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autoCompressPictures="0" defaultThemeVersion="166925"/>
  <mc:AlternateContent xmlns:mc="http://schemas.openxmlformats.org/markup-compatibility/2006">
    <mc:Choice Requires="x15">
      <x15ac:absPath xmlns:x15ac="http://schemas.microsoft.com/office/spreadsheetml/2010/11/ac" url="https://circularecology.sharepoint.com/sites/ICEDatabase/Shared Documents/4. Published Versions/ICE V4.1/To Issue/ICE DB Educational V4.1 - Oct 2025/"/>
    </mc:Choice>
  </mc:AlternateContent>
  <xr:revisionPtr revIDLastSave="630" documentId="8_{7416E4C6-E123-409F-8990-86FEDA3B5360}" xr6:coauthVersionLast="47" xr6:coauthVersionMax="47" xr10:uidLastSave="{C8A89872-9911-4F5D-800D-584597E4C9F6}"/>
  <workbookProtection workbookAlgorithmName="SHA-512" workbookHashValue="XUI8xmxgCBRgl+tQ7ZPNKdCeEx/ZXkJk784A5MLW0TIiJw0i2oWxvVfRIlmUBHizaJWVZF05mv92XeWSEWdE+Q==" workbookSaltValue="0SQiNzUKmGSv1RqwDCxtDQ==" workbookSpinCount="100000" lockStructure="1"/>
  <bookViews>
    <workbookView xWindow="-28920" yWindow="-1785" windowWidth="29040" windowHeight="15720" xr2:uid="{D7A8DE59-5780-4C0A-9D84-14C663DF7A1B}"/>
  </bookViews>
  <sheets>
    <sheet name="FRONT" sheetId="35" r:id="rId1"/>
    <sheet name="Acknowledgements" sheetId="58" r:id="rId2"/>
    <sheet name="Support ICE" sheetId="59" r:id="rId3"/>
    <sheet name="TERMS OF USE" sheetId="60" r:id="rId4"/>
    <sheet name="Contents - Navigation" sheetId="61" r:id="rId5"/>
    <sheet name="&gt;&gt; Background &gt;&gt;" sheetId="62" r:id="rId6"/>
    <sheet name="Glossary" sheetId="63" r:id="rId7"/>
    <sheet name="Method and Update Notes" sheetId="64" r:id="rId8"/>
    <sheet name="Data Quality Matrix" sheetId="65" r:id="rId9"/>
    <sheet name="&gt;&gt; ICE DB Summary &gt;&gt;" sheetId="5" r:id="rId10"/>
    <sheet name="ICE Summary" sheetId="66" r:id="rId11"/>
    <sheet name="&gt;&gt; Material Profiles &gt;&gt;" sheetId="8" r:id="rId12"/>
    <sheet name="Aggregates_Sand" sheetId="2" r:id="rId13"/>
    <sheet name="Aluminium" sheetId="18" r:id="rId14"/>
    <sheet name="Asphalt" sheetId="16" r:id="rId15"/>
    <sheet name="Bitumen" sheetId="22" r:id="rId16"/>
    <sheet name="Cement_and_Mortar" sheetId="3" r:id="rId17"/>
    <sheet name="Ceramic" sheetId="49" r:id="rId18"/>
    <sheet name="Clay_Bricks" sheetId="15" r:id="rId19"/>
    <sheet name="Concrete" sheetId="4" r:id="rId20"/>
    <sheet name="Glass" sheetId="11" r:id="rId21"/>
    <sheet name="Insulation" sheetId="50" r:id="rId22"/>
    <sheet name="Paint" sheetId="51" r:id="rId23"/>
    <sheet name="Plaster" sheetId="52" r:id="rId24"/>
    <sheet name="Rubber" sheetId="53" r:id="rId25"/>
    <sheet name="Steel" sheetId="14" r:id="rId26"/>
    <sheet name="Timber" sheetId="23" r:id="rId27"/>
    <sheet name="Vinyl" sheetId="54" r:id="rId28"/>
    <sheet name="&gt;&gt; Misc &gt;&gt;" sheetId="41" r:id="rId29"/>
    <sheet name="References ICE V2" sheetId="40" r:id="rId30"/>
    <sheet name="&gt;&gt; Hidden &gt;&gt;" sheetId="47" state="hidden" r:id="rId31"/>
    <sheet name="Miscellaneous" sheetId="32" state="hidden" r:id="rId32"/>
  </sheets>
  <externalReferences>
    <externalReference r:id="rId33"/>
    <externalReference r:id="rId34"/>
  </externalReferences>
  <definedNames>
    <definedName name="ConcUnit">[1]Concrete!$G$61</definedName>
    <definedName name="ConcUnitM" localSheetId="10">'ICE Summary'!$G$267</definedName>
    <definedName name="ConcUnitM">#REF!</definedName>
    <definedName name="ICESummary">'[2]ICE Readable'!$K$6:$CZ$1003</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6" l="1"/>
  <c r="H17" i="35"/>
  <c r="J483" i="66"/>
  <c r="I483" i="66"/>
  <c r="H483" i="66" s="1"/>
  <c r="J482" i="66"/>
  <c r="I482" i="66"/>
  <c r="H482" i="66" s="1"/>
  <c r="J481" i="66"/>
  <c r="I481" i="66"/>
  <c r="H481" i="66"/>
  <c r="J480" i="66"/>
  <c r="I480" i="66"/>
  <c r="H480" i="66" s="1"/>
  <c r="J479" i="66"/>
  <c r="I479" i="66"/>
  <c r="H479" i="66" s="1"/>
  <c r="J478" i="66"/>
  <c r="I478" i="66"/>
  <c r="H478" i="66"/>
  <c r="J477" i="66"/>
  <c r="I477" i="66"/>
  <c r="H477" i="66" s="1"/>
  <c r="I464" i="66"/>
  <c r="H464" i="66"/>
  <c r="G464" i="66"/>
  <c r="I463" i="66"/>
  <c r="H463" i="66"/>
  <c r="G463" i="66"/>
  <c r="I462" i="66"/>
  <c r="H462" i="66"/>
  <c r="G462" i="66"/>
  <c r="I461" i="66"/>
  <c r="H461" i="66"/>
  <c r="G461" i="66"/>
  <c r="I460" i="66"/>
  <c r="H460" i="66"/>
  <c r="G460" i="66"/>
  <c r="I459" i="66"/>
  <c r="H459" i="66"/>
  <c r="G459" i="66"/>
  <c r="I458" i="66"/>
  <c r="H458" i="66"/>
  <c r="G458" i="66"/>
  <c r="I457" i="66"/>
  <c r="H457" i="66"/>
  <c r="G457" i="66"/>
  <c r="I456" i="66"/>
  <c r="H456" i="66"/>
  <c r="G456" i="66"/>
  <c r="I455" i="66"/>
  <c r="H455" i="66"/>
  <c r="G455" i="66"/>
  <c r="I454" i="66"/>
  <c r="H454" i="66"/>
  <c r="G454" i="66"/>
  <c r="I453" i="66"/>
  <c r="H453" i="66"/>
  <c r="G453" i="66"/>
  <c r="I452" i="66"/>
  <c r="H452" i="66"/>
  <c r="G452" i="66"/>
  <c r="I451" i="66"/>
  <c r="H451" i="66"/>
  <c r="G451" i="66"/>
  <c r="I450" i="66"/>
  <c r="H450" i="66"/>
  <c r="G450" i="66"/>
  <c r="I449" i="66"/>
  <c r="H449" i="66"/>
  <c r="G449" i="66"/>
  <c r="I448" i="66"/>
  <c r="H448" i="66"/>
  <c r="G448" i="66"/>
  <c r="I447" i="66"/>
  <c r="H447" i="66"/>
  <c r="G447" i="66"/>
  <c r="I446" i="66"/>
  <c r="H446" i="66"/>
  <c r="G446" i="66"/>
  <c r="I445" i="66"/>
  <c r="H445" i="66"/>
  <c r="G445" i="66"/>
  <c r="I444" i="66"/>
  <c r="H444" i="66"/>
  <c r="G444" i="66"/>
  <c r="I441" i="66"/>
  <c r="H441" i="66"/>
  <c r="G441" i="66"/>
  <c r="I440" i="66"/>
  <c r="H440" i="66"/>
  <c r="G440" i="66"/>
  <c r="I439" i="66"/>
  <c r="H439" i="66"/>
  <c r="G439" i="66"/>
  <c r="I438" i="66"/>
  <c r="H438" i="66"/>
  <c r="G438" i="66"/>
  <c r="I437" i="66"/>
  <c r="H437" i="66"/>
  <c r="G437" i="66"/>
  <c r="I436" i="66"/>
  <c r="H436" i="66"/>
  <c r="G436" i="66"/>
  <c r="I435" i="66"/>
  <c r="H435" i="66"/>
  <c r="G435" i="66"/>
  <c r="I434" i="66"/>
  <c r="H434" i="66"/>
  <c r="G434" i="66"/>
  <c r="I433" i="66"/>
  <c r="H433" i="66"/>
  <c r="G433" i="66"/>
  <c r="I432" i="66"/>
  <c r="H432" i="66"/>
  <c r="G432" i="66"/>
  <c r="I431" i="66"/>
  <c r="H431" i="66"/>
  <c r="G431" i="66"/>
  <c r="I430" i="66"/>
  <c r="H430" i="66"/>
  <c r="G430" i="66"/>
  <c r="I429" i="66"/>
  <c r="H429" i="66"/>
  <c r="G429" i="66"/>
  <c r="I428" i="66"/>
  <c r="H428" i="66"/>
  <c r="G428" i="66"/>
  <c r="I427" i="66"/>
  <c r="H427" i="66"/>
  <c r="G427" i="66"/>
  <c r="I426" i="66"/>
  <c r="H426" i="66"/>
  <c r="G426" i="66"/>
  <c r="I425" i="66"/>
  <c r="H425" i="66"/>
  <c r="G425" i="66"/>
  <c r="I424" i="66"/>
  <c r="H424" i="66"/>
  <c r="G424" i="66"/>
  <c r="I423" i="66"/>
  <c r="H423" i="66"/>
  <c r="G423" i="66"/>
  <c r="I422" i="66"/>
  <c r="H422" i="66"/>
  <c r="G422" i="66"/>
  <c r="I421" i="66"/>
  <c r="H421" i="66"/>
  <c r="G421" i="66"/>
  <c r="G396" i="66"/>
  <c r="G395" i="66"/>
  <c r="G394" i="66"/>
  <c r="G393" i="66"/>
  <c r="G392" i="66"/>
  <c r="G391" i="66"/>
  <c r="G390" i="66"/>
  <c r="G389" i="66"/>
  <c r="G388" i="66"/>
  <c r="G387" i="66"/>
  <c r="G386" i="66"/>
  <c r="G385" i="66"/>
  <c r="G384" i="66"/>
  <c r="G383" i="66"/>
  <c r="G382" i="66"/>
  <c r="G381" i="66"/>
  <c r="G380" i="66"/>
  <c r="G379" i="66"/>
  <c r="G378" i="66"/>
  <c r="G377" i="66"/>
  <c r="G376" i="66"/>
  <c r="G418" i="66"/>
  <c r="G417" i="66"/>
  <c r="G416" i="66"/>
  <c r="G415" i="66"/>
  <c r="G414" i="66"/>
  <c r="G413" i="66"/>
  <c r="G412" i="66"/>
  <c r="G411" i="66"/>
  <c r="G410" i="66"/>
  <c r="G409" i="66"/>
  <c r="G408" i="66"/>
  <c r="G407" i="66"/>
  <c r="G406" i="66"/>
  <c r="G405" i="66"/>
  <c r="G404" i="66"/>
  <c r="G403" i="66"/>
  <c r="G402" i="66"/>
  <c r="G401" i="66"/>
  <c r="G400" i="66"/>
  <c r="G399" i="66"/>
  <c r="G398" i="66"/>
  <c r="G374" i="66"/>
  <c r="G373" i="66"/>
  <c r="G372" i="66"/>
  <c r="G371" i="66"/>
  <c r="G370" i="66"/>
  <c r="G369" i="66"/>
  <c r="G367" i="66"/>
  <c r="G366" i="66"/>
  <c r="G365" i="66"/>
  <c r="G364" i="66"/>
  <c r="G363" i="66"/>
  <c r="G362" i="66"/>
  <c r="I354" i="66"/>
  <c r="H354" i="66"/>
  <c r="G354" i="66"/>
  <c r="I353" i="66"/>
  <c r="H353" i="66"/>
  <c r="G353" i="66"/>
  <c r="I352" i="66"/>
  <c r="H352" i="66"/>
  <c r="G352" i="66"/>
  <c r="I351" i="66"/>
  <c r="H351" i="66"/>
  <c r="G351" i="66"/>
  <c r="I350" i="66"/>
  <c r="H350" i="66"/>
  <c r="G350" i="66"/>
  <c r="I349" i="66"/>
  <c r="H349" i="66"/>
  <c r="G349" i="66"/>
  <c r="I348" i="66"/>
  <c r="H348" i="66"/>
  <c r="G348" i="66"/>
  <c r="I347" i="66"/>
  <c r="H347" i="66"/>
  <c r="G347" i="66"/>
  <c r="I346" i="66"/>
  <c r="H346" i="66"/>
  <c r="G346" i="66"/>
  <c r="I345" i="66"/>
  <c r="H345" i="66"/>
  <c r="G345" i="66"/>
  <c r="I344" i="66"/>
  <c r="H344" i="66"/>
  <c r="G344" i="66"/>
  <c r="I343" i="66"/>
  <c r="H343" i="66"/>
  <c r="G343" i="66"/>
  <c r="I341" i="66"/>
  <c r="H341" i="66"/>
  <c r="G341" i="66"/>
  <c r="I340" i="66"/>
  <c r="H340" i="66"/>
  <c r="G340" i="66"/>
  <c r="I339" i="66"/>
  <c r="H339" i="66"/>
  <c r="G339" i="66"/>
  <c r="I338" i="66"/>
  <c r="H338" i="66"/>
  <c r="G338" i="66"/>
  <c r="I337" i="66"/>
  <c r="H337" i="66"/>
  <c r="G337" i="66"/>
  <c r="I336" i="66"/>
  <c r="H336" i="66"/>
  <c r="G336" i="66"/>
  <c r="I335" i="66"/>
  <c r="H335" i="66"/>
  <c r="G335" i="66"/>
  <c r="I334" i="66"/>
  <c r="H334" i="66"/>
  <c r="G334" i="66"/>
  <c r="I333" i="66"/>
  <c r="H333" i="66"/>
  <c r="G333" i="66"/>
  <c r="I332" i="66"/>
  <c r="H332" i="66"/>
  <c r="G332" i="66"/>
  <c r="I331" i="66"/>
  <c r="H331" i="66"/>
  <c r="G331" i="66"/>
  <c r="I330" i="66"/>
  <c r="H330" i="66"/>
  <c r="G330" i="66"/>
  <c r="G328" i="66"/>
  <c r="G327" i="66"/>
  <c r="G326" i="66"/>
  <c r="G325" i="66"/>
  <c r="G324" i="66"/>
  <c r="G323" i="66"/>
  <c r="G322" i="66"/>
  <c r="G321" i="66"/>
  <c r="G320" i="66"/>
  <c r="G319" i="66"/>
  <c r="G318" i="66"/>
  <c r="G317" i="66"/>
  <c r="G315" i="66"/>
  <c r="G314" i="66"/>
  <c r="G313" i="66"/>
  <c r="G312" i="66"/>
  <c r="G311" i="66"/>
  <c r="G310" i="66"/>
  <c r="G309" i="66"/>
  <c r="G308" i="66"/>
  <c r="G307" i="66"/>
  <c r="G306" i="66"/>
  <c r="G305" i="66"/>
  <c r="G304" i="66"/>
  <c r="G302" i="66"/>
  <c r="G301" i="66"/>
  <c r="G300" i="66"/>
  <c r="G299" i="66"/>
  <c r="G298" i="66"/>
  <c r="G297" i="66"/>
  <c r="G296" i="66"/>
  <c r="G295" i="66"/>
  <c r="G294" i="66"/>
  <c r="G293" i="66"/>
  <c r="G292" i="66"/>
  <c r="G291" i="66"/>
  <c r="G289" i="66"/>
  <c r="G288" i="66"/>
  <c r="G287" i="66"/>
  <c r="G286" i="66"/>
  <c r="G285" i="66"/>
  <c r="G284" i="66"/>
  <c r="G283" i="66"/>
  <c r="G282" i="66"/>
  <c r="G281" i="66"/>
  <c r="G280" i="66"/>
  <c r="G279" i="66"/>
  <c r="G278" i="66"/>
  <c r="G277" i="66"/>
  <c r="G7" i="54"/>
  <c r="G7" i="23"/>
  <c r="G7" i="14"/>
  <c r="G7" i="53"/>
  <c r="G7" i="52"/>
  <c r="G7" i="51"/>
  <c r="G7" i="50"/>
  <c r="G7" i="11"/>
  <c r="G7" i="4"/>
  <c r="G7" i="15"/>
  <c r="G7" i="49"/>
  <c r="G7" i="3"/>
  <c r="G7" i="22"/>
  <c r="G7" i="16"/>
  <c r="G7" i="18"/>
  <c r="G7" i="2"/>
  <c r="G360" i="66"/>
  <c r="G276" i="66"/>
  <c r="G275" i="66"/>
  <c r="E275" i="66"/>
  <c r="G3" i="49"/>
  <c r="T1821" i="2"/>
  <c r="N1821" i="2" s="1"/>
  <c r="T1822" i="2"/>
  <c r="N1822" i="2" s="1"/>
  <c r="T1823" i="2"/>
  <c r="N1823" i="2" s="1"/>
  <c r="T1824" i="2"/>
  <c r="N1824" i="2" s="1"/>
  <c r="T2158" i="2"/>
  <c r="N2158" i="2" s="1"/>
  <c r="T2160" i="2"/>
  <c r="N2160" i="2" s="1"/>
  <c r="T2161" i="2"/>
  <c r="N2161" i="2" s="1"/>
  <c r="T2162" i="2"/>
  <c r="N2162" i="2" s="1"/>
  <c r="T2163" i="2"/>
  <c r="N2163" i="2" s="1"/>
  <c r="T2164" i="2"/>
  <c r="N2164" i="2" s="1"/>
  <c r="T2165" i="2"/>
  <c r="N2165" i="2" s="1"/>
  <c r="T2166" i="2"/>
  <c r="N2166" i="2" s="1"/>
  <c r="T2167" i="2"/>
  <c r="N2167" i="2" s="1"/>
  <c r="T2168" i="2"/>
  <c r="N2168" i="2" s="1"/>
  <c r="T2169" i="2"/>
  <c r="N2169" i="2" s="1"/>
  <c r="T2170" i="2"/>
  <c r="N2170" i="2" s="1"/>
  <c r="T2171" i="2"/>
  <c r="N2171" i="2" s="1"/>
  <c r="T2172" i="2"/>
  <c r="N2172" i="2" s="1"/>
  <c r="T2176" i="2"/>
  <c r="N2176" i="2" s="1"/>
  <c r="T2180" i="2"/>
  <c r="N2180" i="2" s="1"/>
  <c r="T2188" i="2"/>
  <c r="N2188" i="2" s="1"/>
  <c r="T2192" i="2"/>
  <c r="N2192" i="2" s="1"/>
  <c r="T2196" i="2"/>
  <c r="N2196" i="2" s="1"/>
  <c r="T2208" i="2"/>
  <c r="N2208" i="2" s="1"/>
  <c r="T2212" i="2"/>
  <c r="N2212" i="2" s="1"/>
  <c r="T2216" i="2"/>
  <c r="N2216" i="2" s="1"/>
  <c r="T2224" i="2"/>
  <c r="N2224" i="2" s="1"/>
  <c r="T2228" i="2"/>
  <c r="N2228" i="2" s="1"/>
  <c r="T2232" i="2"/>
  <c r="N2232" i="2" s="1"/>
  <c r="T2240" i="2"/>
  <c r="N2240" i="2" s="1"/>
  <c r="T2248" i="2"/>
  <c r="N2248" i="2" s="1"/>
  <c r="T2264" i="2"/>
  <c r="N2264" i="2" s="1"/>
  <c r="T2280" i="2"/>
  <c r="N2280" i="2" s="1"/>
  <c r="T2296" i="2"/>
  <c r="N2296" i="2" s="1"/>
  <c r="T2312" i="2"/>
  <c r="N2312" i="2" s="1"/>
  <c r="T2328" i="2"/>
  <c r="N2328" i="2" s="1"/>
  <c r="T2344" i="2"/>
  <c r="N2344" i="2" s="1"/>
  <c r="T2360" i="2"/>
  <c r="N2360" i="2" s="1"/>
  <c r="T2376" i="2"/>
  <c r="N2376" i="2" s="1"/>
  <c r="T2392" i="2"/>
  <c r="N2392" i="2" s="1"/>
  <c r="T1820" i="2"/>
  <c r="N1820" i="2" s="1"/>
  <c r="E386" i="66" l="1"/>
  <c r="E302" i="66"/>
  <c r="E438" i="66"/>
  <c r="E360" i="66"/>
  <c r="E412" i="66"/>
  <c r="E328" i="66"/>
  <c r="E341" i="66"/>
  <c r="E370" i="66"/>
  <c r="T2244" i="2"/>
  <c r="N2244" i="2" s="1"/>
  <c r="T2397" i="2"/>
  <c r="N2397" i="2" s="1"/>
  <c r="T2390" i="2"/>
  <c r="N2390" i="2" s="1"/>
  <c r="T2382" i="2"/>
  <c r="N2382" i="2" s="1"/>
  <c r="T2368" i="2"/>
  <c r="N2368" i="2" s="1"/>
  <c r="T2353" i="2"/>
  <c r="N2353" i="2" s="1"/>
  <c r="T2345" i="2"/>
  <c r="N2345" i="2" s="1"/>
  <c r="T2339" i="2"/>
  <c r="N2339" i="2" s="1"/>
  <c r="T2324" i="2"/>
  <c r="N2324" i="2" s="1"/>
  <c r="T2316" i="2"/>
  <c r="N2316" i="2" s="1"/>
  <c r="T2287" i="2"/>
  <c r="N2287" i="2" s="1"/>
  <c r="T2177" i="2"/>
  <c r="N2177" i="2" s="1"/>
  <c r="T2310" i="2"/>
  <c r="N2310" i="2" s="1"/>
  <c r="T2273" i="2"/>
  <c r="N2273" i="2" s="1"/>
  <c r="T2222" i="2"/>
  <c r="N2222" i="2" s="1"/>
  <c r="T2209" i="2"/>
  <c r="N2209" i="2" s="1"/>
  <c r="T2186" i="2"/>
  <c r="N2186" i="2" s="1"/>
  <c r="T2389" i="2"/>
  <c r="N2389" i="2" s="1"/>
  <c r="T2315" i="2"/>
  <c r="N2315" i="2" s="1"/>
  <c r="T2301" i="2"/>
  <c r="N2301" i="2" s="1"/>
  <c r="T2294" i="2"/>
  <c r="N2294" i="2" s="1"/>
  <c r="T2286" i="2"/>
  <c r="N2286" i="2" s="1"/>
  <c r="T2272" i="2"/>
  <c r="N2272" i="2" s="1"/>
  <c r="T2257" i="2"/>
  <c r="N2257" i="2" s="1"/>
  <c r="T2249" i="2"/>
  <c r="N2249" i="2" s="1"/>
  <c r="T2243" i="2"/>
  <c r="N2243" i="2" s="1"/>
  <c r="T2221" i="2"/>
  <c r="N2221" i="2" s="1"/>
  <c r="T2367" i="2"/>
  <c r="N2367" i="2" s="1"/>
  <c r="T2395" i="2"/>
  <c r="N2395" i="2" s="1"/>
  <c r="T2381" i="2"/>
  <c r="N2381" i="2" s="1"/>
  <c r="T2374" i="2"/>
  <c r="N2374" i="2" s="1"/>
  <c r="T2366" i="2"/>
  <c r="N2366" i="2" s="1"/>
  <c r="T2352" i="2"/>
  <c r="N2352" i="2" s="1"/>
  <c r="T2337" i="2"/>
  <c r="N2337" i="2" s="1"/>
  <c r="T2329" i="2"/>
  <c r="N2329" i="2" s="1"/>
  <c r="T2323" i="2"/>
  <c r="N2323" i="2" s="1"/>
  <c r="T2308" i="2"/>
  <c r="N2308" i="2" s="1"/>
  <c r="T2300" i="2"/>
  <c r="N2300" i="2" s="1"/>
  <c r="T2271" i="2"/>
  <c r="N2271" i="2" s="1"/>
  <c r="T2220" i="2"/>
  <c r="N2220" i="2" s="1"/>
  <c r="T2214" i="2"/>
  <c r="N2214" i="2" s="1"/>
  <c r="T2184" i="2"/>
  <c r="N2184" i="2" s="1"/>
  <c r="T2388" i="2"/>
  <c r="N2388" i="2" s="1"/>
  <c r="T2380" i="2"/>
  <c r="N2380" i="2" s="1"/>
  <c r="T2351" i="2"/>
  <c r="N2351" i="2" s="1"/>
  <c r="T2293" i="2"/>
  <c r="N2293" i="2" s="1"/>
  <c r="T2207" i="2"/>
  <c r="N2207" i="2" s="1"/>
  <c r="T2183" i="2"/>
  <c r="N2183" i="2" s="1"/>
  <c r="T2373" i="2"/>
  <c r="N2373" i="2" s="1"/>
  <c r="T2299" i="2"/>
  <c r="N2299" i="2" s="1"/>
  <c r="T2285" i="2"/>
  <c r="N2285" i="2" s="1"/>
  <c r="T2278" i="2"/>
  <c r="N2278" i="2" s="1"/>
  <c r="T2270" i="2"/>
  <c r="N2270" i="2" s="1"/>
  <c r="T2256" i="2"/>
  <c r="N2256" i="2" s="1"/>
  <c r="T2241" i="2"/>
  <c r="N2241" i="2" s="1"/>
  <c r="T2233" i="2"/>
  <c r="N2233" i="2" s="1"/>
  <c r="T2219" i="2"/>
  <c r="N2219" i="2" s="1"/>
  <c r="T2206" i="2"/>
  <c r="N2206" i="2" s="1"/>
  <c r="T2379" i="2"/>
  <c r="N2379" i="2" s="1"/>
  <c r="T2365" i="2"/>
  <c r="N2365" i="2" s="1"/>
  <c r="T2358" i="2"/>
  <c r="N2358" i="2" s="1"/>
  <c r="T2350" i="2"/>
  <c r="N2350" i="2" s="1"/>
  <c r="T2336" i="2"/>
  <c r="N2336" i="2" s="1"/>
  <c r="T2321" i="2"/>
  <c r="N2321" i="2" s="1"/>
  <c r="T2313" i="2"/>
  <c r="N2313" i="2" s="1"/>
  <c r="T2307" i="2"/>
  <c r="N2307" i="2" s="1"/>
  <c r="T2292" i="2"/>
  <c r="N2292" i="2" s="1"/>
  <c r="T2284" i="2"/>
  <c r="N2284" i="2" s="1"/>
  <c r="T2255" i="2"/>
  <c r="N2255" i="2" s="1"/>
  <c r="T2182" i="2"/>
  <c r="N2182" i="2" s="1"/>
  <c r="T2393" i="2"/>
  <c r="N2393" i="2" s="1"/>
  <c r="T2387" i="2"/>
  <c r="N2387" i="2" s="1"/>
  <c r="T2372" i="2"/>
  <c r="N2372" i="2" s="1"/>
  <c r="T2364" i="2"/>
  <c r="N2364" i="2" s="1"/>
  <c r="T2335" i="2"/>
  <c r="N2335" i="2" s="1"/>
  <c r="T2277" i="2"/>
  <c r="N2277" i="2" s="1"/>
  <c r="T2227" i="2"/>
  <c r="N2227" i="2" s="1"/>
  <c r="T2357" i="2"/>
  <c r="N2357" i="2" s="1"/>
  <c r="T2283" i="2"/>
  <c r="N2283" i="2" s="1"/>
  <c r="T2269" i="2"/>
  <c r="N2269" i="2" s="1"/>
  <c r="T2262" i="2"/>
  <c r="N2262" i="2" s="1"/>
  <c r="T2254" i="2"/>
  <c r="N2254" i="2" s="1"/>
  <c r="T2205" i="2"/>
  <c r="N2205" i="2" s="1"/>
  <c r="T2331" i="2"/>
  <c r="N2331" i="2" s="1"/>
  <c r="T2317" i="2"/>
  <c r="N2317" i="2" s="1"/>
  <c r="T2288" i="2"/>
  <c r="N2288" i="2" s="1"/>
  <c r="T2259" i="2"/>
  <c r="N2259" i="2" s="1"/>
  <c r="T2236" i="2"/>
  <c r="N2236" i="2" s="1"/>
  <c r="T2363" i="2"/>
  <c r="N2363" i="2" s="1"/>
  <c r="T2349" i="2"/>
  <c r="N2349" i="2" s="1"/>
  <c r="T2342" i="2"/>
  <c r="N2342" i="2" s="1"/>
  <c r="T2334" i="2"/>
  <c r="N2334" i="2" s="1"/>
  <c r="T2320" i="2"/>
  <c r="N2320" i="2" s="1"/>
  <c r="T2305" i="2"/>
  <c r="N2305" i="2" s="1"/>
  <c r="T2297" i="2"/>
  <c r="N2297" i="2" s="1"/>
  <c r="T2291" i="2"/>
  <c r="N2291" i="2" s="1"/>
  <c r="T2276" i="2"/>
  <c r="N2276" i="2" s="1"/>
  <c r="T2268" i="2"/>
  <c r="N2268" i="2" s="1"/>
  <c r="T2239" i="2"/>
  <c r="N2239" i="2" s="1"/>
  <c r="T2204" i="2"/>
  <c r="N2204" i="2" s="1"/>
  <c r="T2385" i="2"/>
  <c r="N2385" i="2" s="1"/>
  <c r="T2377" i="2"/>
  <c r="N2377" i="2" s="1"/>
  <c r="T2371" i="2"/>
  <c r="N2371" i="2" s="1"/>
  <c r="T2356" i="2"/>
  <c r="N2356" i="2" s="1"/>
  <c r="T2348" i="2"/>
  <c r="N2348" i="2" s="1"/>
  <c r="T2319" i="2"/>
  <c r="N2319" i="2" s="1"/>
  <c r="T2261" i="2"/>
  <c r="N2261" i="2" s="1"/>
  <c r="T2225" i="2"/>
  <c r="N2225" i="2" s="1"/>
  <c r="T2341" i="2"/>
  <c r="N2341" i="2" s="1"/>
  <c r="T2267" i="2"/>
  <c r="N2267" i="2" s="1"/>
  <c r="T2253" i="2"/>
  <c r="N2253" i="2" s="1"/>
  <c r="T2246" i="2"/>
  <c r="N2246" i="2" s="1"/>
  <c r="T2238" i="2"/>
  <c r="N2238" i="2" s="1"/>
  <c r="T2114" i="2"/>
  <c r="N2114" i="2" s="1"/>
  <c r="T2347" i="2"/>
  <c r="N2347" i="2" s="1"/>
  <c r="T2333" i="2"/>
  <c r="N2333" i="2" s="1"/>
  <c r="T2326" i="2"/>
  <c r="N2326" i="2" s="1"/>
  <c r="T2318" i="2"/>
  <c r="N2318" i="2" s="1"/>
  <c r="T2304" i="2"/>
  <c r="N2304" i="2" s="1"/>
  <c r="T2289" i="2"/>
  <c r="N2289" i="2" s="1"/>
  <c r="T2281" i="2"/>
  <c r="N2281" i="2" s="1"/>
  <c r="T2275" i="2"/>
  <c r="N2275" i="2" s="1"/>
  <c r="T2260" i="2"/>
  <c r="N2260" i="2" s="1"/>
  <c r="T2252" i="2"/>
  <c r="N2252" i="2" s="1"/>
  <c r="T2211" i="2"/>
  <c r="N2211" i="2" s="1"/>
  <c r="T2302" i="2"/>
  <c r="N2302" i="2" s="1"/>
  <c r="T2265" i="2"/>
  <c r="N2265" i="2" s="1"/>
  <c r="T2396" i="2"/>
  <c r="N2396" i="2" s="1"/>
  <c r="T2235" i="2"/>
  <c r="N2235" i="2" s="1"/>
  <c r="T2200" i="2"/>
  <c r="N2200" i="2" s="1"/>
  <c r="T2384" i="2"/>
  <c r="N2384" i="2" s="1"/>
  <c r="T2369" i="2"/>
  <c r="N2369" i="2" s="1"/>
  <c r="T2361" i="2"/>
  <c r="N2361" i="2" s="1"/>
  <c r="T2355" i="2"/>
  <c r="N2355" i="2" s="1"/>
  <c r="T2340" i="2"/>
  <c r="N2340" i="2" s="1"/>
  <c r="T2332" i="2"/>
  <c r="N2332" i="2" s="1"/>
  <c r="T2303" i="2"/>
  <c r="N2303" i="2" s="1"/>
  <c r="T2194" i="2"/>
  <c r="N2194" i="2" s="1"/>
  <c r="T2309" i="2"/>
  <c r="N2309" i="2" s="1"/>
  <c r="T2383" i="2"/>
  <c r="N2383" i="2" s="1"/>
  <c r="T2325" i="2"/>
  <c r="N2325" i="2" s="1"/>
  <c r="T2251" i="2"/>
  <c r="N2251" i="2" s="1"/>
  <c r="T2237" i="2"/>
  <c r="N2237" i="2" s="1"/>
  <c r="T2230" i="2"/>
  <c r="N2230" i="2" s="1"/>
  <c r="T2223" i="2"/>
  <c r="N2223" i="2" s="1"/>
  <c r="T2201" i="2"/>
  <c r="N2201" i="2" s="1"/>
  <c r="T2150" i="2"/>
  <c r="N2150" i="2" s="1"/>
  <c r="T2137" i="2"/>
  <c r="N2137" i="2" s="1"/>
  <c r="T2038" i="2"/>
  <c r="N2038" i="2" s="1"/>
  <c r="T1935" i="2"/>
  <c r="N1935" i="2" s="1"/>
  <c r="T2386" i="2"/>
  <c r="N2386" i="2" s="1"/>
  <c r="T2370" i="2"/>
  <c r="N2370" i="2" s="1"/>
  <c r="T2354" i="2"/>
  <c r="N2354" i="2" s="1"/>
  <c r="T2338" i="2"/>
  <c r="N2338" i="2" s="1"/>
  <c r="T2322" i="2"/>
  <c r="N2322" i="2" s="1"/>
  <c r="T2306" i="2"/>
  <c r="N2306" i="2" s="1"/>
  <c r="T2290" i="2"/>
  <c r="N2290" i="2" s="1"/>
  <c r="T2274" i="2"/>
  <c r="N2274" i="2" s="1"/>
  <c r="T2258" i="2"/>
  <c r="N2258" i="2" s="1"/>
  <c r="T2242" i="2"/>
  <c r="N2242" i="2" s="1"/>
  <c r="T2226" i="2"/>
  <c r="N2226" i="2" s="1"/>
  <c r="T2210" i="2"/>
  <c r="N2210" i="2" s="1"/>
  <c r="T2199" i="2"/>
  <c r="N2199" i="2" s="1"/>
  <c r="T2193" i="2"/>
  <c r="N2193" i="2" s="1"/>
  <c r="T2187" i="2"/>
  <c r="N2187" i="2" s="1"/>
  <c r="T2181" i="2"/>
  <c r="N2181" i="2" s="1"/>
  <c r="T2391" i="2"/>
  <c r="N2391" i="2" s="1"/>
  <c r="T2375" i="2"/>
  <c r="N2375" i="2" s="1"/>
  <c r="T2359" i="2"/>
  <c r="N2359" i="2" s="1"/>
  <c r="T2343" i="2"/>
  <c r="N2343" i="2" s="1"/>
  <c r="T2327" i="2"/>
  <c r="N2327" i="2" s="1"/>
  <c r="T2311" i="2"/>
  <c r="N2311" i="2" s="1"/>
  <c r="T2295" i="2"/>
  <c r="N2295" i="2" s="1"/>
  <c r="T2279" i="2"/>
  <c r="N2279" i="2" s="1"/>
  <c r="T2263" i="2"/>
  <c r="N2263" i="2" s="1"/>
  <c r="T2247" i="2"/>
  <c r="N2247" i="2" s="1"/>
  <c r="T2231" i="2"/>
  <c r="N2231" i="2" s="1"/>
  <c r="T2215" i="2"/>
  <c r="N2215" i="2" s="1"/>
  <c r="T2198" i="2"/>
  <c r="N2198" i="2" s="1"/>
  <c r="T2175" i="2"/>
  <c r="N2175" i="2" s="1"/>
  <c r="T2063" i="2"/>
  <c r="N2063" i="2" s="1"/>
  <c r="T2050" i="2"/>
  <c r="N2050" i="2" s="1"/>
  <c r="T1948" i="2"/>
  <c r="N1948" i="2" s="1"/>
  <c r="T2174" i="2"/>
  <c r="N2174" i="2" s="1"/>
  <c r="T2203" i="2"/>
  <c r="N2203" i="2" s="1"/>
  <c r="T2197" i="2"/>
  <c r="N2197" i="2" s="1"/>
  <c r="T2076" i="2"/>
  <c r="N2076" i="2" s="1"/>
  <c r="T1961" i="2"/>
  <c r="N1961" i="2" s="1"/>
  <c r="T2191" i="2"/>
  <c r="N2191" i="2" s="1"/>
  <c r="T2185" i="2"/>
  <c r="N2185" i="2" s="1"/>
  <c r="T2089" i="2"/>
  <c r="N2089" i="2" s="1"/>
  <c r="T2075" i="2"/>
  <c r="N2075" i="2" s="1"/>
  <c r="T2047" i="2"/>
  <c r="N2047" i="2" s="1"/>
  <c r="T2202" i="2"/>
  <c r="N2202" i="2" s="1"/>
  <c r="T2179" i="2"/>
  <c r="N2179" i="2" s="1"/>
  <c r="T2173" i="2"/>
  <c r="N2173" i="2" s="1"/>
  <c r="T2102" i="2"/>
  <c r="N2102" i="2" s="1"/>
  <c r="T2088" i="2"/>
  <c r="N2088" i="2" s="1"/>
  <c r="T2060" i="2"/>
  <c r="N2060" i="2" s="1"/>
  <c r="T1974" i="2"/>
  <c r="N1974" i="2" s="1"/>
  <c r="T2218" i="2"/>
  <c r="N2218" i="2" s="1"/>
  <c r="T2190" i="2"/>
  <c r="N2190" i="2" s="1"/>
  <c r="T2101" i="2"/>
  <c r="N2101" i="2" s="1"/>
  <c r="T2245" i="2"/>
  <c r="N2245" i="2" s="1"/>
  <c r="T2229" i="2"/>
  <c r="N2229" i="2" s="1"/>
  <c r="T2213" i="2"/>
  <c r="N2213" i="2" s="1"/>
  <c r="T2394" i="2"/>
  <c r="N2394" i="2" s="1"/>
  <c r="T2378" i="2"/>
  <c r="N2378" i="2" s="1"/>
  <c r="T2362" i="2"/>
  <c r="N2362" i="2" s="1"/>
  <c r="T2346" i="2"/>
  <c r="N2346" i="2" s="1"/>
  <c r="T2330" i="2"/>
  <c r="N2330" i="2" s="1"/>
  <c r="T2314" i="2"/>
  <c r="N2314" i="2" s="1"/>
  <c r="T2298" i="2"/>
  <c r="N2298" i="2" s="1"/>
  <c r="T2282" i="2"/>
  <c r="N2282" i="2" s="1"/>
  <c r="T2266" i="2"/>
  <c r="N2266" i="2" s="1"/>
  <c r="T2250" i="2"/>
  <c r="N2250" i="2" s="1"/>
  <c r="T2234" i="2"/>
  <c r="N2234" i="2" s="1"/>
  <c r="T2178" i="2"/>
  <c r="N2178" i="2" s="1"/>
  <c r="T2127" i="2"/>
  <c r="N2127" i="2" s="1"/>
  <c r="T2086" i="2"/>
  <c r="N2086" i="2" s="1"/>
  <c r="T2073" i="2"/>
  <c r="N2073" i="2" s="1"/>
  <c r="T2217" i="2"/>
  <c r="N2217" i="2" s="1"/>
  <c r="T2195" i="2"/>
  <c r="N2195" i="2" s="1"/>
  <c r="T2189" i="2"/>
  <c r="N2189" i="2" s="1"/>
  <c r="T2140" i="2"/>
  <c r="N2140" i="2" s="1"/>
  <c r="T1999" i="2"/>
  <c r="N1999" i="2" s="1"/>
  <c r="T2153" i="2"/>
  <c r="N2153" i="2" s="1"/>
  <c r="T2139" i="2"/>
  <c r="N2139" i="2" s="1"/>
  <c r="T2152" i="2"/>
  <c r="N2152" i="2" s="1"/>
  <c r="T2124" i="2"/>
  <c r="N2124" i="2" s="1"/>
  <c r="T2111" i="2"/>
  <c r="N2111" i="2" s="1"/>
  <c r="T2012" i="2"/>
  <c r="N2012" i="2" s="1"/>
  <c r="T2151" i="2"/>
  <c r="N2151" i="2" s="1"/>
  <c r="T2025" i="2"/>
  <c r="N2025" i="2" s="1"/>
  <c r="T2126" i="2"/>
  <c r="N2126" i="2" s="1"/>
  <c r="T2113" i="2"/>
  <c r="N2113" i="2" s="1"/>
  <c r="T2100" i="2"/>
  <c r="N2100" i="2" s="1"/>
  <c r="T2087" i="2"/>
  <c r="N2087" i="2" s="1"/>
  <c r="T2062" i="2"/>
  <c r="N2062" i="2" s="1"/>
  <c r="T2049" i="2"/>
  <c r="N2049" i="2" s="1"/>
  <c r="T2036" i="2"/>
  <c r="N2036" i="2" s="1"/>
  <c r="T2023" i="2"/>
  <c r="N2023" i="2" s="1"/>
  <c r="T1998" i="2"/>
  <c r="N1998" i="2" s="1"/>
  <c r="T1985" i="2"/>
  <c r="N1985" i="2" s="1"/>
  <c r="T1972" i="2"/>
  <c r="N1972" i="2" s="1"/>
  <c r="T1959" i="2"/>
  <c r="N1959" i="2" s="1"/>
  <c r="T1934" i="2"/>
  <c r="N1934" i="2" s="1"/>
  <c r="T1921" i="2"/>
  <c r="N1921" i="2" s="1"/>
  <c r="T1908" i="2"/>
  <c r="N1908" i="2" s="1"/>
  <c r="T1895" i="2"/>
  <c r="N1895" i="2" s="1"/>
  <c r="T1870" i="2"/>
  <c r="N1870" i="2" s="1"/>
  <c r="T1857" i="2"/>
  <c r="N1857" i="2" s="1"/>
  <c r="T1844" i="2"/>
  <c r="N1844" i="2" s="1"/>
  <c r="T1831" i="2"/>
  <c r="N1831" i="2" s="1"/>
  <c r="T2138" i="2"/>
  <c r="N2138" i="2" s="1"/>
  <c r="T2125" i="2"/>
  <c r="N2125" i="2" s="1"/>
  <c r="T2112" i="2"/>
  <c r="N2112" i="2" s="1"/>
  <c r="T2099" i="2"/>
  <c r="N2099" i="2" s="1"/>
  <c r="T2074" i="2"/>
  <c r="N2074" i="2" s="1"/>
  <c r="T2061" i="2"/>
  <c r="N2061" i="2" s="1"/>
  <c r="T2048" i="2"/>
  <c r="N2048" i="2" s="1"/>
  <c r="T2035" i="2"/>
  <c r="N2035" i="2" s="1"/>
  <c r="T2010" i="2"/>
  <c r="N2010" i="2" s="1"/>
  <c r="T1997" i="2"/>
  <c r="N1997" i="2" s="1"/>
  <c r="T1984" i="2"/>
  <c r="N1984" i="2" s="1"/>
  <c r="T1971" i="2"/>
  <c r="N1971" i="2" s="1"/>
  <c r="T1946" i="2"/>
  <c r="N1946" i="2" s="1"/>
  <c r="T1933" i="2"/>
  <c r="N1933" i="2" s="1"/>
  <c r="T1920" i="2"/>
  <c r="N1920" i="2" s="1"/>
  <c r="T1907" i="2"/>
  <c r="N1907" i="2" s="1"/>
  <c r="T1882" i="2"/>
  <c r="N1882" i="2" s="1"/>
  <c r="T1869" i="2"/>
  <c r="N1869" i="2" s="1"/>
  <c r="T1856" i="2"/>
  <c r="N1856" i="2" s="1"/>
  <c r="T1843" i="2"/>
  <c r="N1843" i="2" s="1"/>
  <c r="T2022" i="2"/>
  <c r="N2022" i="2" s="1"/>
  <c r="T2009" i="2"/>
  <c r="N2009" i="2" s="1"/>
  <c r="T1996" i="2"/>
  <c r="N1996" i="2" s="1"/>
  <c r="T1983" i="2"/>
  <c r="N1983" i="2" s="1"/>
  <c r="T1958" i="2"/>
  <c r="N1958" i="2" s="1"/>
  <c r="T1945" i="2"/>
  <c r="N1945" i="2" s="1"/>
  <c r="T1932" i="2"/>
  <c r="N1932" i="2" s="1"/>
  <c r="T1919" i="2"/>
  <c r="N1919" i="2" s="1"/>
  <c r="T1894" i="2"/>
  <c r="N1894" i="2" s="1"/>
  <c r="T1881" i="2"/>
  <c r="N1881" i="2" s="1"/>
  <c r="T1868" i="2"/>
  <c r="N1868" i="2" s="1"/>
  <c r="T1855" i="2"/>
  <c r="N1855" i="2" s="1"/>
  <c r="T1830" i="2"/>
  <c r="N1830" i="2" s="1"/>
  <c r="T2098" i="2"/>
  <c r="N2098" i="2" s="1"/>
  <c r="T2085" i="2"/>
  <c r="N2085" i="2" s="1"/>
  <c r="T2072" i="2"/>
  <c r="N2072" i="2" s="1"/>
  <c r="T2059" i="2"/>
  <c r="N2059" i="2" s="1"/>
  <c r="T2034" i="2"/>
  <c r="N2034" i="2" s="1"/>
  <c r="T2021" i="2"/>
  <c r="N2021" i="2" s="1"/>
  <c r="T2008" i="2"/>
  <c r="N2008" i="2" s="1"/>
  <c r="T1995" i="2"/>
  <c r="N1995" i="2" s="1"/>
  <c r="T1970" i="2"/>
  <c r="N1970" i="2" s="1"/>
  <c r="T1957" i="2"/>
  <c r="N1957" i="2" s="1"/>
  <c r="T1944" i="2"/>
  <c r="N1944" i="2" s="1"/>
  <c r="T1931" i="2"/>
  <c r="N1931" i="2" s="1"/>
  <c r="T1906" i="2"/>
  <c r="N1906" i="2" s="1"/>
  <c r="T1893" i="2"/>
  <c r="N1893" i="2" s="1"/>
  <c r="T1880" i="2"/>
  <c r="N1880" i="2" s="1"/>
  <c r="T1867" i="2"/>
  <c r="N1867" i="2" s="1"/>
  <c r="T1842" i="2"/>
  <c r="N1842" i="2" s="1"/>
  <c r="T1829" i="2"/>
  <c r="N1829" i="2" s="1"/>
  <c r="T2149" i="2"/>
  <c r="N2149" i="2" s="1"/>
  <c r="T2136" i="2"/>
  <c r="N2136" i="2" s="1"/>
  <c r="T2123" i="2"/>
  <c r="N2123" i="2" s="1"/>
  <c r="T2159" i="2"/>
  <c r="N2159" i="2" s="1"/>
  <c r="T2148" i="2"/>
  <c r="N2148" i="2" s="1"/>
  <c r="T2135" i="2"/>
  <c r="N2135" i="2" s="1"/>
  <c r="T2110" i="2"/>
  <c r="N2110" i="2" s="1"/>
  <c r="T2097" i="2"/>
  <c r="N2097" i="2" s="1"/>
  <c r="T2084" i="2"/>
  <c r="N2084" i="2" s="1"/>
  <c r="T2071" i="2"/>
  <c r="N2071" i="2" s="1"/>
  <c r="T2046" i="2"/>
  <c r="N2046" i="2" s="1"/>
  <c r="T2033" i="2"/>
  <c r="N2033" i="2" s="1"/>
  <c r="T2020" i="2"/>
  <c r="N2020" i="2" s="1"/>
  <c r="T2007" i="2"/>
  <c r="N2007" i="2" s="1"/>
  <c r="T1982" i="2"/>
  <c r="N1982" i="2" s="1"/>
  <c r="T1969" i="2"/>
  <c r="N1969" i="2" s="1"/>
  <c r="T1956" i="2"/>
  <c r="N1956" i="2" s="1"/>
  <c r="T1943" i="2"/>
  <c r="N1943" i="2" s="1"/>
  <c r="T1918" i="2"/>
  <c r="N1918" i="2" s="1"/>
  <c r="T1905" i="2"/>
  <c r="N1905" i="2" s="1"/>
  <c r="T1892" i="2"/>
  <c r="N1892" i="2" s="1"/>
  <c r="T1879" i="2"/>
  <c r="N1879" i="2" s="1"/>
  <c r="T1854" i="2"/>
  <c r="N1854" i="2" s="1"/>
  <c r="T1841" i="2"/>
  <c r="N1841" i="2" s="1"/>
  <c r="T1828" i="2"/>
  <c r="N1828" i="2" s="1"/>
  <c r="T2147" i="2"/>
  <c r="N2147" i="2" s="1"/>
  <c r="T2122" i="2"/>
  <c r="N2122" i="2" s="1"/>
  <c r="T2109" i="2"/>
  <c r="N2109" i="2" s="1"/>
  <c r="T2096" i="2"/>
  <c r="N2096" i="2" s="1"/>
  <c r="T2083" i="2"/>
  <c r="N2083" i="2" s="1"/>
  <c r="T2058" i="2"/>
  <c r="N2058" i="2" s="1"/>
  <c r="T2045" i="2"/>
  <c r="N2045" i="2" s="1"/>
  <c r="T2032" i="2"/>
  <c r="N2032" i="2" s="1"/>
  <c r="T2019" i="2"/>
  <c r="N2019" i="2" s="1"/>
  <c r="T1994" i="2"/>
  <c r="N1994" i="2" s="1"/>
  <c r="T1981" i="2"/>
  <c r="N1981" i="2" s="1"/>
  <c r="T1968" i="2"/>
  <c r="N1968" i="2" s="1"/>
  <c r="T1955" i="2"/>
  <c r="N1955" i="2" s="1"/>
  <c r="T1930" i="2"/>
  <c r="N1930" i="2" s="1"/>
  <c r="T1917" i="2"/>
  <c r="N1917" i="2" s="1"/>
  <c r="T1904" i="2"/>
  <c r="N1904" i="2" s="1"/>
  <c r="T1891" i="2"/>
  <c r="N1891" i="2" s="1"/>
  <c r="T1866" i="2"/>
  <c r="N1866" i="2" s="1"/>
  <c r="T1853" i="2"/>
  <c r="N1853" i="2" s="1"/>
  <c r="T1840" i="2"/>
  <c r="N1840" i="2" s="1"/>
  <c r="T1827" i="2"/>
  <c r="N1827" i="2" s="1"/>
  <c r="T2044" i="2"/>
  <c r="N2044" i="2" s="1"/>
  <c r="T1942" i="2"/>
  <c r="N1942" i="2" s="1"/>
  <c r="T1929" i="2"/>
  <c r="N1929" i="2" s="1"/>
  <c r="T1916" i="2"/>
  <c r="N1916" i="2" s="1"/>
  <c r="T1903" i="2"/>
  <c r="N1903" i="2" s="1"/>
  <c r="T1878" i="2"/>
  <c r="N1878" i="2" s="1"/>
  <c r="T1865" i="2"/>
  <c r="N1865" i="2" s="1"/>
  <c r="T1852" i="2"/>
  <c r="N1852" i="2" s="1"/>
  <c r="T1839" i="2"/>
  <c r="N1839" i="2" s="1"/>
  <c r="T2146" i="2"/>
  <c r="N2146" i="2" s="1"/>
  <c r="T2133" i="2"/>
  <c r="N2133" i="2" s="1"/>
  <c r="T2120" i="2"/>
  <c r="N2120" i="2" s="1"/>
  <c r="T2107" i="2"/>
  <c r="N2107" i="2" s="1"/>
  <c r="T2082" i="2"/>
  <c r="N2082" i="2" s="1"/>
  <c r="T2069" i="2"/>
  <c r="N2069" i="2" s="1"/>
  <c r="T2056" i="2"/>
  <c r="N2056" i="2" s="1"/>
  <c r="T2043" i="2"/>
  <c r="N2043" i="2" s="1"/>
  <c r="T2018" i="2"/>
  <c r="N2018" i="2" s="1"/>
  <c r="T2005" i="2"/>
  <c r="N2005" i="2" s="1"/>
  <c r="T1992" i="2"/>
  <c r="N1992" i="2" s="1"/>
  <c r="T1979" i="2"/>
  <c r="N1979" i="2" s="1"/>
  <c r="T1954" i="2"/>
  <c r="N1954" i="2" s="1"/>
  <c r="T1941" i="2"/>
  <c r="N1941" i="2" s="1"/>
  <c r="T1928" i="2"/>
  <c r="N1928" i="2" s="1"/>
  <c r="T1915" i="2"/>
  <c r="N1915" i="2" s="1"/>
  <c r="T1890" i="2"/>
  <c r="N1890" i="2" s="1"/>
  <c r="T1877" i="2"/>
  <c r="N1877" i="2" s="1"/>
  <c r="T1864" i="2"/>
  <c r="N1864" i="2" s="1"/>
  <c r="T1851" i="2"/>
  <c r="N1851" i="2" s="1"/>
  <c r="T1826" i="2"/>
  <c r="N1826" i="2" s="1"/>
  <c r="T2134" i="2"/>
  <c r="N2134" i="2" s="1"/>
  <c r="T2121" i="2"/>
  <c r="N2121" i="2" s="1"/>
  <c r="T2108" i="2"/>
  <c r="N2108" i="2" s="1"/>
  <c r="T2095" i="2"/>
  <c r="N2095" i="2" s="1"/>
  <c r="T2070" i="2"/>
  <c r="N2070" i="2" s="1"/>
  <c r="T2057" i="2"/>
  <c r="N2057" i="2" s="1"/>
  <c r="T2031" i="2"/>
  <c r="N2031" i="2" s="1"/>
  <c r="T2006" i="2"/>
  <c r="N2006" i="2" s="1"/>
  <c r="T1993" i="2"/>
  <c r="N1993" i="2" s="1"/>
  <c r="T1980" i="2"/>
  <c r="N1980" i="2" s="1"/>
  <c r="T1967" i="2"/>
  <c r="N1967" i="2" s="1"/>
  <c r="T2145" i="2"/>
  <c r="N2145" i="2" s="1"/>
  <c r="T2132" i="2"/>
  <c r="N2132" i="2" s="1"/>
  <c r="T2119" i="2"/>
  <c r="N2119" i="2" s="1"/>
  <c r="T2094" i="2"/>
  <c r="N2094" i="2" s="1"/>
  <c r="T2081" i="2"/>
  <c r="N2081" i="2" s="1"/>
  <c r="T2068" i="2"/>
  <c r="N2068" i="2" s="1"/>
  <c r="T2055" i="2"/>
  <c r="N2055" i="2" s="1"/>
  <c r="T2030" i="2"/>
  <c r="N2030" i="2" s="1"/>
  <c r="T2017" i="2"/>
  <c r="N2017" i="2" s="1"/>
  <c r="T2004" i="2"/>
  <c r="N2004" i="2" s="1"/>
  <c r="T1991" i="2"/>
  <c r="N1991" i="2" s="1"/>
  <c r="T1966" i="2"/>
  <c r="N1966" i="2" s="1"/>
  <c r="T1953" i="2"/>
  <c r="N1953" i="2" s="1"/>
  <c r="T1940" i="2"/>
  <c r="N1940" i="2" s="1"/>
  <c r="T1927" i="2"/>
  <c r="N1927" i="2" s="1"/>
  <c r="T1902" i="2"/>
  <c r="N1902" i="2" s="1"/>
  <c r="T1889" i="2"/>
  <c r="N1889" i="2" s="1"/>
  <c r="T1876" i="2"/>
  <c r="N1876" i="2" s="1"/>
  <c r="T1863" i="2"/>
  <c r="N1863" i="2" s="1"/>
  <c r="T1838" i="2"/>
  <c r="N1838" i="2" s="1"/>
  <c r="T1825" i="2"/>
  <c r="N1825" i="2" s="1"/>
  <c r="T2016" i="2"/>
  <c r="N2016" i="2" s="1"/>
  <c r="T1914" i="2"/>
  <c r="N1914" i="2" s="1"/>
  <c r="T1901" i="2"/>
  <c r="N1901" i="2" s="1"/>
  <c r="T1888" i="2"/>
  <c r="N1888" i="2" s="1"/>
  <c r="T1875" i="2"/>
  <c r="N1875" i="2" s="1"/>
  <c r="T1850" i="2"/>
  <c r="N1850" i="2" s="1"/>
  <c r="T1837" i="2"/>
  <c r="N1837" i="2" s="1"/>
  <c r="T2157" i="2"/>
  <c r="N2157" i="2" s="1"/>
  <c r="T2144" i="2"/>
  <c r="N2144" i="2" s="1"/>
  <c r="T2131" i="2"/>
  <c r="N2131" i="2" s="1"/>
  <c r="T2106" i="2"/>
  <c r="N2106" i="2" s="1"/>
  <c r="T2093" i="2"/>
  <c r="N2093" i="2" s="1"/>
  <c r="T2080" i="2"/>
  <c r="N2080" i="2" s="1"/>
  <c r="T2067" i="2"/>
  <c r="N2067" i="2" s="1"/>
  <c r="T2042" i="2"/>
  <c r="N2042" i="2" s="1"/>
  <c r="T2029" i="2"/>
  <c r="N2029" i="2" s="1"/>
  <c r="T2003" i="2"/>
  <c r="N2003" i="2" s="1"/>
  <c r="T1978" i="2"/>
  <c r="N1978" i="2" s="1"/>
  <c r="T1965" i="2"/>
  <c r="N1965" i="2" s="1"/>
  <c r="T1952" i="2"/>
  <c r="N1952" i="2" s="1"/>
  <c r="T1939" i="2"/>
  <c r="N1939" i="2" s="1"/>
  <c r="T2156" i="2"/>
  <c r="N2156" i="2" s="1"/>
  <c r="T2143" i="2"/>
  <c r="N2143" i="2" s="1"/>
  <c r="T2118" i="2"/>
  <c r="N2118" i="2" s="1"/>
  <c r="T2105" i="2"/>
  <c r="N2105" i="2" s="1"/>
  <c r="T2092" i="2"/>
  <c r="N2092" i="2" s="1"/>
  <c r="T2079" i="2"/>
  <c r="N2079" i="2" s="1"/>
  <c r="T2054" i="2"/>
  <c r="N2054" i="2" s="1"/>
  <c r="T2041" i="2"/>
  <c r="N2041" i="2" s="1"/>
  <c r="T2028" i="2"/>
  <c r="N2028" i="2" s="1"/>
  <c r="T2015" i="2"/>
  <c r="N2015" i="2" s="1"/>
  <c r="T1990" i="2"/>
  <c r="N1990" i="2" s="1"/>
  <c r="T1977" i="2"/>
  <c r="N1977" i="2" s="1"/>
  <c r="T1964" i="2"/>
  <c r="N1964" i="2" s="1"/>
  <c r="T1951" i="2"/>
  <c r="N1951" i="2" s="1"/>
  <c r="T1926" i="2"/>
  <c r="N1926" i="2" s="1"/>
  <c r="T1913" i="2"/>
  <c r="N1913" i="2" s="1"/>
  <c r="T1900" i="2"/>
  <c r="N1900" i="2" s="1"/>
  <c r="T1887" i="2"/>
  <c r="N1887" i="2" s="1"/>
  <c r="T1862" i="2"/>
  <c r="N1862" i="2" s="1"/>
  <c r="T1849" i="2"/>
  <c r="N1849" i="2" s="1"/>
  <c r="T1836" i="2"/>
  <c r="N1836" i="2" s="1"/>
  <c r="T2155" i="2"/>
  <c r="N2155" i="2" s="1"/>
  <c r="T2130" i="2"/>
  <c r="N2130" i="2" s="1"/>
  <c r="T2117" i="2"/>
  <c r="N2117" i="2" s="1"/>
  <c r="T2104" i="2"/>
  <c r="N2104" i="2" s="1"/>
  <c r="T2091" i="2"/>
  <c r="N2091" i="2" s="1"/>
  <c r="T2066" i="2"/>
  <c r="N2066" i="2" s="1"/>
  <c r="T2053" i="2"/>
  <c r="N2053" i="2" s="1"/>
  <c r="T2040" i="2"/>
  <c r="N2040" i="2" s="1"/>
  <c r="T2027" i="2"/>
  <c r="N2027" i="2" s="1"/>
  <c r="T2002" i="2"/>
  <c r="N2002" i="2" s="1"/>
  <c r="T1989" i="2"/>
  <c r="N1989" i="2" s="1"/>
  <c r="T1976" i="2"/>
  <c r="N1976" i="2" s="1"/>
  <c r="T1963" i="2"/>
  <c r="N1963" i="2" s="1"/>
  <c r="T1938" i="2"/>
  <c r="N1938" i="2" s="1"/>
  <c r="T1925" i="2"/>
  <c r="N1925" i="2" s="1"/>
  <c r="T1912" i="2"/>
  <c r="N1912" i="2" s="1"/>
  <c r="T1899" i="2"/>
  <c r="N1899" i="2" s="1"/>
  <c r="T1874" i="2"/>
  <c r="N1874" i="2" s="1"/>
  <c r="T1861" i="2"/>
  <c r="N1861" i="2" s="1"/>
  <c r="T1848" i="2"/>
  <c r="N1848" i="2" s="1"/>
  <c r="T1835" i="2"/>
  <c r="N1835" i="2" s="1"/>
  <c r="T2142" i="2"/>
  <c r="N2142" i="2" s="1"/>
  <c r="T2129" i="2"/>
  <c r="N2129" i="2" s="1"/>
  <c r="T2116" i="2"/>
  <c r="N2116" i="2" s="1"/>
  <c r="T2103" i="2"/>
  <c r="N2103" i="2" s="1"/>
  <c r="T2078" i="2"/>
  <c r="N2078" i="2" s="1"/>
  <c r="T2065" i="2"/>
  <c r="N2065" i="2" s="1"/>
  <c r="T2052" i="2"/>
  <c r="N2052" i="2" s="1"/>
  <c r="T2039" i="2"/>
  <c r="N2039" i="2" s="1"/>
  <c r="T2014" i="2"/>
  <c r="N2014" i="2" s="1"/>
  <c r="T2001" i="2"/>
  <c r="N2001" i="2" s="1"/>
  <c r="T1988" i="2"/>
  <c r="N1988" i="2" s="1"/>
  <c r="T1975" i="2"/>
  <c r="N1975" i="2" s="1"/>
  <c r="T1950" i="2"/>
  <c r="N1950" i="2" s="1"/>
  <c r="T1937" i="2"/>
  <c r="N1937" i="2" s="1"/>
  <c r="T1924" i="2"/>
  <c r="N1924" i="2" s="1"/>
  <c r="T1911" i="2"/>
  <c r="N1911" i="2" s="1"/>
  <c r="T1886" i="2"/>
  <c r="N1886" i="2" s="1"/>
  <c r="T1873" i="2"/>
  <c r="N1873" i="2" s="1"/>
  <c r="T1860" i="2"/>
  <c r="N1860" i="2" s="1"/>
  <c r="T1847" i="2"/>
  <c r="N1847" i="2" s="1"/>
  <c r="T2154" i="2"/>
  <c r="N2154" i="2" s="1"/>
  <c r="T2141" i="2"/>
  <c r="N2141" i="2" s="1"/>
  <c r="T2128" i="2"/>
  <c r="N2128" i="2" s="1"/>
  <c r="T2115" i="2"/>
  <c r="N2115" i="2" s="1"/>
  <c r="T2090" i="2"/>
  <c r="N2090" i="2" s="1"/>
  <c r="T2077" i="2"/>
  <c r="N2077" i="2" s="1"/>
  <c r="T2064" i="2"/>
  <c r="N2064" i="2" s="1"/>
  <c r="T2051" i="2"/>
  <c r="N2051" i="2" s="1"/>
  <c r="T2026" i="2"/>
  <c r="N2026" i="2" s="1"/>
  <c r="T2013" i="2"/>
  <c r="N2013" i="2" s="1"/>
  <c r="T2000" i="2"/>
  <c r="N2000" i="2" s="1"/>
  <c r="T1987" i="2"/>
  <c r="N1987" i="2" s="1"/>
  <c r="T1962" i="2"/>
  <c r="N1962" i="2" s="1"/>
  <c r="T1949" i="2"/>
  <c r="N1949" i="2" s="1"/>
  <c r="T1936" i="2"/>
  <c r="N1936" i="2" s="1"/>
  <c r="T1923" i="2"/>
  <c r="N1923" i="2" s="1"/>
  <c r="T1898" i="2"/>
  <c r="N1898" i="2" s="1"/>
  <c r="T1885" i="2"/>
  <c r="N1885" i="2" s="1"/>
  <c r="T1872" i="2"/>
  <c r="N1872" i="2" s="1"/>
  <c r="T1859" i="2"/>
  <c r="N1859" i="2" s="1"/>
  <c r="T1834" i="2"/>
  <c r="N1834" i="2" s="1"/>
  <c r="T1910" i="2"/>
  <c r="N1910" i="2" s="1"/>
  <c r="T1897" i="2"/>
  <c r="N1897" i="2" s="1"/>
  <c r="T1884" i="2"/>
  <c r="N1884" i="2" s="1"/>
  <c r="T1871" i="2"/>
  <c r="N1871" i="2" s="1"/>
  <c r="T1846" i="2"/>
  <c r="N1846" i="2" s="1"/>
  <c r="T1833" i="2"/>
  <c r="N1833" i="2" s="1"/>
  <c r="T2037" i="2"/>
  <c r="N2037" i="2" s="1"/>
  <c r="T2024" i="2"/>
  <c r="N2024" i="2" s="1"/>
  <c r="T2011" i="2"/>
  <c r="N2011" i="2" s="1"/>
  <c r="T1986" i="2"/>
  <c r="N1986" i="2" s="1"/>
  <c r="T1973" i="2"/>
  <c r="N1973" i="2" s="1"/>
  <c r="T1960" i="2"/>
  <c r="N1960" i="2" s="1"/>
  <c r="T1947" i="2"/>
  <c r="N1947" i="2" s="1"/>
  <c r="T1922" i="2"/>
  <c r="N1922" i="2" s="1"/>
  <c r="T1909" i="2"/>
  <c r="N1909" i="2" s="1"/>
  <c r="T1896" i="2"/>
  <c r="N1896" i="2" s="1"/>
  <c r="T1883" i="2"/>
  <c r="N1883" i="2" s="1"/>
  <c r="T1858" i="2"/>
  <c r="N1858" i="2" s="1"/>
  <c r="T1845" i="2"/>
  <c r="N1845" i="2" s="1"/>
  <c r="T1832" i="2"/>
  <c r="N1832" i="2" s="1"/>
  <c r="J123" i="49" l="1"/>
  <c r="AB123" i="54"/>
  <c r="Y123" i="54"/>
  <c r="V123" i="54"/>
  <c r="S123" i="54"/>
  <c r="P123" i="54"/>
  <c r="M123" i="54"/>
  <c r="J123" i="54"/>
  <c r="G4" i="54"/>
  <c r="G3" i="54"/>
  <c r="AB123" i="53"/>
  <c r="Y123" i="53"/>
  <c r="V123" i="53"/>
  <c r="S123" i="53"/>
  <c r="P123" i="53"/>
  <c r="M123" i="53"/>
  <c r="J123" i="53"/>
  <c r="G4" i="53"/>
  <c r="G3" i="53"/>
  <c r="AB123" i="52"/>
  <c r="Y123" i="52"/>
  <c r="V123" i="52"/>
  <c r="S123" i="52"/>
  <c r="P123" i="52"/>
  <c r="M123" i="52"/>
  <c r="J123" i="52"/>
  <c r="G4" i="52"/>
  <c r="G3" i="52"/>
  <c r="AB123" i="51"/>
  <c r="Y123" i="51"/>
  <c r="V123" i="51"/>
  <c r="S123" i="51"/>
  <c r="P123" i="51"/>
  <c r="M123" i="51"/>
  <c r="J123" i="51"/>
  <c r="G4" i="51"/>
  <c r="G3" i="51"/>
  <c r="AB123" i="50"/>
  <c r="Y123" i="50"/>
  <c r="V123" i="50"/>
  <c r="S123" i="50"/>
  <c r="P123" i="50"/>
  <c r="M123" i="50"/>
  <c r="J123" i="50"/>
  <c r="G4" i="50"/>
  <c r="G3" i="50"/>
  <c r="AB123" i="49"/>
  <c r="Y123" i="49"/>
  <c r="V123" i="49"/>
  <c r="S123" i="49"/>
  <c r="P123" i="49"/>
  <c r="M123" i="49"/>
  <c r="G4" i="49"/>
  <c r="G123" i="54" l="1"/>
  <c r="G123" i="53"/>
  <c r="G123" i="52"/>
  <c r="G123" i="51"/>
  <c r="G123" i="50"/>
  <c r="G123" i="49"/>
  <c r="N1818" i="2" l="1"/>
  <c r="N1814" i="2"/>
  <c r="N1812" i="2"/>
  <c r="N1811" i="2"/>
  <c r="N1810" i="2"/>
  <c r="N1809" i="2"/>
  <c r="N1808" i="2"/>
  <c r="N1806" i="2"/>
  <c r="N1802" i="2"/>
  <c r="N1801" i="2"/>
  <c r="N1800" i="2"/>
  <c r="N1799" i="2"/>
  <c r="N1798" i="2" l="1"/>
  <c r="N1803" i="2"/>
  <c r="N1815" i="2"/>
  <c r="N1804" i="2"/>
  <c r="N1816" i="2"/>
  <c r="N1805" i="2"/>
  <c r="N1817" i="2"/>
  <c r="N1807" i="2"/>
  <c r="T1819" i="2"/>
  <c r="N1819" i="2" s="1"/>
  <c r="N1813" i="2"/>
  <c r="AB124" i="23" l="1"/>
  <c r="Y124" i="23"/>
  <c r="V124" i="23"/>
  <c r="S124" i="23"/>
  <c r="P124" i="23"/>
  <c r="M124" i="23"/>
  <c r="J124" i="23"/>
  <c r="G124" i="23"/>
  <c r="G4" i="23"/>
  <c r="G3" i="23"/>
  <c r="AB122" i="22"/>
  <c r="Y122" i="22"/>
  <c r="V122" i="22"/>
  <c r="S122" i="22"/>
  <c r="P122" i="22"/>
  <c r="M122" i="22"/>
  <c r="J122" i="22"/>
  <c r="G122" i="22"/>
  <c r="G4" i="22"/>
  <c r="G3" i="22"/>
  <c r="G4" i="18" l="1"/>
  <c r="G3" i="18"/>
  <c r="M4" i="18" l="1"/>
  <c r="AB122" i="16" l="1"/>
  <c r="Y122" i="16"/>
  <c r="V122" i="16"/>
  <c r="S122" i="16"/>
  <c r="P122" i="16"/>
  <c r="M122" i="16"/>
  <c r="J122" i="16"/>
  <c r="G4" i="16"/>
  <c r="G3" i="16"/>
  <c r="G122" i="16" l="1"/>
  <c r="AB122" i="15" l="1"/>
  <c r="Y122" i="15"/>
  <c r="V122" i="15"/>
  <c r="S122" i="15"/>
  <c r="P122" i="15"/>
  <c r="M122" i="15"/>
  <c r="J122" i="15"/>
  <c r="G122" i="15"/>
  <c r="G4" i="15"/>
  <c r="G3" i="15"/>
  <c r="G3" i="14" l="1"/>
  <c r="G4" i="14"/>
  <c r="G121" i="14" l="1"/>
  <c r="J121" i="14"/>
  <c r="M121" i="14"/>
  <c r="P121" i="14"/>
  <c r="S121" i="14"/>
  <c r="V121" i="14"/>
  <c r="Y121" i="14"/>
  <c r="AB121" i="14"/>
  <c r="G3" i="11" l="1"/>
  <c r="G4" i="11"/>
  <c r="G122" i="11" l="1"/>
  <c r="J122" i="11"/>
  <c r="M122" i="11"/>
  <c r="P122" i="11"/>
  <c r="S122" i="11"/>
  <c r="V122" i="11"/>
  <c r="Y122" i="11"/>
  <c r="AB122" i="11"/>
  <c r="G3" i="4" l="1"/>
  <c r="G4" i="4"/>
  <c r="G122" i="4" l="1"/>
  <c r="J122" i="4"/>
  <c r="M122" i="4"/>
  <c r="P122" i="4"/>
  <c r="S122" i="4"/>
  <c r="V122" i="4"/>
  <c r="Y122" i="4"/>
  <c r="AB122" i="4"/>
  <c r="G3" i="3"/>
  <c r="G4" i="3"/>
  <c r="G121" i="3" l="1"/>
  <c r="J121" i="3"/>
  <c r="M121" i="3"/>
  <c r="P121" i="3"/>
  <c r="S121" i="3"/>
  <c r="V121" i="3"/>
  <c r="Y121" i="3"/>
  <c r="AB121" i="3"/>
  <c r="G3" i="2"/>
  <c r="G4" i="2"/>
  <c r="B20" i="2" l="1"/>
  <c r="F20" i="2" s="1"/>
  <c r="B21" i="2"/>
  <c r="F21" i="2" s="1"/>
  <c r="B29" i="2"/>
  <c r="F29" i="2" s="1"/>
  <c r="B30" i="2"/>
  <c r="F30" i="2" s="1"/>
  <c r="B27" i="2"/>
  <c r="F27" i="2" s="1"/>
  <c r="B24" i="2"/>
  <c r="F24" i="2" s="1"/>
  <c r="B23" i="2"/>
  <c r="F23" i="2" s="1"/>
  <c r="B26" i="2"/>
  <c r="F26" i="2" s="1"/>
  <c r="B22" i="2"/>
  <c r="F22" i="2" s="1"/>
  <c r="B28" i="2"/>
  <c r="F28" i="2" s="1"/>
  <c r="B25" i="2"/>
  <c r="F25" i="2" s="1"/>
  <c r="G2511" i="2" l="1"/>
  <c r="J2511" i="2"/>
  <c r="M2511" i="2"/>
  <c r="P2511" i="2"/>
  <c r="S2511" i="2"/>
  <c r="V2511" i="2"/>
  <c r="Y2511" i="2"/>
  <c r="AB2511" i="2"/>
</calcChain>
</file>

<file path=xl/sharedStrings.xml><?xml version="1.0" encoding="utf-8"?>
<sst xmlns="http://schemas.openxmlformats.org/spreadsheetml/2006/main" count="16193" uniqueCount="2562">
  <si>
    <t xml:space="preserve">ICE (Inventory of Carbon &amp; Energy) </t>
  </si>
  <si>
    <t>All authors are listed alphabetically</t>
  </si>
  <si>
    <r>
      <rPr>
        <b/>
        <sz val="16"/>
        <rFont val="Arial"/>
        <family val="2"/>
      </rPr>
      <t>Current Authors:</t>
    </r>
    <r>
      <rPr>
        <sz val="16"/>
        <rFont val="Arial"/>
        <family val="2"/>
      </rPr>
      <t xml:space="preserve"> </t>
    </r>
  </si>
  <si>
    <t>Circular Ecology*</t>
  </si>
  <si>
    <t>Affiliation:</t>
  </si>
  <si>
    <r>
      <t xml:space="preserve">*corresponding author. </t>
    </r>
    <r>
      <rPr>
        <sz val="12"/>
        <rFont val="Arial"/>
        <family val="2"/>
      </rPr>
      <t>Contact details: http://www.circularecology.com/contact.html</t>
    </r>
  </si>
  <si>
    <t>Version Control</t>
  </si>
  <si>
    <t xml:space="preserve">Version: </t>
  </si>
  <si>
    <t>Educational</t>
  </si>
  <si>
    <t xml:space="preserve">Version Number: </t>
  </si>
  <si>
    <t xml:space="preserve">Users are required to Register for Permission to use the data for Non-educational Use. Registration is Free.
 Use the link below and fill in the form on the webpage. Educational use does not require registration, but it is encouraged to register to support the ICE Database. </t>
  </si>
  <si>
    <t>Is this version still valid?</t>
  </si>
  <si>
    <t>Check link below, to see if a newer version is available.</t>
  </si>
  <si>
    <t>Register for permission to use the data for non educational use and to check if this copy is up to date at:</t>
  </si>
  <si>
    <t>http://www.circularecology.com/embodied-energy-and-carbon-footprint-database.html</t>
  </si>
  <si>
    <t>Acknowledgments</t>
  </si>
  <si>
    <t>The authors are grateful to the below organisations, who have provided funding to update this version of the ICE database.</t>
  </si>
  <si>
    <t>Version</t>
  </si>
  <si>
    <t>Funded by:</t>
  </si>
  <si>
    <t>ICE V 4.0 &amp; 4.1</t>
  </si>
  <si>
    <r>
      <rPr>
        <b/>
        <sz val="16"/>
        <rFont val="Arial"/>
        <family val="2"/>
      </rPr>
      <t xml:space="preserve">The latest version was funded by </t>
    </r>
    <r>
      <rPr>
        <sz val="16"/>
        <rFont val="Arial"/>
        <family val="2"/>
      </rPr>
      <t>(</t>
    </r>
    <r>
      <rPr>
        <i/>
        <sz val="16"/>
        <rFont val="Arial"/>
        <family val="2"/>
      </rPr>
      <t>appearing alphabetically):</t>
    </r>
  </si>
  <si>
    <t>BCIS</t>
  </si>
  <si>
    <t>Circular Ecology</t>
  </si>
  <si>
    <t>Innovate UK</t>
  </si>
  <si>
    <t>Previous versions</t>
  </si>
  <si>
    <t xml:space="preserve">Please see the Acknowledgements page for details of previous funders. </t>
  </si>
  <si>
    <t>Authors</t>
  </si>
  <si>
    <r>
      <rPr>
        <b/>
        <sz val="12"/>
        <rFont val="Arial"/>
        <family val="2"/>
      </rPr>
      <t>Original Authors:</t>
    </r>
    <r>
      <rPr>
        <sz val="12"/>
        <rFont val="Arial"/>
        <family val="2"/>
      </rPr>
      <t xml:space="preserve"> </t>
    </r>
  </si>
  <si>
    <t>Dr Craig Jones 
(Circular Ecology)</t>
  </si>
  <si>
    <t>Professor Geoffrey Hammond (University of Bath)</t>
  </si>
  <si>
    <t>Circular Ecology Current Authors:</t>
  </si>
  <si>
    <t xml:space="preserve">Jon Burrow (Oversight), Dr Craig Jones (QA), Joe Rouse (Project Manager), Charlie Zhu (Lead Analyst), Vaishnavi Unnad, Kit Wickens, Thomas Relph, Liam Seprini, Edwin Lowe. </t>
  </si>
  <si>
    <t>Previous Contributors:</t>
  </si>
  <si>
    <t>S. Vernon (PM), W. Garner (PM), J. Pearce, K. Dävé, B. Sodagar, M. Brill, A. Ranathungage.</t>
  </si>
  <si>
    <t>ICE Acknowledgements</t>
  </si>
  <si>
    <t xml:space="preserve">Jon Burrow (Oversight), Dr Craig Jones (QA), Joe Rouse (Project Manager, PM), Charlie Zhu (Lead Analyst), Vaishnavi Unnad, Kit Wickens, Thomas Relph, Liam Seprini, Edwin Lowe. </t>
  </si>
  <si>
    <t>Main Funders</t>
  </si>
  <si>
    <t>Contributors</t>
  </si>
  <si>
    <t>The authors are grateful to the below organisations, who have provided contributions to the ICE database.</t>
  </si>
  <si>
    <t>Contribution:</t>
  </si>
  <si>
    <t>ICE V 4.0</t>
  </si>
  <si>
    <t>Anglian Water</t>
  </si>
  <si>
    <t>Funded update data for Stainless Steel (no conflict of interest confirmed).</t>
  </si>
  <si>
    <t>xbim</t>
  </si>
  <si>
    <t xml:space="preserve">Circular Ecology were included as a partner in an Innovate UK funded project called Net Zero Flow, which part covered some of the research time of the background ICE Database. </t>
  </si>
  <si>
    <t>Morgan Sindall</t>
  </si>
  <si>
    <t>Circular Ecology were included as a sub-contractor in an Innovate UK funded project.</t>
  </si>
  <si>
    <t>Previous Acknowledgments</t>
  </si>
  <si>
    <t>The authors are grateful to the below organisations, who have previously provided funding to update the ICE database.</t>
  </si>
  <si>
    <t>ICE V 3.0</t>
  </si>
  <si>
    <r>
      <rPr>
        <b/>
        <sz val="16"/>
        <rFont val="Arial"/>
        <family val="2"/>
      </rPr>
      <t xml:space="preserve">This  version was funded by </t>
    </r>
    <r>
      <rPr>
        <sz val="16"/>
        <rFont val="Arial"/>
        <family val="2"/>
      </rPr>
      <t>(</t>
    </r>
    <r>
      <rPr>
        <i/>
        <sz val="16"/>
        <rFont val="Arial"/>
        <family val="2"/>
      </rPr>
      <t>appearing alphabetically):</t>
    </r>
  </si>
  <si>
    <t>Environment Agency</t>
  </si>
  <si>
    <t>Heathrow Airport</t>
  </si>
  <si>
    <t>Rail Safety and Standards Board (RSSB)</t>
  </si>
  <si>
    <t>The original ICE database was joint funded under the Carbon Vision Buildings program by the Engineering and Physical Sciences Research Council (EPSRC) and the Carbon Trust (before they became a private organisation), at the University of Bath.</t>
  </si>
  <si>
    <t>Support the ICE Database</t>
  </si>
  <si>
    <t>The ICE Database is a free resource. Circular Ecology are committed to keeping it freely available. However, the reality is that funds need to be raised to cover the maintenance and development of the database. 
Updates have been too infrequent, being in 2011, 2019 and more recently 2024. The embodied carbon landscape has changed immeasurably over that time, but the ICE database wasn’t updated enough to reflect this. We intend to change this and plan to bring all the old data up to date (various data is still from the 2011 version). We also hope to expand the database in the future.
In order to help raise the funds for the maintenance and development of the ICE database, we have developed a supporter system. Contributions are optional for all users. 
This will recognise organisations that have made contributions to the ICE database, with several levels of support to suit different organisation sizes.</t>
  </si>
  <si>
    <t>Read more about the ICE Supporter System:</t>
  </si>
  <si>
    <t>https://circularecology.com/ice-supporter-system.html</t>
  </si>
  <si>
    <t>ICE (Inventory of Carbon &amp; Energy) Terms of Use</t>
  </si>
  <si>
    <t>REGISTRATION FOR PERMISSION TO USE THE DATA FOR NON-EDUCATIONAL USE</t>
  </si>
  <si>
    <t xml:space="preserve">Users are required to register for permission to use the data for non-educational applications. Registration is free and lasts until 30th June 2026. Once the initial registration has elapsed, users may re-register for free to cover a further 12 month period from the date of registration. 
</t>
  </si>
  <si>
    <t>Register for permission to use the ICE Database for non-educational use:</t>
  </si>
  <si>
    <t>https://circularecology.com/RegisterICE.html</t>
  </si>
  <si>
    <t>TERMS OF USE</t>
  </si>
  <si>
    <t xml:space="preserve">Users are required to adhere fully to the latest Terms of Use. 
</t>
  </si>
  <si>
    <t>Terms of Use:</t>
  </si>
  <si>
    <t>https://circularecology.com/terms-of-use.html</t>
  </si>
  <si>
    <t xml:space="preserve">
Below are some of the terms of use for the Inventory of Carbon &amp; Energy (ICE) database, which must be abided by (list not comprehensive, please check full terms of use at the above webpage):
- Users are required to register for permission to use the data for non-educational uses. The registration is free and lasts up to 12 months. Once the period has elapsed, users can complete another free registration for the next 12 months. 
- The ICE database will only be valid for use for non-educational uses for a maximum of 3 years from the published date on the version number. After the 3 year period has elapsed, the data shall only be used for educational uses. This 3 year period is separate to the need to register for permission to use the data. It will encourage the database to be updated more frequency than it has in the past. 
- The ICE database must not be distributed nor uploaded to websites without the written permission of the authors. Instead the link to the download website should be referred to, which will always contain the most recent version of the database, http://www.circularecology.com/embodied-energy-and-carbon-footprint-database.html.
- The data contained within the ICE database may be used on projects and within carbon tools - so long as registration is completed for permission to use, and so long as full reference to the database is provided and with a link to the download website to ensure readers can check for the most recent version of the ICE database.
- The ICE database shall not be reproduced, copied, distributed, published, modified or in any way exploited, in whole or in part.
- The disclaimer below shall be adhered to.
</t>
  </si>
  <si>
    <t>DISCLAIMER</t>
  </si>
  <si>
    <t xml:space="preserve">Whilst efforts have been made to ensure the accuracy of the information contained in the Inventory of Carbon &amp; Energy (ICE), the content is subject to change and the authors and their affiliated organisations cannot guarantee its accuracy or currency. The right is reserved to make changes to the information without notice. 
The information is consequently provided "as is" without any representation or warranty as to accuracy, currency,
quality or fitness for purpose of any kind. You should independently verify any information contained in ICE before relying on it.
The authors and their affiliated organisations do not make any representation nor give any warranty as to the ownership of the copyright of any material forming part of ICE and does not accept any liability for any direct, indirect, incidental or consequential losses arising from the infringement of any third party rights in relation to any material in ICE.
</t>
  </si>
  <si>
    <t>ICE (Inventory of Carbon &amp; Energy) Contents</t>
  </si>
  <si>
    <t>Attention is drawn to these areas of the ICE database:</t>
  </si>
  <si>
    <t>Content</t>
  </si>
  <si>
    <t>Description</t>
  </si>
  <si>
    <t>Terms of use</t>
  </si>
  <si>
    <t>See terms of use worksheet.</t>
  </si>
  <si>
    <t>Glossary of terms</t>
  </si>
  <si>
    <t>A glossary of terms.</t>
  </si>
  <si>
    <t>Method</t>
  </si>
  <si>
    <t>Notes on the method and boundaries.</t>
  </si>
  <si>
    <t>Update Notes</t>
  </si>
  <si>
    <t>Notes on the key changes in this version of the ICE database.</t>
  </si>
  <si>
    <t>Data Quality Matrix</t>
  </si>
  <si>
    <t>A data quality matrix is applied to judge data quality.</t>
  </si>
  <si>
    <t>Main ICE Database Summary Table</t>
  </si>
  <si>
    <t>This summaries all of the data in the ICE database, on one worksheet. For more information on each material, see the material profiles.</t>
  </si>
  <si>
    <t>Material profiles</t>
  </si>
  <si>
    <t>A material profile is presented for each of the main materials, such as cement, concrete, steel, timber…etc. Here you will find a lot more data, such as statistics, references and further information.</t>
  </si>
  <si>
    <t>References</t>
  </si>
  <si>
    <t xml:space="preserve">For the references in this version of ICE, see the material profiles, there is a references section on each worksheet.
For references from ICE V2.0, see the worksheet at the end of this workbook. </t>
  </si>
  <si>
    <t>Calculator for cement, mortar and concrete</t>
  </si>
  <si>
    <t>See separate excel file, distributed with the ICE database.</t>
  </si>
  <si>
    <t>Calculator for steel, to modify recycled content and recyclability assumptions</t>
  </si>
  <si>
    <t xml:space="preserve">See the material profile for steel. </t>
  </si>
  <si>
    <t>Calculator for precast concrete</t>
  </si>
  <si>
    <t>See material profile for concrete. Also see concrete on the main summary table.</t>
  </si>
  <si>
    <t>Data quality scores</t>
  </si>
  <si>
    <t>See the material profiles</t>
  </si>
  <si>
    <t>Background Information
&gt;&gt;&gt;</t>
  </si>
  <si>
    <t>ICE (Inventory of Carbon &amp; Energy) Glossary</t>
  </si>
  <si>
    <t>Find below a glossary of terms.</t>
  </si>
  <si>
    <t>Term</t>
  </si>
  <si>
    <t>Allocation</t>
  </si>
  <si>
    <t>The sub-division of input and output flows between one or more product systems. Also applies to recycling methodology.</t>
  </si>
  <si>
    <t>Biogenic</t>
  </si>
  <si>
    <t>Derived from living organisms, but not from fossil origin, e.g. biomass is considered biogenic, but coal is not.</t>
  </si>
  <si>
    <t>(System) Boundaries</t>
  </si>
  <si>
    <t>A set of criteria that defines which processes are included within the (boundaries of) assessment.</t>
  </si>
  <si>
    <t>By-product</t>
  </si>
  <si>
    <t>Material that is a sub-derivative of the processing operations but is considered to have an economic value (e.g. facilitated by an application and market demand).</t>
  </si>
  <si>
    <t>Calorific Value (CV) of energy</t>
  </si>
  <si>
    <t>The energy content of a fuel (as may be released through combustion). It may be expressed as a Gross Calorific Value (GCV) or Net Calorific Value (NCV). The former is always larger than (or equal to) the latter. The difference is due to latent heat (energy) remaining in condensation (water vapour) after combustion. The difference is typically 5-12 per cent (examples, 11 per cent for natural gas, 5 per cent for coal).</t>
  </si>
  <si>
    <t>Capital carbon</t>
  </si>
  <si>
    <t xml:space="preserve">Capital carbon is a term that is mainly used for intrastate projects, to denote embodied carbon of the infrastructure construction project. It can be confusing when reading older background literature, who would use the term capital energy, as described below. </t>
  </si>
  <si>
    <t>Capital energy</t>
  </si>
  <si>
    <t>Energy required to manufacture capital inputs (e.g. ancillary infrastructure, such as buildings, machinery, tools). See also capital carbon.</t>
  </si>
  <si>
    <t>Carbon dioxide equivalent (CO2e)</t>
  </si>
  <si>
    <t>See Global Warming Potential (GWP).</t>
  </si>
  <si>
    <t>Carbon storage</t>
  </si>
  <si>
    <t>See carbon sequestration.</t>
  </si>
  <si>
    <t>Carbon sequestration</t>
  </si>
  <si>
    <t>The extraction of carbon from the atmosphere, for example from trees and plants.</t>
  </si>
  <si>
    <t>Co-product</t>
  </si>
  <si>
    <t>Material or product that is produced alongside the investigated product, i.e. co-production.</t>
  </si>
  <si>
    <t>Cradle</t>
  </si>
  <si>
    <t>The cradle is defined as being the earth, i.e. material deposits within the ground.</t>
  </si>
  <si>
    <t>Cradle to gate</t>
  </si>
  <si>
    <t>Encompasses all input and output flows (as applicable from the system boundaries) between the confines of the cradle up to the factory gate of the final processing operation.</t>
  </si>
  <si>
    <t>Cradle to gate + end of life</t>
  </si>
  <si>
    <t>Cradle to gate plus the end of life processes. This excludes the use phase.</t>
  </si>
  <si>
    <t>Cradle to grave</t>
  </si>
  <si>
    <t>Cradle to gate plus operation plus end of life processes. A complete study.</t>
  </si>
  <si>
    <t>Cradle-to-site</t>
  </si>
  <si>
    <t>Cradle to gate plus delivery to the site of use (installation site). This boundary condition is ambiguous when it comes to construction site energy and material waste.</t>
  </si>
  <si>
    <t>Cradle to 
practical completion</t>
  </si>
  <si>
    <t>Cradle to gate plus delivery to the site of use (installation site), site energy and embodied carbon of material waste.</t>
  </si>
  <si>
    <t>Delivered energy</t>
  </si>
  <si>
    <t>Energy that is delivered to a consumer, e.g. a barrel of oil, kWh of delivered electricity, m3 natural gas, all at the point of use.</t>
  </si>
  <si>
    <t>Downstream impacts</t>
  </si>
  <si>
    <t>Impacts associated with processes that occur at future, downstream, points in the system relative to the process under investigation. For example, in the case of a finished product sitting in storage its eventual delivery is a downstream process.</t>
  </si>
  <si>
    <t>Embodied carbon (EC)</t>
  </si>
  <si>
    <t>Embodied carbon is the sum of fuel related carbon emissions (i.e. embodied energy which is combusted – but not the feedstock energy which is retained within the material) and process related carbon emissions (i.e. non-fuel related emissions which may arise, for example, from chemical reactions). This can be measured from cradle-to-gate, cradle-to-grave, or from cradle-to grave. The ICE data is cradle-to-gate.</t>
  </si>
  <si>
    <t>Embodied energy (EE)</t>
  </si>
  <si>
    <t>Is defined here as the total primary energy consumed from direct and indirect processes associated with a product or service and within the boundaries of  Cradle-to-gate. This includes all activities from material extraction (quarrying/mining), manufacturing, transportation and right through to fabrication processes until the product is ready to leave the final factory gate.</t>
  </si>
  <si>
    <t>Environmental Product Declaration (EPD)</t>
  </si>
  <si>
    <t xml:space="preserve">Is a document that reports on the environmental impacts of a stated resource material or product, and is based on a product life cycle assessment. </t>
  </si>
  <si>
    <t>Feedstock Energy</t>
  </si>
  <si>
    <t>Feedstock energy is derived from fuel inputs that have been used as a material rather than a fuel. For example, petrochemicals may be used as feedstock materials to make plastics and rubber. The energy is not released but retained and therefore feedstock energy may often be (partially) recovered at the end of product lifetime (e.g. through incineration).</t>
  </si>
  <si>
    <t>Fuel related carbon dioxide emissions</t>
  </si>
  <si>
    <t>Carbon dioxide emissions emanating from the combustion of fossil fuels.</t>
  </si>
  <si>
    <t>Functional unit</t>
  </si>
  <si>
    <t>A reference unit of study normally used for comparative purposes, e.g. “1 m2 of carpet over a lifetime of 10 years”. A fair functional unit is necessary for such assessments. See Section 5.1 for further discussion.</t>
  </si>
  <si>
    <t>Global Warming Potential (GWP)</t>
  </si>
  <si>
    <t>The release of GHGs into the atmosphere gives rise to global warming. There are many GHGs and each has a different level of potency. Each gas is normalised relative to the impacts of one unit of carbon dioxide. For example, according to the AR4 report from the IPCC, each unit of methane was considered to be 25 times more harmful than a single unit of carbon dioxide (on a 100 year timescale), consequently it had a global warming potential of 25 (kgCO2e).</t>
  </si>
  <si>
    <t>Greenhouse gases (GHGs)</t>
  </si>
  <si>
    <t>Gases that when released into the atmosphere absorbs and emits thermal infrared radiation. These gases trap heat within the atmosphere thus contributing to climate change.</t>
  </si>
  <si>
    <t>Heating Value (HV) of energy</t>
  </si>
  <si>
    <t>See Calorific Value (CV). An alternative name for GCV is Higher Heating Value (HHV). NCV is equivalent to Lower Heating Value (LHV). They are equal metrics often expressed in Joules.</t>
  </si>
  <si>
    <t>Life Cycle Assessment (LCA)</t>
  </si>
  <si>
    <t>A ‘tool’ where the energy and materials used and pollutants or wastes released into the environment as a consequence of a product or activity are quantified over the whole life-cycle (ideally) from cradle-to-grave. LCA can be used to calculate over 20 different environmental impacts, of which carbon is only one of them.</t>
  </si>
  <si>
    <t>Primary electricity</t>
  </si>
  <si>
    <t>Electricity that has been generated without the need for secondary (fossil) fuel inputs, e.g. hydro, PV, wind.</t>
  </si>
  <si>
    <t>Primary energy</t>
  </si>
  <si>
    <t>Energy that has been traced back to the cradle. Delivered energy is traced upstream into its primary equivalents i.e. including the upstream impacts of delivery, refining, extraction.</t>
  </si>
  <si>
    <t>Process carbon dioxide emissions</t>
  </si>
  <si>
    <t>Non-fuel related carbon dioxide emissions, i.e. derived from chemical or physical reactions during manufacturing processes, such as the carbon released from limestone in the kiln of cement clinker production.</t>
  </si>
  <si>
    <t>Recycled content</t>
  </si>
  <si>
    <t>The fraction of material retained within the product that was derived from recycled materials. This differs from end of life material recycling and recovery rates (i.e. metal recycling rates), which would need to consider the difference between the quantity of material recovered and the changes in total market demand of material.</t>
  </si>
  <si>
    <t>Renewable energy</t>
  </si>
  <si>
    <t>Energy (including electricity) extracted from renewable resources, such as wind, solar, water.</t>
  </si>
  <si>
    <t>System expansion</t>
  </si>
  <si>
    <t>The expansion of system boundaries to include other processing operations (e.g. indirectly affected activities). This is often applied to assess the benefit of avoided burdens.</t>
  </si>
  <si>
    <t>Upstream impacts</t>
  </si>
  <si>
    <t>Impacts associated with processes that occurred at previous points in the system (upstream). For example, in the case of a finished product sitting in storage material extraction, processing, transportation and fabrication are all upstream processes.</t>
  </si>
  <si>
    <t>Waste product</t>
  </si>
  <si>
    <t>Material that is a sub-derivative of the processing operations and is considered to have no economic value (i.e. with no application or market demand).</t>
  </si>
  <si>
    <t>EN 15804</t>
  </si>
  <si>
    <t>A European wide standard on Environmental Product Declarations (EPDs) for construction products. It is a sister standard to EN 15978.</t>
  </si>
  <si>
    <t>EN 15978</t>
  </si>
  <si>
    <t>A European wide standard on sustainability assessment of construction works. It defines method and boundaries for assessing whole life impacts of buildings, including embodied impacts and comparing with operational impacts. The standards cover over 20 different environmental and resource use impacts, of which carbon footprint is one of them.</t>
  </si>
  <si>
    <t>Module A1-3</t>
  </si>
  <si>
    <t>This is a boundary of cradle to gate, as defined under the European wide standards EN 15804 and EN 15978.</t>
  </si>
  <si>
    <t>Module D</t>
  </si>
  <si>
    <t xml:space="preserve">This is use in the European wide standards EN 15804 and EN 15978. It covers benefits and burdens to future lifecycles and is particularly relevant to metals. </t>
  </si>
  <si>
    <t>Whole life carbon</t>
  </si>
  <si>
    <t>Embodied + operational carbon, over the lifetime of a building asset. Strictly speaking, it would consider the whole life embodied carbon, including material replacements and refurbishments.</t>
  </si>
  <si>
    <t>EOL</t>
  </si>
  <si>
    <t>End of life</t>
  </si>
  <si>
    <t>ICE (Inventory of Carbon &amp; Energy) V4.1</t>
  </si>
  <si>
    <r>
      <rPr>
        <b/>
        <sz val="14"/>
        <color rgb="FF000000"/>
        <rFont val="Arial"/>
      </rPr>
      <t>Note on scope of this update:</t>
    </r>
    <r>
      <rPr>
        <sz val="14"/>
        <color rgb="FF000000"/>
        <rFont val="Arial"/>
      </rPr>
      <t xml:space="preserve"> The ICE database version 4.1 contains updates to a small number of materials (bitumen and GGBS), but these materials have large changes in their embodied carbon and influence several important construction materials. The majority of material categories are unaffected by this update.
Data for other materials is still presented from the previous versions of the ICE database (V4.0, V3.0 and V2.0) for completeness. Users should consider that data from ICE V3.0 was published in 2019, and data from ICE V2.0 was published in 2011.</t>
    </r>
  </si>
  <si>
    <t>ICE (Inventory of Carbon &amp; Energy) Background</t>
  </si>
  <si>
    <t>The Inventory of Carbon and Energy (ICE) was initially created by Craig Jones, under the supervision of Professor Geoffrey Hammond, whilst working as a researcher at the University of Bath. Work started in 2004. Versions were released periodically over the period 2005-2011.
The original research project was funded by the Engineering and Physical Sciences Research Council (EPSRC) and the Carbon Trust (before they became a private company). The project involved assessing the implications of embodied energy and carbon in construction for new UK buildings. 
The Inventory was created to provide a freely available, robust and reliable source of data for the materials used in the construction process for the project partners. It soon became obvious that this data would be of interest to a wide range of users beyond the project partners. 
Subsequently, in 2006 the ICE database was made available for download from the authors website. Since then it has been downloaded by over 50,000 professional users from industry, academia, government departments and agencies around the world.</t>
  </si>
  <si>
    <t>ICE (Inventory of Carbon &amp; Energy) Method</t>
  </si>
  <si>
    <t>The ICE database is essentially a meta-database. It is based upon a large literature review, where data is collected and compiled on the embodied carbon of construction materials. 
There is a background database, which stores embodied carbon datapoints collected from the literature. That version is not publicly available. That version of the database stores a lot of meta data, which logs information for each datapoint, such as the method, boundaries, age, level of peer review, ...etc. It also categorises each datapoint according to main and sub-material categories, e.g. aluminium &gt; cast aluminium. This database gives us a good basis for analysing the data.</t>
  </si>
  <si>
    <t>This available version of the ICE database is compiled from the background database. The data collection for this updated version of ICE has now been able to focus on collecting data with a more consistent method and boundaries than was previously available. 
The latest background ICE database has been modified to accommodate new formats for collected data. This was needed due to the changes seen in the carbon footprint landscape since 2019, which is when the previous version of the ICE database was released.</t>
  </si>
  <si>
    <t xml:space="preserve">Notably, there has been a large increase in the availability of Environmental Product Declarations (EPDs) and improved accessibility of EPDs via EPD libraries. These EPDs, undertaken to the EU wide standard EN 15804, have offered a considerably larger and more consistent dataset than was previously available. 
In fact, EN 15804 EPDs have been be the main source of data for this version of the ICE database. </t>
  </si>
  <si>
    <t>ICE (Inventory of Carbon &amp; Energy) Method Diagram</t>
  </si>
  <si>
    <t>A diagram showing the approach to developing the ICE database is shown below. Due to the increased methodological consistency that modern data brings, it was possible to introduce the quality filter earlier in the data collection process, before data is extracted from literature resources.</t>
  </si>
  <si>
    <t>ICE (Inventory of Carbon &amp; Energy) Scope and Method</t>
  </si>
  <si>
    <t>The ICE database retains a cradle to (factory) gate scope. This is known as Module A1 to A3 in the EU wide standards EN 15978 and EN 15804, on sustainability assessment of construction works.
The ICE database is a meta database, e.g. a database storing metadata about datapoints. As a meta database, the background ICE database contains datapoints with a wide range of method and boundaries. These are logged as meta data in the background database.  
The boundaries and methodological consistency of the data collected is much improved over previous versions of ICE, due mainly to an increase in carbon footprint standards. There is also considerable overlap between many of the main footprinting standards in regards to method and boundaries.</t>
  </si>
  <si>
    <t xml:space="preserve">Despite this improved consistency, variations in method do still exist in the background database. In order to improve the understanding of this, the ICE database now implements data quality indicators (DQIs). As a part of the data quality assessment, the carbon footprint method is judged. See the Data Quality Matrix worksheet for more information on this.
The ICE database DQI for method rates EN 15804 studies the highest score of 5 out of 5. This is the ideal method of data collected. However, the background database logs data with a wider range of methods. Studies outside of Europe are more likely to refer to wider footprint standards. </t>
  </si>
  <si>
    <t xml:space="preserve">The results of the DQI's are published alongside each datapoint. This allows users to judge methodological consistency with their study. The ICE database now also includes links to hundreds of Environmental Product Declarations (EPDs), predominantly EN 15804 EPDs. This offers a further data resource for users to apply to their assessments. </t>
  </si>
  <si>
    <t>Stats on Method</t>
  </si>
  <si>
    <t xml:space="preserve">Statistics on the average carbon footprint calculation method of all data collected from the previous version (ICE V3.0) of the ICE database are presented below for context. Updated figures for ICE V4.0 onwards are to be reviewed in due course. </t>
  </si>
  <si>
    <t>Method Stated</t>
  </si>
  <si>
    <t>Fraction of All Data Collected</t>
  </si>
  <si>
    <t>Totals will not add to 100%. This is because some studies claim adherence to multiple footprint standards.</t>
  </si>
  <si>
    <t>EN 15804 Data</t>
  </si>
  <si>
    <t>ISO 14067</t>
  </si>
  <si>
    <t>ISO 14044 Only</t>
  </si>
  <si>
    <t>No standardised method claimed</t>
  </si>
  <si>
    <t>ICE (Inventory of Carbon &amp; Energy) Update Notes</t>
  </si>
  <si>
    <t>V4.1</t>
  </si>
  <si>
    <t xml:space="preserve">The ICE database version 4.1 contains updates to a small number of materials (bitumen and GGBS), but these materials have large changes in their embodied carbon and influence several important construction materials. The majority of material categories are unaffected by this update. A summary of the main changes are logged here. </t>
  </si>
  <si>
    <t>General update notes</t>
  </si>
  <si>
    <t>Material Category Updates</t>
  </si>
  <si>
    <t>This update is in response to industry LCA methodological changes to bitumen and GGBS, resulting in significant changes to their emissions factors. The following material categories have been updated accordingly to reflect those changes: Asphalt, Bitumen, Cement &amp; Mortar, Concrete.</t>
  </si>
  <si>
    <t>V4.0</t>
  </si>
  <si>
    <t>The ICE database version 4.0 contained a number of important updates over the previous version, V3.0 (2019) and V2.0 (2011). A summary of the main changes is logged here.</t>
  </si>
  <si>
    <t>Background database updated</t>
  </si>
  <si>
    <t>The background database, which is not publicly accessible, has been updated. Noting ICE V3.0 data (where no updates have been made) have been kept in the previous format. This is because the target data is now EPDs (EN 15804), which are available in bulk volumes from EPD libraries utilising APIs.</t>
  </si>
  <si>
    <t>Updated Data Quality Indictors (V2.0) introduced</t>
  </si>
  <si>
    <t>Data quality indicators have been updated to V2.0 for all newly added material profiles. ICE V3.0 data will still utilise the original DQI (V1.0) until the data is next updated. See the data quality matrix worksheet.</t>
  </si>
  <si>
    <t>New material profiles added</t>
  </si>
  <si>
    <t>New material profiles have been added for Ceramic, Insulation, Paint, Plaster, Rubber and Vinyl in ICE V4.0. These profiles now provide more data, more statistics, more charts and more links to the references used for each material.</t>
  </si>
  <si>
    <t>Limited updates on carbon data for Cement, Concrete, Steel, and Timber</t>
  </si>
  <si>
    <t xml:space="preserve">Updated carbon data is available for Cement, Concrete, Steel, and Timber (CLT and Glulam only), based on limited updated to background factors and newly available data sources. See material profiles for further information. </t>
  </si>
  <si>
    <t>Updated ICE Machine Readable version</t>
  </si>
  <si>
    <t>The ICE Machine Readable version has been updated in alignment to the ICE V4.0 updates made in this database</t>
  </si>
  <si>
    <t>Updates to the Cement, mortar and concrete model</t>
  </si>
  <si>
    <t>See the separate excel file, which has been updated following updates to the core cement and concrete carbon factors. The tool allows users to model the embodied carbon of specific cement, mortar and concrete mixtures, including precast concrete.</t>
  </si>
  <si>
    <t>ICE V2.0 "Miscellaneous" GWP data removed</t>
  </si>
  <si>
    <t>GWP data references from ICE V2.0 "Miscellaneous" materials has been removed from ICE V4.0 due to the age of the source data, as this is now deemed too out of date for inclusion</t>
  </si>
  <si>
    <t>ICE (Inventory of Carbon &amp; Energy) Material Profiles Last Reviewed Notes</t>
  </si>
  <si>
    <t>Material Profile</t>
  </si>
  <si>
    <t>Date Last Updated</t>
  </si>
  <si>
    <t>Notes</t>
  </si>
  <si>
    <t>Aggregates and Sand</t>
  </si>
  <si>
    <t>May 2019</t>
  </si>
  <si>
    <t>Aluminium</t>
  </si>
  <si>
    <t>Asphalt</t>
  </si>
  <si>
    <t xml:space="preserve">Updates to incorporate the significant increase of the embodied carbon of Bitumen in Eurobitume's latest study (2025). Production emissions (A3) also updated with newer MPA sector average data. </t>
  </si>
  <si>
    <t>Bitumen</t>
  </si>
  <si>
    <t>Updates have been implemented following the increase of Bitumen embodied carbon reported in Eurobitume's latest study (2025)</t>
  </si>
  <si>
    <t>Brass</t>
  </si>
  <si>
    <t>ICE V2 - 2011</t>
  </si>
  <si>
    <t>Click here for notice regarding the expiration of ICE V2 data</t>
  </si>
  <si>
    <t>Bricks</t>
  </si>
  <si>
    <t>Dec 2024</t>
  </si>
  <si>
    <t>Data for mortar has been updated for brick wall compositions. The UK Brick sector EPD for bricks is overdue an update</t>
  </si>
  <si>
    <t>Bronze</t>
  </si>
  <si>
    <t>Carpet</t>
  </si>
  <si>
    <t>Cement and Mortar</t>
  </si>
  <si>
    <t>Update to the GGBS embodied carbon, to a newer factor using economic allocation, more aligned with EN15804.</t>
  </si>
  <si>
    <t>Ceramics</t>
  </si>
  <si>
    <t>Clay</t>
  </si>
  <si>
    <t>Concrete</t>
  </si>
  <si>
    <t>Copper</t>
  </si>
  <si>
    <t>Glass</t>
  </si>
  <si>
    <t>Insulation</t>
  </si>
  <si>
    <t xml:space="preserve">Update to mineral based insulation types only. 
Natural insulation types still require an update. </t>
  </si>
  <si>
    <t>Iron</t>
  </si>
  <si>
    <t>Lead</t>
  </si>
  <si>
    <t>Lime</t>
  </si>
  <si>
    <t>Linoleum</t>
  </si>
  <si>
    <t>Miscellaneous</t>
  </si>
  <si>
    <t>Majority of data removed</t>
  </si>
  <si>
    <t xml:space="preserve">Most of the data in the Miscellaneous category has been removed. It was data from ICE V2.0 2011 and was some of the oldest data in the database, it has therefore been removed. </t>
  </si>
  <si>
    <t>Paint</t>
  </si>
  <si>
    <t>Waterborne - Dec 2024
Solventborne - ICE V2 2011</t>
  </si>
  <si>
    <t>Paper</t>
  </si>
  <si>
    <t>Plaster</t>
  </si>
  <si>
    <t>Plastics</t>
  </si>
  <si>
    <r>
      <rPr>
        <sz val="14"/>
        <color rgb="FF000000"/>
        <rFont val="Arial"/>
      </rPr>
      <t xml:space="preserve">There are challenges to updating the data for plastics, but it is high on the priority list.
</t>
    </r>
    <r>
      <rPr>
        <u/>
        <sz val="14"/>
        <color rgb="FF0563C1"/>
        <rFont val="Arial"/>
      </rPr>
      <t xml:space="preserve">
Click here for notice regarding the expiration of ICE V2 data</t>
    </r>
  </si>
  <si>
    <t>Rubber</t>
  </si>
  <si>
    <t>Sealants and Adhesives</t>
  </si>
  <si>
    <t>Soil</t>
  </si>
  <si>
    <t>Steel</t>
  </si>
  <si>
    <t>Stone</t>
  </si>
  <si>
    <r>
      <rPr>
        <sz val="14"/>
        <color rgb="FF000000"/>
        <rFont val="Arial"/>
      </rPr>
      <t xml:space="preserve">Analysis has been undertaken on stone. However, we have discovered large methodological differences from the EPDs collected on Stone. This will need further investigation to resolve. 
</t>
    </r>
    <r>
      <rPr>
        <u/>
        <sz val="14"/>
        <color rgb="FF0563C1"/>
        <rFont val="Arial"/>
      </rPr>
      <t xml:space="preserve">
Click here for notice regarding the expiration of ICE V2 data</t>
    </r>
  </si>
  <si>
    <t>Timber</t>
  </si>
  <si>
    <t>Glulam and CLT - Dec 2024
All other timber - May 2019</t>
  </si>
  <si>
    <t xml:space="preserve">Timber is high on the list to update, although it is a larger challenge for materials that contain biogenic carbon. </t>
  </si>
  <si>
    <t>Tin</t>
  </si>
  <si>
    <t>Titanium</t>
  </si>
  <si>
    <t>Vinyl</t>
  </si>
  <si>
    <t>Zinc</t>
  </si>
  <si>
    <t>Data Quality Indicator (DQI) Matrix</t>
  </si>
  <si>
    <t>DQI Version:</t>
  </si>
  <si>
    <t>V2.0</t>
  </si>
  <si>
    <t>Date DQI matrix last updated:</t>
  </si>
  <si>
    <t>Version applied to:</t>
  </si>
  <si>
    <t>ICE V4.0 material profiles - Ceramics, Insulation, Paint, Plaster, Rubber, Stainless Steel, Vinyl</t>
  </si>
  <si>
    <t>Check if this copy is up to date at:</t>
  </si>
  <si>
    <t>Overview to DQI Scoring Framework</t>
  </si>
  <si>
    <t>The updated DQI scoring framework (V2.0) considers two separate DQI grouping to assess the quality of the material profile data: 
- Core DQIs for individual data points (50% weighting) - e.g., temporal correlation, geographical compatibility, method compatibility etc. 
- Calculated Average DQIs for material subcategories (50% weighting) - e.g., population and precision, analytical review approach etc. 
Further information on each of these DQI groupings can be found below.</t>
  </si>
  <si>
    <t>Core DQIs for individual data points e.g. EPDs</t>
  </si>
  <si>
    <t xml:space="preserve">These criteria are applied to all datapoints collected. The Core DQI scoring framework closely reflects the original DQI (V1.0) framework, noting some small modifications to the scoring allocations for each criteria, except for Assurance which has remained the same.  </t>
  </si>
  <si>
    <t>Score</t>
  </si>
  <si>
    <t>5 (Best)</t>
  </si>
  <si>
    <t>1 (Worst)</t>
  </si>
  <si>
    <t>Method compatibility</t>
  </si>
  <si>
    <t>Industry-specific prescriptive standards 
(e.g. EN 15804, ISO 21930)</t>
  </si>
  <si>
    <t>Industry non-specific prescriptive standards
(e.g. ISO 14067, PAS 2050, GHGP Product) - EPDs without stated methods will be awarded this score by default.</t>
  </si>
  <si>
    <t>Other standardised method</t>
  </si>
  <si>
    <t>Recognised method, but not standardised
(e.g. ISO 14040/44 only)</t>
  </si>
  <si>
    <t>No declared method
(e.g. missing data or research paper without defined method)</t>
  </si>
  <si>
    <t>Assurance</t>
  </si>
  <si>
    <t>External panel review 
(e.g. ISO 14040 panel review with 3 or more people)</t>
  </si>
  <si>
    <t>2 External reviewers 
(e.g. academic papers)</t>
  </si>
  <si>
    <t>1 External reviewer 
(EPDs score this by default)</t>
  </si>
  <si>
    <t>Internal review</t>
  </si>
  <si>
    <t xml:space="preserve">No declared review process </t>
  </si>
  <si>
    <t>Temporal correlation - Age of study</t>
  </si>
  <si>
    <t>&lt;= 3 years old</t>
  </si>
  <si>
    <t>4 - 6 years old</t>
  </si>
  <si>
    <t>7 - 9 years old</t>
  </si>
  <si>
    <t>&gt;= 10 years old</t>
  </si>
  <si>
    <t>No declared year</t>
  </si>
  <si>
    <t>Geographical compatibility</t>
  </si>
  <si>
    <t>UK</t>
  </si>
  <si>
    <t>European data or World Average</t>
  </si>
  <si>
    <t>North American</t>
  </si>
  <si>
    <t>All other countries and regions, or no declared geography</t>
  </si>
  <si>
    <t>-</t>
  </si>
  <si>
    <t>Note: Ideal boundaries of ICE DB are UK. This DQI is not a statement on quality of LCA data from various regions around the world.</t>
  </si>
  <si>
    <t>Transparency</t>
  </si>
  <si>
    <t>Full calculation model and detailed report available (very rare)</t>
  </si>
  <si>
    <t>Detailed report 
(e.g. full LCA report, documenting assumptions in detail), but no calculation model. Or transparent calculation model, but not detailed report.</t>
  </si>
  <si>
    <t>Summary report covering an overview of method incl. key data
(EPDs will be awarded this score)</t>
  </si>
  <si>
    <t>Limited details on method, or key information missing</t>
  </si>
  <si>
    <t>Category Average DQIs on material sub-categories:</t>
  </si>
  <si>
    <t>These criteria are not applicable to the individual datapoints collected in the background ICE database. They are applied to material categories and sub-categories that have used the average of all data collected. For example, if the data for a material was the average of '50' datapoints collected, the below additional data quality indicators will be applied. This is included so that, where statistical average data is used, the sample size, precision, and analytical approach can be considered as a part of the data quality score, e.g. larger datasets are more beneficial, and in theory better, and so this allows it to be reflected in the DQI score.
For datapoints that were selected based upon a specific reference, these data quality indicators are not applied.</t>
  </si>
  <si>
    <t>Population &amp; Precision DQI (Max 5 Points)</t>
  </si>
  <si>
    <r>
      <rPr>
        <sz val="14"/>
        <color rgb="FF000000"/>
        <rFont val="Arial"/>
        <family val="2"/>
      </rPr>
      <t xml:space="preserve">The Population &amp; Precision DQI is a quality assessment of material sub-categories, and takes into account the number of individual datapoints contributing to the statistical average, as well as the mean absolute percentage deviation (MAPD) which describes variance of the sample. 
MAPD is calculated as the average of absolute percentage deviations for all datapoints' GWP values against the mean GWP value for that material sub-category. This value represents the average absolute deviation (positive and negative deviations) of GWP from the mean for all datapoints within a given material sub-category.
</t>
    </r>
    <r>
      <rPr>
        <sz val="14"/>
        <color rgb="FFFF0000"/>
        <rFont val="Arial"/>
        <family val="2"/>
      </rPr>
      <t xml:space="preserve">
</t>
    </r>
    <r>
      <rPr>
        <sz val="14"/>
        <color rgb="FF000000"/>
        <rFont val="Arial"/>
        <family val="2"/>
      </rPr>
      <t>These two characteristics are represented in a matrix format to allow for flexibility of datasets to be fairly represented within this DQI scoring e.g. a large dataset with a very high MAPD value, may not be inherently preferable to a smaller dataset with a lower MAPD value. The final DQI score (max 5 points) is assigned based on the combination of the two characteristics, e.g. a material sub-category whose sample size is 50, and MAPD is 25%, would score 2.5 points.</t>
    </r>
  </si>
  <si>
    <t>Sample Size / MAPD</t>
  </si>
  <si>
    <t>&gt; 40%</t>
  </si>
  <si>
    <t>40%  ≥  x  &gt;  30%</t>
  </si>
  <si>
    <t>30%  ≥  x  &gt;  20%</t>
  </si>
  <si>
    <t>20%  ≥  x  &gt; 10%</t>
  </si>
  <si>
    <t>≤ 10%</t>
  </si>
  <si>
    <t>1 - 10</t>
  </si>
  <si>
    <t>11 - 25</t>
  </si>
  <si>
    <t>26 - 50</t>
  </si>
  <si>
    <t>51 - 100</t>
  </si>
  <si>
    <t>101+</t>
  </si>
  <si>
    <t>Analytical DQI (Max 5 Points)</t>
  </si>
  <si>
    <t>When compiling individual datapoints into material sub-categories, different analytical and review processes were undertaken to ensure, as much as possible, the accuracy and suitability of data utilised within those sub-categories. These processes include, but are not limited to, inspecting anomalous results to verify that GWP and other key metric values are correct as stated in the original data source, or sense checking whether the cut-off methods and assessment boundaries are consistent to allow for fair comparisons between datapoints.
The scoring allocations outlined below aim to reflect the analytical approach taken, based on available resource, and the status of any noted concerns outstanding at the end of this process. The Analytical DQI assigns a score (max 5 points) to the material sub-category based on these findings.</t>
  </si>
  <si>
    <t>Every datapoint in this category has been checked, and all targeted analysis (e.g. via statistical methods, reference values, visual inspection) has been closed out satisfactorily</t>
  </si>
  <si>
    <t>Targeted analysis (e.g. via statistical methods, reference values, visual inspection) has been closed out satisfactorily, with minor or no concerns noted</t>
  </si>
  <si>
    <t>Example of minor concern includes: identification of minor individual outliers within the dataset</t>
  </si>
  <si>
    <t>Targeted analysis (e.g. via statistical methods, reference values, visual inspection) has been closed out satisfactorily, with moderate concerns noted</t>
  </si>
  <si>
    <t>Example of moderate concern includes: possible overlap of given datapoint(s) across multiple material sub-categories</t>
  </si>
  <si>
    <t>Targeted analysis (e.g. via statistical methods, reference values, visual inspection) has been closed out satisfactorily, with larger concerns noted</t>
  </si>
  <si>
    <t>Example of larger concern includes: possible distortion of a dataset due to modelling inconsistencies such as unaccounted recycled content which can significantly affect average values for key metrics</t>
  </si>
  <si>
    <t>Data has been categorised, automatic capping applied, but no analysis or review of individual datapoints has taken place; or targeted analysis (e.g. via statistical methods, reference values, visual inspection) has been attempted but major concerns are noted</t>
  </si>
  <si>
    <t xml:space="preserve">Example includes: a published dataset that otherwise does not satisfy the minimum required level of confidence to achieve the above higher scores. </t>
  </si>
  <si>
    <t>[PREVIOUS] Data Quality Indicator (DQI) Matrix</t>
  </si>
  <si>
    <t>V1.0</t>
  </si>
  <si>
    <t>All ICE V3.0 material profiles and ICE V4.0 / V4.1 - Cement_and_Mortar, Clay_Bricks, Concrete, Steel (excl. Stainless Steel), Timber</t>
  </si>
  <si>
    <t>Introduction</t>
  </si>
  <si>
    <t xml:space="preserve">Data quality indicators are used in this version of the ICE database, to assess the data quality of each datapoint collected. In order to do this, a data quality matrix is used and is applied to all of the data collected. </t>
  </si>
  <si>
    <t>Data quality for individual data, e.g. EPDs</t>
  </si>
  <si>
    <t>These criteria are applied to all datapoints collected.</t>
  </si>
  <si>
    <r>
      <t xml:space="preserve">ISO 14067 or ISO 21930 or PAS 2050 or GHG Protocol for Products </t>
    </r>
    <r>
      <rPr>
        <i/>
        <sz val="14"/>
        <color theme="1"/>
        <rFont val="Arial"/>
        <family val="2"/>
      </rPr>
      <t>(not including any of the other GHG Protocol standards)</t>
    </r>
  </si>
  <si>
    <t>Other standardised method recognised nationally or internationally</t>
  </si>
  <si>
    <t>Recognised method, but not standardised, e.g. ISO 14040/44 only, which is not a prescriptive method.</t>
  </si>
  <si>
    <t>No recognised or standardised method</t>
  </si>
  <si>
    <t>External panel review (e.g. ISO 14040 panel review with 3 or more people)</t>
  </si>
  <si>
    <t>2 External reviewers (e.g. academic papers often have two reviewer)</t>
  </si>
  <si>
    <t>1 external reviewer (e.g. EPDs)</t>
  </si>
  <si>
    <t>No review process stated</t>
  </si>
  <si>
    <t>&lt;= 5 years</t>
  </si>
  <si>
    <t>&lt;= 6 years</t>
  </si>
  <si>
    <t>&lt;= 7 years</t>
  </si>
  <si>
    <t>&lt; 10 years</t>
  </si>
  <si>
    <t>&gt;= 10 years</t>
  </si>
  <si>
    <t>Data from UK</t>
  </si>
  <si>
    <t>European Data or World Average</t>
  </si>
  <si>
    <t>All other countries and regions</t>
  </si>
  <si>
    <r>
      <t xml:space="preserve">Full calculation model and detailed report available </t>
    </r>
    <r>
      <rPr>
        <i/>
        <sz val="14"/>
        <color theme="1"/>
        <rFont val="Arial"/>
        <family val="2"/>
      </rPr>
      <t>(very rare)</t>
    </r>
  </si>
  <si>
    <t>Detailed report (e.g. full LCA report, documenting assumptions in detail), but no calculation model. Or transparent calculation model, but no detailed report.</t>
  </si>
  <si>
    <t>Summary report covering an overview of method incl. key data (most EPDs will be this rating)</t>
  </si>
  <si>
    <t>Data quality on material sub-categories:</t>
  </si>
  <si>
    <t>These criteria are not applicable to the individual datapoints collected in the background ICE database. They are applied to material categories and sub-categories that have used the average of all data collected. For example, if the data for a material was the average of '50' datapoints collected, the below additional data quality indicator will be applied. This is so that where statistical average data is used, the sample size can be considered as a part of the data quality score. Larger datasets should be more accurate and this allows it to be reflected in the DQI score.
For datapoints that were selected based upon a specific reference, this data quality indicator is not applied.</t>
  </si>
  <si>
    <t>10 (Best)</t>
  </si>
  <si>
    <t>Sample size</t>
  </si>
  <si>
    <t>&gt;=250 data points</t>
  </si>
  <si>
    <t>&gt;=150 data points</t>
  </si>
  <si>
    <t>&gt;=100 datapoints</t>
  </si>
  <si>
    <t>&gt;=75 data points</t>
  </si>
  <si>
    <t>&gt;=50 data points</t>
  </si>
  <si>
    <t>&gt;=25 data points</t>
  </si>
  <si>
    <t>&gt;=10 data points</t>
  </si>
  <si>
    <t>&gt;=5 data points</t>
  </si>
  <si>
    <t>&lt;5data points</t>
  </si>
  <si>
    <t>1 data point</t>
  </si>
  <si>
    <t>Main ICE Database Summary Table
&gt;&gt;&gt;</t>
  </si>
  <si>
    <t>INVENTORY OF CARBON &amp; ENERGY (ICE) SUMMARY - V 4.1</t>
  </si>
  <si>
    <t>Lookup Name In ICE DB [Hide these]</t>
  </si>
  <si>
    <t>ICE DB Version:</t>
  </si>
  <si>
    <t>Check this link to see when the material profiles below were last updated</t>
  </si>
  <si>
    <t>This version has expired. 
Please download a new version using the link below.</t>
  </si>
  <si>
    <t>Materials covered in ICE V4.1</t>
  </si>
  <si>
    <t xml:space="preserve">The updated ICE database, to ICE V4.1, has expanded on the data updates for the main construction materials provided in ICE V4.0 and ICE V3.0. This is following a pareto principle, also known as the 80:20 rule, to update the database within the level of resource that was available. Those materials should cover the majority of embodied carbon for many construction projects. 
It is appreciated that there are materials that haven't been updated, but which are still an important part of a materials inventory in construction, particularly on some projects. In order for users to be able to model the embodied carbon of these materials, the data from the previous versions of ICE, V3.0 (published in 2019) and V2.0 (published in 2011), have been copied to this summary.
</t>
  </si>
  <si>
    <t>Materials</t>
  </si>
  <si>
    <t>Embodied Carbon -  kgCO2e/kg</t>
  </si>
  <si>
    <t>Comments</t>
  </si>
  <si>
    <t>DQI Score</t>
  </si>
  <si>
    <t>DQI Version</t>
  </si>
  <si>
    <t>Name Exactly as in ICE DB</t>
  </si>
  <si>
    <t xml:space="preserve"> general UK, mixture of land won, marine, secondary and recycled, bulk, loose</t>
  </si>
  <si>
    <t>This is an estimate of a market average aggregate. It models a mixture of 64.2% land won, 27.5% recycled and secondary, and 8.3% marine aggregates. Consumption statistics have been taken from a report, by British Marine Aggregates Producer Association, a member of the  Mineral Products Association (MPA). [Tenth sustainable development report for the British marine aggregate industry, Dec 2016]. These results are sensitive to the embodied carbon of secondary aggregates, which is a material where data would benefit from improvement. If you know the specific type of aggregates you will use, then it is recommended to use a more specific category of aggregates.</t>
  </si>
  <si>
    <t>Aggregates and sand, general UK, mixture of land won, marine, secondary and recycled, bulk, loose</t>
  </si>
  <si>
    <t xml:space="preserve"> general, virgin mixture of land won and marine, bulk, loose</t>
  </si>
  <si>
    <t>Excludes recycled and secondary aggregate. This has been modelled with 89% land won and 11% marine won aggregate. Consumption statistics have been taken from a report, by British Marine Aggregates Producer Association, a member of the  Mineral Products Association (MPA). [Tenth sustainable development report for the British marine aggregate industry, Dec 2016].  The consumption of marine aggregate was taken to be the total marine aggregate production. Of the total, 68% are consumed in the GB market, 11% are sent to the European market and 21% used as beach replenishment or fill.</t>
  </si>
  <si>
    <t>Aggregates and sand, general, virgin mixture of land won and marine, bulk, loose</t>
  </si>
  <si>
    <t xml:space="preserve"> from virgin land won resources, bulk, loose</t>
  </si>
  <si>
    <t xml:space="preserve">Based upon the statistical average of all data collected for virgin aggregates in the ICE Database. </t>
  </si>
  <si>
    <t>Aggregates and sand, from virgin land won resources, bulk, loose</t>
  </si>
  <si>
    <t xml:space="preserve"> from virgin marine resources, bulk, loose</t>
  </si>
  <si>
    <t xml:space="preserve">Consumption statistics have been taken from a report, by British Marine Aggregates Producer Association, a member of the  Mineral Products Association (MPA). [Tenth sustainable development report for the British marine aggregate industry, Dec 2016].  The consumption of marine aggregate was taken to be the total marine aggregate production. The data has been modelled with the average energy consumption for extracting marine aggregates in the UK. The original data did not use all scope emissions factors, instead just scope 1 and 2. The data was therefore used to estimate the full scope 1, 2 and 3 emissions. The impacts to produce aggregates has a particularly large variation in embodied impacts. </t>
  </si>
  <si>
    <t>Aggregates and sand, from virgin marine resources, bulk, loose</t>
  </si>
  <si>
    <t xml:space="preserve"> from recycled resources, no heat treatment, bulk, loose</t>
  </si>
  <si>
    <t>Based upon the statistical average of all data collected for recycled aggregates with no heat treatment in the ICE Database. Recycled aggregates include aggregates from construction and demolition waste. It does not cover secondary aggregates, such as blast furnace slag, or bottom ash (see separate category for these). Data for recycled aggregates is more difficult to obtain than for virgin aggregates. There is also a large range in results for recycled aggregates, adding uncertainty into the results.</t>
  </si>
  <si>
    <t>Aggregates and sand, from recycled resources, no heat treatment, bulk, loose</t>
  </si>
  <si>
    <t xml:space="preserve"> from recycled resources, with heat treatment, bulk, loose</t>
  </si>
  <si>
    <t>Based upon the statistical average of all data collected for recycled aggregates that have been through heat treatment in the ICE Database. Recycled aggregates include aggregates from construction and demolition waste. It does not cover secondary aggregates such as blast furnace slag, or bottom ash (see separate category for these). Data for recycled aggregates is more difficult to obtain than for virgin aggregates. There is also a large range in results for recycled aggregates, adding uncertainty into the results.</t>
  </si>
  <si>
    <t>Aggregates and sand, from recycled resources, with heat treatment, bulk, loose</t>
  </si>
  <si>
    <t xml:space="preserve">  expanded clay, bulk, loose</t>
  </si>
  <si>
    <t xml:space="preserve">Based upon the statistical average of all data collected for expanded clay aggregates in the ICE Database. </t>
  </si>
  <si>
    <t>Aggregates and sand,  expanded clay, bulk, loose</t>
  </si>
  <si>
    <t xml:space="preserve"> expanded foamed glass, bulk, loose</t>
  </si>
  <si>
    <t xml:space="preserve">Based upon the statistical average of all data collected for expanded foamed glass aggregates in the ICE Database. </t>
  </si>
  <si>
    <t>Aggregates,  expanded foamed glass, bulk, loose</t>
  </si>
  <si>
    <t xml:space="preserve"> from secondary resources, bulk, loose</t>
  </si>
  <si>
    <t>Including blast furnace slag, bottom ashes, road planings, mining spoil and other aggregates manufactured from secondary resources. Limited data on the embodied carbon of secondary aggregates was available. There was also limited data on the consumption mixture of secondary aggregates in the UK. The mixture was estimated based upon two sub-regional reports for the Aggregate Minerals survey2015 (AM15). See the references [Table 6.1 in Ref: North East Aggregates Working Party, Annual Aggregates Monitoring report 2015, Dec 2016 ] and [Table 10B in South East Aggregates Working Party, South East Aggregates Monitoring report 2014 &amp; 2015, Sept 2016]. The data would benefit from covering a wider share of the UK secondary aggregate market,</t>
  </si>
  <si>
    <t>Aggregates and sand, from secondary resources, bulk, loose</t>
  </si>
  <si>
    <t xml:space="preserve"> mixture of recycled and secondary resources, bulk, loose</t>
  </si>
  <si>
    <t>Data on recycled and (particularly) secondary aggregates would benefit from improvement. Limited data on the embodied carbon of secondary aggregates was available. There was also limited data on the consumption mixture of recycled and secondary aggregates in the UK. The mixture was modelled with 33% secondary and 67% recycled aggregates. [Estimated from Ref: Aggregates, cement and ready-mix concrete market investigation, Working paper on market definition for aggregates, cement and RMX. ND67. Available from: https://assets.publishing.service.gov.uk/media/5329dfb440f0b60a730002cf/market_definition_housestyled.pdf]</t>
  </si>
  <si>
    <t>Aggregates and sand, mixture of recycled and secondary resources, bulk, loose</t>
  </si>
  <si>
    <t>The data for aluminium are based upon detailed LCAs from the World Aluminium Institute, http://www.world-aluminium.org/. Their LCA model is used as the basis for LCA's from the European Aluminium Institute, https://www.european-aluminium.eu/, as well as the North American Aluminium Association, https://www.aluminum.org/. The source LCAs reports generally don't combine the data for ingot with the semi-fabrication processes, such as casting, sheet production or extrusion. The below data has combined the data in the LCA's, to produce the values below. All data is modelled at the world average recycled material input, taken from the "Global Aluminium Flow Model 2016", available from http://www.world-aluminium.org/publications/. This approach of using world averages for all regions is to avoid market distortions. Should any users require data for other recycled contents, there is further information on the material profile for aluminium.</t>
  </si>
  <si>
    <t>European consumption - Includes European production and imports - At world average recycled content</t>
  </si>
  <si>
    <t>Aluminium General, European Mix, Inc Imports</t>
  </si>
  <si>
    <t>This data has been derived from the world aluminium LCA's. They have produced LCA reports for Europe, North America and worldwide aluminium. Modelled at worldwide average scrap input of 31%, to avoid market distortions. Modelled with 25.6% extrusions, 55.7% rolled and 18.7% castings. Based upon European production and the import of aluminium consumed in Europe. Module D = -3.13 kg CO2e per unit. EOL recovery rate of 95%, based upon DU Telft study of European construction sector. With a 2% material loss yield on the scrap recovered.</t>
  </si>
  <si>
    <t>Aluminium sheet, European Mix, Inc Imports</t>
  </si>
  <si>
    <t>This data has been derived from the world aluminium LCA's. They have produced LCA reports for Europe, North America and worldwide aluminium. Modelled at worldwide average scrap input of 31%, to avoid market distortions. Based upon European production and the import of aluminium consumed in Europe. Module D = -3.09 kg CO2e per unit. EOL recovery rate of 95%, based upon DU Telft study of European construction sector. With a 2% material loss yield on the scrap recovered.</t>
  </si>
  <si>
    <t>Aluminium foil, European Mix, Inc Imports</t>
  </si>
  <si>
    <t>This data has been derived from the world aluminium LCA's. They have produced LCA reports for Europe, North America and worldwide aluminium. Modelled at worldwide average scrap input of 31%, to avoid market distortions. Based upon European production and the import of aluminium consumed in Europe. Module D = -3.54 kg CO2e per unit. EOL recovery rate of 95%, based upon DU Telft study of European construction sector. With a 2% material loss yield on the scrap recovered.</t>
  </si>
  <si>
    <t>Aluminium extruded profile, European Mix, Inc Imports</t>
  </si>
  <si>
    <t>This data has been derived from the world aluminium LCA's. They have produced LCA reports for Europe, North America and worldwide aluminium. Modelled at worldwide average scrap input of 31%, to avoid market distortions. Based upon European production and the import of aluminium consumed in Europe. Module D = -3.21 kg CO2e per unit. EOL recovery rate of 95%, based upon DU Telft study of European construction sector. With a 2% material loss yield on the scrap recovered.</t>
  </si>
  <si>
    <t>Aluminium, cast, European Mix, Inc Imports</t>
  </si>
  <si>
    <t>This data has been derived from the world aluminium LCA's. They have produced LCA reports for Europe, North America and worldwide aluminium. Modelled at worldwide average scrap input of 31%, to avoid market distortions. Based upon European production and the import of aluminium consumed in Europe. Module D = -3.12 kg CO2e per unit. EOL recovery rate of 83%, based upon worldwide global aluminium flow model and for the building and construction sector. With a 2% material loss yield on the scrap recovered.</t>
  </si>
  <si>
    <t>Worldwide production - At world average recycled content</t>
  </si>
  <si>
    <t>Aluminium General, Worldwide</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</si>
  <si>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-8.69 kg CO2e per unit. EOL recovery rate of 83%, based upon worldwide global aluminium flow model and for the building and construction sector. With a 2% material loss yield on the scrap recovered.</t>
  </si>
  <si>
    <t>Aluminium sheet, Worldwide</t>
  </si>
  <si>
    <t>This data has been derived from the world aluminium LCA's. They have produced LCA reports for Europe, North America and worldwide aluminium. Modelled at worldwide average scrap input of 31%, to avoid market distortions.  Module D = -8.69 kg CO2e per unit. EOL recovery rate of 83%, based upon worldwide global aluminium flow model and for the building and construction sector. With a 2% material loss yield on the scrap recovered.</t>
  </si>
  <si>
    <t>Aluminium foil, Worldwide</t>
  </si>
  <si>
    <t>Aluminium extruded profile, Worldwide</t>
  </si>
  <si>
    <t>Aluminium cast, Worldwide</t>
  </si>
  <si>
    <t>Regional aluminium - At world average recycled content</t>
  </si>
  <si>
    <t>Aluminium, produced in Europe</t>
  </si>
  <si>
    <t>This data has been derived from the world aluminium LCA's. They have produced LCA reports for Europe, North America and worldwide aluminium. Modelled at worldwide average scrap input of 31%, to avoid market distortions. This entry doesn’t consider aluminium imported into Europe. The aluminium must be made in Europe. Modelled with 25.6% extrusions, 55.7% rolled and 18.7% castings. Module D = -3.64 kg CO2e per unit. EOL recovery rate of 83%, based upon worldwide global aluminium flow model and for the building and construction sector. With a 2% material loss yield on the scrap recovered.</t>
  </si>
  <si>
    <t>Aluminium, North American</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</si>
  <si>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-3.69 kg CO2e per unit. EOL recovery rate of 83%, based upon worldwide global aluminium flow model and for the building and construction sector. With a 2% material loss yield on the scrap recovered.</t>
  </si>
  <si>
    <t>Aluminium, Africa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</si>
  <si>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-8.65 kg CO2e per unit. EOL recovery rate of 83%, based upon worldwide global aluminium flow model and for the building and construction sector. With a 2% material loss yield on the scrap recovered.</t>
  </si>
  <si>
    <t>Aluminium, China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</si>
  <si>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-10.25 kg CO2e per unit. EOL recovery rate of 83%, based upon worldwide global aluminium flow model and for the building and construction sector. With a 2% material loss yield on the scrap recovered.</t>
  </si>
  <si>
    <t>Aluminium, Japan</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</si>
  <si>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-7.34 kg CO2e per unit. EOL recovery rate of 83%, based upon worldwide global aluminium flow model and for the building and construction sector. With a 2% material loss yield on the scrap recovered.</t>
  </si>
  <si>
    <t>Aluminium, Middle East</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</si>
  <si>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-7.48 kg CO2e per unit. EOL recovery rate of 83%, based upon worldwide global aluminium flow model and for the building and construction sector. With a 2% material loss yield on the scrap recovered.</t>
  </si>
  <si>
    <t>Aluminium, Oceania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</si>
  <si>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-8.9 kg CO2e per unit. EOL recovery rate of 83%, based upon worldwide global aluminium flow model and for the building and construction sector. With a 2% material loss yield on the scrap recovered.</t>
  </si>
  <si>
    <t>Aluminium, Other Asia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</si>
  <si>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-11.19 kg CO2e per unit. EOL recovery rate of 83%, based upon worldwide global aluminium flow model and for the building and construction sector. With a 2% material loss yield on the scrap recovered.</t>
  </si>
  <si>
    <t>Aluminium, Russia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</si>
  <si>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-3.61 kg CO2e per unit. EOL recovery rate of 83%, based upon worldwide global aluminium flow model and for the building and construction sector. With a 2% material loss yield on the scrap recovered.</t>
  </si>
  <si>
    <t>Aluminium, South America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</si>
  <si>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-5.65 kg CO2e per unit. EOL recovery rate of 83%, based upon worldwide global aluminium flow model and for the building and construction sector. With a 2% material loss yield on the scrap recovered.</t>
  </si>
  <si>
    <t>Aluminium, South Korea</t>
  </si>
  <si>
    <t>This data has been derived from the world aluminium LCA's. They have produced LCA reports for Europe, North America and worldwide aluminium. Modelled at worldwide average scrap input of 31%, to avoid market distortions. Modelled with 25.6% extrusions, 55.7% rolled and 18.7% castings. Module D = -8.31 kg CO2e per unit. EOL recovery rate of 83%, based upon worldwide global aluminium flow model and for the building and construction sector. With a 2% material loss yield on the scrap recovered.</t>
  </si>
  <si>
    <t>Asphalt, mixed at plant</t>
  </si>
  <si>
    <t xml:space="preserve">The boundaries of this data is cradle to mixed asphalt. It includes the asphalt mixing energy, transport of constituents to asphalt mixing plant and the embodied carbon of ingredients. </t>
  </si>
  <si>
    <t>Embodied Carbon -  kgCO2e per tonne</t>
  </si>
  <si>
    <r>
      <t xml:space="preserve">Embodied Carbon -  kgCO2e </t>
    </r>
    <r>
      <rPr>
        <b/>
        <sz val="14"/>
        <rFont val="Arial"/>
        <family val="2"/>
      </rPr>
      <t>per tonne</t>
    </r>
  </si>
  <si>
    <t>Asphalt, 3% (bitumen) binder content (by mass)</t>
  </si>
  <si>
    <t>Straight run bitumen content by mass. Using ICE DB average aggregates. Cradle to mixed asphalt. Includes asphalt mixing energy (based upon MPA Sector Level HRA EPD, EPD HUB-1658, Aug 2024), transport of constituents by road to asphalt plant (assumed 250km for bitumen. 28.0 miles for aggregates [Ref: MPA Sustainable Development Report 2022]) and embodied carbon of ingredients. The transport of mixed asphalt to site is not included, e.g. cradle to mixed asphalt boundary. Density is for compacted asphalt. Embodied carbon of bitumen from EuroBitume Life Cycle Assessment 4.0 for bitumen, 2025.</t>
  </si>
  <si>
    <t>Asphalt, 3.5% binder content</t>
  </si>
  <si>
    <t>Asphalt, 4% binder content</t>
  </si>
  <si>
    <t>Asphalt, 4.5% binder content</t>
  </si>
  <si>
    <t>Asphalt, 5% binder content</t>
  </si>
  <si>
    <t>Asphalt, 5.5% binder content</t>
  </si>
  <si>
    <t>Asphalt, 6% binder content</t>
  </si>
  <si>
    <t>Asphalt, 6.5% binder content</t>
  </si>
  <si>
    <t>Asphalt, 7% binder content</t>
  </si>
  <si>
    <t>Road surfaces - Asphalt surface or binder course, including laying and compacting, per 1m2 at 100mm thickness</t>
  </si>
  <si>
    <t>The boundaries of this data is cradle to laid road surface. It includes the cradle to mixed asphalt data above, as well as transport of mixed asphalt to site, road laying and compacting energy and a small allowance for construction waste.</t>
  </si>
  <si>
    <t>Embodied Carbon -  kgCO2e per 1 m2, per 100mm depth surface or binder course</t>
  </si>
  <si>
    <t>Embodied Carbon -  kgCO2e per unit</t>
  </si>
  <si>
    <t>Units</t>
  </si>
  <si>
    <t>Road surface, asphalt, 3% (bitumen) binder content (by mass)</t>
  </si>
  <si>
    <t>1 m2, per 100mm depth surface or binder course</t>
  </si>
  <si>
    <t>Surface or binder course, at the stated average straight run bitumen content by mass. Cradle to constructed road surface. Using ICE DB average aggregates. Includes embodied carbon of ingredients. Also includes transport of mixed asphalt to site, distance 31 miles [Ref: Mineral Products Association, Sustainable Development Report 2022]. Density is for compacted asphalt. Includes road laying and compacting energy [Ref: TRL, report PRP575 (V4), Protocol for the calculation of whole life cycle greenhouse gas emissions generated by asphalt, M Wayman et al., 2014.]. Assumed 1% waste during road construction (assumption - specific data was not available). Embodied carbon of bitumen from EuroBitume, 2025.</t>
  </si>
  <si>
    <t>Road surface, asphalt, 3.5% binder content</t>
  </si>
  <si>
    <t>Road surface, asphalt, 4% binder content</t>
  </si>
  <si>
    <t>Road surface, asphalt, 4.5% binder content</t>
  </si>
  <si>
    <t>Road surface, asphalt, 5% binder content</t>
  </si>
  <si>
    <t>Road surface,  asphalt, 5% binder content</t>
  </si>
  <si>
    <t>Road surface, asphalt, 5.5% binder content</t>
  </si>
  <si>
    <t>Road surface,  asphalt, 5.5% binder content</t>
  </si>
  <si>
    <t>Road surface, asphalt, 6% binder content</t>
  </si>
  <si>
    <t>Road surface, , asphalt, 6% binder content</t>
  </si>
  <si>
    <t>Road surface, asphalt, 6.5% binder content</t>
  </si>
  <si>
    <t>Road surface,  asphalt, 6.5% binder content</t>
  </si>
  <si>
    <t>Road surface, asphalt, 7% binder content</t>
  </si>
  <si>
    <t>Road surface,  asphalt, 7% binder content</t>
  </si>
  <si>
    <t>Straight-run bitumen</t>
  </si>
  <si>
    <t>Source: Eurobitume, 2025. The Eurobitume Life Cycle Assessment 4.0 for bitumen. Note that this is a large change in the carbon emissions over the previous version of the study. The new study claims alliance with the EN15804 method.</t>
  </si>
  <si>
    <t>Polymer modified bitumen (PMB)</t>
  </si>
  <si>
    <t>This data has been removed in ICE V4.1. The newer EuroBitume study doesn’t contain factors for these materials anymore. 
We would like to replace these values in future updates of the ICE database - please refer to our website for more information on how you could contribute to future ICE updates.</t>
  </si>
  <si>
    <t>Bitumen emulsion</t>
  </si>
  <si>
    <t>Version: ICE V 2.0 2011</t>
  </si>
  <si>
    <t>General</t>
  </si>
  <si>
    <t>2.64 (?)</t>
  </si>
  <si>
    <t>Poor data availability. It is believed that the data may be largely dependent upon ore grade.  Poor carbon data, making estimate of embodied carbon difficult.</t>
  </si>
  <si>
    <t>Virgin</t>
  </si>
  <si>
    <t>4.80  (?)</t>
  </si>
  <si>
    <t>Recycled</t>
  </si>
  <si>
    <t>1.20  (?)</t>
  </si>
  <si>
    <t>General (Common Brick)</t>
  </si>
  <si>
    <t>Density needs to consider voids in the finished bricks. Average UK brick weighs 2.13 kg per brick [Source: The Brick Development Association].</t>
  </si>
  <si>
    <t>Clay, Brick</t>
  </si>
  <si>
    <t>A Single Brick</t>
  </si>
  <si>
    <t>Average UK brick weighs 2.13 kg per brick [Source: The Brick Development Association].</t>
  </si>
  <si>
    <t>Clay brick, one brick, 215 x 65 x 102.5mm</t>
  </si>
  <si>
    <t>Clay brick walls - per m2 of wall including mortar, not including waste</t>
  </si>
  <si>
    <t>Single skin walls - 102.5mm thick</t>
  </si>
  <si>
    <t>Embodied Carbon -  kgCO2e per m2</t>
  </si>
  <si>
    <t>Declared Units</t>
  </si>
  <si>
    <t>EC -  kgCO2e per unit</t>
  </si>
  <si>
    <t>Mass per declared unit - kg</t>
  </si>
  <si>
    <t>with Mortar 1:3 cement:sand mix (Using CEM I cement)</t>
  </si>
  <si>
    <t>m2</t>
  </si>
  <si>
    <t>1900 bricks per m3 of mortar. Mortar uses CEM I, e.g. no cement replacements in the mix. You must consider if this strength of mortar is suitable for your application. Average UK brick weighs 2.13 kg per brick [Source: The Brick Development Association].</t>
  </si>
  <si>
    <t>wall, clay brick, single skin, 102.5 mm with Mortar 1:3 cement:sand mix (Using CEM I cement)</t>
  </si>
  <si>
    <t>with Mortar 1:4 cement:sand mix (Using CEM I cement)</t>
  </si>
  <si>
    <t>wall, clay brick, single skin, 102.5 mm with Mortar 1:4 cement:sand mix (Using CEM I cement)</t>
  </si>
  <si>
    <t>with Mortar 1:5 cement:sand mix (Using CEM I cement)</t>
  </si>
  <si>
    <t>wall, clay brick, single skin, 102.5 mm with Mortar 1:5 cement:sand mix (Using CEM I cement)</t>
  </si>
  <si>
    <t>with Mortar 1:6 cement:sand mix (Using CEM I cement)</t>
  </si>
  <si>
    <t>wall, clay brick, single skin, 102.5 mm with Mortar 1:6 cement:sand mix (Using CEM I cement)</t>
  </si>
  <si>
    <t>with Mortar (1:½:4½ Cement:Lime:Sand mix) (Using CEM I cement)</t>
  </si>
  <si>
    <t>wall, clay brick, single skin, 102.5 mm with Mortar (1:½:4½ Cement:Lime:Sand mix) (Using CEM I cement)</t>
  </si>
  <si>
    <t>with Mortar (1:1:6 Cement:Lime:Sand mix) (Using CEM I cement)</t>
  </si>
  <si>
    <t>wall, clay brick, single skin, 102.5 mm with Mortar (1:1:6 Cement:Lime:Sand mix) (Using CEM I cement)</t>
  </si>
  <si>
    <t>with Mortar (1:2:9 Cement:Lime:Sand mix) (Using CEM I cement)</t>
  </si>
  <si>
    <t>wall, clay brick, single skin, 102.5 mm with Mortar (1:2:9 Cement:Lime:Sand mix) (Using CEM I cement)</t>
  </si>
  <si>
    <t>Double skin walls</t>
  </si>
  <si>
    <t>1500 bricks per m3 of mortar. Mortar uses CEM I, e.g. no cement replacements in the mix. You must consider if this strength of mortar is suitable for your application. Average UK brick weighs 2.13 kg per brick [Source: The Brick Development Association].</t>
  </si>
  <si>
    <t>wall, clay brick, double skin, 215 mm with Mortar 1:3 cement:sand mix (Using CEM I cement)</t>
  </si>
  <si>
    <t>wall, clay brick, double skin, 215 mm with Mortar 1:4 cement:sand mix (Using CEM I cement)</t>
  </si>
  <si>
    <t>wall, clay brick, double skin, 215 mm with Mortar 1:5 cement:sand mix (Using CEM I cement)</t>
  </si>
  <si>
    <t>wall, clay brick, double skin, 215 mm with Mortar 1:6 cement:sand mix (Using CEM I cement)</t>
  </si>
  <si>
    <t>wall, clay brick, double skin, 215 mm with Mortar (1:½:4½ Cement:Lime:Sand mix) (Using CEM I cement)</t>
  </si>
  <si>
    <t>wall, clay brick, double skin, 215 mm with Mortar (1:1:6 Cement:Lime:Sand mix) (Using CEM I cement)</t>
  </si>
  <si>
    <t>wall, clay brick, double skin, 215 mm with Mortar (1:2:9 Cement:Lime:Sand mix) (Using CEM I cement)</t>
  </si>
  <si>
    <t>4.0 (?)</t>
  </si>
  <si>
    <t>Average of the only two references</t>
  </si>
  <si>
    <t>General Carpet</t>
  </si>
  <si>
    <t>3.9 (9.8 per sq m) CO2 only</t>
  </si>
  <si>
    <t>For per square meter estimates see material profile. Difficult to estimate, taken from Ref. 94.</t>
  </si>
  <si>
    <t>Felt (Hair and Jute) Underlay</t>
  </si>
  <si>
    <t>0.97 CO2 Only</t>
  </si>
  <si>
    <t>Ref. 94.</t>
  </si>
  <si>
    <t>Nylon (Polyamide), pile weight 300 g/m2</t>
  </si>
  <si>
    <t>6.7 (GWP) per sqm</t>
  </si>
  <si>
    <t>Total weight of this carpet 1,477 g/m2. See Refs. 277 &amp; 279. These carpets (inc. below) are a tufted surface pile made of 100% nylon (polyamide) with a woven textile backing and flame proofed on the basis of aluminium hydroxide.</t>
  </si>
  <si>
    <t>Nylon (Polyamide), pile weight 500 g/m2</t>
  </si>
  <si>
    <t>9.7 (GWP) per sqm</t>
  </si>
  <si>
    <t xml:space="preserve">Total weight of this carpet 1,837 g/m2. See Refs. 277 &amp; 279. </t>
  </si>
  <si>
    <t>Nylon (Polyamide), pile weight 700 g/m2</t>
  </si>
  <si>
    <t>12.7 (GWP) per sqm</t>
  </si>
  <si>
    <t xml:space="preserve">Total weight of this carpet 2,147 g/m2. See Refs. 277 &amp; 279. </t>
  </si>
  <si>
    <t>Nylon (Polyamide), pile weight 900 g/m2</t>
  </si>
  <si>
    <t>15.6 (GWP) per sqm</t>
  </si>
  <si>
    <t xml:space="preserve">Total weight of this carpet 2,427 g/m2. See Refs. 277 &amp; 279. </t>
  </si>
  <si>
    <t>Nylon (Polyamide), pile weight 1100 g/m2</t>
  </si>
  <si>
    <t>18.4 (GWP) per sqm</t>
  </si>
  <si>
    <t xml:space="preserve">Total weight of this carpet 2,677 g/m2. See Refs. 277 &amp; 279. </t>
  </si>
  <si>
    <t>Carpet tiles, nylon (Polyamide), pile weight 300 g/m2</t>
  </si>
  <si>
    <t>7.75 (GWP) per sqm</t>
  </si>
  <si>
    <t>Total weight of this carpet 4,123 g/m2. See Refs. 277 &amp; 279. These carpet tiles (inc. below) are a tufted surface pile made of 100% nylon (polyamide) fleece-covered bitumen backing and flame-proofed on the basis of aluminium hydroxide</t>
  </si>
  <si>
    <t>Carpet tiles, nylon (Polyamide), pile weight 500 g/m2</t>
  </si>
  <si>
    <t>10.7 (GWP) per sqm</t>
  </si>
  <si>
    <t xml:space="preserve">Total weight of this carpet 4,373 g/m2. See Refs. 277 &amp; 279. </t>
  </si>
  <si>
    <t>Carpet tiles, nylon (Polyamide), pile weight 700 g/m2</t>
  </si>
  <si>
    <t>13.7 (GWP) per sqm</t>
  </si>
  <si>
    <t xml:space="preserve">Total weight of this carpet 4,623 g/m2. See Refs. 277 &amp; 279. </t>
  </si>
  <si>
    <t>Carpet tiles, nylon (Polyamide), pile weight 900 g/m2</t>
  </si>
  <si>
    <t>16.7 (GWP) per sqm</t>
  </si>
  <si>
    <t xml:space="preserve">Total weight of this carpet 4,873 g/m2. See Refs. 277 &amp; 279. </t>
  </si>
  <si>
    <t>Carpet tiles, nylon (Polyamide), pile weight 1100 g/m2</t>
  </si>
  <si>
    <t>19.7 (GWP) per sqm</t>
  </si>
  <si>
    <t xml:space="preserve">Total weight of this carpet 5,123 g/m2. See Refs. 277 &amp; 279. </t>
  </si>
  <si>
    <t>Polyethylterepthalate (PET)</t>
  </si>
  <si>
    <t>5.56 CO2 Only</t>
  </si>
  <si>
    <t>Includes feedstock energy</t>
  </si>
  <si>
    <t>Polypropylene</t>
  </si>
  <si>
    <t>4.98 CO2 Only</t>
  </si>
  <si>
    <t>Includes feedstock energy, for per square meter see material profile</t>
  </si>
  <si>
    <t>Polyurethane</t>
  </si>
  <si>
    <t>3.76 CO2 Only</t>
  </si>
  <si>
    <t>3.61 to 7.48 CO2 Only</t>
  </si>
  <si>
    <t>Saturated Felt Underlay (impregnated with Asphalt or tar)</t>
  </si>
  <si>
    <t>1.65 CO2 Only</t>
  </si>
  <si>
    <t xml:space="preserve">Wool </t>
  </si>
  <si>
    <t>5.53 CO2 Only</t>
  </si>
  <si>
    <t>For per square meter see material profile. See Refs. 63, 201, 202 &amp; 281 (Same author).</t>
  </si>
  <si>
    <t>Cement</t>
  </si>
  <si>
    <t>General (UK average)</t>
  </si>
  <si>
    <t>Mixture taken from average Mineral Products Association (MPA) UK sector cement EPD S-P-05825.  87.34% clinker, 5.05% gypsum, 5.21% Limestone, 2.4% MAC. By weight. Estimated from ICE Cement, Mortar, Concrete model.</t>
  </si>
  <si>
    <t>Cement - Average UK additions</t>
  </si>
  <si>
    <t>Average CEM I, Ordinary Portland Cement (OPC)</t>
  </si>
  <si>
    <t>CEM I is a 'pure' cement, Ordinary Portland Cement (OPC). Mixture taken from average Mineral Products Association (MPA) UK sector CEM I EPD S-P-05824.  90.8% clinker, 5.0% gypsum, 4.0% Limestone, 0.2% MAC. By weight. Estimated from ICE Cement, Mortar, Concrete model.</t>
  </si>
  <si>
    <t>Cement CEM I - Portland cement</t>
  </si>
  <si>
    <t>CEM II - Portland-slag cement</t>
  </si>
  <si>
    <t>CEM II-A-S - 13% GGBs</t>
  </si>
  <si>
    <t>This cement permits between 6-20% ggbs Estimated from ICE Cement, Mortar, Concrete model.</t>
  </si>
  <si>
    <t>Cement CEM II-A-S - 13% GGBs - Portland-slag cement</t>
  </si>
  <si>
    <t>CEM II/B-S - 28% GGBs</t>
  </si>
  <si>
    <t>This cement permits between 21-35% ggbs Estimated from ICE Cement, Mortar, Concrete model.</t>
  </si>
  <si>
    <t>Cement CEM II/B-S - 28% GGBs - Portland-slag cement</t>
  </si>
  <si>
    <t>CEM II - Portland-pozzolana cement</t>
  </si>
  <si>
    <t>CEM II/A-P - 13% natural pozzolanic ash</t>
  </si>
  <si>
    <t>This cement permits between 6-20% natural pozzolanic ash Estimated from ICE Cement, Mortar, Concrete model.</t>
  </si>
  <si>
    <t>Cement CEM II/A-P - 13% natural pozzolanic ash - Portland-pozzolana cement</t>
  </si>
  <si>
    <t>CEM II/B-P 28% natural pozzolanic ash</t>
  </si>
  <si>
    <t>This cement permits between 21-35% natural pozzolanic ash Estimated from ICE Cement, Mortar, Concrete model.</t>
  </si>
  <si>
    <t>Cement CEM II/B-P 28% natural pozzolanic ash - Portland-pozzolana cement</t>
  </si>
  <si>
    <t>CEM II - Portland-fly ash cement</t>
  </si>
  <si>
    <t>CEM II/A-V - 13% fly ash siliceous</t>
  </si>
  <si>
    <t>This cement permits between 6-20% siliceous fly ash Estimated from ICE Cement, Mortar, Concrete model.</t>
  </si>
  <si>
    <t>Cement CEM II/A-V - 13% fly ash siliceous - Portland-fly ash cement</t>
  </si>
  <si>
    <t>CEM II/B-V - 28% fly ash siliceous</t>
  </si>
  <si>
    <t>This cement permits between 21-35% siliceous fly ash Estimated from ICE Cement, Mortar, Concrete model.</t>
  </si>
  <si>
    <t>Cement CEM II/B-V - 28% fly ash siliceous - Portland-fly ash cement</t>
  </si>
  <si>
    <t>CEM II/A-W - 13% fly ash calcareous</t>
  </si>
  <si>
    <t>This cement permits between 6-20% calcareous fly ash Estimated from ICE Cement, Mortar, Concrete model.</t>
  </si>
  <si>
    <t>Cement CEM II/A-W - 13% fly ash calcareous - Portland-fly ash cement</t>
  </si>
  <si>
    <t>CEM II/B-W - 28% fly ash calcareous</t>
  </si>
  <si>
    <t>This cement permits between 21-35% calcareous fly ash Estimated from ICE Cement, Mortar, Concrete model.</t>
  </si>
  <si>
    <t>Cement CEM II/B-W - 28% fly ash calcareous - Portland-fly ash cement</t>
  </si>
  <si>
    <t>CEM II - Portland-limestone cement</t>
  </si>
  <si>
    <t>CEM II/A-L - 13% limestone</t>
  </si>
  <si>
    <t>This cement permits between 6-20% limestone Estimated from ICE Cement, Mortar, Concrete model.</t>
  </si>
  <si>
    <t>Cement CEM II/A-L - 13% limestone - Portland-limestone cement</t>
  </si>
  <si>
    <t>CEM II/B-L- 28% limestone</t>
  </si>
  <si>
    <t>This cement permits between 21-35% limestone Estimated from ICE Cement, Mortar, Concrete model.</t>
  </si>
  <si>
    <t>Cement CEM II/B-L- 28% limestone - Portland-limestone cement</t>
  </si>
  <si>
    <t>CEM II/A-LL - 13% limestone</t>
  </si>
  <si>
    <t>Cement CEM II/A-LL - 13% limestone - Portland-limestone cement</t>
  </si>
  <si>
    <t>CEM II/B-LL - 28% limestone</t>
  </si>
  <si>
    <t>Cement CEM II/B-LL - 28% limestone - Portland-limestone cement</t>
  </si>
  <si>
    <t>CEM II - Portland-composite cement</t>
  </si>
  <si>
    <t>CEM II/A-M - 16% cement replacement</t>
  </si>
  <si>
    <t>This cement permits between 12-20% cement replacements Estimated from ICE Cement, Mortar, Concrete model.</t>
  </si>
  <si>
    <t>Cement CEM II/A-M - 16% cement replacement - Portland-composite cement</t>
  </si>
  <si>
    <t>CEM II/B-M - 28% cement replacement</t>
  </si>
  <si>
    <t>This cement permits between 21-35% cement replacements Estimated from ICE Cement, Mortar, Concrete model.</t>
  </si>
  <si>
    <t>Cement CEM II/B-M - 28% cement replacement- Portland-composite cement</t>
  </si>
  <si>
    <t>CEM III - Blast furnace cement</t>
  </si>
  <si>
    <t>CEM III/A - 50.5% GGBS</t>
  </si>
  <si>
    <t>This cement permits between 36-65% ggbs Estimated from ICE Cement, Mortar, Concrete model.</t>
  </si>
  <si>
    <t>Cement CEM III/A - 50.5% GGBS - Blast furnace cement</t>
  </si>
  <si>
    <t>CEM III/B - 73% GGBS</t>
  </si>
  <si>
    <t>This cement permits between 66-80% ggbs Estimated from ICE Cement, Mortar, Concrete model.</t>
  </si>
  <si>
    <t>Cement CEM III/B - 73% GGBS - Blast furnace cement</t>
  </si>
  <si>
    <t>CEM III/C - 88% GGBS</t>
  </si>
  <si>
    <t>This cement permits between 81-95% ggbs Estimated from ICE Cement, Mortar, Concrete model.</t>
  </si>
  <si>
    <t>Cement CEM III/C - 88% GGBS - Blast furnace cement</t>
  </si>
  <si>
    <t>CEM IV - Pozzolanic cement</t>
  </si>
  <si>
    <t>CEM IV/A - 23% cement replacement</t>
  </si>
  <si>
    <t>This cement permits between 11-35% pozzolanic materials, e.g. fly ash, pozzolanic ash. Estimated from ICE Cement, Mortar, Concrete model.</t>
  </si>
  <si>
    <t>Cement CEM IV/A - 23% cement replacement - Pozzolanic cement</t>
  </si>
  <si>
    <t>CEM IV/B - 46% cement replacement</t>
  </si>
  <si>
    <t>This cement permits between 38-55% pozzolanic materials, e.g. fly ash, pozzolanic ash. Estimated from ICE Cement, Mortar, Concrete model.</t>
  </si>
  <si>
    <t>Cement CEM IV/B - 46% cement replacement - Pozzolanic cement</t>
  </si>
  <si>
    <t>CEM V - Composite cement</t>
  </si>
  <si>
    <t>CEM V/A - 24% GGBS and 24% cement replacement</t>
  </si>
  <si>
    <t>This cement permits between 18-30% ggbs and 18-30% pozzolanic materials.  Estimated from ICE Cement, Mortar, Concrete model.</t>
  </si>
  <si>
    <t>Cement CEM V/A - 24% GGBS and 24% cement replacement - Composite cement</t>
  </si>
  <si>
    <t>CEM V/B - 36% GGBS and 36% cement replacement</t>
  </si>
  <si>
    <t>This cement permits between 31-49% ggbs and 31-49% pozzolanic materials.  Estimated from ICE Cement, Mortar, Concrete model.</t>
  </si>
  <si>
    <t>Cement CEM V/B - 36% GGBS and 36% cement replacement - Composite cement</t>
  </si>
  <si>
    <t>Mortar</t>
  </si>
  <si>
    <t>Mortar and Screed - CEM I</t>
  </si>
  <si>
    <t>Mortar (1:3 cement:sand mix)</t>
  </si>
  <si>
    <t>Modelled with CEM I</t>
  </si>
  <si>
    <t>Mortar or screed (1:3 cement:sand mix) (Using CEM I cement)</t>
  </si>
  <si>
    <t>Mortar (1:4)</t>
  </si>
  <si>
    <t>Mortar or screed (1:4 cement:sand mix) (Using CEM I cement)</t>
  </si>
  <si>
    <t>Mortar (1:5)</t>
  </si>
  <si>
    <t>Mortar or screed (1:5 cement:sand mix) (Using CEM I cement)</t>
  </si>
  <si>
    <t>Mortar (1:6)</t>
  </si>
  <si>
    <t>Mortar or screed (1:6 cement:sand mix) (Using CEM I cement)</t>
  </si>
  <si>
    <t>Mortar (1:½:4½ Cement:Lime:Sand mix)</t>
  </si>
  <si>
    <t>Mortar (1:½:4½ Cement:Lime:Sand mix) (Using CEM I cement)</t>
  </si>
  <si>
    <t>Mortar (1:1:6 Cement:Lime:Sand mix)</t>
  </si>
  <si>
    <t>Mortar (1:1:6 Cement:Lime:Sand mix) (Using CEM I cement)</t>
  </si>
  <si>
    <t>Mortar (1:2:9 Cement:Lime:Sand mix)</t>
  </si>
  <si>
    <t>Mortar (1:2:9 Cement:Lime:Sand mix) (Using CEM I cement)</t>
  </si>
  <si>
    <t>Mortar and Screed - Average UK Cement Mix</t>
  </si>
  <si>
    <t>Uses the General UK Average cement mixture.</t>
  </si>
  <si>
    <t>Mortar or screed (1:3 cement:sand mix) (Using average UK Cement Mix)</t>
  </si>
  <si>
    <t>Mortar or screed (1:4 cement:sand mix) (Using average UK Cement Mix)</t>
  </si>
  <si>
    <t>Mortar or screed (1:5 cement:sand mix) (Using average UK Cement Mix)</t>
  </si>
  <si>
    <t>Mortar or screed (1:6 cement:sand mix) (Using average UK Cement Mix)</t>
  </si>
  <si>
    <t>Mortar or screed (1:½:4½ Cement:Lime:Sand mix) (Using average UK Cement Mix)</t>
  </si>
  <si>
    <t>Mortar (1:1:6 Cement:Lime:Sand mix) (Using average UK Cement Mix)</t>
  </si>
  <si>
    <t>Mortar (1:2:9 Cement:Lime:Sand mix) (Using average UK Cement Mix)</t>
  </si>
  <si>
    <t>Admixtures</t>
  </si>
  <si>
    <t>General concrete admixtures – Average of data collected</t>
  </si>
  <si>
    <t>Average from EPDs collected for admixtures</t>
  </si>
  <si>
    <t>Concrete admixtures – Air entrainers, Europe</t>
  </si>
  <si>
    <t>European EPD, from European Federation of Concrete
Admixtures Associations Ltd. (EFCA). Density of 1-1.6 kg/l in accordance
with the IBU PCR 07.2014 Part B for concrete
admixtures</t>
  </si>
  <si>
    <t>Concrete admixtures – Hardening Accelerators</t>
  </si>
  <si>
    <t>Concrete admixtures – Plasticisers and
Superplasticisers</t>
  </si>
  <si>
    <t>Concrete admixtures – Retarders</t>
  </si>
  <si>
    <t>Concrete admixtures – Set Accelerators</t>
  </si>
  <si>
    <t>Concrete admixtures – Water Resisting Admixtures</t>
  </si>
  <si>
    <t>Ceramic, Porcelain Tile</t>
  </si>
  <si>
    <t>Average of data collected, 51 datapoints. Porcelain Tiles are typically fired at higher temperatures in the manufacturing process when compared to other Ceramic Tiles which could affect the embodied carbon. Possible overlaps between Porcelain Tiles and other general Ceramic should be considered.</t>
  </si>
  <si>
    <t>Ceramic, Sanitary</t>
  </si>
  <si>
    <t>Average of data collected, 19 datapoints. This refers to sanitary ceramic products (e.g., wash basins, toilets etc.)</t>
  </si>
  <si>
    <t>Ceramic, Tile</t>
  </si>
  <si>
    <t xml:space="preserve">Average of data collected, 81 datapoints. Possible overlaps between Ceramic Tiles and Porcelain Tiles should be considered. Other terms such as Stoneware can also be used to refer to either type. </t>
  </si>
  <si>
    <t>General (Simple Baked Products)</t>
  </si>
  <si>
    <t>General simple baked clay products (inc. terracotta and bricks)</t>
  </si>
  <si>
    <t>Tile</t>
  </si>
  <si>
    <t>Vitrified clay pipe DN 100 &amp; DN 150</t>
  </si>
  <si>
    <t>Vitrified clay pipe DN 200 &amp; DN 300</t>
  </si>
  <si>
    <t>Vitrified clay pipe DN 500</t>
  </si>
  <si>
    <t>In-Situ Concrete</t>
  </si>
  <si>
    <t>&gt;&gt;&gt;
&gt;&gt;&gt;</t>
  </si>
  <si>
    <r>
      <rPr>
        <b/>
        <sz val="14"/>
        <color rgb="FFFF0000"/>
        <rFont val="Arial"/>
        <family val="2"/>
      </rPr>
      <t>SELECT</t>
    </r>
    <r>
      <rPr>
        <b/>
        <sz val="14"/>
        <rFont val="Arial"/>
        <family val="2"/>
      </rPr>
      <t xml:space="preserve"> declared unit</t>
    </r>
  </si>
  <si>
    <t>kg</t>
  </si>
  <si>
    <t>This unit is only applied to the in-situ concrete section</t>
  </si>
  <si>
    <t>&lt;&lt;&lt;
&lt;&lt;&lt;</t>
  </si>
  <si>
    <t>By Strength Class</t>
  </si>
  <si>
    <r>
      <rPr>
        <b/>
        <u/>
        <sz val="16"/>
        <color theme="1"/>
        <rFont val="Arial"/>
        <family val="2"/>
      </rPr>
      <t xml:space="preserve">Important Note on Data By Strength Class: </t>
    </r>
    <r>
      <rPr>
        <b/>
        <sz val="16"/>
        <color theme="1"/>
        <rFont val="Arial"/>
        <family val="2"/>
      </rPr>
      <t xml:space="preserve">
</t>
    </r>
    <r>
      <rPr>
        <sz val="16"/>
        <color theme="1"/>
        <rFont val="Arial"/>
        <family val="2"/>
      </rPr>
      <t xml:space="preserve">To model the embodied carbon of concrete by strength class, assumptions need to be made on cement content per unit volume of concrete. These vary considerable, even at the same specified strength class. More cement is also often added into a mixture, e.g. to cure quicker, than is needed to reach the stated strength class.
 </t>
    </r>
    <r>
      <rPr>
        <b/>
        <sz val="16"/>
        <color theme="1"/>
        <rFont val="Arial"/>
        <family val="2"/>
      </rPr>
      <t xml:space="preserve">
</t>
    </r>
    <r>
      <rPr>
        <sz val="16"/>
        <color theme="1"/>
        <rFont val="Arial"/>
        <family val="2"/>
      </rPr>
      <t xml:space="preserve">The data below has been modelled using the ICE Cement, Mortar, Concrete model with an estimate of realistic cement contents, not minimum cement contents. The use of lower carbon cement replacements also influences the total cementitious content, e.g. if using PFA or GGBS, often the total cementitious content is increased over a CEM I mixture.
</t>
    </r>
    <r>
      <rPr>
        <b/>
        <u/>
        <sz val="16"/>
        <color theme="1"/>
        <rFont val="Arial"/>
        <family val="2"/>
      </rPr>
      <t>This adds additional uncertainty to this data by strength class. There is no substitute for finding out the actual cement content used in a mixture</t>
    </r>
    <r>
      <rPr>
        <sz val="16"/>
        <color theme="1"/>
        <rFont val="Arial"/>
        <family val="2"/>
      </rPr>
      <t xml:space="preserve"> (not specified min cement content - actual cement content used by the contractor). The cement content for your mixture at this strength class might be a very different value than assumed here. It is worth finding out more details on actual cement content. </t>
    </r>
  </si>
  <si>
    <t xml:space="preserve">It is strongly recommended to avoid selecting a 'general' value for concrete. Selecting data for a specific cement content in the concrete type will give much greater accuracy.  Data from EPD-RMC-20180095-CBG1-EN, for average UK concrete, produced by the British Ready-Mixed Concrete Association (BRMCA) part of the Mineral Products Association (MPA). Concrete mixture is 200kg CEM I, 95 kg ggbs, 15 kg fly ash, 1915kg aggregate, 139 kg water and 1.55 kg admixture.  </t>
  </si>
  <si>
    <t>Concrete, average UK mix</t>
  </si>
  <si>
    <t>GEN 0 (6/8 MPa)</t>
  </si>
  <si>
    <t>Assumed 150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</si>
  <si>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GEN0 with average UK additions cement</t>
  </si>
  <si>
    <t>GEN 1 (8/10 MPa)</t>
  </si>
  <si>
    <t>Assumed 220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</si>
  <si>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GEN1 with average UK additions cement</t>
  </si>
  <si>
    <t>GEN 2 (12/15 MPa)</t>
  </si>
  <si>
    <t>Assumed 240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</si>
  <si>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2 with average UK additions cement</t>
  </si>
  <si>
    <t>GEN 3 (16/20 MPa)</t>
  </si>
  <si>
    <t>Assumed 260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</si>
  <si>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3 with average UK additions cement</t>
  </si>
  <si>
    <t>20/25 MPa</t>
  </si>
  <si>
    <t>Assumed 285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</si>
  <si>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20/25 with average UK additions cement</t>
  </si>
  <si>
    <t>25/30 MPa</t>
  </si>
  <si>
    <t>Assumed 305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</si>
  <si>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25/30 with average UK additions cement</t>
  </si>
  <si>
    <t>28/35 MPa</t>
  </si>
  <si>
    <t>Assumed 325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</si>
  <si>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28/35 with average UK additions cement</t>
  </si>
  <si>
    <t>32/40 MPa</t>
  </si>
  <si>
    <t>Assumed 360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</si>
  <si>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32/40 with average UK additions cement</t>
  </si>
  <si>
    <t>35/45 MPa</t>
  </si>
  <si>
    <t>Assumed 390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</si>
  <si>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35/45 with average UK additions cement</t>
  </si>
  <si>
    <t>40/50 Mpa</t>
  </si>
  <si>
    <t>Assumed 420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</si>
  <si>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40/50 with average UK additions cement</t>
  </si>
  <si>
    <t>PAV1</t>
  </si>
  <si>
    <t>Concrete PAV1 with average UK additions cement</t>
  </si>
  <si>
    <t>PAV2</t>
  </si>
  <si>
    <t>Concrete PAV2 with average UK additions cement</t>
  </si>
  <si>
    <t>With CEM I</t>
  </si>
  <si>
    <t>Concrete GEN0 with CEM I cement</t>
  </si>
  <si>
    <t>Concrete GEN1 with CEM I cement</t>
  </si>
  <si>
    <t>Concrete GEN 2 with CEM I cement</t>
  </si>
  <si>
    <t>Concrete GEN 3 with CEM I cement</t>
  </si>
  <si>
    <t>20/25 (20/25 MPa)</t>
  </si>
  <si>
    <t>Concrete 20/25 with CEM I cement</t>
  </si>
  <si>
    <t>25/30 (25/30 MPa)</t>
  </si>
  <si>
    <t>Concrete 25/30 with CEM I cement</t>
  </si>
  <si>
    <t>28/35 (28/35 MPa)</t>
  </si>
  <si>
    <t>Concrete 28/35 with CEM I cement</t>
  </si>
  <si>
    <t>32/40 (32/40 MPa)</t>
  </si>
  <si>
    <t>Concrete 32/40 with CEM I cement</t>
  </si>
  <si>
    <t>35/45 (32/40 MPa)</t>
  </si>
  <si>
    <t>Concrete 35/45 with CEM I cement</t>
  </si>
  <si>
    <t>40/50 (40/50 MPa)</t>
  </si>
  <si>
    <t>Concrete 40/50 with CEM I cement</t>
  </si>
  <si>
    <t>Concrete PAV1 with CEM I cement</t>
  </si>
  <si>
    <t>Concrete PAV2 with CEM I cement</t>
  </si>
  <si>
    <t>Portland Limestone Concrete - 14% Limestone</t>
  </si>
  <si>
    <t>Assumed 147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</si>
  <si>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GEN0 with 14% limestone cement</t>
  </si>
  <si>
    <t>Assumed 215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</si>
  <si>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GEN1 with 14% limestone cement</t>
  </si>
  <si>
    <t>Assumed 235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</si>
  <si>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2 with 14% limestone cement</t>
  </si>
  <si>
    <t>Assumed 255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</si>
  <si>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3 with 14% limestone cement</t>
  </si>
  <si>
    <t>Assumed 279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</si>
  <si>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20/25 with 14% limestone cement</t>
  </si>
  <si>
    <t>Assumed 300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</si>
  <si>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25/30 with 14% limestone cement</t>
  </si>
  <si>
    <t>Assumed 320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</si>
  <si>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28/35 with 14% limestone cement</t>
  </si>
  <si>
    <t>Assumed 355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</si>
  <si>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32/40 with 14% limestone cement</t>
  </si>
  <si>
    <t>Concrete 35/45 with 14% limestone cement</t>
  </si>
  <si>
    <t>Assumed 428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</si>
  <si>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40/50 with 14% limestone cement</t>
  </si>
  <si>
    <t>Assumed 319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</si>
  <si>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PAV1 with 14% limestone cement</t>
  </si>
  <si>
    <t>Assumed 356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</si>
  <si>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PAV2 with 14% limestone cement</t>
  </si>
  <si>
    <t>35% natural pozzolanic ash</t>
  </si>
  <si>
    <t>Assumed 173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</si>
  <si>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GEN0 with 35% natural pozzolanic ash cement</t>
  </si>
  <si>
    <t>Assumed 253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</si>
  <si>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GEN1 with 35% natural pozzolanic ash cement</t>
  </si>
  <si>
    <t>Assumed 276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</si>
  <si>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2 with 35% natural pozzolanic ash cement</t>
  </si>
  <si>
    <t>Assumed 299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</si>
  <si>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GEN 3 with 35% natural pozzolanic ash cement</t>
  </si>
  <si>
    <t>Assumed 328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</si>
  <si>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20/25 with 35% natural pozzolanic ash cement</t>
  </si>
  <si>
    <t>Assumed 351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</si>
  <si>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25/30 with 35% natural pozzolanic ash cement</t>
  </si>
  <si>
    <t>Assumed 375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</si>
  <si>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28/35 with 35% natural pozzolanic ash cement</t>
  </si>
  <si>
    <t>Concrete 32/40 with 35% natural pozzolanic ash cement</t>
  </si>
  <si>
    <t>Assumed 449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</si>
  <si>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35/45 with 35% natural pozzolanic ash cement</t>
  </si>
  <si>
    <t>Assumed 483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</si>
  <si>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40/50 with 35% natural pozzolanic ash cement</t>
  </si>
  <si>
    <t>Assumed 374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</si>
  <si>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PAV1 with 35% natural pozzolanic ash cement</t>
  </si>
  <si>
    <t>Assumed 421 kg total cementitious content per m3 concrete. 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There is no substitute for finding out the actual cement content used in a mixture (not specified min cement content - actual cement content used by the contractor). The cement content for your mixture at this strength class might be a very different value than assumed here.</t>
  </si>
  <si>
    <t>Concrete PAV2 with 35% natural pozzolanic ash cement</t>
  </si>
  <si>
    <t>% Cement Replacement - Fly Ash</t>
  </si>
  <si>
    <t>Fly Ash</t>
  </si>
  <si>
    <t>DQI Score
(15%)</t>
  </si>
  <si>
    <t>DQI Score
(30%)</t>
  </si>
  <si>
    <t>DQI Score
(40%)</t>
  </si>
  <si>
    <r>
      <t xml:space="preserve">Estimated from ICE Cement, Mortar, Concrete model with an estimate of realistic cement contents, not minimum cement contents. More cement is often added into a mixture, e.g. to cure quicker. Concrete has a wide variation of cement contents for the same strength class of concrete. 
This adds additional uncertainty to this data by strength class. </t>
    </r>
    <r>
      <rPr>
        <b/>
        <u/>
        <sz val="14"/>
        <rFont val="Arial"/>
        <family val="2"/>
      </rPr>
      <t>There is no substitute for finding out the actual cement content used in a mixture</t>
    </r>
    <r>
      <rPr>
        <sz val="14"/>
        <rFont val="Arial"/>
        <family val="2"/>
      </rPr>
      <t xml:space="preserve"> (not specified min cement content - actual cement content used by the contractor). The cement content for your mixture at this strength class might be a very different value than assumed here.</t>
    </r>
  </si>
  <si>
    <t>Concrete GEN0 with 15% PFA cement</t>
  </si>
  <si>
    <t>Concrete GEN0 with 30% PFA cement</t>
  </si>
  <si>
    <t>Concrete GEN0 with 40% PFA cement</t>
  </si>
  <si>
    <t>Concrete GEN1 with 15% PFA cement</t>
  </si>
  <si>
    <t>Concrete GEN1 with 30% PFA cement</t>
  </si>
  <si>
    <t>Concrete GEN1 with 40% PFA cement</t>
  </si>
  <si>
    <t>Concrete GEN 2 with 15% PFA cement</t>
  </si>
  <si>
    <t>Concrete GEN 2 with 30% PFA cement</t>
  </si>
  <si>
    <t>Concrete GEN 2 with 40% PFA cement</t>
  </si>
  <si>
    <t>Concrete GEN 3 with 15% PFA cement</t>
  </si>
  <si>
    <t>Concrete GEN 3 with 30% PFA cement</t>
  </si>
  <si>
    <t>Concrete GEN 3 with 40% PFA cement</t>
  </si>
  <si>
    <t>Concrete 20/25 with 15% PFA cement</t>
  </si>
  <si>
    <t>Concrete 20/25 with 30% PFA cement</t>
  </si>
  <si>
    <t>Concrete 20/25 with 40% PFA cement</t>
  </si>
  <si>
    <t>Concrete 25/30 with 15% PFA cement</t>
  </si>
  <si>
    <t>Concrete 25/30 with 30% PFA cement</t>
  </si>
  <si>
    <t>Concrete 25/30 with 40% PFA cement</t>
  </si>
  <si>
    <t>Concrete 28/35 with 15% PFA cement</t>
  </si>
  <si>
    <t>Concrete 28/35 with 30% PFA cement</t>
  </si>
  <si>
    <t>Concrete 28/35 with 40% PFA cement</t>
  </si>
  <si>
    <t>Concrete 32/40 with 15% PFA cement</t>
  </si>
  <si>
    <t>Concrete 32/40 with 30% PFA cement</t>
  </si>
  <si>
    <t>Concrete 32/40 with 40% PFA cement</t>
  </si>
  <si>
    <t>Concrete 35/45 with 15% PFA cement</t>
  </si>
  <si>
    <t>Concrete 35/45 with 30% PFA cement</t>
  </si>
  <si>
    <t>Concrete 35/45 with 40% PFA cement</t>
  </si>
  <si>
    <t>Concrete 40/50 with 15% PFA cement</t>
  </si>
  <si>
    <t>Concrete 40/50 with 30% PFA cement</t>
  </si>
  <si>
    <t>Concrete 40/50 with 40% PFA cement</t>
  </si>
  <si>
    <t>Concrete PAV1 with 15% PFA cement</t>
  </si>
  <si>
    <t>Concrete PAV1 with 30% PFA cement</t>
  </si>
  <si>
    <t>Concrete PAV1 with 40% PFA cement</t>
  </si>
  <si>
    <t>Concrete PAV2 with 15% PFA cement</t>
  </si>
  <si>
    <t>Concrete PAV2 with 30% PFA cement</t>
  </si>
  <si>
    <t>Concrete PAV2 with 40% PFA cement</t>
  </si>
  <si>
    <t>% Cement Replacement - Blast Furnace Slag</t>
  </si>
  <si>
    <t>GGBS</t>
  </si>
  <si>
    <t>DQI Score
(25%)</t>
  </si>
  <si>
    <t>DQI Score
(50%)</t>
  </si>
  <si>
    <t>DQI Score
(70%)</t>
  </si>
  <si>
    <t>Concrete GEN0 with 25% GGBS cement</t>
  </si>
  <si>
    <t>Concrete GEN0 with 50% GGBS cement</t>
  </si>
  <si>
    <t>Concrete GEN0 with 70% GGBS cement</t>
  </si>
  <si>
    <t>Concrete GEN1 with 25% GGBS cement</t>
  </si>
  <si>
    <t>Concrete GEN1 with 50% GGBS cement</t>
  </si>
  <si>
    <t>Concrete GEN1 with 70% GGBS cement</t>
  </si>
  <si>
    <t>Concrete GEN 2 with 25% GGBS cement</t>
  </si>
  <si>
    <t>Concrete GEN 2 with 50% GGBS cement</t>
  </si>
  <si>
    <t>Concrete GEN 2 with 70% GGBS cement</t>
  </si>
  <si>
    <t>Concrete GEN 3 with 25% GGBS cement</t>
  </si>
  <si>
    <t>Concrete GEN 3 with 50% GGBS cement</t>
  </si>
  <si>
    <t>Concrete GEN 3 with 70% GGBS cement</t>
  </si>
  <si>
    <t>Concrete 20/25 with 25% GGBS cement</t>
  </si>
  <si>
    <t>Concrete 20/25 with 50% GGBS cement</t>
  </si>
  <si>
    <t>Concrete 20/25 with 70% GGBS cement</t>
  </si>
  <si>
    <t>Concrete 25/30 with 25% GGBS cement</t>
  </si>
  <si>
    <t>Concrete 25/30 with 50% GGBS cement</t>
  </si>
  <si>
    <t>Concrete 25/30 with 70% GGBS cement</t>
  </si>
  <si>
    <t>Concrete 28/35 with 25% GGBS cement</t>
  </si>
  <si>
    <t>Concrete 28/35 with 50% GGBS cement</t>
  </si>
  <si>
    <t>Concrete 28/35 with 70% GGBS cement</t>
  </si>
  <si>
    <t>Concrete 32/40 with 25% GGBS cement</t>
  </si>
  <si>
    <t>Concrete 32/40 with 50% GGBS cement</t>
  </si>
  <si>
    <t>Concrete 32/40 with 70% GGBS cement</t>
  </si>
  <si>
    <t>Concrete 35/45 with 25% GGBS cement</t>
  </si>
  <si>
    <t>Concrete 35/45 with 50% GGBS cement</t>
  </si>
  <si>
    <t>Concrete 35/45 with 70% GGBS cement</t>
  </si>
  <si>
    <t>Concrete 40/50 with 25% GGBS cement</t>
  </si>
  <si>
    <t>Concrete 40/50 with 50% GGBS cement</t>
  </si>
  <si>
    <t>Concrete 40/50 with 70% GGBS cement</t>
  </si>
  <si>
    <t>Concrete PAV1 with 25% GGBS cement</t>
  </si>
  <si>
    <t>Concrete PAV1 with 50% GGBS cement</t>
  </si>
  <si>
    <t>Concrete PAV1 with 70% GGBS cement</t>
  </si>
  <si>
    <t>Concrete PAV2 with 25% GGBS cement</t>
  </si>
  <si>
    <t>Concrete PAV2 with 50% GGBS cement</t>
  </si>
  <si>
    <t>Concrete PAV2 with 70% GGBS cement</t>
  </si>
  <si>
    <t>By Volume and Cementitious Content</t>
  </si>
  <si>
    <r>
      <rPr>
        <b/>
        <u/>
        <sz val="16"/>
        <color theme="1"/>
        <rFont val="Arial"/>
        <family val="2"/>
      </rPr>
      <t xml:space="preserve">Note on Data By Volume and Cementitious Content: </t>
    </r>
    <r>
      <rPr>
        <b/>
        <sz val="16"/>
        <color theme="1"/>
        <rFont val="Arial"/>
        <family val="2"/>
      </rPr>
      <t xml:space="preserve">
</t>
    </r>
    <r>
      <rPr>
        <sz val="16"/>
        <color theme="1"/>
        <rFont val="Arial"/>
        <family val="2"/>
      </rPr>
      <t>This data has a lower uncertainty than the data by strength class. It requires users to understand more about the actual cement content of their mixtures. However, the increase in accuracy of results is beneficial.</t>
    </r>
  </si>
  <si>
    <t>NOMINAL PROPORTIONS METHOD (Volume) - With CEM I</t>
  </si>
  <si>
    <t>1:1:2 Cement:Sand:Aggregate</t>
  </si>
  <si>
    <r>
      <t xml:space="preserve">High strength concrete. All of these values were estimated assuming the </t>
    </r>
    <r>
      <rPr>
        <b/>
        <sz val="14"/>
        <rFont val="Arial"/>
        <family val="2"/>
      </rPr>
      <t>UK average content of cementitious additions</t>
    </r>
    <r>
      <rPr>
        <sz val="14"/>
        <rFont val="Arial"/>
        <family val="2"/>
      </rPr>
      <t xml:space="preserve"> (i.e. fly ash, GGBS) for </t>
    </r>
    <r>
      <rPr>
        <b/>
        <sz val="14"/>
        <rFont val="Arial"/>
        <family val="2"/>
      </rPr>
      <t>factory supplied cements</t>
    </r>
    <r>
      <rPr>
        <sz val="14"/>
        <rFont val="Arial"/>
        <family val="2"/>
      </rPr>
      <t xml:space="preserve"> in the UK, according to the Mineral Products Association, plus the proportions of other constituents.</t>
    </r>
  </si>
  <si>
    <t>1:1:2 cement:sand:aggregate with Ordinary Portland Cement (OPC) - CEM I</t>
  </si>
  <si>
    <t xml:space="preserve">1:1.5:3 </t>
  </si>
  <si>
    <t xml:space="preserve">Often used in floor slab, columns &amp; load bearing structure. </t>
  </si>
  <si>
    <t>1:1.5:3 cement:sand:aggregate with Ordinary Portland Cement (OPC) - CEM I</t>
  </si>
  <si>
    <t>1:2:4</t>
  </si>
  <si>
    <t>Often used in construction of buildings under 3 storeys.</t>
  </si>
  <si>
    <t>1:2:4 cement:sand:aggregate with Ordinary Portland Cement (OPC) - CEM I</t>
  </si>
  <si>
    <t>1:2.5:5</t>
  </si>
  <si>
    <t xml:space="preserve"> </t>
  </si>
  <si>
    <t>1:2.5:5 cement:sand:aggregate with Ordinary Portland Cement (OPC) - CEM I</t>
  </si>
  <si>
    <t xml:space="preserve">1:3:6 </t>
  </si>
  <si>
    <t>Non-structural mass concrete.</t>
  </si>
  <si>
    <t>1:3:6 cement:sand:aggregate with Ordinary Portland Cement (OPC) - CEM I</t>
  </si>
  <si>
    <t>1:4:8</t>
  </si>
  <si>
    <t>1:4:8 cement:sand:aggregate with Ordinary Portland Cement (OPC) - CEM I</t>
  </si>
  <si>
    <t>NOMINAL PROPORTIONS METHOD (Volume) - With Average UK Cement</t>
  </si>
  <si>
    <t>1:1:2 cement:sand:aggregate with UK average cement replacement rate</t>
  </si>
  <si>
    <t>1:1.5:3 cement:sand:aggregate with UK average cement replacement rate</t>
  </si>
  <si>
    <t>1:2:4 cement:sand:aggregate with UK average cement replacement rate</t>
  </si>
  <si>
    <t>1:3:6 cement:sand:aggregate with UK average cement replacement rate</t>
  </si>
  <si>
    <t>1:4:8 cement:sand:aggregate with UK average cement replacement rate</t>
  </si>
  <si>
    <t>By Cementitious Content with CEM I</t>
  </si>
  <si>
    <r>
      <t>100 kg CEM I  per m</t>
    </r>
    <r>
      <rPr>
        <b/>
        <vertAlign val="superscript"/>
        <sz val="16"/>
        <rFont val="Arial"/>
        <family val="2"/>
      </rPr>
      <t>3</t>
    </r>
    <r>
      <rPr>
        <b/>
        <sz val="16"/>
        <rFont val="Arial"/>
        <family val="2"/>
      </rPr>
      <t xml:space="preserve"> concrete</t>
    </r>
  </si>
  <si>
    <t>These mixtures were modelled with  a CEM I content, e.g. 300 kg per m3 equals the total cementitious content, which is from CEM I cement.</t>
  </si>
  <si>
    <t>Concrete - Ordinary Portland Cement (OPC) concrete - CEM I based - with total cementitious content of 100 kg per m3 of concrete</t>
  </si>
  <si>
    <t>Concrete - Ordinary Portland Cement (OPC) concrete - CEM I based - with total cementitious content of 120 kg per m3 of concrete</t>
  </si>
  <si>
    <t>Concrete - Ordinary Portland Cement (OPC) concrete - CEM I based - with total cementitious content of 140 kg per m3 of concrete</t>
  </si>
  <si>
    <t>Concrete - Ordinary Portland Cement (OPC) concrete - CEM I based - with total cementitious content of 160 kg per m3 of concrete</t>
  </si>
  <si>
    <t>Concrete - Ordinary Portland Cement (OPC) concrete - CEM I based - with total cementitious content of 180 kg per m3 of concrete</t>
  </si>
  <si>
    <t>Concrete - Ordinary Portland Cement (OPC) concrete - CEM I based - with total cementitious content of 200 kg per m3 of concrete</t>
  </si>
  <si>
    <t>Concrete - Ordinary Portland Cement (OPC) concrete - CEM I based - with total cementitious content of 220 kg per m3 of concrete</t>
  </si>
  <si>
    <t>Concrete - Ordinary Portland Cement (OPC) concrete - CEM I based - with total cementitious content of 240 kg per m3 of concrete</t>
  </si>
  <si>
    <t>Concrete - Ordinary Portland Cement (OPC) concrete - CEM I based - with total cementitious content of 260 kg per m3 of concrete</t>
  </si>
  <si>
    <t>Concrete - Ordinary Portland Cement (OPC) concrete - CEM I based - with total cementitious content of 280 kg per m3 of concrete</t>
  </si>
  <si>
    <t>Concrete - Ordinary Portland Cement (OPC) concrete - CEM I based - with total cementitious content of 300 kg per m3 of concrete</t>
  </si>
  <si>
    <t>Concrete - Ordinary Portland Cement (OPC) concrete - CEM I based - with total cementitious content of 320 kg per m3 of concrete</t>
  </si>
  <si>
    <t>Concrete - Ordinary Portland Cement (OPC) concrete - CEM I based - with total cementitious content of 340 kg per m3 of concrete</t>
  </si>
  <si>
    <t>Concrete - Ordinary Portland Cement (OPC) concrete - CEM I based - with total cementitious content of 360 kg per m3 of concrete</t>
  </si>
  <si>
    <t>Concrete - Ordinary Portland Cement (OPC) concrete - CEM I based - with total cementitious content of 380 kg per m3 of concrete</t>
  </si>
  <si>
    <t>Concrete - Ordinary Portland Cement (OPC) concrete - CEM I based - with total cementitious content of 400 kg per m3 of concrete</t>
  </si>
  <si>
    <t>Concrete - Ordinary Portland Cement (OPC) concrete - CEM I based - with total cementitious content of 420 kg per m3 of concrete</t>
  </si>
  <si>
    <t>Concrete - Ordinary Portland Cement (OPC) concrete - CEM I based - with total cementitious content of 440 kg per m3 of concrete</t>
  </si>
  <si>
    <t>Concrete - Ordinary Portland Cement (OPC) concrete - CEM I based - with total cementitious content of 460 kg per m3 of concrete</t>
  </si>
  <si>
    <t>Concrete - Ordinary Portland Cement (OPC) concrete - CEM I based - with total cementitious content of 480 kg per m3 of concrete</t>
  </si>
  <si>
    <t>Concrete - Ordinary Portland Cement (OPC) concrete - CEM I based - with total cementitious content of 500 kg per m3 of concrete</t>
  </si>
  <si>
    <t xml:space="preserve">By Cementitious Content with Average UK Cement </t>
  </si>
  <si>
    <r>
      <t>100 kg average UK cement per m</t>
    </r>
    <r>
      <rPr>
        <b/>
        <vertAlign val="superscript"/>
        <sz val="16"/>
        <rFont val="Arial"/>
        <family val="2"/>
      </rPr>
      <t>3</t>
    </r>
    <r>
      <rPr>
        <b/>
        <sz val="16"/>
        <rFont val="Arial"/>
        <family val="2"/>
      </rPr>
      <t xml:space="preserve"> concrete</t>
    </r>
  </si>
  <si>
    <t xml:space="preserve">These mixtures were modelled with  the UK average cement blend, e.g. 300 kg per m3 equals the total cementitious content, which is modelled with the data for "General UK Average" cement. </t>
  </si>
  <si>
    <t>Concrete - average UK cement replacement rate - with total cementitious content of 100 kg per m3 of concrete</t>
  </si>
  <si>
    <t>Concrete - average UK cement replacement rate - with total cementitious content of 120 kg per m3 of concrete</t>
  </si>
  <si>
    <t>Concrete - average UK cement replacement rate - with total cementitious content of 140 kg per m3 of concrete</t>
  </si>
  <si>
    <t>Concrete - average UK cement replacement rate - with total cementitious content of 160 kg per m3 of concrete</t>
  </si>
  <si>
    <t>Concrete - average UK cement replacement rate - with total cementitious content of 180 kg per m3 of concrete</t>
  </si>
  <si>
    <t>Concrete - average UK cement replacement rate - with total cementitious content of 200 kg per m3 of concrete</t>
  </si>
  <si>
    <t>Concrete - average UK cement replacement rate - with total cementitious content of 220 kg per m3 of concrete</t>
  </si>
  <si>
    <t>Concrete - average UK cement replacement rate - with total cementitious content of 240 kg per m3 of concrete</t>
  </si>
  <si>
    <t>Concrete - average UK cement replacement rate - with total cementitious content of 260 kg per m3 of concrete</t>
  </si>
  <si>
    <t>Concrete - average UK cement replacement rate - with total cementitious content of 280 kg per m3 of concrete</t>
  </si>
  <si>
    <t>Concrete - average UK cement replacement rate - with total cementitious content of 300 kg per m3 of concrete</t>
  </si>
  <si>
    <t>Concrete - average UK cement replacement rate - with total cementitious content of 320 kg per m3 of concrete</t>
  </si>
  <si>
    <t>Concrete - average UK cement replacement rate - with total cementitious content of 340 kg per m3 of concrete</t>
  </si>
  <si>
    <t>Concrete - average UK cement replacement rate - with total cementitious content of 360 kg per m3 of concrete</t>
  </si>
  <si>
    <t>Concrete - average UK cement replacement rate - with total cementitious content of 380 kg per m3 of concrete</t>
  </si>
  <si>
    <t>Concrete - average UK cement replacement rate - with total cementitious content of 400 kg per m3 of concrete</t>
  </si>
  <si>
    <t>Concrete - average UK cement replacement rate - with total cementitious content of 420 kg per m3 of concrete</t>
  </si>
  <si>
    <t>Concrete - average UK cement replacement rate - with total cementitious content of 440 kg per m3 of concrete</t>
  </si>
  <si>
    <t>Concrete - average UK cement replacement rate - with total cementitious content of 460 kg per m3 of concrete</t>
  </si>
  <si>
    <t>Concrete - average UK cement replacement rate - with total cementitious content of 480 kg per m3 of concrete</t>
  </si>
  <si>
    <t>Concrete - average UK cement replacement rate - with total cementitious content of 500 kg per m3 of concrete</t>
  </si>
  <si>
    <t>By Cementitious Content with pfa</t>
  </si>
  <si>
    <t>% Cement Replacement - pfa</t>
  </si>
  <si>
    <t>pfa</t>
  </si>
  <si>
    <t>DQI Score
(0%)</t>
  </si>
  <si>
    <r>
      <t>100 kg total cementitious content per m</t>
    </r>
    <r>
      <rPr>
        <b/>
        <vertAlign val="superscript"/>
        <sz val="16"/>
        <rFont val="Arial"/>
        <family val="2"/>
      </rPr>
      <t>3</t>
    </r>
    <r>
      <rPr>
        <b/>
        <sz val="16"/>
        <rFont val="Arial"/>
        <family val="2"/>
      </rPr>
      <t xml:space="preserve"> concrete</t>
    </r>
  </si>
  <si>
    <t>These mixtures were modelled with some pfa as cement replacement, e.g. 300 kg per m3 equals the total cementitious content. The % pfa replacement rate is applied to this amount.</t>
  </si>
  <si>
    <t>Concrete - 30% pfa cement replacement - with total cementitious content of 100 kg per m3 of concrete</t>
  </si>
  <si>
    <t>Concrete - 40% pfa cement replacement - with total cementitious content of 100 kg per m3 of concrete</t>
  </si>
  <si>
    <t>Concrete - 30% pfa cement replacement - with total cementitious content of 120 kg per m3 of concrete</t>
  </si>
  <si>
    <t>Concrete - 40% pfa cement replacement - with total cementitious content of 120 kg per m3 of concrete</t>
  </si>
  <si>
    <t>Concrete - 30% pfa cement replacement - with total cementitious content of 140 kg per m3 of concrete</t>
  </si>
  <si>
    <t>Concrete - 40% pfa cement replacement - with total cementitious content of 140 kg per m3 of concrete</t>
  </si>
  <si>
    <t>Concrete - 30% pfa cement replacement - with total cementitious content of 160 kg per m3 of concrete</t>
  </si>
  <si>
    <t>Concrete - 40% pfa cement replacement - with total cementitious content of 160 kg per m3 of concrete</t>
  </si>
  <si>
    <t>Concrete - 30% pfa cement replacement - with total cementitious content of 180 kg per m3 of concrete</t>
  </si>
  <si>
    <t>Concrete - 40% pfa cement replacement - with total cementitious content of 180 kg per m3 of concrete</t>
  </si>
  <si>
    <t>Concrete - 30% pfa cement replacement - with total cementitious content of 200 kg per m3 of concrete</t>
  </si>
  <si>
    <t>Concrete - 40% pfa cement replacement - with total cementitious content of 200 kg per m3 of concrete</t>
  </si>
  <si>
    <t>Concrete - 30% pfa cement replacement - with total cementitious content of 220 kg per m3 of concrete</t>
  </si>
  <si>
    <t>Concrete - 40% pfa cement replacement - with total cementitious content of 220 kg per m3 of concrete</t>
  </si>
  <si>
    <t>Concrete - 30% pfa cement replacement - with total cementitious content of 240 kg per m3 of concrete</t>
  </si>
  <si>
    <t>Concrete - 40% pfa cement replacement - with total cementitious content of 240 kg per m3 of concrete</t>
  </si>
  <si>
    <t>Concrete - 30% pfa cement replacement - with total cementitious content of 260 kg per m3 of concrete</t>
  </si>
  <si>
    <t>Concrete - 40% pfa cement replacement - with total cementitious content of 260 kg per m3 of concrete</t>
  </si>
  <si>
    <t>Concrete - 30% pfa cement replacement - with total cementitious content of 280 kg per m3 of concrete</t>
  </si>
  <si>
    <t>Concrete - 40% pfa cement replacement - with total cementitious content of 280 kg per m3 of concrete</t>
  </si>
  <si>
    <t>Concrete - 30% pfa cement replacement - with total cementitious content of 300 kg per m3 of concrete</t>
  </si>
  <si>
    <t>Concrete - 40% pfa cement replacement - with total cementitious content of 300 kg per m3 of concrete</t>
  </si>
  <si>
    <t>Concrete - 30% pfa cement replacement - with total cementitious content of 320 kg per m3 of concrete</t>
  </si>
  <si>
    <t>Concrete - 40% pfa cement replacement - with total cementitious content of 320 kg per m3 of concrete</t>
  </si>
  <si>
    <t>Concrete - 30% pfa cement replacement - with total cementitious content of 340 kg per m3 of concrete</t>
  </si>
  <si>
    <t>Concrete - 40% pfa cement replacement - with total cementitious content of 340 kg per m3 of concrete</t>
  </si>
  <si>
    <t>Concrete - 30% pfa cement replacement - with total cementitious content of 360 kg per m3 of concrete</t>
  </si>
  <si>
    <t>Concrete - 40% pfa cement replacement - with total cementitious content of 360 kg per m3 of concrete</t>
  </si>
  <si>
    <t>Concrete - 30% pfa cement replacement - with total cementitious content of 380 kg per m3 of concrete</t>
  </si>
  <si>
    <t>Concrete - 40% pfa cement replacement - with total cementitious content of 380 kg per m3 of concrete</t>
  </si>
  <si>
    <t>Concrete - 30% pfa cement replacement - with total cementitious content of 400 kg per m3 of concrete</t>
  </si>
  <si>
    <t>Concrete - 40% pfa cement replacement - with total cementitious content of 400 kg per m3 of concrete</t>
  </si>
  <si>
    <t>Concrete - 30% pfa cement replacement - with total cementitious content of 420 kg per m3 of concrete</t>
  </si>
  <si>
    <t>Concrete - 40% pfa cement replacement - with total cementitious content of 420 kg per m3 of concrete</t>
  </si>
  <si>
    <t>Concrete - 30% pfa cement replacement - with total cementitious content of 440 kg per m3 of concrete</t>
  </si>
  <si>
    <t>Concrete - 40% pfa cement replacement - with total cementitious content of 440 kg per m3 of concrete</t>
  </si>
  <si>
    <t>Concrete - 30% pfa cement replacement - with total cementitious content of 460 kg per m3 of concrete</t>
  </si>
  <si>
    <t>Concrete - 40% pfa cement replacement - with total cementitious content of 460 kg per m3 of concrete</t>
  </si>
  <si>
    <t>Concrete - 30% pfa cement replacement - with total cementitious content of 480 kg per m3 of concrete</t>
  </si>
  <si>
    <t>Concrete - 40% pfa cement replacement - with total cementitious content of 480 kg per m3 of concrete</t>
  </si>
  <si>
    <t>Concrete - 30% pfa cement replacement - with total cementitious content of 500 kg per m3 of concrete</t>
  </si>
  <si>
    <t>Concrete - 40% pfa cement replacement - with total cementitious content of 500 kg per m3 of concrete</t>
  </si>
  <si>
    <t>By Cementitious Content with ggbs</t>
  </si>
  <si>
    <t>These mixtures were modelled with some ggbs as cement replacement, e.g. 300 kg per m3 equals the total cementitious content. The % ggbs replacement rate is applied to this amount.</t>
  </si>
  <si>
    <t>Concrete - 50% ggbs cement replacement - with total cementitious content of 100 kg per m3 of concrete</t>
  </si>
  <si>
    <t>Concrete - 70% ggbs cement replacement - with total cementitious content of 100 kg per m3 of concrete</t>
  </si>
  <si>
    <t>Concrete - 50% ggbs cement replacement - with total cementitious content of 120 kg per m3 of concrete</t>
  </si>
  <si>
    <t>Concrete - 70% ggbs cement replacement - with total cementitious content of 120 kg per m3 of concrete</t>
  </si>
  <si>
    <t>Concrete - 50% ggbs cement replacement - with total cementitious content of 140 kg per m3 of concrete</t>
  </si>
  <si>
    <t>Concrete - 70% ggbs cement replacement - with total cementitious content of 140 kg per m3 of concrete</t>
  </si>
  <si>
    <t>Concrete - 50% ggbs cement replacement - with total cementitious content of 160 kg per m3 of concrete</t>
  </si>
  <si>
    <t>Concrete - 70% ggbs cement replacement - with total cementitious content of 160 kg per m3 of concrete</t>
  </si>
  <si>
    <t>Concrete - 50% ggbs cement replacement - with total cementitious content of 180 kg per m3 of concrete</t>
  </si>
  <si>
    <t>Concrete - 70% ggbs cement replacement - with total cementitious content of 180 kg per m3 of concrete</t>
  </si>
  <si>
    <t>Concrete - 50% ggbs cement replacement - with total cementitious content of 200 kg per m3 of concrete</t>
  </si>
  <si>
    <t>Concrete - 70% ggbs cement replacement - with total cementitious content of 200 kg per m3 of concrete</t>
  </si>
  <si>
    <t>Concrete - 50% ggbs cement replacement - with total cementitious content of 220 kg per m3 of concrete</t>
  </si>
  <si>
    <t>Concrete - 70% ggbs cement replacement - with total cementitious content of 220 kg per m3 of concrete</t>
  </si>
  <si>
    <t>Concrete - 50% ggbs cement replacement - with total cementitious content of 240 kg per m3 of concrete</t>
  </si>
  <si>
    <t>Concrete - 70% ggbs cement replacement - with total cementitious content of 240 kg per m3 of concrete</t>
  </si>
  <si>
    <t>Concrete - 50% ggbs cement replacement - with total cementitious content of 260 kg per m3 of concrete</t>
  </si>
  <si>
    <t>Concrete - 70% ggbs cement replacement - with total cementitious content of 260 kg per m3 of concrete</t>
  </si>
  <si>
    <t>Concrete - 50% ggbs cement replacement - with total cementitious content of 280 kg per m3 of concrete</t>
  </si>
  <si>
    <t>Concrete - 70% ggbs cement replacement - with total cementitious content of 280 kg per m3 of concrete</t>
  </si>
  <si>
    <t>Concrete - 50% ggbs cement replacement - with total cementitious content of 300 kg per m3 of concrete</t>
  </si>
  <si>
    <t>Concrete - 70% ggbs cement replacement - with total cementitious content of 300 kg per m3 of concrete</t>
  </si>
  <si>
    <t>Concrete - 50% ggbs cement replacement - with total cementitious content of 320 kg per m3 of concrete</t>
  </si>
  <si>
    <t>Concrete - 70% ggbs cement replacement - with total cementitious content of 320 kg per m3 of concrete</t>
  </si>
  <si>
    <t>Concrete - 50% ggbs cement replacement - with total cementitious content of 340 kg per m3 of concrete</t>
  </si>
  <si>
    <t>Concrete - 70% ggbs cement replacement - with total cementitious content of 340 kg per m3 of concrete</t>
  </si>
  <si>
    <t>Concrete - 50% ggbs cement replacement - with total cementitious content of 360 kg per m3 of concrete</t>
  </si>
  <si>
    <t>Concrete - 70% ggbs cement replacement - with total cementitious content of 360 kg per m3 of concrete</t>
  </si>
  <si>
    <t>Concrete - 50% ggbs cement replacement - with total cementitious content of 380 kg per m3 of concrete</t>
  </si>
  <si>
    <t>Concrete - 70% ggbs cement replacement - with total cementitious content of 380 kg per m3 of concrete</t>
  </si>
  <si>
    <t>Concrete - 50% ggbs cement replacement - with total cementitious content of 400 kg per m3 of concrete</t>
  </si>
  <si>
    <t>Concrete - 70% ggbs cement replacement - with total cementitious content of 400 kg per m3 of concrete</t>
  </si>
  <si>
    <t>Concrete - 50% ggbs cement replacement - with total cementitious content of 420 kg per m3 of concrete</t>
  </si>
  <si>
    <t>Concrete - 70% ggbs cement replacement - with total cementitious content of 420 kg per m3 of concrete</t>
  </si>
  <si>
    <t>Concrete - 50% ggbs cement replacement - with total cementitious content of 440 kg per m3 of concrete</t>
  </si>
  <si>
    <t>Concrete - 70% ggbs cement replacement - with total cementitious content of 440 kg per m3 of concrete</t>
  </si>
  <si>
    <t>Concrete - 50% ggbs cement replacement - with total cementitious content of 460 kg per m3 of concrete</t>
  </si>
  <si>
    <t>Concrete - 70% ggbs cement replacement - with total cementitious content of 460 kg per m3 of concrete</t>
  </si>
  <si>
    <t>Concrete - 50% ggbs cement replacement - with total cementitious content of 480 kg per m3 of concrete</t>
  </si>
  <si>
    <t>Concrete - 70% ggbs cement replacement - with total cementitious content of 480 kg per m3 of concrete</t>
  </si>
  <si>
    <t>Concrete - 50% ggbs cement replacement - with total cementitious content of 500 kg per m3 of concrete</t>
  </si>
  <si>
    <t>Concrete - 70% ggbs cement replacement - with total cementitious content of 500 kg per m3 of concrete</t>
  </si>
  <si>
    <t>Precast Concrete</t>
  </si>
  <si>
    <t>Precast concrete model</t>
  </si>
  <si>
    <t xml:space="preserve">Here you can model any type of concrete from the ICE database, as a precast concrete. 
The model adds precasting energy, e.g. to power a precast factory. It assumes that constituents travel an average of 30 miles to the precast factory. 
The boundaries are cradle to precast factory gate. </t>
  </si>
  <si>
    <r>
      <rPr>
        <b/>
        <u/>
        <sz val="16"/>
        <rFont val="Arial"/>
        <family val="2"/>
      </rPr>
      <t>Notes:</t>
    </r>
    <r>
      <rPr>
        <sz val="16"/>
        <rFont val="Arial"/>
        <family val="2"/>
      </rPr>
      <t xml:space="preserve">
</t>
    </r>
    <r>
      <rPr>
        <b/>
        <u/>
        <sz val="16"/>
        <rFont val="Arial"/>
        <family val="2"/>
      </rPr>
      <t>This model offers a guideline only. It isn't capable of modelling reinforced precast concrete.</t>
    </r>
    <r>
      <rPr>
        <sz val="16"/>
        <rFont val="Arial"/>
        <family val="2"/>
      </rPr>
      <t xml:space="preserve">
There is no substitute for knowing the exact cement content of concrete. Likewise, the exact mix of constituents will give the greatest accuracy. In that regards, the results will be more accurate with a specific cement content, e.g. 'X' kg cement (of specified type, CEM I...etc) per m3 concrete, than by selecting a strength class (e.g. RC40/50 MPa...etc). In fact, they will be a lot more accurate.
This is because to estimate the embodied carbon of concrete by a strength class, such as RC 40/50 MPa, it requires assumptions on the amount of cement per m3 of concrete. The cement content for the same strength class of concrete can have a wide variation. It is also often seen as a minimum strength class.
Please consider the above notes on accuracy when using this tool.
If you have an exact concrete mixture, broken down by all constituents, it can be modelled in the full ICE Cement, Mortar and Concrete model, to give the greatest accuracy. 
</t>
    </r>
  </si>
  <si>
    <t>SELECT concrete type (scroll up on drop down list)</t>
  </si>
  <si>
    <t>Results for precast concrete of selected type</t>
  </si>
  <si>
    <t>Embodied Carbon per kg - kg CO2e per kg</t>
  </si>
  <si>
    <t>Select From Drop Down List</t>
  </si>
  <si>
    <t>m3</t>
  </si>
  <si>
    <t>NOTE: The below data has multiple units. Check each datapoint for the units</t>
  </si>
  <si>
    <t>Precast concrete products</t>
  </si>
  <si>
    <t>precast concrete pipe, DN600 unreinforced</t>
  </si>
  <si>
    <t>m</t>
  </si>
  <si>
    <t>per m pipe. Not including installation, such as bedding materials. Modelled with 17% cement (24% cement replacement rate) content. Estimated from ICE Cement, Mortar, Concrete model.</t>
  </si>
  <si>
    <t>precast concrete pipe, DN600 unreinforced per kg</t>
  </si>
  <si>
    <t>per kg pipe. Not including installation, such as bedding materials. Modelled with 17% cement (24% cement replacement rate) content. Estimated from ICE Cement, Mortar, Concrete model.</t>
  </si>
  <si>
    <t>precast concrete paving (Blocks, Slabs, Channels and Kerbs)</t>
  </si>
  <si>
    <t xml:space="preserve"> Estimated from ICE Cement, Mortar, Concrete model.</t>
  </si>
  <si>
    <t>precast concrete beams and columns -steel reinforced with world average steel</t>
  </si>
  <si>
    <t>includes steel reinforcement, 100 kg rebar per m3 concrete. Assuming world average steel rebar. Steel rebar in Europe is considered to have a notably lower embodied carbon. Estimated from ICE Cement, Mortar, Concrete model.</t>
  </si>
  <si>
    <t>As above but with European  recycled steel rebar</t>
  </si>
  <si>
    <t>Includes steel reinforcement, 100 kg rebar per m3 concrete. Assuming steel rebar from European EAF recycled stock. Estimated from ICE Cement, Mortar, Concrete model.</t>
  </si>
  <si>
    <t>precast concrete beams and columns -steel reinforced with European recycled steel</t>
  </si>
  <si>
    <t>precast hollowcore concrete flooring, 150mm, prestressed steel reinforced with world average steel</t>
  </si>
  <si>
    <t>includes steel reinforcement, 2.77 kg rebar per 1 m2 of 150mm slab. Assuming world average steel. teel rebar in Europe is considered to have a notably lower embodied carbon. Estimated from ICE Cement, Mortar, Concrete model.</t>
  </si>
  <si>
    <t>Includes steel reinforcement, 2.77 kg rebar per 1 m2 of 150mm slab.  Assuming steel rebar from European EAF recycled stock. Estimated from ICE Cement, Mortar, Concrete model.</t>
  </si>
  <si>
    <t>precast hollowcore concrete flooring, 150mm, prestressed steel reinforced  with European recycled steel</t>
  </si>
  <si>
    <t>Precast concrete blocks</t>
  </si>
  <si>
    <t>per kg of block</t>
  </si>
  <si>
    <t>concrete block, medium density solid, average strength, per kg</t>
  </si>
  <si>
    <t>concrete block, high density solid, average strength, per kg</t>
  </si>
  <si>
    <t>AAC concrete block</t>
  </si>
  <si>
    <t>Based upon IBU EPD number, EPD-BPC-20170093-CCD1-EN, produced by British Precast.</t>
  </si>
  <si>
    <t>Per single block of specified dimensions</t>
  </si>
  <si>
    <t>Medium density concrete blocks</t>
  </si>
  <si>
    <t>Embodied Carbon -  kgCO2e per one block</t>
  </si>
  <si>
    <t>75 mm thickness, 440 mm length, 215 mm width.</t>
  </si>
  <si>
    <t>each</t>
  </si>
  <si>
    <t>Assumes 84.7% aggregates, 8% cement, 5% PFA and 2.3% water. Stated as average UK concrete block mixture in EPD number EPD-BPC-20170092-CCD1-EN. EPD from the UK Concrete Block
Association (CBA), a product group of British Precast. Estimated from ICE Cement, Mortar, Concrete model.</t>
  </si>
  <si>
    <t>concrete block, solid, medium density, average strength, 75 mm thickness, 440 mm length, 215 mm width.</t>
  </si>
  <si>
    <t>90 mm thickness, 440 mm length, 215 mm width.</t>
  </si>
  <si>
    <t>concrete block, solid, medium density, average strength, 90 mm thickness, 440 mm length, 215 mm width.</t>
  </si>
  <si>
    <t>100 mm thickness, 440 mm length, 215 mm width.</t>
  </si>
  <si>
    <t>concrete block, solid, medium density, average strength, 100 mm thickness, 440 mm length, 215 mm width.</t>
  </si>
  <si>
    <t>140 mm thickness, 440 mm length, 215 mm width.</t>
  </si>
  <si>
    <t>concrete block, solid, medium density, average strength, 140 mm thickness, 440 mm length, 215 mm width.</t>
  </si>
  <si>
    <t>190 mm thickness, 440 mm length, 215 mm width.</t>
  </si>
  <si>
    <t>concrete block, solid, medium density, average strength, 190 mm thickness, 440 mm length, 215 mm width.</t>
  </si>
  <si>
    <t>High density concrete blocks - Solid</t>
  </si>
  <si>
    <t>concrete block, solid, high density, average strength, 75 mm thickness, 440 mm length, 215 mm width.</t>
  </si>
  <si>
    <t>concrete block, solid, high density, average strength, 90 mm thickness, 440 mm length, 215 mm width.</t>
  </si>
  <si>
    <t>concrete block, solid, high density, average strength, 100 mm thickness, 440 mm length, 215 mm width.</t>
  </si>
  <si>
    <t>concrete block, solid, high density, average strength, 140 mm thickness, 440 mm length, 215 mm width.</t>
  </si>
  <si>
    <t>concrete block, solid, high density, average strength, 190 mm thickness, 440 mm length, 215 mm width.</t>
  </si>
  <si>
    <t>215 mm thickness, 440 mm length, 215 mm width.</t>
  </si>
  <si>
    <t>concrete block, solid, high density, average strength, 215 mm thickness, 440 mm length, 215 mm width.</t>
  </si>
  <si>
    <t>High density concrete blocks - Cellular</t>
  </si>
  <si>
    <t>concrete block, cellular, high density, average strength, 100 mm thickness, 440 mm length, 215 mm width.</t>
  </si>
  <si>
    <t>concrete block, cellular, high density, average strength, 140 mm thickness, 440 mm length, 215 mm width.</t>
  </si>
  <si>
    <t>High density concrete blocks - Hollowcore</t>
  </si>
  <si>
    <t>concrete block, hollowcore, high density, average strength, 140 mm thickness, 440 mm length, 215 mm width.</t>
  </si>
  <si>
    <t>concrete block, hollowcore, high density, average strength, 190 mm thickness, 440 mm length, 215 mm width.</t>
  </si>
  <si>
    <t>concrete block, hollowcore, high density, average strength, 215 mm thickness, 440 mm length, 215 mm width.</t>
  </si>
  <si>
    <t>Lightweight concrete blocks - AAC - Autoclaved Aerated Concrete(AAC)</t>
  </si>
  <si>
    <t xml:space="preserve">Density 600 kg per m3. Average UK mixture of 61% pfa aggregate, 14% other aggregates, 14% cement, 8% quicklime, 3% water. Also contains small amounts of aluminium powder as the expansion agent. These results are based upon an EPD, number EPD-BPC-20170093-CCD1-EN, produced by Aircrete Products Association (APA) a product group of British Precast. </t>
  </si>
  <si>
    <t>AAC concrete block, average strength, 100 mm thickness, 440 mm length, 215 mm width.</t>
  </si>
  <si>
    <t>AAC concrete block, average strength, 140 mm thickness, 440 mm length, 215 mm width.</t>
  </si>
  <si>
    <t>150 mm thickness, 440 mm length, 215 mm width.</t>
  </si>
  <si>
    <t>AAC concrete block, average strength, 150 mm thickness, 440 mm length, 215 mm width.</t>
  </si>
  <si>
    <t>AAC concrete block, average strength, 215 mm thickness, 440 mm length, 215 mm width.</t>
  </si>
  <si>
    <t>Concrete block walls - per m2 of wall including mortar, not including waste</t>
  </si>
  <si>
    <t>With medium density solid blocks</t>
  </si>
  <si>
    <t>75 mm thickness wall</t>
  </si>
  <si>
    <t>block size 440 mm length, 215 mm width. Mortar type Mortar or screed (1:4 cement:sand mix) (Using CEM I cement). Doesn't include any material waste rate. Estimated from ICE Cement, Mortar, Concrete model.</t>
  </si>
  <si>
    <t>75 mm thickness wall, single skin concrete block, solid, medium density, average strength, inc. mortar,  Not inc. construction waste</t>
  </si>
  <si>
    <t>90 mm thickness wall</t>
  </si>
  <si>
    <t>90 mm thickness wall, single skin concrete block, solid, medium density, average strength, inc. mortar,  Not inc. construction waste</t>
  </si>
  <si>
    <t>100 mm thickness wall</t>
  </si>
  <si>
    <t>100 mm thickness wall, single skin concrete block, solid, medium density, average strength, inc. mortar,  Not inc. construction waste</t>
  </si>
  <si>
    <t>140 mm thickness wall</t>
  </si>
  <si>
    <t>140 mm thickness wall, single skin concrete block, solid, medium density, average strength, inc. mortar,  Not inc. construction waste</t>
  </si>
  <si>
    <t>190 mm thickness wall</t>
  </si>
  <si>
    <t>190 mm thickness wall, single skin concrete block, solid, medium density, average strength, inc. mortar,  Not inc. construction waste</t>
  </si>
  <si>
    <t>With high density solid blocks</t>
  </si>
  <si>
    <t>75 mm thickness wall, single skin concrete block, solid, high density, average strength, inc. mortar,  Not inc. construction waste</t>
  </si>
  <si>
    <t>90 mm thickness wall, single skin concrete block, solid, high density, average strength, inc. mortar,  Not inc. construction waste</t>
  </si>
  <si>
    <t>100 mm thickness wall, single skin concrete block, solid, high density, average strength, inc. mortar,  Not inc. construction waste</t>
  </si>
  <si>
    <t>140 mm thickness wall, single skin concrete block, solid, high density, average strength, inc. mortar,  Not inc. construction waste</t>
  </si>
  <si>
    <t>190 mm thickness wall, single skin concrete block, solid, high density, average strength, inc. mortar,  Not inc. construction waste</t>
  </si>
  <si>
    <t>215 mm thickness wall</t>
  </si>
  <si>
    <t>215 mm thickness wall, single skin concrete block, solid, high density, average strength, inc. mortar,  Not inc. construction waste</t>
  </si>
  <si>
    <t>With cellular high density solid blocks</t>
  </si>
  <si>
    <t>100 mm thickness wall, single skin concrete block, cellular, high density, average strength, inc. mortar,  Not inc. construction waste</t>
  </si>
  <si>
    <t>140 mm thickness wall, single skin concrete block, cellular, high density, average strength, inc. mortar,  Not inc. construction waste</t>
  </si>
  <si>
    <t>With hollowcore high density solid blocks</t>
  </si>
  <si>
    <t>140 mm thickness wall, single skin concrete block, hollowcore, high density, average strength, inc. mortar,  Not inc. construction waste</t>
  </si>
  <si>
    <t>190 mm thickness wall, single skin concrete block, hollowcore, high density, average strength, inc. mortar,  Not inc. construction waste</t>
  </si>
  <si>
    <t>215 mm thickness wall, single skin concrete block, hollowcore, high density, average strength, inc. mortar,  Not inc. construction waste</t>
  </si>
  <si>
    <t>With lightweight AAC blocks</t>
  </si>
  <si>
    <t xml:space="preserve">block size 440 mm length, 215 mm width. Mortar type Mortar or screed (1:4 cement:sand mix) (Using CEM I cement). Doesn't include any material waste rate. </t>
  </si>
  <si>
    <t>100 mm thickness wall, single skin AAC concrete block, average strength, inc. mortar,  Not inc. construction waste</t>
  </si>
  <si>
    <t>140 mm thickness wall, single skin AAC concrete block, average strength, inc. mortar,  Not inc. construction waste</t>
  </si>
  <si>
    <t>150 mm thickness wall</t>
  </si>
  <si>
    <t>150 mm thickness wall, single skin AAC concrete block, average strength, inc. mortar,  Not inc. construction waste</t>
  </si>
  <si>
    <t>215 mm thickness wall, single skin AAC concrete block, average strength, inc. mortar,  Not inc. construction waste</t>
  </si>
  <si>
    <t>EU Tube &amp; Sheet</t>
  </si>
  <si>
    <t>EU production data, estimated from Kupfer Institut LCI data. 37% recycled content (the 3 year world average). World average data is expected to be higher than these values.</t>
  </si>
  <si>
    <t xml:space="preserve">Recycled from high grade scrap </t>
  </si>
  <si>
    <t>1.1 (?) CO2 Only</t>
  </si>
  <si>
    <t>Uncertain, difficult to estimate with the data available.</t>
  </si>
  <si>
    <t xml:space="preserve">Recycled from low grade scrap </t>
  </si>
  <si>
    <t>3.1 (?) CO2 Only</t>
  </si>
  <si>
    <t>Glass, General, per kg</t>
  </si>
  <si>
    <t>2.5kg glass per mm thickness, per m2. Embodied carbon of the glass is the average of data collected, from 109 datapoints</t>
  </si>
  <si>
    <t>Glass, Glazing, Double, per kg</t>
  </si>
  <si>
    <t>2.5kg glass per mm thickness, per m2. Embodied carbon of the glass is the average of data collected, from 10 datapoints</t>
  </si>
  <si>
    <t>Glass, Glazing triple, per kg</t>
  </si>
  <si>
    <t>2.5kg glass per mm thickness, per m2. Embodied carbon of the glass is the average of data collected, from 6 datapoints</t>
  </si>
  <si>
    <t>Glass, Toughened, per kg</t>
  </si>
  <si>
    <t>2.5kg glass per mm thickness, per m2. Embodied carbon of the glass is the average of data collected, from 43 datapoints</t>
  </si>
  <si>
    <t>Glass, Multi layer safety, filled core, fire resistant, toughened, per kg</t>
  </si>
  <si>
    <t>Glass, Multi layer safety, unfilled, per kg</t>
  </si>
  <si>
    <t>2.5kg glass per mm thickness, per m2. Embodied carbon of the glass is the average of data collected, from 8 datapoints</t>
  </si>
  <si>
    <t>Glass, sky light or roof, with frame, per kg</t>
  </si>
  <si>
    <t>2.5kg glass per mm thickness, per m2. Embodied carbon of the glass is the average of data collected, from 5 datapoints</t>
  </si>
  <si>
    <t>Glazing by thickness of glass - Per m2</t>
  </si>
  <si>
    <t>These values apply to the thickness of pure glass. The specified thickness does not include any spacers, voids, cavity…etc. The values exclude any framing material, unless otherwise specified. Some of the values are to be applied per 1 mm of glass. Be careful to multiply this by the thickness of glass that you require. For example, if a double glazing unit is made up of 4mm glass, 12 mm spacer, 4mm glass. This gives a total glass thickness of 8mm.The thickness of the glazing unit (20mm in this case) is not used in this data.</t>
  </si>
  <si>
    <t>Single glass pane - no frame</t>
  </si>
  <si>
    <t>Embodied Carbon -  kgCO2e/m2</t>
  </si>
  <si>
    <t>per mm glass, 1 mm of glass, ex frame</t>
  </si>
  <si>
    <t>Single panel of glass. Embodied carbon of the glass is the average of data collected, from 109 datapoints</t>
  </si>
  <si>
    <t>Single pane, per mm glass, 1 mm of glass, ex frame</t>
  </si>
  <si>
    <t>3 mm of glass, ex frame</t>
  </si>
  <si>
    <t>Single pane, 3 mm of glass, ex frame</t>
  </si>
  <si>
    <t>4 mm of glass, ex frame</t>
  </si>
  <si>
    <t>Single pane, 4 mm of glass, ex frame</t>
  </si>
  <si>
    <t>5 mm of glass, ex frame</t>
  </si>
  <si>
    <t>Single pane, 5 mm of glass, ex frame</t>
  </si>
  <si>
    <t>6 mm of glass, ex frame</t>
  </si>
  <si>
    <t>Single pane, 6 mm of glass, ex frame</t>
  </si>
  <si>
    <t>7 mm of glass, ex frame</t>
  </si>
  <si>
    <t>Single pane, 7 mm of glass, ex frame</t>
  </si>
  <si>
    <t>8 mm of glass, ex frame</t>
  </si>
  <si>
    <t>Single pane, 8 mm of glass, ex frame</t>
  </si>
  <si>
    <t>10 mm of glass, ex frame</t>
  </si>
  <si>
    <t>Single pane, 10 mm of glass, ex frame</t>
  </si>
  <si>
    <t>12 mm of glass, ex frame</t>
  </si>
  <si>
    <t>Single pane, 12 mm of glass, ex frame</t>
  </si>
  <si>
    <t>Double glazing - no frame</t>
  </si>
  <si>
    <t>per mm glass, 1 mm of glass, ex cavity and ex frame</t>
  </si>
  <si>
    <t>Total thickness of glass excludes any spacer thickness. Air or argon filled.. Embodied carbon of the glass is the average of data collected, from 10 datapoints</t>
  </si>
  <si>
    <t>Double glazed unit, per mm glass, 1 mm of glass, ex cavity and ex frame</t>
  </si>
  <si>
    <t>8 mm of glass, ex cavity and ex frame</t>
  </si>
  <si>
    <t>Double glazed unit, 8 mm of glass, ex cavity and ex frame</t>
  </si>
  <si>
    <t>10 mm of glass, ex cavity and ex frame</t>
  </si>
  <si>
    <t>Double glazed unit, 10 mm of glass, ex cavity and ex frame</t>
  </si>
  <si>
    <t>12 mm of glass, ex cavity and ex frame</t>
  </si>
  <si>
    <t>Double glazed unit, 12 mm of glass, ex cavity and ex frame</t>
  </si>
  <si>
    <t>14 mm of glass, ex cavity and ex frame</t>
  </si>
  <si>
    <t>Double glazed unit, 14 mm of glass, ex cavity and ex frame</t>
  </si>
  <si>
    <t>16 mm of glass, ex cavity and ex frame</t>
  </si>
  <si>
    <t>Double glazed unit, 16 mm of glass, ex cavity and ex frame</t>
  </si>
  <si>
    <t>20 mm of glass, ex cavity and ex frame</t>
  </si>
  <si>
    <t>Double glazed unit, 20 mm of glass, ex cavity and ex frame</t>
  </si>
  <si>
    <t>Triple glazing - no frame</t>
  </si>
  <si>
    <t>Total thickness of glass excludes any spacer thickness. Air or argon filled.. Embodied carbon of the glass is the average of data collected, from 6 datapoints</t>
  </si>
  <si>
    <t>Triple glazed unit, per mm glass, 1 mm of glass, ex cavity and ex frame</t>
  </si>
  <si>
    <t>Triple glazed unit, 12 mm of glass, ex cavity and ex frame</t>
  </si>
  <si>
    <t>15 mm of glass, ex cavity and ex frame</t>
  </si>
  <si>
    <t>Triple glazed unit, 15 mm of glass, ex cavity and ex frame</t>
  </si>
  <si>
    <t>18 mm of glass, ex cavity and ex frame</t>
  </si>
  <si>
    <t>Triple glazed unit, 18 mm of glass, ex cavity and ex frame</t>
  </si>
  <si>
    <t>Triple glazed unit, 20 mm of glass, ex cavity and ex frame</t>
  </si>
  <si>
    <t>24 mm of glass, ex cavity and ex frame</t>
  </si>
  <si>
    <t>Triple glazed unit, 24 mm of glass, ex cavity and ex frame</t>
  </si>
  <si>
    <t>Multi layer safety glass, filled core - fire resistant - no frame</t>
  </si>
  <si>
    <t>Monolithic glass, core filled with fire resistant material, e.g. gel.. Embodied carbon of the glass is the average of data collected, from 6 datapoints</t>
  </si>
  <si>
    <t>Multi layer safety, filled core, fire resistant, toughened, per mm glass, 1 mm of glass, ex frame</t>
  </si>
  <si>
    <t>Multi layer safety, filled core, fire resistant, toughened, 10 mm of glass, ex frame</t>
  </si>
  <si>
    <t>Multi layer safety, filled core, fire resistant, toughened, 12 mm of glass, ex frame</t>
  </si>
  <si>
    <t>14 mm of glass, ex frame</t>
  </si>
  <si>
    <t>Multi layer safety, filled core, fire resistant, toughened, 14 mm of glass, ex frame</t>
  </si>
  <si>
    <t>16 mm of glass, ex frame</t>
  </si>
  <si>
    <t>Multi layer safety, filled core, fire resistant, toughened, 16 mm of glass, ex frame</t>
  </si>
  <si>
    <t>Multi layer safety glass, not a filled core - no frame</t>
  </si>
  <si>
    <t>Monolithic glass. Embodied carbon of the glass is the average of data collected, from 8 datapoints</t>
  </si>
  <si>
    <t>Multi layer safety, per mm glass, 1 mm of glass, ex frame</t>
  </si>
  <si>
    <t>Multi layer safety, 8 mm of glass, ex frame</t>
  </si>
  <si>
    <t>Multi layer safety, 10 mm of glass, ex frame</t>
  </si>
  <si>
    <t>Multi layer safety, 12 mm of glass, ex frame</t>
  </si>
  <si>
    <t>Multi layer safety, 16 mm of glass, ex frame</t>
  </si>
  <si>
    <t>Toughened glass - no frame</t>
  </si>
  <si>
    <t xml:space="preserve"> per mm glass, 1 mm of glass, ex frame</t>
  </si>
  <si>
    <t>Toughened. Embodied carbon of the glass is the average of data collected, from 43 datapoints</t>
  </si>
  <si>
    <t>Toughened, per mm glass, 1 mm of glass, ex frame</t>
  </si>
  <si>
    <t xml:space="preserve"> 2 mm of glass, ex frame</t>
  </si>
  <si>
    <t>Toughened, 2 mm of glass, ex frame</t>
  </si>
  <si>
    <t xml:space="preserve"> 3 mm of glass, ex frame</t>
  </si>
  <si>
    <t>Toughened, 3 mm of glass, ex frame</t>
  </si>
  <si>
    <t xml:space="preserve"> 4 mm of glass, ex frame</t>
  </si>
  <si>
    <t>Toughened, 4 mm of glass, ex frame</t>
  </si>
  <si>
    <t xml:space="preserve"> 5 mm of glass, ex frame</t>
  </si>
  <si>
    <t>Toughened, 5 mm of glass, ex frame</t>
  </si>
  <si>
    <t xml:space="preserve"> 6 mm of glass, ex frame</t>
  </si>
  <si>
    <t>Toughened, 6 mm of glass, ex frame</t>
  </si>
  <si>
    <t xml:space="preserve"> 8 mm of glass, ex frame</t>
  </si>
  <si>
    <t>Toughened, 8 mm of glass, ex frame</t>
  </si>
  <si>
    <t xml:space="preserve"> 10 mm of glass, ex frame</t>
  </si>
  <si>
    <t>Toughened, 10 mm of glass, ex frame</t>
  </si>
  <si>
    <t xml:space="preserve"> 12 mm of glass, ex frame</t>
  </si>
  <si>
    <t>Toughened, 12 mm of glass, ex frame</t>
  </si>
  <si>
    <t xml:space="preserve"> 15 mm of glass, ex frame</t>
  </si>
  <si>
    <t>Toughened, 15 mm of glass, ex frame</t>
  </si>
  <si>
    <t>Skylight or roof light - with frame</t>
  </si>
  <si>
    <t>Roof or skylight, inc frame</t>
  </si>
  <si>
    <t>Includes frame and glazing unit.. Embodied carbon of the glass is the average of data collected, from 5 datapoints</t>
  </si>
  <si>
    <t>Insulation, Glass Wool</t>
  </si>
  <si>
    <t>Average of data collected, 362 datapoints. Possible overlaps between Glass Wool and other general Mineral Wool should be considered. Any data sources which included insulation attached to plasterboard or metals were excluded from the averages.</t>
  </si>
  <si>
    <t>Insulation, Mineral Wool</t>
  </si>
  <si>
    <t>Average of data collected, 462 datapoints. Possible overlaps between Mineral Wool and specific Glass Wool should be considered. This category also covers Stone Wool and Rock Wool insulation. Any data sources which included insulation attached to plasterboard or metals were excluded from the averages.</t>
  </si>
  <si>
    <t>Insulation, Polyisocyanurate (PIR)</t>
  </si>
  <si>
    <t>Average of data collected, 37 datapoints. Limited data pool and manufacturer representation noted. Any data sources which included insulation attached to plasterboard or metals were excluded from the averages.</t>
  </si>
  <si>
    <t>Insulation, Polystyrene</t>
  </si>
  <si>
    <t>Average of data collected, 94 datapoints. Any data sources which included insulation attached to plasterboard or metals were excluded from the averages.</t>
  </si>
  <si>
    <t>Insulation, Polyurethane Board</t>
  </si>
  <si>
    <t>Average of data collected, 10 datapoints. Any data sources which included insulation attached to plasterboard or metals were excluded from the averages.</t>
  </si>
  <si>
    <t>General Insulation</t>
  </si>
  <si>
    <t>These GWP references from the ICE V2.0 dataset have now been removed, as the source data is now deemed out of date. We would like to replace these values in future updates of the ICE database - please refer to our website for more information on how you could contribute to future ICE updates.</t>
  </si>
  <si>
    <t>Cellular Glass</t>
  </si>
  <si>
    <t xml:space="preserve">Cellulose </t>
  </si>
  <si>
    <t>Cork</t>
  </si>
  <si>
    <t>Fibreglass (Glasswool)</t>
  </si>
  <si>
    <t>Flax (Insulation)</t>
  </si>
  <si>
    <t>Paper wool</t>
  </si>
  <si>
    <t>Rockwool</t>
  </si>
  <si>
    <t>Woodwool (loose)</t>
  </si>
  <si>
    <t>Woodwool (Board)</t>
  </si>
  <si>
    <t xml:space="preserve">Wool (Recycled) </t>
  </si>
  <si>
    <t>It was difficult to estimate the embodied energy and carbon of iron with the data available.</t>
  </si>
  <si>
    <t>Allocated (divided) on a mass basis, assumes recycling rate of 61%</t>
  </si>
  <si>
    <t>Scrap batteries are a main feedstock for recycled lead</t>
  </si>
  <si>
    <t>Embodied carbon was difficult to estimate</t>
  </si>
  <si>
    <t>1.21 CO2 Only</t>
  </si>
  <si>
    <t>Data difficult to select, large data range.</t>
  </si>
  <si>
    <t>Version: ICE V 4.1 2025</t>
  </si>
  <si>
    <t>GGBS (Ground Granulated Blast Furnace Slag)</t>
  </si>
  <si>
    <t>Ground Granulated Blast Furnace Slag (GGBS), economic allocation.</t>
  </si>
  <si>
    <t>0.008 CO2 Only</t>
  </si>
  <si>
    <t>No allocation from fly ash producing system. This factor would benefit from updating, there are also various different types of fly ash contributing to a wide range in expected embodied carbon per unit mass.</t>
  </si>
  <si>
    <t>Asbestos</t>
  </si>
  <si>
    <t>Calcium Silicate Sheet</t>
  </si>
  <si>
    <t>Chromium</t>
  </si>
  <si>
    <t>Cotton, Padding</t>
  </si>
  <si>
    <t>Cotton, Fabric</t>
  </si>
  <si>
    <t>Damp Proof Course/Membrane</t>
  </si>
  <si>
    <t>Felt General</t>
  </si>
  <si>
    <t>Flax</t>
  </si>
  <si>
    <t>Grit</t>
  </si>
  <si>
    <t>Ground Limestone</t>
  </si>
  <si>
    <t>Carpet Grout</t>
  </si>
  <si>
    <t>Glass Reinforced Plastic - GRP - Fibreglass</t>
  </si>
  <si>
    <t>Lithium</t>
  </si>
  <si>
    <t>Mandolite</t>
  </si>
  <si>
    <t>Mineral Fibre Tile (Roofing)</t>
  </si>
  <si>
    <t>Manganese</t>
  </si>
  <si>
    <t>Mercury</t>
  </si>
  <si>
    <t>Molybedenum</t>
  </si>
  <si>
    <t>Nickel</t>
  </si>
  <si>
    <t>Perlite - Expanded</t>
  </si>
  <si>
    <t>Perlite - Natural</t>
  </si>
  <si>
    <t>Quartz powder</t>
  </si>
  <si>
    <t>Shingle</t>
  </si>
  <si>
    <t>Silicon</t>
  </si>
  <si>
    <t>Silver</t>
  </si>
  <si>
    <t>Straw</t>
  </si>
  <si>
    <t>Terrazzo Tiles</t>
  </si>
  <si>
    <t>Vanadium</t>
  </si>
  <si>
    <t>Vermiculite - Expanded</t>
  </si>
  <si>
    <t>Vermiculite - Natural</t>
  </si>
  <si>
    <t>Vicuclad</t>
  </si>
  <si>
    <t>Water</t>
  </si>
  <si>
    <t>Wax</t>
  </si>
  <si>
    <t>Wood stain/Varnish</t>
  </si>
  <si>
    <t>Yttrium</t>
  </si>
  <si>
    <t>Zirconium</t>
  </si>
  <si>
    <t>Paint, Waterborne</t>
  </si>
  <si>
    <t xml:space="preserve">Average of data collected, 584 datapoints. This contains a wide range of waterborne paints (e.g., emulsion, primer, gloss, matte etc.). Further research to investigate additional sub-categorisations of paint types would be beneficial. </t>
  </si>
  <si>
    <t>Solventborne Paint</t>
  </si>
  <si>
    <t>[ICE V2.0 - would benefit from an update] Solventborne paint has a 30% share of the market. Includes feedstock energy.  It was  difficult to estimate carbon emissions for Solventborne paint.</t>
  </si>
  <si>
    <t>N/A</t>
  </si>
  <si>
    <t xml:space="preserve"> Paperboard (General for construction use)</t>
  </si>
  <si>
    <t>1.29 CO2 Only</t>
  </si>
  <si>
    <t>Excluding calorific value (CV) of wood, excludes carbon sequestration/biogenic carbon storage.</t>
  </si>
  <si>
    <t>Fine Paper</t>
  </si>
  <si>
    <t>1.49 CO2 Only</t>
  </si>
  <si>
    <t>Excluding CV of wood, excludes carbon sequestration</t>
  </si>
  <si>
    <t xml:space="preserve">     EXAMPLE: 1 packet A4 paper</t>
  </si>
  <si>
    <t>3.73 CO2 Only</t>
  </si>
  <si>
    <t>Standard 80g/sqm printing paper, 500 sheets a pack. Doesn't include printing.</t>
  </si>
  <si>
    <t>Wallpaper</t>
  </si>
  <si>
    <t>1.93 CO2 Only</t>
  </si>
  <si>
    <t>Plaster, Glass Fibre Reinforced Plasterboard</t>
  </si>
  <si>
    <t>Average of data collected, 85 datapoints. Any data sources which included plasterboard with some form of insulation attached were excluded from the averages.</t>
  </si>
  <si>
    <t>Plaster, Gypsum</t>
  </si>
  <si>
    <t>Average of data collected, 107 datapoints. Further research to investigate additional sub-categorisations plaster would be beneficial.</t>
  </si>
  <si>
    <t>Plaster, Plasterboard</t>
  </si>
  <si>
    <t>Average of data collected, 376 datapoints. Any data sources which included plasterboard with some form of insulation attached were excluded from the averages.</t>
  </si>
  <si>
    <t>35.6 MJ/kg Feedstock Energy  (Included). Determined by the average use of each type of plastic used in the European construction industry.</t>
  </si>
  <si>
    <t>ABS</t>
  </si>
  <si>
    <t>48.6 MJ/kg Feedstock Energy  (Included)</t>
  </si>
  <si>
    <t>General Polyethylene</t>
  </si>
  <si>
    <t>54.4 MJ/kg Feedstock Energy  (Included). Based on average consumption of types of polyethylene in European construction</t>
  </si>
  <si>
    <t>High Density Polyethylene (HDPE) Resin</t>
  </si>
  <si>
    <t>54.3 MJ/kg Feedstock Energy  (Included). Doesn’t include the final fabrication.</t>
  </si>
  <si>
    <t>HDPE Pipe</t>
  </si>
  <si>
    <t>55.1 MJ/kg Feedstock Energy  (Included)</t>
  </si>
  <si>
    <t>Low Density Polyethylene (LDPE) Resin</t>
  </si>
  <si>
    <t>51.6 MJ/kg Feedstock Energy  (Included). Doesn't include the final fabrication</t>
  </si>
  <si>
    <t>LDPE Film</t>
  </si>
  <si>
    <t>55.2 MJ/kg Feedstock Energy (Included)</t>
  </si>
  <si>
    <t>Nylon (Polyamide) 6 Polymer</t>
  </si>
  <si>
    <t>38.6 MJ/kg Feedstock Energy  (Included). Doesn’t include final fabrication. Plastics Europe state that two thirds of nylon is used as fibres (textiles, carpets…etc) in Europe and that most of the remainder as injection mouldings. Dinitrogen monoxide and methane emissions are very significant contributors to GWP.</t>
  </si>
  <si>
    <t>Nylon (polyamide) 6,6 Polymer</t>
  </si>
  <si>
    <t>50.7 MJ/kg Feedstock Energy  (Included). Doesn’t include final fabrication (i.e. injection moulding). See comments for Nylon 6 polymer.</t>
  </si>
  <si>
    <t>Polycarbonate</t>
  </si>
  <si>
    <t>36.7 MJ/kg Feedstock Energy  (Included). Doesn’t include final fabrication.</t>
  </si>
  <si>
    <t>Polypropylene, Orientated Film</t>
  </si>
  <si>
    <t>55.7 MJ/kg Feedstock Energy  (Included).</t>
  </si>
  <si>
    <t>Polypropylene, Injection Moulding</t>
  </si>
  <si>
    <t>54 MJ/kg Feedstock Energy  (Included). If biomass benefits are included the CO2 may reduce to 3.85 kgCO2/kg, and GWP down to 4.41 kg CO2e/kg.</t>
  </si>
  <si>
    <t>Expanded Polystyrene</t>
  </si>
  <si>
    <t>46.2 MJ/kg Feedstock Energy  (Included)</t>
  </si>
  <si>
    <t>General Purpose Polystyrene</t>
  </si>
  <si>
    <t>46.3 MJ/kg Feedstock Energy  (Included)</t>
  </si>
  <si>
    <t>High Impact Polystyrene</t>
  </si>
  <si>
    <t>46.4 MJ/kg Feedstock Energy  (Included)</t>
  </si>
  <si>
    <t>Thermoformed Expanded Polystyrene</t>
  </si>
  <si>
    <t>49.7 MJ/kg Feedstock Energy  (Included)</t>
  </si>
  <si>
    <t>Polyurethane Flexible Foam</t>
  </si>
  <si>
    <t>33.47 MJ/kg Feedstock Energy  (Included). Poor data availability for feedstock energy</t>
  </si>
  <si>
    <t>Polyurethane Rigid Foam</t>
  </si>
  <si>
    <t>37.07 MJ/kg Feedstock Energy  (Included). Poor data availability for feedstock energy</t>
  </si>
  <si>
    <t>PVC General</t>
  </si>
  <si>
    <t>28.1 MJ/kg Feedstock Energy  (Included). Based on market average consumption of types of PVC in the European construction industry</t>
  </si>
  <si>
    <t>PVC Pipe</t>
  </si>
  <si>
    <t>24.4 MJ/kg Feedstock Energy  (Included). If biomass benefits are included the CO2 may reduce to 2.51 kgCO2/kg, and GWP down to 3.23 kg CO2e/kg.</t>
  </si>
  <si>
    <t>Calendered Sheet PVC</t>
  </si>
  <si>
    <t>24.4 MJ/kg Feedstock Energy  (Included). If biomass benefits are included the CO2 may reduce to 2.56 kgCO2/kg, and GWP down to 3.15 kg CO2e/kg.</t>
  </si>
  <si>
    <t>PVC Injection Moulding</t>
  </si>
  <si>
    <t>35.1 MJ/kg Feedstock Energy  (Included). If biomass benefits are included the CO2 may reduce to 2.23 kgCO2/kg, and GWP down to 2.84 kg CO2e/kg.</t>
  </si>
  <si>
    <t>UPVC Film</t>
  </si>
  <si>
    <t>25.3 MJ/kg Feedstock Energy  (Included)</t>
  </si>
  <si>
    <t>Rubber, Synthetic</t>
  </si>
  <si>
    <t xml:space="preserve">Average of data collected, 61 datapoints. This data has not considered differences between different synthetic rubbers (e.g., EPDM, Silicone etc.), and has also not considered % recycled rubber content which can range considerably between the data sources. Further research to address these would be beneficial. </t>
  </si>
  <si>
    <t>Epoxide Resin</t>
  </si>
  <si>
    <t>5.7 CO2 Only</t>
  </si>
  <si>
    <t xml:space="preserve">42.6 MJ/kg Feedstock Energy  (Included). Source: www.plasticseurope.org </t>
  </si>
  <si>
    <t>Mastic Sealant</t>
  </si>
  <si>
    <t>No GWP data, embodied energy only</t>
  </si>
  <si>
    <t>Melamine Resin</t>
  </si>
  <si>
    <t>4.19 CO2 Only</t>
  </si>
  <si>
    <t>Feedstock energy 18 MJ/kg - estimated from Ref 34.</t>
  </si>
  <si>
    <t>Phenol Formaldehyde</t>
  </si>
  <si>
    <t>2.98 CO2 Only</t>
  </si>
  <si>
    <t>Feedstock energy 32 MJ/kg - estimated from Ref 34.</t>
  </si>
  <si>
    <t>Urea Formaldehyde</t>
  </si>
  <si>
    <t>2.76 CO2 Only</t>
  </si>
  <si>
    <t>General (Rammed Soil)</t>
  </si>
  <si>
    <t>This GWP reference from the ICE V2.0 dataset has now been removed, as the source data is now deemed out of date.</t>
  </si>
  <si>
    <t>Cement stabilised soil @ 5%</t>
  </si>
  <si>
    <t>Assumed 5% cement content.</t>
  </si>
  <si>
    <t>Cement stabilised soil @ 8%</t>
  </si>
  <si>
    <t>Assumed 8% stabiliser content (6% cement and 2% lime).</t>
  </si>
  <si>
    <t>GGBS stabilised soil</t>
  </si>
  <si>
    <t>Assumed 8% stabiliser content (8% GGBS and 2% lime).</t>
  </si>
  <si>
    <t>Fly ash stabilised soil</t>
  </si>
  <si>
    <t>Assumed 10% stabiliser content (8% fly ash and 2% lime).</t>
  </si>
  <si>
    <t>worldsteel Data - World Average - See material profile (and Annex on recycling methods) for usage guide and for data on recycled steel</t>
  </si>
  <si>
    <t>Steel, UO Pipe</t>
  </si>
  <si>
    <t>Data has been removed from worldsteel LCI.</t>
  </si>
  <si>
    <t>Steel, Tin-free Electrolytic Chrome Coated Steel Sheet - Tin-free (ECCS)</t>
  </si>
  <si>
    <t>worldsteel 2023 study. Also known as Electrolytic Chrome Coated Steel (ECCS). Obtained by electro plating a thin finished cold rolled coil with a thin layer of chrome. It can be found on the market in coil or in sheets and is further processed into finished products by the manufacturers. ECCS is used primarily in food cans, industrial packaging (e.g. small drums). Typical thickness between 0.13 - 0.49 mm. Typical width between 600 - 1100 mm. System expansion was used on the steel, e.g. for blast furnace slag and other co-products. The influence of system expansion to the GWP for steel products is 3 to 7% lower GWP. At an EOL recovery rate of 85%. Module D impact of -1.4 kg CO2e per kg ('-' magnitude is a benefit, '+' magnitude a burden). This gives a net life cycle inc Mod D, of 1.47 kg CO2e per kg.</t>
  </si>
  <si>
    <t>Steel, electrogalvanized steel</t>
  </si>
  <si>
    <t>worldsteel 2023 study. Obtained by electro plating finished cold rolled steel with a thin layer of zinc or zinc-nickel to provide corrosion resistance. It can be found on the market in coil or in sheets and is further processed into finished products by the manufacturers. Hot Dip Galvanized Steel features excellent forming properties, paintability, weldability, and is suitable for fabrication by forming, pressing and bending. Applications include domestic applications, building applications (e.g. wall elements, roofing applications), automotive applications (e.g. body in white for vehicles underbody auto parts), lighting fixtures, drums and various kinds of sections applications, profiled sheets, etc. Typical thickness between 0.3 - 3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-1.34 kg CO2e per kg ('-' magnitude is a benefit, '+' magnitude a burden). This gives a net life cycle inc Mod D, of 1.37 kg CO2e per kg.</t>
  </si>
  <si>
    <t>Steel, welded pipe</t>
  </si>
  <si>
    <t>worldsteel 2023 study. A flat plate steel coil that is bended and welded into a tube. It can be found on the market for final use. A heavy-wall pipe is technically used to transport fluids (e.g. oil, gases, water, chemicals). System expansion was used on the steel, e.g. for blast furnace slag and other co-products. The influence of system expansion to the GWP for steel products is 3 to 7% lower GWP.  Contact Worldsteel for more information. At an EOL recovery rate of 85%. Module D impact of -1.4 kg CO2e per kg ('-' magnitude is a benefit, '+' magnitude a burden). This gives a net life cycle inc Mod D, of 1.11 kg CO2e per kg.</t>
  </si>
  <si>
    <t>Steel, Organic coated sheet</t>
  </si>
  <si>
    <t>worldsteel 2023 study. Obtained by coating a steel substrate with organic layers such as paint or laminated film. The substrate is mainly hot dip galvanized coil but may also be electrogalvanized coil, finished cold rolled coil or tin-free steel. It can be found on the market in coil or in sheets and is further processed into finished products by the manufacturers. Organic coated Steel is use in all activity sectors like construction (roof, wall and ceiling claddings, lighting, radiators etc), general industry (e.g. office furniture, heating, ventilating, air conditioning), domestic appliances (refrigerators, washing machines, small kitchen appliances, computer casings, VCR &amp; DVD casings, etc) and packaging. Typical thickness between 0.15 - 1.5 mm. Typical width between 600 - 1300 mm. System expansion was used on the steel, e.g. for blast furnace slag and other co-products. The influence of system expansion to the GWP for steel products is 3 to 7% lower GWP.  Contact Worldsteel for more information. At an EOL recovery rate of 85%. Module D impact of -1.27 kg CO2e per kg ('-' magnitude is a benefit, '+' magnitude a burden). This gives a net life cycle inc Mod D, of 1.61 kg CO2e per kg.</t>
  </si>
  <si>
    <t>Steel, Tinplate</t>
  </si>
  <si>
    <t>worldsteel 2023 study. Obtained by electro plating a thin finished cold rolled coil with a thin layer of tin. It can be found on the market in coil or in sheets and is further processed into finished products by the manufacturers. Tin plated steel is used primarily in food cans, industrial packaging (e.g. small drums) Typical thickness between 0.13 - 0.49 mm. Typical width between 600 - 1100 mm. System expansion was used on the steel, e.g. for blast furnace slag and other co-products. The influence of system expansion to the GWP for steel products is 3 to 7% lower GWP.  Contact Worldsteel for more information. At an EOL recovery rate of 85%. Module D impact of -1.28 kg CO2e per kg ('-' magnitude is a benefit, '+' magnitude a burden). This gives a net life cycle inc Mod D, of 1.42 kg CO2e per kg.</t>
  </si>
  <si>
    <t>Steel, finished cold-rolled coil</t>
  </si>
  <si>
    <t>worldsteel 2023 study. Obtained by heat treatment (annealing) and strain-hardening of cold rolled steel in a way to achieve final mechanical properties making the steel suitable for further uses (forming and bending). Finished Cold Rolled Steel includes a wide range of different steels which can be classified into the following main groups: formable steels, high strength formable steels, weathering structural steels, structural steels, hardenable steels. It can be found on the market in coil or in sheets and is further processed into finished products by the manufacturers. Finished Cold-rolled Steel features excellent forming properties, electromagnetic properties, paintability, weldability, and is suitable for fabrication by forming, pressing and bending. Applications include domestic applications, automotive applications, lighting fixtures, electrical components (stators, rotors) and various kinds of sections roofing applications, profiled sheets, wall elements, etc. Typical thickness between 0.3 - 3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-1.22 kg CO2e per kg ('-' magnitude is a benefit, '+' magnitude a burden). This gives a net life cycle inc Mod D, of 1.35 kg CO2e per kg.</t>
  </si>
  <si>
    <t>Steel, hot-dip galvanized steel</t>
  </si>
  <si>
    <t>worldsteel 2023 study. Obtained by passing cold rolled coil through a molten zinc bath, in order to coat the steel with a thin layer of zinc to provide corrosion resistance. It can be found on the market in coil or in sheets and is further processed into finished products by the manufacturers. Hot Dip Galvanized Steel features excellent forming properties, paintability, weldability, and is suitable for fabrication by forming, pressing and bending. Applications include domestic applications, building applications (e.g. wall elements, roofing applications), automotive applications (e.g. body in white for vehicles underbody auto parts), lighting fixtures, drums and various kinds of sections applications, profiled sheets, etc. Typical thickness between 0.3 - 3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-1.21 kg CO2e per kg ('-' magnitude is a benefit, '+' magnitude a burden). This gives a net life cycle inc Mod D, of 1.41 kg CO2e per kg.</t>
  </si>
  <si>
    <t>Steel, Plate</t>
  </si>
  <si>
    <t>worldsteel 2023 study. A flat steel sheet rolled on a hot rolling mill. It can be found on the market in sheets and is further processed into finished products by the manufacturers. Heavy plate is used in a large number of sectors: structural steels, shipbuilding, pipes, pressure vessels, boilers, heavy metal structures, offshore structures etc. Typical thickness between 2 to 20 mm. The maximum width is 1860 mm. System expansion was used on the steel, e.g. for blast furnace slag and other co-products. The influence of system expansion to the GWP for steel products is 3 to 7% lower GWP.  Contact Worldsteel for more information. At an EOL recovery rate of 85%. Module D impact of -1.22 kg CO2e per kg ('-' magnitude is a benefit, '+' magnitude a burden). This gives a net life cycle inc Mod D, of 1.16 kg CO2e per kg.</t>
  </si>
  <si>
    <t>Steel, Cold Rolled Coil</t>
  </si>
  <si>
    <t>worldsteel 2023 study. Obtained by a further thickness reduction of a pickled hot rolled coil. This step is achieved at low temperature in a cold-reduction mill. It can be found on the market in coil, but requires a further heating process before being manufactured into finished products. The various types of cold rolled steel are used as primary material for finished cold rolled coils &amp; coated coils. Typical thickness between 0.15 - 3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-1.2 kg CO2e per kg ('-' magnitude is a benefit, '+' magnitude a burden). This gives a net life cycle inc Mod D, of 1.27 kg CO2e per kg.</t>
  </si>
  <si>
    <t>steel, Cold Rolled Coil</t>
  </si>
  <si>
    <t>Steel, pickled hot-rolled coil</t>
  </si>
  <si>
    <t>worldsteel 2023 study. Hot rolled steel from which the iron oxides present at the surface have been removed in a pickling process. It can be found on the market in coil or in sheets and is further processed into finished products by the manufacturers. The various types of pickled hot rolled steel have applications in virtually all sectors of industry: transport, construction, shipbuilding, gas containers, pressure vessels, energy pipelines, etc. Typical thickness between 2 - 7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-1.17 kg CO2e per kg ('-' magnitude is a benefit, '+' magnitude a burden). This gives a net life cycle inc Mod D, of 1.21 kg CO2e per kg.</t>
  </si>
  <si>
    <t>Steel, Wire rod</t>
  </si>
  <si>
    <t>worldsteel 2023 study. Wire rod is a rolled steel product, produced from a semi and having a round, rectangular or other cross-section. Particularly fine cross-sections may be achieved by subsequent cold forming (drawing). Wire rod is wound into coils and transported in this form. System expansion was used on the steel, e.g. for blast furnace slag and other co-products. The influence of system expansion to the GWP for steel products is 3 to 7% lower GWP.  Contact Worldsteel for more information. At an EOL recovery rate of 85%. Module D impact of -1 kg CO2e per kg ('-' magnitude is a benefit, '+' magnitude a burden). This gives a net life cycle inc Mod D, of 1.16 kg CO2e per kg.</t>
  </si>
  <si>
    <t>Steel, Hot Rolled Coil</t>
  </si>
  <si>
    <t>worldsteel 2023 study. Steel coil rolled on a hot-strip mill. It can be found on the market in coil or in sheets and is further processed into finished products by the manufacturers. The various types of hot rolled steel have applications in virtually all sectors of industry: transport, construction, shipbuilding, gas containers, pressure vessels, energy pipelines, etc.  Hot rolled steel sheet with an anti-slip surface and a diamond or teardrop pattern are typically used for stairs, industrial floors and tailboards for goods vehicles. Typical thickness between 2 - 7 mm. Typical width between 600 - 2100 mm. System expansion was used on the steel, e.g. for blast furnace slag and other co-products. The influence of system expansion to the GWP for steel products is 3 to 7% lower GWP.  Contact Worldsteel for more information. At an EOL recovery rate of 85%. Module D impact of -1.19 kg CO2e per kg ('-' magnitude is a benefit, '+' magnitude a burden). This gives a net life cycle inc Mod D, of 1.07 kg CO2e per kg.</t>
  </si>
  <si>
    <t>Steel, Rebar</t>
  </si>
  <si>
    <t>worldsteel 2023 study. For European rebar see separate data. A steel reinforcing bar is rolled on a hot rolling mill. It can be found on the market for direct use or is further processed into finished products by the manufacturers. This product is used to strengthen concrete in highway and building construction also as primary product for the wire rod process. System expansion was used on the steel, e.g. for blast furnace slag and other co-products. The influence of system expansion to the GWP for steel products is 3 to 7% lower GWP.  Contact Worldsteel for more information. At an EOL recovery rate of 85%. Module D impact of -0.56 kg CO2e per kg ('-' magnitude is a benefit, '+' magnitude a burden). This gives a net life cycle inc Mod D, of 1.16 kg CO2e per kg.</t>
  </si>
  <si>
    <t>Steel, Section</t>
  </si>
  <si>
    <t>worldsteel 2023 study. A steel section rolled on a hot rolling mill. Steel Sections include I-beams, H-beams, wide-flange beams, and sheet piling. It can be found on the market for direct use. This product is used in construction, multi-story buildings, industrial buildings, bridge trusses, vertical highway supports, and riverbank reinforcement. System expansion was used on the steel, e.g. for blast furnace slag and other co-products. The influence of system expansion to the GWP for steel products is 3 to 7% lower GWP.  Contact Worldsteel for more information. At an EOL recovery rate of 85%. Module D impact of -0.2 kg CO2e per kg ('-' magnitude is a benefit, '+' magnitude a burden). This gives a net life cycle inc Mod D, of 1.41 kg CO2e per kg.</t>
  </si>
  <si>
    <t>Steel, Engineering steel</t>
  </si>
  <si>
    <t>worldsteel 2023 study. Engineering Steel is rolled on a Hot Rolling mill. It can be found on the market and is further processed into finished products by the manufacturers This steel is used in the manufacture of tools, dies, components for engines, drives, equipment, transmissions, etc. System expansion was used on the steel, e.g. for blast furnace slag and other co-products. The influence of system expansion to the GWP for steel products is 3 to 7% lower GWP.  Contact Worldsteel for more information. At an EOL recovery rate of 85%. Module D impact of 0.1 kg CO2e per kg ('-' magnitude is a benefit, '+' magnitude a burden). This gives a net life cycle inc Mod D, of 1.74 kg CO2e per kg.</t>
  </si>
  <si>
    <t>Steel, global seamless tube</t>
  </si>
  <si>
    <t>worldsteel 2023 study. seamless tube.  At an EOL recovery rate of 85%. Module D impact of -0.38 kg CO2e per kg ('-' magnitude is a benefit, '+' magnitude a burden). This gives a net life cycle inc Mod D, of 1.52 kg CO2e per kg.</t>
  </si>
  <si>
    <t xml:space="preserve">The data above has been extracted from the worldsteel LCI, see https://www.worldsteel.org/steel-by-topic/life-cycle-thinking. It is provided with their permission. 
Data on recycled and virgin steel types is not provided in the ICE anymore. It created too much unnecessary variability to results. It was often found that different studies made broad assumptions on recycled content, rather than basing it on actual primary data (e.g. actual recycled content used on a construction project). To avoid such variability, the data on world average steel is now provided. 
Users wishing to calculate the embodied carbon of different recycled content steel and for Module D, end of life, recyclability benefits, should refer to the tool in the material profile and to the reference report from worldsteel. </t>
  </si>
  <si>
    <t>Calculated steel data - these datapoints are average of datapoints collected (not worldsteel data)</t>
  </si>
  <si>
    <t>Steel rebar, recycled, Europe EAF mid range</t>
  </si>
  <si>
    <t>This entry is an average of 29 datapoints. It should not be taken as representative of European rebar, the datapoints were all for EAF steel. Steel rebar is also made in the primary production route in Europe.</t>
  </si>
  <si>
    <t>Steel, Stainless</t>
  </si>
  <si>
    <t xml:space="preserve">Average of 28 datapoints. This data hasn’t been able to consider differences in recycled content. Further research to address this would be beneficial. </t>
  </si>
  <si>
    <t xml:space="preserve">General </t>
  </si>
  <si>
    <t>ICE database average (statistic), uncertain. See material profile.</t>
  </si>
  <si>
    <t>Granite</t>
  </si>
  <si>
    <t>Estimated from Ref 116.</t>
  </si>
  <si>
    <t>Limestone</t>
  </si>
  <si>
    <t>Estimated from Ref 188.</t>
  </si>
  <si>
    <t>Marble</t>
  </si>
  <si>
    <t>Marble tile</t>
  </si>
  <si>
    <t>Ref. 40.</t>
  </si>
  <si>
    <t>Sandstone</t>
  </si>
  <si>
    <t>Uncertain estimate based on Ref. 262.</t>
  </si>
  <si>
    <t>Shale</t>
  </si>
  <si>
    <t>Slate</t>
  </si>
  <si>
    <t>0.007 to 0.063</t>
  </si>
  <si>
    <t>Large data range</t>
  </si>
  <si>
    <t>Data excluding carbon storage</t>
  </si>
  <si>
    <t>The data in this section excludes the carbon stored in the timber. Carbon storage can only be claimed for sustainably sourced timber. For data on carbon storage in timber, see further below.</t>
  </si>
  <si>
    <t>Of which carbon storage - kg CO2e/kg</t>
  </si>
  <si>
    <t>Timber - Average of all data - No Carbon Storage</t>
  </si>
  <si>
    <t>Average of data collected, 211 datapoints. This is not a weighted average. It is an average of all data collected on timber. Excludes Carbon Storage.</t>
  </si>
  <si>
    <t>Timber, Chipboard - No Carbon Storage</t>
  </si>
  <si>
    <t>Average of data collected, 6 datapoints.  Excludes Carbon Storage.</t>
  </si>
  <si>
    <t>Timber, Closed panel timber frame system - No Carbon Storage</t>
  </si>
  <si>
    <t>Average of data collected, 1 datapoints. This dataset is based upon a single datapoint. It may therefore be subject to larger uncertainty than normal. Excludes Carbon Storage.</t>
  </si>
  <si>
    <t>Timber, CLT - No Carbon Storage</t>
  </si>
  <si>
    <t>Data from IStructE 2nd edition embodied carbon guide. European produced. Excludes Carbon Storage.</t>
  </si>
  <si>
    <t>Timber, Fibreboard - No Carbon Storage</t>
  </si>
  <si>
    <t>Average of data collected, 5 datapoints. This dataset is based upon a small sample size.  It may therefore be subject to larger uncertainty than normal. Excludes Carbon Storage.</t>
  </si>
  <si>
    <t>Timber, Glulam - No Carbon Storage</t>
  </si>
  <si>
    <t>Timber, Hardboard - No Carbon Storage</t>
  </si>
  <si>
    <t>Timber, Hardwood - No Carbon Storage</t>
  </si>
  <si>
    <t>Average of data collected, 22 datapoints.  Excludes Carbon Storage.</t>
  </si>
  <si>
    <t>Timber, Laminate - No Carbon Storage</t>
  </si>
  <si>
    <t>Average of data collected, 11 datapoints.  Excludes Carbon Storage.</t>
  </si>
  <si>
    <t>Timber, Laminated strand lumber - No Carbon Storage</t>
  </si>
  <si>
    <t>Timber, Laminated veneer lumber - No Carbon Storage</t>
  </si>
  <si>
    <t>Timber, MDF - No Carbon Storage</t>
  </si>
  <si>
    <t>Average of data collected, 13 datapoints.  Excludes Carbon Storage.</t>
  </si>
  <si>
    <t>Timber, Open panel timber frame system - No Carbon Storage</t>
  </si>
  <si>
    <t>Timber, OSB - No Carbon Storage</t>
  </si>
  <si>
    <t>Average of data collected, 16 datapoints.  Excludes Carbon Storage.</t>
  </si>
  <si>
    <t>Timber, Parquet - No Carbon Storage</t>
  </si>
  <si>
    <t>Average of data collected, 8 datapoints.  Excludes Carbon Storage.</t>
  </si>
  <si>
    <t>Timber, Particle Board - No Carbon Storage</t>
  </si>
  <si>
    <t>Timber, Plywood - No Carbon Storage</t>
  </si>
  <si>
    <t>Timber, Softwood - No Carbon Storage</t>
  </si>
  <si>
    <t>Average of data collected, 43 datapoints.  Excludes Carbon Storage.</t>
  </si>
  <si>
    <t>Timber, Wood I-Beam - No Carbon Storage</t>
  </si>
  <si>
    <t>Average of data collected, 37 datapoints.  Excludes Carbon Storage.</t>
  </si>
  <si>
    <t>Timber, Wood-plastic composite - No Carbon Storage</t>
  </si>
  <si>
    <t>Data including carbon storage</t>
  </si>
  <si>
    <t>The data in this section includes the carbon stored in the timber. Carbon storage can only be claimed for sustainably sourced timber. The data in this section is more aligned with how most EPDs have been reporting the carbon footprint of timber. However, users should be aware that the end of life (EOL) stage for timber is particularly important. 
The amount of stored carbon will be given back to the atmosphere. The amount given back depends upon the EOL route, such as incineration, landfill, recycling or reuse. If including carbon storage in calculations for Modules A1-3, it is particularly important to also model the EOL impacts. 
The carbon storage values are presented as negative in magnitude (-, minus). To provide an example, if -1.5 kg CO2 is stored per kg of wood, and 0.5 kgCO2e is the embodied carbon of a wood (Mod A1-3) without carbon storage. Then the embodied carbon with carbon storage, in this example, would be -1.0 kg CO2e per kg of wood. 
Embodied carbon data with carbon storage is typically a negative in magnitude number and therefore must be used with care. Carbon storage can only be applied to timber that ends up in a product - not to excess timber that will become waste material. It is also vital that the end of life stage is considered.</t>
  </si>
  <si>
    <t>Timber - Average of all data - Including Carbon Storage</t>
  </si>
  <si>
    <t>Average of data collected, 211 datapoints. This is not a weighted average. It is an average of all data collected on timber. Includes Carbon Storage.</t>
  </si>
  <si>
    <t>Timber, Chipboard - Including Carbon Storage</t>
  </si>
  <si>
    <t>Average of data collected, 6 datapoints.  Includes Carbon Storage.</t>
  </si>
  <si>
    <t>Timber, Closed panel timber frame system - Including Carbon Storage</t>
  </si>
  <si>
    <t>Average of data collected, 1 datapoints. This dataset is based upon a single datapoint. It may therefore be subject to larger uncertainty than normal. Includes Carbon Storage.</t>
  </si>
  <si>
    <t>Timber, CLT - Including Carbon Storage</t>
  </si>
  <si>
    <t>Data from IStructE 2nd edition embodied carbon guide. European produced. Includes Carbon Storage.</t>
  </si>
  <si>
    <t>Timber, Fibreboard - Including Carbon Storage</t>
  </si>
  <si>
    <t>Average of data collected, 5 datapoints. This dataset is based upon a small sample size.  It may therefore be subject to larger uncertainty than normal. Includes Carbon Storage.</t>
  </si>
  <si>
    <t>Timber, Glulam - Including Carbon Storage</t>
  </si>
  <si>
    <t xml:space="preserve">Data from IStructE 2nd edition embodied carbon guide. European produced. Includes Carbon Storage. </t>
  </si>
  <si>
    <t>Timber, Hardboard - Including Carbon Storage</t>
  </si>
  <si>
    <t>Timber, Hardwood - Including Carbon Storage</t>
  </si>
  <si>
    <t>Average of data collected, 22 datapoints.  Includes Carbon Storage.</t>
  </si>
  <si>
    <t>Timber, Laminate - Including Carbon Storage</t>
  </si>
  <si>
    <t>Average of data collected, 11 datapoints.  Includes Carbon Storage.</t>
  </si>
  <si>
    <t>Timber, Laminated strand lumber - Including Carbon Storage</t>
  </si>
  <si>
    <t>Timber, Laminated veneer lumber - Including Carbon Storage</t>
  </si>
  <si>
    <t>Timber, MDF - Including Carbon Storage</t>
  </si>
  <si>
    <t>Average of data collected, 13 datapoints.  Includes Carbon Storage.</t>
  </si>
  <si>
    <t>Timber, Open panel timber frame system - Including Carbon Storage</t>
  </si>
  <si>
    <t>Timber, OSB - Including Carbon Storage</t>
  </si>
  <si>
    <t>Average of data collected, 16 datapoints.  Includes Carbon Storage.</t>
  </si>
  <si>
    <t>Timber, Parquet - Including Carbon Storage</t>
  </si>
  <si>
    <t>Average of data collected, 8 datapoints.  Includes Carbon Storage.</t>
  </si>
  <si>
    <t>Timber, Particle Board - Including Carbon Storage</t>
  </si>
  <si>
    <t>Timber, Plywood - Including Carbon Storage</t>
  </si>
  <si>
    <t>Timber, Softwood - Including Carbon Storage</t>
  </si>
  <si>
    <t>Average of data collected, 43 datapoints.  Includes Carbon Storage.</t>
  </si>
  <si>
    <t>Timber, Wood I-Beam - Including Carbon Storage</t>
  </si>
  <si>
    <t>Average of data collected, 37 datapoints.  Includes Carbon Storage.</t>
  </si>
  <si>
    <t>Timber, Wood-plastic composite - Including Carbon Storage</t>
  </si>
  <si>
    <t>Tin Coated Plate (Steel)</t>
  </si>
  <si>
    <t>1.04 to 2.95 CO2 Only</t>
  </si>
  <si>
    <t>lack of modern data, large data range</t>
  </si>
  <si>
    <t>20.6 to 42.5 (??)</t>
  </si>
  <si>
    <t>lack of modern data, large data range, small sample size</t>
  </si>
  <si>
    <t>14.7 (??)</t>
  </si>
  <si>
    <t>Vinyl, Sheet</t>
  </si>
  <si>
    <t>Average of data collected, 106 datapoints.</t>
  </si>
  <si>
    <t>Vinyl, Tile</t>
  </si>
  <si>
    <t>Average of data collected, 171 datapoints.</t>
  </si>
  <si>
    <t>Uncertain carbon estimates, currently estimated from typical UK industrial fuel mix. Recycled content of general Zinc 30%.</t>
  </si>
  <si>
    <t>Miscellaneous (No material profiles):</t>
  </si>
  <si>
    <t>PV Modules</t>
  </si>
  <si>
    <t>Monocrystalline</t>
  </si>
  <si>
    <t>Polycrystalline</t>
  </si>
  <si>
    <t>Thin Film</t>
  </si>
  <si>
    <t>Roads</t>
  </si>
  <si>
    <t>Asphalt road - Hot construction method - 40 yrs</t>
  </si>
  <si>
    <t xml:space="preserve">    Construction</t>
  </si>
  <si>
    <t xml:space="preserve">    Maintenance - 40 yrs</t>
  </si>
  <si>
    <t xml:space="preserve">    Operation - 40 yrs</t>
  </si>
  <si>
    <t>Asphalt road - Cold construction method - 40 yrs</t>
  </si>
  <si>
    <t>&lt;&lt;&lt; End of ICE Summary &gt;&gt;&gt;</t>
  </si>
  <si>
    <t>Material Profiles
&gt;&gt;&gt;</t>
  </si>
  <si>
    <t>THESE ROWS AND COLUMNS WILL BE HIDDEN - They contain update notes and information for lookup calculations</t>
  </si>
  <si>
    <t>SELECT Material</t>
  </si>
  <si>
    <t>AggregateSand</t>
  </si>
  <si>
    <t>Hide these rows, used for lookup formulas</t>
  </si>
  <si>
    <t>Sheet name</t>
  </si>
  <si>
    <t>Workbook name</t>
  </si>
  <si>
    <t>Edit Title Manually</t>
  </si>
  <si>
    <t>Material Profile: Aggregates &amp; Sand</t>
  </si>
  <si>
    <t>Check this link to see when the material profile was last updated</t>
  </si>
  <si>
    <t>Update URL Manually</t>
  </si>
  <si>
    <t>This material profile is provided in full to demonstrate the format and scope of the information provided in the Advanced version.
For access to all material profiles, please refer to the advanced version using the links below:</t>
  </si>
  <si>
    <t>Section Navigation</t>
  </si>
  <si>
    <t>Section - Click to Go</t>
  </si>
  <si>
    <t>A51</t>
  </si>
  <si>
    <t>Introduction to Material</t>
  </si>
  <si>
    <t>Notes on the embodied carbon of this material. This may include some important information.</t>
  </si>
  <si>
    <t>A60</t>
  </si>
  <si>
    <t>Selected Embodied Carbon Coefficients</t>
  </si>
  <si>
    <t>These are the main embodied carbon footprint coefficients for the material types.</t>
  </si>
  <si>
    <t>A483</t>
  </si>
  <si>
    <t>Wider Life Cycle Notes</t>
  </si>
  <si>
    <t>Notes on wider life cycle impacts.</t>
  </si>
  <si>
    <t>A495</t>
  </si>
  <si>
    <t>ICE Database Embodied Carbon (EC) Statistics - kg CO2e/kg</t>
  </si>
  <si>
    <t>Here you will find detailed statistics on the data collected. For the full list of all datapoints, a separate section is included further below.</t>
  </si>
  <si>
    <t>A533</t>
  </si>
  <si>
    <t>Histograms and distribution charts</t>
  </si>
  <si>
    <t>For some of the sub-material categories, histograms and embodied carbon distribution charts have been included.</t>
  </si>
  <si>
    <t>A583</t>
  </si>
  <si>
    <t>Data Quality</t>
  </si>
  <si>
    <t>The data within the ICE Database is rated for data quality. The average data quality is shown here, along with a link to the data quality matrix.</t>
  </si>
  <si>
    <t>A759</t>
  </si>
  <si>
    <t>Material Properties</t>
  </si>
  <si>
    <t>Information on material density, specific heat, and more.</t>
  </si>
  <si>
    <t>A776</t>
  </si>
  <si>
    <t>All Data Points</t>
  </si>
  <si>
    <t>Here you will find a list of all the datapoints collected. These datapoints are used to produce the histograms and may be useful for further statistical analysis.</t>
  </si>
  <si>
    <t>A1072</t>
  </si>
  <si>
    <t>Further Reading</t>
  </si>
  <si>
    <t>A list of recommended reading.</t>
  </si>
  <si>
    <t>A1799</t>
  </si>
  <si>
    <t>References and EPDs</t>
  </si>
  <si>
    <t>The ICE Database uses data from multiple resources. However, EPDs have become the most important data resource. Here you will find reference details and links to EPDs for this material.</t>
  </si>
  <si>
    <t>INSERT LINK TO WEBPAGE FOR MATERIAL PROFILE</t>
  </si>
  <si>
    <t>For further information, please visit the webpage for this material profile.</t>
  </si>
  <si>
    <t>CUSTOMISE WHOLE SECTION FOR MATERIAL</t>
  </si>
  <si>
    <t xml:space="preserve">Data for aggregates has a particularly notable embodied carbon range. There are also many different types of aggregates. ICE V2.0 only contained data for general aggregates. The ICE database now contains data for many different types of aggregates, including land won, marine, recycled and secondary aggregates. The data suggests that for most types of aggregates there is a wide range of embodied carbon. There is also a notable difference in the embodied carbon of virgin and non-virgin aggregates (recycled and secondary). The data suggests that virgin aggregates may have a lower embodied carbon of production. However, every case should be judged on an individual basis.
It is important to consider with aggregates that carbon is only one of many environmental and resource use indicators. Whilst there are cases here recycled or secondary aggregates may be higher embodied carbon than virgin aggregates, it should also be considered that embodied carbon does not consider any of the wider resource use benefits. The use of recycled resources, reduces the burden on virgin resources. This is something that embodied carbon assessment doesn't consider adequately.
Embodied carbon data for recycled and secondary aggregates would benefit from improvement. Data for secondary aggregates was particularly poor. Likewise, data on the consumption mixture of secondary and recycled aggregates was limited and would benefit from improvement. </t>
  </si>
  <si>
    <t>Boundaries:</t>
  </si>
  <si>
    <t>Cradle to Gate = 
A1-A3</t>
  </si>
  <si>
    <t>COPY FROM SUMMARY TABLE</t>
  </si>
  <si>
    <t>There is a notable embodied carbon range for most types of aggregates, as well as for different types of aggregates. It is therefore recommended to use data on specific types of aggregates, over the data for UK general aggregates, where possible. This is because the data on secondary and recycled aggregates influences the average notably.</t>
  </si>
  <si>
    <t>&lt;&lt;&lt; Start of Main Embodied Carbon Data &gt;&gt;&gt;</t>
  </si>
  <si>
    <t>&lt;&lt;&lt; End of Main Embodied Carbon Data &gt;&gt;&gt;</t>
  </si>
  <si>
    <t>Wider Lifecycle Notes (Modules B, C and D)</t>
  </si>
  <si>
    <t>The ICE Database is a cradle to gate data resource (module A1 to A3). Modules B (in-use), C (end of life) and D (benefits to future lifecycles) are beyond the scope of the ICE Database. However, some important information is provided here. 
It is also worth checking the links to the Environmental Product Declarations (EPDs) further below. Many EPDs have data for wider lifecycles.</t>
  </si>
  <si>
    <t>Considerations specific to this material:</t>
  </si>
  <si>
    <t>No comments on wider life cycle impacts.</t>
  </si>
  <si>
    <t>Considerations for all materials:</t>
  </si>
  <si>
    <t xml:space="preserve">The ICE database contains data on the cradle to gate, Modules A1-3, embodied carbon. It is important to consider the amount of construction waste in a building project. The material wasted has an embodied carbon impact which should not be neglected. In many cases this can be a significant contribution to embodied carbon of a construction building. Users will need to consider if a material or product has a notable in-use or end of life impact, based upon their application. Durability and lifetime should also be considered as a part of a fair and comparative assessment. Finally, end of life relies on assumptions for the disposal route, such as landfill, reuse or recycling. The end of life phase should consider that it cannot be guaranteed what will happen at the end of the lifetime. Reviews of potential scenarios with sensitivity analysis should be undertaken where possible. Finally, users are directed to the references section, which contains links to EPDs. Many of the EPDs state impacts of installation, in-use and end of life. </t>
  </si>
  <si>
    <t>This is not the main embodied carbon data. See the section 'Selected embodied carbon coefficients' for the main data.</t>
  </si>
  <si>
    <t xml:space="preserve">The below statistics have come from the data collected for the ICE version stated at the top of this material profile. These statistics are taken from all of the data collected in the backend ICE database, which is not publicly available. The categories of sub-material types are sometimes merged in the final version of the publicly available ICE database, e.g. if sample size is deemed individually too low across similar categories. The below statistics may therefore show different data for similar sounding material sub-categories, in some instances.
These statistics are provided for transparency and general information purposes. It is recommended to use the main embodied carbon data shown above, rather than the statistical averages presented here. For example, for some materials the average embodied carbon of all data collected is a poor indicator of the average embodied carbon of that material. This may arise due to sub-material types that have an unusually high or low impact. Those sub-material types may have a low market share. In such cases, they could influence the statistical average unfairly. For this reason, some of the material and sub-material categories in the main ICE Database considers the consumption mixture of various sub-material types. </t>
  </si>
  <si>
    <t>SELECT SUB-MATERIAL - REST AUTO GENERATED</t>
  </si>
  <si>
    <t>Main Material</t>
  </si>
  <si>
    <t>Sample Size</t>
  </si>
  <si>
    <t>Average Embodied Carbon (kg CO2e/kg)</t>
  </si>
  <si>
    <t>Min Embodied Carbon (kg CO2e/kg)</t>
  </si>
  <si>
    <t>Max Embodied Carbon (kg CO2e/kg)</t>
  </si>
  <si>
    <t>Standard Deviation Embodied Carbon (kg CO2e/kg)</t>
  </si>
  <si>
    <t>Variance Based on a Sample (Excel Var Function) Embodied Carbon (kg CO2e/kg)</t>
  </si>
  <si>
    <t>AggregateSand - All Data Collected</t>
  </si>
  <si>
    <t>This data doesn’t include any modelled datapoints, e.g. datapoints that have modelled a consumption mixture of sub-material types. It is all data collected from the literature.
All sub-categories may not be shown.</t>
  </si>
  <si>
    <t>AggregateSand, Land won gravel and sand</t>
  </si>
  <si>
    <t>AggregateSand, Recycled aggregate, no heat treat</t>
  </si>
  <si>
    <t>AggregateSand, Recycled aggregate, heat treat</t>
  </si>
  <si>
    <t>AggregateSand, Secondary manufactured</t>
  </si>
  <si>
    <t>AggregateSand, Expanded clay agg and sand</t>
  </si>
  <si>
    <t>AggregateSand, Marine sand and aggregate</t>
  </si>
  <si>
    <t>AggregateSand, Expanded foamed glass</t>
  </si>
  <si>
    <t>AggregateSand, General aggregate</t>
  </si>
  <si>
    <t>For some of the sub-categories, mainly with larger sample sizes, the percentiles are shown below</t>
  </si>
  <si>
    <t>AUTO GENERATED</t>
  </si>
  <si>
    <t>Percentiles - Where Available - kgCO2e per kg</t>
  </si>
  <si>
    <t>For small sample sizes data for a particular percentile may not be available.</t>
  </si>
  <si>
    <t>For some of the sub-categories there are histograms and distribution charts provided below. The individual datapoints may be found further below.</t>
  </si>
  <si>
    <t>1 - Profile of data for:</t>
  </si>
  <si>
    <t>Edit range on source data</t>
  </si>
  <si>
    <t>2 - Profile of data for:</t>
  </si>
  <si>
    <t>3 - Profile of data for:</t>
  </si>
  <si>
    <t>4 - Profile of data for:</t>
  </si>
  <si>
    <t>5 - Profile of data for:</t>
  </si>
  <si>
    <t>6 - Profile of data for:</t>
  </si>
  <si>
    <t>7 - Profile of data for:</t>
  </si>
  <si>
    <t>8 - Profile of data for:</t>
  </si>
  <si>
    <t>Go to Data Quality Matrix</t>
  </si>
  <si>
    <t>Data quality is rated according to our data quality matrix. The below DQI scores are the average data quality collected for each material category. They use the same pool of data as for the summary statistics further above.</t>
  </si>
  <si>
    <t>DQI Method (Max 5)</t>
  </si>
  <si>
    <t>DQI Assurance  (Max 5)</t>
  </si>
  <si>
    <t>DQI Temporal  (Max 5)</t>
  </si>
  <si>
    <t>DQI Geographic  (Max 5)</t>
  </si>
  <si>
    <t>DQI Transparency  (Max 5)</t>
  </si>
  <si>
    <t>DQI Sample Size (Max 10)</t>
  </si>
  <si>
    <t>DQI Total - %  (Max 100%)</t>
  </si>
  <si>
    <t>COPY FROM ICE V2</t>
  </si>
  <si>
    <t>The material properties below were originally from CIBSE Guide A (ref. 174). The densities of most materials varies within a sensible range. Densities within the ICE Database may differ.</t>
  </si>
  <si>
    <t>Material Properties (CIBSE Data)</t>
  </si>
  <si>
    <t>Material</t>
  </si>
  <si>
    <t>Condition</t>
  </si>
  <si>
    <t>Thermal conductivity  (W-m-1 K-1)</t>
  </si>
  <si>
    <t>Density (kg m -3)</t>
  </si>
  <si>
    <t>Specific heat (J kg-1 K-1)</t>
  </si>
  <si>
    <t>Thermal Diffusivity (M^2 S-1)</t>
  </si>
  <si>
    <t>aggregate</t>
  </si>
  <si>
    <t>Undried</t>
  </si>
  <si>
    <t>aggregate (sand, gravel or stone)</t>
  </si>
  <si>
    <t>Oven dried</t>
  </si>
  <si>
    <t>sand</t>
  </si>
  <si>
    <t>The below contains all the datapoints collected for this material, along with data for various sub-categories. This data is used to produce the histograms. It could be used for further statistical analysis. These values do not include any modelled data, e.g. does not include data taken from the cement, mortar and concrete model.</t>
  </si>
  <si>
    <t>Datapoint No.</t>
  </si>
  <si>
    <t>Tailor text to material</t>
  </si>
  <si>
    <t xml:space="preserve">The below resources are recommended for further information. </t>
  </si>
  <si>
    <t>ICE DB Ref Number</t>
  </si>
  <si>
    <t>Title</t>
  </si>
  <si>
    <t>Author / Publisher</t>
  </si>
  <si>
    <t>Hyperlink</t>
  </si>
  <si>
    <t>SELECT REF NUMBERS FROM DROP DOWN</t>
  </si>
  <si>
    <t/>
  </si>
  <si>
    <t xml:space="preserve">Below you will find a list of the references used to compile this material profile. </t>
  </si>
  <si>
    <t>Item</t>
  </si>
  <si>
    <t>EPD?</t>
  </si>
  <si>
    <t>Reference Details</t>
  </si>
  <si>
    <t>No</t>
  </si>
  <si>
    <t>Closing the loop: What type of concrete re-use is the most sustainable option? Technical report A-2015/1860, Christoph Müller, Jochen Reiners, Sebastian Palm, 2015</t>
  </si>
  <si>
    <t>Really good report. The Module D calculations are a little unclear, but those parts haven't been used. Furthermore, the data and conclusions look robust,</t>
  </si>
  <si>
    <t>https://cembureau.eu/media/1257/ecra_technicalreport_concretereuse_2016-01-16.pdf</t>
  </si>
  <si>
    <t>EVA025 –Final Report: Aggregates Industry Life Cycle Assessment Model:
Modelling Tools and Case Studies, Dr Anna Korre &amp; Professor Sevket Durucan – Imperial College London, 2009</t>
  </si>
  <si>
    <t>LCA report from WRAP - Waste Resources Action Programme</t>
  </si>
  <si>
    <t>http://ceramics.org/wp-content/uploads/2017/05/EVA025-MIRO-Life-Cycle-Assessment-of-Aggregates-final-report.pdf</t>
  </si>
  <si>
    <t>Strength from the depths - Tenth sustainable development report for the
British marine aggregate industry. December 2016, bmapa british marine aggregate producers association Mineral Products Association, 2016</t>
  </si>
  <si>
    <t>Annual report from the British Marine aggregates industry. They report their annual carbon emissions,  but not  as a true all 3 scopes carbon footprint.</t>
  </si>
  <si>
    <t>http://www.mineralproducts.org/documents/BMAPA_SD_Report_final_Feb17.pdf</t>
  </si>
  <si>
    <t>Energy and CO2 from high performance recycled aggregate production, Marco Quattrone, Sergio C. Angulo, Vanderley M.John, 2014</t>
  </si>
  <si>
    <t>Journal paper on carbon emissions from recycling aggregates.</t>
  </si>
  <si>
    <t>https://doi.org/10.1016/j.resconrec.2014.06.003</t>
  </si>
  <si>
    <t>Yes</t>
  </si>
  <si>
    <t>EPD Number: EPD-059
 published by ASTM International , 2017</t>
  </si>
  <si>
    <t>EPD for three types of concrete aggregates</t>
  </si>
  <si>
    <t>https://www.astm.org/CERTIFICATION/DOCS/344.EPD_Polaris_Materials_final.pdf</t>
  </si>
  <si>
    <t>EPD Number: EPD-063
 published by ASTM International , 2017</t>
  </si>
  <si>
    <t>EPD for 64 types of aggregates</t>
  </si>
  <si>
    <t>https://www.astm.org/CERTIFICATION/DOCS/359.EPD_for_Martin_Marietta_EPD_final.pdf</t>
  </si>
  <si>
    <t>EPD Number: BREG EN EPD No.: 000206 published by BRE Environmental Product Declaration, 2018</t>
  </si>
  <si>
    <t>EPD for granite aggregates.</t>
  </si>
  <si>
    <t>https://www.aggregate.com/sites/aiuk/files/atoms/files/bardon_hill_epd.pdf</t>
  </si>
  <si>
    <t>EPD Number: BREG EN EPD No.: 000199 published by BRE Environmental Product Declaration, 2018</t>
  </si>
  <si>
    <t>EPD for limestone aggregates.</t>
  </si>
  <si>
    <t>https://www.aggregate.com/sites/aiuk/files/atoms/files/torr_aggregates_epd_000199_1.pdf</t>
  </si>
  <si>
    <t>EPD Number: BREG EN EPD 000205 published by BRE Environmental Product Declaration, 2018</t>
  </si>
  <si>
    <t>http://www.greenbooklive.com/filelibrary/EN_15804/EPD/BREGENEPD000205.pdf</t>
  </si>
  <si>
    <t>EPD Number: S-P-00528
 published by Environdec, 2014</t>
  </si>
  <si>
    <t>EPD of aggregates</t>
  </si>
  <si>
    <t>https://gryphon4.environdec.com/system/data/files/6/10033/epd528_Holcim_Romania_Aggregates.pdf</t>
  </si>
  <si>
    <t>EPD Number: No EPD number provided published by Climate Earth and ASTM International, 2016</t>
  </si>
  <si>
    <t>EPD for 12 concrete aggregate products</t>
  </si>
  <si>
    <t>https://www.vulcanmaterials.com/docs/default-source/default-document-library/pleasanton-epd_final</t>
  </si>
  <si>
    <t>EPD Number: epd-norge.no NEPD-1537-527-EN published by The Norwegian EPD Foundation, epd-norge.no, 2018</t>
  </si>
  <si>
    <t>EPD for crushed stone construction aggregate products</t>
  </si>
  <si>
    <t>https://www.epd-norge.no/getfile.php/138728-1520952700/EPDer/Byggevarer/Asfalt/NEPD-1537-527_Crushed-stone-construction-aggregate-products--Oslo-and-B--rum.pdf</t>
  </si>
  <si>
    <t>EPD Number: S-P-00842  published by International EPD System, 2017</t>
  </si>
  <si>
    <t>EPD for aggregates from mobile crushing plants</t>
  </si>
  <si>
    <t>https://gryphon4.environdec.com/system/data/files/6/11979/epd842_NCC_Aggregates%20from%20the%20mobile%20crushing%20plant%20in%20Bjurholm_2017.pdf</t>
  </si>
  <si>
    <t>EPD Number: S-P-00843  published by International EPD System, 2017</t>
  </si>
  <si>
    <t>EPD for aggregates in stationary crushing plants</t>
  </si>
  <si>
    <t>https://gryphon4.environdec.com/system/data/files/6/11981/epd843_NCC_Aggregates%20stationary%20crushing%20plant_2017.pdf</t>
  </si>
  <si>
    <t>Life-cycle assessment of construction product data. Environmental impact of higher recycled content in construction projects, WRAP, 2007</t>
  </si>
  <si>
    <t>http://www.wrap.org.uk/sites/files/wrap/Environmental%20assessment%20report%20FINAL%20011007.pdf</t>
  </si>
  <si>
    <t>EPD Number: BREG EN EPD 000105 published by Bre, 2016</t>
  </si>
  <si>
    <t>EPD for 58.1% crushed rock, 35.3% sand and gravel, 6.6% slag gravel. Mixture of aggregates land won, marine and recycled or slag aggregates. Covers Tarmac's 132 aggregate production sites.</t>
  </si>
  <si>
    <t>http://www.greenbooklive.com/filelibrary/EN_15804/EPD/EN-EPD-000105.PDF</t>
  </si>
  <si>
    <t>Oekobau, Federal Ministry of the Interior, Building and Community, 2017</t>
  </si>
  <si>
    <t>A German database for LCA of buildings by the Federal Ministry of the Interior, Building and Community.</t>
  </si>
  <si>
    <t>https://www.oekobaudat.de/en.html</t>
  </si>
  <si>
    <t>EPD Number: environdec EPD S-P-00427 published by Environdec, 2015</t>
  </si>
  <si>
    <t>EPD for Secondary raw materials or aggregates of industrial origin - Bottom Ash aggregate - unusually high transport</t>
  </si>
  <si>
    <t>https://gryphon4.environdec.com/system/data/files/6/12874/S-P-00427%20AG%20Matrix%202018.pdf</t>
  </si>
  <si>
    <t>EPD Number: environdec EPD S-P-00426 published by Environdec, 2015</t>
  </si>
  <si>
    <t>EPD for secondary raw materials or aggregates of industrial origin - Bottom ash sand 2-4mm - unusually high transport</t>
  </si>
  <si>
    <t>https://gryphon4.environdec.com/system/data/files/6/12873/S-P-00426%20Sand%20Matrix%202018.pdf</t>
  </si>
  <si>
    <t>EPD for secondary raw materials or aggregates of industrial origin - Bottom ash sand 0-4mm - unusually high transport</t>
  </si>
  <si>
    <t>EPD Number: BREG EN EPD 000199 published by Bre, 2018</t>
  </si>
  <si>
    <t>EPD for Aggregate Industries, Limestone aggregate</t>
  </si>
  <si>
    <t>&lt;&lt;&lt; End of Material Profile &gt;&gt;&gt;</t>
  </si>
  <si>
    <t>The below will be deleted before sending externally</t>
  </si>
  <si>
    <t>NOTES: Check the slicers are on the correct materials</t>
  </si>
  <si>
    <t>All Data Points Pivot Tables</t>
  </si>
  <si>
    <t>Reference Lookup Pivot Table</t>
  </si>
  <si>
    <t>Number 1</t>
  </si>
  <si>
    <t>Number 2</t>
  </si>
  <si>
    <t>Number 3</t>
  </si>
  <si>
    <t>Number 4</t>
  </si>
  <si>
    <t>Number 5</t>
  </si>
  <si>
    <t>Number 6</t>
  </si>
  <si>
    <t>Number 7</t>
  </si>
  <si>
    <t>Number 8</t>
  </si>
  <si>
    <t>Paste below per kg Embodied Carbon</t>
  </si>
  <si>
    <t>Paste below reference numbers, filtered by this material</t>
  </si>
  <si>
    <t>Headers in this row</t>
  </si>
  <si>
    <t>Per kg. Embodied Carbon (kg CO2/kg)</t>
  </si>
  <si>
    <t>Data Point Number</t>
  </si>
  <si>
    <t>Row Labels</t>
  </si>
  <si>
    <t>Start data from this row</t>
  </si>
  <si>
    <t>Worksheet ref</t>
  </si>
  <si>
    <t>Material Profile: Aluminium</t>
  </si>
  <si>
    <t>To access this material profile, please register and download the Advanced version for free, with the link below:</t>
  </si>
  <si>
    <t>For further information on this material, please visit this page:</t>
  </si>
  <si>
    <t>INSERT LINK TO WEBPAGE…</t>
  </si>
  <si>
    <t>Material Profile: Asphalt</t>
  </si>
  <si>
    <t>Material Profile: Bitumen</t>
  </si>
  <si>
    <t>Header</t>
  </si>
  <si>
    <t>Material Profile: Cement &amp; Mortar</t>
  </si>
  <si>
    <t>Ceramic</t>
  </si>
  <si>
    <t>Material Profile: Ceramic</t>
  </si>
  <si>
    <t>Material Profile: Clay Bricks</t>
  </si>
  <si>
    <t>Material Profile: Concrete</t>
  </si>
  <si>
    <t>Material Profile: Glass</t>
  </si>
  <si>
    <t>Material Profile: Insulation</t>
  </si>
  <si>
    <t>Material Profile: Paint</t>
  </si>
  <si>
    <t>Material Profile: Plaster</t>
  </si>
  <si>
    <t>Material Profile: Rubber</t>
  </si>
  <si>
    <t>Material Profile: Steel</t>
  </si>
  <si>
    <t>Material Profile: Timber</t>
  </si>
  <si>
    <t>Material Profile: Vinyl</t>
  </si>
  <si>
    <t>Miscellanous Information
&gt;&gt;&gt;</t>
  </si>
  <si>
    <t>Discuss what is needed here - keep?</t>
  </si>
  <si>
    <t>References from ICE V2.0</t>
  </si>
  <si>
    <t xml:space="preserve">The references from ICE V2.0 are presented below. They may be referred to in this file, for any data that is from ICE V2.0.
The references for ICE V3.0 onwards have been moved to the material profiles. This allows users to better understand which references are applicable to each material. </t>
  </si>
  <si>
    <t>Ref No.</t>
  </si>
  <si>
    <t>Author</t>
  </si>
  <si>
    <t>Year</t>
  </si>
  <si>
    <t>Organisation/Publisher</t>
  </si>
  <si>
    <t>ISBN</t>
  </si>
  <si>
    <t>A comparative Environmental Life Cycle Assessment of Modern Office Buildings</t>
  </si>
  <si>
    <t>K J Eaton &amp; A Amato</t>
  </si>
  <si>
    <t>The Steel Construction Institute</t>
  </si>
  <si>
    <t>1859420583</t>
  </si>
  <si>
    <t>A comparative LCA of building insulation products made of stone wool, paper wool and flax</t>
  </si>
  <si>
    <t>Anders Schmidt, Allan Jensen et al.</t>
  </si>
  <si>
    <t>International Journal of LCA</t>
  </si>
  <si>
    <t>A Comparison of the Embodied and operational Environmental impacts of insulation in Office Buildings</t>
  </si>
  <si>
    <t>Mark Lucuik</t>
  </si>
  <si>
    <t>10th Canadian Conference on Building Science and Technology, Ottawa, May 2005</t>
  </si>
  <si>
    <t>A decision making matrix with life cycle perspective of materials for roofs in Sri Lanka</t>
  </si>
  <si>
    <t>U G Yasantha Abeysundra, Sandhya Babel, Shabbir Gheewala</t>
  </si>
  <si>
    <t>Materials and Design 2006, article in press, doi:10.1016/j.matdes.2006.09.011</t>
  </si>
  <si>
    <t>A life cycle analysis of the environmental impacts of asphalt and concrete roads</t>
  </si>
  <si>
    <t>Gianni Pontarollo &amp; Tim Smith</t>
  </si>
  <si>
    <t>IRF world road congress 2001</t>
  </si>
  <si>
    <t>A life cycle assessment and evaluation of construction and demolition waste</t>
  </si>
  <si>
    <t>Amelia Craighill &amp; Jane Powell</t>
  </si>
  <si>
    <t>The Centre for Social and Economic Research on the Global Environment (CSERGE)</t>
  </si>
  <si>
    <t>A material flow analysis and an ecological footprint of the southeast region, chapter 3</t>
  </si>
  <si>
    <t>John Barrett et al</t>
  </si>
  <si>
    <t>Taking stock, Biffaward</t>
  </si>
  <si>
    <t>Acrylonitrile-Butadiene-Styrene Copolymer (ABS) LCI Data Summary</t>
  </si>
  <si>
    <t>I Boustead</t>
  </si>
  <si>
    <t>APME, Association of Plastics Manufacturers in Europe</t>
  </si>
  <si>
    <t>Acrylonitrile-Butadiene-Styrene Copolymer (ABS) LCI Data Summary in Excel Format</t>
  </si>
  <si>
    <t>Aluminium applications and society, paper 1 automotive, expanded summary</t>
  </si>
  <si>
    <t>International primary aluminium institute</t>
  </si>
  <si>
    <t>An ecological assessment of the vernacular architecture and of its embodied energy in Yunnan, China</t>
  </si>
  <si>
    <t>Wang Renping, Cai Zhenyu</t>
  </si>
  <si>
    <t>Building and environment 41, 2006, pg 687-697</t>
  </si>
  <si>
    <t>An energy life cycle assessment model for building design</t>
  </si>
  <si>
    <t>Jorn Dinesen &amp; Steen Traberg-Borup</t>
  </si>
  <si>
    <t>Danish Building research institute (SBI). Proceedings of the CIB conference on buildings and the environment.</t>
  </si>
  <si>
    <t>An environmental comparison of bridge forms</t>
  </si>
  <si>
    <t>D Collings</t>
  </si>
  <si>
    <t>Bridge Engineering, 159, December 2006, Issue BE4, Pg 163-168</t>
  </si>
  <si>
    <t>Approved Environmental Profile, Manufacture of 1 tonne Ground Granulated Blastfurnace Slag</t>
  </si>
  <si>
    <t>BRE Environmental Profiles</t>
  </si>
  <si>
    <t>BRE</t>
  </si>
  <si>
    <t>Assessing the environmental impact of metal production processes</t>
  </si>
  <si>
    <t>T E norgate, S Jahanshahi, W J Rankin</t>
  </si>
  <si>
    <t>Journal of Cleaner Production 15, 2007, Pg 838-848</t>
  </si>
  <si>
    <t>Assessment of the automotive assembly paint process for energy, environmental and economic improvement</t>
  </si>
  <si>
    <t>Geoffrey J Roelant, Amber J Kemppainen and david R Shonnard</t>
  </si>
  <si>
    <t>Journal of Industrial Ecology, Volume 8, Number 1-2</t>
  </si>
  <si>
    <t>Assessment of the decrease of CO2 emissions in the construction field through the selection of materials: Practical case study of three houses of low environmental impact</t>
  </si>
  <si>
    <t>Maria Jesus Gonzalez, Justo Garcia Navarro</t>
  </si>
  <si>
    <t>Building And Environment; Article in press</t>
  </si>
  <si>
    <t>Australian LCA data - SimaPro Data</t>
  </si>
  <si>
    <t>RMIT Uni, Victoria University Australia</t>
  </si>
  <si>
    <t>Background document for life cycle greenhouse gas emission factors for carpet and personal computers</t>
  </si>
  <si>
    <t>US environment Protection Agency</t>
  </si>
  <si>
    <t>Background Document for Life-Cycle Greenhouse Gas Emission Factors for Carpet and Personal Computers</t>
  </si>
  <si>
    <t>US environmental protection agency</t>
  </si>
  <si>
    <t>Best Available Techniques for the Cement Industry</t>
  </si>
  <si>
    <t>Cembureau</t>
  </si>
  <si>
    <t>cembureau</t>
  </si>
  <si>
    <t>Birth to death analysis of the energy payback ratio and CO2 gas emission rates from coal, fission, wind and DT-fusion electrical power plants</t>
  </si>
  <si>
    <t>Scott W White and Gerald L Kulcinski</t>
  </si>
  <si>
    <t>Fusion engineering and design 48, 2000, Pg 473-481</t>
  </si>
  <si>
    <t>Building energy performance: A LCA case study of kenaf-fibres insulation board</t>
  </si>
  <si>
    <t>Fulvio Ardente, Marco Beccali, Maurizio Cellura, Marina Mistretta</t>
  </si>
  <si>
    <t>Energy and Buildings 40 (2008) 1–10</t>
  </si>
  <si>
    <t>Building materials energy and the environment: Towards ecologically sustainable development</t>
  </si>
  <si>
    <t>Bill Lawson</t>
  </si>
  <si>
    <t>The Royal Australian Institute of Architects</t>
  </si>
  <si>
    <t>1863180230</t>
  </si>
  <si>
    <t>Building Research Establishment (BRE) environmental profiles - Clay tiles</t>
  </si>
  <si>
    <t>Building Research Establishment (BRE)</t>
  </si>
  <si>
    <t>Building Research Establishment (BRE) Environmental profiles - Glass wool</t>
  </si>
  <si>
    <t>Building Research Establishment (BRE) environmental profiles - UK kiln dried timber (softwood)</t>
  </si>
  <si>
    <t>Building the Environmental Performance of UK Forest Products into Construction</t>
  </si>
  <si>
    <t>J S Mundy and P W Bonfield</t>
  </si>
  <si>
    <t>Bulk polymerised PVC LCI Data Summary</t>
  </si>
  <si>
    <t>Bulk polymerised PVC LCI Data Summary in Excel</t>
  </si>
  <si>
    <t>Ceramic Floor and Wall Tile: An Ecological Building Material</t>
  </si>
  <si>
    <t>Giorgio Timellini, Carlo Palmonari &amp; Alberto Fregni</t>
  </si>
  <si>
    <t>Tile Today, Issue 46</t>
  </si>
  <si>
    <t>Characterization of automotive paints: an environmental impact analysis</t>
  </si>
  <si>
    <t>Stella Papasavva, Sheila Kia, Joseph Claya, Raymond Gunther</t>
  </si>
  <si>
    <t>Progress in Organic Coatings 43 (2001) 193–206</t>
  </si>
  <si>
    <t>CIBSE Guide A: Environmental Design</t>
  </si>
  <si>
    <t>Chartered institute of Building Service Engineers (CIBSE)</t>
  </si>
  <si>
    <t>1903287669</t>
  </si>
  <si>
    <t>Closing Carbon Cycles, Chapter 4 - Gross energy requirements (GER) and gross CO2 emissions for products of the organic chemical industry</t>
  </si>
  <si>
    <t>Martin Patel, E Jochem</t>
  </si>
  <si>
    <t>Utrecht university, The Netherlands</t>
  </si>
  <si>
    <t>CO2 emissions of the Swedish steel industry</t>
  </si>
  <si>
    <t>Hans Sandberg, Rune Lagneborg et al</t>
  </si>
  <si>
    <t>Scandinavian Journal of Metallurgy</t>
  </si>
  <si>
    <t>Comparative analysis of available life cycle inventories of cement in the EU</t>
  </si>
  <si>
    <t>Alejandro Josa, Antonio Aguado, Atte Heino, Ewan Byars and Arnaldo Carmin</t>
  </si>
  <si>
    <t>Cement and concrete journal 34 (2004) published by Peragmon, Elsevier</t>
  </si>
  <si>
    <t>Comparative Analysis of Embodied Energy Rates for Walling Elements in India</t>
  </si>
  <si>
    <t>P S Chani, Najamuddin &amp; S K Kaushik</t>
  </si>
  <si>
    <t>Journal of the Institution of Engineers (India)</t>
  </si>
  <si>
    <t>Comparative energy evaluation of plastic products and their alternatives for the building and construction and transportation industries</t>
  </si>
  <si>
    <t>Franklin Associates</t>
  </si>
  <si>
    <t>The Society of the plastics industry</t>
  </si>
  <si>
    <t>Comparative environmental life cycle assessment of composite materials</t>
  </si>
  <si>
    <t>O M De Vegt &amp; W G Haije</t>
  </si>
  <si>
    <t>unknown, reference number ECN-I-97-050</t>
  </si>
  <si>
    <t>Comparative Life Cycle Assessment of Flooring Materials: Ceramic versus Marble Tile</t>
  </si>
  <si>
    <t>Giuseppe M. Nicoletti a, Bruno Notarnicola &amp; Giuseppe Tassielli</t>
  </si>
  <si>
    <t>Journal of Cleaner Production; 10, 2002, pg 283-296</t>
  </si>
  <si>
    <t>Comparative Life Cycle Assessment of Three Insulation Materials: Stone Wool, Flax and Paper Wool</t>
  </si>
  <si>
    <t>Anders Schmidt, Anders Ulf Clausen, Allan Astrup Jensen, and Ole Kamstrup</t>
  </si>
  <si>
    <t>LCA Documents 8, Eco-Informa Press</t>
  </si>
  <si>
    <t>3-928379-60-7</t>
  </si>
  <si>
    <t>Comparing energy use and environmental emissions of reinforced wood doors and steel doors</t>
  </si>
  <si>
    <t>Lynn knight, Melissa Huff, Janet I Stockhausen &amp; Robert J Ross</t>
  </si>
  <si>
    <t>Forest Products Journal, June 2005, Vol 55, No 6</t>
  </si>
  <si>
    <t>Comparison of environmental impacts of two residential heating systems</t>
  </si>
  <si>
    <t>Lijun Yang, Radu Zmeureanu &amp; Huges Rivard</t>
  </si>
  <si>
    <t>Article in Press, Building and Environment, doi:10.1016/j.buildenv.2007.02.007</t>
  </si>
  <si>
    <t>Concrete building blocks made with recycled demolition aggregate</t>
  </si>
  <si>
    <t>M N Soutsos, S G Millard, J H Bungey</t>
  </si>
  <si>
    <t>Concrete Plant International, August 2006</t>
  </si>
  <si>
    <t>Concrete with Ceramic Waste Aggregate</t>
  </si>
  <si>
    <t>R M Senthamarai and P Devadas Manoharan</t>
  </si>
  <si>
    <t>Cement &amp; Concrete Composites</t>
  </si>
  <si>
    <t>Confederation of paper industries web address: http://www.paper.org.uk/</t>
  </si>
  <si>
    <t>Confederation of paper industries</t>
  </si>
  <si>
    <t>Confederation of the paper industries</t>
  </si>
  <si>
    <t>Conservation of energy and natural resources by recycling building waste</t>
  </si>
  <si>
    <t>C Thormark</t>
  </si>
  <si>
    <t>Resources Conservation &amp; Recycling</t>
  </si>
  <si>
    <t>Conversion processes for polyolefin's</t>
  </si>
  <si>
    <t>Copper Environmental Profile</t>
  </si>
  <si>
    <t>Kennecott Utah Copper Corporation</t>
  </si>
  <si>
    <t>Cradle-to-Gate Study of Red Clay for Use in the Ceramic Industry</t>
  </si>
  <si>
    <t>María-Dolores Bovea, Úrsula Saura, Jose Luis Ferrero and Josep Giner</t>
  </si>
  <si>
    <t>International Journal of LCA 12 (6) 439 – 447. DOI: http://dx.doi.org/10.1065/lca2006.06.252</t>
  </si>
  <si>
    <t>Data needed for environmental assessment of building projects</t>
  </si>
  <si>
    <t>Hanne Krogh and klaus Hansen</t>
  </si>
  <si>
    <t>Defining and Improving Environmental Performance in the Concrete Industry</t>
  </si>
  <si>
    <t>D Higgins, L Parrott &amp; L Sear</t>
  </si>
  <si>
    <t>DETR &amp; UK Concrete Alliance</t>
  </si>
  <si>
    <t>ECFA Environmental Declaration Plasticising Admixtures</t>
  </si>
  <si>
    <t>ECFA - European Federation of Concrete Admixture Association</t>
  </si>
  <si>
    <t>Ecohouse 2: A Design Guide</t>
  </si>
  <si>
    <t>Sue Roaf, Manuel Fuentes &amp; Stephanie Thomas</t>
  </si>
  <si>
    <t>Architectural Press (Elsevier)</t>
  </si>
  <si>
    <t>750657340</t>
  </si>
  <si>
    <t>Ecology of Building Materials</t>
  </si>
  <si>
    <t>Bjorn Berge</t>
  </si>
  <si>
    <t>Architectural press</t>
  </si>
  <si>
    <t>750633948</t>
  </si>
  <si>
    <t>ECO-Profiles of the European Plastics Industry, Methodology</t>
  </si>
  <si>
    <t>EEE: A prototype tool for the evaluation of embodied energy and greenhouse gas emissions of exterior envelope of Canadian houses</t>
  </si>
  <si>
    <t>Rym Baouendi, Radu Zmeureanu, Brian Bradley &amp; Avi Friedman</t>
  </si>
  <si>
    <t>Centre for Building Studies, Department of Building, Civil and Environmental Engineering, Concordia University, Montreal, Quebec, Canada</t>
  </si>
  <si>
    <r>
      <t>Embodied CO</t>
    </r>
    <r>
      <rPr>
        <vertAlign val="subscript"/>
        <sz val="10"/>
        <color indexed="8"/>
        <rFont val="Arial"/>
        <family val="2"/>
      </rPr>
      <t xml:space="preserve">2 </t>
    </r>
    <r>
      <rPr>
        <sz val="10"/>
        <color indexed="8"/>
        <rFont val="Arial"/>
        <family val="2"/>
      </rPr>
      <t>of factory made cements and combinations, fact sheet 18 (P2)</t>
    </r>
  </si>
  <si>
    <t>Chris Clear, Denis  Higgins and Lindon Sear</t>
  </si>
  <si>
    <t>British Cement Association (BCA)</t>
  </si>
  <si>
    <r>
      <t>Embodied CO</t>
    </r>
    <r>
      <rPr>
        <vertAlign val="subscript"/>
        <sz val="10"/>
        <color indexed="8"/>
        <rFont val="Arial"/>
        <family val="2"/>
      </rPr>
      <t>2</t>
    </r>
    <r>
      <rPr>
        <sz val="10"/>
        <color indexed="8"/>
        <rFont val="Arial"/>
        <family val="2"/>
      </rPr>
      <t xml:space="preserve"> of UK cement, additions and cementitious material, fact sheet 18 (P1)</t>
    </r>
  </si>
  <si>
    <t>Embodied energy - detailed methodology</t>
  </si>
  <si>
    <t>Tim Grant at the Centre for Design at RMIT</t>
  </si>
  <si>
    <t>Centre for Design RMIT University Australia</t>
  </si>
  <si>
    <t>Embodied energy analysis of New Zealand building materials</t>
  </si>
  <si>
    <t>Alcorn and Baird</t>
  </si>
  <si>
    <t>Embodied Energy - The Current State of Play, Deakin University, Nov 1996</t>
  </si>
  <si>
    <t>Embodied energy and carbon dioxide emissions for building materials</t>
  </si>
  <si>
    <t>John West, Carol Atkinson &amp; Nigel Howard</t>
  </si>
  <si>
    <t>Proceedings of the CIB conference on buildings and the environment, BRE</t>
  </si>
  <si>
    <t>Embodied Energy and CO2 Coefficients for NZ Building Materials</t>
  </si>
  <si>
    <t>Andrew Alcorn</t>
  </si>
  <si>
    <t>Centre for Building Performance Research, Victoria University of Wellington</t>
  </si>
  <si>
    <t>Embodied Energy and CO2 Emissions of Wood and Concrete Framed Buildings in Sweden</t>
  </si>
  <si>
    <t>L Gustavsson &amp; R Sathre</t>
  </si>
  <si>
    <t>Ecotechnology, Mid-Sweden university</t>
  </si>
  <si>
    <t>Embodied Energy Coefficients of Building Materials</t>
  </si>
  <si>
    <t>Embodied energy in buildings: Wood versus concrete - reply to Borjesson and Gustavsson</t>
  </si>
  <si>
    <t>M Lenzen and G Treloar</t>
  </si>
  <si>
    <t>Energy Policy 30, 2002, 249-255</t>
  </si>
  <si>
    <t>Embodied energy of common and alternative building materials and technologies</t>
  </si>
  <si>
    <t>B V Venkaarama Reddy &amp; K S Jagadish</t>
  </si>
  <si>
    <t>Energy and buildings, Elsevier</t>
  </si>
  <si>
    <t>Energy Analysis</t>
  </si>
  <si>
    <t>Edited by John A G Thomas</t>
  </si>
  <si>
    <t>IPC science Press Technology</t>
  </si>
  <si>
    <t>902852604</t>
  </si>
  <si>
    <t>Energy and environmental impact analysis of double-glazed windows</t>
  </si>
  <si>
    <t>G Weir and T Muneer</t>
  </si>
  <si>
    <t>Napier university</t>
  </si>
  <si>
    <t>Energy consumption and associated greenhouse gas emissions related to maintenance of a residential structure</t>
  </si>
  <si>
    <t>Paul Winistorfer &amp; Zhangjing Chen</t>
  </si>
  <si>
    <t>CORRIM</t>
  </si>
  <si>
    <t>Energy consumption of asphalt and reinforced concrete pavement materials and construction</t>
  </si>
  <si>
    <t>Pablo Zapata &amp; John Gambatese</t>
  </si>
  <si>
    <t>Journal of infrastructure systems, March 2005</t>
  </si>
  <si>
    <t>Energy Performance of buildings</t>
  </si>
  <si>
    <t>George Baird, Michael R Donn</t>
  </si>
  <si>
    <t>CRC Press Inc.</t>
  </si>
  <si>
    <t>849351863</t>
  </si>
  <si>
    <t>Energy use during the life cycle of buildings: a method</t>
  </si>
  <si>
    <t>K Adalberth</t>
  </si>
  <si>
    <t>Building and environment, Vol 32, No. 4, pg 317-320</t>
  </si>
  <si>
    <t>Environmental assessment of bio-based polymers and natural fibres</t>
  </si>
  <si>
    <t>Martin Patel, Catia Bastioli et al</t>
  </si>
  <si>
    <t>Unknown</t>
  </si>
  <si>
    <t>Environmental Assessment of Brick Production in Greece</t>
  </si>
  <si>
    <t>Christopher Koroneos &amp; Aris Dompros</t>
  </si>
  <si>
    <t>Bulding and Environment 42, 2007, Pg 2114-2123</t>
  </si>
  <si>
    <t>Environmental Benefits of Recycling - An international Review of Life Cycle Comparisons for Key Materials in the UK Recycling Sector</t>
  </si>
  <si>
    <t>WRAP - Waste Resources Action Programme</t>
  </si>
  <si>
    <t>Environmental burdens of concrete and concrete products</t>
  </si>
  <si>
    <t>Sirje Vares &amp; Tarja Häkkinen</t>
  </si>
  <si>
    <t>Technical Research Centre of Finland, VTT Building Technology</t>
  </si>
  <si>
    <t>Environmental declaration of the VELFAC 200 window system according to the LCA principle (EDIP method)</t>
  </si>
  <si>
    <t>Velfac</t>
  </si>
  <si>
    <t>Teknologisk Institut (The Danish Technological Institute)</t>
  </si>
  <si>
    <t>Environmental Declaration, Nordic Timber Industry, ND Security Window</t>
  </si>
  <si>
    <t>Nr 310181/1- Norwegian Institute of Wood Technology</t>
  </si>
  <si>
    <t>Environmental Fact Sheet - Elevator system Schindler 3100/3300/5300</t>
  </si>
  <si>
    <t>QP 04017, Schindler</t>
  </si>
  <si>
    <t>Environmental Fact Sheet - Elevator system Schindler 7000</t>
  </si>
  <si>
    <t>QP 03060, Schindler</t>
  </si>
  <si>
    <t>Environmental impact of building and construction materials, Volume B: Mineral products</t>
  </si>
  <si>
    <t>R Clough and R Martyn</t>
  </si>
  <si>
    <t>CIRIA, Construction Industry Research and Information Association</t>
  </si>
  <si>
    <t>860178129</t>
  </si>
  <si>
    <t>Environmental impact of building and construction materials, Volume C: Metals</t>
  </si>
  <si>
    <t>N Howard</t>
  </si>
  <si>
    <t>860178137</t>
  </si>
  <si>
    <t>Environmental impact of building and construction materials, Volume D: Plastics and elastomers</t>
  </si>
  <si>
    <t>860178145</t>
  </si>
  <si>
    <t>Environmental impact of building and construction materials, Volume E: Timber and timber products</t>
  </si>
  <si>
    <t>J Newton and R Venables</t>
  </si>
  <si>
    <t>860178153</t>
  </si>
  <si>
    <t>Environmental impact of building and construction materials, Volume F: Paints and coatings, adhesives and sealants</t>
  </si>
  <si>
    <t>R Bradley, A Griffiths and M Levitt</t>
  </si>
  <si>
    <t>860178161</t>
  </si>
  <si>
    <t>Environmental Impact of Coated Exterior Wooden Cladding</t>
  </si>
  <si>
    <t>Tarja Häkkinen, Pirjo Ahola, Leila Vanhatalo, Arja Merra</t>
  </si>
  <si>
    <t>VTT Building Technology</t>
  </si>
  <si>
    <t>Environmental Impact of producing hardwood lumber using life-cycle inventory</t>
  </si>
  <si>
    <t>Richard D Bergman, Scott A Bowe</t>
  </si>
  <si>
    <t>Wood and Fibre Science, 40(3). Pp 448-458</t>
  </si>
  <si>
    <t>Environmental LCI data for Rockwool Rollbatt</t>
  </si>
  <si>
    <t>Price Waterhouse Coopers, PWC</t>
  </si>
  <si>
    <t>Environmental Performance Evaluation of Thermal Insulation Materials and its Impact on the Building</t>
  </si>
  <si>
    <t>A M Papadopoulos &amp; E Giama</t>
  </si>
  <si>
    <t>Building and Environment, Article in Press, doi:10.1016/j.buildenv.2006.04.012</t>
  </si>
  <si>
    <t>Environmental Product Declaration (ISO DIS 21 930) Glasal</t>
  </si>
  <si>
    <t>Etex - Glasal</t>
  </si>
  <si>
    <t>Environmental Product Declaration for Steel Roof Cladding using Colorcoat HPS200</t>
  </si>
  <si>
    <t>Corus</t>
  </si>
  <si>
    <t>Environmental product declaration of raw and melamine faced wood particleboard</t>
  </si>
  <si>
    <t>SAIB S.p.A, Italy</t>
  </si>
  <si>
    <t>Environmental Resource guide</t>
  </si>
  <si>
    <t>Joseph A Demkin</t>
  </si>
  <si>
    <t>AIA, American institute of Architects</t>
  </si>
  <si>
    <t>471140430</t>
  </si>
  <si>
    <t>Environmental, economic and social analysis of materials for doors and windows in Sri Lanka</t>
  </si>
  <si>
    <t>U G Yasantha Abeysundra, Sandhya Babel, Shabbir Gheewala &amp; Alice Sharp</t>
  </si>
  <si>
    <t>Building and Environment 42, 2007, Pg 2141-2149</t>
  </si>
  <si>
    <t>Environmental, Health, and Safety Guidelines for Cement and Lime Manufacturing</t>
  </si>
  <si>
    <t>International Finance Corporation, World Bank Group</t>
  </si>
  <si>
    <t>World Bank Group</t>
  </si>
  <si>
    <t>Epoxy resin LCI Data Summary</t>
  </si>
  <si>
    <t>Epoxy resin LCI Data Summary in excel format</t>
  </si>
  <si>
    <t>Estimate of energy consumption and CO2 emission associated with the production, use and final disposal of sheets made of PVC-P, MDPE and bituminous
materials</t>
  </si>
  <si>
    <t>José María Baldasano Recio, María Gonçalves Ageitos, Pedro Jiménez Guerrero</t>
  </si>
  <si>
    <t>Universitat Politecnica de Catalunya</t>
  </si>
  <si>
    <t>Estimating the embodied energy of timber building products</t>
  </si>
  <si>
    <t>Stephen Pullen</t>
  </si>
  <si>
    <t>Journal of the institute of Wood Science, Vol 15 No.3, 2000</t>
  </si>
  <si>
    <t>EU ETS Phase II Benchmarks Supporting Documentation: Ceramics</t>
  </si>
  <si>
    <t>Enviros Consulting Limited</t>
  </si>
  <si>
    <t>European Database for Corrugated Board Life Cycle Studies</t>
  </si>
  <si>
    <t>FEFCO European Federation of Corrugated Board Manufacturers, &amp; GEO &amp; ECO</t>
  </si>
  <si>
    <t>Eurostrand - Oriented Strand Board (OSB) - Environmental Product Declaration</t>
  </si>
  <si>
    <t>Institut Bauen und Umwelt -German Institute of Construction and Environment</t>
  </si>
  <si>
    <t>Declaration number: AUB-EHW-10305-E</t>
  </si>
  <si>
    <t>Evaluate the whole life environmental impact of glass in a fully glazed commercial building</t>
  </si>
  <si>
    <t>Mohamed R Kiani, Andrew Miller et al</t>
  </si>
  <si>
    <t>University of Brighton</t>
  </si>
  <si>
    <t>Evaluation of building environmental impacts: Two case studies</t>
  </si>
  <si>
    <t>Stephen Carpenter &amp; John Kokko</t>
  </si>
  <si>
    <t>ASHRAE transactions</t>
  </si>
  <si>
    <t>Evaluation of CO2 payback time of power plants by LCA</t>
  </si>
  <si>
    <t>K Tahara, T Kojima, A Inaba</t>
  </si>
  <si>
    <t>Energy conservation and management, Vol 38</t>
  </si>
  <si>
    <t>Façade Panels and Level Panels - Textura / Natura, Eterplan - Environmental Product Declaration</t>
  </si>
  <si>
    <t>Declaration number: AUB-ETE-10907-E</t>
  </si>
  <si>
    <t>Gate to Gate Life Cycle Inventory of Glued-Laminated Timbers Production</t>
  </si>
  <si>
    <t>Maureen E Puettmann and James B Wilson</t>
  </si>
  <si>
    <t>Wood and Fibre Science 37, Special CORRIM Issue, 2005, Pg 99-113</t>
  </si>
  <si>
    <t>Gate to Gate Life Cycle Inventory of I-Joist Production</t>
  </si>
  <si>
    <t>James B Wilson &amp; Eric R Dancer</t>
  </si>
  <si>
    <t>Wood and Fibre Science 37, Special CORRIM Issue, 2005, Pg 85-98</t>
  </si>
  <si>
    <t>Gate to Gate Life Cycle Inventory of Laminated Veneer Lumber Production</t>
  </si>
  <si>
    <t>Wood and Fibre Science 37, Special CORRIM Issue, 2005, Pg 114-127</t>
  </si>
  <si>
    <t>Gate to gate life cycle inventory of softwood lumber production</t>
  </si>
  <si>
    <t>Michael R Milota, Cynthia D West &amp; Ian D Hartley</t>
  </si>
  <si>
    <t>Wood and Fibre Science, 37 Corrim Special issue, 2005, Pg 47-57</t>
  </si>
  <si>
    <t>Gate to Gate Life Cycle inventory of Softwood Plywood Production</t>
  </si>
  <si>
    <t>James B Wilson and Eric T Sakimoto</t>
  </si>
  <si>
    <t>Wood and Fibre Science 37, Special CORRIM Issue, 2005, Pg 58-73</t>
  </si>
  <si>
    <t>Gate to Gate Life Cycle Inventory of Oriented Strandboard Production</t>
  </si>
  <si>
    <t>D Earl Kline</t>
  </si>
  <si>
    <t>Wood and Fibre Science 37, Special CORRIM Issue, 2005, Pg 74-84</t>
  </si>
  <si>
    <t>GBC - The green building challenge handbook</t>
  </si>
  <si>
    <t>http://www.gbc-ziegelhandbuch.org/eng/main.asp?Menu=3</t>
  </si>
  <si>
    <t>Glass Recycling - Lifecycle Carbon Dioxide Emissions</t>
  </si>
  <si>
    <t>Prepared for British Glass
by Enviros Consulting Ltd</t>
  </si>
  <si>
    <t>British Glass</t>
  </si>
  <si>
    <t>Granite Dimensional Stone Quarrying and Processing: A Life-Cycle Inventory</t>
  </si>
  <si>
    <t>University of Tennessee
Center for Clean Products</t>
  </si>
  <si>
    <t>Green building Handbook Vol 2: A guide to building products and their impact on the environment</t>
  </si>
  <si>
    <t>Tom Woolley, Sam Kimmins</t>
  </si>
  <si>
    <t>E &amp; FN Spon, Taylor &amp; Francis Group</t>
  </si>
  <si>
    <t>419253807</t>
  </si>
  <si>
    <t>Green Building Handbook: A guide to building products and their impact on the environment</t>
  </si>
  <si>
    <t>E &amp; FN Spon, Thomson Science &amp; Professional</t>
  </si>
  <si>
    <t>419226907</t>
  </si>
  <si>
    <t>Greenhouse Gas Emissions and Costs Over the Life Cycle of Wood and Alternative Flooring Materials</t>
  </si>
  <si>
    <t>Ann Kristin Petersen and Birger Solberg</t>
  </si>
  <si>
    <t>Climatic Change 64, 2004, Pg 143-167</t>
  </si>
  <si>
    <t>Handbook of Industrial Energy Analysis</t>
  </si>
  <si>
    <t>I Boustead, G F Hancock</t>
  </si>
  <si>
    <t>Ellis Horwood Limited</t>
  </si>
  <si>
    <t>853120641</t>
  </si>
  <si>
    <t>High Density polyethylene LCI Data Summary</t>
  </si>
  <si>
    <t>High Density polyethylene LCI Data Summary in Excel format</t>
  </si>
  <si>
    <t>High Density polyethylene pipe extrusion LCI Data Summary</t>
  </si>
  <si>
    <t>Plastic Europe, the former APME</t>
  </si>
  <si>
    <t>High Density polyethylene pipe extrusion LCI Data Summary in Excel format</t>
  </si>
  <si>
    <t>High Performance High Volume Fly Ash Concrete for Sustainable Development</t>
  </si>
  <si>
    <t>P Kumar Mehta</t>
  </si>
  <si>
    <t>international Workshop on Sustainable Development and Concrete technology, Beijing, China, May 20-21 2004</t>
  </si>
  <si>
    <t>How Sustainable is Concrete?</t>
  </si>
  <si>
    <t>Leslie Struble and Jonathan Godfrey</t>
  </si>
  <si>
    <t>University of Illinois, International workshop on sustainable development and concrete technology</t>
  </si>
  <si>
    <t>IISF - Stainless steel LCI spreadsheet</t>
  </si>
  <si>
    <t>IISF - institute of Stainless Steel Forum (ISSF)</t>
  </si>
  <si>
    <t>IISI bar &amp; wire rod BF route</t>
  </si>
  <si>
    <t>IISI - International Iron &amp; Steel Institute</t>
  </si>
  <si>
    <t>IISI bar &amp; wire rod EAF route</t>
  </si>
  <si>
    <t>IISI coated flat steel BF route</t>
  </si>
  <si>
    <t>IISI electrogalvanised coil BF route</t>
  </si>
  <si>
    <t>IISI engineering steel EAF route</t>
  </si>
  <si>
    <t>IISI Finished cold rolled coil BF route</t>
  </si>
  <si>
    <t>IISI Hot dipped galvanised coil BF route</t>
  </si>
  <si>
    <t>IISI Hot rolled coil BF route</t>
  </si>
  <si>
    <t>IISI Plate BF route</t>
  </si>
  <si>
    <t>IISI section BF route</t>
  </si>
  <si>
    <t>IISI section EAF route</t>
  </si>
  <si>
    <t>IISI Steel pipe BF route</t>
  </si>
  <si>
    <t>Integrated Pollution Prevention and Control (IPPC) - Reference Document on Best Available Techniques in the Cement and Lime Manufacturing Industries</t>
  </si>
  <si>
    <t>European Comission, IPPC</t>
  </si>
  <si>
    <t>European Comissions</t>
  </si>
  <si>
    <t>Integrated Pollution Prevention and Control; Draft reference document on best available techniques in the ceramic manufacturing industry, draft October 2004</t>
  </si>
  <si>
    <t>European Commission</t>
  </si>
  <si>
    <t>Integrated Pollution Prevention and Control; Draft reference document on best available techniques in the pulp and paper manufacturing industry, December 2001</t>
  </si>
  <si>
    <t>Kingspan Therma - An Environmental Profile</t>
  </si>
  <si>
    <t>Kingspan</t>
  </si>
  <si>
    <t>KONE MonoSpace - Environmnetal Product Declaration</t>
  </si>
  <si>
    <t>VTT, Technical Research Centre of Finland</t>
  </si>
  <si>
    <t>LCA and Embodied Energy; Some Contentious Issues</t>
  </si>
  <si>
    <t>W R Lawson</t>
  </si>
  <si>
    <t>LCA Fact Sheet, Life Cycle Analysis of Clay Brick Housing - Based on a Typical Project Home</t>
  </si>
  <si>
    <t>The Centre for Sustainable Technology, University of Newcastle, Australia</t>
  </si>
  <si>
    <t>LCA of Road - A pilot study for inventory analysis</t>
  </si>
  <si>
    <t>Hakan Stripple</t>
  </si>
  <si>
    <t>IVL Swedish Environmental Research Institute</t>
  </si>
  <si>
    <t>Life Cycle Analysis of a Residential Home in Michigan</t>
  </si>
  <si>
    <t>Steven Blanchard and Peter Reppe</t>
  </si>
  <si>
    <t>Centre for Sustainable Systems, university of Michigan</t>
  </si>
  <si>
    <t>Life cycle analysis of wind-fuel cell integrated system</t>
  </si>
  <si>
    <t>F I Kahn, K Hawboldt &amp; M T Iqbal</t>
  </si>
  <si>
    <t>Renewable Energy, Vol 30, 2005, Pg 157-177</t>
  </si>
  <si>
    <t>Life Cycle Analysis of Wood Products: Cradle to Gate LCI of Residential Wood Building Materials</t>
  </si>
  <si>
    <t>Wood and Fibre Science 37, Special CORRIM Issue, 2005, Pg 18-29</t>
  </si>
  <si>
    <t>Life cycle assessment environmental profile of cotton and polyester-cotton fabrics</t>
  </si>
  <si>
    <t>Eija M Kalliala &amp; Pertti Nousiainen</t>
  </si>
  <si>
    <t>AUTEX Research Journal Vol 1, No. 1, 1999</t>
  </si>
  <si>
    <t>Life Cycle Assessment for Painting Processes: Putting the VOC Issue in Perspective</t>
  </si>
  <si>
    <t>Ian D Dobson</t>
  </si>
  <si>
    <t>Progress in Prganic Coatings 27, 1996, Pg 55-58</t>
  </si>
  <si>
    <t>Life Cycle Assessment of 4 Types of Floor Covering</t>
  </si>
  <si>
    <t>Jose Potting &amp; Korenils Blok</t>
  </si>
  <si>
    <t>Dept. science, technology and society, Utrecht university</t>
  </si>
  <si>
    <t>Life cycle assessment of a car tyre</t>
  </si>
  <si>
    <t>A. Kromer, E Kreipe, Diethelm Reichenbach and R. Stark</t>
  </si>
  <si>
    <t>Continental AG, Hannove, Germany</t>
  </si>
  <si>
    <t>Life cycle assessment of a wind farm and related externalities</t>
  </si>
  <si>
    <t>L Schleisner</t>
  </si>
  <si>
    <t>Renewable energy 20, 2000, 279-288</t>
  </si>
  <si>
    <t>Life cycle assessment of aluminium: inventory data for the primary aluminium industry - Year 2005 update</t>
  </si>
  <si>
    <t>International Aluminium Institute</t>
  </si>
  <si>
    <t>Life Cycle Assessment of Copper Products</t>
  </si>
  <si>
    <t>Ladji Tikana, Henrike Sievers, and Anton Klassert</t>
  </si>
  <si>
    <t>Deutsches Kupferinstitut – Life Cycle Centre</t>
  </si>
  <si>
    <t>Life Cycle Assessment of Flooring Materials: Case Study</t>
  </si>
  <si>
    <t>A. Jonsson, A-M, Tillman, T.Svensson</t>
  </si>
  <si>
    <t>Building and Environment (Journal) Vol 32, No.3, pg 245-255, 1997, Pergamon, Elsevier.</t>
  </si>
  <si>
    <t>Life Cycle Assessment of Nickel Products</t>
  </si>
  <si>
    <t>Ecobalance for Nickel Industry LCA Group</t>
  </si>
  <si>
    <t>Life Cycle Assessment of Particleboards and Fibreboards</t>
  </si>
  <si>
    <t>A. Frühwald, J. Hasch</t>
  </si>
  <si>
    <t>http://www.oekobilanzen-holz.de/</t>
  </si>
  <si>
    <t>Life Cycle Assessment of Plasterboard</t>
  </si>
  <si>
    <t>WRAP</t>
  </si>
  <si>
    <t>Waste Resources Action Programme (WRAP)</t>
  </si>
  <si>
    <t>Life Cycle Assessment of polyvinyl Chloride and Alternatives: Summary Report for Consultation</t>
  </si>
  <si>
    <t>DEFRA</t>
  </si>
  <si>
    <t>DEFRA, Web address: http:www.defra.gov.uk/environment/consult/PVC/index2.htm</t>
  </si>
  <si>
    <t>Life Cycle Assessment of PVC and of Principle Competing Materials</t>
  </si>
  <si>
    <t>Martin Baitz, Johannes Kreissig and Eloise Byrne</t>
  </si>
  <si>
    <t>Life Cycle Assessment of Road Construction</t>
  </si>
  <si>
    <t>Ulla-Maija Mroueh, Paula Eskola, Jutta Laine-Ylijoki, Kari Wellman et al</t>
  </si>
  <si>
    <t>FINNRA - Finnish National Road Administration</t>
  </si>
  <si>
    <t>Life Cycle Assessment of Wood Floor Coverings</t>
  </si>
  <si>
    <t>Barbara Nebel, Bernhard Zimmer and Gerd Wegener</t>
  </si>
  <si>
    <t>International Journal of LCA 11 (3), 2006, Pg 172-182</t>
  </si>
  <si>
    <t>Life Cycle Assessments of Natural Fibre Insulation Materials</t>
  </si>
  <si>
    <t>Richard J Murphy and Andrew Norton</t>
  </si>
  <si>
    <t>Imperial College London</t>
  </si>
  <si>
    <t>Life cycle CO2 emissions of a photovoltaic/wind/diesel generating system</t>
  </si>
  <si>
    <t>Y Kemmoku, K Ishikawa, S Nakagawa, T Kawamoto &amp; T Sakakibara</t>
  </si>
  <si>
    <t>Electrical engineering in Japan, Vol 138, No. 2, 2002</t>
  </si>
  <si>
    <t>Life Cycle CO2 Emissions of a Photovoltaic/Wind/Diesel Generating System</t>
  </si>
  <si>
    <t>Yoshishige Kemmoku, Keiko Ishikawa, Shigeyasu Nakagawa, teru Kawamoto</t>
  </si>
  <si>
    <t>Electrical Engineering in Japan, Vol 1, No 2, 2002</t>
  </si>
  <si>
    <t>Life cycle energy and environmental performance of a new university building modelling challenges and design implications</t>
  </si>
  <si>
    <t>Chris Scheuer, Gregory A. Keoleian, Peter Reppe</t>
  </si>
  <si>
    <t>Energy and buildings 35, pg 1049-1064</t>
  </si>
  <si>
    <t>Life Cycle Environmental Assessment of Paint Processes</t>
  </si>
  <si>
    <t>Stella Papasavva, Sheila Kia, Joseph Claya, and Raymond Gunther</t>
  </si>
  <si>
    <t>Journal of Coatings Technology, Vol. 74, No. 925, February 2002</t>
  </si>
  <si>
    <t>life Cycle Impact Assessment of Printing Paper using Non-Wood Pulp and De-inked Pulp</t>
  </si>
  <si>
    <t>Katsuhito Nakazawa, Toru Katsura, Keiichi Katayama, Itaru Yasui</t>
  </si>
  <si>
    <t>6th International Conference on EcoBalance, Tsukuba, Japan, 25-27 Oct. 2004.</t>
  </si>
  <si>
    <t>Life Cycle Inventory for kraft sack paper</t>
  </si>
  <si>
    <t>Pär Weström &amp; Cathrine Löfgre</t>
  </si>
  <si>
    <t>CEPI Eurokraft / Eurosac</t>
  </si>
  <si>
    <t>Life Cycle inventory of Five Products Produced from Polylactide (PLA) and Petroleum Based Resins - Summary Report</t>
  </si>
  <si>
    <t>Franklin Associates for Athena Institute</t>
  </si>
  <si>
    <t>Athena Institute International</t>
  </si>
  <si>
    <t>Life Cycle inventory of Five Products Produced from Polylactide (PLA) and Petroleum Based Resins - Technical Report</t>
  </si>
  <si>
    <t>Life Cycle Inventory of Medium Density Fibreboard</t>
  </si>
  <si>
    <t>Beatriz Rivela, M Teresa Moreira and Gumersindo Feijoo</t>
  </si>
  <si>
    <t>Int J LCA 12 (3) 143 – 150 (2007)</t>
  </si>
  <si>
    <t>Life Cycle Inventory of Particleboard: A Case Study in the Wood Sector</t>
  </si>
  <si>
    <t>Beatriz Rivela, Almudena Hospido, M Teresa Moreira and Gumersindo Feijoo</t>
  </si>
  <si>
    <t>International Journal of LCA 11 (2), Pg 106-113</t>
  </si>
  <si>
    <t>Life Cycle Inventory of Portland Cement Concrete</t>
  </si>
  <si>
    <t>Medgar L. Marceau, Michael A. Nisbet, and Martha G. VanGeem</t>
  </si>
  <si>
    <t>Portland Cement Association (US), illinois.</t>
  </si>
  <si>
    <t>Life Cycle Inventory of Slag Cement Concrete</t>
  </si>
  <si>
    <t>Jan R Prusinski, Medgar L Marceau and Martha G VanGeem</t>
  </si>
  <si>
    <t>Presented at 8th CANMET/ACI international conference in Fly Ash, Silica Fume and Natural Pozzilans in Concrete</t>
  </si>
  <si>
    <t>Life cycle inventory of the worldwide aluminium industry with regard to energy consumption and emissions of greenhouse gases, paper 1 - automotive</t>
  </si>
  <si>
    <t>Life cycle of window materials - A comparative assessment</t>
  </si>
  <si>
    <t>M. Asif, A. Davidson &amp; T. Muneer</t>
  </si>
  <si>
    <t>School of Engineering, Napier University, Edinburgh</t>
  </si>
  <si>
    <t>Life Cyle Assessment Data Copper Sheet</t>
  </si>
  <si>
    <t>European Copper Institute</t>
  </si>
  <si>
    <t>Life Cyle Assessment Data Copper Tube</t>
  </si>
  <si>
    <t>Life Cyle Assessment Data Copper Wire</t>
  </si>
  <si>
    <t>Lifecycle assessment of paint, Summary of IVL Report B 1338-A</t>
  </si>
  <si>
    <t>SVEFF (The
Swedish Paint &amp; Printing Ink Makers
Association)</t>
  </si>
  <si>
    <t>SVEFF (The Swedish Paint &amp; Printing Ink Makers
Association)</t>
  </si>
  <si>
    <t>Lightweight high-performance concrete masonry-block mix design</t>
  </si>
  <si>
    <t>Babrak Amiri, Gary L Krause and Maher K Tadros</t>
  </si>
  <si>
    <t>ACI Materials Journal, September-October 1994</t>
  </si>
  <si>
    <t>Lime – A Sustainable “Green” Building Product</t>
  </si>
  <si>
    <t>Wayne Kenefick  and Mike Tate</t>
  </si>
  <si>
    <t>International Building Lime Symposium 2005, Orlando, Florida, March 9 -11, 2005</t>
  </si>
  <si>
    <t>Lime Activity CO2 Emissions Factors</t>
  </si>
  <si>
    <t>EULA - European Lime Association</t>
  </si>
  <si>
    <t>Limestone Quarrying and Processing: A Life-Cycle Inventory</t>
  </si>
  <si>
    <t>University of Tennessee</t>
  </si>
  <si>
    <t>LISA LCA software case study, Nurses Faculty - University of Australia</t>
  </si>
  <si>
    <t>LISA Software</t>
  </si>
  <si>
    <t>LISA Software, University of Newcastle, Australia</t>
  </si>
  <si>
    <t>Livscykelanalys av färg (Life cycle assessment of Paint)</t>
  </si>
  <si>
    <t>Ulrik Axelsson, Anna Jarnhammar, Karl-Olof Widell, Per Jernberg, Gilbert Jansson, Mats Zackrisson, Olof Holmer.</t>
  </si>
  <si>
    <t>Institutet för Vatten- och Luftvårdsforskning (IVL) report B 1338-A</t>
  </si>
  <si>
    <t>Loose-laid carpet tiles (PA6) - Environmental Product Declaration</t>
  </si>
  <si>
    <t>Declaration number: EPD-GUT-2009111-E</t>
  </si>
  <si>
    <t>Loose-laid carpet tiles (PA6.6) - Environmental Product Declaration</t>
  </si>
  <si>
    <t>Declaration number: EPD-GUT-2009411-E</t>
  </si>
  <si>
    <t>Low Density polyethylene film LCI Data Summary</t>
  </si>
  <si>
    <t>Low Density polyethylene film LCI Data Summary in Excel format</t>
  </si>
  <si>
    <t>Low Density polyethylene LCI Data Summary</t>
  </si>
  <si>
    <t>Low Density polyethylene LCI Data Summary in Excel format</t>
  </si>
  <si>
    <t>Materials, Operational Energy inputs and Net Energy Ratio for Photobiological Hydrogen Production</t>
  </si>
  <si>
    <t>Greg Burgess, Javier Fernandez-Velasco</t>
  </si>
  <si>
    <t>International Journal of Hydrogen Energy, Article in Press, doi:10.1016/j.ijhydene.2006.10.055</t>
  </si>
  <si>
    <t>Mechanical Properties of Concrete with Recycled Coarse Aggregate</t>
  </si>
  <si>
    <t>Khaldoun Rahal</t>
  </si>
  <si>
    <t>Building and Environment 42, 2007, Pg 407-415</t>
  </si>
  <si>
    <t>Metal Resources and Energy</t>
  </si>
  <si>
    <t>P F Chapman, F Roberts</t>
  </si>
  <si>
    <t>Butterworth &amp; Co Ltd</t>
  </si>
  <si>
    <t>408108010</t>
  </si>
  <si>
    <t>New Gross Energy Requirement Figures for Material Production</t>
  </si>
  <si>
    <t>E Worrell, R J J van Heijningen et al</t>
  </si>
  <si>
    <t>Energy Vol 19. No.6 pg 627-640, Pergamon, Elsevier Science Ltd.</t>
  </si>
  <si>
    <t>New Zealand Building Materials Embodied Energy Coefficients Database: Volume II - Coefficients</t>
  </si>
  <si>
    <t>Andrew Alcorn, Peter Wood</t>
  </si>
  <si>
    <t>New Zealand Embodied Energy Coefficients</t>
  </si>
  <si>
    <t>George Baird, Andrew Alcorn, Phil Haslam</t>
  </si>
  <si>
    <t>Nylon 66 LCI Data Summary in Excel format, APME</t>
  </si>
  <si>
    <t>Nylon 66 LCI Data Summary, APME</t>
  </si>
  <si>
    <t>Planning for sustainable development and construction</t>
  </si>
  <si>
    <t>Somerset Trust for Sustainable Development</t>
  </si>
  <si>
    <t>Somerset Trust for Sustainable development, Town Hall, Langport, Somerset, TA10 9GR</t>
  </si>
  <si>
    <t>Polyamide 6 (Nylon 6) LCI Data Summary</t>
  </si>
  <si>
    <t>Polyamide 6 (Nylon 6) LCI Data Summary in Excel</t>
  </si>
  <si>
    <t>Polyamide 66 (Nylon 66) LCI Data Summary</t>
  </si>
  <si>
    <t>Polyamide 66 (Nylon 66) LCI Data Summary in Excel</t>
  </si>
  <si>
    <t>Polycarbonate LCI Data Summary</t>
  </si>
  <si>
    <t>Polycarbonate LCI Data Summary in Excel format</t>
  </si>
  <si>
    <t>Polyolefin's</t>
  </si>
  <si>
    <t>Polypropylene  injection moulding LCI Data Summary</t>
  </si>
  <si>
    <t>Polypropylene injection moulding LCI Data Summary in Excel format</t>
  </si>
  <si>
    <t>Polypropylene LCI Data Summary</t>
  </si>
  <si>
    <t>Polypropylene LCI Data Summary in Excel format</t>
  </si>
  <si>
    <t>Polypropylene orientated film LCI Data Summary</t>
  </si>
  <si>
    <t>Polypropylene orientated film LCI Data Summary in Excel format</t>
  </si>
  <si>
    <t>Polystyrene (Expandable)(EPS) LCI Data Summary</t>
  </si>
  <si>
    <t>Polystyrene (Expandable)(EPS) LCI Data Summary in Excel format</t>
  </si>
  <si>
    <t>Polystyrene (General Purpose)(GPPS) LCI Data Summary</t>
  </si>
  <si>
    <t>Polystyrene (General Purpose)(GPPS) LCI Data Summary in Excel format</t>
  </si>
  <si>
    <t>Polystyrene (High Impact) LCI Data Summary</t>
  </si>
  <si>
    <t>Polystyrene (High Impact) LCI Data Summary in Excel format</t>
  </si>
  <si>
    <t>Polyurethane Flexible foam LCI Data Summary</t>
  </si>
  <si>
    <t>Polyurethane Flexible foam LCI Data Summary in Excel</t>
  </si>
  <si>
    <t>Polyurethane Rigid foam LCI Data Summary</t>
  </si>
  <si>
    <t>Polyurethane Rigid foam LCI Data Summary in Excel</t>
  </si>
  <si>
    <t>Product Comparisons Method</t>
  </si>
  <si>
    <t>G D Salomonsson &amp; M D Ambrose</t>
  </si>
  <si>
    <t>CSIRO Building, Construction and Engineering, Melbourne, Australia as appearing in Embodied Energy conference at Deakin Universiity 1996</t>
  </si>
  <si>
    <t>PVC (emulsion polymerised) LCI Data Summary</t>
  </si>
  <si>
    <t>PVC (emulsion polymerised) LCI Data Summary in Excel</t>
  </si>
  <si>
    <t>PVC Calendered Sheet LCI Summary Data</t>
  </si>
  <si>
    <t>PVC Calendered Sheet LCI Summary Data in Excel</t>
  </si>
  <si>
    <t>PVC Injection Moulding LCI Data Summary</t>
  </si>
  <si>
    <t>PVC Injection Moulding LCI Data Summary in Excel</t>
  </si>
  <si>
    <t>PVC pipe LCI data summary</t>
  </si>
  <si>
    <t>PVC pipe LCI data summary in Excel</t>
  </si>
  <si>
    <t>PVC Unplasticised Film (UPVC Film) LCI Data Summary</t>
  </si>
  <si>
    <t>PVC Unplasticised Film (UPVC Film) LCI Data Summary in Excel</t>
  </si>
  <si>
    <t>Quality based energy contents and carbon coefficients for building materials: A System approach</t>
  </si>
  <si>
    <t>W P S Dias &amp; S P Pooliyadda</t>
  </si>
  <si>
    <t>Energy 29, 2004, 561-580</t>
  </si>
  <si>
    <t>Quantitative assessment of embodied environmental profile of building materials</t>
  </si>
  <si>
    <t>Gong, Zhiqi &amp; Zhang, Zhihui</t>
  </si>
  <si>
    <t>Journal of Tsinghua university, Vol. 44, No.9</t>
  </si>
  <si>
    <t>Quantities for ordering building materials</t>
  </si>
  <si>
    <t>Cement and concrete institute</t>
  </si>
  <si>
    <t>Cement and Concrete Institute</t>
  </si>
  <si>
    <t>Quantity based Energy Contents and Carbon Coefficients for Building Materials: A Systems Approach</t>
  </si>
  <si>
    <t>Energy 29, 2004, pg 561-580</t>
  </si>
  <si>
    <t>Quarry Products Association - Sustainable Development Report 2008</t>
  </si>
  <si>
    <t>Quarry Products Association</t>
  </si>
  <si>
    <t>Quarry Products Association -</t>
  </si>
  <si>
    <t>Reducing the Carbon Footprint of Masonry Mortar</t>
  </si>
  <si>
    <t>Paul Livesey</t>
  </si>
  <si>
    <t>The Journal of the Building Limes Forum, Volume 14, 2007</t>
  </si>
  <si>
    <t>Reference Document on Best Available Techniques in the Cement and Lime Manufacturing Industries</t>
  </si>
  <si>
    <t>Integrated Pollution Prevention and Control, European Commission</t>
  </si>
  <si>
    <t>Reference Document on Reference Document on the Best Available Techniques in the Ceramic Manufacturing Industry</t>
  </si>
  <si>
    <t>European Comission</t>
  </si>
  <si>
    <t>Report for Life Cycle Assessment for Paper and Packaging Waste Management Scenarios in New South Wales</t>
  </si>
  <si>
    <t>Tim Grant, Karli L. James, Sven Lundie, Kees Sonneveld and Paul Beavis</t>
  </si>
  <si>
    <t>Joint collaboration of Australian Universities, Centre for Design at RMIT University, Victoria University, University of New South Wales</t>
  </si>
  <si>
    <t>Research on lifecycle fixed resources and exhausted carbon dioxide by buildings in Japan</t>
  </si>
  <si>
    <t>Noboru Urushizaki, Takeo Kamioka, Chiaki Kaneko &amp; Satoru Sugiyama</t>
  </si>
  <si>
    <t>Proceedings of the CIB conference on buildings and the environment.</t>
  </si>
  <si>
    <t>RheinzinK, Titanium Zinc - Environmental Product Declaration</t>
  </si>
  <si>
    <t>Declaration number: AUB-RHE-11105-E</t>
  </si>
  <si>
    <t>Rockwool environmental report: The wind of change</t>
  </si>
  <si>
    <t>Rockwool limited</t>
  </si>
  <si>
    <t>Rockwool Limited</t>
  </si>
  <si>
    <t>RT Environmental declaration Cold rolled steel sheet and coils</t>
  </si>
  <si>
    <t>Rautaruukki Oyj; www.ruukki.com</t>
  </si>
  <si>
    <t>RT Environmental declaration Colour coated steel sheets and coils</t>
  </si>
  <si>
    <t>RT Environmental declaration Metal coated steel sheet and coils</t>
  </si>
  <si>
    <t>RT Environmental declaration Ruukki’s structural hollow sections, steel pipe piles and steel sections</t>
  </si>
  <si>
    <t>RT Environmental Declaration: External wall element system (Nordicon)</t>
  </si>
  <si>
    <t>RT Environmental Declaration: Light-weight Sandwich Element System (Panel 3Lock)</t>
  </si>
  <si>
    <t>RT Environmental Declaration: Rautaruukki Oyj, Hot-rolled frames and bridge structures</t>
  </si>
  <si>
    <t>RT Environmental Declaration: Rautaruukki Oyj, Roofing sheets and façade claddings (paint coated)</t>
  </si>
  <si>
    <t>RT Environmental Declaration: Rautaruukki Oyj, Roofing sheets, façade claddings, purlins, framings and composite frame systems (hot-dip galvanized)</t>
  </si>
  <si>
    <t>RT-Environmental declaration Hot rolled steel plates, sheet and coils</t>
  </si>
  <si>
    <t>Sandstone Quarrying and Processing: A Life-Cycle Inventory</t>
  </si>
  <si>
    <t>Sikament 160 Technical data Sheet</t>
  </si>
  <si>
    <t>Sika Limited</t>
  </si>
  <si>
    <t>Sikkens Cetol BL 21 cradle to gate data</t>
  </si>
  <si>
    <t>Imperial College Life Cycle Assessment Group</t>
  </si>
  <si>
    <t>Akzo Nobel Specialist Coatings</t>
  </si>
  <si>
    <t>Sikkens Cetol BL 31 cradle to gate data</t>
  </si>
  <si>
    <t>Sikkens Cetol BL opaque cradle to gate data</t>
  </si>
  <si>
    <t>Sikkens Cetol BL Primer cradle to gate data</t>
  </si>
  <si>
    <t>Sikkens Cetol WF 955 cradle to gate date</t>
  </si>
  <si>
    <t>Sikkens Cetol WP 560 cradle to gate data</t>
  </si>
  <si>
    <t>Sikkens Rubbol WF 380 cradle to gate data</t>
  </si>
  <si>
    <t>Solarwall, Colorcoat assessed cladding system - Environmental Product Declaration</t>
  </si>
  <si>
    <t>CA Building Products</t>
  </si>
  <si>
    <t>Suspension polymerised PVC LCI Data Summary</t>
  </si>
  <si>
    <t>Suspension polymerised PVC LCI Data Summary in Excel</t>
  </si>
  <si>
    <t>Sustainability analysis of window frames</t>
  </si>
  <si>
    <t>M Asif, T Muneer &amp; J Kubie</t>
  </si>
  <si>
    <t>Sustainable homes: Embodied energy in residential property development, A guide for registered social landlords.</t>
  </si>
  <si>
    <t>Sustainable homes</t>
  </si>
  <si>
    <t>Sustainable homes, http://www.sustainablehomes.co.uk</t>
  </si>
  <si>
    <t>Tecu, Copper Strips and Copper Alloys - Environmental Product Declaration</t>
  </si>
  <si>
    <t>Declaration number: AUB-KME-30807-E</t>
  </si>
  <si>
    <t>Textile floor covering (PA 6) - Environmental Product Declaration</t>
  </si>
  <si>
    <t>Declaration number: EPD-GUT-2009211-E</t>
  </si>
  <si>
    <t>Textile floor covering (PA 6), backing of textile fabrics - Environmental Product Declaration</t>
  </si>
  <si>
    <t>Declaration number: EPD-GUT-2009511-E</t>
  </si>
  <si>
    <t>Textile floor covering (PA 6.6) - Environmental Product Declaration</t>
  </si>
  <si>
    <t>Declaration number: EPD-GUT-2009311-E</t>
  </si>
  <si>
    <t>Textile mass balances and product life cycles; Ref S5471</t>
  </si>
  <si>
    <t>British Textile Technology Group</t>
  </si>
  <si>
    <t>The Energy Embodied in Building Materials - updated New Zealand coefficients and their significance</t>
  </si>
  <si>
    <t>The environmental impacts of the production of hemp and flax textile yarn</t>
  </si>
  <si>
    <t>Hayo M.G. van der Werf, Lea Turunen</t>
  </si>
  <si>
    <t>industrial crops and products 2 7 ( 2 0 0 8 ) 1–10</t>
  </si>
  <si>
    <t>The European Steel Industry and Climate Change</t>
  </si>
  <si>
    <t>EUROFER, European Confederation of Iron and Steel Industries</t>
  </si>
  <si>
    <t>The Finnish metals industry and the environment</t>
  </si>
  <si>
    <t>Jyri Seppala, Sirkka Koskela, Matti Melanen, Matti Palperi</t>
  </si>
  <si>
    <t>Resources conservation and recycling (Journal), Elsevier</t>
  </si>
  <si>
    <t>The Future of the European Aluminium Industry: A MARKAL Energy and Material Flow Analysis</t>
  </si>
  <si>
    <t>D J Gielen</t>
  </si>
  <si>
    <t>ECN-Policy Studies</t>
  </si>
  <si>
    <t>The Life Cycle of copper, its co-products and by-products</t>
  </si>
  <si>
    <t>Robert U Ayres, Leslie W Ayres and ingrid Rade</t>
  </si>
  <si>
    <t>International institute for Environment and Development</t>
  </si>
  <si>
    <t>The Lifecycle assessment of Italian clay brick products</t>
  </si>
  <si>
    <t>Mariachiara Torricelli</t>
  </si>
  <si>
    <t>The measure of our sustainability, Report of the world steel industry 2004</t>
  </si>
  <si>
    <t>International Iron and Steel Institute</t>
  </si>
  <si>
    <t>IISI, International Iron and Steel Institute</t>
  </si>
  <si>
    <t>Thermoformed, Expanded Polystyrene  LCI Data Summary</t>
  </si>
  <si>
    <t>Thermoformed, Expanded Polystyrene  LCI Data Summary in Excel format</t>
  </si>
  <si>
    <t>Timber as a building material - An environmental comparison against synthetic building materials</t>
  </si>
  <si>
    <t>Phil Townsend and Chris Wagner</t>
  </si>
  <si>
    <t>National Association of Forest Industries Ltd</t>
  </si>
  <si>
    <t>Tonality, ceramic cladding elements - Environmental Product Declaration</t>
  </si>
  <si>
    <t>Declaration number: EPD-CRE-2009111-E</t>
  </si>
  <si>
    <t>Towards the holistic assessment of building performance based on an integrated systems approach</t>
  </si>
  <si>
    <t>Stephane Citherlet</t>
  </si>
  <si>
    <t>Swiss federal institute of technology</t>
  </si>
  <si>
    <t>Uncoated wood-free fine paper - Environmental Product Declaration</t>
  </si>
  <si>
    <t>Asia Pacific Resources International Holdings Ltd.</t>
  </si>
  <si>
    <t>What LCA can tell us about the cement industry</t>
  </si>
  <si>
    <t>Steven B. Young, Shannon Turnbul &amp; Andrea Russell</t>
  </si>
  <si>
    <t>Five winds international; World business council for sustainable development</t>
  </si>
  <si>
    <t>Window and advanced glazing systems life cycle assessment</t>
  </si>
  <si>
    <t>Stephane Citerlet, Francesca Di Gulielmo &amp; Jean-Bernard Gay</t>
  </si>
  <si>
    <t>Energy &amp; Buildings 32 pg 225-234</t>
  </si>
  <si>
    <t>Wood based building materials and atmospheric carbon emissions</t>
  </si>
  <si>
    <t>Andrew H. Buchanan &amp; S. Bry Levine</t>
  </si>
  <si>
    <t>Environmental Science &amp; Policy 2 (1999) 427±437</t>
  </si>
  <si>
    <t>World steel life cycle inventory - IISI methodology report</t>
  </si>
  <si>
    <t>Ytong, Autoclaved Aerated Concrete (AAC) - Environmental Product Declaration</t>
  </si>
  <si>
    <t>Declaration number: AUB-XEL-11005-E</t>
  </si>
  <si>
    <t>Cradle-to-Gate Carbon Footprint Analysis for Concrete Pipeline, Manhole Ring and Cover Slab</t>
  </si>
  <si>
    <t>Concrete Pipeline Systems Association</t>
  </si>
  <si>
    <t>Expiry date</t>
  </si>
  <si>
    <t>ICE DB Version Number</t>
  </si>
  <si>
    <t>V4.1 - Oct 2025</t>
  </si>
  <si>
    <t>In-SituConcList</t>
  </si>
  <si>
    <t>EC - kg CO2e per m3</t>
  </si>
  <si>
    <t>Full In-SituConcList</t>
  </si>
  <si>
    <t>EC - kg CO2e per kg</t>
  </si>
  <si>
    <t>Density</t>
  </si>
  <si>
    <t>4:1 sand:cement with Ordinary Portland Cement (OPC) - CEM I</t>
  </si>
  <si>
    <t>5:1 sand:cement with Ordinary Portland Cement (OPC) - CEM I</t>
  </si>
  <si>
    <t>6:1 sand:cement with Ordinary Portland Cement (OPC) - CEM I</t>
  </si>
  <si>
    <t>7:1 sand:cement with Ordinary Portland Cement (OPC) - CEM I</t>
  </si>
  <si>
    <t>8:1 sand:cement with Ordinary Portland Cement (OPC) - CEM I</t>
  </si>
  <si>
    <t>1:2.5:5 cement:sand:aggregate with UK average cement replacement rate</t>
  </si>
  <si>
    <t>4:1 sand:cement with UK average cement replacement rate</t>
  </si>
  <si>
    <t>5:1 sand:cement with UK average cement replacement rate</t>
  </si>
  <si>
    <t>6:1 sand:cement with UK average cement replacement rate</t>
  </si>
  <si>
    <t>7:1 sand:cement with UK average cement replacement rate</t>
  </si>
  <si>
    <t>8:1 sand:cement with UK average cement replacement rate</t>
  </si>
  <si>
    <t>Oct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</si>
</sst>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
    <numFmt numFmtId="165" formatCode="0.00000"/>
    <numFmt numFmtId="166" formatCode="0.0"/>
    <numFmt numFmtId="167" formatCode="0.0000"/>
    <numFmt numFmtId="168" formatCode="0.0%"/>
    <numFmt numFmtId="169" formatCode="0.0000000"/>
  </numFmts>
  <fonts count="96">
    <font>
      <sz val="11"/>
      <color theme="1"/>
      <name val="Calibri"/>
      <family val="2"/>
      <scheme val="minor"/>
    </font>
    <font>
      <sz val="11"/>
      <color theme="1"/>
      <name val="Calibri"/>
      <family val="2"/>
      <scheme val="minor"/>
    </font>
    <font>
      <b/>
      <sz val="11"/>
      <color theme="0"/>
      <name val="Calibri"/>
      <family val="2"/>
      <scheme val="minor"/>
    </font>
    <font>
      <sz val="10"/>
      <color indexed="8"/>
      <name val="Arial"/>
      <family val="2"/>
    </font>
    <font>
      <u/>
      <sz val="11"/>
      <color theme="10"/>
      <name val="Calibri"/>
      <family val="2"/>
      <scheme val="minor"/>
    </font>
    <font>
      <b/>
      <sz val="12"/>
      <name val="Arial"/>
      <family val="2"/>
    </font>
    <font>
      <sz val="12"/>
      <name val="Arial"/>
      <family val="2"/>
    </font>
    <font>
      <b/>
      <sz val="14"/>
      <color indexed="8"/>
      <name val="Arial"/>
      <family val="2"/>
    </font>
    <font>
      <b/>
      <sz val="12"/>
      <color indexed="8"/>
      <name val="Arial"/>
      <family val="2"/>
    </font>
    <font>
      <sz val="16"/>
      <name val="Arial"/>
      <family val="2"/>
    </font>
    <font>
      <b/>
      <sz val="14"/>
      <name val="Arial"/>
      <family val="2"/>
    </font>
    <font>
      <b/>
      <u/>
      <sz val="16"/>
      <name val="Arial"/>
      <family val="2"/>
    </font>
    <font>
      <b/>
      <sz val="16"/>
      <name val="Arial"/>
      <family val="2"/>
    </font>
    <font>
      <b/>
      <u/>
      <sz val="14"/>
      <name val="Arial"/>
      <family val="2"/>
    </font>
    <font>
      <sz val="14"/>
      <name val="Arial"/>
      <family val="2"/>
    </font>
    <font>
      <b/>
      <sz val="14"/>
      <color rgb="FFC00000"/>
      <name val="Arial"/>
      <family val="2"/>
    </font>
    <font>
      <b/>
      <sz val="14"/>
      <color theme="1"/>
      <name val="Arial"/>
      <family val="2"/>
    </font>
    <font>
      <sz val="14"/>
      <color theme="1"/>
      <name val="Arial"/>
      <family val="2"/>
    </font>
    <font>
      <b/>
      <sz val="16"/>
      <color rgb="FFFF0000"/>
      <name val="Arial"/>
      <family val="2"/>
    </font>
    <font>
      <b/>
      <sz val="24"/>
      <name val="Arial"/>
      <family val="2"/>
    </font>
    <font>
      <sz val="14"/>
      <color rgb="FFFF0000"/>
      <name val="Arial"/>
      <family val="2"/>
    </font>
    <font>
      <b/>
      <sz val="16"/>
      <color indexed="8"/>
      <name val="Arial"/>
      <family val="2"/>
    </font>
    <font>
      <sz val="16"/>
      <color theme="1"/>
      <name val="Arial"/>
      <family val="2"/>
    </font>
    <font>
      <b/>
      <i/>
      <u/>
      <sz val="16"/>
      <name val="Arial"/>
      <family val="2"/>
    </font>
    <font>
      <b/>
      <sz val="16"/>
      <color theme="1"/>
      <name val="Arial"/>
      <family val="2"/>
    </font>
    <font>
      <sz val="16"/>
      <color rgb="FFFF0000"/>
      <name val="Arial"/>
      <family val="2"/>
    </font>
    <font>
      <sz val="16"/>
      <color indexed="8"/>
      <name val="Arial"/>
      <family val="2"/>
    </font>
    <font>
      <b/>
      <i/>
      <sz val="16"/>
      <color theme="1"/>
      <name val="Arial"/>
      <family val="2"/>
    </font>
    <font>
      <b/>
      <sz val="14"/>
      <color rgb="FFFF0000"/>
      <name val="Arial"/>
      <family val="2"/>
    </font>
    <font>
      <b/>
      <u/>
      <sz val="14"/>
      <color theme="1"/>
      <name val="Arial"/>
      <family val="2"/>
    </font>
    <font>
      <b/>
      <u/>
      <sz val="14"/>
      <color rgb="FFFF0000"/>
      <name val="Arial"/>
      <family val="2"/>
    </font>
    <font>
      <b/>
      <u/>
      <sz val="16"/>
      <color theme="1"/>
      <name val="Arial"/>
      <family val="2"/>
    </font>
    <font>
      <b/>
      <u/>
      <sz val="16"/>
      <color theme="10"/>
      <name val="Arial"/>
      <family val="2"/>
    </font>
    <font>
      <u/>
      <sz val="16"/>
      <color theme="10"/>
      <name val="Arial"/>
      <family val="2"/>
    </font>
    <font>
      <sz val="16"/>
      <color rgb="FF000000"/>
      <name val="Arial"/>
      <family val="2"/>
    </font>
    <font>
      <b/>
      <sz val="16"/>
      <color rgb="FF000000"/>
      <name val="Arial"/>
      <family val="2"/>
    </font>
    <font>
      <i/>
      <sz val="16"/>
      <color theme="1"/>
      <name val="Arial"/>
      <family val="2"/>
    </font>
    <font>
      <i/>
      <sz val="16"/>
      <color indexed="8"/>
      <name val="Arial"/>
      <family val="2"/>
    </font>
    <font>
      <b/>
      <vertAlign val="superscript"/>
      <sz val="16"/>
      <name val="Arial"/>
      <family val="2"/>
    </font>
    <font>
      <i/>
      <sz val="16"/>
      <name val="Arial"/>
      <family val="2"/>
    </font>
    <font>
      <u/>
      <sz val="14"/>
      <color theme="1"/>
      <name val="Arial"/>
      <family val="2"/>
    </font>
    <font>
      <b/>
      <sz val="14"/>
      <color indexed="12"/>
      <name val="Arial"/>
      <family val="2"/>
    </font>
    <font>
      <i/>
      <sz val="12"/>
      <name val="Arial"/>
      <family val="2"/>
    </font>
    <font>
      <b/>
      <sz val="26"/>
      <name val="Arial"/>
      <family val="2"/>
    </font>
    <font>
      <sz val="11"/>
      <color theme="1"/>
      <name val="Arial"/>
      <family val="2"/>
    </font>
    <font>
      <b/>
      <sz val="18"/>
      <color theme="1"/>
      <name val="Arial"/>
      <family val="2"/>
    </font>
    <font>
      <b/>
      <sz val="18"/>
      <name val="Arial"/>
      <family val="2"/>
    </font>
    <font>
      <b/>
      <u/>
      <sz val="16"/>
      <color theme="0"/>
      <name val="Arial"/>
      <family val="2"/>
    </font>
    <font>
      <u/>
      <sz val="14"/>
      <color theme="10"/>
      <name val="Arial"/>
      <family val="2"/>
    </font>
    <font>
      <b/>
      <u/>
      <sz val="14"/>
      <color theme="4"/>
      <name val="Arial"/>
      <family val="2"/>
    </font>
    <font>
      <b/>
      <u/>
      <sz val="16"/>
      <color theme="4"/>
      <name val="Arial"/>
      <family val="2"/>
    </font>
    <font>
      <sz val="14"/>
      <color indexed="8"/>
      <name val="Arial"/>
      <family val="2"/>
    </font>
    <font>
      <b/>
      <sz val="10"/>
      <color indexed="8"/>
      <name val="Arial"/>
      <family val="2"/>
    </font>
    <font>
      <vertAlign val="subscript"/>
      <sz val="10"/>
      <color indexed="8"/>
      <name val="Arial"/>
      <family val="2"/>
    </font>
    <font>
      <u/>
      <sz val="10"/>
      <color indexed="12"/>
      <name val="Arial"/>
      <family val="2"/>
    </font>
    <font>
      <b/>
      <sz val="18"/>
      <color indexed="8"/>
      <name val="Arial"/>
      <family val="2"/>
    </font>
    <font>
      <b/>
      <u/>
      <sz val="18"/>
      <color indexed="8"/>
      <name val="Arial"/>
      <family val="2"/>
    </font>
    <font>
      <i/>
      <sz val="14"/>
      <color theme="1"/>
      <name val="Arial"/>
      <family val="2"/>
    </font>
    <font>
      <b/>
      <i/>
      <sz val="14"/>
      <name val="Arial"/>
      <family val="2"/>
    </font>
    <font>
      <b/>
      <u/>
      <sz val="12"/>
      <name val="Arial"/>
      <family val="2"/>
    </font>
    <font>
      <sz val="12"/>
      <color theme="1"/>
      <name val="Arial"/>
      <family val="2"/>
    </font>
    <font>
      <u/>
      <sz val="20"/>
      <color theme="10"/>
      <name val="Arial"/>
      <family val="2"/>
    </font>
    <font>
      <sz val="11"/>
      <color rgb="FFFF0000"/>
      <name val="Arial"/>
      <family val="2"/>
    </font>
    <font>
      <sz val="14"/>
      <color rgb="FF000000"/>
      <name val="Arial"/>
      <family val="2"/>
    </font>
    <font>
      <b/>
      <u/>
      <sz val="20"/>
      <color indexed="8"/>
      <name val="Arial"/>
      <family val="2"/>
    </font>
    <font>
      <i/>
      <u/>
      <sz val="14"/>
      <name val="Arial"/>
      <family val="2"/>
    </font>
    <font>
      <i/>
      <u/>
      <sz val="12"/>
      <name val="Arial"/>
      <family val="2"/>
    </font>
    <font>
      <sz val="14"/>
      <color rgb="FF001D35"/>
      <name val="Google Sans"/>
      <charset val="1"/>
    </font>
    <font>
      <b/>
      <sz val="12"/>
      <color rgb="FFFF0000"/>
      <name val="Arial"/>
      <family val="2"/>
    </font>
    <font>
      <b/>
      <sz val="16"/>
      <color theme="0"/>
      <name val="Arial"/>
      <family val="2"/>
    </font>
    <font>
      <sz val="11"/>
      <color theme="0"/>
      <name val="Calibri"/>
      <family val="2"/>
      <scheme val="minor"/>
    </font>
    <font>
      <sz val="11"/>
      <color theme="0"/>
      <name val="Arial"/>
      <family val="2"/>
    </font>
    <font>
      <sz val="12"/>
      <color theme="0"/>
      <name val="Arial"/>
      <family val="2"/>
    </font>
    <font>
      <sz val="14"/>
      <color theme="0"/>
      <name val="Arial"/>
      <family val="2"/>
    </font>
    <font>
      <b/>
      <sz val="14"/>
      <color theme="0"/>
      <name val="Arial"/>
      <family val="2"/>
    </font>
    <font>
      <sz val="16"/>
      <color theme="0"/>
      <name val="Arial"/>
      <family val="2"/>
    </font>
    <font>
      <sz val="11"/>
      <color theme="0"/>
      <name val="Aptos Narrow"/>
      <family val="2"/>
    </font>
    <font>
      <sz val="10"/>
      <color theme="0"/>
      <name val="Arial"/>
      <family val="2"/>
    </font>
    <font>
      <b/>
      <sz val="10"/>
      <color theme="0"/>
      <name val="Arial"/>
      <family val="2"/>
    </font>
    <font>
      <u/>
      <sz val="14"/>
      <color theme="0"/>
      <name val="Arial"/>
      <family val="2"/>
    </font>
    <font>
      <b/>
      <u/>
      <sz val="18"/>
      <color theme="0"/>
      <name val="Arial"/>
      <family val="2"/>
    </font>
    <font>
      <sz val="11"/>
      <color rgb="FFFF0000"/>
      <name val="Calibri"/>
      <family val="2"/>
      <scheme val="minor"/>
    </font>
    <font>
      <b/>
      <sz val="24"/>
      <color rgb="FFFF0000"/>
      <name val="Arial"/>
      <family val="2"/>
    </font>
    <font>
      <b/>
      <u/>
      <sz val="14"/>
      <color theme="10"/>
      <name val="Arial"/>
      <family val="2"/>
    </font>
    <font>
      <b/>
      <sz val="12"/>
      <color theme="1"/>
      <name val="Arial"/>
      <family val="2"/>
    </font>
    <font>
      <u/>
      <sz val="12"/>
      <color theme="10"/>
      <name val="Calibri"/>
      <family val="2"/>
      <scheme val="minor"/>
    </font>
    <font>
      <u/>
      <sz val="12"/>
      <color theme="10"/>
      <name val="Arial"/>
      <family val="2"/>
    </font>
    <font>
      <b/>
      <u/>
      <sz val="12"/>
      <color theme="4"/>
      <name val="Arial"/>
      <family val="2"/>
    </font>
    <font>
      <b/>
      <sz val="14"/>
      <color rgb="FF000000"/>
      <name val="Arial"/>
    </font>
    <font>
      <sz val="14"/>
      <color rgb="FF000000"/>
      <name val="Arial"/>
    </font>
    <font>
      <u/>
      <sz val="14"/>
      <color rgb="FF0563C1"/>
      <name val="Arial"/>
    </font>
    <font>
      <u/>
      <sz val="14"/>
      <color theme="10"/>
      <name val="Arial"/>
    </font>
    <font>
      <b/>
      <sz val="20"/>
      <color theme="1"/>
      <name val="Arial"/>
      <family val="2"/>
    </font>
    <font>
      <b/>
      <u/>
      <sz val="16"/>
      <color rgb="FFFF0000"/>
      <name val="Arial"/>
      <family val="2"/>
    </font>
    <font>
      <b/>
      <sz val="18"/>
      <color rgb="FF000000"/>
      <name val="Arial"/>
    </font>
    <font>
      <sz val="12"/>
      <color rgb="FFFF0000"/>
      <name val="Arial"/>
      <family val="2"/>
    </font>
  </fonts>
  <fills count="18">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9" tint="0.79998168889431442"/>
        <bgColor indexed="0"/>
      </patternFill>
    </fill>
    <fill>
      <patternFill patternType="solid">
        <fgColor theme="8" tint="0.79998168889431442"/>
        <bgColor indexed="64"/>
      </patternFill>
    </fill>
    <fill>
      <patternFill patternType="solid">
        <fgColor theme="4" tint="0.59999389629810485"/>
        <bgColor indexed="0"/>
      </patternFill>
    </fill>
    <fill>
      <patternFill patternType="solid">
        <fgColor theme="4"/>
        <bgColor theme="4"/>
      </patternFill>
    </fill>
    <fill>
      <patternFill patternType="solid">
        <fgColor theme="0"/>
        <bgColor indexed="0"/>
      </patternFill>
    </fill>
    <fill>
      <patternFill patternType="solid">
        <fgColor theme="9" tint="0.39994506668294322"/>
        <bgColor indexed="0"/>
      </patternFill>
    </fill>
    <fill>
      <patternFill patternType="solid">
        <fgColor theme="9" tint="0.59999389629810485"/>
        <bgColor indexed="64"/>
      </patternFill>
    </fill>
    <fill>
      <patternFill patternType="solid">
        <fgColor theme="9" tint="0.39997558519241921"/>
        <bgColor indexed="0"/>
      </patternFill>
    </fill>
    <fill>
      <patternFill patternType="solid">
        <fgColor theme="6" tint="0.79998168889431442"/>
        <bgColor indexed="64"/>
      </patternFill>
    </fill>
    <fill>
      <patternFill patternType="solid">
        <fgColor rgb="FFE2EFDA"/>
        <bgColor indexed="64"/>
      </patternFill>
    </fill>
    <fill>
      <patternFill patternType="solid">
        <fgColor theme="8" tint="0.59999389629810485"/>
        <bgColor indexed="64"/>
      </patternFill>
    </fill>
    <fill>
      <patternFill patternType="solid">
        <fgColor theme="9" tint="0.59999389629810485"/>
        <bgColor indexed="0"/>
      </patternFill>
    </fill>
    <fill>
      <patternFill patternType="solid">
        <fgColor theme="0" tint="-4.9989318521683403E-2"/>
        <bgColor indexed="64"/>
      </patternFill>
    </fill>
    <fill>
      <patternFill patternType="solid">
        <fgColor theme="0"/>
        <bgColor indexed="64"/>
      </patternFill>
    </fill>
  </fills>
  <borders count="49">
    <border>
      <left/>
      <right/>
      <top/>
      <bottom/>
      <diagonal/>
    </border>
    <border>
      <left/>
      <right style="thin">
        <color theme="9"/>
      </right>
      <top style="thin">
        <color theme="9"/>
      </top>
      <bottom style="thin">
        <color theme="9"/>
      </bottom>
      <diagonal/>
    </border>
    <border>
      <left/>
      <right/>
      <top style="thin">
        <color theme="9"/>
      </top>
      <bottom style="thin">
        <color theme="9"/>
      </bottom>
      <diagonal/>
    </border>
    <border>
      <left style="thin">
        <color theme="9"/>
      </left>
      <right/>
      <top style="thin">
        <color theme="9"/>
      </top>
      <bottom style="thin">
        <color theme="9"/>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diagonal/>
    </border>
    <border>
      <left/>
      <right style="thin">
        <color theme="9"/>
      </right>
      <top style="thin">
        <color theme="9"/>
      </top>
      <bottom/>
      <diagonal/>
    </border>
    <border>
      <left/>
      <right/>
      <top style="thin">
        <color theme="9"/>
      </top>
      <bottom/>
      <diagonal/>
    </border>
    <border>
      <left style="thin">
        <color theme="9"/>
      </left>
      <right/>
      <top style="thin">
        <color theme="9"/>
      </top>
      <bottom/>
      <diagonal/>
    </border>
    <border>
      <left/>
      <right style="thin">
        <color theme="9"/>
      </right>
      <top/>
      <bottom style="thin">
        <color theme="9"/>
      </bottom>
      <diagonal/>
    </border>
    <border>
      <left/>
      <right/>
      <top/>
      <bottom style="thin">
        <color theme="9"/>
      </bottom>
      <diagonal/>
    </border>
    <border>
      <left style="thin">
        <color theme="9"/>
      </left>
      <right/>
      <top/>
      <bottom style="thin">
        <color theme="9"/>
      </bottom>
      <diagonal/>
    </border>
    <border>
      <left/>
      <right style="thin">
        <color theme="9"/>
      </right>
      <top/>
      <bottom/>
      <diagonal/>
    </border>
    <border>
      <left style="thin">
        <color theme="9"/>
      </left>
      <right/>
      <top/>
      <bottom/>
      <diagonal/>
    </border>
    <border>
      <left style="thin">
        <color theme="9"/>
      </left>
      <right style="thin">
        <color theme="9"/>
      </right>
      <top/>
      <bottom style="thin">
        <color theme="9"/>
      </bottom>
      <diagonal/>
    </border>
    <border>
      <left style="thin">
        <color theme="9"/>
      </left>
      <right style="thin">
        <color theme="9"/>
      </right>
      <top/>
      <bottom/>
      <diagonal/>
    </border>
    <border>
      <left/>
      <right style="medium">
        <color theme="9"/>
      </right>
      <top style="medium">
        <color theme="9"/>
      </top>
      <bottom style="medium">
        <color theme="9"/>
      </bottom>
      <diagonal/>
    </border>
    <border>
      <left/>
      <right/>
      <top style="medium">
        <color theme="9"/>
      </top>
      <bottom style="medium">
        <color theme="9"/>
      </bottom>
      <diagonal/>
    </border>
    <border>
      <left style="medium">
        <color theme="9"/>
      </left>
      <right/>
      <top style="medium">
        <color theme="9"/>
      </top>
      <bottom style="medium">
        <color theme="9"/>
      </bottom>
      <diagonal/>
    </border>
    <border>
      <left style="thin">
        <color rgb="FF70AD47"/>
      </left>
      <right style="thin">
        <color rgb="FF70AD47"/>
      </right>
      <top style="thin">
        <color rgb="FF70AD47"/>
      </top>
      <bottom style="thin">
        <color rgb="FF70AD47"/>
      </bottom>
      <diagonal/>
    </border>
    <border>
      <left/>
      <right/>
      <top style="dashed">
        <color theme="9"/>
      </top>
      <bottom style="thin">
        <color theme="9"/>
      </bottom>
      <diagonal/>
    </border>
    <border>
      <left/>
      <right style="thin">
        <color theme="9"/>
      </right>
      <top style="dashed">
        <color theme="9"/>
      </top>
      <bottom style="thin">
        <color theme="9"/>
      </bottom>
      <diagonal/>
    </border>
    <border>
      <left style="thin">
        <color theme="9"/>
      </left>
      <right/>
      <top style="dashed">
        <color theme="9"/>
      </top>
      <bottom style="thin">
        <color theme="9"/>
      </bottom>
      <diagonal/>
    </border>
    <border>
      <left/>
      <right/>
      <top style="medium">
        <color theme="9"/>
      </top>
      <bottom/>
      <diagonal/>
    </border>
    <border>
      <left style="medium">
        <color theme="9"/>
      </left>
      <right/>
      <top style="medium">
        <color theme="9"/>
      </top>
      <bottom style="thin">
        <color theme="9"/>
      </bottom>
      <diagonal/>
    </border>
    <border>
      <left/>
      <right/>
      <top style="medium">
        <color theme="9"/>
      </top>
      <bottom style="thin">
        <color theme="9"/>
      </bottom>
      <diagonal/>
    </border>
    <border>
      <left/>
      <right style="medium">
        <color theme="9"/>
      </right>
      <top style="medium">
        <color theme="9"/>
      </top>
      <bottom style="thin">
        <color theme="9"/>
      </bottom>
      <diagonal/>
    </border>
    <border>
      <left style="medium">
        <color theme="9"/>
      </left>
      <right/>
      <top style="thin">
        <color theme="9"/>
      </top>
      <bottom style="medium">
        <color theme="9"/>
      </bottom>
      <diagonal/>
    </border>
    <border>
      <left/>
      <right/>
      <top style="thin">
        <color theme="9"/>
      </top>
      <bottom style="medium">
        <color theme="9"/>
      </bottom>
      <diagonal/>
    </border>
    <border>
      <left/>
      <right style="medium">
        <color theme="9"/>
      </right>
      <top style="thin">
        <color theme="9"/>
      </top>
      <bottom style="medium">
        <color theme="9"/>
      </bottom>
      <diagonal/>
    </border>
    <border>
      <left style="medium">
        <color theme="9"/>
      </left>
      <right/>
      <top style="medium">
        <color theme="9"/>
      </top>
      <bottom/>
      <diagonal/>
    </border>
    <border>
      <left/>
      <right style="medium">
        <color theme="9"/>
      </right>
      <top style="medium">
        <color theme="9"/>
      </top>
      <bottom/>
      <diagonal/>
    </border>
    <border>
      <left style="thin">
        <color theme="9"/>
      </left>
      <right/>
      <top/>
      <bottom style="dashed">
        <color theme="9"/>
      </bottom>
      <diagonal/>
    </border>
    <border>
      <left/>
      <right/>
      <top/>
      <bottom style="medium">
        <color theme="9"/>
      </bottom>
      <diagonal/>
    </border>
    <border>
      <left/>
      <right/>
      <top style="thin">
        <color theme="9"/>
      </top>
      <bottom style="dashed">
        <color theme="9"/>
      </bottom>
      <diagonal/>
    </border>
    <border>
      <left/>
      <right style="thin">
        <color theme="9"/>
      </right>
      <top style="thin">
        <color theme="9"/>
      </top>
      <bottom style="dashed">
        <color theme="9"/>
      </bottom>
      <diagonal/>
    </border>
    <border>
      <left style="thin">
        <color theme="9"/>
      </left>
      <right/>
      <top style="thin">
        <color theme="9"/>
      </top>
      <bottom style="dashed">
        <color theme="9"/>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style="medium">
        <color theme="9"/>
      </right>
      <top/>
      <bottom style="medium">
        <color theme="9"/>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theme="9"/>
      </left>
      <right/>
      <top style="thin">
        <color theme="9"/>
      </top>
      <bottom/>
      <diagonal/>
    </border>
    <border>
      <left/>
      <right style="medium">
        <color theme="9"/>
      </right>
      <top style="thin">
        <color theme="9"/>
      </top>
      <bottom/>
      <diagonal/>
    </border>
    <border>
      <left style="thin">
        <color theme="9"/>
      </left>
      <right style="thin">
        <color theme="9"/>
      </right>
      <top style="medium">
        <color theme="9"/>
      </top>
      <bottom/>
      <diagonal/>
    </border>
    <border>
      <left style="medium">
        <color theme="9"/>
      </left>
      <right/>
      <top style="thin">
        <color theme="9"/>
      </top>
      <bottom style="thin">
        <color theme="9"/>
      </bottom>
      <diagonal/>
    </border>
    <border>
      <left/>
      <right style="medium">
        <color theme="9"/>
      </right>
      <top style="thin">
        <color theme="9"/>
      </top>
      <bottom style="thin">
        <color theme="9"/>
      </bottom>
      <diagonal/>
    </border>
    <border>
      <left style="thin">
        <color theme="9"/>
      </left>
      <right/>
      <top style="medium">
        <color theme="9"/>
      </top>
      <bottom style="thin">
        <color theme="9"/>
      </bottom>
      <diagonal/>
    </border>
  </borders>
  <cellStyleXfs count="9">
    <xf numFmtId="0" fontId="0" fillId="0" borderId="0"/>
    <xf numFmtId="9" fontId="1" fillId="0" borderId="0" applyFont="0" applyFill="0" applyBorder="0" applyAlignment="0" applyProtection="0"/>
    <xf numFmtId="0" fontId="3" fillId="0" borderId="0"/>
    <xf numFmtId="0" fontId="4" fillId="0" borderId="0" applyNumberFormat="0" applyFill="0" applyBorder="0" applyAlignment="0" applyProtection="0"/>
    <xf numFmtId="43" fontId="1" fillId="0" borderId="0" applyFont="0" applyFill="0" applyBorder="0" applyAlignment="0" applyProtection="0"/>
    <xf numFmtId="0" fontId="3" fillId="0" borderId="0"/>
    <xf numFmtId="0" fontId="54" fillId="0" borderId="0" applyNumberFormat="0" applyFill="0" applyBorder="0" applyAlignment="0" applyProtection="0">
      <alignment vertical="top"/>
      <protection locked="0"/>
    </xf>
    <xf numFmtId="0" fontId="3" fillId="0" borderId="0"/>
    <xf numFmtId="43" fontId="1" fillId="0" borderId="0" applyFont="0" applyFill="0" applyBorder="0" applyAlignment="0" applyProtection="0"/>
  </cellStyleXfs>
  <cellXfs count="938">
    <xf numFmtId="0" fontId="0" fillId="0" borderId="0" xfId="0"/>
    <xf numFmtId="0" fontId="11" fillId="0" borderId="0" xfId="0" applyFont="1"/>
    <xf numFmtId="0" fontId="12" fillId="0" borderId="0" xfId="0" applyFont="1"/>
    <xf numFmtId="0" fontId="13" fillId="0" borderId="0" xfId="0" applyFont="1"/>
    <xf numFmtId="0" fontId="13" fillId="0" borderId="0" xfId="0" applyFont="1" applyAlignment="1">
      <alignment vertical="center"/>
    </xf>
    <xf numFmtId="0" fontId="12" fillId="0" borderId="4" xfId="2" applyFont="1" applyBorder="1" applyAlignment="1">
      <alignment horizontal="left" vertical="center" wrapText="1" indent="1"/>
    </xf>
    <xf numFmtId="0" fontId="17" fillId="0" borderId="0" xfId="0" applyFont="1"/>
    <xf numFmtId="0" fontId="22" fillId="0" borderId="0" xfId="0" applyFont="1"/>
    <xf numFmtId="0" fontId="21" fillId="3" borderId="2" xfId="0" applyFont="1" applyFill="1" applyBorder="1" applyAlignment="1">
      <alignment horizontal="left" vertical="center"/>
    </xf>
    <xf numFmtId="0" fontId="22" fillId="3" borderId="2" xfId="0" applyFont="1" applyFill="1" applyBorder="1"/>
    <xf numFmtId="0" fontId="22" fillId="3" borderId="1" xfId="0" applyFont="1" applyFill="1" applyBorder="1"/>
    <xf numFmtId="0" fontId="21" fillId="3" borderId="4" xfId="0" applyFont="1" applyFill="1" applyBorder="1" applyAlignment="1">
      <alignment horizontal="left" vertical="center" wrapText="1"/>
    </xf>
    <xf numFmtId="0" fontId="12" fillId="3" borderId="4" xfId="0" applyFont="1" applyFill="1" applyBorder="1" applyAlignment="1">
      <alignment horizontal="center" vertical="center"/>
    </xf>
    <xf numFmtId="0" fontId="12" fillId="3" borderId="4" xfId="0" applyFont="1" applyFill="1" applyBorder="1" applyAlignment="1">
      <alignment vertical="center" wrapText="1"/>
    </xf>
    <xf numFmtId="0" fontId="12" fillId="3" borderId="4"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7" fillId="3" borderId="4" xfId="0" applyFont="1" applyFill="1" applyBorder="1" applyAlignment="1">
      <alignment horizontal="left" vertical="center" wrapText="1" indent="1"/>
    </xf>
    <xf numFmtId="0" fontId="14" fillId="0" borderId="0" xfId="0" applyFont="1" applyAlignment="1">
      <alignment vertical="center"/>
    </xf>
    <xf numFmtId="0" fontId="30" fillId="0" borderId="0" xfId="0" applyFont="1"/>
    <xf numFmtId="0" fontId="25" fillId="0" borderId="0" xfId="0" applyFont="1" applyAlignment="1">
      <alignment vertical="center"/>
    </xf>
    <xf numFmtId="0" fontId="25" fillId="0" borderId="0" xfId="0" applyFont="1"/>
    <xf numFmtId="0" fontId="31" fillId="0" borderId="0" xfId="0" applyFont="1"/>
    <xf numFmtId="0" fontId="33" fillId="0" borderId="0" xfId="3" applyFont="1"/>
    <xf numFmtId="0" fontId="21" fillId="3" borderId="4" xfId="0" applyFont="1" applyFill="1" applyBorder="1" applyAlignment="1">
      <alignment horizontal="left" vertical="center"/>
    </xf>
    <xf numFmtId="0" fontId="22" fillId="0" borderId="0" xfId="0" applyFont="1" applyAlignment="1">
      <alignment horizontal="center"/>
    </xf>
    <xf numFmtId="0" fontId="22" fillId="0" borderId="0" xfId="0" applyFont="1" applyAlignment="1">
      <alignment vertical="center"/>
    </xf>
    <xf numFmtId="0" fontId="21" fillId="4" borderId="4" xfId="2" applyFont="1" applyFill="1" applyBorder="1" applyAlignment="1">
      <alignment horizontal="center" vertical="center" wrapText="1"/>
    </xf>
    <xf numFmtId="9" fontId="34" fillId="0" borderId="4" xfId="1" applyFont="1" applyBorder="1" applyAlignment="1">
      <alignment horizontal="center" vertical="center"/>
    </xf>
    <xf numFmtId="0" fontId="12" fillId="0" borderId="0" xfId="2" applyFont="1" applyAlignment="1">
      <alignment horizontal="left" vertical="center" wrapText="1" indent="1"/>
    </xf>
    <xf numFmtId="2" fontId="12" fillId="0" borderId="0" xfId="0" applyNumberFormat="1" applyFont="1" applyAlignment="1">
      <alignment horizontal="center" vertical="center"/>
    </xf>
    <xf numFmtId="0" fontId="9" fillId="0" borderId="0" xfId="0" applyFont="1" applyAlignment="1">
      <alignment horizontal="center" vertical="center" wrapText="1"/>
    </xf>
    <xf numFmtId="49" fontId="12" fillId="0" borderId="0" xfId="0" applyNumberFormat="1" applyFont="1" applyAlignment="1">
      <alignment vertical="center" wrapText="1"/>
    </xf>
    <xf numFmtId="0" fontId="25" fillId="0" borderId="0" xfId="0" applyFont="1" applyAlignment="1">
      <alignment vertical="center" wrapText="1"/>
    </xf>
    <xf numFmtId="0" fontId="24" fillId="0" borderId="0" xfId="0" applyFont="1" applyAlignment="1">
      <alignment vertical="center"/>
    </xf>
    <xf numFmtId="164" fontId="35" fillId="0" borderId="4" xfId="1" applyNumberFormat="1" applyFont="1" applyBorder="1"/>
    <xf numFmtId="0" fontId="24" fillId="0" borderId="0" xfId="0" applyFont="1"/>
    <xf numFmtId="0" fontId="36" fillId="3" borderId="4" xfId="0" applyFont="1" applyFill="1" applyBorder="1" applyAlignment="1">
      <alignment horizontal="left" vertical="center" wrapText="1" indent="1"/>
    </xf>
    <xf numFmtId="1" fontId="34" fillId="0" borderId="4" xfId="1" applyNumberFormat="1" applyFont="1" applyBorder="1"/>
    <xf numFmtId="164" fontId="34" fillId="0" borderId="4" xfId="1" applyNumberFormat="1" applyFont="1" applyBorder="1"/>
    <xf numFmtId="49" fontId="24" fillId="0" borderId="0" xfId="0" applyNumberFormat="1" applyFont="1" applyAlignment="1">
      <alignment vertical="center"/>
    </xf>
    <xf numFmtId="0" fontId="35" fillId="0" borderId="13" xfId="1" applyNumberFormat="1" applyFont="1" applyBorder="1"/>
    <xf numFmtId="0" fontId="37" fillId="3" borderId="4" xfId="0" applyFont="1" applyFill="1" applyBorder="1" applyAlignment="1">
      <alignment horizontal="left" vertical="center" wrapText="1" indent="1"/>
    </xf>
    <xf numFmtId="0" fontId="12" fillId="3" borderId="2" xfId="0" applyFont="1" applyFill="1" applyBorder="1" applyAlignment="1">
      <alignment horizontal="center" vertical="center"/>
    </xf>
    <xf numFmtId="0" fontId="32" fillId="3" borderId="2" xfId="3" applyFont="1" applyFill="1" applyBorder="1" applyAlignment="1">
      <alignment horizontal="center" vertical="center"/>
    </xf>
    <xf numFmtId="0" fontId="12" fillId="3" borderId="1" xfId="0" applyFont="1" applyFill="1" applyBorder="1" applyAlignment="1">
      <alignment vertical="center"/>
    </xf>
    <xf numFmtId="2" fontId="34" fillId="0" borderId="4" xfId="2" applyNumberFormat="1" applyFont="1" applyBorder="1"/>
    <xf numFmtId="9" fontId="34" fillId="0" borderId="4" xfId="1" applyFont="1" applyBorder="1"/>
    <xf numFmtId="0" fontId="22" fillId="3" borderId="4" xfId="0" applyFont="1" applyFill="1" applyBorder="1" applyAlignment="1">
      <alignment vertical="center" wrapText="1"/>
    </xf>
    <xf numFmtId="0" fontId="9" fillId="0" borderId="4" xfId="0" applyFont="1" applyBorder="1" applyAlignment="1">
      <alignment horizontal="left" vertical="center" wrapText="1"/>
    </xf>
    <xf numFmtId="0" fontId="9" fillId="0" borderId="4" xfId="0" applyFont="1" applyBorder="1" applyAlignment="1">
      <alignment vertical="center" wrapText="1"/>
    </xf>
    <xf numFmtId="0" fontId="9" fillId="0" borderId="4" xfId="0" applyFont="1" applyBorder="1" applyAlignment="1">
      <alignment vertical="center"/>
    </xf>
    <xf numFmtId="0" fontId="9" fillId="0" borderId="4" xfId="2" applyFont="1" applyBorder="1" applyAlignment="1">
      <alignment horizontal="left" vertical="center" wrapText="1" indent="1"/>
    </xf>
    <xf numFmtId="164" fontId="12" fillId="0" borderId="4" xfId="2" applyNumberFormat="1" applyFont="1" applyBorder="1" applyAlignment="1">
      <alignment horizontal="left" vertical="center" wrapText="1" indent="1"/>
    </xf>
    <xf numFmtId="164" fontId="22" fillId="0" borderId="0" xfId="0" applyNumberFormat="1" applyFont="1"/>
    <xf numFmtId="2" fontId="22" fillId="0" borderId="0" xfId="0" applyNumberFormat="1" applyFont="1"/>
    <xf numFmtId="164" fontId="12" fillId="0" borderId="0" xfId="2" applyNumberFormat="1" applyFont="1" applyAlignment="1">
      <alignment horizontal="left" vertical="center" wrapText="1" indent="1"/>
    </xf>
    <xf numFmtId="0" fontId="9" fillId="0" borderId="0" xfId="2" applyFont="1" applyAlignment="1">
      <alignment horizontal="left" vertical="center" wrapText="1" indent="1"/>
    </xf>
    <xf numFmtId="49" fontId="10" fillId="0" borderId="4" xfId="2" applyNumberFormat="1" applyFont="1" applyBorder="1" applyAlignment="1">
      <alignment horizontal="left" vertical="center" wrapText="1" indent="1"/>
    </xf>
    <xf numFmtId="0" fontId="12" fillId="0" borderId="4" xfId="0" applyFont="1" applyBorder="1" applyAlignment="1">
      <alignment horizontal="left" vertical="center" wrapText="1" indent="1"/>
    </xf>
    <xf numFmtId="9" fontId="12" fillId="3" borderId="4" xfId="2" applyNumberFormat="1" applyFont="1" applyFill="1" applyBorder="1" applyAlignment="1">
      <alignment horizontal="center" vertical="center" wrapText="1"/>
    </xf>
    <xf numFmtId="49" fontId="12" fillId="0" borderId="4" xfId="0" applyNumberFormat="1" applyFont="1" applyBorder="1" applyAlignment="1">
      <alignment horizontal="left" vertical="center" wrapText="1" indent="1"/>
    </xf>
    <xf numFmtId="49" fontId="12" fillId="0" borderId="4" xfId="0" applyNumberFormat="1" applyFont="1" applyBorder="1" applyAlignment="1">
      <alignment horizontal="left" vertical="center" indent="1"/>
    </xf>
    <xf numFmtId="0" fontId="9" fillId="0" borderId="0" xfId="0" applyFont="1" applyAlignment="1">
      <alignment horizontal="left" indent="1"/>
    </xf>
    <xf numFmtId="0" fontId="22" fillId="0" borderId="0" xfId="0" applyFont="1" applyAlignment="1">
      <alignment horizontal="left" indent="1"/>
    </xf>
    <xf numFmtId="0" fontId="18" fillId="0" borderId="0" xfId="0" applyFont="1"/>
    <xf numFmtId="0" fontId="10" fillId="0" borderId="0" xfId="0" applyFont="1"/>
    <xf numFmtId="0" fontId="17" fillId="0" borderId="0" xfId="0" applyFont="1" applyAlignment="1">
      <alignment wrapText="1"/>
    </xf>
    <xf numFmtId="0" fontId="14" fillId="0" borderId="0" xfId="0" applyFont="1"/>
    <xf numFmtId="0" fontId="10" fillId="0" borderId="0" xfId="0" applyFont="1" applyAlignment="1">
      <alignment vertical="center"/>
    </xf>
    <xf numFmtId="0" fontId="12" fillId="0" borderId="1" xfId="2" applyFont="1" applyBorder="1" applyAlignment="1">
      <alignment horizontal="left" vertical="center" wrapText="1" indent="1"/>
    </xf>
    <xf numFmtId="0" fontId="21" fillId="4" borderId="1" xfId="2" applyFont="1" applyFill="1" applyBorder="1" applyAlignment="1">
      <alignment horizontal="center" vertical="center" wrapText="1"/>
    </xf>
    <xf numFmtId="0" fontId="7" fillId="4" borderId="4" xfId="2" applyFont="1" applyFill="1" applyBorder="1" applyAlignment="1">
      <alignment horizontal="center" vertical="center" wrapText="1"/>
    </xf>
    <xf numFmtId="0" fontId="14" fillId="0" borderId="4" xfId="0" applyFont="1" applyBorder="1" applyAlignment="1">
      <alignment horizontal="left" vertical="center" wrapText="1" indent="1"/>
    </xf>
    <xf numFmtId="0" fontId="10" fillId="0" borderId="4" xfId="2" applyFont="1" applyBorder="1" applyAlignment="1">
      <alignment horizontal="left" vertical="center" wrapText="1" indent="1"/>
    </xf>
    <xf numFmtId="0" fontId="10" fillId="3" borderId="4" xfId="0" applyFont="1" applyFill="1" applyBorder="1" applyAlignment="1">
      <alignment horizontal="center" vertical="center" wrapText="1"/>
    </xf>
    <xf numFmtId="164" fontId="12" fillId="0" borderId="4" xfId="0" applyNumberFormat="1" applyFont="1" applyBorder="1" applyAlignment="1">
      <alignment horizontal="center" vertical="center"/>
    </xf>
    <xf numFmtId="0" fontId="46" fillId="0" borderId="0" xfId="6" applyFont="1" applyFill="1" applyBorder="1" applyAlignment="1" applyProtection="1">
      <alignment vertical="center"/>
    </xf>
    <xf numFmtId="49" fontId="10" fillId="0" borderId="0" xfId="2" applyNumberFormat="1" applyFont="1" applyAlignment="1">
      <alignment horizontal="left" vertical="center" wrapText="1" indent="1"/>
    </xf>
    <xf numFmtId="0" fontId="10" fillId="0" borderId="0" xfId="0" applyFont="1" applyAlignment="1">
      <alignment horizontal="right" vertical="center"/>
    </xf>
    <xf numFmtId="2" fontId="10" fillId="0" borderId="0" xfId="0" applyNumberFormat="1" applyFont="1" applyAlignment="1">
      <alignment horizontal="right" vertical="center"/>
    </xf>
    <xf numFmtId="0" fontId="14" fillId="0" borderId="0" xfId="0" applyFont="1" applyAlignment="1">
      <alignment horizontal="center" vertical="center" wrapText="1"/>
    </xf>
    <xf numFmtId="2" fontId="10" fillId="0" borderId="4" xfId="0" applyNumberFormat="1" applyFont="1" applyBorder="1" applyAlignment="1">
      <alignment horizontal="center" vertical="center"/>
    </xf>
    <xf numFmtId="0" fontId="10" fillId="0" borderId="4" xfId="0" applyFont="1" applyBorder="1" applyAlignment="1">
      <alignment horizontal="center" vertical="center"/>
    </xf>
    <xf numFmtId="164" fontId="10" fillId="0" borderId="4" xfId="0" applyNumberFormat="1" applyFont="1" applyBorder="1" applyAlignment="1">
      <alignment horizontal="center" vertical="center"/>
    </xf>
    <xf numFmtId="166" fontId="10" fillId="0" borderId="4" xfId="0" applyNumberFormat="1" applyFont="1" applyBorder="1" applyAlignment="1">
      <alignment horizontal="center" vertical="center"/>
    </xf>
    <xf numFmtId="1" fontId="10" fillId="0" borderId="4" xfId="0" applyNumberFormat="1" applyFont="1" applyBorder="1" applyAlignment="1">
      <alignment horizontal="center" vertical="center"/>
    </xf>
    <xf numFmtId="0" fontId="12" fillId="3" borderId="4" xfId="2" applyFont="1" applyFill="1" applyBorder="1" applyAlignment="1">
      <alignment horizontal="center" vertical="center" wrapText="1"/>
    </xf>
    <xf numFmtId="166" fontId="28" fillId="0" borderId="4" xfId="0" applyNumberFormat="1" applyFont="1" applyBorder="1" applyAlignment="1">
      <alignment horizontal="left" vertical="center" wrapText="1" indent="1"/>
    </xf>
    <xf numFmtId="0" fontId="22" fillId="0" borderId="4" xfId="0" applyFont="1" applyBorder="1" applyAlignment="1">
      <alignment horizontal="center" vertical="center" wrapText="1"/>
    </xf>
    <xf numFmtId="0" fontId="21" fillId="3" borderId="4" xfId="0" applyFont="1" applyFill="1" applyBorder="1" applyAlignment="1">
      <alignment horizontal="center" vertical="center" wrapText="1"/>
    </xf>
    <xf numFmtId="0" fontId="10" fillId="0" borderId="4" xfId="0" applyFont="1" applyBorder="1" applyAlignment="1" applyProtection="1">
      <alignment horizontal="center" vertical="center"/>
      <protection locked="0"/>
    </xf>
    <xf numFmtId="0" fontId="3" fillId="0" borderId="0" xfId="5"/>
    <xf numFmtId="0" fontId="3" fillId="0" borderId="0" xfId="5" applyAlignment="1">
      <alignment horizontal="center"/>
    </xf>
    <xf numFmtId="0" fontId="3" fillId="0" borderId="0" xfId="5" applyAlignment="1">
      <alignment wrapText="1"/>
    </xf>
    <xf numFmtId="0" fontId="8" fillId="3" borderId="4" xfId="5" applyFont="1" applyFill="1" applyBorder="1" applyAlignment="1">
      <alignment horizontal="center" vertical="center" wrapText="1"/>
    </xf>
    <xf numFmtId="0" fontId="3" fillId="0" borderId="0" xfId="5" applyAlignment="1">
      <alignment horizontal="center" vertical="center"/>
    </xf>
    <xf numFmtId="0" fontId="52" fillId="0" borderId="4" xfId="5" applyFont="1" applyBorder="1" applyAlignment="1">
      <alignment horizontal="center" vertical="center" wrapText="1"/>
    </xf>
    <xf numFmtId="0" fontId="3" fillId="0" borderId="4" xfId="5" applyBorder="1" applyAlignment="1">
      <alignment horizontal="center" vertical="center" wrapText="1"/>
    </xf>
    <xf numFmtId="0" fontId="3" fillId="0" borderId="0" xfId="5" applyAlignment="1">
      <alignment vertical="center"/>
    </xf>
    <xf numFmtId="0" fontId="3" fillId="0" borderId="4" xfId="5" applyBorder="1" applyAlignment="1">
      <alignment horizontal="center" vertical="center"/>
    </xf>
    <xf numFmtId="0" fontId="52" fillId="0" borderId="0" xfId="5" applyFont="1" applyAlignment="1">
      <alignment horizontal="center"/>
    </xf>
    <xf numFmtId="0" fontId="22" fillId="0" borderId="0" xfId="0" applyFont="1" applyProtection="1">
      <protection hidden="1"/>
    </xf>
    <xf numFmtId="0" fontId="25" fillId="0" borderId="0" xfId="0" applyFont="1" applyAlignment="1" applyProtection="1">
      <alignment vertical="center"/>
      <protection hidden="1"/>
    </xf>
    <xf numFmtId="0" fontId="21" fillId="3" borderId="30" xfId="0" applyFont="1" applyFill="1" applyBorder="1" applyAlignment="1" applyProtection="1">
      <alignment horizontal="center" vertical="center"/>
      <protection hidden="1"/>
    </xf>
    <xf numFmtId="0" fontId="25" fillId="0" borderId="0" xfId="0" applyFont="1" applyProtection="1">
      <protection hidden="1"/>
    </xf>
    <xf numFmtId="0" fontId="0" fillId="0" borderId="0" xfId="0" applyProtection="1">
      <protection hidden="1"/>
    </xf>
    <xf numFmtId="0" fontId="21" fillId="3" borderId="4" xfId="0" applyFont="1" applyFill="1" applyBorder="1" applyAlignment="1" applyProtection="1">
      <alignment horizontal="center" vertical="center"/>
      <protection hidden="1"/>
    </xf>
    <xf numFmtId="165" fontId="12" fillId="0" borderId="32" xfId="0" applyNumberFormat="1" applyFont="1" applyBorder="1" applyAlignment="1" applyProtection="1">
      <alignment horizontal="right" vertical="center" wrapText="1"/>
      <protection hidden="1"/>
    </xf>
    <xf numFmtId="0" fontId="24" fillId="0" borderId="22" xfId="0" applyFont="1" applyBorder="1" applyAlignment="1" applyProtection="1">
      <alignment horizontal="right" vertical="center" wrapText="1"/>
      <protection hidden="1"/>
    </xf>
    <xf numFmtId="1" fontId="10" fillId="0" borderId="4" xfId="0" applyNumberFormat="1" applyFont="1" applyBorder="1" applyAlignment="1" applyProtection="1">
      <alignment horizontal="center" vertical="center"/>
      <protection hidden="1"/>
    </xf>
    <xf numFmtId="0" fontId="44" fillId="0" borderId="0" xfId="0" applyFont="1" applyProtection="1">
      <protection hidden="1"/>
    </xf>
    <xf numFmtId="0" fontId="44" fillId="0" borderId="13" xfId="0" applyFont="1" applyBorder="1" applyProtection="1">
      <protection hidden="1"/>
    </xf>
    <xf numFmtId="0" fontId="6" fillId="0" borderId="0" xfId="2" applyFont="1" applyAlignment="1" applyProtection="1">
      <alignment vertical="center" wrapText="1"/>
      <protection hidden="1"/>
    </xf>
    <xf numFmtId="165" fontId="10" fillId="0" borderId="0" xfId="0" applyNumberFormat="1" applyFont="1" applyAlignment="1" applyProtection="1">
      <alignment horizontal="left" vertical="center"/>
      <protection hidden="1"/>
    </xf>
    <xf numFmtId="165" fontId="10" fillId="0" borderId="0" xfId="0" applyNumberFormat="1" applyFont="1" applyAlignment="1" applyProtection="1">
      <alignment horizontal="left" vertical="center" indent="1"/>
      <protection hidden="1"/>
    </xf>
    <xf numFmtId="165" fontId="5" fillId="0" borderId="12" xfId="0" applyNumberFormat="1" applyFont="1" applyBorder="1" applyAlignment="1" applyProtection="1">
      <alignment vertical="center"/>
      <protection hidden="1"/>
    </xf>
    <xf numFmtId="0" fontId="6" fillId="0" borderId="0" xfId="2" applyFont="1" applyAlignment="1" applyProtection="1">
      <alignment horizontal="left" vertical="center" wrapText="1" indent="1"/>
      <protection hidden="1"/>
    </xf>
    <xf numFmtId="165" fontId="5" fillId="0" borderId="0" xfId="0" applyNumberFormat="1" applyFont="1" applyAlignment="1" applyProtection="1">
      <alignment vertical="center"/>
      <protection hidden="1"/>
    </xf>
    <xf numFmtId="0" fontId="44" fillId="0" borderId="11" xfId="0" applyFont="1" applyBorder="1" applyProtection="1">
      <protection hidden="1"/>
    </xf>
    <xf numFmtId="0" fontId="6" fillId="0" borderId="10" xfId="2" applyFont="1" applyBorder="1" applyAlignment="1" applyProtection="1">
      <alignment horizontal="left" vertical="center" wrapText="1" indent="1"/>
      <protection hidden="1"/>
    </xf>
    <xf numFmtId="165" fontId="5" fillId="0" borderId="10" xfId="0" applyNumberFormat="1" applyFont="1" applyBorder="1" applyAlignment="1" applyProtection="1">
      <alignment vertical="center"/>
      <protection hidden="1"/>
    </xf>
    <xf numFmtId="0" fontId="44" fillId="0" borderId="10" xfId="0" applyFont="1" applyBorder="1" applyProtection="1">
      <protection hidden="1"/>
    </xf>
    <xf numFmtId="165" fontId="5" fillId="0" borderId="9" xfId="0" applyNumberFormat="1" applyFont="1" applyBorder="1" applyAlignment="1" applyProtection="1">
      <alignment vertical="center"/>
      <protection hidden="1"/>
    </xf>
    <xf numFmtId="165" fontId="10" fillId="0" borderId="0" xfId="0" applyNumberFormat="1" applyFont="1" applyAlignment="1" applyProtection="1">
      <alignment horizontal="right" vertical="center"/>
      <protection hidden="1"/>
    </xf>
    <xf numFmtId="165" fontId="5" fillId="0" borderId="8" xfId="0" applyNumberFormat="1" applyFont="1" applyBorder="1" applyAlignment="1" applyProtection="1">
      <alignment vertical="center"/>
      <protection hidden="1"/>
    </xf>
    <xf numFmtId="165" fontId="5" fillId="0" borderId="7" xfId="0" applyNumberFormat="1" applyFont="1" applyBorder="1" applyAlignment="1" applyProtection="1">
      <alignment vertical="center"/>
      <protection hidden="1"/>
    </xf>
    <xf numFmtId="0" fontId="44" fillId="0" borderId="7" xfId="0" applyFont="1" applyBorder="1" applyProtection="1">
      <protection hidden="1"/>
    </xf>
    <xf numFmtId="165" fontId="5" fillId="0" borderId="6" xfId="0" applyNumberFormat="1" applyFont="1" applyBorder="1" applyAlignment="1" applyProtection="1">
      <alignment vertical="center"/>
      <protection hidden="1"/>
    </xf>
    <xf numFmtId="165" fontId="39" fillId="0" borderId="0" xfId="0" applyNumberFormat="1" applyFont="1" applyAlignment="1" applyProtection="1">
      <alignment vertical="center"/>
      <protection hidden="1"/>
    </xf>
    <xf numFmtId="165" fontId="10" fillId="0" borderId="0" xfId="0" applyNumberFormat="1" applyFont="1" applyAlignment="1" applyProtection="1">
      <alignment vertical="center"/>
      <protection hidden="1"/>
    </xf>
    <xf numFmtId="165" fontId="5" fillId="0" borderId="0" xfId="0" applyNumberFormat="1" applyFont="1" applyAlignment="1" applyProtection="1">
      <alignment horizontal="left" vertical="center" indent="1"/>
      <protection hidden="1"/>
    </xf>
    <xf numFmtId="165" fontId="42" fillId="0" borderId="0" xfId="0" applyNumberFormat="1" applyFont="1" applyAlignment="1" applyProtection="1">
      <alignment horizontal="center" vertical="center"/>
      <protection hidden="1"/>
    </xf>
    <xf numFmtId="165" fontId="10" fillId="0" borderId="0" xfId="0" applyNumberFormat="1" applyFont="1" applyAlignment="1" applyProtection="1">
      <alignment vertical="center" wrapText="1"/>
      <protection hidden="1"/>
    </xf>
    <xf numFmtId="165" fontId="5" fillId="0" borderId="0" xfId="0" applyNumberFormat="1" applyFont="1" applyAlignment="1" applyProtection="1">
      <alignment horizontal="left" vertical="center" wrapText="1" indent="1"/>
      <protection hidden="1"/>
    </xf>
    <xf numFmtId="0" fontId="17" fillId="0" borderId="0" xfId="0" applyFont="1" applyAlignment="1">
      <alignment horizontal="left" indent="1"/>
    </xf>
    <xf numFmtId="0" fontId="17" fillId="0" borderId="0" xfId="0" applyFont="1" applyAlignment="1">
      <alignment vertical="center"/>
    </xf>
    <xf numFmtId="0" fontId="10" fillId="0" borderId="0" xfId="2" applyFont="1" applyAlignment="1">
      <alignment horizontal="left" vertical="center" indent="1"/>
    </xf>
    <xf numFmtId="0" fontId="14" fillId="0" borderId="0" xfId="2" applyFont="1" applyAlignment="1">
      <alignment horizontal="left" vertical="center" wrapText="1" indent="3"/>
    </xf>
    <xf numFmtId="0" fontId="14" fillId="0" borderId="0" xfId="0" applyFont="1" applyAlignment="1">
      <alignment horizontal="center" vertical="center"/>
    </xf>
    <xf numFmtId="0" fontId="14" fillId="0" borderId="0" xfId="0" applyFont="1" applyAlignment="1">
      <alignment horizontal="left" vertical="center" wrapText="1" indent="1"/>
    </xf>
    <xf numFmtId="0" fontId="10" fillId="0" borderId="4" xfId="0" applyFont="1" applyBorder="1" applyAlignment="1">
      <alignment horizontal="left" vertical="center" wrapText="1" indent="1"/>
    </xf>
    <xf numFmtId="0" fontId="14" fillId="0" borderId="4" xfId="2" applyFont="1" applyBorder="1" applyAlignment="1">
      <alignment horizontal="left" vertical="center" wrapText="1" indent="3"/>
    </xf>
    <xf numFmtId="0" fontId="10" fillId="0" borderId="4" xfId="2" applyFont="1" applyBorder="1" applyAlignment="1">
      <alignment horizontal="left" vertical="center" wrapText="1" indent="3"/>
    </xf>
    <xf numFmtId="0" fontId="10" fillId="0" borderId="0" xfId="2" applyFont="1" applyAlignment="1">
      <alignment horizontal="left" vertical="center" wrapText="1" indent="1"/>
    </xf>
    <xf numFmtId="2" fontId="10" fillId="0" borderId="0" xfId="0" applyNumberFormat="1" applyFont="1" applyAlignment="1">
      <alignment horizontal="center" vertical="center"/>
    </xf>
    <xf numFmtId="0" fontId="10" fillId="0" borderId="4" xfId="0" applyFont="1" applyBorder="1" applyAlignment="1">
      <alignment horizontal="left" vertical="center" indent="1"/>
    </xf>
    <xf numFmtId="0" fontId="28" fillId="0" borderId="0" xfId="0" applyFont="1" applyAlignment="1">
      <alignment horizontal="center" vertical="center" wrapText="1"/>
    </xf>
    <xf numFmtId="0" fontId="28" fillId="0" borderId="0" xfId="0" applyFont="1" applyAlignment="1">
      <alignment horizontal="left" vertical="center" wrapText="1" indent="2"/>
    </xf>
    <xf numFmtId="0" fontId="7" fillId="11" borderId="4" xfId="2" applyFont="1" applyFill="1" applyBorder="1" applyAlignment="1">
      <alignment horizontal="center" vertical="center" wrapText="1"/>
    </xf>
    <xf numFmtId="164" fontId="10" fillId="0" borderId="4" xfId="0" applyNumberFormat="1" applyFont="1" applyBorder="1" applyAlignment="1">
      <alignment vertical="center"/>
    </xf>
    <xf numFmtId="166" fontId="10" fillId="0" borderId="4" xfId="0" applyNumberFormat="1" applyFont="1" applyBorder="1" applyAlignment="1">
      <alignment vertical="center"/>
    </xf>
    <xf numFmtId="164" fontId="10" fillId="0" borderId="4" xfId="0" applyNumberFormat="1" applyFont="1" applyBorder="1" applyAlignment="1">
      <alignment horizontal="right" vertical="center"/>
    </xf>
    <xf numFmtId="0" fontId="58" fillId="0" borderId="4" xfId="2" applyFont="1" applyBorder="1" applyAlignment="1">
      <alignment horizontal="left" vertical="center" wrapText="1" indent="3"/>
    </xf>
    <xf numFmtId="167" fontId="10" fillId="0" borderId="4" xfId="0" applyNumberFormat="1" applyFont="1" applyBorder="1" applyAlignment="1">
      <alignment horizontal="center" vertical="center"/>
    </xf>
    <xf numFmtId="0" fontId="10" fillId="0" borderId="1" xfId="2" applyFont="1" applyBorder="1" applyAlignment="1">
      <alignment horizontal="left" vertical="center" wrapText="1" indent="1"/>
    </xf>
    <xf numFmtId="2" fontId="10" fillId="0" borderId="4" xfId="2" applyNumberFormat="1" applyFont="1" applyBorder="1" applyAlignment="1">
      <alignment horizontal="left" vertical="center" wrapText="1" indent="1"/>
    </xf>
    <xf numFmtId="0" fontId="7" fillId="8" borderId="0" xfId="2" applyFont="1" applyFill="1" applyAlignment="1">
      <alignment horizontal="center" vertical="center" wrapText="1"/>
    </xf>
    <xf numFmtId="0" fontId="29" fillId="0" borderId="0" xfId="0" applyFont="1" applyAlignment="1">
      <alignment vertical="center"/>
    </xf>
    <xf numFmtId="0" fontId="7" fillId="4" borderId="5" xfId="2" applyFont="1" applyFill="1" applyBorder="1" applyAlignment="1">
      <alignment horizontal="center" vertical="center" wrapText="1"/>
    </xf>
    <xf numFmtId="0" fontId="10" fillId="3" borderId="5" xfId="0" applyFont="1" applyFill="1" applyBorder="1" applyAlignment="1">
      <alignment horizontal="center" vertical="center" wrapText="1"/>
    </xf>
    <xf numFmtId="0" fontId="14" fillId="0" borderId="4" xfId="2" applyFont="1" applyBorder="1" applyAlignment="1">
      <alignment horizontal="left" vertical="center" wrapText="1" indent="1"/>
    </xf>
    <xf numFmtId="0" fontId="14" fillId="0" borderId="0" xfId="0" applyFont="1" applyAlignment="1">
      <alignment horizontal="left" indent="1"/>
    </xf>
    <xf numFmtId="165" fontId="10" fillId="0" borderId="36" xfId="0" applyNumberFormat="1" applyFont="1" applyBorder="1" applyAlignment="1">
      <alignment horizontal="right" vertical="center" wrapText="1"/>
    </xf>
    <xf numFmtId="0" fontId="16" fillId="0" borderId="22" xfId="0" applyFont="1" applyBorder="1" applyAlignment="1">
      <alignment horizontal="right" vertical="center" wrapText="1"/>
    </xf>
    <xf numFmtId="0" fontId="16" fillId="0" borderId="0" xfId="0" applyFont="1"/>
    <xf numFmtId="17" fontId="17" fillId="0" borderId="0" xfId="0" applyNumberFormat="1" applyFont="1"/>
    <xf numFmtId="0" fontId="16" fillId="13" borderId="19" xfId="0" applyFont="1" applyFill="1" applyBorder="1" applyAlignment="1">
      <alignment horizontal="center" vertical="center" wrapText="1"/>
    </xf>
    <xf numFmtId="0" fontId="17" fillId="0" borderId="19" xfId="0" applyFont="1" applyBorder="1" applyAlignment="1">
      <alignment horizontal="left" vertical="center" wrapText="1" indent="1"/>
    </xf>
    <xf numFmtId="0" fontId="17" fillId="16" borderId="19" xfId="0" applyFont="1" applyFill="1" applyBorder="1" applyAlignment="1">
      <alignment horizontal="left" vertical="center" wrapText="1" indent="1"/>
    </xf>
    <xf numFmtId="0" fontId="14" fillId="0" borderId="19" xfId="0" applyFont="1" applyBorder="1" applyAlignment="1">
      <alignment horizontal="left" vertical="center" wrapText="1" indent="1"/>
    </xf>
    <xf numFmtId="0" fontId="17" fillId="0" borderId="19" xfId="0" applyFont="1" applyBorder="1" applyAlignment="1">
      <alignment horizontal="center" vertical="center" wrapText="1"/>
    </xf>
    <xf numFmtId="0" fontId="10" fillId="10" borderId="4" xfId="2" applyFont="1" applyFill="1" applyBorder="1" applyAlignment="1">
      <alignment horizontal="left" vertical="center" wrapText="1" indent="1"/>
    </xf>
    <xf numFmtId="0" fontId="48" fillId="0" borderId="4" xfId="3" applyFont="1" applyBorder="1" applyAlignment="1" applyProtection="1">
      <alignment horizontal="left" vertical="center" wrapText="1" indent="1"/>
    </xf>
    <xf numFmtId="0" fontId="60" fillId="0" borderId="0" xfId="0" applyFont="1"/>
    <xf numFmtId="0" fontId="9" fillId="3" borderId="2" xfId="0" applyFont="1" applyFill="1" applyBorder="1" applyAlignment="1">
      <alignment vertical="center"/>
    </xf>
    <xf numFmtId="0" fontId="0" fillId="0" borderId="0" xfId="0" applyAlignment="1" applyProtection="1">
      <alignment wrapText="1"/>
      <protection hidden="1"/>
    </xf>
    <xf numFmtId="166" fontId="0" fillId="0" borderId="0" xfId="0" applyNumberFormat="1" applyProtection="1">
      <protection hidden="1"/>
    </xf>
    <xf numFmtId="0" fontId="2" fillId="7" borderId="41" xfId="0" applyFont="1" applyFill="1" applyBorder="1" applyAlignment="1">
      <alignment wrapText="1"/>
    </xf>
    <xf numFmtId="169" fontId="0" fillId="0" borderId="0" xfId="0" applyNumberFormat="1" applyProtection="1">
      <protection hidden="1"/>
    </xf>
    <xf numFmtId="164" fontId="10" fillId="0" borderId="4" xfId="0" applyNumberFormat="1" applyFont="1" applyBorder="1" applyAlignment="1" applyProtection="1">
      <alignment horizontal="center" vertical="center"/>
      <protection hidden="1"/>
    </xf>
    <xf numFmtId="0" fontId="7" fillId="4" borderId="1" xfId="2" applyFont="1" applyFill="1" applyBorder="1" applyAlignment="1">
      <alignment horizontal="center" vertical="center" wrapText="1"/>
    </xf>
    <xf numFmtId="0" fontId="10" fillId="2" borderId="4" xfId="0" applyFont="1" applyFill="1" applyBorder="1" applyAlignment="1">
      <alignment horizontal="center" vertical="center" wrapText="1"/>
    </xf>
    <xf numFmtId="0" fontId="18" fillId="0" borderId="0" xfId="0" applyFont="1" applyAlignment="1">
      <alignment horizontal="center" vertical="center" wrapText="1"/>
    </xf>
    <xf numFmtId="164" fontId="33" fillId="0" borderId="4" xfId="3" applyNumberFormat="1" applyFont="1" applyBorder="1" applyAlignment="1" applyProtection="1">
      <alignment horizontal="center" vertical="center" wrapText="1"/>
    </xf>
    <xf numFmtId="0" fontId="10" fillId="3" borderId="3" xfId="0" applyFont="1" applyFill="1" applyBorder="1" applyAlignment="1">
      <alignment horizontal="center" vertical="center" wrapText="1"/>
    </xf>
    <xf numFmtId="164" fontId="12" fillId="0" borderId="3" xfId="0" applyNumberFormat="1" applyFont="1" applyBorder="1" applyAlignment="1">
      <alignment horizontal="center" vertical="center"/>
    </xf>
    <xf numFmtId="0" fontId="14" fillId="0" borderId="8" xfId="0" applyFont="1" applyBorder="1" applyAlignment="1">
      <alignment horizontal="left" vertical="center" wrapText="1" indent="1"/>
    </xf>
    <xf numFmtId="0" fontId="14" fillId="0" borderId="11" xfId="0" applyFont="1" applyBorder="1" applyAlignment="1">
      <alignment horizontal="left" vertical="center" wrapText="1" indent="1"/>
    </xf>
    <xf numFmtId="165" fontId="47" fillId="0" borderId="0" xfId="0" applyNumberFormat="1" applyFont="1" applyAlignment="1" applyProtection="1">
      <alignment vertical="center" wrapText="1" indent="1"/>
      <protection hidden="1"/>
    </xf>
    <xf numFmtId="165" fontId="47" fillId="0" borderId="12" xfId="0" applyNumberFormat="1" applyFont="1" applyBorder="1" applyAlignment="1" applyProtection="1">
      <alignment vertical="center" wrapText="1" indent="1"/>
      <protection hidden="1"/>
    </xf>
    <xf numFmtId="0" fontId="14" fillId="0" borderId="3" xfId="0" applyFont="1" applyBorder="1" applyAlignment="1">
      <alignment horizontal="left" vertical="center" wrapText="1" indent="1"/>
    </xf>
    <xf numFmtId="0" fontId="10" fillId="0" borderId="5" xfId="2" applyFont="1" applyBorder="1" applyAlignment="1">
      <alignment horizontal="left" vertical="center" wrapText="1" indent="1"/>
    </xf>
    <xf numFmtId="0" fontId="12" fillId="3" borderId="3" xfId="2" applyFont="1" applyFill="1" applyBorder="1" applyAlignment="1">
      <alignment horizontal="center" vertical="center" wrapText="1"/>
    </xf>
    <xf numFmtId="49" fontId="12" fillId="0" borderId="5" xfId="0" applyNumberFormat="1" applyFont="1" applyBorder="1" applyAlignment="1">
      <alignment horizontal="left" vertical="center" indent="1"/>
    </xf>
    <xf numFmtId="0" fontId="12" fillId="0" borderId="5" xfId="0" applyFont="1" applyBorder="1" applyAlignment="1">
      <alignment horizontal="left" vertical="center" wrapText="1" indent="1"/>
    </xf>
    <xf numFmtId="0" fontId="12" fillId="3" borderId="14" xfId="2" applyFont="1" applyFill="1" applyBorder="1" applyAlignment="1">
      <alignment horizontal="center" vertical="center" wrapText="1"/>
    </xf>
    <xf numFmtId="9" fontId="12" fillId="3" borderId="14" xfId="2" applyNumberFormat="1" applyFont="1" applyFill="1" applyBorder="1" applyAlignment="1">
      <alignment horizontal="center" vertical="center" wrapText="1"/>
    </xf>
    <xf numFmtId="0" fontId="12" fillId="3" borderId="11" xfId="2" applyFont="1" applyFill="1" applyBorder="1" applyAlignment="1">
      <alignment horizontal="center" vertical="center" wrapText="1"/>
    </xf>
    <xf numFmtId="49" fontId="12" fillId="0" borderId="11" xfId="0" applyNumberFormat="1" applyFont="1" applyBorder="1" applyAlignment="1">
      <alignment horizontal="left" vertical="center" wrapText="1" indent="1"/>
    </xf>
    <xf numFmtId="49" fontId="12" fillId="0" borderId="3" xfId="0" applyNumberFormat="1" applyFont="1" applyBorder="1" applyAlignment="1">
      <alignment horizontal="left" vertical="center" wrapText="1" indent="1"/>
    </xf>
    <xf numFmtId="0" fontId="12" fillId="0" borderId="8" xfId="0" applyFont="1" applyBorder="1" applyAlignment="1">
      <alignment horizontal="left" vertical="center" wrapText="1" indent="1"/>
    </xf>
    <xf numFmtId="0" fontId="12" fillId="3" borderId="13" xfId="2" applyFont="1" applyFill="1" applyBorder="1" applyAlignment="1">
      <alignment horizontal="center" vertical="center" wrapText="1"/>
    </xf>
    <xf numFmtId="0" fontId="12" fillId="0" borderId="14" xfId="0" applyFont="1" applyBorder="1" applyAlignment="1">
      <alignment horizontal="left" vertical="center" wrapText="1" indent="1"/>
    </xf>
    <xf numFmtId="0" fontId="10" fillId="0" borderId="14" xfId="2" applyFont="1" applyBorder="1" applyAlignment="1">
      <alignment horizontal="left" vertical="center" wrapText="1" indent="1"/>
    </xf>
    <xf numFmtId="0" fontId="10" fillId="0" borderId="0" xfId="0" applyFont="1" applyAlignment="1">
      <alignment horizontal="center" vertical="center"/>
    </xf>
    <xf numFmtId="0" fontId="55" fillId="8" borderId="11" xfId="2" applyFont="1" applyFill="1" applyBorder="1" applyAlignment="1">
      <alignment horizontal="left" vertical="center" wrapText="1" indent="1"/>
    </xf>
    <xf numFmtId="0" fontId="17" fillId="0" borderId="4" xfId="0" applyFont="1" applyBorder="1" applyAlignment="1">
      <alignment horizontal="center" vertical="center"/>
    </xf>
    <xf numFmtId="0" fontId="22" fillId="0" borderId="4" xfId="0" applyFont="1" applyBorder="1" applyAlignment="1">
      <alignment horizontal="center" vertical="center"/>
    </xf>
    <xf numFmtId="9" fontId="63" fillId="0" borderId="4" xfId="1" applyFont="1" applyBorder="1" applyAlignment="1">
      <alignment horizontal="center" vertical="center"/>
    </xf>
    <xf numFmtId="0" fontId="17" fillId="0" borderId="1" xfId="0" applyFont="1" applyBorder="1" applyAlignment="1">
      <alignment horizontal="center" vertical="center"/>
    </xf>
    <xf numFmtId="9" fontId="63" fillId="0" borderId="14" xfId="1" applyFont="1" applyBorder="1" applyAlignment="1">
      <alignment horizontal="center" vertical="center"/>
    </xf>
    <xf numFmtId="0" fontId="10" fillId="0" borderId="0" xfId="0" applyFont="1" applyAlignment="1">
      <alignment horizontal="center" vertical="center" wrapText="1"/>
    </xf>
    <xf numFmtId="0" fontId="17" fillId="0" borderId="0" xfId="0" applyFont="1" applyAlignment="1">
      <alignment horizontal="center" vertical="center"/>
    </xf>
    <xf numFmtId="0" fontId="21" fillId="3" borderId="1" xfId="0" applyFont="1" applyFill="1" applyBorder="1" applyAlignment="1">
      <alignment horizontal="center" vertical="center" wrapText="1"/>
    </xf>
    <xf numFmtId="0" fontId="9" fillId="0" borderId="1" xfId="0" applyFont="1" applyBorder="1" applyAlignment="1">
      <alignment horizontal="left" vertical="center" wrapText="1" indent="1"/>
    </xf>
    <xf numFmtId="0" fontId="12" fillId="3" borderId="2"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12" fillId="0" borderId="1" xfId="0" applyFont="1" applyBorder="1" applyAlignment="1">
      <alignment horizontal="left" vertical="center" wrapText="1" indent="1"/>
    </xf>
    <xf numFmtId="0" fontId="21" fillId="4" borderId="3" xfId="2" applyFont="1" applyFill="1" applyBorder="1" applyAlignment="1">
      <alignment horizontal="center" vertical="center" wrapText="1"/>
    </xf>
    <xf numFmtId="0" fontId="14" fillId="0" borderId="4" xfId="0" applyFont="1" applyBorder="1" applyAlignment="1">
      <alignment horizontal="left" vertical="center" indent="1"/>
    </xf>
    <xf numFmtId="0" fontId="14" fillId="0" borderId="4" xfId="0" applyFont="1" applyBorder="1" applyAlignment="1">
      <alignment horizontal="left" vertical="center" wrapText="1" indent="2"/>
    </xf>
    <xf numFmtId="49" fontId="12" fillId="0" borderId="1" xfId="0" applyNumberFormat="1" applyFont="1" applyBorder="1" applyAlignment="1">
      <alignment horizontal="left" vertical="center" wrapText="1" indent="1"/>
    </xf>
    <xf numFmtId="49" fontId="12" fillId="0" borderId="1" xfId="0" applyNumberFormat="1" applyFont="1" applyBorder="1" applyAlignment="1">
      <alignment horizontal="left" vertical="center" indent="1"/>
    </xf>
    <xf numFmtId="49" fontId="12" fillId="0" borderId="6" xfId="0" applyNumberFormat="1" applyFont="1" applyBorder="1" applyAlignment="1">
      <alignment horizontal="left" vertical="center" indent="1"/>
    </xf>
    <xf numFmtId="49" fontId="12" fillId="0" borderId="9" xfId="0" applyNumberFormat="1" applyFont="1" applyBorder="1" applyAlignment="1">
      <alignment horizontal="left" vertical="center" wrapText="1" indent="1"/>
    </xf>
    <xf numFmtId="0" fontId="10" fillId="3" borderId="14" xfId="0" applyFont="1" applyFill="1" applyBorder="1" applyAlignment="1">
      <alignment horizontal="center" vertical="center" wrapText="1"/>
    </xf>
    <xf numFmtId="9" fontId="63" fillId="0" borderId="5" xfId="1" applyFont="1" applyBorder="1" applyAlignment="1">
      <alignment horizontal="center" vertical="center"/>
    </xf>
    <xf numFmtId="0" fontId="17" fillId="0" borderId="5" xfId="0" applyFont="1" applyBorder="1" applyAlignment="1">
      <alignment horizontal="center" vertical="center"/>
    </xf>
    <xf numFmtId="9" fontId="63" fillId="0" borderId="1" xfId="1" applyFont="1" applyBorder="1" applyAlignment="1">
      <alignment horizontal="center" vertical="center"/>
    </xf>
    <xf numFmtId="9" fontId="63" fillId="0" borderId="6" xfId="1" applyFont="1" applyBorder="1" applyAlignment="1">
      <alignment horizontal="center" vertical="center"/>
    </xf>
    <xf numFmtId="0" fontId="21" fillId="3" borderId="6" xfId="0" applyFont="1" applyFill="1" applyBorder="1" applyAlignment="1">
      <alignment horizontal="center" vertical="center" wrapText="1"/>
    </xf>
    <xf numFmtId="0" fontId="12" fillId="0" borderId="1" xfId="0" applyFont="1" applyBorder="1" applyAlignment="1">
      <alignment horizontal="left" vertical="center" indent="1"/>
    </xf>
    <xf numFmtId="0" fontId="12" fillId="0" borderId="6" xfId="2" applyFont="1" applyBorder="1" applyAlignment="1">
      <alignment horizontal="left" vertical="center" wrapText="1" indent="1"/>
    </xf>
    <xf numFmtId="0" fontId="12" fillId="0" borderId="9" xfId="0" applyFont="1" applyBorder="1" applyAlignment="1">
      <alignment horizontal="left" vertical="center" wrapText="1" indent="1"/>
    </xf>
    <xf numFmtId="165" fontId="12" fillId="0" borderId="3" xfId="0" applyNumberFormat="1" applyFont="1" applyBorder="1" applyAlignment="1">
      <alignment horizontal="center" vertical="center"/>
    </xf>
    <xf numFmtId="167" fontId="12" fillId="0" borderId="3" xfId="0" applyNumberFormat="1" applyFont="1" applyBorder="1" applyAlignment="1">
      <alignment horizontal="center" vertical="center"/>
    </xf>
    <xf numFmtId="9" fontId="34" fillId="0" borderId="1" xfId="1" applyFont="1" applyBorder="1" applyAlignment="1">
      <alignment horizontal="center" vertical="center"/>
    </xf>
    <xf numFmtId="0" fontId="22" fillId="0" borderId="4" xfId="0" applyFont="1" applyBorder="1" applyAlignment="1">
      <alignment horizontal="left"/>
    </xf>
    <xf numFmtId="1" fontId="35" fillId="0" borderId="4" xfId="1" applyNumberFormat="1" applyFont="1" applyBorder="1" applyAlignment="1">
      <alignment horizontal="center" vertical="center"/>
    </xf>
    <xf numFmtId="164" fontId="35" fillId="0" borderId="4" xfId="1" applyNumberFormat="1" applyFont="1" applyBorder="1" applyAlignment="1">
      <alignment horizontal="center" vertical="center"/>
    </xf>
    <xf numFmtId="1" fontId="34" fillId="0" borderId="4" xfId="1" applyNumberFormat="1" applyFont="1" applyBorder="1" applyAlignment="1">
      <alignment horizontal="center" vertical="center"/>
    </xf>
    <xf numFmtId="164" fontId="34" fillId="0" borderId="4" xfId="1" applyNumberFormat="1" applyFont="1" applyBorder="1" applyAlignment="1">
      <alignment horizontal="center" vertical="center"/>
    </xf>
    <xf numFmtId="2" fontId="34" fillId="0" borderId="4" xfId="2" applyNumberFormat="1" applyFont="1" applyBorder="1" applyAlignment="1">
      <alignment horizontal="center" vertical="center"/>
    </xf>
    <xf numFmtId="167" fontId="12" fillId="0" borderId="4" xfId="2" applyNumberFormat="1" applyFont="1" applyBorder="1" applyAlignment="1">
      <alignment horizontal="center" vertical="center" wrapText="1" indent="1"/>
    </xf>
    <xf numFmtId="164" fontId="12" fillId="0" borderId="4" xfId="2" applyNumberFormat="1" applyFont="1" applyBorder="1" applyAlignment="1">
      <alignment horizontal="center" vertical="center" wrapText="1" indent="1"/>
    </xf>
    <xf numFmtId="0" fontId="9" fillId="0" borderId="4" xfId="0" applyFont="1" applyBorder="1" applyAlignment="1">
      <alignment horizontal="center" vertical="center"/>
    </xf>
    <xf numFmtId="0" fontId="12" fillId="0" borderId="4" xfId="2" applyFont="1" applyBorder="1" applyAlignment="1">
      <alignment horizontal="center" vertical="center" wrapText="1" indent="1"/>
    </xf>
    <xf numFmtId="164" fontId="35" fillId="0" borderId="3" xfId="1" applyNumberFormat="1" applyFont="1" applyBorder="1" applyAlignment="1">
      <alignment horizontal="center" vertical="center"/>
    </xf>
    <xf numFmtId="0" fontId="10" fillId="3" borderId="8" xfId="0" applyFont="1" applyFill="1" applyBorder="1" applyAlignment="1">
      <alignment horizontal="center" vertical="center" wrapText="1"/>
    </xf>
    <xf numFmtId="0" fontId="36" fillId="3" borderId="5" xfId="0" applyFont="1" applyFill="1" applyBorder="1" applyAlignment="1">
      <alignment horizontal="left" vertical="center" wrapText="1" indent="1"/>
    </xf>
    <xf numFmtId="1" fontId="34" fillId="0" borderId="5" xfId="1" applyNumberFormat="1" applyFont="1" applyBorder="1"/>
    <xf numFmtId="164" fontId="34" fillId="0" borderId="5" xfId="1" applyNumberFormat="1" applyFont="1" applyBorder="1"/>
    <xf numFmtId="164" fontId="34" fillId="0" borderId="3" xfId="1" applyNumberFormat="1" applyFont="1" applyBorder="1" applyAlignment="1">
      <alignment horizontal="center" vertical="center"/>
    </xf>
    <xf numFmtId="164" fontId="34" fillId="0" borderId="3" xfId="1" applyNumberFormat="1" applyFont="1" applyBorder="1"/>
    <xf numFmtId="164" fontId="34" fillId="0" borderId="8" xfId="1" applyNumberFormat="1" applyFont="1" applyBorder="1"/>
    <xf numFmtId="165" fontId="65" fillId="0" borderId="0" xfId="0" applyNumberFormat="1" applyFont="1" applyAlignment="1" applyProtection="1">
      <alignment horizontal="center" vertical="center"/>
      <protection hidden="1"/>
    </xf>
    <xf numFmtId="165" fontId="66" fillId="0" borderId="0" xfId="0" applyNumberFormat="1" applyFont="1" applyAlignment="1" applyProtection="1">
      <alignment vertical="center"/>
      <protection hidden="1"/>
    </xf>
    <xf numFmtId="0" fontId="46" fillId="0" borderId="0" xfId="0" applyFont="1" applyAlignment="1">
      <alignment horizontal="center" vertical="center" wrapText="1"/>
    </xf>
    <xf numFmtId="0" fontId="7" fillId="3" borderId="14" xfId="0" applyFont="1" applyFill="1" applyBorder="1" applyAlignment="1">
      <alignment horizontal="center" vertical="center"/>
    </xf>
    <xf numFmtId="17" fontId="17" fillId="0" borderId="14" xfId="0" applyNumberFormat="1" applyFont="1" applyBorder="1" applyAlignment="1">
      <alignment horizontal="center" vertical="center" wrapText="1"/>
    </xf>
    <xf numFmtId="165" fontId="46" fillId="0" borderId="0" xfId="0" applyNumberFormat="1" applyFont="1" applyAlignment="1" applyProtection="1">
      <alignment vertical="center"/>
      <protection hidden="1"/>
    </xf>
    <xf numFmtId="0" fontId="17" fillId="0" borderId="19" xfId="0" applyFont="1" applyBorder="1" applyAlignment="1">
      <alignment horizontal="center" vertical="center" wrapText="1" indent="1"/>
    </xf>
    <xf numFmtId="165" fontId="10" fillId="0" borderId="0" xfId="0" applyNumberFormat="1" applyFont="1" applyAlignment="1" applyProtection="1">
      <alignment horizontal="left" vertical="center" wrapText="1"/>
      <protection hidden="1"/>
    </xf>
    <xf numFmtId="165" fontId="14" fillId="0" borderId="0" xfId="0" applyNumberFormat="1" applyFont="1" applyAlignment="1" applyProtection="1">
      <alignment horizontal="right" vertical="center" wrapText="1"/>
      <protection hidden="1"/>
    </xf>
    <xf numFmtId="0" fontId="10" fillId="0" borderId="0" xfId="2" applyFont="1" applyAlignment="1" applyProtection="1">
      <alignment horizontal="right" vertical="center" wrapText="1"/>
      <protection hidden="1"/>
    </xf>
    <xf numFmtId="165" fontId="14" fillId="0" borderId="0" xfId="0" applyNumberFormat="1" applyFont="1" applyAlignment="1" applyProtection="1">
      <alignment horizontal="center" vertical="center" wrapText="1"/>
      <protection hidden="1"/>
    </xf>
    <xf numFmtId="0" fontId="46" fillId="0" borderId="13" xfId="0" applyFont="1" applyBorder="1" applyAlignment="1">
      <alignment horizontal="center" vertical="center" wrapText="1"/>
    </xf>
    <xf numFmtId="0" fontId="17" fillId="0" borderId="12" xfId="0" applyFont="1" applyBorder="1"/>
    <xf numFmtId="165" fontId="6" fillId="0" borderId="0" xfId="0" applyNumberFormat="1" applyFont="1" applyAlignment="1" applyProtection="1">
      <alignment horizontal="right" vertical="center" wrapText="1"/>
      <protection hidden="1"/>
    </xf>
    <xf numFmtId="0" fontId="60" fillId="0" borderId="0" xfId="0" applyFont="1" applyProtection="1">
      <protection hidden="1"/>
    </xf>
    <xf numFmtId="165" fontId="6" fillId="0" borderId="0" xfId="0" applyNumberFormat="1" applyFont="1" applyAlignment="1" applyProtection="1">
      <alignment horizontal="center" vertical="center" wrapText="1"/>
      <protection hidden="1"/>
    </xf>
    <xf numFmtId="0" fontId="5" fillId="0" borderId="0" xfId="2" applyFont="1" applyAlignment="1" applyProtection="1">
      <alignment horizontal="right" vertical="center" wrapText="1"/>
      <protection hidden="1"/>
    </xf>
    <xf numFmtId="49" fontId="14" fillId="0" borderId="4" xfId="0" applyNumberFormat="1" applyFont="1" applyBorder="1" applyAlignment="1">
      <alignment horizontal="center" vertical="center" wrapText="1"/>
    </xf>
    <xf numFmtId="0" fontId="16" fillId="3" borderId="4" xfId="0" applyFont="1" applyFill="1" applyBorder="1" applyAlignment="1">
      <alignment horizontal="center" vertical="center"/>
    </xf>
    <xf numFmtId="49" fontId="14" fillId="0" borderId="1" xfId="0" applyNumberFormat="1" applyFont="1" applyBorder="1" applyAlignment="1">
      <alignment horizontal="center" vertical="center" wrapText="1"/>
    </xf>
    <xf numFmtId="49" fontId="14" fillId="0" borderId="9" xfId="0" applyNumberFormat="1" applyFont="1" applyBorder="1" applyAlignment="1">
      <alignment horizontal="center" vertical="center" wrapText="1"/>
    </xf>
    <xf numFmtId="49" fontId="14" fillId="0" borderId="14" xfId="0" applyNumberFormat="1" applyFont="1" applyBorder="1" applyAlignment="1">
      <alignment horizontal="center" vertical="center" wrapText="1"/>
    </xf>
    <xf numFmtId="0" fontId="7" fillId="3" borderId="4" xfId="0" applyFont="1" applyFill="1" applyBorder="1" applyAlignment="1">
      <alignment horizontal="center" vertical="center"/>
    </xf>
    <xf numFmtId="0" fontId="16" fillId="16" borderId="19" xfId="0" applyFont="1" applyFill="1" applyBorder="1" applyAlignment="1">
      <alignment horizontal="left" vertical="center" wrapText="1" indent="1"/>
    </xf>
    <xf numFmtId="49" fontId="14" fillId="3" borderId="4" xfId="0" applyNumberFormat="1" applyFont="1" applyFill="1" applyBorder="1" applyAlignment="1">
      <alignment horizontal="center" vertical="center" wrapText="1"/>
    </xf>
    <xf numFmtId="49" fontId="17" fillId="3" borderId="4" xfId="0" applyNumberFormat="1" applyFont="1" applyFill="1" applyBorder="1" applyAlignment="1">
      <alignment horizontal="center" vertical="center" wrapText="1"/>
    </xf>
    <xf numFmtId="0" fontId="67" fillId="0" borderId="0" xfId="0" applyFont="1"/>
    <xf numFmtId="49" fontId="20" fillId="0" borderId="0" xfId="0" applyNumberFormat="1" applyFont="1" applyAlignment="1">
      <alignment horizontal="center" vertical="center" wrapText="1"/>
    </xf>
    <xf numFmtId="165" fontId="6" fillId="0" borderId="0" xfId="0" applyNumberFormat="1" applyFont="1" applyAlignment="1" applyProtection="1">
      <alignment horizontal="left" vertical="center" indent="1"/>
      <protection hidden="1"/>
    </xf>
    <xf numFmtId="165" fontId="42" fillId="0" borderId="0" xfId="0" applyNumberFormat="1" applyFont="1" applyAlignment="1" applyProtection="1">
      <alignment horizontal="left" vertical="center"/>
      <protection hidden="1"/>
    </xf>
    <xf numFmtId="0" fontId="12" fillId="0" borderId="0" xfId="0" applyFont="1" applyAlignment="1">
      <alignment vertical="center"/>
    </xf>
    <xf numFmtId="0" fontId="17" fillId="0" borderId="0" xfId="0" applyFont="1" applyAlignment="1">
      <alignment vertical="center" wrapText="1" indent="1"/>
    </xf>
    <xf numFmtId="0" fontId="20" fillId="0" borderId="0" xfId="0" applyFont="1" applyAlignment="1">
      <alignment vertical="center" wrapText="1" indent="1"/>
    </xf>
    <xf numFmtId="0" fontId="10" fillId="0" borderId="0" xfId="2" applyFont="1" applyAlignment="1">
      <alignment vertical="center" indent="1"/>
    </xf>
    <xf numFmtId="0" fontId="16" fillId="0" borderId="0" xfId="0" applyFont="1" applyAlignment="1">
      <alignment vertical="center"/>
    </xf>
    <xf numFmtId="165" fontId="10" fillId="0" borderId="12" xfId="0" applyNumberFormat="1" applyFont="1" applyBorder="1" applyAlignment="1" applyProtection="1">
      <alignment horizontal="center" vertical="center" wrapText="1"/>
      <protection hidden="1"/>
    </xf>
    <xf numFmtId="0" fontId="4" fillId="0" borderId="0" xfId="3"/>
    <xf numFmtId="9" fontId="17" fillId="0" borderId="4" xfId="0" applyNumberFormat="1" applyFont="1" applyBorder="1" applyAlignment="1">
      <alignment horizontal="center" vertical="center"/>
    </xf>
    <xf numFmtId="17" fontId="17" fillId="0" borderId="8" xfId="0" applyNumberFormat="1" applyFont="1" applyBorder="1" applyAlignment="1">
      <alignment horizontal="center" vertical="center" wrapText="1"/>
    </xf>
    <xf numFmtId="165" fontId="9" fillId="0" borderId="0" xfId="0" applyNumberFormat="1" applyFont="1" applyAlignment="1" applyProtection="1">
      <alignment horizontal="right" vertical="center" wrapText="1"/>
      <protection hidden="1"/>
    </xf>
    <xf numFmtId="165" fontId="12" fillId="0" borderId="0" xfId="0" applyNumberFormat="1" applyFont="1" applyAlignment="1" applyProtection="1">
      <alignment horizontal="center" vertical="center" wrapText="1"/>
      <protection hidden="1"/>
    </xf>
    <xf numFmtId="0" fontId="5" fillId="0" borderId="0" xfId="2" applyFont="1" applyAlignment="1" applyProtection="1">
      <alignment vertical="center" wrapText="1"/>
      <protection hidden="1"/>
    </xf>
    <xf numFmtId="0" fontId="5" fillId="0" borderId="0" xfId="2" applyFont="1" applyAlignment="1" applyProtection="1">
      <alignment horizontal="left" vertical="center" wrapText="1"/>
      <protection hidden="1"/>
    </xf>
    <xf numFmtId="164" fontId="33" fillId="0" borderId="0" xfId="3" applyNumberFormat="1" applyFont="1" applyBorder="1" applyAlignment="1">
      <alignment horizontal="center" vertical="center" wrapText="1"/>
    </xf>
    <xf numFmtId="164" fontId="12" fillId="0" borderId="0" xfId="2" applyNumberFormat="1" applyFont="1" applyAlignment="1">
      <alignment horizontal="center" vertical="center" wrapText="1"/>
    </xf>
    <xf numFmtId="164" fontId="33" fillId="0" borderId="5" xfId="3" applyNumberFormat="1" applyFont="1" applyBorder="1" applyAlignment="1" applyProtection="1">
      <alignment horizontal="center" vertical="center" wrapText="1"/>
    </xf>
    <xf numFmtId="164" fontId="33" fillId="0" borderId="4" xfId="3" applyNumberFormat="1" applyFont="1" applyBorder="1" applyAlignment="1">
      <alignment horizontal="center" vertical="center" wrapText="1"/>
    </xf>
    <xf numFmtId="164" fontId="33" fillId="0" borderId="4" xfId="3" applyNumberFormat="1" applyFont="1" applyBorder="1" applyAlignment="1" applyProtection="1">
      <alignment vertical="center" wrapText="1"/>
    </xf>
    <xf numFmtId="0" fontId="9" fillId="0" borderId="4" xfId="2" applyFont="1" applyBorder="1" applyAlignment="1">
      <alignment vertical="center" wrapText="1"/>
    </xf>
    <xf numFmtId="0" fontId="71" fillId="17" borderId="0" xfId="0" applyFont="1" applyFill="1" applyProtection="1">
      <protection hidden="1"/>
    </xf>
    <xf numFmtId="0" fontId="72" fillId="17" borderId="0" xfId="0" applyFont="1" applyFill="1"/>
    <xf numFmtId="0" fontId="72" fillId="17" borderId="0" xfId="0" applyFont="1" applyFill="1" applyProtection="1">
      <protection hidden="1"/>
    </xf>
    <xf numFmtId="0" fontId="73" fillId="17" borderId="0" xfId="0" applyFont="1" applyFill="1"/>
    <xf numFmtId="0" fontId="70" fillId="17" borderId="0" xfId="0" applyFont="1" applyFill="1"/>
    <xf numFmtId="0" fontId="73" fillId="17" borderId="0" xfId="0" applyFont="1" applyFill="1" applyProtection="1">
      <protection hidden="1"/>
    </xf>
    <xf numFmtId="0" fontId="70" fillId="17" borderId="0" xfId="0" applyFont="1" applyFill="1" applyProtection="1">
      <protection hidden="1"/>
    </xf>
    <xf numFmtId="0" fontId="74" fillId="17" borderId="0" xfId="0" applyFont="1" applyFill="1"/>
    <xf numFmtId="0" fontId="74" fillId="17" borderId="0" xfId="0" applyFont="1" applyFill="1" applyAlignment="1" applyProtection="1">
      <alignment wrapText="1"/>
      <protection hidden="1"/>
    </xf>
    <xf numFmtId="0" fontId="74" fillId="17" borderId="0" xfId="0" applyFont="1" applyFill="1" applyProtection="1">
      <protection hidden="1"/>
    </xf>
    <xf numFmtId="0" fontId="74" fillId="17" borderId="0" xfId="0" applyFont="1" applyFill="1" applyAlignment="1" applyProtection="1">
      <alignment horizontal="center" vertical="center" wrapText="1"/>
      <protection hidden="1"/>
    </xf>
    <xf numFmtId="0" fontId="73" fillId="17" borderId="0" xfId="0" applyFont="1" applyFill="1" applyAlignment="1" applyProtection="1">
      <alignment wrapText="1"/>
      <protection hidden="1"/>
    </xf>
    <xf numFmtId="49" fontId="69" fillId="17" borderId="0" xfId="2" applyNumberFormat="1" applyFont="1" applyFill="1" applyAlignment="1" applyProtection="1">
      <alignment horizontal="center" vertical="center" wrapText="1"/>
      <protection hidden="1"/>
    </xf>
    <xf numFmtId="0" fontId="73" fillId="17" borderId="0" xfId="0" applyFont="1" applyFill="1" applyAlignment="1" applyProtection="1">
      <alignment vertical="center"/>
      <protection hidden="1"/>
    </xf>
    <xf numFmtId="0" fontId="74" fillId="17" borderId="0" xfId="0" applyFont="1" applyFill="1" applyAlignment="1" applyProtection="1">
      <alignment vertical="center" wrapText="1"/>
      <protection hidden="1"/>
    </xf>
    <xf numFmtId="0" fontId="73" fillId="17" borderId="0" xfId="0" applyFont="1" applyFill="1" applyAlignment="1" applyProtection="1">
      <alignment vertical="center" wrapText="1"/>
      <protection hidden="1"/>
    </xf>
    <xf numFmtId="0" fontId="69" fillId="17" borderId="0" xfId="0" applyFont="1" applyFill="1" applyAlignment="1" applyProtection="1">
      <alignment vertical="center" wrapText="1"/>
      <protection hidden="1"/>
    </xf>
    <xf numFmtId="49" fontId="74" fillId="17" borderId="0" xfId="0" applyNumberFormat="1" applyFont="1" applyFill="1" applyAlignment="1" applyProtection="1">
      <alignment vertical="center" wrapText="1"/>
      <protection hidden="1"/>
    </xf>
    <xf numFmtId="49" fontId="73" fillId="17" borderId="0" xfId="0" applyNumberFormat="1" applyFont="1" applyFill="1" applyProtection="1">
      <protection hidden="1"/>
    </xf>
    <xf numFmtId="0" fontId="75" fillId="17" borderId="0" xfId="0" applyFont="1" applyFill="1" applyProtection="1">
      <protection hidden="1"/>
    </xf>
    <xf numFmtId="49" fontId="69" fillId="17" borderId="0" xfId="0" applyNumberFormat="1" applyFont="1" applyFill="1" applyAlignment="1" applyProtection="1">
      <alignment vertical="center" wrapText="1"/>
      <protection hidden="1"/>
    </xf>
    <xf numFmtId="9" fontId="69" fillId="17" borderId="0" xfId="2" applyNumberFormat="1" applyFont="1" applyFill="1" applyAlignment="1" applyProtection="1">
      <alignment horizontal="center" vertical="center" wrapText="1"/>
      <protection hidden="1"/>
    </xf>
    <xf numFmtId="49" fontId="75" fillId="17" borderId="0" xfId="0" applyNumberFormat="1" applyFont="1" applyFill="1" applyAlignment="1" applyProtection="1">
      <alignment wrapText="1"/>
      <protection hidden="1"/>
    </xf>
    <xf numFmtId="49" fontId="69" fillId="17" borderId="0" xfId="0" applyNumberFormat="1" applyFont="1" applyFill="1" applyAlignment="1" applyProtection="1">
      <alignment wrapText="1"/>
      <protection hidden="1"/>
    </xf>
    <xf numFmtId="49" fontId="69" fillId="17" borderId="0" xfId="0" applyNumberFormat="1" applyFont="1" applyFill="1" applyProtection="1">
      <protection hidden="1"/>
    </xf>
    <xf numFmtId="49" fontId="74" fillId="17" borderId="0" xfId="0" applyNumberFormat="1" applyFont="1" applyFill="1" applyAlignment="1" applyProtection="1">
      <alignment wrapText="1"/>
      <protection hidden="1"/>
    </xf>
    <xf numFmtId="49" fontId="74" fillId="17" borderId="0" xfId="0" applyNumberFormat="1" applyFont="1" applyFill="1" applyProtection="1">
      <protection hidden="1"/>
    </xf>
    <xf numFmtId="0" fontId="69" fillId="17" borderId="0" xfId="0" applyFont="1" applyFill="1" applyAlignment="1" applyProtection="1">
      <alignment horizontal="center" vertical="center" wrapText="1"/>
      <protection hidden="1"/>
    </xf>
    <xf numFmtId="0" fontId="74" fillId="17" borderId="0" xfId="2" applyFont="1" applyFill="1" applyAlignment="1" applyProtection="1">
      <alignment horizontal="left" vertical="center" wrapText="1"/>
      <protection hidden="1"/>
    </xf>
    <xf numFmtId="49" fontId="74" fillId="17" borderId="0" xfId="2" applyNumberFormat="1" applyFont="1" applyFill="1" applyAlignment="1" applyProtection="1">
      <alignment horizontal="center" vertical="center" wrapText="1"/>
      <protection hidden="1"/>
    </xf>
    <xf numFmtId="0" fontId="74" fillId="17" borderId="0" xfId="0" applyFont="1" applyFill="1" applyAlignment="1" applyProtection="1">
      <alignment vertical="center"/>
      <protection hidden="1"/>
    </xf>
    <xf numFmtId="0" fontId="73" fillId="17" borderId="0" xfId="0" applyFont="1" applyFill="1" applyAlignment="1">
      <alignment horizontal="left" indent="1"/>
    </xf>
    <xf numFmtId="0" fontId="73" fillId="17" borderId="0" xfId="0" applyFont="1" applyFill="1" applyAlignment="1" applyProtection="1">
      <alignment horizontal="left" indent="1"/>
      <protection hidden="1"/>
    </xf>
    <xf numFmtId="0" fontId="75" fillId="17" borderId="0" xfId="0" applyFont="1" applyFill="1" applyAlignment="1" applyProtection="1">
      <alignment vertical="center"/>
      <protection hidden="1"/>
    </xf>
    <xf numFmtId="0" fontId="75" fillId="17" borderId="0" xfId="2" applyFont="1" applyFill="1" applyAlignment="1" applyProtection="1">
      <alignment horizontal="left" vertical="center" wrapText="1" indent="1"/>
      <protection hidden="1"/>
    </xf>
    <xf numFmtId="164" fontId="69" fillId="17" borderId="0" xfId="2" applyNumberFormat="1" applyFont="1" applyFill="1" applyAlignment="1" applyProtection="1">
      <alignment horizontal="left" vertical="center" wrapText="1" indent="1"/>
      <protection hidden="1"/>
    </xf>
    <xf numFmtId="0" fontId="47" fillId="17" borderId="0" xfId="0" applyFont="1" applyFill="1" applyAlignment="1" applyProtection="1">
      <alignment vertical="center"/>
      <protection hidden="1"/>
    </xf>
    <xf numFmtId="0" fontId="47" fillId="17" borderId="0" xfId="0" applyFont="1" applyFill="1" applyProtection="1">
      <protection hidden="1"/>
    </xf>
    <xf numFmtId="0" fontId="69" fillId="17" borderId="0" xfId="0" applyFont="1" applyFill="1" applyProtection="1">
      <protection hidden="1"/>
    </xf>
    <xf numFmtId="1" fontId="75" fillId="17" borderId="0" xfId="0" applyNumberFormat="1" applyFont="1" applyFill="1" applyProtection="1">
      <protection hidden="1"/>
    </xf>
    <xf numFmtId="0" fontId="75" fillId="17" borderId="0" xfId="0" applyFont="1" applyFill="1" applyAlignment="1" applyProtection="1">
      <alignment vertical="center" wrapText="1"/>
      <protection hidden="1"/>
    </xf>
    <xf numFmtId="0" fontId="69" fillId="17" borderId="0" xfId="0" applyFont="1" applyFill="1" applyAlignment="1" applyProtection="1">
      <alignment vertical="center"/>
      <protection hidden="1"/>
    </xf>
    <xf numFmtId="49" fontId="69" fillId="17" borderId="0" xfId="0" applyNumberFormat="1" applyFont="1" applyFill="1" applyAlignment="1" applyProtection="1">
      <alignment vertical="center"/>
      <protection hidden="1"/>
    </xf>
    <xf numFmtId="0" fontId="75" fillId="17" borderId="0" xfId="0" applyFont="1" applyFill="1" applyAlignment="1" applyProtection="1">
      <alignment horizontal="right"/>
      <protection hidden="1"/>
    </xf>
    <xf numFmtId="0" fontId="69" fillId="17" borderId="0" xfId="2" applyFont="1" applyFill="1" applyAlignment="1" applyProtection="1">
      <alignment horizontal="left" vertical="center" wrapText="1" indent="1"/>
      <protection hidden="1"/>
    </xf>
    <xf numFmtId="0" fontId="70" fillId="17" borderId="0" xfId="7" applyFont="1" applyFill="1" applyAlignment="1" applyProtection="1">
      <alignment horizontal="right" wrapText="1"/>
      <protection hidden="1"/>
    </xf>
    <xf numFmtId="1" fontId="70" fillId="17" borderId="0" xfId="7" applyNumberFormat="1" applyFont="1" applyFill="1" applyAlignment="1" applyProtection="1">
      <alignment horizontal="right" wrapText="1"/>
      <protection hidden="1"/>
    </xf>
    <xf numFmtId="0" fontId="76" fillId="17" borderId="0" xfId="0" applyFont="1" applyFill="1" applyProtection="1">
      <protection hidden="1"/>
    </xf>
    <xf numFmtId="0" fontId="77" fillId="17" borderId="0" xfId="5" applyFont="1" applyFill="1"/>
    <xf numFmtId="0" fontId="77" fillId="17" borderId="0" xfId="5" applyFont="1" applyFill="1" applyProtection="1">
      <protection hidden="1"/>
    </xf>
    <xf numFmtId="0" fontId="77" fillId="17" borderId="0" xfId="5" applyFont="1" applyFill="1" applyAlignment="1" applyProtection="1">
      <alignment horizontal="center" vertical="center"/>
      <protection hidden="1"/>
    </xf>
    <xf numFmtId="0" fontId="77" fillId="17" borderId="0" xfId="5" applyFont="1" applyFill="1" applyAlignment="1" applyProtection="1">
      <alignment vertical="center"/>
      <protection hidden="1"/>
    </xf>
    <xf numFmtId="0" fontId="78" fillId="17" borderId="0" xfId="5" applyFont="1" applyFill="1" applyAlignment="1">
      <alignment horizontal="center"/>
    </xf>
    <xf numFmtId="0" fontId="77" fillId="17" borderId="0" xfId="5" applyFont="1" applyFill="1" applyAlignment="1">
      <alignment horizontal="center"/>
    </xf>
    <xf numFmtId="0" fontId="77" fillId="17" borderId="0" xfId="5" applyFont="1" applyFill="1" applyAlignment="1">
      <alignment wrapText="1"/>
    </xf>
    <xf numFmtId="0" fontId="78" fillId="17" borderId="0" xfId="5" applyFont="1" applyFill="1" applyAlignment="1">
      <alignment horizontal="left"/>
    </xf>
    <xf numFmtId="0" fontId="79" fillId="17" borderId="0" xfId="6" applyFont="1" applyFill="1" applyBorder="1" applyAlignment="1" applyProtection="1"/>
    <xf numFmtId="0" fontId="78" fillId="17" borderId="0" xfId="5" applyFont="1" applyFill="1" applyAlignment="1" applyProtection="1">
      <alignment horizontal="center"/>
      <protection hidden="1"/>
    </xf>
    <xf numFmtId="0" fontId="77" fillId="17" borderId="0" xfId="5" applyFont="1" applyFill="1" applyAlignment="1" applyProtection="1">
      <alignment horizontal="center"/>
      <protection hidden="1"/>
    </xf>
    <xf numFmtId="0" fontId="77" fillId="17" borderId="0" xfId="5" applyFont="1" applyFill="1" applyAlignment="1" applyProtection="1">
      <alignment wrapText="1"/>
      <protection hidden="1"/>
    </xf>
    <xf numFmtId="14" fontId="70" fillId="17" borderId="0" xfId="0" applyNumberFormat="1" applyFont="1" applyFill="1" applyProtection="1">
      <protection hidden="1"/>
    </xf>
    <xf numFmtId="0" fontId="81" fillId="17" borderId="0" xfId="0" applyFont="1" applyFill="1" applyProtection="1">
      <protection hidden="1"/>
    </xf>
    <xf numFmtId="0" fontId="81" fillId="0" borderId="0" xfId="0" applyFont="1" applyProtection="1">
      <protection hidden="1"/>
    </xf>
    <xf numFmtId="0" fontId="62" fillId="17" borderId="42" xfId="0" applyFont="1" applyFill="1" applyBorder="1" applyAlignment="1" applyProtection="1">
      <alignment horizontal="center" vertical="center"/>
      <protection hidden="1"/>
    </xf>
    <xf numFmtId="14" fontId="81" fillId="17" borderId="42" xfId="0" applyNumberFormat="1" applyFont="1" applyFill="1" applyBorder="1" applyAlignment="1" applyProtection="1">
      <alignment horizontal="center"/>
      <protection hidden="1"/>
    </xf>
    <xf numFmtId="0" fontId="81" fillId="17" borderId="42" xfId="0" applyFont="1" applyFill="1" applyBorder="1" applyAlignment="1" applyProtection="1">
      <alignment horizontal="center"/>
      <protection hidden="1"/>
    </xf>
    <xf numFmtId="0" fontId="25" fillId="0" borderId="33" xfId="0" applyFont="1" applyBorder="1" applyAlignment="1" applyProtection="1">
      <alignment vertical="center"/>
      <protection hidden="1"/>
    </xf>
    <xf numFmtId="0" fontId="25" fillId="0" borderId="40" xfId="0" applyFont="1" applyBorder="1" applyAlignment="1" applyProtection="1">
      <alignment vertical="center"/>
      <protection hidden="1"/>
    </xf>
    <xf numFmtId="0" fontId="7" fillId="3" borderId="1" xfId="0" applyFont="1" applyFill="1" applyBorder="1" applyAlignment="1">
      <alignment horizontal="center" vertical="center" wrapText="1"/>
    </xf>
    <xf numFmtId="168" fontId="17" fillId="17" borderId="1" xfId="0" applyNumberFormat="1" applyFont="1" applyFill="1" applyBorder="1" applyAlignment="1">
      <alignment horizontal="left" vertical="center" wrapText="1" indent="1"/>
    </xf>
    <xf numFmtId="168" fontId="48" fillId="17" borderId="1" xfId="3" applyNumberFormat="1" applyFont="1" applyFill="1" applyBorder="1" applyAlignment="1">
      <alignment horizontal="left" vertical="center" wrapText="1" indent="1"/>
    </xf>
    <xf numFmtId="0" fontId="20" fillId="17" borderId="0" xfId="0" applyFont="1" applyFill="1" applyProtection="1">
      <protection hidden="1"/>
    </xf>
    <xf numFmtId="0" fontId="20" fillId="17" borderId="0" xfId="0" applyFont="1" applyFill="1" applyAlignment="1" applyProtection="1">
      <alignment vertical="center"/>
      <protection hidden="1"/>
    </xf>
    <xf numFmtId="0" fontId="28" fillId="17" borderId="0" xfId="0" applyFont="1" applyFill="1" applyAlignment="1" applyProtection="1">
      <alignment horizontal="center" vertical="center"/>
      <protection hidden="1"/>
    </xf>
    <xf numFmtId="0" fontId="25" fillId="17" borderId="0" xfId="0" applyFont="1" applyFill="1" applyProtection="1">
      <protection hidden="1"/>
    </xf>
    <xf numFmtId="0" fontId="18" fillId="17" borderId="0" xfId="0" applyFont="1" applyFill="1" applyAlignment="1" applyProtection="1">
      <alignment horizontal="center" vertical="center" wrapText="1"/>
      <protection hidden="1"/>
    </xf>
    <xf numFmtId="164" fontId="10" fillId="0" borderId="0" xfId="0" applyNumberFormat="1" applyFont="1" applyAlignment="1">
      <alignment horizontal="center" vertical="center"/>
    </xf>
    <xf numFmtId="0" fontId="28" fillId="17" borderId="0" xfId="0" applyFont="1" applyFill="1" applyAlignment="1" applyProtection="1">
      <alignment vertical="center"/>
      <protection hidden="1"/>
    </xf>
    <xf numFmtId="0" fontId="9" fillId="0" borderId="4" xfId="0" applyFont="1" applyBorder="1" applyAlignment="1">
      <alignment horizontal="left" vertical="center" wrapText="1" indent="1"/>
    </xf>
    <xf numFmtId="0" fontId="16" fillId="0" borderId="19" xfId="0" applyFont="1" applyBorder="1" applyAlignment="1">
      <alignment horizontal="left" vertical="center" wrapText="1" indent="1"/>
    </xf>
    <xf numFmtId="0" fontId="60" fillId="0" borderId="13" xfId="0" applyFont="1" applyBorder="1"/>
    <xf numFmtId="0" fontId="60" fillId="0" borderId="12" xfId="0" applyFont="1" applyBorder="1"/>
    <xf numFmtId="0" fontId="60" fillId="0" borderId="11" xfId="0" applyFont="1" applyBorder="1"/>
    <xf numFmtId="0" fontId="60" fillId="0" borderId="9" xfId="0" applyFont="1" applyBorder="1"/>
    <xf numFmtId="0" fontId="60" fillId="0" borderId="8" xfId="0" applyFont="1" applyBorder="1"/>
    <xf numFmtId="0" fontId="60" fillId="0" borderId="6" xfId="0" applyFont="1" applyBorder="1"/>
    <xf numFmtId="168" fontId="91" fillId="17" borderId="1" xfId="3" applyNumberFormat="1" applyFont="1" applyFill="1" applyBorder="1" applyAlignment="1">
      <alignment horizontal="left" vertical="center" wrapText="1" indent="1"/>
    </xf>
    <xf numFmtId="0" fontId="6" fillId="0" borderId="7" xfId="2" applyFont="1" applyBorder="1" applyAlignment="1">
      <alignment horizontal="left" vertical="center" wrapText="1"/>
    </xf>
    <xf numFmtId="0" fontId="21" fillId="3" borderId="4" xfId="0" applyFont="1" applyFill="1" applyBorder="1" applyAlignment="1">
      <alignment horizontal="left" vertical="center" wrapText="1" indent="1"/>
    </xf>
    <xf numFmtId="0" fontId="22" fillId="3" borderId="4" xfId="0" applyFont="1" applyFill="1" applyBorder="1" applyAlignment="1">
      <alignment vertical="center" wrapText="1" indent="1"/>
    </xf>
    <xf numFmtId="0" fontId="21" fillId="3" borderId="5" xfId="0" applyFont="1" applyFill="1" applyBorder="1" applyAlignment="1">
      <alignment horizontal="left" vertical="center" wrapText="1" indent="1"/>
    </xf>
    <xf numFmtId="0" fontId="3" fillId="0" borderId="4" xfId="5" applyBorder="1" applyAlignment="1">
      <alignment horizontal="left" vertical="center" wrapText="1" indent="1"/>
    </xf>
    <xf numFmtId="0" fontId="3" fillId="0" borderId="4" xfId="5" applyBorder="1" applyAlignment="1">
      <alignment horizontal="left" vertical="center" indent="1"/>
    </xf>
    <xf numFmtId="0" fontId="11" fillId="0" borderId="0" xfId="0" applyFont="1" applyAlignment="1">
      <alignment horizontal="left" indent="1"/>
    </xf>
    <xf numFmtId="0" fontId="10" fillId="6" borderId="4" xfId="2" applyFont="1" applyFill="1" applyBorder="1" applyAlignment="1">
      <alignment horizontal="left" vertical="center" indent="1"/>
    </xf>
    <xf numFmtId="9" fontId="63" fillId="0" borderId="9" xfId="1" applyFont="1" applyBorder="1" applyAlignment="1">
      <alignment horizontal="center" vertical="center"/>
    </xf>
    <xf numFmtId="0" fontId="17" fillId="0" borderId="14" xfId="0" applyFont="1" applyBorder="1" applyAlignment="1">
      <alignment horizontal="center" vertical="center"/>
    </xf>
    <xf numFmtId="49" fontId="10" fillId="5" borderId="4" xfId="0" applyNumberFormat="1" applyFont="1" applyFill="1" applyBorder="1" applyAlignment="1" applyProtection="1">
      <alignment horizontal="left" vertical="center" wrapText="1" indent="1"/>
      <protection locked="0" hidden="1"/>
    </xf>
    <xf numFmtId="0" fontId="93" fillId="0" borderId="0" xfId="0" applyFont="1"/>
    <xf numFmtId="0" fontId="10" fillId="0" borderId="4" xfId="2" applyFont="1" applyBorder="1" applyAlignment="1">
      <alignment horizontal="left" vertical="center" wrapText="1" indent="2"/>
    </xf>
    <xf numFmtId="0" fontId="41" fillId="3" borderId="4" xfId="0" applyFont="1" applyFill="1" applyBorder="1" applyAlignment="1">
      <alignment horizontal="left" vertical="center" wrapText="1" indent="1"/>
    </xf>
    <xf numFmtId="0" fontId="45" fillId="10" borderId="3" xfId="0" applyFont="1" applyFill="1" applyBorder="1" applyAlignment="1" applyProtection="1">
      <alignment horizontal="center" vertical="center"/>
      <protection hidden="1"/>
    </xf>
    <xf numFmtId="0" fontId="45" fillId="10" borderId="2" xfId="0" applyFont="1" applyFill="1" applyBorder="1" applyAlignment="1" applyProtection="1">
      <alignment horizontal="center" vertical="center"/>
      <protection hidden="1"/>
    </xf>
    <xf numFmtId="0" fontId="45" fillId="10" borderId="1" xfId="0" applyFont="1" applyFill="1" applyBorder="1" applyAlignment="1" applyProtection="1">
      <alignment horizontal="center" vertical="center"/>
      <protection hidden="1"/>
    </xf>
    <xf numFmtId="165" fontId="65" fillId="0" borderId="0" xfId="0" applyNumberFormat="1" applyFont="1" applyAlignment="1" applyProtection="1">
      <alignment horizontal="center" vertical="center"/>
      <protection hidden="1"/>
    </xf>
    <xf numFmtId="165" fontId="10" fillId="0" borderId="0" xfId="0" applyNumberFormat="1" applyFont="1" applyAlignment="1" applyProtection="1">
      <alignment horizontal="left" vertical="center" wrapText="1"/>
      <protection hidden="1"/>
    </xf>
    <xf numFmtId="165" fontId="6" fillId="0" borderId="0" xfId="0" applyNumberFormat="1" applyFont="1" applyAlignment="1" applyProtection="1">
      <alignment horizontal="left" vertical="center" wrapText="1"/>
      <protection hidden="1"/>
    </xf>
    <xf numFmtId="165" fontId="43" fillId="10" borderId="3" xfId="0" applyNumberFormat="1" applyFont="1" applyFill="1" applyBorder="1" applyAlignment="1" applyProtection="1">
      <alignment horizontal="center" vertical="center"/>
      <protection hidden="1"/>
    </xf>
    <xf numFmtId="165" fontId="43" fillId="10" borderId="2" xfId="0" applyNumberFormat="1" applyFont="1" applyFill="1" applyBorder="1" applyAlignment="1" applyProtection="1">
      <alignment horizontal="center" vertical="center"/>
      <protection hidden="1"/>
    </xf>
    <xf numFmtId="165" fontId="43" fillId="10" borderId="1" xfId="0" applyNumberFormat="1" applyFont="1" applyFill="1" applyBorder="1" applyAlignment="1" applyProtection="1">
      <alignment horizontal="center" vertical="center"/>
      <protection hidden="1"/>
    </xf>
    <xf numFmtId="165" fontId="46" fillId="3" borderId="3" xfId="0" applyNumberFormat="1" applyFont="1" applyFill="1" applyBorder="1" applyAlignment="1" applyProtection="1">
      <alignment horizontal="center" vertical="center"/>
      <protection hidden="1"/>
    </xf>
    <xf numFmtId="165" fontId="46" fillId="3" borderId="2" xfId="0" applyNumberFormat="1" applyFont="1" applyFill="1" applyBorder="1" applyAlignment="1" applyProtection="1">
      <alignment horizontal="center" vertical="center"/>
      <protection hidden="1"/>
    </xf>
    <xf numFmtId="165" fontId="46" fillId="3" borderId="1" xfId="0" applyNumberFormat="1" applyFont="1" applyFill="1" applyBorder="1" applyAlignment="1" applyProtection="1">
      <alignment horizontal="center" vertical="center"/>
      <protection hidden="1"/>
    </xf>
    <xf numFmtId="165" fontId="5" fillId="0" borderId="3" xfId="0" applyNumberFormat="1" applyFont="1" applyBorder="1" applyAlignment="1" applyProtection="1">
      <alignment horizontal="left" vertical="center" wrapText="1" indent="1"/>
      <protection hidden="1"/>
    </xf>
    <xf numFmtId="165" fontId="5" fillId="0" borderId="2" xfId="0" applyNumberFormat="1" applyFont="1" applyBorder="1" applyAlignment="1" applyProtection="1">
      <alignment horizontal="left" vertical="center" wrapText="1" indent="1"/>
      <protection hidden="1"/>
    </xf>
    <xf numFmtId="0" fontId="12" fillId="0" borderId="0" xfId="2" applyFont="1" applyAlignment="1" applyProtection="1">
      <alignment horizontal="right" vertical="center" wrapText="1"/>
      <protection hidden="1"/>
    </xf>
    <xf numFmtId="165" fontId="10" fillId="0" borderId="0" xfId="0" applyNumberFormat="1" applyFont="1" applyAlignment="1" applyProtection="1">
      <alignment horizontal="center" vertical="center" wrapText="1"/>
      <protection hidden="1"/>
    </xf>
    <xf numFmtId="165" fontId="10" fillId="0" borderId="12" xfId="0" applyNumberFormat="1" applyFont="1" applyBorder="1" applyAlignment="1" applyProtection="1">
      <alignment horizontal="center" vertical="center" wrapText="1"/>
      <protection hidden="1"/>
    </xf>
    <xf numFmtId="165" fontId="10" fillId="0" borderId="7" xfId="0" applyNumberFormat="1" applyFont="1" applyBorder="1" applyAlignment="1" applyProtection="1">
      <alignment horizontal="center" vertical="center" wrapText="1"/>
      <protection hidden="1"/>
    </xf>
    <xf numFmtId="165" fontId="10" fillId="0" borderId="6" xfId="0" applyNumberFormat="1" applyFont="1" applyBorder="1" applyAlignment="1" applyProtection="1">
      <alignment horizontal="center" vertical="center" wrapText="1"/>
      <protection hidden="1"/>
    </xf>
    <xf numFmtId="165" fontId="30" fillId="0" borderId="11" xfId="0" applyNumberFormat="1" applyFont="1" applyBorder="1" applyAlignment="1" applyProtection="1">
      <alignment horizontal="center" vertical="center" wrapText="1"/>
      <protection hidden="1"/>
    </xf>
    <xf numFmtId="165" fontId="30" fillId="0" borderId="10" xfId="0" applyNumberFormat="1" applyFont="1" applyBorder="1" applyAlignment="1" applyProtection="1">
      <alignment horizontal="center" vertical="center" wrapText="1"/>
      <protection hidden="1"/>
    </xf>
    <xf numFmtId="165" fontId="30" fillId="0" borderId="9" xfId="0" applyNumberFormat="1" applyFont="1" applyBorder="1" applyAlignment="1" applyProtection="1">
      <alignment horizontal="center" vertical="center" wrapText="1"/>
      <protection hidden="1"/>
    </xf>
    <xf numFmtId="0" fontId="95" fillId="0" borderId="0" xfId="2" applyFont="1" applyAlignment="1" applyProtection="1">
      <alignment horizontal="center" vertical="center" wrapText="1"/>
      <protection hidden="1"/>
    </xf>
    <xf numFmtId="0" fontId="84" fillId="0" borderId="3" xfId="0" applyFont="1" applyBorder="1" applyAlignment="1" applyProtection="1">
      <alignment horizontal="left" vertical="center" wrapText="1" indent="1"/>
      <protection hidden="1"/>
    </xf>
    <xf numFmtId="0" fontId="84" fillId="0" borderId="2" xfId="0" applyFont="1" applyBorder="1" applyAlignment="1" applyProtection="1">
      <alignment horizontal="left" vertical="center" wrapText="1" indent="1"/>
      <protection hidden="1"/>
    </xf>
    <xf numFmtId="0" fontId="85" fillId="0" borderId="2" xfId="3" applyFont="1" applyBorder="1" applyAlignment="1" applyProtection="1">
      <alignment horizontal="center" vertical="center" wrapText="1" indent="1"/>
      <protection hidden="1"/>
    </xf>
    <xf numFmtId="0" fontId="86" fillId="0" borderId="2" xfId="3" applyFont="1" applyBorder="1" applyAlignment="1" applyProtection="1">
      <alignment horizontal="center" vertical="center" wrapText="1" indent="1"/>
      <protection hidden="1"/>
    </xf>
    <xf numFmtId="0" fontId="86" fillId="0" borderId="1" xfId="3" applyFont="1" applyBorder="1" applyAlignment="1" applyProtection="1">
      <alignment horizontal="center" vertical="center" wrapText="1" indent="1"/>
      <protection hidden="1"/>
    </xf>
    <xf numFmtId="165" fontId="87" fillId="0" borderId="2" xfId="0" applyNumberFormat="1" applyFont="1" applyBorder="1" applyAlignment="1" applyProtection="1">
      <alignment horizontal="center" vertical="center" wrapText="1"/>
      <protection hidden="1"/>
    </xf>
    <xf numFmtId="165" fontId="87" fillId="0" borderId="1" xfId="0" applyNumberFormat="1" applyFont="1" applyBorder="1" applyAlignment="1" applyProtection="1">
      <alignment horizontal="center" vertical="center" wrapText="1"/>
      <protection hidden="1"/>
    </xf>
    <xf numFmtId="165" fontId="6" fillId="0" borderId="8" xfId="0" applyNumberFormat="1" applyFont="1" applyBorder="1" applyAlignment="1" applyProtection="1">
      <alignment horizontal="left" vertical="center" wrapText="1" indent="1"/>
      <protection hidden="1"/>
    </xf>
    <xf numFmtId="165" fontId="6" fillId="0" borderId="7" xfId="0" applyNumberFormat="1" applyFont="1" applyBorder="1" applyAlignment="1" applyProtection="1">
      <alignment horizontal="left" vertical="center" wrapText="1" indent="1"/>
      <protection hidden="1"/>
    </xf>
    <xf numFmtId="165" fontId="6" fillId="0" borderId="6" xfId="0" applyNumberFormat="1" applyFont="1" applyBorder="1" applyAlignment="1" applyProtection="1">
      <alignment horizontal="left" vertical="center" wrapText="1" indent="1"/>
      <protection hidden="1"/>
    </xf>
    <xf numFmtId="165" fontId="6" fillId="0" borderId="11" xfId="0" applyNumberFormat="1" applyFont="1" applyBorder="1" applyAlignment="1" applyProtection="1">
      <alignment horizontal="left" vertical="center" wrapText="1" indent="1"/>
      <protection hidden="1"/>
    </xf>
    <xf numFmtId="165" fontId="6" fillId="0" borderId="10" xfId="0" applyNumberFormat="1" applyFont="1" applyBorder="1" applyAlignment="1" applyProtection="1">
      <alignment horizontal="left" vertical="center" wrapText="1" indent="1"/>
      <protection hidden="1"/>
    </xf>
    <xf numFmtId="165" fontId="6" fillId="0" borderId="9" xfId="0" applyNumberFormat="1" applyFont="1" applyBorder="1" applyAlignment="1" applyProtection="1">
      <alignment horizontal="left" vertical="center" wrapText="1" indent="1"/>
      <protection hidden="1"/>
    </xf>
    <xf numFmtId="0" fontId="84" fillId="0" borderId="8" xfId="0" applyFont="1" applyBorder="1" applyAlignment="1" applyProtection="1">
      <alignment horizontal="center" vertical="center"/>
      <protection hidden="1"/>
    </xf>
    <xf numFmtId="0" fontId="84" fillId="0" borderId="6" xfId="0" applyFont="1" applyBorder="1" applyAlignment="1" applyProtection="1">
      <alignment horizontal="center" vertical="center"/>
      <protection hidden="1"/>
    </xf>
    <xf numFmtId="0" fontId="84" fillId="0" borderId="11" xfId="0" applyFont="1" applyBorder="1" applyAlignment="1" applyProtection="1">
      <alignment horizontal="center" vertical="center"/>
      <protection hidden="1"/>
    </xf>
    <xf numFmtId="0" fontId="84" fillId="0" borderId="9" xfId="0" applyFont="1" applyBorder="1" applyAlignment="1" applyProtection="1">
      <alignment horizontal="center" vertical="center"/>
      <protection hidden="1"/>
    </xf>
    <xf numFmtId="0" fontId="60" fillId="0" borderId="3" xfId="0" applyFont="1" applyBorder="1" applyAlignment="1" applyProtection="1">
      <alignment horizontal="left" vertical="center" wrapText="1" indent="1"/>
      <protection hidden="1"/>
    </xf>
    <xf numFmtId="0" fontId="60" fillId="0" borderId="2" xfId="0" applyFont="1" applyBorder="1" applyAlignment="1" applyProtection="1">
      <alignment horizontal="left" vertical="center" wrapText="1" indent="1"/>
      <protection hidden="1"/>
    </xf>
    <xf numFmtId="0" fontId="60" fillId="0" borderId="1" xfId="0" applyFont="1" applyBorder="1" applyAlignment="1" applyProtection="1">
      <alignment horizontal="left" vertical="center" wrapText="1" indent="1"/>
      <protection hidden="1"/>
    </xf>
    <xf numFmtId="0" fontId="84" fillId="0" borderId="13" xfId="0" applyFont="1" applyBorder="1" applyAlignment="1" applyProtection="1">
      <alignment horizontal="center" vertical="center"/>
      <protection hidden="1"/>
    </xf>
    <xf numFmtId="0" fontId="84" fillId="0" borderId="12" xfId="0" applyFont="1" applyBorder="1" applyAlignment="1" applyProtection="1">
      <alignment horizontal="center" vertical="center"/>
      <protection hidden="1"/>
    </xf>
    <xf numFmtId="0" fontId="16" fillId="3" borderId="4" xfId="0" applyFont="1" applyFill="1" applyBorder="1" applyAlignment="1" applyProtection="1">
      <alignment horizontal="center" vertical="center" wrapText="1"/>
      <protection hidden="1"/>
    </xf>
    <xf numFmtId="0" fontId="6" fillId="0" borderId="0" xfId="2" applyFont="1" applyAlignment="1" applyProtection="1">
      <alignment horizontal="left" vertical="center" wrapText="1"/>
      <protection hidden="1"/>
    </xf>
    <xf numFmtId="0" fontId="85" fillId="0" borderId="0" xfId="3" applyFont="1" applyAlignment="1" applyProtection="1">
      <alignment horizontal="left" vertical="center" wrapText="1" indent="1"/>
      <protection hidden="1"/>
    </xf>
    <xf numFmtId="0" fontId="6" fillId="0" borderId="0" xfId="2" applyFont="1" applyAlignment="1" applyProtection="1">
      <alignment horizontal="left" vertical="center" wrapText="1" indent="1"/>
      <protection hidden="1"/>
    </xf>
    <xf numFmtId="0" fontId="7" fillId="15" borderId="8" xfId="2" applyFont="1" applyFill="1" applyBorder="1" applyAlignment="1">
      <alignment horizontal="center" vertical="center" wrapText="1"/>
    </xf>
    <xf numFmtId="0" fontId="7" fillId="15" borderId="7" xfId="2" applyFont="1" applyFill="1" applyBorder="1" applyAlignment="1">
      <alignment horizontal="center" vertical="center" wrapText="1"/>
    </xf>
    <xf numFmtId="0" fontId="7" fillId="15" borderId="6" xfId="2" applyFont="1" applyFill="1" applyBorder="1" applyAlignment="1">
      <alignment horizontal="center" vertical="center" wrapText="1"/>
    </xf>
    <xf numFmtId="0" fontId="4" fillId="0" borderId="7" xfId="3" applyBorder="1" applyAlignment="1">
      <alignment horizontal="left" vertical="center" wrapText="1" indent="1"/>
    </xf>
    <xf numFmtId="0" fontId="6" fillId="0" borderId="7" xfId="2" applyFont="1" applyBorder="1" applyAlignment="1">
      <alignment horizontal="left" vertical="center" wrapText="1"/>
    </xf>
    <xf numFmtId="0" fontId="59" fillId="0" borderId="7" xfId="2" applyFont="1" applyBorder="1" applyAlignment="1">
      <alignment horizontal="left" vertical="center" wrapText="1"/>
    </xf>
    <xf numFmtId="165" fontId="6" fillId="0" borderId="10" xfId="0" applyNumberFormat="1" applyFont="1" applyBorder="1" applyAlignment="1">
      <alignment horizontal="left" vertical="center" wrapText="1"/>
    </xf>
    <xf numFmtId="0" fontId="68" fillId="0" borderId="0" xfId="2" applyFont="1" applyAlignment="1">
      <alignment horizontal="left" vertical="center" wrapText="1"/>
    </xf>
    <xf numFmtId="0" fontId="6" fillId="0" borderId="0" xfId="2" applyFont="1" applyAlignment="1">
      <alignment horizontal="left" vertical="center" wrapText="1"/>
    </xf>
    <xf numFmtId="165" fontId="14" fillId="0" borderId="3" xfId="0" applyNumberFormat="1" applyFont="1" applyBorder="1" applyAlignment="1">
      <alignment horizontal="left" vertical="center" wrapText="1" indent="1"/>
    </xf>
    <xf numFmtId="165" fontId="14" fillId="0" borderId="2" xfId="0" applyNumberFormat="1" applyFont="1" applyBorder="1" applyAlignment="1">
      <alignment horizontal="left" vertical="center" wrapText="1" indent="1"/>
    </xf>
    <xf numFmtId="165" fontId="14" fillId="0" borderId="1" xfId="0" applyNumberFormat="1" applyFont="1" applyBorder="1" applyAlignment="1">
      <alignment horizontal="left" vertical="center" wrapText="1" indent="1"/>
    </xf>
    <xf numFmtId="0" fontId="7" fillId="15" borderId="4" xfId="2" applyFont="1" applyFill="1" applyBorder="1" applyAlignment="1">
      <alignment horizontal="center" vertical="center" wrapText="1"/>
    </xf>
    <xf numFmtId="0" fontId="14" fillId="0" borderId="3" xfId="2" applyFont="1" applyBorder="1" applyAlignment="1">
      <alignment horizontal="left" vertical="center" wrapText="1" indent="1"/>
    </xf>
    <xf numFmtId="0" fontId="14" fillId="0" borderId="2" xfId="2" applyFont="1" applyBorder="1" applyAlignment="1">
      <alignment horizontal="left" vertical="center" wrapText="1" indent="1"/>
    </xf>
    <xf numFmtId="0" fontId="14" fillId="0" borderId="1" xfId="2" applyFont="1" applyBorder="1" applyAlignment="1">
      <alignment horizontal="left" vertical="center" wrapText="1" indent="1"/>
    </xf>
    <xf numFmtId="165" fontId="10" fillId="10" borderId="3" xfId="0" applyNumberFormat="1" applyFont="1" applyFill="1" applyBorder="1" applyAlignment="1">
      <alignment horizontal="center" vertical="center"/>
    </xf>
    <xf numFmtId="165" fontId="10" fillId="10" borderId="2" xfId="0" applyNumberFormat="1" applyFont="1" applyFill="1" applyBorder="1" applyAlignment="1">
      <alignment horizontal="center" vertical="center"/>
    </xf>
    <xf numFmtId="165" fontId="10" fillId="10" borderId="1" xfId="0" applyNumberFormat="1" applyFont="1" applyFill="1" applyBorder="1" applyAlignment="1">
      <alignment horizontal="center" vertical="center"/>
    </xf>
    <xf numFmtId="0" fontId="0" fillId="0" borderId="30" xfId="0"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vertical="center"/>
    </xf>
    <xf numFmtId="0" fontId="0" fillId="0" borderId="37" xfId="0" applyBorder="1" applyAlignment="1">
      <alignment horizontal="center" vertical="center"/>
    </xf>
    <xf numFmtId="0" fontId="0" fillId="0" borderId="0" xfId="0"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xf>
    <xf numFmtId="165" fontId="14" fillId="0" borderId="3" xfId="0" applyNumberFormat="1" applyFont="1" applyBorder="1" applyAlignment="1">
      <alignment horizontal="left" vertical="center" indent="1"/>
    </xf>
    <xf numFmtId="165" fontId="14" fillId="0" borderId="2" xfId="0" applyNumberFormat="1" applyFont="1" applyBorder="1" applyAlignment="1">
      <alignment horizontal="left" vertical="center" indent="1"/>
    </xf>
    <xf numFmtId="165" fontId="14" fillId="0" borderId="1" xfId="0" applyNumberFormat="1" applyFont="1" applyBorder="1" applyAlignment="1">
      <alignment horizontal="left" vertical="center" indent="1"/>
    </xf>
    <xf numFmtId="0" fontId="7" fillId="16" borderId="3" xfId="0" applyFont="1" applyFill="1" applyBorder="1" applyAlignment="1">
      <alignment horizontal="left" vertical="center" indent="1"/>
    </xf>
    <xf numFmtId="0" fontId="7" fillId="16" borderId="1" xfId="0" applyFont="1" applyFill="1" applyBorder="1" applyAlignment="1">
      <alignment horizontal="left" vertical="center" indent="1"/>
    </xf>
    <xf numFmtId="49" fontId="17" fillId="17" borderId="3" xfId="0" applyNumberFormat="1" applyFont="1" applyFill="1" applyBorder="1" applyAlignment="1">
      <alignment horizontal="left" vertical="center" wrapText="1" indent="1"/>
    </xf>
    <xf numFmtId="49" fontId="17" fillId="17" borderId="1" xfId="0" applyNumberFormat="1" applyFont="1" applyFill="1" applyBorder="1" applyAlignment="1">
      <alignment horizontal="left" vertical="center" wrapText="1" indent="1"/>
    </xf>
    <xf numFmtId="0" fontId="7"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7" fillId="0" borderId="3" xfId="2" applyFont="1" applyBorder="1" applyAlignment="1">
      <alignment horizontal="left" vertical="center" wrapText="1" indent="1"/>
    </xf>
    <xf numFmtId="0" fontId="17" fillId="0" borderId="1" xfId="2" applyFont="1" applyBorder="1" applyAlignment="1">
      <alignment horizontal="left" vertical="center" wrapText="1" indent="1"/>
    </xf>
    <xf numFmtId="165" fontId="17" fillId="0" borderId="3" xfId="0" applyNumberFormat="1" applyFont="1" applyBorder="1" applyAlignment="1">
      <alignment horizontal="left" vertical="center" wrapText="1" indent="1"/>
    </xf>
    <xf numFmtId="165" fontId="17" fillId="0" borderId="2" xfId="0" applyNumberFormat="1" applyFont="1" applyBorder="1" applyAlignment="1">
      <alignment horizontal="left" vertical="center" wrapText="1" indent="1"/>
    </xf>
    <xf numFmtId="165" fontId="17" fillId="0" borderId="1" xfId="0" applyNumberFormat="1" applyFont="1" applyBorder="1" applyAlignment="1">
      <alignment horizontal="left" vertical="center" wrapText="1" indent="1"/>
    </xf>
    <xf numFmtId="0" fontId="7" fillId="4" borderId="3" xfId="2" applyFont="1" applyFill="1" applyBorder="1" applyAlignment="1">
      <alignment horizontal="center" vertical="center" wrapText="1"/>
    </xf>
    <xf numFmtId="0" fontId="7" fillId="4" borderId="2" xfId="2" applyFont="1" applyFill="1" applyBorder="1" applyAlignment="1">
      <alignment horizontal="center" vertical="center" wrapText="1"/>
    </xf>
    <xf numFmtId="0" fontId="7" fillId="4" borderId="1" xfId="2" applyFont="1" applyFill="1" applyBorder="1" applyAlignment="1">
      <alignment horizontal="center" vertical="center" wrapText="1"/>
    </xf>
    <xf numFmtId="0" fontId="10" fillId="10" borderId="3" xfId="2" applyFont="1" applyFill="1" applyBorder="1" applyAlignment="1">
      <alignment horizontal="center" vertical="center" wrapText="1"/>
    </xf>
    <xf numFmtId="0" fontId="10" fillId="10" borderId="1" xfId="2" applyFont="1" applyFill="1" applyBorder="1" applyAlignment="1">
      <alignment horizontal="center" vertical="center" wrapText="1"/>
    </xf>
    <xf numFmtId="168" fontId="17" fillId="17" borderId="3" xfId="0" applyNumberFormat="1" applyFont="1" applyFill="1" applyBorder="1" applyAlignment="1">
      <alignment horizontal="center" vertical="center" wrapText="1"/>
    </xf>
    <xf numFmtId="168" fontId="17" fillId="17" borderId="1" xfId="0" applyNumberFormat="1" applyFont="1" applyFill="1" applyBorder="1" applyAlignment="1">
      <alignment horizontal="center" vertical="center" wrapText="1"/>
    </xf>
    <xf numFmtId="0" fontId="17" fillId="0" borderId="2" xfId="2" applyFont="1" applyBorder="1" applyAlignment="1">
      <alignment horizontal="left" vertical="center" wrapText="1" indent="1"/>
    </xf>
    <xf numFmtId="0" fontId="7" fillId="3" borderId="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51" fillId="0" borderId="4" xfId="0" applyFont="1" applyBorder="1" applyAlignment="1">
      <alignment horizontal="left" vertical="center" wrapText="1" indent="1"/>
    </xf>
    <xf numFmtId="0" fontId="17" fillId="0" borderId="13" xfId="0" applyFont="1" applyBorder="1" applyAlignment="1">
      <alignment horizontal="left" vertical="center" wrapText="1" indent="1"/>
    </xf>
    <xf numFmtId="0" fontId="17" fillId="0" borderId="0" xfId="0" applyFont="1" applyAlignment="1">
      <alignment horizontal="left" vertical="center" wrapText="1" indent="1"/>
    </xf>
    <xf numFmtId="0" fontId="17" fillId="0" borderId="12" xfId="0" applyFont="1" applyBorder="1" applyAlignment="1">
      <alignment horizontal="left" vertical="center" wrapText="1" indent="1"/>
    </xf>
    <xf numFmtId="0" fontId="7" fillId="3" borderId="2" xfId="0" applyFont="1" applyFill="1" applyBorder="1" applyAlignment="1">
      <alignment horizontal="center" vertical="center"/>
    </xf>
    <xf numFmtId="0" fontId="51" fillId="0" borderId="14" xfId="0" applyFont="1" applyBorder="1" applyAlignment="1">
      <alignment horizontal="left" vertical="center" wrapText="1" indent="1"/>
    </xf>
    <xf numFmtId="0" fontId="7" fillId="0" borderId="14" xfId="0" applyFont="1" applyBorder="1" applyAlignment="1">
      <alignment horizontal="left" vertical="center" wrapText="1" indent="1"/>
    </xf>
    <xf numFmtId="0" fontId="14" fillId="0" borderId="13" xfId="2" applyFont="1" applyBorder="1" applyAlignment="1">
      <alignment horizontal="left" vertical="center" wrapText="1" indent="1"/>
    </xf>
    <xf numFmtId="0" fontId="14" fillId="0" borderId="0" xfId="2" applyFont="1" applyAlignment="1">
      <alignment horizontal="left" vertical="center" wrapText="1" indent="1"/>
    </xf>
    <xf numFmtId="0" fontId="14" fillId="0" borderId="12" xfId="2" applyFont="1" applyBorder="1" applyAlignment="1">
      <alignment horizontal="left" vertical="center" wrapText="1" indent="1"/>
    </xf>
    <xf numFmtId="0" fontId="14" fillId="0" borderId="13" xfId="2" applyFont="1" applyBorder="1" applyAlignment="1">
      <alignment horizontal="left" vertical="center" wrapText="1"/>
    </xf>
    <xf numFmtId="0" fontId="14" fillId="0" borderId="0" xfId="2" applyFont="1" applyAlignment="1">
      <alignment horizontal="left" vertical="center" wrapText="1"/>
    </xf>
    <xf numFmtId="0" fontId="14" fillId="0" borderId="12" xfId="2" applyFont="1" applyBorder="1" applyAlignment="1">
      <alignment horizontal="left" vertical="center" wrapText="1"/>
    </xf>
    <xf numFmtId="0" fontId="51" fillId="0" borderId="8" xfId="2" applyFont="1" applyBorder="1" applyAlignment="1">
      <alignment horizontal="left" vertical="center" wrapText="1" indent="1"/>
    </xf>
    <xf numFmtId="0" fontId="51" fillId="0" borderId="7" xfId="2" applyFont="1" applyBorder="1" applyAlignment="1">
      <alignment horizontal="left" vertical="center" wrapText="1" indent="1"/>
    </xf>
    <xf numFmtId="0" fontId="51" fillId="0" borderId="6" xfId="2" applyFont="1" applyBorder="1" applyAlignment="1">
      <alignment horizontal="left" vertical="center" wrapText="1" indent="1"/>
    </xf>
    <xf numFmtId="0" fontId="14" fillId="0" borderId="13" xfId="2" applyFont="1" applyBorder="1" applyAlignment="1">
      <alignment horizontal="center" vertical="center" wrapText="1"/>
    </xf>
    <xf numFmtId="0" fontId="14" fillId="0" borderId="0" xfId="2" applyFont="1" applyAlignment="1">
      <alignment horizontal="center" vertical="center" wrapText="1"/>
    </xf>
    <xf numFmtId="0" fontId="14" fillId="0" borderId="12" xfId="2" applyFont="1" applyBorder="1" applyAlignment="1">
      <alignment horizontal="center" vertical="center" wrapText="1"/>
    </xf>
    <xf numFmtId="0" fontId="14" fillId="0" borderId="11" xfId="2" applyFont="1" applyBorder="1" applyAlignment="1">
      <alignment horizontal="center" vertical="center" wrapText="1"/>
    </xf>
    <xf numFmtId="0" fontId="14" fillId="0" borderId="10" xfId="2" applyFont="1" applyBorder="1" applyAlignment="1">
      <alignment horizontal="center" vertical="center" wrapText="1"/>
    </xf>
    <xf numFmtId="0" fontId="14" fillId="0" borderId="9" xfId="2" applyFont="1" applyBorder="1" applyAlignment="1">
      <alignment horizontal="center" vertical="center" wrapText="1"/>
    </xf>
    <xf numFmtId="0" fontId="89" fillId="0" borderId="8" xfId="0" applyFont="1" applyBorder="1" applyAlignment="1">
      <alignment horizontal="left" vertical="center" wrapText="1" indent="1"/>
    </xf>
    <xf numFmtId="0" fontId="17" fillId="0" borderId="7" xfId="0" applyFont="1" applyBorder="1" applyAlignment="1">
      <alignment horizontal="left" vertical="center" indent="1"/>
    </xf>
    <xf numFmtId="0" fontId="17" fillId="0" borderId="6" xfId="0" applyFont="1" applyBorder="1" applyAlignment="1">
      <alignment horizontal="left" vertical="center" indent="1"/>
    </xf>
    <xf numFmtId="0" fontId="17" fillId="0" borderId="11" xfId="0" applyFont="1" applyBorder="1" applyAlignment="1">
      <alignment horizontal="left" vertical="center" indent="1"/>
    </xf>
    <xf numFmtId="0" fontId="17" fillId="0" borderId="10" xfId="0" applyFont="1" applyBorder="1" applyAlignment="1">
      <alignment horizontal="left" vertical="center" indent="1"/>
    </xf>
    <xf numFmtId="0" fontId="17" fillId="0" borderId="9" xfId="0" applyFont="1" applyBorder="1" applyAlignment="1">
      <alignment horizontal="left" vertical="center" indent="1"/>
    </xf>
    <xf numFmtId="165" fontId="14" fillId="0" borderId="8" xfId="0" applyNumberFormat="1" applyFont="1" applyBorder="1" applyAlignment="1">
      <alignment horizontal="left" vertical="center" wrapText="1" indent="1"/>
    </xf>
    <xf numFmtId="165" fontId="14" fillId="0" borderId="7" xfId="0" applyNumberFormat="1" applyFont="1" applyBorder="1" applyAlignment="1">
      <alignment horizontal="left" vertical="center" wrapText="1" indent="1"/>
    </xf>
    <xf numFmtId="165" fontId="14" fillId="0" borderId="6" xfId="0" applyNumberFormat="1" applyFont="1" applyBorder="1" applyAlignment="1">
      <alignment horizontal="left" vertical="center" wrapText="1" indent="1"/>
    </xf>
    <xf numFmtId="165" fontId="14" fillId="0" borderId="13" xfId="0" applyNumberFormat="1" applyFont="1" applyBorder="1" applyAlignment="1">
      <alignment horizontal="left" vertical="center" wrapText="1" indent="1"/>
    </xf>
    <xf numFmtId="165" fontId="14" fillId="0" borderId="0" xfId="0" applyNumberFormat="1" applyFont="1" applyAlignment="1">
      <alignment horizontal="left" vertical="center" wrapText="1" indent="1"/>
    </xf>
    <xf numFmtId="165" fontId="14" fillId="0" borderId="12" xfId="0" applyNumberFormat="1" applyFont="1" applyBorder="1" applyAlignment="1">
      <alignment horizontal="left" vertical="center" wrapText="1" indent="1"/>
    </xf>
    <xf numFmtId="165" fontId="14" fillId="0" borderId="11" xfId="0" applyNumberFormat="1" applyFont="1" applyBorder="1" applyAlignment="1">
      <alignment horizontal="left" vertical="center" wrapText="1" indent="1"/>
    </xf>
    <xf numFmtId="165" fontId="14" fillId="0" borderId="10" xfId="0" applyNumberFormat="1" applyFont="1" applyBorder="1" applyAlignment="1">
      <alignment horizontal="left" vertical="center" wrapText="1" indent="1"/>
    </xf>
    <xf numFmtId="165" fontId="14" fillId="0" borderId="9" xfId="0" applyNumberFormat="1" applyFont="1" applyBorder="1" applyAlignment="1">
      <alignment horizontal="left" vertical="center" wrapText="1" indent="1"/>
    </xf>
    <xf numFmtId="0" fontId="14" fillId="0" borderId="8" xfId="2" applyFont="1" applyBorder="1" applyAlignment="1">
      <alignment horizontal="left" vertical="center" wrapText="1" indent="1"/>
    </xf>
    <xf numFmtId="0" fontId="14" fillId="0" borderId="7" xfId="2" applyFont="1" applyBorder="1" applyAlignment="1">
      <alignment horizontal="left" vertical="center" wrapText="1" indent="1"/>
    </xf>
    <xf numFmtId="0" fontId="14" fillId="0" borderId="6" xfId="2" applyFont="1" applyBorder="1" applyAlignment="1">
      <alignment horizontal="left" vertical="center" wrapText="1" indent="1"/>
    </xf>
    <xf numFmtId="0" fontId="17" fillId="0" borderId="8" xfId="0" applyFont="1" applyBorder="1" applyAlignment="1">
      <alignment horizontal="left" vertical="center" wrapText="1" indent="1"/>
    </xf>
    <xf numFmtId="0" fontId="17" fillId="0" borderId="7" xfId="0" applyFont="1" applyBorder="1" applyAlignment="1">
      <alignment horizontal="left" vertical="center" wrapText="1" indent="1"/>
    </xf>
    <xf numFmtId="0" fontId="17" fillId="0" borderId="6" xfId="0" applyFont="1" applyBorder="1" applyAlignment="1">
      <alignment horizontal="left" vertical="center" wrapText="1" indent="1"/>
    </xf>
    <xf numFmtId="0" fontId="17" fillId="0" borderId="11" xfId="0" applyFont="1" applyBorder="1" applyAlignment="1">
      <alignment horizontal="left" vertical="center" wrapText="1" indent="1"/>
    </xf>
    <xf numFmtId="0" fontId="17" fillId="0" borderId="10" xfId="0" applyFont="1" applyBorder="1" applyAlignment="1">
      <alignment horizontal="left" vertical="center" wrapText="1" indent="1"/>
    </xf>
    <xf numFmtId="0" fontId="17" fillId="0" borderId="9" xfId="0" applyFont="1" applyBorder="1" applyAlignment="1">
      <alignment horizontal="left" vertical="center" wrapText="1" indent="1"/>
    </xf>
    <xf numFmtId="17" fontId="17" fillId="0" borderId="3" xfId="0" applyNumberFormat="1" applyFont="1" applyBorder="1" applyAlignment="1">
      <alignment horizontal="left" vertical="center" wrapText="1" indent="1"/>
    </xf>
    <xf numFmtId="17" fontId="17" fillId="0" borderId="2" xfId="0" applyNumberFormat="1" applyFont="1" applyBorder="1" applyAlignment="1">
      <alignment horizontal="left" vertical="center" wrapText="1" indent="1"/>
    </xf>
    <xf numFmtId="17" fontId="17" fillId="0" borderId="1" xfId="0" applyNumberFormat="1" applyFont="1" applyBorder="1" applyAlignment="1">
      <alignment horizontal="left" vertical="center" wrapText="1" indent="1"/>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 xfId="0" applyFont="1" applyFill="1" applyBorder="1" applyAlignment="1">
      <alignment horizontal="center" vertical="center"/>
    </xf>
    <xf numFmtId="0" fontId="7" fillId="3" borderId="5" xfId="0" applyFont="1" applyFill="1" applyBorder="1" applyAlignment="1">
      <alignment horizontal="center" vertical="center" wrapText="1"/>
    </xf>
    <xf numFmtId="17" fontId="17" fillId="0" borderId="3" xfId="0" applyNumberFormat="1" applyFont="1" applyBorder="1" applyAlignment="1">
      <alignment horizontal="center" vertical="center" wrapText="1"/>
    </xf>
    <xf numFmtId="17" fontId="17" fillId="0" borderId="2" xfId="0" applyNumberFormat="1" applyFont="1" applyBorder="1" applyAlignment="1">
      <alignment horizontal="center" vertical="center" wrapText="1"/>
    </xf>
    <xf numFmtId="17" fontId="17" fillId="0" borderId="1" xfId="0" applyNumberFormat="1" applyFont="1" applyBorder="1" applyAlignment="1">
      <alignment horizontal="center" vertical="center" wrapText="1"/>
    </xf>
    <xf numFmtId="0" fontId="14" fillId="0" borderId="3" xfId="0" applyFont="1" applyBorder="1" applyAlignment="1">
      <alignment horizontal="left" vertical="center" wrapText="1" indent="1"/>
    </xf>
    <xf numFmtId="0" fontId="14" fillId="0" borderId="2" xfId="0" applyFont="1" applyBorder="1" applyAlignment="1">
      <alignment horizontal="left" vertical="center" wrapText="1" indent="1"/>
    </xf>
    <xf numFmtId="0" fontId="14" fillId="0" borderId="1" xfId="0" applyFont="1" applyBorder="1" applyAlignment="1">
      <alignment horizontal="left" vertical="center" wrapText="1" indent="1"/>
    </xf>
    <xf numFmtId="0" fontId="17" fillId="0" borderId="4" xfId="0" applyFont="1" applyBorder="1" applyAlignment="1">
      <alignment horizontal="center" vertical="center"/>
    </xf>
    <xf numFmtId="0" fontId="17" fillId="0" borderId="4" xfId="0" applyFont="1" applyBorder="1" applyAlignment="1">
      <alignment horizontal="left" vertical="center" wrapText="1" indent="1"/>
    </xf>
    <xf numFmtId="0" fontId="17" fillId="0" borderId="3" xfId="0" applyFont="1" applyBorder="1" applyAlignment="1">
      <alignment horizontal="left" vertical="center" wrapText="1" indent="1"/>
    </xf>
    <xf numFmtId="0" fontId="17" fillId="0" borderId="1" xfId="0" applyFont="1" applyBorder="1" applyAlignment="1">
      <alignment horizontal="left" vertical="center" wrapText="1" indent="1"/>
    </xf>
    <xf numFmtId="0" fontId="17" fillId="0" borderId="2" xfId="0" applyFont="1" applyBorder="1" applyAlignment="1">
      <alignment horizontal="left" vertical="center" wrapText="1" indent="1"/>
    </xf>
    <xf numFmtId="0" fontId="46" fillId="2" borderId="8" xfId="0" applyFont="1" applyFill="1" applyBorder="1" applyAlignment="1">
      <alignment horizontal="center" vertical="center" wrapText="1"/>
    </xf>
    <xf numFmtId="0" fontId="46" fillId="2" borderId="7" xfId="0" applyFont="1" applyFill="1" applyBorder="1" applyAlignment="1">
      <alignment horizontal="center" vertical="center" wrapText="1"/>
    </xf>
    <xf numFmtId="0" fontId="46" fillId="2" borderId="6" xfId="0" applyFont="1" applyFill="1" applyBorder="1" applyAlignment="1">
      <alignment horizontal="center" vertical="center" wrapText="1"/>
    </xf>
    <xf numFmtId="0" fontId="46" fillId="2" borderId="13" xfId="0" applyFont="1" applyFill="1" applyBorder="1" applyAlignment="1">
      <alignment horizontal="center" vertical="center" wrapText="1"/>
    </xf>
    <xf numFmtId="0" fontId="46" fillId="2" borderId="0" xfId="0" applyFont="1" applyFill="1" applyAlignment="1">
      <alignment horizontal="center" vertical="center" wrapText="1"/>
    </xf>
    <xf numFmtId="0" fontId="46" fillId="2" borderId="12" xfId="0" applyFont="1" applyFill="1" applyBorder="1" applyAlignment="1">
      <alignment horizontal="center" vertical="center" wrapText="1"/>
    </xf>
    <xf numFmtId="0" fontId="46" fillId="2" borderId="11" xfId="0" applyFont="1" applyFill="1" applyBorder="1" applyAlignment="1">
      <alignment horizontal="center" vertical="center" wrapText="1"/>
    </xf>
    <xf numFmtId="0" fontId="46" fillId="2" borderId="10" xfId="0" applyFont="1" applyFill="1" applyBorder="1" applyAlignment="1">
      <alignment horizontal="center" vertical="center" wrapText="1"/>
    </xf>
    <xf numFmtId="0" fontId="46" fillId="2" borderId="9" xfId="0" applyFont="1" applyFill="1" applyBorder="1" applyAlignment="1">
      <alignment horizontal="center" vertical="center" wrapText="1"/>
    </xf>
    <xf numFmtId="0" fontId="10" fillId="3" borderId="3" xfId="2" applyFont="1" applyFill="1" applyBorder="1" applyAlignment="1">
      <alignment horizontal="left" vertical="center" indent="1"/>
    </xf>
    <xf numFmtId="0" fontId="10" fillId="3" borderId="2" xfId="2" applyFont="1" applyFill="1" applyBorder="1" applyAlignment="1">
      <alignment horizontal="left" vertical="center" indent="1"/>
    </xf>
    <xf numFmtId="0" fontId="10" fillId="3" borderId="1" xfId="2" applyFont="1" applyFill="1" applyBorder="1" applyAlignment="1">
      <alignment horizontal="left" vertical="center" indent="1"/>
    </xf>
    <xf numFmtId="0" fontId="20" fillId="0" borderId="8" xfId="0" applyFont="1" applyBorder="1" applyAlignment="1">
      <alignment horizontal="left" vertical="center" wrapText="1" indent="1"/>
    </xf>
    <xf numFmtId="0" fontId="20" fillId="0" borderId="7" xfId="0" applyFont="1" applyBorder="1" applyAlignment="1">
      <alignment horizontal="left" vertical="center" wrapText="1" indent="1"/>
    </xf>
    <xf numFmtId="0" fontId="20" fillId="0" borderId="6" xfId="0" applyFont="1" applyBorder="1" applyAlignment="1">
      <alignment horizontal="left" vertical="center" wrapText="1" indent="1"/>
    </xf>
    <xf numFmtId="0" fontId="20" fillId="0" borderId="11" xfId="0" applyFont="1" applyBorder="1" applyAlignment="1">
      <alignment horizontal="left" vertical="center" wrapText="1" indent="1"/>
    </xf>
    <xf numFmtId="0" fontId="20" fillId="0" borderId="10" xfId="0" applyFont="1" applyBorder="1" applyAlignment="1">
      <alignment horizontal="left" vertical="center" wrapText="1" indent="1"/>
    </xf>
    <xf numFmtId="0" fontId="20" fillId="0" borderId="9" xfId="0" applyFont="1" applyBorder="1" applyAlignment="1">
      <alignment horizontal="left" vertical="center" wrapText="1" indent="1"/>
    </xf>
    <xf numFmtId="0" fontId="63" fillId="0" borderId="13" xfId="0" applyFont="1" applyBorder="1" applyAlignment="1">
      <alignment horizontal="left" vertical="center" wrapText="1" indent="1"/>
    </xf>
    <xf numFmtId="0" fontId="63" fillId="0" borderId="0" xfId="0" applyFont="1" applyAlignment="1">
      <alignment horizontal="left" vertical="center" wrapText="1" indent="1"/>
    </xf>
    <xf numFmtId="0" fontId="63" fillId="0" borderId="12" xfId="0" applyFont="1" applyBorder="1" applyAlignment="1">
      <alignment horizontal="left" vertical="center" wrapText="1" indent="1"/>
    </xf>
    <xf numFmtId="0" fontId="63" fillId="0" borderId="11" xfId="0" applyFont="1" applyBorder="1" applyAlignment="1">
      <alignment horizontal="left" vertical="center" wrapText="1" indent="1"/>
    </xf>
    <xf numFmtId="0" fontId="63" fillId="0" borderId="10" xfId="0" applyFont="1" applyBorder="1" applyAlignment="1">
      <alignment horizontal="left" vertical="center" wrapText="1" indent="1"/>
    </xf>
    <xf numFmtId="0" fontId="63" fillId="0" borderId="9" xfId="0" applyFont="1" applyBorder="1" applyAlignment="1">
      <alignment horizontal="left" vertical="center" wrapText="1" indent="1"/>
    </xf>
    <xf numFmtId="0" fontId="10" fillId="3" borderId="3" xfId="0" applyFont="1" applyFill="1" applyBorder="1" applyAlignment="1">
      <alignment horizontal="left" vertical="center" wrapText="1" indent="1"/>
    </xf>
    <xf numFmtId="0" fontId="10" fillId="3" borderId="2" xfId="0" applyFont="1" applyFill="1" applyBorder="1" applyAlignment="1">
      <alignment horizontal="left" vertical="center" wrapText="1" indent="1"/>
    </xf>
    <xf numFmtId="0" fontId="10" fillId="3" borderId="1" xfId="0" applyFont="1" applyFill="1" applyBorder="1" applyAlignment="1">
      <alignment horizontal="left" vertical="center" wrapText="1" indent="1"/>
    </xf>
    <xf numFmtId="0" fontId="16" fillId="3" borderId="4" xfId="0" applyFont="1" applyFill="1" applyBorder="1" applyAlignment="1">
      <alignment horizontal="center" vertical="center"/>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wrapText="1"/>
    </xf>
    <xf numFmtId="17" fontId="17" fillId="0" borderId="10" xfId="0" applyNumberFormat="1" applyFont="1" applyBorder="1" applyAlignment="1">
      <alignment horizontal="left" vertical="center" wrapText="1" indent="1"/>
    </xf>
    <xf numFmtId="165" fontId="49" fillId="0" borderId="34" xfId="0" applyNumberFormat="1" applyFont="1" applyBorder="1" applyAlignment="1">
      <alignment horizontal="left" vertical="center" wrapText="1" indent="1"/>
    </xf>
    <xf numFmtId="165" fontId="49" fillId="0" borderId="35" xfId="0" applyNumberFormat="1" applyFont="1" applyBorder="1" applyAlignment="1">
      <alignment horizontal="left" vertical="center" wrapText="1" indent="1"/>
    </xf>
    <xf numFmtId="0" fontId="48" fillId="0" borderId="10" xfId="3" applyFont="1" applyFill="1" applyBorder="1" applyAlignment="1" applyProtection="1">
      <alignment horizontal="left" vertical="center" wrapText="1" indent="1"/>
    </xf>
    <xf numFmtId="0" fontId="48" fillId="0" borderId="9" xfId="3" applyFont="1" applyFill="1" applyBorder="1" applyAlignment="1" applyProtection="1">
      <alignment horizontal="left" vertical="center" wrapText="1" indent="1"/>
    </xf>
    <xf numFmtId="0" fontId="12" fillId="2" borderId="4" xfId="0" applyFont="1" applyFill="1" applyBorder="1" applyAlignment="1">
      <alignment horizontal="center" vertical="center"/>
    </xf>
    <xf numFmtId="0" fontId="63" fillId="0" borderId="4" xfId="0" applyFont="1" applyBorder="1" applyAlignment="1">
      <alignment horizontal="left" vertical="center" wrapText="1" indent="1"/>
    </xf>
    <xf numFmtId="0" fontId="12" fillId="2" borderId="8"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6" xfId="0" applyFont="1" applyFill="1" applyBorder="1" applyAlignment="1">
      <alignment horizontal="center" vertical="center"/>
    </xf>
    <xf numFmtId="0" fontId="94" fillId="9" borderId="4" xfId="2" applyFont="1" applyFill="1" applyBorder="1" applyAlignment="1">
      <alignment horizontal="center" vertical="center" wrapText="1" indent="1"/>
    </xf>
    <xf numFmtId="0" fontId="56" fillId="9" borderId="4" xfId="2" applyFont="1" applyFill="1" applyBorder="1" applyAlignment="1">
      <alignment horizontal="center" vertical="center" wrapText="1" indent="1"/>
    </xf>
    <xf numFmtId="0" fontId="64" fillId="9" borderId="3" xfId="2" applyFont="1" applyFill="1" applyBorder="1" applyAlignment="1">
      <alignment horizontal="left" vertical="center" wrapText="1"/>
    </xf>
    <xf numFmtId="0" fontId="64" fillId="9" borderId="2" xfId="2" applyFont="1" applyFill="1" applyBorder="1" applyAlignment="1">
      <alignment horizontal="left" vertical="center" wrapText="1"/>
    </xf>
    <xf numFmtId="0" fontId="64" fillId="9" borderId="1" xfId="2" applyFont="1" applyFill="1" applyBorder="1" applyAlignment="1">
      <alignment horizontal="left" vertical="center" wrapText="1"/>
    </xf>
    <xf numFmtId="0" fontId="83" fillId="8" borderId="3" xfId="3" applyFont="1" applyFill="1" applyBorder="1" applyAlignment="1">
      <alignment horizontal="center" vertical="center" wrapText="1"/>
    </xf>
    <xf numFmtId="0" fontId="83" fillId="8" borderId="2" xfId="3" applyFont="1" applyFill="1" applyBorder="1" applyAlignment="1">
      <alignment horizontal="center" vertical="center" wrapText="1"/>
    </xf>
    <xf numFmtId="0" fontId="83" fillId="8" borderId="1" xfId="3"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9" xfId="0" applyFont="1" applyFill="1" applyBorder="1" applyAlignment="1">
      <alignment horizontal="center" vertical="center" wrapText="1"/>
    </xf>
    <xf numFmtId="2" fontId="14" fillId="0" borderId="8" xfId="0" applyNumberFormat="1" applyFont="1" applyBorder="1" applyAlignment="1">
      <alignment horizontal="left" vertical="center" wrapText="1" indent="1"/>
    </xf>
    <xf numFmtId="2" fontId="14" fillId="0" borderId="7" xfId="0" applyNumberFormat="1" applyFont="1" applyBorder="1" applyAlignment="1">
      <alignment horizontal="left" vertical="center" wrapText="1" indent="1"/>
    </xf>
    <xf numFmtId="2" fontId="14" fillId="0" borderId="6" xfId="0" applyNumberFormat="1" applyFont="1" applyBorder="1" applyAlignment="1">
      <alignment horizontal="left" vertical="center" wrapText="1" indent="1"/>
    </xf>
    <xf numFmtId="2" fontId="14" fillId="0" borderId="13" xfId="0" applyNumberFormat="1" applyFont="1" applyBorder="1" applyAlignment="1">
      <alignment horizontal="left" vertical="center" wrapText="1" indent="1"/>
    </xf>
    <xf numFmtId="2" fontId="14" fillId="0" borderId="0" xfId="0" applyNumberFormat="1" applyFont="1" applyAlignment="1">
      <alignment horizontal="left" vertical="center" wrapText="1" indent="1"/>
    </xf>
    <xf numFmtId="2" fontId="14" fillId="0" borderId="12" xfId="0" applyNumberFormat="1" applyFont="1" applyBorder="1" applyAlignment="1">
      <alignment horizontal="left" vertical="center" wrapText="1" indent="1"/>
    </xf>
    <xf numFmtId="2" fontId="14" fillId="0" borderId="11" xfId="0" applyNumberFormat="1" applyFont="1" applyBorder="1" applyAlignment="1">
      <alignment horizontal="left" vertical="center" wrapText="1" indent="1"/>
    </xf>
    <xf numFmtId="2" fontId="14" fillId="0" borderId="10" xfId="0" applyNumberFormat="1" applyFont="1" applyBorder="1" applyAlignment="1">
      <alignment horizontal="left" vertical="center" wrapText="1" indent="1"/>
    </xf>
    <xf numFmtId="2" fontId="14" fillId="0" borderId="9" xfId="0" applyNumberFormat="1" applyFont="1" applyBorder="1" applyAlignment="1">
      <alignment horizontal="left" vertical="center" wrapText="1" indent="1"/>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2" fontId="10" fillId="0" borderId="3" xfId="0" applyNumberFormat="1" applyFont="1" applyBorder="1" applyAlignment="1">
      <alignment horizontal="center" vertical="center"/>
    </xf>
    <xf numFmtId="2" fontId="10" fillId="0" borderId="2" xfId="0" applyNumberFormat="1" applyFont="1" applyBorder="1" applyAlignment="1">
      <alignment horizontal="center" vertical="center"/>
    </xf>
    <xf numFmtId="2" fontId="10" fillId="0" borderId="1" xfId="0" applyNumberFormat="1" applyFont="1" applyBorder="1" applyAlignment="1">
      <alignment horizontal="center" vertical="center"/>
    </xf>
    <xf numFmtId="0" fontId="64" fillId="9" borderId="3" xfId="2" applyFont="1" applyFill="1" applyBorder="1" applyAlignment="1">
      <alignment horizontal="left" vertical="center" wrapText="1" indent="1"/>
    </xf>
    <xf numFmtId="0" fontId="64" fillId="9" borderId="2" xfId="2" applyFont="1" applyFill="1" applyBorder="1" applyAlignment="1">
      <alignment horizontal="left" vertical="center" wrapText="1" indent="1"/>
    </xf>
    <xf numFmtId="0" fontId="64" fillId="9" borderId="1" xfId="2" applyFont="1" applyFill="1" applyBorder="1" applyAlignment="1">
      <alignment horizontal="left" vertical="center" wrapText="1" indent="1"/>
    </xf>
    <xf numFmtId="0" fontId="14" fillId="0" borderId="5" xfId="0" applyFont="1" applyBorder="1" applyAlignment="1">
      <alignment horizontal="left" vertical="center" wrapText="1" indent="1"/>
    </xf>
    <xf numFmtId="0" fontId="14" fillId="0" borderId="15" xfId="0" applyFont="1" applyBorder="1" applyAlignment="1">
      <alignment horizontal="left" vertical="center" wrapText="1" indent="1"/>
    </xf>
    <xf numFmtId="0" fontId="14" fillId="0" borderId="14" xfId="0" applyFont="1" applyBorder="1" applyAlignment="1">
      <alignment horizontal="left" vertical="center" wrapText="1" indent="1"/>
    </xf>
    <xf numFmtId="2" fontId="14" fillId="0" borderId="3"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164" fontId="14" fillId="0" borderId="3" xfId="0" applyNumberFormat="1" applyFont="1" applyBorder="1" applyAlignment="1">
      <alignment horizontal="center" vertical="center"/>
    </xf>
    <xf numFmtId="164" fontId="14" fillId="0" borderId="2" xfId="0" applyNumberFormat="1" applyFont="1" applyBorder="1" applyAlignment="1">
      <alignment horizontal="center" vertical="center"/>
    </xf>
    <xf numFmtId="164" fontId="14" fillId="0" borderId="1" xfId="0" applyNumberFormat="1" applyFont="1" applyBorder="1" applyAlignment="1">
      <alignment horizontal="center" vertical="center"/>
    </xf>
    <xf numFmtId="0" fontId="61" fillId="9" borderId="3" xfId="3" applyFont="1" applyFill="1" applyBorder="1" applyAlignment="1">
      <alignment horizontal="left" vertical="center" wrapText="1" indent="1"/>
    </xf>
    <xf numFmtId="0" fontId="61" fillId="9" borderId="2" xfId="3" applyFont="1" applyFill="1" applyBorder="1" applyAlignment="1">
      <alignment horizontal="left" vertical="center" wrapText="1" indent="1"/>
    </xf>
    <xf numFmtId="0" fontId="61" fillId="9" borderId="1" xfId="3" applyFont="1" applyFill="1" applyBorder="1" applyAlignment="1">
      <alignment horizontal="left" vertical="center" wrapText="1" indent="1"/>
    </xf>
    <xf numFmtId="0" fontId="29" fillId="10" borderId="3" xfId="0" applyFont="1" applyFill="1" applyBorder="1" applyAlignment="1">
      <alignment horizontal="center" vertical="center"/>
    </xf>
    <xf numFmtId="0" fontId="29" fillId="10" borderId="2" xfId="0" applyFont="1" applyFill="1" applyBorder="1" applyAlignment="1">
      <alignment horizontal="center" vertical="center"/>
    </xf>
    <xf numFmtId="0" fontId="29" fillId="10" borderId="1" xfId="0" applyFont="1" applyFill="1" applyBorder="1" applyAlignment="1">
      <alignment horizontal="center" vertical="center"/>
    </xf>
    <xf numFmtId="164" fontId="10" fillId="0" borderId="3" xfId="0" applyNumberFormat="1" applyFont="1" applyBorder="1" applyAlignment="1">
      <alignment horizontal="center" vertical="center"/>
    </xf>
    <xf numFmtId="164" fontId="10" fillId="0" borderId="1" xfId="0" applyNumberFormat="1" applyFont="1" applyBorder="1" applyAlignment="1">
      <alignment horizontal="center" vertical="center"/>
    </xf>
    <xf numFmtId="0" fontId="61" fillId="9" borderId="3" xfId="3" applyFont="1" applyFill="1" applyBorder="1" applyAlignment="1" applyProtection="1">
      <alignment horizontal="left" vertical="center" wrapText="1" indent="1"/>
    </xf>
    <xf numFmtId="0" fontId="61" fillId="9" borderId="2" xfId="3" applyFont="1" applyFill="1" applyBorder="1" applyAlignment="1" applyProtection="1">
      <alignment horizontal="left" vertical="center" wrapText="1" indent="1"/>
    </xf>
    <xf numFmtId="0" fontId="61" fillId="9" borderId="1" xfId="3" applyFont="1" applyFill="1" applyBorder="1" applyAlignment="1" applyProtection="1">
      <alignment horizontal="left" vertical="center" wrapText="1" indent="1"/>
    </xf>
    <xf numFmtId="164" fontId="10" fillId="0" borderId="2" xfId="0" applyNumberFormat="1" applyFont="1" applyBorder="1" applyAlignment="1">
      <alignment horizontal="center" vertical="center"/>
    </xf>
    <xf numFmtId="0" fontId="10" fillId="0" borderId="3" xfId="2" applyFont="1" applyBorder="1" applyAlignment="1">
      <alignment horizontal="left" vertical="center" wrapText="1" indent="1"/>
    </xf>
    <xf numFmtId="0" fontId="10" fillId="0" borderId="2" xfId="2" applyFont="1" applyBorder="1" applyAlignment="1">
      <alignment horizontal="left" vertical="center" wrapText="1" indent="1"/>
    </xf>
    <xf numFmtId="0" fontId="10" fillId="0" borderId="1" xfId="2" applyFont="1" applyBorder="1" applyAlignment="1">
      <alignment horizontal="left" vertical="center" wrapText="1" indent="1"/>
    </xf>
    <xf numFmtId="0" fontId="10" fillId="3" borderId="3" xfId="2" applyFont="1" applyFill="1" applyBorder="1" applyAlignment="1">
      <alignment horizontal="left" vertical="center" wrapText="1" indent="1"/>
    </xf>
    <xf numFmtId="0" fontId="10" fillId="3" borderId="2" xfId="2" applyFont="1" applyFill="1" applyBorder="1" applyAlignment="1">
      <alignment horizontal="left" vertical="center" wrapText="1" indent="1"/>
    </xf>
    <xf numFmtId="0" fontId="10" fillId="3" borderId="1" xfId="2" applyFont="1" applyFill="1" applyBorder="1" applyAlignment="1">
      <alignment horizontal="left" vertical="center" wrapText="1" indent="1"/>
    </xf>
    <xf numFmtId="164" fontId="14" fillId="0" borderId="3" xfId="0" applyNumberFormat="1" applyFont="1" applyBorder="1" applyAlignment="1">
      <alignment horizontal="left" vertical="center" indent="1"/>
    </xf>
    <xf numFmtId="164" fontId="14" fillId="0" borderId="2" xfId="0" applyNumberFormat="1" applyFont="1" applyBorder="1" applyAlignment="1">
      <alignment horizontal="left" vertical="center" indent="1"/>
    </xf>
    <xf numFmtId="164" fontId="14" fillId="0" borderId="1" xfId="0" applyNumberFormat="1" applyFont="1" applyBorder="1" applyAlignment="1">
      <alignment horizontal="left" vertical="center" indent="1"/>
    </xf>
    <xf numFmtId="167" fontId="10" fillId="0" borderId="3" xfId="0" applyNumberFormat="1" applyFont="1" applyBorder="1" applyAlignment="1">
      <alignment horizontal="center" vertical="center"/>
    </xf>
    <xf numFmtId="167" fontId="10" fillId="0" borderId="2" xfId="0" applyNumberFormat="1" applyFont="1" applyBorder="1" applyAlignment="1">
      <alignment horizontal="center" vertical="center"/>
    </xf>
    <xf numFmtId="167" fontId="10" fillId="0" borderId="1" xfId="0" applyNumberFormat="1" applyFont="1" applyBorder="1" applyAlignment="1">
      <alignment horizontal="center" vertical="center"/>
    </xf>
    <xf numFmtId="2" fontId="63" fillId="0" borderId="8" xfId="0" applyNumberFormat="1" applyFont="1" applyBorder="1" applyAlignment="1">
      <alignment horizontal="left" vertical="center" wrapText="1" indent="1"/>
    </xf>
    <xf numFmtId="2" fontId="63" fillId="0" borderId="7" xfId="0" applyNumberFormat="1" applyFont="1" applyBorder="1" applyAlignment="1">
      <alignment horizontal="left" vertical="center" wrapText="1" indent="1"/>
    </xf>
    <xf numFmtId="2" fontId="63" fillId="0" borderId="6" xfId="0" applyNumberFormat="1" applyFont="1" applyBorder="1" applyAlignment="1">
      <alignment horizontal="left" vertical="center" wrapText="1" indent="1"/>
    </xf>
    <xf numFmtId="2" fontId="63" fillId="0" borderId="13" xfId="0" applyNumberFormat="1" applyFont="1" applyBorder="1" applyAlignment="1">
      <alignment horizontal="left" vertical="center" wrapText="1" indent="1"/>
    </xf>
    <xf numFmtId="2" fontId="63" fillId="0" borderId="0" xfId="0" applyNumberFormat="1" applyFont="1" applyAlignment="1">
      <alignment horizontal="left" vertical="center" wrapText="1" indent="1"/>
    </xf>
    <xf numFmtId="2" fontId="63" fillId="0" borderId="12" xfId="0" applyNumberFormat="1" applyFont="1" applyBorder="1" applyAlignment="1">
      <alignment horizontal="left" vertical="center" wrapText="1" indent="1"/>
    </xf>
    <xf numFmtId="2" fontId="63" fillId="0" borderId="11" xfId="0" applyNumberFormat="1" applyFont="1" applyBorder="1" applyAlignment="1">
      <alignment horizontal="left" vertical="center" wrapText="1" indent="1"/>
    </xf>
    <xf numFmtId="2" fontId="63" fillId="0" borderId="10" xfId="0" applyNumberFormat="1" applyFont="1" applyBorder="1" applyAlignment="1">
      <alignment horizontal="left" vertical="center" wrapText="1" indent="1"/>
    </xf>
    <xf numFmtId="2" fontId="63" fillId="0" borderId="9" xfId="0" applyNumberFormat="1" applyFont="1" applyBorder="1" applyAlignment="1">
      <alignment horizontal="left" vertical="center" wrapText="1" indent="1"/>
    </xf>
    <xf numFmtId="0" fontId="10" fillId="8" borderId="3" xfId="2" applyFont="1" applyFill="1" applyBorder="1" applyAlignment="1">
      <alignment horizontal="center" vertical="center" wrapText="1"/>
    </xf>
    <xf numFmtId="0" fontId="10" fillId="8" borderId="2" xfId="2" applyFont="1" applyFill="1" applyBorder="1" applyAlignment="1">
      <alignment horizontal="center" vertical="center" wrapText="1"/>
    </xf>
    <xf numFmtId="0" fontId="10" fillId="8" borderId="1" xfId="2" applyFont="1" applyFill="1" applyBorder="1" applyAlignment="1">
      <alignment horizontal="center" vertical="center" wrapText="1"/>
    </xf>
    <xf numFmtId="0" fontId="15" fillId="4" borderId="3" xfId="2" applyFont="1" applyFill="1" applyBorder="1" applyAlignment="1">
      <alignment horizontal="center" vertical="center" wrapText="1"/>
    </xf>
    <xf numFmtId="0" fontId="15" fillId="4" borderId="2" xfId="2" applyFont="1" applyFill="1" applyBorder="1" applyAlignment="1">
      <alignment horizontal="center" vertical="center" wrapText="1"/>
    </xf>
    <xf numFmtId="0" fontId="15" fillId="4" borderId="1" xfId="2" applyFont="1" applyFill="1" applyBorder="1" applyAlignment="1">
      <alignment horizontal="center" vertical="center" wrapText="1"/>
    </xf>
    <xf numFmtId="0" fontId="22" fillId="3" borderId="15" xfId="0" applyFont="1" applyFill="1" applyBorder="1" applyAlignment="1">
      <alignment horizontal="center" vertical="center" textRotation="90" wrapText="1"/>
    </xf>
    <xf numFmtId="0" fontId="22" fillId="3" borderId="13" xfId="0" applyFont="1" applyFill="1" applyBorder="1" applyAlignment="1">
      <alignment horizontal="center" vertical="center" textRotation="90" wrapText="1"/>
    </xf>
    <xf numFmtId="0" fontId="61" fillId="9" borderId="4" xfId="3" applyFont="1" applyFill="1" applyBorder="1" applyAlignment="1">
      <alignment horizontal="left" vertical="center" wrapText="1" indent="1"/>
    </xf>
    <xf numFmtId="0" fontId="22" fillId="3" borderId="14" xfId="0" applyFont="1" applyFill="1" applyBorder="1" applyAlignment="1">
      <alignment horizontal="center" vertical="center" textRotation="90" wrapText="1"/>
    </xf>
    <xf numFmtId="1" fontId="10" fillId="0" borderId="3" xfId="0" applyNumberFormat="1" applyFont="1" applyBorder="1" applyAlignment="1">
      <alignment horizontal="center" vertical="center"/>
    </xf>
    <xf numFmtId="1" fontId="10" fillId="0" borderId="2" xfId="0" applyNumberFormat="1" applyFont="1" applyBorder="1" applyAlignment="1">
      <alignment horizontal="center" vertical="center"/>
    </xf>
    <xf numFmtId="1" fontId="10" fillId="0" borderId="1" xfId="0" applyNumberFormat="1" applyFont="1" applyBorder="1" applyAlignment="1">
      <alignment horizontal="center" vertical="center"/>
    </xf>
    <xf numFmtId="0" fontId="13" fillId="10" borderId="3" xfId="0" applyFont="1" applyFill="1" applyBorder="1" applyAlignment="1">
      <alignment horizontal="center" vertical="center"/>
    </xf>
    <xf numFmtId="0" fontId="13" fillId="10" borderId="2" xfId="0" applyFont="1" applyFill="1" applyBorder="1" applyAlignment="1">
      <alignment horizontal="center" vertical="center"/>
    </xf>
    <xf numFmtId="0" fontId="13" fillId="10" borderId="1" xfId="0" applyFont="1" applyFill="1" applyBorder="1" applyAlignment="1">
      <alignment horizontal="center" vertical="center"/>
    </xf>
    <xf numFmtId="0" fontId="14" fillId="0" borderId="8" xfId="0" applyFont="1" applyBorder="1" applyAlignment="1">
      <alignment horizontal="center" vertical="center" wrapText="1" indent="1"/>
    </xf>
    <xf numFmtId="0" fontId="14" fillId="0" borderId="7" xfId="0" applyFont="1" applyBorder="1" applyAlignment="1">
      <alignment horizontal="center" vertical="center" wrapText="1" indent="1"/>
    </xf>
    <xf numFmtId="0" fontId="14" fillId="0" borderId="6" xfId="0" applyFont="1" applyBorder="1" applyAlignment="1">
      <alignment horizontal="center" vertical="center" wrapText="1" indent="1"/>
    </xf>
    <xf numFmtId="0" fontId="14" fillId="0" borderId="11" xfId="0" applyFont="1" applyBorder="1" applyAlignment="1">
      <alignment horizontal="center" vertical="center" wrapText="1" indent="1"/>
    </xf>
    <xf numFmtId="0" fontId="14" fillId="0" borderId="10" xfId="0" applyFont="1" applyBorder="1" applyAlignment="1">
      <alignment horizontal="center" vertical="center" wrapText="1" indent="1"/>
    </xf>
    <xf numFmtId="0" fontId="14" fillId="0" borderId="9" xfId="0" applyFont="1" applyBorder="1" applyAlignment="1">
      <alignment horizontal="center" vertical="center" wrapText="1" indent="1"/>
    </xf>
    <xf numFmtId="0" fontId="22" fillId="3" borderId="8" xfId="0" applyFont="1" applyFill="1" applyBorder="1" applyAlignment="1">
      <alignment horizontal="center" vertical="center" textRotation="90" wrapText="1"/>
    </xf>
    <xf numFmtId="0" fontId="22" fillId="3" borderId="5" xfId="0" applyFont="1" applyFill="1" applyBorder="1" applyAlignment="1">
      <alignment horizontal="center" vertical="center" textRotation="90" wrapText="1"/>
    </xf>
    <xf numFmtId="0" fontId="11" fillId="0" borderId="5" xfId="0" applyFont="1" applyBorder="1" applyAlignment="1">
      <alignment horizontal="center" vertical="center" textRotation="90" wrapText="1"/>
    </xf>
    <xf numFmtId="0" fontId="11" fillId="0" borderId="15" xfId="0" applyFont="1" applyBorder="1" applyAlignment="1">
      <alignment horizontal="center" vertical="center" textRotation="90" wrapText="1"/>
    </xf>
    <xf numFmtId="0" fontId="11" fillId="0" borderId="14" xfId="0" applyFont="1" applyBorder="1" applyAlignment="1">
      <alignment horizontal="center" vertical="center" textRotation="90" wrapText="1"/>
    </xf>
    <xf numFmtId="0" fontId="18" fillId="0" borderId="13" xfId="0" applyFont="1" applyBorder="1" applyAlignment="1">
      <alignment horizontal="center" vertical="center" wrapText="1"/>
    </xf>
    <xf numFmtId="0" fontId="13" fillId="10" borderId="4" xfId="0" applyFont="1" applyFill="1" applyBorder="1" applyAlignment="1">
      <alignment horizontal="center" vertical="center"/>
    </xf>
    <xf numFmtId="0" fontId="9" fillId="0" borderId="4" xfId="0" applyFont="1" applyBorder="1" applyAlignment="1">
      <alignment horizontal="left" vertical="center" wrapText="1" indent="1"/>
    </xf>
    <xf numFmtId="0" fontId="28" fillId="0" borderId="12" xfId="0" applyFont="1" applyBorder="1" applyAlignment="1">
      <alignment horizontal="center" vertical="center" wrapText="1"/>
    </xf>
    <xf numFmtId="0" fontId="28" fillId="0" borderId="9" xfId="0" applyFont="1" applyBorder="1" applyAlignment="1">
      <alignment horizontal="center" vertical="center" wrapText="1"/>
    </xf>
    <xf numFmtId="0" fontId="30" fillId="0" borderId="5" xfId="2" applyFont="1" applyBorder="1" applyAlignment="1">
      <alignment horizontal="left" vertical="center" wrapText="1" indent="1"/>
    </xf>
    <xf numFmtId="0" fontId="30" fillId="0" borderId="14" xfId="2" applyFont="1" applyBorder="1" applyAlignment="1">
      <alignment horizontal="left" vertical="center" wrapText="1" indent="1"/>
    </xf>
    <xf numFmtId="0" fontId="13" fillId="2" borderId="3"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1"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14" xfId="0" applyFont="1" applyFill="1" applyBorder="1" applyAlignment="1">
      <alignment horizontal="center" vertical="center"/>
    </xf>
    <xf numFmtId="0" fontId="14" fillId="0" borderId="4" xfId="0" applyFont="1" applyBorder="1" applyAlignment="1">
      <alignment horizontal="left" vertical="center" wrapText="1" indent="1"/>
    </xf>
    <xf numFmtId="0" fontId="17" fillId="3" borderId="15" xfId="0" applyFont="1" applyFill="1" applyBorder="1" applyAlignment="1">
      <alignment horizontal="center" vertical="center" textRotation="90"/>
    </xf>
    <xf numFmtId="0" fontId="17" fillId="3" borderId="13" xfId="0" applyFont="1" applyFill="1" applyBorder="1" applyAlignment="1">
      <alignment horizontal="center" vertical="center" textRotation="90"/>
    </xf>
    <xf numFmtId="0" fontId="17" fillId="3" borderId="14" xfId="0" applyFont="1" applyFill="1" applyBorder="1" applyAlignment="1">
      <alignment horizontal="center" vertical="center" textRotation="90"/>
    </xf>
    <xf numFmtId="0" fontId="14" fillId="0" borderId="8" xfId="0" applyFont="1" applyBorder="1" applyAlignment="1">
      <alignment horizontal="left" vertical="center" wrapText="1" indent="1"/>
    </xf>
    <xf numFmtId="0" fontId="14" fillId="0" borderId="13" xfId="0" applyFont="1" applyBorder="1" applyAlignment="1">
      <alignment horizontal="left" vertical="center" wrapText="1" indent="1"/>
    </xf>
    <xf numFmtId="0" fontId="14" fillId="0" borderId="11" xfId="0" applyFont="1" applyBorder="1" applyAlignment="1">
      <alignment horizontal="left" vertical="center" wrapText="1" indent="1"/>
    </xf>
    <xf numFmtId="164" fontId="12" fillId="0" borderId="3" xfId="0" applyNumberFormat="1" applyFont="1" applyBorder="1" applyAlignment="1">
      <alignment horizontal="center" vertical="center"/>
    </xf>
    <xf numFmtId="164" fontId="12" fillId="0" borderId="2" xfId="0" applyNumberFormat="1" applyFont="1" applyBorder="1" applyAlignment="1">
      <alignment horizontal="center" vertical="center"/>
    </xf>
    <xf numFmtId="164" fontId="12" fillId="0" borderId="1" xfId="0" applyNumberFormat="1" applyFont="1" applyBorder="1" applyAlignment="1">
      <alignment horizontal="center" vertical="center"/>
    </xf>
    <xf numFmtId="0" fontId="14" fillId="0" borderId="9" xfId="0" applyFont="1" applyBorder="1" applyAlignment="1">
      <alignment horizontal="left" vertical="center" wrapText="1" indent="1"/>
    </xf>
    <xf numFmtId="0" fontId="12" fillId="3" borderId="5" xfId="0" applyFont="1" applyFill="1" applyBorder="1" applyAlignment="1">
      <alignment horizontal="center" vertical="center"/>
    </xf>
    <xf numFmtId="0" fontId="14" fillId="0" borderId="6" xfId="0" applyFont="1" applyBorder="1" applyAlignment="1">
      <alignment horizontal="left" vertical="center" wrapText="1" indent="1"/>
    </xf>
    <xf numFmtId="0" fontId="24" fillId="0" borderId="4" xfId="0" applyFont="1" applyBorder="1" applyAlignment="1">
      <alignment horizontal="left" vertical="center" wrapText="1" indent="1"/>
    </xf>
    <xf numFmtId="0" fontId="17" fillId="3" borderId="5" xfId="0" applyFont="1" applyFill="1" applyBorder="1" applyAlignment="1">
      <alignment horizontal="center" vertical="center" textRotation="90"/>
    </xf>
    <xf numFmtId="0" fontId="12" fillId="3"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1" xfId="0" applyFont="1" applyFill="1" applyBorder="1" applyAlignment="1">
      <alignment horizontal="center" vertical="center"/>
    </xf>
    <xf numFmtId="164" fontId="12" fillId="0" borderId="11" xfId="0" applyNumberFormat="1" applyFont="1" applyBorder="1" applyAlignment="1">
      <alignment horizontal="center" vertical="center"/>
    </xf>
    <xf numFmtId="164" fontId="12" fillId="0" borderId="10" xfId="0" applyNumberFormat="1" applyFont="1" applyBorder="1" applyAlignment="1">
      <alignment horizontal="center" vertical="center"/>
    </xf>
    <xf numFmtId="164" fontId="12" fillId="0" borderId="9" xfId="0" applyNumberFormat="1" applyFont="1" applyBorder="1" applyAlignment="1">
      <alignment horizontal="center" vertical="center"/>
    </xf>
    <xf numFmtId="164" fontId="12" fillId="3" borderId="4" xfId="0" applyNumberFormat="1"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21" fillId="3" borderId="11" xfId="0" applyFont="1" applyFill="1" applyBorder="1" applyAlignment="1">
      <alignment horizontal="center" vertical="center" wrapText="1"/>
    </xf>
    <xf numFmtId="164" fontId="12" fillId="3" borderId="1" xfId="0" applyNumberFormat="1" applyFont="1" applyFill="1" applyBorder="1" applyAlignment="1">
      <alignment horizontal="center" vertical="center"/>
    </xf>
    <xf numFmtId="164" fontId="12" fillId="3" borderId="4" xfId="0" applyNumberFormat="1" applyFont="1" applyFill="1" applyBorder="1" applyAlignment="1">
      <alignment horizontal="center" vertical="center"/>
    </xf>
    <xf numFmtId="0" fontId="10" fillId="3" borderId="4"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0" fillId="3" borderId="3" xfId="2" applyFont="1" applyFill="1" applyBorder="1" applyAlignment="1">
      <alignment horizontal="center" vertical="center" wrapText="1"/>
    </xf>
    <xf numFmtId="0" fontId="10" fillId="3" borderId="2" xfId="2" applyFont="1" applyFill="1" applyBorder="1" applyAlignment="1">
      <alignment horizontal="center" vertical="center" wrapText="1"/>
    </xf>
    <xf numFmtId="0" fontId="10" fillId="3" borderId="1" xfId="2" applyFont="1" applyFill="1" applyBorder="1" applyAlignment="1">
      <alignment horizontal="center" vertical="center" wrapText="1"/>
    </xf>
    <xf numFmtId="0" fontId="61" fillId="9" borderId="11" xfId="3" applyFont="1" applyFill="1" applyBorder="1" applyAlignment="1" applyProtection="1">
      <alignment horizontal="left" vertical="center" wrapText="1" indent="1"/>
    </xf>
    <xf numFmtId="0" fontId="61" fillId="9" borderId="10" xfId="3" applyFont="1" applyFill="1" applyBorder="1" applyAlignment="1" applyProtection="1">
      <alignment horizontal="left" vertical="center" wrapText="1" indent="1"/>
    </xf>
    <xf numFmtId="0" fontId="64" fillId="9" borderId="11" xfId="2" applyFont="1" applyFill="1" applyBorder="1" applyAlignment="1">
      <alignment horizontal="left" vertical="center" wrapText="1" indent="1"/>
    </xf>
    <xf numFmtId="0" fontId="64" fillId="9" borderId="10" xfId="2" applyFont="1" applyFill="1" applyBorder="1" applyAlignment="1">
      <alignment horizontal="left" vertical="center" wrapText="1" indent="1"/>
    </xf>
    <xf numFmtId="0" fontId="10" fillId="10" borderId="3" xfId="0" applyFont="1" applyFill="1" applyBorder="1" applyAlignment="1">
      <alignment horizontal="center" vertical="center"/>
    </xf>
    <xf numFmtId="0" fontId="10" fillId="10" borderId="2" xfId="0" applyFont="1" applyFill="1" applyBorder="1" applyAlignment="1">
      <alignment horizontal="center" vertical="center"/>
    </xf>
    <xf numFmtId="0" fontId="10" fillId="10" borderId="1" xfId="0" applyFont="1" applyFill="1" applyBorder="1" applyAlignment="1">
      <alignment horizontal="center" vertical="center"/>
    </xf>
    <xf numFmtId="164" fontId="16" fillId="0" borderId="8" xfId="0" applyNumberFormat="1" applyFont="1" applyBorder="1" applyAlignment="1">
      <alignment horizontal="left" vertical="center" wrapText="1" indent="1"/>
    </xf>
    <xf numFmtId="164" fontId="16" fillId="0" borderId="7" xfId="0" applyNumberFormat="1" applyFont="1" applyBorder="1" applyAlignment="1">
      <alignment horizontal="left" vertical="center" indent="1"/>
    </xf>
    <xf numFmtId="164" fontId="16" fillId="0" borderId="6" xfId="0" applyNumberFormat="1" applyFont="1" applyBorder="1" applyAlignment="1">
      <alignment horizontal="left" vertical="center" indent="1"/>
    </xf>
    <xf numFmtId="164" fontId="16" fillId="0" borderId="11" xfId="0" applyNumberFormat="1" applyFont="1" applyBorder="1" applyAlignment="1">
      <alignment horizontal="left" vertical="center" indent="1"/>
    </xf>
    <xf numFmtId="164" fontId="16" fillId="0" borderId="10" xfId="0" applyNumberFormat="1" applyFont="1" applyBorder="1" applyAlignment="1">
      <alignment horizontal="left" vertical="center" indent="1"/>
    </xf>
    <xf numFmtId="164" fontId="16" fillId="0" borderId="9" xfId="0" applyNumberFormat="1" applyFont="1" applyBorder="1" applyAlignment="1">
      <alignment horizontal="left" vertical="center" indent="1"/>
    </xf>
    <xf numFmtId="2" fontId="10" fillId="0" borderId="3" xfId="4" applyNumberFormat="1" applyFont="1" applyBorder="1" applyAlignment="1" applyProtection="1">
      <alignment horizontal="center" vertical="center"/>
    </xf>
    <xf numFmtId="2" fontId="10" fillId="0" borderId="1" xfId="4" applyNumberFormat="1" applyFont="1" applyBorder="1" applyAlignment="1" applyProtection="1">
      <alignment horizontal="center" vertical="center"/>
    </xf>
    <xf numFmtId="0" fontId="10" fillId="0" borderId="5" xfId="0" applyFont="1" applyBorder="1" applyAlignment="1">
      <alignment horizontal="left" vertical="center" wrapText="1" indent="1"/>
    </xf>
    <xf numFmtId="0" fontId="10" fillId="0" borderId="15" xfId="0" applyFont="1" applyBorder="1" applyAlignment="1">
      <alignment horizontal="left" vertical="center" wrapText="1" indent="1"/>
    </xf>
    <xf numFmtId="0" fontId="10" fillId="0" borderId="14" xfId="0" applyFont="1" applyBorder="1" applyAlignment="1">
      <alignment horizontal="left" vertical="center" wrapText="1" indent="1"/>
    </xf>
    <xf numFmtId="0" fontId="40" fillId="0" borderId="3" xfId="0" applyFont="1" applyBorder="1" applyAlignment="1">
      <alignment horizontal="left" vertical="center" wrapText="1" indent="1"/>
    </xf>
    <xf numFmtId="0" fontId="40" fillId="0" borderId="2" xfId="0" applyFont="1" applyBorder="1" applyAlignment="1">
      <alignment horizontal="left" vertical="center" wrapText="1" indent="1"/>
    </xf>
    <xf numFmtId="0" fontId="40" fillId="0" borderId="1" xfId="0" applyFont="1" applyBorder="1" applyAlignment="1">
      <alignment horizontal="left" vertical="center" wrapText="1" indent="1"/>
    </xf>
    <xf numFmtId="0" fontId="10" fillId="10" borderId="4" xfId="0" applyFont="1" applyFill="1" applyBorder="1" applyAlignment="1">
      <alignment horizontal="center" vertical="center"/>
    </xf>
    <xf numFmtId="0" fontId="40" fillId="0" borderId="4" xfId="0" applyFont="1" applyBorder="1" applyAlignment="1">
      <alignment horizontal="left" vertical="center" wrapText="1" indent="1"/>
    </xf>
    <xf numFmtId="0" fontId="10" fillId="4" borderId="3" xfId="2" applyFont="1" applyFill="1" applyBorder="1" applyAlignment="1">
      <alignment horizontal="center" vertical="center" wrapText="1"/>
    </xf>
    <xf numFmtId="0" fontId="10" fillId="4" borderId="2" xfId="2" applyFont="1" applyFill="1" applyBorder="1" applyAlignment="1">
      <alignment horizontal="center" vertical="center" wrapText="1"/>
    </xf>
    <xf numFmtId="0" fontId="10" fillId="4" borderId="1" xfId="2" applyFont="1" applyFill="1" applyBorder="1" applyAlignment="1">
      <alignment horizontal="center" vertical="center" wrapText="1"/>
    </xf>
    <xf numFmtId="0" fontId="61" fillId="9" borderId="13" xfId="3" applyFont="1" applyFill="1" applyBorder="1" applyAlignment="1" applyProtection="1">
      <alignment horizontal="left" vertical="center" wrapText="1" indent="1"/>
    </xf>
    <xf numFmtId="0" fontId="61" fillId="9" borderId="0" xfId="3" applyFont="1" applyFill="1" applyBorder="1" applyAlignment="1" applyProtection="1">
      <alignment horizontal="left" vertical="center" wrapText="1" indent="1"/>
    </xf>
    <xf numFmtId="165" fontId="10" fillId="0" borderId="3" xfId="0" applyNumberFormat="1" applyFont="1" applyBorder="1" applyAlignment="1">
      <alignment horizontal="center" vertical="center"/>
    </xf>
    <xf numFmtId="165" fontId="10" fillId="0" borderId="2" xfId="0" applyNumberFormat="1" applyFont="1" applyBorder="1" applyAlignment="1">
      <alignment horizontal="center" vertical="center"/>
    </xf>
    <xf numFmtId="165" fontId="10" fillId="0" borderId="1" xfId="0" applyNumberFormat="1" applyFont="1" applyBorder="1" applyAlignment="1">
      <alignment horizontal="center" vertical="center"/>
    </xf>
    <xf numFmtId="0" fontId="61" fillId="9" borderId="4" xfId="3" applyFont="1" applyFill="1" applyBorder="1" applyAlignment="1" applyProtection="1">
      <alignment horizontal="left" vertical="center" wrapText="1" indent="1"/>
    </xf>
    <xf numFmtId="0" fontId="34" fillId="8" borderId="11" xfId="2" applyFont="1" applyFill="1" applyBorder="1" applyAlignment="1">
      <alignment horizontal="left" vertical="center" wrapText="1" indent="1"/>
    </xf>
    <xf numFmtId="0" fontId="34" fillId="8" borderId="10" xfId="2" applyFont="1" applyFill="1" applyBorder="1" applyAlignment="1">
      <alignment horizontal="left" vertical="center" wrapText="1" indent="1"/>
    </xf>
    <xf numFmtId="0" fontId="34" fillId="8" borderId="9" xfId="2" applyFont="1" applyFill="1" applyBorder="1" applyAlignment="1">
      <alignment horizontal="left" vertical="center" wrapText="1" indent="1"/>
    </xf>
    <xf numFmtId="0" fontId="19" fillId="2" borderId="13" xfId="0"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17" fontId="22" fillId="0" borderId="3" xfId="0" applyNumberFormat="1" applyFont="1" applyBorder="1" applyAlignment="1" applyProtection="1">
      <alignment horizontal="center" vertical="center" wrapText="1"/>
      <protection hidden="1"/>
    </xf>
    <xf numFmtId="17" fontId="22" fillId="0" borderId="1" xfId="0" applyNumberFormat="1" applyFont="1" applyBorder="1" applyAlignment="1" applyProtection="1">
      <alignment horizontal="center" vertical="center" wrapText="1"/>
      <protection hidden="1"/>
    </xf>
    <xf numFmtId="17" fontId="32" fillId="0" borderId="3" xfId="3" applyNumberFormat="1" applyFont="1" applyBorder="1" applyAlignment="1" applyProtection="1">
      <alignment horizontal="center" vertical="center" wrapText="1"/>
      <protection hidden="1"/>
    </xf>
    <xf numFmtId="17" fontId="32" fillId="0" borderId="2" xfId="3" applyNumberFormat="1" applyFont="1" applyBorder="1" applyAlignment="1" applyProtection="1">
      <alignment horizontal="center" vertical="center" wrapText="1"/>
      <protection hidden="1"/>
    </xf>
    <xf numFmtId="17" fontId="32" fillId="0" borderId="1" xfId="3" applyNumberFormat="1" applyFont="1" applyBorder="1" applyAlignment="1" applyProtection="1">
      <alignment horizontal="center" vertical="center" wrapText="1"/>
      <protection hidden="1"/>
    </xf>
    <xf numFmtId="165" fontId="50" fillId="0" borderId="34" xfId="0" applyNumberFormat="1" applyFont="1" applyBorder="1" applyAlignment="1" applyProtection="1">
      <alignment horizontal="left" vertical="center" wrapText="1" indent="1"/>
      <protection hidden="1"/>
    </xf>
    <xf numFmtId="165" fontId="50" fillId="0" borderId="0" xfId="0" applyNumberFormat="1" applyFont="1" applyAlignment="1" applyProtection="1">
      <alignment horizontal="left" vertical="center" wrapText="1" indent="1"/>
      <protection hidden="1"/>
    </xf>
    <xf numFmtId="0" fontId="33" fillId="0" borderId="20" xfId="3" applyFont="1" applyBorder="1" applyAlignment="1" applyProtection="1">
      <alignment horizontal="left" vertical="center" indent="1"/>
      <protection hidden="1"/>
    </xf>
    <xf numFmtId="0" fontId="33" fillId="0" borderId="21" xfId="3" applyFont="1" applyBorder="1" applyAlignment="1" applyProtection="1">
      <alignment horizontal="left" vertical="center" indent="1"/>
      <protection hidden="1"/>
    </xf>
    <xf numFmtId="0" fontId="56" fillId="9" borderId="4" xfId="2" applyFont="1" applyFill="1" applyBorder="1" applyAlignment="1">
      <alignment horizontal="left" vertical="center" wrapText="1" indent="1"/>
    </xf>
    <xf numFmtId="0" fontId="0" fillId="0" borderId="30" xfId="0" applyBorder="1" applyAlignment="1" applyProtection="1">
      <alignment horizontal="center" vertical="center" wrapText="1"/>
      <protection hidden="1"/>
    </xf>
    <xf numFmtId="0" fontId="0" fillId="0" borderId="23" xfId="0" applyBorder="1" applyAlignment="1" applyProtection="1">
      <alignment horizontal="center" vertical="center"/>
      <protection hidden="1"/>
    </xf>
    <xf numFmtId="0" fontId="0" fillId="0" borderId="31" xfId="0" applyBorder="1" applyAlignment="1" applyProtection="1">
      <alignment horizontal="center" vertical="center"/>
      <protection hidden="1"/>
    </xf>
    <xf numFmtId="0" fontId="0" fillId="0" borderId="37" xfId="0"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38" xfId="0" applyBorder="1" applyAlignment="1" applyProtection="1">
      <alignment horizontal="center" vertical="center"/>
      <protection hidden="1"/>
    </xf>
    <xf numFmtId="0" fontId="0" fillId="0" borderId="39" xfId="0" applyBorder="1" applyAlignment="1" applyProtection="1">
      <alignment horizontal="center" vertical="center"/>
      <protection hidden="1"/>
    </xf>
    <xf numFmtId="0" fontId="0" fillId="0" borderId="33" xfId="0" applyBorder="1" applyAlignment="1" applyProtection="1">
      <alignment horizontal="center" vertical="center"/>
      <protection hidden="1"/>
    </xf>
    <xf numFmtId="0" fontId="0" fillId="0" borderId="40" xfId="0" applyBorder="1" applyAlignment="1" applyProtection="1">
      <alignment horizontal="center" vertical="center"/>
      <protection hidden="1"/>
    </xf>
    <xf numFmtId="0" fontId="24" fillId="17" borderId="4" xfId="0" applyFont="1" applyFill="1" applyBorder="1" applyAlignment="1">
      <alignment horizontal="left" vertical="center" wrapText="1" indent="1"/>
    </xf>
    <xf numFmtId="0" fontId="22" fillId="0" borderId="0" xfId="0" applyFont="1" applyAlignment="1" applyProtection="1">
      <alignment horizontal="center"/>
      <protection hidden="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22" fillId="0" borderId="8" xfId="0" applyFont="1" applyBorder="1" applyAlignment="1">
      <alignment horizontal="left" vertical="center" wrapText="1" indent="1"/>
    </xf>
    <xf numFmtId="0" fontId="22" fillId="0" borderId="7" xfId="0" applyFont="1" applyBorder="1" applyAlignment="1">
      <alignment horizontal="left" vertical="center" wrapText="1" indent="1"/>
    </xf>
    <xf numFmtId="0" fontId="22" fillId="0" borderId="6" xfId="0" applyFont="1" applyBorder="1" applyAlignment="1">
      <alignment horizontal="left" vertical="center" wrapText="1" indent="1"/>
    </xf>
    <xf numFmtId="0" fontId="22" fillId="0" borderId="13" xfId="0" applyFont="1" applyBorder="1" applyAlignment="1">
      <alignment horizontal="left" vertical="center" wrapText="1" indent="1"/>
    </xf>
    <xf numFmtId="0" fontId="22" fillId="0" borderId="0" xfId="0" applyFont="1" applyAlignment="1">
      <alignment horizontal="left" vertical="center" wrapText="1" indent="1"/>
    </xf>
    <xf numFmtId="0" fontId="22" fillId="0" borderId="12" xfId="0" applyFont="1" applyBorder="1" applyAlignment="1">
      <alignment horizontal="left" vertical="center" wrapText="1" indent="1"/>
    </xf>
    <xf numFmtId="0" fontId="22" fillId="0" borderId="11" xfId="0" applyFont="1" applyBorder="1" applyAlignment="1">
      <alignment horizontal="left" vertical="center" wrapText="1" indent="1"/>
    </xf>
    <xf numFmtId="0" fontId="22" fillId="0" borderId="10" xfId="0" applyFont="1" applyBorder="1" applyAlignment="1">
      <alignment horizontal="left" vertical="center" wrapText="1" indent="1"/>
    </xf>
    <xf numFmtId="0" fontId="22" fillId="0" borderId="9" xfId="0" applyFont="1" applyBorder="1" applyAlignment="1">
      <alignment horizontal="left" vertical="center" wrapText="1" indent="1"/>
    </xf>
    <xf numFmtId="0" fontId="12" fillId="14" borderId="3" xfId="0" applyFont="1" applyFill="1" applyBorder="1" applyAlignment="1">
      <alignment horizontal="center" vertical="center"/>
    </xf>
    <xf numFmtId="0" fontId="12" fillId="14" borderId="2" xfId="0" applyFont="1" applyFill="1" applyBorder="1" applyAlignment="1">
      <alignment horizontal="center" vertical="center"/>
    </xf>
    <xf numFmtId="0" fontId="12" fillId="14" borderId="1"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1" xfId="0" applyFont="1" applyFill="1" applyBorder="1" applyAlignment="1">
      <alignment horizontal="center" vertical="center"/>
    </xf>
    <xf numFmtId="164" fontId="12" fillId="0" borderId="3" xfId="2" applyNumberFormat="1" applyFont="1" applyBorder="1" applyAlignment="1">
      <alignment horizontal="left" vertical="center" wrapText="1" indent="1"/>
    </xf>
    <xf numFmtId="164" fontId="12" fillId="0" borderId="1" xfId="2" applyNumberFormat="1" applyFont="1" applyBorder="1" applyAlignment="1">
      <alignment horizontal="left" vertical="center" wrapText="1" indent="1"/>
    </xf>
    <xf numFmtId="0" fontId="9" fillId="0" borderId="3" xfId="2" applyFont="1" applyBorder="1" applyAlignment="1">
      <alignment horizontal="center" vertical="center" wrapText="1"/>
    </xf>
    <xf numFmtId="0" fontId="9" fillId="0" borderId="1" xfId="2" applyFont="1" applyBorder="1" applyAlignment="1">
      <alignment horizontal="center" vertical="center" wrapText="1"/>
    </xf>
    <xf numFmtId="0" fontId="24" fillId="3" borderId="4"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9" fillId="0" borderId="3" xfId="2" applyFont="1" applyBorder="1" applyAlignment="1">
      <alignment horizontal="left" vertical="center" wrapText="1" indent="1"/>
    </xf>
    <xf numFmtId="0" fontId="9" fillId="0" borderId="2" xfId="2" applyFont="1" applyBorder="1" applyAlignment="1">
      <alignment horizontal="left" vertical="center" wrapText="1" indent="1"/>
    </xf>
    <xf numFmtId="0" fontId="9" fillId="0" borderId="1" xfId="2" applyFont="1" applyBorder="1" applyAlignment="1">
      <alignment horizontal="left" vertical="center" wrapText="1" indent="1"/>
    </xf>
    <xf numFmtId="0" fontId="9" fillId="0" borderId="4" xfId="2" applyFont="1" applyBorder="1" applyAlignment="1">
      <alignment horizontal="center" vertical="center" wrapText="1"/>
    </xf>
    <xf numFmtId="0" fontId="12" fillId="3" borderId="3" xfId="0" applyFont="1" applyFill="1" applyBorder="1" applyAlignment="1">
      <alignment horizontal="right" vertical="center"/>
    </xf>
    <xf numFmtId="0" fontId="12" fillId="3" borderId="2" xfId="0" applyFont="1" applyFill="1" applyBorder="1" applyAlignment="1">
      <alignment horizontal="right" vertical="center"/>
    </xf>
    <xf numFmtId="17" fontId="9" fillId="3" borderId="2"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21" fillId="3" borderId="5" xfId="0" applyFont="1" applyFill="1" applyBorder="1" applyAlignment="1">
      <alignment horizontal="center" vertical="center" wrapText="1"/>
    </xf>
    <xf numFmtId="0" fontId="21" fillId="3" borderId="14" xfId="0" applyFont="1" applyFill="1" applyBorder="1" applyAlignment="1">
      <alignment horizontal="center" vertical="center" wrapText="1"/>
    </xf>
    <xf numFmtId="164" fontId="34" fillId="0" borderId="5" xfId="1" applyNumberFormat="1" applyFont="1" applyBorder="1" applyAlignment="1">
      <alignment horizontal="left" vertical="center" wrapText="1" indent="1"/>
    </xf>
    <xf numFmtId="164" fontId="34" fillId="0" borderId="15" xfId="1" applyNumberFormat="1" applyFont="1" applyBorder="1" applyAlignment="1">
      <alignment horizontal="left" vertical="center" wrapText="1" indent="1"/>
    </xf>
    <xf numFmtId="164" fontId="34" fillId="0" borderId="14" xfId="1" applyNumberFormat="1" applyFont="1" applyBorder="1" applyAlignment="1">
      <alignment horizontal="left" vertical="center" wrapText="1" indent="1"/>
    </xf>
    <xf numFmtId="0" fontId="22" fillId="0" borderId="8" xfId="0" applyFont="1" applyBorder="1" applyAlignment="1">
      <alignment horizontal="left" vertical="center" indent="1"/>
    </xf>
    <xf numFmtId="0" fontId="22" fillId="0" borderId="7" xfId="0" applyFont="1" applyBorder="1" applyAlignment="1">
      <alignment horizontal="left" vertical="center" indent="1"/>
    </xf>
    <xf numFmtId="0" fontId="22" fillId="0" borderId="6" xfId="0" applyFont="1" applyBorder="1" applyAlignment="1">
      <alignment horizontal="left" vertical="center" indent="1"/>
    </xf>
    <xf numFmtId="0" fontId="22" fillId="0" borderId="13" xfId="0" applyFont="1" applyBorder="1" applyAlignment="1">
      <alignment horizontal="left" vertical="center" indent="1"/>
    </xf>
    <xf numFmtId="0" fontId="22" fillId="0" borderId="0" xfId="0" applyFont="1" applyAlignment="1">
      <alignment horizontal="left" vertical="center" indent="1"/>
    </xf>
    <xf numFmtId="0" fontId="22" fillId="0" borderId="12" xfId="0" applyFont="1" applyBorder="1" applyAlignment="1">
      <alignment horizontal="left" vertical="center" indent="1"/>
    </xf>
    <xf numFmtId="0" fontId="22" fillId="0" borderId="11" xfId="0" applyFont="1" applyBorder="1" applyAlignment="1">
      <alignment horizontal="left" vertical="center" indent="1"/>
    </xf>
    <xf numFmtId="0" fontId="22" fillId="0" borderId="10" xfId="0" applyFont="1" applyBorder="1" applyAlignment="1">
      <alignment horizontal="left" vertical="center" indent="1"/>
    </xf>
    <xf numFmtId="0" fontId="22" fillId="0" borderId="9" xfId="0" applyFont="1" applyBorder="1" applyAlignment="1">
      <alignment horizontal="left" vertical="center" indent="1"/>
    </xf>
    <xf numFmtId="0" fontId="12" fillId="3" borderId="4" xfId="0" applyFont="1" applyFill="1" applyBorder="1" applyAlignment="1">
      <alignment horizontal="center" vertical="center" wrapText="1"/>
    </xf>
    <xf numFmtId="0" fontId="69" fillId="17" borderId="0" xfId="0" applyFont="1" applyFill="1" applyAlignment="1" applyProtection="1">
      <alignment horizontal="center" vertical="center" wrapText="1"/>
      <protection hidden="1"/>
    </xf>
    <xf numFmtId="0" fontId="75" fillId="17" borderId="0" xfId="0" applyFont="1" applyFill="1" applyAlignment="1" applyProtection="1">
      <alignment horizontal="center" vertical="center"/>
      <protection hidden="1"/>
    </xf>
    <xf numFmtId="0" fontId="12" fillId="3" borderId="5" xfId="0" applyFont="1" applyFill="1" applyBorder="1" applyAlignment="1">
      <alignment horizontal="left" vertical="center" indent="1"/>
    </xf>
    <xf numFmtId="0" fontId="22" fillId="0" borderId="3" xfId="0" applyFont="1" applyBorder="1" applyAlignment="1">
      <alignment horizontal="left" vertical="center" indent="1"/>
    </xf>
    <xf numFmtId="0" fontId="22" fillId="0" borderId="2" xfId="0" applyFont="1" applyBorder="1" applyAlignment="1">
      <alignment horizontal="left" vertical="center" indent="1"/>
    </xf>
    <xf numFmtId="0" fontId="22" fillId="0" borderId="1" xfId="0" applyFont="1" applyBorder="1" applyAlignment="1">
      <alignment horizontal="left" vertical="center" indent="1"/>
    </xf>
    <xf numFmtId="0" fontId="12" fillId="3" borderId="4" xfId="0" applyFont="1" applyFill="1" applyBorder="1" applyAlignment="1">
      <alignment horizontal="left" vertical="center" indent="1"/>
    </xf>
    <xf numFmtId="0" fontId="9" fillId="0" borderId="3" xfId="0" applyFont="1" applyBorder="1" applyAlignment="1">
      <alignment horizontal="left" vertical="center" wrapText="1" indent="1"/>
    </xf>
    <xf numFmtId="0" fontId="9" fillId="0" borderId="2" xfId="0" applyFont="1" applyBorder="1" applyAlignment="1">
      <alignment horizontal="left" vertical="center" wrapText="1" indent="1"/>
    </xf>
    <xf numFmtId="0" fontId="9" fillId="0" borderId="1" xfId="0" applyFont="1" applyBorder="1" applyAlignment="1">
      <alignment horizontal="left" vertical="center" wrapText="1" indent="1"/>
    </xf>
    <xf numFmtId="0" fontId="21" fillId="3" borderId="8" xfId="0" applyFont="1" applyFill="1" applyBorder="1" applyAlignment="1">
      <alignment horizontal="left" vertical="center" wrapText="1" indent="1"/>
    </xf>
    <xf numFmtId="0" fontId="21" fillId="3" borderId="6" xfId="0" applyFont="1" applyFill="1" applyBorder="1" applyAlignment="1">
      <alignment horizontal="left" vertical="center" wrapText="1" indent="1"/>
    </xf>
    <xf numFmtId="0" fontId="26" fillId="0" borderId="8" xfId="0" applyFont="1" applyBorder="1" applyAlignment="1">
      <alignment horizontal="left" vertical="center" wrapText="1" indent="1"/>
    </xf>
    <xf numFmtId="0" fontId="26" fillId="0" borderId="6" xfId="0" applyFont="1" applyBorder="1" applyAlignment="1">
      <alignment horizontal="left" vertical="center" wrapText="1" indent="1"/>
    </xf>
    <xf numFmtId="0" fontId="26" fillId="0" borderId="13" xfId="0" applyFont="1" applyBorder="1" applyAlignment="1">
      <alignment horizontal="left" vertical="center" wrapText="1" indent="1"/>
    </xf>
    <xf numFmtId="0" fontId="26" fillId="0" borderId="12" xfId="0" applyFont="1" applyBorder="1" applyAlignment="1">
      <alignment horizontal="left" vertical="center" wrapText="1" indent="1"/>
    </xf>
    <xf numFmtId="0" fontId="26" fillId="0" borderId="11" xfId="0" applyFont="1" applyBorder="1" applyAlignment="1">
      <alignment horizontal="left" vertical="center" wrapText="1" indent="1"/>
    </xf>
    <xf numFmtId="0" fontId="26" fillId="0" borderId="9" xfId="0" applyFont="1" applyBorder="1" applyAlignment="1">
      <alignment horizontal="left" vertical="center" wrapText="1" indent="1"/>
    </xf>
    <xf numFmtId="0" fontId="23" fillId="0" borderId="3" xfId="0" applyFont="1" applyBorder="1" applyAlignment="1">
      <alignment horizontal="left" vertical="center" indent="1"/>
    </xf>
    <xf numFmtId="0" fontId="23" fillId="0" borderId="2" xfId="0" applyFont="1" applyBorder="1" applyAlignment="1">
      <alignment horizontal="left" vertical="center" indent="1"/>
    </xf>
    <xf numFmtId="0" fontId="23" fillId="0" borderId="1" xfId="0" applyFont="1" applyBorder="1" applyAlignment="1">
      <alignment horizontal="left" vertical="center" indent="1"/>
    </xf>
    <xf numFmtId="0" fontId="21" fillId="3" borderId="5" xfId="0" applyFont="1" applyFill="1" applyBorder="1" applyAlignment="1">
      <alignment horizontal="center" vertical="center"/>
    </xf>
    <xf numFmtId="0" fontId="21" fillId="3" borderId="14" xfId="0" applyFont="1" applyFill="1" applyBorder="1" applyAlignment="1">
      <alignment horizontal="center" vertical="center"/>
    </xf>
    <xf numFmtId="0" fontId="19" fillId="2" borderId="18" xfId="3" applyFont="1" applyFill="1" applyBorder="1" applyAlignment="1" applyProtection="1">
      <alignment horizontal="center" vertical="center"/>
      <protection hidden="1"/>
    </xf>
    <xf numFmtId="0" fontId="19" fillId="2" borderId="17" xfId="3" applyFont="1" applyFill="1" applyBorder="1" applyAlignment="1" applyProtection="1">
      <alignment horizontal="center" vertical="center"/>
      <protection hidden="1"/>
    </xf>
    <xf numFmtId="0" fontId="19" fillId="2" borderId="16" xfId="3" applyFont="1" applyFill="1" applyBorder="1" applyAlignment="1" applyProtection="1">
      <alignment horizontal="center" vertical="center"/>
      <protection hidden="1"/>
    </xf>
    <xf numFmtId="17" fontId="22" fillId="0" borderId="45" xfId="0" applyNumberFormat="1" applyFont="1" applyBorder="1" applyAlignment="1" applyProtection="1">
      <alignment horizontal="center" vertical="center" wrapText="1"/>
      <protection hidden="1"/>
    </xf>
    <xf numFmtId="165" fontId="12" fillId="0" borderId="46" xfId="0" applyNumberFormat="1" applyFont="1" applyBorder="1" applyAlignment="1" applyProtection="1">
      <alignment horizontal="right" vertical="center" wrapText="1"/>
      <protection hidden="1"/>
    </xf>
    <xf numFmtId="165" fontId="12" fillId="0" borderId="2" xfId="0" applyNumberFormat="1" applyFont="1" applyBorder="1" applyAlignment="1" applyProtection="1">
      <alignment horizontal="right" vertical="center" wrapText="1"/>
      <protection hidden="1"/>
    </xf>
    <xf numFmtId="165" fontId="50" fillId="0" borderId="2" xfId="0" applyNumberFormat="1" applyFont="1" applyBorder="1" applyAlignment="1" applyProtection="1">
      <alignment horizontal="left" vertical="center" wrapText="1" indent="1"/>
      <protection hidden="1"/>
    </xf>
    <xf numFmtId="165" fontId="80" fillId="0" borderId="2" xfId="0" applyNumberFormat="1" applyFont="1" applyBorder="1" applyAlignment="1" applyProtection="1">
      <alignment horizontal="left" vertical="center" wrapText="1"/>
      <protection hidden="1"/>
    </xf>
    <xf numFmtId="165" fontId="80" fillId="0" borderId="47" xfId="0" applyNumberFormat="1" applyFont="1" applyBorder="1" applyAlignment="1" applyProtection="1">
      <alignment horizontal="left" vertical="center" wrapText="1"/>
      <protection hidden="1"/>
    </xf>
    <xf numFmtId="0" fontId="24" fillId="0" borderId="27" xfId="0" applyFont="1" applyBorder="1" applyAlignment="1" applyProtection="1">
      <alignment horizontal="right" vertical="center" wrapText="1"/>
      <protection hidden="1"/>
    </xf>
    <xf numFmtId="0" fontId="24" fillId="0" borderId="28" xfId="0" applyFont="1" applyBorder="1" applyAlignment="1" applyProtection="1">
      <alignment horizontal="right" vertical="center" wrapText="1"/>
      <protection hidden="1"/>
    </xf>
    <xf numFmtId="0" fontId="12" fillId="3" borderId="3" xfId="0" applyFont="1" applyFill="1" applyBorder="1" applyAlignment="1">
      <alignment horizontal="center" vertical="center"/>
    </xf>
    <xf numFmtId="0" fontId="12"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21" fillId="3" borderId="2" xfId="0" applyFont="1" applyFill="1" applyBorder="1" applyAlignment="1">
      <alignment horizontal="center" vertical="center"/>
    </xf>
    <xf numFmtId="0" fontId="33" fillId="0" borderId="3" xfId="3" applyFont="1" applyFill="1" applyBorder="1" applyAlignment="1" applyProtection="1">
      <alignment horizontal="left" vertical="center" indent="1"/>
      <protection hidden="1"/>
    </xf>
    <xf numFmtId="0" fontId="22" fillId="0" borderId="2" xfId="0" applyFont="1" applyBorder="1" applyAlignment="1" applyProtection="1">
      <alignment horizontal="left" vertical="center" indent="1"/>
      <protection hidden="1"/>
    </xf>
    <xf numFmtId="0" fontId="21" fillId="3" borderId="4" xfId="0" applyFont="1" applyFill="1" applyBorder="1" applyAlignment="1">
      <alignment horizontal="center" vertical="center"/>
    </xf>
    <xf numFmtId="164" fontId="12" fillId="0" borderId="4" xfId="2" applyNumberFormat="1" applyFont="1" applyBorder="1" applyAlignment="1">
      <alignment horizontal="left" vertical="center" wrapText="1" indent="1"/>
    </xf>
    <xf numFmtId="0" fontId="21" fillId="3" borderId="4" xfId="0" applyFont="1" applyFill="1" applyBorder="1" applyAlignment="1">
      <alignment horizontal="center" vertical="center" wrapText="1"/>
    </xf>
    <xf numFmtId="0" fontId="25" fillId="0" borderId="4" xfId="0" applyFont="1" applyBorder="1" applyAlignment="1">
      <alignment horizontal="left" vertical="center" wrapText="1" indent="1"/>
    </xf>
    <xf numFmtId="0" fontId="22" fillId="0" borderId="4" xfId="0" applyFont="1" applyBorder="1" applyAlignment="1">
      <alignment horizontal="left" vertical="center" wrapText="1" indent="1"/>
    </xf>
    <xf numFmtId="0" fontId="24" fillId="12" borderId="4" xfId="0" applyFont="1" applyFill="1" applyBorder="1" applyAlignment="1">
      <alignment horizontal="left" vertical="center" wrapText="1" indent="1"/>
    </xf>
    <xf numFmtId="0" fontId="32" fillId="17" borderId="48" xfId="3" applyFont="1" applyFill="1" applyBorder="1" applyAlignment="1" applyProtection="1">
      <alignment horizontal="center" vertical="center" wrapText="1"/>
      <protection hidden="1"/>
    </xf>
    <xf numFmtId="0" fontId="32" fillId="17" borderId="25" xfId="3" applyFont="1" applyFill="1" applyBorder="1" applyAlignment="1" applyProtection="1">
      <alignment horizontal="center" vertical="center" wrapText="1"/>
      <protection hidden="1"/>
    </xf>
    <xf numFmtId="0" fontId="32" fillId="17" borderId="26" xfId="3" applyFont="1" applyFill="1" applyBorder="1" applyAlignment="1" applyProtection="1">
      <alignment horizontal="center" vertical="center" wrapText="1"/>
      <protection hidden="1"/>
    </xf>
    <xf numFmtId="0" fontId="32" fillId="0" borderId="28" xfId="3" applyFont="1" applyBorder="1" applyAlignment="1" applyProtection="1">
      <alignment horizontal="left" vertical="center" wrapText="1" indent="1"/>
      <protection hidden="1"/>
    </xf>
    <xf numFmtId="0" fontId="32" fillId="0" borderId="29" xfId="3" applyFont="1" applyBorder="1" applyAlignment="1" applyProtection="1">
      <alignment horizontal="left" vertical="center" wrapText="1" indent="1"/>
      <protection hidden="1"/>
    </xf>
    <xf numFmtId="0" fontId="82" fillId="0" borderId="43" xfId="0" applyFont="1" applyBorder="1" applyAlignment="1" applyProtection="1">
      <alignment horizontal="left" vertical="center" wrapText="1" indent="1"/>
      <protection hidden="1"/>
    </xf>
    <xf numFmtId="0" fontId="82" fillId="0" borderId="7" xfId="0" applyFont="1" applyBorder="1" applyAlignment="1" applyProtection="1">
      <alignment horizontal="left" vertical="center" wrapText="1" indent="1"/>
      <protection hidden="1"/>
    </xf>
    <xf numFmtId="0" fontId="82" fillId="0" borderId="44" xfId="0" applyFont="1" applyBorder="1" applyAlignment="1" applyProtection="1">
      <alignment horizontal="left" vertical="center" wrapText="1" indent="1"/>
      <protection hidden="1"/>
    </xf>
    <xf numFmtId="0" fontId="19" fillId="2" borderId="30" xfId="3" applyFont="1" applyFill="1" applyBorder="1" applyAlignment="1" applyProtection="1">
      <alignment horizontal="center" vertical="center"/>
      <protection hidden="1"/>
    </xf>
    <xf numFmtId="0" fontId="19" fillId="2" borderId="23" xfId="3" applyFont="1" applyFill="1" applyBorder="1" applyAlignment="1" applyProtection="1">
      <alignment horizontal="center" vertical="center"/>
      <protection hidden="1"/>
    </xf>
    <xf numFmtId="0" fontId="19" fillId="2" borderId="31" xfId="3" applyFont="1" applyFill="1" applyBorder="1" applyAlignment="1" applyProtection="1">
      <alignment horizontal="center" vertical="center"/>
      <protection hidden="1"/>
    </xf>
    <xf numFmtId="0" fontId="12" fillId="0" borderId="39" xfId="0" applyFont="1" applyBorder="1" applyAlignment="1" applyProtection="1">
      <alignment horizontal="right" vertical="center" wrapText="1"/>
      <protection hidden="1"/>
    </xf>
    <xf numFmtId="0" fontId="12" fillId="0" borderId="33" xfId="0" applyFont="1" applyBorder="1" applyAlignment="1" applyProtection="1">
      <alignment horizontal="right" vertical="center" wrapText="1"/>
      <protection hidden="1"/>
    </xf>
    <xf numFmtId="165" fontId="82" fillId="0" borderId="24" xfId="0" applyNumberFormat="1" applyFont="1" applyBorder="1" applyAlignment="1" applyProtection="1">
      <alignment horizontal="left" vertical="center" wrapText="1" indent="1"/>
      <protection hidden="1"/>
    </xf>
    <xf numFmtId="165" fontId="82" fillId="0" borderId="25" xfId="0" applyNumberFormat="1" applyFont="1" applyBorder="1" applyAlignment="1" applyProtection="1">
      <alignment horizontal="left" vertical="center" wrapText="1" indent="1"/>
      <protection hidden="1"/>
    </xf>
    <xf numFmtId="165" fontId="82" fillId="0" borderId="26" xfId="0" applyNumberFormat="1" applyFont="1" applyBorder="1" applyAlignment="1" applyProtection="1">
      <alignment horizontal="left" vertical="center" wrapText="1" indent="1"/>
      <protection hidden="1"/>
    </xf>
    <xf numFmtId="0" fontId="61" fillId="0" borderId="27" xfId="3" applyFont="1" applyBorder="1" applyAlignment="1" applyProtection="1">
      <alignment horizontal="left" vertical="center" wrapText="1" indent="1"/>
      <protection hidden="1"/>
    </xf>
    <xf numFmtId="0" fontId="92" fillId="0" borderId="28" xfId="0" applyFont="1" applyBorder="1" applyAlignment="1" applyProtection="1">
      <alignment horizontal="left" vertical="center" wrapText="1" indent="1"/>
      <protection hidden="1"/>
    </xf>
    <xf numFmtId="0" fontId="92" fillId="0" borderId="29" xfId="0" applyFont="1" applyBorder="1" applyAlignment="1" applyProtection="1">
      <alignment horizontal="left" vertical="center" wrapText="1" indent="1"/>
      <protection hidden="1"/>
    </xf>
    <xf numFmtId="0" fontId="25" fillId="0" borderId="33" xfId="0" applyFont="1" applyBorder="1" applyAlignment="1" applyProtection="1">
      <alignment horizontal="left" vertical="center" indent="1"/>
      <protection hidden="1"/>
    </xf>
    <xf numFmtId="0" fontId="46" fillId="2" borderId="4" xfId="6" applyFont="1" applyFill="1" applyBorder="1" applyAlignment="1" applyProtection="1">
      <alignment horizontal="center" vertical="center"/>
    </xf>
    <xf numFmtId="0" fontId="51" fillId="0" borderId="3" xfId="5" applyFont="1" applyBorder="1" applyAlignment="1">
      <alignment horizontal="left" vertical="center" wrapText="1" indent="1"/>
    </xf>
    <xf numFmtId="0" fontId="51" fillId="0" borderId="2" xfId="5" applyFont="1" applyBorder="1" applyAlignment="1">
      <alignment horizontal="left" vertical="center" wrapText="1" indent="1"/>
    </xf>
    <xf numFmtId="0" fontId="51" fillId="0" borderId="1" xfId="5" applyFont="1" applyBorder="1" applyAlignment="1">
      <alignment horizontal="left" vertical="center" wrapText="1" indent="1"/>
    </xf>
  </cellXfs>
  <cellStyles count="9">
    <cellStyle name="Comma" xfId="4" builtinId="3"/>
    <cellStyle name="Comma 2" xfId="8" xr:uid="{D1D634A8-BE42-48AA-92DD-D7C201701670}"/>
    <cellStyle name="Hyperlink" xfId="3" builtinId="8"/>
    <cellStyle name="Hyperlink 2" xfId="6" xr:uid="{35988004-5BC6-454C-9AE9-FC2E2EE352AD}"/>
    <cellStyle name="Normal" xfId="0" builtinId="0"/>
    <cellStyle name="Normal_List of References and Publications" xfId="5" xr:uid="{1F8A291C-F0C0-4FCA-9FCC-A6CBCC26AE7F}"/>
    <cellStyle name="Normal_References" xfId="7" xr:uid="{7CBDF027-A6B0-48D6-9277-CA6FCDA1718B}"/>
    <cellStyle name="Normal_Sheet1" xfId="2" xr:uid="{3A8CABA8-C356-4C0C-BCA4-F1D6E8E76C97}"/>
    <cellStyle name="Percent" xfId="1" builtinId="5"/>
  </cellStyles>
  <dxfs count="85">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rgb="FFFF0000"/>
      </font>
    </dxf>
    <dxf>
      <font>
        <color theme="0"/>
      </font>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rgb="FFFF0000"/>
      </font>
    </dxf>
    <dxf>
      <font>
        <color theme="0"/>
      </font>
    </dxf>
    <dxf>
      <font>
        <color theme="0"/>
      </font>
      <fill>
        <patternFill>
          <fgColor theme="0"/>
          <bgColor theme="0"/>
        </patternFill>
      </fill>
      <border>
        <left/>
        <right/>
        <top/>
        <bottom/>
        <vertical/>
        <horizontal/>
      </border>
    </dxf>
    <dxf>
      <font>
        <color rgb="FFFF0000"/>
      </font>
    </dxf>
    <dxf>
      <font>
        <color theme="0"/>
      </font>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theme="0"/>
      </font>
      <fill>
        <patternFill>
          <bgColor theme="0"/>
        </patternFill>
      </fill>
      <border>
        <left/>
        <right/>
        <top/>
        <bottom/>
        <vertical/>
        <horizontal/>
      </border>
    </dxf>
    <dxf>
      <font>
        <color rgb="FFFF0000"/>
      </font>
    </dxf>
    <dxf>
      <font>
        <color theme="0"/>
      </font>
    </dxf>
    <dxf>
      <font>
        <color rgb="FFFF0000"/>
      </font>
    </dxf>
    <dxf>
      <font>
        <color theme="0"/>
      </font>
    </dxf>
    <dxf>
      <font>
        <color theme="0"/>
      </font>
      <numFmt numFmtId="2" formatCode="0.00"/>
    </dxf>
    <dxf>
      <font>
        <color theme="0"/>
      </font>
      <fill>
        <patternFill>
          <bgColor theme="0"/>
        </patternFill>
      </fill>
      <border>
        <left/>
        <right/>
        <top/>
        <bottom/>
        <vertical/>
        <horizontal/>
      </border>
    </dxf>
    <dxf>
      <font>
        <color rgb="FFEE0000"/>
      </font>
    </dxf>
    <dxf>
      <numFmt numFmtId="1" formatCode="0"/>
    </dxf>
    <dxf>
      <numFmt numFmtId="164" formatCode="0.000"/>
    </dxf>
    <dxf>
      <numFmt numFmtId="1" formatCode="0"/>
    </dxf>
    <dxf>
      <numFmt numFmtId="164" formatCode="0.000"/>
    </dxf>
    <dxf>
      <numFmt numFmtId="1" formatCode="0"/>
    </dxf>
    <dxf>
      <numFmt numFmtId="1" formatCode="0"/>
    </dxf>
    <dxf>
      <numFmt numFmtId="164" formatCode="0.000"/>
    </dxf>
    <dxf>
      <numFmt numFmtId="1" formatCode="0"/>
    </dxf>
    <dxf>
      <numFmt numFmtId="164" formatCode="0.000"/>
    </dxf>
    <dxf>
      <numFmt numFmtId="1" formatCode="0"/>
    </dxf>
    <dxf>
      <numFmt numFmtId="164" formatCode="0.000"/>
    </dxf>
    <dxf>
      <numFmt numFmtId="164" formatCode="0.000"/>
    </dxf>
    <dxf>
      <numFmt numFmtId="1" formatCode="0"/>
    </dxf>
    <dxf>
      <numFmt numFmtId="1" formatCode="0"/>
    </dxf>
    <dxf>
      <numFmt numFmtId="164" formatCode="0.000"/>
    </dxf>
    <dxf>
      <numFmt numFmtId="1" formatCode="0"/>
    </dxf>
    <dxf>
      <numFmt numFmtId="1" formatCode="0"/>
    </dxf>
    <dxf>
      <numFmt numFmtId="164" formatCode="0.000"/>
    </dxf>
    <dxf>
      <numFmt numFmtId="164" formatCode="0.000"/>
    </dxf>
    <dxf>
      <numFmt numFmtId="1" formatCode="0"/>
    </dxf>
    <dxf>
      <numFmt numFmtId="1" formatCode="0"/>
    </dxf>
    <dxf>
      <numFmt numFmtId="1" formatCode="0"/>
    </dxf>
    <dxf>
      <numFmt numFmtId="164" formatCode="0.000"/>
    </dxf>
    <dxf>
      <numFmt numFmtId="164" formatCode="0.000"/>
    </dxf>
    <dxf>
      <numFmt numFmtId="164" formatCode="0.000"/>
    </dxf>
    <dxf>
      <numFmt numFmtId="1" formatCode="0"/>
    </dxf>
    <dxf>
      <numFmt numFmtId="1" formatCode="0"/>
    </dxf>
    <dxf>
      <numFmt numFmtId="164" formatCode="0.000"/>
    </dxf>
    <dxf>
      <numFmt numFmtId="164" formatCode="0.000"/>
    </dxf>
    <dxf>
      <numFmt numFmtId="164" formatCode="0.000"/>
    </dxf>
    <dxf>
      <numFmt numFmtId="1" formatCode="0"/>
    </dxf>
    <dxf>
      <numFmt numFmtId="1" formatCode="0"/>
    </dxf>
    <dxf>
      <numFmt numFmtId="1" formatCode="0"/>
    </dxf>
    <dxf>
      <numFmt numFmtId="164" formatCode="0.000"/>
    </dxf>
    <dxf>
      <numFmt numFmtId="1" formatCode="0"/>
    </dxf>
    <dxf>
      <numFmt numFmtId="164" formatCode="0.000"/>
    </dxf>
    <dxf>
      <font>
        <color theme="0"/>
      </font>
    </dxf>
    <dxf>
      <font>
        <color theme="0"/>
      </font>
      <fill>
        <patternFill patternType="none">
          <fgColor indexed="64"/>
          <bgColor auto="1"/>
        </patternFill>
      </fill>
      <border>
        <left/>
        <right/>
        <top/>
        <bottom/>
      </border>
    </dxf>
    <dxf>
      <font>
        <color theme="0"/>
      </font>
    </dxf>
    <dxf>
      <numFmt numFmtId="0" formatCode="General"/>
      <protection locked="1" hidden="1"/>
    </dxf>
    <dxf>
      <numFmt numFmtId="169" formatCode="0.0000000"/>
      <protection locked="1" hidden="1"/>
    </dxf>
    <dxf>
      <numFmt numFmtId="0" formatCode="General"/>
      <protection locked="1" hidden="1"/>
    </dxf>
    <dxf>
      <numFmt numFmtId="166" formatCode="0.0"/>
      <protection locked="1" hidden="1"/>
    </dxf>
    <dxf>
      <protection locked="1" hidden="1"/>
    </dxf>
    <dxf>
      <protection locked="1" hidden="1"/>
    </dxf>
    <dxf>
      <alignment horizontal="general" vertical="bottom" textRotation="0" wrapText="1" indent="0" justifyLastLine="0" shrinkToFit="0" readingOrder="0"/>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g"/><Relationship Id="rId1" Type="http://schemas.openxmlformats.org/officeDocument/2006/relationships/image" Target="../media/image5.jpeg"/><Relationship Id="rId6" Type="http://schemas.openxmlformats.org/officeDocument/2006/relationships/image" Target="../media/image8.png"/><Relationship Id="rId5" Type="http://schemas.openxmlformats.org/officeDocument/2006/relationships/image" Target="../media/image2.png"/><Relationship Id="rId4"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9.jpg"/></Relationships>
</file>

<file path=xl/drawings/_rels/drawing4.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hyperlink" Target="#Aggregates_Sand!A60"/></Relationships>
</file>

<file path=xl/drawings/drawing1.xml><?xml version="1.0" encoding="utf-8"?>
<xdr:wsDr xmlns:xdr="http://schemas.openxmlformats.org/drawingml/2006/spreadsheetDrawing" xmlns:a="http://schemas.openxmlformats.org/drawingml/2006/main">
  <xdr:twoCellAnchor editAs="oneCell">
    <xdr:from>
      <xdr:col>9</xdr:col>
      <xdr:colOff>501288</xdr:colOff>
      <xdr:row>27</xdr:row>
      <xdr:rowOff>344550</xdr:rowOff>
    </xdr:from>
    <xdr:to>
      <xdr:col>10</xdr:col>
      <xdr:colOff>817</xdr:colOff>
      <xdr:row>27</xdr:row>
      <xdr:rowOff>1074099</xdr:rowOff>
    </xdr:to>
    <xdr:pic>
      <xdr:nvPicPr>
        <xdr:cNvPr id="2" name="Picture 7" descr="A blue letters on a white background&#10;&#10;Description automatically generated">
          <a:extLst>
            <a:ext uri="{FF2B5EF4-FFF2-40B4-BE49-F238E27FC236}">
              <a16:creationId xmlns:a16="http://schemas.microsoft.com/office/drawing/2014/main" id="{DC4F0DC4-1DB2-425E-3303-97B5A76D71A2}"/>
            </a:ext>
          </a:extLst>
        </xdr:cNvPr>
        <xdr:cNvPicPr>
          <a:picLocks noChangeAspect="1"/>
        </xdr:cNvPicPr>
      </xdr:nvPicPr>
      <xdr:blipFill>
        <a:blip xmlns:r="http://schemas.openxmlformats.org/officeDocument/2006/relationships" r:embed="rId1"/>
        <a:stretch>
          <a:fillRect/>
        </a:stretch>
      </xdr:blipFill>
      <xdr:spPr>
        <a:xfrm>
          <a:off x="8502288" y="12601864"/>
          <a:ext cx="1585504" cy="732089"/>
        </a:xfrm>
        <a:prstGeom prst="rect">
          <a:avLst/>
        </a:prstGeom>
      </xdr:spPr>
    </xdr:pic>
    <xdr:clientData/>
  </xdr:twoCellAnchor>
  <xdr:twoCellAnchor editAs="oneCell">
    <xdr:from>
      <xdr:col>9</xdr:col>
      <xdr:colOff>544830</xdr:colOff>
      <xdr:row>32</xdr:row>
      <xdr:rowOff>385354</xdr:rowOff>
    </xdr:from>
    <xdr:to>
      <xdr:col>10</xdr:col>
      <xdr:colOff>181871</xdr:colOff>
      <xdr:row>34</xdr:row>
      <xdr:rowOff>7621</xdr:rowOff>
    </xdr:to>
    <xdr:pic>
      <xdr:nvPicPr>
        <xdr:cNvPr id="4" name="Picture 3">
          <a:extLst>
            <a:ext uri="{FF2B5EF4-FFF2-40B4-BE49-F238E27FC236}">
              <a16:creationId xmlns:a16="http://schemas.microsoft.com/office/drawing/2014/main" id="{3DAFE88A-DCD5-6AD7-7E43-6977FCBD36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45830" y="15364097"/>
          <a:ext cx="1892924" cy="1566999"/>
        </a:xfrm>
        <a:prstGeom prst="rect">
          <a:avLst/>
        </a:prstGeom>
      </xdr:spPr>
    </xdr:pic>
    <xdr:clientData/>
  </xdr:twoCellAnchor>
  <xdr:twoCellAnchor editAs="oneCell">
    <xdr:from>
      <xdr:col>7</xdr:col>
      <xdr:colOff>15240</xdr:colOff>
      <xdr:row>10</xdr:row>
      <xdr:rowOff>121921</xdr:rowOff>
    </xdr:from>
    <xdr:to>
      <xdr:col>7</xdr:col>
      <xdr:colOff>1950241</xdr:colOff>
      <xdr:row>11</xdr:row>
      <xdr:rowOff>504191</xdr:rowOff>
    </xdr:to>
    <xdr:pic>
      <xdr:nvPicPr>
        <xdr:cNvPr id="6" name="Picture 5">
          <a:extLst>
            <a:ext uri="{FF2B5EF4-FFF2-40B4-BE49-F238E27FC236}">
              <a16:creationId xmlns:a16="http://schemas.microsoft.com/office/drawing/2014/main" id="{819BA870-B540-E58D-5693-B01C8C7307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33060" y="3505201"/>
          <a:ext cx="1982626" cy="1036320"/>
        </a:xfrm>
        <a:prstGeom prst="rect">
          <a:avLst/>
        </a:prstGeom>
      </xdr:spPr>
    </xdr:pic>
    <xdr:clientData/>
  </xdr:twoCellAnchor>
  <xdr:twoCellAnchor editAs="oneCell">
    <xdr:from>
      <xdr:col>9</xdr:col>
      <xdr:colOff>335280</xdr:colOff>
      <xdr:row>27</xdr:row>
      <xdr:rowOff>1424940</xdr:rowOff>
    </xdr:from>
    <xdr:to>
      <xdr:col>10</xdr:col>
      <xdr:colOff>76996</xdr:colOff>
      <xdr:row>30</xdr:row>
      <xdr:rowOff>326359</xdr:rowOff>
    </xdr:to>
    <xdr:pic>
      <xdr:nvPicPr>
        <xdr:cNvPr id="3" name="Picture 2">
          <a:extLst>
            <a:ext uri="{FF2B5EF4-FFF2-40B4-BE49-F238E27FC236}">
              <a16:creationId xmlns:a16="http://schemas.microsoft.com/office/drawing/2014/main" id="{21A45FF0-0F54-494E-AF04-305DB5E5C0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24600" y="15720060"/>
          <a:ext cx="1989616" cy="1027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495845</xdr:colOff>
      <xdr:row>48</xdr:row>
      <xdr:rowOff>205741</xdr:rowOff>
    </xdr:from>
    <xdr:ext cx="2403994" cy="915412"/>
    <xdr:pic>
      <xdr:nvPicPr>
        <xdr:cNvPr id="2" name="Picture 9">
          <a:extLst>
            <a:ext uri="{FF2B5EF4-FFF2-40B4-BE49-F238E27FC236}">
              <a16:creationId xmlns:a16="http://schemas.microsoft.com/office/drawing/2014/main" id="{12B6D107-E504-48C1-9BA4-CDC9E7DDC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4545" y="21643341"/>
          <a:ext cx="2403994" cy="915412"/>
        </a:xfrm>
        <a:prstGeom prst="rect">
          <a:avLst/>
        </a:prstGeom>
      </xdr:spPr>
    </xdr:pic>
    <xdr:clientData/>
  </xdr:oneCellAnchor>
  <xdr:oneCellAnchor>
    <xdr:from>
      <xdr:col>9</xdr:col>
      <xdr:colOff>426720</xdr:colOff>
      <xdr:row>49</xdr:row>
      <xdr:rowOff>1188721</xdr:rowOff>
    </xdr:from>
    <xdr:ext cx="2724694" cy="1397329"/>
    <xdr:pic>
      <xdr:nvPicPr>
        <xdr:cNvPr id="3" name="Picture 10">
          <a:extLst>
            <a:ext uri="{FF2B5EF4-FFF2-40B4-BE49-F238E27FC236}">
              <a16:creationId xmlns:a16="http://schemas.microsoft.com/office/drawing/2014/main" id="{3281E0DB-45C5-4341-B23E-78978E42A1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35420" y="23883621"/>
          <a:ext cx="2724694" cy="1397329"/>
        </a:xfrm>
        <a:prstGeom prst="rect">
          <a:avLst/>
        </a:prstGeom>
      </xdr:spPr>
    </xdr:pic>
    <xdr:clientData/>
  </xdr:oneCellAnchor>
  <xdr:oneCellAnchor>
    <xdr:from>
      <xdr:col>9</xdr:col>
      <xdr:colOff>699955</xdr:colOff>
      <xdr:row>49</xdr:row>
      <xdr:rowOff>388348</xdr:rowOff>
    </xdr:from>
    <xdr:ext cx="2054798" cy="405211"/>
    <xdr:pic>
      <xdr:nvPicPr>
        <xdr:cNvPr id="4" name="Picture 11">
          <a:extLst>
            <a:ext uri="{FF2B5EF4-FFF2-40B4-BE49-F238E27FC236}">
              <a16:creationId xmlns:a16="http://schemas.microsoft.com/office/drawing/2014/main" id="{E3BEB566-35F3-4D79-8509-ED121A1D2A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08655" y="23083248"/>
          <a:ext cx="2054798" cy="405211"/>
        </a:xfrm>
        <a:prstGeom prst="rect">
          <a:avLst/>
        </a:prstGeom>
      </xdr:spPr>
    </xdr:pic>
    <xdr:clientData/>
  </xdr:oneCellAnchor>
  <xdr:twoCellAnchor editAs="oneCell">
    <xdr:from>
      <xdr:col>9</xdr:col>
      <xdr:colOff>612065</xdr:colOff>
      <xdr:row>23</xdr:row>
      <xdr:rowOff>87967</xdr:rowOff>
    </xdr:from>
    <xdr:to>
      <xdr:col>9</xdr:col>
      <xdr:colOff>2236854</xdr:colOff>
      <xdr:row>23</xdr:row>
      <xdr:rowOff>845185</xdr:rowOff>
    </xdr:to>
    <xdr:pic>
      <xdr:nvPicPr>
        <xdr:cNvPr id="5" name="Picture 7" descr="A blue letters on a white background&#10;&#10;Description automatically generated">
          <a:extLst>
            <a:ext uri="{FF2B5EF4-FFF2-40B4-BE49-F238E27FC236}">
              <a16:creationId xmlns:a16="http://schemas.microsoft.com/office/drawing/2014/main" id="{8EDD9B5C-1BAA-4F49-ABB4-44871095F6CE}"/>
            </a:ext>
          </a:extLst>
        </xdr:cNvPr>
        <xdr:cNvPicPr>
          <a:picLocks noChangeAspect="1"/>
        </xdr:cNvPicPr>
      </xdr:nvPicPr>
      <xdr:blipFill>
        <a:blip xmlns:r="http://schemas.openxmlformats.org/officeDocument/2006/relationships" r:embed="rId4"/>
        <a:stretch>
          <a:fillRect/>
        </a:stretch>
      </xdr:blipFill>
      <xdr:spPr>
        <a:xfrm>
          <a:off x="6720765" y="8628717"/>
          <a:ext cx="1624789" cy="760393"/>
        </a:xfrm>
        <a:prstGeom prst="rect">
          <a:avLst/>
        </a:prstGeom>
      </xdr:spPr>
    </xdr:pic>
    <xdr:clientData/>
  </xdr:twoCellAnchor>
  <xdr:twoCellAnchor editAs="oneCell">
    <xdr:from>
      <xdr:col>9</xdr:col>
      <xdr:colOff>681191</xdr:colOff>
      <xdr:row>26</xdr:row>
      <xdr:rowOff>380873</xdr:rowOff>
    </xdr:from>
    <xdr:to>
      <xdr:col>10</xdr:col>
      <xdr:colOff>12596</xdr:colOff>
      <xdr:row>29</xdr:row>
      <xdr:rowOff>193489</xdr:rowOff>
    </xdr:to>
    <xdr:pic>
      <xdr:nvPicPr>
        <xdr:cNvPr id="6" name="Picture 5">
          <a:extLst>
            <a:ext uri="{FF2B5EF4-FFF2-40B4-BE49-F238E27FC236}">
              <a16:creationId xmlns:a16="http://schemas.microsoft.com/office/drawing/2014/main" id="{EFDB8E8E-A39D-41F9-8A43-95C606D700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89891" y="11194923"/>
          <a:ext cx="1744405" cy="1508066"/>
        </a:xfrm>
        <a:prstGeom prst="rect">
          <a:avLst/>
        </a:prstGeom>
      </xdr:spPr>
    </xdr:pic>
    <xdr:clientData/>
  </xdr:twoCellAnchor>
  <xdr:twoCellAnchor editAs="oneCell">
    <xdr:from>
      <xdr:col>9</xdr:col>
      <xdr:colOff>403860</xdr:colOff>
      <xdr:row>24</xdr:row>
      <xdr:rowOff>358140</xdr:rowOff>
    </xdr:from>
    <xdr:to>
      <xdr:col>10</xdr:col>
      <xdr:colOff>9051</xdr:colOff>
      <xdr:row>25</xdr:row>
      <xdr:rowOff>836899</xdr:rowOff>
    </xdr:to>
    <xdr:pic>
      <xdr:nvPicPr>
        <xdr:cNvPr id="7" name="Picture 6">
          <a:extLst>
            <a:ext uri="{FF2B5EF4-FFF2-40B4-BE49-F238E27FC236}">
              <a16:creationId xmlns:a16="http://schemas.microsoft.com/office/drawing/2014/main" id="{3DD7072A-E010-45B0-AE00-BB3AA5426CD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512560" y="9762490"/>
          <a:ext cx="2011841" cy="10248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537479</xdr:colOff>
      <xdr:row>22</xdr:row>
      <xdr:rowOff>244927</xdr:rowOff>
    </xdr:from>
    <xdr:to>
      <xdr:col>8</xdr:col>
      <xdr:colOff>3679487</xdr:colOff>
      <xdr:row>26</xdr:row>
      <xdr:rowOff>140789</xdr:rowOff>
    </xdr:to>
    <xdr:pic>
      <xdr:nvPicPr>
        <xdr:cNvPr id="2" name="Picture 2">
          <a:extLst>
            <a:ext uri="{FF2B5EF4-FFF2-40B4-BE49-F238E27FC236}">
              <a16:creationId xmlns:a16="http://schemas.microsoft.com/office/drawing/2014/main" id="{93873CD4-C44E-43BF-87D0-4BD509C00F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8829" y="16043727"/>
          <a:ext cx="10053983" cy="75539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1752600</xdr:colOff>
      <xdr:row>12</xdr:row>
      <xdr:rowOff>37605</xdr:rowOff>
    </xdr:from>
    <xdr:to>
      <xdr:col>10</xdr:col>
      <xdr:colOff>1104900</xdr:colOff>
      <xdr:row>15</xdr:row>
      <xdr:rowOff>78426</xdr:rowOff>
    </xdr:to>
    <xdr:sp macro="" textlink="">
      <xdr:nvSpPr>
        <xdr:cNvPr id="28" name="Rectangle: Rounded Corners 27">
          <a:hlinkClick xmlns:r="http://schemas.openxmlformats.org/officeDocument/2006/relationships" r:id="rId1"/>
          <a:extLst>
            <a:ext uri="{FF2B5EF4-FFF2-40B4-BE49-F238E27FC236}">
              <a16:creationId xmlns:a16="http://schemas.microsoft.com/office/drawing/2014/main" id="{2AB52697-A0C5-47B1-B548-CAE58E98AB91}"/>
            </a:ext>
          </a:extLst>
        </xdr:cNvPr>
        <xdr:cNvSpPr/>
      </xdr:nvSpPr>
      <xdr:spPr>
        <a:xfrm>
          <a:off x="10915650" y="5695455"/>
          <a:ext cx="5295900" cy="840921"/>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u="none">
              <a:solidFill>
                <a:sysClr val="windowText" lastClr="000000"/>
              </a:solidFill>
            </a:rPr>
            <a:t> &lt;&lt; Go To</a:t>
          </a:r>
          <a:r>
            <a:rPr lang="en-GB" sz="2400" b="1" u="none" baseline="0">
              <a:solidFill>
                <a:sysClr val="windowText" lastClr="000000"/>
              </a:solidFill>
            </a:rPr>
            <a:t> Main Data &gt;&gt;</a:t>
          </a:r>
          <a:endParaRPr lang="en-GB" sz="2400" b="1" u="none">
            <a:solidFill>
              <a:sysClr val="windowText" lastClr="000000"/>
            </a:solidFill>
          </a:endParaRPr>
        </a:p>
      </xdr:txBody>
    </xdr:sp>
    <xdr:clientData/>
  </xdr:twoCellAnchor>
  <xdr:twoCellAnchor editAs="oneCell">
    <xdr:from>
      <xdr:col>5</xdr:col>
      <xdr:colOff>1733550</xdr:colOff>
      <xdr:row>531</xdr:row>
      <xdr:rowOff>190500</xdr:rowOff>
    </xdr:from>
    <xdr:to>
      <xdr:col>9</xdr:col>
      <xdr:colOff>0</xdr:colOff>
      <xdr:row>568</xdr:row>
      <xdr:rowOff>2749550</xdr:rowOff>
    </xdr:to>
    <xdr:pic>
      <xdr:nvPicPr>
        <xdr:cNvPr id="2" name="Picture 1">
          <a:extLst>
            <a:ext uri="{FF2B5EF4-FFF2-40B4-BE49-F238E27FC236}">
              <a16:creationId xmlns:a16="http://schemas.microsoft.com/office/drawing/2014/main" id="{875CAD39-9E7C-5A8B-92F9-87EF096E0F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91150" y="73361550"/>
          <a:ext cx="7629525" cy="5182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1143000</xdr:colOff>
      <xdr:row>531</xdr:row>
      <xdr:rowOff>190500</xdr:rowOff>
    </xdr:from>
    <xdr:to>
      <xdr:col>13</xdr:col>
      <xdr:colOff>838200</xdr:colOff>
      <xdr:row>569</xdr:row>
      <xdr:rowOff>57150</xdr:rowOff>
    </xdr:to>
    <xdr:pic>
      <xdr:nvPicPr>
        <xdr:cNvPr id="4" name="Picture 3">
          <a:extLst>
            <a:ext uri="{FF2B5EF4-FFF2-40B4-BE49-F238E27FC236}">
              <a16:creationId xmlns:a16="http://schemas.microsoft.com/office/drawing/2014/main" id="{7BA495C2-9F03-1740-16DB-26F5DC289D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68450" y="73361550"/>
          <a:ext cx="7620000" cy="519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ircularecology.sharepoint.com/sites/ICEDatabase/Shared%20Documents/4.%20Published%20Versions/ICE%20V4.1/ICE%20DB%20Advanced%20V4.1.xlsx" TargetMode="External"/><Relationship Id="rId1" Type="http://schemas.openxmlformats.org/officeDocument/2006/relationships/externalLinkPath" Target="ICE%20DB%20Advanced%20V4.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ircularecology.sharepoint.com/sites/ICEDatabase/Shared%20Documents/ICE%20Database/_backup/ICE%20DB%20Front/ICE%20DB%20Front%20(Reference%20for%20V4.1).xlsx" TargetMode="External"/><Relationship Id="rId1" Type="http://schemas.openxmlformats.org/officeDocument/2006/relationships/externalLinkPath" Target="/sites/ICEDatabase/Shared%20Documents/ICE%20Database/_backup/ICE%20DB%20Front/ICE%20DB%20Front%20(Reference%20for%20V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Summary &gt;&gt;"/>
      <sheetName val="ICE Summary"/>
      <sheetName val="&gt;&gt; Material Profiles &gt;&gt;"/>
      <sheetName val="Aggregates_Sand"/>
      <sheetName val="Aluminium"/>
      <sheetName val="Asphalt"/>
      <sheetName val="Bitumen"/>
      <sheetName val="Cement_and_Mortar"/>
      <sheetName val="Ceramic"/>
      <sheetName val="Clay_Bricks"/>
      <sheetName val="Concrete"/>
      <sheetName val="Glass"/>
      <sheetName val="Insulation"/>
      <sheetName val="Paint"/>
      <sheetName val="Plaster"/>
      <sheetName val="Rubber"/>
      <sheetName val="Steel"/>
      <sheetName val="Timber"/>
      <sheetName val="Vinyl"/>
      <sheetName val="&gt;&gt; Machine Readable Version &gt;&gt;"/>
      <sheetName val="Intro"/>
      <sheetName val="Unlock Code"/>
      <sheetName val="ICE_Tabular"/>
      <sheetName val="ICE_Tabular Column Numbers"/>
      <sheetName val="&gt;&gt; Misc &gt;&gt;"/>
      <sheetName val="References ICE V2.1"/>
      <sheetName val="&gt;&gt; Hidden &gt;&gt;"/>
      <sheetName val="Miscellaneous"/>
      <sheetName val="ICE DB Advanced V4.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Front End &gt;&gt;"/>
      <sheetName val="ICE Summary"/>
      <sheetName val="&gt;&gt; Material Profiles &gt;&gt;"/>
      <sheetName val="Aggregates_Sand"/>
      <sheetName val="Aluminium"/>
      <sheetName val="Asphalt"/>
      <sheetName val="Bitumen"/>
      <sheetName val="Cement_and_Mortar"/>
      <sheetName val="Clay_Bricks"/>
      <sheetName val="Concrete"/>
      <sheetName val="Glass"/>
      <sheetName val="Steel"/>
      <sheetName val="Timber"/>
      <sheetName val="Ceramic"/>
      <sheetName val="Insulation"/>
      <sheetName val="Paint"/>
      <sheetName val="Plaster"/>
      <sheetName val="Rubber"/>
      <sheetName val="Vinyl"/>
      <sheetName val="&gt;&gt; Tabular &gt;&gt;"/>
      <sheetName val="ICE Readable"/>
      <sheetName val="MatList Front End"/>
      <sheetName val="TABULAR ICE DB Col Numbers"/>
      <sheetName val="&gt;&gt; Misc &gt;&gt;"/>
      <sheetName val="References ICE V2.1"/>
      <sheetName val="&gt;&gt; Hidden &gt;&gt;"/>
      <sheetName val="Pivot"/>
      <sheetName val="ICE DB Column Numbers"/>
      <sheetName val="Miscellaneo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EEAC1-0F68-45EB-935C-617550C8061A}" name="InSituConc" displayName="InSituConc" ref="D7:E254" totalsRowShown="0" headerRowDxfId="84" dataDxfId="83">
  <autoFilter ref="D7:E254" xr:uid="{11AEA65D-6923-42F4-8F8A-FA357C0393E9}"/>
  <tableColumns count="2">
    <tableColumn id="1" xr3:uid="{4D2D55AD-9728-4DB8-80BA-F4F132C89289}" name="In-SituConcList" dataDxfId="82"/>
    <tableColumn id="2" xr3:uid="{92C44A46-644B-43DC-A34E-94F0F600BC83}" name="EC - kg CO2e per m3" dataDxfId="8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EA558E-EC1F-4CFC-B156-B4B8CBCAB087}" name="Full_In_SituList" displayName="Full_In_SituList" ref="G7:J276" totalsRowShown="0">
  <autoFilter ref="G7:J276" xr:uid="{730ACAA3-94B0-421A-BAAF-324F4790664E}"/>
  <tableColumns count="4">
    <tableColumn id="1" xr3:uid="{53313D79-DD74-4152-8E6A-F6FD04A05F31}" name="Full In-SituConcList"/>
    <tableColumn id="2" xr3:uid="{12FFDC19-4074-4DB9-9042-34F88D601B63}" name="EC - kg CO2e per m3" dataDxfId="80"/>
    <tableColumn id="3" xr3:uid="{36E97743-E4AC-4E1A-B447-2DC6BD6143DE}" name="EC - kg CO2e per kg" dataDxfId="79"/>
    <tableColumn id="4" xr3:uid="{BC1ACFC5-8456-418D-9E0F-948B215BDC3A}" name="Density" dataDxfId="7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rcularecology.com/embodied-energy-and-carbon-footprint-database.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ircularecology.com/ice-supporter-system.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ircularecology.com/terms-of-use.html" TargetMode="External"/><Relationship Id="rId1" Type="http://schemas.openxmlformats.org/officeDocument/2006/relationships/hyperlink" Target="https://circularecology.com/RegisterICE.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circularecology.com/ice-v2-0-data-notice.html" TargetMode="External"/><Relationship Id="rId13" Type="http://schemas.openxmlformats.org/officeDocument/2006/relationships/hyperlink" Target="https://circularecology.com/ice-v2-0-data-notice.html" TargetMode="External"/><Relationship Id="rId18" Type="http://schemas.openxmlformats.org/officeDocument/2006/relationships/drawing" Target="../drawings/drawing3.xml"/><Relationship Id="rId3" Type="http://schemas.openxmlformats.org/officeDocument/2006/relationships/hyperlink" Target="https://circularecology.com/ice-v2-0-data-notice.html" TargetMode="External"/><Relationship Id="rId7" Type="http://schemas.openxmlformats.org/officeDocument/2006/relationships/hyperlink" Target="https://circularecology.com/ice-v2-0-data-notice.html" TargetMode="External"/><Relationship Id="rId12" Type="http://schemas.openxmlformats.org/officeDocument/2006/relationships/hyperlink" Target="https://circularecology.com/ice-v2-0-data-notice.html" TargetMode="External"/><Relationship Id="rId17" Type="http://schemas.openxmlformats.org/officeDocument/2006/relationships/printerSettings" Target="../printerSettings/printerSettings5.bin"/><Relationship Id="rId2" Type="http://schemas.openxmlformats.org/officeDocument/2006/relationships/hyperlink" Target="https://circularecology.com/ice-v2-0-data-notice.html" TargetMode="External"/><Relationship Id="rId16" Type="http://schemas.openxmlformats.org/officeDocument/2006/relationships/hyperlink" Target="https://circularecology.com/ice-v2-0-data-notice.html" TargetMode="External"/><Relationship Id="rId1" Type="http://schemas.openxmlformats.org/officeDocument/2006/relationships/hyperlink" Target="https://circularecology.com/ice-v2-0-data-notice.html" TargetMode="External"/><Relationship Id="rId6" Type="http://schemas.openxmlformats.org/officeDocument/2006/relationships/hyperlink" Target="https://circularecology.com/ice-v2-0-data-notice.html" TargetMode="External"/><Relationship Id="rId11" Type="http://schemas.openxmlformats.org/officeDocument/2006/relationships/hyperlink" Target="https://circularecology.com/ice-v2-0-data-notice.html" TargetMode="External"/><Relationship Id="rId5" Type="http://schemas.openxmlformats.org/officeDocument/2006/relationships/hyperlink" Target="https://circularecology.com/ice-v2-0-data-notice.html" TargetMode="External"/><Relationship Id="rId15" Type="http://schemas.openxmlformats.org/officeDocument/2006/relationships/hyperlink" Target="https://circularecology.com/ice-v2-0-data-notice.html" TargetMode="External"/><Relationship Id="rId10" Type="http://schemas.openxmlformats.org/officeDocument/2006/relationships/hyperlink" Target="https://circularecology.com/ice-v2-0-data-notice.html" TargetMode="External"/><Relationship Id="rId4" Type="http://schemas.openxmlformats.org/officeDocument/2006/relationships/hyperlink" Target="https://circularecology.com/ice-v2-0-data-notice.html" TargetMode="External"/><Relationship Id="rId9" Type="http://schemas.openxmlformats.org/officeDocument/2006/relationships/hyperlink" Target="https://circularecology.com/ice-v2-0-data-notice.html" TargetMode="External"/><Relationship Id="rId14" Type="http://schemas.openxmlformats.org/officeDocument/2006/relationships/hyperlink" Target="https://circularecology.com/ice-v2-0-data-notice.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ircularecology.com/ice-v2-0-data-notice.html" TargetMode="External"/><Relationship Id="rId13" Type="http://schemas.openxmlformats.org/officeDocument/2006/relationships/hyperlink" Target="https://circularecology.com/ice-v2-0-data-notice.html" TargetMode="External"/><Relationship Id="rId18" Type="http://schemas.openxmlformats.org/officeDocument/2006/relationships/hyperlink" Target="https://circularecology.com/ice-v2-0-data-notice.html" TargetMode="External"/><Relationship Id="rId3" Type="http://schemas.openxmlformats.org/officeDocument/2006/relationships/hyperlink" Target="https://circularecology.com/ice-v2-0-data-notice.html" TargetMode="External"/><Relationship Id="rId7" Type="http://schemas.openxmlformats.org/officeDocument/2006/relationships/hyperlink" Target="https://circularecology.com/ice-v2-0-data-notice.html" TargetMode="External"/><Relationship Id="rId12" Type="http://schemas.openxmlformats.org/officeDocument/2006/relationships/hyperlink" Target="https://circularecology.com/ice-v2-0-data-notice.html" TargetMode="External"/><Relationship Id="rId17" Type="http://schemas.openxmlformats.org/officeDocument/2006/relationships/hyperlink" Target="https://circularecology.com/ice-v2-0-data-notice.html" TargetMode="External"/><Relationship Id="rId2" Type="http://schemas.openxmlformats.org/officeDocument/2006/relationships/hyperlink" Target="https://circularecology.com/ice-v2-0-data-notice.html" TargetMode="External"/><Relationship Id="rId16" Type="http://schemas.openxmlformats.org/officeDocument/2006/relationships/hyperlink" Target="https://circularecology.com/ice-v2-0-data-notice.html" TargetMode="External"/><Relationship Id="rId20" Type="http://schemas.openxmlformats.org/officeDocument/2006/relationships/printerSettings" Target="../printerSettings/printerSettings6.bin"/><Relationship Id="rId1" Type="http://schemas.openxmlformats.org/officeDocument/2006/relationships/hyperlink" Target="http://www.circularecology.com/embodied-energy-and-carbon-footprint-database.html" TargetMode="External"/><Relationship Id="rId6" Type="http://schemas.openxmlformats.org/officeDocument/2006/relationships/hyperlink" Target="https://circularecology.com/ice-v2-0-data-notice.html" TargetMode="External"/><Relationship Id="rId11" Type="http://schemas.openxmlformats.org/officeDocument/2006/relationships/hyperlink" Target="https://circularecology.com/ice-v2-0-data-notice.html" TargetMode="External"/><Relationship Id="rId5" Type="http://schemas.openxmlformats.org/officeDocument/2006/relationships/hyperlink" Target="https://circularecology.com/ice-v2-0-data-notice.html" TargetMode="External"/><Relationship Id="rId15" Type="http://schemas.openxmlformats.org/officeDocument/2006/relationships/hyperlink" Target="https://circularecology.com/ice-v2-0-data-notice.html" TargetMode="External"/><Relationship Id="rId10" Type="http://schemas.openxmlformats.org/officeDocument/2006/relationships/hyperlink" Target="https://circularecology.com/ice-v2-0-data-notice.html" TargetMode="External"/><Relationship Id="rId19" Type="http://schemas.openxmlformats.org/officeDocument/2006/relationships/hyperlink" Target="https://circularecology.com/ice-v2-0-data-notice.html" TargetMode="External"/><Relationship Id="rId4" Type="http://schemas.openxmlformats.org/officeDocument/2006/relationships/hyperlink" Target="https://circularecology.com/ice-v2-0-data-notice.html" TargetMode="External"/><Relationship Id="rId9" Type="http://schemas.openxmlformats.org/officeDocument/2006/relationships/hyperlink" Target="https://circularecology.com/ice-v2-0-data-notice.html" TargetMode="External"/><Relationship Id="rId14" Type="http://schemas.openxmlformats.org/officeDocument/2006/relationships/hyperlink" Target="https://circularecology.com/ice-v2-0-data-notice.htm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hyperlink" Target="http://www.circularecology.com/embodied-energy-and-carbon-footprint-database.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ircularecology.com/embodied-energy-and-carbon-footprint-database.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ircularecology.com/embodied-energy-and-carbon-footprint-database.htm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circularecology.com/embodied-energy-and-carbon-footprint-database.htm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circularecology.com/embodied-energy-and-carbon-footprint-database.htm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circularecology.com/embodied-energy-and-carbon-footprint-database.htm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circularecology.com/embodied-energy-and-carbon-footprint-database.htm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circularecology.com/embodied-energy-and-carbon-footprint-database.htm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circularecology.com/embodied-energy-and-carbon-footprint-database.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circularecology.com/embodied-energy-and-carbon-footprint-database.htm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circularecology.com/embodied-energy-and-carbon-footprint-database.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www.circularecology.com/embodied-energy-and-carbon-footprint-database.html"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FCAA-E926-413C-A9F3-2A5C1B8DA9D8}">
  <sheetPr codeName="Sheet1">
    <tabColor theme="9"/>
  </sheetPr>
  <dimension ref="A5:Z2479"/>
  <sheetViews>
    <sheetView showGridLines="0" tabSelected="1" topLeftCell="D5" zoomScale="85" zoomScaleNormal="85" workbookViewId="0">
      <selection activeCell="O7" sqref="O7"/>
    </sheetView>
  </sheetViews>
  <sheetFormatPr defaultColWidth="9.109375" defaultRowHeight="14.25" customHeight="1" zeroHeight="1"/>
  <cols>
    <col min="1" max="3" width="0" style="306" hidden="1" customWidth="1"/>
    <col min="4" max="4" width="9.109375" style="306"/>
    <col min="5" max="5" width="4.33203125" style="306" customWidth="1"/>
    <col min="6" max="6" width="23.5546875" style="306" customWidth="1"/>
    <col min="7" max="7" width="10.109375" style="306" customWidth="1"/>
    <col min="8" max="8" width="29.33203125" style="306" customWidth="1"/>
    <col min="9" max="9" width="6.109375" style="306" customWidth="1"/>
    <col min="10" max="11" width="31" style="306" customWidth="1"/>
    <col min="12" max="12" width="1.88671875" style="306" customWidth="1"/>
    <col min="13" max="18" width="9.109375" style="306"/>
    <col min="19" max="19" width="9.109375" style="306" hidden="1" customWidth="1"/>
    <col min="20" max="20" width="17.109375" style="306" hidden="1" customWidth="1"/>
    <col min="21" max="21" width="23.44140625" style="306" hidden="1" customWidth="1"/>
    <col min="22" max="26" width="0" style="306" hidden="1" customWidth="1"/>
    <col min="27" max="16384" width="9.109375" style="306"/>
  </cols>
  <sheetData>
    <row r="5" spans="1:26" s="111" customFormat="1" ht="14.25" customHeight="1">
      <c r="A5" s="306"/>
      <c r="B5" s="306"/>
      <c r="C5" s="306"/>
      <c r="S5" s="306"/>
      <c r="T5" s="306"/>
      <c r="U5" s="306"/>
      <c r="V5" s="306"/>
      <c r="W5" s="306"/>
      <c r="X5" s="306"/>
      <c r="Y5" s="306"/>
      <c r="Z5" s="306"/>
    </row>
    <row r="6" spans="1:26" s="111" customFormat="1" ht="63" customHeight="1">
      <c r="A6" s="306"/>
      <c r="B6" s="306"/>
      <c r="C6" s="306"/>
      <c r="E6" s="413" t="s">
        <v>0</v>
      </c>
      <c r="F6" s="414"/>
      <c r="G6" s="414"/>
      <c r="H6" s="414"/>
      <c r="I6" s="414"/>
      <c r="J6" s="414"/>
      <c r="K6" s="414"/>
      <c r="L6" s="415"/>
      <c r="S6" s="306"/>
      <c r="T6" s="306"/>
      <c r="U6" s="306"/>
      <c r="V6" s="306"/>
      <c r="W6" s="306"/>
      <c r="X6" s="306"/>
      <c r="Y6" s="306"/>
      <c r="Z6" s="306"/>
    </row>
    <row r="7" spans="1:26" s="111" customFormat="1" ht="31.5" customHeight="1">
      <c r="A7" s="306"/>
      <c r="B7" s="306"/>
      <c r="C7" s="306"/>
      <c r="E7" s="112"/>
      <c r="F7" s="113"/>
      <c r="H7" s="114"/>
      <c r="I7" s="115"/>
      <c r="J7" s="115"/>
      <c r="K7" s="113"/>
      <c r="L7" s="116"/>
      <c r="S7" s="306"/>
      <c r="T7" s="306"/>
      <c r="U7" s="306"/>
      <c r="V7" s="306"/>
      <c r="W7" s="306"/>
      <c r="X7" s="306"/>
      <c r="Y7" s="306"/>
      <c r="Z7" s="306"/>
    </row>
    <row r="8" spans="1:26" s="111" customFormat="1" ht="33.75" customHeight="1">
      <c r="A8" s="306"/>
      <c r="B8" s="306"/>
      <c r="C8" s="306"/>
      <c r="E8" s="112"/>
      <c r="F8" s="117"/>
      <c r="H8" s="410" t="s">
        <v>1</v>
      </c>
      <c r="I8" s="410"/>
      <c r="J8" s="410"/>
      <c r="K8" s="113"/>
      <c r="L8" s="116"/>
      <c r="S8" s="306"/>
      <c r="T8" s="306"/>
      <c r="U8" s="306"/>
      <c r="V8" s="306"/>
      <c r="W8" s="306"/>
      <c r="X8" s="306"/>
      <c r="Y8" s="306"/>
      <c r="Z8" s="306"/>
    </row>
    <row r="9" spans="1:26" s="111" customFormat="1" ht="15.6">
      <c r="A9" s="306"/>
      <c r="B9" s="306"/>
      <c r="C9" s="306"/>
      <c r="E9" s="112"/>
      <c r="F9" s="117"/>
      <c r="H9" s="258"/>
      <c r="I9" s="118"/>
      <c r="J9" s="118"/>
      <c r="K9" s="113"/>
      <c r="L9" s="116"/>
      <c r="S9" s="306"/>
      <c r="T9" s="306"/>
      <c r="U9" s="306"/>
      <c r="V9" s="306"/>
      <c r="W9" s="306"/>
      <c r="X9" s="306"/>
      <c r="Y9" s="306"/>
      <c r="Z9" s="306"/>
    </row>
    <row r="10" spans="1:26" s="111" customFormat="1" ht="51" customHeight="1">
      <c r="A10" s="306"/>
      <c r="B10" s="306"/>
      <c r="C10" s="306"/>
      <c r="E10" s="112"/>
      <c r="F10" s="296" t="s">
        <v>2</v>
      </c>
      <c r="H10" s="297" t="s">
        <v>3</v>
      </c>
      <c r="I10" s="297"/>
      <c r="J10" s="297"/>
      <c r="K10" s="113"/>
      <c r="L10" s="116"/>
      <c r="S10" s="306"/>
      <c r="T10" s="306"/>
      <c r="U10" s="306"/>
      <c r="V10" s="306"/>
      <c r="W10" s="306"/>
      <c r="X10" s="306"/>
      <c r="Y10" s="306"/>
      <c r="Z10" s="306"/>
    </row>
    <row r="11" spans="1:26" s="111" customFormat="1" ht="51" customHeight="1">
      <c r="A11" s="306"/>
      <c r="B11" s="306"/>
      <c r="C11" s="306"/>
      <c r="E11" s="112"/>
      <c r="F11" s="421" t="s">
        <v>4</v>
      </c>
      <c r="G11" s="118"/>
      <c r="H11" s="118"/>
      <c r="I11" s="118"/>
      <c r="J11" s="118"/>
      <c r="K11" s="113"/>
      <c r="L11" s="116"/>
      <c r="S11" s="306"/>
      <c r="T11" s="306"/>
      <c r="U11" s="306"/>
      <c r="V11" s="306"/>
      <c r="W11" s="306"/>
      <c r="X11" s="306"/>
      <c r="Y11" s="306"/>
      <c r="Z11" s="306"/>
    </row>
    <row r="12" spans="1:26" s="111" customFormat="1" ht="51" customHeight="1">
      <c r="A12" s="306"/>
      <c r="B12" s="306"/>
      <c r="C12" s="306"/>
      <c r="E12" s="112"/>
      <c r="F12" s="421"/>
      <c r="G12" s="118"/>
      <c r="H12" s="118"/>
      <c r="I12" s="118"/>
      <c r="J12" s="118"/>
      <c r="K12" s="113"/>
      <c r="L12" s="116"/>
      <c r="S12" s="306"/>
      <c r="T12" s="306"/>
      <c r="U12" s="306"/>
      <c r="V12" s="306"/>
      <c r="W12" s="306"/>
      <c r="X12" s="306"/>
      <c r="Y12" s="306"/>
      <c r="Z12" s="306"/>
    </row>
    <row r="13" spans="1:26" s="111" customFormat="1" ht="13.5" customHeight="1">
      <c r="A13" s="306"/>
      <c r="B13" s="306"/>
      <c r="C13" s="306"/>
      <c r="E13" s="112"/>
      <c r="F13" s="117"/>
      <c r="G13" s="118"/>
      <c r="H13" s="118"/>
      <c r="I13" s="118"/>
      <c r="J13" s="118"/>
      <c r="K13" s="113"/>
      <c r="L13" s="116"/>
      <c r="S13" s="306"/>
      <c r="T13" s="306"/>
      <c r="U13" s="306"/>
      <c r="V13" s="306"/>
      <c r="W13" s="306"/>
      <c r="X13" s="306"/>
      <c r="Y13" s="306"/>
      <c r="Z13" s="306"/>
    </row>
    <row r="14" spans="1:26" s="111" customFormat="1" ht="51" customHeight="1">
      <c r="A14" s="306"/>
      <c r="B14" s="306"/>
      <c r="C14" s="306"/>
      <c r="E14" s="119"/>
      <c r="F14" s="120"/>
      <c r="G14" s="121" t="s">
        <v>5</v>
      </c>
      <c r="H14" s="121"/>
      <c r="I14" s="122"/>
      <c r="J14" s="121"/>
      <c r="K14" s="113"/>
      <c r="L14" s="123"/>
      <c r="S14" s="306"/>
      <c r="T14" s="306"/>
      <c r="U14" s="306"/>
      <c r="V14" s="306"/>
      <c r="W14" s="306"/>
      <c r="X14" s="306"/>
      <c r="Y14" s="306"/>
      <c r="Z14" s="306"/>
    </row>
    <row r="15" spans="1:26" s="111" customFormat="1" ht="51" customHeight="1">
      <c r="A15" s="306"/>
      <c r="B15" s="306"/>
      <c r="C15" s="306"/>
      <c r="E15" s="416" t="s">
        <v>6</v>
      </c>
      <c r="F15" s="417"/>
      <c r="G15" s="417"/>
      <c r="H15" s="417"/>
      <c r="I15" s="417"/>
      <c r="J15" s="417"/>
      <c r="K15" s="417"/>
      <c r="L15" s="418"/>
      <c r="S15" s="306"/>
      <c r="T15" s="306"/>
      <c r="U15" s="306"/>
      <c r="V15" s="306"/>
      <c r="W15" s="306"/>
      <c r="X15" s="306"/>
      <c r="Y15" s="306"/>
      <c r="Z15" s="306"/>
    </row>
    <row r="16" spans="1:26" s="111" customFormat="1" ht="58.95" customHeight="1">
      <c r="A16" s="306"/>
      <c r="B16" s="306"/>
      <c r="C16" s="306"/>
      <c r="E16" s="112"/>
      <c r="F16" s="117"/>
      <c r="G16" s="124" t="s">
        <v>7</v>
      </c>
      <c r="H16" s="424" t="s">
        <v>8</v>
      </c>
      <c r="I16" s="424"/>
      <c r="J16" s="424"/>
      <c r="K16" s="424"/>
      <c r="L16" s="425"/>
      <c r="S16" s="306"/>
      <c r="T16" s="306"/>
      <c r="U16" s="306"/>
      <c r="V16" s="306"/>
      <c r="W16" s="306"/>
      <c r="X16" s="306"/>
      <c r="Y16" s="306"/>
      <c r="Z16" s="306"/>
    </row>
    <row r="17" spans="1:26" s="111" customFormat="1" ht="51" customHeight="1">
      <c r="A17" s="306"/>
      <c r="B17" s="306"/>
      <c r="C17" s="306"/>
      <c r="E17" s="112"/>
      <c r="F17" s="117"/>
      <c r="G17" s="124" t="s">
        <v>9</v>
      </c>
      <c r="H17" s="422" t="str">
        <f>Miscellaneous!E3</f>
        <v>V4.1 - Oct 2025</v>
      </c>
      <c r="I17" s="422"/>
      <c r="J17" s="422"/>
      <c r="K17" s="422"/>
      <c r="L17" s="423"/>
      <c r="S17" s="306"/>
      <c r="T17" s="306"/>
      <c r="U17" s="306"/>
      <c r="V17" s="306"/>
      <c r="W17" s="306"/>
      <c r="X17" s="306"/>
      <c r="Y17" s="306"/>
      <c r="Z17" s="306"/>
    </row>
    <row r="18" spans="1:26" s="111" customFormat="1" ht="51" customHeight="1">
      <c r="A18" s="306"/>
      <c r="B18" s="306"/>
      <c r="C18" s="306"/>
      <c r="E18" s="112"/>
      <c r="F18" s="429"/>
      <c r="G18" s="429"/>
      <c r="H18" s="429"/>
      <c r="I18" s="429"/>
      <c r="J18" s="429"/>
      <c r="K18" s="429"/>
      <c r="L18" s="292"/>
      <c r="S18" s="306"/>
      <c r="T18" s="306"/>
      <c r="U18" s="306"/>
      <c r="V18" s="306"/>
      <c r="W18" s="306"/>
      <c r="X18" s="306"/>
      <c r="Y18" s="306"/>
      <c r="Z18" s="306"/>
    </row>
    <row r="19" spans="1:26" s="111" customFormat="1" ht="83.4" customHeight="1">
      <c r="A19" s="306"/>
      <c r="B19" s="306"/>
      <c r="C19" s="306"/>
      <c r="E19" s="426" t="s">
        <v>10</v>
      </c>
      <c r="F19" s="427"/>
      <c r="G19" s="427"/>
      <c r="H19" s="427"/>
      <c r="I19" s="427"/>
      <c r="J19" s="427"/>
      <c r="K19" s="427"/>
      <c r="L19" s="428"/>
      <c r="S19" s="306"/>
      <c r="T19" s="306"/>
      <c r="U19" s="306"/>
      <c r="V19" s="306"/>
      <c r="W19" s="306"/>
      <c r="X19" s="306"/>
      <c r="Y19" s="306"/>
      <c r="Z19" s="306"/>
    </row>
    <row r="20" spans="1:26" s="111" customFormat="1" ht="73.95" customHeight="1">
      <c r="A20" s="306"/>
      <c r="B20" s="306"/>
      <c r="C20" s="306"/>
      <c r="E20" s="419" t="s">
        <v>11</v>
      </c>
      <c r="F20" s="420"/>
      <c r="G20" s="435" t="s">
        <v>12</v>
      </c>
      <c r="H20" s="435"/>
      <c r="I20" s="435"/>
      <c r="J20" s="435"/>
      <c r="K20" s="435"/>
      <c r="L20" s="436"/>
      <c r="S20" s="306"/>
      <c r="T20" s="306"/>
      <c r="U20" s="306"/>
      <c r="V20" s="306"/>
      <c r="W20" s="306"/>
      <c r="X20" s="306"/>
      <c r="Y20" s="306"/>
      <c r="Z20" s="306"/>
    </row>
    <row r="21" spans="1:26" s="111" customFormat="1" ht="130.94999999999999" customHeight="1">
      <c r="A21" s="306"/>
      <c r="B21" s="306"/>
      <c r="C21" s="306"/>
      <c r="E21" s="430" t="s">
        <v>13</v>
      </c>
      <c r="F21" s="431"/>
      <c r="G21" s="432" t="s">
        <v>14</v>
      </c>
      <c r="H21" s="433"/>
      <c r="I21" s="433"/>
      <c r="J21" s="433"/>
      <c r="K21" s="433"/>
      <c r="L21" s="434"/>
      <c r="S21" s="306"/>
      <c r="T21" s="306"/>
      <c r="U21" s="306"/>
      <c r="V21" s="306"/>
      <c r="W21" s="306"/>
      <c r="X21" s="306"/>
      <c r="Y21" s="306"/>
      <c r="Z21" s="306"/>
    </row>
    <row r="22" spans="1:26" s="111" customFormat="1" ht="11.25" customHeight="1">
      <c r="A22" s="306"/>
      <c r="B22" s="306"/>
      <c r="C22" s="306"/>
      <c r="S22" s="306"/>
      <c r="T22" s="306"/>
      <c r="U22" s="306"/>
      <c r="V22" s="306"/>
      <c r="W22" s="306"/>
      <c r="X22" s="306"/>
      <c r="Y22" s="306"/>
      <c r="Z22" s="306"/>
    </row>
    <row r="23" spans="1:26" s="111" customFormat="1" ht="51" customHeight="1">
      <c r="A23" s="306"/>
      <c r="B23" s="306"/>
      <c r="C23" s="306"/>
      <c r="E23" s="407" t="s">
        <v>15</v>
      </c>
      <c r="F23" s="408"/>
      <c r="G23" s="408"/>
      <c r="H23" s="408"/>
      <c r="I23" s="408"/>
      <c r="J23" s="408"/>
      <c r="K23" s="408"/>
      <c r="L23" s="409"/>
      <c r="S23" s="306"/>
      <c r="T23" s="306"/>
      <c r="U23" s="306"/>
      <c r="V23" s="306"/>
      <c r="W23" s="306"/>
      <c r="X23" s="306"/>
      <c r="Y23" s="306"/>
      <c r="Z23" s="306"/>
    </row>
    <row r="24" spans="1:26" s="111" customFormat="1" ht="60" customHeight="1">
      <c r="A24" s="306"/>
      <c r="B24" s="306"/>
      <c r="C24" s="306"/>
      <c r="E24" s="447" t="s">
        <v>16</v>
      </c>
      <c r="F24" s="448"/>
      <c r="G24" s="448"/>
      <c r="H24" s="448"/>
      <c r="I24" s="448"/>
      <c r="J24" s="448"/>
      <c r="K24" s="448"/>
      <c r="L24" s="449"/>
      <c r="S24" s="306"/>
      <c r="T24" s="306"/>
      <c r="U24" s="306"/>
      <c r="V24" s="306"/>
      <c r="W24" s="306"/>
      <c r="X24" s="306"/>
      <c r="Y24" s="306"/>
      <c r="Z24" s="306"/>
    </row>
    <row r="25" spans="1:26" s="111" customFormat="1" ht="51" customHeight="1">
      <c r="A25" s="306"/>
      <c r="B25" s="306"/>
      <c r="C25" s="306"/>
      <c r="E25" s="452" t="s">
        <v>17</v>
      </c>
      <c r="F25" s="452"/>
      <c r="G25" s="452" t="s">
        <v>18</v>
      </c>
      <c r="H25" s="452"/>
      <c r="I25" s="452"/>
      <c r="J25" s="452"/>
      <c r="K25" s="452"/>
      <c r="L25" s="452"/>
      <c r="S25" s="306"/>
      <c r="T25" s="306"/>
      <c r="U25" s="306"/>
      <c r="V25" s="306"/>
      <c r="W25" s="306"/>
      <c r="X25" s="306"/>
      <c r="Y25" s="306"/>
      <c r="Z25" s="306"/>
    </row>
    <row r="26" spans="1:26" s="111" customFormat="1" ht="16.5" customHeight="1">
      <c r="A26" s="306"/>
      <c r="B26" s="306"/>
      <c r="C26" s="306"/>
      <c r="E26" s="443" t="s">
        <v>19</v>
      </c>
      <c r="F26" s="444"/>
      <c r="G26" s="125"/>
      <c r="H26" s="126"/>
      <c r="I26" s="127"/>
      <c r="J26" s="126"/>
      <c r="K26" s="126"/>
      <c r="L26" s="128"/>
      <c r="S26" s="306"/>
      <c r="T26" s="306"/>
      <c r="U26" s="306"/>
      <c r="V26" s="306"/>
      <c r="W26" s="306"/>
      <c r="X26" s="306"/>
      <c r="Y26" s="306"/>
      <c r="Z26" s="306"/>
    </row>
    <row r="27" spans="1:26" s="111" customFormat="1" ht="51" customHeight="1">
      <c r="A27" s="306"/>
      <c r="B27" s="306"/>
      <c r="C27" s="306"/>
      <c r="E27" s="450"/>
      <c r="F27" s="451"/>
      <c r="G27" s="112"/>
      <c r="H27" s="129" t="s">
        <v>20</v>
      </c>
      <c r="I27" s="118"/>
      <c r="J27" s="118"/>
      <c r="K27" s="118"/>
      <c r="L27" s="116"/>
      <c r="S27" s="306"/>
      <c r="T27" s="306"/>
      <c r="U27" s="306"/>
      <c r="V27" s="306"/>
      <c r="W27" s="306"/>
      <c r="X27" s="306"/>
      <c r="Y27" s="306"/>
      <c r="Z27" s="306"/>
    </row>
    <row r="28" spans="1:26" s="111" customFormat="1" ht="113.4" customHeight="1">
      <c r="A28" s="306"/>
      <c r="B28" s="306"/>
      <c r="C28" s="306"/>
      <c r="E28" s="450"/>
      <c r="F28" s="451"/>
      <c r="G28" s="112"/>
      <c r="H28" s="262" t="s">
        <v>21</v>
      </c>
      <c r="I28" s="131"/>
      <c r="J28" s="132"/>
      <c r="K28" s="132"/>
      <c r="L28" s="116"/>
      <c r="S28" s="306"/>
      <c r="T28" s="306"/>
      <c r="U28" s="306"/>
      <c r="V28" s="306"/>
      <c r="W28" s="306"/>
      <c r="X28" s="306"/>
      <c r="Y28" s="306"/>
      <c r="Z28" s="306"/>
    </row>
    <row r="29" spans="1:26" s="111" customFormat="1" ht="27" customHeight="1">
      <c r="A29" s="306"/>
      <c r="B29" s="306"/>
      <c r="C29" s="306"/>
      <c r="E29" s="450"/>
      <c r="F29" s="451"/>
      <c r="G29" s="112"/>
      <c r="H29" s="262"/>
      <c r="I29" s="131"/>
      <c r="J29" s="132"/>
      <c r="K29" s="132"/>
      <c r="L29" s="116"/>
      <c r="S29" s="306"/>
      <c r="T29" s="306"/>
      <c r="U29" s="306"/>
      <c r="V29" s="306"/>
      <c r="W29" s="306"/>
      <c r="X29" s="306"/>
      <c r="Y29" s="306"/>
      <c r="Z29" s="306"/>
    </row>
    <row r="30" spans="1:26" s="111" customFormat="1" ht="27" customHeight="1">
      <c r="A30" s="306"/>
      <c r="B30" s="306"/>
      <c r="C30" s="306"/>
      <c r="E30" s="450"/>
      <c r="F30" s="451"/>
      <c r="G30" s="112"/>
      <c r="H30" s="262" t="s">
        <v>22</v>
      </c>
      <c r="I30" s="131"/>
      <c r="J30" s="132"/>
      <c r="K30" s="132"/>
      <c r="L30" s="116"/>
      <c r="S30" s="306"/>
      <c r="T30" s="306"/>
      <c r="U30" s="306"/>
      <c r="V30" s="306"/>
      <c r="W30" s="306"/>
      <c r="X30" s="306"/>
      <c r="Y30" s="306"/>
      <c r="Z30" s="306"/>
    </row>
    <row r="31" spans="1:26" s="111" customFormat="1" ht="27" customHeight="1">
      <c r="A31" s="306"/>
      <c r="B31" s="306"/>
      <c r="C31" s="306"/>
      <c r="E31" s="450"/>
      <c r="F31" s="451"/>
      <c r="G31" s="112"/>
      <c r="H31" s="262"/>
      <c r="I31" s="131"/>
      <c r="J31" s="132"/>
      <c r="K31" s="132"/>
      <c r="L31" s="116"/>
      <c r="S31" s="306"/>
      <c r="T31" s="306"/>
      <c r="U31" s="306"/>
      <c r="V31" s="306"/>
      <c r="W31" s="306"/>
      <c r="X31" s="306"/>
      <c r="Y31" s="306"/>
      <c r="Z31" s="306"/>
    </row>
    <row r="32" spans="1:26" s="111" customFormat="1" ht="19.2" customHeight="1">
      <c r="A32" s="306"/>
      <c r="B32" s="306"/>
      <c r="C32" s="306"/>
      <c r="E32" s="450"/>
      <c r="F32" s="451"/>
      <c r="G32" s="112"/>
      <c r="H32" s="262"/>
      <c r="I32" s="131"/>
      <c r="J32" s="132"/>
      <c r="K32" s="132"/>
      <c r="L32" s="116"/>
      <c r="S32" s="306"/>
      <c r="T32" s="306"/>
      <c r="U32" s="306"/>
      <c r="V32" s="306"/>
      <c r="W32" s="306"/>
      <c r="X32" s="306"/>
      <c r="Y32" s="306"/>
      <c r="Z32" s="306"/>
    </row>
    <row r="33" spans="1:26" s="111" customFormat="1" ht="135.44999999999999" customHeight="1">
      <c r="A33" s="306"/>
      <c r="B33" s="306"/>
      <c r="C33" s="306"/>
      <c r="E33" s="450"/>
      <c r="F33" s="451"/>
      <c r="G33" s="112"/>
      <c r="H33" s="262" t="s">
        <v>23</v>
      </c>
      <c r="I33" s="131"/>
      <c r="J33" s="132"/>
      <c r="K33" s="132"/>
      <c r="L33" s="116"/>
      <c r="S33" s="306"/>
      <c r="T33" s="306"/>
      <c r="U33" s="306"/>
      <c r="V33" s="306"/>
      <c r="W33" s="306"/>
      <c r="X33" s="306"/>
      <c r="Y33" s="306"/>
      <c r="Z33" s="306"/>
    </row>
    <row r="34" spans="1:26" s="111" customFormat="1" ht="17.399999999999999">
      <c r="A34" s="306"/>
      <c r="B34" s="306"/>
      <c r="C34" s="306"/>
      <c r="E34" s="450"/>
      <c r="F34" s="451"/>
      <c r="G34" s="112"/>
      <c r="H34" s="133"/>
      <c r="I34" s="134"/>
      <c r="J34" s="132"/>
      <c r="K34" s="132"/>
      <c r="L34" s="116"/>
      <c r="S34" s="306"/>
      <c r="T34" s="306"/>
      <c r="U34" s="306"/>
      <c r="V34" s="306"/>
      <c r="W34" s="306"/>
      <c r="X34" s="306"/>
      <c r="Y34" s="306"/>
      <c r="Z34" s="306"/>
    </row>
    <row r="35" spans="1:26" s="111" customFormat="1" ht="10.95" customHeight="1">
      <c r="A35" s="306"/>
      <c r="B35" s="306"/>
      <c r="C35" s="306"/>
      <c r="E35" s="445"/>
      <c r="F35" s="446"/>
      <c r="G35" s="119"/>
      <c r="H35" s="121"/>
      <c r="I35" s="121"/>
      <c r="J35" s="121"/>
      <c r="K35" s="121"/>
      <c r="L35" s="123"/>
      <c r="S35" s="306"/>
      <c r="T35" s="306"/>
      <c r="U35" s="306"/>
      <c r="V35" s="306"/>
      <c r="W35" s="306"/>
      <c r="X35" s="306"/>
      <c r="Y35" s="306"/>
      <c r="Z35" s="306"/>
    </row>
    <row r="36" spans="1:26" s="111" customFormat="1" ht="15.75" customHeight="1">
      <c r="A36" s="306"/>
      <c r="B36" s="306"/>
      <c r="C36" s="306"/>
      <c r="E36" s="443" t="s">
        <v>24</v>
      </c>
      <c r="F36" s="444"/>
      <c r="G36" s="437" t="s">
        <v>25</v>
      </c>
      <c r="H36" s="438"/>
      <c r="I36" s="438"/>
      <c r="J36" s="438"/>
      <c r="K36" s="438"/>
      <c r="L36" s="439"/>
      <c r="S36" s="306"/>
      <c r="T36" s="306"/>
      <c r="U36" s="306"/>
      <c r="V36" s="306"/>
      <c r="W36" s="306"/>
      <c r="X36" s="306"/>
      <c r="Y36" s="306"/>
      <c r="Z36" s="306"/>
    </row>
    <row r="37" spans="1:26" s="111" customFormat="1" ht="81.75" customHeight="1">
      <c r="A37" s="306"/>
      <c r="B37" s="306"/>
      <c r="C37" s="306"/>
      <c r="E37" s="445"/>
      <c r="F37" s="446"/>
      <c r="G37" s="440"/>
      <c r="H37" s="441"/>
      <c r="I37" s="441"/>
      <c r="J37" s="441"/>
      <c r="K37" s="441"/>
      <c r="L37" s="442"/>
      <c r="S37" s="306"/>
      <c r="T37" s="306"/>
      <c r="U37" s="306"/>
      <c r="V37" s="306"/>
      <c r="W37" s="306"/>
      <c r="X37" s="306"/>
      <c r="Y37" s="306"/>
      <c r="Z37" s="306"/>
    </row>
    <row r="38" spans="1:26" s="111" customFormat="1" ht="14.25" customHeight="1">
      <c r="A38" s="306"/>
      <c r="B38" s="306"/>
      <c r="C38" s="306"/>
      <c r="S38" s="306"/>
      <c r="T38" s="306"/>
      <c r="U38" s="306"/>
      <c r="V38" s="306"/>
      <c r="W38" s="306"/>
      <c r="X38" s="306"/>
      <c r="Y38" s="306"/>
      <c r="Z38" s="306"/>
    </row>
    <row r="39" spans="1:26" s="111" customFormat="1" ht="41.25" customHeight="1">
      <c r="A39" s="306"/>
      <c r="B39" s="306"/>
      <c r="C39" s="306"/>
      <c r="E39" s="407" t="s">
        <v>26</v>
      </c>
      <c r="F39" s="408"/>
      <c r="G39" s="408"/>
      <c r="H39" s="408"/>
      <c r="I39" s="408"/>
      <c r="J39" s="408"/>
      <c r="K39" s="408"/>
      <c r="L39" s="409"/>
      <c r="S39" s="306"/>
      <c r="T39" s="306"/>
      <c r="U39" s="306"/>
      <c r="V39" s="306"/>
      <c r="W39" s="306"/>
      <c r="X39" s="306"/>
      <c r="Y39" s="306"/>
      <c r="Z39" s="306"/>
    </row>
    <row r="40" spans="1:26" s="111" customFormat="1" ht="14.25" customHeight="1">
      <c r="A40" s="306"/>
      <c r="B40" s="306"/>
      <c r="C40" s="306"/>
      <c r="E40" s="112"/>
      <c r="F40" s="298"/>
      <c r="H40" s="410"/>
      <c r="I40" s="410"/>
      <c r="J40" s="410"/>
      <c r="K40" s="257"/>
      <c r="L40" s="116"/>
      <c r="S40" s="306"/>
      <c r="T40" s="306"/>
      <c r="U40" s="306"/>
      <c r="V40" s="306"/>
      <c r="W40" s="306"/>
      <c r="X40" s="306"/>
      <c r="Y40" s="306"/>
      <c r="Z40" s="306"/>
    </row>
    <row r="41" spans="1:26" s="111" customFormat="1" ht="14.25" customHeight="1">
      <c r="A41" s="306"/>
      <c r="B41" s="306"/>
      <c r="C41" s="306"/>
      <c r="E41" s="112"/>
      <c r="F41" s="117"/>
      <c r="H41" s="410"/>
      <c r="I41" s="410"/>
      <c r="J41" s="410"/>
      <c r="L41" s="116"/>
      <c r="S41" s="306"/>
      <c r="T41" s="306"/>
      <c r="U41" s="306"/>
      <c r="V41" s="306"/>
      <c r="W41" s="306"/>
      <c r="X41" s="306"/>
      <c r="Y41" s="306"/>
      <c r="Z41" s="306"/>
    </row>
    <row r="42" spans="1:26" s="111" customFormat="1" ht="54.9" customHeight="1">
      <c r="A42" s="306"/>
      <c r="B42" s="306"/>
      <c r="C42" s="306"/>
      <c r="E42" s="112"/>
      <c r="F42" s="270" t="s">
        <v>27</v>
      </c>
      <c r="G42" s="271"/>
      <c r="H42" s="272" t="s">
        <v>28</v>
      </c>
      <c r="I42" s="272"/>
      <c r="J42" s="272" t="s">
        <v>29</v>
      </c>
      <c r="K42" s="297"/>
      <c r="L42" s="116"/>
      <c r="S42" s="306"/>
      <c r="T42" s="306"/>
      <c r="U42" s="306"/>
      <c r="V42" s="306"/>
      <c r="W42" s="306"/>
      <c r="X42" s="306"/>
      <c r="Y42" s="306"/>
      <c r="Z42" s="306"/>
    </row>
    <row r="43" spans="1:26" s="111" customFormat="1" ht="14.25" customHeight="1">
      <c r="A43" s="306"/>
      <c r="B43" s="306"/>
      <c r="C43" s="306"/>
      <c r="E43" s="112"/>
      <c r="F43" s="265"/>
      <c r="H43" s="267"/>
      <c r="I43" s="267"/>
      <c r="J43" s="267"/>
      <c r="K43" s="297"/>
      <c r="L43" s="116"/>
      <c r="S43" s="306"/>
      <c r="T43" s="306"/>
      <c r="U43" s="306"/>
      <c r="V43" s="306"/>
      <c r="W43" s="306"/>
      <c r="X43" s="306"/>
      <c r="Y43" s="306"/>
      <c r="Z43" s="306"/>
    </row>
    <row r="44" spans="1:26" s="111" customFormat="1" ht="75" customHeight="1">
      <c r="A44" s="306"/>
      <c r="B44" s="306"/>
      <c r="C44" s="306"/>
      <c r="E44" s="112"/>
      <c r="F44" s="266" t="s">
        <v>30</v>
      </c>
      <c r="G44" s="118"/>
      <c r="H44" s="411" t="s">
        <v>31</v>
      </c>
      <c r="I44" s="411"/>
      <c r="J44" s="411"/>
      <c r="K44" s="411"/>
      <c r="L44" s="116"/>
      <c r="S44" s="306"/>
      <c r="T44" s="306"/>
      <c r="U44" s="306"/>
      <c r="V44" s="306"/>
      <c r="W44" s="306"/>
      <c r="X44" s="306"/>
      <c r="Y44" s="306"/>
      <c r="Z44" s="306"/>
    </row>
    <row r="45" spans="1:26" s="111" customFormat="1" ht="14.25" customHeight="1">
      <c r="A45" s="306"/>
      <c r="B45" s="306"/>
      <c r="C45" s="306"/>
      <c r="E45" s="112"/>
      <c r="F45" s="266"/>
      <c r="G45" s="118"/>
      <c r="H45" s="264"/>
      <c r="I45" s="264"/>
      <c r="J45" s="264"/>
      <c r="K45" s="264"/>
      <c r="L45" s="116"/>
      <c r="S45" s="306"/>
      <c r="T45" s="306"/>
      <c r="U45" s="306"/>
      <c r="V45" s="306"/>
      <c r="W45" s="306"/>
      <c r="X45" s="306"/>
      <c r="Y45" s="306"/>
      <c r="Z45" s="306"/>
    </row>
    <row r="46" spans="1:26" s="111" customFormat="1" ht="14.25" customHeight="1">
      <c r="A46" s="306"/>
      <c r="B46" s="306"/>
      <c r="C46" s="306"/>
      <c r="E46" s="112"/>
      <c r="F46" s="273" t="s">
        <v>32</v>
      </c>
      <c r="G46" s="118"/>
      <c r="H46" s="412" t="s">
        <v>33</v>
      </c>
      <c r="I46" s="412"/>
      <c r="J46" s="412"/>
      <c r="K46" s="412"/>
      <c r="L46" s="116"/>
      <c r="S46" s="306"/>
      <c r="T46" s="306"/>
      <c r="U46" s="306"/>
      <c r="V46" s="306"/>
      <c r="W46" s="306"/>
      <c r="X46" s="306"/>
      <c r="Y46" s="306"/>
      <c r="Z46" s="306"/>
    </row>
    <row r="47" spans="1:26" s="111" customFormat="1" ht="14.25" customHeight="1">
      <c r="A47" s="306"/>
      <c r="B47" s="306"/>
      <c r="C47" s="306"/>
      <c r="E47" s="112"/>
      <c r="F47" s="117"/>
      <c r="G47" s="118"/>
      <c r="H47" s="118"/>
      <c r="I47" s="118"/>
      <c r="J47" s="118"/>
      <c r="K47" s="118"/>
      <c r="L47" s="116"/>
      <c r="S47" s="306"/>
      <c r="T47" s="306"/>
      <c r="U47" s="306"/>
      <c r="V47" s="306"/>
      <c r="W47" s="306"/>
      <c r="X47" s="306"/>
      <c r="Y47" s="306"/>
      <c r="Z47" s="306"/>
    </row>
    <row r="48" spans="1:26" s="111" customFormat="1" ht="14.25" customHeight="1">
      <c r="A48" s="306"/>
      <c r="B48" s="306"/>
      <c r="C48" s="306"/>
      <c r="E48" s="119"/>
      <c r="F48" s="120"/>
      <c r="G48" s="121"/>
      <c r="H48" s="121"/>
      <c r="I48" s="122"/>
      <c r="J48" s="121"/>
      <c r="K48" s="121"/>
      <c r="L48" s="123"/>
      <c r="S48" s="306"/>
      <c r="T48" s="306"/>
      <c r="U48" s="306"/>
      <c r="V48" s="306"/>
      <c r="W48" s="306"/>
      <c r="X48" s="306"/>
      <c r="Y48" s="306"/>
      <c r="Z48" s="306"/>
    </row>
    <row r="49" spans="1:26" s="111" customFormat="1" ht="14.25" customHeight="1">
      <c r="A49" s="306"/>
      <c r="B49" s="306"/>
      <c r="C49" s="306"/>
      <c r="S49" s="306"/>
      <c r="T49" s="306"/>
      <c r="U49" s="306"/>
      <c r="V49" s="306"/>
      <c r="W49" s="306"/>
      <c r="X49" s="306"/>
      <c r="Y49" s="306"/>
      <c r="Z49" s="306"/>
    </row>
    <row r="50" spans="1:26" s="111" customFormat="1" ht="14.25" customHeight="1">
      <c r="A50" s="306"/>
      <c r="B50" s="306"/>
      <c r="C50" s="306"/>
      <c r="S50" s="306"/>
      <c r="T50" s="306"/>
      <c r="U50" s="306"/>
      <c r="V50" s="306"/>
      <c r="W50" s="306"/>
      <c r="X50" s="306"/>
      <c r="Y50" s="306"/>
      <c r="Z50" s="306"/>
    </row>
    <row r="51" spans="1:26" s="111" customFormat="1" ht="14.25" customHeight="1">
      <c r="A51" s="306"/>
      <c r="B51" s="306"/>
      <c r="C51" s="306"/>
      <c r="S51" s="306"/>
      <c r="T51" s="306"/>
      <c r="U51" s="306"/>
      <c r="V51" s="306"/>
      <c r="W51" s="306"/>
      <c r="X51" s="306"/>
      <c r="Y51" s="306"/>
      <c r="Z51" s="306"/>
    </row>
    <row r="52" spans="1:26" s="111" customFormat="1" ht="14.25" customHeight="1">
      <c r="A52" s="306"/>
      <c r="B52" s="306"/>
      <c r="C52" s="306"/>
      <c r="S52" s="306"/>
      <c r="T52" s="306"/>
      <c r="U52" s="306"/>
      <c r="V52" s="306"/>
      <c r="W52" s="306"/>
      <c r="X52" s="306"/>
      <c r="Y52" s="306"/>
      <c r="Z52" s="306"/>
    </row>
    <row r="53" spans="1:26" s="111" customFormat="1" ht="14.25" customHeight="1">
      <c r="A53" s="306"/>
      <c r="B53" s="306"/>
      <c r="C53" s="306"/>
      <c r="S53" s="306"/>
      <c r="T53" s="306"/>
      <c r="U53" s="306"/>
      <c r="V53" s="306"/>
      <c r="W53" s="306"/>
      <c r="X53" s="306"/>
      <c r="Y53" s="306"/>
      <c r="Z53" s="306"/>
    </row>
    <row r="54" spans="1:26" s="111" customFormat="1" ht="14.25" customHeight="1">
      <c r="A54" s="306"/>
      <c r="B54" s="306"/>
      <c r="C54" s="306"/>
      <c r="S54" s="306"/>
      <c r="T54" s="306"/>
      <c r="U54" s="306"/>
      <c r="V54" s="306"/>
      <c r="W54" s="306"/>
      <c r="X54" s="306"/>
      <c r="Y54" s="306"/>
      <c r="Z54" s="306"/>
    </row>
    <row r="55" spans="1:26" s="111" customFormat="1" ht="14.25" customHeight="1">
      <c r="A55" s="306"/>
      <c r="B55" s="306"/>
      <c r="C55" s="306"/>
      <c r="S55" s="306"/>
      <c r="T55" s="306"/>
      <c r="U55" s="306"/>
      <c r="V55" s="306"/>
      <c r="W55" s="306"/>
      <c r="X55" s="306"/>
      <c r="Y55" s="306"/>
      <c r="Z55" s="306"/>
    </row>
    <row r="56" spans="1:26" s="111" customFormat="1" ht="14.25" customHeight="1">
      <c r="A56" s="306"/>
      <c r="B56" s="306"/>
      <c r="C56" s="306"/>
      <c r="S56" s="306"/>
      <c r="T56" s="306"/>
      <c r="U56" s="306"/>
      <c r="V56" s="306"/>
      <c r="W56" s="306"/>
      <c r="X56" s="306"/>
      <c r="Y56" s="306"/>
      <c r="Z56" s="306"/>
    </row>
    <row r="57" spans="1:26" s="111" customFormat="1" ht="14.25" customHeight="1">
      <c r="A57" s="306"/>
      <c r="B57" s="306"/>
      <c r="C57" s="306"/>
      <c r="S57" s="306"/>
      <c r="T57" s="306"/>
      <c r="U57" s="306"/>
      <c r="V57" s="306"/>
      <c r="W57" s="306"/>
      <c r="X57" s="306"/>
      <c r="Y57" s="306"/>
      <c r="Z57" s="306"/>
    </row>
    <row r="58" spans="1:26" s="111" customFormat="1" ht="14.25" customHeight="1">
      <c r="A58" s="306"/>
      <c r="B58" s="306"/>
      <c r="C58" s="306"/>
      <c r="S58" s="306"/>
      <c r="T58" s="306"/>
      <c r="U58" s="306"/>
      <c r="V58" s="306"/>
      <c r="W58" s="306"/>
      <c r="X58" s="306"/>
      <c r="Y58" s="306"/>
      <c r="Z58" s="306"/>
    </row>
    <row r="59" spans="1:26" s="111" customFormat="1" ht="14.25" customHeight="1">
      <c r="A59" s="306"/>
      <c r="B59" s="306"/>
      <c r="C59" s="306"/>
      <c r="S59" s="306"/>
      <c r="T59" s="306"/>
      <c r="U59" s="306"/>
      <c r="V59" s="306"/>
      <c r="W59" s="306"/>
      <c r="X59" s="306"/>
      <c r="Y59" s="306"/>
      <c r="Z59" s="306"/>
    </row>
    <row r="60" spans="1:26" s="111" customFormat="1" ht="14.25" customHeight="1">
      <c r="A60" s="306"/>
      <c r="B60" s="306"/>
      <c r="C60" s="306"/>
      <c r="S60" s="306"/>
      <c r="T60" s="306"/>
      <c r="U60" s="306"/>
      <c r="V60" s="306"/>
      <c r="W60" s="306"/>
      <c r="X60" s="306"/>
      <c r="Y60" s="306"/>
      <c r="Z60" s="306"/>
    </row>
    <row r="61" spans="1:26" s="111" customFormat="1" ht="14.25" customHeight="1">
      <c r="A61" s="306"/>
      <c r="B61" s="306"/>
      <c r="C61" s="306"/>
      <c r="S61" s="306"/>
      <c r="T61" s="306"/>
      <c r="U61" s="306"/>
      <c r="V61" s="306"/>
      <c r="W61" s="306"/>
      <c r="X61" s="306"/>
      <c r="Y61" s="306"/>
      <c r="Z61" s="306"/>
    </row>
    <row r="62" spans="1:26" s="111" customFormat="1" ht="14.25" customHeight="1">
      <c r="A62" s="306"/>
      <c r="B62" s="306"/>
      <c r="C62" s="306"/>
      <c r="S62" s="306"/>
      <c r="T62" s="306"/>
      <c r="U62" s="306"/>
      <c r="V62" s="306"/>
      <c r="W62" s="306"/>
      <c r="X62" s="306"/>
      <c r="Y62" s="306"/>
      <c r="Z62" s="306"/>
    </row>
    <row r="63" spans="1:26" s="111" customFormat="1" ht="14.25" customHeight="1">
      <c r="A63" s="306"/>
      <c r="B63" s="306"/>
      <c r="C63" s="306"/>
      <c r="S63" s="306"/>
      <c r="T63" s="306"/>
      <c r="U63" s="306"/>
      <c r="V63" s="306"/>
      <c r="W63" s="306"/>
      <c r="X63" s="306"/>
      <c r="Y63" s="306"/>
      <c r="Z63" s="306"/>
    </row>
    <row r="64" spans="1:26" s="111" customFormat="1" ht="14.25" customHeight="1">
      <c r="A64" s="306"/>
      <c r="B64" s="306"/>
      <c r="C64" s="306"/>
      <c r="S64" s="306"/>
      <c r="T64" s="306"/>
      <c r="U64" s="306"/>
      <c r="V64" s="306"/>
      <c r="W64" s="306"/>
      <c r="X64" s="306"/>
      <c r="Y64" s="306"/>
      <c r="Z64" s="306"/>
    </row>
    <row r="65" spans="1:26" s="111" customFormat="1" ht="14.25" customHeight="1">
      <c r="A65" s="306"/>
      <c r="B65" s="306"/>
      <c r="C65" s="306"/>
      <c r="S65" s="306"/>
      <c r="T65" s="306"/>
      <c r="U65" s="306"/>
      <c r="V65" s="306"/>
      <c r="W65" s="306"/>
      <c r="X65" s="306"/>
      <c r="Y65" s="306"/>
      <c r="Z65" s="306"/>
    </row>
    <row r="66" spans="1:26" s="111" customFormat="1" ht="14.25" customHeight="1">
      <c r="A66" s="306"/>
      <c r="B66" s="306"/>
      <c r="C66" s="306"/>
      <c r="S66" s="306"/>
      <c r="T66" s="306"/>
      <c r="U66" s="306"/>
      <c r="V66" s="306"/>
      <c r="W66" s="306"/>
      <c r="X66" s="306"/>
      <c r="Y66" s="306"/>
      <c r="Z66" s="306"/>
    </row>
    <row r="67" spans="1:26" s="111" customFormat="1" ht="14.25" customHeight="1">
      <c r="A67" s="306"/>
      <c r="B67" s="306"/>
      <c r="C67" s="306"/>
      <c r="S67" s="306"/>
      <c r="T67" s="306"/>
      <c r="U67" s="306"/>
      <c r="V67" s="306"/>
      <c r="W67" s="306"/>
      <c r="X67" s="306"/>
      <c r="Y67" s="306"/>
      <c r="Z67" s="306"/>
    </row>
    <row r="68" spans="1:26" s="111" customFormat="1" ht="14.25" customHeight="1">
      <c r="A68" s="306"/>
      <c r="B68" s="306"/>
      <c r="C68" s="306"/>
      <c r="S68" s="306"/>
      <c r="T68" s="306"/>
      <c r="U68" s="306"/>
      <c r="V68" s="306"/>
      <c r="W68" s="306"/>
      <c r="X68" s="306"/>
      <c r="Y68" s="306"/>
      <c r="Z68" s="306"/>
    </row>
    <row r="69" spans="1:26" s="111" customFormat="1" ht="14.25" customHeight="1">
      <c r="A69" s="306"/>
      <c r="B69" s="306"/>
      <c r="C69" s="306"/>
      <c r="S69" s="306"/>
      <c r="T69" s="306"/>
      <c r="U69" s="306"/>
      <c r="V69" s="306"/>
      <c r="W69" s="306"/>
      <c r="X69" s="306"/>
      <c r="Y69" s="306"/>
      <c r="Z69" s="306"/>
    </row>
    <row r="70" spans="1:26" s="111" customFormat="1" ht="14.25" customHeight="1">
      <c r="A70" s="306"/>
      <c r="B70" s="306"/>
      <c r="C70" s="306"/>
      <c r="S70" s="306"/>
      <c r="T70" s="306"/>
      <c r="U70" s="306"/>
      <c r="V70" s="306"/>
      <c r="W70" s="306"/>
      <c r="X70" s="306"/>
      <c r="Y70" s="306"/>
      <c r="Z70" s="306"/>
    </row>
    <row r="71" spans="1:26" s="111" customFormat="1" ht="14.25" customHeight="1">
      <c r="A71" s="306"/>
      <c r="B71" s="306"/>
      <c r="C71" s="306"/>
      <c r="S71" s="306"/>
      <c r="T71" s="306"/>
      <c r="U71" s="306"/>
      <c r="V71" s="306"/>
      <c r="W71" s="306"/>
      <c r="X71" s="306"/>
      <c r="Y71" s="306"/>
      <c r="Z71" s="306"/>
    </row>
    <row r="72" spans="1:26" s="111" customFormat="1" ht="14.25" customHeight="1">
      <c r="A72" s="306"/>
      <c r="B72" s="306"/>
      <c r="C72" s="306"/>
      <c r="S72" s="306"/>
      <c r="T72" s="306"/>
      <c r="U72" s="306"/>
      <c r="V72" s="306"/>
      <c r="W72" s="306"/>
      <c r="X72" s="306"/>
      <c r="Y72" s="306"/>
      <c r="Z72" s="306"/>
    </row>
    <row r="73" spans="1:26" s="111" customFormat="1" ht="14.25" customHeight="1">
      <c r="A73" s="306"/>
      <c r="B73" s="306"/>
      <c r="C73" s="306"/>
      <c r="S73" s="306"/>
      <c r="T73" s="306"/>
      <c r="U73" s="306"/>
      <c r="V73" s="306"/>
      <c r="W73" s="306"/>
      <c r="X73" s="306"/>
      <c r="Y73" s="306"/>
      <c r="Z73" s="306"/>
    </row>
    <row r="74" spans="1:26" s="111" customFormat="1" ht="14.25" customHeight="1">
      <c r="A74" s="306"/>
      <c r="B74" s="306"/>
      <c r="C74" s="306"/>
      <c r="S74" s="306"/>
      <c r="T74" s="306"/>
      <c r="U74" s="306"/>
      <c r="V74" s="306"/>
      <c r="W74" s="306"/>
      <c r="X74" s="306"/>
      <c r="Y74" s="306"/>
      <c r="Z74" s="306"/>
    </row>
    <row r="75" spans="1:26" s="111" customFormat="1" ht="14.25" customHeight="1">
      <c r="A75" s="306"/>
      <c r="B75" s="306"/>
      <c r="C75" s="306"/>
      <c r="S75" s="306"/>
      <c r="T75" s="306"/>
      <c r="U75" s="306"/>
      <c r="V75" s="306"/>
      <c r="W75" s="306"/>
      <c r="X75" s="306"/>
      <c r="Y75" s="306"/>
      <c r="Z75" s="306"/>
    </row>
    <row r="76" spans="1:26" s="111" customFormat="1" ht="14.25" customHeight="1">
      <c r="A76" s="306"/>
      <c r="B76" s="306"/>
      <c r="C76" s="306"/>
      <c r="S76" s="306"/>
      <c r="T76" s="306"/>
      <c r="U76" s="306"/>
      <c r="V76" s="306"/>
      <c r="W76" s="306"/>
      <c r="X76" s="306"/>
      <c r="Y76" s="306"/>
      <c r="Z76" s="306"/>
    </row>
    <row r="77" spans="1:26" s="111" customFormat="1" ht="14.25" customHeight="1">
      <c r="A77" s="306"/>
      <c r="B77" s="306"/>
      <c r="C77" s="306"/>
      <c r="S77" s="306"/>
      <c r="T77" s="306"/>
      <c r="U77" s="306"/>
      <c r="V77" s="306"/>
      <c r="W77" s="306"/>
      <c r="X77" s="306"/>
      <c r="Y77" s="306"/>
      <c r="Z77" s="306"/>
    </row>
    <row r="78" spans="1:26" s="111" customFormat="1" ht="14.25" customHeight="1">
      <c r="A78" s="306"/>
      <c r="B78" s="306"/>
      <c r="C78" s="306"/>
      <c r="S78" s="306"/>
      <c r="T78" s="306"/>
      <c r="U78" s="306"/>
      <c r="V78" s="306"/>
      <c r="W78" s="306"/>
      <c r="X78" s="306"/>
      <c r="Y78" s="306"/>
      <c r="Z78" s="306"/>
    </row>
    <row r="79" spans="1:26" s="111" customFormat="1" ht="14.25" customHeight="1">
      <c r="A79" s="306"/>
      <c r="B79" s="306"/>
      <c r="C79" s="306"/>
      <c r="S79" s="306"/>
      <c r="T79" s="306"/>
      <c r="U79" s="306"/>
      <c r="V79" s="306"/>
      <c r="W79" s="306"/>
      <c r="X79" s="306"/>
      <c r="Y79" s="306"/>
      <c r="Z79" s="306"/>
    </row>
    <row r="80" spans="1:26" s="111" customFormat="1" ht="14.25" customHeight="1">
      <c r="A80" s="306"/>
      <c r="B80" s="306"/>
      <c r="C80" s="306"/>
      <c r="S80" s="306"/>
      <c r="T80" s="306"/>
      <c r="U80" s="306"/>
      <c r="V80" s="306"/>
      <c r="W80" s="306"/>
      <c r="X80" s="306"/>
      <c r="Y80" s="306"/>
      <c r="Z80" s="306"/>
    </row>
    <row r="81" spans="1:26" s="111" customFormat="1" ht="14.25" customHeight="1">
      <c r="A81" s="306"/>
      <c r="B81" s="306"/>
      <c r="C81" s="306"/>
      <c r="S81" s="306"/>
      <c r="T81" s="306"/>
      <c r="U81" s="306"/>
      <c r="V81" s="306"/>
      <c r="W81" s="306"/>
      <c r="X81" s="306"/>
      <c r="Y81" s="306"/>
      <c r="Z81" s="306"/>
    </row>
    <row r="82" spans="1:26" s="111" customFormat="1" ht="14.25" customHeight="1">
      <c r="A82" s="306"/>
      <c r="B82" s="306"/>
      <c r="C82" s="306"/>
      <c r="S82" s="306"/>
      <c r="T82" s="306"/>
      <c r="U82" s="306"/>
      <c r="V82" s="306"/>
      <c r="W82" s="306"/>
      <c r="X82" s="306"/>
      <c r="Y82" s="306"/>
      <c r="Z82" s="306"/>
    </row>
    <row r="83" spans="1:26" s="111" customFormat="1" ht="14.25" customHeight="1">
      <c r="A83" s="306"/>
      <c r="B83" s="306"/>
      <c r="C83" s="306"/>
      <c r="S83" s="306"/>
      <c r="T83" s="306"/>
      <c r="U83" s="306"/>
      <c r="V83" s="306"/>
      <c r="W83" s="306"/>
      <c r="X83" s="306"/>
      <c r="Y83" s="306"/>
      <c r="Z83" s="306"/>
    </row>
    <row r="84" spans="1:26" s="111" customFormat="1" ht="14.25" customHeight="1">
      <c r="A84" s="306"/>
      <c r="B84" s="306"/>
      <c r="C84" s="306"/>
      <c r="S84" s="306"/>
      <c r="T84" s="306"/>
      <c r="U84" s="306"/>
      <c r="V84" s="306"/>
      <c r="W84" s="306"/>
      <c r="X84" s="306"/>
      <c r="Y84" s="306"/>
      <c r="Z84" s="306"/>
    </row>
    <row r="85" spans="1:26" s="111" customFormat="1" ht="14.25" customHeight="1">
      <c r="A85" s="306"/>
      <c r="B85" s="306"/>
      <c r="C85" s="306"/>
      <c r="S85" s="306"/>
      <c r="T85" s="306"/>
      <c r="U85" s="306"/>
      <c r="V85" s="306"/>
      <c r="W85" s="306"/>
      <c r="X85" s="306"/>
      <c r="Y85" s="306"/>
      <c r="Z85" s="306"/>
    </row>
    <row r="86" spans="1:26" s="111" customFormat="1" ht="14.25" customHeight="1">
      <c r="A86" s="306"/>
      <c r="B86" s="306"/>
      <c r="C86" s="306"/>
      <c r="S86" s="306"/>
      <c r="T86" s="306"/>
      <c r="U86" s="306"/>
      <c r="V86" s="306"/>
      <c r="W86" s="306"/>
      <c r="X86" s="306"/>
      <c r="Y86" s="306"/>
      <c r="Z86" s="306"/>
    </row>
    <row r="87" spans="1:26" s="111" customFormat="1" ht="14.25" customHeight="1">
      <c r="A87" s="306"/>
      <c r="B87" s="306"/>
      <c r="C87" s="306"/>
      <c r="S87" s="306"/>
      <c r="T87" s="306"/>
      <c r="U87" s="306"/>
      <c r="V87" s="306"/>
      <c r="W87" s="306"/>
      <c r="X87" s="306"/>
      <c r="Y87" s="306"/>
      <c r="Z87" s="306"/>
    </row>
    <row r="88" spans="1:26" s="111" customFormat="1" ht="14.25" customHeight="1">
      <c r="A88" s="306"/>
      <c r="B88" s="306"/>
      <c r="C88" s="306"/>
      <c r="S88" s="306"/>
      <c r="T88" s="306"/>
      <c r="U88" s="306"/>
      <c r="V88" s="306"/>
      <c r="W88" s="306"/>
      <c r="X88" s="306"/>
      <c r="Y88" s="306"/>
      <c r="Z88" s="306"/>
    </row>
    <row r="89" spans="1:26" s="111" customFormat="1" ht="14.25" customHeight="1">
      <c r="A89" s="306"/>
      <c r="B89" s="306"/>
      <c r="C89" s="306"/>
      <c r="S89" s="306"/>
      <c r="T89" s="306"/>
      <c r="U89" s="306"/>
      <c r="V89" s="306"/>
      <c r="W89" s="306"/>
      <c r="X89" s="306"/>
      <c r="Y89" s="306"/>
      <c r="Z89" s="306"/>
    </row>
    <row r="90" spans="1:26" s="111" customFormat="1" ht="14.25" customHeight="1">
      <c r="A90" s="306"/>
      <c r="B90" s="306"/>
      <c r="C90" s="306"/>
      <c r="S90" s="306"/>
      <c r="T90" s="306"/>
      <c r="U90" s="306"/>
      <c r="V90" s="306"/>
      <c r="W90" s="306"/>
      <c r="X90" s="306"/>
      <c r="Y90" s="306"/>
      <c r="Z90" s="306"/>
    </row>
    <row r="91" spans="1:26" s="111" customFormat="1" ht="14.25" customHeight="1">
      <c r="A91" s="306"/>
      <c r="B91" s="306"/>
      <c r="C91" s="306"/>
      <c r="S91" s="306"/>
      <c r="T91" s="306"/>
      <c r="U91" s="306"/>
      <c r="V91" s="306"/>
      <c r="W91" s="306"/>
      <c r="X91" s="306"/>
      <c r="Y91" s="306"/>
      <c r="Z91" s="306"/>
    </row>
    <row r="92" spans="1:26" s="111" customFormat="1" ht="14.25" customHeight="1">
      <c r="A92" s="306"/>
      <c r="B92" s="306"/>
      <c r="C92" s="306"/>
      <c r="S92" s="306"/>
      <c r="T92" s="306"/>
      <c r="U92" s="306"/>
      <c r="V92" s="306"/>
      <c r="W92" s="306"/>
      <c r="X92" s="306"/>
      <c r="Y92" s="306"/>
      <c r="Z92" s="306"/>
    </row>
    <row r="93" spans="1:26" s="111" customFormat="1" ht="14.25" customHeight="1">
      <c r="A93" s="306"/>
      <c r="B93" s="306"/>
      <c r="C93" s="306"/>
      <c r="S93" s="306"/>
      <c r="T93" s="306"/>
      <c r="U93" s="306"/>
      <c r="V93" s="306"/>
      <c r="W93" s="306"/>
      <c r="X93" s="306"/>
      <c r="Y93" s="306"/>
      <c r="Z93" s="306"/>
    </row>
    <row r="94" spans="1:26" s="111" customFormat="1" ht="14.25" customHeight="1">
      <c r="A94" s="306"/>
      <c r="B94" s="306"/>
      <c r="C94" s="306"/>
      <c r="S94" s="306"/>
      <c r="T94" s="306"/>
      <c r="U94" s="306"/>
      <c r="V94" s="306"/>
      <c r="W94" s="306"/>
      <c r="X94" s="306"/>
      <c r="Y94" s="306"/>
      <c r="Z94" s="306"/>
    </row>
    <row r="95" spans="1:26" s="111" customFormat="1" ht="14.25" customHeight="1">
      <c r="A95" s="306"/>
      <c r="B95" s="306"/>
      <c r="C95" s="306"/>
      <c r="S95" s="306"/>
      <c r="T95" s="306"/>
      <c r="U95" s="306"/>
      <c r="V95" s="306"/>
      <c r="W95" s="306"/>
      <c r="X95" s="306"/>
      <c r="Y95" s="306"/>
      <c r="Z95" s="306"/>
    </row>
    <row r="96" spans="1:26" s="111" customFormat="1" ht="14.25" customHeight="1">
      <c r="A96" s="306"/>
      <c r="B96" s="306"/>
      <c r="C96" s="306"/>
      <c r="S96" s="306"/>
      <c r="T96" s="306"/>
      <c r="U96" s="306"/>
      <c r="V96" s="306"/>
      <c r="W96" s="306"/>
      <c r="X96" s="306"/>
      <c r="Y96" s="306"/>
      <c r="Z96" s="306"/>
    </row>
    <row r="97" spans="1:26" s="111" customFormat="1" ht="14.25" customHeight="1">
      <c r="A97" s="306"/>
      <c r="B97" s="306"/>
      <c r="C97" s="306"/>
      <c r="S97" s="306"/>
      <c r="T97" s="306"/>
      <c r="U97" s="306"/>
      <c r="V97" s="306"/>
      <c r="W97" s="306"/>
      <c r="X97" s="306"/>
      <c r="Y97" s="306"/>
      <c r="Z97" s="306"/>
    </row>
    <row r="98" spans="1:26" s="111" customFormat="1" ht="14.25" customHeight="1">
      <c r="A98" s="306"/>
      <c r="B98" s="306"/>
      <c r="C98" s="306"/>
      <c r="S98" s="306"/>
      <c r="T98" s="306"/>
      <c r="U98" s="306"/>
      <c r="V98" s="306"/>
      <c r="W98" s="306"/>
      <c r="X98" s="306"/>
      <c r="Y98" s="306"/>
      <c r="Z98" s="306"/>
    </row>
    <row r="99" spans="1:26" s="111" customFormat="1" ht="14.25" customHeight="1">
      <c r="A99" s="306"/>
      <c r="B99" s="306"/>
      <c r="C99" s="306"/>
      <c r="S99" s="306"/>
      <c r="T99" s="306"/>
      <c r="U99" s="306"/>
      <c r="V99" s="306"/>
      <c r="W99" s="306"/>
      <c r="X99" s="306"/>
      <c r="Y99" s="306"/>
      <c r="Z99" s="306"/>
    </row>
    <row r="100" spans="1:26" s="111" customFormat="1" ht="14.25" customHeight="1">
      <c r="A100" s="306"/>
      <c r="B100" s="306"/>
      <c r="C100" s="306"/>
      <c r="S100" s="306"/>
      <c r="T100" s="306"/>
      <c r="U100" s="306"/>
      <c r="V100" s="306"/>
      <c r="W100" s="306"/>
      <c r="X100" s="306"/>
      <c r="Y100" s="306"/>
      <c r="Z100" s="306"/>
    </row>
    <row r="101" spans="1:26" s="111" customFormat="1" ht="14.25" customHeight="1">
      <c r="A101" s="306"/>
      <c r="B101" s="306"/>
      <c r="C101" s="306"/>
      <c r="S101" s="306"/>
      <c r="T101" s="306"/>
      <c r="U101" s="306"/>
      <c r="V101" s="306"/>
      <c r="W101" s="306"/>
      <c r="X101" s="306"/>
      <c r="Y101" s="306"/>
      <c r="Z101" s="306"/>
    </row>
    <row r="102" spans="1:26" s="111" customFormat="1" ht="14.25" customHeight="1">
      <c r="A102" s="306"/>
      <c r="B102" s="306"/>
      <c r="C102" s="306"/>
      <c r="S102" s="306"/>
      <c r="T102" s="306"/>
      <c r="U102" s="306"/>
      <c r="V102" s="306"/>
      <c r="W102" s="306"/>
      <c r="X102" s="306"/>
      <c r="Y102" s="306"/>
      <c r="Z102" s="306"/>
    </row>
    <row r="103" spans="1:26" s="111" customFormat="1" ht="14.25" customHeight="1">
      <c r="A103" s="306"/>
      <c r="B103" s="306"/>
      <c r="C103" s="306"/>
      <c r="S103" s="306"/>
      <c r="T103" s="306"/>
      <c r="U103" s="306"/>
      <c r="V103" s="306"/>
      <c r="W103" s="306"/>
      <c r="X103" s="306"/>
      <c r="Y103" s="306"/>
      <c r="Z103" s="306"/>
    </row>
    <row r="104" spans="1:26" s="111" customFormat="1" ht="14.25" customHeight="1">
      <c r="A104" s="306"/>
      <c r="B104" s="306"/>
      <c r="C104" s="306"/>
      <c r="S104" s="306"/>
      <c r="T104" s="306"/>
      <c r="U104" s="306"/>
      <c r="V104" s="306"/>
      <c r="W104" s="306"/>
      <c r="X104" s="306"/>
      <c r="Y104" s="306"/>
      <c r="Z104" s="306"/>
    </row>
    <row r="105" spans="1:26" s="111" customFormat="1" ht="14.25" customHeight="1">
      <c r="A105" s="306"/>
      <c r="B105" s="306"/>
      <c r="C105" s="306"/>
      <c r="S105" s="306"/>
      <c r="T105" s="306"/>
      <c r="U105" s="306"/>
      <c r="V105" s="306"/>
      <c r="W105" s="306"/>
      <c r="X105" s="306"/>
      <c r="Y105" s="306"/>
      <c r="Z105" s="306"/>
    </row>
    <row r="106" spans="1:26" s="111" customFormat="1" ht="14.25" customHeight="1">
      <c r="A106" s="306"/>
      <c r="B106" s="306"/>
      <c r="C106" s="306"/>
      <c r="S106" s="306"/>
      <c r="T106" s="306"/>
      <c r="U106" s="306"/>
      <c r="V106" s="306"/>
      <c r="W106" s="306"/>
      <c r="X106" s="306"/>
      <c r="Y106" s="306"/>
      <c r="Z106" s="306"/>
    </row>
    <row r="107" spans="1:26" s="111" customFormat="1" ht="14.25" customHeight="1">
      <c r="A107" s="306"/>
      <c r="B107" s="306"/>
      <c r="C107" s="306"/>
      <c r="S107" s="306"/>
      <c r="T107" s="306"/>
      <c r="U107" s="306"/>
      <c r="V107" s="306"/>
      <c r="W107" s="306"/>
      <c r="X107" s="306"/>
      <c r="Y107" s="306"/>
      <c r="Z107" s="306"/>
    </row>
    <row r="108" spans="1:26" s="111" customFormat="1" ht="14.25" customHeight="1">
      <c r="A108" s="306"/>
      <c r="B108" s="306"/>
      <c r="C108" s="306"/>
      <c r="S108" s="306"/>
      <c r="T108" s="306"/>
      <c r="U108" s="306"/>
      <c r="V108" s="306"/>
      <c r="W108" s="306"/>
      <c r="X108" s="306"/>
      <c r="Y108" s="306"/>
      <c r="Z108" s="306"/>
    </row>
    <row r="109" spans="1:26" s="111" customFormat="1" ht="14.25" customHeight="1">
      <c r="A109" s="306"/>
      <c r="B109" s="306"/>
      <c r="C109" s="306"/>
      <c r="S109" s="306"/>
      <c r="T109" s="306"/>
      <c r="U109" s="306"/>
      <c r="V109" s="306"/>
      <c r="W109" s="306"/>
      <c r="X109" s="306"/>
      <c r="Y109" s="306"/>
      <c r="Z109" s="306"/>
    </row>
    <row r="110" spans="1:26" s="111" customFormat="1" ht="14.25" customHeight="1">
      <c r="A110" s="306"/>
      <c r="B110" s="306"/>
      <c r="C110" s="306"/>
      <c r="S110" s="306"/>
      <c r="T110" s="306"/>
      <c r="U110" s="306"/>
      <c r="V110" s="306"/>
      <c r="W110" s="306"/>
      <c r="X110" s="306"/>
      <c r="Y110" s="306"/>
      <c r="Z110" s="306"/>
    </row>
    <row r="111" spans="1:26" s="111" customFormat="1" ht="14.25" customHeight="1">
      <c r="A111" s="306"/>
      <c r="B111" s="306"/>
      <c r="C111" s="306"/>
      <c r="S111" s="306"/>
      <c r="T111" s="306"/>
      <c r="U111" s="306"/>
      <c r="V111" s="306"/>
      <c r="W111" s="306"/>
      <c r="X111" s="306"/>
      <c r="Y111" s="306"/>
      <c r="Z111" s="306"/>
    </row>
    <row r="112" spans="1:26" s="111" customFormat="1" ht="14.25" customHeight="1">
      <c r="A112" s="306"/>
      <c r="B112" s="306"/>
      <c r="C112" s="306"/>
      <c r="S112" s="306"/>
      <c r="T112" s="306"/>
      <c r="U112" s="306"/>
      <c r="V112" s="306"/>
      <c r="W112" s="306"/>
      <c r="X112" s="306"/>
      <c r="Y112" s="306"/>
      <c r="Z112" s="306"/>
    </row>
    <row r="113" spans="1:26" s="111" customFormat="1" ht="14.25" customHeight="1">
      <c r="A113" s="306"/>
      <c r="B113" s="306"/>
      <c r="C113" s="306"/>
      <c r="S113" s="306"/>
      <c r="T113" s="306"/>
      <c r="U113" s="306"/>
      <c r="V113" s="306"/>
      <c r="W113" s="306"/>
      <c r="X113" s="306"/>
      <c r="Y113" s="306"/>
      <c r="Z113" s="306"/>
    </row>
    <row r="114" spans="1:26" s="111" customFormat="1" ht="14.25" customHeight="1">
      <c r="A114" s="306"/>
      <c r="B114" s="306"/>
      <c r="C114" s="306"/>
      <c r="S114" s="306"/>
      <c r="T114" s="306"/>
      <c r="U114" s="306"/>
      <c r="V114" s="306"/>
      <c r="W114" s="306"/>
      <c r="X114" s="306"/>
      <c r="Y114" s="306"/>
      <c r="Z114" s="306"/>
    </row>
    <row r="115" spans="1:26" s="111" customFormat="1" ht="14.25" customHeight="1">
      <c r="A115" s="306"/>
      <c r="B115" s="306"/>
      <c r="C115" s="306"/>
      <c r="S115" s="306"/>
      <c r="T115" s="306"/>
      <c r="U115" s="306"/>
      <c r="V115" s="306"/>
      <c r="W115" s="306"/>
      <c r="X115" s="306"/>
      <c r="Y115" s="306"/>
      <c r="Z115" s="306"/>
    </row>
    <row r="116" spans="1:26" s="111" customFormat="1" ht="14.25" customHeight="1">
      <c r="A116" s="306"/>
      <c r="B116" s="306"/>
      <c r="C116" s="306"/>
      <c r="S116" s="306"/>
      <c r="T116" s="306"/>
      <c r="U116" s="306"/>
      <c r="V116" s="306"/>
      <c r="W116" s="306"/>
      <c r="X116" s="306"/>
      <c r="Y116" s="306"/>
      <c r="Z116" s="306"/>
    </row>
    <row r="117" spans="1:26" s="111" customFormat="1" ht="14.25" customHeight="1">
      <c r="A117" s="306"/>
      <c r="B117" s="306"/>
      <c r="C117" s="306"/>
      <c r="S117" s="306"/>
      <c r="T117" s="306"/>
      <c r="U117" s="306"/>
      <c r="V117" s="306"/>
      <c r="W117" s="306"/>
      <c r="X117" s="306"/>
      <c r="Y117" s="306"/>
      <c r="Z117" s="306"/>
    </row>
    <row r="118" spans="1:26" s="111" customFormat="1" ht="14.25" customHeight="1">
      <c r="A118" s="306"/>
      <c r="B118" s="306"/>
      <c r="C118" s="306"/>
      <c r="S118" s="306"/>
      <c r="T118" s="306"/>
      <c r="U118" s="306"/>
      <c r="V118" s="306"/>
      <c r="W118" s="306"/>
      <c r="X118" s="306"/>
      <c r="Y118" s="306"/>
      <c r="Z118" s="306"/>
    </row>
    <row r="119" spans="1:26" s="111" customFormat="1" ht="14.25" customHeight="1">
      <c r="A119" s="306"/>
      <c r="B119" s="306"/>
      <c r="C119" s="306"/>
      <c r="S119" s="306"/>
      <c r="T119" s="306"/>
      <c r="U119" s="306"/>
      <c r="V119" s="306"/>
      <c r="W119" s="306"/>
      <c r="X119" s="306"/>
      <c r="Y119" s="306"/>
      <c r="Z119" s="306"/>
    </row>
    <row r="120" spans="1:26" s="111" customFormat="1" ht="14.25" customHeight="1">
      <c r="A120" s="306"/>
      <c r="B120" s="306"/>
      <c r="C120" s="306"/>
      <c r="S120" s="306"/>
      <c r="T120" s="306"/>
      <c r="U120" s="306"/>
      <c r="V120" s="306"/>
      <c r="W120" s="306"/>
      <c r="X120" s="306"/>
      <c r="Y120" s="306"/>
      <c r="Z120" s="306"/>
    </row>
    <row r="121" spans="1:26" s="111" customFormat="1" ht="14.25" customHeight="1">
      <c r="A121" s="306"/>
      <c r="B121" s="306"/>
      <c r="C121" s="306"/>
      <c r="S121" s="306"/>
      <c r="T121" s="306"/>
      <c r="U121" s="306"/>
      <c r="V121" s="306"/>
      <c r="W121" s="306"/>
      <c r="X121" s="306"/>
      <c r="Y121" s="306"/>
      <c r="Z121" s="306"/>
    </row>
    <row r="122" spans="1:26" s="111" customFormat="1" ht="14.25" customHeight="1">
      <c r="A122" s="306"/>
      <c r="B122" s="306"/>
      <c r="C122" s="306"/>
      <c r="S122" s="306"/>
      <c r="T122" s="306"/>
      <c r="U122" s="306"/>
      <c r="V122" s="306"/>
      <c r="W122" s="306"/>
      <c r="X122" s="306"/>
      <c r="Y122" s="306"/>
      <c r="Z122" s="306"/>
    </row>
    <row r="123" spans="1:26" s="111" customFormat="1" ht="14.25" customHeight="1">
      <c r="A123" s="306"/>
      <c r="B123" s="306"/>
      <c r="C123" s="306"/>
      <c r="S123" s="306"/>
      <c r="T123" s="306"/>
      <c r="U123" s="306"/>
      <c r="V123" s="306"/>
      <c r="W123" s="306"/>
      <c r="X123" s="306"/>
      <c r="Y123" s="306"/>
      <c r="Z123" s="306"/>
    </row>
    <row r="124" spans="1:26" s="111" customFormat="1" ht="14.25" customHeight="1">
      <c r="A124" s="306"/>
      <c r="B124" s="306"/>
      <c r="C124" s="306"/>
      <c r="S124" s="306"/>
      <c r="T124" s="306"/>
      <c r="U124" s="306"/>
      <c r="V124" s="306"/>
      <c r="W124" s="306"/>
      <c r="X124" s="306"/>
      <c r="Y124" s="306"/>
      <c r="Z124" s="306"/>
    </row>
    <row r="125" spans="1:26" s="111" customFormat="1" ht="14.25" customHeight="1">
      <c r="A125" s="306"/>
      <c r="B125" s="306"/>
      <c r="C125" s="306"/>
      <c r="S125" s="306"/>
      <c r="T125" s="306"/>
      <c r="U125" s="306"/>
      <c r="V125" s="306"/>
      <c r="W125" s="306"/>
      <c r="X125" s="306"/>
      <c r="Y125" s="306"/>
      <c r="Z125" s="306"/>
    </row>
    <row r="126" spans="1:26" s="111" customFormat="1" ht="14.25" customHeight="1">
      <c r="A126" s="306"/>
      <c r="B126" s="306"/>
      <c r="C126" s="306"/>
      <c r="S126" s="306"/>
      <c r="T126" s="306"/>
      <c r="U126" s="306"/>
      <c r="V126" s="306"/>
      <c r="W126" s="306"/>
      <c r="X126" s="306"/>
      <c r="Y126" s="306"/>
      <c r="Z126" s="306"/>
    </row>
    <row r="127" spans="1:26" s="111" customFormat="1" ht="14.25" customHeight="1">
      <c r="A127" s="306"/>
      <c r="B127" s="306"/>
      <c r="C127" s="306"/>
      <c r="S127" s="306"/>
      <c r="T127" s="306"/>
      <c r="U127" s="306"/>
      <c r="V127" s="306"/>
      <c r="W127" s="306"/>
      <c r="X127" s="306"/>
      <c r="Y127" s="306"/>
      <c r="Z127" s="306"/>
    </row>
    <row r="128" spans="1:26" s="111" customFormat="1" ht="14.25" customHeight="1">
      <c r="A128" s="306"/>
      <c r="B128" s="306"/>
      <c r="C128" s="306"/>
      <c r="S128" s="306"/>
      <c r="T128" s="306"/>
      <c r="U128" s="306"/>
      <c r="V128" s="306"/>
      <c r="W128" s="306"/>
      <c r="X128" s="306"/>
      <c r="Y128" s="306"/>
      <c r="Z128" s="306"/>
    </row>
    <row r="129" spans="1:26" s="111" customFormat="1" ht="14.25" customHeight="1">
      <c r="A129" s="306"/>
      <c r="B129" s="306"/>
      <c r="C129" s="306"/>
      <c r="S129" s="306"/>
      <c r="T129" s="306"/>
      <c r="U129" s="306"/>
      <c r="V129" s="306"/>
      <c r="W129" s="306"/>
      <c r="X129" s="306"/>
      <c r="Y129" s="306"/>
      <c r="Z129" s="306"/>
    </row>
    <row r="130" spans="1:26" s="111" customFormat="1" ht="14.25" customHeight="1">
      <c r="A130" s="306"/>
      <c r="B130" s="306"/>
      <c r="C130" s="306"/>
      <c r="S130" s="306"/>
      <c r="T130" s="306"/>
      <c r="U130" s="306"/>
      <c r="V130" s="306"/>
      <c r="W130" s="306"/>
      <c r="X130" s="306"/>
      <c r="Y130" s="306"/>
      <c r="Z130" s="306"/>
    </row>
    <row r="131" spans="1:26" s="111" customFormat="1" ht="14.25" customHeight="1">
      <c r="A131" s="306"/>
      <c r="B131" s="306"/>
      <c r="C131" s="306"/>
      <c r="S131" s="306"/>
      <c r="T131" s="306"/>
      <c r="U131" s="306"/>
      <c r="V131" s="306"/>
      <c r="W131" s="306"/>
      <c r="X131" s="306"/>
      <c r="Y131" s="306"/>
      <c r="Z131" s="306"/>
    </row>
    <row r="132" spans="1:26" s="111" customFormat="1" ht="14.25" customHeight="1">
      <c r="A132" s="306"/>
      <c r="B132" s="306"/>
      <c r="C132" s="306"/>
      <c r="S132" s="306"/>
      <c r="T132" s="306"/>
      <c r="U132" s="306"/>
      <c r="V132" s="306"/>
      <c r="W132" s="306"/>
      <c r="X132" s="306"/>
      <c r="Y132" s="306"/>
      <c r="Z132" s="306"/>
    </row>
    <row r="133" spans="1:26" s="111" customFormat="1" ht="14.25" customHeight="1">
      <c r="A133" s="306"/>
      <c r="B133" s="306"/>
      <c r="C133" s="306"/>
      <c r="S133" s="306"/>
      <c r="T133" s="306"/>
      <c r="U133" s="306"/>
      <c r="V133" s="306"/>
      <c r="W133" s="306"/>
      <c r="X133" s="306"/>
      <c r="Y133" s="306"/>
      <c r="Z133" s="306"/>
    </row>
    <row r="134" spans="1:26" s="111" customFormat="1" ht="14.25" customHeight="1">
      <c r="A134" s="306"/>
      <c r="B134" s="306"/>
      <c r="C134" s="306"/>
      <c r="S134" s="306"/>
      <c r="T134" s="306"/>
      <c r="U134" s="306"/>
      <c r="V134" s="306"/>
      <c r="W134" s="306"/>
      <c r="X134" s="306"/>
      <c r="Y134" s="306"/>
      <c r="Z134" s="306"/>
    </row>
    <row r="135" spans="1:26" s="111" customFormat="1" ht="14.25" customHeight="1">
      <c r="A135" s="306"/>
      <c r="B135" s="306"/>
      <c r="C135" s="306"/>
      <c r="S135" s="306"/>
      <c r="T135" s="306"/>
      <c r="U135" s="306"/>
      <c r="V135" s="306"/>
      <c r="W135" s="306"/>
      <c r="X135" s="306"/>
      <c r="Y135" s="306"/>
      <c r="Z135" s="306"/>
    </row>
    <row r="136" spans="1:26" s="111" customFormat="1" ht="14.25" customHeight="1">
      <c r="A136" s="306"/>
      <c r="B136" s="306"/>
      <c r="C136" s="306"/>
      <c r="S136" s="306"/>
      <c r="T136" s="306"/>
      <c r="U136" s="306"/>
      <c r="V136" s="306"/>
      <c r="W136" s="306"/>
      <c r="X136" s="306"/>
      <c r="Y136" s="306"/>
      <c r="Z136" s="306"/>
    </row>
    <row r="137" spans="1:26" s="111" customFormat="1" ht="14.25" customHeight="1">
      <c r="A137" s="306"/>
      <c r="B137" s="306"/>
      <c r="C137" s="306"/>
      <c r="S137" s="306"/>
      <c r="T137" s="306"/>
      <c r="U137" s="306"/>
      <c r="V137" s="306"/>
      <c r="W137" s="306"/>
      <c r="X137" s="306"/>
      <c r="Y137" s="306"/>
      <c r="Z137" s="306"/>
    </row>
    <row r="138" spans="1:26" s="111" customFormat="1" ht="14.25" customHeight="1">
      <c r="A138" s="306"/>
      <c r="B138" s="306"/>
      <c r="C138" s="306"/>
      <c r="S138" s="306"/>
      <c r="T138" s="306"/>
      <c r="U138" s="306"/>
      <c r="V138" s="306"/>
      <c r="W138" s="306"/>
      <c r="X138" s="306"/>
      <c r="Y138" s="306"/>
      <c r="Z138" s="306"/>
    </row>
    <row r="139" spans="1:26" s="111" customFormat="1" ht="14.25" customHeight="1">
      <c r="A139" s="306"/>
      <c r="B139" s="306"/>
      <c r="C139" s="306"/>
      <c r="S139" s="306"/>
      <c r="T139" s="306"/>
      <c r="U139" s="306"/>
      <c r="V139" s="306"/>
      <c r="W139" s="306"/>
      <c r="X139" s="306"/>
      <c r="Y139" s="306"/>
      <c r="Z139" s="306"/>
    </row>
    <row r="140" spans="1:26" s="111" customFormat="1" ht="14.25" customHeight="1">
      <c r="A140" s="306"/>
      <c r="B140" s="306"/>
      <c r="C140" s="306"/>
      <c r="S140" s="306"/>
      <c r="T140" s="306"/>
      <c r="U140" s="306"/>
      <c r="V140" s="306"/>
      <c r="W140" s="306"/>
      <c r="X140" s="306"/>
      <c r="Y140" s="306"/>
      <c r="Z140" s="306"/>
    </row>
    <row r="141" spans="1:26" s="111" customFormat="1" ht="14.25" customHeight="1">
      <c r="A141" s="306"/>
      <c r="B141" s="306"/>
      <c r="C141" s="306"/>
      <c r="S141" s="306"/>
      <c r="T141" s="306"/>
      <c r="U141" s="306"/>
      <c r="V141" s="306"/>
      <c r="W141" s="306"/>
      <c r="X141" s="306"/>
      <c r="Y141" s="306"/>
      <c r="Z141" s="306"/>
    </row>
    <row r="142" spans="1:26" s="111" customFormat="1" ht="14.25" customHeight="1">
      <c r="A142" s="306"/>
      <c r="B142" s="306"/>
      <c r="C142" s="306"/>
      <c r="S142" s="306"/>
      <c r="T142" s="306"/>
      <c r="U142" s="306"/>
      <c r="V142" s="306"/>
      <c r="W142" s="306"/>
      <c r="X142" s="306"/>
      <c r="Y142" s="306"/>
      <c r="Z142" s="306"/>
    </row>
    <row r="143" spans="1:26" s="111" customFormat="1" ht="14.25" customHeight="1">
      <c r="A143" s="306"/>
      <c r="B143" s="306"/>
      <c r="C143" s="306"/>
      <c r="S143" s="306"/>
      <c r="T143" s="306"/>
      <c r="U143" s="306"/>
      <c r="V143" s="306"/>
      <c r="W143" s="306"/>
      <c r="X143" s="306"/>
      <c r="Y143" s="306"/>
      <c r="Z143" s="306"/>
    </row>
    <row r="144" spans="1:26" s="111" customFormat="1" ht="14.25" customHeight="1">
      <c r="A144" s="306"/>
      <c r="B144" s="306"/>
      <c r="C144" s="306"/>
      <c r="S144" s="306"/>
      <c r="T144" s="306"/>
      <c r="U144" s="306"/>
      <c r="V144" s="306"/>
      <c r="W144" s="306"/>
      <c r="X144" s="306"/>
      <c r="Y144" s="306"/>
      <c r="Z144" s="306"/>
    </row>
    <row r="145" spans="1:26" s="111" customFormat="1" ht="14.25" customHeight="1">
      <c r="A145" s="306"/>
      <c r="B145" s="306"/>
      <c r="C145" s="306"/>
      <c r="S145" s="306"/>
      <c r="T145" s="306"/>
      <c r="U145" s="306"/>
      <c r="V145" s="306"/>
      <c r="W145" s="306"/>
      <c r="X145" s="306"/>
      <c r="Y145" s="306"/>
      <c r="Z145" s="306"/>
    </row>
    <row r="146" spans="1:26" s="111" customFormat="1" ht="14.25" customHeight="1">
      <c r="A146" s="306"/>
      <c r="B146" s="306"/>
      <c r="C146" s="306"/>
      <c r="S146" s="306"/>
      <c r="T146" s="306"/>
      <c r="U146" s="306"/>
      <c r="V146" s="306"/>
      <c r="W146" s="306"/>
      <c r="X146" s="306"/>
      <c r="Y146" s="306"/>
      <c r="Z146" s="306"/>
    </row>
    <row r="147" spans="1:26" s="111" customFormat="1" ht="14.25" customHeight="1">
      <c r="A147" s="306"/>
      <c r="B147" s="306"/>
      <c r="C147" s="306"/>
      <c r="S147" s="306"/>
      <c r="T147" s="306"/>
      <c r="U147" s="306"/>
      <c r="V147" s="306"/>
      <c r="W147" s="306"/>
      <c r="X147" s="306"/>
      <c r="Y147" s="306"/>
      <c r="Z147" s="306"/>
    </row>
    <row r="148" spans="1:26" s="111" customFormat="1" ht="14.25" customHeight="1">
      <c r="A148" s="306"/>
      <c r="B148" s="306"/>
      <c r="C148" s="306"/>
      <c r="S148" s="306"/>
      <c r="T148" s="306"/>
      <c r="U148" s="306"/>
      <c r="V148" s="306"/>
      <c r="W148" s="306"/>
      <c r="X148" s="306"/>
      <c r="Y148" s="306"/>
      <c r="Z148" s="306"/>
    </row>
    <row r="149" spans="1:26" s="111" customFormat="1" ht="14.25" customHeight="1">
      <c r="A149" s="306"/>
      <c r="B149" s="306"/>
      <c r="C149" s="306"/>
      <c r="S149" s="306"/>
      <c r="T149" s="306"/>
      <c r="U149" s="306"/>
      <c r="V149" s="306"/>
      <c r="W149" s="306"/>
      <c r="X149" s="306"/>
      <c r="Y149" s="306"/>
      <c r="Z149" s="306"/>
    </row>
    <row r="150" spans="1:26" s="111" customFormat="1" ht="14.25" customHeight="1">
      <c r="A150" s="306"/>
      <c r="B150" s="306"/>
      <c r="C150" s="306"/>
      <c r="S150" s="306"/>
      <c r="T150" s="306"/>
      <c r="U150" s="306"/>
      <c r="V150" s="306"/>
      <c r="W150" s="306"/>
      <c r="X150" s="306"/>
      <c r="Y150" s="306"/>
      <c r="Z150" s="306"/>
    </row>
    <row r="151" spans="1:26" s="111" customFormat="1" ht="14.25" customHeight="1">
      <c r="A151" s="306"/>
      <c r="B151" s="306"/>
      <c r="C151" s="306"/>
      <c r="S151" s="306"/>
      <c r="T151" s="306"/>
      <c r="U151" s="306"/>
      <c r="V151" s="306"/>
      <c r="W151" s="306"/>
      <c r="X151" s="306"/>
      <c r="Y151" s="306"/>
      <c r="Z151" s="306"/>
    </row>
    <row r="152" spans="1:26" s="111" customFormat="1" ht="14.25" customHeight="1">
      <c r="A152" s="306"/>
      <c r="B152" s="306"/>
      <c r="C152" s="306"/>
      <c r="S152" s="306"/>
      <c r="T152" s="306"/>
      <c r="U152" s="306"/>
      <c r="V152" s="306"/>
      <c r="W152" s="306"/>
      <c r="X152" s="306"/>
      <c r="Y152" s="306"/>
      <c r="Z152" s="306"/>
    </row>
    <row r="153" spans="1:26" s="111" customFormat="1" ht="14.25" customHeight="1">
      <c r="A153" s="306"/>
      <c r="B153" s="306"/>
      <c r="C153" s="306"/>
      <c r="S153" s="306"/>
      <c r="T153" s="306"/>
      <c r="U153" s="306"/>
      <c r="V153" s="306"/>
      <c r="W153" s="306"/>
      <c r="X153" s="306"/>
      <c r="Y153" s="306"/>
      <c r="Z153" s="306"/>
    </row>
    <row r="154" spans="1:26" s="111" customFormat="1" ht="14.25" customHeight="1">
      <c r="A154" s="306"/>
      <c r="B154" s="306"/>
      <c r="C154" s="306"/>
      <c r="S154" s="306"/>
      <c r="T154" s="306"/>
      <c r="U154" s="306"/>
      <c r="V154" s="306"/>
      <c r="W154" s="306"/>
      <c r="X154" s="306"/>
      <c r="Y154" s="306"/>
      <c r="Z154" s="306"/>
    </row>
    <row r="155" spans="1:26" s="111" customFormat="1" ht="14.25" customHeight="1">
      <c r="A155" s="306"/>
      <c r="B155" s="306"/>
      <c r="C155" s="306"/>
      <c r="S155" s="306"/>
      <c r="T155" s="306"/>
      <c r="U155" s="306"/>
      <c r="V155" s="306"/>
      <c r="W155" s="306"/>
      <c r="X155" s="306"/>
      <c r="Y155" s="306"/>
      <c r="Z155" s="306"/>
    </row>
    <row r="156" spans="1:26" s="111" customFormat="1" ht="14.25" customHeight="1">
      <c r="A156" s="306"/>
      <c r="B156" s="306"/>
      <c r="C156" s="306"/>
      <c r="S156" s="306"/>
      <c r="T156" s="306"/>
      <c r="U156" s="306"/>
      <c r="V156" s="306"/>
      <c r="W156" s="306"/>
      <c r="X156" s="306"/>
      <c r="Y156" s="306"/>
      <c r="Z156" s="306"/>
    </row>
    <row r="157" spans="1:26" s="111" customFormat="1" ht="14.25" customHeight="1">
      <c r="A157" s="306"/>
      <c r="B157" s="306"/>
      <c r="C157" s="306"/>
      <c r="S157" s="306"/>
      <c r="T157" s="306"/>
      <c r="U157" s="306"/>
      <c r="V157" s="306"/>
      <c r="W157" s="306"/>
      <c r="X157" s="306"/>
      <c r="Y157" s="306"/>
      <c r="Z157" s="306"/>
    </row>
    <row r="158" spans="1:26" s="111" customFormat="1" ht="14.25" customHeight="1">
      <c r="A158" s="306"/>
      <c r="B158" s="306"/>
      <c r="C158" s="306"/>
      <c r="S158" s="306"/>
      <c r="T158" s="306"/>
      <c r="U158" s="306"/>
      <c r="V158" s="306"/>
      <c r="W158" s="306"/>
      <c r="X158" s="306"/>
      <c r="Y158" s="306"/>
      <c r="Z158" s="306"/>
    </row>
    <row r="159" spans="1:26" s="111" customFormat="1" ht="14.25" customHeight="1">
      <c r="A159" s="306"/>
      <c r="B159" s="306"/>
      <c r="C159" s="306"/>
      <c r="S159" s="306"/>
      <c r="T159" s="306"/>
      <c r="U159" s="306"/>
      <c r="V159" s="306"/>
      <c r="W159" s="306"/>
      <c r="X159" s="306"/>
      <c r="Y159" s="306"/>
      <c r="Z159" s="306"/>
    </row>
    <row r="160" spans="1:26" s="111" customFormat="1" ht="14.25" customHeight="1">
      <c r="A160" s="306"/>
      <c r="B160" s="306"/>
      <c r="C160" s="306"/>
      <c r="S160" s="306"/>
      <c r="T160" s="306"/>
      <c r="U160" s="306"/>
      <c r="V160" s="306"/>
      <c r="W160" s="306"/>
      <c r="X160" s="306"/>
      <c r="Y160" s="306"/>
      <c r="Z160" s="306"/>
    </row>
    <row r="161" spans="1:26" s="111" customFormat="1" ht="14.25" customHeight="1">
      <c r="A161" s="306"/>
      <c r="B161" s="306"/>
      <c r="C161" s="306"/>
      <c r="S161" s="306"/>
      <c r="T161" s="306"/>
      <c r="U161" s="306"/>
      <c r="V161" s="306"/>
      <c r="W161" s="306"/>
      <c r="X161" s="306"/>
      <c r="Y161" s="306"/>
      <c r="Z161" s="306"/>
    </row>
    <row r="162" spans="1:26" s="111" customFormat="1" ht="14.25" customHeight="1">
      <c r="A162" s="306"/>
      <c r="B162" s="306"/>
      <c r="C162" s="306"/>
      <c r="S162" s="306"/>
      <c r="T162" s="306"/>
      <c r="U162" s="306"/>
      <c r="V162" s="306"/>
      <c r="W162" s="306"/>
      <c r="X162" s="306"/>
      <c r="Y162" s="306"/>
      <c r="Z162" s="306"/>
    </row>
    <row r="163" spans="1:26" s="111" customFormat="1" ht="14.25" customHeight="1">
      <c r="A163" s="306"/>
      <c r="B163" s="306"/>
      <c r="C163" s="306"/>
      <c r="S163" s="306"/>
      <c r="T163" s="306"/>
      <c r="U163" s="306"/>
      <c r="V163" s="306"/>
      <c r="W163" s="306"/>
      <c r="X163" s="306"/>
      <c r="Y163" s="306"/>
      <c r="Z163" s="306"/>
    </row>
    <row r="164" spans="1:26" s="111" customFormat="1" ht="14.25" customHeight="1">
      <c r="A164" s="306"/>
      <c r="B164" s="306"/>
      <c r="C164" s="306"/>
      <c r="S164" s="306"/>
      <c r="T164" s="306"/>
      <c r="U164" s="306"/>
      <c r="V164" s="306"/>
      <c r="W164" s="306"/>
      <c r="X164" s="306"/>
      <c r="Y164" s="306"/>
      <c r="Z164" s="306"/>
    </row>
    <row r="165" spans="1:26" s="111" customFormat="1" ht="14.25" customHeight="1">
      <c r="A165" s="306"/>
      <c r="B165" s="306"/>
      <c r="C165" s="306"/>
      <c r="S165" s="306"/>
      <c r="T165" s="306"/>
      <c r="U165" s="306"/>
      <c r="V165" s="306"/>
      <c r="W165" s="306"/>
      <c r="X165" s="306"/>
      <c r="Y165" s="306"/>
      <c r="Z165" s="306"/>
    </row>
    <row r="166" spans="1:26" s="111" customFormat="1" ht="14.25" customHeight="1">
      <c r="A166" s="306"/>
      <c r="B166" s="306"/>
      <c r="C166" s="306"/>
      <c r="S166" s="306"/>
      <c r="T166" s="306"/>
      <c r="U166" s="306"/>
      <c r="V166" s="306"/>
      <c r="W166" s="306"/>
      <c r="X166" s="306"/>
      <c r="Y166" s="306"/>
      <c r="Z166" s="306"/>
    </row>
    <row r="167" spans="1:26" s="111" customFormat="1" ht="14.25" customHeight="1">
      <c r="A167" s="306"/>
      <c r="B167" s="306"/>
      <c r="C167" s="306"/>
      <c r="S167" s="306"/>
      <c r="T167" s="306"/>
      <c r="U167" s="306"/>
      <c r="V167" s="306"/>
      <c r="W167" s="306"/>
      <c r="X167" s="306"/>
      <c r="Y167" s="306"/>
      <c r="Z167" s="306"/>
    </row>
    <row r="168" spans="1:26" s="111" customFormat="1" ht="14.25" customHeight="1">
      <c r="A168" s="306"/>
      <c r="B168" s="306"/>
      <c r="C168" s="306"/>
      <c r="S168" s="306"/>
      <c r="T168" s="306"/>
      <c r="U168" s="306"/>
      <c r="V168" s="306"/>
      <c r="W168" s="306"/>
      <c r="X168" s="306"/>
      <c r="Y168" s="306"/>
      <c r="Z168" s="306"/>
    </row>
    <row r="169" spans="1:26" s="111" customFormat="1" ht="14.25" customHeight="1">
      <c r="A169" s="306"/>
      <c r="B169" s="306"/>
      <c r="C169" s="306"/>
      <c r="S169" s="306"/>
      <c r="T169" s="306"/>
      <c r="U169" s="306"/>
      <c r="V169" s="306"/>
      <c r="W169" s="306"/>
      <c r="X169" s="306"/>
      <c r="Y169" s="306"/>
      <c r="Z169" s="306"/>
    </row>
    <row r="170" spans="1:26" s="111" customFormat="1" ht="14.25" customHeight="1">
      <c r="A170" s="306"/>
      <c r="B170" s="306"/>
      <c r="C170" s="306"/>
      <c r="S170" s="306"/>
      <c r="T170" s="306"/>
      <c r="U170" s="306"/>
      <c r="V170" s="306"/>
      <c r="W170" s="306"/>
      <c r="X170" s="306"/>
      <c r="Y170" s="306"/>
      <c r="Z170" s="306"/>
    </row>
    <row r="171" spans="1:26" s="111" customFormat="1" ht="14.25" customHeight="1">
      <c r="A171" s="306"/>
      <c r="B171" s="306"/>
      <c r="C171" s="306"/>
      <c r="S171" s="306"/>
      <c r="T171" s="306"/>
      <c r="U171" s="306"/>
      <c r="V171" s="306"/>
      <c r="W171" s="306"/>
      <c r="X171" s="306"/>
      <c r="Y171" s="306"/>
      <c r="Z171" s="306"/>
    </row>
    <row r="172" spans="1:26" s="111" customFormat="1" ht="14.25" customHeight="1">
      <c r="A172" s="306"/>
      <c r="B172" s="306"/>
      <c r="C172" s="306"/>
      <c r="S172" s="306"/>
      <c r="T172" s="306"/>
      <c r="U172" s="306"/>
      <c r="V172" s="306"/>
      <c r="W172" s="306"/>
      <c r="X172" s="306"/>
      <c r="Y172" s="306"/>
      <c r="Z172" s="306"/>
    </row>
    <row r="173" spans="1:26" s="111" customFormat="1" ht="14.25" customHeight="1">
      <c r="A173" s="306"/>
      <c r="B173" s="306"/>
      <c r="C173" s="306"/>
      <c r="S173" s="306"/>
      <c r="T173" s="306"/>
      <c r="U173" s="306"/>
      <c r="V173" s="306"/>
      <c r="W173" s="306"/>
      <c r="X173" s="306"/>
      <c r="Y173" s="306"/>
      <c r="Z173" s="306"/>
    </row>
    <row r="174" spans="1:26" s="111" customFormat="1" ht="14.25" customHeight="1">
      <c r="A174" s="306"/>
      <c r="B174" s="306"/>
      <c r="C174" s="306"/>
      <c r="S174" s="306"/>
      <c r="T174" s="306"/>
      <c r="U174" s="306"/>
      <c r="V174" s="306"/>
      <c r="W174" s="306"/>
      <c r="X174" s="306"/>
      <c r="Y174" s="306"/>
      <c r="Z174" s="306"/>
    </row>
    <row r="175" spans="1:26" s="111" customFormat="1" ht="14.25" customHeight="1">
      <c r="A175" s="306"/>
      <c r="B175" s="306"/>
      <c r="C175" s="306"/>
      <c r="S175" s="306"/>
      <c r="T175" s="306"/>
      <c r="U175" s="306"/>
      <c r="V175" s="306"/>
      <c r="W175" s="306"/>
      <c r="X175" s="306"/>
      <c r="Y175" s="306"/>
      <c r="Z175" s="306"/>
    </row>
    <row r="176" spans="1:26" s="111" customFormat="1" ht="14.25" customHeight="1">
      <c r="A176" s="306"/>
      <c r="B176" s="306"/>
      <c r="C176" s="306"/>
      <c r="S176" s="306"/>
      <c r="T176" s="306"/>
      <c r="U176" s="306"/>
      <c r="V176" s="306"/>
      <c r="W176" s="306"/>
      <c r="X176" s="306"/>
      <c r="Y176" s="306"/>
      <c r="Z176" s="306"/>
    </row>
    <row r="177" spans="1:26" s="111" customFormat="1" ht="14.25" customHeight="1">
      <c r="A177" s="306"/>
      <c r="B177" s="306"/>
      <c r="C177" s="306"/>
      <c r="S177" s="306"/>
      <c r="T177" s="306"/>
      <c r="U177" s="306"/>
      <c r="V177" s="306"/>
      <c r="W177" s="306"/>
      <c r="X177" s="306"/>
      <c r="Y177" s="306"/>
      <c r="Z177" s="306"/>
    </row>
    <row r="178" spans="1:26" s="111" customFormat="1" ht="14.25" customHeight="1">
      <c r="A178" s="306"/>
      <c r="B178" s="306"/>
      <c r="C178" s="306"/>
      <c r="S178" s="306"/>
      <c r="T178" s="306"/>
      <c r="U178" s="306"/>
      <c r="V178" s="306"/>
      <c r="W178" s="306"/>
      <c r="X178" s="306"/>
      <c r="Y178" s="306"/>
      <c r="Z178" s="306"/>
    </row>
    <row r="179" spans="1:26" s="111" customFormat="1" ht="14.25" customHeight="1">
      <c r="A179" s="306"/>
      <c r="B179" s="306"/>
      <c r="C179" s="306"/>
      <c r="S179" s="306"/>
      <c r="T179" s="306"/>
      <c r="U179" s="306"/>
      <c r="V179" s="306"/>
      <c r="W179" s="306"/>
      <c r="X179" s="306"/>
      <c r="Y179" s="306"/>
      <c r="Z179" s="306"/>
    </row>
    <row r="180" spans="1:26" s="111" customFormat="1" ht="14.25" customHeight="1">
      <c r="A180" s="306"/>
      <c r="B180" s="306"/>
      <c r="C180" s="306"/>
      <c r="S180" s="306"/>
      <c r="T180" s="306"/>
      <c r="U180" s="306"/>
      <c r="V180" s="306"/>
      <c r="W180" s="306"/>
      <c r="X180" s="306"/>
      <c r="Y180" s="306"/>
      <c r="Z180" s="306"/>
    </row>
    <row r="181" spans="1:26" s="111" customFormat="1" ht="14.25" customHeight="1">
      <c r="A181" s="306"/>
      <c r="B181" s="306"/>
      <c r="C181" s="306"/>
      <c r="S181" s="306"/>
      <c r="T181" s="306"/>
      <c r="U181" s="306"/>
      <c r="V181" s="306"/>
      <c r="W181" s="306"/>
      <c r="X181" s="306"/>
      <c r="Y181" s="306"/>
      <c r="Z181" s="306"/>
    </row>
    <row r="182" spans="1:26" s="111" customFormat="1" ht="14.25" customHeight="1">
      <c r="A182" s="306"/>
      <c r="B182" s="306"/>
      <c r="C182" s="306"/>
      <c r="S182" s="306"/>
      <c r="T182" s="306"/>
      <c r="U182" s="306"/>
      <c r="V182" s="306"/>
      <c r="W182" s="306"/>
      <c r="X182" s="306"/>
      <c r="Y182" s="306"/>
      <c r="Z182" s="306"/>
    </row>
    <row r="183" spans="1:26" s="111" customFormat="1" ht="14.25" customHeight="1">
      <c r="A183" s="306"/>
      <c r="B183" s="306"/>
      <c r="C183" s="306"/>
      <c r="S183" s="306"/>
      <c r="T183" s="306"/>
      <c r="U183" s="306"/>
      <c r="V183" s="306"/>
      <c r="W183" s="306"/>
      <c r="X183" s="306"/>
      <c r="Y183" s="306"/>
      <c r="Z183" s="306"/>
    </row>
    <row r="184" spans="1:26" s="111" customFormat="1" ht="14.25" customHeight="1">
      <c r="A184" s="306"/>
      <c r="B184" s="306"/>
      <c r="C184" s="306"/>
      <c r="S184" s="306"/>
      <c r="T184" s="306"/>
      <c r="U184" s="306"/>
      <c r="V184" s="306"/>
      <c r="W184" s="306"/>
      <c r="X184" s="306"/>
      <c r="Y184" s="306"/>
      <c r="Z184" s="306"/>
    </row>
    <row r="185" spans="1:26" s="111" customFormat="1" ht="14.25" customHeight="1">
      <c r="A185" s="306"/>
      <c r="B185" s="306"/>
      <c r="C185" s="306"/>
      <c r="S185" s="306"/>
      <c r="T185" s="306"/>
      <c r="U185" s="306"/>
      <c r="V185" s="306"/>
      <c r="W185" s="306"/>
      <c r="X185" s="306"/>
      <c r="Y185" s="306"/>
      <c r="Z185" s="306"/>
    </row>
    <row r="186" spans="1:26" s="111" customFormat="1" ht="14.25" customHeight="1">
      <c r="A186" s="306"/>
      <c r="B186" s="306"/>
      <c r="C186" s="306"/>
      <c r="S186" s="306"/>
      <c r="T186" s="306"/>
      <c r="U186" s="306"/>
      <c r="V186" s="306"/>
      <c r="W186" s="306"/>
      <c r="X186" s="306"/>
      <c r="Y186" s="306"/>
      <c r="Z186" s="306"/>
    </row>
    <row r="187" spans="1:26" s="111" customFormat="1" ht="14.25" customHeight="1">
      <c r="A187" s="306"/>
      <c r="B187" s="306"/>
      <c r="C187" s="306"/>
      <c r="S187" s="306"/>
      <c r="T187" s="306"/>
      <c r="U187" s="306"/>
      <c r="V187" s="306"/>
      <c r="W187" s="306"/>
      <c r="X187" s="306"/>
      <c r="Y187" s="306"/>
      <c r="Z187" s="306"/>
    </row>
    <row r="188" spans="1:26" s="111" customFormat="1" ht="14.25" customHeight="1">
      <c r="A188" s="306"/>
      <c r="B188" s="306"/>
      <c r="C188" s="306"/>
      <c r="S188" s="306"/>
      <c r="T188" s="306"/>
      <c r="U188" s="306"/>
      <c r="V188" s="306"/>
      <c r="W188" s="306"/>
      <c r="X188" s="306"/>
      <c r="Y188" s="306"/>
      <c r="Z188" s="306"/>
    </row>
    <row r="189" spans="1:26" s="111" customFormat="1" ht="14.25" customHeight="1">
      <c r="A189" s="306"/>
      <c r="B189" s="306"/>
      <c r="C189" s="306"/>
      <c r="S189" s="306"/>
      <c r="T189" s="306"/>
      <c r="U189" s="306"/>
      <c r="V189" s="306"/>
      <c r="W189" s="306"/>
      <c r="X189" s="306"/>
      <c r="Y189" s="306"/>
      <c r="Z189" s="306"/>
    </row>
    <row r="190" spans="1:26" s="111" customFormat="1" ht="14.25" customHeight="1">
      <c r="A190" s="306"/>
      <c r="B190" s="306"/>
      <c r="C190" s="306"/>
      <c r="S190" s="306"/>
      <c r="T190" s="306"/>
      <c r="U190" s="306"/>
      <c r="V190" s="306"/>
      <c r="W190" s="306"/>
      <c r="X190" s="306"/>
      <c r="Y190" s="306"/>
      <c r="Z190" s="306"/>
    </row>
    <row r="191" spans="1:26" s="111" customFormat="1" ht="14.25" customHeight="1">
      <c r="A191" s="306"/>
      <c r="B191" s="306"/>
      <c r="C191" s="306"/>
      <c r="S191" s="306"/>
      <c r="T191" s="306"/>
      <c r="U191" s="306"/>
      <c r="V191" s="306"/>
      <c r="W191" s="306"/>
      <c r="X191" s="306"/>
      <c r="Y191" s="306"/>
      <c r="Z191" s="306"/>
    </row>
    <row r="192" spans="1:26" s="111" customFormat="1" ht="14.25" customHeight="1">
      <c r="A192" s="306"/>
      <c r="B192" s="306"/>
      <c r="C192" s="306"/>
      <c r="S192" s="306"/>
      <c r="T192" s="306"/>
      <c r="U192" s="306"/>
      <c r="V192" s="306"/>
      <c r="W192" s="306"/>
      <c r="X192" s="306"/>
      <c r="Y192" s="306"/>
      <c r="Z192" s="306"/>
    </row>
    <row r="193" spans="1:26" s="111" customFormat="1" ht="14.25" customHeight="1">
      <c r="A193" s="306"/>
      <c r="B193" s="306"/>
      <c r="C193" s="306"/>
      <c r="S193" s="306"/>
      <c r="T193" s="306"/>
      <c r="U193" s="306"/>
      <c r="V193" s="306"/>
      <c r="W193" s="306"/>
      <c r="X193" s="306"/>
      <c r="Y193" s="306"/>
      <c r="Z193" s="306"/>
    </row>
    <row r="194" spans="1:26" s="111" customFormat="1" ht="14.25" customHeight="1">
      <c r="A194" s="306"/>
      <c r="B194" s="306"/>
      <c r="C194" s="306"/>
      <c r="S194" s="306"/>
      <c r="T194" s="306"/>
      <c r="U194" s="306"/>
      <c r="V194" s="306"/>
      <c r="W194" s="306"/>
      <c r="X194" s="306"/>
      <c r="Y194" s="306"/>
      <c r="Z194" s="306"/>
    </row>
    <row r="195" spans="1:26" s="111" customFormat="1" ht="14.25" customHeight="1">
      <c r="A195" s="306"/>
      <c r="B195" s="306"/>
      <c r="C195" s="306"/>
      <c r="S195" s="306"/>
      <c r="T195" s="306"/>
      <c r="U195" s="306"/>
      <c r="V195" s="306"/>
      <c r="W195" s="306"/>
      <c r="X195" s="306"/>
      <c r="Y195" s="306"/>
      <c r="Z195" s="306"/>
    </row>
    <row r="196" spans="1:26" s="111" customFormat="1" ht="14.25" customHeight="1">
      <c r="A196" s="306"/>
      <c r="B196" s="306"/>
      <c r="C196" s="306"/>
      <c r="S196" s="306"/>
      <c r="T196" s="306"/>
      <c r="U196" s="306"/>
      <c r="V196" s="306"/>
      <c r="W196" s="306"/>
      <c r="X196" s="306"/>
      <c r="Y196" s="306"/>
      <c r="Z196" s="306"/>
    </row>
    <row r="197" spans="1:26" s="111" customFormat="1" ht="14.25" customHeight="1">
      <c r="A197" s="306"/>
      <c r="B197" s="306"/>
      <c r="C197" s="306"/>
      <c r="S197" s="306"/>
      <c r="T197" s="306"/>
      <c r="U197" s="306"/>
      <c r="V197" s="306"/>
      <c r="W197" s="306"/>
      <c r="X197" s="306"/>
      <c r="Y197" s="306"/>
      <c r="Z197" s="306"/>
    </row>
    <row r="198" spans="1:26" s="111" customFormat="1" ht="14.25" customHeight="1">
      <c r="A198" s="306"/>
      <c r="B198" s="306"/>
      <c r="C198" s="306"/>
      <c r="S198" s="306"/>
      <c r="T198" s="306"/>
      <c r="U198" s="306"/>
      <c r="V198" s="306"/>
      <c r="W198" s="306"/>
      <c r="X198" s="306"/>
      <c r="Y198" s="306"/>
      <c r="Z198" s="306"/>
    </row>
    <row r="199" spans="1:26" s="111" customFormat="1" ht="14.25" customHeight="1">
      <c r="A199" s="306"/>
      <c r="B199" s="306"/>
      <c r="C199" s="306"/>
      <c r="S199" s="306"/>
      <c r="T199" s="306"/>
      <c r="U199" s="306"/>
      <c r="V199" s="306"/>
      <c r="W199" s="306"/>
      <c r="X199" s="306"/>
      <c r="Y199" s="306"/>
      <c r="Z199" s="306"/>
    </row>
    <row r="200" spans="1:26" s="111" customFormat="1" ht="14.25" customHeight="1">
      <c r="A200" s="306"/>
      <c r="B200" s="306"/>
      <c r="C200" s="306"/>
      <c r="S200" s="306"/>
      <c r="T200" s="306"/>
      <c r="U200" s="306"/>
      <c r="V200" s="306"/>
      <c r="W200" s="306"/>
      <c r="X200" s="306"/>
      <c r="Y200" s="306"/>
      <c r="Z200" s="306"/>
    </row>
    <row r="201" spans="1:26" s="111" customFormat="1" ht="14.25" customHeight="1">
      <c r="A201" s="306"/>
      <c r="B201" s="306"/>
      <c r="C201" s="306"/>
      <c r="S201" s="306"/>
      <c r="T201" s="306"/>
      <c r="U201" s="306"/>
      <c r="V201" s="306"/>
      <c r="W201" s="306"/>
      <c r="X201" s="306"/>
      <c r="Y201" s="306"/>
      <c r="Z201" s="306"/>
    </row>
    <row r="202" spans="1:26" s="111" customFormat="1" ht="14.25" customHeight="1">
      <c r="A202" s="306"/>
      <c r="B202" s="306"/>
      <c r="C202" s="306"/>
      <c r="S202" s="306"/>
      <c r="T202" s="306"/>
      <c r="U202" s="306"/>
      <c r="V202" s="306"/>
      <c r="W202" s="306"/>
      <c r="X202" s="306"/>
      <c r="Y202" s="306"/>
      <c r="Z202" s="306"/>
    </row>
    <row r="203" spans="1:26" s="111" customFormat="1" ht="14.25" customHeight="1">
      <c r="A203" s="306"/>
      <c r="B203" s="306"/>
      <c r="C203" s="306"/>
      <c r="S203" s="306"/>
      <c r="T203" s="306"/>
      <c r="U203" s="306"/>
      <c r="V203" s="306"/>
      <c r="W203" s="306"/>
      <c r="X203" s="306"/>
      <c r="Y203" s="306"/>
      <c r="Z203" s="306"/>
    </row>
    <row r="204" spans="1:26" s="111" customFormat="1" ht="14.25" customHeight="1">
      <c r="A204" s="306"/>
      <c r="B204" s="306"/>
      <c r="C204" s="306"/>
      <c r="S204" s="306"/>
      <c r="T204" s="306"/>
      <c r="U204" s="306"/>
      <c r="V204" s="306"/>
      <c r="W204" s="306"/>
      <c r="X204" s="306"/>
      <c r="Y204" s="306"/>
      <c r="Z204" s="306"/>
    </row>
    <row r="205" spans="1:26" s="111" customFormat="1" ht="14.25" customHeight="1">
      <c r="A205" s="306"/>
      <c r="B205" s="306"/>
      <c r="C205" s="306"/>
      <c r="S205" s="306"/>
      <c r="T205" s="306"/>
      <c r="U205" s="306"/>
      <c r="V205" s="306"/>
      <c r="W205" s="306"/>
      <c r="X205" s="306"/>
      <c r="Y205" s="306"/>
      <c r="Z205" s="306"/>
    </row>
    <row r="206" spans="1:26" s="111" customFormat="1" ht="14.25" customHeight="1">
      <c r="A206" s="306"/>
      <c r="B206" s="306"/>
      <c r="C206" s="306"/>
      <c r="S206" s="306"/>
      <c r="T206" s="306"/>
      <c r="U206" s="306"/>
      <c r="V206" s="306"/>
      <c r="W206" s="306"/>
      <c r="X206" s="306"/>
      <c r="Y206" s="306"/>
      <c r="Z206" s="306"/>
    </row>
    <row r="207" spans="1:26" s="111" customFormat="1" ht="14.25" customHeight="1">
      <c r="A207" s="306"/>
      <c r="B207" s="306"/>
      <c r="C207" s="306"/>
      <c r="S207" s="306"/>
      <c r="T207" s="306"/>
      <c r="U207" s="306"/>
      <c r="V207" s="306"/>
      <c r="W207" s="306"/>
      <c r="X207" s="306"/>
      <c r="Y207" s="306"/>
      <c r="Z207" s="306"/>
    </row>
    <row r="208" spans="1:26" s="111" customFormat="1" ht="14.25" customHeight="1">
      <c r="A208" s="306"/>
      <c r="B208" s="306"/>
      <c r="C208" s="306"/>
      <c r="S208" s="306"/>
      <c r="T208" s="306"/>
      <c r="U208" s="306"/>
      <c r="V208" s="306"/>
      <c r="W208" s="306"/>
      <c r="X208" s="306"/>
      <c r="Y208" s="306"/>
      <c r="Z208" s="306"/>
    </row>
    <row r="209" spans="1:26" s="111" customFormat="1" ht="14.25" customHeight="1">
      <c r="A209" s="306"/>
      <c r="B209" s="306"/>
      <c r="C209" s="306"/>
      <c r="S209" s="306"/>
      <c r="T209" s="306"/>
      <c r="U209" s="306"/>
      <c r="V209" s="306"/>
      <c r="W209" s="306"/>
      <c r="X209" s="306"/>
      <c r="Y209" s="306"/>
      <c r="Z209" s="306"/>
    </row>
    <row r="210" spans="1:26" s="111" customFormat="1" ht="14.25" customHeight="1">
      <c r="A210" s="306"/>
      <c r="B210" s="306"/>
      <c r="C210" s="306"/>
      <c r="S210" s="306"/>
      <c r="T210" s="306"/>
      <c r="U210" s="306"/>
      <c r="V210" s="306"/>
      <c r="W210" s="306"/>
      <c r="X210" s="306"/>
      <c r="Y210" s="306"/>
      <c r="Z210" s="306"/>
    </row>
    <row r="211" spans="1:26" s="111" customFormat="1" ht="14.25" customHeight="1">
      <c r="A211" s="306"/>
      <c r="B211" s="306"/>
      <c r="C211" s="306"/>
      <c r="S211" s="306"/>
      <c r="T211" s="306"/>
      <c r="U211" s="306"/>
      <c r="V211" s="306"/>
      <c r="W211" s="306"/>
      <c r="X211" s="306"/>
      <c r="Y211" s="306"/>
      <c r="Z211" s="306"/>
    </row>
    <row r="212" spans="1:26" s="111" customFormat="1" ht="14.25" customHeight="1">
      <c r="A212" s="306"/>
      <c r="B212" s="306"/>
      <c r="C212" s="306"/>
      <c r="S212" s="306"/>
      <c r="T212" s="306"/>
      <c r="U212" s="306"/>
      <c r="V212" s="306"/>
      <c r="W212" s="306"/>
      <c r="X212" s="306"/>
      <c r="Y212" s="306"/>
      <c r="Z212" s="306"/>
    </row>
    <row r="213" spans="1:26" s="111" customFormat="1" ht="14.25" customHeight="1">
      <c r="A213" s="306"/>
      <c r="B213" s="306"/>
      <c r="C213" s="306"/>
      <c r="S213" s="306"/>
      <c r="T213" s="306"/>
      <c r="U213" s="306"/>
      <c r="V213" s="306"/>
      <c r="W213" s="306"/>
      <c r="X213" s="306"/>
      <c r="Y213" s="306"/>
      <c r="Z213" s="306"/>
    </row>
    <row r="214" spans="1:26" s="111" customFormat="1" ht="14.25" customHeight="1">
      <c r="A214" s="306"/>
      <c r="B214" s="306"/>
      <c r="C214" s="306"/>
      <c r="S214" s="306"/>
      <c r="T214" s="306"/>
      <c r="U214" s="306"/>
      <c r="V214" s="306"/>
      <c r="W214" s="306"/>
      <c r="X214" s="306"/>
      <c r="Y214" s="306"/>
      <c r="Z214" s="306"/>
    </row>
    <row r="215" spans="1:26" s="111" customFormat="1" ht="14.25" customHeight="1">
      <c r="A215" s="306"/>
      <c r="B215" s="306"/>
      <c r="C215" s="306"/>
      <c r="S215" s="306"/>
      <c r="T215" s="306"/>
      <c r="U215" s="306"/>
      <c r="V215" s="306"/>
      <c r="W215" s="306"/>
      <c r="X215" s="306"/>
      <c r="Y215" s="306"/>
      <c r="Z215" s="306"/>
    </row>
    <row r="216" spans="1:26" s="111" customFormat="1" ht="14.25" customHeight="1">
      <c r="A216" s="306"/>
      <c r="B216" s="306"/>
      <c r="C216" s="306"/>
      <c r="S216" s="306"/>
      <c r="T216" s="306"/>
      <c r="U216" s="306"/>
      <c r="V216" s="306"/>
      <c r="W216" s="306"/>
      <c r="X216" s="306"/>
      <c r="Y216" s="306"/>
      <c r="Z216" s="306"/>
    </row>
    <row r="217" spans="1:26" s="111" customFormat="1" ht="14.25" customHeight="1">
      <c r="A217" s="306"/>
      <c r="B217" s="306"/>
      <c r="C217" s="306"/>
      <c r="S217" s="306"/>
      <c r="T217" s="306"/>
      <c r="U217" s="306"/>
      <c r="V217" s="306"/>
      <c r="W217" s="306"/>
      <c r="X217" s="306"/>
      <c r="Y217" s="306"/>
      <c r="Z217" s="306"/>
    </row>
    <row r="218" spans="1:26" s="111" customFormat="1" ht="14.25" customHeight="1">
      <c r="A218" s="306"/>
      <c r="B218" s="306"/>
      <c r="C218" s="306"/>
      <c r="S218" s="306"/>
      <c r="T218" s="306"/>
      <c r="U218" s="306"/>
      <c r="V218" s="306"/>
      <c r="W218" s="306"/>
      <c r="X218" s="306"/>
      <c r="Y218" s="306"/>
      <c r="Z218" s="306"/>
    </row>
    <row r="219" spans="1:26" s="111" customFormat="1" ht="14.25" customHeight="1">
      <c r="A219" s="306"/>
      <c r="B219" s="306"/>
      <c r="C219" s="306"/>
      <c r="S219" s="306"/>
      <c r="T219" s="306"/>
      <c r="U219" s="306"/>
      <c r="V219" s="306"/>
      <c r="W219" s="306"/>
      <c r="X219" s="306"/>
      <c r="Y219" s="306"/>
      <c r="Z219" s="306"/>
    </row>
    <row r="220" spans="1:26" s="111" customFormat="1" ht="14.25" customHeight="1">
      <c r="A220" s="306"/>
      <c r="B220" s="306"/>
      <c r="C220" s="306"/>
      <c r="S220" s="306"/>
      <c r="T220" s="306"/>
      <c r="U220" s="306"/>
      <c r="V220" s="306"/>
      <c r="W220" s="306"/>
      <c r="X220" s="306"/>
      <c r="Y220" s="306"/>
      <c r="Z220" s="306"/>
    </row>
    <row r="221" spans="1:26" s="111" customFormat="1" ht="14.25" customHeight="1">
      <c r="A221" s="306"/>
      <c r="B221" s="306"/>
      <c r="C221" s="306"/>
      <c r="S221" s="306"/>
      <c r="T221" s="306"/>
      <c r="U221" s="306"/>
      <c r="V221" s="306"/>
      <c r="W221" s="306"/>
      <c r="X221" s="306"/>
      <c r="Y221" s="306"/>
      <c r="Z221" s="306"/>
    </row>
    <row r="222" spans="1:26" s="111" customFormat="1" ht="14.25" customHeight="1">
      <c r="A222" s="306"/>
      <c r="B222" s="306"/>
      <c r="C222" s="306"/>
      <c r="S222" s="306"/>
      <c r="T222" s="306"/>
      <c r="U222" s="306"/>
      <c r="V222" s="306"/>
      <c r="W222" s="306"/>
      <c r="X222" s="306"/>
      <c r="Y222" s="306"/>
      <c r="Z222" s="306"/>
    </row>
    <row r="223" spans="1:26" s="111" customFormat="1" ht="14.25" customHeight="1">
      <c r="A223" s="306"/>
      <c r="B223" s="306"/>
      <c r="C223" s="306"/>
      <c r="S223" s="306"/>
      <c r="T223" s="306"/>
      <c r="U223" s="306"/>
      <c r="V223" s="306"/>
      <c r="W223" s="306"/>
      <c r="X223" s="306"/>
      <c r="Y223" s="306"/>
      <c r="Z223" s="306"/>
    </row>
    <row r="224" spans="1:26" s="111" customFormat="1" ht="14.25" customHeight="1">
      <c r="A224" s="306"/>
      <c r="B224" s="306"/>
      <c r="C224" s="306"/>
      <c r="S224" s="306"/>
      <c r="T224" s="306"/>
      <c r="U224" s="306"/>
      <c r="V224" s="306"/>
      <c r="W224" s="306"/>
      <c r="X224" s="306"/>
      <c r="Y224" s="306"/>
      <c r="Z224" s="306"/>
    </row>
    <row r="225" spans="1:26" s="111" customFormat="1" ht="14.25" customHeight="1">
      <c r="A225" s="306"/>
      <c r="B225" s="306"/>
      <c r="C225" s="306"/>
      <c r="S225" s="306"/>
      <c r="T225" s="306"/>
      <c r="U225" s="306"/>
      <c r="V225" s="306"/>
      <c r="W225" s="306"/>
      <c r="X225" s="306"/>
      <c r="Y225" s="306"/>
      <c r="Z225" s="306"/>
    </row>
    <row r="226" spans="1:26" s="111" customFormat="1" ht="14.25" customHeight="1">
      <c r="A226" s="306"/>
      <c r="B226" s="306"/>
      <c r="C226" s="306"/>
      <c r="S226" s="306"/>
      <c r="T226" s="306"/>
      <c r="U226" s="306"/>
      <c r="V226" s="306"/>
      <c r="W226" s="306"/>
      <c r="X226" s="306"/>
      <c r="Y226" s="306"/>
      <c r="Z226" s="306"/>
    </row>
    <row r="227" spans="1:26" s="111" customFormat="1" ht="14.25" customHeight="1">
      <c r="A227" s="306"/>
      <c r="B227" s="306"/>
      <c r="C227" s="306"/>
      <c r="S227" s="306"/>
      <c r="T227" s="306"/>
      <c r="U227" s="306"/>
      <c r="V227" s="306"/>
      <c r="W227" s="306"/>
      <c r="X227" s="306"/>
      <c r="Y227" s="306"/>
      <c r="Z227" s="306"/>
    </row>
    <row r="228" spans="1:26" s="111" customFormat="1" ht="14.25" customHeight="1">
      <c r="A228" s="306"/>
      <c r="B228" s="306"/>
      <c r="C228" s="306"/>
      <c r="S228" s="306"/>
      <c r="T228" s="306"/>
      <c r="U228" s="306"/>
      <c r="V228" s="306"/>
      <c r="W228" s="306"/>
      <c r="X228" s="306"/>
      <c r="Y228" s="306"/>
      <c r="Z228" s="306"/>
    </row>
    <row r="229" spans="1:26" s="111" customFormat="1" ht="14.25" customHeight="1">
      <c r="A229" s="306"/>
      <c r="B229" s="306"/>
      <c r="C229" s="306"/>
      <c r="S229" s="306"/>
      <c r="T229" s="306"/>
      <c r="U229" s="306"/>
      <c r="V229" s="306"/>
      <c r="W229" s="306"/>
      <c r="X229" s="306"/>
      <c r="Y229" s="306"/>
      <c r="Z229" s="306"/>
    </row>
    <row r="230" spans="1:26" s="111" customFormat="1" ht="14.25" customHeight="1">
      <c r="A230" s="306"/>
      <c r="B230" s="306"/>
      <c r="C230" s="306"/>
      <c r="S230" s="306"/>
      <c r="T230" s="306"/>
      <c r="U230" s="306"/>
      <c r="V230" s="306"/>
      <c r="W230" s="306"/>
      <c r="X230" s="306"/>
      <c r="Y230" s="306"/>
      <c r="Z230" s="306"/>
    </row>
    <row r="231" spans="1:26" s="111" customFormat="1" ht="14.25" customHeight="1">
      <c r="A231" s="306"/>
      <c r="B231" s="306"/>
      <c r="C231" s="306"/>
      <c r="S231" s="306"/>
      <c r="T231" s="306"/>
      <c r="U231" s="306"/>
      <c r="V231" s="306"/>
      <c r="W231" s="306"/>
      <c r="X231" s="306"/>
      <c r="Y231" s="306"/>
      <c r="Z231" s="306"/>
    </row>
    <row r="232" spans="1:26" s="111" customFormat="1" ht="14.25" customHeight="1">
      <c r="A232" s="306"/>
      <c r="B232" s="306"/>
      <c r="C232" s="306"/>
      <c r="S232" s="306"/>
      <c r="T232" s="306"/>
      <c r="U232" s="306"/>
      <c r="V232" s="306"/>
      <c r="W232" s="306"/>
      <c r="X232" s="306"/>
      <c r="Y232" s="306"/>
      <c r="Z232" s="306"/>
    </row>
    <row r="233" spans="1:26" s="111" customFormat="1" ht="14.25" customHeight="1">
      <c r="A233" s="306"/>
      <c r="B233" s="306"/>
      <c r="C233" s="306"/>
      <c r="S233" s="306"/>
      <c r="T233" s="306"/>
      <c r="U233" s="306"/>
      <c r="V233" s="306"/>
      <c r="W233" s="306"/>
      <c r="X233" s="306"/>
      <c r="Y233" s="306"/>
      <c r="Z233" s="306"/>
    </row>
    <row r="234" spans="1:26" s="111" customFormat="1" ht="14.25" customHeight="1">
      <c r="A234" s="306"/>
      <c r="B234" s="306"/>
      <c r="C234" s="306"/>
      <c r="S234" s="306"/>
      <c r="T234" s="306"/>
      <c r="U234" s="306"/>
      <c r="V234" s="306"/>
      <c r="W234" s="306"/>
      <c r="X234" s="306"/>
      <c r="Y234" s="306"/>
      <c r="Z234" s="306"/>
    </row>
    <row r="235" spans="1:26" s="111" customFormat="1" ht="14.25" customHeight="1">
      <c r="A235" s="306"/>
      <c r="B235" s="306"/>
      <c r="C235" s="306"/>
      <c r="S235" s="306"/>
      <c r="T235" s="306"/>
      <c r="U235" s="306"/>
      <c r="V235" s="306"/>
      <c r="W235" s="306"/>
      <c r="X235" s="306"/>
      <c r="Y235" s="306"/>
      <c r="Z235" s="306"/>
    </row>
    <row r="236" spans="1:26" s="111" customFormat="1" ht="14.25" customHeight="1">
      <c r="A236" s="306"/>
      <c r="B236" s="306"/>
      <c r="C236" s="306"/>
      <c r="S236" s="306"/>
      <c r="T236" s="306"/>
      <c r="U236" s="306"/>
      <c r="V236" s="306"/>
      <c r="W236" s="306"/>
      <c r="X236" s="306"/>
      <c r="Y236" s="306"/>
      <c r="Z236" s="306"/>
    </row>
    <row r="237" spans="1:26" s="111" customFormat="1" ht="14.25" customHeight="1">
      <c r="A237" s="306"/>
      <c r="B237" s="306"/>
      <c r="C237" s="306"/>
      <c r="S237" s="306"/>
      <c r="T237" s="306"/>
      <c r="U237" s="306"/>
      <c r="V237" s="306"/>
      <c r="W237" s="306"/>
      <c r="X237" s="306"/>
      <c r="Y237" s="306"/>
      <c r="Z237" s="306"/>
    </row>
    <row r="238" spans="1:26" s="111" customFormat="1" ht="14.25" customHeight="1">
      <c r="A238" s="306"/>
      <c r="B238" s="306"/>
      <c r="C238" s="306"/>
      <c r="S238" s="306"/>
      <c r="T238" s="306"/>
      <c r="U238" s="306"/>
      <c r="V238" s="306"/>
      <c r="W238" s="306"/>
      <c r="X238" s="306"/>
      <c r="Y238" s="306"/>
      <c r="Z238" s="306"/>
    </row>
    <row r="239" spans="1:26" s="111" customFormat="1" ht="14.25" customHeight="1">
      <c r="A239" s="306"/>
      <c r="B239" s="306"/>
      <c r="C239" s="306"/>
      <c r="S239" s="306"/>
      <c r="T239" s="306"/>
      <c r="U239" s="306"/>
      <c r="V239" s="306"/>
      <c r="W239" s="306"/>
      <c r="X239" s="306"/>
      <c r="Y239" s="306"/>
      <c r="Z239" s="306"/>
    </row>
    <row r="240" spans="1:26" s="111" customFormat="1" ht="14.25" customHeight="1">
      <c r="A240" s="306"/>
      <c r="B240" s="306"/>
      <c r="C240" s="306"/>
      <c r="S240" s="306"/>
      <c r="T240" s="306"/>
      <c r="U240" s="306"/>
      <c r="V240" s="306"/>
      <c r="W240" s="306"/>
      <c r="X240" s="306"/>
      <c r="Y240" s="306"/>
      <c r="Z240" s="306"/>
    </row>
    <row r="241" spans="1:26" s="111" customFormat="1" ht="14.25" customHeight="1">
      <c r="A241" s="306"/>
      <c r="B241" s="306"/>
      <c r="C241" s="306"/>
      <c r="S241" s="306"/>
      <c r="T241" s="306"/>
      <c r="U241" s="306"/>
      <c r="V241" s="306"/>
      <c r="W241" s="306"/>
      <c r="X241" s="306"/>
      <c r="Y241" s="306"/>
      <c r="Z241" s="306"/>
    </row>
    <row r="242" spans="1:26" s="111" customFormat="1" ht="14.25" customHeight="1">
      <c r="A242" s="306"/>
      <c r="B242" s="306"/>
      <c r="C242" s="306"/>
      <c r="S242" s="306"/>
      <c r="T242" s="306"/>
      <c r="U242" s="306"/>
      <c r="V242" s="306"/>
      <c r="W242" s="306"/>
      <c r="X242" s="306"/>
      <c r="Y242" s="306"/>
      <c r="Z242" s="306"/>
    </row>
    <row r="243" spans="1:26" s="111" customFormat="1" ht="14.25" customHeight="1">
      <c r="A243" s="306"/>
      <c r="B243" s="306"/>
      <c r="C243" s="306"/>
      <c r="S243" s="306"/>
      <c r="T243" s="306"/>
      <c r="U243" s="306"/>
      <c r="V243" s="306"/>
      <c r="W243" s="306"/>
      <c r="X243" s="306"/>
      <c r="Y243" s="306"/>
      <c r="Z243" s="306"/>
    </row>
    <row r="244" spans="1:26" s="111" customFormat="1" ht="14.25" customHeight="1">
      <c r="A244" s="306"/>
      <c r="B244" s="306"/>
      <c r="C244" s="306"/>
      <c r="S244" s="306"/>
      <c r="T244" s="306"/>
      <c r="U244" s="306"/>
      <c r="V244" s="306"/>
      <c r="W244" s="306"/>
      <c r="X244" s="306"/>
      <c r="Y244" s="306"/>
      <c r="Z244" s="306"/>
    </row>
    <row r="245" spans="1:26" s="111" customFormat="1" ht="14.25" customHeight="1">
      <c r="A245" s="306"/>
      <c r="B245" s="306"/>
      <c r="C245" s="306"/>
      <c r="S245" s="306"/>
      <c r="T245" s="306"/>
      <c r="U245" s="306"/>
      <c r="V245" s="306"/>
      <c r="W245" s="306"/>
      <c r="X245" s="306"/>
      <c r="Y245" s="306"/>
      <c r="Z245" s="306"/>
    </row>
    <row r="246" spans="1:26" s="111" customFormat="1" ht="14.25" customHeight="1">
      <c r="A246" s="306"/>
      <c r="B246" s="306"/>
      <c r="C246" s="306"/>
      <c r="S246" s="306"/>
      <c r="T246" s="306"/>
      <c r="U246" s="306"/>
      <c r="V246" s="306"/>
      <c r="W246" s="306"/>
      <c r="X246" s="306"/>
      <c r="Y246" s="306"/>
      <c r="Z246" s="306"/>
    </row>
    <row r="247" spans="1:26" s="111" customFormat="1" ht="14.25" customHeight="1">
      <c r="A247" s="306"/>
      <c r="B247" s="306"/>
      <c r="C247" s="306"/>
      <c r="S247" s="306"/>
      <c r="T247" s="306"/>
      <c r="U247" s="306"/>
      <c r="V247" s="306"/>
      <c r="W247" s="306"/>
      <c r="X247" s="306"/>
      <c r="Y247" s="306"/>
      <c r="Z247" s="306"/>
    </row>
    <row r="248" spans="1:26" s="111" customFormat="1" ht="14.25" customHeight="1">
      <c r="A248" s="306"/>
      <c r="B248" s="306"/>
      <c r="C248" s="306"/>
      <c r="S248" s="306"/>
      <c r="T248" s="306"/>
      <c r="U248" s="306"/>
      <c r="V248" s="306"/>
      <c r="W248" s="306"/>
      <c r="X248" s="306"/>
      <c r="Y248" s="306"/>
      <c r="Z248" s="306"/>
    </row>
    <row r="249" spans="1:26" s="111" customFormat="1" ht="14.25" customHeight="1">
      <c r="A249" s="306"/>
      <c r="B249" s="306"/>
      <c r="C249" s="306"/>
      <c r="S249" s="306"/>
      <c r="T249" s="306"/>
      <c r="U249" s="306"/>
      <c r="V249" s="306"/>
      <c r="W249" s="306"/>
      <c r="X249" s="306"/>
      <c r="Y249" s="306"/>
      <c r="Z249" s="306"/>
    </row>
    <row r="250" spans="1:26" s="111" customFormat="1" ht="14.25" customHeight="1">
      <c r="A250" s="306"/>
      <c r="B250" s="306"/>
      <c r="C250" s="306"/>
      <c r="S250" s="306"/>
      <c r="T250" s="306"/>
      <c r="U250" s="306"/>
      <c r="V250" s="306"/>
      <c r="W250" s="306"/>
      <c r="X250" s="306"/>
      <c r="Y250" s="306"/>
      <c r="Z250" s="306"/>
    </row>
    <row r="251" spans="1:26" s="111" customFormat="1" ht="14.25" customHeight="1">
      <c r="A251" s="306"/>
      <c r="B251" s="306"/>
      <c r="C251" s="306"/>
      <c r="S251" s="306"/>
      <c r="T251" s="306"/>
      <c r="U251" s="306"/>
      <c r="V251" s="306"/>
      <c r="W251" s="306"/>
      <c r="X251" s="306"/>
      <c r="Y251" s="306"/>
      <c r="Z251" s="306"/>
    </row>
    <row r="252" spans="1:26" s="111" customFormat="1" ht="14.25" customHeight="1">
      <c r="A252" s="306"/>
      <c r="B252" s="306"/>
      <c r="C252" s="306"/>
      <c r="S252" s="306"/>
      <c r="T252" s="306"/>
      <c r="U252" s="306"/>
      <c r="V252" s="306"/>
      <c r="W252" s="306"/>
      <c r="X252" s="306"/>
      <c r="Y252" s="306"/>
      <c r="Z252" s="306"/>
    </row>
    <row r="253" spans="1:26" s="111" customFormat="1" ht="14.25" customHeight="1">
      <c r="A253" s="306"/>
      <c r="B253" s="306"/>
      <c r="C253" s="306"/>
      <c r="S253" s="306"/>
      <c r="T253" s="306"/>
      <c r="U253" s="306"/>
      <c r="V253" s="306"/>
      <c r="W253" s="306"/>
      <c r="X253" s="306"/>
      <c r="Y253" s="306"/>
      <c r="Z253" s="306"/>
    </row>
    <row r="254" spans="1:26" s="111" customFormat="1" ht="14.25" customHeight="1">
      <c r="A254" s="306"/>
      <c r="B254" s="306"/>
      <c r="C254" s="306"/>
      <c r="S254" s="306"/>
      <c r="T254" s="306"/>
      <c r="U254" s="306"/>
      <c r="V254" s="306"/>
      <c r="W254" s="306"/>
      <c r="X254" s="306"/>
      <c r="Y254" s="306"/>
      <c r="Z254" s="306"/>
    </row>
    <row r="255" spans="1:26" s="111" customFormat="1" ht="14.25" customHeight="1">
      <c r="A255" s="306"/>
      <c r="B255" s="306"/>
      <c r="C255" s="306"/>
      <c r="S255" s="306"/>
      <c r="T255" s="306"/>
      <c r="U255" s="306"/>
      <c r="V255" s="306"/>
      <c r="W255" s="306"/>
      <c r="X255" s="306"/>
      <c r="Y255" s="306"/>
      <c r="Z255" s="306"/>
    </row>
    <row r="256" spans="1:26" s="111" customFormat="1" ht="14.25" customHeight="1">
      <c r="A256" s="306"/>
      <c r="B256" s="306"/>
      <c r="C256" s="306"/>
      <c r="S256" s="306"/>
      <c r="T256" s="306"/>
      <c r="U256" s="306"/>
      <c r="V256" s="306"/>
      <c r="W256" s="306"/>
      <c r="X256" s="306"/>
      <c r="Y256" s="306"/>
      <c r="Z256" s="306"/>
    </row>
    <row r="257" spans="1:26" s="111" customFormat="1" ht="14.25" customHeight="1">
      <c r="A257" s="306"/>
      <c r="B257" s="306"/>
      <c r="C257" s="306"/>
      <c r="S257" s="306"/>
      <c r="T257" s="306"/>
      <c r="U257" s="306"/>
      <c r="V257" s="306"/>
      <c r="W257" s="306"/>
      <c r="X257" s="306"/>
      <c r="Y257" s="306"/>
      <c r="Z257" s="306"/>
    </row>
    <row r="258" spans="1:26" s="111" customFormat="1" ht="14.25" customHeight="1">
      <c r="A258" s="306"/>
      <c r="B258" s="306"/>
      <c r="C258" s="306"/>
      <c r="S258" s="306"/>
      <c r="T258" s="306"/>
      <c r="U258" s="306"/>
      <c r="V258" s="306"/>
      <c r="W258" s="306"/>
      <c r="X258" s="306"/>
      <c r="Y258" s="306"/>
      <c r="Z258" s="306"/>
    </row>
    <row r="259" spans="1:26" s="111" customFormat="1" ht="14.25" customHeight="1">
      <c r="A259" s="306"/>
      <c r="B259" s="306"/>
      <c r="C259" s="306"/>
      <c r="S259" s="306"/>
      <c r="T259" s="306"/>
      <c r="U259" s="306"/>
      <c r="V259" s="306"/>
      <c r="W259" s="306"/>
      <c r="X259" s="306"/>
      <c r="Y259" s="306"/>
      <c r="Z259" s="306"/>
    </row>
    <row r="260" spans="1:26" s="111" customFormat="1" ht="14.25" customHeight="1">
      <c r="A260" s="306"/>
      <c r="B260" s="306"/>
      <c r="C260" s="306"/>
      <c r="S260" s="306"/>
      <c r="T260" s="306"/>
      <c r="U260" s="306"/>
      <c r="V260" s="306"/>
      <c r="W260" s="306"/>
      <c r="X260" s="306"/>
      <c r="Y260" s="306"/>
      <c r="Z260" s="306"/>
    </row>
    <row r="261" spans="1:26" s="111" customFormat="1" ht="14.25" customHeight="1">
      <c r="A261" s="306"/>
      <c r="B261" s="306"/>
      <c r="C261" s="306"/>
      <c r="S261" s="306"/>
      <c r="T261" s="306"/>
      <c r="U261" s="306"/>
      <c r="V261" s="306"/>
      <c r="W261" s="306"/>
      <c r="X261" s="306"/>
      <c r="Y261" s="306"/>
      <c r="Z261" s="306"/>
    </row>
    <row r="262" spans="1:26" s="111" customFormat="1" ht="14.25" customHeight="1">
      <c r="A262" s="306"/>
      <c r="B262" s="306"/>
      <c r="C262" s="306"/>
      <c r="S262" s="306"/>
      <c r="T262" s="306"/>
      <c r="U262" s="306"/>
      <c r="V262" s="306"/>
      <c r="W262" s="306"/>
      <c r="X262" s="306"/>
      <c r="Y262" s="306"/>
      <c r="Z262" s="306"/>
    </row>
    <row r="263" spans="1:26" s="111" customFormat="1" ht="14.25" customHeight="1">
      <c r="A263" s="306"/>
      <c r="B263" s="306"/>
      <c r="C263" s="306"/>
      <c r="S263" s="306"/>
      <c r="T263" s="306"/>
      <c r="U263" s="306"/>
      <c r="V263" s="306"/>
      <c r="W263" s="306"/>
      <c r="X263" s="306"/>
      <c r="Y263" s="306"/>
      <c r="Z263" s="306"/>
    </row>
    <row r="264" spans="1:26" s="111" customFormat="1" ht="14.25" customHeight="1">
      <c r="A264" s="306"/>
      <c r="B264" s="306"/>
      <c r="C264" s="306"/>
      <c r="S264" s="306"/>
      <c r="T264" s="306"/>
      <c r="U264" s="306"/>
      <c r="V264" s="306"/>
      <c r="W264" s="306"/>
      <c r="X264" s="306"/>
      <c r="Y264" s="306"/>
      <c r="Z264" s="306"/>
    </row>
    <row r="265" spans="1:26" s="111" customFormat="1" ht="14.25" customHeight="1">
      <c r="A265" s="306"/>
      <c r="B265" s="306"/>
      <c r="C265" s="306"/>
      <c r="S265" s="306"/>
      <c r="T265" s="306"/>
      <c r="U265" s="306"/>
      <c r="V265" s="306"/>
      <c r="W265" s="306"/>
      <c r="X265" s="306"/>
      <c r="Y265" s="306"/>
      <c r="Z265" s="306"/>
    </row>
    <row r="266" spans="1:26" s="111" customFormat="1" ht="14.25" customHeight="1">
      <c r="A266" s="306"/>
      <c r="B266" s="306"/>
      <c r="C266" s="306"/>
      <c r="S266" s="306"/>
      <c r="T266" s="306"/>
      <c r="U266" s="306"/>
      <c r="V266" s="306"/>
      <c r="W266" s="306"/>
      <c r="X266" s="306"/>
      <c r="Y266" s="306"/>
      <c r="Z266" s="306"/>
    </row>
    <row r="267" spans="1:26" s="111" customFormat="1" ht="14.25" customHeight="1">
      <c r="A267" s="306"/>
      <c r="B267" s="306"/>
      <c r="C267" s="306"/>
      <c r="S267" s="306"/>
      <c r="T267" s="306"/>
      <c r="U267" s="306"/>
      <c r="V267" s="306"/>
      <c r="W267" s="306"/>
      <c r="X267" s="306"/>
      <c r="Y267" s="306"/>
      <c r="Z267" s="306"/>
    </row>
    <row r="268" spans="1:26" s="111" customFormat="1" ht="14.25" customHeight="1">
      <c r="A268" s="306"/>
      <c r="B268" s="306"/>
      <c r="C268" s="306"/>
      <c r="S268" s="306"/>
      <c r="T268" s="306"/>
      <c r="U268" s="306"/>
      <c r="V268" s="306"/>
      <c r="W268" s="306"/>
      <c r="X268" s="306"/>
      <c r="Y268" s="306"/>
      <c r="Z268" s="306"/>
    </row>
    <row r="269" spans="1:26" s="111" customFormat="1" ht="14.25" customHeight="1">
      <c r="A269" s="306"/>
      <c r="B269" s="306"/>
      <c r="C269" s="306"/>
      <c r="S269" s="306"/>
      <c r="T269" s="306"/>
      <c r="U269" s="306"/>
      <c r="V269" s="306"/>
      <c r="W269" s="306"/>
      <c r="X269" s="306"/>
      <c r="Y269" s="306"/>
      <c r="Z269" s="306"/>
    </row>
    <row r="270" spans="1:26" s="111" customFormat="1" ht="14.25" customHeight="1">
      <c r="A270" s="306"/>
      <c r="B270" s="306"/>
      <c r="C270" s="306"/>
      <c r="S270" s="306"/>
      <c r="T270" s="306"/>
      <c r="U270" s="306"/>
      <c r="V270" s="306"/>
      <c r="W270" s="306"/>
      <c r="X270" s="306"/>
      <c r="Y270" s="306"/>
      <c r="Z270" s="306"/>
    </row>
    <row r="271" spans="1:26" s="111" customFormat="1" ht="14.25" customHeight="1">
      <c r="A271" s="306"/>
      <c r="B271" s="306"/>
      <c r="C271" s="306"/>
      <c r="S271" s="306"/>
      <c r="T271" s="306"/>
      <c r="U271" s="306"/>
      <c r="V271" s="306"/>
      <c r="W271" s="306"/>
      <c r="X271" s="306"/>
      <c r="Y271" s="306"/>
      <c r="Z271" s="306"/>
    </row>
    <row r="272" spans="1:26" s="111" customFormat="1" ht="14.25" customHeight="1">
      <c r="A272" s="306"/>
      <c r="B272" s="306"/>
      <c r="C272" s="306"/>
      <c r="S272" s="306"/>
      <c r="T272" s="306"/>
      <c r="U272" s="306"/>
      <c r="V272" s="306"/>
      <c r="W272" s="306"/>
      <c r="X272" s="306"/>
      <c r="Y272" s="306"/>
      <c r="Z272" s="306"/>
    </row>
    <row r="273" spans="1:26" s="111" customFormat="1" ht="14.25" customHeight="1">
      <c r="A273" s="306"/>
      <c r="B273" s="306"/>
      <c r="C273" s="306"/>
      <c r="S273" s="306"/>
      <c r="T273" s="306"/>
      <c r="U273" s="306"/>
      <c r="V273" s="306"/>
      <c r="W273" s="306"/>
      <c r="X273" s="306"/>
      <c r="Y273" s="306"/>
      <c r="Z273" s="306"/>
    </row>
    <row r="274" spans="1:26" s="111" customFormat="1" ht="14.25" customHeight="1">
      <c r="A274" s="306"/>
      <c r="B274" s="306"/>
      <c r="C274" s="306"/>
      <c r="S274" s="306"/>
      <c r="T274" s="306"/>
      <c r="U274" s="306"/>
      <c r="V274" s="306"/>
      <c r="W274" s="306"/>
      <c r="X274" s="306"/>
      <c r="Y274" s="306"/>
      <c r="Z274" s="306"/>
    </row>
    <row r="275" spans="1:26" s="111" customFormat="1" ht="14.25" customHeight="1">
      <c r="A275" s="306"/>
      <c r="B275" s="306"/>
      <c r="C275" s="306"/>
      <c r="S275" s="306"/>
      <c r="T275" s="306"/>
      <c r="U275" s="306"/>
      <c r="V275" s="306"/>
      <c r="W275" s="306"/>
      <c r="X275" s="306"/>
      <c r="Y275" s="306"/>
      <c r="Z275" s="306"/>
    </row>
    <row r="276" spans="1:26" s="111" customFormat="1" ht="14.25" customHeight="1">
      <c r="A276" s="306"/>
      <c r="B276" s="306"/>
      <c r="C276" s="306"/>
      <c r="S276" s="306"/>
      <c r="T276" s="306"/>
      <c r="U276" s="306"/>
      <c r="V276" s="306"/>
      <c r="W276" s="306"/>
      <c r="X276" s="306"/>
      <c r="Y276" s="306"/>
      <c r="Z276" s="306"/>
    </row>
    <row r="277" spans="1:26" s="111" customFormat="1" ht="14.25" customHeight="1">
      <c r="A277" s="306"/>
      <c r="B277" s="306"/>
      <c r="C277" s="306"/>
      <c r="S277" s="306"/>
      <c r="T277" s="306"/>
      <c r="U277" s="306"/>
      <c r="V277" s="306"/>
      <c r="W277" s="306"/>
      <c r="X277" s="306"/>
      <c r="Y277" s="306"/>
      <c r="Z277" s="306"/>
    </row>
    <row r="278" spans="1:26" s="111" customFormat="1" ht="14.25" customHeight="1">
      <c r="A278" s="306"/>
      <c r="B278" s="306"/>
      <c r="C278" s="306"/>
      <c r="S278" s="306"/>
      <c r="T278" s="306"/>
      <c r="U278" s="306"/>
      <c r="V278" s="306"/>
      <c r="W278" s="306"/>
      <c r="X278" s="306"/>
      <c r="Y278" s="306"/>
      <c r="Z278" s="306"/>
    </row>
    <row r="279" spans="1:26" s="111" customFormat="1" ht="14.25" customHeight="1">
      <c r="A279" s="306"/>
      <c r="B279" s="306"/>
      <c r="C279" s="306"/>
      <c r="S279" s="306"/>
      <c r="T279" s="306"/>
      <c r="U279" s="306"/>
      <c r="V279" s="306"/>
      <c r="W279" s="306"/>
      <c r="X279" s="306"/>
      <c r="Y279" s="306"/>
      <c r="Z279" s="306"/>
    </row>
    <row r="280" spans="1:26" s="111" customFormat="1" ht="14.25" customHeight="1">
      <c r="A280" s="306"/>
      <c r="B280" s="306"/>
      <c r="C280" s="306"/>
      <c r="S280" s="306"/>
      <c r="T280" s="306"/>
      <c r="U280" s="306"/>
      <c r="V280" s="306"/>
      <c r="W280" s="306"/>
      <c r="X280" s="306"/>
      <c r="Y280" s="306"/>
      <c r="Z280" s="306"/>
    </row>
    <row r="281" spans="1:26" s="111" customFormat="1" ht="14.25" customHeight="1">
      <c r="A281" s="306"/>
      <c r="B281" s="306"/>
      <c r="C281" s="306"/>
      <c r="S281" s="306"/>
      <c r="T281" s="306"/>
      <c r="U281" s="306"/>
      <c r="V281" s="306"/>
      <c r="W281" s="306"/>
      <c r="X281" s="306"/>
      <c r="Y281" s="306"/>
      <c r="Z281" s="306"/>
    </row>
    <row r="282" spans="1:26" s="111" customFormat="1" ht="14.25" customHeight="1">
      <c r="A282" s="306"/>
      <c r="B282" s="306"/>
      <c r="C282" s="306"/>
      <c r="S282" s="306"/>
      <c r="T282" s="306"/>
      <c r="U282" s="306"/>
      <c r="V282" s="306"/>
      <c r="W282" s="306"/>
      <c r="X282" s="306"/>
      <c r="Y282" s="306"/>
      <c r="Z282" s="306"/>
    </row>
    <row r="283" spans="1:26" s="111" customFormat="1" ht="14.25" customHeight="1">
      <c r="A283" s="306"/>
      <c r="B283" s="306"/>
      <c r="C283" s="306"/>
      <c r="S283" s="306"/>
      <c r="T283" s="306"/>
      <c r="U283" s="306"/>
      <c r="V283" s="306"/>
      <c r="W283" s="306"/>
      <c r="X283" s="306"/>
      <c r="Y283" s="306"/>
      <c r="Z283" s="306"/>
    </row>
    <row r="284" spans="1:26" s="111" customFormat="1" ht="14.25" customHeight="1">
      <c r="A284" s="306"/>
      <c r="B284" s="306"/>
      <c r="C284" s="306"/>
      <c r="S284" s="306"/>
      <c r="T284" s="306"/>
      <c r="U284" s="306"/>
      <c r="V284" s="306"/>
      <c r="W284" s="306"/>
      <c r="X284" s="306"/>
      <c r="Y284" s="306"/>
      <c r="Z284" s="306"/>
    </row>
    <row r="285" spans="1:26" s="111" customFormat="1" ht="14.25" customHeight="1">
      <c r="A285" s="306"/>
      <c r="B285" s="306"/>
      <c r="C285" s="306"/>
      <c r="S285" s="306"/>
      <c r="T285" s="306"/>
      <c r="U285" s="306"/>
      <c r="V285" s="306"/>
      <c r="W285" s="306"/>
      <c r="X285" s="306"/>
      <c r="Y285" s="306"/>
      <c r="Z285" s="306"/>
    </row>
    <row r="286" spans="1:26" s="111" customFormat="1" ht="14.25" customHeight="1">
      <c r="A286" s="306"/>
      <c r="B286" s="306"/>
      <c r="C286" s="306"/>
      <c r="S286" s="306"/>
      <c r="T286" s="306"/>
      <c r="U286" s="306"/>
      <c r="V286" s="306"/>
      <c r="W286" s="306"/>
      <c r="X286" s="306"/>
      <c r="Y286" s="306"/>
      <c r="Z286" s="306"/>
    </row>
    <row r="287" spans="1:26" s="111" customFormat="1" ht="14.25" customHeight="1">
      <c r="A287" s="306"/>
      <c r="B287" s="306"/>
      <c r="C287" s="306"/>
      <c r="S287" s="306"/>
      <c r="T287" s="306"/>
      <c r="U287" s="306"/>
      <c r="V287" s="306"/>
      <c r="W287" s="306"/>
      <c r="X287" s="306"/>
      <c r="Y287" s="306"/>
      <c r="Z287" s="306"/>
    </row>
    <row r="288" spans="1:26" s="111" customFormat="1" ht="14.25" customHeight="1">
      <c r="A288" s="306"/>
      <c r="B288" s="306"/>
      <c r="C288" s="306"/>
      <c r="S288" s="306"/>
      <c r="T288" s="306"/>
      <c r="U288" s="306"/>
      <c r="V288" s="306"/>
      <c r="W288" s="306"/>
      <c r="X288" s="306"/>
      <c r="Y288" s="306"/>
      <c r="Z288" s="306"/>
    </row>
    <row r="289" spans="1:26" s="111" customFormat="1" ht="14.25" customHeight="1">
      <c r="A289" s="306"/>
      <c r="B289" s="306"/>
      <c r="C289" s="306"/>
      <c r="S289" s="306"/>
      <c r="T289" s="306"/>
      <c r="U289" s="306"/>
      <c r="V289" s="306"/>
      <c r="W289" s="306"/>
      <c r="X289" s="306"/>
      <c r="Y289" s="306"/>
      <c r="Z289" s="306"/>
    </row>
    <row r="290" spans="1:26" s="111" customFormat="1" ht="14.25" customHeight="1">
      <c r="A290" s="306"/>
      <c r="B290" s="306"/>
      <c r="C290" s="306"/>
      <c r="S290" s="306"/>
      <c r="T290" s="306"/>
      <c r="U290" s="306"/>
      <c r="V290" s="306"/>
      <c r="W290" s="306"/>
      <c r="X290" s="306"/>
      <c r="Y290" s="306"/>
      <c r="Z290" s="306"/>
    </row>
    <row r="291" spans="1:26" s="111" customFormat="1" ht="14.25" customHeight="1">
      <c r="A291" s="306"/>
      <c r="B291" s="306"/>
      <c r="C291" s="306"/>
      <c r="S291" s="306"/>
      <c r="T291" s="306"/>
      <c r="U291" s="306"/>
      <c r="V291" s="306"/>
      <c r="W291" s="306"/>
      <c r="X291" s="306"/>
      <c r="Y291" s="306"/>
      <c r="Z291" s="306"/>
    </row>
    <row r="292" spans="1:26" s="111" customFormat="1" ht="14.25" customHeight="1">
      <c r="A292" s="306"/>
      <c r="B292" s="306"/>
      <c r="C292" s="306"/>
      <c r="S292" s="306"/>
      <c r="T292" s="306"/>
      <c r="U292" s="306"/>
      <c r="V292" s="306"/>
      <c r="W292" s="306"/>
      <c r="X292" s="306"/>
      <c r="Y292" s="306"/>
      <c r="Z292" s="306"/>
    </row>
    <row r="293" spans="1:26" s="111" customFormat="1" ht="14.25" customHeight="1">
      <c r="A293" s="306"/>
      <c r="B293" s="306"/>
      <c r="C293" s="306"/>
      <c r="S293" s="306"/>
      <c r="T293" s="306"/>
      <c r="U293" s="306"/>
      <c r="V293" s="306"/>
      <c r="W293" s="306"/>
      <c r="X293" s="306"/>
      <c r="Y293" s="306"/>
      <c r="Z293" s="306"/>
    </row>
    <row r="294" spans="1:26" s="111" customFormat="1" ht="14.25" customHeight="1">
      <c r="A294" s="306"/>
      <c r="B294" s="306"/>
      <c r="C294" s="306"/>
      <c r="S294" s="306"/>
      <c r="T294" s="306"/>
      <c r="U294" s="306"/>
      <c r="V294" s="306"/>
      <c r="W294" s="306"/>
      <c r="X294" s="306"/>
      <c r="Y294" s="306"/>
      <c r="Z294" s="306"/>
    </row>
    <row r="295" spans="1:26" s="111" customFormat="1" ht="14.25" customHeight="1">
      <c r="A295" s="306"/>
      <c r="B295" s="306"/>
      <c r="C295" s="306"/>
      <c r="S295" s="306"/>
      <c r="T295" s="306"/>
      <c r="U295" s="306"/>
      <c r="V295" s="306"/>
      <c r="W295" s="306"/>
      <c r="X295" s="306"/>
      <c r="Y295" s="306"/>
      <c r="Z295" s="306"/>
    </row>
    <row r="296" spans="1:26" s="111" customFormat="1" ht="14.25" customHeight="1">
      <c r="A296" s="306"/>
      <c r="B296" s="306"/>
      <c r="C296" s="306"/>
      <c r="S296" s="306"/>
      <c r="T296" s="306"/>
      <c r="U296" s="306"/>
      <c r="V296" s="306"/>
      <c r="W296" s="306"/>
      <c r="X296" s="306"/>
      <c r="Y296" s="306"/>
      <c r="Z296" s="306"/>
    </row>
    <row r="297" spans="1:26" s="111" customFormat="1" ht="14.25" customHeight="1">
      <c r="A297" s="306"/>
      <c r="B297" s="306"/>
      <c r="C297" s="306"/>
      <c r="S297" s="306"/>
      <c r="T297" s="306"/>
      <c r="U297" s="306"/>
      <c r="V297" s="306"/>
      <c r="W297" s="306"/>
      <c r="X297" s="306"/>
      <c r="Y297" s="306"/>
      <c r="Z297" s="306"/>
    </row>
    <row r="298" spans="1:26" s="111" customFormat="1" ht="14.25" customHeight="1">
      <c r="A298" s="306"/>
      <c r="B298" s="306"/>
      <c r="C298" s="306"/>
      <c r="S298" s="306"/>
      <c r="T298" s="306"/>
      <c r="U298" s="306"/>
      <c r="V298" s="306"/>
      <c r="W298" s="306"/>
      <c r="X298" s="306"/>
      <c r="Y298" s="306"/>
      <c r="Z298" s="306"/>
    </row>
    <row r="299" spans="1:26" s="111" customFormat="1" ht="14.25" customHeight="1">
      <c r="A299" s="306"/>
      <c r="B299" s="306"/>
      <c r="C299" s="306"/>
      <c r="S299" s="306"/>
      <c r="T299" s="306"/>
      <c r="U299" s="306"/>
      <c r="V299" s="306"/>
      <c r="W299" s="306"/>
      <c r="X299" s="306"/>
      <c r="Y299" s="306"/>
      <c r="Z299" s="306"/>
    </row>
    <row r="300" spans="1:26" s="111" customFormat="1" ht="14.25" customHeight="1">
      <c r="A300" s="306"/>
      <c r="B300" s="306"/>
      <c r="C300" s="306"/>
      <c r="S300" s="306"/>
      <c r="T300" s="306"/>
      <c r="U300" s="306"/>
      <c r="V300" s="306"/>
      <c r="W300" s="306"/>
      <c r="X300" s="306"/>
      <c r="Y300" s="306"/>
      <c r="Z300" s="306"/>
    </row>
    <row r="301" spans="1:26" s="111" customFormat="1" ht="14.25" customHeight="1">
      <c r="A301" s="306"/>
      <c r="B301" s="306"/>
      <c r="C301" s="306"/>
      <c r="S301" s="306"/>
      <c r="T301" s="306"/>
      <c r="U301" s="306"/>
      <c r="V301" s="306"/>
      <c r="W301" s="306"/>
      <c r="X301" s="306"/>
      <c r="Y301" s="306"/>
      <c r="Z301" s="306"/>
    </row>
    <row r="302" spans="1:26" s="111" customFormat="1" ht="14.25" customHeight="1">
      <c r="A302" s="306"/>
      <c r="B302" s="306"/>
      <c r="C302" s="306"/>
      <c r="S302" s="306"/>
      <c r="T302" s="306"/>
      <c r="U302" s="306"/>
      <c r="V302" s="306"/>
      <c r="W302" s="306"/>
      <c r="X302" s="306"/>
      <c r="Y302" s="306"/>
      <c r="Z302" s="306"/>
    </row>
    <row r="303" spans="1:26" s="111" customFormat="1" ht="14.25" customHeight="1">
      <c r="A303" s="306"/>
      <c r="B303" s="306"/>
      <c r="C303" s="306"/>
      <c r="S303" s="306"/>
      <c r="T303" s="306"/>
      <c r="U303" s="306"/>
      <c r="V303" s="306"/>
      <c r="W303" s="306"/>
      <c r="X303" s="306"/>
      <c r="Y303" s="306"/>
      <c r="Z303" s="306"/>
    </row>
    <row r="304" spans="1:26" s="111" customFormat="1" ht="14.25" customHeight="1">
      <c r="A304" s="306"/>
      <c r="B304" s="306"/>
      <c r="C304" s="306"/>
      <c r="S304" s="306"/>
      <c r="T304" s="306"/>
      <c r="U304" s="306"/>
      <c r="V304" s="306"/>
      <c r="W304" s="306"/>
      <c r="X304" s="306"/>
      <c r="Y304" s="306"/>
      <c r="Z304" s="306"/>
    </row>
    <row r="305" spans="1:26" s="111" customFormat="1" ht="14.25" customHeight="1">
      <c r="A305" s="306"/>
      <c r="B305" s="306"/>
      <c r="C305" s="306"/>
      <c r="S305" s="306"/>
      <c r="T305" s="306"/>
      <c r="U305" s="306"/>
      <c r="V305" s="306"/>
      <c r="W305" s="306"/>
      <c r="X305" s="306"/>
      <c r="Y305" s="306"/>
      <c r="Z305" s="306"/>
    </row>
    <row r="306" spans="1:26" s="111" customFormat="1" ht="14.25" customHeight="1">
      <c r="A306" s="306"/>
      <c r="B306" s="306"/>
      <c r="C306" s="306"/>
      <c r="S306" s="306"/>
      <c r="T306" s="306"/>
      <c r="U306" s="306"/>
      <c r="V306" s="306"/>
      <c r="W306" s="306"/>
      <c r="X306" s="306"/>
      <c r="Y306" s="306"/>
      <c r="Z306" s="306"/>
    </row>
    <row r="307" spans="1:26" s="111" customFormat="1" ht="14.25" customHeight="1">
      <c r="A307" s="306"/>
      <c r="B307" s="306"/>
      <c r="C307" s="306"/>
      <c r="S307" s="306"/>
      <c r="T307" s="306"/>
      <c r="U307" s="306"/>
      <c r="V307" s="306"/>
      <c r="W307" s="306"/>
      <c r="X307" s="306"/>
      <c r="Y307" s="306"/>
      <c r="Z307" s="306"/>
    </row>
    <row r="308" spans="1:26" s="111" customFormat="1" ht="14.25" customHeight="1">
      <c r="A308" s="306"/>
      <c r="B308" s="306"/>
      <c r="C308" s="306"/>
      <c r="S308" s="306"/>
      <c r="T308" s="306"/>
      <c r="U308" s="306"/>
      <c r="V308" s="306"/>
      <c r="W308" s="306"/>
      <c r="X308" s="306"/>
      <c r="Y308" s="306"/>
      <c r="Z308" s="306"/>
    </row>
    <row r="309" spans="1:26" s="111" customFormat="1" ht="14.25" customHeight="1">
      <c r="A309" s="306"/>
      <c r="B309" s="306"/>
      <c r="C309" s="306"/>
      <c r="S309" s="306"/>
      <c r="T309" s="306"/>
      <c r="U309" s="306"/>
      <c r="V309" s="306"/>
      <c r="W309" s="306"/>
      <c r="X309" s="306"/>
      <c r="Y309" s="306"/>
      <c r="Z309" s="306"/>
    </row>
    <row r="310" spans="1:26" s="111" customFormat="1" ht="14.25" customHeight="1">
      <c r="A310" s="306"/>
      <c r="B310" s="306"/>
      <c r="C310" s="306"/>
      <c r="S310" s="306"/>
      <c r="T310" s="306"/>
      <c r="U310" s="306"/>
      <c r="V310" s="306"/>
      <c r="W310" s="306"/>
      <c r="X310" s="306"/>
      <c r="Y310" s="306"/>
      <c r="Z310" s="306"/>
    </row>
    <row r="311" spans="1:26" s="111" customFormat="1" ht="14.25" customHeight="1">
      <c r="A311" s="306"/>
      <c r="B311" s="306"/>
      <c r="C311" s="306"/>
      <c r="S311" s="306"/>
      <c r="T311" s="306"/>
      <c r="U311" s="306"/>
      <c r="V311" s="306"/>
      <c r="W311" s="306"/>
      <c r="X311" s="306"/>
      <c r="Y311" s="306"/>
      <c r="Z311" s="306"/>
    </row>
    <row r="312" spans="1:26" s="111" customFormat="1" ht="14.25" customHeight="1">
      <c r="A312" s="306"/>
      <c r="B312" s="306"/>
      <c r="C312" s="306"/>
      <c r="S312" s="306"/>
      <c r="T312" s="306"/>
      <c r="U312" s="306"/>
      <c r="V312" s="306"/>
      <c r="W312" s="306"/>
      <c r="X312" s="306"/>
      <c r="Y312" s="306"/>
      <c r="Z312" s="306"/>
    </row>
    <row r="313" spans="1:26" s="111" customFormat="1" ht="14.25" customHeight="1">
      <c r="A313" s="306"/>
      <c r="B313" s="306"/>
      <c r="C313" s="306"/>
      <c r="S313" s="306"/>
      <c r="T313" s="306"/>
      <c r="U313" s="306"/>
      <c r="V313" s="306"/>
      <c r="W313" s="306"/>
      <c r="X313" s="306"/>
      <c r="Y313" s="306"/>
      <c r="Z313" s="306"/>
    </row>
    <row r="314" spans="1:26" s="111" customFormat="1" ht="14.25" customHeight="1">
      <c r="A314" s="306"/>
      <c r="B314" s="306"/>
      <c r="C314" s="306"/>
      <c r="S314" s="306"/>
      <c r="T314" s="306"/>
      <c r="U314" s="306"/>
      <c r="V314" s="306"/>
      <c r="W314" s="306"/>
      <c r="X314" s="306"/>
      <c r="Y314" s="306"/>
      <c r="Z314" s="306"/>
    </row>
    <row r="315" spans="1:26" s="111" customFormat="1" ht="14.25" customHeight="1">
      <c r="A315" s="306"/>
      <c r="B315" s="306"/>
      <c r="C315" s="306"/>
      <c r="S315" s="306"/>
      <c r="T315" s="306"/>
      <c r="U315" s="306"/>
      <c r="V315" s="306"/>
      <c r="W315" s="306"/>
      <c r="X315" s="306"/>
      <c r="Y315" s="306"/>
      <c r="Z315" s="306"/>
    </row>
    <row r="316" spans="1:26" s="111" customFormat="1" ht="14.25" customHeight="1">
      <c r="A316" s="306"/>
      <c r="B316" s="306"/>
      <c r="C316" s="306"/>
      <c r="S316" s="306"/>
      <c r="T316" s="306"/>
      <c r="U316" s="306"/>
      <c r="V316" s="306"/>
      <c r="W316" s="306"/>
      <c r="X316" s="306"/>
      <c r="Y316" s="306"/>
      <c r="Z316" s="306"/>
    </row>
    <row r="317" spans="1:26" s="111" customFormat="1" ht="14.25" customHeight="1">
      <c r="A317" s="306"/>
      <c r="B317" s="306"/>
      <c r="C317" s="306"/>
      <c r="S317" s="306"/>
      <c r="T317" s="306"/>
      <c r="U317" s="306"/>
      <c r="V317" s="306"/>
      <c r="W317" s="306"/>
      <c r="X317" s="306"/>
      <c r="Y317" s="306"/>
      <c r="Z317" s="306"/>
    </row>
    <row r="318" spans="1:26" s="111" customFormat="1" ht="14.25" customHeight="1">
      <c r="A318" s="306"/>
      <c r="B318" s="306"/>
      <c r="C318" s="306"/>
      <c r="S318" s="306"/>
      <c r="T318" s="306"/>
      <c r="U318" s="306"/>
      <c r="V318" s="306"/>
      <c r="W318" s="306"/>
      <c r="X318" s="306"/>
      <c r="Y318" s="306"/>
      <c r="Z318" s="306"/>
    </row>
    <row r="319" spans="1:26" s="111" customFormat="1" ht="14.25" customHeight="1">
      <c r="A319" s="306"/>
      <c r="B319" s="306"/>
      <c r="C319" s="306"/>
      <c r="S319" s="306"/>
      <c r="T319" s="306"/>
      <c r="U319" s="306"/>
      <c r="V319" s="306"/>
      <c r="W319" s="306"/>
      <c r="X319" s="306"/>
      <c r="Y319" s="306"/>
      <c r="Z319" s="306"/>
    </row>
    <row r="320" spans="1:26" s="111" customFormat="1" ht="14.25" customHeight="1">
      <c r="A320" s="306"/>
      <c r="B320" s="306"/>
      <c r="C320" s="306"/>
      <c r="S320" s="306"/>
      <c r="T320" s="306"/>
      <c r="U320" s="306"/>
      <c r="V320" s="306"/>
      <c r="W320" s="306"/>
      <c r="X320" s="306"/>
      <c r="Y320" s="306"/>
      <c r="Z320" s="306"/>
    </row>
    <row r="321" spans="1:26" s="111" customFormat="1" ht="14.25" customHeight="1">
      <c r="A321" s="306"/>
      <c r="B321" s="306"/>
      <c r="C321" s="306"/>
      <c r="S321" s="306"/>
      <c r="T321" s="306"/>
      <c r="U321" s="306"/>
      <c r="V321" s="306"/>
      <c r="W321" s="306"/>
      <c r="X321" s="306"/>
      <c r="Y321" s="306"/>
      <c r="Z321" s="306"/>
    </row>
    <row r="322" spans="1:26" s="111" customFormat="1" ht="14.25" customHeight="1">
      <c r="A322" s="306"/>
      <c r="B322" s="306"/>
      <c r="C322" s="306"/>
      <c r="S322" s="306"/>
      <c r="T322" s="306"/>
      <c r="U322" s="306"/>
      <c r="V322" s="306"/>
      <c r="W322" s="306"/>
      <c r="X322" s="306"/>
      <c r="Y322" s="306"/>
      <c r="Z322" s="306"/>
    </row>
    <row r="323" spans="1:26" s="111" customFormat="1" ht="14.25" customHeight="1">
      <c r="A323" s="306"/>
      <c r="B323" s="306"/>
      <c r="C323" s="306"/>
      <c r="S323" s="306"/>
      <c r="T323" s="306"/>
      <c r="U323" s="306"/>
      <c r="V323" s="306"/>
      <c r="W323" s="306"/>
      <c r="X323" s="306"/>
      <c r="Y323" s="306"/>
      <c r="Z323" s="306"/>
    </row>
    <row r="324" spans="1:26" s="111" customFormat="1" ht="14.25" customHeight="1">
      <c r="A324" s="306"/>
      <c r="B324" s="306"/>
      <c r="C324" s="306"/>
      <c r="S324" s="306"/>
      <c r="T324" s="306"/>
      <c r="U324" s="306"/>
      <c r="V324" s="306"/>
      <c r="W324" s="306"/>
      <c r="X324" s="306"/>
      <c r="Y324" s="306"/>
      <c r="Z324" s="306"/>
    </row>
    <row r="325" spans="1:26" s="111" customFormat="1" ht="14.25" customHeight="1">
      <c r="A325" s="306"/>
      <c r="B325" s="306"/>
      <c r="C325" s="306"/>
      <c r="S325" s="306"/>
      <c r="T325" s="306"/>
      <c r="U325" s="306"/>
      <c r="V325" s="306"/>
      <c r="W325" s="306"/>
      <c r="X325" s="306"/>
      <c r="Y325" s="306"/>
      <c r="Z325" s="306"/>
    </row>
    <row r="326" spans="1:26" s="111" customFormat="1" ht="14.25" customHeight="1">
      <c r="A326" s="306"/>
      <c r="B326" s="306"/>
      <c r="C326" s="306"/>
      <c r="S326" s="306"/>
      <c r="T326" s="306"/>
      <c r="U326" s="306"/>
      <c r="V326" s="306"/>
      <c r="W326" s="306"/>
      <c r="X326" s="306"/>
      <c r="Y326" s="306"/>
      <c r="Z326" s="306"/>
    </row>
    <row r="327" spans="1:26" s="111" customFormat="1" ht="14.25" customHeight="1">
      <c r="A327" s="306"/>
      <c r="B327" s="306"/>
      <c r="C327" s="306"/>
      <c r="S327" s="306"/>
      <c r="T327" s="306"/>
      <c r="U327" s="306"/>
      <c r="V327" s="306"/>
      <c r="W327" s="306"/>
      <c r="X327" s="306"/>
      <c r="Y327" s="306"/>
      <c r="Z327" s="306"/>
    </row>
    <row r="328" spans="1:26" s="111" customFormat="1" ht="14.25" customHeight="1">
      <c r="A328" s="306"/>
      <c r="B328" s="306"/>
      <c r="C328" s="306"/>
      <c r="S328" s="306"/>
      <c r="T328" s="306"/>
      <c r="U328" s="306"/>
      <c r="V328" s="306"/>
      <c r="W328" s="306"/>
      <c r="X328" s="306"/>
      <c r="Y328" s="306"/>
      <c r="Z328" s="306"/>
    </row>
    <row r="329" spans="1:26" s="111" customFormat="1" ht="14.25" customHeight="1">
      <c r="A329" s="306"/>
      <c r="B329" s="306"/>
      <c r="C329" s="306"/>
      <c r="S329" s="306"/>
      <c r="T329" s="306"/>
      <c r="U329" s="306"/>
      <c r="V329" s="306"/>
      <c r="W329" s="306"/>
      <c r="X329" s="306"/>
      <c r="Y329" s="306"/>
      <c r="Z329" s="306"/>
    </row>
    <row r="330" spans="1:26" s="111" customFormat="1" ht="14.25" customHeight="1">
      <c r="A330" s="306"/>
      <c r="B330" s="306"/>
      <c r="C330" s="306"/>
      <c r="S330" s="306"/>
      <c r="T330" s="306"/>
      <c r="U330" s="306"/>
      <c r="V330" s="306"/>
      <c r="W330" s="306"/>
      <c r="X330" s="306"/>
      <c r="Y330" s="306"/>
      <c r="Z330" s="306"/>
    </row>
    <row r="331" spans="1:26" s="111" customFormat="1" ht="14.25" customHeight="1">
      <c r="A331" s="306"/>
      <c r="B331" s="306"/>
      <c r="C331" s="306"/>
      <c r="S331" s="306"/>
      <c r="T331" s="306"/>
      <c r="U331" s="306"/>
      <c r="V331" s="306"/>
      <c r="W331" s="306"/>
      <c r="X331" s="306"/>
      <c r="Y331" s="306"/>
      <c r="Z331" s="306"/>
    </row>
    <row r="332" spans="1:26" s="111" customFormat="1" ht="14.25" customHeight="1">
      <c r="A332" s="306"/>
      <c r="B332" s="306"/>
      <c r="C332" s="306"/>
      <c r="S332" s="306"/>
      <c r="T332" s="306"/>
      <c r="U332" s="306"/>
      <c r="V332" s="306"/>
      <c r="W332" s="306"/>
      <c r="X332" s="306"/>
      <c r="Y332" s="306"/>
      <c r="Z332" s="306"/>
    </row>
    <row r="333" spans="1:26" s="111" customFormat="1" ht="14.25" customHeight="1">
      <c r="A333" s="306"/>
      <c r="B333" s="306"/>
      <c r="C333" s="306"/>
      <c r="S333" s="306"/>
      <c r="T333" s="306"/>
      <c r="U333" s="306"/>
      <c r="V333" s="306"/>
      <c r="W333" s="306"/>
      <c r="X333" s="306"/>
      <c r="Y333" s="306"/>
      <c r="Z333" s="306"/>
    </row>
    <row r="334" spans="1:26" s="111" customFormat="1" ht="14.25" customHeight="1">
      <c r="A334" s="306"/>
      <c r="B334" s="306"/>
      <c r="C334" s="306"/>
      <c r="S334" s="306"/>
      <c r="T334" s="306"/>
      <c r="U334" s="306"/>
      <c r="V334" s="306"/>
      <c r="W334" s="306"/>
      <c r="X334" s="306"/>
      <c r="Y334" s="306"/>
      <c r="Z334" s="306"/>
    </row>
    <row r="335" spans="1:26" s="111" customFormat="1" ht="14.25" customHeight="1">
      <c r="A335" s="306"/>
      <c r="B335" s="306"/>
      <c r="C335" s="306"/>
      <c r="S335" s="306"/>
      <c r="T335" s="306"/>
      <c r="U335" s="306"/>
      <c r="V335" s="306"/>
      <c r="W335" s="306"/>
      <c r="X335" s="306"/>
      <c r="Y335" s="306"/>
      <c r="Z335" s="306"/>
    </row>
    <row r="336" spans="1:26" s="111" customFormat="1" ht="14.25" customHeight="1">
      <c r="A336" s="306"/>
      <c r="B336" s="306"/>
      <c r="C336" s="306"/>
      <c r="S336" s="306"/>
      <c r="T336" s="306"/>
      <c r="U336" s="306"/>
      <c r="V336" s="306"/>
      <c r="W336" s="306"/>
      <c r="X336" s="306"/>
      <c r="Y336" s="306"/>
      <c r="Z336" s="306"/>
    </row>
    <row r="337" spans="1:26" s="111" customFormat="1" ht="14.25" customHeight="1">
      <c r="A337" s="306"/>
      <c r="B337" s="306"/>
      <c r="C337" s="306"/>
      <c r="S337" s="306"/>
      <c r="T337" s="306"/>
      <c r="U337" s="306"/>
      <c r="V337" s="306"/>
      <c r="W337" s="306"/>
      <c r="X337" s="306"/>
      <c r="Y337" s="306"/>
      <c r="Z337" s="306"/>
    </row>
    <row r="338" spans="1:26" s="111" customFormat="1" ht="14.25" customHeight="1">
      <c r="A338" s="306"/>
      <c r="B338" s="306"/>
      <c r="C338" s="306"/>
      <c r="S338" s="306"/>
      <c r="T338" s="306"/>
      <c r="U338" s="306"/>
      <c r="V338" s="306"/>
      <c r="W338" s="306"/>
      <c r="X338" s="306"/>
      <c r="Y338" s="306"/>
      <c r="Z338" s="306"/>
    </row>
    <row r="339" spans="1:26" s="111" customFormat="1" ht="14.25" customHeight="1">
      <c r="A339" s="306"/>
      <c r="B339" s="306"/>
      <c r="C339" s="306"/>
      <c r="S339" s="306"/>
      <c r="T339" s="306"/>
      <c r="U339" s="306"/>
      <c r="V339" s="306"/>
      <c r="W339" s="306"/>
      <c r="X339" s="306"/>
      <c r="Y339" s="306"/>
      <c r="Z339" s="306"/>
    </row>
    <row r="340" spans="1:26" s="111" customFormat="1" ht="14.25" customHeight="1">
      <c r="A340" s="306"/>
      <c r="B340" s="306"/>
      <c r="C340" s="306"/>
      <c r="S340" s="306"/>
      <c r="T340" s="306"/>
      <c r="U340" s="306"/>
      <c r="V340" s="306"/>
      <c r="W340" s="306"/>
      <c r="X340" s="306"/>
      <c r="Y340" s="306"/>
      <c r="Z340" s="306"/>
    </row>
    <row r="341" spans="1:26" s="111" customFormat="1" ht="14.25" customHeight="1">
      <c r="A341" s="306"/>
      <c r="B341" s="306"/>
      <c r="C341" s="306"/>
      <c r="S341" s="306"/>
      <c r="T341" s="306"/>
      <c r="U341" s="306"/>
      <c r="V341" s="306"/>
      <c r="W341" s="306"/>
      <c r="X341" s="306"/>
      <c r="Y341" s="306"/>
      <c r="Z341" s="306"/>
    </row>
    <row r="342" spans="1:26" s="111" customFormat="1" ht="14.25" customHeight="1">
      <c r="A342" s="306"/>
      <c r="B342" s="306"/>
      <c r="C342" s="306"/>
      <c r="S342" s="306"/>
      <c r="T342" s="306"/>
      <c r="U342" s="306"/>
      <c r="V342" s="306"/>
      <c r="W342" s="306"/>
      <c r="X342" s="306"/>
      <c r="Y342" s="306"/>
      <c r="Z342" s="306"/>
    </row>
    <row r="343" spans="1:26" s="111" customFormat="1" ht="14.25" customHeight="1">
      <c r="A343" s="306"/>
      <c r="B343" s="306"/>
      <c r="C343" s="306"/>
      <c r="S343" s="306"/>
      <c r="T343" s="306"/>
      <c r="U343" s="306"/>
      <c r="V343" s="306"/>
      <c r="W343" s="306"/>
      <c r="X343" s="306"/>
      <c r="Y343" s="306"/>
      <c r="Z343" s="306"/>
    </row>
    <row r="344" spans="1:26" s="111" customFormat="1" ht="14.25" customHeight="1">
      <c r="A344" s="306"/>
      <c r="B344" s="306"/>
      <c r="C344" s="306"/>
      <c r="S344" s="306"/>
      <c r="T344" s="306"/>
      <c r="U344" s="306"/>
      <c r="V344" s="306"/>
      <c r="W344" s="306"/>
      <c r="X344" s="306"/>
      <c r="Y344" s="306"/>
      <c r="Z344" s="306"/>
    </row>
    <row r="345" spans="1:26" s="111" customFormat="1" ht="14.25" customHeight="1">
      <c r="A345" s="306"/>
      <c r="B345" s="306"/>
      <c r="C345" s="306"/>
      <c r="S345" s="306"/>
      <c r="T345" s="306"/>
      <c r="U345" s="306"/>
      <c r="V345" s="306"/>
      <c r="W345" s="306"/>
      <c r="X345" s="306"/>
      <c r="Y345" s="306"/>
      <c r="Z345" s="306"/>
    </row>
    <row r="346" spans="1:26" s="111" customFormat="1" ht="14.25" customHeight="1">
      <c r="A346" s="306"/>
      <c r="B346" s="306"/>
      <c r="C346" s="306"/>
      <c r="S346" s="306"/>
      <c r="T346" s="306"/>
      <c r="U346" s="306"/>
      <c r="V346" s="306"/>
      <c r="W346" s="306"/>
      <c r="X346" s="306"/>
      <c r="Y346" s="306"/>
      <c r="Z346" s="306"/>
    </row>
    <row r="347" spans="1:26" s="111" customFormat="1" ht="14.25" customHeight="1">
      <c r="A347" s="306"/>
      <c r="B347" s="306"/>
      <c r="C347" s="306"/>
      <c r="S347" s="306"/>
      <c r="T347" s="306"/>
      <c r="U347" s="306"/>
      <c r="V347" s="306"/>
      <c r="W347" s="306"/>
      <c r="X347" s="306"/>
      <c r="Y347" s="306"/>
      <c r="Z347" s="306"/>
    </row>
    <row r="348" spans="1:26" s="111" customFormat="1" ht="14.25" customHeight="1">
      <c r="A348" s="306"/>
      <c r="B348" s="306"/>
      <c r="C348" s="306"/>
      <c r="S348" s="306"/>
      <c r="T348" s="306"/>
      <c r="U348" s="306"/>
      <c r="V348" s="306"/>
      <c r="W348" s="306"/>
      <c r="X348" s="306"/>
      <c r="Y348" s="306"/>
      <c r="Z348" s="306"/>
    </row>
    <row r="349" spans="1:26" s="111" customFormat="1" ht="14.25" customHeight="1">
      <c r="A349" s="306"/>
      <c r="B349" s="306"/>
      <c r="C349" s="306"/>
      <c r="S349" s="306"/>
      <c r="T349" s="306"/>
      <c r="U349" s="306"/>
      <c r="V349" s="306"/>
      <c r="W349" s="306"/>
      <c r="X349" s="306"/>
      <c r="Y349" s="306"/>
      <c r="Z349" s="306"/>
    </row>
    <row r="350" spans="1:26" s="111" customFormat="1" ht="14.25" customHeight="1">
      <c r="A350" s="306"/>
      <c r="B350" s="306"/>
      <c r="C350" s="306"/>
      <c r="S350" s="306"/>
      <c r="T350" s="306"/>
      <c r="U350" s="306"/>
      <c r="V350" s="306"/>
      <c r="W350" s="306"/>
      <c r="X350" s="306"/>
      <c r="Y350" s="306"/>
      <c r="Z350" s="306"/>
    </row>
    <row r="351" spans="1:26" s="111" customFormat="1" ht="14.25" customHeight="1">
      <c r="A351" s="306"/>
      <c r="B351" s="306"/>
      <c r="C351" s="306"/>
      <c r="S351" s="306"/>
      <c r="T351" s="306"/>
      <c r="U351" s="306"/>
      <c r="V351" s="306"/>
      <c r="W351" s="306"/>
      <c r="X351" s="306"/>
      <c r="Y351" s="306"/>
      <c r="Z351" s="306"/>
    </row>
    <row r="352" spans="1:26" s="111" customFormat="1" ht="14.25" customHeight="1">
      <c r="A352" s="306"/>
      <c r="B352" s="306"/>
      <c r="C352" s="306"/>
      <c r="S352" s="306"/>
      <c r="T352" s="306"/>
      <c r="U352" s="306"/>
      <c r="V352" s="306"/>
      <c r="W352" s="306"/>
      <c r="X352" s="306"/>
      <c r="Y352" s="306"/>
      <c r="Z352" s="306"/>
    </row>
    <row r="353" spans="1:26" s="111" customFormat="1" ht="14.25" customHeight="1">
      <c r="A353" s="306"/>
      <c r="B353" s="306"/>
      <c r="C353" s="306"/>
      <c r="S353" s="306"/>
      <c r="T353" s="306"/>
      <c r="U353" s="306"/>
      <c r="V353" s="306"/>
      <c r="W353" s="306"/>
      <c r="X353" s="306"/>
      <c r="Y353" s="306"/>
      <c r="Z353" s="306"/>
    </row>
    <row r="354" spans="1:26" s="111" customFormat="1" ht="14.25" customHeight="1">
      <c r="A354" s="306"/>
      <c r="B354" s="306"/>
      <c r="C354" s="306"/>
      <c r="S354" s="306"/>
      <c r="T354" s="306"/>
      <c r="U354" s="306"/>
      <c r="V354" s="306"/>
      <c r="W354" s="306"/>
      <c r="X354" s="306"/>
      <c r="Y354" s="306"/>
      <c r="Z354" s="306"/>
    </row>
    <row r="355" spans="1:26" s="111" customFormat="1" ht="14.25" customHeight="1">
      <c r="A355" s="306"/>
      <c r="B355" s="306"/>
      <c r="C355" s="306"/>
      <c r="S355" s="306"/>
      <c r="T355" s="306"/>
      <c r="U355" s="306"/>
      <c r="V355" s="306"/>
      <c r="W355" s="306"/>
      <c r="X355" s="306"/>
      <c r="Y355" s="306"/>
      <c r="Z355" s="306"/>
    </row>
    <row r="356" spans="1:26" s="111" customFormat="1" ht="14.25" customHeight="1">
      <c r="A356" s="306"/>
      <c r="B356" s="306"/>
      <c r="C356" s="306"/>
      <c r="S356" s="306"/>
      <c r="T356" s="306"/>
      <c r="U356" s="306"/>
      <c r="V356" s="306"/>
      <c r="W356" s="306"/>
      <c r="X356" s="306"/>
      <c r="Y356" s="306"/>
      <c r="Z356" s="306"/>
    </row>
    <row r="357" spans="1:26" s="111" customFormat="1" ht="14.25" customHeight="1">
      <c r="A357" s="306"/>
      <c r="B357" s="306"/>
      <c r="C357" s="306"/>
      <c r="S357" s="306"/>
      <c r="T357" s="306"/>
      <c r="U357" s="306"/>
      <c r="V357" s="306"/>
      <c r="W357" s="306"/>
      <c r="X357" s="306"/>
      <c r="Y357" s="306"/>
      <c r="Z357" s="306"/>
    </row>
    <row r="358" spans="1:26" s="111" customFormat="1" ht="14.25" customHeight="1">
      <c r="A358" s="306"/>
      <c r="B358" s="306"/>
      <c r="C358" s="306"/>
      <c r="S358" s="306"/>
      <c r="T358" s="306"/>
      <c r="U358" s="306"/>
      <c r="V358" s="306"/>
      <c r="W358" s="306"/>
      <c r="X358" s="306"/>
      <c r="Y358" s="306"/>
      <c r="Z358" s="306"/>
    </row>
    <row r="359" spans="1:26" s="111" customFormat="1" ht="14.25" customHeight="1">
      <c r="A359" s="306"/>
      <c r="B359" s="306"/>
      <c r="C359" s="306"/>
      <c r="S359" s="306"/>
      <c r="T359" s="306"/>
      <c r="U359" s="306"/>
      <c r="V359" s="306"/>
      <c r="W359" s="306"/>
      <c r="X359" s="306"/>
      <c r="Y359" s="306"/>
      <c r="Z359" s="306"/>
    </row>
    <row r="360" spans="1:26" s="111" customFormat="1" ht="14.25" customHeight="1">
      <c r="A360" s="306"/>
      <c r="B360" s="306"/>
      <c r="C360" s="306"/>
      <c r="S360" s="306"/>
      <c r="T360" s="306"/>
      <c r="U360" s="306"/>
      <c r="V360" s="306"/>
      <c r="W360" s="306"/>
      <c r="X360" s="306"/>
      <c r="Y360" s="306"/>
      <c r="Z360" s="306"/>
    </row>
    <row r="361" spans="1:26" s="111" customFormat="1" ht="14.25" customHeight="1">
      <c r="A361" s="306"/>
      <c r="B361" s="306"/>
      <c r="C361" s="306"/>
      <c r="S361" s="306"/>
      <c r="T361" s="306"/>
      <c r="U361" s="306"/>
      <c r="V361" s="306"/>
      <c r="W361" s="306"/>
      <c r="X361" s="306"/>
      <c r="Y361" s="306"/>
      <c r="Z361" s="306"/>
    </row>
    <row r="362" spans="1:26" s="111" customFormat="1" ht="14.25" customHeight="1">
      <c r="A362" s="306"/>
      <c r="B362" s="306"/>
      <c r="C362" s="306"/>
      <c r="S362" s="306"/>
      <c r="T362" s="306"/>
      <c r="U362" s="306"/>
      <c r="V362" s="306"/>
      <c r="W362" s="306"/>
      <c r="X362" s="306"/>
      <c r="Y362" s="306"/>
      <c r="Z362" s="306"/>
    </row>
    <row r="363" spans="1:26" s="111" customFormat="1" ht="14.25" customHeight="1">
      <c r="A363" s="306"/>
      <c r="B363" s="306"/>
      <c r="C363" s="306"/>
      <c r="S363" s="306"/>
      <c r="T363" s="306"/>
      <c r="U363" s="306"/>
      <c r="V363" s="306"/>
      <c r="W363" s="306"/>
      <c r="X363" s="306"/>
      <c r="Y363" s="306"/>
      <c r="Z363" s="306"/>
    </row>
    <row r="364" spans="1:26" s="111" customFormat="1" ht="14.25" customHeight="1">
      <c r="A364" s="306"/>
      <c r="B364" s="306"/>
      <c r="C364" s="306"/>
      <c r="S364" s="306"/>
      <c r="T364" s="306"/>
      <c r="U364" s="306"/>
      <c r="V364" s="306"/>
      <c r="W364" s="306"/>
      <c r="X364" s="306"/>
      <c r="Y364" s="306"/>
      <c r="Z364" s="306"/>
    </row>
    <row r="365" spans="1:26" s="111" customFormat="1" ht="14.25" customHeight="1">
      <c r="A365" s="306"/>
      <c r="B365" s="306"/>
      <c r="C365" s="306"/>
      <c r="S365" s="306"/>
      <c r="T365" s="306"/>
      <c r="U365" s="306"/>
      <c r="V365" s="306"/>
      <c r="W365" s="306"/>
      <c r="X365" s="306"/>
      <c r="Y365" s="306"/>
      <c r="Z365" s="306"/>
    </row>
    <row r="366" spans="1:26" s="111" customFormat="1" ht="14.25" customHeight="1">
      <c r="A366" s="306"/>
      <c r="B366" s="306"/>
      <c r="C366" s="306"/>
      <c r="S366" s="306"/>
      <c r="T366" s="306"/>
      <c r="U366" s="306"/>
      <c r="V366" s="306"/>
      <c r="W366" s="306"/>
      <c r="X366" s="306"/>
      <c r="Y366" s="306"/>
      <c r="Z366" s="306"/>
    </row>
    <row r="367" spans="1:26" s="111" customFormat="1" ht="14.25" customHeight="1">
      <c r="A367" s="306"/>
      <c r="B367" s="306"/>
      <c r="C367" s="306"/>
      <c r="S367" s="306"/>
      <c r="T367" s="306"/>
      <c r="U367" s="306"/>
      <c r="V367" s="306"/>
      <c r="W367" s="306"/>
      <c r="X367" s="306"/>
      <c r="Y367" s="306"/>
      <c r="Z367" s="306"/>
    </row>
    <row r="368" spans="1:26" s="111" customFormat="1" ht="14.25" customHeight="1">
      <c r="A368" s="306"/>
      <c r="B368" s="306"/>
      <c r="C368" s="306"/>
      <c r="S368" s="306"/>
      <c r="T368" s="306"/>
      <c r="U368" s="306"/>
      <c r="V368" s="306"/>
      <c r="W368" s="306"/>
      <c r="X368" s="306"/>
      <c r="Y368" s="306"/>
      <c r="Z368" s="306"/>
    </row>
    <row r="369" spans="1:26" s="111" customFormat="1" ht="14.25" customHeight="1">
      <c r="A369" s="306"/>
      <c r="B369" s="306"/>
      <c r="C369" s="306"/>
      <c r="S369" s="306"/>
      <c r="T369" s="306"/>
      <c r="U369" s="306"/>
      <c r="V369" s="306"/>
      <c r="W369" s="306"/>
      <c r="X369" s="306"/>
      <c r="Y369" s="306"/>
      <c r="Z369" s="306"/>
    </row>
    <row r="370" spans="1:26" s="111" customFormat="1" ht="14.25" customHeight="1">
      <c r="A370" s="306"/>
      <c r="B370" s="306"/>
      <c r="C370" s="306"/>
      <c r="S370" s="306"/>
      <c r="T370" s="306"/>
      <c r="U370" s="306"/>
      <c r="V370" s="306"/>
      <c r="W370" s="306"/>
      <c r="X370" s="306"/>
      <c r="Y370" s="306"/>
      <c r="Z370" s="306"/>
    </row>
    <row r="371" spans="1:26" s="111" customFormat="1" ht="14.25" customHeight="1">
      <c r="A371" s="306"/>
      <c r="B371" s="306"/>
      <c r="C371" s="306"/>
      <c r="S371" s="306"/>
      <c r="T371" s="306"/>
      <c r="U371" s="306"/>
      <c r="V371" s="306"/>
      <c r="W371" s="306"/>
      <c r="X371" s="306"/>
      <c r="Y371" s="306"/>
      <c r="Z371" s="306"/>
    </row>
    <row r="372" spans="1:26" s="111" customFormat="1" ht="14.25" customHeight="1">
      <c r="A372" s="306"/>
      <c r="B372" s="306"/>
      <c r="C372" s="306"/>
      <c r="S372" s="306"/>
      <c r="T372" s="306"/>
      <c r="U372" s="306"/>
      <c r="V372" s="306"/>
      <c r="W372" s="306"/>
      <c r="X372" s="306"/>
      <c r="Y372" s="306"/>
      <c r="Z372" s="306"/>
    </row>
    <row r="373" spans="1:26" s="111" customFormat="1" ht="14.25" customHeight="1">
      <c r="A373" s="306"/>
      <c r="B373" s="306"/>
      <c r="C373" s="306"/>
      <c r="S373" s="306"/>
      <c r="T373" s="306"/>
      <c r="U373" s="306"/>
      <c r="V373" s="306"/>
      <c r="W373" s="306"/>
      <c r="X373" s="306"/>
      <c r="Y373" s="306"/>
      <c r="Z373" s="306"/>
    </row>
    <row r="374" spans="1:26" s="111" customFormat="1" ht="14.25" customHeight="1">
      <c r="A374" s="306"/>
      <c r="B374" s="306"/>
      <c r="C374" s="306"/>
      <c r="S374" s="306"/>
      <c r="T374" s="306"/>
      <c r="U374" s="306"/>
      <c r="V374" s="306"/>
      <c r="W374" s="306"/>
      <c r="X374" s="306"/>
      <c r="Y374" s="306"/>
      <c r="Z374" s="306"/>
    </row>
    <row r="375" spans="1:26" s="111" customFormat="1" ht="14.25" customHeight="1">
      <c r="A375" s="306"/>
      <c r="B375" s="306"/>
      <c r="C375" s="306"/>
      <c r="S375" s="306"/>
      <c r="T375" s="306"/>
      <c r="U375" s="306"/>
      <c r="V375" s="306"/>
      <c r="W375" s="306"/>
      <c r="X375" s="306"/>
      <c r="Y375" s="306"/>
      <c r="Z375" s="306"/>
    </row>
    <row r="376" spans="1:26" s="111" customFormat="1" ht="14.25" customHeight="1">
      <c r="A376" s="306"/>
      <c r="B376" s="306"/>
      <c r="C376" s="306"/>
      <c r="S376" s="306"/>
      <c r="T376" s="306"/>
      <c r="U376" s="306"/>
      <c r="V376" s="306"/>
      <c r="W376" s="306"/>
      <c r="X376" s="306"/>
      <c r="Y376" s="306"/>
      <c r="Z376" s="306"/>
    </row>
    <row r="377" spans="1:26" s="111" customFormat="1" ht="14.25" customHeight="1">
      <c r="A377" s="306"/>
      <c r="B377" s="306"/>
      <c r="C377" s="306"/>
      <c r="S377" s="306"/>
      <c r="T377" s="306"/>
      <c r="U377" s="306"/>
      <c r="V377" s="306"/>
      <c r="W377" s="306"/>
      <c r="X377" s="306"/>
      <c r="Y377" s="306"/>
      <c r="Z377" s="306"/>
    </row>
    <row r="378" spans="1:26" s="111" customFormat="1" ht="14.25" customHeight="1">
      <c r="A378" s="306"/>
      <c r="B378" s="306"/>
      <c r="C378" s="306"/>
      <c r="S378" s="306"/>
      <c r="T378" s="306"/>
      <c r="U378" s="306"/>
      <c r="V378" s="306"/>
      <c r="W378" s="306"/>
      <c r="X378" s="306"/>
      <c r="Y378" s="306"/>
      <c r="Z378" s="306"/>
    </row>
    <row r="379" spans="1:26" s="111" customFormat="1" ht="14.25" customHeight="1">
      <c r="A379" s="306"/>
      <c r="B379" s="306"/>
      <c r="C379" s="306"/>
      <c r="S379" s="306"/>
      <c r="T379" s="306"/>
      <c r="U379" s="306"/>
      <c r="V379" s="306"/>
      <c r="W379" s="306"/>
      <c r="X379" s="306"/>
      <c r="Y379" s="306"/>
      <c r="Z379" s="306"/>
    </row>
    <row r="380" spans="1:26" s="111" customFormat="1" ht="14.25" customHeight="1">
      <c r="A380" s="306"/>
      <c r="B380" s="306"/>
      <c r="C380" s="306"/>
      <c r="S380" s="306"/>
      <c r="T380" s="306"/>
      <c r="U380" s="306"/>
      <c r="V380" s="306"/>
      <c r="W380" s="306"/>
      <c r="X380" s="306"/>
      <c r="Y380" s="306"/>
      <c r="Z380" s="306"/>
    </row>
    <row r="381" spans="1:26" s="111" customFormat="1" ht="14.25" customHeight="1">
      <c r="A381" s="306"/>
      <c r="B381" s="306"/>
      <c r="C381" s="306"/>
      <c r="S381" s="306"/>
      <c r="T381" s="306"/>
      <c r="U381" s="306"/>
      <c r="V381" s="306"/>
      <c r="W381" s="306"/>
      <c r="X381" s="306"/>
      <c r="Y381" s="306"/>
      <c r="Z381" s="306"/>
    </row>
    <row r="382" spans="1:26" s="111" customFormat="1" ht="14.25" customHeight="1">
      <c r="A382" s="306"/>
      <c r="B382" s="306"/>
      <c r="C382" s="306"/>
      <c r="S382" s="306"/>
      <c r="T382" s="306"/>
      <c r="U382" s="306"/>
      <c r="V382" s="306"/>
      <c r="W382" s="306"/>
      <c r="X382" s="306"/>
      <c r="Y382" s="306"/>
      <c r="Z382" s="306"/>
    </row>
    <row r="383" spans="1:26" s="111" customFormat="1" ht="14.25" customHeight="1">
      <c r="A383" s="306"/>
      <c r="B383" s="306"/>
      <c r="C383" s="306"/>
      <c r="S383" s="306"/>
      <c r="T383" s="306"/>
      <c r="U383" s="306"/>
      <c r="V383" s="306"/>
      <c r="W383" s="306"/>
      <c r="X383" s="306"/>
      <c r="Y383" s="306"/>
      <c r="Z383" s="306"/>
    </row>
    <row r="384" spans="1:26" s="111" customFormat="1" ht="14.25" customHeight="1">
      <c r="A384" s="306"/>
      <c r="B384" s="306"/>
      <c r="C384" s="306"/>
      <c r="S384" s="306"/>
      <c r="T384" s="306"/>
      <c r="U384" s="306"/>
      <c r="V384" s="306"/>
      <c r="W384" s="306"/>
      <c r="X384" s="306"/>
      <c r="Y384" s="306"/>
      <c r="Z384" s="306"/>
    </row>
    <row r="385" spans="1:26" s="111" customFormat="1" ht="14.25" customHeight="1">
      <c r="A385" s="306"/>
      <c r="B385" s="306"/>
      <c r="C385" s="306"/>
      <c r="S385" s="306"/>
      <c r="T385" s="306"/>
      <c r="U385" s="306"/>
      <c r="V385" s="306"/>
      <c r="W385" s="306"/>
      <c r="X385" s="306"/>
      <c r="Y385" s="306"/>
      <c r="Z385" s="306"/>
    </row>
    <row r="386" spans="1:26" s="111" customFormat="1" ht="14.25" customHeight="1">
      <c r="A386" s="306"/>
      <c r="B386" s="306"/>
      <c r="C386" s="306"/>
      <c r="S386" s="306"/>
      <c r="T386" s="306"/>
      <c r="U386" s="306"/>
      <c r="V386" s="306"/>
      <c r="W386" s="306"/>
      <c r="X386" s="306"/>
      <c r="Y386" s="306"/>
      <c r="Z386" s="306"/>
    </row>
    <row r="387" spans="1:26" s="111" customFormat="1" ht="14.25" customHeight="1">
      <c r="A387" s="306"/>
      <c r="B387" s="306"/>
      <c r="C387" s="306"/>
      <c r="S387" s="306"/>
      <c r="T387" s="306"/>
      <c r="U387" s="306"/>
      <c r="V387" s="306"/>
      <c r="W387" s="306"/>
      <c r="X387" s="306"/>
      <c r="Y387" s="306"/>
      <c r="Z387" s="306"/>
    </row>
    <row r="388" spans="1:26" s="111" customFormat="1" ht="14.25" customHeight="1">
      <c r="A388" s="306"/>
      <c r="B388" s="306"/>
      <c r="C388" s="306"/>
      <c r="S388" s="306"/>
      <c r="T388" s="306"/>
      <c r="U388" s="306"/>
      <c r="V388" s="306"/>
      <c r="W388" s="306"/>
      <c r="X388" s="306"/>
      <c r="Y388" s="306"/>
      <c r="Z388" s="306"/>
    </row>
    <row r="389" spans="1:26" s="111" customFormat="1" ht="14.25" customHeight="1">
      <c r="A389" s="306"/>
      <c r="B389" s="306"/>
      <c r="C389" s="306"/>
      <c r="S389" s="306"/>
      <c r="T389" s="306"/>
      <c r="U389" s="306"/>
      <c r="V389" s="306"/>
      <c r="W389" s="306"/>
      <c r="X389" s="306"/>
      <c r="Y389" s="306"/>
      <c r="Z389" s="306"/>
    </row>
    <row r="390" spans="1:26" s="111" customFormat="1" ht="14.25" customHeight="1">
      <c r="A390" s="306"/>
      <c r="B390" s="306"/>
      <c r="C390" s="306"/>
      <c r="S390" s="306"/>
      <c r="T390" s="306"/>
      <c r="U390" s="306"/>
      <c r="V390" s="306"/>
      <c r="W390" s="306"/>
      <c r="X390" s="306"/>
      <c r="Y390" s="306"/>
      <c r="Z390" s="306"/>
    </row>
    <row r="391" spans="1:26" s="111" customFormat="1" ht="14.25" customHeight="1">
      <c r="A391" s="306"/>
      <c r="B391" s="306"/>
      <c r="C391" s="306"/>
      <c r="S391" s="306"/>
      <c r="T391" s="306"/>
      <c r="U391" s="306"/>
      <c r="V391" s="306"/>
      <c r="W391" s="306"/>
      <c r="X391" s="306"/>
      <c r="Y391" s="306"/>
      <c r="Z391" s="306"/>
    </row>
    <row r="392" spans="1:26" s="111" customFormat="1" ht="14.25" customHeight="1">
      <c r="A392" s="306"/>
      <c r="B392" s="306"/>
      <c r="C392" s="306"/>
      <c r="S392" s="306"/>
      <c r="T392" s="306"/>
      <c r="U392" s="306"/>
      <c r="V392" s="306"/>
      <c r="W392" s="306"/>
      <c r="X392" s="306"/>
      <c r="Y392" s="306"/>
      <c r="Z392" s="306"/>
    </row>
    <row r="393" spans="1:26" s="111" customFormat="1" ht="14.25" customHeight="1">
      <c r="A393" s="306"/>
      <c r="B393" s="306"/>
      <c r="C393" s="306"/>
      <c r="S393" s="306"/>
      <c r="T393" s="306"/>
      <c r="U393" s="306"/>
      <c r="V393" s="306"/>
      <c r="W393" s="306"/>
      <c r="X393" s="306"/>
      <c r="Y393" s="306"/>
      <c r="Z393" s="306"/>
    </row>
    <row r="394" spans="1:26" s="111" customFormat="1" ht="14.25" customHeight="1">
      <c r="A394" s="306"/>
      <c r="B394" s="306"/>
      <c r="C394" s="306"/>
      <c r="S394" s="306"/>
      <c r="T394" s="306"/>
      <c r="U394" s="306"/>
      <c r="V394" s="306"/>
      <c r="W394" s="306"/>
      <c r="X394" s="306"/>
      <c r="Y394" s="306"/>
      <c r="Z394" s="306"/>
    </row>
    <row r="395" spans="1:26" s="111" customFormat="1" ht="14.25" customHeight="1">
      <c r="A395" s="306"/>
      <c r="B395" s="306"/>
      <c r="C395" s="306"/>
      <c r="S395" s="306"/>
      <c r="T395" s="306"/>
      <c r="U395" s="306"/>
      <c r="V395" s="306"/>
      <c r="W395" s="306"/>
      <c r="X395" s="306"/>
      <c r="Y395" s="306"/>
      <c r="Z395" s="306"/>
    </row>
    <row r="396" spans="1:26" s="111" customFormat="1" ht="14.25" customHeight="1">
      <c r="A396" s="306"/>
      <c r="B396" s="306"/>
      <c r="C396" s="306"/>
      <c r="S396" s="306"/>
      <c r="T396" s="306"/>
      <c r="U396" s="306"/>
      <c r="V396" s="306"/>
      <c r="W396" s="306"/>
      <c r="X396" s="306"/>
      <c r="Y396" s="306"/>
      <c r="Z396" s="306"/>
    </row>
    <row r="397" spans="1:26" s="111" customFormat="1" ht="14.25" customHeight="1">
      <c r="A397" s="306"/>
      <c r="B397" s="306"/>
      <c r="C397" s="306"/>
      <c r="S397" s="306"/>
      <c r="T397" s="306"/>
      <c r="U397" s="306"/>
      <c r="V397" s="306"/>
      <c r="W397" s="306"/>
      <c r="X397" s="306"/>
      <c r="Y397" s="306"/>
      <c r="Z397" s="306"/>
    </row>
    <row r="398" spans="1:26" s="111" customFormat="1" ht="14.25" customHeight="1">
      <c r="A398" s="306"/>
      <c r="B398" s="306"/>
      <c r="C398" s="306"/>
      <c r="S398" s="306"/>
      <c r="T398" s="306"/>
      <c r="U398" s="306"/>
      <c r="V398" s="306"/>
      <c r="W398" s="306"/>
      <c r="X398" s="306"/>
      <c r="Y398" s="306"/>
      <c r="Z398" s="306"/>
    </row>
    <row r="399" spans="1:26" s="111" customFormat="1" ht="14.25" customHeight="1">
      <c r="A399" s="306"/>
      <c r="B399" s="306"/>
      <c r="C399" s="306"/>
      <c r="S399" s="306"/>
      <c r="T399" s="306"/>
      <c r="U399" s="306"/>
      <c r="V399" s="306"/>
      <c r="W399" s="306"/>
      <c r="X399" s="306"/>
      <c r="Y399" s="306"/>
      <c r="Z399" s="306"/>
    </row>
    <row r="400" spans="1:26" s="111" customFormat="1" ht="14.25" customHeight="1">
      <c r="A400" s="306"/>
      <c r="B400" s="306"/>
      <c r="C400" s="306"/>
      <c r="S400" s="306"/>
      <c r="T400" s="306"/>
      <c r="U400" s="306"/>
      <c r="V400" s="306"/>
      <c r="W400" s="306"/>
      <c r="X400" s="306"/>
      <c r="Y400" s="306"/>
      <c r="Z400" s="306"/>
    </row>
    <row r="401" spans="1:26" s="111" customFormat="1" ht="14.25" customHeight="1">
      <c r="A401" s="306"/>
      <c r="B401" s="306"/>
      <c r="C401" s="306"/>
      <c r="S401" s="306"/>
      <c r="T401" s="306"/>
      <c r="U401" s="306"/>
      <c r="V401" s="306"/>
      <c r="W401" s="306"/>
      <c r="X401" s="306"/>
      <c r="Y401" s="306"/>
      <c r="Z401" s="306"/>
    </row>
    <row r="402" spans="1:26" s="111" customFormat="1" ht="14.25" customHeight="1">
      <c r="A402" s="306"/>
      <c r="B402" s="306"/>
      <c r="C402" s="306"/>
      <c r="S402" s="306"/>
      <c r="T402" s="306"/>
      <c r="U402" s="306"/>
      <c r="V402" s="306"/>
      <c r="W402" s="306"/>
      <c r="X402" s="306"/>
      <c r="Y402" s="306"/>
      <c r="Z402" s="306"/>
    </row>
    <row r="403" spans="1:26" s="111" customFormat="1" ht="14.25" customHeight="1">
      <c r="A403" s="306"/>
      <c r="B403" s="306"/>
      <c r="C403" s="306"/>
      <c r="S403" s="306"/>
      <c r="T403" s="306"/>
      <c r="U403" s="306"/>
      <c r="V403" s="306"/>
      <c r="W403" s="306"/>
      <c r="X403" s="306"/>
      <c r="Y403" s="306"/>
      <c r="Z403" s="306"/>
    </row>
    <row r="404" spans="1:26" s="111" customFormat="1" ht="14.25" customHeight="1">
      <c r="A404" s="306"/>
      <c r="B404" s="306"/>
      <c r="C404" s="306"/>
      <c r="S404" s="306"/>
      <c r="T404" s="306"/>
      <c r="U404" s="306"/>
      <c r="V404" s="306"/>
      <c r="W404" s="306"/>
      <c r="X404" s="306"/>
      <c r="Y404" s="306"/>
      <c r="Z404" s="306"/>
    </row>
    <row r="405" spans="1:26" s="111" customFormat="1" ht="14.25" customHeight="1">
      <c r="A405" s="306"/>
      <c r="B405" s="306"/>
      <c r="C405" s="306"/>
      <c r="S405" s="306"/>
      <c r="T405" s="306"/>
      <c r="U405" s="306"/>
      <c r="V405" s="306"/>
      <c r="W405" s="306"/>
      <c r="X405" s="306"/>
      <c r="Y405" s="306"/>
      <c r="Z405" s="306"/>
    </row>
    <row r="406" spans="1:26" s="111" customFormat="1" ht="14.25" customHeight="1">
      <c r="A406" s="306"/>
      <c r="B406" s="306"/>
      <c r="C406" s="306"/>
      <c r="S406" s="306"/>
      <c r="T406" s="306"/>
      <c r="U406" s="306"/>
      <c r="V406" s="306"/>
      <c r="W406" s="306"/>
      <c r="X406" s="306"/>
      <c r="Y406" s="306"/>
      <c r="Z406" s="306"/>
    </row>
    <row r="407" spans="1:26" s="111" customFormat="1" ht="14.25" customHeight="1">
      <c r="A407" s="306"/>
      <c r="B407" s="306"/>
      <c r="C407" s="306"/>
      <c r="S407" s="306"/>
      <c r="T407" s="306"/>
      <c r="U407" s="306"/>
      <c r="V407" s="306"/>
      <c r="W407" s="306"/>
      <c r="X407" s="306"/>
      <c r="Y407" s="306"/>
      <c r="Z407" s="306"/>
    </row>
    <row r="408" spans="1:26" s="111" customFormat="1" ht="14.25" customHeight="1">
      <c r="A408" s="306"/>
      <c r="B408" s="306"/>
      <c r="C408" s="306"/>
      <c r="S408" s="306"/>
      <c r="T408" s="306"/>
      <c r="U408" s="306"/>
      <c r="V408" s="306"/>
      <c r="W408" s="306"/>
      <c r="X408" s="306"/>
      <c r="Y408" s="306"/>
      <c r="Z408" s="306"/>
    </row>
    <row r="409" spans="1:26" s="111" customFormat="1" ht="14.25" customHeight="1">
      <c r="A409" s="306"/>
      <c r="B409" s="306"/>
      <c r="C409" s="306"/>
      <c r="S409" s="306"/>
      <c r="T409" s="306"/>
      <c r="U409" s="306"/>
      <c r="V409" s="306"/>
      <c r="W409" s="306"/>
      <c r="X409" s="306"/>
      <c r="Y409" s="306"/>
      <c r="Z409" s="306"/>
    </row>
    <row r="410" spans="1:26" s="111" customFormat="1" ht="14.25" customHeight="1">
      <c r="A410" s="306"/>
      <c r="B410" s="306"/>
      <c r="C410" s="306"/>
      <c r="S410" s="306"/>
      <c r="T410" s="306"/>
      <c r="U410" s="306"/>
      <c r="V410" s="306"/>
      <c r="W410" s="306"/>
      <c r="X410" s="306"/>
      <c r="Y410" s="306"/>
      <c r="Z410" s="306"/>
    </row>
    <row r="411" spans="1:26" s="111" customFormat="1" ht="14.25" customHeight="1">
      <c r="A411" s="306"/>
      <c r="B411" s="306"/>
      <c r="C411" s="306"/>
      <c r="S411" s="306"/>
      <c r="T411" s="306"/>
      <c r="U411" s="306"/>
      <c r="V411" s="306"/>
      <c r="W411" s="306"/>
      <c r="X411" s="306"/>
      <c r="Y411" s="306"/>
      <c r="Z411" s="306"/>
    </row>
    <row r="412" spans="1:26" s="111" customFormat="1" ht="14.25" customHeight="1">
      <c r="A412" s="306"/>
      <c r="B412" s="306"/>
      <c r="C412" s="306"/>
      <c r="S412" s="306"/>
      <c r="T412" s="306"/>
      <c r="U412" s="306"/>
      <c r="V412" s="306"/>
      <c r="W412" s="306"/>
      <c r="X412" s="306"/>
      <c r="Y412" s="306"/>
      <c r="Z412" s="306"/>
    </row>
    <row r="413" spans="1:26" s="111" customFormat="1" ht="14.25" customHeight="1">
      <c r="A413" s="306"/>
      <c r="B413" s="306"/>
      <c r="C413" s="306"/>
      <c r="S413" s="306"/>
      <c r="T413" s="306"/>
      <c r="U413" s="306"/>
      <c r="V413" s="306"/>
      <c r="W413" s="306"/>
      <c r="X413" s="306"/>
      <c r="Y413" s="306"/>
      <c r="Z413" s="306"/>
    </row>
    <row r="414" spans="1:26" s="111" customFormat="1" ht="14.25" customHeight="1">
      <c r="A414" s="306"/>
      <c r="B414" s="306"/>
      <c r="C414" s="306"/>
      <c r="S414" s="306"/>
      <c r="T414" s="306"/>
      <c r="U414" s="306"/>
      <c r="V414" s="306"/>
      <c r="W414" s="306"/>
      <c r="X414" s="306"/>
      <c r="Y414" s="306"/>
      <c r="Z414" s="306"/>
    </row>
    <row r="415" spans="1:26" s="111" customFormat="1" ht="14.25" customHeight="1">
      <c r="A415" s="306"/>
      <c r="B415" s="306"/>
      <c r="C415" s="306"/>
      <c r="S415" s="306"/>
      <c r="T415" s="306"/>
      <c r="U415" s="306"/>
      <c r="V415" s="306"/>
      <c r="W415" s="306"/>
      <c r="X415" s="306"/>
      <c r="Y415" s="306"/>
      <c r="Z415" s="306"/>
    </row>
    <row r="416" spans="1:26" s="111" customFormat="1" ht="14.25" customHeight="1">
      <c r="A416" s="306"/>
      <c r="B416" s="306"/>
      <c r="C416" s="306"/>
      <c r="S416" s="306"/>
      <c r="T416" s="306"/>
      <c r="U416" s="306"/>
      <c r="V416" s="306"/>
      <c r="W416" s="306"/>
      <c r="X416" s="306"/>
      <c r="Y416" s="306"/>
      <c r="Z416" s="306"/>
    </row>
    <row r="417" spans="1:26" s="111" customFormat="1" ht="14.25" customHeight="1">
      <c r="A417" s="306"/>
      <c r="B417" s="306"/>
      <c r="C417" s="306"/>
      <c r="S417" s="306"/>
      <c r="T417" s="306"/>
      <c r="U417" s="306"/>
      <c r="V417" s="306"/>
      <c r="W417" s="306"/>
      <c r="X417" s="306"/>
      <c r="Y417" s="306"/>
      <c r="Z417" s="306"/>
    </row>
    <row r="418" spans="1:26" s="111" customFormat="1" ht="14.25" customHeight="1">
      <c r="A418" s="306"/>
      <c r="B418" s="306"/>
      <c r="C418" s="306"/>
      <c r="S418" s="306"/>
      <c r="T418" s="306"/>
      <c r="U418" s="306"/>
      <c r="V418" s="306"/>
      <c r="W418" s="306"/>
      <c r="X418" s="306"/>
      <c r="Y418" s="306"/>
      <c r="Z418" s="306"/>
    </row>
    <row r="419" spans="1:26" s="111" customFormat="1" ht="14.25" customHeight="1">
      <c r="A419" s="306"/>
      <c r="B419" s="306"/>
      <c r="C419" s="306"/>
      <c r="S419" s="306"/>
      <c r="T419" s="306"/>
      <c r="U419" s="306"/>
      <c r="V419" s="306"/>
      <c r="W419" s="306"/>
      <c r="X419" s="306"/>
      <c r="Y419" s="306"/>
      <c r="Z419" s="306"/>
    </row>
    <row r="420" spans="1:26" s="111" customFormat="1" ht="14.25" customHeight="1">
      <c r="A420" s="306"/>
      <c r="B420" s="306"/>
      <c r="C420" s="306"/>
      <c r="S420" s="306"/>
      <c r="T420" s="306"/>
      <c r="U420" s="306"/>
      <c r="V420" s="306"/>
      <c r="W420" s="306"/>
      <c r="X420" s="306"/>
      <c r="Y420" s="306"/>
      <c r="Z420" s="306"/>
    </row>
    <row r="421" spans="1:26" s="111" customFormat="1" ht="14.25" customHeight="1">
      <c r="A421" s="306"/>
      <c r="B421" s="306"/>
      <c r="C421" s="306"/>
      <c r="S421" s="306"/>
      <c r="T421" s="306"/>
      <c r="U421" s="306"/>
      <c r="V421" s="306"/>
      <c r="W421" s="306"/>
      <c r="X421" s="306"/>
      <c r="Y421" s="306"/>
      <c r="Z421" s="306"/>
    </row>
    <row r="422" spans="1:26" s="111" customFormat="1" ht="14.25" customHeight="1">
      <c r="A422" s="306"/>
      <c r="B422" s="306"/>
      <c r="C422" s="306"/>
      <c r="S422" s="306"/>
      <c r="T422" s="306"/>
      <c r="U422" s="306"/>
      <c r="V422" s="306"/>
      <c r="W422" s="306"/>
      <c r="X422" s="306"/>
      <c r="Y422" s="306"/>
      <c r="Z422" s="306"/>
    </row>
    <row r="423" spans="1:26" s="111" customFormat="1" ht="14.25" customHeight="1">
      <c r="A423" s="306"/>
      <c r="B423" s="306"/>
      <c r="C423" s="306"/>
      <c r="S423" s="306"/>
      <c r="T423" s="306"/>
      <c r="U423" s="306"/>
      <c r="V423" s="306"/>
      <c r="W423" s="306"/>
      <c r="X423" s="306"/>
      <c r="Y423" s="306"/>
      <c r="Z423" s="306"/>
    </row>
    <row r="424" spans="1:26" s="111" customFormat="1" ht="14.25" customHeight="1">
      <c r="A424" s="306"/>
      <c r="B424" s="306"/>
      <c r="C424" s="306"/>
      <c r="S424" s="306"/>
      <c r="T424" s="306"/>
      <c r="U424" s="306"/>
      <c r="V424" s="306"/>
      <c r="W424" s="306"/>
      <c r="X424" s="306"/>
      <c r="Y424" s="306"/>
      <c r="Z424" s="306"/>
    </row>
    <row r="425" spans="1:26" s="111" customFormat="1" ht="14.25" customHeight="1">
      <c r="A425" s="306"/>
      <c r="B425" s="306"/>
      <c r="C425" s="306"/>
      <c r="S425" s="306"/>
      <c r="T425" s="306"/>
      <c r="U425" s="306"/>
      <c r="V425" s="306"/>
      <c r="W425" s="306"/>
      <c r="X425" s="306"/>
      <c r="Y425" s="306"/>
      <c r="Z425" s="306"/>
    </row>
    <row r="426" spans="1:26" s="111" customFormat="1" ht="14.25" customHeight="1">
      <c r="A426" s="306"/>
      <c r="B426" s="306"/>
      <c r="C426" s="306"/>
      <c r="S426" s="306"/>
      <c r="T426" s="306"/>
      <c r="U426" s="306"/>
      <c r="V426" s="306"/>
      <c r="W426" s="306"/>
      <c r="X426" s="306"/>
      <c r="Y426" s="306"/>
      <c r="Z426" s="306"/>
    </row>
    <row r="427" spans="1:26" s="111" customFormat="1" ht="14.25" customHeight="1">
      <c r="A427" s="306"/>
      <c r="B427" s="306"/>
      <c r="C427" s="306"/>
      <c r="S427" s="306"/>
      <c r="T427" s="306"/>
      <c r="U427" s="306"/>
      <c r="V427" s="306"/>
      <c r="W427" s="306"/>
      <c r="X427" s="306"/>
      <c r="Y427" s="306"/>
      <c r="Z427" s="306"/>
    </row>
    <row r="428" spans="1:26" s="111" customFormat="1" ht="14.25" customHeight="1">
      <c r="A428" s="306"/>
      <c r="B428" s="306"/>
      <c r="C428" s="306"/>
      <c r="S428" s="306"/>
      <c r="T428" s="306"/>
      <c r="U428" s="306"/>
      <c r="V428" s="306"/>
      <c r="W428" s="306"/>
      <c r="X428" s="306"/>
      <c r="Y428" s="306"/>
      <c r="Z428" s="306"/>
    </row>
    <row r="429" spans="1:26" s="111" customFormat="1" ht="14.25" customHeight="1">
      <c r="A429" s="306"/>
      <c r="B429" s="306"/>
      <c r="C429" s="306"/>
      <c r="S429" s="306"/>
      <c r="T429" s="306"/>
      <c r="U429" s="306"/>
      <c r="V429" s="306"/>
      <c r="W429" s="306"/>
      <c r="X429" s="306"/>
      <c r="Y429" s="306"/>
      <c r="Z429" s="306"/>
    </row>
    <row r="430" spans="1:26" s="111" customFormat="1" ht="14.25" customHeight="1">
      <c r="A430" s="306"/>
      <c r="B430" s="306"/>
      <c r="C430" s="306"/>
      <c r="S430" s="306"/>
      <c r="T430" s="306"/>
      <c r="U430" s="306"/>
      <c r="V430" s="306"/>
      <c r="W430" s="306"/>
      <c r="X430" s="306"/>
      <c r="Y430" s="306"/>
      <c r="Z430" s="306"/>
    </row>
    <row r="431" spans="1:26" s="111" customFormat="1" ht="14.25" customHeight="1">
      <c r="A431" s="306"/>
      <c r="B431" s="306"/>
      <c r="C431" s="306"/>
      <c r="S431" s="306"/>
      <c r="T431" s="306"/>
      <c r="U431" s="306"/>
      <c r="V431" s="306"/>
      <c r="W431" s="306"/>
      <c r="X431" s="306"/>
      <c r="Y431" s="306"/>
      <c r="Z431" s="306"/>
    </row>
    <row r="432" spans="1:26" s="111" customFormat="1" ht="14.25" customHeight="1">
      <c r="A432" s="306"/>
      <c r="B432" s="306"/>
      <c r="C432" s="306"/>
      <c r="S432" s="306"/>
      <c r="T432" s="306"/>
      <c r="U432" s="306"/>
      <c r="V432" s="306"/>
      <c r="W432" s="306"/>
      <c r="X432" s="306"/>
      <c r="Y432" s="306"/>
      <c r="Z432" s="306"/>
    </row>
    <row r="433" spans="1:26" s="111" customFormat="1" ht="14.25" customHeight="1">
      <c r="A433" s="306"/>
      <c r="B433" s="306"/>
      <c r="C433" s="306"/>
      <c r="S433" s="306"/>
      <c r="T433" s="306"/>
      <c r="U433" s="306"/>
      <c r="V433" s="306"/>
      <c r="W433" s="306"/>
      <c r="X433" s="306"/>
      <c r="Y433" s="306"/>
      <c r="Z433" s="306"/>
    </row>
    <row r="434" spans="1:26" s="111" customFormat="1" ht="14.25" customHeight="1">
      <c r="A434" s="306"/>
      <c r="B434" s="306"/>
      <c r="C434" s="306"/>
      <c r="S434" s="306"/>
      <c r="T434" s="306"/>
      <c r="U434" s="306"/>
      <c r="V434" s="306"/>
      <c r="W434" s="306"/>
      <c r="X434" s="306"/>
      <c r="Y434" s="306"/>
      <c r="Z434" s="306"/>
    </row>
    <row r="435" spans="1:26" s="111" customFormat="1" ht="14.25" customHeight="1">
      <c r="A435" s="306"/>
      <c r="B435" s="306"/>
      <c r="C435" s="306"/>
      <c r="S435" s="306"/>
      <c r="T435" s="306"/>
      <c r="U435" s="306"/>
      <c r="V435" s="306"/>
      <c r="W435" s="306"/>
      <c r="X435" s="306"/>
      <c r="Y435" s="306"/>
      <c r="Z435" s="306"/>
    </row>
    <row r="436" spans="1:26" s="111" customFormat="1" ht="14.25" customHeight="1">
      <c r="A436" s="306"/>
      <c r="B436" s="306"/>
      <c r="C436" s="306"/>
      <c r="S436" s="306"/>
      <c r="T436" s="306"/>
      <c r="U436" s="306"/>
      <c r="V436" s="306"/>
      <c r="W436" s="306"/>
      <c r="X436" s="306"/>
      <c r="Y436" s="306"/>
      <c r="Z436" s="306"/>
    </row>
    <row r="437" spans="1:26" s="111" customFormat="1" ht="14.25" customHeight="1">
      <c r="A437" s="306"/>
      <c r="B437" s="306"/>
      <c r="C437" s="306"/>
      <c r="S437" s="306"/>
      <c r="T437" s="306"/>
      <c r="U437" s="306"/>
      <c r="V437" s="306"/>
      <c r="W437" s="306"/>
      <c r="X437" s="306"/>
      <c r="Y437" s="306"/>
      <c r="Z437" s="306"/>
    </row>
    <row r="438" spans="1:26" s="111" customFormat="1" ht="14.25" customHeight="1">
      <c r="A438" s="306"/>
      <c r="B438" s="306"/>
      <c r="C438" s="306"/>
      <c r="S438" s="306"/>
      <c r="T438" s="306"/>
      <c r="U438" s="306"/>
      <c r="V438" s="306"/>
      <c r="W438" s="306"/>
      <c r="X438" s="306"/>
      <c r="Y438" s="306"/>
      <c r="Z438" s="306"/>
    </row>
    <row r="439" spans="1:26" s="111" customFormat="1" ht="14.25" customHeight="1">
      <c r="A439" s="306"/>
      <c r="B439" s="306"/>
      <c r="C439" s="306"/>
      <c r="S439" s="306"/>
      <c r="T439" s="306"/>
      <c r="U439" s="306"/>
      <c r="V439" s="306"/>
      <c r="W439" s="306"/>
      <c r="X439" s="306"/>
      <c r="Y439" s="306"/>
      <c r="Z439" s="306"/>
    </row>
    <row r="440" spans="1:26" s="111" customFormat="1" ht="14.25" customHeight="1">
      <c r="A440" s="306"/>
      <c r="B440" s="306"/>
      <c r="C440" s="306"/>
      <c r="S440" s="306"/>
      <c r="T440" s="306"/>
      <c r="U440" s="306"/>
      <c r="V440" s="306"/>
      <c r="W440" s="306"/>
      <c r="X440" s="306"/>
      <c r="Y440" s="306"/>
      <c r="Z440" s="306"/>
    </row>
    <row r="441" spans="1:26" s="111" customFormat="1" ht="14.25" customHeight="1">
      <c r="A441" s="306"/>
      <c r="B441" s="306"/>
      <c r="C441" s="306"/>
      <c r="S441" s="306"/>
      <c r="T441" s="306"/>
      <c r="U441" s="306"/>
      <c r="V441" s="306"/>
      <c r="W441" s="306"/>
      <c r="X441" s="306"/>
      <c r="Y441" s="306"/>
      <c r="Z441" s="306"/>
    </row>
    <row r="442" spans="1:26" s="111" customFormat="1" ht="14.25" customHeight="1">
      <c r="A442" s="306"/>
      <c r="B442" s="306"/>
      <c r="C442" s="306"/>
      <c r="S442" s="306"/>
      <c r="T442" s="306"/>
      <c r="U442" s="306"/>
      <c r="V442" s="306"/>
      <c r="W442" s="306"/>
      <c r="X442" s="306"/>
      <c r="Y442" s="306"/>
      <c r="Z442" s="306"/>
    </row>
    <row r="443" spans="1:26" s="111" customFormat="1" ht="14.25" customHeight="1">
      <c r="A443" s="306"/>
      <c r="B443" s="306"/>
      <c r="C443" s="306"/>
      <c r="S443" s="306"/>
      <c r="T443" s="306"/>
      <c r="U443" s="306"/>
      <c r="V443" s="306"/>
      <c r="W443" s="306"/>
      <c r="X443" s="306"/>
      <c r="Y443" s="306"/>
      <c r="Z443" s="306"/>
    </row>
    <row r="444" spans="1:26" s="111" customFormat="1" ht="14.25" customHeight="1">
      <c r="A444" s="306"/>
      <c r="B444" s="306"/>
      <c r="C444" s="306"/>
      <c r="S444" s="306"/>
      <c r="T444" s="306"/>
      <c r="U444" s="306"/>
      <c r="V444" s="306"/>
      <c r="W444" s="306"/>
      <c r="X444" s="306"/>
      <c r="Y444" s="306"/>
      <c r="Z444" s="306"/>
    </row>
    <row r="445" spans="1:26" s="111" customFormat="1" ht="14.25" customHeight="1">
      <c r="A445" s="306"/>
      <c r="B445" s="306"/>
      <c r="C445" s="306"/>
      <c r="S445" s="306"/>
      <c r="T445" s="306"/>
      <c r="U445" s="306"/>
      <c r="V445" s="306"/>
      <c r="W445" s="306"/>
      <c r="X445" s="306"/>
      <c r="Y445" s="306"/>
      <c r="Z445" s="306"/>
    </row>
    <row r="446" spans="1:26" s="111" customFormat="1" ht="14.25" customHeight="1">
      <c r="A446" s="306"/>
      <c r="B446" s="306"/>
      <c r="C446" s="306"/>
      <c r="S446" s="306"/>
      <c r="T446" s="306"/>
      <c r="U446" s="306"/>
      <c r="V446" s="306"/>
      <c r="W446" s="306"/>
      <c r="X446" s="306"/>
      <c r="Y446" s="306"/>
      <c r="Z446" s="306"/>
    </row>
    <row r="447" spans="1:26" s="111" customFormat="1" ht="14.25" customHeight="1">
      <c r="A447" s="306"/>
      <c r="B447" s="306"/>
      <c r="C447" s="306"/>
      <c r="S447" s="306"/>
      <c r="T447" s="306"/>
      <c r="U447" s="306"/>
      <c r="V447" s="306"/>
      <c r="W447" s="306"/>
      <c r="X447" s="306"/>
      <c r="Y447" s="306"/>
      <c r="Z447" s="306"/>
    </row>
    <row r="448" spans="1:26" s="111" customFormat="1" ht="14.25" customHeight="1">
      <c r="A448" s="306"/>
      <c r="B448" s="306"/>
      <c r="C448" s="306"/>
      <c r="S448" s="306"/>
      <c r="T448" s="306"/>
      <c r="U448" s="306"/>
      <c r="V448" s="306"/>
      <c r="W448" s="306"/>
      <c r="X448" s="306"/>
      <c r="Y448" s="306"/>
      <c r="Z448" s="306"/>
    </row>
    <row r="449" spans="1:26" s="111" customFormat="1" ht="14.25" customHeight="1">
      <c r="A449" s="306"/>
      <c r="B449" s="306"/>
      <c r="C449" s="306"/>
      <c r="S449" s="306"/>
      <c r="T449" s="306"/>
      <c r="U449" s="306"/>
      <c r="V449" s="306"/>
      <c r="W449" s="306"/>
      <c r="X449" s="306"/>
      <c r="Y449" s="306"/>
      <c r="Z449" s="306"/>
    </row>
    <row r="450" spans="1:26" s="111" customFormat="1" ht="14.25" customHeight="1">
      <c r="A450" s="306"/>
      <c r="B450" s="306"/>
      <c r="C450" s="306"/>
      <c r="S450" s="306"/>
      <c r="T450" s="306"/>
      <c r="U450" s="306"/>
      <c r="V450" s="306"/>
      <c r="W450" s="306"/>
      <c r="X450" s="306"/>
      <c r="Y450" s="306"/>
      <c r="Z450" s="306"/>
    </row>
    <row r="451" spans="1:26" s="111" customFormat="1" ht="14.25" customHeight="1">
      <c r="A451" s="306"/>
      <c r="B451" s="306"/>
      <c r="C451" s="306"/>
      <c r="S451" s="306"/>
      <c r="T451" s="306"/>
      <c r="U451" s="306"/>
      <c r="V451" s="306"/>
      <c r="W451" s="306"/>
      <c r="X451" s="306"/>
      <c r="Y451" s="306"/>
      <c r="Z451" s="306"/>
    </row>
    <row r="452" spans="1:26" s="111" customFormat="1" ht="14.25" customHeight="1">
      <c r="A452" s="306"/>
      <c r="B452" s="306"/>
      <c r="C452" s="306"/>
      <c r="S452" s="306"/>
      <c r="T452" s="306"/>
      <c r="U452" s="306"/>
      <c r="V452" s="306"/>
      <c r="W452" s="306"/>
      <c r="X452" s="306"/>
      <c r="Y452" s="306"/>
      <c r="Z452" s="306"/>
    </row>
    <row r="453" spans="1:26" s="111" customFormat="1" ht="14.25" customHeight="1">
      <c r="A453" s="306"/>
      <c r="B453" s="306"/>
      <c r="C453" s="306"/>
      <c r="S453" s="306"/>
      <c r="T453" s="306"/>
      <c r="U453" s="306"/>
      <c r="V453" s="306"/>
      <c r="W453" s="306"/>
      <c r="X453" s="306"/>
      <c r="Y453" s="306"/>
      <c r="Z453" s="306"/>
    </row>
    <row r="454" spans="1:26" s="111" customFormat="1" ht="14.25" customHeight="1">
      <c r="A454" s="306"/>
      <c r="B454" s="306"/>
      <c r="C454" s="306"/>
      <c r="S454" s="306"/>
      <c r="T454" s="306"/>
      <c r="U454" s="306"/>
      <c r="V454" s="306"/>
      <c r="W454" s="306"/>
      <c r="X454" s="306"/>
      <c r="Y454" s="306"/>
      <c r="Z454" s="306"/>
    </row>
    <row r="455" spans="1:26" s="111" customFormat="1" ht="14.25" customHeight="1">
      <c r="A455" s="306"/>
      <c r="B455" s="306"/>
      <c r="C455" s="306"/>
      <c r="S455" s="306"/>
      <c r="T455" s="306"/>
      <c r="U455" s="306"/>
      <c r="V455" s="306"/>
      <c r="W455" s="306"/>
      <c r="X455" s="306"/>
      <c r="Y455" s="306"/>
      <c r="Z455" s="306"/>
    </row>
    <row r="456" spans="1:26" s="111" customFormat="1" ht="14.25" customHeight="1">
      <c r="A456" s="306"/>
      <c r="B456" s="306"/>
      <c r="C456" s="306"/>
      <c r="S456" s="306"/>
      <c r="T456" s="306"/>
      <c r="U456" s="306"/>
      <c r="V456" s="306"/>
      <c r="W456" s="306"/>
      <c r="X456" s="306"/>
      <c r="Y456" s="306"/>
      <c r="Z456" s="306"/>
    </row>
    <row r="457" spans="1:26" s="111" customFormat="1" ht="14.25" customHeight="1">
      <c r="A457" s="306"/>
      <c r="B457" s="306"/>
      <c r="C457" s="306"/>
      <c r="S457" s="306"/>
      <c r="T457" s="306"/>
      <c r="U457" s="306"/>
      <c r="V457" s="306"/>
      <c r="W457" s="306"/>
      <c r="X457" s="306"/>
      <c r="Y457" s="306"/>
      <c r="Z457" s="306"/>
    </row>
    <row r="458" spans="1:26" s="111" customFormat="1" ht="14.25" customHeight="1">
      <c r="A458" s="306"/>
      <c r="B458" s="306"/>
      <c r="C458" s="306"/>
      <c r="S458" s="306"/>
      <c r="T458" s="306"/>
      <c r="U458" s="306"/>
      <c r="V458" s="306"/>
      <c r="W458" s="306"/>
      <c r="X458" s="306"/>
      <c r="Y458" s="306"/>
      <c r="Z458" s="306"/>
    </row>
    <row r="459" spans="1:26" s="111" customFormat="1" ht="14.25" customHeight="1">
      <c r="A459" s="306"/>
      <c r="B459" s="306"/>
      <c r="C459" s="306"/>
      <c r="S459" s="306"/>
      <c r="T459" s="306"/>
      <c r="U459" s="306"/>
      <c r="V459" s="306"/>
      <c r="W459" s="306"/>
      <c r="X459" s="306"/>
      <c r="Y459" s="306"/>
      <c r="Z459" s="306"/>
    </row>
    <row r="460" spans="1:26" s="111" customFormat="1" ht="14.25" customHeight="1">
      <c r="A460" s="306"/>
      <c r="B460" s="306"/>
      <c r="C460" s="306"/>
      <c r="S460" s="306"/>
      <c r="T460" s="306"/>
      <c r="U460" s="306"/>
      <c r="V460" s="306"/>
      <c r="W460" s="306"/>
      <c r="X460" s="306"/>
      <c r="Y460" s="306"/>
      <c r="Z460" s="306"/>
    </row>
    <row r="461" spans="1:26" s="111" customFormat="1" ht="14.25" customHeight="1">
      <c r="A461" s="306"/>
      <c r="B461" s="306"/>
      <c r="C461" s="306"/>
      <c r="S461" s="306"/>
      <c r="T461" s="306"/>
      <c r="U461" s="306"/>
      <c r="V461" s="306"/>
      <c r="W461" s="306"/>
      <c r="X461" s="306"/>
      <c r="Y461" s="306"/>
      <c r="Z461" s="306"/>
    </row>
    <row r="462" spans="1:26" s="111" customFormat="1" ht="14.25" customHeight="1">
      <c r="A462" s="306"/>
      <c r="B462" s="306"/>
      <c r="C462" s="306"/>
      <c r="S462" s="306"/>
      <c r="T462" s="306"/>
      <c r="U462" s="306"/>
      <c r="V462" s="306"/>
      <c r="W462" s="306"/>
      <c r="X462" s="306"/>
      <c r="Y462" s="306"/>
      <c r="Z462" s="306"/>
    </row>
    <row r="463" spans="1:26" s="111" customFormat="1" ht="14.25" customHeight="1">
      <c r="A463" s="306"/>
      <c r="B463" s="306"/>
      <c r="C463" s="306"/>
      <c r="S463" s="306"/>
      <c r="T463" s="306"/>
      <c r="U463" s="306"/>
      <c r="V463" s="306"/>
      <c r="W463" s="306"/>
      <c r="X463" s="306"/>
      <c r="Y463" s="306"/>
      <c r="Z463" s="306"/>
    </row>
    <row r="464" spans="1:26" s="111" customFormat="1" ht="14.25" customHeight="1">
      <c r="A464" s="306"/>
      <c r="B464" s="306"/>
      <c r="C464" s="306"/>
      <c r="S464" s="306"/>
      <c r="T464" s="306"/>
      <c r="U464" s="306"/>
      <c r="V464" s="306"/>
      <c r="W464" s="306"/>
      <c r="X464" s="306"/>
      <c r="Y464" s="306"/>
      <c r="Z464" s="306"/>
    </row>
    <row r="465" spans="1:26" s="111" customFormat="1" ht="14.25" customHeight="1">
      <c r="A465" s="306"/>
      <c r="B465" s="306"/>
      <c r="C465" s="306"/>
      <c r="S465" s="306"/>
      <c r="T465" s="306"/>
      <c r="U465" s="306"/>
      <c r="V465" s="306"/>
      <c r="W465" s="306"/>
      <c r="X465" s="306"/>
      <c r="Y465" s="306"/>
      <c r="Z465" s="306"/>
    </row>
    <row r="466" spans="1:26" s="111" customFormat="1" ht="14.25" customHeight="1">
      <c r="A466" s="306"/>
      <c r="B466" s="306"/>
      <c r="C466" s="306"/>
      <c r="S466" s="306"/>
      <c r="T466" s="306"/>
      <c r="U466" s="306"/>
      <c r="V466" s="306"/>
      <c r="W466" s="306"/>
      <c r="X466" s="306"/>
      <c r="Y466" s="306"/>
      <c r="Z466" s="306"/>
    </row>
    <row r="467" spans="1:26" s="111" customFormat="1" ht="14.25" customHeight="1">
      <c r="A467" s="306"/>
      <c r="B467" s="306"/>
      <c r="C467" s="306"/>
      <c r="S467" s="306"/>
      <c r="T467" s="306"/>
      <c r="U467" s="306"/>
      <c r="V467" s="306"/>
      <c r="W467" s="306"/>
      <c r="X467" s="306"/>
      <c r="Y467" s="306"/>
      <c r="Z467" s="306"/>
    </row>
    <row r="468" spans="1:26" s="111" customFormat="1" ht="14.25" customHeight="1">
      <c r="A468" s="306"/>
      <c r="B468" s="306"/>
      <c r="C468" s="306"/>
      <c r="S468" s="306"/>
      <c r="T468" s="306"/>
      <c r="U468" s="306"/>
      <c r="V468" s="306"/>
      <c r="W468" s="306"/>
      <c r="X468" s="306"/>
      <c r="Y468" s="306"/>
      <c r="Z468" s="306"/>
    </row>
    <row r="469" spans="1:26" s="111" customFormat="1" ht="14.25" customHeight="1">
      <c r="A469" s="306"/>
      <c r="B469" s="306"/>
      <c r="C469" s="306"/>
      <c r="S469" s="306"/>
      <c r="T469" s="306"/>
      <c r="U469" s="306"/>
      <c r="V469" s="306"/>
      <c r="W469" s="306"/>
      <c r="X469" s="306"/>
      <c r="Y469" s="306"/>
      <c r="Z469" s="306"/>
    </row>
    <row r="470" spans="1:26" s="111" customFormat="1" ht="14.25" customHeight="1">
      <c r="A470" s="306"/>
      <c r="B470" s="306"/>
      <c r="C470" s="306"/>
      <c r="S470" s="306"/>
      <c r="T470" s="306"/>
      <c r="U470" s="306"/>
      <c r="V470" s="306"/>
      <c r="W470" s="306"/>
      <c r="X470" s="306"/>
      <c r="Y470" s="306"/>
      <c r="Z470" s="306"/>
    </row>
    <row r="471" spans="1:26" s="111" customFormat="1" ht="14.25" customHeight="1">
      <c r="A471" s="306"/>
      <c r="B471" s="306"/>
      <c r="C471" s="306"/>
      <c r="S471" s="306"/>
      <c r="T471" s="306"/>
      <c r="U471" s="306"/>
      <c r="V471" s="306"/>
      <c r="W471" s="306"/>
      <c r="X471" s="306"/>
      <c r="Y471" s="306"/>
      <c r="Z471" s="306"/>
    </row>
    <row r="472" spans="1:26" s="111" customFormat="1" ht="14.25" customHeight="1">
      <c r="A472" s="306"/>
      <c r="B472" s="306"/>
      <c r="C472" s="306"/>
      <c r="S472" s="306"/>
      <c r="T472" s="306"/>
      <c r="U472" s="306"/>
      <c r="V472" s="306"/>
      <c r="W472" s="306"/>
      <c r="X472" s="306"/>
      <c r="Y472" s="306"/>
      <c r="Z472" s="306"/>
    </row>
    <row r="473" spans="1:26" s="111" customFormat="1" ht="14.25" customHeight="1">
      <c r="A473" s="306"/>
      <c r="B473" s="306"/>
      <c r="C473" s="306"/>
      <c r="S473" s="306"/>
      <c r="T473" s="306"/>
      <c r="U473" s="306"/>
      <c r="V473" s="306"/>
      <c r="W473" s="306"/>
      <c r="X473" s="306"/>
      <c r="Y473" s="306"/>
      <c r="Z473" s="306"/>
    </row>
    <row r="474" spans="1:26" s="111" customFormat="1" ht="14.25" customHeight="1">
      <c r="A474" s="306"/>
      <c r="B474" s="306"/>
      <c r="C474" s="306"/>
      <c r="S474" s="306"/>
      <c r="T474" s="306"/>
      <c r="U474" s="306"/>
      <c r="V474" s="306"/>
      <c r="W474" s="306"/>
      <c r="X474" s="306"/>
      <c r="Y474" s="306"/>
      <c r="Z474" s="306"/>
    </row>
    <row r="475" spans="1:26" s="111" customFormat="1" ht="14.25" customHeight="1">
      <c r="A475" s="306"/>
      <c r="B475" s="306"/>
      <c r="C475" s="306"/>
      <c r="S475" s="306"/>
      <c r="T475" s="306"/>
      <c r="U475" s="306"/>
      <c r="V475" s="306"/>
      <c r="W475" s="306"/>
      <c r="X475" s="306"/>
      <c r="Y475" s="306"/>
      <c r="Z475" s="306"/>
    </row>
    <row r="476" spans="1:26" s="111" customFormat="1" ht="14.25" customHeight="1">
      <c r="A476" s="306"/>
      <c r="B476" s="306"/>
      <c r="C476" s="306"/>
      <c r="S476" s="306"/>
      <c r="T476" s="306"/>
      <c r="U476" s="306"/>
      <c r="V476" s="306"/>
      <c r="W476" s="306"/>
      <c r="X476" s="306"/>
      <c r="Y476" s="306"/>
      <c r="Z476" s="306"/>
    </row>
    <row r="477" spans="1:26" s="111" customFormat="1" ht="14.25" customHeight="1">
      <c r="A477" s="306"/>
      <c r="B477" s="306"/>
      <c r="C477" s="306"/>
      <c r="S477" s="306"/>
      <c r="T477" s="306"/>
      <c r="U477" s="306"/>
      <c r="V477" s="306"/>
      <c r="W477" s="306"/>
      <c r="X477" s="306"/>
      <c r="Y477" s="306"/>
      <c r="Z477" s="306"/>
    </row>
    <row r="478" spans="1:26" s="111" customFormat="1" ht="14.25" customHeight="1">
      <c r="A478" s="306"/>
      <c r="B478" s="306"/>
      <c r="C478" s="306"/>
      <c r="S478" s="306"/>
      <c r="T478" s="306"/>
      <c r="U478" s="306"/>
      <c r="V478" s="306"/>
      <c r="W478" s="306"/>
      <c r="X478" s="306"/>
      <c r="Y478" s="306"/>
      <c r="Z478" s="306"/>
    </row>
    <row r="479" spans="1:26" s="111" customFormat="1" ht="14.25" customHeight="1">
      <c r="A479" s="306"/>
      <c r="B479" s="306"/>
      <c r="C479" s="306"/>
      <c r="S479" s="306"/>
      <c r="T479" s="306"/>
      <c r="U479" s="306"/>
      <c r="V479" s="306"/>
      <c r="W479" s="306"/>
      <c r="X479" s="306"/>
      <c r="Y479" s="306"/>
      <c r="Z479" s="306"/>
    </row>
    <row r="480" spans="1:26" s="111" customFormat="1" ht="14.25" customHeight="1">
      <c r="A480" s="306"/>
      <c r="B480" s="306"/>
      <c r="C480" s="306"/>
      <c r="S480" s="306"/>
      <c r="T480" s="306"/>
      <c r="U480" s="306"/>
      <c r="V480" s="306"/>
      <c r="W480" s="306"/>
      <c r="X480" s="306"/>
      <c r="Y480" s="306"/>
      <c r="Z480" s="306"/>
    </row>
    <row r="481" spans="1:26" s="111" customFormat="1" ht="14.25" customHeight="1">
      <c r="A481" s="306"/>
      <c r="B481" s="306"/>
      <c r="C481" s="306"/>
      <c r="S481" s="306"/>
      <c r="T481" s="306"/>
      <c r="U481" s="306"/>
      <c r="V481" s="306"/>
      <c r="W481" s="306"/>
      <c r="X481" s="306"/>
      <c r="Y481" s="306"/>
      <c r="Z481" s="306"/>
    </row>
    <row r="482" spans="1:26" s="111" customFormat="1" ht="14.25" customHeight="1">
      <c r="A482" s="306"/>
      <c r="B482" s="306"/>
      <c r="C482" s="306"/>
      <c r="S482" s="306"/>
      <c r="T482" s="306"/>
      <c r="U482" s="306"/>
      <c r="V482" s="306"/>
      <c r="W482" s="306"/>
      <c r="X482" s="306"/>
      <c r="Y482" s="306"/>
      <c r="Z482" s="306"/>
    </row>
    <row r="483" spans="1:26" s="111" customFormat="1" ht="14.25" customHeight="1">
      <c r="A483" s="306"/>
      <c r="B483" s="306"/>
      <c r="C483" s="306"/>
      <c r="S483" s="306"/>
      <c r="T483" s="306"/>
      <c r="U483" s="306"/>
      <c r="V483" s="306"/>
      <c r="W483" s="306"/>
      <c r="X483" s="306"/>
      <c r="Y483" s="306"/>
      <c r="Z483" s="306"/>
    </row>
    <row r="484" spans="1:26" s="111" customFormat="1" ht="14.25" customHeight="1">
      <c r="A484" s="306"/>
      <c r="B484" s="306"/>
      <c r="C484" s="306"/>
      <c r="S484" s="306"/>
      <c r="T484" s="306"/>
      <c r="U484" s="306"/>
      <c r="V484" s="306"/>
      <c r="W484" s="306"/>
      <c r="X484" s="306"/>
      <c r="Y484" s="306"/>
      <c r="Z484" s="306"/>
    </row>
    <row r="485" spans="1:26" s="111" customFormat="1" ht="14.25" customHeight="1">
      <c r="A485" s="306"/>
      <c r="B485" s="306"/>
      <c r="C485" s="306"/>
      <c r="S485" s="306"/>
      <c r="T485" s="306"/>
      <c r="U485" s="306"/>
      <c r="V485" s="306"/>
      <c r="W485" s="306"/>
      <c r="X485" s="306"/>
      <c r="Y485" s="306"/>
      <c r="Z485" s="306"/>
    </row>
    <row r="486" spans="1:26" s="111" customFormat="1" ht="14.25" customHeight="1">
      <c r="A486" s="306"/>
      <c r="B486" s="306"/>
      <c r="C486" s="306"/>
      <c r="S486" s="306"/>
      <c r="T486" s="306"/>
      <c r="U486" s="306"/>
      <c r="V486" s="306"/>
      <c r="W486" s="306"/>
      <c r="X486" s="306"/>
      <c r="Y486" s="306"/>
      <c r="Z486" s="306"/>
    </row>
    <row r="487" spans="1:26" s="111" customFormat="1" ht="14.25" customHeight="1">
      <c r="A487" s="306"/>
      <c r="B487" s="306"/>
      <c r="C487" s="306"/>
      <c r="S487" s="306"/>
      <c r="T487" s="306"/>
      <c r="U487" s="306"/>
      <c r="V487" s="306"/>
      <c r="W487" s="306"/>
      <c r="X487" s="306"/>
      <c r="Y487" s="306"/>
      <c r="Z487" s="306"/>
    </row>
    <row r="488" spans="1:26" s="111" customFormat="1" ht="14.25" customHeight="1">
      <c r="A488" s="306"/>
      <c r="B488" s="306"/>
      <c r="C488" s="306"/>
      <c r="S488" s="306"/>
      <c r="T488" s="306"/>
      <c r="U488" s="306"/>
      <c r="V488" s="306"/>
      <c r="W488" s="306"/>
      <c r="X488" s="306"/>
      <c r="Y488" s="306"/>
      <c r="Z488" s="306"/>
    </row>
    <row r="489" spans="1:26" s="111" customFormat="1" ht="14.25" customHeight="1">
      <c r="A489" s="306"/>
      <c r="B489" s="306"/>
      <c r="C489" s="306"/>
      <c r="S489" s="306"/>
      <c r="T489" s="306"/>
      <c r="U489" s="306"/>
      <c r="V489" s="306"/>
      <c r="W489" s="306"/>
      <c r="X489" s="306"/>
      <c r="Y489" s="306"/>
      <c r="Z489" s="306"/>
    </row>
    <row r="490" spans="1:26" s="111" customFormat="1" ht="14.25" customHeight="1">
      <c r="A490" s="306"/>
      <c r="B490" s="306"/>
      <c r="C490" s="306"/>
      <c r="S490" s="306"/>
      <c r="T490" s="306"/>
      <c r="U490" s="306"/>
      <c r="V490" s="306"/>
      <c r="W490" s="306"/>
      <c r="X490" s="306"/>
      <c r="Y490" s="306"/>
      <c r="Z490" s="306"/>
    </row>
    <row r="491" spans="1:26" s="111" customFormat="1" ht="14.25" customHeight="1">
      <c r="A491" s="306"/>
      <c r="B491" s="306"/>
      <c r="C491" s="306"/>
      <c r="S491" s="306"/>
      <c r="T491" s="306"/>
      <c r="U491" s="306"/>
      <c r="V491" s="306"/>
      <c r="W491" s="306"/>
      <c r="X491" s="306"/>
      <c r="Y491" s="306"/>
      <c r="Z491" s="306"/>
    </row>
    <row r="492" spans="1:26" s="111" customFormat="1" ht="14.25" customHeight="1">
      <c r="A492" s="306"/>
      <c r="B492" s="306"/>
      <c r="C492" s="306"/>
      <c r="S492" s="306"/>
      <c r="T492" s="306"/>
      <c r="U492" s="306"/>
      <c r="V492" s="306"/>
      <c r="W492" s="306"/>
      <c r="X492" s="306"/>
      <c r="Y492" s="306"/>
      <c r="Z492" s="306"/>
    </row>
    <row r="493" spans="1:26" s="111" customFormat="1" ht="14.25" customHeight="1">
      <c r="A493" s="306"/>
      <c r="B493" s="306"/>
      <c r="C493" s="306"/>
      <c r="S493" s="306"/>
      <c r="T493" s="306"/>
      <c r="U493" s="306"/>
      <c r="V493" s="306"/>
      <c r="W493" s="306"/>
      <c r="X493" s="306"/>
      <c r="Y493" s="306"/>
      <c r="Z493" s="306"/>
    </row>
    <row r="494" spans="1:26" s="111" customFormat="1" ht="14.25" customHeight="1">
      <c r="A494" s="306"/>
      <c r="B494" s="306"/>
      <c r="C494" s="306"/>
      <c r="S494" s="306"/>
      <c r="T494" s="306"/>
      <c r="U494" s="306"/>
      <c r="V494" s="306"/>
      <c r="W494" s="306"/>
      <c r="X494" s="306"/>
      <c r="Y494" s="306"/>
      <c r="Z494" s="306"/>
    </row>
    <row r="495" spans="1:26" s="111" customFormat="1" ht="14.25" customHeight="1">
      <c r="A495" s="306"/>
      <c r="B495" s="306"/>
      <c r="C495" s="306"/>
      <c r="S495" s="306"/>
      <c r="T495" s="306"/>
      <c r="U495" s="306"/>
      <c r="V495" s="306"/>
      <c r="W495" s="306"/>
      <c r="X495" s="306"/>
      <c r="Y495" s="306"/>
      <c r="Z495" s="306"/>
    </row>
    <row r="496" spans="1:26" s="111" customFormat="1" ht="14.25" customHeight="1">
      <c r="A496" s="306"/>
      <c r="B496" s="306"/>
      <c r="C496" s="306"/>
      <c r="S496" s="306"/>
      <c r="T496" s="306"/>
      <c r="U496" s="306"/>
      <c r="V496" s="306"/>
      <c r="W496" s="306"/>
      <c r="X496" s="306"/>
      <c r="Y496" s="306"/>
      <c r="Z496" s="306"/>
    </row>
    <row r="497" spans="1:26" s="111" customFormat="1" ht="14.25" customHeight="1">
      <c r="A497" s="306"/>
      <c r="B497" s="306"/>
      <c r="C497" s="306"/>
      <c r="S497" s="306"/>
      <c r="T497" s="306"/>
      <c r="U497" s="306"/>
      <c r="V497" s="306"/>
      <c r="W497" s="306"/>
      <c r="X497" s="306"/>
      <c r="Y497" s="306"/>
      <c r="Z497" s="306"/>
    </row>
    <row r="498" spans="1:26" s="111" customFormat="1" ht="14.25" customHeight="1">
      <c r="A498" s="306"/>
      <c r="B498" s="306"/>
      <c r="C498" s="306"/>
      <c r="S498" s="306"/>
      <c r="T498" s="306"/>
      <c r="U498" s="306"/>
      <c r="V498" s="306"/>
      <c r="W498" s="306"/>
      <c r="X498" s="306"/>
      <c r="Y498" s="306"/>
      <c r="Z498" s="306"/>
    </row>
    <row r="499" spans="1:26" s="111" customFormat="1" ht="14.25" customHeight="1">
      <c r="A499" s="306"/>
      <c r="B499" s="306"/>
      <c r="C499" s="306"/>
      <c r="S499" s="306"/>
      <c r="T499" s="306"/>
      <c r="U499" s="306"/>
      <c r="V499" s="306"/>
      <c r="W499" s="306"/>
      <c r="X499" s="306"/>
      <c r="Y499" s="306"/>
      <c r="Z499" s="306"/>
    </row>
    <row r="500" spans="1:26" s="111" customFormat="1" ht="14.25" customHeight="1">
      <c r="A500" s="306"/>
      <c r="B500" s="306"/>
      <c r="C500" s="306"/>
      <c r="S500" s="306"/>
      <c r="T500" s="306"/>
      <c r="U500" s="306"/>
      <c r="V500" s="306"/>
      <c r="W500" s="306"/>
      <c r="X500" s="306"/>
      <c r="Y500" s="306"/>
      <c r="Z500" s="306"/>
    </row>
    <row r="501" spans="1:26" s="111" customFormat="1" ht="14.25" customHeight="1">
      <c r="A501" s="306"/>
      <c r="B501" s="306"/>
      <c r="C501" s="306"/>
      <c r="S501" s="306"/>
      <c r="T501" s="306"/>
      <c r="U501" s="306"/>
      <c r="V501" s="306"/>
      <c r="W501" s="306"/>
      <c r="X501" s="306"/>
      <c r="Y501" s="306"/>
      <c r="Z501" s="306"/>
    </row>
    <row r="502" spans="1:26" s="111" customFormat="1" ht="14.25" customHeight="1">
      <c r="A502" s="306"/>
      <c r="B502" s="306"/>
      <c r="C502" s="306"/>
      <c r="S502" s="306"/>
      <c r="T502" s="306"/>
      <c r="U502" s="306"/>
      <c r="V502" s="306"/>
      <c r="W502" s="306"/>
      <c r="X502" s="306"/>
      <c r="Y502" s="306"/>
      <c r="Z502" s="306"/>
    </row>
    <row r="503" spans="1:26" s="111" customFormat="1" ht="14.25" customHeight="1">
      <c r="A503" s="306"/>
      <c r="B503" s="306"/>
      <c r="C503" s="306"/>
      <c r="S503" s="306"/>
      <c r="T503" s="306"/>
      <c r="U503" s="306"/>
      <c r="V503" s="306"/>
      <c r="W503" s="306"/>
      <c r="X503" s="306"/>
      <c r="Y503" s="306"/>
      <c r="Z503" s="306"/>
    </row>
    <row r="504" spans="1:26" s="111" customFormat="1" ht="14.25" customHeight="1">
      <c r="A504" s="306"/>
      <c r="B504" s="306"/>
      <c r="C504" s="306"/>
      <c r="S504" s="306"/>
      <c r="T504" s="306"/>
      <c r="U504" s="306"/>
      <c r="V504" s="306"/>
      <c r="W504" s="306"/>
      <c r="X504" s="306"/>
      <c r="Y504" s="306"/>
      <c r="Z504" s="306"/>
    </row>
    <row r="505" spans="1:26" s="111" customFormat="1" ht="14.25" customHeight="1">
      <c r="A505" s="306"/>
      <c r="B505" s="306"/>
      <c r="C505" s="306"/>
      <c r="S505" s="306"/>
      <c r="T505" s="306"/>
      <c r="U505" s="306"/>
      <c r="V505" s="306"/>
      <c r="W505" s="306"/>
      <c r="X505" s="306"/>
      <c r="Y505" s="306"/>
      <c r="Z505" s="306"/>
    </row>
    <row r="506" spans="1:26" s="111" customFormat="1" ht="14.25" customHeight="1">
      <c r="A506" s="306"/>
      <c r="B506" s="306"/>
      <c r="C506" s="306"/>
      <c r="S506" s="306"/>
      <c r="T506" s="306"/>
      <c r="U506" s="306"/>
      <c r="V506" s="306"/>
      <c r="W506" s="306"/>
      <c r="X506" s="306"/>
      <c r="Y506" s="306"/>
      <c r="Z506" s="306"/>
    </row>
    <row r="507" spans="1:26" s="111" customFormat="1" ht="14.25" customHeight="1">
      <c r="A507" s="306"/>
      <c r="B507" s="306"/>
      <c r="C507" s="306"/>
      <c r="S507" s="306"/>
      <c r="T507" s="306"/>
      <c r="U507" s="306"/>
      <c r="V507" s="306"/>
      <c r="W507" s="306"/>
      <c r="X507" s="306"/>
      <c r="Y507" s="306"/>
      <c r="Z507" s="306"/>
    </row>
    <row r="508" spans="1:26" s="111" customFormat="1" ht="14.25" customHeight="1">
      <c r="A508" s="306"/>
      <c r="B508" s="306"/>
      <c r="C508" s="306"/>
      <c r="S508" s="306"/>
      <c r="T508" s="306"/>
      <c r="U508" s="306"/>
      <c r="V508" s="306"/>
      <c r="W508" s="306"/>
      <c r="X508" s="306"/>
      <c r="Y508" s="306"/>
      <c r="Z508" s="306"/>
    </row>
    <row r="509" spans="1:26" s="111" customFormat="1" ht="14.25" customHeight="1">
      <c r="A509" s="306"/>
      <c r="B509" s="306"/>
      <c r="C509" s="306"/>
      <c r="S509" s="306"/>
      <c r="T509" s="306"/>
      <c r="U509" s="306"/>
      <c r="V509" s="306"/>
      <c r="W509" s="306"/>
      <c r="X509" s="306"/>
      <c r="Y509" s="306"/>
      <c r="Z509" s="306"/>
    </row>
    <row r="510" spans="1:26" s="111" customFormat="1" ht="14.25" customHeight="1">
      <c r="A510" s="306"/>
      <c r="B510" s="306"/>
      <c r="C510" s="306"/>
      <c r="S510" s="306"/>
      <c r="T510" s="306"/>
      <c r="U510" s="306"/>
      <c r="V510" s="306"/>
      <c r="W510" s="306"/>
      <c r="X510" s="306"/>
      <c r="Y510" s="306"/>
      <c r="Z510" s="306"/>
    </row>
    <row r="511" spans="1:26" s="111" customFormat="1" ht="14.25" customHeight="1">
      <c r="A511" s="306"/>
      <c r="B511" s="306"/>
      <c r="C511" s="306"/>
      <c r="S511" s="306"/>
      <c r="T511" s="306"/>
      <c r="U511" s="306"/>
      <c r="V511" s="306"/>
      <c r="W511" s="306"/>
      <c r="X511" s="306"/>
      <c r="Y511" s="306"/>
      <c r="Z511" s="306"/>
    </row>
    <row r="512" spans="1:26" s="111" customFormat="1" ht="14.25" customHeight="1">
      <c r="A512" s="306"/>
      <c r="B512" s="306"/>
      <c r="C512" s="306"/>
      <c r="S512" s="306"/>
      <c r="T512" s="306"/>
      <c r="U512" s="306"/>
      <c r="V512" s="306"/>
      <c r="W512" s="306"/>
      <c r="X512" s="306"/>
      <c r="Y512" s="306"/>
      <c r="Z512" s="306"/>
    </row>
    <row r="513" spans="1:26" s="111" customFormat="1" ht="14.25" customHeight="1">
      <c r="A513" s="306"/>
      <c r="B513" s="306"/>
      <c r="C513" s="306"/>
      <c r="S513" s="306"/>
      <c r="T513" s="306"/>
      <c r="U513" s="306"/>
      <c r="V513" s="306"/>
      <c r="W513" s="306"/>
      <c r="X513" s="306"/>
      <c r="Y513" s="306"/>
      <c r="Z513" s="306"/>
    </row>
    <row r="514" spans="1:26" s="111" customFormat="1" ht="14.25" customHeight="1">
      <c r="A514" s="306"/>
      <c r="B514" s="306"/>
      <c r="C514" s="306"/>
      <c r="S514" s="306"/>
      <c r="T514" s="306"/>
      <c r="U514" s="306"/>
      <c r="V514" s="306"/>
      <c r="W514" s="306"/>
      <c r="X514" s="306"/>
      <c r="Y514" s="306"/>
      <c r="Z514" s="306"/>
    </row>
    <row r="515" spans="1:26" s="111" customFormat="1" ht="14.25" customHeight="1">
      <c r="A515" s="306"/>
      <c r="B515" s="306"/>
      <c r="C515" s="306"/>
      <c r="S515" s="306"/>
      <c r="T515" s="306"/>
      <c r="U515" s="306"/>
      <c r="V515" s="306"/>
      <c r="W515" s="306"/>
      <c r="X515" s="306"/>
      <c r="Y515" s="306"/>
      <c r="Z515" s="306"/>
    </row>
    <row r="516" spans="1:26" s="111" customFormat="1" ht="14.25" customHeight="1">
      <c r="A516" s="306"/>
      <c r="B516" s="306"/>
      <c r="C516" s="306"/>
      <c r="S516" s="306"/>
      <c r="T516" s="306"/>
      <c r="U516" s="306"/>
      <c r="V516" s="306"/>
      <c r="W516" s="306"/>
      <c r="X516" s="306"/>
      <c r="Y516" s="306"/>
      <c r="Z516" s="306"/>
    </row>
    <row r="517" spans="1:26" s="111" customFormat="1" ht="14.25" customHeight="1">
      <c r="A517" s="306"/>
      <c r="B517" s="306"/>
      <c r="C517" s="306"/>
      <c r="S517" s="306"/>
      <c r="T517" s="306"/>
      <c r="U517" s="306"/>
      <c r="V517" s="306"/>
      <c r="W517" s="306"/>
      <c r="X517" s="306"/>
      <c r="Y517" s="306"/>
      <c r="Z517" s="306"/>
    </row>
    <row r="518" spans="1:26" s="111" customFormat="1" ht="14.25" customHeight="1">
      <c r="A518" s="306"/>
      <c r="B518" s="306"/>
      <c r="C518" s="306"/>
      <c r="S518" s="306"/>
      <c r="T518" s="306"/>
      <c r="U518" s="306"/>
      <c r="V518" s="306"/>
      <c r="W518" s="306"/>
      <c r="X518" s="306"/>
      <c r="Y518" s="306"/>
      <c r="Z518" s="306"/>
    </row>
    <row r="519" spans="1:26" s="111" customFormat="1" ht="14.25" customHeight="1">
      <c r="A519" s="306"/>
      <c r="B519" s="306"/>
      <c r="C519" s="306"/>
      <c r="S519" s="306"/>
      <c r="T519" s="306"/>
      <c r="U519" s="306"/>
      <c r="V519" s="306"/>
      <c r="W519" s="306"/>
      <c r="X519" s="306"/>
      <c r="Y519" s="306"/>
      <c r="Z519" s="306"/>
    </row>
    <row r="520" spans="1:26" s="111" customFormat="1" ht="14.25" customHeight="1">
      <c r="A520" s="306"/>
      <c r="B520" s="306"/>
      <c r="C520" s="306"/>
      <c r="S520" s="306"/>
      <c r="T520" s="306"/>
      <c r="U520" s="306"/>
      <c r="V520" s="306"/>
      <c r="W520" s="306"/>
      <c r="X520" s="306"/>
      <c r="Y520" s="306"/>
      <c r="Z520" s="306"/>
    </row>
    <row r="521" spans="1:26" s="111" customFormat="1" ht="14.25" customHeight="1">
      <c r="A521" s="306"/>
      <c r="B521" s="306"/>
      <c r="C521" s="306"/>
      <c r="S521" s="306"/>
      <c r="T521" s="306"/>
      <c r="U521" s="306"/>
      <c r="V521" s="306"/>
      <c r="W521" s="306"/>
      <c r="X521" s="306"/>
      <c r="Y521" s="306"/>
      <c r="Z521" s="306"/>
    </row>
    <row r="522" spans="1:26" s="111" customFormat="1" ht="14.25" customHeight="1">
      <c r="A522" s="306"/>
      <c r="B522" s="306"/>
      <c r="C522" s="306"/>
      <c r="S522" s="306"/>
      <c r="T522" s="306"/>
      <c r="U522" s="306"/>
      <c r="V522" s="306"/>
      <c r="W522" s="306"/>
      <c r="X522" s="306"/>
      <c r="Y522" s="306"/>
      <c r="Z522" s="306"/>
    </row>
    <row r="523" spans="1:26" s="111" customFormat="1" ht="14.25" customHeight="1">
      <c r="A523" s="306"/>
      <c r="B523" s="306"/>
      <c r="C523" s="306"/>
      <c r="S523" s="306"/>
      <c r="T523" s="306"/>
      <c r="U523" s="306"/>
      <c r="V523" s="306"/>
      <c r="W523" s="306"/>
      <c r="X523" s="306"/>
      <c r="Y523" s="306"/>
      <c r="Z523" s="306"/>
    </row>
    <row r="524" spans="1:26" s="111" customFormat="1" ht="14.25" customHeight="1">
      <c r="A524" s="306"/>
      <c r="B524" s="306"/>
      <c r="C524" s="306"/>
      <c r="S524" s="306"/>
      <c r="T524" s="306"/>
      <c r="U524" s="306"/>
      <c r="V524" s="306"/>
      <c r="W524" s="306"/>
      <c r="X524" s="306"/>
      <c r="Y524" s="306"/>
      <c r="Z524" s="306"/>
    </row>
    <row r="525" spans="1:26" s="111" customFormat="1" ht="14.25" customHeight="1">
      <c r="A525" s="306"/>
      <c r="B525" s="306"/>
      <c r="C525" s="306"/>
      <c r="S525" s="306"/>
      <c r="T525" s="306"/>
      <c r="U525" s="306"/>
      <c r="V525" s="306"/>
      <c r="W525" s="306"/>
      <c r="X525" s="306"/>
      <c r="Y525" s="306"/>
      <c r="Z525" s="306"/>
    </row>
    <row r="526" spans="1:26" s="111" customFormat="1" ht="14.25" customHeight="1">
      <c r="A526" s="306"/>
      <c r="B526" s="306"/>
      <c r="C526" s="306"/>
      <c r="S526" s="306"/>
      <c r="T526" s="306"/>
      <c r="U526" s="306"/>
      <c r="V526" s="306"/>
      <c r="W526" s="306"/>
      <c r="X526" s="306"/>
      <c r="Y526" s="306"/>
      <c r="Z526" s="306"/>
    </row>
    <row r="527" spans="1:26" s="111" customFormat="1" ht="14.25" customHeight="1">
      <c r="A527" s="306"/>
      <c r="B527" s="306"/>
      <c r="C527" s="306"/>
      <c r="S527" s="306"/>
      <c r="T527" s="306"/>
      <c r="U527" s="306"/>
      <c r="V527" s="306"/>
      <c r="W527" s="306"/>
      <c r="X527" s="306"/>
      <c r="Y527" s="306"/>
      <c r="Z527" s="306"/>
    </row>
    <row r="528" spans="1:26" s="111" customFormat="1" ht="14.25" customHeight="1">
      <c r="A528" s="306"/>
      <c r="B528" s="306"/>
      <c r="C528" s="306"/>
      <c r="S528" s="306"/>
      <c r="T528" s="306"/>
      <c r="U528" s="306"/>
      <c r="V528" s="306"/>
      <c r="W528" s="306"/>
      <c r="X528" s="306"/>
      <c r="Y528" s="306"/>
      <c r="Z528" s="306"/>
    </row>
    <row r="529" spans="1:26" s="111" customFormat="1" ht="14.25" customHeight="1">
      <c r="A529" s="306"/>
      <c r="B529" s="306"/>
      <c r="C529" s="306"/>
      <c r="S529" s="306"/>
      <c r="T529" s="306"/>
      <c r="U529" s="306"/>
      <c r="V529" s="306"/>
      <c r="W529" s="306"/>
      <c r="X529" s="306"/>
      <c r="Y529" s="306"/>
      <c r="Z529" s="306"/>
    </row>
    <row r="530" spans="1:26" s="111" customFormat="1" ht="14.25" customHeight="1">
      <c r="A530" s="306"/>
      <c r="B530" s="306"/>
      <c r="C530" s="306"/>
      <c r="S530" s="306"/>
      <c r="T530" s="306"/>
      <c r="U530" s="306"/>
      <c r="V530" s="306"/>
      <c r="W530" s="306"/>
      <c r="X530" s="306"/>
      <c r="Y530" s="306"/>
      <c r="Z530" s="306"/>
    </row>
    <row r="531" spans="1:26" s="111" customFormat="1" ht="14.25" customHeight="1">
      <c r="A531" s="306"/>
      <c r="B531" s="306"/>
      <c r="C531" s="306"/>
      <c r="S531" s="306"/>
      <c r="T531" s="306"/>
      <c r="U531" s="306"/>
      <c r="V531" s="306"/>
      <c r="W531" s="306"/>
      <c r="X531" s="306"/>
      <c r="Y531" s="306"/>
      <c r="Z531" s="306"/>
    </row>
    <row r="532" spans="1:26" s="111" customFormat="1" ht="14.25" customHeight="1">
      <c r="A532" s="306"/>
      <c r="B532" s="306"/>
      <c r="C532" s="306"/>
      <c r="S532" s="306"/>
      <c r="T532" s="306"/>
      <c r="U532" s="306"/>
      <c r="V532" s="306"/>
      <c r="W532" s="306"/>
      <c r="X532" s="306"/>
      <c r="Y532" s="306"/>
      <c r="Z532" s="306"/>
    </row>
    <row r="533" spans="1:26" s="111" customFormat="1" ht="14.25" customHeight="1">
      <c r="A533" s="306"/>
      <c r="B533" s="306"/>
      <c r="C533" s="306"/>
      <c r="S533" s="306"/>
      <c r="T533" s="306"/>
      <c r="U533" s="306"/>
      <c r="V533" s="306"/>
      <c r="W533" s="306"/>
      <c r="X533" s="306"/>
      <c r="Y533" s="306"/>
      <c r="Z533" s="306"/>
    </row>
    <row r="534" spans="1:26" s="111" customFormat="1" ht="14.25" customHeight="1">
      <c r="A534" s="306"/>
      <c r="B534" s="306"/>
      <c r="C534" s="306"/>
      <c r="S534" s="306"/>
      <c r="T534" s="306"/>
      <c r="U534" s="306"/>
      <c r="V534" s="306"/>
      <c r="W534" s="306"/>
      <c r="X534" s="306"/>
      <c r="Y534" s="306"/>
      <c r="Z534" s="306"/>
    </row>
    <row r="535" spans="1:26" s="111" customFormat="1" ht="14.25" customHeight="1">
      <c r="A535" s="306"/>
      <c r="B535" s="306"/>
      <c r="C535" s="306"/>
      <c r="S535" s="306"/>
      <c r="T535" s="306"/>
      <c r="U535" s="306"/>
      <c r="V535" s="306"/>
      <c r="W535" s="306"/>
      <c r="X535" s="306"/>
      <c r="Y535" s="306"/>
      <c r="Z535" s="306"/>
    </row>
    <row r="536" spans="1:26" s="111" customFormat="1" ht="14.25" customHeight="1">
      <c r="A536" s="306"/>
      <c r="B536" s="306"/>
      <c r="C536" s="306"/>
      <c r="S536" s="306"/>
      <c r="T536" s="306"/>
      <c r="U536" s="306"/>
      <c r="V536" s="306"/>
      <c r="W536" s="306"/>
      <c r="X536" s="306"/>
      <c r="Y536" s="306"/>
      <c r="Z536" s="306"/>
    </row>
    <row r="537" spans="1:26" s="111" customFormat="1" ht="14.25" customHeight="1">
      <c r="A537" s="306"/>
      <c r="B537" s="306"/>
      <c r="C537" s="306"/>
      <c r="S537" s="306"/>
      <c r="T537" s="306"/>
      <c r="U537" s="306"/>
      <c r="V537" s="306"/>
      <c r="W537" s="306"/>
      <c r="X537" s="306"/>
      <c r="Y537" s="306"/>
      <c r="Z537" s="306"/>
    </row>
    <row r="538" spans="1:26" s="111" customFormat="1" ht="14.25" customHeight="1">
      <c r="A538" s="306"/>
      <c r="B538" s="306"/>
      <c r="C538" s="306"/>
      <c r="S538" s="306"/>
      <c r="T538" s="306"/>
      <c r="U538" s="306"/>
      <c r="V538" s="306"/>
      <c r="W538" s="306"/>
      <c r="X538" s="306"/>
      <c r="Y538" s="306"/>
      <c r="Z538" s="306"/>
    </row>
    <row r="539" spans="1:26" s="111" customFormat="1" ht="14.25" customHeight="1">
      <c r="A539" s="306"/>
      <c r="B539" s="306"/>
      <c r="C539" s="306"/>
      <c r="S539" s="306"/>
      <c r="T539" s="306"/>
      <c r="U539" s="306"/>
      <c r="V539" s="306"/>
      <c r="W539" s="306"/>
      <c r="X539" s="306"/>
      <c r="Y539" s="306"/>
      <c r="Z539" s="306"/>
    </row>
    <row r="540" spans="1:26" s="111" customFormat="1" ht="14.25" customHeight="1">
      <c r="A540" s="306"/>
      <c r="B540" s="306"/>
      <c r="C540" s="306"/>
      <c r="S540" s="306"/>
      <c r="T540" s="306"/>
      <c r="U540" s="306"/>
      <c r="V540" s="306"/>
      <c r="W540" s="306"/>
      <c r="X540" s="306"/>
      <c r="Y540" s="306"/>
      <c r="Z540" s="306"/>
    </row>
    <row r="541" spans="1:26" s="111" customFormat="1" ht="14.25" customHeight="1">
      <c r="A541" s="306"/>
      <c r="B541" s="306"/>
      <c r="C541" s="306"/>
      <c r="S541" s="306"/>
      <c r="T541" s="306"/>
      <c r="U541" s="306"/>
      <c r="V541" s="306"/>
      <c r="W541" s="306"/>
      <c r="X541" s="306"/>
      <c r="Y541" s="306"/>
      <c r="Z541" s="306"/>
    </row>
    <row r="542" spans="1:26" s="111" customFormat="1" ht="14.25" customHeight="1">
      <c r="A542" s="306"/>
      <c r="B542" s="306"/>
      <c r="C542" s="306"/>
      <c r="S542" s="306"/>
      <c r="T542" s="306"/>
      <c r="U542" s="306"/>
      <c r="V542" s="306"/>
      <c r="W542" s="306"/>
      <c r="X542" s="306"/>
      <c r="Y542" s="306"/>
      <c r="Z542" s="306"/>
    </row>
    <row r="543" spans="1:26" s="111" customFormat="1" ht="14.25" customHeight="1">
      <c r="A543" s="306"/>
      <c r="B543" s="306"/>
      <c r="C543" s="306"/>
      <c r="S543" s="306"/>
      <c r="T543" s="306"/>
      <c r="U543" s="306"/>
      <c r="V543" s="306"/>
      <c r="W543" s="306"/>
      <c r="X543" s="306"/>
      <c r="Y543" s="306"/>
      <c r="Z543" s="306"/>
    </row>
    <row r="544" spans="1:26" s="111" customFormat="1" ht="14.25" customHeight="1">
      <c r="A544" s="306"/>
      <c r="B544" s="306"/>
      <c r="C544" s="306"/>
      <c r="S544" s="306"/>
      <c r="T544" s="306"/>
      <c r="U544" s="306"/>
      <c r="V544" s="306"/>
      <c r="W544" s="306"/>
      <c r="X544" s="306"/>
      <c r="Y544" s="306"/>
      <c r="Z544" s="306"/>
    </row>
    <row r="545" spans="1:26" s="111" customFormat="1" ht="14.25" customHeight="1">
      <c r="A545" s="306"/>
      <c r="B545" s="306"/>
      <c r="C545" s="306"/>
      <c r="S545" s="306"/>
      <c r="T545" s="306"/>
      <c r="U545" s="306"/>
      <c r="V545" s="306"/>
      <c r="W545" s="306"/>
      <c r="X545" s="306"/>
      <c r="Y545" s="306"/>
      <c r="Z545" s="306"/>
    </row>
    <row r="546" spans="1:26" s="111" customFormat="1" ht="14.25" customHeight="1">
      <c r="A546" s="306"/>
      <c r="B546" s="306"/>
      <c r="C546" s="306"/>
      <c r="S546" s="306"/>
      <c r="T546" s="306"/>
      <c r="U546" s="306"/>
      <c r="V546" s="306"/>
      <c r="W546" s="306"/>
      <c r="X546" s="306"/>
      <c r="Y546" s="306"/>
      <c r="Z546" s="306"/>
    </row>
    <row r="547" spans="1:26" s="111" customFormat="1" ht="14.25" customHeight="1">
      <c r="A547" s="306"/>
      <c r="B547" s="306"/>
      <c r="C547" s="306"/>
      <c r="S547" s="306"/>
      <c r="T547" s="306"/>
      <c r="U547" s="306"/>
      <c r="V547" s="306"/>
      <c r="W547" s="306"/>
      <c r="X547" s="306"/>
      <c r="Y547" s="306"/>
      <c r="Z547" s="306"/>
    </row>
    <row r="548" spans="1:26" s="111" customFormat="1" ht="14.25" customHeight="1">
      <c r="A548" s="306"/>
      <c r="B548" s="306"/>
      <c r="C548" s="306"/>
      <c r="S548" s="306"/>
      <c r="T548" s="306"/>
      <c r="U548" s="306"/>
      <c r="V548" s="306"/>
      <c r="W548" s="306"/>
      <c r="X548" s="306"/>
      <c r="Y548" s="306"/>
      <c r="Z548" s="306"/>
    </row>
    <row r="549" spans="1:26" s="111" customFormat="1" ht="14.25" customHeight="1">
      <c r="A549" s="306"/>
      <c r="B549" s="306"/>
      <c r="C549" s="306"/>
      <c r="S549" s="306"/>
      <c r="T549" s="306"/>
      <c r="U549" s="306"/>
      <c r="V549" s="306"/>
      <c r="W549" s="306"/>
      <c r="X549" s="306"/>
      <c r="Y549" s="306"/>
      <c r="Z549" s="306"/>
    </row>
    <row r="550" spans="1:26" s="111" customFormat="1" ht="14.25" customHeight="1">
      <c r="A550" s="306"/>
      <c r="B550" s="306"/>
      <c r="C550" s="306"/>
      <c r="S550" s="306"/>
      <c r="T550" s="306"/>
      <c r="U550" s="306"/>
      <c r="V550" s="306"/>
      <c r="W550" s="306"/>
      <c r="X550" s="306"/>
      <c r="Y550" s="306"/>
      <c r="Z550" s="306"/>
    </row>
    <row r="551" spans="1:26" s="111" customFormat="1" ht="14.25" customHeight="1">
      <c r="A551" s="306"/>
      <c r="B551" s="306"/>
      <c r="C551" s="306"/>
      <c r="S551" s="306"/>
      <c r="T551" s="306"/>
      <c r="U551" s="306"/>
      <c r="V551" s="306"/>
      <c r="W551" s="306"/>
      <c r="X551" s="306"/>
      <c r="Y551" s="306"/>
      <c r="Z551" s="306"/>
    </row>
    <row r="552" spans="1:26" s="111" customFormat="1" ht="14.25" customHeight="1">
      <c r="A552" s="306"/>
      <c r="B552" s="306"/>
      <c r="C552" s="306"/>
      <c r="S552" s="306"/>
      <c r="T552" s="306"/>
      <c r="U552" s="306"/>
      <c r="V552" s="306"/>
      <c r="W552" s="306"/>
      <c r="X552" s="306"/>
      <c r="Y552" s="306"/>
      <c r="Z552" s="306"/>
    </row>
    <row r="553" spans="1:26" s="111" customFormat="1" ht="14.25" customHeight="1">
      <c r="A553" s="306"/>
      <c r="B553" s="306"/>
      <c r="C553" s="306"/>
      <c r="S553" s="306"/>
      <c r="T553" s="306"/>
      <c r="U553" s="306"/>
      <c r="V553" s="306"/>
      <c r="W553" s="306"/>
      <c r="X553" s="306"/>
      <c r="Y553" s="306"/>
      <c r="Z553" s="306"/>
    </row>
    <row r="554" spans="1:26" s="111" customFormat="1" ht="14.25" customHeight="1">
      <c r="A554" s="306"/>
      <c r="B554" s="306"/>
      <c r="C554" s="306"/>
      <c r="S554" s="306"/>
      <c r="T554" s="306"/>
      <c r="U554" s="306"/>
      <c r="V554" s="306"/>
      <c r="W554" s="306"/>
      <c r="X554" s="306"/>
      <c r="Y554" s="306"/>
      <c r="Z554" s="306"/>
    </row>
    <row r="555" spans="1:26" s="111" customFormat="1" ht="14.25" customHeight="1">
      <c r="A555" s="306"/>
      <c r="B555" s="306"/>
      <c r="C555" s="306"/>
      <c r="S555" s="306"/>
      <c r="T555" s="306"/>
      <c r="U555" s="306"/>
      <c r="V555" s="306"/>
      <c r="W555" s="306"/>
      <c r="X555" s="306"/>
      <c r="Y555" s="306"/>
      <c r="Z555" s="306"/>
    </row>
    <row r="556" spans="1:26" s="111" customFormat="1" ht="14.25" customHeight="1">
      <c r="A556" s="306"/>
      <c r="B556" s="306"/>
      <c r="C556" s="306"/>
      <c r="S556" s="306"/>
      <c r="T556" s="306"/>
      <c r="U556" s="306"/>
      <c r="V556" s="306"/>
      <c r="W556" s="306"/>
      <c r="X556" s="306"/>
      <c r="Y556" s="306"/>
      <c r="Z556" s="306"/>
    </row>
    <row r="557" spans="1:26" s="111" customFormat="1" ht="14.25" customHeight="1">
      <c r="A557" s="306"/>
      <c r="B557" s="306"/>
      <c r="C557" s="306"/>
      <c r="S557" s="306"/>
      <c r="T557" s="306"/>
      <c r="U557" s="306"/>
      <c r="V557" s="306"/>
      <c r="W557" s="306"/>
      <c r="X557" s="306"/>
      <c r="Y557" s="306"/>
      <c r="Z557" s="306"/>
    </row>
    <row r="558" spans="1:26" s="111" customFormat="1" ht="14.25" customHeight="1">
      <c r="A558" s="306"/>
      <c r="B558" s="306"/>
      <c r="C558" s="306"/>
      <c r="S558" s="306"/>
      <c r="T558" s="306"/>
      <c r="U558" s="306"/>
      <c r="V558" s="306"/>
      <c r="W558" s="306"/>
      <c r="X558" s="306"/>
      <c r="Y558" s="306"/>
      <c r="Z558" s="306"/>
    </row>
    <row r="559" spans="1:26" s="111" customFormat="1" ht="14.25" customHeight="1">
      <c r="A559" s="306"/>
      <c r="B559" s="306"/>
      <c r="C559" s="306"/>
      <c r="S559" s="306"/>
      <c r="T559" s="306"/>
      <c r="U559" s="306"/>
      <c r="V559" s="306"/>
      <c r="W559" s="306"/>
      <c r="X559" s="306"/>
      <c r="Y559" s="306"/>
      <c r="Z559" s="306"/>
    </row>
    <row r="560" spans="1:26" s="111" customFormat="1" ht="14.25" customHeight="1">
      <c r="A560" s="306"/>
      <c r="B560" s="306"/>
      <c r="C560" s="306"/>
      <c r="S560" s="306"/>
      <c r="T560" s="306"/>
      <c r="U560" s="306"/>
      <c r="V560" s="306"/>
      <c r="W560" s="306"/>
      <c r="X560" s="306"/>
      <c r="Y560" s="306"/>
      <c r="Z560" s="306"/>
    </row>
    <row r="561" spans="1:26" s="111" customFormat="1" ht="14.25" customHeight="1">
      <c r="A561" s="306"/>
      <c r="B561" s="306"/>
      <c r="C561" s="306"/>
      <c r="S561" s="306"/>
      <c r="T561" s="306"/>
      <c r="U561" s="306"/>
      <c r="V561" s="306"/>
      <c r="W561" s="306"/>
      <c r="X561" s="306"/>
      <c r="Y561" s="306"/>
      <c r="Z561" s="306"/>
    </row>
    <row r="562" spans="1:26" s="111" customFormat="1" ht="14.25" customHeight="1">
      <c r="A562" s="306"/>
      <c r="B562" s="306"/>
      <c r="C562" s="306"/>
      <c r="S562" s="306"/>
      <c r="T562" s="306"/>
      <c r="U562" s="306"/>
      <c r="V562" s="306"/>
      <c r="W562" s="306"/>
      <c r="X562" s="306"/>
      <c r="Y562" s="306"/>
      <c r="Z562" s="306"/>
    </row>
    <row r="563" spans="1:26" s="111" customFormat="1" ht="14.25" customHeight="1">
      <c r="A563" s="306"/>
      <c r="B563" s="306"/>
      <c r="C563" s="306"/>
      <c r="S563" s="306"/>
      <c r="T563" s="306"/>
      <c r="U563" s="306"/>
      <c r="V563" s="306"/>
      <c r="W563" s="306"/>
      <c r="X563" s="306"/>
      <c r="Y563" s="306"/>
      <c r="Z563" s="306"/>
    </row>
    <row r="564" spans="1:26" s="111" customFormat="1" ht="14.25" customHeight="1">
      <c r="A564" s="306"/>
      <c r="B564" s="306"/>
      <c r="C564" s="306"/>
      <c r="S564" s="306"/>
      <c r="T564" s="306"/>
      <c r="U564" s="306"/>
      <c r="V564" s="306"/>
      <c r="W564" s="306"/>
      <c r="X564" s="306"/>
      <c r="Y564" s="306"/>
      <c r="Z564" s="306"/>
    </row>
    <row r="565" spans="1:26" s="111" customFormat="1" ht="14.25" customHeight="1">
      <c r="A565" s="306"/>
      <c r="B565" s="306"/>
      <c r="C565" s="306"/>
      <c r="S565" s="306"/>
      <c r="T565" s="306"/>
      <c r="U565" s="306"/>
      <c r="V565" s="306"/>
      <c r="W565" s="306"/>
      <c r="X565" s="306"/>
      <c r="Y565" s="306"/>
      <c r="Z565" s="306"/>
    </row>
    <row r="566" spans="1:26" s="111" customFormat="1" ht="14.25" customHeight="1">
      <c r="A566" s="306"/>
      <c r="B566" s="306"/>
      <c r="C566" s="306"/>
      <c r="S566" s="306"/>
      <c r="T566" s="306"/>
      <c r="U566" s="306"/>
      <c r="V566" s="306"/>
      <c r="W566" s="306"/>
      <c r="X566" s="306"/>
      <c r="Y566" s="306"/>
      <c r="Z566" s="306"/>
    </row>
    <row r="567" spans="1:26" s="111" customFormat="1" ht="14.25" customHeight="1">
      <c r="A567" s="306"/>
      <c r="B567" s="306"/>
      <c r="C567" s="306"/>
      <c r="S567" s="306"/>
      <c r="T567" s="306"/>
      <c r="U567" s="306"/>
      <c r="V567" s="306"/>
      <c r="W567" s="306"/>
      <c r="X567" s="306"/>
      <c r="Y567" s="306"/>
      <c r="Z567" s="306"/>
    </row>
    <row r="568" spans="1:26" s="111" customFormat="1" ht="14.25" customHeight="1">
      <c r="A568" s="306"/>
      <c r="B568" s="306"/>
      <c r="C568" s="306"/>
      <c r="S568" s="306"/>
      <c r="T568" s="306"/>
      <c r="U568" s="306"/>
      <c r="V568" s="306"/>
      <c r="W568" s="306"/>
      <c r="X568" s="306"/>
      <c r="Y568" s="306"/>
      <c r="Z568" s="306"/>
    </row>
    <row r="569" spans="1:26" s="111" customFormat="1" ht="14.25" customHeight="1">
      <c r="A569" s="306"/>
      <c r="B569" s="306"/>
      <c r="C569" s="306"/>
      <c r="S569" s="306"/>
      <c r="T569" s="306"/>
      <c r="U569" s="306"/>
      <c r="V569" s="306"/>
      <c r="W569" s="306"/>
      <c r="X569" s="306"/>
      <c r="Y569" s="306"/>
      <c r="Z569" s="306"/>
    </row>
    <row r="570" spans="1:26" s="111" customFormat="1" ht="14.25" customHeight="1">
      <c r="A570" s="306"/>
      <c r="B570" s="306"/>
      <c r="C570" s="306"/>
      <c r="S570" s="306"/>
      <c r="T570" s="306"/>
      <c r="U570" s="306"/>
      <c r="V570" s="306"/>
      <c r="W570" s="306"/>
      <c r="X570" s="306"/>
      <c r="Y570" s="306"/>
      <c r="Z570" s="306"/>
    </row>
    <row r="571" spans="1:26" s="111" customFormat="1" ht="14.25" customHeight="1">
      <c r="A571" s="306"/>
      <c r="B571" s="306"/>
      <c r="C571" s="306"/>
      <c r="S571" s="306"/>
      <c r="T571" s="306"/>
      <c r="U571" s="306"/>
      <c r="V571" s="306"/>
      <c r="W571" s="306"/>
      <c r="X571" s="306"/>
      <c r="Y571" s="306"/>
      <c r="Z571" s="306"/>
    </row>
    <row r="572" spans="1:26" s="111" customFormat="1" ht="14.25" customHeight="1">
      <c r="A572" s="306"/>
      <c r="B572" s="306"/>
      <c r="C572" s="306"/>
      <c r="S572" s="306"/>
      <c r="T572" s="306"/>
      <c r="U572" s="306"/>
      <c r="V572" s="306"/>
      <c r="W572" s="306"/>
      <c r="X572" s="306"/>
      <c r="Y572" s="306"/>
      <c r="Z572" s="306"/>
    </row>
    <row r="573" spans="1:26" s="111" customFormat="1" ht="14.25" customHeight="1">
      <c r="A573" s="306"/>
      <c r="B573" s="306"/>
      <c r="C573" s="306"/>
      <c r="S573" s="306"/>
      <c r="T573" s="306"/>
      <c r="U573" s="306"/>
      <c r="V573" s="306"/>
      <c r="W573" s="306"/>
      <c r="X573" s="306"/>
      <c r="Y573" s="306"/>
      <c r="Z573" s="306"/>
    </row>
    <row r="574" spans="1:26" s="111" customFormat="1" ht="14.25" customHeight="1">
      <c r="A574" s="306"/>
      <c r="B574" s="306"/>
      <c r="C574" s="306"/>
      <c r="S574" s="306"/>
      <c r="T574" s="306"/>
      <c r="U574" s="306"/>
      <c r="V574" s="306"/>
      <c r="W574" s="306"/>
      <c r="X574" s="306"/>
      <c r="Y574" s="306"/>
      <c r="Z574" s="306"/>
    </row>
    <row r="575" spans="1:26" s="111" customFormat="1" ht="14.25" customHeight="1">
      <c r="A575" s="306"/>
      <c r="B575" s="306"/>
      <c r="C575" s="306"/>
      <c r="S575" s="306"/>
      <c r="T575" s="306"/>
      <c r="U575" s="306"/>
      <c r="V575" s="306"/>
      <c r="W575" s="306"/>
      <c r="X575" s="306"/>
      <c r="Y575" s="306"/>
      <c r="Z575" s="306"/>
    </row>
    <row r="576" spans="1:26" s="111" customFormat="1" ht="14.25" customHeight="1">
      <c r="A576" s="306"/>
      <c r="B576" s="306"/>
      <c r="C576" s="306"/>
      <c r="S576" s="306"/>
      <c r="T576" s="306"/>
      <c r="U576" s="306"/>
      <c r="V576" s="306"/>
      <c r="W576" s="306"/>
      <c r="X576" s="306"/>
      <c r="Y576" s="306"/>
      <c r="Z576" s="306"/>
    </row>
    <row r="577" spans="1:26" s="111" customFormat="1" ht="14.25" customHeight="1">
      <c r="A577" s="306"/>
      <c r="B577" s="306"/>
      <c r="C577" s="306"/>
      <c r="S577" s="306"/>
      <c r="T577" s="306"/>
      <c r="U577" s="306"/>
      <c r="V577" s="306"/>
      <c r="W577" s="306"/>
      <c r="X577" s="306"/>
      <c r="Y577" s="306"/>
      <c r="Z577" s="306"/>
    </row>
    <row r="578" spans="1:26" s="111" customFormat="1" ht="14.25" customHeight="1">
      <c r="A578" s="306"/>
      <c r="B578" s="306"/>
      <c r="C578" s="306"/>
      <c r="S578" s="306"/>
      <c r="T578" s="306"/>
      <c r="U578" s="306"/>
      <c r="V578" s="306"/>
      <c r="W578" s="306"/>
      <c r="X578" s="306"/>
      <c r="Y578" s="306"/>
      <c r="Z578" s="306"/>
    </row>
    <row r="579" spans="1:26" s="111" customFormat="1" ht="14.25" customHeight="1">
      <c r="A579" s="306"/>
      <c r="B579" s="306"/>
      <c r="C579" s="306"/>
      <c r="S579" s="306"/>
      <c r="T579" s="306"/>
      <c r="U579" s="306"/>
      <c r="V579" s="306"/>
      <c r="W579" s="306"/>
      <c r="X579" s="306"/>
      <c r="Y579" s="306"/>
      <c r="Z579" s="306"/>
    </row>
    <row r="580" spans="1:26" s="111" customFormat="1" ht="14.25" customHeight="1">
      <c r="A580" s="306"/>
      <c r="B580" s="306"/>
      <c r="C580" s="306"/>
      <c r="S580" s="306"/>
      <c r="T580" s="306"/>
      <c r="U580" s="306"/>
      <c r="V580" s="306"/>
      <c r="W580" s="306"/>
      <c r="X580" s="306"/>
      <c r="Y580" s="306"/>
      <c r="Z580" s="306"/>
    </row>
    <row r="581" spans="1:26" s="111" customFormat="1" ht="14.25" customHeight="1">
      <c r="A581" s="306"/>
      <c r="B581" s="306"/>
      <c r="C581" s="306"/>
      <c r="S581" s="306"/>
      <c r="T581" s="306"/>
      <c r="U581" s="306"/>
      <c r="V581" s="306"/>
      <c r="W581" s="306"/>
      <c r="X581" s="306"/>
      <c r="Y581" s="306"/>
      <c r="Z581" s="306"/>
    </row>
    <row r="582" spans="1:26" s="111" customFormat="1" ht="14.25" customHeight="1">
      <c r="A582" s="306"/>
      <c r="B582" s="306"/>
      <c r="C582" s="306"/>
      <c r="S582" s="306"/>
      <c r="T582" s="306"/>
      <c r="U582" s="306"/>
      <c r="V582" s="306"/>
      <c r="W582" s="306"/>
      <c r="X582" s="306"/>
      <c r="Y582" s="306"/>
      <c r="Z582" s="306"/>
    </row>
    <row r="583" spans="1:26" s="111" customFormat="1" ht="14.25" customHeight="1">
      <c r="A583" s="306"/>
      <c r="B583" s="306"/>
      <c r="C583" s="306"/>
      <c r="S583" s="306"/>
      <c r="T583" s="306"/>
      <c r="U583" s="306"/>
      <c r="V583" s="306"/>
      <c r="W583" s="306"/>
      <c r="X583" s="306"/>
      <c r="Y583" s="306"/>
      <c r="Z583" s="306"/>
    </row>
    <row r="584" spans="1:26" s="111" customFormat="1" ht="14.25" customHeight="1">
      <c r="A584" s="306"/>
      <c r="B584" s="306"/>
      <c r="C584" s="306"/>
      <c r="S584" s="306"/>
      <c r="T584" s="306"/>
      <c r="U584" s="306"/>
      <c r="V584" s="306"/>
      <c r="W584" s="306"/>
      <c r="X584" s="306"/>
      <c r="Y584" s="306"/>
      <c r="Z584" s="306"/>
    </row>
    <row r="585" spans="1:26" s="111" customFormat="1" ht="14.25" customHeight="1">
      <c r="A585" s="306"/>
      <c r="B585" s="306"/>
      <c r="C585" s="306"/>
      <c r="S585" s="306"/>
      <c r="T585" s="306"/>
      <c r="U585" s="306"/>
      <c r="V585" s="306"/>
      <c r="W585" s="306"/>
      <c r="X585" s="306"/>
      <c r="Y585" s="306"/>
      <c r="Z585" s="306"/>
    </row>
    <row r="586" spans="1:26" s="111" customFormat="1" ht="14.25" customHeight="1">
      <c r="A586" s="306"/>
      <c r="B586" s="306"/>
      <c r="C586" s="306"/>
      <c r="S586" s="306"/>
      <c r="T586" s="306"/>
      <c r="U586" s="306"/>
      <c r="V586" s="306"/>
      <c r="W586" s="306"/>
      <c r="X586" s="306"/>
      <c r="Y586" s="306"/>
      <c r="Z586" s="306"/>
    </row>
    <row r="587" spans="1:26" s="111" customFormat="1" ht="14.25" customHeight="1">
      <c r="A587" s="306"/>
      <c r="B587" s="306"/>
      <c r="C587" s="306"/>
      <c r="S587" s="306"/>
      <c r="T587" s="306"/>
      <c r="U587" s="306"/>
      <c r="V587" s="306"/>
      <c r="W587" s="306"/>
      <c r="X587" s="306"/>
      <c r="Y587" s="306"/>
      <c r="Z587" s="306"/>
    </row>
    <row r="588" spans="1:26" s="111" customFormat="1" ht="14.25" customHeight="1">
      <c r="A588" s="306"/>
      <c r="B588" s="306"/>
      <c r="C588" s="306"/>
      <c r="S588" s="306"/>
      <c r="T588" s="306"/>
      <c r="U588" s="306"/>
      <c r="V588" s="306"/>
      <c r="W588" s="306"/>
      <c r="X588" s="306"/>
      <c r="Y588" s="306"/>
      <c r="Z588" s="306"/>
    </row>
    <row r="589" spans="1:26" s="111" customFormat="1" ht="14.25" customHeight="1">
      <c r="A589" s="306"/>
      <c r="B589" s="306"/>
      <c r="C589" s="306"/>
      <c r="S589" s="306"/>
      <c r="T589" s="306"/>
      <c r="U589" s="306"/>
      <c r="V589" s="306"/>
      <c r="W589" s="306"/>
      <c r="X589" s="306"/>
      <c r="Y589" s="306"/>
      <c r="Z589" s="306"/>
    </row>
    <row r="590" spans="1:26" s="111" customFormat="1" ht="14.25" customHeight="1">
      <c r="A590" s="306"/>
      <c r="B590" s="306"/>
      <c r="C590" s="306"/>
      <c r="S590" s="306"/>
      <c r="T590" s="306"/>
      <c r="U590" s="306"/>
      <c r="V590" s="306"/>
      <c r="W590" s="306"/>
      <c r="X590" s="306"/>
      <c r="Y590" s="306"/>
      <c r="Z590" s="306"/>
    </row>
    <row r="591" spans="1:26" s="111" customFormat="1" ht="14.25" customHeight="1">
      <c r="A591" s="306"/>
      <c r="B591" s="306"/>
      <c r="C591" s="306"/>
      <c r="S591" s="306"/>
      <c r="T591" s="306"/>
      <c r="U591" s="306"/>
      <c r="V591" s="306"/>
      <c r="W591" s="306"/>
      <c r="X591" s="306"/>
      <c r="Y591" s="306"/>
      <c r="Z591" s="306"/>
    </row>
    <row r="592" spans="1:26" s="111" customFormat="1" ht="14.25" customHeight="1">
      <c r="A592" s="306"/>
      <c r="B592" s="306"/>
      <c r="C592" s="306"/>
      <c r="S592" s="306"/>
      <c r="T592" s="306"/>
      <c r="U592" s="306"/>
      <c r="V592" s="306"/>
      <c r="W592" s="306"/>
      <c r="X592" s="306"/>
      <c r="Y592" s="306"/>
      <c r="Z592" s="306"/>
    </row>
    <row r="593" spans="1:26" s="111" customFormat="1" ht="14.25" customHeight="1">
      <c r="A593" s="306"/>
      <c r="B593" s="306"/>
      <c r="C593" s="306"/>
      <c r="S593" s="306"/>
      <c r="T593" s="306"/>
      <c r="U593" s="306"/>
      <c r="V593" s="306"/>
      <c r="W593" s="306"/>
      <c r="X593" s="306"/>
      <c r="Y593" s="306"/>
      <c r="Z593" s="306"/>
    </row>
    <row r="594" spans="1:26" s="111" customFormat="1" ht="14.25" customHeight="1">
      <c r="A594" s="306"/>
      <c r="B594" s="306"/>
      <c r="C594" s="306"/>
      <c r="S594" s="306"/>
      <c r="T594" s="306"/>
      <c r="U594" s="306"/>
      <c r="V594" s="306"/>
      <c r="W594" s="306"/>
      <c r="X594" s="306"/>
      <c r="Y594" s="306"/>
      <c r="Z594" s="306"/>
    </row>
    <row r="595" spans="1:26" s="111" customFormat="1" ht="14.25" customHeight="1">
      <c r="A595" s="306"/>
      <c r="B595" s="306"/>
      <c r="C595" s="306"/>
      <c r="S595" s="306"/>
      <c r="T595" s="306"/>
      <c r="U595" s="306"/>
      <c r="V595" s="306"/>
      <c r="W595" s="306"/>
      <c r="X595" s="306"/>
      <c r="Y595" s="306"/>
      <c r="Z595" s="306"/>
    </row>
    <row r="596" spans="1:26" s="111" customFormat="1" ht="14.25" customHeight="1">
      <c r="A596" s="306"/>
      <c r="B596" s="306"/>
      <c r="C596" s="306"/>
      <c r="S596" s="306"/>
      <c r="T596" s="306"/>
      <c r="U596" s="306"/>
      <c r="V596" s="306"/>
      <c r="W596" s="306"/>
      <c r="X596" s="306"/>
      <c r="Y596" s="306"/>
      <c r="Z596" s="306"/>
    </row>
    <row r="597" spans="1:26" s="111" customFormat="1" ht="14.25" customHeight="1">
      <c r="A597" s="306"/>
      <c r="B597" s="306"/>
      <c r="C597" s="306"/>
      <c r="S597" s="306"/>
      <c r="T597" s="306"/>
      <c r="U597" s="306"/>
      <c r="V597" s="306"/>
      <c r="W597" s="306"/>
      <c r="X597" s="306"/>
      <c r="Y597" s="306"/>
      <c r="Z597" s="306"/>
    </row>
    <row r="598" spans="1:26" s="111" customFormat="1" ht="14.25" customHeight="1">
      <c r="A598" s="306"/>
      <c r="B598" s="306"/>
      <c r="C598" s="306"/>
      <c r="S598" s="306"/>
      <c r="T598" s="306"/>
      <c r="U598" s="306"/>
      <c r="V598" s="306"/>
      <c r="W598" s="306"/>
      <c r="X598" s="306"/>
      <c r="Y598" s="306"/>
      <c r="Z598" s="306"/>
    </row>
    <row r="599" spans="1:26" s="111" customFormat="1" ht="14.25" customHeight="1">
      <c r="A599" s="306"/>
      <c r="B599" s="306"/>
      <c r="C599" s="306"/>
      <c r="S599" s="306"/>
      <c r="T599" s="306"/>
      <c r="U599" s="306"/>
      <c r="V599" s="306"/>
      <c r="W599" s="306"/>
      <c r="X599" s="306"/>
      <c r="Y599" s="306"/>
      <c r="Z599" s="306"/>
    </row>
    <row r="600" spans="1:26" s="111" customFormat="1" ht="14.25" customHeight="1">
      <c r="A600" s="306"/>
      <c r="B600" s="306"/>
      <c r="C600" s="306"/>
      <c r="S600" s="306"/>
      <c r="T600" s="306"/>
      <c r="U600" s="306"/>
      <c r="V600" s="306"/>
      <c r="W600" s="306"/>
      <c r="X600" s="306"/>
      <c r="Y600" s="306"/>
      <c r="Z600" s="306"/>
    </row>
    <row r="601" spans="1:26" s="111" customFormat="1" ht="14.25" customHeight="1">
      <c r="A601" s="306"/>
      <c r="B601" s="306"/>
      <c r="C601" s="306"/>
      <c r="S601" s="306"/>
      <c r="T601" s="306"/>
      <c r="U601" s="306"/>
      <c r="V601" s="306"/>
      <c r="W601" s="306"/>
      <c r="X601" s="306"/>
      <c r="Y601" s="306"/>
      <c r="Z601" s="306"/>
    </row>
    <row r="602" spans="1:26" s="111" customFormat="1" ht="14.25" customHeight="1">
      <c r="A602" s="306"/>
      <c r="B602" s="306"/>
      <c r="C602" s="306"/>
      <c r="S602" s="306"/>
      <c r="T602" s="306"/>
      <c r="U602" s="306"/>
      <c r="V602" s="306"/>
      <c r="W602" s="306"/>
      <c r="X602" s="306"/>
      <c r="Y602" s="306"/>
      <c r="Z602" s="306"/>
    </row>
    <row r="603" spans="1:26" s="111" customFormat="1" ht="14.25" customHeight="1">
      <c r="A603" s="306"/>
      <c r="B603" s="306"/>
      <c r="C603" s="306"/>
      <c r="S603" s="306"/>
      <c r="T603" s="306"/>
      <c r="U603" s="306"/>
      <c r="V603" s="306"/>
      <c r="W603" s="306"/>
      <c r="X603" s="306"/>
      <c r="Y603" s="306"/>
      <c r="Z603" s="306"/>
    </row>
    <row r="604" spans="1:26" s="111" customFormat="1" ht="14.25" customHeight="1">
      <c r="A604" s="306"/>
      <c r="B604" s="306"/>
      <c r="C604" s="306"/>
      <c r="S604" s="306"/>
      <c r="T604" s="306"/>
      <c r="U604" s="306"/>
      <c r="V604" s="306"/>
      <c r="W604" s="306"/>
      <c r="X604" s="306"/>
      <c r="Y604" s="306"/>
      <c r="Z604" s="306"/>
    </row>
    <row r="605" spans="1:26" s="111" customFormat="1" ht="14.25" customHeight="1">
      <c r="A605" s="306"/>
      <c r="B605" s="306"/>
      <c r="C605" s="306"/>
      <c r="S605" s="306"/>
      <c r="T605" s="306"/>
      <c r="U605" s="306"/>
      <c r="V605" s="306"/>
      <c r="W605" s="306"/>
      <c r="X605" s="306"/>
      <c r="Y605" s="306"/>
      <c r="Z605" s="306"/>
    </row>
    <row r="606" spans="1:26" s="111" customFormat="1" ht="14.25" customHeight="1">
      <c r="A606" s="306"/>
      <c r="B606" s="306"/>
      <c r="C606" s="306"/>
      <c r="S606" s="306"/>
      <c r="T606" s="306"/>
      <c r="U606" s="306"/>
      <c r="V606" s="306"/>
      <c r="W606" s="306"/>
      <c r="X606" s="306"/>
      <c r="Y606" s="306"/>
      <c r="Z606" s="306"/>
    </row>
    <row r="607" spans="1:26" s="111" customFormat="1" ht="14.25" customHeight="1">
      <c r="A607" s="306"/>
      <c r="B607" s="306"/>
      <c r="C607" s="306"/>
      <c r="S607" s="306"/>
      <c r="T607" s="306"/>
      <c r="U607" s="306"/>
      <c r="V607" s="306"/>
      <c r="W607" s="306"/>
      <c r="X607" s="306"/>
      <c r="Y607" s="306"/>
      <c r="Z607" s="306"/>
    </row>
    <row r="608" spans="1:26" s="111" customFormat="1" ht="14.25" customHeight="1">
      <c r="A608" s="306"/>
      <c r="B608" s="306"/>
      <c r="C608" s="306"/>
      <c r="S608" s="306"/>
      <c r="T608" s="306"/>
      <c r="U608" s="306"/>
      <c r="V608" s="306"/>
      <c r="W608" s="306"/>
      <c r="X608" s="306"/>
      <c r="Y608" s="306"/>
      <c r="Z608" s="306"/>
    </row>
    <row r="609" spans="1:26" s="111" customFormat="1" ht="14.25" customHeight="1">
      <c r="A609" s="306"/>
      <c r="B609" s="306"/>
      <c r="C609" s="306"/>
      <c r="S609" s="306"/>
      <c r="T609" s="306"/>
      <c r="U609" s="306"/>
      <c r="V609" s="306"/>
      <c r="W609" s="306"/>
      <c r="X609" s="306"/>
      <c r="Y609" s="306"/>
      <c r="Z609" s="306"/>
    </row>
    <row r="610" spans="1:26" s="111" customFormat="1" ht="14.25" customHeight="1">
      <c r="A610" s="306"/>
      <c r="B610" s="306"/>
      <c r="C610" s="306"/>
      <c r="S610" s="306"/>
      <c r="T610" s="306"/>
      <c r="U610" s="306"/>
      <c r="V610" s="306"/>
      <c r="W610" s="306"/>
      <c r="X610" s="306"/>
      <c r="Y610" s="306"/>
      <c r="Z610" s="306"/>
    </row>
    <row r="611" spans="1:26" s="111" customFormat="1" ht="14.25" customHeight="1">
      <c r="A611" s="306"/>
      <c r="B611" s="306"/>
      <c r="C611" s="306"/>
      <c r="S611" s="306"/>
      <c r="T611" s="306"/>
      <c r="U611" s="306"/>
      <c r="V611" s="306"/>
      <c r="W611" s="306"/>
      <c r="X611" s="306"/>
      <c r="Y611" s="306"/>
      <c r="Z611" s="306"/>
    </row>
    <row r="612" spans="1:26" s="111" customFormat="1" ht="14.25" customHeight="1">
      <c r="A612" s="306"/>
      <c r="B612" s="306"/>
      <c r="C612" s="306"/>
      <c r="S612" s="306"/>
      <c r="T612" s="306"/>
      <c r="U612" s="306"/>
      <c r="V612" s="306"/>
      <c r="W612" s="306"/>
      <c r="X612" s="306"/>
      <c r="Y612" s="306"/>
      <c r="Z612" s="306"/>
    </row>
    <row r="613" spans="1:26" s="111" customFormat="1" ht="14.25" customHeight="1">
      <c r="A613" s="306"/>
      <c r="B613" s="306"/>
      <c r="C613" s="306"/>
      <c r="S613" s="306"/>
      <c r="T613" s="306"/>
      <c r="U613" s="306"/>
      <c r="V613" s="306"/>
      <c r="W613" s="306"/>
      <c r="X613" s="306"/>
      <c r="Y613" s="306"/>
      <c r="Z613" s="306"/>
    </row>
    <row r="614" spans="1:26" s="111" customFormat="1" ht="14.25" customHeight="1">
      <c r="A614" s="306"/>
      <c r="B614" s="306"/>
      <c r="C614" s="306"/>
      <c r="S614" s="306"/>
      <c r="T614" s="306"/>
      <c r="U614" s="306"/>
      <c r="V614" s="306"/>
      <c r="W614" s="306"/>
      <c r="X614" s="306"/>
      <c r="Y614" s="306"/>
      <c r="Z614" s="306"/>
    </row>
    <row r="615" spans="1:26" s="111" customFormat="1" ht="14.25" customHeight="1">
      <c r="A615" s="306"/>
      <c r="B615" s="306"/>
      <c r="C615" s="306"/>
      <c r="S615" s="306"/>
      <c r="T615" s="306"/>
      <c r="U615" s="306"/>
      <c r="V615" s="306"/>
      <c r="W615" s="306"/>
      <c r="X615" s="306"/>
      <c r="Y615" s="306"/>
      <c r="Z615" s="306"/>
    </row>
    <row r="616" spans="1:26" s="111" customFormat="1" ht="14.25" customHeight="1">
      <c r="A616" s="306"/>
      <c r="B616" s="306"/>
      <c r="C616" s="306"/>
      <c r="S616" s="306"/>
      <c r="T616" s="306"/>
      <c r="U616" s="306"/>
      <c r="V616" s="306"/>
      <c r="W616" s="306"/>
      <c r="X616" s="306"/>
      <c r="Y616" s="306"/>
      <c r="Z616" s="306"/>
    </row>
    <row r="617" spans="1:26" s="111" customFormat="1" ht="14.25" customHeight="1">
      <c r="A617" s="306"/>
      <c r="B617" s="306"/>
      <c r="C617" s="306"/>
      <c r="S617" s="306"/>
      <c r="T617" s="306"/>
      <c r="U617" s="306"/>
      <c r="V617" s="306"/>
      <c r="W617" s="306"/>
      <c r="X617" s="306"/>
      <c r="Y617" s="306"/>
      <c r="Z617" s="306"/>
    </row>
    <row r="618" spans="1:26" s="111" customFormat="1" ht="14.25" customHeight="1">
      <c r="A618" s="306"/>
      <c r="B618" s="306"/>
      <c r="C618" s="306"/>
      <c r="S618" s="306"/>
      <c r="T618" s="306"/>
      <c r="U618" s="306"/>
      <c r="V618" s="306"/>
      <c r="W618" s="306"/>
      <c r="X618" s="306"/>
      <c r="Y618" s="306"/>
      <c r="Z618" s="306"/>
    </row>
    <row r="619" spans="1:26" s="111" customFormat="1" ht="14.25" customHeight="1">
      <c r="A619" s="306"/>
      <c r="B619" s="306"/>
      <c r="C619" s="306"/>
      <c r="S619" s="306"/>
      <c r="T619" s="306"/>
      <c r="U619" s="306"/>
      <c r="V619" s="306"/>
      <c r="W619" s="306"/>
      <c r="X619" s="306"/>
      <c r="Y619" s="306"/>
      <c r="Z619" s="306"/>
    </row>
    <row r="620" spans="1:26" s="111" customFormat="1" ht="14.25" customHeight="1">
      <c r="A620" s="306"/>
      <c r="B620" s="306"/>
      <c r="C620" s="306"/>
      <c r="S620" s="306"/>
      <c r="T620" s="306"/>
      <c r="U620" s="306"/>
      <c r="V620" s="306"/>
      <c r="W620" s="306"/>
      <c r="X620" s="306"/>
      <c r="Y620" s="306"/>
      <c r="Z620" s="306"/>
    </row>
    <row r="621" spans="1:26" s="111" customFormat="1" ht="14.25" customHeight="1">
      <c r="A621" s="306"/>
      <c r="B621" s="306"/>
      <c r="C621" s="306"/>
      <c r="S621" s="306"/>
      <c r="T621" s="306"/>
      <c r="U621" s="306"/>
      <c r="V621" s="306"/>
      <c r="W621" s="306"/>
      <c r="X621" s="306"/>
      <c r="Y621" s="306"/>
      <c r="Z621" s="306"/>
    </row>
    <row r="622" spans="1:26" s="111" customFormat="1" ht="14.25" customHeight="1">
      <c r="A622" s="306"/>
      <c r="B622" s="306"/>
      <c r="C622" s="306"/>
      <c r="S622" s="306"/>
      <c r="T622" s="306"/>
      <c r="U622" s="306"/>
      <c r="V622" s="306"/>
      <c r="W622" s="306"/>
      <c r="X622" s="306"/>
      <c r="Y622" s="306"/>
      <c r="Z622" s="306"/>
    </row>
    <row r="623" spans="1:26" s="111" customFormat="1" ht="14.25" customHeight="1">
      <c r="A623" s="306"/>
      <c r="B623" s="306"/>
      <c r="C623" s="306"/>
      <c r="S623" s="306"/>
      <c r="T623" s="306"/>
      <c r="U623" s="306"/>
      <c r="V623" s="306"/>
      <c r="W623" s="306"/>
      <c r="X623" s="306"/>
      <c r="Y623" s="306"/>
      <c r="Z623" s="306"/>
    </row>
    <row r="624" spans="1:26" s="111" customFormat="1" ht="14.25" customHeight="1">
      <c r="A624" s="306"/>
      <c r="B624" s="306"/>
      <c r="C624" s="306"/>
      <c r="S624" s="306"/>
      <c r="T624" s="306"/>
      <c r="U624" s="306"/>
      <c r="V624" s="306"/>
      <c r="W624" s="306"/>
      <c r="X624" s="306"/>
      <c r="Y624" s="306"/>
      <c r="Z624" s="306"/>
    </row>
    <row r="625" spans="1:26" s="111" customFormat="1" ht="14.25" customHeight="1">
      <c r="A625" s="306"/>
      <c r="B625" s="306"/>
      <c r="C625" s="306"/>
      <c r="S625" s="306"/>
      <c r="T625" s="306"/>
      <c r="U625" s="306"/>
      <c r="V625" s="306"/>
      <c r="W625" s="306"/>
      <c r="X625" s="306"/>
      <c r="Y625" s="306"/>
      <c r="Z625" s="306"/>
    </row>
    <row r="626" spans="1:26" s="111" customFormat="1" ht="14.25" customHeight="1">
      <c r="A626" s="306"/>
      <c r="B626" s="306"/>
      <c r="C626" s="306"/>
      <c r="S626" s="306"/>
      <c r="T626" s="306"/>
      <c r="U626" s="306"/>
      <c r="V626" s="306"/>
      <c r="W626" s="306"/>
      <c r="X626" s="306"/>
      <c r="Y626" s="306"/>
      <c r="Z626" s="306"/>
    </row>
    <row r="627" spans="1:26" s="111" customFormat="1" ht="14.25" customHeight="1">
      <c r="A627" s="306"/>
      <c r="B627" s="306"/>
      <c r="C627" s="306"/>
      <c r="S627" s="306"/>
      <c r="T627" s="306"/>
      <c r="U627" s="306"/>
      <c r="V627" s="306"/>
      <c r="W627" s="306"/>
      <c r="X627" s="306"/>
      <c r="Y627" s="306"/>
      <c r="Z627" s="306"/>
    </row>
    <row r="628" spans="1:26" s="111" customFormat="1" ht="14.25" customHeight="1">
      <c r="A628" s="306"/>
      <c r="B628" s="306"/>
      <c r="C628" s="306"/>
      <c r="S628" s="306"/>
      <c r="T628" s="306"/>
      <c r="U628" s="306"/>
      <c r="V628" s="306"/>
      <c r="W628" s="306"/>
      <c r="X628" s="306"/>
      <c r="Y628" s="306"/>
      <c r="Z628" s="306"/>
    </row>
    <row r="629" spans="1:26" s="111" customFormat="1" ht="14.25" customHeight="1">
      <c r="A629" s="306"/>
      <c r="B629" s="306"/>
      <c r="C629" s="306"/>
      <c r="S629" s="306"/>
      <c r="T629" s="306"/>
      <c r="U629" s="306"/>
      <c r="V629" s="306"/>
      <c r="W629" s="306"/>
      <c r="X629" s="306"/>
      <c r="Y629" s="306"/>
      <c r="Z629" s="306"/>
    </row>
    <row r="630" spans="1:26" s="111" customFormat="1" ht="14.25" customHeight="1">
      <c r="A630" s="306"/>
      <c r="B630" s="306"/>
      <c r="C630" s="306"/>
      <c r="S630" s="306"/>
      <c r="T630" s="306"/>
      <c r="U630" s="306"/>
      <c r="V630" s="306"/>
      <c r="W630" s="306"/>
      <c r="X630" s="306"/>
      <c r="Y630" s="306"/>
      <c r="Z630" s="306"/>
    </row>
    <row r="631" spans="1:26" s="111" customFormat="1" ht="14.25" customHeight="1">
      <c r="A631" s="306"/>
      <c r="B631" s="306"/>
      <c r="C631" s="306"/>
      <c r="S631" s="306"/>
      <c r="T631" s="306"/>
      <c r="U631" s="306"/>
      <c r="V631" s="306"/>
      <c r="W631" s="306"/>
      <c r="X631" s="306"/>
      <c r="Y631" s="306"/>
      <c r="Z631" s="306"/>
    </row>
    <row r="632" spans="1:26" s="111" customFormat="1" ht="14.25" customHeight="1">
      <c r="A632" s="306"/>
      <c r="B632" s="306"/>
      <c r="C632" s="306"/>
      <c r="S632" s="306"/>
      <c r="T632" s="306"/>
      <c r="U632" s="306"/>
      <c r="V632" s="306"/>
      <c r="W632" s="306"/>
      <c r="X632" s="306"/>
      <c r="Y632" s="306"/>
      <c r="Z632" s="306"/>
    </row>
    <row r="633" spans="1:26" s="111" customFormat="1" ht="14.25" customHeight="1">
      <c r="A633" s="306"/>
      <c r="B633" s="306"/>
      <c r="C633" s="306"/>
      <c r="S633" s="306"/>
      <c r="T633" s="306"/>
      <c r="U633" s="306"/>
      <c r="V633" s="306"/>
      <c r="W633" s="306"/>
      <c r="X633" s="306"/>
      <c r="Y633" s="306"/>
      <c r="Z633" s="306"/>
    </row>
    <row r="634" spans="1:26" s="111" customFormat="1" ht="14.25" customHeight="1">
      <c r="A634" s="306"/>
      <c r="B634" s="306"/>
      <c r="C634" s="306"/>
      <c r="S634" s="306"/>
      <c r="T634" s="306"/>
      <c r="U634" s="306"/>
      <c r="V634" s="306"/>
      <c r="W634" s="306"/>
      <c r="X634" s="306"/>
      <c r="Y634" s="306"/>
      <c r="Z634" s="306"/>
    </row>
    <row r="635" spans="1:26" s="111" customFormat="1" ht="14.25" customHeight="1">
      <c r="A635" s="306"/>
      <c r="B635" s="306"/>
      <c r="C635" s="306"/>
      <c r="S635" s="306"/>
      <c r="T635" s="306"/>
      <c r="U635" s="306"/>
      <c r="V635" s="306"/>
      <c r="W635" s="306"/>
      <c r="X635" s="306"/>
      <c r="Y635" s="306"/>
      <c r="Z635" s="306"/>
    </row>
    <row r="636" spans="1:26" s="111" customFormat="1" ht="14.25" customHeight="1">
      <c r="A636" s="306"/>
      <c r="B636" s="306"/>
      <c r="C636" s="306"/>
      <c r="S636" s="306"/>
      <c r="T636" s="306"/>
      <c r="U636" s="306"/>
      <c r="V636" s="306"/>
      <c r="W636" s="306"/>
      <c r="X636" s="306"/>
      <c r="Y636" s="306"/>
      <c r="Z636" s="306"/>
    </row>
    <row r="637" spans="1:26" s="111" customFormat="1" ht="14.25" customHeight="1">
      <c r="A637" s="306"/>
      <c r="B637" s="306"/>
      <c r="C637" s="306"/>
      <c r="S637" s="306"/>
      <c r="T637" s="306"/>
      <c r="U637" s="306"/>
      <c r="V637" s="306"/>
      <c r="W637" s="306"/>
      <c r="X637" s="306"/>
      <c r="Y637" s="306"/>
      <c r="Z637" s="306"/>
    </row>
    <row r="638" spans="1:26" s="111" customFormat="1" ht="14.25" customHeight="1">
      <c r="A638" s="306"/>
      <c r="B638" s="306"/>
      <c r="C638" s="306"/>
      <c r="S638" s="306"/>
      <c r="T638" s="306"/>
      <c r="U638" s="306"/>
      <c r="V638" s="306"/>
      <c r="W638" s="306"/>
      <c r="X638" s="306"/>
      <c r="Y638" s="306"/>
      <c r="Z638" s="306"/>
    </row>
    <row r="639" spans="1:26" s="111" customFormat="1" ht="14.25" customHeight="1">
      <c r="A639" s="306"/>
      <c r="B639" s="306"/>
      <c r="C639" s="306"/>
      <c r="S639" s="306"/>
      <c r="T639" s="306"/>
      <c r="U639" s="306"/>
      <c r="V639" s="306"/>
      <c r="W639" s="306"/>
      <c r="X639" s="306"/>
      <c r="Y639" s="306"/>
      <c r="Z639" s="306"/>
    </row>
    <row r="640" spans="1:26" s="111" customFormat="1" ht="14.25" customHeight="1">
      <c r="A640" s="306"/>
      <c r="B640" s="306"/>
      <c r="C640" s="306"/>
      <c r="S640" s="306"/>
      <c r="T640" s="306"/>
      <c r="U640" s="306"/>
      <c r="V640" s="306"/>
      <c r="W640" s="306"/>
      <c r="X640" s="306"/>
      <c r="Y640" s="306"/>
      <c r="Z640" s="306"/>
    </row>
    <row r="641" spans="1:26" s="111" customFormat="1" ht="14.25" customHeight="1">
      <c r="A641" s="306"/>
      <c r="B641" s="306"/>
      <c r="C641" s="306"/>
      <c r="S641" s="306"/>
      <c r="T641" s="306"/>
      <c r="U641" s="306"/>
      <c r="V641" s="306"/>
      <c r="W641" s="306"/>
      <c r="X641" s="306"/>
      <c r="Y641" s="306"/>
      <c r="Z641" s="306"/>
    </row>
    <row r="642" spans="1:26" s="111" customFormat="1" ht="14.25" customHeight="1">
      <c r="A642" s="306"/>
      <c r="B642" s="306"/>
      <c r="C642" s="306"/>
      <c r="S642" s="306"/>
      <c r="T642" s="306"/>
      <c r="U642" s="306"/>
      <c r="V642" s="306"/>
      <c r="W642" s="306"/>
      <c r="X642" s="306"/>
      <c r="Y642" s="306"/>
      <c r="Z642" s="306"/>
    </row>
    <row r="643" spans="1:26" s="111" customFormat="1" ht="14.25" customHeight="1">
      <c r="A643" s="306"/>
      <c r="B643" s="306"/>
      <c r="C643" s="306"/>
      <c r="S643" s="306"/>
      <c r="T643" s="306"/>
      <c r="U643" s="306"/>
      <c r="V643" s="306"/>
      <c r="W643" s="306"/>
      <c r="X643" s="306"/>
      <c r="Y643" s="306"/>
      <c r="Z643" s="306"/>
    </row>
    <row r="644" spans="1:26" s="111" customFormat="1" ht="14.25" customHeight="1">
      <c r="A644" s="306"/>
      <c r="B644" s="306"/>
      <c r="C644" s="306"/>
      <c r="S644" s="306"/>
      <c r="T644" s="306"/>
      <c r="U644" s="306"/>
      <c r="V644" s="306"/>
      <c r="W644" s="306"/>
      <c r="X644" s="306"/>
      <c r="Y644" s="306"/>
      <c r="Z644" s="306"/>
    </row>
    <row r="645" spans="1:26" s="111" customFormat="1" ht="14.25" customHeight="1">
      <c r="A645" s="306"/>
      <c r="B645" s="306"/>
      <c r="C645" s="306"/>
      <c r="S645" s="306"/>
      <c r="T645" s="306"/>
      <c r="U645" s="306"/>
      <c r="V645" s="306"/>
      <c r="W645" s="306"/>
      <c r="X645" s="306"/>
      <c r="Y645" s="306"/>
      <c r="Z645" s="306"/>
    </row>
    <row r="646" spans="1:26" s="111" customFormat="1" ht="14.25" customHeight="1">
      <c r="A646" s="306"/>
      <c r="B646" s="306"/>
      <c r="C646" s="306"/>
      <c r="S646" s="306"/>
      <c r="T646" s="306"/>
      <c r="U646" s="306"/>
      <c r="V646" s="306"/>
      <c r="W646" s="306"/>
      <c r="X646" s="306"/>
      <c r="Y646" s="306"/>
      <c r="Z646" s="306"/>
    </row>
    <row r="647" spans="1:26" s="111" customFormat="1" ht="14.25" customHeight="1">
      <c r="A647" s="306"/>
      <c r="B647" s="306"/>
      <c r="C647" s="306"/>
      <c r="S647" s="306"/>
      <c r="T647" s="306"/>
      <c r="U647" s="306"/>
      <c r="V647" s="306"/>
      <c r="W647" s="306"/>
      <c r="X647" s="306"/>
      <c r="Y647" s="306"/>
      <c r="Z647" s="306"/>
    </row>
    <row r="648" spans="1:26" s="111" customFormat="1" ht="14.25" customHeight="1">
      <c r="A648" s="306"/>
      <c r="B648" s="306"/>
      <c r="C648" s="306"/>
      <c r="S648" s="306"/>
      <c r="T648" s="306"/>
      <c r="U648" s="306"/>
      <c r="V648" s="306"/>
      <c r="W648" s="306"/>
      <c r="X648" s="306"/>
      <c r="Y648" s="306"/>
      <c r="Z648" s="306"/>
    </row>
    <row r="649" spans="1:26" s="111" customFormat="1" ht="14.25" customHeight="1">
      <c r="A649" s="306"/>
      <c r="B649" s="306"/>
      <c r="C649" s="306"/>
      <c r="S649" s="306"/>
      <c r="T649" s="306"/>
      <c r="U649" s="306"/>
      <c r="V649" s="306"/>
      <c r="W649" s="306"/>
      <c r="X649" s="306"/>
      <c r="Y649" s="306"/>
      <c r="Z649" s="306"/>
    </row>
    <row r="650" spans="1:26" s="111" customFormat="1" ht="14.25" customHeight="1">
      <c r="A650" s="306"/>
      <c r="B650" s="306"/>
      <c r="C650" s="306"/>
      <c r="S650" s="306"/>
      <c r="T650" s="306"/>
      <c r="U650" s="306"/>
      <c r="V650" s="306"/>
      <c r="W650" s="306"/>
      <c r="X650" s="306"/>
      <c r="Y650" s="306"/>
      <c r="Z650" s="306"/>
    </row>
    <row r="651" spans="1:26" s="111" customFormat="1" ht="14.25" customHeight="1">
      <c r="A651" s="306"/>
      <c r="B651" s="306"/>
      <c r="C651" s="306"/>
      <c r="S651" s="306"/>
      <c r="T651" s="306"/>
      <c r="U651" s="306"/>
      <c r="V651" s="306"/>
      <c r="W651" s="306"/>
      <c r="X651" s="306"/>
      <c r="Y651" s="306"/>
      <c r="Z651" s="306"/>
    </row>
    <row r="652" spans="1:26" s="111" customFormat="1" ht="14.25" customHeight="1">
      <c r="A652" s="306"/>
      <c r="B652" s="306"/>
      <c r="C652" s="306"/>
      <c r="S652" s="306"/>
      <c r="T652" s="306"/>
      <c r="U652" s="306"/>
      <c r="V652" s="306"/>
      <c r="W652" s="306"/>
      <c r="X652" s="306"/>
      <c r="Y652" s="306"/>
      <c r="Z652" s="306"/>
    </row>
    <row r="653" spans="1:26" s="111" customFormat="1" ht="14.25" customHeight="1">
      <c r="A653" s="306"/>
      <c r="B653" s="306"/>
      <c r="C653" s="306"/>
      <c r="S653" s="306"/>
      <c r="T653" s="306"/>
      <c r="U653" s="306"/>
      <c r="V653" s="306"/>
      <c r="W653" s="306"/>
      <c r="X653" s="306"/>
      <c r="Y653" s="306"/>
      <c r="Z653" s="306"/>
    </row>
    <row r="654" spans="1:26" s="111" customFormat="1" ht="14.25" customHeight="1">
      <c r="A654" s="306"/>
      <c r="B654" s="306"/>
      <c r="C654" s="306"/>
      <c r="S654" s="306"/>
      <c r="T654" s="306"/>
      <c r="U654" s="306"/>
      <c r="V654" s="306"/>
      <c r="W654" s="306"/>
      <c r="X654" s="306"/>
      <c r="Y654" s="306"/>
      <c r="Z654" s="306"/>
    </row>
    <row r="655" spans="1:26" s="111" customFormat="1" ht="14.25" customHeight="1">
      <c r="A655" s="306"/>
      <c r="B655" s="306"/>
      <c r="C655" s="306"/>
      <c r="S655" s="306"/>
      <c r="T655" s="306"/>
      <c r="U655" s="306"/>
      <c r="V655" s="306"/>
      <c r="W655" s="306"/>
      <c r="X655" s="306"/>
      <c r="Y655" s="306"/>
      <c r="Z655" s="306"/>
    </row>
    <row r="656" spans="1:26" s="111" customFormat="1" ht="14.25" customHeight="1">
      <c r="A656" s="306"/>
      <c r="B656" s="306"/>
      <c r="C656" s="306"/>
      <c r="S656" s="306"/>
      <c r="T656" s="306"/>
      <c r="U656" s="306"/>
      <c r="V656" s="306"/>
      <c r="W656" s="306"/>
      <c r="X656" s="306"/>
      <c r="Y656" s="306"/>
      <c r="Z656" s="306"/>
    </row>
    <row r="657" spans="1:26" s="111" customFormat="1" ht="14.25" customHeight="1">
      <c r="A657" s="306"/>
      <c r="B657" s="306"/>
      <c r="C657" s="306"/>
      <c r="S657" s="306"/>
      <c r="T657" s="306"/>
      <c r="U657" s="306"/>
      <c r="V657" s="306"/>
      <c r="W657" s="306"/>
      <c r="X657" s="306"/>
      <c r="Y657" s="306"/>
      <c r="Z657" s="306"/>
    </row>
    <row r="658" spans="1:26" s="111" customFormat="1" ht="14.25" customHeight="1">
      <c r="A658" s="306"/>
      <c r="B658" s="306"/>
      <c r="C658" s="306"/>
      <c r="S658" s="306"/>
      <c r="T658" s="306"/>
      <c r="U658" s="306"/>
      <c r="V658" s="306"/>
      <c r="W658" s="306"/>
      <c r="X658" s="306"/>
      <c r="Y658" s="306"/>
      <c r="Z658" s="306"/>
    </row>
    <row r="659" spans="1:26" s="111" customFormat="1" ht="14.25" customHeight="1">
      <c r="A659" s="306"/>
      <c r="B659" s="306"/>
      <c r="C659" s="306"/>
      <c r="S659" s="306"/>
      <c r="T659" s="306"/>
      <c r="U659" s="306"/>
      <c r="V659" s="306"/>
      <c r="W659" s="306"/>
      <c r="X659" s="306"/>
      <c r="Y659" s="306"/>
      <c r="Z659" s="306"/>
    </row>
    <row r="660" spans="1:26" s="111" customFormat="1" ht="14.25" customHeight="1">
      <c r="A660" s="306"/>
      <c r="B660" s="306"/>
      <c r="C660" s="306"/>
      <c r="S660" s="306"/>
      <c r="T660" s="306"/>
      <c r="U660" s="306"/>
      <c r="V660" s="306"/>
      <c r="W660" s="306"/>
      <c r="X660" s="306"/>
      <c r="Y660" s="306"/>
      <c r="Z660" s="306"/>
    </row>
    <row r="661" spans="1:26" s="111" customFormat="1" ht="14.25" customHeight="1">
      <c r="A661" s="306"/>
      <c r="B661" s="306"/>
      <c r="C661" s="306"/>
      <c r="S661" s="306"/>
      <c r="T661" s="306"/>
      <c r="U661" s="306"/>
      <c r="V661" s="306"/>
      <c r="W661" s="306"/>
      <c r="X661" s="306"/>
      <c r="Y661" s="306"/>
      <c r="Z661" s="306"/>
    </row>
    <row r="662" spans="1:26" s="111" customFormat="1" ht="14.25" customHeight="1">
      <c r="A662" s="306"/>
      <c r="B662" s="306"/>
      <c r="C662" s="306"/>
      <c r="S662" s="306"/>
      <c r="T662" s="306"/>
      <c r="U662" s="306"/>
      <c r="V662" s="306"/>
      <c r="W662" s="306"/>
      <c r="X662" s="306"/>
      <c r="Y662" s="306"/>
      <c r="Z662" s="306"/>
    </row>
    <row r="663" spans="1:26" s="111" customFormat="1" ht="14.25" customHeight="1">
      <c r="A663" s="306"/>
      <c r="B663" s="306"/>
      <c r="C663" s="306"/>
      <c r="S663" s="306"/>
      <c r="T663" s="306"/>
      <c r="U663" s="306"/>
      <c r="V663" s="306"/>
      <c r="W663" s="306"/>
      <c r="X663" s="306"/>
      <c r="Y663" s="306"/>
      <c r="Z663" s="306"/>
    </row>
    <row r="664" spans="1:26" s="111" customFormat="1" ht="14.25" customHeight="1">
      <c r="A664" s="306"/>
      <c r="B664" s="306"/>
      <c r="C664" s="306"/>
      <c r="S664" s="306"/>
      <c r="T664" s="306"/>
      <c r="U664" s="306"/>
      <c r="V664" s="306"/>
      <c r="W664" s="306"/>
      <c r="X664" s="306"/>
      <c r="Y664" s="306"/>
      <c r="Z664" s="306"/>
    </row>
    <row r="665" spans="1:26" s="111" customFormat="1" ht="14.25" customHeight="1">
      <c r="A665" s="306"/>
      <c r="B665" s="306"/>
      <c r="C665" s="306"/>
      <c r="S665" s="306"/>
      <c r="T665" s="306"/>
      <c r="U665" s="306"/>
      <c r="V665" s="306"/>
      <c r="W665" s="306"/>
      <c r="X665" s="306"/>
      <c r="Y665" s="306"/>
      <c r="Z665" s="306"/>
    </row>
    <row r="666" spans="1:26" s="111" customFormat="1" ht="14.25" customHeight="1">
      <c r="A666" s="306"/>
      <c r="B666" s="306"/>
      <c r="C666" s="306"/>
      <c r="S666" s="306"/>
      <c r="T666" s="306"/>
      <c r="U666" s="306"/>
      <c r="V666" s="306"/>
      <c r="W666" s="306"/>
      <c r="X666" s="306"/>
      <c r="Y666" s="306"/>
      <c r="Z666" s="306"/>
    </row>
    <row r="667" spans="1:26" s="111" customFormat="1" ht="14.25" customHeight="1">
      <c r="A667" s="306"/>
      <c r="B667" s="306"/>
      <c r="C667" s="306"/>
      <c r="S667" s="306"/>
      <c r="T667" s="306"/>
      <c r="U667" s="306"/>
      <c r="V667" s="306"/>
      <c r="W667" s="306"/>
      <c r="X667" s="306"/>
      <c r="Y667" s="306"/>
      <c r="Z667" s="306"/>
    </row>
    <row r="668" spans="1:26" s="111" customFormat="1" ht="14.25" customHeight="1">
      <c r="A668" s="306"/>
      <c r="B668" s="306"/>
      <c r="C668" s="306"/>
      <c r="S668" s="306"/>
      <c r="T668" s="306"/>
      <c r="U668" s="306"/>
      <c r="V668" s="306"/>
      <c r="W668" s="306"/>
      <c r="X668" s="306"/>
      <c r="Y668" s="306"/>
      <c r="Z668" s="306"/>
    </row>
    <row r="669" spans="1:26" s="111" customFormat="1" ht="14.25" customHeight="1">
      <c r="A669" s="306"/>
      <c r="B669" s="306"/>
      <c r="C669" s="306"/>
      <c r="S669" s="306"/>
      <c r="T669" s="306"/>
      <c r="U669" s="306"/>
      <c r="V669" s="306"/>
      <c r="W669" s="306"/>
      <c r="X669" s="306"/>
      <c r="Y669" s="306"/>
      <c r="Z669" s="306"/>
    </row>
    <row r="670" spans="1:26" s="111" customFormat="1" ht="14.25" customHeight="1">
      <c r="A670" s="306"/>
      <c r="B670" s="306"/>
      <c r="C670" s="306"/>
      <c r="S670" s="306"/>
      <c r="T670" s="306"/>
      <c r="U670" s="306"/>
      <c r="V670" s="306"/>
      <c r="W670" s="306"/>
      <c r="X670" s="306"/>
      <c r="Y670" s="306"/>
      <c r="Z670" s="306"/>
    </row>
    <row r="671" spans="1:26" s="111" customFormat="1" ht="14.25" customHeight="1">
      <c r="A671" s="306"/>
      <c r="B671" s="306"/>
      <c r="C671" s="306"/>
      <c r="S671" s="306"/>
      <c r="T671" s="306"/>
      <c r="U671" s="306"/>
      <c r="V671" s="306"/>
      <c r="W671" s="306"/>
      <c r="X671" s="306"/>
      <c r="Y671" s="306"/>
      <c r="Z671" s="306"/>
    </row>
    <row r="672" spans="1:26" s="111" customFormat="1" ht="14.25" customHeight="1">
      <c r="A672" s="306"/>
      <c r="B672" s="306"/>
      <c r="C672" s="306"/>
      <c r="S672" s="306"/>
      <c r="T672" s="306"/>
      <c r="U672" s="306"/>
      <c r="V672" s="306"/>
      <c r="W672" s="306"/>
      <c r="X672" s="306"/>
      <c r="Y672" s="306"/>
      <c r="Z672" s="306"/>
    </row>
    <row r="673" spans="1:26" s="111" customFormat="1" ht="14.25" customHeight="1">
      <c r="A673" s="306"/>
      <c r="B673" s="306"/>
      <c r="C673" s="306"/>
      <c r="S673" s="306"/>
      <c r="T673" s="306"/>
      <c r="U673" s="306"/>
      <c r="V673" s="306"/>
      <c r="W673" s="306"/>
      <c r="X673" s="306"/>
      <c r="Y673" s="306"/>
      <c r="Z673" s="306"/>
    </row>
    <row r="674" spans="1:26" s="111" customFormat="1" ht="14.25" customHeight="1">
      <c r="A674" s="306"/>
      <c r="B674" s="306"/>
      <c r="C674" s="306"/>
      <c r="S674" s="306"/>
      <c r="T674" s="306"/>
      <c r="U674" s="306"/>
      <c r="V674" s="306"/>
      <c r="W674" s="306"/>
      <c r="X674" s="306"/>
      <c r="Y674" s="306"/>
      <c r="Z674" s="306"/>
    </row>
    <row r="675" spans="1:26" s="111" customFormat="1" ht="14.25" customHeight="1">
      <c r="A675" s="306"/>
      <c r="B675" s="306"/>
      <c r="C675" s="306"/>
      <c r="S675" s="306"/>
      <c r="T675" s="306"/>
      <c r="U675" s="306"/>
      <c r="V675" s="306"/>
      <c r="W675" s="306"/>
      <c r="X675" s="306"/>
      <c r="Y675" s="306"/>
      <c r="Z675" s="306"/>
    </row>
    <row r="676" spans="1:26" s="111" customFormat="1" ht="14.25" customHeight="1">
      <c r="A676" s="306"/>
      <c r="B676" s="306"/>
      <c r="C676" s="306"/>
      <c r="S676" s="306"/>
      <c r="T676" s="306"/>
      <c r="U676" s="306"/>
      <c r="V676" s="306"/>
      <c r="W676" s="306"/>
      <c r="X676" s="306"/>
      <c r="Y676" s="306"/>
      <c r="Z676" s="306"/>
    </row>
    <row r="677" spans="1:26" s="111" customFormat="1" ht="14.25" customHeight="1">
      <c r="A677" s="306"/>
      <c r="B677" s="306"/>
      <c r="C677" s="306"/>
      <c r="S677" s="306"/>
      <c r="T677" s="306"/>
      <c r="U677" s="306"/>
      <c r="V677" s="306"/>
      <c r="W677" s="306"/>
      <c r="X677" s="306"/>
      <c r="Y677" s="306"/>
      <c r="Z677" s="306"/>
    </row>
    <row r="678" spans="1:26" s="111" customFormat="1" ht="14.25" customHeight="1">
      <c r="A678" s="306"/>
      <c r="B678" s="306"/>
      <c r="C678" s="306"/>
      <c r="S678" s="306"/>
      <c r="T678" s="306"/>
      <c r="U678" s="306"/>
      <c r="V678" s="306"/>
      <c r="W678" s="306"/>
      <c r="X678" s="306"/>
      <c r="Y678" s="306"/>
      <c r="Z678" s="306"/>
    </row>
    <row r="679" spans="1:26" s="111" customFormat="1" ht="14.25" customHeight="1">
      <c r="A679" s="306"/>
      <c r="B679" s="306"/>
      <c r="C679" s="306"/>
      <c r="S679" s="306"/>
      <c r="T679" s="306"/>
      <c r="U679" s="306"/>
      <c r="V679" s="306"/>
      <c r="W679" s="306"/>
      <c r="X679" s="306"/>
      <c r="Y679" s="306"/>
      <c r="Z679" s="306"/>
    </row>
    <row r="680" spans="1:26" s="111" customFormat="1" ht="14.25" customHeight="1">
      <c r="A680" s="306"/>
      <c r="B680" s="306"/>
      <c r="C680" s="306"/>
      <c r="S680" s="306"/>
      <c r="T680" s="306"/>
      <c r="U680" s="306"/>
      <c r="V680" s="306"/>
      <c r="W680" s="306"/>
      <c r="X680" s="306"/>
      <c r="Y680" s="306"/>
      <c r="Z680" s="306"/>
    </row>
    <row r="681" spans="1:26" s="111" customFormat="1" ht="14.25" customHeight="1">
      <c r="A681" s="306"/>
      <c r="B681" s="306"/>
      <c r="C681" s="306"/>
      <c r="S681" s="306"/>
      <c r="T681" s="306"/>
      <c r="U681" s="306"/>
      <c r="V681" s="306"/>
      <c r="W681" s="306"/>
      <c r="X681" s="306"/>
      <c r="Y681" s="306"/>
      <c r="Z681" s="306"/>
    </row>
    <row r="682" spans="1:26" s="111" customFormat="1" ht="14.25" customHeight="1">
      <c r="A682" s="306"/>
      <c r="B682" s="306"/>
      <c r="C682" s="306"/>
      <c r="S682" s="306"/>
      <c r="T682" s="306"/>
      <c r="U682" s="306"/>
      <c r="V682" s="306"/>
      <c r="W682" s="306"/>
      <c r="X682" s="306"/>
      <c r="Y682" s="306"/>
      <c r="Z682" s="306"/>
    </row>
    <row r="683" spans="1:26" s="111" customFormat="1" ht="14.25" customHeight="1">
      <c r="A683" s="306"/>
      <c r="B683" s="306"/>
      <c r="C683" s="306"/>
      <c r="S683" s="306"/>
      <c r="T683" s="306"/>
      <c r="U683" s="306"/>
      <c r="V683" s="306"/>
      <c r="W683" s="306"/>
      <c r="X683" s="306"/>
      <c r="Y683" s="306"/>
      <c r="Z683" s="306"/>
    </row>
    <row r="684" spans="1:26" s="111" customFormat="1" ht="14.25" customHeight="1">
      <c r="A684" s="306"/>
      <c r="B684" s="306"/>
      <c r="C684" s="306"/>
      <c r="S684" s="306"/>
      <c r="T684" s="306"/>
      <c r="U684" s="306"/>
      <c r="V684" s="306"/>
      <c r="W684" s="306"/>
      <c r="X684" s="306"/>
      <c r="Y684" s="306"/>
      <c r="Z684" s="306"/>
    </row>
    <row r="685" spans="1:26" s="111" customFormat="1" ht="14.25" customHeight="1">
      <c r="A685" s="306"/>
      <c r="B685" s="306"/>
      <c r="C685" s="306"/>
      <c r="S685" s="306"/>
      <c r="T685" s="306"/>
      <c r="U685" s="306"/>
      <c r="V685" s="306"/>
      <c r="W685" s="306"/>
      <c r="X685" s="306"/>
      <c r="Y685" s="306"/>
      <c r="Z685" s="306"/>
    </row>
    <row r="686" spans="1:26" s="111" customFormat="1" ht="14.25" customHeight="1">
      <c r="A686" s="306"/>
      <c r="B686" s="306"/>
      <c r="C686" s="306"/>
      <c r="S686" s="306"/>
      <c r="T686" s="306"/>
      <c r="U686" s="306"/>
      <c r="V686" s="306"/>
      <c r="W686" s="306"/>
      <c r="X686" s="306"/>
      <c r="Y686" s="306"/>
      <c r="Z686" s="306"/>
    </row>
    <row r="687" spans="1:26" s="111" customFormat="1" ht="14.25" customHeight="1">
      <c r="A687" s="306"/>
      <c r="B687" s="306"/>
      <c r="C687" s="306"/>
      <c r="S687" s="306"/>
      <c r="T687" s="306"/>
      <c r="U687" s="306"/>
      <c r="V687" s="306"/>
      <c r="W687" s="306"/>
      <c r="X687" s="306"/>
      <c r="Y687" s="306"/>
      <c r="Z687" s="306"/>
    </row>
    <row r="688" spans="1:26" s="111" customFormat="1" ht="14.25" customHeight="1">
      <c r="A688" s="306"/>
      <c r="B688" s="306"/>
      <c r="C688" s="306"/>
      <c r="S688" s="306"/>
      <c r="T688" s="306"/>
      <c r="U688" s="306"/>
      <c r="V688" s="306"/>
      <c r="W688" s="306"/>
      <c r="X688" s="306"/>
      <c r="Y688" s="306"/>
      <c r="Z688" s="306"/>
    </row>
    <row r="689" spans="1:26" s="111" customFormat="1" ht="14.25" customHeight="1">
      <c r="A689" s="306"/>
      <c r="B689" s="306"/>
      <c r="C689" s="306"/>
      <c r="S689" s="306"/>
      <c r="T689" s="306"/>
      <c r="U689" s="306"/>
      <c r="V689" s="306"/>
      <c r="W689" s="306"/>
      <c r="X689" s="306"/>
      <c r="Y689" s="306"/>
      <c r="Z689" s="306"/>
    </row>
    <row r="690" spans="1:26" s="111" customFormat="1" ht="14.25" customHeight="1">
      <c r="A690" s="306"/>
      <c r="B690" s="306"/>
      <c r="C690" s="306"/>
      <c r="S690" s="306"/>
      <c r="T690" s="306"/>
      <c r="U690" s="306"/>
      <c r="V690" s="306"/>
      <c r="W690" s="306"/>
      <c r="X690" s="306"/>
      <c r="Y690" s="306"/>
      <c r="Z690" s="306"/>
    </row>
    <row r="691" spans="1:26" s="111" customFormat="1" ht="14.25" customHeight="1">
      <c r="A691" s="306"/>
      <c r="B691" s="306"/>
      <c r="C691" s="306"/>
      <c r="S691" s="306"/>
      <c r="T691" s="306"/>
      <c r="U691" s="306"/>
      <c r="V691" s="306"/>
      <c r="W691" s="306"/>
      <c r="X691" s="306"/>
      <c r="Y691" s="306"/>
      <c r="Z691" s="306"/>
    </row>
    <row r="692" spans="1:26" s="111" customFormat="1" ht="14.25" customHeight="1">
      <c r="A692" s="306"/>
      <c r="B692" s="306"/>
      <c r="C692" s="306"/>
      <c r="S692" s="306"/>
      <c r="T692" s="306"/>
      <c r="U692" s="306"/>
      <c r="V692" s="306"/>
      <c r="W692" s="306"/>
      <c r="X692" s="306"/>
      <c r="Y692" s="306"/>
      <c r="Z692" s="306"/>
    </row>
    <row r="693" spans="1:26" s="111" customFormat="1" ht="14.25" customHeight="1">
      <c r="A693" s="306"/>
      <c r="B693" s="306"/>
      <c r="C693" s="306"/>
      <c r="S693" s="306"/>
      <c r="T693" s="306"/>
      <c r="U693" s="306"/>
      <c r="V693" s="306"/>
      <c r="W693" s="306"/>
      <c r="X693" s="306"/>
      <c r="Y693" s="306"/>
      <c r="Z693" s="306"/>
    </row>
    <row r="694" spans="1:26" s="111" customFormat="1" ht="14.25" customHeight="1">
      <c r="A694" s="306"/>
      <c r="B694" s="306"/>
      <c r="C694" s="306"/>
      <c r="S694" s="306"/>
      <c r="T694" s="306"/>
      <c r="U694" s="306"/>
      <c r="V694" s="306"/>
      <c r="W694" s="306"/>
      <c r="X694" s="306"/>
      <c r="Y694" s="306"/>
      <c r="Z694" s="306"/>
    </row>
    <row r="695" spans="1:26" s="111" customFormat="1" ht="14.25" customHeight="1">
      <c r="A695" s="306"/>
      <c r="B695" s="306"/>
      <c r="C695" s="306"/>
      <c r="S695" s="306"/>
      <c r="T695" s="306"/>
      <c r="U695" s="306"/>
      <c r="V695" s="306"/>
      <c r="W695" s="306"/>
      <c r="X695" s="306"/>
      <c r="Y695" s="306"/>
      <c r="Z695" s="306"/>
    </row>
    <row r="696" spans="1:26" s="111" customFormat="1" ht="14.25" customHeight="1">
      <c r="A696" s="306"/>
      <c r="B696" s="306"/>
      <c r="C696" s="306"/>
      <c r="S696" s="306"/>
      <c r="T696" s="306"/>
      <c r="U696" s="306"/>
      <c r="V696" s="306"/>
      <c r="W696" s="306"/>
      <c r="X696" s="306"/>
      <c r="Y696" s="306"/>
      <c r="Z696" s="306"/>
    </row>
    <row r="697" spans="1:26" s="111" customFormat="1" ht="14.25" customHeight="1">
      <c r="A697" s="306"/>
      <c r="B697" s="306"/>
      <c r="C697" s="306"/>
      <c r="S697" s="306"/>
      <c r="T697" s="306"/>
      <c r="U697" s="306"/>
      <c r="V697" s="306"/>
      <c r="W697" s="306"/>
      <c r="X697" s="306"/>
      <c r="Y697" s="306"/>
      <c r="Z697" s="306"/>
    </row>
    <row r="698" spans="1:26" s="111" customFormat="1" ht="14.25" customHeight="1">
      <c r="A698" s="306"/>
      <c r="B698" s="306"/>
      <c r="C698" s="306"/>
      <c r="S698" s="306"/>
      <c r="T698" s="306"/>
      <c r="U698" s="306"/>
      <c r="V698" s="306"/>
      <c r="W698" s="306"/>
      <c r="X698" s="306"/>
      <c r="Y698" s="306"/>
      <c r="Z698" s="306"/>
    </row>
    <row r="699" spans="1:26" s="111" customFormat="1" ht="14.25" customHeight="1">
      <c r="A699" s="306"/>
      <c r="B699" s="306"/>
      <c r="C699" s="306"/>
      <c r="S699" s="306"/>
      <c r="T699" s="306"/>
      <c r="U699" s="306"/>
      <c r="V699" s="306"/>
      <c r="W699" s="306"/>
      <c r="X699" s="306"/>
      <c r="Y699" s="306"/>
      <c r="Z699" s="306"/>
    </row>
    <row r="700" spans="1:26" s="111" customFormat="1" ht="14.25" customHeight="1">
      <c r="A700" s="306"/>
      <c r="B700" s="306"/>
      <c r="C700" s="306"/>
      <c r="S700" s="306"/>
      <c r="T700" s="306"/>
      <c r="U700" s="306"/>
      <c r="V700" s="306"/>
      <c r="W700" s="306"/>
      <c r="X700" s="306"/>
      <c r="Y700" s="306"/>
      <c r="Z700" s="306"/>
    </row>
    <row r="701" spans="1:26" s="111" customFormat="1" ht="14.25" customHeight="1">
      <c r="A701" s="306"/>
      <c r="B701" s="306"/>
      <c r="C701" s="306"/>
      <c r="S701" s="306"/>
      <c r="T701" s="306"/>
      <c r="U701" s="306"/>
      <c r="V701" s="306"/>
      <c r="W701" s="306"/>
      <c r="X701" s="306"/>
      <c r="Y701" s="306"/>
      <c r="Z701" s="306"/>
    </row>
    <row r="702" spans="1:26" s="111" customFormat="1" ht="14.25" customHeight="1">
      <c r="A702" s="306"/>
      <c r="B702" s="306"/>
      <c r="C702" s="306"/>
      <c r="S702" s="306"/>
      <c r="T702" s="306"/>
      <c r="U702" s="306"/>
      <c r="V702" s="306"/>
      <c r="W702" s="306"/>
      <c r="X702" s="306"/>
      <c r="Y702" s="306"/>
      <c r="Z702" s="306"/>
    </row>
    <row r="703" spans="1:26" s="111" customFormat="1" ht="14.25" customHeight="1">
      <c r="A703" s="306"/>
      <c r="B703" s="306"/>
      <c r="C703" s="306"/>
      <c r="S703" s="306"/>
      <c r="T703" s="306"/>
      <c r="U703" s="306"/>
      <c r="V703" s="306"/>
      <c r="W703" s="306"/>
      <c r="X703" s="306"/>
      <c r="Y703" s="306"/>
      <c r="Z703" s="306"/>
    </row>
    <row r="704" spans="1:26" s="111" customFormat="1" ht="14.25" customHeight="1">
      <c r="A704" s="306"/>
      <c r="B704" s="306"/>
      <c r="C704" s="306"/>
      <c r="S704" s="306"/>
      <c r="T704" s="306"/>
      <c r="U704" s="306"/>
      <c r="V704" s="306"/>
      <c r="W704" s="306"/>
      <c r="X704" s="306"/>
      <c r="Y704" s="306"/>
      <c r="Z704" s="306"/>
    </row>
    <row r="705" spans="1:26" s="111" customFormat="1" ht="14.25" customHeight="1">
      <c r="A705" s="306"/>
      <c r="B705" s="306"/>
      <c r="C705" s="306"/>
      <c r="S705" s="306"/>
      <c r="T705" s="306"/>
      <c r="U705" s="306"/>
      <c r="V705" s="306"/>
      <c r="W705" s="306"/>
      <c r="X705" s="306"/>
      <c r="Y705" s="306"/>
      <c r="Z705" s="306"/>
    </row>
    <row r="706" spans="1:26" s="111" customFormat="1" ht="14.25" customHeight="1">
      <c r="A706" s="306"/>
      <c r="B706" s="306"/>
      <c r="C706" s="306"/>
      <c r="S706" s="306"/>
      <c r="T706" s="306"/>
      <c r="U706" s="306"/>
      <c r="V706" s="306"/>
      <c r="W706" s="306"/>
      <c r="X706" s="306"/>
      <c r="Y706" s="306"/>
      <c r="Z706" s="306"/>
    </row>
    <row r="707" spans="1:26" s="111" customFormat="1" ht="14.25" customHeight="1">
      <c r="A707" s="306"/>
      <c r="B707" s="306"/>
      <c r="C707" s="306"/>
      <c r="S707" s="306"/>
      <c r="T707" s="306"/>
      <c r="U707" s="306"/>
      <c r="V707" s="306"/>
      <c r="W707" s="306"/>
      <c r="X707" s="306"/>
      <c r="Y707" s="306"/>
      <c r="Z707" s="306"/>
    </row>
    <row r="708" spans="1:26" s="111" customFormat="1" ht="14.25" customHeight="1">
      <c r="A708" s="306"/>
      <c r="B708" s="306"/>
      <c r="C708" s="306"/>
      <c r="S708" s="306"/>
      <c r="T708" s="306"/>
      <c r="U708" s="306"/>
      <c r="V708" s="306"/>
      <c r="W708" s="306"/>
      <c r="X708" s="306"/>
      <c r="Y708" s="306"/>
      <c r="Z708" s="306"/>
    </row>
    <row r="709" spans="1:26" s="111" customFormat="1" ht="14.25" customHeight="1">
      <c r="A709" s="306"/>
      <c r="B709" s="306"/>
      <c r="C709" s="306"/>
      <c r="S709" s="306"/>
      <c r="T709" s="306"/>
      <c r="U709" s="306"/>
      <c r="V709" s="306"/>
      <c r="W709" s="306"/>
      <c r="X709" s="306"/>
      <c r="Y709" s="306"/>
      <c r="Z709" s="306"/>
    </row>
    <row r="710" spans="1:26" s="111" customFormat="1" ht="14.25" customHeight="1">
      <c r="A710" s="306"/>
      <c r="B710" s="306"/>
      <c r="C710" s="306"/>
      <c r="S710" s="306"/>
      <c r="T710" s="306"/>
      <c r="U710" s="306"/>
      <c r="V710" s="306"/>
      <c r="W710" s="306"/>
      <c r="X710" s="306"/>
      <c r="Y710" s="306"/>
      <c r="Z710" s="306"/>
    </row>
    <row r="711" spans="1:26" s="111" customFormat="1" ht="14.25" customHeight="1">
      <c r="A711" s="306"/>
      <c r="B711" s="306"/>
      <c r="C711" s="306"/>
      <c r="S711" s="306"/>
      <c r="T711" s="306"/>
      <c r="U711" s="306"/>
      <c r="V711" s="306"/>
      <c r="W711" s="306"/>
      <c r="X711" s="306"/>
      <c r="Y711" s="306"/>
      <c r="Z711" s="306"/>
    </row>
    <row r="712" spans="1:26" s="111" customFormat="1" ht="14.25" customHeight="1">
      <c r="A712" s="306"/>
      <c r="B712" s="306"/>
      <c r="C712" s="306"/>
      <c r="S712" s="306"/>
      <c r="T712" s="306"/>
      <c r="U712" s="306"/>
      <c r="V712" s="306"/>
      <c r="W712" s="306"/>
      <c r="X712" s="306"/>
      <c r="Y712" s="306"/>
      <c r="Z712" s="306"/>
    </row>
    <row r="713" spans="1:26" s="111" customFormat="1" ht="14.25" customHeight="1">
      <c r="A713" s="306"/>
      <c r="B713" s="306"/>
      <c r="C713" s="306"/>
      <c r="S713" s="306"/>
      <c r="T713" s="306"/>
      <c r="U713" s="306"/>
      <c r="V713" s="306"/>
      <c r="W713" s="306"/>
      <c r="X713" s="306"/>
      <c r="Y713" s="306"/>
      <c r="Z713" s="306"/>
    </row>
    <row r="714" spans="1:26" s="111" customFormat="1" ht="14.25" customHeight="1">
      <c r="A714" s="306"/>
      <c r="B714" s="306"/>
      <c r="C714" s="306"/>
      <c r="S714" s="306"/>
      <c r="T714" s="306"/>
      <c r="U714" s="306"/>
      <c r="V714" s="306"/>
      <c r="W714" s="306"/>
      <c r="X714" s="306"/>
      <c r="Y714" s="306"/>
      <c r="Z714" s="306"/>
    </row>
    <row r="715" spans="1:26" s="111" customFormat="1" ht="14.25" customHeight="1">
      <c r="A715" s="306"/>
      <c r="B715" s="306"/>
      <c r="C715" s="306"/>
      <c r="S715" s="306"/>
      <c r="T715" s="306"/>
      <c r="U715" s="306"/>
      <c r="V715" s="306"/>
      <c r="W715" s="306"/>
      <c r="X715" s="306"/>
      <c r="Y715" s="306"/>
      <c r="Z715" s="306"/>
    </row>
    <row r="716" spans="1:26" s="111" customFormat="1" ht="14.25" customHeight="1">
      <c r="A716" s="306"/>
      <c r="B716" s="306"/>
      <c r="C716" s="306"/>
      <c r="S716" s="306"/>
      <c r="T716" s="306"/>
      <c r="U716" s="306"/>
      <c r="V716" s="306"/>
      <c r="W716" s="306"/>
      <c r="X716" s="306"/>
      <c r="Y716" s="306"/>
      <c r="Z716" s="306"/>
    </row>
    <row r="717" spans="1:26" s="111" customFormat="1" ht="14.25" customHeight="1">
      <c r="A717" s="306"/>
      <c r="B717" s="306"/>
      <c r="C717" s="306"/>
      <c r="S717" s="306"/>
      <c r="T717" s="306"/>
      <c r="U717" s="306"/>
      <c r="V717" s="306"/>
      <c r="W717" s="306"/>
      <c r="X717" s="306"/>
      <c r="Y717" s="306"/>
      <c r="Z717" s="306"/>
    </row>
    <row r="718" spans="1:26" s="111" customFormat="1" ht="14.25" customHeight="1">
      <c r="A718" s="306"/>
      <c r="B718" s="306"/>
      <c r="C718" s="306"/>
      <c r="S718" s="306"/>
      <c r="T718" s="306"/>
      <c r="U718" s="306"/>
      <c r="V718" s="306"/>
      <c r="W718" s="306"/>
      <c r="X718" s="306"/>
      <c r="Y718" s="306"/>
      <c r="Z718" s="306"/>
    </row>
    <row r="719" spans="1:26" s="111" customFormat="1" ht="14.25" customHeight="1">
      <c r="A719" s="306"/>
      <c r="B719" s="306"/>
      <c r="C719" s="306"/>
      <c r="S719" s="306"/>
      <c r="T719" s="306"/>
      <c r="U719" s="306"/>
      <c r="V719" s="306"/>
      <c r="W719" s="306"/>
      <c r="X719" s="306"/>
      <c r="Y719" s="306"/>
      <c r="Z719" s="306"/>
    </row>
    <row r="720" spans="1:26" s="111" customFormat="1" ht="14.25" customHeight="1">
      <c r="A720" s="306"/>
      <c r="B720" s="306"/>
      <c r="C720" s="306"/>
      <c r="S720" s="306"/>
      <c r="T720" s="306"/>
      <c r="U720" s="306"/>
      <c r="V720" s="306"/>
      <c r="W720" s="306"/>
      <c r="X720" s="306"/>
      <c r="Y720" s="306"/>
      <c r="Z720" s="306"/>
    </row>
    <row r="721" spans="1:26" s="111" customFormat="1" ht="14.25" customHeight="1">
      <c r="A721" s="306"/>
      <c r="B721" s="306"/>
      <c r="C721" s="306"/>
      <c r="S721" s="306"/>
      <c r="T721" s="306"/>
      <c r="U721" s="306"/>
      <c r="V721" s="306"/>
      <c r="W721" s="306"/>
      <c r="X721" s="306"/>
      <c r="Y721" s="306"/>
      <c r="Z721" s="306"/>
    </row>
    <row r="722" spans="1:26" s="111" customFormat="1" ht="14.25" customHeight="1">
      <c r="A722" s="306"/>
      <c r="B722" s="306"/>
      <c r="C722" s="306"/>
      <c r="S722" s="306"/>
      <c r="T722" s="306"/>
      <c r="U722" s="306"/>
      <c r="V722" s="306"/>
      <c r="W722" s="306"/>
      <c r="X722" s="306"/>
      <c r="Y722" s="306"/>
      <c r="Z722" s="306"/>
    </row>
    <row r="723" spans="1:26" s="111" customFormat="1" ht="14.25" customHeight="1">
      <c r="A723" s="306"/>
      <c r="B723" s="306"/>
      <c r="C723" s="306"/>
      <c r="S723" s="306"/>
      <c r="T723" s="306"/>
      <c r="U723" s="306"/>
      <c r="V723" s="306"/>
      <c r="W723" s="306"/>
      <c r="X723" s="306"/>
      <c r="Y723" s="306"/>
      <c r="Z723" s="306"/>
    </row>
    <row r="724" spans="1:26" s="111" customFormat="1" ht="14.25" customHeight="1">
      <c r="A724" s="306"/>
      <c r="B724" s="306"/>
      <c r="C724" s="306"/>
      <c r="S724" s="306"/>
      <c r="T724" s="306"/>
      <c r="U724" s="306"/>
      <c r="V724" s="306"/>
      <c r="W724" s="306"/>
      <c r="X724" s="306"/>
      <c r="Y724" s="306"/>
      <c r="Z724" s="306"/>
    </row>
    <row r="725" spans="1:26" s="111" customFormat="1" ht="14.25" customHeight="1">
      <c r="A725" s="306"/>
      <c r="B725" s="306"/>
      <c r="C725" s="306"/>
      <c r="S725" s="306"/>
      <c r="T725" s="306"/>
      <c r="U725" s="306"/>
      <c r="V725" s="306"/>
      <c r="W725" s="306"/>
      <c r="X725" s="306"/>
      <c r="Y725" s="306"/>
      <c r="Z725" s="306"/>
    </row>
    <row r="726" spans="1:26" s="111" customFormat="1" ht="14.25" customHeight="1">
      <c r="A726" s="306"/>
      <c r="B726" s="306"/>
      <c r="C726" s="306"/>
      <c r="S726" s="306"/>
      <c r="T726" s="306"/>
      <c r="U726" s="306"/>
      <c r="V726" s="306"/>
      <c r="W726" s="306"/>
      <c r="X726" s="306"/>
      <c r="Y726" s="306"/>
      <c r="Z726" s="306"/>
    </row>
    <row r="727" spans="1:26" s="111" customFormat="1" ht="14.25" customHeight="1">
      <c r="A727" s="306"/>
      <c r="B727" s="306"/>
      <c r="C727" s="306"/>
      <c r="S727" s="306"/>
      <c r="T727" s="306"/>
      <c r="U727" s="306"/>
      <c r="V727" s="306"/>
      <c r="W727" s="306"/>
      <c r="X727" s="306"/>
      <c r="Y727" s="306"/>
      <c r="Z727" s="306"/>
    </row>
    <row r="728" spans="1:26" s="111" customFormat="1" ht="14.25" customHeight="1">
      <c r="A728" s="306"/>
      <c r="B728" s="306"/>
      <c r="C728" s="306"/>
      <c r="S728" s="306"/>
      <c r="T728" s="306"/>
      <c r="U728" s="306"/>
      <c r="V728" s="306"/>
      <c r="W728" s="306"/>
      <c r="X728" s="306"/>
      <c r="Y728" s="306"/>
      <c r="Z728" s="306"/>
    </row>
    <row r="729" spans="1:26" s="111" customFormat="1" ht="14.25" customHeight="1">
      <c r="A729" s="306"/>
      <c r="B729" s="306"/>
      <c r="C729" s="306"/>
      <c r="S729" s="306"/>
      <c r="T729" s="306"/>
      <c r="U729" s="306"/>
      <c r="V729" s="306"/>
      <c r="W729" s="306"/>
      <c r="X729" s="306"/>
      <c r="Y729" s="306"/>
      <c r="Z729" s="306"/>
    </row>
    <row r="730" spans="1:26" s="111" customFormat="1" ht="14.25" customHeight="1">
      <c r="A730" s="306"/>
      <c r="B730" s="306"/>
      <c r="C730" s="306"/>
      <c r="S730" s="306"/>
      <c r="T730" s="306"/>
      <c r="U730" s="306"/>
      <c r="V730" s="306"/>
      <c r="W730" s="306"/>
      <c r="X730" s="306"/>
      <c r="Y730" s="306"/>
      <c r="Z730" s="306"/>
    </row>
    <row r="731" spans="1:26" s="111" customFormat="1" ht="14.25" customHeight="1">
      <c r="A731" s="306"/>
      <c r="B731" s="306"/>
      <c r="C731" s="306"/>
      <c r="S731" s="306"/>
      <c r="T731" s="306"/>
      <c r="U731" s="306"/>
      <c r="V731" s="306"/>
      <c r="W731" s="306"/>
      <c r="X731" s="306"/>
      <c r="Y731" s="306"/>
      <c r="Z731" s="306"/>
    </row>
    <row r="732" spans="1:26" s="111" customFormat="1" ht="14.25" customHeight="1">
      <c r="A732" s="306"/>
      <c r="B732" s="306"/>
      <c r="C732" s="306"/>
      <c r="S732" s="306"/>
      <c r="T732" s="306"/>
      <c r="U732" s="306"/>
      <c r="V732" s="306"/>
      <c r="W732" s="306"/>
      <c r="X732" s="306"/>
      <c r="Y732" s="306"/>
      <c r="Z732" s="306"/>
    </row>
    <row r="733" spans="1:26" s="111" customFormat="1" ht="14.25" customHeight="1">
      <c r="A733" s="306"/>
      <c r="B733" s="306"/>
      <c r="C733" s="306"/>
      <c r="S733" s="306"/>
      <c r="T733" s="306"/>
      <c r="U733" s="306"/>
      <c r="V733" s="306"/>
      <c r="W733" s="306"/>
      <c r="X733" s="306"/>
      <c r="Y733" s="306"/>
      <c r="Z733" s="306"/>
    </row>
    <row r="734" spans="1:26" s="111" customFormat="1" ht="14.25" customHeight="1">
      <c r="A734" s="306"/>
      <c r="B734" s="306"/>
      <c r="C734" s="306"/>
      <c r="S734" s="306"/>
      <c r="T734" s="306"/>
      <c r="U734" s="306"/>
      <c r="V734" s="306"/>
      <c r="W734" s="306"/>
      <c r="X734" s="306"/>
      <c r="Y734" s="306"/>
      <c r="Z734" s="306"/>
    </row>
    <row r="735" spans="1:26" s="111" customFormat="1" ht="14.25" customHeight="1">
      <c r="A735" s="306"/>
      <c r="B735" s="306"/>
      <c r="C735" s="306"/>
      <c r="S735" s="306"/>
      <c r="T735" s="306"/>
      <c r="U735" s="306"/>
      <c r="V735" s="306"/>
      <c r="W735" s="306"/>
      <c r="X735" s="306"/>
      <c r="Y735" s="306"/>
      <c r="Z735" s="306"/>
    </row>
    <row r="736" spans="1:26" s="111" customFormat="1" ht="14.25" customHeight="1">
      <c r="A736" s="306"/>
      <c r="B736" s="306"/>
      <c r="C736" s="306"/>
      <c r="S736" s="306"/>
      <c r="T736" s="306"/>
      <c r="U736" s="306"/>
      <c r="V736" s="306"/>
      <c r="W736" s="306"/>
      <c r="X736" s="306"/>
      <c r="Y736" s="306"/>
      <c r="Z736" s="306"/>
    </row>
    <row r="737" spans="1:26" s="111" customFormat="1" ht="14.25" customHeight="1">
      <c r="A737" s="306"/>
      <c r="B737" s="306"/>
      <c r="C737" s="306"/>
      <c r="S737" s="306"/>
      <c r="T737" s="306"/>
      <c r="U737" s="306"/>
      <c r="V737" s="306"/>
      <c r="W737" s="306"/>
      <c r="X737" s="306"/>
      <c r="Y737" s="306"/>
      <c r="Z737" s="306"/>
    </row>
    <row r="738" spans="1:26" s="111" customFormat="1" ht="14.25" customHeight="1">
      <c r="A738" s="306"/>
      <c r="B738" s="306"/>
      <c r="C738" s="306"/>
      <c r="S738" s="306"/>
      <c r="T738" s="306"/>
      <c r="U738" s="306"/>
      <c r="V738" s="306"/>
      <c r="W738" s="306"/>
      <c r="X738" s="306"/>
      <c r="Y738" s="306"/>
      <c r="Z738" s="306"/>
    </row>
    <row r="739" spans="1:26" s="111" customFormat="1" ht="14.25" customHeight="1">
      <c r="A739" s="306"/>
      <c r="B739" s="306"/>
      <c r="C739" s="306"/>
      <c r="S739" s="306"/>
      <c r="T739" s="306"/>
      <c r="U739" s="306"/>
      <c r="V739" s="306"/>
      <c r="W739" s="306"/>
      <c r="X739" s="306"/>
      <c r="Y739" s="306"/>
      <c r="Z739" s="306"/>
    </row>
    <row r="740" spans="1:26" s="111" customFormat="1" ht="14.25" customHeight="1">
      <c r="A740" s="306"/>
      <c r="B740" s="306"/>
      <c r="C740" s="306"/>
      <c r="S740" s="306"/>
      <c r="T740" s="306"/>
      <c r="U740" s="306"/>
      <c r="V740" s="306"/>
      <c r="W740" s="306"/>
      <c r="X740" s="306"/>
      <c r="Y740" s="306"/>
      <c r="Z740" s="306"/>
    </row>
    <row r="741" spans="1:26" s="111" customFormat="1" ht="14.25" customHeight="1">
      <c r="A741" s="306"/>
      <c r="B741" s="306"/>
      <c r="C741" s="306"/>
      <c r="S741" s="306"/>
      <c r="T741" s="306"/>
      <c r="U741" s="306"/>
      <c r="V741" s="306"/>
      <c r="W741" s="306"/>
      <c r="X741" s="306"/>
      <c r="Y741" s="306"/>
      <c r="Z741" s="306"/>
    </row>
    <row r="742" spans="1:26" s="111" customFormat="1" ht="14.25" customHeight="1">
      <c r="A742" s="306"/>
      <c r="B742" s="306"/>
      <c r="C742" s="306"/>
      <c r="S742" s="306"/>
      <c r="T742" s="306"/>
      <c r="U742" s="306"/>
      <c r="V742" s="306"/>
      <c r="W742" s="306"/>
      <c r="X742" s="306"/>
      <c r="Y742" s="306"/>
      <c r="Z742" s="306"/>
    </row>
    <row r="743" spans="1:26" s="111" customFormat="1" ht="14.25" customHeight="1">
      <c r="A743" s="306"/>
      <c r="B743" s="306"/>
      <c r="C743" s="306"/>
      <c r="S743" s="306"/>
      <c r="T743" s="306"/>
      <c r="U743" s="306"/>
      <c r="V743" s="306"/>
      <c r="W743" s="306"/>
      <c r="X743" s="306"/>
      <c r="Y743" s="306"/>
      <c r="Z743" s="306"/>
    </row>
    <row r="744" spans="1:26" s="111" customFormat="1" ht="14.25" customHeight="1">
      <c r="A744" s="306"/>
      <c r="B744" s="306"/>
      <c r="C744" s="306"/>
      <c r="S744" s="306"/>
      <c r="T744" s="306"/>
      <c r="U744" s="306"/>
      <c r="V744" s="306"/>
      <c r="W744" s="306"/>
      <c r="X744" s="306"/>
      <c r="Y744" s="306"/>
      <c r="Z744" s="306"/>
    </row>
    <row r="745" spans="1:26" s="111" customFormat="1" ht="14.25" customHeight="1">
      <c r="A745" s="306"/>
      <c r="B745" s="306"/>
      <c r="C745" s="306"/>
      <c r="S745" s="306"/>
      <c r="T745" s="306"/>
      <c r="U745" s="306"/>
      <c r="V745" s="306"/>
      <c r="W745" s="306"/>
      <c r="X745" s="306"/>
      <c r="Y745" s="306"/>
      <c r="Z745" s="306"/>
    </row>
    <row r="746" spans="1:26" s="111" customFormat="1" ht="14.25" customHeight="1">
      <c r="A746" s="306"/>
      <c r="B746" s="306"/>
      <c r="C746" s="306"/>
      <c r="S746" s="306"/>
      <c r="T746" s="306"/>
      <c r="U746" s="306"/>
      <c r="V746" s="306"/>
      <c r="W746" s="306"/>
      <c r="X746" s="306"/>
      <c r="Y746" s="306"/>
      <c r="Z746" s="306"/>
    </row>
    <row r="747" spans="1:26" s="111" customFormat="1" ht="14.25" customHeight="1">
      <c r="A747" s="306"/>
      <c r="B747" s="306"/>
      <c r="C747" s="306"/>
      <c r="S747" s="306"/>
      <c r="T747" s="306"/>
      <c r="U747" s="306"/>
      <c r="V747" s="306"/>
      <c r="W747" s="306"/>
      <c r="X747" s="306"/>
      <c r="Y747" s="306"/>
      <c r="Z747" s="306"/>
    </row>
    <row r="748" spans="1:26" s="111" customFormat="1" ht="14.25" customHeight="1">
      <c r="A748" s="306"/>
      <c r="B748" s="306"/>
      <c r="C748" s="306"/>
      <c r="S748" s="306"/>
      <c r="T748" s="306"/>
      <c r="U748" s="306"/>
      <c r="V748" s="306"/>
      <c r="W748" s="306"/>
      <c r="X748" s="306"/>
      <c r="Y748" s="306"/>
      <c r="Z748" s="306"/>
    </row>
    <row r="749" spans="1:26" s="111" customFormat="1" ht="14.25" customHeight="1">
      <c r="A749" s="306"/>
      <c r="B749" s="306"/>
      <c r="C749" s="306"/>
      <c r="S749" s="306"/>
      <c r="T749" s="306"/>
      <c r="U749" s="306"/>
      <c r="V749" s="306"/>
      <c r="W749" s="306"/>
      <c r="X749" s="306"/>
      <c r="Y749" s="306"/>
      <c r="Z749" s="306"/>
    </row>
    <row r="750" spans="1:26" s="111" customFormat="1" ht="14.25" customHeight="1">
      <c r="A750" s="306"/>
      <c r="B750" s="306"/>
      <c r="C750" s="306"/>
      <c r="S750" s="306"/>
      <c r="T750" s="306"/>
      <c r="U750" s="306"/>
      <c r="V750" s="306"/>
      <c r="W750" s="306"/>
      <c r="X750" s="306"/>
      <c r="Y750" s="306"/>
      <c r="Z750" s="306"/>
    </row>
    <row r="751" spans="1:26" s="111" customFormat="1" ht="14.25" customHeight="1">
      <c r="A751" s="306"/>
      <c r="B751" s="306"/>
      <c r="C751" s="306"/>
      <c r="S751" s="306"/>
      <c r="T751" s="306"/>
      <c r="U751" s="306"/>
      <c r="V751" s="306"/>
      <c r="W751" s="306"/>
      <c r="X751" s="306"/>
      <c r="Y751" s="306"/>
      <c r="Z751" s="306"/>
    </row>
    <row r="752" spans="1:26" s="111" customFormat="1" ht="14.25" customHeight="1">
      <c r="A752" s="306"/>
      <c r="B752" s="306"/>
      <c r="C752" s="306"/>
      <c r="S752" s="306"/>
      <c r="T752" s="306"/>
      <c r="U752" s="306"/>
      <c r="V752" s="306"/>
      <c r="W752" s="306"/>
      <c r="X752" s="306"/>
      <c r="Y752" s="306"/>
      <c r="Z752" s="306"/>
    </row>
    <row r="753" spans="1:26" s="111" customFormat="1" ht="14.25" customHeight="1">
      <c r="A753" s="306"/>
      <c r="B753" s="306"/>
      <c r="C753" s="306"/>
      <c r="S753" s="306"/>
      <c r="T753" s="306"/>
      <c r="U753" s="306"/>
      <c r="V753" s="306"/>
      <c r="W753" s="306"/>
      <c r="X753" s="306"/>
      <c r="Y753" s="306"/>
      <c r="Z753" s="306"/>
    </row>
    <row r="754" spans="1:26" s="111" customFormat="1" ht="14.25" customHeight="1">
      <c r="A754" s="306"/>
      <c r="B754" s="306"/>
      <c r="C754" s="306"/>
      <c r="S754" s="306"/>
      <c r="T754" s="306"/>
      <c r="U754" s="306"/>
      <c r="V754" s="306"/>
      <c r="W754" s="306"/>
      <c r="X754" s="306"/>
      <c r="Y754" s="306"/>
      <c r="Z754" s="306"/>
    </row>
    <row r="755" spans="1:26" s="111" customFormat="1" ht="14.25" customHeight="1">
      <c r="A755" s="306"/>
      <c r="B755" s="306"/>
      <c r="C755" s="306"/>
      <c r="S755" s="306"/>
      <c r="T755" s="306"/>
      <c r="U755" s="306"/>
      <c r="V755" s="306"/>
      <c r="W755" s="306"/>
      <c r="X755" s="306"/>
      <c r="Y755" s="306"/>
      <c r="Z755" s="306"/>
    </row>
    <row r="756" spans="1:26" s="111" customFormat="1" ht="14.25" customHeight="1">
      <c r="A756" s="306"/>
      <c r="B756" s="306"/>
      <c r="C756" s="306"/>
      <c r="S756" s="306"/>
      <c r="T756" s="306"/>
      <c r="U756" s="306"/>
      <c r="V756" s="306"/>
      <c r="W756" s="306"/>
      <c r="X756" s="306"/>
      <c r="Y756" s="306"/>
      <c r="Z756" s="306"/>
    </row>
    <row r="757" spans="1:26" s="111" customFormat="1" ht="14.25" customHeight="1">
      <c r="A757" s="306"/>
      <c r="B757" s="306"/>
      <c r="C757" s="306"/>
      <c r="S757" s="306"/>
      <c r="T757" s="306"/>
      <c r="U757" s="306"/>
      <c r="V757" s="306"/>
      <c r="W757" s="306"/>
      <c r="X757" s="306"/>
      <c r="Y757" s="306"/>
      <c r="Z757" s="306"/>
    </row>
    <row r="758" spans="1:26" s="111" customFormat="1" ht="14.25" customHeight="1">
      <c r="A758" s="306"/>
      <c r="B758" s="306"/>
      <c r="C758" s="306"/>
      <c r="S758" s="306"/>
      <c r="T758" s="306"/>
      <c r="U758" s="306"/>
      <c r="V758" s="306"/>
      <c r="W758" s="306"/>
      <c r="X758" s="306"/>
      <c r="Y758" s="306"/>
      <c r="Z758" s="306"/>
    </row>
    <row r="759" spans="1:26" s="111" customFormat="1" ht="14.25" customHeight="1">
      <c r="A759" s="306"/>
      <c r="B759" s="306"/>
      <c r="C759" s="306"/>
      <c r="S759" s="306"/>
      <c r="T759" s="306"/>
      <c r="U759" s="306"/>
      <c r="V759" s="306"/>
      <c r="W759" s="306"/>
      <c r="X759" s="306"/>
      <c r="Y759" s="306"/>
      <c r="Z759" s="306"/>
    </row>
    <row r="760" spans="1:26" s="111" customFormat="1" ht="14.25" customHeight="1">
      <c r="A760" s="306"/>
      <c r="B760" s="306"/>
      <c r="C760" s="306"/>
      <c r="S760" s="306"/>
      <c r="T760" s="306"/>
      <c r="U760" s="306"/>
      <c r="V760" s="306"/>
      <c r="W760" s="306"/>
      <c r="X760" s="306"/>
      <c r="Y760" s="306"/>
      <c r="Z760" s="306"/>
    </row>
    <row r="761" spans="1:26" s="111" customFormat="1" ht="14.25" customHeight="1">
      <c r="A761" s="306"/>
      <c r="B761" s="306"/>
      <c r="C761" s="306"/>
      <c r="S761" s="306"/>
      <c r="T761" s="306"/>
      <c r="U761" s="306"/>
      <c r="V761" s="306"/>
      <c r="W761" s="306"/>
      <c r="X761" s="306"/>
      <c r="Y761" s="306"/>
      <c r="Z761" s="306"/>
    </row>
    <row r="762" spans="1:26" s="111" customFormat="1" ht="14.25" customHeight="1">
      <c r="A762" s="306"/>
      <c r="B762" s="306"/>
      <c r="C762" s="306"/>
      <c r="S762" s="306"/>
      <c r="T762" s="306"/>
      <c r="U762" s="306"/>
      <c r="V762" s="306"/>
      <c r="W762" s="306"/>
      <c r="X762" s="306"/>
      <c r="Y762" s="306"/>
      <c r="Z762" s="306"/>
    </row>
    <row r="763" spans="1:26" s="111" customFormat="1" ht="14.25" customHeight="1">
      <c r="A763" s="306"/>
      <c r="B763" s="306"/>
      <c r="C763" s="306"/>
      <c r="S763" s="306"/>
      <c r="T763" s="306"/>
      <c r="U763" s="306"/>
      <c r="V763" s="306"/>
      <c r="W763" s="306"/>
      <c r="X763" s="306"/>
      <c r="Y763" s="306"/>
      <c r="Z763" s="306"/>
    </row>
    <row r="764" spans="1:26" s="111" customFormat="1" ht="14.25" customHeight="1">
      <c r="A764" s="306"/>
      <c r="B764" s="306"/>
      <c r="C764" s="306"/>
      <c r="S764" s="306"/>
      <c r="T764" s="306"/>
      <c r="U764" s="306"/>
      <c r="V764" s="306"/>
      <c r="W764" s="306"/>
      <c r="X764" s="306"/>
      <c r="Y764" s="306"/>
      <c r="Z764" s="306"/>
    </row>
    <row r="765" spans="1:26" s="111" customFormat="1" ht="14.25" customHeight="1">
      <c r="A765" s="306"/>
      <c r="B765" s="306"/>
      <c r="C765" s="306"/>
      <c r="S765" s="306"/>
      <c r="T765" s="306"/>
      <c r="U765" s="306"/>
      <c r="V765" s="306"/>
      <c r="W765" s="306"/>
      <c r="X765" s="306"/>
      <c r="Y765" s="306"/>
      <c r="Z765" s="306"/>
    </row>
    <row r="766" spans="1:26" s="111" customFormat="1" ht="14.25" customHeight="1">
      <c r="A766" s="306"/>
      <c r="B766" s="306"/>
      <c r="C766" s="306"/>
      <c r="S766" s="306"/>
      <c r="T766" s="306"/>
      <c r="U766" s="306"/>
      <c r="V766" s="306"/>
      <c r="W766" s="306"/>
      <c r="X766" s="306"/>
      <c r="Y766" s="306"/>
      <c r="Z766" s="306"/>
    </row>
    <row r="767" spans="1:26" s="111" customFormat="1" ht="14.25" customHeight="1">
      <c r="A767" s="306"/>
      <c r="B767" s="306"/>
      <c r="C767" s="306"/>
      <c r="S767" s="306"/>
      <c r="T767" s="306"/>
      <c r="U767" s="306"/>
      <c r="V767" s="306"/>
      <c r="W767" s="306"/>
      <c r="X767" s="306"/>
      <c r="Y767" s="306"/>
      <c r="Z767" s="306"/>
    </row>
    <row r="768" spans="1:26" s="111" customFormat="1" ht="14.25" customHeight="1">
      <c r="A768" s="306"/>
      <c r="B768" s="306"/>
      <c r="C768" s="306"/>
      <c r="S768" s="306"/>
      <c r="T768" s="306"/>
      <c r="U768" s="306"/>
      <c r="V768" s="306"/>
      <c r="W768" s="306"/>
      <c r="X768" s="306"/>
      <c r="Y768" s="306"/>
      <c r="Z768" s="306"/>
    </row>
    <row r="769" spans="1:26" s="111" customFormat="1" ht="14.25" customHeight="1">
      <c r="A769" s="306"/>
      <c r="B769" s="306"/>
      <c r="C769" s="306"/>
      <c r="S769" s="306"/>
      <c r="T769" s="306"/>
      <c r="U769" s="306"/>
      <c r="V769" s="306"/>
      <c r="W769" s="306"/>
      <c r="X769" s="306"/>
      <c r="Y769" s="306"/>
      <c r="Z769" s="306"/>
    </row>
    <row r="770" spans="1:26" s="111" customFormat="1" ht="14.25" customHeight="1">
      <c r="A770" s="306"/>
      <c r="B770" s="306"/>
      <c r="C770" s="306"/>
      <c r="S770" s="306"/>
      <c r="T770" s="306"/>
      <c r="U770" s="306"/>
      <c r="V770" s="306"/>
      <c r="W770" s="306"/>
      <c r="X770" s="306"/>
      <c r="Y770" s="306"/>
      <c r="Z770" s="306"/>
    </row>
    <row r="771" spans="1:26" s="111" customFormat="1" ht="14.25" customHeight="1">
      <c r="A771" s="306"/>
      <c r="B771" s="306"/>
      <c r="C771" s="306"/>
      <c r="S771" s="306"/>
      <c r="T771" s="306"/>
      <c r="U771" s="306"/>
      <c r="V771" s="306"/>
      <c r="W771" s="306"/>
      <c r="X771" s="306"/>
      <c r="Y771" s="306"/>
      <c r="Z771" s="306"/>
    </row>
    <row r="772" spans="1:26" s="111" customFormat="1" ht="14.25" customHeight="1">
      <c r="A772" s="306"/>
      <c r="B772" s="306"/>
      <c r="C772" s="306"/>
      <c r="S772" s="306"/>
      <c r="T772" s="306"/>
      <c r="U772" s="306"/>
      <c r="V772" s="306"/>
      <c r="W772" s="306"/>
      <c r="X772" s="306"/>
      <c r="Y772" s="306"/>
      <c r="Z772" s="306"/>
    </row>
    <row r="773" spans="1:26" s="111" customFormat="1" ht="14.25" customHeight="1">
      <c r="A773" s="306"/>
      <c r="B773" s="306"/>
      <c r="C773" s="306"/>
      <c r="S773" s="306"/>
      <c r="T773" s="306"/>
      <c r="U773" s="306"/>
      <c r="V773" s="306"/>
      <c r="W773" s="306"/>
      <c r="X773" s="306"/>
      <c r="Y773" s="306"/>
      <c r="Z773" s="306"/>
    </row>
    <row r="774" spans="1:26" s="111" customFormat="1" ht="14.25" customHeight="1">
      <c r="A774" s="306"/>
      <c r="B774" s="306"/>
      <c r="C774" s="306"/>
      <c r="S774" s="306"/>
      <c r="T774" s="306"/>
      <c r="U774" s="306"/>
      <c r="V774" s="306"/>
      <c r="W774" s="306"/>
      <c r="X774" s="306"/>
      <c r="Y774" s="306"/>
      <c r="Z774" s="306"/>
    </row>
    <row r="775" spans="1:26" s="111" customFormat="1" ht="14.25" customHeight="1">
      <c r="A775" s="306"/>
      <c r="B775" s="306"/>
      <c r="C775" s="306"/>
      <c r="S775" s="306"/>
      <c r="T775" s="306"/>
      <c r="U775" s="306"/>
      <c r="V775" s="306"/>
      <c r="W775" s="306"/>
      <c r="X775" s="306"/>
      <c r="Y775" s="306"/>
      <c r="Z775" s="306"/>
    </row>
    <row r="776" spans="1:26" s="111" customFormat="1" ht="14.25" customHeight="1">
      <c r="A776" s="306"/>
      <c r="B776" s="306"/>
      <c r="C776" s="306"/>
      <c r="S776" s="306"/>
      <c r="T776" s="306"/>
      <c r="U776" s="306"/>
      <c r="V776" s="306"/>
      <c r="W776" s="306"/>
      <c r="X776" s="306"/>
      <c r="Y776" s="306"/>
      <c r="Z776" s="306"/>
    </row>
    <row r="777" spans="1:26" s="111" customFormat="1" ht="14.25" customHeight="1">
      <c r="A777" s="306"/>
      <c r="B777" s="306"/>
      <c r="C777" s="306"/>
      <c r="S777" s="306"/>
      <c r="T777" s="306"/>
      <c r="U777" s="306"/>
      <c r="V777" s="306"/>
      <c r="W777" s="306"/>
      <c r="X777" s="306"/>
      <c r="Y777" s="306"/>
      <c r="Z777" s="306"/>
    </row>
    <row r="778" spans="1:26" s="111" customFormat="1" ht="14.25" customHeight="1">
      <c r="A778" s="306"/>
      <c r="B778" s="306"/>
      <c r="C778" s="306"/>
      <c r="S778" s="306"/>
      <c r="T778" s="306"/>
      <c r="U778" s="306"/>
      <c r="V778" s="306"/>
      <c r="W778" s="306"/>
      <c r="X778" s="306"/>
      <c r="Y778" s="306"/>
      <c r="Z778" s="306"/>
    </row>
    <row r="779" spans="1:26" s="111" customFormat="1" ht="14.25" customHeight="1">
      <c r="A779" s="306"/>
      <c r="B779" s="306"/>
      <c r="C779" s="306"/>
      <c r="S779" s="306"/>
      <c r="T779" s="306"/>
      <c r="U779" s="306"/>
      <c r="V779" s="306"/>
      <c r="W779" s="306"/>
      <c r="X779" s="306"/>
      <c r="Y779" s="306"/>
      <c r="Z779" s="306"/>
    </row>
    <row r="780" spans="1:26" s="111" customFormat="1" ht="14.25" customHeight="1">
      <c r="A780" s="306"/>
      <c r="B780" s="306"/>
      <c r="C780" s="306"/>
      <c r="S780" s="306"/>
      <c r="T780" s="306"/>
      <c r="U780" s="306"/>
      <c r="V780" s="306"/>
      <c r="W780" s="306"/>
      <c r="X780" s="306"/>
      <c r="Y780" s="306"/>
      <c r="Z780" s="306"/>
    </row>
    <row r="781" spans="1:26" s="111" customFormat="1" ht="14.25" customHeight="1">
      <c r="A781" s="306"/>
      <c r="B781" s="306"/>
      <c r="C781" s="306"/>
      <c r="S781" s="306"/>
      <c r="T781" s="306"/>
      <c r="U781" s="306"/>
      <c r="V781" s="306"/>
      <c r="W781" s="306"/>
      <c r="X781" s="306"/>
      <c r="Y781" s="306"/>
      <c r="Z781" s="306"/>
    </row>
    <row r="782" spans="1:26" s="111" customFormat="1" ht="14.25" customHeight="1">
      <c r="A782" s="306"/>
      <c r="B782" s="306"/>
      <c r="C782" s="306"/>
      <c r="S782" s="306"/>
      <c r="T782" s="306"/>
      <c r="U782" s="306"/>
      <c r="V782" s="306"/>
      <c r="W782" s="306"/>
      <c r="X782" s="306"/>
      <c r="Y782" s="306"/>
      <c r="Z782" s="306"/>
    </row>
    <row r="783" spans="1:26" s="111" customFormat="1" ht="14.25" customHeight="1">
      <c r="A783" s="306"/>
      <c r="B783" s="306"/>
      <c r="C783" s="306"/>
      <c r="S783" s="306"/>
      <c r="T783" s="306"/>
      <c r="U783" s="306"/>
      <c r="V783" s="306"/>
      <c r="W783" s="306"/>
      <c r="X783" s="306"/>
      <c r="Y783" s="306"/>
      <c r="Z783" s="306"/>
    </row>
    <row r="784" spans="1:26" s="111" customFormat="1" ht="14.25" customHeight="1">
      <c r="A784" s="306"/>
      <c r="B784" s="306"/>
      <c r="C784" s="306"/>
      <c r="S784" s="306"/>
      <c r="T784" s="306"/>
      <c r="U784" s="306"/>
      <c r="V784" s="306"/>
      <c r="W784" s="306"/>
      <c r="X784" s="306"/>
      <c r="Y784" s="306"/>
      <c r="Z784" s="306"/>
    </row>
    <row r="785" spans="1:26" s="111" customFormat="1" ht="14.25" customHeight="1">
      <c r="A785" s="306"/>
      <c r="B785" s="306"/>
      <c r="C785" s="306"/>
      <c r="S785" s="306"/>
      <c r="T785" s="306"/>
      <c r="U785" s="306"/>
      <c r="V785" s="306"/>
      <c r="W785" s="306"/>
      <c r="X785" s="306"/>
      <c r="Y785" s="306"/>
      <c r="Z785" s="306"/>
    </row>
    <row r="786" spans="1:26" s="111" customFormat="1" ht="14.25" customHeight="1">
      <c r="A786" s="306"/>
      <c r="B786" s="306"/>
      <c r="C786" s="306"/>
      <c r="S786" s="306"/>
      <c r="T786" s="306"/>
      <c r="U786" s="306"/>
      <c r="V786" s="306"/>
      <c r="W786" s="306"/>
      <c r="X786" s="306"/>
      <c r="Y786" s="306"/>
      <c r="Z786" s="306"/>
    </row>
    <row r="787" spans="1:26" s="111" customFormat="1" ht="14.25" customHeight="1">
      <c r="A787" s="306"/>
      <c r="B787" s="306"/>
      <c r="C787" s="306"/>
      <c r="S787" s="306"/>
      <c r="T787" s="306"/>
      <c r="U787" s="306"/>
      <c r="V787" s="306"/>
      <c r="W787" s="306"/>
      <c r="X787" s="306"/>
      <c r="Y787" s="306"/>
      <c r="Z787" s="306"/>
    </row>
    <row r="788" spans="1:26" s="111" customFormat="1" ht="14.25" customHeight="1">
      <c r="A788" s="306"/>
      <c r="B788" s="306"/>
      <c r="C788" s="306"/>
      <c r="S788" s="306"/>
      <c r="T788" s="306"/>
      <c r="U788" s="306"/>
      <c r="V788" s="306"/>
      <c r="W788" s="306"/>
      <c r="X788" s="306"/>
      <c r="Y788" s="306"/>
      <c r="Z788" s="306"/>
    </row>
    <row r="789" spans="1:26" s="111" customFormat="1" ht="14.25" customHeight="1">
      <c r="A789" s="306"/>
      <c r="B789" s="306"/>
      <c r="C789" s="306"/>
      <c r="S789" s="306"/>
      <c r="T789" s="306"/>
      <c r="U789" s="306"/>
      <c r="V789" s="306"/>
      <c r="W789" s="306"/>
      <c r="X789" s="306"/>
      <c r="Y789" s="306"/>
      <c r="Z789" s="306"/>
    </row>
    <row r="790" spans="1:26" s="111" customFormat="1" ht="14.25" customHeight="1">
      <c r="A790" s="306"/>
      <c r="B790" s="306"/>
      <c r="C790" s="306"/>
      <c r="S790" s="306"/>
      <c r="T790" s="306"/>
      <c r="U790" s="306"/>
      <c r="V790" s="306"/>
      <c r="W790" s="306"/>
      <c r="X790" s="306"/>
      <c r="Y790" s="306"/>
      <c r="Z790" s="306"/>
    </row>
    <row r="791" spans="1:26" s="111" customFormat="1" ht="14.25" customHeight="1">
      <c r="A791" s="306"/>
      <c r="B791" s="306"/>
      <c r="C791" s="306"/>
      <c r="S791" s="306"/>
      <c r="T791" s="306"/>
      <c r="U791" s="306"/>
      <c r="V791" s="306"/>
      <c r="W791" s="306"/>
      <c r="X791" s="306"/>
      <c r="Y791" s="306"/>
      <c r="Z791" s="306"/>
    </row>
    <row r="792" spans="1:26" s="111" customFormat="1" ht="14.25" customHeight="1">
      <c r="A792" s="306"/>
      <c r="B792" s="306"/>
      <c r="C792" s="306"/>
      <c r="S792" s="306"/>
      <c r="T792" s="306"/>
      <c r="U792" s="306"/>
      <c r="V792" s="306"/>
      <c r="W792" s="306"/>
      <c r="X792" s="306"/>
      <c r="Y792" s="306"/>
      <c r="Z792" s="306"/>
    </row>
    <row r="793" spans="1:26" s="111" customFormat="1" ht="14.25" customHeight="1">
      <c r="A793" s="306"/>
      <c r="B793" s="306"/>
      <c r="C793" s="306"/>
      <c r="S793" s="306"/>
      <c r="T793" s="306"/>
      <c r="U793" s="306"/>
      <c r="V793" s="306"/>
      <c r="W793" s="306"/>
      <c r="X793" s="306"/>
      <c r="Y793" s="306"/>
      <c r="Z793" s="306"/>
    </row>
    <row r="794" spans="1:26" s="111" customFormat="1" ht="14.25" customHeight="1">
      <c r="A794" s="306"/>
      <c r="B794" s="306"/>
      <c r="C794" s="306"/>
      <c r="S794" s="306"/>
      <c r="T794" s="306"/>
      <c r="U794" s="306"/>
      <c r="V794" s="306"/>
      <c r="W794" s="306"/>
      <c r="X794" s="306"/>
      <c r="Y794" s="306"/>
      <c r="Z794" s="306"/>
    </row>
    <row r="795" spans="1:26" s="111" customFormat="1" ht="14.25" customHeight="1">
      <c r="A795" s="306"/>
      <c r="B795" s="306"/>
      <c r="C795" s="306"/>
      <c r="S795" s="306"/>
      <c r="T795" s="306"/>
      <c r="U795" s="306"/>
      <c r="V795" s="306"/>
      <c r="W795" s="306"/>
      <c r="X795" s="306"/>
      <c r="Y795" s="306"/>
      <c r="Z795" s="306"/>
    </row>
    <row r="796" spans="1:26" s="111" customFormat="1" ht="14.25" customHeight="1">
      <c r="A796" s="306"/>
      <c r="B796" s="306"/>
      <c r="C796" s="306"/>
      <c r="S796" s="306"/>
      <c r="T796" s="306"/>
      <c r="U796" s="306"/>
      <c r="V796" s="306"/>
      <c r="W796" s="306"/>
      <c r="X796" s="306"/>
      <c r="Y796" s="306"/>
      <c r="Z796" s="306"/>
    </row>
    <row r="797" spans="1:26" s="111" customFormat="1" ht="14.25" customHeight="1">
      <c r="A797" s="306"/>
      <c r="B797" s="306"/>
      <c r="C797" s="306"/>
      <c r="S797" s="306"/>
      <c r="T797" s="306"/>
      <c r="U797" s="306"/>
      <c r="V797" s="306"/>
      <c r="W797" s="306"/>
      <c r="X797" s="306"/>
      <c r="Y797" s="306"/>
      <c r="Z797" s="306"/>
    </row>
    <row r="798" spans="1:26" s="111" customFormat="1" ht="14.25" customHeight="1">
      <c r="A798" s="306"/>
      <c r="B798" s="306"/>
      <c r="C798" s="306"/>
      <c r="S798" s="306"/>
      <c r="T798" s="306"/>
      <c r="U798" s="306"/>
      <c r="V798" s="306"/>
      <c r="W798" s="306"/>
      <c r="X798" s="306"/>
      <c r="Y798" s="306"/>
      <c r="Z798" s="306"/>
    </row>
    <row r="799" spans="1:26" s="111" customFormat="1" ht="14.25" customHeight="1">
      <c r="A799" s="306"/>
      <c r="B799" s="306"/>
      <c r="C799" s="306"/>
      <c r="S799" s="306"/>
      <c r="T799" s="306"/>
      <c r="U799" s="306"/>
      <c r="V799" s="306"/>
      <c r="W799" s="306"/>
      <c r="X799" s="306"/>
      <c r="Y799" s="306"/>
      <c r="Z799" s="306"/>
    </row>
    <row r="800" spans="1:26" s="111" customFormat="1" ht="14.25" customHeight="1">
      <c r="A800" s="306"/>
      <c r="B800" s="306"/>
      <c r="C800" s="306"/>
      <c r="S800" s="306"/>
      <c r="T800" s="306"/>
      <c r="U800" s="306"/>
      <c r="V800" s="306"/>
      <c r="W800" s="306"/>
      <c r="X800" s="306"/>
      <c r="Y800" s="306"/>
      <c r="Z800" s="306"/>
    </row>
    <row r="801" spans="1:26" s="111" customFormat="1" ht="14.25" customHeight="1">
      <c r="A801" s="306"/>
      <c r="B801" s="306"/>
      <c r="C801" s="306"/>
      <c r="S801" s="306"/>
      <c r="T801" s="306"/>
      <c r="U801" s="306"/>
      <c r="V801" s="306"/>
      <c r="W801" s="306"/>
      <c r="X801" s="306"/>
      <c r="Y801" s="306"/>
      <c r="Z801" s="306"/>
    </row>
    <row r="802" spans="1:26" s="111" customFormat="1" ht="14.25" customHeight="1">
      <c r="A802" s="306"/>
      <c r="B802" s="306"/>
      <c r="C802" s="306"/>
      <c r="S802" s="306"/>
      <c r="T802" s="306"/>
      <c r="U802" s="306"/>
      <c r="V802" s="306"/>
      <c r="W802" s="306"/>
      <c r="X802" s="306"/>
      <c r="Y802" s="306"/>
      <c r="Z802" s="306"/>
    </row>
    <row r="803" spans="1:26" s="111" customFormat="1" ht="14.25" customHeight="1">
      <c r="A803" s="306"/>
      <c r="B803" s="306"/>
      <c r="C803" s="306"/>
      <c r="S803" s="306"/>
      <c r="T803" s="306"/>
      <c r="U803" s="306"/>
      <c r="V803" s="306"/>
      <c r="W803" s="306"/>
      <c r="X803" s="306"/>
      <c r="Y803" s="306"/>
      <c r="Z803" s="306"/>
    </row>
    <row r="804" spans="1:26" s="111" customFormat="1" ht="14.25" customHeight="1">
      <c r="A804" s="306"/>
      <c r="B804" s="306"/>
      <c r="C804" s="306"/>
      <c r="S804" s="306"/>
      <c r="T804" s="306"/>
      <c r="U804" s="306"/>
      <c r="V804" s="306"/>
      <c r="W804" s="306"/>
      <c r="X804" s="306"/>
      <c r="Y804" s="306"/>
      <c r="Z804" s="306"/>
    </row>
    <row r="805" spans="1:26" s="111" customFormat="1" ht="14.25" customHeight="1">
      <c r="A805" s="306"/>
      <c r="B805" s="306"/>
      <c r="C805" s="306"/>
      <c r="S805" s="306"/>
      <c r="T805" s="306"/>
      <c r="U805" s="306"/>
      <c r="V805" s="306"/>
      <c r="W805" s="306"/>
      <c r="X805" s="306"/>
      <c r="Y805" s="306"/>
      <c r="Z805" s="306"/>
    </row>
    <row r="806" spans="1:26" s="111" customFormat="1" ht="14.25" customHeight="1">
      <c r="A806" s="306"/>
      <c r="B806" s="306"/>
      <c r="C806" s="306"/>
      <c r="S806" s="306"/>
      <c r="T806" s="306"/>
      <c r="U806" s="306"/>
      <c r="V806" s="306"/>
      <c r="W806" s="306"/>
      <c r="X806" s="306"/>
      <c r="Y806" s="306"/>
      <c r="Z806" s="306"/>
    </row>
    <row r="807" spans="1:26" s="111" customFormat="1" ht="14.25" customHeight="1">
      <c r="A807" s="306"/>
      <c r="B807" s="306"/>
      <c r="C807" s="306"/>
      <c r="S807" s="306"/>
      <c r="T807" s="306"/>
      <c r="U807" s="306"/>
      <c r="V807" s="306"/>
      <c r="W807" s="306"/>
      <c r="X807" s="306"/>
      <c r="Y807" s="306"/>
      <c r="Z807" s="306"/>
    </row>
    <row r="808" spans="1:26" s="111" customFormat="1" ht="14.25" customHeight="1">
      <c r="A808" s="306"/>
      <c r="B808" s="306"/>
      <c r="C808" s="306"/>
      <c r="S808" s="306"/>
      <c r="T808" s="306"/>
      <c r="U808" s="306"/>
      <c r="V808" s="306"/>
      <c r="W808" s="306"/>
      <c r="X808" s="306"/>
      <c r="Y808" s="306"/>
      <c r="Z808" s="306"/>
    </row>
    <row r="809" spans="1:26" s="111" customFormat="1" ht="14.25" customHeight="1">
      <c r="A809" s="306"/>
      <c r="B809" s="306"/>
      <c r="C809" s="306"/>
      <c r="S809" s="306"/>
      <c r="T809" s="306"/>
      <c r="U809" s="306"/>
      <c r="V809" s="306"/>
      <c r="W809" s="306"/>
      <c r="X809" s="306"/>
      <c r="Y809" s="306"/>
      <c r="Z809" s="306"/>
    </row>
    <row r="810" spans="1:26" s="111" customFormat="1" ht="14.25" customHeight="1">
      <c r="A810" s="306"/>
      <c r="B810" s="306"/>
      <c r="C810" s="306"/>
      <c r="S810" s="306"/>
      <c r="T810" s="306"/>
      <c r="U810" s="306"/>
      <c r="V810" s="306"/>
      <c r="W810" s="306"/>
      <c r="X810" s="306"/>
      <c r="Y810" s="306"/>
      <c r="Z810" s="306"/>
    </row>
    <row r="811" spans="1:26" s="111" customFormat="1" ht="14.25" customHeight="1">
      <c r="A811" s="306"/>
      <c r="B811" s="306"/>
      <c r="C811" s="306"/>
      <c r="S811" s="306"/>
      <c r="T811" s="306"/>
      <c r="U811" s="306"/>
      <c r="V811" s="306"/>
      <c r="W811" s="306"/>
      <c r="X811" s="306"/>
      <c r="Y811" s="306"/>
      <c r="Z811" s="306"/>
    </row>
    <row r="812" spans="1:26" s="111" customFormat="1" ht="14.25" customHeight="1">
      <c r="A812" s="306"/>
      <c r="B812" s="306"/>
      <c r="C812" s="306"/>
      <c r="S812" s="306"/>
      <c r="T812" s="306"/>
      <c r="U812" s="306"/>
      <c r="V812" s="306"/>
      <c r="W812" s="306"/>
      <c r="X812" s="306"/>
      <c r="Y812" s="306"/>
      <c r="Z812" s="306"/>
    </row>
    <row r="813" spans="1:26" s="111" customFormat="1" ht="14.25" customHeight="1">
      <c r="A813" s="306"/>
      <c r="B813" s="306"/>
      <c r="C813" s="306"/>
      <c r="S813" s="306"/>
      <c r="T813" s="306"/>
      <c r="U813" s="306"/>
      <c r="V813" s="306"/>
      <c r="W813" s="306"/>
      <c r="X813" s="306"/>
      <c r="Y813" s="306"/>
      <c r="Z813" s="306"/>
    </row>
    <row r="814" spans="1:26" s="111" customFormat="1" ht="14.25" customHeight="1">
      <c r="A814" s="306"/>
      <c r="B814" s="306"/>
      <c r="C814" s="306"/>
      <c r="S814" s="306"/>
      <c r="T814" s="306"/>
      <c r="U814" s="306"/>
      <c r="V814" s="306"/>
      <c r="W814" s="306"/>
      <c r="X814" s="306"/>
      <c r="Y814" s="306"/>
      <c r="Z814" s="306"/>
    </row>
    <row r="815" spans="1:26" s="111" customFormat="1" ht="14.25" customHeight="1">
      <c r="A815" s="306"/>
      <c r="B815" s="306"/>
      <c r="C815" s="306"/>
      <c r="S815" s="306"/>
      <c r="T815" s="306"/>
      <c r="U815" s="306"/>
      <c r="V815" s="306"/>
      <c r="W815" s="306"/>
      <c r="X815" s="306"/>
      <c r="Y815" s="306"/>
      <c r="Z815" s="306"/>
    </row>
    <row r="816" spans="1:26" s="111" customFormat="1" ht="14.25" customHeight="1">
      <c r="A816" s="306"/>
      <c r="B816" s="306"/>
      <c r="C816" s="306"/>
      <c r="S816" s="306"/>
      <c r="T816" s="306"/>
      <c r="U816" s="306"/>
      <c r="V816" s="306"/>
      <c r="W816" s="306"/>
      <c r="X816" s="306"/>
      <c r="Y816" s="306"/>
      <c r="Z816" s="306"/>
    </row>
    <row r="817" spans="1:26" s="111" customFormat="1" ht="14.25" customHeight="1">
      <c r="A817" s="306"/>
      <c r="B817" s="306"/>
      <c r="C817" s="306"/>
      <c r="S817" s="306"/>
      <c r="T817" s="306"/>
      <c r="U817" s="306"/>
      <c r="V817" s="306"/>
      <c r="W817" s="306"/>
      <c r="X817" s="306"/>
      <c r="Y817" s="306"/>
      <c r="Z817" s="306"/>
    </row>
    <row r="818" spans="1:26" s="111" customFormat="1" ht="14.25" customHeight="1">
      <c r="A818" s="306"/>
      <c r="B818" s="306"/>
      <c r="C818" s="306"/>
      <c r="S818" s="306"/>
      <c r="T818" s="306"/>
      <c r="U818" s="306"/>
      <c r="V818" s="306"/>
      <c r="W818" s="306"/>
      <c r="X818" s="306"/>
      <c r="Y818" s="306"/>
      <c r="Z818" s="306"/>
    </row>
    <row r="819" spans="1:26" s="111" customFormat="1" ht="14.25" customHeight="1">
      <c r="A819" s="306"/>
      <c r="B819" s="306"/>
      <c r="C819" s="306"/>
      <c r="S819" s="306"/>
      <c r="T819" s="306"/>
      <c r="U819" s="306"/>
      <c r="V819" s="306"/>
      <c r="W819" s="306"/>
      <c r="X819" s="306"/>
      <c r="Y819" s="306"/>
      <c r="Z819" s="306"/>
    </row>
    <row r="820" spans="1:26" s="111" customFormat="1" ht="14.25" customHeight="1">
      <c r="A820" s="306"/>
      <c r="B820" s="306"/>
      <c r="C820" s="306"/>
      <c r="S820" s="306"/>
      <c r="T820" s="306"/>
      <c r="U820" s="306"/>
      <c r="V820" s="306"/>
      <c r="W820" s="306"/>
      <c r="X820" s="306"/>
      <c r="Y820" s="306"/>
      <c r="Z820" s="306"/>
    </row>
    <row r="821" spans="1:26" s="111" customFormat="1" ht="14.25" customHeight="1">
      <c r="A821" s="306"/>
      <c r="B821" s="306"/>
      <c r="C821" s="306"/>
      <c r="S821" s="306"/>
      <c r="T821" s="306"/>
      <c r="U821" s="306"/>
      <c r="V821" s="306"/>
      <c r="W821" s="306"/>
      <c r="X821" s="306"/>
      <c r="Y821" s="306"/>
      <c r="Z821" s="306"/>
    </row>
    <row r="822" spans="1:26" s="111" customFormat="1" ht="14.25" customHeight="1">
      <c r="A822" s="306"/>
      <c r="B822" s="306"/>
      <c r="C822" s="306"/>
      <c r="S822" s="306"/>
      <c r="T822" s="306"/>
      <c r="U822" s="306"/>
      <c r="V822" s="306"/>
      <c r="W822" s="306"/>
      <c r="X822" s="306"/>
      <c r="Y822" s="306"/>
      <c r="Z822" s="306"/>
    </row>
    <row r="823" spans="1:26" s="111" customFormat="1" ht="14.25" customHeight="1">
      <c r="A823" s="306"/>
      <c r="B823" s="306"/>
      <c r="C823" s="306"/>
      <c r="S823" s="306"/>
      <c r="T823" s="306"/>
      <c r="U823" s="306"/>
      <c r="V823" s="306"/>
      <c r="W823" s="306"/>
      <c r="X823" s="306"/>
      <c r="Y823" s="306"/>
      <c r="Z823" s="306"/>
    </row>
    <row r="824" spans="1:26" s="111" customFormat="1" ht="14.25" customHeight="1">
      <c r="A824" s="306"/>
      <c r="B824" s="306"/>
      <c r="C824" s="306"/>
      <c r="S824" s="306"/>
      <c r="T824" s="306"/>
      <c r="U824" s="306"/>
      <c r="V824" s="306"/>
      <c r="W824" s="306"/>
      <c r="X824" s="306"/>
      <c r="Y824" s="306"/>
      <c r="Z824" s="306"/>
    </row>
    <row r="825" spans="1:26" s="111" customFormat="1" ht="14.25" customHeight="1">
      <c r="A825" s="306"/>
      <c r="B825" s="306"/>
      <c r="C825" s="306"/>
      <c r="S825" s="306"/>
      <c r="T825" s="306"/>
      <c r="U825" s="306"/>
      <c r="V825" s="306"/>
      <c r="W825" s="306"/>
      <c r="X825" s="306"/>
      <c r="Y825" s="306"/>
      <c r="Z825" s="306"/>
    </row>
    <row r="826" spans="1:26" s="111" customFormat="1" ht="14.25" customHeight="1">
      <c r="A826" s="306"/>
      <c r="B826" s="306"/>
      <c r="C826" s="306"/>
      <c r="S826" s="306"/>
      <c r="T826" s="306"/>
      <c r="U826" s="306"/>
      <c r="V826" s="306"/>
      <c r="W826" s="306"/>
      <c r="X826" s="306"/>
      <c r="Y826" s="306"/>
      <c r="Z826" s="306"/>
    </row>
    <row r="827" spans="1:26" s="111" customFormat="1" ht="14.25" customHeight="1">
      <c r="A827" s="306"/>
      <c r="B827" s="306"/>
      <c r="C827" s="306"/>
      <c r="S827" s="306"/>
      <c r="T827" s="306"/>
      <c r="U827" s="306"/>
      <c r="V827" s="306"/>
      <c r="W827" s="306"/>
      <c r="X827" s="306"/>
      <c r="Y827" s="306"/>
      <c r="Z827" s="306"/>
    </row>
    <row r="828" spans="1:26" s="111" customFormat="1" ht="14.25" customHeight="1">
      <c r="A828" s="306"/>
      <c r="B828" s="306"/>
      <c r="C828" s="306"/>
      <c r="S828" s="306"/>
      <c r="T828" s="306"/>
      <c r="U828" s="306"/>
      <c r="V828" s="306"/>
      <c r="W828" s="306"/>
      <c r="X828" s="306"/>
      <c r="Y828" s="306"/>
      <c r="Z828" s="306"/>
    </row>
    <row r="829" spans="1:26" s="111" customFormat="1" ht="14.25" customHeight="1">
      <c r="A829" s="306"/>
      <c r="B829" s="306"/>
      <c r="C829" s="306"/>
      <c r="S829" s="306"/>
      <c r="T829" s="306"/>
      <c r="U829" s="306"/>
      <c r="V829" s="306"/>
      <c r="W829" s="306"/>
      <c r="X829" s="306"/>
      <c r="Y829" s="306"/>
      <c r="Z829" s="306"/>
    </row>
    <row r="830" spans="1:26" s="111" customFormat="1" ht="14.25" customHeight="1">
      <c r="A830" s="306"/>
      <c r="B830" s="306"/>
      <c r="C830" s="306"/>
      <c r="S830" s="306"/>
      <c r="T830" s="306"/>
      <c r="U830" s="306"/>
      <c r="V830" s="306"/>
      <c r="W830" s="306"/>
      <c r="X830" s="306"/>
      <c r="Y830" s="306"/>
      <c r="Z830" s="306"/>
    </row>
    <row r="831" spans="1:26" s="111" customFormat="1" ht="14.25" customHeight="1">
      <c r="A831" s="306"/>
      <c r="B831" s="306"/>
      <c r="C831" s="306"/>
      <c r="S831" s="306"/>
      <c r="T831" s="306"/>
      <c r="U831" s="306"/>
      <c r="V831" s="306"/>
      <c r="W831" s="306"/>
      <c r="X831" s="306"/>
      <c r="Y831" s="306"/>
      <c r="Z831" s="306"/>
    </row>
    <row r="832" spans="1:26" s="111" customFormat="1" ht="14.25" customHeight="1">
      <c r="A832" s="306"/>
      <c r="B832" s="306"/>
      <c r="C832" s="306"/>
      <c r="S832" s="306"/>
      <c r="T832" s="306"/>
      <c r="U832" s="306"/>
      <c r="V832" s="306"/>
      <c r="W832" s="306"/>
      <c r="X832" s="306"/>
      <c r="Y832" s="306"/>
      <c r="Z832" s="306"/>
    </row>
    <row r="833" spans="1:26" s="111" customFormat="1" ht="14.25" customHeight="1">
      <c r="A833" s="306"/>
      <c r="B833" s="306"/>
      <c r="C833" s="306"/>
      <c r="S833" s="306"/>
      <c r="T833" s="306"/>
      <c r="U833" s="306"/>
      <c r="V833" s="306"/>
      <c r="W833" s="306"/>
      <c r="X833" s="306"/>
      <c r="Y833" s="306"/>
      <c r="Z833" s="306"/>
    </row>
    <row r="834" spans="1:26" s="111" customFormat="1" ht="14.25" customHeight="1">
      <c r="A834" s="306"/>
      <c r="B834" s="306"/>
      <c r="C834" s="306"/>
      <c r="S834" s="306"/>
      <c r="T834" s="306"/>
      <c r="U834" s="306"/>
      <c r="V834" s="306"/>
      <c r="W834" s="306"/>
      <c r="X834" s="306"/>
      <c r="Y834" s="306"/>
      <c r="Z834" s="306"/>
    </row>
    <row r="835" spans="1:26" s="111" customFormat="1" ht="14.25" customHeight="1">
      <c r="A835" s="306"/>
      <c r="B835" s="306"/>
      <c r="C835" s="306"/>
      <c r="S835" s="306"/>
      <c r="T835" s="306"/>
      <c r="U835" s="306"/>
      <c r="V835" s="306"/>
      <c r="W835" s="306"/>
      <c r="X835" s="306"/>
      <c r="Y835" s="306"/>
      <c r="Z835" s="306"/>
    </row>
    <row r="836" spans="1:26" s="111" customFormat="1" ht="14.25" customHeight="1">
      <c r="A836" s="306"/>
      <c r="B836" s="306"/>
      <c r="C836" s="306"/>
      <c r="S836" s="306"/>
      <c r="T836" s="306"/>
      <c r="U836" s="306"/>
      <c r="V836" s="306"/>
      <c r="W836" s="306"/>
      <c r="X836" s="306"/>
      <c r="Y836" s="306"/>
      <c r="Z836" s="306"/>
    </row>
    <row r="837" spans="1:26" s="111" customFormat="1" ht="14.25" customHeight="1">
      <c r="A837" s="306"/>
      <c r="B837" s="306"/>
      <c r="C837" s="306"/>
      <c r="S837" s="306"/>
      <c r="T837" s="306"/>
      <c r="U837" s="306"/>
      <c r="V837" s="306"/>
      <c r="W837" s="306"/>
      <c r="X837" s="306"/>
      <c r="Y837" s="306"/>
      <c r="Z837" s="306"/>
    </row>
    <row r="838" spans="1:26" s="111" customFormat="1" ht="14.25" customHeight="1">
      <c r="A838" s="306"/>
      <c r="B838" s="306"/>
      <c r="C838" s="306"/>
      <c r="S838" s="306"/>
      <c r="T838" s="306"/>
      <c r="U838" s="306"/>
      <c r="V838" s="306"/>
      <c r="W838" s="306"/>
      <c r="X838" s="306"/>
      <c r="Y838" s="306"/>
      <c r="Z838" s="306"/>
    </row>
    <row r="839" spans="1:26" s="111" customFormat="1" ht="14.25" customHeight="1">
      <c r="A839" s="306"/>
      <c r="B839" s="306"/>
      <c r="C839" s="306"/>
      <c r="S839" s="306"/>
      <c r="T839" s="306"/>
      <c r="U839" s="306"/>
      <c r="V839" s="306"/>
      <c r="W839" s="306"/>
      <c r="X839" s="306"/>
      <c r="Y839" s="306"/>
      <c r="Z839" s="306"/>
    </row>
    <row r="840" spans="1:26" s="111" customFormat="1" ht="14.25" customHeight="1">
      <c r="A840" s="306"/>
      <c r="B840" s="306"/>
      <c r="C840" s="306"/>
      <c r="S840" s="306"/>
      <c r="T840" s="306"/>
      <c r="U840" s="306"/>
      <c r="V840" s="306"/>
      <c r="W840" s="306"/>
      <c r="X840" s="306"/>
      <c r="Y840" s="306"/>
      <c r="Z840" s="306"/>
    </row>
    <row r="841" spans="1:26" s="111" customFormat="1" ht="14.25" customHeight="1">
      <c r="A841" s="306"/>
      <c r="B841" s="306"/>
      <c r="C841" s="306"/>
      <c r="S841" s="306"/>
      <c r="T841" s="306"/>
      <c r="U841" s="306"/>
      <c r="V841" s="306"/>
      <c r="W841" s="306"/>
      <c r="X841" s="306"/>
      <c r="Y841" s="306"/>
      <c r="Z841" s="306"/>
    </row>
    <row r="842" spans="1:26" s="111" customFormat="1" ht="14.25" customHeight="1">
      <c r="A842" s="306"/>
      <c r="B842" s="306"/>
      <c r="C842" s="306"/>
      <c r="S842" s="306"/>
      <c r="T842" s="306"/>
      <c r="U842" s="306"/>
      <c r="V842" s="306"/>
      <c r="W842" s="306"/>
      <c r="X842" s="306"/>
      <c r="Y842" s="306"/>
      <c r="Z842" s="306"/>
    </row>
    <row r="843" spans="1:26" s="111" customFormat="1" ht="14.25" customHeight="1">
      <c r="A843" s="306"/>
      <c r="B843" s="306"/>
      <c r="C843" s="306"/>
      <c r="S843" s="306"/>
      <c r="T843" s="306"/>
      <c r="U843" s="306"/>
      <c r="V843" s="306"/>
      <c r="W843" s="306"/>
      <c r="X843" s="306"/>
      <c r="Y843" s="306"/>
      <c r="Z843" s="306"/>
    </row>
    <row r="844" spans="1:26" s="111" customFormat="1" ht="14.25" customHeight="1">
      <c r="A844" s="306"/>
      <c r="B844" s="306"/>
      <c r="C844" s="306"/>
      <c r="S844" s="306"/>
      <c r="T844" s="306"/>
      <c r="U844" s="306"/>
      <c r="V844" s="306"/>
      <c r="W844" s="306"/>
      <c r="X844" s="306"/>
      <c r="Y844" s="306"/>
      <c r="Z844" s="306"/>
    </row>
    <row r="845" spans="1:26" s="111" customFormat="1" ht="14.25" customHeight="1">
      <c r="A845" s="306"/>
      <c r="B845" s="306"/>
      <c r="C845" s="306"/>
      <c r="S845" s="306"/>
      <c r="T845" s="306"/>
      <c r="U845" s="306"/>
      <c r="V845" s="306"/>
      <c r="W845" s="306"/>
      <c r="X845" s="306"/>
      <c r="Y845" s="306"/>
      <c r="Z845" s="306"/>
    </row>
    <row r="846" spans="1:26" s="111" customFormat="1" ht="14.25" customHeight="1">
      <c r="A846" s="306"/>
      <c r="B846" s="306"/>
      <c r="C846" s="306"/>
      <c r="S846" s="306"/>
      <c r="T846" s="306"/>
      <c r="U846" s="306"/>
      <c r="V846" s="306"/>
      <c r="W846" s="306"/>
      <c r="X846" s="306"/>
      <c r="Y846" s="306"/>
      <c r="Z846" s="306"/>
    </row>
    <row r="847" spans="1:26" s="111" customFormat="1" ht="14.25" customHeight="1">
      <c r="A847" s="306"/>
      <c r="B847" s="306"/>
      <c r="C847" s="306"/>
      <c r="S847" s="306"/>
      <c r="T847" s="306"/>
      <c r="U847" s="306"/>
      <c r="V847" s="306"/>
      <c r="W847" s="306"/>
      <c r="X847" s="306"/>
      <c r="Y847" s="306"/>
      <c r="Z847" s="306"/>
    </row>
    <row r="848" spans="1:26" s="111" customFormat="1" ht="14.25" customHeight="1">
      <c r="A848" s="306"/>
      <c r="B848" s="306"/>
      <c r="C848" s="306"/>
      <c r="S848" s="306"/>
      <c r="T848" s="306"/>
      <c r="U848" s="306"/>
      <c r="V848" s="306"/>
      <c r="W848" s="306"/>
      <c r="X848" s="306"/>
      <c r="Y848" s="306"/>
      <c r="Z848" s="306"/>
    </row>
    <row r="849" spans="1:26" s="111" customFormat="1" ht="14.25" customHeight="1">
      <c r="A849" s="306"/>
      <c r="B849" s="306"/>
      <c r="C849" s="306"/>
      <c r="S849" s="306"/>
      <c r="T849" s="306"/>
      <c r="U849" s="306"/>
      <c r="V849" s="306"/>
      <c r="W849" s="306"/>
      <c r="X849" s="306"/>
      <c r="Y849" s="306"/>
      <c r="Z849" s="306"/>
    </row>
    <row r="850" spans="1:26" s="111" customFormat="1" ht="14.25" customHeight="1">
      <c r="A850" s="306"/>
      <c r="B850" s="306"/>
      <c r="C850" s="306"/>
      <c r="S850" s="306"/>
      <c r="T850" s="306"/>
      <c r="U850" s="306"/>
      <c r="V850" s="306"/>
      <c r="W850" s="306"/>
      <c r="X850" s="306"/>
      <c r="Y850" s="306"/>
      <c r="Z850" s="306"/>
    </row>
    <row r="851" spans="1:26" s="111" customFormat="1" ht="14.25" customHeight="1">
      <c r="A851" s="306"/>
      <c r="B851" s="306"/>
      <c r="C851" s="306"/>
      <c r="S851" s="306"/>
      <c r="T851" s="306"/>
      <c r="U851" s="306"/>
      <c r="V851" s="306"/>
      <c r="W851" s="306"/>
      <c r="X851" s="306"/>
      <c r="Y851" s="306"/>
      <c r="Z851" s="306"/>
    </row>
    <row r="852" spans="1:26" s="111" customFormat="1" ht="14.25" customHeight="1">
      <c r="A852" s="306"/>
      <c r="B852" s="306"/>
      <c r="C852" s="306"/>
      <c r="S852" s="306"/>
      <c r="T852" s="306"/>
      <c r="U852" s="306"/>
      <c r="V852" s="306"/>
      <c r="W852" s="306"/>
      <c r="X852" s="306"/>
      <c r="Y852" s="306"/>
      <c r="Z852" s="306"/>
    </row>
    <row r="853" spans="1:26" s="111" customFormat="1" ht="14.25" customHeight="1">
      <c r="A853" s="306"/>
      <c r="B853" s="306"/>
      <c r="C853" s="306"/>
      <c r="S853" s="306"/>
      <c r="T853" s="306"/>
      <c r="U853" s="306"/>
      <c r="V853" s="306"/>
      <c r="W853" s="306"/>
      <c r="X853" s="306"/>
      <c r="Y853" s="306"/>
      <c r="Z853" s="306"/>
    </row>
    <row r="854" spans="1:26" s="111" customFormat="1" ht="14.25" customHeight="1">
      <c r="A854" s="306"/>
      <c r="B854" s="306"/>
      <c r="C854" s="306"/>
      <c r="S854" s="306"/>
      <c r="T854" s="306"/>
      <c r="U854" s="306"/>
      <c r="V854" s="306"/>
      <c r="W854" s="306"/>
      <c r="X854" s="306"/>
      <c r="Y854" s="306"/>
      <c r="Z854" s="306"/>
    </row>
    <row r="855" spans="1:26" s="111" customFormat="1" ht="14.25" customHeight="1">
      <c r="A855" s="306"/>
      <c r="B855" s="306"/>
      <c r="C855" s="306"/>
      <c r="S855" s="306"/>
      <c r="T855" s="306"/>
      <c r="U855" s="306"/>
      <c r="V855" s="306"/>
      <c r="W855" s="306"/>
      <c r="X855" s="306"/>
      <c r="Y855" s="306"/>
      <c r="Z855" s="306"/>
    </row>
    <row r="856" spans="1:26" s="111" customFormat="1" ht="14.25" customHeight="1">
      <c r="A856" s="306"/>
      <c r="B856" s="306"/>
      <c r="C856" s="306"/>
      <c r="S856" s="306"/>
      <c r="T856" s="306"/>
      <c r="U856" s="306"/>
      <c r="V856" s="306"/>
      <c r="W856" s="306"/>
      <c r="X856" s="306"/>
      <c r="Y856" s="306"/>
      <c r="Z856" s="306"/>
    </row>
    <row r="857" spans="1:26" s="111" customFormat="1" ht="14.25" customHeight="1">
      <c r="A857" s="306"/>
      <c r="B857" s="306"/>
      <c r="C857" s="306"/>
      <c r="S857" s="306"/>
      <c r="T857" s="306"/>
      <c r="U857" s="306"/>
      <c r="V857" s="306"/>
      <c r="W857" s="306"/>
      <c r="X857" s="306"/>
      <c r="Y857" s="306"/>
      <c r="Z857" s="306"/>
    </row>
    <row r="858" spans="1:26" s="111" customFormat="1" ht="14.25" customHeight="1">
      <c r="A858" s="306"/>
      <c r="B858" s="306"/>
      <c r="C858" s="306"/>
      <c r="S858" s="306"/>
      <c r="T858" s="306"/>
      <c r="U858" s="306"/>
      <c r="V858" s="306"/>
      <c r="W858" s="306"/>
      <c r="X858" s="306"/>
      <c r="Y858" s="306"/>
      <c r="Z858" s="306"/>
    </row>
    <row r="859" spans="1:26" s="111" customFormat="1" ht="14.25" customHeight="1">
      <c r="A859" s="306"/>
      <c r="B859" s="306"/>
      <c r="C859" s="306"/>
      <c r="S859" s="306"/>
      <c r="T859" s="306"/>
      <c r="U859" s="306"/>
      <c r="V859" s="306"/>
      <c r="W859" s="306"/>
      <c r="X859" s="306"/>
      <c r="Y859" s="306"/>
      <c r="Z859" s="306"/>
    </row>
    <row r="860" spans="1:26" s="111" customFormat="1" ht="14.25" customHeight="1">
      <c r="A860" s="306"/>
      <c r="B860" s="306"/>
      <c r="C860" s="306"/>
      <c r="S860" s="306"/>
      <c r="T860" s="306"/>
      <c r="U860" s="306"/>
      <c r="V860" s="306"/>
      <c r="W860" s="306"/>
      <c r="X860" s="306"/>
      <c r="Y860" s="306"/>
      <c r="Z860" s="306"/>
    </row>
    <row r="861" spans="1:26" s="111" customFormat="1" ht="14.25" customHeight="1">
      <c r="A861" s="306"/>
      <c r="B861" s="306"/>
      <c r="C861" s="306"/>
      <c r="S861" s="306"/>
      <c r="T861" s="306"/>
      <c r="U861" s="306"/>
      <c r="V861" s="306"/>
      <c r="W861" s="306"/>
      <c r="X861" s="306"/>
      <c r="Y861" s="306"/>
      <c r="Z861" s="306"/>
    </row>
    <row r="862" spans="1:26" s="111" customFormat="1" ht="14.25" customHeight="1">
      <c r="A862" s="306"/>
      <c r="B862" s="306"/>
      <c r="C862" s="306"/>
      <c r="S862" s="306"/>
      <c r="T862" s="306"/>
      <c r="U862" s="306"/>
      <c r="V862" s="306"/>
      <c r="W862" s="306"/>
      <c r="X862" s="306"/>
      <c r="Y862" s="306"/>
      <c r="Z862" s="306"/>
    </row>
    <row r="863" spans="1:26" s="111" customFormat="1" ht="14.25" customHeight="1">
      <c r="A863" s="306"/>
      <c r="B863" s="306"/>
      <c r="C863" s="306"/>
      <c r="S863" s="306"/>
      <c r="T863" s="306"/>
      <c r="U863" s="306"/>
      <c r="V863" s="306"/>
      <c r="W863" s="306"/>
      <c r="X863" s="306"/>
      <c r="Y863" s="306"/>
      <c r="Z863" s="306"/>
    </row>
    <row r="864" spans="1:26" s="111" customFormat="1" ht="14.25" customHeight="1">
      <c r="A864" s="306"/>
      <c r="B864" s="306"/>
      <c r="C864" s="306"/>
      <c r="S864" s="306"/>
      <c r="T864" s="306"/>
      <c r="U864" s="306"/>
      <c r="V864" s="306"/>
      <c r="W864" s="306"/>
      <c r="X864" s="306"/>
      <c r="Y864" s="306"/>
      <c r="Z864" s="306"/>
    </row>
    <row r="865" spans="1:26" s="111" customFormat="1" ht="14.25" customHeight="1">
      <c r="A865" s="306"/>
      <c r="B865" s="306"/>
      <c r="C865" s="306"/>
      <c r="S865" s="306"/>
      <c r="T865" s="306"/>
      <c r="U865" s="306"/>
      <c r="V865" s="306"/>
      <c r="W865" s="306"/>
      <c r="X865" s="306"/>
      <c r="Y865" s="306"/>
      <c r="Z865" s="306"/>
    </row>
    <row r="866" spans="1:26" s="111" customFormat="1" ht="14.25" customHeight="1">
      <c r="A866" s="306"/>
      <c r="B866" s="306"/>
      <c r="C866" s="306"/>
      <c r="S866" s="306"/>
      <c r="T866" s="306"/>
      <c r="U866" s="306"/>
      <c r="V866" s="306"/>
      <c r="W866" s="306"/>
      <c r="X866" s="306"/>
      <c r="Y866" s="306"/>
      <c r="Z866" s="306"/>
    </row>
    <row r="867" spans="1:26" s="111" customFormat="1" ht="14.25" customHeight="1">
      <c r="A867" s="306"/>
      <c r="B867" s="306"/>
      <c r="C867" s="306"/>
      <c r="S867" s="306"/>
      <c r="T867" s="306"/>
      <c r="U867" s="306"/>
      <c r="V867" s="306"/>
      <c r="W867" s="306"/>
      <c r="X867" s="306"/>
      <c r="Y867" s="306"/>
      <c r="Z867" s="306"/>
    </row>
    <row r="868" spans="1:26" s="111" customFormat="1" ht="14.25" customHeight="1">
      <c r="A868" s="306"/>
      <c r="B868" s="306"/>
      <c r="C868" s="306"/>
      <c r="S868" s="306"/>
      <c r="T868" s="306"/>
      <c r="U868" s="306"/>
      <c r="V868" s="306"/>
      <c r="W868" s="306"/>
      <c r="X868" s="306"/>
      <c r="Y868" s="306"/>
      <c r="Z868" s="306"/>
    </row>
    <row r="869" spans="1:26" s="111" customFormat="1" ht="14.25" customHeight="1">
      <c r="A869" s="306"/>
      <c r="B869" s="306"/>
      <c r="C869" s="306"/>
      <c r="S869" s="306"/>
      <c r="T869" s="306"/>
      <c r="U869" s="306"/>
      <c r="V869" s="306"/>
      <c r="W869" s="306"/>
      <c r="X869" s="306"/>
      <c r="Y869" s="306"/>
      <c r="Z869" s="306"/>
    </row>
    <row r="870" spans="1:26" s="111" customFormat="1" ht="14.25" customHeight="1">
      <c r="A870" s="306"/>
      <c r="B870" s="306"/>
      <c r="C870" s="306"/>
      <c r="S870" s="306"/>
      <c r="T870" s="306"/>
      <c r="U870" s="306"/>
      <c r="V870" s="306"/>
      <c r="W870" s="306"/>
      <c r="X870" s="306"/>
      <c r="Y870" s="306"/>
      <c r="Z870" s="306"/>
    </row>
    <row r="871" spans="1:26" s="111" customFormat="1" ht="14.25" customHeight="1">
      <c r="A871" s="306"/>
      <c r="B871" s="306"/>
      <c r="C871" s="306"/>
      <c r="S871" s="306"/>
      <c r="T871" s="306"/>
      <c r="U871" s="306"/>
      <c r="V871" s="306"/>
      <c r="W871" s="306"/>
      <c r="X871" s="306"/>
      <c r="Y871" s="306"/>
      <c r="Z871" s="306"/>
    </row>
    <row r="872" spans="1:26" s="111" customFormat="1" ht="14.25" customHeight="1">
      <c r="A872" s="306"/>
      <c r="B872" s="306"/>
      <c r="C872" s="306"/>
      <c r="S872" s="306"/>
      <c r="T872" s="306"/>
      <c r="U872" s="306"/>
      <c r="V872" s="306"/>
      <c r="W872" s="306"/>
      <c r="X872" s="306"/>
      <c r="Y872" s="306"/>
      <c r="Z872" s="306"/>
    </row>
    <row r="873" spans="1:26" s="111" customFormat="1" ht="14.25" customHeight="1">
      <c r="A873" s="306"/>
      <c r="B873" s="306"/>
      <c r="C873" s="306"/>
      <c r="S873" s="306"/>
      <c r="T873" s="306"/>
      <c r="U873" s="306"/>
      <c r="V873" s="306"/>
      <c r="W873" s="306"/>
      <c r="X873" s="306"/>
      <c r="Y873" s="306"/>
      <c r="Z873" s="306"/>
    </row>
    <row r="874" spans="1:26" s="111" customFormat="1" ht="14.25" customHeight="1">
      <c r="A874" s="306"/>
      <c r="B874" s="306"/>
      <c r="C874" s="306"/>
      <c r="S874" s="306"/>
      <c r="T874" s="306"/>
      <c r="U874" s="306"/>
      <c r="V874" s="306"/>
      <c r="W874" s="306"/>
      <c r="X874" s="306"/>
      <c r="Y874" s="306"/>
      <c r="Z874" s="306"/>
    </row>
    <row r="875" spans="1:26" s="111" customFormat="1" ht="14.25" customHeight="1">
      <c r="A875" s="306"/>
      <c r="B875" s="306"/>
      <c r="C875" s="306"/>
      <c r="S875" s="306"/>
      <c r="T875" s="306"/>
      <c r="U875" s="306"/>
      <c r="V875" s="306"/>
      <c r="W875" s="306"/>
      <c r="X875" s="306"/>
      <c r="Y875" s="306"/>
      <c r="Z875" s="306"/>
    </row>
    <row r="876" spans="1:26" s="111" customFormat="1" ht="14.25" customHeight="1">
      <c r="A876" s="306"/>
      <c r="B876" s="306"/>
      <c r="C876" s="306"/>
      <c r="S876" s="306"/>
      <c r="T876" s="306"/>
      <c r="U876" s="306"/>
      <c r="V876" s="306"/>
      <c r="W876" s="306"/>
      <c r="X876" s="306"/>
      <c r="Y876" s="306"/>
      <c r="Z876" s="306"/>
    </row>
    <row r="877" spans="1:26" s="111" customFormat="1" ht="14.25" customHeight="1">
      <c r="A877" s="306"/>
      <c r="B877" s="306"/>
      <c r="C877" s="306"/>
      <c r="S877" s="306"/>
      <c r="T877" s="306"/>
      <c r="U877" s="306"/>
      <c r="V877" s="306"/>
      <c r="W877" s="306"/>
      <c r="X877" s="306"/>
      <c r="Y877" s="306"/>
      <c r="Z877" s="306"/>
    </row>
    <row r="878" spans="1:26" s="111" customFormat="1" ht="14.25" customHeight="1">
      <c r="A878" s="306"/>
      <c r="B878" s="306"/>
      <c r="C878" s="306"/>
      <c r="S878" s="306"/>
      <c r="T878" s="306"/>
      <c r="U878" s="306"/>
      <c r="V878" s="306"/>
      <c r="W878" s="306"/>
      <c r="X878" s="306"/>
      <c r="Y878" s="306"/>
      <c r="Z878" s="306"/>
    </row>
    <row r="879" spans="1:26" s="111" customFormat="1" ht="14.25" customHeight="1">
      <c r="A879" s="306"/>
      <c r="B879" s="306"/>
      <c r="C879" s="306"/>
      <c r="S879" s="306"/>
      <c r="T879" s="306"/>
      <c r="U879" s="306"/>
      <c r="V879" s="306"/>
      <c r="W879" s="306"/>
      <c r="X879" s="306"/>
      <c r="Y879" s="306"/>
      <c r="Z879" s="306"/>
    </row>
    <row r="880" spans="1:26" s="111" customFormat="1" ht="14.25" customHeight="1">
      <c r="A880" s="306"/>
      <c r="B880" s="306"/>
      <c r="C880" s="306"/>
      <c r="S880" s="306"/>
      <c r="T880" s="306"/>
      <c r="U880" s="306"/>
      <c r="V880" s="306"/>
      <c r="W880" s="306"/>
      <c r="X880" s="306"/>
      <c r="Y880" s="306"/>
      <c r="Z880" s="306"/>
    </row>
    <row r="881" spans="1:26" s="111" customFormat="1" ht="14.25" customHeight="1">
      <c r="A881" s="306"/>
      <c r="B881" s="306"/>
      <c r="C881" s="306"/>
      <c r="S881" s="306"/>
      <c r="T881" s="306"/>
      <c r="U881" s="306"/>
      <c r="V881" s="306"/>
      <c r="W881" s="306"/>
      <c r="X881" s="306"/>
      <c r="Y881" s="306"/>
      <c r="Z881" s="306"/>
    </row>
    <row r="882" spans="1:26" s="111" customFormat="1" ht="14.25" customHeight="1">
      <c r="A882" s="306"/>
      <c r="B882" s="306"/>
      <c r="C882" s="306"/>
      <c r="S882" s="306"/>
      <c r="T882" s="306"/>
      <c r="U882" s="306"/>
      <c r="V882" s="306"/>
      <c r="W882" s="306"/>
      <c r="X882" s="306"/>
      <c r="Y882" s="306"/>
      <c r="Z882" s="306"/>
    </row>
    <row r="883" spans="1:26" s="111" customFormat="1" ht="14.25" customHeight="1">
      <c r="A883" s="306"/>
      <c r="B883" s="306"/>
      <c r="C883" s="306"/>
      <c r="S883" s="306"/>
      <c r="T883" s="306"/>
      <c r="U883" s="306"/>
      <c r="V883" s="306"/>
      <c r="W883" s="306"/>
      <c r="X883" s="306"/>
      <c r="Y883" s="306"/>
      <c r="Z883" s="306"/>
    </row>
    <row r="884" spans="1:26" s="111" customFormat="1" ht="14.25" customHeight="1">
      <c r="A884" s="306"/>
      <c r="B884" s="306"/>
      <c r="C884" s="306"/>
      <c r="S884" s="306"/>
      <c r="T884" s="306"/>
      <c r="U884" s="306"/>
      <c r="V884" s="306"/>
      <c r="W884" s="306"/>
      <c r="X884" s="306"/>
      <c r="Y884" s="306"/>
      <c r="Z884" s="306"/>
    </row>
    <row r="885" spans="1:26" s="111" customFormat="1" ht="14.25" customHeight="1">
      <c r="A885" s="306"/>
      <c r="B885" s="306"/>
      <c r="C885" s="306"/>
      <c r="S885" s="306"/>
      <c r="T885" s="306"/>
      <c r="U885" s="306"/>
      <c r="V885" s="306"/>
      <c r="W885" s="306"/>
      <c r="X885" s="306"/>
      <c r="Y885" s="306"/>
      <c r="Z885" s="306"/>
    </row>
    <row r="886" spans="1:26" s="111" customFormat="1" ht="14.25" customHeight="1">
      <c r="A886" s="306"/>
      <c r="B886" s="306"/>
      <c r="C886" s="306"/>
      <c r="S886" s="306"/>
      <c r="T886" s="306"/>
      <c r="U886" s="306"/>
      <c r="V886" s="306"/>
      <c r="W886" s="306"/>
      <c r="X886" s="306"/>
      <c r="Y886" s="306"/>
      <c r="Z886" s="306"/>
    </row>
    <row r="887" spans="1:26" s="111" customFormat="1" ht="14.25" customHeight="1">
      <c r="A887" s="306"/>
      <c r="B887" s="306"/>
      <c r="C887" s="306"/>
      <c r="S887" s="306"/>
      <c r="T887" s="306"/>
      <c r="U887" s="306"/>
      <c r="V887" s="306"/>
      <c r="W887" s="306"/>
      <c r="X887" s="306"/>
      <c r="Y887" s="306"/>
      <c r="Z887" s="306"/>
    </row>
    <row r="888" spans="1:26" s="111" customFormat="1" ht="14.25" customHeight="1">
      <c r="A888" s="306"/>
      <c r="B888" s="306"/>
      <c r="C888" s="306"/>
      <c r="S888" s="306"/>
      <c r="T888" s="306"/>
      <c r="U888" s="306"/>
      <c r="V888" s="306"/>
      <c r="W888" s="306"/>
      <c r="X888" s="306"/>
      <c r="Y888" s="306"/>
      <c r="Z888" s="306"/>
    </row>
    <row r="889" spans="1:26" s="111" customFormat="1" ht="14.25" customHeight="1">
      <c r="A889" s="306"/>
      <c r="B889" s="306"/>
      <c r="C889" s="306"/>
      <c r="S889" s="306"/>
      <c r="T889" s="306"/>
      <c r="U889" s="306"/>
      <c r="V889" s="306"/>
      <c r="W889" s="306"/>
      <c r="X889" s="306"/>
      <c r="Y889" s="306"/>
      <c r="Z889" s="306"/>
    </row>
    <row r="890" spans="1:26" s="111" customFormat="1" ht="14.25" customHeight="1">
      <c r="A890" s="306"/>
      <c r="B890" s="306"/>
      <c r="C890" s="306"/>
      <c r="S890" s="306"/>
      <c r="T890" s="306"/>
      <c r="U890" s="306"/>
      <c r="V890" s="306"/>
      <c r="W890" s="306"/>
      <c r="X890" s="306"/>
      <c r="Y890" s="306"/>
      <c r="Z890" s="306"/>
    </row>
    <row r="891" spans="1:26" s="111" customFormat="1" ht="14.25" customHeight="1">
      <c r="A891" s="306"/>
      <c r="B891" s="306"/>
      <c r="C891" s="306"/>
      <c r="S891" s="306"/>
      <c r="T891" s="306"/>
      <c r="U891" s="306"/>
      <c r="V891" s="306"/>
      <c r="W891" s="306"/>
      <c r="X891" s="306"/>
      <c r="Y891" s="306"/>
      <c r="Z891" s="306"/>
    </row>
    <row r="892" spans="1:26" s="111" customFormat="1" ht="14.25" customHeight="1">
      <c r="A892" s="306"/>
      <c r="B892" s="306"/>
      <c r="C892" s="306"/>
      <c r="S892" s="306"/>
      <c r="T892" s="306"/>
      <c r="U892" s="306"/>
      <c r="V892" s="306"/>
      <c r="W892" s="306"/>
      <c r="X892" s="306"/>
      <c r="Y892" s="306"/>
      <c r="Z892" s="306"/>
    </row>
    <row r="893" spans="1:26" s="111" customFormat="1" ht="14.25" customHeight="1">
      <c r="A893" s="306"/>
      <c r="B893" s="306"/>
      <c r="C893" s="306"/>
      <c r="S893" s="306"/>
      <c r="T893" s="306"/>
      <c r="U893" s="306"/>
      <c r="V893" s="306"/>
      <c r="W893" s="306"/>
      <c r="X893" s="306"/>
      <c r="Y893" s="306"/>
      <c r="Z893" s="306"/>
    </row>
    <row r="894" spans="1:26" s="111" customFormat="1" ht="14.25" customHeight="1">
      <c r="A894" s="306"/>
      <c r="B894" s="306"/>
      <c r="C894" s="306"/>
      <c r="S894" s="306"/>
      <c r="T894" s="306"/>
      <c r="U894" s="306"/>
      <c r="V894" s="306"/>
      <c r="W894" s="306"/>
      <c r="X894" s="306"/>
      <c r="Y894" s="306"/>
      <c r="Z894" s="306"/>
    </row>
    <row r="895" spans="1:26" s="111" customFormat="1" ht="14.25" customHeight="1">
      <c r="A895" s="306"/>
      <c r="B895" s="306"/>
      <c r="C895" s="306"/>
      <c r="S895" s="306"/>
      <c r="T895" s="306"/>
      <c r="U895" s="306"/>
      <c r="V895" s="306"/>
      <c r="W895" s="306"/>
      <c r="X895" s="306"/>
      <c r="Y895" s="306"/>
      <c r="Z895" s="306"/>
    </row>
    <row r="896" spans="1:26" s="111" customFormat="1" ht="14.25" customHeight="1">
      <c r="A896" s="306"/>
      <c r="B896" s="306"/>
      <c r="C896" s="306"/>
      <c r="S896" s="306"/>
      <c r="T896" s="306"/>
      <c r="U896" s="306"/>
      <c r="V896" s="306"/>
      <c r="W896" s="306"/>
      <c r="X896" s="306"/>
      <c r="Y896" s="306"/>
      <c r="Z896" s="306"/>
    </row>
    <row r="897" spans="1:26" s="111" customFormat="1" ht="14.25" customHeight="1">
      <c r="A897" s="306"/>
      <c r="B897" s="306"/>
      <c r="C897" s="306"/>
      <c r="S897" s="306"/>
      <c r="T897" s="306"/>
      <c r="U897" s="306"/>
      <c r="V897" s="306"/>
      <c r="W897" s="306"/>
      <c r="X897" s="306"/>
      <c r="Y897" s="306"/>
      <c r="Z897" s="306"/>
    </row>
    <row r="898" spans="1:26" s="111" customFormat="1" ht="14.25" customHeight="1">
      <c r="A898" s="306"/>
      <c r="B898" s="306"/>
      <c r="C898" s="306"/>
      <c r="S898" s="306"/>
      <c r="T898" s="306"/>
      <c r="U898" s="306"/>
      <c r="V898" s="306"/>
      <c r="W898" s="306"/>
      <c r="X898" s="306"/>
      <c r="Y898" s="306"/>
      <c r="Z898" s="306"/>
    </row>
    <row r="899" spans="1:26" s="111" customFormat="1" ht="14.25" customHeight="1">
      <c r="A899" s="306"/>
      <c r="B899" s="306"/>
      <c r="C899" s="306"/>
      <c r="S899" s="306"/>
      <c r="T899" s="306"/>
      <c r="U899" s="306"/>
      <c r="V899" s="306"/>
      <c r="W899" s="306"/>
      <c r="X899" s="306"/>
      <c r="Y899" s="306"/>
      <c r="Z899" s="306"/>
    </row>
    <row r="900" spans="1:26" s="111" customFormat="1" ht="14.25" customHeight="1">
      <c r="A900" s="306"/>
      <c r="B900" s="306"/>
      <c r="C900" s="306"/>
      <c r="S900" s="306"/>
      <c r="T900" s="306"/>
      <c r="U900" s="306"/>
      <c r="V900" s="306"/>
      <c r="W900" s="306"/>
      <c r="X900" s="306"/>
      <c r="Y900" s="306"/>
      <c r="Z900" s="306"/>
    </row>
    <row r="901" spans="1:26" s="111" customFormat="1" ht="14.25" customHeight="1">
      <c r="A901" s="306"/>
      <c r="B901" s="306"/>
      <c r="C901" s="306"/>
      <c r="S901" s="306"/>
      <c r="T901" s="306"/>
      <c r="U901" s="306"/>
      <c r="V901" s="306"/>
      <c r="W901" s="306"/>
      <c r="X901" s="306"/>
      <c r="Y901" s="306"/>
      <c r="Z901" s="306"/>
    </row>
    <row r="902" spans="1:26" s="111" customFormat="1" ht="14.25" customHeight="1">
      <c r="A902" s="306"/>
      <c r="B902" s="306"/>
      <c r="C902" s="306"/>
      <c r="S902" s="306"/>
      <c r="T902" s="306"/>
      <c r="U902" s="306"/>
      <c r="V902" s="306"/>
      <c r="W902" s="306"/>
      <c r="X902" s="306"/>
      <c r="Y902" s="306"/>
      <c r="Z902" s="306"/>
    </row>
    <row r="903" spans="1:26" s="111" customFormat="1" ht="14.25" customHeight="1">
      <c r="A903" s="306"/>
      <c r="B903" s="306"/>
      <c r="C903" s="306"/>
      <c r="S903" s="306"/>
      <c r="T903" s="306"/>
      <c r="U903" s="306"/>
      <c r="V903" s="306"/>
      <c r="W903" s="306"/>
      <c r="X903" s="306"/>
      <c r="Y903" s="306"/>
      <c r="Z903" s="306"/>
    </row>
    <row r="904" spans="1:26" s="111" customFormat="1" ht="14.25" customHeight="1">
      <c r="A904" s="306"/>
      <c r="B904" s="306"/>
      <c r="C904" s="306"/>
      <c r="S904" s="306"/>
      <c r="T904" s="306"/>
      <c r="U904" s="306"/>
      <c r="V904" s="306"/>
      <c r="W904" s="306"/>
      <c r="X904" s="306"/>
      <c r="Y904" s="306"/>
      <c r="Z904" s="306"/>
    </row>
    <row r="905" spans="1:26" s="111" customFormat="1" ht="14.25" customHeight="1">
      <c r="A905" s="306"/>
      <c r="B905" s="306"/>
      <c r="C905" s="306"/>
      <c r="S905" s="306"/>
      <c r="T905" s="306"/>
      <c r="U905" s="306"/>
      <c r="V905" s="306"/>
      <c r="W905" s="306"/>
      <c r="X905" s="306"/>
      <c r="Y905" s="306"/>
      <c r="Z905" s="306"/>
    </row>
    <row r="906" spans="1:26" s="111" customFormat="1" ht="14.25" customHeight="1">
      <c r="A906" s="306"/>
      <c r="B906" s="306"/>
      <c r="C906" s="306"/>
      <c r="S906" s="306"/>
      <c r="T906" s="306"/>
      <c r="U906" s="306"/>
      <c r="V906" s="306"/>
      <c r="W906" s="306"/>
      <c r="X906" s="306"/>
      <c r="Y906" s="306"/>
      <c r="Z906" s="306"/>
    </row>
    <row r="907" spans="1:26" s="111" customFormat="1" ht="14.25" customHeight="1">
      <c r="A907" s="306"/>
      <c r="B907" s="306"/>
      <c r="C907" s="306"/>
      <c r="S907" s="306"/>
      <c r="T907" s="306"/>
      <c r="U907" s="306"/>
      <c r="V907" s="306"/>
      <c r="W907" s="306"/>
      <c r="X907" s="306"/>
      <c r="Y907" s="306"/>
      <c r="Z907" s="306"/>
    </row>
    <row r="908" spans="1:26" s="111" customFormat="1" ht="14.25" customHeight="1">
      <c r="A908" s="306"/>
      <c r="B908" s="306"/>
      <c r="C908" s="306"/>
      <c r="S908" s="306"/>
      <c r="T908" s="306"/>
      <c r="U908" s="306"/>
      <c r="V908" s="306"/>
      <c r="W908" s="306"/>
      <c r="X908" s="306"/>
      <c r="Y908" s="306"/>
      <c r="Z908" s="306"/>
    </row>
    <row r="909" spans="1:26" s="111" customFormat="1" ht="14.25" customHeight="1">
      <c r="A909" s="306"/>
      <c r="B909" s="306"/>
      <c r="C909" s="306"/>
      <c r="S909" s="306"/>
      <c r="T909" s="306"/>
      <c r="U909" s="306"/>
      <c r="V909" s="306"/>
      <c r="W909" s="306"/>
      <c r="X909" s="306"/>
      <c r="Y909" s="306"/>
      <c r="Z909" s="306"/>
    </row>
    <row r="910" spans="1:26" s="111" customFormat="1" ht="14.25" customHeight="1">
      <c r="A910" s="306"/>
      <c r="B910" s="306"/>
      <c r="C910" s="306"/>
      <c r="S910" s="306"/>
      <c r="T910" s="306"/>
      <c r="U910" s="306"/>
      <c r="V910" s="306"/>
      <c r="W910" s="306"/>
      <c r="X910" s="306"/>
      <c r="Y910" s="306"/>
      <c r="Z910" s="306"/>
    </row>
    <row r="911" spans="1:26" s="111" customFormat="1" ht="14.25" customHeight="1">
      <c r="A911" s="306"/>
      <c r="B911" s="306"/>
      <c r="C911" s="306"/>
      <c r="S911" s="306"/>
      <c r="T911" s="306"/>
      <c r="U911" s="306"/>
      <c r="V911" s="306"/>
      <c r="W911" s="306"/>
      <c r="X911" s="306"/>
      <c r="Y911" s="306"/>
      <c r="Z911" s="306"/>
    </row>
    <row r="912" spans="1:26" s="111" customFormat="1" ht="14.25" customHeight="1">
      <c r="A912" s="306"/>
      <c r="B912" s="306"/>
      <c r="C912" s="306"/>
      <c r="S912" s="306"/>
      <c r="T912" s="306"/>
      <c r="U912" s="306"/>
      <c r="V912" s="306"/>
      <c r="W912" s="306"/>
      <c r="X912" s="306"/>
      <c r="Y912" s="306"/>
      <c r="Z912" s="306"/>
    </row>
    <row r="913" spans="1:26" s="111" customFormat="1" ht="14.25" customHeight="1">
      <c r="A913" s="306"/>
      <c r="B913" s="306"/>
      <c r="C913" s="306"/>
      <c r="S913" s="306"/>
      <c r="T913" s="306"/>
      <c r="U913" s="306"/>
      <c r="V913" s="306"/>
      <c r="W913" s="306"/>
      <c r="X913" s="306"/>
      <c r="Y913" s="306"/>
      <c r="Z913" s="306"/>
    </row>
    <row r="914" spans="1:26" s="111" customFormat="1" ht="14.25" customHeight="1">
      <c r="A914" s="306"/>
      <c r="B914" s="306"/>
      <c r="C914" s="306"/>
      <c r="S914" s="306"/>
      <c r="T914" s="306"/>
      <c r="U914" s="306"/>
      <c r="V914" s="306"/>
      <c r="W914" s="306"/>
      <c r="X914" s="306"/>
      <c r="Y914" s="306"/>
      <c r="Z914" s="306"/>
    </row>
    <row r="915" spans="1:26" s="111" customFormat="1" ht="14.25" customHeight="1">
      <c r="A915" s="306"/>
      <c r="B915" s="306"/>
      <c r="C915" s="306"/>
      <c r="S915" s="306"/>
      <c r="T915" s="306"/>
      <c r="U915" s="306"/>
      <c r="V915" s="306"/>
      <c r="W915" s="306"/>
      <c r="X915" s="306"/>
      <c r="Y915" s="306"/>
      <c r="Z915" s="306"/>
    </row>
    <row r="916" spans="1:26" s="111" customFormat="1" ht="14.25" customHeight="1">
      <c r="A916" s="306"/>
      <c r="B916" s="306"/>
      <c r="C916" s="306"/>
      <c r="S916" s="306"/>
      <c r="T916" s="306"/>
      <c r="U916" s="306"/>
      <c r="V916" s="306"/>
      <c r="W916" s="306"/>
      <c r="X916" s="306"/>
      <c r="Y916" s="306"/>
      <c r="Z916" s="306"/>
    </row>
    <row r="917" spans="1:26" s="111" customFormat="1" ht="14.25" customHeight="1">
      <c r="A917" s="306"/>
      <c r="B917" s="306"/>
      <c r="C917" s="306"/>
      <c r="S917" s="306"/>
      <c r="T917" s="306"/>
      <c r="U917" s="306"/>
      <c r="V917" s="306"/>
      <c r="W917" s="306"/>
      <c r="X917" s="306"/>
      <c r="Y917" s="306"/>
      <c r="Z917" s="306"/>
    </row>
    <row r="918" spans="1:26" s="111" customFormat="1" ht="14.25" customHeight="1">
      <c r="A918" s="306"/>
      <c r="B918" s="306"/>
      <c r="C918" s="306"/>
      <c r="S918" s="306"/>
      <c r="T918" s="306"/>
      <c r="U918" s="306"/>
      <c r="V918" s="306"/>
      <c r="W918" s="306"/>
      <c r="X918" s="306"/>
      <c r="Y918" s="306"/>
      <c r="Z918" s="306"/>
    </row>
    <row r="919" spans="1:26" s="111" customFormat="1" ht="14.25" customHeight="1">
      <c r="A919" s="306"/>
      <c r="B919" s="306"/>
      <c r="C919" s="306"/>
      <c r="S919" s="306"/>
      <c r="T919" s="306"/>
      <c r="U919" s="306"/>
      <c r="V919" s="306"/>
      <c r="W919" s="306"/>
      <c r="X919" s="306"/>
      <c r="Y919" s="306"/>
      <c r="Z919" s="306"/>
    </row>
    <row r="920" spans="1:26" s="111" customFormat="1" ht="14.25" customHeight="1">
      <c r="A920" s="306"/>
      <c r="B920" s="306"/>
      <c r="C920" s="306"/>
      <c r="S920" s="306"/>
      <c r="T920" s="306"/>
      <c r="U920" s="306"/>
      <c r="V920" s="306"/>
      <c r="W920" s="306"/>
      <c r="X920" s="306"/>
      <c r="Y920" s="306"/>
      <c r="Z920" s="306"/>
    </row>
    <row r="921" spans="1:26" s="111" customFormat="1" ht="14.25" customHeight="1">
      <c r="A921" s="306"/>
      <c r="B921" s="306"/>
      <c r="C921" s="306"/>
      <c r="S921" s="306"/>
      <c r="T921" s="306"/>
      <c r="U921" s="306"/>
      <c r="V921" s="306"/>
      <c r="W921" s="306"/>
      <c r="X921" s="306"/>
      <c r="Y921" s="306"/>
      <c r="Z921" s="306"/>
    </row>
    <row r="922" spans="1:26" s="111" customFormat="1" ht="14.25" customHeight="1">
      <c r="A922" s="306"/>
      <c r="B922" s="306"/>
      <c r="C922" s="306"/>
      <c r="S922" s="306"/>
      <c r="T922" s="306"/>
      <c r="U922" s="306"/>
      <c r="V922" s="306"/>
      <c r="W922" s="306"/>
      <c r="X922" s="306"/>
      <c r="Y922" s="306"/>
      <c r="Z922" s="306"/>
    </row>
    <row r="923" spans="1:26" s="111" customFormat="1" ht="14.25" customHeight="1">
      <c r="A923" s="306"/>
      <c r="B923" s="306"/>
      <c r="C923" s="306"/>
      <c r="S923" s="306"/>
      <c r="T923" s="306"/>
      <c r="U923" s="306"/>
      <c r="V923" s="306"/>
      <c r="W923" s="306"/>
      <c r="X923" s="306"/>
      <c r="Y923" s="306"/>
      <c r="Z923" s="306"/>
    </row>
    <row r="924" spans="1:26" s="111" customFormat="1" ht="14.25" customHeight="1">
      <c r="A924" s="306"/>
      <c r="B924" s="306"/>
      <c r="C924" s="306"/>
      <c r="S924" s="306"/>
      <c r="T924" s="306"/>
      <c r="U924" s="306"/>
      <c r="V924" s="306"/>
      <c r="W924" s="306"/>
      <c r="X924" s="306"/>
      <c r="Y924" s="306"/>
      <c r="Z924" s="306"/>
    </row>
    <row r="925" spans="1:26" s="111" customFormat="1" ht="14.25" customHeight="1">
      <c r="A925" s="306"/>
      <c r="B925" s="306"/>
      <c r="C925" s="306"/>
      <c r="S925" s="306"/>
      <c r="T925" s="306"/>
      <c r="U925" s="306"/>
      <c r="V925" s="306"/>
      <c r="W925" s="306"/>
      <c r="X925" s="306"/>
      <c r="Y925" s="306"/>
      <c r="Z925" s="306"/>
    </row>
    <row r="926" spans="1:26" s="111" customFormat="1" ht="14.25" customHeight="1">
      <c r="A926" s="306"/>
      <c r="B926" s="306"/>
      <c r="C926" s="306"/>
      <c r="S926" s="306"/>
      <c r="T926" s="306"/>
      <c r="U926" s="306"/>
      <c r="V926" s="306"/>
      <c r="W926" s="306"/>
      <c r="X926" s="306"/>
      <c r="Y926" s="306"/>
      <c r="Z926" s="306"/>
    </row>
    <row r="927" spans="1:26" s="111" customFormat="1" ht="14.25" customHeight="1">
      <c r="A927" s="306"/>
      <c r="B927" s="306"/>
      <c r="C927" s="306"/>
      <c r="S927" s="306"/>
      <c r="T927" s="306"/>
      <c r="U927" s="306"/>
      <c r="V927" s="306"/>
      <c r="W927" s="306"/>
      <c r="X927" s="306"/>
      <c r="Y927" s="306"/>
      <c r="Z927" s="306"/>
    </row>
    <row r="928" spans="1:26" s="111" customFormat="1" ht="14.25" customHeight="1">
      <c r="A928" s="306"/>
      <c r="B928" s="306"/>
      <c r="C928" s="306"/>
      <c r="S928" s="306"/>
      <c r="T928" s="306"/>
      <c r="U928" s="306"/>
      <c r="V928" s="306"/>
      <c r="W928" s="306"/>
      <c r="X928" s="306"/>
      <c r="Y928" s="306"/>
      <c r="Z928" s="306"/>
    </row>
    <row r="929" spans="1:26" s="111" customFormat="1" ht="14.25" customHeight="1">
      <c r="A929" s="306"/>
      <c r="B929" s="306"/>
      <c r="C929" s="306"/>
      <c r="S929" s="306"/>
      <c r="T929" s="306"/>
      <c r="U929" s="306"/>
      <c r="V929" s="306"/>
      <c r="W929" s="306"/>
      <c r="X929" s="306"/>
      <c r="Y929" s="306"/>
      <c r="Z929" s="306"/>
    </row>
    <row r="930" spans="1:26" s="111" customFormat="1" ht="14.25" customHeight="1">
      <c r="A930" s="306"/>
      <c r="B930" s="306"/>
      <c r="C930" s="306"/>
      <c r="S930" s="306"/>
      <c r="T930" s="306"/>
      <c r="U930" s="306"/>
      <c r="V930" s="306"/>
      <c r="W930" s="306"/>
      <c r="X930" s="306"/>
      <c r="Y930" s="306"/>
      <c r="Z930" s="306"/>
    </row>
    <row r="931" spans="1:26" s="111" customFormat="1" ht="14.25" customHeight="1">
      <c r="A931" s="306"/>
      <c r="B931" s="306"/>
      <c r="C931" s="306"/>
      <c r="S931" s="306"/>
      <c r="T931" s="306"/>
      <c r="U931" s="306"/>
      <c r="V931" s="306"/>
      <c r="W931" s="306"/>
      <c r="X931" s="306"/>
      <c r="Y931" s="306"/>
      <c r="Z931" s="306"/>
    </row>
    <row r="932" spans="1:26" s="111" customFormat="1" ht="14.25" customHeight="1">
      <c r="A932" s="306"/>
      <c r="B932" s="306"/>
      <c r="C932" s="306"/>
      <c r="S932" s="306"/>
      <c r="T932" s="306"/>
      <c r="U932" s="306"/>
      <c r="V932" s="306"/>
      <c r="W932" s="306"/>
      <c r="X932" s="306"/>
      <c r="Y932" s="306"/>
      <c r="Z932" s="306"/>
    </row>
    <row r="933" spans="1:26" s="111" customFormat="1" ht="14.25" customHeight="1">
      <c r="A933" s="306"/>
      <c r="B933" s="306"/>
      <c r="C933" s="306"/>
      <c r="S933" s="306"/>
      <c r="T933" s="306"/>
      <c r="U933" s="306"/>
      <c r="V933" s="306"/>
      <c r="W933" s="306"/>
      <c r="X933" s="306"/>
      <c r="Y933" s="306"/>
      <c r="Z933" s="306"/>
    </row>
    <row r="934" spans="1:26" s="111" customFormat="1" ht="14.25" customHeight="1">
      <c r="A934" s="306"/>
      <c r="B934" s="306"/>
      <c r="C934" s="306"/>
      <c r="S934" s="306"/>
      <c r="T934" s="306"/>
      <c r="U934" s="306"/>
      <c r="V934" s="306"/>
      <c r="W934" s="306"/>
      <c r="X934" s="306"/>
      <c r="Y934" s="306"/>
      <c r="Z934" s="306"/>
    </row>
    <row r="935" spans="1:26" s="111" customFormat="1" ht="14.25" customHeight="1">
      <c r="A935" s="306"/>
      <c r="B935" s="306"/>
      <c r="C935" s="306"/>
      <c r="S935" s="306"/>
      <c r="T935" s="306"/>
      <c r="U935" s="306"/>
      <c r="V935" s="306"/>
      <c r="W935" s="306"/>
      <c r="X935" s="306"/>
      <c r="Y935" s="306"/>
      <c r="Z935" s="306"/>
    </row>
    <row r="936" spans="1:26" s="111" customFormat="1" ht="14.25" customHeight="1">
      <c r="A936" s="306"/>
      <c r="B936" s="306"/>
      <c r="C936" s="306"/>
      <c r="S936" s="306"/>
      <c r="T936" s="306"/>
      <c r="U936" s="306"/>
      <c r="V936" s="306"/>
      <c r="W936" s="306"/>
      <c r="X936" s="306"/>
      <c r="Y936" s="306"/>
      <c r="Z936" s="306"/>
    </row>
    <row r="937" spans="1:26" s="111" customFormat="1" ht="14.25" customHeight="1">
      <c r="A937" s="306"/>
      <c r="B937" s="306"/>
      <c r="C937" s="306"/>
      <c r="S937" s="306"/>
      <c r="T937" s="306"/>
      <c r="U937" s="306"/>
      <c r="V937" s="306"/>
      <c r="W937" s="306"/>
      <c r="X937" s="306"/>
      <c r="Y937" s="306"/>
      <c r="Z937" s="306"/>
    </row>
    <row r="938" spans="1:26" s="111" customFormat="1" ht="14.25" customHeight="1">
      <c r="A938" s="306"/>
      <c r="B938" s="306"/>
      <c r="C938" s="306"/>
      <c r="S938" s="306"/>
      <c r="T938" s="306"/>
      <c r="U938" s="306"/>
      <c r="V938" s="306"/>
      <c r="W938" s="306"/>
      <c r="X938" s="306"/>
      <c r="Y938" s="306"/>
      <c r="Z938" s="306"/>
    </row>
    <row r="939" spans="1:26" s="111" customFormat="1" ht="14.25" customHeight="1">
      <c r="A939" s="306"/>
      <c r="B939" s="306"/>
      <c r="C939" s="306"/>
      <c r="S939" s="306"/>
      <c r="T939" s="306"/>
      <c r="U939" s="306"/>
      <c r="V939" s="306"/>
      <c r="W939" s="306"/>
      <c r="X939" s="306"/>
      <c r="Y939" s="306"/>
      <c r="Z939" s="306"/>
    </row>
    <row r="940" spans="1:26" s="111" customFormat="1" ht="14.25" customHeight="1">
      <c r="A940" s="306"/>
      <c r="B940" s="306"/>
      <c r="C940" s="306"/>
      <c r="S940" s="306"/>
      <c r="T940" s="306"/>
      <c r="U940" s="306"/>
      <c r="V940" s="306"/>
      <c r="W940" s="306"/>
      <c r="X940" s="306"/>
      <c r="Y940" s="306"/>
      <c r="Z940" s="306"/>
    </row>
    <row r="941" spans="1:26" s="111" customFormat="1" ht="14.25" customHeight="1">
      <c r="A941" s="306"/>
      <c r="B941" s="306"/>
      <c r="C941" s="306"/>
      <c r="S941" s="306"/>
      <c r="T941" s="306"/>
      <c r="U941" s="306"/>
      <c r="V941" s="306"/>
      <c r="W941" s="306"/>
      <c r="X941" s="306"/>
      <c r="Y941" s="306"/>
      <c r="Z941" s="306"/>
    </row>
    <row r="942" spans="1:26" s="111" customFormat="1" ht="14.25" customHeight="1">
      <c r="A942" s="306"/>
      <c r="B942" s="306"/>
      <c r="C942" s="306"/>
      <c r="S942" s="306"/>
      <c r="T942" s="306"/>
      <c r="U942" s="306"/>
      <c r="V942" s="306"/>
      <c r="W942" s="306"/>
      <c r="X942" s="306"/>
      <c r="Y942" s="306"/>
      <c r="Z942" s="306"/>
    </row>
    <row r="943" spans="1:26" s="111" customFormat="1" ht="14.25" customHeight="1">
      <c r="A943" s="306"/>
      <c r="B943" s="306"/>
      <c r="C943" s="306"/>
      <c r="S943" s="306"/>
      <c r="T943" s="306"/>
      <c r="U943" s="306"/>
      <c r="V943" s="306"/>
      <c r="W943" s="306"/>
      <c r="X943" s="306"/>
      <c r="Y943" s="306"/>
      <c r="Z943" s="306"/>
    </row>
    <row r="944" spans="1:26" s="111" customFormat="1" ht="14.25" customHeight="1">
      <c r="A944" s="306"/>
      <c r="B944" s="306"/>
      <c r="C944" s="306"/>
      <c r="S944" s="306"/>
      <c r="T944" s="306"/>
      <c r="U944" s="306"/>
      <c r="V944" s="306"/>
      <c r="W944" s="306"/>
      <c r="X944" s="306"/>
      <c r="Y944" s="306"/>
      <c r="Z944" s="306"/>
    </row>
    <row r="945" spans="1:26" s="111" customFormat="1" ht="14.25" customHeight="1">
      <c r="A945" s="306"/>
      <c r="B945" s="306"/>
      <c r="C945" s="306"/>
      <c r="S945" s="306"/>
      <c r="T945" s="306"/>
      <c r="U945" s="306"/>
      <c r="V945" s="306"/>
      <c r="W945" s="306"/>
      <c r="X945" s="306"/>
      <c r="Y945" s="306"/>
      <c r="Z945" s="306"/>
    </row>
    <row r="946" spans="1:26" s="111" customFormat="1" ht="14.25" customHeight="1">
      <c r="A946" s="306"/>
      <c r="B946" s="306"/>
      <c r="C946" s="306"/>
      <c r="S946" s="306"/>
      <c r="T946" s="306"/>
      <c r="U946" s="306"/>
      <c r="V946" s="306"/>
      <c r="W946" s="306"/>
      <c r="X946" s="306"/>
      <c r="Y946" s="306"/>
      <c r="Z946" s="306"/>
    </row>
    <row r="947" spans="1:26" s="111" customFormat="1" ht="14.25" customHeight="1">
      <c r="A947" s="306"/>
      <c r="B947" s="306"/>
      <c r="C947" s="306"/>
      <c r="S947" s="306"/>
      <c r="T947" s="306"/>
      <c r="U947" s="306"/>
      <c r="V947" s="306"/>
      <c r="W947" s="306"/>
      <c r="X947" s="306"/>
      <c r="Y947" s="306"/>
      <c r="Z947" s="306"/>
    </row>
    <row r="948" spans="1:26" s="111" customFormat="1" ht="14.25" customHeight="1">
      <c r="A948" s="306"/>
      <c r="B948" s="306"/>
      <c r="C948" s="306"/>
      <c r="S948" s="306"/>
      <c r="T948" s="306"/>
      <c r="U948" s="306"/>
      <c r="V948" s="306"/>
      <c r="W948" s="306"/>
      <c r="X948" s="306"/>
      <c r="Y948" s="306"/>
      <c r="Z948" s="306"/>
    </row>
    <row r="949" spans="1:26" s="111" customFormat="1" ht="14.25" customHeight="1">
      <c r="A949" s="306"/>
      <c r="B949" s="306"/>
      <c r="C949" s="306"/>
      <c r="S949" s="306"/>
      <c r="T949" s="306"/>
      <c r="U949" s="306"/>
      <c r="V949" s="306"/>
      <c r="W949" s="306"/>
      <c r="X949" s="306"/>
      <c r="Y949" s="306"/>
      <c r="Z949" s="306"/>
    </row>
    <row r="950" spans="1:26" s="111" customFormat="1" ht="14.25" customHeight="1">
      <c r="A950" s="306"/>
      <c r="B950" s="306"/>
      <c r="C950" s="306"/>
      <c r="S950" s="306"/>
      <c r="T950" s="306"/>
      <c r="U950" s="306"/>
      <c r="V950" s="306"/>
      <c r="W950" s="306"/>
      <c r="X950" s="306"/>
      <c r="Y950" s="306"/>
      <c r="Z950" s="306"/>
    </row>
    <row r="951" spans="1:26" s="111" customFormat="1" ht="14.25" customHeight="1">
      <c r="A951" s="306"/>
      <c r="B951" s="306"/>
      <c r="C951" s="306"/>
      <c r="S951" s="306"/>
      <c r="T951" s="306"/>
      <c r="U951" s="306"/>
      <c r="V951" s="306"/>
      <c r="W951" s="306"/>
      <c r="X951" s="306"/>
      <c r="Y951" s="306"/>
      <c r="Z951" s="306"/>
    </row>
    <row r="952" spans="1:26" s="111" customFormat="1" ht="14.25" customHeight="1">
      <c r="A952" s="306"/>
      <c r="B952" s="306"/>
      <c r="C952" s="306"/>
      <c r="S952" s="306"/>
      <c r="T952" s="306"/>
      <c r="U952" s="306"/>
      <c r="V952" s="306"/>
      <c r="W952" s="306"/>
      <c r="X952" s="306"/>
      <c r="Y952" s="306"/>
      <c r="Z952" s="306"/>
    </row>
    <row r="953" spans="1:26" s="111" customFormat="1" ht="14.25" customHeight="1">
      <c r="A953" s="306"/>
      <c r="B953" s="306"/>
      <c r="C953" s="306"/>
      <c r="S953" s="306"/>
      <c r="T953" s="306"/>
      <c r="U953" s="306"/>
      <c r="V953" s="306"/>
      <c r="W953" s="306"/>
      <c r="X953" s="306"/>
      <c r="Y953" s="306"/>
      <c r="Z953" s="306"/>
    </row>
    <row r="954" spans="1:26" s="111" customFormat="1" ht="14.25" customHeight="1">
      <c r="A954" s="306"/>
      <c r="B954" s="306"/>
      <c r="C954" s="306"/>
      <c r="S954" s="306"/>
      <c r="T954" s="306"/>
      <c r="U954" s="306"/>
      <c r="V954" s="306"/>
      <c r="W954" s="306"/>
      <c r="X954" s="306"/>
      <c r="Y954" s="306"/>
      <c r="Z954" s="306"/>
    </row>
    <row r="955" spans="1:26" s="111" customFormat="1" ht="14.25" customHeight="1">
      <c r="A955" s="306"/>
      <c r="B955" s="306"/>
      <c r="C955" s="306"/>
      <c r="S955" s="306"/>
      <c r="T955" s="306"/>
      <c r="U955" s="306"/>
      <c r="V955" s="306"/>
      <c r="W955" s="306"/>
      <c r="X955" s="306"/>
      <c r="Y955" s="306"/>
      <c r="Z955" s="306"/>
    </row>
    <row r="956" spans="1:26" s="111" customFormat="1" ht="14.25" customHeight="1">
      <c r="A956" s="306"/>
      <c r="B956" s="306"/>
      <c r="C956" s="306"/>
      <c r="S956" s="306"/>
      <c r="T956" s="306"/>
      <c r="U956" s="306"/>
      <c r="V956" s="306"/>
      <c r="W956" s="306"/>
      <c r="X956" s="306"/>
      <c r="Y956" s="306"/>
      <c r="Z956" s="306"/>
    </row>
    <row r="957" spans="1:26" s="111" customFormat="1" ht="14.25" customHeight="1">
      <c r="A957" s="306"/>
      <c r="B957" s="306"/>
      <c r="C957" s="306"/>
      <c r="S957" s="306"/>
      <c r="T957" s="306"/>
      <c r="U957" s="306"/>
      <c r="V957" s="306"/>
      <c r="W957" s="306"/>
      <c r="X957" s="306"/>
      <c r="Y957" s="306"/>
      <c r="Z957" s="306"/>
    </row>
    <row r="958" spans="1:26" s="111" customFormat="1" ht="14.25" customHeight="1">
      <c r="A958" s="306"/>
      <c r="B958" s="306"/>
      <c r="C958" s="306"/>
      <c r="S958" s="306"/>
      <c r="T958" s="306"/>
      <c r="U958" s="306"/>
      <c r="V958" s="306"/>
      <c r="W958" s="306"/>
      <c r="X958" s="306"/>
      <c r="Y958" s="306"/>
      <c r="Z958" s="306"/>
    </row>
    <row r="959" spans="1:26" s="111" customFormat="1" ht="14.25" customHeight="1">
      <c r="A959" s="306"/>
      <c r="B959" s="306"/>
      <c r="C959" s="306"/>
      <c r="S959" s="306"/>
      <c r="T959" s="306"/>
      <c r="U959" s="306"/>
      <c r="V959" s="306"/>
      <c r="W959" s="306"/>
      <c r="X959" s="306"/>
      <c r="Y959" s="306"/>
      <c r="Z959" s="306"/>
    </row>
    <row r="960" spans="1:26" s="111" customFormat="1" ht="14.25" customHeight="1">
      <c r="A960" s="306"/>
      <c r="B960" s="306"/>
      <c r="C960" s="306"/>
      <c r="S960" s="306"/>
      <c r="T960" s="306"/>
      <c r="U960" s="306"/>
      <c r="V960" s="306"/>
      <c r="W960" s="306"/>
      <c r="X960" s="306"/>
      <c r="Y960" s="306"/>
      <c r="Z960" s="306"/>
    </row>
    <row r="961" spans="1:26" s="111" customFormat="1" ht="14.25" customHeight="1">
      <c r="A961" s="306"/>
      <c r="B961" s="306"/>
      <c r="C961" s="306"/>
      <c r="S961" s="306"/>
      <c r="T961" s="306"/>
      <c r="U961" s="306"/>
      <c r="V961" s="306"/>
      <c r="W961" s="306"/>
      <c r="X961" s="306"/>
      <c r="Y961" s="306"/>
      <c r="Z961" s="306"/>
    </row>
    <row r="962" spans="1:26" s="111" customFormat="1" ht="14.25" customHeight="1">
      <c r="A962" s="306"/>
      <c r="B962" s="306"/>
      <c r="C962" s="306"/>
      <c r="S962" s="306"/>
      <c r="T962" s="306"/>
      <c r="U962" s="306"/>
      <c r="V962" s="306"/>
      <c r="W962" s="306"/>
      <c r="X962" s="306"/>
      <c r="Y962" s="306"/>
      <c r="Z962" s="306"/>
    </row>
    <row r="963" spans="1:26" s="111" customFormat="1" ht="14.25" customHeight="1">
      <c r="A963" s="306"/>
      <c r="B963" s="306"/>
      <c r="C963" s="306"/>
      <c r="S963" s="306"/>
      <c r="T963" s="306"/>
      <c r="U963" s="306"/>
      <c r="V963" s="306"/>
      <c r="W963" s="306"/>
      <c r="X963" s="306"/>
      <c r="Y963" s="306"/>
      <c r="Z963" s="306"/>
    </row>
    <row r="964" spans="1:26" s="111" customFormat="1" ht="14.25" customHeight="1">
      <c r="A964" s="306"/>
      <c r="B964" s="306"/>
      <c r="C964" s="306"/>
      <c r="S964" s="306"/>
      <c r="T964" s="306"/>
      <c r="U964" s="306"/>
      <c r="V964" s="306"/>
      <c r="W964" s="306"/>
      <c r="X964" s="306"/>
      <c r="Y964" s="306"/>
      <c r="Z964" s="306"/>
    </row>
    <row r="965" spans="1:26" s="111" customFormat="1" ht="14.25" customHeight="1">
      <c r="A965" s="306"/>
      <c r="B965" s="306"/>
      <c r="C965" s="306"/>
      <c r="S965" s="306"/>
      <c r="T965" s="306"/>
      <c r="U965" s="306"/>
      <c r="V965" s="306"/>
      <c r="W965" s="306"/>
      <c r="X965" s="306"/>
      <c r="Y965" s="306"/>
      <c r="Z965" s="306"/>
    </row>
    <row r="966" spans="1:26" s="111" customFormat="1" ht="14.25" customHeight="1">
      <c r="A966" s="306"/>
      <c r="B966" s="306"/>
      <c r="C966" s="306"/>
      <c r="S966" s="306"/>
      <c r="T966" s="306"/>
      <c r="U966" s="306"/>
      <c r="V966" s="306"/>
      <c r="W966" s="306"/>
      <c r="X966" s="306"/>
      <c r="Y966" s="306"/>
      <c r="Z966" s="306"/>
    </row>
    <row r="967" spans="1:26" s="111" customFormat="1" ht="14.25" customHeight="1">
      <c r="A967" s="306"/>
      <c r="B967" s="306"/>
      <c r="C967" s="306"/>
      <c r="S967" s="306"/>
      <c r="T967" s="306"/>
      <c r="U967" s="306"/>
      <c r="V967" s="306"/>
      <c r="W967" s="306"/>
      <c r="X967" s="306"/>
      <c r="Y967" s="306"/>
      <c r="Z967" s="306"/>
    </row>
    <row r="968" spans="1:26" s="111" customFormat="1" ht="14.25" customHeight="1">
      <c r="A968" s="306"/>
      <c r="B968" s="306"/>
      <c r="C968" s="306"/>
      <c r="S968" s="306"/>
      <c r="T968" s="306"/>
      <c r="U968" s="306"/>
      <c r="V968" s="306"/>
      <c r="W968" s="306"/>
      <c r="X968" s="306"/>
      <c r="Y968" s="306"/>
      <c r="Z968" s="306"/>
    </row>
    <row r="969" spans="1:26" s="111" customFormat="1" ht="14.25" customHeight="1">
      <c r="A969" s="306"/>
      <c r="B969" s="306"/>
      <c r="C969" s="306"/>
      <c r="S969" s="306"/>
      <c r="T969" s="306"/>
      <c r="U969" s="306"/>
      <c r="V969" s="306"/>
      <c r="W969" s="306"/>
      <c r="X969" s="306"/>
      <c r="Y969" s="306"/>
      <c r="Z969" s="306"/>
    </row>
    <row r="970" spans="1:26" s="111" customFormat="1" ht="14.25" customHeight="1">
      <c r="A970" s="306"/>
      <c r="B970" s="306"/>
      <c r="C970" s="306"/>
      <c r="S970" s="306"/>
      <c r="T970" s="306"/>
      <c r="U970" s="306"/>
      <c r="V970" s="306"/>
      <c r="W970" s="306"/>
      <c r="X970" s="306"/>
      <c r="Y970" s="306"/>
      <c r="Z970" s="306"/>
    </row>
    <row r="971" spans="1:26" s="111" customFormat="1" ht="14.25" customHeight="1">
      <c r="A971" s="306"/>
      <c r="B971" s="306"/>
      <c r="C971" s="306"/>
      <c r="S971" s="306"/>
      <c r="T971" s="306"/>
      <c r="U971" s="306"/>
      <c r="V971" s="306"/>
      <c r="W971" s="306"/>
      <c r="X971" s="306"/>
      <c r="Y971" s="306"/>
      <c r="Z971" s="306"/>
    </row>
    <row r="972" spans="1:26" s="111" customFormat="1" ht="14.25" customHeight="1">
      <c r="A972" s="306"/>
      <c r="B972" s="306"/>
      <c r="C972" s="306"/>
      <c r="S972" s="306"/>
      <c r="T972" s="306"/>
      <c r="U972" s="306"/>
      <c r="V972" s="306"/>
      <c r="W972" s="306"/>
      <c r="X972" s="306"/>
      <c r="Y972" s="306"/>
      <c r="Z972" s="306"/>
    </row>
    <row r="973" spans="1:26" s="111" customFormat="1" ht="14.25" customHeight="1">
      <c r="A973" s="306"/>
      <c r="B973" s="306"/>
      <c r="C973" s="306"/>
      <c r="S973" s="306"/>
      <c r="T973" s="306"/>
      <c r="U973" s="306"/>
      <c r="V973" s="306"/>
      <c r="W973" s="306"/>
      <c r="X973" s="306"/>
      <c r="Y973" s="306"/>
      <c r="Z973" s="306"/>
    </row>
    <row r="974" spans="1:26" s="111" customFormat="1" ht="14.25" customHeight="1">
      <c r="A974" s="306"/>
      <c r="B974" s="306"/>
      <c r="C974" s="306"/>
      <c r="S974" s="306"/>
      <c r="T974" s="306"/>
      <c r="U974" s="306"/>
      <c r="V974" s="306"/>
      <c r="W974" s="306"/>
      <c r="X974" s="306"/>
      <c r="Y974" s="306"/>
      <c r="Z974" s="306"/>
    </row>
    <row r="975" spans="1:26" s="111" customFormat="1" ht="14.25" customHeight="1">
      <c r="A975" s="306"/>
      <c r="B975" s="306"/>
      <c r="C975" s="306"/>
      <c r="S975" s="306"/>
      <c r="T975" s="306"/>
      <c r="U975" s="306"/>
      <c r="V975" s="306"/>
      <c r="W975" s="306"/>
      <c r="X975" s="306"/>
      <c r="Y975" s="306"/>
      <c r="Z975" s="306"/>
    </row>
    <row r="976" spans="1:26" s="111" customFormat="1" ht="14.25" customHeight="1">
      <c r="A976" s="306"/>
      <c r="B976" s="306"/>
      <c r="C976" s="306"/>
      <c r="S976" s="306"/>
      <c r="T976" s="306"/>
      <c r="U976" s="306"/>
      <c r="V976" s="306"/>
      <c r="W976" s="306"/>
      <c r="X976" s="306"/>
      <c r="Y976" s="306"/>
      <c r="Z976" s="306"/>
    </row>
    <row r="977" spans="1:26" s="111" customFormat="1" ht="14.25" customHeight="1">
      <c r="A977" s="306"/>
      <c r="B977" s="306"/>
      <c r="C977" s="306"/>
      <c r="S977" s="306"/>
      <c r="T977" s="306"/>
      <c r="U977" s="306"/>
      <c r="V977" s="306"/>
      <c r="W977" s="306"/>
      <c r="X977" s="306"/>
      <c r="Y977" s="306"/>
      <c r="Z977" s="306"/>
    </row>
    <row r="978" spans="1:26" s="111" customFormat="1" ht="14.25" customHeight="1">
      <c r="A978" s="306"/>
      <c r="B978" s="306"/>
      <c r="C978" s="306"/>
      <c r="S978" s="306"/>
      <c r="T978" s="306"/>
      <c r="U978" s="306"/>
      <c r="V978" s="306"/>
      <c r="W978" s="306"/>
      <c r="X978" s="306"/>
      <c r="Y978" s="306"/>
      <c r="Z978" s="306"/>
    </row>
    <row r="979" spans="1:26" s="111" customFormat="1" ht="14.25" customHeight="1">
      <c r="A979" s="306"/>
      <c r="B979" s="306"/>
      <c r="C979" s="306"/>
      <c r="S979" s="306"/>
      <c r="T979" s="306"/>
      <c r="U979" s="306"/>
      <c r="V979" s="306"/>
      <c r="W979" s="306"/>
      <c r="X979" s="306"/>
      <c r="Y979" s="306"/>
      <c r="Z979" s="306"/>
    </row>
    <row r="980" spans="1:26" s="111" customFormat="1" ht="14.25" customHeight="1">
      <c r="A980" s="306"/>
      <c r="B980" s="306"/>
      <c r="C980" s="306"/>
      <c r="S980" s="306"/>
      <c r="T980" s="306"/>
      <c r="U980" s="306"/>
      <c r="V980" s="306"/>
      <c r="W980" s="306"/>
      <c r="X980" s="306"/>
      <c r="Y980" s="306"/>
      <c r="Z980" s="306"/>
    </row>
    <row r="981" spans="1:26" s="111" customFormat="1" ht="14.25" customHeight="1">
      <c r="A981" s="306"/>
      <c r="B981" s="306"/>
      <c r="C981" s="306"/>
      <c r="S981" s="306"/>
      <c r="T981" s="306"/>
      <c r="U981" s="306"/>
      <c r="V981" s="306"/>
      <c r="W981" s="306"/>
      <c r="X981" s="306"/>
      <c r="Y981" s="306"/>
      <c r="Z981" s="306"/>
    </row>
    <row r="982" spans="1:26" s="111" customFormat="1" ht="14.25" customHeight="1">
      <c r="A982" s="306"/>
      <c r="B982" s="306"/>
      <c r="C982" s="306"/>
      <c r="S982" s="306"/>
      <c r="T982" s="306"/>
      <c r="U982" s="306"/>
      <c r="V982" s="306"/>
      <c r="W982" s="306"/>
      <c r="X982" s="306"/>
      <c r="Y982" s="306"/>
      <c r="Z982" s="306"/>
    </row>
    <row r="983" spans="1:26" s="111" customFormat="1" ht="14.25" customHeight="1">
      <c r="A983" s="306"/>
      <c r="B983" s="306"/>
      <c r="C983" s="306"/>
      <c r="S983" s="306"/>
      <c r="T983" s="306"/>
      <c r="U983" s="306"/>
      <c r="V983" s="306"/>
      <c r="W983" s="306"/>
      <c r="X983" s="306"/>
      <c r="Y983" s="306"/>
      <c r="Z983" s="306"/>
    </row>
    <row r="984" spans="1:26" s="111" customFormat="1" ht="14.25" customHeight="1">
      <c r="A984" s="306"/>
      <c r="B984" s="306"/>
      <c r="C984" s="306"/>
      <c r="S984" s="306"/>
      <c r="T984" s="306"/>
      <c r="U984" s="306"/>
      <c r="V984" s="306"/>
      <c r="W984" s="306"/>
      <c r="X984" s="306"/>
      <c r="Y984" s="306"/>
      <c r="Z984" s="306"/>
    </row>
    <row r="985" spans="1:26" s="111" customFormat="1" ht="14.25" customHeight="1">
      <c r="A985" s="306"/>
      <c r="B985" s="306"/>
      <c r="C985" s="306"/>
      <c r="S985" s="306"/>
      <c r="T985" s="306"/>
      <c r="U985" s="306"/>
      <c r="V985" s="306"/>
      <c r="W985" s="306"/>
      <c r="X985" s="306"/>
      <c r="Y985" s="306"/>
      <c r="Z985" s="306"/>
    </row>
    <row r="986" spans="1:26" s="111" customFormat="1" ht="14.25" customHeight="1">
      <c r="A986" s="306"/>
      <c r="B986" s="306"/>
      <c r="C986" s="306"/>
      <c r="S986" s="306"/>
      <c r="T986" s="306"/>
      <c r="U986" s="306"/>
      <c r="V986" s="306"/>
      <c r="W986" s="306"/>
      <c r="X986" s="306"/>
      <c r="Y986" s="306"/>
      <c r="Z986" s="306"/>
    </row>
    <row r="987" spans="1:26" s="111" customFormat="1" ht="14.25" customHeight="1">
      <c r="A987" s="306"/>
      <c r="B987" s="306"/>
      <c r="C987" s="306"/>
      <c r="S987" s="306"/>
      <c r="T987" s="306"/>
      <c r="U987" s="306"/>
      <c r="V987" s="306"/>
      <c r="W987" s="306"/>
      <c r="X987" s="306"/>
      <c r="Y987" s="306"/>
      <c r="Z987" s="306"/>
    </row>
    <row r="988" spans="1:26" s="111" customFormat="1" ht="14.25" customHeight="1">
      <c r="A988" s="306"/>
      <c r="B988" s="306"/>
      <c r="C988" s="306"/>
      <c r="S988" s="306"/>
      <c r="T988" s="306"/>
      <c r="U988" s="306"/>
      <c r="V988" s="306"/>
      <c r="W988" s="306"/>
      <c r="X988" s="306"/>
      <c r="Y988" s="306"/>
      <c r="Z988" s="306"/>
    </row>
    <row r="989" spans="1:26" s="111" customFormat="1" ht="14.25" customHeight="1">
      <c r="A989" s="306"/>
      <c r="B989" s="306"/>
      <c r="C989" s="306"/>
      <c r="S989" s="306"/>
      <c r="T989" s="306"/>
      <c r="U989" s="306"/>
      <c r="V989" s="306"/>
      <c r="W989" s="306"/>
      <c r="X989" s="306"/>
      <c r="Y989" s="306"/>
      <c r="Z989" s="306"/>
    </row>
    <row r="990" spans="1:26" s="111" customFormat="1" ht="14.25" customHeight="1">
      <c r="A990" s="306"/>
      <c r="B990" s="306"/>
      <c r="C990" s="306"/>
      <c r="S990" s="306"/>
      <c r="T990" s="306"/>
      <c r="U990" s="306"/>
      <c r="V990" s="306"/>
      <c r="W990" s="306"/>
      <c r="X990" s="306"/>
      <c r="Y990" s="306"/>
      <c r="Z990" s="306"/>
    </row>
    <row r="991" spans="1:26" s="111" customFormat="1" ht="14.25" customHeight="1">
      <c r="A991" s="306"/>
      <c r="B991" s="306"/>
      <c r="C991" s="306"/>
      <c r="S991" s="306"/>
      <c r="T991" s="306"/>
      <c r="U991" s="306"/>
      <c r="V991" s="306"/>
      <c r="W991" s="306"/>
      <c r="X991" s="306"/>
      <c r="Y991" s="306"/>
      <c r="Z991" s="306"/>
    </row>
    <row r="992" spans="1:26" s="111" customFormat="1" ht="14.25" customHeight="1">
      <c r="A992" s="306"/>
      <c r="B992" s="306"/>
      <c r="C992" s="306"/>
      <c r="S992" s="306"/>
      <c r="T992" s="306"/>
      <c r="U992" s="306"/>
      <c r="V992" s="306"/>
      <c r="W992" s="306"/>
      <c r="X992" s="306"/>
      <c r="Y992" s="306"/>
      <c r="Z992" s="306"/>
    </row>
    <row r="993" spans="1:26" s="111" customFormat="1" ht="14.25" customHeight="1">
      <c r="A993" s="306"/>
      <c r="B993" s="306"/>
      <c r="C993" s="306"/>
      <c r="S993" s="306"/>
      <c r="T993" s="306"/>
      <c r="U993" s="306"/>
      <c r="V993" s="306"/>
      <c r="W993" s="306"/>
      <c r="X993" s="306"/>
      <c r="Y993" s="306"/>
      <c r="Z993" s="306"/>
    </row>
    <row r="994" spans="1:26" s="111" customFormat="1" ht="14.25" customHeight="1">
      <c r="A994" s="306"/>
      <c r="B994" s="306"/>
      <c r="C994" s="306"/>
      <c r="S994" s="306"/>
      <c r="T994" s="306"/>
      <c r="U994" s="306"/>
      <c r="V994" s="306"/>
      <c r="W994" s="306"/>
      <c r="X994" s="306"/>
      <c r="Y994" s="306"/>
      <c r="Z994" s="306"/>
    </row>
    <row r="995" spans="1:26" s="111" customFormat="1" ht="14.25" customHeight="1">
      <c r="A995" s="306"/>
      <c r="B995" s="306"/>
      <c r="C995" s="306"/>
      <c r="S995" s="306"/>
      <c r="T995" s="306"/>
      <c r="U995" s="306"/>
      <c r="V995" s="306"/>
      <c r="W995" s="306"/>
      <c r="X995" s="306"/>
      <c r="Y995" s="306"/>
      <c r="Z995" s="306"/>
    </row>
    <row r="996" spans="1:26" s="111" customFormat="1" ht="14.25" customHeight="1">
      <c r="A996" s="306"/>
      <c r="B996" s="306"/>
      <c r="C996" s="306"/>
      <c r="S996" s="306"/>
      <c r="T996" s="306"/>
      <c r="U996" s="306"/>
      <c r="V996" s="306"/>
      <c r="W996" s="306"/>
      <c r="X996" s="306"/>
      <c r="Y996" s="306"/>
      <c r="Z996" s="306"/>
    </row>
    <row r="997" spans="1:26" s="111" customFormat="1" ht="14.25" customHeight="1">
      <c r="A997" s="306"/>
      <c r="B997" s="306"/>
      <c r="C997" s="306"/>
      <c r="S997" s="306"/>
      <c r="T997" s="306"/>
      <c r="U997" s="306"/>
      <c r="V997" s="306"/>
      <c r="W997" s="306"/>
      <c r="X997" s="306"/>
      <c r="Y997" s="306"/>
      <c r="Z997" s="306"/>
    </row>
    <row r="998" spans="1:26" s="111" customFormat="1" ht="14.25" customHeight="1">
      <c r="A998" s="306"/>
      <c r="B998" s="306"/>
      <c r="C998" s="306"/>
      <c r="S998" s="306"/>
      <c r="T998" s="306"/>
      <c r="U998" s="306"/>
      <c r="V998" s="306"/>
      <c r="W998" s="306"/>
      <c r="X998" s="306"/>
      <c r="Y998" s="306"/>
      <c r="Z998" s="306"/>
    </row>
    <row r="999" spans="1:26" s="111" customFormat="1" ht="14.25" customHeight="1">
      <c r="A999" s="306"/>
      <c r="B999" s="306"/>
      <c r="C999" s="306"/>
      <c r="S999" s="306"/>
      <c r="T999" s="306"/>
      <c r="U999" s="306"/>
      <c r="V999" s="306"/>
      <c r="W999" s="306"/>
      <c r="X999" s="306"/>
      <c r="Y999" s="306"/>
      <c r="Z999" s="306"/>
    </row>
    <row r="1000" spans="1:26" s="111" customFormat="1" ht="14.25" customHeight="1">
      <c r="A1000" s="306"/>
      <c r="B1000" s="306"/>
      <c r="C1000" s="306"/>
      <c r="S1000" s="306"/>
      <c r="T1000" s="306"/>
      <c r="U1000" s="306"/>
      <c r="V1000" s="306"/>
      <c r="W1000" s="306"/>
      <c r="X1000" s="306"/>
      <c r="Y1000" s="306"/>
      <c r="Z1000" s="306"/>
    </row>
    <row r="1001" spans="1:26" s="111" customFormat="1" ht="14.25" customHeight="1">
      <c r="A1001" s="306"/>
      <c r="B1001" s="306"/>
      <c r="C1001" s="306"/>
      <c r="S1001" s="306"/>
      <c r="T1001" s="306"/>
      <c r="U1001" s="306"/>
      <c r="V1001" s="306"/>
      <c r="W1001" s="306"/>
      <c r="X1001" s="306"/>
      <c r="Y1001" s="306"/>
      <c r="Z1001" s="306"/>
    </row>
    <row r="1002" spans="1:26" s="111" customFormat="1" ht="14.25" customHeight="1">
      <c r="A1002" s="306"/>
      <c r="B1002" s="306"/>
      <c r="C1002" s="306"/>
      <c r="S1002" s="306"/>
      <c r="T1002" s="306"/>
      <c r="U1002" s="306"/>
      <c r="V1002" s="306"/>
      <c r="W1002" s="306"/>
      <c r="X1002" s="306"/>
      <c r="Y1002" s="306"/>
      <c r="Z1002" s="306"/>
    </row>
    <row r="1003" spans="1:26" s="111" customFormat="1" ht="14.25" customHeight="1">
      <c r="A1003" s="306"/>
      <c r="B1003" s="306"/>
      <c r="C1003" s="306"/>
      <c r="S1003" s="306"/>
      <c r="T1003" s="306"/>
      <c r="U1003" s="306"/>
      <c r="V1003" s="306"/>
      <c r="W1003" s="306"/>
      <c r="X1003" s="306"/>
      <c r="Y1003" s="306"/>
      <c r="Z1003" s="306"/>
    </row>
    <row r="1004" spans="1:26" s="111" customFormat="1" ht="14.25" customHeight="1">
      <c r="A1004" s="306"/>
      <c r="B1004" s="306"/>
      <c r="C1004" s="306"/>
      <c r="S1004" s="306"/>
      <c r="T1004" s="306"/>
      <c r="U1004" s="306"/>
      <c r="V1004" s="306"/>
      <c r="W1004" s="306"/>
      <c r="X1004" s="306"/>
      <c r="Y1004" s="306"/>
      <c r="Z1004" s="306"/>
    </row>
    <row r="1005" spans="1:26" s="111" customFormat="1" ht="14.25" customHeight="1">
      <c r="A1005" s="306"/>
      <c r="B1005" s="306"/>
      <c r="C1005" s="306"/>
      <c r="S1005" s="306"/>
      <c r="T1005" s="306"/>
      <c r="U1005" s="306"/>
      <c r="V1005" s="306"/>
      <c r="W1005" s="306"/>
      <c r="X1005" s="306"/>
      <c r="Y1005" s="306"/>
      <c r="Z1005" s="306"/>
    </row>
    <row r="1006" spans="1:26" s="111" customFormat="1" ht="14.25" customHeight="1">
      <c r="A1006" s="306"/>
      <c r="B1006" s="306"/>
      <c r="C1006" s="306"/>
      <c r="S1006" s="306"/>
      <c r="T1006" s="306"/>
      <c r="U1006" s="306"/>
      <c r="V1006" s="306"/>
      <c r="W1006" s="306"/>
      <c r="X1006" s="306"/>
      <c r="Y1006" s="306"/>
      <c r="Z1006" s="306"/>
    </row>
    <row r="1007" spans="1:26" s="111" customFormat="1" ht="14.25" customHeight="1">
      <c r="A1007" s="306"/>
      <c r="B1007" s="306"/>
      <c r="C1007" s="306"/>
      <c r="S1007" s="306"/>
      <c r="T1007" s="306"/>
      <c r="U1007" s="306"/>
      <c r="V1007" s="306"/>
      <c r="W1007" s="306"/>
      <c r="X1007" s="306"/>
      <c r="Y1007" s="306"/>
      <c r="Z1007" s="306"/>
    </row>
    <row r="1008" spans="1:26" s="111" customFormat="1" ht="14.25" customHeight="1">
      <c r="A1008" s="306"/>
      <c r="B1008" s="306"/>
      <c r="C1008" s="306"/>
      <c r="S1008" s="306"/>
      <c r="T1008" s="306"/>
      <c r="U1008" s="306"/>
      <c r="V1008" s="306"/>
      <c r="W1008" s="306"/>
      <c r="X1008" s="306"/>
      <c r="Y1008" s="306"/>
      <c r="Z1008" s="306"/>
    </row>
    <row r="1009" spans="1:26" s="111" customFormat="1" ht="14.25" customHeight="1">
      <c r="A1009" s="306"/>
      <c r="B1009" s="306"/>
      <c r="C1009" s="306"/>
      <c r="S1009" s="306"/>
      <c r="T1009" s="306"/>
      <c r="U1009" s="306"/>
      <c r="V1009" s="306"/>
      <c r="W1009" s="306"/>
      <c r="X1009" s="306"/>
      <c r="Y1009" s="306"/>
      <c r="Z1009" s="306"/>
    </row>
    <row r="1010" spans="1:26" s="111" customFormat="1" ht="14.25" customHeight="1">
      <c r="A1010" s="306"/>
      <c r="B1010" s="306"/>
      <c r="C1010" s="306"/>
      <c r="S1010" s="306"/>
      <c r="T1010" s="306"/>
      <c r="U1010" s="306"/>
      <c r="V1010" s="306"/>
      <c r="W1010" s="306"/>
      <c r="X1010" s="306"/>
      <c r="Y1010" s="306"/>
      <c r="Z1010" s="306"/>
    </row>
    <row r="1011" spans="1:26" s="111" customFormat="1" ht="14.25" customHeight="1">
      <c r="A1011" s="306"/>
      <c r="B1011" s="306"/>
      <c r="C1011" s="306"/>
      <c r="S1011" s="306"/>
      <c r="T1011" s="306"/>
      <c r="U1011" s="306"/>
      <c r="V1011" s="306"/>
      <c r="W1011" s="306"/>
      <c r="X1011" s="306"/>
      <c r="Y1011" s="306"/>
      <c r="Z1011" s="306"/>
    </row>
    <row r="1012" spans="1:26" s="111" customFormat="1" ht="14.25" customHeight="1">
      <c r="A1012" s="306"/>
      <c r="B1012" s="306"/>
      <c r="C1012" s="306"/>
      <c r="S1012" s="306"/>
      <c r="T1012" s="306"/>
      <c r="U1012" s="306"/>
      <c r="V1012" s="306"/>
      <c r="W1012" s="306"/>
      <c r="X1012" s="306"/>
      <c r="Y1012" s="306"/>
      <c r="Z1012" s="306"/>
    </row>
    <row r="1013" spans="1:26" s="111" customFormat="1" ht="14.25" customHeight="1">
      <c r="A1013" s="306"/>
      <c r="B1013" s="306"/>
      <c r="C1013" s="306"/>
      <c r="S1013" s="306"/>
      <c r="T1013" s="306"/>
      <c r="U1013" s="306"/>
      <c r="V1013" s="306"/>
      <c r="W1013" s="306"/>
      <c r="X1013" s="306"/>
      <c r="Y1013" s="306"/>
      <c r="Z1013" s="306"/>
    </row>
    <row r="1014" spans="1:26" s="111" customFormat="1" ht="14.25" customHeight="1">
      <c r="A1014" s="306"/>
      <c r="B1014" s="306"/>
      <c r="C1014" s="306"/>
      <c r="S1014" s="306"/>
      <c r="T1014" s="306"/>
      <c r="U1014" s="306"/>
      <c r="V1014" s="306"/>
      <c r="W1014" s="306"/>
      <c r="X1014" s="306"/>
      <c r="Y1014" s="306"/>
      <c r="Z1014" s="306"/>
    </row>
    <row r="1015" spans="1:26" s="111" customFormat="1" ht="14.25" customHeight="1">
      <c r="A1015" s="306"/>
      <c r="B1015" s="306"/>
      <c r="C1015" s="306"/>
      <c r="S1015" s="306"/>
      <c r="T1015" s="306"/>
      <c r="U1015" s="306"/>
      <c r="V1015" s="306"/>
      <c r="W1015" s="306"/>
      <c r="X1015" s="306"/>
      <c r="Y1015" s="306"/>
      <c r="Z1015" s="306"/>
    </row>
    <row r="1016" spans="1:26" s="111" customFormat="1" ht="14.25" customHeight="1">
      <c r="A1016" s="306"/>
      <c r="B1016" s="306"/>
      <c r="C1016" s="306"/>
      <c r="S1016" s="306"/>
      <c r="T1016" s="306"/>
      <c r="U1016" s="306"/>
      <c r="V1016" s="306"/>
      <c r="W1016" s="306"/>
      <c r="X1016" s="306"/>
      <c r="Y1016" s="306"/>
      <c r="Z1016" s="306"/>
    </row>
    <row r="1017" spans="1:26" s="111" customFormat="1" ht="14.25" customHeight="1">
      <c r="A1017" s="306"/>
      <c r="B1017" s="306"/>
      <c r="C1017" s="306"/>
      <c r="S1017" s="306"/>
      <c r="T1017" s="306"/>
      <c r="U1017" s="306"/>
      <c r="V1017" s="306"/>
      <c r="W1017" s="306"/>
      <c r="X1017" s="306"/>
      <c r="Y1017" s="306"/>
      <c r="Z1017" s="306"/>
    </row>
    <row r="1018" spans="1:26" s="111" customFormat="1" ht="14.25" customHeight="1">
      <c r="A1018" s="306"/>
      <c r="B1018" s="306"/>
      <c r="C1018" s="306"/>
      <c r="S1018" s="306"/>
      <c r="T1018" s="306"/>
      <c r="U1018" s="306"/>
      <c r="V1018" s="306"/>
      <c r="W1018" s="306"/>
      <c r="X1018" s="306"/>
      <c r="Y1018" s="306"/>
      <c r="Z1018" s="306"/>
    </row>
    <row r="1019" spans="1:26" s="111" customFormat="1" ht="14.25" customHeight="1">
      <c r="A1019" s="306"/>
      <c r="B1019" s="306"/>
      <c r="C1019" s="306"/>
      <c r="S1019" s="306"/>
      <c r="T1019" s="306"/>
      <c r="U1019" s="306"/>
      <c r="V1019" s="306"/>
      <c r="W1019" s="306"/>
      <c r="X1019" s="306"/>
      <c r="Y1019" s="306"/>
      <c r="Z1019" s="306"/>
    </row>
    <row r="1020" spans="1:26" s="111" customFormat="1" ht="14.25" customHeight="1">
      <c r="A1020" s="306"/>
      <c r="B1020" s="306"/>
      <c r="C1020" s="306"/>
      <c r="S1020" s="306"/>
      <c r="T1020" s="306"/>
      <c r="U1020" s="306"/>
      <c r="V1020" s="306"/>
      <c r="W1020" s="306"/>
      <c r="X1020" s="306"/>
      <c r="Y1020" s="306"/>
      <c r="Z1020" s="306"/>
    </row>
    <row r="1021" spans="1:26" s="111" customFormat="1" ht="14.25" customHeight="1">
      <c r="A1021" s="306"/>
      <c r="B1021" s="306"/>
      <c r="C1021" s="306"/>
      <c r="S1021" s="306"/>
      <c r="T1021" s="306"/>
      <c r="U1021" s="306"/>
      <c r="V1021" s="306"/>
      <c r="W1021" s="306"/>
      <c r="X1021" s="306"/>
      <c r="Y1021" s="306"/>
      <c r="Z1021" s="306"/>
    </row>
    <row r="1022" spans="1:26" s="111" customFormat="1" ht="14.25" customHeight="1">
      <c r="A1022" s="306"/>
      <c r="B1022" s="306"/>
      <c r="C1022" s="306"/>
      <c r="S1022" s="306"/>
      <c r="T1022" s="306"/>
      <c r="U1022" s="306"/>
      <c r="V1022" s="306"/>
      <c r="W1022" s="306"/>
      <c r="X1022" s="306"/>
      <c r="Y1022" s="306"/>
      <c r="Z1022" s="306"/>
    </row>
    <row r="1023" spans="1:26" s="111" customFormat="1" ht="14.25" customHeight="1">
      <c r="A1023" s="306"/>
      <c r="B1023" s="306"/>
      <c r="C1023" s="306"/>
      <c r="S1023" s="306"/>
      <c r="T1023" s="306"/>
      <c r="U1023" s="306"/>
      <c r="V1023" s="306"/>
      <c r="W1023" s="306"/>
      <c r="X1023" s="306"/>
      <c r="Y1023" s="306"/>
      <c r="Z1023" s="306"/>
    </row>
    <row r="1024" spans="1:26" s="111" customFormat="1" ht="14.25" customHeight="1">
      <c r="A1024" s="306"/>
      <c r="B1024" s="306"/>
      <c r="C1024" s="306"/>
      <c r="S1024" s="306"/>
      <c r="T1024" s="306"/>
      <c r="U1024" s="306"/>
      <c r="V1024" s="306"/>
      <c r="W1024" s="306"/>
      <c r="X1024" s="306"/>
      <c r="Y1024" s="306"/>
      <c r="Z1024" s="306"/>
    </row>
    <row r="1025" spans="1:26" s="111" customFormat="1" ht="14.25" customHeight="1">
      <c r="A1025" s="306"/>
      <c r="B1025" s="306"/>
      <c r="C1025" s="306"/>
      <c r="S1025" s="306"/>
      <c r="T1025" s="306"/>
      <c r="U1025" s="306"/>
      <c r="V1025" s="306"/>
      <c r="W1025" s="306"/>
      <c r="X1025" s="306"/>
      <c r="Y1025" s="306"/>
      <c r="Z1025" s="306"/>
    </row>
    <row r="1026" spans="1:26" s="111" customFormat="1" ht="14.25" customHeight="1">
      <c r="A1026" s="306"/>
      <c r="B1026" s="306"/>
      <c r="C1026" s="306"/>
      <c r="S1026" s="306"/>
      <c r="T1026" s="306"/>
      <c r="U1026" s="306"/>
      <c r="V1026" s="306"/>
      <c r="W1026" s="306"/>
      <c r="X1026" s="306"/>
      <c r="Y1026" s="306"/>
      <c r="Z1026" s="306"/>
    </row>
    <row r="1027" spans="1:26" s="111" customFormat="1" ht="14.25" customHeight="1">
      <c r="A1027" s="306"/>
      <c r="B1027" s="306"/>
      <c r="C1027" s="306"/>
      <c r="S1027" s="306"/>
      <c r="T1027" s="306"/>
      <c r="U1027" s="306"/>
      <c r="V1027" s="306"/>
      <c r="W1027" s="306"/>
      <c r="X1027" s="306"/>
      <c r="Y1027" s="306"/>
      <c r="Z1027" s="306"/>
    </row>
    <row r="1028" spans="1:26" s="111" customFormat="1" ht="14.25" customHeight="1">
      <c r="A1028" s="306"/>
      <c r="B1028" s="306"/>
      <c r="C1028" s="306"/>
      <c r="S1028" s="306"/>
      <c r="T1028" s="306"/>
      <c r="U1028" s="306"/>
      <c r="V1028" s="306"/>
      <c r="W1028" s="306"/>
      <c r="X1028" s="306"/>
      <c r="Y1028" s="306"/>
      <c r="Z1028" s="306"/>
    </row>
    <row r="1029" spans="1:26" s="111" customFormat="1" ht="14.25" customHeight="1">
      <c r="A1029" s="306"/>
      <c r="B1029" s="306"/>
      <c r="C1029" s="306"/>
      <c r="S1029" s="306"/>
      <c r="T1029" s="306"/>
      <c r="U1029" s="306"/>
      <c r="V1029" s="306"/>
      <c r="W1029" s="306"/>
      <c r="X1029" s="306"/>
      <c r="Y1029" s="306"/>
      <c r="Z1029" s="306"/>
    </row>
    <row r="1030" spans="1:26" s="111" customFormat="1" ht="14.25" customHeight="1">
      <c r="A1030" s="306"/>
      <c r="B1030" s="306"/>
      <c r="C1030" s="306"/>
      <c r="S1030" s="306"/>
      <c r="T1030" s="306"/>
      <c r="U1030" s="306"/>
      <c r="V1030" s="306"/>
      <c r="W1030" s="306"/>
      <c r="X1030" s="306"/>
      <c r="Y1030" s="306"/>
      <c r="Z1030" s="306"/>
    </row>
    <row r="1031" spans="1:26" s="111" customFormat="1" ht="14.25" customHeight="1">
      <c r="A1031" s="306"/>
      <c r="B1031" s="306"/>
      <c r="C1031" s="306"/>
      <c r="S1031" s="306"/>
      <c r="T1031" s="306"/>
      <c r="U1031" s="306"/>
      <c r="V1031" s="306"/>
      <c r="W1031" s="306"/>
      <c r="X1031" s="306"/>
      <c r="Y1031" s="306"/>
      <c r="Z1031" s="306"/>
    </row>
    <row r="1032" spans="1:26" s="111" customFormat="1" ht="14.25" customHeight="1">
      <c r="A1032" s="306"/>
      <c r="B1032" s="306"/>
      <c r="C1032" s="306"/>
      <c r="S1032" s="306"/>
      <c r="T1032" s="306"/>
      <c r="U1032" s="306"/>
      <c r="V1032" s="306"/>
      <c r="W1032" s="306"/>
      <c r="X1032" s="306"/>
      <c r="Y1032" s="306"/>
      <c r="Z1032" s="306"/>
    </row>
    <row r="1033" spans="1:26" s="111" customFormat="1" ht="14.25" customHeight="1">
      <c r="A1033" s="306"/>
      <c r="B1033" s="306"/>
      <c r="C1033" s="306"/>
      <c r="S1033" s="306"/>
      <c r="T1033" s="306"/>
      <c r="U1033" s="306"/>
      <c r="V1033" s="306"/>
      <c r="W1033" s="306"/>
      <c r="X1033" s="306"/>
      <c r="Y1033" s="306"/>
      <c r="Z1033" s="306"/>
    </row>
    <row r="1034" spans="1:26" s="111" customFormat="1" ht="14.25" customHeight="1">
      <c r="A1034" s="306"/>
      <c r="B1034" s="306"/>
      <c r="C1034" s="306"/>
      <c r="S1034" s="306"/>
      <c r="T1034" s="306"/>
      <c r="U1034" s="306"/>
      <c r="V1034" s="306"/>
      <c r="W1034" s="306"/>
      <c r="X1034" s="306"/>
      <c r="Y1034" s="306"/>
      <c r="Z1034" s="306"/>
    </row>
    <row r="1035" spans="1:26" s="111" customFormat="1" ht="14.25" customHeight="1">
      <c r="A1035" s="306"/>
      <c r="B1035" s="306"/>
      <c r="C1035" s="306"/>
      <c r="S1035" s="306"/>
      <c r="T1035" s="306"/>
      <c r="U1035" s="306"/>
      <c r="V1035" s="306"/>
      <c r="W1035" s="306"/>
      <c r="X1035" s="306"/>
      <c r="Y1035" s="306"/>
      <c r="Z1035" s="306"/>
    </row>
    <row r="1036" spans="1:26" s="111" customFormat="1" ht="14.25" customHeight="1">
      <c r="A1036" s="306"/>
      <c r="B1036" s="306"/>
      <c r="C1036" s="306"/>
      <c r="S1036" s="306"/>
      <c r="T1036" s="306"/>
      <c r="U1036" s="306"/>
      <c r="V1036" s="306"/>
      <c r="W1036" s="306"/>
      <c r="X1036" s="306"/>
      <c r="Y1036" s="306"/>
      <c r="Z1036" s="306"/>
    </row>
    <row r="1037" spans="1:26" s="111" customFormat="1" ht="14.25" customHeight="1">
      <c r="A1037" s="306"/>
      <c r="B1037" s="306"/>
      <c r="C1037" s="306"/>
      <c r="S1037" s="306"/>
      <c r="T1037" s="306"/>
      <c r="U1037" s="306"/>
      <c r="V1037" s="306"/>
      <c r="W1037" s="306"/>
      <c r="X1037" s="306"/>
      <c r="Y1037" s="306"/>
      <c r="Z1037" s="306"/>
    </row>
    <row r="1038" spans="1:26" s="111" customFormat="1" ht="14.25" customHeight="1">
      <c r="A1038" s="306"/>
      <c r="B1038" s="306"/>
      <c r="C1038" s="306"/>
      <c r="S1038" s="306"/>
      <c r="T1038" s="306"/>
      <c r="U1038" s="306"/>
      <c r="V1038" s="306"/>
      <c r="W1038" s="306"/>
      <c r="X1038" s="306"/>
      <c r="Y1038" s="306"/>
      <c r="Z1038" s="306"/>
    </row>
    <row r="1039" spans="1:26" s="111" customFormat="1" ht="14.25" customHeight="1">
      <c r="A1039" s="306"/>
      <c r="B1039" s="306"/>
      <c r="C1039" s="306"/>
      <c r="S1039" s="306"/>
      <c r="T1039" s="306"/>
      <c r="U1039" s="306"/>
      <c r="V1039" s="306"/>
      <c r="W1039" s="306"/>
      <c r="X1039" s="306"/>
      <c r="Y1039" s="306"/>
      <c r="Z1039" s="306"/>
    </row>
    <row r="1040" spans="1:26" s="111" customFormat="1" ht="14.25" customHeight="1">
      <c r="A1040" s="306"/>
      <c r="B1040" s="306"/>
      <c r="C1040" s="306"/>
      <c r="S1040" s="306"/>
      <c r="T1040" s="306"/>
      <c r="U1040" s="306"/>
      <c r="V1040" s="306"/>
      <c r="W1040" s="306"/>
      <c r="X1040" s="306"/>
      <c r="Y1040" s="306"/>
      <c r="Z1040" s="306"/>
    </row>
    <row r="1041" spans="1:26" s="111" customFormat="1" ht="14.25" customHeight="1">
      <c r="A1041" s="306"/>
      <c r="B1041" s="306"/>
      <c r="C1041" s="306"/>
      <c r="S1041" s="306"/>
      <c r="T1041" s="306"/>
      <c r="U1041" s="306"/>
      <c r="V1041" s="306"/>
      <c r="W1041" s="306"/>
      <c r="X1041" s="306"/>
      <c r="Y1041" s="306"/>
      <c r="Z1041" s="306"/>
    </row>
    <row r="1042" spans="1:26" s="111" customFormat="1" ht="14.25" customHeight="1">
      <c r="A1042" s="306"/>
      <c r="B1042" s="306"/>
      <c r="C1042" s="306"/>
      <c r="S1042" s="306"/>
      <c r="T1042" s="306"/>
      <c r="U1042" s="306"/>
      <c r="V1042" s="306"/>
      <c r="W1042" s="306"/>
      <c r="X1042" s="306"/>
      <c r="Y1042" s="306"/>
      <c r="Z1042" s="306"/>
    </row>
    <row r="1043" spans="1:26" s="111" customFormat="1" ht="14.25" customHeight="1">
      <c r="A1043" s="306"/>
      <c r="B1043" s="306"/>
      <c r="C1043" s="306"/>
      <c r="S1043" s="306"/>
      <c r="T1043" s="306"/>
      <c r="U1043" s="306"/>
      <c r="V1043" s="306"/>
      <c r="W1043" s="306"/>
      <c r="X1043" s="306"/>
      <c r="Y1043" s="306"/>
      <c r="Z1043" s="306"/>
    </row>
    <row r="1044" spans="1:26" s="111" customFormat="1" ht="14.25" customHeight="1">
      <c r="A1044" s="306"/>
      <c r="B1044" s="306"/>
      <c r="C1044" s="306"/>
      <c r="S1044" s="306"/>
      <c r="T1044" s="306"/>
      <c r="U1044" s="306"/>
      <c r="V1044" s="306"/>
      <c r="W1044" s="306"/>
      <c r="X1044" s="306"/>
      <c r="Y1044" s="306"/>
      <c r="Z1044" s="306"/>
    </row>
    <row r="1045" spans="1:26" s="111" customFormat="1" ht="14.25" customHeight="1">
      <c r="A1045" s="306"/>
      <c r="B1045" s="306"/>
      <c r="C1045" s="306"/>
      <c r="S1045" s="306"/>
      <c r="T1045" s="306"/>
      <c r="U1045" s="306"/>
      <c r="V1045" s="306"/>
      <c r="W1045" s="306"/>
      <c r="X1045" s="306"/>
      <c r="Y1045" s="306"/>
      <c r="Z1045" s="306"/>
    </row>
    <row r="1046" spans="1:26" s="111" customFormat="1" ht="14.25" customHeight="1">
      <c r="A1046" s="306"/>
      <c r="B1046" s="306"/>
      <c r="C1046" s="306"/>
      <c r="S1046" s="306"/>
      <c r="T1046" s="306"/>
      <c r="U1046" s="306"/>
      <c r="V1046" s="306"/>
      <c r="W1046" s="306"/>
      <c r="X1046" s="306"/>
      <c r="Y1046" s="306"/>
      <c r="Z1046" s="306"/>
    </row>
    <row r="1047" spans="1:26" s="111" customFormat="1" ht="14.25" customHeight="1">
      <c r="A1047" s="306"/>
      <c r="B1047" s="306"/>
      <c r="C1047" s="306"/>
      <c r="S1047" s="306"/>
      <c r="T1047" s="306"/>
      <c r="U1047" s="306"/>
      <c r="V1047" s="306"/>
      <c r="W1047" s="306"/>
      <c r="X1047" s="306"/>
      <c r="Y1047" s="306"/>
      <c r="Z1047" s="306"/>
    </row>
    <row r="1048" spans="1:26" s="111" customFormat="1" ht="14.25" customHeight="1">
      <c r="A1048" s="306"/>
      <c r="B1048" s="306"/>
      <c r="C1048" s="306"/>
      <c r="S1048" s="306"/>
      <c r="T1048" s="306"/>
      <c r="U1048" s="306"/>
      <c r="V1048" s="306"/>
      <c r="W1048" s="306"/>
      <c r="X1048" s="306"/>
      <c r="Y1048" s="306"/>
      <c r="Z1048" s="306"/>
    </row>
    <row r="1049" spans="1:26" s="111" customFormat="1" ht="14.25" customHeight="1">
      <c r="A1049" s="306"/>
      <c r="B1049" s="306"/>
      <c r="C1049" s="306"/>
      <c r="S1049" s="306"/>
      <c r="T1049" s="306"/>
      <c r="U1049" s="306"/>
      <c r="V1049" s="306"/>
      <c r="W1049" s="306"/>
      <c r="X1049" s="306"/>
      <c r="Y1049" s="306"/>
      <c r="Z1049" s="306"/>
    </row>
    <row r="1050" spans="1:26" s="111" customFormat="1" ht="14.25" customHeight="1">
      <c r="A1050" s="306"/>
      <c r="B1050" s="306"/>
      <c r="C1050" s="306"/>
      <c r="S1050" s="306"/>
      <c r="T1050" s="306"/>
      <c r="U1050" s="306"/>
      <c r="V1050" s="306"/>
      <c r="W1050" s="306"/>
      <c r="X1050" s="306"/>
      <c r="Y1050" s="306"/>
      <c r="Z1050" s="306"/>
    </row>
    <row r="1051" spans="1:26" s="111" customFormat="1" ht="14.25" customHeight="1">
      <c r="A1051" s="306"/>
      <c r="B1051" s="306"/>
      <c r="C1051" s="306"/>
      <c r="S1051" s="306"/>
      <c r="T1051" s="306"/>
      <c r="U1051" s="306"/>
      <c r="V1051" s="306"/>
      <c r="W1051" s="306"/>
      <c r="X1051" s="306"/>
      <c r="Y1051" s="306"/>
      <c r="Z1051" s="306"/>
    </row>
    <row r="1052" spans="1:26" s="111" customFormat="1" ht="14.25" customHeight="1">
      <c r="A1052" s="306"/>
      <c r="B1052" s="306"/>
      <c r="C1052" s="306"/>
      <c r="S1052" s="306"/>
      <c r="T1052" s="306"/>
      <c r="U1052" s="306"/>
      <c r="V1052" s="306"/>
      <c r="W1052" s="306"/>
      <c r="X1052" s="306"/>
      <c r="Y1052" s="306"/>
      <c r="Z1052" s="306"/>
    </row>
    <row r="1053" spans="1:26" s="111" customFormat="1" ht="14.25" customHeight="1">
      <c r="A1053" s="306"/>
      <c r="B1053" s="306"/>
      <c r="C1053" s="306"/>
      <c r="S1053" s="306"/>
      <c r="T1053" s="306"/>
      <c r="U1053" s="306"/>
      <c r="V1053" s="306"/>
      <c r="W1053" s="306"/>
      <c r="X1053" s="306"/>
      <c r="Y1053" s="306"/>
      <c r="Z1053" s="306"/>
    </row>
    <row r="1054" spans="1:26" s="111" customFormat="1" ht="14.25" customHeight="1">
      <c r="A1054" s="306"/>
      <c r="B1054" s="306"/>
      <c r="C1054" s="306"/>
      <c r="S1054" s="306"/>
      <c r="T1054" s="306"/>
      <c r="U1054" s="306"/>
      <c r="V1054" s="306"/>
      <c r="W1054" s="306"/>
      <c r="X1054" s="306"/>
      <c r="Y1054" s="306"/>
      <c r="Z1054" s="306"/>
    </row>
    <row r="1055" spans="1:26" s="111" customFormat="1" ht="14.25" customHeight="1">
      <c r="A1055" s="306"/>
      <c r="B1055" s="306"/>
      <c r="C1055" s="306"/>
      <c r="S1055" s="306"/>
      <c r="T1055" s="306"/>
      <c r="U1055" s="306"/>
      <c r="V1055" s="306"/>
      <c r="W1055" s="306"/>
      <c r="X1055" s="306"/>
      <c r="Y1055" s="306"/>
      <c r="Z1055" s="306"/>
    </row>
    <row r="1056" spans="1:26" s="111" customFormat="1" ht="14.25" customHeight="1">
      <c r="A1056" s="306"/>
      <c r="B1056" s="306"/>
      <c r="C1056" s="306"/>
      <c r="S1056" s="306"/>
      <c r="T1056" s="306"/>
      <c r="U1056" s="306"/>
      <c r="V1056" s="306"/>
      <c r="W1056" s="306"/>
      <c r="X1056" s="306"/>
      <c r="Y1056" s="306"/>
      <c r="Z1056" s="306"/>
    </row>
    <row r="1057" spans="1:26" s="111" customFormat="1" ht="14.25" customHeight="1">
      <c r="A1057" s="306"/>
      <c r="B1057" s="306"/>
      <c r="C1057" s="306"/>
      <c r="S1057" s="306"/>
      <c r="T1057" s="306"/>
      <c r="U1057" s="306"/>
      <c r="V1057" s="306"/>
      <c r="W1057" s="306"/>
      <c r="X1057" s="306"/>
      <c r="Y1057" s="306"/>
      <c r="Z1057" s="306"/>
    </row>
    <row r="1058" spans="1:26" s="111" customFormat="1" ht="14.25" customHeight="1">
      <c r="A1058" s="306"/>
      <c r="B1058" s="306"/>
      <c r="C1058" s="306"/>
      <c r="S1058" s="306"/>
      <c r="T1058" s="306"/>
      <c r="U1058" s="306"/>
      <c r="V1058" s="306"/>
      <c r="W1058" s="306"/>
      <c r="X1058" s="306"/>
      <c r="Y1058" s="306"/>
      <c r="Z1058" s="306"/>
    </row>
    <row r="1059" spans="1:26" s="111" customFormat="1" ht="14.25" customHeight="1">
      <c r="A1059" s="306"/>
      <c r="B1059" s="306"/>
      <c r="C1059" s="306"/>
      <c r="S1059" s="306"/>
      <c r="T1059" s="306"/>
      <c r="U1059" s="306"/>
      <c r="V1059" s="306"/>
      <c r="W1059" s="306"/>
      <c r="X1059" s="306"/>
      <c r="Y1059" s="306"/>
      <c r="Z1059" s="306"/>
    </row>
    <row r="1060" spans="1:26" s="111" customFormat="1" ht="14.25" customHeight="1">
      <c r="A1060" s="306"/>
      <c r="B1060" s="306"/>
      <c r="C1060" s="306"/>
      <c r="S1060" s="306"/>
      <c r="T1060" s="306"/>
      <c r="U1060" s="306"/>
      <c r="V1060" s="306"/>
      <c r="W1060" s="306"/>
      <c r="X1060" s="306"/>
      <c r="Y1060" s="306"/>
      <c r="Z1060" s="306"/>
    </row>
    <row r="1061" spans="1:26" s="111" customFormat="1" ht="14.25" customHeight="1">
      <c r="A1061" s="306"/>
      <c r="B1061" s="306"/>
      <c r="C1061" s="306"/>
      <c r="S1061" s="306"/>
      <c r="T1061" s="306"/>
      <c r="U1061" s="306"/>
      <c r="V1061" s="306"/>
      <c r="W1061" s="306"/>
      <c r="X1061" s="306"/>
      <c r="Y1061" s="306"/>
      <c r="Z1061" s="306"/>
    </row>
    <row r="1062" spans="1:26" s="111" customFormat="1" ht="14.25" customHeight="1">
      <c r="A1062" s="306"/>
      <c r="B1062" s="306"/>
      <c r="C1062" s="306"/>
      <c r="S1062" s="306"/>
      <c r="T1062" s="306"/>
      <c r="U1062" s="306"/>
      <c r="V1062" s="306"/>
      <c r="W1062" s="306"/>
      <c r="X1062" s="306"/>
      <c r="Y1062" s="306"/>
      <c r="Z1062" s="306"/>
    </row>
    <row r="1063" spans="1:26" s="111" customFormat="1" ht="14.25" customHeight="1">
      <c r="A1063" s="306"/>
      <c r="B1063" s="306"/>
      <c r="C1063" s="306"/>
      <c r="S1063" s="306"/>
      <c r="T1063" s="306"/>
      <c r="U1063" s="306"/>
      <c r="V1063" s="306"/>
      <c r="W1063" s="306"/>
      <c r="X1063" s="306"/>
      <c r="Y1063" s="306"/>
      <c r="Z1063" s="306"/>
    </row>
    <row r="1064" spans="1:26" s="111" customFormat="1" ht="14.25" customHeight="1">
      <c r="A1064" s="306"/>
      <c r="B1064" s="306"/>
      <c r="C1064" s="306"/>
      <c r="S1064" s="306"/>
      <c r="T1064" s="306"/>
      <c r="U1064" s="306"/>
      <c r="V1064" s="306"/>
      <c r="W1064" s="306"/>
      <c r="X1064" s="306"/>
      <c r="Y1064" s="306"/>
      <c r="Z1064" s="306"/>
    </row>
    <row r="1065" spans="1:26" s="111" customFormat="1" ht="14.25" customHeight="1">
      <c r="A1065" s="306"/>
      <c r="B1065" s="306"/>
      <c r="C1065" s="306"/>
      <c r="S1065" s="306"/>
      <c r="T1065" s="306"/>
      <c r="U1065" s="306"/>
      <c r="V1065" s="306"/>
      <c r="W1065" s="306"/>
      <c r="X1065" s="306"/>
      <c r="Y1065" s="306"/>
      <c r="Z1065" s="306"/>
    </row>
    <row r="1066" spans="1:26" s="111" customFormat="1" ht="14.25" customHeight="1">
      <c r="A1066" s="306"/>
      <c r="B1066" s="306"/>
      <c r="C1066" s="306"/>
      <c r="S1066" s="306"/>
      <c r="T1066" s="306"/>
      <c r="U1066" s="306"/>
      <c r="V1066" s="306"/>
      <c r="W1066" s="306"/>
      <c r="X1066" s="306"/>
      <c r="Y1066" s="306"/>
      <c r="Z1066" s="306"/>
    </row>
    <row r="1067" spans="1:26" s="111" customFormat="1" ht="14.25" customHeight="1">
      <c r="A1067" s="306"/>
      <c r="B1067" s="306"/>
      <c r="C1067" s="306"/>
      <c r="S1067" s="306"/>
      <c r="T1067" s="306"/>
      <c r="U1067" s="306"/>
      <c r="V1067" s="306"/>
      <c r="W1067" s="306"/>
      <c r="X1067" s="306"/>
      <c r="Y1067" s="306"/>
      <c r="Z1067" s="306"/>
    </row>
    <row r="1068" spans="1:26" s="111" customFormat="1" ht="14.25" customHeight="1">
      <c r="A1068" s="306"/>
      <c r="B1068" s="306"/>
      <c r="C1068" s="306"/>
      <c r="S1068" s="306"/>
      <c r="T1068" s="306"/>
      <c r="U1068" s="306"/>
      <c r="V1068" s="306"/>
      <c r="W1068" s="306"/>
      <c r="X1068" s="306"/>
      <c r="Y1068" s="306"/>
      <c r="Z1068" s="306"/>
    </row>
    <row r="1069" spans="1:26" s="111" customFormat="1" ht="14.25" customHeight="1">
      <c r="A1069" s="306"/>
      <c r="B1069" s="306"/>
      <c r="C1069" s="306"/>
      <c r="S1069" s="306"/>
      <c r="T1069" s="306"/>
      <c r="U1069" s="306"/>
      <c r="V1069" s="306"/>
      <c r="W1069" s="306"/>
      <c r="X1069" s="306"/>
      <c r="Y1069" s="306"/>
      <c r="Z1069" s="306"/>
    </row>
    <row r="1070" spans="1:26" s="111" customFormat="1" ht="14.25" customHeight="1">
      <c r="A1070" s="306"/>
      <c r="B1070" s="306"/>
      <c r="C1070" s="306"/>
      <c r="S1070" s="306"/>
      <c r="T1070" s="306"/>
      <c r="U1070" s="306"/>
      <c r="V1070" s="306"/>
      <c r="W1070" s="306"/>
      <c r="X1070" s="306"/>
      <c r="Y1070" s="306"/>
      <c r="Z1070" s="306"/>
    </row>
    <row r="1071" spans="1:26" s="111" customFormat="1" ht="14.25" customHeight="1">
      <c r="A1071" s="306"/>
      <c r="B1071" s="306"/>
      <c r="C1071" s="306"/>
      <c r="S1071" s="306"/>
      <c r="T1071" s="306"/>
      <c r="U1071" s="306"/>
      <c r="V1071" s="306"/>
      <c r="W1071" s="306"/>
      <c r="X1071" s="306"/>
      <c r="Y1071" s="306"/>
      <c r="Z1071" s="306"/>
    </row>
    <row r="1072" spans="1:26" s="111" customFormat="1" ht="14.25" customHeight="1">
      <c r="A1072" s="306"/>
      <c r="B1072" s="306"/>
      <c r="C1072" s="306"/>
      <c r="S1072" s="306"/>
      <c r="T1072" s="306"/>
      <c r="U1072" s="306"/>
      <c r="V1072" s="306"/>
      <c r="W1072" s="306"/>
      <c r="X1072" s="306"/>
      <c r="Y1072" s="306"/>
      <c r="Z1072" s="306"/>
    </row>
    <row r="1073" spans="1:26" s="111" customFormat="1" ht="14.25" customHeight="1">
      <c r="A1073" s="306"/>
      <c r="B1073" s="306"/>
      <c r="C1073" s="306"/>
      <c r="S1073" s="306"/>
      <c r="T1073" s="306"/>
      <c r="U1073" s="306"/>
      <c r="V1073" s="306"/>
      <c r="W1073" s="306"/>
      <c r="X1073" s="306"/>
      <c r="Y1073" s="306"/>
      <c r="Z1073" s="306"/>
    </row>
    <row r="1074" spans="1:26" s="111" customFormat="1" ht="14.25" customHeight="1">
      <c r="A1074" s="306"/>
      <c r="B1074" s="306"/>
      <c r="C1074" s="306"/>
      <c r="S1074" s="306"/>
      <c r="T1074" s="306"/>
      <c r="U1074" s="306"/>
      <c r="V1074" s="306"/>
      <c r="W1074" s="306"/>
      <c r="X1074" s="306"/>
      <c r="Y1074" s="306"/>
      <c r="Z1074" s="306"/>
    </row>
    <row r="1075" spans="1:26" s="111" customFormat="1" ht="14.25" customHeight="1">
      <c r="A1075" s="306"/>
      <c r="B1075" s="306"/>
      <c r="C1075" s="306"/>
      <c r="S1075" s="306"/>
      <c r="T1075" s="306"/>
      <c r="U1075" s="306"/>
      <c r="V1075" s="306"/>
      <c r="W1075" s="306"/>
      <c r="X1075" s="306"/>
      <c r="Y1075" s="306"/>
      <c r="Z1075" s="306"/>
    </row>
    <row r="1076" spans="1:26" s="111" customFormat="1" ht="14.25" customHeight="1">
      <c r="A1076" s="306"/>
      <c r="B1076" s="306"/>
      <c r="C1076" s="306"/>
      <c r="S1076" s="306"/>
      <c r="T1076" s="306"/>
      <c r="U1076" s="306"/>
      <c r="V1076" s="306"/>
      <c r="W1076" s="306"/>
      <c r="X1076" s="306"/>
      <c r="Y1076" s="306"/>
      <c r="Z1076" s="306"/>
    </row>
    <row r="1077" spans="1:26" s="111" customFormat="1" ht="14.25" customHeight="1">
      <c r="A1077" s="306"/>
      <c r="B1077" s="306"/>
      <c r="C1077" s="306"/>
      <c r="S1077" s="306"/>
      <c r="T1077" s="306"/>
      <c r="U1077" s="306"/>
      <c r="V1077" s="306"/>
      <c r="W1077" s="306"/>
      <c r="X1077" s="306"/>
      <c r="Y1077" s="306"/>
      <c r="Z1077" s="306"/>
    </row>
    <row r="1078" spans="1:26" s="111" customFormat="1" ht="14.25" customHeight="1">
      <c r="A1078" s="306"/>
      <c r="B1078" s="306"/>
      <c r="C1078" s="306"/>
      <c r="S1078" s="306"/>
      <c r="T1078" s="306"/>
      <c r="U1078" s="306"/>
      <c r="V1078" s="306"/>
      <c r="W1078" s="306"/>
      <c r="X1078" s="306"/>
      <c r="Y1078" s="306"/>
      <c r="Z1078" s="306"/>
    </row>
    <row r="1079" spans="1:26" s="111" customFormat="1" ht="14.25" customHeight="1">
      <c r="A1079" s="306"/>
      <c r="B1079" s="306"/>
      <c r="C1079" s="306"/>
      <c r="S1079" s="306"/>
      <c r="T1079" s="306"/>
      <c r="U1079" s="306"/>
      <c r="V1079" s="306"/>
      <c r="W1079" s="306"/>
      <c r="X1079" s="306"/>
      <c r="Y1079" s="306"/>
      <c r="Z1079" s="306"/>
    </row>
    <row r="1080" spans="1:26" s="111" customFormat="1" ht="14.25" customHeight="1">
      <c r="A1080" s="306"/>
      <c r="B1080" s="306"/>
      <c r="C1080" s="306"/>
      <c r="S1080" s="306"/>
      <c r="T1080" s="306"/>
      <c r="U1080" s="306"/>
      <c r="V1080" s="306"/>
      <c r="W1080" s="306"/>
      <c r="X1080" s="306"/>
      <c r="Y1080" s="306"/>
      <c r="Z1080" s="306"/>
    </row>
    <row r="1081" spans="1:26" s="111" customFormat="1" ht="14.25" customHeight="1">
      <c r="A1081" s="306"/>
      <c r="B1081" s="306"/>
      <c r="C1081" s="306"/>
      <c r="S1081" s="306"/>
      <c r="T1081" s="306"/>
      <c r="U1081" s="306"/>
      <c r="V1081" s="306"/>
      <c r="W1081" s="306"/>
      <c r="X1081" s="306"/>
      <c r="Y1081" s="306"/>
      <c r="Z1081" s="306"/>
    </row>
    <row r="1082" spans="1:26" s="111" customFormat="1" ht="14.25" customHeight="1">
      <c r="A1082" s="306"/>
      <c r="B1082" s="306"/>
      <c r="C1082" s="306"/>
      <c r="S1082" s="306"/>
      <c r="T1082" s="306"/>
      <c r="U1082" s="306"/>
      <c r="V1082" s="306"/>
      <c r="W1082" s="306"/>
      <c r="X1082" s="306"/>
      <c r="Y1082" s="306"/>
      <c r="Z1082" s="306"/>
    </row>
    <row r="1083" spans="1:26" s="111" customFormat="1" ht="14.25" customHeight="1">
      <c r="A1083" s="306"/>
      <c r="B1083" s="306"/>
      <c r="C1083" s="306"/>
      <c r="S1083" s="306"/>
      <c r="T1083" s="306"/>
      <c r="U1083" s="306"/>
      <c r="V1083" s="306"/>
      <c r="W1083" s="306"/>
      <c r="X1083" s="306"/>
      <c r="Y1083" s="306"/>
      <c r="Z1083" s="306"/>
    </row>
    <row r="1084" spans="1:26" s="111" customFormat="1" ht="14.25" customHeight="1">
      <c r="A1084" s="306"/>
      <c r="B1084" s="306"/>
      <c r="C1084" s="306"/>
      <c r="S1084" s="306"/>
      <c r="T1084" s="306"/>
      <c r="U1084" s="306"/>
      <c r="V1084" s="306"/>
      <c r="W1084" s="306"/>
      <c r="X1084" s="306"/>
      <c r="Y1084" s="306"/>
      <c r="Z1084" s="306"/>
    </row>
    <row r="1085" spans="1:26" s="111" customFormat="1" ht="14.25" customHeight="1">
      <c r="A1085" s="306"/>
      <c r="B1085" s="306"/>
      <c r="C1085" s="306"/>
      <c r="S1085" s="306"/>
      <c r="T1085" s="306"/>
      <c r="U1085" s="306"/>
      <c r="V1085" s="306"/>
      <c r="W1085" s="306"/>
      <c r="X1085" s="306"/>
      <c r="Y1085" s="306"/>
      <c r="Z1085" s="306"/>
    </row>
    <row r="1086" spans="1:26" s="111" customFormat="1" ht="14.25" customHeight="1">
      <c r="A1086" s="306"/>
      <c r="B1086" s="306"/>
      <c r="C1086" s="306"/>
      <c r="S1086" s="306"/>
      <c r="T1086" s="306"/>
      <c r="U1086" s="306"/>
      <c r="V1086" s="306"/>
      <c r="W1086" s="306"/>
      <c r="X1086" s="306"/>
      <c r="Y1086" s="306"/>
      <c r="Z1086" s="306"/>
    </row>
    <row r="1087" spans="1:26" s="111" customFormat="1" ht="14.25" customHeight="1">
      <c r="A1087" s="306"/>
      <c r="B1087" s="306"/>
      <c r="C1087" s="306"/>
      <c r="S1087" s="306"/>
      <c r="T1087" s="306"/>
      <c r="U1087" s="306"/>
      <c r="V1087" s="306"/>
      <c r="W1087" s="306"/>
      <c r="X1087" s="306"/>
      <c r="Y1087" s="306"/>
      <c r="Z1087" s="306"/>
    </row>
    <row r="1088" spans="1:26" s="111" customFormat="1" ht="14.25" customHeight="1">
      <c r="A1088" s="306"/>
      <c r="B1088" s="306"/>
      <c r="C1088" s="306"/>
      <c r="S1088" s="306"/>
      <c r="T1088" s="306"/>
      <c r="U1088" s="306"/>
      <c r="V1088" s="306"/>
      <c r="W1088" s="306"/>
      <c r="X1088" s="306"/>
      <c r="Y1088" s="306"/>
      <c r="Z1088" s="306"/>
    </row>
    <row r="1089" spans="1:26" s="111" customFormat="1" ht="14.25" customHeight="1">
      <c r="A1089" s="306"/>
      <c r="B1089" s="306"/>
      <c r="C1089" s="306"/>
      <c r="S1089" s="306"/>
      <c r="T1089" s="306"/>
      <c r="U1089" s="306"/>
      <c r="V1089" s="306"/>
      <c r="W1089" s="306"/>
      <c r="X1089" s="306"/>
      <c r="Y1089" s="306"/>
      <c r="Z1089" s="306"/>
    </row>
    <row r="1090" spans="1:26" s="111" customFormat="1" ht="14.25" customHeight="1">
      <c r="A1090" s="306"/>
      <c r="B1090" s="306"/>
      <c r="C1090" s="306"/>
      <c r="S1090" s="306"/>
      <c r="T1090" s="306"/>
      <c r="U1090" s="306"/>
      <c r="V1090" s="306"/>
      <c r="W1090" s="306"/>
      <c r="X1090" s="306"/>
      <c r="Y1090" s="306"/>
      <c r="Z1090" s="306"/>
    </row>
    <row r="1091" spans="1:26" s="111" customFormat="1" ht="14.25" customHeight="1">
      <c r="A1091" s="306"/>
      <c r="B1091" s="306"/>
      <c r="C1091" s="306"/>
      <c r="S1091" s="306"/>
      <c r="T1091" s="306"/>
      <c r="U1091" s="306"/>
      <c r="V1091" s="306"/>
      <c r="W1091" s="306"/>
      <c r="X1091" s="306"/>
      <c r="Y1091" s="306"/>
      <c r="Z1091" s="306"/>
    </row>
    <row r="1092" spans="1:26" s="111" customFormat="1" ht="14.25" customHeight="1">
      <c r="A1092" s="306"/>
      <c r="B1092" s="306"/>
      <c r="C1092" s="306"/>
      <c r="S1092" s="306"/>
      <c r="T1092" s="306"/>
      <c r="U1092" s="306"/>
      <c r="V1092" s="306"/>
      <c r="W1092" s="306"/>
      <c r="X1092" s="306"/>
      <c r="Y1092" s="306"/>
      <c r="Z1092" s="306"/>
    </row>
    <row r="1093" spans="1:26" s="111" customFormat="1" ht="14.25" customHeight="1">
      <c r="A1093" s="306"/>
      <c r="B1093" s="306"/>
      <c r="C1093" s="306"/>
      <c r="S1093" s="306"/>
      <c r="T1093" s="306"/>
      <c r="U1093" s="306"/>
      <c r="V1093" s="306"/>
      <c r="W1093" s="306"/>
      <c r="X1093" s="306"/>
      <c r="Y1093" s="306"/>
      <c r="Z1093" s="306"/>
    </row>
    <row r="1094" spans="1:26" s="111" customFormat="1" ht="14.25" customHeight="1">
      <c r="A1094" s="306"/>
      <c r="B1094" s="306"/>
      <c r="C1094" s="306"/>
      <c r="S1094" s="306"/>
      <c r="T1094" s="306"/>
      <c r="U1094" s="306"/>
      <c r="V1094" s="306"/>
      <c r="W1094" s="306"/>
      <c r="X1094" s="306"/>
      <c r="Y1094" s="306"/>
      <c r="Z1094" s="306"/>
    </row>
    <row r="1095" spans="1:26" s="111" customFormat="1" ht="14.25" customHeight="1">
      <c r="A1095" s="306"/>
      <c r="B1095" s="306"/>
      <c r="C1095" s="306"/>
      <c r="S1095" s="306"/>
      <c r="T1095" s="306"/>
      <c r="U1095" s="306"/>
      <c r="V1095" s="306"/>
      <c r="W1095" s="306"/>
      <c r="X1095" s="306"/>
      <c r="Y1095" s="306"/>
      <c r="Z1095" s="306"/>
    </row>
    <row r="1096" spans="1:26" s="111" customFormat="1" ht="14.25" customHeight="1">
      <c r="A1096" s="306"/>
      <c r="B1096" s="306"/>
      <c r="C1096" s="306"/>
      <c r="S1096" s="306"/>
      <c r="T1096" s="306"/>
      <c r="U1096" s="306"/>
      <c r="V1096" s="306"/>
      <c r="W1096" s="306"/>
      <c r="X1096" s="306"/>
      <c r="Y1096" s="306"/>
      <c r="Z1096" s="306"/>
    </row>
    <row r="1097" spans="1:26" s="111" customFormat="1" ht="14.25" customHeight="1">
      <c r="A1097" s="306"/>
      <c r="B1097" s="306"/>
      <c r="C1097" s="306"/>
      <c r="S1097" s="306"/>
      <c r="T1097" s="306"/>
      <c r="U1097" s="306"/>
      <c r="V1097" s="306"/>
      <c r="W1097" s="306"/>
      <c r="X1097" s="306"/>
      <c r="Y1097" s="306"/>
      <c r="Z1097" s="306"/>
    </row>
    <row r="1098" spans="1:26" s="111" customFormat="1" ht="14.25" customHeight="1">
      <c r="A1098" s="306"/>
      <c r="B1098" s="306"/>
      <c r="C1098" s="306"/>
      <c r="S1098" s="306"/>
      <c r="T1098" s="306"/>
      <c r="U1098" s="306"/>
      <c r="V1098" s="306"/>
      <c r="W1098" s="306"/>
      <c r="X1098" s="306"/>
      <c r="Y1098" s="306"/>
      <c r="Z1098" s="306"/>
    </row>
    <row r="1099" spans="1:26" s="111" customFormat="1" ht="14.25" customHeight="1">
      <c r="A1099" s="306"/>
      <c r="B1099" s="306"/>
      <c r="C1099" s="306"/>
      <c r="S1099" s="306"/>
      <c r="T1099" s="306"/>
      <c r="U1099" s="306"/>
      <c r="V1099" s="306"/>
      <c r="W1099" s="306"/>
      <c r="X1099" s="306"/>
      <c r="Y1099" s="306"/>
      <c r="Z1099" s="306"/>
    </row>
    <row r="1100" spans="1:26" s="111" customFormat="1" ht="14.25" customHeight="1">
      <c r="A1100" s="306"/>
      <c r="B1100" s="306"/>
      <c r="C1100" s="306"/>
      <c r="S1100" s="306"/>
      <c r="T1100" s="306"/>
      <c r="U1100" s="306"/>
      <c r="V1100" s="306"/>
      <c r="W1100" s="306"/>
      <c r="X1100" s="306"/>
      <c r="Y1100" s="306"/>
      <c r="Z1100" s="306"/>
    </row>
    <row r="1101" spans="1:26" s="111" customFormat="1" ht="14.25" customHeight="1">
      <c r="A1101" s="306"/>
      <c r="B1101" s="306"/>
      <c r="C1101" s="306"/>
      <c r="S1101" s="306"/>
      <c r="T1101" s="306"/>
      <c r="U1101" s="306"/>
      <c r="V1101" s="306"/>
      <c r="W1101" s="306"/>
      <c r="X1101" s="306"/>
      <c r="Y1101" s="306"/>
      <c r="Z1101" s="306"/>
    </row>
    <row r="1102" spans="1:26" s="111" customFormat="1" ht="14.25" customHeight="1">
      <c r="A1102" s="306"/>
      <c r="B1102" s="306"/>
      <c r="C1102" s="306"/>
      <c r="S1102" s="306"/>
      <c r="T1102" s="306"/>
      <c r="U1102" s="306"/>
      <c r="V1102" s="306"/>
      <c r="W1102" s="306"/>
      <c r="X1102" s="306"/>
      <c r="Y1102" s="306"/>
      <c r="Z1102" s="306"/>
    </row>
    <row r="1103" spans="1:26" s="111" customFormat="1" ht="14.25" customHeight="1">
      <c r="A1103" s="306"/>
      <c r="B1103" s="306"/>
      <c r="C1103" s="306"/>
      <c r="S1103" s="306"/>
      <c r="T1103" s="306"/>
      <c r="U1103" s="306"/>
      <c r="V1103" s="306"/>
      <c r="W1103" s="306"/>
      <c r="X1103" s="306"/>
      <c r="Y1103" s="306"/>
      <c r="Z1103" s="306"/>
    </row>
    <row r="1104" spans="1:26" s="111" customFormat="1" ht="14.25" customHeight="1">
      <c r="A1104" s="306"/>
      <c r="B1104" s="306"/>
      <c r="C1104" s="306"/>
      <c r="S1104" s="306"/>
      <c r="T1104" s="306"/>
      <c r="U1104" s="306"/>
      <c r="V1104" s="306"/>
      <c r="W1104" s="306"/>
      <c r="X1104" s="306"/>
      <c r="Y1104" s="306"/>
      <c r="Z1104" s="306"/>
    </row>
    <row r="1105" spans="1:26" s="111" customFormat="1" ht="14.25" customHeight="1">
      <c r="A1105" s="306"/>
      <c r="B1105" s="306"/>
      <c r="C1105" s="306"/>
      <c r="S1105" s="306"/>
      <c r="T1105" s="306"/>
      <c r="U1105" s="306"/>
      <c r="V1105" s="306"/>
      <c r="W1105" s="306"/>
      <c r="X1105" s="306"/>
      <c r="Y1105" s="306"/>
      <c r="Z1105" s="306"/>
    </row>
    <row r="1106" spans="1:26" s="111" customFormat="1" ht="14.25" customHeight="1">
      <c r="A1106" s="306"/>
      <c r="B1106" s="306"/>
      <c r="C1106" s="306"/>
      <c r="S1106" s="306"/>
      <c r="T1106" s="306"/>
      <c r="U1106" s="306"/>
      <c r="V1106" s="306"/>
      <c r="W1106" s="306"/>
      <c r="X1106" s="306"/>
      <c r="Y1106" s="306"/>
      <c r="Z1106" s="306"/>
    </row>
    <row r="1107" spans="1:26" s="111" customFormat="1" ht="14.25" customHeight="1">
      <c r="A1107" s="306"/>
      <c r="B1107" s="306"/>
      <c r="C1107" s="306"/>
      <c r="S1107" s="306"/>
      <c r="T1107" s="306"/>
      <c r="U1107" s="306"/>
      <c r="V1107" s="306"/>
      <c r="W1107" s="306"/>
      <c r="X1107" s="306"/>
      <c r="Y1107" s="306"/>
      <c r="Z1107" s="306"/>
    </row>
    <row r="1108" spans="1:26" s="111" customFormat="1" ht="14.25" customHeight="1">
      <c r="A1108" s="306"/>
      <c r="B1108" s="306"/>
      <c r="C1108" s="306"/>
      <c r="S1108" s="306"/>
      <c r="T1108" s="306"/>
      <c r="U1108" s="306"/>
      <c r="V1108" s="306"/>
      <c r="W1108" s="306"/>
      <c r="X1108" s="306"/>
      <c r="Y1108" s="306"/>
      <c r="Z1108" s="306"/>
    </row>
    <row r="1109" spans="1:26" s="111" customFormat="1" ht="14.25" customHeight="1">
      <c r="A1109" s="306"/>
      <c r="B1109" s="306"/>
      <c r="C1109" s="306"/>
      <c r="S1109" s="306"/>
      <c r="T1109" s="306"/>
      <c r="U1109" s="306"/>
      <c r="V1109" s="306"/>
      <c r="W1109" s="306"/>
      <c r="X1109" s="306"/>
      <c r="Y1109" s="306"/>
      <c r="Z1109" s="306"/>
    </row>
    <row r="1110" spans="1:26" s="111" customFormat="1" ht="14.25" customHeight="1">
      <c r="A1110" s="306"/>
      <c r="B1110" s="306"/>
      <c r="C1110" s="306"/>
      <c r="S1110" s="306"/>
      <c r="T1110" s="306"/>
      <c r="U1110" s="306"/>
      <c r="V1110" s="306"/>
      <c r="W1110" s="306"/>
      <c r="X1110" s="306"/>
      <c r="Y1110" s="306"/>
      <c r="Z1110" s="306"/>
    </row>
    <row r="1111" spans="1:26" s="111" customFormat="1" ht="14.25" customHeight="1">
      <c r="A1111" s="306"/>
      <c r="B1111" s="306"/>
      <c r="C1111" s="306"/>
      <c r="S1111" s="306"/>
      <c r="T1111" s="306"/>
      <c r="U1111" s="306"/>
      <c r="V1111" s="306"/>
      <c r="W1111" s="306"/>
      <c r="X1111" s="306"/>
      <c r="Y1111" s="306"/>
      <c r="Z1111" s="306"/>
    </row>
    <row r="1112" spans="1:26" s="111" customFormat="1" ht="14.25" customHeight="1">
      <c r="A1112" s="306"/>
      <c r="B1112" s="306"/>
      <c r="C1112" s="306"/>
      <c r="S1112" s="306"/>
      <c r="T1112" s="306"/>
      <c r="U1112" s="306"/>
      <c r="V1112" s="306"/>
      <c r="W1112" s="306"/>
      <c r="X1112" s="306"/>
      <c r="Y1112" s="306"/>
      <c r="Z1112" s="306"/>
    </row>
    <row r="1113" spans="1:26" s="111" customFormat="1" ht="14.25" customHeight="1">
      <c r="A1113" s="306"/>
      <c r="B1113" s="306"/>
      <c r="C1113" s="306"/>
      <c r="S1113" s="306"/>
      <c r="T1113" s="306"/>
      <c r="U1113" s="306"/>
      <c r="V1113" s="306"/>
      <c r="W1113" s="306"/>
      <c r="X1113" s="306"/>
      <c r="Y1113" s="306"/>
      <c r="Z1113" s="306"/>
    </row>
    <row r="1114" spans="1:26" s="111" customFormat="1" ht="14.25" customHeight="1">
      <c r="A1114" s="306"/>
      <c r="B1114" s="306"/>
      <c r="C1114" s="306"/>
      <c r="S1114" s="306"/>
      <c r="T1114" s="306"/>
      <c r="U1114" s="306"/>
      <c r="V1114" s="306"/>
      <c r="W1114" s="306"/>
      <c r="X1114" s="306"/>
      <c r="Y1114" s="306"/>
      <c r="Z1114" s="306"/>
    </row>
    <row r="1115" spans="1:26" s="111" customFormat="1" ht="14.25" customHeight="1">
      <c r="A1115" s="306"/>
      <c r="B1115" s="306"/>
      <c r="C1115" s="306"/>
      <c r="S1115" s="306"/>
      <c r="T1115" s="306"/>
      <c r="U1115" s="306"/>
      <c r="V1115" s="306"/>
      <c r="W1115" s="306"/>
      <c r="X1115" s="306"/>
      <c r="Y1115" s="306"/>
      <c r="Z1115" s="306"/>
    </row>
    <row r="1116" spans="1:26" s="111" customFormat="1" ht="14.25" customHeight="1">
      <c r="A1116" s="306"/>
      <c r="B1116" s="306"/>
      <c r="C1116" s="306"/>
      <c r="S1116" s="306"/>
      <c r="T1116" s="306"/>
      <c r="U1116" s="306"/>
      <c r="V1116" s="306"/>
      <c r="W1116" s="306"/>
      <c r="X1116" s="306"/>
      <c r="Y1116" s="306"/>
      <c r="Z1116" s="306"/>
    </row>
    <row r="1117" spans="1:26" s="111" customFormat="1" ht="14.25" customHeight="1">
      <c r="A1117" s="306"/>
      <c r="B1117" s="306"/>
      <c r="C1117" s="306"/>
      <c r="S1117" s="306"/>
      <c r="T1117" s="306"/>
      <c r="U1117" s="306"/>
      <c r="V1117" s="306"/>
      <c r="W1117" s="306"/>
      <c r="X1117" s="306"/>
      <c r="Y1117" s="306"/>
      <c r="Z1117" s="306"/>
    </row>
    <row r="1118" spans="1:26" s="111" customFormat="1" ht="14.25" customHeight="1">
      <c r="A1118" s="306"/>
      <c r="B1118" s="306"/>
      <c r="C1118" s="306"/>
      <c r="S1118" s="306"/>
      <c r="T1118" s="306"/>
      <c r="U1118" s="306"/>
      <c r="V1118" s="306"/>
      <c r="W1118" s="306"/>
      <c r="X1118" s="306"/>
      <c r="Y1118" s="306"/>
      <c r="Z1118" s="306"/>
    </row>
    <row r="1119" spans="1:26" s="111" customFormat="1" ht="14.25" customHeight="1">
      <c r="A1119" s="306"/>
      <c r="B1119" s="306"/>
      <c r="C1119" s="306"/>
      <c r="S1119" s="306"/>
      <c r="T1119" s="306"/>
      <c r="U1119" s="306"/>
      <c r="V1119" s="306"/>
      <c r="W1119" s="306"/>
      <c r="X1119" s="306"/>
      <c r="Y1119" s="306"/>
      <c r="Z1119" s="306"/>
    </row>
    <row r="1120" spans="1:26" s="111" customFormat="1" ht="14.25" customHeight="1">
      <c r="A1120" s="306"/>
      <c r="B1120" s="306"/>
      <c r="C1120" s="306"/>
      <c r="S1120" s="306"/>
      <c r="T1120" s="306"/>
      <c r="U1120" s="306"/>
      <c r="V1120" s="306"/>
      <c r="W1120" s="306"/>
      <c r="X1120" s="306"/>
      <c r="Y1120" s="306"/>
      <c r="Z1120" s="306"/>
    </row>
    <row r="1121" spans="1:26" s="111" customFormat="1" ht="14.25" customHeight="1">
      <c r="A1121" s="306"/>
      <c r="B1121" s="306"/>
      <c r="C1121" s="306"/>
      <c r="S1121" s="306"/>
      <c r="T1121" s="306"/>
      <c r="U1121" s="306"/>
      <c r="V1121" s="306"/>
      <c r="W1121" s="306"/>
      <c r="X1121" s="306"/>
      <c r="Y1121" s="306"/>
      <c r="Z1121" s="306"/>
    </row>
    <row r="1122" spans="1:26" s="111" customFormat="1" ht="14.25" customHeight="1">
      <c r="A1122" s="306"/>
      <c r="B1122" s="306"/>
      <c r="C1122" s="306"/>
      <c r="S1122" s="306"/>
      <c r="T1122" s="306"/>
      <c r="U1122" s="306"/>
      <c r="V1122" s="306"/>
      <c r="W1122" s="306"/>
      <c r="X1122" s="306"/>
      <c r="Y1122" s="306"/>
      <c r="Z1122" s="306"/>
    </row>
    <row r="1123" spans="1:26" s="111" customFormat="1" ht="14.25" customHeight="1">
      <c r="A1123" s="306"/>
      <c r="B1123" s="306"/>
      <c r="C1123" s="306"/>
      <c r="S1123" s="306"/>
      <c r="T1123" s="306"/>
      <c r="U1123" s="306"/>
      <c r="V1123" s="306"/>
      <c r="W1123" s="306"/>
      <c r="X1123" s="306"/>
      <c r="Y1123" s="306"/>
      <c r="Z1123" s="306"/>
    </row>
    <row r="1124" spans="1:26" s="111" customFormat="1" ht="14.25" customHeight="1">
      <c r="A1124" s="306"/>
      <c r="B1124" s="306"/>
      <c r="C1124" s="306"/>
      <c r="S1124" s="306"/>
      <c r="T1124" s="306"/>
      <c r="U1124" s="306"/>
      <c r="V1124" s="306"/>
      <c r="W1124" s="306"/>
      <c r="X1124" s="306"/>
      <c r="Y1124" s="306"/>
      <c r="Z1124" s="306"/>
    </row>
    <row r="1125" spans="1:26" s="111" customFormat="1" ht="14.25" customHeight="1">
      <c r="A1125" s="306"/>
      <c r="B1125" s="306"/>
      <c r="C1125" s="306"/>
      <c r="S1125" s="306"/>
      <c r="T1125" s="306"/>
      <c r="U1125" s="306"/>
      <c r="V1125" s="306"/>
      <c r="W1125" s="306"/>
      <c r="X1125" s="306"/>
      <c r="Y1125" s="306"/>
      <c r="Z1125" s="306"/>
    </row>
    <row r="1126" spans="1:26" s="111" customFormat="1" ht="14.25" customHeight="1">
      <c r="A1126" s="306"/>
      <c r="B1126" s="306"/>
      <c r="C1126" s="306"/>
      <c r="S1126" s="306"/>
      <c r="T1126" s="306"/>
      <c r="U1126" s="306"/>
      <c r="V1126" s="306"/>
      <c r="W1126" s="306"/>
      <c r="X1126" s="306"/>
      <c r="Y1126" s="306"/>
      <c r="Z1126" s="306"/>
    </row>
    <row r="1127" spans="1:26" s="111" customFormat="1" ht="14.25" customHeight="1">
      <c r="A1127" s="306"/>
      <c r="B1127" s="306"/>
      <c r="C1127" s="306"/>
      <c r="S1127" s="306"/>
      <c r="T1127" s="306"/>
      <c r="U1127" s="306"/>
      <c r="V1127" s="306"/>
      <c r="W1127" s="306"/>
      <c r="X1127" s="306"/>
      <c r="Y1127" s="306"/>
      <c r="Z1127" s="306"/>
    </row>
    <row r="1128" spans="1:26" s="111" customFormat="1" ht="14.25" customHeight="1">
      <c r="A1128" s="306"/>
      <c r="B1128" s="306"/>
      <c r="C1128" s="306"/>
      <c r="S1128" s="306"/>
      <c r="T1128" s="306"/>
      <c r="U1128" s="306"/>
      <c r="V1128" s="306"/>
      <c r="W1128" s="306"/>
      <c r="X1128" s="306"/>
      <c r="Y1128" s="306"/>
      <c r="Z1128" s="306"/>
    </row>
    <row r="1129" spans="1:26" s="111" customFormat="1" ht="14.25" customHeight="1">
      <c r="A1129" s="306"/>
      <c r="B1129" s="306"/>
      <c r="C1129" s="306"/>
      <c r="S1129" s="306"/>
      <c r="T1129" s="306"/>
      <c r="U1129" s="306"/>
      <c r="V1129" s="306"/>
      <c r="W1129" s="306"/>
      <c r="X1129" s="306"/>
      <c r="Y1129" s="306"/>
      <c r="Z1129" s="306"/>
    </row>
    <row r="1130" spans="1:26" s="111" customFormat="1" ht="14.25" customHeight="1">
      <c r="A1130" s="306"/>
      <c r="B1130" s="306"/>
      <c r="C1130" s="306"/>
      <c r="S1130" s="306"/>
      <c r="T1130" s="306"/>
      <c r="U1130" s="306"/>
      <c r="V1130" s="306"/>
      <c r="W1130" s="306"/>
      <c r="X1130" s="306"/>
      <c r="Y1130" s="306"/>
      <c r="Z1130" s="306"/>
    </row>
    <row r="1131" spans="1:26" s="111" customFormat="1" ht="14.25" customHeight="1">
      <c r="A1131" s="306"/>
      <c r="B1131" s="306"/>
      <c r="C1131" s="306"/>
      <c r="S1131" s="306"/>
      <c r="T1131" s="306"/>
      <c r="U1131" s="306"/>
      <c r="V1131" s="306"/>
      <c r="W1131" s="306"/>
      <c r="X1131" s="306"/>
      <c r="Y1131" s="306"/>
      <c r="Z1131" s="306"/>
    </row>
    <row r="1132" spans="1:26" s="111" customFormat="1" ht="14.25" customHeight="1">
      <c r="A1132" s="306"/>
      <c r="B1132" s="306"/>
      <c r="C1132" s="306"/>
      <c r="S1132" s="306"/>
      <c r="T1132" s="306"/>
      <c r="U1132" s="306"/>
      <c r="V1132" s="306"/>
      <c r="W1132" s="306"/>
      <c r="X1132" s="306"/>
      <c r="Y1132" s="306"/>
      <c r="Z1132" s="306"/>
    </row>
    <row r="1133" spans="1:26" s="111" customFormat="1" ht="14.25" customHeight="1">
      <c r="A1133" s="306"/>
      <c r="B1133" s="306"/>
      <c r="C1133" s="306"/>
      <c r="S1133" s="306"/>
      <c r="T1133" s="306"/>
      <c r="U1133" s="306"/>
      <c r="V1133" s="306"/>
      <c r="W1133" s="306"/>
      <c r="X1133" s="306"/>
      <c r="Y1133" s="306"/>
      <c r="Z1133" s="306"/>
    </row>
    <row r="1134" spans="1:26" s="111" customFormat="1" ht="14.25" customHeight="1">
      <c r="A1134" s="306"/>
      <c r="B1134" s="306"/>
      <c r="C1134" s="306"/>
      <c r="S1134" s="306"/>
      <c r="T1134" s="306"/>
      <c r="U1134" s="306"/>
      <c r="V1134" s="306"/>
      <c r="W1134" s="306"/>
      <c r="X1134" s="306"/>
      <c r="Y1134" s="306"/>
      <c r="Z1134" s="306"/>
    </row>
    <row r="1135" spans="1:26" s="111" customFormat="1" ht="14.25" customHeight="1">
      <c r="A1135" s="306"/>
      <c r="B1135" s="306"/>
      <c r="C1135" s="306"/>
      <c r="S1135" s="306"/>
      <c r="T1135" s="306"/>
      <c r="U1135" s="306"/>
      <c r="V1135" s="306"/>
      <c r="W1135" s="306"/>
      <c r="X1135" s="306"/>
      <c r="Y1135" s="306"/>
      <c r="Z1135" s="306"/>
    </row>
    <row r="1136" spans="1:26" s="111" customFormat="1" ht="14.25" customHeight="1">
      <c r="A1136" s="306"/>
      <c r="B1136" s="306"/>
      <c r="C1136" s="306"/>
      <c r="S1136" s="306"/>
      <c r="T1136" s="306"/>
      <c r="U1136" s="306"/>
      <c r="V1136" s="306"/>
      <c r="W1136" s="306"/>
      <c r="X1136" s="306"/>
      <c r="Y1136" s="306"/>
      <c r="Z1136" s="306"/>
    </row>
    <row r="1137" spans="1:26" s="111" customFormat="1" ht="14.25" customHeight="1">
      <c r="A1137" s="306"/>
      <c r="B1137" s="306"/>
      <c r="C1137" s="306"/>
      <c r="S1137" s="306"/>
      <c r="T1137" s="306"/>
      <c r="U1137" s="306"/>
      <c r="V1137" s="306"/>
      <c r="W1137" s="306"/>
      <c r="X1137" s="306"/>
      <c r="Y1137" s="306"/>
      <c r="Z1137" s="306"/>
    </row>
    <row r="1138" spans="1:26" s="111" customFormat="1" ht="14.25" customHeight="1">
      <c r="A1138" s="306"/>
      <c r="B1138" s="306"/>
      <c r="C1138" s="306"/>
      <c r="S1138" s="306"/>
      <c r="T1138" s="306"/>
      <c r="U1138" s="306"/>
      <c r="V1138" s="306"/>
      <c r="W1138" s="306"/>
      <c r="X1138" s="306"/>
      <c r="Y1138" s="306"/>
      <c r="Z1138" s="306"/>
    </row>
    <row r="1139" spans="1:26" s="111" customFormat="1" ht="14.25" customHeight="1">
      <c r="A1139" s="306"/>
      <c r="B1139" s="306"/>
      <c r="C1139" s="306"/>
      <c r="S1139" s="306"/>
      <c r="T1139" s="306"/>
      <c r="U1139" s="306"/>
      <c r="V1139" s="306"/>
      <c r="W1139" s="306"/>
      <c r="X1139" s="306"/>
      <c r="Y1139" s="306"/>
      <c r="Z1139" s="306"/>
    </row>
    <row r="1140" spans="1:26" s="111" customFormat="1" ht="14.25" customHeight="1">
      <c r="A1140" s="306"/>
      <c r="B1140" s="306"/>
      <c r="C1140" s="306"/>
      <c r="S1140" s="306"/>
      <c r="T1140" s="306"/>
      <c r="U1140" s="306"/>
      <c r="V1140" s="306"/>
      <c r="W1140" s="306"/>
      <c r="X1140" s="306"/>
      <c r="Y1140" s="306"/>
      <c r="Z1140" s="306"/>
    </row>
    <row r="1141" spans="1:26" s="111" customFormat="1" ht="14.25" customHeight="1">
      <c r="A1141" s="306"/>
      <c r="B1141" s="306"/>
      <c r="C1141" s="306"/>
      <c r="S1141" s="306"/>
      <c r="T1141" s="306"/>
      <c r="U1141" s="306"/>
      <c r="V1141" s="306"/>
      <c r="W1141" s="306"/>
      <c r="X1141" s="306"/>
      <c r="Y1141" s="306"/>
      <c r="Z1141" s="306"/>
    </row>
    <row r="1142" spans="1:26" s="111" customFormat="1" ht="14.25" customHeight="1">
      <c r="A1142" s="306"/>
      <c r="B1142" s="306"/>
      <c r="C1142" s="306"/>
      <c r="S1142" s="306"/>
      <c r="T1142" s="306"/>
      <c r="U1142" s="306"/>
      <c r="V1142" s="306"/>
      <c r="W1142" s="306"/>
      <c r="X1142" s="306"/>
      <c r="Y1142" s="306"/>
      <c r="Z1142" s="306"/>
    </row>
    <row r="1143" spans="1:26" s="111" customFormat="1" ht="14.25" customHeight="1">
      <c r="A1143" s="306"/>
      <c r="B1143" s="306"/>
      <c r="C1143" s="306"/>
      <c r="S1143" s="306"/>
      <c r="T1143" s="306"/>
      <c r="U1143" s="306"/>
      <c r="V1143" s="306"/>
      <c r="W1143" s="306"/>
      <c r="X1143" s="306"/>
      <c r="Y1143" s="306"/>
      <c r="Z1143" s="306"/>
    </row>
    <row r="1144" spans="1:26" s="111" customFormat="1" ht="14.25" customHeight="1">
      <c r="A1144" s="306"/>
      <c r="B1144" s="306"/>
      <c r="C1144" s="306"/>
      <c r="S1144" s="306"/>
      <c r="T1144" s="306"/>
      <c r="U1144" s="306"/>
      <c r="V1144" s="306"/>
      <c r="W1144" s="306"/>
      <c r="X1144" s="306"/>
      <c r="Y1144" s="306"/>
      <c r="Z1144" s="306"/>
    </row>
    <row r="1145" spans="1:26" s="111" customFormat="1" ht="14.25" customHeight="1">
      <c r="A1145" s="306"/>
      <c r="B1145" s="306"/>
      <c r="C1145" s="306"/>
      <c r="S1145" s="306"/>
      <c r="T1145" s="306"/>
      <c r="U1145" s="306"/>
      <c r="V1145" s="306"/>
      <c r="W1145" s="306"/>
      <c r="X1145" s="306"/>
      <c r="Y1145" s="306"/>
      <c r="Z1145" s="306"/>
    </row>
    <row r="1146" spans="1:26" s="111" customFormat="1" ht="14.25" customHeight="1">
      <c r="A1146" s="306"/>
      <c r="B1146" s="306"/>
      <c r="C1146" s="306"/>
      <c r="S1146" s="306"/>
      <c r="T1146" s="306"/>
      <c r="U1146" s="306"/>
      <c r="V1146" s="306"/>
      <c r="W1146" s="306"/>
      <c r="X1146" s="306"/>
      <c r="Y1146" s="306"/>
      <c r="Z1146" s="306"/>
    </row>
    <row r="1147" spans="1:26" s="111" customFormat="1" ht="14.25" customHeight="1">
      <c r="A1147" s="306"/>
      <c r="B1147" s="306"/>
      <c r="C1147" s="306"/>
      <c r="S1147" s="306"/>
      <c r="T1147" s="306"/>
      <c r="U1147" s="306"/>
      <c r="V1147" s="306"/>
      <c r="W1147" s="306"/>
      <c r="X1147" s="306"/>
      <c r="Y1147" s="306"/>
      <c r="Z1147" s="306"/>
    </row>
    <row r="1148" spans="1:26" s="111" customFormat="1" ht="14.25" customHeight="1">
      <c r="A1148" s="306"/>
      <c r="B1148" s="306"/>
      <c r="C1148" s="306"/>
      <c r="S1148" s="306"/>
      <c r="T1148" s="306"/>
      <c r="U1148" s="306"/>
      <c r="V1148" s="306"/>
      <c r="W1148" s="306"/>
      <c r="X1148" s="306"/>
      <c r="Y1148" s="306"/>
      <c r="Z1148" s="306"/>
    </row>
    <row r="1149" spans="1:26" s="111" customFormat="1" ht="14.25" customHeight="1">
      <c r="A1149" s="306"/>
      <c r="B1149" s="306"/>
      <c r="C1149" s="306"/>
      <c r="S1149" s="306"/>
      <c r="T1149" s="306"/>
      <c r="U1149" s="306"/>
      <c r="V1149" s="306"/>
      <c r="W1149" s="306"/>
      <c r="X1149" s="306"/>
      <c r="Y1149" s="306"/>
      <c r="Z1149" s="306"/>
    </row>
    <row r="1150" spans="1:26" s="111" customFormat="1" ht="14.25" customHeight="1">
      <c r="A1150" s="306"/>
      <c r="B1150" s="306"/>
      <c r="C1150" s="306"/>
      <c r="S1150" s="306"/>
      <c r="T1150" s="306"/>
      <c r="U1150" s="306"/>
      <c r="V1150" s="306"/>
      <c r="W1150" s="306"/>
      <c r="X1150" s="306"/>
      <c r="Y1150" s="306"/>
      <c r="Z1150" s="306"/>
    </row>
    <row r="1151" spans="1:26" s="111" customFormat="1" ht="14.25" customHeight="1">
      <c r="A1151" s="306"/>
      <c r="B1151" s="306"/>
      <c r="C1151" s="306"/>
      <c r="S1151" s="306"/>
      <c r="T1151" s="306"/>
      <c r="U1151" s="306"/>
      <c r="V1151" s="306"/>
      <c r="W1151" s="306"/>
      <c r="X1151" s="306"/>
      <c r="Y1151" s="306"/>
      <c r="Z1151" s="306"/>
    </row>
    <row r="1152" spans="1:26" s="111" customFormat="1" ht="14.25" customHeight="1">
      <c r="A1152" s="306"/>
      <c r="B1152" s="306"/>
      <c r="C1152" s="306"/>
      <c r="S1152" s="306"/>
      <c r="T1152" s="306"/>
      <c r="U1152" s="306"/>
      <c r="V1152" s="306"/>
      <c r="W1152" s="306"/>
      <c r="X1152" s="306"/>
      <c r="Y1152" s="306"/>
      <c r="Z1152" s="306"/>
    </row>
    <row r="1153" spans="1:26" s="111" customFormat="1" ht="14.25" customHeight="1">
      <c r="A1153" s="306"/>
      <c r="B1153" s="306"/>
      <c r="C1153" s="306"/>
      <c r="S1153" s="306"/>
      <c r="T1153" s="306"/>
      <c r="U1153" s="306"/>
      <c r="V1153" s="306"/>
      <c r="W1153" s="306"/>
      <c r="X1153" s="306"/>
      <c r="Y1153" s="306"/>
      <c r="Z1153" s="306"/>
    </row>
    <row r="1154" spans="1:26" s="111" customFormat="1" ht="14.25" customHeight="1">
      <c r="A1154" s="306"/>
      <c r="B1154" s="306"/>
      <c r="C1154" s="306"/>
      <c r="S1154" s="306"/>
      <c r="T1154" s="306"/>
      <c r="U1154" s="306"/>
      <c r="V1154" s="306"/>
      <c r="W1154" s="306"/>
      <c r="X1154" s="306"/>
      <c r="Y1154" s="306"/>
      <c r="Z1154" s="306"/>
    </row>
    <row r="1155" spans="1:26" s="111" customFormat="1" ht="14.25" customHeight="1">
      <c r="A1155" s="306"/>
      <c r="B1155" s="306"/>
      <c r="C1155" s="306"/>
      <c r="S1155" s="306"/>
      <c r="T1155" s="306"/>
      <c r="U1155" s="306"/>
      <c r="V1155" s="306"/>
      <c r="W1155" s="306"/>
      <c r="X1155" s="306"/>
      <c r="Y1155" s="306"/>
      <c r="Z1155" s="306"/>
    </row>
    <row r="1156" spans="1:26" s="111" customFormat="1" ht="14.25" customHeight="1">
      <c r="A1156" s="306"/>
      <c r="B1156" s="306"/>
      <c r="C1156" s="306"/>
      <c r="S1156" s="306"/>
      <c r="T1156" s="306"/>
      <c r="U1156" s="306"/>
      <c r="V1156" s="306"/>
      <c r="W1156" s="306"/>
      <c r="X1156" s="306"/>
      <c r="Y1156" s="306"/>
      <c r="Z1156" s="306"/>
    </row>
    <row r="1157" spans="1:26" s="111" customFormat="1" ht="14.25" customHeight="1">
      <c r="A1157" s="306"/>
      <c r="B1157" s="306"/>
      <c r="C1157" s="306"/>
      <c r="S1157" s="306"/>
      <c r="T1157" s="306"/>
      <c r="U1157" s="306"/>
      <c r="V1157" s="306"/>
      <c r="W1157" s="306"/>
      <c r="X1157" s="306"/>
      <c r="Y1157" s="306"/>
      <c r="Z1157" s="306"/>
    </row>
    <row r="1158" spans="1:26" s="111" customFormat="1" ht="14.25" customHeight="1">
      <c r="A1158" s="306"/>
      <c r="B1158" s="306"/>
      <c r="C1158" s="306"/>
      <c r="S1158" s="306"/>
      <c r="T1158" s="306"/>
      <c r="U1158" s="306"/>
      <c r="V1158" s="306"/>
      <c r="W1158" s="306"/>
      <c r="X1158" s="306"/>
      <c r="Y1158" s="306"/>
      <c r="Z1158" s="306"/>
    </row>
    <row r="1159" spans="1:26" s="111" customFormat="1" ht="14.25" customHeight="1">
      <c r="A1159" s="306"/>
      <c r="B1159" s="306"/>
      <c r="C1159" s="306"/>
      <c r="S1159" s="306"/>
      <c r="T1159" s="306"/>
      <c r="U1159" s="306"/>
      <c r="V1159" s="306"/>
      <c r="W1159" s="306"/>
      <c r="X1159" s="306"/>
      <c r="Y1159" s="306"/>
      <c r="Z1159" s="306"/>
    </row>
    <row r="1160" spans="1:26" s="111" customFormat="1" ht="14.25" customHeight="1">
      <c r="A1160" s="306"/>
      <c r="B1160" s="306"/>
      <c r="C1160" s="306"/>
      <c r="S1160" s="306"/>
      <c r="T1160" s="306"/>
      <c r="U1160" s="306"/>
      <c r="V1160" s="306"/>
      <c r="W1160" s="306"/>
      <c r="X1160" s="306"/>
      <c r="Y1160" s="306"/>
      <c r="Z1160" s="306"/>
    </row>
    <row r="1161" spans="1:26" s="111" customFormat="1" ht="14.25" customHeight="1">
      <c r="A1161" s="306"/>
      <c r="B1161" s="306"/>
      <c r="C1161" s="306"/>
      <c r="S1161" s="306"/>
      <c r="T1161" s="306"/>
      <c r="U1161" s="306"/>
      <c r="V1161" s="306"/>
      <c r="W1161" s="306"/>
      <c r="X1161" s="306"/>
      <c r="Y1161" s="306"/>
      <c r="Z1161" s="306"/>
    </row>
    <row r="1162" spans="1:26" s="111" customFormat="1" ht="14.25" customHeight="1">
      <c r="A1162" s="306"/>
      <c r="B1162" s="306"/>
      <c r="C1162" s="306"/>
      <c r="S1162" s="306"/>
      <c r="T1162" s="306"/>
      <c r="U1162" s="306"/>
      <c r="V1162" s="306"/>
      <c r="W1162" s="306"/>
      <c r="X1162" s="306"/>
      <c r="Y1162" s="306"/>
      <c r="Z1162" s="306"/>
    </row>
    <row r="1163" spans="1:26" s="111" customFormat="1" ht="14.25" customHeight="1">
      <c r="A1163" s="306"/>
      <c r="B1163" s="306"/>
      <c r="C1163" s="306"/>
      <c r="S1163" s="306"/>
      <c r="T1163" s="306"/>
      <c r="U1163" s="306"/>
      <c r="V1163" s="306"/>
      <c r="W1163" s="306"/>
      <c r="X1163" s="306"/>
      <c r="Y1163" s="306"/>
      <c r="Z1163" s="306"/>
    </row>
    <row r="1164" spans="1:26" s="111" customFormat="1" ht="14.25" customHeight="1">
      <c r="A1164" s="306"/>
      <c r="B1164" s="306"/>
      <c r="C1164" s="306"/>
      <c r="S1164" s="306"/>
      <c r="T1164" s="306"/>
      <c r="U1164" s="306"/>
      <c r="V1164" s="306"/>
      <c r="W1164" s="306"/>
      <c r="X1164" s="306"/>
      <c r="Y1164" s="306"/>
      <c r="Z1164" s="306"/>
    </row>
    <row r="1165" spans="1:26" s="111" customFormat="1" ht="14.25" customHeight="1">
      <c r="A1165" s="306"/>
      <c r="B1165" s="306"/>
      <c r="C1165" s="306"/>
      <c r="S1165" s="306"/>
      <c r="T1165" s="306"/>
      <c r="U1165" s="306"/>
      <c r="V1165" s="306"/>
      <c r="W1165" s="306"/>
      <c r="X1165" s="306"/>
      <c r="Y1165" s="306"/>
      <c r="Z1165" s="306"/>
    </row>
    <row r="1166" spans="1:26" s="111" customFormat="1" ht="14.25" customHeight="1">
      <c r="A1166" s="306"/>
      <c r="B1166" s="306"/>
      <c r="C1166" s="306"/>
      <c r="S1166" s="306"/>
      <c r="T1166" s="306"/>
      <c r="U1166" s="306"/>
      <c r="V1166" s="306"/>
      <c r="W1166" s="306"/>
      <c r="X1166" s="306"/>
      <c r="Y1166" s="306"/>
      <c r="Z1166" s="306"/>
    </row>
    <row r="1167" spans="1:26" s="111" customFormat="1" ht="14.25" customHeight="1">
      <c r="A1167" s="306"/>
      <c r="B1167" s="306"/>
      <c r="C1167" s="306"/>
      <c r="S1167" s="306"/>
      <c r="T1167" s="306"/>
      <c r="U1167" s="306"/>
      <c r="V1167" s="306"/>
      <c r="W1167" s="306"/>
      <c r="X1167" s="306"/>
      <c r="Y1167" s="306"/>
      <c r="Z1167" s="306"/>
    </row>
    <row r="1168" spans="1:26" s="111" customFormat="1" ht="14.25" customHeight="1">
      <c r="A1168" s="306"/>
      <c r="B1168" s="306"/>
      <c r="C1168" s="306"/>
      <c r="S1168" s="306"/>
      <c r="T1168" s="306"/>
      <c r="U1168" s="306"/>
      <c r="V1168" s="306"/>
      <c r="W1168" s="306"/>
      <c r="X1168" s="306"/>
      <c r="Y1168" s="306"/>
      <c r="Z1168" s="306"/>
    </row>
    <row r="1169" spans="1:26" s="111" customFormat="1" ht="14.25" customHeight="1">
      <c r="A1169" s="306"/>
      <c r="B1169" s="306"/>
      <c r="C1169" s="306"/>
      <c r="S1169" s="306"/>
      <c r="T1169" s="306"/>
      <c r="U1169" s="306"/>
      <c r="V1169" s="306"/>
      <c r="W1169" s="306"/>
      <c r="X1169" s="306"/>
      <c r="Y1169" s="306"/>
      <c r="Z1169" s="306"/>
    </row>
    <row r="1170" spans="1:26" s="111" customFormat="1" ht="14.25" customHeight="1">
      <c r="A1170" s="306"/>
      <c r="B1170" s="306"/>
      <c r="C1170" s="306"/>
      <c r="S1170" s="306"/>
      <c r="T1170" s="306"/>
      <c r="U1170" s="306"/>
      <c r="V1170" s="306"/>
      <c r="W1170" s="306"/>
      <c r="X1170" s="306"/>
      <c r="Y1170" s="306"/>
      <c r="Z1170" s="306"/>
    </row>
    <row r="1171" spans="1:26" s="111" customFormat="1" ht="14.25" customHeight="1">
      <c r="A1171" s="306"/>
      <c r="B1171" s="306"/>
      <c r="C1171" s="306"/>
      <c r="S1171" s="306"/>
      <c r="T1171" s="306"/>
      <c r="U1171" s="306"/>
      <c r="V1171" s="306"/>
      <c r="W1171" s="306"/>
      <c r="X1171" s="306"/>
      <c r="Y1171" s="306"/>
      <c r="Z1171" s="306"/>
    </row>
    <row r="1172" spans="1:26" s="111" customFormat="1" ht="14.25" customHeight="1">
      <c r="A1172" s="306"/>
      <c r="B1172" s="306"/>
      <c r="C1172" s="306"/>
      <c r="S1172" s="306"/>
      <c r="T1172" s="306"/>
      <c r="U1172" s="306"/>
      <c r="V1172" s="306"/>
      <c r="W1172" s="306"/>
      <c r="X1172" s="306"/>
      <c r="Y1172" s="306"/>
      <c r="Z1172" s="306"/>
    </row>
    <row r="1173" spans="1:26" s="111" customFormat="1" ht="14.25" customHeight="1">
      <c r="A1173" s="306"/>
      <c r="B1173" s="306"/>
      <c r="C1173" s="306"/>
      <c r="S1173" s="306"/>
      <c r="T1173" s="306"/>
      <c r="U1173" s="306"/>
      <c r="V1173" s="306"/>
      <c r="W1173" s="306"/>
      <c r="X1173" s="306"/>
      <c r="Y1173" s="306"/>
      <c r="Z1173" s="306"/>
    </row>
    <row r="1174" spans="1:26" s="111" customFormat="1" ht="14.25" customHeight="1">
      <c r="A1174" s="306"/>
      <c r="B1174" s="306"/>
      <c r="C1174" s="306"/>
      <c r="S1174" s="306"/>
      <c r="T1174" s="306"/>
      <c r="U1174" s="306"/>
      <c r="V1174" s="306"/>
      <c r="W1174" s="306"/>
      <c r="X1174" s="306"/>
      <c r="Y1174" s="306"/>
      <c r="Z1174" s="306"/>
    </row>
    <row r="1175" spans="1:26" s="111" customFormat="1" ht="14.25" customHeight="1">
      <c r="A1175" s="306"/>
      <c r="B1175" s="306"/>
      <c r="C1175" s="306"/>
      <c r="S1175" s="306"/>
      <c r="T1175" s="306"/>
      <c r="U1175" s="306"/>
      <c r="V1175" s="306"/>
      <c r="W1175" s="306"/>
      <c r="X1175" s="306"/>
      <c r="Y1175" s="306"/>
      <c r="Z1175" s="306"/>
    </row>
    <row r="1176" spans="1:26" s="111" customFormat="1" ht="14.25" customHeight="1">
      <c r="A1176" s="306"/>
      <c r="B1176" s="306"/>
      <c r="C1176" s="306"/>
      <c r="S1176" s="306"/>
      <c r="T1176" s="306"/>
      <c r="U1176" s="306"/>
      <c r="V1176" s="306"/>
      <c r="W1176" s="306"/>
      <c r="X1176" s="306"/>
      <c r="Y1176" s="306"/>
      <c r="Z1176" s="306"/>
    </row>
    <row r="1177" spans="1:26" s="111" customFormat="1" ht="14.25" customHeight="1">
      <c r="A1177" s="306"/>
      <c r="B1177" s="306"/>
      <c r="C1177" s="306"/>
      <c r="S1177" s="306"/>
      <c r="T1177" s="306"/>
      <c r="U1177" s="306"/>
      <c r="V1177" s="306"/>
      <c r="W1177" s="306"/>
      <c r="X1177" s="306"/>
      <c r="Y1177" s="306"/>
      <c r="Z1177" s="306"/>
    </row>
    <row r="1178" spans="1:26" s="111" customFormat="1" ht="14.25" customHeight="1">
      <c r="A1178" s="306"/>
      <c r="B1178" s="306"/>
      <c r="C1178" s="306"/>
      <c r="S1178" s="306"/>
      <c r="T1178" s="306"/>
      <c r="U1178" s="306"/>
      <c r="V1178" s="306"/>
      <c r="W1178" s="306"/>
      <c r="X1178" s="306"/>
      <c r="Y1178" s="306"/>
      <c r="Z1178" s="306"/>
    </row>
    <row r="1179" spans="1:26" s="111" customFormat="1" ht="14.25" customHeight="1">
      <c r="A1179" s="306"/>
      <c r="B1179" s="306"/>
      <c r="C1179" s="306"/>
      <c r="S1179" s="306"/>
      <c r="T1179" s="306"/>
      <c r="U1179" s="306"/>
      <c r="V1179" s="306"/>
      <c r="W1179" s="306"/>
      <c r="X1179" s="306"/>
      <c r="Y1179" s="306"/>
      <c r="Z1179" s="306"/>
    </row>
    <row r="1180" spans="1:26" s="111" customFormat="1" ht="14.25" customHeight="1">
      <c r="A1180" s="306"/>
      <c r="B1180" s="306"/>
      <c r="C1180" s="306"/>
      <c r="S1180" s="306"/>
      <c r="T1180" s="306"/>
      <c r="U1180" s="306"/>
      <c r="V1180" s="306"/>
      <c r="W1180" s="306"/>
      <c r="X1180" s="306"/>
      <c r="Y1180" s="306"/>
      <c r="Z1180" s="306"/>
    </row>
    <row r="1181" spans="1:26" s="111" customFormat="1" ht="14.25" customHeight="1">
      <c r="A1181" s="306"/>
      <c r="B1181" s="306"/>
      <c r="C1181" s="306"/>
      <c r="S1181" s="306"/>
      <c r="T1181" s="306"/>
      <c r="U1181" s="306"/>
      <c r="V1181" s="306"/>
      <c r="W1181" s="306"/>
      <c r="X1181" s="306"/>
      <c r="Y1181" s="306"/>
      <c r="Z1181" s="306"/>
    </row>
    <row r="1182" spans="1:26" s="111" customFormat="1" ht="14.25" customHeight="1">
      <c r="A1182" s="306"/>
      <c r="B1182" s="306"/>
      <c r="C1182" s="306"/>
      <c r="S1182" s="306"/>
      <c r="T1182" s="306"/>
      <c r="U1182" s="306"/>
      <c r="V1182" s="306"/>
      <c r="W1182" s="306"/>
      <c r="X1182" s="306"/>
      <c r="Y1182" s="306"/>
      <c r="Z1182" s="306"/>
    </row>
    <row r="1183" spans="1:26" s="111" customFormat="1" ht="14.25" customHeight="1">
      <c r="A1183" s="306"/>
      <c r="B1183" s="306"/>
      <c r="C1183" s="306"/>
      <c r="S1183" s="306"/>
      <c r="T1183" s="306"/>
      <c r="U1183" s="306"/>
      <c r="V1183" s="306"/>
      <c r="W1183" s="306"/>
      <c r="X1183" s="306"/>
      <c r="Y1183" s="306"/>
      <c r="Z1183" s="306"/>
    </row>
    <row r="1184" spans="1:26" s="111" customFormat="1" ht="14.25" customHeight="1">
      <c r="A1184" s="306"/>
      <c r="B1184" s="306"/>
      <c r="C1184" s="306"/>
      <c r="S1184" s="306"/>
      <c r="T1184" s="306"/>
      <c r="U1184" s="306"/>
      <c r="V1184" s="306"/>
      <c r="W1184" s="306"/>
      <c r="X1184" s="306"/>
      <c r="Y1184" s="306"/>
      <c r="Z1184" s="306"/>
    </row>
    <row r="1185" spans="1:26" s="111" customFormat="1" ht="14.25" customHeight="1">
      <c r="A1185" s="306"/>
      <c r="B1185" s="306"/>
      <c r="C1185" s="306"/>
      <c r="S1185" s="306"/>
      <c r="T1185" s="306"/>
      <c r="U1185" s="306"/>
      <c r="V1185" s="306"/>
      <c r="W1185" s="306"/>
      <c r="X1185" s="306"/>
      <c r="Y1185" s="306"/>
      <c r="Z1185" s="306"/>
    </row>
    <row r="1186" spans="1:26" s="111" customFormat="1" ht="14.25" customHeight="1">
      <c r="A1186" s="306"/>
      <c r="B1186" s="306"/>
      <c r="C1186" s="306"/>
      <c r="S1186" s="306"/>
      <c r="T1186" s="306"/>
      <c r="U1186" s="306"/>
      <c r="V1186" s="306"/>
      <c r="W1186" s="306"/>
      <c r="X1186" s="306"/>
      <c r="Y1186" s="306"/>
      <c r="Z1186" s="306"/>
    </row>
    <row r="1187" spans="1:26" s="111" customFormat="1" ht="14.25" customHeight="1">
      <c r="A1187" s="306"/>
      <c r="B1187" s="306"/>
      <c r="C1187" s="306"/>
      <c r="S1187" s="306"/>
      <c r="T1187" s="306"/>
      <c r="U1187" s="306"/>
      <c r="V1187" s="306"/>
      <c r="W1187" s="306"/>
      <c r="X1187" s="306"/>
      <c r="Y1187" s="306"/>
      <c r="Z1187" s="306"/>
    </row>
    <row r="1188" spans="1:26" s="111" customFormat="1" ht="14.25" customHeight="1">
      <c r="A1188" s="306"/>
      <c r="B1188" s="306"/>
      <c r="C1188" s="306"/>
      <c r="S1188" s="306"/>
      <c r="T1188" s="306"/>
      <c r="U1188" s="306"/>
      <c r="V1188" s="306"/>
      <c r="W1188" s="306"/>
      <c r="X1188" s="306"/>
      <c r="Y1188" s="306"/>
      <c r="Z1188" s="306"/>
    </row>
    <row r="1189" spans="1:26" s="111" customFormat="1" ht="14.25" customHeight="1">
      <c r="A1189" s="306"/>
      <c r="B1189" s="306"/>
      <c r="C1189" s="306"/>
      <c r="S1189" s="306"/>
      <c r="T1189" s="306"/>
      <c r="U1189" s="306"/>
      <c r="V1189" s="306"/>
      <c r="W1189" s="306"/>
      <c r="X1189" s="306"/>
      <c r="Y1189" s="306"/>
      <c r="Z1189" s="306"/>
    </row>
    <row r="1190" spans="1:26" s="111" customFormat="1" ht="14.25" customHeight="1">
      <c r="A1190" s="306"/>
      <c r="B1190" s="306"/>
      <c r="C1190" s="306"/>
      <c r="S1190" s="306"/>
      <c r="T1190" s="306"/>
      <c r="U1190" s="306"/>
      <c r="V1190" s="306"/>
      <c r="W1190" s="306"/>
      <c r="X1190" s="306"/>
      <c r="Y1190" s="306"/>
      <c r="Z1190" s="306"/>
    </row>
    <row r="1191" spans="1:26" s="111" customFormat="1" ht="14.25" customHeight="1">
      <c r="A1191" s="306"/>
      <c r="B1191" s="306"/>
      <c r="C1191" s="306"/>
      <c r="S1191" s="306"/>
      <c r="T1191" s="306"/>
      <c r="U1191" s="306"/>
      <c r="V1191" s="306"/>
      <c r="W1191" s="306"/>
      <c r="X1191" s="306"/>
      <c r="Y1191" s="306"/>
      <c r="Z1191" s="306"/>
    </row>
    <row r="1192" spans="1:26" s="111" customFormat="1" ht="14.25" customHeight="1">
      <c r="A1192" s="306"/>
      <c r="B1192" s="306"/>
      <c r="C1192" s="306"/>
      <c r="S1192" s="306"/>
      <c r="T1192" s="306"/>
      <c r="U1192" s="306"/>
      <c r="V1192" s="306"/>
      <c r="W1192" s="306"/>
      <c r="X1192" s="306"/>
      <c r="Y1192" s="306"/>
      <c r="Z1192" s="306"/>
    </row>
    <row r="1193" spans="1:26" s="111" customFormat="1" ht="14.25" customHeight="1">
      <c r="A1193" s="306"/>
      <c r="B1193" s="306"/>
      <c r="C1193" s="306"/>
      <c r="S1193" s="306"/>
      <c r="T1193" s="306"/>
      <c r="U1193" s="306"/>
      <c r="V1193" s="306"/>
      <c r="W1193" s="306"/>
      <c r="X1193" s="306"/>
      <c r="Y1193" s="306"/>
      <c r="Z1193" s="306"/>
    </row>
    <row r="1194" spans="1:26" s="111" customFormat="1" ht="14.25" customHeight="1">
      <c r="A1194" s="306"/>
      <c r="B1194" s="306"/>
      <c r="C1194" s="306"/>
      <c r="S1194" s="306"/>
      <c r="T1194" s="306"/>
      <c r="U1194" s="306"/>
      <c r="V1194" s="306"/>
      <c r="W1194" s="306"/>
      <c r="X1194" s="306"/>
      <c r="Y1194" s="306"/>
      <c r="Z1194" s="306"/>
    </row>
    <row r="1195" spans="1:26" s="111" customFormat="1" ht="14.25" customHeight="1">
      <c r="A1195" s="306"/>
      <c r="B1195" s="306"/>
      <c r="C1195" s="306"/>
      <c r="S1195" s="306"/>
      <c r="T1195" s="306"/>
      <c r="U1195" s="306"/>
      <c r="V1195" s="306"/>
      <c r="W1195" s="306"/>
      <c r="X1195" s="306"/>
      <c r="Y1195" s="306"/>
      <c r="Z1195" s="306"/>
    </row>
    <row r="1196" spans="1:26" s="111" customFormat="1" ht="14.25" customHeight="1">
      <c r="A1196" s="306"/>
      <c r="B1196" s="306"/>
      <c r="C1196" s="306"/>
      <c r="S1196" s="306"/>
      <c r="T1196" s="306"/>
      <c r="U1196" s="306"/>
      <c r="V1196" s="306"/>
      <c r="W1196" s="306"/>
      <c r="X1196" s="306"/>
      <c r="Y1196" s="306"/>
      <c r="Z1196" s="306"/>
    </row>
    <row r="1197" spans="1:26" s="111" customFormat="1" ht="14.25" customHeight="1">
      <c r="A1197" s="306"/>
      <c r="B1197" s="306"/>
      <c r="C1197" s="306"/>
      <c r="S1197" s="306"/>
      <c r="T1197" s="306"/>
      <c r="U1197" s="306"/>
      <c r="V1197" s="306"/>
      <c r="W1197" s="306"/>
      <c r="X1197" s="306"/>
      <c r="Y1197" s="306"/>
      <c r="Z1197" s="306"/>
    </row>
    <row r="1198" spans="1:26" s="111" customFormat="1" ht="14.25" customHeight="1">
      <c r="A1198" s="306"/>
      <c r="B1198" s="306"/>
      <c r="C1198" s="306"/>
      <c r="S1198" s="306"/>
      <c r="T1198" s="306"/>
      <c r="U1198" s="306"/>
      <c r="V1198" s="306"/>
      <c r="W1198" s="306"/>
      <c r="X1198" s="306"/>
      <c r="Y1198" s="306"/>
      <c r="Z1198" s="306"/>
    </row>
    <row r="1199" spans="1:26" s="111" customFormat="1" ht="14.25" customHeight="1">
      <c r="A1199" s="306"/>
      <c r="B1199" s="306"/>
      <c r="C1199" s="306"/>
      <c r="S1199" s="306"/>
      <c r="T1199" s="306"/>
      <c r="U1199" s="306"/>
      <c r="V1199" s="306"/>
      <c r="W1199" s="306"/>
      <c r="X1199" s="306"/>
      <c r="Y1199" s="306"/>
      <c r="Z1199" s="306"/>
    </row>
    <row r="1200" spans="1:26" s="111" customFormat="1" ht="14.25" customHeight="1">
      <c r="A1200" s="306"/>
      <c r="B1200" s="306"/>
      <c r="C1200" s="306"/>
      <c r="S1200" s="306"/>
      <c r="T1200" s="306"/>
      <c r="U1200" s="306"/>
      <c r="V1200" s="306"/>
      <c r="W1200" s="306"/>
      <c r="X1200" s="306"/>
      <c r="Y1200" s="306"/>
      <c r="Z1200" s="306"/>
    </row>
    <row r="1201" spans="1:26" s="111" customFormat="1" ht="14.25" customHeight="1">
      <c r="A1201" s="306"/>
      <c r="B1201" s="306"/>
      <c r="C1201" s="306"/>
      <c r="S1201" s="306"/>
      <c r="T1201" s="306"/>
      <c r="U1201" s="306"/>
      <c r="V1201" s="306"/>
      <c r="W1201" s="306"/>
      <c r="X1201" s="306"/>
      <c r="Y1201" s="306"/>
      <c r="Z1201" s="306"/>
    </row>
    <row r="1202" spans="1:26" s="111" customFormat="1" ht="14.25" customHeight="1">
      <c r="A1202" s="306"/>
      <c r="B1202" s="306"/>
      <c r="C1202" s="306"/>
      <c r="S1202" s="306"/>
      <c r="T1202" s="306"/>
      <c r="U1202" s="306"/>
      <c r="V1202" s="306"/>
      <c r="W1202" s="306"/>
      <c r="X1202" s="306"/>
      <c r="Y1202" s="306"/>
      <c r="Z1202" s="306"/>
    </row>
    <row r="1203" spans="1:26" s="111" customFormat="1" ht="14.25" customHeight="1">
      <c r="A1203" s="306"/>
      <c r="B1203" s="306"/>
      <c r="C1203" s="306"/>
      <c r="S1203" s="306"/>
      <c r="T1203" s="306"/>
      <c r="U1203" s="306"/>
      <c r="V1203" s="306"/>
      <c r="W1203" s="306"/>
      <c r="X1203" s="306"/>
      <c r="Y1203" s="306"/>
      <c r="Z1203" s="306"/>
    </row>
    <row r="1204" spans="1:26" s="111" customFormat="1" ht="14.25" customHeight="1">
      <c r="A1204" s="306"/>
      <c r="B1204" s="306"/>
      <c r="C1204" s="306"/>
      <c r="S1204" s="306"/>
      <c r="T1204" s="306"/>
      <c r="U1204" s="306"/>
      <c r="V1204" s="306"/>
      <c r="W1204" s="306"/>
      <c r="X1204" s="306"/>
      <c r="Y1204" s="306"/>
      <c r="Z1204" s="306"/>
    </row>
    <row r="1205" spans="1:26" s="111" customFormat="1" ht="14.25" customHeight="1">
      <c r="A1205" s="306"/>
      <c r="B1205" s="306"/>
      <c r="C1205" s="306"/>
      <c r="S1205" s="306"/>
      <c r="T1205" s="306"/>
      <c r="U1205" s="306"/>
      <c r="V1205" s="306"/>
      <c r="W1205" s="306"/>
      <c r="X1205" s="306"/>
      <c r="Y1205" s="306"/>
      <c r="Z1205" s="306"/>
    </row>
    <row r="1206" spans="1:26" s="111" customFormat="1" ht="14.25" customHeight="1">
      <c r="A1206" s="306"/>
      <c r="B1206" s="306"/>
      <c r="C1206" s="306"/>
      <c r="S1206" s="306"/>
      <c r="T1206" s="306"/>
      <c r="U1206" s="306"/>
      <c r="V1206" s="306"/>
      <c r="W1206" s="306"/>
      <c r="X1206" s="306"/>
      <c r="Y1206" s="306"/>
      <c r="Z1206" s="306"/>
    </row>
    <row r="1207" spans="1:26" s="111" customFormat="1" ht="14.25" customHeight="1">
      <c r="A1207" s="306"/>
      <c r="B1207" s="306"/>
      <c r="C1207" s="306"/>
      <c r="S1207" s="306"/>
      <c r="T1207" s="306"/>
      <c r="U1207" s="306"/>
      <c r="V1207" s="306"/>
      <c r="W1207" s="306"/>
      <c r="X1207" s="306"/>
      <c r="Y1207" s="306"/>
      <c r="Z1207" s="306"/>
    </row>
    <row r="1208" spans="1:26" s="111" customFormat="1" ht="14.25" customHeight="1">
      <c r="A1208" s="306"/>
      <c r="B1208" s="306"/>
      <c r="C1208" s="306"/>
      <c r="S1208" s="306"/>
      <c r="T1208" s="306"/>
      <c r="U1208" s="306"/>
      <c r="V1208" s="306"/>
      <c r="W1208" s="306"/>
      <c r="X1208" s="306"/>
      <c r="Y1208" s="306"/>
      <c r="Z1208" s="306"/>
    </row>
    <row r="1209" spans="1:26" s="111" customFormat="1" ht="14.25" customHeight="1">
      <c r="A1209" s="306"/>
      <c r="B1209" s="306"/>
      <c r="C1209" s="306"/>
      <c r="S1209" s="306"/>
      <c r="T1209" s="306"/>
      <c r="U1209" s="306"/>
      <c r="V1209" s="306"/>
      <c r="W1209" s="306"/>
      <c r="X1209" s="306"/>
      <c r="Y1209" s="306"/>
      <c r="Z1209" s="306"/>
    </row>
    <row r="1210" spans="1:26" s="111" customFormat="1" ht="14.25" customHeight="1">
      <c r="A1210" s="306"/>
      <c r="B1210" s="306"/>
      <c r="C1210" s="306"/>
      <c r="S1210" s="306"/>
      <c r="T1210" s="306"/>
      <c r="U1210" s="306"/>
      <c r="V1210" s="306"/>
      <c r="W1210" s="306"/>
      <c r="X1210" s="306"/>
      <c r="Y1210" s="306"/>
      <c r="Z1210" s="306"/>
    </row>
    <row r="1211" spans="1:26" s="111" customFormat="1" ht="14.25" customHeight="1">
      <c r="A1211" s="306"/>
      <c r="B1211" s="306"/>
      <c r="C1211" s="306"/>
      <c r="S1211" s="306"/>
      <c r="T1211" s="306"/>
      <c r="U1211" s="306"/>
      <c r="V1211" s="306"/>
      <c r="W1211" s="306"/>
      <c r="X1211" s="306"/>
      <c r="Y1211" s="306"/>
      <c r="Z1211" s="306"/>
    </row>
    <row r="1212" spans="1:26" s="111" customFormat="1" ht="14.25" customHeight="1">
      <c r="A1212" s="306"/>
      <c r="B1212" s="306"/>
      <c r="C1212" s="306"/>
      <c r="S1212" s="306"/>
      <c r="T1212" s="306"/>
      <c r="U1212" s="306"/>
      <c r="V1212" s="306"/>
      <c r="W1212" s="306"/>
      <c r="X1212" s="306"/>
      <c r="Y1212" s="306"/>
      <c r="Z1212" s="306"/>
    </row>
    <row r="1213" spans="1:26" s="111" customFormat="1" ht="14.25" customHeight="1">
      <c r="A1213" s="306"/>
      <c r="B1213" s="306"/>
      <c r="C1213" s="306"/>
      <c r="S1213" s="306"/>
      <c r="T1213" s="306"/>
      <c r="U1213" s="306"/>
      <c r="V1213" s="306"/>
      <c r="W1213" s="306"/>
      <c r="X1213" s="306"/>
      <c r="Y1213" s="306"/>
      <c r="Z1213" s="306"/>
    </row>
    <row r="1214" spans="1:26" s="111" customFormat="1" ht="14.25" customHeight="1">
      <c r="A1214" s="306"/>
      <c r="B1214" s="306"/>
      <c r="C1214" s="306"/>
      <c r="S1214" s="306"/>
      <c r="T1214" s="306"/>
      <c r="U1214" s="306"/>
      <c r="V1214" s="306"/>
      <c r="W1214" s="306"/>
      <c r="X1214" s="306"/>
      <c r="Y1214" s="306"/>
      <c r="Z1214" s="306"/>
    </row>
    <row r="1215" spans="1:26" s="111" customFormat="1" ht="14.25" customHeight="1">
      <c r="A1215" s="306"/>
      <c r="B1215" s="306"/>
      <c r="C1215" s="306"/>
      <c r="S1215" s="306"/>
      <c r="T1215" s="306"/>
      <c r="U1215" s="306"/>
      <c r="V1215" s="306"/>
      <c r="W1215" s="306"/>
      <c r="X1215" s="306"/>
      <c r="Y1215" s="306"/>
      <c r="Z1215" s="306"/>
    </row>
    <row r="1216" spans="1:26" s="111" customFormat="1" ht="14.25" customHeight="1">
      <c r="A1216" s="306"/>
      <c r="B1216" s="306"/>
      <c r="C1216" s="306"/>
      <c r="S1216" s="306"/>
      <c r="T1216" s="306"/>
      <c r="U1216" s="306"/>
      <c r="V1216" s="306"/>
      <c r="W1216" s="306"/>
      <c r="X1216" s="306"/>
      <c r="Y1216" s="306"/>
      <c r="Z1216" s="306"/>
    </row>
    <row r="1217" spans="1:26" s="111" customFormat="1" ht="14.25" customHeight="1">
      <c r="A1217" s="306"/>
      <c r="B1217" s="306"/>
      <c r="C1217" s="306"/>
      <c r="S1217" s="306"/>
      <c r="T1217" s="306"/>
      <c r="U1217" s="306"/>
      <c r="V1217" s="306"/>
      <c r="W1217" s="306"/>
      <c r="X1217" s="306"/>
      <c r="Y1217" s="306"/>
      <c r="Z1217" s="306"/>
    </row>
    <row r="1218" spans="1:26" s="111" customFormat="1" ht="14.25" customHeight="1">
      <c r="A1218" s="306"/>
      <c r="B1218" s="306"/>
      <c r="C1218" s="306"/>
      <c r="S1218" s="306"/>
      <c r="T1218" s="306"/>
      <c r="U1218" s="306"/>
      <c r="V1218" s="306"/>
      <c r="W1218" s="306"/>
      <c r="X1218" s="306"/>
      <c r="Y1218" s="306"/>
      <c r="Z1218" s="306"/>
    </row>
    <row r="1219" spans="1:26" s="111" customFormat="1" ht="14.25" customHeight="1">
      <c r="A1219" s="306"/>
      <c r="B1219" s="306"/>
      <c r="C1219" s="306"/>
      <c r="S1219" s="306"/>
      <c r="T1219" s="306"/>
      <c r="U1219" s="306"/>
      <c r="V1219" s="306"/>
      <c r="W1219" s="306"/>
      <c r="X1219" s="306"/>
      <c r="Y1219" s="306"/>
      <c r="Z1219" s="306"/>
    </row>
    <row r="1220" spans="1:26" s="111" customFormat="1" ht="14.25" customHeight="1">
      <c r="A1220" s="306"/>
      <c r="B1220" s="306"/>
      <c r="C1220" s="306"/>
      <c r="S1220" s="306"/>
      <c r="T1220" s="306"/>
      <c r="U1220" s="306"/>
      <c r="V1220" s="306"/>
      <c r="W1220" s="306"/>
      <c r="X1220" s="306"/>
      <c r="Y1220" s="306"/>
      <c r="Z1220" s="306"/>
    </row>
    <row r="1221" spans="1:26" s="111" customFormat="1" ht="14.25" customHeight="1">
      <c r="A1221" s="306"/>
      <c r="B1221" s="306"/>
      <c r="C1221" s="306"/>
      <c r="S1221" s="306"/>
      <c r="T1221" s="306"/>
      <c r="U1221" s="306"/>
      <c r="V1221" s="306"/>
      <c r="W1221" s="306"/>
      <c r="X1221" s="306"/>
      <c r="Y1221" s="306"/>
      <c r="Z1221" s="306"/>
    </row>
    <row r="1222" spans="1:26" s="111" customFormat="1" ht="14.25" customHeight="1">
      <c r="A1222" s="306"/>
      <c r="B1222" s="306"/>
      <c r="C1222" s="306"/>
      <c r="S1222" s="306"/>
      <c r="T1222" s="306"/>
      <c r="U1222" s="306"/>
      <c r="V1222" s="306"/>
      <c r="W1222" s="306"/>
      <c r="X1222" s="306"/>
      <c r="Y1222" s="306"/>
      <c r="Z1222" s="306"/>
    </row>
    <row r="1223" spans="1:26" s="111" customFormat="1" ht="14.25" customHeight="1">
      <c r="A1223" s="306"/>
      <c r="B1223" s="306"/>
      <c r="C1223" s="306"/>
      <c r="S1223" s="306"/>
      <c r="T1223" s="306"/>
      <c r="U1223" s="306"/>
      <c r="V1223" s="306"/>
      <c r="W1223" s="306"/>
      <c r="X1223" s="306"/>
      <c r="Y1223" s="306"/>
      <c r="Z1223" s="306"/>
    </row>
    <row r="1224" spans="1:26" s="111" customFormat="1" ht="14.25" customHeight="1">
      <c r="A1224" s="306"/>
      <c r="B1224" s="306"/>
      <c r="C1224" s="306"/>
      <c r="S1224" s="306"/>
      <c r="T1224" s="306"/>
      <c r="U1224" s="306"/>
      <c r="V1224" s="306"/>
      <c r="W1224" s="306"/>
      <c r="X1224" s="306"/>
      <c r="Y1224" s="306"/>
      <c r="Z1224" s="306"/>
    </row>
    <row r="1225" spans="1:26" s="111" customFormat="1" ht="14.25" customHeight="1">
      <c r="A1225" s="306"/>
      <c r="B1225" s="306"/>
      <c r="C1225" s="306"/>
      <c r="S1225" s="306"/>
      <c r="T1225" s="306"/>
      <c r="U1225" s="306"/>
      <c r="V1225" s="306"/>
      <c r="W1225" s="306"/>
      <c r="X1225" s="306"/>
      <c r="Y1225" s="306"/>
      <c r="Z1225" s="306"/>
    </row>
    <row r="1226" spans="1:26" s="111" customFormat="1" ht="14.25" customHeight="1">
      <c r="A1226" s="306"/>
      <c r="B1226" s="306"/>
      <c r="C1226" s="306"/>
      <c r="S1226" s="306"/>
      <c r="T1226" s="306"/>
      <c r="U1226" s="306"/>
      <c r="V1226" s="306"/>
      <c r="W1226" s="306"/>
      <c r="X1226" s="306"/>
      <c r="Y1226" s="306"/>
      <c r="Z1226" s="306"/>
    </row>
    <row r="1227" spans="1:26" s="111" customFormat="1" ht="14.25" customHeight="1">
      <c r="A1227" s="306"/>
      <c r="B1227" s="306"/>
      <c r="C1227" s="306"/>
      <c r="S1227" s="306"/>
      <c r="T1227" s="306"/>
      <c r="U1227" s="306"/>
      <c r="V1227" s="306"/>
      <c r="W1227" s="306"/>
      <c r="X1227" s="306"/>
      <c r="Y1227" s="306"/>
      <c r="Z1227" s="306"/>
    </row>
    <row r="1228" spans="1:26" s="111" customFormat="1" ht="14.25" customHeight="1">
      <c r="A1228" s="306"/>
      <c r="B1228" s="306"/>
      <c r="C1228" s="306"/>
      <c r="S1228" s="306"/>
      <c r="T1228" s="306"/>
      <c r="U1228" s="306"/>
      <c r="V1228" s="306"/>
      <c r="W1228" s="306"/>
      <c r="X1228" s="306"/>
      <c r="Y1228" s="306"/>
      <c r="Z1228" s="306"/>
    </row>
    <row r="1229" spans="1:26" s="111" customFormat="1" ht="14.25" customHeight="1">
      <c r="A1229" s="306"/>
      <c r="B1229" s="306"/>
      <c r="C1229" s="306"/>
      <c r="S1229" s="306"/>
      <c r="T1229" s="306"/>
      <c r="U1229" s="306"/>
      <c r="V1229" s="306"/>
      <c r="W1229" s="306"/>
      <c r="X1229" s="306"/>
      <c r="Y1229" s="306"/>
      <c r="Z1229" s="306"/>
    </row>
    <row r="1230" spans="1:26" s="111" customFormat="1" ht="14.25" customHeight="1">
      <c r="A1230" s="306"/>
      <c r="B1230" s="306"/>
      <c r="C1230" s="306"/>
      <c r="S1230" s="306"/>
      <c r="T1230" s="306"/>
      <c r="U1230" s="306"/>
      <c r="V1230" s="306"/>
      <c r="W1230" s="306"/>
      <c r="X1230" s="306"/>
      <c r="Y1230" s="306"/>
      <c r="Z1230" s="306"/>
    </row>
    <row r="1231" spans="1:26" s="111" customFormat="1" ht="14.25" customHeight="1">
      <c r="A1231" s="306"/>
      <c r="B1231" s="306"/>
      <c r="C1231" s="306"/>
      <c r="S1231" s="306"/>
      <c r="T1231" s="306"/>
      <c r="U1231" s="306"/>
      <c r="V1231" s="306"/>
      <c r="W1231" s="306"/>
      <c r="X1231" s="306"/>
      <c r="Y1231" s="306"/>
      <c r="Z1231" s="306"/>
    </row>
    <row r="1232" spans="1:26" s="111" customFormat="1" ht="14.25" customHeight="1">
      <c r="A1232" s="306"/>
      <c r="B1232" s="306"/>
      <c r="C1232" s="306"/>
      <c r="S1232" s="306"/>
      <c r="T1232" s="306"/>
      <c r="U1232" s="306"/>
      <c r="V1232" s="306"/>
      <c r="W1232" s="306"/>
      <c r="X1232" s="306"/>
      <c r="Y1232" s="306"/>
      <c r="Z1232" s="306"/>
    </row>
    <row r="1233" spans="1:26" s="111" customFormat="1" ht="14.25" customHeight="1">
      <c r="A1233" s="306"/>
      <c r="B1233" s="306"/>
      <c r="C1233" s="306"/>
      <c r="S1233" s="306"/>
      <c r="T1233" s="306"/>
      <c r="U1233" s="306"/>
      <c r="V1233" s="306"/>
      <c r="W1233" s="306"/>
      <c r="X1233" s="306"/>
      <c r="Y1233" s="306"/>
      <c r="Z1233" s="306"/>
    </row>
    <row r="1234" spans="1:26" s="111" customFormat="1" ht="14.25" customHeight="1">
      <c r="A1234" s="306"/>
      <c r="B1234" s="306"/>
      <c r="C1234" s="306"/>
      <c r="S1234" s="306"/>
      <c r="T1234" s="306"/>
      <c r="U1234" s="306"/>
      <c r="V1234" s="306"/>
      <c r="W1234" s="306"/>
      <c r="X1234" s="306"/>
      <c r="Y1234" s="306"/>
      <c r="Z1234" s="306"/>
    </row>
    <row r="1235" spans="1:26" s="111" customFormat="1" ht="14.25" customHeight="1">
      <c r="A1235" s="306"/>
      <c r="B1235" s="306"/>
      <c r="C1235" s="306"/>
      <c r="S1235" s="306"/>
      <c r="T1235" s="306"/>
      <c r="U1235" s="306"/>
      <c r="V1235" s="306"/>
      <c r="W1235" s="306"/>
      <c r="X1235" s="306"/>
      <c r="Y1235" s="306"/>
      <c r="Z1235" s="306"/>
    </row>
    <row r="1236" spans="1:26" s="111" customFormat="1" ht="14.25" customHeight="1">
      <c r="A1236" s="306"/>
      <c r="B1236" s="306"/>
      <c r="C1236" s="306"/>
      <c r="S1236" s="306"/>
      <c r="T1236" s="306"/>
      <c r="U1236" s="306"/>
      <c r="V1236" s="306"/>
      <c r="W1236" s="306"/>
      <c r="X1236" s="306"/>
      <c r="Y1236" s="306"/>
      <c r="Z1236" s="306"/>
    </row>
    <row r="1237" spans="1:26" s="111" customFormat="1" ht="14.25" customHeight="1">
      <c r="A1237" s="306"/>
      <c r="B1237" s="306"/>
      <c r="C1237" s="306"/>
      <c r="S1237" s="306"/>
      <c r="T1237" s="306"/>
      <c r="U1237" s="306"/>
      <c r="V1237" s="306"/>
      <c r="W1237" s="306"/>
      <c r="X1237" s="306"/>
      <c r="Y1237" s="306"/>
      <c r="Z1237" s="306"/>
    </row>
    <row r="1238" spans="1:26" s="111" customFormat="1" ht="14.25" customHeight="1">
      <c r="A1238" s="306"/>
      <c r="B1238" s="306"/>
      <c r="C1238" s="306"/>
      <c r="S1238" s="306"/>
      <c r="T1238" s="306"/>
      <c r="U1238" s="306"/>
      <c r="V1238" s="306"/>
      <c r="W1238" s="306"/>
      <c r="X1238" s="306"/>
      <c r="Y1238" s="306"/>
      <c r="Z1238" s="306"/>
    </row>
    <row r="1239" spans="1:26" s="111" customFormat="1" ht="14.25" customHeight="1">
      <c r="A1239" s="306"/>
      <c r="B1239" s="306"/>
      <c r="C1239" s="306"/>
      <c r="S1239" s="306"/>
      <c r="T1239" s="306"/>
      <c r="U1239" s="306"/>
      <c r="V1239" s="306"/>
      <c r="W1239" s="306"/>
      <c r="X1239" s="306"/>
      <c r="Y1239" s="306"/>
      <c r="Z1239" s="306"/>
    </row>
    <row r="1240" spans="1:26" s="111" customFormat="1" ht="14.25" customHeight="1">
      <c r="A1240" s="306"/>
      <c r="B1240" s="306"/>
      <c r="C1240" s="306"/>
      <c r="S1240" s="306"/>
      <c r="T1240" s="306"/>
      <c r="U1240" s="306"/>
      <c r="V1240" s="306"/>
      <c r="W1240" s="306"/>
      <c r="X1240" s="306"/>
      <c r="Y1240" s="306"/>
      <c r="Z1240" s="306"/>
    </row>
    <row r="1241" spans="1:26" s="111" customFormat="1" ht="14.25" customHeight="1">
      <c r="A1241" s="306"/>
      <c r="B1241" s="306"/>
      <c r="C1241" s="306"/>
      <c r="S1241" s="306"/>
      <c r="T1241" s="306"/>
      <c r="U1241" s="306"/>
      <c r="V1241" s="306"/>
      <c r="W1241" s="306"/>
      <c r="X1241" s="306"/>
      <c r="Y1241" s="306"/>
      <c r="Z1241" s="306"/>
    </row>
    <row r="1242" spans="1:26" s="111" customFormat="1" ht="14.25" customHeight="1">
      <c r="A1242" s="306"/>
      <c r="B1242" s="306"/>
      <c r="C1242" s="306"/>
      <c r="S1242" s="306"/>
      <c r="T1242" s="306"/>
      <c r="U1242" s="306"/>
      <c r="V1242" s="306"/>
      <c r="W1242" s="306"/>
      <c r="X1242" s="306"/>
      <c r="Y1242" s="306"/>
      <c r="Z1242" s="306"/>
    </row>
    <row r="1243" spans="1:26" s="111" customFormat="1" ht="14.25" customHeight="1">
      <c r="A1243" s="306"/>
      <c r="B1243" s="306"/>
      <c r="C1243" s="306"/>
      <c r="S1243" s="306"/>
      <c r="T1243" s="306"/>
      <c r="U1243" s="306"/>
      <c r="V1243" s="306"/>
      <c r="W1243" s="306"/>
      <c r="X1243" s="306"/>
      <c r="Y1243" s="306"/>
      <c r="Z1243" s="306"/>
    </row>
    <row r="1244" spans="1:26" s="111" customFormat="1" ht="14.25" customHeight="1">
      <c r="A1244" s="306"/>
      <c r="B1244" s="306"/>
      <c r="C1244" s="306"/>
      <c r="S1244" s="306"/>
      <c r="T1244" s="306"/>
      <c r="U1244" s="306"/>
      <c r="V1244" s="306"/>
      <c r="W1244" s="306"/>
      <c r="X1244" s="306"/>
      <c r="Y1244" s="306"/>
      <c r="Z1244" s="306"/>
    </row>
    <row r="1245" spans="1:26" s="111" customFormat="1" ht="14.25" customHeight="1">
      <c r="A1245" s="306"/>
      <c r="B1245" s="306"/>
      <c r="C1245" s="306"/>
      <c r="S1245" s="306"/>
      <c r="T1245" s="306"/>
      <c r="U1245" s="306"/>
      <c r="V1245" s="306"/>
      <c r="W1245" s="306"/>
      <c r="X1245" s="306"/>
      <c r="Y1245" s="306"/>
      <c r="Z1245" s="306"/>
    </row>
    <row r="1246" spans="1:26" s="111" customFormat="1" ht="14.25" customHeight="1">
      <c r="A1246" s="306"/>
      <c r="B1246" s="306"/>
      <c r="C1246" s="306"/>
      <c r="S1246" s="306"/>
      <c r="T1246" s="306"/>
      <c r="U1246" s="306"/>
      <c r="V1246" s="306"/>
      <c r="W1246" s="306"/>
      <c r="X1246" s="306"/>
      <c r="Y1246" s="306"/>
      <c r="Z1246" s="306"/>
    </row>
    <row r="1247" spans="1:26" s="111" customFormat="1" ht="14.25" customHeight="1">
      <c r="A1247" s="306"/>
      <c r="B1247" s="306"/>
      <c r="C1247" s="306"/>
      <c r="S1247" s="306"/>
      <c r="T1247" s="306"/>
      <c r="U1247" s="306"/>
      <c r="V1247" s="306"/>
      <c r="W1247" s="306"/>
      <c r="X1247" s="306"/>
      <c r="Y1247" s="306"/>
      <c r="Z1247" s="306"/>
    </row>
    <row r="1248" spans="1:26" s="111" customFormat="1" ht="14.25" customHeight="1">
      <c r="A1248" s="306"/>
      <c r="B1248" s="306"/>
      <c r="C1248" s="306"/>
      <c r="S1248" s="306"/>
      <c r="T1248" s="306"/>
      <c r="U1248" s="306"/>
      <c r="V1248" s="306"/>
      <c r="W1248" s="306"/>
      <c r="X1248" s="306"/>
      <c r="Y1248" s="306"/>
      <c r="Z1248" s="306"/>
    </row>
    <row r="1249" spans="1:26" s="111" customFormat="1" ht="14.25" customHeight="1">
      <c r="A1249" s="306"/>
      <c r="B1249" s="306"/>
      <c r="C1249" s="306"/>
      <c r="S1249" s="306"/>
      <c r="T1249" s="306"/>
      <c r="U1249" s="306"/>
      <c r="V1249" s="306"/>
      <c r="W1249" s="306"/>
      <c r="X1249" s="306"/>
      <c r="Y1249" s="306"/>
      <c r="Z1249" s="306"/>
    </row>
    <row r="1250" spans="1:26" s="111" customFormat="1" ht="14.25" customHeight="1">
      <c r="A1250" s="306"/>
      <c r="B1250" s="306"/>
      <c r="C1250" s="306"/>
      <c r="S1250" s="306"/>
      <c r="T1250" s="306"/>
      <c r="U1250" s="306"/>
      <c r="V1250" s="306"/>
      <c r="W1250" s="306"/>
      <c r="X1250" s="306"/>
      <c r="Y1250" s="306"/>
      <c r="Z1250" s="306"/>
    </row>
    <row r="1251" spans="1:26" s="111" customFormat="1" ht="14.25" customHeight="1">
      <c r="A1251" s="306"/>
      <c r="B1251" s="306"/>
      <c r="C1251" s="306"/>
      <c r="S1251" s="306"/>
      <c r="T1251" s="306"/>
      <c r="U1251" s="306"/>
      <c r="V1251" s="306"/>
      <c r="W1251" s="306"/>
      <c r="X1251" s="306"/>
      <c r="Y1251" s="306"/>
      <c r="Z1251" s="306"/>
    </row>
    <row r="1252" spans="1:26" s="111" customFormat="1" ht="14.25" customHeight="1">
      <c r="A1252" s="306"/>
      <c r="B1252" s="306"/>
      <c r="C1252" s="306"/>
      <c r="S1252" s="306"/>
      <c r="T1252" s="306"/>
      <c r="U1252" s="306"/>
      <c r="V1252" s="306"/>
      <c r="W1252" s="306"/>
      <c r="X1252" s="306"/>
      <c r="Y1252" s="306"/>
      <c r="Z1252" s="306"/>
    </row>
    <row r="1253" spans="1:26" s="111" customFormat="1" ht="14.25" customHeight="1">
      <c r="A1253" s="306"/>
      <c r="B1253" s="306"/>
      <c r="C1253" s="306"/>
      <c r="S1253" s="306"/>
      <c r="T1253" s="306"/>
      <c r="U1253" s="306"/>
      <c r="V1253" s="306"/>
      <c r="W1253" s="306"/>
      <c r="X1253" s="306"/>
      <c r="Y1253" s="306"/>
      <c r="Z1253" s="306"/>
    </row>
    <row r="1254" spans="1:26" s="111" customFormat="1" ht="14.25" customHeight="1">
      <c r="A1254" s="306"/>
      <c r="B1254" s="306"/>
      <c r="C1254" s="306"/>
      <c r="S1254" s="306"/>
      <c r="T1254" s="306"/>
      <c r="U1254" s="306"/>
      <c r="V1254" s="306"/>
      <c r="W1254" s="306"/>
      <c r="X1254" s="306"/>
      <c r="Y1254" s="306"/>
      <c r="Z1254" s="306"/>
    </row>
    <row r="1255" spans="1:26" s="111" customFormat="1" ht="14.25" customHeight="1">
      <c r="A1255" s="306"/>
      <c r="B1255" s="306"/>
      <c r="C1255" s="306"/>
      <c r="S1255" s="306"/>
      <c r="T1255" s="306"/>
      <c r="U1255" s="306"/>
      <c r="V1255" s="306"/>
      <c r="W1255" s="306"/>
      <c r="X1255" s="306"/>
      <c r="Y1255" s="306"/>
      <c r="Z1255" s="306"/>
    </row>
    <row r="1256" spans="1:26" s="111" customFormat="1" ht="14.25" customHeight="1">
      <c r="A1256" s="306"/>
      <c r="B1256" s="306"/>
      <c r="C1256" s="306"/>
      <c r="S1256" s="306"/>
      <c r="T1256" s="306"/>
      <c r="U1256" s="306"/>
      <c r="V1256" s="306"/>
      <c r="W1256" s="306"/>
      <c r="X1256" s="306"/>
      <c r="Y1256" s="306"/>
      <c r="Z1256" s="306"/>
    </row>
    <row r="1257" spans="1:26" s="111" customFormat="1" ht="14.25" customHeight="1">
      <c r="A1257" s="306"/>
      <c r="B1257" s="306"/>
      <c r="C1257" s="306"/>
      <c r="S1257" s="306"/>
      <c r="T1257" s="306"/>
      <c r="U1257" s="306"/>
      <c r="V1257" s="306"/>
      <c r="W1257" s="306"/>
      <c r="X1257" s="306"/>
      <c r="Y1257" s="306"/>
      <c r="Z1257" s="306"/>
    </row>
    <row r="1258" spans="1:26" s="111" customFormat="1" ht="14.25" customHeight="1">
      <c r="A1258" s="306"/>
      <c r="B1258" s="306"/>
      <c r="C1258" s="306"/>
      <c r="S1258" s="306"/>
      <c r="T1258" s="306"/>
      <c r="U1258" s="306"/>
      <c r="V1258" s="306"/>
      <c r="W1258" s="306"/>
      <c r="X1258" s="306"/>
      <c r="Y1258" s="306"/>
      <c r="Z1258" s="306"/>
    </row>
    <row r="1259" spans="1:26" s="111" customFormat="1" ht="14.25" customHeight="1">
      <c r="A1259" s="306"/>
      <c r="B1259" s="306"/>
      <c r="C1259" s="306"/>
      <c r="S1259" s="306"/>
      <c r="T1259" s="306"/>
      <c r="U1259" s="306"/>
      <c r="V1259" s="306"/>
      <c r="W1259" s="306"/>
      <c r="X1259" s="306"/>
      <c r="Y1259" s="306"/>
      <c r="Z1259" s="306"/>
    </row>
    <row r="1260" spans="1:26" s="111" customFormat="1" ht="14.25" customHeight="1">
      <c r="A1260" s="306"/>
      <c r="B1260" s="306"/>
      <c r="C1260" s="306"/>
      <c r="S1260" s="306"/>
      <c r="T1260" s="306"/>
      <c r="U1260" s="306"/>
      <c r="V1260" s="306"/>
      <c r="W1260" s="306"/>
      <c r="X1260" s="306"/>
      <c r="Y1260" s="306"/>
      <c r="Z1260" s="306"/>
    </row>
    <row r="1261" spans="1:26" s="111" customFormat="1" ht="14.25" customHeight="1">
      <c r="A1261" s="306"/>
      <c r="B1261" s="306"/>
      <c r="C1261" s="306"/>
      <c r="S1261" s="306"/>
      <c r="T1261" s="306"/>
      <c r="U1261" s="306"/>
      <c r="V1261" s="306"/>
      <c r="W1261" s="306"/>
      <c r="X1261" s="306"/>
      <c r="Y1261" s="306"/>
      <c r="Z1261" s="306"/>
    </row>
    <row r="1262" spans="1:26" s="111" customFormat="1" ht="14.25" customHeight="1">
      <c r="A1262" s="306"/>
      <c r="B1262" s="306"/>
      <c r="C1262" s="306"/>
      <c r="S1262" s="306"/>
      <c r="T1262" s="306"/>
      <c r="U1262" s="306"/>
      <c r="V1262" s="306"/>
      <c r="W1262" s="306"/>
      <c r="X1262" s="306"/>
      <c r="Y1262" s="306"/>
      <c r="Z1262" s="306"/>
    </row>
    <row r="1263" spans="1:26" s="111" customFormat="1" ht="14.25" customHeight="1">
      <c r="A1263" s="306"/>
      <c r="B1263" s="306"/>
      <c r="C1263" s="306"/>
      <c r="S1263" s="306"/>
      <c r="T1263" s="306"/>
      <c r="U1263" s="306"/>
      <c r="V1263" s="306"/>
      <c r="W1263" s="306"/>
      <c r="X1263" s="306"/>
      <c r="Y1263" s="306"/>
      <c r="Z1263" s="306"/>
    </row>
    <row r="1264" spans="1:26" s="111" customFormat="1" ht="14.25" customHeight="1">
      <c r="A1264" s="306"/>
      <c r="B1264" s="306"/>
      <c r="C1264" s="306"/>
      <c r="S1264" s="306"/>
      <c r="T1264" s="306"/>
      <c r="U1264" s="306"/>
      <c r="V1264" s="306"/>
      <c r="W1264" s="306"/>
      <c r="X1264" s="306"/>
      <c r="Y1264" s="306"/>
      <c r="Z1264" s="306"/>
    </row>
    <row r="1265" spans="1:26" s="111" customFormat="1" ht="14.25" customHeight="1">
      <c r="A1265" s="306"/>
      <c r="B1265" s="306"/>
      <c r="C1265" s="306"/>
      <c r="S1265" s="306"/>
      <c r="T1265" s="306"/>
      <c r="U1265" s="306"/>
      <c r="V1265" s="306"/>
      <c r="W1265" s="306"/>
      <c r="X1265" s="306"/>
      <c r="Y1265" s="306"/>
      <c r="Z1265" s="306"/>
    </row>
    <row r="1266" spans="1:26" s="111" customFormat="1" ht="14.25" customHeight="1">
      <c r="A1266" s="306"/>
      <c r="B1266" s="306"/>
      <c r="C1266" s="306"/>
      <c r="S1266" s="306"/>
      <c r="T1266" s="306"/>
      <c r="U1266" s="306"/>
      <c r="V1266" s="306"/>
      <c r="W1266" s="306"/>
      <c r="X1266" s="306"/>
      <c r="Y1266" s="306"/>
      <c r="Z1266" s="306"/>
    </row>
    <row r="1267" spans="1:26" s="111" customFormat="1" ht="14.25" customHeight="1">
      <c r="A1267" s="306"/>
      <c r="B1267" s="306"/>
      <c r="C1267" s="306"/>
      <c r="S1267" s="306"/>
      <c r="T1267" s="306"/>
      <c r="U1267" s="306"/>
      <c r="V1267" s="306"/>
      <c r="W1267" s="306"/>
      <c r="X1267" s="306"/>
      <c r="Y1267" s="306"/>
      <c r="Z1267" s="306"/>
    </row>
    <row r="1268" spans="1:26" s="111" customFormat="1" ht="14.25" customHeight="1">
      <c r="A1268" s="306"/>
      <c r="B1268" s="306"/>
      <c r="C1268" s="306"/>
      <c r="S1268" s="306"/>
      <c r="T1268" s="306"/>
      <c r="U1268" s="306"/>
      <c r="V1268" s="306"/>
      <c r="W1268" s="306"/>
      <c r="X1268" s="306"/>
      <c r="Y1268" s="306"/>
      <c r="Z1268" s="306"/>
    </row>
    <row r="1269" spans="1:26" s="111" customFormat="1" ht="14.25" customHeight="1">
      <c r="A1269" s="306"/>
      <c r="B1269" s="306"/>
      <c r="C1269" s="306"/>
      <c r="S1269" s="306"/>
      <c r="T1269" s="306"/>
      <c r="U1269" s="306"/>
      <c r="V1269" s="306"/>
      <c r="W1269" s="306"/>
      <c r="X1269" s="306"/>
      <c r="Y1269" s="306"/>
      <c r="Z1269" s="306"/>
    </row>
    <row r="1270" spans="1:26" s="111" customFormat="1" ht="14.25" customHeight="1">
      <c r="A1270" s="306"/>
      <c r="B1270" s="306"/>
      <c r="C1270" s="306"/>
      <c r="S1270" s="306"/>
      <c r="T1270" s="306"/>
      <c r="U1270" s="306"/>
      <c r="V1270" s="306"/>
      <c r="W1270" s="306"/>
      <c r="X1270" s="306"/>
      <c r="Y1270" s="306"/>
      <c r="Z1270" s="306"/>
    </row>
    <row r="1271" spans="1:26" s="111" customFormat="1" ht="14.25" customHeight="1">
      <c r="A1271" s="306"/>
      <c r="B1271" s="306"/>
      <c r="C1271" s="306"/>
      <c r="S1271" s="306"/>
      <c r="T1271" s="306"/>
      <c r="U1271" s="306"/>
      <c r="V1271" s="306"/>
      <c r="W1271" s="306"/>
      <c r="X1271" s="306"/>
      <c r="Y1271" s="306"/>
      <c r="Z1271" s="306"/>
    </row>
    <row r="1272" spans="1:26" s="111" customFormat="1" ht="14.25" customHeight="1">
      <c r="A1272" s="306"/>
      <c r="B1272" s="306"/>
      <c r="C1272" s="306"/>
      <c r="S1272" s="306"/>
      <c r="T1272" s="306"/>
      <c r="U1272" s="306"/>
      <c r="V1272" s="306"/>
      <c r="W1272" s="306"/>
      <c r="X1272" s="306"/>
      <c r="Y1272" s="306"/>
      <c r="Z1272" s="306"/>
    </row>
    <row r="1273" spans="1:26" s="111" customFormat="1" ht="14.25" customHeight="1">
      <c r="A1273" s="306"/>
      <c r="B1273" s="306"/>
      <c r="C1273" s="306"/>
      <c r="S1273" s="306"/>
      <c r="T1273" s="306"/>
      <c r="U1273" s="306"/>
      <c r="V1273" s="306"/>
      <c r="W1273" s="306"/>
      <c r="X1273" s="306"/>
      <c r="Y1273" s="306"/>
      <c r="Z1273" s="306"/>
    </row>
    <row r="1274" spans="1:26" s="111" customFormat="1" ht="14.25" customHeight="1">
      <c r="A1274" s="306"/>
      <c r="B1274" s="306"/>
      <c r="C1274" s="306"/>
      <c r="S1274" s="306"/>
      <c r="T1274" s="306"/>
      <c r="U1274" s="306"/>
      <c r="V1274" s="306"/>
      <c r="W1274" s="306"/>
      <c r="X1274" s="306"/>
      <c r="Y1274" s="306"/>
      <c r="Z1274" s="306"/>
    </row>
    <row r="1275" spans="1:26" s="111" customFormat="1" ht="14.25" customHeight="1">
      <c r="A1275" s="306"/>
      <c r="B1275" s="306"/>
      <c r="C1275" s="306"/>
      <c r="S1275" s="306"/>
      <c r="T1275" s="306"/>
      <c r="U1275" s="306"/>
      <c r="V1275" s="306"/>
      <c r="W1275" s="306"/>
      <c r="X1275" s="306"/>
      <c r="Y1275" s="306"/>
      <c r="Z1275" s="306"/>
    </row>
    <row r="1276" spans="1:26" s="111" customFormat="1" ht="14.25" customHeight="1">
      <c r="A1276" s="306"/>
      <c r="B1276" s="306"/>
      <c r="C1276" s="306"/>
      <c r="S1276" s="306"/>
      <c r="T1276" s="306"/>
      <c r="U1276" s="306"/>
      <c r="V1276" s="306"/>
      <c r="W1276" s="306"/>
      <c r="X1276" s="306"/>
      <c r="Y1276" s="306"/>
      <c r="Z1276" s="306"/>
    </row>
    <row r="1277" spans="1:26" s="111" customFormat="1" ht="14.25" customHeight="1">
      <c r="A1277" s="306"/>
      <c r="B1277" s="306"/>
      <c r="C1277" s="306"/>
      <c r="S1277" s="306"/>
      <c r="T1277" s="306"/>
      <c r="U1277" s="306"/>
      <c r="V1277" s="306"/>
      <c r="W1277" s="306"/>
      <c r="X1277" s="306"/>
      <c r="Y1277" s="306"/>
      <c r="Z1277" s="306"/>
    </row>
    <row r="1278" spans="1:26" s="111" customFormat="1" ht="14.25" customHeight="1">
      <c r="A1278" s="306"/>
      <c r="B1278" s="306"/>
      <c r="C1278" s="306"/>
      <c r="S1278" s="306"/>
      <c r="T1278" s="306"/>
      <c r="U1278" s="306"/>
      <c r="V1278" s="306"/>
      <c r="W1278" s="306"/>
      <c r="X1278" s="306"/>
      <c r="Y1278" s="306"/>
      <c r="Z1278" s="306"/>
    </row>
    <row r="1279" spans="1:26" s="111" customFormat="1" ht="14.25" customHeight="1">
      <c r="A1279" s="306"/>
      <c r="B1279" s="306"/>
      <c r="C1279" s="306"/>
      <c r="S1279" s="306"/>
      <c r="T1279" s="306"/>
      <c r="U1279" s="306"/>
      <c r="V1279" s="306"/>
      <c r="W1279" s="306"/>
      <c r="X1279" s="306"/>
      <c r="Y1279" s="306"/>
      <c r="Z1279" s="306"/>
    </row>
    <row r="1280" spans="1:26" s="111" customFormat="1" ht="14.25" customHeight="1">
      <c r="A1280" s="306"/>
      <c r="B1280" s="306"/>
      <c r="C1280" s="306"/>
      <c r="S1280" s="306"/>
      <c r="T1280" s="306"/>
      <c r="U1280" s="306"/>
      <c r="V1280" s="306"/>
      <c r="W1280" s="306"/>
      <c r="X1280" s="306"/>
      <c r="Y1280" s="306"/>
      <c r="Z1280" s="306"/>
    </row>
    <row r="1281" spans="1:26" s="111" customFormat="1" ht="14.25" customHeight="1">
      <c r="A1281" s="306"/>
      <c r="B1281" s="306"/>
      <c r="C1281" s="306"/>
      <c r="S1281" s="306"/>
      <c r="T1281" s="306"/>
      <c r="U1281" s="306"/>
      <c r="V1281" s="306"/>
      <c r="W1281" s="306"/>
      <c r="X1281" s="306"/>
      <c r="Y1281" s="306"/>
      <c r="Z1281" s="306"/>
    </row>
    <row r="1282" spans="1:26" s="111" customFormat="1" ht="14.25" customHeight="1">
      <c r="A1282" s="306"/>
      <c r="B1282" s="306"/>
      <c r="C1282" s="306"/>
      <c r="S1282" s="306"/>
      <c r="T1282" s="306"/>
      <c r="U1282" s="306"/>
      <c r="V1282" s="306"/>
      <c r="W1282" s="306"/>
      <c r="X1282" s="306"/>
      <c r="Y1282" s="306"/>
      <c r="Z1282" s="306"/>
    </row>
    <row r="1283" spans="1:26" s="111" customFormat="1" ht="14.25" customHeight="1">
      <c r="A1283" s="306"/>
      <c r="B1283" s="306"/>
      <c r="C1283" s="306"/>
      <c r="S1283" s="306"/>
      <c r="T1283" s="306"/>
      <c r="U1283" s="306"/>
      <c r="V1283" s="306"/>
      <c r="W1283" s="306"/>
      <c r="X1283" s="306"/>
      <c r="Y1283" s="306"/>
      <c r="Z1283" s="306"/>
    </row>
    <row r="1284" spans="1:26" s="111" customFormat="1" ht="14.25" customHeight="1">
      <c r="A1284" s="306"/>
      <c r="B1284" s="306"/>
      <c r="C1284" s="306"/>
      <c r="S1284" s="306"/>
      <c r="T1284" s="306"/>
      <c r="U1284" s="306"/>
      <c r="V1284" s="306"/>
      <c r="W1284" s="306"/>
      <c r="X1284" s="306"/>
      <c r="Y1284" s="306"/>
      <c r="Z1284" s="306"/>
    </row>
    <row r="1285" spans="1:26" s="111" customFormat="1" ht="14.25" customHeight="1">
      <c r="A1285" s="306"/>
      <c r="B1285" s="306"/>
      <c r="C1285" s="306"/>
      <c r="S1285" s="306"/>
      <c r="T1285" s="306"/>
      <c r="U1285" s="306"/>
      <c r="V1285" s="306"/>
      <c r="W1285" s="306"/>
      <c r="X1285" s="306"/>
      <c r="Y1285" s="306"/>
      <c r="Z1285" s="306"/>
    </row>
    <row r="1286" spans="1:26" s="111" customFormat="1" ht="14.25" customHeight="1">
      <c r="A1286" s="306"/>
      <c r="B1286" s="306"/>
      <c r="C1286" s="306"/>
      <c r="S1286" s="306"/>
      <c r="T1286" s="306"/>
      <c r="U1286" s="306"/>
      <c r="V1286" s="306"/>
      <c r="W1286" s="306"/>
      <c r="X1286" s="306"/>
      <c r="Y1286" s="306"/>
      <c r="Z1286" s="306"/>
    </row>
    <row r="1287" spans="1:26" s="111" customFormat="1" ht="14.25" customHeight="1">
      <c r="A1287" s="306"/>
      <c r="B1287" s="306"/>
      <c r="C1287" s="306"/>
      <c r="S1287" s="306"/>
      <c r="T1287" s="306"/>
      <c r="U1287" s="306"/>
      <c r="V1287" s="306"/>
      <c r="W1287" s="306"/>
      <c r="X1287" s="306"/>
      <c r="Y1287" s="306"/>
      <c r="Z1287" s="306"/>
    </row>
    <row r="1288" spans="1:26" s="111" customFormat="1" ht="14.25" customHeight="1">
      <c r="A1288" s="306"/>
      <c r="B1288" s="306"/>
      <c r="C1288" s="306"/>
      <c r="S1288" s="306"/>
      <c r="T1288" s="306"/>
      <c r="U1288" s="306"/>
      <c r="V1288" s="306"/>
      <c r="W1288" s="306"/>
      <c r="X1288" s="306"/>
      <c r="Y1288" s="306"/>
      <c r="Z1288" s="306"/>
    </row>
    <row r="1289" spans="1:26" s="111" customFormat="1" ht="14.25" customHeight="1">
      <c r="A1289" s="306"/>
      <c r="B1289" s="306"/>
      <c r="C1289" s="306"/>
      <c r="S1289" s="306"/>
      <c r="T1289" s="306"/>
      <c r="U1289" s="306"/>
      <c r="V1289" s="306"/>
      <c r="W1289" s="306"/>
      <c r="X1289" s="306"/>
      <c r="Y1289" s="306"/>
      <c r="Z1289" s="306"/>
    </row>
    <row r="1290" spans="1:26" s="111" customFormat="1" ht="14.25" customHeight="1">
      <c r="A1290" s="306"/>
      <c r="B1290" s="306"/>
      <c r="C1290" s="306"/>
      <c r="S1290" s="306"/>
      <c r="T1290" s="306"/>
      <c r="U1290" s="306"/>
      <c r="V1290" s="306"/>
      <c r="W1290" s="306"/>
      <c r="X1290" s="306"/>
      <c r="Y1290" s="306"/>
      <c r="Z1290" s="306"/>
    </row>
    <row r="1291" spans="1:26" s="111" customFormat="1" ht="14.25" customHeight="1">
      <c r="A1291" s="306"/>
      <c r="B1291" s="306"/>
      <c r="C1291" s="306"/>
      <c r="S1291" s="306"/>
      <c r="T1291" s="306"/>
      <c r="U1291" s="306"/>
      <c r="V1291" s="306"/>
      <c r="W1291" s="306"/>
      <c r="X1291" s="306"/>
      <c r="Y1291" s="306"/>
      <c r="Z1291" s="306"/>
    </row>
    <row r="1292" spans="1:26" s="111" customFormat="1" ht="14.25" customHeight="1">
      <c r="A1292" s="306"/>
      <c r="B1292" s="306"/>
      <c r="C1292" s="306"/>
      <c r="S1292" s="306"/>
      <c r="T1292" s="306"/>
      <c r="U1292" s="306"/>
      <c r="V1292" s="306"/>
      <c r="W1292" s="306"/>
      <c r="X1292" s="306"/>
      <c r="Y1292" s="306"/>
      <c r="Z1292" s="306"/>
    </row>
    <row r="1293" spans="1:26" s="111" customFormat="1" ht="14.25" customHeight="1">
      <c r="A1293" s="306"/>
      <c r="B1293" s="306"/>
      <c r="C1293" s="306"/>
      <c r="S1293" s="306"/>
      <c r="T1293" s="306"/>
      <c r="U1293" s="306"/>
      <c r="V1293" s="306"/>
      <c r="W1293" s="306"/>
      <c r="X1293" s="306"/>
      <c r="Y1293" s="306"/>
      <c r="Z1293" s="306"/>
    </row>
    <row r="1294" spans="1:26" s="111" customFormat="1" ht="14.25" customHeight="1">
      <c r="A1294" s="306"/>
      <c r="B1294" s="306"/>
      <c r="C1294" s="306"/>
      <c r="S1294" s="306"/>
      <c r="T1294" s="306"/>
      <c r="U1294" s="306"/>
      <c r="V1294" s="306"/>
      <c r="W1294" s="306"/>
      <c r="X1294" s="306"/>
      <c r="Y1294" s="306"/>
      <c r="Z1294" s="306"/>
    </row>
    <row r="1295" spans="1:26" s="111" customFormat="1" ht="14.25" customHeight="1">
      <c r="A1295" s="306"/>
      <c r="B1295" s="306"/>
      <c r="C1295" s="306"/>
      <c r="S1295" s="306"/>
      <c r="T1295" s="306"/>
      <c r="U1295" s="306"/>
      <c r="V1295" s="306"/>
      <c r="W1295" s="306"/>
      <c r="X1295" s="306"/>
      <c r="Y1295" s="306"/>
      <c r="Z1295" s="306"/>
    </row>
    <row r="1296" spans="1:26" s="111" customFormat="1" ht="14.25" customHeight="1">
      <c r="A1296" s="306"/>
      <c r="B1296" s="306"/>
      <c r="C1296" s="306"/>
      <c r="S1296" s="306"/>
      <c r="T1296" s="306"/>
      <c r="U1296" s="306"/>
      <c r="V1296" s="306"/>
      <c r="W1296" s="306"/>
      <c r="X1296" s="306"/>
      <c r="Y1296" s="306"/>
      <c r="Z1296" s="306"/>
    </row>
    <row r="1297" spans="1:26" s="111" customFormat="1" ht="14.25" customHeight="1">
      <c r="A1297" s="306"/>
      <c r="B1297" s="306"/>
      <c r="C1297" s="306"/>
      <c r="S1297" s="306"/>
      <c r="T1297" s="306"/>
      <c r="U1297" s="306"/>
      <c r="V1297" s="306"/>
      <c r="W1297" s="306"/>
      <c r="X1297" s="306"/>
      <c r="Y1297" s="306"/>
      <c r="Z1297" s="306"/>
    </row>
    <row r="1298" spans="1:26" s="111" customFormat="1" ht="14.25" customHeight="1">
      <c r="A1298" s="306"/>
      <c r="B1298" s="306"/>
      <c r="C1298" s="306"/>
      <c r="S1298" s="306"/>
      <c r="T1298" s="306"/>
      <c r="U1298" s="306"/>
      <c r="V1298" s="306"/>
      <c r="W1298" s="306"/>
      <c r="X1298" s="306"/>
      <c r="Y1298" s="306"/>
      <c r="Z1298" s="306"/>
    </row>
    <row r="1299" spans="1:26" s="111" customFormat="1" ht="14.25" customHeight="1">
      <c r="A1299" s="306"/>
      <c r="B1299" s="306"/>
      <c r="C1299" s="306"/>
      <c r="S1299" s="306"/>
      <c r="T1299" s="306"/>
      <c r="U1299" s="306"/>
      <c r="V1299" s="306"/>
      <c r="W1299" s="306"/>
      <c r="X1299" s="306"/>
      <c r="Y1299" s="306"/>
      <c r="Z1299" s="306"/>
    </row>
    <row r="1300" spans="1:26" s="111" customFormat="1" ht="14.25" customHeight="1">
      <c r="A1300" s="306"/>
      <c r="B1300" s="306"/>
      <c r="C1300" s="306"/>
      <c r="S1300" s="306"/>
      <c r="T1300" s="306"/>
      <c r="U1300" s="306"/>
      <c r="V1300" s="306"/>
      <c r="W1300" s="306"/>
      <c r="X1300" s="306"/>
      <c r="Y1300" s="306"/>
      <c r="Z1300" s="306"/>
    </row>
    <row r="1301" spans="1:26" s="111" customFormat="1" ht="14.25" customHeight="1">
      <c r="A1301" s="306"/>
      <c r="B1301" s="306"/>
      <c r="C1301" s="306"/>
      <c r="S1301" s="306"/>
      <c r="T1301" s="306"/>
      <c r="U1301" s="306"/>
      <c r="V1301" s="306"/>
      <c r="W1301" s="306"/>
      <c r="X1301" s="306"/>
      <c r="Y1301" s="306"/>
      <c r="Z1301" s="306"/>
    </row>
    <row r="1302" spans="1:26" s="111" customFormat="1" ht="14.25" customHeight="1">
      <c r="A1302" s="306"/>
      <c r="B1302" s="306"/>
      <c r="C1302" s="306"/>
      <c r="S1302" s="306"/>
      <c r="T1302" s="306"/>
      <c r="U1302" s="306"/>
      <c r="V1302" s="306"/>
      <c r="W1302" s="306"/>
      <c r="X1302" s="306"/>
      <c r="Y1302" s="306"/>
      <c r="Z1302" s="306"/>
    </row>
    <row r="1303" spans="1:26" s="111" customFormat="1" ht="14.25" customHeight="1">
      <c r="A1303" s="306"/>
      <c r="B1303" s="306"/>
      <c r="C1303" s="306"/>
      <c r="S1303" s="306"/>
      <c r="T1303" s="306"/>
      <c r="U1303" s="306"/>
      <c r="V1303" s="306"/>
      <c r="W1303" s="306"/>
      <c r="X1303" s="306"/>
      <c r="Y1303" s="306"/>
      <c r="Z1303" s="306"/>
    </row>
    <row r="1304" spans="1:26" s="111" customFormat="1" ht="14.25" customHeight="1">
      <c r="A1304" s="306"/>
      <c r="B1304" s="306"/>
      <c r="C1304" s="306"/>
      <c r="S1304" s="306"/>
      <c r="T1304" s="306"/>
      <c r="U1304" s="306"/>
      <c r="V1304" s="306"/>
      <c r="W1304" s="306"/>
      <c r="X1304" s="306"/>
      <c r="Y1304" s="306"/>
      <c r="Z1304" s="306"/>
    </row>
    <row r="1305" spans="1:26" s="111" customFormat="1" ht="14.25" customHeight="1">
      <c r="A1305" s="306"/>
      <c r="B1305" s="306"/>
      <c r="C1305" s="306"/>
      <c r="S1305" s="306"/>
      <c r="T1305" s="306"/>
      <c r="U1305" s="306"/>
      <c r="V1305" s="306"/>
      <c r="W1305" s="306"/>
      <c r="X1305" s="306"/>
      <c r="Y1305" s="306"/>
      <c r="Z1305" s="306"/>
    </row>
    <row r="1306" spans="1:26" s="111" customFormat="1" ht="14.25" customHeight="1">
      <c r="A1306" s="306"/>
      <c r="B1306" s="306"/>
      <c r="C1306" s="306"/>
      <c r="S1306" s="306"/>
      <c r="T1306" s="306"/>
      <c r="U1306" s="306"/>
      <c r="V1306" s="306"/>
      <c r="W1306" s="306"/>
      <c r="X1306" s="306"/>
      <c r="Y1306" s="306"/>
      <c r="Z1306" s="306"/>
    </row>
    <row r="1307" spans="1:26" s="111" customFormat="1" ht="14.25" customHeight="1">
      <c r="A1307" s="306"/>
      <c r="B1307" s="306"/>
      <c r="C1307" s="306"/>
      <c r="S1307" s="306"/>
      <c r="T1307" s="306"/>
      <c r="U1307" s="306"/>
      <c r="V1307" s="306"/>
      <c r="W1307" s="306"/>
      <c r="X1307" s="306"/>
      <c r="Y1307" s="306"/>
      <c r="Z1307" s="306"/>
    </row>
    <row r="1308" spans="1:26" s="111" customFormat="1" ht="14.25" customHeight="1">
      <c r="A1308" s="306"/>
      <c r="B1308" s="306"/>
      <c r="C1308" s="306"/>
      <c r="S1308" s="306"/>
      <c r="T1308" s="306"/>
      <c r="U1308" s="306"/>
      <c r="V1308" s="306"/>
      <c r="W1308" s="306"/>
      <c r="X1308" s="306"/>
      <c r="Y1308" s="306"/>
      <c r="Z1308" s="306"/>
    </row>
    <row r="1309" spans="1:26" s="111" customFormat="1" ht="14.25" customHeight="1">
      <c r="A1309" s="306"/>
      <c r="B1309" s="306"/>
      <c r="C1309" s="306"/>
      <c r="S1309" s="306"/>
      <c r="T1309" s="306"/>
      <c r="U1309" s="306"/>
      <c r="V1309" s="306"/>
      <c r="W1309" s="306"/>
      <c r="X1309" s="306"/>
      <c r="Y1309" s="306"/>
      <c r="Z1309" s="306"/>
    </row>
    <row r="1310" spans="1:26" s="111" customFormat="1" ht="14.25" customHeight="1">
      <c r="A1310" s="306"/>
      <c r="B1310" s="306"/>
      <c r="C1310" s="306"/>
      <c r="S1310" s="306"/>
      <c r="T1310" s="306"/>
      <c r="U1310" s="306"/>
      <c r="V1310" s="306"/>
      <c r="W1310" s="306"/>
      <c r="X1310" s="306"/>
      <c r="Y1310" s="306"/>
      <c r="Z1310" s="306"/>
    </row>
    <row r="1311" spans="1:26" s="111" customFormat="1" ht="14.25" customHeight="1">
      <c r="A1311" s="306"/>
      <c r="B1311" s="306"/>
      <c r="C1311" s="306"/>
      <c r="S1311" s="306"/>
      <c r="T1311" s="306"/>
      <c r="U1311" s="306"/>
      <c r="V1311" s="306"/>
      <c r="W1311" s="306"/>
      <c r="X1311" s="306"/>
      <c r="Y1311" s="306"/>
      <c r="Z1311" s="306"/>
    </row>
    <row r="1312" spans="1:26" s="111" customFormat="1" ht="14.25" customHeight="1">
      <c r="A1312" s="306"/>
      <c r="B1312" s="306"/>
      <c r="C1312" s="306"/>
      <c r="S1312" s="306"/>
      <c r="T1312" s="306"/>
      <c r="U1312" s="306"/>
      <c r="V1312" s="306"/>
      <c r="W1312" s="306"/>
      <c r="X1312" s="306"/>
      <c r="Y1312" s="306"/>
      <c r="Z1312" s="306"/>
    </row>
    <row r="1313" spans="1:26" s="111" customFormat="1" ht="14.25" customHeight="1">
      <c r="A1313" s="306"/>
      <c r="B1313" s="306"/>
      <c r="C1313" s="306"/>
      <c r="S1313" s="306"/>
      <c r="T1313" s="306"/>
      <c r="U1313" s="306"/>
      <c r="V1313" s="306"/>
      <c r="W1313" s="306"/>
      <c r="X1313" s="306"/>
      <c r="Y1313" s="306"/>
      <c r="Z1313" s="306"/>
    </row>
    <row r="1314" spans="1:26" s="111" customFormat="1" ht="14.25" customHeight="1">
      <c r="A1314" s="306"/>
      <c r="B1314" s="306"/>
      <c r="C1314" s="306"/>
      <c r="S1314" s="306"/>
      <c r="T1314" s="306"/>
      <c r="U1314" s="306"/>
      <c r="V1314" s="306"/>
      <c r="W1314" s="306"/>
      <c r="X1314" s="306"/>
      <c r="Y1314" s="306"/>
      <c r="Z1314" s="306"/>
    </row>
    <row r="1315" spans="1:26" s="111" customFormat="1" ht="14.25" customHeight="1">
      <c r="A1315" s="306"/>
      <c r="B1315" s="306"/>
      <c r="C1315" s="306"/>
      <c r="S1315" s="306"/>
      <c r="T1315" s="306"/>
      <c r="U1315" s="306"/>
      <c r="V1315" s="306"/>
      <c r="W1315" s="306"/>
      <c r="X1315" s="306"/>
      <c r="Y1315" s="306"/>
      <c r="Z1315" s="306"/>
    </row>
    <row r="1316" spans="1:26" s="111" customFormat="1" ht="14.25" customHeight="1">
      <c r="A1316" s="306"/>
      <c r="B1316" s="306"/>
      <c r="C1316" s="306"/>
      <c r="S1316" s="306"/>
      <c r="T1316" s="306"/>
      <c r="U1316" s="306"/>
      <c r="V1316" s="306"/>
      <c r="W1316" s="306"/>
      <c r="X1316" s="306"/>
      <c r="Y1316" s="306"/>
      <c r="Z1316" s="306"/>
    </row>
    <row r="1317" spans="1:26" s="111" customFormat="1" ht="14.25" customHeight="1">
      <c r="A1317" s="306"/>
      <c r="B1317" s="306"/>
      <c r="C1317" s="306"/>
      <c r="S1317" s="306"/>
      <c r="T1317" s="306"/>
      <c r="U1317" s="306"/>
      <c r="V1317" s="306"/>
      <c r="W1317" s="306"/>
      <c r="X1317" s="306"/>
      <c r="Y1317" s="306"/>
      <c r="Z1317" s="306"/>
    </row>
    <row r="1318" spans="1:26" s="111" customFormat="1" ht="14.25" customHeight="1">
      <c r="A1318" s="306"/>
      <c r="B1318" s="306"/>
      <c r="C1318" s="306"/>
      <c r="S1318" s="306"/>
      <c r="T1318" s="306"/>
      <c r="U1318" s="306"/>
      <c r="V1318" s="306"/>
      <c r="W1318" s="306"/>
      <c r="X1318" s="306"/>
      <c r="Y1318" s="306"/>
      <c r="Z1318" s="306"/>
    </row>
    <row r="1319" spans="1:26" s="111" customFormat="1" ht="14.25" customHeight="1">
      <c r="A1319" s="306"/>
      <c r="B1319" s="306"/>
      <c r="C1319" s="306"/>
      <c r="S1319" s="306"/>
      <c r="T1319" s="306"/>
      <c r="U1319" s="306"/>
      <c r="V1319" s="306"/>
      <c r="W1319" s="306"/>
      <c r="X1319" s="306"/>
      <c r="Y1319" s="306"/>
      <c r="Z1319" s="306"/>
    </row>
    <row r="1320" spans="1:26" s="111" customFormat="1" ht="14.25" customHeight="1">
      <c r="A1320" s="306"/>
      <c r="B1320" s="306"/>
      <c r="C1320" s="306"/>
      <c r="S1320" s="306"/>
      <c r="T1320" s="306"/>
      <c r="U1320" s="306"/>
      <c r="V1320" s="306"/>
      <c r="W1320" s="306"/>
      <c r="X1320" s="306"/>
      <c r="Y1320" s="306"/>
      <c r="Z1320" s="306"/>
    </row>
    <row r="1321" spans="1:26" s="111" customFormat="1" ht="14.25" customHeight="1">
      <c r="A1321" s="306"/>
      <c r="B1321" s="306"/>
      <c r="C1321" s="306"/>
      <c r="S1321" s="306"/>
      <c r="T1321" s="306"/>
      <c r="U1321" s="306"/>
      <c r="V1321" s="306"/>
      <c r="W1321" s="306"/>
      <c r="X1321" s="306"/>
      <c r="Y1321" s="306"/>
      <c r="Z1321" s="306"/>
    </row>
    <row r="1322" spans="1:26" s="111" customFormat="1" ht="14.25" customHeight="1">
      <c r="A1322" s="306"/>
      <c r="B1322" s="306"/>
      <c r="C1322" s="306"/>
      <c r="S1322" s="306"/>
      <c r="T1322" s="306"/>
      <c r="U1322" s="306"/>
      <c r="V1322" s="306"/>
      <c r="W1322" s="306"/>
      <c r="X1322" s="306"/>
      <c r="Y1322" s="306"/>
      <c r="Z1322" s="306"/>
    </row>
    <row r="1323" spans="1:26" s="111" customFormat="1" ht="14.25" customHeight="1">
      <c r="A1323" s="306"/>
      <c r="B1323" s="306"/>
      <c r="C1323" s="306"/>
      <c r="S1323" s="306"/>
      <c r="T1323" s="306"/>
      <c r="U1323" s="306"/>
      <c r="V1323" s="306"/>
      <c r="W1323" s="306"/>
      <c r="X1323" s="306"/>
      <c r="Y1323" s="306"/>
      <c r="Z1323" s="306"/>
    </row>
    <row r="1324" spans="1:26" s="111" customFormat="1" ht="14.25" customHeight="1">
      <c r="A1324" s="306"/>
      <c r="B1324" s="306"/>
      <c r="C1324" s="306"/>
      <c r="S1324" s="306"/>
      <c r="T1324" s="306"/>
      <c r="U1324" s="306"/>
      <c r="V1324" s="306"/>
      <c r="W1324" s="306"/>
      <c r="X1324" s="306"/>
      <c r="Y1324" s="306"/>
      <c r="Z1324" s="306"/>
    </row>
    <row r="1325" spans="1:26" s="111" customFormat="1" ht="14.25" customHeight="1">
      <c r="A1325" s="306"/>
      <c r="B1325" s="306"/>
      <c r="C1325" s="306"/>
      <c r="S1325" s="306"/>
      <c r="T1325" s="306"/>
      <c r="U1325" s="306"/>
      <c r="V1325" s="306"/>
      <c r="W1325" s="306"/>
      <c r="X1325" s="306"/>
      <c r="Y1325" s="306"/>
      <c r="Z1325" s="306"/>
    </row>
    <row r="1326" spans="1:26" s="111" customFormat="1" ht="14.25" customHeight="1">
      <c r="A1326" s="306"/>
      <c r="B1326" s="306"/>
      <c r="C1326" s="306"/>
      <c r="S1326" s="306"/>
      <c r="T1326" s="306"/>
      <c r="U1326" s="306"/>
      <c r="V1326" s="306"/>
      <c r="W1326" s="306"/>
      <c r="X1326" s="306"/>
      <c r="Y1326" s="306"/>
      <c r="Z1326" s="306"/>
    </row>
    <row r="1327" spans="1:26" s="111" customFormat="1" ht="14.25" customHeight="1">
      <c r="A1327" s="306"/>
      <c r="B1327" s="306"/>
      <c r="C1327" s="306"/>
      <c r="S1327" s="306"/>
      <c r="T1327" s="306"/>
      <c r="U1327" s="306"/>
      <c r="V1327" s="306"/>
      <c r="W1327" s="306"/>
      <c r="X1327" s="306"/>
      <c r="Y1327" s="306"/>
      <c r="Z1327" s="306"/>
    </row>
    <row r="1328" spans="1:26" s="111" customFormat="1" ht="14.25" customHeight="1">
      <c r="A1328" s="306"/>
      <c r="B1328" s="306"/>
      <c r="C1328" s="306"/>
      <c r="S1328" s="306"/>
      <c r="T1328" s="306"/>
      <c r="U1328" s="306"/>
      <c r="V1328" s="306"/>
      <c r="W1328" s="306"/>
      <c r="X1328" s="306"/>
      <c r="Y1328" s="306"/>
      <c r="Z1328" s="306"/>
    </row>
    <row r="1329" spans="1:26" s="111" customFormat="1" ht="14.25" customHeight="1">
      <c r="A1329" s="306"/>
      <c r="B1329" s="306"/>
      <c r="C1329" s="306"/>
      <c r="S1329" s="306"/>
      <c r="T1329" s="306"/>
      <c r="U1329" s="306"/>
      <c r="V1329" s="306"/>
      <c r="W1329" s="306"/>
      <c r="X1329" s="306"/>
      <c r="Y1329" s="306"/>
      <c r="Z1329" s="306"/>
    </row>
    <row r="1330" spans="1:26" s="111" customFormat="1" ht="14.25" customHeight="1">
      <c r="A1330" s="306"/>
      <c r="B1330" s="306"/>
      <c r="C1330" s="306"/>
      <c r="S1330" s="306"/>
      <c r="T1330" s="306"/>
      <c r="U1330" s="306"/>
      <c r="V1330" s="306"/>
      <c r="W1330" s="306"/>
      <c r="X1330" s="306"/>
      <c r="Y1330" s="306"/>
      <c r="Z1330" s="306"/>
    </row>
    <row r="1331" spans="1:26" s="111" customFormat="1" ht="14.25" customHeight="1">
      <c r="A1331" s="306"/>
      <c r="B1331" s="306"/>
      <c r="C1331" s="306"/>
      <c r="S1331" s="306"/>
      <c r="T1331" s="306"/>
      <c r="U1331" s="306"/>
      <c r="V1331" s="306"/>
      <c r="W1331" s="306"/>
      <c r="X1331" s="306"/>
      <c r="Y1331" s="306"/>
      <c r="Z1331" s="306"/>
    </row>
    <row r="1332" spans="1:26" s="111" customFormat="1" ht="14.25" customHeight="1">
      <c r="A1332" s="306"/>
      <c r="B1332" s="306"/>
      <c r="C1332" s="306"/>
      <c r="S1332" s="306"/>
      <c r="T1332" s="306"/>
      <c r="U1332" s="306"/>
      <c r="V1332" s="306"/>
      <c r="W1332" s="306"/>
      <c r="X1332" s="306"/>
      <c r="Y1332" s="306"/>
      <c r="Z1332" s="306"/>
    </row>
    <row r="1333" spans="1:26" s="111" customFormat="1" ht="14.25" customHeight="1">
      <c r="A1333" s="306"/>
      <c r="B1333" s="306"/>
      <c r="C1333" s="306"/>
      <c r="S1333" s="306"/>
      <c r="T1333" s="306"/>
      <c r="U1333" s="306"/>
      <c r="V1333" s="306"/>
      <c r="W1333" s="306"/>
      <c r="X1333" s="306"/>
      <c r="Y1333" s="306"/>
      <c r="Z1333" s="306"/>
    </row>
    <row r="1334" spans="1:26" s="111" customFormat="1" ht="14.25" customHeight="1">
      <c r="A1334" s="306"/>
      <c r="B1334" s="306"/>
      <c r="C1334" s="306"/>
      <c r="S1334" s="306"/>
      <c r="T1334" s="306"/>
      <c r="U1334" s="306"/>
      <c r="V1334" s="306"/>
      <c r="W1334" s="306"/>
      <c r="X1334" s="306"/>
      <c r="Y1334" s="306"/>
      <c r="Z1334" s="306"/>
    </row>
    <row r="1335" spans="1:26" s="111" customFormat="1" ht="14.25" customHeight="1">
      <c r="A1335" s="306"/>
      <c r="B1335" s="306"/>
      <c r="C1335" s="306"/>
      <c r="S1335" s="306"/>
      <c r="T1335" s="306"/>
      <c r="U1335" s="306"/>
      <c r="V1335" s="306"/>
      <c r="W1335" s="306"/>
      <c r="X1335" s="306"/>
      <c r="Y1335" s="306"/>
      <c r="Z1335" s="306"/>
    </row>
    <row r="1336" spans="1:26" s="111" customFormat="1" ht="14.25" customHeight="1">
      <c r="A1336" s="306"/>
      <c r="B1336" s="306"/>
      <c r="C1336" s="306"/>
      <c r="S1336" s="306"/>
      <c r="T1336" s="306"/>
      <c r="U1336" s="306"/>
      <c r="V1336" s="306"/>
      <c r="W1336" s="306"/>
      <c r="X1336" s="306"/>
      <c r="Y1336" s="306"/>
      <c r="Z1336" s="306"/>
    </row>
    <row r="1337" spans="1:26" s="111" customFormat="1" ht="14.25" customHeight="1">
      <c r="A1337" s="306"/>
      <c r="B1337" s="306"/>
      <c r="C1337" s="306"/>
      <c r="S1337" s="306"/>
      <c r="T1337" s="306"/>
      <c r="U1337" s="306"/>
      <c r="V1337" s="306"/>
      <c r="W1337" s="306"/>
      <c r="X1337" s="306"/>
      <c r="Y1337" s="306"/>
      <c r="Z1337" s="306"/>
    </row>
    <row r="1338" spans="1:26" s="111" customFormat="1" ht="14.25" customHeight="1">
      <c r="A1338" s="306"/>
      <c r="B1338" s="306"/>
      <c r="C1338" s="306"/>
      <c r="S1338" s="306"/>
      <c r="T1338" s="306"/>
      <c r="U1338" s="306"/>
      <c r="V1338" s="306"/>
      <c r="W1338" s="306"/>
      <c r="X1338" s="306"/>
      <c r="Y1338" s="306"/>
      <c r="Z1338" s="306"/>
    </row>
    <row r="1339" spans="1:26" s="111" customFormat="1" ht="14.25" customHeight="1">
      <c r="A1339" s="306"/>
      <c r="B1339" s="306"/>
      <c r="C1339" s="306"/>
      <c r="S1339" s="306"/>
      <c r="T1339" s="306"/>
      <c r="U1339" s="306"/>
      <c r="V1339" s="306"/>
      <c r="W1339" s="306"/>
      <c r="X1339" s="306"/>
      <c r="Y1339" s="306"/>
      <c r="Z1339" s="306"/>
    </row>
    <row r="1340" spans="1:26" s="111" customFormat="1" ht="14.25" customHeight="1">
      <c r="A1340" s="306"/>
      <c r="B1340" s="306"/>
      <c r="C1340" s="306"/>
      <c r="S1340" s="306"/>
      <c r="T1340" s="306"/>
      <c r="U1340" s="306"/>
      <c r="V1340" s="306"/>
      <c r="W1340" s="306"/>
      <c r="X1340" s="306"/>
      <c r="Y1340" s="306"/>
      <c r="Z1340" s="306"/>
    </row>
    <row r="1341" spans="1:26" s="111" customFormat="1" ht="14.25" customHeight="1">
      <c r="A1341" s="306"/>
      <c r="B1341" s="306"/>
      <c r="C1341" s="306"/>
      <c r="S1341" s="306"/>
      <c r="T1341" s="306"/>
      <c r="U1341" s="306"/>
      <c r="V1341" s="306"/>
      <c r="W1341" s="306"/>
      <c r="X1341" s="306"/>
      <c r="Y1341" s="306"/>
      <c r="Z1341" s="306"/>
    </row>
    <row r="1342" spans="1:26" s="111" customFormat="1" ht="14.25" customHeight="1">
      <c r="A1342" s="306"/>
      <c r="B1342" s="306"/>
      <c r="C1342" s="306"/>
      <c r="S1342" s="306"/>
      <c r="T1342" s="306"/>
      <c r="U1342" s="306"/>
      <c r="V1342" s="306"/>
      <c r="W1342" s="306"/>
      <c r="X1342" s="306"/>
      <c r="Y1342" s="306"/>
      <c r="Z1342" s="306"/>
    </row>
    <row r="1343" spans="1:26" s="111" customFormat="1" ht="14.25" customHeight="1">
      <c r="A1343" s="306"/>
      <c r="B1343" s="306"/>
      <c r="C1343" s="306"/>
      <c r="S1343" s="306"/>
      <c r="T1343" s="306"/>
      <c r="U1343" s="306"/>
      <c r="V1343" s="306"/>
      <c r="W1343" s="306"/>
      <c r="X1343" s="306"/>
      <c r="Y1343" s="306"/>
      <c r="Z1343" s="306"/>
    </row>
    <row r="1344" spans="1:26" s="111" customFormat="1" ht="14.25" customHeight="1">
      <c r="A1344" s="306"/>
      <c r="B1344" s="306"/>
      <c r="C1344" s="306"/>
      <c r="S1344" s="306"/>
      <c r="T1344" s="306"/>
      <c r="U1344" s="306"/>
      <c r="V1344" s="306"/>
      <c r="W1344" s="306"/>
      <c r="X1344" s="306"/>
      <c r="Y1344" s="306"/>
      <c r="Z1344" s="306"/>
    </row>
    <row r="1345" spans="1:26" s="111" customFormat="1" ht="14.25" customHeight="1">
      <c r="A1345" s="306"/>
      <c r="B1345" s="306"/>
      <c r="C1345" s="306"/>
      <c r="S1345" s="306"/>
      <c r="T1345" s="306"/>
      <c r="U1345" s="306"/>
      <c r="V1345" s="306"/>
      <c r="W1345" s="306"/>
      <c r="X1345" s="306"/>
      <c r="Y1345" s="306"/>
      <c r="Z1345" s="306"/>
    </row>
    <row r="1346" spans="1:26" s="111" customFormat="1" ht="14.25" customHeight="1">
      <c r="A1346" s="306"/>
      <c r="B1346" s="306"/>
      <c r="C1346" s="306"/>
      <c r="S1346" s="306"/>
      <c r="T1346" s="306"/>
      <c r="U1346" s="306"/>
      <c r="V1346" s="306"/>
      <c r="W1346" s="306"/>
      <c r="X1346" s="306"/>
      <c r="Y1346" s="306"/>
      <c r="Z1346" s="306"/>
    </row>
    <row r="1347" spans="1:26" s="111" customFormat="1" ht="14.25" customHeight="1">
      <c r="A1347" s="306"/>
      <c r="B1347" s="306"/>
      <c r="C1347" s="306"/>
      <c r="S1347" s="306"/>
      <c r="T1347" s="306"/>
      <c r="U1347" s="306"/>
      <c r="V1347" s="306"/>
      <c r="W1347" s="306"/>
      <c r="X1347" s="306"/>
      <c r="Y1347" s="306"/>
      <c r="Z1347" s="306"/>
    </row>
    <row r="1348" spans="1:26" s="111" customFormat="1" ht="14.25" customHeight="1">
      <c r="A1348" s="306"/>
      <c r="B1348" s="306"/>
      <c r="C1348" s="306"/>
      <c r="S1348" s="306"/>
      <c r="T1348" s="306"/>
      <c r="U1348" s="306"/>
      <c r="V1348" s="306"/>
      <c r="W1348" s="306"/>
      <c r="X1348" s="306"/>
      <c r="Y1348" s="306"/>
      <c r="Z1348" s="306"/>
    </row>
    <row r="1349" spans="1:26" s="111" customFormat="1" ht="14.25" customHeight="1">
      <c r="A1349" s="306"/>
      <c r="B1349" s="306"/>
      <c r="C1349" s="306"/>
      <c r="S1349" s="306"/>
      <c r="T1349" s="306"/>
      <c r="U1349" s="306"/>
      <c r="V1349" s="306"/>
      <c r="W1349" s="306"/>
      <c r="X1349" s="306"/>
      <c r="Y1349" s="306"/>
      <c r="Z1349" s="306"/>
    </row>
    <row r="1350" spans="1:26" s="111" customFormat="1" ht="14.25" customHeight="1">
      <c r="A1350" s="306"/>
      <c r="B1350" s="306"/>
      <c r="C1350" s="306"/>
      <c r="S1350" s="306"/>
      <c r="T1350" s="306"/>
      <c r="U1350" s="306"/>
      <c r="V1350" s="306"/>
      <c r="W1350" s="306"/>
      <c r="X1350" s="306"/>
      <c r="Y1350" s="306"/>
      <c r="Z1350" s="306"/>
    </row>
    <row r="1351" spans="1:26" s="111" customFormat="1" ht="14.25" customHeight="1">
      <c r="A1351" s="306"/>
      <c r="B1351" s="306"/>
      <c r="C1351" s="306"/>
      <c r="S1351" s="306"/>
      <c r="T1351" s="306"/>
      <c r="U1351" s="306"/>
      <c r="V1351" s="306"/>
      <c r="W1351" s="306"/>
      <c r="X1351" s="306"/>
      <c r="Y1351" s="306"/>
      <c r="Z1351" s="306"/>
    </row>
    <row r="1352" spans="1:26" s="111" customFormat="1" ht="14.25" customHeight="1">
      <c r="A1352" s="306"/>
      <c r="B1352" s="306"/>
      <c r="C1352" s="306"/>
      <c r="S1352" s="306"/>
      <c r="T1352" s="306"/>
      <c r="U1352" s="306"/>
      <c r="V1352" s="306"/>
      <c r="W1352" s="306"/>
      <c r="X1352" s="306"/>
      <c r="Y1352" s="306"/>
      <c r="Z1352" s="306"/>
    </row>
    <row r="1353" spans="1:26" s="111" customFormat="1" ht="14.25" customHeight="1">
      <c r="A1353" s="306"/>
      <c r="B1353" s="306"/>
      <c r="C1353" s="306"/>
      <c r="S1353" s="306"/>
      <c r="T1353" s="306"/>
      <c r="U1353" s="306"/>
      <c r="V1353" s="306"/>
      <c r="W1353" s="306"/>
      <c r="X1353" s="306"/>
      <c r="Y1353" s="306"/>
      <c r="Z1353" s="306"/>
    </row>
    <row r="1354" spans="1:26" s="111" customFormat="1" ht="14.25" customHeight="1">
      <c r="A1354" s="306"/>
      <c r="B1354" s="306"/>
      <c r="C1354" s="306"/>
      <c r="S1354" s="306"/>
      <c r="T1354" s="306"/>
      <c r="U1354" s="306"/>
      <c r="V1354" s="306"/>
      <c r="W1354" s="306"/>
      <c r="X1354" s="306"/>
      <c r="Y1354" s="306"/>
      <c r="Z1354" s="306"/>
    </row>
    <row r="1355" spans="1:26" s="111" customFormat="1" ht="14.25" customHeight="1">
      <c r="A1355" s="306"/>
      <c r="B1355" s="306"/>
      <c r="C1355" s="306"/>
      <c r="S1355" s="306"/>
      <c r="T1355" s="306"/>
      <c r="U1355" s="306"/>
      <c r="V1355" s="306"/>
      <c r="W1355" s="306"/>
      <c r="X1355" s="306"/>
      <c r="Y1355" s="306"/>
      <c r="Z1355" s="306"/>
    </row>
    <row r="1356" spans="1:26" s="111" customFormat="1" ht="14.25" customHeight="1">
      <c r="A1356" s="306"/>
      <c r="B1356" s="306"/>
      <c r="C1356" s="306"/>
      <c r="S1356" s="306"/>
      <c r="T1356" s="306"/>
      <c r="U1356" s="306"/>
      <c r="V1356" s="306"/>
      <c r="W1356" s="306"/>
      <c r="X1356" s="306"/>
      <c r="Y1356" s="306"/>
      <c r="Z1356" s="306"/>
    </row>
    <row r="1357" spans="1:26" s="111" customFormat="1" ht="14.25" customHeight="1">
      <c r="A1357" s="306"/>
      <c r="B1357" s="306"/>
      <c r="C1357" s="306"/>
      <c r="S1357" s="306"/>
      <c r="T1357" s="306"/>
      <c r="U1357" s="306"/>
      <c r="V1357" s="306"/>
      <c r="W1357" s="306"/>
      <c r="X1357" s="306"/>
      <c r="Y1357" s="306"/>
      <c r="Z1357" s="306"/>
    </row>
    <row r="1358" spans="1:26" s="111" customFormat="1" ht="14.25" customHeight="1">
      <c r="A1358" s="306"/>
      <c r="B1358" s="306"/>
      <c r="C1358" s="306"/>
      <c r="S1358" s="306"/>
      <c r="T1358" s="306"/>
      <c r="U1358" s="306"/>
      <c r="V1358" s="306"/>
      <c r="W1358" s="306"/>
      <c r="X1358" s="306"/>
      <c r="Y1358" s="306"/>
      <c r="Z1358" s="306"/>
    </row>
    <row r="1359" spans="1:26" s="111" customFormat="1" ht="14.25" customHeight="1">
      <c r="A1359" s="306"/>
      <c r="B1359" s="306"/>
      <c r="C1359" s="306"/>
      <c r="S1359" s="306"/>
      <c r="T1359" s="306"/>
      <c r="U1359" s="306"/>
      <c r="V1359" s="306"/>
      <c r="W1359" s="306"/>
      <c r="X1359" s="306"/>
      <c r="Y1359" s="306"/>
      <c r="Z1359" s="306"/>
    </row>
    <row r="1360" spans="1:26" s="111" customFormat="1" ht="14.25" customHeight="1">
      <c r="A1360" s="306"/>
      <c r="B1360" s="306"/>
      <c r="C1360" s="306"/>
      <c r="S1360" s="306"/>
      <c r="T1360" s="306"/>
      <c r="U1360" s="306"/>
      <c r="V1360" s="306"/>
      <c r="W1360" s="306"/>
      <c r="X1360" s="306"/>
      <c r="Y1360" s="306"/>
      <c r="Z1360" s="306"/>
    </row>
    <row r="1361" spans="1:26" s="111" customFormat="1" ht="14.25" customHeight="1">
      <c r="A1361" s="306"/>
      <c r="B1361" s="306"/>
      <c r="C1361" s="306"/>
      <c r="S1361" s="306"/>
      <c r="T1361" s="306"/>
      <c r="U1361" s="306"/>
      <c r="V1361" s="306"/>
      <c r="W1361" s="306"/>
      <c r="X1361" s="306"/>
      <c r="Y1361" s="306"/>
      <c r="Z1361" s="306"/>
    </row>
    <row r="1362" spans="1:26" s="111" customFormat="1" ht="14.25" customHeight="1">
      <c r="A1362" s="306"/>
      <c r="B1362" s="306"/>
      <c r="C1362" s="306"/>
      <c r="S1362" s="306"/>
      <c r="T1362" s="306"/>
      <c r="U1362" s="306"/>
      <c r="V1362" s="306"/>
      <c r="W1362" s="306"/>
      <c r="X1362" s="306"/>
      <c r="Y1362" s="306"/>
      <c r="Z1362" s="306"/>
    </row>
    <row r="1363" spans="1:26" s="111" customFormat="1" ht="14.25" customHeight="1">
      <c r="A1363" s="306"/>
      <c r="B1363" s="306"/>
      <c r="C1363" s="306"/>
      <c r="S1363" s="306"/>
      <c r="T1363" s="306"/>
      <c r="U1363" s="306"/>
      <c r="V1363" s="306"/>
      <c r="W1363" s="306"/>
      <c r="X1363" s="306"/>
      <c r="Y1363" s="306"/>
      <c r="Z1363" s="306"/>
    </row>
    <row r="1364" spans="1:26" s="111" customFormat="1" ht="14.25" customHeight="1">
      <c r="A1364" s="306"/>
      <c r="B1364" s="306"/>
      <c r="C1364" s="306"/>
      <c r="S1364" s="306"/>
      <c r="T1364" s="306"/>
      <c r="U1364" s="306"/>
      <c r="V1364" s="306"/>
      <c r="W1364" s="306"/>
      <c r="X1364" s="306"/>
      <c r="Y1364" s="306"/>
      <c r="Z1364" s="306"/>
    </row>
    <row r="1365" spans="1:26" s="111" customFormat="1" ht="14.25" customHeight="1">
      <c r="A1365" s="306"/>
      <c r="B1365" s="306"/>
      <c r="C1365" s="306"/>
      <c r="S1365" s="306"/>
      <c r="T1365" s="306"/>
      <c r="U1365" s="306"/>
      <c r="V1365" s="306"/>
      <c r="W1365" s="306"/>
      <c r="X1365" s="306"/>
      <c r="Y1365" s="306"/>
      <c r="Z1365" s="306"/>
    </row>
    <row r="1366" spans="1:26" s="111" customFormat="1" ht="14.25" customHeight="1">
      <c r="A1366" s="306"/>
      <c r="B1366" s="306"/>
      <c r="C1366" s="306"/>
      <c r="S1366" s="306"/>
      <c r="T1366" s="306"/>
      <c r="U1366" s="306"/>
      <c r="V1366" s="306"/>
      <c r="W1366" s="306"/>
      <c r="X1366" s="306"/>
      <c r="Y1366" s="306"/>
      <c r="Z1366" s="306"/>
    </row>
    <row r="1367" spans="1:26" s="111" customFormat="1" ht="14.25" customHeight="1">
      <c r="A1367" s="306"/>
      <c r="B1367" s="306"/>
      <c r="C1367" s="306"/>
      <c r="S1367" s="306"/>
      <c r="T1367" s="306"/>
      <c r="U1367" s="306"/>
      <c r="V1367" s="306"/>
      <c r="W1367" s="306"/>
      <c r="X1367" s="306"/>
      <c r="Y1367" s="306"/>
      <c r="Z1367" s="306"/>
    </row>
    <row r="1368" spans="1:26" s="111" customFormat="1" ht="14.25" customHeight="1">
      <c r="A1368" s="306"/>
      <c r="B1368" s="306"/>
      <c r="C1368" s="306"/>
      <c r="S1368" s="306"/>
      <c r="T1368" s="306"/>
      <c r="U1368" s="306"/>
      <c r="V1368" s="306"/>
      <c r="W1368" s="306"/>
      <c r="X1368" s="306"/>
      <c r="Y1368" s="306"/>
      <c r="Z1368" s="306"/>
    </row>
    <row r="1369" spans="1:26" s="111" customFormat="1" ht="14.25" customHeight="1">
      <c r="A1369" s="306"/>
      <c r="B1369" s="306"/>
      <c r="C1369" s="306"/>
      <c r="S1369" s="306"/>
      <c r="T1369" s="306"/>
      <c r="U1369" s="306"/>
      <c r="V1369" s="306"/>
      <c r="W1369" s="306"/>
      <c r="X1369" s="306"/>
      <c r="Y1369" s="306"/>
      <c r="Z1369" s="306"/>
    </row>
    <row r="1370" spans="1:26" s="111" customFormat="1" ht="14.25" customHeight="1">
      <c r="A1370" s="306"/>
      <c r="B1370" s="306"/>
      <c r="C1370" s="306"/>
      <c r="S1370" s="306"/>
      <c r="T1370" s="306"/>
      <c r="U1370" s="306"/>
      <c r="V1370" s="306"/>
      <c r="W1370" s="306"/>
      <c r="X1370" s="306"/>
      <c r="Y1370" s="306"/>
      <c r="Z1370" s="306"/>
    </row>
    <row r="1371" spans="1:26" s="111" customFormat="1" ht="14.25" customHeight="1">
      <c r="A1371" s="306"/>
      <c r="B1371" s="306"/>
      <c r="C1371" s="306"/>
      <c r="S1371" s="306"/>
      <c r="T1371" s="306"/>
      <c r="U1371" s="306"/>
      <c r="V1371" s="306"/>
      <c r="W1371" s="306"/>
      <c r="X1371" s="306"/>
      <c r="Y1371" s="306"/>
      <c r="Z1371" s="306"/>
    </row>
    <row r="1372" spans="1:26" s="111" customFormat="1" ht="14.25" customHeight="1">
      <c r="A1372" s="306"/>
      <c r="B1372" s="306"/>
      <c r="C1372" s="306"/>
      <c r="S1372" s="306"/>
      <c r="T1372" s="306"/>
      <c r="U1372" s="306"/>
      <c r="V1372" s="306"/>
      <c r="W1372" s="306"/>
      <c r="X1372" s="306"/>
      <c r="Y1372" s="306"/>
      <c r="Z1372" s="306"/>
    </row>
    <row r="1373" spans="1:26" s="111" customFormat="1" ht="14.25" customHeight="1">
      <c r="A1373" s="306"/>
      <c r="B1373" s="306"/>
      <c r="C1373" s="306"/>
      <c r="S1373" s="306"/>
      <c r="T1373" s="306"/>
      <c r="U1373" s="306"/>
      <c r="V1373" s="306"/>
      <c r="W1373" s="306"/>
      <c r="X1373" s="306"/>
      <c r="Y1373" s="306"/>
      <c r="Z1373" s="306"/>
    </row>
    <row r="1374" spans="1:26" s="111" customFormat="1" ht="14.25" customHeight="1">
      <c r="A1374" s="306"/>
      <c r="B1374" s="306"/>
      <c r="C1374" s="306"/>
      <c r="S1374" s="306"/>
      <c r="T1374" s="306"/>
      <c r="U1374" s="306"/>
      <c r="V1374" s="306"/>
      <c r="W1374" s="306"/>
      <c r="X1374" s="306"/>
      <c r="Y1374" s="306"/>
      <c r="Z1374" s="306"/>
    </row>
    <row r="1375" spans="1:26" s="111" customFormat="1" ht="14.25" customHeight="1">
      <c r="A1375" s="306"/>
      <c r="B1375" s="306"/>
      <c r="C1375" s="306"/>
      <c r="S1375" s="306"/>
      <c r="T1375" s="306"/>
      <c r="U1375" s="306"/>
      <c r="V1375" s="306"/>
      <c r="W1375" s="306"/>
      <c r="X1375" s="306"/>
      <c r="Y1375" s="306"/>
      <c r="Z1375" s="306"/>
    </row>
    <row r="1376" spans="1:26" s="111" customFormat="1" ht="14.25" customHeight="1">
      <c r="A1376" s="306"/>
      <c r="B1376" s="306"/>
      <c r="C1376" s="306"/>
      <c r="S1376" s="306"/>
      <c r="T1376" s="306"/>
      <c r="U1376" s="306"/>
      <c r="V1376" s="306"/>
      <c r="W1376" s="306"/>
      <c r="X1376" s="306"/>
      <c r="Y1376" s="306"/>
      <c r="Z1376" s="306"/>
    </row>
    <row r="1377" spans="1:26" s="111" customFormat="1" ht="14.25" customHeight="1">
      <c r="A1377" s="306"/>
      <c r="B1377" s="306"/>
      <c r="C1377" s="306"/>
      <c r="S1377" s="306"/>
      <c r="T1377" s="306"/>
      <c r="U1377" s="306"/>
      <c r="V1377" s="306"/>
      <c r="W1377" s="306"/>
      <c r="X1377" s="306"/>
      <c r="Y1377" s="306"/>
      <c r="Z1377" s="306"/>
    </row>
    <row r="1378" spans="1:26" s="111" customFormat="1" ht="14.25" customHeight="1">
      <c r="A1378" s="306"/>
      <c r="B1378" s="306"/>
      <c r="C1378" s="306"/>
      <c r="S1378" s="306"/>
      <c r="T1378" s="306"/>
      <c r="U1378" s="306"/>
      <c r="V1378" s="306"/>
      <c r="W1378" s="306"/>
      <c r="X1378" s="306"/>
      <c r="Y1378" s="306"/>
      <c r="Z1378" s="306"/>
    </row>
    <row r="1379" spans="1:26" s="111" customFormat="1" ht="14.25" customHeight="1">
      <c r="A1379" s="306"/>
      <c r="B1379" s="306"/>
      <c r="C1379" s="306"/>
      <c r="S1379" s="306"/>
      <c r="T1379" s="306"/>
      <c r="U1379" s="306"/>
      <c r="V1379" s="306"/>
      <c r="W1379" s="306"/>
      <c r="X1379" s="306"/>
      <c r="Y1379" s="306"/>
      <c r="Z1379" s="306"/>
    </row>
    <row r="1380" spans="1:26" s="111" customFormat="1" ht="14.25" customHeight="1">
      <c r="A1380" s="306"/>
      <c r="B1380" s="306"/>
      <c r="C1380" s="306"/>
      <c r="S1380" s="306"/>
      <c r="T1380" s="306"/>
      <c r="U1380" s="306"/>
      <c r="V1380" s="306"/>
      <c r="W1380" s="306"/>
      <c r="X1380" s="306"/>
      <c r="Y1380" s="306"/>
      <c r="Z1380" s="306"/>
    </row>
    <row r="1381" spans="1:26" s="111" customFormat="1" ht="14.25" customHeight="1">
      <c r="A1381" s="306"/>
      <c r="B1381" s="306"/>
      <c r="C1381" s="306"/>
      <c r="S1381" s="306"/>
      <c r="T1381" s="306"/>
      <c r="U1381" s="306"/>
      <c r="V1381" s="306"/>
      <c r="W1381" s="306"/>
      <c r="X1381" s="306"/>
      <c r="Y1381" s="306"/>
      <c r="Z1381" s="306"/>
    </row>
    <row r="1382" spans="1:26" s="111" customFormat="1" ht="14.25" customHeight="1">
      <c r="A1382" s="306"/>
      <c r="B1382" s="306"/>
      <c r="C1382" s="306"/>
      <c r="S1382" s="306"/>
      <c r="T1382" s="306"/>
      <c r="U1382" s="306"/>
      <c r="V1382" s="306"/>
      <c r="W1382" s="306"/>
      <c r="X1382" s="306"/>
      <c r="Y1382" s="306"/>
      <c r="Z1382" s="306"/>
    </row>
    <row r="1383" spans="1:26" s="111" customFormat="1" ht="14.25" customHeight="1">
      <c r="A1383" s="306"/>
      <c r="B1383" s="306"/>
      <c r="C1383" s="306"/>
      <c r="S1383" s="306"/>
      <c r="T1383" s="306"/>
      <c r="U1383" s="306"/>
      <c r="V1383" s="306"/>
      <c r="W1383" s="306"/>
      <c r="X1383" s="306"/>
      <c r="Y1383" s="306"/>
      <c r="Z1383" s="306"/>
    </row>
    <row r="1384" spans="1:26" s="111" customFormat="1" ht="14.25" customHeight="1">
      <c r="A1384" s="306"/>
      <c r="B1384" s="306"/>
      <c r="C1384" s="306"/>
      <c r="S1384" s="306"/>
      <c r="T1384" s="306"/>
      <c r="U1384" s="306"/>
      <c r="V1384" s="306"/>
      <c r="W1384" s="306"/>
      <c r="X1384" s="306"/>
      <c r="Y1384" s="306"/>
      <c r="Z1384" s="306"/>
    </row>
    <row r="1385" spans="1:26" s="111" customFormat="1" ht="14.25" customHeight="1">
      <c r="A1385" s="306"/>
      <c r="B1385" s="306"/>
      <c r="C1385" s="306"/>
      <c r="S1385" s="306"/>
      <c r="T1385" s="306"/>
      <c r="U1385" s="306"/>
      <c r="V1385" s="306"/>
      <c r="W1385" s="306"/>
      <c r="X1385" s="306"/>
      <c r="Y1385" s="306"/>
      <c r="Z1385" s="306"/>
    </row>
    <row r="1386" spans="1:26" s="111" customFormat="1" ht="14.25" customHeight="1">
      <c r="A1386" s="306"/>
      <c r="B1386" s="306"/>
      <c r="C1386" s="306"/>
      <c r="S1386" s="306"/>
      <c r="T1386" s="306"/>
      <c r="U1386" s="306"/>
      <c r="V1386" s="306"/>
      <c r="W1386" s="306"/>
      <c r="X1386" s="306"/>
      <c r="Y1386" s="306"/>
      <c r="Z1386" s="306"/>
    </row>
    <row r="1387" spans="1:26" s="111" customFormat="1" ht="14.25" customHeight="1">
      <c r="A1387" s="306"/>
      <c r="B1387" s="306"/>
      <c r="C1387" s="306"/>
      <c r="S1387" s="306"/>
      <c r="T1387" s="306"/>
      <c r="U1387" s="306"/>
      <c r="V1387" s="306"/>
      <c r="W1387" s="306"/>
      <c r="X1387" s="306"/>
      <c r="Y1387" s="306"/>
      <c r="Z1387" s="306"/>
    </row>
    <row r="1388" spans="1:26" s="111" customFormat="1" ht="14.25" customHeight="1">
      <c r="A1388" s="306"/>
      <c r="B1388" s="306"/>
      <c r="C1388" s="306"/>
      <c r="S1388" s="306"/>
      <c r="T1388" s="306"/>
      <c r="U1388" s="306"/>
      <c r="V1388" s="306"/>
      <c r="W1388" s="306"/>
      <c r="X1388" s="306"/>
      <c r="Y1388" s="306"/>
      <c r="Z1388" s="306"/>
    </row>
    <row r="1389" spans="1:26" s="111" customFormat="1" ht="14.25" customHeight="1">
      <c r="A1389" s="306"/>
      <c r="B1389" s="306"/>
      <c r="C1389" s="306"/>
      <c r="S1389" s="306"/>
      <c r="T1389" s="306"/>
      <c r="U1389" s="306"/>
      <c r="V1389" s="306"/>
      <c r="W1389" s="306"/>
      <c r="X1389" s="306"/>
      <c r="Y1389" s="306"/>
      <c r="Z1389" s="306"/>
    </row>
    <row r="1390" spans="1:26" s="111" customFormat="1" ht="14.25" customHeight="1">
      <c r="A1390" s="306"/>
      <c r="B1390" s="306"/>
      <c r="C1390" s="306"/>
      <c r="S1390" s="306"/>
      <c r="T1390" s="306"/>
      <c r="U1390" s="306"/>
      <c r="V1390" s="306"/>
      <c r="W1390" s="306"/>
      <c r="X1390" s="306"/>
      <c r="Y1390" s="306"/>
      <c r="Z1390" s="306"/>
    </row>
    <row r="1391" spans="1:26" s="111" customFormat="1" ht="14.25" customHeight="1">
      <c r="A1391" s="306"/>
      <c r="B1391" s="306"/>
      <c r="C1391" s="306"/>
      <c r="S1391" s="306"/>
      <c r="T1391" s="306"/>
      <c r="U1391" s="306"/>
      <c r="V1391" s="306"/>
      <c r="W1391" s="306"/>
      <c r="X1391" s="306"/>
      <c r="Y1391" s="306"/>
      <c r="Z1391" s="306"/>
    </row>
    <row r="1392" spans="1:26" s="111" customFormat="1" ht="14.25" customHeight="1">
      <c r="A1392" s="306"/>
      <c r="B1392" s="306"/>
      <c r="C1392" s="306"/>
      <c r="S1392" s="306"/>
      <c r="T1392" s="306"/>
      <c r="U1392" s="306"/>
      <c r="V1392" s="306"/>
      <c r="W1392" s="306"/>
      <c r="X1392" s="306"/>
      <c r="Y1392" s="306"/>
      <c r="Z1392" s="306"/>
    </row>
    <row r="1393" spans="1:26" s="111" customFormat="1" ht="14.25" customHeight="1">
      <c r="A1393" s="306"/>
      <c r="B1393" s="306"/>
      <c r="C1393" s="306"/>
      <c r="S1393" s="306"/>
      <c r="T1393" s="306"/>
      <c r="U1393" s="306"/>
      <c r="V1393" s="306"/>
      <c r="W1393" s="306"/>
      <c r="X1393" s="306"/>
      <c r="Y1393" s="306"/>
      <c r="Z1393" s="306"/>
    </row>
    <row r="1394" spans="1:26" s="111" customFormat="1" ht="14.25" customHeight="1">
      <c r="A1394" s="306"/>
      <c r="B1394" s="306"/>
      <c r="C1394" s="306"/>
      <c r="S1394" s="306"/>
      <c r="T1394" s="306"/>
      <c r="U1394" s="306"/>
      <c r="V1394" s="306"/>
      <c r="W1394" s="306"/>
      <c r="X1394" s="306"/>
      <c r="Y1394" s="306"/>
      <c r="Z1394" s="306"/>
    </row>
    <row r="1395" spans="1:26" s="111" customFormat="1" ht="14.25" customHeight="1">
      <c r="A1395" s="306"/>
      <c r="B1395" s="306"/>
      <c r="C1395" s="306"/>
      <c r="S1395" s="306"/>
      <c r="T1395" s="306"/>
      <c r="U1395" s="306"/>
      <c r="V1395" s="306"/>
      <c r="W1395" s="306"/>
      <c r="X1395" s="306"/>
      <c r="Y1395" s="306"/>
      <c r="Z1395" s="306"/>
    </row>
    <row r="1396" spans="1:26" s="111" customFormat="1" ht="14.25" customHeight="1">
      <c r="A1396" s="306"/>
      <c r="B1396" s="306"/>
      <c r="C1396" s="306"/>
      <c r="S1396" s="306"/>
      <c r="T1396" s="306"/>
      <c r="U1396" s="306"/>
      <c r="V1396" s="306"/>
      <c r="W1396" s="306"/>
      <c r="X1396" s="306"/>
      <c r="Y1396" s="306"/>
      <c r="Z1396" s="306"/>
    </row>
    <row r="1397" spans="1:26" s="111" customFormat="1" ht="14.25" customHeight="1">
      <c r="A1397" s="306"/>
      <c r="B1397" s="306"/>
      <c r="C1397" s="306"/>
      <c r="S1397" s="306"/>
      <c r="T1397" s="306"/>
      <c r="U1397" s="306"/>
      <c r="V1397" s="306"/>
      <c r="W1397" s="306"/>
      <c r="X1397" s="306"/>
      <c r="Y1397" s="306"/>
      <c r="Z1397" s="306"/>
    </row>
    <row r="1398" spans="1:26" s="111" customFormat="1" ht="14.25" customHeight="1">
      <c r="A1398" s="306"/>
      <c r="B1398" s="306"/>
      <c r="C1398" s="306"/>
      <c r="S1398" s="306"/>
      <c r="T1398" s="306"/>
      <c r="U1398" s="306"/>
      <c r="V1398" s="306"/>
      <c r="W1398" s="306"/>
      <c r="X1398" s="306"/>
      <c r="Y1398" s="306"/>
      <c r="Z1398" s="306"/>
    </row>
    <row r="1399" spans="1:26" s="111" customFormat="1" ht="14.25" customHeight="1">
      <c r="A1399" s="306"/>
      <c r="B1399" s="306"/>
      <c r="C1399" s="306"/>
      <c r="S1399" s="306"/>
      <c r="T1399" s="306"/>
      <c r="U1399" s="306"/>
      <c r="V1399" s="306"/>
      <c r="W1399" s="306"/>
      <c r="X1399" s="306"/>
      <c r="Y1399" s="306"/>
      <c r="Z1399" s="306"/>
    </row>
    <row r="1400" spans="1:26" s="111" customFormat="1" ht="14.25" customHeight="1">
      <c r="A1400" s="306"/>
      <c r="B1400" s="306"/>
      <c r="C1400" s="306"/>
      <c r="S1400" s="306"/>
      <c r="T1400" s="306"/>
      <c r="U1400" s="306"/>
      <c r="V1400" s="306"/>
      <c r="W1400" s="306"/>
      <c r="X1400" s="306"/>
      <c r="Y1400" s="306"/>
      <c r="Z1400" s="306"/>
    </row>
    <row r="1401" spans="1:26" s="111" customFormat="1" ht="14.25" customHeight="1">
      <c r="A1401" s="306"/>
      <c r="B1401" s="306"/>
      <c r="C1401" s="306"/>
      <c r="S1401" s="306"/>
      <c r="T1401" s="306"/>
      <c r="U1401" s="306"/>
      <c r="V1401" s="306"/>
      <c r="W1401" s="306"/>
      <c r="X1401" s="306"/>
      <c r="Y1401" s="306"/>
      <c r="Z1401" s="306"/>
    </row>
    <row r="1402" spans="1:26" s="111" customFormat="1" ht="14.25" customHeight="1">
      <c r="A1402" s="306"/>
      <c r="B1402" s="306"/>
      <c r="C1402" s="306"/>
      <c r="S1402" s="306"/>
      <c r="T1402" s="306"/>
      <c r="U1402" s="306"/>
      <c r="V1402" s="306"/>
      <c r="W1402" s="306"/>
      <c r="X1402" s="306"/>
      <c r="Y1402" s="306"/>
      <c r="Z1402" s="306"/>
    </row>
    <row r="1403" spans="1:26" s="111" customFormat="1" ht="14.25" customHeight="1">
      <c r="A1403" s="306"/>
      <c r="B1403" s="306"/>
      <c r="C1403" s="306"/>
      <c r="S1403" s="306"/>
      <c r="T1403" s="306"/>
      <c r="U1403" s="306"/>
      <c r="V1403" s="306"/>
      <c r="W1403" s="306"/>
      <c r="X1403" s="306"/>
      <c r="Y1403" s="306"/>
      <c r="Z1403" s="306"/>
    </row>
    <row r="1404" spans="1:26" s="111" customFormat="1" ht="14.25" customHeight="1">
      <c r="A1404" s="306"/>
      <c r="B1404" s="306"/>
      <c r="C1404" s="306"/>
      <c r="S1404" s="306"/>
      <c r="T1404" s="306"/>
      <c r="U1404" s="306"/>
      <c r="V1404" s="306"/>
      <c r="W1404" s="306"/>
      <c r="X1404" s="306"/>
      <c r="Y1404" s="306"/>
      <c r="Z1404" s="306"/>
    </row>
    <row r="1405" spans="1:26" s="111" customFormat="1" ht="14.25" customHeight="1">
      <c r="A1405" s="306"/>
      <c r="B1405" s="306"/>
      <c r="C1405" s="306"/>
      <c r="S1405" s="306"/>
      <c r="T1405" s="306"/>
      <c r="U1405" s="306"/>
      <c r="V1405" s="306"/>
      <c r="W1405" s="306"/>
      <c r="X1405" s="306"/>
      <c r="Y1405" s="306"/>
      <c r="Z1405" s="306"/>
    </row>
    <row r="1406" spans="1:26" s="111" customFormat="1" ht="14.25" customHeight="1">
      <c r="A1406" s="306"/>
      <c r="B1406" s="306"/>
      <c r="C1406" s="306"/>
      <c r="S1406" s="306"/>
      <c r="T1406" s="306"/>
      <c r="U1406" s="306"/>
      <c r="V1406" s="306"/>
      <c r="W1406" s="306"/>
      <c r="X1406" s="306"/>
      <c r="Y1406" s="306"/>
      <c r="Z1406" s="306"/>
    </row>
    <row r="1407" spans="1:26" s="111" customFormat="1" ht="14.25" customHeight="1">
      <c r="A1407" s="306"/>
      <c r="B1407" s="306"/>
      <c r="C1407" s="306"/>
      <c r="S1407" s="306"/>
      <c r="T1407" s="306"/>
      <c r="U1407" s="306"/>
      <c r="V1407" s="306"/>
      <c r="W1407" s="306"/>
      <c r="X1407" s="306"/>
      <c r="Y1407" s="306"/>
      <c r="Z1407" s="306"/>
    </row>
    <row r="1408" spans="1:26" s="111" customFormat="1" ht="14.25" customHeight="1">
      <c r="A1408" s="306"/>
      <c r="B1408" s="306"/>
      <c r="C1408" s="306"/>
      <c r="S1408" s="306"/>
      <c r="T1408" s="306"/>
      <c r="U1408" s="306"/>
      <c r="V1408" s="306"/>
      <c r="W1408" s="306"/>
      <c r="X1408" s="306"/>
      <c r="Y1408" s="306"/>
      <c r="Z1408" s="306"/>
    </row>
    <row r="1409" spans="1:26" s="111" customFormat="1" ht="14.25" customHeight="1">
      <c r="A1409" s="306"/>
      <c r="B1409" s="306"/>
      <c r="C1409" s="306"/>
      <c r="S1409" s="306"/>
      <c r="T1409" s="306"/>
      <c r="U1409" s="306"/>
      <c r="V1409" s="306"/>
      <c r="W1409" s="306"/>
      <c r="X1409" s="306"/>
      <c r="Y1409" s="306"/>
      <c r="Z1409" s="306"/>
    </row>
    <row r="1410" spans="1:26" s="111" customFormat="1" ht="14.25" customHeight="1">
      <c r="A1410" s="306"/>
      <c r="B1410" s="306"/>
      <c r="C1410" s="306"/>
      <c r="S1410" s="306"/>
      <c r="T1410" s="306"/>
      <c r="U1410" s="306"/>
      <c r="V1410" s="306"/>
      <c r="W1410" s="306"/>
      <c r="X1410" s="306"/>
      <c r="Y1410" s="306"/>
      <c r="Z1410" s="306"/>
    </row>
    <row r="1411" spans="1:26" s="111" customFormat="1" ht="14.25" customHeight="1">
      <c r="A1411" s="306"/>
      <c r="B1411" s="306"/>
      <c r="C1411" s="306"/>
      <c r="S1411" s="306"/>
      <c r="T1411" s="306"/>
      <c r="U1411" s="306"/>
      <c r="V1411" s="306"/>
      <c r="W1411" s="306"/>
      <c r="X1411" s="306"/>
      <c r="Y1411" s="306"/>
      <c r="Z1411" s="306"/>
    </row>
    <row r="1412" spans="1:26" s="111" customFormat="1" ht="14.25" customHeight="1">
      <c r="A1412" s="306"/>
      <c r="B1412" s="306"/>
      <c r="C1412" s="306"/>
      <c r="S1412" s="306"/>
      <c r="T1412" s="306"/>
      <c r="U1412" s="306"/>
      <c r="V1412" s="306"/>
      <c r="W1412" s="306"/>
      <c r="X1412" s="306"/>
      <c r="Y1412" s="306"/>
      <c r="Z1412" s="306"/>
    </row>
    <row r="1413" spans="1:26" s="111" customFormat="1" ht="14.25" customHeight="1">
      <c r="A1413" s="306"/>
      <c r="B1413" s="306"/>
      <c r="C1413" s="306"/>
      <c r="S1413" s="306"/>
      <c r="T1413" s="306"/>
      <c r="U1413" s="306"/>
      <c r="V1413" s="306"/>
      <c r="W1413" s="306"/>
      <c r="X1413" s="306"/>
      <c r="Y1413" s="306"/>
      <c r="Z1413" s="306"/>
    </row>
    <row r="1414" spans="1:26" s="111" customFormat="1" ht="14.25" customHeight="1">
      <c r="A1414" s="306"/>
      <c r="B1414" s="306"/>
      <c r="C1414" s="306"/>
      <c r="S1414" s="306"/>
      <c r="T1414" s="306"/>
      <c r="U1414" s="306"/>
      <c r="V1414" s="306"/>
      <c r="W1414" s="306"/>
      <c r="X1414" s="306"/>
      <c r="Y1414" s="306"/>
      <c r="Z1414" s="306"/>
    </row>
    <row r="1415" spans="1:26" s="111" customFormat="1" ht="14.25" customHeight="1">
      <c r="A1415" s="306"/>
      <c r="B1415" s="306"/>
      <c r="C1415" s="306"/>
      <c r="S1415" s="306"/>
      <c r="T1415" s="306"/>
      <c r="U1415" s="306"/>
      <c r="V1415" s="306"/>
      <c r="W1415" s="306"/>
      <c r="X1415" s="306"/>
      <c r="Y1415" s="306"/>
      <c r="Z1415" s="306"/>
    </row>
    <row r="1416" spans="1:26" s="111" customFormat="1" ht="14.25" customHeight="1">
      <c r="A1416" s="306"/>
      <c r="B1416" s="306"/>
      <c r="C1416" s="306"/>
      <c r="S1416" s="306"/>
      <c r="T1416" s="306"/>
      <c r="U1416" s="306"/>
      <c r="V1416" s="306"/>
      <c r="W1416" s="306"/>
      <c r="X1416" s="306"/>
      <c r="Y1416" s="306"/>
      <c r="Z1416" s="306"/>
    </row>
    <row r="1417" spans="1:26" s="111" customFormat="1" ht="14.25" customHeight="1">
      <c r="A1417" s="306"/>
      <c r="B1417" s="306"/>
      <c r="C1417" s="306"/>
      <c r="S1417" s="306"/>
      <c r="T1417" s="306"/>
      <c r="U1417" s="306"/>
      <c r="V1417" s="306"/>
      <c r="W1417" s="306"/>
      <c r="X1417" s="306"/>
      <c r="Y1417" s="306"/>
      <c r="Z1417" s="306"/>
    </row>
    <row r="1418" spans="1:26" s="111" customFormat="1" ht="14.25" customHeight="1">
      <c r="A1418" s="306"/>
      <c r="B1418" s="306"/>
      <c r="C1418" s="306"/>
      <c r="S1418" s="306"/>
      <c r="T1418" s="306"/>
      <c r="U1418" s="306"/>
      <c r="V1418" s="306"/>
      <c r="W1418" s="306"/>
      <c r="X1418" s="306"/>
      <c r="Y1418" s="306"/>
      <c r="Z1418" s="306"/>
    </row>
    <row r="1419" spans="1:26" s="111" customFormat="1" ht="14.25" customHeight="1">
      <c r="A1419" s="306"/>
      <c r="B1419" s="306"/>
      <c r="C1419" s="306"/>
      <c r="S1419" s="306"/>
      <c r="T1419" s="306"/>
      <c r="U1419" s="306"/>
      <c r="V1419" s="306"/>
      <c r="W1419" s="306"/>
      <c r="X1419" s="306"/>
      <c r="Y1419" s="306"/>
      <c r="Z1419" s="306"/>
    </row>
    <row r="1420" spans="1:26" s="111" customFormat="1" ht="14.25" customHeight="1">
      <c r="A1420" s="306"/>
      <c r="B1420" s="306"/>
      <c r="C1420" s="306"/>
      <c r="S1420" s="306"/>
      <c r="T1420" s="306"/>
      <c r="U1420" s="306"/>
      <c r="V1420" s="306"/>
      <c r="W1420" s="306"/>
      <c r="X1420" s="306"/>
      <c r="Y1420" s="306"/>
      <c r="Z1420" s="306"/>
    </row>
    <row r="1421" spans="1:26" s="111" customFormat="1" ht="14.25" customHeight="1">
      <c r="A1421" s="306"/>
      <c r="B1421" s="306"/>
      <c r="C1421" s="306"/>
      <c r="S1421" s="306"/>
      <c r="T1421" s="306"/>
      <c r="U1421" s="306"/>
      <c r="V1421" s="306"/>
      <c r="W1421" s="306"/>
      <c r="X1421" s="306"/>
      <c r="Y1421" s="306"/>
      <c r="Z1421" s="306"/>
    </row>
    <row r="1422" spans="1:26" s="111" customFormat="1" ht="14.25" customHeight="1">
      <c r="A1422" s="306"/>
      <c r="B1422" s="306"/>
      <c r="C1422" s="306"/>
      <c r="S1422" s="306"/>
      <c r="T1422" s="306"/>
      <c r="U1422" s="306"/>
      <c r="V1422" s="306"/>
      <c r="W1422" s="306"/>
      <c r="X1422" s="306"/>
      <c r="Y1422" s="306"/>
      <c r="Z1422" s="306"/>
    </row>
    <row r="1423" spans="1:26" s="111" customFormat="1" ht="14.25" customHeight="1">
      <c r="A1423" s="306"/>
      <c r="B1423" s="306"/>
      <c r="C1423" s="306"/>
      <c r="S1423" s="306"/>
      <c r="T1423" s="306"/>
      <c r="U1423" s="306"/>
      <c r="V1423" s="306"/>
      <c r="W1423" s="306"/>
      <c r="X1423" s="306"/>
      <c r="Y1423" s="306"/>
      <c r="Z1423" s="306"/>
    </row>
    <row r="1424" spans="1:26" s="111" customFormat="1" ht="14.25" customHeight="1">
      <c r="A1424" s="306"/>
      <c r="B1424" s="306"/>
      <c r="C1424" s="306"/>
      <c r="S1424" s="306"/>
      <c r="T1424" s="306"/>
      <c r="U1424" s="306"/>
      <c r="V1424" s="306"/>
      <c r="W1424" s="306"/>
      <c r="X1424" s="306"/>
      <c r="Y1424" s="306"/>
      <c r="Z1424" s="306"/>
    </row>
    <row r="1425" spans="1:26" s="111" customFormat="1" ht="14.25" customHeight="1">
      <c r="A1425" s="306"/>
      <c r="B1425" s="306"/>
      <c r="C1425" s="306"/>
      <c r="S1425" s="306"/>
      <c r="T1425" s="306"/>
      <c r="U1425" s="306"/>
      <c r="V1425" s="306"/>
      <c r="W1425" s="306"/>
      <c r="X1425" s="306"/>
      <c r="Y1425" s="306"/>
      <c r="Z1425" s="306"/>
    </row>
    <row r="1426" spans="1:26" s="111" customFormat="1" ht="14.25" customHeight="1">
      <c r="A1426" s="306"/>
      <c r="B1426" s="306"/>
      <c r="C1426" s="306"/>
      <c r="S1426" s="306"/>
      <c r="T1426" s="306"/>
      <c r="U1426" s="306"/>
      <c r="V1426" s="306"/>
      <c r="W1426" s="306"/>
      <c r="X1426" s="306"/>
      <c r="Y1426" s="306"/>
      <c r="Z1426" s="306"/>
    </row>
    <row r="1427" spans="1:26" s="111" customFormat="1" ht="14.25" customHeight="1">
      <c r="A1427" s="306"/>
      <c r="B1427" s="306"/>
      <c r="C1427" s="306"/>
      <c r="S1427" s="306"/>
      <c r="T1427" s="306"/>
      <c r="U1427" s="306"/>
      <c r="V1427" s="306"/>
      <c r="W1427" s="306"/>
      <c r="X1427" s="306"/>
      <c r="Y1427" s="306"/>
      <c r="Z1427" s="306"/>
    </row>
    <row r="1428" spans="1:26" s="111" customFormat="1" ht="14.25" customHeight="1">
      <c r="A1428" s="306"/>
      <c r="B1428" s="306"/>
      <c r="C1428" s="306"/>
      <c r="S1428" s="306"/>
      <c r="T1428" s="306"/>
      <c r="U1428" s="306"/>
      <c r="V1428" s="306"/>
      <c r="W1428" s="306"/>
      <c r="X1428" s="306"/>
      <c r="Y1428" s="306"/>
      <c r="Z1428" s="306"/>
    </row>
    <row r="1429" spans="1:26" s="111" customFormat="1" ht="14.25" customHeight="1">
      <c r="A1429" s="306"/>
      <c r="B1429" s="306"/>
      <c r="C1429" s="306"/>
      <c r="S1429" s="306"/>
      <c r="T1429" s="306"/>
      <c r="U1429" s="306"/>
      <c r="V1429" s="306"/>
      <c r="W1429" s="306"/>
      <c r="X1429" s="306"/>
      <c r="Y1429" s="306"/>
      <c r="Z1429" s="306"/>
    </row>
    <row r="1430" spans="1:26" s="111" customFormat="1" ht="14.25" customHeight="1">
      <c r="A1430" s="306"/>
      <c r="B1430" s="306"/>
      <c r="C1430" s="306"/>
      <c r="S1430" s="306"/>
      <c r="T1430" s="306"/>
      <c r="U1430" s="306"/>
      <c r="V1430" s="306"/>
      <c r="W1430" s="306"/>
      <c r="X1430" s="306"/>
      <c r="Y1430" s="306"/>
      <c r="Z1430" s="306"/>
    </row>
    <row r="1431" spans="1:26" s="111" customFormat="1" ht="14.25" customHeight="1">
      <c r="A1431" s="306"/>
      <c r="B1431" s="306"/>
      <c r="C1431" s="306"/>
      <c r="S1431" s="306"/>
      <c r="T1431" s="306"/>
      <c r="U1431" s="306"/>
      <c r="V1431" s="306"/>
      <c r="W1431" s="306"/>
      <c r="X1431" s="306"/>
      <c r="Y1431" s="306"/>
      <c r="Z1431" s="306"/>
    </row>
    <row r="1432" spans="1:26" s="111" customFormat="1" ht="14.25" customHeight="1">
      <c r="A1432" s="306"/>
      <c r="B1432" s="306"/>
      <c r="C1432" s="306"/>
      <c r="S1432" s="306"/>
      <c r="T1432" s="306"/>
      <c r="U1432" s="306"/>
      <c r="V1432" s="306"/>
      <c r="W1432" s="306"/>
      <c r="X1432" s="306"/>
      <c r="Y1432" s="306"/>
      <c r="Z1432" s="306"/>
    </row>
    <row r="1433" spans="1:26" s="111" customFormat="1" ht="14.25" customHeight="1">
      <c r="A1433" s="306"/>
      <c r="B1433" s="306"/>
      <c r="C1433" s="306"/>
      <c r="S1433" s="306"/>
      <c r="T1433" s="306"/>
      <c r="U1433" s="306"/>
      <c r="V1433" s="306"/>
      <c r="W1433" s="306"/>
      <c r="X1433" s="306"/>
      <c r="Y1433" s="306"/>
      <c r="Z1433" s="306"/>
    </row>
    <row r="1434" spans="1:26" s="111" customFormat="1" ht="14.25" customHeight="1">
      <c r="A1434" s="306"/>
      <c r="B1434" s="306"/>
      <c r="C1434" s="306"/>
      <c r="S1434" s="306"/>
      <c r="T1434" s="306"/>
      <c r="U1434" s="306"/>
      <c r="V1434" s="306"/>
      <c r="W1434" s="306"/>
      <c r="X1434" s="306"/>
      <c r="Y1434" s="306"/>
      <c r="Z1434" s="306"/>
    </row>
    <row r="1435" spans="1:26" s="111" customFormat="1" ht="14.25" customHeight="1">
      <c r="A1435" s="306"/>
      <c r="B1435" s="306"/>
      <c r="C1435" s="306"/>
      <c r="S1435" s="306"/>
      <c r="T1435" s="306"/>
      <c r="U1435" s="306"/>
      <c r="V1435" s="306"/>
      <c r="W1435" s="306"/>
      <c r="X1435" s="306"/>
      <c r="Y1435" s="306"/>
      <c r="Z1435" s="306"/>
    </row>
    <row r="1436" spans="1:26" s="111" customFormat="1" ht="14.25" customHeight="1">
      <c r="A1436" s="306"/>
      <c r="B1436" s="306"/>
      <c r="C1436" s="306"/>
      <c r="S1436" s="306"/>
      <c r="T1436" s="306"/>
      <c r="U1436" s="306"/>
      <c r="V1436" s="306"/>
      <c r="W1436" s="306"/>
      <c r="X1436" s="306"/>
      <c r="Y1436" s="306"/>
      <c r="Z1436" s="306"/>
    </row>
    <row r="1437" spans="1:26" s="111" customFormat="1" ht="14.25" customHeight="1">
      <c r="A1437" s="306"/>
      <c r="B1437" s="306"/>
      <c r="C1437" s="306"/>
      <c r="S1437" s="306"/>
      <c r="T1437" s="306"/>
      <c r="U1437" s="306"/>
      <c r="V1437" s="306"/>
      <c r="W1437" s="306"/>
      <c r="X1437" s="306"/>
      <c r="Y1437" s="306"/>
      <c r="Z1437" s="306"/>
    </row>
    <row r="1438" spans="1:26" s="111" customFormat="1" ht="14.25" customHeight="1">
      <c r="A1438" s="306"/>
      <c r="B1438" s="306"/>
      <c r="C1438" s="306"/>
      <c r="S1438" s="306"/>
      <c r="T1438" s="306"/>
      <c r="U1438" s="306"/>
      <c r="V1438" s="306"/>
      <c r="W1438" s="306"/>
      <c r="X1438" s="306"/>
      <c r="Y1438" s="306"/>
      <c r="Z1438" s="306"/>
    </row>
    <row r="1439" spans="1:26" s="111" customFormat="1" ht="14.25" customHeight="1">
      <c r="A1439" s="306"/>
      <c r="B1439" s="306"/>
      <c r="C1439" s="306"/>
      <c r="S1439" s="306"/>
      <c r="T1439" s="306"/>
      <c r="U1439" s="306"/>
      <c r="V1439" s="306"/>
      <c r="W1439" s="306"/>
      <c r="X1439" s="306"/>
      <c r="Y1439" s="306"/>
      <c r="Z1439" s="306"/>
    </row>
    <row r="1440" spans="1:26" s="111" customFormat="1" ht="14.25" customHeight="1">
      <c r="A1440" s="306"/>
      <c r="B1440" s="306"/>
      <c r="C1440" s="306"/>
      <c r="S1440" s="306"/>
      <c r="T1440" s="306"/>
      <c r="U1440" s="306"/>
      <c r="V1440" s="306"/>
      <c r="W1440" s="306"/>
      <c r="X1440" s="306"/>
      <c r="Y1440" s="306"/>
      <c r="Z1440" s="306"/>
    </row>
    <row r="1441" spans="1:26" s="111" customFormat="1" ht="14.25" customHeight="1">
      <c r="A1441" s="306"/>
      <c r="B1441" s="306"/>
      <c r="C1441" s="306"/>
      <c r="S1441" s="306"/>
      <c r="T1441" s="306"/>
      <c r="U1441" s="306"/>
      <c r="V1441" s="306"/>
      <c r="W1441" s="306"/>
      <c r="X1441" s="306"/>
      <c r="Y1441" s="306"/>
      <c r="Z1441" s="306"/>
    </row>
    <row r="1442" spans="1:26" s="111" customFormat="1" ht="14.25" customHeight="1">
      <c r="A1442" s="306"/>
      <c r="B1442" s="306"/>
      <c r="C1442" s="306"/>
      <c r="S1442" s="306"/>
      <c r="T1442" s="306"/>
      <c r="U1442" s="306"/>
      <c r="V1442" s="306"/>
      <c r="W1442" s="306"/>
      <c r="X1442" s="306"/>
      <c r="Y1442" s="306"/>
      <c r="Z1442" s="306"/>
    </row>
    <row r="1443" spans="1:26" s="111" customFormat="1" ht="14.25" customHeight="1">
      <c r="A1443" s="306"/>
      <c r="B1443" s="306"/>
      <c r="C1443" s="306"/>
      <c r="S1443" s="306"/>
      <c r="T1443" s="306"/>
      <c r="U1443" s="306"/>
      <c r="V1443" s="306"/>
      <c r="W1443" s="306"/>
      <c r="X1443" s="306"/>
      <c r="Y1443" s="306"/>
      <c r="Z1443" s="306"/>
    </row>
    <row r="1444" spans="1:26" s="111" customFormat="1" ht="14.25" customHeight="1">
      <c r="A1444" s="306"/>
      <c r="B1444" s="306"/>
      <c r="C1444" s="306"/>
      <c r="S1444" s="306"/>
      <c r="T1444" s="306"/>
      <c r="U1444" s="306"/>
      <c r="V1444" s="306"/>
      <c r="W1444" s="306"/>
      <c r="X1444" s="306"/>
      <c r="Y1444" s="306"/>
      <c r="Z1444" s="306"/>
    </row>
    <row r="1445" spans="1:26" s="111" customFormat="1" ht="14.25" customHeight="1">
      <c r="A1445" s="306"/>
      <c r="B1445" s="306"/>
      <c r="C1445" s="306"/>
      <c r="S1445" s="306"/>
      <c r="T1445" s="306"/>
      <c r="U1445" s="306"/>
      <c r="V1445" s="306"/>
      <c r="W1445" s="306"/>
      <c r="X1445" s="306"/>
      <c r="Y1445" s="306"/>
      <c r="Z1445" s="306"/>
    </row>
    <row r="1446" spans="1:26" s="111" customFormat="1" ht="14.25" customHeight="1">
      <c r="A1446" s="306"/>
      <c r="B1446" s="306"/>
      <c r="C1446" s="306"/>
      <c r="S1446" s="306"/>
      <c r="T1446" s="306"/>
      <c r="U1446" s="306"/>
      <c r="V1446" s="306"/>
      <c r="W1446" s="306"/>
      <c r="X1446" s="306"/>
      <c r="Y1446" s="306"/>
      <c r="Z1446" s="306"/>
    </row>
    <row r="1447" spans="1:26" s="111" customFormat="1" ht="14.25" customHeight="1">
      <c r="A1447" s="306"/>
      <c r="B1447" s="306"/>
      <c r="C1447" s="306"/>
      <c r="S1447" s="306"/>
      <c r="T1447" s="306"/>
      <c r="U1447" s="306"/>
      <c r="V1447" s="306"/>
      <c r="W1447" s="306"/>
      <c r="X1447" s="306"/>
      <c r="Y1447" s="306"/>
      <c r="Z1447" s="306"/>
    </row>
    <row r="1448" spans="1:26" s="111" customFormat="1" ht="14.25" customHeight="1">
      <c r="A1448" s="306"/>
      <c r="B1448" s="306"/>
      <c r="C1448" s="306"/>
      <c r="S1448" s="306"/>
      <c r="T1448" s="306"/>
      <c r="U1448" s="306"/>
      <c r="V1448" s="306"/>
      <c r="W1448" s="306"/>
      <c r="X1448" s="306"/>
      <c r="Y1448" s="306"/>
      <c r="Z1448" s="306"/>
    </row>
    <row r="1449" spans="1:26" s="111" customFormat="1" ht="14.25" customHeight="1">
      <c r="A1449" s="306"/>
      <c r="B1449" s="306"/>
      <c r="C1449" s="306"/>
      <c r="S1449" s="306"/>
      <c r="T1449" s="306"/>
      <c r="U1449" s="306"/>
      <c r="V1449" s="306"/>
      <c r="W1449" s="306"/>
      <c r="X1449" s="306"/>
      <c r="Y1449" s="306"/>
      <c r="Z1449" s="306"/>
    </row>
    <row r="1450" spans="1:26" s="111" customFormat="1" ht="14.25" customHeight="1">
      <c r="A1450" s="306"/>
      <c r="B1450" s="306"/>
      <c r="C1450" s="306"/>
      <c r="S1450" s="306"/>
      <c r="T1450" s="306"/>
      <c r="U1450" s="306"/>
      <c r="V1450" s="306"/>
      <c r="W1450" s="306"/>
      <c r="X1450" s="306"/>
      <c r="Y1450" s="306"/>
      <c r="Z1450" s="306"/>
    </row>
    <row r="1451" spans="1:26" s="111" customFormat="1" ht="14.25" customHeight="1">
      <c r="A1451" s="306"/>
      <c r="B1451" s="306"/>
      <c r="C1451" s="306"/>
      <c r="S1451" s="306"/>
      <c r="T1451" s="306"/>
      <c r="U1451" s="306"/>
      <c r="V1451" s="306"/>
      <c r="W1451" s="306"/>
      <c r="X1451" s="306"/>
      <c r="Y1451" s="306"/>
      <c r="Z1451" s="306"/>
    </row>
    <row r="1452" spans="1:26" s="111" customFormat="1" ht="14.25" customHeight="1">
      <c r="A1452" s="306"/>
      <c r="B1452" s="306"/>
      <c r="C1452" s="306"/>
      <c r="S1452" s="306"/>
      <c r="T1452" s="306"/>
      <c r="U1452" s="306"/>
      <c r="V1452" s="306"/>
      <c r="W1452" s="306"/>
      <c r="X1452" s="306"/>
      <c r="Y1452" s="306"/>
      <c r="Z1452" s="306"/>
    </row>
    <row r="1453" spans="1:26" s="111" customFormat="1" ht="14.25" customHeight="1">
      <c r="A1453" s="306"/>
      <c r="B1453" s="306"/>
      <c r="C1453" s="306"/>
      <c r="S1453" s="306"/>
      <c r="T1453" s="306"/>
      <c r="U1453" s="306"/>
      <c r="V1453" s="306"/>
      <c r="W1453" s="306"/>
      <c r="X1453" s="306"/>
      <c r="Y1453" s="306"/>
      <c r="Z1453" s="306"/>
    </row>
    <row r="1454" spans="1:26" s="111" customFormat="1" ht="14.25" customHeight="1">
      <c r="A1454" s="306"/>
      <c r="B1454" s="306"/>
      <c r="C1454" s="306"/>
      <c r="S1454" s="306"/>
      <c r="T1454" s="306"/>
      <c r="U1454" s="306"/>
      <c r="V1454" s="306"/>
      <c r="W1454" s="306"/>
      <c r="X1454" s="306"/>
      <c r="Y1454" s="306"/>
      <c r="Z1454" s="306"/>
    </row>
    <row r="1455" spans="1:26" s="111" customFormat="1" ht="14.25" customHeight="1">
      <c r="A1455" s="306"/>
      <c r="B1455" s="306"/>
      <c r="C1455" s="306"/>
      <c r="S1455" s="306"/>
      <c r="T1455" s="306"/>
      <c r="U1455" s="306"/>
      <c r="V1455" s="306"/>
      <c r="W1455" s="306"/>
      <c r="X1455" s="306"/>
      <c r="Y1455" s="306"/>
      <c r="Z1455" s="306"/>
    </row>
    <row r="1456" spans="1:26" s="111" customFormat="1" ht="14.25" customHeight="1">
      <c r="A1456" s="306"/>
      <c r="B1456" s="306"/>
      <c r="C1456" s="306"/>
      <c r="S1456" s="306"/>
      <c r="T1456" s="306"/>
      <c r="U1456" s="306"/>
      <c r="V1456" s="306"/>
      <c r="W1456" s="306"/>
      <c r="X1456" s="306"/>
      <c r="Y1456" s="306"/>
      <c r="Z1456" s="306"/>
    </row>
    <row r="1457" spans="1:26" s="111" customFormat="1" ht="14.25" customHeight="1">
      <c r="A1457" s="306"/>
      <c r="B1457" s="306"/>
      <c r="C1457" s="306"/>
      <c r="S1457" s="306"/>
      <c r="T1457" s="306"/>
      <c r="U1457" s="306"/>
      <c r="V1457" s="306"/>
      <c r="W1457" s="306"/>
      <c r="X1457" s="306"/>
      <c r="Y1457" s="306"/>
      <c r="Z1457" s="306"/>
    </row>
    <row r="1458" spans="1:26" s="111" customFormat="1" ht="14.25" customHeight="1">
      <c r="A1458" s="306"/>
      <c r="B1458" s="306"/>
      <c r="C1458" s="306"/>
      <c r="S1458" s="306"/>
      <c r="T1458" s="306"/>
      <c r="U1458" s="306"/>
      <c r="V1458" s="306"/>
      <c r="W1458" s="306"/>
      <c r="X1458" s="306"/>
      <c r="Y1458" s="306"/>
      <c r="Z1458" s="306"/>
    </row>
    <row r="1459" spans="1:26" s="111" customFormat="1" ht="14.25" customHeight="1">
      <c r="A1459" s="306"/>
      <c r="B1459" s="306"/>
      <c r="C1459" s="306"/>
      <c r="S1459" s="306"/>
      <c r="T1459" s="306"/>
      <c r="U1459" s="306"/>
      <c r="V1459" s="306"/>
      <c r="W1459" s="306"/>
      <c r="X1459" s="306"/>
      <c r="Y1459" s="306"/>
      <c r="Z1459" s="306"/>
    </row>
    <row r="1460" spans="1:26" s="111" customFormat="1" ht="14.25" customHeight="1">
      <c r="A1460" s="306"/>
      <c r="B1460" s="306"/>
      <c r="C1460" s="306"/>
      <c r="S1460" s="306"/>
      <c r="T1460" s="306"/>
      <c r="U1460" s="306"/>
      <c r="V1460" s="306"/>
      <c r="W1460" s="306"/>
      <c r="X1460" s="306"/>
      <c r="Y1460" s="306"/>
      <c r="Z1460" s="306"/>
    </row>
    <row r="1461" spans="1:26" s="111" customFormat="1" ht="14.25" customHeight="1">
      <c r="A1461" s="306"/>
      <c r="B1461" s="306"/>
      <c r="C1461" s="306"/>
      <c r="S1461" s="306"/>
      <c r="T1461" s="306"/>
      <c r="U1461" s="306"/>
      <c r="V1461" s="306"/>
      <c r="W1461" s="306"/>
      <c r="X1461" s="306"/>
      <c r="Y1461" s="306"/>
      <c r="Z1461" s="306"/>
    </row>
    <row r="1462" spans="1:26" s="111" customFormat="1" ht="14.25" customHeight="1">
      <c r="A1462" s="306"/>
      <c r="B1462" s="306"/>
      <c r="C1462" s="306"/>
      <c r="S1462" s="306"/>
      <c r="T1462" s="306"/>
      <c r="U1462" s="306"/>
      <c r="V1462" s="306"/>
      <c r="W1462" s="306"/>
      <c r="X1462" s="306"/>
      <c r="Y1462" s="306"/>
      <c r="Z1462" s="306"/>
    </row>
    <row r="1463" spans="1:26" s="111" customFormat="1" ht="14.25" customHeight="1">
      <c r="A1463" s="306"/>
      <c r="B1463" s="306"/>
      <c r="C1463" s="306"/>
      <c r="S1463" s="306"/>
      <c r="T1463" s="306"/>
      <c r="U1463" s="306"/>
      <c r="V1463" s="306"/>
      <c r="W1463" s="306"/>
      <c r="X1463" s="306"/>
      <c r="Y1463" s="306"/>
      <c r="Z1463" s="306"/>
    </row>
    <row r="1464" spans="1:26" s="111" customFormat="1" ht="14.25" customHeight="1">
      <c r="A1464" s="306"/>
      <c r="B1464" s="306"/>
      <c r="C1464" s="306"/>
      <c r="S1464" s="306"/>
      <c r="T1464" s="306"/>
      <c r="U1464" s="306"/>
      <c r="V1464" s="306"/>
      <c r="W1464" s="306"/>
      <c r="X1464" s="306"/>
      <c r="Y1464" s="306"/>
      <c r="Z1464" s="306"/>
    </row>
    <row r="1465" spans="1:26" s="111" customFormat="1" ht="14.25" customHeight="1">
      <c r="A1465" s="306"/>
      <c r="B1465" s="306"/>
      <c r="C1465" s="306"/>
      <c r="S1465" s="306"/>
      <c r="T1465" s="306"/>
      <c r="U1465" s="306"/>
      <c r="V1465" s="306"/>
      <c r="W1465" s="306"/>
      <c r="X1465" s="306"/>
      <c r="Y1465" s="306"/>
      <c r="Z1465" s="306"/>
    </row>
    <row r="1466" spans="1:26" s="111" customFormat="1" ht="14.25" customHeight="1">
      <c r="A1466" s="306"/>
      <c r="B1466" s="306"/>
      <c r="C1466" s="306"/>
      <c r="S1466" s="306"/>
      <c r="T1466" s="306"/>
      <c r="U1466" s="306"/>
      <c r="V1466" s="306"/>
      <c r="W1466" s="306"/>
      <c r="X1466" s="306"/>
      <c r="Y1466" s="306"/>
      <c r="Z1466" s="306"/>
    </row>
    <row r="1467" spans="1:26" s="111" customFormat="1" ht="14.25" customHeight="1">
      <c r="A1467" s="306"/>
      <c r="B1467" s="306"/>
      <c r="C1467" s="306"/>
      <c r="S1467" s="306"/>
      <c r="T1467" s="306"/>
      <c r="U1467" s="306"/>
      <c r="V1467" s="306"/>
      <c r="W1467" s="306"/>
      <c r="X1467" s="306"/>
      <c r="Y1467" s="306"/>
      <c r="Z1467" s="306"/>
    </row>
    <row r="1468" spans="1:26" s="111" customFormat="1" ht="14.25" customHeight="1">
      <c r="A1468" s="306"/>
      <c r="B1468" s="306"/>
      <c r="C1468" s="306"/>
      <c r="S1468" s="306"/>
      <c r="T1468" s="306"/>
      <c r="U1468" s="306"/>
      <c r="V1468" s="306"/>
      <c r="W1468" s="306"/>
      <c r="X1468" s="306"/>
      <c r="Y1468" s="306"/>
      <c r="Z1468" s="306"/>
    </row>
    <row r="1469" spans="1:26" s="111" customFormat="1" ht="14.25" customHeight="1">
      <c r="A1469" s="306"/>
      <c r="B1469" s="306"/>
      <c r="C1469" s="306"/>
      <c r="S1469" s="306"/>
      <c r="T1469" s="306"/>
      <c r="U1469" s="306"/>
      <c r="V1469" s="306"/>
      <c r="W1469" s="306"/>
      <c r="X1469" s="306"/>
      <c r="Y1469" s="306"/>
      <c r="Z1469" s="306"/>
    </row>
    <row r="1470" spans="1:26" s="111" customFormat="1" ht="14.25" customHeight="1">
      <c r="A1470" s="306"/>
      <c r="B1470" s="306"/>
      <c r="C1470" s="306"/>
      <c r="S1470" s="306"/>
      <c r="T1470" s="306"/>
      <c r="U1470" s="306"/>
      <c r="V1470" s="306"/>
      <c r="W1470" s="306"/>
      <c r="X1470" s="306"/>
      <c r="Y1470" s="306"/>
      <c r="Z1470" s="306"/>
    </row>
    <row r="1471" spans="1:26" s="111" customFormat="1" ht="14.25" customHeight="1">
      <c r="A1471" s="306"/>
      <c r="B1471" s="306"/>
      <c r="C1471" s="306"/>
      <c r="S1471" s="306"/>
      <c r="T1471" s="306"/>
      <c r="U1471" s="306"/>
      <c r="V1471" s="306"/>
      <c r="W1471" s="306"/>
      <c r="X1471" s="306"/>
      <c r="Y1471" s="306"/>
      <c r="Z1471" s="306"/>
    </row>
    <row r="1472" spans="1:26" s="111" customFormat="1" ht="14.25" customHeight="1">
      <c r="A1472" s="306"/>
      <c r="B1472" s="306"/>
      <c r="C1472" s="306"/>
      <c r="S1472" s="306"/>
      <c r="T1472" s="306"/>
      <c r="U1472" s="306"/>
      <c r="V1472" s="306"/>
      <c r="W1472" s="306"/>
      <c r="X1472" s="306"/>
      <c r="Y1472" s="306"/>
      <c r="Z1472" s="306"/>
    </row>
    <row r="1473" spans="1:26" s="111" customFormat="1" ht="14.25" customHeight="1">
      <c r="A1473" s="306"/>
      <c r="B1473" s="306"/>
      <c r="C1473" s="306"/>
      <c r="S1473" s="306"/>
      <c r="T1473" s="306"/>
      <c r="U1473" s="306"/>
      <c r="V1473" s="306"/>
      <c r="W1473" s="306"/>
      <c r="X1473" s="306"/>
      <c r="Y1473" s="306"/>
      <c r="Z1473" s="306"/>
    </row>
    <row r="1474" spans="1:26" s="111" customFormat="1" ht="14.25" customHeight="1">
      <c r="A1474" s="306"/>
      <c r="B1474" s="306"/>
      <c r="C1474" s="306"/>
      <c r="S1474" s="306"/>
      <c r="T1474" s="306"/>
      <c r="U1474" s="306"/>
      <c r="V1474" s="306"/>
      <c r="W1474" s="306"/>
      <c r="X1474" s="306"/>
      <c r="Y1474" s="306"/>
      <c r="Z1474" s="306"/>
    </row>
    <row r="1475" spans="1:26" s="111" customFormat="1" ht="14.25" customHeight="1">
      <c r="A1475" s="306"/>
      <c r="B1475" s="306"/>
      <c r="C1475" s="306"/>
      <c r="S1475" s="306"/>
      <c r="T1475" s="306"/>
      <c r="U1475" s="306"/>
      <c r="V1475" s="306"/>
      <c r="W1475" s="306"/>
      <c r="X1475" s="306"/>
      <c r="Y1475" s="306"/>
      <c r="Z1475" s="306"/>
    </row>
    <row r="1476" spans="1:26" s="111" customFormat="1" ht="14.25" customHeight="1">
      <c r="A1476" s="306"/>
      <c r="B1476" s="306"/>
      <c r="C1476" s="306"/>
      <c r="S1476" s="306"/>
      <c r="T1476" s="306"/>
      <c r="U1476" s="306"/>
      <c r="V1476" s="306"/>
      <c r="W1476" s="306"/>
      <c r="X1476" s="306"/>
      <c r="Y1476" s="306"/>
      <c r="Z1476" s="306"/>
    </row>
    <row r="1477" spans="1:26" s="111" customFormat="1" ht="14.25" customHeight="1">
      <c r="A1477" s="306"/>
      <c r="B1477" s="306"/>
      <c r="C1477" s="306"/>
      <c r="S1477" s="306"/>
      <c r="T1477" s="306"/>
      <c r="U1477" s="306"/>
      <c r="V1477" s="306"/>
      <c r="W1477" s="306"/>
      <c r="X1477" s="306"/>
      <c r="Y1477" s="306"/>
      <c r="Z1477" s="306"/>
    </row>
    <row r="1478" spans="1:26" s="111" customFormat="1" ht="14.25" customHeight="1">
      <c r="A1478" s="306"/>
      <c r="B1478" s="306"/>
      <c r="C1478" s="306"/>
      <c r="S1478" s="306"/>
      <c r="T1478" s="306"/>
      <c r="U1478" s="306"/>
      <c r="V1478" s="306"/>
      <c r="W1478" s="306"/>
      <c r="X1478" s="306"/>
      <c r="Y1478" s="306"/>
      <c r="Z1478" s="306"/>
    </row>
    <row r="1479" spans="1:26" s="111" customFormat="1" ht="14.25" customHeight="1">
      <c r="A1479" s="306"/>
      <c r="B1479" s="306"/>
      <c r="C1479" s="306"/>
      <c r="S1479" s="306"/>
      <c r="T1479" s="306"/>
      <c r="U1479" s="306"/>
      <c r="V1479" s="306"/>
      <c r="W1479" s="306"/>
      <c r="X1479" s="306"/>
      <c r="Y1479" s="306"/>
      <c r="Z1479" s="306"/>
    </row>
    <row r="1480" spans="1:26" s="111" customFormat="1" ht="14.25" customHeight="1">
      <c r="A1480" s="306"/>
      <c r="B1480" s="306"/>
      <c r="C1480" s="306"/>
      <c r="S1480" s="306"/>
      <c r="T1480" s="306"/>
      <c r="U1480" s="306"/>
      <c r="V1480" s="306"/>
      <c r="W1480" s="306"/>
      <c r="X1480" s="306"/>
      <c r="Y1480" s="306"/>
      <c r="Z1480" s="306"/>
    </row>
    <row r="1481" spans="1:26" s="111" customFormat="1" ht="14.25" customHeight="1">
      <c r="A1481" s="306"/>
      <c r="B1481" s="306"/>
      <c r="C1481" s="306"/>
      <c r="S1481" s="306"/>
      <c r="T1481" s="306"/>
      <c r="U1481" s="306"/>
      <c r="V1481" s="306"/>
      <c r="W1481" s="306"/>
      <c r="X1481" s="306"/>
      <c r="Y1481" s="306"/>
      <c r="Z1481" s="306"/>
    </row>
    <row r="1482" spans="1:26" s="111" customFormat="1" ht="14.25" customHeight="1">
      <c r="A1482" s="306"/>
      <c r="B1482" s="306"/>
      <c r="C1482" s="306"/>
      <c r="S1482" s="306"/>
      <c r="T1482" s="306"/>
      <c r="U1482" s="306"/>
      <c r="V1482" s="306"/>
      <c r="W1482" s="306"/>
      <c r="X1482" s="306"/>
      <c r="Y1482" s="306"/>
      <c r="Z1482" s="306"/>
    </row>
    <row r="1483" spans="1:26" s="111" customFormat="1" ht="14.25" customHeight="1">
      <c r="A1483" s="306"/>
      <c r="B1483" s="306"/>
      <c r="C1483" s="306"/>
      <c r="S1483" s="306"/>
      <c r="T1483" s="306"/>
      <c r="U1483" s="306"/>
      <c r="V1483" s="306"/>
      <c r="W1483" s="306"/>
      <c r="X1483" s="306"/>
      <c r="Y1483" s="306"/>
      <c r="Z1483" s="306"/>
    </row>
    <row r="1484" spans="1:26" s="111" customFormat="1" ht="14.25" customHeight="1">
      <c r="A1484" s="306"/>
      <c r="B1484" s="306"/>
      <c r="C1484" s="306"/>
      <c r="S1484" s="306"/>
      <c r="T1484" s="306"/>
      <c r="U1484" s="306"/>
      <c r="V1484" s="306"/>
      <c r="W1484" s="306"/>
      <c r="X1484" s="306"/>
      <c r="Y1484" s="306"/>
      <c r="Z1484" s="306"/>
    </row>
    <row r="1485" spans="1:26" s="111" customFormat="1" ht="14.25" customHeight="1">
      <c r="A1485" s="306"/>
      <c r="B1485" s="306"/>
      <c r="C1485" s="306"/>
      <c r="S1485" s="306"/>
      <c r="T1485" s="306"/>
      <c r="U1485" s="306"/>
      <c r="V1485" s="306"/>
      <c r="W1485" s="306"/>
      <c r="X1485" s="306"/>
      <c r="Y1485" s="306"/>
      <c r="Z1485" s="306"/>
    </row>
    <row r="1486" spans="1:26" s="111" customFormat="1" ht="14.25" customHeight="1">
      <c r="A1486" s="306"/>
      <c r="B1486" s="306"/>
      <c r="C1486" s="306"/>
      <c r="S1486" s="306"/>
      <c r="T1486" s="306"/>
      <c r="U1486" s="306"/>
      <c r="V1486" s="306"/>
      <c r="W1486" s="306"/>
      <c r="X1486" s="306"/>
      <c r="Y1486" s="306"/>
      <c r="Z1486" s="306"/>
    </row>
    <row r="1487" spans="1:26" s="111" customFormat="1" ht="14.25" customHeight="1">
      <c r="A1487" s="306"/>
      <c r="B1487" s="306"/>
      <c r="C1487" s="306"/>
      <c r="S1487" s="306"/>
      <c r="T1487" s="306"/>
      <c r="U1487" s="306"/>
      <c r="V1487" s="306"/>
      <c r="W1487" s="306"/>
      <c r="X1487" s="306"/>
      <c r="Y1487" s="306"/>
      <c r="Z1487" s="306"/>
    </row>
    <row r="1488" spans="1:26" s="111" customFormat="1" ht="14.25" customHeight="1">
      <c r="A1488" s="306"/>
      <c r="B1488" s="306"/>
      <c r="C1488" s="306"/>
      <c r="S1488" s="306"/>
      <c r="T1488" s="306"/>
      <c r="U1488" s="306"/>
      <c r="V1488" s="306"/>
      <c r="W1488" s="306"/>
      <c r="X1488" s="306"/>
      <c r="Y1488" s="306"/>
      <c r="Z1488" s="306"/>
    </row>
    <row r="1489" spans="1:26" s="111" customFormat="1" ht="14.25" customHeight="1">
      <c r="A1489" s="306"/>
      <c r="B1489" s="306"/>
      <c r="C1489" s="306"/>
      <c r="S1489" s="306"/>
      <c r="T1489" s="306"/>
      <c r="U1489" s="306"/>
      <c r="V1489" s="306"/>
      <c r="W1489" s="306"/>
      <c r="X1489" s="306"/>
      <c r="Y1489" s="306"/>
      <c r="Z1489" s="306"/>
    </row>
    <row r="1490" spans="1:26" s="111" customFormat="1" ht="14.25" customHeight="1">
      <c r="A1490" s="306"/>
      <c r="B1490" s="306"/>
      <c r="C1490" s="306"/>
      <c r="S1490" s="306"/>
      <c r="T1490" s="306"/>
      <c r="U1490" s="306"/>
      <c r="V1490" s="306"/>
      <c r="W1490" s="306"/>
      <c r="X1490" s="306"/>
      <c r="Y1490" s="306"/>
      <c r="Z1490" s="306"/>
    </row>
    <row r="1491" spans="1:26" s="111" customFormat="1" ht="14.25" customHeight="1">
      <c r="A1491" s="306"/>
      <c r="B1491" s="306"/>
      <c r="C1491" s="306"/>
      <c r="S1491" s="306"/>
      <c r="T1491" s="306"/>
      <c r="U1491" s="306"/>
      <c r="V1491" s="306"/>
      <c r="W1491" s="306"/>
      <c r="X1491" s="306"/>
      <c r="Y1491" s="306"/>
      <c r="Z1491" s="306"/>
    </row>
    <row r="1492" spans="1:26" s="111" customFormat="1" ht="14.25" customHeight="1">
      <c r="A1492" s="306"/>
      <c r="B1492" s="306"/>
      <c r="C1492" s="306"/>
      <c r="S1492" s="306"/>
      <c r="T1492" s="306"/>
      <c r="U1492" s="306"/>
      <c r="V1492" s="306"/>
      <c r="W1492" s="306"/>
      <c r="X1492" s="306"/>
      <c r="Y1492" s="306"/>
      <c r="Z1492" s="306"/>
    </row>
    <row r="1493" spans="1:26" s="111" customFormat="1" ht="14.25" customHeight="1">
      <c r="A1493" s="306"/>
      <c r="B1493" s="306"/>
      <c r="C1493" s="306"/>
      <c r="S1493" s="306"/>
      <c r="T1493" s="306"/>
      <c r="U1493" s="306"/>
      <c r="V1493" s="306"/>
      <c r="W1493" s="306"/>
      <c r="X1493" s="306"/>
      <c r="Y1493" s="306"/>
      <c r="Z1493" s="306"/>
    </row>
    <row r="1494" spans="1:26" s="111" customFormat="1" ht="14.25" customHeight="1">
      <c r="A1494" s="306"/>
      <c r="B1494" s="306"/>
      <c r="C1494" s="306"/>
      <c r="S1494" s="306"/>
      <c r="T1494" s="306"/>
      <c r="U1494" s="306"/>
      <c r="V1494" s="306"/>
      <c r="W1494" s="306"/>
      <c r="X1494" s="306"/>
      <c r="Y1494" s="306"/>
      <c r="Z1494" s="306"/>
    </row>
    <row r="1495" spans="1:26" s="111" customFormat="1" ht="14.25" customHeight="1">
      <c r="A1495" s="306"/>
      <c r="B1495" s="306"/>
      <c r="C1495" s="306"/>
      <c r="S1495" s="306"/>
      <c r="T1495" s="306"/>
      <c r="U1495" s="306"/>
      <c r="V1495" s="306"/>
      <c r="W1495" s="306"/>
      <c r="X1495" s="306"/>
      <c r="Y1495" s="306"/>
      <c r="Z1495" s="306"/>
    </row>
    <row r="1496" spans="1:26" s="111" customFormat="1" ht="14.25" customHeight="1">
      <c r="A1496" s="306"/>
      <c r="B1496" s="306"/>
      <c r="C1496" s="306"/>
      <c r="S1496" s="306"/>
      <c r="T1496" s="306"/>
      <c r="U1496" s="306"/>
      <c r="V1496" s="306"/>
      <c r="W1496" s="306"/>
      <c r="X1496" s="306"/>
      <c r="Y1496" s="306"/>
      <c r="Z1496" s="306"/>
    </row>
    <row r="1497" spans="1:26" s="111" customFormat="1" ht="14.25" customHeight="1">
      <c r="A1497" s="306"/>
      <c r="B1497" s="306"/>
      <c r="C1497" s="306"/>
      <c r="S1497" s="306"/>
      <c r="T1497" s="306"/>
      <c r="U1497" s="306"/>
      <c r="V1497" s="306"/>
      <c r="W1497" s="306"/>
      <c r="X1497" s="306"/>
      <c r="Y1497" s="306"/>
      <c r="Z1497" s="306"/>
    </row>
    <row r="1498" spans="1:26" s="111" customFormat="1" ht="14.25" customHeight="1">
      <c r="A1498" s="306"/>
      <c r="B1498" s="306"/>
      <c r="C1498" s="306"/>
      <c r="S1498" s="306"/>
      <c r="T1498" s="306"/>
      <c r="U1498" s="306"/>
      <c r="V1498" s="306"/>
      <c r="W1498" s="306"/>
      <c r="X1498" s="306"/>
      <c r="Y1498" s="306"/>
      <c r="Z1498" s="306"/>
    </row>
    <row r="1499" spans="1:26" s="111" customFormat="1" ht="14.25" customHeight="1">
      <c r="A1499" s="306"/>
      <c r="B1499" s="306"/>
      <c r="C1499" s="306"/>
      <c r="S1499" s="306"/>
      <c r="T1499" s="306"/>
      <c r="U1499" s="306"/>
      <c r="V1499" s="306"/>
      <c r="W1499" s="306"/>
      <c r="X1499" s="306"/>
      <c r="Y1499" s="306"/>
      <c r="Z1499" s="306"/>
    </row>
    <row r="1500" spans="1:26" s="111" customFormat="1" ht="14.25" customHeight="1">
      <c r="A1500" s="306"/>
      <c r="B1500" s="306"/>
      <c r="C1500" s="306"/>
      <c r="S1500" s="306"/>
      <c r="T1500" s="306"/>
      <c r="U1500" s="306"/>
      <c r="V1500" s="306"/>
      <c r="W1500" s="306"/>
      <c r="X1500" s="306"/>
      <c r="Y1500" s="306"/>
      <c r="Z1500" s="306"/>
    </row>
    <row r="1501" spans="1:26" s="111" customFormat="1" ht="14.25" customHeight="1">
      <c r="A1501" s="306"/>
      <c r="B1501" s="306"/>
      <c r="C1501" s="306"/>
      <c r="S1501" s="306"/>
      <c r="T1501" s="306"/>
      <c r="U1501" s="306"/>
      <c r="V1501" s="306"/>
      <c r="W1501" s="306"/>
      <c r="X1501" s="306"/>
      <c r="Y1501" s="306"/>
      <c r="Z1501" s="306"/>
    </row>
    <row r="1502" spans="1:26" s="111" customFormat="1" ht="14.25" customHeight="1">
      <c r="A1502" s="306"/>
      <c r="B1502" s="306"/>
      <c r="C1502" s="306"/>
      <c r="S1502" s="306"/>
      <c r="T1502" s="306"/>
      <c r="U1502" s="306"/>
      <c r="V1502" s="306"/>
      <c r="W1502" s="306"/>
      <c r="X1502" s="306"/>
      <c r="Y1502" s="306"/>
      <c r="Z1502" s="306"/>
    </row>
    <row r="1503" spans="1:26" s="111" customFormat="1" ht="14.25" customHeight="1">
      <c r="A1503" s="306"/>
      <c r="B1503" s="306"/>
      <c r="C1503" s="306"/>
      <c r="S1503" s="306"/>
      <c r="T1503" s="306"/>
      <c r="U1503" s="306"/>
      <c r="V1503" s="306"/>
      <c r="W1503" s="306"/>
      <c r="X1503" s="306"/>
      <c r="Y1503" s="306"/>
      <c r="Z1503" s="306"/>
    </row>
    <row r="1504" spans="1:26" s="111" customFormat="1" ht="14.25" customHeight="1">
      <c r="A1504" s="306"/>
      <c r="B1504" s="306"/>
      <c r="C1504" s="306"/>
      <c r="S1504" s="306"/>
      <c r="T1504" s="306"/>
      <c r="U1504" s="306"/>
      <c r="V1504" s="306"/>
      <c r="W1504" s="306"/>
      <c r="X1504" s="306"/>
      <c r="Y1504" s="306"/>
      <c r="Z1504" s="306"/>
    </row>
    <row r="1505" spans="1:26" s="111" customFormat="1" ht="14.25" customHeight="1">
      <c r="A1505" s="306"/>
      <c r="B1505" s="306"/>
      <c r="C1505" s="306"/>
      <c r="S1505" s="306"/>
      <c r="T1505" s="306"/>
      <c r="U1505" s="306"/>
      <c r="V1505" s="306"/>
      <c r="W1505" s="306"/>
      <c r="X1505" s="306"/>
      <c r="Y1505" s="306"/>
      <c r="Z1505" s="306"/>
    </row>
    <row r="1506" spans="1:26" s="111" customFormat="1" ht="14.25" customHeight="1">
      <c r="A1506" s="306"/>
      <c r="B1506" s="306"/>
      <c r="C1506" s="306"/>
      <c r="S1506" s="306"/>
      <c r="T1506" s="306"/>
      <c r="U1506" s="306"/>
      <c r="V1506" s="306"/>
      <c r="W1506" s="306"/>
      <c r="X1506" s="306"/>
      <c r="Y1506" s="306"/>
      <c r="Z1506" s="306"/>
    </row>
    <row r="1507" spans="1:26" s="111" customFormat="1" ht="14.25" customHeight="1">
      <c r="A1507" s="306"/>
      <c r="B1507" s="306"/>
      <c r="C1507" s="306"/>
      <c r="S1507" s="306"/>
      <c r="T1507" s="306"/>
      <c r="U1507" s="306"/>
      <c r="V1507" s="306"/>
      <c r="W1507" s="306"/>
      <c r="X1507" s="306"/>
      <c r="Y1507" s="306"/>
      <c r="Z1507" s="306"/>
    </row>
    <row r="1508" spans="1:26" s="111" customFormat="1" ht="14.25" customHeight="1">
      <c r="A1508" s="306"/>
      <c r="B1508" s="306"/>
      <c r="C1508" s="306"/>
      <c r="S1508" s="306"/>
      <c r="T1508" s="306"/>
      <c r="U1508" s="306"/>
      <c r="V1508" s="306"/>
      <c r="W1508" s="306"/>
      <c r="X1508" s="306"/>
      <c r="Y1508" s="306"/>
      <c r="Z1508" s="306"/>
    </row>
    <row r="1509" spans="1:26" s="111" customFormat="1" ht="14.25" customHeight="1">
      <c r="A1509" s="306"/>
      <c r="B1509" s="306"/>
      <c r="C1509" s="306"/>
      <c r="S1509" s="306"/>
      <c r="T1509" s="306"/>
      <c r="U1509" s="306"/>
      <c r="V1509" s="306"/>
      <c r="W1509" s="306"/>
      <c r="X1509" s="306"/>
      <c r="Y1509" s="306"/>
      <c r="Z1509" s="306"/>
    </row>
    <row r="1510" spans="1:26" s="111" customFormat="1" ht="14.25" customHeight="1">
      <c r="A1510" s="306"/>
      <c r="B1510" s="306"/>
      <c r="C1510" s="306"/>
      <c r="S1510" s="306"/>
      <c r="T1510" s="306"/>
      <c r="U1510" s="306"/>
      <c r="V1510" s="306"/>
      <c r="W1510" s="306"/>
      <c r="X1510" s="306"/>
      <c r="Y1510" s="306"/>
      <c r="Z1510" s="306"/>
    </row>
    <row r="1511" spans="1:26" s="111" customFormat="1" ht="14.25" customHeight="1">
      <c r="A1511" s="306"/>
      <c r="B1511" s="306"/>
      <c r="C1511" s="306"/>
      <c r="S1511" s="306"/>
      <c r="T1511" s="306"/>
      <c r="U1511" s="306"/>
      <c r="V1511" s="306"/>
      <c r="W1511" s="306"/>
      <c r="X1511" s="306"/>
      <c r="Y1511" s="306"/>
      <c r="Z1511" s="306"/>
    </row>
    <row r="1512" spans="1:26" s="111" customFormat="1" ht="14.25" customHeight="1">
      <c r="A1512" s="306"/>
      <c r="B1512" s="306"/>
      <c r="C1512" s="306"/>
      <c r="S1512" s="306"/>
      <c r="T1512" s="306"/>
      <c r="U1512" s="306"/>
      <c r="V1512" s="306"/>
      <c r="W1512" s="306"/>
      <c r="X1512" s="306"/>
      <c r="Y1512" s="306"/>
      <c r="Z1512" s="306"/>
    </row>
    <row r="1513" spans="1:26" s="111" customFormat="1" ht="14.25" customHeight="1">
      <c r="A1513" s="306"/>
      <c r="B1513" s="306"/>
      <c r="C1513" s="306"/>
      <c r="S1513" s="306"/>
      <c r="T1513" s="306"/>
      <c r="U1513" s="306"/>
      <c r="V1513" s="306"/>
      <c r="W1513" s="306"/>
      <c r="X1513" s="306"/>
      <c r="Y1513" s="306"/>
      <c r="Z1513" s="306"/>
    </row>
    <row r="1514" spans="1:26" s="111" customFormat="1" ht="14.25" customHeight="1">
      <c r="A1514" s="306"/>
      <c r="B1514" s="306"/>
      <c r="C1514" s="306"/>
      <c r="S1514" s="306"/>
      <c r="T1514" s="306"/>
      <c r="U1514" s="306"/>
      <c r="V1514" s="306"/>
      <c r="W1514" s="306"/>
      <c r="X1514" s="306"/>
      <c r="Y1514" s="306"/>
      <c r="Z1514" s="306"/>
    </row>
    <row r="1515" spans="1:26" s="111" customFormat="1" ht="14.25" customHeight="1">
      <c r="A1515" s="306"/>
      <c r="B1515" s="306"/>
      <c r="C1515" s="306"/>
      <c r="S1515" s="306"/>
      <c r="T1515" s="306"/>
      <c r="U1515" s="306"/>
      <c r="V1515" s="306"/>
      <c r="W1515" s="306"/>
      <c r="X1515" s="306"/>
      <c r="Y1515" s="306"/>
      <c r="Z1515" s="306"/>
    </row>
    <row r="1516" spans="1:26" s="111" customFormat="1" ht="14.25" customHeight="1">
      <c r="A1516" s="306"/>
      <c r="B1516" s="306"/>
      <c r="C1516" s="306"/>
      <c r="S1516" s="306"/>
      <c r="T1516" s="306"/>
      <c r="U1516" s="306"/>
      <c r="V1516" s="306"/>
      <c r="W1516" s="306"/>
      <c r="X1516" s="306"/>
      <c r="Y1516" s="306"/>
      <c r="Z1516" s="306"/>
    </row>
    <row r="1517" spans="1:26" s="111" customFormat="1" ht="14.25" customHeight="1">
      <c r="A1517" s="306"/>
      <c r="B1517" s="306"/>
      <c r="C1517" s="306"/>
      <c r="S1517" s="306"/>
      <c r="T1517" s="306"/>
      <c r="U1517" s="306"/>
      <c r="V1517" s="306"/>
      <c r="W1517" s="306"/>
      <c r="X1517" s="306"/>
      <c r="Y1517" s="306"/>
      <c r="Z1517" s="306"/>
    </row>
    <row r="1518" spans="1:26" s="111" customFormat="1" ht="14.25" customHeight="1">
      <c r="A1518" s="306"/>
      <c r="B1518" s="306"/>
      <c r="C1518" s="306"/>
      <c r="S1518" s="306"/>
      <c r="T1518" s="306"/>
      <c r="U1518" s="306"/>
      <c r="V1518" s="306"/>
      <c r="W1518" s="306"/>
      <c r="X1518" s="306"/>
      <c r="Y1518" s="306"/>
      <c r="Z1518" s="306"/>
    </row>
    <row r="1519" spans="1:26" s="111" customFormat="1" ht="14.25" customHeight="1">
      <c r="A1519" s="306"/>
      <c r="B1519" s="306"/>
      <c r="C1519" s="306"/>
      <c r="S1519" s="306"/>
      <c r="T1519" s="306"/>
      <c r="U1519" s="306"/>
      <c r="V1519" s="306"/>
      <c r="W1519" s="306"/>
      <c r="X1519" s="306"/>
      <c r="Y1519" s="306"/>
      <c r="Z1519" s="306"/>
    </row>
    <row r="1520" spans="1:26" s="111" customFormat="1" ht="14.25" customHeight="1">
      <c r="A1520" s="306"/>
      <c r="B1520" s="306"/>
      <c r="C1520" s="306"/>
      <c r="S1520" s="306"/>
      <c r="T1520" s="306"/>
      <c r="U1520" s="306"/>
      <c r="V1520" s="306"/>
      <c r="W1520" s="306"/>
      <c r="X1520" s="306"/>
      <c r="Y1520" s="306"/>
      <c r="Z1520" s="306"/>
    </row>
    <row r="1521" spans="1:26" s="111" customFormat="1" ht="14.25" customHeight="1">
      <c r="A1521" s="306"/>
      <c r="B1521" s="306"/>
      <c r="C1521" s="306"/>
      <c r="S1521" s="306"/>
      <c r="T1521" s="306"/>
      <c r="U1521" s="306"/>
      <c r="V1521" s="306"/>
      <c r="W1521" s="306"/>
      <c r="X1521" s="306"/>
      <c r="Y1521" s="306"/>
      <c r="Z1521" s="306"/>
    </row>
    <row r="1522" spans="1:26" s="111" customFormat="1" ht="14.25" customHeight="1">
      <c r="A1522" s="306"/>
      <c r="B1522" s="306"/>
      <c r="C1522" s="306"/>
      <c r="S1522" s="306"/>
      <c r="T1522" s="306"/>
      <c r="U1522" s="306"/>
      <c r="V1522" s="306"/>
      <c r="W1522" s="306"/>
      <c r="X1522" s="306"/>
      <c r="Y1522" s="306"/>
      <c r="Z1522" s="306"/>
    </row>
    <row r="1523" spans="1:26" s="111" customFormat="1" ht="14.25" customHeight="1">
      <c r="A1523" s="306"/>
      <c r="B1523" s="306"/>
      <c r="C1523" s="306"/>
      <c r="S1523" s="306"/>
      <c r="T1523" s="306"/>
      <c r="U1523" s="306"/>
      <c r="V1523" s="306"/>
      <c r="W1523" s="306"/>
      <c r="X1523" s="306"/>
      <c r="Y1523" s="306"/>
      <c r="Z1523" s="306"/>
    </row>
    <row r="1524" spans="1:26" s="111" customFormat="1" ht="14.25" customHeight="1">
      <c r="A1524" s="306"/>
      <c r="B1524" s="306"/>
      <c r="C1524" s="306"/>
      <c r="S1524" s="306"/>
      <c r="T1524" s="306"/>
      <c r="U1524" s="306"/>
      <c r="V1524" s="306"/>
      <c r="W1524" s="306"/>
      <c r="X1524" s="306"/>
      <c r="Y1524" s="306"/>
      <c r="Z1524" s="306"/>
    </row>
    <row r="1525" spans="1:26" s="111" customFormat="1" ht="14.25" customHeight="1">
      <c r="A1525" s="306"/>
      <c r="B1525" s="306"/>
      <c r="C1525" s="306"/>
      <c r="S1525" s="306"/>
      <c r="T1525" s="306"/>
      <c r="U1525" s="306"/>
      <c r="V1525" s="306"/>
      <c r="W1525" s="306"/>
      <c r="X1525" s="306"/>
      <c r="Y1525" s="306"/>
      <c r="Z1525" s="306"/>
    </row>
    <row r="1526" spans="1:26" s="111" customFormat="1" ht="14.25" customHeight="1">
      <c r="A1526" s="306"/>
      <c r="B1526" s="306"/>
      <c r="C1526" s="306"/>
      <c r="S1526" s="306"/>
      <c r="T1526" s="306"/>
      <c r="U1526" s="306"/>
      <c r="V1526" s="306"/>
      <c r="W1526" s="306"/>
      <c r="X1526" s="306"/>
      <c r="Y1526" s="306"/>
      <c r="Z1526" s="306"/>
    </row>
    <row r="1527" spans="1:26" s="111" customFormat="1" ht="14.25" customHeight="1">
      <c r="A1527" s="306"/>
      <c r="B1527" s="306"/>
      <c r="C1527" s="306"/>
      <c r="S1527" s="306"/>
      <c r="T1527" s="306"/>
      <c r="U1527" s="306"/>
      <c r="V1527" s="306"/>
      <c r="W1527" s="306"/>
      <c r="X1527" s="306"/>
      <c r="Y1527" s="306"/>
      <c r="Z1527" s="306"/>
    </row>
    <row r="1528" spans="1:26" s="111" customFormat="1" ht="14.25" customHeight="1">
      <c r="A1528" s="306"/>
      <c r="B1528" s="306"/>
      <c r="C1528" s="306"/>
      <c r="S1528" s="306"/>
      <c r="T1528" s="306"/>
      <c r="U1528" s="306"/>
      <c r="V1528" s="306"/>
      <c r="W1528" s="306"/>
      <c r="X1528" s="306"/>
      <c r="Y1528" s="306"/>
      <c r="Z1528" s="306"/>
    </row>
    <row r="1529" spans="1:26" s="111" customFormat="1" ht="14.25" customHeight="1">
      <c r="A1529" s="306"/>
      <c r="B1529" s="306"/>
      <c r="C1529" s="306"/>
      <c r="S1529" s="306"/>
      <c r="T1529" s="306"/>
      <c r="U1529" s="306"/>
      <c r="V1529" s="306"/>
      <c r="W1529" s="306"/>
      <c r="X1529" s="306"/>
      <c r="Y1529" s="306"/>
      <c r="Z1529" s="306"/>
    </row>
    <row r="1530" spans="1:26" s="111" customFormat="1" ht="14.25" customHeight="1">
      <c r="A1530" s="306"/>
      <c r="B1530" s="306"/>
      <c r="C1530" s="306"/>
      <c r="S1530" s="306"/>
      <c r="T1530" s="306"/>
      <c r="U1530" s="306"/>
      <c r="V1530" s="306"/>
      <c r="W1530" s="306"/>
      <c r="X1530" s="306"/>
      <c r="Y1530" s="306"/>
      <c r="Z1530" s="306"/>
    </row>
    <row r="1531" spans="1:26" s="111" customFormat="1" ht="14.25" customHeight="1">
      <c r="A1531" s="306"/>
      <c r="B1531" s="306"/>
      <c r="C1531" s="306"/>
      <c r="S1531" s="306"/>
      <c r="T1531" s="306"/>
      <c r="U1531" s="306"/>
      <c r="V1531" s="306"/>
      <c r="W1531" s="306"/>
      <c r="X1531" s="306"/>
      <c r="Y1531" s="306"/>
      <c r="Z1531" s="306"/>
    </row>
    <row r="1532" spans="1:26" s="111" customFormat="1" ht="14.25" customHeight="1">
      <c r="A1532" s="306"/>
      <c r="B1532" s="306"/>
      <c r="C1532" s="306"/>
      <c r="S1532" s="306"/>
      <c r="T1532" s="306"/>
      <c r="U1532" s="306"/>
      <c r="V1532" s="306"/>
      <c r="W1532" s="306"/>
      <c r="X1532" s="306"/>
      <c r="Y1532" s="306"/>
      <c r="Z1532" s="306"/>
    </row>
    <row r="1533" spans="1:26" s="111" customFormat="1" ht="14.25" customHeight="1">
      <c r="A1533" s="306"/>
      <c r="B1533" s="306"/>
      <c r="C1533" s="306"/>
      <c r="S1533" s="306"/>
      <c r="T1533" s="306"/>
      <c r="U1533" s="306"/>
      <c r="V1533" s="306"/>
      <c r="W1533" s="306"/>
      <c r="X1533" s="306"/>
      <c r="Y1533" s="306"/>
      <c r="Z1533" s="306"/>
    </row>
    <row r="1534" spans="1:26" s="111" customFormat="1" ht="14.25" customHeight="1">
      <c r="A1534" s="306"/>
      <c r="B1534" s="306"/>
      <c r="C1534" s="306"/>
      <c r="S1534" s="306"/>
      <c r="T1534" s="306"/>
      <c r="U1534" s="306"/>
      <c r="V1534" s="306"/>
      <c r="W1534" s="306"/>
      <c r="X1534" s="306"/>
      <c r="Y1534" s="306"/>
      <c r="Z1534" s="306"/>
    </row>
    <row r="1535" spans="1:26" s="111" customFormat="1" ht="14.25" customHeight="1">
      <c r="A1535" s="306"/>
      <c r="B1535" s="306"/>
      <c r="C1535" s="306"/>
      <c r="S1535" s="306"/>
      <c r="T1535" s="306"/>
      <c r="U1535" s="306"/>
      <c r="V1535" s="306"/>
      <c r="W1535" s="306"/>
      <c r="X1535" s="306"/>
      <c r="Y1535" s="306"/>
      <c r="Z1535" s="306"/>
    </row>
    <row r="1536" spans="1:26" s="111" customFormat="1" ht="14.25" customHeight="1">
      <c r="A1536" s="306"/>
      <c r="B1536" s="306"/>
      <c r="C1536" s="306"/>
      <c r="S1536" s="306"/>
      <c r="T1536" s="306"/>
      <c r="U1536" s="306"/>
      <c r="V1536" s="306"/>
      <c r="W1536" s="306"/>
      <c r="X1536" s="306"/>
      <c r="Y1536" s="306"/>
      <c r="Z1536" s="306"/>
    </row>
    <row r="1537" spans="1:26" s="111" customFormat="1" ht="14.25" customHeight="1">
      <c r="A1537" s="306"/>
      <c r="B1537" s="306"/>
      <c r="C1537" s="306"/>
      <c r="S1537" s="306"/>
      <c r="T1537" s="306"/>
      <c r="U1537" s="306"/>
      <c r="V1537" s="306"/>
      <c r="W1537" s="306"/>
      <c r="X1537" s="306"/>
      <c r="Y1537" s="306"/>
      <c r="Z1537" s="306"/>
    </row>
    <row r="1538" spans="1:26" s="111" customFormat="1" ht="14.25" customHeight="1">
      <c r="A1538" s="306"/>
      <c r="B1538" s="306"/>
      <c r="C1538" s="306"/>
      <c r="S1538" s="306"/>
      <c r="T1538" s="306"/>
      <c r="U1538" s="306"/>
      <c r="V1538" s="306"/>
      <c r="W1538" s="306"/>
      <c r="X1538" s="306"/>
      <c r="Y1538" s="306"/>
      <c r="Z1538" s="306"/>
    </row>
    <row r="1539" spans="1:26" s="111" customFormat="1" ht="14.25" customHeight="1">
      <c r="A1539" s="306"/>
      <c r="B1539" s="306"/>
      <c r="C1539" s="306"/>
      <c r="S1539" s="306"/>
      <c r="T1539" s="306"/>
      <c r="U1539" s="306"/>
      <c r="V1539" s="306"/>
      <c r="W1539" s="306"/>
      <c r="X1539" s="306"/>
      <c r="Y1539" s="306"/>
      <c r="Z1539" s="306"/>
    </row>
    <row r="1540" spans="1:26" s="111" customFormat="1" ht="14.25" customHeight="1">
      <c r="A1540" s="306"/>
      <c r="B1540" s="306"/>
      <c r="C1540" s="306"/>
      <c r="S1540" s="306"/>
      <c r="T1540" s="306"/>
      <c r="U1540" s="306"/>
      <c r="V1540" s="306"/>
      <c r="W1540" s="306"/>
      <c r="X1540" s="306"/>
      <c r="Y1540" s="306"/>
      <c r="Z1540" s="306"/>
    </row>
    <row r="1541" spans="1:26" s="111" customFormat="1" ht="14.25" customHeight="1">
      <c r="A1541" s="306"/>
      <c r="B1541" s="306"/>
      <c r="C1541" s="306"/>
      <c r="S1541" s="306"/>
      <c r="T1541" s="306"/>
      <c r="U1541" s="306"/>
      <c r="V1541" s="306"/>
      <c r="W1541" s="306"/>
      <c r="X1541" s="306"/>
      <c r="Y1541" s="306"/>
      <c r="Z1541" s="306"/>
    </row>
    <row r="1542" spans="1:26" s="111" customFormat="1" ht="14.25" customHeight="1">
      <c r="A1542" s="306"/>
      <c r="B1542" s="306"/>
      <c r="C1542" s="306"/>
      <c r="S1542" s="306"/>
      <c r="T1542" s="306"/>
      <c r="U1542" s="306"/>
      <c r="V1542" s="306"/>
      <c r="W1542" s="306"/>
      <c r="X1542" s="306"/>
      <c r="Y1542" s="306"/>
      <c r="Z1542" s="306"/>
    </row>
    <row r="1543" spans="1:26" s="111" customFormat="1" ht="14.25" customHeight="1">
      <c r="A1543" s="306"/>
      <c r="B1543" s="306"/>
      <c r="C1543" s="306"/>
      <c r="S1543" s="306"/>
      <c r="T1543" s="306"/>
      <c r="U1543" s="306"/>
      <c r="V1543" s="306"/>
      <c r="W1543" s="306"/>
      <c r="X1543" s="306"/>
      <c r="Y1543" s="306"/>
      <c r="Z1543" s="306"/>
    </row>
    <row r="1544" spans="1:26" s="111" customFormat="1" ht="14.25" customHeight="1">
      <c r="A1544" s="306"/>
      <c r="B1544" s="306"/>
      <c r="C1544" s="306"/>
      <c r="S1544" s="306"/>
      <c r="T1544" s="306"/>
      <c r="U1544" s="306"/>
      <c r="V1544" s="306"/>
      <c r="W1544" s="306"/>
      <c r="X1544" s="306"/>
      <c r="Y1544" s="306"/>
      <c r="Z1544" s="306"/>
    </row>
    <row r="1545" spans="1:26" s="111" customFormat="1" ht="14.25" customHeight="1">
      <c r="A1545" s="306"/>
      <c r="B1545" s="306"/>
      <c r="C1545" s="306"/>
      <c r="S1545" s="306"/>
      <c r="T1545" s="306"/>
      <c r="U1545" s="306"/>
      <c r="V1545" s="306"/>
      <c r="W1545" s="306"/>
      <c r="X1545" s="306"/>
      <c r="Y1545" s="306"/>
      <c r="Z1545" s="306"/>
    </row>
    <row r="1546" spans="1:26" s="111" customFormat="1" ht="14.25" customHeight="1">
      <c r="A1546" s="306"/>
      <c r="B1546" s="306"/>
      <c r="C1546" s="306"/>
      <c r="S1546" s="306"/>
      <c r="T1546" s="306"/>
      <c r="U1546" s="306"/>
      <c r="V1546" s="306"/>
      <c r="W1546" s="306"/>
      <c r="X1546" s="306"/>
      <c r="Y1546" s="306"/>
      <c r="Z1546" s="306"/>
    </row>
    <row r="1547" spans="1:26" s="111" customFormat="1" ht="14.25" customHeight="1">
      <c r="A1547" s="306"/>
      <c r="B1547" s="306"/>
      <c r="C1547" s="306"/>
      <c r="S1547" s="306"/>
      <c r="T1547" s="306"/>
      <c r="U1547" s="306"/>
      <c r="V1547" s="306"/>
      <c r="W1547" s="306"/>
      <c r="X1547" s="306"/>
      <c r="Y1547" s="306"/>
      <c r="Z1547" s="306"/>
    </row>
    <row r="1548" spans="1:26" s="111" customFormat="1" ht="14.25" customHeight="1">
      <c r="A1548" s="306"/>
      <c r="B1548" s="306"/>
      <c r="C1548" s="306"/>
      <c r="S1548" s="306"/>
      <c r="T1548" s="306"/>
      <c r="U1548" s="306"/>
      <c r="V1548" s="306"/>
      <c r="W1548" s="306"/>
      <c r="X1548" s="306"/>
      <c r="Y1548" s="306"/>
      <c r="Z1548" s="306"/>
    </row>
    <row r="1549" spans="1:26" s="111" customFormat="1" ht="14.25" customHeight="1">
      <c r="A1549" s="306"/>
      <c r="B1549" s="306"/>
      <c r="C1549" s="306"/>
      <c r="S1549" s="306"/>
      <c r="T1549" s="306"/>
      <c r="U1549" s="306"/>
      <c r="V1549" s="306"/>
      <c r="W1549" s="306"/>
      <c r="X1549" s="306"/>
      <c r="Y1549" s="306"/>
      <c r="Z1549" s="306"/>
    </row>
    <row r="1550" spans="1:26" s="111" customFormat="1" ht="14.25" customHeight="1">
      <c r="A1550" s="306"/>
      <c r="B1550" s="306"/>
      <c r="C1550" s="306"/>
      <c r="S1550" s="306"/>
      <c r="T1550" s="306"/>
      <c r="U1550" s="306"/>
      <c r="V1550" s="306"/>
      <c r="W1550" s="306"/>
      <c r="X1550" s="306"/>
      <c r="Y1550" s="306"/>
      <c r="Z1550" s="306"/>
    </row>
    <row r="1551" spans="1:26" s="111" customFormat="1" ht="14.25" customHeight="1">
      <c r="A1551" s="306"/>
      <c r="B1551" s="306"/>
      <c r="C1551" s="306"/>
      <c r="S1551" s="306"/>
      <c r="T1551" s="306"/>
      <c r="U1551" s="306"/>
      <c r="V1551" s="306"/>
      <c r="W1551" s="306"/>
      <c r="X1551" s="306"/>
      <c r="Y1551" s="306"/>
      <c r="Z1551" s="306"/>
    </row>
    <row r="1552" spans="1:26" s="111" customFormat="1" ht="14.25" customHeight="1">
      <c r="A1552" s="306"/>
      <c r="B1552" s="306"/>
      <c r="C1552" s="306"/>
      <c r="S1552" s="306"/>
      <c r="T1552" s="306"/>
      <c r="U1552" s="306"/>
      <c r="V1552" s="306"/>
      <c r="W1552" s="306"/>
      <c r="X1552" s="306"/>
      <c r="Y1552" s="306"/>
      <c r="Z1552" s="306"/>
    </row>
    <row r="1553" spans="1:26" s="111" customFormat="1" ht="14.25" customHeight="1">
      <c r="A1553" s="306"/>
      <c r="B1553" s="306"/>
      <c r="C1553" s="306"/>
      <c r="S1553" s="306"/>
      <c r="T1553" s="306"/>
      <c r="U1553" s="306"/>
      <c r="V1553" s="306"/>
      <c r="W1553" s="306"/>
      <c r="X1553" s="306"/>
      <c r="Y1553" s="306"/>
      <c r="Z1553" s="306"/>
    </row>
    <row r="1554" spans="1:26" s="111" customFormat="1" ht="14.25" customHeight="1">
      <c r="A1554" s="306"/>
      <c r="B1554" s="306"/>
      <c r="C1554" s="306"/>
      <c r="S1554" s="306"/>
      <c r="T1554" s="306"/>
      <c r="U1554" s="306"/>
      <c r="V1554" s="306"/>
      <c r="W1554" s="306"/>
      <c r="X1554" s="306"/>
      <c r="Y1554" s="306"/>
      <c r="Z1554" s="306"/>
    </row>
    <row r="1555" spans="1:26" s="111" customFormat="1" ht="14.25" customHeight="1">
      <c r="A1555" s="306"/>
      <c r="B1555" s="306"/>
      <c r="C1555" s="306"/>
      <c r="S1555" s="306"/>
      <c r="T1555" s="306"/>
      <c r="U1555" s="306"/>
      <c r="V1555" s="306"/>
      <c r="W1555" s="306"/>
      <c r="X1555" s="306"/>
      <c r="Y1555" s="306"/>
      <c r="Z1555" s="306"/>
    </row>
    <row r="1556" spans="1:26" s="111" customFormat="1" ht="14.25" customHeight="1">
      <c r="A1556" s="306"/>
      <c r="B1556" s="306"/>
      <c r="C1556" s="306"/>
      <c r="S1556" s="306"/>
      <c r="T1556" s="306"/>
      <c r="U1556" s="306"/>
      <c r="V1556" s="306"/>
      <c r="W1556" s="306"/>
      <c r="X1556" s="306"/>
      <c r="Y1556" s="306"/>
      <c r="Z1556" s="306"/>
    </row>
    <row r="1557" spans="1:26" s="111" customFormat="1" ht="14.25" customHeight="1">
      <c r="A1557" s="306"/>
      <c r="B1557" s="306"/>
      <c r="C1557" s="306"/>
      <c r="S1557" s="306"/>
      <c r="T1557" s="306"/>
      <c r="U1557" s="306"/>
      <c r="V1557" s="306"/>
      <c r="W1557" s="306"/>
      <c r="X1557" s="306"/>
      <c r="Y1557" s="306"/>
      <c r="Z1557" s="306"/>
    </row>
    <row r="1558" spans="1:26" s="111" customFormat="1" ht="14.25" customHeight="1">
      <c r="A1558" s="306"/>
      <c r="B1558" s="306"/>
      <c r="C1558" s="306"/>
      <c r="S1558" s="306"/>
      <c r="T1558" s="306"/>
      <c r="U1558" s="306"/>
      <c r="V1558" s="306"/>
      <c r="W1558" s="306"/>
      <c r="X1558" s="306"/>
      <c r="Y1558" s="306"/>
      <c r="Z1558" s="306"/>
    </row>
    <row r="1559" spans="1:26" s="111" customFormat="1" ht="14.25" customHeight="1">
      <c r="A1559" s="306"/>
      <c r="B1559" s="306"/>
      <c r="C1559" s="306"/>
      <c r="S1559" s="306"/>
      <c r="T1559" s="306"/>
      <c r="U1559" s="306"/>
      <c r="V1559" s="306"/>
      <c r="W1559" s="306"/>
      <c r="X1559" s="306"/>
      <c r="Y1559" s="306"/>
      <c r="Z1559" s="306"/>
    </row>
    <row r="1560" spans="1:26" s="111" customFormat="1" ht="14.25" customHeight="1">
      <c r="A1560" s="306"/>
      <c r="B1560" s="306"/>
      <c r="C1560" s="306"/>
      <c r="S1560" s="306"/>
      <c r="T1560" s="306"/>
      <c r="U1560" s="306"/>
      <c r="V1560" s="306"/>
      <c r="W1560" s="306"/>
      <c r="X1560" s="306"/>
      <c r="Y1560" s="306"/>
      <c r="Z1560" s="306"/>
    </row>
    <row r="1561" spans="1:26" s="111" customFormat="1" ht="14.25" customHeight="1">
      <c r="A1561" s="306"/>
      <c r="B1561" s="306"/>
      <c r="C1561" s="306"/>
      <c r="S1561" s="306"/>
      <c r="T1561" s="306"/>
      <c r="U1561" s="306"/>
      <c r="V1561" s="306"/>
      <c r="W1561" s="306"/>
      <c r="X1561" s="306"/>
      <c r="Y1561" s="306"/>
      <c r="Z1561" s="306"/>
    </row>
    <row r="1562" spans="1:26" s="111" customFormat="1" ht="14.25" customHeight="1">
      <c r="A1562" s="306"/>
      <c r="B1562" s="306"/>
      <c r="C1562" s="306"/>
      <c r="S1562" s="306"/>
      <c r="T1562" s="306"/>
      <c r="U1562" s="306"/>
      <c r="V1562" s="306"/>
      <c r="W1562" s="306"/>
      <c r="X1562" s="306"/>
      <c r="Y1562" s="306"/>
      <c r="Z1562" s="306"/>
    </row>
    <row r="1563" spans="1:26" s="111" customFormat="1" ht="14.25" customHeight="1">
      <c r="A1563" s="306"/>
      <c r="B1563" s="306"/>
      <c r="C1563" s="306"/>
      <c r="S1563" s="306"/>
      <c r="T1563" s="306"/>
      <c r="U1563" s="306"/>
      <c r="V1563" s="306"/>
      <c r="W1563" s="306"/>
      <c r="X1563" s="306"/>
      <c r="Y1563" s="306"/>
      <c r="Z1563" s="306"/>
    </row>
    <row r="1564" spans="1:26" s="111" customFormat="1" ht="14.25" customHeight="1">
      <c r="A1564" s="306"/>
      <c r="B1564" s="306"/>
      <c r="C1564" s="306"/>
      <c r="S1564" s="306"/>
      <c r="T1564" s="306"/>
      <c r="U1564" s="306"/>
      <c r="V1564" s="306"/>
      <c r="W1564" s="306"/>
      <c r="X1564" s="306"/>
      <c r="Y1564" s="306"/>
      <c r="Z1564" s="306"/>
    </row>
    <row r="1565" spans="1:26" s="111" customFormat="1" ht="14.25" customHeight="1">
      <c r="A1565" s="306"/>
      <c r="B1565" s="306"/>
      <c r="C1565" s="306"/>
      <c r="S1565" s="306"/>
      <c r="T1565" s="306"/>
      <c r="U1565" s="306"/>
      <c r="V1565" s="306"/>
      <c r="W1565" s="306"/>
      <c r="X1565" s="306"/>
      <c r="Y1565" s="306"/>
      <c r="Z1565" s="306"/>
    </row>
    <row r="1566" spans="1:26" s="111" customFormat="1" ht="14.25" customHeight="1">
      <c r="A1566" s="306"/>
      <c r="B1566" s="306"/>
      <c r="C1566" s="306"/>
      <c r="S1566" s="306"/>
      <c r="T1566" s="306"/>
      <c r="U1566" s="306"/>
      <c r="V1566" s="306"/>
      <c r="W1566" s="306"/>
      <c r="X1566" s="306"/>
      <c r="Y1566" s="306"/>
      <c r="Z1566" s="306"/>
    </row>
    <row r="1567" spans="1:26" s="111" customFormat="1" ht="14.25" customHeight="1">
      <c r="A1567" s="306"/>
      <c r="B1567" s="306"/>
      <c r="C1567" s="306"/>
      <c r="S1567" s="306"/>
      <c r="T1567" s="306"/>
      <c r="U1567" s="306"/>
      <c r="V1567" s="306"/>
      <c r="W1567" s="306"/>
      <c r="X1567" s="306"/>
      <c r="Y1567" s="306"/>
      <c r="Z1567" s="306"/>
    </row>
    <row r="1568" spans="1:26" s="111" customFormat="1" ht="14.25" customHeight="1">
      <c r="A1568" s="306"/>
      <c r="B1568" s="306"/>
      <c r="C1568" s="306"/>
      <c r="S1568" s="306"/>
      <c r="T1568" s="306"/>
      <c r="U1568" s="306"/>
      <c r="V1568" s="306"/>
      <c r="W1568" s="306"/>
      <c r="X1568" s="306"/>
      <c r="Y1568" s="306"/>
      <c r="Z1568" s="306"/>
    </row>
    <row r="1569" spans="1:26" s="111" customFormat="1" ht="14.25" customHeight="1">
      <c r="A1569" s="306"/>
      <c r="B1569" s="306"/>
      <c r="C1569" s="306"/>
      <c r="S1569" s="306"/>
      <c r="T1569" s="306"/>
      <c r="U1569" s="306"/>
      <c r="V1569" s="306"/>
      <c r="W1569" s="306"/>
      <c r="X1569" s="306"/>
      <c r="Y1569" s="306"/>
      <c r="Z1569" s="306"/>
    </row>
    <row r="1570" spans="1:26" s="111" customFormat="1" ht="14.25" customHeight="1">
      <c r="A1570" s="306"/>
      <c r="B1570" s="306"/>
      <c r="C1570" s="306"/>
      <c r="S1570" s="306"/>
      <c r="T1570" s="306"/>
      <c r="U1570" s="306"/>
      <c r="V1570" s="306"/>
      <c r="W1570" s="306"/>
      <c r="X1570" s="306"/>
      <c r="Y1570" s="306"/>
      <c r="Z1570" s="306"/>
    </row>
    <row r="1571" spans="1:26" s="111" customFormat="1" ht="14.25" customHeight="1">
      <c r="A1571" s="306"/>
      <c r="B1571" s="306"/>
      <c r="C1571" s="306"/>
      <c r="S1571" s="306"/>
      <c r="T1571" s="306"/>
      <c r="U1571" s="306"/>
      <c r="V1571" s="306"/>
      <c r="W1571" s="306"/>
      <c r="X1571" s="306"/>
      <c r="Y1571" s="306"/>
      <c r="Z1571" s="306"/>
    </row>
    <row r="1572" spans="1:26" s="111" customFormat="1" ht="14.25" customHeight="1">
      <c r="A1572" s="306"/>
      <c r="B1572" s="306"/>
      <c r="C1572" s="306"/>
      <c r="S1572" s="306"/>
      <c r="T1572" s="306"/>
      <c r="U1572" s="306"/>
      <c r="V1572" s="306"/>
      <c r="W1572" s="306"/>
      <c r="X1572" s="306"/>
      <c r="Y1572" s="306"/>
      <c r="Z1572" s="306"/>
    </row>
    <row r="1573" spans="1:26" s="111" customFormat="1" ht="14.25" customHeight="1">
      <c r="A1573" s="306"/>
      <c r="B1573" s="306"/>
      <c r="C1573" s="306"/>
      <c r="S1573" s="306"/>
      <c r="T1573" s="306"/>
      <c r="U1573" s="306"/>
      <c r="V1573" s="306"/>
      <c r="W1573" s="306"/>
      <c r="X1573" s="306"/>
      <c r="Y1573" s="306"/>
      <c r="Z1573" s="306"/>
    </row>
    <row r="1574" spans="1:26" s="111" customFormat="1" ht="14.25" customHeight="1">
      <c r="A1574" s="306"/>
      <c r="B1574" s="306"/>
      <c r="C1574" s="306"/>
      <c r="S1574" s="306"/>
      <c r="T1574" s="306"/>
      <c r="U1574" s="306"/>
      <c r="V1574" s="306"/>
      <c r="W1574" s="306"/>
      <c r="X1574" s="306"/>
      <c r="Y1574" s="306"/>
      <c r="Z1574" s="306"/>
    </row>
    <row r="1575" spans="1:26" s="111" customFormat="1" ht="14.25" customHeight="1">
      <c r="A1575" s="306"/>
      <c r="B1575" s="306"/>
      <c r="C1575" s="306"/>
      <c r="S1575" s="306"/>
      <c r="T1575" s="306"/>
      <c r="U1575" s="306"/>
      <c r="V1575" s="306"/>
      <c r="W1575" s="306"/>
      <c r="X1575" s="306"/>
      <c r="Y1575" s="306"/>
      <c r="Z1575" s="306"/>
    </row>
    <row r="1576" spans="1:26" s="111" customFormat="1" ht="14.25" customHeight="1">
      <c r="A1576" s="306"/>
      <c r="B1576" s="306"/>
      <c r="C1576" s="306"/>
      <c r="S1576" s="306"/>
      <c r="T1576" s="306"/>
      <c r="U1576" s="306"/>
      <c r="V1576" s="306"/>
      <c r="W1576" s="306"/>
      <c r="X1576" s="306"/>
      <c r="Y1576" s="306"/>
      <c r="Z1576" s="306"/>
    </row>
    <row r="1577" spans="1:26" s="111" customFormat="1" ht="14.25" customHeight="1">
      <c r="A1577" s="306"/>
      <c r="B1577" s="306"/>
      <c r="C1577" s="306"/>
      <c r="S1577" s="306"/>
      <c r="T1577" s="306"/>
      <c r="U1577" s="306"/>
      <c r="V1577" s="306"/>
      <c r="W1577" s="306"/>
      <c r="X1577" s="306"/>
      <c r="Y1577" s="306"/>
      <c r="Z1577" s="306"/>
    </row>
    <row r="1578" spans="1:26" s="111" customFormat="1" ht="14.25" customHeight="1">
      <c r="A1578" s="306"/>
      <c r="B1578" s="306"/>
      <c r="C1578" s="306"/>
      <c r="S1578" s="306"/>
      <c r="T1578" s="306"/>
      <c r="U1578" s="306"/>
      <c r="V1578" s="306"/>
      <c r="W1578" s="306"/>
      <c r="X1578" s="306"/>
      <c r="Y1578" s="306"/>
      <c r="Z1578" s="306"/>
    </row>
    <row r="1579" spans="1:26" s="111" customFormat="1" ht="14.25" customHeight="1">
      <c r="A1579" s="306"/>
      <c r="B1579" s="306"/>
      <c r="C1579" s="306"/>
      <c r="S1579" s="306"/>
      <c r="T1579" s="306"/>
      <c r="U1579" s="306"/>
      <c r="V1579" s="306"/>
      <c r="W1579" s="306"/>
      <c r="X1579" s="306"/>
      <c r="Y1579" s="306"/>
      <c r="Z1579" s="306"/>
    </row>
    <row r="1580" spans="1:26" s="111" customFormat="1" ht="14.25" customHeight="1">
      <c r="A1580" s="306"/>
      <c r="B1580" s="306"/>
      <c r="C1580" s="306"/>
      <c r="S1580" s="306"/>
      <c r="T1580" s="306"/>
      <c r="U1580" s="306"/>
      <c r="V1580" s="306"/>
      <c r="W1580" s="306"/>
      <c r="X1580" s="306"/>
      <c r="Y1580" s="306"/>
      <c r="Z1580" s="306"/>
    </row>
    <row r="1581" spans="1:26" s="111" customFormat="1" ht="14.25" customHeight="1">
      <c r="A1581" s="306"/>
      <c r="B1581" s="306"/>
      <c r="C1581" s="306"/>
      <c r="S1581" s="306"/>
      <c r="T1581" s="306"/>
      <c r="U1581" s="306"/>
      <c r="V1581" s="306"/>
      <c r="W1581" s="306"/>
      <c r="X1581" s="306"/>
      <c r="Y1581" s="306"/>
      <c r="Z1581" s="306"/>
    </row>
    <row r="1582" spans="1:26" s="111" customFormat="1" ht="14.25" customHeight="1">
      <c r="A1582" s="306"/>
      <c r="B1582" s="306"/>
      <c r="C1582" s="306"/>
      <c r="S1582" s="306"/>
      <c r="T1582" s="306"/>
      <c r="U1582" s="306"/>
      <c r="V1582" s="306"/>
      <c r="W1582" s="306"/>
      <c r="X1582" s="306"/>
      <c r="Y1582" s="306"/>
      <c r="Z1582" s="306"/>
    </row>
    <row r="1583" spans="1:26" s="111" customFormat="1" ht="14.25" customHeight="1">
      <c r="A1583" s="306"/>
      <c r="B1583" s="306"/>
      <c r="C1583" s="306"/>
      <c r="S1583" s="306"/>
      <c r="T1583" s="306"/>
      <c r="U1583" s="306"/>
      <c r="V1583" s="306"/>
      <c r="W1583" s="306"/>
      <c r="X1583" s="306"/>
      <c r="Y1583" s="306"/>
      <c r="Z1583" s="306"/>
    </row>
    <row r="1584" spans="1:26" s="111" customFormat="1" ht="14.25" customHeight="1">
      <c r="A1584" s="306"/>
      <c r="B1584" s="306"/>
      <c r="C1584" s="306"/>
      <c r="S1584" s="306"/>
      <c r="T1584" s="306"/>
      <c r="U1584" s="306"/>
      <c r="V1584" s="306"/>
      <c r="W1584" s="306"/>
      <c r="X1584" s="306"/>
      <c r="Y1584" s="306"/>
      <c r="Z1584" s="306"/>
    </row>
    <row r="1585" spans="1:26" s="111" customFormat="1" ht="14.25" customHeight="1">
      <c r="A1585" s="306"/>
      <c r="B1585" s="306"/>
      <c r="C1585" s="306"/>
      <c r="S1585" s="306"/>
      <c r="T1585" s="306"/>
      <c r="U1585" s="306"/>
      <c r="V1585" s="306"/>
      <c r="W1585" s="306"/>
      <c r="X1585" s="306"/>
      <c r="Y1585" s="306"/>
      <c r="Z1585" s="306"/>
    </row>
    <row r="1586" spans="1:26" s="111" customFormat="1" ht="14.25" customHeight="1">
      <c r="A1586" s="306"/>
      <c r="B1586" s="306"/>
      <c r="C1586" s="306"/>
      <c r="S1586" s="306"/>
      <c r="T1586" s="306"/>
      <c r="U1586" s="306"/>
      <c r="V1586" s="306"/>
      <c r="W1586" s="306"/>
      <c r="X1586" s="306"/>
      <c r="Y1586" s="306"/>
      <c r="Z1586" s="306"/>
    </row>
    <row r="1587" spans="1:26" s="111" customFormat="1" ht="14.25" customHeight="1">
      <c r="A1587" s="306"/>
      <c r="B1587" s="306"/>
      <c r="C1587" s="306"/>
      <c r="S1587" s="306"/>
      <c r="T1587" s="306"/>
      <c r="U1587" s="306"/>
      <c r="V1587" s="306"/>
      <c r="W1587" s="306"/>
      <c r="X1587" s="306"/>
      <c r="Y1587" s="306"/>
      <c r="Z1587" s="306"/>
    </row>
    <row r="1588" spans="1:26" s="111" customFormat="1" ht="14.25" customHeight="1">
      <c r="A1588" s="306"/>
      <c r="B1588" s="306"/>
      <c r="C1588" s="306"/>
      <c r="S1588" s="306"/>
      <c r="T1588" s="306"/>
      <c r="U1588" s="306"/>
      <c r="V1588" s="306"/>
      <c r="W1588" s="306"/>
      <c r="X1588" s="306"/>
      <c r="Y1588" s="306"/>
      <c r="Z1588" s="306"/>
    </row>
    <row r="1589" spans="1:26" s="111" customFormat="1" ht="14.25" customHeight="1">
      <c r="A1589" s="306"/>
      <c r="B1589" s="306"/>
      <c r="C1589" s="306"/>
      <c r="S1589" s="306"/>
      <c r="T1589" s="306"/>
      <c r="U1589" s="306"/>
      <c r="V1589" s="306"/>
      <c r="W1589" s="306"/>
      <c r="X1589" s="306"/>
      <c r="Y1589" s="306"/>
      <c r="Z1589" s="306"/>
    </row>
    <row r="1590" spans="1:26" s="111" customFormat="1" ht="14.25" customHeight="1">
      <c r="A1590" s="306"/>
      <c r="B1590" s="306"/>
      <c r="C1590" s="306"/>
      <c r="S1590" s="306"/>
      <c r="T1590" s="306"/>
      <c r="U1590" s="306"/>
      <c r="V1590" s="306"/>
      <c r="W1590" s="306"/>
      <c r="X1590" s="306"/>
      <c r="Y1590" s="306"/>
      <c r="Z1590" s="306"/>
    </row>
    <row r="1591" spans="1:26" s="111" customFormat="1" ht="14.25" customHeight="1">
      <c r="A1591" s="306"/>
      <c r="B1591" s="306"/>
      <c r="C1591" s="306"/>
      <c r="S1591" s="306"/>
      <c r="T1591" s="306"/>
      <c r="U1591" s="306"/>
      <c r="V1591" s="306"/>
      <c r="W1591" s="306"/>
      <c r="X1591" s="306"/>
      <c r="Y1591" s="306"/>
      <c r="Z1591" s="306"/>
    </row>
    <row r="1592" spans="1:26" s="111" customFormat="1" ht="14.25" customHeight="1">
      <c r="A1592" s="306"/>
      <c r="B1592" s="306"/>
      <c r="C1592" s="306"/>
      <c r="S1592" s="306"/>
      <c r="T1592" s="306"/>
      <c r="U1592" s="306"/>
      <c r="V1592" s="306"/>
      <c r="W1592" s="306"/>
      <c r="X1592" s="306"/>
      <c r="Y1592" s="306"/>
      <c r="Z1592" s="306"/>
    </row>
    <row r="1593" spans="1:26" s="111" customFormat="1" ht="14.25" customHeight="1">
      <c r="A1593" s="306"/>
      <c r="B1593" s="306"/>
      <c r="C1593" s="306"/>
      <c r="S1593" s="306"/>
      <c r="T1593" s="306"/>
      <c r="U1593" s="306"/>
      <c r="V1593" s="306"/>
      <c r="W1593" s="306"/>
      <c r="X1593" s="306"/>
      <c r="Y1593" s="306"/>
      <c r="Z1593" s="306"/>
    </row>
    <row r="1594" spans="1:26" s="111" customFormat="1" ht="14.25" customHeight="1">
      <c r="A1594" s="306"/>
      <c r="B1594" s="306"/>
      <c r="C1594" s="306"/>
      <c r="S1594" s="306"/>
      <c r="T1594" s="306"/>
      <c r="U1594" s="306"/>
      <c r="V1594" s="306"/>
      <c r="W1594" s="306"/>
      <c r="X1594" s="306"/>
      <c r="Y1594" s="306"/>
      <c r="Z1594" s="306"/>
    </row>
    <row r="1595" spans="1:26" s="111" customFormat="1" ht="14.25" customHeight="1">
      <c r="A1595" s="306"/>
      <c r="B1595" s="306"/>
      <c r="C1595" s="306"/>
      <c r="S1595" s="306"/>
      <c r="T1595" s="306"/>
      <c r="U1595" s="306"/>
      <c r="V1595" s="306"/>
      <c r="W1595" s="306"/>
      <c r="X1595" s="306"/>
      <c r="Y1595" s="306"/>
      <c r="Z1595" s="306"/>
    </row>
    <row r="1596" spans="1:26" s="111" customFormat="1" ht="14.25" customHeight="1">
      <c r="A1596" s="306"/>
      <c r="B1596" s="306"/>
      <c r="C1596" s="306"/>
      <c r="S1596" s="306"/>
      <c r="T1596" s="306"/>
      <c r="U1596" s="306"/>
      <c r="V1596" s="306"/>
      <c r="W1596" s="306"/>
      <c r="X1596" s="306"/>
      <c r="Y1596" s="306"/>
      <c r="Z1596" s="306"/>
    </row>
    <row r="1597" spans="1:26" s="111" customFormat="1" ht="14.25" customHeight="1">
      <c r="A1597" s="306"/>
      <c r="B1597" s="306"/>
      <c r="C1597" s="306"/>
      <c r="S1597" s="306"/>
      <c r="T1597" s="306"/>
      <c r="U1597" s="306"/>
      <c r="V1597" s="306"/>
      <c r="W1597" s="306"/>
      <c r="X1597" s="306"/>
      <c r="Y1597" s="306"/>
      <c r="Z1597" s="306"/>
    </row>
    <row r="1598" spans="1:26" s="111" customFormat="1" ht="14.25" customHeight="1">
      <c r="A1598" s="306"/>
      <c r="B1598" s="306"/>
      <c r="C1598" s="306"/>
      <c r="S1598" s="306"/>
      <c r="T1598" s="306"/>
      <c r="U1598" s="306"/>
      <c r="V1598" s="306"/>
      <c r="W1598" s="306"/>
      <c r="X1598" s="306"/>
      <c r="Y1598" s="306"/>
      <c r="Z1598" s="306"/>
    </row>
    <row r="1599" spans="1:26" s="111" customFormat="1" ht="14.25" customHeight="1">
      <c r="A1599" s="306"/>
      <c r="B1599" s="306"/>
      <c r="C1599" s="306"/>
      <c r="S1599" s="306"/>
      <c r="T1599" s="306"/>
      <c r="U1599" s="306"/>
      <c r="V1599" s="306"/>
      <c r="W1599" s="306"/>
      <c r="X1599" s="306"/>
      <c r="Y1599" s="306"/>
      <c r="Z1599" s="306"/>
    </row>
    <row r="1600" spans="1:26" s="111" customFormat="1" ht="14.25" customHeight="1">
      <c r="A1600" s="306"/>
      <c r="B1600" s="306"/>
      <c r="C1600" s="306"/>
      <c r="S1600" s="306"/>
      <c r="T1600" s="306"/>
      <c r="U1600" s="306"/>
      <c r="V1600" s="306"/>
      <c r="W1600" s="306"/>
      <c r="X1600" s="306"/>
      <c r="Y1600" s="306"/>
      <c r="Z1600" s="306"/>
    </row>
    <row r="1601" spans="1:26" s="111" customFormat="1" ht="14.25" customHeight="1">
      <c r="A1601" s="306"/>
      <c r="B1601" s="306"/>
      <c r="C1601" s="306"/>
      <c r="S1601" s="306"/>
      <c r="T1601" s="306"/>
      <c r="U1601" s="306"/>
      <c r="V1601" s="306"/>
      <c r="W1601" s="306"/>
      <c r="X1601" s="306"/>
      <c r="Y1601" s="306"/>
      <c r="Z1601" s="306"/>
    </row>
    <row r="1602" spans="1:26" s="111" customFormat="1" ht="14.25" customHeight="1">
      <c r="A1602" s="306"/>
      <c r="B1602" s="306"/>
      <c r="C1602" s="306"/>
      <c r="S1602" s="306"/>
      <c r="T1602" s="306"/>
      <c r="U1602" s="306"/>
      <c r="V1602" s="306"/>
      <c r="W1602" s="306"/>
      <c r="X1602" s="306"/>
      <c r="Y1602" s="306"/>
      <c r="Z1602" s="306"/>
    </row>
    <row r="1603" spans="1:26" s="111" customFormat="1" ht="14.25" customHeight="1">
      <c r="A1603" s="306"/>
      <c r="B1603" s="306"/>
      <c r="C1603" s="306"/>
      <c r="S1603" s="306"/>
      <c r="T1603" s="306"/>
      <c r="U1603" s="306"/>
      <c r="V1603" s="306"/>
      <c r="W1603" s="306"/>
      <c r="X1603" s="306"/>
      <c r="Y1603" s="306"/>
      <c r="Z1603" s="306"/>
    </row>
    <row r="1604" spans="1:26" s="111" customFormat="1" ht="14.25" customHeight="1">
      <c r="A1604" s="306"/>
      <c r="B1604" s="306"/>
      <c r="C1604" s="306"/>
      <c r="S1604" s="306"/>
      <c r="T1604" s="306"/>
      <c r="U1604" s="306"/>
      <c r="V1604" s="306"/>
      <c r="W1604" s="306"/>
      <c r="X1604" s="306"/>
      <c r="Y1604" s="306"/>
      <c r="Z1604" s="306"/>
    </row>
    <row r="1605" spans="1:26" s="111" customFormat="1" ht="14.25" customHeight="1">
      <c r="A1605" s="306"/>
      <c r="B1605" s="306"/>
      <c r="C1605" s="306"/>
      <c r="S1605" s="306"/>
      <c r="T1605" s="306"/>
      <c r="U1605" s="306"/>
      <c r="V1605" s="306"/>
      <c r="W1605" s="306"/>
      <c r="X1605" s="306"/>
      <c r="Y1605" s="306"/>
      <c r="Z1605" s="306"/>
    </row>
    <row r="1606" spans="1:26" s="111" customFormat="1" ht="14.25" customHeight="1">
      <c r="A1606" s="306"/>
      <c r="B1606" s="306"/>
      <c r="C1606" s="306"/>
      <c r="S1606" s="306"/>
      <c r="T1606" s="306"/>
      <c r="U1606" s="306"/>
      <c r="V1606" s="306"/>
      <c r="W1606" s="306"/>
      <c r="X1606" s="306"/>
      <c r="Y1606" s="306"/>
      <c r="Z1606" s="306"/>
    </row>
    <row r="1607" spans="1:26" s="111" customFormat="1" ht="14.25" customHeight="1">
      <c r="A1607" s="306"/>
      <c r="B1607" s="306"/>
      <c r="C1607" s="306"/>
      <c r="S1607" s="306"/>
      <c r="T1607" s="306"/>
      <c r="U1607" s="306"/>
      <c r="V1607" s="306"/>
      <c r="W1607" s="306"/>
      <c r="X1607" s="306"/>
      <c r="Y1607" s="306"/>
      <c r="Z1607" s="306"/>
    </row>
    <row r="1608" spans="1:26" s="111" customFormat="1" ht="14.25" customHeight="1">
      <c r="A1608" s="306"/>
      <c r="B1608" s="306"/>
      <c r="C1608" s="306"/>
      <c r="S1608" s="306"/>
      <c r="T1608" s="306"/>
      <c r="U1608" s="306"/>
      <c r="V1608" s="306"/>
      <c r="W1608" s="306"/>
      <c r="X1608" s="306"/>
      <c r="Y1608" s="306"/>
      <c r="Z1608" s="306"/>
    </row>
    <row r="1609" spans="1:26" s="111" customFormat="1" ht="14.25" customHeight="1">
      <c r="A1609" s="306"/>
      <c r="B1609" s="306"/>
      <c r="C1609" s="306"/>
      <c r="S1609" s="306"/>
      <c r="T1609" s="306"/>
      <c r="U1609" s="306"/>
      <c r="V1609" s="306"/>
      <c r="W1609" s="306"/>
      <c r="X1609" s="306"/>
      <c r="Y1609" s="306"/>
      <c r="Z1609" s="306"/>
    </row>
    <row r="1610" spans="1:26" s="111" customFormat="1" ht="14.25" customHeight="1">
      <c r="A1610" s="306"/>
      <c r="B1610" s="306"/>
      <c r="C1610" s="306"/>
      <c r="S1610" s="306"/>
      <c r="T1610" s="306"/>
      <c r="U1610" s="306"/>
      <c r="V1610" s="306"/>
      <c r="W1610" s="306"/>
      <c r="X1610" s="306"/>
      <c r="Y1610" s="306"/>
      <c r="Z1610" s="306"/>
    </row>
    <row r="1611" spans="1:26" s="111" customFormat="1" ht="14.25" customHeight="1">
      <c r="A1611" s="306"/>
      <c r="B1611" s="306"/>
      <c r="C1611" s="306"/>
      <c r="S1611" s="306"/>
      <c r="T1611" s="306"/>
      <c r="U1611" s="306"/>
      <c r="V1611" s="306"/>
      <c r="W1611" s="306"/>
      <c r="X1611" s="306"/>
      <c r="Y1611" s="306"/>
      <c r="Z1611" s="306"/>
    </row>
    <row r="1612" spans="1:26" s="111" customFormat="1" ht="14.25" customHeight="1">
      <c r="A1612" s="306"/>
      <c r="B1612" s="306"/>
      <c r="C1612" s="306"/>
      <c r="S1612" s="306"/>
      <c r="T1612" s="306"/>
      <c r="U1612" s="306"/>
      <c r="V1612" s="306"/>
      <c r="W1612" s="306"/>
      <c r="X1612" s="306"/>
      <c r="Y1612" s="306"/>
      <c r="Z1612" s="306"/>
    </row>
    <row r="1613" spans="1:26" s="111" customFormat="1" ht="14.25" customHeight="1">
      <c r="A1613" s="306"/>
      <c r="B1613" s="306"/>
      <c r="C1613" s="306"/>
      <c r="S1613" s="306"/>
      <c r="T1613" s="306"/>
      <c r="U1613" s="306"/>
      <c r="V1613" s="306"/>
      <c r="W1613" s="306"/>
      <c r="X1613" s="306"/>
      <c r="Y1613" s="306"/>
      <c r="Z1613" s="306"/>
    </row>
    <row r="1614" spans="1:26" s="111" customFormat="1" ht="14.25" customHeight="1">
      <c r="A1614" s="306"/>
      <c r="B1614" s="306"/>
      <c r="C1614" s="306"/>
      <c r="S1614" s="306"/>
      <c r="T1614" s="306"/>
      <c r="U1614" s="306"/>
      <c r="V1614" s="306"/>
      <c r="W1614" s="306"/>
      <c r="X1614" s="306"/>
      <c r="Y1614" s="306"/>
      <c r="Z1614" s="306"/>
    </row>
    <row r="1615" spans="1:26" s="111" customFormat="1" ht="14.25" customHeight="1">
      <c r="A1615" s="306"/>
      <c r="B1615" s="306"/>
      <c r="C1615" s="306"/>
      <c r="S1615" s="306"/>
      <c r="T1615" s="306"/>
      <c r="U1615" s="306"/>
      <c r="V1615" s="306"/>
      <c r="W1615" s="306"/>
      <c r="X1615" s="306"/>
      <c r="Y1615" s="306"/>
      <c r="Z1615" s="306"/>
    </row>
    <row r="1616" spans="1:26" s="111" customFormat="1" ht="14.25" customHeight="1">
      <c r="A1616" s="306"/>
      <c r="B1616" s="306"/>
      <c r="C1616" s="306"/>
      <c r="S1616" s="306"/>
      <c r="T1616" s="306"/>
      <c r="U1616" s="306"/>
      <c r="V1616" s="306"/>
      <c r="W1616" s="306"/>
      <c r="X1616" s="306"/>
      <c r="Y1616" s="306"/>
      <c r="Z1616" s="306"/>
    </row>
    <row r="1617" spans="1:26" s="111" customFormat="1" ht="14.25" customHeight="1">
      <c r="A1617" s="306"/>
      <c r="B1617" s="306"/>
      <c r="C1617" s="306"/>
      <c r="S1617" s="306"/>
      <c r="T1617" s="306"/>
      <c r="U1617" s="306"/>
      <c r="V1617" s="306"/>
      <c r="W1617" s="306"/>
      <c r="X1617" s="306"/>
      <c r="Y1617" s="306"/>
      <c r="Z1617" s="306"/>
    </row>
    <row r="1618" spans="1:26" s="111" customFormat="1" ht="14.25" customHeight="1">
      <c r="A1618" s="306"/>
      <c r="B1618" s="306"/>
      <c r="C1618" s="306"/>
      <c r="S1618" s="306"/>
      <c r="T1618" s="306"/>
      <c r="U1618" s="306"/>
      <c r="V1618" s="306"/>
      <c r="W1618" s="306"/>
      <c r="X1618" s="306"/>
      <c r="Y1618" s="306"/>
      <c r="Z1618" s="306"/>
    </row>
    <row r="1619" spans="1:26" s="111" customFormat="1" ht="14.25" customHeight="1">
      <c r="A1619" s="306"/>
      <c r="B1619" s="306"/>
      <c r="C1619" s="306"/>
      <c r="S1619" s="306"/>
      <c r="T1619" s="306"/>
      <c r="U1619" s="306"/>
      <c r="V1619" s="306"/>
      <c r="W1619" s="306"/>
      <c r="X1619" s="306"/>
      <c r="Y1619" s="306"/>
      <c r="Z1619" s="306"/>
    </row>
    <row r="1620" spans="1:26" s="111" customFormat="1" ht="14.25" customHeight="1">
      <c r="A1620" s="306"/>
      <c r="B1620" s="306"/>
      <c r="C1620" s="306"/>
      <c r="S1620" s="306"/>
      <c r="T1620" s="306"/>
      <c r="U1620" s="306"/>
      <c r="V1620" s="306"/>
      <c r="W1620" s="306"/>
      <c r="X1620" s="306"/>
      <c r="Y1620" s="306"/>
      <c r="Z1620" s="306"/>
    </row>
    <row r="1621" spans="1:26" s="111" customFormat="1" ht="14.25" customHeight="1">
      <c r="A1621" s="306"/>
      <c r="B1621" s="306"/>
      <c r="C1621" s="306"/>
      <c r="S1621" s="306"/>
      <c r="T1621" s="306"/>
      <c r="U1621" s="306"/>
      <c r="V1621" s="306"/>
      <c r="W1621" s="306"/>
      <c r="X1621" s="306"/>
      <c r="Y1621" s="306"/>
      <c r="Z1621" s="306"/>
    </row>
    <row r="1622" spans="1:26" s="111" customFormat="1" ht="14.25" customHeight="1">
      <c r="A1622" s="306"/>
      <c r="B1622" s="306"/>
      <c r="C1622" s="306"/>
      <c r="S1622" s="306"/>
      <c r="T1622" s="306"/>
      <c r="U1622" s="306"/>
      <c r="V1622" s="306"/>
      <c r="W1622" s="306"/>
      <c r="X1622" s="306"/>
      <c r="Y1622" s="306"/>
      <c r="Z1622" s="306"/>
    </row>
    <row r="1623" spans="1:26" s="111" customFormat="1" ht="14.25" customHeight="1">
      <c r="A1623" s="306"/>
      <c r="B1623" s="306"/>
      <c r="C1623" s="306"/>
      <c r="S1623" s="306"/>
      <c r="T1623" s="306"/>
      <c r="U1623" s="306"/>
      <c r="V1623" s="306"/>
      <c r="W1623" s="306"/>
      <c r="X1623" s="306"/>
      <c r="Y1623" s="306"/>
      <c r="Z1623" s="306"/>
    </row>
    <row r="1624" spans="1:26" s="111" customFormat="1" ht="14.25" customHeight="1">
      <c r="A1624" s="306"/>
      <c r="B1624" s="306"/>
      <c r="C1624" s="306"/>
      <c r="S1624" s="306"/>
      <c r="T1624" s="306"/>
      <c r="U1624" s="306"/>
      <c r="V1624" s="306"/>
      <c r="W1624" s="306"/>
      <c r="X1624" s="306"/>
      <c r="Y1624" s="306"/>
      <c r="Z1624" s="306"/>
    </row>
    <row r="1625" spans="1:26" s="111" customFormat="1" ht="14.25" customHeight="1">
      <c r="A1625" s="306"/>
      <c r="B1625" s="306"/>
      <c r="C1625" s="306"/>
      <c r="S1625" s="306"/>
      <c r="T1625" s="306"/>
      <c r="U1625" s="306"/>
      <c r="V1625" s="306"/>
      <c r="W1625" s="306"/>
      <c r="X1625" s="306"/>
      <c r="Y1625" s="306"/>
      <c r="Z1625" s="306"/>
    </row>
    <row r="1626" spans="1:26" s="111" customFormat="1" ht="14.25" customHeight="1">
      <c r="A1626" s="306"/>
      <c r="B1626" s="306"/>
      <c r="C1626" s="306"/>
      <c r="S1626" s="306"/>
      <c r="T1626" s="306"/>
      <c r="U1626" s="306"/>
      <c r="V1626" s="306"/>
      <c r="W1626" s="306"/>
      <c r="X1626" s="306"/>
      <c r="Y1626" s="306"/>
      <c r="Z1626" s="306"/>
    </row>
    <row r="1627" spans="1:26" s="111" customFormat="1" ht="14.25" customHeight="1">
      <c r="A1627" s="306"/>
      <c r="B1627" s="306"/>
      <c r="C1627" s="306"/>
      <c r="S1627" s="306"/>
      <c r="T1627" s="306"/>
      <c r="U1627" s="306"/>
      <c r="V1627" s="306"/>
      <c r="W1627" s="306"/>
      <c r="X1627" s="306"/>
      <c r="Y1627" s="306"/>
      <c r="Z1627" s="306"/>
    </row>
    <row r="1628" spans="1:26" s="111" customFormat="1" ht="14.25" customHeight="1">
      <c r="A1628" s="306"/>
      <c r="B1628" s="306"/>
      <c r="C1628" s="306"/>
      <c r="S1628" s="306"/>
      <c r="T1628" s="306"/>
      <c r="U1628" s="306"/>
      <c r="V1628" s="306"/>
      <c r="W1628" s="306"/>
      <c r="X1628" s="306"/>
      <c r="Y1628" s="306"/>
      <c r="Z1628" s="306"/>
    </row>
    <row r="1629" spans="1:26" s="111" customFormat="1" ht="14.25" customHeight="1">
      <c r="A1629" s="306"/>
      <c r="B1629" s="306"/>
      <c r="C1629" s="306"/>
      <c r="S1629" s="306"/>
      <c r="T1629" s="306"/>
      <c r="U1629" s="306"/>
      <c r="V1629" s="306"/>
      <c r="W1629" s="306"/>
      <c r="X1629" s="306"/>
      <c r="Y1629" s="306"/>
      <c r="Z1629" s="306"/>
    </row>
    <row r="1630" spans="1:26" s="111" customFormat="1" ht="14.25" customHeight="1">
      <c r="A1630" s="306"/>
      <c r="B1630" s="306"/>
      <c r="C1630" s="306"/>
      <c r="S1630" s="306"/>
      <c r="T1630" s="306"/>
      <c r="U1630" s="306"/>
      <c r="V1630" s="306"/>
      <c r="W1630" s="306"/>
      <c r="X1630" s="306"/>
      <c r="Y1630" s="306"/>
      <c r="Z1630" s="306"/>
    </row>
    <row r="1631" spans="1:26" s="111" customFormat="1" ht="14.25" customHeight="1">
      <c r="A1631" s="306"/>
      <c r="B1631" s="306"/>
      <c r="C1631" s="306"/>
      <c r="S1631" s="306"/>
      <c r="T1631" s="306"/>
      <c r="U1631" s="306"/>
      <c r="V1631" s="306"/>
      <c r="W1631" s="306"/>
      <c r="X1631" s="306"/>
      <c r="Y1631" s="306"/>
      <c r="Z1631" s="306"/>
    </row>
    <row r="1632" spans="1:26" s="111" customFormat="1" ht="14.25" customHeight="1">
      <c r="A1632" s="306"/>
      <c r="B1632" s="306"/>
      <c r="C1632" s="306"/>
      <c r="S1632" s="306"/>
      <c r="T1632" s="306"/>
      <c r="U1632" s="306"/>
      <c r="V1632" s="306"/>
      <c r="W1632" s="306"/>
      <c r="X1632" s="306"/>
      <c r="Y1632" s="306"/>
      <c r="Z1632" s="306"/>
    </row>
    <row r="1633" spans="1:26" s="111" customFormat="1" ht="14.25" customHeight="1">
      <c r="A1633" s="306"/>
      <c r="B1633" s="306"/>
      <c r="C1633" s="306"/>
      <c r="S1633" s="306"/>
      <c r="T1633" s="306"/>
      <c r="U1633" s="306"/>
      <c r="V1633" s="306"/>
      <c r="W1633" s="306"/>
      <c r="X1633" s="306"/>
      <c r="Y1633" s="306"/>
      <c r="Z1633" s="306"/>
    </row>
    <row r="1634" spans="1:26" s="111" customFormat="1" ht="14.25" customHeight="1">
      <c r="A1634" s="306"/>
      <c r="B1634" s="306"/>
      <c r="C1634" s="306"/>
      <c r="S1634" s="306"/>
      <c r="T1634" s="306"/>
      <c r="U1634" s="306"/>
      <c r="V1634" s="306"/>
      <c r="W1634" s="306"/>
      <c r="X1634" s="306"/>
      <c r="Y1634" s="306"/>
      <c r="Z1634" s="306"/>
    </row>
    <row r="1635" spans="1:26" s="111" customFormat="1" ht="14.25" customHeight="1">
      <c r="A1635" s="306"/>
      <c r="B1635" s="306"/>
      <c r="C1635" s="306"/>
      <c r="S1635" s="306"/>
      <c r="T1635" s="306"/>
      <c r="U1635" s="306"/>
      <c r="V1635" s="306"/>
      <c r="W1635" s="306"/>
      <c r="X1635" s="306"/>
      <c r="Y1635" s="306"/>
      <c r="Z1635" s="306"/>
    </row>
    <row r="1636" spans="1:26" s="111" customFormat="1" ht="14.25" customHeight="1">
      <c r="A1636" s="306"/>
      <c r="B1636" s="306"/>
      <c r="C1636" s="306"/>
      <c r="S1636" s="306"/>
      <c r="T1636" s="306"/>
      <c r="U1636" s="306"/>
      <c r="V1636" s="306"/>
      <c r="W1636" s="306"/>
      <c r="X1636" s="306"/>
      <c r="Y1636" s="306"/>
      <c r="Z1636" s="306"/>
    </row>
    <row r="1637" spans="1:26" s="111" customFormat="1" ht="14.25" customHeight="1">
      <c r="A1637" s="306"/>
      <c r="B1637" s="306"/>
      <c r="C1637" s="306"/>
      <c r="S1637" s="306"/>
      <c r="T1637" s="306"/>
      <c r="U1637" s="306"/>
      <c r="V1637" s="306"/>
      <c r="W1637" s="306"/>
      <c r="X1637" s="306"/>
      <c r="Y1637" s="306"/>
      <c r="Z1637" s="306"/>
    </row>
    <row r="1638" spans="1:26" s="111" customFormat="1" ht="14.25" customHeight="1">
      <c r="A1638" s="306"/>
      <c r="B1638" s="306"/>
      <c r="C1638" s="306"/>
      <c r="S1638" s="306"/>
      <c r="T1638" s="306"/>
      <c r="U1638" s="306"/>
      <c r="V1638" s="306"/>
      <c r="W1638" s="306"/>
      <c r="X1638" s="306"/>
      <c r="Y1638" s="306"/>
      <c r="Z1638" s="306"/>
    </row>
    <row r="1639" spans="1:26" s="111" customFormat="1" ht="14.25" customHeight="1">
      <c r="A1639" s="306"/>
      <c r="B1639" s="306"/>
      <c r="C1639" s="306"/>
      <c r="S1639" s="306"/>
      <c r="T1639" s="306"/>
      <c r="U1639" s="306"/>
      <c r="V1639" s="306"/>
      <c r="W1639" s="306"/>
      <c r="X1639" s="306"/>
      <c r="Y1639" s="306"/>
      <c r="Z1639" s="306"/>
    </row>
    <row r="1640" spans="1:26" s="111" customFormat="1" ht="14.25" customHeight="1">
      <c r="A1640" s="306"/>
      <c r="B1640" s="306"/>
      <c r="C1640" s="306"/>
      <c r="S1640" s="306"/>
      <c r="T1640" s="306"/>
      <c r="U1640" s="306"/>
      <c r="V1640" s="306"/>
      <c r="W1640" s="306"/>
      <c r="X1640" s="306"/>
      <c r="Y1640" s="306"/>
      <c r="Z1640" s="306"/>
    </row>
    <row r="1641" spans="1:26" s="111" customFormat="1" ht="14.25" customHeight="1">
      <c r="A1641" s="306"/>
      <c r="B1641" s="306"/>
      <c r="C1641" s="306"/>
      <c r="S1641" s="306"/>
      <c r="T1641" s="306"/>
      <c r="U1641" s="306"/>
      <c r="V1641" s="306"/>
      <c r="W1641" s="306"/>
      <c r="X1641" s="306"/>
      <c r="Y1641" s="306"/>
      <c r="Z1641" s="306"/>
    </row>
    <row r="1642" spans="1:26" s="111" customFormat="1" ht="14.25" customHeight="1">
      <c r="A1642" s="306"/>
      <c r="B1642" s="306"/>
      <c r="C1642" s="306"/>
      <c r="S1642" s="306"/>
      <c r="T1642" s="306"/>
      <c r="U1642" s="306"/>
      <c r="V1642" s="306"/>
      <c r="W1642" s="306"/>
      <c r="X1642" s="306"/>
      <c r="Y1642" s="306"/>
      <c r="Z1642" s="306"/>
    </row>
    <row r="1643" spans="1:26" s="111" customFormat="1" ht="14.25" customHeight="1">
      <c r="A1643" s="306"/>
      <c r="B1643" s="306"/>
      <c r="C1643" s="306"/>
      <c r="S1643" s="306"/>
      <c r="T1643" s="306"/>
      <c r="U1643" s="306"/>
      <c r="V1643" s="306"/>
      <c r="W1643" s="306"/>
      <c r="X1643" s="306"/>
      <c r="Y1643" s="306"/>
      <c r="Z1643" s="306"/>
    </row>
    <row r="1644" spans="1:26" s="111" customFormat="1" ht="14.25" customHeight="1">
      <c r="A1644" s="306"/>
      <c r="B1644" s="306"/>
      <c r="C1644" s="306"/>
      <c r="S1644" s="306"/>
      <c r="T1644" s="306"/>
      <c r="U1644" s="306"/>
      <c r="V1644" s="306"/>
      <c r="W1644" s="306"/>
      <c r="X1644" s="306"/>
      <c r="Y1644" s="306"/>
      <c r="Z1644" s="306"/>
    </row>
    <row r="1645" spans="1:26" s="111" customFormat="1" ht="14.25" customHeight="1">
      <c r="A1645" s="306"/>
      <c r="B1645" s="306"/>
      <c r="C1645" s="306"/>
      <c r="S1645" s="306"/>
      <c r="T1645" s="306"/>
      <c r="U1645" s="306"/>
      <c r="V1645" s="306"/>
      <c r="W1645" s="306"/>
      <c r="X1645" s="306"/>
      <c r="Y1645" s="306"/>
      <c r="Z1645" s="306"/>
    </row>
    <row r="1646" spans="1:26" s="111" customFormat="1" ht="14.25" customHeight="1">
      <c r="A1646" s="306"/>
      <c r="B1646" s="306"/>
      <c r="C1646" s="306"/>
      <c r="S1646" s="306"/>
      <c r="T1646" s="306"/>
      <c r="U1646" s="306"/>
      <c r="V1646" s="306"/>
      <c r="W1646" s="306"/>
      <c r="X1646" s="306"/>
      <c r="Y1646" s="306"/>
      <c r="Z1646" s="306"/>
    </row>
    <row r="1647" spans="1:26" s="111" customFormat="1" ht="14.25" customHeight="1">
      <c r="A1647" s="306"/>
      <c r="B1647" s="306"/>
      <c r="C1647" s="306"/>
      <c r="S1647" s="306"/>
      <c r="T1647" s="306"/>
      <c r="U1647" s="306"/>
      <c r="V1647" s="306"/>
      <c r="W1647" s="306"/>
      <c r="X1647" s="306"/>
      <c r="Y1647" s="306"/>
      <c r="Z1647" s="306"/>
    </row>
    <row r="1648" spans="1:26" s="111" customFormat="1" ht="14.25" customHeight="1">
      <c r="A1648" s="306"/>
      <c r="B1648" s="306"/>
      <c r="C1648" s="306"/>
      <c r="S1648" s="306"/>
      <c r="T1648" s="306"/>
      <c r="U1648" s="306"/>
      <c r="V1648" s="306"/>
      <c r="W1648" s="306"/>
      <c r="X1648" s="306"/>
      <c r="Y1648" s="306"/>
      <c r="Z1648" s="306"/>
    </row>
    <row r="1649" spans="1:26" s="111" customFormat="1" ht="14.25" customHeight="1">
      <c r="A1649" s="306"/>
      <c r="B1649" s="306"/>
      <c r="C1649" s="306"/>
      <c r="S1649" s="306"/>
      <c r="T1649" s="306"/>
      <c r="U1649" s="306"/>
      <c r="V1649" s="306"/>
      <c r="W1649" s="306"/>
      <c r="X1649" s="306"/>
      <c r="Y1649" s="306"/>
      <c r="Z1649" s="306"/>
    </row>
    <row r="1650" spans="1:26" s="111" customFormat="1" ht="14.25" customHeight="1">
      <c r="A1650" s="306"/>
      <c r="B1650" s="306"/>
      <c r="C1650" s="306"/>
      <c r="S1650" s="306"/>
      <c r="T1650" s="306"/>
      <c r="U1650" s="306"/>
      <c r="V1650" s="306"/>
      <c r="W1650" s="306"/>
      <c r="X1650" s="306"/>
      <c r="Y1650" s="306"/>
      <c r="Z1650" s="306"/>
    </row>
    <row r="1651" spans="1:26" s="111" customFormat="1" ht="14.25" customHeight="1">
      <c r="A1651" s="306"/>
      <c r="B1651" s="306"/>
      <c r="C1651" s="306"/>
      <c r="S1651" s="306"/>
      <c r="T1651" s="306"/>
      <c r="U1651" s="306"/>
      <c r="V1651" s="306"/>
      <c r="W1651" s="306"/>
      <c r="X1651" s="306"/>
      <c r="Y1651" s="306"/>
      <c r="Z1651" s="306"/>
    </row>
    <row r="1652" spans="1:26" s="111" customFormat="1" ht="14.25" customHeight="1">
      <c r="A1652" s="306"/>
      <c r="B1652" s="306"/>
      <c r="C1652" s="306"/>
      <c r="S1652" s="306"/>
      <c r="T1652" s="306"/>
      <c r="U1652" s="306"/>
      <c r="V1652" s="306"/>
      <c r="W1652" s="306"/>
      <c r="X1652" s="306"/>
      <c r="Y1652" s="306"/>
      <c r="Z1652" s="306"/>
    </row>
    <row r="1653" spans="1:26" s="111" customFormat="1" ht="14.25" customHeight="1">
      <c r="A1653" s="306"/>
      <c r="B1653" s="306"/>
      <c r="C1653" s="306"/>
      <c r="S1653" s="306"/>
      <c r="T1653" s="306"/>
      <c r="U1653" s="306"/>
      <c r="V1653" s="306"/>
      <c r="W1653" s="306"/>
      <c r="X1653" s="306"/>
      <c r="Y1653" s="306"/>
      <c r="Z1653" s="306"/>
    </row>
    <row r="1654" spans="1:26" s="111" customFormat="1" ht="14.25" customHeight="1">
      <c r="A1654" s="306"/>
      <c r="B1654" s="306"/>
      <c r="C1654" s="306"/>
      <c r="S1654" s="306"/>
      <c r="T1654" s="306"/>
      <c r="U1654" s="306"/>
      <c r="V1654" s="306"/>
      <c r="W1654" s="306"/>
      <c r="X1654" s="306"/>
      <c r="Y1654" s="306"/>
      <c r="Z1654" s="306"/>
    </row>
    <row r="1655" spans="1:26" s="111" customFormat="1" ht="14.25" customHeight="1">
      <c r="A1655" s="306"/>
      <c r="B1655" s="306"/>
      <c r="C1655" s="306"/>
      <c r="S1655" s="306"/>
      <c r="T1655" s="306"/>
      <c r="U1655" s="306"/>
      <c r="V1655" s="306"/>
      <c r="W1655" s="306"/>
      <c r="X1655" s="306"/>
      <c r="Y1655" s="306"/>
      <c r="Z1655" s="306"/>
    </row>
    <row r="1656" spans="1:26" s="111" customFormat="1" ht="14.25" customHeight="1">
      <c r="A1656" s="306"/>
      <c r="B1656" s="306"/>
      <c r="C1656" s="306"/>
      <c r="S1656" s="306"/>
      <c r="T1656" s="306"/>
      <c r="U1656" s="306"/>
      <c r="V1656" s="306"/>
      <c r="W1656" s="306"/>
      <c r="X1656" s="306"/>
      <c r="Y1656" s="306"/>
      <c r="Z1656" s="306"/>
    </row>
    <row r="1657" spans="1:26" s="111" customFormat="1" ht="14.25" customHeight="1">
      <c r="A1657" s="306"/>
      <c r="B1657" s="306"/>
      <c r="C1657" s="306"/>
      <c r="S1657" s="306"/>
      <c r="T1657" s="306"/>
      <c r="U1657" s="306"/>
      <c r="V1657" s="306"/>
      <c r="W1657" s="306"/>
      <c r="X1657" s="306"/>
      <c r="Y1657" s="306"/>
      <c r="Z1657" s="306"/>
    </row>
    <row r="1658" spans="1:26" s="111" customFormat="1" ht="14.25" customHeight="1">
      <c r="A1658" s="306"/>
      <c r="B1658" s="306"/>
      <c r="C1658" s="306"/>
      <c r="S1658" s="306"/>
      <c r="T1658" s="306"/>
      <c r="U1658" s="306"/>
      <c r="V1658" s="306"/>
      <c r="W1658" s="306"/>
      <c r="X1658" s="306"/>
      <c r="Y1658" s="306"/>
      <c r="Z1658" s="306"/>
    </row>
    <row r="1659" spans="1:26" s="111" customFormat="1" ht="14.25" customHeight="1">
      <c r="A1659" s="306"/>
      <c r="B1659" s="306"/>
      <c r="C1659" s="306"/>
      <c r="S1659" s="306"/>
      <c r="T1659" s="306"/>
      <c r="U1659" s="306"/>
      <c r="V1659" s="306"/>
      <c r="W1659" s="306"/>
      <c r="X1659" s="306"/>
      <c r="Y1659" s="306"/>
      <c r="Z1659" s="306"/>
    </row>
    <row r="1660" spans="1:26" s="111" customFormat="1" ht="14.25" customHeight="1">
      <c r="A1660" s="306"/>
      <c r="B1660" s="306"/>
      <c r="C1660" s="306"/>
      <c r="S1660" s="306"/>
      <c r="T1660" s="306"/>
      <c r="U1660" s="306"/>
      <c r="V1660" s="306"/>
      <c r="W1660" s="306"/>
      <c r="X1660" s="306"/>
      <c r="Y1660" s="306"/>
      <c r="Z1660" s="306"/>
    </row>
    <row r="1661" spans="1:26" s="111" customFormat="1" ht="14.25" customHeight="1">
      <c r="A1661" s="306"/>
      <c r="B1661" s="306"/>
      <c r="C1661" s="306"/>
      <c r="S1661" s="306"/>
      <c r="T1661" s="306"/>
      <c r="U1661" s="306"/>
      <c r="V1661" s="306"/>
      <c r="W1661" s="306"/>
      <c r="X1661" s="306"/>
      <c r="Y1661" s="306"/>
      <c r="Z1661" s="306"/>
    </row>
    <row r="1662" spans="1:26" s="111" customFormat="1" ht="14.25" customHeight="1">
      <c r="A1662" s="306"/>
      <c r="B1662" s="306"/>
      <c r="C1662" s="306"/>
      <c r="S1662" s="306"/>
      <c r="T1662" s="306"/>
      <c r="U1662" s="306"/>
      <c r="V1662" s="306"/>
      <c r="W1662" s="306"/>
      <c r="X1662" s="306"/>
      <c r="Y1662" s="306"/>
      <c r="Z1662" s="306"/>
    </row>
    <row r="1663" spans="1:26" s="111" customFormat="1" ht="14.25" customHeight="1">
      <c r="A1663" s="306"/>
      <c r="B1663" s="306"/>
      <c r="C1663" s="306"/>
      <c r="S1663" s="306"/>
      <c r="T1663" s="306"/>
      <c r="U1663" s="306"/>
      <c r="V1663" s="306"/>
      <c r="W1663" s="306"/>
      <c r="X1663" s="306"/>
      <c r="Y1663" s="306"/>
      <c r="Z1663" s="306"/>
    </row>
    <row r="1664" spans="1:26" s="111" customFormat="1" ht="14.25" customHeight="1">
      <c r="A1664" s="306"/>
      <c r="B1664" s="306"/>
      <c r="C1664" s="306"/>
      <c r="S1664" s="306"/>
      <c r="T1664" s="306"/>
      <c r="U1664" s="306"/>
      <c r="V1664" s="306"/>
      <c r="W1664" s="306"/>
      <c r="X1664" s="306"/>
      <c r="Y1664" s="306"/>
      <c r="Z1664" s="306"/>
    </row>
    <row r="1665" spans="1:26" s="111" customFormat="1" ht="14.25" customHeight="1">
      <c r="A1665" s="306"/>
      <c r="B1665" s="306"/>
      <c r="C1665" s="306"/>
      <c r="S1665" s="306"/>
      <c r="T1665" s="306"/>
      <c r="U1665" s="306"/>
      <c r="V1665" s="306"/>
      <c r="W1665" s="306"/>
      <c r="X1665" s="306"/>
      <c r="Y1665" s="306"/>
      <c r="Z1665" s="306"/>
    </row>
    <row r="1666" spans="1:26" s="111" customFormat="1" ht="14.25" customHeight="1">
      <c r="A1666" s="306"/>
      <c r="B1666" s="306"/>
      <c r="C1666" s="306"/>
      <c r="S1666" s="306"/>
      <c r="T1666" s="306"/>
      <c r="U1666" s="306"/>
      <c r="V1666" s="306"/>
      <c r="W1666" s="306"/>
      <c r="X1666" s="306"/>
      <c r="Y1666" s="306"/>
      <c r="Z1666" s="306"/>
    </row>
    <row r="1667" spans="1:26" s="111" customFormat="1" ht="14.25" customHeight="1">
      <c r="A1667" s="306"/>
      <c r="B1667" s="306"/>
      <c r="C1667" s="306"/>
      <c r="S1667" s="306"/>
      <c r="T1667" s="306"/>
      <c r="U1667" s="306"/>
      <c r="V1667" s="306"/>
      <c r="W1667" s="306"/>
      <c r="X1667" s="306"/>
      <c r="Y1667" s="306"/>
      <c r="Z1667" s="306"/>
    </row>
    <row r="1668" spans="1:26" s="111" customFormat="1" ht="14.25" customHeight="1">
      <c r="A1668" s="306"/>
      <c r="B1668" s="306"/>
      <c r="C1668" s="306"/>
      <c r="S1668" s="306"/>
      <c r="T1668" s="306"/>
      <c r="U1668" s="306"/>
      <c r="V1668" s="306"/>
      <c r="W1668" s="306"/>
      <c r="X1668" s="306"/>
      <c r="Y1668" s="306"/>
      <c r="Z1668" s="306"/>
    </row>
    <row r="1669" spans="1:26" s="111" customFormat="1" ht="14.25" customHeight="1">
      <c r="A1669" s="306"/>
      <c r="B1669" s="306"/>
      <c r="C1669" s="306"/>
      <c r="S1669" s="306"/>
      <c r="T1669" s="306"/>
      <c r="U1669" s="306"/>
      <c r="V1669" s="306"/>
      <c r="W1669" s="306"/>
      <c r="X1669" s="306"/>
      <c r="Y1669" s="306"/>
      <c r="Z1669" s="306"/>
    </row>
    <row r="1670" spans="1:26" s="111" customFormat="1" ht="14.25" customHeight="1">
      <c r="A1670" s="306"/>
      <c r="B1670" s="306"/>
      <c r="C1670" s="306"/>
      <c r="S1670" s="306"/>
      <c r="T1670" s="306"/>
      <c r="U1670" s="306"/>
      <c r="V1670" s="306"/>
      <c r="W1670" s="306"/>
      <c r="X1670" s="306"/>
      <c r="Y1670" s="306"/>
      <c r="Z1670" s="306"/>
    </row>
    <row r="1671" spans="1:26" s="111" customFormat="1" ht="14.25" customHeight="1">
      <c r="A1671" s="306"/>
      <c r="B1671" s="306"/>
      <c r="C1671" s="306"/>
      <c r="S1671" s="306"/>
      <c r="T1671" s="306"/>
      <c r="U1671" s="306"/>
      <c r="V1671" s="306"/>
      <c r="W1671" s="306"/>
      <c r="X1671" s="306"/>
      <c r="Y1671" s="306"/>
      <c r="Z1671" s="306"/>
    </row>
    <row r="1672" spans="1:26" s="111" customFormat="1" ht="14.25" customHeight="1">
      <c r="A1672" s="306"/>
      <c r="B1672" s="306"/>
      <c r="C1672" s="306"/>
      <c r="S1672" s="306"/>
      <c r="T1672" s="306"/>
      <c r="U1672" s="306"/>
      <c r="V1672" s="306"/>
      <c r="W1672" s="306"/>
      <c r="X1672" s="306"/>
      <c r="Y1672" s="306"/>
      <c r="Z1672" s="306"/>
    </row>
    <row r="1673" spans="1:26" s="111" customFormat="1" ht="14.25" customHeight="1">
      <c r="A1673" s="306"/>
      <c r="B1673" s="306"/>
      <c r="C1673" s="306"/>
      <c r="S1673" s="306"/>
      <c r="T1673" s="306"/>
      <c r="U1673" s="306"/>
      <c r="V1673" s="306"/>
      <c r="W1673" s="306"/>
      <c r="X1673" s="306"/>
      <c r="Y1673" s="306"/>
      <c r="Z1673" s="306"/>
    </row>
    <row r="1674" spans="1:26" s="111" customFormat="1" ht="14.25" customHeight="1">
      <c r="A1674" s="306"/>
      <c r="B1674" s="306"/>
      <c r="C1674" s="306"/>
      <c r="S1674" s="306"/>
      <c r="T1674" s="306"/>
      <c r="U1674" s="306"/>
      <c r="V1674" s="306"/>
      <c r="W1674" s="306"/>
      <c r="X1674" s="306"/>
      <c r="Y1674" s="306"/>
      <c r="Z1674" s="306"/>
    </row>
    <row r="1675" spans="1:26" s="111" customFormat="1" ht="14.25" customHeight="1">
      <c r="A1675" s="306"/>
      <c r="B1675" s="306"/>
      <c r="C1675" s="306"/>
      <c r="S1675" s="306"/>
      <c r="T1675" s="306"/>
      <c r="U1675" s="306"/>
      <c r="V1675" s="306"/>
      <c r="W1675" s="306"/>
      <c r="X1675" s="306"/>
      <c r="Y1675" s="306"/>
      <c r="Z1675" s="306"/>
    </row>
    <row r="1676" spans="1:26" s="111" customFormat="1" ht="14.25" customHeight="1">
      <c r="A1676" s="306"/>
      <c r="B1676" s="306"/>
      <c r="C1676" s="306"/>
      <c r="S1676" s="306"/>
      <c r="T1676" s="306"/>
      <c r="U1676" s="306"/>
      <c r="V1676" s="306"/>
      <c r="W1676" s="306"/>
      <c r="X1676" s="306"/>
      <c r="Y1676" s="306"/>
      <c r="Z1676" s="306"/>
    </row>
    <row r="1677" spans="1:26" s="111" customFormat="1" ht="14.25" customHeight="1">
      <c r="A1677" s="306"/>
      <c r="B1677" s="306"/>
      <c r="C1677" s="306"/>
      <c r="S1677" s="306"/>
      <c r="T1677" s="306"/>
      <c r="U1677" s="306"/>
      <c r="V1677" s="306"/>
      <c r="W1677" s="306"/>
      <c r="X1677" s="306"/>
      <c r="Y1677" s="306"/>
      <c r="Z1677" s="306"/>
    </row>
    <row r="1678" spans="1:26" s="111" customFormat="1" ht="14.25" customHeight="1">
      <c r="A1678" s="306"/>
      <c r="B1678" s="306"/>
      <c r="C1678" s="306"/>
      <c r="S1678" s="306"/>
      <c r="T1678" s="306"/>
      <c r="U1678" s="306"/>
      <c r="V1678" s="306"/>
      <c r="W1678" s="306"/>
      <c r="X1678" s="306"/>
      <c r="Y1678" s="306"/>
      <c r="Z1678" s="306"/>
    </row>
    <row r="1679" spans="1:26" s="111" customFormat="1" ht="14.25" customHeight="1">
      <c r="A1679" s="306"/>
      <c r="B1679" s="306"/>
      <c r="C1679" s="306"/>
      <c r="S1679" s="306"/>
      <c r="T1679" s="306"/>
      <c r="U1679" s="306"/>
      <c r="V1679" s="306"/>
      <c r="W1679" s="306"/>
      <c r="X1679" s="306"/>
      <c r="Y1679" s="306"/>
      <c r="Z1679" s="306"/>
    </row>
    <row r="1680" spans="1:26" s="111" customFormat="1" ht="14.25" customHeight="1">
      <c r="A1680" s="306"/>
      <c r="B1680" s="306"/>
      <c r="C1680" s="306"/>
      <c r="S1680" s="306"/>
      <c r="T1680" s="306"/>
      <c r="U1680" s="306"/>
      <c r="V1680" s="306"/>
      <c r="W1680" s="306"/>
      <c r="X1680" s="306"/>
      <c r="Y1680" s="306"/>
      <c r="Z1680" s="306"/>
    </row>
    <row r="1681" spans="1:26" s="111" customFormat="1" ht="14.25" customHeight="1">
      <c r="A1681" s="306"/>
      <c r="B1681" s="306"/>
      <c r="C1681" s="306"/>
      <c r="S1681" s="306"/>
      <c r="T1681" s="306"/>
      <c r="U1681" s="306"/>
      <c r="V1681" s="306"/>
      <c r="W1681" s="306"/>
      <c r="X1681" s="306"/>
      <c r="Y1681" s="306"/>
      <c r="Z1681" s="306"/>
    </row>
    <row r="1682" spans="1:26" s="111" customFormat="1" ht="14.25" customHeight="1">
      <c r="A1682" s="306"/>
      <c r="B1682" s="306"/>
      <c r="C1682" s="306"/>
      <c r="S1682" s="306"/>
      <c r="T1682" s="306"/>
      <c r="U1682" s="306"/>
      <c r="V1682" s="306"/>
      <c r="W1682" s="306"/>
      <c r="X1682" s="306"/>
      <c r="Y1682" s="306"/>
      <c r="Z1682" s="306"/>
    </row>
    <row r="1683" spans="1:26" s="111" customFormat="1" ht="14.25" customHeight="1">
      <c r="A1683" s="306"/>
      <c r="B1683" s="306"/>
      <c r="C1683" s="306"/>
      <c r="S1683" s="306"/>
      <c r="T1683" s="306"/>
      <c r="U1683" s="306"/>
      <c r="V1683" s="306"/>
      <c r="W1683" s="306"/>
      <c r="X1683" s="306"/>
      <c r="Y1683" s="306"/>
      <c r="Z1683" s="306"/>
    </row>
    <row r="1684" spans="1:26" s="111" customFormat="1" ht="14.25" customHeight="1">
      <c r="A1684" s="306"/>
      <c r="B1684" s="306"/>
      <c r="C1684" s="306"/>
      <c r="S1684" s="306"/>
      <c r="T1684" s="306"/>
      <c r="U1684" s="306"/>
      <c r="V1684" s="306"/>
      <c r="W1684" s="306"/>
      <c r="X1684" s="306"/>
      <c r="Y1684" s="306"/>
      <c r="Z1684" s="306"/>
    </row>
    <row r="1685" spans="1:26" s="111" customFormat="1" ht="14.25" customHeight="1">
      <c r="A1685" s="306"/>
      <c r="B1685" s="306"/>
      <c r="C1685" s="306"/>
      <c r="S1685" s="306"/>
      <c r="T1685" s="306"/>
      <c r="U1685" s="306"/>
      <c r="V1685" s="306"/>
      <c r="W1685" s="306"/>
      <c r="X1685" s="306"/>
      <c r="Y1685" s="306"/>
      <c r="Z1685" s="306"/>
    </row>
    <row r="1686" spans="1:26" s="111" customFormat="1" ht="14.25" customHeight="1">
      <c r="A1686" s="306"/>
      <c r="B1686" s="306"/>
      <c r="C1686" s="306"/>
      <c r="S1686" s="306"/>
      <c r="T1686" s="306"/>
      <c r="U1686" s="306"/>
      <c r="V1686" s="306"/>
      <c r="W1686" s="306"/>
      <c r="X1686" s="306"/>
      <c r="Y1686" s="306"/>
      <c r="Z1686" s="306"/>
    </row>
    <row r="1687" spans="1:26" s="111" customFormat="1" ht="14.25" customHeight="1">
      <c r="A1687" s="306"/>
      <c r="B1687" s="306"/>
      <c r="C1687" s="306"/>
      <c r="S1687" s="306"/>
      <c r="T1687" s="306"/>
      <c r="U1687" s="306"/>
      <c r="V1687" s="306"/>
      <c r="W1687" s="306"/>
      <c r="X1687" s="306"/>
      <c r="Y1687" s="306"/>
      <c r="Z1687" s="306"/>
    </row>
    <row r="1688" spans="1:26" s="111" customFormat="1" ht="14.25" customHeight="1">
      <c r="A1688" s="306"/>
      <c r="B1688" s="306"/>
      <c r="C1688" s="306"/>
      <c r="S1688" s="306"/>
      <c r="T1688" s="306"/>
      <c r="U1688" s="306"/>
      <c r="V1688" s="306"/>
      <c r="W1688" s="306"/>
      <c r="X1688" s="306"/>
      <c r="Y1688" s="306"/>
      <c r="Z1688" s="306"/>
    </row>
    <row r="1689" spans="1:26" s="111" customFormat="1" ht="14.25" customHeight="1">
      <c r="A1689" s="306"/>
      <c r="B1689" s="306"/>
      <c r="C1689" s="306"/>
      <c r="S1689" s="306"/>
      <c r="T1689" s="306"/>
      <c r="U1689" s="306"/>
      <c r="V1689" s="306"/>
      <c r="W1689" s="306"/>
      <c r="X1689" s="306"/>
      <c r="Y1689" s="306"/>
      <c r="Z1689" s="306"/>
    </row>
    <row r="1690" spans="1:26" s="111" customFormat="1" ht="14.25" customHeight="1">
      <c r="A1690" s="306"/>
      <c r="B1690" s="306"/>
      <c r="C1690" s="306"/>
      <c r="S1690" s="306"/>
      <c r="T1690" s="306"/>
      <c r="U1690" s="306"/>
      <c r="V1690" s="306"/>
      <c r="W1690" s="306"/>
      <c r="X1690" s="306"/>
      <c r="Y1690" s="306"/>
      <c r="Z1690" s="306"/>
    </row>
    <row r="1691" spans="1:26" s="111" customFormat="1" ht="14.25" customHeight="1">
      <c r="A1691" s="306"/>
      <c r="B1691" s="306"/>
      <c r="C1691" s="306"/>
      <c r="S1691" s="306"/>
      <c r="T1691" s="306"/>
      <c r="U1691" s="306"/>
      <c r="V1691" s="306"/>
      <c r="W1691" s="306"/>
      <c r="X1691" s="306"/>
      <c r="Y1691" s="306"/>
      <c r="Z1691" s="306"/>
    </row>
    <row r="1692" spans="1:26" s="111" customFormat="1" ht="14.25" customHeight="1">
      <c r="A1692" s="306"/>
      <c r="B1692" s="306"/>
      <c r="C1692" s="306"/>
      <c r="S1692" s="306"/>
      <c r="T1692" s="306"/>
      <c r="U1692" s="306"/>
      <c r="V1692" s="306"/>
      <c r="W1692" s="306"/>
      <c r="X1692" s="306"/>
      <c r="Y1692" s="306"/>
      <c r="Z1692" s="306"/>
    </row>
    <row r="1693" spans="1:26" s="111" customFormat="1" ht="14.25" customHeight="1">
      <c r="A1693" s="306"/>
      <c r="B1693" s="306"/>
      <c r="C1693" s="306"/>
      <c r="S1693" s="306"/>
      <c r="T1693" s="306"/>
      <c r="U1693" s="306"/>
      <c r="V1693" s="306"/>
      <c r="W1693" s="306"/>
      <c r="X1693" s="306"/>
      <c r="Y1693" s="306"/>
      <c r="Z1693" s="306"/>
    </row>
    <row r="1694" spans="1:26" s="111" customFormat="1" ht="14.25" customHeight="1">
      <c r="A1694" s="306"/>
      <c r="B1694" s="306"/>
      <c r="C1694" s="306"/>
      <c r="S1694" s="306"/>
      <c r="T1694" s="306"/>
      <c r="U1694" s="306"/>
      <c r="V1694" s="306"/>
      <c r="W1694" s="306"/>
      <c r="X1694" s="306"/>
      <c r="Y1694" s="306"/>
      <c r="Z1694" s="306"/>
    </row>
    <row r="1695" spans="1:26" s="111" customFormat="1" ht="14.25" customHeight="1">
      <c r="A1695" s="306"/>
      <c r="B1695" s="306"/>
      <c r="C1695" s="306"/>
      <c r="S1695" s="306"/>
      <c r="T1695" s="306"/>
      <c r="U1695" s="306"/>
      <c r="V1695" s="306"/>
      <c r="W1695" s="306"/>
      <c r="X1695" s="306"/>
      <c r="Y1695" s="306"/>
      <c r="Z1695" s="306"/>
    </row>
    <row r="1696" spans="1:26" s="111" customFormat="1" ht="14.25" customHeight="1">
      <c r="A1696" s="306"/>
      <c r="B1696" s="306"/>
      <c r="C1696" s="306"/>
      <c r="S1696" s="306"/>
      <c r="T1696" s="306"/>
      <c r="U1696" s="306"/>
      <c r="V1696" s="306"/>
      <c r="W1696" s="306"/>
      <c r="X1696" s="306"/>
      <c r="Y1696" s="306"/>
      <c r="Z1696" s="306"/>
    </row>
    <row r="1697" spans="1:26" s="111" customFormat="1" ht="14.25" customHeight="1">
      <c r="A1697" s="306"/>
      <c r="B1697" s="306"/>
      <c r="C1697" s="306"/>
      <c r="S1697" s="306"/>
      <c r="T1697" s="306"/>
      <c r="U1697" s="306"/>
      <c r="V1697" s="306"/>
      <c r="W1697" s="306"/>
      <c r="X1697" s="306"/>
      <c r="Y1697" s="306"/>
      <c r="Z1697" s="306"/>
    </row>
    <row r="1698" spans="1:26" s="111" customFormat="1" ht="14.25" customHeight="1">
      <c r="A1698" s="306"/>
      <c r="B1698" s="306"/>
      <c r="C1698" s="306"/>
      <c r="S1698" s="306"/>
      <c r="T1698" s="306"/>
      <c r="U1698" s="306"/>
      <c r="V1698" s="306"/>
      <c r="W1698" s="306"/>
      <c r="X1698" s="306"/>
      <c r="Y1698" s="306"/>
      <c r="Z1698" s="306"/>
    </row>
    <row r="1699" spans="1:26" s="111" customFormat="1" ht="14.25" customHeight="1">
      <c r="A1699" s="306"/>
      <c r="B1699" s="306"/>
      <c r="C1699" s="306"/>
      <c r="S1699" s="306"/>
      <c r="T1699" s="306"/>
      <c r="U1699" s="306"/>
      <c r="V1699" s="306"/>
      <c r="W1699" s="306"/>
      <c r="X1699" s="306"/>
      <c r="Y1699" s="306"/>
      <c r="Z1699" s="306"/>
    </row>
    <row r="1700" spans="1:26" s="111" customFormat="1" ht="14.25" customHeight="1">
      <c r="A1700" s="306"/>
      <c r="B1700" s="306"/>
      <c r="C1700" s="306"/>
      <c r="S1700" s="306"/>
      <c r="T1700" s="306"/>
      <c r="U1700" s="306"/>
      <c r="V1700" s="306"/>
      <c r="W1700" s="306"/>
      <c r="X1700" s="306"/>
      <c r="Y1700" s="306"/>
      <c r="Z1700" s="306"/>
    </row>
    <row r="1701" spans="1:26" s="111" customFormat="1" ht="14.25" customHeight="1">
      <c r="A1701" s="306"/>
      <c r="B1701" s="306"/>
      <c r="C1701" s="306"/>
      <c r="S1701" s="306"/>
      <c r="T1701" s="306"/>
      <c r="U1701" s="306"/>
      <c r="V1701" s="306"/>
      <c r="W1701" s="306"/>
      <c r="X1701" s="306"/>
      <c r="Y1701" s="306"/>
      <c r="Z1701" s="306"/>
    </row>
    <row r="1702" spans="1:26" s="111" customFormat="1" ht="14.25" customHeight="1">
      <c r="A1702" s="306"/>
      <c r="B1702" s="306"/>
      <c r="C1702" s="306"/>
      <c r="S1702" s="306"/>
      <c r="T1702" s="306"/>
      <c r="U1702" s="306"/>
      <c r="V1702" s="306"/>
      <c r="W1702" s="306"/>
      <c r="X1702" s="306"/>
      <c r="Y1702" s="306"/>
      <c r="Z1702" s="306"/>
    </row>
    <row r="1703" spans="1:26" s="111" customFormat="1" ht="14.25" customHeight="1">
      <c r="A1703" s="306"/>
      <c r="B1703" s="306"/>
      <c r="C1703" s="306"/>
      <c r="S1703" s="306"/>
      <c r="T1703" s="306"/>
      <c r="U1703" s="306"/>
      <c r="V1703" s="306"/>
      <c r="W1703" s="306"/>
      <c r="X1703" s="306"/>
      <c r="Y1703" s="306"/>
      <c r="Z1703" s="306"/>
    </row>
    <row r="1704" spans="1:26" s="111" customFormat="1" ht="14.25" customHeight="1">
      <c r="A1704" s="306"/>
      <c r="B1704" s="306"/>
      <c r="C1704" s="306"/>
      <c r="S1704" s="306"/>
      <c r="T1704" s="306"/>
      <c r="U1704" s="306"/>
      <c r="V1704" s="306"/>
      <c r="W1704" s="306"/>
      <c r="X1704" s="306"/>
      <c r="Y1704" s="306"/>
      <c r="Z1704" s="306"/>
    </row>
    <row r="1705" spans="1:26" s="111" customFormat="1" ht="14.25" customHeight="1">
      <c r="A1705" s="306"/>
      <c r="B1705" s="306"/>
      <c r="C1705" s="306"/>
      <c r="S1705" s="306"/>
      <c r="T1705" s="306"/>
      <c r="U1705" s="306"/>
      <c r="V1705" s="306"/>
      <c r="W1705" s="306"/>
      <c r="X1705" s="306"/>
      <c r="Y1705" s="306"/>
      <c r="Z1705" s="306"/>
    </row>
    <row r="1706" spans="1:26" s="111" customFormat="1" ht="14.25" customHeight="1">
      <c r="A1706" s="306"/>
      <c r="B1706" s="306"/>
      <c r="C1706" s="306"/>
      <c r="S1706" s="306"/>
      <c r="T1706" s="306"/>
      <c r="U1706" s="306"/>
      <c r="V1706" s="306"/>
      <c r="W1706" s="306"/>
      <c r="X1706" s="306"/>
      <c r="Y1706" s="306"/>
      <c r="Z1706" s="306"/>
    </row>
    <row r="1707" spans="1:26" s="111" customFormat="1" ht="14.25" customHeight="1">
      <c r="A1707" s="306"/>
      <c r="B1707" s="306"/>
      <c r="C1707" s="306"/>
      <c r="S1707" s="306"/>
      <c r="T1707" s="306"/>
      <c r="U1707" s="306"/>
      <c r="V1707" s="306"/>
      <c r="W1707" s="306"/>
      <c r="X1707" s="306"/>
      <c r="Y1707" s="306"/>
      <c r="Z1707" s="306"/>
    </row>
    <row r="1708" spans="1:26" s="111" customFormat="1" ht="14.25" customHeight="1">
      <c r="A1708" s="306"/>
      <c r="B1708" s="306"/>
      <c r="C1708" s="306"/>
      <c r="S1708" s="306"/>
      <c r="T1708" s="306"/>
      <c r="U1708" s="306"/>
      <c r="V1708" s="306"/>
      <c r="W1708" s="306"/>
      <c r="X1708" s="306"/>
      <c r="Y1708" s="306"/>
      <c r="Z1708" s="306"/>
    </row>
    <row r="1709" spans="1:26" s="111" customFormat="1" ht="14.25" customHeight="1">
      <c r="A1709" s="306"/>
      <c r="B1709" s="306"/>
      <c r="C1709" s="306"/>
      <c r="S1709" s="306"/>
      <c r="T1709" s="306"/>
      <c r="U1709" s="306"/>
      <c r="V1709" s="306"/>
      <c r="W1709" s="306"/>
      <c r="X1709" s="306"/>
      <c r="Y1709" s="306"/>
      <c r="Z1709" s="306"/>
    </row>
    <row r="1710" spans="1:26" s="111" customFormat="1" ht="14.25" customHeight="1">
      <c r="A1710" s="306"/>
      <c r="B1710" s="306"/>
      <c r="C1710" s="306"/>
      <c r="S1710" s="306"/>
      <c r="T1710" s="306"/>
      <c r="U1710" s="306"/>
      <c r="V1710" s="306"/>
      <c r="W1710" s="306"/>
      <c r="X1710" s="306"/>
      <c r="Y1710" s="306"/>
      <c r="Z1710" s="306"/>
    </row>
    <row r="1711" spans="1:26" s="111" customFormat="1" ht="14.25" customHeight="1">
      <c r="A1711" s="306"/>
      <c r="B1711" s="306"/>
      <c r="C1711" s="306"/>
      <c r="S1711" s="306"/>
      <c r="T1711" s="306"/>
      <c r="U1711" s="306"/>
      <c r="V1711" s="306"/>
      <c r="W1711" s="306"/>
      <c r="X1711" s="306"/>
      <c r="Y1711" s="306"/>
      <c r="Z1711" s="306"/>
    </row>
    <row r="1712" spans="1:26" s="111" customFormat="1" ht="14.25" customHeight="1">
      <c r="A1712" s="306"/>
      <c r="B1712" s="306"/>
      <c r="C1712" s="306"/>
      <c r="S1712" s="306"/>
      <c r="T1712" s="306"/>
      <c r="U1712" s="306"/>
      <c r="V1712" s="306"/>
      <c r="W1712" s="306"/>
      <c r="X1712" s="306"/>
      <c r="Y1712" s="306"/>
      <c r="Z1712" s="306"/>
    </row>
    <row r="1713" spans="1:26" s="111" customFormat="1" ht="14.25" customHeight="1">
      <c r="A1713" s="306"/>
      <c r="B1713" s="306"/>
      <c r="C1713" s="306"/>
      <c r="S1713" s="306"/>
      <c r="T1713" s="306"/>
      <c r="U1713" s="306"/>
      <c r="V1713" s="306"/>
      <c r="W1713" s="306"/>
      <c r="X1713" s="306"/>
      <c r="Y1713" s="306"/>
      <c r="Z1713" s="306"/>
    </row>
    <row r="1714" spans="1:26" s="111" customFormat="1" ht="14.25" customHeight="1">
      <c r="A1714" s="306"/>
      <c r="B1714" s="306"/>
      <c r="C1714" s="306"/>
      <c r="S1714" s="306"/>
      <c r="T1714" s="306"/>
      <c r="U1714" s="306"/>
      <c r="V1714" s="306"/>
      <c r="W1714" s="306"/>
      <c r="X1714" s="306"/>
      <c r="Y1714" s="306"/>
      <c r="Z1714" s="306"/>
    </row>
    <row r="1715" spans="1:26" s="111" customFormat="1" ht="14.25" customHeight="1">
      <c r="A1715" s="306"/>
      <c r="B1715" s="306"/>
      <c r="C1715" s="306"/>
      <c r="S1715" s="306"/>
      <c r="T1715" s="306"/>
      <c r="U1715" s="306"/>
      <c r="V1715" s="306"/>
      <c r="W1715" s="306"/>
      <c r="X1715" s="306"/>
      <c r="Y1715" s="306"/>
      <c r="Z1715" s="306"/>
    </row>
    <row r="1716" spans="1:26" s="111" customFormat="1" ht="14.25" customHeight="1">
      <c r="A1716" s="306"/>
      <c r="B1716" s="306"/>
      <c r="C1716" s="306"/>
      <c r="S1716" s="306"/>
      <c r="T1716" s="306"/>
      <c r="U1716" s="306"/>
      <c r="V1716" s="306"/>
      <c r="W1716" s="306"/>
      <c r="X1716" s="306"/>
      <c r="Y1716" s="306"/>
      <c r="Z1716" s="306"/>
    </row>
    <row r="1717" spans="1:26" s="111" customFormat="1" ht="14.25" customHeight="1">
      <c r="A1717" s="306"/>
      <c r="B1717" s="306"/>
      <c r="C1717" s="306"/>
      <c r="S1717" s="306"/>
      <c r="T1717" s="306"/>
      <c r="U1717" s="306"/>
      <c r="V1717" s="306"/>
      <c r="W1717" s="306"/>
      <c r="X1717" s="306"/>
      <c r="Y1717" s="306"/>
      <c r="Z1717" s="306"/>
    </row>
    <row r="1718" spans="1:26" s="111" customFormat="1" ht="14.25" customHeight="1">
      <c r="A1718" s="306"/>
      <c r="B1718" s="306"/>
      <c r="C1718" s="306"/>
      <c r="S1718" s="306"/>
      <c r="T1718" s="306"/>
      <c r="U1718" s="306"/>
      <c r="V1718" s="306"/>
      <c r="W1718" s="306"/>
      <c r="X1718" s="306"/>
      <c r="Y1718" s="306"/>
      <c r="Z1718" s="306"/>
    </row>
    <row r="1719" spans="1:26" s="111" customFormat="1" ht="14.25" customHeight="1">
      <c r="A1719" s="306"/>
      <c r="B1719" s="306"/>
      <c r="C1719" s="306"/>
      <c r="S1719" s="306"/>
      <c r="T1719" s="306"/>
      <c r="U1719" s="306"/>
      <c r="V1719" s="306"/>
      <c r="W1719" s="306"/>
      <c r="X1719" s="306"/>
      <c r="Y1719" s="306"/>
      <c r="Z1719" s="306"/>
    </row>
    <row r="1720" spans="1:26" s="111" customFormat="1" ht="14.25" customHeight="1">
      <c r="A1720" s="306"/>
      <c r="B1720" s="306"/>
      <c r="C1720" s="306"/>
      <c r="S1720" s="306"/>
      <c r="T1720" s="306"/>
      <c r="U1720" s="306"/>
      <c r="V1720" s="306"/>
      <c r="W1720" s="306"/>
      <c r="X1720" s="306"/>
      <c r="Y1720" s="306"/>
      <c r="Z1720" s="306"/>
    </row>
    <row r="1721" spans="1:26" s="111" customFormat="1" ht="14.25" customHeight="1">
      <c r="A1721" s="306"/>
      <c r="B1721" s="306"/>
      <c r="C1721" s="306"/>
      <c r="S1721" s="306"/>
      <c r="T1721" s="306"/>
      <c r="U1721" s="306"/>
      <c r="V1721" s="306"/>
      <c r="W1721" s="306"/>
      <c r="X1721" s="306"/>
      <c r="Y1721" s="306"/>
      <c r="Z1721" s="306"/>
    </row>
    <row r="1722" spans="1:26" s="111" customFormat="1" ht="14.25" customHeight="1">
      <c r="A1722" s="306"/>
      <c r="B1722" s="306"/>
      <c r="C1722" s="306"/>
      <c r="S1722" s="306"/>
      <c r="T1722" s="306"/>
      <c r="U1722" s="306"/>
      <c r="V1722" s="306"/>
      <c r="W1722" s="306"/>
      <c r="X1722" s="306"/>
      <c r="Y1722" s="306"/>
      <c r="Z1722" s="306"/>
    </row>
    <row r="1723" spans="1:26" s="111" customFormat="1" ht="14.25" customHeight="1">
      <c r="A1723" s="306"/>
      <c r="B1723" s="306"/>
      <c r="C1723" s="306"/>
      <c r="S1723" s="306"/>
      <c r="T1723" s="306"/>
      <c r="U1723" s="306"/>
      <c r="V1723" s="306"/>
      <c r="W1723" s="306"/>
      <c r="X1723" s="306"/>
      <c r="Y1723" s="306"/>
      <c r="Z1723" s="306"/>
    </row>
    <row r="1724" spans="1:26" s="111" customFormat="1" ht="14.25" customHeight="1">
      <c r="A1724" s="306"/>
      <c r="B1724" s="306"/>
      <c r="C1724" s="306"/>
      <c r="S1724" s="306"/>
      <c r="T1724" s="306"/>
      <c r="U1724" s="306"/>
      <c r="V1724" s="306"/>
      <c r="W1724" s="306"/>
      <c r="X1724" s="306"/>
      <c r="Y1724" s="306"/>
      <c r="Z1724" s="306"/>
    </row>
    <row r="1725" spans="1:26" s="111" customFormat="1" ht="14.25" customHeight="1">
      <c r="A1725" s="306"/>
      <c r="B1725" s="306"/>
      <c r="C1725" s="306"/>
      <c r="S1725" s="306"/>
      <c r="T1725" s="306"/>
      <c r="U1725" s="306"/>
      <c r="V1725" s="306"/>
      <c r="W1725" s="306"/>
      <c r="X1725" s="306"/>
      <c r="Y1725" s="306"/>
      <c r="Z1725" s="306"/>
    </row>
    <row r="1726" spans="1:26" s="111" customFormat="1" ht="14.25" customHeight="1">
      <c r="A1726" s="306"/>
      <c r="B1726" s="306"/>
      <c r="C1726" s="306"/>
      <c r="S1726" s="306"/>
      <c r="T1726" s="306"/>
      <c r="U1726" s="306"/>
      <c r="V1726" s="306"/>
      <c r="W1726" s="306"/>
      <c r="X1726" s="306"/>
      <c r="Y1726" s="306"/>
      <c r="Z1726" s="306"/>
    </row>
    <row r="1727" spans="1:26" s="111" customFormat="1" ht="14.25" customHeight="1">
      <c r="A1727" s="306"/>
      <c r="B1727" s="306"/>
      <c r="C1727" s="306"/>
      <c r="S1727" s="306"/>
      <c r="T1727" s="306"/>
      <c r="U1727" s="306"/>
      <c r="V1727" s="306"/>
      <c r="W1727" s="306"/>
      <c r="X1727" s="306"/>
      <c r="Y1727" s="306"/>
      <c r="Z1727" s="306"/>
    </row>
    <row r="1728" spans="1:26" s="111" customFormat="1" ht="14.25" customHeight="1">
      <c r="A1728" s="306"/>
      <c r="B1728" s="306"/>
      <c r="C1728" s="306"/>
      <c r="S1728" s="306"/>
      <c r="T1728" s="306"/>
      <c r="U1728" s="306"/>
      <c r="V1728" s="306"/>
      <c r="W1728" s="306"/>
      <c r="X1728" s="306"/>
      <c r="Y1728" s="306"/>
      <c r="Z1728" s="306"/>
    </row>
    <row r="1729" spans="1:26" s="111" customFormat="1" ht="14.25" customHeight="1">
      <c r="A1729" s="306"/>
      <c r="B1729" s="306"/>
      <c r="C1729" s="306"/>
      <c r="S1729" s="306"/>
      <c r="T1729" s="306"/>
      <c r="U1729" s="306"/>
      <c r="V1729" s="306"/>
      <c r="W1729" s="306"/>
      <c r="X1729" s="306"/>
      <c r="Y1729" s="306"/>
      <c r="Z1729" s="306"/>
    </row>
    <row r="1730" spans="1:26" s="111" customFormat="1" ht="14.25" customHeight="1">
      <c r="A1730" s="306"/>
      <c r="B1730" s="306"/>
      <c r="C1730" s="306"/>
      <c r="S1730" s="306"/>
      <c r="T1730" s="306"/>
      <c r="U1730" s="306"/>
      <c r="V1730" s="306"/>
      <c r="W1730" s="306"/>
      <c r="X1730" s="306"/>
      <c r="Y1730" s="306"/>
      <c r="Z1730" s="306"/>
    </row>
    <row r="1731" spans="1:26" s="111" customFormat="1" ht="14.25" customHeight="1">
      <c r="A1731" s="306"/>
      <c r="B1731" s="306"/>
      <c r="C1731" s="306"/>
      <c r="S1731" s="306"/>
      <c r="T1731" s="306"/>
      <c r="U1731" s="306"/>
      <c r="V1731" s="306"/>
      <c r="W1731" s="306"/>
      <c r="X1731" s="306"/>
      <c r="Y1731" s="306"/>
      <c r="Z1731" s="306"/>
    </row>
    <row r="1732" spans="1:26" s="111" customFormat="1" ht="14.25" customHeight="1">
      <c r="A1732" s="306"/>
      <c r="B1732" s="306"/>
      <c r="C1732" s="306"/>
      <c r="S1732" s="306"/>
      <c r="T1732" s="306"/>
      <c r="U1732" s="306"/>
      <c r="V1732" s="306"/>
      <c r="W1732" s="306"/>
      <c r="X1732" s="306"/>
      <c r="Y1732" s="306"/>
      <c r="Z1732" s="306"/>
    </row>
    <row r="1733" spans="1:26" s="111" customFormat="1" ht="14.25" customHeight="1">
      <c r="A1733" s="306"/>
      <c r="B1733" s="306"/>
      <c r="C1733" s="306"/>
      <c r="S1733" s="306"/>
      <c r="T1733" s="306"/>
      <c r="U1733" s="306"/>
      <c r="V1733" s="306"/>
      <c r="W1733" s="306"/>
      <c r="X1733" s="306"/>
      <c r="Y1733" s="306"/>
      <c r="Z1733" s="306"/>
    </row>
    <row r="1734" spans="1:26" s="111" customFormat="1" ht="14.25" customHeight="1">
      <c r="A1734" s="306"/>
      <c r="B1734" s="306"/>
      <c r="C1734" s="306"/>
      <c r="S1734" s="306"/>
      <c r="T1734" s="306"/>
      <c r="U1734" s="306"/>
      <c r="V1734" s="306"/>
      <c r="W1734" s="306"/>
      <c r="X1734" s="306"/>
      <c r="Y1734" s="306"/>
      <c r="Z1734" s="306"/>
    </row>
    <row r="1735" spans="1:26" s="111" customFormat="1" ht="14.25" customHeight="1">
      <c r="A1735" s="306"/>
      <c r="B1735" s="306"/>
      <c r="C1735" s="306"/>
      <c r="S1735" s="306"/>
      <c r="T1735" s="306"/>
      <c r="U1735" s="306"/>
      <c r="V1735" s="306"/>
      <c r="W1735" s="306"/>
      <c r="X1735" s="306"/>
      <c r="Y1735" s="306"/>
      <c r="Z1735" s="306"/>
    </row>
    <row r="1736" spans="1:26" s="111" customFormat="1" ht="14.25" customHeight="1">
      <c r="A1736" s="306"/>
      <c r="B1736" s="306"/>
      <c r="C1736" s="306"/>
      <c r="S1736" s="306"/>
      <c r="T1736" s="306"/>
      <c r="U1736" s="306"/>
      <c r="V1736" s="306"/>
      <c r="W1736" s="306"/>
      <c r="X1736" s="306"/>
      <c r="Y1736" s="306"/>
      <c r="Z1736" s="306"/>
    </row>
    <row r="1737" spans="1:26" s="111" customFormat="1" ht="14.25" customHeight="1">
      <c r="A1737" s="306"/>
      <c r="B1737" s="306"/>
      <c r="C1737" s="306"/>
      <c r="S1737" s="306"/>
      <c r="T1737" s="306"/>
      <c r="U1737" s="306"/>
      <c r="V1737" s="306"/>
      <c r="W1737" s="306"/>
      <c r="X1737" s="306"/>
      <c r="Y1737" s="306"/>
      <c r="Z1737" s="306"/>
    </row>
    <row r="1738" spans="1:26" s="111" customFormat="1" ht="14.25" customHeight="1">
      <c r="A1738" s="306"/>
      <c r="B1738" s="306"/>
      <c r="C1738" s="306"/>
      <c r="S1738" s="306"/>
      <c r="T1738" s="306"/>
      <c r="U1738" s="306"/>
      <c r="V1738" s="306"/>
      <c r="W1738" s="306"/>
      <c r="X1738" s="306"/>
      <c r="Y1738" s="306"/>
      <c r="Z1738" s="306"/>
    </row>
    <row r="1739" spans="1:26" s="111" customFormat="1" ht="14.25" customHeight="1">
      <c r="A1739" s="306"/>
      <c r="B1739" s="306"/>
      <c r="C1739" s="306"/>
      <c r="S1739" s="306"/>
      <c r="T1739" s="306"/>
      <c r="U1739" s="306"/>
      <c r="V1739" s="306"/>
      <c r="W1739" s="306"/>
      <c r="X1739" s="306"/>
      <c r="Y1739" s="306"/>
      <c r="Z1739" s="306"/>
    </row>
    <row r="1740" spans="1:26" s="111" customFormat="1" ht="14.25" customHeight="1">
      <c r="A1740" s="306"/>
      <c r="B1740" s="306"/>
      <c r="C1740" s="306"/>
      <c r="S1740" s="306"/>
      <c r="T1740" s="306"/>
      <c r="U1740" s="306"/>
      <c r="V1740" s="306"/>
      <c r="W1740" s="306"/>
      <c r="X1740" s="306"/>
      <c r="Y1740" s="306"/>
      <c r="Z1740" s="306"/>
    </row>
    <row r="1741" spans="1:26" s="111" customFormat="1" ht="14.25" customHeight="1">
      <c r="A1741" s="306"/>
      <c r="B1741" s="306"/>
      <c r="C1741" s="306"/>
      <c r="S1741" s="306"/>
      <c r="T1741" s="306"/>
      <c r="U1741" s="306"/>
      <c r="V1741" s="306"/>
      <c r="W1741" s="306"/>
      <c r="X1741" s="306"/>
      <c r="Y1741" s="306"/>
      <c r="Z1741" s="306"/>
    </row>
    <row r="1742" spans="1:26" s="111" customFormat="1" ht="14.25" customHeight="1">
      <c r="A1742" s="306"/>
      <c r="B1742" s="306"/>
      <c r="C1742" s="306"/>
      <c r="S1742" s="306"/>
      <c r="T1742" s="306"/>
      <c r="U1742" s="306"/>
      <c r="V1742" s="306"/>
      <c r="W1742" s="306"/>
      <c r="X1742" s="306"/>
      <c r="Y1742" s="306"/>
      <c r="Z1742" s="306"/>
    </row>
    <row r="1743" spans="1:26" s="111" customFormat="1" ht="14.25" customHeight="1">
      <c r="A1743" s="306"/>
      <c r="B1743" s="306"/>
      <c r="C1743" s="306"/>
      <c r="S1743" s="306"/>
      <c r="T1743" s="306"/>
      <c r="U1743" s="306"/>
      <c r="V1743" s="306"/>
      <c r="W1743" s="306"/>
      <c r="X1743" s="306"/>
      <c r="Y1743" s="306"/>
      <c r="Z1743" s="306"/>
    </row>
    <row r="1744" spans="1:26" s="111" customFormat="1" ht="14.25" customHeight="1">
      <c r="A1744" s="306"/>
      <c r="B1744" s="306"/>
      <c r="C1744" s="306"/>
      <c r="S1744" s="306"/>
      <c r="T1744" s="306"/>
      <c r="U1744" s="306"/>
      <c r="V1744" s="306"/>
      <c r="W1744" s="306"/>
      <c r="X1744" s="306"/>
      <c r="Y1744" s="306"/>
      <c r="Z1744" s="306"/>
    </row>
    <row r="1745" spans="1:26" s="111" customFormat="1" ht="14.25" customHeight="1">
      <c r="A1745" s="306"/>
      <c r="B1745" s="306"/>
      <c r="C1745" s="306"/>
      <c r="S1745" s="306"/>
      <c r="T1745" s="306"/>
      <c r="U1745" s="306"/>
      <c r="V1745" s="306"/>
      <c r="W1745" s="306"/>
      <c r="X1745" s="306"/>
      <c r="Y1745" s="306"/>
      <c r="Z1745" s="306"/>
    </row>
    <row r="1746" spans="1:26" s="111" customFormat="1" ht="14.25" customHeight="1">
      <c r="A1746" s="306"/>
      <c r="B1746" s="306"/>
      <c r="C1746" s="306"/>
      <c r="S1746" s="306"/>
      <c r="T1746" s="306"/>
      <c r="U1746" s="306"/>
      <c r="V1746" s="306"/>
      <c r="W1746" s="306"/>
      <c r="X1746" s="306"/>
      <c r="Y1746" s="306"/>
      <c r="Z1746" s="306"/>
    </row>
    <row r="1747" spans="1:26" s="111" customFormat="1" ht="14.25" customHeight="1">
      <c r="A1747" s="306"/>
      <c r="B1747" s="306"/>
      <c r="C1747" s="306"/>
      <c r="S1747" s="306"/>
      <c r="T1747" s="306"/>
      <c r="U1747" s="306"/>
      <c r="V1747" s="306"/>
      <c r="W1747" s="306"/>
      <c r="X1747" s="306"/>
      <c r="Y1747" s="306"/>
      <c r="Z1747" s="306"/>
    </row>
    <row r="1748" spans="1:26" s="111" customFormat="1" ht="14.25" customHeight="1">
      <c r="A1748" s="306"/>
      <c r="B1748" s="306"/>
      <c r="C1748" s="306"/>
      <c r="S1748" s="306"/>
      <c r="T1748" s="306"/>
      <c r="U1748" s="306"/>
      <c r="V1748" s="306"/>
      <c r="W1748" s="306"/>
      <c r="X1748" s="306"/>
      <c r="Y1748" s="306"/>
      <c r="Z1748" s="306"/>
    </row>
    <row r="1749" spans="1:26" s="111" customFormat="1" ht="14.25" customHeight="1">
      <c r="A1749" s="306"/>
      <c r="B1749" s="306"/>
      <c r="C1749" s="306"/>
      <c r="S1749" s="306"/>
      <c r="T1749" s="306"/>
      <c r="U1749" s="306"/>
      <c r="V1749" s="306"/>
      <c r="W1749" s="306"/>
      <c r="X1749" s="306"/>
      <c r="Y1749" s="306"/>
      <c r="Z1749" s="306"/>
    </row>
    <row r="1750" spans="1:26" s="111" customFormat="1" ht="14.25" customHeight="1">
      <c r="A1750" s="306"/>
      <c r="B1750" s="306"/>
      <c r="C1750" s="306"/>
      <c r="S1750" s="306"/>
      <c r="T1750" s="306"/>
      <c r="U1750" s="306"/>
      <c r="V1750" s="306"/>
      <c r="W1750" s="306"/>
      <c r="X1750" s="306"/>
      <c r="Y1750" s="306"/>
      <c r="Z1750" s="306"/>
    </row>
    <row r="1751" spans="1:26" s="111" customFormat="1" ht="14.25" customHeight="1">
      <c r="A1751" s="306"/>
      <c r="B1751" s="306"/>
      <c r="C1751" s="306"/>
      <c r="S1751" s="306"/>
      <c r="T1751" s="306"/>
      <c r="U1751" s="306"/>
      <c r="V1751" s="306"/>
      <c r="W1751" s="306"/>
      <c r="X1751" s="306"/>
      <c r="Y1751" s="306"/>
      <c r="Z1751" s="306"/>
    </row>
    <row r="1752" spans="1:26" s="111" customFormat="1" ht="14.25" customHeight="1">
      <c r="A1752" s="306"/>
      <c r="B1752" s="306"/>
      <c r="C1752" s="306"/>
      <c r="S1752" s="306"/>
      <c r="T1752" s="306"/>
      <c r="U1752" s="306"/>
      <c r="V1752" s="306"/>
      <c r="W1752" s="306"/>
      <c r="X1752" s="306"/>
      <c r="Y1752" s="306"/>
      <c r="Z1752" s="306"/>
    </row>
    <row r="1753" spans="1:26" s="111" customFormat="1" ht="14.25" customHeight="1">
      <c r="A1753" s="306"/>
      <c r="B1753" s="306"/>
      <c r="C1753" s="306"/>
      <c r="S1753" s="306"/>
      <c r="T1753" s="306"/>
      <c r="U1753" s="306"/>
      <c r="V1753" s="306"/>
      <c r="W1753" s="306"/>
      <c r="X1753" s="306"/>
      <c r="Y1753" s="306"/>
      <c r="Z1753" s="306"/>
    </row>
    <row r="1754" spans="1:26" s="111" customFormat="1" ht="14.25" customHeight="1">
      <c r="A1754" s="306"/>
      <c r="B1754" s="306"/>
      <c r="C1754" s="306"/>
      <c r="S1754" s="306"/>
      <c r="T1754" s="306"/>
      <c r="U1754" s="306"/>
      <c r="V1754" s="306"/>
      <c r="W1754" s="306"/>
      <c r="X1754" s="306"/>
      <c r="Y1754" s="306"/>
      <c r="Z1754" s="306"/>
    </row>
    <row r="1755" spans="1:26" s="111" customFormat="1" ht="14.25" customHeight="1">
      <c r="A1755" s="306"/>
      <c r="B1755" s="306"/>
      <c r="C1755" s="306"/>
      <c r="S1755" s="306"/>
      <c r="T1755" s="306"/>
      <c r="U1755" s="306"/>
      <c r="V1755" s="306"/>
      <c r="W1755" s="306"/>
      <c r="X1755" s="306"/>
      <c r="Y1755" s="306"/>
      <c r="Z1755" s="306"/>
    </row>
    <row r="1756" spans="1:26" s="111" customFormat="1" ht="14.25" customHeight="1">
      <c r="A1756" s="306"/>
      <c r="B1756" s="306"/>
      <c r="C1756" s="306"/>
      <c r="S1756" s="306"/>
      <c r="T1756" s="306"/>
      <c r="U1756" s="306"/>
      <c r="V1756" s="306"/>
      <c r="W1756" s="306"/>
      <c r="X1756" s="306"/>
      <c r="Y1756" s="306"/>
      <c r="Z1756" s="306"/>
    </row>
    <row r="1757" spans="1:26" s="111" customFormat="1" ht="14.25" customHeight="1">
      <c r="A1757" s="306"/>
      <c r="B1757" s="306"/>
      <c r="C1757" s="306"/>
      <c r="S1757" s="306"/>
      <c r="T1757" s="306"/>
      <c r="U1757" s="306"/>
      <c r="V1757" s="306"/>
      <c r="W1757" s="306"/>
      <c r="X1757" s="306"/>
      <c r="Y1757" s="306"/>
      <c r="Z1757" s="306"/>
    </row>
    <row r="1758" spans="1:26" s="111" customFormat="1" ht="14.25" customHeight="1">
      <c r="A1758" s="306"/>
      <c r="B1758" s="306"/>
      <c r="C1758" s="306"/>
      <c r="S1758" s="306"/>
      <c r="T1758" s="306"/>
      <c r="U1758" s="306"/>
      <c r="V1758" s="306"/>
      <c r="W1758" s="306"/>
      <c r="X1758" s="306"/>
      <c r="Y1758" s="306"/>
      <c r="Z1758" s="306"/>
    </row>
    <row r="1759" spans="1:26" s="111" customFormat="1" ht="14.25" customHeight="1">
      <c r="A1759" s="306"/>
      <c r="B1759" s="306"/>
      <c r="C1759" s="306"/>
      <c r="S1759" s="306"/>
      <c r="T1759" s="306"/>
      <c r="U1759" s="306"/>
      <c r="V1759" s="306"/>
      <c r="W1759" s="306"/>
      <c r="X1759" s="306"/>
      <c r="Y1759" s="306"/>
      <c r="Z1759" s="306"/>
    </row>
    <row r="1760" spans="1:26" s="111" customFormat="1" ht="14.25" customHeight="1">
      <c r="A1760" s="306"/>
      <c r="B1760" s="306"/>
      <c r="C1760" s="306"/>
      <c r="S1760" s="306"/>
      <c r="T1760" s="306"/>
      <c r="U1760" s="306"/>
      <c r="V1760" s="306"/>
      <c r="W1760" s="306"/>
      <c r="X1760" s="306"/>
      <c r="Y1760" s="306"/>
      <c r="Z1760" s="306"/>
    </row>
    <row r="1761" spans="1:26" s="111" customFormat="1" ht="14.25" customHeight="1">
      <c r="A1761" s="306"/>
      <c r="B1761" s="306"/>
      <c r="C1761" s="306"/>
      <c r="S1761" s="306"/>
      <c r="T1761" s="306"/>
      <c r="U1761" s="306"/>
      <c r="V1761" s="306"/>
      <c r="W1761" s="306"/>
      <c r="X1761" s="306"/>
      <c r="Y1761" s="306"/>
      <c r="Z1761" s="306"/>
    </row>
    <row r="1762" spans="1:26" s="111" customFormat="1" ht="14.25" customHeight="1">
      <c r="A1762" s="306"/>
      <c r="B1762" s="306"/>
      <c r="C1762" s="306"/>
      <c r="S1762" s="306"/>
      <c r="T1762" s="306"/>
      <c r="U1762" s="306"/>
      <c r="V1762" s="306"/>
      <c r="W1762" s="306"/>
      <c r="X1762" s="306"/>
      <c r="Y1762" s="306"/>
      <c r="Z1762" s="306"/>
    </row>
    <row r="1763" spans="1:26" s="111" customFormat="1" ht="14.25" customHeight="1">
      <c r="A1763" s="306"/>
      <c r="B1763" s="306"/>
      <c r="C1763" s="306"/>
      <c r="S1763" s="306"/>
      <c r="T1763" s="306"/>
      <c r="U1763" s="306"/>
      <c r="V1763" s="306"/>
      <c r="W1763" s="306"/>
      <c r="X1763" s="306"/>
      <c r="Y1763" s="306"/>
      <c r="Z1763" s="306"/>
    </row>
    <row r="1764" spans="1:26" s="111" customFormat="1" ht="14.25" customHeight="1">
      <c r="A1764" s="306"/>
      <c r="B1764" s="306"/>
      <c r="C1764" s="306"/>
      <c r="S1764" s="306"/>
      <c r="T1764" s="306"/>
      <c r="U1764" s="306"/>
      <c r="V1764" s="306"/>
      <c r="W1764" s="306"/>
      <c r="X1764" s="306"/>
      <c r="Y1764" s="306"/>
      <c r="Z1764" s="306"/>
    </row>
    <row r="1765" spans="1:26" s="111" customFormat="1" ht="14.25" customHeight="1">
      <c r="A1765" s="306"/>
      <c r="B1765" s="306"/>
      <c r="C1765" s="306"/>
      <c r="S1765" s="306"/>
      <c r="T1765" s="306"/>
      <c r="U1765" s="306"/>
      <c r="V1765" s="306"/>
      <c r="W1765" s="306"/>
      <c r="X1765" s="306"/>
      <c r="Y1765" s="306"/>
      <c r="Z1765" s="306"/>
    </row>
    <row r="1766" spans="1:26" s="111" customFormat="1" ht="14.25" customHeight="1">
      <c r="A1766" s="306"/>
      <c r="B1766" s="306"/>
      <c r="C1766" s="306"/>
      <c r="S1766" s="306"/>
      <c r="T1766" s="306"/>
      <c r="U1766" s="306"/>
      <c r="V1766" s="306"/>
      <c r="W1766" s="306"/>
      <c r="X1766" s="306"/>
      <c r="Y1766" s="306"/>
      <c r="Z1766" s="306"/>
    </row>
    <row r="1767" spans="1:26" s="111" customFormat="1" ht="14.25" customHeight="1">
      <c r="A1767" s="306"/>
      <c r="B1767" s="306"/>
      <c r="C1767" s="306"/>
      <c r="S1767" s="306"/>
      <c r="T1767" s="306"/>
      <c r="U1767" s="306"/>
      <c r="V1767" s="306"/>
      <c r="W1767" s="306"/>
      <c r="X1767" s="306"/>
      <c r="Y1767" s="306"/>
      <c r="Z1767" s="306"/>
    </row>
    <row r="1768" spans="1:26" s="111" customFormat="1" ht="14.25" customHeight="1">
      <c r="A1768" s="306"/>
      <c r="B1768" s="306"/>
      <c r="C1768" s="306"/>
      <c r="S1768" s="306"/>
      <c r="T1768" s="306"/>
      <c r="U1768" s="306"/>
      <c r="V1768" s="306"/>
      <c r="W1768" s="306"/>
      <c r="X1768" s="306"/>
      <c r="Y1768" s="306"/>
      <c r="Z1768" s="306"/>
    </row>
    <row r="1769" spans="1:26" s="111" customFormat="1" ht="14.25" customHeight="1">
      <c r="A1769" s="306"/>
      <c r="B1769" s="306"/>
      <c r="C1769" s="306"/>
      <c r="S1769" s="306"/>
      <c r="T1769" s="306"/>
      <c r="U1769" s="306"/>
      <c r="V1769" s="306"/>
      <c r="W1769" s="306"/>
      <c r="X1769" s="306"/>
      <c r="Y1769" s="306"/>
      <c r="Z1769" s="306"/>
    </row>
    <row r="1770" spans="1:26" s="111" customFormat="1" ht="14.25" customHeight="1">
      <c r="A1770" s="306"/>
      <c r="B1770" s="306"/>
      <c r="C1770" s="306"/>
      <c r="S1770" s="306"/>
      <c r="T1770" s="306"/>
      <c r="U1770" s="306"/>
      <c r="V1770" s="306"/>
      <c r="W1770" s="306"/>
      <c r="X1770" s="306"/>
      <c r="Y1770" s="306"/>
      <c r="Z1770" s="306"/>
    </row>
    <row r="1771" spans="1:26" s="111" customFormat="1" ht="14.25" customHeight="1">
      <c r="A1771" s="306"/>
      <c r="B1771" s="306"/>
      <c r="C1771" s="306"/>
      <c r="S1771" s="306"/>
      <c r="T1771" s="306"/>
      <c r="U1771" s="306"/>
      <c r="V1771" s="306"/>
      <c r="W1771" s="306"/>
      <c r="X1771" s="306"/>
      <c r="Y1771" s="306"/>
      <c r="Z1771" s="306"/>
    </row>
    <row r="1772" spans="1:26" s="111" customFormat="1" ht="14.25" customHeight="1">
      <c r="A1772" s="306"/>
      <c r="B1772" s="306"/>
      <c r="C1772" s="306"/>
      <c r="S1772" s="306"/>
      <c r="T1772" s="306"/>
      <c r="U1772" s="306"/>
      <c r="V1772" s="306"/>
      <c r="W1772" s="306"/>
      <c r="X1772" s="306"/>
      <c r="Y1772" s="306"/>
      <c r="Z1772" s="306"/>
    </row>
    <row r="1773" spans="1:26" s="111" customFormat="1" ht="14.25" customHeight="1">
      <c r="A1773" s="306"/>
      <c r="B1773" s="306"/>
      <c r="C1773" s="306"/>
      <c r="S1773" s="306"/>
      <c r="T1773" s="306"/>
      <c r="U1773" s="306"/>
      <c r="V1773" s="306"/>
      <c r="W1773" s="306"/>
      <c r="X1773" s="306"/>
      <c r="Y1773" s="306"/>
      <c r="Z1773" s="306"/>
    </row>
    <row r="1774" spans="1:26" s="111" customFormat="1" ht="14.25" customHeight="1">
      <c r="A1774" s="306"/>
      <c r="B1774" s="306"/>
      <c r="C1774" s="306"/>
      <c r="S1774" s="306"/>
      <c r="T1774" s="306"/>
      <c r="U1774" s="306"/>
      <c r="V1774" s="306"/>
      <c r="W1774" s="306"/>
      <c r="X1774" s="306"/>
      <c r="Y1774" s="306"/>
      <c r="Z1774" s="306"/>
    </row>
    <row r="1775" spans="1:26" s="111" customFormat="1" ht="14.25" customHeight="1">
      <c r="A1775" s="306"/>
      <c r="B1775" s="306"/>
      <c r="C1775" s="306"/>
      <c r="S1775" s="306"/>
      <c r="T1775" s="306"/>
      <c r="U1775" s="306"/>
      <c r="V1775" s="306"/>
      <c r="W1775" s="306"/>
      <c r="X1775" s="306"/>
      <c r="Y1775" s="306"/>
      <c r="Z1775" s="306"/>
    </row>
    <row r="1776" spans="1:26" s="111" customFormat="1" ht="14.25" customHeight="1">
      <c r="A1776" s="306"/>
      <c r="B1776" s="306"/>
      <c r="C1776" s="306"/>
      <c r="S1776" s="306"/>
      <c r="T1776" s="306"/>
      <c r="U1776" s="306"/>
      <c r="V1776" s="306"/>
      <c r="W1776" s="306"/>
      <c r="X1776" s="306"/>
      <c r="Y1776" s="306"/>
      <c r="Z1776" s="306"/>
    </row>
    <row r="1777" spans="1:26" s="111" customFormat="1" ht="14.25" customHeight="1">
      <c r="A1777" s="306"/>
      <c r="B1777" s="306"/>
      <c r="C1777" s="306"/>
      <c r="S1777" s="306"/>
      <c r="T1777" s="306"/>
      <c r="U1777" s="306"/>
      <c r="V1777" s="306"/>
      <c r="W1777" s="306"/>
      <c r="X1777" s="306"/>
      <c r="Y1777" s="306"/>
      <c r="Z1777" s="306"/>
    </row>
    <row r="1778" spans="1:26" s="111" customFormat="1" ht="14.25" customHeight="1">
      <c r="A1778" s="306"/>
      <c r="B1778" s="306"/>
      <c r="C1778" s="306"/>
      <c r="S1778" s="306"/>
      <c r="T1778" s="306"/>
      <c r="U1778" s="306"/>
      <c r="V1778" s="306"/>
      <c r="W1778" s="306"/>
      <c r="X1778" s="306"/>
      <c r="Y1778" s="306"/>
      <c r="Z1778" s="306"/>
    </row>
    <row r="1779" spans="1:26" s="111" customFormat="1" ht="14.25" customHeight="1">
      <c r="A1779" s="306"/>
      <c r="B1779" s="306"/>
      <c r="C1779" s="306"/>
      <c r="S1779" s="306"/>
      <c r="T1779" s="306"/>
      <c r="U1779" s="306"/>
      <c r="V1779" s="306"/>
      <c r="W1779" s="306"/>
      <c r="X1779" s="306"/>
      <c r="Y1779" s="306"/>
      <c r="Z1779" s="306"/>
    </row>
    <row r="1780" spans="1:26" s="111" customFormat="1" ht="14.25" customHeight="1">
      <c r="A1780" s="306"/>
      <c r="B1780" s="306"/>
      <c r="C1780" s="306"/>
      <c r="S1780" s="306"/>
      <c r="T1780" s="306"/>
      <c r="U1780" s="306"/>
      <c r="V1780" s="306"/>
      <c r="W1780" s="306"/>
      <c r="X1780" s="306"/>
      <c r="Y1780" s="306"/>
      <c r="Z1780" s="306"/>
    </row>
    <row r="1781" spans="1:26" s="111" customFormat="1" ht="14.25" customHeight="1">
      <c r="A1781" s="306"/>
      <c r="B1781" s="306"/>
      <c r="C1781" s="306"/>
      <c r="S1781" s="306"/>
      <c r="T1781" s="306"/>
      <c r="U1781" s="306"/>
      <c r="V1781" s="306"/>
      <c r="W1781" s="306"/>
      <c r="X1781" s="306"/>
      <c r="Y1781" s="306"/>
      <c r="Z1781" s="306"/>
    </row>
    <row r="1782" spans="1:26" s="111" customFormat="1" ht="14.25" customHeight="1">
      <c r="A1782" s="306"/>
      <c r="B1782" s="306"/>
      <c r="C1782" s="306"/>
      <c r="S1782" s="306"/>
      <c r="T1782" s="306"/>
      <c r="U1782" s="306"/>
      <c r="V1782" s="306"/>
      <c r="W1782" s="306"/>
      <c r="X1782" s="306"/>
      <c r="Y1782" s="306"/>
      <c r="Z1782" s="306"/>
    </row>
    <row r="1783" spans="1:26" s="111" customFormat="1" ht="14.25" customHeight="1">
      <c r="A1783" s="306"/>
      <c r="B1783" s="306"/>
      <c r="C1783" s="306"/>
      <c r="S1783" s="306"/>
      <c r="T1783" s="306"/>
      <c r="U1783" s="306"/>
      <c r="V1783" s="306"/>
      <c r="W1783" s="306"/>
      <c r="X1783" s="306"/>
      <c r="Y1783" s="306"/>
      <c r="Z1783" s="306"/>
    </row>
    <row r="1784" spans="1:26" s="111" customFormat="1" ht="14.25" customHeight="1">
      <c r="A1784" s="306"/>
      <c r="B1784" s="306"/>
      <c r="C1784" s="306"/>
      <c r="S1784" s="306"/>
      <c r="T1784" s="306"/>
      <c r="U1784" s="306"/>
      <c r="V1784" s="306"/>
      <c r="W1784" s="306"/>
      <c r="X1784" s="306"/>
      <c r="Y1784" s="306"/>
      <c r="Z1784" s="306"/>
    </row>
    <row r="1785" spans="1:26" s="111" customFormat="1" ht="14.25" customHeight="1">
      <c r="A1785" s="306"/>
      <c r="B1785" s="306"/>
      <c r="C1785" s="306"/>
      <c r="S1785" s="306"/>
      <c r="T1785" s="306"/>
      <c r="U1785" s="306"/>
      <c r="V1785" s="306"/>
      <c r="W1785" s="306"/>
      <c r="X1785" s="306"/>
      <c r="Y1785" s="306"/>
      <c r="Z1785" s="306"/>
    </row>
    <row r="1786" spans="1:26" s="111" customFormat="1" ht="14.25" customHeight="1">
      <c r="A1786" s="306"/>
      <c r="B1786" s="306"/>
      <c r="C1786" s="306"/>
      <c r="S1786" s="306"/>
      <c r="T1786" s="306"/>
      <c r="U1786" s="306"/>
      <c r="V1786" s="306"/>
      <c r="W1786" s="306"/>
      <c r="X1786" s="306"/>
      <c r="Y1786" s="306"/>
      <c r="Z1786" s="306"/>
    </row>
    <row r="1787" spans="1:26" s="111" customFormat="1" ht="14.25" customHeight="1">
      <c r="A1787" s="306"/>
      <c r="B1787" s="306"/>
      <c r="C1787" s="306"/>
      <c r="S1787" s="306"/>
      <c r="T1787" s="306"/>
      <c r="U1787" s="306"/>
      <c r="V1787" s="306"/>
      <c r="W1787" s="306"/>
      <c r="X1787" s="306"/>
      <c r="Y1787" s="306"/>
      <c r="Z1787" s="306"/>
    </row>
    <row r="1788" spans="1:26" s="111" customFormat="1" ht="14.25" customHeight="1">
      <c r="A1788" s="306"/>
      <c r="B1788" s="306"/>
      <c r="C1788" s="306"/>
      <c r="S1788" s="306"/>
      <c r="T1788" s="306"/>
      <c r="U1788" s="306"/>
      <c r="V1788" s="306"/>
      <c r="W1788" s="306"/>
      <c r="X1788" s="306"/>
      <c r="Y1788" s="306"/>
      <c r="Z1788" s="306"/>
    </row>
    <row r="1789" spans="1:26" s="111" customFormat="1" ht="14.25" customHeight="1">
      <c r="A1789" s="306"/>
      <c r="B1789" s="306"/>
      <c r="C1789" s="306"/>
      <c r="S1789" s="306"/>
      <c r="T1789" s="306"/>
      <c r="U1789" s="306"/>
      <c r="V1789" s="306"/>
      <c r="W1789" s="306"/>
      <c r="X1789" s="306"/>
      <c r="Y1789" s="306"/>
      <c r="Z1789" s="306"/>
    </row>
    <row r="1790" spans="1:26" s="111" customFormat="1" ht="14.25" customHeight="1">
      <c r="A1790" s="306"/>
      <c r="B1790" s="306"/>
      <c r="C1790" s="306"/>
      <c r="S1790" s="306"/>
      <c r="T1790" s="306"/>
      <c r="U1790" s="306"/>
      <c r="V1790" s="306"/>
      <c r="W1790" s="306"/>
      <c r="X1790" s="306"/>
      <c r="Y1790" s="306"/>
      <c r="Z1790" s="306"/>
    </row>
    <row r="1791" spans="1:26" s="111" customFormat="1" ht="14.25" customHeight="1">
      <c r="A1791" s="306"/>
      <c r="B1791" s="306"/>
      <c r="C1791" s="306"/>
      <c r="S1791" s="306"/>
      <c r="T1791" s="306"/>
      <c r="U1791" s="306"/>
      <c r="V1791" s="306"/>
      <c r="W1791" s="306"/>
      <c r="X1791" s="306"/>
      <c r="Y1791" s="306"/>
      <c r="Z1791" s="306"/>
    </row>
    <row r="1792" spans="1:26" s="111" customFormat="1" ht="14.25" customHeight="1">
      <c r="A1792" s="306"/>
      <c r="B1792" s="306"/>
      <c r="C1792" s="306"/>
      <c r="S1792" s="306"/>
      <c r="T1792" s="306"/>
      <c r="U1792" s="306"/>
      <c r="V1792" s="306"/>
      <c r="W1792" s="306"/>
      <c r="X1792" s="306"/>
      <c r="Y1792" s="306"/>
      <c r="Z1792" s="306"/>
    </row>
    <row r="1793" spans="1:26" s="111" customFormat="1" ht="14.25" customHeight="1">
      <c r="A1793" s="306"/>
      <c r="B1793" s="306"/>
      <c r="C1793" s="306"/>
      <c r="S1793" s="306"/>
      <c r="T1793" s="306"/>
      <c r="U1793" s="306"/>
      <c r="V1793" s="306"/>
      <c r="W1793" s="306"/>
      <c r="X1793" s="306"/>
      <c r="Y1793" s="306"/>
      <c r="Z1793" s="306"/>
    </row>
    <row r="1794" spans="1:26" s="111" customFormat="1" ht="14.25" customHeight="1">
      <c r="A1794" s="306"/>
      <c r="B1794" s="306"/>
      <c r="C1794" s="306"/>
      <c r="S1794" s="306"/>
      <c r="T1794" s="306"/>
      <c r="U1794" s="306"/>
      <c r="V1794" s="306"/>
      <c r="W1794" s="306"/>
      <c r="X1794" s="306"/>
      <c r="Y1794" s="306"/>
      <c r="Z1794" s="306"/>
    </row>
    <row r="1795" spans="1:26" s="111" customFormat="1" ht="14.25" customHeight="1">
      <c r="A1795" s="306"/>
      <c r="B1795" s="306"/>
      <c r="C1795" s="306"/>
      <c r="S1795" s="306"/>
      <c r="T1795" s="306"/>
      <c r="U1795" s="306"/>
      <c r="V1795" s="306"/>
      <c r="W1795" s="306"/>
      <c r="X1795" s="306"/>
      <c r="Y1795" s="306"/>
      <c r="Z1795" s="306"/>
    </row>
    <row r="1796" spans="1:26" s="111" customFormat="1" ht="14.25" customHeight="1">
      <c r="A1796" s="306"/>
      <c r="B1796" s="306"/>
      <c r="C1796" s="306"/>
      <c r="S1796" s="306"/>
      <c r="T1796" s="306"/>
      <c r="U1796" s="306"/>
      <c r="V1796" s="306"/>
      <c r="W1796" s="306"/>
      <c r="X1796" s="306"/>
      <c r="Y1796" s="306"/>
      <c r="Z1796" s="306"/>
    </row>
    <row r="1797" spans="1:26" s="111" customFormat="1" ht="14.25" customHeight="1">
      <c r="A1797" s="306"/>
      <c r="B1797" s="306"/>
      <c r="C1797" s="306"/>
      <c r="S1797" s="306"/>
      <c r="T1797" s="306"/>
      <c r="U1797" s="306"/>
      <c r="V1797" s="306"/>
      <c r="W1797" s="306"/>
      <c r="X1797" s="306"/>
      <c r="Y1797" s="306"/>
      <c r="Z1797" s="306"/>
    </row>
    <row r="1798" spans="1:26" s="111" customFormat="1" ht="14.25" customHeight="1">
      <c r="A1798" s="306"/>
      <c r="B1798" s="306"/>
      <c r="C1798" s="306"/>
      <c r="S1798" s="306"/>
      <c r="T1798" s="306"/>
      <c r="U1798" s="306"/>
      <c r="V1798" s="306"/>
      <c r="W1798" s="306"/>
      <c r="X1798" s="306"/>
      <c r="Y1798" s="306"/>
      <c r="Z1798" s="306"/>
    </row>
    <row r="1799" spans="1:26" s="111" customFormat="1" ht="14.25" customHeight="1">
      <c r="A1799" s="306"/>
      <c r="B1799" s="306"/>
      <c r="C1799" s="306"/>
      <c r="S1799" s="306"/>
      <c r="T1799" s="306"/>
      <c r="U1799" s="306"/>
      <c r="V1799" s="306"/>
      <c r="W1799" s="306"/>
      <c r="X1799" s="306"/>
      <c r="Y1799" s="306"/>
      <c r="Z1799" s="306"/>
    </row>
    <row r="1800" spans="1:26" s="111" customFormat="1" ht="14.25" customHeight="1">
      <c r="A1800" s="306"/>
      <c r="B1800" s="306"/>
      <c r="C1800" s="306"/>
      <c r="S1800" s="306"/>
      <c r="T1800" s="306"/>
      <c r="U1800" s="306"/>
      <c r="V1800" s="306"/>
      <c r="W1800" s="306"/>
      <c r="X1800" s="306"/>
      <c r="Y1800" s="306"/>
      <c r="Z1800" s="306"/>
    </row>
    <row r="1801" spans="1:26" s="111" customFormat="1" ht="14.25" customHeight="1">
      <c r="A1801" s="306"/>
      <c r="B1801" s="306"/>
      <c r="C1801" s="306"/>
      <c r="S1801" s="306"/>
      <c r="T1801" s="306"/>
      <c r="U1801" s="306"/>
      <c r="V1801" s="306"/>
      <c r="W1801" s="306"/>
      <c r="X1801" s="306"/>
      <c r="Y1801" s="306"/>
      <c r="Z1801" s="306"/>
    </row>
    <row r="1802" spans="1:26" s="111" customFormat="1" ht="14.25" customHeight="1">
      <c r="A1802" s="306"/>
      <c r="B1802" s="306"/>
      <c r="C1802" s="306"/>
      <c r="S1802" s="306"/>
      <c r="T1802" s="306"/>
      <c r="U1802" s="306"/>
      <c r="V1802" s="306"/>
      <c r="W1802" s="306"/>
      <c r="X1802" s="306"/>
      <c r="Y1802" s="306"/>
      <c r="Z1802" s="306"/>
    </row>
    <row r="1803" spans="1:26" s="111" customFormat="1" ht="14.25" customHeight="1">
      <c r="A1803" s="306"/>
      <c r="B1803" s="306"/>
      <c r="C1803" s="306"/>
      <c r="S1803" s="306"/>
      <c r="T1803" s="306"/>
      <c r="U1803" s="306"/>
      <c r="V1803" s="306"/>
      <c r="W1803" s="306"/>
      <c r="X1803" s="306"/>
      <c r="Y1803" s="306"/>
      <c r="Z1803" s="306"/>
    </row>
    <row r="1804" spans="1:26" s="111" customFormat="1" ht="14.25" customHeight="1">
      <c r="A1804" s="306"/>
      <c r="B1804" s="306"/>
      <c r="C1804" s="306"/>
      <c r="S1804" s="306"/>
      <c r="T1804" s="306"/>
      <c r="U1804" s="306"/>
      <c r="V1804" s="306"/>
      <c r="W1804" s="306"/>
      <c r="X1804" s="306"/>
      <c r="Y1804" s="306"/>
      <c r="Z1804" s="306"/>
    </row>
    <row r="1805" spans="1:26" s="111" customFormat="1" ht="14.25" customHeight="1">
      <c r="A1805" s="306"/>
      <c r="B1805" s="306"/>
      <c r="C1805" s="306"/>
      <c r="S1805" s="306"/>
      <c r="T1805" s="306"/>
      <c r="U1805" s="306"/>
      <c r="V1805" s="306"/>
      <c r="W1805" s="306"/>
      <c r="X1805" s="306"/>
      <c r="Y1805" s="306"/>
      <c r="Z1805" s="306"/>
    </row>
    <row r="1806" spans="1:26" s="111" customFormat="1" ht="14.25" customHeight="1">
      <c r="A1806" s="306"/>
      <c r="B1806" s="306"/>
      <c r="C1806" s="306"/>
      <c r="S1806" s="306"/>
      <c r="T1806" s="306"/>
      <c r="U1806" s="306"/>
      <c r="V1806" s="306"/>
      <c r="W1806" s="306"/>
      <c r="X1806" s="306"/>
      <c r="Y1806" s="306"/>
      <c r="Z1806" s="306"/>
    </row>
    <row r="1807" spans="1:26" s="111" customFormat="1" ht="14.25" customHeight="1">
      <c r="A1807" s="306"/>
      <c r="B1807" s="306"/>
      <c r="C1807" s="306"/>
      <c r="S1807" s="306"/>
      <c r="T1807" s="306"/>
      <c r="U1807" s="306"/>
      <c r="V1807" s="306"/>
      <c r="W1807" s="306"/>
      <c r="X1807" s="306"/>
      <c r="Y1807" s="306"/>
      <c r="Z1807" s="306"/>
    </row>
    <row r="1808" spans="1:26" s="111" customFormat="1" ht="14.25" customHeight="1">
      <c r="A1808" s="306"/>
      <c r="B1808" s="306"/>
      <c r="C1808" s="306"/>
      <c r="S1808" s="306"/>
      <c r="T1808" s="306"/>
      <c r="U1808" s="306"/>
      <c r="V1808" s="306"/>
      <c r="W1808" s="306"/>
      <c r="X1808" s="306"/>
      <c r="Y1808" s="306"/>
      <c r="Z1808" s="306"/>
    </row>
    <row r="1809" spans="1:26" s="111" customFormat="1" ht="14.25" customHeight="1">
      <c r="A1809" s="306"/>
      <c r="B1809" s="306"/>
      <c r="C1809" s="306"/>
      <c r="S1809" s="306"/>
      <c r="T1809" s="306"/>
      <c r="U1809" s="306"/>
      <c r="V1809" s="306"/>
      <c r="W1809" s="306"/>
      <c r="X1809" s="306"/>
      <c r="Y1809" s="306"/>
      <c r="Z1809" s="306"/>
    </row>
    <row r="1810" spans="1:26" s="111" customFormat="1" ht="14.25" customHeight="1">
      <c r="A1810" s="306"/>
      <c r="B1810" s="306"/>
      <c r="C1810" s="306"/>
      <c r="S1810" s="306"/>
      <c r="T1810" s="306"/>
      <c r="U1810" s="306"/>
      <c r="V1810" s="306"/>
      <c r="W1810" s="306"/>
      <c r="X1810" s="306"/>
      <c r="Y1810" s="306"/>
      <c r="Z1810" s="306"/>
    </row>
    <row r="1811" spans="1:26" s="111" customFormat="1" ht="14.25" customHeight="1">
      <c r="A1811" s="306"/>
      <c r="B1811" s="306"/>
      <c r="C1811" s="306"/>
      <c r="S1811" s="306"/>
      <c r="T1811" s="306"/>
      <c r="U1811" s="306"/>
      <c r="V1811" s="306"/>
      <c r="W1811" s="306"/>
      <c r="X1811" s="306"/>
      <c r="Y1811" s="306"/>
      <c r="Z1811" s="306"/>
    </row>
    <row r="1812" spans="1:26" s="111" customFormat="1" ht="14.25" customHeight="1">
      <c r="A1812" s="306"/>
      <c r="B1812" s="306"/>
      <c r="C1812" s="306"/>
      <c r="S1812" s="306"/>
      <c r="T1812" s="306"/>
      <c r="U1812" s="306"/>
      <c r="V1812" s="306"/>
      <c r="W1812" s="306"/>
      <c r="X1812" s="306"/>
      <c r="Y1812" s="306"/>
      <c r="Z1812" s="306"/>
    </row>
    <row r="1813" spans="1:26" s="111" customFormat="1" ht="14.25" customHeight="1">
      <c r="A1813" s="306"/>
      <c r="B1813" s="306"/>
      <c r="C1813" s="306"/>
      <c r="S1813" s="306"/>
      <c r="T1813" s="306"/>
      <c r="U1813" s="306"/>
      <c r="V1813" s="306"/>
      <c r="W1813" s="306"/>
      <c r="X1813" s="306"/>
      <c r="Y1813" s="306"/>
      <c r="Z1813" s="306"/>
    </row>
    <row r="1814" spans="1:26" s="111" customFormat="1" ht="14.25" customHeight="1">
      <c r="A1814" s="306"/>
      <c r="B1814" s="306"/>
      <c r="C1814" s="306"/>
      <c r="S1814" s="306"/>
      <c r="T1814" s="306"/>
      <c r="U1814" s="306"/>
      <c r="V1814" s="306"/>
      <c r="W1814" s="306"/>
      <c r="X1814" s="306"/>
      <c r="Y1814" s="306"/>
      <c r="Z1814" s="306"/>
    </row>
    <row r="1815" spans="1:26" s="111" customFormat="1" ht="14.25" customHeight="1">
      <c r="A1815" s="306"/>
      <c r="B1815" s="306"/>
      <c r="C1815" s="306"/>
      <c r="S1815" s="306"/>
      <c r="T1815" s="306"/>
      <c r="U1815" s="306"/>
      <c r="V1815" s="306"/>
      <c r="W1815" s="306"/>
      <c r="X1815" s="306"/>
      <c r="Y1815" s="306"/>
      <c r="Z1815" s="306"/>
    </row>
    <row r="1816" spans="1:26" s="111" customFormat="1" ht="14.25" customHeight="1">
      <c r="A1816" s="306"/>
      <c r="B1816" s="306"/>
      <c r="C1816" s="306"/>
      <c r="S1816" s="306"/>
      <c r="T1816" s="306"/>
      <c r="U1816" s="306"/>
      <c r="V1816" s="306"/>
      <c r="W1816" s="306"/>
      <c r="X1816" s="306"/>
      <c r="Y1816" s="306"/>
      <c r="Z1816" s="306"/>
    </row>
    <row r="1817" spans="1:26" s="111" customFormat="1" ht="14.25" customHeight="1">
      <c r="A1817" s="306"/>
      <c r="B1817" s="306"/>
      <c r="C1817" s="306"/>
      <c r="S1817" s="306"/>
      <c r="T1817" s="306"/>
      <c r="U1817" s="306"/>
      <c r="V1817" s="306"/>
      <c r="W1817" s="306"/>
      <c r="X1817" s="306"/>
      <c r="Y1817" s="306"/>
      <c r="Z1817" s="306"/>
    </row>
    <row r="1818" spans="1:26" s="111" customFormat="1" ht="14.25" customHeight="1">
      <c r="A1818" s="306"/>
      <c r="B1818" s="306"/>
      <c r="C1818" s="306"/>
      <c r="S1818" s="306"/>
      <c r="T1818" s="306"/>
      <c r="U1818" s="306"/>
      <c r="V1818" s="306"/>
      <c r="W1818" s="306"/>
      <c r="X1818" s="306"/>
      <c r="Y1818" s="306"/>
      <c r="Z1818" s="306"/>
    </row>
    <row r="1819" spans="1:26" s="111" customFormat="1" ht="14.25" customHeight="1">
      <c r="A1819" s="306"/>
      <c r="B1819" s="306"/>
      <c r="C1819" s="306"/>
      <c r="S1819" s="306"/>
      <c r="T1819" s="306"/>
      <c r="U1819" s="306"/>
      <c r="V1819" s="306"/>
      <c r="W1819" s="306"/>
      <c r="X1819" s="306"/>
      <c r="Y1819" s="306"/>
      <c r="Z1819" s="306"/>
    </row>
    <row r="1820" spans="1:26" s="111" customFormat="1" ht="14.25" customHeight="1">
      <c r="A1820" s="306"/>
      <c r="B1820" s="306"/>
      <c r="C1820" s="306"/>
      <c r="S1820" s="306"/>
      <c r="T1820" s="306"/>
      <c r="U1820" s="306"/>
      <c r="V1820" s="306"/>
      <c r="W1820" s="306"/>
      <c r="X1820" s="306"/>
      <c r="Y1820" s="306"/>
      <c r="Z1820" s="306"/>
    </row>
    <row r="1821" spans="1:26" s="111" customFormat="1" ht="14.25" customHeight="1">
      <c r="A1821" s="306"/>
      <c r="B1821" s="306"/>
      <c r="C1821" s="306"/>
      <c r="S1821" s="306"/>
      <c r="T1821" s="306"/>
      <c r="U1821" s="306"/>
      <c r="V1821" s="306"/>
      <c r="W1821" s="306"/>
      <c r="X1821" s="306"/>
      <c r="Y1821" s="306"/>
      <c r="Z1821" s="306"/>
    </row>
    <row r="1822" spans="1:26" s="111" customFormat="1" ht="14.25" customHeight="1">
      <c r="A1822" s="306"/>
      <c r="B1822" s="306"/>
      <c r="C1822" s="306"/>
      <c r="S1822" s="306"/>
      <c r="T1822" s="306"/>
      <c r="U1822" s="306"/>
      <c r="V1822" s="306"/>
      <c r="W1822" s="306"/>
      <c r="X1822" s="306"/>
      <c r="Y1822" s="306"/>
      <c r="Z1822" s="306"/>
    </row>
    <row r="1823" spans="1:26" s="111" customFormat="1" ht="14.25" customHeight="1">
      <c r="A1823" s="306"/>
      <c r="B1823" s="306"/>
      <c r="C1823" s="306"/>
      <c r="S1823" s="306"/>
      <c r="T1823" s="306"/>
      <c r="U1823" s="306"/>
      <c r="V1823" s="306"/>
      <c r="W1823" s="306"/>
      <c r="X1823" s="306"/>
      <c r="Y1823" s="306"/>
      <c r="Z1823" s="306"/>
    </row>
    <row r="1824" spans="1:26" s="111" customFormat="1" ht="14.25" customHeight="1">
      <c r="A1824" s="306"/>
      <c r="B1824" s="306"/>
      <c r="C1824" s="306"/>
      <c r="S1824" s="306"/>
      <c r="T1824" s="306"/>
      <c r="U1824" s="306"/>
      <c r="V1824" s="306"/>
      <c r="W1824" s="306"/>
      <c r="X1824" s="306"/>
      <c r="Y1824" s="306"/>
      <c r="Z1824" s="306"/>
    </row>
    <row r="1825" spans="1:26" s="111" customFormat="1" ht="14.25" customHeight="1">
      <c r="A1825" s="306"/>
      <c r="B1825" s="306"/>
      <c r="C1825" s="306"/>
      <c r="S1825" s="306"/>
      <c r="T1825" s="306"/>
      <c r="U1825" s="306"/>
      <c r="V1825" s="306"/>
      <c r="W1825" s="306"/>
      <c r="X1825" s="306"/>
      <c r="Y1825" s="306"/>
      <c r="Z1825" s="306"/>
    </row>
    <row r="1826" spans="1:26" s="111" customFormat="1" ht="14.25" customHeight="1">
      <c r="A1826" s="306"/>
      <c r="B1826" s="306"/>
      <c r="C1826" s="306"/>
      <c r="S1826" s="306"/>
      <c r="T1826" s="306"/>
      <c r="U1826" s="306"/>
      <c r="V1826" s="306"/>
      <c r="W1826" s="306"/>
      <c r="X1826" s="306"/>
      <c r="Y1826" s="306"/>
      <c r="Z1826" s="306"/>
    </row>
    <row r="1827" spans="1:26" s="111" customFormat="1" ht="14.25" customHeight="1">
      <c r="A1827" s="306"/>
      <c r="B1827" s="306"/>
      <c r="C1827" s="306"/>
      <c r="S1827" s="306"/>
      <c r="T1827" s="306"/>
      <c r="U1827" s="306"/>
      <c r="V1827" s="306"/>
      <c r="W1827" s="306"/>
      <c r="X1827" s="306"/>
      <c r="Y1827" s="306"/>
      <c r="Z1827" s="306"/>
    </row>
    <row r="1828" spans="1:26" s="111" customFormat="1" ht="14.25" customHeight="1">
      <c r="A1828" s="306"/>
      <c r="B1828" s="306"/>
      <c r="C1828" s="306"/>
      <c r="S1828" s="306"/>
      <c r="T1828" s="306"/>
      <c r="U1828" s="306"/>
      <c r="V1828" s="306"/>
      <c r="W1828" s="306"/>
      <c r="X1828" s="306"/>
      <c r="Y1828" s="306"/>
      <c r="Z1828" s="306"/>
    </row>
    <row r="1829" spans="1:26" s="111" customFormat="1" ht="14.25" customHeight="1">
      <c r="A1829" s="306"/>
      <c r="B1829" s="306"/>
      <c r="C1829" s="306"/>
      <c r="S1829" s="306"/>
      <c r="T1829" s="306"/>
      <c r="U1829" s="306"/>
      <c r="V1829" s="306"/>
      <c r="W1829" s="306"/>
      <c r="X1829" s="306"/>
      <c r="Y1829" s="306"/>
      <c r="Z1829" s="306"/>
    </row>
    <row r="1830" spans="1:26" s="111" customFormat="1" ht="14.25" customHeight="1">
      <c r="A1830" s="306"/>
      <c r="B1830" s="306"/>
      <c r="C1830" s="306"/>
      <c r="S1830" s="306"/>
      <c r="T1830" s="306"/>
      <c r="U1830" s="306"/>
      <c r="V1830" s="306"/>
      <c r="W1830" s="306"/>
      <c r="X1830" s="306"/>
      <c r="Y1830" s="306"/>
      <c r="Z1830" s="306"/>
    </row>
    <row r="1831" spans="1:26" s="111" customFormat="1" ht="14.25" customHeight="1">
      <c r="A1831" s="306"/>
      <c r="B1831" s="306"/>
      <c r="C1831" s="306"/>
      <c r="S1831" s="306"/>
      <c r="T1831" s="306"/>
      <c r="U1831" s="306"/>
      <c r="V1831" s="306"/>
      <c r="W1831" s="306"/>
      <c r="X1831" s="306"/>
      <c r="Y1831" s="306"/>
      <c r="Z1831" s="306"/>
    </row>
    <row r="1832" spans="1:26" s="111" customFormat="1" ht="14.25" customHeight="1">
      <c r="A1832" s="306"/>
      <c r="B1832" s="306"/>
      <c r="C1832" s="306"/>
      <c r="S1832" s="306"/>
      <c r="T1832" s="306"/>
      <c r="U1832" s="306"/>
      <c r="V1832" s="306"/>
      <c r="W1832" s="306"/>
      <c r="X1832" s="306"/>
      <c r="Y1832" s="306"/>
      <c r="Z1832" s="306"/>
    </row>
    <row r="1833" spans="1:26" s="111" customFormat="1" ht="14.25" customHeight="1">
      <c r="A1833" s="306"/>
      <c r="B1833" s="306"/>
      <c r="C1833" s="306"/>
      <c r="S1833" s="306"/>
      <c r="T1833" s="306"/>
      <c r="U1833" s="306"/>
      <c r="V1833" s="306"/>
      <c r="W1833" s="306"/>
      <c r="X1833" s="306"/>
      <c r="Y1833" s="306"/>
      <c r="Z1833" s="306"/>
    </row>
    <row r="1834" spans="1:26" s="111" customFormat="1" ht="14.25" customHeight="1">
      <c r="A1834" s="306"/>
      <c r="B1834" s="306"/>
      <c r="C1834" s="306"/>
      <c r="S1834" s="306"/>
      <c r="T1834" s="306"/>
      <c r="U1834" s="306"/>
      <c r="V1834" s="306"/>
      <c r="W1834" s="306"/>
      <c r="X1834" s="306"/>
      <c r="Y1834" s="306"/>
      <c r="Z1834" s="306"/>
    </row>
    <row r="1835" spans="1:26" s="111" customFormat="1" ht="14.25" customHeight="1">
      <c r="A1835" s="306"/>
      <c r="B1835" s="306"/>
      <c r="C1835" s="306"/>
      <c r="S1835" s="306"/>
      <c r="T1835" s="306"/>
      <c r="U1835" s="306"/>
      <c r="V1835" s="306"/>
      <c r="W1835" s="306"/>
      <c r="X1835" s="306"/>
      <c r="Y1835" s="306"/>
      <c r="Z1835" s="306"/>
    </row>
    <row r="1836" spans="1:26" s="111" customFormat="1" ht="14.25" customHeight="1">
      <c r="A1836" s="306"/>
      <c r="B1836" s="306"/>
      <c r="C1836" s="306"/>
      <c r="S1836" s="306"/>
      <c r="T1836" s="306"/>
      <c r="U1836" s="306"/>
      <c r="V1836" s="306"/>
      <c r="W1836" s="306"/>
      <c r="X1836" s="306"/>
      <c r="Y1836" s="306"/>
      <c r="Z1836" s="306"/>
    </row>
    <row r="1837" spans="1:26" s="111" customFormat="1" ht="14.25" customHeight="1">
      <c r="A1837" s="306"/>
      <c r="B1837" s="306"/>
      <c r="C1837" s="306"/>
      <c r="S1837" s="306"/>
      <c r="T1837" s="306"/>
      <c r="U1837" s="306"/>
      <c r="V1837" s="306"/>
      <c r="W1837" s="306"/>
      <c r="X1837" s="306"/>
      <c r="Y1837" s="306"/>
      <c r="Z1837" s="306"/>
    </row>
    <row r="1838" spans="1:26" s="111" customFormat="1" ht="14.25" customHeight="1">
      <c r="A1838" s="306"/>
      <c r="B1838" s="306"/>
      <c r="C1838" s="306"/>
      <c r="S1838" s="306"/>
      <c r="T1838" s="306"/>
      <c r="U1838" s="306"/>
      <c r="V1838" s="306"/>
      <c r="W1838" s="306"/>
      <c r="X1838" s="306"/>
      <c r="Y1838" s="306"/>
      <c r="Z1838" s="306"/>
    </row>
    <row r="1839" spans="1:26" s="111" customFormat="1" ht="14.25" customHeight="1">
      <c r="A1839" s="306"/>
      <c r="B1839" s="306"/>
      <c r="C1839" s="306"/>
      <c r="S1839" s="306"/>
      <c r="T1839" s="306"/>
      <c r="U1839" s="306"/>
      <c r="V1839" s="306"/>
      <c r="W1839" s="306"/>
      <c r="X1839" s="306"/>
      <c r="Y1839" s="306"/>
      <c r="Z1839" s="306"/>
    </row>
    <row r="1840" spans="1:26" s="111" customFormat="1" ht="14.25" customHeight="1">
      <c r="A1840" s="306"/>
      <c r="B1840" s="306"/>
      <c r="C1840" s="306"/>
      <c r="S1840" s="306"/>
      <c r="T1840" s="306"/>
      <c r="U1840" s="306"/>
      <c r="V1840" s="306"/>
      <c r="W1840" s="306"/>
      <c r="X1840" s="306"/>
      <c r="Y1840" s="306"/>
      <c r="Z1840" s="306"/>
    </row>
    <row r="1841" spans="1:26" s="111" customFormat="1" ht="14.25" customHeight="1">
      <c r="A1841" s="306"/>
      <c r="B1841" s="306"/>
      <c r="C1841" s="306"/>
      <c r="S1841" s="306"/>
      <c r="T1841" s="306"/>
      <c r="U1841" s="306"/>
      <c r="V1841" s="306"/>
      <c r="W1841" s="306"/>
      <c r="X1841" s="306"/>
      <c r="Y1841" s="306"/>
      <c r="Z1841" s="306"/>
    </row>
    <row r="1842" spans="1:26" s="111" customFormat="1" ht="14.25" customHeight="1">
      <c r="A1842" s="306"/>
      <c r="B1842" s="306"/>
      <c r="C1842" s="306"/>
      <c r="S1842" s="306"/>
      <c r="T1842" s="306"/>
      <c r="U1842" s="306"/>
      <c r="V1842" s="306"/>
      <c r="W1842" s="306"/>
      <c r="X1842" s="306"/>
      <c r="Y1842" s="306"/>
      <c r="Z1842" s="306"/>
    </row>
    <row r="1843" spans="1:26" s="111" customFormat="1" ht="14.25" customHeight="1">
      <c r="A1843" s="306"/>
      <c r="B1843" s="306"/>
      <c r="C1843" s="306"/>
      <c r="S1843" s="306"/>
      <c r="T1843" s="306"/>
      <c r="U1843" s="306"/>
      <c r="V1843" s="306"/>
      <c r="W1843" s="306"/>
      <c r="X1843" s="306"/>
      <c r="Y1843" s="306"/>
      <c r="Z1843" s="306"/>
    </row>
    <row r="1844" spans="1:26" s="111" customFormat="1" ht="14.25" customHeight="1">
      <c r="A1844" s="306"/>
      <c r="B1844" s="306"/>
      <c r="C1844" s="306"/>
      <c r="S1844" s="306"/>
      <c r="T1844" s="306"/>
      <c r="U1844" s="306"/>
      <c r="V1844" s="306"/>
      <c r="W1844" s="306"/>
      <c r="X1844" s="306"/>
      <c r="Y1844" s="306"/>
      <c r="Z1844" s="306"/>
    </row>
    <row r="1845" spans="1:26" s="111" customFormat="1" ht="14.25" customHeight="1">
      <c r="A1845" s="306"/>
      <c r="B1845" s="306"/>
      <c r="C1845" s="306"/>
      <c r="S1845" s="306"/>
      <c r="T1845" s="306"/>
      <c r="U1845" s="306"/>
      <c r="V1845" s="306"/>
      <c r="W1845" s="306"/>
      <c r="X1845" s="306"/>
      <c r="Y1845" s="306"/>
      <c r="Z1845" s="306"/>
    </row>
    <row r="1846" spans="1:26" s="111" customFormat="1" ht="14.25" customHeight="1">
      <c r="A1846" s="306"/>
      <c r="B1846" s="306"/>
      <c r="C1846" s="306"/>
      <c r="S1846" s="306"/>
      <c r="T1846" s="306"/>
      <c r="U1846" s="306"/>
      <c r="V1846" s="306"/>
      <c r="W1846" s="306"/>
      <c r="X1846" s="306"/>
      <c r="Y1846" s="306"/>
      <c r="Z1846" s="306"/>
    </row>
    <row r="1847" spans="1:26" s="111" customFormat="1" ht="14.25" customHeight="1">
      <c r="A1847" s="306"/>
      <c r="B1847" s="306"/>
      <c r="C1847" s="306"/>
      <c r="S1847" s="306"/>
      <c r="T1847" s="306"/>
      <c r="U1847" s="306"/>
      <c r="V1847" s="306"/>
      <c r="W1847" s="306"/>
      <c r="X1847" s="306"/>
      <c r="Y1847" s="306"/>
      <c r="Z1847" s="306"/>
    </row>
    <row r="1848" spans="1:26" s="111" customFormat="1" ht="14.25" customHeight="1">
      <c r="A1848" s="306"/>
      <c r="B1848" s="306"/>
      <c r="C1848" s="306"/>
      <c r="S1848" s="306"/>
      <c r="T1848" s="306"/>
      <c r="U1848" s="306"/>
      <c r="V1848" s="306"/>
      <c r="W1848" s="306"/>
      <c r="X1848" s="306"/>
      <c r="Y1848" s="306"/>
      <c r="Z1848" s="306"/>
    </row>
    <row r="1849" spans="1:26" s="111" customFormat="1" ht="14.25" customHeight="1">
      <c r="A1849" s="306"/>
      <c r="B1849" s="306"/>
      <c r="C1849" s="306"/>
      <c r="S1849" s="306"/>
      <c r="T1849" s="306"/>
      <c r="U1849" s="306"/>
      <c r="V1849" s="306"/>
      <c r="W1849" s="306"/>
      <c r="X1849" s="306"/>
      <c r="Y1849" s="306"/>
      <c r="Z1849" s="306"/>
    </row>
    <row r="1850" spans="1:26" s="111" customFormat="1" ht="14.25" customHeight="1">
      <c r="A1850" s="306"/>
      <c r="B1850" s="306"/>
      <c r="C1850" s="306"/>
      <c r="S1850" s="306"/>
      <c r="T1850" s="306"/>
      <c r="U1850" s="306"/>
      <c r="V1850" s="306"/>
      <c r="W1850" s="306"/>
      <c r="X1850" s="306"/>
      <c r="Y1850" s="306"/>
      <c r="Z1850" s="306"/>
    </row>
    <row r="1851" spans="1:26" s="111" customFormat="1" ht="14.25" customHeight="1">
      <c r="A1851" s="306"/>
      <c r="B1851" s="306"/>
      <c r="C1851" s="306"/>
      <c r="S1851" s="306"/>
      <c r="T1851" s="306"/>
      <c r="U1851" s="306"/>
      <c r="V1851" s="306"/>
      <c r="W1851" s="306"/>
      <c r="X1851" s="306"/>
      <c r="Y1851" s="306"/>
      <c r="Z1851" s="306"/>
    </row>
    <row r="1852" spans="1:26" s="111" customFormat="1" ht="14.25" customHeight="1">
      <c r="A1852" s="306"/>
      <c r="B1852" s="306"/>
      <c r="C1852" s="306"/>
      <c r="S1852" s="306"/>
      <c r="T1852" s="306"/>
      <c r="U1852" s="306"/>
      <c r="V1852" s="306"/>
      <c r="W1852" s="306"/>
      <c r="X1852" s="306"/>
      <c r="Y1852" s="306"/>
      <c r="Z1852" s="306"/>
    </row>
    <row r="1853" spans="1:26" s="111" customFormat="1" ht="14.25" customHeight="1">
      <c r="A1853" s="306"/>
      <c r="B1853" s="306"/>
      <c r="C1853" s="306"/>
      <c r="S1853" s="306"/>
      <c r="T1853" s="306"/>
      <c r="U1853" s="306"/>
      <c r="V1853" s="306"/>
      <c r="W1853" s="306"/>
      <c r="X1853" s="306"/>
      <c r="Y1853" s="306"/>
      <c r="Z1853" s="306"/>
    </row>
    <row r="1854" spans="1:26" s="111" customFormat="1" ht="14.25" customHeight="1">
      <c r="A1854" s="306"/>
      <c r="B1854" s="306"/>
      <c r="C1854" s="306"/>
      <c r="S1854" s="306"/>
      <c r="T1854" s="306"/>
      <c r="U1854" s="306"/>
      <c r="V1854" s="306"/>
      <c r="W1854" s="306"/>
      <c r="X1854" s="306"/>
      <c r="Y1854" s="306"/>
      <c r="Z1854" s="306"/>
    </row>
    <row r="1855" spans="1:26" s="111" customFormat="1" ht="14.25" customHeight="1">
      <c r="A1855" s="306"/>
      <c r="B1855" s="306"/>
      <c r="C1855" s="306"/>
      <c r="S1855" s="306"/>
      <c r="T1855" s="306"/>
      <c r="U1855" s="306"/>
      <c r="V1855" s="306"/>
      <c r="W1855" s="306"/>
      <c r="X1855" s="306"/>
      <c r="Y1855" s="306"/>
      <c r="Z1855" s="306"/>
    </row>
    <row r="1856" spans="1:26" s="111" customFormat="1" ht="14.25" customHeight="1">
      <c r="A1856" s="306"/>
      <c r="B1856" s="306"/>
      <c r="C1856" s="306"/>
      <c r="S1856" s="306"/>
      <c r="T1856" s="306"/>
      <c r="U1856" s="306"/>
      <c r="V1856" s="306"/>
      <c r="W1856" s="306"/>
      <c r="X1856" s="306"/>
      <c r="Y1856" s="306"/>
      <c r="Z1856" s="306"/>
    </row>
    <row r="1857" spans="1:26" s="111" customFormat="1" ht="14.25" customHeight="1">
      <c r="A1857" s="306"/>
      <c r="B1857" s="306"/>
      <c r="C1857" s="306"/>
      <c r="S1857" s="306"/>
      <c r="T1857" s="306"/>
      <c r="U1857" s="306"/>
      <c r="V1857" s="306"/>
      <c r="W1857" s="306"/>
      <c r="X1857" s="306"/>
      <c r="Y1857" s="306"/>
      <c r="Z1857" s="306"/>
    </row>
    <row r="1858" spans="1:26" s="111" customFormat="1" ht="14.25" customHeight="1">
      <c r="A1858" s="306"/>
      <c r="B1858" s="306"/>
      <c r="C1858" s="306"/>
      <c r="S1858" s="306"/>
      <c r="T1858" s="306"/>
      <c r="U1858" s="306"/>
      <c r="V1858" s="306"/>
      <c r="W1858" s="306"/>
      <c r="X1858" s="306"/>
      <c r="Y1858" s="306"/>
      <c r="Z1858" s="306"/>
    </row>
    <row r="1859" spans="1:26" s="111" customFormat="1" ht="14.25" customHeight="1">
      <c r="A1859" s="306"/>
      <c r="B1859" s="306"/>
      <c r="C1859" s="306"/>
      <c r="S1859" s="306"/>
      <c r="T1859" s="306"/>
      <c r="U1859" s="306"/>
      <c r="V1859" s="306"/>
      <c r="W1859" s="306"/>
      <c r="X1859" s="306"/>
      <c r="Y1859" s="306"/>
      <c r="Z1859" s="306"/>
    </row>
    <row r="1860" spans="1:26" s="111" customFormat="1" ht="14.25" customHeight="1">
      <c r="A1860" s="306"/>
      <c r="B1860" s="306"/>
      <c r="C1860" s="306"/>
      <c r="S1860" s="306"/>
      <c r="T1860" s="306"/>
      <c r="U1860" s="306"/>
      <c r="V1860" s="306"/>
      <c r="W1860" s="306"/>
      <c r="X1860" s="306"/>
      <c r="Y1860" s="306"/>
      <c r="Z1860" s="306"/>
    </row>
    <row r="1861" spans="1:26" s="111" customFormat="1" ht="14.25" customHeight="1">
      <c r="A1861" s="306"/>
      <c r="B1861" s="306"/>
      <c r="C1861" s="306"/>
      <c r="S1861" s="306"/>
      <c r="T1861" s="306"/>
      <c r="U1861" s="306"/>
      <c r="V1861" s="306"/>
      <c r="W1861" s="306"/>
      <c r="X1861" s="306"/>
      <c r="Y1861" s="306"/>
      <c r="Z1861" s="306"/>
    </row>
    <row r="1862" spans="1:26" s="111" customFormat="1" ht="14.25" customHeight="1">
      <c r="A1862" s="306"/>
      <c r="B1862" s="306"/>
      <c r="C1862" s="306"/>
      <c r="S1862" s="306"/>
      <c r="T1862" s="306"/>
      <c r="U1862" s="306"/>
      <c r="V1862" s="306"/>
      <c r="W1862" s="306"/>
      <c r="X1862" s="306"/>
      <c r="Y1862" s="306"/>
      <c r="Z1862" s="306"/>
    </row>
    <row r="1863" spans="1:26" s="111" customFormat="1" ht="14.25" customHeight="1">
      <c r="A1863" s="306"/>
      <c r="B1863" s="306"/>
      <c r="C1863" s="306"/>
      <c r="S1863" s="306"/>
      <c r="T1863" s="306"/>
      <c r="U1863" s="306"/>
      <c r="V1863" s="306"/>
      <c r="W1863" s="306"/>
      <c r="X1863" s="306"/>
      <c r="Y1863" s="306"/>
      <c r="Z1863" s="306"/>
    </row>
    <row r="1864" spans="1:26" s="111" customFormat="1" ht="14.25" customHeight="1">
      <c r="A1864" s="306"/>
      <c r="B1864" s="306"/>
      <c r="C1864" s="306"/>
      <c r="S1864" s="306"/>
      <c r="T1864" s="306"/>
      <c r="U1864" s="306"/>
      <c r="V1864" s="306"/>
      <c r="W1864" s="306"/>
      <c r="X1864" s="306"/>
      <c r="Y1864" s="306"/>
      <c r="Z1864" s="306"/>
    </row>
    <row r="1865" spans="1:26" s="111" customFormat="1" ht="14.25" customHeight="1">
      <c r="A1865" s="306"/>
      <c r="B1865" s="306"/>
      <c r="C1865" s="306"/>
      <c r="S1865" s="306"/>
      <c r="T1865" s="306"/>
      <c r="U1865" s="306"/>
      <c r="V1865" s="306"/>
      <c r="W1865" s="306"/>
      <c r="X1865" s="306"/>
      <c r="Y1865" s="306"/>
      <c r="Z1865" s="306"/>
    </row>
    <row r="1866" spans="1:26" s="111" customFormat="1" ht="14.25" customHeight="1">
      <c r="A1866" s="306"/>
      <c r="B1866" s="306"/>
      <c r="C1866" s="306"/>
      <c r="S1866" s="306"/>
      <c r="T1866" s="306"/>
      <c r="U1866" s="306"/>
      <c r="V1866" s="306"/>
      <c r="W1866" s="306"/>
      <c r="X1866" s="306"/>
      <c r="Y1866" s="306"/>
      <c r="Z1866" s="306"/>
    </row>
    <row r="1867" spans="1:26" s="111" customFormat="1" ht="14.25" customHeight="1">
      <c r="A1867" s="306"/>
      <c r="B1867" s="306"/>
      <c r="C1867" s="306"/>
      <c r="S1867" s="306"/>
      <c r="T1867" s="306"/>
      <c r="U1867" s="306"/>
      <c r="V1867" s="306"/>
      <c r="W1867" s="306"/>
      <c r="X1867" s="306"/>
      <c r="Y1867" s="306"/>
      <c r="Z1867" s="306"/>
    </row>
    <row r="1868" spans="1:26" s="111" customFormat="1" ht="14.25" customHeight="1">
      <c r="A1868" s="306"/>
      <c r="B1868" s="306"/>
      <c r="C1868" s="306"/>
      <c r="S1868" s="306"/>
      <c r="T1868" s="306"/>
      <c r="U1868" s="306"/>
      <c r="V1868" s="306"/>
      <c r="W1868" s="306"/>
      <c r="X1868" s="306"/>
      <c r="Y1868" s="306"/>
      <c r="Z1868" s="306"/>
    </row>
    <row r="1869" spans="1:26" s="111" customFormat="1" ht="14.25" customHeight="1">
      <c r="A1869" s="306"/>
      <c r="B1869" s="306"/>
      <c r="C1869" s="306"/>
      <c r="S1869" s="306"/>
      <c r="T1869" s="306"/>
      <c r="U1869" s="306"/>
      <c r="V1869" s="306"/>
      <c r="W1869" s="306"/>
      <c r="X1869" s="306"/>
      <c r="Y1869" s="306"/>
      <c r="Z1869" s="306"/>
    </row>
    <row r="1870" spans="1:26" s="111" customFormat="1" ht="14.25" customHeight="1">
      <c r="A1870" s="306"/>
      <c r="B1870" s="306"/>
      <c r="C1870" s="306"/>
      <c r="S1870" s="306"/>
      <c r="T1870" s="306"/>
      <c r="U1870" s="306"/>
      <c r="V1870" s="306"/>
      <c r="W1870" s="306"/>
      <c r="X1870" s="306"/>
      <c r="Y1870" s="306"/>
      <c r="Z1870" s="306"/>
    </row>
    <row r="1871" spans="1:26" s="111" customFormat="1" ht="14.25" customHeight="1">
      <c r="A1871" s="306"/>
      <c r="B1871" s="306"/>
      <c r="C1871" s="306"/>
      <c r="S1871" s="306"/>
      <c r="T1871" s="306"/>
      <c r="U1871" s="306"/>
      <c r="V1871" s="306"/>
      <c r="W1871" s="306"/>
      <c r="X1871" s="306"/>
      <c r="Y1871" s="306"/>
      <c r="Z1871" s="306"/>
    </row>
    <row r="1872" spans="1:26" s="111" customFormat="1" ht="14.25" customHeight="1">
      <c r="A1872" s="306"/>
      <c r="B1872" s="306"/>
      <c r="C1872" s="306"/>
      <c r="S1872" s="306"/>
      <c r="T1872" s="306"/>
      <c r="U1872" s="306"/>
      <c r="V1872" s="306"/>
      <c r="W1872" s="306"/>
      <c r="X1872" s="306"/>
      <c r="Y1872" s="306"/>
      <c r="Z1872" s="306"/>
    </row>
    <row r="1873" spans="1:26" s="111" customFormat="1" ht="14.25" customHeight="1">
      <c r="A1873" s="306"/>
      <c r="B1873" s="306"/>
      <c r="C1873" s="306"/>
      <c r="S1873" s="306"/>
      <c r="T1873" s="306"/>
      <c r="U1873" s="306"/>
      <c r="V1873" s="306"/>
      <c r="W1873" s="306"/>
      <c r="X1873" s="306"/>
      <c r="Y1873" s="306"/>
      <c r="Z1873" s="306"/>
    </row>
    <row r="1874" spans="1:26" s="111" customFormat="1" ht="14.25" customHeight="1">
      <c r="A1874" s="306"/>
      <c r="B1874" s="306"/>
      <c r="C1874" s="306"/>
      <c r="S1874" s="306"/>
      <c r="T1874" s="306"/>
      <c r="U1874" s="306"/>
      <c r="V1874" s="306"/>
      <c r="W1874" s="306"/>
      <c r="X1874" s="306"/>
      <c r="Y1874" s="306"/>
      <c r="Z1874" s="306"/>
    </row>
    <row r="1875" spans="1:26" s="111" customFormat="1" ht="14.25" customHeight="1">
      <c r="A1875" s="306"/>
      <c r="B1875" s="306"/>
      <c r="C1875" s="306"/>
      <c r="S1875" s="306"/>
      <c r="T1875" s="306"/>
      <c r="U1875" s="306"/>
      <c r="V1875" s="306"/>
      <c r="W1875" s="306"/>
      <c r="X1875" s="306"/>
      <c r="Y1875" s="306"/>
      <c r="Z1875" s="306"/>
    </row>
    <row r="1876" spans="1:26" s="111" customFormat="1" ht="14.25" customHeight="1">
      <c r="A1876" s="306"/>
      <c r="B1876" s="306"/>
      <c r="C1876" s="306"/>
      <c r="S1876" s="306"/>
      <c r="T1876" s="306"/>
      <c r="U1876" s="306"/>
      <c r="V1876" s="306"/>
      <c r="W1876" s="306"/>
      <c r="X1876" s="306"/>
      <c r="Y1876" s="306"/>
      <c r="Z1876" s="306"/>
    </row>
    <row r="1877" spans="1:26" s="111" customFormat="1" ht="14.25" customHeight="1">
      <c r="A1877" s="306"/>
      <c r="B1877" s="306"/>
      <c r="C1877" s="306"/>
      <c r="S1877" s="306"/>
      <c r="T1877" s="306"/>
      <c r="U1877" s="306"/>
      <c r="V1877" s="306"/>
      <c r="W1877" s="306"/>
      <c r="X1877" s="306"/>
      <c r="Y1877" s="306"/>
      <c r="Z1877" s="306"/>
    </row>
    <row r="1878" spans="1:26" s="111" customFormat="1" ht="14.25" customHeight="1">
      <c r="A1878" s="306"/>
      <c r="B1878" s="306"/>
      <c r="C1878" s="306"/>
      <c r="S1878" s="306"/>
      <c r="T1878" s="306"/>
      <c r="U1878" s="306"/>
      <c r="V1878" s="306"/>
      <c r="W1878" s="306"/>
      <c r="X1878" s="306"/>
      <c r="Y1878" s="306"/>
      <c r="Z1878" s="306"/>
    </row>
    <row r="1879" spans="1:26" s="111" customFormat="1" ht="14.25" customHeight="1">
      <c r="A1879" s="306"/>
      <c r="B1879" s="306"/>
      <c r="C1879" s="306"/>
      <c r="S1879" s="306"/>
      <c r="T1879" s="306"/>
      <c r="U1879" s="306"/>
      <c r="V1879" s="306"/>
      <c r="W1879" s="306"/>
      <c r="X1879" s="306"/>
      <c r="Y1879" s="306"/>
      <c r="Z1879" s="306"/>
    </row>
    <row r="1880" spans="1:26" s="111" customFormat="1" ht="14.25" customHeight="1">
      <c r="A1880" s="306"/>
      <c r="B1880" s="306"/>
      <c r="C1880" s="306"/>
      <c r="S1880" s="306"/>
      <c r="T1880" s="306"/>
      <c r="U1880" s="306"/>
      <c r="V1880" s="306"/>
      <c r="W1880" s="306"/>
      <c r="X1880" s="306"/>
      <c r="Y1880" s="306"/>
      <c r="Z1880" s="306"/>
    </row>
    <row r="1881" spans="1:26" s="111" customFormat="1" ht="14.25" customHeight="1">
      <c r="A1881" s="306"/>
      <c r="B1881" s="306"/>
      <c r="C1881" s="306"/>
      <c r="S1881" s="306"/>
      <c r="T1881" s="306"/>
      <c r="U1881" s="306"/>
      <c r="V1881" s="306"/>
      <c r="W1881" s="306"/>
      <c r="X1881" s="306"/>
      <c r="Y1881" s="306"/>
      <c r="Z1881" s="306"/>
    </row>
    <row r="1882" spans="1:26" s="111" customFormat="1" ht="14.25" customHeight="1">
      <c r="A1882" s="306"/>
      <c r="B1882" s="306"/>
      <c r="C1882" s="306"/>
      <c r="S1882" s="306"/>
      <c r="T1882" s="306"/>
      <c r="U1882" s="306"/>
      <c r="V1882" s="306"/>
      <c r="W1882" s="306"/>
      <c r="X1882" s="306"/>
      <c r="Y1882" s="306"/>
      <c r="Z1882" s="306"/>
    </row>
    <row r="1883" spans="1:26" s="111" customFormat="1" ht="14.25" customHeight="1">
      <c r="A1883" s="306"/>
      <c r="B1883" s="306"/>
      <c r="C1883" s="306"/>
      <c r="S1883" s="306"/>
      <c r="T1883" s="306"/>
      <c r="U1883" s="306"/>
      <c r="V1883" s="306"/>
      <c r="W1883" s="306"/>
      <c r="X1883" s="306"/>
      <c r="Y1883" s="306"/>
      <c r="Z1883" s="306"/>
    </row>
    <row r="1884" spans="1:26" s="111" customFormat="1" ht="14.25" customHeight="1">
      <c r="A1884" s="306"/>
      <c r="B1884" s="306"/>
      <c r="C1884" s="306"/>
      <c r="S1884" s="306"/>
      <c r="T1884" s="306"/>
      <c r="U1884" s="306"/>
      <c r="V1884" s="306"/>
      <c r="W1884" s="306"/>
      <c r="X1884" s="306"/>
      <c r="Y1884" s="306"/>
      <c r="Z1884" s="306"/>
    </row>
    <row r="1885" spans="1:26" s="111" customFormat="1" ht="14.25" customHeight="1">
      <c r="A1885" s="306"/>
      <c r="B1885" s="306"/>
      <c r="C1885" s="306"/>
      <c r="S1885" s="306"/>
      <c r="T1885" s="306"/>
      <c r="U1885" s="306"/>
      <c r="V1885" s="306"/>
      <c r="W1885" s="306"/>
      <c r="X1885" s="306"/>
      <c r="Y1885" s="306"/>
      <c r="Z1885" s="306"/>
    </row>
    <row r="1886" spans="1:26" s="111" customFormat="1" ht="14.25" customHeight="1">
      <c r="A1886" s="306"/>
      <c r="B1886" s="306"/>
      <c r="C1886" s="306"/>
      <c r="S1886" s="306"/>
      <c r="T1886" s="306"/>
      <c r="U1886" s="306"/>
      <c r="V1886" s="306"/>
      <c r="W1886" s="306"/>
      <c r="X1886" s="306"/>
      <c r="Y1886" s="306"/>
      <c r="Z1886" s="306"/>
    </row>
    <row r="1887" spans="1:26" s="111" customFormat="1" ht="14.25" customHeight="1">
      <c r="A1887" s="306"/>
      <c r="B1887" s="306"/>
      <c r="C1887" s="306"/>
      <c r="S1887" s="306"/>
      <c r="T1887" s="306"/>
      <c r="U1887" s="306"/>
      <c r="V1887" s="306"/>
      <c r="W1887" s="306"/>
      <c r="X1887" s="306"/>
      <c r="Y1887" s="306"/>
      <c r="Z1887" s="306"/>
    </row>
    <row r="1888" spans="1:26" s="111" customFormat="1" ht="14.25" customHeight="1">
      <c r="A1888" s="306"/>
      <c r="B1888" s="306"/>
      <c r="C1888" s="306"/>
      <c r="S1888" s="306"/>
      <c r="T1888" s="306"/>
      <c r="U1888" s="306"/>
      <c r="V1888" s="306"/>
      <c r="W1888" s="306"/>
      <c r="X1888" s="306"/>
      <c r="Y1888" s="306"/>
      <c r="Z1888" s="306"/>
    </row>
    <row r="1889" spans="1:26" s="111" customFormat="1" ht="14.25" customHeight="1">
      <c r="A1889" s="306"/>
      <c r="B1889" s="306"/>
      <c r="C1889" s="306"/>
      <c r="S1889" s="306"/>
      <c r="T1889" s="306"/>
      <c r="U1889" s="306"/>
      <c r="V1889" s="306"/>
      <c r="W1889" s="306"/>
      <c r="X1889" s="306"/>
      <c r="Y1889" s="306"/>
      <c r="Z1889" s="306"/>
    </row>
    <row r="1890" spans="1:26" s="111" customFormat="1" ht="14.25" customHeight="1">
      <c r="A1890" s="306"/>
      <c r="B1890" s="306"/>
      <c r="C1890" s="306"/>
      <c r="S1890" s="306"/>
      <c r="T1890" s="306"/>
      <c r="U1890" s="306"/>
      <c r="V1890" s="306"/>
      <c r="W1890" s="306"/>
      <c r="X1890" s="306"/>
      <c r="Y1890" s="306"/>
      <c r="Z1890" s="306"/>
    </row>
    <row r="1891" spans="1:26" s="111" customFormat="1" ht="14.25" customHeight="1">
      <c r="A1891" s="306"/>
      <c r="B1891" s="306"/>
      <c r="C1891" s="306"/>
      <c r="S1891" s="306"/>
      <c r="T1891" s="306"/>
      <c r="U1891" s="306"/>
      <c r="V1891" s="306"/>
      <c r="W1891" s="306"/>
      <c r="X1891" s="306"/>
      <c r="Y1891" s="306"/>
      <c r="Z1891" s="306"/>
    </row>
    <row r="1892" spans="1:26" s="111" customFormat="1" ht="14.25" customHeight="1">
      <c r="A1892" s="306"/>
      <c r="B1892" s="306"/>
      <c r="C1892" s="306"/>
      <c r="S1892" s="306"/>
      <c r="T1892" s="306"/>
      <c r="U1892" s="306"/>
      <c r="V1892" s="306"/>
      <c r="W1892" s="306"/>
      <c r="X1892" s="306"/>
      <c r="Y1892" s="306"/>
      <c r="Z1892" s="306"/>
    </row>
    <row r="1893" spans="1:26" s="111" customFormat="1" ht="14.25" customHeight="1">
      <c r="A1893" s="306"/>
      <c r="B1893" s="306"/>
      <c r="C1893" s="306"/>
      <c r="S1893" s="306"/>
      <c r="T1893" s="306"/>
      <c r="U1893" s="306"/>
      <c r="V1893" s="306"/>
      <c r="W1893" s="306"/>
      <c r="X1893" s="306"/>
      <c r="Y1893" s="306"/>
      <c r="Z1893" s="306"/>
    </row>
    <row r="1894" spans="1:26" s="111" customFormat="1" ht="14.25" customHeight="1">
      <c r="A1894" s="306"/>
      <c r="B1894" s="306"/>
      <c r="C1894" s="306"/>
      <c r="S1894" s="306"/>
      <c r="T1894" s="306"/>
      <c r="U1894" s="306"/>
      <c r="V1894" s="306"/>
      <c r="W1894" s="306"/>
      <c r="X1894" s="306"/>
      <c r="Y1894" s="306"/>
      <c r="Z1894" s="306"/>
    </row>
    <row r="1895" spans="1:26" s="111" customFormat="1" ht="14.25" customHeight="1">
      <c r="A1895" s="306"/>
      <c r="B1895" s="306"/>
      <c r="C1895" s="306"/>
      <c r="S1895" s="306"/>
      <c r="T1895" s="306"/>
      <c r="U1895" s="306"/>
      <c r="V1895" s="306"/>
      <c r="W1895" s="306"/>
      <c r="X1895" s="306"/>
      <c r="Y1895" s="306"/>
      <c r="Z1895" s="306"/>
    </row>
    <row r="1896" spans="1:26" s="111" customFormat="1" ht="14.25" customHeight="1">
      <c r="A1896" s="306"/>
      <c r="B1896" s="306"/>
      <c r="C1896" s="306"/>
      <c r="S1896" s="306"/>
      <c r="T1896" s="306"/>
      <c r="U1896" s="306"/>
      <c r="V1896" s="306"/>
      <c r="W1896" s="306"/>
      <c r="X1896" s="306"/>
      <c r="Y1896" s="306"/>
      <c r="Z1896" s="306"/>
    </row>
    <row r="1897" spans="1:26" s="111" customFormat="1" ht="14.25" customHeight="1">
      <c r="A1897" s="306"/>
      <c r="B1897" s="306"/>
      <c r="C1897" s="306"/>
      <c r="S1897" s="306"/>
      <c r="T1897" s="306"/>
      <c r="U1897" s="306"/>
      <c r="V1897" s="306"/>
      <c r="W1897" s="306"/>
      <c r="X1897" s="306"/>
      <c r="Y1897" s="306"/>
      <c r="Z1897" s="306"/>
    </row>
    <row r="1898" spans="1:26" s="111" customFormat="1" ht="14.25" customHeight="1">
      <c r="A1898" s="306"/>
      <c r="B1898" s="306"/>
      <c r="C1898" s="306"/>
      <c r="S1898" s="306"/>
      <c r="T1898" s="306"/>
      <c r="U1898" s="306"/>
      <c r="V1898" s="306"/>
      <c r="W1898" s="306"/>
      <c r="X1898" s="306"/>
      <c r="Y1898" s="306"/>
      <c r="Z1898" s="306"/>
    </row>
    <row r="1899" spans="1:26" s="111" customFormat="1" ht="14.25" customHeight="1">
      <c r="A1899" s="306"/>
      <c r="B1899" s="306"/>
      <c r="C1899" s="306"/>
      <c r="S1899" s="306"/>
      <c r="T1899" s="306"/>
      <c r="U1899" s="306"/>
      <c r="V1899" s="306"/>
      <c r="W1899" s="306"/>
      <c r="X1899" s="306"/>
      <c r="Y1899" s="306"/>
      <c r="Z1899" s="306"/>
    </row>
    <row r="1900" spans="1:26" s="111" customFormat="1" ht="14.25" customHeight="1">
      <c r="A1900" s="306"/>
      <c r="B1900" s="306"/>
      <c r="C1900" s="306"/>
      <c r="S1900" s="306"/>
      <c r="T1900" s="306"/>
      <c r="U1900" s="306"/>
      <c r="V1900" s="306"/>
      <c r="W1900" s="306"/>
      <c r="X1900" s="306"/>
      <c r="Y1900" s="306"/>
      <c r="Z1900" s="306"/>
    </row>
    <row r="1901" spans="1:26" s="111" customFormat="1" ht="14.25" customHeight="1">
      <c r="A1901" s="306"/>
      <c r="B1901" s="306"/>
      <c r="C1901" s="306"/>
      <c r="S1901" s="306"/>
      <c r="T1901" s="306"/>
      <c r="U1901" s="306"/>
      <c r="V1901" s="306"/>
      <c r="W1901" s="306"/>
      <c r="X1901" s="306"/>
      <c r="Y1901" s="306"/>
      <c r="Z1901" s="306"/>
    </row>
    <row r="1902" spans="1:26" s="111" customFormat="1" ht="14.25" customHeight="1">
      <c r="A1902" s="306"/>
      <c r="B1902" s="306"/>
      <c r="C1902" s="306"/>
      <c r="S1902" s="306"/>
      <c r="T1902" s="306"/>
      <c r="U1902" s="306"/>
      <c r="V1902" s="306"/>
      <c r="W1902" s="306"/>
      <c r="X1902" s="306"/>
      <c r="Y1902" s="306"/>
      <c r="Z1902" s="306"/>
    </row>
    <row r="1903" spans="1:26" s="111" customFormat="1" ht="14.25" customHeight="1">
      <c r="A1903" s="306"/>
      <c r="B1903" s="306"/>
      <c r="C1903" s="306"/>
      <c r="S1903" s="306"/>
      <c r="T1903" s="306"/>
      <c r="U1903" s="306"/>
      <c r="V1903" s="306"/>
      <c r="W1903" s="306"/>
      <c r="X1903" s="306"/>
      <c r="Y1903" s="306"/>
      <c r="Z1903" s="306"/>
    </row>
    <row r="1904" spans="1:26" s="111" customFormat="1" ht="14.25" customHeight="1">
      <c r="A1904" s="306"/>
      <c r="B1904" s="306"/>
      <c r="C1904" s="306"/>
      <c r="S1904" s="306"/>
      <c r="T1904" s="306"/>
      <c r="U1904" s="306"/>
      <c r="V1904" s="306"/>
      <c r="W1904" s="306"/>
      <c r="X1904" s="306"/>
      <c r="Y1904" s="306"/>
      <c r="Z1904" s="306"/>
    </row>
    <row r="1905" spans="1:26" s="111" customFormat="1" ht="14.25" customHeight="1">
      <c r="A1905" s="306"/>
      <c r="B1905" s="306"/>
      <c r="C1905" s="306"/>
      <c r="S1905" s="306"/>
      <c r="T1905" s="306"/>
      <c r="U1905" s="306"/>
      <c r="V1905" s="306"/>
      <c r="W1905" s="306"/>
      <c r="X1905" s="306"/>
      <c r="Y1905" s="306"/>
      <c r="Z1905" s="306"/>
    </row>
    <row r="1906" spans="1:26" s="111" customFormat="1" ht="14.25" customHeight="1">
      <c r="A1906" s="306"/>
      <c r="B1906" s="306"/>
      <c r="C1906" s="306"/>
      <c r="S1906" s="306"/>
      <c r="T1906" s="306"/>
      <c r="U1906" s="306"/>
      <c r="V1906" s="306"/>
      <c r="W1906" s="306"/>
      <c r="X1906" s="306"/>
      <c r="Y1906" s="306"/>
      <c r="Z1906" s="306"/>
    </row>
    <row r="1907" spans="1:26" s="111" customFormat="1" ht="14.25" customHeight="1">
      <c r="A1907" s="306"/>
      <c r="B1907" s="306"/>
      <c r="C1907" s="306"/>
      <c r="S1907" s="306"/>
      <c r="T1907" s="306"/>
      <c r="U1907" s="306"/>
      <c r="V1907" s="306"/>
      <c r="W1907" s="306"/>
      <c r="X1907" s="306"/>
      <c r="Y1907" s="306"/>
      <c r="Z1907" s="306"/>
    </row>
    <row r="1908" spans="1:26" s="111" customFormat="1" ht="14.25" customHeight="1">
      <c r="A1908" s="306"/>
      <c r="B1908" s="306"/>
      <c r="C1908" s="306"/>
      <c r="S1908" s="306"/>
      <c r="T1908" s="306"/>
      <c r="U1908" s="306"/>
      <c r="V1908" s="306"/>
      <c r="W1908" s="306"/>
      <c r="X1908" s="306"/>
      <c r="Y1908" s="306"/>
      <c r="Z1908" s="306"/>
    </row>
    <row r="1909" spans="1:26" s="111" customFormat="1" ht="14.25" customHeight="1">
      <c r="A1909" s="306"/>
      <c r="B1909" s="306"/>
      <c r="C1909" s="306"/>
      <c r="S1909" s="306"/>
      <c r="T1909" s="306"/>
      <c r="U1909" s="306"/>
      <c r="V1909" s="306"/>
      <c r="W1909" s="306"/>
      <c r="X1909" s="306"/>
      <c r="Y1909" s="306"/>
      <c r="Z1909" s="306"/>
    </row>
    <row r="1910" spans="1:26" s="111" customFormat="1" ht="14.25" customHeight="1">
      <c r="A1910" s="306"/>
      <c r="B1910" s="306"/>
      <c r="C1910" s="306"/>
      <c r="S1910" s="306"/>
      <c r="T1910" s="306"/>
      <c r="U1910" s="306"/>
      <c r="V1910" s="306"/>
      <c r="W1910" s="306"/>
      <c r="X1910" s="306"/>
      <c r="Y1910" s="306"/>
      <c r="Z1910" s="306"/>
    </row>
    <row r="1911" spans="1:26" s="111" customFormat="1" ht="14.25" customHeight="1">
      <c r="A1911" s="306"/>
      <c r="B1911" s="306"/>
      <c r="C1911" s="306"/>
      <c r="S1911" s="306"/>
      <c r="T1911" s="306"/>
      <c r="U1911" s="306"/>
      <c r="V1911" s="306"/>
      <c r="W1911" s="306"/>
      <c r="X1911" s="306"/>
      <c r="Y1911" s="306"/>
      <c r="Z1911" s="306"/>
    </row>
    <row r="1912" spans="1:26" s="111" customFormat="1" ht="14.25" customHeight="1">
      <c r="A1912" s="306"/>
      <c r="B1912" s="306"/>
      <c r="C1912" s="306"/>
      <c r="S1912" s="306"/>
      <c r="T1912" s="306"/>
      <c r="U1912" s="306"/>
      <c r="V1912" s="306"/>
      <c r="W1912" s="306"/>
      <c r="X1912" s="306"/>
      <c r="Y1912" s="306"/>
      <c r="Z1912" s="306"/>
    </row>
    <row r="1913" spans="1:26" s="111" customFormat="1" ht="14.25" customHeight="1">
      <c r="A1913" s="306"/>
      <c r="B1913" s="306"/>
      <c r="C1913" s="306"/>
      <c r="S1913" s="306"/>
      <c r="T1913" s="306"/>
      <c r="U1913" s="306"/>
      <c r="V1913" s="306"/>
      <c r="W1913" s="306"/>
      <c r="X1913" s="306"/>
      <c r="Y1913" s="306"/>
      <c r="Z1913" s="306"/>
    </row>
    <row r="1914" spans="1:26" s="111" customFormat="1" ht="14.25" customHeight="1">
      <c r="A1914" s="306"/>
      <c r="B1914" s="306"/>
      <c r="C1914" s="306"/>
      <c r="S1914" s="306"/>
      <c r="T1914" s="306"/>
      <c r="U1914" s="306"/>
      <c r="V1914" s="306"/>
      <c r="W1914" s="306"/>
      <c r="X1914" s="306"/>
      <c r="Y1914" s="306"/>
      <c r="Z1914" s="306"/>
    </row>
    <row r="1915" spans="1:26" s="111" customFormat="1" ht="14.25" customHeight="1">
      <c r="A1915" s="306"/>
      <c r="B1915" s="306"/>
      <c r="C1915" s="306"/>
      <c r="S1915" s="306"/>
      <c r="T1915" s="306"/>
      <c r="U1915" s="306"/>
      <c r="V1915" s="306"/>
      <c r="W1915" s="306"/>
      <c r="X1915" s="306"/>
      <c r="Y1915" s="306"/>
      <c r="Z1915" s="306"/>
    </row>
    <row r="1916" spans="1:26" s="111" customFormat="1" ht="14.25" customHeight="1">
      <c r="A1916" s="306"/>
      <c r="B1916" s="306"/>
      <c r="C1916" s="306"/>
      <c r="S1916" s="306"/>
      <c r="T1916" s="306"/>
      <c r="U1916" s="306"/>
      <c r="V1916" s="306"/>
      <c r="W1916" s="306"/>
      <c r="X1916" s="306"/>
      <c r="Y1916" s="306"/>
      <c r="Z1916" s="306"/>
    </row>
    <row r="1917" spans="1:26" s="111" customFormat="1" ht="14.25" customHeight="1">
      <c r="A1917" s="306"/>
      <c r="B1917" s="306"/>
      <c r="C1917" s="306"/>
      <c r="S1917" s="306"/>
      <c r="T1917" s="306"/>
      <c r="U1917" s="306"/>
      <c r="V1917" s="306"/>
      <c r="W1917" s="306"/>
      <c r="X1917" s="306"/>
      <c r="Y1917" s="306"/>
      <c r="Z1917" s="306"/>
    </row>
    <row r="1918" spans="1:26" s="111" customFormat="1" ht="14.25" customHeight="1">
      <c r="A1918" s="306"/>
      <c r="B1918" s="306"/>
      <c r="C1918" s="306"/>
      <c r="S1918" s="306"/>
      <c r="T1918" s="306"/>
      <c r="U1918" s="306"/>
      <c r="V1918" s="306"/>
      <c r="W1918" s="306"/>
      <c r="X1918" s="306"/>
      <c r="Y1918" s="306"/>
      <c r="Z1918" s="306"/>
    </row>
    <row r="1919" spans="1:26" s="111" customFormat="1" ht="14.25" customHeight="1">
      <c r="A1919" s="306"/>
      <c r="B1919" s="306"/>
      <c r="C1919" s="306"/>
      <c r="S1919" s="306"/>
      <c r="T1919" s="306"/>
      <c r="U1919" s="306"/>
      <c r="V1919" s="306"/>
      <c r="W1919" s="306"/>
      <c r="X1919" s="306"/>
      <c r="Y1919" s="306"/>
      <c r="Z1919" s="306"/>
    </row>
    <row r="1920" spans="1:26" s="111" customFormat="1" ht="14.25" customHeight="1">
      <c r="A1920" s="306"/>
      <c r="B1920" s="306"/>
      <c r="C1920" s="306"/>
      <c r="S1920" s="306"/>
      <c r="T1920" s="306"/>
      <c r="U1920" s="306"/>
      <c r="V1920" s="306"/>
      <c r="W1920" s="306"/>
      <c r="X1920" s="306"/>
      <c r="Y1920" s="306"/>
      <c r="Z1920" s="306"/>
    </row>
    <row r="1921" spans="1:26" s="111" customFormat="1" ht="14.25" customHeight="1">
      <c r="A1921" s="306"/>
      <c r="B1921" s="306"/>
      <c r="C1921" s="306"/>
      <c r="S1921" s="306"/>
      <c r="T1921" s="306"/>
      <c r="U1921" s="306"/>
      <c r="V1921" s="306"/>
      <c r="W1921" s="306"/>
      <c r="X1921" s="306"/>
      <c r="Y1921" s="306"/>
      <c r="Z1921" s="306"/>
    </row>
    <row r="1922" spans="1:26" s="111" customFormat="1" ht="14.25" customHeight="1">
      <c r="A1922" s="306"/>
      <c r="B1922" s="306"/>
      <c r="C1922" s="306"/>
      <c r="S1922" s="306"/>
      <c r="T1922" s="306"/>
      <c r="U1922" s="306"/>
      <c r="V1922" s="306"/>
      <c r="W1922" s="306"/>
      <c r="X1922" s="306"/>
      <c r="Y1922" s="306"/>
      <c r="Z1922" s="306"/>
    </row>
    <row r="1923" spans="1:26" s="111" customFormat="1" ht="14.25" customHeight="1">
      <c r="A1923" s="306"/>
      <c r="B1923" s="306"/>
      <c r="C1923" s="306"/>
      <c r="S1923" s="306"/>
      <c r="T1923" s="306"/>
      <c r="U1923" s="306"/>
      <c r="V1923" s="306"/>
      <c r="W1923" s="306"/>
      <c r="X1923" s="306"/>
      <c r="Y1923" s="306"/>
      <c r="Z1923" s="306"/>
    </row>
    <row r="1924" spans="1:26" s="111" customFormat="1" ht="14.25" customHeight="1">
      <c r="A1924" s="306"/>
      <c r="B1924" s="306"/>
      <c r="C1924" s="306"/>
      <c r="S1924" s="306"/>
      <c r="T1924" s="306"/>
      <c r="U1924" s="306"/>
      <c r="V1924" s="306"/>
      <c r="W1924" s="306"/>
      <c r="X1924" s="306"/>
      <c r="Y1924" s="306"/>
      <c r="Z1924" s="306"/>
    </row>
    <row r="1925" spans="1:26" s="111" customFormat="1" ht="14.25" customHeight="1">
      <c r="A1925" s="306"/>
      <c r="B1925" s="306"/>
      <c r="C1925" s="306"/>
      <c r="S1925" s="306"/>
      <c r="T1925" s="306"/>
      <c r="U1925" s="306"/>
      <c r="V1925" s="306"/>
      <c r="W1925" s="306"/>
      <c r="X1925" s="306"/>
      <c r="Y1925" s="306"/>
      <c r="Z1925" s="306"/>
    </row>
    <row r="1926" spans="1:26" s="111" customFormat="1" ht="14.25" customHeight="1">
      <c r="A1926" s="306"/>
      <c r="B1926" s="306"/>
      <c r="C1926" s="306"/>
      <c r="S1926" s="306"/>
      <c r="T1926" s="306"/>
      <c r="U1926" s="306"/>
      <c r="V1926" s="306"/>
      <c r="W1926" s="306"/>
      <c r="X1926" s="306"/>
      <c r="Y1926" s="306"/>
      <c r="Z1926" s="306"/>
    </row>
    <row r="1927" spans="1:26" s="111" customFormat="1" ht="14.25" customHeight="1">
      <c r="A1927" s="306"/>
      <c r="B1927" s="306"/>
      <c r="C1927" s="306"/>
      <c r="S1927" s="306"/>
      <c r="T1927" s="306"/>
      <c r="U1927" s="306"/>
      <c r="V1927" s="306"/>
      <c r="W1927" s="306"/>
      <c r="X1927" s="306"/>
      <c r="Y1927" s="306"/>
      <c r="Z1927" s="306"/>
    </row>
    <row r="1928" spans="1:26" s="111" customFormat="1" ht="14.25" customHeight="1">
      <c r="A1928" s="306"/>
      <c r="B1928" s="306"/>
      <c r="C1928" s="306"/>
      <c r="S1928" s="306"/>
      <c r="T1928" s="306"/>
      <c r="U1928" s="306"/>
      <c r="V1928" s="306"/>
      <c r="W1928" s="306"/>
      <c r="X1928" s="306"/>
      <c r="Y1928" s="306"/>
      <c r="Z1928" s="306"/>
    </row>
    <row r="1929" spans="1:26" s="111" customFormat="1" ht="14.25" customHeight="1">
      <c r="A1929" s="306"/>
      <c r="B1929" s="306"/>
      <c r="C1929" s="306"/>
      <c r="S1929" s="306"/>
      <c r="T1929" s="306"/>
      <c r="U1929" s="306"/>
      <c r="V1929" s="306"/>
      <c r="W1929" s="306"/>
      <c r="X1929" s="306"/>
      <c r="Y1929" s="306"/>
      <c r="Z1929" s="306"/>
    </row>
    <row r="1930" spans="1:26" s="111" customFormat="1" ht="14.25" customHeight="1">
      <c r="A1930" s="306"/>
      <c r="B1930" s="306"/>
      <c r="C1930" s="306"/>
      <c r="S1930" s="306"/>
      <c r="T1930" s="306"/>
      <c r="U1930" s="306"/>
      <c r="V1930" s="306"/>
      <c r="W1930" s="306"/>
      <c r="X1930" s="306"/>
      <c r="Y1930" s="306"/>
      <c r="Z1930" s="306"/>
    </row>
    <row r="1931" spans="1:26" s="111" customFormat="1" ht="14.25" customHeight="1">
      <c r="A1931" s="306"/>
      <c r="B1931" s="306"/>
      <c r="C1931" s="306"/>
      <c r="S1931" s="306"/>
      <c r="T1931" s="306"/>
      <c r="U1931" s="306"/>
      <c r="V1931" s="306"/>
      <c r="W1931" s="306"/>
      <c r="X1931" s="306"/>
      <c r="Y1931" s="306"/>
      <c r="Z1931" s="306"/>
    </row>
    <row r="1932" spans="1:26" s="111" customFormat="1" ht="14.25" customHeight="1">
      <c r="A1932" s="306"/>
      <c r="B1932" s="306"/>
      <c r="C1932" s="306"/>
      <c r="S1932" s="306"/>
      <c r="T1932" s="306"/>
      <c r="U1932" s="306"/>
      <c r="V1932" s="306"/>
      <c r="W1932" s="306"/>
      <c r="X1932" s="306"/>
      <c r="Y1932" s="306"/>
      <c r="Z1932" s="306"/>
    </row>
    <row r="1933" spans="1:26" s="111" customFormat="1" ht="14.25" customHeight="1">
      <c r="A1933" s="306"/>
      <c r="B1933" s="306"/>
      <c r="C1933" s="306"/>
      <c r="S1933" s="306"/>
      <c r="T1933" s="306"/>
      <c r="U1933" s="306"/>
      <c r="V1933" s="306"/>
      <c r="W1933" s="306"/>
      <c r="X1933" s="306"/>
      <c r="Y1933" s="306"/>
      <c r="Z1933" s="306"/>
    </row>
    <row r="1934" spans="1:26" s="111" customFormat="1" ht="14.25" customHeight="1">
      <c r="A1934" s="306"/>
      <c r="B1934" s="306"/>
      <c r="C1934" s="306"/>
      <c r="S1934" s="306"/>
      <c r="T1934" s="306"/>
      <c r="U1934" s="306"/>
      <c r="V1934" s="306"/>
      <c r="W1934" s="306"/>
      <c r="X1934" s="306"/>
      <c r="Y1934" s="306"/>
      <c r="Z1934" s="306"/>
    </row>
    <row r="1935" spans="1:26" s="111" customFormat="1" ht="14.25" customHeight="1">
      <c r="A1935" s="306"/>
      <c r="B1935" s="306"/>
      <c r="C1935" s="306"/>
      <c r="S1935" s="306"/>
      <c r="T1935" s="306"/>
      <c r="U1935" s="306"/>
      <c r="V1935" s="306"/>
      <c r="W1935" s="306"/>
      <c r="X1935" s="306"/>
      <c r="Y1935" s="306"/>
      <c r="Z1935" s="306"/>
    </row>
    <row r="1936" spans="1:26" s="111" customFormat="1" ht="14.25" customHeight="1">
      <c r="A1936" s="306"/>
      <c r="B1936" s="306"/>
      <c r="C1936" s="306"/>
      <c r="S1936" s="306"/>
      <c r="T1936" s="306"/>
      <c r="U1936" s="306"/>
      <c r="V1936" s="306"/>
      <c r="W1936" s="306"/>
      <c r="X1936" s="306"/>
      <c r="Y1936" s="306"/>
      <c r="Z1936" s="306"/>
    </row>
    <row r="1937" spans="1:26" s="111" customFormat="1" ht="14.25" customHeight="1">
      <c r="A1937" s="306"/>
      <c r="B1937" s="306"/>
      <c r="C1937" s="306"/>
      <c r="S1937" s="306"/>
      <c r="T1937" s="306"/>
      <c r="U1937" s="306"/>
      <c r="V1937" s="306"/>
      <c r="W1937" s="306"/>
      <c r="X1937" s="306"/>
      <c r="Y1937" s="306"/>
      <c r="Z1937" s="306"/>
    </row>
    <row r="1938" spans="1:26" s="111" customFormat="1" ht="14.25" customHeight="1">
      <c r="A1938" s="306"/>
      <c r="B1938" s="306"/>
      <c r="C1938" s="306"/>
      <c r="S1938" s="306"/>
      <c r="T1938" s="306"/>
      <c r="U1938" s="306"/>
      <c r="V1938" s="306"/>
      <c r="W1938" s="306"/>
      <c r="X1938" s="306"/>
      <c r="Y1938" s="306"/>
      <c r="Z1938" s="306"/>
    </row>
    <row r="1939" spans="1:26" s="111" customFormat="1" ht="14.25" customHeight="1">
      <c r="A1939" s="306"/>
      <c r="B1939" s="306"/>
      <c r="C1939" s="306"/>
      <c r="S1939" s="306"/>
      <c r="T1939" s="306"/>
      <c r="U1939" s="306"/>
      <c r="V1939" s="306"/>
      <c r="W1939" s="306"/>
      <c r="X1939" s="306"/>
      <c r="Y1939" s="306"/>
      <c r="Z1939" s="306"/>
    </row>
    <row r="1940" spans="1:26" s="111" customFormat="1" ht="14.25" customHeight="1">
      <c r="A1940" s="306"/>
      <c r="B1940" s="306"/>
      <c r="C1940" s="306"/>
      <c r="S1940" s="306"/>
      <c r="T1940" s="306"/>
      <c r="U1940" s="306"/>
      <c r="V1940" s="306"/>
      <c r="W1940" s="306"/>
      <c r="X1940" s="306"/>
      <c r="Y1940" s="306"/>
      <c r="Z1940" s="306"/>
    </row>
    <row r="1941" spans="1:26" s="111" customFormat="1" ht="14.25" customHeight="1">
      <c r="A1941" s="306"/>
      <c r="B1941" s="306"/>
      <c r="C1941" s="306"/>
      <c r="S1941" s="306"/>
      <c r="T1941" s="306"/>
      <c r="U1941" s="306"/>
      <c r="V1941" s="306"/>
      <c r="W1941" s="306"/>
      <c r="X1941" s="306"/>
      <c r="Y1941" s="306"/>
      <c r="Z1941" s="306"/>
    </row>
    <row r="1942" spans="1:26" s="111" customFormat="1" ht="14.25" customHeight="1">
      <c r="A1942" s="306"/>
      <c r="B1942" s="306"/>
      <c r="C1942" s="306"/>
      <c r="S1942" s="306"/>
      <c r="T1942" s="306"/>
      <c r="U1942" s="306"/>
      <c r="V1942" s="306"/>
      <c r="W1942" s="306"/>
      <c r="X1942" s="306"/>
      <c r="Y1942" s="306"/>
      <c r="Z1942" s="306"/>
    </row>
    <row r="1943" spans="1:26" s="111" customFormat="1" ht="14.25" customHeight="1">
      <c r="A1943" s="306"/>
      <c r="B1943" s="306"/>
      <c r="C1943" s="306"/>
      <c r="S1943" s="306"/>
      <c r="T1943" s="306"/>
      <c r="U1943" s="306"/>
      <c r="V1943" s="306"/>
      <c r="W1943" s="306"/>
      <c r="X1943" s="306"/>
      <c r="Y1943" s="306"/>
      <c r="Z1943" s="306"/>
    </row>
    <row r="1944" spans="1:26" s="111" customFormat="1" ht="14.25" customHeight="1">
      <c r="A1944" s="306"/>
      <c r="B1944" s="306"/>
      <c r="C1944" s="306"/>
      <c r="S1944" s="306"/>
      <c r="T1944" s="306"/>
      <c r="U1944" s="306"/>
      <c r="V1944" s="306"/>
      <c r="W1944" s="306"/>
      <c r="X1944" s="306"/>
      <c r="Y1944" s="306"/>
      <c r="Z1944" s="306"/>
    </row>
    <row r="1945" spans="1:26" s="111" customFormat="1" ht="14.25" customHeight="1">
      <c r="A1945" s="306"/>
      <c r="B1945" s="306"/>
      <c r="C1945" s="306"/>
      <c r="S1945" s="306"/>
      <c r="T1945" s="306"/>
      <c r="U1945" s="306"/>
      <c r="V1945" s="306"/>
      <c r="W1945" s="306"/>
      <c r="X1945" s="306"/>
      <c r="Y1945" s="306"/>
      <c r="Z1945" s="306"/>
    </row>
    <row r="1946" spans="1:26" s="111" customFormat="1" ht="14.25" customHeight="1">
      <c r="A1946" s="306"/>
      <c r="B1946" s="306"/>
      <c r="C1946" s="306"/>
      <c r="S1946" s="306"/>
      <c r="T1946" s="306"/>
      <c r="U1946" s="306"/>
      <c r="V1946" s="306"/>
      <c r="W1946" s="306"/>
      <c r="X1946" s="306"/>
      <c r="Y1946" s="306"/>
      <c r="Z1946" s="306"/>
    </row>
    <row r="1947" spans="1:26" s="111" customFormat="1" ht="14.25" customHeight="1">
      <c r="A1947" s="306"/>
      <c r="B1947" s="306"/>
      <c r="C1947" s="306"/>
      <c r="S1947" s="306"/>
      <c r="T1947" s="306"/>
      <c r="U1947" s="306"/>
      <c r="V1947" s="306"/>
      <c r="W1947" s="306"/>
      <c r="X1947" s="306"/>
      <c r="Y1947" s="306"/>
      <c r="Z1947" s="306"/>
    </row>
    <row r="1948" spans="1:26" s="111" customFormat="1" ht="14.25" customHeight="1">
      <c r="A1948" s="306"/>
      <c r="B1948" s="306"/>
      <c r="C1948" s="306"/>
      <c r="S1948" s="306"/>
      <c r="T1948" s="306"/>
      <c r="U1948" s="306"/>
      <c r="V1948" s="306"/>
      <c r="W1948" s="306"/>
      <c r="X1948" s="306"/>
      <c r="Y1948" s="306"/>
      <c r="Z1948" s="306"/>
    </row>
    <row r="1949" spans="1:26" s="111" customFormat="1" ht="14.25" customHeight="1">
      <c r="A1949" s="306"/>
      <c r="B1949" s="306"/>
      <c r="C1949" s="306"/>
      <c r="S1949" s="306"/>
      <c r="T1949" s="306"/>
      <c r="U1949" s="306"/>
      <c r="V1949" s="306"/>
      <c r="W1949" s="306"/>
      <c r="X1949" s="306"/>
      <c r="Y1949" s="306"/>
      <c r="Z1949" s="306"/>
    </row>
    <row r="1950" spans="1:26" s="111" customFormat="1" ht="14.25" customHeight="1">
      <c r="A1950" s="306"/>
      <c r="B1950" s="306"/>
      <c r="C1950" s="306"/>
      <c r="S1950" s="306"/>
      <c r="T1950" s="306"/>
      <c r="U1950" s="306"/>
      <c r="V1950" s="306"/>
      <c r="W1950" s="306"/>
      <c r="X1950" s="306"/>
      <c r="Y1950" s="306"/>
      <c r="Z1950" s="306"/>
    </row>
    <row r="1951" spans="1:26" s="111" customFormat="1" ht="14.25" customHeight="1">
      <c r="A1951" s="306"/>
      <c r="B1951" s="306"/>
      <c r="C1951" s="306"/>
      <c r="S1951" s="306"/>
      <c r="T1951" s="306"/>
      <c r="U1951" s="306"/>
      <c r="V1951" s="306"/>
      <c r="W1951" s="306"/>
      <c r="X1951" s="306"/>
      <c r="Y1951" s="306"/>
      <c r="Z1951" s="306"/>
    </row>
    <row r="1952" spans="1:26" s="111" customFormat="1" ht="14.25" customHeight="1">
      <c r="A1952" s="306"/>
      <c r="B1952" s="306"/>
      <c r="C1952" s="306"/>
      <c r="S1952" s="306"/>
      <c r="T1952" s="306"/>
      <c r="U1952" s="306"/>
      <c r="V1952" s="306"/>
      <c r="W1952" s="306"/>
      <c r="X1952" s="306"/>
      <c r="Y1952" s="306"/>
      <c r="Z1952" s="306"/>
    </row>
    <row r="1953" spans="1:26" s="111" customFormat="1" ht="14.25" customHeight="1">
      <c r="A1953" s="306"/>
      <c r="B1953" s="306"/>
      <c r="C1953" s="306"/>
      <c r="S1953" s="306"/>
      <c r="T1953" s="306"/>
      <c r="U1953" s="306"/>
      <c r="V1953" s="306"/>
      <c r="W1953" s="306"/>
      <c r="X1953" s="306"/>
      <c r="Y1953" s="306"/>
      <c r="Z1953" s="306"/>
    </row>
    <row r="1954" spans="1:26" s="111" customFormat="1" ht="14.25" customHeight="1">
      <c r="A1954" s="306"/>
      <c r="B1954" s="306"/>
      <c r="C1954" s="306"/>
      <c r="S1954" s="306"/>
      <c r="T1954" s="306"/>
      <c r="U1954" s="306"/>
      <c r="V1954" s="306"/>
      <c r="W1954" s="306"/>
      <c r="X1954" s="306"/>
      <c r="Y1954" s="306"/>
      <c r="Z1954" s="306"/>
    </row>
    <row r="1955" spans="1:26" s="111" customFormat="1" ht="14.25" customHeight="1">
      <c r="A1955" s="306"/>
      <c r="B1955" s="306"/>
      <c r="C1955" s="306"/>
      <c r="S1955" s="306"/>
      <c r="T1955" s="306"/>
      <c r="U1955" s="306"/>
      <c r="V1955" s="306"/>
      <c r="W1955" s="306"/>
      <c r="X1955" s="306"/>
      <c r="Y1955" s="306"/>
      <c r="Z1955" s="306"/>
    </row>
    <row r="1956" spans="1:26" s="111" customFormat="1" ht="14.25" customHeight="1">
      <c r="A1956" s="306"/>
      <c r="B1956" s="306"/>
      <c r="C1956" s="306"/>
      <c r="S1956" s="306"/>
      <c r="T1956" s="306"/>
      <c r="U1956" s="306"/>
      <c r="V1956" s="306"/>
      <c r="W1956" s="306"/>
      <c r="X1956" s="306"/>
      <c r="Y1956" s="306"/>
      <c r="Z1956" s="306"/>
    </row>
    <row r="1957" spans="1:26" s="111" customFormat="1" ht="14.25" customHeight="1">
      <c r="A1957" s="306"/>
      <c r="B1957" s="306"/>
      <c r="C1957" s="306"/>
      <c r="S1957" s="306"/>
      <c r="T1957" s="306"/>
      <c r="U1957" s="306"/>
      <c r="V1957" s="306"/>
      <c r="W1957" s="306"/>
      <c r="X1957" s="306"/>
      <c r="Y1957" s="306"/>
      <c r="Z1957" s="306"/>
    </row>
    <row r="1958" spans="1:26" s="111" customFormat="1" ht="14.25" customHeight="1">
      <c r="A1958" s="306"/>
      <c r="B1958" s="306"/>
      <c r="C1958" s="306"/>
      <c r="S1958" s="306"/>
      <c r="T1958" s="306"/>
      <c r="U1958" s="306"/>
      <c r="V1958" s="306"/>
      <c r="W1958" s="306"/>
      <c r="X1958" s="306"/>
      <c r="Y1958" s="306"/>
      <c r="Z1958" s="306"/>
    </row>
    <row r="1959" spans="1:26" s="111" customFormat="1" ht="14.25" customHeight="1">
      <c r="A1959" s="306"/>
      <c r="B1959" s="306"/>
      <c r="C1959" s="306"/>
      <c r="S1959" s="306"/>
      <c r="T1959" s="306"/>
      <c r="U1959" s="306"/>
      <c r="V1959" s="306"/>
      <c r="W1959" s="306"/>
      <c r="X1959" s="306"/>
      <c r="Y1959" s="306"/>
      <c r="Z1959" s="306"/>
    </row>
    <row r="1960" spans="1:26" s="111" customFormat="1" ht="14.25" customHeight="1">
      <c r="A1960" s="306"/>
      <c r="B1960" s="306"/>
      <c r="C1960" s="306"/>
      <c r="S1960" s="306"/>
      <c r="T1960" s="306"/>
      <c r="U1960" s="306"/>
      <c r="V1960" s="306"/>
      <c r="W1960" s="306"/>
      <c r="X1960" s="306"/>
      <c r="Y1960" s="306"/>
      <c r="Z1960" s="306"/>
    </row>
    <row r="1961" spans="1:26" s="111" customFormat="1" ht="14.25" customHeight="1">
      <c r="A1961" s="306"/>
      <c r="B1961" s="306"/>
      <c r="C1961" s="306"/>
      <c r="S1961" s="306"/>
      <c r="T1961" s="306"/>
      <c r="U1961" s="306"/>
      <c r="V1961" s="306"/>
      <c r="W1961" s="306"/>
      <c r="X1961" s="306"/>
      <c r="Y1961" s="306"/>
      <c r="Z1961" s="306"/>
    </row>
    <row r="1962" spans="1:26" s="111" customFormat="1" ht="14.25" customHeight="1">
      <c r="A1962" s="306"/>
      <c r="B1962" s="306"/>
      <c r="C1962" s="306"/>
      <c r="S1962" s="306"/>
      <c r="T1962" s="306"/>
      <c r="U1962" s="306"/>
      <c r="V1962" s="306"/>
      <c r="W1962" s="306"/>
      <c r="X1962" s="306"/>
      <c r="Y1962" s="306"/>
      <c r="Z1962" s="306"/>
    </row>
    <row r="1963" spans="1:26" s="111" customFormat="1" ht="14.25" customHeight="1">
      <c r="A1963" s="306"/>
      <c r="B1963" s="306"/>
      <c r="C1963" s="306"/>
      <c r="S1963" s="306"/>
      <c r="T1963" s="306"/>
      <c r="U1963" s="306"/>
      <c r="V1963" s="306"/>
      <c r="W1963" s="306"/>
      <c r="X1963" s="306"/>
      <c r="Y1963" s="306"/>
      <c r="Z1963" s="306"/>
    </row>
    <row r="1964" spans="1:26" s="111" customFormat="1" ht="14.25" customHeight="1">
      <c r="A1964" s="306"/>
      <c r="B1964" s="306"/>
      <c r="C1964" s="306"/>
      <c r="S1964" s="306"/>
      <c r="T1964" s="306"/>
      <c r="U1964" s="306"/>
      <c r="V1964" s="306"/>
      <c r="W1964" s="306"/>
      <c r="X1964" s="306"/>
      <c r="Y1964" s="306"/>
      <c r="Z1964" s="306"/>
    </row>
    <row r="1965" spans="1:26" s="111" customFormat="1" ht="14.25" customHeight="1">
      <c r="A1965" s="306"/>
      <c r="B1965" s="306"/>
      <c r="C1965" s="306"/>
      <c r="S1965" s="306"/>
      <c r="T1965" s="306"/>
      <c r="U1965" s="306"/>
      <c r="V1965" s="306"/>
      <c r="W1965" s="306"/>
      <c r="X1965" s="306"/>
      <c r="Y1965" s="306"/>
      <c r="Z1965" s="306"/>
    </row>
    <row r="1966" spans="1:26" s="111" customFormat="1" ht="14.25" customHeight="1">
      <c r="A1966" s="306"/>
      <c r="B1966" s="306"/>
      <c r="C1966" s="306"/>
      <c r="S1966" s="306"/>
      <c r="T1966" s="306"/>
      <c r="U1966" s="306"/>
      <c r="V1966" s="306"/>
      <c r="W1966" s="306"/>
      <c r="X1966" s="306"/>
      <c r="Y1966" s="306"/>
      <c r="Z1966" s="306"/>
    </row>
    <row r="1967" spans="1:26" s="111" customFormat="1" ht="14.25" customHeight="1">
      <c r="A1967" s="306"/>
      <c r="B1967" s="306"/>
      <c r="C1967" s="306"/>
      <c r="S1967" s="306"/>
      <c r="T1967" s="306"/>
      <c r="U1967" s="306"/>
      <c r="V1967" s="306"/>
      <c r="W1967" s="306"/>
      <c r="X1967" s="306"/>
      <c r="Y1967" s="306"/>
      <c r="Z1967" s="306"/>
    </row>
    <row r="1968" spans="1:26" s="111" customFormat="1" ht="14.25" customHeight="1">
      <c r="A1968" s="306"/>
      <c r="B1968" s="306"/>
      <c r="C1968" s="306"/>
      <c r="S1968" s="306"/>
      <c r="T1968" s="306"/>
      <c r="U1968" s="306"/>
      <c r="V1968" s="306"/>
      <c r="W1968" s="306"/>
      <c r="X1968" s="306"/>
      <c r="Y1968" s="306"/>
      <c r="Z1968" s="306"/>
    </row>
    <row r="1969" spans="1:26" s="111" customFormat="1" ht="14.25" customHeight="1">
      <c r="A1969" s="306"/>
      <c r="B1969" s="306"/>
      <c r="C1969" s="306"/>
      <c r="S1969" s="306"/>
      <c r="T1969" s="306"/>
      <c r="U1969" s="306"/>
      <c r="V1969" s="306"/>
      <c r="W1969" s="306"/>
      <c r="X1969" s="306"/>
      <c r="Y1969" s="306"/>
      <c r="Z1969" s="306"/>
    </row>
    <row r="1970" spans="1:26" s="111" customFormat="1" ht="14.25" customHeight="1">
      <c r="A1970" s="306"/>
      <c r="B1970" s="306"/>
      <c r="C1970" s="306"/>
      <c r="S1970" s="306"/>
      <c r="T1970" s="306"/>
      <c r="U1970" s="306"/>
      <c r="V1970" s="306"/>
      <c r="W1970" s="306"/>
      <c r="X1970" s="306"/>
      <c r="Y1970" s="306"/>
      <c r="Z1970" s="306"/>
    </row>
    <row r="1971" spans="1:26" s="111" customFormat="1" ht="14.25" customHeight="1">
      <c r="A1971" s="306"/>
      <c r="B1971" s="306"/>
      <c r="C1971" s="306"/>
      <c r="S1971" s="306"/>
      <c r="T1971" s="306"/>
      <c r="U1971" s="306"/>
      <c r="V1971" s="306"/>
      <c r="W1971" s="306"/>
      <c r="X1971" s="306"/>
      <c r="Y1971" s="306"/>
      <c r="Z1971" s="306"/>
    </row>
    <row r="1972" spans="1:26" s="111" customFormat="1" ht="14.25" customHeight="1">
      <c r="A1972" s="306"/>
      <c r="B1972" s="306"/>
      <c r="C1972" s="306"/>
      <c r="S1972" s="306"/>
      <c r="T1972" s="306"/>
      <c r="U1972" s="306"/>
      <c r="V1972" s="306"/>
      <c r="W1972" s="306"/>
      <c r="X1972" s="306"/>
      <c r="Y1972" s="306"/>
      <c r="Z1972" s="306"/>
    </row>
    <row r="1973" spans="1:26" s="111" customFormat="1" ht="14.25" customHeight="1">
      <c r="A1973" s="306"/>
      <c r="B1973" s="306"/>
      <c r="C1973" s="306"/>
      <c r="S1973" s="306"/>
      <c r="T1973" s="306"/>
      <c r="U1973" s="306"/>
      <c r="V1973" s="306"/>
      <c r="W1973" s="306"/>
      <c r="X1973" s="306"/>
      <c r="Y1973" s="306"/>
      <c r="Z1973" s="306"/>
    </row>
    <row r="1974" spans="1:26" s="111" customFormat="1" ht="14.25" customHeight="1">
      <c r="A1974" s="306"/>
      <c r="B1974" s="306"/>
      <c r="C1974" s="306"/>
      <c r="S1974" s="306"/>
      <c r="T1974" s="306"/>
      <c r="U1974" s="306"/>
      <c r="V1974" s="306"/>
      <c r="W1974" s="306"/>
      <c r="X1974" s="306"/>
      <c r="Y1974" s="306"/>
      <c r="Z1974" s="306"/>
    </row>
    <row r="1975" spans="1:26" s="111" customFormat="1" ht="14.25" customHeight="1">
      <c r="A1975" s="306"/>
      <c r="B1975" s="306"/>
      <c r="C1975" s="306"/>
      <c r="S1975" s="306"/>
      <c r="T1975" s="306"/>
      <c r="U1975" s="306"/>
      <c r="V1975" s="306"/>
      <c r="W1975" s="306"/>
      <c r="X1975" s="306"/>
      <c r="Y1975" s="306"/>
      <c r="Z1975" s="306"/>
    </row>
    <row r="1976" spans="1:26" s="111" customFormat="1" ht="14.25" customHeight="1">
      <c r="A1976" s="306"/>
      <c r="B1976" s="306"/>
      <c r="C1976" s="306"/>
      <c r="S1976" s="306"/>
      <c r="T1976" s="306"/>
      <c r="U1976" s="306"/>
      <c r="V1976" s="306"/>
      <c r="W1976" s="306"/>
      <c r="X1976" s="306"/>
      <c r="Y1976" s="306"/>
      <c r="Z1976" s="306"/>
    </row>
    <row r="1977" spans="1:26" s="111" customFormat="1" ht="14.25" customHeight="1">
      <c r="A1977" s="306"/>
      <c r="B1977" s="306"/>
      <c r="C1977" s="306"/>
      <c r="S1977" s="306"/>
      <c r="T1977" s="306"/>
      <c r="U1977" s="306"/>
      <c r="V1977" s="306"/>
      <c r="W1977" s="306"/>
      <c r="X1977" s="306"/>
      <c r="Y1977" s="306"/>
      <c r="Z1977" s="306"/>
    </row>
    <row r="1978" spans="1:26" s="111" customFormat="1" ht="14.25" customHeight="1">
      <c r="A1978" s="306"/>
      <c r="B1978" s="306"/>
      <c r="C1978" s="306"/>
      <c r="S1978" s="306"/>
      <c r="T1978" s="306"/>
      <c r="U1978" s="306"/>
      <c r="V1978" s="306"/>
      <c r="W1978" s="306"/>
      <c r="X1978" s="306"/>
      <c r="Y1978" s="306"/>
      <c r="Z1978" s="306"/>
    </row>
    <row r="1979" spans="1:26" s="111" customFormat="1" ht="14.25" customHeight="1">
      <c r="A1979" s="306"/>
      <c r="B1979" s="306"/>
      <c r="C1979" s="306"/>
      <c r="S1979" s="306"/>
      <c r="T1979" s="306"/>
      <c r="U1979" s="306"/>
      <c r="V1979" s="306"/>
      <c r="W1979" s="306"/>
      <c r="X1979" s="306"/>
      <c r="Y1979" s="306"/>
      <c r="Z1979" s="306"/>
    </row>
    <row r="1980" spans="1:26" s="111" customFormat="1" ht="14.25" customHeight="1">
      <c r="A1980" s="306"/>
      <c r="B1980" s="306"/>
      <c r="C1980" s="306"/>
      <c r="S1980" s="306"/>
      <c r="T1980" s="306"/>
      <c r="U1980" s="306"/>
      <c r="V1980" s="306"/>
      <c r="W1980" s="306"/>
      <c r="X1980" s="306"/>
      <c r="Y1980" s="306"/>
      <c r="Z1980" s="306"/>
    </row>
    <row r="1981" spans="1:26" s="111" customFormat="1" ht="14.25" customHeight="1">
      <c r="A1981" s="306"/>
      <c r="B1981" s="306"/>
      <c r="C1981" s="306"/>
      <c r="S1981" s="306"/>
      <c r="T1981" s="306"/>
      <c r="U1981" s="306"/>
      <c r="V1981" s="306"/>
      <c r="W1981" s="306"/>
      <c r="X1981" s="306"/>
      <c r="Y1981" s="306"/>
      <c r="Z1981" s="306"/>
    </row>
    <row r="1982" spans="1:26" s="111" customFormat="1" ht="14.25" customHeight="1">
      <c r="A1982" s="306"/>
      <c r="B1982" s="306"/>
      <c r="C1982" s="306"/>
      <c r="S1982" s="306"/>
      <c r="T1982" s="306"/>
      <c r="U1982" s="306"/>
      <c r="V1982" s="306"/>
      <c r="W1982" s="306"/>
      <c r="X1982" s="306"/>
      <c r="Y1982" s="306"/>
      <c r="Z1982" s="306"/>
    </row>
    <row r="1983" spans="1:26" s="111" customFormat="1" ht="14.25" customHeight="1">
      <c r="A1983" s="306"/>
      <c r="B1983" s="306"/>
      <c r="C1983" s="306"/>
      <c r="S1983" s="306"/>
      <c r="T1983" s="306"/>
      <c r="U1983" s="306"/>
      <c r="V1983" s="306"/>
      <c r="W1983" s="306"/>
      <c r="X1983" s="306"/>
      <c r="Y1983" s="306"/>
      <c r="Z1983" s="306"/>
    </row>
    <row r="1984" spans="1:26" s="111" customFormat="1" ht="14.25" customHeight="1">
      <c r="A1984" s="306"/>
      <c r="B1984" s="306"/>
      <c r="C1984" s="306"/>
      <c r="S1984" s="306"/>
      <c r="T1984" s="306"/>
      <c r="U1984" s="306"/>
      <c r="V1984" s="306"/>
      <c r="W1984" s="306"/>
      <c r="X1984" s="306"/>
      <c r="Y1984" s="306"/>
      <c r="Z1984" s="306"/>
    </row>
    <row r="1985" spans="1:26" s="111" customFormat="1" ht="14.25" customHeight="1">
      <c r="A1985" s="306"/>
      <c r="B1985" s="306"/>
      <c r="C1985" s="306"/>
      <c r="S1985" s="306"/>
      <c r="T1985" s="306"/>
      <c r="U1985" s="306"/>
      <c r="V1985" s="306"/>
      <c r="W1985" s="306"/>
      <c r="X1985" s="306"/>
      <c r="Y1985" s="306"/>
      <c r="Z1985" s="306"/>
    </row>
    <row r="1986" spans="1:26" s="111" customFormat="1" ht="14.25" customHeight="1">
      <c r="A1986" s="306"/>
      <c r="B1986" s="306"/>
      <c r="C1986" s="306"/>
      <c r="S1986" s="306"/>
      <c r="T1986" s="306"/>
      <c r="U1986" s="306"/>
      <c r="V1986" s="306"/>
      <c r="W1986" s="306"/>
      <c r="X1986" s="306"/>
      <c r="Y1986" s="306"/>
      <c r="Z1986" s="306"/>
    </row>
    <row r="1987" spans="1:26" s="111" customFormat="1" ht="14.25" customHeight="1">
      <c r="A1987" s="306"/>
      <c r="B1987" s="306"/>
      <c r="C1987" s="306"/>
      <c r="S1987" s="306"/>
      <c r="T1987" s="306"/>
      <c r="U1987" s="306"/>
      <c r="V1987" s="306"/>
      <c r="W1987" s="306"/>
      <c r="X1987" s="306"/>
      <c r="Y1987" s="306"/>
      <c r="Z1987" s="306"/>
    </row>
    <row r="1988" spans="1:26" s="111" customFormat="1" ht="14.25" customHeight="1">
      <c r="A1988" s="306"/>
      <c r="B1988" s="306"/>
      <c r="C1988" s="306"/>
      <c r="S1988" s="306"/>
      <c r="T1988" s="306"/>
      <c r="U1988" s="306"/>
      <c r="V1988" s="306"/>
      <c r="W1988" s="306"/>
      <c r="X1988" s="306"/>
      <c r="Y1988" s="306"/>
      <c r="Z1988" s="306"/>
    </row>
    <row r="1989" spans="1:26" s="111" customFormat="1" ht="14.25" customHeight="1">
      <c r="A1989" s="306"/>
      <c r="B1989" s="306"/>
      <c r="C1989" s="306"/>
      <c r="S1989" s="306"/>
      <c r="T1989" s="306"/>
      <c r="U1989" s="306"/>
      <c r="V1989" s="306"/>
      <c r="W1989" s="306"/>
      <c r="X1989" s="306"/>
      <c r="Y1989" s="306"/>
      <c r="Z1989" s="306"/>
    </row>
    <row r="1990" spans="1:26" s="111" customFormat="1" ht="14.25" customHeight="1">
      <c r="A1990" s="306"/>
      <c r="B1990" s="306"/>
      <c r="C1990" s="306"/>
      <c r="S1990" s="306"/>
      <c r="T1990" s="306"/>
      <c r="U1990" s="306"/>
      <c r="V1990" s="306"/>
      <c r="W1990" s="306"/>
      <c r="X1990" s="306"/>
      <c r="Y1990" s="306"/>
      <c r="Z1990" s="306"/>
    </row>
    <row r="1991" spans="1:26" s="111" customFormat="1" ht="14.25" customHeight="1">
      <c r="A1991" s="306"/>
      <c r="B1991" s="306"/>
      <c r="C1991" s="306"/>
      <c r="S1991" s="306"/>
      <c r="T1991" s="306"/>
      <c r="U1991" s="306"/>
      <c r="V1991" s="306"/>
      <c r="W1991" s="306"/>
      <c r="X1991" s="306"/>
      <c r="Y1991" s="306"/>
      <c r="Z1991" s="306"/>
    </row>
    <row r="1992" spans="1:26" s="111" customFormat="1" ht="14.25" customHeight="1">
      <c r="A1992" s="306"/>
      <c r="B1992" s="306"/>
      <c r="C1992" s="306"/>
      <c r="S1992" s="306"/>
      <c r="T1992" s="306"/>
      <c r="U1992" s="306"/>
      <c r="V1992" s="306"/>
      <c r="W1992" s="306"/>
      <c r="X1992" s="306"/>
      <c r="Y1992" s="306"/>
      <c r="Z1992" s="306"/>
    </row>
    <row r="1993" spans="1:26" s="111" customFormat="1" ht="14.25" customHeight="1">
      <c r="A1993" s="306"/>
      <c r="B1993" s="306"/>
      <c r="C1993" s="306"/>
      <c r="S1993" s="306"/>
      <c r="T1993" s="306"/>
      <c r="U1993" s="306"/>
      <c r="V1993" s="306"/>
      <c r="W1993" s="306"/>
      <c r="X1993" s="306"/>
      <c r="Y1993" s="306"/>
      <c r="Z1993" s="306"/>
    </row>
    <row r="1994" spans="1:26" s="111" customFormat="1" ht="14.25" customHeight="1">
      <c r="A1994" s="306"/>
      <c r="B1994" s="306"/>
      <c r="C1994" s="306"/>
      <c r="S1994" s="306"/>
      <c r="T1994" s="306"/>
      <c r="U1994" s="306"/>
      <c r="V1994" s="306"/>
      <c r="W1994" s="306"/>
      <c r="X1994" s="306"/>
      <c r="Y1994" s="306"/>
      <c r="Z1994" s="306"/>
    </row>
    <row r="1995" spans="1:26" s="111" customFormat="1" ht="14.25" customHeight="1">
      <c r="A1995" s="306"/>
      <c r="B1995" s="306"/>
      <c r="C1995" s="306"/>
      <c r="S1995" s="306"/>
      <c r="T1995" s="306"/>
      <c r="U1995" s="306"/>
      <c r="V1995" s="306"/>
      <c r="W1995" s="306"/>
      <c r="X1995" s="306"/>
      <c r="Y1995" s="306"/>
      <c r="Z1995" s="306"/>
    </row>
    <row r="1996" spans="1:26" s="111" customFormat="1" ht="14.25" customHeight="1">
      <c r="A1996" s="306"/>
      <c r="B1996" s="306"/>
      <c r="C1996" s="306"/>
      <c r="S1996" s="306"/>
      <c r="T1996" s="306"/>
      <c r="U1996" s="306"/>
      <c r="V1996" s="306"/>
      <c r="W1996" s="306"/>
      <c r="X1996" s="306"/>
      <c r="Y1996" s="306"/>
      <c r="Z1996" s="306"/>
    </row>
    <row r="1997" spans="1:26" s="111" customFormat="1" ht="14.25" customHeight="1">
      <c r="A1997" s="306"/>
      <c r="B1997" s="306"/>
      <c r="C1997" s="306"/>
      <c r="S1997" s="306"/>
      <c r="T1997" s="306"/>
      <c r="U1997" s="306"/>
      <c r="V1997" s="306"/>
      <c r="W1997" s="306"/>
      <c r="X1997" s="306"/>
      <c r="Y1997" s="306"/>
      <c r="Z1997" s="306"/>
    </row>
    <row r="1998" spans="1:26" s="111" customFormat="1" ht="14.25" customHeight="1">
      <c r="A1998" s="306"/>
      <c r="B1998" s="306"/>
      <c r="C1998" s="306"/>
      <c r="S1998" s="306"/>
      <c r="T1998" s="306"/>
      <c r="U1998" s="306"/>
      <c r="V1998" s="306"/>
      <c r="W1998" s="306"/>
      <c r="X1998" s="306"/>
      <c r="Y1998" s="306"/>
      <c r="Z1998" s="306"/>
    </row>
    <row r="1999" spans="1:26" s="111" customFormat="1" ht="14.25" customHeight="1">
      <c r="A1999" s="306"/>
      <c r="B1999" s="306"/>
      <c r="C1999" s="306"/>
      <c r="S1999" s="306"/>
      <c r="T1999" s="306"/>
      <c r="U1999" s="306"/>
      <c r="V1999" s="306"/>
      <c r="W1999" s="306"/>
      <c r="X1999" s="306"/>
      <c r="Y1999" s="306"/>
      <c r="Z1999" s="306"/>
    </row>
    <row r="2000" spans="1:26" s="111" customFormat="1" ht="14.25" customHeight="1">
      <c r="A2000" s="306"/>
      <c r="B2000" s="306"/>
      <c r="C2000" s="306"/>
      <c r="S2000" s="306"/>
      <c r="T2000" s="306"/>
      <c r="U2000" s="306"/>
      <c r="V2000" s="306"/>
      <c r="W2000" s="306"/>
      <c r="X2000" s="306"/>
      <c r="Y2000" s="306"/>
      <c r="Z2000" s="306"/>
    </row>
    <row r="2001" spans="1:26" s="111" customFormat="1" ht="14.25" customHeight="1">
      <c r="A2001" s="306"/>
      <c r="B2001" s="306"/>
      <c r="C2001" s="306"/>
      <c r="S2001" s="306"/>
      <c r="T2001" s="306"/>
      <c r="U2001" s="306"/>
      <c r="V2001" s="306"/>
      <c r="W2001" s="306"/>
      <c r="X2001" s="306"/>
      <c r="Y2001" s="306"/>
      <c r="Z2001" s="306"/>
    </row>
    <row r="2002" spans="1:26" s="111" customFormat="1" ht="14.25" customHeight="1">
      <c r="A2002" s="306"/>
      <c r="B2002" s="306"/>
      <c r="C2002" s="306"/>
      <c r="S2002" s="306"/>
      <c r="T2002" s="306"/>
      <c r="U2002" s="306"/>
      <c r="V2002" s="306"/>
      <c r="W2002" s="306"/>
      <c r="X2002" s="306"/>
      <c r="Y2002" s="306"/>
      <c r="Z2002" s="306"/>
    </row>
    <row r="2003" spans="1:26" s="111" customFormat="1" ht="14.25" customHeight="1">
      <c r="A2003" s="306"/>
      <c r="B2003" s="306"/>
      <c r="C2003" s="306"/>
      <c r="S2003" s="306"/>
      <c r="T2003" s="306"/>
      <c r="U2003" s="306"/>
      <c r="V2003" s="306"/>
      <c r="W2003" s="306"/>
      <c r="X2003" s="306"/>
      <c r="Y2003" s="306"/>
      <c r="Z2003" s="306"/>
    </row>
    <row r="2004" spans="1:26" s="111" customFormat="1" ht="14.25" customHeight="1">
      <c r="A2004" s="306"/>
      <c r="B2004" s="306"/>
      <c r="C2004" s="306"/>
      <c r="S2004" s="306"/>
      <c r="T2004" s="306"/>
      <c r="U2004" s="306"/>
      <c r="V2004" s="306"/>
      <c r="W2004" s="306"/>
      <c r="X2004" s="306"/>
      <c r="Y2004" s="306"/>
      <c r="Z2004" s="306"/>
    </row>
    <row r="2005" spans="1:26" s="111" customFormat="1" ht="14.25" customHeight="1">
      <c r="A2005" s="306"/>
      <c r="B2005" s="306"/>
      <c r="C2005" s="306"/>
      <c r="S2005" s="306"/>
      <c r="T2005" s="306"/>
      <c r="U2005" s="306"/>
      <c r="V2005" s="306"/>
      <c r="W2005" s="306"/>
      <c r="X2005" s="306"/>
      <c r="Y2005" s="306"/>
      <c r="Z2005" s="306"/>
    </row>
    <row r="2006" spans="1:26" s="111" customFormat="1" ht="14.25" customHeight="1">
      <c r="A2006" s="306"/>
      <c r="B2006" s="306"/>
      <c r="C2006" s="306"/>
      <c r="S2006" s="306"/>
      <c r="T2006" s="306"/>
      <c r="U2006" s="306"/>
      <c r="V2006" s="306"/>
      <c r="W2006" s="306"/>
      <c r="X2006" s="306"/>
      <c r="Y2006" s="306"/>
      <c r="Z2006" s="306"/>
    </row>
    <row r="2007" spans="1:26" s="111" customFormat="1" ht="14.25" customHeight="1">
      <c r="A2007" s="306"/>
      <c r="B2007" s="306"/>
      <c r="C2007" s="306"/>
      <c r="S2007" s="306"/>
      <c r="T2007" s="306"/>
      <c r="U2007" s="306"/>
      <c r="V2007" s="306"/>
      <c r="W2007" s="306"/>
      <c r="X2007" s="306"/>
      <c r="Y2007" s="306"/>
      <c r="Z2007" s="306"/>
    </row>
    <row r="2008" spans="1:26" s="111" customFormat="1" ht="14.25" customHeight="1">
      <c r="A2008" s="306"/>
      <c r="B2008" s="306"/>
      <c r="C2008" s="306"/>
      <c r="S2008" s="306"/>
      <c r="T2008" s="306"/>
      <c r="U2008" s="306"/>
      <c r="V2008" s="306"/>
      <c r="W2008" s="306"/>
      <c r="X2008" s="306"/>
      <c r="Y2008" s="306"/>
      <c r="Z2008" s="306"/>
    </row>
    <row r="2009" spans="1:26" s="111" customFormat="1" ht="14.25" customHeight="1">
      <c r="A2009" s="306"/>
      <c r="B2009" s="306"/>
      <c r="C2009" s="306"/>
      <c r="S2009" s="306"/>
      <c r="T2009" s="306"/>
      <c r="U2009" s="306"/>
      <c r="V2009" s="306"/>
      <c r="W2009" s="306"/>
      <c r="X2009" s="306"/>
      <c r="Y2009" s="306"/>
      <c r="Z2009" s="306"/>
    </row>
    <row r="2010" spans="1:26" s="111" customFormat="1" ht="14.25" customHeight="1">
      <c r="A2010" s="306"/>
      <c r="B2010" s="306"/>
      <c r="C2010" s="306"/>
      <c r="S2010" s="306"/>
      <c r="T2010" s="306"/>
      <c r="U2010" s="306"/>
      <c r="V2010" s="306"/>
      <c r="W2010" s="306"/>
      <c r="X2010" s="306"/>
      <c r="Y2010" s="306"/>
      <c r="Z2010" s="306"/>
    </row>
    <row r="2011" spans="1:26" s="111" customFormat="1" ht="14.25" customHeight="1">
      <c r="A2011" s="306"/>
      <c r="B2011" s="306"/>
      <c r="C2011" s="306"/>
      <c r="S2011" s="306"/>
      <c r="T2011" s="306"/>
      <c r="U2011" s="306"/>
      <c r="V2011" s="306"/>
      <c r="W2011" s="306"/>
      <c r="X2011" s="306"/>
      <c r="Y2011" s="306"/>
      <c r="Z2011" s="306"/>
    </row>
    <row r="2012" spans="1:26" s="111" customFormat="1" ht="14.25" customHeight="1">
      <c r="A2012" s="306"/>
      <c r="B2012" s="306"/>
      <c r="C2012" s="306"/>
      <c r="S2012" s="306"/>
      <c r="T2012" s="306"/>
      <c r="U2012" s="306"/>
      <c r="V2012" s="306"/>
      <c r="W2012" s="306"/>
      <c r="X2012" s="306"/>
      <c r="Y2012" s="306"/>
      <c r="Z2012" s="306"/>
    </row>
    <row r="2013" spans="1:26" s="111" customFormat="1" ht="14.25" customHeight="1">
      <c r="A2013" s="306"/>
      <c r="B2013" s="306"/>
      <c r="C2013" s="306"/>
      <c r="S2013" s="306"/>
      <c r="T2013" s="306"/>
      <c r="U2013" s="306"/>
      <c r="V2013" s="306"/>
      <c r="W2013" s="306"/>
      <c r="X2013" s="306"/>
      <c r="Y2013" s="306"/>
      <c r="Z2013" s="306"/>
    </row>
    <row r="2014" spans="1:26" s="111" customFormat="1" ht="14.25" customHeight="1">
      <c r="A2014" s="306"/>
      <c r="B2014" s="306"/>
      <c r="C2014" s="306"/>
      <c r="S2014" s="306"/>
      <c r="T2014" s="306"/>
      <c r="U2014" s="306"/>
      <c r="V2014" s="306"/>
      <c r="W2014" s="306"/>
      <c r="X2014" s="306"/>
      <c r="Y2014" s="306"/>
      <c r="Z2014" s="306"/>
    </row>
    <row r="2015" spans="1:26" s="111" customFormat="1" ht="14.25" customHeight="1">
      <c r="A2015" s="306"/>
      <c r="B2015" s="306"/>
      <c r="C2015" s="306"/>
      <c r="S2015" s="306"/>
      <c r="T2015" s="306"/>
      <c r="U2015" s="306"/>
      <c r="V2015" s="306"/>
      <c r="W2015" s="306"/>
      <c r="X2015" s="306"/>
      <c r="Y2015" s="306"/>
      <c r="Z2015" s="306"/>
    </row>
    <row r="2016" spans="1:26" s="111" customFormat="1" ht="14.25" customHeight="1">
      <c r="A2016" s="306"/>
      <c r="B2016" s="306"/>
      <c r="C2016" s="306"/>
      <c r="S2016" s="306"/>
      <c r="T2016" s="306"/>
      <c r="U2016" s="306"/>
      <c r="V2016" s="306"/>
      <c r="W2016" s="306"/>
      <c r="X2016" s="306"/>
      <c r="Y2016" s="306"/>
      <c r="Z2016" s="306"/>
    </row>
    <row r="2017" spans="1:26" s="111" customFormat="1" ht="14.25" customHeight="1">
      <c r="A2017" s="306"/>
      <c r="B2017" s="306"/>
      <c r="C2017" s="306"/>
      <c r="S2017" s="306"/>
      <c r="T2017" s="306"/>
      <c r="U2017" s="306"/>
      <c r="V2017" s="306"/>
      <c r="W2017" s="306"/>
      <c r="X2017" s="306"/>
      <c r="Y2017" s="306"/>
      <c r="Z2017" s="306"/>
    </row>
    <row r="2018" spans="1:26" s="111" customFormat="1" ht="14.25" customHeight="1">
      <c r="A2018" s="306"/>
      <c r="B2018" s="306"/>
      <c r="C2018" s="306"/>
      <c r="S2018" s="306"/>
      <c r="T2018" s="306"/>
      <c r="U2018" s="306"/>
      <c r="V2018" s="306"/>
      <c r="W2018" s="306"/>
      <c r="X2018" s="306"/>
      <c r="Y2018" s="306"/>
      <c r="Z2018" s="306"/>
    </row>
    <row r="2019" spans="1:26" s="111" customFormat="1" ht="14.25" customHeight="1">
      <c r="A2019" s="306"/>
      <c r="B2019" s="306"/>
      <c r="C2019" s="306"/>
      <c r="S2019" s="306"/>
      <c r="T2019" s="306"/>
      <c r="U2019" s="306"/>
      <c r="V2019" s="306"/>
      <c r="W2019" s="306"/>
      <c r="X2019" s="306"/>
      <c r="Y2019" s="306"/>
      <c r="Z2019" s="306"/>
    </row>
    <row r="2020" spans="1:26" s="111" customFormat="1" ht="14.25" customHeight="1">
      <c r="A2020" s="306"/>
      <c r="B2020" s="306"/>
      <c r="C2020" s="306"/>
      <c r="S2020" s="306"/>
      <c r="T2020" s="306"/>
      <c r="U2020" s="306"/>
      <c r="V2020" s="306"/>
      <c r="W2020" s="306"/>
      <c r="X2020" s="306"/>
      <c r="Y2020" s="306"/>
      <c r="Z2020" s="306"/>
    </row>
    <row r="2021" spans="1:26" s="111" customFormat="1" ht="14.25" customHeight="1">
      <c r="A2021" s="306"/>
      <c r="B2021" s="306"/>
      <c r="C2021" s="306"/>
      <c r="S2021" s="306"/>
      <c r="T2021" s="306"/>
      <c r="U2021" s="306"/>
      <c r="V2021" s="306"/>
      <c r="W2021" s="306"/>
      <c r="X2021" s="306"/>
      <c r="Y2021" s="306"/>
      <c r="Z2021" s="306"/>
    </row>
    <row r="2022" spans="1:26" s="111" customFormat="1" ht="14.25" customHeight="1">
      <c r="A2022" s="306"/>
      <c r="B2022" s="306"/>
      <c r="C2022" s="306"/>
      <c r="S2022" s="306"/>
      <c r="T2022" s="306"/>
      <c r="U2022" s="306"/>
      <c r="V2022" s="306"/>
      <c r="W2022" s="306"/>
      <c r="X2022" s="306"/>
      <c r="Y2022" s="306"/>
      <c r="Z2022" s="306"/>
    </row>
    <row r="2023" spans="1:26" s="111" customFormat="1" ht="14.25" customHeight="1">
      <c r="A2023" s="306"/>
      <c r="B2023" s="306"/>
      <c r="C2023" s="306"/>
      <c r="S2023" s="306"/>
      <c r="T2023" s="306"/>
      <c r="U2023" s="306"/>
      <c r="V2023" s="306"/>
      <c r="W2023" s="306"/>
      <c r="X2023" s="306"/>
      <c r="Y2023" s="306"/>
      <c r="Z2023" s="306"/>
    </row>
    <row r="2024" spans="1:26" s="111" customFormat="1" ht="14.25" customHeight="1">
      <c r="A2024" s="306"/>
      <c r="B2024" s="306"/>
      <c r="C2024" s="306"/>
      <c r="S2024" s="306"/>
      <c r="T2024" s="306"/>
      <c r="U2024" s="306"/>
      <c r="V2024" s="306"/>
      <c r="W2024" s="306"/>
      <c r="X2024" s="306"/>
      <c r="Y2024" s="306"/>
      <c r="Z2024" s="306"/>
    </row>
    <row r="2025" spans="1:26" s="111" customFormat="1" ht="14.25" customHeight="1">
      <c r="A2025" s="306"/>
      <c r="B2025" s="306"/>
      <c r="C2025" s="306"/>
      <c r="S2025" s="306"/>
      <c r="T2025" s="306"/>
      <c r="U2025" s="306"/>
      <c r="V2025" s="306"/>
      <c r="W2025" s="306"/>
      <c r="X2025" s="306"/>
      <c r="Y2025" s="306"/>
      <c r="Z2025" s="306"/>
    </row>
    <row r="2026" spans="1:26" s="111" customFormat="1" ht="14.25" customHeight="1">
      <c r="A2026" s="306"/>
      <c r="B2026" s="306"/>
      <c r="C2026" s="306"/>
      <c r="S2026" s="306"/>
      <c r="T2026" s="306"/>
      <c r="U2026" s="306"/>
      <c r="V2026" s="306"/>
      <c r="W2026" s="306"/>
      <c r="X2026" s="306"/>
      <c r="Y2026" s="306"/>
      <c r="Z2026" s="306"/>
    </row>
    <row r="2027" spans="1:26" s="111" customFormat="1" ht="14.25" customHeight="1">
      <c r="A2027" s="306"/>
      <c r="B2027" s="306"/>
      <c r="C2027" s="306"/>
      <c r="S2027" s="306"/>
      <c r="T2027" s="306"/>
      <c r="U2027" s="306"/>
      <c r="V2027" s="306"/>
      <c r="W2027" s="306"/>
      <c r="X2027" s="306"/>
      <c r="Y2027" s="306"/>
      <c r="Z2027" s="306"/>
    </row>
    <row r="2028" spans="1:26" s="111" customFormat="1" ht="14.25" customHeight="1">
      <c r="A2028" s="306"/>
      <c r="B2028" s="306"/>
      <c r="C2028" s="306"/>
      <c r="S2028" s="306"/>
      <c r="T2028" s="306"/>
      <c r="U2028" s="306"/>
      <c r="V2028" s="306"/>
      <c r="W2028" s="306"/>
      <c r="X2028" s="306"/>
      <c r="Y2028" s="306"/>
      <c r="Z2028" s="306"/>
    </row>
    <row r="2029" spans="1:26" s="111" customFormat="1" ht="14.25" customHeight="1">
      <c r="A2029" s="306"/>
      <c r="B2029" s="306"/>
      <c r="C2029" s="306"/>
      <c r="S2029" s="306"/>
      <c r="T2029" s="306"/>
      <c r="U2029" s="306"/>
      <c r="V2029" s="306"/>
      <c r="W2029" s="306"/>
      <c r="X2029" s="306"/>
      <c r="Y2029" s="306"/>
      <c r="Z2029" s="306"/>
    </row>
    <row r="2030" spans="1:26" s="111" customFormat="1" ht="14.25" customHeight="1">
      <c r="A2030" s="306"/>
      <c r="B2030" s="306"/>
      <c r="C2030" s="306"/>
      <c r="S2030" s="306"/>
      <c r="T2030" s="306"/>
      <c r="U2030" s="306"/>
      <c r="V2030" s="306"/>
      <c r="W2030" s="306"/>
      <c r="X2030" s="306"/>
      <c r="Y2030" s="306"/>
      <c r="Z2030" s="306"/>
    </row>
    <row r="2031" spans="1:26" s="111" customFormat="1" ht="14.25" customHeight="1">
      <c r="A2031" s="306"/>
      <c r="B2031" s="306"/>
      <c r="C2031" s="306"/>
      <c r="S2031" s="306"/>
      <c r="T2031" s="306"/>
      <c r="U2031" s="306"/>
      <c r="V2031" s="306"/>
      <c r="W2031" s="306"/>
      <c r="X2031" s="306"/>
      <c r="Y2031" s="306"/>
      <c r="Z2031" s="306"/>
    </row>
    <row r="2032" spans="1:26" s="111" customFormat="1" ht="14.25" customHeight="1">
      <c r="A2032" s="306"/>
      <c r="B2032" s="306"/>
      <c r="C2032" s="306"/>
      <c r="S2032" s="306"/>
      <c r="T2032" s="306"/>
      <c r="U2032" s="306"/>
      <c r="V2032" s="306"/>
      <c r="W2032" s="306"/>
      <c r="X2032" s="306"/>
      <c r="Y2032" s="306"/>
      <c r="Z2032" s="306"/>
    </row>
    <row r="2033" spans="1:26" s="111" customFormat="1" ht="14.25" customHeight="1">
      <c r="A2033" s="306"/>
      <c r="B2033" s="306"/>
      <c r="C2033" s="306"/>
      <c r="S2033" s="306"/>
      <c r="T2033" s="306"/>
      <c r="U2033" s="306"/>
      <c r="V2033" s="306"/>
      <c r="W2033" s="306"/>
      <c r="X2033" s="306"/>
      <c r="Y2033" s="306"/>
      <c r="Z2033" s="306"/>
    </row>
    <row r="2034" spans="1:26" s="111" customFormat="1" ht="14.25" customHeight="1">
      <c r="A2034" s="306"/>
      <c r="B2034" s="306"/>
      <c r="C2034" s="306"/>
      <c r="S2034" s="306"/>
      <c r="T2034" s="306"/>
      <c r="U2034" s="306"/>
      <c r="V2034" s="306"/>
      <c r="W2034" s="306"/>
      <c r="X2034" s="306"/>
      <c r="Y2034" s="306"/>
      <c r="Z2034" s="306"/>
    </row>
    <row r="2035" spans="1:26" s="111" customFormat="1" ht="14.25" customHeight="1">
      <c r="A2035" s="306"/>
      <c r="B2035" s="306"/>
      <c r="C2035" s="306"/>
      <c r="S2035" s="306"/>
      <c r="T2035" s="306"/>
      <c r="U2035" s="306"/>
      <c r="V2035" s="306"/>
      <c r="W2035" s="306"/>
      <c r="X2035" s="306"/>
      <c r="Y2035" s="306"/>
      <c r="Z2035" s="306"/>
    </row>
    <row r="2036" spans="1:26" s="111" customFormat="1" ht="14.25" customHeight="1">
      <c r="A2036" s="306"/>
      <c r="B2036" s="306"/>
      <c r="C2036" s="306"/>
      <c r="S2036" s="306"/>
      <c r="T2036" s="306"/>
      <c r="U2036" s="306"/>
      <c r="V2036" s="306"/>
      <c r="W2036" s="306"/>
      <c r="X2036" s="306"/>
      <c r="Y2036" s="306"/>
      <c r="Z2036" s="306"/>
    </row>
    <row r="2037" spans="1:26" s="111" customFormat="1" ht="14.25" customHeight="1">
      <c r="A2037" s="306"/>
      <c r="B2037" s="306"/>
      <c r="C2037" s="306"/>
      <c r="S2037" s="306"/>
      <c r="T2037" s="306"/>
      <c r="U2037" s="306"/>
      <c r="V2037" s="306"/>
      <c r="W2037" s="306"/>
      <c r="X2037" s="306"/>
      <c r="Y2037" s="306"/>
      <c r="Z2037" s="306"/>
    </row>
    <row r="2038" spans="1:26" s="111" customFormat="1" ht="14.25" customHeight="1">
      <c r="A2038" s="306"/>
      <c r="B2038" s="306"/>
      <c r="C2038" s="306"/>
      <c r="S2038" s="306"/>
      <c r="T2038" s="306"/>
      <c r="U2038" s="306"/>
      <c r="V2038" s="306"/>
      <c r="W2038" s="306"/>
      <c r="X2038" s="306"/>
      <c r="Y2038" s="306"/>
      <c r="Z2038" s="306"/>
    </row>
    <row r="2039" spans="1:26" s="111" customFormat="1" ht="14.25" customHeight="1">
      <c r="A2039" s="306"/>
      <c r="B2039" s="306"/>
      <c r="C2039" s="306"/>
      <c r="S2039" s="306"/>
      <c r="T2039" s="306"/>
      <c r="U2039" s="306"/>
      <c r="V2039" s="306"/>
      <c r="W2039" s="306"/>
      <c r="X2039" s="306"/>
      <c r="Y2039" s="306"/>
      <c r="Z2039" s="306"/>
    </row>
    <row r="2040" spans="1:26" s="111" customFormat="1" ht="14.25" customHeight="1">
      <c r="A2040" s="306"/>
      <c r="B2040" s="306"/>
      <c r="C2040" s="306"/>
      <c r="S2040" s="306"/>
      <c r="T2040" s="306"/>
      <c r="U2040" s="306"/>
      <c r="V2040" s="306"/>
      <c r="W2040" s="306"/>
      <c r="X2040" s="306"/>
      <c r="Y2040" s="306"/>
      <c r="Z2040" s="306"/>
    </row>
    <row r="2041" spans="1:26" s="111" customFormat="1" ht="14.25" customHeight="1">
      <c r="A2041" s="306"/>
      <c r="B2041" s="306"/>
      <c r="C2041" s="306"/>
      <c r="S2041" s="306"/>
      <c r="T2041" s="306"/>
      <c r="U2041" s="306"/>
      <c r="V2041" s="306"/>
      <c r="W2041" s="306"/>
      <c r="X2041" s="306"/>
      <c r="Y2041" s="306"/>
      <c r="Z2041" s="306"/>
    </row>
    <row r="2042" spans="1:26" s="111" customFormat="1" ht="14.25" customHeight="1">
      <c r="A2042" s="306"/>
      <c r="B2042" s="306"/>
      <c r="C2042" s="306"/>
      <c r="S2042" s="306"/>
      <c r="T2042" s="306"/>
      <c r="U2042" s="306"/>
      <c r="V2042" s="306"/>
      <c r="W2042" s="306"/>
      <c r="X2042" s="306"/>
      <c r="Y2042" s="306"/>
      <c r="Z2042" s="306"/>
    </row>
    <row r="2043" spans="1:26" s="111" customFormat="1" ht="14.25" customHeight="1">
      <c r="A2043" s="306"/>
      <c r="B2043" s="306"/>
      <c r="C2043" s="306"/>
      <c r="S2043" s="306"/>
      <c r="T2043" s="306"/>
      <c r="U2043" s="306"/>
      <c r="V2043" s="306"/>
      <c r="W2043" s="306"/>
      <c r="X2043" s="306"/>
      <c r="Y2043" s="306"/>
      <c r="Z2043" s="306"/>
    </row>
    <row r="2044" spans="1:26" s="111" customFormat="1" ht="14.25" customHeight="1">
      <c r="A2044" s="306"/>
      <c r="B2044" s="306"/>
      <c r="C2044" s="306"/>
      <c r="S2044" s="306"/>
      <c r="T2044" s="306"/>
      <c r="U2044" s="306"/>
      <c r="V2044" s="306"/>
      <c r="W2044" s="306"/>
      <c r="X2044" s="306"/>
      <c r="Y2044" s="306"/>
      <c r="Z2044" s="306"/>
    </row>
    <row r="2045" spans="1:26" s="111" customFormat="1" ht="14.25" customHeight="1">
      <c r="A2045" s="306"/>
      <c r="B2045" s="306"/>
      <c r="C2045" s="306"/>
      <c r="S2045" s="306"/>
      <c r="T2045" s="306"/>
      <c r="U2045" s="306"/>
      <c r="V2045" s="306"/>
      <c r="W2045" s="306"/>
      <c r="X2045" s="306"/>
      <c r="Y2045" s="306"/>
      <c r="Z2045" s="306"/>
    </row>
    <row r="2046" spans="1:26" s="111" customFormat="1" ht="14.25" customHeight="1">
      <c r="A2046" s="306"/>
      <c r="B2046" s="306"/>
      <c r="C2046" s="306"/>
      <c r="S2046" s="306"/>
      <c r="T2046" s="306"/>
      <c r="U2046" s="306"/>
      <c r="V2046" s="306"/>
      <c r="W2046" s="306"/>
      <c r="X2046" s="306"/>
      <c r="Y2046" s="306"/>
      <c r="Z2046" s="306"/>
    </row>
    <row r="2047" spans="1:26" s="111" customFormat="1" ht="14.25" customHeight="1">
      <c r="A2047" s="306"/>
      <c r="B2047" s="306"/>
      <c r="C2047" s="306"/>
      <c r="S2047" s="306"/>
      <c r="T2047" s="306"/>
      <c r="U2047" s="306"/>
      <c r="V2047" s="306"/>
      <c r="W2047" s="306"/>
      <c r="X2047" s="306"/>
      <c r="Y2047" s="306"/>
      <c r="Z2047" s="306"/>
    </row>
    <row r="2048" spans="1:26" s="111" customFormat="1" ht="14.25" customHeight="1">
      <c r="A2048" s="306"/>
      <c r="B2048" s="306"/>
      <c r="C2048" s="306"/>
      <c r="S2048" s="306"/>
      <c r="T2048" s="306"/>
      <c r="U2048" s="306"/>
      <c r="V2048" s="306"/>
      <c r="W2048" s="306"/>
      <c r="X2048" s="306"/>
      <c r="Y2048" s="306"/>
      <c r="Z2048" s="306"/>
    </row>
    <row r="2049" spans="1:26" s="111" customFormat="1" ht="14.25" customHeight="1">
      <c r="A2049" s="306"/>
      <c r="B2049" s="306"/>
      <c r="C2049" s="306"/>
      <c r="S2049" s="306"/>
      <c r="T2049" s="306"/>
      <c r="U2049" s="306"/>
      <c r="V2049" s="306"/>
      <c r="W2049" s="306"/>
      <c r="X2049" s="306"/>
      <c r="Y2049" s="306"/>
      <c r="Z2049" s="306"/>
    </row>
    <row r="2050" spans="1:26" s="111" customFormat="1" ht="14.25" customHeight="1">
      <c r="A2050" s="306"/>
      <c r="B2050" s="306"/>
      <c r="C2050" s="306"/>
      <c r="S2050" s="306"/>
      <c r="T2050" s="306"/>
      <c r="U2050" s="306"/>
      <c r="V2050" s="306"/>
      <c r="W2050" s="306"/>
      <c r="X2050" s="306"/>
      <c r="Y2050" s="306"/>
      <c r="Z2050" s="306"/>
    </row>
    <row r="2051" spans="1:26" s="111" customFormat="1" ht="14.25" customHeight="1">
      <c r="A2051" s="306"/>
      <c r="B2051" s="306"/>
      <c r="C2051" s="306"/>
      <c r="S2051" s="306"/>
      <c r="T2051" s="306"/>
      <c r="U2051" s="306"/>
      <c r="V2051" s="306"/>
      <c r="W2051" s="306"/>
      <c r="X2051" s="306"/>
      <c r="Y2051" s="306"/>
      <c r="Z2051" s="306"/>
    </row>
    <row r="2052" spans="1:26" s="111" customFormat="1" ht="14.25" customHeight="1">
      <c r="A2052" s="306"/>
      <c r="B2052" s="306"/>
      <c r="C2052" s="306"/>
      <c r="S2052" s="306"/>
      <c r="T2052" s="306"/>
      <c r="U2052" s="306"/>
      <c r="V2052" s="306"/>
      <c r="W2052" s="306"/>
      <c r="X2052" s="306"/>
      <c r="Y2052" s="306"/>
      <c r="Z2052" s="306"/>
    </row>
    <row r="2053" spans="1:26" s="111" customFormat="1" ht="14.25" customHeight="1">
      <c r="A2053" s="306"/>
      <c r="B2053" s="306"/>
      <c r="C2053" s="306"/>
      <c r="S2053" s="306"/>
      <c r="T2053" s="306"/>
      <c r="U2053" s="306"/>
      <c r="V2053" s="306"/>
      <c r="W2053" s="306"/>
      <c r="X2053" s="306"/>
      <c r="Y2053" s="306"/>
      <c r="Z2053" s="306"/>
    </row>
    <row r="2054" spans="1:26" s="111" customFormat="1" ht="14.25" customHeight="1">
      <c r="A2054" s="306"/>
      <c r="B2054" s="306"/>
      <c r="C2054" s="306"/>
      <c r="S2054" s="306"/>
      <c r="T2054" s="306"/>
      <c r="U2054" s="306"/>
      <c r="V2054" s="306"/>
      <c r="W2054" s="306"/>
      <c r="X2054" s="306"/>
      <c r="Y2054" s="306"/>
      <c r="Z2054" s="306"/>
    </row>
    <row r="2055" spans="1:26" s="111" customFormat="1" ht="14.25" customHeight="1">
      <c r="A2055" s="306"/>
      <c r="B2055" s="306"/>
      <c r="C2055" s="306"/>
      <c r="S2055" s="306"/>
      <c r="T2055" s="306"/>
      <c r="U2055" s="306"/>
      <c r="V2055" s="306"/>
      <c r="W2055" s="306"/>
      <c r="X2055" s="306"/>
      <c r="Y2055" s="306"/>
      <c r="Z2055" s="306"/>
    </row>
    <row r="2056" spans="1:26" s="111" customFormat="1" ht="14.25" customHeight="1">
      <c r="A2056" s="306"/>
      <c r="B2056" s="306"/>
      <c r="C2056" s="306"/>
      <c r="S2056" s="306"/>
      <c r="T2056" s="306"/>
      <c r="U2056" s="306"/>
      <c r="V2056" s="306"/>
      <c r="W2056" s="306"/>
      <c r="X2056" s="306"/>
      <c r="Y2056" s="306"/>
      <c r="Z2056" s="306"/>
    </row>
    <row r="2057" spans="1:26" s="111" customFormat="1" ht="14.25" customHeight="1">
      <c r="A2057" s="306"/>
      <c r="B2057" s="306"/>
      <c r="C2057" s="306"/>
      <c r="S2057" s="306"/>
      <c r="T2057" s="306"/>
      <c r="U2057" s="306"/>
      <c r="V2057" s="306"/>
      <c r="W2057" s="306"/>
      <c r="X2057" s="306"/>
      <c r="Y2057" s="306"/>
      <c r="Z2057" s="306"/>
    </row>
    <row r="2058" spans="1:26" s="111" customFormat="1" ht="14.25" customHeight="1">
      <c r="A2058" s="306"/>
      <c r="B2058" s="306"/>
      <c r="C2058" s="306"/>
      <c r="S2058" s="306"/>
      <c r="T2058" s="306"/>
      <c r="U2058" s="306"/>
      <c r="V2058" s="306"/>
      <c r="W2058" s="306"/>
      <c r="X2058" s="306"/>
      <c r="Y2058" s="306"/>
      <c r="Z2058" s="306"/>
    </row>
    <row r="2059" spans="1:26" s="111" customFormat="1" ht="14.25" customHeight="1">
      <c r="A2059" s="306"/>
      <c r="B2059" s="306"/>
      <c r="C2059" s="306"/>
      <c r="S2059" s="306"/>
      <c r="T2059" s="306"/>
      <c r="U2059" s="306"/>
      <c r="V2059" s="306"/>
      <c r="W2059" s="306"/>
      <c r="X2059" s="306"/>
      <c r="Y2059" s="306"/>
      <c r="Z2059" s="306"/>
    </row>
    <row r="2060" spans="1:26" s="111" customFormat="1" ht="14.25" customHeight="1">
      <c r="A2060" s="306"/>
      <c r="B2060" s="306"/>
      <c r="C2060" s="306"/>
      <c r="S2060" s="306"/>
      <c r="T2060" s="306"/>
      <c r="U2060" s="306"/>
      <c r="V2060" s="306"/>
      <c r="W2060" s="306"/>
      <c r="X2060" s="306"/>
      <c r="Y2060" s="306"/>
      <c r="Z2060" s="306"/>
    </row>
    <row r="2061" spans="1:26" s="111" customFormat="1" ht="14.25" customHeight="1">
      <c r="A2061" s="306"/>
      <c r="B2061" s="306"/>
      <c r="C2061" s="306"/>
      <c r="S2061" s="306"/>
      <c r="T2061" s="306"/>
      <c r="U2061" s="306"/>
      <c r="V2061" s="306"/>
      <c r="W2061" s="306"/>
      <c r="X2061" s="306"/>
      <c r="Y2061" s="306"/>
      <c r="Z2061" s="306"/>
    </row>
    <row r="2062" spans="1:26" s="111" customFormat="1" ht="14.25" customHeight="1">
      <c r="A2062" s="306"/>
      <c r="B2062" s="306"/>
      <c r="C2062" s="306"/>
      <c r="S2062" s="306"/>
      <c r="T2062" s="306"/>
      <c r="U2062" s="306"/>
      <c r="V2062" s="306"/>
      <c r="W2062" s="306"/>
      <c r="X2062" s="306"/>
      <c r="Y2062" s="306"/>
      <c r="Z2062" s="306"/>
    </row>
    <row r="2063" spans="1:26" s="111" customFormat="1" ht="14.25" customHeight="1">
      <c r="A2063" s="306"/>
      <c r="B2063" s="306"/>
      <c r="C2063" s="306"/>
      <c r="S2063" s="306"/>
      <c r="T2063" s="306"/>
      <c r="U2063" s="306"/>
      <c r="V2063" s="306"/>
      <c r="W2063" s="306"/>
      <c r="X2063" s="306"/>
      <c r="Y2063" s="306"/>
      <c r="Z2063" s="306"/>
    </row>
    <row r="2064" spans="1:26" s="111" customFormat="1" ht="14.25" customHeight="1">
      <c r="A2064" s="306"/>
      <c r="B2064" s="306"/>
      <c r="C2064" s="306"/>
      <c r="S2064" s="306"/>
      <c r="T2064" s="306"/>
      <c r="U2064" s="306"/>
      <c r="V2064" s="306"/>
      <c r="W2064" s="306"/>
      <c r="X2064" s="306"/>
      <c r="Y2064" s="306"/>
      <c r="Z2064" s="306"/>
    </row>
    <row r="2065" spans="1:26" s="111" customFormat="1" ht="14.25" customHeight="1">
      <c r="A2065" s="306"/>
      <c r="B2065" s="306"/>
      <c r="C2065" s="306"/>
      <c r="S2065" s="306"/>
      <c r="T2065" s="306"/>
      <c r="U2065" s="306"/>
      <c r="V2065" s="306"/>
      <c r="W2065" s="306"/>
      <c r="X2065" s="306"/>
      <c r="Y2065" s="306"/>
      <c r="Z2065" s="306"/>
    </row>
    <row r="2066" spans="1:26" s="111" customFormat="1" ht="14.25" customHeight="1">
      <c r="A2066" s="306"/>
      <c r="B2066" s="306"/>
      <c r="C2066" s="306"/>
      <c r="S2066" s="306"/>
      <c r="T2066" s="306"/>
      <c r="U2066" s="306"/>
      <c r="V2066" s="306"/>
      <c r="W2066" s="306"/>
      <c r="X2066" s="306"/>
      <c r="Y2066" s="306"/>
      <c r="Z2066" s="306"/>
    </row>
    <row r="2067" spans="1:26" s="111" customFormat="1" ht="14.25" customHeight="1">
      <c r="A2067" s="306"/>
      <c r="B2067" s="306"/>
      <c r="C2067" s="306"/>
      <c r="S2067" s="306"/>
      <c r="T2067" s="306"/>
      <c r="U2067" s="306"/>
      <c r="V2067" s="306"/>
      <c r="W2067" s="306"/>
      <c r="X2067" s="306"/>
      <c r="Y2067" s="306"/>
      <c r="Z2067" s="306"/>
    </row>
    <row r="2068" spans="1:26" s="111" customFormat="1" ht="14.25" customHeight="1">
      <c r="A2068" s="306"/>
      <c r="B2068" s="306"/>
      <c r="C2068" s="306"/>
      <c r="S2068" s="306"/>
      <c r="T2068" s="306"/>
      <c r="U2068" s="306"/>
      <c r="V2068" s="306"/>
      <c r="W2068" s="306"/>
      <c r="X2068" s="306"/>
      <c r="Y2068" s="306"/>
      <c r="Z2068" s="306"/>
    </row>
    <row r="2069" spans="1:26" s="111" customFormat="1" ht="14.25" customHeight="1">
      <c r="A2069" s="306"/>
      <c r="B2069" s="306"/>
      <c r="C2069" s="306"/>
      <c r="S2069" s="306"/>
      <c r="T2069" s="306"/>
      <c r="U2069" s="306"/>
      <c r="V2069" s="306"/>
      <c r="W2069" s="306"/>
      <c r="X2069" s="306"/>
      <c r="Y2069" s="306"/>
      <c r="Z2069" s="306"/>
    </row>
    <row r="2070" spans="1:26" s="111" customFormat="1" ht="14.25" customHeight="1">
      <c r="A2070" s="306"/>
      <c r="B2070" s="306"/>
      <c r="C2070" s="306"/>
      <c r="S2070" s="306"/>
      <c r="T2070" s="306"/>
      <c r="U2070" s="306"/>
      <c r="V2070" s="306"/>
      <c r="W2070" s="306"/>
      <c r="X2070" s="306"/>
      <c r="Y2070" s="306"/>
      <c r="Z2070" s="306"/>
    </row>
    <row r="2071" spans="1:26" s="111" customFormat="1" ht="14.25" customHeight="1">
      <c r="A2071" s="306"/>
      <c r="B2071" s="306"/>
      <c r="C2071" s="306"/>
      <c r="S2071" s="306"/>
      <c r="T2071" s="306"/>
      <c r="U2071" s="306"/>
      <c r="V2071" s="306"/>
      <c r="W2071" s="306"/>
      <c r="X2071" s="306"/>
      <c r="Y2071" s="306"/>
      <c r="Z2071" s="306"/>
    </row>
    <row r="2072" spans="1:26" s="111" customFormat="1" ht="14.25" customHeight="1">
      <c r="A2072" s="306"/>
      <c r="B2072" s="306"/>
      <c r="C2072" s="306"/>
      <c r="S2072" s="306"/>
      <c r="T2072" s="306"/>
      <c r="U2072" s="306"/>
      <c r="V2072" s="306"/>
      <c r="W2072" s="306"/>
      <c r="X2072" s="306"/>
      <c r="Y2072" s="306"/>
      <c r="Z2072" s="306"/>
    </row>
    <row r="2073" spans="1:26" s="111" customFormat="1" ht="14.25" customHeight="1">
      <c r="A2073" s="306"/>
      <c r="B2073" s="306"/>
      <c r="C2073" s="306"/>
      <c r="S2073" s="306"/>
      <c r="T2073" s="306"/>
      <c r="U2073" s="306"/>
      <c r="V2073" s="306"/>
      <c r="W2073" s="306"/>
      <c r="X2073" s="306"/>
      <c r="Y2073" s="306"/>
      <c r="Z2073" s="306"/>
    </row>
    <row r="2074" spans="1:26" s="111" customFormat="1" ht="14.25" customHeight="1">
      <c r="A2074" s="306"/>
      <c r="B2074" s="306"/>
      <c r="C2074" s="306"/>
      <c r="S2074" s="306"/>
      <c r="T2074" s="306"/>
      <c r="U2074" s="306"/>
      <c r="V2074" s="306"/>
      <c r="W2074" s="306"/>
      <c r="X2074" s="306"/>
      <c r="Y2074" s="306"/>
      <c r="Z2074" s="306"/>
    </row>
    <row r="2075" spans="1:26" s="111" customFormat="1" ht="14.25" customHeight="1">
      <c r="A2075" s="306"/>
      <c r="B2075" s="306"/>
      <c r="C2075" s="306"/>
      <c r="S2075" s="306"/>
      <c r="T2075" s="306"/>
      <c r="U2075" s="306"/>
      <c r="V2075" s="306"/>
      <c r="W2075" s="306"/>
      <c r="X2075" s="306"/>
      <c r="Y2075" s="306"/>
      <c r="Z2075" s="306"/>
    </row>
    <row r="2076" spans="1:26" s="111" customFormat="1" ht="14.25" customHeight="1">
      <c r="A2076" s="306"/>
      <c r="B2076" s="306"/>
      <c r="C2076" s="306"/>
      <c r="S2076" s="306"/>
      <c r="T2076" s="306"/>
      <c r="U2076" s="306"/>
      <c r="V2076" s="306"/>
      <c r="W2076" s="306"/>
      <c r="X2076" s="306"/>
      <c r="Y2076" s="306"/>
      <c r="Z2076" s="306"/>
    </row>
    <row r="2077" spans="1:26" s="111" customFormat="1" ht="14.25" customHeight="1">
      <c r="A2077" s="306"/>
      <c r="B2077" s="306"/>
      <c r="C2077" s="306"/>
      <c r="S2077" s="306"/>
      <c r="T2077" s="306"/>
      <c r="U2077" s="306"/>
      <c r="V2077" s="306"/>
      <c r="W2077" s="306"/>
      <c r="X2077" s="306"/>
      <c r="Y2077" s="306"/>
      <c r="Z2077" s="306"/>
    </row>
    <row r="2078" spans="1:26" s="111" customFormat="1" ht="14.25" customHeight="1">
      <c r="A2078" s="306"/>
      <c r="B2078" s="306"/>
      <c r="C2078" s="306"/>
      <c r="S2078" s="306"/>
      <c r="T2078" s="306"/>
      <c r="U2078" s="306"/>
      <c r="V2078" s="306"/>
      <c r="W2078" s="306"/>
      <c r="X2078" s="306"/>
      <c r="Y2078" s="306"/>
      <c r="Z2078" s="306"/>
    </row>
    <row r="2079" spans="1:26" s="111" customFormat="1" ht="14.25" customHeight="1">
      <c r="A2079" s="306"/>
      <c r="B2079" s="306"/>
      <c r="C2079" s="306"/>
      <c r="S2079" s="306"/>
      <c r="T2079" s="306"/>
      <c r="U2079" s="306"/>
      <c r="V2079" s="306"/>
      <c r="W2079" s="306"/>
      <c r="X2079" s="306"/>
      <c r="Y2079" s="306"/>
      <c r="Z2079" s="306"/>
    </row>
    <row r="2080" spans="1:26" s="111" customFormat="1" ht="14.25" customHeight="1">
      <c r="A2080" s="306"/>
      <c r="B2080" s="306"/>
      <c r="C2080" s="306"/>
      <c r="S2080" s="306"/>
      <c r="T2080" s="306"/>
      <c r="U2080" s="306"/>
      <c r="V2080" s="306"/>
      <c r="W2080" s="306"/>
      <c r="X2080" s="306"/>
      <c r="Y2080" s="306"/>
      <c r="Z2080" s="306"/>
    </row>
    <row r="2081" spans="1:26" s="111" customFormat="1" ht="14.25" customHeight="1">
      <c r="A2081" s="306"/>
      <c r="B2081" s="306"/>
      <c r="C2081" s="306"/>
      <c r="S2081" s="306"/>
      <c r="T2081" s="306"/>
      <c r="U2081" s="306"/>
      <c r="V2081" s="306"/>
      <c r="W2081" s="306"/>
      <c r="X2081" s="306"/>
      <c r="Y2081" s="306"/>
      <c r="Z2081" s="306"/>
    </row>
    <row r="2082" spans="1:26" s="111" customFormat="1" ht="14.25" customHeight="1">
      <c r="A2082" s="306"/>
      <c r="B2082" s="306"/>
      <c r="C2082" s="306"/>
      <c r="S2082" s="306"/>
      <c r="T2082" s="306"/>
      <c r="U2082" s="306"/>
      <c r="V2082" s="306"/>
      <c r="W2082" s="306"/>
      <c r="X2082" s="306"/>
      <c r="Y2082" s="306"/>
      <c r="Z2082" s="306"/>
    </row>
    <row r="2083" spans="1:26" s="111" customFormat="1" ht="14.25" customHeight="1">
      <c r="A2083" s="306"/>
      <c r="B2083" s="306"/>
      <c r="C2083" s="306"/>
      <c r="S2083" s="306"/>
      <c r="T2083" s="306"/>
      <c r="U2083" s="306"/>
      <c r="V2083" s="306"/>
      <c r="W2083" s="306"/>
      <c r="X2083" s="306"/>
      <c r="Y2083" s="306"/>
      <c r="Z2083" s="306"/>
    </row>
    <row r="2084" spans="1:26" s="111" customFormat="1" ht="14.25" customHeight="1">
      <c r="A2084" s="306"/>
      <c r="B2084" s="306"/>
      <c r="C2084" s="306"/>
      <c r="S2084" s="306"/>
      <c r="T2084" s="306"/>
      <c r="U2084" s="306"/>
      <c r="V2084" s="306"/>
      <c r="W2084" s="306"/>
      <c r="X2084" s="306"/>
      <c r="Y2084" s="306"/>
      <c r="Z2084" s="306"/>
    </row>
    <row r="2085" spans="1:26" s="111" customFormat="1" ht="14.25" customHeight="1">
      <c r="A2085" s="306"/>
      <c r="B2085" s="306"/>
      <c r="C2085" s="306"/>
      <c r="S2085" s="306"/>
      <c r="T2085" s="306"/>
      <c r="U2085" s="306"/>
      <c r="V2085" s="306"/>
      <c r="W2085" s="306"/>
      <c r="X2085" s="306"/>
      <c r="Y2085" s="306"/>
      <c r="Z2085" s="306"/>
    </row>
    <row r="2086" spans="1:26" s="111" customFormat="1" ht="14.25" customHeight="1">
      <c r="A2086" s="306"/>
      <c r="B2086" s="306"/>
      <c r="C2086" s="306"/>
      <c r="S2086" s="306"/>
      <c r="T2086" s="306"/>
      <c r="U2086" s="306"/>
      <c r="V2086" s="306"/>
      <c r="W2086" s="306"/>
      <c r="X2086" s="306"/>
      <c r="Y2086" s="306"/>
      <c r="Z2086" s="306"/>
    </row>
    <row r="2087" spans="1:26" s="111" customFormat="1" ht="14.25" customHeight="1">
      <c r="A2087" s="306"/>
      <c r="B2087" s="306"/>
      <c r="C2087" s="306"/>
      <c r="S2087" s="306"/>
      <c r="T2087" s="306"/>
      <c r="U2087" s="306"/>
      <c r="V2087" s="306"/>
      <c r="W2087" s="306"/>
      <c r="X2087" s="306"/>
      <c r="Y2087" s="306"/>
      <c r="Z2087" s="306"/>
    </row>
    <row r="2088" spans="1:26" s="111" customFormat="1" ht="14.25" customHeight="1">
      <c r="A2088" s="306"/>
      <c r="B2088" s="306"/>
      <c r="C2088" s="306"/>
      <c r="S2088" s="306"/>
      <c r="T2088" s="306"/>
      <c r="U2088" s="306"/>
      <c r="V2088" s="306"/>
      <c r="W2088" s="306"/>
      <c r="X2088" s="306"/>
      <c r="Y2088" s="306"/>
      <c r="Z2088" s="306"/>
    </row>
    <row r="2089" spans="1:26" s="111" customFormat="1" ht="14.25" customHeight="1">
      <c r="A2089" s="306"/>
      <c r="B2089" s="306"/>
      <c r="C2089" s="306"/>
      <c r="S2089" s="306"/>
      <c r="T2089" s="306"/>
      <c r="U2089" s="306"/>
      <c r="V2089" s="306"/>
      <c r="W2089" s="306"/>
      <c r="X2089" s="306"/>
      <c r="Y2089" s="306"/>
      <c r="Z2089" s="306"/>
    </row>
    <row r="2090" spans="1:26" s="111" customFormat="1" ht="14.25" customHeight="1">
      <c r="A2090" s="306"/>
      <c r="B2090" s="306"/>
      <c r="C2090" s="306"/>
      <c r="S2090" s="306"/>
      <c r="T2090" s="306"/>
      <c r="U2090" s="306"/>
      <c r="V2090" s="306"/>
      <c r="W2090" s="306"/>
      <c r="X2090" s="306"/>
      <c r="Y2090" s="306"/>
      <c r="Z2090" s="306"/>
    </row>
    <row r="2091" spans="1:26" s="111" customFormat="1" ht="14.25" customHeight="1">
      <c r="A2091" s="306"/>
      <c r="B2091" s="306"/>
      <c r="C2091" s="306"/>
      <c r="S2091" s="306"/>
      <c r="T2091" s="306"/>
      <c r="U2091" s="306"/>
      <c r="V2091" s="306"/>
      <c r="W2091" s="306"/>
      <c r="X2091" s="306"/>
      <c r="Y2091" s="306"/>
      <c r="Z2091" s="306"/>
    </row>
    <row r="2092" spans="1:26" s="111" customFormat="1" ht="14.25" customHeight="1">
      <c r="A2092" s="306"/>
      <c r="B2092" s="306"/>
      <c r="C2092" s="306"/>
      <c r="S2092" s="306"/>
      <c r="T2092" s="306"/>
      <c r="U2092" s="306"/>
      <c r="V2092" s="306"/>
      <c r="W2092" s="306"/>
      <c r="X2092" s="306"/>
      <c r="Y2092" s="306"/>
      <c r="Z2092" s="306"/>
    </row>
    <row r="2093" spans="1:26" s="111" customFormat="1" ht="14.25" customHeight="1">
      <c r="A2093" s="306"/>
      <c r="B2093" s="306"/>
      <c r="C2093" s="306"/>
      <c r="S2093" s="306"/>
      <c r="T2093" s="306"/>
      <c r="U2093" s="306"/>
      <c r="V2093" s="306"/>
      <c r="W2093" s="306"/>
      <c r="X2093" s="306"/>
      <c r="Y2093" s="306"/>
      <c r="Z2093" s="306"/>
    </row>
    <row r="2094" spans="1:26" s="111" customFormat="1" ht="14.25" customHeight="1">
      <c r="A2094" s="306"/>
      <c r="B2094" s="306"/>
      <c r="C2094" s="306"/>
      <c r="S2094" s="306"/>
      <c r="T2094" s="306"/>
      <c r="U2094" s="306"/>
      <c r="V2094" s="306"/>
      <c r="W2094" s="306"/>
      <c r="X2094" s="306"/>
      <c r="Y2094" s="306"/>
      <c r="Z2094" s="306"/>
    </row>
    <row r="2095" spans="1:26" s="111" customFormat="1" ht="14.25" customHeight="1">
      <c r="A2095" s="306"/>
      <c r="B2095" s="306"/>
      <c r="C2095" s="306"/>
      <c r="S2095" s="306"/>
      <c r="T2095" s="306"/>
      <c r="U2095" s="306"/>
      <c r="V2095" s="306"/>
      <c r="W2095" s="306"/>
      <c r="X2095" s="306"/>
      <c r="Y2095" s="306"/>
      <c r="Z2095" s="306"/>
    </row>
    <row r="2096" spans="1:26" s="111" customFormat="1" ht="14.25" customHeight="1">
      <c r="A2096" s="306"/>
      <c r="B2096" s="306"/>
      <c r="C2096" s="306"/>
      <c r="S2096" s="306"/>
      <c r="T2096" s="306"/>
      <c r="U2096" s="306"/>
      <c r="V2096" s="306"/>
      <c r="W2096" s="306"/>
      <c r="X2096" s="306"/>
      <c r="Y2096" s="306"/>
      <c r="Z2096" s="306"/>
    </row>
    <row r="2097" spans="1:26" s="111" customFormat="1" ht="14.25" customHeight="1">
      <c r="A2097" s="306"/>
      <c r="B2097" s="306"/>
      <c r="C2097" s="306"/>
      <c r="S2097" s="306"/>
      <c r="T2097" s="306"/>
      <c r="U2097" s="306"/>
      <c r="V2097" s="306"/>
      <c r="W2097" s="306"/>
      <c r="X2097" s="306"/>
      <c r="Y2097" s="306"/>
      <c r="Z2097" s="306"/>
    </row>
    <row r="2098" spans="1:26" s="111" customFormat="1" ht="14.25" customHeight="1">
      <c r="A2098" s="306"/>
      <c r="B2098" s="306"/>
      <c r="C2098" s="306"/>
      <c r="S2098" s="306"/>
      <c r="T2098" s="306"/>
      <c r="U2098" s="306"/>
      <c r="V2098" s="306"/>
      <c r="W2098" s="306"/>
      <c r="X2098" s="306"/>
      <c r="Y2098" s="306"/>
      <c r="Z2098" s="306"/>
    </row>
    <row r="2099" spans="1:26" s="111" customFormat="1" ht="14.25" customHeight="1">
      <c r="A2099" s="306"/>
      <c r="B2099" s="306"/>
      <c r="C2099" s="306"/>
      <c r="S2099" s="306"/>
      <c r="T2099" s="306"/>
      <c r="U2099" s="306"/>
      <c r="V2099" s="306"/>
      <c r="W2099" s="306"/>
      <c r="X2099" s="306"/>
      <c r="Y2099" s="306"/>
      <c r="Z2099" s="306"/>
    </row>
    <row r="2100" spans="1:26" s="111" customFormat="1" ht="14.25" customHeight="1">
      <c r="A2100" s="306"/>
      <c r="B2100" s="306"/>
      <c r="C2100" s="306"/>
      <c r="S2100" s="306"/>
      <c r="T2100" s="306"/>
      <c r="U2100" s="306"/>
      <c r="V2100" s="306"/>
      <c r="W2100" s="306"/>
      <c r="X2100" s="306"/>
      <c r="Y2100" s="306"/>
      <c r="Z2100" s="306"/>
    </row>
    <row r="2101" spans="1:26" s="111" customFormat="1" ht="14.25" customHeight="1">
      <c r="A2101" s="306"/>
      <c r="B2101" s="306"/>
      <c r="C2101" s="306"/>
      <c r="S2101" s="306"/>
      <c r="T2101" s="306"/>
      <c r="U2101" s="306"/>
      <c r="V2101" s="306"/>
      <c r="W2101" s="306"/>
      <c r="X2101" s="306"/>
      <c r="Y2101" s="306"/>
      <c r="Z2101" s="306"/>
    </row>
    <row r="2102" spans="1:26" s="111" customFormat="1" ht="14.25" customHeight="1">
      <c r="A2102" s="306"/>
      <c r="B2102" s="306"/>
      <c r="C2102" s="306"/>
      <c r="S2102" s="306"/>
      <c r="T2102" s="306"/>
      <c r="U2102" s="306"/>
      <c r="V2102" s="306"/>
      <c r="W2102" s="306"/>
      <c r="X2102" s="306"/>
      <c r="Y2102" s="306"/>
      <c r="Z2102" s="306"/>
    </row>
    <row r="2103" spans="1:26" s="111" customFormat="1" ht="14.25" customHeight="1">
      <c r="A2103" s="306"/>
      <c r="B2103" s="306"/>
      <c r="C2103" s="306"/>
      <c r="S2103" s="306"/>
      <c r="T2103" s="306"/>
      <c r="U2103" s="306"/>
      <c r="V2103" s="306"/>
      <c r="W2103" s="306"/>
      <c r="X2103" s="306"/>
      <c r="Y2103" s="306"/>
      <c r="Z2103" s="306"/>
    </row>
    <row r="2104" spans="1:26" s="111" customFormat="1" ht="14.25" customHeight="1">
      <c r="A2104" s="306"/>
      <c r="B2104" s="306"/>
      <c r="C2104" s="306"/>
      <c r="S2104" s="306"/>
      <c r="T2104" s="306"/>
      <c r="U2104" s="306"/>
      <c r="V2104" s="306"/>
      <c r="W2104" s="306"/>
      <c r="X2104" s="306"/>
      <c r="Y2104" s="306"/>
      <c r="Z2104" s="306"/>
    </row>
    <row r="2105" spans="1:26" s="111" customFormat="1" ht="14.25" customHeight="1">
      <c r="A2105" s="306"/>
      <c r="B2105" s="306"/>
      <c r="C2105" s="306"/>
      <c r="S2105" s="306"/>
      <c r="T2105" s="306"/>
      <c r="U2105" s="306"/>
      <c r="V2105" s="306"/>
      <c r="W2105" s="306"/>
      <c r="X2105" s="306"/>
      <c r="Y2105" s="306"/>
      <c r="Z2105" s="306"/>
    </row>
    <row r="2106" spans="1:26" s="111" customFormat="1" ht="14.25" customHeight="1">
      <c r="A2106" s="306"/>
      <c r="B2106" s="306"/>
      <c r="C2106" s="306"/>
      <c r="S2106" s="306"/>
      <c r="T2106" s="306"/>
      <c r="U2106" s="306"/>
      <c r="V2106" s="306"/>
      <c r="W2106" s="306"/>
      <c r="X2106" s="306"/>
      <c r="Y2106" s="306"/>
      <c r="Z2106" s="306"/>
    </row>
    <row r="2107" spans="1:26" s="111" customFormat="1" ht="14.25" customHeight="1">
      <c r="A2107" s="306"/>
      <c r="B2107" s="306"/>
      <c r="C2107" s="306"/>
      <c r="S2107" s="306"/>
      <c r="T2107" s="306"/>
      <c r="U2107" s="306"/>
      <c r="V2107" s="306"/>
      <c r="W2107" s="306"/>
      <c r="X2107" s="306"/>
      <c r="Y2107" s="306"/>
      <c r="Z2107" s="306"/>
    </row>
    <row r="2108" spans="1:26" s="111" customFormat="1" ht="14.25" customHeight="1">
      <c r="A2108" s="306"/>
      <c r="B2108" s="306"/>
      <c r="C2108" s="306"/>
      <c r="S2108" s="306"/>
      <c r="T2108" s="306"/>
      <c r="U2108" s="306"/>
      <c r="V2108" s="306"/>
      <c r="W2108" s="306"/>
      <c r="X2108" s="306"/>
      <c r="Y2108" s="306"/>
      <c r="Z2108" s="306"/>
    </row>
    <row r="2109" spans="1:26" s="111" customFormat="1" ht="14.25" customHeight="1">
      <c r="A2109" s="306"/>
      <c r="B2109" s="306"/>
      <c r="C2109" s="306"/>
      <c r="S2109" s="306"/>
      <c r="T2109" s="306"/>
      <c r="U2109" s="306"/>
      <c r="V2109" s="306"/>
      <c r="W2109" s="306"/>
      <c r="X2109" s="306"/>
      <c r="Y2109" s="306"/>
      <c r="Z2109" s="306"/>
    </row>
    <row r="2110" spans="1:26" s="111" customFormat="1" ht="14.25" customHeight="1">
      <c r="A2110" s="306"/>
      <c r="B2110" s="306"/>
      <c r="C2110" s="306"/>
      <c r="S2110" s="306"/>
      <c r="T2110" s="306"/>
      <c r="U2110" s="306"/>
      <c r="V2110" s="306"/>
      <c r="W2110" s="306"/>
      <c r="X2110" s="306"/>
      <c r="Y2110" s="306"/>
      <c r="Z2110" s="306"/>
    </row>
    <row r="2111" spans="1:26" s="111" customFormat="1" ht="14.25" customHeight="1">
      <c r="A2111" s="306"/>
      <c r="B2111" s="306"/>
      <c r="C2111" s="306"/>
      <c r="S2111" s="306"/>
      <c r="T2111" s="306"/>
      <c r="U2111" s="306"/>
      <c r="V2111" s="306"/>
      <c r="W2111" s="306"/>
      <c r="X2111" s="306"/>
      <c r="Y2111" s="306"/>
      <c r="Z2111" s="306"/>
    </row>
    <row r="2112" spans="1:26" s="111" customFormat="1" ht="14.25" customHeight="1">
      <c r="A2112" s="306"/>
      <c r="B2112" s="306"/>
      <c r="C2112" s="306"/>
      <c r="S2112" s="306"/>
      <c r="T2112" s="306"/>
      <c r="U2112" s="306"/>
      <c r="V2112" s="306"/>
      <c r="W2112" s="306"/>
      <c r="X2112" s="306"/>
      <c r="Y2112" s="306"/>
      <c r="Z2112" s="306"/>
    </row>
    <row r="2113" spans="1:26" s="111" customFormat="1" ht="14.25" customHeight="1">
      <c r="A2113" s="306"/>
      <c r="B2113" s="306"/>
      <c r="C2113" s="306"/>
      <c r="S2113" s="306"/>
      <c r="T2113" s="306"/>
      <c r="U2113" s="306"/>
      <c r="V2113" s="306"/>
      <c r="W2113" s="306"/>
      <c r="X2113" s="306"/>
      <c r="Y2113" s="306"/>
      <c r="Z2113" s="306"/>
    </row>
    <row r="2114" spans="1:26" s="111" customFormat="1" ht="14.25" customHeight="1">
      <c r="A2114" s="306"/>
      <c r="B2114" s="306"/>
      <c r="C2114" s="306"/>
      <c r="S2114" s="306"/>
      <c r="T2114" s="306"/>
      <c r="U2114" s="306"/>
      <c r="V2114" s="306"/>
      <c r="W2114" s="306"/>
      <c r="X2114" s="306"/>
      <c r="Y2114" s="306"/>
      <c r="Z2114" s="306"/>
    </row>
    <row r="2115" spans="1:26" s="111" customFormat="1" ht="14.25" customHeight="1">
      <c r="A2115" s="306"/>
      <c r="B2115" s="306"/>
      <c r="C2115" s="306"/>
      <c r="S2115" s="306"/>
      <c r="T2115" s="306"/>
      <c r="U2115" s="306"/>
      <c r="V2115" s="306"/>
      <c r="W2115" s="306"/>
      <c r="X2115" s="306"/>
      <c r="Y2115" s="306"/>
      <c r="Z2115" s="306"/>
    </row>
    <row r="2116" spans="1:26" s="111" customFormat="1" ht="14.25" customHeight="1">
      <c r="A2116" s="306"/>
      <c r="B2116" s="306"/>
      <c r="C2116" s="306"/>
      <c r="S2116" s="306"/>
      <c r="T2116" s="306"/>
      <c r="U2116" s="306"/>
      <c r="V2116" s="306"/>
      <c r="W2116" s="306"/>
      <c r="X2116" s="306"/>
      <c r="Y2116" s="306"/>
      <c r="Z2116" s="306"/>
    </row>
    <row r="2117" spans="1:26" s="111" customFormat="1" ht="14.25" customHeight="1">
      <c r="A2117" s="306"/>
      <c r="B2117" s="306"/>
      <c r="C2117" s="306"/>
      <c r="S2117" s="306"/>
      <c r="T2117" s="306"/>
      <c r="U2117" s="306"/>
      <c r="V2117" s="306"/>
      <c r="W2117" s="306"/>
      <c r="X2117" s="306"/>
      <c r="Y2117" s="306"/>
      <c r="Z2117" s="306"/>
    </row>
    <row r="2118" spans="1:26" s="111" customFormat="1" ht="14.25" customHeight="1">
      <c r="A2118" s="306"/>
      <c r="B2118" s="306"/>
      <c r="C2118" s="306"/>
      <c r="S2118" s="306"/>
      <c r="T2118" s="306"/>
      <c r="U2118" s="306"/>
      <c r="V2118" s="306"/>
      <c r="W2118" s="306"/>
      <c r="X2118" s="306"/>
      <c r="Y2118" s="306"/>
      <c r="Z2118" s="306"/>
    </row>
    <row r="2119" spans="1:26" s="111" customFormat="1" ht="14.25" customHeight="1">
      <c r="A2119" s="306"/>
      <c r="B2119" s="306"/>
      <c r="C2119" s="306"/>
      <c r="S2119" s="306"/>
      <c r="T2119" s="306"/>
      <c r="U2119" s="306"/>
      <c r="V2119" s="306"/>
      <c r="W2119" s="306"/>
      <c r="X2119" s="306"/>
      <c r="Y2119" s="306"/>
      <c r="Z2119" s="306"/>
    </row>
    <row r="2120" spans="1:26" s="111" customFormat="1" ht="14.25" customHeight="1">
      <c r="A2120" s="306"/>
      <c r="B2120" s="306"/>
      <c r="C2120" s="306"/>
      <c r="S2120" s="306"/>
      <c r="T2120" s="306"/>
      <c r="U2120" s="306"/>
      <c r="V2120" s="306"/>
      <c r="W2120" s="306"/>
      <c r="X2120" s="306"/>
      <c r="Y2120" s="306"/>
      <c r="Z2120" s="306"/>
    </row>
    <row r="2121" spans="1:26" s="111" customFormat="1" ht="14.25" customHeight="1">
      <c r="A2121" s="306"/>
      <c r="B2121" s="306"/>
      <c r="C2121" s="306"/>
      <c r="S2121" s="306"/>
      <c r="T2121" s="306"/>
      <c r="U2121" s="306"/>
      <c r="V2121" s="306"/>
      <c r="W2121" s="306"/>
      <c r="X2121" s="306"/>
      <c r="Y2121" s="306"/>
      <c r="Z2121" s="306"/>
    </row>
    <row r="2122" spans="1:26" s="111" customFormat="1" ht="14.25" customHeight="1">
      <c r="A2122" s="306"/>
      <c r="B2122" s="306"/>
      <c r="C2122" s="306"/>
      <c r="S2122" s="306"/>
      <c r="T2122" s="306"/>
      <c r="U2122" s="306"/>
      <c r="V2122" s="306"/>
      <c r="W2122" s="306"/>
      <c r="X2122" s="306"/>
      <c r="Y2122" s="306"/>
      <c r="Z2122" s="306"/>
    </row>
    <row r="2123" spans="1:26" s="111" customFormat="1" ht="14.25" customHeight="1">
      <c r="A2123" s="306"/>
      <c r="B2123" s="306"/>
      <c r="C2123" s="306"/>
      <c r="S2123" s="306"/>
      <c r="T2123" s="306"/>
      <c r="U2123" s="306"/>
      <c r="V2123" s="306"/>
      <c r="W2123" s="306"/>
      <c r="X2123" s="306"/>
      <c r="Y2123" s="306"/>
      <c r="Z2123" s="306"/>
    </row>
    <row r="2124" spans="1:26" s="111" customFormat="1" ht="14.25" customHeight="1">
      <c r="A2124" s="306"/>
      <c r="B2124" s="306"/>
      <c r="C2124" s="306"/>
      <c r="S2124" s="306"/>
      <c r="T2124" s="306"/>
      <c r="U2124" s="306"/>
      <c r="V2124" s="306"/>
      <c r="W2124" s="306"/>
      <c r="X2124" s="306"/>
      <c r="Y2124" s="306"/>
      <c r="Z2124" s="306"/>
    </row>
    <row r="2125" spans="1:26" s="111" customFormat="1" ht="14.25" customHeight="1">
      <c r="A2125" s="306"/>
      <c r="B2125" s="306"/>
      <c r="C2125" s="306"/>
      <c r="S2125" s="306"/>
      <c r="T2125" s="306"/>
      <c r="U2125" s="306"/>
      <c r="V2125" s="306"/>
      <c r="W2125" s="306"/>
      <c r="X2125" s="306"/>
      <c r="Y2125" s="306"/>
      <c r="Z2125" s="306"/>
    </row>
    <row r="2126" spans="1:26" s="111" customFormat="1" ht="14.25" customHeight="1">
      <c r="A2126" s="306"/>
      <c r="B2126" s="306"/>
      <c r="C2126" s="306"/>
      <c r="S2126" s="306"/>
      <c r="T2126" s="306"/>
      <c r="U2126" s="306"/>
      <c r="V2126" s="306"/>
      <c r="W2126" s="306"/>
      <c r="X2126" s="306"/>
      <c r="Y2126" s="306"/>
      <c r="Z2126" s="306"/>
    </row>
    <row r="2127" spans="1:26" s="111" customFormat="1" ht="14.25" customHeight="1">
      <c r="A2127" s="306"/>
      <c r="B2127" s="306"/>
      <c r="C2127" s="306"/>
      <c r="S2127" s="306"/>
      <c r="T2127" s="306"/>
      <c r="U2127" s="306"/>
      <c r="V2127" s="306"/>
      <c r="W2127" s="306"/>
      <c r="X2127" s="306"/>
      <c r="Y2127" s="306"/>
      <c r="Z2127" s="306"/>
    </row>
    <row r="2128" spans="1:26" s="111" customFormat="1" ht="14.25" customHeight="1">
      <c r="A2128" s="306"/>
      <c r="B2128" s="306"/>
      <c r="C2128" s="306"/>
      <c r="S2128" s="306"/>
      <c r="T2128" s="306"/>
      <c r="U2128" s="306"/>
      <c r="V2128" s="306"/>
      <c r="W2128" s="306"/>
      <c r="X2128" s="306"/>
      <c r="Y2128" s="306"/>
      <c r="Z2128" s="306"/>
    </row>
    <row r="2129" spans="1:26" s="111" customFormat="1" ht="14.25" customHeight="1">
      <c r="A2129" s="306"/>
      <c r="B2129" s="306"/>
      <c r="C2129" s="306"/>
      <c r="S2129" s="306"/>
      <c r="T2129" s="306"/>
      <c r="U2129" s="306"/>
      <c r="V2129" s="306"/>
      <c r="W2129" s="306"/>
      <c r="X2129" s="306"/>
      <c r="Y2129" s="306"/>
      <c r="Z2129" s="306"/>
    </row>
    <row r="2130" spans="1:26" s="111" customFormat="1" ht="14.25" customHeight="1">
      <c r="A2130" s="306"/>
      <c r="B2130" s="306"/>
      <c r="C2130" s="306"/>
      <c r="S2130" s="306"/>
      <c r="T2130" s="306"/>
      <c r="U2130" s="306"/>
      <c r="V2130" s="306"/>
      <c r="W2130" s="306"/>
      <c r="X2130" s="306"/>
      <c r="Y2130" s="306"/>
      <c r="Z2130" s="306"/>
    </row>
    <row r="2131" spans="1:26" s="111" customFormat="1" ht="14.25" customHeight="1">
      <c r="A2131" s="306"/>
      <c r="B2131" s="306"/>
      <c r="C2131" s="306"/>
      <c r="S2131" s="306"/>
      <c r="T2131" s="306"/>
      <c r="U2131" s="306"/>
      <c r="V2131" s="306"/>
      <c r="W2131" s="306"/>
      <c r="X2131" s="306"/>
      <c r="Y2131" s="306"/>
      <c r="Z2131" s="306"/>
    </row>
    <row r="2132" spans="1:26" s="111" customFormat="1" ht="14.25" customHeight="1">
      <c r="A2132" s="306"/>
      <c r="B2132" s="306"/>
      <c r="C2132" s="306"/>
      <c r="S2132" s="306"/>
      <c r="T2132" s="306"/>
      <c r="U2132" s="306"/>
      <c r="V2132" s="306"/>
      <c r="W2132" s="306"/>
      <c r="X2132" s="306"/>
      <c r="Y2132" s="306"/>
      <c r="Z2132" s="306"/>
    </row>
    <row r="2133" spans="1:26" s="111" customFormat="1" ht="14.25" customHeight="1">
      <c r="A2133" s="306"/>
      <c r="B2133" s="306"/>
      <c r="C2133" s="306"/>
      <c r="S2133" s="306"/>
      <c r="T2133" s="306"/>
      <c r="U2133" s="306"/>
      <c r="V2133" s="306"/>
      <c r="W2133" s="306"/>
      <c r="X2133" s="306"/>
      <c r="Y2133" s="306"/>
      <c r="Z2133" s="306"/>
    </row>
    <row r="2134" spans="1:26" s="111" customFormat="1" ht="14.25" customHeight="1">
      <c r="A2134" s="306"/>
      <c r="B2134" s="306"/>
      <c r="C2134" s="306"/>
      <c r="S2134" s="306"/>
      <c r="T2134" s="306"/>
      <c r="U2134" s="306"/>
      <c r="V2134" s="306"/>
      <c r="W2134" s="306"/>
      <c r="X2134" s="306"/>
      <c r="Y2134" s="306"/>
      <c r="Z2134" s="306"/>
    </row>
    <row r="2135" spans="1:26" s="111" customFormat="1" ht="14.25" customHeight="1">
      <c r="A2135" s="306"/>
      <c r="B2135" s="306"/>
      <c r="C2135" s="306"/>
      <c r="S2135" s="306"/>
      <c r="T2135" s="306"/>
      <c r="U2135" s="306"/>
      <c r="V2135" s="306"/>
      <c r="W2135" s="306"/>
      <c r="X2135" s="306"/>
      <c r="Y2135" s="306"/>
      <c r="Z2135" s="306"/>
    </row>
    <row r="2136" spans="1:26" s="111" customFormat="1" ht="14.25" customHeight="1">
      <c r="A2136" s="306"/>
      <c r="B2136" s="306"/>
      <c r="C2136" s="306"/>
      <c r="S2136" s="306"/>
      <c r="T2136" s="306"/>
      <c r="U2136" s="306"/>
      <c r="V2136" s="306"/>
      <c r="W2136" s="306"/>
      <c r="X2136" s="306"/>
      <c r="Y2136" s="306"/>
      <c r="Z2136" s="306"/>
    </row>
    <row r="2137" spans="1:26" s="111" customFormat="1" ht="14.25" customHeight="1">
      <c r="A2137" s="306"/>
      <c r="B2137" s="306"/>
      <c r="C2137" s="306"/>
      <c r="S2137" s="306"/>
      <c r="T2137" s="306"/>
      <c r="U2137" s="306"/>
      <c r="V2137" s="306"/>
      <c r="W2137" s="306"/>
      <c r="X2137" s="306"/>
      <c r="Y2137" s="306"/>
      <c r="Z2137" s="306"/>
    </row>
    <row r="2138" spans="1:26" s="111" customFormat="1" ht="14.25" customHeight="1">
      <c r="A2138" s="306"/>
      <c r="B2138" s="306"/>
      <c r="C2138" s="306"/>
      <c r="S2138" s="306"/>
      <c r="T2138" s="306"/>
      <c r="U2138" s="306"/>
      <c r="V2138" s="306"/>
      <c r="W2138" s="306"/>
      <c r="X2138" s="306"/>
      <c r="Y2138" s="306"/>
      <c r="Z2138" s="306"/>
    </row>
    <row r="2139" spans="1:26" s="111" customFormat="1" ht="14.25" customHeight="1">
      <c r="A2139" s="306"/>
      <c r="B2139" s="306"/>
      <c r="C2139" s="306"/>
      <c r="S2139" s="306"/>
      <c r="T2139" s="306"/>
      <c r="U2139" s="306"/>
      <c r="V2139" s="306"/>
      <c r="W2139" s="306"/>
      <c r="X2139" s="306"/>
      <c r="Y2139" s="306"/>
      <c r="Z2139" s="306"/>
    </row>
    <row r="2140" spans="1:26" s="111" customFormat="1" ht="14.25" customHeight="1">
      <c r="A2140" s="306"/>
      <c r="B2140" s="306"/>
      <c r="C2140" s="306"/>
      <c r="S2140" s="306"/>
      <c r="T2140" s="306"/>
      <c r="U2140" s="306"/>
      <c r="V2140" s="306"/>
      <c r="W2140" s="306"/>
      <c r="X2140" s="306"/>
      <c r="Y2140" s="306"/>
      <c r="Z2140" s="306"/>
    </row>
    <row r="2141" spans="1:26" s="111" customFormat="1" ht="14.25" customHeight="1">
      <c r="A2141" s="306"/>
      <c r="B2141" s="306"/>
      <c r="C2141" s="306"/>
      <c r="S2141" s="306"/>
      <c r="T2141" s="306"/>
      <c r="U2141" s="306"/>
      <c r="V2141" s="306"/>
      <c r="W2141" s="306"/>
      <c r="X2141" s="306"/>
      <c r="Y2141" s="306"/>
      <c r="Z2141" s="306"/>
    </row>
    <row r="2142" spans="1:26" s="111" customFormat="1" ht="14.25" customHeight="1">
      <c r="A2142" s="306"/>
      <c r="B2142" s="306"/>
      <c r="C2142" s="306"/>
      <c r="S2142" s="306"/>
      <c r="T2142" s="306"/>
      <c r="U2142" s="306"/>
      <c r="V2142" s="306"/>
      <c r="W2142" s="306"/>
      <c r="X2142" s="306"/>
      <c r="Y2142" s="306"/>
      <c r="Z2142" s="306"/>
    </row>
    <row r="2143" spans="1:26" s="111" customFormat="1" ht="14.25" customHeight="1">
      <c r="A2143" s="306"/>
      <c r="B2143" s="306"/>
      <c r="C2143" s="306"/>
      <c r="S2143" s="306"/>
      <c r="T2143" s="306"/>
      <c r="U2143" s="306"/>
      <c r="V2143" s="306"/>
      <c r="W2143" s="306"/>
      <c r="X2143" s="306"/>
      <c r="Y2143" s="306"/>
      <c r="Z2143" s="306"/>
    </row>
    <row r="2144" spans="1:26" s="111" customFormat="1" ht="14.25" customHeight="1">
      <c r="A2144" s="306"/>
      <c r="B2144" s="306"/>
      <c r="C2144" s="306"/>
      <c r="S2144" s="306"/>
      <c r="T2144" s="306"/>
      <c r="U2144" s="306"/>
      <c r="V2144" s="306"/>
      <c r="W2144" s="306"/>
      <c r="X2144" s="306"/>
      <c r="Y2144" s="306"/>
      <c r="Z2144" s="306"/>
    </row>
    <row r="2145" spans="1:26" s="111" customFormat="1" ht="14.25" customHeight="1">
      <c r="A2145" s="306"/>
      <c r="B2145" s="306"/>
      <c r="C2145" s="306"/>
      <c r="S2145" s="306"/>
      <c r="T2145" s="306"/>
      <c r="U2145" s="306"/>
      <c r="V2145" s="306"/>
      <c r="W2145" s="306"/>
      <c r="X2145" s="306"/>
      <c r="Y2145" s="306"/>
      <c r="Z2145" s="306"/>
    </row>
    <row r="2146" spans="1:26" s="111" customFormat="1" ht="14.25" customHeight="1">
      <c r="A2146" s="306"/>
      <c r="B2146" s="306"/>
      <c r="C2146" s="306"/>
      <c r="S2146" s="306"/>
      <c r="T2146" s="306"/>
      <c r="U2146" s="306"/>
      <c r="V2146" s="306"/>
      <c r="W2146" s="306"/>
      <c r="X2146" s="306"/>
      <c r="Y2146" s="306"/>
      <c r="Z2146" s="306"/>
    </row>
    <row r="2147" spans="1:26" s="111" customFormat="1" ht="14.25" customHeight="1">
      <c r="A2147" s="306"/>
      <c r="B2147" s="306"/>
      <c r="C2147" s="306"/>
      <c r="S2147" s="306"/>
      <c r="T2147" s="306"/>
      <c r="U2147" s="306"/>
      <c r="V2147" s="306"/>
      <c r="W2147" s="306"/>
      <c r="X2147" s="306"/>
      <c r="Y2147" s="306"/>
      <c r="Z2147" s="306"/>
    </row>
    <row r="2148" spans="1:26" s="111" customFormat="1" ht="14.25" customHeight="1">
      <c r="A2148" s="306"/>
      <c r="B2148" s="306"/>
      <c r="C2148" s="306"/>
      <c r="S2148" s="306"/>
      <c r="T2148" s="306"/>
      <c r="U2148" s="306"/>
      <c r="V2148" s="306"/>
      <c r="W2148" s="306"/>
      <c r="X2148" s="306"/>
      <c r="Y2148" s="306"/>
      <c r="Z2148" s="306"/>
    </row>
    <row r="2149" spans="1:26" s="111" customFormat="1" ht="14.25" customHeight="1">
      <c r="A2149" s="306"/>
      <c r="B2149" s="306"/>
      <c r="C2149" s="306"/>
      <c r="S2149" s="306"/>
      <c r="T2149" s="306"/>
      <c r="U2149" s="306"/>
      <c r="V2149" s="306"/>
      <c r="W2149" s="306"/>
      <c r="X2149" s="306"/>
      <c r="Y2149" s="306"/>
      <c r="Z2149" s="306"/>
    </row>
    <row r="2150" spans="1:26" s="111" customFormat="1" ht="14.25" customHeight="1">
      <c r="A2150" s="306"/>
      <c r="B2150" s="306"/>
      <c r="C2150" s="306"/>
      <c r="S2150" s="306"/>
      <c r="T2150" s="306"/>
      <c r="U2150" s="306"/>
      <c r="V2150" s="306"/>
      <c r="W2150" s="306"/>
      <c r="X2150" s="306"/>
      <c r="Y2150" s="306"/>
      <c r="Z2150" s="306"/>
    </row>
    <row r="2151" spans="1:26" s="111" customFormat="1" ht="14.25" customHeight="1">
      <c r="A2151" s="306"/>
      <c r="B2151" s="306"/>
      <c r="C2151" s="306"/>
      <c r="S2151" s="306"/>
      <c r="T2151" s="306"/>
      <c r="U2151" s="306"/>
      <c r="V2151" s="306"/>
      <c r="W2151" s="306"/>
      <c r="X2151" s="306"/>
      <c r="Y2151" s="306"/>
      <c r="Z2151" s="306"/>
    </row>
    <row r="2152" spans="1:26" s="111" customFormat="1" ht="14.25" customHeight="1">
      <c r="A2152" s="306"/>
      <c r="B2152" s="306"/>
      <c r="C2152" s="306"/>
      <c r="S2152" s="306"/>
      <c r="T2152" s="306"/>
      <c r="U2152" s="306"/>
      <c r="V2152" s="306"/>
      <c r="W2152" s="306"/>
      <c r="X2152" s="306"/>
      <c r="Y2152" s="306"/>
      <c r="Z2152" s="306"/>
    </row>
    <row r="2153" spans="1:26" s="111" customFormat="1" ht="14.25" customHeight="1">
      <c r="A2153" s="306"/>
      <c r="B2153" s="306"/>
      <c r="C2153" s="306"/>
      <c r="S2153" s="306"/>
      <c r="T2153" s="306"/>
      <c r="U2153" s="306"/>
      <c r="V2153" s="306"/>
      <c r="W2153" s="306"/>
      <c r="X2153" s="306"/>
      <c r="Y2153" s="306"/>
      <c r="Z2153" s="306"/>
    </row>
    <row r="2154" spans="1:26" s="111" customFormat="1" ht="14.25" customHeight="1">
      <c r="A2154" s="306"/>
      <c r="B2154" s="306"/>
      <c r="C2154" s="306"/>
      <c r="S2154" s="306"/>
      <c r="T2154" s="306"/>
      <c r="U2154" s="306"/>
      <c r="V2154" s="306"/>
      <c r="W2154" s="306"/>
      <c r="X2154" s="306"/>
      <c r="Y2154" s="306"/>
      <c r="Z2154" s="306"/>
    </row>
    <row r="2155" spans="1:26" s="111" customFormat="1" ht="14.25" customHeight="1">
      <c r="A2155" s="306"/>
      <c r="B2155" s="306"/>
      <c r="C2155" s="306"/>
      <c r="S2155" s="306"/>
      <c r="T2155" s="306"/>
      <c r="U2155" s="306"/>
      <c r="V2155" s="306"/>
      <c r="W2155" s="306"/>
      <c r="X2155" s="306"/>
      <c r="Y2155" s="306"/>
      <c r="Z2155" s="306"/>
    </row>
    <row r="2156" spans="1:26" s="111" customFormat="1" ht="14.25" customHeight="1">
      <c r="A2156" s="306"/>
      <c r="B2156" s="306"/>
      <c r="C2156" s="306"/>
      <c r="S2156" s="306"/>
      <c r="T2156" s="306"/>
      <c r="U2156" s="306"/>
      <c r="V2156" s="306"/>
      <c r="W2156" s="306"/>
      <c r="X2156" s="306"/>
      <c r="Y2156" s="306"/>
      <c r="Z2156" s="306"/>
    </row>
    <row r="2157" spans="1:26" s="111" customFormat="1" ht="14.25" customHeight="1">
      <c r="A2157" s="306"/>
      <c r="B2157" s="306"/>
      <c r="C2157" s="306"/>
      <c r="S2157" s="306"/>
      <c r="T2157" s="306"/>
      <c r="U2157" s="306"/>
      <c r="V2157" s="306"/>
      <c r="W2157" s="306"/>
      <c r="X2157" s="306"/>
      <c r="Y2157" s="306"/>
      <c r="Z2157" s="306"/>
    </row>
    <row r="2158" spans="1:26" s="111" customFormat="1" ht="14.25" customHeight="1">
      <c r="A2158" s="306"/>
      <c r="B2158" s="306"/>
      <c r="C2158" s="306"/>
      <c r="S2158" s="306"/>
      <c r="T2158" s="306"/>
      <c r="U2158" s="306"/>
      <c r="V2158" s="306"/>
      <c r="W2158" s="306"/>
      <c r="X2158" s="306"/>
      <c r="Y2158" s="306"/>
      <c r="Z2158" s="306"/>
    </row>
    <row r="2159" spans="1:26" s="111" customFormat="1" ht="14.25" customHeight="1">
      <c r="A2159" s="306"/>
      <c r="B2159" s="306"/>
      <c r="C2159" s="306"/>
      <c r="S2159" s="306"/>
      <c r="T2159" s="306"/>
      <c r="U2159" s="306"/>
      <c r="V2159" s="306"/>
      <c r="W2159" s="306"/>
      <c r="X2159" s="306"/>
      <c r="Y2159" s="306"/>
      <c r="Z2159" s="306"/>
    </row>
    <row r="2160" spans="1:26" s="111" customFormat="1" ht="14.25" customHeight="1">
      <c r="A2160" s="306"/>
      <c r="B2160" s="306"/>
      <c r="C2160" s="306"/>
      <c r="S2160" s="306"/>
      <c r="T2160" s="306"/>
      <c r="U2160" s="306"/>
      <c r="V2160" s="306"/>
      <c r="W2160" s="306"/>
      <c r="X2160" s="306"/>
      <c r="Y2160" s="306"/>
      <c r="Z2160" s="306"/>
    </row>
    <row r="2161" spans="1:26" s="111" customFormat="1" ht="14.25" customHeight="1">
      <c r="A2161" s="306"/>
      <c r="B2161" s="306"/>
      <c r="C2161" s="306"/>
      <c r="S2161" s="306"/>
      <c r="T2161" s="306"/>
      <c r="U2161" s="306"/>
      <c r="V2161" s="306"/>
      <c r="W2161" s="306"/>
      <c r="X2161" s="306"/>
      <c r="Y2161" s="306"/>
      <c r="Z2161" s="306"/>
    </row>
    <row r="2162" spans="1:26" s="111" customFormat="1" ht="14.25" customHeight="1">
      <c r="A2162" s="306"/>
      <c r="B2162" s="306"/>
      <c r="C2162" s="306"/>
      <c r="S2162" s="306"/>
      <c r="T2162" s="306"/>
      <c r="U2162" s="306"/>
      <c r="V2162" s="306"/>
      <c r="W2162" s="306"/>
      <c r="X2162" s="306"/>
      <c r="Y2162" s="306"/>
      <c r="Z2162" s="306"/>
    </row>
    <row r="2163" spans="1:26" s="111" customFormat="1" ht="14.25" customHeight="1">
      <c r="A2163" s="306"/>
      <c r="B2163" s="306"/>
      <c r="C2163" s="306"/>
      <c r="S2163" s="306"/>
      <c r="T2163" s="306"/>
      <c r="U2163" s="306"/>
      <c r="V2163" s="306"/>
      <c r="W2163" s="306"/>
      <c r="X2163" s="306"/>
      <c r="Y2163" s="306"/>
      <c r="Z2163" s="306"/>
    </row>
    <row r="2164" spans="1:26" s="111" customFormat="1" ht="14.25" customHeight="1">
      <c r="A2164" s="306"/>
      <c r="B2164" s="306"/>
      <c r="C2164" s="306"/>
      <c r="S2164" s="306"/>
      <c r="T2164" s="306"/>
      <c r="U2164" s="306"/>
      <c r="V2164" s="306"/>
      <c r="W2164" s="306"/>
      <c r="X2164" s="306"/>
      <c r="Y2164" s="306"/>
      <c r="Z2164" s="306"/>
    </row>
    <row r="2165" spans="1:26" s="111" customFormat="1" ht="14.25" customHeight="1">
      <c r="A2165" s="306"/>
      <c r="B2165" s="306"/>
      <c r="C2165" s="306"/>
      <c r="S2165" s="306"/>
      <c r="T2165" s="306"/>
      <c r="U2165" s="306"/>
      <c r="V2165" s="306"/>
      <c r="W2165" s="306"/>
      <c r="X2165" s="306"/>
      <c r="Y2165" s="306"/>
      <c r="Z2165" s="306"/>
    </row>
    <row r="2166" spans="1:26" s="111" customFormat="1" ht="14.25" customHeight="1">
      <c r="A2166" s="306"/>
      <c r="B2166" s="306"/>
      <c r="C2166" s="306"/>
      <c r="S2166" s="306"/>
      <c r="T2166" s="306"/>
      <c r="U2166" s="306"/>
      <c r="V2166" s="306"/>
      <c r="W2166" s="306"/>
      <c r="X2166" s="306"/>
      <c r="Y2166" s="306"/>
      <c r="Z2166" s="306"/>
    </row>
    <row r="2167" spans="1:26" s="111" customFormat="1" ht="14.25" customHeight="1">
      <c r="A2167" s="306"/>
      <c r="B2167" s="306"/>
      <c r="C2167" s="306"/>
      <c r="S2167" s="306"/>
      <c r="T2167" s="306"/>
      <c r="U2167" s="306"/>
      <c r="V2167" s="306"/>
      <c r="W2167" s="306"/>
      <c r="X2167" s="306"/>
      <c r="Y2167" s="306"/>
      <c r="Z2167" s="306"/>
    </row>
    <row r="2168" spans="1:26" s="111" customFormat="1" ht="14.25" customHeight="1">
      <c r="A2168" s="306"/>
      <c r="B2168" s="306"/>
      <c r="C2168" s="306"/>
      <c r="S2168" s="306"/>
      <c r="T2168" s="306"/>
      <c r="U2168" s="306"/>
      <c r="V2168" s="306"/>
      <c r="W2168" s="306"/>
      <c r="X2168" s="306"/>
      <c r="Y2168" s="306"/>
      <c r="Z2168" s="306"/>
    </row>
    <row r="2169" spans="1:26" s="111" customFormat="1" ht="14.25" customHeight="1">
      <c r="A2169" s="306"/>
      <c r="B2169" s="306"/>
      <c r="C2169" s="306"/>
      <c r="S2169" s="306"/>
      <c r="T2169" s="306"/>
      <c r="U2169" s="306"/>
      <c r="V2169" s="306"/>
      <c r="W2169" s="306"/>
      <c r="X2169" s="306"/>
      <c r="Y2169" s="306"/>
      <c r="Z2169" s="306"/>
    </row>
    <row r="2170" spans="1:26" s="111" customFormat="1" ht="14.25" customHeight="1">
      <c r="A2170" s="306"/>
      <c r="B2170" s="306"/>
      <c r="C2170" s="306"/>
      <c r="S2170" s="306"/>
      <c r="T2170" s="306"/>
      <c r="U2170" s="306"/>
      <c r="V2170" s="306"/>
      <c r="W2170" s="306"/>
      <c r="X2170" s="306"/>
      <c r="Y2170" s="306"/>
      <c r="Z2170" s="306"/>
    </row>
    <row r="2171" spans="1:26" s="111" customFormat="1" ht="14.25" customHeight="1">
      <c r="A2171" s="306"/>
      <c r="B2171" s="306"/>
      <c r="C2171" s="306"/>
      <c r="S2171" s="306"/>
      <c r="T2171" s="306"/>
      <c r="U2171" s="306"/>
      <c r="V2171" s="306"/>
      <c r="W2171" s="306"/>
      <c r="X2171" s="306"/>
      <c r="Y2171" s="306"/>
      <c r="Z2171" s="306"/>
    </row>
    <row r="2172" spans="1:26" s="111" customFormat="1" ht="14.25" customHeight="1">
      <c r="A2172" s="306"/>
      <c r="B2172" s="306"/>
      <c r="C2172" s="306"/>
      <c r="S2172" s="306"/>
      <c r="T2172" s="306"/>
      <c r="U2172" s="306"/>
      <c r="V2172" s="306"/>
      <c r="W2172" s="306"/>
      <c r="X2172" s="306"/>
      <c r="Y2172" s="306"/>
      <c r="Z2172" s="306"/>
    </row>
    <row r="2173" spans="1:26" s="111" customFormat="1" ht="14.25" customHeight="1">
      <c r="A2173" s="306"/>
      <c r="B2173" s="306"/>
      <c r="C2173" s="306"/>
      <c r="S2173" s="306"/>
      <c r="T2173" s="306"/>
      <c r="U2173" s="306"/>
      <c r="V2173" s="306"/>
      <c r="W2173" s="306"/>
      <c r="X2173" s="306"/>
      <c r="Y2173" s="306"/>
      <c r="Z2173" s="306"/>
    </row>
    <row r="2174" spans="1:26" s="111" customFormat="1" ht="14.25" customHeight="1">
      <c r="A2174" s="306"/>
      <c r="B2174" s="306"/>
      <c r="C2174" s="306"/>
      <c r="S2174" s="306"/>
      <c r="T2174" s="306"/>
      <c r="U2174" s="306"/>
      <c r="V2174" s="306"/>
      <c r="W2174" s="306"/>
      <c r="X2174" s="306"/>
      <c r="Y2174" s="306"/>
      <c r="Z2174" s="306"/>
    </row>
    <row r="2175" spans="1:26" s="111" customFormat="1" ht="14.25" customHeight="1">
      <c r="A2175" s="306"/>
      <c r="B2175" s="306"/>
      <c r="C2175" s="306"/>
      <c r="S2175" s="306"/>
      <c r="T2175" s="306"/>
      <c r="U2175" s="306"/>
      <c r="V2175" s="306"/>
      <c r="W2175" s="306"/>
      <c r="X2175" s="306"/>
      <c r="Y2175" s="306"/>
      <c r="Z2175" s="306"/>
    </row>
    <row r="2176" spans="1:26" s="111" customFormat="1" ht="14.25" customHeight="1">
      <c r="A2176" s="306"/>
      <c r="B2176" s="306"/>
      <c r="C2176" s="306"/>
      <c r="S2176" s="306"/>
      <c r="T2176" s="306"/>
      <c r="U2176" s="306"/>
      <c r="V2176" s="306"/>
      <c r="W2176" s="306"/>
      <c r="X2176" s="306"/>
      <c r="Y2176" s="306"/>
      <c r="Z2176" s="306"/>
    </row>
    <row r="2177" spans="1:26" s="111" customFormat="1" ht="14.25" customHeight="1">
      <c r="A2177" s="306"/>
      <c r="B2177" s="306"/>
      <c r="C2177" s="306"/>
      <c r="S2177" s="306"/>
      <c r="T2177" s="306"/>
      <c r="U2177" s="306"/>
      <c r="V2177" s="306"/>
      <c r="W2177" s="306"/>
      <c r="X2177" s="306"/>
      <c r="Y2177" s="306"/>
      <c r="Z2177" s="306"/>
    </row>
    <row r="2178" spans="1:26" s="111" customFormat="1" ht="14.25" customHeight="1">
      <c r="A2178" s="306"/>
      <c r="B2178" s="306"/>
      <c r="C2178" s="306"/>
      <c r="S2178" s="306"/>
      <c r="T2178" s="306"/>
      <c r="U2178" s="306"/>
      <c r="V2178" s="306"/>
      <c r="W2178" s="306"/>
      <c r="X2178" s="306"/>
      <c r="Y2178" s="306"/>
      <c r="Z2178" s="306"/>
    </row>
    <row r="2179" spans="1:26" s="111" customFormat="1" ht="14.25" customHeight="1">
      <c r="A2179" s="306"/>
      <c r="B2179" s="306"/>
      <c r="C2179" s="306"/>
      <c r="S2179" s="306"/>
      <c r="T2179" s="306"/>
      <c r="U2179" s="306"/>
      <c r="V2179" s="306"/>
      <c r="W2179" s="306"/>
      <c r="X2179" s="306"/>
      <c r="Y2179" s="306"/>
      <c r="Z2179" s="306"/>
    </row>
    <row r="2180" spans="1:26" s="111" customFormat="1" ht="14.25" customHeight="1">
      <c r="A2180" s="306"/>
      <c r="B2180" s="306"/>
      <c r="C2180" s="306"/>
      <c r="S2180" s="306"/>
      <c r="T2180" s="306"/>
      <c r="U2180" s="306"/>
      <c r="V2180" s="306"/>
      <c r="W2180" s="306"/>
      <c r="X2180" s="306"/>
      <c r="Y2180" s="306"/>
      <c r="Z2180" s="306"/>
    </row>
    <row r="2181" spans="1:26" s="111" customFormat="1" ht="14.25" customHeight="1">
      <c r="A2181" s="306"/>
      <c r="B2181" s="306"/>
      <c r="C2181" s="306"/>
      <c r="S2181" s="306"/>
      <c r="T2181" s="306"/>
      <c r="U2181" s="306"/>
      <c r="V2181" s="306"/>
      <c r="W2181" s="306"/>
      <c r="X2181" s="306"/>
      <c r="Y2181" s="306"/>
      <c r="Z2181" s="306"/>
    </row>
    <row r="2182" spans="1:26" s="111" customFormat="1" ht="14.25" customHeight="1">
      <c r="A2182" s="306"/>
      <c r="B2182" s="306"/>
      <c r="C2182" s="306"/>
      <c r="S2182" s="306"/>
      <c r="T2182" s="306"/>
      <c r="U2182" s="306"/>
      <c r="V2182" s="306"/>
      <c r="W2182" s="306"/>
      <c r="X2182" s="306"/>
      <c r="Y2182" s="306"/>
      <c r="Z2182" s="306"/>
    </row>
    <row r="2183" spans="1:26" s="111" customFormat="1" ht="14.25" customHeight="1">
      <c r="A2183" s="306"/>
      <c r="B2183" s="306"/>
      <c r="C2183" s="306"/>
      <c r="S2183" s="306"/>
      <c r="T2183" s="306"/>
      <c r="U2183" s="306"/>
      <c r="V2183" s="306"/>
      <c r="W2183" s="306"/>
      <c r="X2183" s="306"/>
      <c r="Y2183" s="306"/>
      <c r="Z2183" s="306"/>
    </row>
    <row r="2184" spans="1:26" s="111" customFormat="1" ht="14.25" customHeight="1">
      <c r="A2184" s="306"/>
      <c r="B2184" s="306"/>
      <c r="C2184" s="306"/>
      <c r="S2184" s="306"/>
      <c r="T2184" s="306"/>
      <c r="U2184" s="306"/>
      <c r="V2184" s="306"/>
      <c r="W2184" s="306"/>
      <c r="X2184" s="306"/>
      <c r="Y2184" s="306"/>
      <c r="Z2184" s="306"/>
    </row>
    <row r="2185" spans="1:26" s="111" customFormat="1" ht="14.25" customHeight="1">
      <c r="A2185" s="306"/>
      <c r="B2185" s="306"/>
      <c r="C2185" s="306"/>
      <c r="S2185" s="306"/>
      <c r="T2185" s="306"/>
      <c r="U2185" s="306"/>
      <c r="V2185" s="306"/>
      <c r="W2185" s="306"/>
      <c r="X2185" s="306"/>
      <c r="Y2185" s="306"/>
      <c r="Z2185" s="306"/>
    </row>
    <row r="2186" spans="1:26" s="111" customFormat="1" ht="14.25" customHeight="1">
      <c r="A2186" s="306"/>
      <c r="B2186" s="306"/>
      <c r="C2186" s="306"/>
      <c r="S2186" s="306"/>
      <c r="T2186" s="306"/>
      <c r="U2186" s="306"/>
      <c r="V2186" s="306"/>
      <c r="W2186" s="306"/>
      <c r="X2186" s="306"/>
      <c r="Y2186" s="306"/>
      <c r="Z2186" s="306"/>
    </row>
    <row r="2187" spans="1:26" s="111" customFormat="1" ht="14.25" customHeight="1">
      <c r="A2187" s="306"/>
      <c r="B2187" s="306"/>
      <c r="C2187" s="306"/>
      <c r="S2187" s="306"/>
      <c r="T2187" s="306"/>
      <c r="U2187" s="306"/>
      <c r="V2187" s="306"/>
      <c r="W2187" s="306"/>
      <c r="X2187" s="306"/>
      <c r="Y2187" s="306"/>
      <c r="Z2187" s="306"/>
    </row>
    <row r="2188" spans="1:26" s="111" customFormat="1" ht="14.25" customHeight="1">
      <c r="A2188" s="306"/>
      <c r="B2188" s="306"/>
      <c r="C2188" s="306"/>
      <c r="S2188" s="306"/>
      <c r="T2188" s="306"/>
      <c r="U2188" s="306"/>
      <c r="V2188" s="306"/>
      <c r="W2188" s="306"/>
      <c r="X2188" s="306"/>
      <c r="Y2188" s="306"/>
      <c r="Z2188" s="306"/>
    </row>
    <row r="2189" spans="1:26" s="111" customFormat="1" ht="14.25" customHeight="1">
      <c r="A2189" s="306"/>
      <c r="B2189" s="306"/>
      <c r="C2189" s="306"/>
      <c r="S2189" s="306"/>
      <c r="T2189" s="306"/>
      <c r="U2189" s="306"/>
      <c r="V2189" s="306"/>
      <c r="W2189" s="306"/>
      <c r="X2189" s="306"/>
      <c r="Y2189" s="306"/>
      <c r="Z2189" s="306"/>
    </row>
    <row r="2190" spans="1:26" s="111" customFormat="1" ht="14.25" customHeight="1">
      <c r="A2190" s="306"/>
      <c r="B2190" s="306"/>
      <c r="C2190" s="306"/>
      <c r="S2190" s="306"/>
      <c r="T2190" s="306"/>
      <c r="U2190" s="306"/>
      <c r="V2190" s="306"/>
      <c r="W2190" s="306"/>
      <c r="X2190" s="306"/>
      <c r="Y2190" s="306"/>
      <c r="Z2190" s="306"/>
    </row>
    <row r="2191" spans="1:26" s="111" customFormat="1" ht="14.25" customHeight="1">
      <c r="A2191" s="306"/>
      <c r="B2191" s="306"/>
      <c r="C2191" s="306"/>
      <c r="S2191" s="306"/>
      <c r="T2191" s="306"/>
      <c r="U2191" s="306"/>
      <c r="V2191" s="306"/>
      <c r="W2191" s="306"/>
      <c r="X2191" s="306"/>
      <c r="Y2191" s="306"/>
      <c r="Z2191" s="306"/>
    </row>
    <row r="2192" spans="1:26" s="111" customFormat="1" ht="14.25" customHeight="1">
      <c r="A2192" s="306"/>
      <c r="B2192" s="306"/>
      <c r="C2192" s="306"/>
      <c r="S2192" s="306"/>
      <c r="T2192" s="306"/>
      <c r="U2192" s="306"/>
      <c r="V2192" s="306"/>
      <c r="W2192" s="306"/>
      <c r="X2192" s="306"/>
      <c r="Y2192" s="306"/>
      <c r="Z2192" s="306"/>
    </row>
    <row r="2193" spans="1:26" s="111" customFormat="1" ht="14.25" customHeight="1">
      <c r="A2193" s="306"/>
      <c r="B2193" s="306"/>
      <c r="C2193" s="306"/>
      <c r="S2193" s="306"/>
      <c r="T2193" s="306"/>
      <c r="U2193" s="306"/>
      <c r="V2193" s="306"/>
      <c r="W2193" s="306"/>
      <c r="X2193" s="306"/>
      <c r="Y2193" s="306"/>
      <c r="Z2193" s="306"/>
    </row>
    <row r="2194" spans="1:26" s="111" customFormat="1" ht="14.25" customHeight="1">
      <c r="A2194" s="306"/>
      <c r="B2194" s="306"/>
      <c r="C2194" s="306"/>
      <c r="S2194" s="306"/>
      <c r="T2194" s="306"/>
      <c r="U2194" s="306"/>
      <c r="V2194" s="306"/>
      <c r="W2194" s="306"/>
      <c r="X2194" s="306"/>
      <c r="Y2194" s="306"/>
      <c r="Z2194" s="306"/>
    </row>
    <row r="2195" spans="1:26" s="111" customFormat="1" ht="14.25" customHeight="1">
      <c r="A2195" s="306"/>
      <c r="B2195" s="306"/>
      <c r="C2195" s="306"/>
      <c r="S2195" s="306"/>
      <c r="T2195" s="306"/>
      <c r="U2195" s="306"/>
      <c r="V2195" s="306"/>
      <c r="W2195" s="306"/>
      <c r="X2195" s="306"/>
      <c r="Y2195" s="306"/>
      <c r="Z2195" s="306"/>
    </row>
    <row r="2196" spans="1:26" s="111" customFormat="1" ht="14.25" customHeight="1">
      <c r="A2196" s="306"/>
      <c r="B2196" s="306"/>
      <c r="C2196" s="306"/>
      <c r="S2196" s="306"/>
      <c r="T2196" s="306"/>
      <c r="U2196" s="306"/>
      <c r="V2196" s="306"/>
      <c r="W2196" s="306"/>
      <c r="X2196" s="306"/>
      <c r="Y2196" s="306"/>
      <c r="Z2196" s="306"/>
    </row>
    <row r="2197" spans="1:26" s="111" customFormat="1" ht="14.25" customHeight="1">
      <c r="A2197" s="306"/>
      <c r="B2197" s="306"/>
      <c r="C2197" s="306"/>
      <c r="S2197" s="306"/>
      <c r="T2197" s="306"/>
      <c r="U2197" s="306"/>
      <c r="V2197" s="306"/>
      <c r="W2197" s="306"/>
      <c r="X2197" s="306"/>
      <c r="Y2197" s="306"/>
      <c r="Z2197" s="306"/>
    </row>
    <row r="2198" spans="1:26" s="111" customFormat="1" ht="14.25" customHeight="1">
      <c r="A2198" s="306"/>
      <c r="B2198" s="306"/>
      <c r="C2198" s="306"/>
      <c r="S2198" s="306"/>
      <c r="T2198" s="306"/>
      <c r="U2198" s="306"/>
      <c r="V2198" s="306"/>
      <c r="W2198" s="306"/>
      <c r="X2198" s="306"/>
      <c r="Y2198" s="306"/>
      <c r="Z2198" s="306"/>
    </row>
    <row r="2199" spans="1:26" s="111" customFormat="1" ht="14.25" customHeight="1">
      <c r="A2199" s="306"/>
      <c r="B2199" s="306"/>
      <c r="C2199" s="306"/>
      <c r="S2199" s="306"/>
      <c r="T2199" s="306"/>
      <c r="U2199" s="306"/>
      <c r="V2199" s="306"/>
      <c r="W2199" s="306"/>
      <c r="X2199" s="306"/>
      <c r="Y2199" s="306"/>
      <c r="Z2199" s="306"/>
    </row>
    <row r="2200" spans="1:26" s="111" customFormat="1" ht="14.25" customHeight="1">
      <c r="A2200" s="306"/>
      <c r="B2200" s="306"/>
      <c r="C2200" s="306"/>
      <c r="S2200" s="306"/>
      <c r="T2200" s="306"/>
      <c r="U2200" s="306"/>
      <c r="V2200" s="306"/>
      <c r="W2200" s="306"/>
      <c r="X2200" s="306"/>
      <c r="Y2200" s="306"/>
      <c r="Z2200" s="306"/>
    </row>
    <row r="2201" spans="1:26" s="111" customFormat="1" ht="14.25" customHeight="1">
      <c r="A2201" s="306"/>
      <c r="B2201" s="306"/>
      <c r="C2201" s="306"/>
      <c r="S2201" s="306"/>
      <c r="T2201" s="306"/>
      <c r="U2201" s="306"/>
      <c r="V2201" s="306"/>
      <c r="W2201" s="306"/>
      <c r="X2201" s="306"/>
      <c r="Y2201" s="306"/>
      <c r="Z2201" s="306"/>
    </row>
    <row r="2202" spans="1:26" s="111" customFormat="1" ht="14.25" customHeight="1">
      <c r="A2202" s="306"/>
      <c r="B2202" s="306"/>
      <c r="C2202" s="306"/>
      <c r="S2202" s="306"/>
      <c r="T2202" s="306"/>
      <c r="U2202" s="306"/>
      <c r="V2202" s="306"/>
      <c r="W2202" s="306"/>
      <c r="X2202" s="306"/>
      <c r="Y2202" s="306"/>
      <c r="Z2202" s="306"/>
    </row>
    <row r="2203" spans="1:26" s="111" customFormat="1" ht="14.25" customHeight="1">
      <c r="A2203" s="306"/>
      <c r="B2203" s="306"/>
      <c r="C2203" s="306"/>
      <c r="S2203" s="306"/>
      <c r="T2203" s="306"/>
      <c r="U2203" s="306"/>
      <c r="V2203" s="306"/>
      <c r="W2203" s="306"/>
      <c r="X2203" s="306"/>
      <c r="Y2203" s="306"/>
      <c r="Z2203" s="306"/>
    </row>
    <row r="2204" spans="1:26" s="111" customFormat="1" ht="14.25" customHeight="1">
      <c r="A2204" s="306"/>
      <c r="B2204" s="306"/>
      <c r="C2204" s="306"/>
      <c r="S2204" s="306"/>
      <c r="T2204" s="306"/>
      <c r="U2204" s="306"/>
      <c r="V2204" s="306"/>
      <c r="W2204" s="306"/>
      <c r="X2204" s="306"/>
      <c r="Y2204" s="306"/>
      <c r="Z2204" s="306"/>
    </row>
    <row r="2205" spans="1:26" s="111" customFormat="1" ht="14.25" customHeight="1">
      <c r="A2205" s="306"/>
      <c r="B2205" s="306"/>
      <c r="C2205" s="306"/>
      <c r="S2205" s="306"/>
      <c r="T2205" s="306"/>
      <c r="U2205" s="306"/>
      <c r="V2205" s="306"/>
      <c r="W2205" s="306"/>
      <c r="X2205" s="306"/>
      <c r="Y2205" s="306"/>
      <c r="Z2205" s="306"/>
    </row>
    <row r="2206" spans="1:26" s="111" customFormat="1" ht="14.25" customHeight="1">
      <c r="A2206" s="306"/>
      <c r="B2206" s="306"/>
      <c r="C2206" s="306"/>
      <c r="S2206" s="306"/>
      <c r="T2206" s="306"/>
      <c r="U2206" s="306"/>
      <c r="V2206" s="306"/>
      <c r="W2206" s="306"/>
      <c r="X2206" s="306"/>
      <c r="Y2206" s="306"/>
      <c r="Z2206" s="306"/>
    </row>
    <row r="2207" spans="1:26" s="111" customFormat="1" ht="14.25" customHeight="1">
      <c r="A2207" s="306"/>
      <c r="B2207" s="306"/>
      <c r="C2207" s="306"/>
      <c r="S2207" s="306"/>
      <c r="T2207" s="306"/>
      <c r="U2207" s="306"/>
      <c r="V2207" s="306"/>
      <c r="W2207" s="306"/>
      <c r="X2207" s="306"/>
      <c r="Y2207" s="306"/>
      <c r="Z2207" s="306"/>
    </row>
    <row r="2208" spans="1:26" s="111" customFormat="1" ht="14.25" customHeight="1">
      <c r="A2208" s="306"/>
      <c r="B2208" s="306"/>
      <c r="C2208" s="306"/>
      <c r="S2208" s="306"/>
      <c r="T2208" s="306"/>
      <c r="U2208" s="306"/>
      <c r="V2208" s="306"/>
      <c r="W2208" s="306"/>
      <c r="X2208" s="306"/>
      <c r="Y2208" s="306"/>
      <c r="Z2208" s="306"/>
    </row>
    <row r="2209" spans="1:26" s="111" customFormat="1" ht="14.25" customHeight="1">
      <c r="A2209" s="306"/>
      <c r="B2209" s="306"/>
      <c r="C2209" s="306"/>
      <c r="S2209" s="306"/>
      <c r="T2209" s="306"/>
      <c r="U2209" s="306"/>
      <c r="V2209" s="306"/>
      <c r="W2209" s="306"/>
      <c r="X2209" s="306"/>
      <c r="Y2209" s="306"/>
      <c r="Z2209" s="306"/>
    </row>
    <row r="2210" spans="1:26" s="111" customFormat="1" ht="14.25" customHeight="1">
      <c r="A2210" s="306"/>
      <c r="B2210" s="306"/>
      <c r="C2210" s="306"/>
      <c r="S2210" s="306"/>
      <c r="T2210" s="306"/>
      <c r="U2210" s="306"/>
      <c r="V2210" s="306"/>
      <c r="W2210" s="306"/>
      <c r="X2210" s="306"/>
      <c r="Y2210" s="306"/>
      <c r="Z2210" s="306"/>
    </row>
    <row r="2211" spans="1:26" s="111" customFormat="1" ht="14.25" customHeight="1">
      <c r="A2211" s="306"/>
      <c r="B2211" s="306"/>
      <c r="C2211" s="306"/>
      <c r="S2211" s="306"/>
      <c r="T2211" s="306"/>
      <c r="U2211" s="306"/>
      <c r="V2211" s="306"/>
      <c r="W2211" s="306"/>
      <c r="X2211" s="306"/>
      <c r="Y2211" s="306"/>
      <c r="Z2211" s="306"/>
    </row>
    <row r="2212" spans="1:26" s="111" customFormat="1" ht="14.25" customHeight="1">
      <c r="A2212" s="306"/>
      <c r="B2212" s="306"/>
      <c r="C2212" s="306"/>
      <c r="S2212" s="306"/>
      <c r="T2212" s="306"/>
      <c r="U2212" s="306"/>
      <c r="V2212" s="306"/>
      <c r="W2212" s="306"/>
      <c r="X2212" s="306"/>
      <c r="Y2212" s="306"/>
      <c r="Z2212" s="306"/>
    </row>
    <row r="2213" spans="1:26" s="111" customFormat="1" ht="14.25" customHeight="1">
      <c r="A2213" s="306"/>
      <c r="B2213" s="306"/>
      <c r="C2213" s="306"/>
      <c r="S2213" s="306"/>
      <c r="T2213" s="306"/>
      <c r="U2213" s="306"/>
      <c r="V2213" s="306"/>
      <c r="W2213" s="306"/>
      <c r="X2213" s="306"/>
      <c r="Y2213" s="306"/>
      <c r="Z2213" s="306"/>
    </row>
    <row r="2214" spans="1:26" s="111" customFormat="1" ht="14.25" customHeight="1">
      <c r="A2214" s="306"/>
      <c r="B2214" s="306"/>
      <c r="C2214" s="306"/>
      <c r="S2214" s="306"/>
      <c r="T2214" s="306"/>
      <c r="U2214" s="306"/>
      <c r="V2214" s="306"/>
      <c r="W2214" s="306"/>
      <c r="X2214" s="306"/>
      <c r="Y2214" s="306"/>
      <c r="Z2214" s="306"/>
    </row>
    <row r="2215" spans="1:26" s="111" customFormat="1" ht="14.25" customHeight="1">
      <c r="A2215" s="306"/>
      <c r="B2215" s="306"/>
      <c r="C2215" s="306"/>
      <c r="S2215" s="306"/>
      <c r="T2215" s="306"/>
      <c r="U2215" s="306"/>
      <c r="V2215" s="306"/>
      <c r="W2215" s="306"/>
      <c r="X2215" s="306"/>
      <c r="Y2215" s="306"/>
      <c r="Z2215" s="306"/>
    </row>
    <row r="2216" spans="1:26" s="111" customFormat="1" ht="14.25" customHeight="1">
      <c r="A2216" s="306"/>
      <c r="B2216" s="306"/>
      <c r="C2216" s="306"/>
      <c r="S2216" s="306"/>
      <c r="T2216" s="306"/>
      <c r="U2216" s="306"/>
      <c r="V2216" s="306"/>
      <c r="W2216" s="306"/>
      <c r="X2216" s="306"/>
      <c r="Y2216" s="306"/>
      <c r="Z2216" s="306"/>
    </row>
    <row r="2217" spans="1:26" s="111" customFormat="1" ht="14.25" customHeight="1">
      <c r="A2217" s="306"/>
      <c r="B2217" s="306"/>
      <c r="C2217" s="306"/>
      <c r="S2217" s="306"/>
      <c r="T2217" s="306"/>
      <c r="U2217" s="306"/>
      <c r="V2217" s="306"/>
      <c r="W2217" s="306"/>
      <c r="X2217" s="306"/>
      <c r="Y2217" s="306"/>
      <c r="Z2217" s="306"/>
    </row>
    <row r="2218" spans="1:26" s="111" customFormat="1" ht="14.25" customHeight="1">
      <c r="A2218" s="306"/>
      <c r="B2218" s="306"/>
      <c r="C2218" s="306"/>
      <c r="S2218" s="306"/>
      <c r="T2218" s="306"/>
      <c r="U2218" s="306"/>
      <c r="V2218" s="306"/>
      <c r="W2218" s="306"/>
      <c r="X2218" s="306"/>
      <c r="Y2218" s="306"/>
      <c r="Z2218" s="306"/>
    </row>
    <row r="2219" spans="1:26" s="111" customFormat="1" ht="14.25" customHeight="1">
      <c r="A2219" s="306"/>
      <c r="B2219" s="306"/>
      <c r="C2219" s="306"/>
      <c r="S2219" s="306"/>
      <c r="T2219" s="306"/>
      <c r="U2219" s="306"/>
      <c r="V2219" s="306"/>
      <c r="W2219" s="306"/>
      <c r="X2219" s="306"/>
      <c r="Y2219" s="306"/>
      <c r="Z2219" s="306"/>
    </row>
    <row r="2220" spans="1:26" s="111" customFormat="1" ht="14.25" customHeight="1">
      <c r="A2220" s="306"/>
      <c r="B2220" s="306"/>
      <c r="C2220" s="306"/>
      <c r="S2220" s="306"/>
      <c r="T2220" s="306"/>
      <c r="U2220" s="306"/>
      <c r="V2220" s="306"/>
      <c r="W2220" s="306"/>
      <c r="X2220" s="306"/>
      <c r="Y2220" s="306"/>
      <c r="Z2220" s="306"/>
    </row>
    <row r="2221" spans="1:26" s="111" customFormat="1" ht="14.25" customHeight="1">
      <c r="A2221" s="306"/>
      <c r="B2221" s="306"/>
      <c r="C2221" s="306"/>
      <c r="S2221" s="306"/>
      <c r="T2221" s="306"/>
      <c r="U2221" s="306"/>
      <c r="V2221" s="306"/>
      <c r="W2221" s="306"/>
      <c r="X2221" s="306"/>
      <c r="Y2221" s="306"/>
      <c r="Z2221" s="306"/>
    </row>
    <row r="2222" spans="1:26" s="111" customFormat="1" ht="14.25" customHeight="1">
      <c r="A2222" s="306"/>
      <c r="B2222" s="306"/>
      <c r="C2222" s="306"/>
      <c r="S2222" s="306"/>
      <c r="T2222" s="306"/>
      <c r="U2222" s="306"/>
      <c r="V2222" s="306"/>
      <c r="W2222" s="306"/>
      <c r="X2222" s="306"/>
      <c r="Y2222" s="306"/>
      <c r="Z2222" s="306"/>
    </row>
    <row r="2223" spans="1:26" s="111" customFormat="1" ht="14.25" customHeight="1">
      <c r="A2223" s="306"/>
      <c r="B2223" s="306"/>
      <c r="C2223" s="306"/>
      <c r="S2223" s="306"/>
      <c r="T2223" s="306"/>
      <c r="U2223" s="306"/>
      <c r="V2223" s="306"/>
      <c r="W2223" s="306"/>
      <c r="X2223" s="306"/>
      <c r="Y2223" s="306"/>
      <c r="Z2223" s="306"/>
    </row>
    <row r="2224" spans="1:26" s="111" customFormat="1" ht="14.25" customHeight="1">
      <c r="A2224" s="306"/>
      <c r="B2224" s="306"/>
      <c r="C2224" s="306"/>
      <c r="S2224" s="306"/>
      <c r="T2224" s="306"/>
      <c r="U2224" s="306"/>
      <c r="V2224" s="306"/>
      <c r="W2224" s="306"/>
      <c r="X2224" s="306"/>
      <c r="Y2224" s="306"/>
      <c r="Z2224" s="306"/>
    </row>
    <row r="2225" spans="1:26" s="111" customFormat="1" ht="14.25" customHeight="1">
      <c r="A2225" s="306"/>
      <c r="B2225" s="306"/>
      <c r="C2225" s="306"/>
      <c r="S2225" s="306"/>
      <c r="T2225" s="306"/>
      <c r="U2225" s="306"/>
      <c r="V2225" s="306"/>
      <c r="W2225" s="306"/>
      <c r="X2225" s="306"/>
      <c r="Y2225" s="306"/>
      <c r="Z2225" s="306"/>
    </row>
    <row r="2226" spans="1:26" s="111" customFormat="1" ht="14.25" customHeight="1">
      <c r="A2226" s="306"/>
      <c r="B2226" s="306"/>
      <c r="C2226" s="306"/>
      <c r="S2226" s="306"/>
      <c r="T2226" s="306"/>
      <c r="U2226" s="306"/>
      <c r="V2226" s="306"/>
      <c r="W2226" s="306"/>
      <c r="X2226" s="306"/>
      <c r="Y2226" s="306"/>
      <c r="Z2226" s="306"/>
    </row>
    <row r="2227" spans="1:26" s="111" customFormat="1" ht="14.25" customHeight="1">
      <c r="A2227" s="306"/>
      <c r="B2227" s="306"/>
      <c r="C2227" s="306"/>
      <c r="S2227" s="306"/>
      <c r="T2227" s="306"/>
      <c r="U2227" s="306"/>
      <c r="V2227" s="306"/>
      <c r="W2227" s="306"/>
      <c r="X2227" s="306"/>
      <c r="Y2227" s="306"/>
      <c r="Z2227" s="306"/>
    </row>
    <row r="2228" spans="1:26" s="111" customFormat="1" ht="14.25" customHeight="1">
      <c r="A2228" s="306"/>
      <c r="B2228" s="306"/>
      <c r="C2228" s="306"/>
      <c r="S2228" s="306"/>
      <c r="T2228" s="306"/>
      <c r="U2228" s="306"/>
      <c r="V2228" s="306"/>
      <c r="W2228" s="306"/>
      <c r="X2228" s="306"/>
      <c r="Y2228" s="306"/>
      <c r="Z2228" s="306"/>
    </row>
    <row r="2229" spans="1:26" s="111" customFormat="1" ht="14.25" customHeight="1">
      <c r="A2229" s="306"/>
      <c r="B2229" s="306"/>
      <c r="C2229" s="306"/>
      <c r="S2229" s="306"/>
      <c r="T2229" s="306"/>
      <c r="U2229" s="306"/>
      <c r="V2229" s="306"/>
      <c r="W2229" s="306"/>
      <c r="X2229" s="306"/>
      <c r="Y2229" s="306"/>
      <c r="Z2229" s="306"/>
    </row>
    <row r="2230" spans="1:26" s="111" customFormat="1" ht="14.25" customHeight="1">
      <c r="A2230" s="306"/>
      <c r="B2230" s="306"/>
      <c r="C2230" s="306"/>
      <c r="S2230" s="306"/>
      <c r="T2230" s="306"/>
      <c r="U2230" s="306"/>
      <c r="V2230" s="306"/>
      <c r="W2230" s="306"/>
      <c r="X2230" s="306"/>
      <c r="Y2230" s="306"/>
      <c r="Z2230" s="306"/>
    </row>
    <row r="2231" spans="1:26" s="111" customFormat="1" ht="14.25" customHeight="1">
      <c r="A2231" s="306"/>
      <c r="B2231" s="306"/>
      <c r="C2231" s="306"/>
      <c r="S2231" s="306"/>
      <c r="T2231" s="306"/>
      <c r="U2231" s="306"/>
      <c r="V2231" s="306"/>
      <c r="W2231" s="306"/>
      <c r="X2231" s="306"/>
      <c r="Y2231" s="306"/>
      <c r="Z2231" s="306"/>
    </row>
    <row r="2232" spans="1:26" s="111" customFormat="1" ht="14.25" customHeight="1">
      <c r="A2232" s="306"/>
      <c r="B2232" s="306"/>
      <c r="C2232" s="306"/>
      <c r="S2232" s="306"/>
      <c r="T2232" s="306"/>
      <c r="U2232" s="306"/>
      <c r="V2232" s="306"/>
      <c r="W2232" s="306"/>
      <c r="X2232" s="306"/>
      <c r="Y2232" s="306"/>
      <c r="Z2232" s="306"/>
    </row>
    <row r="2233" spans="1:26" s="111" customFormat="1" ht="14.25" customHeight="1">
      <c r="A2233" s="306"/>
      <c r="B2233" s="306"/>
      <c r="C2233" s="306"/>
      <c r="S2233" s="306"/>
      <c r="T2233" s="306"/>
      <c r="U2233" s="306"/>
      <c r="V2233" s="306"/>
      <c r="W2233" s="306"/>
      <c r="X2233" s="306"/>
      <c r="Y2233" s="306"/>
      <c r="Z2233" s="306"/>
    </row>
    <row r="2234" spans="1:26" s="111" customFormat="1" ht="14.25" customHeight="1">
      <c r="A2234" s="306"/>
      <c r="B2234" s="306"/>
      <c r="C2234" s="306"/>
      <c r="S2234" s="306"/>
      <c r="T2234" s="306"/>
      <c r="U2234" s="306"/>
      <c r="V2234" s="306"/>
      <c r="W2234" s="306"/>
      <c r="X2234" s="306"/>
      <c r="Y2234" s="306"/>
      <c r="Z2234" s="306"/>
    </row>
    <row r="2235" spans="1:26" s="111" customFormat="1" ht="14.25" customHeight="1">
      <c r="A2235" s="306"/>
      <c r="B2235" s="306"/>
      <c r="C2235" s="306"/>
      <c r="S2235" s="306"/>
      <c r="T2235" s="306"/>
      <c r="U2235" s="306"/>
      <c r="V2235" s="306"/>
      <c r="W2235" s="306"/>
      <c r="X2235" s="306"/>
      <c r="Y2235" s="306"/>
      <c r="Z2235" s="306"/>
    </row>
    <row r="2236" spans="1:26" s="111" customFormat="1" ht="14.25" customHeight="1">
      <c r="A2236" s="306"/>
      <c r="B2236" s="306"/>
      <c r="C2236" s="306"/>
      <c r="S2236" s="306"/>
      <c r="T2236" s="306"/>
      <c r="U2236" s="306"/>
      <c r="V2236" s="306"/>
      <c r="W2236" s="306"/>
      <c r="X2236" s="306"/>
      <c r="Y2236" s="306"/>
      <c r="Z2236" s="306"/>
    </row>
    <row r="2237" spans="1:26" s="111" customFormat="1" ht="14.25" customHeight="1">
      <c r="A2237" s="306"/>
      <c r="B2237" s="306"/>
      <c r="C2237" s="306"/>
      <c r="S2237" s="306"/>
      <c r="T2237" s="306"/>
      <c r="U2237" s="306"/>
      <c r="V2237" s="306"/>
      <c r="W2237" s="306"/>
      <c r="X2237" s="306"/>
      <c r="Y2237" s="306"/>
      <c r="Z2237" s="306"/>
    </row>
    <row r="2238" spans="1:26" s="111" customFormat="1" ht="14.25" customHeight="1">
      <c r="A2238" s="306"/>
      <c r="B2238" s="306"/>
      <c r="C2238" s="306"/>
      <c r="S2238" s="306"/>
      <c r="T2238" s="306"/>
      <c r="U2238" s="306"/>
      <c r="V2238" s="306"/>
      <c r="W2238" s="306"/>
      <c r="X2238" s="306"/>
      <c r="Y2238" s="306"/>
      <c r="Z2238" s="306"/>
    </row>
    <row r="2239" spans="1:26" s="111" customFormat="1" ht="14.25" customHeight="1">
      <c r="A2239" s="306"/>
      <c r="B2239" s="306"/>
      <c r="C2239" s="306"/>
      <c r="S2239" s="306"/>
      <c r="T2239" s="306"/>
      <c r="U2239" s="306"/>
      <c r="V2239" s="306"/>
      <c r="W2239" s="306"/>
      <c r="X2239" s="306"/>
      <c r="Y2239" s="306"/>
      <c r="Z2239" s="306"/>
    </row>
    <row r="2240" spans="1:26" s="111" customFormat="1" ht="14.25" customHeight="1">
      <c r="A2240" s="306"/>
      <c r="B2240" s="306"/>
      <c r="C2240" s="306"/>
      <c r="S2240" s="306"/>
      <c r="T2240" s="306"/>
      <c r="U2240" s="306"/>
      <c r="V2240" s="306"/>
      <c r="W2240" s="306"/>
      <c r="X2240" s="306"/>
      <c r="Y2240" s="306"/>
      <c r="Z2240" s="306"/>
    </row>
    <row r="2241" spans="1:26" s="111" customFormat="1" ht="14.25" customHeight="1">
      <c r="A2241" s="306"/>
      <c r="B2241" s="306"/>
      <c r="C2241" s="306"/>
      <c r="S2241" s="306"/>
      <c r="T2241" s="306"/>
      <c r="U2241" s="306"/>
      <c r="V2241" s="306"/>
      <c r="W2241" s="306"/>
      <c r="X2241" s="306"/>
      <c r="Y2241" s="306"/>
      <c r="Z2241" s="306"/>
    </row>
    <row r="2242" spans="1:26" s="111" customFormat="1" ht="14.25" customHeight="1">
      <c r="A2242" s="306"/>
      <c r="B2242" s="306"/>
      <c r="C2242" s="306"/>
      <c r="S2242" s="306"/>
      <c r="T2242" s="306"/>
      <c r="U2242" s="306"/>
      <c r="V2242" s="306"/>
      <c r="W2242" s="306"/>
      <c r="X2242" s="306"/>
      <c r="Y2242" s="306"/>
      <c r="Z2242" s="306"/>
    </row>
    <row r="2243" spans="1:26" s="111" customFormat="1" ht="14.25" customHeight="1">
      <c r="A2243" s="306"/>
      <c r="B2243" s="306"/>
      <c r="C2243" s="306"/>
      <c r="S2243" s="306"/>
      <c r="T2243" s="306"/>
      <c r="U2243" s="306"/>
      <c r="V2243" s="306"/>
      <c r="W2243" s="306"/>
      <c r="X2243" s="306"/>
      <c r="Y2243" s="306"/>
      <c r="Z2243" s="306"/>
    </row>
    <row r="2244" spans="1:26" s="111" customFormat="1" ht="14.25" customHeight="1">
      <c r="A2244" s="306"/>
      <c r="B2244" s="306"/>
      <c r="C2244" s="306"/>
      <c r="S2244" s="306"/>
      <c r="T2244" s="306"/>
      <c r="U2244" s="306"/>
      <c r="V2244" s="306"/>
      <c r="W2244" s="306"/>
      <c r="X2244" s="306"/>
      <c r="Y2244" s="306"/>
      <c r="Z2244" s="306"/>
    </row>
    <row r="2245" spans="1:26" s="111" customFormat="1" ht="14.25" customHeight="1">
      <c r="A2245" s="306"/>
      <c r="B2245" s="306"/>
      <c r="C2245" s="306"/>
      <c r="S2245" s="306"/>
      <c r="T2245" s="306"/>
      <c r="U2245" s="306"/>
      <c r="V2245" s="306"/>
      <c r="W2245" s="306"/>
      <c r="X2245" s="306"/>
      <c r="Y2245" s="306"/>
      <c r="Z2245" s="306"/>
    </row>
    <row r="2246" spans="1:26" s="111" customFormat="1" ht="14.25" customHeight="1">
      <c r="A2246" s="306"/>
      <c r="B2246" s="306"/>
      <c r="C2246" s="306"/>
      <c r="S2246" s="306"/>
      <c r="T2246" s="306"/>
      <c r="U2246" s="306"/>
      <c r="V2246" s="306"/>
      <c r="W2246" s="306"/>
      <c r="X2246" s="306"/>
      <c r="Y2246" s="306"/>
      <c r="Z2246" s="306"/>
    </row>
    <row r="2247" spans="1:26" s="111" customFormat="1" ht="14.25" customHeight="1">
      <c r="A2247" s="306"/>
      <c r="B2247" s="306"/>
      <c r="C2247" s="306"/>
      <c r="S2247" s="306"/>
      <c r="T2247" s="306"/>
      <c r="U2247" s="306"/>
      <c r="V2247" s="306"/>
      <c r="W2247" s="306"/>
      <c r="X2247" s="306"/>
      <c r="Y2247" s="306"/>
      <c r="Z2247" s="306"/>
    </row>
    <row r="2248" spans="1:26" s="111" customFormat="1" ht="14.25" customHeight="1">
      <c r="A2248" s="306"/>
      <c r="B2248" s="306"/>
      <c r="C2248" s="306"/>
      <c r="S2248" s="306"/>
      <c r="T2248" s="306"/>
      <c r="U2248" s="306"/>
      <c r="V2248" s="306"/>
      <c r="W2248" s="306"/>
      <c r="X2248" s="306"/>
      <c r="Y2248" s="306"/>
      <c r="Z2248" s="306"/>
    </row>
    <row r="2249" spans="1:26" s="111" customFormat="1" ht="14.25" customHeight="1">
      <c r="A2249" s="306"/>
      <c r="B2249" s="306"/>
      <c r="C2249" s="306"/>
      <c r="S2249" s="306"/>
      <c r="T2249" s="306"/>
      <c r="U2249" s="306"/>
      <c r="V2249" s="306"/>
      <c r="W2249" s="306"/>
      <c r="X2249" s="306"/>
      <c r="Y2249" s="306"/>
      <c r="Z2249" s="306"/>
    </row>
    <row r="2250" spans="1:26" s="111" customFormat="1" ht="14.25" customHeight="1">
      <c r="A2250" s="306"/>
      <c r="B2250" s="306"/>
      <c r="C2250" s="306"/>
      <c r="S2250" s="306"/>
      <c r="T2250" s="306"/>
      <c r="U2250" s="306"/>
      <c r="V2250" s="306"/>
      <c r="W2250" s="306"/>
      <c r="X2250" s="306"/>
      <c r="Y2250" s="306"/>
      <c r="Z2250" s="306"/>
    </row>
    <row r="2251" spans="1:26" s="111" customFormat="1" ht="14.25" customHeight="1">
      <c r="A2251" s="306"/>
      <c r="B2251" s="306"/>
      <c r="C2251" s="306"/>
      <c r="S2251" s="306"/>
      <c r="T2251" s="306"/>
      <c r="U2251" s="306"/>
      <c r="V2251" s="306"/>
      <c r="W2251" s="306"/>
      <c r="X2251" s="306"/>
      <c r="Y2251" s="306"/>
      <c r="Z2251" s="306"/>
    </row>
    <row r="2252" spans="1:26" s="111" customFormat="1" ht="14.25" customHeight="1">
      <c r="A2252" s="306"/>
      <c r="B2252" s="306"/>
      <c r="C2252" s="306"/>
      <c r="S2252" s="306"/>
      <c r="T2252" s="306"/>
      <c r="U2252" s="306"/>
      <c r="V2252" s="306"/>
      <c r="W2252" s="306"/>
      <c r="X2252" s="306"/>
      <c r="Y2252" s="306"/>
      <c r="Z2252" s="306"/>
    </row>
    <row r="2253" spans="1:26" s="111" customFormat="1" ht="14.25" customHeight="1">
      <c r="A2253" s="306"/>
      <c r="B2253" s="306"/>
      <c r="C2253" s="306"/>
      <c r="S2253" s="306"/>
      <c r="T2253" s="306"/>
      <c r="U2253" s="306"/>
      <c r="V2253" s="306"/>
      <c r="W2253" s="306"/>
      <c r="X2253" s="306"/>
      <c r="Y2253" s="306"/>
      <c r="Z2253" s="306"/>
    </row>
    <row r="2254" spans="1:26" s="111" customFormat="1" ht="14.25" customHeight="1">
      <c r="A2254" s="306"/>
      <c r="B2254" s="306"/>
      <c r="C2254" s="306"/>
      <c r="S2254" s="306"/>
      <c r="T2254" s="306"/>
      <c r="U2254" s="306"/>
      <c r="V2254" s="306"/>
      <c r="W2254" s="306"/>
      <c r="X2254" s="306"/>
      <c r="Y2254" s="306"/>
      <c r="Z2254" s="306"/>
    </row>
    <row r="2255" spans="1:26" s="111" customFormat="1" ht="14.25" customHeight="1">
      <c r="A2255" s="306"/>
      <c r="B2255" s="306"/>
      <c r="C2255" s="306"/>
      <c r="S2255" s="306"/>
      <c r="T2255" s="306"/>
      <c r="U2255" s="306"/>
      <c r="V2255" s="306"/>
      <c r="W2255" s="306"/>
      <c r="X2255" s="306"/>
      <c r="Y2255" s="306"/>
      <c r="Z2255" s="306"/>
    </row>
    <row r="2256" spans="1:26" s="111" customFormat="1" ht="14.25" customHeight="1">
      <c r="A2256" s="306"/>
      <c r="B2256" s="306"/>
      <c r="C2256" s="306"/>
      <c r="S2256" s="306"/>
      <c r="T2256" s="306"/>
      <c r="U2256" s="306"/>
      <c r="V2256" s="306"/>
      <c r="W2256" s="306"/>
      <c r="X2256" s="306"/>
      <c r="Y2256" s="306"/>
      <c r="Z2256" s="306"/>
    </row>
    <row r="2257" spans="1:26" s="111" customFormat="1" ht="14.25" customHeight="1">
      <c r="A2257" s="306"/>
      <c r="B2257" s="306"/>
      <c r="C2257" s="306"/>
      <c r="S2257" s="306"/>
      <c r="T2257" s="306"/>
      <c r="U2257" s="306"/>
      <c r="V2257" s="306"/>
      <c r="W2257" s="306"/>
      <c r="X2257" s="306"/>
      <c r="Y2257" s="306"/>
      <c r="Z2257" s="306"/>
    </row>
    <row r="2258" spans="1:26" s="111" customFormat="1" ht="14.25" customHeight="1">
      <c r="A2258" s="306"/>
      <c r="B2258" s="306"/>
      <c r="C2258" s="306"/>
      <c r="S2258" s="306"/>
      <c r="T2258" s="306"/>
      <c r="U2258" s="306"/>
      <c r="V2258" s="306"/>
      <c r="W2258" s="306"/>
      <c r="X2258" s="306"/>
      <c r="Y2258" s="306"/>
      <c r="Z2258" s="306"/>
    </row>
    <row r="2259" spans="1:26" s="111" customFormat="1" ht="14.25" customHeight="1">
      <c r="A2259" s="306"/>
      <c r="B2259" s="306"/>
      <c r="C2259" s="306"/>
      <c r="S2259" s="306"/>
      <c r="T2259" s="306"/>
      <c r="U2259" s="306"/>
      <c r="V2259" s="306"/>
      <c r="W2259" s="306"/>
      <c r="X2259" s="306"/>
      <c r="Y2259" s="306"/>
      <c r="Z2259" s="306"/>
    </row>
    <row r="2260" spans="1:26" s="111" customFormat="1" ht="14.25" customHeight="1">
      <c r="A2260" s="306"/>
      <c r="B2260" s="306"/>
      <c r="C2260" s="306"/>
      <c r="S2260" s="306"/>
      <c r="T2260" s="306"/>
      <c r="U2260" s="306"/>
      <c r="V2260" s="306"/>
      <c r="W2260" s="306"/>
      <c r="X2260" s="306"/>
      <c r="Y2260" s="306"/>
      <c r="Z2260" s="306"/>
    </row>
    <row r="2261" spans="1:26" s="111" customFormat="1" ht="14.25" customHeight="1">
      <c r="A2261" s="306"/>
      <c r="B2261" s="306"/>
      <c r="C2261" s="306"/>
      <c r="S2261" s="306"/>
      <c r="T2261" s="306"/>
      <c r="U2261" s="306"/>
      <c r="V2261" s="306"/>
      <c r="W2261" s="306"/>
      <c r="X2261" s="306"/>
      <c r="Y2261" s="306"/>
      <c r="Z2261" s="306"/>
    </row>
    <row r="2262" spans="1:26" s="111" customFormat="1" ht="14.25" customHeight="1">
      <c r="A2262" s="306"/>
      <c r="B2262" s="306"/>
      <c r="C2262" s="306"/>
      <c r="S2262" s="306"/>
      <c r="T2262" s="306"/>
      <c r="U2262" s="306"/>
      <c r="V2262" s="306"/>
      <c r="W2262" s="306"/>
      <c r="X2262" s="306"/>
      <c r="Y2262" s="306"/>
      <c r="Z2262" s="306"/>
    </row>
    <row r="2263" spans="1:26" s="111" customFormat="1" ht="14.25" customHeight="1">
      <c r="A2263" s="306"/>
      <c r="B2263" s="306"/>
      <c r="C2263" s="306"/>
      <c r="S2263" s="306"/>
      <c r="T2263" s="306"/>
      <c r="U2263" s="306"/>
      <c r="V2263" s="306"/>
      <c r="W2263" s="306"/>
      <c r="X2263" s="306"/>
      <c r="Y2263" s="306"/>
      <c r="Z2263" s="306"/>
    </row>
    <row r="2264" spans="1:26" s="111" customFormat="1" ht="14.25" customHeight="1">
      <c r="A2264" s="306"/>
      <c r="B2264" s="306"/>
      <c r="C2264" s="306"/>
      <c r="S2264" s="306"/>
      <c r="T2264" s="306"/>
      <c r="U2264" s="306"/>
      <c r="V2264" s="306"/>
      <c r="W2264" s="306"/>
      <c r="X2264" s="306"/>
      <c r="Y2264" s="306"/>
      <c r="Z2264" s="306"/>
    </row>
    <row r="2265" spans="1:26" s="111" customFormat="1" ht="14.25" customHeight="1">
      <c r="A2265" s="306"/>
      <c r="B2265" s="306"/>
      <c r="C2265" s="306"/>
      <c r="S2265" s="306"/>
      <c r="T2265" s="306"/>
      <c r="U2265" s="306"/>
      <c r="V2265" s="306"/>
      <c r="W2265" s="306"/>
      <c r="X2265" s="306"/>
      <c r="Y2265" s="306"/>
      <c r="Z2265" s="306"/>
    </row>
    <row r="2266" spans="1:26" s="111" customFormat="1" ht="14.25" customHeight="1">
      <c r="A2266" s="306"/>
      <c r="B2266" s="306"/>
      <c r="C2266" s="306"/>
      <c r="S2266" s="306"/>
      <c r="T2266" s="306"/>
      <c r="U2266" s="306"/>
      <c r="V2266" s="306"/>
      <c r="W2266" s="306"/>
      <c r="X2266" s="306"/>
      <c r="Y2266" s="306"/>
      <c r="Z2266" s="306"/>
    </row>
    <row r="2267" spans="1:26" s="111" customFormat="1" ht="14.25" customHeight="1">
      <c r="A2267" s="306"/>
      <c r="B2267" s="306"/>
      <c r="C2267" s="306"/>
      <c r="S2267" s="306"/>
      <c r="T2267" s="306"/>
      <c r="U2267" s="306"/>
      <c r="V2267" s="306"/>
      <c r="W2267" s="306"/>
      <c r="X2267" s="306"/>
      <c r="Y2267" s="306"/>
      <c r="Z2267" s="306"/>
    </row>
    <row r="2268" spans="1:26" s="111" customFormat="1" ht="14.25" customHeight="1">
      <c r="A2268" s="306"/>
      <c r="B2268" s="306"/>
      <c r="C2268" s="306"/>
      <c r="S2268" s="306"/>
      <c r="T2268" s="306"/>
      <c r="U2268" s="306"/>
      <c r="V2268" s="306"/>
      <c r="W2268" s="306"/>
      <c r="X2268" s="306"/>
      <c r="Y2268" s="306"/>
      <c r="Z2268" s="306"/>
    </row>
    <row r="2269" spans="1:26" s="111" customFormat="1" ht="14.25" customHeight="1">
      <c r="A2269" s="306"/>
      <c r="B2269" s="306"/>
      <c r="C2269" s="306"/>
      <c r="S2269" s="306"/>
      <c r="T2269" s="306"/>
      <c r="U2269" s="306"/>
      <c r="V2269" s="306"/>
      <c r="W2269" s="306"/>
      <c r="X2269" s="306"/>
      <c r="Y2269" s="306"/>
      <c r="Z2269" s="306"/>
    </row>
    <row r="2270" spans="1:26" s="111" customFormat="1" ht="14.25" customHeight="1">
      <c r="A2270" s="306"/>
      <c r="B2270" s="306"/>
      <c r="C2270" s="306"/>
      <c r="S2270" s="306"/>
      <c r="T2270" s="306"/>
      <c r="U2270" s="306"/>
      <c r="V2270" s="306"/>
      <c r="W2270" s="306"/>
      <c r="X2270" s="306"/>
      <c r="Y2270" s="306"/>
      <c r="Z2270" s="306"/>
    </row>
    <row r="2271" spans="1:26" s="111" customFormat="1" ht="14.25" customHeight="1">
      <c r="A2271" s="306"/>
      <c r="B2271" s="306"/>
      <c r="C2271" s="306"/>
      <c r="S2271" s="306"/>
      <c r="T2271" s="306"/>
      <c r="U2271" s="306"/>
      <c r="V2271" s="306"/>
      <c r="W2271" s="306"/>
      <c r="X2271" s="306"/>
      <c r="Y2271" s="306"/>
      <c r="Z2271" s="306"/>
    </row>
    <row r="2272" spans="1:26" s="111" customFormat="1" ht="14.25" customHeight="1">
      <c r="A2272" s="306"/>
      <c r="B2272" s="306"/>
      <c r="C2272" s="306"/>
      <c r="S2272" s="306"/>
      <c r="T2272" s="306"/>
      <c r="U2272" s="306"/>
      <c r="V2272" s="306"/>
      <c r="W2272" s="306"/>
      <c r="X2272" s="306"/>
      <c r="Y2272" s="306"/>
      <c r="Z2272" s="306"/>
    </row>
    <row r="2273" spans="1:26" s="111" customFormat="1" ht="14.25" customHeight="1">
      <c r="A2273" s="306"/>
      <c r="B2273" s="306"/>
      <c r="C2273" s="306"/>
      <c r="S2273" s="306"/>
      <c r="T2273" s="306"/>
      <c r="U2273" s="306"/>
      <c r="V2273" s="306"/>
      <c r="W2273" s="306"/>
      <c r="X2273" s="306"/>
      <c r="Y2273" s="306"/>
      <c r="Z2273" s="306"/>
    </row>
    <row r="2274" spans="1:26" s="111" customFormat="1" ht="14.25" customHeight="1">
      <c r="A2274" s="306"/>
      <c r="B2274" s="306"/>
      <c r="C2274" s="306"/>
      <c r="S2274" s="306"/>
      <c r="T2274" s="306"/>
      <c r="U2274" s="306"/>
      <c r="V2274" s="306"/>
      <c r="W2274" s="306"/>
      <c r="X2274" s="306"/>
      <c r="Y2274" s="306"/>
      <c r="Z2274" s="306"/>
    </row>
    <row r="2275" spans="1:26" s="111" customFormat="1" ht="14.25" customHeight="1">
      <c r="A2275" s="306"/>
      <c r="B2275" s="306"/>
      <c r="C2275" s="306"/>
      <c r="S2275" s="306"/>
      <c r="T2275" s="306"/>
      <c r="U2275" s="306"/>
      <c r="V2275" s="306"/>
      <c r="W2275" s="306"/>
      <c r="X2275" s="306"/>
      <c r="Y2275" s="306"/>
      <c r="Z2275" s="306"/>
    </row>
    <row r="2276" spans="1:26" s="111" customFormat="1" ht="14.25" customHeight="1">
      <c r="A2276" s="306"/>
      <c r="B2276" s="306"/>
      <c r="C2276" s="306"/>
      <c r="S2276" s="306"/>
      <c r="T2276" s="306"/>
      <c r="U2276" s="306"/>
      <c r="V2276" s="306"/>
      <c r="W2276" s="306"/>
      <c r="X2276" s="306"/>
      <c r="Y2276" s="306"/>
      <c r="Z2276" s="306"/>
    </row>
    <row r="2277" spans="1:26" s="111" customFormat="1" ht="14.25" customHeight="1">
      <c r="A2277" s="306"/>
      <c r="B2277" s="306"/>
      <c r="C2277" s="306"/>
      <c r="S2277" s="306"/>
      <c r="T2277" s="306"/>
      <c r="U2277" s="306"/>
      <c r="V2277" s="306"/>
      <c r="W2277" s="306"/>
      <c r="X2277" s="306"/>
      <c r="Y2277" s="306"/>
      <c r="Z2277" s="306"/>
    </row>
    <row r="2278" spans="1:26" s="111" customFormat="1" ht="14.25" customHeight="1">
      <c r="A2278" s="306"/>
      <c r="B2278" s="306"/>
      <c r="C2278" s="306"/>
      <c r="S2278" s="306"/>
      <c r="T2278" s="306"/>
      <c r="U2278" s="306"/>
      <c r="V2278" s="306"/>
      <c r="W2278" s="306"/>
      <c r="X2278" s="306"/>
      <c r="Y2278" s="306"/>
      <c r="Z2278" s="306"/>
    </row>
    <row r="2279" spans="1:26" s="111" customFormat="1" ht="14.25" customHeight="1">
      <c r="A2279" s="306"/>
      <c r="B2279" s="306"/>
      <c r="C2279" s="306"/>
      <c r="S2279" s="306"/>
      <c r="T2279" s="306"/>
      <c r="U2279" s="306"/>
      <c r="V2279" s="306"/>
      <c r="W2279" s="306"/>
      <c r="X2279" s="306"/>
      <c r="Y2279" s="306"/>
      <c r="Z2279" s="306"/>
    </row>
    <row r="2280" spans="1:26" s="111" customFormat="1" ht="14.25" customHeight="1">
      <c r="A2280" s="306"/>
      <c r="B2280" s="306"/>
      <c r="C2280" s="306"/>
      <c r="S2280" s="306"/>
      <c r="T2280" s="306"/>
      <c r="U2280" s="306"/>
      <c r="V2280" s="306"/>
      <c r="W2280" s="306"/>
      <c r="X2280" s="306"/>
      <c r="Y2280" s="306"/>
      <c r="Z2280" s="306"/>
    </row>
    <row r="2281" spans="1:26" s="111" customFormat="1" ht="14.25" customHeight="1">
      <c r="A2281" s="306"/>
      <c r="B2281" s="306"/>
      <c r="C2281" s="306"/>
      <c r="S2281" s="306"/>
      <c r="T2281" s="306"/>
      <c r="U2281" s="306"/>
      <c r="V2281" s="306"/>
      <c r="W2281" s="306"/>
      <c r="X2281" s="306"/>
      <c r="Y2281" s="306"/>
      <c r="Z2281" s="306"/>
    </row>
    <row r="2282" spans="1:26" s="111" customFormat="1" ht="14.25" customHeight="1">
      <c r="A2282" s="306"/>
      <c r="B2282" s="306"/>
      <c r="C2282" s="306"/>
      <c r="S2282" s="306"/>
      <c r="T2282" s="306"/>
      <c r="U2282" s="306"/>
      <c r="V2282" s="306"/>
      <c r="W2282" s="306"/>
      <c r="X2282" s="306"/>
      <c r="Y2282" s="306"/>
      <c r="Z2282" s="306"/>
    </row>
    <row r="2283" spans="1:26" s="111" customFormat="1" ht="14.25" customHeight="1">
      <c r="A2283" s="306"/>
      <c r="B2283" s="306"/>
      <c r="C2283" s="306"/>
      <c r="S2283" s="306"/>
      <c r="T2283" s="306"/>
      <c r="U2283" s="306"/>
      <c r="V2283" s="306"/>
      <c r="W2283" s="306"/>
      <c r="X2283" s="306"/>
      <c r="Y2283" s="306"/>
      <c r="Z2283" s="306"/>
    </row>
    <row r="2284" spans="1:26" s="111" customFormat="1" ht="14.25" customHeight="1">
      <c r="A2284" s="306"/>
      <c r="B2284" s="306"/>
      <c r="C2284" s="306"/>
      <c r="S2284" s="306"/>
      <c r="T2284" s="306"/>
      <c r="U2284" s="306"/>
      <c r="V2284" s="306"/>
      <c r="W2284" s="306"/>
      <c r="X2284" s="306"/>
      <c r="Y2284" s="306"/>
      <c r="Z2284" s="306"/>
    </row>
    <row r="2285" spans="1:26" s="111" customFormat="1" ht="14.25" customHeight="1">
      <c r="A2285" s="306"/>
      <c r="B2285" s="306"/>
      <c r="C2285" s="306"/>
      <c r="S2285" s="306"/>
      <c r="T2285" s="306"/>
      <c r="U2285" s="306"/>
      <c r="V2285" s="306"/>
      <c r="W2285" s="306"/>
      <c r="X2285" s="306"/>
      <c r="Y2285" s="306"/>
      <c r="Z2285" s="306"/>
    </row>
    <row r="2286" spans="1:26" s="111" customFormat="1" ht="14.25" customHeight="1">
      <c r="A2286" s="306"/>
      <c r="B2286" s="306"/>
      <c r="C2286" s="306"/>
      <c r="S2286" s="306"/>
      <c r="T2286" s="306"/>
      <c r="U2286" s="306"/>
      <c r="V2286" s="306"/>
      <c r="W2286" s="306"/>
      <c r="X2286" s="306"/>
      <c r="Y2286" s="306"/>
      <c r="Z2286" s="306"/>
    </row>
    <row r="2287" spans="1:26" s="111" customFormat="1" ht="14.25" customHeight="1">
      <c r="A2287" s="306"/>
      <c r="B2287" s="306"/>
      <c r="C2287" s="306"/>
      <c r="S2287" s="306"/>
      <c r="T2287" s="306"/>
      <c r="U2287" s="306"/>
      <c r="V2287" s="306"/>
      <c r="W2287" s="306"/>
      <c r="X2287" s="306"/>
      <c r="Y2287" s="306"/>
      <c r="Z2287" s="306"/>
    </row>
    <row r="2288" spans="1:26" s="111" customFormat="1" ht="14.25" customHeight="1">
      <c r="A2288" s="306"/>
      <c r="B2288" s="306"/>
      <c r="C2288" s="306"/>
      <c r="S2288" s="306"/>
      <c r="T2288" s="306"/>
      <c r="U2288" s="306"/>
      <c r="V2288" s="306"/>
      <c r="W2288" s="306"/>
      <c r="X2288" s="306"/>
      <c r="Y2288" s="306"/>
      <c r="Z2288" s="306"/>
    </row>
    <row r="2289" spans="1:26" s="111" customFormat="1" ht="14.25" customHeight="1">
      <c r="A2289" s="306"/>
      <c r="B2289" s="306"/>
      <c r="C2289" s="306"/>
      <c r="S2289" s="306"/>
      <c r="T2289" s="306"/>
      <c r="U2289" s="306"/>
      <c r="V2289" s="306"/>
      <c r="W2289" s="306"/>
      <c r="X2289" s="306"/>
      <c r="Y2289" s="306"/>
      <c r="Z2289" s="306"/>
    </row>
    <row r="2290" spans="1:26" s="111" customFormat="1" ht="14.25" customHeight="1">
      <c r="A2290" s="306"/>
      <c r="B2290" s="306"/>
      <c r="C2290" s="306"/>
      <c r="S2290" s="306"/>
      <c r="T2290" s="306"/>
      <c r="U2290" s="306"/>
      <c r="V2290" s="306"/>
      <c r="W2290" s="306"/>
      <c r="X2290" s="306"/>
      <c r="Y2290" s="306"/>
      <c r="Z2290" s="306"/>
    </row>
    <row r="2291" spans="1:26" s="111" customFormat="1" ht="14.25" customHeight="1">
      <c r="A2291" s="306"/>
      <c r="B2291" s="306"/>
      <c r="C2291" s="306"/>
      <c r="S2291" s="306"/>
      <c r="T2291" s="306"/>
      <c r="U2291" s="306"/>
      <c r="V2291" s="306"/>
      <c r="W2291" s="306"/>
      <c r="X2291" s="306"/>
      <c r="Y2291" s="306"/>
      <c r="Z2291" s="306"/>
    </row>
    <row r="2292" spans="1:26" s="111" customFormat="1" ht="14.25" customHeight="1">
      <c r="A2292" s="306"/>
      <c r="B2292" s="306"/>
      <c r="C2292" s="306"/>
      <c r="S2292" s="306"/>
      <c r="T2292" s="306"/>
      <c r="U2292" s="306"/>
      <c r="V2292" s="306"/>
      <c r="W2292" s="306"/>
      <c r="X2292" s="306"/>
      <c r="Y2292" s="306"/>
      <c r="Z2292" s="306"/>
    </row>
    <row r="2293" spans="1:26" s="111" customFormat="1" ht="14.25" customHeight="1">
      <c r="A2293" s="306"/>
      <c r="B2293" s="306"/>
      <c r="C2293" s="306"/>
      <c r="S2293" s="306"/>
      <c r="T2293" s="306"/>
      <c r="U2293" s="306"/>
      <c r="V2293" s="306"/>
      <c r="W2293" s="306"/>
      <c r="X2293" s="306"/>
      <c r="Y2293" s="306"/>
      <c r="Z2293" s="306"/>
    </row>
    <row r="2294" spans="1:26" s="111" customFormat="1" ht="14.25" customHeight="1">
      <c r="A2294" s="306"/>
      <c r="B2294" s="306"/>
      <c r="C2294" s="306"/>
      <c r="S2294" s="306"/>
      <c r="T2294" s="306"/>
      <c r="U2294" s="306"/>
      <c r="V2294" s="306"/>
      <c r="W2294" s="306"/>
      <c r="X2294" s="306"/>
      <c r="Y2294" s="306"/>
      <c r="Z2294" s="306"/>
    </row>
    <row r="2295" spans="1:26" s="111" customFormat="1" ht="14.25" customHeight="1">
      <c r="A2295" s="306"/>
      <c r="B2295" s="306"/>
      <c r="C2295" s="306"/>
      <c r="S2295" s="306"/>
      <c r="T2295" s="306"/>
      <c r="U2295" s="306"/>
      <c r="V2295" s="306"/>
      <c r="W2295" s="306"/>
      <c r="X2295" s="306"/>
      <c r="Y2295" s="306"/>
      <c r="Z2295" s="306"/>
    </row>
    <row r="2296" spans="1:26" s="111" customFormat="1" ht="14.25" customHeight="1">
      <c r="A2296" s="306"/>
      <c r="B2296" s="306"/>
      <c r="C2296" s="306"/>
      <c r="S2296" s="306"/>
      <c r="T2296" s="306"/>
      <c r="U2296" s="306"/>
      <c r="V2296" s="306"/>
      <c r="W2296" s="306"/>
      <c r="X2296" s="306"/>
      <c r="Y2296" s="306"/>
      <c r="Z2296" s="306"/>
    </row>
    <row r="2297" spans="1:26" s="111" customFormat="1" ht="14.25" customHeight="1">
      <c r="A2297" s="306"/>
      <c r="B2297" s="306"/>
      <c r="C2297" s="306"/>
      <c r="S2297" s="306"/>
      <c r="T2297" s="306"/>
      <c r="U2297" s="306"/>
      <c r="V2297" s="306"/>
      <c r="W2297" s="306"/>
      <c r="X2297" s="306"/>
      <c r="Y2297" s="306"/>
      <c r="Z2297" s="306"/>
    </row>
    <row r="2298" spans="1:26" s="111" customFormat="1" ht="14.25" customHeight="1">
      <c r="A2298" s="306"/>
      <c r="B2298" s="306"/>
      <c r="C2298" s="306"/>
      <c r="S2298" s="306"/>
      <c r="T2298" s="306"/>
      <c r="U2298" s="306"/>
      <c r="V2298" s="306"/>
      <c r="W2298" s="306"/>
      <c r="X2298" s="306"/>
      <c r="Y2298" s="306"/>
      <c r="Z2298" s="306"/>
    </row>
    <row r="2299" spans="1:26" s="111" customFormat="1" ht="14.25" customHeight="1">
      <c r="A2299" s="306"/>
      <c r="B2299" s="306"/>
      <c r="C2299" s="306"/>
      <c r="S2299" s="306"/>
      <c r="T2299" s="306"/>
      <c r="U2299" s="306"/>
      <c r="V2299" s="306"/>
      <c r="W2299" s="306"/>
      <c r="X2299" s="306"/>
      <c r="Y2299" s="306"/>
      <c r="Z2299" s="306"/>
    </row>
    <row r="2300" spans="1:26" s="111" customFormat="1" ht="14.25" customHeight="1">
      <c r="A2300" s="306"/>
      <c r="B2300" s="306"/>
      <c r="C2300" s="306"/>
      <c r="S2300" s="306"/>
      <c r="T2300" s="306"/>
      <c r="U2300" s="306"/>
      <c r="V2300" s="306"/>
      <c r="W2300" s="306"/>
      <c r="X2300" s="306"/>
      <c r="Y2300" s="306"/>
      <c r="Z2300" s="306"/>
    </row>
    <row r="2301" spans="1:26" s="111" customFormat="1" ht="14.25" customHeight="1">
      <c r="A2301" s="306"/>
      <c r="B2301" s="306"/>
      <c r="C2301" s="306"/>
      <c r="S2301" s="306"/>
      <c r="T2301" s="306"/>
      <c r="U2301" s="306"/>
      <c r="V2301" s="306"/>
      <c r="W2301" s="306"/>
      <c r="X2301" s="306"/>
      <c r="Y2301" s="306"/>
      <c r="Z2301" s="306"/>
    </row>
    <row r="2302" spans="1:26" s="111" customFormat="1" ht="14.25" customHeight="1">
      <c r="A2302" s="306"/>
      <c r="B2302" s="306"/>
      <c r="C2302" s="306"/>
      <c r="S2302" s="306"/>
      <c r="T2302" s="306"/>
      <c r="U2302" s="306"/>
      <c r="V2302" s="306"/>
      <c r="W2302" s="306"/>
      <c r="X2302" s="306"/>
      <c r="Y2302" s="306"/>
      <c r="Z2302" s="306"/>
    </row>
    <row r="2303" spans="1:26" s="111" customFormat="1" ht="14.25" customHeight="1">
      <c r="A2303" s="306"/>
      <c r="B2303" s="306"/>
      <c r="C2303" s="306"/>
      <c r="S2303" s="306"/>
      <c r="T2303" s="306"/>
      <c r="U2303" s="306"/>
      <c r="V2303" s="306"/>
      <c r="W2303" s="306"/>
      <c r="X2303" s="306"/>
      <c r="Y2303" s="306"/>
      <c r="Z2303" s="306"/>
    </row>
    <row r="2304" spans="1:26" s="111" customFormat="1" ht="14.25" customHeight="1">
      <c r="A2304" s="306"/>
      <c r="B2304" s="306"/>
      <c r="C2304" s="306"/>
      <c r="S2304" s="306"/>
      <c r="T2304" s="306"/>
      <c r="U2304" s="306"/>
      <c r="V2304" s="306"/>
      <c r="W2304" s="306"/>
      <c r="X2304" s="306"/>
      <c r="Y2304" s="306"/>
      <c r="Z2304" s="306"/>
    </row>
    <row r="2305" spans="1:26" s="111" customFormat="1" ht="14.25" customHeight="1">
      <c r="A2305" s="306"/>
      <c r="B2305" s="306"/>
      <c r="C2305" s="306"/>
      <c r="S2305" s="306"/>
      <c r="T2305" s="306"/>
      <c r="U2305" s="306"/>
      <c r="V2305" s="306"/>
      <c r="W2305" s="306"/>
      <c r="X2305" s="306"/>
      <c r="Y2305" s="306"/>
      <c r="Z2305" s="306"/>
    </row>
    <row r="2306" spans="1:26" s="111" customFormat="1" ht="14.25" customHeight="1">
      <c r="A2306" s="306"/>
      <c r="B2306" s="306"/>
      <c r="C2306" s="306"/>
      <c r="S2306" s="306"/>
      <c r="T2306" s="306"/>
      <c r="U2306" s="306"/>
      <c r="V2306" s="306"/>
      <c r="W2306" s="306"/>
      <c r="X2306" s="306"/>
      <c r="Y2306" s="306"/>
      <c r="Z2306" s="306"/>
    </row>
    <row r="2307" spans="1:26" s="111" customFormat="1" ht="14.25" customHeight="1">
      <c r="A2307" s="306"/>
      <c r="B2307" s="306"/>
      <c r="C2307" s="306"/>
      <c r="S2307" s="306"/>
      <c r="T2307" s="306"/>
      <c r="U2307" s="306"/>
      <c r="V2307" s="306"/>
      <c r="W2307" s="306"/>
      <c r="X2307" s="306"/>
      <c r="Y2307" s="306"/>
      <c r="Z2307" s="306"/>
    </row>
    <row r="2308" spans="1:26" s="111" customFormat="1" ht="14.25" customHeight="1">
      <c r="A2308" s="306"/>
      <c r="B2308" s="306"/>
      <c r="C2308" s="306"/>
      <c r="S2308" s="306"/>
      <c r="T2308" s="306"/>
      <c r="U2308" s="306"/>
      <c r="V2308" s="306"/>
      <c r="W2308" s="306"/>
      <c r="X2308" s="306"/>
      <c r="Y2308" s="306"/>
      <c r="Z2308" s="306"/>
    </row>
    <row r="2309" spans="1:26" s="111" customFormat="1" ht="14.25" customHeight="1">
      <c r="A2309" s="306"/>
      <c r="B2309" s="306"/>
      <c r="C2309" s="306"/>
      <c r="S2309" s="306"/>
      <c r="T2309" s="306"/>
      <c r="U2309" s="306"/>
      <c r="V2309" s="306"/>
      <c r="W2309" s="306"/>
      <c r="X2309" s="306"/>
      <c r="Y2309" s="306"/>
      <c r="Z2309" s="306"/>
    </row>
    <row r="2310" spans="1:26" s="111" customFormat="1" ht="14.25" customHeight="1">
      <c r="A2310" s="306"/>
      <c r="B2310" s="306"/>
      <c r="C2310" s="306"/>
      <c r="S2310" s="306"/>
      <c r="T2310" s="306"/>
      <c r="U2310" s="306"/>
      <c r="V2310" s="306"/>
      <c r="W2310" s="306"/>
      <c r="X2310" s="306"/>
      <c r="Y2310" s="306"/>
      <c r="Z2310" s="306"/>
    </row>
    <row r="2311" spans="1:26" s="111" customFormat="1" ht="14.25" customHeight="1">
      <c r="A2311" s="306"/>
      <c r="B2311" s="306"/>
      <c r="C2311" s="306"/>
      <c r="S2311" s="306"/>
      <c r="T2311" s="306"/>
      <c r="U2311" s="306"/>
      <c r="V2311" s="306"/>
      <c r="W2311" s="306"/>
      <c r="X2311" s="306"/>
      <c r="Y2311" s="306"/>
      <c r="Z2311" s="306"/>
    </row>
    <row r="2312" spans="1:26" s="111" customFormat="1" ht="14.25" customHeight="1">
      <c r="A2312" s="306"/>
      <c r="B2312" s="306"/>
      <c r="C2312" s="306"/>
      <c r="S2312" s="306"/>
      <c r="T2312" s="306"/>
      <c r="U2312" s="306"/>
      <c r="V2312" s="306"/>
      <c r="W2312" s="306"/>
      <c r="X2312" s="306"/>
      <c r="Y2312" s="306"/>
      <c r="Z2312" s="306"/>
    </row>
    <row r="2313" spans="1:26" s="111" customFormat="1" ht="14.25" customHeight="1">
      <c r="A2313" s="306"/>
      <c r="B2313" s="306"/>
      <c r="C2313" s="306"/>
      <c r="S2313" s="306"/>
      <c r="T2313" s="306"/>
      <c r="U2313" s="306"/>
      <c r="V2313" s="306"/>
      <c r="W2313" s="306"/>
      <c r="X2313" s="306"/>
      <c r="Y2313" s="306"/>
      <c r="Z2313" s="306"/>
    </row>
    <row r="2314" spans="1:26" s="111" customFormat="1" ht="14.25" customHeight="1">
      <c r="A2314" s="306"/>
      <c r="B2314" s="306"/>
      <c r="C2314" s="306"/>
      <c r="S2314" s="306"/>
      <c r="T2314" s="306"/>
      <c r="U2314" s="306"/>
      <c r="V2314" s="306"/>
      <c r="W2314" s="306"/>
      <c r="X2314" s="306"/>
      <c r="Y2314" s="306"/>
      <c r="Z2314" s="306"/>
    </row>
    <row r="2315" spans="1:26" s="111" customFormat="1" ht="14.25" customHeight="1">
      <c r="A2315" s="306"/>
      <c r="B2315" s="306"/>
      <c r="C2315" s="306"/>
      <c r="S2315" s="306"/>
      <c r="T2315" s="306"/>
      <c r="U2315" s="306"/>
      <c r="V2315" s="306"/>
      <c r="W2315" s="306"/>
      <c r="X2315" s="306"/>
      <c r="Y2315" s="306"/>
      <c r="Z2315" s="306"/>
    </row>
    <row r="2316" spans="1:26" s="111" customFormat="1" ht="14.25" customHeight="1">
      <c r="A2316" s="306"/>
      <c r="B2316" s="306"/>
      <c r="C2316" s="306"/>
      <c r="S2316" s="306"/>
      <c r="T2316" s="306"/>
      <c r="U2316" s="306"/>
      <c r="V2316" s="306"/>
      <c r="W2316" s="306"/>
      <c r="X2316" s="306"/>
      <c r="Y2316" s="306"/>
      <c r="Z2316" s="306"/>
    </row>
    <row r="2317" spans="1:26" s="111" customFormat="1" ht="14.25" customHeight="1">
      <c r="A2317" s="306"/>
      <c r="B2317" s="306"/>
      <c r="C2317" s="306"/>
      <c r="S2317" s="306"/>
      <c r="T2317" s="306"/>
      <c r="U2317" s="306"/>
      <c r="V2317" s="306"/>
      <c r="W2317" s="306"/>
      <c r="X2317" s="306"/>
      <c r="Y2317" s="306"/>
      <c r="Z2317" s="306"/>
    </row>
    <row r="2318" spans="1:26" s="111" customFormat="1" ht="14.25" customHeight="1">
      <c r="A2318" s="306"/>
      <c r="B2318" s="306"/>
      <c r="C2318" s="306"/>
      <c r="S2318" s="306"/>
      <c r="T2318" s="306"/>
      <c r="U2318" s="306"/>
      <c r="V2318" s="306"/>
      <c r="W2318" s="306"/>
      <c r="X2318" s="306"/>
      <c r="Y2318" s="306"/>
      <c r="Z2318" s="306"/>
    </row>
    <row r="2319" spans="1:26" s="111" customFormat="1" ht="14.25" customHeight="1">
      <c r="A2319" s="306"/>
      <c r="B2319" s="306"/>
      <c r="C2319" s="306"/>
      <c r="S2319" s="306"/>
      <c r="T2319" s="306"/>
      <c r="U2319" s="306"/>
      <c r="V2319" s="306"/>
      <c r="W2319" s="306"/>
      <c r="X2319" s="306"/>
      <c r="Y2319" s="306"/>
      <c r="Z2319" s="306"/>
    </row>
    <row r="2320" spans="1:26" s="111" customFormat="1" ht="14.25" customHeight="1">
      <c r="A2320" s="306"/>
      <c r="B2320" s="306"/>
      <c r="C2320" s="306"/>
      <c r="S2320" s="306"/>
      <c r="T2320" s="306"/>
      <c r="U2320" s="306"/>
      <c r="V2320" s="306"/>
      <c r="W2320" s="306"/>
      <c r="X2320" s="306"/>
      <c r="Y2320" s="306"/>
      <c r="Z2320" s="306"/>
    </row>
    <row r="2321" spans="1:26" s="111" customFormat="1" ht="14.25" customHeight="1">
      <c r="A2321" s="306"/>
      <c r="B2321" s="306"/>
      <c r="C2321" s="306"/>
      <c r="S2321" s="306"/>
      <c r="T2321" s="306"/>
      <c r="U2321" s="306"/>
      <c r="V2321" s="306"/>
      <c r="W2321" s="306"/>
      <c r="X2321" s="306"/>
      <c r="Y2321" s="306"/>
      <c r="Z2321" s="306"/>
    </row>
    <row r="2322" spans="1:26" s="111" customFormat="1" ht="14.25" customHeight="1">
      <c r="A2322" s="306"/>
      <c r="B2322" s="306"/>
      <c r="C2322" s="306"/>
      <c r="S2322" s="306"/>
      <c r="T2322" s="306"/>
      <c r="U2322" s="306"/>
      <c r="V2322" s="306"/>
      <c r="W2322" s="306"/>
      <c r="X2322" s="306"/>
      <c r="Y2322" s="306"/>
      <c r="Z2322" s="306"/>
    </row>
    <row r="2323" spans="1:26" s="111" customFormat="1" ht="14.25" customHeight="1">
      <c r="A2323" s="306"/>
      <c r="B2323" s="306"/>
      <c r="C2323" s="306"/>
      <c r="S2323" s="306"/>
      <c r="T2323" s="306"/>
      <c r="U2323" s="306"/>
      <c r="V2323" s="306"/>
      <c r="W2323" s="306"/>
      <c r="X2323" s="306"/>
      <c r="Y2323" s="306"/>
      <c r="Z2323" s="306"/>
    </row>
    <row r="2324" spans="1:26" s="111" customFormat="1" ht="14.25" customHeight="1">
      <c r="A2324" s="306"/>
      <c r="B2324" s="306"/>
      <c r="C2324" s="306"/>
      <c r="S2324" s="306"/>
      <c r="T2324" s="306"/>
      <c r="U2324" s="306"/>
      <c r="V2324" s="306"/>
      <c r="W2324" s="306"/>
      <c r="X2324" s="306"/>
      <c r="Y2324" s="306"/>
      <c r="Z2324" s="306"/>
    </row>
    <row r="2325" spans="1:26" s="111" customFormat="1" ht="14.25" customHeight="1">
      <c r="A2325" s="306"/>
      <c r="B2325" s="306"/>
      <c r="C2325" s="306"/>
      <c r="S2325" s="306"/>
      <c r="T2325" s="306"/>
      <c r="U2325" s="306"/>
      <c r="V2325" s="306"/>
      <c r="W2325" s="306"/>
      <c r="X2325" s="306"/>
      <c r="Y2325" s="306"/>
      <c r="Z2325" s="306"/>
    </row>
    <row r="2326" spans="1:26" s="111" customFormat="1" ht="14.25" customHeight="1">
      <c r="A2326" s="306"/>
      <c r="B2326" s="306"/>
      <c r="C2326" s="306"/>
      <c r="S2326" s="306"/>
      <c r="T2326" s="306"/>
      <c r="U2326" s="306"/>
      <c r="V2326" s="306"/>
      <c r="W2326" s="306"/>
      <c r="X2326" s="306"/>
      <c r="Y2326" s="306"/>
      <c r="Z2326" s="306"/>
    </row>
    <row r="2327" spans="1:26" s="111" customFormat="1" ht="14.25" customHeight="1">
      <c r="A2327" s="306"/>
      <c r="B2327" s="306"/>
      <c r="C2327" s="306"/>
      <c r="S2327" s="306"/>
      <c r="T2327" s="306"/>
      <c r="U2327" s="306"/>
      <c r="V2327" s="306"/>
      <c r="W2327" s="306"/>
      <c r="X2327" s="306"/>
      <c r="Y2327" s="306"/>
      <c r="Z2327" s="306"/>
    </row>
    <row r="2328" spans="1:26" s="111" customFormat="1" ht="14.25" customHeight="1">
      <c r="A2328" s="306"/>
      <c r="B2328" s="306"/>
      <c r="C2328" s="306"/>
      <c r="S2328" s="306"/>
      <c r="T2328" s="306"/>
      <c r="U2328" s="306"/>
      <c r="V2328" s="306"/>
      <c r="W2328" s="306"/>
      <c r="X2328" s="306"/>
      <c r="Y2328" s="306"/>
      <c r="Z2328" s="306"/>
    </row>
    <row r="2329" spans="1:26" s="111" customFormat="1" ht="14.25" customHeight="1">
      <c r="A2329" s="306"/>
      <c r="B2329" s="306"/>
      <c r="C2329" s="306"/>
      <c r="S2329" s="306"/>
      <c r="T2329" s="306"/>
      <c r="U2329" s="306"/>
      <c r="V2329" s="306"/>
      <c r="W2329" s="306"/>
      <c r="X2329" s="306"/>
      <c r="Y2329" s="306"/>
      <c r="Z2329" s="306"/>
    </row>
    <row r="2330" spans="1:26" s="111" customFormat="1" ht="14.25" customHeight="1">
      <c r="A2330" s="306"/>
      <c r="B2330" s="306"/>
      <c r="C2330" s="306"/>
      <c r="S2330" s="306"/>
      <c r="T2330" s="306"/>
      <c r="U2330" s="306"/>
      <c r="V2330" s="306"/>
      <c r="W2330" s="306"/>
      <c r="X2330" s="306"/>
      <c r="Y2330" s="306"/>
      <c r="Z2330" s="306"/>
    </row>
    <row r="2331" spans="1:26" s="111" customFormat="1" ht="14.25" customHeight="1">
      <c r="A2331" s="306"/>
      <c r="B2331" s="306"/>
      <c r="C2331" s="306"/>
      <c r="S2331" s="306"/>
      <c r="T2331" s="306"/>
      <c r="U2331" s="306"/>
      <c r="V2331" s="306"/>
      <c r="W2331" s="306"/>
      <c r="X2331" s="306"/>
      <c r="Y2331" s="306"/>
      <c r="Z2331" s="306"/>
    </row>
    <row r="2332" spans="1:26" s="111" customFormat="1" ht="14.25" customHeight="1">
      <c r="A2332" s="306"/>
      <c r="B2332" s="306"/>
      <c r="C2332" s="306"/>
      <c r="S2332" s="306"/>
      <c r="T2332" s="306"/>
      <c r="U2332" s="306"/>
      <c r="V2332" s="306"/>
      <c r="W2332" s="306"/>
      <c r="X2332" s="306"/>
      <c r="Y2332" s="306"/>
      <c r="Z2332" s="306"/>
    </row>
    <row r="2333" spans="1:26" s="111" customFormat="1" ht="14.25" customHeight="1">
      <c r="A2333" s="306"/>
      <c r="B2333" s="306"/>
      <c r="C2333" s="306"/>
      <c r="S2333" s="306"/>
      <c r="T2333" s="306"/>
      <c r="U2333" s="306"/>
      <c r="V2333" s="306"/>
      <c r="W2333" s="306"/>
      <c r="X2333" s="306"/>
      <c r="Y2333" s="306"/>
      <c r="Z2333" s="306"/>
    </row>
    <row r="2334" spans="1:26" s="111" customFormat="1" ht="14.25" customHeight="1">
      <c r="A2334" s="306"/>
      <c r="B2334" s="306"/>
      <c r="C2334" s="306"/>
      <c r="S2334" s="306"/>
      <c r="T2334" s="306"/>
      <c r="U2334" s="306"/>
      <c r="V2334" s="306"/>
      <c r="W2334" s="306"/>
      <c r="X2334" s="306"/>
      <c r="Y2334" s="306"/>
      <c r="Z2334" s="306"/>
    </row>
    <row r="2335" spans="1:26" s="111" customFormat="1" ht="14.25" customHeight="1">
      <c r="A2335" s="306"/>
      <c r="B2335" s="306"/>
      <c r="C2335" s="306"/>
      <c r="S2335" s="306"/>
      <c r="T2335" s="306"/>
      <c r="U2335" s="306"/>
      <c r="V2335" s="306"/>
      <c r="W2335" s="306"/>
      <c r="X2335" s="306"/>
      <c r="Y2335" s="306"/>
      <c r="Z2335" s="306"/>
    </row>
    <row r="2336" spans="1:26" s="111" customFormat="1" ht="14.25" customHeight="1">
      <c r="A2336" s="306"/>
      <c r="B2336" s="306"/>
      <c r="C2336" s="306"/>
      <c r="S2336" s="306"/>
      <c r="T2336" s="306"/>
      <c r="U2336" s="306"/>
      <c r="V2336" s="306"/>
      <c r="W2336" s="306"/>
      <c r="X2336" s="306"/>
      <c r="Y2336" s="306"/>
      <c r="Z2336" s="306"/>
    </row>
    <row r="2337" spans="1:26" s="111" customFormat="1" ht="14.25" customHeight="1">
      <c r="A2337" s="306"/>
      <c r="B2337" s="306"/>
      <c r="C2337" s="306"/>
      <c r="S2337" s="306"/>
      <c r="T2337" s="306"/>
      <c r="U2337" s="306"/>
      <c r="V2337" s="306"/>
      <c r="W2337" s="306"/>
      <c r="X2337" s="306"/>
      <c r="Y2337" s="306"/>
      <c r="Z2337" s="306"/>
    </row>
    <row r="2338" spans="1:26" s="111" customFormat="1" ht="14.25" customHeight="1">
      <c r="A2338" s="306"/>
      <c r="B2338" s="306"/>
      <c r="C2338" s="306"/>
      <c r="S2338" s="306"/>
      <c r="T2338" s="306"/>
      <c r="U2338" s="306"/>
      <c r="V2338" s="306"/>
      <c r="W2338" s="306"/>
      <c r="X2338" s="306"/>
      <c r="Y2338" s="306"/>
      <c r="Z2338" s="306"/>
    </row>
    <row r="2339" spans="1:26" s="111" customFormat="1" ht="14.25" customHeight="1">
      <c r="A2339" s="306"/>
      <c r="B2339" s="306"/>
      <c r="C2339" s="306"/>
      <c r="S2339" s="306"/>
      <c r="T2339" s="306"/>
      <c r="U2339" s="306"/>
      <c r="V2339" s="306"/>
      <c r="W2339" s="306"/>
      <c r="X2339" s="306"/>
      <c r="Y2339" s="306"/>
      <c r="Z2339" s="306"/>
    </row>
    <row r="2340" spans="1:26" s="111" customFormat="1" ht="14.25" customHeight="1">
      <c r="A2340" s="306"/>
      <c r="B2340" s="306"/>
      <c r="C2340" s="306"/>
      <c r="S2340" s="306"/>
      <c r="T2340" s="306"/>
      <c r="U2340" s="306"/>
      <c r="V2340" s="306"/>
      <c r="W2340" s="306"/>
      <c r="X2340" s="306"/>
      <c r="Y2340" s="306"/>
      <c r="Z2340" s="306"/>
    </row>
    <row r="2341" spans="1:26" s="111" customFormat="1" ht="14.25" customHeight="1">
      <c r="A2341" s="306"/>
      <c r="B2341" s="306"/>
      <c r="C2341" s="306"/>
      <c r="S2341" s="306"/>
      <c r="T2341" s="306"/>
      <c r="U2341" s="306"/>
      <c r="V2341" s="306"/>
      <c r="W2341" s="306"/>
      <c r="X2341" s="306"/>
      <c r="Y2341" s="306"/>
      <c r="Z2341" s="306"/>
    </row>
    <row r="2342" spans="1:26" s="111" customFormat="1" ht="14.25" customHeight="1">
      <c r="A2342" s="306"/>
      <c r="B2342" s="306"/>
      <c r="C2342" s="306"/>
      <c r="S2342" s="306"/>
      <c r="T2342" s="306"/>
      <c r="U2342" s="306"/>
      <c r="V2342" s="306"/>
      <c r="W2342" s="306"/>
      <c r="X2342" s="306"/>
      <c r="Y2342" s="306"/>
      <c r="Z2342" s="306"/>
    </row>
    <row r="2343" spans="1:26" s="111" customFormat="1" ht="14.25" customHeight="1">
      <c r="A2343" s="306"/>
      <c r="B2343" s="306"/>
      <c r="C2343" s="306"/>
      <c r="S2343" s="306"/>
      <c r="T2343" s="306"/>
      <c r="U2343" s="306"/>
      <c r="V2343" s="306"/>
      <c r="W2343" s="306"/>
      <c r="X2343" s="306"/>
      <c r="Y2343" s="306"/>
      <c r="Z2343" s="306"/>
    </row>
    <row r="2344" spans="1:26" s="111" customFormat="1" ht="14.25" customHeight="1">
      <c r="A2344" s="306"/>
      <c r="B2344" s="306"/>
      <c r="C2344" s="306"/>
      <c r="S2344" s="306"/>
      <c r="T2344" s="306"/>
      <c r="U2344" s="306"/>
      <c r="V2344" s="306"/>
      <c r="W2344" s="306"/>
      <c r="X2344" s="306"/>
      <c r="Y2344" s="306"/>
      <c r="Z2344" s="306"/>
    </row>
    <row r="2345" spans="1:26" s="111" customFormat="1" ht="14.25" customHeight="1">
      <c r="A2345" s="306"/>
      <c r="B2345" s="306"/>
      <c r="C2345" s="306"/>
      <c r="S2345" s="306"/>
      <c r="T2345" s="306"/>
      <c r="U2345" s="306"/>
      <c r="V2345" s="306"/>
      <c r="W2345" s="306"/>
      <c r="X2345" s="306"/>
      <c r="Y2345" s="306"/>
      <c r="Z2345" s="306"/>
    </row>
    <row r="2346" spans="1:26" s="111" customFormat="1" ht="14.25" customHeight="1">
      <c r="A2346" s="306"/>
      <c r="B2346" s="306"/>
      <c r="C2346" s="306"/>
      <c r="S2346" s="306"/>
      <c r="T2346" s="306"/>
      <c r="U2346" s="306"/>
      <c r="V2346" s="306"/>
      <c r="W2346" s="306"/>
      <c r="X2346" s="306"/>
      <c r="Y2346" s="306"/>
      <c r="Z2346" s="306"/>
    </row>
    <row r="2347" spans="1:26" s="111" customFormat="1" ht="14.25" customHeight="1">
      <c r="A2347" s="306"/>
      <c r="B2347" s="306"/>
      <c r="C2347" s="306"/>
      <c r="S2347" s="306"/>
      <c r="T2347" s="306"/>
      <c r="U2347" s="306"/>
      <c r="V2347" s="306"/>
      <c r="W2347" s="306"/>
      <c r="X2347" s="306"/>
      <c r="Y2347" s="306"/>
      <c r="Z2347" s="306"/>
    </row>
    <row r="2348" spans="1:26" s="111" customFormat="1" ht="14.25" customHeight="1">
      <c r="A2348" s="306"/>
      <c r="B2348" s="306"/>
      <c r="C2348" s="306"/>
      <c r="S2348" s="306"/>
      <c r="T2348" s="306"/>
      <c r="U2348" s="306"/>
      <c r="V2348" s="306"/>
      <c r="W2348" s="306"/>
      <c r="X2348" s="306"/>
      <c r="Y2348" s="306"/>
      <c r="Z2348" s="306"/>
    </row>
    <row r="2349" spans="1:26" s="111" customFormat="1" ht="14.25" customHeight="1">
      <c r="A2349" s="306"/>
      <c r="B2349" s="306"/>
      <c r="C2349" s="306"/>
      <c r="S2349" s="306"/>
      <c r="T2349" s="306"/>
      <c r="U2349" s="306"/>
      <c r="V2349" s="306"/>
      <c r="W2349" s="306"/>
      <c r="X2349" s="306"/>
      <c r="Y2349" s="306"/>
      <c r="Z2349" s="306"/>
    </row>
    <row r="2350" spans="1:26" s="111" customFormat="1" ht="14.25" customHeight="1">
      <c r="A2350" s="306"/>
      <c r="B2350" s="306"/>
      <c r="C2350" s="306"/>
      <c r="S2350" s="306"/>
      <c r="T2350" s="306"/>
      <c r="U2350" s="306"/>
      <c r="V2350" s="306"/>
      <c r="W2350" s="306"/>
      <c r="X2350" s="306"/>
      <c r="Y2350" s="306"/>
      <c r="Z2350" s="306"/>
    </row>
    <row r="2351" spans="1:26" s="111" customFormat="1" ht="14.25" customHeight="1">
      <c r="A2351" s="306"/>
      <c r="B2351" s="306"/>
      <c r="C2351" s="306"/>
      <c r="S2351" s="306"/>
      <c r="T2351" s="306"/>
      <c r="U2351" s="306"/>
      <c r="V2351" s="306"/>
      <c r="W2351" s="306"/>
      <c r="X2351" s="306"/>
      <c r="Y2351" s="306"/>
      <c r="Z2351" s="306"/>
    </row>
    <row r="2352" spans="1:26" s="111" customFormat="1" ht="14.25" customHeight="1">
      <c r="A2352" s="306"/>
      <c r="B2352" s="306"/>
      <c r="C2352" s="306"/>
      <c r="S2352" s="306"/>
      <c r="T2352" s="306"/>
      <c r="U2352" s="306"/>
      <c r="V2352" s="306"/>
      <c r="W2352" s="306"/>
      <c r="X2352" s="306"/>
      <c r="Y2352" s="306"/>
      <c r="Z2352" s="306"/>
    </row>
    <row r="2353" spans="1:26" s="111" customFormat="1" ht="14.25" customHeight="1">
      <c r="A2353" s="306"/>
      <c r="B2353" s="306"/>
      <c r="C2353" s="306"/>
      <c r="S2353" s="306"/>
      <c r="T2353" s="306"/>
      <c r="U2353" s="306"/>
      <c r="V2353" s="306"/>
      <c r="W2353" s="306"/>
      <c r="X2353" s="306"/>
      <c r="Y2353" s="306"/>
      <c r="Z2353" s="306"/>
    </row>
    <row r="2354" spans="1:26" s="111" customFormat="1" ht="14.25" customHeight="1">
      <c r="A2354" s="306"/>
      <c r="B2354" s="306"/>
      <c r="C2354" s="306"/>
      <c r="S2354" s="306"/>
      <c r="T2354" s="306"/>
      <c r="U2354" s="306"/>
      <c r="V2354" s="306"/>
      <c r="W2354" s="306"/>
      <c r="X2354" s="306"/>
      <c r="Y2354" s="306"/>
      <c r="Z2354" s="306"/>
    </row>
    <row r="2355" spans="1:26" s="111" customFormat="1" ht="14.25" customHeight="1">
      <c r="A2355" s="306"/>
      <c r="B2355" s="306"/>
      <c r="C2355" s="306"/>
      <c r="S2355" s="306"/>
      <c r="T2355" s="306"/>
      <c r="U2355" s="306"/>
      <c r="V2355" s="306"/>
      <c r="W2355" s="306"/>
      <c r="X2355" s="306"/>
      <c r="Y2355" s="306"/>
      <c r="Z2355" s="306"/>
    </row>
    <row r="2356" spans="1:26" s="111" customFormat="1" ht="14.25" customHeight="1">
      <c r="A2356" s="306"/>
      <c r="B2356" s="306"/>
      <c r="C2356" s="306"/>
      <c r="S2356" s="306"/>
      <c r="T2356" s="306"/>
      <c r="U2356" s="306"/>
      <c r="V2356" s="306"/>
      <c r="W2356" s="306"/>
      <c r="X2356" s="306"/>
      <c r="Y2356" s="306"/>
      <c r="Z2356" s="306"/>
    </row>
    <row r="2357" spans="1:26" s="111" customFormat="1" ht="14.25" customHeight="1">
      <c r="A2357" s="306"/>
      <c r="B2357" s="306"/>
      <c r="C2357" s="306"/>
      <c r="S2357" s="306"/>
      <c r="T2357" s="306"/>
      <c r="U2357" s="306"/>
      <c r="V2357" s="306"/>
      <c r="W2357" s="306"/>
      <c r="X2357" s="306"/>
      <c r="Y2357" s="306"/>
      <c r="Z2357" s="306"/>
    </row>
    <row r="2358" spans="1:26" s="111" customFormat="1" ht="14.25" customHeight="1">
      <c r="A2358" s="306"/>
      <c r="B2358" s="306"/>
      <c r="C2358" s="306"/>
      <c r="S2358" s="306"/>
      <c r="T2358" s="306"/>
      <c r="U2358" s="306"/>
      <c r="V2358" s="306"/>
      <c r="W2358" s="306"/>
      <c r="X2358" s="306"/>
      <c r="Y2358" s="306"/>
      <c r="Z2358" s="306"/>
    </row>
    <row r="2359" spans="1:26" s="111" customFormat="1" ht="14.25" customHeight="1">
      <c r="A2359" s="306"/>
      <c r="B2359" s="306"/>
      <c r="C2359" s="306"/>
      <c r="S2359" s="306"/>
      <c r="T2359" s="306"/>
      <c r="U2359" s="306"/>
      <c r="V2359" s="306"/>
      <c r="W2359" s="306"/>
      <c r="X2359" s="306"/>
      <c r="Y2359" s="306"/>
      <c r="Z2359" s="306"/>
    </row>
    <row r="2360" spans="1:26" s="111" customFormat="1" ht="14.25" customHeight="1">
      <c r="A2360" s="306"/>
      <c r="B2360" s="306"/>
      <c r="C2360" s="306"/>
      <c r="S2360" s="306"/>
      <c r="T2360" s="306"/>
      <c r="U2360" s="306"/>
      <c r="V2360" s="306"/>
      <c r="W2360" s="306"/>
      <c r="X2360" s="306"/>
      <c r="Y2360" s="306"/>
      <c r="Z2360" s="306"/>
    </row>
    <row r="2361" spans="1:26" s="111" customFormat="1" ht="14.25" customHeight="1">
      <c r="A2361" s="306"/>
      <c r="B2361" s="306"/>
      <c r="C2361" s="306"/>
      <c r="S2361" s="306"/>
      <c r="T2361" s="306"/>
      <c r="U2361" s="306"/>
      <c r="V2361" s="306"/>
      <c r="W2361" s="306"/>
      <c r="X2361" s="306"/>
      <c r="Y2361" s="306"/>
      <c r="Z2361" s="306"/>
    </row>
    <row r="2362" spans="1:26" s="111" customFormat="1" ht="14.25" customHeight="1">
      <c r="A2362" s="306"/>
      <c r="B2362" s="306"/>
      <c r="C2362" s="306"/>
      <c r="S2362" s="306"/>
      <c r="T2362" s="306"/>
      <c r="U2362" s="306"/>
      <c r="V2362" s="306"/>
      <c r="W2362" s="306"/>
      <c r="X2362" s="306"/>
      <c r="Y2362" s="306"/>
      <c r="Z2362" s="306"/>
    </row>
    <row r="2363" spans="1:26" s="111" customFormat="1" ht="14.25" customHeight="1">
      <c r="A2363" s="306"/>
      <c r="B2363" s="306"/>
      <c r="C2363" s="306"/>
      <c r="S2363" s="306"/>
      <c r="T2363" s="306"/>
      <c r="U2363" s="306"/>
      <c r="V2363" s="306"/>
      <c r="W2363" s="306"/>
      <c r="X2363" s="306"/>
      <c r="Y2363" s="306"/>
      <c r="Z2363" s="306"/>
    </row>
    <row r="2364" spans="1:26" s="111" customFormat="1" ht="14.25" customHeight="1">
      <c r="A2364" s="306"/>
      <c r="B2364" s="306"/>
      <c r="C2364" s="306"/>
      <c r="S2364" s="306"/>
      <c r="T2364" s="306"/>
      <c r="U2364" s="306"/>
      <c r="V2364" s="306"/>
      <c r="W2364" s="306"/>
      <c r="X2364" s="306"/>
      <c r="Y2364" s="306"/>
      <c r="Z2364" s="306"/>
    </row>
    <row r="2365" spans="1:26" s="111" customFormat="1" ht="14.25" customHeight="1">
      <c r="A2365" s="306"/>
      <c r="B2365" s="306"/>
      <c r="C2365" s="306"/>
      <c r="S2365" s="306"/>
      <c r="T2365" s="306"/>
      <c r="U2365" s="306"/>
      <c r="V2365" s="306"/>
      <c r="W2365" s="306"/>
      <c r="X2365" s="306"/>
      <c r="Y2365" s="306"/>
      <c r="Z2365" s="306"/>
    </row>
    <row r="2366" spans="1:26" s="111" customFormat="1" ht="14.25" customHeight="1">
      <c r="A2366" s="306"/>
      <c r="B2366" s="306"/>
      <c r="C2366" s="306"/>
      <c r="S2366" s="306"/>
      <c r="T2366" s="306"/>
      <c r="U2366" s="306"/>
      <c r="V2366" s="306"/>
      <c r="W2366" s="306"/>
      <c r="X2366" s="306"/>
      <c r="Y2366" s="306"/>
      <c r="Z2366" s="306"/>
    </row>
    <row r="2367" spans="1:26" s="111" customFormat="1" ht="14.25" customHeight="1">
      <c r="A2367" s="306"/>
      <c r="B2367" s="306"/>
      <c r="C2367" s="306"/>
      <c r="S2367" s="306"/>
      <c r="T2367" s="306"/>
      <c r="U2367" s="306"/>
      <c r="V2367" s="306"/>
      <c r="W2367" s="306"/>
      <c r="X2367" s="306"/>
      <c r="Y2367" s="306"/>
      <c r="Z2367" s="306"/>
    </row>
    <row r="2368" spans="1:26" s="111" customFormat="1" ht="14.25" customHeight="1">
      <c r="A2368" s="306"/>
      <c r="B2368" s="306"/>
      <c r="C2368" s="306"/>
      <c r="S2368" s="306"/>
      <c r="T2368" s="306"/>
      <c r="U2368" s="306"/>
      <c r="V2368" s="306"/>
      <c r="W2368" s="306"/>
      <c r="X2368" s="306"/>
      <c r="Y2368" s="306"/>
      <c r="Z2368" s="306"/>
    </row>
    <row r="2369" spans="1:26" s="111" customFormat="1" ht="14.25" customHeight="1">
      <c r="A2369" s="306"/>
      <c r="B2369" s="306"/>
      <c r="C2369" s="306"/>
      <c r="S2369" s="306"/>
      <c r="T2369" s="306"/>
      <c r="U2369" s="306"/>
      <c r="V2369" s="306"/>
      <c r="W2369" s="306"/>
      <c r="X2369" s="306"/>
      <c r="Y2369" s="306"/>
      <c r="Z2369" s="306"/>
    </row>
    <row r="2370" spans="1:26" s="111" customFormat="1" ht="14.25" customHeight="1">
      <c r="A2370" s="306"/>
      <c r="B2370" s="306"/>
      <c r="C2370" s="306"/>
      <c r="S2370" s="306"/>
      <c r="T2370" s="306"/>
      <c r="U2370" s="306"/>
      <c r="V2370" s="306"/>
      <c r="W2370" s="306"/>
      <c r="X2370" s="306"/>
      <c r="Y2370" s="306"/>
      <c r="Z2370" s="306"/>
    </row>
    <row r="2371" spans="1:26" s="111" customFormat="1" ht="14.25" customHeight="1">
      <c r="A2371" s="306"/>
      <c r="B2371" s="306"/>
      <c r="C2371" s="306"/>
      <c r="S2371" s="306"/>
      <c r="T2371" s="306"/>
      <c r="U2371" s="306"/>
      <c r="V2371" s="306"/>
      <c r="W2371" s="306"/>
      <c r="X2371" s="306"/>
      <c r="Y2371" s="306"/>
      <c r="Z2371" s="306"/>
    </row>
    <row r="2372" spans="1:26" s="111" customFormat="1" ht="14.25" customHeight="1">
      <c r="A2372" s="306"/>
      <c r="B2372" s="306"/>
      <c r="C2372" s="306"/>
      <c r="S2372" s="306"/>
      <c r="T2372" s="306"/>
      <c r="U2372" s="306"/>
      <c r="V2372" s="306"/>
      <c r="W2372" s="306"/>
      <c r="X2372" s="306"/>
      <c r="Y2372" s="306"/>
      <c r="Z2372" s="306"/>
    </row>
    <row r="2373" spans="1:26" s="111" customFormat="1" ht="14.25" customHeight="1">
      <c r="A2373" s="306"/>
      <c r="B2373" s="306"/>
      <c r="C2373" s="306"/>
      <c r="S2373" s="306"/>
      <c r="T2373" s="306"/>
      <c r="U2373" s="306"/>
      <c r="V2373" s="306"/>
      <c r="W2373" s="306"/>
      <c r="X2373" s="306"/>
      <c r="Y2373" s="306"/>
      <c r="Z2373" s="306"/>
    </row>
    <row r="2374" spans="1:26" s="111" customFormat="1" ht="14.25" customHeight="1">
      <c r="A2374" s="306"/>
      <c r="B2374" s="306"/>
      <c r="C2374" s="306"/>
      <c r="S2374" s="306"/>
      <c r="T2374" s="306"/>
      <c r="U2374" s="306"/>
      <c r="V2374" s="306"/>
      <c r="W2374" s="306"/>
      <c r="X2374" s="306"/>
      <c r="Y2374" s="306"/>
      <c r="Z2374" s="306"/>
    </row>
    <row r="2375" spans="1:26" s="111" customFormat="1" ht="14.25" customHeight="1">
      <c r="A2375" s="306"/>
      <c r="B2375" s="306"/>
      <c r="C2375" s="306"/>
      <c r="S2375" s="306"/>
      <c r="T2375" s="306"/>
      <c r="U2375" s="306"/>
      <c r="V2375" s="306"/>
      <c r="W2375" s="306"/>
      <c r="X2375" s="306"/>
      <c r="Y2375" s="306"/>
      <c r="Z2375" s="306"/>
    </row>
    <row r="2376" spans="1:26" s="111" customFormat="1" ht="14.25" customHeight="1">
      <c r="A2376" s="306"/>
      <c r="B2376" s="306"/>
      <c r="C2376" s="306"/>
      <c r="S2376" s="306"/>
      <c r="T2376" s="306"/>
      <c r="U2376" s="306"/>
      <c r="V2376" s="306"/>
      <c r="W2376" s="306"/>
      <c r="X2376" s="306"/>
      <c r="Y2376" s="306"/>
      <c r="Z2376" s="306"/>
    </row>
    <row r="2377" spans="1:26" s="111" customFormat="1" ht="14.25" customHeight="1">
      <c r="A2377" s="306"/>
      <c r="B2377" s="306"/>
      <c r="C2377" s="306"/>
      <c r="S2377" s="306"/>
      <c r="T2377" s="306"/>
      <c r="U2377" s="306"/>
      <c r="V2377" s="306"/>
      <c r="W2377" s="306"/>
      <c r="X2377" s="306"/>
      <c r="Y2377" s="306"/>
      <c r="Z2377" s="306"/>
    </row>
    <row r="2378" spans="1:26" s="111" customFormat="1" ht="14.25" customHeight="1">
      <c r="A2378" s="306"/>
      <c r="B2378" s="306"/>
      <c r="C2378" s="306"/>
      <c r="S2378" s="306"/>
      <c r="T2378" s="306"/>
      <c r="U2378" s="306"/>
      <c r="V2378" s="306"/>
      <c r="W2378" s="306"/>
      <c r="X2378" s="306"/>
      <c r="Y2378" s="306"/>
      <c r="Z2378" s="306"/>
    </row>
    <row r="2379" spans="1:26" s="111" customFormat="1" ht="14.25" customHeight="1">
      <c r="A2379" s="306"/>
      <c r="B2379" s="306"/>
      <c r="C2379" s="306"/>
      <c r="S2379" s="306"/>
      <c r="T2379" s="306"/>
      <c r="U2379" s="306"/>
      <c r="V2379" s="306"/>
      <c r="W2379" s="306"/>
      <c r="X2379" s="306"/>
      <c r="Y2379" s="306"/>
      <c r="Z2379" s="306"/>
    </row>
    <row r="2380" spans="1:26" s="111" customFormat="1" ht="14.25" customHeight="1">
      <c r="A2380" s="306"/>
      <c r="B2380" s="306"/>
      <c r="C2380" s="306"/>
      <c r="S2380" s="306"/>
      <c r="T2380" s="306"/>
      <c r="U2380" s="306"/>
      <c r="V2380" s="306"/>
      <c r="W2380" s="306"/>
      <c r="X2380" s="306"/>
      <c r="Y2380" s="306"/>
      <c r="Z2380" s="306"/>
    </row>
    <row r="2381" spans="1:26" s="111" customFormat="1" ht="14.25" customHeight="1">
      <c r="A2381" s="306"/>
      <c r="B2381" s="306"/>
      <c r="C2381" s="306"/>
      <c r="S2381" s="306"/>
      <c r="T2381" s="306"/>
      <c r="U2381" s="306"/>
      <c r="V2381" s="306"/>
      <c r="W2381" s="306"/>
      <c r="X2381" s="306"/>
      <c r="Y2381" s="306"/>
      <c r="Z2381" s="306"/>
    </row>
    <row r="2382" spans="1:26" s="111" customFormat="1" ht="14.25" customHeight="1">
      <c r="A2382" s="306"/>
      <c r="B2382" s="306"/>
      <c r="C2382" s="306"/>
      <c r="S2382" s="306"/>
      <c r="T2382" s="306"/>
      <c r="U2382" s="306"/>
      <c r="V2382" s="306"/>
      <c r="W2382" s="306"/>
      <c r="X2382" s="306"/>
      <c r="Y2382" s="306"/>
      <c r="Z2382" s="306"/>
    </row>
    <row r="2383" spans="1:26" s="111" customFormat="1" ht="14.25" customHeight="1">
      <c r="A2383" s="306"/>
      <c r="B2383" s="306"/>
      <c r="C2383" s="306"/>
      <c r="S2383" s="306"/>
      <c r="T2383" s="306"/>
      <c r="U2383" s="306"/>
      <c r="V2383" s="306"/>
      <c r="W2383" s="306"/>
      <c r="X2383" s="306"/>
      <c r="Y2383" s="306"/>
      <c r="Z2383" s="306"/>
    </row>
    <row r="2384" spans="1:26" s="111" customFormat="1" ht="14.25" customHeight="1">
      <c r="A2384" s="306"/>
      <c r="B2384" s="306"/>
      <c r="C2384" s="306"/>
      <c r="S2384" s="306"/>
      <c r="T2384" s="306"/>
      <c r="U2384" s="306"/>
      <c r="V2384" s="306"/>
      <c r="W2384" s="306"/>
      <c r="X2384" s="306"/>
      <c r="Y2384" s="306"/>
      <c r="Z2384" s="306"/>
    </row>
    <row r="2385" spans="1:26" s="111" customFormat="1" ht="14.25" customHeight="1">
      <c r="A2385" s="306"/>
      <c r="B2385" s="306"/>
      <c r="C2385" s="306"/>
      <c r="S2385" s="306"/>
      <c r="T2385" s="306"/>
      <c r="U2385" s="306"/>
      <c r="V2385" s="306"/>
      <c r="W2385" s="306"/>
      <c r="X2385" s="306"/>
      <c r="Y2385" s="306"/>
      <c r="Z2385" s="306"/>
    </row>
    <row r="2386" spans="1:26" s="111" customFormat="1" ht="14.25" customHeight="1">
      <c r="A2386" s="306"/>
      <c r="B2386" s="306"/>
      <c r="C2386" s="306"/>
      <c r="S2386" s="306"/>
      <c r="T2386" s="306"/>
      <c r="U2386" s="306"/>
      <c r="V2386" s="306"/>
      <c r="W2386" s="306"/>
      <c r="X2386" s="306"/>
      <c r="Y2386" s="306"/>
      <c r="Z2386" s="306"/>
    </row>
    <row r="2387" spans="1:26" s="111" customFormat="1" ht="14.25" customHeight="1">
      <c r="A2387" s="306"/>
      <c r="B2387" s="306"/>
      <c r="C2387" s="306"/>
      <c r="S2387" s="306"/>
      <c r="T2387" s="306"/>
      <c r="U2387" s="306"/>
      <c r="V2387" s="306"/>
      <c r="W2387" s="306"/>
      <c r="X2387" s="306"/>
      <c r="Y2387" s="306"/>
      <c r="Z2387" s="306"/>
    </row>
    <row r="2388" spans="1:26" s="111" customFormat="1" ht="14.25" customHeight="1">
      <c r="A2388" s="306"/>
      <c r="B2388" s="306"/>
      <c r="C2388" s="306"/>
      <c r="S2388" s="306"/>
      <c r="T2388" s="306"/>
      <c r="U2388" s="306"/>
      <c r="V2388" s="306"/>
      <c r="W2388" s="306"/>
      <c r="X2388" s="306"/>
      <c r="Y2388" s="306"/>
      <c r="Z2388" s="306"/>
    </row>
    <row r="2389" spans="1:26" s="111" customFormat="1" ht="14.25" customHeight="1">
      <c r="A2389" s="306"/>
      <c r="B2389" s="306"/>
      <c r="C2389" s="306"/>
      <c r="S2389" s="306"/>
      <c r="T2389" s="306"/>
      <c r="U2389" s="306"/>
      <c r="V2389" s="306"/>
      <c r="W2389" s="306"/>
      <c r="X2389" s="306"/>
      <c r="Y2389" s="306"/>
      <c r="Z2389" s="306"/>
    </row>
    <row r="2390" spans="1:26" s="111" customFormat="1" ht="14.25" customHeight="1">
      <c r="A2390" s="306"/>
      <c r="B2390" s="306"/>
      <c r="C2390" s="306"/>
      <c r="S2390" s="306"/>
      <c r="T2390" s="306"/>
      <c r="U2390" s="306"/>
      <c r="V2390" s="306"/>
      <c r="W2390" s="306"/>
      <c r="X2390" s="306"/>
      <c r="Y2390" s="306"/>
      <c r="Z2390" s="306"/>
    </row>
    <row r="2391" spans="1:26" s="111" customFormat="1" ht="14.25" customHeight="1">
      <c r="A2391" s="306"/>
      <c r="B2391" s="306"/>
      <c r="C2391" s="306"/>
      <c r="S2391" s="306"/>
      <c r="T2391" s="306"/>
      <c r="U2391" s="306"/>
      <c r="V2391" s="306"/>
      <c r="W2391" s="306"/>
      <c r="X2391" s="306"/>
      <c r="Y2391" s="306"/>
      <c r="Z2391" s="306"/>
    </row>
    <row r="2392" spans="1:26" s="111" customFormat="1" ht="14.25" customHeight="1">
      <c r="A2392" s="306"/>
      <c r="B2392" s="306"/>
      <c r="C2392" s="306"/>
      <c r="S2392" s="306"/>
      <c r="T2392" s="306"/>
      <c r="U2392" s="306"/>
      <c r="V2392" s="306"/>
      <c r="W2392" s="306"/>
      <c r="X2392" s="306"/>
      <c r="Y2392" s="306"/>
      <c r="Z2392" s="306"/>
    </row>
    <row r="2393" spans="1:26" s="111" customFormat="1" ht="14.25" customHeight="1">
      <c r="A2393" s="306"/>
      <c r="B2393" s="306"/>
      <c r="C2393" s="306"/>
      <c r="S2393" s="306"/>
      <c r="T2393" s="306"/>
      <c r="U2393" s="306"/>
      <c r="V2393" s="306"/>
      <c r="W2393" s="306"/>
      <c r="X2393" s="306"/>
      <c r="Y2393" s="306"/>
      <c r="Z2393" s="306"/>
    </row>
    <row r="2394" spans="1:26" s="111" customFormat="1" ht="14.25" customHeight="1">
      <c r="A2394" s="306"/>
      <c r="B2394" s="306"/>
      <c r="C2394" s="306"/>
      <c r="S2394" s="306"/>
      <c r="T2394" s="306"/>
      <c r="U2394" s="306"/>
      <c r="V2394" s="306"/>
      <c r="W2394" s="306"/>
      <c r="X2394" s="306"/>
      <c r="Y2394" s="306"/>
      <c r="Z2394" s="306"/>
    </row>
    <row r="2395" spans="1:26" s="111" customFormat="1" ht="14.25" customHeight="1">
      <c r="A2395" s="306"/>
      <c r="B2395" s="306"/>
      <c r="C2395" s="306"/>
      <c r="S2395" s="306"/>
      <c r="T2395" s="306"/>
      <c r="U2395" s="306"/>
      <c r="V2395" s="306"/>
      <c r="W2395" s="306"/>
      <c r="X2395" s="306"/>
      <c r="Y2395" s="306"/>
      <c r="Z2395" s="306"/>
    </row>
    <row r="2396" spans="1:26" s="111" customFormat="1" ht="14.25" customHeight="1">
      <c r="A2396" s="306"/>
      <c r="B2396" s="306"/>
      <c r="C2396" s="306"/>
      <c r="S2396" s="306"/>
      <c r="T2396" s="306"/>
      <c r="U2396" s="306"/>
      <c r="V2396" s="306"/>
      <c r="W2396" s="306"/>
      <c r="X2396" s="306"/>
      <c r="Y2396" s="306"/>
      <c r="Z2396" s="306"/>
    </row>
    <row r="2397" spans="1:26" s="111" customFormat="1" ht="14.25" customHeight="1">
      <c r="A2397" s="306"/>
      <c r="B2397" s="306"/>
      <c r="C2397" s="306"/>
      <c r="S2397" s="306"/>
      <c r="T2397" s="306"/>
      <c r="U2397" s="306"/>
      <c r="V2397" s="306"/>
      <c r="W2397" s="306"/>
      <c r="X2397" s="306"/>
      <c r="Y2397" s="306"/>
      <c r="Z2397" s="306"/>
    </row>
    <row r="2398" spans="1:26" s="111" customFormat="1" ht="14.25" customHeight="1">
      <c r="A2398" s="306"/>
      <c r="B2398" s="306"/>
      <c r="C2398" s="306"/>
      <c r="S2398" s="306"/>
      <c r="T2398" s="306"/>
      <c r="U2398" s="306"/>
      <c r="V2398" s="306"/>
      <c r="W2398" s="306"/>
      <c r="X2398" s="306"/>
      <c r="Y2398" s="306"/>
      <c r="Z2398" s="306"/>
    </row>
    <row r="2399" spans="1:26" s="111" customFormat="1" ht="14.25" customHeight="1">
      <c r="A2399" s="306"/>
      <c r="B2399" s="306"/>
      <c r="C2399" s="306"/>
      <c r="S2399" s="306"/>
      <c r="T2399" s="306"/>
      <c r="U2399" s="306"/>
      <c r="V2399" s="306"/>
      <c r="W2399" s="306"/>
      <c r="X2399" s="306"/>
      <c r="Y2399" s="306"/>
      <c r="Z2399" s="306"/>
    </row>
    <row r="2400" spans="1:26" s="111" customFormat="1" ht="14.25" customHeight="1">
      <c r="A2400" s="306"/>
      <c r="B2400" s="306"/>
      <c r="C2400" s="306"/>
      <c r="S2400" s="306"/>
      <c r="T2400" s="306"/>
      <c r="U2400" s="306"/>
      <c r="V2400" s="306"/>
      <c r="W2400" s="306"/>
      <c r="X2400" s="306"/>
      <c r="Y2400" s="306"/>
      <c r="Z2400" s="306"/>
    </row>
    <row r="2401" spans="1:26" s="111" customFormat="1" ht="14.25" customHeight="1">
      <c r="A2401" s="306"/>
      <c r="B2401" s="306"/>
      <c r="C2401" s="306"/>
      <c r="S2401" s="306"/>
      <c r="T2401" s="306"/>
      <c r="U2401" s="306"/>
      <c r="V2401" s="306"/>
      <c r="W2401" s="306"/>
      <c r="X2401" s="306"/>
      <c r="Y2401" s="306"/>
      <c r="Z2401" s="306"/>
    </row>
    <row r="2402" spans="1:26" s="111" customFormat="1" ht="14.25" customHeight="1">
      <c r="A2402" s="306"/>
      <c r="B2402" s="306"/>
      <c r="C2402" s="306"/>
      <c r="S2402" s="306"/>
      <c r="T2402" s="306"/>
      <c r="U2402" s="306"/>
      <c r="V2402" s="306"/>
      <c r="W2402" s="306"/>
      <c r="X2402" s="306"/>
      <c r="Y2402" s="306"/>
      <c r="Z2402" s="306"/>
    </row>
    <row r="2403" spans="1:26" s="111" customFormat="1" ht="14.25" customHeight="1">
      <c r="A2403" s="306"/>
      <c r="B2403" s="306"/>
      <c r="C2403" s="306"/>
      <c r="S2403" s="306"/>
      <c r="T2403" s="306"/>
      <c r="U2403" s="306"/>
      <c r="V2403" s="306"/>
      <c r="W2403" s="306"/>
      <c r="X2403" s="306"/>
      <c r="Y2403" s="306"/>
      <c r="Z2403" s="306"/>
    </row>
    <row r="2404" spans="1:26" s="111" customFormat="1" ht="14.25" customHeight="1">
      <c r="A2404" s="306"/>
      <c r="B2404" s="306"/>
      <c r="C2404" s="306"/>
      <c r="S2404" s="306"/>
      <c r="T2404" s="306"/>
      <c r="U2404" s="306"/>
      <c r="V2404" s="306"/>
      <c r="W2404" s="306"/>
      <c r="X2404" s="306"/>
      <c r="Y2404" s="306"/>
      <c r="Z2404" s="306"/>
    </row>
    <row r="2405" spans="1:26" s="111" customFormat="1" ht="14.25" customHeight="1">
      <c r="A2405" s="306"/>
      <c r="B2405" s="306"/>
      <c r="C2405" s="306"/>
      <c r="S2405" s="306"/>
      <c r="T2405" s="306"/>
      <c r="U2405" s="306"/>
      <c r="V2405" s="306"/>
      <c r="W2405" s="306"/>
      <c r="X2405" s="306"/>
      <c r="Y2405" s="306"/>
      <c r="Z2405" s="306"/>
    </row>
    <row r="2406" spans="1:26" s="111" customFormat="1" ht="14.25" customHeight="1">
      <c r="A2406" s="306"/>
      <c r="B2406" s="306"/>
      <c r="C2406" s="306"/>
      <c r="S2406" s="306"/>
      <c r="T2406" s="306"/>
      <c r="U2406" s="306"/>
      <c r="V2406" s="306"/>
      <c r="W2406" s="306"/>
      <c r="X2406" s="306"/>
      <c r="Y2406" s="306"/>
      <c r="Z2406" s="306"/>
    </row>
    <row r="2407" spans="1:26" s="111" customFormat="1" ht="14.25" customHeight="1">
      <c r="A2407" s="306"/>
      <c r="B2407" s="306"/>
      <c r="C2407" s="306"/>
      <c r="S2407" s="306"/>
      <c r="T2407" s="306"/>
      <c r="U2407" s="306"/>
      <c r="V2407" s="306"/>
      <c r="W2407" s="306"/>
      <c r="X2407" s="306"/>
      <c r="Y2407" s="306"/>
      <c r="Z2407" s="306"/>
    </row>
    <row r="2408" spans="1:26" s="111" customFormat="1" ht="14.25" customHeight="1">
      <c r="A2408" s="306"/>
      <c r="B2408" s="306"/>
      <c r="C2408" s="306"/>
      <c r="S2408" s="306"/>
      <c r="T2408" s="306"/>
      <c r="U2408" s="306"/>
      <c r="V2408" s="306"/>
      <c r="W2408" s="306"/>
      <c r="X2408" s="306"/>
      <c r="Y2408" s="306"/>
      <c r="Z2408" s="306"/>
    </row>
    <row r="2409" spans="1:26" s="111" customFormat="1" ht="14.25" customHeight="1">
      <c r="A2409" s="306"/>
      <c r="B2409" s="306"/>
      <c r="C2409" s="306"/>
      <c r="S2409" s="306"/>
      <c r="T2409" s="306"/>
      <c r="U2409" s="306"/>
      <c r="V2409" s="306"/>
      <c r="W2409" s="306"/>
      <c r="X2409" s="306"/>
      <c r="Y2409" s="306"/>
      <c r="Z2409" s="306"/>
    </row>
    <row r="2410" spans="1:26" s="111" customFormat="1" ht="14.25" customHeight="1">
      <c r="A2410" s="306"/>
      <c r="B2410" s="306"/>
      <c r="C2410" s="306"/>
      <c r="S2410" s="306"/>
      <c r="T2410" s="306"/>
      <c r="U2410" s="306"/>
      <c r="V2410" s="306"/>
      <c r="W2410" s="306"/>
      <c r="X2410" s="306"/>
      <c r="Y2410" s="306"/>
      <c r="Z2410" s="306"/>
    </row>
    <row r="2411" spans="1:26" s="111" customFormat="1" ht="14.25" customHeight="1">
      <c r="A2411" s="306"/>
      <c r="B2411" s="306"/>
      <c r="C2411" s="306"/>
      <c r="S2411" s="306"/>
      <c r="T2411" s="306"/>
      <c r="U2411" s="306"/>
      <c r="V2411" s="306"/>
      <c r="W2411" s="306"/>
      <c r="X2411" s="306"/>
      <c r="Y2411" s="306"/>
      <c r="Z2411" s="306"/>
    </row>
    <row r="2412" spans="1:26" s="111" customFormat="1" ht="14.25" customHeight="1">
      <c r="A2412" s="306"/>
      <c r="B2412" s="306"/>
      <c r="C2412" s="306"/>
      <c r="S2412" s="306"/>
      <c r="T2412" s="306"/>
      <c r="U2412" s="306"/>
      <c r="V2412" s="306"/>
      <c r="W2412" s="306"/>
      <c r="X2412" s="306"/>
      <c r="Y2412" s="306"/>
      <c r="Z2412" s="306"/>
    </row>
    <row r="2413" spans="1:26" s="111" customFormat="1" ht="14.25" customHeight="1">
      <c r="A2413" s="306"/>
      <c r="B2413" s="306"/>
      <c r="C2413" s="306"/>
      <c r="S2413" s="306"/>
      <c r="T2413" s="306"/>
      <c r="U2413" s="306"/>
      <c r="V2413" s="306"/>
      <c r="W2413" s="306"/>
      <c r="X2413" s="306"/>
      <c r="Y2413" s="306"/>
      <c r="Z2413" s="306"/>
    </row>
    <row r="2414" spans="1:26" s="111" customFormat="1" ht="14.25" customHeight="1">
      <c r="A2414" s="306"/>
      <c r="B2414" s="306"/>
      <c r="C2414" s="306"/>
      <c r="S2414" s="306"/>
      <c r="T2414" s="306"/>
      <c r="U2414" s="306"/>
      <c r="V2414" s="306"/>
      <c r="W2414" s="306"/>
      <c r="X2414" s="306"/>
      <c r="Y2414" s="306"/>
      <c r="Z2414" s="306"/>
    </row>
    <row r="2415" spans="1:26" s="111" customFormat="1" ht="14.25" customHeight="1">
      <c r="A2415" s="306"/>
      <c r="B2415" s="306"/>
      <c r="C2415" s="306"/>
      <c r="S2415" s="306"/>
      <c r="T2415" s="306"/>
      <c r="U2415" s="306"/>
      <c r="V2415" s="306"/>
      <c r="W2415" s="306"/>
      <c r="X2415" s="306"/>
      <c r="Y2415" s="306"/>
      <c r="Z2415" s="306"/>
    </row>
    <row r="2416" spans="1:26" s="111" customFormat="1" ht="14.25" customHeight="1">
      <c r="A2416" s="306"/>
      <c r="B2416" s="306"/>
      <c r="C2416" s="306"/>
      <c r="S2416" s="306"/>
      <c r="T2416" s="306"/>
      <c r="U2416" s="306"/>
      <c r="V2416" s="306"/>
      <c r="W2416" s="306"/>
      <c r="X2416" s="306"/>
      <c r="Y2416" s="306"/>
      <c r="Z2416" s="306"/>
    </row>
    <row r="2417" spans="1:26" s="111" customFormat="1" ht="14.25" customHeight="1">
      <c r="A2417" s="306"/>
      <c r="B2417" s="306"/>
      <c r="C2417" s="306"/>
      <c r="S2417" s="306"/>
      <c r="T2417" s="306"/>
      <c r="U2417" s="306"/>
      <c r="V2417" s="306"/>
      <c r="W2417" s="306"/>
      <c r="X2417" s="306"/>
      <c r="Y2417" s="306"/>
      <c r="Z2417" s="306"/>
    </row>
    <row r="2418" spans="1:26" s="111" customFormat="1" ht="14.25" customHeight="1">
      <c r="A2418" s="306"/>
      <c r="B2418" s="306"/>
      <c r="C2418" s="306"/>
      <c r="S2418" s="306"/>
      <c r="T2418" s="306"/>
      <c r="U2418" s="306"/>
      <c r="V2418" s="306"/>
      <c r="W2418" s="306"/>
      <c r="X2418" s="306"/>
      <c r="Y2418" s="306"/>
      <c r="Z2418" s="306"/>
    </row>
    <row r="2419" spans="1:26" s="111" customFormat="1" ht="14.25" customHeight="1">
      <c r="A2419" s="306"/>
      <c r="B2419" s="306"/>
      <c r="C2419" s="306"/>
      <c r="S2419" s="306"/>
      <c r="T2419" s="306"/>
      <c r="U2419" s="306"/>
      <c r="V2419" s="306"/>
      <c r="W2419" s="306"/>
      <c r="X2419" s="306"/>
      <c r="Y2419" s="306"/>
      <c r="Z2419" s="306"/>
    </row>
    <row r="2420" spans="1:26" s="111" customFormat="1" ht="14.25" customHeight="1">
      <c r="A2420" s="306"/>
      <c r="B2420" s="306"/>
      <c r="C2420" s="306"/>
      <c r="S2420" s="306"/>
      <c r="T2420" s="306"/>
      <c r="U2420" s="306"/>
      <c r="V2420" s="306"/>
      <c r="W2420" s="306"/>
      <c r="X2420" s="306"/>
      <c r="Y2420" s="306"/>
      <c r="Z2420" s="306"/>
    </row>
    <row r="2421" spans="1:26" s="111" customFormat="1" ht="14.25" customHeight="1">
      <c r="A2421" s="306"/>
      <c r="B2421" s="306"/>
      <c r="C2421" s="306"/>
      <c r="S2421" s="306"/>
      <c r="T2421" s="306"/>
      <c r="U2421" s="306"/>
      <c r="V2421" s="306"/>
      <c r="W2421" s="306"/>
      <c r="X2421" s="306"/>
      <c r="Y2421" s="306"/>
      <c r="Z2421" s="306"/>
    </row>
    <row r="2422" spans="1:26" s="111" customFormat="1" ht="14.25" customHeight="1">
      <c r="A2422" s="306"/>
      <c r="B2422" s="306"/>
      <c r="C2422" s="306"/>
      <c r="S2422" s="306"/>
      <c r="T2422" s="306"/>
      <c r="U2422" s="306"/>
      <c r="V2422" s="306"/>
      <c r="W2422" s="306"/>
      <c r="X2422" s="306"/>
      <c r="Y2422" s="306"/>
      <c r="Z2422" s="306"/>
    </row>
    <row r="2423" spans="1:26" s="111" customFormat="1" ht="14.25" customHeight="1">
      <c r="A2423" s="306"/>
      <c r="B2423" s="306"/>
      <c r="C2423" s="306"/>
      <c r="S2423" s="306"/>
      <c r="T2423" s="306"/>
      <c r="U2423" s="306"/>
      <c r="V2423" s="306"/>
      <c r="W2423" s="306"/>
      <c r="X2423" s="306"/>
      <c r="Y2423" s="306"/>
      <c r="Z2423" s="306"/>
    </row>
    <row r="2424" spans="1:26" s="111" customFormat="1" ht="14.25" customHeight="1">
      <c r="A2424" s="306"/>
      <c r="B2424" s="306"/>
      <c r="C2424" s="306"/>
      <c r="S2424" s="306"/>
      <c r="T2424" s="306"/>
      <c r="U2424" s="306"/>
      <c r="V2424" s="306"/>
      <c r="W2424" s="306"/>
      <c r="X2424" s="306"/>
      <c r="Y2424" s="306"/>
      <c r="Z2424" s="306"/>
    </row>
    <row r="2425" spans="1:26" s="111" customFormat="1" ht="14.25" customHeight="1">
      <c r="A2425" s="306"/>
      <c r="B2425" s="306"/>
      <c r="C2425" s="306"/>
      <c r="S2425" s="306"/>
      <c r="T2425" s="306"/>
      <c r="U2425" s="306"/>
      <c r="V2425" s="306"/>
      <c r="W2425" s="306"/>
      <c r="X2425" s="306"/>
      <c r="Y2425" s="306"/>
      <c r="Z2425" s="306"/>
    </row>
    <row r="2426" spans="1:26" s="111" customFormat="1" ht="14.25" customHeight="1">
      <c r="A2426" s="306"/>
      <c r="B2426" s="306"/>
      <c r="C2426" s="306"/>
      <c r="S2426" s="306"/>
      <c r="T2426" s="306"/>
      <c r="U2426" s="306"/>
      <c r="V2426" s="306"/>
      <c r="W2426" s="306"/>
      <c r="X2426" s="306"/>
      <c r="Y2426" s="306"/>
      <c r="Z2426" s="306"/>
    </row>
    <row r="2427" spans="1:26" s="111" customFormat="1" ht="14.25" customHeight="1">
      <c r="A2427" s="306"/>
      <c r="B2427" s="306"/>
      <c r="C2427" s="306"/>
      <c r="S2427" s="306"/>
      <c r="T2427" s="306"/>
      <c r="U2427" s="306"/>
      <c r="V2427" s="306"/>
      <c r="W2427" s="306"/>
      <c r="X2427" s="306"/>
      <c r="Y2427" s="306"/>
      <c r="Z2427" s="306"/>
    </row>
    <row r="2428" spans="1:26" s="111" customFormat="1" ht="14.25" customHeight="1">
      <c r="A2428" s="306"/>
      <c r="B2428" s="306"/>
      <c r="C2428" s="306"/>
      <c r="S2428" s="306"/>
      <c r="T2428" s="306"/>
      <c r="U2428" s="306"/>
      <c r="V2428" s="306"/>
      <c r="W2428" s="306"/>
      <c r="X2428" s="306"/>
      <c r="Y2428" s="306"/>
      <c r="Z2428" s="306"/>
    </row>
    <row r="2429" spans="1:26" s="111" customFormat="1" ht="14.25" customHeight="1">
      <c r="A2429" s="306"/>
      <c r="B2429" s="306"/>
      <c r="C2429" s="306"/>
      <c r="S2429" s="306"/>
      <c r="T2429" s="306"/>
      <c r="U2429" s="306"/>
      <c r="V2429" s="306"/>
      <c r="W2429" s="306"/>
      <c r="X2429" s="306"/>
      <c r="Y2429" s="306"/>
      <c r="Z2429" s="306"/>
    </row>
    <row r="2430" spans="1:26" s="111" customFormat="1" ht="14.25" customHeight="1">
      <c r="A2430" s="306"/>
      <c r="B2430" s="306"/>
      <c r="C2430" s="306"/>
      <c r="S2430" s="306"/>
      <c r="T2430" s="306"/>
      <c r="U2430" s="306"/>
      <c r="V2430" s="306"/>
      <c r="W2430" s="306"/>
      <c r="X2430" s="306"/>
      <c r="Y2430" s="306"/>
      <c r="Z2430" s="306"/>
    </row>
    <row r="2431" spans="1:26" s="111" customFormat="1" ht="14.25" customHeight="1">
      <c r="A2431" s="306"/>
      <c r="B2431" s="306"/>
      <c r="C2431" s="306"/>
      <c r="S2431" s="306"/>
      <c r="T2431" s="306"/>
      <c r="U2431" s="306"/>
      <c r="V2431" s="306"/>
      <c r="W2431" s="306"/>
      <c r="X2431" s="306"/>
      <c r="Y2431" s="306"/>
      <c r="Z2431" s="306"/>
    </row>
    <row r="2432" spans="1:26" s="111" customFormat="1" ht="14.25" customHeight="1">
      <c r="A2432" s="306"/>
      <c r="B2432" s="306"/>
      <c r="C2432" s="306"/>
      <c r="S2432" s="306"/>
      <c r="T2432" s="306"/>
      <c r="U2432" s="306"/>
      <c r="V2432" s="306"/>
      <c r="W2432" s="306"/>
      <c r="X2432" s="306"/>
      <c r="Y2432" s="306"/>
      <c r="Z2432" s="306"/>
    </row>
    <row r="2433" spans="1:26" s="111" customFormat="1" ht="14.25" customHeight="1">
      <c r="A2433" s="306"/>
      <c r="B2433" s="306"/>
      <c r="C2433" s="306"/>
      <c r="S2433" s="306"/>
      <c r="T2433" s="306"/>
      <c r="U2433" s="306"/>
      <c r="V2433" s="306"/>
      <c r="W2433" s="306"/>
      <c r="X2433" s="306"/>
      <c r="Y2433" s="306"/>
      <c r="Z2433" s="306"/>
    </row>
    <row r="2434" spans="1:26" s="111" customFormat="1" ht="14.25" customHeight="1">
      <c r="A2434" s="306"/>
      <c r="B2434" s="306"/>
      <c r="C2434" s="306"/>
      <c r="S2434" s="306"/>
      <c r="T2434" s="306"/>
      <c r="U2434" s="306"/>
      <c r="V2434" s="306"/>
      <c r="W2434" s="306"/>
      <c r="X2434" s="306"/>
      <c r="Y2434" s="306"/>
      <c r="Z2434" s="306"/>
    </row>
    <row r="2435" spans="1:26" s="111" customFormat="1" ht="14.25" customHeight="1">
      <c r="A2435" s="306"/>
      <c r="B2435" s="306"/>
      <c r="C2435" s="306"/>
      <c r="S2435" s="306"/>
      <c r="T2435" s="306"/>
      <c r="U2435" s="306"/>
      <c r="V2435" s="306"/>
      <c r="W2435" s="306"/>
      <c r="X2435" s="306"/>
      <c r="Y2435" s="306"/>
      <c r="Z2435" s="306"/>
    </row>
    <row r="2436" spans="1:26" s="111" customFormat="1" ht="14.25" customHeight="1">
      <c r="A2436" s="306"/>
      <c r="B2436" s="306"/>
      <c r="C2436" s="306"/>
      <c r="S2436" s="306"/>
      <c r="T2436" s="306"/>
      <c r="U2436" s="306"/>
      <c r="V2436" s="306"/>
      <c r="W2436" s="306"/>
      <c r="X2436" s="306"/>
      <c r="Y2436" s="306"/>
      <c r="Z2436" s="306"/>
    </row>
    <row r="2437" spans="1:26" s="111" customFormat="1" ht="14.25" customHeight="1">
      <c r="A2437" s="306"/>
      <c r="B2437" s="306"/>
      <c r="C2437" s="306"/>
      <c r="S2437" s="306"/>
      <c r="T2437" s="306"/>
      <c r="U2437" s="306"/>
      <c r="V2437" s="306"/>
      <c r="W2437" s="306"/>
      <c r="X2437" s="306"/>
      <c r="Y2437" s="306"/>
      <c r="Z2437" s="306"/>
    </row>
    <row r="2438" spans="1:26" s="111" customFormat="1" ht="14.25" customHeight="1">
      <c r="A2438" s="306"/>
      <c r="B2438" s="306"/>
      <c r="C2438" s="306"/>
      <c r="S2438" s="306"/>
      <c r="T2438" s="306"/>
      <c r="U2438" s="306"/>
      <c r="V2438" s="306"/>
      <c r="W2438" s="306"/>
      <c r="X2438" s="306"/>
      <c r="Y2438" s="306"/>
      <c r="Z2438" s="306"/>
    </row>
    <row r="2439" spans="1:26" s="111" customFormat="1" ht="14.25" customHeight="1">
      <c r="A2439" s="306"/>
      <c r="B2439" s="306"/>
      <c r="C2439" s="306"/>
      <c r="S2439" s="306"/>
      <c r="T2439" s="306"/>
      <c r="U2439" s="306"/>
      <c r="V2439" s="306"/>
      <c r="W2439" s="306"/>
      <c r="X2439" s="306"/>
      <c r="Y2439" s="306"/>
      <c r="Z2439" s="306"/>
    </row>
    <row r="2440" spans="1:26" s="111" customFormat="1" ht="14.25" customHeight="1">
      <c r="A2440" s="306"/>
      <c r="B2440" s="306"/>
      <c r="C2440" s="306"/>
      <c r="S2440" s="306"/>
      <c r="T2440" s="306"/>
      <c r="U2440" s="306"/>
      <c r="V2440" s="306"/>
      <c r="W2440" s="306"/>
      <c r="X2440" s="306"/>
      <c r="Y2440" s="306"/>
      <c r="Z2440" s="306"/>
    </row>
    <row r="2441" spans="1:26" s="111" customFormat="1" ht="14.25" customHeight="1">
      <c r="A2441" s="306"/>
      <c r="B2441" s="306"/>
      <c r="C2441" s="306"/>
      <c r="S2441" s="306"/>
      <c r="T2441" s="306"/>
      <c r="U2441" s="306"/>
      <c r="V2441" s="306"/>
      <c r="W2441" s="306"/>
      <c r="X2441" s="306"/>
      <c r="Y2441" s="306"/>
      <c r="Z2441" s="306"/>
    </row>
    <row r="2442" spans="1:26" s="111" customFormat="1" ht="14.25" customHeight="1">
      <c r="A2442" s="306"/>
      <c r="B2442" s="306"/>
      <c r="C2442" s="306"/>
      <c r="S2442" s="306"/>
      <c r="T2442" s="306"/>
      <c r="U2442" s="306"/>
      <c r="V2442" s="306"/>
      <c r="W2442" s="306"/>
      <c r="X2442" s="306"/>
      <c r="Y2442" s="306"/>
      <c r="Z2442" s="306"/>
    </row>
    <row r="2443" spans="1:26" s="111" customFormat="1" ht="14.25" customHeight="1">
      <c r="A2443" s="306"/>
      <c r="B2443" s="306"/>
      <c r="C2443" s="306"/>
      <c r="S2443" s="306"/>
      <c r="T2443" s="306"/>
      <c r="U2443" s="306"/>
      <c r="V2443" s="306"/>
      <c r="W2443" s="306"/>
      <c r="X2443" s="306"/>
      <c r="Y2443" s="306"/>
      <c r="Z2443" s="306"/>
    </row>
    <row r="2444" spans="1:26" s="111" customFormat="1" ht="14.25" customHeight="1">
      <c r="A2444" s="306"/>
      <c r="B2444" s="306"/>
      <c r="C2444" s="306"/>
      <c r="S2444" s="306"/>
      <c r="T2444" s="306"/>
      <c r="U2444" s="306"/>
      <c r="V2444" s="306"/>
      <c r="W2444" s="306"/>
      <c r="X2444" s="306"/>
      <c r="Y2444" s="306"/>
      <c r="Z2444" s="306"/>
    </row>
    <row r="2445" spans="1:26" s="111" customFormat="1" ht="14.25" customHeight="1">
      <c r="A2445" s="306"/>
      <c r="B2445" s="306"/>
      <c r="C2445" s="306"/>
      <c r="S2445" s="306"/>
      <c r="T2445" s="306"/>
      <c r="U2445" s="306"/>
      <c r="V2445" s="306"/>
      <c r="W2445" s="306"/>
      <c r="X2445" s="306"/>
      <c r="Y2445" s="306"/>
      <c r="Z2445" s="306"/>
    </row>
    <row r="2446" spans="1:26" s="111" customFormat="1" ht="14.25" customHeight="1">
      <c r="A2446" s="306"/>
      <c r="B2446" s="306"/>
      <c r="C2446" s="306"/>
      <c r="S2446" s="306"/>
      <c r="T2446" s="306"/>
      <c r="U2446" s="306"/>
      <c r="V2446" s="306"/>
      <c r="W2446" s="306"/>
      <c r="X2446" s="306"/>
      <c r="Y2446" s="306"/>
      <c r="Z2446" s="306"/>
    </row>
    <row r="2447" spans="1:26" s="111" customFormat="1" ht="14.25" customHeight="1">
      <c r="A2447" s="306"/>
      <c r="B2447" s="306"/>
      <c r="C2447" s="306"/>
      <c r="S2447" s="306"/>
      <c r="T2447" s="306"/>
      <c r="U2447" s="306"/>
      <c r="V2447" s="306"/>
      <c r="W2447" s="306"/>
      <c r="X2447" s="306"/>
      <c r="Y2447" s="306"/>
      <c r="Z2447" s="306"/>
    </row>
    <row r="2448" spans="1:26" s="111" customFormat="1" ht="14.25" customHeight="1">
      <c r="A2448" s="306"/>
      <c r="B2448" s="306"/>
      <c r="C2448" s="306"/>
      <c r="S2448" s="306"/>
      <c r="T2448" s="306"/>
      <c r="U2448" s="306"/>
      <c r="V2448" s="306"/>
      <c r="W2448" s="306"/>
      <c r="X2448" s="306"/>
      <c r="Y2448" s="306"/>
      <c r="Z2448" s="306"/>
    </row>
    <row r="2449" spans="1:26" s="111" customFormat="1" ht="14.25" customHeight="1">
      <c r="A2449" s="306"/>
      <c r="B2449" s="306"/>
      <c r="C2449" s="306"/>
      <c r="S2449" s="306"/>
      <c r="T2449" s="306"/>
      <c r="U2449" s="306"/>
      <c r="V2449" s="306"/>
      <c r="W2449" s="306"/>
      <c r="X2449" s="306"/>
      <c r="Y2449" s="306"/>
      <c r="Z2449" s="306"/>
    </row>
    <row r="2450" spans="1:26" s="111" customFormat="1" ht="14.25" customHeight="1">
      <c r="A2450" s="306"/>
      <c r="B2450" s="306"/>
      <c r="C2450" s="306"/>
      <c r="S2450" s="306"/>
      <c r="T2450" s="306"/>
      <c r="U2450" s="306"/>
      <c r="V2450" s="306"/>
      <c r="W2450" s="306"/>
      <c r="X2450" s="306"/>
      <c r="Y2450" s="306"/>
      <c r="Z2450" s="306"/>
    </row>
    <row r="2451" spans="1:26" s="111" customFormat="1" ht="14.25" customHeight="1">
      <c r="A2451" s="306"/>
      <c r="B2451" s="306"/>
      <c r="C2451" s="306"/>
      <c r="S2451" s="306"/>
      <c r="T2451" s="306"/>
      <c r="U2451" s="306"/>
      <c r="V2451" s="306"/>
      <c r="W2451" s="306"/>
      <c r="X2451" s="306"/>
      <c r="Y2451" s="306"/>
      <c r="Z2451" s="306"/>
    </row>
    <row r="2452" spans="1:26" s="111" customFormat="1" ht="14.25" customHeight="1">
      <c r="A2452" s="306"/>
      <c r="B2452" s="306"/>
      <c r="C2452" s="306"/>
      <c r="S2452" s="306"/>
      <c r="T2452" s="306"/>
      <c r="U2452" s="306"/>
      <c r="V2452" s="306"/>
      <c r="W2452" s="306"/>
      <c r="X2452" s="306"/>
      <c r="Y2452" s="306"/>
      <c r="Z2452" s="306"/>
    </row>
    <row r="2453" spans="1:26" s="111" customFormat="1" ht="14.25" customHeight="1">
      <c r="A2453" s="306"/>
      <c r="B2453" s="306"/>
      <c r="C2453" s="306"/>
      <c r="S2453" s="306"/>
      <c r="T2453" s="306"/>
      <c r="U2453" s="306"/>
      <c r="V2453" s="306"/>
      <c r="W2453" s="306"/>
      <c r="X2453" s="306"/>
      <c r="Y2453" s="306"/>
      <c r="Z2453" s="306"/>
    </row>
    <row r="2454" spans="1:26" s="111" customFormat="1" ht="14.25" customHeight="1">
      <c r="A2454" s="306"/>
      <c r="B2454" s="306"/>
      <c r="C2454" s="306"/>
      <c r="S2454" s="306"/>
      <c r="T2454" s="306"/>
      <c r="U2454" s="306"/>
      <c r="V2454" s="306"/>
      <c r="W2454" s="306"/>
      <c r="X2454" s="306"/>
      <c r="Y2454" s="306"/>
      <c r="Z2454" s="306"/>
    </row>
    <row r="2455" spans="1:26" s="111" customFormat="1" ht="14.25" customHeight="1">
      <c r="A2455" s="306"/>
      <c r="B2455" s="306"/>
      <c r="C2455" s="306"/>
      <c r="S2455" s="306"/>
      <c r="T2455" s="306"/>
      <c r="U2455" s="306"/>
      <c r="V2455" s="306"/>
      <c r="W2455" s="306"/>
      <c r="X2455" s="306"/>
      <c r="Y2455" s="306"/>
      <c r="Z2455" s="306"/>
    </row>
    <row r="2456" spans="1:26" s="111" customFormat="1" ht="14.25" customHeight="1">
      <c r="A2456" s="306"/>
      <c r="B2456" s="306"/>
      <c r="C2456" s="306"/>
      <c r="S2456" s="306"/>
      <c r="T2456" s="306"/>
      <c r="U2456" s="306"/>
      <c r="V2456" s="306"/>
      <c r="W2456" s="306"/>
      <c r="X2456" s="306"/>
      <c r="Y2456" s="306"/>
      <c r="Z2456" s="306"/>
    </row>
    <row r="2457" spans="1:26" s="111" customFormat="1" ht="14.25" customHeight="1">
      <c r="A2457" s="306"/>
      <c r="B2457" s="306"/>
      <c r="C2457" s="306"/>
      <c r="S2457" s="306"/>
      <c r="T2457" s="306"/>
      <c r="U2457" s="306"/>
      <c r="V2457" s="306"/>
      <c r="W2457" s="306"/>
      <c r="X2457" s="306"/>
      <c r="Y2457" s="306"/>
      <c r="Z2457" s="306"/>
    </row>
    <row r="2458" spans="1:26" s="111" customFormat="1" ht="14.25" customHeight="1">
      <c r="A2458" s="306"/>
      <c r="B2458" s="306"/>
      <c r="C2458" s="306"/>
      <c r="S2458" s="306"/>
      <c r="T2458" s="306"/>
      <c r="U2458" s="306"/>
      <c r="V2458" s="306"/>
      <c r="W2458" s="306"/>
      <c r="X2458" s="306"/>
      <c r="Y2458" s="306"/>
      <c r="Z2458" s="306"/>
    </row>
    <row r="2459" spans="1:26" s="111" customFormat="1" ht="14.25" customHeight="1">
      <c r="A2459" s="306"/>
      <c r="B2459" s="306"/>
      <c r="C2459" s="306"/>
      <c r="S2459" s="306"/>
      <c r="T2459" s="306"/>
      <c r="U2459" s="306"/>
      <c r="V2459" s="306"/>
      <c r="W2459" s="306"/>
      <c r="X2459" s="306"/>
      <c r="Y2459" s="306"/>
      <c r="Z2459" s="306"/>
    </row>
    <row r="2460" spans="1:26" s="111" customFormat="1" ht="14.25" customHeight="1">
      <c r="A2460" s="306"/>
      <c r="B2460" s="306"/>
      <c r="C2460" s="306"/>
      <c r="S2460" s="306"/>
      <c r="T2460" s="306"/>
      <c r="U2460" s="306"/>
      <c r="V2460" s="306"/>
      <c r="W2460" s="306"/>
      <c r="X2460" s="306"/>
      <c r="Y2460" s="306"/>
      <c r="Z2460" s="306"/>
    </row>
    <row r="2461" spans="1:26" s="111" customFormat="1" ht="14.25" customHeight="1">
      <c r="A2461" s="306"/>
      <c r="B2461" s="306"/>
      <c r="C2461" s="306"/>
      <c r="S2461" s="306"/>
      <c r="T2461" s="306"/>
      <c r="U2461" s="306"/>
      <c r="V2461" s="306"/>
      <c r="W2461" s="306"/>
      <c r="X2461" s="306"/>
      <c r="Y2461" s="306"/>
      <c r="Z2461" s="306"/>
    </row>
    <row r="2462" spans="1:26" s="111" customFormat="1" ht="14.25" customHeight="1">
      <c r="A2462" s="306"/>
      <c r="B2462" s="306"/>
      <c r="C2462" s="306"/>
      <c r="S2462" s="306"/>
      <c r="T2462" s="306"/>
      <c r="U2462" s="306"/>
      <c r="V2462" s="306"/>
      <c r="W2462" s="306"/>
      <c r="X2462" s="306"/>
      <c r="Y2462" s="306"/>
      <c r="Z2462" s="306"/>
    </row>
    <row r="2463" spans="1:26" s="111" customFormat="1" ht="14.25" customHeight="1">
      <c r="A2463" s="306"/>
      <c r="B2463" s="306"/>
      <c r="C2463" s="306"/>
      <c r="S2463" s="306"/>
      <c r="T2463" s="306"/>
      <c r="U2463" s="306"/>
      <c r="V2463" s="306"/>
      <c r="W2463" s="306"/>
      <c r="X2463" s="306"/>
      <c r="Y2463" s="306"/>
      <c r="Z2463" s="306"/>
    </row>
    <row r="2464" spans="1:26" s="111" customFormat="1" ht="14.25" customHeight="1">
      <c r="A2464" s="306"/>
      <c r="B2464" s="306"/>
      <c r="C2464" s="306"/>
      <c r="S2464" s="306"/>
      <c r="T2464" s="306"/>
      <c r="U2464" s="306"/>
      <c r="V2464" s="306"/>
      <c r="W2464" s="306"/>
      <c r="X2464" s="306"/>
      <c r="Y2464" s="306"/>
      <c r="Z2464" s="306"/>
    </row>
    <row r="2465" spans="1:26" s="111" customFormat="1" ht="14.25" customHeight="1">
      <c r="A2465" s="306"/>
      <c r="B2465" s="306"/>
      <c r="C2465" s="306"/>
      <c r="S2465" s="306"/>
      <c r="T2465" s="306"/>
      <c r="U2465" s="306"/>
      <c r="V2465" s="306"/>
      <c r="W2465" s="306"/>
      <c r="X2465" s="306"/>
      <c r="Y2465" s="306"/>
      <c r="Z2465" s="306"/>
    </row>
    <row r="2466" spans="1:26" s="111" customFormat="1" ht="14.25" customHeight="1">
      <c r="A2466" s="306"/>
      <c r="B2466" s="306"/>
      <c r="C2466" s="306"/>
      <c r="S2466" s="306"/>
      <c r="T2466" s="306"/>
      <c r="U2466" s="306"/>
      <c r="V2466" s="306"/>
      <c r="W2466" s="306"/>
      <c r="X2466" s="306"/>
      <c r="Y2466" s="306"/>
      <c r="Z2466" s="306"/>
    </row>
    <row r="2467" spans="1:26" s="111" customFormat="1" ht="14.25" customHeight="1">
      <c r="A2467" s="306"/>
      <c r="B2467" s="306"/>
      <c r="C2467" s="306"/>
      <c r="S2467" s="306"/>
      <c r="T2467" s="306"/>
      <c r="U2467" s="306"/>
      <c r="V2467" s="306"/>
      <c r="W2467" s="306"/>
      <c r="X2467" s="306"/>
      <c r="Y2467" s="306"/>
      <c r="Z2467" s="306"/>
    </row>
    <row r="2468" spans="1:26" s="111" customFormat="1" ht="14.25" customHeight="1">
      <c r="A2468" s="306"/>
      <c r="B2468" s="306"/>
      <c r="C2468" s="306"/>
      <c r="S2468" s="306"/>
      <c r="T2468" s="306"/>
      <c r="U2468" s="306"/>
      <c r="V2468" s="306"/>
      <c r="W2468" s="306"/>
      <c r="X2468" s="306"/>
      <c r="Y2468" s="306"/>
      <c r="Z2468" s="306"/>
    </row>
    <row r="2469" spans="1:26" s="111" customFormat="1" ht="14.25" customHeight="1">
      <c r="A2469" s="306"/>
      <c r="B2469" s="306"/>
      <c r="C2469" s="306"/>
      <c r="S2469" s="306"/>
      <c r="T2469" s="306"/>
      <c r="U2469" s="306"/>
      <c r="V2469" s="306"/>
      <c r="W2469" s="306"/>
      <c r="X2469" s="306"/>
      <c r="Y2469" s="306"/>
      <c r="Z2469" s="306"/>
    </row>
    <row r="2470" spans="1:26" s="111" customFormat="1" ht="14.25" customHeight="1">
      <c r="A2470" s="306"/>
      <c r="B2470" s="306"/>
      <c r="C2470" s="306"/>
      <c r="S2470" s="306"/>
      <c r="T2470" s="306"/>
      <c r="U2470" s="306"/>
      <c r="V2470" s="306"/>
      <c r="W2470" s="306"/>
      <c r="X2470" s="306"/>
      <c r="Y2470" s="306"/>
      <c r="Z2470" s="306"/>
    </row>
    <row r="2471" spans="1:26" s="111" customFormat="1" ht="14.25" customHeight="1">
      <c r="A2471" s="306"/>
      <c r="B2471" s="306"/>
      <c r="C2471" s="306"/>
      <c r="S2471" s="306"/>
      <c r="T2471" s="306"/>
      <c r="U2471" s="306"/>
      <c r="V2471" s="306"/>
      <c r="W2471" s="306"/>
      <c r="X2471" s="306"/>
      <c r="Y2471" s="306"/>
      <c r="Z2471" s="306"/>
    </row>
    <row r="2472" spans="1:26" s="111" customFormat="1" ht="14.25" customHeight="1">
      <c r="A2472" s="306"/>
      <c r="B2472" s="306"/>
      <c r="C2472" s="306"/>
      <c r="S2472" s="306"/>
      <c r="T2472" s="306"/>
      <c r="U2472" s="306"/>
      <c r="V2472" s="306"/>
      <c r="W2472" s="306"/>
      <c r="X2472" s="306"/>
      <c r="Y2472" s="306"/>
      <c r="Z2472" s="306"/>
    </row>
    <row r="2473" spans="1:26" s="111" customFormat="1" ht="14.25" customHeight="1">
      <c r="A2473" s="306"/>
      <c r="B2473" s="306"/>
      <c r="C2473" s="306"/>
      <c r="S2473" s="306"/>
      <c r="T2473" s="306"/>
      <c r="U2473" s="306"/>
      <c r="V2473" s="306"/>
      <c r="W2473" s="306"/>
      <c r="X2473" s="306"/>
      <c r="Y2473" s="306"/>
      <c r="Z2473" s="306"/>
    </row>
    <row r="2474" spans="1:26" s="111" customFormat="1" ht="14.25" customHeight="1">
      <c r="A2474" s="306"/>
      <c r="B2474" s="306"/>
      <c r="C2474" s="306"/>
      <c r="S2474" s="306"/>
      <c r="T2474" s="306"/>
      <c r="U2474" s="306"/>
      <c r="V2474" s="306"/>
      <c r="W2474" s="306"/>
      <c r="X2474" s="306"/>
      <c r="Y2474" s="306"/>
      <c r="Z2474" s="306"/>
    </row>
    <row r="2475" spans="1:26" s="111" customFormat="1" ht="14.25" customHeight="1">
      <c r="A2475" s="306"/>
      <c r="B2475" s="306"/>
      <c r="C2475" s="306"/>
      <c r="S2475" s="306"/>
      <c r="T2475" s="306"/>
      <c r="U2475" s="306"/>
      <c r="V2475" s="306"/>
      <c r="W2475" s="306"/>
      <c r="X2475" s="306"/>
      <c r="Y2475" s="306"/>
      <c r="Z2475" s="306"/>
    </row>
    <row r="2476" spans="1:26" s="111" customFormat="1" ht="14.25" customHeight="1">
      <c r="A2476" s="306"/>
      <c r="B2476" s="306"/>
      <c r="C2476" s="306"/>
      <c r="S2476" s="306"/>
      <c r="T2476" s="306"/>
      <c r="U2476" s="306"/>
      <c r="V2476" s="306"/>
      <c r="W2476" s="306"/>
      <c r="X2476" s="306"/>
      <c r="Y2476" s="306"/>
      <c r="Z2476" s="306"/>
    </row>
    <row r="2477" spans="1:26" s="111" customFormat="1" ht="14.25" customHeight="1">
      <c r="A2477" s="306"/>
      <c r="B2477" s="306"/>
      <c r="C2477" s="306"/>
      <c r="S2477" s="306"/>
      <c r="T2477" s="306"/>
      <c r="U2477" s="306"/>
      <c r="V2477" s="306"/>
      <c r="W2477" s="306"/>
      <c r="X2477" s="306"/>
      <c r="Y2477" s="306"/>
      <c r="Z2477" s="306"/>
    </row>
    <row r="2478" spans="1:26" s="111" customFormat="1" ht="14.25" customHeight="1">
      <c r="A2478" s="306"/>
      <c r="B2478" s="306"/>
      <c r="C2478" s="306"/>
      <c r="S2478" s="306"/>
      <c r="T2478" s="306"/>
      <c r="U2478" s="306"/>
      <c r="V2478" s="306"/>
      <c r="W2478" s="306"/>
      <c r="X2478" s="306"/>
      <c r="Y2478" s="306"/>
      <c r="Z2478" s="306"/>
    </row>
    <row r="2479" spans="1:26" s="111" customFormat="1" ht="14.25" customHeight="1">
      <c r="A2479" s="306"/>
      <c r="B2479" s="306"/>
      <c r="C2479" s="306"/>
      <c r="S2479" s="306"/>
      <c r="T2479" s="306"/>
      <c r="U2479" s="306"/>
      <c r="V2479" s="306"/>
      <c r="W2479" s="306"/>
      <c r="X2479" s="306"/>
      <c r="Y2479" s="306"/>
      <c r="Z2479" s="306"/>
    </row>
  </sheetData>
  <sheetProtection algorithmName="SHA-512" hashValue="7mLLwyNkzvlEDTo/itYgX64DYg1txlwdLkp+WCfZhKxlZ2gfcjvy4STddc5ImDQqIHn+F1885L6TQ2QS3BIR2w==" saltValue="w7Rd3DKvzl0YulggEhgTsw==" spinCount="100000" sheet="1" objects="1" scenarios="1" formatColumns="0" formatRows="0"/>
  <mergeCells count="24">
    <mergeCell ref="E21:F21"/>
    <mergeCell ref="G21:L21"/>
    <mergeCell ref="G20:L20"/>
    <mergeCell ref="G36:L37"/>
    <mergeCell ref="E36:F37"/>
    <mergeCell ref="E23:L23"/>
    <mergeCell ref="E24:L24"/>
    <mergeCell ref="E26:F35"/>
    <mergeCell ref="E25:F25"/>
    <mergeCell ref="G25:L25"/>
    <mergeCell ref="E6:L6"/>
    <mergeCell ref="H8:J8"/>
    <mergeCell ref="E15:L15"/>
    <mergeCell ref="E20:F20"/>
    <mergeCell ref="F11:F12"/>
    <mergeCell ref="H17:L17"/>
    <mergeCell ref="H16:L16"/>
    <mergeCell ref="E19:L19"/>
    <mergeCell ref="F18:K18"/>
    <mergeCell ref="E39:L39"/>
    <mergeCell ref="H40:J40"/>
    <mergeCell ref="H41:J41"/>
    <mergeCell ref="H44:K44"/>
    <mergeCell ref="H46:K46"/>
  </mergeCells>
  <dataValidations count="1">
    <dataValidation allowBlank="1" showInputMessage="1" showErrorMessage="1" sqref="S1:Z1048576" xr:uid="{B7477FE2-560D-4992-83A8-75D92C6812E0}"/>
  </dataValidations>
  <hyperlinks>
    <hyperlink ref="G21" r:id="rId1" xr:uid="{C6AAE6F2-1F3A-400D-BD80-8E945C4F786C}"/>
  </hyperlinks>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139" id="{98076ACE-C1E8-4F11-8F88-C11387C2B165}">
            <xm:f>Miscellaneous!$E$2&lt;TODAY()</xm:f>
            <x14:dxf>
              <font>
                <color theme="0"/>
              </font>
            </x14:dxf>
          </x14:cfRule>
          <xm:sqref>G20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6F8C8-3B17-4306-8F0F-3312D6EA01DF}">
  <sheetPr>
    <tabColor theme="9"/>
  </sheetPr>
  <dimension ref="A5:Z2479"/>
  <sheetViews>
    <sheetView showGridLines="0" topLeftCell="D5" zoomScale="70" zoomScaleNormal="70" workbookViewId="0">
      <selection activeCell="E21" sqref="E21:F31"/>
    </sheetView>
  </sheetViews>
  <sheetFormatPr defaultColWidth="9.109375" defaultRowHeight="14.1" customHeight="1" zeroHeight="1"/>
  <cols>
    <col min="1" max="3" width="0" style="306" hidden="1" customWidth="1"/>
    <col min="4" max="4" width="9.109375" style="306"/>
    <col min="5" max="5" width="4.109375" style="306" customWidth="1"/>
    <col min="6" max="6" width="28.5546875" style="306" customWidth="1"/>
    <col min="7" max="7" width="10.109375" style="306" customWidth="1"/>
    <col min="8" max="8" width="29.109375" style="306" customWidth="1"/>
    <col min="9" max="9" width="6.109375" style="306" customWidth="1"/>
    <col min="10" max="10" width="34.5546875" style="306" customWidth="1"/>
    <col min="11" max="11" width="31" style="306" customWidth="1"/>
    <col min="12" max="12" width="4.5546875" style="306" customWidth="1"/>
    <col min="13" max="18" width="9.109375" style="306" bestFit="1" customWidth="1"/>
    <col min="19" max="19" width="9.109375" style="306" hidden="1" customWidth="1"/>
    <col min="20" max="20" width="17.109375" style="306" hidden="1" customWidth="1"/>
    <col min="21" max="21" width="23.44140625" style="306" hidden="1" customWidth="1"/>
    <col min="22" max="26" width="0" style="306" hidden="1" customWidth="1"/>
    <col min="27" max="16384" width="9.109375" style="306"/>
  </cols>
  <sheetData>
    <row r="5" spans="1:26" s="111" customFormat="1" ht="13.8">
      <c r="A5" s="306"/>
      <c r="B5" s="306"/>
      <c r="C5" s="306"/>
      <c r="S5" s="306"/>
      <c r="T5" s="306"/>
      <c r="U5" s="306"/>
      <c r="V5" s="306"/>
      <c r="W5" s="306"/>
      <c r="X5" s="306"/>
      <c r="Y5" s="306"/>
      <c r="Z5" s="306"/>
    </row>
    <row r="6" spans="1:26" s="111" customFormat="1" ht="63" customHeight="1">
      <c r="A6" s="306"/>
      <c r="B6" s="306"/>
      <c r="C6" s="306"/>
      <c r="E6" s="413" t="s">
        <v>34</v>
      </c>
      <c r="F6" s="414"/>
      <c r="G6" s="414"/>
      <c r="H6" s="414"/>
      <c r="I6" s="414"/>
      <c r="J6" s="414"/>
      <c r="K6" s="414"/>
      <c r="L6" s="415"/>
      <c r="S6" s="306"/>
      <c r="T6" s="306"/>
      <c r="U6" s="306"/>
      <c r="V6" s="306"/>
      <c r="W6" s="306"/>
      <c r="X6" s="306"/>
      <c r="Y6" s="306"/>
      <c r="Z6" s="306"/>
    </row>
    <row r="7" spans="1:26" s="111" customFormat="1" ht="27.75" customHeight="1">
      <c r="A7" s="306"/>
      <c r="B7" s="306"/>
      <c r="C7" s="306"/>
      <c r="S7" s="306"/>
      <c r="T7" s="306"/>
      <c r="U7" s="306"/>
      <c r="V7" s="306"/>
      <c r="W7" s="306"/>
      <c r="X7" s="306"/>
      <c r="Y7" s="306"/>
      <c r="Z7" s="306"/>
    </row>
    <row r="8" spans="1:26" s="111" customFormat="1" ht="44.1" customHeight="1">
      <c r="A8" s="306"/>
      <c r="B8" s="306"/>
      <c r="C8" s="306"/>
      <c r="E8" s="407" t="s">
        <v>26</v>
      </c>
      <c r="F8" s="408"/>
      <c r="G8" s="408"/>
      <c r="H8" s="408"/>
      <c r="I8" s="408"/>
      <c r="J8" s="408"/>
      <c r="K8" s="408"/>
      <c r="L8" s="409"/>
      <c r="S8" s="306"/>
      <c r="T8" s="306"/>
      <c r="U8" s="306"/>
      <c r="V8" s="306"/>
      <c r="W8" s="306"/>
      <c r="X8" s="306"/>
      <c r="Y8" s="306"/>
      <c r="Z8" s="306"/>
    </row>
    <row r="9" spans="1:26" s="111" customFormat="1" ht="15.75" customHeight="1">
      <c r="A9" s="306"/>
      <c r="B9" s="306"/>
      <c r="C9" s="306"/>
      <c r="E9" s="112"/>
      <c r="F9" s="298"/>
      <c r="H9" s="410"/>
      <c r="I9" s="410"/>
      <c r="J9" s="410"/>
      <c r="K9" s="257"/>
      <c r="L9" s="116"/>
      <c r="S9" s="306"/>
      <c r="T9" s="306"/>
      <c r="U9" s="306"/>
      <c r="V9" s="306"/>
      <c r="W9" s="306"/>
      <c r="X9" s="306"/>
      <c r="Y9" s="306"/>
      <c r="Z9" s="306"/>
    </row>
    <row r="10" spans="1:26" s="111" customFormat="1" ht="15.75" customHeight="1">
      <c r="A10" s="306"/>
      <c r="B10" s="306"/>
      <c r="C10" s="306"/>
      <c r="E10" s="112"/>
      <c r="F10" s="117"/>
      <c r="H10" s="410"/>
      <c r="I10" s="410"/>
      <c r="J10" s="410"/>
      <c r="L10" s="116"/>
      <c r="S10" s="306"/>
      <c r="T10" s="306"/>
      <c r="U10" s="306"/>
      <c r="V10" s="306"/>
      <c r="W10" s="306"/>
      <c r="X10" s="306"/>
      <c r="Y10" s="306"/>
      <c r="Z10" s="306"/>
    </row>
    <row r="11" spans="1:26" s="111" customFormat="1" ht="75.75" customHeight="1">
      <c r="A11" s="306"/>
      <c r="B11" s="306"/>
      <c r="C11" s="306"/>
      <c r="E11" s="112"/>
      <c r="F11" s="270" t="s">
        <v>27</v>
      </c>
      <c r="G11" s="271"/>
      <c r="H11" s="272" t="s">
        <v>28</v>
      </c>
      <c r="I11" s="272"/>
      <c r="J11" s="272" t="s">
        <v>29</v>
      </c>
      <c r="K11" s="297"/>
      <c r="L11" s="116"/>
      <c r="S11" s="306"/>
      <c r="T11" s="306"/>
      <c r="U11" s="306"/>
      <c r="V11" s="306"/>
      <c r="W11" s="306"/>
      <c r="X11" s="306"/>
      <c r="Y11" s="306"/>
      <c r="Z11" s="306"/>
    </row>
    <row r="12" spans="1:26" s="111" customFormat="1" ht="17.100000000000001" customHeight="1">
      <c r="A12" s="306"/>
      <c r="B12" s="306"/>
      <c r="C12" s="306"/>
      <c r="E12" s="112"/>
      <c r="F12" s="265"/>
      <c r="H12" s="267"/>
      <c r="I12" s="267"/>
      <c r="J12" s="267"/>
      <c r="K12" s="297"/>
      <c r="L12" s="116"/>
      <c r="S12" s="306"/>
      <c r="T12" s="306"/>
      <c r="U12" s="306"/>
      <c r="V12" s="306"/>
      <c r="W12" s="306"/>
      <c r="X12" s="306"/>
      <c r="Y12" s="306"/>
      <c r="Z12" s="306"/>
    </row>
    <row r="13" spans="1:26" s="111" customFormat="1" ht="76.349999999999994" customHeight="1">
      <c r="A13" s="306"/>
      <c r="B13" s="306"/>
      <c r="C13" s="306"/>
      <c r="E13" s="112"/>
      <c r="F13" s="266" t="s">
        <v>30</v>
      </c>
      <c r="G13" s="118"/>
      <c r="H13" s="411" t="s">
        <v>35</v>
      </c>
      <c r="I13" s="411"/>
      <c r="J13" s="411"/>
      <c r="K13" s="411"/>
      <c r="L13" s="116"/>
      <c r="S13" s="306"/>
      <c r="T13" s="306"/>
      <c r="U13" s="306"/>
      <c r="V13" s="306"/>
      <c r="W13" s="306"/>
      <c r="X13" s="306"/>
      <c r="Y13" s="306"/>
      <c r="Z13" s="306"/>
    </row>
    <row r="14" spans="1:26" s="111" customFormat="1" ht="15" customHeight="1">
      <c r="A14" s="306"/>
      <c r="B14" s="306"/>
      <c r="C14" s="306"/>
      <c r="E14" s="112"/>
      <c r="F14" s="266"/>
      <c r="G14" s="118"/>
      <c r="H14" s="264"/>
      <c r="I14" s="264"/>
      <c r="J14" s="264"/>
      <c r="K14" s="264"/>
      <c r="L14" s="116"/>
      <c r="S14" s="306"/>
      <c r="T14" s="306"/>
      <c r="U14" s="306"/>
      <c r="V14" s="306"/>
      <c r="W14" s="306"/>
      <c r="X14" s="306"/>
      <c r="Y14" s="306"/>
      <c r="Z14" s="306"/>
    </row>
    <row r="15" spans="1:26" s="111" customFormat="1" ht="51" customHeight="1">
      <c r="A15" s="306"/>
      <c r="B15" s="306"/>
      <c r="C15" s="306"/>
      <c r="E15" s="112"/>
      <c r="F15" s="273" t="s">
        <v>32</v>
      </c>
      <c r="G15" s="118"/>
      <c r="H15" s="412" t="s">
        <v>33</v>
      </c>
      <c r="I15" s="412"/>
      <c r="J15" s="412"/>
      <c r="K15" s="412"/>
      <c r="L15" s="116"/>
      <c r="S15" s="306"/>
      <c r="T15" s="306"/>
      <c r="U15" s="306"/>
      <c r="V15" s="306"/>
      <c r="W15" s="306"/>
      <c r="X15" s="306"/>
      <c r="Y15" s="306"/>
      <c r="Z15" s="306"/>
    </row>
    <row r="16" spans="1:26" s="111" customFormat="1" ht="15" customHeight="1">
      <c r="A16" s="306"/>
      <c r="B16" s="306"/>
      <c r="C16" s="306"/>
      <c r="E16" s="112"/>
      <c r="F16" s="117"/>
      <c r="G16" s="118"/>
      <c r="H16" s="118"/>
      <c r="I16" s="118"/>
      <c r="J16" s="118"/>
      <c r="K16" s="118"/>
      <c r="L16" s="116"/>
      <c r="S16" s="306"/>
      <c r="T16" s="306"/>
      <c r="U16" s="306"/>
      <c r="V16" s="306"/>
      <c r="W16" s="306"/>
      <c r="X16" s="306"/>
      <c r="Y16" s="306"/>
      <c r="Z16" s="306"/>
    </row>
    <row r="17" spans="1:26" s="111" customFormat="1" ht="15" customHeight="1">
      <c r="A17" s="306"/>
      <c r="B17" s="306"/>
      <c r="C17" s="306"/>
      <c r="E17" s="119"/>
      <c r="F17" s="120"/>
      <c r="G17" s="121"/>
      <c r="H17" s="121"/>
      <c r="I17" s="122"/>
      <c r="J17" s="121"/>
      <c r="K17" s="121"/>
      <c r="L17" s="123"/>
      <c r="S17" s="306"/>
      <c r="T17" s="306"/>
      <c r="U17" s="306"/>
      <c r="V17" s="306"/>
      <c r="W17" s="306"/>
      <c r="X17" s="306"/>
      <c r="Y17" s="306"/>
      <c r="Z17" s="306"/>
    </row>
    <row r="18" spans="1:26" s="111" customFormat="1" ht="23.4" customHeight="1">
      <c r="A18" s="306"/>
      <c r="B18" s="306"/>
      <c r="C18" s="306"/>
      <c r="S18" s="306"/>
      <c r="T18" s="306"/>
      <c r="U18" s="306"/>
      <c r="V18" s="306"/>
      <c r="W18" s="306"/>
      <c r="X18" s="306"/>
      <c r="Y18" s="306"/>
      <c r="Z18" s="306"/>
    </row>
    <row r="19" spans="1:26" s="111" customFormat="1" ht="44.1" customHeight="1">
      <c r="A19" s="306"/>
      <c r="B19" s="306"/>
      <c r="C19" s="306"/>
      <c r="E19" s="407" t="s">
        <v>36</v>
      </c>
      <c r="F19" s="408"/>
      <c r="G19" s="408"/>
      <c r="H19" s="408"/>
      <c r="I19" s="408"/>
      <c r="J19" s="408"/>
      <c r="K19" s="408"/>
      <c r="L19" s="409"/>
      <c r="S19" s="306"/>
      <c r="T19" s="306"/>
      <c r="U19" s="306"/>
      <c r="V19" s="306"/>
      <c r="W19" s="306"/>
      <c r="X19" s="306"/>
      <c r="Y19" s="306"/>
      <c r="Z19" s="306"/>
    </row>
    <row r="20" spans="1:26" s="111" customFormat="1" ht="40.35" customHeight="1">
      <c r="A20" s="306"/>
      <c r="B20" s="306"/>
      <c r="C20" s="306"/>
      <c r="E20" s="452" t="s">
        <v>17</v>
      </c>
      <c r="F20" s="452"/>
      <c r="G20" s="452" t="s">
        <v>18</v>
      </c>
      <c r="H20" s="452"/>
      <c r="I20" s="452"/>
      <c r="J20" s="452"/>
      <c r="K20" s="452"/>
      <c r="L20" s="452"/>
      <c r="S20" s="306"/>
      <c r="T20" s="306"/>
      <c r="U20" s="306"/>
      <c r="V20" s="306"/>
      <c r="W20" s="306"/>
      <c r="X20" s="306"/>
      <c r="Y20" s="306"/>
      <c r="Z20" s="306"/>
    </row>
    <row r="21" spans="1:26" s="111" customFormat="1" ht="23.4" customHeight="1">
      <c r="A21" s="306"/>
      <c r="B21" s="306"/>
      <c r="C21" s="306"/>
      <c r="E21" s="443" t="s">
        <v>19</v>
      </c>
      <c r="F21" s="444"/>
      <c r="G21" s="125"/>
      <c r="H21" s="126"/>
      <c r="I21" s="127"/>
      <c r="J21" s="126"/>
      <c r="K21" s="126"/>
      <c r="L21" s="128"/>
      <c r="S21" s="306"/>
      <c r="T21" s="306"/>
      <c r="U21" s="306"/>
      <c r="V21" s="306"/>
      <c r="W21" s="306"/>
      <c r="X21" s="306"/>
      <c r="Y21" s="306"/>
      <c r="Z21" s="306"/>
    </row>
    <row r="22" spans="1:26" s="111" customFormat="1" ht="23.4" customHeight="1">
      <c r="A22" s="306"/>
      <c r="B22" s="306"/>
      <c r="C22" s="306"/>
      <c r="E22" s="450"/>
      <c r="F22" s="451"/>
      <c r="G22" s="112"/>
      <c r="H22" s="129" t="s">
        <v>20</v>
      </c>
      <c r="I22" s="118"/>
      <c r="J22" s="118"/>
      <c r="K22" s="118"/>
      <c r="L22" s="116"/>
      <c r="S22" s="306"/>
      <c r="T22" s="306"/>
      <c r="U22" s="306"/>
      <c r="V22" s="306"/>
      <c r="W22" s="306"/>
      <c r="X22" s="306"/>
      <c r="Y22" s="306"/>
      <c r="Z22" s="306"/>
    </row>
    <row r="23" spans="1:26" s="111" customFormat="1" ht="23.4" customHeight="1">
      <c r="A23" s="306"/>
      <c r="B23" s="306"/>
      <c r="C23" s="306"/>
      <c r="E23" s="450"/>
      <c r="F23" s="451"/>
      <c r="G23" s="112"/>
      <c r="H23" s="129"/>
      <c r="I23" s="118"/>
      <c r="J23" s="118"/>
      <c r="K23" s="118"/>
      <c r="L23" s="116"/>
      <c r="S23" s="306"/>
      <c r="T23" s="306"/>
      <c r="U23" s="306"/>
      <c r="V23" s="306"/>
      <c r="W23" s="306"/>
      <c r="X23" s="306"/>
      <c r="Y23" s="306"/>
      <c r="Z23" s="306"/>
    </row>
    <row r="24" spans="1:26" s="111" customFormat="1" ht="68.099999999999994" customHeight="1">
      <c r="A24" s="306"/>
      <c r="B24" s="306"/>
      <c r="C24" s="306"/>
      <c r="E24" s="450"/>
      <c r="F24" s="451"/>
      <c r="G24" s="112"/>
      <c r="H24" s="262" t="s">
        <v>21</v>
      </c>
      <c r="I24" s="131"/>
      <c r="J24" s="132"/>
      <c r="K24" s="132"/>
      <c r="L24" s="116"/>
      <c r="S24" s="306"/>
      <c r="T24" s="306"/>
      <c r="U24" s="306"/>
      <c r="V24" s="306"/>
      <c r="W24" s="306"/>
      <c r="X24" s="306"/>
      <c r="Y24" s="306"/>
      <c r="Z24" s="306"/>
    </row>
    <row r="25" spans="1:26" s="111" customFormat="1" ht="43.35" customHeight="1">
      <c r="A25" s="306"/>
      <c r="B25" s="306"/>
      <c r="C25" s="306"/>
      <c r="E25" s="450"/>
      <c r="F25" s="451"/>
      <c r="G25" s="112"/>
      <c r="H25" s="262"/>
      <c r="I25" s="131"/>
      <c r="J25" s="132"/>
      <c r="K25" s="132"/>
      <c r="L25" s="116"/>
      <c r="S25" s="306"/>
      <c r="T25" s="306"/>
      <c r="U25" s="306"/>
      <c r="V25" s="306"/>
      <c r="W25" s="306"/>
      <c r="X25" s="306"/>
      <c r="Y25" s="306"/>
      <c r="Z25" s="306"/>
    </row>
    <row r="26" spans="1:26" s="111" customFormat="1" ht="68.099999999999994" customHeight="1">
      <c r="A26" s="306"/>
      <c r="B26" s="306"/>
      <c r="C26" s="306"/>
      <c r="E26" s="450"/>
      <c r="F26" s="451"/>
      <c r="G26" s="112"/>
      <c r="H26" s="262" t="s">
        <v>22</v>
      </c>
      <c r="I26" s="131"/>
      <c r="J26" s="132"/>
      <c r="K26" s="132"/>
      <c r="L26" s="116"/>
      <c r="S26" s="306"/>
      <c r="T26" s="306"/>
      <c r="U26" s="306"/>
      <c r="V26" s="306"/>
      <c r="W26" s="306"/>
      <c r="X26" s="306"/>
      <c r="Y26" s="306"/>
      <c r="Z26" s="306"/>
    </row>
    <row r="27" spans="1:26" s="111" customFormat="1" ht="38.1" customHeight="1">
      <c r="A27" s="306"/>
      <c r="B27" s="306"/>
      <c r="C27" s="306"/>
      <c r="E27" s="450"/>
      <c r="F27" s="451"/>
      <c r="G27" s="112"/>
      <c r="H27" s="262"/>
      <c r="I27" s="131"/>
      <c r="J27" s="132"/>
      <c r="K27" s="132"/>
      <c r="L27" s="116"/>
      <c r="S27" s="306"/>
      <c r="T27" s="306"/>
      <c r="U27" s="306"/>
      <c r="V27" s="306"/>
      <c r="W27" s="306"/>
      <c r="X27" s="306"/>
      <c r="Y27" s="306"/>
      <c r="Z27" s="306"/>
    </row>
    <row r="28" spans="1:26" s="111" customFormat="1" ht="68.099999999999994" customHeight="1">
      <c r="A28" s="306"/>
      <c r="B28" s="306"/>
      <c r="C28" s="306"/>
      <c r="E28" s="450"/>
      <c r="F28" s="451"/>
      <c r="G28" s="112"/>
      <c r="H28" s="262" t="s">
        <v>23</v>
      </c>
      <c r="I28" s="131"/>
      <c r="J28" s="132"/>
      <c r="K28" s="132"/>
      <c r="L28" s="116"/>
      <c r="S28" s="306"/>
      <c r="T28" s="306"/>
      <c r="U28" s="306"/>
      <c r="V28" s="306"/>
      <c r="W28" s="306"/>
      <c r="X28" s="306"/>
      <c r="Y28" s="306"/>
      <c r="Z28" s="306"/>
    </row>
    <row r="29" spans="1:26" s="111" customFormat="1" ht="27" customHeight="1">
      <c r="A29" s="306"/>
      <c r="B29" s="306"/>
      <c r="C29" s="306"/>
      <c r="E29" s="450"/>
      <c r="F29" s="451"/>
      <c r="G29" s="112"/>
      <c r="H29" s="133"/>
      <c r="I29" s="134"/>
      <c r="J29" s="132"/>
      <c r="K29" s="132"/>
      <c r="L29" s="116"/>
      <c r="S29" s="306"/>
      <c r="T29" s="306"/>
      <c r="U29" s="306"/>
      <c r="V29" s="306"/>
      <c r="W29" s="306"/>
      <c r="X29" s="306"/>
      <c r="Y29" s="306"/>
      <c r="Z29" s="306"/>
    </row>
    <row r="30" spans="1:26" s="111" customFormat="1" ht="20.100000000000001" customHeight="1">
      <c r="A30" s="306"/>
      <c r="B30" s="306"/>
      <c r="C30" s="306"/>
      <c r="E30" s="450"/>
      <c r="F30" s="451"/>
      <c r="G30" s="112"/>
      <c r="H30" s="133"/>
      <c r="I30" s="134"/>
      <c r="J30" s="132"/>
      <c r="K30" s="132"/>
      <c r="L30" s="116"/>
      <c r="S30" s="306"/>
      <c r="T30" s="306"/>
      <c r="U30" s="306"/>
      <c r="V30" s="306"/>
      <c r="W30" s="306"/>
      <c r="X30" s="306"/>
      <c r="Y30" s="306"/>
      <c r="Z30" s="306"/>
    </row>
    <row r="31" spans="1:26" s="111" customFormat="1" ht="23.4" customHeight="1">
      <c r="A31" s="306"/>
      <c r="B31" s="306"/>
      <c r="C31" s="306"/>
      <c r="E31" s="445"/>
      <c r="F31" s="446"/>
      <c r="G31" s="119"/>
      <c r="H31" s="121"/>
      <c r="I31" s="121"/>
      <c r="J31" s="121"/>
      <c r="K31" s="121"/>
      <c r="L31" s="123"/>
      <c r="S31" s="306"/>
      <c r="T31" s="306"/>
      <c r="U31" s="306"/>
      <c r="V31" s="306"/>
      <c r="W31" s="306"/>
      <c r="X31" s="306"/>
      <c r="Y31" s="306"/>
      <c r="Z31" s="306"/>
    </row>
    <row r="32" spans="1:26" s="111" customFormat="1" ht="23.4" customHeight="1">
      <c r="A32" s="306"/>
      <c r="B32" s="306"/>
      <c r="C32" s="306"/>
      <c r="S32" s="306"/>
      <c r="T32" s="306"/>
      <c r="U32" s="306"/>
      <c r="V32" s="306"/>
      <c r="W32" s="306"/>
      <c r="X32" s="306"/>
      <c r="Y32" s="306"/>
      <c r="Z32" s="306"/>
    </row>
    <row r="33" spans="1:26" s="111" customFormat="1" ht="41.25" customHeight="1">
      <c r="A33" s="306"/>
      <c r="B33" s="306"/>
      <c r="C33" s="306"/>
      <c r="E33" s="407" t="s">
        <v>37</v>
      </c>
      <c r="F33" s="408"/>
      <c r="G33" s="408"/>
      <c r="H33" s="408"/>
      <c r="I33" s="408"/>
      <c r="J33" s="408"/>
      <c r="K33" s="408"/>
      <c r="L33" s="409"/>
      <c r="S33" s="306"/>
      <c r="T33" s="306"/>
      <c r="U33" s="306"/>
      <c r="V33" s="306"/>
      <c r="W33" s="306"/>
      <c r="X33" s="306"/>
      <c r="Y33" s="306"/>
      <c r="Z33" s="306"/>
    </row>
    <row r="34" spans="1:26" s="111" customFormat="1" ht="36.75" customHeight="1">
      <c r="A34" s="306"/>
      <c r="B34" s="306"/>
      <c r="C34" s="306"/>
      <c r="E34" s="447" t="s">
        <v>38</v>
      </c>
      <c r="F34" s="448"/>
      <c r="G34" s="448"/>
      <c r="H34" s="448"/>
      <c r="I34" s="448"/>
      <c r="J34" s="448"/>
      <c r="K34" s="448"/>
      <c r="L34" s="449"/>
      <c r="S34" s="306"/>
      <c r="T34" s="306"/>
      <c r="U34" s="306"/>
      <c r="V34" s="306"/>
      <c r="W34" s="306"/>
      <c r="X34" s="306"/>
      <c r="Y34" s="306"/>
      <c r="Z34" s="306"/>
    </row>
    <row r="35" spans="1:26" s="111" customFormat="1" ht="38.25" customHeight="1">
      <c r="A35" s="306"/>
      <c r="B35" s="306"/>
      <c r="C35" s="306"/>
      <c r="E35" s="452" t="s">
        <v>17</v>
      </c>
      <c r="F35" s="452"/>
      <c r="G35" s="452" t="s">
        <v>39</v>
      </c>
      <c r="H35" s="452"/>
      <c r="I35" s="452"/>
      <c r="J35" s="452"/>
      <c r="K35" s="452"/>
      <c r="L35" s="452"/>
      <c r="S35" s="306"/>
      <c r="T35" s="306"/>
      <c r="U35" s="306"/>
      <c r="V35" s="306"/>
      <c r="W35" s="306"/>
      <c r="X35" s="306"/>
      <c r="Y35" s="306"/>
      <c r="Z35" s="306"/>
    </row>
    <row r="36" spans="1:26" s="111" customFormat="1" ht="22.5" customHeight="1">
      <c r="A36" s="306"/>
      <c r="B36" s="306"/>
      <c r="C36" s="306"/>
      <c r="E36" s="443" t="s">
        <v>40</v>
      </c>
      <c r="F36" s="444"/>
      <c r="G36" s="125"/>
      <c r="H36" s="126"/>
      <c r="I36" s="127"/>
      <c r="J36" s="126"/>
      <c r="K36" s="126"/>
      <c r="L36" s="128"/>
      <c r="S36" s="306"/>
      <c r="T36" s="306"/>
      <c r="U36" s="306"/>
      <c r="V36" s="306"/>
      <c r="W36" s="306"/>
      <c r="X36" s="306"/>
      <c r="Y36" s="306"/>
      <c r="Z36" s="306"/>
    </row>
    <row r="37" spans="1:26" s="111" customFormat="1" ht="22.5" customHeight="1">
      <c r="A37" s="306"/>
      <c r="B37" s="306"/>
      <c r="C37" s="306"/>
      <c r="E37" s="450"/>
      <c r="F37" s="451"/>
      <c r="G37" s="112"/>
      <c r="H37" s="129"/>
      <c r="I37" s="118"/>
      <c r="J37" s="118"/>
      <c r="K37" s="118"/>
      <c r="L37" s="116"/>
      <c r="S37" s="306"/>
      <c r="T37" s="306"/>
      <c r="U37" s="306"/>
      <c r="V37" s="306"/>
      <c r="W37" s="306"/>
      <c r="X37" s="306"/>
      <c r="Y37" s="306"/>
      <c r="Z37" s="306"/>
    </row>
    <row r="38" spans="1:26" s="111" customFormat="1" ht="30.6" customHeight="1">
      <c r="A38" s="306"/>
      <c r="B38" s="306"/>
      <c r="C38" s="306"/>
      <c r="E38" s="450"/>
      <c r="F38" s="451"/>
      <c r="G38" s="112"/>
      <c r="H38" s="130" t="s">
        <v>41</v>
      </c>
      <c r="I38" s="412" t="s">
        <v>42</v>
      </c>
      <c r="J38" s="412"/>
      <c r="K38" s="412"/>
      <c r="L38" s="116"/>
      <c r="S38" s="306"/>
      <c r="T38" s="306"/>
      <c r="U38" s="306"/>
      <c r="V38" s="306"/>
      <c r="W38" s="306"/>
      <c r="X38" s="306"/>
      <c r="Y38" s="306"/>
      <c r="Z38" s="306"/>
    </row>
    <row r="39" spans="1:26" s="111" customFormat="1" ht="22.5" customHeight="1">
      <c r="A39" s="306"/>
      <c r="B39" s="306"/>
      <c r="C39" s="306"/>
      <c r="E39" s="450"/>
      <c r="F39" s="451"/>
      <c r="G39" s="112"/>
      <c r="H39" s="130"/>
      <c r="I39" s="285"/>
      <c r="J39" s="286"/>
      <c r="K39" s="286"/>
      <c r="L39" s="116"/>
      <c r="S39" s="306"/>
      <c r="T39" s="306"/>
      <c r="U39" s="306"/>
      <c r="V39" s="306"/>
      <c r="W39" s="306"/>
      <c r="X39" s="306"/>
      <c r="Y39" s="306"/>
      <c r="Z39" s="306"/>
    </row>
    <row r="40" spans="1:26" s="111" customFormat="1" ht="72.599999999999994" customHeight="1">
      <c r="A40" s="306"/>
      <c r="B40" s="306"/>
      <c r="C40" s="306"/>
      <c r="E40" s="450"/>
      <c r="F40" s="451"/>
      <c r="G40" s="112"/>
      <c r="H40" s="133" t="s">
        <v>43</v>
      </c>
      <c r="I40" s="412" t="s">
        <v>44</v>
      </c>
      <c r="J40" s="412"/>
      <c r="K40" s="412"/>
      <c r="L40" s="116"/>
      <c r="S40" s="306"/>
      <c r="T40" s="306"/>
      <c r="U40" s="306"/>
      <c r="V40" s="306"/>
      <c r="W40" s="306"/>
      <c r="X40" s="306"/>
      <c r="Y40" s="306"/>
      <c r="Z40" s="306"/>
    </row>
    <row r="41" spans="1:26" s="111" customFormat="1" ht="64.5" customHeight="1">
      <c r="A41" s="306"/>
      <c r="B41" s="306"/>
      <c r="C41" s="306"/>
      <c r="E41" s="450"/>
      <c r="F41" s="451"/>
      <c r="G41" s="112"/>
      <c r="H41" s="133" t="s">
        <v>45</v>
      </c>
      <c r="I41" s="412" t="s">
        <v>46</v>
      </c>
      <c r="J41" s="412"/>
      <c r="K41" s="412"/>
      <c r="L41" s="116"/>
      <c r="S41" s="306"/>
      <c r="T41" s="306"/>
      <c r="U41" s="306"/>
      <c r="V41" s="306"/>
      <c r="W41" s="306"/>
      <c r="X41" s="306"/>
      <c r="Y41" s="306"/>
      <c r="Z41" s="306"/>
    </row>
    <row r="42" spans="1:26" s="111" customFormat="1" ht="22.5" customHeight="1">
      <c r="A42" s="306"/>
      <c r="B42" s="306"/>
      <c r="C42" s="306"/>
      <c r="E42" s="445"/>
      <c r="F42" s="446"/>
      <c r="G42" s="119"/>
      <c r="H42" s="121"/>
      <c r="I42" s="121"/>
      <c r="J42" s="121"/>
      <c r="K42" s="121"/>
      <c r="L42" s="123"/>
      <c r="S42" s="306"/>
      <c r="T42" s="306"/>
      <c r="U42" s="306"/>
      <c r="V42" s="306"/>
      <c r="W42" s="306"/>
      <c r="X42" s="306"/>
      <c r="Y42" s="306"/>
      <c r="Z42" s="306"/>
    </row>
    <row r="43" spans="1:26" s="111" customFormat="1" ht="29.25" customHeight="1">
      <c r="A43" s="306"/>
      <c r="B43" s="306"/>
      <c r="C43" s="306"/>
      <c r="S43" s="306"/>
      <c r="T43" s="306"/>
      <c r="U43" s="306"/>
      <c r="V43" s="306"/>
      <c r="W43" s="306"/>
      <c r="X43" s="306"/>
      <c r="Y43" s="306"/>
      <c r="Z43" s="306"/>
    </row>
    <row r="44" spans="1:26" s="111" customFormat="1" ht="51" customHeight="1">
      <c r="A44" s="306"/>
      <c r="B44" s="306"/>
      <c r="C44" s="306"/>
      <c r="E44" s="407" t="s">
        <v>47</v>
      </c>
      <c r="F44" s="408"/>
      <c r="G44" s="408"/>
      <c r="H44" s="408"/>
      <c r="I44" s="408"/>
      <c r="J44" s="408"/>
      <c r="K44" s="408"/>
      <c r="L44" s="409"/>
      <c r="S44" s="306"/>
      <c r="T44" s="306"/>
      <c r="U44" s="306"/>
      <c r="V44" s="306"/>
      <c r="W44" s="306"/>
      <c r="X44" s="306"/>
      <c r="Y44" s="306"/>
      <c r="Z44" s="306"/>
    </row>
    <row r="45" spans="1:26" s="111" customFormat="1" ht="55.5" customHeight="1">
      <c r="A45" s="306"/>
      <c r="B45" s="306"/>
      <c r="C45" s="306"/>
      <c r="E45" s="447" t="s">
        <v>48</v>
      </c>
      <c r="F45" s="448"/>
      <c r="G45" s="448"/>
      <c r="H45" s="448"/>
      <c r="I45" s="448"/>
      <c r="J45" s="448"/>
      <c r="K45" s="448"/>
      <c r="L45" s="449"/>
      <c r="S45" s="306"/>
      <c r="T45" s="306"/>
      <c r="U45" s="306"/>
      <c r="V45" s="306"/>
      <c r="W45" s="306"/>
      <c r="X45" s="306"/>
      <c r="Y45" s="306"/>
      <c r="Z45" s="306"/>
    </row>
    <row r="46" spans="1:26" s="111" customFormat="1" ht="51" customHeight="1">
      <c r="A46" s="306"/>
      <c r="B46" s="306"/>
      <c r="C46" s="306"/>
      <c r="E46" s="452" t="s">
        <v>17</v>
      </c>
      <c r="F46" s="452"/>
      <c r="G46" s="452" t="s">
        <v>18</v>
      </c>
      <c r="H46" s="452"/>
      <c r="I46" s="452"/>
      <c r="J46" s="452"/>
      <c r="K46" s="452"/>
      <c r="L46" s="452"/>
      <c r="S46" s="306"/>
      <c r="T46" s="306"/>
      <c r="U46" s="306"/>
      <c r="V46" s="306"/>
      <c r="W46" s="306"/>
      <c r="X46" s="306"/>
      <c r="Y46" s="306"/>
      <c r="Z46" s="306"/>
    </row>
    <row r="47" spans="1:26" s="111" customFormat="1" ht="16.5" customHeight="1">
      <c r="A47" s="306"/>
      <c r="B47" s="306"/>
      <c r="C47" s="306"/>
      <c r="E47" s="443" t="s">
        <v>49</v>
      </c>
      <c r="F47" s="444"/>
      <c r="G47" s="125"/>
      <c r="H47" s="126"/>
      <c r="I47" s="127"/>
      <c r="J47" s="126"/>
      <c r="K47" s="126"/>
      <c r="L47" s="128"/>
      <c r="S47" s="306"/>
      <c r="T47" s="306"/>
      <c r="U47" s="306"/>
      <c r="V47" s="306"/>
      <c r="W47" s="306"/>
      <c r="X47" s="306"/>
      <c r="Y47" s="306"/>
      <c r="Z47" s="306"/>
    </row>
    <row r="48" spans="1:26" s="111" customFormat="1" ht="51" customHeight="1">
      <c r="A48" s="306"/>
      <c r="B48" s="306"/>
      <c r="C48" s="306"/>
      <c r="E48" s="450"/>
      <c r="F48" s="451"/>
      <c r="G48" s="112"/>
      <c r="H48" s="129" t="s">
        <v>50</v>
      </c>
      <c r="I48" s="118"/>
      <c r="J48" s="118"/>
      <c r="K48" s="118"/>
      <c r="L48" s="116"/>
      <c r="S48" s="306"/>
      <c r="T48" s="306"/>
      <c r="U48" s="306"/>
      <c r="V48" s="306"/>
      <c r="W48" s="306"/>
      <c r="X48" s="306"/>
      <c r="Y48" s="306"/>
      <c r="Z48" s="306"/>
    </row>
    <row r="49" spans="1:26" s="111" customFormat="1" ht="99" customHeight="1">
      <c r="A49" s="306"/>
      <c r="B49" s="306"/>
      <c r="C49" s="306"/>
      <c r="E49" s="450"/>
      <c r="F49" s="451"/>
      <c r="G49" s="112"/>
      <c r="H49" s="130" t="s">
        <v>51</v>
      </c>
      <c r="I49" s="131"/>
      <c r="J49" s="132"/>
      <c r="K49" s="132"/>
      <c r="L49" s="116"/>
      <c r="S49" s="306"/>
      <c r="T49" s="306"/>
      <c r="U49" s="306"/>
      <c r="V49" s="306"/>
      <c r="W49" s="306"/>
      <c r="X49" s="306"/>
      <c r="Y49" s="306"/>
      <c r="Z49" s="306"/>
    </row>
    <row r="50" spans="1:26" s="111" customFormat="1" ht="99" customHeight="1">
      <c r="A50" s="306"/>
      <c r="B50" s="306"/>
      <c r="C50" s="306"/>
      <c r="E50" s="450"/>
      <c r="F50" s="451"/>
      <c r="G50" s="112"/>
      <c r="H50" s="130" t="s">
        <v>52</v>
      </c>
      <c r="I50" s="131"/>
      <c r="J50" s="132"/>
      <c r="K50" s="132"/>
      <c r="L50" s="116"/>
      <c r="S50" s="306"/>
      <c r="T50" s="306"/>
      <c r="U50" s="306"/>
      <c r="V50" s="306"/>
      <c r="W50" s="306"/>
      <c r="X50" s="306"/>
      <c r="Y50" s="306"/>
      <c r="Z50" s="306"/>
    </row>
    <row r="51" spans="1:26" s="111" customFormat="1" ht="99" customHeight="1">
      <c r="A51" s="306"/>
      <c r="B51" s="306"/>
      <c r="C51" s="306"/>
      <c r="E51" s="450"/>
      <c r="F51" s="451"/>
      <c r="G51" s="112"/>
      <c r="H51" s="133" t="s">
        <v>53</v>
      </c>
      <c r="I51" s="134"/>
      <c r="J51" s="132"/>
      <c r="K51" s="132"/>
      <c r="L51" s="116"/>
      <c r="S51" s="306"/>
      <c r="T51" s="306"/>
      <c r="U51" s="306"/>
      <c r="V51" s="306"/>
      <c r="W51" s="306"/>
      <c r="X51" s="306"/>
      <c r="Y51" s="306"/>
      <c r="Z51" s="306"/>
    </row>
    <row r="52" spans="1:26" s="111" customFormat="1" ht="30.75" customHeight="1">
      <c r="A52" s="306"/>
      <c r="B52" s="306"/>
      <c r="C52" s="306"/>
      <c r="E52" s="445"/>
      <c r="F52" s="446"/>
      <c r="G52" s="119"/>
      <c r="H52" s="121"/>
      <c r="I52" s="121"/>
      <c r="J52" s="121"/>
      <c r="K52" s="121"/>
      <c r="L52" s="123"/>
      <c r="S52" s="306"/>
      <c r="T52" s="306"/>
      <c r="U52" s="306"/>
      <c r="V52" s="306"/>
      <c r="W52" s="306"/>
      <c r="X52" s="306"/>
      <c r="Y52" s="306"/>
      <c r="Z52" s="306"/>
    </row>
    <row r="53" spans="1:26" s="111" customFormat="1" ht="15.75" customHeight="1">
      <c r="A53" s="306"/>
      <c r="B53" s="306"/>
      <c r="C53" s="306"/>
      <c r="E53" s="443" t="s">
        <v>24</v>
      </c>
      <c r="F53" s="444"/>
      <c r="G53" s="437" t="s">
        <v>54</v>
      </c>
      <c r="H53" s="438"/>
      <c r="I53" s="438"/>
      <c r="J53" s="438"/>
      <c r="K53" s="438"/>
      <c r="L53" s="439"/>
      <c r="S53" s="306"/>
      <c r="T53" s="306"/>
      <c r="U53" s="306"/>
      <c r="V53" s="306"/>
      <c r="W53" s="306"/>
      <c r="X53" s="306"/>
      <c r="Y53" s="306"/>
      <c r="Z53" s="306"/>
    </row>
    <row r="54" spans="1:26" s="111" customFormat="1" ht="81.75" customHeight="1">
      <c r="A54" s="306"/>
      <c r="B54" s="306"/>
      <c r="C54" s="306"/>
      <c r="E54" s="445"/>
      <c r="F54" s="446"/>
      <c r="G54" s="440"/>
      <c r="H54" s="441"/>
      <c r="I54" s="441"/>
      <c r="J54" s="441"/>
      <c r="K54" s="441"/>
      <c r="L54" s="442"/>
      <c r="S54" s="306"/>
      <c r="T54" s="306"/>
      <c r="U54" s="306"/>
      <c r="V54" s="306"/>
      <c r="W54" s="306"/>
      <c r="X54" s="306"/>
      <c r="Y54" s="306"/>
      <c r="Z54" s="306"/>
    </row>
    <row r="55" spans="1:26" s="111" customFormat="1" ht="13.8">
      <c r="A55" s="306"/>
      <c r="B55" s="306"/>
      <c r="C55" s="306"/>
      <c r="S55" s="306"/>
      <c r="T55" s="306"/>
      <c r="U55" s="306"/>
      <c r="V55" s="306"/>
      <c r="W55" s="306"/>
      <c r="X55" s="306"/>
      <c r="Y55" s="306"/>
      <c r="Z55" s="306"/>
    </row>
    <row r="56" spans="1:26" s="111" customFormat="1" ht="13.8">
      <c r="A56" s="306"/>
      <c r="B56" s="306"/>
      <c r="C56" s="306"/>
      <c r="S56" s="306"/>
      <c r="T56" s="306"/>
      <c r="U56" s="306"/>
      <c r="V56" s="306"/>
      <c r="W56" s="306"/>
      <c r="X56" s="306"/>
      <c r="Y56" s="306"/>
      <c r="Z56" s="306"/>
    </row>
    <row r="57" spans="1:26" s="111" customFormat="1" ht="13.8">
      <c r="A57" s="306"/>
      <c r="B57" s="306"/>
      <c r="C57" s="306"/>
      <c r="S57" s="306"/>
      <c r="T57" s="306"/>
      <c r="U57" s="306"/>
      <c r="V57" s="306"/>
      <c r="W57" s="306"/>
      <c r="X57" s="306"/>
      <c r="Y57" s="306"/>
      <c r="Z57" s="306"/>
    </row>
    <row r="58" spans="1:26" s="111" customFormat="1" ht="13.8">
      <c r="A58" s="306"/>
      <c r="B58" s="306"/>
      <c r="C58" s="306"/>
      <c r="S58" s="306"/>
      <c r="T58" s="306"/>
      <c r="U58" s="306"/>
      <c r="V58" s="306"/>
      <c r="W58" s="306"/>
      <c r="X58" s="306"/>
      <c r="Y58" s="306"/>
      <c r="Z58" s="306"/>
    </row>
    <row r="59" spans="1:26" s="111" customFormat="1" ht="13.8">
      <c r="A59" s="306"/>
      <c r="B59" s="306"/>
      <c r="C59" s="306"/>
      <c r="S59" s="306"/>
      <c r="T59" s="306"/>
      <c r="U59" s="306"/>
      <c r="V59" s="306"/>
      <c r="W59" s="306"/>
      <c r="X59" s="306"/>
      <c r="Y59" s="306"/>
      <c r="Z59" s="306"/>
    </row>
    <row r="60" spans="1:26" s="111" customFormat="1" ht="13.8">
      <c r="A60" s="306"/>
      <c r="B60" s="306"/>
      <c r="C60" s="306"/>
      <c r="S60" s="306"/>
      <c r="T60" s="306"/>
      <c r="U60" s="306"/>
      <c r="V60" s="306"/>
      <c r="W60" s="306"/>
      <c r="X60" s="306"/>
      <c r="Y60" s="306"/>
      <c r="Z60" s="306"/>
    </row>
    <row r="61" spans="1:26" s="111" customFormat="1" ht="13.8">
      <c r="A61" s="306"/>
      <c r="B61" s="306"/>
      <c r="C61" s="306"/>
      <c r="S61" s="306"/>
      <c r="T61" s="306"/>
      <c r="U61" s="306"/>
      <c r="V61" s="306"/>
      <c r="W61" s="306"/>
      <c r="X61" s="306"/>
      <c r="Y61" s="306"/>
      <c r="Z61" s="306"/>
    </row>
    <row r="62" spans="1:26" s="111" customFormat="1" ht="13.8">
      <c r="A62" s="306"/>
      <c r="B62" s="306"/>
      <c r="C62" s="306"/>
      <c r="S62" s="306"/>
      <c r="T62" s="306"/>
      <c r="U62" s="306"/>
      <c r="V62" s="306"/>
      <c r="W62" s="306"/>
      <c r="X62" s="306"/>
      <c r="Y62" s="306"/>
      <c r="Z62" s="306"/>
    </row>
    <row r="63" spans="1:26" s="111" customFormat="1" ht="13.8">
      <c r="A63" s="306"/>
      <c r="B63" s="306"/>
      <c r="C63" s="306"/>
      <c r="S63" s="306"/>
      <c r="T63" s="306"/>
      <c r="U63" s="306"/>
      <c r="V63" s="306"/>
      <c r="W63" s="306"/>
      <c r="X63" s="306"/>
      <c r="Y63" s="306"/>
      <c r="Z63" s="306"/>
    </row>
    <row r="64" spans="1:26" s="111" customFormat="1" ht="13.8">
      <c r="A64" s="306"/>
      <c r="B64" s="306"/>
      <c r="C64" s="306"/>
      <c r="S64" s="306"/>
      <c r="T64" s="306"/>
      <c r="U64" s="306"/>
      <c r="V64" s="306"/>
      <c r="W64" s="306"/>
      <c r="X64" s="306"/>
      <c r="Y64" s="306"/>
      <c r="Z64" s="306"/>
    </row>
    <row r="65" spans="1:26" s="111" customFormat="1" ht="13.8">
      <c r="A65" s="306"/>
      <c r="B65" s="306"/>
      <c r="C65" s="306"/>
      <c r="S65" s="306"/>
      <c r="T65" s="306"/>
      <c r="U65" s="306"/>
      <c r="V65" s="306"/>
      <c r="W65" s="306"/>
      <c r="X65" s="306"/>
      <c r="Y65" s="306"/>
      <c r="Z65" s="306"/>
    </row>
    <row r="66" spans="1:26" s="111" customFormat="1" ht="13.8">
      <c r="A66" s="306"/>
      <c r="B66" s="306"/>
      <c r="C66" s="306"/>
      <c r="S66" s="306"/>
      <c r="T66" s="306"/>
      <c r="U66" s="306"/>
      <c r="V66" s="306"/>
      <c r="W66" s="306"/>
      <c r="X66" s="306"/>
      <c r="Y66" s="306"/>
      <c r="Z66" s="306"/>
    </row>
    <row r="67" spans="1:26" s="111" customFormat="1" ht="13.8">
      <c r="A67" s="306"/>
      <c r="B67" s="306"/>
      <c r="C67" s="306"/>
      <c r="S67" s="306"/>
      <c r="T67" s="306"/>
      <c r="U67" s="306"/>
      <c r="V67" s="306"/>
      <c r="W67" s="306"/>
      <c r="X67" s="306"/>
      <c r="Y67" s="306"/>
      <c r="Z67" s="306"/>
    </row>
    <row r="68" spans="1:26" s="111" customFormat="1" ht="13.8">
      <c r="A68" s="306"/>
      <c r="B68" s="306"/>
      <c r="C68" s="306"/>
      <c r="S68" s="306"/>
      <c r="T68" s="306"/>
      <c r="U68" s="306"/>
      <c r="V68" s="306"/>
      <c r="W68" s="306"/>
      <c r="X68" s="306"/>
      <c r="Y68" s="306"/>
      <c r="Z68" s="306"/>
    </row>
    <row r="69" spans="1:26" s="111" customFormat="1" ht="13.8">
      <c r="A69" s="306"/>
      <c r="B69" s="306"/>
      <c r="C69" s="306"/>
      <c r="S69" s="306"/>
      <c r="T69" s="306"/>
      <c r="U69" s="306"/>
      <c r="V69" s="306"/>
      <c r="W69" s="306"/>
      <c r="X69" s="306"/>
      <c r="Y69" s="306"/>
      <c r="Z69" s="306"/>
    </row>
    <row r="70" spans="1:26" s="111" customFormat="1" ht="13.8">
      <c r="A70" s="306"/>
      <c r="B70" s="306"/>
      <c r="C70" s="306"/>
      <c r="S70" s="306"/>
      <c r="T70" s="306"/>
      <c r="U70" s="306"/>
      <c r="V70" s="306"/>
      <c r="W70" s="306"/>
      <c r="X70" s="306"/>
      <c r="Y70" s="306"/>
      <c r="Z70" s="306"/>
    </row>
    <row r="71" spans="1:26" s="111" customFormat="1" ht="13.8">
      <c r="A71" s="306"/>
      <c r="B71" s="306"/>
      <c r="C71" s="306"/>
      <c r="S71" s="306"/>
      <c r="T71" s="306"/>
      <c r="U71" s="306"/>
      <c r="V71" s="306"/>
      <c r="W71" s="306"/>
      <c r="X71" s="306"/>
      <c r="Y71" s="306"/>
      <c r="Z71" s="306"/>
    </row>
    <row r="72" spans="1:26" s="111" customFormat="1" ht="13.8">
      <c r="A72" s="306"/>
      <c r="B72" s="306"/>
      <c r="C72" s="306"/>
      <c r="S72" s="306"/>
      <c r="T72" s="306"/>
      <c r="U72" s="306"/>
      <c r="V72" s="306"/>
      <c r="W72" s="306"/>
      <c r="X72" s="306"/>
      <c r="Y72" s="306"/>
      <c r="Z72" s="306"/>
    </row>
    <row r="73" spans="1:26" s="111" customFormat="1" ht="13.8">
      <c r="A73" s="306"/>
      <c r="B73" s="306"/>
      <c r="C73" s="306"/>
      <c r="S73" s="306"/>
      <c r="T73" s="306"/>
      <c r="U73" s="306"/>
      <c r="V73" s="306"/>
      <c r="W73" s="306"/>
      <c r="X73" s="306"/>
      <c r="Y73" s="306"/>
      <c r="Z73" s="306"/>
    </row>
    <row r="74" spans="1:26" s="111" customFormat="1" ht="13.8">
      <c r="A74" s="306"/>
      <c r="B74" s="306"/>
      <c r="C74" s="306"/>
      <c r="S74" s="306"/>
      <c r="T74" s="306"/>
      <c r="U74" s="306"/>
      <c r="V74" s="306"/>
      <c r="W74" s="306"/>
      <c r="X74" s="306"/>
      <c r="Y74" s="306"/>
      <c r="Z74" s="306"/>
    </row>
    <row r="75" spans="1:26" s="111" customFormat="1" ht="13.8">
      <c r="A75" s="306"/>
      <c r="B75" s="306"/>
      <c r="C75" s="306"/>
      <c r="S75" s="306"/>
      <c r="T75" s="306"/>
      <c r="U75" s="306"/>
      <c r="V75" s="306"/>
      <c r="W75" s="306"/>
      <c r="X75" s="306"/>
      <c r="Y75" s="306"/>
      <c r="Z75" s="306"/>
    </row>
    <row r="76" spans="1:26" s="111" customFormat="1" ht="13.8">
      <c r="A76" s="306"/>
      <c r="B76" s="306"/>
      <c r="C76" s="306"/>
      <c r="S76" s="306"/>
      <c r="T76" s="306"/>
      <c r="U76" s="306"/>
      <c r="V76" s="306"/>
      <c r="W76" s="306"/>
      <c r="X76" s="306"/>
      <c r="Y76" s="306"/>
      <c r="Z76" s="306"/>
    </row>
    <row r="77" spans="1:26" s="111" customFormat="1" ht="13.8">
      <c r="A77" s="306"/>
      <c r="B77" s="306"/>
      <c r="C77" s="306"/>
      <c r="S77" s="306"/>
      <c r="T77" s="306"/>
      <c r="U77" s="306"/>
      <c r="V77" s="306"/>
      <c r="W77" s="306"/>
      <c r="X77" s="306"/>
      <c r="Y77" s="306"/>
      <c r="Z77" s="306"/>
    </row>
    <row r="78" spans="1:26" s="111" customFormat="1" ht="13.8">
      <c r="A78" s="306"/>
      <c r="B78" s="306"/>
      <c r="C78" s="306"/>
      <c r="S78" s="306"/>
      <c r="T78" s="306"/>
      <c r="U78" s="306"/>
      <c r="V78" s="306"/>
      <c r="W78" s="306"/>
      <c r="X78" s="306"/>
      <c r="Y78" s="306"/>
      <c r="Z78" s="306"/>
    </row>
    <row r="79" spans="1:26" s="111" customFormat="1" ht="13.8">
      <c r="A79" s="306"/>
      <c r="B79" s="306"/>
      <c r="C79" s="306"/>
      <c r="S79" s="306"/>
      <c r="T79" s="306"/>
      <c r="U79" s="306"/>
      <c r="V79" s="306"/>
      <c r="W79" s="306"/>
      <c r="X79" s="306"/>
      <c r="Y79" s="306"/>
      <c r="Z79" s="306"/>
    </row>
    <row r="80" spans="1:26" s="111" customFormat="1" ht="13.8">
      <c r="A80" s="306"/>
      <c r="B80" s="306"/>
      <c r="C80" s="306"/>
      <c r="S80" s="306"/>
      <c r="T80" s="306"/>
      <c r="U80" s="306"/>
      <c r="V80" s="306"/>
      <c r="W80" s="306"/>
      <c r="X80" s="306"/>
      <c r="Y80" s="306"/>
      <c r="Z80" s="306"/>
    </row>
    <row r="81" spans="1:26" s="111" customFormat="1" ht="13.8">
      <c r="A81" s="306"/>
      <c r="B81" s="306"/>
      <c r="C81" s="306"/>
      <c r="S81" s="306"/>
      <c r="T81" s="306"/>
      <c r="U81" s="306"/>
      <c r="V81" s="306"/>
      <c r="W81" s="306"/>
      <c r="X81" s="306"/>
      <c r="Y81" s="306"/>
      <c r="Z81" s="306"/>
    </row>
    <row r="82" spans="1:26" s="111" customFormat="1" ht="13.8">
      <c r="A82" s="306"/>
      <c r="B82" s="306"/>
      <c r="C82" s="306"/>
      <c r="S82" s="306"/>
      <c r="T82" s="306"/>
      <c r="U82" s="306"/>
      <c r="V82" s="306"/>
      <c r="W82" s="306"/>
      <c r="X82" s="306"/>
      <c r="Y82" s="306"/>
      <c r="Z82" s="306"/>
    </row>
    <row r="83" spans="1:26" s="111" customFormat="1" ht="13.8">
      <c r="A83" s="306"/>
      <c r="B83" s="306"/>
      <c r="C83" s="306"/>
      <c r="S83" s="306"/>
      <c r="T83" s="306"/>
      <c r="U83" s="306"/>
      <c r="V83" s="306"/>
      <c r="W83" s="306"/>
      <c r="X83" s="306"/>
      <c r="Y83" s="306"/>
      <c r="Z83" s="306"/>
    </row>
    <row r="84" spans="1:26" s="111" customFormat="1" ht="13.8">
      <c r="A84" s="306"/>
      <c r="B84" s="306"/>
      <c r="C84" s="306"/>
      <c r="S84" s="306"/>
      <c r="T84" s="306"/>
      <c r="U84" s="306"/>
      <c r="V84" s="306"/>
      <c r="W84" s="306"/>
      <c r="X84" s="306"/>
      <c r="Y84" s="306"/>
      <c r="Z84" s="306"/>
    </row>
    <row r="85" spans="1:26" s="111" customFormat="1" ht="13.8">
      <c r="A85" s="306"/>
      <c r="B85" s="306"/>
      <c r="C85" s="306"/>
      <c r="S85" s="306"/>
      <c r="T85" s="306"/>
      <c r="U85" s="306"/>
      <c r="V85" s="306"/>
      <c r="W85" s="306"/>
      <c r="X85" s="306"/>
      <c r="Y85" s="306"/>
      <c r="Z85" s="306"/>
    </row>
    <row r="86" spans="1:26" s="111" customFormat="1" ht="13.8">
      <c r="A86" s="306"/>
      <c r="B86" s="306"/>
      <c r="C86" s="306"/>
      <c r="S86" s="306"/>
      <c r="T86" s="306"/>
      <c r="U86" s="306"/>
      <c r="V86" s="306"/>
      <c r="W86" s="306"/>
      <c r="X86" s="306"/>
      <c r="Y86" s="306"/>
      <c r="Z86" s="306"/>
    </row>
    <row r="87" spans="1:26" s="111" customFormat="1" ht="13.8">
      <c r="A87" s="306"/>
      <c r="B87" s="306"/>
      <c r="C87" s="306"/>
      <c r="S87" s="306"/>
      <c r="T87" s="306"/>
      <c r="U87" s="306"/>
      <c r="V87" s="306"/>
      <c r="W87" s="306"/>
      <c r="X87" s="306"/>
      <c r="Y87" s="306"/>
      <c r="Z87" s="306"/>
    </row>
    <row r="88" spans="1:26" s="111" customFormat="1" ht="13.8">
      <c r="A88" s="306"/>
      <c r="B88" s="306"/>
      <c r="C88" s="306"/>
      <c r="S88" s="306"/>
      <c r="T88" s="306"/>
      <c r="U88" s="306"/>
      <c r="V88" s="306"/>
      <c r="W88" s="306"/>
      <c r="X88" s="306"/>
      <c r="Y88" s="306"/>
      <c r="Z88" s="306"/>
    </row>
    <row r="89" spans="1:26" s="111" customFormat="1" ht="13.8">
      <c r="A89" s="306"/>
      <c r="B89" s="306"/>
      <c r="C89" s="306"/>
      <c r="S89" s="306"/>
      <c r="T89" s="306"/>
      <c r="U89" s="306"/>
      <c r="V89" s="306"/>
      <c r="W89" s="306"/>
      <c r="X89" s="306"/>
      <c r="Y89" s="306"/>
      <c r="Z89" s="306"/>
    </row>
    <row r="90" spans="1:26" s="111" customFormat="1" ht="13.8">
      <c r="A90" s="306"/>
      <c r="B90" s="306"/>
      <c r="C90" s="306"/>
      <c r="S90" s="306"/>
      <c r="T90" s="306"/>
      <c r="U90" s="306"/>
      <c r="V90" s="306"/>
      <c r="W90" s="306"/>
      <c r="X90" s="306"/>
      <c r="Y90" s="306"/>
      <c r="Z90" s="306"/>
    </row>
    <row r="91" spans="1:26" s="111" customFormat="1" ht="13.8">
      <c r="A91" s="306"/>
      <c r="B91" s="306"/>
      <c r="C91" s="306"/>
      <c r="S91" s="306"/>
      <c r="T91" s="306"/>
      <c r="U91" s="306"/>
      <c r="V91" s="306"/>
      <c r="W91" s="306"/>
      <c r="X91" s="306"/>
      <c r="Y91" s="306"/>
      <c r="Z91" s="306"/>
    </row>
    <row r="92" spans="1:26" s="111" customFormat="1" ht="13.8">
      <c r="A92" s="306"/>
      <c r="B92" s="306"/>
      <c r="C92" s="306"/>
      <c r="S92" s="306"/>
      <c r="T92" s="306"/>
      <c r="U92" s="306"/>
      <c r="V92" s="306"/>
      <c r="W92" s="306"/>
      <c r="X92" s="306"/>
      <c r="Y92" s="306"/>
      <c r="Z92" s="306"/>
    </row>
    <row r="93" spans="1:26" s="111" customFormat="1" ht="13.8">
      <c r="A93" s="306"/>
      <c r="B93" s="306"/>
      <c r="C93" s="306"/>
      <c r="S93" s="306"/>
      <c r="T93" s="306"/>
      <c r="U93" s="306"/>
      <c r="V93" s="306"/>
      <c r="W93" s="306"/>
      <c r="X93" s="306"/>
      <c r="Y93" s="306"/>
      <c r="Z93" s="306"/>
    </row>
    <row r="94" spans="1:26" s="111" customFormat="1" ht="13.8">
      <c r="A94" s="306"/>
      <c r="B94" s="306"/>
      <c r="C94" s="306"/>
      <c r="S94" s="306"/>
      <c r="T94" s="306"/>
      <c r="U94" s="306"/>
      <c r="V94" s="306"/>
      <c r="W94" s="306"/>
      <c r="X94" s="306"/>
      <c r="Y94" s="306"/>
      <c r="Z94" s="306"/>
    </row>
    <row r="95" spans="1:26" s="111" customFormat="1" ht="13.8">
      <c r="A95" s="306"/>
      <c r="B95" s="306"/>
      <c r="C95" s="306"/>
      <c r="S95" s="306"/>
      <c r="T95" s="306"/>
      <c r="U95" s="306"/>
      <c r="V95" s="306"/>
      <c r="W95" s="306"/>
      <c r="X95" s="306"/>
      <c r="Y95" s="306"/>
      <c r="Z95" s="306"/>
    </row>
    <row r="96" spans="1:26" s="111" customFormat="1" ht="13.8">
      <c r="A96" s="306"/>
      <c r="B96" s="306"/>
      <c r="C96" s="306"/>
      <c r="S96" s="306"/>
      <c r="T96" s="306"/>
      <c r="U96" s="306"/>
      <c r="V96" s="306"/>
      <c r="W96" s="306"/>
      <c r="X96" s="306"/>
      <c r="Y96" s="306"/>
      <c r="Z96" s="306"/>
    </row>
    <row r="97" spans="1:26" s="111" customFormat="1" ht="13.8">
      <c r="A97" s="306"/>
      <c r="B97" s="306"/>
      <c r="C97" s="306"/>
      <c r="S97" s="306"/>
      <c r="T97" s="306"/>
      <c r="U97" s="306"/>
      <c r="V97" s="306"/>
      <c r="W97" s="306"/>
      <c r="X97" s="306"/>
      <c r="Y97" s="306"/>
      <c r="Z97" s="306"/>
    </row>
    <row r="98" spans="1:26" s="111" customFormat="1" ht="13.8">
      <c r="A98" s="306"/>
      <c r="B98" s="306"/>
      <c r="C98" s="306"/>
      <c r="S98" s="306"/>
      <c r="T98" s="306"/>
      <c r="U98" s="306"/>
      <c r="V98" s="306"/>
      <c r="W98" s="306"/>
      <c r="X98" s="306"/>
      <c r="Y98" s="306"/>
      <c r="Z98" s="306"/>
    </row>
    <row r="99" spans="1:26" s="111" customFormat="1" ht="13.8">
      <c r="A99" s="306"/>
      <c r="B99" s="306"/>
      <c r="C99" s="306"/>
      <c r="S99" s="306"/>
      <c r="T99" s="306"/>
      <c r="U99" s="306"/>
      <c r="V99" s="306"/>
      <c r="W99" s="306"/>
      <c r="X99" s="306"/>
      <c r="Y99" s="306"/>
      <c r="Z99" s="306"/>
    </row>
    <row r="100" spans="1:26" s="111" customFormat="1" ht="13.8">
      <c r="A100" s="306"/>
      <c r="B100" s="306"/>
      <c r="C100" s="306"/>
      <c r="S100" s="306"/>
      <c r="T100" s="306"/>
      <c r="U100" s="306"/>
      <c r="V100" s="306"/>
      <c r="W100" s="306"/>
      <c r="X100" s="306"/>
      <c r="Y100" s="306"/>
      <c r="Z100" s="306"/>
    </row>
    <row r="101" spans="1:26" s="111" customFormat="1" ht="13.8">
      <c r="A101" s="306"/>
      <c r="B101" s="306"/>
      <c r="C101" s="306"/>
      <c r="S101" s="306"/>
      <c r="T101" s="306"/>
      <c r="U101" s="306"/>
      <c r="V101" s="306"/>
      <c r="W101" s="306"/>
      <c r="X101" s="306"/>
      <c r="Y101" s="306"/>
      <c r="Z101" s="306"/>
    </row>
    <row r="102" spans="1:26" s="111" customFormat="1" ht="13.8">
      <c r="A102" s="306"/>
      <c r="B102" s="306"/>
      <c r="C102" s="306"/>
      <c r="S102" s="306"/>
      <c r="T102" s="306"/>
      <c r="U102" s="306"/>
      <c r="V102" s="306"/>
      <c r="W102" s="306"/>
      <c r="X102" s="306"/>
      <c r="Y102" s="306"/>
      <c r="Z102" s="306"/>
    </row>
    <row r="103" spans="1:26" s="111" customFormat="1" ht="13.8">
      <c r="A103" s="306"/>
      <c r="B103" s="306"/>
      <c r="C103" s="306"/>
      <c r="S103" s="306"/>
      <c r="T103" s="306"/>
      <c r="U103" s="306"/>
      <c r="V103" s="306"/>
      <c r="W103" s="306"/>
      <c r="X103" s="306"/>
      <c r="Y103" s="306"/>
      <c r="Z103" s="306"/>
    </row>
    <row r="104" spans="1:26" s="111" customFormat="1" ht="13.8">
      <c r="A104" s="306"/>
      <c r="B104" s="306"/>
      <c r="C104" s="306"/>
      <c r="S104" s="306"/>
      <c r="T104" s="306"/>
      <c r="U104" s="306"/>
      <c r="V104" s="306"/>
      <c r="W104" s="306"/>
      <c r="X104" s="306"/>
      <c r="Y104" s="306"/>
      <c r="Z104" s="306"/>
    </row>
    <row r="105" spans="1:26" s="111" customFormat="1" ht="13.8">
      <c r="A105" s="306"/>
      <c r="B105" s="306"/>
      <c r="C105" s="306"/>
      <c r="S105" s="306"/>
      <c r="T105" s="306"/>
      <c r="U105" s="306"/>
      <c r="V105" s="306"/>
      <c r="W105" s="306"/>
      <c r="X105" s="306"/>
      <c r="Y105" s="306"/>
      <c r="Z105" s="306"/>
    </row>
    <row r="106" spans="1:26" s="111" customFormat="1" ht="13.8">
      <c r="A106" s="306"/>
      <c r="B106" s="306"/>
      <c r="C106" s="306"/>
      <c r="S106" s="306"/>
      <c r="T106" s="306"/>
      <c r="U106" s="306"/>
      <c r="V106" s="306"/>
      <c r="W106" s="306"/>
      <c r="X106" s="306"/>
      <c r="Y106" s="306"/>
      <c r="Z106" s="306"/>
    </row>
    <row r="107" spans="1:26" s="111" customFormat="1" ht="13.8">
      <c r="A107" s="306"/>
      <c r="B107" s="306"/>
      <c r="C107" s="306"/>
      <c r="S107" s="306"/>
      <c r="T107" s="306"/>
      <c r="U107" s="306"/>
      <c r="V107" s="306"/>
      <c r="W107" s="306"/>
      <c r="X107" s="306"/>
      <c r="Y107" s="306"/>
      <c r="Z107" s="306"/>
    </row>
    <row r="108" spans="1:26" s="111" customFormat="1" ht="13.8">
      <c r="A108" s="306"/>
      <c r="B108" s="306"/>
      <c r="C108" s="306"/>
      <c r="S108" s="306"/>
      <c r="T108" s="306"/>
      <c r="U108" s="306"/>
      <c r="V108" s="306"/>
      <c r="W108" s="306"/>
      <c r="X108" s="306"/>
      <c r="Y108" s="306"/>
      <c r="Z108" s="306"/>
    </row>
    <row r="109" spans="1:26" s="111" customFormat="1" ht="13.8">
      <c r="A109" s="306"/>
      <c r="B109" s="306"/>
      <c r="C109" s="306"/>
      <c r="S109" s="306"/>
      <c r="T109" s="306"/>
      <c r="U109" s="306"/>
      <c r="V109" s="306"/>
      <c r="W109" s="306"/>
      <c r="X109" s="306"/>
      <c r="Y109" s="306"/>
      <c r="Z109" s="306"/>
    </row>
    <row r="110" spans="1:26" s="111" customFormat="1" ht="13.8">
      <c r="A110" s="306"/>
      <c r="B110" s="306"/>
      <c r="C110" s="306"/>
      <c r="S110" s="306"/>
      <c r="T110" s="306"/>
      <c r="U110" s="306"/>
      <c r="V110" s="306"/>
      <c r="W110" s="306"/>
      <c r="X110" s="306"/>
      <c r="Y110" s="306"/>
      <c r="Z110" s="306"/>
    </row>
    <row r="111" spans="1:26" s="111" customFormat="1" ht="13.8">
      <c r="A111" s="306"/>
      <c r="B111" s="306"/>
      <c r="C111" s="306"/>
      <c r="S111" s="306"/>
      <c r="T111" s="306"/>
      <c r="U111" s="306"/>
      <c r="V111" s="306"/>
      <c r="W111" s="306"/>
      <c r="X111" s="306"/>
      <c r="Y111" s="306"/>
      <c r="Z111" s="306"/>
    </row>
    <row r="112" spans="1:26" s="111" customFormat="1" ht="13.8">
      <c r="A112" s="306"/>
      <c r="B112" s="306"/>
      <c r="C112" s="306"/>
      <c r="S112" s="306"/>
      <c r="T112" s="306"/>
      <c r="U112" s="306"/>
      <c r="V112" s="306"/>
      <c r="W112" s="306"/>
      <c r="X112" s="306"/>
      <c r="Y112" s="306"/>
      <c r="Z112" s="306"/>
    </row>
    <row r="113" spans="1:26" s="111" customFormat="1" ht="13.8">
      <c r="A113" s="306"/>
      <c r="B113" s="306"/>
      <c r="C113" s="306"/>
      <c r="S113" s="306"/>
      <c r="T113" s="306"/>
      <c r="U113" s="306"/>
      <c r="V113" s="306"/>
      <c r="W113" s="306"/>
      <c r="X113" s="306"/>
      <c r="Y113" s="306"/>
      <c r="Z113" s="306"/>
    </row>
    <row r="114" spans="1:26" s="111" customFormat="1" ht="13.8">
      <c r="A114" s="306"/>
      <c r="B114" s="306"/>
      <c r="C114" s="306"/>
      <c r="S114" s="306"/>
      <c r="T114" s="306"/>
      <c r="U114" s="306"/>
      <c r="V114" s="306"/>
      <c r="W114" s="306"/>
      <c r="X114" s="306"/>
      <c r="Y114" s="306"/>
      <c r="Z114" s="306"/>
    </row>
    <row r="115" spans="1:26" s="111" customFormat="1" ht="13.8">
      <c r="A115" s="306"/>
      <c r="B115" s="306"/>
      <c r="C115" s="306"/>
      <c r="S115" s="306"/>
      <c r="T115" s="306"/>
      <c r="U115" s="306"/>
      <c r="V115" s="306"/>
      <c r="W115" s="306"/>
      <c r="X115" s="306"/>
      <c r="Y115" s="306"/>
      <c r="Z115" s="306"/>
    </row>
    <row r="116" spans="1:26" s="111" customFormat="1" ht="13.8">
      <c r="A116" s="306"/>
      <c r="B116" s="306"/>
      <c r="C116" s="306"/>
      <c r="S116" s="306"/>
      <c r="T116" s="306"/>
      <c r="U116" s="306"/>
      <c r="V116" s="306"/>
      <c r="W116" s="306"/>
      <c r="X116" s="306"/>
      <c r="Y116" s="306"/>
      <c r="Z116" s="306"/>
    </row>
    <row r="117" spans="1:26" s="111" customFormat="1" ht="13.8">
      <c r="A117" s="306"/>
      <c r="B117" s="306"/>
      <c r="C117" s="306"/>
      <c r="S117" s="306"/>
      <c r="T117" s="306"/>
      <c r="U117" s="306"/>
      <c r="V117" s="306"/>
      <c r="W117" s="306"/>
      <c r="X117" s="306"/>
      <c r="Y117" s="306"/>
      <c r="Z117" s="306"/>
    </row>
    <row r="118" spans="1:26" s="111" customFormat="1" ht="13.8">
      <c r="A118" s="306"/>
      <c r="B118" s="306"/>
      <c r="C118" s="306"/>
      <c r="S118" s="306"/>
      <c r="T118" s="306"/>
      <c r="U118" s="306"/>
      <c r="V118" s="306"/>
      <c r="W118" s="306"/>
      <c r="X118" s="306"/>
      <c r="Y118" s="306"/>
      <c r="Z118" s="306"/>
    </row>
    <row r="119" spans="1:26" s="111" customFormat="1" ht="13.8">
      <c r="A119" s="306"/>
      <c r="B119" s="306"/>
      <c r="C119" s="306"/>
      <c r="S119" s="306"/>
      <c r="T119" s="306"/>
      <c r="U119" s="306"/>
      <c r="V119" s="306"/>
      <c r="W119" s="306"/>
      <c r="X119" s="306"/>
      <c r="Y119" s="306"/>
      <c r="Z119" s="306"/>
    </row>
    <row r="120" spans="1:26" s="111" customFormat="1" ht="13.8">
      <c r="A120" s="306"/>
      <c r="B120" s="306"/>
      <c r="C120" s="306"/>
      <c r="S120" s="306"/>
      <c r="T120" s="306"/>
      <c r="U120" s="306"/>
      <c r="V120" s="306"/>
      <c r="W120" s="306"/>
      <c r="X120" s="306"/>
      <c r="Y120" s="306"/>
      <c r="Z120" s="306"/>
    </row>
    <row r="121" spans="1:26" s="111" customFormat="1" ht="13.8">
      <c r="A121" s="306"/>
      <c r="B121" s="306"/>
      <c r="C121" s="306"/>
      <c r="S121" s="306"/>
      <c r="T121" s="306"/>
      <c r="U121" s="306"/>
      <c r="V121" s="306"/>
      <c r="W121" s="306"/>
      <c r="X121" s="306"/>
      <c r="Y121" s="306"/>
      <c r="Z121" s="306"/>
    </row>
    <row r="122" spans="1:26" s="111" customFormat="1" ht="13.8">
      <c r="A122" s="306"/>
      <c r="B122" s="306"/>
      <c r="C122" s="306"/>
      <c r="S122" s="306"/>
      <c r="T122" s="306"/>
      <c r="U122" s="306"/>
      <c r="V122" s="306"/>
      <c r="W122" s="306"/>
      <c r="X122" s="306"/>
      <c r="Y122" s="306"/>
      <c r="Z122" s="306"/>
    </row>
    <row r="123" spans="1:26" s="111" customFormat="1" ht="13.8">
      <c r="A123" s="306"/>
      <c r="B123" s="306"/>
      <c r="C123" s="306"/>
      <c r="S123" s="306"/>
      <c r="T123" s="306"/>
      <c r="U123" s="306"/>
      <c r="V123" s="306"/>
      <c r="W123" s="306"/>
      <c r="X123" s="306"/>
      <c r="Y123" s="306"/>
      <c r="Z123" s="306"/>
    </row>
    <row r="124" spans="1:26" s="111" customFormat="1" ht="13.8">
      <c r="A124" s="306"/>
      <c r="B124" s="306"/>
      <c r="C124" s="306"/>
      <c r="S124" s="306"/>
      <c r="T124" s="306"/>
      <c r="U124" s="306"/>
      <c r="V124" s="306"/>
      <c r="W124" s="306"/>
      <c r="X124" s="306"/>
      <c r="Y124" s="306"/>
      <c r="Z124" s="306"/>
    </row>
    <row r="125" spans="1:26" s="111" customFormat="1" ht="13.8">
      <c r="A125" s="306"/>
      <c r="B125" s="306"/>
      <c r="C125" s="306"/>
      <c r="S125" s="306"/>
      <c r="T125" s="306"/>
      <c r="U125" s="306"/>
      <c r="V125" s="306"/>
      <c r="W125" s="306"/>
      <c r="X125" s="306"/>
      <c r="Y125" s="306"/>
      <c r="Z125" s="306"/>
    </row>
    <row r="126" spans="1:26" s="111" customFormat="1" ht="13.8">
      <c r="A126" s="306"/>
      <c r="B126" s="306"/>
      <c r="C126" s="306"/>
      <c r="S126" s="306"/>
      <c r="T126" s="306"/>
      <c r="U126" s="306"/>
      <c r="V126" s="306"/>
      <c r="W126" s="306"/>
      <c r="X126" s="306"/>
      <c r="Y126" s="306"/>
      <c r="Z126" s="306"/>
    </row>
    <row r="127" spans="1:26" s="111" customFormat="1" ht="13.8">
      <c r="A127" s="306"/>
      <c r="B127" s="306"/>
      <c r="C127" s="306"/>
      <c r="S127" s="306"/>
      <c r="T127" s="306"/>
      <c r="U127" s="306"/>
      <c r="V127" s="306"/>
      <c r="W127" s="306"/>
      <c r="X127" s="306"/>
      <c r="Y127" s="306"/>
      <c r="Z127" s="306"/>
    </row>
    <row r="128" spans="1:26" s="111" customFormat="1" ht="13.8">
      <c r="A128" s="306"/>
      <c r="B128" s="306"/>
      <c r="C128" s="306"/>
      <c r="S128" s="306"/>
      <c r="T128" s="306"/>
      <c r="U128" s="306"/>
      <c r="V128" s="306"/>
      <c r="W128" s="306"/>
      <c r="X128" s="306"/>
      <c r="Y128" s="306"/>
      <c r="Z128" s="306"/>
    </row>
    <row r="129" spans="1:26" s="111" customFormat="1" ht="13.8">
      <c r="A129" s="306"/>
      <c r="B129" s="306"/>
      <c r="C129" s="306"/>
      <c r="S129" s="306"/>
      <c r="T129" s="306"/>
      <c r="U129" s="306"/>
      <c r="V129" s="306"/>
      <c r="W129" s="306"/>
      <c r="X129" s="306"/>
      <c r="Y129" s="306"/>
      <c r="Z129" s="306"/>
    </row>
    <row r="130" spans="1:26" s="111" customFormat="1" ht="13.8">
      <c r="A130" s="306"/>
      <c r="B130" s="306"/>
      <c r="C130" s="306"/>
      <c r="S130" s="306"/>
      <c r="T130" s="306"/>
      <c r="U130" s="306"/>
      <c r="V130" s="306"/>
      <c r="W130" s="306"/>
      <c r="X130" s="306"/>
      <c r="Y130" s="306"/>
      <c r="Z130" s="306"/>
    </row>
    <row r="131" spans="1:26" s="111" customFormat="1" ht="13.8">
      <c r="A131" s="306"/>
      <c r="B131" s="306"/>
      <c r="C131" s="306"/>
      <c r="S131" s="306"/>
      <c r="T131" s="306"/>
      <c r="U131" s="306"/>
      <c r="V131" s="306"/>
      <c r="W131" s="306"/>
      <c r="X131" s="306"/>
      <c r="Y131" s="306"/>
      <c r="Z131" s="306"/>
    </row>
    <row r="132" spans="1:26" s="111" customFormat="1" ht="13.8">
      <c r="A132" s="306"/>
      <c r="B132" s="306"/>
      <c r="C132" s="306"/>
      <c r="S132" s="306"/>
      <c r="T132" s="306"/>
      <c r="U132" s="306"/>
      <c r="V132" s="306"/>
      <c r="W132" s="306"/>
      <c r="X132" s="306"/>
      <c r="Y132" s="306"/>
      <c r="Z132" s="306"/>
    </row>
    <row r="133" spans="1:26" s="111" customFormat="1" ht="13.8">
      <c r="A133" s="306"/>
      <c r="B133" s="306"/>
      <c r="C133" s="306"/>
      <c r="S133" s="306"/>
      <c r="T133" s="306"/>
      <c r="U133" s="306"/>
      <c r="V133" s="306"/>
      <c r="W133" s="306"/>
      <c r="X133" s="306"/>
      <c r="Y133" s="306"/>
      <c r="Z133" s="306"/>
    </row>
    <row r="134" spans="1:26" s="111" customFormat="1" ht="13.8">
      <c r="A134" s="306"/>
      <c r="B134" s="306"/>
      <c r="C134" s="306"/>
      <c r="S134" s="306"/>
      <c r="T134" s="306"/>
      <c r="U134" s="306"/>
      <c r="V134" s="306"/>
      <c r="W134" s="306"/>
      <c r="X134" s="306"/>
      <c r="Y134" s="306"/>
      <c r="Z134" s="306"/>
    </row>
    <row r="135" spans="1:26" s="111" customFormat="1" ht="13.8">
      <c r="A135" s="306"/>
      <c r="B135" s="306"/>
      <c r="C135" s="306"/>
      <c r="S135" s="306"/>
      <c r="T135" s="306"/>
      <c r="U135" s="306"/>
      <c r="V135" s="306"/>
      <c r="W135" s="306"/>
      <c r="X135" s="306"/>
      <c r="Y135" s="306"/>
      <c r="Z135" s="306"/>
    </row>
    <row r="136" spans="1:26" s="111" customFormat="1" ht="13.8">
      <c r="A136" s="306"/>
      <c r="B136" s="306"/>
      <c r="C136" s="306"/>
      <c r="S136" s="306"/>
      <c r="T136" s="306"/>
      <c r="U136" s="306"/>
      <c r="V136" s="306"/>
      <c r="W136" s="306"/>
      <c r="X136" s="306"/>
      <c r="Y136" s="306"/>
      <c r="Z136" s="306"/>
    </row>
    <row r="137" spans="1:26" s="111" customFormat="1" ht="13.8">
      <c r="A137" s="306"/>
      <c r="B137" s="306"/>
      <c r="C137" s="306"/>
      <c r="S137" s="306"/>
      <c r="T137" s="306"/>
      <c r="U137" s="306"/>
      <c r="V137" s="306"/>
      <c r="W137" s="306"/>
      <c r="X137" s="306"/>
      <c r="Y137" s="306"/>
      <c r="Z137" s="306"/>
    </row>
    <row r="138" spans="1:26" s="111" customFormat="1" ht="13.8">
      <c r="A138" s="306"/>
      <c r="B138" s="306"/>
      <c r="C138" s="306"/>
      <c r="S138" s="306"/>
      <c r="T138" s="306"/>
      <c r="U138" s="306"/>
      <c r="V138" s="306"/>
      <c r="W138" s="306"/>
      <c r="X138" s="306"/>
      <c r="Y138" s="306"/>
      <c r="Z138" s="306"/>
    </row>
    <row r="139" spans="1:26" s="111" customFormat="1" ht="13.8">
      <c r="A139" s="306"/>
      <c r="B139" s="306"/>
      <c r="C139" s="306"/>
      <c r="S139" s="306"/>
      <c r="T139" s="306"/>
      <c r="U139" s="306"/>
      <c r="V139" s="306"/>
      <c r="W139" s="306"/>
      <c r="X139" s="306"/>
      <c r="Y139" s="306"/>
      <c r="Z139" s="306"/>
    </row>
    <row r="140" spans="1:26" s="111" customFormat="1" ht="13.8">
      <c r="A140" s="306"/>
      <c r="B140" s="306"/>
      <c r="C140" s="306"/>
      <c r="S140" s="306"/>
      <c r="T140" s="306"/>
      <c r="U140" s="306"/>
      <c r="V140" s="306"/>
      <c r="W140" s="306"/>
      <c r="X140" s="306"/>
      <c r="Y140" s="306"/>
      <c r="Z140" s="306"/>
    </row>
    <row r="141" spans="1:26" s="111" customFormat="1" ht="13.8">
      <c r="A141" s="306"/>
      <c r="B141" s="306"/>
      <c r="C141" s="306"/>
      <c r="S141" s="306"/>
      <c r="T141" s="306"/>
      <c r="U141" s="306"/>
      <c r="V141" s="306"/>
      <c r="W141" s="306"/>
      <c r="X141" s="306"/>
      <c r="Y141" s="306"/>
      <c r="Z141" s="306"/>
    </row>
    <row r="142" spans="1:26" s="111" customFormat="1" ht="13.8">
      <c r="A142" s="306"/>
      <c r="B142" s="306"/>
      <c r="C142" s="306"/>
      <c r="S142" s="306"/>
      <c r="T142" s="306"/>
      <c r="U142" s="306"/>
      <c r="V142" s="306"/>
      <c r="W142" s="306"/>
      <c r="X142" s="306"/>
      <c r="Y142" s="306"/>
      <c r="Z142" s="306"/>
    </row>
    <row r="143" spans="1:26" s="111" customFormat="1" ht="13.8">
      <c r="A143" s="306"/>
      <c r="B143" s="306"/>
      <c r="C143" s="306"/>
      <c r="S143" s="306"/>
      <c r="T143" s="306"/>
      <c r="U143" s="306"/>
      <c r="V143" s="306"/>
      <c r="W143" s="306"/>
      <c r="X143" s="306"/>
      <c r="Y143" s="306"/>
      <c r="Z143" s="306"/>
    </row>
    <row r="144" spans="1:26" s="111" customFormat="1" ht="13.8">
      <c r="A144" s="306"/>
      <c r="B144" s="306"/>
      <c r="C144" s="306"/>
      <c r="S144" s="306"/>
      <c r="T144" s="306"/>
      <c r="U144" s="306"/>
      <c r="V144" s="306"/>
      <c r="W144" s="306"/>
      <c r="X144" s="306"/>
      <c r="Y144" s="306"/>
      <c r="Z144" s="306"/>
    </row>
    <row r="145" spans="1:26" s="111" customFormat="1" ht="13.8">
      <c r="A145" s="306"/>
      <c r="B145" s="306"/>
      <c r="C145" s="306"/>
      <c r="S145" s="306"/>
      <c r="T145" s="306"/>
      <c r="U145" s="306"/>
      <c r="V145" s="306"/>
      <c r="W145" s="306"/>
      <c r="X145" s="306"/>
      <c r="Y145" s="306"/>
      <c r="Z145" s="306"/>
    </row>
    <row r="146" spans="1:26" s="111" customFormat="1" ht="13.8">
      <c r="A146" s="306"/>
      <c r="B146" s="306"/>
      <c r="C146" s="306"/>
      <c r="S146" s="306"/>
      <c r="T146" s="306"/>
      <c r="U146" s="306"/>
      <c r="V146" s="306"/>
      <c r="W146" s="306"/>
      <c r="X146" s="306"/>
      <c r="Y146" s="306"/>
      <c r="Z146" s="306"/>
    </row>
    <row r="147" spans="1:26" s="111" customFormat="1" ht="13.8">
      <c r="A147" s="306"/>
      <c r="B147" s="306"/>
      <c r="C147" s="306"/>
      <c r="S147" s="306"/>
      <c r="T147" s="306"/>
      <c r="U147" s="306"/>
      <c r="V147" s="306"/>
      <c r="W147" s="306"/>
      <c r="X147" s="306"/>
      <c r="Y147" s="306"/>
      <c r="Z147" s="306"/>
    </row>
    <row r="148" spans="1:26" s="111" customFormat="1" ht="13.8">
      <c r="A148" s="306"/>
      <c r="B148" s="306"/>
      <c r="C148" s="306"/>
      <c r="S148" s="306"/>
      <c r="T148" s="306"/>
      <c r="U148" s="306"/>
      <c r="V148" s="306"/>
      <c r="W148" s="306"/>
      <c r="X148" s="306"/>
      <c r="Y148" s="306"/>
      <c r="Z148" s="306"/>
    </row>
    <row r="149" spans="1:26" s="111" customFormat="1" ht="13.8">
      <c r="A149" s="306"/>
      <c r="B149" s="306"/>
      <c r="C149" s="306"/>
      <c r="S149" s="306"/>
      <c r="T149" s="306"/>
      <c r="U149" s="306"/>
      <c r="V149" s="306"/>
      <c r="W149" s="306"/>
      <c r="X149" s="306"/>
      <c r="Y149" s="306"/>
      <c r="Z149" s="306"/>
    </row>
    <row r="150" spans="1:26" s="111" customFormat="1" ht="13.8">
      <c r="A150" s="306"/>
      <c r="B150" s="306"/>
      <c r="C150" s="306"/>
      <c r="S150" s="306"/>
      <c r="T150" s="306"/>
      <c r="U150" s="306"/>
      <c r="V150" s="306"/>
      <c r="W150" s="306"/>
      <c r="X150" s="306"/>
      <c r="Y150" s="306"/>
      <c r="Z150" s="306"/>
    </row>
    <row r="151" spans="1:26" s="111" customFormat="1" ht="13.8">
      <c r="A151" s="306"/>
      <c r="B151" s="306"/>
      <c r="C151" s="306"/>
      <c r="S151" s="306"/>
      <c r="T151" s="306"/>
      <c r="U151" s="306"/>
      <c r="V151" s="306"/>
      <c r="W151" s="306"/>
      <c r="X151" s="306"/>
      <c r="Y151" s="306"/>
      <c r="Z151" s="306"/>
    </row>
    <row r="152" spans="1:26" s="111" customFormat="1" ht="13.8">
      <c r="A152" s="306"/>
      <c r="B152" s="306"/>
      <c r="C152" s="306"/>
      <c r="S152" s="306"/>
      <c r="T152" s="306"/>
      <c r="U152" s="306"/>
      <c r="V152" s="306"/>
      <c r="W152" s="306"/>
      <c r="X152" s="306"/>
      <c r="Y152" s="306"/>
      <c r="Z152" s="306"/>
    </row>
    <row r="153" spans="1:26" s="111" customFormat="1" ht="13.8">
      <c r="A153" s="306"/>
      <c r="B153" s="306"/>
      <c r="C153" s="306"/>
      <c r="S153" s="306"/>
      <c r="T153" s="306"/>
      <c r="U153" s="306"/>
      <c r="V153" s="306"/>
      <c r="W153" s="306"/>
      <c r="X153" s="306"/>
      <c r="Y153" s="306"/>
      <c r="Z153" s="306"/>
    </row>
    <row r="154" spans="1:26" s="111" customFormat="1" ht="13.8">
      <c r="A154" s="306"/>
      <c r="B154" s="306"/>
      <c r="C154" s="306"/>
      <c r="S154" s="306"/>
      <c r="T154" s="306"/>
      <c r="U154" s="306"/>
      <c r="V154" s="306"/>
      <c r="W154" s="306"/>
      <c r="X154" s="306"/>
      <c r="Y154" s="306"/>
      <c r="Z154" s="306"/>
    </row>
    <row r="155" spans="1:26" s="111" customFormat="1" ht="13.8">
      <c r="A155" s="306"/>
      <c r="B155" s="306"/>
      <c r="C155" s="306"/>
      <c r="S155" s="306"/>
      <c r="T155" s="306"/>
      <c r="U155" s="306"/>
      <c r="V155" s="306"/>
      <c r="W155" s="306"/>
      <c r="X155" s="306"/>
      <c r="Y155" s="306"/>
      <c r="Z155" s="306"/>
    </row>
    <row r="156" spans="1:26" s="111" customFormat="1" ht="13.8">
      <c r="A156" s="306"/>
      <c r="B156" s="306"/>
      <c r="C156" s="306"/>
      <c r="S156" s="306"/>
      <c r="T156" s="306"/>
      <c r="U156" s="306"/>
      <c r="V156" s="306"/>
      <c r="W156" s="306"/>
      <c r="X156" s="306"/>
      <c r="Y156" s="306"/>
      <c r="Z156" s="306"/>
    </row>
    <row r="157" spans="1:26" s="111" customFormat="1" ht="13.8">
      <c r="A157" s="306"/>
      <c r="B157" s="306"/>
      <c r="C157" s="306"/>
      <c r="S157" s="306"/>
      <c r="T157" s="306"/>
      <c r="U157" s="306"/>
      <c r="V157" s="306"/>
      <c r="W157" s="306"/>
      <c r="X157" s="306"/>
      <c r="Y157" s="306"/>
      <c r="Z157" s="306"/>
    </row>
    <row r="158" spans="1:26" s="111" customFormat="1" ht="13.8">
      <c r="A158" s="306"/>
      <c r="B158" s="306"/>
      <c r="C158" s="306"/>
      <c r="S158" s="306"/>
      <c r="T158" s="306"/>
      <c r="U158" s="306"/>
      <c r="V158" s="306"/>
      <c r="W158" s="306"/>
      <c r="X158" s="306"/>
      <c r="Y158" s="306"/>
      <c r="Z158" s="306"/>
    </row>
    <row r="159" spans="1:26" s="111" customFormat="1" ht="13.8">
      <c r="A159" s="306"/>
      <c r="B159" s="306"/>
      <c r="C159" s="306"/>
      <c r="S159" s="306"/>
      <c r="T159" s="306"/>
      <c r="U159" s="306"/>
      <c r="V159" s="306"/>
      <c r="W159" s="306"/>
      <c r="X159" s="306"/>
      <c r="Y159" s="306"/>
      <c r="Z159" s="306"/>
    </row>
    <row r="160" spans="1:26" s="111" customFormat="1" ht="13.8">
      <c r="A160" s="306"/>
      <c r="B160" s="306"/>
      <c r="C160" s="306"/>
      <c r="S160" s="306"/>
      <c r="T160" s="306"/>
      <c r="U160" s="306"/>
      <c r="V160" s="306"/>
      <c r="W160" s="306"/>
      <c r="X160" s="306"/>
      <c r="Y160" s="306"/>
      <c r="Z160" s="306"/>
    </row>
    <row r="161" spans="1:26" s="111" customFormat="1" ht="13.8">
      <c r="A161" s="306"/>
      <c r="B161" s="306"/>
      <c r="C161" s="306"/>
      <c r="S161" s="306"/>
      <c r="T161" s="306"/>
      <c r="U161" s="306"/>
      <c r="V161" s="306"/>
      <c r="W161" s="306"/>
      <c r="X161" s="306"/>
      <c r="Y161" s="306"/>
      <c r="Z161" s="306"/>
    </row>
    <row r="162" spans="1:26" s="111" customFormat="1" ht="13.8">
      <c r="A162" s="306"/>
      <c r="B162" s="306"/>
      <c r="C162" s="306"/>
      <c r="S162" s="306"/>
      <c r="T162" s="306"/>
      <c r="U162" s="306"/>
      <c r="V162" s="306"/>
      <c r="W162" s="306"/>
      <c r="X162" s="306"/>
      <c r="Y162" s="306"/>
      <c r="Z162" s="306"/>
    </row>
    <row r="163" spans="1:26" s="111" customFormat="1" ht="13.8">
      <c r="A163" s="306"/>
      <c r="B163" s="306"/>
      <c r="C163" s="306"/>
      <c r="S163" s="306"/>
      <c r="T163" s="306"/>
      <c r="U163" s="306"/>
      <c r="V163" s="306"/>
      <c r="W163" s="306"/>
      <c r="X163" s="306"/>
      <c r="Y163" s="306"/>
      <c r="Z163" s="306"/>
    </row>
    <row r="164" spans="1:26" s="111" customFormat="1" ht="13.8">
      <c r="A164" s="306"/>
      <c r="B164" s="306"/>
      <c r="C164" s="306"/>
      <c r="S164" s="306"/>
      <c r="T164" s="306"/>
      <c r="U164" s="306"/>
      <c r="V164" s="306"/>
      <c r="W164" s="306"/>
      <c r="X164" s="306"/>
      <c r="Y164" s="306"/>
      <c r="Z164" s="306"/>
    </row>
    <row r="165" spans="1:26" s="111" customFormat="1" ht="13.8">
      <c r="A165" s="306"/>
      <c r="B165" s="306"/>
      <c r="C165" s="306"/>
      <c r="S165" s="306"/>
      <c r="T165" s="306"/>
      <c r="U165" s="306"/>
      <c r="V165" s="306"/>
      <c r="W165" s="306"/>
      <c r="X165" s="306"/>
      <c r="Y165" s="306"/>
      <c r="Z165" s="306"/>
    </row>
    <row r="166" spans="1:26" s="111" customFormat="1" ht="13.8">
      <c r="A166" s="306"/>
      <c r="B166" s="306"/>
      <c r="C166" s="306"/>
      <c r="S166" s="306"/>
      <c r="T166" s="306"/>
      <c r="U166" s="306"/>
      <c r="V166" s="306"/>
      <c r="W166" s="306"/>
      <c r="X166" s="306"/>
      <c r="Y166" s="306"/>
      <c r="Z166" s="306"/>
    </row>
    <row r="167" spans="1:26" s="111" customFormat="1" ht="13.8">
      <c r="A167" s="306"/>
      <c r="B167" s="306"/>
      <c r="C167" s="306"/>
      <c r="S167" s="306"/>
      <c r="T167" s="306"/>
      <c r="U167" s="306"/>
      <c r="V167" s="306"/>
      <c r="W167" s="306"/>
      <c r="X167" s="306"/>
      <c r="Y167" s="306"/>
      <c r="Z167" s="306"/>
    </row>
    <row r="168" spans="1:26" s="111" customFormat="1" ht="13.8">
      <c r="A168" s="306"/>
      <c r="B168" s="306"/>
      <c r="C168" s="306"/>
      <c r="S168" s="306"/>
      <c r="T168" s="306"/>
      <c r="U168" s="306"/>
      <c r="V168" s="306"/>
      <c r="W168" s="306"/>
      <c r="X168" s="306"/>
      <c r="Y168" s="306"/>
      <c r="Z168" s="306"/>
    </row>
    <row r="169" spans="1:26" s="111" customFormat="1" ht="13.8">
      <c r="A169" s="306"/>
      <c r="B169" s="306"/>
      <c r="C169" s="306"/>
      <c r="S169" s="306"/>
      <c r="T169" s="306"/>
      <c r="U169" s="306"/>
      <c r="V169" s="306"/>
      <c r="W169" s="306"/>
      <c r="X169" s="306"/>
      <c r="Y169" s="306"/>
      <c r="Z169" s="306"/>
    </row>
    <row r="170" spans="1:26" s="111" customFormat="1" ht="13.8">
      <c r="A170" s="306"/>
      <c r="B170" s="306"/>
      <c r="C170" s="306"/>
      <c r="S170" s="306"/>
      <c r="T170" s="306"/>
      <c r="U170" s="306"/>
      <c r="V170" s="306"/>
      <c r="W170" s="306"/>
      <c r="X170" s="306"/>
      <c r="Y170" s="306"/>
      <c r="Z170" s="306"/>
    </row>
    <row r="171" spans="1:26" s="111" customFormat="1" ht="13.8">
      <c r="A171" s="306"/>
      <c r="B171" s="306"/>
      <c r="C171" s="306"/>
      <c r="S171" s="306"/>
      <c r="T171" s="306"/>
      <c r="U171" s="306"/>
      <c r="V171" s="306"/>
      <c r="W171" s="306"/>
      <c r="X171" s="306"/>
      <c r="Y171" s="306"/>
      <c r="Z171" s="306"/>
    </row>
    <row r="172" spans="1:26" s="111" customFormat="1" ht="13.8">
      <c r="A172" s="306"/>
      <c r="B172" s="306"/>
      <c r="C172" s="306"/>
      <c r="S172" s="306"/>
      <c r="T172" s="306"/>
      <c r="U172" s="306"/>
      <c r="V172" s="306"/>
      <c r="W172" s="306"/>
      <c r="X172" s="306"/>
      <c r="Y172" s="306"/>
      <c r="Z172" s="306"/>
    </row>
    <row r="173" spans="1:26" s="111" customFormat="1" ht="13.8">
      <c r="A173" s="306"/>
      <c r="B173" s="306"/>
      <c r="C173" s="306"/>
      <c r="S173" s="306"/>
      <c r="T173" s="306"/>
      <c r="U173" s="306"/>
      <c r="V173" s="306"/>
      <c r="W173" s="306"/>
      <c r="X173" s="306"/>
      <c r="Y173" s="306"/>
      <c r="Z173" s="306"/>
    </row>
    <row r="174" spans="1:26" s="111" customFormat="1" ht="13.8">
      <c r="A174" s="306"/>
      <c r="B174" s="306"/>
      <c r="C174" s="306"/>
      <c r="S174" s="306"/>
      <c r="T174" s="306"/>
      <c r="U174" s="306"/>
      <c r="V174" s="306"/>
      <c r="W174" s="306"/>
      <c r="X174" s="306"/>
      <c r="Y174" s="306"/>
      <c r="Z174" s="306"/>
    </row>
    <row r="175" spans="1:26" s="111" customFormat="1" ht="13.8">
      <c r="A175" s="306"/>
      <c r="B175" s="306"/>
      <c r="C175" s="306"/>
      <c r="S175" s="306"/>
      <c r="T175" s="306"/>
      <c r="U175" s="306"/>
      <c r="V175" s="306"/>
      <c r="W175" s="306"/>
      <c r="X175" s="306"/>
      <c r="Y175" s="306"/>
      <c r="Z175" s="306"/>
    </row>
    <row r="176" spans="1:26" s="111" customFormat="1" ht="13.8">
      <c r="A176" s="306"/>
      <c r="B176" s="306"/>
      <c r="C176" s="306"/>
      <c r="S176" s="306"/>
      <c r="T176" s="306"/>
      <c r="U176" s="306"/>
      <c r="V176" s="306"/>
      <c r="W176" s="306"/>
      <c r="X176" s="306"/>
      <c r="Y176" s="306"/>
      <c r="Z176" s="306"/>
    </row>
    <row r="177" spans="1:26" s="111" customFormat="1" ht="13.8">
      <c r="A177" s="306"/>
      <c r="B177" s="306"/>
      <c r="C177" s="306"/>
      <c r="S177" s="306"/>
      <c r="T177" s="306"/>
      <c r="U177" s="306"/>
      <c r="V177" s="306"/>
      <c r="W177" s="306"/>
      <c r="X177" s="306"/>
      <c r="Y177" s="306"/>
      <c r="Z177" s="306"/>
    </row>
    <row r="178" spans="1:26" s="111" customFormat="1" ht="13.8">
      <c r="A178" s="306"/>
      <c r="B178" s="306"/>
      <c r="C178" s="306"/>
      <c r="S178" s="306"/>
      <c r="T178" s="306"/>
      <c r="U178" s="306"/>
      <c r="V178" s="306"/>
      <c r="W178" s="306"/>
      <c r="X178" s="306"/>
      <c r="Y178" s="306"/>
      <c r="Z178" s="306"/>
    </row>
    <row r="179" spans="1:26" s="111" customFormat="1" ht="13.8">
      <c r="A179" s="306"/>
      <c r="B179" s="306"/>
      <c r="C179" s="306"/>
      <c r="S179" s="306"/>
      <c r="T179" s="306"/>
      <c r="U179" s="306"/>
      <c r="V179" s="306"/>
      <c r="W179" s="306"/>
      <c r="X179" s="306"/>
      <c r="Y179" s="306"/>
      <c r="Z179" s="306"/>
    </row>
    <row r="180" spans="1:26" s="111" customFormat="1" ht="13.8">
      <c r="A180" s="306"/>
      <c r="B180" s="306"/>
      <c r="C180" s="306"/>
      <c r="S180" s="306"/>
      <c r="T180" s="306"/>
      <c r="U180" s="306"/>
      <c r="V180" s="306"/>
      <c r="W180" s="306"/>
      <c r="X180" s="306"/>
      <c r="Y180" s="306"/>
      <c r="Z180" s="306"/>
    </row>
    <row r="181" spans="1:26" s="111" customFormat="1" ht="13.8">
      <c r="A181" s="306"/>
      <c r="B181" s="306"/>
      <c r="C181" s="306"/>
      <c r="S181" s="306"/>
      <c r="T181" s="306"/>
      <c r="U181" s="306"/>
      <c r="V181" s="306"/>
      <c r="W181" s="306"/>
      <c r="X181" s="306"/>
      <c r="Y181" s="306"/>
      <c r="Z181" s="306"/>
    </row>
    <row r="182" spans="1:26" s="111" customFormat="1" ht="13.8">
      <c r="A182" s="306"/>
      <c r="B182" s="306"/>
      <c r="C182" s="306"/>
      <c r="S182" s="306"/>
      <c r="T182" s="306"/>
      <c r="U182" s="306"/>
      <c r="V182" s="306"/>
      <c r="W182" s="306"/>
      <c r="X182" s="306"/>
      <c r="Y182" s="306"/>
      <c r="Z182" s="306"/>
    </row>
    <row r="183" spans="1:26" s="111" customFormat="1" ht="13.8">
      <c r="A183" s="306"/>
      <c r="B183" s="306"/>
      <c r="C183" s="306"/>
      <c r="S183" s="306"/>
      <c r="T183" s="306"/>
      <c r="U183" s="306"/>
      <c r="V183" s="306"/>
      <c r="W183" s="306"/>
      <c r="X183" s="306"/>
      <c r="Y183" s="306"/>
      <c r="Z183" s="306"/>
    </row>
    <row r="184" spans="1:26" s="111" customFormat="1" ht="13.8">
      <c r="A184" s="306"/>
      <c r="B184" s="306"/>
      <c r="C184" s="306"/>
      <c r="S184" s="306"/>
      <c r="T184" s="306"/>
      <c r="U184" s="306"/>
      <c r="V184" s="306"/>
      <c r="W184" s="306"/>
      <c r="X184" s="306"/>
      <c r="Y184" s="306"/>
      <c r="Z184" s="306"/>
    </row>
    <row r="185" spans="1:26" s="111" customFormat="1" ht="13.8">
      <c r="A185" s="306"/>
      <c r="B185" s="306"/>
      <c r="C185" s="306"/>
      <c r="S185" s="306"/>
      <c r="T185" s="306"/>
      <c r="U185" s="306"/>
      <c r="V185" s="306"/>
      <c r="W185" s="306"/>
      <c r="X185" s="306"/>
      <c r="Y185" s="306"/>
      <c r="Z185" s="306"/>
    </row>
    <row r="186" spans="1:26" s="111" customFormat="1" ht="13.8">
      <c r="A186" s="306"/>
      <c r="B186" s="306"/>
      <c r="C186" s="306"/>
      <c r="S186" s="306"/>
      <c r="T186" s="306"/>
      <c r="U186" s="306"/>
      <c r="V186" s="306"/>
      <c r="W186" s="306"/>
      <c r="X186" s="306"/>
      <c r="Y186" s="306"/>
      <c r="Z186" s="306"/>
    </row>
    <row r="187" spans="1:26" s="111" customFormat="1" ht="13.8">
      <c r="A187" s="306"/>
      <c r="B187" s="306"/>
      <c r="C187" s="306"/>
      <c r="S187" s="306"/>
      <c r="T187" s="306"/>
      <c r="U187" s="306"/>
      <c r="V187" s="306"/>
      <c r="W187" s="306"/>
      <c r="X187" s="306"/>
      <c r="Y187" s="306"/>
      <c r="Z187" s="306"/>
    </row>
    <row r="188" spans="1:26" s="111" customFormat="1" ht="13.8">
      <c r="A188" s="306"/>
      <c r="B188" s="306"/>
      <c r="C188" s="306"/>
      <c r="S188" s="306"/>
      <c r="T188" s="306"/>
      <c r="U188" s="306"/>
      <c r="V188" s="306"/>
      <c r="W188" s="306"/>
      <c r="X188" s="306"/>
      <c r="Y188" s="306"/>
      <c r="Z188" s="306"/>
    </row>
    <row r="189" spans="1:26" s="111" customFormat="1" ht="13.8">
      <c r="A189" s="306"/>
      <c r="B189" s="306"/>
      <c r="C189" s="306"/>
      <c r="S189" s="306"/>
      <c r="T189" s="306"/>
      <c r="U189" s="306"/>
      <c r="V189" s="306"/>
      <c r="W189" s="306"/>
      <c r="X189" s="306"/>
      <c r="Y189" s="306"/>
      <c r="Z189" s="306"/>
    </row>
    <row r="190" spans="1:26" s="111" customFormat="1" ht="13.8">
      <c r="A190" s="306"/>
      <c r="B190" s="306"/>
      <c r="C190" s="306"/>
      <c r="S190" s="306"/>
      <c r="T190" s="306"/>
      <c r="U190" s="306"/>
      <c r="V190" s="306"/>
      <c r="W190" s="306"/>
      <c r="X190" s="306"/>
      <c r="Y190" s="306"/>
      <c r="Z190" s="306"/>
    </row>
    <row r="191" spans="1:26" s="111" customFormat="1" ht="13.8">
      <c r="A191" s="306"/>
      <c r="B191" s="306"/>
      <c r="C191" s="306"/>
      <c r="S191" s="306"/>
      <c r="T191" s="306"/>
      <c r="U191" s="306"/>
      <c r="V191" s="306"/>
      <c r="W191" s="306"/>
      <c r="X191" s="306"/>
      <c r="Y191" s="306"/>
      <c r="Z191" s="306"/>
    </row>
    <row r="192" spans="1:26" s="111" customFormat="1" ht="13.8">
      <c r="A192" s="306"/>
      <c r="B192" s="306"/>
      <c r="C192" s="306"/>
      <c r="S192" s="306"/>
      <c r="T192" s="306"/>
      <c r="U192" s="306"/>
      <c r="V192" s="306"/>
      <c r="W192" s="306"/>
      <c r="X192" s="306"/>
      <c r="Y192" s="306"/>
      <c r="Z192" s="306"/>
    </row>
    <row r="193" spans="1:26" s="111" customFormat="1" ht="13.8">
      <c r="A193" s="306"/>
      <c r="B193" s="306"/>
      <c r="C193" s="306"/>
      <c r="S193" s="306"/>
      <c r="T193" s="306"/>
      <c r="U193" s="306"/>
      <c r="V193" s="306"/>
      <c r="W193" s="306"/>
      <c r="X193" s="306"/>
      <c r="Y193" s="306"/>
      <c r="Z193" s="306"/>
    </row>
    <row r="194" spans="1:26" s="111" customFormat="1" ht="13.8">
      <c r="A194" s="306"/>
      <c r="B194" s="306"/>
      <c r="C194" s="306"/>
      <c r="S194" s="306"/>
      <c r="T194" s="306"/>
      <c r="U194" s="306"/>
      <c r="V194" s="306"/>
      <c r="W194" s="306"/>
      <c r="X194" s="306"/>
      <c r="Y194" s="306"/>
      <c r="Z194" s="306"/>
    </row>
    <row r="195" spans="1:26" s="111" customFormat="1" ht="13.8">
      <c r="A195" s="306"/>
      <c r="B195" s="306"/>
      <c r="C195" s="306"/>
      <c r="S195" s="306"/>
      <c r="T195" s="306"/>
      <c r="U195" s="306"/>
      <c r="V195" s="306"/>
      <c r="W195" s="306"/>
      <c r="X195" s="306"/>
      <c r="Y195" s="306"/>
      <c r="Z195" s="306"/>
    </row>
    <row r="196" spans="1:26" s="111" customFormat="1" ht="13.8">
      <c r="A196" s="306"/>
      <c r="B196" s="306"/>
      <c r="C196" s="306"/>
      <c r="S196" s="306"/>
      <c r="T196" s="306"/>
      <c r="U196" s="306"/>
      <c r="V196" s="306"/>
      <c r="W196" s="306"/>
      <c r="X196" s="306"/>
      <c r="Y196" s="306"/>
      <c r="Z196" s="306"/>
    </row>
    <row r="197" spans="1:26" s="111" customFormat="1" ht="13.8">
      <c r="A197" s="306"/>
      <c r="B197" s="306"/>
      <c r="C197" s="306"/>
      <c r="S197" s="306"/>
      <c r="T197" s="306"/>
      <c r="U197" s="306"/>
      <c r="V197" s="306"/>
      <c r="W197" s="306"/>
      <c r="X197" s="306"/>
      <c r="Y197" s="306"/>
      <c r="Z197" s="306"/>
    </row>
    <row r="198" spans="1:26" s="111" customFormat="1" ht="13.8">
      <c r="A198" s="306"/>
      <c r="B198" s="306"/>
      <c r="C198" s="306"/>
      <c r="S198" s="306"/>
      <c r="T198" s="306"/>
      <c r="U198" s="306"/>
      <c r="V198" s="306"/>
      <c r="W198" s="306"/>
      <c r="X198" s="306"/>
      <c r="Y198" s="306"/>
      <c r="Z198" s="306"/>
    </row>
    <row r="199" spans="1:26" s="111" customFormat="1" ht="13.8">
      <c r="A199" s="306"/>
      <c r="B199" s="306"/>
      <c r="C199" s="306"/>
      <c r="S199" s="306"/>
      <c r="T199" s="306"/>
      <c r="U199" s="306"/>
      <c r="V199" s="306"/>
      <c r="W199" s="306"/>
      <c r="X199" s="306"/>
      <c r="Y199" s="306"/>
      <c r="Z199" s="306"/>
    </row>
    <row r="200" spans="1:26" s="111" customFormat="1" ht="13.8">
      <c r="A200" s="306"/>
      <c r="B200" s="306"/>
      <c r="C200" s="306"/>
      <c r="S200" s="306"/>
      <c r="T200" s="306"/>
      <c r="U200" s="306"/>
      <c r="V200" s="306"/>
      <c r="W200" s="306"/>
      <c r="X200" s="306"/>
      <c r="Y200" s="306"/>
      <c r="Z200" s="306"/>
    </row>
    <row r="201" spans="1:26" s="111" customFormat="1" ht="13.8">
      <c r="A201" s="306"/>
      <c r="B201" s="306"/>
      <c r="C201" s="306"/>
      <c r="S201" s="306"/>
      <c r="T201" s="306"/>
      <c r="U201" s="306"/>
      <c r="V201" s="306"/>
      <c r="W201" s="306"/>
      <c r="X201" s="306"/>
      <c r="Y201" s="306"/>
      <c r="Z201" s="306"/>
    </row>
    <row r="202" spans="1:26" s="111" customFormat="1" ht="13.8">
      <c r="A202" s="306"/>
      <c r="B202" s="306"/>
      <c r="C202" s="306"/>
      <c r="S202" s="306"/>
      <c r="T202" s="306"/>
      <c r="U202" s="306"/>
      <c r="V202" s="306"/>
      <c r="W202" s="306"/>
      <c r="X202" s="306"/>
      <c r="Y202" s="306"/>
      <c r="Z202" s="306"/>
    </row>
    <row r="203" spans="1:26" s="111" customFormat="1" ht="13.8">
      <c r="A203" s="306"/>
      <c r="B203" s="306"/>
      <c r="C203" s="306"/>
      <c r="S203" s="306"/>
      <c r="T203" s="306"/>
      <c r="U203" s="306"/>
      <c r="V203" s="306"/>
      <c r="W203" s="306"/>
      <c r="X203" s="306"/>
      <c r="Y203" s="306"/>
      <c r="Z203" s="306"/>
    </row>
    <row r="204" spans="1:26" s="111" customFormat="1" ht="13.8">
      <c r="A204" s="306"/>
      <c r="B204" s="306"/>
      <c r="C204" s="306"/>
      <c r="S204" s="306"/>
      <c r="T204" s="306"/>
      <c r="U204" s="306"/>
      <c r="V204" s="306"/>
      <c r="W204" s="306"/>
      <c r="X204" s="306"/>
      <c r="Y204" s="306"/>
      <c r="Z204" s="306"/>
    </row>
    <row r="205" spans="1:26" s="111" customFormat="1" ht="13.8">
      <c r="A205" s="306"/>
      <c r="B205" s="306"/>
      <c r="C205" s="306"/>
      <c r="S205" s="306"/>
      <c r="T205" s="306"/>
      <c r="U205" s="306"/>
      <c r="V205" s="306"/>
      <c r="W205" s="306"/>
      <c r="X205" s="306"/>
      <c r="Y205" s="306"/>
      <c r="Z205" s="306"/>
    </row>
    <row r="206" spans="1:26" s="111" customFormat="1" ht="13.8">
      <c r="A206" s="306"/>
      <c r="B206" s="306"/>
      <c r="C206" s="306"/>
      <c r="S206" s="306"/>
      <c r="T206" s="306"/>
      <c r="U206" s="306"/>
      <c r="V206" s="306"/>
      <c r="W206" s="306"/>
      <c r="X206" s="306"/>
      <c r="Y206" s="306"/>
      <c r="Z206" s="306"/>
    </row>
    <row r="207" spans="1:26" s="111" customFormat="1" ht="13.8">
      <c r="A207" s="306"/>
      <c r="B207" s="306"/>
      <c r="C207" s="306"/>
      <c r="S207" s="306"/>
      <c r="T207" s="306"/>
      <c r="U207" s="306"/>
      <c r="V207" s="306"/>
      <c r="W207" s="306"/>
      <c r="X207" s="306"/>
      <c r="Y207" s="306"/>
      <c r="Z207" s="306"/>
    </row>
    <row r="208" spans="1:26" s="111" customFormat="1" ht="13.8">
      <c r="A208" s="306"/>
      <c r="B208" s="306"/>
      <c r="C208" s="306"/>
      <c r="S208" s="306"/>
      <c r="T208" s="306"/>
      <c r="U208" s="306"/>
      <c r="V208" s="306"/>
      <c r="W208" s="306"/>
      <c r="X208" s="306"/>
      <c r="Y208" s="306"/>
      <c r="Z208" s="306"/>
    </row>
    <row r="209" spans="1:26" s="111" customFormat="1" ht="13.8">
      <c r="A209" s="306"/>
      <c r="B209" s="306"/>
      <c r="C209" s="306"/>
      <c r="S209" s="306"/>
      <c r="T209" s="306"/>
      <c r="U209" s="306"/>
      <c r="V209" s="306"/>
      <c r="W209" s="306"/>
      <c r="X209" s="306"/>
      <c r="Y209" s="306"/>
      <c r="Z209" s="306"/>
    </row>
    <row r="210" spans="1:26" s="111" customFormat="1" ht="13.8">
      <c r="A210" s="306"/>
      <c r="B210" s="306"/>
      <c r="C210" s="306"/>
      <c r="S210" s="306"/>
      <c r="T210" s="306"/>
      <c r="U210" s="306"/>
      <c r="V210" s="306"/>
      <c r="W210" s="306"/>
      <c r="X210" s="306"/>
      <c r="Y210" s="306"/>
      <c r="Z210" s="306"/>
    </row>
    <row r="211" spans="1:26" s="111" customFormat="1" ht="13.8">
      <c r="A211" s="306"/>
      <c r="B211" s="306"/>
      <c r="C211" s="306"/>
      <c r="S211" s="306"/>
      <c r="T211" s="306"/>
      <c r="U211" s="306"/>
      <c r="V211" s="306"/>
      <c r="W211" s="306"/>
      <c r="X211" s="306"/>
      <c r="Y211" s="306"/>
      <c r="Z211" s="306"/>
    </row>
    <row r="212" spans="1:26" s="111" customFormat="1" ht="13.8">
      <c r="A212" s="306"/>
      <c r="B212" s="306"/>
      <c r="C212" s="306"/>
      <c r="S212" s="306"/>
      <c r="T212" s="306"/>
      <c r="U212" s="306"/>
      <c r="V212" s="306"/>
      <c r="W212" s="306"/>
      <c r="X212" s="306"/>
      <c r="Y212" s="306"/>
      <c r="Z212" s="306"/>
    </row>
    <row r="213" spans="1:26" s="111" customFormat="1" ht="13.8">
      <c r="A213" s="306"/>
      <c r="B213" s="306"/>
      <c r="C213" s="306"/>
      <c r="S213" s="306"/>
      <c r="T213" s="306"/>
      <c r="U213" s="306"/>
      <c r="V213" s="306"/>
      <c r="W213" s="306"/>
      <c r="X213" s="306"/>
      <c r="Y213" s="306"/>
      <c r="Z213" s="306"/>
    </row>
    <row r="214" spans="1:26" s="111" customFormat="1" ht="13.8">
      <c r="A214" s="306"/>
      <c r="B214" s="306"/>
      <c r="C214" s="306"/>
      <c r="S214" s="306"/>
      <c r="T214" s="306"/>
      <c r="U214" s="306"/>
      <c r="V214" s="306"/>
      <c r="W214" s="306"/>
      <c r="X214" s="306"/>
      <c r="Y214" s="306"/>
      <c r="Z214" s="306"/>
    </row>
    <row r="215" spans="1:26" s="111" customFormat="1" ht="13.8">
      <c r="A215" s="306"/>
      <c r="B215" s="306"/>
      <c r="C215" s="306"/>
      <c r="S215" s="306"/>
      <c r="T215" s="306"/>
      <c r="U215" s="306"/>
      <c r="V215" s="306"/>
      <c r="W215" s="306"/>
      <c r="X215" s="306"/>
      <c r="Y215" s="306"/>
      <c r="Z215" s="306"/>
    </row>
    <row r="216" spans="1:26" s="111" customFormat="1" ht="13.8">
      <c r="A216" s="306"/>
      <c r="B216" s="306"/>
      <c r="C216" s="306"/>
      <c r="S216" s="306"/>
      <c r="T216" s="306"/>
      <c r="U216" s="306"/>
      <c r="V216" s="306"/>
      <c r="W216" s="306"/>
      <c r="X216" s="306"/>
      <c r="Y216" s="306"/>
      <c r="Z216" s="306"/>
    </row>
    <row r="217" spans="1:26" s="111" customFormat="1" ht="13.8">
      <c r="A217" s="306"/>
      <c r="B217" s="306"/>
      <c r="C217" s="306"/>
      <c r="S217" s="306"/>
      <c r="T217" s="306"/>
      <c r="U217" s="306"/>
      <c r="V217" s="306"/>
      <c r="W217" s="306"/>
      <c r="X217" s="306"/>
      <c r="Y217" s="306"/>
      <c r="Z217" s="306"/>
    </row>
    <row r="218" spans="1:26" s="111" customFormat="1" ht="13.8">
      <c r="A218" s="306"/>
      <c r="B218" s="306"/>
      <c r="C218" s="306"/>
      <c r="S218" s="306"/>
      <c r="T218" s="306"/>
      <c r="U218" s="306"/>
      <c r="V218" s="306"/>
      <c r="W218" s="306"/>
      <c r="X218" s="306"/>
      <c r="Y218" s="306"/>
      <c r="Z218" s="306"/>
    </row>
    <row r="219" spans="1:26" s="111" customFormat="1" ht="13.8">
      <c r="A219" s="306"/>
      <c r="B219" s="306"/>
      <c r="C219" s="306"/>
      <c r="S219" s="306"/>
      <c r="T219" s="306"/>
      <c r="U219" s="306"/>
      <c r="V219" s="306"/>
      <c r="W219" s="306"/>
      <c r="X219" s="306"/>
      <c r="Y219" s="306"/>
      <c r="Z219" s="306"/>
    </row>
    <row r="220" spans="1:26" s="111" customFormat="1" ht="13.8">
      <c r="A220" s="306"/>
      <c r="B220" s="306"/>
      <c r="C220" s="306"/>
      <c r="S220" s="306"/>
      <c r="T220" s="306"/>
      <c r="U220" s="306"/>
      <c r="V220" s="306"/>
      <c r="W220" s="306"/>
      <c r="X220" s="306"/>
      <c r="Y220" s="306"/>
      <c r="Z220" s="306"/>
    </row>
    <row r="221" spans="1:26" s="111" customFormat="1" ht="13.8">
      <c r="A221" s="306"/>
      <c r="B221" s="306"/>
      <c r="C221" s="306"/>
      <c r="S221" s="306"/>
      <c r="T221" s="306"/>
      <c r="U221" s="306"/>
      <c r="V221" s="306"/>
      <c r="W221" s="306"/>
      <c r="X221" s="306"/>
      <c r="Y221" s="306"/>
      <c r="Z221" s="306"/>
    </row>
    <row r="222" spans="1:26" s="111" customFormat="1" ht="13.8">
      <c r="A222" s="306"/>
      <c r="B222" s="306"/>
      <c r="C222" s="306"/>
      <c r="S222" s="306"/>
      <c r="T222" s="306"/>
      <c r="U222" s="306"/>
      <c r="V222" s="306"/>
      <c r="W222" s="306"/>
      <c r="X222" s="306"/>
      <c r="Y222" s="306"/>
      <c r="Z222" s="306"/>
    </row>
    <row r="223" spans="1:26" s="111" customFormat="1" ht="13.8">
      <c r="A223" s="306"/>
      <c r="B223" s="306"/>
      <c r="C223" s="306"/>
      <c r="S223" s="306"/>
      <c r="T223" s="306"/>
      <c r="U223" s="306"/>
      <c r="V223" s="306"/>
      <c r="W223" s="306"/>
      <c r="X223" s="306"/>
      <c r="Y223" s="306"/>
      <c r="Z223" s="306"/>
    </row>
    <row r="224" spans="1:26" s="111" customFormat="1" ht="13.8">
      <c r="A224" s="306"/>
      <c r="B224" s="306"/>
      <c r="C224" s="306"/>
      <c r="S224" s="306"/>
      <c r="T224" s="306"/>
      <c r="U224" s="306"/>
      <c r="V224" s="306"/>
      <c r="W224" s="306"/>
      <c r="X224" s="306"/>
      <c r="Y224" s="306"/>
      <c r="Z224" s="306"/>
    </row>
    <row r="225" spans="1:26" s="111" customFormat="1" ht="13.8">
      <c r="A225" s="306"/>
      <c r="B225" s="306"/>
      <c r="C225" s="306"/>
      <c r="S225" s="306"/>
      <c r="T225" s="306"/>
      <c r="U225" s="306"/>
      <c r="V225" s="306"/>
      <c r="W225" s="306"/>
      <c r="X225" s="306"/>
      <c r="Y225" s="306"/>
      <c r="Z225" s="306"/>
    </row>
    <row r="226" spans="1:26" s="111" customFormat="1" ht="13.8">
      <c r="A226" s="306"/>
      <c r="B226" s="306"/>
      <c r="C226" s="306"/>
      <c r="S226" s="306"/>
      <c r="T226" s="306"/>
      <c r="U226" s="306"/>
      <c r="V226" s="306"/>
      <c r="W226" s="306"/>
      <c r="X226" s="306"/>
      <c r="Y226" s="306"/>
      <c r="Z226" s="306"/>
    </row>
    <row r="227" spans="1:26" s="111" customFormat="1" ht="13.8">
      <c r="A227" s="306"/>
      <c r="B227" s="306"/>
      <c r="C227" s="306"/>
      <c r="S227" s="306"/>
      <c r="T227" s="306"/>
      <c r="U227" s="306"/>
      <c r="V227" s="306"/>
      <c r="W227" s="306"/>
      <c r="X227" s="306"/>
      <c r="Y227" s="306"/>
      <c r="Z227" s="306"/>
    </row>
    <row r="228" spans="1:26" s="111" customFormat="1" ht="13.8">
      <c r="A228" s="306"/>
      <c r="B228" s="306"/>
      <c r="C228" s="306"/>
      <c r="S228" s="306"/>
      <c r="T228" s="306"/>
      <c r="U228" s="306"/>
      <c r="V228" s="306"/>
      <c r="W228" s="306"/>
      <c r="X228" s="306"/>
      <c r="Y228" s="306"/>
      <c r="Z228" s="306"/>
    </row>
    <row r="229" spans="1:26" s="111" customFormat="1" ht="13.8">
      <c r="A229" s="306"/>
      <c r="B229" s="306"/>
      <c r="C229" s="306"/>
      <c r="S229" s="306"/>
      <c r="T229" s="306"/>
      <c r="U229" s="306"/>
      <c r="V229" s="306"/>
      <c r="W229" s="306"/>
      <c r="X229" s="306"/>
      <c r="Y229" s="306"/>
      <c r="Z229" s="306"/>
    </row>
    <row r="230" spans="1:26" s="111" customFormat="1" ht="13.8">
      <c r="A230" s="306"/>
      <c r="B230" s="306"/>
      <c r="C230" s="306"/>
      <c r="S230" s="306"/>
      <c r="T230" s="306"/>
      <c r="U230" s="306"/>
      <c r="V230" s="306"/>
      <c r="W230" s="306"/>
      <c r="X230" s="306"/>
      <c r="Y230" s="306"/>
      <c r="Z230" s="306"/>
    </row>
    <row r="231" spans="1:26" s="111" customFormat="1" ht="13.8">
      <c r="A231" s="306"/>
      <c r="B231" s="306"/>
      <c r="C231" s="306"/>
      <c r="S231" s="306"/>
      <c r="T231" s="306"/>
      <c r="U231" s="306"/>
      <c r="V231" s="306"/>
      <c r="W231" s="306"/>
      <c r="X231" s="306"/>
      <c r="Y231" s="306"/>
      <c r="Z231" s="306"/>
    </row>
    <row r="232" spans="1:26" s="111" customFormat="1" ht="13.8">
      <c r="A232" s="306"/>
      <c r="B232" s="306"/>
      <c r="C232" s="306"/>
      <c r="S232" s="306"/>
      <c r="T232" s="306"/>
      <c r="U232" s="306"/>
      <c r="V232" s="306"/>
      <c r="W232" s="306"/>
      <c r="X232" s="306"/>
      <c r="Y232" s="306"/>
      <c r="Z232" s="306"/>
    </row>
    <row r="233" spans="1:26" s="111" customFormat="1" ht="13.8">
      <c r="A233" s="306"/>
      <c r="B233" s="306"/>
      <c r="C233" s="306"/>
      <c r="S233" s="306"/>
      <c r="T233" s="306"/>
      <c r="U233" s="306"/>
      <c r="V233" s="306"/>
      <c r="W233" s="306"/>
      <c r="X233" s="306"/>
      <c r="Y233" s="306"/>
      <c r="Z233" s="306"/>
    </row>
    <row r="234" spans="1:26" s="111" customFormat="1" ht="13.8">
      <c r="A234" s="306"/>
      <c r="B234" s="306"/>
      <c r="C234" s="306"/>
      <c r="S234" s="306"/>
      <c r="T234" s="306"/>
      <c r="U234" s="306"/>
      <c r="V234" s="306"/>
      <c r="W234" s="306"/>
      <c r="X234" s="306"/>
      <c r="Y234" s="306"/>
      <c r="Z234" s="306"/>
    </row>
    <row r="235" spans="1:26" s="111" customFormat="1" ht="13.8">
      <c r="A235" s="306"/>
      <c r="B235" s="306"/>
      <c r="C235" s="306"/>
      <c r="S235" s="306"/>
      <c r="T235" s="306"/>
      <c r="U235" s="306"/>
      <c r="V235" s="306"/>
      <c r="W235" s="306"/>
      <c r="X235" s="306"/>
      <c r="Y235" s="306"/>
      <c r="Z235" s="306"/>
    </row>
    <row r="236" spans="1:26" s="111" customFormat="1" ht="13.8">
      <c r="A236" s="306"/>
      <c r="B236" s="306"/>
      <c r="C236" s="306"/>
      <c r="S236" s="306"/>
      <c r="T236" s="306"/>
      <c r="U236" s="306"/>
      <c r="V236" s="306"/>
      <c r="W236" s="306"/>
      <c r="X236" s="306"/>
      <c r="Y236" s="306"/>
      <c r="Z236" s="306"/>
    </row>
    <row r="237" spans="1:26" s="111" customFormat="1" ht="13.8">
      <c r="A237" s="306"/>
      <c r="B237" s="306"/>
      <c r="C237" s="306"/>
      <c r="S237" s="306"/>
      <c r="T237" s="306"/>
      <c r="U237" s="306"/>
      <c r="V237" s="306"/>
      <c r="W237" s="306"/>
      <c r="X237" s="306"/>
      <c r="Y237" s="306"/>
      <c r="Z237" s="306"/>
    </row>
    <row r="238" spans="1:26" s="111" customFormat="1" ht="13.8">
      <c r="A238" s="306"/>
      <c r="B238" s="306"/>
      <c r="C238" s="306"/>
      <c r="S238" s="306"/>
      <c r="T238" s="306"/>
      <c r="U238" s="306"/>
      <c r="V238" s="306"/>
      <c r="W238" s="306"/>
      <c r="X238" s="306"/>
      <c r="Y238" s="306"/>
      <c r="Z238" s="306"/>
    </row>
    <row r="239" spans="1:26" s="111" customFormat="1" ht="13.8">
      <c r="A239" s="306"/>
      <c r="B239" s="306"/>
      <c r="C239" s="306"/>
      <c r="S239" s="306"/>
      <c r="T239" s="306"/>
      <c r="U239" s="306"/>
      <c r="V239" s="306"/>
      <c r="W239" s="306"/>
      <c r="X239" s="306"/>
      <c r="Y239" s="306"/>
      <c r="Z239" s="306"/>
    </row>
    <row r="240" spans="1:26" s="111" customFormat="1" ht="13.8">
      <c r="A240" s="306"/>
      <c r="B240" s="306"/>
      <c r="C240" s="306"/>
      <c r="S240" s="306"/>
      <c r="T240" s="306"/>
      <c r="U240" s="306"/>
      <c r="V240" s="306"/>
      <c r="W240" s="306"/>
      <c r="X240" s="306"/>
      <c r="Y240" s="306"/>
      <c r="Z240" s="306"/>
    </row>
    <row r="241" spans="1:26" s="111" customFormat="1" ht="13.8">
      <c r="A241" s="306"/>
      <c r="B241" s="306"/>
      <c r="C241" s="306"/>
      <c r="S241" s="306"/>
      <c r="T241" s="306"/>
      <c r="U241" s="306"/>
      <c r="V241" s="306"/>
      <c r="W241" s="306"/>
      <c r="X241" s="306"/>
      <c r="Y241" s="306"/>
      <c r="Z241" s="306"/>
    </row>
    <row r="242" spans="1:26" s="111" customFormat="1" ht="13.8">
      <c r="A242" s="306"/>
      <c r="B242" s="306"/>
      <c r="C242" s="306"/>
      <c r="S242" s="306"/>
      <c r="T242" s="306"/>
      <c r="U242" s="306"/>
      <c r="V242" s="306"/>
      <c r="W242" s="306"/>
      <c r="X242" s="306"/>
      <c r="Y242" s="306"/>
      <c r="Z242" s="306"/>
    </row>
    <row r="243" spans="1:26" s="111" customFormat="1" ht="13.8">
      <c r="A243" s="306"/>
      <c r="B243" s="306"/>
      <c r="C243" s="306"/>
      <c r="S243" s="306"/>
      <c r="T243" s="306"/>
      <c r="U243" s="306"/>
      <c r="V243" s="306"/>
      <c r="W243" s="306"/>
      <c r="X243" s="306"/>
      <c r="Y243" s="306"/>
      <c r="Z243" s="306"/>
    </row>
    <row r="244" spans="1:26" s="111" customFormat="1" ht="13.8">
      <c r="A244" s="306"/>
      <c r="B244" s="306"/>
      <c r="C244" s="306"/>
      <c r="S244" s="306"/>
      <c r="T244" s="306"/>
      <c r="U244" s="306"/>
      <c r="V244" s="306"/>
      <c r="W244" s="306"/>
      <c r="X244" s="306"/>
      <c r="Y244" s="306"/>
      <c r="Z244" s="306"/>
    </row>
    <row r="245" spans="1:26" s="111" customFormat="1" ht="13.8">
      <c r="A245" s="306"/>
      <c r="B245" s="306"/>
      <c r="C245" s="306"/>
      <c r="S245" s="306"/>
      <c r="T245" s="306"/>
      <c r="U245" s="306"/>
      <c r="V245" s="306"/>
      <c r="W245" s="306"/>
      <c r="X245" s="306"/>
      <c r="Y245" s="306"/>
      <c r="Z245" s="306"/>
    </row>
    <row r="246" spans="1:26" s="111" customFormat="1" ht="13.8">
      <c r="A246" s="306"/>
      <c r="B246" s="306"/>
      <c r="C246" s="306"/>
      <c r="S246" s="306"/>
      <c r="T246" s="306"/>
      <c r="U246" s="306"/>
      <c r="V246" s="306"/>
      <c r="W246" s="306"/>
      <c r="X246" s="306"/>
      <c r="Y246" s="306"/>
      <c r="Z246" s="306"/>
    </row>
    <row r="247" spans="1:26" s="111" customFormat="1" ht="13.8">
      <c r="A247" s="306"/>
      <c r="B247" s="306"/>
      <c r="C247" s="306"/>
      <c r="S247" s="306"/>
      <c r="T247" s="306"/>
      <c r="U247" s="306"/>
      <c r="V247" s="306"/>
      <c r="W247" s="306"/>
      <c r="X247" s="306"/>
      <c r="Y247" s="306"/>
      <c r="Z247" s="306"/>
    </row>
    <row r="248" spans="1:26" s="111" customFormat="1" ht="13.8">
      <c r="A248" s="306"/>
      <c r="B248" s="306"/>
      <c r="C248" s="306"/>
      <c r="S248" s="306"/>
      <c r="T248" s="306"/>
      <c r="U248" s="306"/>
      <c r="V248" s="306"/>
      <c r="W248" s="306"/>
      <c r="X248" s="306"/>
      <c r="Y248" s="306"/>
      <c r="Z248" s="306"/>
    </row>
    <row r="249" spans="1:26" s="111" customFormat="1" ht="13.8">
      <c r="A249" s="306"/>
      <c r="B249" s="306"/>
      <c r="C249" s="306"/>
      <c r="S249" s="306"/>
      <c r="T249" s="306"/>
      <c r="U249" s="306"/>
      <c r="V249" s="306"/>
      <c r="W249" s="306"/>
      <c r="X249" s="306"/>
      <c r="Y249" s="306"/>
      <c r="Z249" s="306"/>
    </row>
    <row r="250" spans="1:26" s="111" customFormat="1" ht="13.8">
      <c r="A250" s="306"/>
      <c r="B250" s="306"/>
      <c r="C250" s="306"/>
      <c r="S250" s="306"/>
      <c r="T250" s="306"/>
      <c r="U250" s="306"/>
      <c r="V250" s="306"/>
      <c r="W250" s="306"/>
      <c r="X250" s="306"/>
      <c r="Y250" s="306"/>
      <c r="Z250" s="306"/>
    </row>
    <row r="251" spans="1:26" s="111" customFormat="1" ht="13.8">
      <c r="A251" s="306"/>
      <c r="B251" s="306"/>
      <c r="C251" s="306"/>
      <c r="S251" s="306"/>
      <c r="T251" s="306"/>
      <c r="U251" s="306"/>
      <c r="V251" s="306"/>
      <c r="W251" s="306"/>
      <c r="X251" s="306"/>
      <c r="Y251" s="306"/>
      <c r="Z251" s="306"/>
    </row>
    <row r="252" spans="1:26" s="111" customFormat="1" ht="13.8">
      <c r="A252" s="306"/>
      <c r="B252" s="306"/>
      <c r="C252" s="306"/>
      <c r="S252" s="306"/>
      <c r="T252" s="306"/>
      <c r="U252" s="306"/>
      <c r="V252" s="306"/>
      <c r="W252" s="306"/>
      <c r="X252" s="306"/>
      <c r="Y252" s="306"/>
      <c r="Z252" s="306"/>
    </row>
    <row r="253" spans="1:26" s="111" customFormat="1" ht="13.8">
      <c r="A253" s="306"/>
      <c r="B253" s="306"/>
      <c r="C253" s="306"/>
      <c r="S253" s="306"/>
      <c r="T253" s="306"/>
      <c r="U253" s="306"/>
      <c r="V253" s="306"/>
      <c r="W253" s="306"/>
      <c r="X253" s="306"/>
      <c r="Y253" s="306"/>
      <c r="Z253" s="306"/>
    </row>
    <row r="254" spans="1:26" s="111" customFormat="1" ht="13.8">
      <c r="A254" s="306"/>
      <c r="B254" s="306"/>
      <c r="C254" s="306"/>
      <c r="S254" s="306"/>
      <c r="T254" s="306"/>
      <c r="U254" s="306"/>
      <c r="V254" s="306"/>
      <c r="W254" s="306"/>
      <c r="X254" s="306"/>
      <c r="Y254" s="306"/>
      <c r="Z254" s="306"/>
    </row>
    <row r="255" spans="1:26" s="111" customFormat="1" ht="13.8">
      <c r="A255" s="306"/>
      <c r="B255" s="306"/>
      <c r="C255" s="306"/>
      <c r="S255" s="306"/>
      <c r="T255" s="306"/>
      <c r="U255" s="306"/>
      <c r="V255" s="306"/>
      <c r="W255" s="306"/>
      <c r="X255" s="306"/>
      <c r="Y255" s="306"/>
      <c r="Z255" s="306"/>
    </row>
    <row r="256" spans="1:26" s="111" customFormat="1" ht="13.8">
      <c r="A256" s="306"/>
      <c r="B256" s="306"/>
      <c r="C256" s="306"/>
      <c r="S256" s="306"/>
      <c r="T256" s="306"/>
      <c r="U256" s="306"/>
      <c r="V256" s="306"/>
      <c r="W256" s="306"/>
      <c r="X256" s="306"/>
      <c r="Y256" s="306"/>
      <c r="Z256" s="306"/>
    </row>
    <row r="257" spans="1:26" s="111" customFormat="1" ht="13.8">
      <c r="A257" s="306"/>
      <c r="B257" s="306"/>
      <c r="C257" s="306"/>
      <c r="S257" s="306"/>
      <c r="T257" s="306"/>
      <c r="U257" s="306"/>
      <c r="V257" s="306"/>
      <c r="W257" s="306"/>
      <c r="X257" s="306"/>
      <c r="Y257" s="306"/>
      <c r="Z257" s="306"/>
    </row>
    <row r="258" spans="1:26" s="111" customFormat="1" ht="13.8">
      <c r="A258" s="306"/>
      <c r="B258" s="306"/>
      <c r="C258" s="306"/>
      <c r="S258" s="306"/>
      <c r="T258" s="306"/>
      <c r="U258" s="306"/>
      <c r="V258" s="306"/>
      <c r="W258" s="306"/>
      <c r="X258" s="306"/>
      <c r="Y258" s="306"/>
      <c r="Z258" s="306"/>
    </row>
    <row r="259" spans="1:26" s="111" customFormat="1" ht="13.8">
      <c r="A259" s="306"/>
      <c r="B259" s="306"/>
      <c r="C259" s="306"/>
      <c r="S259" s="306"/>
      <c r="T259" s="306"/>
      <c r="U259" s="306"/>
      <c r="V259" s="306"/>
      <c r="W259" s="306"/>
      <c r="X259" s="306"/>
      <c r="Y259" s="306"/>
      <c r="Z259" s="306"/>
    </row>
    <row r="260" spans="1:26" s="111" customFormat="1" ht="13.8">
      <c r="A260" s="306"/>
      <c r="B260" s="306"/>
      <c r="C260" s="306"/>
      <c r="S260" s="306"/>
      <c r="T260" s="306"/>
      <c r="U260" s="306"/>
      <c r="V260" s="306"/>
      <c r="W260" s="306"/>
      <c r="X260" s="306"/>
      <c r="Y260" s="306"/>
      <c r="Z260" s="306"/>
    </row>
    <row r="261" spans="1:26" s="111" customFormat="1" ht="13.8">
      <c r="A261" s="306"/>
      <c r="B261" s="306"/>
      <c r="C261" s="306"/>
      <c r="S261" s="306"/>
      <c r="T261" s="306"/>
      <c r="U261" s="306"/>
      <c r="V261" s="306"/>
      <c r="W261" s="306"/>
      <c r="X261" s="306"/>
      <c r="Y261" s="306"/>
      <c r="Z261" s="306"/>
    </row>
    <row r="262" spans="1:26" s="111" customFormat="1" ht="13.8">
      <c r="A262" s="306"/>
      <c r="B262" s="306"/>
      <c r="C262" s="306"/>
      <c r="S262" s="306"/>
      <c r="T262" s="306"/>
      <c r="U262" s="306"/>
      <c r="V262" s="306"/>
      <c r="W262" s="306"/>
      <c r="X262" s="306"/>
      <c r="Y262" s="306"/>
      <c r="Z262" s="306"/>
    </row>
    <row r="263" spans="1:26" s="111" customFormat="1" ht="13.8">
      <c r="A263" s="306"/>
      <c r="B263" s="306"/>
      <c r="C263" s="306"/>
      <c r="S263" s="306"/>
      <c r="T263" s="306"/>
      <c r="U263" s="306"/>
      <c r="V263" s="306"/>
      <c r="W263" s="306"/>
      <c r="X263" s="306"/>
      <c r="Y263" s="306"/>
      <c r="Z263" s="306"/>
    </row>
    <row r="264" spans="1:26" s="111" customFormat="1" ht="13.8">
      <c r="A264" s="306"/>
      <c r="B264" s="306"/>
      <c r="C264" s="306"/>
      <c r="S264" s="306"/>
      <c r="T264" s="306"/>
      <c r="U264" s="306"/>
      <c r="V264" s="306"/>
      <c r="W264" s="306"/>
      <c r="X264" s="306"/>
      <c r="Y264" s="306"/>
      <c r="Z264" s="306"/>
    </row>
    <row r="265" spans="1:26" s="111" customFormat="1" ht="13.8">
      <c r="A265" s="306"/>
      <c r="B265" s="306"/>
      <c r="C265" s="306"/>
      <c r="S265" s="306"/>
      <c r="T265" s="306"/>
      <c r="U265" s="306"/>
      <c r="V265" s="306"/>
      <c r="W265" s="306"/>
      <c r="X265" s="306"/>
      <c r="Y265" s="306"/>
      <c r="Z265" s="306"/>
    </row>
    <row r="266" spans="1:26" s="111" customFormat="1" ht="13.8">
      <c r="A266" s="306"/>
      <c r="B266" s="306"/>
      <c r="C266" s="306"/>
      <c r="S266" s="306"/>
      <c r="T266" s="306"/>
      <c r="U266" s="306"/>
      <c r="V266" s="306"/>
      <c r="W266" s="306"/>
      <c r="X266" s="306"/>
      <c r="Y266" s="306"/>
      <c r="Z266" s="306"/>
    </row>
    <row r="267" spans="1:26" s="111" customFormat="1" ht="13.8">
      <c r="A267" s="306"/>
      <c r="B267" s="306"/>
      <c r="C267" s="306"/>
      <c r="S267" s="306"/>
      <c r="T267" s="306"/>
      <c r="U267" s="306"/>
      <c r="V267" s="306"/>
      <c r="W267" s="306"/>
      <c r="X267" s="306"/>
      <c r="Y267" s="306"/>
      <c r="Z267" s="306"/>
    </row>
    <row r="268" spans="1:26" s="111" customFormat="1" ht="13.8">
      <c r="A268" s="306"/>
      <c r="B268" s="306"/>
      <c r="C268" s="306"/>
      <c r="S268" s="306"/>
      <c r="T268" s="306"/>
      <c r="U268" s="306"/>
      <c r="V268" s="306"/>
      <c r="W268" s="306"/>
      <c r="X268" s="306"/>
      <c r="Y268" s="306"/>
      <c r="Z268" s="306"/>
    </row>
    <row r="269" spans="1:26" s="111" customFormat="1" ht="13.8">
      <c r="A269" s="306"/>
      <c r="B269" s="306"/>
      <c r="C269" s="306"/>
      <c r="S269" s="306"/>
      <c r="T269" s="306"/>
      <c r="U269" s="306"/>
      <c r="V269" s="306"/>
      <c r="W269" s="306"/>
      <c r="X269" s="306"/>
      <c r="Y269" s="306"/>
      <c r="Z269" s="306"/>
    </row>
    <row r="270" spans="1:26" s="111" customFormat="1" ht="13.8">
      <c r="A270" s="306"/>
      <c r="B270" s="306"/>
      <c r="C270" s="306"/>
      <c r="S270" s="306"/>
      <c r="T270" s="306"/>
      <c r="U270" s="306"/>
      <c r="V270" s="306"/>
      <c r="W270" s="306"/>
      <c r="X270" s="306"/>
      <c r="Y270" s="306"/>
      <c r="Z270" s="306"/>
    </row>
    <row r="271" spans="1:26" s="111" customFormat="1" ht="13.8">
      <c r="A271" s="306"/>
      <c r="B271" s="306"/>
      <c r="C271" s="306"/>
      <c r="S271" s="306"/>
      <c r="T271" s="306"/>
      <c r="U271" s="306"/>
      <c r="V271" s="306"/>
      <c r="W271" s="306"/>
      <c r="X271" s="306"/>
      <c r="Y271" s="306"/>
      <c r="Z271" s="306"/>
    </row>
    <row r="272" spans="1:26" s="111" customFormat="1" ht="13.8">
      <c r="A272" s="306"/>
      <c r="B272" s="306"/>
      <c r="C272" s="306"/>
      <c r="S272" s="306"/>
      <c r="T272" s="306"/>
      <c r="U272" s="306"/>
      <c r="V272" s="306"/>
      <c r="W272" s="306"/>
      <c r="X272" s="306"/>
      <c r="Y272" s="306"/>
      <c r="Z272" s="306"/>
    </row>
    <row r="273" spans="1:26" s="111" customFormat="1" ht="13.8">
      <c r="A273" s="306"/>
      <c r="B273" s="306"/>
      <c r="C273" s="306"/>
      <c r="S273" s="306"/>
      <c r="T273" s="306"/>
      <c r="U273" s="306"/>
      <c r="V273" s="306"/>
      <c r="W273" s="306"/>
      <c r="X273" s="306"/>
      <c r="Y273" s="306"/>
      <c r="Z273" s="306"/>
    </row>
    <row r="274" spans="1:26" s="111" customFormat="1" ht="13.8">
      <c r="A274" s="306"/>
      <c r="B274" s="306"/>
      <c r="C274" s="306"/>
      <c r="S274" s="306"/>
      <c r="T274" s="306"/>
      <c r="U274" s="306"/>
      <c r="V274" s="306"/>
      <c r="W274" s="306"/>
      <c r="X274" s="306"/>
      <c r="Y274" s="306"/>
      <c r="Z274" s="306"/>
    </row>
    <row r="275" spans="1:26" s="111" customFormat="1" ht="13.8">
      <c r="A275" s="306"/>
      <c r="B275" s="306"/>
      <c r="C275" s="306"/>
      <c r="S275" s="306"/>
      <c r="T275" s="306"/>
      <c r="U275" s="306"/>
      <c r="V275" s="306"/>
      <c r="W275" s="306"/>
      <c r="X275" s="306"/>
      <c r="Y275" s="306"/>
      <c r="Z275" s="306"/>
    </row>
    <row r="276" spans="1:26" s="111" customFormat="1" ht="13.8">
      <c r="A276" s="306"/>
      <c r="B276" s="306"/>
      <c r="C276" s="306"/>
      <c r="S276" s="306"/>
      <c r="T276" s="306"/>
      <c r="U276" s="306"/>
      <c r="V276" s="306"/>
      <c r="W276" s="306"/>
      <c r="X276" s="306"/>
      <c r="Y276" s="306"/>
      <c r="Z276" s="306"/>
    </row>
    <row r="277" spans="1:26" s="111" customFormat="1" ht="13.8">
      <c r="A277" s="306"/>
      <c r="B277" s="306"/>
      <c r="C277" s="306"/>
      <c r="S277" s="306"/>
      <c r="T277" s="306"/>
      <c r="U277" s="306"/>
      <c r="V277" s="306"/>
      <c r="W277" s="306"/>
      <c r="X277" s="306"/>
      <c r="Y277" s="306"/>
      <c r="Z277" s="306"/>
    </row>
    <row r="278" spans="1:26" s="111" customFormat="1" ht="13.8">
      <c r="A278" s="306"/>
      <c r="B278" s="306"/>
      <c r="C278" s="306"/>
      <c r="S278" s="306"/>
      <c r="T278" s="306"/>
      <c r="U278" s="306"/>
      <c r="V278" s="306"/>
      <c r="W278" s="306"/>
      <c r="X278" s="306"/>
      <c r="Y278" s="306"/>
      <c r="Z278" s="306"/>
    </row>
    <row r="279" spans="1:26" s="111" customFormat="1" ht="13.8">
      <c r="A279" s="306"/>
      <c r="B279" s="306"/>
      <c r="C279" s="306"/>
      <c r="S279" s="306"/>
      <c r="T279" s="306"/>
      <c r="U279" s="306"/>
      <c r="V279" s="306"/>
      <c r="W279" s="306"/>
      <c r="X279" s="306"/>
      <c r="Y279" s="306"/>
      <c r="Z279" s="306"/>
    </row>
    <row r="280" spans="1:26" s="111" customFormat="1" ht="13.8">
      <c r="A280" s="306"/>
      <c r="B280" s="306"/>
      <c r="C280" s="306"/>
      <c r="S280" s="306"/>
      <c r="T280" s="306"/>
      <c r="U280" s="306"/>
      <c r="V280" s="306"/>
      <c r="W280" s="306"/>
      <c r="X280" s="306"/>
      <c r="Y280" s="306"/>
      <c r="Z280" s="306"/>
    </row>
    <row r="281" spans="1:26" s="111" customFormat="1" ht="13.8">
      <c r="A281" s="306"/>
      <c r="B281" s="306"/>
      <c r="C281" s="306"/>
      <c r="S281" s="306"/>
      <c r="T281" s="306"/>
      <c r="U281" s="306"/>
      <c r="V281" s="306"/>
      <c r="W281" s="306"/>
      <c r="X281" s="306"/>
      <c r="Y281" s="306"/>
      <c r="Z281" s="306"/>
    </row>
    <row r="282" spans="1:26" s="111" customFormat="1" ht="13.8">
      <c r="A282" s="306"/>
      <c r="B282" s="306"/>
      <c r="C282" s="306"/>
      <c r="S282" s="306"/>
      <c r="T282" s="306"/>
      <c r="U282" s="306"/>
      <c r="V282" s="306"/>
      <c r="W282" s="306"/>
      <c r="X282" s="306"/>
      <c r="Y282" s="306"/>
      <c r="Z282" s="306"/>
    </row>
    <row r="283" spans="1:26" s="111" customFormat="1" ht="13.8">
      <c r="A283" s="306"/>
      <c r="B283" s="306"/>
      <c r="C283" s="306"/>
      <c r="S283" s="306"/>
      <c r="T283" s="306"/>
      <c r="U283" s="306"/>
      <c r="V283" s="306"/>
      <c r="W283" s="306"/>
      <c r="X283" s="306"/>
      <c r="Y283" s="306"/>
      <c r="Z283" s="306"/>
    </row>
    <row r="284" spans="1:26" s="111" customFormat="1" ht="13.8">
      <c r="A284" s="306"/>
      <c r="B284" s="306"/>
      <c r="C284" s="306"/>
      <c r="S284" s="306"/>
      <c r="T284" s="306"/>
      <c r="U284" s="306"/>
      <c r="V284" s="306"/>
      <c r="W284" s="306"/>
      <c r="X284" s="306"/>
      <c r="Y284" s="306"/>
      <c r="Z284" s="306"/>
    </row>
    <row r="285" spans="1:26" s="111" customFormat="1" ht="13.8">
      <c r="A285" s="306"/>
      <c r="B285" s="306"/>
      <c r="C285" s="306"/>
      <c r="S285" s="306"/>
      <c r="T285" s="306"/>
      <c r="U285" s="306"/>
      <c r="V285" s="306"/>
      <c r="W285" s="306"/>
      <c r="X285" s="306"/>
      <c r="Y285" s="306"/>
      <c r="Z285" s="306"/>
    </row>
    <row r="286" spans="1:26" s="111" customFormat="1" ht="13.8">
      <c r="A286" s="306"/>
      <c r="B286" s="306"/>
      <c r="C286" s="306"/>
      <c r="S286" s="306"/>
      <c r="T286" s="306"/>
      <c r="U286" s="306"/>
      <c r="V286" s="306"/>
      <c r="W286" s="306"/>
      <c r="X286" s="306"/>
      <c r="Y286" s="306"/>
      <c r="Z286" s="306"/>
    </row>
    <row r="287" spans="1:26" s="111" customFormat="1" ht="13.8">
      <c r="A287" s="306"/>
      <c r="B287" s="306"/>
      <c r="C287" s="306"/>
      <c r="S287" s="306"/>
      <c r="T287" s="306"/>
      <c r="U287" s="306"/>
      <c r="V287" s="306"/>
      <c r="W287" s="306"/>
      <c r="X287" s="306"/>
      <c r="Y287" s="306"/>
      <c r="Z287" s="306"/>
    </row>
    <row r="288" spans="1:26" s="111" customFormat="1" ht="13.8">
      <c r="A288" s="306"/>
      <c r="B288" s="306"/>
      <c r="C288" s="306"/>
      <c r="S288" s="306"/>
      <c r="T288" s="306"/>
      <c r="U288" s="306"/>
      <c r="V288" s="306"/>
      <c r="W288" s="306"/>
      <c r="X288" s="306"/>
      <c r="Y288" s="306"/>
      <c r="Z288" s="306"/>
    </row>
    <row r="289" spans="1:26" s="111" customFormat="1" ht="13.8">
      <c r="A289" s="306"/>
      <c r="B289" s="306"/>
      <c r="C289" s="306"/>
      <c r="S289" s="306"/>
      <c r="T289" s="306"/>
      <c r="U289" s="306"/>
      <c r="V289" s="306"/>
      <c r="W289" s="306"/>
      <c r="X289" s="306"/>
      <c r="Y289" s="306"/>
      <c r="Z289" s="306"/>
    </row>
    <row r="290" spans="1:26" s="111" customFormat="1" ht="13.8">
      <c r="A290" s="306"/>
      <c r="B290" s="306"/>
      <c r="C290" s="306"/>
      <c r="S290" s="306"/>
      <c r="T290" s="306"/>
      <c r="U290" s="306"/>
      <c r="V290" s="306"/>
      <c r="W290" s="306"/>
      <c r="X290" s="306"/>
      <c r="Y290" s="306"/>
      <c r="Z290" s="306"/>
    </row>
    <row r="291" spans="1:26" s="111" customFormat="1" ht="13.8">
      <c r="A291" s="306"/>
      <c r="B291" s="306"/>
      <c r="C291" s="306"/>
      <c r="S291" s="306"/>
      <c r="T291" s="306"/>
      <c r="U291" s="306"/>
      <c r="V291" s="306"/>
      <c r="W291" s="306"/>
      <c r="X291" s="306"/>
      <c r="Y291" s="306"/>
      <c r="Z291" s="306"/>
    </row>
    <row r="292" spans="1:26" s="111" customFormat="1" ht="13.8">
      <c r="A292" s="306"/>
      <c r="B292" s="306"/>
      <c r="C292" s="306"/>
      <c r="S292" s="306"/>
      <c r="T292" s="306"/>
      <c r="U292" s="306"/>
      <c r="V292" s="306"/>
      <c r="W292" s="306"/>
      <c r="X292" s="306"/>
      <c r="Y292" s="306"/>
      <c r="Z292" s="306"/>
    </row>
    <row r="293" spans="1:26" s="111" customFormat="1" ht="13.8">
      <c r="A293" s="306"/>
      <c r="B293" s="306"/>
      <c r="C293" s="306"/>
      <c r="S293" s="306"/>
      <c r="T293" s="306"/>
      <c r="U293" s="306"/>
      <c r="V293" s="306"/>
      <c r="W293" s="306"/>
      <c r="X293" s="306"/>
      <c r="Y293" s="306"/>
      <c r="Z293" s="306"/>
    </row>
    <row r="294" spans="1:26" s="111" customFormat="1" ht="13.8">
      <c r="A294" s="306"/>
      <c r="B294" s="306"/>
      <c r="C294" s="306"/>
      <c r="S294" s="306"/>
      <c r="T294" s="306"/>
      <c r="U294" s="306"/>
      <c r="V294" s="306"/>
      <c r="W294" s="306"/>
      <c r="X294" s="306"/>
      <c r="Y294" s="306"/>
      <c r="Z294" s="306"/>
    </row>
    <row r="295" spans="1:26" s="111" customFormat="1" ht="13.8">
      <c r="A295" s="306"/>
      <c r="B295" s="306"/>
      <c r="C295" s="306"/>
      <c r="S295" s="306"/>
      <c r="T295" s="306"/>
      <c r="U295" s="306"/>
      <c r="V295" s="306"/>
      <c r="W295" s="306"/>
      <c r="X295" s="306"/>
      <c r="Y295" s="306"/>
      <c r="Z295" s="306"/>
    </row>
    <row r="296" spans="1:26" s="111" customFormat="1" ht="13.8">
      <c r="A296" s="306"/>
      <c r="B296" s="306"/>
      <c r="C296" s="306"/>
      <c r="S296" s="306"/>
      <c r="T296" s="306"/>
      <c r="U296" s="306"/>
      <c r="V296" s="306"/>
      <c r="W296" s="306"/>
      <c r="X296" s="306"/>
      <c r="Y296" s="306"/>
      <c r="Z296" s="306"/>
    </row>
    <row r="297" spans="1:26" s="111" customFormat="1" ht="13.8">
      <c r="A297" s="306"/>
      <c r="B297" s="306"/>
      <c r="C297" s="306"/>
      <c r="S297" s="306"/>
      <c r="T297" s="306"/>
      <c r="U297" s="306"/>
      <c r="V297" s="306"/>
      <c r="W297" s="306"/>
      <c r="X297" s="306"/>
      <c r="Y297" s="306"/>
      <c r="Z297" s="306"/>
    </row>
    <row r="298" spans="1:26" s="111" customFormat="1" ht="13.8">
      <c r="A298" s="306"/>
      <c r="B298" s="306"/>
      <c r="C298" s="306"/>
      <c r="S298" s="306"/>
      <c r="T298" s="306"/>
      <c r="U298" s="306"/>
      <c r="V298" s="306"/>
      <c r="W298" s="306"/>
      <c r="X298" s="306"/>
      <c r="Y298" s="306"/>
      <c r="Z298" s="306"/>
    </row>
    <row r="299" spans="1:26" s="111" customFormat="1" ht="13.8">
      <c r="A299" s="306"/>
      <c r="B299" s="306"/>
      <c r="C299" s="306"/>
      <c r="S299" s="306"/>
      <c r="T299" s="306"/>
      <c r="U299" s="306"/>
      <c r="V299" s="306"/>
      <c r="W299" s="306"/>
      <c r="X299" s="306"/>
      <c r="Y299" s="306"/>
      <c r="Z299" s="306"/>
    </row>
    <row r="300" spans="1:26" s="111" customFormat="1" ht="13.8">
      <c r="A300" s="306"/>
      <c r="B300" s="306"/>
      <c r="C300" s="306"/>
      <c r="S300" s="306"/>
      <c r="T300" s="306"/>
      <c r="U300" s="306"/>
      <c r="V300" s="306"/>
      <c r="W300" s="306"/>
      <c r="X300" s="306"/>
      <c r="Y300" s="306"/>
      <c r="Z300" s="306"/>
    </row>
    <row r="301" spans="1:26" s="111" customFormat="1" ht="13.8">
      <c r="A301" s="306"/>
      <c r="B301" s="306"/>
      <c r="C301" s="306"/>
      <c r="S301" s="306"/>
      <c r="T301" s="306"/>
      <c r="U301" s="306"/>
      <c r="V301" s="306"/>
      <c r="W301" s="306"/>
      <c r="X301" s="306"/>
      <c r="Y301" s="306"/>
      <c r="Z301" s="306"/>
    </row>
    <row r="302" spans="1:26" s="111" customFormat="1" ht="13.8">
      <c r="A302" s="306"/>
      <c r="B302" s="306"/>
      <c r="C302" s="306"/>
      <c r="S302" s="306"/>
      <c r="T302" s="306"/>
      <c r="U302" s="306"/>
      <c r="V302" s="306"/>
      <c r="W302" s="306"/>
      <c r="X302" s="306"/>
      <c r="Y302" s="306"/>
      <c r="Z302" s="306"/>
    </row>
    <row r="303" spans="1:26" s="111" customFormat="1" ht="13.8">
      <c r="A303" s="306"/>
      <c r="B303" s="306"/>
      <c r="C303" s="306"/>
      <c r="S303" s="306"/>
      <c r="T303" s="306"/>
      <c r="U303" s="306"/>
      <c r="V303" s="306"/>
      <c r="W303" s="306"/>
      <c r="X303" s="306"/>
      <c r="Y303" s="306"/>
      <c r="Z303" s="306"/>
    </row>
    <row r="304" spans="1:26" s="111" customFormat="1" ht="13.8">
      <c r="A304" s="306"/>
      <c r="B304" s="306"/>
      <c r="C304" s="306"/>
      <c r="S304" s="306"/>
      <c r="T304" s="306"/>
      <c r="U304" s="306"/>
      <c r="V304" s="306"/>
      <c r="W304" s="306"/>
      <c r="X304" s="306"/>
      <c r="Y304" s="306"/>
      <c r="Z304" s="306"/>
    </row>
    <row r="305" spans="1:26" s="111" customFormat="1" ht="13.8">
      <c r="A305" s="306"/>
      <c r="B305" s="306"/>
      <c r="C305" s="306"/>
      <c r="S305" s="306"/>
      <c r="T305" s="306"/>
      <c r="U305" s="306"/>
      <c r="V305" s="306"/>
      <c r="W305" s="306"/>
      <c r="X305" s="306"/>
      <c r="Y305" s="306"/>
      <c r="Z305" s="306"/>
    </row>
    <row r="306" spans="1:26" s="111" customFormat="1" ht="13.8">
      <c r="A306" s="306"/>
      <c r="B306" s="306"/>
      <c r="C306" s="306"/>
      <c r="S306" s="306"/>
      <c r="T306" s="306"/>
      <c r="U306" s="306"/>
      <c r="V306" s="306"/>
      <c r="W306" s="306"/>
      <c r="X306" s="306"/>
      <c r="Y306" s="306"/>
      <c r="Z306" s="306"/>
    </row>
    <row r="307" spans="1:26" s="111" customFormat="1" ht="13.8">
      <c r="A307" s="306"/>
      <c r="B307" s="306"/>
      <c r="C307" s="306"/>
      <c r="S307" s="306"/>
      <c r="T307" s="306"/>
      <c r="U307" s="306"/>
      <c r="V307" s="306"/>
      <c r="W307" s="306"/>
      <c r="X307" s="306"/>
      <c r="Y307" s="306"/>
      <c r="Z307" s="306"/>
    </row>
    <row r="308" spans="1:26" s="111" customFormat="1" ht="13.8">
      <c r="A308" s="306"/>
      <c r="B308" s="306"/>
      <c r="C308" s="306"/>
      <c r="S308" s="306"/>
      <c r="T308" s="306"/>
      <c r="U308" s="306"/>
      <c r="V308" s="306"/>
      <c r="W308" s="306"/>
      <c r="X308" s="306"/>
      <c r="Y308" s="306"/>
      <c r="Z308" s="306"/>
    </row>
    <row r="309" spans="1:26" s="111" customFormat="1" ht="13.8">
      <c r="A309" s="306"/>
      <c r="B309" s="306"/>
      <c r="C309" s="306"/>
      <c r="S309" s="306"/>
      <c r="T309" s="306"/>
      <c r="U309" s="306"/>
      <c r="V309" s="306"/>
      <c r="W309" s="306"/>
      <c r="X309" s="306"/>
      <c r="Y309" s="306"/>
      <c r="Z309" s="306"/>
    </row>
    <row r="310" spans="1:26" s="111" customFormat="1" ht="13.8">
      <c r="A310" s="306"/>
      <c r="B310" s="306"/>
      <c r="C310" s="306"/>
      <c r="S310" s="306"/>
      <c r="T310" s="306"/>
      <c r="U310" s="306"/>
      <c r="V310" s="306"/>
      <c r="W310" s="306"/>
      <c r="X310" s="306"/>
      <c r="Y310" s="306"/>
      <c r="Z310" s="306"/>
    </row>
    <row r="311" spans="1:26" s="111" customFormat="1" ht="13.8">
      <c r="A311" s="306"/>
      <c r="B311" s="306"/>
      <c r="C311" s="306"/>
      <c r="S311" s="306"/>
      <c r="T311" s="306"/>
      <c r="U311" s="306"/>
      <c r="V311" s="306"/>
      <c r="W311" s="306"/>
      <c r="X311" s="306"/>
      <c r="Y311" s="306"/>
      <c r="Z311" s="306"/>
    </row>
    <row r="312" spans="1:26" s="111" customFormat="1" ht="13.8">
      <c r="A312" s="306"/>
      <c r="B312" s="306"/>
      <c r="C312" s="306"/>
      <c r="S312" s="306"/>
      <c r="T312" s="306"/>
      <c r="U312" s="306"/>
      <c r="V312" s="306"/>
      <c r="W312" s="306"/>
      <c r="X312" s="306"/>
      <c r="Y312" s="306"/>
      <c r="Z312" s="306"/>
    </row>
    <row r="313" spans="1:26" s="111" customFormat="1" ht="13.8">
      <c r="A313" s="306"/>
      <c r="B313" s="306"/>
      <c r="C313" s="306"/>
      <c r="S313" s="306"/>
      <c r="T313" s="306"/>
      <c r="U313" s="306"/>
      <c r="V313" s="306"/>
      <c r="W313" s="306"/>
      <c r="X313" s="306"/>
      <c r="Y313" s="306"/>
      <c r="Z313" s="306"/>
    </row>
    <row r="314" spans="1:26" s="111" customFormat="1" ht="13.8">
      <c r="A314" s="306"/>
      <c r="B314" s="306"/>
      <c r="C314" s="306"/>
      <c r="S314" s="306"/>
      <c r="T314" s="306"/>
      <c r="U314" s="306"/>
      <c r="V314" s="306"/>
      <c r="W314" s="306"/>
      <c r="X314" s="306"/>
      <c r="Y314" s="306"/>
      <c r="Z314" s="306"/>
    </row>
    <row r="315" spans="1:26" s="111" customFormat="1" ht="13.8">
      <c r="A315" s="306"/>
      <c r="B315" s="306"/>
      <c r="C315" s="306"/>
      <c r="S315" s="306"/>
      <c r="T315" s="306"/>
      <c r="U315" s="306"/>
      <c r="V315" s="306"/>
      <c r="W315" s="306"/>
      <c r="X315" s="306"/>
      <c r="Y315" s="306"/>
      <c r="Z315" s="306"/>
    </row>
    <row r="316" spans="1:26" s="111" customFormat="1" ht="13.8">
      <c r="A316" s="306"/>
      <c r="B316" s="306"/>
      <c r="C316" s="306"/>
      <c r="S316" s="306"/>
      <c r="T316" s="306"/>
      <c r="U316" s="306"/>
      <c r="V316" s="306"/>
      <c r="W316" s="306"/>
      <c r="X316" s="306"/>
      <c r="Y316" s="306"/>
      <c r="Z316" s="306"/>
    </row>
    <row r="317" spans="1:26" s="111" customFormat="1" ht="13.8">
      <c r="A317" s="306"/>
      <c r="B317" s="306"/>
      <c r="C317" s="306"/>
      <c r="S317" s="306"/>
      <c r="T317" s="306"/>
      <c r="U317" s="306"/>
      <c r="V317" s="306"/>
      <c r="W317" s="306"/>
      <c r="X317" s="306"/>
      <c r="Y317" s="306"/>
      <c r="Z317" s="306"/>
    </row>
    <row r="318" spans="1:26" s="111" customFormat="1" ht="13.8">
      <c r="A318" s="306"/>
      <c r="B318" s="306"/>
      <c r="C318" s="306"/>
      <c r="S318" s="306"/>
      <c r="T318" s="306"/>
      <c r="U318" s="306"/>
      <c r="V318" s="306"/>
      <c r="W318" s="306"/>
      <c r="X318" s="306"/>
      <c r="Y318" s="306"/>
      <c r="Z318" s="306"/>
    </row>
    <row r="319" spans="1:26" s="111" customFormat="1" ht="13.8">
      <c r="A319" s="306"/>
      <c r="B319" s="306"/>
      <c r="C319" s="306"/>
      <c r="S319" s="306"/>
      <c r="T319" s="306"/>
      <c r="U319" s="306"/>
      <c r="V319" s="306"/>
      <c r="W319" s="306"/>
      <c r="X319" s="306"/>
      <c r="Y319" s="306"/>
      <c r="Z319" s="306"/>
    </row>
    <row r="320" spans="1:26" s="111" customFormat="1" ht="13.8">
      <c r="A320" s="306"/>
      <c r="B320" s="306"/>
      <c r="C320" s="306"/>
      <c r="S320" s="306"/>
      <c r="T320" s="306"/>
      <c r="U320" s="306"/>
      <c r="V320" s="306"/>
      <c r="W320" s="306"/>
      <c r="X320" s="306"/>
      <c r="Y320" s="306"/>
      <c r="Z320" s="306"/>
    </row>
    <row r="321" spans="1:26" s="111" customFormat="1" ht="13.8">
      <c r="A321" s="306"/>
      <c r="B321" s="306"/>
      <c r="C321" s="306"/>
      <c r="S321" s="306"/>
      <c r="T321" s="306"/>
      <c r="U321" s="306"/>
      <c r="V321" s="306"/>
      <c r="W321" s="306"/>
      <c r="X321" s="306"/>
      <c r="Y321" s="306"/>
      <c r="Z321" s="306"/>
    </row>
    <row r="322" spans="1:26" s="111" customFormat="1" ht="13.8">
      <c r="A322" s="306"/>
      <c r="B322" s="306"/>
      <c r="C322" s="306"/>
      <c r="S322" s="306"/>
      <c r="T322" s="306"/>
      <c r="U322" s="306"/>
      <c r="V322" s="306"/>
      <c r="W322" s="306"/>
      <c r="X322" s="306"/>
      <c r="Y322" s="306"/>
      <c r="Z322" s="306"/>
    </row>
    <row r="323" spans="1:26" s="111" customFormat="1" ht="13.8">
      <c r="A323" s="306"/>
      <c r="B323" s="306"/>
      <c r="C323" s="306"/>
      <c r="S323" s="306"/>
      <c r="T323" s="306"/>
      <c r="U323" s="306"/>
      <c r="V323" s="306"/>
      <c r="W323" s="306"/>
      <c r="X323" s="306"/>
      <c r="Y323" s="306"/>
      <c r="Z323" s="306"/>
    </row>
    <row r="324" spans="1:26" s="111" customFormat="1" ht="13.8">
      <c r="A324" s="306"/>
      <c r="B324" s="306"/>
      <c r="C324" s="306"/>
      <c r="S324" s="306"/>
      <c r="T324" s="306"/>
      <c r="U324" s="306"/>
      <c r="V324" s="306"/>
      <c r="W324" s="306"/>
      <c r="X324" s="306"/>
      <c r="Y324" s="306"/>
      <c r="Z324" s="306"/>
    </row>
    <row r="325" spans="1:26" s="111" customFormat="1" ht="13.8">
      <c r="A325" s="306"/>
      <c r="B325" s="306"/>
      <c r="C325" s="306"/>
      <c r="S325" s="306"/>
      <c r="T325" s="306"/>
      <c r="U325" s="306"/>
      <c r="V325" s="306"/>
      <c r="W325" s="306"/>
      <c r="X325" s="306"/>
      <c r="Y325" s="306"/>
      <c r="Z325" s="306"/>
    </row>
    <row r="326" spans="1:26" s="111" customFormat="1" ht="13.8">
      <c r="A326" s="306"/>
      <c r="B326" s="306"/>
      <c r="C326" s="306"/>
      <c r="S326" s="306"/>
      <c r="T326" s="306"/>
      <c r="U326" s="306"/>
      <c r="V326" s="306"/>
      <c r="W326" s="306"/>
      <c r="X326" s="306"/>
      <c r="Y326" s="306"/>
      <c r="Z326" s="306"/>
    </row>
    <row r="327" spans="1:26" s="111" customFormat="1" ht="13.8">
      <c r="A327" s="306"/>
      <c r="B327" s="306"/>
      <c r="C327" s="306"/>
      <c r="S327" s="306"/>
      <c r="T327" s="306"/>
      <c r="U327" s="306"/>
      <c r="V327" s="306"/>
      <c r="W327" s="306"/>
      <c r="X327" s="306"/>
      <c r="Y327" s="306"/>
      <c r="Z327" s="306"/>
    </row>
    <row r="328" spans="1:26" s="111" customFormat="1" ht="13.8">
      <c r="A328" s="306"/>
      <c r="B328" s="306"/>
      <c r="C328" s="306"/>
      <c r="S328" s="306"/>
      <c r="T328" s="306"/>
      <c r="U328" s="306"/>
      <c r="V328" s="306"/>
      <c r="W328" s="306"/>
      <c r="X328" s="306"/>
      <c r="Y328" s="306"/>
      <c r="Z328" s="306"/>
    </row>
    <row r="329" spans="1:26" s="111" customFormat="1" ht="13.8">
      <c r="A329" s="306"/>
      <c r="B329" s="306"/>
      <c r="C329" s="306"/>
      <c r="S329" s="306"/>
      <c r="T329" s="306"/>
      <c r="U329" s="306"/>
      <c r="V329" s="306"/>
      <c r="W329" s="306"/>
      <c r="X329" s="306"/>
      <c r="Y329" s="306"/>
      <c r="Z329" s="306"/>
    </row>
    <row r="330" spans="1:26" s="111" customFormat="1" ht="13.8">
      <c r="A330" s="306"/>
      <c r="B330" s="306"/>
      <c r="C330" s="306"/>
      <c r="S330" s="306"/>
      <c r="T330" s="306"/>
      <c r="U330" s="306"/>
      <c r="V330" s="306"/>
      <c r="W330" s="306"/>
      <c r="X330" s="306"/>
      <c r="Y330" s="306"/>
      <c r="Z330" s="306"/>
    </row>
    <row r="331" spans="1:26" s="111" customFormat="1" ht="13.8">
      <c r="A331" s="306"/>
      <c r="B331" s="306"/>
      <c r="C331" s="306"/>
      <c r="S331" s="306"/>
      <c r="T331" s="306"/>
      <c r="U331" s="306"/>
      <c r="V331" s="306"/>
      <c r="W331" s="306"/>
      <c r="X331" s="306"/>
      <c r="Y331" s="306"/>
      <c r="Z331" s="306"/>
    </row>
    <row r="332" spans="1:26" s="111" customFormat="1" ht="13.8">
      <c r="A332" s="306"/>
      <c r="B332" s="306"/>
      <c r="C332" s="306"/>
      <c r="S332" s="306"/>
      <c r="T332" s="306"/>
      <c r="U332" s="306"/>
      <c r="V332" s="306"/>
      <c r="W332" s="306"/>
      <c r="X332" s="306"/>
      <c r="Y332" s="306"/>
      <c r="Z332" s="306"/>
    </row>
    <row r="333" spans="1:26" s="111" customFormat="1" ht="13.8">
      <c r="A333" s="306"/>
      <c r="B333" s="306"/>
      <c r="C333" s="306"/>
      <c r="S333" s="306"/>
      <c r="T333" s="306"/>
      <c r="U333" s="306"/>
      <c r="V333" s="306"/>
      <c r="W333" s="306"/>
      <c r="X333" s="306"/>
      <c r="Y333" s="306"/>
      <c r="Z333" s="306"/>
    </row>
    <row r="334" spans="1:26" s="111" customFormat="1" ht="13.8">
      <c r="A334" s="306"/>
      <c r="B334" s="306"/>
      <c r="C334" s="306"/>
      <c r="S334" s="306"/>
      <c r="T334" s="306"/>
      <c r="U334" s="306"/>
      <c r="V334" s="306"/>
      <c r="W334" s="306"/>
      <c r="X334" s="306"/>
      <c r="Y334" s="306"/>
      <c r="Z334" s="306"/>
    </row>
    <row r="335" spans="1:26" s="111" customFormat="1" ht="13.8">
      <c r="A335" s="306"/>
      <c r="B335" s="306"/>
      <c r="C335" s="306"/>
      <c r="S335" s="306"/>
      <c r="T335" s="306"/>
      <c r="U335" s="306"/>
      <c r="V335" s="306"/>
      <c r="W335" s="306"/>
      <c r="X335" s="306"/>
      <c r="Y335" s="306"/>
      <c r="Z335" s="306"/>
    </row>
    <row r="336" spans="1:26" s="111" customFormat="1" ht="13.8">
      <c r="A336" s="306"/>
      <c r="B336" s="306"/>
      <c r="C336" s="306"/>
      <c r="S336" s="306"/>
      <c r="T336" s="306"/>
      <c r="U336" s="306"/>
      <c r="V336" s="306"/>
      <c r="W336" s="306"/>
      <c r="X336" s="306"/>
      <c r="Y336" s="306"/>
      <c r="Z336" s="306"/>
    </row>
    <row r="337" spans="1:26" s="111" customFormat="1" ht="13.8">
      <c r="A337" s="306"/>
      <c r="B337" s="306"/>
      <c r="C337" s="306"/>
      <c r="S337" s="306"/>
      <c r="T337" s="306"/>
      <c r="U337" s="306"/>
      <c r="V337" s="306"/>
      <c r="W337" s="306"/>
      <c r="X337" s="306"/>
      <c r="Y337" s="306"/>
      <c r="Z337" s="306"/>
    </row>
    <row r="338" spans="1:26" s="111" customFormat="1" ht="13.8">
      <c r="A338" s="306"/>
      <c r="B338" s="306"/>
      <c r="C338" s="306"/>
      <c r="S338" s="306"/>
      <c r="T338" s="306"/>
      <c r="U338" s="306"/>
      <c r="V338" s="306"/>
      <c r="W338" s="306"/>
      <c r="X338" s="306"/>
      <c r="Y338" s="306"/>
      <c r="Z338" s="306"/>
    </row>
    <row r="339" spans="1:26" s="111" customFormat="1" ht="13.8">
      <c r="A339" s="306"/>
      <c r="B339" s="306"/>
      <c r="C339" s="306"/>
      <c r="S339" s="306"/>
      <c r="T339" s="306"/>
      <c r="U339" s="306"/>
      <c r="V339" s="306"/>
      <c r="W339" s="306"/>
      <c r="X339" s="306"/>
      <c r="Y339" s="306"/>
      <c r="Z339" s="306"/>
    </row>
    <row r="340" spans="1:26" s="111" customFormat="1" ht="13.8">
      <c r="A340" s="306"/>
      <c r="B340" s="306"/>
      <c r="C340" s="306"/>
      <c r="S340" s="306"/>
      <c r="T340" s="306"/>
      <c r="U340" s="306"/>
      <c r="V340" s="306"/>
      <c r="W340" s="306"/>
      <c r="X340" s="306"/>
      <c r="Y340" s="306"/>
      <c r="Z340" s="306"/>
    </row>
    <row r="341" spans="1:26" s="111" customFormat="1" ht="13.8">
      <c r="A341" s="306"/>
      <c r="B341" s="306"/>
      <c r="C341" s="306"/>
      <c r="S341" s="306"/>
      <c r="T341" s="306"/>
      <c r="U341" s="306"/>
      <c r="V341" s="306"/>
      <c r="W341" s="306"/>
      <c r="X341" s="306"/>
      <c r="Y341" s="306"/>
      <c r="Z341" s="306"/>
    </row>
    <row r="342" spans="1:26" s="111" customFormat="1" ht="13.8">
      <c r="A342" s="306"/>
      <c r="B342" s="306"/>
      <c r="C342" s="306"/>
      <c r="S342" s="306"/>
      <c r="T342" s="306"/>
      <c r="U342" s="306"/>
      <c r="V342" s="306"/>
      <c r="W342" s="306"/>
      <c r="X342" s="306"/>
      <c r="Y342" s="306"/>
      <c r="Z342" s="306"/>
    </row>
    <row r="343" spans="1:26" s="111" customFormat="1" ht="13.8">
      <c r="A343" s="306"/>
      <c r="B343" s="306"/>
      <c r="C343" s="306"/>
      <c r="S343" s="306"/>
      <c r="T343" s="306"/>
      <c r="U343" s="306"/>
      <c r="V343" s="306"/>
      <c r="W343" s="306"/>
      <c r="X343" s="306"/>
      <c r="Y343" s="306"/>
      <c r="Z343" s="306"/>
    </row>
    <row r="344" spans="1:26" s="111" customFormat="1" ht="13.8">
      <c r="A344" s="306"/>
      <c r="B344" s="306"/>
      <c r="C344" s="306"/>
      <c r="S344" s="306"/>
      <c r="T344" s="306"/>
      <c r="U344" s="306"/>
      <c r="V344" s="306"/>
      <c r="W344" s="306"/>
      <c r="X344" s="306"/>
      <c r="Y344" s="306"/>
      <c r="Z344" s="306"/>
    </row>
    <row r="345" spans="1:26" s="111" customFormat="1" ht="13.8">
      <c r="A345" s="306"/>
      <c r="B345" s="306"/>
      <c r="C345" s="306"/>
      <c r="S345" s="306"/>
      <c r="T345" s="306"/>
      <c r="U345" s="306"/>
      <c r="V345" s="306"/>
      <c r="W345" s="306"/>
      <c r="X345" s="306"/>
      <c r="Y345" s="306"/>
      <c r="Z345" s="306"/>
    </row>
    <row r="346" spans="1:26" s="111" customFormat="1" ht="13.8">
      <c r="A346" s="306"/>
      <c r="B346" s="306"/>
      <c r="C346" s="306"/>
      <c r="S346" s="306"/>
      <c r="T346" s="306"/>
      <c r="U346" s="306"/>
      <c r="V346" s="306"/>
      <c r="W346" s="306"/>
      <c r="X346" s="306"/>
      <c r="Y346" s="306"/>
      <c r="Z346" s="306"/>
    </row>
    <row r="347" spans="1:26" s="111" customFormat="1" ht="13.8">
      <c r="A347" s="306"/>
      <c r="B347" s="306"/>
      <c r="C347" s="306"/>
      <c r="S347" s="306"/>
      <c r="T347" s="306"/>
      <c r="U347" s="306"/>
      <c r="V347" s="306"/>
      <c r="W347" s="306"/>
      <c r="X347" s="306"/>
      <c r="Y347" s="306"/>
      <c r="Z347" s="306"/>
    </row>
    <row r="348" spans="1:26" s="111" customFormat="1" ht="13.8">
      <c r="A348" s="306"/>
      <c r="B348" s="306"/>
      <c r="C348" s="306"/>
      <c r="S348" s="306"/>
      <c r="T348" s="306"/>
      <c r="U348" s="306"/>
      <c r="V348" s="306"/>
      <c r="W348" s="306"/>
      <c r="X348" s="306"/>
      <c r="Y348" s="306"/>
      <c r="Z348" s="306"/>
    </row>
    <row r="349" spans="1:26" s="111" customFormat="1" ht="13.8">
      <c r="A349" s="306"/>
      <c r="B349" s="306"/>
      <c r="C349" s="306"/>
      <c r="S349" s="306"/>
      <c r="T349" s="306"/>
      <c r="U349" s="306"/>
      <c r="V349" s="306"/>
      <c r="W349" s="306"/>
      <c r="X349" s="306"/>
      <c r="Y349" s="306"/>
      <c r="Z349" s="306"/>
    </row>
    <row r="350" spans="1:26" s="111" customFormat="1" ht="13.8">
      <c r="A350" s="306"/>
      <c r="B350" s="306"/>
      <c r="C350" s="306"/>
      <c r="S350" s="306"/>
      <c r="T350" s="306"/>
      <c r="U350" s="306"/>
      <c r="V350" s="306"/>
      <c r="W350" s="306"/>
      <c r="X350" s="306"/>
      <c r="Y350" s="306"/>
      <c r="Z350" s="306"/>
    </row>
    <row r="351" spans="1:26" s="111" customFormat="1" ht="13.8">
      <c r="A351" s="306"/>
      <c r="B351" s="306"/>
      <c r="C351" s="306"/>
      <c r="S351" s="306"/>
      <c r="T351" s="306"/>
      <c r="U351" s="306"/>
      <c r="V351" s="306"/>
      <c r="W351" s="306"/>
      <c r="X351" s="306"/>
      <c r="Y351" s="306"/>
      <c r="Z351" s="306"/>
    </row>
    <row r="352" spans="1:26" s="111" customFormat="1" ht="13.8">
      <c r="A352" s="306"/>
      <c r="B352" s="306"/>
      <c r="C352" s="306"/>
      <c r="S352" s="306"/>
      <c r="T352" s="306"/>
      <c r="U352" s="306"/>
      <c r="V352" s="306"/>
      <c r="W352" s="306"/>
      <c r="X352" s="306"/>
      <c r="Y352" s="306"/>
      <c r="Z352" s="306"/>
    </row>
    <row r="353" spans="1:26" s="111" customFormat="1" ht="13.8">
      <c r="A353" s="306"/>
      <c r="B353" s="306"/>
      <c r="C353" s="306"/>
      <c r="S353" s="306"/>
      <c r="T353" s="306"/>
      <c r="U353" s="306"/>
      <c r="V353" s="306"/>
      <c r="W353" s="306"/>
      <c r="X353" s="306"/>
      <c r="Y353" s="306"/>
      <c r="Z353" s="306"/>
    </row>
    <row r="354" spans="1:26" s="111" customFormat="1" ht="13.8">
      <c r="A354" s="306"/>
      <c r="B354" s="306"/>
      <c r="C354" s="306"/>
      <c r="S354" s="306"/>
      <c r="T354" s="306"/>
      <c r="U354" s="306"/>
      <c r="V354" s="306"/>
      <c r="W354" s="306"/>
      <c r="X354" s="306"/>
      <c r="Y354" s="306"/>
      <c r="Z354" s="306"/>
    </row>
    <row r="355" spans="1:26" s="111" customFormat="1" ht="13.8">
      <c r="A355" s="306"/>
      <c r="B355" s="306"/>
      <c r="C355" s="306"/>
      <c r="S355" s="306"/>
      <c r="T355" s="306"/>
      <c r="U355" s="306"/>
      <c r="V355" s="306"/>
      <c r="W355" s="306"/>
      <c r="X355" s="306"/>
      <c r="Y355" s="306"/>
      <c r="Z355" s="306"/>
    </row>
    <row r="356" spans="1:26" s="111" customFormat="1" ht="13.8">
      <c r="A356" s="306"/>
      <c r="B356" s="306"/>
      <c r="C356" s="306"/>
      <c r="S356" s="306"/>
      <c r="T356" s="306"/>
      <c r="U356" s="306"/>
      <c r="V356" s="306"/>
      <c r="W356" s="306"/>
      <c r="X356" s="306"/>
      <c r="Y356" s="306"/>
      <c r="Z356" s="306"/>
    </row>
    <row r="357" spans="1:26" s="111" customFormat="1" ht="13.8">
      <c r="A357" s="306"/>
      <c r="B357" s="306"/>
      <c r="C357" s="306"/>
      <c r="S357" s="306"/>
      <c r="T357" s="306"/>
      <c r="U357" s="306"/>
      <c r="V357" s="306"/>
      <c r="W357" s="306"/>
      <c r="X357" s="306"/>
      <c r="Y357" s="306"/>
      <c r="Z357" s="306"/>
    </row>
    <row r="358" spans="1:26" s="111" customFormat="1" ht="13.8">
      <c r="A358" s="306"/>
      <c r="B358" s="306"/>
      <c r="C358" s="306"/>
      <c r="S358" s="306"/>
      <c r="T358" s="306"/>
      <c r="U358" s="306"/>
      <c r="V358" s="306"/>
      <c r="W358" s="306"/>
      <c r="X358" s="306"/>
      <c r="Y358" s="306"/>
      <c r="Z358" s="306"/>
    </row>
    <row r="359" spans="1:26" s="111" customFormat="1" ht="13.8">
      <c r="A359" s="306"/>
      <c r="B359" s="306"/>
      <c r="C359" s="306"/>
      <c r="S359" s="306"/>
      <c r="T359" s="306"/>
      <c r="U359" s="306"/>
      <c r="V359" s="306"/>
      <c r="W359" s="306"/>
      <c r="X359" s="306"/>
      <c r="Y359" s="306"/>
      <c r="Z359" s="306"/>
    </row>
    <row r="360" spans="1:26" s="111" customFormat="1" ht="13.8">
      <c r="A360" s="306"/>
      <c r="B360" s="306"/>
      <c r="C360" s="306"/>
      <c r="S360" s="306"/>
      <c r="T360" s="306"/>
      <c r="U360" s="306"/>
      <c r="V360" s="306"/>
      <c r="W360" s="306"/>
      <c r="X360" s="306"/>
      <c r="Y360" s="306"/>
      <c r="Z360" s="306"/>
    </row>
    <row r="361" spans="1:26" s="111" customFormat="1" ht="13.8">
      <c r="A361" s="306"/>
      <c r="B361" s="306"/>
      <c r="C361" s="306"/>
      <c r="S361" s="306"/>
      <c r="T361" s="306"/>
      <c r="U361" s="306"/>
      <c r="V361" s="306"/>
      <c r="W361" s="306"/>
      <c r="X361" s="306"/>
      <c r="Y361" s="306"/>
      <c r="Z361" s="306"/>
    </row>
    <row r="362" spans="1:26" s="111" customFormat="1" ht="13.8">
      <c r="A362" s="306"/>
      <c r="B362" s="306"/>
      <c r="C362" s="306"/>
      <c r="S362" s="306"/>
      <c r="T362" s="306"/>
      <c r="U362" s="306"/>
      <c r="V362" s="306"/>
      <c r="W362" s="306"/>
      <c r="X362" s="306"/>
      <c r="Y362" s="306"/>
      <c r="Z362" s="306"/>
    </row>
    <row r="363" spans="1:26" s="111" customFormat="1" ht="13.8">
      <c r="A363" s="306"/>
      <c r="B363" s="306"/>
      <c r="C363" s="306"/>
      <c r="S363" s="306"/>
      <c r="T363" s="306"/>
      <c r="U363" s="306"/>
      <c r="V363" s="306"/>
      <c r="W363" s="306"/>
      <c r="X363" s="306"/>
      <c r="Y363" s="306"/>
      <c r="Z363" s="306"/>
    </row>
    <row r="364" spans="1:26" s="111" customFormat="1" ht="13.8">
      <c r="A364" s="306"/>
      <c r="B364" s="306"/>
      <c r="C364" s="306"/>
      <c r="S364" s="306"/>
      <c r="T364" s="306"/>
      <c r="U364" s="306"/>
      <c r="V364" s="306"/>
      <c r="W364" s="306"/>
      <c r="X364" s="306"/>
      <c r="Y364" s="306"/>
      <c r="Z364" s="306"/>
    </row>
    <row r="365" spans="1:26" s="111" customFormat="1" ht="13.8">
      <c r="A365" s="306"/>
      <c r="B365" s="306"/>
      <c r="C365" s="306"/>
      <c r="S365" s="306"/>
      <c r="T365" s="306"/>
      <c r="U365" s="306"/>
      <c r="V365" s="306"/>
      <c r="W365" s="306"/>
      <c r="X365" s="306"/>
      <c r="Y365" s="306"/>
      <c r="Z365" s="306"/>
    </row>
    <row r="366" spans="1:26" s="111" customFormat="1" ht="13.8">
      <c r="A366" s="306"/>
      <c r="B366" s="306"/>
      <c r="C366" s="306"/>
      <c r="S366" s="306"/>
      <c r="T366" s="306"/>
      <c r="U366" s="306"/>
      <c r="V366" s="306"/>
      <c r="W366" s="306"/>
      <c r="X366" s="306"/>
      <c r="Y366" s="306"/>
      <c r="Z366" s="306"/>
    </row>
    <row r="367" spans="1:26" s="111" customFormat="1" ht="13.8">
      <c r="A367" s="306"/>
      <c r="B367" s="306"/>
      <c r="C367" s="306"/>
      <c r="S367" s="306"/>
      <c r="T367" s="306"/>
      <c r="U367" s="306"/>
      <c r="V367" s="306"/>
      <c r="W367" s="306"/>
      <c r="X367" s="306"/>
      <c r="Y367" s="306"/>
      <c r="Z367" s="306"/>
    </row>
    <row r="368" spans="1:26" s="111" customFormat="1" ht="13.8">
      <c r="A368" s="306"/>
      <c r="B368" s="306"/>
      <c r="C368" s="306"/>
      <c r="S368" s="306"/>
      <c r="T368" s="306"/>
      <c r="U368" s="306"/>
      <c r="V368" s="306"/>
      <c r="W368" s="306"/>
      <c r="X368" s="306"/>
      <c r="Y368" s="306"/>
      <c r="Z368" s="306"/>
    </row>
    <row r="369" spans="1:26" s="111" customFormat="1" ht="13.8">
      <c r="A369" s="306"/>
      <c r="B369" s="306"/>
      <c r="C369" s="306"/>
      <c r="S369" s="306"/>
      <c r="T369" s="306"/>
      <c r="U369" s="306"/>
      <c r="V369" s="306"/>
      <c r="W369" s="306"/>
      <c r="X369" s="306"/>
      <c r="Y369" s="306"/>
      <c r="Z369" s="306"/>
    </row>
    <row r="370" spans="1:26" s="111" customFormat="1" ht="13.8">
      <c r="A370" s="306"/>
      <c r="B370" s="306"/>
      <c r="C370" s="306"/>
      <c r="S370" s="306"/>
      <c r="T370" s="306"/>
      <c r="U370" s="306"/>
      <c r="V370" s="306"/>
      <c r="W370" s="306"/>
      <c r="X370" s="306"/>
      <c r="Y370" s="306"/>
      <c r="Z370" s="306"/>
    </row>
    <row r="371" spans="1:26" s="111" customFormat="1" ht="13.8">
      <c r="A371" s="306"/>
      <c r="B371" s="306"/>
      <c r="C371" s="306"/>
      <c r="S371" s="306"/>
      <c r="T371" s="306"/>
      <c r="U371" s="306"/>
      <c r="V371" s="306"/>
      <c r="W371" s="306"/>
      <c r="X371" s="306"/>
      <c r="Y371" s="306"/>
      <c r="Z371" s="306"/>
    </row>
    <row r="372" spans="1:26" s="111" customFormat="1" ht="13.8">
      <c r="A372" s="306"/>
      <c r="B372" s="306"/>
      <c r="C372" s="306"/>
      <c r="S372" s="306"/>
      <c r="T372" s="306"/>
      <c r="U372" s="306"/>
      <c r="V372" s="306"/>
      <c r="W372" s="306"/>
      <c r="X372" s="306"/>
      <c r="Y372" s="306"/>
      <c r="Z372" s="306"/>
    </row>
    <row r="373" spans="1:26" s="111" customFormat="1" ht="13.8">
      <c r="A373" s="306"/>
      <c r="B373" s="306"/>
      <c r="C373" s="306"/>
      <c r="S373" s="306"/>
      <c r="T373" s="306"/>
      <c r="U373" s="306"/>
      <c r="V373" s="306"/>
      <c r="W373" s="306"/>
      <c r="X373" s="306"/>
      <c r="Y373" s="306"/>
      <c r="Z373" s="306"/>
    </row>
    <row r="374" spans="1:26" s="111" customFormat="1" ht="13.8">
      <c r="A374" s="306"/>
      <c r="B374" s="306"/>
      <c r="C374" s="306"/>
      <c r="S374" s="306"/>
      <c r="T374" s="306"/>
      <c r="U374" s="306"/>
      <c r="V374" s="306"/>
      <c r="W374" s="306"/>
      <c r="X374" s="306"/>
      <c r="Y374" s="306"/>
      <c r="Z374" s="306"/>
    </row>
    <row r="375" spans="1:26" s="111" customFormat="1" ht="13.8">
      <c r="A375" s="306"/>
      <c r="B375" s="306"/>
      <c r="C375" s="306"/>
      <c r="S375" s="306"/>
      <c r="T375" s="306"/>
      <c r="U375" s="306"/>
      <c r="V375" s="306"/>
      <c r="W375" s="306"/>
      <c r="X375" s="306"/>
      <c r="Y375" s="306"/>
      <c r="Z375" s="306"/>
    </row>
    <row r="376" spans="1:26" s="111" customFormat="1" ht="13.8">
      <c r="A376" s="306"/>
      <c r="B376" s="306"/>
      <c r="C376" s="306"/>
      <c r="S376" s="306"/>
      <c r="T376" s="306"/>
      <c r="U376" s="306"/>
      <c r="V376" s="306"/>
      <c r="W376" s="306"/>
      <c r="X376" s="306"/>
      <c r="Y376" s="306"/>
      <c r="Z376" s="306"/>
    </row>
    <row r="377" spans="1:26" s="111" customFormat="1" ht="13.8">
      <c r="A377" s="306"/>
      <c r="B377" s="306"/>
      <c r="C377" s="306"/>
      <c r="S377" s="306"/>
      <c r="T377" s="306"/>
      <c r="U377" s="306"/>
      <c r="V377" s="306"/>
      <c r="W377" s="306"/>
      <c r="X377" s="306"/>
      <c r="Y377" s="306"/>
      <c r="Z377" s="306"/>
    </row>
    <row r="378" spans="1:26" s="111" customFormat="1" ht="13.8">
      <c r="A378" s="306"/>
      <c r="B378" s="306"/>
      <c r="C378" s="306"/>
      <c r="S378" s="306"/>
      <c r="T378" s="306"/>
      <c r="U378" s="306"/>
      <c r="V378" s="306"/>
      <c r="W378" s="306"/>
      <c r="X378" s="306"/>
      <c r="Y378" s="306"/>
      <c r="Z378" s="306"/>
    </row>
    <row r="379" spans="1:26" s="111" customFormat="1" ht="13.8">
      <c r="A379" s="306"/>
      <c r="B379" s="306"/>
      <c r="C379" s="306"/>
      <c r="S379" s="306"/>
      <c r="T379" s="306"/>
      <c r="U379" s="306"/>
      <c r="V379" s="306"/>
      <c r="W379" s="306"/>
      <c r="X379" s="306"/>
      <c r="Y379" s="306"/>
      <c r="Z379" s="306"/>
    </row>
    <row r="380" spans="1:26" s="111" customFormat="1" ht="13.8">
      <c r="A380" s="306"/>
      <c r="B380" s="306"/>
      <c r="C380" s="306"/>
      <c r="S380" s="306"/>
      <c r="T380" s="306"/>
      <c r="U380" s="306"/>
      <c r="V380" s="306"/>
      <c r="W380" s="306"/>
      <c r="X380" s="306"/>
      <c r="Y380" s="306"/>
      <c r="Z380" s="306"/>
    </row>
    <row r="381" spans="1:26" s="111" customFormat="1" ht="13.8">
      <c r="A381" s="306"/>
      <c r="B381" s="306"/>
      <c r="C381" s="306"/>
      <c r="S381" s="306"/>
      <c r="T381" s="306"/>
      <c r="U381" s="306"/>
      <c r="V381" s="306"/>
      <c r="W381" s="306"/>
      <c r="X381" s="306"/>
      <c r="Y381" s="306"/>
      <c r="Z381" s="306"/>
    </row>
    <row r="382" spans="1:26" s="111" customFormat="1" ht="13.8">
      <c r="A382" s="306"/>
      <c r="B382" s="306"/>
      <c r="C382" s="306"/>
      <c r="S382" s="306"/>
      <c r="T382" s="306"/>
      <c r="U382" s="306"/>
      <c r="V382" s="306"/>
      <c r="W382" s="306"/>
      <c r="X382" s="306"/>
      <c r="Y382" s="306"/>
      <c r="Z382" s="306"/>
    </row>
    <row r="383" spans="1:26" s="111" customFormat="1" ht="13.8">
      <c r="A383" s="306"/>
      <c r="B383" s="306"/>
      <c r="C383" s="306"/>
      <c r="S383" s="306"/>
      <c r="T383" s="306"/>
      <c r="U383" s="306"/>
      <c r="V383" s="306"/>
      <c r="W383" s="306"/>
      <c r="X383" s="306"/>
      <c r="Y383" s="306"/>
      <c r="Z383" s="306"/>
    </row>
    <row r="384" spans="1:26" s="111" customFormat="1" ht="13.8">
      <c r="A384" s="306"/>
      <c r="B384" s="306"/>
      <c r="C384" s="306"/>
      <c r="S384" s="306"/>
      <c r="T384" s="306"/>
      <c r="U384" s="306"/>
      <c r="V384" s="306"/>
      <c r="W384" s="306"/>
      <c r="X384" s="306"/>
      <c r="Y384" s="306"/>
      <c r="Z384" s="306"/>
    </row>
    <row r="385" spans="1:26" s="111" customFormat="1" ht="13.8">
      <c r="A385" s="306"/>
      <c r="B385" s="306"/>
      <c r="C385" s="306"/>
      <c r="S385" s="306"/>
      <c r="T385" s="306"/>
      <c r="U385" s="306"/>
      <c r="V385" s="306"/>
      <c r="W385" s="306"/>
      <c r="X385" s="306"/>
      <c r="Y385" s="306"/>
      <c r="Z385" s="306"/>
    </row>
    <row r="386" spans="1:26" s="111" customFormat="1" ht="13.8">
      <c r="A386" s="306"/>
      <c r="B386" s="306"/>
      <c r="C386" s="306"/>
      <c r="S386" s="306"/>
      <c r="T386" s="306"/>
      <c r="U386" s="306"/>
      <c r="V386" s="306"/>
      <c r="W386" s="306"/>
      <c r="X386" s="306"/>
      <c r="Y386" s="306"/>
      <c r="Z386" s="306"/>
    </row>
    <row r="387" spans="1:26" s="111" customFormat="1" ht="13.8">
      <c r="A387" s="306"/>
      <c r="B387" s="306"/>
      <c r="C387" s="306"/>
      <c r="S387" s="306"/>
      <c r="T387" s="306"/>
      <c r="U387" s="306"/>
      <c r="V387" s="306"/>
      <c r="W387" s="306"/>
      <c r="X387" s="306"/>
      <c r="Y387" s="306"/>
      <c r="Z387" s="306"/>
    </row>
    <row r="388" spans="1:26" s="111" customFormat="1" ht="13.8">
      <c r="A388" s="306"/>
      <c r="B388" s="306"/>
      <c r="C388" s="306"/>
      <c r="S388" s="306"/>
      <c r="T388" s="306"/>
      <c r="U388" s="306"/>
      <c r="V388" s="306"/>
      <c r="W388" s="306"/>
      <c r="X388" s="306"/>
      <c r="Y388" s="306"/>
      <c r="Z388" s="306"/>
    </row>
    <row r="389" spans="1:26" s="111" customFormat="1" ht="13.8">
      <c r="A389" s="306"/>
      <c r="B389" s="306"/>
      <c r="C389" s="306"/>
      <c r="S389" s="306"/>
      <c r="T389" s="306"/>
      <c r="U389" s="306"/>
      <c r="V389" s="306"/>
      <c r="W389" s="306"/>
      <c r="X389" s="306"/>
      <c r="Y389" s="306"/>
      <c r="Z389" s="306"/>
    </row>
    <row r="390" spans="1:26" s="111" customFormat="1" ht="13.8">
      <c r="A390" s="306"/>
      <c r="B390" s="306"/>
      <c r="C390" s="306"/>
      <c r="S390" s="306"/>
      <c r="T390" s="306"/>
      <c r="U390" s="306"/>
      <c r="V390" s="306"/>
      <c r="W390" s="306"/>
      <c r="X390" s="306"/>
      <c r="Y390" s="306"/>
      <c r="Z390" s="306"/>
    </row>
    <row r="391" spans="1:26" s="111" customFormat="1" ht="13.8">
      <c r="A391" s="306"/>
      <c r="B391" s="306"/>
      <c r="C391" s="306"/>
      <c r="S391" s="306"/>
      <c r="T391" s="306"/>
      <c r="U391" s="306"/>
      <c r="V391" s="306"/>
      <c r="W391" s="306"/>
      <c r="X391" s="306"/>
      <c r="Y391" s="306"/>
      <c r="Z391" s="306"/>
    </row>
    <row r="392" spans="1:26" s="111" customFormat="1" ht="13.8">
      <c r="A392" s="306"/>
      <c r="B392" s="306"/>
      <c r="C392" s="306"/>
      <c r="S392" s="306"/>
      <c r="T392" s="306"/>
      <c r="U392" s="306"/>
      <c r="V392" s="306"/>
      <c r="W392" s="306"/>
      <c r="X392" s="306"/>
      <c r="Y392" s="306"/>
      <c r="Z392" s="306"/>
    </row>
    <row r="393" spans="1:26" s="111" customFormat="1" ht="13.8">
      <c r="A393" s="306"/>
      <c r="B393" s="306"/>
      <c r="C393" s="306"/>
      <c r="S393" s="306"/>
      <c r="T393" s="306"/>
      <c r="U393" s="306"/>
      <c r="V393" s="306"/>
      <c r="W393" s="306"/>
      <c r="X393" s="306"/>
      <c r="Y393" s="306"/>
      <c r="Z393" s="306"/>
    </row>
    <row r="394" spans="1:26" s="111" customFormat="1" ht="13.8">
      <c r="A394" s="306"/>
      <c r="B394" s="306"/>
      <c r="C394" s="306"/>
      <c r="S394" s="306"/>
      <c r="T394" s="306"/>
      <c r="U394" s="306"/>
      <c r="V394" s="306"/>
      <c r="W394" s="306"/>
      <c r="X394" s="306"/>
      <c r="Y394" s="306"/>
      <c r="Z394" s="306"/>
    </row>
    <row r="395" spans="1:26" s="111" customFormat="1" ht="13.8">
      <c r="A395" s="306"/>
      <c r="B395" s="306"/>
      <c r="C395" s="306"/>
      <c r="S395" s="306"/>
      <c r="T395" s="306"/>
      <c r="U395" s="306"/>
      <c r="V395" s="306"/>
      <c r="W395" s="306"/>
      <c r="X395" s="306"/>
      <c r="Y395" s="306"/>
      <c r="Z395" s="306"/>
    </row>
    <row r="396" spans="1:26" s="111" customFormat="1" ht="13.8">
      <c r="A396" s="306"/>
      <c r="B396" s="306"/>
      <c r="C396" s="306"/>
      <c r="S396" s="306"/>
      <c r="T396" s="306"/>
      <c r="U396" s="306"/>
      <c r="V396" s="306"/>
      <c r="W396" s="306"/>
      <c r="X396" s="306"/>
      <c r="Y396" s="306"/>
      <c r="Z396" s="306"/>
    </row>
    <row r="397" spans="1:26" s="111" customFormat="1" ht="13.8">
      <c r="A397" s="306"/>
      <c r="B397" s="306"/>
      <c r="C397" s="306"/>
      <c r="S397" s="306"/>
      <c r="T397" s="306"/>
      <c r="U397" s="306"/>
      <c r="V397" s="306"/>
      <c r="W397" s="306"/>
      <c r="X397" s="306"/>
      <c r="Y397" s="306"/>
      <c r="Z397" s="306"/>
    </row>
    <row r="398" spans="1:26" s="111" customFormat="1" ht="13.8">
      <c r="A398" s="306"/>
      <c r="B398" s="306"/>
      <c r="C398" s="306"/>
      <c r="S398" s="306"/>
      <c r="T398" s="306"/>
      <c r="U398" s="306"/>
      <c r="V398" s="306"/>
      <c r="W398" s="306"/>
      <c r="X398" s="306"/>
      <c r="Y398" s="306"/>
      <c r="Z398" s="306"/>
    </row>
    <row r="399" spans="1:26" s="111" customFormat="1" ht="13.8">
      <c r="A399" s="306"/>
      <c r="B399" s="306"/>
      <c r="C399" s="306"/>
      <c r="S399" s="306"/>
      <c r="T399" s="306"/>
      <c r="U399" s="306"/>
      <c r="V399" s="306"/>
      <c r="W399" s="306"/>
      <c r="X399" s="306"/>
      <c r="Y399" s="306"/>
      <c r="Z399" s="306"/>
    </row>
    <row r="400" spans="1:26" s="111" customFormat="1" ht="13.8">
      <c r="A400" s="306"/>
      <c r="B400" s="306"/>
      <c r="C400" s="306"/>
      <c r="S400" s="306"/>
      <c r="T400" s="306"/>
      <c r="U400" s="306"/>
      <c r="V400" s="306"/>
      <c r="W400" s="306"/>
      <c r="X400" s="306"/>
      <c r="Y400" s="306"/>
      <c r="Z400" s="306"/>
    </row>
    <row r="401" spans="1:26" s="111" customFormat="1" ht="13.8">
      <c r="A401" s="306"/>
      <c r="B401" s="306"/>
      <c r="C401" s="306"/>
      <c r="S401" s="306"/>
      <c r="T401" s="306"/>
      <c r="U401" s="306"/>
      <c r="V401" s="306"/>
      <c r="W401" s="306"/>
      <c r="X401" s="306"/>
      <c r="Y401" s="306"/>
      <c r="Z401" s="306"/>
    </row>
    <row r="402" spans="1:26" s="111" customFormat="1" ht="13.8">
      <c r="A402" s="306"/>
      <c r="B402" s="306"/>
      <c r="C402" s="306"/>
      <c r="S402" s="306"/>
      <c r="T402" s="306"/>
      <c r="U402" s="306"/>
      <c r="V402" s="306"/>
      <c r="W402" s="306"/>
      <c r="X402" s="306"/>
      <c r="Y402" s="306"/>
      <c r="Z402" s="306"/>
    </row>
    <row r="403" spans="1:26" s="111" customFormat="1" ht="13.8">
      <c r="A403" s="306"/>
      <c r="B403" s="306"/>
      <c r="C403" s="306"/>
      <c r="S403" s="306"/>
      <c r="T403" s="306"/>
      <c r="U403" s="306"/>
      <c r="V403" s="306"/>
      <c r="W403" s="306"/>
      <c r="X403" s="306"/>
      <c r="Y403" s="306"/>
      <c r="Z403" s="306"/>
    </row>
    <row r="404" spans="1:26" s="111" customFormat="1" ht="13.8">
      <c r="A404" s="306"/>
      <c r="B404" s="306"/>
      <c r="C404" s="306"/>
      <c r="S404" s="306"/>
      <c r="T404" s="306"/>
      <c r="U404" s="306"/>
      <c r="V404" s="306"/>
      <c r="W404" s="306"/>
      <c r="X404" s="306"/>
      <c r="Y404" s="306"/>
      <c r="Z404" s="306"/>
    </row>
    <row r="405" spans="1:26" s="111" customFormat="1" ht="13.8">
      <c r="A405" s="306"/>
      <c r="B405" s="306"/>
      <c r="C405" s="306"/>
      <c r="S405" s="306"/>
      <c r="T405" s="306"/>
      <c r="U405" s="306"/>
      <c r="V405" s="306"/>
      <c r="W405" s="306"/>
      <c r="X405" s="306"/>
      <c r="Y405" s="306"/>
      <c r="Z405" s="306"/>
    </row>
    <row r="406" spans="1:26" s="111" customFormat="1" ht="13.8">
      <c r="A406" s="306"/>
      <c r="B406" s="306"/>
      <c r="C406" s="306"/>
      <c r="S406" s="306"/>
      <c r="T406" s="306"/>
      <c r="U406" s="306"/>
      <c r="V406" s="306"/>
      <c r="W406" s="306"/>
      <c r="X406" s="306"/>
      <c r="Y406" s="306"/>
      <c r="Z406" s="306"/>
    </row>
    <row r="407" spans="1:26" s="111" customFormat="1" ht="13.8">
      <c r="A407" s="306"/>
      <c r="B407" s="306"/>
      <c r="C407" s="306"/>
      <c r="S407" s="306"/>
      <c r="T407" s="306"/>
      <c r="U407" s="306"/>
      <c r="V407" s="306"/>
      <c r="W407" s="306"/>
      <c r="X407" s="306"/>
      <c r="Y407" s="306"/>
      <c r="Z407" s="306"/>
    </row>
    <row r="408" spans="1:26" s="111" customFormat="1" ht="13.8">
      <c r="A408" s="306"/>
      <c r="B408" s="306"/>
      <c r="C408" s="306"/>
      <c r="S408" s="306"/>
      <c r="T408" s="306"/>
      <c r="U408" s="306"/>
      <c r="V408" s="306"/>
      <c r="W408" s="306"/>
      <c r="X408" s="306"/>
      <c r="Y408" s="306"/>
      <c r="Z408" s="306"/>
    </row>
    <row r="409" spans="1:26" s="111" customFormat="1" ht="13.8">
      <c r="A409" s="306"/>
      <c r="B409" s="306"/>
      <c r="C409" s="306"/>
      <c r="S409" s="306"/>
      <c r="T409" s="306"/>
      <c r="U409" s="306"/>
      <c r="V409" s="306"/>
      <c r="W409" s="306"/>
      <c r="X409" s="306"/>
      <c r="Y409" s="306"/>
      <c r="Z409" s="306"/>
    </row>
    <row r="410" spans="1:26" s="111" customFormat="1" ht="13.8">
      <c r="A410" s="306"/>
      <c r="B410" s="306"/>
      <c r="C410" s="306"/>
      <c r="S410" s="306"/>
      <c r="T410" s="306"/>
      <c r="U410" s="306"/>
      <c r="V410" s="306"/>
      <c r="W410" s="306"/>
      <c r="X410" s="306"/>
      <c r="Y410" s="306"/>
      <c r="Z410" s="306"/>
    </row>
    <row r="411" spans="1:26" s="111" customFormat="1" ht="13.8">
      <c r="A411" s="306"/>
      <c r="B411" s="306"/>
      <c r="C411" s="306"/>
      <c r="S411" s="306"/>
      <c r="T411" s="306"/>
      <c r="U411" s="306"/>
      <c r="V411" s="306"/>
      <c r="W411" s="306"/>
      <c r="X411" s="306"/>
      <c r="Y411" s="306"/>
      <c r="Z411" s="306"/>
    </row>
    <row r="412" spans="1:26" s="111" customFormat="1" ht="13.8">
      <c r="A412" s="306"/>
      <c r="B412" s="306"/>
      <c r="C412" s="306"/>
      <c r="S412" s="306"/>
      <c r="T412" s="306"/>
      <c r="U412" s="306"/>
      <c r="V412" s="306"/>
      <c r="W412" s="306"/>
      <c r="X412" s="306"/>
      <c r="Y412" s="306"/>
      <c r="Z412" s="306"/>
    </row>
    <row r="413" spans="1:26" s="111" customFormat="1" ht="13.8">
      <c r="A413" s="306"/>
      <c r="B413" s="306"/>
      <c r="C413" s="306"/>
      <c r="S413" s="306"/>
      <c r="T413" s="306"/>
      <c r="U413" s="306"/>
      <c r="V413" s="306"/>
      <c r="W413" s="306"/>
      <c r="X413" s="306"/>
      <c r="Y413" s="306"/>
      <c r="Z413" s="306"/>
    </row>
    <row r="414" spans="1:26" s="111" customFormat="1" ht="13.8">
      <c r="A414" s="306"/>
      <c r="B414" s="306"/>
      <c r="C414" s="306"/>
      <c r="S414" s="306"/>
      <c r="T414" s="306"/>
      <c r="U414" s="306"/>
      <c r="V414" s="306"/>
      <c r="W414" s="306"/>
      <c r="X414" s="306"/>
      <c r="Y414" s="306"/>
      <c r="Z414" s="306"/>
    </row>
    <row r="415" spans="1:26" s="111" customFormat="1" ht="13.8">
      <c r="A415" s="306"/>
      <c r="B415" s="306"/>
      <c r="C415" s="306"/>
      <c r="S415" s="306"/>
      <c r="T415" s="306"/>
      <c r="U415" s="306"/>
      <c r="V415" s="306"/>
      <c r="W415" s="306"/>
      <c r="X415" s="306"/>
      <c r="Y415" s="306"/>
      <c r="Z415" s="306"/>
    </row>
    <row r="416" spans="1:26" s="111" customFormat="1" ht="13.8">
      <c r="A416" s="306"/>
      <c r="B416" s="306"/>
      <c r="C416" s="306"/>
      <c r="S416" s="306"/>
      <c r="T416" s="306"/>
      <c r="U416" s="306"/>
      <c r="V416" s="306"/>
      <c r="W416" s="306"/>
      <c r="X416" s="306"/>
      <c r="Y416" s="306"/>
      <c r="Z416" s="306"/>
    </row>
    <row r="417" spans="1:26" s="111" customFormat="1" ht="13.8">
      <c r="A417" s="306"/>
      <c r="B417" s="306"/>
      <c r="C417" s="306"/>
      <c r="S417" s="306"/>
      <c r="T417" s="306"/>
      <c r="U417" s="306"/>
      <c r="V417" s="306"/>
      <c r="W417" s="306"/>
      <c r="X417" s="306"/>
      <c r="Y417" s="306"/>
      <c r="Z417" s="306"/>
    </row>
    <row r="418" spans="1:26" s="111" customFormat="1" ht="13.8">
      <c r="A418" s="306"/>
      <c r="B418" s="306"/>
      <c r="C418" s="306"/>
      <c r="S418" s="306"/>
      <c r="T418" s="306"/>
      <c r="U418" s="306"/>
      <c r="V418" s="306"/>
      <c r="W418" s="306"/>
      <c r="X418" s="306"/>
      <c r="Y418" s="306"/>
      <c r="Z418" s="306"/>
    </row>
    <row r="419" spans="1:26" s="111" customFormat="1" ht="13.8">
      <c r="A419" s="306"/>
      <c r="B419" s="306"/>
      <c r="C419" s="306"/>
      <c r="S419" s="306"/>
      <c r="T419" s="306"/>
      <c r="U419" s="306"/>
      <c r="V419" s="306"/>
      <c r="W419" s="306"/>
      <c r="X419" s="306"/>
      <c r="Y419" s="306"/>
      <c r="Z419" s="306"/>
    </row>
    <row r="420" spans="1:26" s="111" customFormat="1" ht="13.8">
      <c r="A420" s="306"/>
      <c r="B420" s="306"/>
      <c r="C420" s="306"/>
      <c r="S420" s="306"/>
      <c r="T420" s="306"/>
      <c r="U420" s="306"/>
      <c r="V420" s="306"/>
      <c r="W420" s="306"/>
      <c r="X420" s="306"/>
      <c r="Y420" s="306"/>
      <c r="Z420" s="306"/>
    </row>
    <row r="421" spans="1:26" s="111" customFormat="1" ht="13.8">
      <c r="A421" s="306"/>
      <c r="B421" s="306"/>
      <c r="C421" s="306"/>
      <c r="S421" s="306"/>
      <c r="T421" s="306"/>
      <c r="U421" s="306"/>
      <c r="V421" s="306"/>
      <c r="W421" s="306"/>
      <c r="X421" s="306"/>
      <c r="Y421" s="306"/>
      <c r="Z421" s="306"/>
    </row>
    <row r="422" spans="1:26" s="111" customFormat="1" ht="13.8">
      <c r="A422" s="306"/>
      <c r="B422" s="306"/>
      <c r="C422" s="306"/>
      <c r="S422" s="306"/>
      <c r="T422" s="306"/>
      <c r="U422" s="306"/>
      <c r="V422" s="306"/>
      <c r="W422" s="306"/>
      <c r="X422" s="306"/>
      <c r="Y422" s="306"/>
      <c r="Z422" s="306"/>
    </row>
    <row r="423" spans="1:26" s="111" customFormat="1" ht="13.8">
      <c r="A423" s="306"/>
      <c r="B423" s="306"/>
      <c r="C423" s="306"/>
      <c r="S423" s="306"/>
      <c r="T423" s="306"/>
      <c r="U423" s="306"/>
      <c r="V423" s="306"/>
      <c r="W423" s="306"/>
      <c r="X423" s="306"/>
      <c r="Y423" s="306"/>
      <c r="Z423" s="306"/>
    </row>
    <row r="424" spans="1:26" s="111" customFormat="1" ht="13.8">
      <c r="A424" s="306"/>
      <c r="B424" s="306"/>
      <c r="C424" s="306"/>
      <c r="S424" s="306"/>
      <c r="T424" s="306"/>
      <c r="U424" s="306"/>
      <c r="V424" s="306"/>
      <c r="W424" s="306"/>
      <c r="X424" s="306"/>
      <c r="Y424" s="306"/>
      <c r="Z424" s="306"/>
    </row>
    <row r="425" spans="1:26" s="111" customFormat="1" ht="13.8">
      <c r="A425" s="306"/>
      <c r="B425" s="306"/>
      <c r="C425" s="306"/>
      <c r="S425" s="306"/>
      <c r="T425" s="306"/>
      <c r="U425" s="306"/>
      <c r="V425" s="306"/>
      <c r="W425" s="306"/>
      <c r="X425" s="306"/>
      <c r="Y425" s="306"/>
      <c r="Z425" s="306"/>
    </row>
    <row r="426" spans="1:26" s="111" customFormat="1" ht="13.8">
      <c r="A426" s="306"/>
      <c r="B426" s="306"/>
      <c r="C426" s="306"/>
      <c r="S426" s="306"/>
      <c r="T426" s="306"/>
      <c r="U426" s="306"/>
      <c r="V426" s="306"/>
      <c r="W426" s="306"/>
      <c r="X426" s="306"/>
      <c r="Y426" s="306"/>
      <c r="Z426" s="306"/>
    </row>
    <row r="427" spans="1:26" s="111" customFormat="1" ht="13.8">
      <c r="A427" s="306"/>
      <c r="B427" s="306"/>
      <c r="C427" s="306"/>
      <c r="S427" s="306"/>
      <c r="T427" s="306"/>
      <c r="U427" s="306"/>
      <c r="V427" s="306"/>
      <c r="W427" s="306"/>
      <c r="X427" s="306"/>
      <c r="Y427" s="306"/>
      <c r="Z427" s="306"/>
    </row>
    <row r="428" spans="1:26" s="111" customFormat="1" ht="13.8">
      <c r="A428" s="306"/>
      <c r="B428" s="306"/>
      <c r="C428" s="306"/>
      <c r="S428" s="306"/>
      <c r="T428" s="306"/>
      <c r="U428" s="306"/>
      <c r="V428" s="306"/>
      <c r="W428" s="306"/>
      <c r="X428" s="306"/>
      <c r="Y428" s="306"/>
      <c r="Z428" s="306"/>
    </row>
    <row r="429" spans="1:26" s="111" customFormat="1" ht="13.8">
      <c r="A429" s="306"/>
      <c r="B429" s="306"/>
      <c r="C429" s="306"/>
      <c r="S429" s="306"/>
      <c r="T429" s="306"/>
      <c r="U429" s="306"/>
      <c r="V429" s="306"/>
      <c r="W429" s="306"/>
      <c r="X429" s="306"/>
      <c r="Y429" s="306"/>
      <c r="Z429" s="306"/>
    </row>
    <row r="430" spans="1:26" s="111" customFormat="1" ht="13.8">
      <c r="A430" s="306"/>
      <c r="B430" s="306"/>
      <c r="C430" s="306"/>
      <c r="S430" s="306"/>
      <c r="T430" s="306"/>
      <c r="U430" s="306"/>
      <c r="V430" s="306"/>
      <c r="W430" s="306"/>
      <c r="X430" s="306"/>
      <c r="Y430" s="306"/>
      <c r="Z430" s="306"/>
    </row>
    <row r="431" spans="1:26" s="111" customFormat="1" ht="13.8">
      <c r="A431" s="306"/>
      <c r="B431" s="306"/>
      <c r="C431" s="306"/>
      <c r="S431" s="306"/>
      <c r="T431" s="306"/>
      <c r="U431" s="306"/>
      <c r="V431" s="306"/>
      <c r="W431" s="306"/>
      <c r="X431" s="306"/>
      <c r="Y431" s="306"/>
      <c r="Z431" s="306"/>
    </row>
    <row r="432" spans="1:26" s="111" customFormat="1" ht="13.8">
      <c r="A432" s="306"/>
      <c r="B432" s="306"/>
      <c r="C432" s="306"/>
      <c r="S432" s="306"/>
      <c r="T432" s="306"/>
      <c r="U432" s="306"/>
      <c r="V432" s="306"/>
      <c r="W432" s="306"/>
      <c r="X432" s="306"/>
      <c r="Y432" s="306"/>
      <c r="Z432" s="306"/>
    </row>
    <row r="433" spans="1:26" s="111" customFormat="1" ht="13.8">
      <c r="A433" s="306"/>
      <c r="B433" s="306"/>
      <c r="C433" s="306"/>
      <c r="S433" s="306"/>
      <c r="T433" s="306"/>
      <c r="U433" s="306"/>
      <c r="V433" s="306"/>
      <c r="W433" s="306"/>
      <c r="X433" s="306"/>
      <c r="Y433" s="306"/>
      <c r="Z433" s="306"/>
    </row>
    <row r="434" spans="1:26" s="111" customFormat="1" ht="13.8">
      <c r="A434" s="306"/>
      <c r="B434" s="306"/>
      <c r="C434" s="306"/>
      <c r="S434" s="306"/>
      <c r="T434" s="306"/>
      <c r="U434" s="306"/>
      <c r="V434" s="306"/>
      <c r="W434" s="306"/>
      <c r="X434" s="306"/>
      <c r="Y434" s="306"/>
      <c r="Z434" s="306"/>
    </row>
    <row r="435" spans="1:26" s="111" customFormat="1" ht="13.8">
      <c r="A435" s="306"/>
      <c r="B435" s="306"/>
      <c r="C435" s="306"/>
      <c r="S435" s="306"/>
      <c r="T435" s="306"/>
      <c r="U435" s="306"/>
      <c r="V435" s="306"/>
      <c r="W435" s="306"/>
      <c r="X435" s="306"/>
      <c r="Y435" s="306"/>
      <c r="Z435" s="306"/>
    </row>
    <row r="436" spans="1:26" s="111" customFormat="1" ht="13.8">
      <c r="A436" s="306"/>
      <c r="B436" s="306"/>
      <c r="C436" s="306"/>
      <c r="S436" s="306"/>
      <c r="T436" s="306"/>
      <c r="U436" s="306"/>
      <c r="V436" s="306"/>
      <c r="W436" s="306"/>
      <c r="X436" s="306"/>
      <c r="Y436" s="306"/>
      <c r="Z436" s="306"/>
    </row>
    <row r="437" spans="1:26" s="111" customFormat="1" ht="13.8">
      <c r="A437" s="306"/>
      <c r="B437" s="306"/>
      <c r="C437" s="306"/>
      <c r="S437" s="306"/>
      <c r="T437" s="306"/>
      <c r="U437" s="306"/>
      <c r="V437" s="306"/>
      <c r="W437" s="306"/>
      <c r="X437" s="306"/>
      <c r="Y437" s="306"/>
      <c r="Z437" s="306"/>
    </row>
    <row r="438" spans="1:26" s="111" customFormat="1" ht="13.8">
      <c r="A438" s="306"/>
      <c r="B438" s="306"/>
      <c r="C438" s="306"/>
      <c r="S438" s="306"/>
      <c r="T438" s="306"/>
      <c r="U438" s="306"/>
      <c r="V438" s="306"/>
      <c r="W438" s="306"/>
      <c r="X438" s="306"/>
      <c r="Y438" s="306"/>
      <c r="Z438" s="306"/>
    </row>
    <row r="439" spans="1:26" s="111" customFormat="1" ht="13.8">
      <c r="A439" s="306"/>
      <c r="B439" s="306"/>
      <c r="C439" s="306"/>
      <c r="S439" s="306"/>
      <c r="T439" s="306"/>
      <c r="U439" s="306"/>
      <c r="V439" s="306"/>
      <c r="W439" s="306"/>
      <c r="X439" s="306"/>
      <c r="Y439" s="306"/>
      <c r="Z439" s="306"/>
    </row>
    <row r="440" spans="1:26" s="111" customFormat="1" ht="13.8">
      <c r="A440" s="306"/>
      <c r="B440" s="306"/>
      <c r="C440" s="306"/>
      <c r="S440" s="306"/>
      <c r="T440" s="306"/>
      <c r="U440" s="306"/>
      <c r="V440" s="306"/>
      <c r="W440" s="306"/>
      <c r="X440" s="306"/>
      <c r="Y440" s="306"/>
      <c r="Z440" s="306"/>
    </row>
    <row r="441" spans="1:26" s="111" customFormat="1" ht="13.8">
      <c r="A441" s="306"/>
      <c r="B441" s="306"/>
      <c r="C441" s="306"/>
      <c r="S441" s="306"/>
      <c r="T441" s="306"/>
      <c r="U441" s="306"/>
      <c r="V441" s="306"/>
      <c r="W441" s="306"/>
      <c r="X441" s="306"/>
      <c r="Y441" s="306"/>
      <c r="Z441" s="306"/>
    </row>
    <row r="442" spans="1:26" s="111" customFormat="1" ht="13.8">
      <c r="A442" s="306"/>
      <c r="B442" s="306"/>
      <c r="C442" s="306"/>
      <c r="S442" s="306"/>
      <c r="T442" s="306"/>
      <c r="U442" s="306"/>
      <c r="V442" s="306"/>
      <c r="W442" s="306"/>
      <c r="X442" s="306"/>
      <c r="Y442" s="306"/>
      <c r="Z442" s="306"/>
    </row>
    <row r="443" spans="1:26" s="111" customFormat="1" ht="13.8">
      <c r="A443" s="306"/>
      <c r="B443" s="306"/>
      <c r="C443" s="306"/>
      <c r="S443" s="306"/>
      <c r="T443" s="306"/>
      <c r="U443" s="306"/>
      <c r="V443" s="306"/>
      <c r="W443" s="306"/>
      <c r="X443" s="306"/>
      <c r="Y443" s="306"/>
      <c r="Z443" s="306"/>
    </row>
    <row r="444" spans="1:26" s="111" customFormat="1" ht="13.8">
      <c r="A444" s="306"/>
      <c r="B444" s="306"/>
      <c r="C444" s="306"/>
      <c r="S444" s="306"/>
      <c r="T444" s="306"/>
      <c r="U444" s="306"/>
      <c r="V444" s="306"/>
      <c r="W444" s="306"/>
      <c r="X444" s="306"/>
      <c r="Y444" s="306"/>
      <c r="Z444" s="306"/>
    </row>
    <row r="445" spans="1:26" s="111" customFormat="1" ht="13.8">
      <c r="A445" s="306"/>
      <c r="B445" s="306"/>
      <c r="C445" s="306"/>
      <c r="S445" s="306"/>
      <c r="T445" s="306"/>
      <c r="U445" s="306"/>
      <c r="V445" s="306"/>
      <c r="W445" s="306"/>
      <c r="X445" s="306"/>
      <c r="Y445" s="306"/>
      <c r="Z445" s="306"/>
    </row>
    <row r="446" spans="1:26" s="111" customFormat="1" ht="13.8">
      <c r="A446" s="306"/>
      <c r="B446" s="306"/>
      <c r="C446" s="306"/>
      <c r="S446" s="306"/>
      <c r="T446" s="306"/>
      <c r="U446" s="306"/>
      <c r="V446" s="306"/>
      <c r="W446" s="306"/>
      <c r="X446" s="306"/>
      <c r="Y446" s="306"/>
      <c r="Z446" s="306"/>
    </row>
    <row r="447" spans="1:26" s="111" customFormat="1" ht="13.8">
      <c r="A447" s="306"/>
      <c r="B447" s="306"/>
      <c r="C447" s="306"/>
      <c r="S447" s="306"/>
      <c r="T447" s="306"/>
      <c r="U447" s="306"/>
      <c r="V447" s="306"/>
      <c r="W447" s="306"/>
      <c r="X447" s="306"/>
      <c r="Y447" s="306"/>
      <c r="Z447" s="306"/>
    </row>
    <row r="448" spans="1:26" s="111" customFormat="1" ht="13.8">
      <c r="A448" s="306"/>
      <c r="B448" s="306"/>
      <c r="C448" s="306"/>
      <c r="S448" s="306"/>
      <c r="T448" s="306"/>
      <c r="U448" s="306"/>
      <c r="V448" s="306"/>
      <c r="W448" s="306"/>
      <c r="X448" s="306"/>
      <c r="Y448" s="306"/>
      <c r="Z448" s="306"/>
    </row>
    <row r="449" spans="1:26" s="111" customFormat="1" ht="13.8">
      <c r="A449" s="306"/>
      <c r="B449" s="306"/>
      <c r="C449" s="306"/>
      <c r="S449" s="306"/>
      <c r="T449" s="306"/>
      <c r="U449" s="306"/>
      <c r="V449" s="306"/>
      <c r="W449" s="306"/>
      <c r="X449" s="306"/>
      <c r="Y449" s="306"/>
      <c r="Z449" s="306"/>
    </row>
    <row r="450" spans="1:26" s="111" customFormat="1" ht="13.8">
      <c r="A450" s="306"/>
      <c r="B450" s="306"/>
      <c r="C450" s="306"/>
      <c r="S450" s="306"/>
      <c r="T450" s="306"/>
      <c r="U450" s="306"/>
      <c r="V450" s="306"/>
      <c r="W450" s="306"/>
      <c r="X450" s="306"/>
      <c r="Y450" s="306"/>
      <c r="Z450" s="306"/>
    </row>
    <row r="451" spans="1:26" s="111" customFormat="1" ht="13.8">
      <c r="A451" s="306"/>
      <c r="B451" s="306"/>
      <c r="C451" s="306"/>
      <c r="S451" s="306"/>
      <c r="T451" s="306"/>
      <c r="U451" s="306"/>
      <c r="V451" s="306"/>
      <c r="W451" s="306"/>
      <c r="X451" s="306"/>
      <c r="Y451" s="306"/>
      <c r="Z451" s="306"/>
    </row>
    <row r="452" spans="1:26" s="111" customFormat="1" ht="13.8">
      <c r="A452" s="306"/>
      <c r="B452" s="306"/>
      <c r="C452" s="306"/>
      <c r="S452" s="306"/>
      <c r="T452" s="306"/>
      <c r="U452" s="306"/>
      <c r="V452" s="306"/>
      <c r="W452" s="306"/>
      <c r="X452" s="306"/>
      <c r="Y452" s="306"/>
      <c r="Z452" s="306"/>
    </row>
    <row r="453" spans="1:26" s="111" customFormat="1" ht="13.8">
      <c r="A453" s="306"/>
      <c r="B453" s="306"/>
      <c r="C453" s="306"/>
      <c r="S453" s="306"/>
      <c r="T453" s="306"/>
      <c r="U453" s="306"/>
      <c r="V453" s="306"/>
      <c r="W453" s="306"/>
      <c r="X453" s="306"/>
      <c r="Y453" s="306"/>
      <c r="Z453" s="306"/>
    </row>
    <row r="454" spans="1:26" s="111" customFormat="1" ht="13.8">
      <c r="A454" s="306"/>
      <c r="B454" s="306"/>
      <c r="C454" s="306"/>
      <c r="S454" s="306"/>
      <c r="T454" s="306"/>
      <c r="U454" s="306"/>
      <c r="V454" s="306"/>
      <c r="W454" s="306"/>
      <c r="X454" s="306"/>
      <c r="Y454" s="306"/>
      <c r="Z454" s="306"/>
    </row>
    <row r="455" spans="1:26" s="111" customFormat="1" ht="13.8">
      <c r="A455" s="306"/>
      <c r="B455" s="306"/>
      <c r="C455" s="306"/>
      <c r="S455" s="306"/>
      <c r="T455" s="306"/>
      <c r="U455" s="306"/>
      <c r="V455" s="306"/>
      <c r="W455" s="306"/>
      <c r="X455" s="306"/>
      <c r="Y455" s="306"/>
      <c r="Z455" s="306"/>
    </row>
    <row r="456" spans="1:26" s="111" customFormat="1" ht="13.8">
      <c r="A456" s="306"/>
      <c r="B456" s="306"/>
      <c r="C456" s="306"/>
      <c r="S456" s="306"/>
      <c r="T456" s="306"/>
      <c r="U456" s="306"/>
      <c r="V456" s="306"/>
      <c r="W456" s="306"/>
      <c r="X456" s="306"/>
      <c r="Y456" s="306"/>
      <c r="Z456" s="306"/>
    </row>
    <row r="457" spans="1:26" s="111" customFormat="1" ht="13.8">
      <c r="A457" s="306"/>
      <c r="B457" s="306"/>
      <c r="C457" s="306"/>
      <c r="S457" s="306"/>
      <c r="T457" s="306"/>
      <c r="U457" s="306"/>
      <c r="V457" s="306"/>
      <c r="W457" s="306"/>
      <c r="X457" s="306"/>
      <c r="Y457" s="306"/>
      <c r="Z457" s="306"/>
    </row>
    <row r="458" spans="1:26" s="111" customFormat="1" ht="13.8">
      <c r="A458" s="306"/>
      <c r="B458" s="306"/>
      <c r="C458" s="306"/>
      <c r="S458" s="306"/>
      <c r="T458" s="306"/>
      <c r="U458" s="306"/>
      <c r="V458" s="306"/>
      <c r="W458" s="306"/>
      <c r="X458" s="306"/>
      <c r="Y458" s="306"/>
      <c r="Z458" s="306"/>
    </row>
    <row r="459" spans="1:26" s="111" customFormat="1" ht="13.8">
      <c r="A459" s="306"/>
      <c r="B459" s="306"/>
      <c r="C459" s="306"/>
      <c r="S459" s="306"/>
      <c r="T459" s="306"/>
      <c r="U459" s="306"/>
      <c r="V459" s="306"/>
      <c r="W459" s="306"/>
      <c r="X459" s="306"/>
      <c r="Y459" s="306"/>
      <c r="Z459" s="306"/>
    </row>
    <row r="460" spans="1:26" s="111" customFormat="1" ht="13.8">
      <c r="A460" s="306"/>
      <c r="B460" s="306"/>
      <c r="C460" s="306"/>
      <c r="S460" s="306"/>
      <c r="T460" s="306"/>
      <c r="U460" s="306"/>
      <c r="V460" s="306"/>
      <c r="W460" s="306"/>
      <c r="X460" s="306"/>
      <c r="Y460" s="306"/>
      <c r="Z460" s="306"/>
    </row>
    <row r="461" spans="1:26" s="111" customFormat="1" ht="13.8">
      <c r="A461" s="306"/>
      <c r="B461" s="306"/>
      <c r="C461" s="306"/>
      <c r="S461" s="306"/>
      <c r="T461" s="306"/>
      <c r="U461" s="306"/>
      <c r="V461" s="306"/>
      <c r="W461" s="306"/>
      <c r="X461" s="306"/>
      <c r="Y461" s="306"/>
      <c r="Z461" s="306"/>
    </row>
    <row r="462" spans="1:26" s="111" customFormat="1" ht="13.8">
      <c r="A462" s="306"/>
      <c r="B462" s="306"/>
      <c r="C462" s="306"/>
      <c r="S462" s="306"/>
      <c r="T462" s="306"/>
      <c r="U462" s="306"/>
      <c r="V462" s="306"/>
      <c r="W462" s="306"/>
      <c r="X462" s="306"/>
      <c r="Y462" s="306"/>
      <c r="Z462" s="306"/>
    </row>
    <row r="463" spans="1:26" s="111" customFormat="1" ht="13.8">
      <c r="A463" s="306"/>
      <c r="B463" s="306"/>
      <c r="C463" s="306"/>
      <c r="S463" s="306"/>
      <c r="T463" s="306"/>
      <c r="U463" s="306"/>
      <c r="V463" s="306"/>
      <c r="W463" s="306"/>
      <c r="X463" s="306"/>
      <c r="Y463" s="306"/>
      <c r="Z463" s="306"/>
    </row>
    <row r="464" spans="1:26" s="111" customFormat="1" ht="13.8">
      <c r="A464" s="306"/>
      <c r="B464" s="306"/>
      <c r="C464" s="306"/>
      <c r="S464" s="306"/>
      <c r="T464" s="306"/>
      <c r="U464" s="306"/>
      <c r="V464" s="306"/>
      <c r="W464" s="306"/>
      <c r="X464" s="306"/>
      <c r="Y464" s="306"/>
      <c r="Z464" s="306"/>
    </row>
    <row r="465" spans="1:26" s="111" customFormat="1" ht="13.8">
      <c r="A465" s="306"/>
      <c r="B465" s="306"/>
      <c r="C465" s="306"/>
      <c r="S465" s="306"/>
      <c r="T465" s="306"/>
      <c r="U465" s="306"/>
      <c r="V465" s="306"/>
      <c r="W465" s="306"/>
      <c r="X465" s="306"/>
      <c r="Y465" s="306"/>
      <c r="Z465" s="306"/>
    </row>
    <row r="466" spans="1:26" s="111" customFormat="1" ht="13.8">
      <c r="A466" s="306"/>
      <c r="B466" s="306"/>
      <c r="C466" s="306"/>
      <c r="S466" s="306"/>
      <c r="T466" s="306"/>
      <c r="U466" s="306"/>
      <c r="V466" s="306"/>
      <c r="W466" s="306"/>
      <c r="X466" s="306"/>
      <c r="Y466" s="306"/>
      <c r="Z466" s="306"/>
    </row>
    <row r="467" spans="1:26" s="111" customFormat="1" ht="13.8">
      <c r="A467" s="306"/>
      <c r="B467" s="306"/>
      <c r="C467" s="306"/>
      <c r="S467" s="306"/>
      <c r="T467" s="306"/>
      <c r="U467" s="306"/>
      <c r="V467" s="306"/>
      <c r="W467" s="306"/>
      <c r="X467" s="306"/>
      <c r="Y467" s="306"/>
      <c r="Z467" s="306"/>
    </row>
    <row r="468" spans="1:26" s="111" customFormat="1" ht="13.8">
      <c r="A468" s="306"/>
      <c r="B468" s="306"/>
      <c r="C468" s="306"/>
      <c r="S468" s="306"/>
      <c r="T468" s="306"/>
      <c r="U468" s="306"/>
      <c r="V468" s="306"/>
      <c r="W468" s="306"/>
      <c r="X468" s="306"/>
      <c r="Y468" s="306"/>
      <c r="Z468" s="306"/>
    </row>
    <row r="469" spans="1:26" s="111" customFormat="1" ht="13.8">
      <c r="A469" s="306"/>
      <c r="B469" s="306"/>
      <c r="C469" s="306"/>
      <c r="S469" s="306"/>
      <c r="T469" s="306"/>
      <c r="U469" s="306"/>
      <c r="V469" s="306"/>
      <c r="W469" s="306"/>
      <c r="X469" s="306"/>
      <c r="Y469" s="306"/>
      <c r="Z469" s="306"/>
    </row>
    <row r="470" spans="1:26" s="111" customFormat="1" ht="13.8">
      <c r="A470" s="306"/>
      <c r="B470" s="306"/>
      <c r="C470" s="306"/>
      <c r="S470" s="306"/>
      <c r="T470" s="306"/>
      <c r="U470" s="306"/>
      <c r="V470" s="306"/>
      <c r="W470" s="306"/>
      <c r="X470" s="306"/>
      <c r="Y470" s="306"/>
      <c r="Z470" s="306"/>
    </row>
    <row r="471" spans="1:26" s="111" customFormat="1" ht="13.8">
      <c r="A471" s="306"/>
      <c r="B471" s="306"/>
      <c r="C471" s="306"/>
      <c r="S471" s="306"/>
      <c r="T471" s="306"/>
      <c r="U471" s="306"/>
      <c r="V471" s="306"/>
      <c r="W471" s="306"/>
      <c r="X471" s="306"/>
      <c r="Y471" s="306"/>
      <c r="Z471" s="306"/>
    </row>
    <row r="472" spans="1:26" s="111" customFormat="1" ht="13.8">
      <c r="A472" s="306"/>
      <c r="B472" s="306"/>
      <c r="C472" s="306"/>
      <c r="S472" s="306"/>
      <c r="T472" s="306"/>
      <c r="U472" s="306"/>
      <c r="V472" s="306"/>
      <c r="W472" s="306"/>
      <c r="X472" s="306"/>
      <c r="Y472" s="306"/>
      <c r="Z472" s="306"/>
    </row>
    <row r="473" spans="1:26" s="111" customFormat="1" ht="13.8">
      <c r="A473" s="306"/>
      <c r="B473" s="306"/>
      <c r="C473" s="306"/>
      <c r="S473" s="306"/>
      <c r="T473" s="306"/>
      <c r="U473" s="306"/>
      <c r="V473" s="306"/>
      <c r="W473" s="306"/>
      <c r="X473" s="306"/>
      <c r="Y473" s="306"/>
      <c r="Z473" s="306"/>
    </row>
    <row r="474" spans="1:26" s="111" customFormat="1" ht="13.8">
      <c r="A474" s="306"/>
      <c r="B474" s="306"/>
      <c r="C474" s="306"/>
      <c r="S474" s="306"/>
      <c r="T474" s="306"/>
      <c r="U474" s="306"/>
      <c r="V474" s="306"/>
      <c r="W474" s="306"/>
      <c r="X474" s="306"/>
      <c r="Y474" s="306"/>
      <c r="Z474" s="306"/>
    </row>
    <row r="475" spans="1:26" s="111" customFormat="1" ht="13.8">
      <c r="A475" s="306"/>
      <c r="B475" s="306"/>
      <c r="C475" s="306"/>
      <c r="S475" s="306"/>
      <c r="T475" s="306"/>
      <c r="U475" s="306"/>
      <c r="V475" s="306"/>
      <c r="W475" s="306"/>
      <c r="X475" s="306"/>
      <c r="Y475" s="306"/>
      <c r="Z475" s="306"/>
    </row>
    <row r="476" spans="1:26" s="111" customFormat="1" ht="13.8">
      <c r="A476" s="306"/>
      <c r="B476" s="306"/>
      <c r="C476" s="306"/>
      <c r="S476" s="306"/>
      <c r="T476" s="306"/>
      <c r="U476" s="306"/>
      <c r="V476" s="306"/>
      <c r="W476" s="306"/>
      <c r="X476" s="306"/>
      <c r="Y476" s="306"/>
      <c r="Z476" s="306"/>
    </row>
    <row r="477" spans="1:26" s="111" customFormat="1" ht="13.8">
      <c r="A477" s="306"/>
      <c r="B477" s="306"/>
      <c r="C477" s="306"/>
      <c r="S477" s="306"/>
      <c r="T477" s="306"/>
      <c r="U477" s="306"/>
      <c r="V477" s="306"/>
      <c r="W477" s="306"/>
      <c r="X477" s="306"/>
      <c r="Y477" s="306"/>
      <c r="Z477" s="306"/>
    </row>
    <row r="478" spans="1:26" s="111" customFormat="1" ht="13.8">
      <c r="A478" s="306"/>
      <c r="B478" s="306"/>
      <c r="C478" s="306"/>
      <c r="S478" s="306"/>
      <c r="T478" s="306"/>
      <c r="U478" s="306"/>
      <c r="V478" s="306"/>
      <c r="W478" s="306"/>
      <c r="X478" s="306"/>
      <c r="Y478" s="306"/>
      <c r="Z478" s="306"/>
    </row>
    <row r="479" spans="1:26" s="111" customFormat="1" ht="13.8">
      <c r="A479" s="306"/>
      <c r="B479" s="306"/>
      <c r="C479" s="306"/>
      <c r="S479" s="306"/>
      <c r="T479" s="306"/>
      <c r="U479" s="306"/>
      <c r="V479" s="306"/>
      <c r="W479" s="306"/>
      <c r="X479" s="306"/>
      <c r="Y479" s="306"/>
      <c r="Z479" s="306"/>
    </row>
    <row r="480" spans="1:26" s="111" customFormat="1" ht="13.8">
      <c r="A480" s="306"/>
      <c r="B480" s="306"/>
      <c r="C480" s="306"/>
      <c r="S480" s="306"/>
      <c r="T480" s="306"/>
      <c r="U480" s="306"/>
      <c r="V480" s="306"/>
      <c r="W480" s="306"/>
      <c r="X480" s="306"/>
      <c r="Y480" s="306"/>
      <c r="Z480" s="306"/>
    </row>
    <row r="481" spans="1:26" s="111" customFormat="1" ht="13.8">
      <c r="A481" s="306"/>
      <c r="B481" s="306"/>
      <c r="C481" s="306"/>
      <c r="S481" s="306"/>
      <c r="T481" s="306"/>
      <c r="U481" s="306"/>
      <c r="V481" s="306"/>
      <c r="W481" s="306"/>
      <c r="X481" s="306"/>
      <c r="Y481" s="306"/>
      <c r="Z481" s="306"/>
    </row>
    <row r="482" spans="1:26" s="111" customFormat="1" ht="13.8">
      <c r="A482" s="306"/>
      <c r="B482" s="306"/>
      <c r="C482" s="306"/>
      <c r="S482" s="306"/>
      <c r="T482" s="306"/>
      <c r="U482" s="306"/>
      <c r="V482" s="306"/>
      <c r="W482" s="306"/>
      <c r="X482" s="306"/>
      <c r="Y482" s="306"/>
      <c r="Z482" s="306"/>
    </row>
    <row r="483" spans="1:26" s="111" customFormat="1" ht="13.8">
      <c r="A483" s="306"/>
      <c r="B483" s="306"/>
      <c r="C483" s="306"/>
      <c r="S483" s="306"/>
      <c r="T483" s="306"/>
      <c r="U483" s="306"/>
      <c r="V483" s="306"/>
      <c r="W483" s="306"/>
      <c r="X483" s="306"/>
      <c r="Y483" s="306"/>
      <c r="Z483" s="306"/>
    </row>
    <row r="484" spans="1:26" s="111" customFormat="1" ht="13.8">
      <c r="A484" s="306"/>
      <c r="B484" s="306"/>
      <c r="C484" s="306"/>
      <c r="S484" s="306"/>
      <c r="T484" s="306"/>
      <c r="U484" s="306"/>
      <c r="V484" s="306"/>
      <c r="W484" s="306"/>
      <c r="X484" s="306"/>
      <c r="Y484" s="306"/>
      <c r="Z484" s="306"/>
    </row>
    <row r="485" spans="1:26" s="111" customFormat="1" ht="13.8">
      <c r="A485" s="306"/>
      <c r="B485" s="306"/>
      <c r="C485" s="306"/>
      <c r="S485" s="306"/>
      <c r="T485" s="306"/>
      <c r="U485" s="306"/>
      <c r="V485" s="306"/>
      <c r="W485" s="306"/>
      <c r="X485" s="306"/>
      <c r="Y485" s="306"/>
      <c r="Z485" s="306"/>
    </row>
    <row r="486" spans="1:26" s="111" customFormat="1" ht="13.8">
      <c r="A486" s="306"/>
      <c r="B486" s="306"/>
      <c r="C486" s="306"/>
      <c r="S486" s="306"/>
      <c r="T486" s="306"/>
      <c r="U486" s="306"/>
      <c r="V486" s="306"/>
      <c r="W486" s="306"/>
      <c r="X486" s="306"/>
      <c r="Y486" s="306"/>
      <c r="Z486" s="306"/>
    </row>
    <row r="487" spans="1:26" s="111" customFormat="1" ht="13.8">
      <c r="A487" s="306"/>
      <c r="B487" s="306"/>
      <c r="C487" s="306"/>
      <c r="S487" s="306"/>
      <c r="T487" s="306"/>
      <c r="U487" s="306"/>
      <c r="V487" s="306"/>
      <c r="W487" s="306"/>
      <c r="X487" s="306"/>
      <c r="Y487" s="306"/>
      <c r="Z487" s="306"/>
    </row>
    <row r="488" spans="1:26" s="111" customFormat="1" ht="13.8">
      <c r="A488" s="306"/>
      <c r="B488" s="306"/>
      <c r="C488" s="306"/>
      <c r="S488" s="306"/>
      <c r="T488" s="306"/>
      <c r="U488" s="306"/>
      <c r="V488" s="306"/>
      <c r="W488" s="306"/>
      <c r="X488" s="306"/>
      <c r="Y488" s="306"/>
      <c r="Z488" s="306"/>
    </row>
    <row r="489" spans="1:26" s="111" customFormat="1" ht="13.8">
      <c r="A489" s="306"/>
      <c r="B489" s="306"/>
      <c r="C489" s="306"/>
      <c r="S489" s="306"/>
      <c r="T489" s="306"/>
      <c r="U489" s="306"/>
      <c r="V489" s="306"/>
      <c r="W489" s="306"/>
      <c r="X489" s="306"/>
      <c r="Y489" s="306"/>
      <c r="Z489" s="306"/>
    </row>
    <row r="490" spans="1:26" s="111" customFormat="1" ht="13.8">
      <c r="A490" s="306"/>
      <c r="B490" s="306"/>
      <c r="C490" s="306"/>
      <c r="S490" s="306"/>
      <c r="T490" s="306"/>
      <c r="U490" s="306"/>
      <c r="V490" s="306"/>
      <c r="W490" s="306"/>
      <c r="X490" s="306"/>
      <c r="Y490" s="306"/>
      <c r="Z490" s="306"/>
    </row>
    <row r="491" spans="1:26" s="111" customFormat="1" ht="13.8">
      <c r="A491" s="306"/>
      <c r="B491" s="306"/>
      <c r="C491" s="306"/>
      <c r="S491" s="306"/>
      <c r="T491" s="306"/>
      <c r="U491" s="306"/>
      <c r="V491" s="306"/>
      <c r="W491" s="306"/>
      <c r="X491" s="306"/>
      <c r="Y491" s="306"/>
      <c r="Z491" s="306"/>
    </row>
    <row r="492" spans="1:26" s="111" customFormat="1" ht="13.8">
      <c r="A492" s="306"/>
      <c r="B492" s="306"/>
      <c r="C492" s="306"/>
      <c r="S492" s="306"/>
      <c r="T492" s="306"/>
      <c r="U492" s="306"/>
      <c r="V492" s="306"/>
      <c r="W492" s="306"/>
      <c r="X492" s="306"/>
      <c r="Y492" s="306"/>
      <c r="Z492" s="306"/>
    </row>
    <row r="493" spans="1:26" s="111" customFormat="1" ht="13.8">
      <c r="A493" s="306"/>
      <c r="B493" s="306"/>
      <c r="C493" s="306"/>
      <c r="S493" s="306"/>
      <c r="T493" s="306"/>
      <c r="U493" s="306"/>
      <c r="V493" s="306"/>
      <c r="W493" s="306"/>
      <c r="X493" s="306"/>
      <c r="Y493" s="306"/>
      <c r="Z493" s="306"/>
    </row>
    <row r="494" spans="1:26" s="111" customFormat="1" ht="13.8">
      <c r="A494" s="306"/>
      <c r="B494" s="306"/>
      <c r="C494" s="306"/>
      <c r="S494" s="306"/>
      <c r="T494" s="306"/>
      <c r="U494" s="306"/>
      <c r="V494" s="306"/>
      <c r="W494" s="306"/>
      <c r="X494" s="306"/>
      <c r="Y494" s="306"/>
      <c r="Z494" s="306"/>
    </row>
    <row r="495" spans="1:26" s="111" customFormat="1" ht="13.8">
      <c r="A495" s="306"/>
      <c r="B495" s="306"/>
      <c r="C495" s="306"/>
      <c r="S495" s="306"/>
      <c r="T495" s="306"/>
      <c r="U495" s="306"/>
      <c r="V495" s="306"/>
      <c r="W495" s="306"/>
      <c r="X495" s="306"/>
      <c r="Y495" s="306"/>
      <c r="Z495" s="306"/>
    </row>
    <row r="496" spans="1:26" s="111" customFormat="1" ht="13.8">
      <c r="A496" s="306"/>
      <c r="B496" s="306"/>
      <c r="C496" s="306"/>
      <c r="S496" s="306"/>
      <c r="T496" s="306"/>
      <c r="U496" s="306"/>
      <c r="V496" s="306"/>
      <c r="W496" s="306"/>
      <c r="X496" s="306"/>
      <c r="Y496" s="306"/>
      <c r="Z496" s="306"/>
    </row>
    <row r="497" spans="1:26" s="111" customFormat="1" ht="13.8">
      <c r="A497" s="306"/>
      <c r="B497" s="306"/>
      <c r="C497" s="306"/>
      <c r="S497" s="306"/>
      <c r="T497" s="306"/>
      <c r="U497" s="306"/>
      <c r="V497" s="306"/>
      <c r="W497" s="306"/>
      <c r="X497" s="306"/>
      <c r="Y497" s="306"/>
      <c r="Z497" s="306"/>
    </row>
    <row r="498" spans="1:26" s="111" customFormat="1" ht="13.8">
      <c r="A498" s="306"/>
      <c r="B498" s="306"/>
      <c r="C498" s="306"/>
      <c r="S498" s="306"/>
      <c r="T498" s="306"/>
      <c r="U498" s="306"/>
      <c r="V498" s="306"/>
      <c r="W498" s="306"/>
      <c r="X498" s="306"/>
      <c r="Y498" s="306"/>
      <c r="Z498" s="306"/>
    </row>
    <row r="499" spans="1:26" s="111" customFormat="1" ht="13.8">
      <c r="A499" s="306"/>
      <c r="B499" s="306"/>
      <c r="C499" s="306"/>
      <c r="S499" s="306"/>
      <c r="T499" s="306"/>
      <c r="U499" s="306"/>
      <c r="V499" s="306"/>
      <c r="W499" s="306"/>
      <c r="X499" s="306"/>
      <c r="Y499" s="306"/>
      <c r="Z499" s="306"/>
    </row>
    <row r="500" spans="1:26" s="111" customFormat="1" ht="13.8">
      <c r="A500" s="306"/>
      <c r="B500" s="306"/>
      <c r="C500" s="306"/>
      <c r="S500" s="306"/>
      <c r="T500" s="306"/>
      <c r="U500" s="306"/>
      <c r="V500" s="306"/>
      <c r="W500" s="306"/>
      <c r="X500" s="306"/>
      <c r="Y500" s="306"/>
      <c r="Z500" s="306"/>
    </row>
    <row r="501" spans="1:26" s="111" customFormat="1" ht="13.8">
      <c r="A501" s="306"/>
      <c r="B501" s="306"/>
      <c r="C501" s="306"/>
      <c r="S501" s="306"/>
      <c r="T501" s="306"/>
      <c r="U501" s="306"/>
      <c r="V501" s="306"/>
      <c r="W501" s="306"/>
      <c r="X501" s="306"/>
      <c r="Y501" s="306"/>
      <c r="Z501" s="306"/>
    </row>
    <row r="502" spans="1:26" s="111" customFormat="1" ht="13.8">
      <c r="A502" s="306"/>
      <c r="B502" s="306"/>
      <c r="C502" s="306"/>
      <c r="S502" s="306"/>
      <c r="T502" s="306"/>
      <c r="U502" s="306"/>
      <c r="V502" s="306"/>
      <c r="W502" s="306"/>
      <c r="X502" s="306"/>
      <c r="Y502" s="306"/>
      <c r="Z502" s="306"/>
    </row>
    <row r="503" spans="1:26" s="111" customFormat="1" ht="13.8">
      <c r="A503" s="306"/>
      <c r="B503" s="306"/>
      <c r="C503" s="306"/>
      <c r="S503" s="306"/>
      <c r="T503" s="306"/>
      <c r="U503" s="306"/>
      <c r="V503" s="306"/>
      <c r="W503" s="306"/>
      <c r="X503" s="306"/>
      <c r="Y503" s="306"/>
      <c r="Z503" s="306"/>
    </row>
    <row r="504" spans="1:26" s="111" customFormat="1" ht="13.8">
      <c r="A504" s="306"/>
      <c r="B504" s="306"/>
      <c r="C504" s="306"/>
      <c r="S504" s="306"/>
      <c r="T504" s="306"/>
      <c r="U504" s="306"/>
      <c r="V504" s="306"/>
      <c r="W504" s="306"/>
      <c r="X504" s="306"/>
      <c r="Y504" s="306"/>
      <c r="Z504" s="306"/>
    </row>
    <row r="505" spans="1:26" s="111" customFormat="1" ht="13.8">
      <c r="A505" s="306"/>
      <c r="B505" s="306"/>
      <c r="C505" s="306"/>
      <c r="S505" s="306"/>
      <c r="T505" s="306"/>
      <c r="U505" s="306"/>
      <c r="V505" s="306"/>
      <c r="W505" s="306"/>
      <c r="X505" s="306"/>
      <c r="Y505" s="306"/>
      <c r="Z505" s="306"/>
    </row>
    <row r="506" spans="1:26" s="111" customFormat="1" ht="13.8">
      <c r="A506" s="306"/>
      <c r="B506" s="306"/>
      <c r="C506" s="306"/>
      <c r="S506" s="306"/>
      <c r="T506" s="306"/>
      <c r="U506" s="306"/>
      <c r="V506" s="306"/>
      <c r="W506" s="306"/>
      <c r="X506" s="306"/>
      <c r="Y506" s="306"/>
      <c r="Z506" s="306"/>
    </row>
    <row r="507" spans="1:26" s="111" customFormat="1" ht="13.8">
      <c r="A507" s="306"/>
      <c r="B507" s="306"/>
      <c r="C507" s="306"/>
      <c r="S507" s="306"/>
      <c r="T507" s="306"/>
      <c r="U507" s="306"/>
      <c r="V507" s="306"/>
      <c r="W507" s="306"/>
      <c r="X507" s="306"/>
      <c r="Y507" s="306"/>
      <c r="Z507" s="306"/>
    </row>
    <row r="508" spans="1:26" s="111" customFormat="1" ht="13.8">
      <c r="A508" s="306"/>
      <c r="B508" s="306"/>
      <c r="C508" s="306"/>
      <c r="S508" s="306"/>
      <c r="T508" s="306"/>
      <c r="U508" s="306"/>
      <c r="V508" s="306"/>
      <c r="W508" s="306"/>
      <c r="X508" s="306"/>
      <c r="Y508" s="306"/>
      <c r="Z508" s="306"/>
    </row>
    <row r="509" spans="1:26" s="111" customFormat="1" ht="13.8">
      <c r="A509" s="306"/>
      <c r="B509" s="306"/>
      <c r="C509" s="306"/>
      <c r="S509" s="306"/>
      <c r="T509" s="306"/>
      <c r="U509" s="306"/>
      <c r="V509" s="306"/>
      <c r="W509" s="306"/>
      <c r="X509" s="306"/>
      <c r="Y509" s="306"/>
      <c r="Z509" s="306"/>
    </row>
    <row r="510" spans="1:26" s="111" customFormat="1" ht="13.8">
      <c r="A510" s="306"/>
      <c r="B510" s="306"/>
      <c r="C510" s="306"/>
      <c r="S510" s="306"/>
      <c r="T510" s="306"/>
      <c r="U510" s="306"/>
      <c r="V510" s="306"/>
      <c r="W510" s="306"/>
      <c r="X510" s="306"/>
      <c r="Y510" s="306"/>
      <c r="Z510" s="306"/>
    </row>
    <row r="511" spans="1:26" s="111" customFormat="1" ht="13.8">
      <c r="A511" s="306"/>
      <c r="B511" s="306"/>
      <c r="C511" s="306"/>
      <c r="S511" s="306"/>
      <c r="T511" s="306"/>
      <c r="U511" s="306"/>
      <c r="V511" s="306"/>
      <c r="W511" s="306"/>
      <c r="X511" s="306"/>
      <c r="Y511" s="306"/>
      <c r="Z511" s="306"/>
    </row>
    <row r="512" spans="1:26" s="111" customFormat="1" ht="13.8">
      <c r="A512" s="306"/>
      <c r="B512" s="306"/>
      <c r="C512" s="306"/>
      <c r="S512" s="306"/>
      <c r="T512" s="306"/>
      <c r="U512" s="306"/>
      <c r="V512" s="306"/>
      <c r="W512" s="306"/>
      <c r="X512" s="306"/>
      <c r="Y512" s="306"/>
      <c r="Z512" s="306"/>
    </row>
    <row r="513" spans="1:26" s="111" customFormat="1" ht="13.8">
      <c r="A513" s="306"/>
      <c r="B513" s="306"/>
      <c r="C513" s="306"/>
      <c r="S513" s="306"/>
      <c r="T513" s="306"/>
      <c r="U513" s="306"/>
      <c r="V513" s="306"/>
      <c r="W513" s="306"/>
      <c r="X513" s="306"/>
      <c r="Y513" s="306"/>
      <c r="Z513" s="306"/>
    </row>
    <row r="514" spans="1:26" s="111" customFormat="1" ht="13.8">
      <c r="A514" s="306"/>
      <c r="B514" s="306"/>
      <c r="C514" s="306"/>
      <c r="S514" s="306"/>
      <c r="T514" s="306"/>
      <c r="U514" s="306"/>
      <c r="V514" s="306"/>
      <c r="W514" s="306"/>
      <c r="X514" s="306"/>
      <c r="Y514" s="306"/>
      <c r="Z514" s="306"/>
    </row>
    <row r="515" spans="1:26" s="111" customFormat="1" ht="13.8">
      <c r="A515" s="306"/>
      <c r="B515" s="306"/>
      <c r="C515" s="306"/>
      <c r="S515" s="306"/>
      <c r="T515" s="306"/>
      <c r="U515" s="306"/>
      <c r="V515" s="306"/>
      <c r="W515" s="306"/>
      <c r="X515" s="306"/>
      <c r="Y515" s="306"/>
      <c r="Z515" s="306"/>
    </row>
    <row r="516" spans="1:26" s="111" customFormat="1" ht="13.8">
      <c r="A516" s="306"/>
      <c r="B516" s="306"/>
      <c r="C516" s="306"/>
      <c r="S516" s="306"/>
      <c r="T516" s="306"/>
      <c r="U516" s="306"/>
      <c r="V516" s="306"/>
      <c r="W516" s="306"/>
      <c r="X516" s="306"/>
      <c r="Y516" s="306"/>
      <c r="Z516" s="306"/>
    </row>
    <row r="517" spans="1:26" s="111" customFormat="1" ht="13.8">
      <c r="A517" s="306"/>
      <c r="B517" s="306"/>
      <c r="C517" s="306"/>
      <c r="S517" s="306"/>
      <c r="T517" s="306"/>
      <c r="U517" s="306"/>
      <c r="V517" s="306"/>
      <c r="W517" s="306"/>
      <c r="X517" s="306"/>
      <c r="Y517" s="306"/>
      <c r="Z517" s="306"/>
    </row>
    <row r="518" spans="1:26" s="111" customFormat="1" ht="13.8">
      <c r="A518" s="306"/>
      <c r="B518" s="306"/>
      <c r="C518" s="306"/>
      <c r="S518" s="306"/>
      <c r="T518" s="306"/>
      <c r="U518" s="306"/>
      <c r="V518" s="306"/>
      <c r="W518" s="306"/>
      <c r="X518" s="306"/>
      <c r="Y518" s="306"/>
      <c r="Z518" s="306"/>
    </row>
    <row r="519" spans="1:26" s="111" customFormat="1" ht="13.8">
      <c r="A519" s="306"/>
      <c r="B519" s="306"/>
      <c r="C519" s="306"/>
      <c r="S519" s="306"/>
      <c r="T519" s="306"/>
      <c r="U519" s="306"/>
      <c r="V519" s="306"/>
      <c r="W519" s="306"/>
      <c r="X519" s="306"/>
      <c r="Y519" s="306"/>
      <c r="Z519" s="306"/>
    </row>
    <row r="520" spans="1:26" s="111" customFormat="1" ht="13.8">
      <c r="A520" s="306"/>
      <c r="B520" s="306"/>
      <c r="C520" s="306"/>
      <c r="S520" s="306"/>
      <c r="T520" s="306"/>
      <c r="U520" s="306"/>
      <c r="V520" s="306"/>
      <c r="W520" s="306"/>
      <c r="X520" s="306"/>
      <c r="Y520" s="306"/>
      <c r="Z520" s="306"/>
    </row>
    <row r="521" spans="1:26" s="111" customFormat="1" ht="13.8">
      <c r="A521" s="306"/>
      <c r="B521" s="306"/>
      <c r="C521" s="306"/>
      <c r="S521" s="306"/>
      <c r="T521" s="306"/>
      <c r="U521" s="306"/>
      <c r="V521" s="306"/>
      <c r="W521" s="306"/>
      <c r="X521" s="306"/>
      <c r="Y521" s="306"/>
      <c r="Z521" s="306"/>
    </row>
    <row r="522" spans="1:26" s="111" customFormat="1" ht="13.8">
      <c r="A522" s="306"/>
      <c r="B522" s="306"/>
      <c r="C522" s="306"/>
      <c r="S522" s="306"/>
      <c r="T522" s="306"/>
      <c r="U522" s="306"/>
      <c r="V522" s="306"/>
      <c r="W522" s="306"/>
      <c r="X522" s="306"/>
      <c r="Y522" s="306"/>
      <c r="Z522" s="306"/>
    </row>
    <row r="523" spans="1:26" s="111" customFormat="1" ht="13.8">
      <c r="A523" s="306"/>
      <c r="B523" s="306"/>
      <c r="C523" s="306"/>
      <c r="S523" s="306"/>
      <c r="T523" s="306"/>
      <c r="U523" s="306"/>
      <c r="V523" s="306"/>
      <c r="W523" s="306"/>
      <c r="X523" s="306"/>
      <c r="Y523" s="306"/>
      <c r="Z523" s="306"/>
    </row>
    <row r="524" spans="1:26" s="111" customFormat="1" ht="13.8">
      <c r="A524" s="306"/>
      <c r="B524" s="306"/>
      <c r="C524" s="306"/>
      <c r="S524" s="306"/>
      <c r="T524" s="306"/>
      <c r="U524" s="306"/>
      <c r="V524" s="306"/>
      <c r="W524" s="306"/>
      <c r="X524" s="306"/>
      <c r="Y524" s="306"/>
      <c r="Z524" s="306"/>
    </row>
    <row r="525" spans="1:26" s="111" customFormat="1" ht="13.8">
      <c r="A525" s="306"/>
      <c r="B525" s="306"/>
      <c r="C525" s="306"/>
      <c r="S525" s="306"/>
      <c r="T525" s="306"/>
      <c r="U525" s="306"/>
      <c r="V525" s="306"/>
      <c r="W525" s="306"/>
      <c r="X525" s="306"/>
      <c r="Y525" s="306"/>
      <c r="Z525" s="306"/>
    </row>
    <row r="526" spans="1:26" s="111" customFormat="1" ht="13.8">
      <c r="A526" s="306"/>
      <c r="B526" s="306"/>
      <c r="C526" s="306"/>
      <c r="S526" s="306"/>
      <c r="T526" s="306"/>
      <c r="U526" s="306"/>
      <c r="V526" s="306"/>
      <c r="W526" s="306"/>
      <c r="X526" s="306"/>
      <c r="Y526" s="306"/>
      <c r="Z526" s="306"/>
    </row>
    <row r="527" spans="1:26" s="111" customFormat="1" ht="13.8">
      <c r="A527" s="306"/>
      <c r="B527" s="306"/>
      <c r="C527" s="306"/>
      <c r="S527" s="306"/>
      <c r="T527" s="306"/>
      <c r="U527" s="306"/>
      <c r="V527" s="306"/>
      <c r="W527" s="306"/>
      <c r="X527" s="306"/>
      <c r="Y527" s="306"/>
      <c r="Z527" s="306"/>
    </row>
    <row r="528" spans="1:26" s="111" customFormat="1" ht="13.8">
      <c r="A528" s="306"/>
      <c r="B528" s="306"/>
      <c r="C528" s="306"/>
      <c r="S528" s="306"/>
      <c r="T528" s="306"/>
      <c r="U528" s="306"/>
      <c r="V528" s="306"/>
      <c r="W528" s="306"/>
      <c r="X528" s="306"/>
      <c r="Y528" s="306"/>
      <c r="Z528" s="306"/>
    </row>
    <row r="529" spans="1:26" s="111" customFormat="1" ht="13.8">
      <c r="A529" s="306"/>
      <c r="B529" s="306"/>
      <c r="C529" s="306"/>
      <c r="S529" s="306"/>
      <c r="T529" s="306"/>
      <c r="U529" s="306"/>
      <c r="V529" s="306"/>
      <c r="W529" s="306"/>
      <c r="X529" s="306"/>
      <c r="Y529" s="306"/>
      <c r="Z529" s="306"/>
    </row>
    <row r="530" spans="1:26" s="111" customFormat="1" ht="13.8">
      <c r="A530" s="306"/>
      <c r="B530" s="306"/>
      <c r="C530" s="306"/>
      <c r="S530" s="306"/>
      <c r="T530" s="306"/>
      <c r="U530" s="306"/>
      <c r="V530" s="306"/>
      <c r="W530" s="306"/>
      <c r="X530" s="306"/>
      <c r="Y530" s="306"/>
      <c r="Z530" s="306"/>
    </row>
    <row r="531" spans="1:26" s="111" customFormat="1" ht="13.8">
      <c r="A531" s="306"/>
      <c r="B531" s="306"/>
      <c r="C531" s="306"/>
      <c r="S531" s="306"/>
      <c r="T531" s="306"/>
      <c r="U531" s="306"/>
      <c r="V531" s="306"/>
      <c r="W531" s="306"/>
      <c r="X531" s="306"/>
      <c r="Y531" s="306"/>
      <c r="Z531" s="306"/>
    </row>
    <row r="532" spans="1:26" s="111" customFormat="1" ht="13.8">
      <c r="A532" s="306"/>
      <c r="B532" s="306"/>
      <c r="C532" s="306"/>
      <c r="S532" s="306"/>
      <c r="T532" s="306"/>
      <c r="U532" s="306"/>
      <c r="V532" s="306"/>
      <c r="W532" s="306"/>
      <c r="X532" s="306"/>
      <c r="Y532" s="306"/>
      <c r="Z532" s="306"/>
    </row>
    <row r="533" spans="1:26" s="111" customFormat="1" ht="13.8">
      <c r="A533" s="306"/>
      <c r="B533" s="306"/>
      <c r="C533" s="306"/>
      <c r="S533" s="306"/>
      <c r="T533" s="306"/>
      <c r="U533" s="306"/>
      <c r="V533" s="306"/>
      <c r="W533" s="306"/>
      <c r="X533" s="306"/>
      <c r="Y533" s="306"/>
      <c r="Z533" s="306"/>
    </row>
    <row r="534" spans="1:26" s="111" customFormat="1" ht="13.8">
      <c r="A534" s="306"/>
      <c r="B534" s="306"/>
      <c r="C534" s="306"/>
      <c r="S534" s="306"/>
      <c r="T534" s="306"/>
      <c r="U534" s="306"/>
      <c r="V534" s="306"/>
      <c r="W534" s="306"/>
      <c r="X534" s="306"/>
      <c r="Y534" s="306"/>
      <c r="Z534" s="306"/>
    </row>
    <row r="535" spans="1:26" s="111" customFormat="1" ht="13.8">
      <c r="A535" s="306"/>
      <c r="B535" s="306"/>
      <c r="C535" s="306"/>
      <c r="S535" s="306"/>
      <c r="T535" s="306"/>
      <c r="U535" s="306"/>
      <c r="V535" s="306"/>
      <c r="W535" s="306"/>
      <c r="X535" s="306"/>
      <c r="Y535" s="306"/>
      <c r="Z535" s="306"/>
    </row>
    <row r="536" spans="1:26" s="111" customFormat="1" ht="13.8">
      <c r="A536" s="306"/>
      <c r="B536" s="306"/>
      <c r="C536" s="306"/>
      <c r="S536" s="306"/>
      <c r="T536" s="306"/>
      <c r="U536" s="306"/>
      <c r="V536" s="306"/>
      <c r="W536" s="306"/>
      <c r="X536" s="306"/>
      <c r="Y536" s="306"/>
      <c r="Z536" s="306"/>
    </row>
    <row r="537" spans="1:26" s="111" customFormat="1" ht="13.8">
      <c r="A537" s="306"/>
      <c r="B537" s="306"/>
      <c r="C537" s="306"/>
      <c r="S537" s="306"/>
      <c r="T537" s="306"/>
      <c r="U537" s="306"/>
      <c r="V537" s="306"/>
      <c r="W537" s="306"/>
      <c r="X537" s="306"/>
      <c r="Y537" s="306"/>
      <c r="Z537" s="306"/>
    </row>
    <row r="538" spans="1:26" s="111" customFormat="1" ht="13.8">
      <c r="A538" s="306"/>
      <c r="B538" s="306"/>
      <c r="C538" s="306"/>
      <c r="S538" s="306"/>
      <c r="T538" s="306"/>
      <c r="U538" s="306"/>
      <c r="V538" s="306"/>
      <c r="W538" s="306"/>
      <c r="X538" s="306"/>
      <c r="Y538" s="306"/>
      <c r="Z538" s="306"/>
    </row>
    <row r="539" spans="1:26" s="111" customFormat="1" ht="13.8">
      <c r="A539" s="306"/>
      <c r="B539" s="306"/>
      <c r="C539" s="306"/>
      <c r="S539" s="306"/>
      <c r="T539" s="306"/>
      <c r="U539" s="306"/>
      <c r="V539" s="306"/>
      <c r="W539" s="306"/>
      <c r="X539" s="306"/>
      <c r="Y539" s="306"/>
      <c r="Z539" s="306"/>
    </row>
    <row r="540" spans="1:26" s="111" customFormat="1" ht="13.8">
      <c r="A540" s="306"/>
      <c r="B540" s="306"/>
      <c r="C540" s="306"/>
      <c r="S540" s="306"/>
      <c r="T540" s="306"/>
      <c r="U540" s="306"/>
      <c r="V540" s="306"/>
      <c r="W540" s="306"/>
      <c r="X540" s="306"/>
      <c r="Y540" s="306"/>
      <c r="Z540" s="306"/>
    </row>
    <row r="541" spans="1:26" s="111" customFormat="1" ht="13.8">
      <c r="A541" s="306"/>
      <c r="B541" s="306"/>
      <c r="C541" s="306"/>
      <c r="S541" s="306"/>
      <c r="T541" s="306"/>
      <c r="U541" s="306"/>
      <c r="V541" s="306"/>
      <c r="W541" s="306"/>
      <c r="X541" s="306"/>
      <c r="Y541" s="306"/>
      <c r="Z541" s="306"/>
    </row>
    <row r="542" spans="1:26" s="111" customFormat="1" ht="13.8">
      <c r="A542" s="306"/>
      <c r="B542" s="306"/>
      <c r="C542" s="306"/>
      <c r="S542" s="306"/>
      <c r="T542" s="306"/>
      <c r="U542" s="306"/>
      <c r="V542" s="306"/>
      <c r="W542" s="306"/>
      <c r="X542" s="306"/>
      <c r="Y542" s="306"/>
      <c r="Z542" s="306"/>
    </row>
    <row r="543" spans="1:26" s="111" customFormat="1" ht="13.8">
      <c r="A543" s="306"/>
      <c r="B543" s="306"/>
      <c r="C543" s="306"/>
      <c r="S543" s="306"/>
      <c r="T543" s="306"/>
      <c r="U543" s="306"/>
      <c r="V543" s="306"/>
      <c r="W543" s="306"/>
      <c r="X543" s="306"/>
      <c r="Y543" s="306"/>
      <c r="Z543" s="306"/>
    </row>
    <row r="544" spans="1:26" s="111" customFormat="1" ht="13.8">
      <c r="A544" s="306"/>
      <c r="B544" s="306"/>
      <c r="C544" s="306"/>
      <c r="S544" s="306"/>
      <c r="T544" s="306"/>
      <c r="U544" s="306"/>
      <c r="V544" s="306"/>
      <c r="W544" s="306"/>
      <c r="X544" s="306"/>
      <c r="Y544" s="306"/>
      <c r="Z544" s="306"/>
    </row>
    <row r="545" spans="1:26" s="111" customFormat="1" ht="13.8">
      <c r="A545" s="306"/>
      <c r="B545" s="306"/>
      <c r="C545" s="306"/>
      <c r="S545" s="306"/>
      <c r="T545" s="306"/>
      <c r="U545" s="306"/>
      <c r="V545" s="306"/>
      <c r="W545" s="306"/>
      <c r="X545" s="306"/>
      <c r="Y545" s="306"/>
      <c r="Z545" s="306"/>
    </row>
    <row r="546" spans="1:26" s="111" customFormat="1" ht="13.8">
      <c r="A546" s="306"/>
      <c r="B546" s="306"/>
      <c r="C546" s="306"/>
      <c r="S546" s="306"/>
      <c r="T546" s="306"/>
      <c r="U546" s="306"/>
      <c r="V546" s="306"/>
      <c r="W546" s="306"/>
      <c r="X546" s="306"/>
      <c r="Y546" s="306"/>
      <c r="Z546" s="306"/>
    </row>
    <row r="547" spans="1:26" s="111" customFormat="1" ht="13.8">
      <c r="A547" s="306"/>
      <c r="B547" s="306"/>
      <c r="C547" s="306"/>
      <c r="S547" s="306"/>
      <c r="T547" s="306"/>
      <c r="U547" s="306"/>
      <c r="V547" s="306"/>
      <c r="W547" s="306"/>
      <c r="X547" s="306"/>
      <c r="Y547" s="306"/>
      <c r="Z547" s="306"/>
    </row>
    <row r="548" spans="1:26" s="111" customFormat="1" ht="13.8">
      <c r="A548" s="306"/>
      <c r="B548" s="306"/>
      <c r="C548" s="306"/>
      <c r="S548" s="306"/>
      <c r="T548" s="306"/>
      <c r="U548" s="306"/>
      <c r="V548" s="306"/>
      <c r="W548" s="306"/>
      <c r="X548" s="306"/>
      <c r="Y548" s="306"/>
      <c r="Z548" s="306"/>
    </row>
    <row r="549" spans="1:26" s="111" customFormat="1" ht="13.8">
      <c r="A549" s="306"/>
      <c r="B549" s="306"/>
      <c r="C549" s="306"/>
      <c r="S549" s="306"/>
      <c r="T549" s="306"/>
      <c r="U549" s="306"/>
      <c r="V549" s="306"/>
      <c r="W549" s="306"/>
      <c r="X549" s="306"/>
      <c r="Y549" s="306"/>
      <c r="Z549" s="306"/>
    </row>
    <row r="550" spans="1:26" s="111" customFormat="1" ht="13.8">
      <c r="A550" s="306"/>
      <c r="B550" s="306"/>
      <c r="C550" s="306"/>
      <c r="S550" s="306"/>
      <c r="T550" s="306"/>
      <c r="U550" s="306"/>
      <c r="V550" s="306"/>
      <c r="W550" s="306"/>
      <c r="X550" s="306"/>
      <c r="Y550" s="306"/>
      <c r="Z550" s="306"/>
    </row>
    <row r="551" spans="1:26" s="111" customFormat="1" ht="13.8">
      <c r="A551" s="306"/>
      <c r="B551" s="306"/>
      <c r="C551" s="306"/>
      <c r="S551" s="306"/>
      <c r="T551" s="306"/>
      <c r="U551" s="306"/>
      <c r="V551" s="306"/>
      <c r="W551" s="306"/>
      <c r="X551" s="306"/>
      <c r="Y551" s="306"/>
      <c r="Z551" s="306"/>
    </row>
    <row r="552" spans="1:26" s="111" customFormat="1" ht="13.8">
      <c r="A552" s="306"/>
      <c r="B552" s="306"/>
      <c r="C552" s="306"/>
      <c r="S552" s="306"/>
      <c r="T552" s="306"/>
      <c r="U552" s="306"/>
      <c r="V552" s="306"/>
      <c r="W552" s="306"/>
      <c r="X552" s="306"/>
      <c r="Y552" s="306"/>
      <c r="Z552" s="306"/>
    </row>
    <row r="553" spans="1:26" s="111" customFormat="1" ht="13.8">
      <c r="A553" s="306"/>
      <c r="B553" s="306"/>
      <c r="C553" s="306"/>
      <c r="S553" s="306"/>
      <c r="T553" s="306"/>
      <c r="U553" s="306"/>
      <c r="V553" s="306"/>
      <c r="W553" s="306"/>
      <c r="X553" s="306"/>
      <c r="Y553" s="306"/>
      <c r="Z553" s="306"/>
    </row>
    <row r="554" spans="1:26" s="111" customFormat="1" ht="13.8">
      <c r="A554" s="306"/>
      <c r="B554" s="306"/>
      <c r="C554" s="306"/>
      <c r="S554" s="306"/>
      <c r="T554" s="306"/>
      <c r="U554" s="306"/>
      <c r="V554" s="306"/>
      <c r="W554" s="306"/>
      <c r="X554" s="306"/>
      <c r="Y554" s="306"/>
      <c r="Z554" s="306"/>
    </row>
    <row r="555" spans="1:26" s="111" customFormat="1" ht="13.8">
      <c r="A555" s="306"/>
      <c r="B555" s="306"/>
      <c r="C555" s="306"/>
      <c r="S555" s="306"/>
      <c r="T555" s="306"/>
      <c r="U555" s="306"/>
      <c r="V555" s="306"/>
      <c r="W555" s="306"/>
      <c r="X555" s="306"/>
      <c r="Y555" s="306"/>
      <c r="Z555" s="306"/>
    </row>
    <row r="556" spans="1:26" s="111" customFormat="1" ht="13.8">
      <c r="A556" s="306"/>
      <c r="B556" s="306"/>
      <c r="C556" s="306"/>
      <c r="S556" s="306"/>
      <c r="T556" s="306"/>
      <c r="U556" s="306"/>
      <c r="V556" s="306"/>
      <c r="W556" s="306"/>
      <c r="X556" s="306"/>
      <c r="Y556" s="306"/>
      <c r="Z556" s="306"/>
    </row>
    <row r="557" spans="1:26" s="111" customFormat="1" ht="13.8">
      <c r="A557" s="306"/>
      <c r="B557" s="306"/>
      <c r="C557" s="306"/>
      <c r="S557" s="306"/>
      <c r="T557" s="306"/>
      <c r="U557" s="306"/>
      <c r="V557" s="306"/>
      <c r="W557" s="306"/>
      <c r="X557" s="306"/>
      <c r="Y557" s="306"/>
      <c r="Z557" s="306"/>
    </row>
    <row r="558" spans="1:26" s="111" customFormat="1" ht="13.8">
      <c r="A558" s="306"/>
      <c r="B558" s="306"/>
      <c r="C558" s="306"/>
      <c r="S558" s="306"/>
      <c r="T558" s="306"/>
      <c r="U558" s="306"/>
      <c r="V558" s="306"/>
      <c r="W558" s="306"/>
      <c r="X558" s="306"/>
      <c r="Y558" s="306"/>
      <c r="Z558" s="306"/>
    </row>
    <row r="559" spans="1:26" s="111" customFormat="1" ht="13.8">
      <c r="A559" s="306"/>
      <c r="B559" s="306"/>
      <c r="C559" s="306"/>
      <c r="S559" s="306"/>
      <c r="T559" s="306"/>
      <c r="U559" s="306"/>
      <c r="V559" s="306"/>
      <c r="W559" s="306"/>
      <c r="X559" s="306"/>
      <c r="Y559" s="306"/>
      <c r="Z559" s="306"/>
    </row>
    <row r="560" spans="1:26" s="111" customFormat="1" ht="13.8">
      <c r="A560" s="306"/>
      <c r="B560" s="306"/>
      <c r="C560" s="306"/>
      <c r="S560" s="306"/>
      <c r="T560" s="306"/>
      <c r="U560" s="306"/>
      <c r="V560" s="306"/>
      <c r="W560" s="306"/>
      <c r="X560" s="306"/>
      <c r="Y560" s="306"/>
      <c r="Z560" s="306"/>
    </row>
    <row r="561" spans="1:26" s="111" customFormat="1" ht="13.8">
      <c r="A561" s="306"/>
      <c r="B561" s="306"/>
      <c r="C561" s="306"/>
      <c r="S561" s="306"/>
      <c r="T561" s="306"/>
      <c r="U561" s="306"/>
      <c r="V561" s="306"/>
      <c r="W561" s="306"/>
      <c r="X561" s="306"/>
      <c r="Y561" s="306"/>
      <c r="Z561" s="306"/>
    </row>
    <row r="562" spans="1:26" s="111" customFormat="1" ht="13.8">
      <c r="A562" s="306"/>
      <c r="B562" s="306"/>
      <c r="C562" s="306"/>
      <c r="S562" s="306"/>
      <c r="T562" s="306"/>
      <c r="U562" s="306"/>
      <c r="V562" s="306"/>
      <c r="W562" s="306"/>
      <c r="X562" s="306"/>
      <c r="Y562" s="306"/>
      <c r="Z562" s="306"/>
    </row>
    <row r="563" spans="1:26" s="111" customFormat="1" ht="13.8">
      <c r="A563" s="306"/>
      <c r="B563" s="306"/>
      <c r="C563" s="306"/>
      <c r="S563" s="306"/>
      <c r="T563" s="306"/>
      <c r="U563" s="306"/>
      <c r="V563" s="306"/>
      <c r="W563" s="306"/>
      <c r="X563" s="306"/>
      <c r="Y563" s="306"/>
      <c r="Z563" s="306"/>
    </row>
    <row r="564" spans="1:26" s="111" customFormat="1" ht="13.8">
      <c r="A564" s="306"/>
      <c r="B564" s="306"/>
      <c r="C564" s="306"/>
      <c r="S564" s="306"/>
      <c r="T564" s="306"/>
      <c r="U564" s="306"/>
      <c r="V564" s="306"/>
      <c r="W564" s="306"/>
      <c r="X564" s="306"/>
      <c r="Y564" s="306"/>
      <c r="Z564" s="306"/>
    </row>
    <row r="565" spans="1:26" s="111" customFormat="1" ht="13.8">
      <c r="A565" s="306"/>
      <c r="B565" s="306"/>
      <c r="C565" s="306"/>
      <c r="S565" s="306"/>
      <c r="T565" s="306"/>
      <c r="U565" s="306"/>
      <c r="V565" s="306"/>
      <c r="W565" s="306"/>
      <c r="X565" s="306"/>
      <c r="Y565" s="306"/>
      <c r="Z565" s="306"/>
    </row>
    <row r="566" spans="1:26" s="111" customFormat="1" ht="13.8">
      <c r="A566" s="306"/>
      <c r="B566" s="306"/>
      <c r="C566" s="306"/>
      <c r="S566" s="306"/>
      <c r="T566" s="306"/>
      <c r="U566" s="306"/>
      <c r="V566" s="306"/>
      <c r="W566" s="306"/>
      <c r="X566" s="306"/>
      <c r="Y566" s="306"/>
      <c r="Z566" s="306"/>
    </row>
    <row r="567" spans="1:26" s="111" customFormat="1" ht="13.8">
      <c r="A567" s="306"/>
      <c r="B567" s="306"/>
      <c r="C567" s="306"/>
      <c r="S567" s="306"/>
      <c r="T567" s="306"/>
      <c r="U567" s="306"/>
      <c r="V567" s="306"/>
      <c r="W567" s="306"/>
      <c r="X567" s="306"/>
      <c r="Y567" s="306"/>
      <c r="Z567" s="306"/>
    </row>
    <row r="568" spans="1:26" s="111" customFormat="1" ht="13.8">
      <c r="A568" s="306"/>
      <c r="B568" s="306"/>
      <c r="C568" s="306"/>
      <c r="S568" s="306"/>
      <c r="T568" s="306"/>
      <c r="U568" s="306"/>
      <c r="V568" s="306"/>
      <c r="W568" s="306"/>
      <c r="X568" s="306"/>
      <c r="Y568" s="306"/>
      <c r="Z568" s="306"/>
    </row>
    <row r="569" spans="1:26" s="111" customFormat="1" ht="13.8">
      <c r="A569" s="306"/>
      <c r="B569" s="306"/>
      <c r="C569" s="306"/>
      <c r="S569" s="306"/>
      <c r="T569" s="306"/>
      <c r="U569" s="306"/>
      <c r="V569" s="306"/>
      <c r="W569" s="306"/>
      <c r="X569" s="306"/>
      <c r="Y569" s="306"/>
      <c r="Z569" s="306"/>
    </row>
    <row r="570" spans="1:26" s="111" customFormat="1" ht="13.8">
      <c r="A570" s="306"/>
      <c r="B570" s="306"/>
      <c r="C570" s="306"/>
      <c r="S570" s="306"/>
      <c r="T570" s="306"/>
      <c r="U570" s="306"/>
      <c r="V570" s="306"/>
      <c r="W570" s="306"/>
      <c r="X570" s="306"/>
      <c r="Y570" s="306"/>
      <c r="Z570" s="306"/>
    </row>
    <row r="571" spans="1:26" s="111" customFormat="1" ht="13.8">
      <c r="A571" s="306"/>
      <c r="B571" s="306"/>
      <c r="C571" s="306"/>
      <c r="S571" s="306"/>
      <c r="T571" s="306"/>
      <c r="U571" s="306"/>
      <c r="V571" s="306"/>
      <c r="W571" s="306"/>
      <c r="X571" s="306"/>
      <c r="Y571" s="306"/>
      <c r="Z571" s="306"/>
    </row>
    <row r="572" spans="1:26" s="111" customFormat="1" ht="13.8">
      <c r="A572" s="306"/>
      <c r="B572" s="306"/>
      <c r="C572" s="306"/>
      <c r="S572" s="306"/>
      <c r="T572" s="306"/>
      <c r="U572" s="306"/>
      <c r="V572" s="306"/>
      <c r="W572" s="306"/>
      <c r="X572" s="306"/>
      <c r="Y572" s="306"/>
      <c r="Z572" s="306"/>
    </row>
    <row r="573" spans="1:26" s="111" customFormat="1" ht="13.8">
      <c r="A573" s="306"/>
      <c r="B573" s="306"/>
      <c r="C573" s="306"/>
      <c r="S573" s="306"/>
      <c r="T573" s="306"/>
      <c r="U573" s="306"/>
      <c r="V573" s="306"/>
      <c r="W573" s="306"/>
      <c r="X573" s="306"/>
      <c r="Y573" s="306"/>
      <c r="Z573" s="306"/>
    </row>
    <row r="574" spans="1:26" s="111" customFormat="1" ht="13.8">
      <c r="A574" s="306"/>
      <c r="B574" s="306"/>
      <c r="C574" s="306"/>
      <c r="S574" s="306"/>
      <c r="T574" s="306"/>
      <c r="U574" s="306"/>
      <c r="V574" s="306"/>
      <c r="W574" s="306"/>
      <c r="X574" s="306"/>
      <c r="Y574" s="306"/>
      <c r="Z574" s="306"/>
    </row>
    <row r="575" spans="1:26" s="111" customFormat="1" ht="13.8">
      <c r="A575" s="306"/>
      <c r="B575" s="306"/>
      <c r="C575" s="306"/>
      <c r="S575" s="306"/>
      <c r="T575" s="306"/>
      <c r="U575" s="306"/>
      <c r="V575" s="306"/>
      <c r="W575" s="306"/>
      <c r="X575" s="306"/>
      <c r="Y575" s="306"/>
      <c r="Z575" s="306"/>
    </row>
    <row r="576" spans="1:26" s="111" customFormat="1" ht="13.8">
      <c r="A576" s="306"/>
      <c r="B576" s="306"/>
      <c r="C576" s="306"/>
      <c r="S576" s="306"/>
      <c r="T576" s="306"/>
      <c r="U576" s="306"/>
      <c r="V576" s="306"/>
      <c r="W576" s="306"/>
      <c r="X576" s="306"/>
      <c r="Y576" s="306"/>
      <c r="Z576" s="306"/>
    </row>
    <row r="577" spans="1:26" s="111" customFormat="1" ht="13.8">
      <c r="A577" s="306"/>
      <c r="B577" s="306"/>
      <c r="C577" s="306"/>
      <c r="S577" s="306"/>
      <c r="T577" s="306"/>
      <c r="U577" s="306"/>
      <c r="V577" s="306"/>
      <c r="W577" s="306"/>
      <c r="X577" s="306"/>
      <c r="Y577" s="306"/>
      <c r="Z577" s="306"/>
    </row>
    <row r="578" spans="1:26" s="111" customFormat="1" ht="13.8">
      <c r="A578" s="306"/>
      <c r="B578" s="306"/>
      <c r="C578" s="306"/>
      <c r="S578" s="306"/>
      <c r="T578" s="306"/>
      <c r="U578" s="306"/>
      <c r="V578" s="306"/>
      <c r="W578" s="306"/>
      <c r="X578" s="306"/>
      <c r="Y578" s="306"/>
      <c r="Z578" s="306"/>
    </row>
    <row r="579" spans="1:26" s="111" customFormat="1" ht="13.8">
      <c r="A579" s="306"/>
      <c r="B579" s="306"/>
      <c r="C579" s="306"/>
      <c r="S579" s="306"/>
      <c r="T579" s="306"/>
      <c r="U579" s="306"/>
      <c r="V579" s="306"/>
      <c r="W579" s="306"/>
      <c r="X579" s="306"/>
      <c r="Y579" s="306"/>
      <c r="Z579" s="306"/>
    </row>
    <row r="580" spans="1:26" s="111" customFormat="1" ht="13.8">
      <c r="A580" s="306"/>
      <c r="B580" s="306"/>
      <c r="C580" s="306"/>
      <c r="S580" s="306"/>
      <c r="T580" s="306"/>
      <c r="U580" s="306"/>
      <c r="V580" s="306"/>
      <c r="W580" s="306"/>
      <c r="X580" s="306"/>
      <c r="Y580" s="306"/>
      <c r="Z580" s="306"/>
    </row>
    <row r="581" spans="1:26" s="111" customFormat="1" ht="13.8">
      <c r="A581" s="306"/>
      <c r="B581" s="306"/>
      <c r="C581" s="306"/>
      <c r="S581" s="306"/>
      <c r="T581" s="306"/>
      <c r="U581" s="306"/>
      <c r="V581" s="306"/>
      <c r="W581" s="306"/>
      <c r="X581" s="306"/>
      <c r="Y581" s="306"/>
      <c r="Z581" s="306"/>
    </row>
    <row r="582" spans="1:26" s="111" customFormat="1" ht="13.8">
      <c r="A582" s="306"/>
      <c r="B582" s="306"/>
      <c r="C582" s="306"/>
      <c r="S582" s="306"/>
      <c r="T582" s="306"/>
      <c r="U582" s="306"/>
      <c r="V582" s="306"/>
      <c r="W582" s="306"/>
      <c r="X582" s="306"/>
      <c r="Y582" s="306"/>
      <c r="Z582" s="306"/>
    </row>
    <row r="583" spans="1:26" s="111" customFormat="1" ht="13.8">
      <c r="A583" s="306"/>
      <c r="B583" s="306"/>
      <c r="C583" s="306"/>
      <c r="S583" s="306"/>
      <c r="T583" s="306"/>
      <c r="U583" s="306"/>
      <c r="V583" s="306"/>
      <c r="W583" s="306"/>
      <c r="X583" s="306"/>
      <c r="Y583" s="306"/>
      <c r="Z583" s="306"/>
    </row>
    <row r="584" spans="1:26" s="111" customFormat="1" ht="13.8">
      <c r="A584" s="306"/>
      <c r="B584" s="306"/>
      <c r="C584" s="306"/>
      <c r="S584" s="306"/>
      <c r="T584" s="306"/>
      <c r="U584" s="306"/>
      <c r="V584" s="306"/>
      <c r="W584" s="306"/>
      <c r="X584" s="306"/>
      <c r="Y584" s="306"/>
      <c r="Z584" s="306"/>
    </row>
    <row r="585" spans="1:26" s="111" customFormat="1" ht="13.8">
      <c r="A585" s="306"/>
      <c r="B585" s="306"/>
      <c r="C585" s="306"/>
      <c r="S585" s="306"/>
      <c r="T585" s="306"/>
      <c r="U585" s="306"/>
      <c r="V585" s="306"/>
      <c r="W585" s="306"/>
      <c r="X585" s="306"/>
      <c r="Y585" s="306"/>
      <c r="Z585" s="306"/>
    </row>
    <row r="586" spans="1:26" s="111" customFormat="1" ht="13.8">
      <c r="A586" s="306"/>
      <c r="B586" s="306"/>
      <c r="C586" s="306"/>
      <c r="S586" s="306"/>
      <c r="T586" s="306"/>
      <c r="U586" s="306"/>
      <c r="V586" s="306"/>
      <c r="W586" s="306"/>
      <c r="X586" s="306"/>
      <c r="Y586" s="306"/>
      <c r="Z586" s="306"/>
    </row>
    <row r="587" spans="1:26" s="111" customFormat="1" ht="13.8">
      <c r="A587" s="306"/>
      <c r="B587" s="306"/>
      <c r="C587" s="306"/>
      <c r="S587" s="306"/>
      <c r="T587" s="306"/>
      <c r="U587" s="306"/>
      <c r="V587" s="306"/>
      <c r="W587" s="306"/>
      <c r="X587" s="306"/>
      <c r="Y587" s="306"/>
      <c r="Z587" s="306"/>
    </row>
    <row r="588" spans="1:26" s="111" customFormat="1" ht="13.8">
      <c r="A588" s="306"/>
      <c r="B588" s="306"/>
      <c r="C588" s="306"/>
      <c r="S588" s="306"/>
      <c r="T588" s="306"/>
      <c r="U588" s="306"/>
      <c r="V588" s="306"/>
      <c r="W588" s="306"/>
      <c r="X588" s="306"/>
      <c r="Y588" s="306"/>
      <c r="Z588" s="306"/>
    </row>
    <row r="589" spans="1:26" s="111" customFormat="1" ht="13.8">
      <c r="A589" s="306"/>
      <c r="B589" s="306"/>
      <c r="C589" s="306"/>
      <c r="S589" s="306"/>
      <c r="T589" s="306"/>
      <c r="U589" s="306"/>
      <c r="V589" s="306"/>
      <c r="W589" s="306"/>
      <c r="X589" s="306"/>
      <c r="Y589" s="306"/>
      <c r="Z589" s="306"/>
    </row>
    <row r="590" spans="1:26" s="111" customFormat="1" ht="13.8">
      <c r="A590" s="306"/>
      <c r="B590" s="306"/>
      <c r="C590" s="306"/>
      <c r="S590" s="306"/>
      <c r="T590" s="306"/>
      <c r="U590" s="306"/>
      <c r="V590" s="306"/>
      <c r="W590" s="306"/>
      <c r="X590" s="306"/>
      <c r="Y590" s="306"/>
      <c r="Z590" s="306"/>
    </row>
    <row r="591" spans="1:26" s="111" customFormat="1" ht="13.8">
      <c r="A591" s="306"/>
      <c r="B591" s="306"/>
      <c r="C591" s="306"/>
      <c r="S591" s="306"/>
      <c r="T591" s="306"/>
      <c r="U591" s="306"/>
      <c r="V591" s="306"/>
      <c r="W591" s="306"/>
      <c r="X591" s="306"/>
      <c r="Y591" s="306"/>
      <c r="Z591" s="306"/>
    </row>
    <row r="592" spans="1:26" s="111" customFormat="1" ht="13.8">
      <c r="A592" s="306"/>
      <c r="B592" s="306"/>
      <c r="C592" s="306"/>
      <c r="S592" s="306"/>
      <c r="T592" s="306"/>
      <c r="U592" s="306"/>
      <c r="V592" s="306"/>
      <c r="W592" s="306"/>
      <c r="X592" s="306"/>
      <c r="Y592" s="306"/>
      <c r="Z592" s="306"/>
    </row>
    <row r="593" spans="1:26" s="111" customFormat="1" ht="13.8">
      <c r="A593" s="306"/>
      <c r="B593" s="306"/>
      <c r="C593" s="306"/>
      <c r="S593" s="306"/>
      <c r="T593" s="306"/>
      <c r="U593" s="306"/>
      <c r="V593" s="306"/>
      <c r="W593" s="306"/>
      <c r="X593" s="306"/>
      <c r="Y593" s="306"/>
      <c r="Z593" s="306"/>
    </row>
    <row r="594" spans="1:26" s="111" customFormat="1" ht="13.8">
      <c r="A594" s="306"/>
      <c r="B594" s="306"/>
      <c r="C594" s="306"/>
      <c r="S594" s="306"/>
      <c r="T594" s="306"/>
      <c r="U594" s="306"/>
      <c r="V594" s="306"/>
      <c r="W594" s="306"/>
      <c r="X594" s="306"/>
      <c r="Y594" s="306"/>
      <c r="Z594" s="306"/>
    </row>
    <row r="595" spans="1:26" s="111" customFormat="1" ht="13.8">
      <c r="A595" s="306"/>
      <c r="B595" s="306"/>
      <c r="C595" s="306"/>
      <c r="S595" s="306"/>
      <c r="T595" s="306"/>
      <c r="U595" s="306"/>
      <c r="V595" s="306"/>
      <c r="W595" s="306"/>
      <c r="X595" s="306"/>
      <c r="Y595" s="306"/>
      <c r="Z595" s="306"/>
    </row>
    <row r="596" spans="1:26" s="111" customFormat="1" ht="13.8">
      <c r="A596" s="306"/>
      <c r="B596" s="306"/>
      <c r="C596" s="306"/>
      <c r="S596" s="306"/>
      <c r="T596" s="306"/>
      <c r="U596" s="306"/>
      <c r="V596" s="306"/>
      <c r="W596" s="306"/>
      <c r="X596" s="306"/>
      <c r="Y596" s="306"/>
      <c r="Z596" s="306"/>
    </row>
    <row r="597" spans="1:26" s="111" customFormat="1" ht="13.8">
      <c r="A597" s="306"/>
      <c r="B597" s="306"/>
      <c r="C597" s="306"/>
      <c r="S597" s="306"/>
      <c r="T597" s="306"/>
      <c r="U597" s="306"/>
      <c r="V597" s="306"/>
      <c r="W597" s="306"/>
      <c r="X597" s="306"/>
      <c r="Y597" s="306"/>
      <c r="Z597" s="306"/>
    </row>
    <row r="598" spans="1:26" s="111" customFormat="1" ht="13.8">
      <c r="A598" s="306"/>
      <c r="B598" s="306"/>
      <c r="C598" s="306"/>
      <c r="S598" s="306"/>
      <c r="T598" s="306"/>
      <c r="U598" s="306"/>
      <c r="V598" s="306"/>
      <c r="W598" s="306"/>
      <c r="X598" s="306"/>
      <c r="Y598" s="306"/>
      <c r="Z598" s="306"/>
    </row>
    <row r="599" spans="1:26" s="111" customFormat="1" ht="13.8">
      <c r="A599" s="306"/>
      <c r="B599" s="306"/>
      <c r="C599" s="306"/>
      <c r="S599" s="306"/>
      <c r="T599" s="306"/>
      <c r="U599" s="306"/>
      <c r="V599" s="306"/>
      <c r="W599" s="306"/>
      <c r="X599" s="306"/>
      <c r="Y599" s="306"/>
      <c r="Z599" s="306"/>
    </row>
    <row r="600" spans="1:26" s="111" customFormat="1" ht="13.8">
      <c r="A600" s="306"/>
      <c r="B600" s="306"/>
      <c r="C600" s="306"/>
      <c r="S600" s="306"/>
      <c r="T600" s="306"/>
      <c r="U600" s="306"/>
      <c r="V600" s="306"/>
      <c r="W600" s="306"/>
      <c r="X600" s="306"/>
      <c r="Y600" s="306"/>
      <c r="Z600" s="306"/>
    </row>
    <row r="601" spans="1:26" s="111" customFormat="1" ht="13.8">
      <c r="A601" s="306"/>
      <c r="B601" s="306"/>
      <c r="C601" s="306"/>
      <c r="S601" s="306"/>
      <c r="T601" s="306"/>
      <c r="U601" s="306"/>
      <c r="V601" s="306"/>
      <c r="W601" s="306"/>
      <c r="X601" s="306"/>
      <c r="Y601" s="306"/>
      <c r="Z601" s="306"/>
    </row>
    <row r="602" spans="1:26" s="111" customFormat="1" ht="13.8">
      <c r="A602" s="306"/>
      <c r="B602" s="306"/>
      <c r="C602" s="306"/>
      <c r="S602" s="306"/>
      <c r="T602" s="306"/>
      <c r="U602" s="306"/>
      <c r="V602" s="306"/>
      <c r="W602" s="306"/>
      <c r="X602" s="306"/>
      <c r="Y602" s="306"/>
      <c r="Z602" s="306"/>
    </row>
    <row r="603" spans="1:26" s="111" customFormat="1" ht="13.8">
      <c r="A603" s="306"/>
      <c r="B603" s="306"/>
      <c r="C603" s="306"/>
      <c r="S603" s="306"/>
      <c r="T603" s="306"/>
      <c r="U603" s="306"/>
      <c r="V603" s="306"/>
      <c r="W603" s="306"/>
      <c r="X603" s="306"/>
      <c r="Y603" s="306"/>
      <c r="Z603" s="306"/>
    </row>
    <row r="604" spans="1:26" s="111" customFormat="1" ht="13.8">
      <c r="A604" s="306"/>
      <c r="B604" s="306"/>
      <c r="C604" s="306"/>
      <c r="S604" s="306"/>
      <c r="T604" s="306"/>
      <c r="U604" s="306"/>
      <c r="V604" s="306"/>
      <c r="W604" s="306"/>
      <c r="X604" s="306"/>
      <c r="Y604" s="306"/>
      <c r="Z604" s="306"/>
    </row>
    <row r="605" spans="1:26" s="111" customFormat="1" ht="13.8">
      <c r="A605" s="306"/>
      <c r="B605" s="306"/>
      <c r="C605" s="306"/>
      <c r="S605" s="306"/>
      <c r="T605" s="306"/>
      <c r="U605" s="306"/>
      <c r="V605" s="306"/>
      <c r="W605" s="306"/>
      <c r="X605" s="306"/>
      <c r="Y605" s="306"/>
      <c r="Z605" s="306"/>
    </row>
    <row r="606" spans="1:26" s="111" customFormat="1" ht="13.8">
      <c r="A606" s="306"/>
      <c r="B606" s="306"/>
      <c r="C606" s="306"/>
      <c r="S606" s="306"/>
      <c r="T606" s="306"/>
      <c r="U606" s="306"/>
      <c r="V606" s="306"/>
      <c r="W606" s="306"/>
      <c r="X606" s="306"/>
      <c r="Y606" s="306"/>
      <c r="Z606" s="306"/>
    </row>
    <row r="607" spans="1:26" s="111" customFormat="1" ht="13.8">
      <c r="A607" s="306"/>
      <c r="B607" s="306"/>
      <c r="C607" s="306"/>
      <c r="S607" s="306"/>
      <c r="T607" s="306"/>
      <c r="U607" s="306"/>
      <c r="V607" s="306"/>
      <c r="W607" s="306"/>
      <c r="X607" s="306"/>
      <c r="Y607" s="306"/>
      <c r="Z607" s="306"/>
    </row>
    <row r="608" spans="1:26" s="111" customFormat="1" ht="13.8">
      <c r="A608" s="306"/>
      <c r="B608" s="306"/>
      <c r="C608" s="306"/>
      <c r="S608" s="306"/>
      <c r="T608" s="306"/>
      <c r="U608" s="306"/>
      <c r="V608" s="306"/>
      <c r="W608" s="306"/>
      <c r="X608" s="306"/>
      <c r="Y608" s="306"/>
      <c r="Z608" s="306"/>
    </row>
    <row r="609" spans="1:26" s="111" customFormat="1" ht="13.8">
      <c r="A609" s="306"/>
      <c r="B609" s="306"/>
      <c r="C609" s="306"/>
      <c r="S609" s="306"/>
      <c r="T609" s="306"/>
      <c r="U609" s="306"/>
      <c r="V609" s="306"/>
      <c r="W609" s="306"/>
      <c r="X609" s="306"/>
      <c r="Y609" s="306"/>
      <c r="Z609" s="306"/>
    </row>
    <row r="610" spans="1:26" s="111" customFormat="1" ht="13.8">
      <c r="A610" s="306"/>
      <c r="B610" s="306"/>
      <c r="C610" s="306"/>
      <c r="S610" s="306"/>
      <c r="T610" s="306"/>
      <c r="U610" s="306"/>
      <c r="V610" s="306"/>
      <c r="W610" s="306"/>
      <c r="X610" s="306"/>
      <c r="Y610" s="306"/>
      <c r="Z610" s="306"/>
    </row>
    <row r="611" spans="1:26" s="111" customFormat="1" ht="13.8">
      <c r="A611" s="306"/>
      <c r="B611" s="306"/>
      <c r="C611" s="306"/>
      <c r="S611" s="306"/>
      <c r="T611" s="306"/>
      <c r="U611" s="306"/>
      <c r="V611" s="306"/>
      <c r="W611" s="306"/>
      <c r="X611" s="306"/>
      <c r="Y611" s="306"/>
      <c r="Z611" s="306"/>
    </row>
    <row r="612" spans="1:26" s="111" customFormat="1" ht="13.8">
      <c r="A612" s="306"/>
      <c r="B612" s="306"/>
      <c r="C612" s="306"/>
      <c r="S612" s="306"/>
      <c r="T612" s="306"/>
      <c r="U612" s="306"/>
      <c r="V612" s="306"/>
      <c r="W612" s="306"/>
      <c r="X612" s="306"/>
      <c r="Y612" s="306"/>
      <c r="Z612" s="306"/>
    </row>
    <row r="613" spans="1:26" s="111" customFormat="1" ht="13.8">
      <c r="A613" s="306"/>
      <c r="B613" s="306"/>
      <c r="C613" s="306"/>
      <c r="S613" s="306"/>
      <c r="T613" s="306"/>
      <c r="U613" s="306"/>
      <c r="V613" s="306"/>
      <c r="W613" s="306"/>
      <c r="X613" s="306"/>
      <c r="Y613" s="306"/>
      <c r="Z613" s="306"/>
    </row>
    <row r="614" spans="1:26" s="111" customFormat="1" ht="13.8">
      <c r="A614" s="306"/>
      <c r="B614" s="306"/>
      <c r="C614" s="306"/>
      <c r="S614" s="306"/>
      <c r="T614" s="306"/>
      <c r="U614" s="306"/>
      <c r="V614" s="306"/>
      <c r="W614" s="306"/>
      <c r="X614" s="306"/>
      <c r="Y614" s="306"/>
      <c r="Z614" s="306"/>
    </row>
    <row r="615" spans="1:26" s="111" customFormat="1" ht="13.8">
      <c r="A615" s="306"/>
      <c r="B615" s="306"/>
      <c r="C615" s="306"/>
      <c r="S615" s="306"/>
      <c r="T615" s="306"/>
      <c r="U615" s="306"/>
      <c r="V615" s="306"/>
      <c r="W615" s="306"/>
      <c r="X615" s="306"/>
      <c r="Y615" s="306"/>
      <c r="Z615" s="306"/>
    </row>
    <row r="616" spans="1:26" s="111" customFormat="1" ht="13.8">
      <c r="A616" s="306"/>
      <c r="B616" s="306"/>
      <c r="C616" s="306"/>
      <c r="S616" s="306"/>
      <c r="T616" s="306"/>
      <c r="U616" s="306"/>
      <c r="V616" s="306"/>
      <c r="W616" s="306"/>
      <c r="X616" s="306"/>
      <c r="Y616" s="306"/>
      <c r="Z616" s="306"/>
    </row>
    <row r="617" spans="1:26" s="111" customFormat="1" ht="13.8">
      <c r="A617" s="306"/>
      <c r="B617" s="306"/>
      <c r="C617" s="306"/>
      <c r="S617" s="306"/>
      <c r="T617" s="306"/>
      <c r="U617" s="306"/>
      <c r="V617" s="306"/>
      <c r="W617" s="306"/>
      <c r="X617" s="306"/>
      <c r="Y617" s="306"/>
      <c r="Z617" s="306"/>
    </row>
    <row r="618" spans="1:26" s="111" customFormat="1" ht="13.8">
      <c r="A618" s="306"/>
      <c r="B618" s="306"/>
      <c r="C618" s="306"/>
      <c r="S618" s="306"/>
      <c r="T618" s="306"/>
      <c r="U618" s="306"/>
      <c r="V618" s="306"/>
      <c r="W618" s="306"/>
      <c r="X618" s="306"/>
      <c r="Y618" s="306"/>
      <c r="Z618" s="306"/>
    </row>
    <row r="619" spans="1:26" s="111" customFormat="1" ht="13.8">
      <c r="A619" s="306"/>
      <c r="B619" s="306"/>
      <c r="C619" s="306"/>
      <c r="S619" s="306"/>
      <c r="T619" s="306"/>
      <c r="U619" s="306"/>
      <c r="V619" s="306"/>
      <c r="W619" s="306"/>
      <c r="X619" s="306"/>
      <c r="Y619" s="306"/>
      <c r="Z619" s="306"/>
    </row>
    <row r="620" spans="1:26" s="111" customFormat="1" ht="13.8">
      <c r="A620" s="306"/>
      <c r="B620" s="306"/>
      <c r="C620" s="306"/>
      <c r="S620" s="306"/>
      <c r="T620" s="306"/>
      <c r="U620" s="306"/>
      <c r="V620" s="306"/>
      <c r="W620" s="306"/>
      <c r="X620" s="306"/>
      <c r="Y620" s="306"/>
      <c r="Z620" s="306"/>
    </row>
    <row r="621" spans="1:26" s="111" customFormat="1" ht="13.8">
      <c r="A621" s="306"/>
      <c r="B621" s="306"/>
      <c r="C621" s="306"/>
      <c r="S621" s="306"/>
      <c r="T621" s="306"/>
      <c r="U621" s="306"/>
      <c r="V621" s="306"/>
      <c r="W621" s="306"/>
      <c r="X621" s="306"/>
      <c r="Y621" s="306"/>
      <c r="Z621" s="306"/>
    </row>
    <row r="622" spans="1:26" s="111" customFormat="1" ht="13.8">
      <c r="A622" s="306"/>
      <c r="B622" s="306"/>
      <c r="C622" s="306"/>
      <c r="S622" s="306"/>
      <c r="T622" s="306"/>
      <c r="U622" s="306"/>
      <c r="V622" s="306"/>
      <c r="W622" s="306"/>
      <c r="X622" s="306"/>
      <c r="Y622" s="306"/>
      <c r="Z622" s="306"/>
    </row>
    <row r="623" spans="1:26" s="111" customFormat="1" ht="13.8">
      <c r="A623" s="306"/>
      <c r="B623" s="306"/>
      <c r="C623" s="306"/>
      <c r="S623" s="306"/>
      <c r="T623" s="306"/>
      <c r="U623" s="306"/>
      <c r="V623" s="306"/>
      <c r="W623" s="306"/>
      <c r="X623" s="306"/>
      <c r="Y623" s="306"/>
      <c r="Z623" s="306"/>
    </row>
    <row r="624" spans="1:26" s="111" customFormat="1" ht="13.8">
      <c r="A624" s="306"/>
      <c r="B624" s="306"/>
      <c r="C624" s="306"/>
      <c r="S624" s="306"/>
      <c r="T624" s="306"/>
      <c r="U624" s="306"/>
      <c r="V624" s="306"/>
      <c r="W624" s="306"/>
      <c r="X624" s="306"/>
      <c r="Y624" s="306"/>
      <c r="Z624" s="306"/>
    </row>
    <row r="625" spans="1:26" s="111" customFormat="1" ht="13.8">
      <c r="A625" s="306"/>
      <c r="B625" s="306"/>
      <c r="C625" s="306"/>
      <c r="S625" s="306"/>
      <c r="T625" s="306"/>
      <c r="U625" s="306"/>
      <c r="V625" s="306"/>
      <c r="W625" s="306"/>
      <c r="X625" s="306"/>
      <c r="Y625" s="306"/>
      <c r="Z625" s="306"/>
    </row>
    <row r="626" spans="1:26" s="111" customFormat="1" ht="13.8">
      <c r="A626" s="306"/>
      <c r="B626" s="306"/>
      <c r="C626" s="306"/>
      <c r="S626" s="306"/>
      <c r="T626" s="306"/>
      <c r="U626" s="306"/>
      <c r="V626" s="306"/>
      <c r="W626" s="306"/>
      <c r="X626" s="306"/>
      <c r="Y626" s="306"/>
      <c r="Z626" s="306"/>
    </row>
    <row r="627" spans="1:26" s="111" customFormat="1" ht="13.8">
      <c r="A627" s="306"/>
      <c r="B627" s="306"/>
      <c r="C627" s="306"/>
      <c r="S627" s="306"/>
      <c r="T627" s="306"/>
      <c r="U627" s="306"/>
      <c r="V627" s="306"/>
      <c r="W627" s="306"/>
      <c r="X627" s="306"/>
      <c r="Y627" s="306"/>
      <c r="Z627" s="306"/>
    </row>
    <row r="628" spans="1:26" s="111" customFormat="1" ht="13.8">
      <c r="A628" s="306"/>
      <c r="B628" s="306"/>
      <c r="C628" s="306"/>
      <c r="S628" s="306"/>
      <c r="T628" s="306"/>
      <c r="U628" s="306"/>
      <c r="V628" s="306"/>
      <c r="W628" s="306"/>
      <c r="X628" s="306"/>
      <c r="Y628" s="306"/>
      <c r="Z628" s="306"/>
    </row>
    <row r="629" spans="1:26" s="111" customFormat="1" ht="13.8">
      <c r="A629" s="306"/>
      <c r="B629" s="306"/>
      <c r="C629" s="306"/>
      <c r="S629" s="306"/>
      <c r="T629" s="306"/>
      <c r="U629" s="306"/>
      <c r="V629" s="306"/>
      <c r="W629" s="306"/>
      <c r="X629" s="306"/>
      <c r="Y629" s="306"/>
      <c r="Z629" s="306"/>
    </row>
    <row r="630" spans="1:26" s="111" customFormat="1" ht="13.8">
      <c r="A630" s="306"/>
      <c r="B630" s="306"/>
      <c r="C630" s="306"/>
      <c r="S630" s="306"/>
      <c r="T630" s="306"/>
      <c r="U630" s="306"/>
      <c r="V630" s="306"/>
      <c r="W630" s="306"/>
      <c r="X630" s="306"/>
      <c r="Y630" s="306"/>
      <c r="Z630" s="306"/>
    </row>
    <row r="631" spans="1:26" s="111" customFormat="1" ht="13.8">
      <c r="A631" s="306"/>
      <c r="B631" s="306"/>
      <c r="C631" s="306"/>
      <c r="S631" s="306"/>
      <c r="T631" s="306"/>
      <c r="U631" s="306"/>
      <c r="V631" s="306"/>
      <c r="W631" s="306"/>
      <c r="X631" s="306"/>
      <c r="Y631" s="306"/>
      <c r="Z631" s="306"/>
    </row>
    <row r="632" spans="1:26" s="111" customFormat="1" ht="13.8">
      <c r="A632" s="306"/>
      <c r="B632" s="306"/>
      <c r="C632" s="306"/>
      <c r="S632" s="306"/>
      <c r="T632" s="306"/>
      <c r="U632" s="306"/>
      <c r="V632" s="306"/>
      <c r="W632" s="306"/>
      <c r="X632" s="306"/>
      <c r="Y632" s="306"/>
      <c r="Z632" s="306"/>
    </row>
    <row r="633" spans="1:26" s="111" customFormat="1" ht="13.8">
      <c r="A633" s="306"/>
      <c r="B633" s="306"/>
      <c r="C633" s="306"/>
      <c r="S633" s="306"/>
      <c r="T633" s="306"/>
      <c r="U633" s="306"/>
      <c r="V633" s="306"/>
      <c r="W633" s="306"/>
      <c r="X633" s="306"/>
      <c r="Y633" s="306"/>
      <c r="Z633" s="306"/>
    </row>
    <row r="634" spans="1:26" s="111" customFormat="1" ht="13.8">
      <c r="A634" s="306"/>
      <c r="B634" s="306"/>
      <c r="C634" s="306"/>
      <c r="S634" s="306"/>
      <c r="T634" s="306"/>
      <c r="U634" s="306"/>
      <c r="V634" s="306"/>
      <c r="W634" s="306"/>
      <c r="X634" s="306"/>
      <c r="Y634" s="306"/>
      <c r="Z634" s="306"/>
    </row>
    <row r="635" spans="1:26" s="111" customFormat="1" ht="13.8">
      <c r="A635" s="306"/>
      <c r="B635" s="306"/>
      <c r="C635" s="306"/>
      <c r="S635" s="306"/>
      <c r="T635" s="306"/>
      <c r="U635" s="306"/>
      <c r="V635" s="306"/>
      <c r="W635" s="306"/>
      <c r="X635" s="306"/>
      <c r="Y635" s="306"/>
      <c r="Z635" s="306"/>
    </row>
    <row r="636" spans="1:26" s="111" customFormat="1" ht="13.8">
      <c r="A636" s="306"/>
      <c r="B636" s="306"/>
      <c r="C636" s="306"/>
      <c r="S636" s="306"/>
      <c r="T636" s="306"/>
      <c r="U636" s="306"/>
      <c r="V636" s="306"/>
      <c r="W636" s="306"/>
      <c r="X636" s="306"/>
      <c r="Y636" s="306"/>
      <c r="Z636" s="306"/>
    </row>
    <row r="637" spans="1:26" s="111" customFormat="1" ht="13.8">
      <c r="A637" s="306"/>
      <c r="B637" s="306"/>
      <c r="C637" s="306"/>
      <c r="S637" s="306"/>
      <c r="T637" s="306"/>
      <c r="U637" s="306"/>
      <c r="V637" s="306"/>
      <c r="W637" s="306"/>
      <c r="X637" s="306"/>
      <c r="Y637" s="306"/>
      <c r="Z637" s="306"/>
    </row>
    <row r="638" spans="1:26" s="111" customFormat="1" ht="13.8">
      <c r="A638" s="306"/>
      <c r="B638" s="306"/>
      <c r="C638" s="306"/>
      <c r="S638" s="306"/>
      <c r="T638" s="306"/>
      <c r="U638" s="306"/>
      <c r="V638" s="306"/>
      <c r="W638" s="306"/>
      <c r="X638" s="306"/>
      <c r="Y638" s="306"/>
      <c r="Z638" s="306"/>
    </row>
    <row r="639" spans="1:26" s="111" customFormat="1" ht="13.8">
      <c r="A639" s="306"/>
      <c r="B639" s="306"/>
      <c r="C639" s="306"/>
      <c r="S639" s="306"/>
      <c r="T639" s="306"/>
      <c r="U639" s="306"/>
      <c r="V639" s="306"/>
      <c r="W639" s="306"/>
      <c r="X639" s="306"/>
      <c r="Y639" s="306"/>
      <c r="Z639" s="306"/>
    </row>
    <row r="640" spans="1:26" s="111" customFormat="1" ht="13.8">
      <c r="A640" s="306"/>
      <c r="B640" s="306"/>
      <c r="C640" s="306"/>
      <c r="S640" s="306"/>
      <c r="T640" s="306"/>
      <c r="U640" s="306"/>
      <c r="V640" s="306"/>
      <c r="W640" s="306"/>
      <c r="X640" s="306"/>
      <c r="Y640" s="306"/>
      <c r="Z640" s="306"/>
    </row>
    <row r="641" spans="1:26" s="111" customFormat="1" ht="13.8">
      <c r="A641" s="306"/>
      <c r="B641" s="306"/>
      <c r="C641" s="306"/>
      <c r="S641" s="306"/>
      <c r="T641" s="306"/>
      <c r="U641" s="306"/>
      <c r="V641" s="306"/>
      <c r="W641" s="306"/>
      <c r="X641" s="306"/>
      <c r="Y641" s="306"/>
      <c r="Z641" s="306"/>
    </row>
    <row r="642" spans="1:26" s="111" customFormat="1" ht="13.8">
      <c r="A642" s="306"/>
      <c r="B642" s="306"/>
      <c r="C642" s="306"/>
      <c r="S642" s="306"/>
      <c r="T642" s="306"/>
      <c r="U642" s="306"/>
      <c r="V642" s="306"/>
      <c r="W642" s="306"/>
      <c r="X642" s="306"/>
      <c r="Y642" s="306"/>
      <c r="Z642" s="306"/>
    </row>
    <row r="643" spans="1:26" s="111" customFormat="1" ht="13.8">
      <c r="A643" s="306"/>
      <c r="B643" s="306"/>
      <c r="C643" s="306"/>
      <c r="S643" s="306"/>
      <c r="T643" s="306"/>
      <c r="U643" s="306"/>
      <c r="V643" s="306"/>
      <c r="W643" s="306"/>
      <c r="X643" s="306"/>
      <c r="Y643" s="306"/>
      <c r="Z643" s="306"/>
    </row>
    <row r="644" spans="1:26" s="111" customFormat="1" ht="13.8">
      <c r="A644" s="306"/>
      <c r="B644" s="306"/>
      <c r="C644" s="306"/>
      <c r="S644" s="306"/>
      <c r="T644" s="306"/>
      <c r="U644" s="306"/>
      <c r="V644" s="306"/>
      <c r="W644" s="306"/>
      <c r="X644" s="306"/>
      <c r="Y644" s="306"/>
      <c r="Z644" s="306"/>
    </row>
    <row r="645" spans="1:26" s="111" customFormat="1" ht="13.8">
      <c r="A645" s="306"/>
      <c r="B645" s="306"/>
      <c r="C645" s="306"/>
      <c r="S645" s="306"/>
      <c r="T645" s="306"/>
      <c r="U645" s="306"/>
      <c r="V645" s="306"/>
      <c r="W645" s="306"/>
      <c r="X645" s="306"/>
      <c r="Y645" s="306"/>
      <c r="Z645" s="306"/>
    </row>
    <row r="646" spans="1:26" s="111" customFormat="1" ht="13.8">
      <c r="A646" s="306"/>
      <c r="B646" s="306"/>
      <c r="C646" s="306"/>
      <c r="S646" s="306"/>
      <c r="T646" s="306"/>
      <c r="U646" s="306"/>
      <c r="V646" s="306"/>
      <c r="W646" s="306"/>
      <c r="X646" s="306"/>
      <c r="Y646" s="306"/>
      <c r="Z646" s="306"/>
    </row>
    <row r="647" spans="1:26" s="111" customFormat="1" ht="13.8">
      <c r="A647" s="306"/>
      <c r="B647" s="306"/>
      <c r="C647" s="306"/>
      <c r="S647" s="306"/>
      <c r="T647" s="306"/>
      <c r="U647" s="306"/>
      <c r="V647" s="306"/>
      <c r="W647" s="306"/>
      <c r="X647" s="306"/>
      <c r="Y647" s="306"/>
      <c r="Z647" s="306"/>
    </row>
    <row r="648" spans="1:26" s="111" customFormat="1" ht="13.8">
      <c r="A648" s="306"/>
      <c r="B648" s="306"/>
      <c r="C648" s="306"/>
      <c r="S648" s="306"/>
      <c r="T648" s="306"/>
      <c r="U648" s="306"/>
      <c r="V648" s="306"/>
      <c r="W648" s="306"/>
      <c r="X648" s="306"/>
      <c r="Y648" s="306"/>
      <c r="Z648" s="306"/>
    </row>
    <row r="649" spans="1:26" s="111" customFormat="1" ht="13.8">
      <c r="A649" s="306"/>
      <c r="B649" s="306"/>
      <c r="C649" s="306"/>
      <c r="S649" s="306"/>
      <c r="T649" s="306"/>
      <c r="U649" s="306"/>
      <c r="V649" s="306"/>
      <c r="W649" s="306"/>
      <c r="X649" s="306"/>
      <c r="Y649" s="306"/>
      <c r="Z649" s="306"/>
    </row>
    <row r="650" spans="1:26" s="111" customFormat="1" ht="13.8">
      <c r="A650" s="306"/>
      <c r="B650" s="306"/>
      <c r="C650" s="306"/>
      <c r="S650" s="306"/>
      <c r="T650" s="306"/>
      <c r="U650" s="306"/>
      <c r="V650" s="306"/>
      <c r="W650" s="306"/>
      <c r="X650" s="306"/>
      <c r="Y650" s="306"/>
      <c r="Z650" s="306"/>
    </row>
    <row r="651" spans="1:26" s="111" customFormat="1" ht="13.8">
      <c r="A651" s="306"/>
      <c r="B651" s="306"/>
      <c r="C651" s="306"/>
      <c r="S651" s="306"/>
      <c r="T651" s="306"/>
      <c r="U651" s="306"/>
      <c r="V651" s="306"/>
      <c r="W651" s="306"/>
      <c r="X651" s="306"/>
      <c r="Y651" s="306"/>
      <c r="Z651" s="306"/>
    </row>
    <row r="652" spans="1:26" s="111" customFormat="1" ht="13.8">
      <c r="A652" s="306"/>
      <c r="B652" s="306"/>
      <c r="C652" s="306"/>
      <c r="S652" s="306"/>
      <c r="T652" s="306"/>
      <c r="U652" s="306"/>
      <c r="V652" s="306"/>
      <c r="W652" s="306"/>
      <c r="X652" s="306"/>
      <c r="Y652" s="306"/>
      <c r="Z652" s="306"/>
    </row>
    <row r="653" spans="1:26" s="111" customFormat="1" ht="13.8">
      <c r="A653" s="306"/>
      <c r="B653" s="306"/>
      <c r="C653" s="306"/>
      <c r="S653" s="306"/>
      <c r="T653" s="306"/>
      <c r="U653" s="306"/>
      <c r="V653" s="306"/>
      <c r="W653" s="306"/>
      <c r="X653" s="306"/>
      <c r="Y653" s="306"/>
      <c r="Z653" s="306"/>
    </row>
    <row r="654" spans="1:26" s="111" customFormat="1" ht="13.8">
      <c r="A654" s="306"/>
      <c r="B654" s="306"/>
      <c r="C654" s="306"/>
      <c r="S654" s="306"/>
      <c r="T654" s="306"/>
      <c r="U654" s="306"/>
      <c r="V654" s="306"/>
      <c r="W654" s="306"/>
      <c r="X654" s="306"/>
      <c r="Y654" s="306"/>
      <c r="Z654" s="306"/>
    </row>
    <row r="655" spans="1:26" s="111" customFormat="1" ht="13.8">
      <c r="A655" s="306"/>
      <c r="B655" s="306"/>
      <c r="C655" s="306"/>
      <c r="S655" s="306"/>
      <c r="T655" s="306"/>
      <c r="U655" s="306"/>
      <c r="V655" s="306"/>
      <c r="W655" s="306"/>
      <c r="X655" s="306"/>
      <c r="Y655" s="306"/>
      <c r="Z655" s="306"/>
    </row>
    <row r="656" spans="1:26" s="111" customFormat="1" ht="13.8">
      <c r="A656" s="306"/>
      <c r="B656" s="306"/>
      <c r="C656" s="306"/>
      <c r="S656" s="306"/>
      <c r="T656" s="306"/>
      <c r="U656" s="306"/>
      <c r="V656" s="306"/>
      <c r="W656" s="306"/>
      <c r="X656" s="306"/>
      <c r="Y656" s="306"/>
      <c r="Z656" s="306"/>
    </row>
    <row r="657" spans="1:26" s="111" customFormat="1" ht="13.8">
      <c r="A657" s="306"/>
      <c r="B657" s="306"/>
      <c r="C657" s="306"/>
      <c r="S657" s="306"/>
      <c r="T657" s="306"/>
      <c r="U657" s="306"/>
      <c r="V657" s="306"/>
      <c r="W657" s="306"/>
      <c r="X657" s="306"/>
      <c r="Y657" s="306"/>
      <c r="Z657" s="306"/>
    </row>
    <row r="658" spans="1:26" s="111" customFormat="1" ht="13.8">
      <c r="A658" s="306"/>
      <c r="B658" s="306"/>
      <c r="C658" s="306"/>
      <c r="S658" s="306"/>
      <c r="T658" s="306"/>
      <c r="U658" s="306"/>
      <c r="V658" s="306"/>
      <c r="W658" s="306"/>
      <c r="X658" s="306"/>
      <c r="Y658" s="306"/>
      <c r="Z658" s="306"/>
    </row>
    <row r="659" spans="1:26" s="111" customFormat="1" ht="13.8">
      <c r="A659" s="306"/>
      <c r="B659" s="306"/>
      <c r="C659" s="306"/>
      <c r="S659" s="306"/>
      <c r="T659" s="306"/>
      <c r="U659" s="306"/>
      <c r="V659" s="306"/>
      <c r="W659" s="306"/>
      <c r="X659" s="306"/>
      <c r="Y659" s="306"/>
      <c r="Z659" s="306"/>
    </row>
    <row r="660" spans="1:26" s="111" customFormat="1" ht="13.8">
      <c r="A660" s="306"/>
      <c r="B660" s="306"/>
      <c r="C660" s="306"/>
      <c r="S660" s="306"/>
      <c r="T660" s="306"/>
      <c r="U660" s="306"/>
      <c r="V660" s="306"/>
      <c r="W660" s="306"/>
      <c r="X660" s="306"/>
      <c r="Y660" s="306"/>
      <c r="Z660" s="306"/>
    </row>
    <row r="661" spans="1:26" s="111" customFormat="1" ht="13.8">
      <c r="A661" s="306"/>
      <c r="B661" s="306"/>
      <c r="C661" s="306"/>
      <c r="S661" s="306"/>
      <c r="T661" s="306"/>
      <c r="U661" s="306"/>
      <c r="V661" s="306"/>
      <c r="W661" s="306"/>
      <c r="X661" s="306"/>
      <c r="Y661" s="306"/>
      <c r="Z661" s="306"/>
    </row>
    <row r="662" spans="1:26" s="111" customFormat="1" ht="13.8">
      <c r="A662" s="306"/>
      <c r="B662" s="306"/>
      <c r="C662" s="306"/>
      <c r="S662" s="306"/>
      <c r="T662" s="306"/>
      <c r="U662" s="306"/>
      <c r="V662" s="306"/>
      <c r="W662" s="306"/>
      <c r="X662" s="306"/>
      <c r="Y662" s="306"/>
      <c r="Z662" s="306"/>
    </row>
    <row r="663" spans="1:26" s="111" customFormat="1" ht="13.8">
      <c r="A663" s="306"/>
      <c r="B663" s="306"/>
      <c r="C663" s="306"/>
      <c r="S663" s="306"/>
      <c r="T663" s="306"/>
      <c r="U663" s="306"/>
      <c r="V663" s="306"/>
      <c r="W663" s="306"/>
      <c r="X663" s="306"/>
      <c r="Y663" s="306"/>
      <c r="Z663" s="306"/>
    </row>
    <row r="664" spans="1:26" s="111" customFormat="1" ht="13.8">
      <c r="A664" s="306"/>
      <c r="B664" s="306"/>
      <c r="C664" s="306"/>
      <c r="S664" s="306"/>
      <c r="T664" s="306"/>
      <c r="U664" s="306"/>
      <c r="V664" s="306"/>
      <c r="W664" s="306"/>
      <c r="X664" s="306"/>
      <c r="Y664" s="306"/>
      <c r="Z664" s="306"/>
    </row>
    <row r="665" spans="1:26" s="111" customFormat="1" ht="13.8">
      <c r="A665" s="306"/>
      <c r="B665" s="306"/>
      <c r="C665" s="306"/>
      <c r="S665" s="306"/>
      <c r="T665" s="306"/>
      <c r="U665" s="306"/>
      <c r="V665" s="306"/>
      <c r="W665" s="306"/>
      <c r="X665" s="306"/>
      <c r="Y665" s="306"/>
      <c r="Z665" s="306"/>
    </row>
    <row r="666" spans="1:26" s="111" customFormat="1" ht="13.8">
      <c r="A666" s="306"/>
      <c r="B666" s="306"/>
      <c r="C666" s="306"/>
      <c r="S666" s="306"/>
      <c r="T666" s="306"/>
      <c r="U666" s="306"/>
      <c r="V666" s="306"/>
      <c r="W666" s="306"/>
      <c r="X666" s="306"/>
      <c r="Y666" s="306"/>
      <c r="Z666" s="306"/>
    </row>
    <row r="667" spans="1:26" s="111" customFormat="1" ht="13.8">
      <c r="A667" s="306"/>
      <c r="B667" s="306"/>
      <c r="C667" s="306"/>
      <c r="S667" s="306"/>
      <c r="T667" s="306"/>
      <c r="U667" s="306"/>
      <c r="V667" s="306"/>
      <c r="W667" s="306"/>
      <c r="X667" s="306"/>
      <c r="Y667" s="306"/>
      <c r="Z667" s="306"/>
    </row>
    <row r="668" spans="1:26" s="111" customFormat="1" ht="13.8">
      <c r="A668" s="306"/>
      <c r="B668" s="306"/>
      <c r="C668" s="306"/>
      <c r="S668" s="306"/>
      <c r="T668" s="306"/>
      <c r="U668" s="306"/>
      <c r="V668" s="306"/>
      <c r="W668" s="306"/>
      <c r="X668" s="306"/>
      <c r="Y668" s="306"/>
      <c r="Z668" s="306"/>
    </row>
    <row r="669" spans="1:26" s="111" customFormat="1" ht="13.8">
      <c r="A669" s="306"/>
      <c r="B669" s="306"/>
      <c r="C669" s="306"/>
      <c r="S669" s="306"/>
      <c r="T669" s="306"/>
      <c r="U669" s="306"/>
      <c r="V669" s="306"/>
      <c r="W669" s="306"/>
      <c r="X669" s="306"/>
      <c r="Y669" s="306"/>
      <c r="Z669" s="306"/>
    </row>
    <row r="670" spans="1:26" s="111" customFormat="1" ht="13.8">
      <c r="A670" s="306"/>
      <c r="B670" s="306"/>
      <c r="C670" s="306"/>
      <c r="S670" s="306"/>
      <c r="T670" s="306"/>
      <c r="U670" s="306"/>
      <c r="V670" s="306"/>
      <c r="W670" s="306"/>
      <c r="X670" s="306"/>
      <c r="Y670" s="306"/>
      <c r="Z670" s="306"/>
    </row>
    <row r="671" spans="1:26" s="111" customFormat="1" ht="13.8">
      <c r="A671" s="306"/>
      <c r="B671" s="306"/>
      <c r="C671" s="306"/>
      <c r="S671" s="306"/>
      <c r="T671" s="306"/>
      <c r="U671" s="306"/>
      <c r="V671" s="306"/>
      <c r="W671" s="306"/>
      <c r="X671" s="306"/>
      <c r="Y671" s="306"/>
      <c r="Z671" s="306"/>
    </row>
    <row r="672" spans="1:26" s="111" customFormat="1" ht="13.8">
      <c r="A672" s="306"/>
      <c r="B672" s="306"/>
      <c r="C672" s="306"/>
      <c r="S672" s="306"/>
      <c r="T672" s="306"/>
      <c r="U672" s="306"/>
      <c r="V672" s="306"/>
      <c r="W672" s="306"/>
      <c r="X672" s="306"/>
      <c r="Y672" s="306"/>
      <c r="Z672" s="306"/>
    </row>
    <row r="673" spans="1:26" s="111" customFormat="1" ht="13.8">
      <c r="A673" s="306"/>
      <c r="B673" s="306"/>
      <c r="C673" s="306"/>
      <c r="S673" s="306"/>
      <c r="T673" s="306"/>
      <c r="U673" s="306"/>
      <c r="V673" s="306"/>
      <c r="W673" s="306"/>
      <c r="X673" s="306"/>
      <c r="Y673" s="306"/>
      <c r="Z673" s="306"/>
    </row>
    <row r="674" spans="1:26" s="111" customFormat="1" ht="13.8">
      <c r="A674" s="306"/>
      <c r="B674" s="306"/>
      <c r="C674" s="306"/>
      <c r="S674" s="306"/>
      <c r="T674" s="306"/>
      <c r="U674" s="306"/>
      <c r="V674" s="306"/>
      <c r="W674" s="306"/>
      <c r="X674" s="306"/>
      <c r="Y674" s="306"/>
      <c r="Z674" s="306"/>
    </row>
    <row r="675" spans="1:26" s="111" customFormat="1" ht="13.8">
      <c r="A675" s="306"/>
      <c r="B675" s="306"/>
      <c r="C675" s="306"/>
      <c r="S675" s="306"/>
      <c r="T675" s="306"/>
      <c r="U675" s="306"/>
      <c r="V675" s="306"/>
      <c r="W675" s="306"/>
      <c r="X675" s="306"/>
      <c r="Y675" s="306"/>
      <c r="Z675" s="306"/>
    </row>
    <row r="676" spans="1:26" s="111" customFormat="1" ht="13.8">
      <c r="A676" s="306"/>
      <c r="B676" s="306"/>
      <c r="C676" s="306"/>
      <c r="S676" s="306"/>
      <c r="T676" s="306"/>
      <c r="U676" s="306"/>
      <c r="V676" s="306"/>
      <c r="W676" s="306"/>
      <c r="X676" s="306"/>
      <c r="Y676" s="306"/>
      <c r="Z676" s="306"/>
    </row>
    <row r="677" spans="1:26" s="111" customFormat="1" ht="13.8">
      <c r="A677" s="306"/>
      <c r="B677" s="306"/>
      <c r="C677" s="306"/>
      <c r="S677" s="306"/>
      <c r="T677" s="306"/>
      <c r="U677" s="306"/>
      <c r="V677" s="306"/>
      <c r="W677" s="306"/>
      <c r="X677" s="306"/>
      <c r="Y677" s="306"/>
      <c r="Z677" s="306"/>
    </row>
    <row r="678" spans="1:26" s="111" customFormat="1" ht="13.8">
      <c r="A678" s="306"/>
      <c r="B678" s="306"/>
      <c r="C678" s="306"/>
      <c r="S678" s="306"/>
      <c r="T678" s="306"/>
      <c r="U678" s="306"/>
      <c r="V678" s="306"/>
      <c r="W678" s="306"/>
      <c r="X678" s="306"/>
      <c r="Y678" s="306"/>
      <c r="Z678" s="306"/>
    </row>
    <row r="679" spans="1:26" s="111" customFormat="1" ht="13.8">
      <c r="A679" s="306"/>
      <c r="B679" s="306"/>
      <c r="C679" s="306"/>
      <c r="S679" s="306"/>
      <c r="T679" s="306"/>
      <c r="U679" s="306"/>
      <c r="V679" s="306"/>
      <c r="W679" s="306"/>
      <c r="X679" s="306"/>
      <c r="Y679" s="306"/>
      <c r="Z679" s="306"/>
    </row>
    <row r="680" spans="1:26" s="111" customFormat="1" ht="13.8">
      <c r="A680" s="306"/>
      <c r="B680" s="306"/>
      <c r="C680" s="306"/>
      <c r="S680" s="306"/>
      <c r="T680" s="306"/>
      <c r="U680" s="306"/>
      <c r="V680" s="306"/>
      <c r="W680" s="306"/>
      <c r="X680" s="306"/>
      <c r="Y680" s="306"/>
      <c r="Z680" s="306"/>
    </row>
    <row r="681" spans="1:26" s="111" customFormat="1" ht="13.8">
      <c r="A681" s="306"/>
      <c r="B681" s="306"/>
      <c r="C681" s="306"/>
      <c r="S681" s="306"/>
      <c r="T681" s="306"/>
      <c r="U681" s="306"/>
      <c r="V681" s="306"/>
      <c r="W681" s="306"/>
      <c r="X681" s="306"/>
      <c r="Y681" s="306"/>
      <c r="Z681" s="306"/>
    </row>
    <row r="682" spans="1:26" s="111" customFormat="1" ht="13.8">
      <c r="A682" s="306"/>
      <c r="B682" s="306"/>
      <c r="C682" s="306"/>
      <c r="S682" s="306"/>
      <c r="T682" s="306"/>
      <c r="U682" s="306"/>
      <c r="V682" s="306"/>
      <c r="W682" s="306"/>
      <c r="X682" s="306"/>
      <c r="Y682" s="306"/>
      <c r="Z682" s="306"/>
    </row>
    <row r="683" spans="1:26" s="111" customFormat="1" ht="13.8">
      <c r="A683" s="306"/>
      <c r="B683" s="306"/>
      <c r="C683" s="306"/>
      <c r="S683" s="306"/>
      <c r="T683" s="306"/>
      <c r="U683" s="306"/>
      <c r="V683" s="306"/>
      <c r="W683" s="306"/>
      <c r="X683" s="306"/>
      <c r="Y683" s="306"/>
      <c r="Z683" s="306"/>
    </row>
    <row r="684" spans="1:26" s="111" customFormat="1" ht="13.8">
      <c r="A684" s="306"/>
      <c r="B684" s="306"/>
      <c r="C684" s="306"/>
      <c r="S684" s="306"/>
      <c r="T684" s="306"/>
      <c r="U684" s="306"/>
      <c r="V684" s="306"/>
      <c r="W684" s="306"/>
      <c r="X684" s="306"/>
      <c r="Y684" s="306"/>
      <c r="Z684" s="306"/>
    </row>
    <row r="685" spans="1:26" s="111" customFormat="1" ht="13.8">
      <c r="A685" s="306"/>
      <c r="B685" s="306"/>
      <c r="C685" s="306"/>
      <c r="S685" s="306"/>
      <c r="T685" s="306"/>
      <c r="U685" s="306"/>
      <c r="V685" s="306"/>
      <c r="W685" s="306"/>
      <c r="X685" s="306"/>
      <c r="Y685" s="306"/>
      <c r="Z685" s="306"/>
    </row>
    <row r="686" spans="1:26" s="111" customFormat="1" ht="13.8">
      <c r="A686" s="306"/>
      <c r="B686" s="306"/>
      <c r="C686" s="306"/>
      <c r="S686" s="306"/>
      <c r="T686" s="306"/>
      <c r="U686" s="306"/>
      <c r="V686" s="306"/>
      <c r="W686" s="306"/>
      <c r="X686" s="306"/>
      <c r="Y686" s="306"/>
      <c r="Z686" s="306"/>
    </row>
    <row r="687" spans="1:26" s="111" customFormat="1" ht="13.8">
      <c r="A687" s="306"/>
      <c r="B687" s="306"/>
      <c r="C687" s="306"/>
      <c r="S687" s="306"/>
      <c r="T687" s="306"/>
      <c r="U687" s="306"/>
      <c r="V687" s="306"/>
      <c r="W687" s="306"/>
      <c r="X687" s="306"/>
      <c r="Y687" s="306"/>
      <c r="Z687" s="306"/>
    </row>
    <row r="688" spans="1:26" s="111" customFormat="1" ht="13.8">
      <c r="A688" s="306"/>
      <c r="B688" s="306"/>
      <c r="C688" s="306"/>
      <c r="S688" s="306"/>
      <c r="T688" s="306"/>
      <c r="U688" s="306"/>
      <c r="V688" s="306"/>
      <c r="W688" s="306"/>
      <c r="X688" s="306"/>
      <c r="Y688" s="306"/>
      <c r="Z688" s="306"/>
    </row>
    <row r="689" spans="1:26" s="111" customFormat="1" ht="13.8">
      <c r="A689" s="306"/>
      <c r="B689" s="306"/>
      <c r="C689" s="306"/>
      <c r="S689" s="306"/>
      <c r="T689" s="306"/>
      <c r="U689" s="306"/>
      <c r="V689" s="306"/>
      <c r="W689" s="306"/>
      <c r="X689" s="306"/>
      <c r="Y689" s="306"/>
      <c r="Z689" s="306"/>
    </row>
    <row r="690" spans="1:26" s="111" customFormat="1" ht="13.8">
      <c r="A690" s="306"/>
      <c r="B690" s="306"/>
      <c r="C690" s="306"/>
      <c r="S690" s="306"/>
      <c r="T690" s="306"/>
      <c r="U690" s="306"/>
      <c r="V690" s="306"/>
      <c r="W690" s="306"/>
      <c r="X690" s="306"/>
      <c r="Y690" s="306"/>
      <c r="Z690" s="306"/>
    </row>
    <row r="691" spans="1:26" s="111" customFormat="1" ht="13.8">
      <c r="A691" s="306"/>
      <c r="B691" s="306"/>
      <c r="C691" s="306"/>
      <c r="S691" s="306"/>
      <c r="T691" s="306"/>
      <c r="U691" s="306"/>
      <c r="V691" s="306"/>
      <c r="W691" s="306"/>
      <c r="X691" s="306"/>
      <c r="Y691" s="306"/>
      <c r="Z691" s="306"/>
    </row>
    <row r="692" spans="1:26" s="111" customFormat="1" ht="13.8">
      <c r="A692" s="306"/>
      <c r="B692" s="306"/>
      <c r="C692" s="306"/>
      <c r="S692" s="306"/>
      <c r="T692" s="306"/>
      <c r="U692" s="306"/>
      <c r="V692" s="306"/>
      <c r="W692" s="306"/>
      <c r="X692" s="306"/>
      <c r="Y692" s="306"/>
      <c r="Z692" s="306"/>
    </row>
    <row r="693" spans="1:26" s="111" customFormat="1" ht="13.8">
      <c r="A693" s="306"/>
      <c r="B693" s="306"/>
      <c r="C693" s="306"/>
      <c r="S693" s="306"/>
      <c r="T693" s="306"/>
      <c r="U693" s="306"/>
      <c r="V693" s="306"/>
      <c r="W693" s="306"/>
      <c r="X693" s="306"/>
      <c r="Y693" s="306"/>
      <c r="Z693" s="306"/>
    </row>
    <row r="694" spans="1:26" s="111" customFormat="1" ht="13.8">
      <c r="A694" s="306"/>
      <c r="B694" s="306"/>
      <c r="C694" s="306"/>
      <c r="S694" s="306"/>
      <c r="T694" s="306"/>
      <c r="U694" s="306"/>
      <c r="V694" s="306"/>
      <c r="W694" s="306"/>
      <c r="X694" s="306"/>
      <c r="Y694" s="306"/>
      <c r="Z694" s="306"/>
    </row>
    <row r="695" spans="1:26" s="111" customFormat="1" ht="13.8">
      <c r="A695" s="306"/>
      <c r="B695" s="306"/>
      <c r="C695" s="306"/>
      <c r="S695" s="306"/>
      <c r="T695" s="306"/>
      <c r="U695" s="306"/>
      <c r="V695" s="306"/>
      <c r="W695" s="306"/>
      <c r="X695" s="306"/>
      <c r="Y695" s="306"/>
      <c r="Z695" s="306"/>
    </row>
    <row r="696" spans="1:26" s="111" customFormat="1" ht="13.8">
      <c r="A696" s="306"/>
      <c r="B696" s="306"/>
      <c r="C696" s="306"/>
      <c r="S696" s="306"/>
      <c r="T696" s="306"/>
      <c r="U696" s="306"/>
      <c r="V696" s="306"/>
      <c r="W696" s="306"/>
      <c r="X696" s="306"/>
      <c r="Y696" s="306"/>
      <c r="Z696" s="306"/>
    </row>
    <row r="697" spans="1:26" s="111" customFormat="1" ht="13.8">
      <c r="A697" s="306"/>
      <c r="B697" s="306"/>
      <c r="C697" s="306"/>
      <c r="S697" s="306"/>
      <c r="T697" s="306"/>
      <c r="U697" s="306"/>
      <c r="V697" s="306"/>
      <c r="W697" s="306"/>
      <c r="X697" s="306"/>
      <c r="Y697" s="306"/>
      <c r="Z697" s="306"/>
    </row>
    <row r="698" spans="1:26" s="111" customFormat="1" ht="13.8">
      <c r="A698" s="306"/>
      <c r="B698" s="306"/>
      <c r="C698" s="306"/>
      <c r="S698" s="306"/>
      <c r="T698" s="306"/>
      <c r="U698" s="306"/>
      <c r="V698" s="306"/>
      <c r="W698" s="306"/>
      <c r="X698" s="306"/>
      <c r="Y698" s="306"/>
      <c r="Z698" s="306"/>
    </row>
    <row r="699" spans="1:26" s="111" customFormat="1" ht="13.8">
      <c r="A699" s="306"/>
      <c r="B699" s="306"/>
      <c r="C699" s="306"/>
      <c r="S699" s="306"/>
      <c r="T699" s="306"/>
      <c r="U699" s="306"/>
      <c r="V699" s="306"/>
      <c r="W699" s="306"/>
      <c r="X699" s="306"/>
      <c r="Y699" s="306"/>
      <c r="Z699" s="306"/>
    </row>
    <row r="700" spans="1:26" s="111" customFormat="1" ht="13.8">
      <c r="A700" s="306"/>
      <c r="B700" s="306"/>
      <c r="C700" s="306"/>
      <c r="S700" s="306"/>
      <c r="T700" s="306"/>
      <c r="U700" s="306"/>
      <c r="V700" s="306"/>
      <c r="W700" s="306"/>
      <c r="X700" s="306"/>
      <c r="Y700" s="306"/>
      <c r="Z700" s="306"/>
    </row>
    <row r="701" spans="1:26" s="111" customFormat="1" ht="13.8">
      <c r="A701" s="306"/>
      <c r="B701" s="306"/>
      <c r="C701" s="306"/>
      <c r="S701" s="306"/>
      <c r="T701" s="306"/>
      <c r="U701" s="306"/>
      <c r="V701" s="306"/>
      <c r="W701" s="306"/>
      <c r="X701" s="306"/>
      <c r="Y701" s="306"/>
      <c r="Z701" s="306"/>
    </row>
    <row r="702" spans="1:26" s="111" customFormat="1" ht="13.8">
      <c r="A702" s="306"/>
      <c r="B702" s="306"/>
      <c r="C702" s="306"/>
      <c r="S702" s="306"/>
      <c r="T702" s="306"/>
      <c r="U702" s="306"/>
      <c r="V702" s="306"/>
      <c r="W702" s="306"/>
      <c r="X702" s="306"/>
      <c r="Y702" s="306"/>
      <c r="Z702" s="306"/>
    </row>
    <row r="703" spans="1:26" s="111" customFormat="1" ht="13.8">
      <c r="A703" s="306"/>
      <c r="B703" s="306"/>
      <c r="C703" s="306"/>
      <c r="S703" s="306"/>
      <c r="T703" s="306"/>
      <c r="U703" s="306"/>
      <c r="V703" s="306"/>
      <c r="W703" s="306"/>
      <c r="X703" s="306"/>
      <c r="Y703" s="306"/>
      <c r="Z703" s="306"/>
    </row>
    <row r="704" spans="1:26" s="111" customFormat="1" ht="13.8">
      <c r="A704" s="306"/>
      <c r="B704" s="306"/>
      <c r="C704" s="306"/>
      <c r="S704" s="306"/>
      <c r="T704" s="306"/>
      <c r="U704" s="306"/>
      <c r="V704" s="306"/>
      <c r="W704" s="306"/>
      <c r="X704" s="306"/>
      <c r="Y704" s="306"/>
      <c r="Z704" s="306"/>
    </row>
    <row r="705" spans="1:26" s="111" customFormat="1" ht="13.8">
      <c r="A705" s="306"/>
      <c r="B705" s="306"/>
      <c r="C705" s="306"/>
      <c r="S705" s="306"/>
      <c r="T705" s="306"/>
      <c r="U705" s="306"/>
      <c r="V705" s="306"/>
      <c r="W705" s="306"/>
      <c r="X705" s="306"/>
      <c r="Y705" s="306"/>
      <c r="Z705" s="306"/>
    </row>
    <row r="706" spans="1:26" s="111" customFormat="1" ht="13.8">
      <c r="A706" s="306"/>
      <c r="B706" s="306"/>
      <c r="C706" s="306"/>
      <c r="S706" s="306"/>
      <c r="T706" s="306"/>
      <c r="U706" s="306"/>
      <c r="V706" s="306"/>
      <c r="W706" s="306"/>
      <c r="X706" s="306"/>
      <c r="Y706" s="306"/>
      <c r="Z706" s="306"/>
    </row>
    <row r="707" spans="1:26" s="111" customFormat="1" ht="13.8">
      <c r="A707" s="306"/>
      <c r="B707" s="306"/>
      <c r="C707" s="306"/>
      <c r="S707" s="306"/>
      <c r="T707" s="306"/>
      <c r="U707" s="306"/>
      <c r="V707" s="306"/>
      <c r="W707" s="306"/>
      <c r="X707" s="306"/>
      <c r="Y707" s="306"/>
      <c r="Z707" s="306"/>
    </row>
    <row r="708" spans="1:26" s="111" customFormat="1" ht="13.8">
      <c r="A708" s="306"/>
      <c r="B708" s="306"/>
      <c r="C708" s="306"/>
      <c r="S708" s="306"/>
      <c r="T708" s="306"/>
      <c r="U708" s="306"/>
      <c r="V708" s="306"/>
      <c r="W708" s="306"/>
      <c r="X708" s="306"/>
      <c r="Y708" s="306"/>
      <c r="Z708" s="306"/>
    </row>
    <row r="709" spans="1:26" s="111" customFormat="1" ht="13.8">
      <c r="A709" s="306"/>
      <c r="B709" s="306"/>
      <c r="C709" s="306"/>
      <c r="S709" s="306"/>
      <c r="T709" s="306"/>
      <c r="U709" s="306"/>
      <c r="V709" s="306"/>
      <c r="W709" s="306"/>
      <c r="X709" s="306"/>
      <c r="Y709" s="306"/>
      <c r="Z709" s="306"/>
    </row>
    <row r="710" spans="1:26" s="111" customFormat="1" ht="13.8">
      <c r="A710" s="306"/>
      <c r="B710" s="306"/>
      <c r="C710" s="306"/>
      <c r="S710" s="306"/>
      <c r="T710" s="306"/>
      <c r="U710" s="306"/>
      <c r="V710" s="306"/>
      <c r="W710" s="306"/>
      <c r="X710" s="306"/>
      <c r="Y710" s="306"/>
      <c r="Z710" s="306"/>
    </row>
    <row r="711" spans="1:26" s="111" customFormat="1" ht="13.8">
      <c r="A711" s="306"/>
      <c r="B711" s="306"/>
      <c r="C711" s="306"/>
      <c r="S711" s="306"/>
      <c r="T711" s="306"/>
      <c r="U711" s="306"/>
      <c r="V711" s="306"/>
      <c r="W711" s="306"/>
      <c r="X711" s="306"/>
      <c r="Y711" s="306"/>
      <c r="Z711" s="306"/>
    </row>
    <row r="712" spans="1:26" s="111" customFormat="1" ht="13.8">
      <c r="A712" s="306"/>
      <c r="B712" s="306"/>
      <c r="C712" s="306"/>
      <c r="S712" s="306"/>
      <c r="T712" s="306"/>
      <c r="U712" s="306"/>
      <c r="V712" s="306"/>
      <c r="W712" s="306"/>
      <c r="X712" s="306"/>
      <c r="Y712" s="306"/>
      <c r="Z712" s="306"/>
    </row>
    <row r="713" spans="1:26" s="111" customFormat="1" ht="13.8">
      <c r="A713" s="306"/>
      <c r="B713" s="306"/>
      <c r="C713" s="306"/>
      <c r="S713" s="306"/>
      <c r="T713" s="306"/>
      <c r="U713" s="306"/>
      <c r="V713" s="306"/>
      <c r="W713" s="306"/>
      <c r="X713" s="306"/>
      <c r="Y713" s="306"/>
      <c r="Z713" s="306"/>
    </row>
    <row r="714" spans="1:26" s="111" customFormat="1" ht="13.8">
      <c r="A714" s="306"/>
      <c r="B714" s="306"/>
      <c r="C714" s="306"/>
      <c r="S714" s="306"/>
      <c r="T714" s="306"/>
      <c r="U714" s="306"/>
      <c r="V714" s="306"/>
      <c r="W714" s="306"/>
      <c r="X714" s="306"/>
      <c r="Y714" s="306"/>
      <c r="Z714" s="306"/>
    </row>
    <row r="715" spans="1:26" s="111" customFormat="1" ht="13.8">
      <c r="A715" s="306"/>
      <c r="B715" s="306"/>
      <c r="C715" s="306"/>
      <c r="S715" s="306"/>
      <c r="T715" s="306"/>
      <c r="U715" s="306"/>
      <c r="V715" s="306"/>
      <c r="W715" s="306"/>
      <c r="X715" s="306"/>
      <c r="Y715" s="306"/>
      <c r="Z715" s="306"/>
    </row>
    <row r="716" spans="1:26" s="111" customFormat="1" ht="13.8">
      <c r="A716" s="306"/>
      <c r="B716" s="306"/>
      <c r="C716" s="306"/>
      <c r="S716" s="306"/>
      <c r="T716" s="306"/>
      <c r="U716" s="306"/>
      <c r="V716" s="306"/>
      <c r="W716" s="306"/>
      <c r="X716" s="306"/>
      <c r="Y716" s="306"/>
      <c r="Z716" s="306"/>
    </row>
    <row r="717" spans="1:26" s="111" customFormat="1" ht="13.8">
      <c r="A717" s="306"/>
      <c r="B717" s="306"/>
      <c r="C717" s="306"/>
      <c r="S717" s="306"/>
      <c r="T717" s="306"/>
      <c r="U717" s="306"/>
      <c r="V717" s="306"/>
      <c r="W717" s="306"/>
      <c r="X717" s="306"/>
      <c r="Y717" s="306"/>
      <c r="Z717" s="306"/>
    </row>
    <row r="718" spans="1:26" s="111" customFormat="1" ht="13.8">
      <c r="A718" s="306"/>
      <c r="B718" s="306"/>
      <c r="C718" s="306"/>
      <c r="S718" s="306"/>
      <c r="T718" s="306"/>
      <c r="U718" s="306"/>
      <c r="V718" s="306"/>
      <c r="W718" s="306"/>
      <c r="X718" s="306"/>
      <c r="Y718" s="306"/>
      <c r="Z718" s="306"/>
    </row>
    <row r="719" spans="1:26" s="111" customFormat="1" ht="13.8">
      <c r="A719" s="306"/>
      <c r="B719" s="306"/>
      <c r="C719" s="306"/>
      <c r="S719" s="306"/>
      <c r="T719" s="306"/>
      <c r="U719" s="306"/>
      <c r="V719" s="306"/>
      <c r="W719" s="306"/>
      <c r="X719" s="306"/>
      <c r="Y719" s="306"/>
      <c r="Z719" s="306"/>
    </row>
    <row r="720" spans="1:26" s="111" customFormat="1" ht="13.8">
      <c r="A720" s="306"/>
      <c r="B720" s="306"/>
      <c r="C720" s="306"/>
      <c r="S720" s="306"/>
      <c r="T720" s="306"/>
      <c r="U720" s="306"/>
      <c r="V720" s="306"/>
      <c r="W720" s="306"/>
      <c r="X720" s="306"/>
      <c r="Y720" s="306"/>
      <c r="Z720" s="306"/>
    </row>
    <row r="721" spans="1:26" s="111" customFormat="1" ht="13.8">
      <c r="A721" s="306"/>
      <c r="B721" s="306"/>
      <c r="C721" s="306"/>
      <c r="S721" s="306"/>
      <c r="T721" s="306"/>
      <c r="U721" s="306"/>
      <c r="V721" s="306"/>
      <c r="W721" s="306"/>
      <c r="X721" s="306"/>
      <c r="Y721" s="306"/>
      <c r="Z721" s="306"/>
    </row>
    <row r="722" spans="1:26" s="111" customFormat="1" ht="13.8">
      <c r="A722" s="306"/>
      <c r="B722" s="306"/>
      <c r="C722" s="306"/>
      <c r="S722" s="306"/>
      <c r="T722" s="306"/>
      <c r="U722" s="306"/>
      <c r="V722" s="306"/>
      <c r="W722" s="306"/>
      <c r="X722" s="306"/>
      <c r="Y722" s="306"/>
      <c r="Z722" s="306"/>
    </row>
    <row r="723" spans="1:26" s="111" customFormat="1" ht="13.8">
      <c r="A723" s="306"/>
      <c r="B723" s="306"/>
      <c r="C723" s="306"/>
      <c r="S723" s="306"/>
      <c r="T723" s="306"/>
      <c r="U723" s="306"/>
      <c r="V723" s="306"/>
      <c r="W723" s="306"/>
      <c r="X723" s="306"/>
      <c r="Y723" s="306"/>
      <c r="Z723" s="306"/>
    </row>
    <row r="724" spans="1:26" s="111" customFormat="1" ht="13.8">
      <c r="A724" s="306"/>
      <c r="B724" s="306"/>
      <c r="C724" s="306"/>
      <c r="S724" s="306"/>
      <c r="T724" s="306"/>
      <c r="U724" s="306"/>
      <c r="V724" s="306"/>
      <c r="W724" s="306"/>
      <c r="X724" s="306"/>
      <c r="Y724" s="306"/>
      <c r="Z724" s="306"/>
    </row>
    <row r="725" spans="1:26" s="111" customFormat="1" ht="13.8">
      <c r="A725" s="306"/>
      <c r="B725" s="306"/>
      <c r="C725" s="306"/>
      <c r="S725" s="306"/>
      <c r="T725" s="306"/>
      <c r="U725" s="306"/>
      <c r="V725" s="306"/>
      <c r="W725" s="306"/>
      <c r="X725" s="306"/>
      <c r="Y725" s="306"/>
      <c r="Z725" s="306"/>
    </row>
    <row r="726" spans="1:26" s="111" customFormat="1" ht="13.8">
      <c r="A726" s="306"/>
      <c r="B726" s="306"/>
      <c r="C726" s="306"/>
      <c r="S726" s="306"/>
      <c r="T726" s="306"/>
      <c r="U726" s="306"/>
      <c r="V726" s="306"/>
      <c r="W726" s="306"/>
      <c r="X726" s="306"/>
      <c r="Y726" s="306"/>
      <c r="Z726" s="306"/>
    </row>
    <row r="727" spans="1:26" s="111" customFormat="1" ht="13.8">
      <c r="A727" s="306"/>
      <c r="B727" s="306"/>
      <c r="C727" s="306"/>
      <c r="S727" s="306"/>
      <c r="T727" s="306"/>
      <c r="U727" s="306"/>
      <c r="V727" s="306"/>
      <c r="W727" s="306"/>
      <c r="X727" s="306"/>
      <c r="Y727" s="306"/>
      <c r="Z727" s="306"/>
    </row>
    <row r="728" spans="1:26" s="111" customFormat="1" ht="13.8">
      <c r="A728" s="306"/>
      <c r="B728" s="306"/>
      <c r="C728" s="306"/>
      <c r="S728" s="306"/>
      <c r="T728" s="306"/>
      <c r="U728" s="306"/>
      <c r="V728" s="306"/>
      <c r="W728" s="306"/>
      <c r="X728" s="306"/>
      <c r="Y728" s="306"/>
      <c r="Z728" s="306"/>
    </row>
    <row r="729" spans="1:26" s="111" customFormat="1" ht="13.8">
      <c r="A729" s="306"/>
      <c r="B729" s="306"/>
      <c r="C729" s="306"/>
      <c r="S729" s="306"/>
      <c r="T729" s="306"/>
      <c r="U729" s="306"/>
      <c r="V729" s="306"/>
      <c r="W729" s="306"/>
      <c r="X729" s="306"/>
      <c r="Y729" s="306"/>
      <c r="Z729" s="306"/>
    </row>
    <row r="730" spans="1:26" s="111" customFormat="1" ht="13.8">
      <c r="A730" s="306"/>
      <c r="B730" s="306"/>
      <c r="C730" s="306"/>
      <c r="S730" s="306"/>
      <c r="T730" s="306"/>
      <c r="U730" s="306"/>
      <c r="V730" s="306"/>
      <c r="W730" s="306"/>
      <c r="X730" s="306"/>
      <c r="Y730" s="306"/>
      <c r="Z730" s="306"/>
    </row>
    <row r="731" spans="1:26" s="111" customFormat="1" ht="13.8">
      <c r="A731" s="306"/>
      <c r="B731" s="306"/>
      <c r="C731" s="306"/>
      <c r="S731" s="306"/>
      <c r="T731" s="306"/>
      <c r="U731" s="306"/>
      <c r="V731" s="306"/>
      <c r="W731" s="306"/>
      <c r="X731" s="306"/>
      <c r="Y731" s="306"/>
      <c r="Z731" s="306"/>
    </row>
    <row r="732" spans="1:26" s="111" customFormat="1" ht="13.8">
      <c r="A732" s="306"/>
      <c r="B732" s="306"/>
      <c r="C732" s="306"/>
      <c r="S732" s="306"/>
      <c r="T732" s="306"/>
      <c r="U732" s="306"/>
      <c r="V732" s="306"/>
      <c r="W732" s="306"/>
      <c r="X732" s="306"/>
      <c r="Y732" s="306"/>
      <c r="Z732" s="306"/>
    </row>
    <row r="733" spans="1:26" s="111" customFormat="1" ht="13.8">
      <c r="A733" s="306"/>
      <c r="B733" s="306"/>
      <c r="C733" s="306"/>
      <c r="S733" s="306"/>
      <c r="T733" s="306"/>
      <c r="U733" s="306"/>
      <c r="V733" s="306"/>
      <c r="W733" s="306"/>
      <c r="X733" s="306"/>
      <c r="Y733" s="306"/>
      <c r="Z733" s="306"/>
    </row>
    <row r="734" spans="1:26" s="111" customFormat="1" ht="13.8">
      <c r="A734" s="306"/>
      <c r="B734" s="306"/>
      <c r="C734" s="306"/>
      <c r="S734" s="306"/>
      <c r="T734" s="306"/>
      <c r="U734" s="306"/>
      <c r="V734" s="306"/>
      <c r="W734" s="306"/>
      <c r="X734" s="306"/>
      <c r="Y734" s="306"/>
      <c r="Z734" s="306"/>
    </row>
    <row r="735" spans="1:26" s="111" customFormat="1" ht="13.8">
      <c r="A735" s="306"/>
      <c r="B735" s="306"/>
      <c r="C735" s="306"/>
      <c r="S735" s="306"/>
      <c r="T735" s="306"/>
      <c r="U735" s="306"/>
      <c r="V735" s="306"/>
      <c r="W735" s="306"/>
      <c r="X735" s="306"/>
      <c r="Y735" s="306"/>
      <c r="Z735" s="306"/>
    </row>
    <row r="736" spans="1:26" s="111" customFormat="1" ht="13.8">
      <c r="A736" s="306"/>
      <c r="B736" s="306"/>
      <c r="C736" s="306"/>
      <c r="S736" s="306"/>
      <c r="T736" s="306"/>
      <c r="U736" s="306"/>
      <c r="V736" s="306"/>
      <c r="W736" s="306"/>
      <c r="X736" s="306"/>
      <c r="Y736" s="306"/>
      <c r="Z736" s="306"/>
    </row>
    <row r="737" spans="1:26" s="111" customFormat="1" ht="13.8">
      <c r="A737" s="306"/>
      <c r="B737" s="306"/>
      <c r="C737" s="306"/>
      <c r="S737" s="306"/>
      <c r="T737" s="306"/>
      <c r="U737" s="306"/>
      <c r="V737" s="306"/>
      <c r="W737" s="306"/>
      <c r="X737" s="306"/>
      <c r="Y737" s="306"/>
      <c r="Z737" s="306"/>
    </row>
    <row r="738" spans="1:26" s="111" customFormat="1" ht="13.8">
      <c r="A738" s="306"/>
      <c r="B738" s="306"/>
      <c r="C738" s="306"/>
      <c r="S738" s="306"/>
      <c r="T738" s="306"/>
      <c r="U738" s="306"/>
      <c r="V738" s="306"/>
      <c r="W738" s="306"/>
      <c r="X738" s="306"/>
      <c r="Y738" s="306"/>
      <c r="Z738" s="306"/>
    </row>
    <row r="739" spans="1:26" s="111" customFormat="1" ht="13.8">
      <c r="A739" s="306"/>
      <c r="B739" s="306"/>
      <c r="C739" s="306"/>
      <c r="S739" s="306"/>
      <c r="T739" s="306"/>
      <c r="U739" s="306"/>
      <c r="V739" s="306"/>
      <c r="W739" s="306"/>
      <c r="X739" s="306"/>
      <c r="Y739" s="306"/>
      <c r="Z739" s="306"/>
    </row>
    <row r="740" spans="1:26" s="111" customFormat="1" ht="13.8">
      <c r="A740" s="306"/>
      <c r="B740" s="306"/>
      <c r="C740" s="306"/>
      <c r="S740" s="306"/>
      <c r="T740" s="306"/>
      <c r="U740" s="306"/>
      <c r="V740" s="306"/>
      <c r="W740" s="306"/>
      <c r="X740" s="306"/>
      <c r="Y740" s="306"/>
      <c r="Z740" s="306"/>
    </row>
    <row r="741" spans="1:26" s="111" customFormat="1" ht="13.8">
      <c r="A741" s="306"/>
      <c r="B741" s="306"/>
      <c r="C741" s="306"/>
      <c r="S741" s="306"/>
      <c r="T741" s="306"/>
      <c r="U741" s="306"/>
      <c r="V741" s="306"/>
      <c r="W741" s="306"/>
      <c r="X741" s="306"/>
      <c r="Y741" s="306"/>
      <c r="Z741" s="306"/>
    </row>
    <row r="742" spans="1:26" s="111" customFormat="1" ht="13.8">
      <c r="A742" s="306"/>
      <c r="B742" s="306"/>
      <c r="C742" s="306"/>
      <c r="S742" s="306"/>
      <c r="T742" s="306"/>
      <c r="U742" s="306"/>
      <c r="V742" s="306"/>
      <c r="W742" s="306"/>
      <c r="X742" s="306"/>
      <c r="Y742" s="306"/>
      <c r="Z742" s="306"/>
    </row>
    <row r="743" spans="1:26" s="111" customFormat="1" ht="13.8">
      <c r="A743" s="306"/>
      <c r="B743" s="306"/>
      <c r="C743" s="306"/>
      <c r="S743" s="306"/>
      <c r="T743" s="306"/>
      <c r="U743" s="306"/>
      <c r="V743" s="306"/>
      <c r="W743" s="306"/>
      <c r="X743" s="306"/>
      <c r="Y743" s="306"/>
      <c r="Z743" s="306"/>
    </row>
    <row r="744" spans="1:26" s="111" customFormat="1" ht="13.8">
      <c r="A744" s="306"/>
      <c r="B744" s="306"/>
      <c r="C744" s="306"/>
      <c r="S744" s="306"/>
      <c r="T744" s="306"/>
      <c r="U744" s="306"/>
      <c r="V744" s="306"/>
      <c r="W744" s="306"/>
      <c r="X744" s="306"/>
      <c r="Y744" s="306"/>
      <c r="Z744" s="306"/>
    </row>
    <row r="745" spans="1:26" s="111" customFormat="1" ht="13.8">
      <c r="A745" s="306"/>
      <c r="B745" s="306"/>
      <c r="C745" s="306"/>
      <c r="S745" s="306"/>
      <c r="T745" s="306"/>
      <c r="U745" s="306"/>
      <c r="V745" s="306"/>
      <c r="W745" s="306"/>
      <c r="X745" s="306"/>
      <c r="Y745" s="306"/>
      <c r="Z745" s="306"/>
    </row>
    <row r="746" spans="1:26" s="111" customFormat="1" ht="13.8">
      <c r="A746" s="306"/>
      <c r="B746" s="306"/>
      <c r="C746" s="306"/>
      <c r="S746" s="306"/>
      <c r="T746" s="306"/>
      <c r="U746" s="306"/>
      <c r="V746" s="306"/>
      <c r="W746" s="306"/>
      <c r="X746" s="306"/>
      <c r="Y746" s="306"/>
      <c r="Z746" s="306"/>
    </row>
    <row r="747" spans="1:26" s="111" customFormat="1" ht="13.8">
      <c r="A747" s="306"/>
      <c r="B747" s="306"/>
      <c r="C747" s="306"/>
      <c r="S747" s="306"/>
      <c r="T747" s="306"/>
      <c r="U747" s="306"/>
      <c r="V747" s="306"/>
      <c r="W747" s="306"/>
      <c r="X747" s="306"/>
      <c r="Y747" s="306"/>
      <c r="Z747" s="306"/>
    </row>
    <row r="748" spans="1:26" s="111" customFormat="1" ht="13.8">
      <c r="A748" s="306"/>
      <c r="B748" s="306"/>
      <c r="C748" s="306"/>
      <c r="S748" s="306"/>
      <c r="T748" s="306"/>
      <c r="U748" s="306"/>
      <c r="V748" s="306"/>
      <c r="W748" s="306"/>
      <c r="X748" s="306"/>
      <c r="Y748" s="306"/>
      <c r="Z748" s="306"/>
    </row>
    <row r="749" spans="1:26" s="111" customFormat="1" ht="13.8">
      <c r="A749" s="306"/>
      <c r="B749" s="306"/>
      <c r="C749" s="306"/>
      <c r="S749" s="306"/>
      <c r="T749" s="306"/>
      <c r="U749" s="306"/>
      <c r="V749" s="306"/>
      <c r="W749" s="306"/>
      <c r="X749" s="306"/>
      <c r="Y749" s="306"/>
      <c r="Z749" s="306"/>
    </row>
    <row r="750" spans="1:26" s="111" customFormat="1" ht="13.8">
      <c r="A750" s="306"/>
      <c r="B750" s="306"/>
      <c r="C750" s="306"/>
      <c r="S750" s="306"/>
      <c r="T750" s="306"/>
      <c r="U750" s="306"/>
      <c r="V750" s="306"/>
      <c r="W750" s="306"/>
      <c r="X750" s="306"/>
      <c r="Y750" s="306"/>
      <c r="Z750" s="306"/>
    </row>
    <row r="751" spans="1:26" s="111" customFormat="1" ht="13.8">
      <c r="A751" s="306"/>
      <c r="B751" s="306"/>
      <c r="C751" s="306"/>
      <c r="S751" s="306"/>
      <c r="T751" s="306"/>
      <c r="U751" s="306"/>
      <c r="V751" s="306"/>
      <c r="W751" s="306"/>
      <c r="X751" s="306"/>
      <c r="Y751" s="306"/>
      <c r="Z751" s="306"/>
    </row>
    <row r="752" spans="1:26" s="111" customFormat="1" ht="13.8">
      <c r="A752" s="306"/>
      <c r="B752" s="306"/>
      <c r="C752" s="306"/>
      <c r="S752" s="306"/>
      <c r="T752" s="306"/>
      <c r="U752" s="306"/>
      <c r="V752" s="306"/>
      <c r="W752" s="306"/>
      <c r="X752" s="306"/>
      <c r="Y752" s="306"/>
      <c r="Z752" s="306"/>
    </row>
    <row r="753" spans="1:26" s="111" customFormat="1" ht="13.8">
      <c r="A753" s="306"/>
      <c r="B753" s="306"/>
      <c r="C753" s="306"/>
      <c r="S753" s="306"/>
      <c r="T753" s="306"/>
      <c r="U753" s="306"/>
      <c r="V753" s="306"/>
      <c r="W753" s="306"/>
      <c r="X753" s="306"/>
      <c r="Y753" s="306"/>
      <c r="Z753" s="306"/>
    </row>
    <row r="754" spans="1:26" s="111" customFormat="1" ht="13.8">
      <c r="A754" s="306"/>
      <c r="B754" s="306"/>
      <c r="C754" s="306"/>
      <c r="S754" s="306"/>
      <c r="T754" s="306"/>
      <c r="U754" s="306"/>
      <c r="V754" s="306"/>
      <c r="W754" s="306"/>
      <c r="X754" s="306"/>
      <c r="Y754" s="306"/>
      <c r="Z754" s="306"/>
    </row>
    <row r="755" spans="1:26" s="111" customFormat="1" ht="13.8">
      <c r="A755" s="306"/>
      <c r="B755" s="306"/>
      <c r="C755" s="306"/>
      <c r="S755" s="306"/>
      <c r="T755" s="306"/>
      <c r="U755" s="306"/>
      <c r="V755" s="306"/>
      <c r="W755" s="306"/>
      <c r="X755" s="306"/>
      <c r="Y755" s="306"/>
      <c r="Z755" s="306"/>
    </row>
    <row r="756" spans="1:26" s="111" customFormat="1" ht="13.8">
      <c r="A756" s="306"/>
      <c r="B756" s="306"/>
      <c r="C756" s="306"/>
      <c r="S756" s="306"/>
      <c r="T756" s="306"/>
      <c r="U756" s="306"/>
      <c r="V756" s="306"/>
      <c r="W756" s="306"/>
      <c r="X756" s="306"/>
      <c r="Y756" s="306"/>
      <c r="Z756" s="306"/>
    </row>
    <row r="757" spans="1:26" s="111" customFormat="1" ht="13.8">
      <c r="A757" s="306"/>
      <c r="B757" s="306"/>
      <c r="C757" s="306"/>
      <c r="S757" s="306"/>
      <c r="T757" s="306"/>
      <c r="U757" s="306"/>
      <c r="V757" s="306"/>
      <c r="W757" s="306"/>
      <c r="X757" s="306"/>
      <c r="Y757" s="306"/>
      <c r="Z757" s="306"/>
    </row>
    <row r="758" spans="1:26" s="111" customFormat="1" ht="13.8">
      <c r="A758" s="306"/>
      <c r="B758" s="306"/>
      <c r="C758" s="306"/>
      <c r="S758" s="306"/>
      <c r="T758" s="306"/>
      <c r="U758" s="306"/>
      <c r="V758" s="306"/>
      <c r="W758" s="306"/>
      <c r="X758" s="306"/>
      <c r="Y758" s="306"/>
      <c r="Z758" s="306"/>
    </row>
    <row r="759" spans="1:26" s="111" customFormat="1" ht="13.8">
      <c r="A759" s="306"/>
      <c r="B759" s="306"/>
      <c r="C759" s="306"/>
      <c r="S759" s="306"/>
      <c r="T759" s="306"/>
      <c r="U759" s="306"/>
      <c r="V759" s="306"/>
      <c r="W759" s="306"/>
      <c r="X759" s="306"/>
      <c r="Y759" s="306"/>
      <c r="Z759" s="306"/>
    </row>
    <row r="760" spans="1:26" s="111" customFormat="1" ht="13.8">
      <c r="A760" s="306"/>
      <c r="B760" s="306"/>
      <c r="C760" s="306"/>
      <c r="S760" s="306"/>
      <c r="T760" s="306"/>
      <c r="U760" s="306"/>
      <c r="V760" s="306"/>
      <c r="W760" s="306"/>
      <c r="X760" s="306"/>
      <c r="Y760" s="306"/>
      <c r="Z760" s="306"/>
    </row>
    <row r="761" spans="1:26" s="111" customFormat="1" ht="13.8">
      <c r="A761" s="306"/>
      <c r="B761" s="306"/>
      <c r="C761" s="306"/>
      <c r="S761" s="306"/>
      <c r="T761" s="306"/>
      <c r="U761" s="306"/>
      <c r="V761" s="306"/>
      <c r="W761" s="306"/>
      <c r="X761" s="306"/>
      <c r="Y761" s="306"/>
      <c r="Z761" s="306"/>
    </row>
    <row r="762" spans="1:26" s="111" customFormat="1" ht="13.8">
      <c r="A762" s="306"/>
      <c r="B762" s="306"/>
      <c r="C762" s="306"/>
      <c r="S762" s="306"/>
      <c r="T762" s="306"/>
      <c r="U762" s="306"/>
      <c r="V762" s="306"/>
      <c r="W762" s="306"/>
      <c r="X762" s="306"/>
      <c r="Y762" s="306"/>
      <c r="Z762" s="306"/>
    </row>
    <row r="763" spans="1:26" s="111" customFormat="1" ht="13.8">
      <c r="A763" s="306"/>
      <c r="B763" s="306"/>
      <c r="C763" s="306"/>
      <c r="S763" s="306"/>
      <c r="T763" s="306"/>
      <c r="U763" s="306"/>
      <c r="V763" s="306"/>
      <c r="W763" s="306"/>
      <c r="X763" s="306"/>
      <c r="Y763" s="306"/>
      <c r="Z763" s="306"/>
    </row>
    <row r="764" spans="1:26" s="111" customFormat="1" ht="13.8">
      <c r="A764" s="306"/>
      <c r="B764" s="306"/>
      <c r="C764" s="306"/>
      <c r="S764" s="306"/>
      <c r="T764" s="306"/>
      <c r="U764" s="306"/>
      <c r="V764" s="306"/>
      <c r="W764" s="306"/>
      <c r="X764" s="306"/>
      <c r="Y764" s="306"/>
      <c r="Z764" s="306"/>
    </row>
    <row r="765" spans="1:26" s="111" customFormat="1" ht="13.8">
      <c r="A765" s="306"/>
      <c r="B765" s="306"/>
      <c r="C765" s="306"/>
      <c r="S765" s="306"/>
      <c r="T765" s="306"/>
      <c r="U765" s="306"/>
      <c r="V765" s="306"/>
      <c r="W765" s="306"/>
      <c r="X765" s="306"/>
      <c r="Y765" s="306"/>
      <c r="Z765" s="306"/>
    </row>
    <row r="766" spans="1:26" s="111" customFormat="1" ht="13.8">
      <c r="A766" s="306"/>
      <c r="B766" s="306"/>
      <c r="C766" s="306"/>
      <c r="S766" s="306"/>
      <c r="T766" s="306"/>
      <c r="U766" s="306"/>
      <c r="V766" s="306"/>
      <c r="W766" s="306"/>
      <c r="X766" s="306"/>
      <c r="Y766" s="306"/>
      <c r="Z766" s="306"/>
    </row>
    <row r="767" spans="1:26" s="111" customFormat="1" ht="13.8">
      <c r="A767" s="306"/>
      <c r="B767" s="306"/>
      <c r="C767" s="306"/>
      <c r="S767" s="306"/>
      <c r="T767" s="306"/>
      <c r="U767" s="306"/>
      <c r="V767" s="306"/>
      <c r="W767" s="306"/>
      <c r="X767" s="306"/>
      <c r="Y767" s="306"/>
      <c r="Z767" s="306"/>
    </row>
    <row r="768" spans="1:26" s="111" customFormat="1" ht="13.8">
      <c r="A768" s="306"/>
      <c r="B768" s="306"/>
      <c r="C768" s="306"/>
      <c r="S768" s="306"/>
      <c r="T768" s="306"/>
      <c r="U768" s="306"/>
      <c r="V768" s="306"/>
      <c r="W768" s="306"/>
      <c r="X768" s="306"/>
      <c r="Y768" s="306"/>
      <c r="Z768" s="306"/>
    </row>
    <row r="769" spans="1:26" s="111" customFormat="1" ht="13.8">
      <c r="A769" s="306"/>
      <c r="B769" s="306"/>
      <c r="C769" s="306"/>
      <c r="S769" s="306"/>
      <c r="T769" s="306"/>
      <c r="U769" s="306"/>
      <c r="V769" s="306"/>
      <c r="W769" s="306"/>
      <c r="X769" s="306"/>
      <c r="Y769" s="306"/>
      <c r="Z769" s="306"/>
    </row>
    <row r="770" spans="1:26" s="111" customFormat="1" ht="13.8">
      <c r="A770" s="306"/>
      <c r="B770" s="306"/>
      <c r="C770" s="306"/>
      <c r="S770" s="306"/>
      <c r="T770" s="306"/>
      <c r="U770" s="306"/>
      <c r="V770" s="306"/>
      <c r="W770" s="306"/>
      <c r="X770" s="306"/>
      <c r="Y770" s="306"/>
      <c r="Z770" s="306"/>
    </row>
    <row r="771" spans="1:26" s="111" customFormat="1" ht="13.8">
      <c r="A771" s="306"/>
      <c r="B771" s="306"/>
      <c r="C771" s="306"/>
      <c r="S771" s="306"/>
      <c r="T771" s="306"/>
      <c r="U771" s="306"/>
      <c r="V771" s="306"/>
      <c r="W771" s="306"/>
      <c r="X771" s="306"/>
      <c r="Y771" s="306"/>
      <c r="Z771" s="306"/>
    </row>
    <row r="772" spans="1:26" s="111" customFormat="1" ht="13.8">
      <c r="A772" s="306"/>
      <c r="B772" s="306"/>
      <c r="C772" s="306"/>
      <c r="S772" s="306"/>
      <c r="T772" s="306"/>
      <c r="U772" s="306"/>
      <c r="V772" s="306"/>
      <c r="W772" s="306"/>
      <c r="X772" s="306"/>
      <c r="Y772" s="306"/>
      <c r="Z772" s="306"/>
    </row>
    <row r="773" spans="1:26" s="111" customFormat="1" ht="13.8">
      <c r="A773" s="306"/>
      <c r="B773" s="306"/>
      <c r="C773" s="306"/>
      <c r="S773" s="306"/>
      <c r="T773" s="306"/>
      <c r="U773" s="306"/>
      <c r="V773" s="306"/>
      <c r="W773" s="306"/>
      <c r="X773" s="306"/>
      <c r="Y773" s="306"/>
      <c r="Z773" s="306"/>
    </row>
    <row r="774" spans="1:26" s="111" customFormat="1" ht="13.8">
      <c r="A774" s="306"/>
      <c r="B774" s="306"/>
      <c r="C774" s="306"/>
      <c r="S774" s="306"/>
      <c r="T774" s="306"/>
      <c r="U774" s="306"/>
      <c r="V774" s="306"/>
      <c r="W774" s="306"/>
      <c r="X774" s="306"/>
      <c r="Y774" s="306"/>
      <c r="Z774" s="306"/>
    </row>
    <row r="775" spans="1:26" s="111" customFormat="1" ht="13.8">
      <c r="A775" s="306"/>
      <c r="B775" s="306"/>
      <c r="C775" s="306"/>
      <c r="S775" s="306"/>
      <c r="T775" s="306"/>
      <c r="U775" s="306"/>
      <c r="V775" s="306"/>
      <c r="W775" s="306"/>
      <c r="X775" s="306"/>
      <c r="Y775" s="306"/>
      <c r="Z775" s="306"/>
    </row>
    <row r="776" spans="1:26" s="111" customFormat="1" ht="13.8">
      <c r="A776" s="306"/>
      <c r="B776" s="306"/>
      <c r="C776" s="306"/>
      <c r="S776" s="306"/>
      <c r="T776" s="306"/>
      <c r="U776" s="306"/>
      <c r="V776" s="306"/>
      <c r="W776" s="306"/>
      <c r="X776" s="306"/>
      <c r="Y776" s="306"/>
      <c r="Z776" s="306"/>
    </row>
    <row r="777" spans="1:26" s="111" customFormat="1" ht="13.8">
      <c r="A777" s="306"/>
      <c r="B777" s="306"/>
      <c r="C777" s="306"/>
      <c r="S777" s="306"/>
      <c r="T777" s="306"/>
      <c r="U777" s="306"/>
      <c r="V777" s="306"/>
      <c r="W777" s="306"/>
      <c r="X777" s="306"/>
      <c r="Y777" s="306"/>
      <c r="Z777" s="306"/>
    </row>
    <row r="778" spans="1:26" s="111" customFormat="1" ht="13.8">
      <c r="A778" s="306"/>
      <c r="B778" s="306"/>
      <c r="C778" s="306"/>
      <c r="S778" s="306"/>
      <c r="T778" s="306"/>
      <c r="U778" s="306"/>
      <c r="V778" s="306"/>
      <c r="W778" s="306"/>
      <c r="X778" s="306"/>
      <c r="Y778" s="306"/>
      <c r="Z778" s="306"/>
    </row>
    <row r="779" spans="1:26" s="111" customFormat="1" ht="13.8">
      <c r="A779" s="306"/>
      <c r="B779" s="306"/>
      <c r="C779" s="306"/>
      <c r="S779" s="306"/>
      <c r="T779" s="306"/>
      <c r="U779" s="306"/>
      <c r="V779" s="306"/>
      <c r="W779" s="306"/>
      <c r="X779" s="306"/>
      <c r="Y779" s="306"/>
      <c r="Z779" s="306"/>
    </row>
    <row r="780" spans="1:26" s="111" customFormat="1" ht="13.8">
      <c r="A780" s="306"/>
      <c r="B780" s="306"/>
      <c r="C780" s="306"/>
      <c r="S780" s="306"/>
      <c r="T780" s="306"/>
      <c r="U780" s="306"/>
      <c r="V780" s="306"/>
      <c r="W780" s="306"/>
      <c r="X780" s="306"/>
      <c r="Y780" s="306"/>
      <c r="Z780" s="306"/>
    </row>
    <row r="781" spans="1:26" s="111" customFormat="1" ht="13.8">
      <c r="A781" s="306"/>
      <c r="B781" s="306"/>
      <c r="C781" s="306"/>
      <c r="S781" s="306"/>
      <c r="T781" s="306"/>
      <c r="U781" s="306"/>
      <c r="V781" s="306"/>
      <c r="W781" s="306"/>
      <c r="X781" s="306"/>
      <c r="Y781" s="306"/>
      <c r="Z781" s="306"/>
    </row>
    <row r="782" spans="1:26" s="111" customFormat="1" ht="13.8">
      <c r="A782" s="306"/>
      <c r="B782" s="306"/>
      <c r="C782" s="306"/>
      <c r="S782" s="306"/>
      <c r="T782" s="306"/>
      <c r="U782" s="306"/>
      <c r="V782" s="306"/>
      <c r="W782" s="306"/>
      <c r="X782" s="306"/>
      <c r="Y782" s="306"/>
      <c r="Z782" s="306"/>
    </row>
    <row r="783" spans="1:26" s="111" customFormat="1" ht="13.8">
      <c r="A783" s="306"/>
      <c r="B783" s="306"/>
      <c r="C783" s="306"/>
      <c r="S783" s="306"/>
      <c r="T783" s="306"/>
      <c r="U783" s="306"/>
      <c r="V783" s="306"/>
      <c r="W783" s="306"/>
      <c r="X783" s="306"/>
      <c r="Y783" s="306"/>
      <c r="Z783" s="306"/>
    </row>
    <row r="784" spans="1:26" s="111" customFormat="1" ht="13.8">
      <c r="A784" s="306"/>
      <c r="B784" s="306"/>
      <c r="C784" s="306"/>
      <c r="S784" s="306"/>
      <c r="T784" s="306"/>
      <c r="U784" s="306"/>
      <c r="V784" s="306"/>
      <c r="W784" s="306"/>
      <c r="X784" s="306"/>
      <c r="Y784" s="306"/>
      <c r="Z784" s="306"/>
    </row>
    <row r="785" spans="1:26" s="111" customFormat="1" ht="13.8">
      <c r="A785" s="306"/>
      <c r="B785" s="306"/>
      <c r="C785" s="306"/>
      <c r="S785" s="306"/>
      <c r="T785" s="306"/>
      <c r="U785" s="306"/>
      <c r="V785" s="306"/>
      <c r="W785" s="306"/>
      <c r="X785" s="306"/>
      <c r="Y785" s="306"/>
      <c r="Z785" s="306"/>
    </row>
    <row r="786" spans="1:26" s="111" customFormat="1" ht="13.8">
      <c r="A786" s="306"/>
      <c r="B786" s="306"/>
      <c r="C786" s="306"/>
      <c r="S786" s="306"/>
      <c r="T786" s="306"/>
      <c r="U786" s="306"/>
      <c r="V786" s="306"/>
      <c r="W786" s="306"/>
      <c r="X786" s="306"/>
      <c r="Y786" s="306"/>
      <c r="Z786" s="306"/>
    </row>
    <row r="787" spans="1:26" s="111" customFormat="1" ht="13.8">
      <c r="A787" s="306"/>
      <c r="B787" s="306"/>
      <c r="C787" s="306"/>
      <c r="S787" s="306"/>
      <c r="T787" s="306"/>
      <c r="U787" s="306"/>
      <c r="V787" s="306"/>
      <c r="W787" s="306"/>
      <c r="X787" s="306"/>
      <c r="Y787" s="306"/>
      <c r="Z787" s="306"/>
    </row>
    <row r="788" spans="1:26" s="111" customFormat="1" ht="13.8">
      <c r="A788" s="306"/>
      <c r="B788" s="306"/>
      <c r="C788" s="306"/>
      <c r="S788" s="306"/>
      <c r="T788" s="306"/>
      <c r="U788" s="306"/>
      <c r="V788" s="306"/>
      <c r="W788" s="306"/>
      <c r="X788" s="306"/>
      <c r="Y788" s="306"/>
      <c r="Z788" s="306"/>
    </row>
    <row r="789" spans="1:26" s="111" customFormat="1" ht="13.8">
      <c r="A789" s="306"/>
      <c r="B789" s="306"/>
      <c r="C789" s="306"/>
      <c r="S789" s="306"/>
      <c r="T789" s="306"/>
      <c r="U789" s="306"/>
      <c r="V789" s="306"/>
      <c r="W789" s="306"/>
      <c r="X789" s="306"/>
      <c r="Y789" s="306"/>
      <c r="Z789" s="306"/>
    </row>
    <row r="790" spans="1:26" s="111" customFormat="1" ht="13.8">
      <c r="A790" s="306"/>
      <c r="B790" s="306"/>
      <c r="C790" s="306"/>
      <c r="S790" s="306"/>
      <c r="T790" s="306"/>
      <c r="U790" s="306"/>
      <c r="V790" s="306"/>
      <c r="W790" s="306"/>
      <c r="X790" s="306"/>
      <c r="Y790" s="306"/>
      <c r="Z790" s="306"/>
    </row>
    <row r="791" spans="1:26" s="111" customFormat="1" ht="13.8">
      <c r="A791" s="306"/>
      <c r="B791" s="306"/>
      <c r="C791" s="306"/>
      <c r="S791" s="306"/>
      <c r="T791" s="306"/>
      <c r="U791" s="306"/>
      <c r="V791" s="306"/>
      <c r="W791" s="306"/>
      <c r="X791" s="306"/>
      <c r="Y791" s="306"/>
      <c r="Z791" s="306"/>
    </row>
    <row r="792" spans="1:26" s="111" customFormat="1" ht="13.8">
      <c r="A792" s="306"/>
      <c r="B792" s="306"/>
      <c r="C792" s="306"/>
      <c r="S792" s="306"/>
      <c r="T792" s="306"/>
      <c r="U792" s="306"/>
      <c r="V792" s="306"/>
      <c r="W792" s="306"/>
      <c r="X792" s="306"/>
      <c r="Y792" s="306"/>
      <c r="Z792" s="306"/>
    </row>
    <row r="793" spans="1:26" s="111" customFormat="1" ht="13.8">
      <c r="A793" s="306"/>
      <c r="B793" s="306"/>
      <c r="C793" s="306"/>
      <c r="S793" s="306"/>
      <c r="T793" s="306"/>
      <c r="U793" s="306"/>
      <c r="V793" s="306"/>
      <c r="W793" s="306"/>
      <c r="X793" s="306"/>
      <c r="Y793" s="306"/>
      <c r="Z793" s="306"/>
    </row>
    <row r="794" spans="1:26" s="111" customFormat="1" ht="13.8">
      <c r="A794" s="306"/>
      <c r="B794" s="306"/>
      <c r="C794" s="306"/>
      <c r="S794" s="306"/>
      <c r="T794" s="306"/>
      <c r="U794" s="306"/>
      <c r="V794" s="306"/>
      <c r="W794" s="306"/>
      <c r="X794" s="306"/>
      <c r="Y794" s="306"/>
      <c r="Z794" s="306"/>
    </row>
    <row r="795" spans="1:26" s="111" customFormat="1" ht="13.8">
      <c r="A795" s="306"/>
      <c r="B795" s="306"/>
      <c r="C795" s="306"/>
      <c r="S795" s="306"/>
      <c r="T795" s="306"/>
      <c r="U795" s="306"/>
      <c r="V795" s="306"/>
      <c r="W795" s="306"/>
      <c r="X795" s="306"/>
      <c r="Y795" s="306"/>
      <c r="Z795" s="306"/>
    </row>
    <row r="796" spans="1:26" s="111" customFormat="1" ht="13.8">
      <c r="A796" s="306"/>
      <c r="B796" s="306"/>
      <c r="C796" s="306"/>
      <c r="S796" s="306"/>
      <c r="T796" s="306"/>
      <c r="U796" s="306"/>
      <c r="V796" s="306"/>
      <c r="W796" s="306"/>
      <c r="X796" s="306"/>
      <c r="Y796" s="306"/>
      <c r="Z796" s="306"/>
    </row>
    <row r="797" spans="1:26" s="111" customFormat="1" ht="13.8">
      <c r="A797" s="306"/>
      <c r="B797" s="306"/>
      <c r="C797" s="306"/>
      <c r="S797" s="306"/>
      <c r="T797" s="306"/>
      <c r="U797" s="306"/>
      <c r="V797" s="306"/>
      <c r="W797" s="306"/>
      <c r="X797" s="306"/>
      <c r="Y797" s="306"/>
      <c r="Z797" s="306"/>
    </row>
    <row r="798" spans="1:26" s="111" customFormat="1" ht="13.8">
      <c r="A798" s="306"/>
      <c r="B798" s="306"/>
      <c r="C798" s="306"/>
      <c r="S798" s="306"/>
      <c r="T798" s="306"/>
      <c r="U798" s="306"/>
      <c r="V798" s="306"/>
      <c r="W798" s="306"/>
      <c r="X798" s="306"/>
      <c r="Y798" s="306"/>
      <c r="Z798" s="306"/>
    </row>
    <row r="799" spans="1:26" s="111" customFormat="1" ht="13.8">
      <c r="A799" s="306"/>
      <c r="B799" s="306"/>
      <c r="C799" s="306"/>
      <c r="S799" s="306"/>
      <c r="T799" s="306"/>
      <c r="U799" s="306"/>
      <c r="V799" s="306"/>
      <c r="W799" s="306"/>
      <c r="X799" s="306"/>
      <c r="Y799" s="306"/>
      <c r="Z799" s="306"/>
    </row>
    <row r="800" spans="1:26" s="111" customFormat="1" ht="13.8">
      <c r="A800" s="306"/>
      <c r="B800" s="306"/>
      <c r="C800" s="306"/>
      <c r="S800" s="306"/>
      <c r="T800" s="306"/>
      <c r="U800" s="306"/>
      <c r="V800" s="306"/>
      <c r="W800" s="306"/>
      <c r="X800" s="306"/>
      <c r="Y800" s="306"/>
      <c r="Z800" s="306"/>
    </row>
    <row r="801" spans="1:26" s="111" customFormat="1" ht="13.8">
      <c r="A801" s="306"/>
      <c r="B801" s="306"/>
      <c r="C801" s="306"/>
      <c r="S801" s="306"/>
      <c r="T801" s="306"/>
      <c r="U801" s="306"/>
      <c r="V801" s="306"/>
      <c r="W801" s="306"/>
      <c r="X801" s="306"/>
      <c r="Y801" s="306"/>
      <c r="Z801" s="306"/>
    </row>
    <row r="802" spans="1:26" s="111" customFormat="1" ht="13.8">
      <c r="A802" s="306"/>
      <c r="B802" s="306"/>
      <c r="C802" s="306"/>
      <c r="S802" s="306"/>
      <c r="T802" s="306"/>
      <c r="U802" s="306"/>
      <c r="V802" s="306"/>
      <c r="W802" s="306"/>
      <c r="X802" s="306"/>
      <c r="Y802" s="306"/>
      <c r="Z802" s="306"/>
    </row>
    <row r="803" spans="1:26" s="111" customFormat="1" ht="13.8">
      <c r="A803" s="306"/>
      <c r="B803" s="306"/>
      <c r="C803" s="306"/>
      <c r="S803" s="306"/>
      <c r="T803" s="306"/>
      <c r="U803" s="306"/>
      <c r="V803" s="306"/>
      <c r="W803" s="306"/>
      <c r="X803" s="306"/>
      <c r="Y803" s="306"/>
      <c r="Z803" s="306"/>
    </row>
    <row r="804" spans="1:26" s="111" customFormat="1" ht="13.8">
      <c r="A804" s="306"/>
      <c r="B804" s="306"/>
      <c r="C804" s="306"/>
      <c r="S804" s="306"/>
      <c r="T804" s="306"/>
      <c r="U804" s="306"/>
      <c r="V804" s="306"/>
      <c r="W804" s="306"/>
      <c r="X804" s="306"/>
      <c r="Y804" s="306"/>
      <c r="Z804" s="306"/>
    </row>
    <row r="805" spans="1:26" s="111" customFormat="1" ht="13.8">
      <c r="A805" s="306"/>
      <c r="B805" s="306"/>
      <c r="C805" s="306"/>
      <c r="S805" s="306"/>
      <c r="T805" s="306"/>
      <c r="U805" s="306"/>
      <c r="V805" s="306"/>
      <c r="W805" s="306"/>
      <c r="X805" s="306"/>
      <c r="Y805" s="306"/>
      <c r="Z805" s="306"/>
    </row>
    <row r="806" spans="1:26" s="111" customFormat="1" ht="13.8">
      <c r="A806" s="306"/>
      <c r="B806" s="306"/>
      <c r="C806" s="306"/>
      <c r="S806" s="306"/>
      <c r="T806" s="306"/>
      <c r="U806" s="306"/>
      <c r="V806" s="306"/>
      <c r="W806" s="306"/>
      <c r="X806" s="306"/>
      <c r="Y806" s="306"/>
      <c r="Z806" s="306"/>
    </row>
    <row r="807" spans="1:26" s="111" customFormat="1" ht="13.8">
      <c r="A807" s="306"/>
      <c r="B807" s="306"/>
      <c r="C807" s="306"/>
      <c r="S807" s="306"/>
      <c r="T807" s="306"/>
      <c r="U807" s="306"/>
      <c r="V807" s="306"/>
      <c r="W807" s="306"/>
      <c r="X807" s="306"/>
      <c r="Y807" s="306"/>
      <c r="Z807" s="306"/>
    </row>
    <row r="808" spans="1:26" s="111" customFormat="1" ht="13.8">
      <c r="A808" s="306"/>
      <c r="B808" s="306"/>
      <c r="C808" s="306"/>
      <c r="S808" s="306"/>
      <c r="T808" s="306"/>
      <c r="U808" s="306"/>
      <c r="V808" s="306"/>
      <c r="W808" s="306"/>
      <c r="X808" s="306"/>
      <c r="Y808" s="306"/>
      <c r="Z808" s="306"/>
    </row>
    <row r="809" spans="1:26" s="111" customFormat="1" ht="13.8">
      <c r="A809" s="306"/>
      <c r="B809" s="306"/>
      <c r="C809" s="306"/>
      <c r="S809" s="306"/>
      <c r="T809" s="306"/>
      <c r="U809" s="306"/>
      <c r="V809" s="306"/>
      <c r="W809" s="306"/>
      <c r="X809" s="306"/>
      <c r="Y809" s="306"/>
      <c r="Z809" s="306"/>
    </row>
    <row r="810" spans="1:26" s="111" customFormat="1" ht="13.8">
      <c r="A810" s="306"/>
      <c r="B810" s="306"/>
      <c r="C810" s="306"/>
      <c r="S810" s="306"/>
      <c r="T810" s="306"/>
      <c r="U810" s="306"/>
      <c r="V810" s="306"/>
      <c r="W810" s="306"/>
      <c r="X810" s="306"/>
      <c r="Y810" s="306"/>
      <c r="Z810" s="306"/>
    </row>
    <row r="811" spans="1:26" s="111" customFormat="1" ht="13.8">
      <c r="A811" s="306"/>
      <c r="B811" s="306"/>
      <c r="C811" s="306"/>
      <c r="S811" s="306"/>
      <c r="T811" s="306"/>
      <c r="U811" s="306"/>
      <c r="V811" s="306"/>
      <c r="W811" s="306"/>
      <c r="X811" s="306"/>
      <c r="Y811" s="306"/>
      <c r="Z811" s="306"/>
    </row>
    <row r="812" spans="1:26" s="111" customFormat="1" ht="13.8">
      <c r="A812" s="306"/>
      <c r="B812" s="306"/>
      <c r="C812" s="306"/>
      <c r="S812" s="306"/>
      <c r="T812" s="306"/>
      <c r="U812" s="306"/>
      <c r="V812" s="306"/>
      <c r="W812" s="306"/>
      <c r="X812" s="306"/>
      <c r="Y812" s="306"/>
      <c r="Z812" s="306"/>
    </row>
    <row r="813" spans="1:26" s="111" customFormat="1" ht="13.8">
      <c r="A813" s="306"/>
      <c r="B813" s="306"/>
      <c r="C813" s="306"/>
      <c r="S813" s="306"/>
      <c r="T813" s="306"/>
      <c r="U813" s="306"/>
      <c r="V813" s="306"/>
      <c r="W813" s="306"/>
      <c r="X813" s="306"/>
      <c r="Y813" s="306"/>
      <c r="Z813" s="306"/>
    </row>
    <row r="814" spans="1:26" s="111" customFormat="1" ht="13.8">
      <c r="A814" s="306"/>
      <c r="B814" s="306"/>
      <c r="C814" s="306"/>
      <c r="S814" s="306"/>
      <c r="T814" s="306"/>
      <c r="U814" s="306"/>
      <c r="V814" s="306"/>
      <c r="W814" s="306"/>
      <c r="X814" s="306"/>
      <c r="Y814" s="306"/>
      <c r="Z814" s="306"/>
    </row>
    <row r="815" spans="1:26" s="111" customFormat="1" ht="13.8">
      <c r="A815" s="306"/>
      <c r="B815" s="306"/>
      <c r="C815" s="306"/>
      <c r="S815" s="306"/>
      <c r="T815" s="306"/>
      <c r="U815" s="306"/>
      <c r="V815" s="306"/>
      <c r="W815" s="306"/>
      <c r="X815" s="306"/>
      <c r="Y815" s="306"/>
      <c r="Z815" s="306"/>
    </row>
    <row r="816" spans="1:26" s="111" customFormat="1" ht="13.8">
      <c r="A816" s="306"/>
      <c r="B816" s="306"/>
      <c r="C816" s="306"/>
      <c r="S816" s="306"/>
      <c r="T816" s="306"/>
      <c r="U816" s="306"/>
      <c r="V816" s="306"/>
      <c r="W816" s="306"/>
      <c r="X816" s="306"/>
      <c r="Y816" s="306"/>
      <c r="Z816" s="306"/>
    </row>
    <row r="817" spans="1:26" s="111" customFormat="1" ht="13.8">
      <c r="A817" s="306"/>
      <c r="B817" s="306"/>
      <c r="C817" s="306"/>
      <c r="S817" s="306"/>
      <c r="T817" s="306"/>
      <c r="U817" s="306"/>
      <c r="V817" s="306"/>
      <c r="W817" s="306"/>
      <c r="X817" s="306"/>
      <c r="Y817" s="306"/>
      <c r="Z817" s="306"/>
    </row>
    <row r="818" spans="1:26" s="111" customFormat="1" ht="13.8">
      <c r="A818" s="306"/>
      <c r="B818" s="306"/>
      <c r="C818" s="306"/>
      <c r="S818" s="306"/>
      <c r="T818" s="306"/>
      <c r="U818" s="306"/>
      <c r="V818" s="306"/>
      <c r="W818" s="306"/>
      <c r="X818" s="306"/>
      <c r="Y818" s="306"/>
      <c r="Z818" s="306"/>
    </row>
    <row r="819" spans="1:26" s="111" customFormat="1" ht="13.8">
      <c r="A819" s="306"/>
      <c r="B819" s="306"/>
      <c r="C819" s="306"/>
      <c r="S819" s="306"/>
      <c r="T819" s="306"/>
      <c r="U819" s="306"/>
      <c r="V819" s="306"/>
      <c r="W819" s="306"/>
      <c r="X819" s="306"/>
      <c r="Y819" s="306"/>
      <c r="Z819" s="306"/>
    </row>
    <row r="820" spans="1:26" s="111" customFormat="1" ht="13.8">
      <c r="A820" s="306"/>
      <c r="B820" s="306"/>
      <c r="C820" s="306"/>
      <c r="S820" s="306"/>
      <c r="T820" s="306"/>
      <c r="U820" s="306"/>
      <c r="V820" s="306"/>
      <c r="W820" s="306"/>
      <c r="X820" s="306"/>
      <c r="Y820" s="306"/>
      <c r="Z820" s="306"/>
    </row>
    <row r="821" spans="1:26" s="111" customFormat="1" ht="13.8">
      <c r="A821" s="306"/>
      <c r="B821" s="306"/>
      <c r="C821" s="306"/>
      <c r="S821" s="306"/>
      <c r="T821" s="306"/>
      <c r="U821" s="306"/>
      <c r="V821" s="306"/>
      <c r="W821" s="306"/>
      <c r="X821" s="306"/>
      <c r="Y821" s="306"/>
      <c r="Z821" s="306"/>
    </row>
    <row r="822" spans="1:26" s="111" customFormat="1" ht="13.8">
      <c r="A822" s="306"/>
      <c r="B822" s="306"/>
      <c r="C822" s="306"/>
      <c r="S822" s="306"/>
      <c r="T822" s="306"/>
      <c r="U822" s="306"/>
      <c r="V822" s="306"/>
      <c r="W822" s="306"/>
      <c r="X822" s="306"/>
      <c r="Y822" s="306"/>
      <c r="Z822" s="306"/>
    </row>
    <row r="823" spans="1:26" s="111" customFormat="1" ht="13.8">
      <c r="A823" s="306"/>
      <c r="B823" s="306"/>
      <c r="C823" s="306"/>
      <c r="S823" s="306"/>
      <c r="T823" s="306"/>
      <c r="U823" s="306"/>
      <c r="V823" s="306"/>
      <c r="W823" s="306"/>
      <c r="X823" s="306"/>
      <c r="Y823" s="306"/>
      <c r="Z823" s="306"/>
    </row>
    <row r="824" spans="1:26" s="111" customFormat="1" ht="13.8">
      <c r="A824" s="306"/>
      <c r="B824" s="306"/>
      <c r="C824" s="306"/>
      <c r="S824" s="306"/>
      <c r="T824" s="306"/>
      <c r="U824" s="306"/>
      <c r="V824" s="306"/>
      <c r="W824" s="306"/>
      <c r="X824" s="306"/>
      <c r="Y824" s="306"/>
      <c r="Z824" s="306"/>
    </row>
    <row r="825" spans="1:26" s="111" customFormat="1" ht="13.8">
      <c r="A825" s="306"/>
      <c r="B825" s="306"/>
      <c r="C825" s="306"/>
      <c r="S825" s="306"/>
      <c r="T825" s="306"/>
      <c r="U825" s="306"/>
      <c r="V825" s="306"/>
      <c r="W825" s="306"/>
      <c r="X825" s="306"/>
      <c r="Y825" s="306"/>
      <c r="Z825" s="306"/>
    </row>
    <row r="826" spans="1:26" s="111" customFormat="1" ht="13.8">
      <c r="A826" s="306"/>
      <c r="B826" s="306"/>
      <c r="C826" s="306"/>
      <c r="S826" s="306"/>
      <c r="T826" s="306"/>
      <c r="U826" s="306"/>
      <c r="V826" s="306"/>
      <c r="W826" s="306"/>
      <c r="X826" s="306"/>
      <c r="Y826" s="306"/>
      <c r="Z826" s="306"/>
    </row>
    <row r="827" spans="1:26" s="111" customFormat="1" ht="13.8">
      <c r="A827" s="306"/>
      <c r="B827" s="306"/>
      <c r="C827" s="306"/>
      <c r="S827" s="306"/>
      <c r="T827" s="306"/>
      <c r="U827" s="306"/>
      <c r="V827" s="306"/>
      <c r="W827" s="306"/>
      <c r="X827" s="306"/>
      <c r="Y827" s="306"/>
      <c r="Z827" s="306"/>
    </row>
    <row r="828" spans="1:26" s="111" customFormat="1" ht="13.8">
      <c r="A828" s="306"/>
      <c r="B828" s="306"/>
      <c r="C828" s="306"/>
      <c r="S828" s="306"/>
      <c r="T828" s="306"/>
      <c r="U828" s="306"/>
      <c r="V828" s="306"/>
      <c r="W828" s="306"/>
      <c r="X828" s="306"/>
      <c r="Y828" s="306"/>
      <c r="Z828" s="306"/>
    </row>
    <row r="829" spans="1:26" s="111" customFormat="1" ht="13.8">
      <c r="A829" s="306"/>
      <c r="B829" s="306"/>
      <c r="C829" s="306"/>
      <c r="S829" s="306"/>
      <c r="T829" s="306"/>
      <c r="U829" s="306"/>
      <c r="V829" s="306"/>
      <c r="W829" s="306"/>
      <c r="X829" s="306"/>
      <c r="Y829" s="306"/>
      <c r="Z829" s="306"/>
    </row>
    <row r="830" spans="1:26" s="111" customFormat="1" ht="13.8">
      <c r="A830" s="306"/>
      <c r="B830" s="306"/>
      <c r="C830" s="306"/>
      <c r="S830" s="306"/>
      <c r="T830" s="306"/>
      <c r="U830" s="306"/>
      <c r="V830" s="306"/>
      <c r="W830" s="306"/>
      <c r="X830" s="306"/>
      <c r="Y830" s="306"/>
      <c r="Z830" s="306"/>
    </row>
    <row r="831" spans="1:26" s="111" customFormat="1" ht="13.8">
      <c r="A831" s="306"/>
      <c r="B831" s="306"/>
      <c r="C831" s="306"/>
      <c r="S831" s="306"/>
      <c r="T831" s="306"/>
      <c r="U831" s="306"/>
      <c r="V831" s="306"/>
      <c r="W831" s="306"/>
      <c r="X831" s="306"/>
      <c r="Y831" s="306"/>
      <c r="Z831" s="306"/>
    </row>
    <row r="832" spans="1:26" s="111" customFormat="1" ht="13.8">
      <c r="A832" s="306"/>
      <c r="B832" s="306"/>
      <c r="C832" s="306"/>
      <c r="S832" s="306"/>
      <c r="T832" s="306"/>
      <c r="U832" s="306"/>
      <c r="V832" s="306"/>
      <c r="W832" s="306"/>
      <c r="X832" s="306"/>
      <c r="Y832" s="306"/>
      <c r="Z832" s="306"/>
    </row>
    <row r="833" spans="1:26" s="111" customFormat="1" ht="13.8">
      <c r="A833" s="306"/>
      <c r="B833" s="306"/>
      <c r="C833" s="306"/>
      <c r="S833" s="306"/>
      <c r="T833" s="306"/>
      <c r="U833" s="306"/>
      <c r="V833" s="306"/>
      <c r="W833" s="306"/>
      <c r="X833" s="306"/>
      <c r="Y833" s="306"/>
      <c r="Z833" s="306"/>
    </row>
    <row r="834" spans="1:26" s="111" customFormat="1" ht="13.8">
      <c r="A834" s="306"/>
      <c r="B834" s="306"/>
      <c r="C834" s="306"/>
      <c r="S834" s="306"/>
      <c r="T834" s="306"/>
      <c r="U834" s="306"/>
      <c r="V834" s="306"/>
      <c r="W834" s="306"/>
      <c r="X834" s="306"/>
      <c r="Y834" s="306"/>
      <c r="Z834" s="306"/>
    </row>
    <row r="835" spans="1:26" s="111" customFormat="1" ht="13.8">
      <c r="A835" s="306"/>
      <c r="B835" s="306"/>
      <c r="C835" s="306"/>
      <c r="S835" s="306"/>
      <c r="T835" s="306"/>
      <c r="U835" s="306"/>
      <c r="V835" s="306"/>
      <c r="W835" s="306"/>
      <c r="X835" s="306"/>
      <c r="Y835" s="306"/>
      <c r="Z835" s="306"/>
    </row>
    <row r="836" spans="1:26" s="111" customFormat="1" ht="13.8">
      <c r="A836" s="306"/>
      <c r="B836" s="306"/>
      <c r="C836" s="306"/>
      <c r="S836" s="306"/>
      <c r="T836" s="306"/>
      <c r="U836" s="306"/>
      <c r="V836" s="306"/>
      <c r="W836" s="306"/>
      <c r="X836" s="306"/>
      <c r="Y836" s="306"/>
      <c r="Z836" s="306"/>
    </row>
    <row r="837" spans="1:26" s="111" customFormat="1" ht="13.8">
      <c r="A837" s="306"/>
      <c r="B837" s="306"/>
      <c r="C837" s="306"/>
      <c r="S837" s="306"/>
      <c r="T837" s="306"/>
      <c r="U837" s="306"/>
      <c r="V837" s="306"/>
      <c r="W837" s="306"/>
      <c r="X837" s="306"/>
      <c r="Y837" s="306"/>
      <c r="Z837" s="306"/>
    </row>
    <row r="838" spans="1:26" s="111" customFormat="1" ht="13.8">
      <c r="A838" s="306"/>
      <c r="B838" s="306"/>
      <c r="C838" s="306"/>
      <c r="S838" s="306"/>
      <c r="T838" s="306"/>
      <c r="U838" s="306"/>
      <c r="V838" s="306"/>
      <c r="W838" s="306"/>
      <c r="X838" s="306"/>
      <c r="Y838" s="306"/>
      <c r="Z838" s="306"/>
    </row>
    <row r="839" spans="1:26" s="111" customFormat="1" ht="13.8">
      <c r="A839" s="306"/>
      <c r="B839" s="306"/>
      <c r="C839" s="306"/>
      <c r="S839" s="306"/>
      <c r="T839" s="306"/>
      <c r="U839" s="306"/>
      <c r="V839" s="306"/>
      <c r="W839" s="306"/>
      <c r="X839" s="306"/>
      <c r="Y839" s="306"/>
      <c r="Z839" s="306"/>
    </row>
    <row r="840" spans="1:26" s="111" customFormat="1" ht="13.8">
      <c r="A840" s="306"/>
      <c r="B840" s="306"/>
      <c r="C840" s="306"/>
      <c r="S840" s="306"/>
      <c r="T840" s="306"/>
      <c r="U840" s="306"/>
      <c r="V840" s="306"/>
      <c r="W840" s="306"/>
      <c r="X840" s="306"/>
      <c r="Y840" s="306"/>
      <c r="Z840" s="306"/>
    </row>
    <row r="841" spans="1:26" s="111" customFormat="1" ht="13.8">
      <c r="A841" s="306"/>
      <c r="B841" s="306"/>
      <c r="C841" s="306"/>
      <c r="S841" s="306"/>
      <c r="T841" s="306"/>
      <c r="U841" s="306"/>
      <c r="V841" s="306"/>
      <c r="W841" s="306"/>
      <c r="X841" s="306"/>
      <c r="Y841" s="306"/>
      <c r="Z841" s="306"/>
    </row>
    <row r="842" spans="1:26" s="111" customFormat="1" ht="13.8">
      <c r="A842" s="306"/>
      <c r="B842" s="306"/>
      <c r="C842" s="306"/>
      <c r="S842" s="306"/>
      <c r="T842" s="306"/>
      <c r="U842" s="306"/>
      <c r="V842" s="306"/>
      <c r="W842" s="306"/>
      <c r="X842" s="306"/>
      <c r="Y842" s="306"/>
      <c r="Z842" s="306"/>
    </row>
    <row r="843" spans="1:26" s="111" customFormat="1" ht="13.8">
      <c r="A843" s="306"/>
      <c r="B843" s="306"/>
      <c r="C843" s="306"/>
      <c r="S843" s="306"/>
      <c r="T843" s="306"/>
      <c r="U843" s="306"/>
      <c r="V843" s="306"/>
      <c r="W843" s="306"/>
      <c r="X843" s="306"/>
      <c r="Y843" s="306"/>
      <c r="Z843" s="306"/>
    </row>
    <row r="844" spans="1:26" s="111" customFormat="1" ht="13.8">
      <c r="A844" s="306"/>
      <c r="B844" s="306"/>
      <c r="C844" s="306"/>
      <c r="S844" s="306"/>
      <c r="T844" s="306"/>
      <c r="U844" s="306"/>
      <c r="V844" s="306"/>
      <c r="W844" s="306"/>
      <c r="X844" s="306"/>
      <c r="Y844" s="306"/>
      <c r="Z844" s="306"/>
    </row>
    <row r="845" spans="1:26" s="111" customFormat="1" ht="13.8">
      <c r="A845" s="306"/>
      <c r="B845" s="306"/>
      <c r="C845" s="306"/>
      <c r="S845" s="306"/>
      <c r="T845" s="306"/>
      <c r="U845" s="306"/>
      <c r="V845" s="306"/>
      <c r="W845" s="306"/>
      <c r="X845" s="306"/>
      <c r="Y845" s="306"/>
      <c r="Z845" s="306"/>
    </row>
    <row r="846" spans="1:26" s="111" customFormat="1" ht="13.8">
      <c r="A846" s="306"/>
      <c r="B846" s="306"/>
      <c r="C846" s="306"/>
      <c r="S846" s="306"/>
      <c r="T846" s="306"/>
      <c r="U846" s="306"/>
      <c r="V846" s="306"/>
      <c r="W846" s="306"/>
      <c r="X846" s="306"/>
      <c r="Y846" s="306"/>
      <c r="Z846" s="306"/>
    </row>
    <row r="847" spans="1:26" s="111" customFormat="1" ht="13.8">
      <c r="A847" s="306"/>
      <c r="B847" s="306"/>
      <c r="C847" s="306"/>
      <c r="S847" s="306"/>
      <c r="T847" s="306"/>
      <c r="U847" s="306"/>
      <c r="V847" s="306"/>
      <c r="W847" s="306"/>
      <c r="X847" s="306"/>
      <c r="Y847" s="306"/>
      <c r="Z847" s="306"/>
    </row>
    <row r="848" spans="1:26" s="111" customFormat="1" ht="13.8">
      <c r="A848" s="306"/>
      <c r="B848" s="306"/>
      <c r="C848" s="306"/>
      <c r="S848" s="306"/>
      <c r="T848" s="306"/>
      <c r="U848" s="306"/>
      <c r="V848" s="306"/>
      <c r="W848" s="306"/>
      <c r="X848" s="306"/>
      <c r="Y848" s="306"/>
      <c r="Z848" s="306"/>
    </row>
    <row r="849" spans="1:26" s="111" customFormat="1" ht="13.8">
      <c r="A849" s="306"/>
      <c r="B849" s="306"/>
      <c r="C849" s="306"/>
      <c r="S849" s="306"/>
      <c r="T849" s="306"/>
      <c r="U849" s="306"/>
      <c r="V849" s="306"/>
      <c r="W849" s="306"/>
      <c r="X849" s="306"/>
      <c r="Y849" s="306"/>
      <c r="Z849" s="306"/>
    </row>
    <row r="850" spans="1:26" s="111" customFormat="1" ht="13.8">
      <c r="A850" s="306"/>
      <c r="B850" s="306"/>
      <c r="C850" s="306"/>
      <c r="S850" s="306"/>
      <c r="T850" s="306"/>
      <c r="U850" s="306"/>
      <c r="V850" s="306"/>
      <c r="W850" s="306"/>
      <c r="X850" s="306"/>
      <c r="Y850" s="306"/>
      <c r="Z850" s="306"/>
    </row>
    <row r="851" spans="1:26" s="111" customFormat="1" ht="13.8">
      <c r="A851" s="306"/>
      <c r="B851" s="306"/>
      <c r="C851" s="306"/>
      <c r="S851" s="306"/>
      <c r="T851" s="306"/>
      <c r="U851" s="306"/>
      <c r="V851" s="306"/>
      <c r="W851" s="306"/>
      <c r="X851" s="306"/>
      <c r="Y851" s="306"/>
      <c r="Z851" s="306"/>
    </row>
    <row r="852" spans="1:26" s="111" customFormat="1" ht="13.8">
      <c r="A852" s="306"/>
      <c r="B852" s="306"/>
      <c r="C852" s="306"/>
      <c r="S852" s="306"/>
      <c r="T852" s="306"/>
      <c r="U852" s="306"/>
      <c r="V852" s="306"/>
      <c r="W852" s="306"/>
      <c r="X852" s="306"/>
      <c r="Y852" s="306"/>
      <c r="Z852" s="306"/>
    </row>
    <row r="853" spans="1:26" s="111" customFormat="1" ht="13.8">
      <c r="A853" s="306"/>
      <c r="B853" s="306"/>
      <c r="C853" s="306"/>
      <c r="S853" s="306"/>
      <c r="T853" s="306"/>
      <c r="U853" s="306"/>
      <c r="V853" s="306"/>
      <c r="W853" s="306"/>
      <c r="X853" s="306"/>
      <c r="Y853" s="306"/>
      <c r="Z853" s="306"/>
    </row>
    <row r="854" spans="1:26" s="111" customFormat="1" ht="13.8">
      <c r="A854" s="306"/>
      <c r="B854" s="306"/>
      <c r="C854" s="306"/>
      <c r="S854" s="306"/>
      <c r="T854" s="306"/>
      <c r="U854" s="306"/>
      <c r="V854" s="306"/>
      <c r="W854" s="306"/>
      <c r="X854" s="306"/>
      <c r="Y854" s="306"/>
      <c r="Z854" s="306"/>
    </row>
    <row r="855" spans="1:26" s="111" customFormat="1" ht="13.8">
      <c r="A855" s="306"/>
      <c r="B855" s="306"/>
      <c r="C855" s="306"/>
      <c r="S855" s="306"/>
      <c r="T855" s="306"/>
      <c r="U855" s="306"/>
      <c r="V855" s="306"/>
      <c r="W855" s="306"/>
      <c r="X855" s="306"/>
      <c r="Y855" s="306"/>
      <c r="Z855" s="306"/>
    </row>
    <row r="856" spans="1:26" s="111" customFormat="1" ht="13.8">
      <c r="A856" s="306"/>
      <c r="B856" s="306"/>
      <c r="C856" s="306"/>
      <c r="S856" s="306"/>
      <c r="T856" s="306"/>
      <c r="U856" s="306"/>
      <c r="V856" s="306"/>
      <c r="W856" s="306"/>
      <c r="X856" s="306"/>
      <c r="Y856" s="306"/>
      <c r="Z856" s="306"/>
    </row>
    <row r="857" spans="1:26" s="111" customFormat="1" ht="13.8">
      <c r="A857" s="306"/>
      <c r="B857" s="306"/>
      <c r="C857" s="306"/>
      <c r="S857" s="306"/>
      <c r="T857" s="306"/>
      <c r="U857" s="306"/>
      <c r="V857" s="306"/>
      <c r="W857" s="306"/>
      <c r="X857" s="306"/>
      <c r="Y857" s="306"/>
      <c r="Z857" s="306"/>
    </row>
    <row r="858" spans="1:26" s="111" customFormat="1" ht="13.8">
      <c r="A858" s="306"/>
      <c r="B858" s="306"/>
      <c r="C858" s="306"/>
      <c r="S858" s="306"/>
      <c r="T858" s="306"/>
      <c r="U858" s="306"/>
      <c r="V858" s="306"/>
      <c r="W858" s="306"/>
      <c r="X858" s="306"/>
      <c r="Y858" s="306"/>
      <c r="Z858" s="306"/>
    </row>
    <row r="859" spans="1:26" s="111" customFormat="1" ht="13.8">
      <c r="A859" s="306"/>
      <c r="B859" s="306"/>
      <c r="C859" s="306"/>
      <c r="S859" s="306"/>
      <c r="T859" s="306"/>
      <c r="U859" s="306"/>
      <c r="V859" s="306"/>
      <c r="W859" s="306"/>
      <c r="X859" s="306"/>
      <c r="Y859" s="306"/>
      <c r="Z859" s="306"/>
    </row>
    <row r="860" spans="1:26" s="111" customFormat="1" ht="13.8">
      <c r="A860" s="306"/>
      <c r="B860" s="306"/>
      <c r="C860" s="306"/>
      <c r="S860" s="306"/>
      <c r="T860" s="306"/>
      <c r="U860" s="306"/>
      <c r="V860" s="306"/>
      <c r="W860" s="306"/>
      <c r="X860" s="306"/>
      <c r="Y860" s="306"/>
      <c r="Z860" s="306"/>
    </row>
    <row r="861" spans="1:26" s="111" customFormat="1" ht="13.8">
      <c r="A861" s="306"/>
      <c r="B861" s="306"/>
      <c r="C861" s="306"/>
      <c r="S861" s="306"/>
      <c r="T861" s="306"/>
      <c r="U861" s="306"/>
      <c r="V861" s="306"/>
      <c r="W861" s="306"/>
      <c r="X861" s="306"/>
      <c r="Y861" s="306"/>
      <c r="Z861" s="306"/>
    </row>
    <row r="862" spans="1:26" s="111" customFormat="1" ht="13.8">
      <c r="A862" s="306"/>
      <c r="B862" s="306"/>
      <c r="C862" s="306"/>
      <c r="S862" s="306"/>
      <c r="T862" s="306"/>
      <c r="U862" s="306"/>
      <c r="V862" s="306"/>
      <c r="W862" s="306"/>
      <c r="X862" s="306"/>
      <c r="Y862" s="306"/>
      <c r="Z862" s="306"/>
    </row>
    <row r="863" spans="1:26" s="111" customFormat="1" ht="13.8">
      <c r="A863" s="306"/>
      <c r="B863" s="306"/>
      <c r="C863" s="306"/>
      <c r="S863" s="306"/>
      <c r="T863" s="306"/>
      <c r="U863" s="306"/>
      <c r="V863" s="306"/>
      <c r="W863" s="306"/>
      <c r="X863" s="306"/>
      <c r="Y863" s="306"/>
      <c r="Z863" s="306"/>
    </row>
    <row r="864" spans="1:26" s="111" customFormat="1" ht="13.8">
      <c r="A864" s="306"/>
      <c r="B864" s="306"/>
      <c r="C864" s="306"/>
      <c r="S864" s="306"/>
      <c r="T864" s="306"/>
      <c r="U864" s="306"/>
      <c r="V864" s="306"/>
      <c r="W864" s="306"/>
      <c r="X864" s="306"/>
      <c r="Y864" s="306"/>
      <c r="Z864" s="306"/>
    </row>
    <row r="865" spans="1:26" s="111" customFormat="1" ht="13.8">
      <c r="A865" s="306"/>
      <c r="B865" s="306"/>
      <c r="C865" s="306"/>
      <c r="S865" s="306"/>
      <c r="T865" s="306"/>
      <c r="U865" s="306"/>
      <c r="V865" s="306"/>
      <c r="W865" s="306"/>
      <c r="X865" s="306"/>
      <c r="Y865" s="306"/>
      <c r="Z865" s="306"/>
    </row>
    <row r="866" spans="1:26" s="111" customFormat="1" ht="13.8">
      <c r="A866" s="306"/>
      <c r="B866" s="306"/>
      <c r="C866" s="306"/>
      <c r="S866" s="306"/>
      <c r="T866" s="306"/>
      <c r="U866" s="306"/>
      <c r="V866" s="306"/>
      <c r="W866" s="306"/>
      <c r="X866" s="306"/>
      <c r="Y866" s="306"/>
      <c r="Z866" s="306"/>
    </row>
    <row r="867" spans="1:26" s="111" customFormat="1" ht="13.8">
      <c r="A867" s="306"/>
      <c r="B867" s="306"/>
      <c r="C867" s="306"/>
      <c r="S867" s="306"/>
      <c r="T867" s="306"/>
      <c r="U867" s="306"/>
      <c r="V867" s="306"/>
      <c r="W867" s="306"/>
      <c r="X867" s="306"/>
      <c r="Y867" s="306"/>
      <c r="Z867" s="306"/>
    </row>
    <row r="868" spans="1:26" s="111" customFormat="1" ht="13.8">
      <c r="A868" s="306"/>
      <c r="B868" s="306"/>
      <c r="C868" s="306"/>
      <c r="S868" s="306"/>
      <c r="T868" s="306"/>
      <c r="U868" s="306"/>
      <c r="V868" s="306"/>
      <c r="W868" s="306"/>
      <c r="X868" s="306"/>
      <c r="Y868" s="306"/>
      <c r="Z868" s="306"/>
    </row>
    <row r="869" spans="1:26" s="111" customFormat="1" ht="13.8">
      <c r="A869" s="306"/>
      <c r="B869" s="306"/>
      <c r="C869" s="306"/>
      <c r="S869" s="306"/>
      <c r="T869" s="306"/>
      <c r="U869" s="306"/>
      <c r="V869" s="306"/>
      <c r="W869" s="306"/>
      <c r="X869" s="306"/>
      <c r="Y869" s="306"/>
      <c r="Z869" s="306"/>
    </row>
    <row r="870" spans="1:26" s="111" customFormat="1" ht="13.8">
      <c r="A870" s="306"/>
      <c r="B870" s="306"/>
      <c r="C870" s="306"/>
      <c r="S870" s="306"/>
      <c r="T870" s="306"/>
      <c r="U870" s="306"/>
      <c r="V870" s="306"/>
      <c r="W870" s="306"/>
      <c r="X870" s="306"/>
      <c r="Y870" s="306"/>
      <c r="Z870" s="306"/>
    </row>
    <row r="871" spans="1:26" s="111" customFormat="1" ht="13.8">
      <c r="A871" s="306"/>
      <c r="B871" s="306"/>
      <c r="C871" s="306"/>
      <c r="S871" s="306"/>
      <c r="T871" s="306"/>
      <c r="U871" s="306"/>
      <c r="V871" s="306"/>
      <c r="W871" s="306"/>
      <c r="X871" s="306"/>
      <c r="Y871" s="306"/>
      <c r="Z871" s="306"/>
    </row>
    <row r="872" spans="1:26" s="111" customFormat="1" ht="13.8">
      <c r="A872" s="306"/>
      <c r="B872" s="306"/>
      <c r="C872" s="306"/>
      <c r="S872" s="306"/>
      <c r="T872" s="306"/>
      <c r="U872" s="306"/>
      <c r="V872" s="306"/>
      <c r="W872" s="306"/>
      <c r="X872" s="306"/>
      <c r="Y872" s="306"/>
      <c r="Z872" s="306"/>
    </row>
    <row r="873" spans="1:26" s="111" customFormat="1" ht="13.8">
      <c r="A873" s="306"/>
      <c r="B873" s="306"/>
      <c r="C873" s="306"/>
      <c r="S873" s="306"/>
      <c r="T873" s="306"/>
      <c r="U873" s="306"/>
      <c r="V873" s="306"/>
      <c r="W873" s="306"/>
      <c r="X873" s="306"/>
      <c r="Y873" s="306"/>
      <c r="Z873" s="306"/>
    </row>
    <row r="874" spans="1:26" s="111" customFormat="1" ht="13.8">
      <c r="A874" s="306"/>
      <c r="B874" s="306"/>
      <c r="C874" s="306"/>
      <c r="S874" s="306"/>
      <c r="T874" s="306"/>
      <c r="U874" s="306"/>
      <c r="V874" s="306"/>
      <c r="W874" s="306"/>
      <c r="X874" s="306"/>
      <c r="Y874" s="306"/>
      <c r="Z874" s="306"/>
    </row>
    <row r="875" spans="1:26" s="111" customFormat="1" ht="13.8">
      <c r="A875" s="306"/>
      <c r="B875" s="306"/>
      <c r="C875" s="306"/>
      <c r="S875" s="306"/>
      <c r="T875" s="306"/>
      <c r="U875" s="306"/>
      <c r="V875" s="306"/>
      <c r="W875" s="306"/>
      <c r="X875" s="306"/>
      <c r="Y875" s="306"/>
      <c r="Z875" s="306"/>
    </row>
    <row r="876" spans="1:26" s="111" customFormat="1" ht="13.8">
      <c r="A876" s="306"/>
      <c r="B876" s="306"/>
      <c r="C876" s="306"/>
      <c r="S876" s="306"/>
      <c r="T876" s="306"/>
      <c r="U876" s="306"/>
      <c r="V876" s="306"/>
      <c r="W876" s="306"/>
      <c r="X876" s="306"/>
      <c r="Y876" s="306"/>
      <c r="Z876" s="306"/>
    </row>
    <row r="877" spans="1:26" s="111" customFormat="1" ht="13.8">
      <c r="A877" s="306"/>
      <c r="B877" s="306"/>
      <c r="C877" s="306"/>
      <c r="S877" s="306"/>
      <c r="T877" s="306"/>
      <c r="U877" s="306"/>
      <c r="V877" s="306"/>
      <c r="W877" s="306"/>
      <c r="X877" s="306"/>
      <c r="Y877" s="306"/>
      <c r="Z877" s="306"/>
    </row>
    <row r="878" spans="1:26" s="111" customFormat="1" ht="13.8">
      <c r="A878" s="306"/>
      <c r="B878" s="306"/>
      <c r="C878" s="306"/>
      <c r="S878" s="306"/>
      <c r="T878" s="306"/>
      <c r="U878" s="306"/>
      <c r="V878" s="306"/>
      <c r="W878" s="306"/>
      <c r="X878" s="306"/>
      <c r="Y878" s="306"/>
      <c r="Z878" s="306"/>
    </row>
    <row r="879" spans="1:26" s="111" customFormat="1" ht="13.8">
      <c r="A879" s="306"/>
      <c r="B879" s="306"/>
      <c r="C879" s="306"/>
      <c r="S879" s="306"/>
      <c r="T879" s="306"/>
      <c r="U879" s="306"/>
      <c r="V879" s="306"/>
      <c r="W879" s="306"/>
      <c r="X879" s="306"/>
      <c r="Y879" s="306"/>
      <c r="Z879" s="306"/>
    </row>
    <row r="880" spans="1:26" s="111" customFormat="1" ht="13.8">
      <c r="A880" s="306"/>
      <c r="B880" s="306"/>
      <c r="C880" s="306"/>
      <c r="S880" s="306"/>
      <c r="T880" s="306"/>
      <c r="U880" s="306"/>
      <c r="V880" s="306"/>
      <c r="W880" s="306"/>
      <c r="X880" s="306"/>
      <c r="Y880" s="306"/>
      <c r="Z880" s="306"/>
    </row>
    <row r="881" spans="1:26" s="111" customFormat="1" ht="13.8">
      <c r="A881" s="306"/>
      <c r="B881" s="306"/>
      <c r="C881" s="306"/>
      <c r="S881" s="306"/>
      <c r="T881" s="306"/>
      <c r="U881" s="306"/>
      <c r="V881" s="306"/>
      <c r="W881" s="306"/>
      <c r="X881" s="306"/>
      <c r="Y881" s="306"/>
      <c r="Z881" s="306"/>
    </row>
    <row r="882" spans="1:26" s="111" customFormat="1" ht="13.8">
      <c r="A882" s="306"/>
      <c r="B882" s="306"/>
      <c r="C882" s="306"/>
      <c r="S882" s="306"/>
      <c r="T882" s="306"/>
      <c r="U882" s="306"/>
      <c r="V882" s="306"/>
      <c r="W882" s="306"/>
      <c r="X882" s="306"/>
      <c r="Y882" s="306"/>
      <c r="Z882" s="306"/>
    </row>
    <row r="883" spans="1:26" s="111" customFormat="1" ht="13.8">
      <c r="A883" s="306"/>
      <c r="B883" s="306"/>
      <c r="C883" s="306"/>
      <c r="S883" s="306"/>
      <c r="T883" s="306"/>
      <c r="U883" s="306"/>
      <c r="V883" s="306"/>
      <c r="W883" s="306"/>
      <c r="X883" s="306"/>
      <c r="Y883" s="306"/>
      <c r="Z883" s="306"/>
    </row>
    <row r="884" spans="1:26" s="111" customFormat="1" ht="13.8">
      <c r="A884" s="306"/>
      <c r="B884" s="306"/>
      <c r="C884" s="306"/>
      <c r="S884" s="306"/>
      <c r="T884" s="306"/>
      <c r="U884" s="306"/>
      <c r="V884" s="306"/>
      <c r="W884" s="306"/>
      <c r="X884" s="306"/>
      <c r="Y884" s="306"/>
      <c r="Z884" s="306"/>
    </row>
    <row r="885" spans="1:26" s="111" customFormat="1" ht="13.8">
      <c r="A885" s="306"/>
      <c r="B885" s="306"/>
      <c r="C885" s="306"/>
      <c r="S885" s="306"/>
      <c r="T885" s="306"/>
      <c r="U885" s="306"/>
      <c r="V885" s="306"/>
      <c r="W885" s="306"/>
      <c r="X885" s="306"/>
      <c r="Y885" s="306"/>
      <c r="Z885" s="306"/>
    </row>
    <row r="886" spans="1:26" s="111" customFormat="1" ht="13.8">
      <c r="A886" s="306"/>
      <c r="B886" s="306"/>
      <c r="C886" s="306"/>
      <c r="S886" s="306"/>
      <c r="T886" s="306"/>
      <c r="U886" s="306"/>
      <c r="V886" s="306"/>
      <c r="W886" s="306"/>
      <c r="X886" s="306"/>
      <c r="Y886" s="306"/>
      <c r="Z886" s="306"/>
    </row>
    <row r="887" spans="1:26" s="111" customFormat="1" ht="13.8">
      <c r="A887" s="306"/>
      <c r="B887" s="306"/>
      <c r="C887" s="306"/>
      <c r="S887" s="306"/>
      <c r="T887" s="306"/>
      <c r="U887" s="306"/>
      <c r="V887" s="306"/>
      <c r="W887" s="306"/>
      <c r="X887" s="306"/>
      <c r="Y887" s="306"/>
      <c r="Z887" s="306"/>
    </row>
    <row r="888" spans="1:26" s="111" customFormat="1" ht="13.8">
      <c r="A888" s="306"/>
      <c r="B888" s="306"/>
      <c r="C888" s="306"/>
      <c r="S888" s="306"/>
      <c r="T888" s="306"/>
      <c r="U888" s="306"/>
      <c r="V888" s="306"/>
      <c r="W888" s="306"/>
      <c r="X888" s="306"/>
      <c r="Y888" s="306"/>
      <c r="Z888" s="306"/>
    </row>
    <row r="889" spans="1:26" s="111" customFormat="1" ht="13.8">
      <c r="A889" s="306"/>
      <c r="B889" s="306"/>
      <c r="C889" s="306"/>
      <c r="S889" s="306"/>
      <c r="T889" s="306"/>
      <c r="U889" s="306"/>
      <c r="V889" s="306"/>
      <c r="W889" s="306"/>
      <c r="X889" s="306"/>
      <c r="Y889" s="306"/>
      <c r="Z889" s="306"/>
    </row>
    <row r="890" spans="1:26" s="111" customFormat="1" ht="13.8">
      <c r="A890" s="306"/>
      <c r="B890" s="306"/>
      <c r="C890" s="306"/>
      <c r="S890" s="306"/>
      <c r="T890" s="306"/>
      <c r="U890" s="306"/>
      <c r="V890" s="306"/>
      <c r="W890" s="306"/>
      <c r="X890" s="306"/>
      <c r="Y890" s="306"/>
      <c r="Z890" s="306"/>
    </row>
    <row r="891" spans="1:26" s="111" customFormat="1" ht="13.8">
      <c r="A891" s="306"/>
      <c r="B891" s="306"/>
      <c r="C891" s="306"/>
      <c r="S891" s="306"/>
      <c r="T891" s="306"/>
      <c r="U891" s="306"/>
      <c r="V891" s="306"/>
      <c r="W891" s="306"/>
      <c r="X891" s="306"/>
      <c r="Y891" s="306"/>
      <c r="Z891" s="306"/>
    </row>
    <row r="892" spans="1:26" s="111" customFormat="1" ht="13.8">
      <c r="A892" s="306"/>
      <c r="B892" s="306"/>
      <c r="C892" s="306"/>
      <c r="S892" s="306"/>
      <c r="T892" s="306"/>
      <c r="U892" s="306"/>
      <c r="V892" s="306"/>
      <c r="W892" s="306"/>
      <c r="X892" s="306"/>
      <c r="Y892" s="306"/>
      <c r="Z892" s="306"/>
    </row>
    <row r="893" spans="1:26" s="111" customFormat="1" ht="13.8">
      <c r="A893" s="306"/>
      <c r="B893" s="306"/>
      <c r="C893" s="306"/>
      <c r="S893" s="306"/>
      <c r="T893" s="306"/>
      <c r="U893" s="306"/>
      <c r="V893" s="306"/>
      <c r="W893" s="306"/>
      <c r="X893" s="306"/>
      <c r="Y893" s="306"/>
      <c r="Z893" s="306"/>
    </row>
    <row r="894" spans="1:26" s="111" customFormat="1" ht="13.8">
      <c r="A894" s="306"/>
      <c r="B894" s="306"/>
      <c r="C894" s="306"/>
      <c r="S894" s="306"/>
      <c r="T894" s="306"/>
      <c r="U894" s="306"/>
      <c r="V894" s="306"/>
      <c r="W894" s="306"/>
      <c r="X894" s="306"/>
      <c r="Y894" s="306"/>
      <c r="Z894" s="306"/>
    </row>
    <row r="895" spans="1:26" s="111" customFormat="1" ht="13.8">
      <c r="A895" s="306"/>
      <c r="B895" s="306"/>
      <c r="C895" s="306"/>
      <c r="S895" s="306"/>
      <c r="T895" s="306"/>
      <c r="U895" s="306"/>
      <c r="V895" s="306"/>
      <c r="W895" s="306"/>
      <c r="X895" s="306"/>
      <c r="Y895" s="306"/>
      <c r="Z895" s="306"/>
    </row>
    <row r="896" spans="1:26" s="111" customFormat="1" ht="13.8">
      <c r="A896" s="306"/>
      <c r="B896" s="306"/>
      <c r="C896" s="306"/>
      <c r="S896" s="306"/>
      <c r="T896" s="306"/>
      <c r="U896" s="306"/>
      <c r="V896" s="306"/>
      <c r="W896" s="306"/>
      <c r="X896" s="306"/>
      <c r="Y896" s="306"/>
      <c r="Z896" s="306"/>
    </row>
    <row r="897" spans="1:26" s="111" customFormat="1" ht="13.8">
      <c r="A897" s="306"/>
      <c r="B897" s="306"/>
      <c r="C897" s="306"/>
      <c r="S897" s="306"/>
      <c r="T897" s="306"/>
      <c r="U897" s="306"/>
      <c r="V897" s="306"/>
      <c r="W897" s="306"/>
      <c r="X897" s="306"/>
      <c r="Y897" s="306"/>
      <c r="Z897" s="306"/>
    </row>
    <row r="898" spans="1:26" s="111" customFormat="1" ht="13.8">
      <c r="A898" s="306"/>
      <c r="B898" s="306"/>
      <c r="C898" s="306"/>
      <c r="S898" s="306"/>
      <c r="T898" s="306"/>
      <c r="U898" s="306"/>
      <c r="V898" s="306"/>
      <c r="W898" s="306"/>
      <c r="X898" s="306"/>
      <c r="Y898" s="306"/>
      <c r="Z898" s="306"/>
    </row>
    <row r="899" spans="1:26" s="111" customFormat="1" ht="13.8">
      <c r="A899" s="306"/>
      <c r="B899" s="306"/>
      <c r="C899" s="306"/>
      <c r="S899" s="306"/>
      <c r="T899" s="306"/>
      <c r="U899" s="306"/>
      <c r="V899" s="306"/>
      <c r="W899" s="306"/>
      <c r="X899" s="306"/>
      <c r="Y899" s="306"/>
      <c r="Z899" s="306"/>
    </row>
    <row r="900" spans="1:26" s="111" customFormat="1" ht="13.8">
      <c r="A900" s="306"/>
      <c r="B900" s="306"/>
      <c r="C900" s="306"/>
      <c r="S900" s="306"/>
      <c r="T900" s="306"/>
      <c r="U900" s="306"/>
      <c r="V900" s="306"/>
      <c r="W900" s="306"/>
      <c r="X900" s="306"/>
      <c r="Y900" s="306"/>
      <c r="Z900" s="306"/>
    </row>
    <row r="901" spans="1:26" s="111" customFormat="1" ht="13.8">
      <c r="A901" s="306"/>
      <c r="B901" s="306"/>
      <c r="C901" s="306"/>
      <c r="S901" s="306"/>
      <c r="T901" s="306"/>
      <c r="U901" s="306"/>
      <c r="V901" s="306"/>
      <c r="W901" s="306"/>
      <c r="X901" s="306"/>
      <c r="Y901" s="306"/>
      <c r="Z901" s="306"/>
    </row>
    <row r="902" spans="1:26" s="111" customFormat="1" ht="13.8">
      <c r="A902" s="306"/>
      <c r="B902" s="306"/>
      <c r="C902" s="306"/>
      <c r="S902" s="306"/>
      <c r="T902" s="306"/>
      <c r="U902" s="306"/>
      <c r="V902" s="306"/>
      <c r="W902" s="306"/>
      <c r="X902" s="306"/>
      <c r="Y902" s="306"/>
      <c r="Z902" s="306"/>
    </row>
    <row r="903" spans="1:26" s="111" customFormat="1" ht="13.8">
      <c r="A903" s="306"/>
      <c r="B903" s="306"/>
      <c r="C903" s="306"/>
      <c r="S903" s="306"/>
      <c r="T903" s="306"/>
      <c r="U903" s="306"/>
      <c r="V903" s="306"/>
      <c r="W903" s="306"/>
      <c r="X903" s="306"/>
      <c r="Y903" s="306"/>
      <c r="Z903" s="306"/>
    </row>
    <row r="904" spans="1:26" s="111" customFormat="1" ht="13.8">
      <c r="A904" s="306"/>
      <c r="B904" s="306"/>
      <c r="C904" s="306"/>
      <c r="S904" s="306"/>
      <c r="T904" s="306"/>
      <c r="U904" s="306"/>
      <c r="V904" s="306"/>
      <c r="W904" s="306"/>
      <c r="X904" s="306"/>
      <c r="Y904" s="306"/>
      <c r="Z904" s="306"/>
    </row>
    <row r="905" spans="1:26" s="111" customFormat="1" ht="13.8">
      <c r="A905" s="306"/>
      <c r="B905" s="306"/>
      <c r="C905" s="306"/>
      <c r="S905" s="306"/>
      <c r="T905" s="306"/>
      <c r="U905" s="306"/>
      <c r="V905" s="306"/>
      <c r="W905" s="306"/>
      <c r="X905" s="306"/>
      <c r="Y905" s="306"/>
      <c r="Z905" s="306"/>
    </row>
    <row r="906" spans="1:26" s="111" customFormat="1" ht="13.8">
      <c r="A906" s="306"/>
      <c r="B906" s="306"/>
      <c r="C906" s="306"/>
      <c r="S906" s="306"/>
      <c r="T906" s="306"/>
      <c r="U906" s="306"/>
      <c r="V906" s="306"/>
      <c r="W906" s="306"/>
      <c r="X906" s="306"/>
      <c r="Y906" s="306"/>
      <c r="Z906" s="306"/>
    </row>
    <row r="907" spans="1:26" s="111" customFormat="1" ht="13.8">
      <c r="A907" s="306"/>
      <c r="B907" s="306"/>
      <c r="C907" s="306"/>
      <c r="S907" s="306"/>
      <c r="T907" s="306"/>
      <c r="U907" s="306"/>
      <c r="V907" s="306"/>
      <c r="W907" s="306"/>
      <c r="X907" s="306"/>
      <c r="Y907" s="306"/>
      <c r="Z907" s="306"/>
    </row>
    <row r="908" spans="1:26" s="111" customFormat="1" ht="13.8">
      <c r="A908" s="306"/>
      <c r="B908" s="306"/>
      <c r="C908" s="306"/>
      <c r="S908" s="306"/>
      <c r="T908" s="306"/>
      <c r="U908" s="306"/>
      <c r="V908" s="306"/>
      <c r="W908" s="306"/>
      <c r="X908" s="306"/>
      <c r="Y908" s="306"/>
      <c r="Z908" s="306"/>
    </row>
    <row r="909" spans="1:26" s="111" customFormat="1" ht="13.8">
      <c r="A909" s="306"/>
      <c r="B909" s="306"/>
      <c r="C909" s="306"/>
      <c r="S909" s="306"/>
      <c r="T909" s="306"/>
      <c r="U909" s="306"/>
      <c r="V909" s="306"/>
      <c r="W909" s="306"/>
      <c r="X909" s="306"/>
      <c r="Y909" s="306"/>
      <c r="Z909" s="306"/>
    </row>
    <row r="910" spans="1:26" s="111" customFormat="1" ht="13.8">
      <c r="A910" s="306"/>
      <c r="B910" s="306"/>
      <c r="C910" s="306"/>
      <c r="S910" s="306"/>
      <c r="T910" s="306"/>
      <c r="U910" s="306"/>
      <c r="V910" s="306"/>
      <c r="W910" s="306"/>
      <c r="X910" s="306"/>
      <c r="Y910" s="306"/>
      <c r="Z910" s="306"/>
    </row>
    <row r="911" spans="1:26" s="111" customFormat="1" ht="13.8">
      <c r="A911" s="306"/>
      <c r="B911" s="306"/>
      <c r="C911" s="306"/>
      <c r="S911" s="306"/>
      <c r="T911" s="306"/>
      <c r="U911" s="306"/>
      <c r="V911" s="306"/>
      <c r="W911" s="306"/>
      <c r="X911" s="306"/>
      <c r="Y911" s="306"/>
      <c r="Z911" s="306"/>
    </row>
    <row r="912" spans="1:26" s="111" customFormat="1" ht="13.8">
      <c r="A912" s="306"/>
      <c r="B912" s="306"/>
      <c r="C912" s="306"/>
      <c r="S912" s="306"/>
      <c r="T912" s="306"/>
      <c r="U912" s="306"/>
      <c r="V912" s="306"/>
      <c r="W912" s="306"/>
      <c r="X912" s="306"/>
      <c r="Y912" s="306"/>
      <c r="Z912" s="306"/>
    </row>
    <row r="913" spans="1:26" s="111" customFormat="1" ht="13.8">
      <c r="A913" s="306"/>
      <c r="B913" s="306"/>
      <c r="C913" s="306"/>
      <c r="S913" s="306"/>
      <c r="T913" s="306"/>
      <c r="U913" s="306"/>
      <c r="V913" s="306"/>
      <c r="W913" s="306"/>
      <c r="X913" s="306"/>
      <c r="Y913" s="306"/>
      <c r="Z913" s="306"/>
    </row>
    <row r="914" spans="1:26" s="111" customFormat="1" ht="13.8">
      <c r="A914" s="306"/>
      <c r="B914" s="306"/>
      <c r="C914" s="306"/>
      <c r="S914" s="306"/>
      <c r="T914" s="306"/>
      <c r="U914" s="306"/>
      <c r="V914" s="306"/>
      <c r="W914" s="306"/>
      <c r="X914" s="306"/>
      <c r="Y914" s="306"/>
      <c r="Z914" s="306"/>
    </row>
    <row r="915" spans="1:26" s="111" customFormat="1" ht="13.8">
      <c r="A915" s="306"/>
      <c r="B915" s="306"/>
      <c r="C915" s="306"/>
      <c r="S915" s="306"/>
      <c r="T915" s="306"/>
      <c r="U915" s="306"/>
      <c r="V915" s="306"/>
      <c r="W915" s="306"/>
      <c r="X915" s="306"/>
      <c r="Y915" s="306"/>
      <c r="Z915" s="306"/>
    </row>
    <row r="916" spans="1:26" s="111" customFormat="1" ht="13.8">
      <c r="A916" s="306"/>
      <c r="B916" s="306"/>
      <c r="C916" s="306"/>
      <c r="S916" s="306"/>
      <c r="T916" s="306"/>
      <c r="U916" s="306"/>
      <c r="V916" s="306"/>
      <c r="W916" s="306"/>
      <c r="X916" s="306"/>
      <c r="Y916" s="306"/>
      <c r="Z916" s="306"/>
    </row>
    <row r="917" spans="1:26" s="111" customFormat="1" ht="13.8">
      <c r="A917" s="306"/>
      <c r="B917" s="306"/>
      <c r="C917" s="306"/>
      <c r="S917" s="306"/>
      <c r="T917" s="306"/>
      <c r="U917" s="306"/>
      <c r="V917" s="306"/>
      <c r="W917" s="306"/>
      <c r="X917" s="306"/>
      <c r="Y917" s="306"/>
      <c r="Z917" s="306"/>
    </row>
    <row r="918" spans="1:26" s="111" customFormat="1" ht="13.8">
      <c r="A918" s="306"/>
      <c r="B918" s="306"/>
      <c r="C918" s="306"/>
      <c r="S918" s="306"/>
      <c r="T918" s="306"/>
      <c r="U918" s="306"/>
      <c r="V918" s="306"/>
      <c r="W918" s="306"/>
      <c r="X918" s="306"/>
      <c r="Y918" s="306"/>
      <c r="Z918" s="306"/>
    </row>
    <row r="919" spans="1:26" s="111" customFormat="1" ht="13.8">
      <c r="A919" s="306"/>
      <c r="B919" s="306"/>
      <c r="C919" s="306"/>
      <c r="S919" s="306"/>
      <c r="T919" s="306"/>
      <c r="U919" s="306"/>
      <c r="V919" s="306"/>
      <c r="W919" s="306"/>
      <c r="X919" s="306"/>
      <c r="Y919" s="306"/>
      <c r="Z919" s="306"/>
    </row>
    <row r="920" spans="1:26" s="111" customFormat="1" ht="13.8">
      <c r="A920" s="306"/>
      <c r="B920" s="306"/>
      <c r="C920" s="306"/>
      <c r="S920" s="306"/>
      <c r="T920" s="306"/>
      <c r="U920" s="306"/>
      <c r="V920" s="306"/>
      <c r="W920" s="306"/>
      <c r="X920" s="306"/>
      <c r="Y920" s="306"/>
      <c r="Z920" s="306"/>
    </row>
    <row r="921" spans="1:26" s="111" customFormat="1" ht="13.8">
      <c r="A921" s="306"/>
      <c r="B921" s="306"/>
      <c r="C921" s="306"/>
      <c r="S921" s="306"/>
      <c r="T921" s="306"/>
      <c r="U921" s="306"/>
      <c r="V921" s="306"/>
      <c r="W921" s="306"/>
      <c r="X921" s="306"/>
      <c r="Y921" s="306"/>
      <c r="Z921" s="306"/>
    </row>
    <row r="922" spans="1:26" s="111" customFormat="1" ht="13.8">
      <c r="A922" s="306"/>
      <c r="B922" s="306"/>
      <c r="C922" s="306"/>
      <c r="S922" s="306"/>
      <c r="T922" s="306"/>
      <c r="U922" s="306"/>
      <c r="V922" s="306"/>
      <c r="W922" s="306"/>
      <c r="X922" s="306"/>
      <c r="Y922" s="306"/>
      <c r="Z922" s="306"/>
    </row>
    <row r="923" spans="1:26" s="111" customFormat="1" ht="13.8">
      <c r="A923" s="306"/>
      <c r="B923" s="306"/>
      <c r="C923" s="306"/>
      <c r="S923" s="306"/>
      <c r="T923" s="306"/>
      <c r="U923" s="306"/>
      <c r="V923" s="306"/>
      <c r="W923" s="306"/>
      <c r="X923" s="306"/>
      <c r="Y923" s="306"/>
      <c r="Z923" s="306"/>
    </row>
    <row r="924" spans="1:26" s="111" customFormat="1" ht="13.8">
      <c r="A924" s="306"/>
      <c r="B924" s="306"/>
      <c r="C924" s="306"/>
      <c r="S924" s="306"/>
      <c r="T924" s="306"/>
      <c r="U924" s="306"/>
      <c r="V924" s="306"/>
      <c r="W924" s="306"/>
      <c r="X924" s="306"/>
      <c r="Y924" s="306"/>
      <c r="Z924" s="306"/>
    </row>
    <row r="925" spans="1:26" s="111" customFormat="1" ht="13.8">
      <c r="A925" s="306"/>
      <c r="B925" s="306"/>
      <c r="C925" s="306"/>
      <c r="S925" s="306"/>
      <c r="T925" s="306"/>
      <c r="U925" s="306"/>
      <c r="V925" s="306"/>
      <c r="W925" s="306"/>
      <c r="X925" s="306"/>
      <c r="Y925" s="306"/>
      <c r="Z925" s="306"/>
    </row>
    <row r="926" spans="1:26" s="111" customFormat="1" ht="13.8">
      <c r="A926" s="306"/>
      <c r="B926" s="306"/>
      <c r="C926" s="306"/>
      <c r="S926" s="306"/>
      <c r="T926" s="306"/>
      <c r="U926" s="306"/>
      <c r="V926" s="306"/>
      <c r="W926" s="306"/>
      <c r="X926" s="306"/>
      <c r="Y926" s="306"/>
      <c r="Z926" s="306"/>
    </row>
    <row r="927" spans="1:26" s="111" customFormat="1" ht="13.8">
      <c r="A927" s="306"/>
      <c r="B927" s="306"/>
      <c r="C927" s="306"/>
      <c r="S927" s="306"/>
      <c r="T927" s="306"/>
      <c r="U927" s="306"/>
      <c r="V927" s="306"/>
      <c r="W927" s="306"/>
      <c r="X927" s="306"/>
      <c r="Y927" s="306"/>
      <c r="Z927" s="306"/>
    </row>
    <row r="928" spans="1:26" s="111" customFormat="1" ht="13.8">
      <c r="A928" s="306"/>
      <c r="B928" s="306"/>
      <c r="C928" s="306"/>
      <c r="S928" s="306"/>
      <c r="T928" s="306"/>
      <c r="U928" s="306"/>
      <c r="V928" s="306"/>
      <c r="W928" s="306"/>
      <c r="X928" s="306"/>
      <c r="Y928" s="306"/>
      <c r="Z928" s="306"/>
    </row>
    <row r="929" spans="1:26" s="111" customFormat="1" ht="13.8">
      <c r="A929" s="306"/>
      <c r="B929" s="306"/>
      <c r="C929" s="306"/>
      <c r="S929" s="306"/>
      <c r="T929" s="306"/>
      <c r="U929" s="306"/>
      <c r="V929" s="306"/>
      <c r="W929" s="306"/>
      <c r="X929" s="306"/>
      <c r="Y929" s="306"/>
      <c r="Z929" s="306"/>
    </row>
    <row r="930" spans="1:26" s="111" customFormat="1" ht="13.8">
      <c r="A930" s="306"/>
      <c r="B930" s="306"/>
      <c r="C930" s="306"/>
      <c r="S930" s="306"/>
      <c r="T930" s="306"/>
      <c r="U930" s="306"/>
      <c r="V930" s="306"/>
      <c r="W930" s="306"/>
      <c r="X930" s="306"/>
      <c r="Y930" s="306"/>
      <c r="Z930" s="306"/>
    </row>
    <row r="931" spans="1:26" s="111" customFormat="1" ht="13.8">
      <c r="A931" s="306"/>
      <c r="B931" s="306"/>
      <c r="C931" s="306"/>
      <c r="S931" s="306"/>
      <c r="T931" s="306"/>
      <c r="U931" s="306"/>
      <c r="V931" s="306"/>
      <c r="W931" s="306"/>
      <c r="X931" s="306"/>
      <c r="Y931" s="306"/>
      <c r="Z931" s="306"/>
    </row>
    <row r="932" spans="1:26" s="111" customFormat="1" ht="13.8">
      <c r="A932" s="306"/>
      <c r="B932" s="306"/>
      <c r="C932" s="306"/>
      <c r="S932" s="306"/>
      <c r="T932" s="306"/>
      <c r="U932" s="306"/>
      <c r="V932" s="306"/>
      <c r="W932" s="306"/>
      <c r="X932" s="306"/>
      <c r="Y932" s="306"/>
      <c r="Z932" s="306"/>
    </row>
    <row r="933" spans="1:26" s="111" customFormat="1" ht="13.8">
      <c r="A933" s="306"/>
      <c r="B933" s="306"/>
      <c r="C933" s="306"/>
      <c r="S933" s="306"/>
      <c r="T933" s="306"/>
      <c r="U933" s="306"/>
      <c r="V933" s="306"/>
      <c r="W933" s="306"/>
      <c r="X933" s="306"/>
      <c r="Y933" s="306"/>
      <c r="Z933" s="306"/>
    </row>
    <row r="934" spans="1:26" s="111" customFormat="1" ht="13.8">
      <c r="A934" s="306"/>
      <c r="B934" s="306"/>
      <c r="C934" s="306"/>
      <c r="S934" s="306"/>
      <c r="T934" s="306"/>
      <c r="U934" s="306"/>
      <c r="V934" s="306"/>
      <c r="W934" s="306"/>
      <c r="X934" s="306"/>
      <c r="Y934" s="306"/>
      <c r="Z934" s="306"/>
    </row>
    <row r="935" spans="1:26" s="111" customFormat="1" ht="13.8">
      <c r="A935" s="306"/>
      <c r="B935" s="306"/>
      <c r="C935" s="306"/>
      <c r="S935" s="306"/>
      <c r="T935" s="306"/>
      <c r="U935" s="306"/>
      <c r="V935" s="306"/>
      <c r="W935" s="306"/>
      <c r="X935" s="306"/>
      <c r="Y935" s="306"/>
      <c r="Z935" s="306"/>
    </row>
    <row r="936" spans="1:26" s="111" customFormat="1" ht="13.8">
      <c r="A936" s="306"/>
      <c r="B936" s="306"/>
      <c r="C936" s="306"/>
      <c r="S936" s="306"/>
      <c r="T936" s="306"/>
      <c r="U936" s="306"/>
      <c r="V936" s="306"/>
      <c r="W936" s="306"/>
      <c r="X936" s="306"/>
      <c r="Y936" s="306"/>
      <c r="Z936" s="306"/>
    </row>
    <row r="937" spans="1:26" s="111" customFormat="1" ht="13.8">
      <c r="A937" s="306"/>
      <c r="B937" s="306"/>
      <c r="C937" s="306"/>
      <c r="S937" s="306"/>
      <c r="T937" s="306"/>
      <c r="U937" s="306"/>
      <c r="V937" s="306"/>
      <c r="W937" s="306"/>
      <c r="X937" s="306"/>
      <c r="Y937" s="306"/>
      <c r="Z937" s="306"/>
    </row>
    <row r="938" spans="1:26" s="111" customFormat="1" ht="13.8">
      <c r="A938" s="306"/>
      <c r="B938" s="306"/>
      <c r="C938" s="306"/>
      <c r="S938" s="306"/>
      <c r="T938" s="306"/>
      <c r="U938" s="306"/>
      <c r="V938" s="306"/>
      <c r="W938" s="306"/>
      <c r="X938" s="306"/>
      <c r="Y938" s="306"/>
      <c r="Z938" s="306"/>
    </row>
    <row r="939" spans="1:26" s="111" customFormat="1" ht="13.8">
      <c r="A939" s="306"/>
      <c r="B939" s="306"/>
      <c r="C939" s="306"/>
      <c r="S939" s="306"/>
      <c r="T939" s="306"/>
      <c r="U939" s="306"/>
      <c r="V939" s="306"/>
      <c r="W939" s="306"/>
      <c r="X939" s="306"/>
      <c r="Y939" s="306"/>
      <c r="Z939" s="306"/>
    </row>
    <row r="940" spans="1:26" s="111" customFormat="1" ht="13.8">
      <c r="A940" s="306"/>
      <c r="B940" s="306"/>
      <c r="C940" s="306"/>
      <c r="S940" s="306"/>
      <c r="T940" s="306"/>
      <c r="U940" s="306"/>
      <c r="V940" s="306"/>
      <c r="W940" s="306"/>
      <c r="X940" s="306"/>
      <c r="Y940" s="306"/>
      <c r="Z940" s="306"/>
    </row>
    <row r="941" spans="1:26" s="111" customFormat="1" ht="13.8">
      <c r="A941" s="306"/>
      <c r="B941" s="306"/>
      <c r="C941" s="306"/>
      <c r="S941" s="306"/>
      <c r="T941" s="306"/>
      <c r="U941" s="306"/>
      <c r="V941" s="306"/>
      <c r="W941" s="306"/>
      <c r="X941" s="306"/>
      <c r="Y941" s="306"/>
      <c r="Z941" s="306"/>
    </row>
    <row r="942" spans="1:26" s="111" customFormat="1" ht="13.8">
      <c r="A942" s="306"/>
      <c r="B942" s="306"/>
      <c r="C942" s="306"/>
      <c r="S942" s="306"/>
      <c r="T942" s="306"/>
      <c r="U942" s="306"/>
      <c r="V942" s="306"/>
      <c r="W942" s="306"/>
      <c r="X942" s="306"/>
      <c r="Y942" s="306"/>
      <c r="Z942" s="306"/>
    </row>
    <row r="943" spans="1:26" s="111" customFormat="1" ht="13.8">
      <c r="A943" s="306"/>
      <c r="B943" s="306"/>
      <c r="C943" s="306"/>
      <c r="S943" s="306"/>
      <c r="T943" s="306"/>
      <c r="U943" s="306"/>
      <c r="V943" s="306"/>
      <c r="W943" s="306"/>
      <c r="X943" s="306"/>
      <c r="Y943" s="306"/>
      <c r="Z943" s="306"/>
    </row>
    <row r="944" spans="1:26" s="111" customFormat="1" ht="13.8">
      <c r="A944" s="306"/>
      <c r="B944" s="306"/>
      <c r="C944" s="306"/>
      <c r="S944" s="306"/>
      <c r="T944" s="306"/>
      <c r="U944" s="306"/>
      <c r="V944" s="306"/>
      <c r="W944" s="306"/>
      <c r="X944" s="306"/>
      <c r="Y944" s="306"/>
      <c r="Z944" s="306"/>
    </row>
    <row r="945" spans="1:26" s="111" customFormat="1" ht="13.8">
      <c r="A945" s="306"/>
      <c r="B945" s="306"/>
      <c r="C945" s="306"/>
      <c r="S945" s="306"/>
      <c r="T945" s="306"/>
      <c r="U945" s="306"/>
      <c r="V945" s="306"/>
      <c r="W945" s="306"/>
      <c r="X945" s="306"/>
      <c r="Y945" s="306"/>
      <c r="Z945" s="306"/>
    </row>
    <row r="946" spans="1:26" s="111" customFormat="1" ht="13.8">
      <c r="A946" s="306"/>
      <c r="B946" s="306"/>
      <c r="C946" s="306"/>
      <c r="S946" s="306"/>
      <c r="T946" s="306"/>
      <c r="U946" s="306"/>
      <c r="V946" s="306"/>
      <c r="W946" s="306"/>
      <c r="X946" s="306"/>
      <c r="Y946" s="306"/>
      <c r="Z946" s="306"/>
    </row>
    <row r="947" spans="1:26" s="111" customFormat="1" ht="13.8">
      <c r="A947" s="306"/>
      <c r="B947" s="306"/>
      <c r="C947" s="306"/>
      <c r="S947" s="306"/>
      <c r="T947" s="306"/>
      <c r="U947" s="306"/>
      <c r="V947" s="306"/>
      <c r="W947" s="306"/>
      <c r="X947" s="306"/>
      <c r="Y947" s="306"/>
      <c r="Z947" s="306"/>
    </row>
    <row r="948" spans="1:26" s="111" customFormat="1" ht="13.8">
      <c r="A948" s="306"/>
      <c r="B948" s="306"/>
      <c r="C948" s="306"/>
      <c r="S948" s="306"/>
      <c r="T948" s="306"/>
      <c r="U948" s="306"/>
      <c r="V948" s="306"/>
      <c r="W948" s="306"/>
      <c r="X948" s="306"/>
      <c r="Y948" s="306"/>
      <c r="Z948" s="306"/>
    </row>
    <row r="949" spans="1:26" s="111" customFormat="1" ht="13.8">
      <c r="A949" s="306"/>
      <c r="B949" s="306"/>
      <c r="C949" s="306"/>
      <c r="S949" s="306"/>
      <c r="T949" s="306"/>
      <c r="U949" s="306"/>
      <c r="V949" s="306"/>
      <c r="W949" s="306"/>
      <c r="X949" s="306"/>
      <c r="Y949" s="306"/>
      <c r="Z949" s="306"/>
    </row>
    <row r="950" spans="1:26" s="111" customFormat="1" ht="13.8">
      <c r="A950" s="306"/>
      <c r="B950" s="306"/>
      <c r="C950" s="306"/>
      <c r="S950" s="306"/>
      <c r="T950" s="306"/>
      <c r="U950" s="306"/>
      <c r="V950" s="306"/>
      <c r="W950" s="306"/>
      <c r="X950" s="306"/>
      <c r="Y950" s="306"/>
      <c r="Z950" s="306"/>
    </row>
    <row r="951" spans="1:26" s="111" customFormat="1" ht="13.8">
      <c r="A951" s="306"/>
      <c r="B951" s="306"/>
      <c r="C951" s="306"/>
      <c r="S951" s="306"/>
      <c r="T951" s="306"/>
      <c r="U951" s="306"/>
      <c r="V951" s="306"/>
      <c r="W951" s="306"/>
      <c r="X951" s="306"/>
      <c r="Y951" s="306"/>
      <c r="Z951" s="306"/>
    </row>
    <row r="952" spans="1:26" s="111" customFormat="1" ht="13.8">
      <c r="A952" s="306"/>
      <c r="B952" s="306"/>
      <c r="C952" s="306"/>
      <c r="S952" s="306"/>
      <c r="T952" s="306"/>
      <c r="U952" s="306"/>
      <c r="V952" s="306"/>
      <c r="W952" s="306"/>
      <c r="X952" s="306"/>
      <c r="Y952" s="306"/>
      <c r="Z952" s="306"/>
    </row>
    <row r="953" spans="1:26" s="111" customFormat="1" ht="13.8">
      <c r="A953" s="306"/>
      <c r="B953" s="306"/>
      <c r="C953" s="306"/>
      <c r="S953" s="306"/>
      <c r="T953" s="306"/>
      <c r="U953" s="306"/>
      <c r="V953" s="306"/>
      <c r="W953" s="306"/>
      <c r="X953" s="306"/>
      <c r="Y953" s="306"/>
      <c r="Z953" s="306"/>
    </row>
    <row r="954" spans="1:26" s="111" customFormat="1" ht="13.8">
      <c r="A954" s="306"/>
      <c r="B954" s="306"/>
      <c r="C954" s="306"/>
      <c r="S954" s="306"/>
      <c r="T954" s="306"/>
      <c r="U954" s="306"/>
      <c r="V954" s="306"/>
      <c r="W954" s="306"/>
      <c r="X954" s="306"/>
      <c r="Y954" s="306"/>
      <c r="Z954" s="306"/>
    </row>
    <row r="955" spans="1:26" s="111" customFormat="1" ht="13.8">
      <c r="A955" s="306"/>
      <c r="B955" s="306"/>
      <c r="C955" s="306"/>
      <c r="S955" s="306"/>
      <c r="T955" s="306"/>
      <c r="U955" s="306"/>
      <c r="V955" s="306"/>
      <c r="W955" s="306"/>
      <c r="X955" s="306"/>
      <c r="Y955" s="306"/>
      <c r="Z955" s="306"/>
    </row>
    <row r="956" spans="1:26" s="111" customFormat="1" ht="13.8">
      <c r="A956" s="306"/>
      <c r="B956" s="306"/>
      <c r="C956" s="306"/>
      <c r="S956" s="306"/>
      <c r="T956" s="306"/>
      <c r="U956" s="306"/>
      <c r="V956" s="306"/>
      <c r="W956" s="306"/>
      <c r="X956" s="306"/>
      <c r="Y956" s="306"/>
      <c r="Z956" s="306"/>
    </row>
    <row r="957" spans="1:26" s="111" customFormat="1" ht="13.8">
      <c r="A957" s="306"/>
      <c r="B957" s="306"/>
      <c r="C957" s="306"/>
      <c r="S957" s="306"/>
      <c r="T957" s="306"/>
      <c r="U957" s="306"/>
      <c r="V957" s="306"/>
      <c r="W957" s="306"/>
      <c r="X957" s="306"/>
      <c r="Y957" s="306"/>
      <c r="Z957" s="306"/>
    </row>
    <row r="958" spans="1:26" s="111" customFormat="1" ht="13.8">
      <c r="A958" s="306"/>
      <c r="B958" s="306"/>
      <c r="C958" s="306"/>
      <c r="S958" s="306"/>
      <c r="T958" s="306"/>
      <c r="U958" s="306"/>
      <c r="V958" s="306"/>
      <c r="W958" s="306"/>
      <c r="X958" s="306"/>
      <c r="Y958" s="306"/>
      <c r="Z958" s="306"/>
    </row>
    <row r="959" spans="1:26" s="111" customFormat="1" ht="13.8">
      <c r="A959" s="306"/>
      <c r="B959" s="306"/>
      <c r="C959" s="306"/>
      <c r="S959" s="306"/>
      <c r="T959" s="306"/>
      <c r="U959" s="306"/>
      <c r="V959" s="306"/>
      <c r="W959" s="306"/>
      <c r="X959" s="306"/>
      <c r="Y959" s="306"/>
      <c r="Z959" s="306"/>
    </row>
    <row r="960" spans="1:26" s="111" customFormat="1" ht="13.8">
      <c r="A960" s="306"/>
      <c r="B960" s="306"/>
      <c r="C960" s="306"/>
      <c r="S960" s="306"/>
      <c r="T960" s="306"/>
      <c r="U960" s="306"/>
      <c r="V960" s="306"/>
      <c r="W960" s="306"/>
      <c r="X960" s="306"/>
      <c r="Y960" s="306"/>
      <c r="Z960" s="306"/>
    </row>
    <row r="961" spans="1:26" s="111" customFormat="1" ht="13.8">
      <c r="A961" s="306"/>
      <c r="B961" s="306"/>
      <c r="C961" s="306"/>
      <c r="S961" s="306"/>
      <c r="T961" s="306"/>
      <c r="U961" s="306"/>
      <c r="V961" s="306"/>
      <c r="W961" s="306"/>
      <c r="X961" s="306"/>
      <c r="Y961" s="306"/>
      <c r="Z961" s="306"/>
    </row>
    <row r="962" spans="1:26" s="111" customFormat="1" ht="13.8">
      <c r="A962" s="306"/>
      <c r="B962" s="306"/>
      <c r="C962" s="306"/>
      <c r="S962" s="306"/>
      <c r="T962" s="306"/>
      <c r="U962" s="306"/>
      <c r="V962" s="306"/>
      <c r="W962" s="306"/>
      <c r="X962" s="306"/>
      <c r="Y962" s="306"/>
      <c r="Z962" s="306"/>
    </row>
    <row r="963" spans="1:26" s="111" customFormat="1" ht="13.8">
      <c r="A963" s="306"/>
      <c r="B963" s="306"/>
      <c r="C963" s="306"/>
      <c r="S963" s="306"/>
      <c r="T963" s="306"/>
      <c r="U963" s="306"/>
      <c r="V963" s="306"/>
      <c r="W963" s="306"/>
      <c r="X963" s="306"/>
      <c r="Y963" s="306"/>
      <c r="Z963" s="306"/>
    </row>
    <row r="964" spans="1:26" s="111" customFormat="1" ht="13.8">
      <c r="A964" s="306"/>
      <c r="B964" s="306"/>
      <c r="C964" s="306"/>
      <c r="S964" s="306"/>
      <c r="T964" s="306"/>
      <c r="U964" s="306"/>
      <c r="V964" s="306"/>
      <c r="W964" s="306"/>
      <c r="X964" s="306"/>
      <c r="Y964" s="306"/>
      <c r="Z964" s="306"/>
    </row>
    <row r="965" spans="1:26" s="111" customFormat="1" ht="13.8">
      <c r="A965" s="306"/>
      <c r="B965" s="306"/>
      <c r="C965" s="306"/>
      <c r="S965" s="306"/>
      <c r="T965" s="306"/>
      <c r="U965" s="306"/>
      <c r="V965" s="306"/>
      <c r="W965" s="306"/>
      <c r="X965" s="306"/>
      <c r="Y965" s="306"/>
      <c r="Z965" s="306"/>
    </row>
    <row r="966" spans="1:26" s="111" customFormat="1" ht="13.8">
      <c r="A966" s="306"/>
      <c r="B966" s="306"/>
      <c r="C966" s="306"/>
      <c r="S966" s="306"/>
      <c r="T966" s="306"/>
      <c r="U966" s="306"/>
      <c r="V966" s="306"/>
      <c r="W966" s="306"/>
      <c r="X966" s="306"/>
      <c r="Y966" s="306"/>
      <c r="Z966" s="306"/>
    </row>
    <row r="967" spans="1:26" s="111" customFormat="1" ht="13.8">
      <c r="A967" s="306"/>
      <c r="B967" s="306"/>
      <c r="C967" s="306"/>
      <c r="S967" s="306"/>
      <c r="T967" s="306"/>
      <c r="U967" s="306"/>
      <c r="V967" s="306"/>
      <c r="W967" s="306"/>
      <c r="X967" s="306"/>
      <c r="Y967" s="306"/>
      <c r="Z967" s="306"/>
    </row>
    <row r="968" spans="1:26" s="111" customFormat="1" ht="13.8">
      <c r="A968" s="306"/>
      <c r="B968" s="306"/>
      <c r="C968" s="306"/>
      <c r="S968" s="306"/>
      <c r="T968" s="306"/>
      <c r="U968" s="306"/>
      <c r="V968" s="306"/>
      <c r="W968" s="306"/>
      <c r="X968" s="306"/>
      <c r="Y968" s="306"/>
      <c r="Z968" s="306"/>
    </row>
    <row r="969" spans="1:26" s="111" customFormat="1" ht="13.8">
      <c r="A969" s="306"/>
      <c r="B969" s="306"/>
      <c r="C969" s="306"/>
      <c r="S969" s="306"/>
      <c r="T969" s="306"/>
      <c r="U969" s="306"/>
      <c r="V969" s="306"/>
      <c r="W969" s="306"/>
      <c r="X969" s="306"/>
      <c r="Y969" s="306"/>
      <c r="Z969" s="306"/>
    </row>
    <row r="970" spans="1:26" s="111" customFormat="1" ht="13.8">
      <c r="A970" s="306"/>
      <c r="B970" s="306"/>
      <c r="C970" s="306"/>
      <c r="S970" s="306"/>
      <c r="T970" s="306"/>
      <c r="U970" s="306"/>
      <c r="V970" s="306"/>
      <c r="W970" s="306"/>
      <c r="X970" s="306"/>
      <c r="Y970" s="306"/>
      <c r="Z970" s="306"/>
    </row>
    <row r="971" spans="1:26" s="111" customFormat="1" ht="13.8">
      <c r="A971" s="306"/>
      <c r="B971" s="306"/>
      <c r="C971" s="306"/>
      <c r="S971" s="306"/>
      <c r="T971" s="306"/>
      <c r="U971" s="306"/>
      <c r="V971" s="306"/>
      <c r="W971" s="306"/>
      <c r="X971" s="306"/>
      <c r="Y971" s="306"/>
      <c r="Z971" s="306"/>
    </row>
    <row r="972" spans="1:26" s="111" customFormat="1" ht="13.8">
      <c r="A972" s="306"/>
      <c r="B972" s="306"/>
      <c r="C972" s="306"/>
      <c r="S972" s="306"/>
      <c r="T972" s="306"/>
      <c r="U972" s="306"/>
      <c r="V972" s="306"/>
      <c r="W972" s="306"/>
      <c r="X972" s="306"/>
      <c r="Y972" s="306"/>
      <c r="Z972" s="306"/>
    </row>
    <row r="973" spans="1:26" s="111" customFormat="1" ht="13.8">
      <c r="A973" s="306"/>
      <c r="B973" s="306"/>
      <c r="C973" s="306"/>
      <c r="S973" s="306"/>
      <c r="T973" s="306"/>
      <c r="U973" s="306"/>
      <c r="V973" s="306"/>
      <c r="W973" s="306"/>
      <c r="X973" s="306"/>
      <c r="Y973" s="306"/>
      <c r="Z973" s="306"/>
    </row>
    <row r="974" spans="1:26" s="111" customFormat="1" ht="13.8">
      <c r="A974" s="306"/>
      <c r="B974" s="306"/>
      <c r="C974" s="306"/>
      <c r="S974" s="306"/>
      <c r="T974" s="306"/>
      <c r="U974" s="306"/>
      <c r="V974" s="306"/>
      <c r="W974" s="306"/>
      <c r="X974" s="306"/>
      <c r="Y974" s="306"/>
      <c r="Z974" s="306"/>
    </row>
    <row r="975" spans="1:26" s="111" customFormat="1" ht="13.8">
      <c r="A975" s="306"/>
      <c r="B975" s="306"/>
      <c r="C975" s="306"/>
      <c r="S975" s="306"/>
      <c r="T975" s="306"/>
      <c r="U975" s="306"/>
      <c r="V975" s="306"/>
      <c r="W975" s="306"/>
      <c r="X975" s="306"/>
      <c r="Y975" s="306"/>
      <c r="Z975" s="306"/>
    </row>
    <row r="976" spans="1:26" s="111" customFormat="1" ht="13.8">
      <c r="A976" s="306"/>
      <c r="B976" s="306"/>
      <c r="C976" s="306"/>
      <c r="S976" s="306"/>
      <c r="T976" s="306"/>
      <c r="U976" s="306"/>
      <c r="V976" s="306"/>
      <c r="W976" s="306"/>
      <c r="X976" s="306"/>
      <c r="Y976" s="306"/>
      <c r="Z976" s="306"/>
    </row>
    <row r="977" spans="1:26" s="111" customFormat="1" ht="13.8">
      <c r="A977" s="306"/>
      <c r="B977" s="306"/>
      <c r="C977" s="306"/>
      <c r="S977" s="306"/>
      <c r="T977" s="306"/>
      <c r="U977" s="306"/>
      <c r="V977" s="306"/>
      <c r="W977" s="306"/>
      <c r="X977" s="306"/>
      <c r="Y977" s="306"/>
      <c r="Z977" s="306"/>
    </row>
    <row r="978" spans="1:26" s="111" customFormat="1" ht="13.8">
      <c r="A978" s="306"/>
      <c r="B978" s="306"/>
      <c r="C978" s="306"/>
      <c r="S978" s="306"/>
      <c r="T978" s="306"/>
      <c r="U978" s="306"/>
      <c r="V978" s="306"/>
      <c r="W978" s="306"/>
      <c r="X978" s="306"/>
      <c r="Y978" s="306"/>
      <c r="Z978" s="306"/>
    </row>
    <row r="979" spans="1:26" s="111" customFormat="1" ht="13.8">
      <c r="A979" s="306"/>
      <c r="B979" s="306"/>
      <c r="C979" s="306"/>
      <c r="S979" s="306"/>
      <c r="T979" s="306"/>
      <c r="U979" s="306"/>
      <c r="V979" s="306"/>
      <c r="W979" s="306"/>
      <c r="X979" s="306"/>
      <c r="Y979" s="306"/>
      <c r="Z979" s="306"/>
    </row>
    <row r="980" spans="1:26" s="111" customFormat="1" ht="13.8">
      <c r="A980" s="306"/>
      <c r="B980" s="306"/>
      <c r="C980" s="306"/>
      <c r="S980" s="306"/>
      <c r="T980" s="306"/>
      <c r="U980" s="306"/>
      <c r="V980" s="306"/>
      <c r="W980" s="306"/>
      <c r="X980" s="306"/>
      <c r="Y980" s="306"/>
      <c r="Z980" s="306"/>
    </row>
    <row r="981" spans="1:26" s="111" customFormat="1" ht="13.8">
      <c r="A981" s="306"/>
      <c r="B981" s="306"/>
      <c r="C981" s="306"/>
      <c r="S981" s="306"/>
      <c r="T981" s="306"/>
      <c r="U981" s="306"/>
      <c r="V981" s="306"/>
      <c r="W981" s="306"/>
      <c r="X981" s="306"/>
      <c r="Y981" s="306"/>
      <c r="Z981" s="306"/>
    </row>
    <row r="982" spans="1:26" s="111" customFormat="1" ht="13.8">
      <c r="A982" s="306"/>
      <c r="B982" s="306"/>
      <c r="C982" s="306"/>
      <c r="S982" s="306"/>
      <c r="T982" s="306"/>
      <c r="U982" s="306"/>
      <c r="V982" s="306"/>
      <c r="W982" s="306"/>
      <c r="X982" s="306"/>
      <c r="Y982" s="306"/>
      <c r="Z982" s="306"/>
    </row>
    <row r="983" spans="1:26" s="111" customFormat="1" ht="13.8">
      <c r="A983" s="306"/>
      <c r="B983" s="306"/>
      <c r="C983" s="306"/>
      <c r="S983" s="306"/>
      <c r="T983" s="306"/>
      <c r="U983" s="306"/>
      <c r="V983" s="306"/>
      <c r="W983" s="306"/>
      <c r="X983" s="306"/>
      <c r="Y983" s="306"/>
      <c r="Z983" s="306"/>
    </row>
    <row r="984" spans="1:26" s="111" customFormat="1" ht="13.8">
      <c r="A984" s="306"/>
      <c r="B984" s="306"/>
      <c r="C984" s="306"/>
      <c r="S984" s="306"/>
      <c r="T984" s="306"/>
      <c r="U984" s="306"/>
      <c r="V984" s="306"/>
      <c r="W984" s="306"/>
      <c r="X984" s="306"/>
      <c r="Y984" s="306"/>
      <c r="Z984" s="306"/>
    </row>
    <row r="985" spans="1:26" s="111" customFormat="1" ht="13.8">
      <c r="A985" s="306"/>
      <c r="B985" s="306"/>
      <c r="C985" s="306"/>
      <c r="S985" s="306"/>
      <c r="T985" s="306"/>
      <c r="U985" s="306"/>
      <c r="V985" s="306"/>
      <c r="W985" s="306"/>
      <c r="X985" s="306"/>
      <c r="Y985" s="306"/>
      <c r="Z985" s="306"/>
    </row>
    <row r="986" spans="1:26" s="111" customFormat="1" ht="13.8">
      <c r="A986" s="306"/>
      <c r="B986" s="306"/>
      <c r="C986" s="306"/>
      <c r="S986" s="306"/>
      <c r="T986" s="306"/>
      <c r="U986" s="306"/>
      <c r="V986" s="306"/>
      <c r="W986" s="306"/>
      <c r="X986" s="306"/>
      <c r="Y986" s="306"/>
      <c r="Z986" s="306"/>
    </row>
    <row r="987" spans="1:26" s="111" customFormat="1" ht="13.8">
      <c r="A987" s="306"/>
      <c r="B987" s="306"/>
      <c r="C987" s="306"/>
      <c r="S987" s="306"/>
      <c r="T987" s="306"/>
      <c r="U987" s="306"/>
      <c r="V987" s="306"/>
      <c r="W987" s="306"/>
      <c r="X987" s="306"/>
      <c r="Y987" s="306"/>
      <c r="Z987" s="306"/>
    </row>
    <row r="988" spans="1:26" s="111" customFormat="1" ht="13.8">
      <c r="A988" s="306"/>
      <c r="B988" s="306"/>
      <c r="C988" s="306"/>
      <c r="S988" s="306"/>
      <c r="T988" s="306"/>
      <c r="U988" s="306"/>
      <c r="V988" s="306"/>
      <c r="W988" s="306"/>
      <c r="X988" s="306"/>
      <c r="Y988" s="306"/>
      <c r="Z988" s="306"/>
    </row>
    <row r="989" spans="1:26" s="111" customFormat="1" ht="13.8">
      <c r="A989" s="306"/>
      <c r="B989" s="306"/>
      <c r="C989" s="306"/>
      <c r="S989" s="306"/>
      <c r="T989" s="306"/>
      <c r="U989" s="306"/>
      <c r="V989" s="306"/>
      <c r="W989" s="306"/>
      <c r="X989" s="306"/>
      <c r="Y989" s="306"/>
      <c r="Z989" s="306"/>
    </row>
    <row r="990" spans="1:26" s="111" customFormat="1" ht="13.8">
      <c r="A990" s="306"/>
      <c r="B990" s="306"/>
      <c r="C990" s="306"/>
      <c r="S990" s="306"/>
      <c r="T990" s="306"/>
      <c r="U990" s="306"/>
      <c r="V990" s="306"/>
      <c r="W990" s="306"/>
      <c r="X990" s="306"/>
      <c r="Y990" s="306"/>
      <c r="Z990" s="306"/>
    </row>
    <row r="991" spans="1:26" s="111" customFormat="1" ht="13.8">
      <c r="A991" s="306"/>
      <c r="B991" s="306"/>
      <c r="C991" s="306"/>
      <c r="S991" s="306"/>
      <c r="T991" s="306"/>
      <c r="U991" s="306"/>
      <c r="V991" s="306"/>
      <c r="W991" s="306"/>
      <c r="X991" s="306"/>
      <c r="Y991" s="306"/>
      <c r="Z991" s="306"/>
    </row>
    <row r="992" spans="1:26" s="111" customFormat="1" ht="13.8">
      <c r="A992" s="306"/>
      <c r="B992" s="306"/>
      <c r="C992" s="306"/>
      <c r="S992" s="306"/>
      <c r="T992" s="306"/>
      <c r="U992" s="306"/>
      <c r="V992" s="306"/>
      <c r="W992" s="306"/>
      <c r="X992" s="306"/>
      <c r="Y992" s="306"/>
      <c r="Z992" s="306"/>
    </row>
    <row r="993" spans="1:26" s="111" customFormat="1" ht="13.8">
      <c r="A993" s="306"/>
      <c r="B993" s="306"/>
      <c r="C993" s="306"/>
      <c r="S993" s="306"/>
      <c r="T993" s="306"/>
      <c r="U993" s="306"/>
      <c r="V993" s="306"/>
      <c r="W993" s="306"/>
      <c r="X993" s="306"/>
      <c r="Y993" s="306"/>
      <c r="Z993" s="306"/>
    </row>
    <row r="994" spans="1:26" s="111" customFormat="1" ht="13.8">
      <c r="A994" s="306"/>
      <c r="B994" s="306"/>
      <c r="C994" s="306"/>
      <c r="S994" s="306"/>
      <c r="T994" s="306"/>
      <c r="U994" s="306"/>
      <c r="V994" s="306"/>
      <c r="W994" s="306"/>
      <c r="X994" s="306"/>
      <c r="Y994" s="306"/>
      <c r="Z994" s="306"/>
    </row>
    <row r="995" spans="1:26" s="111" customFormat="1" ht="13.8">
      <c r="A995" s="306"/>
      <c r="B995" s="306"/>
      <c r="C995" s="306"/>
      <c r="S995" s="306"/>
      <c r="T995" s="306"/>
      <c r="U995" s="306"/>
      <c r="V995" s="306"/>
      <c r="W995" s="306"/>
      <c r="X995" s="306"/>
      <c r="Y995" s="306"/>
      <c r="Z995" s="306"/>
    </row>
    <row r="996" spans="1:26" s="111" customFormat="1" ht="13.8">
      <c r="A996" s="306"/>
      <c r="B996" s="306"/>
      <c r="C996" s="306"/>
      <c r="S996" s="306"/>
      <c r="T996" s="306"/>
      <c r="U996" s="306"/>
      <c r="V996" s="306"/>
      <c r="W996" s="306"/>
      <c r="X996" s="306"/>
      <c r="Y996" s="306"/>
      <c r="Z996" s="306"/>
    </row>
    <row r="997" spans="1:26" s="111" customFormat="1" ht="13.8">
      <c r="A997" s="306"/>
      <c r="B997" s="306"/>
      <c r="C997" s="306"/>
      <c r="S997" s="306"/>
      <c r="T997" s="306"/>
      <c r="U997" s="306"/>
      <c r="V997" s="306"/>
      <c r="W997" s="306"/>
      <c r="X997" s="306"/>
      <c r="Y997" s="306"/>
      <c r="Z997" s="306"/>
    </row>
    <row r="998" spans="1:26" s="111" customFormat="1" ht="13.8">
      <c r="A998" s="306"/>
      <c r="B998" s="306"/>
      <c r="C998" s="306"/>
      <c r="S998" s="306"/>
      <c r="T998" s="306"/>
      <c r="U998" s="306"/>
      <c r="V998" s="306"/>
      <c r="W998" s="306"/>
      <c r="X998" s="306"/>
      <c r="Y998" s="306"/>
      <c r="Z998" s="306"/>
    </row>
    <row r="999" spans="1:26" s="111" customFormat="1" ht="13.8">
      <c r="A999" s="306"/>
      <c r="B999" s="306"/>
      <c r="C999" s="306"/>
      <c r="S999" s="306"/>
      <c r="T999" s="306"/>
      <c r="U999" s="306"/>
      <c r="V999" s="306"/>
      <c r="W999" s="306"/>
      <c r="X999" s="306"/>
      <c r="Y999" s="306"/>
      <c r="Z999" s="306"/>
    </row>
    <row r="1000" spans="1:26" s="111" customFormat="1" ht="13.8">
      <c r="A1000" s="306"/>
      <c r="B1000" s="306"/>
      <c r="C1000" s="306"/>
      <c r="S1000" s="306"/>
      <c r="T1000" s="306"/>
      <c r="U1000" s="306"/>
      <c r="V1000" s="306"/>
      <c r="W1000" s="306"/>
      <c r="X1000" s="306"/>
      <c r="Y1000" s="306"/>
      <c r="Z1000" s="306"/>
    </row>
    <row r="1001" spans="1:26" s="111" customFormat="1" ht="13.8">
      <c r="A1001" s="306"/>
      <c r="B1001" s="306"/>
      <c r="C1001" s="306"/>
      <c r="S1001" s="306"/>
      <c r="T1001" s="306"/>
      <c r="U1001" s="306"/>
      <c r="V1001" s="306"/>
      <c r="W1001" s="306"/>
      <c r="X1001" s="306"/>
      <c r="Y1001" s="306"/>
      <c r="Z1001" s="306"/>
    </row>
    <row r="1002" spans="1:26" s="111" customFormat="1" ht="13.8">
      <c r="A1002" s="306"/>
      <c r="B1002" s="306"/>
      <c r="C1002" s="306"/>
      <c r="S1002" s="306"/>
      <c r="T1002" s="306"/>
      <c r="U1002" s="306"/>
      <c r="V1002" s="306"/>
      <c r="W1002" s="306"/>
      <c r="X1002" s="306"/>
      <c r="Y1002" s="306"/>
      <c r="Z1002" s="306"/>
    </row>
    <row r="1003" spans="1:26" s="111" customFormat="1" ht="13.8">
      <c r="A1003" s="306"/>
      <c r="B1003" s="306"/>
      <c r="C1003" s="306"/>
      <c r="S1003" s="306"/>
      <c r="T1003" s="306"/>
      <c r="U1003" s="306"/>
      <c r="V1003" s="306"/>
      <c r="W1003" s="306"/>
      <c r="X1003" s="306"/>
      <c r="Y1003" s="306"/>
      <c r="Z1003" s="306"/>
    </row>
    <row r="1004" spans="1:26" s="111" customFormat="1" ht="13.8">
      <c r="A1004" s="306"/>
      <c r="B1004" s="306"/>
      <c r="C1004" s="306"/>
      <c r="S1004" s="306"/>
      <c r="T1004" s="306"/>
      <c r="U1004" s="306"/>
      <c r="V1004" s="306"/>
      <c r="W1004" s="306"/>
      <c r="X1004" s="306"/>
      <c r="Y1004" s="306"/>
      <c r="Z1004" s="306"/>
    </row>
    <row r="1005" spans="1:26" s="111" customFormat="1" ht="13.8">
      <c r="A1005" s="306"/>
      <c r="B1005" s="306"/>
      <c r="C1005" s="306"/>
      <c r="S1005" s="306"/>
      <c r="T1005" s="306"/>
      <c r="U1005" s="306"/>
      <c r="V1005" s="306"/>
      <c r="W1005" s="306"/>
      <c r="X1005" s="306"/>
      <c r="Y1005" s="306"/>
      <c r="Z1005" s="306"/>
    </row>
    <row r="1006" spans="1:26" s="111" customFormat="1" ht="13.8">
      <c r="A1006" s="306"/>
      <c r="B1006" s="306"/>
      <c r="C1006" s="306"/>
      <c r="S1006" s="306"/>
      <c r="T1006" s="306"/>
      <c r="U1006" s="306"/>
      <c r="V1006" s="306"/>
      <c r="W1006" s="306"/>
      <c r="X1006" s="306"/>
      <c r="Y1006" s="306"/>
      <c r="Z1006" s="306"/>
    </row>
    <row r="1007" spans="1:26" s="111" customFormat="1" ht="13.8">
      <c r="A1007" s="306"/>
      <c r="B1007" s="306"/>
      <c r="C1007" s="306"/>
      <c r="S1007" s="306"/>
      <c r="T1007" s="306"/>
      <c r="U1007" s="306"/>
      <c r="V1007" s="306"/>
      <c r="W1007" s="306"/>
      <c r="X1007" s="306"/>
      <c r="Y1007" s="306"/>
      <c r="Z1007" s="306"/>
    </row>
    <row r="1008" spans="1:26" s="111" customFormat="1" ht="13.8">
      <c r="A1008" s="306"/>
      <c r="B1008" s="306"/>
      <c r="C1008" s="306"/>
      <c r="S1008" s="306"/>
      <c r="T1008" s="306"/>
      <c r="U1008" s="306"/>
      <c r="V1008" s="306"/>
      <c r="W1008" s="306"/>
      <c r="X1008" s="306"/>
      <c r="Y1008" s="306"/>
      <c r="Z1008" s="306"/>
    </row>
    <row r="1009" spans="1:26" s="111" customFormat="1" ht="13.8">
      <c r="A1009" s="306"/>
      <c r="B1009" s="306"/>
      <c r="C1009" s="306"/>
      <c r="S1009" s="306"/>
      <c r="T1009" s="306"/>
      <c r="U1009" s="306"/>
      <c r="V1009" s="306"/>
      <c r="W1009" s="306"/>
      <c r="X1009" s="306"/>
      <c r="Y1009" s="306"/>
      <c r="Z1009" s="306"/>
    </row>
    <row r="1010" spans="1:26" s="111" customFormat="1" ht="13.8">
      <c r="A1010" s="306"/>
      <c r="B1010" s="306"/>
      <c r="C1010" s="306"/>
      <c r="S1010" s="306"/>
      <c r="T1010" s="306"/>
      <c r="U1010" s="306"/>
      <c r="V1010" s="306"/>
      <c r="W1010" s="306"/>
      <c r="X1010" s="306"/>
      <c r="Y1010" s="306"/>
      <c r="Z1010" s="306"/>
    </row>
    <row r="1011" spans="1:26" s="111" customFormat="1" ht="13.8">
      <c r="A1011" s="306"/>
      <c r="B1011" s="306"/>
      <c r="C1011" s="306"/>
      <c r="S1011" s="306"/>
      <c r="T1011" s="306"/>
      <c r="U1011" s="306"/>
      <c r="V1011" s="306"/>
      <c r="W1011" s="306"/>
      <c r="X1011" s="306"/>
      <c r="Y1011" s="306"/>
      <c r="Z1011" s="306"/>
    </row>
    <row r="1012" spans="1:26" s="111" customFormat="1" ht="13.8">
      <c r="A1012" s="306"/>
      <c r="B1012" s="306"/>
      <c r="C1012" s="306"/>
      <c r="S1012" s="306"/>
      <c r="T1012" s="306"/>
      <c r="U1012" s="306"/>
      <c r="V1012" s="306"/>
      <c r="W1012" s="306"/>
      <c r="X1012" s="306"/>
      <c r="Y1012" s="306"/>
      <c r="Z1012" s="306"/>
    </row>
    <row r="1013" spans="1:26" s="111" customFormat="1" ht="13.8">
      <c r="A1013" s="306"/>
      <c r="B1013" s="306"/>
      <c r="C1013" s="306"/>
      <c r="S1013" s="306"/>
      <c r="T1013" s="306"/>
      <c r="U1013" s="306"/>
      <c r="V1013" s="306"/>
      <c r="W1013" s="306"/>
      <c r="X1013" s="306"/>
      <c r="Y1013" s="306"/>
      <c r="Z1013" s="306"/>
    </row>
    <row r="1014" spans="1:26" s="111" customFormat="1" ht="13.8">
      <c r="A1014" s="306"/>
      <c r="B1014" s="306"/>
      <c r="C1014" s="306"/>
      <c r="S1014" s="306"/>
      <c r="T1014" s="306"/>
      <c r="U1014" s="306"/>
      <c r="V1014" s="306"/>
      <c r="W1014" s="306"/>
      <c r="X1014" s="306"/>
      <c r="Y1014" s="306"/>
      <c r="Z1014" s="306"/>
    </row>
    <row r="1015" spans="1:26" s="111" customFormat="1" ht="13.8">
      <c r="A1015" s="306"/>
      <c r="B1015" s="306"/>
      <c r="C1015" s="306"/>
      <c r="S1015" s="306"/>
      <c r="T1015" s="306"/>
      <c r="U1015" s="306"/>
      <c r="V1015" s="306"/>
      <c r="W1015" s="306"/>
      <c r="X1015" s="306"/>
      <c r="Y1015" s="306"/>
      <c r="Z1015" s="306"/>
    </row>
    <row r="1016" spans="1:26" s="111" customFormat="1" ht="13.8">
      <c r="A1016" s="306"/>
      <c r="B1016" s="306"/>
      <c r="C1016" s="306"/>
      <c r="S1016" s="306"/>
      <c r="T1016" s="306"/>
      <c r="U1016" s="306"/>
      <c r="V1016" s="306"/>
      <c r="W1016" s="306"/>
      <c r="X1016" s="306"/>
      <c r="Y1016" s="306"/>
      <c r="Z1016" s="306"/>
    </row>
    <row r="1017" spans="1:26" s="111" customFormat="1" ht="13.8">
      <c r="A1017" s="306"/>
      <c r="B1017" s="306"/>
      <c r="C1017" s="306"/>
      <c r="S1017" s="306"/>
      <c r="T1017" s="306"/>
      <c r="U1017" s="306"/>
      <c r="V1017" s="306"/>
      <c r="W1017" s="306"/>
      <c r="X1017" s="306"/>
      <c r="Y1017" s="306"/>
      <c r="Z1017" s="306"/>
    </row>
    <row r="1018" spans="1:26" s="111" customFormat="1" ht="13.8">
      <c r="A1018" s="306"/>
      <c r="B1018" s="306"/>
      <c r="C1018" s="306"/>
      <c r="S1018" s="306"/>
      <c r="T1018" s="306"/>
      <c r="U1018" s="306"/>
      <c r="V1018" s="306"/>
      <c r="W1018" s="306"/>
      <c r="X1018" s="306"/>
      <c r="Y1018" s="306"/>
      <c r="Z1018" s="306"/>
    </row>
    <row r="1019" spans="1:26" s="111" customFormat="1" ht="13.8">
      <c r="A1019" s="306"/>
      <c r="B1019" s="306"/>
      <c r="C1019" s="306"/>
      <c r="S1019" s="306"/>
      <c r="T1019" s="306"/>
      <c r="U1019" s="306"/>
      <c r="V1019" s="306"/>
      <c r="W1019" s="306"/>
      <c r="X1019" s="306"/>
      <c r="Y1019" s="306"/>
      <c r="Z1019" s="306"/>
    </row>
    <row r="1020" spans="1:26" s="111" customFormat="1" ht="13.8">
      <c r="A1020" s="306"/>
      <c r="B1020" s="306"/>
      <c r="C1020" s="306"/>
      <c r="S1020" s="306"/>
      <c r="T1020" s="306"/>
      <c r="U1020" s="306"/>
      <c r="V1020" s="306"/>
      <c r="W1020" s="306"/>
      <c r="X1020" s="306"/>
      <c r="Y1020" s="306"/>
      <c r="Z1020" s="306"/>
    </row>
    <row r="1021" spans="1:26" s="111" customFormat="1" ht="13.8">
      <c r="A1021" s="306"/>
      <c r="B1021" s="306"/>
      <c r="C1021" s="306"/>
      <c r="S1021" s="306"/>
      <c r="T1021" s="306"/>
      <c r="U1021" s="306"/>
      <c r="V1021" s="306"/>
      <c r="W1021" s="306"/>
      <c r="X1021" s="306"/>
      <c r="Y1021" s="306"/>
      <c r="Z1021" s="306"/>
    </row>
    <row r="1022" spans="1:26" s="111" customFormat="1" ht="13.8">
      <c r="A1022" s="306"/>
      <c r="B1022" s="306"/>
      <c r="C1022" s="306"/>
      <c r="S1022" s="306"/>
      <c r="T1022" s="306"/>
      <c r="U1022" s="306"/>
      <c r="V1022" s="306"/>
      <c r="W1022" s="306"/>
      <c r="X1022" s="306"/>
      <c r="Y1022" s="306"/>
      <c r="Z1022" s="306"/>
    </row>
    <row r="1023" spans="1:26" s="111" customFormat="1" ht="13.8">
      <c r="A1023" s="306"/>
      <c r="B1023" s="306"/>
      <c r="C1023" s="306"/>
      <c r="S1023" s="306"/>
      <c r="T1023" s="306"/>
      <c r="U1023" s="306"/>
      <c r="V1023" s="306"/>
      <c r="W1023" s="306"/>
      <c r="X1023" s="306"/>
      <c r="Y1023" s="306"/>
      <c r="Z1023" s="306"/>
    </row>
    <row r="1024" spans="1:26" s="111" customFormat="1" ht="13.8">
      <c r="A1024" s="306"/>
      <c r="B1024" s="306"/>
      <c r="C1024" s="306"/>
      <c r="S1024" s="306"/>
      <c r="T1024" s="306"/>
      <c r="U1024" s="306"/>
      <c r="V1024" s="306"/>
      <c r="W1024" s="306"/>
      <c r="X1024" s="306"/>
      <c r="Y1024" s="306"/>
      <c r="Z1024" s="306"/>
    </row>
    <row r="1025" spans="1:26" s="111" customFormat="1" ht="13.8">
      <c r="A1025" s="306"/>
      <c r="B1025" s="306"/>
      <c r="C1025" s="306"/>
      <c r="S1025" s="306"/>
      <c r="T1025" s="306"/>
      <c r="U1025" s="306"/>
      <c r="V1025" s="306"/>
      <c r="W1025" s="306"/>
      <c r="X1025" s="306"/>
      <c r="Y1025" s="306"/>
      <c r="Z1025" s="306"/>
    </row>
    <row r="1026" spans="1:26" s="111" customFormat="1" ht="13.8">
      <c r="A1026" s="306"/>
      <c r="B1026" s="306"/>
      <c r="C1026" s="306"/>
      <c r="S1026" s="306"/>
      <c r="T1026" s="306"/>
      <c r="U1026" s="306"/>
      <c r="V1026" s="306"/>
      <c r="W1026" s="306"/>
      <c r="X1026" s="306"/>
      <c r="Y1026" s="306"/>
      <c r="Z1026" s="306"/>
    </row>
    <row r="1027" spans="1:26" s="111" customFormat="1" ht="13.8">
      <c r="A1027" s="306"/>
      <c r="B1027" s="306"/>
      <c r="C1027" s="306"/>
      <c r="S1027" s="306"/>
      <c r="T1027" s="306"/>
      <c r="U1027" s="306"/>
      <c r="V1027" s="306"/>
      <c r="W1027" s="306"/>
      <c r="X1027" s="306"/>
      <c r="Y1027" s="306"/>
      <c r="Z1027" s="306"/>
    </row>
    <row r="1028" spans="1:26" s="111" customFormat="1" ht="13.8">
      <c r="A1028" s="306"/>
      <c r="B1028" s="306"/>
      <c r="C1028" s="306"/>
      <c r="S1028" s="306"/>
      <c r="T1028" s="306"/>
      <c r="U1028" s="306"/>
      <c r="V1028" s="306"/>
      <c r="W1028" s="306"/>
      <c r="X1028" s="306"/>
      <c r="Y1028" s="306"/>
      <c r="Z1028" s="306"/>
    </row>
    <row r="1029" spans="1:26" s="111" customFormat="1" ht="13.8">
      <c r="A1029" s="306"/>
      <c r="B1029" s="306"/>
      <c r="C1029" s="306"/>
      <c r="S1029" s="306"/>
      <c r="T1029" s="306"/>
      <c r="U1029" s="306"/>
      <c r="V1029" s="306"/>
      <c r="W1029" s="306"/>
      <c r="X1029" s="306"/>
      <c r="Y1029" s="306"/>
      <c r="Z1029" s="306"/>
    </row>
    <row r="1030" spans="1:26" s="111" customFormat="1" ht="13.8">
      <c r="A1030" s="306"/>
      <c r="B1030" s="306"/>
      <c r="C1030" s="306"/>
      <c r="S1030" s="306"/>
      <c r="T1030" s="306"/>
      <c r="U1030" s="306"/>
      <c r="V1030" s="306"/>
      <c r="W1030" s="306"/>
      <c r="X1030" s="306"/>
      <c r="Y1030" s="306"/>
      <c r="Z1030" s="306"/>
    </row>
    <row r="1031" spans="1:26" s="111" customFormat="1" ht="13.8">
      <c r="A1031" s="306"/>
      <c r="B1031" s="306"/>
      <c r="C1031" s="306"/>
      <c r="S1031" s="306"/>
      <c r="T1031" s="306"/>
      <c r="U1031" s="306"/>
      <c r="V1031" s="306"/>
      <c r="W1031" s="306"/>
      <c r="X1031" s="306"/>
      <c r="Y1031" s="306"/>
      <c r="Z1031" s="306"/>
    </row>
    <row r="1032" spans="1:26" s="111" customFormat="1" ht="13.8">
      <c r="A1032" s="306"/>
      <c r="B1032" s="306"/>
      <c r="C1032" s="306"/>
      <c r="S1032" s="306"/>
      <c r="T1032" s="306"/>
      <c r="U1032" s="306"/>
      <c r="V1032" s="306"/>
      <c r="W1032" s="306"/>
      <c r="X1032" s="306"/>
      <c r="Y1032" s="306"/>
      <c r="Z1032" s="306"/>
    </row>
    <row r="1033" spans="1:26" s="111" customFormat="1" ht="13.8">
      <c r="A1033" s="306"/>
      <c r="B1033" s="306"/>
      <c r="C1033" s="306"/>
      <c r="S1033" s="306"/>
      <c r="T1033" s="306"/>
      <c r="U1033" s="306"/>
      <c r="V1033" s="306"/>
      <c r="W1033" s="306"/>
      <c r="X1033" s="306"/>
      <c r="Y1033" s="306"/>
      <c r="Z1033" s="306"/>
    </row>
    <row r="1034" spans="1:26" s="111" customFormat="1" ht="13.8">
      <c r="A1034" s="306"/>
      <c r="B1034" s="306"/>
      <c r="C1034" s="306"/>
      <c r="S1034" s="306"/>
      <c r="T1034" s="306"/>
      <c r="U1034" s="306"/>
      <c r="V1034" s="306"/>
      <c r="W1034" s="306"/>
      <c r="X1034" s="306"/>
      <c r="Y1034" s="306"/>
      <c r="Z1034" s="306"/>
    </row>
    <row r="1035" spans="1:26" s="111" customFormat="1" ht="13.8">
      <c r="A1035" s="306"/>
      <c r="B1035" s="306"/>
      <c r="C1035" s="306"/>
      <c r="S1035" s="306"/>
      <c r="T1035" s="306"/>
      <c r="U1035" s="306"/>
      <c r="V1035" s="306"/>
      <c r="W1035" s="306"/>
      <c r="X1035" s="306"/>
      <c r="Y1035" s="306"/>
      <c r="Z1035" s="306"/>
    </row>
    <row r="1036" spans="1:26" s="111" customFormat="1" ht="13.8">
      <c r="A1036" s="306"/>
      <c r="B1036" s="306"/>
      <c r="C1036" s="306"/>
      <c r="S1036" s="306"/>
      <c r="T1036" s="306"/>
      <c r="U1036" s="306"/>
      <c r="V1036" s="306"/>
      <c r="W1036" s="306"/>
      <c r="X1036" s="306"/>
      <c r="Y1036" s="306"/>
      <c r="Z1036" s="306"/>
    </row>
    <row r="1037" spans="1:26" s="111" customFormat="1" ht="13.8">
      <c r="A1037" s="306"/>
      <c r="B1037" s="306"/>
      <c r="C1037" s="306"/>
      <c r="S1037" s="306"/>
      <c r="T1037" s="306"/>
      <c r="U1037" s="306"/>
      <c r="V1037" s="306"/>
      <c r="W1037" s="306"/>
      <c r="X1037" s="306"/>
      <c r="Y1037" s="306"/>
      <c r="Z1037" s="306"/>
    </row>
    <row r="1038" spans="1:26" s="111" customFormat="1" ht="13.8">
      <c r="A1038" s="306"/>
      <c r="B1038" s="306"/>
      <c r="C1038" s="306"/>
      <c r="S1038" s="306"/>
      <c r="T1038" s="306"/>
      <c r="U1038" s="306"/>
      <c r="V1038" s="306"/>
      <c r="W1038" s="306"/>
      <c r="X1038" s="306"/>
      <c r="Y1038" s="306"/>
      <c r="Z1038" s="306"/>
    </row>
    <row r="1039" spans="1:26" s="111" customFormat="1" ht="13.8">
      <c r="A1039" s="306"/>
      <c r="B1039" s="306"/>
      <c r="C1039" s="306"/>
      <c r="S1039" s="306"/>
      <c r="T1039" s="306"/>
      <c r="U1039" s="306"/>
      <c r="V1039" s="306"/>
      <c r="W1039" s="306"/>
      <c r="X1039" s="306"/>
      <c r="Y1039" s="306"/>
      <c r="Z1039" s="306"/>
    </row>
    <row r="1040" spans="1:26" s="111" customFormat="1" ht="13.8">
      <c r="A1040" s="306"/>
      <c r="B1040" s="306"/>
      <c r="C1040" s="306"/>
      <c r="S1040" s="306"/>
      <c r="T1040" s="306"/>
      <c r="U1040" s="306"/>
      <c r="V1040" s="306"/>
      <c r="W1040" s="306"/>
      <c r="X1040" s="306"/>
      <c r="Y1040" s="306"/>
      <c r="Z1040" s="306"/>
    </row>
    <row r="1041" spans="1:26" s="111" customFormat="1" ht="13.8">
      <c r="A1041" s="306"/>
      <c r="B1041" s="306"/>
      <c r="C1041" s="306"/>
      <c r="S1041" s="306"/>
      <c r="T1041" s="306"/>
      <c r="U1041" s="306"/>
      <c r="V1041" s="306"/>
      <c r="W1041" s="306"/>
      <c r="X1041" s="306"/>
      <c r="Y1041" s="306"/>
      <c r="Z1041" s="306"/>
    </row>
    <row r="1042" spans="1:26" s="111" customFormat="1" ht="13.8">
      <c r="A1042" s="306"/>
      <c r="B1042" s="306"/>
      <c r="C1042" s="306"/>
      <c r="S1042" s="306"/>
      <c r="T1042" s="306"/>
      <c r="U1042" s="306"/>
      <c r="V1042" s="306"/>
      <c r="W1042" s="306"/>
      <c r="X1042" s="306"/>
      <c r="Y1042" s="306"/>
      <c r="Z1042" s="306"/>
    </row>
    <row r="1043" spans="1:26" s="111" customFormat="1" ht="13.8">
      <c r="A1043" s="306"/>
      <c r="B1043" s="306"/>
      <c r="C1043" s="306"/>
      <c r="S1043" s="306"/>
      <c r="T1043" s="306"/>
      <c r="U1043" s="306"/>
      <c r="V1043" s="306"/>
      <c r="W1043" s="306"/>
      <c r="X1043" s="306"/>
      <c r="Y1043" s="306"/>
      <c r="Z1043" s="306"/>
    </row>
    <row r="1044" spans="1:26" s="111" customFormat="1" ht="13.8">
      <c r="A1044" s="306"/>
      <c r="B1044" s="306"/>
      <c r="C1044" s="306"/>
      <c r="S1044" s="306"/>
      <c r="T1044" s="306"/>
      <c r="U1044" s="306"/>
      <c r="V1044" s="306"/>
      <c r="W1044" s="306"/>
      <c r="X1044" s="306"/>
      <c r="Y1044" s="306"/>
      <c r="Z1044" s="306"/>
    </row>
    <row r="1045" spans="1:26" s="111" customFormat="1" ht="13.8">
      <c r="A1045" s="306"/>
      <c r="B1045" s="306"/>
      <c r="C1045" s="306"/>
      <c r="S1045" s="306"/>
      <c r="T1045" s="306"/>
      <c r="U1045" s="306"/>
      <c r="V1045" s="306"/>
      <c r="W1045" s="306"/>
      <c r="X1045" s="306"/>
      <c r="Y1045" s="306"/>
      <c r="Z1045" s="306"/>
    </row>
    <row r="1046" spans="1:26" s="111" customFormat="1" ht="13.8">
      <c r="A1046" s="306"/>
      <c r="B1046" s="306"/>
      <c r="C1046" s="306"/>
      <c r="S1046" s="306"/>
      <c r="T1046" s="306"/>
      <c r="U1046" s="306"/>
      <c r="V1046" s="306"/>
      <c r="W1046" s="306"/>
      <c r="X1046" s="306"/>
      <c r="Y1046" s="306"/>
      <c r="Z1046" s="306"/>
    </row>
    <row r="1047" spans="1:26" s="111" customFormat="1" ht="13.8">
      <c r="A1047" s="306"/>
      <c r="B1047" s="306"/>
      <c r="C1047" s="306"/>
      <c r="S1047" s="306"/>
      <c r="T1047" s="306"/>
      <c r="U1047" s="306"/>
      <c r="V1047" s="306"/>
      <c r="W1047" s="306"/>
      <c r="X1047" s="306"/>
      <c r="Y1047" s="306"/>
      <c r="Z1047" s="306"/>
    </row>
    <row r="1048" spans="1:26" s="111" customFormat="1" ht="13.8">
      <c r="A1048" s="306"/>
      <c r="B1048" s="306"/>
      <c r="C1048" s="306"/>
      <c r="S1048" s="306"/>
      <c r="T1048" s="306"/>
      <c r="U1048" s="306"/>
      <c r="V1048" s="306"/>
      <c r="W1048" s="306"/>
      <c r="X1048" s="306"/>
      <c r="Y1048" s="306"/>
      <c r="Z1048" s="306"/>
    </row>
    <row r="1049" spans="1:26" s="111" customFormat="1" ht="13.8">
      <c r="A1049" s="306"/>
      <c r="B1049" s="306"/>
      <c r="C1049" s="306"/>
      <c r="S1049" s="306"/>
      <c r="T1049" s="306"/>
      <c r="U1049" s="306"/>
      <c r="V1049" s="306"/>
      <c r="W1049" s="306"/>
      <c r="X1049" s="306"/>
      <c r="Y1049" s="306"/>
      <c r="Z1049" s="306"/>
    </row>
    <row r="1050" spans="1:26" s="111" customFormat="1" ht="13.8">
      <c r="A1050" s="306"/>
      <c r="B1050" s="306"/>
      <c r="C1050" s="306"/>
      <c r="S1050" s="306"/>
      <c r="T1050" s="306"/>
      <c r="U1050" s="306"/>
      <c r="V1050" s="306"/>
      <c r="W1050" s="306"/>
      <c r="X1050" s="306"/>
      <c r="Y1050" s="306"/>
      <c r="Z1050" s="306"/>
    </row>
    <row r="1051" spans="1:26" s="111" customFormat="1" ht="13.8">
      <c r="A1051" s="306"/>
      <c r="B1051" s="306"/>
      <c r="C1051" s="306"/>
      <c r="S1051" s="306"/>
      <c r="T1051" s="306"/>
      <c r="U1051" s="306"/>
      <c r="V1051" s="306"/>
      <c r="W1051" s="306"/>
      <c r="X1051" s="306"/>
      <c r="Y1051" s="306"/>
      <c r="Z1051" s="306"/>
    </row>
    <row r="1052" spans="1:26" s="111" customFormat="1" ht="13.8">
      <c r="A1052" s="306"/>
      <c r="B1052" s="306"/>
      <c r="C1052" s="306"/>
      <c r="S1052" s="306"/>
      <c r="T1052" s="306"/>
      <c r="U1052" s="306"/>
      <c r="V1052" s="306"/>
      <c r="W1052" s="306"/>
      <c r="X1052" s="306"/>
      <c r="Y1052" s="306"/>
      <c r="Z1052" s="306"/>
    </row>
    <row r="1053" spans="1:26" s="111" customFormat="1" ht="13.8">
      <c r="A1053" s="306"/>
      <c r="B1053" s="306"/>
      <c r="C1053" s="306"/>
      <c r="S1053" s="306"/>
      <c r="T1053" s="306"/>
      <c r="U1053" s="306"/>
      <c r="V1053" s="306"/>
      <c r="W1053" s="306"/>
      <c r="X1053" s="306"/>
      <c r="Y1053" s="306"/>
      <c r="Z1053" s="306"/>
    </row>
    <row r="1054" spans="1:26" s="111" customFormat="1" ht="13.8">
      <c r="A1054" s="306"/>
      <c r="B1054" s="306"/>
      <c r="C1054" s="306"/>
      <c r="S1054" s="306"/>
      <c r="T1054" s="306"/>
      <c r="U1054" s="306"/>
      <c r="V1054" s="306"/>
      <c r="W1054" s="306"/>
      <c r="X1054" s="306"/>
      <c r="Y1054" s="306"/>
      <c r="Z1054" s="306"/>
    </row>
    <row r="1055" spans="1:26" s="111" customFormat="1" ht="13.8">
      <c r="A1055" s="306"/>
      <c r="B1055" s="306"/>
      <c r="C1055" s="306"/>
      <c r="S1055" s="306"/>
      <c r="T1055" s="306"/>
      <c r="U1055" s="306"/>
      <c r="V1055" s="306"/>
      <c r="W1055" s="306"/>
      <c r="X1055" s="306"/>
      <c r="Y1055" s="306"/>
      <c r="Z1055" s="306"/>
    </row>
    <row r="1056" spans="1:26" s="111" customFormat="1" ht="13.8">
      <c r="A1056" s="306"/>
      <c r="B1056" s="306"/>
      <c r="C1056" s="306"/>
      <c r="S1056" s="306"/>
      <c r="T1056" s="306"/>
      <c r="U1056" s="306"/>
      <c r="V1056" s="306"/>
      <c r="W1056" s="306"/>
      <c r="X1056" s="306"/>
      <c r="Y1056" s="306"/>
      <c r="Z1056" s="306"/>
    </row>
    <row r="1057" spans="1:26" s="111" customFormat="1" ht="13.8">
      <c r="A1057" s="306"/>
      <c r="B1057" s="306"/>
      <c r="C1057" s="306"/>
      <c r="S1057" s="306"/>
      <c r="T1057" s="306"/>
      <c r="U1057" s="306"/>
      <c r="V1057" s="306"/>
      <c r="W1057" s="306"/>
      <c r="X1057" s="306"/>
      <c r="Y1057" s="306"/>
      <c r="Z1057" s="306"/>
    </row>
    <row r="1058" spans="1:26" s="111" customFormat="1" ht="13.8">
      <c r="A1058" s="306"/>
      <c r="B1058" s="306"/>
      <c r="C1058" s="306"/>
      <c r="S1058" s="306"/>
      <c r="T1058" s="306"/>
      <c r="U1058" s="306"/>
      <c r="V1058" s="306"/>
      <c r="W1058" s="306"/>
      <c r="X1058" s="306"/>
      <c r="Y1058" s="306"/>
      <c r="Z1058" s="306"/>
    </row>
    <row r="1059" spans="1:26" s="111" customFormat="1" ht="13.8">
      <c r="A1059" s="306"/>
      <c r="B1059" s="306"/>
      <c r="C1059" s="306"/>
      <c r="S1059" s="306"/>
      <c r="T1059" s="306"/>
      <c r="U1059" s="306"/>
      <c r="V1059" s="306"/>
      <c r="W1059" s="306"/>
      <c r="X1059" s="306"/>
      <c r="Y1059" s="306"/>
      <c r="Z1059" s="306"/>
    </row>
    <row r="1060" spans="1:26" s="111" customFormat="1" ht="13.8">
      <c r="A1060" s="306"/>
      <c r="B1060" s="306"/>
      <c r="C1060" s="306"/>
      <c r="S1060" s="306"/>
      <c r="T1060" s="306"/>
      <c r="U1060" s="306"/>
      <c r="V1060" s="306"/>
      <c r="W1060" s="306"/>
      <c r="X1060" s="306"/>
      <c r="Y1060" s="306"/>
      <c r="Z1060" s="306"/>
    </row>
    <row r="1061" spans="1:26" s="111" customFormat="1" ht="13.8">
      <c r="A1061" s="306"/>
      <c r="B1061" s="306"/>
      <c r="C1061" s="306"/>
      <c r="S1061" s="306"/>
      <c r="T1061" s="306"/>
      <c r="U1061" s="306"/>
      <c r="V1061" s="306"/>
      <c r="W1061" s="306"/>
      <c r="X1061" s="306"/>
      <c r="Y1061" s="306"/>
      <c r="Z1061" s="306"/>
    </row>
    <row r="1062" spans="1:26" s="111" customFormat="1" ht="13.8">
      <c r="A1062" s="306"/>
      <c r="B1062" s="306"/>
      <c r="C1062" s="306"/>
      <c r="S1062" s="306"/>
      <c r="T1062" s="306"/>
      <c r="U1062" s="306"/>
      <c r="V1062" s="306"/>
      <c r="W1062" s="306"/>
      <c r="X1062" s="306"/>
      <c r="Y1062" s="306"/>
      <c r="Z1062" s="306"/>
    </row>
    <row r="1063" spans="1:26" s="111" customFormat="1" ht="13.8">
      <c r="A1063" s="306"/>
      <c r="B1063" s="306"/>
      <c r="C1063" s="306"/>
      <c r="S1063" s="306"/>
      <c r="T1063" s="306"/>
      <c r="U1063" s="306"/>
      <c r="V1063" s="306"/>
      <c r="W1063" s="306"/>
      <c r="X1063" s="306"/>
      <c r="Y1063" s="306"/>
      <c r="Z1063" s="306"/>
    </row>
    <row r="1064" spans="1:26" s="111" customFormat="1" ht="13.8">
      <c r="A1064" s="306"/>
      <c r="B1064" s="306"/>
      <c r="C1064" s="306"/>
      <c r="S1064" s="306"/>
      <c r="T1064" s="306"/>
      <c r="U1064" s="306"/>
      <c r="V1064" s="306"/>
      <c r="W1064" s="306"/>
      <c r="X1064" s="306"/>
      <c r="Y1064" s="306"/>
      <c r="Z1064" s="306"/>
    </row>
    <row r="1065" spans="1:26" s="111" customFormat="1" ht="13.8">
      <c r="A1065" s="306"/>
      <c r="B1065" s="306"/>
      <c r="C1065" s="306"/>
      <c r="S1065" s="306"/>
      <c r="T1065" s="306"/>
      <c r="U1065" s="306"/>
      <c r="V1065" s="306"/>
      <c r="W1065" s="306"/>
      <c r="X1065" s="306"/>
      <c r="Y1065" s="306"/>
      <c r="Z1065" s="306"/>
    </row>
    <row r="1066" spans="1:26" s="111" customFormat="1" ht="13.8">
      <c r="A1066" s="306"/>
      <c r="B1066" s="306"/>
      <c r="C1066" s="306"/>
      <c r="S1066" s="306"/>
      <c r="T1066" s="306"/>
      <c r="U1066" s="306"/>
      <c r="V1066" s="306"/>
      <c r="W1066" s="306"/>
      <c r="X1066" s="306"/>
      <c r="Y1066" s="306"/>
      <c r="Z1066" s="306"/>
    </row>
    <row r="1067" spans="1:26" s="111" customFormat="1" ht="13.8">
      <c r="A1067" s="306"/>
      <c r="B1067" s="306"/>
      <c r="C1067" s="306"/>
      <c r="S1067" s="306"/>
      <c r="T1067" s="306"/>
      <c r="U1067" s="306"/>
      <c r="V1067" s="306"/>
      <c r="W1067" s="306"/>
      <c r="X1067" s="306"/>
      <c r="Y1067" s="306"/>
      <c r="Z1067" s="306"/>
    </row>
    <row r="1068" spans="1:26" s="111" customFormat="1" ht="13.8">
      <c r="A1068" s="306"/>
      <c r="B1068" s="306"/>
      <c r="C1068" s="306"/>
      <c r="S1068" s="306"/>
      <c r="T1068" s="306"/>
      <c r="U1068" s="306"/>
      <c r="V1068" s="306"/>
      <c r="W1068" s="306"/>
      <c r="X1068" s="306"/>
      <c r="Y1068" s="306"/>
      <c r="Z1068" s="306"/>
    </row>
    <row r="1069" spans="1:26" s="111" customFormat="1" ht="13.8">
      <c r="A1069" s="306"/>
      <c r="B1069" s="306"/>
      <c r="C1069" s="306"/>
      <c r="S1069" s="306"/>
      <c r="T1069" s="306"/>
      <c r="U1069" s="306"/>
      <c r="V1069" s="306"/>
      <c r="W1069" s="306"/>
      <c r="X1069" s="306"/>
      <c r="Y1069" s="306"/>
      <c r="Z1069" s="306"/>
    </row>
    <row r="1070" spans="1:26" s="111" customFormat="1" ht="13.8">
      <c r="A1070" s="306"/>
      <c r="B1070" s="306"/>
      <c r="C1070" s="306"/>
      <c r="S1070" s="306"/>
      <c r="T1070" s="306"/>
      <c r="U1070" s="306"/>
      <c r="V1070" s="306"/>
      <c r="W1070" s="306"/>
      <c r="X1070" s="306"/>
      <c r="Y1070" s="306"/>
      <c r="Z1070" s="306"/>
    </row>
    <row r="1071" spans="1:26" s="111" customFormat="1" ht="13.8">
      <c r="A1071" s="306"/>
      <c r="B1071" s="306"/>
      <c r="C1071" s="306"/>
      <c r="S1071" s="306"/>
      <c r="T1071" s="306"/>
      <c r="U1071" s="306"/>
      <c r="V1071" s="306"/>
      <c r="W1071" s="306"/>
      <c r="X1071" s="306"/>
      <c r="Y1071" s="306"/>
      <c r="Z1071" s="306"/>
    </row>
    <row r="1072" spans="1:26" s="111" customFormat="1" ht="13.8">
      <c r="A1072" s="306"/>
      <c r="B1072" s="306"/>
      <c r="C1072" s="306"/>
      <c r="S1072" s="306"/>
      <c r="T1072" s="306"/>
      <c r="U1072" s="306"/>
      <c r="V1072" s="306"/>
      <c r="W1072" s="306"/>
      <c r="X1072" s="306"/>
      <c r="Y1072" s="306"/>
      <c r="Z1072" s="306"/>
    </row>
    <row r="1073" spans="1:26" s="111" customFormat="1" ht="13.8">
      <c r="A1073" s="306"/>
      <c r="B1073" s="306"/>
      <c r="C1073" s="306"/>
      <c r="S1073" s="306"/>
      <c r="T1073" s="306"/>
      <c r="U1073" s="306"/>
      <c r="V1073" s="306"/>
      <c r="W1073" s="306"/>
      <c r="X1073" s="306"/>
      <c r="Y1073" s="306"/>
      <c r="Z1073" s="306"/>
    </row>
    <row r="1074" spans="1:26" s="111" customFormat="1" ht="13.8">
      <c r="A1074" s="306"/>
      <c r="B1074" s="306"/>
      <c r="C1074" s="306"/>
      <c r="S1074" s="306"/>
      <c r="T1074" s="306"/>
      <c r="U1074" s="306"/>
      <c r="V1074" s="306"/>
      <c r="W1074" s="306"/>
      <c r="X1074" s="306"/>
      <c r="Y1074" s="306"/>
      <c r="Z1074" s="306"/>
    </row>
    <row r="1075" spans="1:26" s="111" customFormat="1" ht="13.8">
      <c r="A1075" s="306"/>
      <c r="B1075" s="306"/>
      <c r="C1075" s="306"/>
      <c r="S1075" s="306"/>
      <c r="T1075" s="306"/>
      <c r="U1075" s="306"/>
      <c r="V1075" s="306"/>
      <c r="W1075" s="306"/>
      <c r="X1075" s="306"/>
      <c r="Y1075" s="306"/>
      <c r="Z1075" s="306"/>
    </row>
    <row r="1076" spans="1:26" s="111" customFormat="1" ht="13.8">
      <c r="A1076" s="306"/>
      <c r="B1076" s="306"/>
      <c r="C1076" s="306"/>
      <c r="S1076" s="306"/>
      <c r="T1076" s="306"/>
      <c r="U1076" s="306"/>
      <c r="V1076" s="306"/>
      <c r="W1076" s="306"/>
      <c r="X1076" s="306"/>
      <c r="Y1076" s="306"/>
      <c r="Z1076" s="306"/>
    </row>
    <row r="1077" spans="1:26" s="111" customFormat="1" ht="13.8">
      <c r="A1077" s="306"/>
      <c r="B1077" s="306"/>
      <c r="C1077" s="306"/>
      <c r="S1077" s="306"/>
      <c r="T1077" s="306"/>
      <c r="U1077" s="306"/>
      <c r="V1077" s="306"/>
      <c r="W1077" s="306"/>
      <c r="X1077" s="306"/>
      <c r="Y1077" s="306"/>
      <c r="Z1077" s="306"/>
    </row>
    <row r="1078" spans="1:26" s="111" customFormat="1" ht="13.8">
      <c r="A1078" s="306"/>
      <c r="B1078" s="306"/>
      <c r="C1078" s="306"/>
      <c r="S1078" s="306"/>
      <c r="T1078" s="306"/>
      <c r="U1078" s="306"/>
      <c r="V1078" s="306"/>
      <c r="W1078" s="306"/>
      <c r="X1078" s="306"/>
      <c r="Y1078" s="306"/>
      <c r="Z1078" s="306"/>
    </row>
    <row r="1079" spans="1:26" s="111" customFormat="1" ht="13.8">
      <c r="A1079" s="306"/>
      <c r="B1079" s="306"/>
      <c r="C1079" s="306"/>
      <c r="S1079" s="306"/>
      <c r="T1079" s="306"/>
      <c r="U1079" s="306"/>
      <c r="V1079" s="306"/>
      <c r="W1079" s="306"/>
      <c r="X1079" s="306"/>
      <c r="Y1079" s="306"/>
      <c r="Z1079" s="306"/>
    </row>
    <row r="1080" spans="1:26" s="111" customFormat="1" ht="13.8">
      <c r="A1080" s="306"/>
      <c r="B1080" s="306"/>
      <c r="C1080" s="306"/>
      <c r="S1080" s="306"/>
      <c r="T1080" s="306"/>
      <c r="U1080" s="306"/>
      <c r="V1080" s="306"/>
      <c r="W1080" s="306"/>
      <c r="X1080" s="306"/>
      <c r="Y1080" s="306"/>
      <c r="Z1080" s="306"/>
    </row>
    <row r="1081" spans="1:26" s="111" customFormat="1" ht="13.8">
      <c r="A1081" s="306"/>
      <c r="B1081" s="306"/>
      <c r="C1081" s="306"/>
      <c r="S1081" s="306"/>
      <c r="T1081" s="306"/>
      <c r="U1081" s="306"/>
      <c r="V1081" s="306"/>
      <c r="W1081" s="306"/>
      <c r="X1081" s="306"/>
      <c r="Y1081" s="306"/>
      <c r="Z1081" s="306"/>
    </row>
    <row r="1082" spans="1:26" s="111" customFormat="1" ht="13.8">
      <c r="A1082" s="306"/>
      <c r="B1082" s="306"/>
      <c r="C1082" s="306"/>
      <c r="S1082" s="306"/>
      <c r="T1082" s="306"/>
      <c r="U1082" s="306"/>
      <c r="V1082" s="306"/>
      <c r="W1082" s="306"/>
      <c r="X1082" s="306"/>
      <c r="Y1082" s="306"/>
      <c r="Z1082" s="306"/>
    </row>
    <row r="1083" spans="1:26" s="111" customFormat="1" ht="13.8">
      <c r="A1083" s="306"/>
      <c r="B1083" s="306"/>
      <c r="C1083" s="306"/>
      <c r="S1083" s="306"/>
      <c r="T1083" s="306"/>
      <c r="U1083" s="306"/>
      <c r="V1083" s="306"/>
      <c r="W1083" s="306"/>
      <c r="X1083" s="306"/>
      <c r="Y1083" s="306"/>
      <c r="Z1083" s="306"/>
    </row>
    <row r="1084" spans="1:26" s="111" customFormat="1" ht="13.8">
      <c r="A1084" s="306"/>
      <c r="B1084" s="306"/>
      <c r="C1084" s="306"/>
      <c r="S1084" s="306"/>
      <c r="T1084" s="306"/>
      <c r="U1084" s="306"/>
      <c r="V1084" s="306"/>
      <c r="W1084" s="306"/>
      <c r="X1084" s="306"/>
      <c r="Y1084" s="306"/>
      <c r="Z1084" s="306"/>
    </row>
    <row r="1085" spans="1:26" s="111" customFormat="1" ht="13.8">
      <c r="A1085" s="306"/>
      <c r="B1085" s="306"/>
      <c r="C1085" s="306"/>
      <c r="S1085" s="306"/>
      <c r="T1085" s="306"/>
      <c r="U1085" s="306"/>
      <c r="V1085" s="306"/>
      <c r="W1085" s="306"/>
      <c r="X1085" s="306"/>
      <c r="Y1085" s="306"/>
      <c r="Z1085" s="306"/>
    </row>
    <row r="1086" spans="1:26" s="111" customFormat="1" ht="13.8">
      <c r="A1086" s="306"/>
      <c r="B1086" s="306"/>
      <c r="C1086" s="306"/>
      <c r="S1086" s="306"/>
      <c r="T1086" s="306"/>
      <c r="U1086" s="306"/>
      <c r="V1086" s="306"/>
      <c r="W1086" s="306"/>
      <c r="X1086" s="306"/>
      <c r="Y1086" s="306"/>
      <c r="Z1086" s="306"/>
    </row>
    <row r="1087" spans="1:26" s="111" customFormat="1" ht="13.8">
      <c r="A1087" s="306"/>
      <c r="B1087" s="306"/>
      <c r="C1087" s="306"/>
      <c r="S1087" s="306"/>
      <c r="T1087" s="306"/>
      <c r="U1087" s="306"/>
      <c r="V1087" s="306"/>
      <c r="W1087" s="306"/>
      <c r="X1087" s="306"/>
      <c r="Y1087" s="306"/>
      <c r="Z1087" s="306"/>
    </row>
    <row r="1088" spans="1:26" s="111" customFormat="1" ht="13.8">
      <c r="A1088" s="306"/>
      <c r="B1088" s="306"/>
      <c r="C1088" s="306"/>
      <c r="S1088" s="306"/>
      <c r="T1088" s="306"/>
      <c r="U1088" s="306"/>
      <c r="V1088" s="306"/>
      <c r="W1088" s="306"/>
      <c r="X1088" s="306"/>
      <c r="Y1088" s="306"/>
      <c r="Z1088" s="306"/>
    </row>
    <row r="1089" spans="1:26" s="111" customFormat="1" ht="13.8">
      <c r="A1089" s="306"/>
      <c r="B1089" s="306"/>
      <c r="C1089" s="306"/>
      <c r="S1089" s="306"/>
      <c r="T1089" s="306"/>
      <c r="U1089" s="306"/>
      <c r="V1089" s="306"/>
      <c r="W1089" s="306"/>
      <c r="X1089" s="306"/>
      <c r="Y1089" s="306"/>
      <c r="Z1089" s="306"/>
    </row>
    <row r="1090" spans="1:26" s="111" customFormat="1" ht="13.8">
      <c r="A1090" s="306"/>
      <c r="B1090" s="306"/>
      <c r="C1090" s="306"/>
      <c r="S1090" s="306"/>
      <c r="T1090" s="306"/>
      <c r="U1090" s="306"/>
      <c r="V1090" s="306"/>
      <c r="W1090" s="306"/>
      <c r="X1090" s="306"/>
      <c r="Y1090" s="306"/>
      <c r="Z1090" s="306"/>
    </row>
    <row r="1091" spans="1:26" s="111" customFormat="1" ht="13.8">
      <c r="A1091" s="306"/>
      <c r="B1091" s="306"/>
      <c r="C1091" s="306"/>
      <c r="S1091" s="306"/>
      <c r="T1091" s="306"/>
      <c r="U1091" s="306"/>
      <c r="V1091" s="306"/>
      <c r="W1091" s="306"/>
      <c r="X1091" s="306"/>
      <c r="Y1091" s="306"/>
      <c r="Z1091" s="306"/>
    </row>
    <row r="1092" spans="1:26" s="111" customFormat="1" ht="13.8">
      <c r="A1092" s="306"/>
      <c r="B1092" s="306"/>
      <c r="C1092" s="306"/>
      <c r="S1092" s="306"/>
      <c r="T1092" s="306"/>
      <c r="U1092" s="306"/>
      <c r="V1092" s="306"/>
      <c r="W1092" s="306"/>
      <c r="X1092" s="306"/>
      <c r="Y1092" s="306"/>
      <c r="Z1092" s="306"/>
    </row>
    <row r="1093" spans="1:26" s="111" customFormat="1" ht="13.8">
      <c r="A1093" s="306"/>
      <c r="B1093" s="306"/>
      <c r="C1093" s="306"/>
      <c r="S1093" s="306"/>
      <c r="T1093" s="306"/>
      <c r="U1093" s="306"/>
      <c r="V1093" s="306"/>
      <c r="W1093" s="306"/>
      <c r="X1093" s="306"/>
      <c r="Y1093" s="306"/>
      <c r="Z1093" s="306"/>
    </row>
    <row r="1094" spans="1:26" s="111" customFormat="1" ht="13.8">
      <c r="A1094" s="306"/>
      <c r="B1094" s="306"/>
      <c r="C1094" s="306"/>
      <c r="S1094" s="306"/>
      <c r="T1094" s="306"/>
      <c r="U1094" s="306"/>
      <c r="V1094" s="306"/>
      <c r="W1094" s="306"/>
      <c r="X1094" s="306"/>
      <c r="Y1094" s="306"/>
      <c r="Z1094" s="306"/>
    </row>
    <row r="1095" spans="1:26" s="111" customFormat="1" ht="13.8">
      <c r="A1095" s="306"/>
      <c r="B1095" s="306"/>
      <c r="C1095" s="306"/>
      <c r="S1095" s="306"/>
      <c r="T1095" s="306"/>
      <c r="U1095" s="306"/>
      <c r="V1095" s="306"/>
      <c r="W1095" s="306"/>
      <c r="X1095" s="306"/>
      <c r="Y1095" s="306"/>
      <c r="Z1095" s="306"/>
    </row>
    <row r="1096" spans="1:26" s="111" customFormat="1" ht="13.8">
      <c r="A1096" s="306"/>
      <c r="B1096" s="306"/>
      <c r="C1096" s="306"/>
      <c r="S1096" s="306"/>
      <c r="T1096" s="306"/>
      <c r="U1096" s="306"/>
      <c r="V1096" s="306"/>
      <c r="W1096" s="306"/>
      <c r="X1096" s="306"/>
      <c r="Y1096" s="306"/>
      <c r="Z1096" s="306"/>
    </row>
    <row r="1097" spans="1:26" s="111" customFormat="1" ht="13.8">
      <c r="A1097" s="306"/>
      <c r="B1097" s="306"/>
      <c r="C1097" s="306"/>
      <c r="S1097" s="306"/>
      <c r="T1097" s="306"/>
      <c r="U1097" s="306"/>
      <c r="V1097" s="306"/>
      <c r="W1097" s="306"/>
      <c r="X1097" s="306"/>
      <c r="Y1097" s="306"/>
      <c r="Z1097" s="306"/>
    </row>
    <row r="1098" spans="1:26" s="111" customFormat="1" ht="13.8">
      <c r="A1098" s="306"/>
      <c r="B1098" s="306"/>
      <c r="C1098" s="306"/>
      <c r="S1098" s="306"/>
      <c r="T1098" s="306"/>
      <c r="U1098" s="306"/>
      <c r="V1098" s="306"/>
      <c r="W1098" s="306"/>
      <c r="X1098" s="306"/>
      <c r="Y1098" s="306"/>
      <c r="Z1098" s="306"/>
    </row>
    <row r="1099" spans="1:26" s="111" customFormat="1" ht="13.8">
      <c r="A1099" s="306"/>
      <c r="B1099" s="306"/>
      <c r="C1099" s="306"/>
      <c r="S1099" s="306"/>
      <c r="T1099" s="306"/>
      <c r="U1099" s="306"/>
      <c r="V1099" s="306"/>
      <c r="W1099" s="306"/>
      <c r="X1099" s="306"/>
      <c r="Y1099" s="306"/>
      <c r="Z1099" s="306"/>
    </row>
    <row r="1100" spans="1:26" s="111" customFormat="1" ht="13.8">
      <c r="A1100" s="306"/>
      <c r="B1100" s="306"/>
      <c r="C1100" s="306"/>
      <c r="S1100" s="306"/>
      <c r="T1100" s="306"/>
      <c r="U1100" s="306"/>
      <c r="V1100" s="306"/>
      <c r="W1100" s="306"/>
      <c r="X1100" s="306"/>
      <c r="Y1100" s="306"/>
      <c r="Z1100" s="306"/>
    </row>
    <row r="1101" spans="1:26" s="111" customFormat="1" ht="13.8">
      <c r="A1101" s="306"/>
      <c r="B1101" s="306"/>
      <c r="C1101" s="306"/>
      <c r="S1101" s="306"/>
      <c r="T1101" s="306"/>
      <c r="U1101" s="306"/>
      <c r="V1101" s="306"/>
      <c r="W1101" s="306"/>
      <c r="X1101" s="306"/>
      <c r="Y1101" s="306"/>
      <c r="Z1101" s="306"/>
    </row>
    <row r="1102" spans="1:26" s="111" customFormat="1" ht="13.8">
      <c r="A1102" s="306"/>
      <c r="B1102" s="306"/>
      <c r="C1102" s="306"/>
      <c r="S1102" s="306"/>
      <c r="T1102" s="306"/>
      <c r="U1102" s="306"/>
      <c r="V1102" s="306"/>
      <c r="W1102" s="306"/>
      <c r="X1102" s="306"/>
      <c r="Y1102" s="306"/>
      <c r="Z1102" s="306"/>
    </row>
    <row r="1103" spans="1:26" s="111" customFormat="1" ht="13.8">
      <c r="A1103" s="306"/>
      <c r="B1103" s="306"/>
      <c r="C1103" s="306"/>
      <c r="S1103" s="306"/>
      <c r="T1103" s="306"/>
      <c r="U1103" s="306"/>
      <c r="V1103" s="306"/>
      <c r="W1103" s="306"/>
      <c r="X1103" s="306"/>
      <c r="Y1103" s="306"/>
      <c r="Z1103" s="306"/>
    </row>
    <row r="1104" spans="1:26" s="111" customFormat="1" ht="13.8">
      <c r="A1104" s="306"/>
      <c r="B1104" s="306"/>
      <c r="C1104" s="306"/>
      <c r="S1104" s="306"/>
      <c r="T1104" s="306"/>
      <c r="U1104" s="306"/>
      <c r="V1104" s="306"/>
      <c r="W1104" s="306"/>
      <c r="X1104" s="306"/>
      <c r="Y1104" s="306"/>
      <c r="Z1104" s="306"/>
    </row>
    <row r="1105" spans="1:26" s="111" customFormat="1" ht="13.8">
      <c r="A1105" s="306"/>
      <c r="B1105" s="306"/>
      <c r="C1105" s="306"/>
      <c r="S1105" s="306"/>
      <c r="T1105" s="306"/>
      <c r="U1105" s="306"/>
      <c r="V1105" s="306"/>
      <c r="W1105" s="306"/>
      <c r="X1105" s="306"/>
      <c r="Y1105" s="306"/>
      <c r="Z1105" s="306"/>
    </row>
    <row r="1106" spans="1:26" s="111" customFormat="1" ht="13.8">
      <c r="A1106" s="306"/>
      <c r="B1106" s="306"/>
      <c r="C1106" s="306"/>
      <c r="S1106" s="306"/>
      <c r="T1106" s="306"/>
      <c r="U1106" s="306"/>
      <c r="V1106" s="306"/>
      <c r="W1106" s="306"/>
      <c r="X1106" s="306"/>
      <c r="Y1106" s="306"/>
      <c r="Z1106" s="306"/>
    </row>
    <row r="1107" spans="1:26" s="111" customFormat="1" ht="13.8">
      <c r="A1107" s="306"/>
      <c r="B1107" s="306"/>
      <c r="C1107" s="306"/>
      <c r="S1107" s="306"/>
      <c r="T1107" s="306"/>
      <c r="U1107" s="306"/>
      <c r="V1107" s="306"/>
      <c r="W1107" s="306"/>
      <c r="X1107" s="306"/>
      <c r="Y1107" s="306"/>
      <c r="Z1107" s="306"/>
    </row>
    <row r="1108" spans="1:26" s="111" customFormat="1" ht="13.8">
      <c r="A1108" s="306"/>
      <c r="B1108" s="306"/>
      <c r="C1108" s="306"/>
      <c r="S1108" s="306"/>
      <c r="T1108" s="306"/>
      <c r="U1108" s="306"/>
      <c r="V1108" s="306"/>
      <c r="W1108" s="306"/>
      <c r="X1108" s="306"/>
      <c r="Y1108" s="306"/>
      <c r="Z1108" s="306"/>
    </row>
    <row r="1109" spans="1:26" s="111" customFormat="1" ht="13.8">
      <c r="A1109" s="306"/>
      <c r="B1109" s="306"/>
      <c r="C1109" s="306"/>
      <c r="S1109" s="306"/>
      <c r="T1109" s="306"/>
      <c r="U1109" s="306"/>
      <c r="V1109" s="306"/>
      <c r="W1109" s="306"/>
      <c r="X1109" s="306"/>
      <c r="Y1109" s="306"/>
      <c r="Z1109" s="306"/>
    </row>
    <row r="1110" spans="1:26" s="111" customFormat="1" ht="13.8">
      <c r="A1110" s="306"/>
      <c r="B1110" s="306"/>
      <c r="C1110" s="306"/>
      <c r="S1110" s="306"/>
      <c r="T1110" s="306"/>
      <c r="U1110" s="306"/>
      <c r="V1110" s="306"/>
      <c r="W1110" s="306"/>
      <c r="X1110" s="306"/>
      <c r="Y1110" s="306"/>
      <c r="Z1110" s="306"/>
    </row>
    <row r="1111" spans="1:26" s="111" customFormat="1" ht="13.8">
      <c r="A1111" s="306"/>
      <c r="B1111" s="306"/>
      <c r="C1111" s="306"/>
      <c r="S1111" s="306"/>
      <c r="T1111" s="306"/>
      <c r="U1111" s="306"/>
      <c r="V1111" s="306"/>
      <c r="W1111" s="306"/>
      <c r="X1111" s="306"/>
      <c r="Y1111" s="306"/>
      <c r="Z1111" s="306"/>
    </row>
    <row r="1112" spans="1:26" s="111" customFormat="1" ht="13.8">
      <c r="A1112" s="306"/>
      <c r="B1112" s="306"/>
      <c r="C1112" s="306"/>
      <c r="S1112" s="306"/>
      <c r="T1112" s="306"/>
      <c r="U1112" s="306"/>
      <c r="V1112" s="306"/>
      <c r="W1112" s="306"/>
      <c r="X1112" s="306"/>
      <c r="Y1112" s="306"/>
      <c r="Z1112" s="306"/>
    </row>
    <row r="1113" spans="1:26" s="111" customFormat="1" ht="13.8">
      <c r="A1113" s="306"/>
      <c r="B1113" s="306"/>
      <c r="C1113" s="306"/>
      <c r="S1113" s="306"/>
      <c r="T1113" s="306"/>
      <c r="U1113" s="306"/>
      <c r="V1113" s="306"/>
      <c r="W1113" s="306"/>
      <c r="X1113" s="306"/>
      <c r="Y1113" s="306"/>
      <c r="Z1113" s="306"/>
    </row>
    <row r="1114" spans="1:26" s="111" customFormat="1" ht="13.8">
      <c r="A1114" s="306"/>
      <c r="B1114" s="306"/>
      <c r="C1114" s="306"/>
      <c r="S1114" s="306"/>
      <c r="T1114" s="306"/>
      <c r="U1114" s="306"/>
      <c r="V1114" s="306"/>
      <c r="W1114" s="306"/>
      <c r="X1114" s="306"/>
      <c r="Y1114" s="306"/>
      <c r="Z1114" s="306"/>
    </row>
    <row r="1115" spans="1:26" s="111" customFormat="1" ht="13.8">
      <c r="A1115" s="306"/>
      <c r="B1115" s="306"/>
      <c r="C1115" s="306"/>
      <c r="S1115" s="306"/>
      <c r="T1115" s="306"/>
      <c r="U1115" s="306"/>
      <c r="V1115" s="306"/>
      <c r="W1115" s="306"/>
      <c r="X1115" s="306"/>
      <c r="Y1115" s="306"/>
      <c r="Z1115" s="306"/>
    </row>
    <row r="1116" spans="1:26" s="111" customFormat="1" ht="13.8">
      <c r="A1116" s="306"/>
      <c r="B1116" s="306"/>
      <c r="C1116" s="306"/>
      <c r="S1116" s="306"/>
      <c r="T1116" s="306"/>
      <c r="U1116" s="306"/>
      <c r="V1116" s="306"/>
      <c r="W1116" s="306"/>
      <c r="X1116" s="306"/>
      <c r="Y1116" s="306"/>
      <c r="Z1116" s="306"/>
    </row>
    <row r="1117" spans="1:26" s="111" customFormat="1" ht="13.8">
      <c r="A1117" s="306"/>
      <c r="B1117" s="306"/>
      <c r="C1117" s="306"/>
      <c r="S1117" s="306"/>
      <c r="T1117" s="306"/>
      <c r="U1117" s="306"/>
      <c r="V1117" s="306"/>
      <c r="W1117" s="306"/>
      <c r="X1117" s="306"/>
      <c r="Y1117" s="306"/>
      <c r="Z1117" s="306"/>
    </row>
    <row r="1118" spans="1:26" s="111" customFormat="1" ht="13.8">
      <c r="A1118" s="306"/>
      <c r="B1118" s="306"/>
      <c r="C1118" s="306"/>
      <c r="S1118" s="306"/>
      <c r="T1118" s="306"/>
      <c r="U1118" s="306"/>
      <c r="V1118" s="306"/>
      <c r="W1118" s="306"/>
      <c r="X1118" s="306"/>
      <c r="Y1118" s="306"/>
      <c r="Z1118" s="306"/>
    </row>
    <row r="1119" spans="1:26" s="111" customFormat="1" ht="13.8">
      <c r="A1119" s="306"/>
      <c r="B1119" s="306"/>
      <c r="C1119" s="306"/>
      <c r="S1119" s="306"/>
      <c r="T1119" s="306"/>
      <c r="U1119" s="306"/>
      <c r="V1119" s="306"/>
      <c r="W1119" s="306"/>
      <c r="X1119" s="306"/>
      <c r="Y1119" s="306"/>
      <c r="Z1119" s="306"/>
    </row>
    <row r="1120" spans="1:26" s="111" customFormat="1" ht="13.8">
      <c r="A1120" s="306"/>
      <c r="B1120" s="306"/>
      <c r="C1120" s="306"/>
      <c r="S1120" s="306"/>
      <c r="T1120" s="306"/>
      <c r="U1120" s="306"/>
      <c r="V1120" s="306"/>
      <c r="W1120" s="306"/>
      <c r="X1120" s="306"/>
      <c r="Y1120" s="306"/>
      <c r="Z1120" s="306"/>
    </row>
    <row r="1121" spans="1:26" s="111" customFormat="1" ht="13.8">
      <c r="A1121" s="306"/>
      <c r="B1121" s="306"/>
      <c r="C1121" s="306"/>
      <c r="S1121" s="306"/>
      <c r="T1121" s="306"/>
      <c r="U1121" s="306"/>
      <c r="V1121" s="306"/>
      <c r="W1121" s="306"/>
      <c r="X1121" s="306"/>
      <c r="Y1121" s="306"/>
      <c r="Z1121" s="306"/>
    </row>
    <row r="1122" spans="1:26" s="111" customFormat="1" ht="13.8">
      <c r="A1122" s="306"/>
      <c r="B1122" s="306"/>
      <c r="C1122" s="306"/>
      <c r="S1122" s="306"/>
      <c r="T1122" s="306"/>
      <c r="U1122" s="306"/>
      <c r="V1122" s="306"/>
      <c r="W1122" s="306"/>
      <c r="X1122" s="306"/>
      <c r="Y1122" s="306"/>
      <c r="Z1122" s="306"/>
    </row>
    <row r="1123" spans="1:26" s="111" customFormat="1" ht="13.8">
      <c r="A1123" s="306"/>
      <c r="B1123" s="306"/>
      <c r="C1123" s="306"/>
      <c r="S1123" s="306"/>
      <c r="T1123" s="306"/>
      <c r="U1123" s="306"/>
      <c r="V1123" s="306"/>
      <c r="W1123" s="306"/>
      <c r="X1123" s="306"/>
      <c r="Y1123" s="306"/>
      <c r="Z1123" s="306"/>
    </row>
    <row r="1124" spans="1:26" s="111" customFormat="1" ht="13.8">
      <c r="A1124" s="306"/>
      <c r="B1124" s="306"/>
      <c r="C1124" s="306"/>
      <c r="S1124" s="306"/>
      <c r="T1124" s="306"/>
      <c r="U1124" s="306"/>
      <c r="V1124" s="306"/>
      <c r="W1124" s="306"/>
      <c r="X1124" s="306"/>
      <c r="Y1124" s="306"/>
      <c r="Z1124" s="306"/>
    </row>
    <row r="1125" spans="1:26" s="111" customFormat="1" ht="13.8">
      <c r="A1125" s="306"/>
      <c r="B1125" s="306"/>
      <c r="C1125" s="306"/>
      <c r="S1125" s="306"/>
      <c r="T1125" s="306"/>
      <c r="U1125" s="306"/>
      <c r="V1125" s="306"/>
      <c r="W1125" s="306"/>
      <c r="X1125" s="306"/>
      <c r="Y1125" s="306"/>
      <c r="Z1125" s="306"/>
    </row>
    <row r="1126" spans="1:26" s="111" customFormat="1" ht="13.8">
      <c r="A1126" s="306"/>
      <c r="B1126" s="306"/>
      <c r="C1126" s="306"/>
      <c r="S1126" s="306"/>
      <c r="T1126" s="306"/>
      <c r="U1126" s="306"/>
      <c r="V1126" s="306"/>
      <c r="W1126" s="306"/>
      <c r="X1126" s="306"/>
      <c r="Y1126" s="306"/>
      <c r="Z1126" s="306"/>
    </row>
    <row r="1127" spans="1:26" s="111" customFormat="1" ht="13.8">
      <c r="A1127" s="306"/>
      <c r="B1127" s="306"/>
      <c r="C1127" s="306"/>
      <c r="S1127" s="306"/>
      <c r="T1127" s="306"/>
      <c r="U1127" s="306"/>
      <c r="V1127" s="306"/>
      <c r="W1127" s="306"/>
      <c r="X1127" s="306"/>
      <c r="Y1127" s="306"/>
      <c r="Z1127" s="306"/>
    </row>
    <row r="1128" spans="1:26" s="111" customFormat="1" ht="13.8">
      <c r="A1128" s="306"/>
      <c r="B1128" s="306"/>
      <c r="C1128" s="306"/>
      <c r="S1128" s="306"/>
      <c r="T1128" s="306"/>
      <c r="U1128" s="306"/>
      <c r="V1128" s="306"/>
      <c r="W1128" s="306"/>
      <c r="X1128" s="306"/>
      <c r="Y1128" s="306"/>
      <c r="Z1128" s="306"/>
    </row>
    <row r="1129" spans="1:26" s="111" customFormat="1" ht="13.8">
      <c r="A1129" s="306"/>
      <c r="B1129" s="306"/>
      <c r="C1129" s="306"/>
      <c r="S1129" s="306"/>
      <c r="T1129" s="306"/>
      <c r="U1129" s="306"/>
      <c r="V1129" s="306"/>
      <c r="W1129" s="306"/>
      <c r="X1129" s="306"/>
      <c r="Y1129" s="306"/>
      <c r="Z1129" s="306"/>
    </row>
    <row r="1130" spans="1:26" s="111" customFormat="1" ht="13.8">
      <c r="A1130" s="306"/>
      <c r="B1130" s="306"/>
      <c r="C1130" s="306"/>
      <c r="S1130" s="306"/>
      <c r="T1130" s="306"/>
      <c r="U1130" s="306"/>
      <c r="V1130" s="306"/>
      <c r="W1130" s="306"/>
      <c r="X1130" s="306"/>
      <c r="Y1130" s="306"/>
      <c r="Z1130" s="306"/>
    </row>
    <row r="1131" spans="1:26" s="111" customFormat="1" ht="13.8">
      <c r="A1131" s="306"/>
      <c r="B1131" s="306"/>
      <c r="C1131" s="306"/>
      <c r="S1131" s="306"/>
      <c r="T1131" s="306"/>
      <c r="U1131" s="306"/>
      <c r="V1131" s="306"/>
      <c r="W1131" s="306"/>
      <c r="X1131" s="306"/>
      <c r="Y1131" s="306"/>
      <c r="Z1131" s="306"/>
    </row>
    <row r="1132" spans="1:26" s="111" customFormat="1" ht="13.8">
      <c r="A1132" s="306"/>
      <c r="B1132" s="306"/>
      <c r="C1132" s="306"/>
      <c r="S1132" s="306"/>
      <c r="T1132" s="306"/>
      <c r="U1132" s="306"/>
      <c r="V1132" s="306"/>
      <c r="W1132" s="306"/>
      <c r="X1132" s="306"/>
      <c r="Y1132" s="306"/>
      <c r="Z1132" s="306"/>
    </row>
    <row r="1133" spans="1:26" s="111" customFormat="1" ht="13.8">
      <c r="A1133" s="306"/>
      <c r="B1133" s="306"/>
      <c r="C1133" s="306"/>
      <c r="S1133" s="306"/>
      <c r="T1133" s="306"/>
      <c r="U1133" s="306"/>
      <c r="V1133" s="306"/>
      <c r="W1133" s="306"/>
      <c r="X1133" s="306"/>
      <c r="Y1133" s="306"/>
      <c r="Z1133" s="306"/>
    </row>
    <row r="1134" spans="1:26" s="111" customFormat="1" ht="13.8">
      <c r="A1134" s="306"/>
      <c r="B1134" s="306"/>
      <c r="C1134" s="306"/>
      <c r="S1134" s="306"/>
      <c r="T1134" s="306"/>
      <c r="U1134" s="306"/>
      <c r="V1134" s="306"/>
      <c r="W1134" s="306"/>
      <c r="X1134" s="306"/>
      <c r="Y1134" s="306"/>
      <c r="Z1134" s="306"/>
    </row>
    <row r="1135" spans="1:26" s="111" customFormat="1" ht="13.8">
      <c r="A1135" s="306"/>
      <c r="B1135" s="306"/>
      <c r="C1135" s="306"/>
      <c r="S1135" s="306"/>
      <c r="T1135" s="306"/>
      <c r="U1135" s="306"/>
      <c r="V1135" s="306"/>
      <c r="W1135" s="306"/>
      <c r="X1135" s="306"/>
      <c r="Y1135" s="306"/>
      <c r="Z1135" s="306"/>
    </row>
    <row r="1136" spans="1:26" s="111" customFormat="1" ht="13.8">
      <c r="A1136" s="306"/>
      <c r="B1136" s="306"/>
      <c r="C1136" s="306"/>
      <c r="S1136" s="306"/>
      <c r="T1136" s="306"/>
      <c r="U1136" s="306"/>
      <c r="V1136" s="306"/>
      <c r="W1136" s="306"/>
      <c r="X1136" s="306"/>
      <c r="Y1136" s="306"/>
      <c r="Z1136" s="306"/>
    </row>
    <row r="1137" spans="1:26" s="111" customFormat="1" ht="13.8">
      <c r="A1137" s="306"/>
      <c r="B1137" s="306"/>
      <c r="C1137" s="306"/>
      <c r="S1137" s="306"/>
      <c r="T1137" s="306"/>
      <c r="U1137" s="306"/>
      <c r="V1137" s="306"/>
      <c r="W1137" s="306"/>
      <c r="X1137" s="306"/>
      <c r="Y1137" s="306"/>
      <c r="Z1137" s="306"/>
    </row>
    <row r="1138" spans="1:26" s="111" customFormat="1" ht="13.8">
      <c r="A1138" s="306"/>
      <c r="B1138" s="306"/>
      <c r="C1138" s="306"/>
      <c r="S1138" s="306"/>
      <c r="T1138" s="306"/>
      <c r="U1138" s="306"/>
      <c r="V1138" s="306"/>
      <c r="W1138" s="306"/>
      <c r="X1138" s="306"/>
      <c r="Y1138" s="306"/>
      <c r="Z1138" s="306"/>
    </row>
    <row r="1139" spans="1:26" s="111" customFormat="1" ht="13.8">
      <c r="A1139" s="306"/>
      <c r="B1139" s="306"/>
      <c r="C1139" s="306"/>
      <c r="S1139" s="306"/>
      <c r="T1139" s="306"/>
      <c r="U1139" s="306"/>
      <c r="V1139" s="306"/>
      <c r="W1139" s="306"/>
      <c r="X1139" s="306"/>
      <c r="Y1139" s="306"/>
      <c r="Z1139" s="306"/>
    </row>
    <row r="1140" spans="1:26" s="111" customFormat="1" ht="13.8">
      <c r="A1140" s="306"/>
      <c r="B1140" s="306"/>
      <c r="C1140" s="306"/>
      <c r="S1140" s="306"/>
      <c r="T1140" s="306"/>
      <c r="U1140" s="306"/>
      <c r="V1140" s="306"/>
      <c r="W1140" s="306"/>
      <c r="X1140" s="306"/>
      <c r="Y1140" s="306"/>
      <c r="Z1140" s="306"/>
    </row>
    <row r="1141" spans="1:26" s="111" customFormat="1" ht="13.8">
      <c r="A1141" s="306"/>
      <c r="B1141" s="306"/>
      <c r="C1141" s="306"/>
      <c r="S1141" s="306"/>
      <c r="T1141" s="306"/>
      <c r="U1141" s="306"/>
      <c r="V1141" s="306"/>
      <c r="W1141" s="306"/>
      <c r="X1141" s="306"/>
      <c r="Y1141" s="306"/>
      <c r="Z1141" s="306"/>
    </row>
    <row r="1142" spans="1:26" s="111" customFormat="1" ht="13.8">
      <c r="A1142" s="306"/>
      <c r="B1142" s="306"/>
      <c r="C1142" s="306"/>
      <c r="S1142" s="306"/>
      <c r="T1142" s="306"/>
      <c r="U1142" s="306"/>
      <c r="V1142" s="306"/>
      <c r="W1142" s="306"/>
      <c r="X1142" s="306"/>
      <c r="Y1142" s="306"/>
      <c r="Z1142" s="306"/>
    </row>
    <row r="1143" spans="1:26" s="111" customFormat="1" ht="13.8">
      <c r="A1143" s="306"/>
      <c r="B1143" s="306"/>
      <c r="C1143" s="306"/>
      <c r="S1143" s="306"/>
      <c r="T1143" s="306"/>
      <c r="U1143" s="306"/>
      <c r="V1143" s="306"/>
      <c r="W1143" s="306"/>
      <c r="X1143" s="306"/>
      <c r="Y1143" s="306"/>
      <c r="Z1143" s="306"/>
    </row>
    <row r="1144" spans="1:26" s="111" customFormat="1" ht="13.8">
      <c r="A1144" s="306"/>
      <c r="B1144" s="306"/>
      <c r="C1144" s="306"/>
      <c r="S1144" s="306"/>
      <c r="T1144" s="306"/>
      <c r="U1144" s="306"/>
      <c r="V1144" s="306"/>
      <c r="W1144" s="306"/>
      <c r="X1144" s="306"/>
      <c r="Y1144" s="306"/>
      <c r="Z1144" s="306"/>
    </row>
    <row r="1145" spans="1:26" s="111" customFormat="1" ht="13.8">
      <c r="A1145" s="306"/>
      <c r="B1145" s="306"/>
      <c r="C1145" s="306"/>
      <c r="S1145" s="306"/>
      <c r="T1145" s="306"/>
      <c r="U1145" s="306"/>
      <c r="V1145" s="306"/>
      <c r="W1145" s="306"/>
      <c r="X1145" s="306"/>
      <c r="Y1145" s="306"/>
      <c r="Z1145" s="306"/>
    </row>
    <row r="1146" spans="1:26" s="111" customFormat="1" ht="13.8">
      <c r="A1146" s="306"/>
      <c r="B1146" s="306"/>
      <c r="C1146" s="306"/>
      <c r="S1146" s="306"/>
      <c r="T1146" s="306"/>
      <c r="U1146" s="306"/>
      <c r="V1146" s="306"/>
      <c r="W1146" s="306"/>
      <c r="X1146" s="306"/>
      <c r="Y1146" s="306"/>
      <c r="Z1146" s="306"/>
    </row>
    <row r="1147" spans="1:26" s="111" customFormat="1" ht="13.8">
      <c r="A1147" s="306"/>
      <c r="B1147" s="306"/>
      <c r="C1147" s="306"/>
      <c r="S1147" s="306"/>
      <c r="T1147" s="306"/>
      <c r="U1147" s="306"/>
      <c r="V1147" s="306"/>
      <c r="W1147" s="306"/>
      <c r="X1147" s="306"/>
      <c r="Y1147" s="306"/>
      <c r="Z1147" s="306"/>
    </row>
    <row r="1148" spans="1:26" s="111" customFormat="1" ht="13.8">
      <c r="A1148" s="306"/>
      <c r="B1148" s="306"/>
      <c r="C1148" s="306"/>
      <c r="S1148" s="306"/>
      <c r="T1148" s="306"/>
      <c r="U1148" s="306"/>
      <c r="V1148" s="306"/>
      <c r="W1148" s="306"/>
      <c r="X1148" s="306"/>
      <c r="Y1148" s="306"/>
      <c r="Z1148" s="306"/>
    </row>
    <row r="1149" spans="1:26" s="111" customFormat="1" ht="13.8">
      <c r="A1149" s="306"/>
      <c r="B1149" s="306"/>
      <c r="C1149" s="306"/>
      <c r="S1149" s="306"/>
      <c r="T1149" s="306"/>
      <c r="U1149" s="306"/>
      <c r="V1149" s="306"/>
      <c r="W1149" s="306"/>
      <c r="X1149" s="306"/>
      <c r="Y1149" s="306"/>
      <c r="Z1149" s="306"/>
    </row>
    <row r="1150" spans="1:26" s="111" customFormat="1" ht="13.8">
      <c r="A1150" s="306"/>
      <c r="B1150" s="306"/>
      <c r="C1150" s="306"/>
      <c r="S1150" s="306"/>
      <c r="T1150" s="306"/>
      <c r="U1150" s="306"/>
      <c r="V1150" s="306"/>
      <c r="W1150" s="306"/>
      <c r="X1150" s="306"/>
      <c r="Y1150" s="306"/>
      <c r="Z1150" s="306"/>
    </row>
    <row r="1151" spans="1:26" s="111" customFormat="1" ht="13.8">
      <c r="A1151" s="306"/>
      <c r="B1151" s="306"/>
      <c r="C1151" s="306"/>
      <c r="S1151" s="306"/>
      <c r="T1151" s="306"/>
      <c r="U1151" s="306"/>
      <c r="V1151" s="306"/>
      <c r="W1151" s="306"/>
      <c r="X1151" s="306"/>
      <c r="Y1151" s="306"/>
      <c r="Z1151" s="306"/>
    </row>
    <row r="1152" spans="1:26" s="111" customFormat="1" ht="13.8">
      <c r="A1152" s="306"/>
      <c r="B1152" s="306"/>
      <c r="C1152" s="306"/>
      <c r="S1152" s="306"/>
      <c r="T1152" s="306"/>
      <c r="U1152" s="306"/>
      <c r="V1152" s="306"/>
      <c r="W1152" s="306"/>
      <c r="X1152" s="306"/>
      <c r="Y1152" s="306"/>
      <c r="Z1152" s="306"/>
    </row>
    <row r="1153" spans="1:26" s="111" customFormat="1" ht="13.8">
      <c r="A1153" s="306"/>
      <c r="B1153" s="306"/>
      <c r="C1153" s="306"/>
      <c r="S1153" s="306"/>
      <c r="T1153" s="306"/>
      <c r="U1153" s="306"/>
      <c r="V1153" s="306"/>
      <c r="W1153" s="306"/>
      <c r="X1153" s="306"/>
      <c r="Y1153" s="306"/>
      <c r="Z1153" s="306"/>
    </row>
    <row r="1154" spans="1:26" s="111" customFormat="1" ht="13.8">
      <c r="A1154" s="306"/>
      <c r="B1154" s="306"/>
      <c r="C1154" s="306"/>
      <c r="S1154" s="306"/>
      <c r="T1154" s="306"/>
      <c r="U1154" s="306"/>
      <c r="V1154" s="306"/>
      <c r="W1154" s="306"/>
      <c r="X1154" s="306"/>
      <c r="Y1154" s="306"/>
      <c r="Z1154" s="306"/>
    </row>
    <row r="1155" spans="1:26" s="111" customFormat="1" ht="13.8">
      <c r="A1155" s="306"/>
      <c r="B1155" s="306"/>
      <c r="C1155" s="306"/>
      <c r="S1155" s="306"/>
      <c r="T1155" s="306"/>
      <c r="U1155" s="306"/>
      <c r="V1155" s="306"/>
      <c r="W1155" s="306"/>
      <c r="X1155" s="306"/>
      <c r="Y1155" s="306"/>
      <c r="Z1155" s="306"/>
    </row>
    <row r="1156" spans="1:26" s="111" customFormat="1" ht="13.8">
      <c r="A1156" s="306"/>
      <c r="B1156" s="306"/>
      <c r="C1156" s="306"/>
      <c r="S1156" s="306"/>
      <c r="T1156" s="306"/>
      <c r="U1156" s="306"/>
      <c r="V1156" s="306"/>
      <c r="W1156" s="306"/>
      <c r="X1156" s="306"/>
      <c r="Y1156" s="306"/>
      <c r="Z1156" s="306"/>
    </row>
    <row r="1157" spans="1:26" s="111" customFormat="1" ht="13.8">
      <c r="A1157" s="306"/>
      <c r="B1157" s="306"/>
      <c r="C1157" s="306"/>
      <c r="S1157" s="306"/>
      <c r="T1157" s="306"/>
      <c r="U1157" s="306"/>
      <c r="V1157" s="306"/>
      <c r="W1157" s="306"/>
      <c r="X1157" s="306"/>
      <c r="Y1157" s="306"/>
      <c r="Z1157" s="306"/>
    </row>
    <row r="1158" spans="1:26" s="111" customFormat="1" ht="13.8">
      <c r="A1158" s="306"/>
      <c r="B1158" s="306"/>
      <c r="C1158" s="306"/>
      <c r="S1158" s="306"/>
      <c r="T1158" s="306"/>
      <c r="U1158" s="306"/>
      <c r="V1158" s="306"/>
      <c r="W1158" s="306"/>
      <c r="X1158" s="306"/>
      <c r="Y1158" s="306"/>
      <c r="Z1158" s="306"/>
    </row>
    <row r="1159" spans="1:26" s="111" customFormat="1" ht="13.8">
      <c r="A1159" s="306"/>
      <c r="B1159" s="306"/>
      <c r="C1159" s="306"/>
      <c r="S1159" s="306"/>
      <c r="T1159" s="306"/>
      <c r="U1159" s="306"/>
      <c r="V1159" s="306"/>
      <c r="W1159" s="306"/>
      <c r="X1159" s="306"/>
      <c r="Y1159" s="306"/>
      <c r="Z1159" s="306"/>
    </row>
    <row r="1160" spans="1:26" s="111" customFormat="1" ht="13.8">
      <c r="A1160" s="306"/>
      <c r="B1160" s="306"/>
      <c r="C1160" s="306"/>
      <c r="S1160" s="306"/>
      <c r="T1160" s="306"/>
      <c r="U1160" s="306"/>
      <c r="V1160" s="306"/>
      <c r="W1160" s="306"/>
      <c r="X1160" s="306"/>
      <c r="Y1160" s="306"/>
      <c r="Z1160" s="306"/>
    </row>
    <row r="1161" spans="1:26" s="111" customFormat="1" ht="13.8">
      <c r="A1161" s="306"/>
      <c r="B1161" s="306"/>
      <c r="C1161" s="306"/>
      <c r="S1161" s="306"/>
      <c r="T1161" s="306"/>
      <c r="U1161" s="306"/>
      <c r="V1161" s="306"/>
      <c r="W1161" s="306"/>
      <c r="X1161" s="306"/>
      <c r="Y1161" s="306"/>
      <c r="Z1161" s="306"/>
    </row>
    <row r="1162" spans="1:26" s="111" customFormat="1" ht="13.8">
      <c r="A1162" s="306"/>
      <c r="B1162" s="306"/>
      <c r="C1162" s="306"/>
      <c r="S1162" s="306"/>
      <c r="T1162" s="306"/>
      <c r="U1162" s="306"/>
      <c r="V1162" s="306"/>
      <c r="W1162" s="306"/>
      <c r="X1162" s="306"/>
      <c r="Y1162" s="306"/>
      <c r="Z1162" s="306"/>
    </row>
    <row r="1163" spans="1:26" s="111" customFormat="1" ht="13.8">
      <c r="A1163" s="306"/>
      <c r="B1163" s="306"/>
      <c r="C1163" s="306"/>
      <c r="S1163" s="306"/>
      <c r="T1163" s="306"/>
      <c r="U1163" s="306"/>
      <c r="V1163" s="306"/>
      <c r="W1163" s="306"/>
      <c r="X1163" s="306"/>
      <c r="Y1163" s="306"/>
      <c r="Z1163" s="306"/>
    </row>
    <row r="1164" spans="1:26" s="111" customFormat="1" ht="13.8">
      <c r="A1164" s="306"/>
      <c r="B1164" s="306"/>
      <c r="C1164" s="306"/>
      <c r="S1164" s="306"/>
      <c r="T1164" s="306"/>
      <c r="U1164" s="306"/>
      <c r="V1164" s="306"/>
      <c r="W1164" s="306"/>
      <c r="X1164" s="306"/>
      <c r="Y1164" s="306"/>
      <c r="Z1164" s="306"/>
    </row>
    <row r="1165" spans="1:26" s="111" customFormat="1" ht="13.8">
      <c r="A1165" s="306"/>
      <c r="B1165" s="306"/>
      <c r="C1165" s="306"/>
      <c r="S1165" s="306"/>
      <c r="T1165" s="306"/>
      <c r="U1165" s="306"/>
      <c r="V1165" s="306"/>
      <c r="W1165" s="306"/>
      <c r="X1165" s="306"/>
      <c r="Y1165" s="306"/>
      <c r="Z1165" s="306"/>
    </row>
    <row r="1166" spans="1:26" s="111" customFormat="1" ht="13.8">
      <c r="A1166" s="306"/>
      <c r="B1166" s="306"/>
      <c r="C1166" s="306"/>
      <c r="S1166" s="306"/>
      <c r="T1166" s="306"/>
      <c r="U1166" s="306"/>
      <c r="V1166" s="306"/>
      <c r="W1166" s="306"/>
      <c r="X1166" s="306"/>
      <c r="Y1166" s="306"/>
      <c r="Z1166" s="306"/>
    </row>
    <row r="1167" spans="1:26" s="111" customFormat="1" ht="13.8">
      <c r="A1167" s="306"/>
      <c r="B1167" s="306"/>
      <c r="C1167" s="306"/>
      <c r="S1167" s="306"/>
      <c r="T1167" s="306"/>
      <c r="U1167" s="306"/>
      <c r="V1167" s="306"/>
      <c r="W1167" s="306"/>
      <c r="X1167" s="306"/>
      <c r="Y1167" s="306"/>
      <c r="Z1167" s="306"/>
    </row>
    <row r="1168" spans="1:26" s="111" customFormat="1" ht="13.8">
      <c r="A1168" s="306"/>
      <c r="B1168" s="306"/>
      <c r="C1168" s="306"/>
      <c r="S1168" s="306"/>
      <c r="T1168" s="306"/>
      <c r="U1168" s="306"/>
      <c r="V1168" s="306"/>
      <c r="W1168" s="306"/>
      <c r="X1168" s="306"/>
      <c r="Y1168" s="306"/>
      <c r="Z1168" s="306"/>
    </row>
    <row r="1169" spans="1:26" s="111" customFormat="1" ht="13.8">
      <c r="A1169" s="306"/>
      <c r="B1169" s="306"/>
      <c r="C1169" s="306"/>
      <c r="S1169" s="306"/>
      <c r="T1169" s="306"/>
      <c r="U1169" s="306"/>
      <c r="V1169" s="306"/>
      <c r="W1169" s="306"/>
      <c r="X1169" s="306"/>
      <c r="Y1169" s="306"/>
      <c r="Z1169" s="306"/>
    </row>
    <row r="1170" spans="1:26" s="111" customFormat="1" ht="13.8">
      <c r="A1170" s="306"/>
      <c r="B1170" s="306"/>
      <c r="C1170" s="306"/>
      <c r="S1170" s="306"/>
      <c r="T1170" s="306"/>
      <c r="U1170" s="306"/>
      <c r="V1170" s="306"/>
      <c r="W1170" s="306"/>
      <c r="X1170" s="306"/>
      <c r="Y1170" s="306"/>
      <c r="Z1170" s="306"/>
    </row>
    <row r="1171" spans="1:26" s="111" customFormat="1" ht="13.8">
      <c r="A1171" s="306"/>
      <c r="B1171" s="306"/>
      <c r="C1171" s="306"/>
      <c r="S1171" s="306"/>
      <c r="T1171" s="306"/>
      <c r="U1171" s="306"/>
      <c r="V1171" s="306"/>
      <c r="W1171" s="306"/>
      <c r="X1171" s="306"/>
      <c r="Y1171" s="306"/>
      <c r="Z1171" s="306"/>
    </row>
    <row r="1172" spans="1:26" s="111" customFormat="1" ht="13.8">
      <c r="A1172" s="306"/>
      <c r="B1172" s="306"/>
      <c r="C1172" s="306"/>
      <c r="S1172" s="306"/>
      <c r="T1172" s="306"/>
      <c r="U1172" s="306"/>
      <c r="V1172" s="306"/>
      <c r="W1172" s="306"/>
      <c r="X1172" s="306"/>
      <c r="Y1172" s="306"/>
      <c r="Z1172" s="306"/>
    </row>
    <row r="1173" spans="1:26" s="111" customFormat="1" ht="13.8">
      <c r="A1173" s="306"/>
      <c r="B1173" s="306"/>
      <c r="C1173" s="306"/>
      <c r="S1173" s="306"/>
      <c r="T1173" s="306"/>
      <c r="U1173" s="306"/>
      <c r="V1173" s="306"/>
      <c r="W1173" s="306"/>
      <c r="X1173" s="306"/>
      <c r="Y1173" s="306"/>
      <c r="Z1173" s="306"/>
    </row>
    <row r="1174" spans="1:26" s="111" customFormat="1" ht="13.8">
      <c r="A1174" s="306"/>
      <c r="B1174" s="306"/>
      <c r="C1174" s="306"/>
      <c r="S1174" s="306"/>
      <c r="T1174" s="306"/>
      <c r="U1174" s="306"/>
      <c r="V1174" s="306"/>
      <c r="W1174" s="306"/>
      <c r="X1174" s="306"/>
      <c r="Y1174" s="306"/>
      <c r="Z1174" s="306"/>
    </row>
    <row r="1175" spans="1:26" s="111" customFormat="1" ht="13.8">
      <c r="A1175" s="306"/>
      <c r="B1175" s="306"/>
      <c r="C1175" s="306"/>
      <c r="S1175" s="306"/>
      <c r="T1175" s="306"/>
      <c r="U1175" s="306"/>
      <c r="V1175" s="306"/>
      <c r="W1175" s="306"/>
      <c r="X1175" s="306"/>
      <c r="Y1175" s="306"/>
      <c r="Z1175" s="306"/>
    </row>
    <row r="1176" spans="1:26" s="111" customFormat="1" ht="13.8">
      <c r="A1176" s="306"/>
      <c r="B1176" s="306"/>
      <c r="C1176" s="306"/>
      <c r="S1176" s="306"/>
      <c r="T1176" s="306"/>
      <c r="U1176" s="306"/>
      <c r="V1176" s="306"/>
      <c r="W1176" s="306"/>
      <c r="X1176" s="306"/>
      <c r="Y1176" s="306"/>
      <c r="Z1176" s="306"/>
    </row>
    <row r="1177" spans="1:26" s="111" customFormat="1" ht="13.8">
      <c r="A1177" s="306"/>
      <c r="B1177" s="306"/>
      <c r="C1177" s="306"/>
      <c r="S1177" s="306"/>
      <c r="T1177" s="306"/>
      <c r="U1177" s="306"/>
      <c r="V1177" s="306"/>
      <c r="W1177" s="306"/>
      <c r="X1177" s="306"/>
      <c r="Y1177" s="306"/>
      <c r="Z1177" s="306"/>
    </row>
    <row r="1178" spans="1:26" s="111" customFormat="1" ht="13.8">
      <c r="A1178" s="306"/>
      <c r="B1178" s="306"/>
      <c r="C1178" s="306"/>
      <c r="S1178" s="306"/>
      <c r="T1178" s="306"/>
      <c r="U1178" s="306"/>
      <c r="V1178" s="306"/>
      <c r="W1178" s="306"/>
      <c r="X1178" s="306"/>
      <c r="Y1178" s="306"/>
      <c r="Z1178" s="306"/>
    </row>
    <row r="1179" spans="1:26" s="111" customFormat="1" ht="13.8">
      <c r="A1179" s="306"/>
      <c r="B1179" s="306"/>
      <c r="C1179" s="306"/>
      <c r="S1179" s="306"/>
      <c r="T1179" s="306"/>
      <c r="U1179" s="306"/>
      <c r="V1179" s="306"/>
      <c r="W1179" s="306"/>
      <c r="X1179" s="306"/>
      <c r="Y1179" s="306"/>
      <c r="Z1179" s="306"/>
    </row>
    <row r="1180" spans="1:26" s="111" customFormat="1" ht="13.8">
      <c r="A1180" s="306"/>
      <c r="B1180" s="306"/>
      <c r="C1180" s="306"/>
      <c r="S1180" s="306"/>
      <c r="T1180" s="306"/>
      <c r="U1180" s="306"/>
      <c r="V1180" s="306"/>
      <c r="W1180" s="306"/>
      <c r="X1180" s="306"/>
      <c r="Y1180" s="306"/>
      <c r="Z1180" s="306"/>
    </row>
    <row r="1181" spans="1:26" s="111" customFormat="1" ht="13.8">
      <c r="A1181" s="306"/>
      <c r="B1181" s="306"/>
      <c r="C1181" s="306"/>
      <c r="S1181" s="306"/>
      <c r="T1181" s="306"/>
      <c r="U1181" s="306"/>
      <c r="V1181" s="306"/>
      <c r="W1181" s="306"/>
      <c r="X1181" s="306"/>
      <c r="Y1181" s="306"/>
      <c r="Z1181" s="306"/>
    </row>
    <row r="1182" spans="1:26" s="111" customFormat="1" ht="13.8">
      <c r="A1182" s="306"/>
      <c r="B1182" s="306"/>
      <c r="C1182" s="306"/>
      <c r="S1182" s="306"/>
      <c r="T1182" s="306"/>
      <c r="U1182" s="306"/>
      <c r="V1182" s="306"/>
      <c r="W1182" s="306"/>
      <c r="X1182" s="306"/>
      <c r="Y1182" s="306"/>
      <c r="Z1182" s="306"/>
    </row>
    <row r="1183" spans="1:26" s="111" customFormat="1" ht="13.8">
      <c r="A1183" s="306"/>
      <c r="B1183" s="306"/>
      <c r="C1183" s="306"/>
      <c r="S1183" s="306"/>
      <c r="T1183" s="306"/>
      <c r="U1183" s="306"/>
      <c r="V1183" s="306"/>
      <c r="W1183" s="306"/>
      <c r="X1183" s="306"/>
      <c r="Y1183" s="306"/>
      <c r="Z1183" s="306"/>
    </row>
    <row r="1184" spans="1:26" s="111" customFormat="1" ht="13.8">
      <c r="A1184" s="306"/>
      <c r="B1184" s="306"/>
      <c r="C1184" s="306"/>
      <c r="S1184" s="306"/>
      <c r="T1184" s="306"/>
      <c r="U1184" s="306"/>
      <c r="V1184" s="306"/>
      <c r="W1184" s="306"/>
      <c r="X1184" s="306"/>
      <c r="Y1184" s="306"/>
      <c r="Z1184" s="306"/>
    </row>
    <row r="1185" spans="1:26" s="111" customFormat="1" ht="13.8">
      <c r="A1185" s="306"/>
      <c r="B1185" s="306"/>
      <c r="C1185" s="306"/>
      <c r="S1185" s="306"/>
      <c r="T1185" s="306"/>
      <c r="U1185" s="306"/>
      <c r="V1185" s="306"/>
      <c r="W1185" s="306"/>
      <c r="X1185" s="306"/>
      <c r="Y1185" s="306"/>
      <c r="Z1185" s="306"/>
    </row>
    <row r="1186" spans="1:26" s="111" customFormat="1" ht="13.8">
      <c r="A1186" s="306"/>
      <c r="B1186" s="306"/>
      <c r="C1186" s="306"/>
      <c r="S1186" s="306"/>
      <c r="T1186" s="306"/>
      <c r="U1186" s="306"/>
      <c r="V1186" s="306"/>
      <c r="W1186" s="306"/>
      <c r="X1186" s="306"/>
      <c r="Y1186" s="306"/>
      <c r="Z1186" s="306"/>
    </row>
    <row r="1187" spans="1:26" s="111" customFormat="1" ht="13.8">
      <c r="A1187" s="306"/>
      <c r="B1187" s="306"/>
      <c r="C1187" s="306"/>
      <c r="S1187" s="306"/>
      <c r="T1187" s="306"/>
      <c r="U1187" s="306"/>
      <c r="V1187" s="306"/>
      <c r="W1187" s="306"/>
      <c r="X1187" s="306"/>
      <c r="Y1187" s="306"/>
      <c r="Z1187" s="306"/>
    </row>
    <row r="1188" spans="1:26" s="111" customFormat="1" ht="13.8">
      <c r="A1188" s="306"/>
      <c r="B1188" s="306"/>
      <c r="C1188" s="306"/>
      <c r="S1188" s="306"/>
      <c r="T1188" s="306"/>
      <c r="U1188" s="306"/>
      <c r="V1188" s="306"/>
      <c r="W1188" s="306"/>
      <c r="X1188" s="306"/>
      <c r="Y1188" s="306"/>
      <c r="Z1188" s="306"/>
    </row>
    <row r="1189" spans="1:26" s="111" customFormat="1" ht="13.8">
      <c r="A1189" s="306"/>
      <c r="B1189" s="306"/>
      <c r="C1189" s="306"/>
      <c r="S1189" s="306"/>
      <c r="T1189" s="306"/>
      <c r="U1189" s="306"/>
      <c r="V1189" s="306"/>
      <c r="W1189" s="306"/>
      <c r="X1189" s="306"/>
      <c r="Y1189" s="306"/>
      <c r="Z1189" s="306"/>
    </row>
    <row r="1190" spans="1:26" s="111" customFormat="1" ht="13.8">
      <c r="A1190" s="306"/>
      <c r="B1190" s="306"/>
      <c r="C1190" s="306"/>
      <c r="S1190" s="306"/>
      <c r="T1190" s="306"/>
      <c r="U1190" s="306"/>
      <c r="V1190" s="306"/>
      <c r="W1190" s="306"/>
      <c r="X1190" s="306"/>
      <c r="Y1190" s="306"/>
      <c r="Z1190" s="306"/>
    </row>
    <row r="1191" spans="1:26" s="111" customFormat="1" ht="13.8">
      <c r="A1191" s="306"/>
      <c r="B1191" s="306"/>
      <c r="C1191" s="306"/>
      <c r="S1191" s="306"/>
      <c r="T1191" s="306"/>
      <c r="U1191" s="306"/>
      <c r="V1191" s="306"/>
      <c r="W1191" s="306"/>
      <c r="X1191" s="306"/>
      <c r="Y1191" s="306"/>
      <c r="Z1191" s="306"/>
    </row>
    <row r="1192" spans="1:26" s="111" customFormat="1" ht="13.8">
      <c r="A1192" s="306"/>
      <c r="B1192" s="306"/>
      <c r="C1192" s="306"/>
      <c r="S1192" s="306"/>
      <c r="T1192" s="306"/>
      <c r="U1192" s="306"/>
      <c r="V1192" s="306"/>
      <c r="W1192" s="306"/>
      <c r="X1192" s="306"/>
      <c r="Y1192" s="306"/>
      <c r="Z1192" s="306"/>
    </row>
    <row r="1193" spans="1:26" s="111" customFormat="1" ht="13.8">
      <c r="A1193" s="306"/>
      <c r="B1193" s="306"/>
      <c r="C1193" s="306"/>
      <c r="S1193" s="306"/>
      <c r="T1193" s="306"/>
      <c r="U1193" s="306"/>
      <c r="V1193" s="306"/>
      <c r="W1193" s="306"/>
      <c r="X1193" s="306"/>
      <c r="Y1193" s="306"/>
      <c r="Z1193" s="306"/>
    </row>
    <row r="1194" spans="1:26" s="111" customFormat="1" ht="13.8">
      <c r="A1194" s="306"/>
      <c r="B1194" s="306"/>
      <c r="C1194" s="306"/>
      <c r="S1194" s="306"/>
      <c r="T1194" s="306"/>
      <c r="U1194" s="306"/>
      <c r="V1194" s="306"/>
      <c r="W1194" s="306"/>
      <c r="X1194" s="306"/>
      <c r="Y1194" s="306"/>
      <c r="Z1194" s="306"/>
    </row>
    <row r="1195" spans="1:26" s="111" customFormat="1" ht="13.8">
      <c r="A1195" s="306"/>
      <c r="B1195" s="306"/>
      <c r="C1195" s="306"/>
      <c r="S1195" s="306"/>
      <c r="T1195" s="306"/>
      <c r="U1195" s="306"/>
      <c r="V1195" s="306"/>
      <c r="W1195" s="306"/>
      <c r="X1195" s="306"/>
      <c r="Y1195" s="306"/>
      <c r="Z1195" s="306"/>
    </row>
    <row r="1196" spans="1:26" s="111" customFormat="1" ht="13.8">
      <c r="A1196" s="306"/>
      <c r="B1196" s="306"/>
      <c r="C1196" s="306"/>
      <c r="S1196" s="306"/>
      <c r="T1196" s="306"/>
      <c r="U1196" s="306"/>
      <c r="V1196" s="306"/>
      <c r="W1196" s="306"/>
      <c r="X1196" s="306"/>
      <c r="Y1196" s="306"/>
      <c r="Z1196" s="306"/>
    </row>
    <row r="1197" spans="1:26" s="111" customFormat="1" ht="13.8">
      <c r="A1197" s="306"/>
      <c r="B1197" s="306"/>
      <c r="C1197" s="306"/>
      <c r="S1197" s="306"/>
      <c r="T1197" s="306"/>
      <c r="U1197" s="306"/>
      <c r="V1197" s="306"/>
      <c r="W1197" s="306"/>
      <c r="X1197" s="306"/>
      <c r="Y1197" s="306"/>
      <c r="Z1197" s="306"/>
    </row>
    <row r="1198" spans="1:26" s="111" customFormat="1" ht="13.8">
      <c r="A1198" s="306"/>
      <c r="B1198" s="306"/>
      <c r="C1198" s="306"/>
      <c r="S1198" s="306"/>
      <c r="T1198" s="306"/>
      <c r="U1198" s="306"/>
      <c r="V1198" s="306"/>
      <c r="W1198" s="306"/>
      <c r="X1198" s="306"/>
      <c r="Y1198" s="306"/>
      <c r="Z1198" s="306"/>
    </row>
    <row r="1199" spans="1:26" s="111" customFormat="1" ht="13.8">
      <c r="A1199" s="306"/>
      <c r="B1199" s="306"/>
      <c r="C1199" s="306"/>
      <c r="S1199" s="306"/>
      <c r="T1199" s="306"/>
      <c r="U1199" s="306"/>
      <c r="V1199" s="306"/>
      <c r="W1199" s="306"/>
      <c r="X1199" s="306"/>
      <c r="Y1199" s="306"/>
      <c r="Z1199" s="306"/>
    </row>
    <row r="1200" spans="1:26" s="111" customFormat="1" ht="13.8">
      <c r="A1200" s="306"/>
      <c r="B1200" s="306"/>
      <c r="C1200" s="306"/>
      <c r="S1200" s="306"/>
      <c r="T1200" s="306"/>
      <c r="U1200" s="306"/>
      <c r="V1200" s="306"/>
      <c r="W1200" s="306"/>
      <c r="X1200" s="306"/>
      <c r="Y1200" s="306"/>
      <c r="Z1200" s="306"/>
    </row>
    <row r="1201" spans="1:26" s="111" customFormat="1" ht="13.8">
      <c r="A1201" s="306"/>
      <c r="B1201" s="306"/>
      <c r="C1201" s="306"/>
      <c r="S1201" s="306"/>
      <c r="T1201" s="306"/>
      <c r="U1201" s="306"/>
      <c r="V1201" s="306"/>
      <c r="W1201" s="306"/>
      <c r="X1201" s="306"/>
      <c r="Y1201" s="306"/>
      <c r="Z1201" s="306"/>
    </row>
    <row r="1202" spans="1:26" s="111" customFormat="1" ht="13.8">
      <c r="A1202" s="306"/>
      <c r="B1202" s="306"/>
      <c r="C1202" s="306"/>
      <c r="S1202" s="306"/>
      <c r="T1202" s="306"/>
      <c r="U1202" s="306"/>
      <c r="V1202" s="306"/>
      <c r="W1202" s="306"/>
      <c r="X1202" s="306"/>
      <c r="Y1202" s="306"/>
      <c r="Z1202" s="306"/>
    </row>
    <row r="1203" spans="1:26" s="111" customFormat="1" ht="13.8">
      <c r="A1203" s="306"/>
      <c r="B1203" s="306"/>
      <c r="C1203" s="306"/>
      <c r="S1203" s="306"/>
      <c r="T1203" s="306"/>
      <c r="U1203" s="306"/>
      <c r="V1203" s="306"/>
      <c r="W1203" s="306"/>
      <c r="X1203" s="306"/>
      <c r="Y1203" s="306"/>
      <c r="Z1203" s="306"/>
    </row>
    <row r="1204" spans="1:26" s="111" customFormat="1" ht="13.8">
      <c r="A1204" s="306"/>
      <c r="B1204" s="306"/>
      <c r="C1204" s="306"/>
      <c r="S1204" s="306"/>
      <c r="T1204" s="306"/>
      <c r="U1204" s="306"/>
      <c r="V1204" s="306"/>
      <c r="W1204" s="306"/>
      <c r="X1204" s="306"/>
      <c r="Y1204" s="306"/>
      <c r="Z1204" s="306"/>
    </row>
    <row r="1205" spans="1:26" s="111" customFormat="1" ht="13.8">
      <c r="A1205" s="306"/>
      <c r="B1205" s="306"/>
      <c r="C1205" s="306"/>
      <c r="S1205" s="306"/>
      <c r="T1205" s="306"/>
      <c r="U1205" s="306"/>
      <c r="V1205" s="306"/>
      <c r="W1205" s="306"/>
      <c r="X1205" s="306"/>
      <c r="Y1205" s="306"/>
      <c r="Z1205" s="306"/>
    </row>
    <row r="1206" spans="1:26" s="111" customFormat="1" ht="13.8">
      <c r="A1206" s="306"/>
      <c r="B1206" s="306"/>
      <c r="C1206" s="306"/>
      <c r="S1206" s="306"/>
      <c r="T1206" s="306"/>
      <c r="U1206" s="306"/>
      <c r="V1206" s="306"/>
      <c r="W1206" s="306"/>
      <c r="X1206" s="306"/>
      <c r="Y1206" s="306"/>
      <c r="Z1206" s="306"/>
    </row>
    <row r="1207" spans="1:26" s="111" customFormat="1" ht="13.8">
      <c r="A1207" s="306"/>
      <c r="B1207" s="306"/>
      <c r="C1207" s="306"/>
      <c r="S1207" s="306"/>
      <c r="T1207" s="306"/>
      <c r="U1207" s="306"/>
      <c r="V1207" s="306"/>
      <c r="W1207" s="306"/>
      <c r="X1207" s="306"/>
      <c r="Y1207" s="306"/>
      <c r="Z1207" s="306"/>
    </row>
    <row r="1208" spans="1:26" s="111" customFormat="1" ht="13.8">
      <c r="A1208" s="306"/>
      <c r="B1208" s="306"/>
      <c r="C1208" s="306"/>
      <c r="S1208" s="306"/>
      <c r="T1208" s="306"/>
      <c r="U1208" s="306"/>
      <c r="V1208" s="306"/>
      <c r="W1208" s="306"/>
      <c r="X1208" s="306"/>
      <c r="Y1208" s="306"/>
      <c r="Z1208" s="306"/>
    </row>
    <row r="1209" spans="1:26" s="111" customFormat="1" ht="13.8">
      <c r="A1209" s="306"/>
      <c r="B1209" s="306"/>
      <c r="C1209" s="306"/>
      <c r="S1209" s="306"/>
      <c r="T1209" s="306"/>
      <c r="U1209" s="306"/>
      <c r="V1209" s="306"/>
      <c r="W1209" s="306"/>
      <c r="X1209" s="306"/>
      <c r="Y1209" s="306"/>
      <c r="Z1209" s="306"/>
    </row>
    <row r="1210" spans="1:26" s="111" customFormat="1" ht="13.8">
      <c r="A1210" s="306"/>
      <c r="B1210" s="306"/>
      <c r="C1210" s="306"/>
      <c r="S1210" s="306"/>
      <c r="T1210" s="306"/>
      <c r="U1210" s="306"/>
      <c r="V1210" s="306"/>
      <c r="W1210" s="306"/>
      <c r="X1210" s="306"/>
      <c r="Y1210" s="306"/>
      <c r="Z1210" s="306"/>
    </row>
    <row r="1211" spans="1:26" s="111" customFormat="1" ht="13.8">
      <c r="A1211" s="306"/>
      <c r="B1211" s="306"/>
      <c r="C1211" s="306"/>
      <c r="S1211" s="306"/>
      <c r="T1211" s="306"/>
      <c r="U1211" s="306"/>
      <c r="V1211" s="306"/>
      <c r="W1211" s="306"/>
      <c r="X1211" s="306"/>
      <c r="Y1211" s="306"/>
      <c r="Z1211" s="306"/>
    </row>
    <row r="1212" spans="1:26" s="111" customFormat="1" ht="13.8">
      <c r="A1212" s="306"/>
      <c r="B1212" s="306"/>
      <c r="C1212" s="306"/>
      <c r="S1212" s="306"/>
      <c r="T1212" s="306"/>
      <c r="U1212" s="306"/>
      <c r="V1212" s="306"/>
      <c r="W1212" s="306"/>
      <c r="X1212" s="306"/>
      <c r="Y1212" s="306"/>
      <c r="Z1212" s="306"/>
    </row>
    <row r="1213" spans="1:26" s="111" customFormat="1" ht="13.8">
      <c r="A1213" s="306"/>
      <c r="B1213" s="306"/>
      <c r="C1213" s="306"/>
      <c r="S1213" s="306"/>
      <c r="T1213" s="306"/>
      <c r="U1213" s="306"/>
      <c r="V1213" s="306"/>
      <c r="W1213" s="306"/>
      <c r="X1213" s="306"/>
      <c r="Y1213" s="306"/>
      <c r="Z1213" s="306"/>
    </row>
    <row r="1214" spans="1:26" s="111" customFormat="1" ht="13.8">
      <c r="A1214" s="306"/>
      <c r="B1214" s="306"/>
      <c r="C1214" s="306"/>
      <c r="S1214" s="306"/>
      <c r="T1214" s="306"/>
      <c r="U1214" s="306"/>
      <c r="V1214" s="306"/>
      <c r="W1214" s="306"/>
      <c r="X1214" s="306"/>
      <c r="Y1214" s="306"/>
      <c r="Z1214" s="306"/>
    </row>
    <row r="1215" spans="1:26" s="111" customFormat="1" ht="13.8">
      <c r="A1215" s="306"/>
      <c r="B1215" s="306"/>
      <c r="C1215" s="306"/>
      <c r="S1215" s="306"/>
      <c r="T1215" s="306"/>
      <c r="U1215" s="306"/>
      <c r="V1215" s="306"/>
      <c r="W1215" s="306"/>
      <c r="X1215" s="306"/>
      <c r="Y1215" s="306"/>
      <c r="Z1215" s="306"/>
    </row>
    <row r="1216" spans="1:26" s="111" customFormat="1" ht="13.8">
      <c r="A1216" s="306"/>
      <c r="B1216" s="306"/>
      <c r="C1216" s="306"/>
      <c r="S1216" s="306"/>
      <c r="T1216" s="306"/>
      <c r="U1216" s="306"/>
      <c r="V1216" s="306"/>
      <c r="W1216" s="306"/>
      <c r="X1216" s="306"/>
      <c r="Y1216" s="306"/>
      <c r="Z1216" s="306"/>
    </row>
    <row r="1217" spans="1:26" s="111" customFormat="1" ht="13.8">
      <c r="A1217" s="306"/>
      <c r="B1217" s="306"/>
      <c r="C1217" s="306"/>
      <c r="S1217" s="306"/>
      <c r="T1217" s="306"/>
      <c r="U1217" s="306"/>
      <c r="V1217" s="306"/>
      <c r="W1217" s="306"/>
      <c r="X1217" s="306"/>
      <c r="Y1217" s="306"/>
      <c r="Z1217" s="306"/>
    </row>
    <row r="1218" spans="1:26" s="111" customFormat="1" ht="13.8">
      <c r="A1218" s="306"/>
      <c r="B1218" s="306"/>
      <c r="C1218" s="306"/>
      <c r="S1218" s="306"/>
      <c r="T1218" s="306"/>
      <c r="U1218" s="306"/>
      <c r="V1218" s="306"/>
      <c r="W1218" s="306"/>
      <c r="X1218" s="306"/>
      <c r="Y1218" s="306"/>
      <c r="Z1218" s="306"/>
    </row>
    <row r="1219" spans="1:26" s="111" customFormat="1" ht="13.8">
      <c r="A1219" s="306"/>
      <c r="B1219" s="306"/>
      <c r="C1219" s="306"/>
      <c r="S1219" s="306"/>
      <c r="T1219" s="306"/>
      <c r="U1219" s="306"/>
      <c r="V1219" s="306"/>
      <c r="W1219" s="306"/>
      <c r="X1219" s="306"/>
      <c r="Y1219" s="306"/>
      <c r="Z1219" s="306"/>
    </row>
    <row r="1220" spans="1:26" s="111" customFormat="1" ht="13.8">
      <c r="A1220" s="306"/>
      <c r="B1220" s="306"/>
      <c r="C1220" s="306"/>
      <c r="S1220" s="306"/>
      <c r="T1220" s="306"/>
      <c r="U1220" s="306"/>
      <c r="V1220" s="306"/>
      <c r="W1220" s="306"/>
      <c r="X1220" s="306"/>
      <c r="Y1220" s="306"/>
      <c r="Z1220" s="306"/>
    </row>
    <row r="1221" spans="1:26" s="111" customFormat="1" ht="13.8">
      <c r="A1221" s="306"/>
      <c r="B1221" s="306"/>
      <c r="C1221" s="306"/>
      <c r="S1221" s="306"/>
      <c r="T1221" s="306"/>
      <c r="U1221" s="306"/>
      <c r="V1221" s="306"/>
      <c r="W1221" s="306"/>
      <c r="X1221" s="306"/>
      <c r="Y1221" s="306"/>
      <c r="Z1221" s="306"/>
    </row>
    <row r="1222" spans="1:26" s="111" customFormat="1" ht="13.8">
      <c r="A1222" s="306"/>
      <c r="B1222" s="306"/>
      <c r="C1222" s="306"/>
      <c r="S1222" s="306"/>
      <c r="T1222" s="306"/>
      <c r="U1222" s="306"/>
      <c r="V1222" s="306"/>
      <c r="W1222" s="306"/>
      <c r="X1222" s="306"/>
      <c r="Y1222" s="306"/>
      <c r="Z1222" s="306"/>
    </row>
    <row r="1223" spans="1:26" s="111" customFormat="1" ht="13.8">
      <c r="A1223" s="306"/>
      <c r="B1223" s="306"/>
      <c r="C1223" s="306"/>
      <c r="S1223" s="306"/>
      <c r="T1223" s="306"/>
      <c r="U1223" s="306"/>
      <c r="V1223" s="306"/>
      <c r="W1223" s="306"/>
      <c r="X1223" s="306"/>
      <c r="Y1223" s="306"/>
      <c r="Z1223" s="306"/>
    </row>
    <row r="1224" spans="1:26" s="111" customFormat="1" ht="13.8">
      <c r="A1224" s="306"/>
      <c r="B1224" s="306"/>
      <c r="C1224" s="306"/>
      <c r="S1224" s="306"/>
      <c r="T1224" s="306"/>
      <c r="U1224" s="306"/>
      <c r="V1224" s="306"/>
      <c r="W1224" s="306"/>
      <c r="X1224" s="306"/>
      <c r="Y1224" s="306"/>
      <c r="Z1224" s="306"/>
    </row>
    <row r="1225" spans="1:26" s="111" customFormat="1" ht="13.8">
      <c r="A1225" s="306"/>
      <c r="B1225" s="306"/>
      <c r="C1225" s="306"/>
      <c r="S1225" s="306"/>
      <c r="T1225" s="306"/>
      <c r="U1225" s="306"/>
      <c r="V1225" s="306"/>
      <c r="W1225" s="306"/>
      <c r="X1225" s="306"/>
      <c r="Y1225" s="306"/>
      <c r="Z1225" s="306"/>
    </row>
    <row r="1226" spans="1:26" s="111" customFormat="1" ht="13.8">
      <c r="A1226" s="306"/>
      <c r="B1226" s="306"/>
      <c r="C1226" s="306"/>
      <c r="S1226" s="306"/>
      <c r="T1226" s="306"/>
      <c r="U1226" s="306"/>
      <c r="V1226" s="306"/>
      <c r="W1226" s="306"/>
      <c r="X1226" s="306"/>
      <c r="Y1226" s="306"/>
      <c r="Z1226" s="306"/>
    </row>
    <row r="1227" spans="1:26" s="111" customFormat="1" ht="13.8">
      <c r="A1227" s="306"/>
      <c r="B1227" s="306"/>
      <c r="C1227" s="306"/>
      <c r="S1227" s="306"/>
      <c r="T1227" s="306"/>
      <c r="U1227" s="306"/>
      <c r="V1227" s="306"/>
      <c r="W1227" s="306"/>
      <c r="X1227" s="306"/>
      <c r="Y1227" s="306"/>
      <c r="Z1227" s="306"/>
    </row>
    <row r="1228" spans="1:26" s="111" customFormat="1" ht="13.8">
      <c r="A1228" s="306"/>
      <c r="B1228" s="306"/>
      <c r="C1228" s="306"/>
      <c r="S1228" s="306"/>
      <c r="T1228" s="306"/>
      <c r="U1228" s="306"/>
      <c r="V1228" s="306"/>
      <c r="W1228" s="306"/>
      <c r="X1228" s="306"/>
      <c r="Y1228" s="306"/>
      <c r="Z1228" s="306"/>
    </row>
    <row r="1229" spans="1:26" s="111" customFormat="1" ht="13.8">
      <c r="A1229" s="306"/>
      <c r="B1229" s="306"/>
      <c r="C1229" s="306"/>
      <c r="S1229" s="306"/>
      <c r="T1229" s="306"/>
      <c r="U1229" s="306"/>
      <c r="V1229" s="306"/>
      <c r="W1229" s="306"/>
      <c r="X1229" s="306"/>
      <c r="Y1229" s="306"/>
      <c r="Z1229" s="306"/>
    </row>
    <row r="1230" spans="1:26" s="111" customFormat="1" ht="13.8">
      <c r="A1230" s="306"/>
      <c r="B1230" s="306"/>
      <c r="C1230" s="306"/>
      <c r="S1230" s="306"/>
      <c r="T1230" s="306"/>
      <c r="U1230" s="306"/>
      <c r="V1230" s="306"/>
      <c r="W1230" s="306"/>
      <c r="X1230" s="306"/>
      <c r="Y1230" s="306"/>
      <c r="Z1230" s="306"/>
    </row>
    <row r="1231" spans="1:26" s="111" customFormat="1" ht="13.8">
      <c r="A1231" s="306"/>
      <c r="B1231" s="306"/>
      <c r="C1231" s="306"/>
      <c r="S1231" s="306"/>
      <c r="T1231" s="306"/>
      <c r="U1231" s="306"/>
      <c r="V1231" s="306"/>
      <c r="W1231" s="306"/>
      <c r="X1231" s="306"/>
      <c r="Y1231" s="306"/>
      <c r="Z1231" s="306"/>
    </row>
    <row r="1232" spans="1:26" s="111" customFormat="1" ht="13.8">
      <c r="A1232" s="306"/>
      <c r="B1232" s="306"/>
      <c r="C1232" s="306"/>
      <c r="S1232" s="306"/>
      <c r="T1232" s="306"/>
      <c r="U1232" s="306"/>
      <c r="V1232" s="306"/>
      <c r="W1232" s="306"/>
      <c r="X1232" s="306"/>
      <c r="Y1232" s="306"/>
      <c r="Z1232" s="306"/>
    </row>
    <row r="1233" spans="1:26" s="111" customFormat="1" ht="13.8">
      <c r="A1233" s="306"/>
      <c r="B1233" s="306"/>
      <c r="C1233" s="306"/>
      <c r="S1233" s="306"/>
      <c r="T1233" s="306"/>
      <c r="U1233" s="306"/>
      <c r="V1233" s="306"/>
      <c r="W1233" s="306"/>
      <c r="X1233" s="306"/>
      <c r="Y1233" s="306"/>
      <c r="Z1233" s="306"/>
    </row>
    <row r="1234" spans="1:26" s="111" customFormat="1" ht="13.8">
      <c r="A1234" s="306"/>
      <c r="B1234" s="306"/>
      <c r="C1234" s="306"/>
      <c r="S1234" s="306"/>
      <c r="T1234" s="306"/>
      <c r="U1234" s="306"/>
      <c r="V1234" s="306"/>
      <c r="W1234" s="306"/>
      <c r="X1234" s="306"/>
      <c r="Y1234" s="306"/>
      <c r="Z1234" s="306"/>
    </row>
    <row r="1235" spans="1:26" s="111" customFormat="1" ht="13.8">
      <c r="A1235" s="306"/>
      <c r="B1235" s="306"/>
      <c r="C1235" s="306"/>
      <c r="S1235" s="306"/>
      <c r="T1235" s="306"/>
      <c r="U1235" s="306"/>
      <c r="V1235" s="306"/>
      <c r="W1235" s="306"/>
      <c r="X1235" s="306"/>
      <c r="Y1235" s="306"/>
      <c r="Z1235" s="306"/>
    </row>
    <row r="1236" spans="1:26" s="111" customFormat="1" ht="13.8">
      <c r="A1236" s="306"/>
      <c r="B1236" s="306"/>
      <c r="C1236" s="306"/>
      <c r="S1236" s="306"/>
      <c r="T1236" s="306"/>
      <c r="U1236" s="306"/>
      <c r="V1236" s="306"/>
      <c r="W1236" s="306"/>
      <c r="X1236" s="306"/>
      <c r="Y1236" s="306"/>
      <c r="Z1236" s="306"/>
    </row>
    <row r="1237" spans="1:26" s="111" customFormat="1" ht="13.8">
      <c r="A1237" s="306"/>
      <c r="B1237" s="306"/>
      <c r="C1237" s="306"/>
      <c r="S1237" s="306"/>
      <c r="T1237" s="306"/>
      <c r="U1237" s="306"/>
      <c r="V1237" s="306"/>
      <c r="W1237" s="306"/>
      <c r="X1237" s="306"/>
      <c r="Y1237" s="306"/>
      <c r="Z1237" s="306"/>
    </row>
    <row r="1238" spans="1:26" s="111" customFormat="1" ht="13.8">
      <c r="A1238" s="306"/>
      <c r="B1238" s="306"/>
      <c r="C1238" s="306"/>
      <c r="S1238" s="306"/>
      <c r="T1238" s="306"/>
      <c r="U1238" s="306"/>
      <c r="V1238" s="306"/>
      <c r="W1238" s="306"/>
      <c r="X1238" s="306"/>
      <c r="Y1238" s="306"/>
      <c r="Z1238" s="306"/>
    </row>
    <row r="1239" spans="1:26" s="111" customFormat="1" ht="13.8">
      <c r="A1239" s="306"/>
      <c r="B1239" s="306"/>
      <c r="C1239" s="306"/>
      <c r="S1239" s="306"/>
      <c r="T1239" s="306"/>
      <c r="U1239" s="306"/>
      <c r="V1239" s="306"/>
      <c r="W1239" s="306"/>
      <c r="X1239" s="306"/>
      <c r="Y1239" s="306"/>
      <c r="Z1239" s="306"/>
    </row>
    <row r="1240" spans="1:26" s="111" customFormat="1" ht="13.8">
      <c r="A1240" s="306"/>
      <c r="B1240" s="306"/>
      <c r="C1240" s="306"/>
      <c r="S1240" s="306"/>
      <c r="T1240" s="306"/>
      <c r="U1240" s="306"/>
      <c r="V1240" s="306"/>
      <c r="W1240" s="306"/>
      <c r="X1240" s="306"/>
      <c r="Y1240" s="306"/>
      <c r="Z1240" s="306"/>
    </row>
    <row r="1241" spans="1:26" s="111" customFormat="1" ht="13.8">
      <c r="A1241" s="306"/>
      <c r="B1241" s="306"/>
      <c r="C1241" s="306"/>
      <c r="S1241" s="306"/>
      <c r="T1241" s="306"/>
      <c r="U1241" s="306"/>
      <c r="V1241" s="306"/>
      <c r="W1241" s="306"/>
      <c r="X1241" s="306"/>
      <c r="Y1241" s="306"/>
      <c r="Z1241" s="306"/>
    </row>
    <row r="1242" spans="1:26" s="111" customFormat="1" ht="13.8">
      <c r="A1242" s="306"/>
      <c r="B1242" s="306"/>
      <c r="C1242" s="306"/>
      <c r="S1242" s="306"/>
      <c r="T1242" s="306"/>
      <c r="U1242" s="306"/>
      <c r="V1242" s="306"/>
      <c r="W1242" s="306"/>
      <c r="X1242" s="306"/>
      <c r="Y1242" s="306"/>
      <c r="Z1242" s="306"/>
    </row>
    <row r="1243" spans="1:26" s="111" customFormat="1" ht="13.8">
      <c r="A1243" s="306"/>
      <c r="B1243" s="306"/>
      <c r="C1243" s="306"/>
      <c r="S1243" s="306"/>
      <c r="T1243" s="306"/>
      <c r="U1243" s="306"/>
      <c r="V1243" s="306"/>
      <c r="W1243" s="306"/>
      <c r="X1243" s="306"/>
      <c r="Y1243" s="306"/>
      <c r="Z1243" s="306"/>
    </row>
    <row r="1244" spans="1:26" s="111" customFormat="1" ht="13.8">
      <c r="A1244" s="306"/>
      <c r="B1244" s="306"/>
      <c r="C1244" s="306"/>
      <c r="S1244" s="306"/>
      <c r="T1244" s="306"/>
      <c r="U1244" s="306"/>
      <c r="V1244" s="306"/>
      <c r="W1244" s="306"/>
      <c r="X1244" s="306"/>
      <c r="Y1244" s="306"/>
      <c r="Z1244" s="306"/>
    </row>
    <row r="1245" spans="1:26" s="111" customFormat="1" ht="13.8">
      <c r="A1245" s="306"/>
      <c r="B1245" s="306"/>
      <c r="C1245" s="306"/>
      <c r="S1245" s="306"/>
      <c r="T1245" s="306"/>
      <c r="U1245" s="306"/>
      <c r="V1245" s="306"/>
      <c r="W1245" s="306"/>
      <c r="X1245" s="306"/>
      <c r="Y1245" s="306"/>
      <c r="Z1245" s="306"/>
    </row>
    <row r="1246" spans="1:26" s="111" customFormat="1" ht="13.8">
      <c r="A1246" s="306"/>
      <c r="B1246" s="306"/>
      <c r="C1246" s="306"/>
      <c r="S1246" s="306"/>
      <c r="T1246" s="306"/>
      <c r="U1246" s="306"/>
      <c r="V1246" s="306"/>
      <c r="W1246" s="306"/>
      <c r="X1246" s="306"/>
      <c r="Y1246" s="306"/>
      <c r="Z1246" s="306"/>
    </row>
    <row r="1247" spans="1:26" s="111" customFormat="1" ht="13.8">
      <c r="A1247" s="306"/>
      <c r="B1247" s="306"/>
      <c r="C1247" s="306"/>
      <c r="S1247" s="306"/>
      <c r="T1247" s="306"/>
      <c r="U1247" s="306"/>
      <c r="V1247" s="306"/>
      <c r="W1247" s="306"/>
      <c r="X1247" s="306"/>
      <c r="Y1247" s="306"/>
      <c r="Z1247" s="306"/>
    </row>
    <row r="1248" spans="1:26" s="111" customFormat="1" ht="13.8">
      <c r="A1248" s="306"/>
      <c r="B1248" s="306"/>
      <c r="C1248" s="306"/>
      <c r="S1248" s="306"/>
      <c r="T1248" s="306"/>
      <c r="U1248" s="306"/>
      <c r="V1248" s="306"/>
      <c r="W1248" s="306"/>
      <c r="X1248" s="306"/>
      <c r="Y1248" s="306"/>
      <c r="Z1248" s="306"/>
    </row>
    <row r="1249" spans="1:26" s="111" customFormat="1" ht="13.8">
      <c r="A1249" s="306"/>
      <c r="B1249" s="306"/>
      <c r="C1249" s="306"/>
      <c r="S1249" s="306"/>
      <c r="T1249" s="306"/>
      <c r="U1249" s="306"/>
      <c r="V1249" s="306"/>
      <c r="W1249" s="306"/>
      <c r="X1249" s="306"/>
      <c r="Y1249" s="306"/>
      <c r="Z1249" s="306"/>
    </row>
    <row r="1250" spans="1:26" s="111" customFormat="1" ht="13.8">
      <c r="A1250" s="306"/>
      <c r="B1250" s="306"/>
      <c r="C1250" s="306"/>
      <c r="S1250" s="306"/>
      <c r="T1250" s="306"/>
      <c r="U1250" s="306"/>
      <c r="V1250" s="306"/>
      <c r="W1250" s="306"/>
      <c r="X1250" s="306"/>
      <c r="Y1250" s="306"/>
      <c r="Z1250" s="306"/>
    </row>
    <row r="1251" spans="1:26" s="111" customFormat="1" ht="13.8">
      <c r="A1251" s="306"/>
      <c r="B1251" s="306"/>
      <c r="C1251" s="306"/>
      <c r="S1251" s="306"/>
      <c r="T1251" s="306"/>
      <c r="U1251" s="306"/>
      <c r="V1251" s="306"/>
      <c r="W1251" s="306"/>
      <c r="X1251" s="306"/>
      <c r="Y1251" s="306"/>
      <c r="Z1251" s="306"/>
    </row>
    <row r="1252" spans="1:26" s="111" customFormat="1" ht="13.8">
      <c r="A1252" s="306"/>
      <c r="B1252" s="306"/>
      <c r="C1252" s="306"/>
      <c r="S1252" s="306"/>
      <c r="T1252" s="306"/>
      <c r="U1252" s="306"/>
      <c r="V1252" s="306"/>
      <c r="W1252" s="306"/>
      <c r="X1252" s="306"/>
      <c r="Y1252" s="306"/>
      <c r="Z1252" s="306"/>
    </row>
    <row r="1253" spans="1:26" s="111" customFormat="1" ht="13.8">
      <c r="A1253" s="306"/>
      <c r="B1253" s="306"/>
      <c r="C1253" s="306"/>
      <c r="S1253" s="306"/>
      <c r="T1253" s="306"/>
      <c r="U1253" s="306"/>
      <c r="V1253" s="306"/>
      <c r="W1253" s="306"/>
      <c r="X1253" s="306"/>
      <c r="Y1253" s="306"/>
      <c r="Z1253" s="306"/>
    </row>
    <row r="1254" spans="1:26" s="111" customFormat="1" ht="13.8">
      <c r="A1254" s="306"/>
      <c r="B1254" s="306"/>
      <c r="C1254" s="306"/>
      <c r="S1254" s="306"/>
      <c r="T1254" s="306"/>
      <c r="U1254" s="306"/>
      <c r="V1254" s="306"/>
      <c r="W1254" s="306"/>
      <c r="X1254" s="306"/>
      <c r="Y1254" s="306"/>
      <c r="Z1254" s="306"/>
    </row>
    <row r="1255" spans="1:26" s="111" customFormat="1" ht="13.8">
      <c r="A1255" s="306"/>
      <c r="B1255" s="306"/>
      <c r="C1255" s="306"/>
      <c r="S1255" s="306"/>
      <c r="T1255" s="306"/>
      <c r="U1255" s="306"/>
      <c r="V1255" s="306"/>
      <c r="W1255" s="306"/>
      <c r="X1255" s="306"/>
      <c r="Y1255" s="306"/>
      <c r="Z1255" s="306"/>
    </row>
    <row r="1256" spans="1:26" s="111" customFormat="1" ht="13.8">
      <c r="A1256" s="306"/>
      <c r="B1256" s="306"/>
      <c r="C1256" s="306"/>
      <c r="S1256" s="306"/>
      <c r="T1256" s="306"/>
      <c r="U1256" s="306"/>
      <c r="V1256" s="306"/>
      <c r="W1256" s="306"/>
      <c r="X1256" s="306"/>
      <c r="Y1256" s="306"/>
      <c r="Z1256" s="306"/>
    </row>
    <row r="1257" spans="1:26" s="111" customFormat="1" ht="13.8">
      <c r="A1257" s="306"/>
      <c r="B1257" s="306"/>
      <c r="C1257" s="306"/>
      <c r="S1257" s="306"/>
      <c r="T1257" s="306"/>
      <c r="U1257" s="306"/>
      <c r="V1257" s="306"/>
      <c r="W1257" s="306"/>
      <c r="X1257" s="306"/>
      <c r="Y1257" s="306"/>
      <c r="Z1257" s="306"/>
    </row>
    <row r="1258" spans="1:26" s="111" customFormat="1" ht="13.8">
      <c r="A1258" s="306"/>
      <c r="B1258" s="306"/>
      <c r="C1258" s="306"/>
      <c r="S1258" s="306"/>
      <c r="T1258" s="306"/>
      <c r="U1258" s="306"/>
      <c r="V1258" s="306"/>
      <c r="W1258" s="306"/>
      <c r="X1258" s="306"/>
      <c r="Y1258" s="306"/>
      <c r="Z1258" s="306"/>
    </row>
    <row r="1259" spans="1:26" s="111" customFormat="1" ht="13.8">
      <c r="A1259" s="306"/>
      <c r="B1259" s="306"/>
      <c r="C1259" s="306"/>
      <c r="S1259" s="306"/>
      <c r="T1259" s="306"/>
      <c r="U1259" s="306"/>
      <c r="V1259" s="306"/>
      <c r="W1259" s="306"/>
      <c r="X1259" s="306"/>
      <c r="Y1259" s="306"/>
      <c r="Z1259" s="306"/>
    </row>
    <row r="1260" spans="1:26" s="111" customFormat="1" ht="13.8">
      <c r="A1260" s="306"/>
      <c r="B1260" s="306"/>
      <c r="C1260" s="306"/>
      <c r="S1260" s="306"/>
      <c r="T1260" s="306"/>
      <c r="U1260" s="306"/>
      <c r="V1260" s="306"/>
      <c r="W1260" s="306"/>
      <c r="X1260" s="306"/>
      <c r="Y1260" s="306"/>
      <c r="Z1260" s="306"/>
    </row>
    <row r="1261" spans="1:26" s="111" customFormat="1" ht="13.8">
      <c r="A1261" s="306"/>
      <c r="B1261" s="306"/>
      <c r="C1261" s="306"/>
      <c r="S1261" s="306"/>
      <c r="T1261" s="306"/>
      <c r="U1261" s="306"/>
      <c r="V1261" s="306"/>
      <c r="W1261" s="306"/>
      <c r="X1261" s="306"/>
      <c r="Y1261" s="306"/>
      <c r="Z1261" s="306"/>
    </row>
    <row r="1262" spans="1:26" s="111" customFormat="1" ht="13.8">
      <c r="A1262" s="306"/>
      <c r="B1262" s="306"/>
      <c r="C1262" s="306"/>
      <c r="S1262" s="306"/>
      <c r="T1262" s="306"/>
      <c r="U1262" s="306"/>
      <c r="V1262" s="306"/>
      <c r="W1262" s="306"/>
      <c r="X1262" s="306"/>
      <c r="Y1262" s="306"/>
      <c r="Z1262" s="306"/>
    </row>
    <row r="1263" spans="1:26" s="111" customFormat="1" ht="13.8">
      <c r="A1263" s="306"/>
      <c r="B1263" s="306"/>
      <c r="C1263" s="306"/>
      <c r="S1263" s="306"/>
      <c r="T1263" s="306"/>
      <c r="U1263" s="306"/>
      <c r="V1263" s="306"/>
      <c r="W1263" s="306"/>
      <c r="X1263" s="306"/>
      <c r="Y1263" s="306"/>
      <c r="Z1263" s="306"/>
    </row>
    <row r="1264" spans="1:26" s="111" customFormat="1" ht="13.8">
      <c r="A1264" s="306"/>
      <c r="B1264" s="306"/>
      <c r="C1264" s="306"/>
      <c r="S1264" s="306"/>
      <c r="T1264" s="306"/>
      <c r="U1264" s="306"/>
      <c r="V1264" s="306"/>
      <c r="W1264" s="306"/>
      <c r="X1264" s="306"/>
      <c r="Y1264" s="306"/>
      <c r="Z1264" s="306"/>
    </row>
    <row r="1265" spans="1:26" s="111" customFormat="1" ht="13.8">
      <c r="A1265" s="306"/>
      <c r="B1265" s="306"/>
      <c r="C1265" s="306"/>
      <c r="S1265" s="306"/>
      <c r="T1265" s="306"/>
      <c r="U1265" s="306"/>
      <c r="V1265" s="306"/>
      <c r="W1265" s="306"/>
      <c r="X1265" s="306"/>
      <c r="Y1265" s="306"/>
      <c r="Z1265" s="306"/>
    </row>
    <row r="1266" spans="1:26" s="111" customFormat="1" ht="13.8">
      <c r="A1266" s="306"/>
      <c r="B1266" s="306"/>
      <c r="C1266" s="306"/>
      <c r="S1266" s="306"/>
      <c r="T1266" s="306"/>
      <c r="U1266" s="306"/>
      <c r="V1266" s="306"/>
      <c r="W1266" s="306"/>
      <c r="X1266" s="306"/>
      <c r="Y1266" s="306"/>
      <c r="Z1266" s="306"/>
    </row>
    <row r="1267" spans="1:26" s="111" customFormat="1" ht="13.8">
      <c r="A1267" s="306"/>
      <c r="B1267" s="306"/>
      <c r="C1267" s="306"/>
      <c r="S1267" s="306"/>
      <c r="T1267" s="306"/>
      <c r="U1267" s="306"/>
      <c r="V1267" s="306"/>
      <c r="W1267" s="306"/>
      <c r="X1267" s="306"/>
      <c r="Y1267" s="306"/>
      <c r="Z1267" s="306"/>
    </row>
    <row r="1268" spans="1:26" s="111" customFormat="1" ht="13.8">
      <c r="A1268" s="306"/>
      <c r="B1268" s="306"/>
      <c r="C1268" s="306"/>
      <c r="S1268" s="306"/>
      <c r="T1268" s="306"/>
      <c r="U1268" s="306"/>
      <c r="V1268" s="306"/>
      <c r="W1268" s="306"/>
      <c r="X1268" s="306"/>
      <c r="Y1268" s="306"/>
      <c r="Z1268" s="306"/>
    </row>
    <row r="1269" spans="1:26" s="111" customFormat="1" ht="13.8">
      <c r="A1269" s="306"/>
      <c r="B1269" s="306"/>
      <c r="C1269" s="306"/>
      <c r="S1269" s="306"/>
      <c r="T1269" s="306"/>
      <c r="U1269" s="306"/>
      <c r="V1269" s="306"/>
      <c r="W1269" s="306"/>
      <c r="X1269" s="306"/>
      <c r="Y1269" s="306"/>
      <c r="Z1269" s="306"/>
    </row>
    <row r="1270" spans="1:26" s="111" customFormat="1" ht="13.8">
      <c r="A1270" s="306"/>
      <c r="B1270" s="306"/>
      <c r="C1270" s="306"/>
      <c r="S1270" s="306"/>
      <c r="T1270" s="306"/>
      <c r="U1270" s="306"/>
      <c r="V1270" s="306"/>
      <c r="W1270" s="306"/>
      <c r="X1270" s="306"/>
      <c r="Y1270" s="306"/>
      <c r="Z1270" s="306"/>
    </row>
    <row r="1271" spans="1:26" s="111" customFormat="1" ht="13.8">
      <c r="A1271" s="306"/>
      <c r="B1271" s="306"/>
      <c r="C1271" s="306"/>
      <c r="S1271" s="306"/>
      <c r="T1271" s="306"/>
      <c r="U1271" s="306"/>
      <c r="V1271" s="306"/>
      <c r="W1271" s="306"/>
      <c r="X1271" s="306"/>
      <c r="Y1271" s="306"/>
      <c r="Z1271" s="306"/>
    </row>
    <row r="1272" spans="1:26" s="111" customFormat="1" ht="13.8">
      <c r="A1272" s="306"/>
      <c r="B1272" s="306"/>
      <c r="C1272" s="306"/>
      <c r="S1272" s="306"/>
      <c r="T1272" s="306"/>
      <c r="U1272" s="306"/>
      <c r="V1272" s="306"/>
      <c r="W1272" s="306"/>
      <c r="X1272" s="306"/>
      <c r="Y1272" s="306"/>
      <c r="Z1272" s="306"/>
    </row>
    <row r="1273" spans="1:26" s="111" customFormat="1" ht="13.8">
      <c r="A1273" s="306"/>
      <c r="B1273" s="306"/>
      <c r="C1273" s="306"/>
      <c r="S1273" s="306"/>
      <c r="T1273" s="306"/>
      <c r="U1273" s="306"/>
      <c r="V1273" s="306"/>
      <c r="W1273" s="306"/>
      <c r="X1273" s="306"/>
      <c r="Y1273" s="306"/>
      <c r="Z1273" s="306"/>
    </row>
    <row r="1274" spans="1:26" s="111" customFormat="1" ht="13.8">
      <c r="A1274" s="306"/>
      <c r="B1274" s="306"/>
      <c r="C1274" s="306"/>
      <c r="S1274" s="306"/>
      <c r="T1274" s="306"/>
      <c r="U1274" s="306"/>
      <c r="V1274" s="306"/>
      <c r="W1274" s="306"/>
      <c r="X1274" s="306"/>
      <c r="Y1274" s="306"/>
      <c r="Z1274" s="306"/>
    </row>
    <row r="1275" spans="1:26" s="111" customFormat="1" ht="13.8">
      <c r="A1275" s="306"/>
      <c r="B1275" s="306"/>
      <c r="C1275" s="306"/>
      <c r="S1275" s="306"/>
      <c r="T1275" s="306"/>
      <c r="U1275" s="306"/>
      <c r="V1275" s="306"/>
      <c r="W1275" s="306"/>
      <c r="X1275" s="306"/>
      <c r="Y1275" s="306"/>
      <c r="Z1275" s="306"/>
    </row>
    <row r="1276" spans="1:26" s="111" customFormat="1" ht="13.8">
      <c r="A1276" s="306"/>
      <c r="B1276" s="306"/>
      <c r="C1276" s="306"/>
      <c r="S1276" s="306"/>
      <c r="T1276" s="306"/>
      <c r="U1276" s="306"/>
      <c r="V1276" s="306"/>
      <c r="W1276" s="306"/>
      <c r="X1276" s="306"/>
      <c r="Y1276" s="306"/>
      <c r="Z1276" s="306"/>
    </row>
    <row r="1277" spans="1:26" s="111" customFormat="1" ht="13.8">
      <c r="A1277" s="306"/>
      <c r="B1277" s="306"/>
      <c r="C1277" s="306"/>
      <c r="S1277" s="306"/>
      <c r="T1277" s="306"/>
      <c r="U1277" s="306"/>
      <c r="V1277" s="306"/>
      <c r="W1277" s="306"/>
      <c r="X1277" s="306"/>
      <c r="Y1277" s="306"/>
      <c r="Z1277" s="306"/>
    </row>
    <row r="1278" spans="1:26" s="111" customFormat="1" ht="13.8">
      <c r="A1278" s="306"/>
      <c r="B1278" s="306"/>
      <c r="C1278" s="306"/>
      <c r="S1278" s="306"/>
      <c r="T1278" s="306"/>
      <c r="U1278" s="306"/>
      <c r="V1278" s="306"/>
      <c r="W1278" s="306"/>
      <c r="X1278" s="306"/>
      <c r="Y1278" s="306"/>
      <c r="Z1278" s="306"/>
    </row>
    <row r="1279" spans="1:26" s="111" customFormat="1" ht="13.8">
      <c r="A1279" s="306"/>
      <c r="B1279" s="306"/>
      <c r="C1279" s="306"/>
      <c r="S1279" s="306"/>
      <c r="T1279" s="306"/>
      <c r="U1279" s="306"/>
      <c r="V1279" s="306"/>
      <c r="W1279" s="306"/>
      <c r="X1279" s="306"/>
      <c r="Y1279" s="306"/>
      <c r="Z1279" s="306"/>
    </row>
    <row r="1280" spans="1:26" s="111" customFormat="1" ht="13.8">
      <c r="A1280" s="306"/>
      <c r="B1280" s="306"/>
      <c r="C1280" s="306"/>
      <c r="S1280" s="306"/>
      <c r="T1280" s="306"/>
      <c r="U1280" s="306"/>
      <c r="V1280" s="306"/>
      <c r="W1280" s="306"/>
      <c r="X1280" s="306"/>
      <c r="Y1280" s="306"/>
      <c r="Z1280" s="306"/>
    </row>
    <row r="1281" spans="1:26" s="111" customFormat="1" ht="13.8">
      <c r="A1281" s="306"/>
      <c r="B1281" s="306"/>
      <c r="C1281" s="306"/>
      <c r="S1281" s="306"/>
      <c r="T1281" s="306"/>
      <c r="U1281" s="306"/>
      <c r="V1281" s="306"/>
      <c r="W1281" s="306"/>
      <c r="X1281" s="306"/>
      <c r="Y1281" s="306"/>
      <c r="Z1281" s="306"/>
    </row>
    <row r="1282" spans="1:26" s="111" customFormat="1" ht="13.8">
      <c r="A1282" s="306"/>
      <c r="B1282" s="306"/>
      <c r="C1282" s="306"/>
      <c r="S1282" s="306"/>
      <c r="T1282" s="306"/>
      <c r="U1282" s="306"/>
      <c r="V1282" s="306"/>
      <c r="W1282" s="306"/>
      <c r="X1282" s="306"/>
      <c r="Y1282" s="306"/>
      <c r="Z1282" s="306"/>
    </row>
    <row r="1283" spans="1:26" s="111" customFormat="1" ht="13.8">
      <c r="A1283" s="306"/>
      <c r="B1283" s="306"/>
      <c r="C1283" s="306"/>
      <c r="S1283" s="306"/>
      <c r="T1283" s="306"/>
      <c r="U1283" s="306"/>
      <c r="V1283" s="306"/>
      <c r="W1283" s="306"/>
      <c r="X1283" s="306"/>
      <c r="Y1283" s="306"/>
      <c r="Z1283" s="306"/>
    </row>
    <row r="1284" spans="1:26" s="111" customFormat="1" ht="13.8">
      <c r="A1284" s="306"/>
      <c r="B1284" s="306"/>
      <c r="C1284" s="306"/>
      <c r="S1284" s="306"/>
      <c r="T1284" s="306"/>
      <c r="U1284" s="306"/>
      <c r="V1284" s="306"/>
      <c r="W1284" s="306"/>
      <c r="X1284" s="306"/>
      <c r="Y1284" s="306"/>
      <c r="Z1284" s="306"/>
    </row>
    <row r="1285" spans="1:26" s="111" customFormat="1" ht="13.8">
      <c r="A1285" s="306"/>
      <c r="B1285" s="306"/>
      <c r="C1285" s="306"/>
      <c r="S1285" s="306"/>
      <c r="T1285" s="306"/>
      <c r="U1285" s="306"/>
      <c r="V1285" s="306"/>
      <c r="W1285" s="306"/>
      <c r="X1285" s="306"/>
      <c r="Y1285" s="306"/>
      <c r="Z1285" s="306"/>
    </row>
    <row r="1286" spans="1:26" s="111" customFormat="1" ht="13.8">
      <c r="A1286" s="306"/>
      <c r="B1286" s="306"/>
      <c r="C1286" s="306"/>
      <c r="S1286" s="306"/>
      <c r="T1286" s="306"/>
      <c r="U1286" s="306"/>
      <c r="V1286" s="306"/>
      <c r="W1286" s="306"/>
      <c r="X1286" s="306"/>
      <c r="Y1286" s="306"/>
      <c r="Z1286" s="306"/>
    </row>
    <row r="1287" spans="1:26" s="111" customFormat="1" ht="13.8">
      <c r="A1287" s="306"/>
      <c r="B1287" s="306"/>
      <c r="C1287" s="306"/>
      <c r="S1287" s="306"/>
      <c r="T1287" s="306"/>
      <c r="U1287" s="306"/>
      <c r="V1287" s="306"/>
      <c r="W1287" s="306"/>
      <c r="X1287" s="306"/>
      <c r="Y1287" s="306"/>
      <c r="Z1287" s="306"/>
    </row>
    <row r="1288" spans="1:26" s="111" customFormat="1" ht="13.8">
      <c r="A1288" s="306"/>
      <c r="B1288" s="306"/>
      <c r="C1288" s="306"/>
      <c r="S1288" s="306"/>
      <c r="T1288" s="306"/>
      <c r="U1288" s="306"/>
      <c r="V1288" s="306"/>
      <c r="W1288" s="306"/>
      <c r="X1288" s="306"/>
      <c r="Y1288" s="306"/>
      <c r="Z1288" s="306"/>
    </row>
    <row r="1289" spans="1:26" s="111" customFormat="1" ht="13.8">
      <c r="A1289" s="306"/>
      <c r="B1289" s="306"/>
      <c r="C1289" s="306"/>
      <c r="S1289" s="306"/>
      <c r="T1289" s="306"/>
      <c r="U1289" s="306"/>
      <c r="V1289" s="306"/>
      <c r="W1289" s="306"/>
      <c r="X1289" s="306"/>
      <c r="Y1289" s="306"/>
      <c r="Z1289" s="306"/>
    </row>
    <row r="1290" spans="1:26" s="111" customFormat="1" ht="13.8">
      <c r="A1290" s="306"/>
      <c r="B1290" s="306"/>
      <c r="C1290" s="306"/>
      <c r="S1290" s="306"/>
      <c r="T1290" s="306"/>
      <c r="U1290" s="306"/>
      <c r="V1290" s="306"/>
      <c r="W1290" s="306"/>
      <c r="X1290" s="306"/>
      <c r="Y1290" s="306"/>
      <c r="Z1290" s="306"/>
    </row>
    <row r="1291" spans="1:26" s="111" customFormat="1" ht="13.8">
      <c r="A1291" s="306"/>
      <c r="B1291" s="306"/>
      <c r="C1291" s="306"/>
      <c r="S1291" s="306"/>
      <c r="T1291" s="306"/>
      <c r="U1291" s="306"/>
      <c r="V1291" s="306"/>
      <c r="W1291" s="306"/>
      <c r="X1291" s="306"/>
      <c r="Y1291" s="306"/>
      <c r="Z1291" s="306"/>
    </row>
    <row r="1292" spans="1:26" s="111" customFormat="1" ht="13.8">
      <c r="A1292" s="306"/>
      <c r="B1292" s="306"/>
      <c r="C1292" s="306"/>
      <c r="S1292" s="306"/>
      <c r="T1292" s="306"/>
      <c r="U1292" s="306"/>
      <c r="V1292" s="306"/>
      <c r="W1292" s="306"/>
      <c r="X1292" s="306"/>
      <c r="Y1292" s="306"/>
      <c r="Z1292" s="306"/>
    </row>
    <row r="1293" spans="1:26" s="111" customFormat="1" ht="13.8">
      <c r="A1293" s="306"/>
      <c r="B1293" s="306"/>
      <c r="C1293" s="306"/>
      <c r="S1293" s="306"/>
      <c r="T1293" s="306"/>
      <c r="U1293" s="306"/>
      <c r="V1293" s="306"/>
      <c r="W1293" s="306"/>
      <c r="X1293" s="306"/>
      <c r="Y1293" s="306"/>
      <c r="Z1293" s="306"/>
    </row>
    <row r="1294" spans="1:26" s="111" customFormat="1" ht="13.8">
      <c r="A1294" s="306"/>
      <c r="B1294" s="306"/>
      <c r="C1294" s="306"/>
      <c r="S1294" s="306"/>
      <c r="T1294" s="306"/>
      <c r="U1294" s="306"/>
      <c r="V1294" s="306"/>
      <c r="W1294" s="306"/>
      <c r="X1294" s="306"/>
      <c r="Y1294" s="306"/>
      <c r="Z1294" s="306"/>
    </row>
    <row r="1295" spans="1:26" s="111" customFormat="1" ht="13.8">
      <c r="A1295" s="306"/>
      <c r="B1295" s="306"/>
      <c r="C1295" s="306"/>
      <c r="S1295" s="306"/>
      <c r="T1295" s="306"/>
      <c r="U1295" s="306"/>
      <c r="V1295" s="306"/>
      <c r="W1295" s="306"/>
      <c r="X1295" s="306"/>
      <c r="Y1295" s="306"/>
      <c r="Z1295" s="306"/>
    </row>
    <row r="1296" spans="1:26" s="111" customFormat="1" ht="13.8">
      <c r="A1296" s="306"/>
      <c r="B1296" s="306"/>
      <c r="C1296" s="306"/>
      <c r="S1296" s="306"/>
      <c r="T1296" s="306"/>
      <c r="U1296" s="306"/>
      <c r="V1296" s="306"/>
      <c r="W1296" s="306"/>
      <c r="X1296" s="306"/>
      <c r="Y1296" s="306"/>
      <c r="Z1296" s="306"/>
    </row>
    <row r="1297" spans="1:26" s="111" customFormat="1" ht="13.8">
      <c r="A1297" s="306"/>
      <c r="B1297" s="306"/>
      <c r="C1297" s="306"/>
      <c r="S1297" s="306"/>
      <c r="T1297" s="306"/>
      <c r="U1297" s="306"/>
      <c r="V1297" s="306"/>
      <c r="W1297" s="306"/>
      <c r="X1297" s="306"/>
      <c r="Y1297" s="306"/>
      <c r="Z1297" s="306"/>
    </row>
    <row r="1298" spans="1:26" s="111" customFormat="1" ht="13.8">
      <c r="A1298" s="306"/>
      <c r="B1298" s="306"/>
      <c r="C1298" s="306"/>
      <c r="S1298" s="306"/>
      <c r="T1298" s="306"/>
      <c r="U1298" s="306"/>
      <c r="V1298" s="306"/>
      <c r="W1298" s="306"/>
      <c r="X1298" s="306"/>
      <c r="Y1298" s="306"/>
      <c r="Z1298" s="306"/>
    </row>
    <row r="1299" spans="1:26" s="111" customFormat="1" ht="13.8">
      <c r="A1299" s="306"/>
      <c r="B1299" s="306"/>
      <c r="C1299" s="306"/>
      <c r="S1299" s="306"/>
      <c r="T1299" s="306"/>
      <c r="U1299" s="306"/>
      <c r="V1299" s="306"/>
      <c r="W1299" s="306"/>
      <c r="X1299" s="306"/>
      <c r="Y1299" s="306"/>
      <c r="Z1299" s="306"/>
    </row>
    <row r="1300" spans="1:26" s="111" customFormat="1" ht="13.8">
      <c r="A1300" s="306"/>
      <c r="B1300" s="306"/>
      <c r="C1300" s="306"/>
      <c r="S1300" s="306"/>
      <c r="T1300" s="306"/>
      <c r="U1300" s="306"/>
      <c r="V1300" s="306"/>
      <c r="W1300" s="306"/>
      <c r="X1300" s="306"/>
      <c r="Y1300" s="306"/>
      <c r="Z1300" s="306"/>
    </row>
    <row r="1301" spans="1:26" s="111" customFormat="1" ht="13.8">
      <c r="A1301" s="306"/>
      <c r="B1301" s="306"/>
      <c r="C1301" s="306"/>
      <c r="S1301" s="306"/>
      <c r="T1301" s="306"/>
      <c r="U1301" s="306"/>
      <c r="V1301" s="306"/>
      <c r="W1301" s="306"/>
      <c r="X1301" s="306"/>
      <c r="Y1301" s="306"/>
      <c r="Z1301" s="306"/>
    </row>
    <row r="1302" spans="1:26" s="111" customFormat="1" ht="13.8">
      <c r="A1302" s="306"/>
      <c r="B1302" s="306"/>
      <c r="C1302" s="306"/>
      <c r="S1302" s="306"/>
      <c r="T1302" s="306"/>
      <c r="U1302" s="306"/>
      <c r="V1302" s="306"/>
      <c r="W1302" s="306"/>
      <c r="X1302" s="306"/>
      <c r="Y1302" s="306"/>
      <c r="Z1302" s="306"/>
    </row>
    <row r="1303" spans="1:26" s="111" customFormat="1" ht="13.8">
      <c r="A1303" s="306"/>
      <c r="B1303" s="306"/>
      <c r="C1303" s="306"/>
      <c r="S1303" s="306"/>
      <c r="T1303" s="306"/>
      <c r="U1303" s="306"/>
      <c r="V1303" s="306"/>
      <c r="W1303" s="306"/>
      <c r="X1303" s="306"/>
      <c r="Y1303" s="306"/>
      <c r="Z1303" s="306"/>
    </row>
    <row r="1304" spans="1:26" s="111" customFormat="1" ht="13.8">
      <c r="A1304" s="306"/>
      <c r="B1304" s="306"/>
      <c r="C1304" s="306"/>
      <c r="S1304" s="306"/>
      <c r="T1304" s="306"/>
      <c r="U1304" s="306"/>
      <c r="V1304" s="306"/>
      <c r="W1304" s="306"/>
      <c r="X1304" s="306"/>
      <c r="Y1304" s="306"/>
      <c r="Z1304" s="306"/>
    </row>
    <row r="1305" spans="1:26" s="111" customFormat="1" ht="13.8">
      <c r="A1305" s="306"/>
      <c r="B1305" s="306"/>
      <c r="C1305" s="306"/>
      <c r="S1305" s="306"/>
      <c r="T1305" s="306"/>
      <c r="U1305" s="306"/>
      <c r="V1305" s="306"/>
      <c r="W1305" s="306"/>
      <c r="X1305" s="306"/>
      <c r="Y1305" s="306"/>
      <c r="Z1305" s="306"/>
    </row>
    <row r="1306" spans="1:26" s="111" customFormat="1" ht="13.8">
      <c r="A1306" s="306"/>
      <c r="B1306" s="306"/>
      <c r="C1306" s="306"/>
      <c r="S1306" s="306"/>
      <c r="T1306" s="306"/>
      <c r="U1306" s="306"/>
      <c r="V1306" s="306"/>
      <c r="W1306" s="306"/>
      <c r="X1306" s="306"/>
      <c r="Y1306" s="306"/>
      <c r="Z1306" s="306"/>
    </row>
    <row r="1307" spans="1:26" s="111" customFormat="1" ht="13.8">
      <c r="A1307" s="306"/>
      <c r="B1307" s="306"/>
      <c r="C1307" s="306"/>
      <c r="S1307" s="306"/>
      <c r="T1307" s="306"/>
      <c r="U1307" s="306"/>
      <c r="V1307" s="306"/>
      <c r="W1307" s="306"/>
      <c r="X1307" s="306"/>
      <c r="Y1307" s="306"/>
      <c r="Z1307" s="306"/>
    </row>
    <row r="1308" spans="1:26" s="111" customFormat="1" ht="13.8">
      <c r="A1308" s="306"/>
      <c r="B1308" s="306"/>
      <c r="C1308" s="306"/>
      <c r="S1308" s="306"/>
      <c r="T1308" s="306"/>
      <c r="U1308" s="306"/>
      <c r="V1308" s="306"/>
      <c r="W1308" s="306"/>
      <c r="X1308" s="306"/>
      <c r="Y1308" s="306"/>
      <c r="Z1308" s="306"/>
    </row>
    <row r="1309" spans="1:26" s="111" customFormat="1" ht="13.8">
      <c r="A1309" s="306"/>
      <c r="B1309" s="306"/>
      <c r="C1309" s="306"/>
      <c r="S1309" s="306"/>
      <c r="T1309" s="306"/>
      <c r="U1309" s="306"/>
      <c r="V1309" s="306"/>
      <c r="W1309" s="306"/>
      <c r="X1309" s="306"/>
      <c r="Y1309" s="306"/>
      <c r="Z1309" s="306"/>
    </row>
    <row r="1310" spans="1:26" s="111" customFormat="1" ht="13.8">
      <c r="A1310" s="306"/>
      <c r="B1310" s="306"/>
      <c r="C1310" s="306"/>
      <c r="S1310" s="306"/>
      <c r="T1310" s="306"/>
      <c r="U1310" s="306"/>
      <c r="V1310" s="306"/>
      <c r="W1310" s="306"/>
      <c r="X1310" s="306"/>
      <c r="Y1310" s="306"/>
      <c r="Z1310" s="306"/>
    </row>
    <row r="1311" spans="1:26" s="111" customFormat="1" ht="13.8">
      <c r="A1311" s="306"/>
      <c r="B1311" s="306"/>
      <c r="C1311" s="306"/>
      <c r="S1311" s="306"/>
      <c r="T1311" s="306"/>
      <c r="U1311" s="306"/>
      <c r="V1311" s="306"/>
      <c r="W1311" s="306"/>
      <c r="X1311" s="306"/>
      <c r="Y1311" s="306"/>
      <c r="Z1311" s="306"/>
    </row>
    <row r="1312" spans="1:26" s="111" customFormat="1" ht="13.8">
      <c r="A1312" s="306"/>
      <c r="B1312" s="306"/>
      <c r="C1312" s="306"/>
      <c r="S1312" s="306"/>
      <c r="T1312" s="306"/>
      <c r="U1312" s="306"/>
      <c r="V1312" s="306"/>
      <c r="W1312" s="306"/>
      <c r="X1312" s="306"/>
      <c r="Y1312" s="306"/>
      <c r="Z1312" s="306"/>
    </row>
    <row r="1313" spans="1:26" s="111" customFormat="1" ht="13.8">
      <c r="A1313" s="306"/>
      <c r="B1313" s="306"/>
      <c r="C1313" s="306"/>
      <c r="S1313" s="306"/>
      <c r="T1313" s="306"/>
      <c r="U1313" s="306"/>
      <c r="V1313" s="306"/>
      <c r="W1313" s="306"/>
      <c r="X1313" s="306"/>
      <c r="Y1313" s="306"/>
      <c r="Z1313" s="306"/>
    </row>
    <row r="1314" spans="1:26" s="111" customFormat="1" ht="13.8">
      <c r="A1314" s="306"/>
      <c r="B1314" s="306"/>
      <c r="C1314" s="306"/>
      <c r="S1314" s="306"/>
      <c r="T1314" s="306"/>
      <c r="U1314" s="306"/>
      <c r="V1314" s="306"/>
      <c r="W1314" s="306"/>
      <c r="X1314" s="306"/>
      <c r="Y1314" s="306"/>
      <c r="Z1314" s="306"/>
    </row>
    <row r="1315" spans="1:26" s="111" customFormat="1" ht="13.8">
      <c r="A1315" s="306"/>
      <c r="B1315" s="306"/>
      <c r="C1315" s="306"/>
      <c r="S1315" s="306"/>
      <c r="T1315" s="306"/>
      <c r="U1315" s="306"/>
      <c r="V1315" s="306"/>
      <c r="W1315" s="306"/>
      <c r="X1315" s="306"/>
      <c r="Y1315" s="306"/>
      <c r="Z1315" s="306"/>
    </row>
    <row r="1316" spans="1:26" s="111" customFormat="1" ht="13.8">
      <c r="A1316" s="306"/>
      <c r="B1316" s="306"/>
      <c r="C1316" s="306"/>
      <c r="S1316" s="306"/>
      <c r="T1316" s="306"/>
      <c r="U1316" s="306"/>
      <c r="V1316" s="306"/>
      <c r="W1316" s="306"/>
      <c r="X1316" s="306"/>
      <c r="Y1316" s="306"/>
      <c r="Z1316" s="306"/>
    </row>
    <row r="1317" spans="1:26" s="111" customFormat="1" ht="13.8">
      <c r="A1317" s="306"/>
      <c r="B1317" s="306"/>
      <c r="C1317" s="306"/>
      <c r="S1317" s="306"/>
      <c r="T1317" s="306"/>
      <c r="U1317" s="306"/>
      <c r="V1317" s="306"/>
      <c r="W1317" s="306"/>
      <c r="X1317" s="306"/>
      <c r="Y1317" s="306"/>
      <c r="Z1317" s="306"/>
    </row>
    <row r="1318" spans="1:26" s="111" customFormat="1" ht="13.8">
      <c r="A1318" s="306"/>
      <c r="B1318" s="306"/>
      <c r="C1318" s="306"/>
      <c r="S1318" s="306"/>
      <c r="T1318" s="306"/>
      <c r="U1318" s="306"/>
      <c r="V1318" s="306"/>
      <c r="W1318" s="306"/>
      <c r="X1318" s="306"/>
      <c r="Y1318" s="306"/>
      <c r="Z1318" s="306"/>
    </row>
    <row r="1319" spans="1:26" s="111" customFormat="1" ht="13.8">
      <c r="A1319" s="306"/>
      <c r="B1319" s="306"/>
      <c r="C1319" s="306"/>
      <c r="S1319" s="306"/>
      <c r="T1319" s="306"/>
      <c r="U1319" s="306"/>
      <c r="V1319" s="306"/>
      <c r="W1319" s="306"/>
      <c r="X1319" s="306"/>
      <c r="Y1319" s="306"/>
      <c r="Z1319" s="306"/>
    </row>
    <row r="1320" spans="1:26" s="111" customFormat="1" ht="13.8">
      <c r="A1320" s="306"/>
      <c r="B1320" s="306"/>
      <c r="C1320" s="306"/>
      <c r="S1320" s="306"/>
      <c r="T1320" s="306"/>
      <c r="U1320" s="306"/>
      <c r="V1320" s="306"/>
      <c r="W1320" s="306"/>
      <c r="X1320" s="306"/>
      <c r="Y1320" s="306"/>
      <c r="Z1320" s="306"/>
    </row>
    <row r="1321" spans="1:26" s="111" customFormat="1" ht="13.8">
      <c r="A1321" s="306"/>
      <c r="B1321" s="306"/>
      <c r="C1321" s="306"/>
      <c r="S1321" s="306"/>
      <c r="T1321" s="306"/>
      <c r="U1321" s="306"/>
      <c r="V1321" s="306"/>
      <c r="W1321" s="306"/>
      <c r="X1321" s="306"/>
      <c r="Y1321" s="306"/>
      <c r="Z1321" s="306"/>
    </row>
    <row r="1322" spans="1:26" s="111" customFormat="1" ht="13.8">
      <c r="A1322" s="306"/>
      <c r="B1322" s="306"/>
      <c r="C1322" s="306"/>
      <c r="S1322" s="306"/>
      <c r="T1322" s="306"/>
      <c r="U1322" s="306"/>
      <c r="V1322" s="306"/>
      <c r="W1322" s="306"/>
      <c r="X1322" s="306"/>
      <c r="Y1322" s="306"/>
      <c r="Z1322" s="306"/>
    </row>
    <row r="1323" spans="1:26" s="111" customFormat="1" ht="13.8">
      <c r="A1323" s="306"/>
      <c r="B1323" s="306"/>
      <c r="C1323" s="306"/>
      <c r="S1323" s="306"/>
      <c r="T1323" s="306"/>
      <c r="U1323" s="306"/>
      <c r="V1323" s="306"/>
      <c r="W1323" s="306"/>
      <c r="X1323" s="306"/>
      <c r="Y1323" s="306"/>
      <c r="Z1323" s="306"/>
    </row>
    <row r="1324" spans="1:26" s="111" customFormat="1" ht="13.8">
      <c r="A1324" s="306"/>
      <c r="B1324" s="306"/>
      <c r="C1324" s="306"/>
      <c r="S1324" s="306"/>
      <c r="T1324" s="306"/>
      <c r="U1324" s="306"/>
      <c r="V1324" s="306"/>
      <c r="W1324" s="306"/>
      <c r="X1324" s="306"/>
      <c r="Y1324" s="306"/>
      <c r="Z1324" s="306"/>
    </row>
    <row r="1325" spans="1:26" s="111" customFormat="1" ht="13.8">
      <c r="A1325" s="306"/>
      <c r="B1325" s="306"/>
      <c r="C1325" s="306"/>
      <c r="S1325" s="306"/>
      <c r="T1325" s="306"/>
      <c r="U1325" s="306"/>
      <c r="V1325" s="306"/>
      <c r="W1325" s="306"/>
      <c r="X1325" s="306"/>
      <c r="Y1325" s="306"/>
      <c r="Z1325" s="306"/>
    </row>
    <row r="1326" spans="1:26" s="111" customFormat="1" ht="13.8">
      <c r="A1326" s="306"/>
      <c r="B1326" s="306"/>
      <c r="C1326" s="306"/>
      <c r="S1326" s="306"/>
      <c r="T1326" s="306"/>
      <c r="U1326" s="306"/>
      <c r="V1326" s="306"/>
      <c r="W1326" s="306"/>
      <c r="X1326" s="306"/>
      <c r="Y1326" s="306"/>
      <c r="Z1326" s="306"/>
    </row>
    <row r="1327" spans="1:26" s="111" customFormat="1" ht="13.8">
      <c r="A1327" s="306"/>
      <c r="B1327" s="306"/>
      <c r="C1327" s="306"/>
      <c r="S1327" s="306"/>
      <c r="T1327" s="306"/>
      <c r="U1327" s="306"/>
      <c r="V1327" s="306"/>
      <c r="W1327" s="306"/>
      <c r="X1327" s="306"/>
      <c r="Y1327" s="306"/>
      <c r="Z1327" s="306"/>
    </row>
    <row r="1328" spans="1:26" s="111" customFormat="1" ht="13.8">
      <c r="A1328" s="306"/>
      <c r="B1328" s="306"/>
      <c r="C1328" s="306"/>
      <c r="S1328" s="306"/>
      <c r="T1328" s="306"/>
      <c r="U1328" s="306"/>
      <c r="V1328" s="306"/>
      <c r="W1328" s="306"/>
      <c r="X1328" s="306"/>
      <c r="Y1328" s="306"/>
      <c r="Z1328" s="306"/>
    </row>
    <row r="1329" spans="1:26" s="111" customFormat="1" ht="13.8">
      <c r="A1329" s="306"/>
      <c r="B1329" s="306"/>
      <c r="C1329" s="306"/>
      <c r="S1329" s="306"/>
      <c r="T1329" s="306"/>
      <c r="U1329" s="306"/>
      <c r="V1329" s="306"/>
      <c r="W1329" s="306"/>
      <c r="X1329" s="306"/>
      <c r="Y1329" s="306"/>
      <c r="Z1329" s="306"/>
    </row>
    <row r="1330" spans="1:26" s="111" customFormat="1" ht="13.8">
      <c r="A1330" s="306"/>
      <c r="B1330" s="306"/>
      <c r="C1330" s="306"/>
      <c r="S1330" s="306"/>
      <c r="T1330" s="306"/>
      <c r="U1330" s="306"/>
      <c r="V1330" s="306"/>
      <c r="W1330" s="306"/>
      <c r="X1330" s="306"/>
      <c r="Y1330" s="306"/>
      <c r="Z1330" s="306"/>
    </row>
    <row r="1331" spans="1:26" s="111" customFormat="1" ht="13.8">
      <c r="A1331" s="306"/>
      <c r="B1331" s="306"/>
      <c r="C1331" s="306"/>
      <c r="S1331" s="306"/>
      <c r="T1331" s="306"/>
      <c r="U1331" s="306"/>
      <c r="V1331" s="306"/>
      <c r="W1331" s="306"/>
      <c r="X1331" s="306"/>
      <c r="Y1331" s="306"/>
      <c r="Z1331" s="306"/>
    </row>
    <row r="1332" spans="1:26" s="111" customFormat="1" ht="13.8">
      <c r="A1332" s="306"/>
      <c r="B1332" s="306"/>
      <c r="C1332" s="306"/>
      <c r="S1332" s="306"/>
      <c r="T1332" s="306"/>
      <c r="U1332" s="306"/>
      <c r="V1332" s="306"/>
      <c r="W1332" s="306"/>
      <c r="X1332" s="306"/>
      <c r="Y1332" s="306"/>
      <c r="Z1332" s="306"/>
    </row>
    <row r="1333" spans="1:26" s="111" customFormat="1" ht="13.8">
      <c r="A1333" s="306"/>
      <c r="B1333" s="306"/>
      <c r="C1333" s="306"/>
      <c r="S1333" s="306"/>
      <c r="T1333" s="306"/>
      <c r="U1333" s="306"/>
      <c r="V1333" s="306"/>
      <c r="W1333" s="306"/>
      <c r="X1333" s="306"/>
      <c r="Y1333" s="306"/>
      <c r="Z1333" s="306"/>
    </row>
    <row r="1334" spans="1:26" s="111" customFormat="1" ht="13.8">
      <c r="A1334" s="306"/>
      <c r="B1334" s="306"/>
      <c r="C1334" s="306"/>
      <c r="S1334" s="306"/>
      <c r="T1334" s="306"/>
      <c r="U1334" s="306"/>
      <c r="V1334" s="306"/>
      <c r="W1334" s="306"/>
      <c r="X1334" s="306"/>
      <c r="Y1334" s="306"/>
      <c r="Z1334" s="306"/>
    </row>
    <row r="1335" spans="1:26" s="111" customFormat="1" ht="13.8">
      <c r="A1335" s="306"/>
      <c r="B1335" s="306"/>
      <c r="C1335" s="306"/>
      <c r="S1335" s="306"/>
      <c r="T1335" s="306"/>
      <c r="U1335" s="306"/>
      <c r="V1335" s="306"/>
      <c r="W1335" s="306"/>
      <c r="X1335" s="306"/>
      <c r="Y1335" s="306"/>
      <c r="Z1335" s="306"/>
    </row>
    <row r="1336" spans="1:26" s="111" customFormat="1" ht="13.8">
      <c r="A1336" s="306"/>
      <c r="B1336" s="306"/>
      <c r="C1336" s="306"/>
      <c r="S1336" s="306"/>
      <c r="T1336" s="306"/>
      <c r="U1336" s="306"/>
      <c r="V1336" s="306"/>
      <c r="W1336" s="306"/>
      <c r="X1336" s="306"/>
      <c r="Y1336" s="306"/>
      <c r="Z1336" s="306"/>
    </row>
    <row r="1337" spans="1:26" s="111" customFormat="1" ht="13.8">
      <c r="A1337" s="306"/>
      <c r="B1337" s="306"/>
      <c r="C1337" s="306"/>
      <c r="S1337" s="306"/>
      <c r="T1337" s="306"/>
      <c r="U1337" s="306"/>
      <c r="V1337" s="306"/>
      <c r="W1337" s="306"/>
      <c r="X1337" s="306"/>
      <c r="Y1337" s="306"/>
      <c r="Z1337" s="306"/>
    </row>
    <row r="1338" spans="1:26" s="111" customFormat="1" ht="13.8">
      <c r="A1338" s="306"/>
      <c r="B1338" s="306"/>
      <c r="C1338" s="306"/>
      <c r="S1338" s="306"/>
      <c r="T1338" s="306"/>
      <c r="U1338" s="306"/>
      <c r="V1338" s="306"/>
      <c r="W1338" s="306"/>
      <c r="X1338" s="306"/>
      <c r="Y1338" s="306"/>
      <c r="Z1338" s="306"/>
    </row>
    <row r="1339" spans="1:26" s="111" customFormat="1" ht="13.8">
      <c r="A1339" s="306"/>
      <c r="B1339" s="306"/>
      <c r="C1339" s="306"/>
      <c r="S1339" s="306"/>
      <c r="T1339" s="306"/>
      <c r="U1339" s="306"/>
      <c r="V1339" s="306"/>
      <c r="W1339" s="306"/>
      <c r="X1339" s="306"/>
      <c r="Y1339" s="306"/>
      <c r="Z1339" s="306"/>
    </row>
    <row r="1340" spans="1:26" s="111" customFormat="1" ht="13.8">
      <c r="A1340" s="306"/>
      <c r="B1340" s="306"/>
      <c r="C1340" s="306"/>
      <c r="S1340" s="306"/>
      <c r="T1340" s="306"/>
      <c r="U1340" s="306"/>
      <c r="V1340" s="306"/>
      <c r="W1340" s="306"/>
      <c r="X1340" s="306"/>
      <c r="Y1340" s="306"/>
      <c r="Z1340" s="306"/>
    </row>
    <row r="1341" spans="1:26" s="111" customFormat="1" ht="13.8">
      <c r="A1341" s="306"/>
      <c r="B1341" s="306"/>
      <c r="C1341" s="306"/>
      <c r="S1341" s="306"/>
      <c r="T1341" s="306"/>
      <c r="U1341" s="306"/>
      <c r="V1341" s="306"/>
      <c r="W1341" s="306"/>
      <c r="X1341" s="306"/>
      <c r="Y1341" s="306"/>
      <c r="Z1341" s="306"/>
    </row>
    <row r="1342" spans="1:26" s="111" customFormat="1" ht="13.8">
      <c r="A1342" s="306"/>
      <c r="B1342" s="306"/>
      <c r="C1342" s="306"/>
      <c r="S1342" s="306"/>
      <c r="T1342" s="306"/>
      <c r="U1342" s="306"/>
      <c r="V1342" s="306"/>
      <c r="W1342" s="306"/>
      <c r="X1342" s="306"/>
      <c r="Y1342" s="306"/>
      <c r="Z1342" s="306"/>
    </row>
    <row r="1343" spans="1:26" s="111" customFormat="1" ht="13.8">
      <c r="A1343" s="306"/>
      <c r="B1343" s="306"/>
      <c r="C1343" s="306"/>
      <c r="S1343" s="306"/>
      <c r="T1343" s="306"/>
      <c r="U1343" s="306"/>
      <c r="V1343" s="306"/>
      <c r="W1343" s="306"/>
      <c r="X1343" s="306"/>
      <c r="Y1343" s="306"/>
      <c r="Z1343" s="306"/>
    </row>
    <row r="1344" spans="1:26" s="111" customFormat="1" ht="13.8">
      <c r="A1344" s="306"/>
      <c r="B1344" s="306"/>
      <c r="C1344" s="306"/>
      <c r="S1344" s="306"/>
      <c r="T1344" s="306"/>
      <c r="U1344" s="306"/>
      <c r="V1344" s="306"/>
      <c r="W1344" s="306"/>
      <c r="X1344" s="306"/>
      <c r="Y1344" s="306"/>
      <c r="Z1344" s="306"/>
    </row>
    <row r="1345" spans="1:26" s="111" customFormat="1" ht="13.8">
      <c r="A1345" s="306"/>
      <c r="B1345" s="306"/>
      <c r="C1345" s="306"/>
      <c r="S1345" s="306"/>
      <c r="T1345" s="306"/>
      <c r="U1345" s="306"/>
      <c r="V1345" s="306"/>
      <c r="W1345" s="306"/>
      <c r="X1345" s="306"/>
      <c r="Y1345" s="306"/>
      <c r="Z1345" s="306"/>
    </row>
    <row r="1346" spans="1:26" s="111" customFormat="1" ht="13.8">
      <c r="A1346" s="306"/>
      <c r="B1346" s="306"/>
      <c r="C1346" s="306"/>
      <c r="S1346" s="306"/>
      <c r="T1346" s="306"/>
      <c r="U1346" s="306"/>
      <c r="V1346" s="306"/>
      <c r="W1346" s="306"/>
      <c r="X1346" s="306"/>
      <c r="Y1346" s="306"/>
      <c r="Z1346" s="306"/>
    </row>
    <row r="1347" spans="1:26" s="111" customFormat="1" ht="13.8">
      <c r="A1347" s="306"/>
      <c r="B1347" s="306"/>
      <c r="C1347" s="306"/>
      <c r="S1347" s="306"/>
      <c r="T1347" s="306"/>
      <c r="U1347" s="306"/>
      <c r="V1347" s="306"/>
      <c r="W1347" s="306"/>
      <c r="X1347" s="306"/>
      <c r="Y1347" s="306"/>
      <c r="Z1347" s="306"/>
    </row>
    <row r="1348" spans="1:26" s="111" customFormat="1" ht="13.8">
      <c r="A1348" s="306"/>
      <c r="B1348" s="306"/>
      <c r="C1348" s="306"/>
      <c r="S1348" s="306"/>
      <c r="T1348" s="306"/>
      <c r="U1348" s="306"/>
      <c r="V1348" s="306"/>
      <c r="W1348" s="306"/>
      <c r="X1348" s="306"/>
      <c r="Y1348" s="306"/>
      <c r="Z1348" s="306"/>
    </row>
    <row r="1349" spans="1:26" s="111" customFormat="1" ht="13.8">
      <c r="A1349" s="306"/>
      <c r="B1349" s="306"/>
      <c r="C1349" s="306"/>
      <c r="S1349" s="306"/>
      <c r="T1349" s="306"/>
      <c r="U1349" s="306"/>
      <c r="V1349" s="306"/>
      <c r="W1349" s="306"/>
      <c r="X1349" s="306"/>
      <c r="Y1349" s="306"/>
      <c r="Z1349" s="306"/>
    </row>
    <row r="1350" spans="1:26" s="111" customFormat="1" ht="13.8">
      <c r="A1350" s="306"/>
      <c r="B1350" s="306"/>
      <c r="C1350" s="306"/>
      <c r="S1350" s="306"/>
      <c r="T1350" s="306"/>
      <c r="U1350" s="306"/>
      <c r="V1350" s="306"/>
      <c r="W1350" s="306"/>
      <c r="X1350" s="306"/>
      <c r="Y1350" s="306"/>
      <c r="Z1350" s="306"/>
    </row>
    <row r="1351" spans="1:26" s="111" customFormat="1" ht="13.8">
      <c r="A1351" s="306"/>
      <c r="B1351" s="306"/>
      <c r="C1351" s="306"/>
      <c r="S1351" s="306"/>
      <c r="T1351" s="306"/>
      <c r="U1351" s="306"/>
      <c r="V1351" s="306"/>
      <c r="W1351" s="306"/>
      <c r="X1351" s="306"/>
      <c r="Y1351" s="306"/>
      <c r="Z1351" s="306"/>
    </row>
    <row r="1352" spans="1:26" s="111" customFormat="1" ht="13.8">
      <c r="A1352" s="306"/>
      <c r="B1352" s="306"/>
      <c r="C1352" s="306"/>
      <c r="S1352" s="306"/>
      <c r="T1352" s="306"/>
      <c r="U1352" s="306"/>
      <c r="V1352" s="306"/>
      <c r="W1352" s="306"/>
      <c r="X1352" s="306"/>
      <c r="Y1352" s="306"/>
      <c r="Z1352" s="306"/>
    </row>
    <row r="1353" spans="1:26" s="111" customFormat="1" ht="13.8">
      <c r="A1353" s="306"/>
      <c r="B1353" s="306"/>
      <c r="C1353" s="306"/>
      <c r="S1353" s="306"/>
      <c r="T1353" s="306"/>
      <c r="U1353" s="306"/>
      <c r="V1353" s="306"/>
      <c r="W1353" s="306"/>
      <c r="X1353" s="306"/>
      <c r="Y1353" s="306"/>
      <c r="Z1353" s="306"/>
    </row>
    <row r="1354" spans="1:26" s="111" customFormat="1" ht="13.8">
      <c r="A1354" s="306"/>
      <c r="B1354" s="306"/>
      <c r="C1354" s="306"/>
      <c r="S1354" s="306"/>
      <c r="T1354" s="306"/>
      <c r="U1354" s="306"/>
      <c r="V1354" s="306"/>
      <c r="W1354" s="306"/>
      <c r="X1354" s="306"/>
      <c r="Y1354" s="306"/>
      <c r="Z1354" s="306"/>
    </row>
    <row r="1355" spans="1:26" s="111" customFormat="1" ht="13.8">
      <c r="A1355" s="306"/>
      <c r="B1355" s="306"/>
      <c r="C1355" s="306"/>
      <c r="S1355" s="306"/>
      <c r="T1355" s="306"/>
      <c r="U1355" s="306"/>
      <c r="V1355" s="306"/>
      <c r="W1355" s="306"/>
      <c r="X1355" s="306"/>
      <c r="Y1355" s="306"/>
      <c r="Z1355" s="306"/>
    </row>
    <row r="1356" spans="1:26" s="111" customFormat="1" ht="13.8">
      <c r="A1356" s="306"/>
      <c r="B1356" s="306"/>
      <c r="C1356" s="306"/>
      <c r="S1356" s="306"/>
      <c r="T1356" s="306"/>
      <c r="U1356" s="306"/>
      <c r="V1356" s="306"/>
      <c r="W1356" s="306"/>
      <c r="X1356" s="306"/>
      <c r="Y1356" s="306"/>
      <c r="Z1356" s="306"/>
    </row>
    <row r="1357" spans="1:26" s="111" customFormat="1" ht="13.8">
      <c r="A1357" s="306"/>
      <c r="B1357" s="306"/>
      <c r="C1357" s="306"/>
      <c r="S1357" s="306"/>
      <c r="T1357" s="306"/>
      <c r="U1357" s="306"/>
      <c r="V1357" s="306"/>
      <c r="W1357" s="306"/>
      <c r="X1357" s="306"/>
      <c r="Y1357" s="306"/>
      <c r="Z1357" s="306"/>
    </row>
    <row r="1358" spans="1:26" s="111" customFormat="1" ht="13.8">
      <c r="A1358" s="306"/>
      <c r="B1358" s="306"/>
      <c r="C1358" s="306"/>
      <c r="S1358" s="306"/>
      <c r="T1358" s="306"/>
      <c r="U1358" s="306"/>
      <c r="V1358" s="306"/>
      <c r="W1358" s="306"/>
      <c r="X1358" s="306"/>
      <c r="Y1358" s="306"/>
      <c r="Z1358" s="306"/>
    </row>
    <row r="1359" spans="1:26" s="111" customFormat="1" ht="13.8">
      <c r="A1359" s="306"/>
      <c r="B1359" s="306"/>
      <c r="C1359" s="306"/>
      <c r="S1359" s="306"/>
      <c r="T1359" s="306"/>
      <c r="U1359" s="306"/>
      <c r="V1359" s="306"/>
      <c r="W1359" s="306"/>
      <c r="X1359" s="306"/>
      <c r="Y1359" s="306"/>
      <c r="Z1359" s="306"/>
    </row>
    <row r="1360" spans="1:26" s="111" customFormat="1" ht="13.8">
      <c r="A1360" s="306"/>
      <c r="B1360" s="306"/>
      <c r="C1360" s="306"/>
      <c r="S1360" s="306"/>
      <c r="T1360" s="306"/>
      <c r="U1360" s="306"/>
      <c r="V1360" s="306"/>
      <c r="W1360" s="306"/>
      <c r="X1360" s="306"/>
      <c r="Y1360" s="306"/>
      <c r="Z1360" s="306"/>
    </row>
    <row r="1361" spans="1:26" s="111" customFormat="1" ht="13.8">
      <c r="A1361" s="306"/>
      <c r="B1361" s="306"/>
      <c r="C1361" s="306"/>
      <c r="S1361" s="306"/>
      <c r="T1361" s="306"/>
      <c r="U1361" s="306"/>
      <c r="V1361" s="306"/>
      <c r="W1361" s="306"/>
      <c r="X1361" s="306"/>
      <c r="Y1361" s="306"/>
      <c r="Z1361" s="306"/>
    </row>
    <row r="1362" spans="1:26" s="111" customFormat="1" ht="13.8">
      <c r="A1362" s="306"/>
      <c r="B1362" s="306"/>
      <c r="C1362" s="306"/>
      <c r="S1362" s="306"/>
      <c r="T1362" s="306"/>
      <c r="U1362" s="306"/>
      <c r="V1362" s="306"/>
      <c r="W1362" s="306"/>
      <c r="X1362" s="306"/>
      <c r="Y1362" s="306"/>
      <c r="Z1362" s="306"/>
    </row>
    <row r="1363" spans="1:26" s="111" customFormat="1" ht="13.8">
      <c r="A1363" s="306"/>
      <c r="B1363" s="306"/>
      <c r="C1363" s="306"/>
      <c r="S1363" s="306"/>
      <c r="T1363" s="306"/>
      <c r="U1363" s="306"/>
      <c r="V1363" s="306"/>
      <c r="W1363" s="306"/>
      <c r="X1363" s="306"/>
      <c r="Y1363" s="306"/>
      <c r="Z1363" s="306"/>
    </row>
    <row r="1364" spans="1:26" s="111" customFormat="1" ht="13.8">
      <c r="A1364" s="306"/>
      <c r="B1364" s="306"/>
      <c r="C1364" s="306"/>
      <c r="S1364" s="306"/>
      <c r="T1364" s="306"/>
      <c r="U1364" s="306"/>
      <c r="V1364" s="306"/>
      <c r="W1364" s="306"/>
      <c r="X1364" s="306"/>
      <c r="Y1364" s="306"/>
      <c r="Z1364" s="306"/>
    </row>
    <row r="1365" spans="1:26" s="111" customFormat="1" ht="13.8">
      <c r="A1365" s="306"/>
      <c r="B1365" s="306"/>
      <c r="C1365" s="306"/>
      <c r="S1365" s="306"/>
      <c r="T1365" s="306"/>
      <c r="U1365" s="306"/>
      <c r="V1365" s="306"/>
      <c r="W1365" s="306"/>
      <c r="X1365" s="306"/>
      <c r="Y1365" s="306"/>
      <c r="Z1365" s="306"/>
    </row>
    <row r="1366" spans="1:26" s="111" customFormat="1" ht="13.8">
      <c r="A1366" s="306"/>
      <c r="B1366" s="306"/>
      <c r="C1366" s="306"/>
      <c r="S1366" s="306"/>
      <c r="T1366" s="306"/>
      <c r="U1366" s="306"/>
      <c r="V1366" s="306"/>
      <c r="W1366" s="306"/>
      <c r="X1366" s="306"/>
      <c r="Y1366" s="306"/>
      <c r="Z1366" s="306"/>
    </row>
    <row r="1367" spans="1:26" s="111" customFormat="1" ht="13.8">
      <c r="A1367" s="306"/>
      <c r="B1367" s="306"/>
      <c r="C1367" s="306"/>
      <c r="S1367" s="306"/>
      <c r="T1367" s="306"/>
      <c r="U1367" s="306"/>
      <c r="V1367" s="306"/>
      <c r="W1367" s="306"/>
      <c r="X1367" s="306"/>
      <c r="Y1367" s="306"/>
      <c r="Z1367" s="306"/>
    </row>
    <row r="1368" spans="1:26" s="111" customFormat="1" ht="13.8">
      <c r="A1368" s="306"/>
      <c r="B1368" s="306"/>
      <c r="C1368" s="306"/>
      <c r="S1368" s="306"/>
      <c r="T1368" s="306"/>
      <c r="U1368" s="306"/>
      <c r="V1368" s="306"/>
      <c r="W1368" s="306"/>
      <c r="X1368" s="306"/>
      <c r="Y1368" s="306"/>
      <c r="Z1368" s="306"/>
    </row>
    <row r="1369" spans="1:26" s="111" customFormat="1" ht="13.8">
      <c r="A1369" s="306"/>
      <c r="B1369" s="306"/>
      <c r="C1369" s="306"/>
      <c r="S1369" s="306"/>
      <c r="T1369" s="306"/>
      <c r="U1369" s="306"/>
      <c r="V1369" s="306"/>
      <c r="W1369" s="306"/>
      <c r="X1369" s="306"/>
      <c r="Y1369" s="306"/>
      <c r="Z1369" s="306"/>
    </row>
    <row r="1370" spans="1:26" s="111" customFormat="1" ht="13.8">
      <c r="A1370" s="306"/>
      <c r="B1370" s="306"/>
      <c r="C1370" s="306"/>
      <c r="S1370" s="306"/>
      <c r="T1370" s="306"/>
      <c r="U1370" s="306"/>
      <c r="V1370" s="306"/>
      <c r="W1370" s="306"/>
      <c r="X1370" s="306"/>
      <c r="Y1370" s="306"/>
      <c r="Z1370" s="306"/>
    </row>
    <row r="1371" spans="1:26" s="111" customFormat="1" ht="13.8">
      <c r="A1371" s="306"/>
      <c r="B1371" s="306"/>
      <c r="C1371" s="306"/>
      <c r="S1371" s="306"/>
      <c r="T1371" s="306"/>
      <c r="U1371" s="306"/>
      <c r="V1371" s="306"/>
      <c r="W1371" s="306"/>
      <c r="X1371" s="306"/>
      <c r="Y1371" s="306"/>
      <c r="Z1371" s="306"/>
    </row>
    <row r="1372" spans="1:26" s="111" customFormat="1" ht="13.8">
      <c r="A1372" s="306"/>
      <c r="B1372" s="306"/>
      <c r="C1372" s="306"/>
      <c r="S1372" s="306"/>
      <c r="T1372" s="306"/>
      <c r="U1372" s="306"/>
      <c r="V1372" s="306"/>
      <c r="W1372" s="306"/>
      <c r="X1372" s="306"/>
      <c r="Y1372" s="306"/>
      <c r="Z1372" s="306"/>
    </row>
    <row r="1373" spans="1:26" s="111" customFormat="1" ht="13.8">
      <c r="A1373" s="306"/>
      <c r="B1373" s="306"/>
      <c r="C1373" s="306"/>
      <c r="S1373" s="306"/>
      <c r="T1373" s="306"/>
      <c r="U1373" s="306"/>
      <c r="V1373" s="306"/>
      <c r="W1373" s="306"/>
      <c r="X1373" s="306"/>
      <c r="Y1373" s="306"/>
      <c r="Z1373" s="306"/>
    </row>
    <row r="1374" spans="1:26" s="111" customFormat="1" ht="13.8">
      <c r="A1374" s="306"/>
      <c r="B1374" s="306"/>
      <c r="C1374" s="306"/>
      <c r="S1374" s="306"/>
      <c r="T1374" s="306"/>
      <c r="U1374" s="306"/>
      <c r="V1374" s="306"/>
      <c r="W1374" s="306"/>
      <c r="X1374" s="306"/>
      <c r="Y1374" s="306"/>
      <c r="Z1374" s="306"/>
    </row>
    <row r="1375" spans="1:26" s="111" customFormat="1" ht="13.8">
      <c r="A1375" s="306"/>
      <c r="B1375" s="306"/>
      <c r="C1375" s="306"/>
      <c r="S1375" s="306"/>
      <c r="T1375" s="306"/>
      <c r="U1375" s="306"/>
      <c r="V1375" s="306"/>
      <c r="W1375" s="306"/>
      <c r="X1375" s="306"/>
      <c r="Y1375" s="306"/>
      <c r="Z1375" s="306"/>
    </row>
    <row r="1376" spans="1:26" s="111" customFormat="1" ht="13.8">
      <c r="A1376" s="306"/>
      <c r="B1376" s="306"/>
      <c r="C1376" s="306"/>
      <c r="S1376" s="306"/>
      <c r="T1376" s="306"/>
      <c r="U1376" s="306"/>
      <c r="V1376" s="306"/>
      <c r="W1376" s="306"/>
      <c r="X1376" s="306"/>
      <c r="Y1376" s="306"/>
      <c r="Z1376" s="306"/>
    </row>
    <row r="1377" spans="1:26" s="111" customFormat="1" ht="13.8">
      <c r="A1377" s="306"/>
      <c r="B1377" s="306"/>
      <c r="C1377" s="306"/>
      <c r="S1377" s="306"/>
      <c r="T1377" s="306"/>
      <c r="U1377" s="306"/>
      <c r="V1377" s="306"/>
      <c r="W1377" s="306"/>
      <c r="X1377" s="306"/>
      <c r="Y1377" s="306"/>
      <c r="Z1377" s="306"/>
    </row>
    <row r="1378" spans="1:26" s="111" customFormat="1" ht="13.8">
      <c r="A1378" s="306"/>
      <c r="B1378" s="306"/>
      <c r="C1378" s="306"/>
      <c r="S1378" s="306"/>
      <c r="T1378" s="306"/>
      <c r="U1378" s="306"/>
      <c r="V1378" s="306"/>
      <c r="W1378" s="306"/>
      <c r="X1378" s="306"/>
      <c r="Y1378" s="306"/>
      <c r="Z1378" s="306"/>
    </row>
    <row r="1379" spans="1:26" s="111" customFormat="1" ht="13.8">
      <c r="A1379" s="306"/>
      <c r="B1379" s="306"/>
      <c r="C1379" s="306"/>
      <c r="S1379" s="306"/>
      <c r="T1379" s="306"/>
      <c r="U1379" s="306"/>
      <c r="V1379" s="306"/>
      <c r="W1379" s="306"/>
      <c r="X1379" s="306"/>
      <c r="Y1379" s="306"/>
      <c r="Z1379" s="306"/>
    </row>
    <row r="1380" spans="1:26" s="111" customFormat="1" ht="13.8">
      <c r="A1380" s="306"/>
      <c r="B1380" s="306"/>
      <c r="C1380" s="306"/>
      <c r="S1380" s="306"/>
      <c r="T1380" s="306"/>
      <c r="U1380" s="306"/>
      <c r="V1380" s="306"/>
      <c r="W1380" s="306"/>
      <c r="X1380" s="306"/>
      <c r="Y1380" s="306"/>
      <c r="Z1380" s="306"/>
    </row>
    <row r="1381" spans="1:26" s="111" customFormat="1" ht="13.8">
      <c r="A1381" s="306"/>
      <c r="B1381" s="306"/>
      <c r="C1381" s="306"/>
      <c r="S1381" s="306"/>
      <c r="T1381" s="306"/>
      <c r="U1381" s="306"/>
      <c r="V1381" s="306"/>
      <c r="W1381" s="306"/>
      <c r="X1381" s="306"/>
      <c r="Y1381" s="306"/>
      <c r="Z1381" s="306"/>
    </row>
    <row r="1382" spans="1:26" s="111" customFormat="1" ht="13.8">
      <c r="A1382" s="306"/>
      <c r="B1382" s="306"/>
      <c r="C1382" s="306"/>
      <c r="S1382" s="306"/>
      <c r="T1382" s="306"/>
      <c r="U1382" s="306"/>
      <c r="V1382" s="306"/>
      <c r="W1382" s="306"/>
      <c r="X1382" s="306"/>
      <c r="Y1382" s="306"/>
      <c r="Z1382" s="306"/>
    </row>
    <row r="1383" spans="1:26" s="111" customFormat="1" ht="13.8">
      <c r="A1383" s="306"/>
      <c r="B1383" s="306"/>
      <c r="C1383" s="306"/>
      <c r="S1383" s="306"/>
      <c r="T1383" s="306"/>
      <c r="U1383" s="306"/>
      <c r="V1383" s="306"/>
      <c r="W1383" s="306"/>
      <c r="X1383" s="306"/>
      <c r="Y1383" s="306"/>
      <c r="Z1383" s="306"/>
    </row>
    <row r="1384" spans="1:26" s="111" customFormat="1" ht="13.8">
      <c r="A1384" s="306"/>
      <c r="B1384" s="306"/>
      <c r="C1384" s="306"/>
      <c r="S1384" s="306"/>
      <c r="T1384" s="306"/>
      <c r="U1384" s="306"/>
      <c r="V1384" s="306"/>
      <c r="W1384" s="306"/>
      <c r="X1384" s="306"/>
      <c r="Y1384" s="306"/>
      <c r="Z1384" s="306"/>
    </row>
    <row r="1385" spans="1:26" s="111" customFormat="1" ht="13.8">
      <c r="A1385" s="306"/>
      <c r="B1385" s="306"/>
      <c r="C1385" s="306"/>
      <c r="S1385" s="306"/>
      <c r="T1385" s="306"/>
      <c r="U1385" s="306"/>
      <c r="V1385" s="306"/>
      <c r="W1385" s="306"/>
      <c r="X1385" s="306"/>
      <c r="Y1385" s="306"/>
      <c r="Z1385" s="306"/>
    </row>
    <row r="1386" spans="1:26" s="111" customFormat="1" ht="13.8">
      <c r="A1386" s="306"/>
      <c r="B1386" s="306"/>
      <c r="C1386" s="306"/>
      <c r="S1386" s="306"/>
      <c r="T1386" s="306"/>
      <c r="U1386" s="306"/>
      <c r="V1386" s="306"/>
      <c r="W1386" s="306"/>
      <c r="X1386" s="306"/>
      <c r="Y1386" s="306"/>
      <c r="Z1386" s="306"/>
    </row>
    <row r="1387" spans="1:26" s="111" customFormat="1" ht="13.8">
      <c r="A1387" s="306"/>
      <c r="B1387" s="306"/>
      <c r="C1387" s="306"/>
      <c r="S1387" s="306"/>
      <c r="T1387" s="306"/>
      <c r="U1387" s="306"/>
      <c r="V1387" s="306"/>
      <c r="W1387" s="306"/>
      <c r="X1387" s="306"/>
      <c r="Y1387" s="306"/>
      <c r="Z1387" s="306"/>
    </row>
    <row r="1388" spans="1:26" s="111" customFormat="1" ht="13.8">
      <c r="A1388" s="306"/>
      <c r="B1388" s="306"/>
      <c r="C1388" s="306"/>
      <c r="S1388" s="306"/>
      <c r="T1388" s="306"/>
      <c r="U1388" s="306"/>
      <c r="V1388" s="306"/>
      <c r="W1388" s="306"/>
      <c r="X1388" s="306"/>
      <c r="Y1388" s="306"/>
      <c r="Z1388" s="306"/>
    </row>
    <row r="1389" spans="1:26" s="111" customFormat="1" ht="13.8">
      <c r="A1389" s="306"/>
      <c r="B1389" s="306"/>
      <c r="C1389" s="306"/>
      <c r="S1389" s="306"/>
      <c r="T1389" s="306"/>
      <c r="U1389" s="306"/>
      <c r="V1389" s="306"/>
      <c r="W1389" s="306"/>
      <c r="X1389" s="306"/>
      <c r="Y1389" s="306"/>
      <c r="Z1389" s="306"/>
    </row>
    <row r="1390" spans="1:26" s="111" customFormat="1" ht="13.8">
      <c r="A1390" s="306"/>
      <c r="B1390" s="306"/>
      <c r="C1390" s="306"/>
      <c r="S1390" s="306"/>
      <c r="T1390" s="306"/>
      <c r="U1390" s="306"/>
      <c r="V1390" s="306"/>
      <c r="W1390" s="306"/>
      <c r="X1390" s="306"/>
      <c r="Y1390" s="306"/>
      <c r="Z1390" s="306"/>
    </row>
    <row r="1391" spans="1:26" s="111" customFormat="1" ht="13.8">
      <c r="A1391" s="306"/>
      <c r="B1391" s="306"/>
      <c r="C1391" s="306"/>
      <c r="S1391" s="306"/>
      <c r="T1391" s="306"/>
      <c r="U1391" s="306"/>
      <c r="V1391" s="306"/>
      <c r="W1391" s="306"/>
      <c r="X1391" s="306"/>
      <c r="Y1391" s="306"/>
      <c r="Z1391" s="306"/>
    </row>
    <row r="1392" spans="1:26" s="111" customFormat="1" ht="13.8">
      <c r="A1392" s="306"/>
      <c r="B1392" s="306"/>
      <c r="C1392" s="306"/>
      <c r="S1392" s="306"/>
      <c r="T1392" s="306"/>
      <c r="U1392" s="306"/>
      <c r="V1392" s="306"/>
      <c r="W1392" s="306"/>
      <c r="X1392" s="306"/>
      <c r="Y1392" s="306"/>
      <c r="Z1392" s="306"/>
    </row>
    <row r="1393" spans="1:26" s="111" customFormat="1" ht="13.8">
      <c r="A1393" s="306"/>
      <c r="B1393" s="306"/>
      <c r="C1393" s="306"/>
      <c r="S1393" s="306"/>
      <c r="T1393" s="306"/>
      <c r="U1393" s="306"/>
      <c r="V1393" s="306"/>
      <c r="W1393" s="306"/>
      <c r="X1393" s="306"/>
      <c r="Y1393" s="306"/>
      <c r="Z1393" s="306"/>
    </row>
    <row r="1394" spans="1:26" s="111" customFormat="1" ht="13.8">
      <c r="A1394" s="306"/>
      <c r="B1394" s="306"/>
      <c r="C1394" s="306"/>
      <c r="S1394" s="306"/>
      <c r="T1394" s="306"/>
      <c r="U1394" s="306"/>
      <c r="V1394" s="306"/>
      <c r="W1394" s="306"/>
      <c r="X1394" s="306"/>
      <c r="Y1394" s="306"/>
      <c r="Z1394" s="306"/>
    </row>
    <row r="1395" spans="1:26" s="111" customFormat="1" ht="13.8">
      <c r="A1395" s="306"/>
      <c r="B1395" s="306"/>
      <c r="C1395" s="306"/>
      <c r="S1395" s="306"/>
      <c r="T1395" s="306"/>
      <c r="U1395" s="306"/>
      <c r="V1395" s="306"/>
      <c r="W1395" s="306"/>
      <c r="X1395" s="306"/>
      <c r="Y1395" s="306"/>
      <c r="Z1395" s="306"/>
    </row>
    <row r="1396" spans="1:26" s="111" customFormat="1" ht="13.8">
      <c r="A1396" s="306"/>
      <c r="B1396" s="306"/>
      <c r="C1396" s="306"/>
      <c r="S1396" s="306"/>
      <c r="T1396" s="306"/>
      <c r="U1396" s="306"/>
      <c r="V1396" s="306"/>
      <c r="W1396" s="306"/>
      <c r="X1396" s="306"/>
      <c r="Y1396" s="306"/>
      <c r="Z1396" s="306"/>
    </row>
    <row r="1397" spans="1:26" s="111" customFormat="1" ht="13.8">
      <c r="A1397" s="306"/>
      <c r="B1397" s="306"/>
      <c r="C1397" s="306"/>
      <c r="S1397" s="306"/>
      <c r="T1397" s="306"/>
      <c r="U1397" s="306"/>
      <c r="V1397" s="306"/>
      <c r="W1397" s="306"/>
      <c r="X1397" s="306"/>
      <c r="Y1397" s="306"/>
      <c r="Z1397" s="306"/>
    </row>
    <row r="1398" spans="1:26" s="111" customFormat="1" ht="13.8">
      <c r="A1398" s="306"/>
      <c r="B1398" s="306"/>
      <c r="C1398" s="306"/>
      <c r="S1398" s="306"/>
      <c r="T1398" s="306"/>
      <c r="U1398" s="306"/>
      <c r="V1398" s="306"/>
      <c r="W1398" s="306"/>
      <c r="X1398" s="306"/>
      <c r="Y1398" s="306"/>
      <c r="Z1398" s="306"/>
    </row>
    <row r="1399" spans="1:26" s="111" customFormat="1" ht="13.8">
      <c r="A1399" s="306"/>
      <c r="B1399" s="306"/>
      <c r="C1399" s="306"/>
      <c r="S1399" s="306"/>
      <c r="T1399" s="306"/>
      <c r="U1399" s="306"/>
      <c r="V1399" s="306"/>
      <c r="W1399" s="306"/>
      <c r="X1399" s="306"/>
      <c r="Y1399" s="306"/>
      <c r="Z1399" s="306"/>
    </row>
    <row r="1400" spans="1:26" s="111" customFormat="1" ht="13.8">
      <c r="A1400" s="306"/>
      <c r="B1400" s="306"/>
      <c r="C1400" s="306"/>
      <c r="S1400" s="306"/>
      <c r="T1400" s="306"/>
      <c r="U1400" s="306"/>
      <c r="V1400" s="306"/>
      <c r="W1400" s="306"/>
      <c r="X1400" s="306"/>
      <c r="Y1400" s="306"/>
      <c r="Z1400" s="306"/>
    </row>
    <row r="1401" spans="1:26" s="111" customFormat="1" ht="13.8">
      <c r="A1401" s="306"/>
      <c r="B1401" s="306"/>
      <c r="C1401" s="306"/>
      <c r="S1401" s="306"/>
      <c r="T1401" s="306"/>
      <c r="U1401" s="306"/>
      <c r="V1401" s="306"/>
      <c r="W1401" s="306"/>
      <c r="X1401" s="306"/>
      <c r="Y1401" s="306"/>
      <c r="Z1401" s="306"/>
    </row>
    <row r="1402" spans="1:26" s="111" customFormat="1" ht="13.8">
      <c r="A1402" s="306"/>
      <c r="B1402" s="306"/>
      <c r="C1402" s="306"/>
      <c r="S1402" s="306"/>
      <c r="T1402" s="306"/>
      <c r="U1402" s="306"/>
      <c r="V1402" s="306"/>
      <c r="W1402" s="306"/>
      <c r="X1402" s="306"/>
      <c r="Y1402" s="306"/>
      <c r="Z1402" s="306"/>
    </row>
    <row r="1403" spans="1:26" s="111" customFormat="1" ht="13.8">
      <c r="A1403" s="306"/>
      <c r="B1403" s="306"/>
      <c r="C1403" s="306"/>
      <c r="S1403" s="306"/>
      <c r="T1403" s="306"/>
      <c r="U1403" s="306"/>
      <c r="V1403" s="306"/>
      <c r="W1403" s="306"/>
      <c r="X1403" s="306"/>
      <c r="Y1403" s="306"/>
      <c r="Z1403" s="306"/>
    </row>
    <row r="1404" spans="1:26" s="111" customFormat="1" ht="13.8">
      <c r="A1404" s="306"/>
      <c r="B1404" s="306"/>
      <c r="C1404" s="306"/>
      <c r="S1404" s="306"/>
      <c r="T1404" s="306"/>
      <c r="U1404" s="306"/>
      <c r="V1404" s="306"/>
      <c r="W1404" s="306"/>
      <c r="X1404" s="306"/>
      <c r="Y1404" s="306"/>
      <c r="Z1404" s="306"/>
    </row>
    <row r="1405" spans="1:26" s="111" customFormat="1" ht="13.8">
      <c r="A1405" s="306"/>
      <c r="B1405" s="306"/>
      <c r="C1405" s="306"/>
      <c r="S1405" s="306"/>
      <c r="T1405" s="306"/>
      <c r="U1405" s="306"/>
      <c r="V1405" s="306"/>
      <c r="W1405" s="306"/>
      <c r="X1405" s="306"/>
      <c r="Y1405" s="306"/>
      <c r="Z1405" s="306"/>
    </row>
    <row r="1406" spans="1:26" s="111" customFormat="1" ht="13.8">
      <c r="A1406" s="306"/>
      <c r="B1406" s="306"/>
      <c r="C1406" s="306"/>
      <c r="S1406" s="306"/>
      <c r="T1406" s="306"/>
      <c r="U1406" s="306"/>
      <c r="V1406" s="306"/>
      <c r="W1406" s="306"/>
      <c r="X1406" s="306"/>
      <c r="Y1406" s="306"/>
      <c r="Z1406" s="306"/>
    </row>
    <row r="1407" spans="1:26" s="111" customFormat="1" ht="13.8">
      <c r="A1407" s="306"/>
      <c r="B1407" s="306"/>
      <c r="C1407" s="306"/>
      <c r="S1407" s="306"/>
      <c r="T1407" s="306"/>
      <c r="U1407" s="306"/>
      <c r="V1407" s="306"/>
      <c r="W1407" s="306"/>
      <c r="X1407" s="306"/>
      <c r="Y1407" s="306"/>
      <c r="Z1407" s="306"/>
    </row>
    <row r="1408" spans="1:26" s="111" customFormat="1" ht="13.8">
      <c r="A1408" s="306"/>
      <c r="B1408" s="306"/>
      <c r="C1408" s="306"/>
      <c r="S1408" s="306"/>
      <c r="T1408" s="306"/>
      <c r="U1408" s="306"/>
      <c r="V1408" s="306"/>
      <c r="W1408" s="306"/>
      <c r="X1408" s="306"/>
      <c r="Y1408" s="306"/>
      <c r="Z1408" s="306"/>
    </row>
    <row r="1409" spans="1:26" s="111" customFormat="1" ht="13.8">
      <c r="A1409" s="306"/>
      <c r="B1409" s="306"/>
      <c r="C1409" s="306"/>
      <c r="S1409" s="306"/>
      <c r="T1409" s="306"/>
      <c r="U1409" s="306"/>
      <c r="V1409" s="306"/>
      <c r="W1409" s="306"/>
      <c r="X1409" s="306"/>
      <c r="Y1409" s="306"/>
      <c r="Z1409" s="306"/>
    </row>
    <row r="1410" spans="1:26" s="111" customFormat="1" ht="13.8">
      <c r="A1410" s="306"/>
      <c r="B1410" s="306"/>
      <c r="C1410" s="306"/>
      <c r="S1410" s="306"/>
      <c r="T1410" s="306"/>
      <c r="U1410" s="306"/>
      <c r="V1410" s="306"/>
      <c r="W1410" s="306"/>
      <c r="X1410" s="306"/>
      <c r="Y1410" s="306"/>
      <c r="Z1410" s="306"/>
    </row>
    <row r="1411" spans="1:26" s="111" customFormat="1" ht="13.8">
      <c r="A1411" s="306"/>
      <c r="B1411" s="306"/>
      <c r="C1411" s="306"/>
      <c r="S1411" s="306"/>
      <c r="T1411" s="306"/>
      <c r="U1411" s="306"/>
      <c r="V1411" s="306"/>
      <c r="W1411" s="306"/>
      <c r="X1411" s="306"/>
      <c r="Y1411" s="306"/>
      <c r="Z1411" s="306"/>
    </row>
    <row r="1412" spans="1:26" s="111" customFormat="1" ht="13.8">
      <c r="A1412" s="306"/>
      <c r="B1412" s="306"/>
      <c r="C1412" s="306"/>
      <c r="S1412" s="306"/>
      <c r="T1412" s="306"/>
      <c r="U1412" s="306"/>
      <c r="V1412" s="306"/>
      <c r="W1412" s="306"/>
      <c r="X1412" s="306"/>
      <c r="Y1412" s="306"/>
      <c r="Z1412" s="306"/>
    </row>
    <row r="1413" spans="1:26" s="111" customFormat="1" ht="13.8">
      <c r="A1413" s="306"/>
      <c r="B1413" s="306"/>
      <c r="C1413" s="306"/>
      <c r="S1413" s="306"/>
      <c r="T1413" s="306"/>
      <c r="U1413" s="306"/>
      <c r="V1413" s="306"/>
      <c r="W1413" s="306"/>
      <c r="X1413" s="306"/>
      <c r="Y1413" s="306"/>
      <c r="Z1413" s="306"/>
    </row>
    <row r="1414" spans="1:26" s="111" customFormat="1" ht="13.8">
      <c r="A1414" s="306"/>
      <c r="B1414" s="306"/>
      <c r="C1414" s="306"/>
      <c r="S1414" s="306"/>
      <c r="T1414" s="306"/>
      <c r="U1414" s="306"/>
      <c r="V1414" s="306"/>
      <c r="W1414" s="306"/>
      <c r="X1414" s="306"/>
      <c r="Y1414" s="306"/>
      <c r="Z1414" s="306"/>
    </row>
    <row r="1415" spans="1:26" s="111" customFormat="1" ht="13.8">
      <c r="A1415" s="306"/>
      <c r="B1415" s="306"/>
      <c r="C1415" s="306"/>
      <c r="S1415" s="306"/>
      <c r="T1415" s="306"/>
      <c r="U1415" s="306"/>
      <c r="V1415" s="306"/>
      <c r="W1415" s="306"/>
      <c r="X1415" s="306"/>
      <c r="Y1415" s="306"/>
      <c r="Z1415" s="306"/>
    </row>
    <row r="1416" spans="1:26" s="111" customFormat="1" ht="13.8">
      <c r="A1416" s="306"/>
      <c r="B1416" s="306"/>
      <c r="C1416" s="306"/>
      <c r="S1416" s="306"/>
      <c r="T1416" s="306"/>
      <c r="U1416" s="306"/>
      <c r="V1416" s="306"/>
      <c r="W1416" s="306"/>
      <c r="X1416" s="306"/>
      <c r="Y1416" s="306"/>
      <c r="Z1416" s="306"/>
    </row>
    <row r="1417" spans="1:26" s="111" customFormat="1" ht="13.8">
      <c r="A1417" s="306"/>
      <c r="B1417" s="306"/>
      <c r="C1417" s="306"/>
      <c r="S1417" s="306"/>
      <c r="T1417" s="306"/>
      <c r="U1417" s="306"/>
      <c r="V1417" s="306"/>
      <c r="W1417" s="306"/>
      <c r="X1417" s="306"/>
      <c r="Y1417" s="306"/>
      <c r="Z1417" s="306"/>
    </row>
    <row r="1418" spans="1:26" s="111" customFormat="1" ht="13.8">
      <c r="A1418" s="306"/>
      <c r="B1418" s="306"/>
      <c r="C1418" s="306"/>
      <c r="S1418" s="306"/>
      <c r="T1418" s="306"/>
      <c r="U1418" s="306"/>
      <c r="V1418" s="306"/>
      <c r="W1418" s="306"/>
      <c r="X1418" s="306"/>
      <c r="Y1418" s="306"/>
      <c r="Z1418" s="306"/>
    </row>
    <row r="1419" spans="1:26" s="111" customFormat="1" ht="13.8">
      <c r="A1419" s="306"/>
      <c r="B1419" s="306"/>
      <c r="C1419" s="306"/>
      <c r="S1419" s="306"/>
      <c r="T1419" s="306"/>
      <c r="U1419" s="306"/>
      <c r="V1419" s="306"/>
      <c r="W1419" s="306"/>
      <c r="X1419" s="306"/>
      <c r="Y1419" s="306"/>
      <c r="Z1419" s="306"/>
    </row>
    <row r="1420" spans="1:26" s="111" customFormat="1" ht="13.8">
      <c r="A1420" s="306"/>
      <c r="B1420" s="306"/>
      <c r="C1420" s="306"/>
      <c r="S1420" s="306"/>
      <c r="T1420" s="306"/>
      <c r="U1420" s="306"/>
      <c r="V1420" s="306"/>
      <c r="W1420" s="306"/>
      <c r="X1420" s="306"/>
      <c r="Y1420" s="306"/>
      <c r="Z1420" s="306"/>
    </row>
    <row r="1421" spans="1:26" s="111" customFormat="1" ht="13.8">
      <c r="A1421" s="306"/>
      <c r="B1421" s="306"/>
      <c r="C1421" s="306"/>
      <c r="S1421" s="306"/>
      <c r="T1421" s="306"/>
      <c r="U1421" s="306"/>
      <c r="V1421" s="306"/>
      <c r="W1421" s="306"/>
      <c r="X1421" s="306"/>
      <c r="Y1421" s="306"/>
      <c r="Z1421" s="306"/>
    </row>
    <row r="1422" spans="1:26" s="111" customFormat="1" ht="13.8">
      <c r="A1422" s="306"/>
      <c r="B1422" s="306"/>
      <c r="C1422" s="306"/>
      <c r="S1422" s="306"/>
      <c r="T1422" s="306"/>
      <c r="U1422" s="306"/>
      <c r="V1422" s="306"/>
      <c r="W1422" s="306"/>
      <c r="X1422" s="306"/>
      <c r="Y1422" s="306"/>
      <c r="Z1422" s="306"/>
    </row>
    <row r="1423" spans="1:26" s="111" customFormat="1" ht="13.8">
      <c r="A1423" s="306"/>
      <c r="B1423" s="306"/>
      <c r="C1423" s="306"/>
      <c r="S1423" s="306"/>
      <c r="T1423" s="306"/>
      <c r="U1423" s="306"/>
      <c r="V1423" s="306"/>
      <c r="W1423" s="306"/>
      <c r="X1423" s="306"/>
      <c r="Y1423" s="306"/>
      <c r="Z1423" s="306"/>
    </row>
    <row r="1424" spans="1:26" s="111" customFormat="1" ht="13.8">
      <c r="A1424" s="306"/>
      <c r="B1424" s="306"/>
      <c r="C1424" s="306"/>
      <c r="S1424" s="306"/>
      <c r="T1424" s="306"/>
      <c r="U1424" s="306"/>
      <c r="V1424" s="306"/>
      <c r="W1424" s="306"/>
      <c r="X1424" s="306"/>
      <c r="Y1424" s="306"/>
      <c r="Z1424" s="306"/>
    </row>
    <row r="1425" spans="1:26" s="111" customFormat="1" ht="13.8">
      <c r="A1425" s="306"/>
      <c r="B1425" s="306"/>
      <c r="C1425" s="306"/>
      <c r="S1425" s="306"/>
      <c r="T1425" s="306"/>
      <c r="U1425" s="306"/>
      <c r="V1425" s="306"/>
      <c r="W1425" s="306"/>
      <c r="X1425" s="306"/>
      <c r="Y1425" s="306"/>
      <c r="Z1425" s="306"/>
    </row>
    <row r="1426" spans="1:26" s="111" customFormat="1" ht="13.8">
      <c r="A1426" s="306"/>
      <c r="B1426" s="306"/>
      <c r="C1426" s="306"/>
      <c r="S1426" s="306"/>
      <c r="T1426" s="306"/>
      <c r="U1426" s="306"/>
      <c r="V1426" s="306"/>
      <c r="W1426" s="306"/>
      <c r="X1426" s="306"/>
      <c r="Y1426" s="306"/>
      <c r="Z1426" s="306"/>
    </row>
    <row r="1427" spans="1:26" s="111" customFormat="1" ht="13.8">
      <c r="A1427" s="306"/>
      <c r="B1427" s="306"/>
      <c r="C1427" s="306"/>
      <c r="S1427" s="306"/>
      <c r="T1427" s="306"/>
      <c r="U1427" s="306"/>
      <c r="V1427" s="306"/>
      <c r="W1427" s="306"/>
      <c r="X1427" s="306"/>
      <c r="Y1427" s="306"/>
      <c r="Z1427" s="306"/>
    </row>
    <row r="1428" spans="1:26" s="111" customFormat="1" ht="13.8">
      <c r="A1428" s="306"/>
      <c r="B1428" s="306"/>
      <c r="C1428" s="306"/>
      <c r="S1428" s="306"/>
      <c r="T1428" s="306"/>
      <c r="U1428" s="306"/>
      <c r="V1428" s="306"/>
      <c r="W1428" s="306"/>
      <c r="X1428" s="306"/>
      <c r="Y1428" s="306"/>
      <c r="Z1428" s="306"/>
    </row>
    <row r="1429" spans="1:26" s="111" customFormat="1" ht="13.8">
      <c r="A1429" s="306"/>
      <c r="B1429" s="306"/>
      <c r="C1429" s="306"/>
      <c r="S1429" s="306"/>
      <c r="T1429" s="306"/>
      <c r="U1429" s="306"/>
      <c r="V1429" s="306"/>
      <c r="W1429" s="306"/>
      <c r="X1429" s="306"/>
      <c r="Y1429" s="306"/>
      <c r="Z1429" s="306"/>
    </row>
    <row r="1430" spans="1:26" s="111" customFormat="1" ht="13.8">
      <c r="A1430" s="306"/>
      <c r="B1430" s="306"/>
      <c r="C1430" s="306"/>
      <c r="S1430" s="306"/>
      <c r="T1430" s="306"/>
      <c r="U1430" s="306"/>
      <c r="V1430" s="306"/>
      <c r="W1430" s="306"/>
      <c r="X1430" s="306"/>
      <c r="Y1430" s="306"/>
      <c r="Z1430" s="306"/>
    </row>
    <row r="1431" spans="1:26" s="111" customFormat="1" ht="13.8">
      <c r="A1431" s="306"/>
      <c r="B1431" s="306"/>
      <c r="C1431" s="306"/>
      <c r="S1431" s="306"/>
      <c r="T1431" s="306"/>
      <c r="U1431" s="306"/>
      <c r="V1431" s="306"/>
      <c r="W1431" s="306"/>
      <c r="X1431" s="306"/>
      <c r="Y1431" s="306"/>
      <c r="Z1431" s="306"/>
    </row>
    <row r="1432" spans="1:26" s="111" customFormat="1" ht="13.8">
      <c r="A1432" s="306"/>
      <c r="B1432" s="306"/>
      <c r="C1432" s="306"/>
      <c r="S1432" s="306"/>
      <c r="T1432" s="306"/>
      <c r="U1432" s="306"/>
      <c r="V1432" s="306"/>
      <c r="W1432" s="306"/>
      <c r="X1432" s="306"/>
      <c r="Y1432" s="306"/>
      <c r="Z1432" s="306"/>
    </row>
    <row r="1433" spans="1:26" s="111" customFormat="1" ht="13.8">
      <c r="A1433" s="306"/>
      <c r="B1433" s="306"/>
      <c r="C1433" s="306"/>
      <c r="S1433" s="306"/>
      <c r="T1433" s="306"/>
      <c r="U1433" s="306"/>
      <c r="V1433" s="306"/>
      <c r="W1433" s="306"/>
      <c r="X1433" s="306"/>
      <c r="Y1433" s="306"/>
      <c r="Z1433" s="306"/>
    </row>
    <row r="1434" spans="1:26" s="111" customFormat="1" ht="13.8">
      <c r="A1434" s="306"/>
      <c r="B1434" s="306"/>
      <c r="C1434" s="306"/>
      <c r="S1434" s="306"/>
      <c r="T1434" s="306"/>
      <c r="U1434" s="306"/>
      <c r="V1434" s="306"/>
      <c r="W1434" s="306"/>
      <c r="X1434" s="306"/>
      <c r="Y1434" s="306"/>
      <c r="Z1434" s="306"/>
    </row>
    <row r="1435" spans="1:26" s="111" customFormat="1" ht="13.8">
      <c r="A1435" s="306"/>
      <c r="B1435" s="306"/>
      <c r="C1435" s="306"/>
      <c r="S1435" s="306"/>
      <c r="T1435" s="306"/>
      <c r="U1435" s="306"/>
      <c r="V1435" s="306"/>
      <c r="W1435" s="306"/>
      <c r="X1435" s="306"/>
      <c r="Y1435" s="306"/>
      <c r="Z1435" s="306"/>
    </row>
    <row r="1436" spans="1:26" s="111" customFormat="1" ht="13.8">
      <c r="A1436" s="306"/>
      <c r="B1436" s="306"/>
      <c r="C1436" s="306"/>
      <c r="S1436" s="306"/>
      <c r="T1436" s="306"/>
      <c r="U1436" s="306"/>
      <c r="V1436" s="306"/>
      <c r="W1436" s="306"/>
      <c r="X1436" s="306"/>
      <c r="Y1436" s="306"/>
      <c r="Z1436" s="306"/>
    </row>
    <row r="1437" spans="1:26" s="111" customFormat="1" ht="13.8">
      <c r="A1437" s="306"/>
      <c r="B1437" s="306"/>
      <c r="C1437" s="306"/>
      <c r="S1437" s="306"/>
      <c r="T1437" s="306"/>
      <c r="U1437" s="306"/>
      <c r="V1437" s="306"/>
      <c r="W1437" s="306"/>
      <c r="X1437" s="306"/>
      <c r="Y1437" s="306"/>
      <c r="Z1437" s="306"/>
    </row>
    <row r="1438" spans="1:26" s="111" customFormat="1" ht="13.8">
      <c r="A1438" s="306"/>
      <c r="B1438" s="306"/>
      <c r="C1438" s="306"/>
      <c r="S1438" s="306"/>
      <c r="T1438" s="306"/>
      <c r="U1438" s="306"/>
      <c r="V1438" s="306"/>
      <c r="W1438" s="306"/>
      <c r="X1438" s="306"/>
      <c r="Y1438" s="306"/>
      <c r="Z1438" s="306"/>
    </row>
    <row r="1439" spans="1:26" s="111" customFormat="1" ht="13.8">
      <c r="A1439" s="306"/>
      <c r="B1439" s="306"/>
      <c r="C1439" s="306"/>
      <c r="S1439" s="306"/>
      <c r="T1439" s="306"/>
      <c r="U1439" s="306"/>
      <c r="V1439" s="306"/>
      <c r="W1439" s="306"/>
      <c r="X1439" s="306"/>
      <c r="Y1439" s="306"/>
      <c r="Z1439" s="306"/>
    </row>
    <row r="1440" spans="1:26" s="111" customFormat="1" ht="13.8">
      <c r="A1440" s="306"/>
      <c r="B1440" s="306"/>
      <c r="C1440" s="306"/>
      <c r="S1440" s="306"/>
      <c r="T1440" s="306"/>
      <c r="U1440" s="306"/>
      <c r="V1440" s="306"/>
      <c r="W1440" s="306"/>
      <c r="X1440" s="306"/>
      <c r="Y1440" s="306"/>
      <c r="Z1440" s="306"/>
    </row>
    <row r="1441" spans="1:26" s="111" customFormat="1" ht="13.8">
      <c r="A1441" s="306"/>
      <c r="B1441" s="306"/>
      <c r="C1441" s="306"/>
      <c r="S1441" s="306"/>
      <c r="T1441" s="306"/>
      <c r="U1441" s="306"/>
      <c r="V1441" s="306"/>
      <c r="W1441" s="306"/>
      <c r="X1441" s="306"/>
      <c r="Y1441" s="306"/>
      <c r="Z1441" s="306"/>
    </row>
    <row r="1442" spans="1:26" s="111" customFormat="1" ht="13.8">
      <c r="A1442" s="306"/>
      <c r="B1442" s="306"/>
      <c r="C1442" s="306"/>
      <c r="S1442" s="306"/>
      <c r="T1442" s="306"/>
      <c r="U1442" s="306"/>
      <c r="V1442" s="306"/>
      <c r="W1442" s="306"/>
      <c r="X1442" s="306"/>
      <c r="Y1442" s="306"/>
      <c r="Z1442" s="306"/>
    </row>
    <row r="1443" spans="1:26" s="111" customFormat="1" ht="13.8">
      <c r="A1443" s="306"/>
      <c r="B1443" s="306"/>
      <c r="C1443" s="306"/>
      <c r="S1443" s="306"/>
      <c r="T1443" s="306"/>
      <c r="U1443" s="306"/>
      <c r="V1443" s="306"/>
      <c r="W1443" s="306"/>
      <c r="X1443" s="306"/>
      <c r="Y1443" s="306"/>
      <c r="Z1443" s="306"/>
    </row>
    <row r="1444" spans="1:26" s="111" customFormat="1" ht="13.8">
      <c r="A1444" s="306"/>
      <c r="B1444" s="306"/>
      <c r="C1444" s="306"/>
      <c r="S1444" s="306"/>
      <c r="T1444" s="306"/>
      <c r="U1444" s="306"/>
      <c r="V1444" s="306"/>
      <c r="W1444" s="306"/>
      <c r="X1444" s="306"/>
      <c r="Y1444" s="306"/>
      <c r="Z1444" s="306"/>
    </row>
    <row r="1445" spans="1:26" s="111" customFormat="1" ht="13.8">
      <c r="A1445" s="306"/>
      <c r="B1445" s="306"/>
      <c r="C1445" s="306"/>
      <c r="S1445" s="306"/>
      <c r="T1445" s="306"/>
      <c r="U1445" s="306"/>
      <c r="V1445" s="306"/>
      <c r="W1445" s="306"/>
      <c r="X1445" s="306"/>
      <c r="Y1445" s="306"/>
      <c r="Z1445" s="306"/>
    </row>
    <row r="1446" spans="1:26" s="111" customFormat="1" ht="13.8">
      <c r="A1446" s="306"/>
      <c r="B1446" s="306"/>
      <c r="C1446" s="306"/>
      <c r="S1446" s="306"/>
      <c r="T1446" s="306"/>
      <c r="U1446" s="306"/>
      <c r="V1446" s="306"/>
      <c r="W1446" s="306"/>
      <c r="X1446" s="306"/>
      <c r="Y1446" s="306"/>
      <c r="Z1446" s="306"/>
    </row>
    <row r="1447" spans="1:26" s="111" customFormat="1" ht="13.8">
      <c r="A1447" s="306"/>
      <c r="B1447" s="306"/>
      <c r="C1447" s="306"/>
      <c r="S1447" s="306"/>
      <c r="T1447" s="306"/>
      <c r="U1447" s="306"/>
      <c r="V1447" s="306"/>
      <c r="W1447" s="306"/>
      <c r="X1447" s="306"/>
      <c r="Y1447" s="306"/>
      <c r="Z1447" s="306"/>
    </row>
    <row r="1448" spans="1:26" s="111" customFormat="1" ht="13.8">
      <c r="A1448" s="306"/>
      <c r="B1448" s="306"/>
      <c r="C1448" s="306"/>
      <c r="S1448" s="306"/>
      <c r="T1448" s="306"/>
      <c r="U1448" s="306"/>
      <c r="V1448" s="306"/>
      <c r="W1448" s="306"/>
      <c r="X1448" s="306"/>
      <c r="Y1448" s="306"/>
      <c r="Z1448" s="306"/>
    </row>
    <row r="1449" spans="1:26" s="111" customFormat="1" ht="13.8">
      <c r="A1449" s="306"/>
      <c r="B1449" s="306"/>
      <c r="C1449" s="306"/>
      <c r="S1449" s="306"/>
      <c r="T1449" s="306"/>
      <c r="U1449" s="306"/>
      <c r="V1449" s="306"/>
      <c r="W1449" s="306"/>
      <c r="X1449" s="306"/>
      <c r="Y1449" s="306"/>
      <c r="Z1449" s="306"/>
    </row>
    <row r="1450" spans="1:26" s="111" customFormat="1" ht="13.8">
      <c r="A1450" s="306"/>
      <c r="B1450" s="306"/>
      <c r="C1450" s="306"/>
      <c r="S1450" s="306"/>
      <c r="T1450" s="306"/>
      <c r="U1450" s="306"/>
      <c r="V1450" s="306"/>
      <c r="W1450" s="306"/>
      <c r="X1450" s="306"/>
      <c r="Y1450" s="306"/>
      <c r="Z1450" s="306"/>
    </row>
    <row r="1451" spans="1:26" s="111" customFormat="1" ht="13.8">
      <c r="A1451" s="306"/>
      <c r="B1451" s="306"/>
      <c r="C1451" s="306"/>
      <c r="S1451" s="306"/>
      <c r="T1451" s="306"/>
      <c r="U1451" s="306"/>
      <c r="V1451" s="306"/>
      <c r="W1451" s="306"/>
      <c r="X1451" s="306"/>
      <c r="Y1451" s="306"/>
      <c r="Z1451" s="306"/>
    </row>
    <row r="1452" spans="1:26" s="111" customFormat="1" ht="13.8">
      <c r="A1452" s="306"/>
      <c r="B1452" s="306"/>
      <c r="C1452" s="306"/>
      <c r="S1452" s="306"/>
      <c r="T1452" s="306"/>
      <c r="U1452" s="306"/>
      <c r="V1452" s="306"/>
      <c r="W1452" s="306"/>
      <c r="X1452" s="306"/>
      <c r="Y1452" s="306"/>
      <c r="Z1452" s="306"/>
    </row>
    <row r="1453" spans="1:26" s="111" customFormat="1" ht="13.8">
      <c r="A1453" s="306"/>
      <c r="B1453" s="306"/>
      <c r="C1453" s="306"/>
      <c r="S1453" s="306"/>
      <c r="T1453" s="306"/>
      <c r="U1453" s="306"/>
      <c r="V1453" s="306"/>
      <c r="W1453" s="306"/>
      <c r="X1453" s="306"/>
      <c r="Y1453" s="306"/>
      <c r="Z1453" s="306"/>
    </row>
    <row r="1454" spans="1:26" s="111" customFormat="1" ht="13.8">
      <c r="A1454" s="306"/>
      <c r="B1454" s="306"/>
      <c r="C1454" s="306"/>
      <c r="S1454" s="306"/>
      <c r="T1454" s="306"/>
      <c r="U1454" s="306"/>
      <c r="V1454" s="306"/>
      <c r="W1454" s="306"/>
      <c r="X1454" s="306"/>
      <c r="Y1454" s="306"/>
      <c r="Z1454" s="306"/>
    </row>
    <row r="1455" spans="1:26" s="111" customFormat="1" ht="13.8">
      <c r="A1455" s="306"/>
      <c r="B1455" s="306"/>
      <c r="C1455" s="306"/>
      <c r="S1455" s="306"/>
      <c r="T1455" s="306"/>
      <c r="U1455" s="306"/>
      <c r="V1455" s="306"/>
      <c r="W1455" s="306"/>
      <c r="X1455" s="306"/>
      <c r="Y1455" s="306"/>
      <c r="Z1455" s="306"/>
    </row>
    <row r="1456" spans="1:26" s="111" customFormat="1" ht="13.8">
      <c r="A1456" s="306"/>
      <c r="B1456" s="306"/>
      <c r="C1456" s="306"/>
      <c r="S1456" s="306"/>
      <c r="T1456" s="306"/>
      <c r="U1456" s="306"/>
      <c r="V1456" s="306"/>
      <c r="W1456" s="306"/>
      <c r="X1456" s="306"/>
      <c r="Y1456" s="306"/>
      <c r="Z1456" s="306"/>
    </row>
    <row r="1457" spans="1:26" s="111" customFormat="1" ht="13.8">
      <c r="A1457" s="306"/>
      <c r="B1457" s="306"/>
      <c r="C1457" s="306"/>
      <c r="S1457" s="306"/>
      <c r="T1457" s="306"/>
      <c r="U1457" s="306"/>
      <c r="V1457" s="306"/>
      <c r="W1457" s="306"/>
      <c r="X1457" s="306"/>
      <c r="Y1457" s="306"/>
      <c r="Z1457" s="306"/>
    </row>
    <row r="1458" spans="1:26" s="111" customFormat="1" ht="13.8">
      <c r="A1458" s="306"/>
      <c r="B1458" s="306"/>
      <c r="C1458" s="306"/>
      <c r="S1458" s="306"/>
      <c r="T1458" s="306"/>
      <c r="U1458" s="306"/>
      <c r="V1458" s="306"/>
      <c r="W1458" s="306"/>
      <c r="X1458" s="306"/>
      <c r="Y1458" s="306"/>
      <c r="Z1458" s="306"/>
    </row>
    <row r="1459" spans="1:26" s="111" customFormat="1" ht="13.8">
      <c r="A1459" s="306"/>
      <c r="B1459" s="306"/>
      <c r="C1459" s="306"/>
      <c r="S1459" s="306"/>
      <c r="T1459" s="306"/>
      <c r="U1459" s="306"/>
      <c r="V1459" s="306"/>
      <c r="W1459" s="306"/>
      <c r="X1459" s="306"/>
      <c r="Y1459" s="306"/>
      <c r="Z1459" s="306"/>
    </row>
    <row r="1460" spans="1:26" s="111" customFormat="1" ht="13.8">
      <c r="A1460" s="306"/>
      <c r="B1460" s="306"/>
      <c r="C1460" s="306"/>
      <c r="S1460" s="306"/>
      <c r="T1460" s="306"/>
      <c r="U1460" s="306"/>
      <c r="V1460" s="306"/>
      <c r="W1460" s="306"/>
      <c r="X1460" s="306"/>
      <c r="Y1460" s="306"/>
      <c r="Z1460" s="306"/>
    </row>
    <row r="1461" spans="1:26" s="111" customFormat="1" ht="13.8">
      <c r="A1461" s="306"/>
      <c r="B1461" s="306"/>
      <c r="C1461" s="306"/>
      <c r="S1461" s="306"/>
      <c r="T1461" s="306"/>
      <c r="U1461" s="306"/>
      <c r="V1461" s="306"/>
      <c r="W1461" s="306"/>
      <c r="X1461" s="306"/>
      <c r="Y1461" s="306"/>
      <c r="Z1461" s="306"/>
    </row>
    <row r="1462" spans="1:26" s="111" customFormat="1" ht="13.8">
      <c r="A1462" s="306"/>
      <c r="B1462" s="306"/>
      <c r="C1462" s="306"/>
      <c r="S1462" s="306"/>
      <c r="T1462" s="306"/>
      <c r="U1462" s="306"/>
      <c r="V1462" s="306"/>
      <c r="W1462" s="306"/>
      <c r="X1462" s="306"/>
      <c r="Y1462" s="306"/>
      <c r="Z1462" s="306"/>
    </row>
    <row r="1463" spans="1:26" s="111" customFormat="1" ht="13.8">
      <c r="A1463" s="306"/>
      <c r="B1463" s="306"/>
      <c r="C1463" s="306"/>
      <c r="S1463" s="306"/>
      <c r="T1463" s="306"/>
      <c r="U1463" s="306"/>
      <c r="V1463" s="306"/>
      <c r="W1463" s="306"/>
      <c r="X1463" s="306"/>
      <c r="Y1463" s="306"/>
      <c r="Z1463" s="306"/>
    </row>
    <row r="1464" spans="1:26" s="111" customFormat="1" ht="13.8">
      <c r="A1464" s="306"/>
      <c r="B1464" s="306"/>
      <c r="C1464" s="306"/>
      <c r="S1464" s="306"/>
      <c r="T1464" s="306"/>
      <c r="U1464" s="306"/>
      <c r="V1464" s="306"/>
      <c r="W1464" s="306"/>
      <c r="X1464" s="306"/>
      <c r="Y1464" s="306"/>
      <c r="Z1464" s="306"/>
    </row>
    <row r="1465" spans="1:26" s="111" customFormat="1" ht="13.8">
      <c r="A1465" s="306"/>
      <c r="B1465" s="306"/>
      <c r="C1465" s="306"/>
      <c r="S1465" s="306"/>
      <c r="T1465" s="306"/>
      <c r="U1465" s="306"/>
      <c r="V1465" s="306"/>
      <c r="W1465" s="306"/>
      <c r="X1465" s="306"/>
      <c r="Y1465" s="306"/>
      <c r="Z1465" s="306"/>
    </row>
    <row r="1466" spans="1:26" s="111" customFormat="1" ht="13.8">
      <c r="A1466" s="306"/>
      <c r="B1466" s="306"/>
      <c r="C1466" s="306"/>
      <c r="S1466" s="306"/>
      <c r="T1466" s="306"/>
      <c r="U1466" s="306"/>
      <c r="V1466" s="306"/>
      <c r="W1466" s="306"/>
      <c r="X1466" s="306"/>
      <c r="Y1466" s="306"/>
      <c r="Z1466" s="306"/>
    </row>
    <row r="1467" spans="1:26" s="111" customFormat="1" ht="13.8">
      <c r="A1467" s="306"/>
      <c r="B1467" s="306"/>
      <c r="C1467" s="306"/>
      <c r="S1467" s="306"/>
      <c r="T1467" s="306"/>
      <c r="U1467" s="306"/>
      <c r="V1467" s="306"/>
      <c r="W1467" s="306"/>
      <c r="X1467" s="306"/>
      <c r="Y1467" s="306"/>
      <c r="Z1467" s="306"/>
    </row>
    <row r="1468" spans="1:26" s="111" customFormat="1" ht="13.8">
      <c r="A1468" s="306"/>
      <c r="B1468" s="306"/>
      <c r="C1468" s="306"/>
      <c r="S1468" s="306"/>
      <c r="T1468" s="306"/>
      <c r="U1468" s="306"/>
      <c r="V1468" s="306"/>
      <c r="W1468" s="306"/>
      <c r="X1468" s="306"/>
      <c r="Y1468" s="306"/>
      <c r="Z1468" s="306"/>
    </row>
    <row r="1469" spans="1:26" s="111" customFormat="1" ht="13.8">
      <c r="A1469" s="306"/>
      <c r="B1469" s="306"/>
      <c r="C1469" s="306"/>
      <c r="S1469" s="306"/>
      <c r="T1469" s="306"/>
      <c r="U1469" s="306"/>
      <c r="V1469" s="306"/>
      <c r="W1469" s="306"/>
      <c r="X1469" s="306"/>
      <c r="Y1469" s="306"/>
      <c r="Z1469" s="306"/>
    </row>
    <row r="1470" spans="1:26" s="111" customFormat="1" ht="13.8">
      <c r="A1470" s="306"/>
      <c r="B1470" s="306"/>
      <c r="C1470" s="306"/>
      <c r="S1470" s="306"/>
      <c r="T1470" s="306"/>
      <c r="U1470" s="306"/>
      <c r="V1470" s="306"/>
      <c r="W1470" s="306"/>
      <c r="X1470" s="306"/>
      <c r="Y1470" s="306"/>
      <c r="Z1470" s="306"/>
    </row>
    <row r="1471" spans="1:26" s="111" customFormat="1" ht="13.8">
      <c r="A1471" s="306"/>
      <c r="B1471" s="306"/>
      <c r="C1471" s="306"/>
      <c r="S1471" s="306"/>
      <c r="T1471" s="306"/>
      <c r="U1471" s="306"/>
      <c r="V1471" s="306"/>
      <c r="W1471" s="306"/>
      <c r="X1471" s="306"/>
      <c r="Y1471" s="306"/>
      <c r="Z1471" s="306"/>
    </row>
    <row r="1472" spans="1:26" s="111" customFormat="1" ht="13.8">
      <c r="A1472" s="306"/>
      <c r="B1472" s="306"/>
      <c r="C1472" s="306"/>
      <c r="S1472" s="306"/>
      <c r="T1472" s="306"/>
      <c r="U1472" s="306"/>
      <c r="V1472" s="306"/>
      <c r="W1472" s="306"/>
      <c r="X1472" s="306"/>
      <c r="Y1472" s="306"/>
      <c r="Z1472" s="306"/>
    </row>
    <row r="1473" spans="1:26" s="111" customFormat="1" ht="13.8">
      <c r="A1473" s="306"/>
      <c r="B1473" s="306"/>
      <c r="C1473" s="306"/>
      <c r="S1473" s="306"/>
      <c r="T1473" s="306"/>
      <c r="U1473" s="306"/>
      <c r="V1473" s="306"/>
      <c r="W1473" s="306"/>
      <c r="X1473" s="306"/>
      <c r="Y1473" s="306"/>
      <c r="Z1473" s="306"/>
    </row>
    <row r="1474" spans="1:26" s="111" customFormat="1" ht="13.8">
      <c r="A1474" s="306"/>
      <c r="B1474" s="306"/>
      <c r="C1474" s="306"/>
      <c r="S1474" s="306"/>
      <c r="T1474" s="306"/>
      <c r="U1474" s="306"/>
      <c r="V1474" s="306"/>
      <c r="W1474" s="306"/>
      <c r="X1474" s="306"/>
      <c r="Y1474" s="306"/>
      <c r="Z1474" s="306"/>
    </row>
    <row r="1475" spans="1:26" s="111" customFormat="1" ht="13.8">
      <c r="A1475" s="306"/>
      <c r="B1475" s="306"/>
      <c r="C1475" s="306"/>
      <c r="S1475" s="306"/>
      <c r="T1475" s="306"/>
      <c r="U1475" s="306"/>
      <c r="V1475" s="306"/>
      <c r="W1475" s="306"/>
      <c r="X1475" s="306"/>
      <c r="Y1475" s="306"/>
      <c r="Z1475" s="306"/>
    </row>
    <row r="1476" spans="1:26" s="111" customFormat="1" ht="13.8">
      <c r="A1476" s="306"/>
      <c r="B1476" s="306"/>
      <c r="C1476" s="306"/>
      <c r="S1476" s="306"/>
      <c r="T1476" s="306"/>
      <c r="U1476" s="306"/>
      <c r="V1476" s="306"/>
      <c r="W1476" s="306"/>
      <c r="X1476" s="306"/>
      <c r="Y1476" s="306"/>
      <c r="Z1476" s="306"/>
    </row>
    <row r="1477" spans="1:26" s="111" customFormat="1" ht="13.8">
      <c r="A1477" s="306"/>
      <c r="B1477" s="306"/>
      <c r="C1477" s="306"/>
      <c r="S1477" s="306"/>
      <c r="T1477" s="306"/>
      <c r="U1477" s="306"/>
      <c r="V1477" s="306"/>
      <c r="W1477" s="306"/>
      <c r="X1477" s="306"/>
      <c r="Y1477" s="306"/>
      <c r="Z1477" s="306"/>
    </row>
    <row r="1478" spans="1:26" s="111" customFormat="1" ht="13.8">
      <c r="A1478" s="306"/>
      <c r="B1478" s="306"/>
      <c r="C1478" s="306"/>
      <c r="S1478" s="306"/>
      <c r="T1478" s="306"/>
      <c r="U1478" s="306"/>
      <c r="V1478" s="306"/>
      <c r="W1478" s="306"/>
      <c r="X1478" s="306"/>
      <c r="Y1478" s="306"/>
      <c r="Z1478" s="306"/>
    </row>
    <row r="1479" spans="1:26" s="111" customFormat="1" ht="13.8">
      <c r="A1479" s="306"/>
      <c r="B1479" s="306"/>
      <c r="C1479" s="306"/>
      <c r="S1479" s="306"/>
      <c r="T1479" s="306"/>
      <c r="U1479" s="306"/>
      <c r="V1479" s="306"/>
      <c r="W1479" s="306"/>
      <c r="X1479" s="306"/>
      <c r="Y1479" s="306"/>
      <c r="Z1479" s="306"/>
    </row>
    <row r="1480" spans="1:26" s="111" customFormat="1" ht="13.8">
      <c r="A1480" s="306"/>
      <c r="B1480" s="306"/>
      <c r="C1480" s="306"/>
      <c r="S1480" s="306"/>
      <c r="T1480" s="306"/>
      <c r="U1480" s="306"/>
      <c r="V1480" s="306"/>
      <c r="W1480" s="306"/>
      <c r="X1480" s="306"/>
      <c r="Y1480" s="306"/>
      <c r="Z1480" s="306"/>
    </row>
    <row r="1481" spans="1:26" s="111" customFormat="1" ht="13.8">
      <c r="A1481" s="306"/>
      <c r="B1481" s="306"/>
      <c r="C1481" s="306"/>
      <c r="S1481" s="306"/>
      <c r="T1481" s="306"/>
      <c r="U1481" s="306"/>
      <c r="V1481" s="306"/>
      <c r="W1481" s="306"/>
      <c r="X1481" s="306"/>
      <c r="Y1481" s="306"/>
      <c r="Z1481" s="306"/>
    </row>
    <row r="1482" spans="1:26" s="111" customFormat="1" ht="13.8">
      <c r="A1482" s="306"/>
      <c r="B1482" s="306"/>
      <c r="C1482" s="306"/>
      <c r="S1482" s="306"/>
      <c r="T1482" s="306"/>
      <c r="U1482" s="306"/>
      <c r="V1482" s="306"/>
      <c r="W1482" s="306"/>
      <c r="X1482" s="306"/>
      <c r="Y1482" s="306"/>
      <c r="Z1482" s="306"/>
    </row>
    <row r="1483" spans="1:26" s="111" customFormat="1" ht="13.8">
      <c r="A1483" s="306"/>
      <c r="B1483" s="306"/>
      <c r="C1483" s="306"/>
      <c r="S1483" s="306"/>
      <c r="T1483" s="306"/>
      <c r="U1483" s="306"/>
      <c r="V1483" s="306"/>
      <c r="W1483" s="306"/>
      <c r="X1483" s="306"/>
      <c r="Y1483" s="306"/>
      <c r="Z1483" s="306"/>
    </row>
    <row r="1484" spans="1:26" s="111" customFormat="1" ht="13.8">
      <c r="A1484" s="306"/>
      <c r="B1484" s="306"/>
      <c r="C1484" s="306"/>
      <c r="S1484" s="306"/>
      <c r="T1484" s="306"/>
      <c r="U1484" s="306"/>
      <c r="V1484" s="306"/>
      <c r="W1484" s="306"/>
      <c r="X1484" s="306"/>
      <c r="Y1484" s="306"/>
      <c r="Z1484" s="306"/>
    </row>
    <row r="1485" spans="1:26" s="111" customFormat="1" ht="13.8">
      <c r="A1485" s="306"/>
      <c r="B1485" s="306"/>
      <c r="C1485" s="306"/>
      <c r="S1485" s="306"/>
      <c r="T1485" s="306"/>
      <c r="U1485" s="306"/>
      <c r="V1485" s="306"/>
      <c r="W1485" s="306"/>
      <c r="X1485" s="306"/>
      <c r="Y1485" s="306"/>
      <c r="Z1485" s="306"/>
    </row>
    <row r="1486" spans="1:26" s="111" customFormat="1" ht="13.8">
      <c r="A1486" s="306"/>
      <c r="B1486" s="306"/>
      <c r="C1486" s="306"/>
      <c r="S1486" s="306"/>
      <c r="T1486" s="306"/>
      <c r="U1486" s="306"/>
      <c r="V1486" s="306"/>
      <c r="W1486" s="306"/>
      <c r="X1486" s="306"/>
      <c r="Y1486" s="306"/>
      <c r="Z1486" s="306"/>
    </row>
    <row r="1487" spans="1:26" s="111" customFormat="1" ht="13.8">
      <c r="A1487" s="306"/>
      <c r="B1487" s="306"/>
      <c r="C1487" s="306"/>
      <c r="S1487" s="306"/>
      <c r="T1487" s="306"/>
      <c r="U1487" s="306"/>
      <c r="V1487" s="306"/>
      <c r="W1487" s="306"/>
      <c r="X1487" s="306"/>
      <c r="Y1487" s="306"/>
      <c r="Z1487" s="306"/>
    </row>
    <row r="1488" spans="1:26" s="111" customFormat="1" ht="13.8">
      <c r="A1488" s="306"/>
      <c r="B1488" s="306"/>
      <c r="C1488" s="306"/>
      <c r="S1488" s="306"/>
      <c r="T1488" s="306"/>
      <c r="U1488" s="306"/>
      <c r="V1488" s="306"/>
      <c r="W1488" s="306"/>
      <c r="X1488" s="306"/>
      <c r="Y1488" s="306"/>
      <c r="Z1488" s="306"/>
    </row>
    <row r="1489" spans="1:26" s="111" customFormat="1" ht="13.8">
      <c r="A1489" s="306"/>
      <c r="B1489" s="306"/>
      <c r="C1489" s="306"/>
      <c r="S1489" s="306"/>
      <c r="T1489" s="306"/>
      <c r="U1489" s="306"/>
      <c r="V1489" s="306"/>
      <c r="W1489" s="306"/>
      <c r="X1489" s="306"/>
      <c r="Y1489" s="306"/>
      <c r="Z1489" s="306"/>
    </row>
    <row r="1490" spans="1:26" s="111" customFormat="1" ht="13.8">
      <c r="A1490" s="306"/>
      <c r="B1490" s="306"/>
      <c r="C1490" s="306"/>
      <c r="S1490" s="306"/>
      <c r="T1490" s="306"/>
      <c r="U1490" s="306"/>
      <c r="V1490" s="306"/>
      <c r="W1490" s="306"/>
      <c r="X1490" s="306"/>
      <c r="Y1490" s="306"/>
      <c r="Z1490" s="306"/>
    </row>
    <row r="1491" spans="1:26" s="111" customFormat="1" ht="13.8">
      <c r="A1491" s="306"/>
      <c r="B1491" s="306"/>
      <c r="C1491" s="306"/>
      <c r="S1491" s="306"/>
      <c r="T1491" s="306"/>
      <c r="U1491" s="306"/>
      <c r="V1491" s="306"/>
      <c r="W1491" s="306"/>
      <c r="X1491" s="306"/>
      <c r="Y1491" s="306"/>
      <c r="Z1491" s="306"/>
    </row>
    <row r="1492" spans="1:26" s="111" customFormat="1" ht="13.8">
      <c r="A1492" s="306"/>
      <c r="B1492" s="306"/>
      <c r="C1492" s="306"/>
      <c r="S1492" s="306"/>
      <c r="T1492" s="306"/>
      <c r="U1492" s="306"/>
      <c r="V1492" s="306"/>
      <c r="W1492" s="306"/>
      <c r="X1492" s="306"/>
      <c r="Y1492" s="306"/>
      <c r="Z1492" s="306"/>
    </row>
    <row r="1493" spans="1:26" s="111" customFormat="1" ht="13.8">
      <c r="A1493" s="306"/>
      <c r="B1493" s="306"/>
      <c r="C1493" s="306"/>
      <c r="S1493" s="306"/>
      <c r="T1493" s="306"/>
      <c r="U1493" s="306"/>
      <c r="V1493" s="306"/>
      <c r="W1493" s="306"/>
      <c r="X1493" s="306"/>
      <c r="Y1493" s="306"/>
      <c r="Z1493" s="306"/>
    </row>
    <row r="1494" spans="1:26" s="111" customFormat="1" ht="13.8">
      <c r="A1494" s="306"/>
      <c r="B1494" s="306"/>
      <c r="C1494" s="306"/>
      <c r="S1494" s="306"/>
      <c r="T1494" s="306"/>
      <c r="U1494" s="306"/>
      <c r="V1494" s="306"/>
      <c r="W1494" s="306"/>
      <c r="X1494" s="306"/>
      <c r="Y1494" s="306"/>
      <c r="Z1494" s="306"/>
    </row>
    <row r="1495" spans="1:26" s="111" customFormat="1" ht="13.8">
      <c r="A1495" s="306"/>
      <c r="B1495" s="306"/>
      <c r="C1495" s="306"/>
      <c r="S1495" s="306"/>
      <c r="T1495" s="306"/>
      <c r="U1495" s="306"/>
      <c r="V1495" s="306"/>
      <c r="W1495" s="306"/>
      <c r="X1495" s="306"/>
      <c r="Y1495" s="306"/>
      <c r="Z1495" s="306"/>
    </row>
    <row r="1496" spans="1:26" s="111" customFormat="1" ht="13.8">
      <c r="A1496" s="306"/>
      <c r="B1496" s="306"/>
      <c r="C1496" s="306"/>
      <c r="S1496" s="306"/>
      <c r="T1496" s="306"/>
      <c r="U1496" s="306"/>
      <c r="V1496" s="306"/>
      <c r="W1496" s="306"/>
      <c r="X1496" s="306"/>
      <c r="Y1496" s="306"/>
      <c r="Z1496" s="306"/>
    </row>
    <row r="1497" spans="1:26" s="111" customFormat="1" ht="13.8">
      <c r="A1497" s="306"/>
      <c r="B1497" s="306"/>
      <c r="C1497" s="306"/>
      <c r="S1497" s="306"/>
      <c r="T1497" s="306"/>
      <c r="U1497" s="306"/>
      <c r="V1497" s="306"/>
      <c r="W1497" s="306"/>
      <c r="X1497" s="306"/>
      <c r="Y1497" s="306"/>
      <c r="Z1497" s="306"/>
    </row>
    <row r="1498" spans="1:26" s="111" customFormat="1" ht="13.8">
      <c r="A1498" s="306"/>
      <c r="B1498" s="306"/>
      <c r="C1498" s="306"/>
      <c r="S1498" s="306"/>
      <c r="T1498" s="306"/>
      <c r="U1498" s="306"/>
      <c r="V1498" s="306"/>
      <c r="W1498" s="306"/>
      <c r="X1498" s="306"/>
      <c r="Y1498" s="306"/>
      <c r="Z1498" s="306"/>
    </row>
    <row r="1499" spans="1:26" s="111" customFormat="1" ht="13.8">
      <c r="A1499" s="306"/>
      <c r="B1499" s="306"/>
      <c r="C1499" s="306"/>
      <c r="S1499" s="306"/>
      <c r="T1499" s="306"/>
      <c r="U1499" s="306"/>
      <c r="V1499" s="306"/>
      <c r="W1499" s="306"/>
      <c r="X1499" s="306"/>
      <c r="Y1499" s="306"/>
      <c r="Z1499" s="306"/>
    </row>
    <row r="1500" spans="1:26" s="111" customFormat="1" ht="13.8">
      <c r="A1500" s="306"/>
      <c r="B1500" s="306"/>
      <c r="C1500" s="306"/>
      <c r="S1500" s="306"/>
      <c r="T1500" s="306"/>
      <c r="U1500" s="306"/>
      <c r="V1500" s="306"/>
      <c r="W1500" s="306"/>
      <c r="X1500" s="306"/>
      <c r="Y1500" s="306"/>
      <c r="Z1500" s="306"/>
    </row>
    <row r="1501" spans="1:26" s="111" customFormat="1" ht="13.8">
      <c r="A1501" s="306"/>
      <c r="B1501" s="306"/>
      <c r="C1501" s="306"/>
      <c r="S1501" s="306"/>
      <c r="T1501" s="306"/>
      <c r="U1501" s="306"/>
      <c r="V1501" s="306"/>
      <c r="W1501" s="306"/>
      <c r="X1501" s="306"/>
      <c r="Y1501" s="306"/>
      <c r="Z1501" s="306"/>
    </row>
    <row r="1502" spans="1:26" s="111" customFormat="1" ht="13.8">
      <c r="A1502" s="306"/>
      <c r="B1502" s="306"/>
      <c r="C1502" s="306"/>
      <c r="S1502" s="306"/>
      <c r="T1502" s="306"/>
      <c r="U1502" s="306"/>
      <c r="V1502" s="306"/>
      <c r="W1502" s="306"/>
      <c r="X1502" s="306"/>
      <c r="Y1502" s="306"/>
      <c r="Z1502" s="306"/>
    </row>
    <row r="1503" spans="1:26" s="111" customFormat="1" ht="13.8">
      <c r="A1503" s="306"/>
      <c r="B1503" s="306"/>
      <c r="C1503" s="306"/>
      <c r="S1503" s="306"/>
      <c r="T1503" s="306"/>
      <c r="U1503" s="306"/>
      <c r="V1503" s="306"/>
      <c r="W1503" s="306"/>
      <c r="X1503" s="306"/>
      <c r="Y1503" s="306"/>
      <c r="Z1503" s="306"/>
    </row>
    <row r="1504" spans="1:26" s="111" customFormat="1" ht="13.8">
      <c r="A1504" s="306"/>
      <c r="B1504" s="306"/>
      <c r="C1504" s="306"/>
      <c r="S1504" s="306"/>
      <c r="T1504" s="306"/>
      <c r="U1504" s="306"/>
      <c r="V1504" s="306"/>
      <c r="W1504" s="306"/>
      <c r="X1504" s="306"/>
      <c r="Y1504" s="306"/>
      <c r="Z1504" s="306"/>
    </row>
    <row r="1505" spans="1:26" s="111" customFormat="1" ht="13.8">
      <c r="A1505" s="306"/>
      <c r="B1505" s="306"/>
      <c r="C1505" s="306"/>
      <c r="S1505" s="306"/>
      <c r="T1505" s="306"/>
      <c r="U1505" s="306"/>
      <c r="V1505" s="306"/>
      <c r="W1505" s="306"/>
      <c r="X1505" s="306"/>
      <c r="Y1505" s="306"/>
      <c r="Z1505" s="306"/>
    </row>
    <row r="1506" spans="1:26" s="111" customFormat="1" ht="13.8">
      <c r="A1506" s="306"/>
      <c r="B1506" s="306"/>
      <c r="C1506" s="306"/>
      <c r="S1506" s="306"/>
      <c r="T1506" s="306"/>
      <c r="U1506" s="306"/>
      <c r="V1506" s="306"/>
      <c r="W1506" s="306"/>
      <c r="X1506" s="306"/>
      <c r="Y1506" s="306"/>
      <c r="Z1506" s="306"/>
    </row>
    <row r="1507" spans="1:26" s="111" customFormat="1" ht="13.8">
      <c r="A1507" s="306"/>
      <c r="B1507" s="306"/>
      <c r="C1507" s="306"/>
      <c r="S1507" s="306"/>
      <c r="T1507" s="306"/>
      <c r="U1507" s="306"/>
      <c r="V1507" s="306"/>
      <c r="W1507" s="306"/>
      <c r="X1507" s="306"/>
      <c r="Y1507" s="306"/>
      <c r="Z1507" s="306"/>
    </row>
    <row r="1508" spans="1:26" s="111" customFormat="1" ht="13.8">
      <c r="A1508" s="306"/>
      <c r="B1508" s="306"/>
      <c r="C1508" s="306"/>
      <c r="S1508" s="306"/>
      <c r="T1508" s="306"/>
      <c r="U1508" s="306"/>
      <c r="V1508" s="306"/>
      <c r="W1508" s="306"/>
      <c r="X1508" s="306"/>
      <c r="Y1508" s="306"/>
      <c r="Z1508" s="306"/>
    </row>
    <row r="1509" spans="1:26" s="111" customFormat="1" ht="13.8">
      <c r="A1509" s="306"/>
      <c r="B1509" s="306"/>
      <c r="C1509" s="306"/>
      <c r="S1509" s="306"/>
      <c r="T1509" s="306"/>
      <c r="U1509" s="306"/>
      <c r="V1509" s="306"/>
      <c r="W1509" s="306"/>
      <c r="X1509" s="306"/>
      <c r="Y1509" s="306"/>
      <c r="Z1509" s="306"/>
    </row>
    <row r="1510" spans="1:26" s="111" customFormat="1" ht="13.8">
      <c r="A1510" s="306"/>
      <c r="B1510" s="306"/>
      <c r="C1510" s="306"/>
      <c r="S1510" s="306"/>
      <c r="T1510" s="306"/>
      <c r="U1510" s="306"/>
      <c r="V1510" s="306"/>
      <c r="W1510" s="306"/>
      <c r="X1510" s="306"/>
      <c r="Y1510" s="306"/>
      <c r="Z1510" s="306"/>
    </row>
    <row r="1511" spans="1:26" s="111" customFormat="1" ht="13.8">
      <c r="A1511" s="306"/>
      <c r="B1511" s="306"/>
      <c r="C1511" s="306"/>
      <c r="S1511" s="306"/>
      <c r="T1511" s="306"/>
      <c r="U1511" s="306"/>
      <c r="V1511" s="306"/>
      <c r="W1511" s="306"/>
      <c r="X1511" s="306"/>
      <c r="Y1511" s="306"/>
      <c r="Z1511" s="306"/>
    </row>
    <row r="1512" spans="1:26" s="111" customFormat="1" ht="13.8">
      <c r="A1512" s="306"/>
      <c r="B1512" s="306"/>
      <c r="C1512" s="306"/>
      <c r="S1512" s="306"/>
      <c r="T1512" s="306"/>
      <c r="U1512" s="306"/>
      <c r="V1512" s="306"/>
      <c r="W1512" s="306"/>
      <c r="X1512" s="306"/>
      <c r="Y1512" s="306"/>
      <c r="Z1512" s="306"/>
    </row>
    <row r="1513" spans="1:26" s="111" customFormat="1" ht="13.8">
      <c r="A1513" s="306"/>
      <c r="B1513" s="306"/>
      <c r="C1513" s="306"/>
      <c r="S1513" s="306"/>
      <c r="T1513" s="306"/>
      <c r="U1513" s="306"/>
      <c r="V1513" s="306"/>
      <c r="W1513" s="306"/>
      <c r="X1513" s="306"/>
      <c r="Y1513" s="306"/>
      <c r="Z1513" s="306"/>
    </row>
    <row r="1514" spans="1:26" s="111" customFormat="1" ht="13.8">
      <c r="A1514" s="306"/>
      <c r="B1514" s="306"/>
      <c r="C1514" s="306"/>
      <c r="S1514" s="306"/>
      <c r="T1514" s="306"/>
      <c r="U1514" s="306"/>
      <c r="V1514" s="306"/>
      <c r="W1514" s="306"/>
      <c r="X1514" s="306"/>
      <c r="Y1514" s="306"/>
      <c r="Z1514" s="306"/>
    </row>
    <row r="1515" spans="1:26" s="111" customFormat="1" ht="13.8">
      <c r="A1515" s="306"/>
      <c r="B1515" s="306"/>
      <c r="C1515" s="306"/>
      <c r="S1515" s="306"/>
      <c r="T1515" s="306"/>
      <c r="U1515" s="306"/>
      <c r="V1515" s="306"/>
      <c r="W1515" s="306"/>
      <c r="X1515" s="306"/>
      <c r="Y1515" s="306"/>
      <c r="Z1515" s="306"/>
    </row>
    <row r="1516" spans="1:26" s="111" customFormat="1" ht="13.8">
      <c r="A1516" s="306"/>
      <c r="B1516" s="306"/>
      <c r="C1516" s="306"/>
      <c r="S1516" s="306"/>
      <c r="T1516" s="306"/>
      <c r="U1516" s="306"/>
      <c r="V1516" s="306"/>
      <c r="W1516" s="306"/>
      <c r="X1516" s="306"/>
      <c r="Y1516" s="306"/>
      <c r="Z1516" s="306"/>
    </row>
    <row r="1517" spans="1:26" s="111" customFormat="1" ht="13.8">
      <c r="A1517" s="306"/>
      <c r="B1517" s="306"/>
      <c r="C1517" s="306"/>
      <c r="S1517" s="306"/>
      <c r="T1517" s="306"/>
      <c r="U1517" s="306"/>
      <c r="V1517" s="306"/>
      <c r="W1517" s="306"/>
      <c r="X1517" s="306"/>
      <c r="Y1517" s="306"/>
      <c r="Z1517" s="306"/>
    </row>
    <row r="1518" spans="1:26" s="111" customFormat="1" ht="13.8">
      <c r="A1518" s="306"/>
      <c r="B1518" s="306"/>
      <c r="C1518" s="306"/>
      <c r="S1518" s="306"/>
      <c r="T1518" s="306"/>
      <c r="U1518" s="306"/>
      <c r="V1518" s="306"/>
      <c r="W1518" s="306"/>
      <c r="X1518" s="306"/>
      <c r="Y1518" s="306"/>
      <c r="Z1518" s="306"/>
    </row>
    <row r="1519" spans="1:26" s="111" customFormat="1" ht="13.8">
      <c r="A1519" s="306"/>
      <c r="B1519" s="306"/>
      <c r="C1519" s="306"/>
      <c r="S1519" s="306"/>
      <c r="T1519" s="306"/>
      <c r="U1519" s="306"/>
      <c r="V1519" s="306"/>
      <c r="W1519" s="306"/>
      <c r="X1519" s="306"/>
      <c r="Y1519" s="306"/>
      <c r="Z1519" s="306"/>
    </row>
    <row r="1520" spans="1:26" s="111" customFormat="1" ht="13.8">
      <c r="A1520" s="306"/>
      <c r="B1520" s="306"/>
      <c r="C1520" s="306"/>
      <c r="S1520" s="306"/>
      <c r="T1520" s="306"/>
      <c r="U1520" s="306"/>
      <c r="V1520" s="306"/>
      <c r="W1520" s="306"/>
      <c r="X1520" s="306"/>
      <c r="Y1520" s="306"/>
      <c r="Z1520" s="306"/>
    </row>
    <row r="1521" spans="1:26" s="111" customFormat="1" ht="13.8">
      <c r="A1521" s="306"/>
      <c r="B1521" s="306"/>
      <c r="C1521" s="306"/>
      <c r="S1521" s="306"/>
      <c r="T1521" s="306"/>
      <c r="U1521" s="306"/>
      <c r="V1521" s="306"/>
      <c r="W1521" s="306"/>
      <c r="X1521" s="306"/>
      <c r="Y1521" s="306"/>
      <c r="Z1521" s="306"/>
    </row>
    <row r="1522" spans="1:26" s="111" customFormat="1" ht="13.8">
      <c r="A1522" s="306"/>
      <c r="B1522" s="306"/>
      <c r="C1522" s="306"/>
      <c r="S1522" s="306"/>
      <c r="T1522" s="306"/>
      <c r="U1522" s="306"/>
      <c r="V1522" s="306"/>
      <c r="W1522" s="306"/>
      <c r="X1522" s="306"/>
      <c r="Y1522" s="306"/>
      <c r="Z1522" s="306"/>
    </row>
    <row r="1523" spans="1:26" s="111" customFormat="1" ht="13.8">
      <c r="A1523" s="306"/>
      <c r="B1523" s="306"/>
      <c r="C1523" s="306"/>
      <c r="S1523" s="306"/>
      <c r="T1523" s="306"/>
      <c r="U1523" s="306"/>
      <c r="V1523" s="306"/>
      <c r="W1523" s="306"/>
      <c r="X1523" s="306"/>
      <c r="Y1523" s="306"/>
      <c r="Z1523" s="306"/>
    </row>
    <row r="1524" spans="1:26" s="111" customFormat="1" ht="13.8">
      <c r="A1524" s="306"/>
      <c r="B1524" s="306"/>
      <c r="C1524" s="306"/>
      <c r="S1524" s="306"/>
      <c r="T1524" s="306"/>
      <c r="U1524" s="306"/>
      <c r="V1524" s="306"/>
      <c r="W1524" s="306"/>
      <c r="X1524" s="306"/>
      <c r="Y1524" s="306"/>
      <c r="Z1524" s="306"/>
    </row>
    <row r="1525" spans="1:26" s="111" customFormat="1" ht="13.8">
      <c r="A1525" s="306"/>
      <c r="B1525" s="306"/>
      <c r="C1525" s="306"/>
      <c r="S1525" s="306"/>
      <c r="T1525" s="306"/>
      <c r="U1525" s="306"/>
      <c r="V1525" s="306"/>
      <c r="W1525" s="306"/>
      <c r="X1525" s="306"/>
      <c r="Y1525" s="306"/>
      <c r="Z1525" s="306"/>
    </row>
    <row r="1526" spans="1:26" s="111" customFormat="1" ht="13.8">
      <c r="A1526" s="306"/>
      <c r="B1526" s="306"/>
      <c r="C1526" s="306"/>
      <c r="S1526" s="306"/>
      <c r="T1526" s="306"/>
      <c r="U1526" s="306"/>
      <c r="V1526" s="306"/>
      <c r="W1526" s="306"/>
      <c r="X1526" s="306"/>
      <c r="Y1526" s="306"/>
      <c r="Z1526" s="306"/>
    </row>
    <row r="1527" spans="1:26" s="111" customFormat="1" ht="13.8">
      <c r="A1527" s="306"/>
      <c r="B1527" s="306"/>
      <c r="C1527" s="306"/>
      <c r="S1527" s="306"/>
      <c r="T1527" s="306"/>
      <c r="U1527" s="306"/>
      <c r="V1527" s="306"/>
      <c r="W1527" s="306"/>
      <c r="X1527" s="306"/>
      <c r="Y1527" s="306"/>
      <c r="Z1527" s="306"/>
    </row>
    <row r="1528" spans="1:26" s="111" customFormat="1" ht="13.8">
      <c r="A1528" s="306"/>
      <c r="B1528" s="306"/>
      <c r="C1528" s="306"/>
      <c r="S1528" s="306"/>
      <c r="T1528" s="306"/>
      <c r="U1528" s="306"/>
      <c r="V1528" s="306"/>
      <c r="W1528" s="306"/>
      <c r="X1528" s="306"/>
      <c r="Y1528" s="306"/>
      <c r="Z1528" s="306"/>
    </row>
    <row r="1529" spans="1:26" s="111" customFormat="1" ht="13.8">
      <c r="A1529" s="306"/>
      <c r="B1529" s="306"/>
      <c r="C1529" s="306"/>
      <c r="S1529" s="306"/>
      <c r="T1529" s="306"/>
      <c r="U1529" s="306"/>
      <c r="V1529" s="306"/>
      <c r="W1529" s="306"/>
      <c r="X1529" s="306"/>
      <c r="Y1529" s="306"/>
      <c r="Z1529" s="306"/>
    </row>
    <row r="1530" spans="1:26" s="111" customFormat="1" ht="13.8">
      <c r="A1530" s="306"/>
      <c r="B1530" s="306"/>
      <c r="C1530" s="306"/>
      <c r="S1530" s="306"/>
      <c r="T1530" s="306"/>
      <c r="U1530" s="306"/>
      <c r="V1530" s="306"/>
      <c r="W1530" s="306"/>
      <c r="X1530" s="306"/>
      <c r="Y1530" s="306"/>
      <c r="Z1530" s="306"/>
    </row>
    <row r="1531" spans="1:26" s="111" customFormat="1" ht="13.8">
      <c r="A1531" s="306"/>
      <c r="B1531" s="306"/>
      <c r="C1531" s="306"/>
      <c r="S1531" s="306"/>
      <c r="T1531" s="306"/>
      <c r="U1531" s="306"/>
      <c r="V1531" s="306"/>
      <c r="W1531" s="306"/>
      <c r="X1531" s="306"/>
      <c r="Y1531" s="306"/>
      <c r="Z1531" s="306"/>
    </row>
    <row r="1532" spans="1:26" s="111" customFormat="1" ht="13.8">
      <c r="A1532" s="306"/>
      <c r="B1532" s="306"/>
      <c r="C1532" s="306"/>
      <c r="S1532" s="306"/>
      <c r="T1532" s="306"/>
      <c r="U1532" s="306"/>
      <c r="V1532" s="306"/>
      <c r="W1532" s="306"/>
      <c r="X1532" s="306"/>
      <c r="Y1532" s="306"/>
      <c r="Z1532" s="306"/>
    </row>
    <row r="1533" spans="1:26" s="111" customFormat="1" ht="13.8">
      <c r="A1533" s="306"/>
      <c r="B1533" s="306"/>
      <c r="C1533" s="306"/>
      <c r="S1533" s="306"/>
      <c r="T1533" s="306"/>
      <c r="U1533" s="306"/>
      <c r="V1533" s="306"/>
      <c r="W1533" s="306"/>
      <c r="X1533" s="306"/>
      <c r="Y1533" s="306"/>
      <c r="Z1533" s="306"/>
    </row>
    <row r="1534" spans="1:26" s="111" customFormat="1" ht="13.8">
      <c r="A1534" s="306"/>
      <c r="B1534" s="306"/>
      <c r="C1534" s="306"/>
      <c r="S1534" s="306"/>
      <c r="T1534" s="306"/>
      <c r="U1534" s="306"/>
      <c r="V1534" s="306"/>
      <c r="W1534" s="306"/>
      <c r="X1534" s="306"/>
      <c r="Y1534" s="306"/>
      <c r="Z1534" s="306"/>
    </row>
    <row r="1535" spans="1:26" s="111" customFormat="1" ht="13.8">
      <c r="A1535" s="306"/>
      <c r="B1535" s="306"/>
      <c r="C1535" s="306"/>
      <c r="S1535" s="306"/>
      <c r="T1535" s="306"/>
      <c r="U1535" s="306"/>
      <c r="V1535" s="306"/>
      <c r="W1535" s="306"/>
      <c r="X1535" s="306"/>
      <c r="Y1535" s="306"/>
      <c r="Z1535" s="306"/>
    </row>
    <row r="1536" spans="1:26" s="111" customFormat="1" ht="13.8">
      <c r="A1536" s="306"/>
      <c r="B1536" s="306"/>
      <c r="C1536" s="306"/>
      <c r="S1536" s="306"/>
      <c r="T1536" s="306"/>
      <c r="U1536" s="306"/>
      <c r="V1536" s="306"/>
      <c r="W1536" s="306"/>
      <c r="X1536" s="306"/>
      <c r="Y1536" s="306"/>
      <c r="Z1536" s="306"/>
    </row>
    <row r="1537" spans="1:26" s="111" customFormat="1" ht="13.8">
      <c r="A1537" s="306"/>
      <c r="B1537" s="306"/>
      <c r="C1537" s="306"/>
      <c r="S1537" s="306"/>
      <c r="T1537" s="306"/>
      <c r="U1537" s="306"/>
      <c r="V1537" s="306"/>
      <c r="W1537" s="306"/>
      <c r="X1537" s="306"/>
      <c r="Y1537" s="306"/>
      <c r="Z1537" s="306"/>
    </row>
    <row r="1538" spans="1:26" s="111" customFormat="1" ht="13.8">
      <c r="A1538" s="306"/>
      <c r="B1538" s="306"/>
      <c r="C1538" s="306"/>
      <c r="S1538" s="306"/>
      <c r="T1538" s="306"/>
      <c r="U1538" s="306"/>
      <c r="V1538" s="306"/>
      <c r="W1538" s="306"/>
      <c r="X1538" s="306"/>
      <c r="Y1538" s="306"/>
      <c r="Z1538" s="306"/>
    </row>
    <row r="1539" spans="1:26" s="111" customFormat="1" ht="13.8">
      <c r="A1539" s="306"/>
      <c r="B1539" s="306"/>
      <c r="C1539" s="306"/>
      <c r="S1539" s="306"/>
      <c r="T1539" s="306"/>
      <c r="U1539" s="306"/>
      <c r="V1539" s="306"/>
      <c r="W1539" s="306"/>
      <c r="X1539" s="306"/>
      <c r="Y1539" s="306"/>
      <c r="Z1539" s="306"/>
    </row>
    <row r="1540" spans="1:26" s="111" customFormat="1" ht="13.8">
      <c r="A1540" s="306"/>
      <c r="B1540" s="306"/>
      <c r="C1540" s="306"/>
      <c r="S1540" s="306"/>
      <c r="T1540" s="306"/>
      <c r="U1540" s="306"/>
      <c r="V1540" s="306"/>
      <c r="W1540" s="306"/>
      <c r="X1540" s="306"/>
      <c r="Y1540" s="306"/>
      <c r="Z1540" s="306"/>
    </row>
    <row r="1541" spans="1:26" s="111" customFormat="1" ht="13.8">
      <c r="A1541" s="306"/>
      <c r="B1541" s="306"/>
      <c r="C1541" s="306"/>
      <c r="S1541" s="306"/>
      <c r="T1541" s="306"/>
      <c r="U1541" s="306"/>
      <c r="V1541" s="306"/>
      <c r="W1541" s="306"/>
      <c r="X1541" s="306"/>
      <c r="Y1541" s="306"/>
      <c r="Z1541" s="306"/>
    </row>
    <row r="1542" spans="1:26" s="111" customFormat="1" ht="13.8">
      <c r="A1542" s="306"/>
      <c r="B1542" s="306"/>
      <c r="C1542" s="306"/>
      <c r="S1542" s="306"/>
      <c r="T1542" s="306"/>
      <c r="U1542" s="306"/>
      <c r="V1542" s="306"/>
      <c r="W1542" s="306"/>
      <c r="X1542" s="306"/>
      <c r="Y1542" s="306"/>
      <c r="Z1542" s="306"/>
    </row>
    <row r="1543" spans="1:26" s="111" customFormat="1" ht="13.8">
      <c r="A1543" s="306"/>
      <c r="B1543" s="306"/>
      <c r="C1543" s="306"/>
      <c r="S1543" s="306"/>
      <c r="T1543" s="306"/>
      <c r="U1543" s="306"/>
      <c r="V1543" s="306"/>
      <c r="W1543" s="306"/>
      <c r="X1543" s="306"/>
      <c r="Y1543" s="306"/>
      <c r="Z1543" s="306"/>
    </row>
    <row r="1544" spans="1:26" s="111" customFormat="1" ht="13.8">
      <c r="A1544" s="306"/>
      <c r="B1544" s="306"/>
      <c r="C1544" s="306"/>
      <c r="S1544" s="306"/>
      <c r="T1544" s="306"/>
      <c r="U1544" s="306"/>
      <c r="V1544" s="306"/>
      <c r="W1544" s="306"/>
      <c r="X1544" s="306"/>
      <c r="Y1544" s="306"/>
      <c r="Z1544" s="306"/>
    </row>
    <row r="1545" spans="1:26" s="111" customFormat="1" ht="13.8">
      <c r="A1545" s="306"/>
      <c r="B1545" s="306"/>
      <c r="C1545" s="306"/>
      <c r="S1545" s="306"/>
      <c r="T1545" s="306"/>
      <c r="U1545" s="306"/>
      <c r="V1545" s="306"/>
      <c r="W1545" s="306"/>
      <c r="X1545" s="306"/>
      <c r="Y1545" s="306"/>
      <c r="Z1545" s="306"/>
    </row>
    <row r="1546" spans="1:26" s="111" customFormat="1" ht="13.8">
      <c r="A1546" s="306"/>
      <c r="B1546" s="306"/>
      <c r="C1546" s="306"/>
      <c r="S1546" s="306"/>
      <c r="T1546" s="306"/>
      <c r="U1546" s="306"/>
      <c r="V1546" s="306"/>
      <c r="W1546" s="306"/>
      <c r="X1546" s="306"/>
      <c r="Y1546" s="306"/>
      <c r="Z1546" s="306"/>
    </row>
    <row r="1547" spans="1:26" s="111" customFormat="1" ht="13.8">
      <c r="A1547" s="306"/>
      <c r="B1547" s="306"/>
      <c r="C1547" s="306"/>
      <c r="S1547" s="306"/>
      <c r="T1547" s="306"/>
      <c r="U1547" s="306"/>
      <c r="V1547" s="306"/>
      <c r="W1547" s="306"/>
      <c r="X1547" s="306"/>
      <c r="Y1547" s="306"/>
      <c r="Z1547" s="306"/>
    </row>
    <row r="1548" spans="1:26" s="111" customFormat="1" ht="13.8">
      <c r="A1548" s="306"/>
      <c r="B1548" s="306"/>
      <c r="C1548" s="306"/>
      <c r="S1548" s="306"/>
      <c r="T1548" s="306"/>
      <c r="U1548" s="306"/>
      <c r="V1548" s="306"/>
      <c r="W1548" s="306"/>
      <c r="X1548" s="306"/>
      <c r="Y1548" s="306"/>
      <c r="Z1548" s="306"/>
    </row>
    <row r="1549" spans="1:26" s="111" customFormat="1" ht="13.8">
      <c r="A1549" s="306"/>
      <c r="B1549" s="306"/>
      <c r="C1549" s="306"/>
      <c r="S1549" s="306"/>
      <c r="T1549" s="306"/>
      <c r="U1549" s="306"/>
      <c r="V1549" s="306"/>
      <c r="W1549" s="306"/>
      <c r="X1549" s="306"/>
      <c r="Y1549" s="306"/>
      <c r="Z1549" s="306"/>
    </row>
    <row r="1550" spans="1:26" s="111" customFormat="1" ht="13.8">
      <c r="A1550" s="306"/>
      <c r="B1550" s="306"/>
      <c r="C1550" s="306"/>
      <c r="S1550" s="306"/>
      <c r="T1550" s="306"/>
      <c r="U1550" s="306"/>
      <c r="V1550" s="306"/>
      <c r="W1550" s="306"/>
      <c r="X1550" s="306"/>
      <c r="Y1550" s="306"/>
      <c r="Z1550" s="306"/>
    </row>
    <row r="1551" spans="1:26" s="111" customFormat="1" ht="13.8">
      <c r="A1551" s="306"/>
      <c r="B1551" s="306"/>
      <c r="C1551" s="306"/>
      <c r="S1551" s="306"/>
      <c r="T1551" s="306"/>
      <c r="U1551" s="306"/>
      <c r="V1551" s="306"/>
      <c r="W1551" s="306"/>
      <c r="X1551" s="306"/>
      <c r="Y1551" s="306"/>
      <c r="Z1551" s="306"/>
    </row>
    <row r="1552" spans="1:26" s="111" customFormat="1" ht="13.8">
      <c r="A1552" s="306"/>
      <c r="B1552" s="306"/>
      <c r="C1552" s="306"/>
      <c r="S1552" s="306"/>
      <c r="T1552" s="306"/>
      <c r="U1552" s="306"/>
      <c r="V1552" s="306"/>
      <c r="W1552" s="306"/>
      <c r="X1552" s="306"/>
      <c r="Y1552" s="306"/>
      <c r="Z1552" s="306"/>
    </row>
    <row r="1553" spans="1:26" s="111" customFormat="1" ht="13.8">
      <c r="A1553" s="306"/>
      <c r="B1553" s="306"/>
      <c r="C1553" s="306"/>
      <c r="S1553" s="306"/>
      <c r="T1553" s="306"/>
      <c r="U1553" s="306"/>
      <c r="V1553" s="306"/>
      <c r="W1553" s="306"/>
      <c r="X1553" s="306"/>
      <c r="Y1553" s="306"/>
      <c r="Z1553" s="306"/>
    </row>
    <row r="1554" spans="1:26" s="111" customFormat="1" ht="13.8">
      <c r="A1554" s="306"/>
      <c r="B1554" s="306"/>
      <c r="C1554" s="306"/>
      <c r="S1554" s="306"/>
      <c r="T1554" s="306"/>
      <c r="U1554" s="306"/>
      <c r="V1554" s="306"/>
      <c r="W1554" s="306"/>
      <c r="X1554" s="306"/>
      <c r="Y1554" s="306"/>
      <c r="Z1554" s="306"/>
    </row>
    <row r="1555" spans="1:26" s="111" customFormat="1" ht="13.8">
      <c r="A1555" s="306"/>
      <c r="B1555" s="306"/>
      <c r="C1555" s="306"/>
      <c r="S1555" s="306"/>
      <c r="T1555" s="306"/>
      <c r="U1555" s="306"/>
      <c r="V1555" s="306"/>
      <c r="W1555" s="306"/>
      <c r="X1555" s="306"/>
      <c r="Y1555" s="306"/>
      <c r="Z1555" s="306"/>
    </row>
    <row r="1556" spans="1:26" s="111" customFormat="1" ht="13.8">
      <c r="A1556" s="306"/>
      <c r="B1556" s="306"/>
      <c r="C1556" s="306"/>
      <c r="S1556" s="306"/>
      <c r="T1556" s="306"/>
      <c r="U1556" s="306"/>
      <c r="V1556" s="306"/>
      <c r="W1556" s="306"/>
      <c r="X1556" s="306"/>
      <c r="Y1556" s="306"/>
      <c r="Z1556" s="306"/>
    </row>
    <row r="1557" spans="1:26" s="111" customFormat="1" ht="13.8">
      <c r="A1557" s="306"/>
      <c r="B1557" s="306"/>
      <c r="C1557" s="306"/>
      <c r="S1557" s="306"/>
      <c r="T1557" s="306"/>
      <c r="U1557" s="306"/>
      <c r="V1557" s="306"/>
      <c r="W1557" s="306"/>
      <c r="X1557" s="306"/>
      <c r="Y1557" s="306"/>
      <c r="Z1557" s="306"/>
    </row>
    <row r="1558" spans="1:26" s="111" customFormat="1" ht="13.8">
      <c r="A1558" s="306"/>
      <c r="B1558" s="306"/>
      <c r="C1558" s="306"/>
      <c r="S1558" s="306"/>
      <c r="T1558" s="306"/>
      <c r="U1558" s="306"/>
      <c r="V1558" s="306"/>
      <c r="W1558" s="306"/>
      <c r="X1558" s="306"/>
      <c r="Y1558" s="306"/>
      <c r="Z1558" s="306"/>
    </row>
    <row r="1559" spans="1:26" s="111" customFormat="1" ht="13.8">
      <c r="A1559" s="306"/>
      <c r="B1559" s="306"/>
      <c r="C1559" s="306"/>
      <c r="S1559" s="306"/>
      <c r="T1559" s="306"/>
      <c r="U1559" s="306"/>
      <c r="V1559" s="306"/>
      <c r="W1559" s="306"/>
      <c r="X1559" s="306"/>
      <c r="Y1559" s="306"/>
      <c r="Z1559" s="306"/>
    </row>
    <row r="1560" spans="1:26" s="111" customFormat="1" ht="13.8">
      <c r="A1560" s="306"/>
      <c r="B1560" s="306"/>
      <c r="C1560" s="306"/>
      <c r="S1560" s="306"/>
      <c r="T1560" s="306"/>
      <c r="U1560" s="306"/>
      <c r="V1560" s="306"/>
      <c r="W1560" s="306"/>
      <c r="X1560" s="306"/>
      <c r="Y1560" s="306"/>
      <c r="Z1560" s="306"/>
    </row>
    <row r="1561" spans="1:26" s="111" customFormat="1" ht="13.8">
      <c r="A1561" s="306"/>
      <c r="B1561" s="306"/>
      <c r="C1561" s="306"/>
      <c r="S1561" s="306"/>
      <c r="T1561" s="306"/>
      <c r="U1561" s="306"/>
      <c r="V1561" s="306"/>
      <c r="W1561" s="306"/>
      <c r="X1561" s="306"/>
      <c r="Y1561" s="306"/>
      <c r="Z1561" s="306"/>
    </row>
    <row r="1562" spans="1:26" s="111" customFormat="1" ht="13.8">
      <c r="A1562" s="306"/>
      <c r="B1562" s="306"/>
      <c r="C1562" s="306"/>
      <c r="S1562" s="306"/>
      <c r="T1562" s="306"/>
      <c r="U1562" s="306"/>
      <c r="V1562" s="306"/>
      <c r="W1562" s="306"/>
      <c r="X1562" s="306"/>
      <c r="Y1562" s="306"/>
      <c r="Z1562" s="306"/>
    </row>
    <row r="1563" spans="1:26" s="111" customFormat="1" ht="13.8">
      <c r="A1563" s="306"/>
      <c r="B1563" s="306"/>
      <c r="C1563" s="306"/>
      <c r="S1563" s="306"/>
      <c r="T1563" s="306"/>
      <c r="U1563" s="306"/>
      <c r="V1563" s="306"/>
      <c r="W1563" s="306"/>
      <c r="X1563" s="306"/>
      <c r="Y1563" s="306"/>
      <c r="Z1563" s="306"/>
    </row>
    <row r="1564" spans="1:26" s="111" customFormat="1" ht="13.8">
      <c r="A1564" s="306"/>
      <c r="B1564" s="306"/>
      <c r="C1564" s="306"/>
      <c r="S1564" s="306"/>
      <c r="T1564" s="306"/>
      <c r="U1564" s="306"/>
      <c r="V1564" s="306"/>
      <c r="W1564" s="306"/>
      <c r="X1564" s="306"/>
      <c r="Y1564" s="306"/>
      <c r="Z1564" s="306"/>
    </row>
    <row r="1565" spans="1:26" s="111" customFormat="1" ht="13.8">
      <c r="A1565" s="306"/>
      <c r="B1565" s="306"/>
      <c r="C1565" s="306"/>
      <c r="S1565" s="306"/>
      <c r="T1565" s="306"/>
      <c r="U1565" s="306"/>
      <c r="V1565" s="306"/>
      <c r="W1565" s="306"/>
      <c r="X1565" s="306"/>
      <c r="Y1565" s="306"/>
      <c r="Z1565" s="306"/>
    </row>
    <row r="1566" spans="1:26" s="111" customFormat="1" ht="13.8">
      <c r="A1566" s="306"/>
      <c r="B1566" s="306"/>
      <c r="C1566" s="306"/>
      <c r="S1566" s="306"/>
      <c r="T1566" s="306"/>
      <c r="U1566" s="306"/>
      <c r="V1566" s="306"/>
      <c r="W1566" s="306"/>
      <c r="X1566" s="306"/>
      <c r="Y1566" s="306"/>
      <c r="Z1566" s="306"/>
    </row>
    <row r="1567" spans="1:26" s="111" customFormat="1" ht="13.8">
      <c r="A1567" s="306"/>
      <c r="B1567" s="306"/>
      <c r="C1567" s="306"/>
      <c r="S1567" s="306"/>
      <c r="T1567" s="306"/>
      <c r="U1567" s="306"/>
      <c r="V1567" s="306"/>
      <c r="W1567" s="306"/>
      <c r="X1567" s="306"/>
      <c r="Y1567" s="306"/>
      <c r="Z1567" s="306"/>
    </row>
    <row r="1568" spans="1:26" s="111" customFormat="1" ht="13.8">
      <c r="A1568" s="306"/>
      <c r="B1568" s="306"/>
      <c r="C1568" s="306"/>
      <c r="S1568" s="306"/>
      <c r="T1568" s="306"/>
      <c r="U1568" s="306"/>
      <c r="V1568" s="306"/>
      <c r="W1568" s="306"/>
      <c r="X1568" s="306"/>
      <c r="Y1568" s="306"/>
      <c r="Z1568" s="306"/>
    </row>
    <row r="1569" spans="1:26" s="111" customFormat="1" ht="13.8">
      <c r="A1569" s="306"/>
      <c r="B1569" s="306"/>
      <c r="C1569" s="306"/>
      <c r="S1569" s="306"/>
      <c r="T1569" s="306"/>
      <c r="U1569" s="306"/>
      <c r="V1569" s="306"/>
      <c r="W1569" s="306"/>
      <c r="X1569" s="306"/>
      <c r="Y1569" s="306"/>
      <c r="Z1569" s="306"/>
    </row>
    <row r="1570" spans="1:26" s="111" customFormat="1" ht="13.8">
      <c r="A1570" s="306"/>
      <c r="B1570" s="306"/>
      <c r="C1570" s="306"/>
      <c r="S1570" s="306"/>
      <c r="T1570" s="306"/>
      <c r="U1570" s="306"/>
      <c r="V1570" s="306"/>
      <c r="W1570" s="306"/>
      <c r="X1570" s="306"/>
      <c r="Y1570" s="306"/>
      <c r="Z1570" s="306"/>
    </row>
    <row r="1571" spans="1:26" s="111" customFormat="1" ht="13.8">
      <c r="A1571" s="306"/>
      <c r="B1571" s="306"/>
      <c r="C1571" s="306"/>
      <c r="S1571" s="306"/>
      <c r="T1571" s="306"/>
      <c r="U1571" s="306"/>
      <c r="V1571" s="306"/>
      <c r="W1571" s="306"/>
      <c r="X1571" s="306"/>
      <c r="Y1571" s="306"/>
      <c r="Z1571" s="306"/>
    </row>
    <row r="1572" spans="1:26" s="111" customFormat="1" ht="13.8">
      <c r="A1572" s="306"/>
      <c r="B1572" s="306"/>
      <c r="C1572" s="306"/>
      <c r="S1572" s="306"/>
      <c r="T1572" s="306"/>
      <c r="U1572" s="306"/>
      <c r="V1572" s="306"/>
      <c r="W1572" s="306"/>
      <c r="X1572" s="306"/>
      <c r="Y1572" s="306"/>
      <c r="Z1572" s="306"/>
    </row>
    <row r="1573" spans="1:26" s="111" customFormat="1" ht="13.8">
      <c r="A1573" s="306"/>
      <c r="B1573" s="306"/>
      <c r="C1573" s="306"/>
      <c r="S1573" s="306"/>
      <c r="T1573" s="306"/>
      <c r="U1573" s="306"/>
      <c r="V1573" s="306"/>
      <c r="W1573" s="306"/>
      <c r="X1573" s="306"/>
      <c r="Y1573" s="306"/>
      <c r="Z1573" s="306"/>
    </row>
    <row r="1574" spans="1:26" s="111" customFormat="1" ht="13.8">
      <c r="A1574" s="306"/>
      <c r="B1574" s="306"/>
      <c r="C1574" s="306"/>
      <c r="S1574" s="306"/>
      <c r="T1574" s="306"/>
      <c r="U1574" s="306"/>
      <c r="V1574" s="306"/>
      <c r="W1574" s="306"/>
      <c r="X1574" s="306"/>
      <c r="Y1574" s="306"/>
      <c r="Z1574" s="306"/>
    </row>
    <row r="1575" spans="1:26" s="111" customFormat="1" ht="13.8">
      <c r="A1575" s="306"/>
      <c r="B1575" s="306"/>
      <c r="C1575" s="306"/>
      <c r="S1575" s="306"/>
      <c r="T1575" s="306"/>
      <c r="U1575" s="306"/>
      <c r="V1575" s="306"/>
      <c r="W1575" s="306"/>
      <c r="X1575" s="306"/>
      <c r="Y1575" s="306"/>
      <c r="Z1575" s="306"/>
    </row>
    <row r="1576" spans="1:26" s="111" customFormat="1" ht="13.8">
      <c r="A1576" s="306"/>
      <c r="B1576" s="306"/>
      <c r="C1576" s="306"/>
      <c r="S1576" s="306"/>
      <c r="T1576" s="306"/>
      <c r="U1576" s="306"/>
      <c r="V1576" s="306"/>
      <c r="W1576" s="306"/>
      <c r="X1576" s="306"/>
      <c r="Y1576" s="306"/>
      <c r="Z1576" s="306"/>
    </row>
    <row r="1577" spans="1:26" s="111" customFormat="1" ht="13.8">
      <c r="A1577" s="306"/>
      <c r="B1577" s="306"/>
      <c r="C1577" s="306"/>
      <c r="S1577" s="306"/>
      <c r="T1577" s="306"/>
      <c r="U1577" s="306"/>
      <c r="V1577" s="306"/>
      <c r="W1577" s="306"/>
      <c r="X1577" s="306"/>
      <c r="Y1577" s="306"/>
      <c r="Z1577" s="306"/>
    </row>
    <row r="1578" spans="1:26" s="111" customFormat="1" ht="13.8">
      <c r="A1578" s="306"/>
      <c r="B1578" s="306"/>
      <c r="C1578" s="306"/>
      <c r="S1578" s="306"/>
      <c r="T1578" s="306"/>
      <c r="U1578" s="306"/>
      <c r="V1578" s="306"/>
      <c r="W1578" s="306"/>
      <c r="X1578" s="306"/>
      <c r="Y1578" s="306"/>
      <c r="Z1578" s="306"/>
    </row>
    <row r="1579" spans="1:26" s="111" customFormat="1" ht="13.8">
      <c r="A1579" s="306"/>
      <c r="B1579" s="306"/>
      <c r="C1579" s="306"/>
      <c r="S1579" s="306"/>
      <c r="T1579" s="306"/>
      <c r="U1579" s="306"/>
      <c r="V1579" s="306"/>
      <c r="W1579" s="306"/>
      <c r="X1579" s="306"/>
      <c r="Y1579" s="306"/>
      <c r="Z1579" s="306"/>
    </row>
    <row r="1580" spans="1:26" s="111" customFormat="1" ht="13.8">
      <c r="A1580" s="306"/>
      <c r="B1580" s="306"/>
      <c r="C1580" s="306"/>
      <c r="S1580" s="306"/>
      <c r="T1580" s="306"/>
      <c r="U1580" s="306"/>
      <c r="V1580" s="306"/>
      <c r="W1580" s="306"/>
      <c r="X1580" s="306"/>
      <c r="Y1580" s="306"/>
      <c r="Z1580" s="306"/>
    </row>
    <row r="1581" spans="1:26" s="111" customFormat="1" ht="13.8">
      <c r="A1581" s="306"/>
      <c r="B1581" s="306"/>
      <c r="C1581" s="306"/>
      <c r="S1581" s="306"/>
      <c r="T1581" s="306"/>
      <c r="U1581" s="306"/>
      <c r="V1581" s="306"/>
      <c r="W1581" s="306"/>
      <c r="X1581" s="306"/>
      <c r="Y1581" s="306"/>
      <c r="Z1581" s="306"/>
    </row>
    <row r="1582" spans="1:26" s="111" customFormat="1" ht="13.8">
      <c r="A1582" s="306"/>
      <c r="B1582" s="306"/>
      <c r="C1582" s="306"/>
      <c r="S1582" s="306"/>
      <c r="T1582" s="306"/>
      <c r="U1582" s="306"/>
      <c r="V1582" s="306"/>
      <c r="W1582" s="306"/>
      <c r="X1582" s="306"/>
      <c r="Y1582" s="306"/>
      <c r="Z1582" s="306"/>
    </row>
    <row r="1583" spans="1:26" s="111" customFormat="1" ht="13.8">
      <c r="A1583" s="306"/>
      <c r="B1583" s="306"/>
      <c r="C1583" s="306"/>
      <c r="S1583" s="306"/>
      <c r="T1583" s="306"/>
      <c r="U1583" s="306"/>
      <c r="V1583" s="306"/>
      <c r="W1583" s="306"/>
      <c r="X1583" s="306"/>
      <c r="Y1583" s="306"/>
      <c r="Z1583" s="306"/>
    </row>
    <row r="1584" spans="1:26" s="111" customFormat="1" ht="13.8">
      <c r="A1584" s="306"/>
      <c r="B1584" s="306"/>
      <c r="C1584" s="306"/>
      <c r="S1584" s="306"/>
      <c r="T1584" s="306"/>
      <c r="U1584" s="306"/>
      <c r="V1584" s="306"/>
      <c r="W1584" s="306"/>
      <c r="X1584" s="306"/>
      <c r="Y1584" s="306"/>
      <c r="Z1584" s="306"/>
    </row>
    <row r="1585" spans="1:26" s="111" customFormat="1" ht="13.8">
      <c r="A1585" s="306"/>
      <c r="B1585" s="306"/>
      <c r="C1585" s="306"/>
      <c r="S1585" s="306"/>
      <c r="T1585" s="306"/>
      <c r="U1585" s="306"/>
      <c r="V1585" s="306"/>
      <c r="W1585" s="306"/>
      <c r="X1585" s="306"/>
      <c r="Y1585" s="306"/>
      <c r="Z1585" s="306"/>
    </row>
    <row r="1586" spans="1:26" s="111" customFormat="1" ht="13.8">
      <c r="A1586" s="306"/>
      <c r="B1586" s="306"/>
      <c r="C1586" s="306"/>
      <c r="S1586" s="306"/>
      <c r="T1586" s="306"/>
      <c r="U1586" s="306"/>
      <c r="V1586" s="306"/>
      <c r="W1586" s="306"/>
      <c r="X1586" s="306"/>
      <c r="Y1586" s="306"/>
      <c r="Z1586" s="306"/>
    </row>
    <row r="1587" spans="1:26" s="111" customFormat="1" ht="13.8">
      <c r="A1587" s="306"/>
      <c r="B1587" s="306"/>
      <c r="C1587" s="306"/>
      <c r="S1587" s="306"/>
      <c r="T1587" s="306"/>
      <c r="U1587" s="306"/>
      <c r="V1587" s="306"/>
      <c r="W1587" s="306"/>
      <c r="X1587" s="306"/>
      <c r="Y1587" s="306"/>
      <c r="Z1587" s="306"/>
    </row>
    <row r="1588" spans="1:26" s="111" customFormat="1" ht="13.8">
      <c r="A1588" s="306"/>
      <c r="B1588" s="306"/>
      <c r="C1588" s="306"/>
      <c r="S1588" s="306"/>
      <c r="T1588" s="306"/>
      <c r="U1588" s="306"/>
      <c r="V1588" s="306"/>
      <c r="W1588" s="306"/>
      <c r="X1588" s="306"/>
      <c r="Y1588" s="306"/>
      <c r="Z1588" s="306"/>
    </row>
    <row r="1589" spans="1:26" s="111" customFormat="1" ht="13.8">
      <c r="A1589" s="306"/>
      <c r="B1589" s="306"/>
      <c r="C1589" s="306"/>
      <c r="S1589" s="306"/>
      <c r="T1589" s="306"/>
      <c r="U1589" s="306"/>
      <c r="V1589" s="306"/>
      <c r="W1589" s="306"/>
      <c r="X1589" s="306"/>
      <c r="Y1589" s="306"/>
      <c r="Z1589" s="306"/>
    </row>
    <row r="1590" spans="1:26" s="111" customFormat="1" ht="13.8">
      <c r="A1590" s="306"/>
      <c r="B1590" s="306"/>
      <c r="C1590" s="306"/>
      <c r="S1590" s="306"/>
      <c r="T1590" s="306"/>
      <c r="U1590" s="306"/>
      <c r="V1590" s="306"/>
      <c r="W1590" s="306"/>
      <c r="X1590" s="306"/>
      <c r="Y1590" s="306"/>
      <c r="Z1590" s="306"/>
    </row>
    <row r="1591" spans="1:26" s="111" customFormat="1" ht="13.8">
      <c r="A1591" s="306"/>
      <c r="B1591" s="306"/>
      <c r="C1591" s="306"/>
      <c r="S1591" s="306"/>
      <c r="T1591" s="306"/>
      <c r="U1591" s="306"/>
      <c r="V1591" s="306"/>
      <c r="W1591" s="306"/>
      <c r="X1591" s="306"/>
      <c r="Y1591" s="306"/>
      <c r="Z1591" s="306"/>
    </row>
    <row r="1592" spans="1:26" s="111" customFormat="1" ht="13.8">
      <c r="A1592" s="306"/>
      <c r="B1592" s="306"/>
      <c r="C1592" s="306"/>
      <c r="S1592" s="306"/>
      <c r="T1592" s="306"/>
      <c r="U1592" s="306"/>
      <c r="V1592" s="306"/>
      <c r="W1592" s="306"/>
      <c r="X1592" s="306"/>
      <c r="Y1592" s="306"/>
      <c r="Z1592" s="306"/>
    </row>
    <row r="1593" spans="1:26" s="111" customFormat="1" ht="13.8">
      <c r="A1593" s="306"/>
      <c r="B1593" s="306"/>
      <c r="C1593" s="306"/>
      <c r="S1593" s="306"/>
      <c r="T1593" s="306"/>
      <c r="U1593" s="306"/>
      <c r="V1593" s="306"/>
      <c r="W1593" s="306"/>
      <c r="X1593" s="306"/>
      <c r="Y1593" s="306"/>
      <c r="Z1593" s="306"/>
    </row>
    <row r="1594" spans="1:26" s="111" customFormat="1" ht="13.8">
      <c r="A1594" s="306"/>
      <c r="B1594" s="306"/>
      <c r="C1594" s="306"/>
      <c r="S1594" s="306"/>
      <c r="T1594" s="306"/>
      <c r="U1594" s="306"/>
      <c r="V1594" s="306"/>
      <c r="W1594" s="306"/>
      <c r="X1594" s="306"/>
      <c r="Y1594" s="306"/>
      <c r="Z1594" s="306"/>
    </row>
    <row r="1595" spans="1:26" s="111" customFormat="1" ht="13.8">
      <c r="A1595" s="306"/>
      <c r="B1595" s="306"/>
      <c r="C1595" s="306"/>
      <c r="S1595" s="306"/>
      <c r="T1595" s="306"/>
      <c r="U1595" s="306"/>
      <c r="V1595" s="306"/>
      <c r="W1595" s="306"/>
      <c r="X1595" s="306"/>
      <c r="Y1595" s="306"/>
      <c r="Z1595" s="306"/>
    </row>
    <row r="1596" spans="1:26" s="111" customFormat="1" ht="13.8">
      <c r="A1596" s="306"/>
      <c r="B1596" s="306"/>
      <c r="C1596" s="306"/>
      <c r="S1596" s="306"/>
      <c r="T1596" s="306"/>
      <c r="U1596" s="306"/>
      <c r="V1596" s="306"/>
      <c r="W1596" s="306"/>
      <c r="X1596" s="306"/>
      <c r="Y1596" s="306"/>
      <c r="Z1596" s="306"/>
    </row>
    <row r="1597" spans="1:26" s="111" customFormat="1" ht="13.8">
      <c r="A1597" s="306"/>
      <c r="B1597" s="306"/>
      <c r="C1597" s="306"/>
      <c r="S1597" s="306"/>
      <c r="T1597" s="306"/>
      <c r="U1597" s="306"/>
      <c r="V1597" s="306"/>
      <c r="W1597" s="306"/>
      <c r="X1597" s="306"/>
      <c r="Y1597" s="306"/>
      <c r="Z1597" s="306"/>
    </row>
    <row r="1598" spans="1:26" s="111" customFormat="1" ht="13.8">
      <c r="A1598" s="306"/>
      <c r="B1598" s="306"/>
      <c r="C1598" s="306"/>
      <c r="S1598" s="306"/>
      <c r="T1598" s="306"/>
      <c r="U1598" s="306"/>
      <c r="V1598" s="306"/>
      <c r="W1598" s="306"/>
      <c r="X1598" s="306"/>
      <c r="Y1598" s="306"/>
      <c r="Z1598" s="306"/>
    </row>
    <row r="1599" spans="1:26" s="111" customFormat="1" ht="13.8">
      <c r="A1599" s="306"/>
      <c r="B1599" s="306"/>
      <c r="C1599" s="306"/>
      <c r="S1599" s="306"/>
      <c r="T1599" s="306"/>
      <c r="U1599" s="306"/>
      <c r="V1599" s="306"/>
      <c r="W1599" s="306"/>
      <c r="X1599" s="306"/>
      <c r="Y1599" s="306"/>
      <c r="Z1599" s="306"/>
    </row>
    <row r="1600" spans="1:26" s="111" customFormat="1" ht="13.8">
      <c r="A1600" s="306"/>
      <c r="B1600" s="306"/>
      <c r="C1600" s="306"/>
      <c r="S1600" s="306"/>
      <c r="T1600" s="306"/>
      <c r="U1600" s="306"/>
      <c r="V1600" s="306"/>
      <c r="W1600" s="306"/>
      <c r="X1600" s="306"/>
      <c r="Y1600" s="306"/>
      <c r="Z1600" s="306"/>
    </row>
    <row r="1601" spans="1:26" s="111" customFormat="1" ht="13.8">
      <c r="A1601" s="306"/>
      <c r="B1601" s="306"/>
      <c r="C1601" s="306"/>
      <c r="S1601" s="306"/>
      <c r="T1601" s="306"/>
      <c r="U1601" s="306"/>
      <c r="V1601" s="306"/>
      <c r="W1601" s="306"/>
      <c r="X1601" s="306"/>
      <c r="Y1601" s="306"/>
      <c r="Z1601" s="306"/>
    </row>
    <row r="1602" spans="1:26" s="111" customFormat="1" ht="13.8">
      <c r="A1602" s="306"/>
      <c r="B1602" s="306"/>
      <c r="C1602" s="306"/>
      <c r="S1602" s="306"/>
      <c r="T1602" s="306"/>
      <c r="U1602" s="306"/>
      <c r="V1602" s="306"/>
      <c r="W1602" s="306"/>
      <c r="X1602" s="306"/>
      <c r="Y1602" s="306"/>
      <c r="Z1602" s="306"/>
    </row>
    <row r="1603" spans="1:26" s="111" customFormat="1" ht="13.8">
      <c r="A1603" s="306"/>
      <c r="B1603" s="306"/>
      <c r="C1603" s="306"/>
      <c r="S1603" s="306"/>
      <c r="T1603" s="306"/>
      <c r="U1603" s="306"/>
      <c r="V1603" s="306"/>
      <c r="W1603" s="306"/>
      <c r="X1603" s="306"/>
      <c r="Y1603" s="306"/>
      <c r="Z1603" s="306"/>
    </row>
    <row r="1604" spans="1:26" s="111" customFormat="1" ht="13.8">
      <c r="A1604" s="306"/>
      <c r="B1604" s="306"/>
      <c r="C1604" s="306"/>
      <c r="S1604" s="306"/>
      <c r="T1604" s="306"/>
      <c r="U1604" s="306"/>
      <c r="V1604" s="306"/>
      <c r="W1604" s="306"/>
      <c r="X1604" s="306"/>
      <c r="Y1604" s="306"/>
      <c r="Z1604" s="306"/>
    </row>
    <row r="1605" spans="1:26" s="111" customFormat="1" ht="13.8">
      <c r="A1605" s="306"/>
      <c r="B1605" s="306"/>
      <c r="C1605" s="306"/>
      <c r="S1605" s="306"/>
      <c r="T1605" s="306"/>
      <c r="U1605" s="306"/>
      <c r="V1605" s="306"/>
      <c r="W1605" s="306"/>
      <c r="X1605" s="306"/>
      <c r="Y1605" s="306"/>
      <c r="Z1605" s="306"/>
    </row>
    <row r="1606" spans="1:26" s="111" customFormat="1" ht="13.8">
      <c r="A1606" s="306"/>
      <c r="B1606" s="306"/>
      <c r="C1606" s="306"/>
      <c r="S1606" s="306"/>
      <c r="T1606" s="306"/>
      <c r="U1606" s="306"/>
      <c r="V1606" s="306"/>
      <c r="W1606" s="306"/>
      <c r="X1606" s="306"/>
      <c r="Y1606" s="306"/>
      <c r="Z1606" s="306"/>
    </row>
    <row r="1607" spans="1:26" s="111" customFormat="1" ht="13.8">
      <c r="A1607" s="306"/>
      <c r="B1607" s="306"/>
      <c r="C1607" s="306"/>
      <c r="S1607" s="306"/>
      <c r="T1607" s="306"/>
      <c r="U1607" s="306"/>
      <c r="V1607" s="306"/>
      <c r="W1607" s="306"/>
      <c r="X1607" s="306"/>
      <c r="Y1607" s="306"/>
      <c r="Z1607" s="306"/>
    </row>
    <row r="1608" spans="1:26" s="111" customFormat="1" ht="13.8">
      <c r="A1608" s="306"/>
      <c r="B1608" s="306"/>
      <c r="C1608" s="306"/>
      <c r="S1608" s="306"/>
      <c r="T1608" s="306"/>
      <c r="U1608" s="306"/>
      <c r="V1608" s="306"/>
      <c r="W1608" s="306"/>
      <c r="X1608" s="306"/>
      <c r="Y1608" s="306"/>
      <c r="Z1608" s="306"/>
    </row>
    <row r="1609" spans="1:26" s="111" customFormat="1" ht="13.8">
      <c r="A1609" s="306"/>
      <c r="B1609" s="306"/>
      <c r="C1609" s="306"/>
      <c r="S1609" s="306"/>
      <c r="T1609" s="306"/>
      <c r="U1609" s="306"/>
      <c r="V1609" s="306"/>
      <c r="W1609" s="306"/>
      <c r="X1609" s="306"/>
      <c r="Y1609" s="306"/>
      <c r="Z1609" s="306"/>
    </row>
    <row r="1610" spans="1:26" s="111" customFormat="1" ht="13.8">
      <c r="A1610" s="306"/>
      <c r="B1610" s="306"/>
      <c r="C1610" s="306"/>
      <c r="S1610" s="306"/>
      <c r="T1610" s="306"/>
      <c r="U1610" s="306"/>
      <c r="V1610" s="306"/>
      <c r="W1610" s="306"/>
      <c r="X1610" s="306"/>
      <c r="Y1610" s="306"/>
      <c r="Z1610" s="306"/>
    </row>
    <row r="1611" spans="1:26" s="111" customFormat="1" ht="13.8">
      <c r="A1611" s="306"/>
      <c r="B1611" s="306"/>
      <c r="C1611" s="306"/>
      <c r="S1611" s="306"/>
      <c r="T1611" s="306"/>
      <c r="U1611" s="306"/>
      <c r="V1611" s="306"/>
      <c r="W1611" s="306"/>
      <c r="X1611" s="306"/>
      <c r="Y1611" s="306"/>
      <c r="Z1611" s="306"/>
    </row>
    <row r="1612" spans="1:26" s="111" customFormat="1" ht="13.8">
      <c r="A1612" s="306"/>
      <c r="B1612" s="306"/>
      <c r="C1612" s="306"/>
      <c r="S1612" s="306"/>
      <c r="T1612" s="306"/>
      <c r="U1612" s="306"/>
      <c r="V1612" s="306"/>
      <c r="W1612" s="306"/>
      <c r="X1612" s="306"/>
      <c r="Y1612" s="306"/>
      <c r="Z1612" s="306"/>
    </row>
    <row r="1613" spans="1:26" s="111" customFormat="1" ht="13.8">
      <c r="A1613" s="306"/>
      <c r="B1613" s="306"/>
      <c r="C1613" s="306"/>
      <c r="S1613" s="306"/>
      <c r="T1613" s="306"/>
      <c r="U1613" s="306"/>
      <c r="V1613" s="306"/>
      <c r="W1613" s="306"/>
      <c r="X1613" s="306"/>
      <c r="Y1613" s="306"/>
      <c r="Z1613" s="306"/>
    </row>
    <row r="1614" spans="1:26" s="111" customFormat="1" ht="13.8">
      <c r="A1614" s="306"/>
      <c r="B1614" s="306"/>
      <c r="C1614" s="306"/>
      <c r="S1614" s="306"/>
      <c r="T1614" s="306"/>
      <c r="U1614" s="306"/>
      <c r="V1614" s="306"/>
      <c r="W1614" s="306"/>
      <c r="X1614" s="306"/>
      <c r="Y1614" s="306"/>
      <c r="Z1614" s="306"/>
    </row>
    <row r="1615" spans="1:26" s="111" customFormat="1" ht="13.8">
      <c r="A1615" s="306"/>
      <c r="B1615" s="306"/>
      <c r="C1615" s="306"/>
      <c r="S1615" s="306"/>
      <c r="T1615" s="306"/>
      <c r="U1615" s="306"/>
      <c r="V1615" s="306"/>
      <c r="W1615" s="306"/>
      <c r="X1615" s="306"/>
      <c r="Y1615" s="306"/>
      <c r="Z1615" s="306"/>
    </row>
    <row r="1616" spans="1:26" s="111" customFormat="1" ht="13.8">
      <c r="A1616" s="306"/>
      <c r="B1616" s="306"/>
      <c r="C1616" s="306"/>
      <c r="S1616" s="306"/>
      <c r="T1616" s="306"/>
      <c r="U1616" s="306"/>
      <c r="V1616" s="306"/>
      <c r="W1616" s="306"/>
      <c r="X1616" s="306"/>
      <c r="Y1616" s="306"/>
      <c r="Z1616" s="306"/>
    </row>
    <row r="1617" spans="1:26" s="111" customFormat="1" ht="13.8">
      <c r="A1617" s="306"/>
      <c r="B1617" s="306"/>
      <c r="C1617" s="306"/>
      <c r="S1617" s="306"/>
      <c r="T1617" s="306"/>
      <c r="U1617" s="306"/>
      <c r="V1617" s="306"/>
      <c r="W1617" s="306"/>
      <c r="X1617" s="306"/>
      <c r="Y1617" s="306"/>
      <c r="Z1617" s="306"/>
    </row>
    <row r="1618" spans="1:26" s="111" customFormat="1" ht="13.8">
      <c r="A1618" s="306"/>
      <c r="B1618" s="306"/>
      <c r="C1618" s="306"/>
      <c r="S1618" s="306"/>
      <c r="T1618" s="306"/>
      <c r="U1618" s="306"/>
      <c r="V1618" s="306"/>
      <c r="W1618" s="306"/>
      <c r="X1618" s="306"/>
      <c r="Y1618" s="306"/>
      <c r="Z1618" s="306"/>
    </row>
    <row r="1619" spans="1:26" s="111" customFormat="1" ht="13.8">
      <c r="A1619" s="306"/>
      <c r="B1619" s="306"/>
      <c r="C1619" s="306"/>
      <c r="S1619" s="306"/>
      <c r="T1619" s="306"/>
      <c r="U1619" s="306"/>
      <c r="V1619" s="306"/>
      <c r="W1619" s="306"/>
      <c r="X1619" s="306"/>
      <c r="Y1619" s="306"/>
      <c r="Z1619" s="306"/>
    </row>
    <row r="1620" spans="1:26" s="111" customFormat="1" ht="13.8">
      <c r="A1620" s="306"/>
      <c r="B1620" s="306"/>
      <c r="C1620" s="306"/>
      <c r="S1620" s="306"/>
      <c r="T1620" s="306"/>
      <c r="U1620" s="306"/>
      <c r="V1620" s="306"/>
      <c r="W1620" s="306"/>
      <c r="X1620" s="306"/>
      <c r="Y1620" s="306"/>
      <c r="Z1620" s="306"/>
    </row>
    <row r="1621" spans="1:26" s="111" customFormat="1" ht="13.8">
      <c r="A1621" s="306"/>
      <c r="B1621" s="306"/>
      <c r="C1621" s="306"/>
      <c r="S1621" s="306"/>
      <c r="T1621" s="306"/>
      <c r="U1621" s="306"/>
      <c r="V1621" s="306"/>
      <c r="W1621" s="306"/>
      <c r="X1621" s="306"/>
      <c r="Y1621" s="306"/>
      <c r="Z1621" s="306"/>
    </row>
    <row r="1622" spans="1:26" s="111" customFormat="1" ht="13.8">
      <c r="A1622" s="306"/>
      <c r="B1622" s="306"/>
      <c r="C1622" s="306"/>
      <c r="S1622" s="306"/>
      <c r="T1622" s="306"/>
      <c r="U1622" s="306"/>
      <c r="V1622" s="306"/>
      <c r="W1622" s="306"/>
      <c r="X1622" s="306"/>
      <c r="Y1622" s="306"/>
      <c r="Z1622" s="306"/>
    </row>
    <row r="1623" spans="1:26" s="111" customFormat="1" ht="13.8">
      <c r="A1623" s="306"/>
      <c r="B1623" s="306"/>
      <c r="C1623" s="306"/>
      <c r="S1623" s="306"/>
      <c r="T1623" s="306"/>
      <c r="U1623" s="306"/>
      <c r="V1623" s="306"/>
      <c r="W1623" s="306"/>
      <c r="X1623" s="306"/>
      <c r="Y1623" s="306"/>
      <c r="Z1623" s="306"/>
    </row>
    <row r="1624" spans="1:26" s="111" customFormat="1" ht="13.8">
      <c r="A1624" s="306"/>
      <c r="B1624" s="306"/>
      <c r="C1624" s="306"/>
      <c r="S1624" s="306"/>
      <c r="T1624" s="306"/>
      <c r="U1624" s="306"/>
      <c r="V1624" s="306"/>
      <c r="W1624" s="306"/>
      <c r="X1624" s="306"/>
      <c r="Y1624" s="306"/>
      <c r="Z1624" s="306"/>
    </row>
    <row r="1625" spans="1:26" s="111" customFormat="1" ht="13.8">
      <c r="A1625" s="306"/>
      <c r="B1625" s="306"/>
      <c r="C1625" s="306"/>
      <c r="S1625" s="306"/>
      <c r="T1625" s="306"/>
      <c r="U1625" s="306"/>
      <c r="V1625" s="306"/>
      <c r="W1625" s="306"/>
      <c r="X1625" s="306"/>
      <c r="Y1625" s="306"/>
      <c r="Z1625" s="306"/>
    </row>
    <row r="1626" spans="1:26" s="111" customFormat="1" ht="13.8">
      <c r="A1626" s="306"/>
      <c r="B1626" s="306"/>
      <c r="C1626" s="306"/>
      <c r="S1626" s="306"/>
      <c r="T1626" s="306"/>
      <c r="U1626" s="306"/>
      <c r="V1626" s="306"/>
      <c r="W1626" s="306"/>
      <c r="X1626" s="306"/>
      <c r="Y1626" s="306"/>
      <c r="Z1626" s="306"/>
    </row>
    <row r="1627" spans="1:26" s="111" customFormat="1" ht="13.8">
      <c r="A1627" s="306"/>
      <c r="B1627" s="306"/>
      <c r="C1627" s="306"/>
      <c r="S1627" s="306"/>
      <c r="T1627" s="306"/>
      <c r="U1627" s="306"/>
      <c r="V1627" s="306"/>
      <c r="W1627" s="306"/>
      <c r="X1627" s="306"/>
      <c r="Y1627" s="306"/>
      <c r="Z1627" s="306"/>
    </row>
    <row r="1628" spans="1:26" s="111" customFormat="1" ht="13.8">
      <c r="A1628" s="306"/>
      <c r="B1628" s="306"/>
      <c r="C1628" s="306"/>
      <c r="S1628" s="306"/>
      <c r="T1628" s="306"/>
      <c r="U1628" s="306"/>
      <c r="V1628" s="306"/>
      <c r="W1628" s="306"/>
      <c r="X1628" s="306"/>
      <c r="Y1628" s="306"/>
      <c r="Z1628" s="306"/>
    </row>
    <row r="1629" spans="1:26" s="111" customFormat="1" ht="13.8">
      <c r="A1629" s="306"/>
      <c r="B1629" s="306"/>
      <c r="C1629" s="306"/>
      <c r="S1629" s="306"/>
      <c r="T1629" s="306"/>
      <c r="U1629" s="306"/>
      <c r="V1629" s="306"/>
      <c r="W1629" s="306"/>
      <c r="X1629" s="306"/>
      <c r="Y1629" s="306"/>
      <c r="Z1629" s="306"/>
    </row>
    <row r="1630" spans="1:26" s="111" customFormat="1" ht="13.8">
      <c r="A1630" s="306"/>
      <c r="B1630" s="306"/>
      <c r="C1630" s="306"/>
      <c r="S1630" s="306"/>
      <c r="T1630" s="306"/>
      <c r="U1630" s="306"/>
      <c r="V1630" s="306"/>
      <c r="W1630" s="306"/>
      <c r="X1630" s="306"/>
      <c r="Y1630" s="306"/>
      <c r="Z1630" s="306"/>
    </row>
    <row r="1631" spans="1:26" s="111" customFormat="1" ht="13.8">
      <c r="A1631" s="306"/>
      <c r="B1631" s="306"/>
      <c r="C1631" s="306"/>
      <c r="S1631" s="306"/>
      <c r="T1631" s="306"/>
      <c r="U1631" s="306"/>
      <c r="V1631" s="306"/>
      <c r="W1631" s="306"/>
      <c r="X1631" s="306"/>
      <c r="Y1631" s="306"/>
      <c r="Z1631" s="306"/>
    </row>
    <row r="1632" spans="1:26" s="111" customFormat="1" ht="13.8">
      <c r="A1632" s="306"/>
      <c r="B1632" s="306"/>
      <c r="C1632" s="306"/>
      <c r="S1632" s="306"/>
      <c r="T1632" s="306"/>
      <c r="U1632" s="306"/>
      <c r="V1632" s="306"/>
      <c r="W1632" s="306"/>
      <c r="X1632" s="306"/>
      <c r="Y1632" s="306"/>
      <c r="Z1632" s="306"/>
    </row>
    <row r="1633" spans="1:26" s="111" customFormat="1" ht="13.8">
      <c r="A1633" s="306"/>
      <c r="B1633" s="306"/>
      <c r="C1633" s="306"/>
      <c r="S1633" s="306"/>
      <c r="T1633" s="306"/>
      <c r="U1633" s="306"/>
      <c r="V1633" s="306"/>
      <c r="W1633" s="306"/>
      <c r="X1633" s="306"/>
      <c r="Y1633" s="306"/>
      <c r="Z1633" s="306"/>
    </row>
    <row r="1634" spans="1:26" s="111" customFormat="1" ht="13.8">
      <c r="A1634" s="306"/>
      <c r="B1634" s="306"/>
      <c r="C1634" s="306"/>
      <c r="S1634" s="306"/>
      <c r="T1634" s="306"/>
      <c r="U1634" s="306"/>
      <c r="V1634" s="306"/>
      <c r="W1634" s="306"/>
      <c r="X1634" s="306"/>
      <c r="Y1634" s="306"/>
      <c r="Z1634" s="306"/>
    </row>
    <row r="1635" spans="1:26" s="111" customFormat="1" ht="13.8">
      <c r="A1635" s="306"/>
      <c r="B1635" s="306"/>
      <c r="C1635" s="306"/>
      <c r="S1635" s="306"/>
      <c r="T1635" s="306"/>
      <c r="U1635" s="306"/>
      <c r="V1635" s="306"/>
      <c r="W1635" s="306"/>
      <c r="X1635" s="306"/>
      <c r="Y1635" s="306"/>
      <c r="Z1635" s="306"/>
    </row>
    <row r="1636" spans="1:26" s="111" customFormat="1" ht="13.8">
      <c r="A1636" s="306"/>
      <c r="B1636" s="306"/>
      <c r="C1636" s="306"/>
      <c r="S1636" s="306"/>
      <c r="T1636" s="306"/>
      <c r="U1636" s="306"/>
      <c r="V1636" s="306"/>
      <c r="W1636" s="306"/>
      <c r="X1636" s="306"/>
      <c r="Y1636" s="306"/>
      <c r="Z1636" s="306"/>
    </row>
    <row r="1637" spans="1:26" s="111" customFormat="1" ht="13.8">
      <c r="A1637" s="306"/>
      <c r="B1637" s="306"/>
      <c r="C1637" s="306"/>
      <c r="S1637" s="306"/>
      <c r="T1637" s="306"/>
      <c r="U1637" s="306"/>
      <c r="V1637" s="306"/>
      <c r="W1637" s="306"/>
      <c r="X1637" s="306"/>
      <c r="Y1637" s="306"/>
      <c r="Z1637" s="306"/>
    </row>
    <row r="1638" spans="1:26" s="111" customFormat="1" ht="13.8">
      <c r="A1638" s="306"/>
      <c r="B1638" s="306"/>
      <c r="C1638" s="306"/>
      <c r="S1638" s="306"/>
      <c r="T1638" s="306"/>
      <c r="U1638" s="306"/>
      <c r="V1638" s="306"/>
      <c r="W1638" s="306"/>
      <c r="X1638" s="306"/>
      <c r="Y1638" s="306"/>
      <c r="Z1638" s="306"/>
    </row>
    <row r="1639" spans="1:26" s="111" customFormat="1" ht="13.8">
      <c r="A1639" s="306"/>
      <c r="B1639" s="306"/>
      <c r="C1639" s="306"/>
      <c r="S1639" s="306"/>
      <c r="T1639" s="306"/>
      <c r="U1639" s="306"/>
      <c r="V1639" s="306"/>
      <c r="W1639" s="306"/>
      <c r="X1639" s="306"/>
      <c r="Y1639" s="306"/>
      <c r="Z1639" s="306"/>
    </row>
    <row r="1640" spans="1:26" s="111" customFormat="1" ht="13.8">
      <c r="A1640" s="306"/>
      <c r="B1640" s="306"/>
      <c r="C1640" s="306"/>
      <c r="S1640" s="306"/>
      <c r="T1640" s="306"/>
      <c r="U1640" s="306"/>
      <c r="V1640" s="306"/>
      <c r="W1640" s="306"/>
      <c r="X1640" s="306"/>
      <c r="Y1640" s="306"/>
      <c r="Z1640" s="306"/>
    </row>
    <row r="1641" spans="1:26" s="111" customFormat="1" ht="13.8">
      <c r="A1641" s="306"/>
      <c r="B1641" s="306"/>
      <c r="C1641" s="306"/>
      <c r="S1641" s="306"/>
      <c r="T1641" s="306"/>
      <c r="U1641" s="306"/>
      <c r="V1641" s="306"/>
      <c r="W1641" s="306"/>
      <c r="X1641" s="306"/>
      <c r="Y1641" s="306"/>
      <c r="Z1641" s="306"/>
    </row>
    <row r="1642" spans="1:26" s="111" customFormat="1" ht="13.8">
      <c r="A1642" s="306"/>
      <c r="B1642" s="306"/>
      <c r="C1642" s="306"/>
      <c r="S1642" s="306"/>
      <c r="T1642" s="306"/>
      <c r="U1642" s="306"/>
      <c r="V1642" s="306"/>
      <c r="W1642" s="306"/>
      <c r="X1642" s="306"/>
      <c r="Y1642" s="306"/>
      <c r="Z1642" s="306"/>
    </row>
    <row r="1643" spans="1:26" s="111" customFormat="1" ht="13.8">
      <c r="A1643" s="306"/>
      <c r="B1643" s="306"/>
      <c r="C1643" s="306"/>
      <c r="S1643" s="306"/>
      <c r="T1643" s="306"/>
      <c r="U1643" s="306"/>
      <c r="V1643" s="306"/>
      <c r="W1643" s="306"/>
      <c r="X1643" s="306"/>
      <c r="Y1643" s="306"/>
      <c r="Z1643" s="306"/>
    </row>
    <row r="1644" spans="1:26" s="111" customFormat="1" ht="13.8">
      <c r="A1644" s="306"/>
      <c r="B1644" s="306"/>
      <c r="C1644" s="306"/>
      <c r="S1644" s="306"/>
      <c r="T1644" s="306"/>
      <c r="U1644" s="306"/>
      <c r="V1644" s="306"/>
      <c r="W1644" s="306"/>
      <c r="X1644" s="306"/>
      <c r="Y1644" s="306"/>
      <c r="Z1644" s="306"/>
    </row>
    <row r="1645" spans="1:26" s="111" customFormat="1" ht="13.8">
      <c r="A1645" s="306"/>
      <c r="B1645" s="306"/>
      <c r="C1645" s="306"/>
      <c r="S1645" s="306"/>
      <c r="T1645" s="306"/>
      <c r="U1645" s="306"/>
      <c r="V1645" s="306"/>
      <c r="W1645" s="306"/>
      <c r="X1645" s="306"/>
      <c r="Y1645" s="306"/>
      <c r="Z1645" s="306"/>
    </row>
    <row r="1646" spans="1:26" s="111" customFormat="1" ht="13.8">
      <c r="A1646" s="306"/>
      <c r="B1646" s="306"/>
      <c r="C1646" s="306"/>
      <c r="S1646" s="306"/>
      <c r="T1646" s="306"/>
      <c r="U1646" s="306"/>
      <c r="V1646" s="306"/>
      <c r="W1646" s="306"/>
      <c r="X1646" s="306"/>
      <c r="Y1646" s="306"/>
      <c r="Z1646" s="306"/>
    </row>
    <row r="1647" spans="1:26" s="111" customFormat="1" ht="13.8">
      <c r="A1647" s="306"/>
      <c r="B1647" s="306"/>
      <c r="C1647" s="306"/>
      <c r="S1647" s="306"/>
      <c r="T1647" s="306"/>
      <c r="U1647" s="306"/>
      <c r="V1647" s="306"/>
      <c r="W1647" s="306"/>
      <c r="X1647" s="306"/>
      <c r="Y1647" s="306"/>
      <c r="Z1647" s="306"/>
    </row>
    <row r="1648" spans="1:26" s="111" customFormat="1" ht="13.8">
      <c r="A1648" s="306"/>
      <c r="B1648" s="306"/>
      <c r="C1648" s="306"/>
      <c r="S1648" s="306"/>
      <c r="T1648" s="306"/>
      <c r="U1648" s="306"/>
      <c r="V1648" s="306"/>
      <c r="W1648" s="306"/>
      <c r="X1648" s="306"/>
      <c r="Y1648" s="306"/>
      <c r="Z1648" s="306"/>
    </row>
    <row r="1649" spans="1:26" s="111" customFormat="1" ht="13.8">
      <c r="A1649" s="306"/>
      <c r="B1649" s="306"/>
      <c r="C1649" s="306"/>
      <c r="S1649" s="306"/>
      <c r="T1649" s="306"/>
      <c r="U1649" s="306"/>
      <c r="V1649" s="306"/>
      <c r="W1649" s="306"/>
      <c r="X1649" s="306"/>
      <c r="Y1649" s="306"/>
      <c r="Z1649" s="306"/>
    </row>
    <row r="1650" spans="1:26" s="111" customFormat="1" ht="13.8">
      <c r="A1650" s="306"/>
      <c r="B1650" s="306"/>
      <c r="C1650" s="306"/>
      <c r="S1650" s="306"/>
      <c r="T1650" s="306"/>
      <c r="U1650" s="306"/>
      <c r="V1650" s="306"/>
      <c r="W1650" s="306"/>
      <c r="X1650" s="306"/>
      <c r="Y1650" s="306"/>
      <c r="Z1650" s="306"/>
    </row>
    <row r="1651" spans="1:26" s="111" customFormat="1" ht="13.8">
      <c r="A1651" s="306"/>
      <c r="B1651" s="306"/>
      <c r="C1651" s="306"/>
      <c r="S1651" s="306"/>
      <c r="T1651" s="306"/>
      <c r="U1651" s="306"/>
      <c r="V1651" s="306"/>
      <c r="W1651" s="306"/>
      <c r="X1651" s="306"/>
      <c r="Y1651" s="306"/>
      <c r="Z1651" s="306"/>
    </row>
    <row r="1652" spans="1:26" s="111" customFormat="1" ht="13.8">
      <c r="A1652" s="306"/>
      <c r="B1652" s="306"/>
      <c r="C1652" s="306"/>
      <c r="S1652" s="306"/>
      <c r="T1652" s="306"/>
      <c r="U1652" s="306"/>
      <c r="V1652" s="306"/>
      <c r="W1652" s="306"/>
      <c r="X1652" s="306"/>
      <c r="Y1652" s="306"/>
      <c r="Z1652" s="306"/>
    </row>
    <row r="1653" spans="1:26" s="111" customFormat="1" ht="13.8">
      <c r="A1653" s="306"/>
      <c r="B1653" s="306"/>
      <c r="C1653" s="306"/>
      <c r="S1653" s="306"/>
      <c r="T1653" s="306"/>
      <c r="U1653" s="306"/>
      <c r="V1653" s="306"/>
      <c r="W1653" s="306"/>
      <c r="X1653" s="306"/>
      <c r="Y1653" s="306"/>
      <c r="Z1653" s="306"/>
    </row>
    <row r="1654" spans="1:26" s="111" customFormat="1" ht="13.8">
      <c r="A1654" s="306"/>
      <c r="B1654" s="306"/>
      <c r="C1654" s="306"/>
      <c r="S1654" s="306"/>
      <c r="T1654" s="306"/>
      <c r="U1654" s="306"/>
      <c r="V1654" s="306"/>
      <c r="W1654" s="306"/>
      <c r="X1654" s="306"/>
      <c r="Y1654" s="306"/>
      <c r="Z1654" s="306"/>
    </row>
    <row r="1655" spans="1:26" s="111" customFormat="1" ht="13.8">
      <c r="A1655" s="306"/>
      <c r="B1655" s="306"/>
      <c r="C1655" s="306"/>
      <c r="S1655" s="306"/>
      <c r="T1655" s="306"/>
      <c r="U1655" s="306"/>
      <c r="V1655" s="306"/>
      <c r="W1655" s="306"/>
      <c r="X1655" s="306"/>
      <c r="Y1655" s="306"/>
      <c r="Z1655" s="306"/>
    </row>
    <row r="1656" spans="1:26" s="111" customFormat="1" ht="13.8">
      <c r="A1656" s="306"/>
      <c r="B1656" s="306"/>
      <c r="C1656" s="306"/>
      <c r="S1656" s="306"/>
      <c r="T1656" s="306"/>
      <c r="U1656" s="306"/>
      <c r="V1656" s="306"/>
      <c r="W1656" s="306"/>
      <c r="X1656" s="306"/>
      <c r="Y1656" s="306"/>
      <c r="Z1656" s="306"/>
    </row>
    <row r="1657" spans="1:26" s="111" customFormat="1" ht="13.8">
      <c r="A1657" s="306"/>
      <c r="B1657" s="306"/>
      <c r="C1657" s="306"/>
      <c r="S1657" s="306"/>
      <c r="T1657" s="306"/>
      <c r="U1657" s="306"/>
      <c r="V1657" s="306"/>
      <c r="W1657" s="306"/>
      <c r="X1657" s="306"/>
      <c r="Y1657" s="306"/>
      <c r="Z1657" s="306"/>
    </row>
    <row r="1658" spans="1:26" s="111" customFormat="1" ht="13.8">
      <c r="A1658" s="306"/>
      <c r="B1658" s="306"/>
      <c r="C1658" s="306"/>
      <c r="S1658" s="306"/>
      <c r="T1658" s="306"/>
      <c r="U1658" s="306"/>
      <c r="V1658" s="306"/>
      <c r="W1658" s="306"/>
      <c r="X1658" s="306"/>
      <c r="Y1658" s="306"/>
      <c r="Z1658" s="306"/>
    </row>
    <row r="1659" spans="1:26" s="111" customFormat="1" ht="13.8">
      <c r="A1659" s="306"/>
      <c r="B1659" s="306"/>
      <c r="C1659" s="306"/>
      <c r="S1659" s="306"/>
      <c r="T1659" s="306"/>
      <c r="U1659" s="306"/>
      <c r="V1659" s="306"/>
      <c r="W1659" s="306"/>
      <c r="X1659" s="306"/>
      <c r="Y1659" s="306"/>
      <c r="Z1659" s="306"/>
    </row>
    <row r="1660" spans="1:26" s="111" customFormat="1" ht="13.8">
      <c r="A1660" s="306"/>
      <c r="B1660" s="306"/>
      <c r="C1660" s="306"/>
      <c r="S1660" s="306"/>
      <c r="T1660" s="306"/>
      <c r="U1660" s="306"/>
      <c r="V1660" s="306"/>
      <c r="W1660" s="306"/>
      <c r="X1660" s="306"/>
      <c r="Y1660" s="306"/>
      <c r="Z1660" s="306"/>
    </row>
    <row r="1661" spans="1:26" s="111" customFormat="1" ht="13.8">
      <c r="A1661" s="306"/>
      <c r="B1661" s="306"/>
      <c r="C1661" s="306"/>
      <c r="S1661" s="306"/>
      <c r="T1661" s="306"/>
      <c r="U1661" s="306"/>
      <c r="V1661" s="306"/>
      <c r="W1661" s="306"/>
      <c r="X1661" s="306"/>
      <c r="Y1661" s="306"/>
      <c r="Z1661" s="306"/>
    </row>
    <row r="1662" spans="1:26" s="111" customFormat="1" ht="13.8">
      <c r="A1662" s="306"/>
      <c r="B1662" s="306"/>
      <c r="C1662" s="306"/>
      <c r="S1662" s="306"/>
      <c r="T1662" s="306"/>
      <c r="U1662" s="306"/>
      <c r="V1662" s="306"/>
      <c r="W1662" s="306"/>
      <c r="X1662" s="306"/>
      <c r="Y1662" s="306"/>
      <c r="Z1662" s="306"/>
    </row>
    <row r="1663" spans="1:26" s="111" customFormat="1" ht="13.8">
      <c r="A1663" s="306"/>
      <c r="B1663" s="306"/>
      <c r="C1663" s="306"/>
      <c r="S1663" s="306"/>
      <c r="T1663" s="306"/>
      <c r="U1663" s="306"/>
      <c r="V1663" s="306"/>
      <c r="W1663" s="306"/>
      <c r="X1663" s="306"/>
      <c r="Y1663" s="306"/>
      <c r="Z1663" s="306"/>
    </row>
    <row r="1664" spans="1:26" s="111" customFormat="1" ht="13.8">
      <c r="A1664" s="306"/>
      <c r="B1664" s="306"/>
      <c r="C1664" s="306"/>
      <c r="S1664" s="306"/>
      <c r="T1664" s="306"/>
      <c r="U1664" s="306"/>
      <c r="V1664" s="306"/>
      <c r="W1664" s="306"/>
      <c r="X1664" s="306"/>
      <c r="Y1664" s="306"/>
      <c r="Z1664" s="306"/>
    </row>
    <row r="1665" spans="1:26" s="111" customFormat="1" ht="13.8">
      <c r="A1665" s="306"/>
      <c r="B1665" s="306"/>
      <c r="C1665" s="306"/>
      <c r="S1665" s="306"/>
      <c r="T1665" s="306"/>
      <c r="U1665" s="306"/>
      <c r="V1665" s="306"/>
      <c r="W1665" s="306"/>
      <c r="X1665" s="306"/>
      <c r="Y1665" s="306"/>
      <c r="Z1665" s="306"/>
    </row>
    <row r="1666" spans="1:26" s="111" customFormat="1" ht="13.8">
      <c r="A1666" s="306"/>
      <c r="B1666" s="306"/>
      <c r="C1666" s="306"/>
      <c r="S1666" s="306"/>
      <c r="T1666" s="306"/>
      <c r="U1666" s="306"/>
      <c r="V1666" s="306"/>
      <c r="W1666" s="306"/>
      <c r="X1666" s="306"/>
      <c r="Y1666" s="306"/>
      <c r="Z1666" s="306"/>
    </row>
    <row r="1667" spans="1:26" s="111" customFormat="1" ht="13.8">
      <c r="A1667" s="306"/>
      <c r="B1667" s="306"/>
      <c r="C1667" s="306"/>
      <c r="S1667" s="306"/>
      <c r="T1667" s="306"/>
      <c r="U1667" s="306"/>
      <c r="V1667" s="306"/>
      <c r="W1667" s="306"/>
      <c r="X1667" s="306"/>
      <c r="Y1667" s="306"/>
      <c r="Z1667" s="306"/>
    </row>
    <row r="1668" spans="1:26" s="111" customFormat="1" ht="13.8">
      <c r="A1668" s="306"/>
      <c r="B1668" s="306"/>
      <c r="C1668" s="306"/>
      <c r="S1668" s="306"/>
      <c r="T1668" s="306"/>
      <c r="U1668" s="306"/>
      <c r="V1668" s="306"/>
      <c r="W1668" s="306"/>
      <c r="X1668" s="306"/>
      <c r="Y1668" s="306"/>
      <c r="Z1668" s="306"/>
    </row>
    <row r="1669" spans="1:26" s="111" customFormat="1" ht="13.8">
      <c r="A1669" s="306"/>
      <c r="B1669" s="306"/>
      <c r="C1669" s="306"/>
      <c r="S1669" s="306"/>
      <c r="T1669" s="306"/>
      <c r="U1669" s="306"/>
      <c r="V1669" s="306"/>
      <c r="W1669" s="306"/>
      <c r="X1669" s="306"/>
      <c r="Y1669" s="306"/>
      <c r="Z1669" s="306"/>
    </row>
    <row r="1670" spans="1:26" s="111" customFormat="1" ht="13.8">
      <c r="A1670" s="306"/>
      <c r="B1670" s="306"/>
      <c r="C1670" s="306"/>
      <c r="S1670" s="306"/>
      <c r="T1670" s="306"/>
      <c r="U1670" s="306"/>
      <c r="V1670" s="306"/>
      <c r="W1670" s="306"/>
      <c r="X1670" s="306"/>
      <c r="Y1670" s="306"/>
      <c r="Z1670" s="306"/>
    </row>
    <row r="1671" spans="1:26" s="111" customFormat="1" ht="13.8">
      <c r="A1671" s="306"/>
      <c r="B1671" s="306"/>
      <c r="C1671" s="306"/>
      <c r="S1671" s="306"/>
      <c r="T1671" s="306"/>
      <c r="U1671" s="306"/>
      <c r="V1671" s="306"/>
      <c r="W1671" s="306"/>
      <c r="X1671" s="306"/>
      <c r="Y1671" s="306"/>
      <c r="Z1671" s="306"/>
    </row>
    <row r="1672" spans="1:26" s="111" customFormat="1" ht="13.8">
      <c r="A1672" s="306"/>
      <c r="B1672" s="306"/>
      <c r="C1672" s="306"/>
      <c r="S1672" s="306"/>
      <c r="T1672" s="306"/>
      <c r="U1672" s="306"/>
      <c r="V1672" s="306"/>
      <c r="W1672" s="306"/>
      <c r="X1672" s="306"/>
      <c r="Y1672" s="306"/>
      <c r="Z1672" s="306"/>
    </row>
    <row r="1673" spans="1:26" s="111" customFormat="1" ht="13.8">
      <c r="A1673" s="306"/>
      <c r="B1673" s="306"/>
      <c r="C1673" s="306"/>
      <c r="S1673" s="306"/>
      <c r="T1673" s="306"/>
      <c r="U1673" s="306"/>
      <c r="V1673" s="306"/>
      <c r="W1673" s="306"/>
      <c r="X1673" s="306"/>
      <c r="Y1673" s="306"/>
      <c r="Z1673" s="306"/>
    </row>
    <row r="1674" spans="1:26" s="111" customFormat="1" ht="13.8">
      <c r="A1674" s="306"/>
      <c r="B1674" s="306"/>
      <c r="C1674" s="306"/>
      <c r="S1674" s="306"/>
      <c r="T1674" s="306"/>
      <c r="U1674" s="306"/>
      <c r="V1674" s="306"/>
      <c r="W1674" s="306"/>
      <c r="X1674" s="306"/>
      <c r="Y1674" s="306"/>
      <c r="Z1674" s="306"/>
    </row>
    <row r="1675" spans="1:26" s="111" customFormat="1" ht="13.8">
      <c r="A1675" s="306"/>
      <c r="B1675" s="306"/>
      <c r="C1675" s="306"/>
      <c r="S1675" s="306"/>
      <c r="T1675" s="306"/>
      <c r="U1675" s="306"/>
      <c r="V1675" s="306"/>
      <c r="W1675" s="306"/>
      <c r="X1675" s="306"/>
      <c r="Y1675" s="306"/>
      <c r="Z1675" s="306"/>
    </row>
    <row r="1676" spans="1:26" s="111" customFormat="1" ht="13.8">
      <c r="A1676" s="306"/>
      <c r="B1676" s="306"/>
      <c r="C1676" s="306"/>
      <c r="S1676" s="306"/>
      <c r="T1676" s="306"/>
      <c r="U1676" s="306"/>
      <c r="V1676" s="306"/>
      <c r="W1676" s="306"/>
      <c r="X1676" s="306"/>
      <c r="Y1676" s="306"/>
      <c r="Z1676" s="306"/>
    </row>
    <row r="1677" spans="1:26" s="111" customFormat="1" ht="13.8">
      <c r="A1677" s="306"/>
      <c r="B1677" s="306"/>
      <c r="C1677" s="306"/>
      <c r="S1677" s="306"/>
      <c r="T1677" s="306"/>
      <c r="U1677" s="306"/>
      <c r="V1677" s="306"/>
      <c r="W1677" s="306"/>
      <c r="X1677" s="306"/>
      <c r="Y1677" s="306"/>
      <c r="Z1677" s="306"/>
    </row>
    <row r="1678" spans="1:26" s="111" customFormat="1" ht="13.8">
      <c r="A1678" s="306"/>
      <c r="B1678" s="306"/>
      <c r="C1678" s="306"/>
      <c r="S1678" s="306"/>
      <c r="T1678" s="306"/>
      <c r="U1678" s="306"/>
      <c r="V1678" s="306"/>
      <c r="W1678" s="306"/>
      <c r="X1678" s="306"/>
      <c r="Y1678" s="306"/>
      <c r="Z1678" s="306"/>
    </row>
    <row r="1679" spans="1:26" s="111" customFormat="1" ht="13.8">
      <c r="A1679" s="306"/>
      <c r="B1679" s="306"/>
      <c r="C1679" s="306"/>
      <c r="S1679" s="306"/>
      <c r="T1679" s="306"/>
      <c r="U1679" s="306"/>
      <c r="V1679" s="306"/>
      <c r="W1679" s="306"/>
      <c r="X1679" s="306"/>
      <c r="Y1679" s="306"/>
      <c r="Z1679" s="306"/>
    </row>
    <row r="1680" spans="1:26" s="111" customFormat="1" ht="13.8">
      <c r="A1680" s="306"/>
      <c r="B1680" s="306"/>
      <c r="C1680" s="306"/>
      <c r="S1680" s="306"/>
      <c r="T1680" s="306"/>
      <c r="U1680" s="306"/>
      <c r="V1680" s="306"/>
      <c r="W1680" s="306"/>
      <c r="X1680" s="306"/>
      <c r="Y1680" s="306"/>
      <c r="Z1680" s="306"/>
    </row>
    <row r="1681" spans="1:26" s="111" customFormat="1" ht="13.8">
      <c r="A1681" s="306"/>
      <c r="B1681" s="306"/>
      <c r="C1681" s="306"/>
      <c r="S1681" s="306"/>
      <c r="T1681" s="306"/>
      <c r="U1681" s="306"/>
      <c r="V1681" s="306"/>
      <c r="W1681" s="306"/>
      <c r="X1681" s="306"/>
      <c r="Y1681" s="306"/>
      <c r="Z1681" s="306"/>
    </row>
    <row r="1682" spans="1:26" s="111" customFormat="1" ht="13.8">
      <c r="A1682" s="306"/>
      <c r="B1682" s="306"/>
      <c r="C1682" s="306"/>
      <c r="S1682" s="306"/>
      <c r="T1682" s="306"/>
      <c r="U1682" s="306"/>
      <c r="V1682" s="306"/>
      <c r="W1682" s="306"/>
      <c r="X1682" s="306"/>
      <c r="Y1682" s="306"/>
      <c r="Z1682" s="306"/>
    </row>
    <row r="1683" spans="1:26" s="111" customFormat="1" ht="13.8">
      <c r="A1683" s="306"/>
      <c r="B1683" s="306"/>
      <c r="C1683" s="306"/>
      <c r="S1683" s="306"/>
      <c r="T1683" s="306"/>
      <c r="U1683" s="306"/>
      <c r="V1683" s="306"/>
      <c r="W1683" s="306"/>
      <c r="X1683" s="306"/>
      <c r="Y1683" s="306"/>
      <c r="Z1683" s="306"/>
    </row>
    <row r="1684" spans="1:26" s="111" customFormat="1" ht="13.8">
      <c r="A1684" s="306"/>
      <c r="B1684" s="306"/>
      <c r="C1684" s="306"/>
      <c r="S1684" s="306"/>
      <c r="T1684" s="306"/>
      <c r="U1684" s="306"/>
      <c r="V1684" s="306"/>
      <c r="W1684" s="306"/>
      <c r="X1684" s="306"/>
      <c r="Y1684" s="306"/>
      <c r="Z1684" s="306"/>
    </row>
    <row r="1685" spans="1:26" s="111" customFormat="1" ht="13.8">
      <c r="A1685" s="306"/>
      <c r="B1685" s="306"/>
      <c r="C1685" s="306"/>
      <c r="S1685" s="306"/>
      <c r="T1685" s="306"/>
      <c r="U1685" s="306"/>
      <c r="V1685" s="306"/>
      <c r="W1685" s="306"/>
      <c r="X1685" s="306"/>
      <c r="Y1685" s="306"/>
      <c r="Z1685" s="306"/>
    </row>
    <row r="1686" spans="1:26" s="111" customFormat="1" ht="13.8">
      <c r="A1686" s="306"/>
      <c r="B1686" s="306"/>
      <c r="C1686" s="306"/>
      <c r="S1686" s="306"/>
      <c r="T1686" s="306"/>
      <c r="U1686" s="306"/>
      <c r="V1686" s="306"/>
      <c r="W1686" s="306"/>
      <c r="X1686" s="306"/>
      <c r="Y1686" s="306"/>
      <c r="Z1686" s="306"/>
    </row>
    <row r="1687" spans="1:26" s="111" customFormat="1" ht="13.8">
      <c r="A1687" s="306"/>
      <c r="B1687" s="306"/>
      <c r="C1687" s="306"/>
      <c r="S1687" s="306"/>
      <c r="T1687" s="306"/>
      <c r="U1687" s="306"/>
      <c r="V1687" s="306"/>
      <c r="W1687" s="306"/>
      <c r="X1687" s="306"/>
      <c r="Y1687" s="306"/>
      <c r="Z1687" s="306"/>
    </row>
    <row r="1688" spans="1:26" s="111" customFormat="1" ht="13.8">
      <c r="A1688" s="306"/>
      <c r="B1688" s="306"/>
      <c r="C1688" s="306"/>
      <c r="S1688" s="306"/>
      <c r="T1688" s="306"/>
      <c r="U1688" s="306"/>
      <c r="V1688" s="306"/>
      <c r="W1688" s="306"/>
      <c r="X1688" s="306"/>
      <c r="Y1688" s="306"/>
      <c r="Z1688" s="306"/>
    </row>
    <row r="1689" spans="1:26" s="111" customFormat="1" ht="13.8">
      <c r="A1689" s="306"/>
      <c r="B1689" s="306"/>
      <c r="C1689" s="306"/>
      <c r="S1689" s="306"/>
      <c r="T1689" s="306"/>
      <c r="U1689" s="306"/>
      <c r="V1689" s="306"/>
      <c r="W1689" s="306"/>
      <c r="X1689" s="306"/>
      <c r="Y1689" s="306"/>
      <c r="Z1689" s="306"/>
    </row>
    <row r="1690" spans="1:26" s="111" customFormat="1" ht="13.8">
      <c r="A1690" s="306"/>
      <c r="B1690" s="306"/>
      <c r="C1690" s="306"/>
      <c r="S1690" s="306"/>
      <c r="T1690" s="306"/>
      <c r="U1690" s="306"/>
      <c r="V1690" s="306"/>
      <c r="W1690" s="306"/>
      <c r="X1690" s="306"/>
      <c r="Y1690" s="306"/>
      <c r="Z1690" s="306"/>
    </row>
    <row r="1691" spans="1:26" s="111" customFormat="1" ht="13.8">
      <c r="A1691" s="306"/>
      <c r="B1691" s="306"/>
      <c r="C1691" s="306"/>
      <c r="S1691" s="306"/>
      <c r="T1691" s="306"/>
      <c r="U1691" s="306"/>
      <c r="V1691" s="306"/>
      <c r="W1691" s="306"/>
      <c r="X1691" s="306"/>
      <c r="Y1691" s="306"/>
      <c r="Z1691" s="306"/>
    </row>
    <row r="1692" spans="1:26" s="111" customFormat="1" ht="13.8">
      <c r="A1692" s="306"/>
      <c r="B1692" s="306"/>
      <c r="C1692" s="306"/>
      <c r="S1692" s="306"/>
      <c r="T1692" s="306"/>
      <c r="U1692" s="306"/>
      <c r="V1692" s="306"/>
      <c r="W1692" s="306"/>
      <c r="X1692" s="306"/>
      <c r="Y1692" s="306"/>
      <c r="Z1692" s="306"/>
    </row>
    <row r="1693" spans="1:26" s="111" customFormat="1" ht="13.8">
      <c r="A1693" s="306"/>
      <c r="B1693" s="306"/>
      <c r="C1693" s="306"/>
      <c r="S1693" s="306"/>
      <c r="T1693" s="306"/>
      <c r="U1693" s="306"/>
      <c r="V1693" s="306"/>
      <c r="W1693" s="306"/>
      <c r="X1693" s="306"/>
      <c r="Y1693" s="306"/>
      <c r="Z1693" s="306"/>
    </row>
    <row r="1694" spans="1:26" s="111" customFormat="1" ht="13.8">
      <c r="A1694" s="306"/>
      <c r="B1694" s="306"/>
      <c r="C1694" s="306"/>
      <c r="S1694" s="306"/>
      <c r="T1694" s="306"/>
      <c r="U1694" s="306"/>
      <c r="V1694" s="306"/>
      <c r="W1694" s="306"/>
      <c r="X1694" s="306"/>
      <c r="Y1694" s="306"/>
      <c r="Z1694" s="306"/>
    </row>
    <row r="1695" spans="1:26" s="111" customFormat="1" ht="13.8">
      <c r="A1695" s="306"/>
      <c r="B1695" s="306"/>
      <c r="C1695" s="306"/>
      <c r="S1695" s="306"/>
      <c r="T1695" s="306"/>
      <c r="U1695" s="306"/>
      <c r="V1695" s="306"/>
      <c r="W1695" s="306"/>
      <c r="X1695" s="306"/>
      <c r="Y1695" s="306"/>
      <c r="Z1695" s="306"/>
    </row>
    <row r="1696" spans="1:26" s="111" customFormat="1" ht="13.8">
      <c r="A1696" s="306"/>
      <c r="B1696" s="306"/>
      <c r="C1696" s="306"/>
      <c r="S1696" s="306"/>
      <c r="T1696" s="306"/>
      <c r="U1696" s="306"/>
      <c r="V1696" s="306"/>
      <c r="W1696" s="306"/>
      <c r="X1696" s="306"/>
      <c r="Y1696" s="306"/>
      <c r="Z1696" s="306"/>
    </row>
    <row r="1697" spans="1:26" s="111" customFormat="1" ht="13.8">
      <c r="A1697" s="306"/>
      <c r="B1697" s="306"/>
      <c r="C1697" s="306"/>
      <c r="S1697" s="306"/>
      <c r="T1697" s="306"/>
      <c r="U1697" s="306"/>
      <c r="V1697" s="306"/>
      <c r="W1697" s="306"/>
      <c r="X1697" s="306"/>
      <c r="Y1697" s="306"/>
      <c r="Z1697" s="306"/>
    </row>
    <row r="1698" spans="1:26" s="111" customFormat="1" ht="13.8">
      <c r="A1698" s="306"/>
      <c r="B1698" s="306"/>
      <c r="C1698" s="306"/>
      <c r="S1698" s="306"/>
      <c r="T1698" s="306"/>
      <c r="U1698" s="306"/>
      <c r="V1698" s="306"/>
      <c r="W1698" s="306"/>
      <c r="X1698" s="306"/>
      <c r="Y1698" s="306"/>
      <c r="Z1698" s="306"/>
    </row>
    <row r="1699" spans="1:26" s="111" customFormat="1" ht="13.8">
      <c r="A1699" s="306"/>
      <c r="B1699" s="306"/>
      <c r="C1699" s="306"/>
      <c r="S1699" s="306"/>
      <c r="T1699" s="306"/>
      <c r="U1699" s="306"/>
      <c r="V1699" s="306"/>
      <c r="W1699" s="306"/>
      <c r="X1699" s="306"/>
      <c r="Y1699" s="306"/>
      <c r="Z1699" s="306"/>
    </row>
    <row r="1700" spans="1:26" s="111" customFormat="1" ht="13.8">
      <c r="A1700" s="306"/>
      <c r="B1700" s="306"/>
      <c r="C1700" s="306"/>
      <c r="S1700" s="306"/>
      <c r="T1700" s="306"/>
      <c r="U1700" s="306"/>
      <c r="V1700" s="306"/>
      <c r="W1700" s="306"/>
      <c r="X1700" s="306"/>
      <c r="Y1700" s="306"/>
      <c r="Z1700" s="306"/>
    </row>
    <row r="1701" spans="1:26" s="111" customFormat="1" ht="13.8">
      <c r="A1701" s="306"/>
      <c r="B1701" s="306"/>
      <c r="C1701" s="306"/>
      <c r="S1701" s="306"/>
      <c r="T1701" s="306"/>
      <c r="U1701" s="306"/>
      <c r="V1701" s="306"/>
      <c r="W1701" s="306"/>
      <c r="X1701" s="306"/>
      <c r="Y1701" s="306"/>
      <c r="Z1701" s="306"/>
    </row>
    <row r="1702" spans="1:26" s="111" customFormat="1" ht="13.8">
      <c r="A1702" s="306"/>
      <c r="B1702" s="306"/>
      <c r="C1702" s="306"/>
      <c r="S1702" s="306"/>
      <c r="T1702" s="306"/>
      <c r="U1702" s="306"/>
      <c r="V1702" s="306"/>
      <c r="W1702" s="306"/>
      <c r="X1702" s="306"/>
      <c r="Y1702" s="306"/>
      <c r="Z1702" s="306"/>
    </row>
    <row r="1703" spans="1:26" s="111" customFormat="1" ht="13.8">
      <c r="A1703" s="306"/>
      <c r="B1703" s="306"/>
      <c r="C1703" s="306"/>
      <c r="S1703" s="306"/>
      <c r="T1703" s="306"/>
      <c r="U1703" s="306"/>
      <c r="V1703" s="306"/>
      <c r="W1703" s="306"/>
      <c r="X1703" s="306"/>
      <c r="Y1703" s="306"/>
      <c r="Z1703" s="306"/>
    </row>
    <row r="1704" spans="1:26" s="111" customFormat="1" ht="13.8">
      <c r="A1704" s="306"/>
      <c r="B1704" s="306"/>
      <c r="C1704" s="306"/>
      <c r="S1704" s="306"/>
      <c r="T1704" s="306"/>
      <c r="U1704" s="306"/>
      <c r="V1704" s="306"/>
      <c r="W1704" s="306"/>
      <c r="X1704" s="306"/>
      <c r="Y1704" s="306"/>
      <c r="Z1704" s="306"/>
    </row>
    <row r="1705" spans="1:26" s="111" customFormat="1" ht="13.8">
      <c r="A1705" s="306"/>
      <c r="B1705" s="306"/>
      <c r="C1705" s="306"/>
      <c r="S1705" s="306"/>
      <c r="T1705" s="306"/>
      <c r="U1705" s="306"/>
      <c r="V1705" s="306"/>
      <c r="W1705" s="306"/>
      <c r="X1705" s="306"/>
      <c r="Y1705" s="306"/>
      <c r="Z1705" s="306"/>
    </row>
    <row r="1706" spans="1:26" s="111" customFormat="1" ht="13.8">
      <c r="A1706" s="306"/>
      <c r="B1706" s="306"/>
      <c r="C1706" s="306"/>
      <c r="S1706" s="306"/>
      <c r="T1706" s="306"/>
      <c r="U1706" s="306"/>
      <c r="V1706" s="306"/>
      <c r="W1706" s="306"/>
      <c r="X1706" s="306"/>
      <c r="Y1706" s="306"/>
      <c r="Z1706" s="306"/>
    </row>
    <row r="1707" spans="1:26" s="111" customFormat="1" ht="13.8">
      <c r="A1707" s="306"/>
      <c r="B1707" s="306"/>
      <c r="C1707" s="306"/>
      <c r="S1707" s="306"/>
      <c r="T1707" s="306"/>
      <c r="U1707" s="306"/>
      <c r="V1707" s="306"/>
      <c r="W1707" s="306"/>
      <c r="X1707" s="306"/>
      <c r="Y1707" s="306"/>
      <c r="Z1707" s="306"/>
    </row>
    <row r="1708" spans="1:26" s="111" customFormat="1" ht="13.8">
      <c r="A1708" s="306"/>
      <c r="B1708" s="306"/>
      <c r="C1708" s="306"/>
      <c r="S1708" s="306"/>
      <c r="T1708" s="306"/>
      <c r="U1708" s="306"/>
      <c r="V1708" s="306"/>
      <c r="W1708" s="306"/>
      <c r="X1708" s="306"/>
      <c r="Y1708" s="306"/>
      <c r="Z1708" s="306"/>
    </row>
    <row r="1709" spans="1:26" s="111" customFormat="1" ht="13.8">
      <c r="A1709" s="306"/>
      <c r="B1709" s="306"/>
      <c r="C1709" s="306"/>
      <c r="S1709" s="306"/>
      <c r="T1709" s="306"/>
      <c r="U1709" s="306"/>
      <c r="V1709" s="306"/>
      <c r="W1709" s="306"/>
      <c r="X1709" s="306"/>
      <c r="Y1709" s="306"/>
      <c r="Z1709" s="306"/>
    </row>
    <row r="1710" spans="1:26" s="111" customFormat="1" ht="13.8">
      <c r="A1710" s="306"/>
      <c r="B1710" s="306"/>
      <c r="C1710" s="306"/>
      <c r="S1710" s="306"/>
      <c r="T1710" s="306"/>
      <c r="U1710" s="306"/>
      <c r="V1710" s="306"/>
      <c r="W1710" s="306"/>
      <c r="X1710" s="306"/>
      <c r="Y1710" s="306"/>
      <c r="Z1710" s="306"/>
    </row>
    <row r="1711" spans="1:26" s="111" customFormat="1" ht="13.8">
      <c r="A1711" s="306"/>
      <c r="B1711" s="306"/>
      <c r="C1711" s="306"/>
      <c r="S1711" s="306"/>
      <c r="T1711" s="306"/>
      <c r="U1711" s="306"/>
      <c r="V1711" s="306"/>
      <c r="W1711" s="306"/>
      <c r="X1711" s="306"/>
      <c r="Y1711" s="306"/>
      <c r="Z1711" s="306"/>
    </row>
    <row r="1712" spans="1:26" s="111" customFormat="1" ht="13.8">
      <c r="A1712" s="306"/>
      <c r="B1712" s="306"/>
      <c r="C1712" s="306"/>
      <c r="S1712" s="306"/>
      <c r="T1712" s="306"/>
      <c r="U1712" s="306"/>
      <c r="V1712" s="306"/>
      <c r="W1712" s="306"/>
      <c r="X1712" s="306"/>
      <c r="Y1712" s="306"/>
      <c r="Z1712" s="306"/>
    </row>
    <row r="1713" spans="1:26" s="111" customFormat="1" ht="13.8">
      <c r="A1713" s="306"/>
      <c r="B1713" s="306"/>
      <c r="C1713" s="306"/>
      <c r="S1713" s="306"/>
      <c r="T1713" s="306"/>
      <c r="U1713" s="306"/>
      <c r="V1713" s="306"/>
      <c r="W1713" s="306"/>
      <c r="X1713" s="306"/>
      <c r="Y1713" s="306"/>
      <c r="Z1713" s="306"/>
    </row>
    <row r="1714" spans="1:26" s="111" customFormat="1" ht="13.8">
      <c r="A1714" s="306"/>
      <c r="B1714" s="306"/>
      <c r="C1714" s="306"/>
      <c r="S1714" s="306"/>
      <c r="T1714" s="306"/>
      <c r="U1714" s="306"/>
      <c r="V1714" s="306"/>
      <c r="W1714" s="306"/>
      <c r="X1714" s="306"/>
      <c r="Y1714" s="306"/>
      <c r="Z1714" s="306"/>
    </row>
    <row r="1715" spans="1:26" s="111" customFormat="1" ht="13.8">
      <c r="A1715" s="306"/>
      <c r="B1715" s="306"/>
      <c r="C1715" s="306"/>
      <c r="S1715" s="306"/>
      <c r="T1715" s="306"/>
      <c r="U1715" s="306"/>
      <c r="V1715" s="306"/>
      <c r="W1715" s="306"/>
      <c r="X1715" s="306"/>
      <c r="Y1715" s="306"/>
      <c r="Z1715" s="306"/>
    </row>
    <row r="1716" spans="1:26" s="111" customFormat="1" ht="13.8">
      <c r="A1716" s="306"/>
      <c r="B1716" s="306"/>
      <c r="C1716" s="306"/>
      <c r="S1716" s="306"/>
      <c r="T1716" s="306"/>
      <c r="U1716" s="306"/>
      <c r="V1716" s="306"/>
      <c r="W1716" s="306"/>
      <c r="X1716" s="306"/>
      <c r="Y1716" s="306"/>
      <c r="Z1716" s="306"/>
    </row>
    <row r="1717" spans="1:26" s="111" customFormat="1" ht="13.8">
      <c r="A1717" s="306"/>
      <c r="B1717" s="306"/>
      <c r="C1717" s="306"/>
      <c r="S1717" s="306"/>
      <c r="T1717" s="306"/>
      <c r="U1717" s="306"/>
      <c r="V1717" s="306"/>
      <c r="W1717" s="306"/>
      <c r="X1717" s="306"/>
      <c r="Y1717" s="306"/>
      <c r="Z1717" s="306"/>
    </row>
    <row r="1718" spans="1:26" s="111" customFormat="1" ht="13.8">
      <c r="A1718" s="306"/>
      <c r="B1718" s="306"/>
      <c r="C1718" s="306"/>
      <c r="S1718" s="306"/>
      <c r="T1718" s="306"/>
      <c r="U1718" s="306"/>
      <c r="V1718" s="306"/>
      <c r="W1718" s="306"/>
      <c r="X1718" s="306"/>
      <c r="Y1718" s="306"/>
      <c r="Z1718" s="306"/>
    </row>
    <row r="1719" spans="1:26" s="111" customFormat="1" ht="13.8">
      <c r="A1719" s="306"/>
      <c r="B1719" s="306"/>
      <c r="C1719" s="306"/>
      <c r="S1719" s="306"/>
      <c r="T1719" s="306"/>
      <c r="U1719" s="306"/>
      <c r="V1719" s="306"/>
      <c r="W1719" s="306"/>
      <c r="X1719" s="306"/>
      <c r="Y1719" s="306"/>
      <c r="Z1719" s="306"/>
    </row>
    <row r="1720" spans="1:26" s="111" customFormat="1" ht="13.8">
      <c r="A1720" s="306"/>
      <c r="B1720" s="306"/>
      <c r="C1720" s="306"/>
      <c r="S1720" s="306"/>
      <c r="T1720" s="306"/>
      <c r="U1720" s="306"/>
      <c r="V1720" s="306"/>
      <c r="W1720" s="306"/>
      <c r="X1720" s="306"/>
      <c r="Y1720" s="306"/>
      <c r="Z1720" s="306"/>
    </row>
    <row r="1721" spans="1:26" s="111" customFormat="1" ht="13.8">
      <c r="A1721" s="306"/>
      <c r="B1721" s="306"/>
      <c r="C1721" s="306"/>
      <c r="S1721" s="306"/>
      <c r="T1721" s="306"/>
      <c r="U1721" s="306"/>
      <c r="V1721" s="306"/>
      <c r="W1721" s="306"/>
      <c r="X1721" s="306"/>
      <c r="Y1721" s="306"/>
      <c r="Z1721" s="306"/>
    </row>
    <row r="1722" spans="1:26" s="111" customFormat="1" ht="13.8">
      <c r="A1722" s="306"/>
      <c r="B1722" s="306"/>
      <c r="C1722" s="306"/>
      <c r="S1722" s="306"/>
      <c r="T1722" s="306"/>
      <c r="U1722" s="306"/>
      <c r="V1722" s="306"/>
      <c r="W1722" s="306"/>
      <c r="X1722" s="306"/>
      <c r="Y1722" s="306"/>
      <c r="Z1722" s="306"/>
    </row>
    <row r="1723" spans="1:26" s="111" customFormat="1" ht="13.8">
      <c r="A1723" s="306"/>
      <c r="B1723" s="306"/>
      <c r="C1723" s="306"/>
      <c r="S1723" s="306"/>
      <c r="T1723" s="306"/>
      <c r="U1723" s="306"/>
      <c r="V1723" s="306"/>
      <c r="W1723" s="306"/>
      <c r="X1723" s="306"/>
      <c r="Y1723" s="306"/>
      <c r="Z1723" s="306"/>
    </row>
    <row r="1724" spans="1:26" s="111" customFormat="1" ht="13.8">
      <c r="A1724" s="306"/>
      <c r="B1724" s="306"/>
      <c r="C1724" s="306"/>
      <c r="S1724" s="306"/>
      <c r="T1724" s="306"/>
      <c r="U1724" s="306"/>
      <c r="V1724" s="306"/>
      <c r="W1724" s="306"/>
      <c r="X1724" s="306"/>
      <c r="Y1724" s="306"/>
      <c r="Z1724" s="306"/>
    </row>
    <row r="1725" spans="1:26" s="111" customFormat="1" ht="13.8">
      <c r="A1725" s="306"/>
      <c r="B1725" s="306"/>
      <c r="C1725" s="306"/>
      <c r="S1725" s="306"/>
      <c r="T1725" s="306"/>
      <c r="U1725" s="306"/>
      <c r="V1725" s="306"/>
      <c r="W1725" s="306"/>
      <c r="X1725" s="306"/>
      <c r="Y1725" s="306"/>
      <c r="Z1725" s="306"/>
    </row>
    <row r="1726" spans="1:26" s="111" customFormat="1" ht="13.8">
      <c r="A1726" s="306"/>
      <c r="B1726" s="306"/>
      <c r="C1726" s="306"/>
      <c r="S1726" s="306"/>
      <c r="T1726" s="306"/>
      <c r="U1726" s="306"/>
      <c r="V1726" s="306"/>
      <c r="W1726" s="306"/>
      <c r="X1726" s="306"/>
      <c r="Y1726" s="306"/>
      <c r="Z1726" s="306"/>
    </row>
    <row r="1727" spans="1:26" s="111" customFormat="1" ht="13.8">
      <c r="A1727" s="306"/>
      <c r="B1727" s="306"/>
      <c r="C1727" s="306"/>
      <c r="S1727" s="306"/>
      <c r="T1727" s="306"/>
      <c r="U1727" s="306"/>
      <c r="V1727" s="306"/>
      <c r="W1727" s="306"/>
      <c r="X1727" s="306"/>
      <c r="Y1727" s="306"/>
      <c r="Z1727" s="306"/>
    </row>
    <row r="1728" spans="1:26" s="111" customFormat="1" ht="13.8">
      <c r="A1728" s="306"/>
      <c r="B1728" s="306"/>
      <c r="C1728" s="306"/>
      <c r="S1728" s="306"/>
      <c r="T1728" s="306"/>
      <c r="U1728" s="306"/>
      <c r="V1728" s="306"/>
      <c r="W1728" s="306"/>
      <c r="X1728" s="306"/>
      <c r="Y1728" s="306"/>
      <c r="Z1728" s="306"/>
    </row>
    <row r="1729" spans="1:26" s="111" customFormat="1" ht="13.8">
      <c r="A1729" s="306"/>
      <c r="B1729" s="306"/>
      <c r="C1729" s="306"/>
      <c r="S1729" s="306"/>
      <c r="T1729" s="306"/>
      <c r="U1729" s="306"/>
      <c r="V1729" s="306"/>
      <c r="W1729" s="306"/>
      <c r="X1729" s="306"/>
      <c r="Y1729" s="306"/>
      <c r="Z1729" s="306"/>
    </row>
    <row r="1730" spans="1:26" s="111" customFormat="1" ht="13.8">
      <c r="A1730" s="306"/>
      <c r="B1730" s="306"/>
      <c r="C1730" s="306"/>
      <c r="S1730" s="306"/>
      <c r="T1730" s="306"/>
      <c r="U1730" s="306"/>
      <c r="V1730" s="306"/>
      <c r="W1730" s="306"/>
      <c r="X1730" s="306"/>
      <c r="Y1730" s="306"/>
      <c r="Z1730" s="306"/>
    </row>
    <row r="1731" spans="1:26" s="111" customFormat="1" ht="13.8">
      <c r="A1731" s="306"/>
      <c r="B1731" s="306"/>
      <c r="C1731" s="306"/>
      <c r="S1731" s="306"/>
      <c r="T1731" s="306"/>
      <c r="U1731" s="306"/>
      <c r="V1731" s="306"/>
      <c r="W1731" s="306"/>
      <c r="X1731" s="306"/>
      <c r="Y1731" s="306"/>
      <c r="Z1731" s="306"/>
    </row>
    <row r="1732" spans="1:26" s="111" customFormat="1" ht="13.8">
      <c r="A1732" s="306"/>
      <c r="B1732" s="306"/>
      <c r="C1732" s="306"/>
      <c r="S1732" s="306"/>
      <c r="T1732" s="306"/>
      <c r="U1732" s="306"/>
      <c r="V1732" s="306"/>
      <c r="W1732" s="306"/>
      <c r="X1732" s="306"/>
      <c r="Y1732" s="306"/>
      <c r="Z1732" s="306"/>
    </row>
    <row r="1733" spans="1:26" s="111" customFormat="1" ht="13.8">
      <c r="A1733" s="306"/>
      <c r="B1733" s="306"/>
      <c r="C1733" s="306"/>
      <c r="S1733" s="306"/>
      <c r="T1733" s="306"/>
      <c r="U1733" s="306"/>
      <c r="V1733" s="306"/>
      <c r="W1733" s="306"/>
      <c r="X1733" s="306"/>
      <c r="Y1733" s="306"/>
      <c r="Z1733" s="306"/>
    </row>
    <row r="1734" spans="1:26" s="111" customFormat="1" ht="13.8">
      <c r="A1734" s="306"/>
      <c r="B1734" s="306"/>
      <c r="C1734" s="306"/>
      <c r="S1734" s="306"/>
      <c r="T1734" s="306"/>
      <c r="U1734" s="306"/>
      <c r="V1734" s="306"/>
      <c r="W1734" s="306"/>
      <c r="X1734" s="306"/>
      <c r="Y1734" s="306"/>
      <c r="Z1734" s="306"/>
    </row>
    <row r="1735" spans="1:26" s="111" customFormat="1" ht="13.8">
      <c r="A1735" s="306"/>
      <c r="B1735" s="306"/>
      <c r="C1735" s="306"/>
      <c r="S1735" s="306"/>
      <c r="T1735" s="306"/>
      <c r="U1735" s="306"/>
      <c r="V1735" s="306"/>
      <c r="W1735" s="306"/>
      <c r="X1735" s="306"/>
      <c r="Y1735" s="306"/>
      <c r="Z1735" s="306"/>
    </row>
    <row r="1736" spans="1:26" s="111" customFormat="1" ht="13.8">
      <c r="A1736" s="306"/>
      <c r="B1736" s="306"/>
      <c r="C1736" s="306"/>
      <c r="S1736" s="306"/>
      <c r="T1736" s="306"/>
      <c r="U1736" s="306"/>
      <c r="V1736" s="306"/>
      <c r="W1736" s="306"/>
      <c r="X1736" s="306"/>
      <c r="Y1736" s="306"/>
      <c r="Z1736" s="306"/>
    </row>
    <row r="1737" spans="1:26" s="111" customFormat="1" ht="13.8">
      <c r="A1737" s="306"/>
      <c r="B1737" s="306"/>
      <c r="C1737" s="306"/>
      <c r="S1737" s="306"/>
      <c r="T1737" s="306"/>
      <c r="U1737" s="306"/>
      <c r="V1737" s="306"/>
      <c r="W1737" s="306"/>
      <c r="X1737" s="306"/>
      <c r="Y1737" s="306"/>
      <c r="Z1737" s="306"/>
    </row>
    <row r="1738" spans="1:26" s="111" customFormat="1" ht="13.8">
      <c r="A1738" s="306"/>
      <c r="B1738" s="306"/>
      <c r="C1738" s="306"/>
      <c r="S1738" s="306"/>
      <c r="T1738" s="306"/>
      <c r="U1738" s="306"/>
      <c r="V1738" s="306"/>
      <c r="W1738" s="306"/>
      <c r="X1738" s="306"/>
      <c r="Y1738" s="306"/>
      <c r="Z1738" s="306"/>
    </row>
    <row r="1739" spans="1:26" s="111" customFormat="1" ht="13.8">
      <c r="A1739" s="306"/>
      <c r="B1739" s="306"/>
      <c r="C1739" s="306"/>
      <c r="S1739" s="306"/>
      <c r="T1739" s="306"/>
      <c r="U1739" s="306"/>
      <c r="V1739" s="306"/>
      <c r="W1739" s="306"/>
      <c r="X1739" s="306"/>
      <c r="Y1739" s="306"/>
      <c r="Z1739" s="306"/>
    </row>
    <row r="1740" spans="1:26" s="111" customFormat="1" ht="13.8">
      <c r="A1740" s="306"/>
      <c r="B1740" s="306"/>
      <c r="C1740" s="306"/>
      <c r="S1740" s="306"/>
      <c r="T1740" s="306"/>
      <c r="U1740" s="306"/>
      <c r="V1740" s="306"/>
      <c r="W1740" s="306"/>
      <c r="X1740" s="306"/>
      <c r="Y1740" s="306"/>
      <c r="Z1740" s="306"/>
    </row>
    <row r="1741" spans="1:26" s="111" customFormat="1" ht="13.8">
      <c r="A1741" s="306"/>
      <c r="B1741" s="306"/>
      <c r="C1741" s="306"/>
      <c r="S1741" s="306"/>
      <c r="T1741" s="306"/>
      <c r="U1741" s="306"/>
      <c r="V1741" s="306"/>
      <c r="W1741" s="306"/>
      <c r="X1741" s="306"/>
      <c r="Y1741" s="306"/>
      <c r="Z1741" s="306"/>
    </row>
    <row r="1742" spans="1:26" s="111" customFormat="1" ht="13.8">
      <c r="A1742" s="306"/>
      <c r="B1742" s="306"/>
      <c r="C1742" s="306"/>
      <c r="S1742" s="306"/>
      <c r="T1742" s="306"/>
      <c r="U1742" s="306"/>
      <c r="V1742" s="306"/>
      <c r="W1742" s="306"/>
      <c r="X1742" s="306"/>
      <c r="Y1742" s="306"/>
      <c r="Z1742" s="306"/>
    </row>
    <row r="1743" spans="1:26" s="111" customFormat="1" ht="13.8">
      <c r="A1743" s="306"/>
      <c r="B1743" s="306"/>
      <c r="C1743" s="306"/>
      <c r="S1743" s="306"/>
      <c r="T1743" s="306"/>
      <c r="U1743" s="306"/>
      <c r="V1743" s="306"/>
      <c r="W1743" s="306"/>
      <c r="X1743" s="306"/>
      <c r="Y1743" s="306"/>
      <c r="Z1743" s="306"/>
    </row>
    <row r="1744" spans="1:26" s="111" customFormat="1" ht="13.8">
      <c r="A1744" s="306"/>
      <c r="B1744" s="306"/>
      <c r="C1744" s="306"/>
      <c r="S1744" s="306"/>
      <c r="T1744" s="306"/>
      <c r="U1744" s="306"/>
      <c r="V1744" s="306"/>
      <c r="W1744" s="306"/>
      <c r="X1744" s="306"/>
      <c r="Y1744" s="306"/>
      <c r="Z1744" s="306"/>
    </row>
    <row r="1745" spans="1:26" s="111" customFormat="1" ht="13.8">
      <c r="A1745" s="306"/>
      <c r="B1745" s="306"/>
      <c r="C1745" s="306"/>
      <c r="S1745" s="306"/>
      <c r="T1745" s="306"/>
      <c r="U1745" s="306"/>
      <c r="V1745" s="306"/>
      <c r="W1745" s="306"/>
      <c r="X1745" s="306"/>
      <c r="Y1745" s="306"/>
      <c r="Z1745" s="306"/>
    </row>
    <row r="1746" spans="1:26" s="111" customFormat="1" ht="13.8">
      <c r="A1746" s="306"/>
      <c r="B1746" s="306"/>
      <c r="C1746" s="306"/>
      <c r="S1746" s="306"/>
      <c r="T1746" s="306"/>
      <c r="U1746" s="306"/>
      <c r="V1746" s="306"/>
      <c r="W1746" s="306"/>
      <c r="X1746" s="306"/>
      <c r="Y1746" s="306"/>
      <c r="Z1746" s="306"/>
    </row>
    <row r="1747" spans="1:26" s="111" customFormat="1" ht="13.8">
      <c r="A1747" s="306"/>
      <c r="B1747" s="306"/>
      <c r="C1747" s="306"/>
      <c r="S1747" s="306"/>
      <c r="T1747" s="306"/>
      <c r="U1747" s="306"/>
      <c r="V1747" s="306"/>
      <c r="W1747" s="306"/>
      <c r="X1747" s="306"/>
      <c r="Y1747" s="306"/>
      <c r="Z1747" s="306"/>
    </row>
    <row r="1748" spans="1:26" s="111" customFormat="1" ht="13.8">
      <c r="A1748" s="306"/>
      <c r="B1748" s="306"/>
      <c r="C1748" s="306"/>
      <c r="S1748" s="306"/>
      <c r="T1748" s="306"/>
      <c r="U1748" s="306"/>
      <c r="V1748" s="306"/>
      <c r="W1748" s="306"/>
      <c r="X1748" s="306"/>
      <c r="Y1748" s="306"/>
      <c r="Z1748" s="306"/>
    </row>
    <row r="1749" spans="1:26" s="111" customFormat="1" ht="13.8">
      <c r="A1749" s="306"/>
      <c r="B1749" s="306"/>
      <c r="C1749" s="306"/>
      <c r="S1749" s="306"/>
      <c r="T1749" s="306"/>
      <c r="U1749" s="306"/>
      <c r="V1749" s="306"/>
      <c r="W1749" s="306"/>
      <c r="X1749" s="306"/>
      <c r="Y1749" s="306"/>
      <c r="Z1749" s="306"/>
    </row>
    <row r="1750" spans="1:26" s="111" customFormat="1" ht="13.8">
      <c r="A1750" s="306"/>
      <c r="B1750" s="306"/>
      <c r="C1750" s="306"/>
      <c r="S1750" s="306"/>
      <c r="T1750" s="306"/>
      <c r="U1750" s="306"/>
      <c r="V1750" s="306"/>
      <c r="W1750" s="306"/>
      <c r="X1750" s="306"/>
      <c r="Y1750" s="306"/>
      <c r="Z1750" s="306"/>
    </row>
    <row r="1751" spans="1:26" s="111" customFormat="1" ht="13.8">
      <c r="A1751" s="306"/>
      <c r="B1751" s="306"/>
      <c r="C1751" s="306"/>
      <c r="S1751" s="306"/>
      <c r="T1751" s="306"/>
      <c r="U1751" s="306"/>
      <c r="V1751" s="306"/>
      <c r="W1751" s="306"/>
      <c r="X1751" s="306"/>
      <c r="Y1751" s="306"/>
      <c r="Z1751" s="306"/>
    </row>
    <row r="1752" spans="1:26" s="111" customFormat="1" ht="13.8">
      <c r="A1752" s="306"/>
      <c r="B1752" s="306"/>
      <c r="C1752" s="306"/>
      <c r="S1752" s="306"/>
      <c r="T1752" s="306"/>
      <c r="U1752" s="306"/>
      <c r="V1752" s="306"/>
      <c r="W1752" s="306"/>
      <c r="X1752" s="306"/>
      <c r="Y1752" s="306"/>
      <c r="Z1752" s="306"/>
    </row>
    <row r="1753" spans="1:26" s="111" customFormat="1" ht="13.8">
      <c r="A1753" s="306"/>
      <c r="B1753" s="306"/>
      <c r="C1753" s="306"/>
      <c r="S1753" s="306"/>
      <c r="T1753" s="306"/>
      <c r="U1753" s="306"/>
      <c r="V1753" s="306"/>
      <c r="W1753" s="306"/>
      <c r="X1753" s="306"/>
      <c r="Y1753" s="306"/>
      <c r="Z1753" s="306"/>
    </row>
    <row r="1754" spans="1:26" s="111" customFormat="1" ht="13.8">
      <c r="A1754" s="306"/>
      <c r="B1754" s="306"/>
      <c r="C1754" s="306"/>
      <c r="S1754" s="306"/>
      <c r="T1754" s="306"/>
      <c r="U1754" s="306"/>
      <c r="V1754" s="306"/>
      <c r="W1754" s="306"/>
      <c r="X1754" s="306"/>
      <c r="Y1754" s="306"/>
      <c r="Z1754" s="306"/>
    </row>
    <row r="1755" spans="1:26" s="111" customFormat="1" ht="13.8">
      <c r="A1755" s="306"/>
      <c r="B1755" s="306"/>
      <c r="C1755" s="306"/>
      <c r="S1755" s="306"/>
      <c r="T1755" s="306"/>
      <c r="U1755" s="306"/>
      <c r="V1755" s="306"/>
      <c r="W1755" s="306"/>
      <c r="X1755" s="306"/>
      <c r="Y1755" s="306"/>
      <c r="Z1755" s="306"/>
    </row>
    <row r="1756" spans="1:26" s="111" customFormat="1" ht="13.8">
      <c r="A1756" s="306"/>
      <c r="B1756" s="306"/>
      <c r="C1756" s="306"/>
      <c r="S1756" s="306"/>
      <c r="T1756" s="306"/>
      <c r="U1756" s="306"/>
      <c r="V1756" s="306"/>
      <c r="W1756" s="306"/>
      <c r="X1756" s="306"/>
      <c r="Y1756" s="306"/>
      <c r="Z1756" s="306"/>
    </row>
    <row r="1757" spans="1:26" s="111" customFormat="1" ht="13.8">
      <c r="A1757" s="306"/>
      <c r="B1757" s="306"/>
      <c r="C1757" s="306"/>
      <c r="S1757" s="306"/>
      <c r="T1757" s="306"/>
      <c r="U1757" s="306"/>
      <c r="V1757" s="306"/>
      <c r="W1757" s="306"/>
      <c r="X1757" s="306"/>
      <c r="Y1757" s="306"/>
      <c r="Z1757" s="306"/>
    </row>
    <row r="1758" spans="1:26" s="111" customFormat="1" ht="13.8">
      <c r="A1758" s="306"/>
      <c r="B1758" s="306"/>
      <c r="C1758" s="306"/>
      <c r="S1758" s="306"/>
      <c r="T1758" s="306"/>
      <c r="U1758" s="306"/>
      <c r="V1758" s="306"/>
      <c r="W1758" s="306"/>
      <c r="X1758" s="306"/>
      <c r="Y1758" s="306"/>
      <c r="Z1758" s="306"/>
    </row>
    <row r="1759" spans="1:26" s="111" customFormat="1" ht="13.8">
      <c r="A1759" s="306"/>
      <c r="B1759" s="306"/>
      <c r="C1759" s="306"/>
      <c r="S1759" s="306"/>
      <c r="T1759" s="306"/>
      <c r="U1759" s="306"/>
      <c r="V1759" s="306"/>
      <c r="W1759" s="306"/>
      <c r="X1759" s="306"/>
      <c r="Y1759" s="306"/>
      <c r="Z1759" s="306"/>
    </row>
    <row r="1760" spans="1:26" s="111" customFormat="1" ht="13.8">
      <c r="A1760" s="306"/>
      <c r="B1760" s="306"/>
      <c r="C1760" s="306"/>
      <c r="S1760" s="306"/>
      <c r="T1760" s="306"/>
      <c r="U1760" s="306"/>
      <c r="V1760" s="306"/>
      <c r="W1760" s="306"/>
      <c r="X1760" s="306"/>
      <c r="Y1760" s="306"/>
      <c r="Z1760" s="306"/>
    </row>
    <row r="1761" spans="1:26" s="111" customFormat="1" ht="13.8">
      <c r="A1761" s="306"/>
      <c r="B1761" s="306"/>
      <c r="C1761" s="306"/>
      <c r="S1761" s="306"/>
      <c r="T1761" s="306"/>
      <c r="U1761" s="306"/>
      <c r="V1761" s="306"/>
      <c r="W1761" s="306"/>
      <c r="X1761" s="306"/>
      <c r="Y1761" s="306"/>
      <c r="Z1761" s="306"/>
    </row>
    <row r="1762" spans="1:26" s="111" customFormat="1" ht="13.8">
      <c r="A1762" s="306"/>
      <c r="B1762" s="306"/>
      <c r="C1762" s="306"/>
      <c r="S1762" s="306"/>
      <c r="T1762" s="306"/>
      <c r="U1762" s="306"/>
      <c r="V1762" s="306"/>
      <c r="W1762" s="306"/>
      <c r="X1762" s="306"/>
      <c r="Y1762" s="306"/>
      <c r="Z1762" s="306"/>
    </row>
    <row r="1763" spans="1:26" s="111" customFormat="1" ht="13.8">
      <c r="A1763" s="306"/>
      <c r="B1763" s="306"/>
      <c r="C1763" s="306"/>
      <c r="S1763" s="306"/>
      <c r="T1763" s="306"/>
      <c r="U1763" s="306"/>
      <c r="V1763" s="306"/>
      <c r="W1763" s="306"/>
      <c r="X1763" s="306"/>
      <c r="Y1763" s="306"/>
      <c r="Z1763" s="306"/>
    </row>
    <row r="1764" spans="1:26" s="111" customFormat="1" ht="13.8">
      <c r="A1764" s="306"/>
      <c r="B1764" s="306"/>
      <c r="C1764" s="306"/>
      <c r="S1764" s="306"/>
      <c r="T1764" s="306"/>
      <c r="U1764" s="306"/>
      <c r="V1764" s="306"/>
      <c r="W1764" s="306"/>
      <c r="X1764" s="306"/>
      <c r="Y1764" s="306"/>
      <c r="Z1764" s="306"/>
    </row>
    <row r="1765" spans="1:26" s="111" customFormat="1" ht="13.8">
      <c r="A1765" s="306"/>
      <c r="B1765" s="306"/>
      <c r="C1765" s="306"/>
      <c r="S1765" s="306"/>
      <c r="T1765" s="306"/>
      <c r="U1765" s="306"/>
      <c r="V1765" s="306"/>
      <c r="W1765" s="306"/>
      <c r="X1765" s="306"/>
      <c r="Y1765" s="306"/>
      <c r="Z1765" s="306"/>
    </row>
    <row r="1766" spans="1:26" s="111" customFormat="1" ht="13.8">
      <c r="A1766" s="306"/>
      <c r="B1766" s="306"/>
      <c r="C1766" s="306"/>
      <c r="S1766" s="306"/>
      <c r="T1766" s="306"/>
      <c r="U1766" s="306"/>
      <c r="V1766" s="306"/>
      <c r="W1766" s="306"/>
      <c r="X1766" s="306"/>
      <c r="Y1766" s="306"/>
      <c r="Z1766" s="306"/>
    </row>
    <row r="1767" spans="1:26" s="111" customFormat="1" ht="13.8">
      <c r="A1767" s="306"/>
      <c r="B1767" s="306"/>
      <c r="C1767" s="306"/>
      <c r="S1767" s="306"/>
      <c r="T1767" s="306"/>
      <c r="U1767" s="306"/>
      <c r="V1767" s="306"/>
      <c r="W1767" s="306"/>
      <c r="X1767" s="306"/>
      <c r="Y1767" s="306"/>
      <c r="Z1767" s="306"/>
    </row>
    <row r="1768" spans="1:26" s="111" customFormat="1" ht="13.8">
      <c r="A1768" s="306"/>
      <c r="B1768" s="306"/>
      <c r="C1768" s="306"/>
      <c r="S1768" s="306"/>
      <c r="T1768" s="306"/>
      <c r="U1768" s="306"/>
      <c r="V1768" s="306"/>
      <c r="W1768" s="306"/>
      <c r="X1768" s="306"/>
      <c r="Y1768" s="306"/>
      <c r="Z1768" s="306"/>
    </row>
    <row r="1769" spans="1:26" s="111" customFormat="1" ht="13.8">
      <c r="A1769" s="306"/>
      <c r="B1769" s="306"/>
      <c r="C1769" s="306"/>
      <c r="S1769" s="306"/>
      <c r="T1769" s="306"/>
      <c r="U1769" s="306"/>
      <c r="V1769" s="306"/>
      <c r="W1769" s="306"/>
      <c r="X1769" s="306"/>
      <c r="Y1769" s="306"/>
      <c r="Z1769" s="306"/>
    </row>
    <row r="1770" spans="1:26" s="111" customFormat="1" ht="13.8">
      <c r="A1770" s="306"/>
      <c r="B1770" s="306"/>
      <c r="C1770" s="306"/>
      <c r="S1770" s="306"/>
      <c r="T1770" s="306"/>
      <c r="U1770" s="306"/>
      <c r="V1770" s="306"/>
      <c r="W1770" s="306"/>
      <c r="X1770" s="306"/>
      <c r="Y1770" s="306"/>
      <c r="Z1770" s="306"/>
    </row>
    <row r="1771" spans="1:26" s="111" customFormat="1" ht="13.8">
      <c r="A1771" s="306"/>
      <c r="B1771" s="306"/>
      <c r="C1771" s="306"/>
      <c r="S1771" s="306"/>
      <c r="T1771" s="306"/>
      <c r="U1771" s="306"/>
      <c r="V1771" s="306"/>
      <c r="W1771" s="306"/>
      <c r="X1771" s="306"/>
      <c r="Y1771" s="306"/>
      <c r="Z1771" s="306"/>
    </row>
    <row r="1772" spans="1:26" s="111" customFormat="1" ht="13.8">
      <c r="A1772" s="306"/>
      <c r="B1772" s="306"/>
      <c r="C1772" s="306"/>
      <c r="S1772" s="306"/>
      <c r="T1772" s="306"/>
      <c r="U1772" s="306"/>
      <c r="V1772" s="306"/>
      <c r="W1772" s="306"/>
      <c r="X1772" s="306"/>
      <c r="Y1772" s="306"/>
      <c r="Z1772" s="306"/>
    </row>
    <row r="1773" spans="1:26" s="111" customFormat="1" ht="13.8">
      <c r="A1773" s="306"/>
      <c r="B1773" s="306"/>
      <c r="C1773" s="306"/>
      <c r="S1773" s="306"/>
      <c r="T1773" s="306"/>
      <c r="U1773" s="306"/>
      <c r="V1773" s="306"/>
      <c r="W1773" s="306"/>
      <c r="X1773" s="306"/>
      <c r="Y1773" s="306"/>
      <c r="Z1773" s="306"/>
    </row>
    <row r="1774" spans="1:26" s="111" customFormat="1" ht="13.8">
      <c r="A1774" s="306"/>
      <c r="B1774" s="306"/>
      <c r="C1774" s="306"/>
      <c r="S1774" s="306"/>
      <c r="T1774" s="306"/>
      <c r="U1774" s="306"/>
      <c r="V1774" s="306"/>
      <c r="W1774" s="306"/>
      <c r="X1774" s="306"/>
      <c r="Y1774" s="306"/>
      <c r="Z1774" s="306"/>
    </row>
    <row r="1775" spans="1:26" s="111" customFormat="1" ht="13.8">
      <c r="A1775" s="306"/>
      <c r="B1775" s="306"/>
      <c r="C1775" s="306"/>
      <c r="S1775" s="306"/>
      <c r="T1775" s="306"/>
      <c r="U1775" s="306"/>
      <c r="V1775" s="306"/>
      <c r="W1775" s="306"/>
      <c r="X1775" s="306"/>
      <c r="Y1775" s="306"/>
      <c r="Z1775" s="306"/>
    </row>
    <row r="1776" spans="1:26" s="111" customFormat="1" ht="13.8">
      <c r="A1776" s="306"/>
      <c r="B1776" s="306"/>
      <c r="C1776" s="306"/>
      <c r="S1776" s="306"/>
      <c r="T1776" s="306"/>
      <c r="U1776" s="306"/>
      <c r="V1776" s="306"/>
      <c r="W1776" s="306"/>
      <c r="X1776" s="306"/>
      <c r="Y1776" s="306"/>
      <c r="Z1776" s="306"/>
    </row>
    <row r="1777" spans="1:26" s="111" customFormat="1" ht="13.8">
      <c r="A1777" s="306"/>
      <c r="B1777" s="306"/>
      <c r="C1777" s="306"/>
      <c r="S1777" s="306"/>
      <c r="T1777" s="306"/>
      <c r="U1777" s="306"/>
      <c r="V1777" s="306"/>
      <c r="W1777" s="306"/>
      <c r="X1777" s="306"/>
      <c r="Y1777" s="306"/>
      <c r="Z1777" s="306"/>
    </row>
    <row r="1778" spans="1:26" s="111" customFormat="1" ht="13.8">
      <c r="A1778" s="306"/>
      <c r="B1778" s="306"/>
      <c r="C1778" s="306"/>
      <c r="S1778" s="306"/>
      <c r="T1778" s="306"/>
      <c r="U1778" s="306"/>
      <c r="V1778" s="306"/>
      <c r="W1778" s="306"/>
      <c r="X1778" s="306"/>
      <c r="Y1778" s="306"/>
      <c r="Z1778" s="306"/>
    </row>
    <row r="1779" spans="1:26" s="111" customFormat="1" ht="13.8">
      <c r="A1779" s="306"/>
      <c r="B1779" s="306"/>
      <c r="C1779" s="306"/>
      <c r="S1779" s="306"/>
      <c r="T1779" s="306"/>
      <c r="U1779" s="306"/>
      <c r="V1779" s="306"/>
      <c r="W1779" s="306"/>
      <c r="X1779" s="306"/>
      <c r="Y1779" s="306"/>
      <c r="Z1779" s="306"/>
    </row>
    <row r="1780" spans="1:26" s="111" customFormat="1" ht="13.8">
      <c r="A1780" s="306"/>
      <c r="B1780" s="306"/>
      <c r="C1780" s="306"/>
      <c r="S1780" s="306"/>
      <c r="T1780" s="306"/>
      <c r="U1780" s="306"/>
      <c r="V1780" s="306"/>
      <c r="W1780" s="306"/>
      <c r="X1780" s="306"/>
      <c r="Y1780" s="306"/>
      <c r="Z1780" s="306"/>
    </row>
    <row r="1781" spans="1:26" s="111" customFormat="1" ht="13.8">
      <c r="A1781" s="306"/>
      <c r="B1781" s="306"/>
      <c r="C1781" s="306"/>
      <c r="S1781" s="306"/>
      <c r="T1781" s="306"/>
      <c r="U1781" s="306"/>
      <c r="V1781" s="306"/>
      <c r="W1781" s="306"/>
      <c r="X1781" s="306"/>
      <c r="Y1781" s="306"/>
      <c r="Z1781" s="306"/>
    </row>
    <row r="1782" spans="1:26" s="111" customFormat="1" ht="13.8">
      <c r="A1782" s="306"/>
      <c r="B1782" s="306"/>
      <c r="C1782" s="306"/>
      <c r="S1782" s="306"/>
      <c r="T1782" s="306"/>
      <c r="U1782" s="306"/>
      <c r="V1782" s="306"/>
      <c r="W1782" s="306"/>
      <c r="X1782" s="306"/>
      <c r="Y1782" s="306"/>
      <c r="Z1782" s="306"/>
    </row>
    <row r="1783" spans="1:26" s="111" customFormat="1" ht="13.8">
      <c r="A1783" s="306"/>
      <c r="B1783" s="306"/>
      <c r="C1783" s="306"/>
      <c r="S1783" s="306"/>
      <c r="T1783" s="306"/>
      <c r="U1783" s="306"/>
      <c r="V1783" s="306"/>
      <c r="W1783" s="306"/>
      <c r="X1783" s="306"/>
      <c r="Y1783" s="306"/>
      <c r="Z1783" s="306"/>
    </row>
    <row r="1784" spans="1:26" s="111" customFormat="1" ht="13.8">
      <c r="A1784" s="306"/>
      <c r="B1784" s="306"/>
      <c r="C1784" s="306"/>
      <c r="S1784" s="306"/>
      <c r="T1784" s="306"/>
      <c r="U1784" s="306"/>
      <c r="V1784" s="306"/>
      <c r="W1784" s="306"/>
      <c r="X1784" s="306"/>
      <c r="Y1784" s="306"/>
      <c r="Z1784" s="306"/>
    </row>
    <row r="1785" spans="1:26" s="111" customFormat="1" ht="13.8">
      <c r="A1785" s="306"/>
      <c r="B1785" s="306"/>
      <c r="C1785" s="306"/>
      <c r="S1785" s="306"/>
      <c r="T1785" s="306"/>
      <c r="U1785" s="306"/>
      <c r="V1785" s="306"/>
      <c r="W1785" s="306"/>
      <c r="X1785" s="306"/>
      <c r="Y1785" s="306"/>
      <c r="Z1785" s="306"/>
    </row>
    <row r="1786" spans="1:26" s="111" customFormat="1" ht="13.8">
      <c r="A1786" s="306"/>
      <c r="B1786" s="306"/>
      <c r="C1786" s="306"/>
      <c r="S1786" s="306"/>
      <c r="T1786" s="306"/>
      <c r="U1786" s="306"/>
      <c r="V1786" s="306"/>
      <c r="W1786" s="306"/>
      <c r="X1786" s="306"/>
      <c r="Y1786" s="306"/>
      <c r="Z1786" s="306"/>
    </row>
    <row r="1787" spans="1:26" s="111" customFormat="1" ht="13.8">
      <c r="A1787" s="306"/>
      <c r="B1787" s="306"/>
      <c r="C1787" s="306"/>
      <c r="S1787" s="306"/>
      <c r="T1787" s="306"/>
      <c r="U1787" s="306"/>
      <c r="V1787" s="306"/>
      <c r="W1787" s="306"/>
      <c r="X1787" s="306"/>
      <c r="Y1787" s="306"/>
      <c r="Z1787" s="306"/>
    </row>
    <row r="1788" spans="1:26" s="111" customFormat="1" ht="13.8">
      <c r="A1788" s="306"/>
      <c r="B1788" s="306"/>
      <c r="C1788" s="306"/>
      <c r="S1788" s="306"/>
      <c r="T1788" s="306"/>
      <c r="U1788" s="306"/>
      <c r="V1788" s="306"/>
      <c r="W1788" s="306"/>
      <c r="X1788" s="306"/>
      <c r="Y1788" s="306"/>
      <c r="Z1788" s="306"/>
    </row>
    <row r="1789" spans="1:26" s="111" customFormat="1" ht="13.8">
      <c r="A1789" s="306"/>
      <c r="B1789" s="306"/>
      <c r="C1789" s="306"/>
      <c r="S1789" s="306"/>
      <c r="T1789" s="306"/>
      <c r="U1789" s="306"/>
      <c r="V1789" s="306"/>
      <c r="W1789" s="306"/>
      <c r="X1789" s="306"/>
      <c r="Y1789" s="306"/>
      <c r="Z1789" s="306"/>
    </row>
    <row r="1790" spans="1:26" s="111" customFormat="1" ht="13.8">
      <c r="A1790" s="306"/>
      <c r="B1790" s="306"/>
      <c r="C1790" s="306"/>
      <c r="S1790" s="306"/>
      <c r="T1790" s="306"/>
      <c r="U1790" s="306"/>
      <c r="V1790" s="306"/>
      <c r="W1790" s="306"/>
      <c r="X1790" s="306"/>
      <c r="Y1790" s="306"/>
      <c r="Z1790" s="306"/>
    </row>
    <row r="1791" spans="1:26" s="111" customFormat="1" ht="13.8">
      <c r="A1791" s="306"/>
      <c r="B1791" s="306"/>
      <c r="C1791" s="306"/>
      <c r="S1791" s="306"/>
      <c r="T1791" s="306"/>
      <c r="U1791" s="306"/>
      <c r="V1791" s="306"/>
      <c r="W1791" s="306"/>
      <c r="X1791" s="306"/>
      <c r="Y1791" s="306"/>
      <c r="Z1791" s="306"/>
    </row>
    <row r="1792" spans="1:26" s="111" customFormat="1" ht="13.8">
      <c r="A1792" s="306"/>
      <c r="B1792" s="306"/>
      <c r="C1792" s="306"/>
      <c r="S1792" s="306"/>
      <c r="T1792" s="306"/>
      <c r="U1792" s="306"/>
      <c r="V1792" s="306"/>
      <c r="W1792" s="306"/>
      <c r="X1792" s="306"/>
      <c r="Y1792" s="306"/>
      <c r="Z1792" s="306"/>
    </row>
    <row r="1793" spans="1:26" s="111" customFormat="1" ht="13.8">
      <c r="A1793" s="306"/>
      <c r="B1793" s="306"/>
      <c r="C1793" s="306"/>
      <c r="S1793" s="306"/>
      <c r="T1793" s="306"/>
      <c r="U1793" s="306"/>
      <c r="V1793" s="306"/>
      <c r="W1793" s="306"/>
      <c r="X1793" s="306"/>
      <c r="Y1793" s="306"/>
      <c r="Z1793" s="306"/>
    </row>
    <row r="1794" spans="1:26" s="111" customFormat="1" ht="13.8">
      <c r="A1794" s="306"/>
      <c r="B1794" s="306"/>
      <c r="C1794" s="306"/>
      <c r="S1794" s="306"/>
      <c r="T1794" s="306"/>
      <c r="U1794" s="306"/>
      <c r="V1794" s="306"/>
      <c r="W1794" s="306"/>
      <c r="X1794" s="306"/>
      <c r="Y1794" s="306"/>
      <c r="Z1794" s="306"/>
    </row>
    <row r="1795" spans="1:26" s="111" customFormat="1" ht="13.8">
      <c r="A1795" s="306"/>
      <c r="B1795" s="306"/>
      <c r="C1795" s="306"/>
      <c r="S1795" s="306"/>
      <c r="T1795" s="306"/>
      <c r="U1795" s="306"/>
      <c r="V1795" s="306"/>
      <c r="W1795" s="306"/>
      <c r="X1795" s="306"/>
      <c r="Y1795" s="306"/>
      <c r="Z1795" s="306"/>
    </row>
    <row r="1796" spans="1:26" s="111" customFormat="1" ht="13.8">
      <c r="A1796" s="306"/>
      <c r="B1796" s="306"/>
      <c r="C1796" s="306"/>
      <c r="S1796" s="306"/>
      <c r="T1796" s="306"/>
      <c r="U1796" s="306"/>
      <c r="V1796" s="306"/>
      <c r="W1796" s="306"/>
      <c r="X1796" s="306"/>
      <c r="Y1796" s="306"/>
      <c r="Z1796" s="306"/>
    </row>
    <row r="1797" spans="1:26" s="111" customFormat="1" ht="13.8">
      <c r="A1797" s="306"/>
      <c r="B1797" s="306"/>
      <c r="C1797" s="306"/>
      <c r="S1797" s="306"/>
      <c r="T1797" s="306"/>
      <c r="U1797" s="306"/>
      <c r="V1797" s="306"/>
      <c r="W1797" s="306"/>
      <c r="X1797" s="306"/>
      <c r="Y1797" s="306"/>
      <c r="Z1797" s="306"/>
    </row>
    <row r="1798" spans="1:26" s="111" customFormat="1" ht="13.8">
      <c r="A1798" s="306"/>
      <c r="B1798" s="306"/>
      <c r="C1798" s="306"/>
      <c r="S1798" s="306"/>
      <c r="T1798" s="306"/>
      <c r="U1798" s="306"/>
      <c r="V1798" s="306"/>
      <c r="W1798" s="306"/>
      <c r="X1798" s="306"/>
      <c r="Y1798" s="306"/>
      <c r="Z1798" s="306"/>
    </row>
    <row r="1799" spans="1:26" s="111" customFormat="1" ht="13.8">
      <c r="A1799" s="306"/>
      <c r="B1799" s="306"/>
      <c r="C1799" s="306"/>
      <c r="S1799" s="306"/>
      <c r="T1799" s="306"/>
      <c r="U1799" s="306"/>
      <c r="V1799" s="306"/>
      <c r="W1799" s="306"/>
      <c r="X1799" s="306"/>
      <c r="Y1799" s="306"/>
      <c r="Z1799" s="306"/>
    </row>
    <row r="1800" spans="1:26" s="111" customFormat="1" ht="13.8">
      <c r="A1800" s="306"/>
      <c r="B1800" s="306"/>
      <c r="C1800" s="306"/>
      <c r="S1800" s="306"/>
      <c r="T1800" s="306"/>
      <c r="U1800" s="306"/>
      <c r="V1800" s="306"/>
      <c r="W1800" s="306"/>
      <c r="X1800" s="306"/>
      <c r="Y1800" s="306"/>
      <c r="Z1800" s="306"/>
    </row>
    <row r="1801" spans="1:26" s="111" customFormat="1" ht="13.8">
      <c r="A1801" s="306"/>
      <c r="B1801" s="306"/>
      <c r="C1801" s="306"/>
      <c r="S1801" s="306"/>
      <c r="T1801" s="306"/>
      <c r="U1801" s="306"/>
      <c r="V1801" s="306"/>
      <c r="W1801" s="306"/>
      <c r="X1801" s="306"/>
      <c r="Y1801" s="306"/>
      <c r="Z1801" s="306"/>
    </row>
    <row r="1802" spans="1:26" s="111" customFormat="1" ht="13.8">
      <c r="A1802" s="306"/>
      <c r="B1802" s="306"/>
      <c r="C1802" s="306"/>
      <c r="S1802" s="306"/>
      <c r="T1802" s="306"/>
      <c r="U1802" s="306"/>
      <c r="V1802" s="306"/>
      <c r="W1802" s="306"/>
      <c r="X1802" s="306"/>
      <c r="Y1802" s="306"/>
      <c r="Z1802" s="306"/>
    </row>
    <row r="1803" spans="1:26" s="111" customFormat="1" ht="13.8">
      <c r="A1803" s="306"/>
      <c r="B1803" s="306"/>
      <c r="C1803" s="306"/>
      <c r="S1803" s="306"/>
      <c r="T1803" s="306"/>
      <c r="U1803" s="306"/>
      <c r="V1803" s="306"/>
      <c r="W1803" s="306"/>
      <c r="X1803" s="306"/>
      <c r="Y1803" s="306"/>
      <c r="Z1803" s="306"/>
    </row>
    <row r="1804" spans="1:26" s="111" customFormat="1" ht="13.8">
      <c r="A1804" s="306"/>
      <c r="B1804" s="306"/>
      <c r="C1804" s="306"/>
      <c r="S1804" s="306"/>
      <c r="T1804" s="306"/>
      <c r="U1804" s="306"/>
      <c r="V1804" s="306"/>
      <c r="W1804" s="306"/>
      <c r="X1804" s="306"/>
      <c r="Y1804" s="306"/>
      <c r="Z1804" s="306"/>
    </row>
    <row r="1805" spans="1:26" s="111" customFormat="1" ht="13.8">
      <c r="A1805" s="306"/>
      <c r="B1805" s="306"/>
      <c r="C1805" s="306"/>
      <c r="S1805" s="306"/>
      <c r="T1805" s="306"/>
      <c r="U1805" s="306"/>
      <c r="V1805" s="306"/>
      <c r="W1805" s="306"/>
      <c r="X1805" s="306"/>
      <c r="Y1805" s="306"/>
      <c r="Z1805" s="306"/>
    </row>
    <row r="1806" spans="1:26" s="111" customFormat="1" ht="13.8">
      <c r="A1806" s="306"/>
      <c r="B1806" s="306"/>
      <c r="C1806" s="306"/>
      <c r="S1806" s="306"/>
      <c r="T1806" s="306"/>
      <c r="U1806" s="306"/>
      <c r="V1806" s="306"/>
      <c r="W1806" s="306"/>
      <c r="X1806" s="306"/>
      <c r="Y1806" s="306"/>
      <c r="Z1806" s="306"/>
    </row>
    <row r="1807" spans="1:26" s="111" customFormat="1" ht="13.8">
      <c r="A1807" s="306"/>
      <c r="B1807" s="306"/>
      <c r="C1807" s="306"/>
      <c r="S1807" s="306"/>
      <c r="T1807" s="306"/>
      <c r="U1807" s="306"/>
      <c r="V1807" s="306"/>
      <c r="W1807" s="306"/>
      <c r="X1807" s="306"/>
      <c r="Y1807" s="306"/>
      <c r="Z1807" s="306"/>
    </row>
    <row r="1808" spans="1:26" s="111" customFormat="1" ht="13.8">
      <c r="A1808" s="306"/>
      <c r="B1808" s="306"/>
      <c r="C1808" s="306"/>
      <c r="S1808" s="306"/>
      <c r="T1808" s="306"/>
      <c r="U1808" s="306"/>
      <c r="V1808" s="306"/>
      <c r="W1808" s="306"/>
      <c r="X1808" s="306"/>
      <c r="Y1808" s="306"/>
      <c r="Z1808" s="306"/>
    </row>
    <row r="1809" spans="1:26" s="111" customFormat="1" ht="13.8">
      <c r="A1809" s="306"/>
      <c r="B1809" s="306"/>
      <c r="C1809" s="306"/>
      <c r="S1809" s="306"/>
      <c r="T1809" s="306"/>
      <c r="U1809" s="306"/>
      <c r="V1809" s="306"/>
      <c r="W1809" s="306"/>
      <c r="X1809" s="306"/>
      <c r="Y1809" s="306"/>
      <c r="Z1809" s="306"/>
    </row>
    <row r="1810" spans="1:26" s="111" customFormat="1" ht="13.8">
      <c r="A1810" s="306"/>
      <c r="B1810" s="306"/>
      <c r="C1810" s="306"/>
      <c r="S1810" s="306"/>
      <c r="T1810" s="306"/>
      <c r="U1810" s="306"/>
      <c r="V1810" s="306"/>
      <c r="W1810" s="306"/>
      <c r="X1810" s="306"/>
      <c r="Y1810" s="306"/>
      <c r="Z1810" s="306"/>
    </row>
    <row r="1811" spans="1:26" s="111" customFormat="1" ht="13.8">
      <c r="A1811" s="306"/>
      <c r="B1811" s="306"/>
      <c r="C1811" s="306"/>
      <c r="S1811" s="306"/>
      <c r="T1811" s="306"/>
      <c r="U1811" s="306"/>
      <c r="V1811" s="306"/>
      <c r="W1811" s="306"/>
      <c r="X1811" s="306"/>
      <c r="Y1811" s="306"/>
      <c r="Z1811" s="306"/>
    </row>
    <row r="1812" spans="1:26" s="111" customFormat="1" ht="13.8">
      <c r="A1812" s="306"/>
      <c r="B1812" s="306"/>
      <c r="C1812" s="306"/>
      <c r="S1812" s="306"/>
      <c r="T1812" s="306"/>
      <c r="U1812" s="306"/>
      <c r="V1812" s="306"/>
      <c r="W1812" s="306"/>
      <c r="X1812" s="306"/>
      <c r="Y1812" s="306"/>
      <c r="Z1812" s="306"/>
    </row>
    <row r="1813" spans="1:26" s="111" customFormat="1" ht="13.8">
      <c r="A1813" s="306"/>
      <c r="B1813" s="306"/>
      <c r="C1813" s="306"/>
      <c r="S1813" s="306"/>
      <c r="T1813" s="306"/>
      <c r="U1813" s="306"/>
      <c r="V1813" s="306"/>
      <c r="W1813" s="306"/>
      <c r="X1813" s="306"/>
      <c r="Y1813" s="306"/>
      <c r="Z1813" s="306"/>
    </row>
    <row r="1814" spans="1:26" s="111" customFormat="1" ht="13.8">
      <c r="A1814" s="306"/>
      <c r="B1814" s="306"/>
      <c r="C1814" s="306"/>
      <c r="S1814" s="306"/>
      <c r="T1814" s="306"/>
      <c r="U1814" s="306"/>
      <c r="V1814" s="306"/>
      <c r="W1814" s="306"/>
      <c r="X1814" s="306"/>
      <c r="Y1814" s="306"/>
      <c r="Z1814" s="306"/>
    </row>
    <row r="1815" spans="1:26" s="111" customFormat="1" ht="13.8">
      <c r="A1815" s="306"/>
      <c r="B1815" s="306"/>
      <c r="C1815" s="306"/>
      <c r="S1815" s="306"/>
      <c r="T1815" s="306"/>
      <c r="U1815" s="306"/>
      <c r="V1815" s="306"/>
      <c r="W1815" s="306"/>
      <c r="X1815" s="306"/>
      <c r="Y1815" s="306"/>
      <c r="Z1815" s="306"/>
    </row>
    <row r="1816" spans="1:26" s="111" customFormat="1" ht="13.8">
      <c r="A1816" s="306"/>
      <c r="B1816" s="306"/>
      <c r="C1816" s="306"/>
      <c r="S1816" s="306"/>
      <c r="T1816" s="306"/>
      <c r="U1816" s="306"/>
      <c r="V1816" s="306"/>
      <c r="W1816" s="306"/>
      <c r="X1816" s="306"/>
      <c r="Y1816" s="306"/>
      <c r="Z1816" s="306"/>
    </row>
    <row r="1817" spans="1:26" s="111" customFormat="1" ht="13.8">
      <c r="A1817" s="306"/>
      <c r="B1817" s="306"/>
      <c r="C1817" s="306"/>
      <c r="S1817" s="306"/>
      <c r="T1817" s="306"/>
      <c r="U1817" s="306"/>
      <c r="V1817" s="306"/>
      <c r="W1817" s="306"/>
      <c r="X1817" s="306"/>
      <c r="Y1817" s="306"/>
      <c r="Z1817" s="306"/>
    </row>
    <row r="1818" spans="1:26" s="111" customFormat="1" ht="13.8">
      <c r="A1818" s="306"/>
      <c r="B1818" s="306"/>
      <c r="C1818" s="306"/>
      <c r="S1818" s="306"/>
      <c r="T1818" s="306"/>
      <c r="U1818" s="306"/>
      <c r="V1818" s="306"/>
      <c r="W1818" s="306"/>
      <c r="X1818" s="306"/>
      <c r="Y1818" s="306"/>
      <c r="Z1818" s="306"/>
    </row>
    <row r="1819" spans="1:26" s="111" customFormat="1" ht="13.8">
      <c r="A1819" s="306"/>
      <c r="B1819" s="306"/>
      <c r="C1819" s="306"/>
      <c r="S1819" s="306"/>
      <c r="T1819" s="306"/>
      <c r="U1819" s="306"/>
      <c r="V1819" s="306"/>
      <c r="W1819" s="306"/>
      <c r="X1819" s="306"/>
      <c r="Y1819" s="306"/>
      <c r="Z1819" s="306"/>
    </row>
    <row r="1820" spans="1:26" s="111" customFormat="1" ht="13.8">
      <c r="A1820" s="306"/>
      <c r="B1820" s="306"/>
      <c r="C1820" s="306"/>
      <c r="S1820" s="306"/>
      <c r="T1820" s="306"/>
      <c r="U1820" s="306"/>
      <c r="V1820" s="306"/>
      <c r="W1820" s="306"/>
      <c r="X1820" s="306"/>
      <c r="Y1820" s="306"/>
      <c r="Z1820" s="306"/>
    </row>
    <row r="1821" spans="1:26" s="111" customFormat="1" ht="13.8">
      <c r="A1821" s="306"/>
      <c r="B1821" s="306"/>
      <c r="C1821" s="306"/>
      <c r="S1821" s="306"/>
      <c r="T1821" s="306"/>
      <c r="U1821" s="306"/>
      <c r="V1821" s="306"/>
      <c r="W1821" s="306"/>
      <c r="X1821" s="306"/>
      <c r="Y1821" s="306"/>
      <c r="Z1821" s="306"/>
    </row>
    <row r="1822" spans="1:26" s="111" customFormat="1" ht="13.8">
      <c r="A1822" s="306"/>
      <c r="B1822" s="306"/>
      <c r="C1822" s="306"/>
      <c r="S1822" s="306"/>
      <c r="T1822" s="306"/>
      <c r="U1822" s="306"/>
      <c r="V1822" s="306"/>
      <c r="W1822" s="306"/>
      <c r="X1822" s="306"/>
      <c r="Y1822" s="306"/>
      <c r="Z1822" s="306"/>
    </row>
    <row r="1823" spans="1:26" s="111" customFormat="1" ht="13.8">
      <c r="A1823" s="306"/>
      <c r="B1823" s="306"/>
      <c r="C1823" s="306"/>
      <c r="S1823" s="306"/>
      <c r="T1823" s="306"/>
      <c r="U1823" s="306"/>
      <c r="V1823" s="306"/>
      <c r="W1823" s="306"/>
      <c r="X1823" s="306"/>
      <c r="Y1823" s="306"/>
      <c r="Z1823" s="306"/>
    </row>
    <row r="1824" spans="1:26" s="111" customFormat="1" ht="13.8">
      <c r="A1824" s="306"/>
      <c r="B1824" s="306"/>
      <c r="C1824" s="306"/>
      <c r="S1824" s="306"/>
      <c r="T1824" s="306"/>
      <c r="U1824" s="306"/>
      <c r="V1824" s="306"/>
      <c r="W1824" s="306"/>
      <c r="X1824" s="306"/>
      <c r="Y1824" s="306"/>
      <c r="Z1824" s="306"/>
    </row>
    <row r="1825" spans="1:26" s="111" customFormat="1" ht="13.8">
      <c r="A1825" s="306"/>
      <c r="B1825" s="306"/>
      <c r="C1825" s="306"/>
      <c r="S1825" s="306"/>
      <c r="T1825" s="306"/>
      <c r="U1825" s="306"/>
      <c r="V1825" s="306"/>
      <c r="W1825" s="306"/>
      <c r="X1825" s="306"/>
      <c r="Y1825" s="306"/>
      <c r="Z1825" s="306"/>
    </row>
    <row r="1826" spans="1:26" s="111" customFormat="1" ht="13.8">
      <c r="A1826" s="306"/>
      <c r="B1826" s="306"/>
      <c r="C1826" s="306"/>
      <c r="S1826" s="306"/>
      <c r="T1826" s="306"/>
      <c r="U1826" s="306"/>
      <c r="V1826" s="306"/>
      <c r="W1826" s="306"/>
      <c r="X1826" s="306"/>
      <c r="Y1826" s="306"/>
      <c r="Z1826" s="306"/>
    </row>
    <row r="1827" spans="1:26" s="111" customFormat="1" ht="13.8">
      <c r="A1827" s="306"/>
      <c r="B1827" s="306"/>
      <c r="C1827" s="306"/>
      <c r="S1827" s="306"/>
      <c r="T1827" s="306"/>
      <c r="U1827" s="306"/>
      <c r="V1827" s="306"/>
      <c r="W1827" s="306"/>
      <c r="X1827" s="306"/>
      <c r="Y1827" s="306"/>
      <c r="Z1827" s="306"/>
    </row>
    <row r="1828" spans="1:26" s="111" customFormat="1" ht="13.8">
      <c r="A1828" s="306"/>
      <c r="B1828" s="306"/>
      <c r="C1828" s="306"/>
      <c r="S1828" s="306"/>
      <c r="T1828" s="306"/>
      <c r="U1828" s="306"/>
      <c r="V1828" s="306"/>
      <c r="W1828" s="306"/>
      <c r="X1828" s="306"/>
      <c r="Y1828" s="306"/>
      <c r="Z1828" s="306"/>
    </row>
    <row r="1829" spans="1:26" s="111" customFormat="1" ht="13.8">
      <c r="A1829" s="306"/>
      <c r="B1829" s="306"/>
      <c r="C1829" s="306"/>
      <c r="S1829" s="306"/>
      <c r="T1829" s="306"/>
      <c r="U1829" s="306"/>
      <c r="V1829" s="306"/>
      <c r="W1829" s="306"/>
      <c r="X1829" s="306"/>
      <c r="Y1829" s="306"/>
      <c r="Z1829" s="306"/>
    </row>
    <row r="1830" spans="1:26" s="111" customFormat="1" ht="13.8">
      <c r="A1830" s="306"/>
      <c r="B1830" s="306"/>
      <c r="C1830" s="306"/>
      <c r="S1830" s="306"/>
      <c r="T1830" s="306"/>
      <c r="U1830" s="306"/>
      <c r="V1830" s="306"/>
      <c r="W1830" s="306"/>
      <c r="X1830" s="306"/>
      <c r="Y1830" s="306"/>
      <c r="Z1830" s="306"/>
    </row>
    <row r="1831" spans="1:26" s="111" customFormat="1" ht="13.8">
      <c r="A1831" s="306"/>
      <c r="B1831" s="306"/>
      <c r="C1831" s="306"/>
      <c r="S1831" s="306"/>
      <c r="T1831" s="306"/>
      <c r="U1831" s="306"/>
      <c r="V1831" s="306"/>
      <c r="W1831" s="306"/>
      <c r="X1831" s="306"/>
      <c r="Y1831" s="306"/>
      <c r="Z1831" s="306"/>
    </row>
    <row r="1832" spans="1:26" s="111" customFormat="1" ht="13.8">
      <c r="A1832" s="306"/>
      <c r="B1832" s="306"/>
      <c r="C1832" s="306"/>
      <c r="S1832" s="306"/>
      <c r="T1832" s="306"/>
      <c r="U1832" s="306"/>
      <c r="V1832" s="306"/>
      <c r="W1832" s="306"/>
      <c r="X1832" s="306"/>
      <c r="Y1832" s="306"/>
      <c r="Z1832" s="306"/>
    </row>
    <row r="1833" spans="1:26" s="111" customFormat="1" ht="13.8">
      <c r="A1833" s="306"/>
      <c r="B1833" s="306"/>
      <c r="C1833" s="306"/>
      <c r="S1833" s="306"/>
      <c r="T1833" s="306"/>
      <c r="U1833" s="306"/>
      <c r="V1833" s="306"/>
      <c r="W1833" s="306"/>
      <c r="X1833" s="306"/>
      <c r="Y1833" s="306"/>
      <c r="Z1833" s="306"/>
    </row>
    <row r="1834" spans="1:26" s="111" customFormat="1" ht="13.8">
      <c r="A1834" s="306"/>
      <c r="B1834" s="306"/>
      <c r="C1834" s="306"/>
      <c r="S1834" s="306"/>
      <c r="T1834" s="306"/>
      <c r="U1834" s="306"/>
      <c r="V1834" s="306"/>
      <c r="W1834" s="306"/>
      <c r="X1834" s="306"/>
      <c r="Y1834" s="306"/>
      <c r="Z1834" s="306"/>
    </row>
    <row r="1835" spans="1:26" s="111" customFormat="1" ht="13.8">
      <c r="A1835" s="306"/>
      <c r="B1835" s="306"/>
      <c r="C1835" s="306"/>
      <c r="S1835" s="306"/>
      <c r="T1835" s="306"/>
      <c r="U1835" s="306"/>
      <c r="V1835" s="306"/>
      <c r="W1835" s="306"/>
      <c r="X1835" s="306"/>
      <c r="Y1835" s="306"/>
      <c r="Z1835" s="306"/>
    </row>
    <row r="1836" spans="1:26" s="111" customFormat="1" ht="13.8">
      <c r="A1836" s="306"/>
      <c r="B1836" s="306"/>
      <c r="C1836" s="306"/>
      <c r="S1836" s="306"/>
      <c r="T1836" s="306"/>
      <c r="U1836" s="306"/>
      <c r="V1836" s="306"/>
      <c r="W1836" s="306"/>
      <c r="X1836" s="306"/>
      <c r="Y1836" s="306"/>
      <c r="Z1836" s="306"/>
    </row>
    <row r="1837" spans="1:26" s="111" customFormat="1" ht="13.8">
      <c r="A1837" s="306"/>
      <c r="B1837" s="306"/>
      <c r="C1837" s="306"/>
      <c r="S1837" s="306"/>
      <c r="T1837" s="306"/>
      <c r="U1837" s="306"/>
      <c r="V1837" s="306"/>
      <c r="W1837" s="306"/>
      <c r="X1837" s="306"/>
      <c r="Y1837" s="306"/>
      <c r="Z1837" s="306"/>
    </row>
    <row r="1838" spans="1:26" s="111" customFormat="1" ht="13.8">
      <c r="A1838" s="306"/>
      <c r="B1838" s="306"/>
      <c r="C1838" s="306"/>
      <c r="S1838" s="306"/>
      <c r="T1838" s="306"/>
      <c r="U1838" s="306"/>
      <c r="V1838" s="306"/>
      <c r="W1838" s="306"/>
      <c r="X1838" s="306"/>
      <c r="Y1838" s="306"/>
      <c r="Z1838" s="306"/>
    </row>
    <row r="1839" spans="1:26" s="111" customFormat="1" ht="13.8">
      <c r="A1839" s="306"/>
      <c r="B1839" s="306"/>
      <c r="C1839" s="306"/>
      <c r="S1839" s="306"/>
      <c r="T1839" s="306"/>
      <c r="U1839" s="306"/>
      <c r="V1839" s="306"/>
      <c r="W1839" s="306"/>
      <c r="X1839" s="306"/>
      <c r="Y1839" s="306"/>
      <c r="Z1839" s="306"/>
    </row>
    <row r="1840" spans="1:26" s="111" customFormat="1" ht="13.8">
      <c r="A1840" s="306"/>
      <c r="B1840" s="306"/>
      <c r="C1840" s="306"/>
      <c r="S1840" s="306"/>
      <c r="T1840" s="306"/>
      <c r="U1840" s="306"/>
      <c r="V1840" s="306"/>
      <c r="W1840" s="306"/>
      <c r="X1840" s="306"/>
      <c r="Y1840" s="306"/>
      <c r="Z1840" s="306"/>
    </row>
    <row r="1841" spans="1:26" s="111" customFormat="1" ht="13.8">
      <c r="A1841" s="306"/>
      <c r="B1841" s="306"/>
      <c r="C1841" s="306"/>
      <c r="S1841" s="306"/>
      <c r="T1841" s="306"/>
      <c r="U1841" s="306"/>
      <c r="V1841" s="306"/>
      <c r="W1841" s="306"/>
      <c r="X1841" s="306"/>
      <c r="Y1841" s="306"/>
      <c r="Z1841" s="306"/>
    </row>
    <row r="1842" spans="1:26" s="111" customFormat="1" ht="13.8">
      <c r="A1842" s="306"/>
      <c r="B1842" s="306"/>
      <c r="C1842" s="306"/>
      <c r="S1842" s="306"/>
      <c r="T1842" s="306"/>
      <c r="U1842" s="306"/>
      <c r="V1842" s="306"/>
      <c r="W1842" s="306"/>
      <c r="X1842" s="306"/>
      <c r="Y1842" s="306"/>
      <c r="Z1842" s="306"/>
    </row>
    <row r="1843" spans="1:26" s="111" customFormat="1" ht="13.8">
      <c r="A1843" s="306"/>
      <c r="B1843" s="306"/>
      <c r="C1843" s="306"/>
      <c r="S1843" s="306"/>
      <c r="T1843" s="306"/>
      <c r="U1843" s="306"/>
      <c r="V1843" s="306"/>
      <c r="W1843" s="306"/>
      <c r="X1843" s="306"/>
      <c r="Y1843" s="306"/>
      <c r="Z1843" s="306"/>
    </row>
    <row r="1844" spans="1:26" s="111" customFormat="1" ht="13.8">
      <c r="A1844" s="306"/>
      <c r="B1844" s="306"/>
      <c r="C1844" s="306"/>
      <c r="S1844" s="306"/>
      <c r="T1844" s="306"/>
      <c r="U1844" s="306"/>
      <c r="V1844" s="306"/>
      <c r="W1844" s="306"/>
      <c r="X1844" s="306"/>
      <c r="Y1844" s="306"/>
      <c r="Z1844" s="306"/>
    </row>
    <row r="1845" spans="1:26" s="111" customFormat="1" ht="13.8">
      <c r="A1845" s="306"/>
      <c r="B1845" s="306"/>
      <c r="C1845" s="306"/>
      <c r="S1845" s="306"/>
      <c r="T1845" s="306"/>
      <c r="U1845" s="306"/>
      <c r="V1845" s="306"/>
      <c r="W1845" s="306"/>
      <c r="X1845" s="306"/>
      <c r="Y1845" s="306"/>
      <c r="Z1845" s="306"/>
    </row>
    <row r="1846" spans="1:26" s="111" customFormat="1" ht="13.8">
      <c r="A1846" s="306"/>
      <c r="B1846" s="306"/>
      <c r="C1846" s="306"/>
      <c r="S1846" s="306"/>
      <c r="T1846" s="306"/>
      <c r="U1846" s="306"/>
      <c r="V1846" s="306"/>
      <c r="W1846" s="306"/>
      <c r="X1846" s="306"/>
      <c r="Y1846" s="306"/>
      <c r="Z1846" s="306"/>
    </row>
    <row r="1847" spans="1:26" s="111" customFormat="1" ht="13.8">
      <c r="A1847" s="306"/>
      <c r="B1847" s="306"/>
      <c r="C1847" s="306"/>
      <c r="S1847" s="306"/>
      <c r="T1847" s="306"/>
      <c r="U1847" s="306"/>
      <c r="V1847" s="306"/>
      <c r="W1847" s="306"/>
      <c r="X1847" s="306"/>
      <c r="Y1847" s="306"/>
      <c r="Z1847" s="306"/>
    </row>
    <row r="1848" spans="1:26" s="111" customFormat="1" ht="13.8">
      <c r="A1848" s="306"/>
      <c r="B1848" s="306"/>
      <c r="C1848" s="306"/>
      <c r="S1848" s="306"/>
      <c r="T1848" s="306"/>
      <c r="U1848" s="306"/>
      <c r="V1848" s="306"/>
      <c r="W1848" s="306"/>
      <c r="X1848" s="306"/>
      <c r="Y1848" s="306"/>
      <c r="Z1848" s="306"/>
    </row>
    <row r="1849" spans="1:26" s="111" customFormat="1" ht="13.8">
      <c r="A1849" s="306"/>
      <c r="B1849" s="306"/>
      <c r="C1849" s="306"/>
      <c r="S1849" s="306"/>
      <c r="T1849" s="306"/>
      <c r="U1849" s="306"/>
      <c r="V1849" s="306"/>
      <c r="W1849" s="306"/>
      <c r="X1849" s="306"/>
      <c r="Y1849" s="306"/>
      <c r="Z1849" s="306"/>
    </row>
    <row r="1850" spans="1:26" s="111" customFormat="1" ht="13.8">
      <c r="A1850" s="306"/>
      <c r="B1850" s="306"/>
      <c r="C1850" s="306"/>
      <c r="S1850" s="306"/>
      <c r="T1850" s="306"/>
      <c r="U1850" s="306"/>
      <c r="V1850" s="306"/>
      <c r="W1850" s="306"/>
      <c r="X1850" s="306"/>
      <c r="Y1850" s="306"/>
      <c r="Z1850" s="306"/>
    </row>
    <row r="1851" spans="1:26" s="111" customFormat="1" ht="13.8">
      <c r="A1851" s="306"/>
      <c r="B1851" s="306"/>
      <c r="C1851" s="306"/>
      <c r="S1851" s="306"/>
      <c r="T1851" s="306"/>
      <c r="U1851" s="306"/>
      <c r="V1851" s="306"/>
      <c r="W1851" s="306"/>
      <c r="X1851" s="306"/>
      <c r="Y1851" s="306"/>
      <c r="Z1851" s="306"/>
    </row>
    <row r="1852" spans="1:26" s="111" customFormat="1" ht="13.8">
      <c r="A1852" s="306"/>
      <c r="B1852" s="306"/>
      <c r="C1852" s="306"/>
      <c r="S1852" s="306"/>
      <c r="T1852" s="306"/>
      <c r="U1852" s="306"/>
      <c r="V1852" s="306"/>
      <c r="W1852" s="306"/>
      <c r="X1852" s="306"/>
      <c r="Y1852" s="306"/>
      <c r="Z1852" s="306"/>
    </row>
    <row r="1853" spans="1:26" s="111" customFormat="1" ht="13.8">
      <c r="A1853" s="306"/>
      <c r="B1853" s="306"/>
      <c r="C1853" s="306"/>
      <c r="S1853" s="306"/>
      <c r="T1853" s="306"/>
      <c r="U1853" s="306"/>
      <c r="V1853" s="306"/>
      <c r="W1853" s="306"/>
      <c r="X1853" s="306"/>
      <c r="Y1853" s="306"/>
      <c r="Z1853" s="306"/>
    </row>
    <row r="1854" spans="1:26" s="111" customFormat="1" ht="13.8">
      <c r="A1854" s="306"/>
      <c r="B1854" s="306"/>
      <c r="C1854" s="306"/>
      <c r="S1854" s="306"/>
      <c r="T1854" s="306"/>
      <c r="U1854" s="306"/>
      <c r="V1854" s="306"/>
      <c r="W1854" s="306"/>
      <c r="X1854" s="306"/>
      <c r="Y1854" s="306"/>
      <c r="Z1854" s="306"/>
    </row>
    <row r="1855" spans="1:26" s="111" customFormat="1" ht="13.8">
      <c r="A1855" s="306"/>
      <c r="B1855" s="306"/>
      <c r="C1855" s="306"/>
      <c r="S1855" s="306"/>
      <c r="T1855" s="306"/>
      <c r="U1855" s="306"/>
      <c r="V1855" s="306"/>
      <c r="W1855" s="306"/>
      <c r="X1855" s="306"/>
      <c r="Y1855" s="306"/>
      <c r="Z1855" s="306"/>
    </row>
    <row r="1856" spans="1:26" s="111" customFormat="1" ht="13.8">
      <c r="A1856" s="306"/>
      <c r="B1856" s="306"/>
      <c r="C1856" s="306"/>
      <c r="S1856" s="306"/>
      <c r="T1856" s="306"/>
      <c r="U1856" s="306"/>
      <c r="V1856" s="306"/>
      <c r="W1856" s="306"/>
      <c r="X1856" s="306"/>
      <c r="Y1856" s="306"/>
      <c r="Z1856" s="306"/>
    </row>
    <row r="1857" spans="1:26" s="111" customFormat="1" ht="13.8">
      <c r="A1857" s="306"/>
      <c r="B1857" s="306"/>
      <c r="C1857" s="306"/>
      <c r="S1857" s="306"/>
      <c r="T1857" s="306"/>
      <c r="U1857" s="306"/>
      <c r="V1857" s="306"/>
      <c r="W1857" s="306"/>
      <c r="X1857" s="306"/>
      <c r="Y1857" s="306"/>
      <c r="Z1857" s="306"/>
    </row>
    <row r="1858" spans="1:26" s="111" customFormat="1" ht="13.8">
      <c r="A1858" s="306"/>
      <c r="B1858" s="306"/>
      <c r="C1858" s="306"/>
      <c r="S1858" s="306"/>
      <c r="T1858" s="306"/>
      <c r="U1858" s="306"/>
      <c r="V1858" s="306"/>
      <c r="W1858" s="306"/>
      <c r="X1858" s="306"/>
      <c r="Y1858" s="306"/>
      <c r="Z1858" s="306"/>
    </row>
    <row r="1859" spans="1:26" s="111" customFormat="1" ht="13.8">
      <c r="A1859" s="306"/>
      <c r="B1859" s="306"/>
      <c r="C1859" s="306"/>
      <c r="S1859" s="306"/>
      <c r="T1859" s="306"/>
      <c r="U1859" s="306"/>
      <c r="V1859" s="306"/>
      <c r="W1859" s="306"/>
      <c r="X1859" s="306"/>
      <c r="Y1859" s="306"/>
      <c r="Z1859" s="306"/>
    </row>
    <row r="1860" spans="1:26" s="111" customFormat="1" ht="13.8">
      <c r="A1860" s="306"/>
      <c r="B1860" s="306"/>
      <c r="C1860" s="306"/>
      <c r="S1860" s="306"/>
      <c r="T1860" s="306"/>
      <c r="U1860" s="306"/>
      <c r="V1860" s="306"/>
      <c r="W1860" s="306"/>
      <c r="X1860" s="306"/>
      <c r="Y1860" s="306"/>
      <c r="Z1860" s="306"/>
    </row>
    <row r="1861" spans="1:26" s="111" customFormat="1" ht="13.8">
      <c r="A1861" s="306"/>
      <c r="B1861" s="306"/>
      <c r="C1861" s="306"/>
      <c r="S1861" s="306"/>
      <c r="T1861" s="306"/>
      <c r="U1861" s="306"/>
      <c r="V1861" s="306"/>
      <c r="W1861" s="306"/>
      <c r="X1861" s="306"/>
      <c r="Y1861" s="306"/>
      <c r="Z1861" s="306"/>
    </row>
    <row r="1862" spans="1:26" s="111" customFormat="1" ht="13.8">
      <c r="A1862" s="306"/>
      <c r="B1862" s="306"/>
      <c r="C1862" s="306"/>
      <c r="S1862" s="306"/>
      <c r="T1862" s="306"/>
      <c r="U1862" s="306"/>
      <c r="V1862" s="306"/>
      <c r="W1862" s="306"/>
      <c r="X1862" s="306"/>
      <c r="Y1862" s="306"/>
      <c r="Z1862" s="306"/>
    </row>
    <row r="1863" spans="1:26" s="111" customFormat="1" ht="13.8">
      <c r="A1863" s="306"/>
      <c r="B1863" s="306"/>
      <c r="C1863" s="306"/>
      <c r="S1863" s="306"/>
      <c r="T1863" s="306"/>
      <c r="U1863" s="306"/>
      <c r="V1863" s="306"/>
      <c r="W1863" s="306"/>
      <c r="X1863" s="306"/>
      <c r="Y1863" s="306"/>
      <c r="Z1863" s="306"/>
    </row>
    <row r="1864" spans="1:26" s="111" customFormat="1" ht="13.8">
      <c r="A1864" s="306"/>
      <c r="B1864" s="306"/>
      <c r="C1864" s="306"/>
      <c r="S1864" s="306"/>
      <c r="T1864" s="306"/>
      <c r="U1864" s="306"/>
      <c r="V1864" s="306"/>
      <c r="W1864" s="306"/>
      <c r="X1864" s="306"/>
      <c r="Y1864" s="306"/>
      <c r="Z1864" s="306"/>
    </row>
    <row r="1865" spans="1:26" s="111" customFormat="1" ht="13.8">
      <c r="A1865" s="306"/>
      <c r="B1865" s="306"/>
      <c r="C1865" s="306"/>
      <c r="S1865" s="306"/>
      <c r="T1865" s="306"/>
      <c r="U1865" s="306"/>
      <c r="V1865" s="306"/>
      <c r="W1865" s="306"/>
      <c r="X1865" s="306"/>
      <c r="Y1865" s="306"/>
      <c r="Z1865" s="306"/>
    </row>
    <row r="1866" spans="1:26" s="111" customFormat="1" ht="13.8">
      <c r="A1866" s="306"/>
      <c r="B1866" s="306"/>
      <c r="C1866" s="306"/>
      <c r="S1866" s="306"/>
      <c r="T1866" s="306"/>
      <c r="U1866" s="306"/>
      <c r="V1866" s="306"/>
      <c r="W1866" s="306"/>
      <c r="X1866" s="306"/>
      <c r="Y1866" s="306"/>
      <c r="Z1866" s="306"/>
    </row>
    <row r="1867" spans="1:26" s="111" customFormat="1" ht="13.8">
      <c r="A1867" s="306"/>
      <c r="B1867" s="306"/>
      <c r="C1867" s="306"/>
      <c r="S1867" s="306"/>
      <c r="T1867" s="306"/>
      <c r="U1867" s="306"/>
      <c r="V1867" s="306"/>
      <c r="W1867" s="306"/>
      <c r="X1867" s="306"/>
      <c r="Y1867" s="306"/>
      <c r="Z1867" s="306"/>
    </row>
    <row r="1868" spans="1:26" s="111" customFormat="1" ht="13.8">
      <c r="A1868" s="306"/>
      <c r="B1868" s="306"/>
      <c r="C1868" s="306"/>
      <c r="S1868" s="306"/>
      <c r="T1868" s="306"/>
      <c r="U1868" s="306"/>
      <c r="V1868" s="306"/>
      <c r="W1868" s="306"/>
      <c r="X1868" s="306"/>
      <c r="Y1868" s="306"/>
      <c r="Z1868" s="306"/>
    </row>
    <row r="1869" spans="1:26" s="111" customFormat="1" ht="13.8">
      <c r="A1869" s="306"/>
      <c r="B1869" s="306"/>
      <c r="C1869" s="306"/>
      <c r="S1869" s="306"/>
      <c r="T1869" s="306"/>
      <c r="U1869" s="306"/>
      <c r="V1869" s="306"/>
      <c r="W1869" s="306"/>
      <c r="X1869" s="306"/>
      <c r="Y1869" s="306"/>
      <c r="Z1869" s="306"/>
    </row>
    <row r="1870" spans="1:26" s="111" customFormat="1" ht="13.8">
      <c r="A1870" s="306"/>
      <c r="B1870" s="306"/>
      <c r="C1870" s="306"/>
      <c r="S1870" s="306"/>
      <c r="T1870" s="306"/>
      <c r="U1870" s="306"/>
      <c r="V1870" s="306"/>
      <c r="W1870" s="306"/>
      <c r="X1870" s="306"/>
      <c r="Y1870" s="306"/>
      <c r="Z1870" s="306"/>
    </row>
    <row r="1871" spans="1:26" s="111" customFormat="1" ht="13.8">
      <c r="A1871" s="306"/>
      <c r="B1871" s="306"/>
      <c r="C1871" s="306"/>
      <c r="S1871" s="306"/>
      <c r="T1871" s="306"/>
      <c r="U1871" s="306"/>
      <c r="V1871" s="306"/>
      <c r="W1871" s="306"/>
      <c r="X1871" s="306"/>
      <c r="Y1871" s="306"/>
      <c r="Z1871" s="306"/>
    </row>
    <row r="1872" spans="1:26" s="111" customFormat="1" ht="13.8">
      <c r="A1872" s="306"/>
      <c r="B1872" s="306"/>
      <c r="C1872" s="306"/>
      <c r="S1872" s="306"/>
      <c r="T1872" s="306"/>
      <c r="U1872" s="306"/>
      <c r="V1872" s="306"/>
      <c r="W1872" s="306"/>
      <c r="X1872" s="306"/>
      <c r="Y1872" s="306"/>
      <c r="Z1872" s="306"/>
    </row>
    <row r="1873" spans="1:26" s="111" customFormat="1" ht="13.8">
      <c r="A1873" s="306"/>
      <c r="B1873" s="306"/>
      <c r="C1873" s="306"/>
      <c r="S1873" s="306"/>
      <c r="T1873" s="306"/>
      <c r="U1873" s="306"/>
      <c r="V1873" s="306"/>
      <c r="W1873" s="306"/>
      <c r="X1873" s="306"/>
      <c r="Y1873" s="306"/>
      <c r="Z1873" s="306"/>
    </row>
    <row r="1874" spans="1:26" s="111" customFormat="1" ht="13.8">
      <c r="A1874" s="306"/>
      <c r="B1874" s="306"/>
      <c r="C1874" s="306"/>
      <c r="S1874" s="306"/>
      <c r="T1874" s="306"/>
      <c r="U1874" s="306"/>
      <c r="V1874" s="306"/>
      <c r="W1874" s="306"/>
      <c r="X1874" s="306"/>
      <c r="Y1874" s="306"/>
      <c r="Z1874" s="306"/>
    </row>
    <row r="1875" spans="1:26" s="111" customFormat="1" ht="13.8">
      <c r="A1875" s="306"/>
      <c r="B1875" s="306"/>
      <c r="C1875" s="306"/>
      <c r="S1875" s="306"/>
      <c r="T1875" s="306"/>
      <c r="U1875" s="306"/>
      <c r="V1875" s="306"/>
      <c r="W1875" s="306"/>
      <c r="X1875" s="306"/>
      <c r="Y1875" s="306"/>
      <c r="Z1875" s="306"/>
    </row>
    <row r="1876" spans="1:26" s="111" customFormat="1" ht="13.8">
      <c r="A1876" s="306"/>
      <c r="B1876" s="306"/>
      <c r="C1876" s="306"/>
      <c r="S1876" s="306"/>
      <c r="T1876" s="306"/>
      <c r="U1876" s="306"/>
      <c r="V1876" s="306"/>
      <c r="W1876" s="306"/>
      <c r="X1876" s="306"/>
      <c r="Y1876" s="306"/>
      <c r="Z1876" s="306"/>
    </row>
    <row r="1877" spans="1:26" s="111" customFormat="1" ht="13.8">
      <c r="A1877" s="306"/>
      <c r="B1877" s="306"/>
      <c r="C1877" s="306"/>
      <c r="S1877" s="306"/>
      <c r="T1877" s="306"/>
      <c r="U1877" s="306"/>
      <c r="V1877" s="306"/>
      <c r="W1877" s="306"/>
      <c r="X1877" s="306"/>
      <c r="Y1877" s="306"/>
      <c r="Z1877" s="306"/>
    </row>
    <row r="1878" spans="1:26" s="111" customFormat="1" ht="13.8">
      <c r="A1878" s="306"/>
      <c r="B1878" s="306"/>
      <c r="C1878" s="306"/>
      <c r="S1878" s="306"/>
      <c r="T1878" s="306"/>
      <c r="U1878" s="306"/>
      <c r="V1878" s="306"/>
      <c r="W1878" s="306"/>
      <c r="X1878" s="306"/>
      <c r="Y1878" s="306"/>
      <c r="Z1878" s="306"/>
    </row>
    <row r="1879" spans="1:26" s="111" customFormat="1" ht="13.8">
      <c r="A1879" s="306"/>
      <c r="B1879" s="306"/>
      <c r="C1879" s="306"/>
      <c r="S1879" s="306"/>
      <c r="T1879" s="306"/>
      <c r="U1879" s="306"/>
      <c r="V1879" s="306"/>
      <c r="W1879" s="306"/>
      <c r="X1879" s="306"/>
      <c r="Y1879" s="306"/>
      <c r="Z1879" s="306"/>
    </row>
    <row r="1880" spans="1:26" s="111" customFormat="1" ht="13.8">
      <c r="A1880" s="306"/>
      <c r="B1880" s="306"/>
      <c r="C1880" s="306"/>
      <c r="S1880" s="306"/>
      <c r="T1880" s="306"/>
      <c r="U1880" s="306"/>
      <c r="V1880" s="306"/>
      <c r="W1880" s="306"/>
      <c r="X1880" s="306"/>
      <c r="Y1880" s="306"/>
      <c r="Z1880" s="306"/>
    </row>
    <row r="1881" spans="1:26" s="111" customFormat="1" ht="13.8">
      <c r="A1881" s="306"/>
      <c r="B1881" s="306"/>
      <c r="C1881" s="306"/>
      <c r="S1881" s="306"/>
      <c r="T1881" s="306"/>
      <c r="U1881" s="306"/>
      <c r="V1881" s="306"/>
      <c r="W1881" s="306"/>
      <c r="X1881" s="306"/>
      <c r="Y1881" s="306"/>
      <c r="Z1881" s="306"/>
    </row>
    <row r="1882" spans="1:26" s="111" customFormat="1" ht="13.8">
      <c r="A1882" s="306"/>
      <c r="B1882" s="306"/>
      <c r="C1882" s="306"/>
      <c r="S1882" s="306"/>
      <c r="T1882" s="306"/>
      <c r="U1882" s="306"/>
      <c r="V1882" s="306"/>
      <c r="W1882" s="306"/>
      <c r="X1882" s="306"/>
      <c r="Y1882" s="306"/>
      <c r="Z1882" s="306"/>
    </row>
    <row r="1883" spans="1:26" s="111" customFormat="1" ht="13.8">
      <c r="A1883" s="306"/>
      <c r="B1883" s="306"/>
      <c r="C1883" s="306"/>
      <c r="S1883" s="306"/>
      <c r="T1883" s="306"/>
      <c r="U1883" s="306"/>
      <c r="V1883" s="306"/>
      <c r="W1883" s="306"/>
      <c r="X1883" s="306"/>
      <c r="Y1883" s="306"/>
      <c r="Z1883" s="306"/>
    </row>
    <row r="1884" spans="1:26" s="111" customFormat="1" ht="13.8">
      <c r="A1884" s="306"/>
      <c r="B1884" s="306"/>
      <c r="C1884" s="306"/>
      <c r="S1884" s="306"/>
      <c r="T1884" s="306"/>
      <c r="U1884" s="306"/>
      <c r="V1884" s="306"/>
      <c r="W1884" s="306"/>
      <c r="X1884" s="306"/>
      <c r="Y1884" s="306"/>
      <c r="Z1884" s="306"/>
    </row>
    <row r="1885" spans="1:26" s="111" customFormat="1" ht="13.8">
      <c r="A1885" s="306"/>
      <c r="B1885" s="306"/>
      <c r="C1885" s="306"/>
      <c r="S1885" s="306"/>
      <c r="T1885" s="306"/>
      <c r="U1885" s="306"/>
      <c r="V1885" s="306"/>
      <c r="W1885" s="306"/>
      <c r="X1885" s="306"/>
      <c r="Y1885" s="306"/>
      <c r="Z1885" s="306"/>
    </row>
    <row r="1886" spans="1:26" s="111" customFormat="1" ht="13.8">
      <c r="A1886" s="306"/>
      <c r="B1886" s="306"/>
      <c r="C1886" s="306"/>
      <c r="S1886" s="306"/>
      <c r="T1886" s="306"/>
      <c r="U1886" s="306"/>
      <c r="V1886" s="306"/>
      <c r="W1886" s="306"/>
      <c r="X1886" s="306"/>
      <c r="Y1886" s="306"/>
      <c r="Z1886" s="306"/>
    </row>
    <row r="1887" spans="1:26" s="111" customFormat="1" ht="13.8">
      <c r="A1887" s="306"/>
      <c r="B1887" s="306"/>
      <c r="C1887" s="306"/>
      <c r="S1887" s="306"/>
      <c r="T1887" s="306"/>
      <c r="U1887" s="306"/>
      <c r="V1887" s="306"/>
      <c r="W1887" s="306"/>
      <c r="X1887" s="306"/>
      <c r="Y1887" s="306"/>
      <c r="Z1887" s="306"/>
    </row>
    <row r="1888" spans="1:26" s="111" customFormat="1" ht="13.8">
      <c r="A1888" s="306"/>
      <c r="B1888" s="306"/>
      <c r="C1888" s="306"/>
      <c r="S1888" s="306"/>
      <c r="T1888" s="306"/>
      <c r="U1888" s="306"/>
      <c r="V1888" s="306"/>
      <c r="W1888" s="306"/>
      <c r="X1888" s="306"/>
      <c r="Y1888" s="306"/>
      <c r="Z1888" s="306"/>
    </row>
    <row r="1889" spans="1:26" s="111" customFormat="1" ht="13.8">
      <c r="A1889" s="306"/>
      <c r="B1889" s="306"/>
      <c r="C1889" s="306"/>
      <c r="S1889" s="306"/>
      <c r="T1889" s="306"/>
      <c r="U1889" s="306"/>
      <c r="V1889" s="306"/>
      <c r="W1889" s="306"/>
      <c r="X1889" s="306"/>
      <c r="Y1889" s="306"/>
      <c r="Z1889" s="306"/>
    </row>
    <row r="1890" spans="1:26" s="111" customFormat="1" ht="13.8">
      <c r="A1890" s="306"/>
      <c r="B1890" s="306"/>
      <c r="C1890" s="306"/>
      <c r="S1890" s="306"/>
      <c r="T1890" s="306"/>
      <c r="U1890" s="306"/>
      <c r="V1890" s="306"/>
      <c r="W1890" s="306"/>
      <c r="X1890" s="306"/>
      <c r="Y1890" s="306"/>
      <c r="Z1890" s="306"/>
    </row>
    <row r="1891" spans="1:26" s="111" customFormat="1" ht="13.8">
      <c r="A1891" s="306"/>
      <c r="B1891" s="306"/>
      <c r="C1891" s="306"/>
      <c r="S1891" s="306"/>
      <c r="T1891" s="306"/>
      <c r="U1891" s="306"/>
      <c r="V1891" s="306"/>
      <c r="W1891" s="306"/>
      <c r="X1891" s="306"/>
      <c r="Y1891" s="306"/>
      <c r="Z1891" s="306"/>
    </row>
    <row r="1892" spans="1:26" s="111" customFormat="1" ht="13.8">
      <c r="A1892" s="306"/>
      <c r="B1892" s="306"/>
      <c r="C1892" s="306"/>
      <c r="S1892" s="306"/>
      <c r="T1892" s="306"/>
      <c r="U1892" s="306"/>
      <c r="V1892" s="306"/>
      <c r="W1892" s="306"/>
      <c r="X1892" s="306"/>
      <c r="Y1892" s="306"/>
      <c r="Z1892" s="306"/>
    </row>
    <row r="1893" spans="1:26" s="111" customFormat="1" ht="13.8">
      <c r="A1893" s="306"/>
      <c r="B1893" s="306"/>
      <c r="C1893" s="306"/>
      <c r="S1893" s="306"/>
      <c r="T1893" s="306"/>
      <c r="U1893" s="306"/>
      <c r="V1893" s="306"/>
      <c r="W1893" s="306"/>
      <c r="X1893" s="306"/>
      <c r="Y1893" s="306"/>
      <c r="Z1893" s="306"/>
    </row>
    <row r="1894" spans="1:26" s="111" customFormat="1" ht="13.8">
      <c r="A1894" s="306"/>
      <c r="B1894" s="306"/>
      <c r="C1894" s="306"/>
      <c r="S1894" s="306"/>
      <c r="T1894" s="306"/>
      <c r="U1894" s="306"/>
      <c r="V1894" s="306"/>
      <c r="W1894" s="306"/>
      <c r="X1894" s="306"/>
      <c r="Y1894" s="306"/>
      <c r="Z1894" s="306"/>
    </row>
    <row r="1895" spans="1:26" s="111" customFormat="1" ht="13.8">
      <c r="A1895" s="306"/>
      <c r="B1895" s="306"/>
      <c r="C1895" s="306"/>
      <c r="S1895" s="306"/>
      <c r="T1895" s="306"/>
      <c r="U1895" s="306"/>
      <c r="V1895" s="306"/>
      <c r="W1895" s="306"/>
      <c r="X1895" s="306"/>
      <c r="Y1895" s="306"/>
      <c r="Z1895" s="306"/>
    </row>
    <row r="1896" spans="1:26" s="111" customFormat="1" ht="13.8">
      <c r="A1896" s="306"/>
      <c r="B1896" s="306"/>
      <c r="C1896" s="306"/>
      <c r="S1896" s="306"/>
      <c r="T1896" s="306"/>
      <c r="U1896" s="306"/>
      <c r="V1896" s="306"/>
      <c r="W1896" s="306"/>
      <c r="X1896" s="306"/>
      <c r="Y1896" s="306"/>
      <c r="Z1896" s="306"/>
    </row>
    <row r="1897" spans="1:26" s="111" customFormat="1" ht="13.8">
      <c r="A1897" s="306"/>
      <c r="B1897" s="306"/>
      <c r="C1897" s="306"/>
      <c r="S1897" s="306"/>
      <c r="T1897" s="306"/>
      <c r="U1897" s="306"/>
      <c r="V1897" s="306"/>
      <c r="W1897" s="306"/>
      <c r="X1897" s="306"/>
      <c r="Y1897" s="306"/>
      <c r="Z1897" s="306"/>
    </row>
    <row r="1898" spans="1:26" s="111" customFormat="1" ht="13.8">
      <c r="A1898" s="306"/>
      <c r="B1898" s="306"/>
      <c r="C1898" s="306"/>
      <c r="S1898" s="306"/>
      <c r="T1898" s="306"/>
      <c r="U1898" s="306"/>
      <c r="V1898" s="306"/>
      <c r="W1898" s="306"/>
      <c r="X1898" s="306"/>
      <c r="Y1898" s="306"/>
      <c r="Z1898" s="306"/>
    </row>
    <row r="1899" spans="1:26" s="111" customFormat="1" ht="13.8">
      <c r="A1899" s="306"/>
      <c r="B1899" s="306"/>
      <c r="C1899" s="306"/>
      <c r="S1899" s="306"/>
      <c r="T1899" s="306"/>
      <c r="U1899" s="306"/>
      <c r="V1899" s="306"/>
      <c r="W1899" s="306"/>
      <c r="X1899" s="306"/>
      <c r="Y1899" s="306"/>
      <c r="Z1899" s="306"/>
    </row>
    <row r="1900" spans="1:26" s="111" customFormat="1" ht="13.8">
      <c r="A1900" s="306"/>
      <c r="B1900" s="306"/>
      <c r="C1900" s="306"/>
      <c r="S1900" s="306"/>
      <c r="T1900" s="306"/>
      <c r="U1900" s="306"/>
      <c r="V1900" s="306"/>
      <c r="W1900" s="306"/>
      <c r="X1900" s="306"/>
      <c r="Y1900" s="306"/>
      <c r="Z1900" s="306"/>
    </row>
    <row r="1901" spans="1:26" s="111" customFormat="1" ht="13.8">
      <c r="A1901" s="306"/>
      <c r="B1901" s="306"/>
      <c r="C1901" s="306"/>
      <c r="S1901" s="306"/>
      <c r="T1901" s="306"/>
      <c r="U1901" s="306"/>
      <c r="V1901" s="306"/>
      <c r="W1901" s="306"/>
      <c r="X1901" s="306"/>
      <c r="Y1901" s="306"/>
      <c r="Z1901" s="306"/>
    </row>
    <row r="1902" spans="1:26" s="111" customFormat="1" ht="13.8">
      <c r="A1902" s="306"/>
      <c r="B1902" s="306"/>
      <c r="C1902" s="306"/>
      <c r="S1902" s="306"/>
      <c r="T1902" s="306"/>
      <c r="U1902" s="306"/>
      <c r="V1902" s="306"/>
      <c r="W1902" s="306"/>
      <c r="X1902" s="306"/>
      <c r="Y1902" s="306"/>
      <c r="Z1902" s="306"/>
    </row>
    <row r="1903" spans="1:26" s="111" customFormat="1" ht="13.8">
      <c r="A1903" s="306"/>
      <c r="B1903" s="306"/>
      <c r="C1903" s="306"/>
      <c r="S1903" s="306"/>
      <c r="T1903" s="306"/>
      <c r="U1903" s="306"/>
      <c r="V1903" s="306"/>
      <c r="W1903" s="306"/>
      <c r="X1903" s="306"/>
      <c r="Y1903" s="306"/>
      <c r="Z1903" s="306"/>
    </row>
    <row r="1904" spans="1:26" s="111" customFormat="1" ht="13.8">
      <c r="A1904" s="306"/>
      <c r="B1904" s="306"/>
      <c r="C1904" s="306"/>
      <c r="S1904" s="306"/>
      <c r="T1904" s="306"/>
      <c r="U1904" s="306"/>
      <c r="V1904" s="306"/>
      <c r="W1904" s="306"/>
      <c r="X1904" s="306"/>
      <c r="Y1904" s="306"/>
      <c r="Z1904" s="306"/>
    </row>
    <row r="1905" spans="1:26" s="111" customFormat="1" ht="13.8">
      <c r="A1905" s="306"/>
      <c r="B1905" s="306"/>
      <c r="C1905" s="306"/>
      <c r="S1905" s="306"/>
      <c r="T1905" s="306"/>
      <c r="U1905" s="306"/>
      <c r="V1905" s="306"/>
      <c r="W1905" s="306"/>
      <c r="X1905" s="306"/>
      <c r="Y1905" s="306"/>
      <c r="Z1905" s="306"/>
    </row>
    <row r="1906" spans="1:26" s="111" customFormat="1" ht="13.8">
      <c r="A1906" s="306"/>
      <c r="B1906" s="306"/>
      <c r="C1906" s="306"/>
      <c r="S1906" s="306"/>
      <c r="T1906" s="306"/>
      <c r="U1906" s="306"/>
      <c r="V1906" s="306"/>
      <c r="W1906" s="306"/>
      <c r="X1906" s="306"/>
      <c r="Y1906" s="306"/>
      <c r="Z1906" s="306"/>
    </row>
    <row r="1907" spans="1:26" s="111" customFormat="1" ht="13.8">
      <c r="A1907" s="306"/>
      <c r="B1907" s="306"/>
      <c r="C1907" s="306"/>
      <c r="S1907" s="306"/>
      <c r="T1907" s="306"/>
      <c r="U1907" s="306"/>
      <c r="V1907" s="306"/>
      <c r="W1907" s="306"/>
      <c r="X1907" s="306"/>
      <c r="Y1907" s="306"/>
      <c r="Z1907" s="306"/>
    </row>
    <row r="1908" spans="1:26" s="111" customFormat="1" ht="13.8">
      <c r="A1908" s="306"/>
      <c r="B1908" s="306"/>
      <c r="C1908" s="306"/>
      <c r="S1908" s="306"/>
      <c r="T1908" s="306"/>
      <c r="U1908" s="306"/>
      <c r="V1908" s="306"/>
      <c r="W1908" s="306"/>
      <c r="X1908" s="306"/>
      <c r="Y1908" s="306"/>
      <c r="Z1908" s="306"/>
    </row>
    <row r="1909" spans="1:26" s="111" customFormat="1" ht="13.8">
      <c r="A1909" s="306"/>
      <c r="B1909" s="306"/>
      <c r="C1909" s="306"/>
      <c r="S1909" s="306"/>
      <c r="T1909" s="306"/>
      <c r="U1909" s="306"/>
      <c r="V1909" s="306"/>
      <c r="W1909" s="306"/>
      <c r="X1909" s="306"/>
      <c r="Y1909" s="306"/>
      <c r="Z1909" s="306"/>
    </row>
    <row r="1910" spans="1:26" s="111" customFormat="1" ht="13.8">
      <c r="A1910" s="306"/>
      <c r="B1910" s="306"/>
      <c r="C1910" s="306"/>
      <c r="S1910" s="306"/>
      <c r="T1910" s="306"/>
      <c r="U1910" s="306"/>
      <c r="V1910" s="306"/>
      <c r="W1910" s="306"/>
      <c r="X1910" s="306"/>
      <c r="Y1910" s="306"/>
      <c r="Z1910" s="306"/>
    </row>
    <row r="1911" spans="1:26" s="111" customFormat="1" ht="13.8">
      <c r="A1911" s="306"/>
      <c r="B1911" s="306"/>
      <c r="C1911" s="306"/>
      <c r="S1911" s="306"/>
      <c r="T1911" s="306"/>
      <c r="U1911" s="306"/>
      <c r="V1911" s="306"/>
      <c r="W1911" s="306"/>
      <c r="X1911" s="306"/>
      <c r="Y1911" s="306"/>
      <c r="Z1911" s="306"/>
    </row>
    <row r="1912" spans="1:26" s="111" customFormat="1" ht="13.8">
      <c r="A1912" s="306"/>
      <c r="B1912" s="306"/>
      <c r="C1912" s="306"/>
      <c r="S1912" s="306"/>
      <c r="T1912" s="306"/>
      <c r="U1912" s="306"/>
      <c r="V1912" s="306"/>
      <c r="W1912" s="306"/>
      <c r="X1912" s="306"/>
      <c r="Y1912" s="306"/>
      <c r="Z1912" s="306"/>
    </row>
    <row r="1913" spans="1:26" s="111" customFormat="1" ht="13.8">
      <c r="A1913" s="306"/>
      <c r="B1913" s="306"/>
      <c r="C1913" s="306"/>
      <c r="S1913" s="306"/>
      <c r="T1913" s="306"/>
      <c r="U1913" s="306"/>
      <c r="V1913" s="306"/>
      <c r="W1913" s="306"/>
      <c r="X1913" s="306"/>
      <c r="Y1913" s="306"/>
      <c r="Z1913" s="306"/>
    </row>
    <row r="1914" spans="1:26" s="111" customFormat="1" ht="13.8">
      <c r="A1914" s="306"/>
      <c r="B1914" s="306"/>
      <c r="C1914" s="306"/>
      <c r="S1914" s="306"/>
      <c r="T1914" s="306"/>
      <c r="U1914" s="306"/>
      <c r="V1914" s="306"/>
      <c r="W1914" s="306"/>
      <c r="X1914" s="306"/>
      <c r="Y1914" s="306"/>
      <c r="Z1914" s="306"/>
    </row>
    <row r="1915" spans="1:26" s="111" customFormat="1" ht="13.8">
      <c r="A1915" s="306"/>
      <c r="B1915" s="306"/>
      <c r="C1915" s="306"/>
      <c r="S1915" s="306"/>
      <c r="T1915" s="306"/>
      <c r="U1915" s="306"/>
      <c r="V1915" s="306"/>
      <c r="W1915" s="306"/>
      <c r="X1915" s="306"/>
      <c r="Y1915" s="306"/>
      <c r="Z1915" s="306"/>
    </row>
    <row r="1916" spans="1:26" s="111" customFormat="1" ht="13.8">
      <c r="A1916" s="306"/>
      <c r="B1916" s="306"/>
      <c r="C1916" s="306"/>
      <c r="S1916" s="306"/>
      <c r="T1916" s="306"/>
      <c r="U1916" s="306"/>
      <c r="V1916" s="306"/>
      <c r="W1916" s="306"/>
      <c r="X1916" s="306"/>
      <c r="Y1916" s="306"/>
      <c r="Z1916" s="306"/>
    </row>
    <row r="1917" spans="1:26" s="111" customFormat="1" ht="13.8">
      <c r="A1917" s="306"/>
      <c r="B1917" s="306"/>
      <c r="C1917" s="306"/>
      <c r="S1917" s="306"/>
      <c r="T1917" s="306"/>
      <c r="U1917" s="306"/>
      <c r="V1917" s="306"/>
      <c r="W1917" s="306"/>
      <c r="X1917" s="306"/>
      <c r="Y1917" s="306"/>
      <c r="Z1917" s="306"/>
    </row>
    <row r="1918" spans="1:26" s="111" customFormat="1" ht="13.8">
      <c r="A1918" s="306"/>
      <c r="B1918" s="306"/>
      <c r="C1918" s="306"/>
      <c r="S1918" s="306"/>
      <c r="T1918" s="306"/>
      <c r="U1918" s="306"/>
      <c r="V1918" s="306"/>
      <c r="W1918" s="306"/>
      <c r="X1918" s="306"/>
      <c r="Y1918" s="306"/>
      <c r="Z1918" s="306"/>
    </row>
    <row r="1919" spans="1:26" s="111" customFormat="1" ht="13.8">
      <c r="A1919" s="306"/>
      <c r="B1919" s="306"/>
      <c r="C1919" s="306"/>
      <c r="S1919" s="306"/>
      <c r="T1919" s="306"/>
      <c r="U1919" s="306"/>
      <c r="V1919" s="306"/>
      <c r="W1919" s="306"/>
      <c r="X1919" s="306"/>
      <c r="Y1919" s="306"/>
      <c r="Z1919" s="306"/>
    </row>
    <row r="1920" spans="1:26" s="111" customFormat="1" ht="13.8">
      <c r="A1920" s="306"/>
      <c r="B1920" s="306"/>
      <c r="C1920" s="306"/>
      <c r="S1920" s="306"/>
      <c r="T1920" s="306"/>
      <c r="U1920" s="306"/>
      <c r="V1920" s="306"/>
      <c r="W1920" s="306"/>
      <c r="X1920" s="306"/>
      <c r="Y1920" s="306"/>
      <c r="Z1920" s="306"/>
    </row>
    <row r="1921" spans="1:26" s="111" customFormat="1" ht="13.8">
      <c r="A1921" s="306"/>
      <c r="B1921" s="306"/>
      <c r="C1921" s="306"/>
      <c r="S1921" s="306"/>
      <c r="T1921" s="306"/>
      <c r="U1921" s="306"/>
      <c r="V1921" s="306"/>
      <c r="W1921" s="306"/>
      <c r="X1921" s="306"/>
      <c r="Y1921" s="306"/>
      <c r="Z1921" s="306"/>
    </row>
    <row r="1922" spans="1:26" s="111" customFormat="1" ht="13.8">
      <c r="A1922" s="306"/>
      <c r="B1922" s="306"/>
      <c r="C1922" s="306"/>
      <c r="S1922" s="306"/>
      <c r="T1922" s="306"/>
      <c r="U1922" s="306"/>
      <c r="V1922" s="306"/>
      <c r="W1922" s="306"/>
      <c r="X1922" s="306"/>
      <c r="Y1922" s="306"/>
      <c r="Z1922" s="306"/>
    </row>
    <row r="1923" spans="1:26" s="111" customFormat="1" ht="13.8">
      <c r="A1923" s="306"/>
      <c r="B1923" s="306"/>
      <c r="C1923" s="306"/>
      <c r="S1923" s="306"/>
      <c r="T1923" s="306"/>
      <c r="U1923" s="306"/>
      <c r="V1923" s="306"/>
      <c r="W1923" s="306"/>
      <c r="X1923" s="306"/>
      <c r="Y1923" s="306"/>
      <c r="Z1923" s="306"/>
    </row>
    <row r="1924" spans="1:26" s="111" customFormat="1" ht="13.8">
      <c r="A1924" s="306"/>
      <c r="B1924" s="306"/>
      <c r="C1924" s="306"/>
      <c r="S1924" s="306"/>
      <c r="T1924" s="306"/>
      <c r="U1924" s="306"/>
      <c r="V1924" s="306"/>
      <c r="W1924" s="306"/>
      <c r="X1924" s="306"/>
      <c r="Y1924" s="306"/>
      <c r="Z1924" s="306"/>
    </row>
    <row r="1925" spans="1:26" s="111" customFormat="1" ht="13.8">
      <c r="A1925" s="306"/>
      <c r="B1925" s="306"/>
      <c r="C1925" s="306"/>
      <c r="S1925" s="306"/>
      <c r="T1925" s="306"/>
      <c r="U1925" s="306"/>
      <c r="V1925" s="306"/>
      <c r="W1925" s="306"/>
      <c r="X1925" s="306"/>
      <c r="Y1925" s="306"/>
      <c r="Z1925" s="306"/>
    </row>
    <row r="1926" spans="1:26" s="111" customFormat="1" ht="13.8">
      <c r="A1926" s="306"/>
      <c r="B1926" s="306"/>
      <c r="C1926" s="306"/>
      <c r="S1926" s="306"/>
      <c r="T1926" s="306"/>
      <c r="U1926" s="306"/>
      <c r="V1926" s="306"/>
      <c r="W1926" s="306"/>
      <c r="X1926" s="306"/>
      <c r="Y1926" s="306"/>
      <c r="Z1926" s="306"/>
    </row>
    <row r="1927" spans="1:26" s="111" customFormat="1" ht="13.8">
      <c r="A1927" s="306"/>
      <c r="B1927" s="306"/>
      <c r="C1927" s="306"/>
      <c r="S1927" s="306"/>
      <c r="T1927" s="306"/>
      <c r="U1927" s="306"/>
      <c r="V1927" s="306"/>
      <c r="W1927" s="306"/>
      <c r="X1927" s="306"/>
      <c r="Y1927" s="306"/>
      <c r="Z1927" s="306"/>
    </row>
    <row r="1928" spans="1:26" s="111" customFormat="1" ht="13.8">
      <c r="A1928" s="306"/>
      <c r="B1928" s="306"/>
      <c r="C1928" s="306"/>
      <c r="S1928" s="306"/>
      <c r="T1928" s="306"/>
      <c r="U1928" s="306"/>
      <c r="V1928" s="306"/>
      <c r="W1928" s="306"/>
      <c r="X1928" s="306"/>
      <c r="Y1928" s="306"/>
      <c r="Z1928" s="306"/>
    </row>
    <row r="1929" spans="1:26" s="111" customFormat="1" ht="13.8">
      <c r="A1929" s="306"/>
      <c r="B1929" s="306"/>
      <c r="C1929" s="306"/>
      <c r="S1929" s="306"/>
      <c r="T1929" s="306"/>
      <c r="U1929" s="306"/>
      <c r="V1929" s="306"/>
      <c r="W1929" s="306"/>
      <c r="X1929" s="306"/>
      <c r="Y1929" s="306"/>
      <c r="Z1929" s="306"/>
    </row>
    <row r="1930" spans="1:26" s="111" customFormat="1" ht="13.8">
      <c r="A1930" s="306"/>
      <c r="B1930" s="306"/>
      <c r="C1930" s="306"/>
      <c r="S1930" s="306"/>
      <c r="T1930" s="306"/>
      <c r="U1930" s="306"/>
      <c r="V1930" s="306"/>
      <c r="W1930" s="306"/>
      <c r="X1930" s="306"/>
      <c r="Y1930" s="306"/>
      <c r="Z1930" s="306"/>
    </row>
    <row r="1931" spans="1:26" s="111" customFormat="1" ht="13.8">
      <c r="A1931" s="306"/>
      <c r="B1931" s="306"/>
      <c r="C1931" s="306"/>
      <c r="S1931" s="306"/>
      <c r="T1931" s="306"/>
      <c r="U1931" s="306"/>
      <c r="V1931" s="306"/>
      <c r="W1931" s="306"/>
      <c r="X1931" s="306"/>
      <c r="Y1931" s="306"/>
      <c r="Z1931" s="306"/>
    </row>
    <row r="1932" spans="1:26" s="111" customFormat="1" ht="13.8">
      <c r="A1932" s="306"/>
      <c r="B1932" s="306"/>
      <c r="C1932" s="306"/>
      <c r="S1932" s="306"/>
      <c r="T1932" s="306"/>
      <c r="U1932" s="306"/>
      <c r="V1932" s="306"/>
      <c r="W1932" s="306"/>
      <c r="X1932" s="306"/>
      <c r="Y1932" s="306"/>
      <c r="Z1932" s="306"/>
    </row>
    <row r="1933" spans="1:26" s="111" customFormat="1" ht="13.8">
      <c r="A1933" s="306"/>
      <c r="B1933" s="306"/>
      <c r="C1933" s="306"/>
      <c r="S1933" s="306"/>
      <c r="T1933" s="306"/>
      <c r="U1933" s="306"/>
      <c r="V1933" s="306"/>
      <c r="W1933" s="306"/>
      <c r="X1933" s="306"/>
      <c r="Y1933" s="306"/>
      <c r="Z1933" s="306"/>
    </row>
    <row r="1934" spans="1:26" s="111" customFormat="1" ht="13.8">
      <c r="A1934" s="306"/>
      <c r="B1934" s="306"/>
      <c r="C1934" s="306"/>
      <c r="S1934" s="306"/>
      <c r="T1934" s="306"/>
      <c r="U1934" s="306"/>
      <c r="V1934" s="306"/>
      <c r="W1934" s="306"/>
      <c r="X1934" s="306"/>
      <c r="Y1934" s="306"/>
      <c r="Z1934" s="306"/>
    </row>
    <row r="1935" spans="1:26" s="111" customFormat="1" ht="13.8">
      <c r="A1935" s="306"/>
      <c r="B1935" s="306"/>
      <c r="C1935" s="306"/>
      <c r="S1935" s="306"/>
      <c r="T1935" s="306"/>
      <c r="U1935" s="306"/>
      <c r="V1935" s="306"/>
      <c r="W1935" s="306"/>
      <c r="X1935" s="306"/>
      <c r="Y1935" s="306"/>
      <c r="Z1935" s="306"/>
    </row>
    <row r="1936" spans="1:26" s="111" customFormat="1" ht="13.8">
      <c r="A1936" s="306"/>
      <c r="B1936" s="306"/>
      <c r="C1936" s="306"/>
      <c r="S1936" s="306"/>
      <c r="T1936" s="306"/>
      <c r="U1936" s="306"/>
      <c r="V1936" s="306"/>
      <c r="W1936" s="306"/>
      <c r="X1936" s="306"/>
      <c r="Y1936" s="306"/>
      <c r="Z1936" s="306"/>
    </row>
    <row r="1937" spans="1:26" s="111" customFormat="1" ht="13.8">
      <c r="A1937" s="306"/>
      <c r="B1937" s="306"/>
      <c r="C1937" s="306"/>
      <c r="S1937" s="306"/>
      <c r="T1937" s="306"/>
      <c r="U1937" s="306"/>
      <c r="V1937" s="306"/>
      <c r="W1937" s="306"/>
      <c r="X1937" s="306"/>
      <c r="Y1937" s="306"/>
      <c r="Z1937" s="306"/>
    </row>
    <row r="1938" spans="1:26" s="111" customFormat="1" ht="13.8">
      <c r="A1938" s="306"/>
      <c r="B1938" s="306"/>
      <c r="C1938" s="306"/>
      <c r="S1938" s="306"/>
      <c r="T1938" s="306"/>
      <c r="U1938" s="306"/>
      <c r="V1938" s="306"/>
      <c r="W1938" s="306"/>
      <c r="X1938" s="306"/>
      <c r="Y1938" s="306"/>
      <c r="Z1938" s="306"/>
    </row>
    <row r="1939" spans="1:26" s="111" customFormat="1" ht="13.8">
      <c r="A1939" s="306"/>
      <c r="B1939" s="306"/>
      <c r="C1939" s="306"/>
      <c r="S1939" s="306"/>
      <c r="T1939" s="306"/>
      <c r="U1939" s="306"/>
      <c r="V1939" s="306"/>
      <c r="W1939" s="306"/>
      <c r="X1939" s="306"/>
      <c r="Y1939" s="306"/>
      <c r="Z1939" s="306"/>
    </row>
    <row r="1940" spans="1:26" s="111" customFormat="1" ht="13.8">
      <c r="A1940" s="306"/>
      <c r="B1940" s="306"/>
      <c r="C1940" s="306"/>
      <c r="S1940" s="306"/>
      <c r="T1940" s="306"/>
      <c r="U1940" s="306"/>
      <c r="V1940" s="306"/>
      <c r="W1940" s="306"/>
      <c r="X1940" s="306"/>
      <c r="Y1940" s="306"/>
      <c r="Z1940" s="306"/>
    </row>
    <row r="1941" spans="1:26" s="111" customFormat="1" ht="13.8">
      <c r="A1941" s="306"/>
      <c r="B1941" s="306"/>
      <c r="C1941" s="306"/>
      <c r="S1941" s="306"/>
      <c r="T1941" s="306"/>
      <c r="U1941" s="306"/>
      <c r="V1941" s="306"/>
      <c r="W1941" s="306"/>
      <c r="X1941" s="306"/>
      <c r="Y1941" s="306"/>
      <c r="Z1941" s="306"/>
    </row>
    <row r="1942" spans="1:26" s="111" customFormat="1" ht="13.8">
      <c r="A1942" s="306"/>
      <c r="B1942" s="306"/>
      <c r="C1942" s="306"/>
      <c r="S1942" s="306"/>
      <c r="T1942" s="306"/>
      <c r="U1942" s="306"/>
      <c r="V1942" s="306"/>
      <c r="W1942" s="306"/>
      <c r="X1942" s="306"/>
      <c r="Y1942" s="306"/>
      <c r="Z1942" s="306"/>
    </row>
    <row r="1943" spans="1:26" s="111" customFormat="1" ht="13.8">
      <c r="A1943" s="306"/>
      <c r="B1943" s="306"/>
      <c r="C1943" s="306"/>
      <c r="S1943" s="306"/>
      <c r="T1943" s="306"/>
      <c r="U1943" s="306"/>
      <c r="V1943" s="306"/>
      <c r="W1943" s="306"/>
      <c r="X1943" s="306"/>
      <c r="Y1943" s="306"/>
      <c r="Z1943" s="306"/>
    </row>
    <row r="1944" spans="1:26" s="111" customFormat="1" ht="13.8">
      <c r="A1944" s="306"/>
      <c r="B1944" s="306"/>
      <c r="C1944" s="306"/>
      <c r="S1944" s="306"/>
      <c r="T1944" s="306"/>
      <c r="U1944" s="306"/>
      <c r="V1944" s="306"/>
      <c r="W1944" s="306"/>
      <c r="X1944" s="306"/>
      <c r="Y1944" s="306"/>
      <c r="Z1944" s="306"/>
    </row>
    <row r="1945" spans="1:26" s="111" customFormat="1" ht="13.8">
      <c r="A1945" s="306"/>
      <c r="B1945" s="306"/>
      <c r="C1945" s="306"/>
      <c r="S1945" s="306"/>
      <c r="T1945" s="306"/>
      <c r="U1945" s="306"/>
      <c r="V1945" s="306"/>
      <c r="W1945" s="306"/>
      <c r="X1945" s="306"/>
      <c r="Y1945" s="306"/>
      <c r="Z1945" s="306"/>
    </row>
    <row r="1946" spans="1:26" s="111" customFormat="1" ht="13.8">
      <c r="A1946" s="306"/>
      <c r="B1946" s="306"/>
      <c r="C1946" s="306"/>
      <c r="S1946" s="306"/>
      <c r="T1946" s="306"/>
      <c r="U1946" s="306"/>
      <c r="V1946" s="306"/>
      <c r="W1946" s="306"/>
      <c r="X1946" s="306"/>
      <c r="Y1946" s="306"/>
      <c r="Z1946" s="306"/>
    </row>
    <row r="1947" spans="1:26" s="111" customFormat="1" ht="13.8">
      <c r="A1947" s="306"/>
      <c r="B1947" s="306"/>
      <c r="C1947" s="306"/>
      <c r="S1947" s="306"/>
      <c r="T1947" s="306"/>
      <c r="U1947" s="306"/>
      <c r="V1947" s="306"/>
      <c r="W1947" s="306"/>
      <c r="X1947" s="306"/>
      <c r="Y1947" s="306"/>
      <c r="Z1947" s="306"/>
    </row>
    <row r="1948" spans="1:26" s="111" customFormat="1" ht="13.8">
      <c r="A1948" s="306"/>
      <c r="B1948" s="306"/>
      <c r="C1948" s="306"/>
      <c r="S1948" s="306"/>
      <c r="T1948" s="306"/>
      <c r="U1948" s="306"/>
      <c r="V1948" s="306"/>
      <c r="W1948" s="306"/>
      <c r="X1948" s="306"/>
      <c r="Y1948" s="306"/>
      <c r="Z1948" s="306"/>
    </row>
    <row r="1949" spans="1:26" s="111" customFormat="1" ht="13.8">
      <c r="A1949" s="306"/>
      <c r="B1949" s="306"/>
      <c r="C1949" s="306"/>
      <c r="S1949" s="306"/>
      <c r="T1949" s="306"/>
      <c r="U1949" s="306"/>
      <c r="V1949" s="306"/>
      <c r="W1949" s="306"/>
      <c r="X1949" s="306"/>
      <c r="Y1949" s="306"/>
      <c r="Z1949" s="306"/>
    </row>
    <row r="1950" spans="1:26" s="111" customFormat="1" ht="13.8">
      <c r="A1950" s="306"/>
      <c r="B1950" s="306"/>
      <c r="C1950" s="306"/>
      <c r="S1950" s="306"/>
      <c r="T1950" s="306"/>
      <c r="U1950" s="306"/>
      <c r="V1950" s="306"/>
      <c r="W1950" s="306"/>
      <c r="X1950" s="306"/>
      <c r="Y1950" s="306"/>
      <c r="Z1950" s="306"/>
    </row>
    <row r="1951" spans="1:26" s="111" customFormat="1" ht="13.8">
      <c r="A1951" s="306"/>
      <c r="B1951" s="306"/>
      <c r="C1951" s="306"/>
      <c r="S1951" s="306"/>
      <c r="T1951" s="306"/>
      <c r="U1951" s="306"/>
      <c r="V1951" s="306"/>
      <c r="W1951" s="306"/>
      <c r="X1951" s="306"/>
      <c r="Y1951" s="306"/>
      <c r="Z1951" s="306"/>
    </row>
    <row r="1952" spans="1:26" s="111" customFormat="1" ht="13.8">
      <c r="A1952" s="306"/>
      <c r="B1952" s="306"/>
      <c r="C1952" s="306"/>
      <c r="S1952" s="306"/>
      <c r="T1952" s="306"/>
      <c r="U1952" s="306"/>
      <c r="V1952" s="306"/>
      <c r="W1952" s="306"/>
      <c r="X1952" s="306"/>
      <c r="Y1952" s="306"/>
      <c r="Z1952" s="306"/>
    </row>
    <row r="1953" spans="1:26" s="111" customFormat="1" ht="13.8">
      <c r="A1953" s="306"/>
      <c r="B1953" s="306"/>
      <c r="C1953" s="306"/>
      <c r="S1953" s="306"/>
      <c r="T1953" s="306"/>
      <c r="U1953" s="306"/>
      <c r="V1953" s="306"/>
      <c r="W1953" s="306"/>
      <c r="X1953" s="306"/>
      <c r="Y1953" s="306"/>
      <c r="Z1953" s="306"/>
    </row>
    <row r="1954" spans="1:26" s="111" customFormat="1" ht="13.8">
      <c r="A1954" s="306"/>
      <c r="B1954" s="306"/>
      <c r="C1954" s="306"/>
      <c r="S1954" s="306"/>
      <c r="T1954" s="306"/>
      <c r="U1954" s="306"/>
      <c r="V1954" s="306"/>
      <c r="W1954" s="306"/>
      <c r="X1954" s="306"/>
      <c r="Y1954" s="306"/>
      <c r="Z1954" s="306"/>
    </row>
    <row r="1955" spans="1:26" s="111" customFormat="1" ht="13.8">
      <c r="A1955" s="306"/>
      <c r="B1955" s="306"/>
      <c r="C1955" s="306"/>
      <c r="S1955" s="306"/>
      <c r="T1955" s="306"/>
      <c r="U1955" s="306"/>
      <c r="V1955" s="306"/>
      <c r="W1955" s="306"/>
      <c r="X1955" s="306"/>
      <c r="Y1955" s="306"/>
      <c r="Z1955" s="306"/>
    </row>
    <row r="1956" spans="1:26" s="111" customFormat="1" ht="13.8">
      <c r="A1956" s="306"/>
      <c r="B1956" s="306"/>
      <c r="C1956" s="306"/>
      <c r="S1956" s="306"/>
      <c r="T1956" s="306"/>
      <c r="U1956" s="306"/>
      <c r="V1956" s="306"/>
      <c r="W1956" s="306"/>
      <c r="X1956" s="306"/>
      <c r="Y1956" s="306"/>
      <c r="Z1956" s="306"/>
    </row>
    <row r="1957" spans="1:26" s="111" customFormat="1" ht="13.8">
      <c r="A1957" s="306"/>
      <c r="B1957" s="306"/>
      <c r="C1957" s="306"/>
      <c r="S1957" s="306"/>
      <c r="T1957" s="306"/>
      <c r="U1957" s="306"/>
      <c r="V1957" s="306"/>
      <c r="W1957" s="306"/>
      <c r="X1957" s="306"/>
      <c r="Y1957" s="306"/>
      <c r="Z1957" s="306"/>
    </row>
    <row r="1958" spans="1:26" s="111" customFormat="1" ht="13.8">
      <c r="A1958" s="306"/>
      <c r="B1958" s="306"/>
      <c r="C1958" s="306"/>
      <c r="S1958" s="306"/>
      <c r="T1958" s="306"/>
      <c r="U1958" s="306"/>
      <c r="V1958" s="306"/>
      <c r="W1958" s="306"/>
      <c r="X1958" s="306"/>
      <c r="Y1958" s="306"/>
      <c r="Z1958" s="306"/>
    </row>
    <row r="1959" spans="1:26" s="111" customFormat="1" ht="13.8">
      <c r="A1959" s="306"/>
      <c r="B1959" s="306"/>
      <c r="C1959" s="306"/>
      <c r="S1959" s="306"/>
      <c r="T1959" s="306"/>
      <c r="U1959" s="306"/>
      <c r="V1959" s="306"/>
      <c r="W1959" s="306"/>
      <c r="X1959" s="306"/>
      <c r="Y1959" s="306"/>
      <c r="Z1959" s="306"/>
    </row>
    <row r="1960" spans="1:26" s="111" customFormat="1" ht="13.8">
      <c r="A1960" s="306"/>
      <c r="B1960" s="306"/>
      <c r="C1960" s="306"/>
      <c r="S1960" s="306"/>
      <c r="T1960" s="306"/>
      <c r="U1960" s="306"/>
      <c r="V1960" s="306"/>
      <c r="W1960" s="306"/>
      <c r="X1960" s="306"/>
      <c r="Y1960" s="306"/>
      <c r="Z1960" s="306"/>
    </row>
    <row r="1961" spans="1:26" s="111" customFormat="1" ht="13.8">
      <c r="A1961" s="306"/>
      <c r="B1961" s="306"/>
      <c r="C1961" s="306"/>
      <c r="S1961" s="306"/>
      <c r="T1961" s="306"/>
      <c r="U1961" s="306"/>
      <c r="V1961" s="306"/>
      <c r="W1961" s="306"/>
      <c r="X1961" s="306"/>
      <c r="Y1961" s="306"/>
      <c r="Z1961" s="306"/>
    </row>
    <row r="1962" spans="1:26" s="111" customFormat="1" ht="13.8">
      <c r="A1962" s="306"/>
      <c r="B1962" s="306"/>
      <c r="C1962" s="306"/>
      <c r="S1962" s="306"/>
      <c r="T1962" s="306"/>
      <c r="U1962" s="306"/>
      <c r="V1962" s="306"/>
      <c r="W1962" s="306"/>
      <c r="X1962" s="306"/>
      <c r="Y1962" s="306"/>
      <c r="Z1962" s="306"/>
    </row>
    <row r="1963" spans="1:26" s="111" customFormat="1" ht="13.8">
      <c r="A1963" s="306"/>
      <c r="B1963" s="306"/>
      <c r="C1963" s="306"/>
      <c r="S1963" s="306"/>
      <c r="T1963" s="306"/>
      <c r="U1963" s="306"/>
      <c r="V1963" s="306"/>
      <c r="W1963" s="306"/>
      <c r="X1963" s="306"/>
      <c r="Y1963" s="306"/>
      <c r="Z1963" s="306"/>
    </row>
    <row r="1964" spans="1:26" s="111" customFormat="1" ht="13.8">
      <c r="A1964" s="306"/>
      <c r="B1964" s="306"/>
      <c r="C1964" s="306"/>
      <c r="S1964" s="306"/>
      <c r="T1964" s="306"/>
      <c r="U1964" s="306"/>
      <c r="V1964" s="306"/>
      <c r="W1964" s="306"/>
      <c r="X1964" s="306"/>
      <c r="Y1964" s="306"/>
      <c r="Z1964" s="306"/>
    </row>
    <row r="1965" spans="1:26" s="111" customFormat="1" ht="13.8">
      <c r="A1965" s="306"/>
      <c r="B1965" s="306"/>
      <c r="C1965" s="306"/>
      <c r="S1965" s="306"/>
      <c r="T1965" s="306"/>
      <c r="U1965" s="306"/>
      <c r="V1965" s="306"/>
      <c r="W1965" s="306"/>
      <c r="X1965" s="306"/>
      <c r="Y1965" s="306"/>
      <c r="Z1965" s="306"/>
    </row>
    <row r="1966" spans="1:26" s="111" customFormat="1" ht="13.8">
      <c r="A1966" s="306"/>
      <c r="B1966" s="306"/>
      <c r="C1966" s="306"/>
      <c r="S1966" s="306"/>
      <c r="T1966" s="306"/>
      <c r="U1966" s="306"/>
      <c r="V1966" s="306"/>
      <c r="W1966" s="306"/>
      <c r="X1966" s="306"/>
      <c r="Y1966" s="306"/>
      <c r="Z1966" s="306"/>
    </row>
    <row r="1967" spans="1:26" s="111" customFormat="1" ht="13.8">
      <c r="A1967" s="306"/>
      <c r="B1967" s="306"/>
      <c r="C1967" s="306"/>
      <c r="S1967" s="306"/>
      <c r="T1967" s="306"/>
      <c r="U1967" s="306"/>
      <c r="V1967" s="306"/>
      <c r="W1967" s="306"/>
      <c r="X1967" s="306"/>
      <c r="Y1967" s="306"/>
      <c r="Z1967" s="306"/>
    </row>
    <row r="1968" spans="1:26" s="111" customFormat="1" ht="13.8">
      <c r="A1968" s="306"/>
      <c r="B1968" s="306"/>
      <c r="C1968" s="306"/>
      <c r="S1968" s="306"/>
      <c r="T1968" s="306"/>
      <c r="U1968" s="306"/>
      <c r="V1968" s="306"/>
      <c r="W1968" s="306"/>
      <c r="X1968" s="306"/>
      <c r="Y1968" s="306"/>
      <c r="Z1968" s="306"/>
    </row>
    <row r="1969" spans="1:26" s="111" customFormat="1" ht="13.8">
      <c r="A1969" s="306"/>
      <c r="B1969" s="306"/>
      <c r="C1969" s="306"/>
      <c r="S1969" s="306"/>
      <c r="T1969" s="306"/>
      <c r="U1969" s="306"/>
      <c r="V1969" s="306"/>
      <c r="W1969" s="306"/>
      <c r="X1969" s="306"/>
      <c r="Y1969" s="306"/>
      <c r="Z1969" s="306"/>
    </row>
    <row r="1970" spans="1:26" s="111" customFormat="1" ht="13.8">
      <c r="A1970" s="306"/>
      <c r="B1970" s="306"/>
      <c r="C1970" s="306"/>
      <c r="S1970" s="306"/>
      <c r="T1970" s="306"/>
      <c r="U1970" s="306"/>
      <c r="V1970" s="306"/>
      <c r="W1970" s="306"/>
      <c r="X1970" s="306"/>
      <c r="Y1970" s="306"/>
      <c r="Z1970" s="306"/>
    </row>
    <row r="1971" spans="1:26" s="111" customFormat="1" ht="13.8">
      <c r="A1971" s="306"/>
      <c r="B1971" s="306"/>
      <c r="C1971" s="306"/>
      <c r="S1971" s="306"/>
      <c r="T1971" s="306"/>
      <c r="U1971" s="306"/>
      <c r="V1971" s="306"/>
      <c r="W1971" s="306"/>
      <c r="X1971" s="306"/>
      <c r="Y1971" s="306"/>
      <c r="Z1971" s="306"/>
    </row>
    <row r="1972" spans="1:26" s="111" customFormat="1" ht="13.8">
      <c r="A1972" s="306"/>
      <c r="B1972" s="306"/>
      <c r="C1972" s="306"/>
      <c r="S1972" s="306"/>
      <c r="T1972" s="306"/>
      <c r="U1972" s="306"/>
      <c r="V1972" s="306"/>
      <c r="W1972" s="306"/>
      <c r="X1972" s="306"/>
      <c r="Y1972" s="306"/>
      <c r="Z1972" s="306"/>
    </row>
    <row r="1973" spans="1:26" s="111" customFormat="1" ht="13.8">
      <c r="A1973" s="306"/>
      <c r="B1973" s="306"/>
      <c r="C1973" s="306"/>
      <c r="S1973" s="306"/>
      <c r="T1973" s="306"/>
      <c r="U1973" s="306"/>
      <c r="V1973" s="306"/>
      <c r="W1973" s="306"/>
      <c r="X1973" s="306"/>
      <c r="Y1973" s="306"/>
      <c r="Z1973" s="306"/>
    </row>
    <row r="1974" spans="1:26" s="111" customFormat="1" ht="13.8">
      <c r="A1974" s="306"/>
      <c r="B1974" s="306"/>
      <c r="C1974" s="306"/>
      <c r="S1974" s="306"/>
      <c r="T1974" s="306"/>
      <c r="U1974" s="306"/>
      <c r="V1974" s="306"/>
      <c r="W1974" s="306"/>
      <c r="X1974" s="306"/>
      <c r="Y1974" s="306"/>
      <c r="Z1974" s="306"/>
    </row>
    <row r="1975" spans="1:26" s="111" customFormat="1" ht="13.8">
      <c r="A1975" s="306"/>
      <c r="B1975" s="306"/>
      <c r="C1975" s="306"/>
      <c r="S1975" s="306"/>
      <c r="T1975" s="306"/>
      <c r="U1975" s="306"/>
      <c r="V1975" s="306"/>
      <c r="W1975" s="306"/>
      <c r="X1975" s="306"/>
      <c r="Y1975" s="306"/>
      <c r="Z1975" s="306"/>
    </row>
    <row r="1976" spans="1:26" s="111" customFormat="1" ht="13.8">
      <c r="A1976" s="306"/>
      <c r="B1976" s="306"/>
      <c r="C1976" s="306"/>
      <c r="S1976" s="306"/>
      <c r="T1976" s="306"/>
      <c r="U1976" s="306"/>
      <c r="V1976" s="306"/>
      <c r="W1976" s="306"/>
      <c r="X1976" s="306"/>
      <c r="Y1976" s="306"/>
      <c r="Z1976" s="306"/>
    </row>
    <row r="1977" spans="1:26" s="111" customFormat="1" ht="13.8">
      <c r="A1977" s="306"/>
      <c r="B1977" s="306"/>
      <c r="C1977" s="306"/>
      <c r="S1977" s="306"/>
      <c r="T1977" s="306"/>
      <c r="U1977" s="306"/>
      <c r="V1977" s="306"/>
      <c r="W1977" s="306"/>
      <c r="X1977" s="306"/>
      <c r="Y1977" s="306"/>
      <c r="Z1977" s="306"/>
    </row>
    <row r="1978" spans="1:26" s="111" customFormat="1" ht="13.8">
      <c r="A1978" s="306"/>
      <c r="B1978" s="306"/>
      <c r="C1978" s="306"/>
      <c r="S1978" s="306"/>
      <c r="T1978" s="306"/>
      <c r="U1978" s="306"/>
      <c r="V1978" s="306"/>
      <c r="W1978" s="306"/>
      <c r="X1978" s="306"/>
      <c r="Y1978" s="306"/>
      <c r="Z1978" s="306"/>
    </row>
    <row r="1979" spans="1:26" s="111" customFormat="1" ht="13.8">
      <c r="A1979" s="306"/>
      <c r="B1979" s="306"/>
      <c r="C1979" s="306"/>
      <c r="S1979" s="306"/>
      <c r="T1979" s="306"/>
      <c r="U1979" s="306"/>
      <c r="V1979" s="306"/>
      <c r="W1979" s="306"/>
      <c r="X1979" s="306"/>
      <c r="Y1979" s="306"/>
      <c r="Z1979" s="306"/>
    </row>
    <row r="1980" spans="1:26" s="111" customFormat="1" ht="13.8">
      <c r="A1980" s="306"/>
      <c r="B1980" s="306"/>
      <c r="C1980" s="306"/>
      <c r="S1980" s="306"/>
      <c r="T1980" s="306"/>
      <c r="U1980" s="306"/>
      <c r="V1980" s="306"/>
      <c r="W1980" s="306"/>
      <c r="X1980" s="306"/>
      <c r="Y1980" s="306"/>
      <c r="Z1980" s="306"/>
    </row>
    <row r="1981" spans="1:26" s="111" customFormat="1" ht="13.8">
      <c r="A1981" s="306"/>
      <c r="B1981" s="306"/>
      <c r="C1981" s="306"/>
      <c r="S1981" s="306"/>
      <c r="T1981" s="306"/>
      <c r="U1981" s="306"/>
      <c r="V1981" s="306"/>
      <c r="W1981" s="306"/>
      <c r="X1981" s="306"/>
      <c r="Y1981" s="306"/>
      <c r="Z1981" s="306"/>
    </row>
    <row r="1982" spans="1:26" s="111" customFormat="1" ht="13.8">
      <c r="A1982" s="306"/>
      <c r="B1982" s="306"/>
      <c r="C1982" s="306"/>
      <c r="S1982" s="306"/>
      <c r="T1982" s="306"/>
      <c r="U1982" s="306"/>
      <c r="V1982" s="306"/>
      <c r="W1982" s="306"/>
      <c r="X1982" s="306"/>
      <c r="Y1982" s="306"/>
      <c r="Z1982" s="306"/>
    </row>
    <row r="1983" spans="1:26" s="111" customFormat="1" ht="13.8">
      <c r="A1983" s="306"/>
      <c r="B1983" s="306"/>
      <c r="C1983" s="306"/>
      <c r="S1983" s="306"/>
      <c r="T1983" s="306"/>
      <c r="U1983" s="306"/>
      <c r="V1983" s="306"/>
      <c r="W1983" s="306"/>
      <c r="X1983" s="306"/>
      <c r="Y1983" s="306"/>
      <c r="Z1983" s="306"/>
    </row>
    <row r="1984" spans="1:26" s="111" customFormat="1" ht="13.8">
      <c r="A1984" s="306"/>
      <c r="B1984" s="306"/>
      <c r="C1984" s="306"/>
      <c r="S1984" s="306"/>
      <c r="T1984" s="306"/>
      <c r="U1984" s="306"/>
      <c r="V1984" s="306"/>
      <c r="W1984" s="306"/>
      <c r="X1984" s="306"/>
      <c r="Y1984" s="306"/>
      <c r="Z1984" s="306"/>
    </row>
    <row r="1985" spans="1:26" s="111" customFormat="1" ht="13.8">
      <c r="A1985" s="306"/>
      <c r="B1985" s="306"/>
      <c r="C1985" s="306"/>
      <c r="S1985" s="306"/>
      <c r="T1985" s="306"/>
      <c r="U1985" s="306"/>
      <c r="V1985" s="306"/>
      <c r="W1985" s="306"/>
      <c r="X1985" s="306"/>
      <c r="Y1985" s="306"/>
      <c r="Z1985" s="306"/>
    </row>
    <row r="1986" spans="1:26" s="111" customFormat="1" ht="13.8">
      <c r="A1986" s="306"/>
      <c r="B1986" s="306"/>
      <c r="C1986" s="306"/>
      <c r="S1986" s="306"/>
      <c r="T1986" s="306"/>
      <c r="U1986" s="306"/>
      <c r="V1986" s="306"/>
      <c r="W1986" s="306"/>
      <c r="X1986" s="306"/>
      <c r="Y1986" s="306"/>
      <c r="Z1986" s="306"/>
    </row>
    <row r="1987" spans="1:26" s="111" customFormat="1" ht="13.8">
      <c r="A1987" s="306"/>
      <c r="B1987" s="306"/>
      <c r="C1987" s="306"/>
      <c r="S1987" s="306"/>
      <c r="T1987" s="306"/>
      <c r="U1987" s="306"/>
      <c r="V1987" s="306"/>
      <c r="W1987" s="306"/>
      <c r="X1987" s="306"/>
      <c r="Y1987" s="306"/>
      <c r="Z1987" s="306"/>
    </row>
    <row r="1988" spans="1:26" s="111" customFormat="1" ht="13.8">
      <c r="A1988" s="306"/>
      <c r="B1988" s="306"/>
      <c r="C1988" s="306"/>
      <c r="S1988" s="306"/>
      <c r="T1988" s="306"/>
      <c r="U1988" s="306"/>
      <c r="V1988" s="306"/>
      <c r="W1988" s="306"/>
      <c r="X1988" s="306"/>
      <c r="Y1988" s="306"/>
      <c r="Z1988" s="306"/>
    </row>
    <row r="1989" spans="1:26" s="111" customFormat="1" ht="13.8">
      <c r="A1989" s="306"/>
      <c r="B1989" s="306"/>
      <c r="C1989" s="306"/>
      <c r="S1989" s="306"/>
      <c r="T1989" s="306"/>
      <c r="U1989" s="306"/>
      <c r="V1989" s="306"/>
      <c r="W1989" s="306"/>
      <c r="X1989" s="306"/>
      <c r="Y1989" s="306"/>
      <c r="Z1989" s="306"/>
    </row>
    <row r="1990" spans="1:26" s="111" customFormat="1" ht="13.8">
      <c r="A1990" s="306"/>
      <c r="B1990" s="306"/>
      <c r="C1990" s="306"/>
      <c r="S1990" s="306"/>
      <c r="T1990" s="306"/>
      <c r="U1990" s="306"/>
      <c r="V1990" s="306"/>
      <c r="W1990" s="306"/>
      <c r="X1990" s="306"/>
      <c r="Y1990" s="306"/>
      <c r="Z1990" s="306"/>
    </row>
    <row r="1991" spans="1:26" s="111" customFormat="1" ht="13.8">
      <c r="A1991" s="306"/>
      <c r="B1991" s="306"/>
      <c r="C1991" s="306"/>
      <c r="S1991" s="306"/>
      <c r="T1991" s="306"/>
      <c r="U1991" s="306"/>
      <c r="V1991" s="306"/>
      <c r="W1991" s="306"/>
      <c r="X1991" s="306"/>
      <c r="Y1991" s="306"/>
      <c r="Z1991" s="306"/>
    </row>
    <row r="1992" spans="1:26" s="111" customFormat="1" ht="13.8">
      <c r="A1992" s="306"/>
      <c r="B1992" s="306"/>
      <c r="C1992" s="306"/>
      <c r="S1992" s="306"/>
      <c r="T1992" s="306"/>
      <c r="U1992" s="306"/>
      <c r="V1992" s="306"/>
      <c r="W1992" s="306"/>
      <c r="X1992" s="306"/>
      <c r="Y1992" s="306"/>
      <c r="Z1992" s="306"/>
    </row>
    <row r="1993" spans="1:26" s="111" customFormat="1" ht="13.8">
      <c r="A1993" s="306"/>
      <c r="B1993" s="306"/>
      <c r="C1993" s="306"/>
      <c r="S1993" s="306"/>
      <c r="T1993" s="306"/>
      <c r="U1993" s="306"/>
      <c r="V1993" s="306"/>
      <c r="W1993" s="306"/>
      <c r="X1993" s="306"/>
      <c r="Y1993" s="306"/>
      <c r="Z1993" s="306"/>
    </row>
    <row r="1994" spans="1:26" s="111" customFormat="1" ht="13.8">
      <c r="A1994" s="306"/>
      <c r="B1994" s="306"/>
      <c r="C1994" s="306"/>
      <c r="S1994" s="306"/>
      <c r="T1994" s="306"/>
      <c r="U1994" s="306"/>
      <c r="V1994" s="306"/>
      <c r="W1994" s="306"/>
      <c r="X1994" s="306"/>
      <c r="Y1994" s="306"/>
      <c r="Z1994" s="306"/>
    </row>
    <row r="1995" spans="1:26" s="111" customFormat="1" ht="13.8">
      <c r="A1995" s="306"/>
      <c r="B1995" s="306"/>
      <c r="C1995" s="306"/>
      <c r="S1995" s="306"/>
      <c r="T1995" s="306"/>
      <c r="U1995" s="306"/>
      <c r="V1995" s="306"/>
      <c r="W1995" s="306"/>
      <c r="X1995" s="306"/>
      <c r="Y1995" s="306"/>
      <c r="Z1995" s="306"/>
    </row>
    <row r="1996" spans="1:26" s="111" customFormat="1" ht="13.8">
      <c r="A1996" s="306"/>
      <c r="B1996" s="306"/>
      <c r="C1996" s="306"/>
      <c r="S1996" s="306"/>
      <c r="T1996" s="306"/>
      <c r="U1996" s="306"/>
      <c r="V1996" s="306"/>
      <c r="W1996" s="306"/>
      <c r="X1996" s="306"/>
      <c r="Y1996" s="306"/>
      <c r="Z1996" s="306"/>
    </row>
    <row r="1997" spans="1:26" s="111" customFormat="1" ht="13.8">
      <c r="A1997" s="306"/>
      <c r="B1997" s="306"/>
      <c r="C1997" s="306"/>
      <c r="S1997" s="306"/>
      <c r="T1997" s="306"/>
      <c r="U1997" s="306"/>
      <c r="V1997" s="306"/>
      <c r="W1997" s="306"/>
      <c r="X1997" s="306"/>
      <c r="Y1997" s="306"/>
      <c r="Z1997" s="306"/>
    </row>
    <row r="1998" spans="1:26" s="111" customFormat="1" ht="13.8">
      <c r="A1998" s="306"/>
      <c r="B1998" s="306"/>
      <c r="C1998" s="306"/>
      <c r="S1998" s="306"/>
      <c r="T1998" s="306"/>
      <c r="U1998" s="306"/>
      <c r="V1998" s="306"/>
      <c r="W1998" s="306"/>
      <c r="X1998" s="306"/>
      <c r="Y1998" s="306"/>
      <c r="Z1998" s="306"/>
    </row>
    <row r="1999" spans="1:26" s="111" customFormat="1" ht="13.8">
      <c r="A1999" s="306"/>
      <c r="B1999" s="306"/>
      <c r="C1999" s="306"/>
      <c r="S1999" s="306"/>
      <c r="T1999" s="306"/>
      <c r="U1999" s="306"/>
      <c r="V1999" s="306"/>
      <c r="W1999" s="306"/>
      <c r="X1999" s="306"/>
      <c r="Y1999" s="306"/>
      <c r="Z1999" s="306"/>
    </row>
    <row r="2000" spans="1:26" s="111" customFormat="1" ht="13.8">
      <c r="A2000" s="306"/>
      <c r="B2000" s="306"/>
      <c r="C2000" s="306"/>
      <c r="S2000" s="306"/>
      <c r="T2000" s="306"/>
      <c r="U2000" s="306"/>
      <c r="V2000" s="306"/>
      <c r="W2000" s="306"/>
      <c r="X2000" s="306"/>
      <c r="Y2000" s="306"/>
      <c r="Z2000" s="306"/>
    </row>
    <row r="2001" spans="1:26" s="111" customFormat="1" ht="13.8">
      <c r="A2001" s="306"/>
      <c r="B2001" s="306"/>
      <c r="C2001" s="306"/>
      <c r="S2001" s="306"/>
      <c r="T2001" s="306"/>
      <c r="U2001" s="306"/>
      <c r="V2001" s="306"/>
      <c r="W2001" s="306"/>
      <c r="X2001" s="306"/>
      <c r="Y2001" s="306"/>
      <c r="Z2001" s="306"/>
    </row>
    <row r="2002" spans="1:26" s="111" customFormat="1" ht="13.8">
      <c r="A2002" s="306"/>
      <c r="B2002" s="306"/>
      <c r="C2002" s="306"/>
      <c r="S2002" s="306"/>
      <c r="T2002" s="306"/>
      <c r="U2002" s="306"/>
      <c r="V2002" s="306"/>
      <c r="W2002" s="306"/>
      <c r="X2002" s="306"/>
      <c r="Y2002" s="306"/>
      <c r="Z2002" s="306"/>
    </row>
    <row r="2003" spans="1:26" s="111" customFormat="1" ht="13.8">
      <c r="A2003" s="306"/>
      <c r="B2003" s="306"/>
      <c r="C2003" s="306"/>
      <c r="S2003" s="306"/>
      <c r="T2003" s="306"/>
      <c r="U2003" s="306"/>
      <c r="V2003" s="306"/>
      <c r="W2003" s="306"/>
      <c r="X2003" s="306"/>
      <c r="Y2003" s="306"/>
      <c r="Z2003" s="306"/>
    </row>
    <row r="2004" spans="1:26" s="111" customFormat="1" ht="13.8">
      <c r="A2004" s="306"/>
      <c r="B2004" s="306"/>
      <c r="C2004" s="306"/>
      <c r="S2004" s="306"/>
      <c r="T2004" s="306"/>
      <c r="U2004" s="306"/>
      <c r="V2004" s="306"/>
      <c r="W2004" s="306"/>
      <c r="X2004" s="306"/>
      <c r="Y2004" s="306"/>
      <c r="Z2004" s="306"/>
    </row>
    <row r="2005" spans="1:26" s="111" customFormat="1" ht="13.8">
      <c r="A2005" s="306"/>
      <c r="B2005" s="306"/>
      <c r="C2005" s="306"/>
      <c r="S2005" s="306"/>
      <c r="T2005" s="306"/>
      <c r="U2005" s="306"/>
      <c r="V2005" s="306"/>
      <c r="W2005" s="306"/>
      <c r="X2005" s="306"/>
      <c r="Y2005" s="306"/>
      <c r="Z2005" s="306"/>
    </row>
    <row r="2006" spans="1:26" s="111" customFormat="1" ht="13.8">
      <c r="A2006" s="306"/>
      <c r="B2006" s="306"/>
      <c r="C2006" s="306"/>
      <c r="S2006" s="306"/>
      <c r="T2006" s="306"/>
      <c r="U2006" s="306"/>
      <c r="V2006" s="306"/>
      <c r="W2006" s="306"/>
      <c r="X2006" s="306"/>
      <c r="Y2006" s="306"/>
      <c r="Z2006" s="306"/>
    </row>
    <row r="2007" spans="1:26" s="111" customFormat="1" ht="13.8">
      <c r="A2007" s="306"/>
      <c r="B2007" s="306"/>
      <c r="C2007" s="306"/>
      <c r="S2007" s="306"/>
      <c r="T2007" s="306"/>
      <c r="U2007" s="306"/>
      <c r="V2007" s="306"/>
      <c r="W2007" s="306"/>
      <c r="X2007" s="306"/>
      <c r="Y2007" s="306"/>
      <c r="Z2007" s="306"/>
    </row>
    <row r="2008" spans="1:26" s="111" customFormat="1" ht="13.8">
      <c r="A2008" s="306"/>
      <c r="B2008" s="306"/>
      <c r="C2008" s="306"/>
      <c r="S2008" s="306"/>
      <c r="T2008" s="306"/>
      <c r="U2008" s="306"/>
      <c r="V2008" s="306"/>
      <c r="W2008" s="306"/>
      <c r="X2008" s="306"/>
      <c r="Y2008" s="306"/>
      <c r="Z2008" s="306"/>
    </row>
    <row r="2009" spans="1:26" s="111" customFormat="1" ht="13.8">
      <c r="A2009" s="306"/>
      <c r="B2009" s="306"/>
      <c r="C2009" s="306"/>
      <c r="S2009" s="306"/>
      <c r="T2009" s="306"/>
      <c r="U2009" s="306"/>
      <c r="V2009" s="306"/>
      <c r="W2009" s="306"/>
      <c r="X2009" s="306"/>
      <c r="Y2009" s="306"/>
      <c r="Z2009" s="306"/>
    </row>
    <row r="2010" spans="1:26" s="111" customFormat="1" ht="13.8">
      <c r="A2010" s="306"/>
      <c r="B2010" s="306"/>
      <c r="C2010" s="306"/>
      <c r="S2010" s="306"/>
      <c r="T2010" s="306"/>
      <c r="U2010" s="306"/>
      <c r="V2010" s="306"/>
      <c r="W2010" s="306"/>
      <c r="X2010" s="306"/>
      <c r="Y2010" s="306"/>
      <c r="Z2010" s="306"/>
    </row>
    <row r="2011" spans="1:26" s="111" customFormat="1" ht="13.8">
      <c r="A2011" s="306"/>
      <c r="B2011" s="306"/>
      <c r="C2011" s="306"/>
      <c r="S2011" s="306"/>
      <c r="T2011" s="306"/>
      <c r="U2011" s="306"/>
      <c r="V2011" s="306"/>
      <c r="W2011" s="306"/>
      <c r="X2011" s="306"/>
      <c r="Y2011" s="306"/>
      <c r="Z2011" s="306"/>
    </row>
    <row r="2012" spans="1:26" s="111" customFormat="1" ht="13.8">
      <c r="A2012" s="306"/>
      <c r="B2012" s="306"/>
      <c r="C2012" s="306"/>
      <c r="S2012" s="306"/>
      <c r="T2012" s="306"/>
      <c r="U2012" s="306"/>
      <c r="V2012" s="306"/>
      <c r="W2012" s="306"/>
      <c r="X2012" s="306"/>
      <c r="Y2012" s="306"/>
      <c r="Z2012" s="306"/>
    </row>
    <row r="2013" spans="1:26" s="111" customFormat="1" ht="13.8">
      <c r="A2013" s="306"/>
      <c r="B2013" s="306"/>
      <c r="C2013" s="306"/>
      <c r="S2013" s="306"/>
      <c r="T2013" s="306"/>
      <c r="U2013" s="306"/>
      <c r="V2013" s="306"/>
      <c r="W2013" s="306"/>
      <c r="X2013" s="306"/>
      <c r="Y2013" s="306"/>
      <c r="Z2013" s="306"/>
    </row>
    <row r="2014" spans="1:26" s="111" customFormat="1" ht="13.8">
      <c r="A2014" s="306"/>
      <c r="B2014" s="306"/>
      <c r="C2014" s="306"/>
      <c r="S2014" s="306"/>
      <c r="T2014" s="306"/>
      <c r="U2014" s="306"/>
      <c r="V2014" s="306"/>
      <c r="W2014" s="306"/>
      <c r="X2014" s="306"/>
      <c r="Y2014" s="306"/>
      <c r="Z2014" s="306"/>
    </row>
    <row r="2015" spans="1:26" s="111" customFormat="1" ht="13.8">
      <c r="A2015" s="306"/>
      <c r="B2015" s="306"/>
      <c r="C2015" s="306"/>
      <c r="S2015" s="306"/>
      <c r="T2015" s="306"/>
      <c r="U2015" s="306"/>
      <c r="V2015" s="306"/>
      <c r="W2015" s="306"/>
      <c r="X2015" s="306"/>
      <c r="Y2015" s="306"/>
      <c r="Z2015" s="306"/>
    </row>
    <row r="2016" spans="1:26" s="111" customFormat="1" ht="13.8">
      <c r="A2016" s="306"/>
      <c r="B2016" s="306"/>
      <c r="C2016" s="306"/>
      <c r="S2016" s="306"/>
      <c r="T2016" s="306"/>
      <c r="U2016" s="306"/>
      <c r="V2016" s="306"/>
      <c r="W2016" s="306"/>
      <c r="X2016" s="306"/>
      <c r="Y2016" s="306"/>
      <c r="Z2016" s="306"/>
    </row>
    <row r="2017" spans="1:26" s="111" customFormat="1" ht="13.8">
      <c r="A2017" s="306"/>
      <c r="B2017" s="306"/>
      <c r="C2017" s="306"/>
      <c r="S2017" s="306"/>
      <c r="T2017" s="306"/>
      <c r="U2017" s="306"/>
      <c r="V2017" s="306"/>
      <c r="W2017" s="306"/>
      <c r="X2017" s="306"/>
      <c r="Y2017" s="306"/>
      <c r="Z2017" s="306"/>
    </row>
    <row r="2018" spans="1:26" s="111" customFormat="1" ht="13.8">
      <c r="A2018" s="306"/>
      <c r="B2018" s="306"/>
      <c r="C2018" s="306"/>
      <c r="S2018" s="306"/>
      <c r="T2018" s="306"/>
      <c r="U2018" s="306"/>
      <c r="V2018" s="306"/>
      <c r="W2018" s="306"/>
      <c r="X2018" s="306"/>
      <c r="Y2018" s="306"/>
      <c r="Z2018" s="306"/>
    </row>
    <row r="2019" spans="1:26" s="111" customFormat="1" ht="13.8">
      <c r="A2019" s="306"/>
      <c r="B2019" s="306"/>
      <c r="C2019" s="306"/>
      <c r="S2019" s="306"/>
      <c r="T2019" s="306"/>
      <c r="U2019" s="306"/>
      <c r="V2019" s="306"/>
      <c r="W2019" s="306"/>
      <c r="X2019" s="306"/>
      <c r="Y2019" s="306"/>
      <c r="Z2019" s="306"/>
    </row>
    <row r="2020" spans="1:26" s="111" customFormat="1" ht="13.8">
      <c r="A2020" s="306"/>
      <c r="B2020" s="306"/>
      <c r="C2020" s="306"/>
      <c r="S2020" s="306"/>
      <c r="T2020" s="306"/>
      <c r="U2020" s="306"/>
      <c r="V2020" s="306"/>
      <c r="W2020" s="306"/>
      <c r="X2020" s="306"/>
      <c r="Y2020" s="306"/>
      <c r="Z2020" s="306"/>
    </row>
    <row r="2021" spans="1:26" s="111" customFormat="1" ht="13.8">
      <c r="A2021" s="306"/>
      <c r="B2021" s="306"/>
      <c r="C2021" s="306"/>
      <c r="S2021" s="306"/>
      <c r="T2021" s="306"/>
      <c r="U2021" s="306"/>
      <c r="V2021" s="306"/>
      <c r="W2021" s="306"/>
      <c r="X2021" s="306"/>
      <c r="Y2021" s="306"/>
      <c r="Z2021" s="306"/>
    </row>
    <row r="2022" spans="1:26" s="111" customFormat="1" ht="13.8">
      <c r="A2022" s="306"/>
      <c r="B2022" s="306"/>
      <c r="C2022" s="306"/>
      <c r="S2022" s="306"/>
      <c r="T2022" s="306"/>
      <c r="U2022" s="306"/>
      <c r="V2022" s="306"/>
      <c r="W2022" s="306"/>
      <c r="X2022" s="306"/>
      <c r="Y2022" s="306"/>
      <c r="Z2022" s="306"/>
    </row>
    <row r="2023" spans="1:26" s="111" customFormat="1" ht="13.8">
      <c r="A2023" s="306"/>
      <c r="B2023" s="306"/>
      <c r="C2023" s="306"/>
      <c r="S2023" s="306"/>
      <c r="T2023" s="306"/>
      <c r="U2023" s="306"/>
      <c r="V2023" s="306"/>
      <c r="W2023" s="306"/>
      <c r="X2023" s="306"/>
      <c r="Y2023" s="306"/>
      <c r="Z2023" s="306"/>
    </row>
    <row r="2024" spans="1:26" s="111" customFormat="1" ht="13.8">
      <c r="A2024" s="306"/>
      <c r="B2024" s="306"/>
      <c r="C2024" s="306"/>
      <c r="S2024" s="306"/>
      <c r="T2024" s="306"/>
      <c r="U2024" s="306"/>
      <c r="V2024" s="306"/>
      <c r="W2024" s="306"/>
      <c r="X2024" s="306"/>
      <c r="Y2024" s="306"/>
      <c r="Z2024" s="306"/>
    </row>
    <row r="2025" spans="1:26" s="111" customFormat="1" ht="13.8">
      <c r="A2025" s="306"/>
      <c r="B2025" s="306"/>
      <c r="C2025" s="306"/>
      <c r="S2025" s="306"/>
      <c r="T2025" s="306"/>
      <c r="U2025" s="306"/>
      <c r="V2025" s="306"/>
      <c r="W2025" s="306"/>
      <c r="X2025" s="306"/>
      <c r="Y2025" s="306"/>
      <c r="Z2025" s="306"/>
    </row>
    <row r="2026" spans="1:26" s="111" customFormat="1" ht="13.8">
      <c r="A2026" s="306"/>
      <c r="B2026" s="306"/>
      <c r="C2026" s="306"/>
      <c r="S2026" s="306"/>
      <c r="T2026" s="306"/>
      <c r="U2026" s="306"/>
      <c r="V2026" s="306"/>
      <c r="W2026" s="306"/>
      <c r="X2026" s="306"/>
      <c r="Y2026" s="306"/>
      <c r="Z2026" s="306"/>
    </row>
    <row r="2027" spans="1:26" s="111" customFormat="1" ht="13.8">
      <c r="A2027" s="306"/>
      <c r="B2027" s="306"/>
      <c r="C2027" s="306"/>
      <c r="S2027" s="306"/>
      <c r="T2027" s="306"/>
      <c r="U2027" s="306"/>
      <c r="V2027" s="306"/>
      <c r="W2027" s="306"/>
      <c r="X2027" s="306"/>
      <c r="Y2027" s="306"/>
      <c r="Z2027" s="306"/>
    </row>
    <row r="2028" spans="1:26" s="111" customFormat="1" ht="13.8">
      <c r="A2028" s="306"/>
      <c r="B2028" s="306"/>
      <c r="C2028" s="306"/>
      <c r="S2028" s="306"/>
      <c r="T2028" s="306"/>
      <c r="U2028" s="306"/>
      <c r="V2028" s="306"/>
      <c r="W2028" s="306"/>
      <c r="X2028" s="306"/>
      <c r="Y2028" s="306"/>
      <c r="Z2028" s="306"/>
    </row>
    <row r="2029" spans="1:26" s="111" customFormat="1" ht="13.8">
      <c r="A2029" s="306"/>
      <c r="B2029" s="306"/>
      <c r="C2029" s="306"/>
      <c r="S2029" s="306"/>
      <c r="T2029" s="306"/>
      <c r="U2029" s="306"/>
      <c r="V2029" s="306"/>
      <c r="W2029" s="306"/>
      <c r="X2029" s="306"/>
      <c r="Y2029" s="306"/>
      <c r="Z2029" s="306"/>
    </row>
    <row r="2030" spans="1:26" s="111" customFormat="1" ht="13.8">
      <c r="A2030" s="306"/>
      <c r="B2030" s="306"/>
      <c r="C2030" s="306"/>
      <c r="S2030" s="306"/>
      <c r="T2030" s="306"/>
      <c r="U2030" s="306"/>
      <c r="V2030" s="306"/>
      <c r="W2030" s="306"/>
      <c r="X2030" s="306"/>
      <c r="Y2030" s="306"/>
      <c r="Z2030" s="306"/>
    </row>
    <row r="2031" spans="1:26" s="111" customFormat="1" ht="13.8">
      <c r="A2031" s="306"/>
      <c r="B2031" s="306"/>
      <c r="C2031" s="306"/>
      <c r="S2031" s="306"/>
      <c r="T2031" s="306"/>
      <c r="U2031" s="306"/>
      <c r="V2031" s="306"/>
      <c r="W2031" s="306"/>
      <c r="X2031" s="306"/>
      <c r="Y2031" s="306"/>
      <c r="Z2031" s="306"/>
    </row>
    <row r="2032" spans="1:26" s="111" customFormat="1" ht="13.8">
      <c r="A2032" s="306"/>
      <c r="B2032" s="306"/>
      <c r="C2032" s="306"/>
      <c r="S2032" s="306"/>
      <c r="T2032" s="306"/>
      <c r="U2032" s="306"/>
      <c r="V2032" s="306"/>
      <c r="W2032" s="306"/>
      <c r="X2032" s="306"/>
      <c r="Y2032" s="306"/>
      <c r="Z2032" s="306"/>
    </row>
    <row r="2033" spans="1:26" s="111" customFormat="1" ht="13.8">
      <c r="A2033" s="306"/>
      <c r="B2033" s="306"/>
      <c r="C2033" s="306"/>
      <c r="S2033" s="306"/>
      <c r="T2033" s="306"/>
      <c r="U2033" s="306"/>
      <c r="V2033" s="306"/>
      <c r="W2033" s="306"/>
      <c r="X2033" s="306"/>
      <c r="Y2033" s="306"/>
      <c r="Z2033" s="306"/>
    </row>
    <row r="2034" spans="1:26" s="111" customFormat="1" ht="13.8">
      <c r="A2034" s="306"/>
      <c r="B2034" s="306"/>
      <c r="C2034" s="306"/>
      <c r="S2034" s="306"/>
      <c r="T2034" s="306"/>
      <c r="U2034" s="306"/>
      <c r="V2034" s="306"/>
      <c r="W2034" s="306"/>
      <c r="X2034" s="306"/>
      <c r="Y2034" s="306"/>
      <c r="Z2034" s="306"/>
    </row>
    <row r="2035" spans="1:26" s="111" customFormat="1" ht="13.8">
      <c r="A2035" s="306"/>
      <c r="B2035" s="306"/>
      <c r="C2035" s="306"/>
      <c r="S2035" s="306"/>
      <c r="T2035" s="306"/>
      <c r="U2035" s="306"/>
      <c r="V2035" s="306"/>
      <c r="W2035" s="306"/>
      <c r="X2035" s="306"/>
      <c r="Y2035" s="306"/>
      <c r="Z2035" s="306"/>
    </row>
    <row r="2036" spans="1:26" s="111" customFormat="1" ht="13.8">
      <c r="A2036" s="306"/>
      <c r="B2036" s="306"/>
      <c r="C2036" s="306"/>
      <c r="S2036" s="306"/>
      <c r="T2036" s="306"/>
      <c r="U2036" s="306"/>
      <c r="V2036" s="306"/>
      <c r="W2036" s="306"/>
      <c r="X2036" s="306"/>
      <c r="Y2036" s="306"/>
      <c r="Z2036" s="306"/>
    </row>
    <row r="2037" spans="1:26" s="111" customFormat="1" ht="13.8">
      <c r="A2037" s="306"/>
      <c r="B2037" s="306"/>
      <c r="C2037" s="306"/>
      <c r="S2037" s="306"/>
      <c r="T2037" s="306"/>
      <c r="U2037" s="306"/>
      <c r="V2037" s="306"/>
      <c r="W2037" s="306"/>
      <c r="X2037" s="306"/>
      <c r="Y2037" s="306"/>
      <c r="Z2037" s="306"/>
    </row>
    <row r="2038" spans="1:26" s="111" customFormat="1" ht="13.8">
      <c r="A2038" s="306"/>
      <c r="B2038" s="306"/>
      <c r="C2038" s="306"/>
      <c r="S2038" s="306"/>
      <c r="T2038" s="306"/>
      <c r="U2038" s="306"/>
      <c r="V2038" s="306"/>
      <c r="W2038" s="306"/>
      <c r="X2038" s="306"/>
      <c r="Y2038" s="306"/>
      <c r="Z2038" s="306"/>
    </row>
    <row r="2039" spans="1:26" s="111" customFormat="1" ht="13.8">
      <c r="A2039" s="306"/>
      <c r="B2039" s="306"/>
      <c r="C2039" s="306"/>
      <c r="S2039" s="306"/>
      <c r="T2039" s="306"/>
      <c r="U2039" s="306"/>
      <c r="V2039" s="306"/>
      <c r="W2039" s="306"/>
      <c r="X2039" s="306"/>
      <c r="Y2039" s="306"/>
      <c r="Z2039" s="306"/>
    </row>
    <row r="2040" spans="1:26" s="111" customFormat="1" ht="13.8">
      <c r="A2040" s="306"/>
      <c r="B2040" s="306"/>
      <c r="C2040" s="306"/>
      <c r="S2040" s="306"/>
      <c r="T2040" s="306"/>
      <c r="U2040" s="306"/>
      <c r="V2040" s="306"/>
      <c r="W2040" s="306"/>
      <c r="X2040" s="306"/>
      <c r="Y2040" s="306"/>
      <c r="Z2040" s="306"/>
    </row>
    <row r="2041" spans="1:26" s="111" customFormat="1" ht="13.8">
      <c r="A2041" s="306"/>
      <c r="B2041" s="306"/>
      <c r="C2041" s="306"/>
      <c r="S2041" s="306"/>
      <c r="T2041" s="306"/>
      <c r="U2041" s="306"/>
      <c r="V2041" s="306"/>
      <c r="W2041" s="306"/>
      <c r="X2041" s="306"/>
      <c r="Y2041" s="306"/>
      <c r="Z2041" s="306"/>
    </row>
    <row r="2042" spans="1:26" s="111" customFormat="1" ht="13.8">
      <c r="A2042" s="306"/>
      <c r="B2042" s="306"/>
      <c r="C2042" s="306"/>
      <c r="S2042" s="306"/>
      <c r="T2042" s="306"/>
      <c r="U2042" s="306"/>
      <c r="V2042" s="306"/>
      <c r="W2042" s="306"/>
      <c r="X2042" s="306"/>
      <c r="Y2042" s="306"/>
      <c r="Z2042" s="306"/>
    </row>
    <row r="2043" spans="1:26" s="111" customFormat="1" ht="13.8">
      <c r="A2043" s="306"/>
      <c r="B2043" s="306"/>
      <c r="C2043" s="306"/>
      <c r="S2043" s="306"/>
      <c r="T2043" s="306"/>
      <c r="U2043" s="306"/>
      <c r="V2043" s="306"/>
      <c r="W2043" s="306"/>
      <c r="X2043" s="306"/>
      <c r="Y2043" s="306"/>
      <c r="Z2043" s="306"/>
    </row>
    <row r="2044" spans="1:26" s="111" customFormat="1" ht="13.8">
      <c r="A2044" s="306"/>
      <c r="B2044" s="306"/>
      <c r="C2044" s="306"/>
      <c r="S2044" s="306"/>
      <c r="T2044" s="306"/>
      <c r="U2044" s="306"/>
      <c r="V2044" s="306"/>
      <c r="W2044" s="306"/>
      <c r="X2044" s="306"/>
      <c r="Y2044" s="306"/>
      <c r="Z2044" s="306"/>
    </row>
    <row r="2045" spans="1:26" s="111" customFormat="1" ht="13.8">
      <c r="A2045" s="306"/>
      <c r="B2045" s="306"/>
      <c r="C2045" s="306"/>
      <c r="S2045" s="306"/>
      <c r="T2045" s="306"/>
      <c r="U2045" s="306"/>
      <c r="V2045" s="306"/>
      <c r="W2045" s="306"/>
      <c r="X2045" s="306"/>
      <c r="Y2045" s="306"/>
      <c r="Z2045" s="306"/>
    </row>
    <row r="2046" spans="1:26" s="111" customFormat="1" ht="13.8">
      <c r="A2046" s="306"/>
      <c r="B2046" s="306"/>
      <c r="C2046" s="306"/>
      <c r="S2046" s="306"/>
      <c r="T2046" s="306"/>
      <c r="U2046" s="306"/>
      <c r="V2046" s="306"/>
      <c r="W2046" s="306"/>
      <c r="X2046" s="306"/>
      <c r="Y2046" s="306"/>
      <c r="Z2046" s="306"/>
    </row>
    <row r="2047" spans="1:26" s="111" customFormat="1" ht="13.8">
      <c r="A2047" s="306"/>
      <c r="B2047" s="306"/>
      <c r="C2047" s="306"/>
      <c r="S2047" s="306"/>
      <c r="T2047" s="306"/>
      <c r="U2047" s="306"/>
      <c r="V2047" s="306"/>
      <c r="W2047" s="306"/>
      <c r="X2047" s="306"/>
      <c r="Y2047" s="306"/>
      <c r="Z2047" s="306"/>
    </row>
    <row r="2048" spans="1:26" s="111" customFormat="1" ht="13.8">
      <c r="A2048" s="306"/>
      <c r="B2048" s="306"/>
      <c r="C2048" s="306"/>
      <c r="S2048" s="306"/>
      <c r="T2048" s="306"/>
      <c r="U2048" s="306"/>
      <c r="V2048" s="306"/>
      <c r="W2048" s="306"/>
      <c r="X2048" s="306"/>
      <c r="Y2048" s="306"/>
      <c r="Z2048" s="306"/>
    </row>
    <row r="2049" spans="1:26" s="111" customFormat="1" ht="13.8">
      <c r="A2049" s="306"/>
      <c r="B2049" s="306"/>
      <c r="C2049" s="306"/>
      <c r="S2049" s="306"/>
      <c r="T2049" s="306"/>
      <c r="U2049" s="306"/>
      <c r="V2049" s="306"/>
      <c r="W2049" s="306"/>
      <c r="X2049" s="306"/>
      <c r="Y2049" s="306"/>
      <c r="Z2049" s="306"/>
    </row>
    <row r="2050" spans="1:26" s="111" customFormat="1" ht="13.8">
      <c r="A2050" s="306"/>
      <c r="B2050" s="306"/>
      <c r="C2050" s="306"/>
      <c r="S2050" s="306"/>
      <c r="T2050" s="306"/>
      <c r="U2050" s="306"/>
      <c r="V2050" s="306"/>
      <c r="W2050" s="306"/>
      <c r="X2050" s="306"/>
      <c r="Y2050" s="306"/>
      <c r="Z2050" s="306"/>
    </row>
    <row r="2051" spans="1:26" s="111" customFormat="1" ht="13.8">
      <c r="A2051" s="306"/>
      <c r="B2051" s="306"/>
      <c r="C2051" s="306"/>
      <c r="S2051" s="306"/>
      <c r="T2051" s="306"/>
      <c r="U2051" s="306"/>
      <c r="V2051" s="306"/>
      <c r="W2051" s="306"/>
      <c r="X2051" s="306"/>
      <c r="Y2051" s="306"/>
      <c r="Z2051" s="306"/>
    </row>
    <row r="2052" spans="1:26" s="111" customFormat="1" ht="13.8">
      <c r="A2052" s="306"/>
      <c r="B2052" s="306"/>
      <c r="C2052" s="306"/>
      <c r="S2052" s="306"/>
      <c r="T2052" s="306"/>
      <c r="U2052" s="306"/>
      <c r="V2052" s="306"/>
      <c r="W2052" s="306"/>
      <c r="X2052" s="306"/>
      <c r="Y2052" s="306"/>
      <c r="Z2052" s="306"/>
    </row>
    <row r="2053" spans="1:26" s="111" customFormat="1" ht="13.8">
      <c r="A2053" s="306"/>
      <c r="B2053" s="306"/>
      <c r="C2053" s="306"/>
      <c r="S2053" s="306"/>
      <c r="T2053" s="306"/>
      <c r="U2053" s="306"/>
      <c r="V2053" s="306"/>
      <c r="W2053" s="306"/>
      <c r="X2053" s="306"/>
      <c r="Y2053" s="306"/>
      <c r="Z2053" s="306"/>
    </row>
    <row r="2054" spans="1:26" s="111" customFormat="1" ht="13.8">
      <c r="A2054" s="306"/>
      <c r="B2054" s="306"/>
      <c r="C2054" s="306"/>
      <c r="S2054" s="306"/>
      <c r="T2054" s="306"/>
      <c r="U2054" s="306"/>
      <c r="V2054" s="306"/>
      <c r="W2054" s="306"/>
      <c r="X2054" s="306"/>
      <c r="Y2054" s="306"/>
      <c r="Z2054" s="306"/>
    </row>
    <row r="2055" spans="1:26" s="111" customFormat="1" ht="13.8">
      <c r="A2055" s="306"/>
      <c r="B2055" s="306"/>
      <c r="C2055" s="306"/>
      <c r="S2055" s="306"/>
      <c r="T2055" s="306"/>
      <c r="U2055" s="306"/>
      <c r="V2055" s="306"/>
      <c r="W2055" s="306"/>
      <c r="X2055" s="306"/>
      <c r="Y2055" s="306"/>
      <c r="Z2055" s="306"/>
    </row>
    <row r="2056" spans="1:26" s="111" customFormat="1" ht="13.8">
      <c r="A2056" s="306"/>
      <c r="B2056" s="306"/>
      <c r="C2056" s="306"/>
      <c r="S2056" s="306"/>
      <c r="T2056" s="306"/>
      <c r="U2056" s="306"/>
      <c r="V2056" s="306"/>
      <c r="W2056" s="306"/>
      <c r="X2056" s="306"/>
      <c r="Y2056" s="306"/>
      <c r="Z2056" s="306"/>
    </row>
    <row r="2057" spans="1:26" s="111" customFormat="1" ht="13.8">
      <c r="A2057" s="306"/>
      <c r="B2057" s="306"/>
      <c r="C2057" s="306"/>
      <c r="S2057" s="306"/>
      <c r="T2057" s="306"/>
      <c r="U2057" s="306"/>
      <c r="V2057" s="306"/>
      <c r="W2057" s="306"/>
      <c r="X2057" s="306"/>
      <c r="Y2057" s="306"/>
      <c r="Z2057" s="306"/>
    </row>
    <row r="2058" spans="1:26" s="111" customFormat="1" ht="13.8">
      <c r="A2058" s="306"/>
      <c r="B2058" s="306"/>
      <c r="C2058" s="306"/>
      <c r="S2058" s="306"/>
      <c r="T2058" s="306"/>
      <c r="U2058" s="306"/>
      <c r="V2058" s="306"/>
      <c r="W2058" s="306"/>
      <c r="X2058" s="306"/>
      <c r="Y2058" s="306"/>
      <c r="Z2058" s="306"/>
    </row>
    <row r="2059" spans="1:26" s="111" customFormat="1" ht="13.8">
      <c r="A2059" s="306"/>
      <c r="B2059" s="306"/>
      <c r="C2059" s="306"/>
      <c r="S2059" s="306"/>
      <c r="T2059" s="306"/>
      <c r="U2059" s="306"/>
      <c r="V2059" s="306"/>
      <c r="W2059" s="306"/>
      <c r="X2059" s="306"/>
      <c r="Y2059" s="306"/>
      <c r="Z2059" s="306"/>
    </row>
    <row r="2060" spans="1:26" s="111" customFormat="1" ht="13.8">
      <c r="A2060" s="306"/>
      <c r="B2060" s="306"/>
      <c r="C2060" s="306"/>
      <c r="S2060" s="306"/>
      <c r="T2060" s="306"/>
      <c r="U2060" s="306"/>
      <c r="V2060" s="306"/>
      <c r="W2060" s="306"/>
      <c r="X2060" s="306"/>
      <c r="Y2060" s="306"/>
      <c r="Z2060" s="306"/>
    </row>
    <row r="2061" spans="1:26" s="111" customFormat="1" ht="13.8">
      <c r="A2061" s="306"/>
      <c r="B2061" s="306"/>
      <c r="C2061" s="306"/>
      <c r="S2061" s="306"/>
      <c r="T2061" s="306"/>
      <c r="U2061" s="306"/>
      <c r="V2061" s="306"/>
      <c r="W2061" s="306"/>
      <c r="X2061" s="306"/>
      <c r="Y2061" s="306"/>
      <c r="Z2061" s="306"/>
    </row>
    <row r="2062" spans="1:26" s="111" customFormat="1" ht="13.8">
      <c r="A2062" s="306"/>
      <c r="B2062" s="306"/>
      <c r="C2062" s="306"/>
      <c r="S2062" s="306"/>
      <c r="T2062" s="306"/>
      <c r="U2062" s="306"/>
      <c r="V2062" s="306"/>
      <c r="W2062" s="306"/>
      <c r="X2062" s="306"/>
      <c r="Y2062" s="306"/>
      <c r="Z2062" s="306"/>
    </row>
    <row r="2063" spans="1:26" s="111" customFormat="1" ht="13.8">
      <c r="A2063" s="306"/>
      <c r="B2063" s="306"/>
      <c r="C2063" s="306"/>
      <c r="S2063" s="306"/>
      <c r="T2063" s="306"/>
      <c r="U2063" s="306"/>
      <c r="V2063" s="306"/>
      <c r="W2063" s="306"/>
      <c r="X2063" s="306"/>
      <c r="Y2063" s="306"/>
      <c r="Z2063" s="306"/>
    </row>
    <row r="2064" spans="1:26" s="111" customFormat="1" ht="13.8">
      <c r="A2064" s="306"/>
      <c r="B2064" s="306"/>
      <c r="C2064" s="306"/>
      <c r="S2064" s="306"/>
      <c r="T2064" s="306"/>
      <c r="U2064" s="306"/>
      <c r="V2064" s="306"/>
      <c r="W2064" s="306"/>
      <c r="X2064" s="306"/>
      <c r="Y2064" s="306"/>
      <c r="Z2064" s="306"/>
    </row>
    <row r="2065" spans="1:26" s="111" customFormat="1" ht="13.8">
      <c r="A2065" s="306"/>
      <c r="B2065" s="306"/>
      <c r="C2065" s="306"/>
      <c r="S2065" s="306"/>
      <c r="T2065" s="306"/>
      <c r="U2065" s="306"/>
      <c r="V2065" s="306"/>
      <c r="W2065" s="306"/>
      <c r="X2065" s="306"/>
      <c r="Y2065" s="306"/>
      <c r="Z2065" s="306"/>
    </row>
    <row r="2066" spans="1:26" s="111" customFormat="1" ht="13.8">
      <c r="A2066" s="306"/>
      <c r="B2066" s="306"/>
      <c r="C2066" s="306"/>
      <c r="S2066" s="306"/>
      <c r="T2066" s="306"/>
      <c r="U2066" s="306"/>
      <c r="V2066" s="306"/>
      <c r="W2066" s="306"/>
      <c r="X2066" s="306"/>
      <c r="Y2066" s="306"/>
      <c r="Z2066" s="306"/>
    </row>
    <row r="2067" spans="1:26" s="111" customFormat="1" ht="13.8">
      <c r="A2067" s="306"/>
      <c r="B2067" s="306"/>
      <c r="C2067" s="306"/>
      <c r="S2067" s="306"/>
      <c r="T2067" s="306"/>
      <c r="U2067" s="306"/>
      <c r="V2067" s="306"/>
      <c r="W2067" s="306"/>
      <c r="X2067" s="306"/>
      <c r="Y2067" s="306"/>
      <c r="Z2067" s="306"/>
    </row>
    <row r="2068" spans="1:26" s="111" customFormat="1" ht="13.8">
      <c r="A2068" s="306"/>
      <c r="B2068" s="306"/>
      <c r="C2068" s="306"/>
      <c r="S2068" s="306"/>
      <c r="T2068" s="306"/>
      <c r="U2068" s="306"/>
      <c r="V2068" s="306"/>
      <c r="W2068" s="306"/>
      <c r="X2068" s="306"/>
      <c r="Y2068" s="306"/>
      <c r="Z2068" s="306"/>
    </row>
    <row r="2069" spans="1:26" s="111" customFormat="1" ht="13.8">
      <c r="A2069" s="306"/>
      <c r="B2069" s="306"/>
      <c r="C2069" s="306"/>
      <c r="S2069" s="306"/>
      <c r="T2069" s="306"/>
      <c r="U2069" s="306"/>
      <c r="V2069" s="306"/>
      <c r="W2069" s="306"/>
      <c r="X2069" s="306"/>
      <c r="Y2069" s="306"/>
      <c r="Z2069" s="306"/>
    </row>
    <row r="2070" spans="1:26" s="111" customFormat="1" ht="13.8">
      <c r="A2070" s="306"/>
      <c r="B2070" s="306"/>
      <c r="C2070" s="306"/>
      <c r="S2070" s="306"/>
      <c r="T2070" s="306"/>
      <c r="U2070" s="306"/>
      <c r="V2070" s="306"/>
      <c r="W2070" s="306"/>
      <c r="X2070" s="306"/>
      <c r="Y2070" s="306"/>
      <c r="Z2070" s="306"/>
    </row>
    <row r="2071" spans="1:26" s="111" customFormat="1" ht="13.8">
      <c r="A2071" s="306"/>
      <c r="B2071" s="306"/>
      <c r="C2071" s="306"/>
      <c r="S2071" s="306"/>
      <c r="T2071" s="306"/>
      <c r="U2071" s="306"/>
      <c r="V2071" s="306"/>
      <c r="W2071" s="306"/>
      <c r="X2071" s="306"/>
      <c r="Y2071" s="306"/>
      <c r="Z2071" s="306"/>
    </row>
    <row r="2072" spans="1:26" s="111" customFormat="1" ht="13.8">
      <c r="A2072" s="306"/>
      <c r="B2072" s="306"/>
      <c r="C2072" s="306"/>
      <c r="S2072" s="306"/>
      <c r="T2072" s="306"/>
      <c r="U2072" s="306"/>
      <c r="V2072" s="306"/>
      <c r="W2072" s="306"/>
      <c r="X2072" s="306"/>
      <c r="Y2072" s="306"/>
      <c r="Z2072" s="306"/>
    </row>
    <row r="2073" spans="1:26" s="111" customFormat="1" ht="13.8">
      <c r="A2073" s="306"/>
      <c r="B2073" s="306"/>
      <c r="C2073" s="306"/>
      <c r="S2073" s="306"/>
      <c r="T2073" s="306"/>
      <c r="U2073" s="306"/>
      <c r="V2073" s="306"/>
      <c r="W2073" s="306"/>
      <c r="X2073" s="306"/>
      <c r="Y2073" s="306"/>
      <c r="Z2073" s="306"/>
    </row>
    <row r="2074" spans="1:26" s="111" customFormat="1" ht="13.8">
      <c r="A2074" s="306"/>
      <c r="B2074" s="306"/>
      <c r="C2074" s="306"/>
      <c r="S2074" s="306"/>
      <c r="T2074" s="306"/>
      <c r="U2074" s="306"/>
      <c r="V2074" s="306"/>
      <c r="W2074" s="306"/>
      <c r="X2074" s="306"/>
      <c r="Y2074" s="306"/>
      <c r="Z2074" s="306"/>
    </row>
    <row r="2075" spans="1:26" s="111" customFormat="1" ht="13.8">
      <c r="A2075" s="306"/>
      <c r="B2075" s="306"/>
      <c r="C2075" s="306"/>
      <c r="S2075" s="306"/>
      <c r="T2075" s="306"/>
      <c r="U2075" s="306"/>
      <c r="V2075" s="306"/>
      <c r="W2075" s="306"/>
      <c r="X2075" s="306"/>
      <c r="Y2075" s="306"/>
      <c r="Z2075" s="306"/>
    </row>
    <row r="2076" spans="1:26" s="111" customFormat="1" ht="13.8">
      <c r="A2076" s="306"/>
      <c r="B2076" s="306"/>
      <c r="C2076" s="306"/>
      <c r="S2076" s="306"/>
      <c r="T2076" s="306"/>
      <c r="U2076" s="306"/>
      <c r="V2076" s="306"/>
      <c r="W2076" s="306"/>
      <c r="X2076" s="306"/>
      <c r="Y2076" s="306"/>
      <c r="Z2076" s="306"/>
    </row>
    <row r="2077" spans="1:26" s="111" customFormat="1" ht="13.8">
      <c r="A2077" s="306"/>
      <c r="B2077" s="306"/>
      <c r="C2077" s="306"/>
      <c r="S2077" s="306"/>
      <c r="T2077" s="306"/>
      <c r="U2077" s="306"/>
      <c r="V2077" s="306"/>
      <c r="W2077" s="306"/>
      <c r="X2077" s="306"/>
      <c r="Y2077" s="306"/>
      <c r="Z2077" s="306"/>
    </row>
    <row r="2078" spans="1:26" s="111" customFormat="1" ht="13.8">
      <c r="A2078" s="306"/>
      <c r="B2078" s="306"/>
      <c r="C2078" s="306"/>
      <c r="S2078" s="306"/>
      <c r="T2078" s="306"/>
      <c r="U2078" s="306"/>
      <c r="V2078" s="306"/>
      <c r="W2078" s="306"/>
      <c r="X2078" s="306"/>
      <c r="Y2078" s="306"/>
      <c r="Z2078" s="306"/>
    </row>
    <row r="2079" spans="1:26" s="111" customFormat="1" ht="13.8">
      <c r="A2079" s="306"/>
      <c r="B2079" s="306"/>
      <c r="C2079" s="306"/>
      <c r="S2079" s="306"/>
      <c r="T2079" s="306"/>
      <c r="U2079" s="306"/>
      <c r="V2079" s="306"/>
      <c r="W2079" s="306"/>
      <c r="X2079" s="306"/>
      <c r="Y2079" s="306"/>
      <c r="Z2079" s="306"/>
    </row>
    <row r="2080" spans="1:26" s="111" customFormat="1" ht="13.8">
      <c r="A2080" s="306"/>
      <c r="B2080" s="306"/>
      <c r="C2080" s="306"/>
      <c r="S2080" s="306"/>
      <c r="T2080" s="306"/>
      <c r="U2080" s="306"/>
      <c r="V2080" s="306"/>
      <c r="W2080" s="306"/>
      <c r="X2080" s="306"/>
      <c r="Y2080" s="306"/>
      <c r="Z2080" s="306"/>
    </row>
    <row r="2081" spans="1:26" s="111" customFormat="1" ht="13.8">
      <c r="A2081" s="306"/>
      <c r="B2081" s="306"/>
      <c r="C2081" s="306"/>
      <c r="S2081" s="306"/>
      <c r="T2081" s="306"/>
      <c r="U2081" s="306"/>
      <c r="V2081" s="306"/>
      <c r="W2081" s="306"/>
      <c r="X2081" s="306"/>
      <c r="Y2081" s="306"/>
      <c r="Z2081" s="306"/>
    </row>
    <row r="2082" spans="1:26" s="111" customFormat="1" ht="13.8">
      <c r="A2082" s="306"/>
      <c r="B2082" s="306"/>
      <c r="C2082" s="306"/>
      <c r="S2082" s="306"/>
      <c r="T2082" s="306"/>
      <c r="U2082" s="306"/>
      <c r="V2082" s="306"/>
      <c r="W2082" s="306"/>
      <c r="X2082" s="306"/>
      <c r="Y2082" s="306"/>
      <c r="Z2082" s="306"/>
    </row>
    <row r="2083" spans="1:26" s="111" customFormat="1" ht="13.8">
      <c r="A2083" s="306"/>
      <c r="B2083" s="306"/>
      <c r="C2083" s="306"/>
      <c r="S2083" s="306"/>
      <c r="T2083" s="306"/>
      <c r="U2083" s="306"/>
      <c r="V2083" s="306"/>
      <c r="W2083" s="306"/>
      <c r="X2083" s="306"/>
      <c r="Y2083" s="306"/>
      <c r="Z2083" s="306"/>
    </row>
    <row r="2084" spans="1:26" s="111" customFormat="1" ht="13.8">
      <c r="A2084" s="306"/>
      <c r="B2084" s="306"/>
      <c r="C2084" s="306"/>
      <c r="S2084" s="306"/>
      <c r="T2084" s="306"/>
      <c r="U2084" s="306"/>
      <c r="V2084" s="306"/>
      <c r="W2084" s="306"/>
      <c r="X2084" s="306"/>
      <c r="Y2084" s="306"/>
      <c r="Z2084" s="306"/>
    </row>
    <row r="2085" spans="1:26" s="111" customFormat="1" ht="13.8">
      <c r="A2085" s="306"/>
      <c r="B2085" s="306"/>
      <c r="C2085" s="306"/>
      <c r="S2085" s="306"/>
      <c r="T2085" s="306"/>
      <c r="U2085" s="306"/>
      <c r="V2085" s="306"/>
      <c r="W2085" s="306"/>
      <c r="X2085" s="306"/>
      <c r="Y2085" s="306"/>
      <c r="Z2085" s="306"/>
    </row>
    <row r="2086" spans="1:26" s="111" customFormat="1" ht="13.8">
      <c r="A2086" s="306"/>
      <c r="B2086" s="306"/>
      <c r="C2086" s="306"/>
      <c r="S2086" s="306"/>
      <c r="T2086" s="306"/>
      <c r="U2086" s="306"/>
      <c r="V2086" s="306"/>
      <c r="W2086" s="306"/>
      <c r="X2086" s="306"/>
      <c r="Y2086" s="306"/>
      <c r="Z2086" s="306"/>
    </row>
    <row r="2087" spans="1:26" s="111" customFormat="1" ht="13.8">
      <c r="A2087" s="306"/>
      <c r="B2087" s="306"/>
      <c r="C2087" s="306"/>
      <c r="S2087" s="306"/>
      <c r="T2087" s="306"/>
      <c r="U2087" s="306"/>
      <c r="V2087" s="306"/>
      <c r="W2087" s="306"/>
      <c r="X2087" s="306"/>
      <c r="Y2087" s="306"/>
      <c r="Z2087" s="306"/>
    </row>
    <row r="2088" spans="1:26" s="111" customFormat="1" ht="13.8">
      <c r="A2088" s="306"/>
      <c r="B2088" s="306"/>
      <c r="C2088" s="306"/>
      <c r="S2088" s="306"/>
      <c r="T2088" s="306"/>
      <c r="U2088" s="306"/>
      <c r="V2088" s="306"/>
      <c r="W2088" s="306"/>
      <c r="X2088" s="306"/>
      <c r="Y2088" s="306"/>
      <c r="Z2088" s="306"/>
    </row>
    <row r="2089" spans="1:26" s="111" customFormat="1" ht="13.8">
      <c r="A2089" s="306"/>
      <c r="B2089" s="306"/>
      <c r="C2089" s="306"/>
      <c r="S2089" s="306"/>
      <c r="T2089" s="306"/>
      <c r="U2089" s="306"/>
      <c r="V2089" s="306"/>
      <c r="W2089" s="306"/>
      <c r="X2089" s="306"/>
      <c r="Y2089" s="306"/>
      <c r="Z2089" s="306"/>
    </row>
    <row r="2090" spans="1:26" s="111" customFormat="1" ht="13.8">
      <c r="A2090" s="306"/>
      <c r="B2090" s="306"/>
      <c r="C2090" s="306"/>
      <c r="S2090" s="306"/>
      <c r="T2090" s="306"/>
      <c r="U2090" s="306"/>
      <c r="V2090" s="306"/>
      <c r="W2090" s="306"/>
      <c r="X2090" s="306"/>
      <c r="Y2090" s="306"/>
      <c r="Z2090" s="306"/>
    </row>
    <row r="2091" spans="1:26" s="111" customFormat="1" ht="13.8">
      <c r="A2091" s="306"/>
      <c r="B2091" s="306"/>
      <c r="C2091" s="306"/>
      <c r="S2091" s="306"/>
      <c r="T2091" s="306"/>
      <c r="U2091" s="306"/>
      <c r="V2091" s="306"/>
      <c r="W2091" s="306"/>
      <c r="X2091" s="306"/>
      <c r="Y2091" s="306"/>
      <c r="Z2091" s="306"/>
    </row>
    <row r="2092" spans="1:26" s="111" customFormat="1" ht="13.8">
      <c r="A2092" s="306"/>
      <c r="B2092" s="306"/>
      <c r="C2092" s="306"/>
      <c r="S2092" s="306"/>
      <c r="T2092" s="306"/>
      <c r="U2092" s="306"/>
      <c r="V2092" s="306"/>
      <c r="W2092" s="306"/>
      <c r="X2092" s="306"/>
      <c r="Y2092" s="306"/>
      <c r="Z2092" s="306"/>
    </row>
    <row r="2093" spans="1:26" s="111" customFormat="1" ht="13.8">
      <c r="A2093" s="306"/>
      <c r="B2093" s="306"/>
      <c r="C2093" s="306"/>
      <c r="S2093" s="306"/>
      <c r="T2093" s="306"/>
      <c r="U2093" s="306"/>
      <c r="V2093" s="306"/>
      <c r="W2093" s="306"/>
      <c r="X2093" s="306"/>
      <c r="Y2093" s="306"/>
      <c r="Z2093" s="306"/>
    </row>
    <row r="2094" spans="1:26" s="111" customFormat="1" ht="13.8">
      <c r="A2094" s="306"/>
      <c r="B2094" s="306"/>
      <c r="C2094" s="306"/>
      <c r="S2094" s="306"/>
      <c r="T2094" s="306"/>
      <c r="U2094" s="306"/>
      <c r="V2094" s="306"/>
      <c r="W2094" s="306"/>
      <c r="X2094" s="306"/>
      <c r="Y2094" s="306"/>
      <c r="Z2094" s="306"/>
    </row>
    <row r="2095" spans="1:26" s="111" customFormat="1" ht="13.8">
      <c r="A2095" s="306"/>
      <c r="B2095" s="306"/>
      <c r="C2095" s="306"/>
      <c r="S2095" s="306"/>
      <c r="T2095" s="306"/>
      <c r="U2095" s="306"/>
      <c r="V2095" s="306"/>
      <c r="W2095" s="306"/>
      <c r="X2095" s="306"/>
      <c r="Y2095" s="306"/>
      <c r="Z2095" s="306"/>
    </row>
    <row r="2096" spans="1:26" s="111" customFormat="1" ht="13.8">
      <c r="A2096" s="306"/>
      <c r="B2096" s="306"/>
      <c r="C2096" s="306"/>
      <c r="S2096" s="306"/>
      <c r="T2096" s="306"/>
      <c r="U2096" s="306"/>
      <c r="V2096" s="306"/>
      <c r="W2096" s="306"/>
      <c r="X2096" s="306"/>
      <c r="Y2096" s="306"/>
      <c r="Z2096" s="306"/>
    </row>
    <row r="2097" spans="1:26" s="111" customFormat="1" ht="13.8">
      <c r="A2097" s="306"/>
      <c r="B2097" s="306"/>
      <c r="C2097" s="306"/>
      <c r="S2097" s="306"/>
      <c r="T2097" s="306"/>
      <c r="U2097" s="306"/>
      <c r="V2097" s="306"/>
      <c r="W2097" s="306"/>
      <c r="X2097" s="306"/>
      <c r="Y2097" s="306"/>
      <c r="Z2097" s="306"/>
    </row>
    <row r="2098" spans="1:26" s="111" customFormat="1" ht="13.8">
      <c r="A2098" s="306"/>
      <c r="B2098" s="306"/>
      <c r="C2098" s="306"/>
      <c r="S2098" s="306"/>
      <c r="T2098" s="306"/>
      <c r="U2098" s="306"/>
      <c r="V2098" s="306"/>
      <c r="W2098" s="306"/>
      <c r="X2098" s="306"/>
      <c r="Y2098" s="306"/>
      <c r="Z2098" s="306"/>
    </row>
    <row r="2099" spans="1:26" s="111" customFormat="1" ht="13.8">
      <c r="A2099" s="306"/>
      <c r="B2099" s="306"/>
      <c r="C2099" s="306"/>
      <c r="S2099" s="306"/>
      <c r="T2099" s="306"/>
      <c r="U2099" s="306"/>
      <c r="V2099" s="306"/>
      <c r="W2099" s="306"/>
      <c r="X2099" s="306"/>
      <c r="Y2099" s="306"/>
      <c r="Z2099" s="306"/>
    </row>
    <row r="2100" spans="1:26" s="111" customFormat="1" ht="13.8">
      <c r="A2100" s="306"/>
      <c r="B2100" s="306"/>
      <c r="C2100" s="306"/>
      <c r="S2100" s="306"/>
      <c r="T2100" s="306"/>
      <c r="U2100" s="306"/>
      <c r="V2100" s="306"/>
      <c r="W2100" s="306"/>
      <c r="X2100" s="306"/>
      <c r="Y2100" s="306"/>
      <c r="Z2100" s="306"/>
    </row>
    <row r="2101" spans="1:26" s="111" customFormat="1" ht="13.8">
      <c r="A2101" s="306"/>
      <c r="B2101" s="306"/>
      <c r="C2101" s="306"/>
      <c r="S2101" s="306"/>
      <c r="T2101" s="306"/>
      <c r="U2101" s="306"/>
      <c r="V2101" s="306"/>
      <c r="W2101" s="306"/>
      <c r="X2101" s="306"/>
      <c r="Y2101" s="306"/>
      <c r="Z2101" s="306"/>
    </row>
    <row r="2102" spans="1:26" s="111" customFormat="1" ht="13.8">
      <c r="A2102" s="306"/>
      <c r="B2102" s="306"/>
      <c r="C2102" s="306"/>
      <c r="S2102" s="306"/>
      <c r="T2102" s="306"/>
      <c r="U2102" s="306"/>
      <c r="V2102" s="306"/>
      <c r="W2102" s="306"/>
      <c r="X2102" s="306"/>
      <c r="Y2102" s="306"/>
      <c r="Z2102" s="306"/>
    </row>
    <row r="2103" spans="1:26" s="111" customFormat="1" ht="13.8">
      <c r="A2103" s="306"/>
      <c r="B2103" s="306"/>
      <c r="C2103" s="306"/>
      <c r="S2103" s="306"/>
      <c r="T2103" s="306"/>
      <c r="U2103" s="306"/>
      <c r="V2103" s="306"/>
      <c r="W2103" s="306"/>
      <c r="X2103" s="306"/>
      <c r="Y2103" s="306"/>
      <c r="Z2103" s="306"/>
    </row>
    <row r="2104" spans="1:26" s="111" customFormat="1" ht="13.8">
      <c r="A2104" s="306"/>
      <c r="B2104" s="306"/>
      <c r="C2104" s="306"/>
      <c r="S2104" s="306"/>
      <c r="T2104" s="306"/>
      <c r="U2104" s="306"/>
      <c r="V2104" s="306"/>
      <c r="W2104" s="306"/>
      <c r="X2104" s="306"/>
      <c r="Y2104" s="306"/>
      <c r="Z2104" s="306"/>
    </row>
    <row r="2105" spans="1:26" s="111" customFormat="1" ht="13.8">
      <c r="A2105" s="306"/>
      <c r="B2105" s="306"/>
      <c r="C2105" s="306"/>
      <c r="S2105" s="306"/>
      <c r="T2105" s="306"/>
      <c r="U2105" s="306"/>
      <c r="V2105" s="306"/>
      <c r="W2105" s="306"/>
      <c r="X2105" s="306"/>
      <c r="Y2105" s="306"/>
      <c r="Z2105" s="306"/>
    </row>
    <row r="2106" spans="1:26" s="111" customFormat="1" ht="13.8">
      <c r="A2106" s="306"/>
      <c r="B2106" s="306"/>
      <c r="C2106" s="306"/>
      <c r="S2106" s="306"/>
      <c r="T2106" s="306"/>
      <c r="U2106" s="306"/>
      <c r="V2106" s="306"/>
      <c r="W2106" s="306"/>
      <c r="X2106" s="306"/>
      <c r="Y2106" s="306"/>
      <c r="Z2106" s="306"/>
    </row>
    <row r="2107" spans="1:26" s="111" customFormat="1" ht="13.8">
      <c r="A2107" s="306"/>
      <c r="B2107" s="306"/>
      <c r="C2107" s="306"/>
      <c r="S2107" s="306"/>
      <c r="T2107" s="306"/>
      <c r="U2107" s="306"/>
      <c r="V2107" s="306"/>
      <c r="W2107" s="306"/>
      <c r="X2107" s="306"/>
      <c r="Y2107" s="306"/>
      <c r="Z2107" s="306"/>
    </row>
    <row r="2108" spans="1:26" s="111" customFormat="1" ht="13.8">
      <c r="A2108" s="306"/>
      <c r="B2108" s="306"/>
      <c r="C2108" s="306"/>
      <c r="S2108" s="306"/>
      <c r="T2108" s="306"/>
      <c r="U2108" s="306"/>
      <c r="V2108" s="306"/>
      <c r="W2108" s="306"/>
      <c r="X2108" s="306"/>
      <c r="Y2108" s="306"/>
      <c r="Z2108" s="306"/>
    </row>
    <row r="2109" spans="1:26" s="111" customFormat="1" ht="13.8">
      <c r="A2109" s="306"/>
      <c r="B2109" s="306"/>
      <c r="C2109" s="306"/>
      <c r="S2109" s="306"/>
      <c r="T2109" s="306"/>
      <c r="U2109" s="306"/>
      <c r="V2109" s="306"/>
      <c r="W2109" s="306"/>
      <c r="X2109" s="306"/>
      <c r="Y2109" s="306"/>
      <c r="Z2109" s="306"/>
    </row>
    <row r="2110" spans="1:26" s="111" customFormat="1" ht="13.8">
      <c r="A2110" s="306"/>
      <c r="B2110" s="306"/>
      <c r="C2110" s="306"/>
      <c r="S2110" s="306"/>
      <c r="T2110" s="306"/>
      <c r="U2110" s="306"/>
      <c r="V2110" s="306"/>
      <c r="W2110" s="306"/>
      <c r="X2110" s="306"/>
      <c r="Y2110" s="306"/>
      <c r="Z2110" s="306"/>
    </row>
    <row r="2111" spans="1:26" s="111" customFormat="1" ht="13.8">
      <c r="A2111" s="306"/>
      <c r="B2111" s="306"/>
      <c r="C2111" s="306"/>
      <c r="S2111" s="306"/>
      <c r="T2111" s="306"/>
      <c r="U2111" s="306"/>
      <c r="V2111" s="306"/>
      <c r="W2111" s="306"/>
      <c r="X2111" s="306"/>
      <c r="Y2111" s="306"/>
      <c r="Z2111" s="306"/>
    </row>
    <row r="2112" spans="1:26" s="111" customFormat="1" ht="13.8">
      <c r="A2112" s="306"/>
      <c r="B2112" s="306"/>
      <c r="C2112" s="306"/>
      <c r="S2112" s="306"/>
      <c r="T2112" s="306"/>
      <c r="U2112" s="306"/>
      <c r="V2112" s="306"/>
      <c r="W2112" s="306"/>
      <c r="X2112" s="306"/>
      <c r="Y2112" s="306"/>
      <c r="Z2112" s="306"/>
    </row>
    <row r="2113" spans="1:26" s="111" customFormat="1" ht="13.8">
      <c r="A2113" s="306"/>
      <c r="B2113" s="306"/>
      <c r="C2113" s="306"/>
      <c r="S2113" s="306"/>
      <c r="T2113" s="306"/>
      <c r="U2113" s="306"/>
      <c r="V2113" s="306"/>
      <c r="W2113" s="306"/>
      <c r="X2113" s="306"/>
      <c r="Y2113" s="306"/>
      <c r="Z2113" s="306"/>
    </row>
    <row r="2114" spans="1:26" s="111" customFormat="1" ht="13.8">
      <c r="A2114" s="306"/>
      <c r="B2114" s="306"/>
      <c r="C2114" s="306"/>
      <c r="S2114" s="306"/>
      <c r="T2114" s="306"/>
      <c r="U2114" s="306"/>
      <c r="V2114" s="306"/>
      <c r="W2114" s="306"/>
      <c r="X2114" s="306"/>
      <c r="Y2114" s="306"/>
      <c r="Z2114" s="306"/>
    </row>
    <row r="2115" spans="1:26" s="111" customFormat="1" ht="13.8">
      <c r="A2115" s="306"/>
      <c r="B2115" s="306"/>
      <c r="C2115" s="306"/>
      <c r="S2115" s="306"/>
      <c r="T2115" s="306"/>
      <c r="U2115" s="306"/>
      <c r="V2115" s="306"/>
      <c r="W2115" s="306"/>
      <c r="X2115" s="306"/>
      <c r="Y2115" s="306"/>
      <c r="Z2115" s="306"/>
    </row>
    <row r="2116" spans="1:26" s="111" customFormat="1" ht="13.8">
      <c r="A2116" s="306"/>
      <c r="B2116" s="306"/>
      <c r="C2116" s="306"/>
      <c r="S2116" s="306"/>
      <c r="T2116" s="306"/>
      <c r="U2116" s="306"/>
      <c r="V2116" s="306"/>
      <c r="W2116" s="306"/>
      <c r="X2116" s="306"/>
      <c r="Y2116" s="306"/>
      <c r="Z2116" s="306"/>
    </row>
    <row r="2117" spans="1:26" s="111" customFormat="1" ht="13.8">
      <c r="A2117" s="306"/>
      <c r="B2117" s="306"/>
      <c r="C2117" s="306"/>
      <c r="S2117" s="306"/>
      <c r="T2117" s="306"/>
      <c r="U2117" s="306"/>
      <c r="V2117" s="306"/>
      <c r="W2117" s="306"/>
      <c r="X2117" s="306"/>
      <c r="Y2117" s="306"/>
      <c r="Z2117" s="306"/>
    </row>
    <row r="2118" spans="1:26" s="111" customFormat="1" ht="13.8">
      <c r="A2118" s="306"/>
      <c r="B2118" s="306"/>
      <c r="C2118" s="306"/>
      <c r="S2118" s="306"/>
      <c r="T2118" s="306"/>
      <c r="U2118" s="306"/>
      <c r="V2118" s="306"/>
      <c r="W2118" s="306"/>
      <c r="X2118" s="306"/>
      <c r="Y2118" s="306"/>
      <c r="Z2118" s="306"/>
    </row>
    <row r="2119" spans="1:26" s="111" customFormat="1" ht="13.8">
      <c r="A2119" s="306"/>
      <c r="B2119" s="306"/>
      <c r="C2119" s="306"/>
      <c r="S2119" s="306"/>
      <c r="T2119" s="306"/>
      <c r="U2119" s="306"/>
      <c r="V2119" s="306"/>
      <c r="W2119" s="306"/>
      <c r="X2119" s="306"/>
      <c r="Y2119" s="306"/>
      <c r="Z2119" s="306"/>
    </row>
    <row r="2120" spans="1:26" s="111" customFormat="1" ht="13.8">
      <c r="A2120" s="306"/>
      <c r="B2120" s="306"/>
      <c r="C2120" s="306"/>
      <c r="S2120" s="306"/>
      <c r="T2120" s="306"/>
      <c r="U2120" s="306"/>
      <c r="V2120" s="306"/>
      <c r="W2120" s="306"/>
      <c r="X2120" s="306"/>
      <c r="Y2120" s="306"/>
      <c r="Z2120" s="306"/>
    </row>
    <row r="2121" spans="1:26" s="111" customFormat="1" ht="13.8">
      <c r="A2121" s="306"/>
      <c r="B2121" s="306"/>
      <c r="C2121" s="306"/>
      <c r="S2121" s="306"/>
      <c r="T2121" s="306"/>
      <c r="U2121" s="306"/>
      <c r="V2121" s="306"/>
      <c r="W2121" s="306"/>
      <c r="X2121" s="306"/>
      <c r="Y2121" s="306"/>
      <c r="Z2121" s="306"/>
    </row>
    <row r="2122" spans="1:26" s="111" customFormat="1" ht="13.8">
      <c r="A2122" s="306"/>
      <c r="B2122" s="306"/>
      <c r="C2122" s="306"/>
      <c r="S2122" s="306"/>
      <c r="T2122" s="306"/>
      <c r="U2122" s="306"/>
      <c r="V2122" s="306"/>
      <c r="W2122" s="306"/>
      <c r="X2122" s="306"/>
      <c r="Y2122" s="306"/>
      <c r="Z2122" s="306"/>
    </row>
    <row r="2123" spans="1:26" s="111" customFormat="1" ht="13.8">
      <c r="A2123" s="306"/>
      <c r="B2123" s="306"/>
      <c r="C2123" s="306"/>
      <c r="S2123" s="306"/>
      <c r="T2123" s="306"/>
      <c r="U2123" s="306"/>
      <c r="V2123" s="306"/>
      <c r="W2123" s="306"/>
      <c r="X2123" s="306"/>
      <c r="Y2123" s="306"/>
      <c r="Z2123" s="306"/>
    </row>
    <row r="2124" spans="1:26" s="111" customFormat="1" ht="13.8">
      <c r="A2124" s="306"/>
      <c r="B2124" s="306"/>
      <c r="C2124" s="306"/>
      <c r="S2124" s="306"/>
      <c r="T2124" s="306"/>
      <c r="U2124" s="306"/>
      <c r="V2124" s="306"/>
      <c r="W2124" s="306"/>
      <c r="X2124" s="306"/>
      <c r="Y2124" s="306"/>
      <c r="Z2124" s="306"/>
    </row>
    <row r="2125" spans="1:26" s="111" customFormat="1" ht="13.8">
      <c r="A2125" s="306"/>
      <c r="B2125" s="306"/>
      <c r="C2125" s="306"/>
      <c r="S2125" s="306"/>
      <c r="T2125" s="306"/>
      <c r="U2125" s="306"/>
      <c r="V2125" s="306"/>
      <c r="W2125" s="306"/>
      <c r="X2125" s="306"/>
      <c r="Y2125" s="306"/>
      <c r="Z2125" s="306"/>
    </row>
    <row r="2126" spans="1:26" s="111" customFormat="1" ht="13.8">
      <c r="A2126" s="306"/>
      <c r="B2126" s="306"/>
      <c r="C2126" s="306"/>
      <c r="S2126" s="306"/>
      <c r="T2126" s="306"/>
      <c r="U2126" s="306"/>
      <c r="V2126" s="306"/>
      <c r="W2126" s="306"/>
      <c r="X2126" s="306"/>
      <c r="Y2126" s="306"/>
      <c r="Z2126" s="306"/>
    </row>
    <row r="2127" spans="1:26" s="111" customFormat="1" ht="13.8">
      <c r="A2127" s="306"/>
      <c r="B2127" s="306"/>
      <c r="C2127" s="306"/>
      <c r="S2127" s="306"/>
      <c r="T2127" s="306"/>
      <c r="U2127" s="306"/>
      <c r="V2127" s="306"/>
      <c r="W2127" s="306"/>
      <c r="X2127" s="306"/>
      <c r="Y2127" s="306"/>
      <c r="Z2127" s="306"/>
    </row>
    <row r="2128" spans="1:26" s="111" customFormat="1" ht="13.8">
      <c r="A2128" s="306"/>
      <c r="B2128" s="306"/>
      <c r="C2128" s="306"/>
      <c r="S2128" s="306"/>
      <c r="T2128" s="306"/>
      <c r="U2128" s="306"/>
      <c r="V2128" s="306"/>
      <c r="W2128" s="306"/>
      <c r="X2128" s="306"/>
      <c r="Y2128" s="306"/>
      <c r="Z2128" s="306"/>
    </row>
    <row r="2129" spans="1:26" s="111" customFormat="1" ht="13.8">
      <c r="A2129" s="306"/>
      <c r="B2129" s="306"/>
      <c r="C2129" s="306"/>
      <c r="S2129" s="306"/>
      <c r="T2129" s="306"/>
      <c r="U2129" s="306"/>
      <c r="V2129" s="306"/>
      <c r="W2129" s="306"/>
      <c r="X2129" s="306"/>
      <c r="Y2129" s="306"/>
      <c r="Z2129" s="306"/>
    </row>
    <row r="2130" spans="1:26" s="111" customFormat="1" ht="13.8">
      <c r="A2130" s="306"/>
      <c r="B2130" s="306"/>
      <c r="C2130" s="306"/>
      <c r="S2130" s="306"/>
      <c r="T2130" s="306"/>
      <c r="U2130" s="306"/>
      <c r="V2130" s="306"/>
      <c r="W2130" s="306"/>
      <c r="X2130" s="306"/>
      <c r="Y2130" s="306"/>
      <c r="Z2130" s="306"/>
    </row>
    <row r="2131" spans="1:26" s="111" customFormat="1" ht="13.8">
      <c r="A2131" s="306"/>
      <c r="B2131" s="306"/>
      <c r="C2131" s="306"/>
      <c r="S2131" s="306"/>
      <c r="T2131" s="306"/>
      <c r="U2131" s="306"/>
      <c r="V2131" s="306"/>
      <c r="W2131" s="306"/>
      <c r="X2131" s="306"/>
      <c r="Y2131" s="306"/>
      <c r="Z2131" s="306"/>
    </row>
    <row r="2132" spans="1:26" s="111" customFormat="1" ht="13.8">
      <c r="A2132" s="306"/>
      <c r="B2132" s="306"/>
      <c r="C2132" s="306"/>
      <c r="S2132" s="306"/>
      <c r="T2132" s="306"/>
      <c r="U2132" s="306"/>
      <c r="V2132" s="306"/>
      <c r="W2132" s="306"/>
      <c r="X2132" s="306"/>
      <c r="Y2132" s="306"/>
      <c r="Z2132" s="306"/>
    </row>
    <row r="2133" spans="1:26" s="111" customFormat="1" ht="13.8">
      <c r="A2133" s="306"/>
      <c r="B2133" s="306"/>
      <c r="C2133" s="306"/>
      <c r="S2133" s="306"/>
      <c r="T2133" s="306"/>
      <c r="U2133" s="306"/>
      <c r="V2133" s="306"/>
      <c r="W2133" s="306"/>
      <c r="X2133" s="306"/>
      <c r="Y2133" s="306"/>
      <c r="Z2133" s="306"/>
    </row>
    <row r="2134" spans="1:26" s="111" customFormat="1" ht="13.8">
      <c r="A2134" s="306"/>
      <c r="B2134" s="306"/>
      <c r="C2134" s="306"/>
      <c r="S2134" s="306"/>
      <c r="T2134" s="306"/>
      <c r="U2134" s="306"/>
      <c r="V2134" s="306"/>
      <c r="W2134" s="306"/>
      <c r="X2134" s="306"/>
      <c r="Y2134" s="306"/>
      <c r="Z2134" s="306"/>
    </row>
    <row r="2135" spans="1:26" s="111" customFormat="1" ht="13.8">
      <c r="A2135" s="306"/>
      <c r="B2135" s="306"/>
      <c r="C2135" s="306"/>
      <c r="S2135" s="306"/>
      <c r="T2135" s="306"/>
      <c r="U2135" s="306"/>
      <c r="V2135" s="306"/>
      <c r="W2135" s="306"/>
      <c r="X2135" s="306"/>
      <c r="Y2135" s="306"/>
      <c r="Z2135" s="306"/>
    </row>
    <row r="2136" spans="1:26" s="111" customFormat="1" ht="13.8">
      <c r="A2136" s="306"/>
      <c r="B2136" s="306"/>
      <c r="C2136" s="306"/>
      <c r="S2136" s="306"/>
      <c r="T2136" s="306"/>
      <c r="U2136" s="306"/>
      <c r="V2136" s="306"/>
      <c r="W2136" s="306"/>
      <c r="X2136" s="306"/>
      <c r="Y2136" s="306"/>
      <c r="Z2136" s="306"/>
    </row>
    <row r="2137" spans="1:26" s="111" customFormat="1" ht="13.8">
      <c r="A2137" s="306"/>
      <c r="B2137" s="306"/>
      <c r="C2137" s="306"/>
      <c r="S2137" s="306"/>
      <c r="T2137" s="306"/>
      <c r="U2137" s="306"/>
      <c r="V2137" s="306"/>
      <c r="W2137" s="306"/>
      <c r="X2137" s="306"/>
      <c r="Y2137" s="306"/>
      <c r="Z2137" s="306"/>
    </row>
    <row r="2138" spans="1:26" s="111" customFormat="1" ht="13.8">
      <c r="A2138" s="306"/>
      <c r="B2138" s="306"/>
      <c r="C2138" s="306"/>
      <c r="S2138" s="306"/>
      <c r="T2138" s="306"/>
      <c r="U2138" s="306"/>
      <c r="V2138" s="306"/>
      <c r="W2138" s="306"/>
      <c r="X2138" s="306"/>
      <c r="Y2138" s="306"/>
      <c r="Z2138" s="306"/>
    </row>
    <row r="2139" spans="1:26" s="111" customFormat="1" ht="13.8">
      <c r="A2139" s="306"/>
      <c r="B2139" s="306"/>
      <c r="C2139" s="306"/>
      <c r="S2139" s="306"/>
      <c r="T2139" s="306"/>
      <c r="U2139" s="306"/>
      <c r="V2139" s="306"/>
      <c r="W2139" s="306"/>
      <c r="X2139" s="306"/>
      <c r="Y2139" s="306"/>
      <c r="Z2139" s="306"/>
    </row>
    <row r="2140" spans="1:26" s="111" customFormat="1" ht="13.8">
      <c r="A2140" s="306"/>
      <c r="B2140" s="306"/>
      <c r="C2140" s="306"/>
      <c r="S2140" s="306"/>
      <c r="T2140" s="306"/>
      <c r="U2140" s="306"/>
      <c r="V2140" s="306"/>
      <c r="W2140" s="306"/>
      <c r="X2140" s="306"/>
      <c r="Y2140" s="306"/>
      <c r="Z2140" s="306"/>
    </row>
    <row r="2141" spans="1:26" s="111" customFormat="1" ht="13.8">
      <c r="A2141" s="306"/>
      <c r="B2141" s="306"/>
      <c r="C2141" s="306"/>
      <c r="S2141" s="306"/>
      <c r="T2141" s="306"/>
      <c r="U2141" s="306"/>
      <c r="V2141" s="306"/>
      <c r="W2141" s="306"/>
      <c r="X2141" s="306"/>
      <c r="Y2141" s="306"/>
      <c r="Z2141" s="306"/>
    </row>
    <row r="2142" spans="1:26" s="111" customFormat="1" ht="13.8">
      <c r="A2142" s="306"/>
      <c r="B2142" s="306"/>
      <c r="C2142" s="306"/>
      <c r="S2142" s="306"/>
      <c r="T2142" s="306"/>
      <c r="U2142" s="306"/>
      <c r="V2142" s="306"/>
      <c r="W2142" s="306"/>
      <c r="X2142" s="306"/>
      <c r="Y2142" s="306"/>
      <c r="Z2142" s="306"/>
    </row>
    <row r="2143" spans="1:26" s="111" customFormat="1" ht="13.8">
      <c r="A2143" s="306"/>
      <c r="B2143" s="306"/>
      <c r="C2143" s="306"/>
      <c r="S2143" s="306"/>
      <c r="T2143" s="306"/>
      <c r="U2143" s="306"/>
      <c r="V2143" s="306"/>
      <c r="W2143" s="306"/>
      <c r="X2143" s="306"/>
      <c r="Y2143" s="306"/>
      <c r="Z2143" s="306"/>
    </row>
    <row r="2144" spans="1:26" s="111" customFormat="1" ht="13.8">
      <c r="A2144" s="306"/>
      <c r="B2144" s="306"/>
      <c r="C2144" s="306"/>
      <c r="S2144" s="306"/>
      <c r="T2144" s="306"/>
      <c r="U2144" s="306"/>
      <c r="V2144" s="306"/>
      <c r="W2144" s="306"/>
      <c r="X2144" s="306"/>
      <c r="Y2144" s="306"/>
      <c r="Z2144" s="306"/>
    </row>
    <row r="2145" spans="1:26" s="111" customFormat="1" ht="13.8">
      <c r="A2145" s="306"/>
      <c r="B2145" s="306"/>
      <c r="C2145" s="306"/>
      <c r="S2145" s="306"/>
      <c r="T2145" s="306"/>
      <c r="U2145" s="306"/>
      <c r="V2145" s="306"/>
      <c r="W2145" s="306"/>
      <c r="X2145" s="306"/>
      <c r="Y2145" s="306"/>
      <c r="Z2145" s="306"/>
    </row>
    <row r="2146" spans="1:26" s="111" customFormat="1" ht="13.8">
      <c r="A2146" s="306"/>
      <c r="B2146" s="306"/>
      <c r="C2146" s="306"/>
      <c r="S2146" s="306"/>
      <c r="T2146" s="306"/>
      <c r="U2146" s="306"/>
      <c r="V2146" s="306"/>
      <c r="W2146" s="306"/>
      <c r="X2146" s="306"/>
      <c r="Y2146" s="306"/>
      <c r="Z2146" s="306"/>
    </row>
    <row r="2147" spans="1:26" s="111" customFormat="1" ht="13.8">
      <c r="A2147" s="306"/>
      <c r="B2147" s="306"/>
      <c r="C2147" s="306"/>
      <c r="S2147" s="306"/>
      <c r="T2147" s="306"/>
      <c r="U2147" s="306"/>
      <c r="V2147" s="306"/>
      <c r="W2147" s="306"/>
      <c r="X2147" s="306"/>
      <c r="Y2147" s="306"/>
      <c r="Z2147" s="306"/>
    </row>
    <row r="2148" spans="1:26" s="111" customFormat="1" ht="13.8">
      <c r="A2148" s="306"/>
      <c r="B2148" s="306"/>
      <c r="C2148" s="306"/>
      <c r="S2148" s="306"/>
      <c r="T2148" s="306"/>
      <c r="U2148" s="306"/>
      <c r="V2148" s="306"/>
      <c r="W2148" s="306"/>
      <c r="X2148" s="306"/>
      <c r="Y2148" s="306"/>
      <c r="Z2148" s="306"/>
    </row>
    <row r="2149" spans="1:26" s="111" customFormat="1" ht="13.8">
      <c r="A2149" s="306"/>
      <c r="B2149" s="306"/>
      <c r="C2149" s="306"/>
      <c r="S2149" s="306"/>
      <c r="T2149" s="306"/>
      <c r="U2149" s="306"/>
      <c r="V2149" s="306"/>
      <c r="W2149" s="306"/>
      <c r="X2149" s="306"/>
      <c r="Y2149" s="306"/>
      <c r="Z2149" s="306"/>
    </row>
    <row r="2150" spans="1:26" s="111" customFormat="1" ht="13.8">
      <c r="A2150" s="306"/>
      <c r="B2150" s="306"/>
      <c r="C2150" s="306"/>
      <c r="S2150" s="306"/>
      <c r="T2150" s="306"/>
      <c r="U2150" s="306"/>
      <c r="V2150" s="306"/>
      <c r="W2150" s="306"/>
      <c r="X2150" s="306"/>
      <c r="Y2150" s="306"/>
      <c r="Z2150" s="306"/>
    </row>
    <row r="2151" spans="1:26" s="111" customFormat="1" ht="13.8">
      <c r="A2151" s="306"/>
      <c r="B2151" s="306"/>
      <c r="C2151" s="306"/>
      <c r="S2151" s="306"/>
      <c r="T2151" s="306"/>
      <c r="U2151" s="306"/>
      <c r="V2151" s="306"/>
      <c r="W2151" s="306"/>
      <c r="X2151" s="306"/>
      <c r="Y2151" s="306"/>
      <c r="Z2151" s="306"/>
    </row>
    <row r="2152" spans="1:26" s="111" customFormat="1" ht="13.8">
      <c r="A2152" s="306"/>
      <c r="B2152" s="306"/>
      <c r="C2152" s="306"/>
      <c r="S2152" s="306"/>
      <c r="T2152" s="306"/>
      <c r="U2152" s="306"/>
      <c r="V2152" s="306"/>
      <c r="W2152" s="306"/>
      <c r="X2152" s="306"/>
      <c r="Y2152" s="306"/>
      <c r="Z2152" s="306"/>
    </row>
    <row r="2153" spans="1:26" s="111" customFormat="1" ht="13.8">
      <c r="A2153" s="306"/>
      <c r="B2153" s="306"/>
      <c r="C2153" s="306"/>
      <c r="S2153" s="306"/>
      <c r="T2153" s="306"/>
      <c r="U2153" s="306"/>
      <c r="V2153" s="306"/>
      <c r="W2153" s="306"/>
      <c r="X2153" s="306"/>
      <c r="Y2153" s="306"/>
      <c r="Z2153" s="306"/>
    </row>
    <row r="2154" spans="1:26" s="111" customFormat="1" ht="13.8">
      <c r="A2154" s="306"/>
      <c r="B2154" s="306"/>
      <c r="C2154" s="306"/>
      <c r="S2154" s="306"/>
      <c r="T2154" s="306"/>
      <c r="U2154" s="306"/>
      <c r="V2154" s="306"/>
      <c r="W2154" s="306"/>
      <c r="X2154" s="306"/>
      <c r="Y2154" s="306"/>
      <c r="Z2154" s="306"/>
    </row>
    <row r="2155" spans="1:26" s="111" customFormat="1" ht="13.8">
      <c r="A2155" s="306"/>
      <c r="B2155" s="306"/>
      <c r="C2155" s="306"/>
      <c r="S2155" s="306"/>
      <c r="T2155" s="306"/>
      <c r="U2155" s="306"/>
      <c r="V2155" s="306"/>
      <c r="W2155" s="306"/>
      <c r="X2155" s="306"/>
      <c r="Y2155" s="306"/>
      <c r="Z2155" s="306"/>
    </row>
    <row r="2156" spans="1:26" s="111" customFormat="1" ht="13.8">
      <c r="A2156" s="306"/>
      <c r="B2156" s="306"/>
      <c r="C2156" s="306"/>
      <c r="S2156" s="306"/>
      <c r="T2156" s="306"/>
      <c r="U2156" s="306"/>
      <c r="V2156" s="306"/>
      <c r="W2156" s="306"/>
      <c r="X2156" s="306"/>
      <c r="Y2156" s="306"/>
      <c r="Z2156" s="306"/>
    </row>
    <row r="2157" spans="1:26" s="111" customFormat="1" ht="13.8">
      <c r="A2157" s="306"/>
      <c r="B2157" s="306"/>
      <c r="C2157" s="306"/>
      <c r="S2157" s="306"/>
      <c r="T2157" s="306"/>
      <c r="U2157" s="306"/>
      <c r="V2157" s="306"/>
      <c r="W2157" s="306"/>
      <c r="X2157" s="306"/>
      <c r="Y2157" s="306"/>
      <c r="Z2157" s="306"/>
    </row>
    <row r="2158" spans="1:26" s="111" customFormat="1" ht="13.8">
      <c r="A2158" s="306"/>
      <c r="B2158" s="306"/>
      <c r="C2158" s="306"/>
      <c r="S2158" s="306"/>
      <c r="T2158" s="306"/>
      <c r="U2158" s="306"/>
      <c r="V2158" s="306"/>
      <c r="W2158" s="306"/>
      <c r="X2158" s="306"/>
      <c r="Y2158" s="306"/>
      <c r="Z2158" s="306"/>
    </row>
    <row r="2159" spans="1:26" s="111" customFormat="1" ht="13.8">
      <c r="A2159" s="306"/>
      <c r="B2159" s="306"/>
      <c r="C2159" s="306"/>
      <c r="S2159" s="306"/>
      <c r="T2159" s="306"/>
      <c r="U2159" s="306"/>
      <c r="V2159" s="306"/>
      <c r="W2159" s="306"/>
      <c r="X2159" s="306"/>
      <c r="Y2159" s="306"/>
      <c r="Z2159" s="306"/>
    </row>
    <row r="2160" spans="1:26" s="111" customFormat="1" ht="13.8">
      <c r="A2160" s="306"/>
      <c r="B2160" s="306"/>
      <c r="C2160" s="306"/>
      <c r="S2160" s="306"/>
      <c r="T2160" s="306"/>
      <c r="U2160" s="306"/>
      <c r="V2160" s="306"/>
      <c r="W2160" s="306"/>
      <c r="X2160" s="306"/>
      <c r="Y2160" s="306"/>
      <c r="Z2160" s="306"/>
    </row>
    <row r="2161" spans="1:26" s="111" customFormat="1" ht="13.8">
      <c r="A2161" s="306"/>
      <c r="B2161" s="306"/>
      <c r="C2161" s="306"/>
      <c r="S2161" s="306"/>
      <c r="T2161" s="306"/>
      <c r="U2161" s="306"/>
      <c r="V2161" s="306"/>
      <c r="W2161" s="306"/>
      <c r="X2161" s="306"/>
      <c r="Y2161" s="306"/>
      <c r="Z2161" s="306"/>
    </row>
    <row r="2162" spans="1:26" s="111" customFormat="1" ht="13.8">
      <c r="A2162" s="306"/>
      <c r="B2162" s="306"/>
      <c r="C2162" s="306"/>
      <c r="S2162" s="306"/>
      <c r="T2162" s="306"/>
      <c r="U2162" s="306"/>
      <c r="V2162" s="306"/>
      <c r="W2162" s="306"/>
      <c r="X2162" s="306"/>
      <c r="Y2162" s="306"/>
      <c r="Z2162" s="306"/>
    </row>
    <row r="2163" spans="1:26" s="111" customFormat="1" ht="13.8">
      <c r="A2163" s="306"/>
      <c r="B2163" s="306"/>
      <c r="C2163" s="306"/>
      <c r="S2163" s="306"/>
      <c r="T2163" s="306"/>
      <c r="U2163" s="306"/>
      <c r="V2163" s="306"/>
      <c r="W2163" s="306"/>
      <c r="X2163" s="306"/>
      <c r="Y2163" s="306"/>
      <c r="Z2163" s="306"/>
    </row>
    <row r="2164" spans="1:26" s="111" customFormat="1" ht="13.8">
      <c r="A2164" s="306"/>
      <c r="B2164" s="306"/>
      <c r="C2164" s="306"/>
      <c r="S2164" s="306"/>
      <c r="T2164" s="306"/>
      <c r="U2164" s="306"/>
      <c r="V2164" s="306"/>
      <c r="W2164" s="306"/>
      <c r="X2164" s="306"/>
      <c r="Y2164" s="306"/>
      <c r="Z2164" s="306"/>
    </row>
    <row r="2165" spans="1:26" s="111" customFormat="1" ht="13.8">
      <c r="A2165" s="306"/>
      <c r="B2165" s="306"/>
      <c r="C2165" s="306"/>
      <c r="S2165" s="306"/>
      <c r="T2165" s="306"/>
      <c r="U2165" s="306"/>
      <c r="V2165" s="306"/>
      <c r="W2165" s="306"/>
      <c r="X2165" s="306"/>
      <c r="Y2165" s="306"/>
      <c r="Z2165" s="306"/>
    </row>
    <row r="2166" spans="1:26" s="111" customFormat="1" ht="13.8">
      <c r="A2166" s="306"/>
      <c r="B2166" s="306"/>
      <c r="C2166" s="306"/>
      <c r="S2166" s="306"/>
      <c r="T2166" s="306"/>
      <c r="U2166" s="306"/>
      <c r="V2166" s="306"/>
      <c r="W2166" s="306"/>
      <c r="X2166" s="306"/>
      <c r="Y2166" s="306"/>
      <c r="Z2166" s="306"/>
    </row>
    <row r="2167" spans="1:26" s="111" customFormat="1" ht="13.8">
      <c r="A2167" s="306"/>
      <c r="B2167" s="306"/>
      <c r="C2167" s="306"/>
      <c r="S2167" s="306"/>
      <c r="T2167" s="306"/>
      <c r="U2167" s="306"/>
      <c r="V2167" s="306"/>
      <c r="W2167" s="306"/>
      <c r="X2167" s="306"/>
      <c r="Y2167" s="306"/>
      <c r="Z2167" s="306"/>
    </row>
    <row r="2168" spans="1:26" s="111" customFormat="1" ht="13.8">
      <c r="A2168" s="306"/>
      <c r="B2168" s="306"/>
      <c r="C2168" s="306"/>
      <c r="S2168" s="306"/>
      <c r="T2168" s="306"/>
      <c r="U2168" s="306"/>
      <c r="V2168" s="306"/>
      <c r="W2168" s="306"/>
      <c r="X2168" s="306"/>
      <c r="Y2168" s="306"/>
      <c r="Z2168" s="306"/>
    </row>
    <row r="2169" spans="1:26" s="111" customFormat="1" ht="13.8">
      <c r="A2169" s="306"/>
      <c r="B2169" s="306"/>
      <c r="C2169" s="306"/>
      <c r="S2169" s="306"/>
      <c r="T2169" s="306"/>
      <c r="U2169" s="306"/>
      <c r="V2169" s="306"/>
      <c r="W2169" s="306"/>
      <c r="X2169" s="306"/>
      <c r="Y2169" s="306"/>
      <c r="Z2169" s="306"/>
    </row>
    <row r="2170" spans="1:26" s="111" customFormat="1" ht="13.8">
      <c r="A2170" s="306"/>
      <c r="B2170" s="306"/>
      <c r="C2170" s="306"/>
      <c r="S2170" s="306"/>
      <c r="T2170" s="306"/>
      <c r="U2170" s="306"/>
      <c r="V2170" s="306"/>
      <c r="W2170" s="306"/>
      <c r="X2170" s="306"/>
      <c r="Y2170" s="306"/>
      <c r="Z2170" s="306"/>
    </row>
    <row r="2171" spans="1:26" s="111" customFormat="1" ht="13.8">
      <c r="A2171" s="306"/>
      <c r="B2171" s="306"/>
      <c r="C2171" s="306"/>
      <c r="S2171" s="306"/>
      <c r="T2171" s="306"/>
      <c r="U2171" s="306"/>
      <c r="V2171" s="306"/>
      <c r="W2171" s="306"/>
      <c r="X2171" s="306"/>
      <c r="Y2171" s="306"/>
      <c r="Z2171" s="306"/>
    </row>
    <row r="2172" spans="1:26" s="111" customFormat="1" ht="13.8">
      <c r="A2172" s="306"/>
      <c r="B2172" s="306"/>
      <c r="C2172" s="306"/>
      <c r="S2172" s="306"/>
      <c r="T2172" s="306"/>
      <c r="U2172" s="306"/>
      <c r="V2172" s="306"/>
      <c r="W2172" s="306"/>
      <c r="X2172" s="306"/>
      <c r="Y2172" s="306"/>
      <c r="Z2172" s="306"/>
    </row>
    <row r="2173" spans="1:26" s="111" customFormat="1" ht="13.8">
      <c r="A2173" s="306"/>
      <c r="B2173" s="306"/>
      <c r="C2173" s="306"/>
      <c r="S2173" s="306"/>
      <c r="T2173" s="306"/>
      <c r="U2173" s="306"/>
      <c r="V2173" s="306"/>
      <c r="W2173" s="306"/>
      <c r="X2173" s="306"/>
      <c r="Y2173" s="306"/>
      <c r="Z2173" s="306"/>
    </row>
    <row r="2174" spans="1:26" s="111" customFormat="1" ht="13.8">
      <c r="A2174" s="306"/>
      <c r="B2174" s="306"/>
      <c r="C2174" s="306"/>
      <c r="S2174" s="306"/>
      <c r="T2174" s="306"/>
      <c r="U2174" s="306"/>
      <c r="V2174" s="306"/>
      <c r="W2174" s="306"/>
      <c r="X2174" s="306"/>
      <c r="Y2174" s="306"/>
      <c r="Z2174" s="306"/>
    </row>
    <row r="2175" spans="1:26" s="111" customFormat="1" ht="13.8">
      <c r="A2175" s="306"/>
      <c r="B2175" s="306"/>
      <c r="C2175" s="306"/>
      <c r="S2175" s="306"/>
      <c r="T2175" s="306"/>
      <c r="U2175" s="306"/>
      <c r="V2175" s="306"/>
      <c r="W2175" s="306"/>
      <c r="X2175" s="306"/>
      <c r="Y2175" s="306"/>
      <c r="Z2175" s="306"/>
    </row>
    <row r="2176" spans="1:26" s="111" customFormat="1" ht="13.8">
      <c r="A2176" s="306"/>
      <c r="B2176" s="306"/>
      <c r="C2176" s="306"/>
      <c r="S2176" s="306"/>
      <c r="T2176" s="306"/>
      <c r="U2176" s="306"/>
      <c r="V2176" s="306"/>
      <c r="W2176" s="306"/>
      <c r="X2176" s="306"/>
      <c r="Y2176" s="306"/>
      <c r="Z2176" s="306"/>
    </row>
    <row r="2177" spans="1:26" s="111" customFormat="1" ht="13.8">
      <c r="A2177" s="306"/>
      <c r="B2177" s="306"/>
      <c r="C2177" s="306"/>
      <c r="S2177" s="306"/>
      <c r="T2177" s="306"/>
      <c r="U2177" s="306"/>
      <c r="V2177" s="306"/>
      <c r="W2177" s="306"/>
      <c r="X2177" s="306"/>
      <c r="Y2177" s="306"/>
      <c r="Z2177" s="306"/>
    </row>
    <row r="2178" spans="1:26" s="111" customFormat="1" ht="13.8">
      <c r="A2178" s="306"/>
      <c r="B2178" s="306"/>
      <c r="C2178" s="306"/>
      <c r="S2178" s="306"/>
      <c r="T2178" s="306"/>
      <c r="U2178" s="306"/>
      <c r="V2178" s="306"/>
      <c r="W2178" s="306"/>
      <c r="X2178" s="306"/>
      <c r="Y2178" s="306"/>
      <c r="Z2178" s="306"/>
    </row>
    <row r="2179" spans="1:26" s="111" customFormat="1" ht="13.8">
      <c r="A2179" s="306"/>
      <c r="B2179" s="306"/>
      <c r="C2179" s="306"/>
      <c r="S2179" s="306"/>
      <c r="T2179" s="306"/>
      <c r="U2179" s="306"/>
      <c r="V2179" s="306"/>
      <c r="W2179" s="306"/>
      <c r="X2179" s="306"/>
      <c r="Y2179" s="306"/>
      <c r="Z2179" s="306"/>
    </row>
    <row r="2180" spans="1:26" s="111" customFormat="1" ht="13.8">
      <c r="A2180" s="306"/>
      <c r="B2180" s="306"/>
      <c r="C2180" s="306"/>
      <c r="S2180" s="306"/>
      <c r="T2180" s="306"/>
      <c r="U2180" s="306"/>
      <c r="V2180" s="306"/>
      <c r="W2180" s="306"/>
      <c r="X2180" s="306"/>
      <c r="Y2180" s="306"/>
      <c r="Z2180" s="306"/>
    </row>
    <row r="2181" spans="1:26" s="111" customFormat="1" ht="13.8">
      <c r="A2181" s="306"/>
      <c r="B2181" s="306"/>
      <c r="C2181" s="306"/>
      <c r="S2181" s="306"/>
      <c r="T2181" s="306"/>
      <c r="U2181" s="306"/>
      <c r="V2181" s="306"/>
      <c r="W2181" s="306"/>
      <c r="X2181" s="306"/>
      <c r="Y2181" s="306"/>
      <c r="Z2181" s="306"/>
    </row>
    <row r="2182" spans="1:26" s="111" customFormat="1" ht="13.8">
      <c r="A2182" s="306"/>
      <c r="B2182" s="306"/>
      <c r="C2182" s="306"/>
      <c r="S2182" s="306"/>
      <c r="T2182" s="306"/>
      <c r="U2182" s="306"/>
      <c r="V2182" s="306"/>
      <c r="W2182" s="306"/>
      <c r="X2182" s="306"/>
      <c r="Y2182" s="306"/>
      <c r="Z2182" s="306"/>
    </row>
    <row r="2183" spans="1:26" s="111" customFormat="1" ht="13.8">
      <c r="A2183" s="306"/>
      <c r="B2183" s="306"/>
      <c r="C2183" s="306"/>
      <c r="S2183" s="306"/>
      <c r="T2183" s="306"/>
      <c r="U2183" s="306"/>
      <c r="V2183" s="306"/>
      <c r="W2183" s="306"/>
      <c r="X2183" s="306"/>
      <c r="Y2183" s="306"/>
      <c r="Z2183" s="306"/>
    </row>
    <row r="2184" spans="1:26" s="111" customFormat="1" ht="13.8">
      <c r="A2184" s="306"/>
      <c r="B2184" s="306"/>
      <c r="C2184" s="306"/>
      <c r="S2184" s="306"/>
      <c r="T2184" s="306"/>
      <c r="U2184" s="306"/>
      <c r="V2184" s="306"/>
      <c r="W2184" s="306"/>
      <c r="X2184" s="306"/>
      <c r="Y2184" s="306"/>
      <c r="Z2184" s="306"/>
    </row>
    <row r="2185" spans="1:26" s="111" customFormat="1" ht="13.8">
      <c r="A2185" s="306"/>
      <c r="B2185" s="306"/>
      <c r="C2185" s="306"/>
      <c r="S2185" s="306"/>
      <c r="T2185" s="306"/>
      <c r="U2185" s="306"/>
      <c r="V2185" s="306"/>
      <c r="W2185" s="306"/>
      <c r="X2185" s="306"/>
      <c r="Y2185" s="306"/>
      <c r="Z2185" s="306"/>
    </row>
    <row r="2186" spans="1:26" s="111" customFormat="1" ht="13.8">
      <c r="A2186" s="306"/>
      <c r="B2186" s="306"/>
      <c r="C2186" s="306"/>
      <c r="S2186" s="306"/>
      <c r="T2186" s="306"/>
      <c r="U2186" s="306"/>
      <c r="V2186" s="306"/>
      <c r="W2186" s="306"/>
      <c r="X2186" s="306"/>
      <c r="Y2186" s="306"/>
      <c r="Z2186" s="306"/>
    </row>
    <row r="2187" spans="1:26" s="111" customFormat="1" ht="13.8">
      <c r="A2187" s="306"/>
      <c r="B2187" s="306"/>
      <c r="C2187" s="306"/>
      <c r="S2187" s="306"/>
      <c r="T2187" s="306"/>
      <c r="U2187" s="306"/>
      <c r="V2187" s="306"/>
      <c r="W2187" s="306"/>
      <c r="X2187" s="306"/>
      <c r="Y2187" s="306"/>
      <c r="Z2187" s="306"/>
    </row>
    <row r="2188" spans="1:26" s="111" customFormat="1" ht="13.8">
      <c r="A2188" s="306"/>
      <c r="B2188" s="306"/>
      <c r="C2188" s="306"/>
      <c r="S2188" s="306"/>
      <c r="T2188" s="306"/>
      <c r="U2188" s="306"/>
      <c r="V2188" s="306"/>
      <c r="W2188" s="306"/>
      <c r="X2188" s="306"/>
      <c r="Y2188" s="306"/>
      <c r="Z2188" s="306"/>
    </row>
    <row r="2189" spans="1:26" s="111" customFormat="1" ht="13.8">
      <c r="A2189" s="306"/>
      <c r="B2189" s="306"/>
      <c r="C2189" s="306"/>
      <c r="S2189" s="306"/>
      <c r="T2189" s="306"/>
      <c r="U2189" s="306"/>
      <c r="V2189" s="306"/>
      <c r="W2189" s="306"/>
      <c r="X2189" s="306"/>
      <c r="Y2189" s="306"/>
      <c r="Z2189" s="306"/>
    </row>
    <row r="2190" spans="1:26" s="111" customFormat="1" ht="13.8">
      <c r="A2190" s="306"/>
      <c r="B2190" s="306"/>
      <c r="C2190" s="306"/>
      <c r="S2190" s="306"/>
      <c r="T2190" s="306"/>
      <c r="U2190" s="306"/>
      <c r="V2190" s="306"/>
      <c r="W2190" s="306"/>
      <c r="X2190" s="306"/>
      <c r="Y2190" s="306"/>
      <c r="Z2190" s="306"/>
    </row>
    <row r="2191" spans="1:26" s="111" customFormat="1" ht="13.8">
      <c r="A2191" s="306"/>
      <c r="B2191" s="306"/>
      <c r="C2191" s="306"/>
      <c r="S2191" s="306"/>
      <c r="T2191" s="306"/>
      <c r="U2191" s="306"/>
      <c r="V2191" s="306"/>
      <c r="W2191" s="306"/>
      <c r="X2191" s="306"/>
      <c r="Y2191" s="306"/>
      <c r="Z2191" s="306"/>
    </row>
    <row r="2192" spans="1:26" s="111" customFormat="1" ht="13.8">
      <c r="A2192" s="306"/>
      <c r="B2192" s="306"/>
      <c r="C2192" s="306"/>
      <c r="S2192" s="306"/>
      <c r="T2192" s="306"/>
      <c r="U2192" s="306"/>
      <c r="V2192" s="306"/>
      <c r="W2192" s="306"/>
      <c r="X2192" s="306"/>
      <c r="Y2192" s="306"/>
      <c r="Z2192" s="306"/>
    </row>
    <row r="2193" spans="1:26" s="111" customFormat="1" ht="13.8">
      <c r="A2193" s="306"/>
      <c r="B2193" s="306"/>
      <c r="C2193" s="306"/>
      <c r="S2193" s="306"/>
      <c r="T2193" s="306"/>
      <c r="U2193" s="306"/>
      <c r="V2193" s="306"/>
      <c r="W2193" s="306"/>
      <c r="X2193" s="306"/>
      <c r="Y2193" s="306"/>
      <c r="Z2193" s="306"/>
    </row>
    <row r="2194" spans="1:26" s="111" customFormat="1" ht="13.8">
      <c r="A2194" s="306"/>
      <c r="B2194" s="306"/>
      <c r="C2194" s="306"/>
      <c r="S2194" s="306"/>
      <c r="T2194" s="306"/>
      <c r="U2194" s="306"/>
      <c r="V2194" s="306"/>
      <c r="W2194" s="306"/>
      <c r="X2194" s="306"/>
      <c r="Y2194" s="306"/>
      <c r="Z2194" s="306"/>
    </row>
    <row r="2195" spans="1:26" s="111" customFormat="1" ht="13.8">
      <c r="A2195" s="306"/>
      <c r="B2195" s="306"/>
      <c r="C2195" s="306"/>
      <c r="S2195" s="306"/>
      <c r="T2195" s="306"/>
      <c r="U2195" s="306"/>
      <c r="V2195" s="306"/>
      <c r="W2195" s="306"/>
      <c r="X2195" s="306"/>
      <c r="Y2195" s="306"/>
      <c r="Z2195" s="306"/>
    </row>
    <row r="2196" spans="1:26" s="111" customFormat="1" ht="13.8">
      <c r="A2196" s="306"/>
      <c r="B2196" s="306"/>
      <c r="C2196" s="306"/>
      <c r="S2196" s="306"/>
      <c r="T2196" s="306"/>
      <c r="U2196" s="306"/>
      <c r="V2196" s="306"/>
      <c r="W2196" s="306"/>
      <c r="X2196" s="306"/>
      <c r="Y2196" s="306"/>
      <c r="Z2196" s="306"/>
    </row>
    <row r="2197" spans="1:26" s="111" customFormat="1" ht="13.8">
      <c r="A2197" s="306"/>
      <c r="B2197" s="306"/>
      <c r="C2197" s="306"/>
      <c r="S2197" s="306"/>
      <c r="T2197" s="306"/>
      <c r="U2197" s="306"/>
      <c r="V2197" s="306"/>
      <c r="W2197" s="306"/>
      <c r="X2197" s="306"/>
      <c r="Y2197" s="306"/>
      <c r="Z2197" s="306"/>
    </row>
    <row r="2198" spans="1:26" s="111" customFormat="1" ht="13.8">
      <c r="A2198" s="306"/>
      <c r="B2198" s="306"/>
      <c r="C2198" s="306"/>
      <c r="S2198" s="306"/>
      <c r="T2198" s="306"/>
      <c r="U2198" s="306"/>
      <c r="V2198" s="306"/>
      <c r="W2198" s="306"/>
      <c r="X2198" s="306"/>
      <c r="Y2198" s="306"/>
      <c r="Z2198" s="306"/>
    </row>
    <row r="2199" spans="1:26" s="111" customFormat="1" ht="13.8">
      <c r="A2199" s="306"/>
      <c r="B2199" s="306"/>
      <c r="C2199" s="306"/>
      <c r="S2199" s="306"/>
      <c r="T2199" s="306"/>
      <c r="U2199" s="306"/>
      <c r="V2199" s="306"/>
      <c r="W2199" s="306"/>
      <c r="X2199" s="306"/>
      <c r="Y2199" s="306"/>
      <c r="Z2199" s="306"/>
    </row>
    <row r="2200" spans="1:26" s="111" customFormat="1" ht="13.8">
      <c r="A2200" s="306"/>
      <c r="B2200" s="306"/>
      <c r="C2200" s="306"/>
      <c r="S2200" s="306"/>
      <c r="T2200" s="306"/>
      <c r="U2200" s="306"/>
      <c r="V2200" s="306"/>
      <c r="W2200" s="306"/>
      <c r="X2200" s="306"/>
      <c r="Y2200" s="306"/>
      <c r="Z2200" s="306"/>
    </row>
    <row r="2201" spans="1:26" s="111" customFormat="1" ht="13.8">
      <c r="A2201" s="306"/>
      <c r="B2201" s="306"/>
      <c r="C2201" s="306"/>
      <c r="S2201" s="306"/>
      <c r="T2201" s="306"/>
      <c r="U2201" s="306"/>
      <c r="V2201" s="306"/>
      <c r="W2201" s="306"/>
      <c r="X2201" s="306"/>
      <c r="Y2201" s="306"/>
      <c r="Z2201" s="306"/>
    </row>
    <row r="2202" spans="1:26" s="111" customFormat="1" ht="13.8">
      <c r="A2202" s="306"/>
      <c r="B2202" s="306"/>
      <c r="C2202" s="306"/>
      <c r="S2202" s="306"/>
      <c r="T2202" s="306"/>
      <c r="U2202" s="306"/>
      <c r="V2202" s="306"/>
      <c r="W2202" s="306"/>
      <c r="X2202" s="306"/>
      <c r="Y2202" s="306"/>
      <c r="Z2202" s="306"/>
    </row>
    <row r="2203" spans="1:26" s="111" customFormat="1" ht="13.8">
      <c r="A2203" s="306"/>
      <c r="B2203" s="306"/>
      <c r="C2203" s="306"/>
      <c r="S2203" s="306"/>
      <c r="T2203" s="306"/>
      <c r="U2203" s="306"/>
      <c r="V2203" s="306"/>
      <c r="W2203" s="306"/>
      <c r="X2203" s="306"/>
      <c r="Y2203" s="306"/>
      <c r="Z2203" s="306"/>
    </row>
    <row r="2204" spans="1:26" s="111" customFormat="1" ht="13.8">
      <c r="A2204" s="306"/>
      <c r="B2204" s="306"/>
      <c r="C2204" s="306"/>
      <c r="S2204" s="306"/>
      <c r="T2204" s="306"/>
      <c r="U2204" s="306"/>
      <c r="V2204" s="306"/>
      <c r="W2204" s="306"/>
      <c r="X2204" s="306"/>
      <c r="Y2204" s="306"/>
      <c r="Z2204" s="306"/>
    </row>
    <row r="2205" spans="1:26" s="111" customFormat="1" ht="13.8">
      <c r="A2205" s="306"/>
      <c r="B2205" s="306"/>
      <c r="C2205" s="306"/>
      <c r="S2205" s="306"/>
      <c r="T2205" s="306"/>
      <c r="U2205" s="306"/>
      <c r="V2205" s="306"/>
      <c r="W2205" s="306"/>
      <c r="X2205" s="306"/>
      <c r="Y2205" s="306"/>
      <c r="Z2205" s="306"/>
    </row>
    <row r="2206" spans="1:26" s="111" customFormat="1" ht="13.8">
      <c r="A2206" s="306"/>
      <c r="B2206" s="306"/>
      <c r="C2206" s="306"/>
      <c r="S2206" s="306"/>
      <c r="T2206" s="306"/>
      <c r="U2206" s="306"/>
      <c r="V2206" s="306"/>
      <c r="W2206" s="306"/>
      <c r="X2206" s="306"/>
      <c r="Y2206" s="306"/>
      <c r="Z2206" s="306"/>
    </row>
    <row r="2207" spans="1:26" s="111" customFormat="1" ht="13.8">
      <c r="A2207" s="306"/>
      <c r="B2207" s="306"/>
      <c r="C2207" s="306"/>
      <c r="S2207" s="306"/>
      <c r="T2207" s="306"/>
      <c r="U2207" s="306"/>
      <c r="V2207" s="306"/>
      <c r="W2207" s="306"/>
      <c r="X2207" s="306"/>
      <c r="Y2207" s="306"/>
      <c r="Z2207" s="306"/>
    </row>
    <row r="2208" spans="1:26" s="111" customFormat="1" ht="13.8">
      <c r="A2208" s="306"/>
      <c r="B2208" s="306"/>
      <c r="C2208" s="306"/>
      <c r="S2208" s="306"/>
      <c r="T2208" s="306"/>
      <c r="U2208" s="306"/>
      <c r="V2208" s="306"/>
      <c r="W2208" s="306"/>
      <c r="X2208" s="306"/>
      <c r="Y2208" s="306"/>
      <c r="Z2208" s="306"/>
    </row>
    <row r="2209" spans="1:26" s="111" customFormat="1" ht="13.8">
      <c r="A2209" s="306"/>
      <c r="B2209" s="306"/>
      <c r="C2209" s="306"/>
      <c r="S2209" s="306"/>
      <c r="T2209" s="306"/>
      <c r="U2209" s="306"/>
      <c r="V2209" s="306"/>
      <c r="W2209" s="306"/>
      <c r="X2209" s="306"/>
      <c r="Y2209" s="306"/>
      <c r="Z2209" s="306"/>
    </row>
    <row r="2210" spans="1:26" s="111" customFormat="1" ht="13.8">
      <c r="A2210" s="306"/>
      <c r="B2210" s="306"/>
      <c r="C2210" s="306"/>
      <c r="S2210" s="306"/>
      <c r="T2210" s="306"/>
      <c r="U2210" s="306"/>
      <c r="V2210" s="306"/>
      <c r="W2210" s="306"/>
      <c r="X2210" s="306"/>
      <c r="Y2210" s="306"/>
      <c r="Z2210" s="306"/>
    </row>
    <row r="2211" spans="1:26" s="111" customFormat="1" ht="13.8">
      <c r="A2211" s="306"/>
      <c r="B2211" s="306"/>
      <c r="C2211" s="306"/>
      <c r="S2211" s="306"/>
      <c r="T2211" s="306"/>
      <c r="U2211" s="306"/>
      <c r="V2211" s="306"/>
      <c r="W2211" s="306"/>
      <c r="X2211" s="306"/>
      <c r="Y2211" s="306"/>
      <c r="Z2211" s="306"/>
    </row>
    <row r="2212" spans="1:26" s="111" customFormat="1" ht="13.8">
      <c r="A2212" s="306"/>
      <c r="B2212" s="306"/>
      <c r="C2212" s="306"/>
      <c r="S2212" s="306"/>
      <c r="T2212" s="306"/>
      <c r="U2212" s="306"/>
      <c r="V2212" s="306"/>
      <c r="W2212" s="306"/>
      <c r="X2212" s="306"/>
      <c r="Y2212" s="306"/>
      <c r="Z2212" s="306"/>
    </row>
    <row r="2213" spans="1:26" s="111" customFormat="1" ht="13.8">
      <c r="A2213" s="306"/>
      <c r="B2213" s="306"/>
      <c r="C2213" s="306"/>
      <c r="S2213" s="306"/>
      <c r="T2213" s="306"/>
      <c r="U2213" s="306"/>
      <c r="V2213" s="306"/>
      <c r="W2213" s="306"/>
      <c r="X2213" s="306"/>
      <c r="Y2213" s="306"/>
      <c r="Z2213" s="306"/>
    </row>
    <row r="2214" spans="1:26" s="111" customFormat="1" ht="13.8">
      <c r="A2214" s="306"/>
      <c r="B2214" s="306"/>
      <c r="C2214" s="306"/>
      <c r="S2214" s="306"/>
      <c r="T2214" s="306"/>
      <c r="U2214" s="306"/>
      <c r="V2214" s="306"/>
      <c r="W2214" s="306"/>
      <c r="X2214" s="306"/>
      <c r="Y2214" s="306"/>
      <c r="Z2214" s="306"/>
    </row>
    <row r="2215" spans="1:26" s="111" customFormat="1" ht="13.8">
      <c r="A2215" s="306"/>
      <c r="B2215" s="306"/>
      <c r="C2215" s="306"/>
      <c r="S2215" s="306"/>
      <c r="T2215" s="306"/>
      <c r="U2215" s="306"/>
      <c r="V2215" s="306"/>
      <c r="W2215" s="306"/>
      <c r="X2215" s="306"/>
      <c r="Y2215" s="306"/>
      <c r="Z2215" s="306"/>
    </row>
    <row r="2216" spans="1:26" s="111" customFormat="1" ht="13.8">
      <c r="A2216" s="306"/>
      <c r="B2216" s="306"/>
      <c r="C2216" s="306"/>
      <c r="S2216" s="306"/>
      <c r="T2216" s="306"/>
      <c r="U2216" s="306"/>
      <c r="V2216" s="306"/>
      <c r="W2216" s="306"/>
      <c r="X2216" s="306"/>
      <c r="Y2216" s="306"/>
      <c r="Z2216" s="306"/>
    </row>
    <row r="2217" spans="1:26" s="111" customFormat="1" ht="13.8">
      <c r="A2217" s="306"/>
      <c r="B2217" s="306"/>
      <c r="C2217" s="306"/>
      <c r="S2217" s="306"/>
      <c r="T2217" s="306"/>
      <c r="U2217" s="306"/>
      <c r="V2217" s="306"/>
      <c r="W2217" s="306"/>
      <c r="X2217" s="306"/>
      <c r="Y2217" s="306"/>
      <c r="Z2217" s="306"/>
    </row>
    <row r="2218" spans="1:26" s="111" customFormat="1" ht="13.8">
      <c r="A2218" s="306"/>
      <c r="B2218" s="306"/>
      <c r="C2218" s="306"/>
      <c r="S2218" s="306"/>
      <c r="T2218" s="306"/>
      <c r="U2218" s="306"/>
      <c r="V2218" s="306"/>
      <c r="W2218" s="306"/>
      <c r="X2218" s="306"/>
      <c r="Y2218" s="306"/>
      <c r="Z2218" s="306"/>
    </row>
    <row r="2219" spans="1:26" s="111" customFormat="1" ht="13.8">
      <c r="A2219" s="306"/>
      <c r="B2219" s="306"/>
      <c r="C2219" s="306"/>
      <c r="S2219" s="306"/>
      <c r="T2219" s="306"/>
      <c r="U2219" s="306"/>
      <c r="V2219" s="306"/>
      <c r="W2219" s="306"/>
      <c r="X2219" s="306"/>
      <c r="Y2219" s="306"/>
      <c r="Z2219" s="306"/>
    </row>
    <row r="2220" spans="1:26" s="111" customFormat="1" ht="13.8">
      <c r="A2220" s="306"/>
      <c r="B2220" s="306"/>
      <c r="C2220" s="306"/>
      <c r="S2220" s="306"/>
      <c r="T2220" s="306"/>
      <c r="U2220" s="306"/>
      <c r="V2220" s="306"/>
      <c r="W2220" s="306"/>
      <c r="X2220" s="306"/>
      <c r="Y2220" s="306"/>
      <c r="Z2220" s="306"/>
    </row>
    <row r="2221" spans="1:26" s="111" customFormat="1" ht="13.8">
      <c r="A2221" s="306"/>
      <c r="B2221" s="306"/>
      <c r="C2221" s="306"/>
      <c r="S2221" s="306"/>
      <c r="T2221" s="306"/>
      <c r="U2221" s="306"/>
      <c r="V2221" s="306"/>
      <c r="W2221" s="306"/>
      <c r="X2221" s="306"/>
      <c r="Y2221" s="306"/>
      <c r="Z2221" s="306"/>
    </row>
    <row r="2222" spans="1:26" s="111" customFormat="1" ht="13.8">
      <c r="A2222" s="306"/>
      <c r="B2222" s="306"/>
      <c r="C2222" s="306"/>
      <c r="S2222" s="306"/>
      <c r="T2222" s="306"/>
      <c r="U2222" s="306"/>
      <c r="V2222" s="306"/>
      <c r="W2222" s="306"/>
      <c r="X2222" s="306"/>
      <c r="Y2222" s="306"/>
      <c r="Z2222" s="306"/>
    </row>
    <row r="2223" spans="1:26" s="111" customFormat="1" ht="13.8">
      <c r="A2223" s="306"/>
      <c r="B2223" s="306"/>
      <c r="C2223" s="306"/>
      <c r="S2223" s="306"/>
      <c r="T2223" s="306"/>
      <c r="U2223" s="306"/>
      <c r="V2223" s="306"/>
      <c r="W2223" s="306"/>
      <c r="X2223" s="306"/>
      <c r="Y2223" s="306"/>
      <c r="Z2223" s="306"/>
    </row>
    <row r="2224" spans="1:26" s="111" customFormat="1" ht="13.8">
      <c r="A2224" s="306"/>
      <c r="B2224" s="306"/>
      <c r="C2224" s="306"/>
      <c r="S2224" s="306"/>
      <c r="T2224" s="306"/>
      <c r="U2224" s="306"/>
      <c r="V2224" s="306"/>
      <c r="W2224" s="306"/>
      <c r="X2224" s="306"/>
      <c r="Y2224" s="306"/>
      <c r="Z2224" s="306"/>
    </row>
    <row r="2225" spans="1:26" s="111" customFormat="1" ht="13.8">
      <c r="A2225" s="306"/>
      <c r="B2225" s="306"/>
      <c r="C2225" s="306"/>
      <c r="S2225" s="306"/>
      <c r="T2225" s="306"/>
      <c r="U2225" s="306"/>
      <c r="V2225" s="306"/>
      <c r="W2225" s="306"/>
      <c r="X2225" s="306"/>
      <c r="Y2225" s="306"/>
      <c r="Z2225" s="306"/>
    </row>
    <row r="2226" spans="1:26" s="111" customFormat="1" ht="13.8">
      <c r="A2226" s="306"/>
      <c r="B2226" s="306"/>
      <c r="C2226" s="306"/>
      <c r="S2226" s="306"/>
      <c r="T2226" s="306"/>
      <c r="U2226" s="306"/>
      <c r="V2226" s="306"/>
      <c r="W2226" s="306"/>
      <c r="X2226" s="306"/>
      <c r="Y2226" s="306"/>
      <c r="Z2226" s="306"/>
    </row>
    <row r="2227" spans="1:26" s="111" customFormat="1" ht="13.8">
      <c r="A2227" s="306"/>
      <c r="B2227" s="306"/>
      <c r="C2227" s="306"/>
      <c r="S2227" s="306"/>
      <c r="T2227" s="306"/>
      <c r="U2227" s="306"/>
      <c r="V2227" s="306"/>
      <c r="W2227" s="306"/>
      <c r="X2227" s="306"/>
      <c r="Y2227" s="306"/>
      <c r="Z2227" s="306"/>
    </row>
    <row r="2228" spans="1:26" s="111" customFormat="1" ht="13.8">
      <c r="A2228" s="306"/>
      <c r="B2228" s="306"/>
      <c r="C2228" s="306"/>
      <c r="S2228" s="306"/>
      <c r="T2228" s="306"/>
      <c r="U2228" s="306"/>
      <c r="V2228" s="306"/>
      <c r="W2228" s="306"/>
      <c r="X2228" s="306"/>
      <c r="Y2228" s="306"/>
      <c r="Z2228" s="306"/>
    </row>
    <row r="2229" spans="1:26" s="111" customFormat="1" ht="13.8">
      <c r="A2229" s="306"/>
      <c r="B2229" s="306"/>
      <c r="C2229" s="306"/>
      <c r="S2229" s="306"/>
      <c r="T2229" s="306"/>
      <c r="U2229" s="306"/>
      <c r="V2229" s="306"/>
      <c r="W2229" s="306"/>
      <c r="X2229" s="306"/>
      <c r="Y2229" s="306"/>
      <c r="Z2229" s="306"/>
    </row>
    <row r="2230" spans="1:26" s="111" customFormat="1" ht="13.8">
      <c r="A2230" s="306"/>
      <c r="B2230" s="306"/>
      <c r="C2230" s="306"/>
      <c r="S2230" s="306"/>
      <c r="T2230" s="306"/>
      <c r="U2230" s="306"/>
      <c r="V2230" s="306"/>
      <c r="W2230" s="306"/>
      <c r="X2230" s="306"/>
      <c r="Y2230" s="306"/>
      <c r="Z2230" s="306"/>
    </row>
    <row r="2231" spans="1:26" s="111" customFormat="1" ht="13.8">
      <c r="A2231" s="306"/>
      <c r="B2231" s="306"/>
      <c r="C2231" s="306"/>
      <c r="S2231" s="306"/>
      <c r="T2231" s="306"/>
      <c r="U2231" s="306"/>
      <c r="V2231" s="306"/>
      <c r="W2231" s="306"/>
      <c r="X2231" s="306"/>
      <c r="Y2231" s="306"/>
      <c r="Z2231" s="306"/>
    </row>
    <row r="2232" spans="1:26" s="111" customFormat="1" ht="13.8">
      <c r="A2232" s="306"/>
      <c r="B2232" s="306"/>
      <c r="C2232" s="306"/>
      <c r="S2232" s="306"/>
      <c r="T2232" s="306"/>
      <c r="U2232" s="306"/>
      <c r="V2232" s="306"/>
      <c r="W2232" s="306"/>
      <c r="X2232" s="306"/>
      <c r="Y2232" s="306"/>
      <c r="Z2232" s="306"/>
    </row>
    <row r="2233" spans="1:26" s="111" customFormat="1" ht="13.8">
      <c r="A2233" s="306"/>
      <c r="B2233" s="306"/>
      <c r="C2233" s="306"/>
      <c r="S2233" s="306"/>
      <c r="T2233" s="306"/>
      <c r="U2233" s="306"/>
      <c r="V2233" s="306"/>
      <c r="W2233" s="306"/>
      <c r="X2233" s="306"/>
      <c r="Y2233" s="306"/>
      <c r="Z2233" s="306"/>
    </row>
    <row r="2234" spans="1:26" s="111" customFormat="1" ht="13.8">
      <c r="A2234" s="306"/>
      <c r="B2234" s="306"/>
      <c r="C2234" s="306"/>
      <c r="S2234" s="306"/>
      <c r="T2234" s="306"/>
      <c r="U2234" s="306"/>
      <c r="V2234" s="306"/>
      <c r="W2234" s="306"/>
      <c r="X2234" s="306"/>
      <c r="Y2234" s="306"/>
      <c r="Z2234" s="306"/>
    </row>
    <row r="2235" spans="1:26" s="111" customFormat="1" ht="13.8">
      <c r="A2235" s="306"/>
      <c r="B2235" s="306"/>
      <c r="C2235" s="306"/>
      <c r="S2235" s="306"/>
      <c r="T2235" s="306"/>
      <c r="U2235" s="306"/>
      <c r="V2235" s="306"/>
      <c r="W2235" s="306"/>
      <c r="X2235" s="306"/>
      <c r="Y2235" s="306"/>
      <c r="Z2235" s="306"/>
    </row>
    <row r="2236" spans="1:26" s="111" customFormat="1" ht="13.8">
      <c r="A2236" s="306"/>
      <c r="B2236" s="306"/>
      <c r="C2236" s="306"/>
      <c r="S2236" s="306"/>
      <c r="T2236" s="306"/>
      <c r="U2236" s="306"/>
      <c r="V2236" s="306"/>
      <c r="W2236" s="306"/>
      <c r="X2236" s="306"/>
      <c r="Y2236" s="306"/>
      <c r="Z2236" s="306"/>
    </row>
    <row r="2237" spans="1:26" s="111" customFormat="1" ht="13.8">
      <c r="A2237" s="306"/>
      <c r="B2237" s="306"/>
      <c r="C2237" s="306"/>
      <c r="S2237" s="306"/>
      <c r="T2237" s="306"/>
      <c r="U2237" s="306"/>
      <c r="V2237" s="306"/>
      <c r="W2237" s="306"/>
      <c r="X2237" s="306"/>
      <c r="Y2237" s="306"/>
      <c r="Z2237" s="306"/>
    </row>
    <row r="2238" spans="1:26" s="111" customFormat="1" ht="13.8">
      <c r="A2238" s="306"/>
      <c r="B2238" s="306"/>
      <c r="C2238" s="306"/>
      <c r="S2238" s="306"/>
      <c r="T2238" s="306"/>
      <c r="U2238" s="306"/>
      <c r="V2238" s="306"/>
      <c r="W2238" s="306"/>
      <c r="X2238" s="306"/>
      <c r="Y2238" s="306"/>
      <c r="Z2238" s="306"/>
    </row>
    <row r="2239" spans="1:26" s="111" customFormat="1" ht="13.8">
      <c r="A2239" s="306"/>
      <c r="B2239" s="306"/>
      <c r="C2239" s="306"/>
      <c r="S2239" s="306"/>
      <c r="T2239" s="306"/>
      <c r="U2239" s="306"/>
      <c r="V2239" s="306"/>
      <c r="W2239" s="306"/>
      <c r="X2239" s="306"/>
      <c r="Y2239" s="306"/>
      <c r="Z2239" s="306"/>
    </row>
    <row r="2240" spans="1:26" s="111" customFormat="1" ht="13.8">
      <c r="A2240" s="306"/>
      <c r="B2240" s="306"/>
      <c r="C2240" s="306"/>
      <c r="S2240" s="306"/>
      <c r="T2240" s="306"/>
      <c r="U2240" s="306"/>
      <c r="V2240" s="306"/>
      <c r="W2240" s="306"/>
      <c r="X2240" s="306"/>
      <c r="Y2240" s="306"/>
      <c r="Z2240" s="306"/>
    </row>
    <row r="2241" spans="1:26" s="111" customFormat="1" ht="13.8">
      <c r="A2241" s="306"/>
      <c r="B2241" s="306"/>
      <c r="C2241" s="306"/>
      <c r="S2241" s="306"/>
      <c r="T2241" s="306"/>
      <c r="U2241" s="306"/>
      <c r="V2241" s="306"/>
      <c r="W2241" s="306"/>
      <c r="X2241" s="306"/>
      <c r="Y2241" s="306"/>
      <c r="Z2241" s="306"/>
    </row>
    <row r="2242" spans="1:26" s="111" customFormat="1" ht="13.8">
      <c r="A2242" s="306"/>
      <c r="B2242" s="306"/>
      <c r="C2242" s="306"/>
      <c r="S2242" s="306"/>
      <c r="T2242" s="306"/>
      <c r="U2242" s="306"/>
      <c r="V2242" s="306"/>
      <c r="W2242" s="306"/>
      <c r="X2242" s="306"/>
      <c r="Y2242" s="306"/>
      <c r="Z2242" s="306"/>
    </row>
    <row r="2243" spans="1:26" s="111" customFormat="1" ht="13.8">
      <c r="A2243" s="306"/>
      <c r="B2243" s="306"/>
      <c r="C2243" s="306"/>
      <c r="S2243" s="306"/>
      <c r="T2243" s="306"/>
      <c r="U2243" s="306"/>
      <c r="V2243" s="306"/>
      <c r="W2243" s="306"/>
      <c r="X2243" s="306"/>
      <c r="Y2243" s="306"/>
      <c r="Z2243" s="306"/>
    </row>
    <row r="2244" spans="1:26" s="111" customFormat="1" ht="13.8">
      <c r="A2244" s="306"/>
      <c r="B2244" s="306"/>
      <c r="C2244" s="306"/>
      <c r="S2244" s="306"/>
      <c r="T2244" s="306"/>
      <c r="U2244" s="306"/>
      <c r="V2244" s="306"/>
      <c r="W2244" s="306"/>
      <c r="X2244" s="306"/>
      <c r="Y2244" s="306"/>
      <c r="Z2244" s="306"/>
    </row>
    <row r="2245" spans="1:26" s="111" customFormat="1" ht="13.8">
      <c r="A2245" s="306"/>
      <c r="B2245" s="306"/>
      <c r="C2245" s="306"/>
      <c r="S2245" s="306"/>
      <c r="T2245" s="306"/>
      <c r="U2245" s="306"/>
      <c r="V2245" s="306"/>
      <c r="W2245" s="306"/>
      <c r="X2245" s="306"/>
      <c r="Y2245" s="306"/>
      <c r="Z2245" s="306"/>
    </row>
    <row r="2246" spans="1:26" s="111" customFormat="1" ht="13.8">
      <c r="A2246" s="306"/>
      <c r="B2246" s="306"/>
      <c r="C2246" s="306"/>
      <c r="S2246" s="306"/>
      <c r="T2246" s="306"/>
      <c r="U2246" s="306"/>
      <c r="V2246" s="306"/>
      <c r="W2246" s="306"/>
      <c r="X2246" s="306"/>
      <c r="Y2246" s="306"/>
      <c r="Z2246" s="306"/>
    </row>
    <row r="2247" spans="1:26" s="111" customFormat="1" ht="13.8">
      <c r="A2247" s="306"/>
      <c r="B2247" s="306"/>
      <c r="C2247" s="306"/>
      <c r="S2247" s="306"/>
      <c r="T2247" s="306"/>
      <c r="U2247" s="306"/>
      <c r="V2247" s="306"/>
      <c r="W2247" s="306"/>
      <c r="X2247" s="306"/>
      <c r="Y2247" s="306"/>
      <c r="Z2247" s="306"/>
    </row>
    <row r="2248" spans="1:26" s="111" customFormat="1" ht="13.8">
      <c r="A2248" s="306"/>
      <c r="B2248" s="306"/>
      <c r="C2248" s="306"/>
      <c r="S2248" s="306"/>
      <c r="T2248" s="306"/>
      <c r="U2248" s="306"/>
      <c r="V2248" s="306"/>
      <c r="W2248" s="306"/>
      <c r="X2248" s="306"/>
      <c r="Y2248" s="306"/>
      <c r="Z2248" s="306"/>
    </row>
    <row r="2249" spans="1:26" s="111" customFormat="1" ht="13.8">
      <c r="A2249" s="306"/>
      <c r="B2249" s="306"/>
      <c r="C2249" s="306"/>
      <c r="S2249" s="306"/>
      <c r="T2249" s="306"/>
      <c r="U2249" s="306"/>
      <c r="V2249" s="306"/>
      <c r="W2249" s="306"/>
      <c r="X2249" s="306"/>
      <c r="Y2249" s="306"/>
      <c r="Z2249" s="306"/>
    </row>
    <row r="2250" spans="1:26" s="111" customFormat="1" ht="13.8">
      <c r="A2250" s="306"/>
      <c r="B2250" s="306"/>
      <c r="C2250" s="306"/>
      <c r="S2250" s="306"/>
      <c r="T2250" s="306"/>
      <c r="U2250" s="306"/>
      <c r="V2250" s="306"/>
      <c r="W2250" s="306"/>
      <c r="X2250" s="306"/>
      <c r="Y2250" s="306"/>
      <c r="Z2250" s="306"/>
    </row>
    <row r="2251" spans="1:26" s="111" customFormat="1" ht="13.8">
      <c r="A2251" s="306"/>
      <c r="B2251" s="306"/>
      <c r="C2251" s="306"/>
      <c r="S2251" s="306"/>
      <c r="T2251" s="306"/>
      <c r="U2251" s="306"/>
      <c r="V2251" s="306"/>
      <c r="W2251" s="306"/>
      <c r="X2251" s="306"/>
      <c r="Y2251" s="306"/>
      <c r="Z2251" s="306"/>
    </row>
    <row r="2252" spans="1:26" s="111" customFormat="1" ht="13.8">
      <c r="A2252" s="306"/>
      <c r="B2252" s="306"/>
      <c r="C2252" s="306"/>
      <c r="S2252" s="306"/>
      <c r="T2252" s="306"/>
      <c r="U2252" s="306"/>
      <c r="V2252" s="306"/>
      <c r="W2252" s="306"/>
      <c r="X2252" s="306"/>
      <c r="Y2252" s="306"/>
      <c r="Z2252" s="306"/>
    </row>
    <row r="2253" spans="1:26" s="111" customFormat="1" ht="13.8">
      <c r="A2253" s="306"/>
      <c r="B2253" s="306"/>
      <c r="C2253" s="306"/>
      <c r="S2253" s="306"/>
      <c r="T2253" s="306"/>
      <c r="U2253" s="306"/>
      <c r="V2253" s="306"/>
      <c r="W2253" s="306"/>
      <c r="X2253" s="306"/>
      <c r="Y2253" s="306"/>
      <c r="Z2253" s="306"/>
    </row>
    <row r="2254" spans="1:26" s="111" customFormat="1" ht="13.8">
      <c r="A2254" s="306"/>
      <c r="B2254" s="306"/>
      <c r="C2254" s="306"/>
      <c r="S2254" s="306"/>
      <c r="T2254" s="306"/>
      <c r="U2254" s="306"/>
      <c r="V2254" s="306"/>
      <c r="W2254" s="306"/>
      <c r="X2254" s="306"/>
      <c r="Y2254" s="306"/>
      <c r="Z2254" s="306"/>
    </row>
    <row r="2255" spans="1:26" s="111" customFormat="1" ht="13.8">
      <c r="A2255" s="306"/>
      <c r="B2255" s="306"/>
      <c r="C2255" s="306"/>
      <c r="S2255" s="306"/>
      <c r="T2255" s="306"/>
      <c r="U2255" s="306"/>
      <c r="V2255" s="306"/>
      <c r="W2255" s="306"/>
      <c r="X2255" s="306"/>
      <c r="Y2255" s="306"/>
      <c r="Z2255" s="306"/>
    </row>
    <row r="2256" spans="1:26" s="111" customFormat="1" ht="13.8">
      <c r="A2256" s="306"/>
      <c r="B2256" s="306"/>
      <c r="C2256" s="306"/>
      <c r="S2256" s="306"/>
      <c r="T2256" s="306"/>
      <c r="U2256" s="306"/>
      <c r="V2256" s="306"/>
      <c r="W2256" s="306"/>
      <c r="X2256" s="306"/>
      <c r="Y2256" s="306"/>
      <c r="Z2256" s="306"/>
    </row>
    <row r="2257" spans="1:26" s="111" customFormat="1" ht="13.8">
      <c r="A2257" s="306"/>
      <c r="B2257" s="306"/>
      <c r="C2257" s="306"/>
      <c r="S2257" s="306"/>
      <c r="T2257" s="306"/>
      <c r="U2257" s="306"/>
      <c r="V2257" s="306"/>
      <c r="W2257" s="306"/>
      <c r="X2257" s="306"/>
      <c r="Y2257" s="306"/>
      <c r="Z2257" s="306"/>
    </row>
    <row r="2258" spans="1:26" s="111" customFormat="1" ht="13.8">
      <c r="A2258" s="306"/>
      <c r="B2258" s="306"/>
      <c r="C2258" s="306"/>
      <c r="S2258" s="306"/>
      <c r="T2258" s="306"/>
      <c r="U2258" s="306"/>
      <c r="V2258" s="306"/>
      <c r="W2258" s="306"/>
      <c r="X2258" s="306"/>
      <c r="Y2258" s="306"/>
      <c r="Z2258" s="306"/>
    </row>
    <row r="2259" spans="1:26" s="111" customFormat="1" ht="13.8">
      <c r="A2259" s="306"/>
      <c r="B2259" s="306"/>
      <c r="C2259" s="306"/>
      <c r="S2259" s="306"/>
      <c r="T2259" s="306"/>
      <c r="U2259" s="306"/>
      <c r="V2259" s="306"/>
      <c r="W2259" s="306"/>
      <c r="X2259" s="306"/>
      <c r="Y2259" s="306"/>
      <c r="Z2259" s="306"/>
    </row>
    <row r="2260" spans="1:26" s="111" customFormat="1" ht="13.8">
      <c r="A2260" s="306"/>
      <c r="B2260" s="306"/>
      <c r="C2260" s="306"/>
      <c r="S2260" s="306"/>
      <c r="T2260" s="306"/>
      <c r="U2260" s="306"/>
      <c r="V2260" s="306"/>
      <c r="W2260" s="306"/>
      <c r="X2260" s="306"/>
      <c r="Y2260" s="306"/>
      <c r="Z2260" s="306"/>
    </row>
    <row r="2261" spans="1:26" s="111" customFormat="1" ht="13.8">
      <c r="A2261" s="306"/>
      <c r="B2261" s="306"/>
      <c r="C2261" s="306"/>
      <c r="S2261" s="306"/>
      <c r="T2261" s="306"/>
      <c r="U2261" s="306"/>
      <c r="V2261" s="306"/>
      <c r="W2261" s="306"/>
      <c r="X2261" s="306"/>
      <c r="Y2261" s="306"/>
      <c r="Z2261" s="306"/>
    </row>
    <row r="2262" spans="1:26" s="111" customFormat="1" ht="13.8">
      <c r="A2262" s="306"/>
      <c r="B2262" s="306"/>
      <c r="C2262" s="306"/>
      <c r="S2262" s="306"/>
      <c r="T2262" s="306"/>
      <c r="U2262" s="306"/>
      <c r="V2262" s="306"/>
      <c r="W2262" s="306"/>
      <c r="X2262" s="306"/>
      <c r="Y2262" s="306"/>
      <c r="Z2262" s="306"/>
    </row>
    <row r="2263" spans="1:26" s="111" customFormat="1" ht="13.8">
      <c r="A2263" s="306"/>
      <c r="B2263" s="306"/>
      <c r="C2263" s="306"/>
      <c r="S2263" s="306"/>
      <c r="T2263" s="306"/>
      <c r="U2263" s="306"/>
      <c r="V2263" s="306"/>
      <c r="W2263" s="306"/>
      <c r="X2263" s="306"/>
      <c r="Y2263" s="306"/>
      <c r="Z2263" s="306"/>
    </row>
    <row r="2264" spans="1:26" s="111" customFormat="1" ht="13.8">
      <c r="A2264" s="306"/>
      <c r="B2264" s="306"/>
      <c r="C2264" s="306"/>
      <c r="S2264" s="306"/>
      <c r="T2264" s="306"/>
      <c r="U2264" s="306"/>
      <c r="V2264" s="306"/>
      <c r="W2264" s="306"/>
      <c r="X2264" s="306"/>
      <c r="Y2264" s="306"/>
      <c r="Z2264" s="306"/>
    </row>
    <row r="2265" spans="1:26" s="111" customFormat="1" ht="13.8">
      <c r="A2265" s="306"/>
      <c r="B2265" s="306"/>
      <c r="C2265" s="306"/>
      <c r="S2265" s="306"/>
      <c r="T2265" s="306"/>
      <c r="U2265" s="306"/>
      <c r="V2265" s="306"/>
      <c r="W2265" s="306"/>
      <c r="X2265" s="306"/>
      <c r="Y2265" s="306"/>
      <c r="Z2265" s="306"/>
    </row>
    <row r="2266" spans="1:26" s="111" customFormat="1" ht="13.8">
      <c r="A2266" s="306"/>
      <c r="B2266" s="306"/>
      <c r="C2266" s="306"/>
      <c r="S2266" s="306"/>
      <c r="T2266" s="306"/>
      <c r="U2266" s="306"/>
      <c r="V2266" s="306"/>
      <c r="W2266" s="306"/>
      <c r="X2266" s="306"/>
      <c r="Y2266" s="306"/>
      <c r="Z2266" s="306"/>
    </row>
    <row r="2267" spans="1:26" s="111" customFormat="1" ht="13.8">
      <c r="A2267" s="306"/>
      <c r="B2267" s="306"/>
      <c r="C2267" s="306"/>
      <c r="S2267" s="306"/>
      <c r="T2267" s="306"/>
      <c r="U2267" s="306"/>
      <c r="V2267" s="306"/>
      <c r="W2267" s="306"/>
      <c r="X2267" s="306"/>
      <c r="Y2267" s="306"/>
      <c r="Z2267" s="306"/>
    </row>
    <row r="2268" spans="1:26" s="111" customFormat="1" ht="13.8">
      <c r="A2268" s="306"/>
      <c r="B2268" s="306"/>
      <c r="C2268" s="306"/>
      <c r="S2268" s="306"/>
      <c r="T2268" s="306"/>
      <c r="U2268" s="306"/>
      <c r="V2268" s="306"/>
      <c r="W2268" s="306"/>
      <c r="X2268" s="306"/>
      <c r="Y2268" s="306"/>
      <c r="Z2268" s="306"/>
    </row>
    <row r="2269" spans="1:26" s="111" customFormat="1" ht="13.8">
      <c r="A2269" s="306"/>
      <c r="B2269" s="306"/>
      <c r="C2269" s="306"/>
      <c r="S2269" s="306"/>
      <c r="T2269" s="306"/>
      <c r="U2269" s="306"/>
      <c r="V2269" s="306"/>
      <c r="W2269" s="306"/>
      <c r="X2269" s="306"/>
      <c r="Y2269" s="306"/>
      <c r="Z2269" s="306"/>
    </row>
    <row r="2270" spans="1:26" s="111" customFormat="1" ht="13.8">
      <c r="A2270" s="306"/>
      <c r="B2270" s="306"/>
      <c r="C2270" s="306"/>
      <c r="S2270" s="306"/>
      <c r="T2270" s="306"/>
      <c r="U2270" s="306"/>
      <c r="V2270" s="306"/>
      <c r="W2270" s="306"/>
      <c r="X2270" s="306"/>
      <c r="Y2270" s="306"/>
      <c r="Z2270" s="306"/>
    </row>
    <row r="2271" spans="1:26" s="111" customFormat="1" ht="13.8">
      <c r="A2271" s="306"/>
      <c r="B2271" s="306"/>
      <c r="C2271" s="306"/>
      <c r="S2271" s="306"/>
      <c r="T2271" s="306"/>
      <c r="U2271" s="306"/>
      <c r="V2271" s="306"/>
      <c r="W2271" s="306"/>
      <c r="X2271" s="306"/>
      <c r="Y2271" s="306"/>
      <c r="Z2271" s="306"/>
    </row>
    <row r="2272" spans="1:26" s="111" customFormat="1" ht="13.8">
      <c r="A2272" s="306"/>
      <c r="B2272" s="306"/>
      <c r="C2272" s="306"/>
      <c r="S2272" s="306"/>
      <c r="T2272" s="306"/>
      <c r="U2272" s="306"/>
      <c r="V2272" s="306"/>
      <c r="W2272" s="306"/>
      <c r="X2272" s="306"/>
      <c r="Y2272" s="306"/>
      <c r="Z2272" s="306"/>
    </row>
    <row r="2273" spans="1:26" s="111" customFormat="1" ht="13.8">
      <c r="A2273" s="306"/>
      <c r="B2273" s="306"/>
      <c r="C2273" s="306"/>
      <c r="S2273" s="306"/>
      <c r="T2273" s="306"/>
      <c r="U2273" s="306"/>
      <c r="V2273" s="306"/>
      <c r="W2273" s="306"/>
      <c r="X2273" s="306"/>
      <c r="Y2273" s="306"/>
      <c r="Z2273" s="306"/>
    </row>
    <row r="2274" spans="1:26" s="111" customFormat="1" ht="13.8">
      <c r="A2274" s="306"/>
      <c r="B2274" s="306"/>
      <c r="C2274" s="306"/>
      <c r="S2274" s="306"/>
      <c r="T2274" s="306"/>
      <c r="U2274" s="306"/>
      <c r="V2274" s="306"/>
      <c r="W2274" s="306"/>
      <c r="X2274" s="306"/>
      <c r="Y2274" s="306"/>
      <c r="Z2274" s="306"/>
    </row>
    <row r="2275" spans="1:26" s="111" customFormat="1" ht="13.8">
      <c r="A2275" s="306"/>
      <c r="B2275" s="306"/>
      <c r="C2275" s="306"/>
      <c r="S2275" s="306"/>
      <c r="T2275" s="306"/>
      <c r="U2275" s="306"/>
      <c r="V2275" s="306"/>
      <c r="W2275" s="306"/>
      <c r="X2275" s="306"/>
      <c r="Y2275" s="306"/>
      <c r="Z2275" s="306"/>
    </row>
    <row r="2276" spans="1:26" s="111" customFormat="1" ht="13.8">
      <c r="A2276" s="306"/>
      <c r="B2276" s="306"/>
      <c r="C2276" s="306"/>
      <c r="S2276" s="306"/>
      <c r="T2276" s="306"/>
      <c r="U2276" s="306"/>
      <c r="V2276" s="306"/>
      <c r="W2276" s="306"/>
      <c r="X2276" s="306"/>
      <c r="Y2276" s="306"/>
      <c r="Z2276" s="306"/>
    </row>
    <row r="2277" spans="1:26" s="111" customFormat="1" ht="13.8">
      <c r="A2277" s="306"/>
      <c r="B2277" s="306"/>
      <c r="C2277" s="306"/>
      <c r="S2277" s="306"/>
      <c r="T2277" s="306"/>
      <c r="U2277" s="306"/>
      <c r="V2277" s="306"/>
      <c r="W2277" s="306"/>
      <c r="X2277" s="306"/>
      <c r="Y2277" s="306"/>
      <c r="Z2277" s="306"/>
    </row>
    <row r="2278" spans="1:26" s="111" customFormat="1" ht="13.8">
      <c r="A2278" s="306"/>
      <c r="B2278" s="306"/>
      <c r="C2278" s="306"/>
      <c r="S2278" s="306"/>
      <c r="T2278" s="306"/>
      <c r="U2278" s="306"/>
      <c r="V2278" s="306"/>
      <c r="W2278" s="306"/>
      <c r="X2278" s="306"/>
      <c r="Y2278" s="306"/>
      <c r="Z2278" s="306"/>
    </row>
    <row r="2279" spans="1:26" s="111" customFormat="1" ht="13.8">
      <c r="A2279" s="306"/>
      <c r="B2279" s="306"/>
      <c r="C2279" s="306"/>
      <c r="S2279" s="306"/>
      <c r="T2279" s="306"/>
      <c r="U2279" s="306"/>
      <c r="V2279" s="306"/>
      <c r="W2279" s="306"/>
      <c r="X2279" s="306"/>
      <c r="Y2279" s="306"/>
      <c r="Z2279" s="306"/>
    </row>
    <row r="2280" spans="1:26" s="111" customFormat="1" ht="13.8">
      <c r="A2280" s="306"/>
      <c r="B2280" s="306"/>
      <c r="C2280" s="306"/>
      <c r="S2280" s="306"/>
      <c r="T2280" s="306"/>
      <c r="U2280" s="306"/>
      <c r="V2280" s="306"/>
      <c r="W2280" s="306"/>
      <c r="X2280" s="306"/>
      <c r="Y2280" s="306"/>
      <c r="Z2280" s="306"/>
    </row>
    <row r="2281" spans="1:26" s="111" customFormat="1" ht="13.8">
      <c r="A2281" s="306"/>
      <c r="B2281" s="306"/>
      <c r="C2281" s="306"/>
      <c r="S2281" s="306"/>
      <c r="T2281" s="306"/>
      <c r="U2281" s="306"/>
      <c r="V2281" s="306"/>
      <c r="W2281" s="306"/>
      <c r="X2281" s="306"/>
      <c r="Y2281" s="306"/>
      <c r="Z2281" s="306"/>
    </row>
    <row r="2282" spans="1:26" s="111" customFormat="1" ht="13.8">
      <c r="A2282" s="306"/>
      <c r="B2282" s="306"/>
      <c r="C2282" s="306"/>
      <c r="S2282" s="306"/>
      <c r="T2282" s="306"/>
      <c r="U2282" s="306"/>
      <c r="V2282" s="306"/>
      <c r="W2282" s="306"/>
      <c r="X2282" s="306"/>
      <c r="Y2282" s="306"/>
      <c r="Z2282" s="306"/>
    </row>
    <row r="2283" spans="1:26" s="111" customFormat="1" ht="13.8">
      <c r="A2283" s="306"/>
      <c r="B2283" s="306"/>
      <c r="C2283" s="306"/>
      <c r="S2283" s="306"/>
      <c r="T2283" s="306"/>
      <c r="U2283" s="306"/>
      <c r="V2283" s="306"/>
      <c r="W2283" s="306"/>
      <c r="X2283" s="306"/>
      <c r="Y2283" s="306"/>
      <c r="Z2283" s="306"/>
    </row>
    <row r="2284" spans="1:26" s="111" customFormat="1" ht="13.8">
      <c r="A2284" s="306"/>
      <c r="B2284" s="306"/>
      <c r="C2284" s="306"/>
      <c r="S2284" s="306"/>
      <c r="T2284" s="306"/>
      <c r="U2284" s="306"/>
      <c r="V2284" s="306"/>
      <c r="W2284" s="306"/>
      <c r="X2284" s="306"/>
      <c r="Y2284" s="306"/>
      <c r="Z2284" s="306"/>
    </row>
    <row r="2285" spans="1:26" s="111" customFormat="1" ht="13.8">
      <c r="A2285" s="306"/>
      <c r="B2285" s="306"/>
      <c r="C2285" s="306"/>
      <c r="S2285" s="306"/>
      <c r="T2285" s="306"/>
      <c r="U2285" s="306"/>
      <c r="V2285" s="306"/>
      <c r="W2285" s="306"/>
      <c r="X2285" s="306"/>
      <c r="Y2285" s="306"/>
      <c r="Z2285" s="306"/>
    </row>
    <row r="2286" spans="1:26" s="111" customFormat="1" ht="13.8">
      <c r="A2286" s="306"/>
      <c r="B2286" s="306"/>
      <c r="C2286" s="306"/>
      <c r="S2286" s="306"/>
      <c r="T2286" s="306"/>
      <c r="U2286" s="306"/>
      <c r="V2286" s="306"/>
      <c r="W2286" s="306"/>
      <c r="X2286" s="306"/>
      <c r="Y2286" s="306"/>
      <c r="Z2286" s="306"/>
    </row>
    <row r="2287" spans="1:26" s="111" customFormat="1" ht="13.8">
      <c r="A2287" s="306"/>
      <c r="B2287" s="306"/>
      <c r="C2287" s="306"/>
      <c r="S2287" s="306"/>
      <c r="T2287" s="306"/>
      <c r="U2287" s="306"/>
      <c r="V2287" s="306"/>
      <c r="W2287" s="306"/>
      <c r="X2287" s="306"/>
      <c r="Y2287" s="306"/>
      <c r="Z2287" s="306"/>
    </row>
    <row r="2288" spans="1:26" s="111" customFormat="1" ht="13.8">
      <c r="A2288" s="306"/>
      <c r="B2288" s="306"/>
      <c r="C2288" s="306"/>
      <c r="S2288" s="306"/>
      <c r="T2288" s="306"/>
      <c r="U2288" s="306"/>
      <c r="V2288" s="306"/>
      <c r="W2288" s="306"/>
      <c r="X2288" s="306"/>
      <c r="Y2288" s="306"/>
      <c r="Z2288" s="306"/>
    </row>
    <row r="2289" spans="1:26" s="111" customFormat="1" ht="13.8">
      <c r="A2289" s="306"/>
      <c r="B2289" s="306"/>
      <c r="C2289" s="306"/>
      <c r="S2289" s="306"/>
      <c r="T2289" s="306"/>
      <c r="U2289" s="306"/>
      <c r="V2289" s="306"/>
      <c r="W2289" s="306"/>
      <c r="X2289" s="306"/>
      <c r="Y2289" s="306"/>
      <c r="Z2289" s="306"/>
    </row>
    <row r="2290" spans="1:26" s="111" customFormat="1" ht="13.8">
      <c r="A2290" s="306"/>
      <c r="B2290" s="306"/>
      <c r="C2290" s="306"/>
      <c r="S2290" s="306"/>
      <c r="T2290" s="306"/>
      <c r="U2290" s="306"/>
      <c r="V2290" s="306"/>
      <c r="W2290" s="306"/>
      <c r="X2290" s="306"/>
      <c r="Y2290" s="306"/>
      <c r="Z2290" s="306"/>
    </row>
    <row r="2291" spans="1:26" s="111" customFormat="1" ht="13.8">
      <c r="A2291" s="306"/>
      <c r="B2291" s="306"/>
      <c r="C2291" s="306"/>
      <c r="S2291" s="306"/>
      <c r="T2291" s="306"/>
      <c r="U2291" s="306"/>
      <c r="V2291" s="306"/>
      <c r="W2291" s="306"/>
      <c r="X2291" s="306"/>
      <c r="Y2291" s="306"/>
      <c r="Z2291" s="306"/>
    </row>
    <row r="2292" spans="1:26" s="111" customFormat="1" ht="13.8">
      <c r="A2292" s="306"/>
      <c r="B2292" s="306"/>
      <c r="C2292" s="306"/>
      <c r="S2292" s="306"/>
      <c r="T2292" s="306"/>
      <c r="U2292" s="306"/>
      <c r="V2292" s="306"/>
      <c r="W2292" s="306"/>
      <c r="X2292" s="306"/>
      <c r="Y2292" s="306"/>
      <c r="Z2292" s="306"/>
    </row>
    <row r="2293" spans="1:26" s="111" customFormat="1" ht="13.8">
      <c r="A2293" s="306"/>
      <c r="B2293" s="306"/>
      <c r="C2293" s="306"/>
      <c r="S2293" s="306"/>
      <c r="T2293" s="306"/>
      <c r="U2293" s="306"/>
      <c r="V2293" s="306"/>
      <c r="W2293" s="306"/>
      <c r="X2293" s="306"/>
      <c r="Y2293" s="306"/>
      <c r="Z2293" s="306"/>
    </row>
    <row r="2294" spans="1:26" s="111" customFormat="1" ht="13.8">
      <c r="A2294" s="306"/>
      <c r="B2294" s="306"/>
      <c r="C2294" s="306"/>
      <c r="S2294" s="306"/>
      <c r="T2294" s="306"/>
      <c r="U2294" s="306"/>
      <c r="V2294" s="306"/>
      <c r="W2294" s="306"/>
      <c r="X2294" s="306"/>
      <c r="Y2294" s="306"/>
      <c r="Z2294" s="306"/>
    </row>
    <row r="2295" spans="1:26" s="111" customFormat="1" ht="13.8">
      <c r="A2295" s="306"/>
      <c r="B2295" s="306"/>
      <c r="C2295" s="306"/>
      <c r="S2295" s="306"/>
      <c r="T2295" s="306"/>
      <c r="U2295" s="306"/>
      <c r="V2295" s="306"/>
      <c r="W2295" s="306"/>
      <c r="X2295" s="306"/>
      <c r="Y2295" s="306"/>
      <c r="Z2295" s="306"/>
    </row>
    <row r="2296" spans="1:26" s="111" customFormat="1" ht="13.8">
      <c r="A2296" s="306"/>
      <c r="B2296" s="306"/>
      <c r="C2296" s="306"/>
      <c r="S2296" s="306"/>
      <c r="T2296" s="306"/>
      <c r="U2296" s="306"/>
      <c r="V2296" s="306"/>
      <c r="W2296" s="306"/>
      <c r="X2296" s="306"/>
      <c r="Y2296" s="306"/>
      <c r="Z2296" s="306"/>
    </row>
    <row r="2297" spans="1:26" s="111" customFormat="1" ht="13.8">
      <c r="A2297" s="306"/>
      <c r="B2297" s="306"/>
      <c r="C2297" s="306"/>
      <c r="S2297" s="306"/>
      <c r="T2297" s="306"/>
      <c r="U2297" s="306"/>
      <c r="V2297" s="306"/>
      <c r="W2297" s="306"/>
      <c r="X2297" s="306"/>
      <c r="Y2297" s="306"/>
      <c r="Z2297" s="306"/>
    </row>
    <row r="2298" spans="1:26" s="111" customFormat="1" ht="13.8">
      <c r="A2298" s="306"/>
      <c r="B2298" s="306"/>
      <c r="C2298" s="306"/>
      <c r="S2298" s="306"/>
      <c r="T2298" s="306"/>
      <c r="U2298" s="306"/>
      <c r="V2298" s="306"/>
      <c r="W2298" s="306"/>
      <c r="X2298" s="306"/>
      <c r="Y2298" s="306"/>
      <c r="Z2298" s="306"/>
    </row>
    <row r="2299" spans="1:26" s="111" customFormat="1" ht="13.8">
      <c r="A2299" s="306"/>
      <c r="B2299" s="306"/>
      <c r="C2299" s="306"/>
      <c r="S2299" s="306"/>
      <c r="T2299" s="306"/>
      <c r="U2299" s="306"/>
      <c r="V2299" s="306"/>
      <c r="W2299" s="306"/>
      <c r="X2299" s="306"/>
      <c r="Y2299" s="306"/>
      <c r="Z2299" s="306"/>
    </row>
    <row r="2300" spans="1:26" s="111" customFormat="1" ht="13.8">
      <c r="A2300" s="306"/>
      <c r="B2300" s="306"/>
      <c r="C2300" s="306"/>
      <c r="S2300" s="306"/>
      <c r="T2300" s="306"/>
      <c r="U2300" s="306"/>
      <c r="V2300" s="306"/>
      <c r="W2300" s="306"/>
      <c r="X2300" s="306"/>
      <c r="Y2300" s="306"/>
      <c r="Z2300" s="306"/>
    </row>
    <row r="2301" spans="1:26" s="111" customFormat="1" ht="13.8">
      <c r="A2301" s="306"/>
      <c r="B2301" s="306"/>
      <c r="C2301" s="306"/>
      <c r="S2301" s="306"/>
      <c r="T2301" s="306"/>
      <c r="U2301" s="306"/>
      <c r="V2301" s="306"/>
      <c r="W2301" s="306"/>
      <c r="X2301" s="306"/>
      <c r="Y2301" s="306"/>
      <c r="Z2301" s="306"/>
    </row>
    <row r="2302" spans="1:26" s="111" customFormat="1" ht="13.8">
      <c r="A2302" s="306"/>
      <c r="B2302" s="306"/>
      <c r="C2302" s="306"/>
      <c r="S2302" s="306"/>
      <c r="T2302" s="306"/>
      <c r="U2302" s="306"/>
      <c r="V2302" s="306"/>
      <c r="W2302" s="306"/>
      <c r="X2302" s="306"/>
      <c r="Y2302" s="306"/>
      <c r="Z2302" s="306"/>
    </row>
    <row r="2303" spans="1:26" s="111" customFormat="1" ht="13.8">
      <c r="A2303" s="306"/>
      <c r="B2303" s="306"/>
      <c r="C2303" s="306"/>
      <c r="S2303" s="306"/>
      <c r="T2303" s="306"/>
      <c r="U2303" s="306"/>
      <c r="V2303" s="306"/>
      <c r="W2303" s="306"/>
      <c r="X2303" s="306"/>
      <c r="Y2303" s="306"/>
      <c r="Z2303" s="306"/>
    </row>
    <row r="2304" spans="1:26" s="111" customFormat="1" ht="13.8">
      <c r="A2304" s="306"/>
      <c r="B2304" s="306"/>
      <c r="C2304" s="306"/>
      <c r="S2304" s="306"/>
      <c r="T2304" s="306"/>
      <c r="U2304" s="306"/>
      <c r="V2304" s="306"/>
      <c r="W2304" s="306"/>
      <c r="X2304" s="306"/>
      <c r="Y2304" s="306"/>
      <c r="Z2304" s="306"/>
    </row>
    <row r="2305" spans="1:26" s="111" customFormat="1" ht="13.8">
      <c r="A2305" s="306"/>
      <c r="B2305" s="306"/>
      <c r="C2305" s="306"/>
      <c r="S2305" s="306"/>
      <c r="T2305" s="306"/>
      <c r="U2305" s="306"/>
      <c r="V2305" s="306"/>
      <c r="W2305" s="306"/>
      <c r="X2305" s="306"/>
      <c r="Y2305" s="306"/>
      <c r="Z2305" s="306"/>
    </row>
    <row r="2306" spans="1:26" s="111" customFormat="1" ht="13.8">
      <c r="A2306" s="306"/>
      <c r="B2306" s="306"/>
      <c r="C2306" s="306"/>
      <c r="S2306" s="306"/>
      <c r="T2306" s="306"/>
      <c r="U2306" s="306"/>
      <c r="V2306" s="306"/>
      <c r="W2306" s="306"/>
      <c r="X2306" s="306"/>
      <c r="Y2306" s="306"/>
      <c r="Z2306" s="306"/>
    </row>
    <row r="2307" spans="1:26" s="111" customFormat="1" ht="13.8">
      <c r="A2307" s="306"/>
      <c r="B2307" s="306"/>
      <c r="C2307" s="306"/>
      <c r="S2307" s="306"/>
      <c r="T2307" s="306"/>
      <c r="U2307" s="306"/>
      <c r="V2307" s="306"/>
      <c r="W2307" s="306"/>
      <c r="X2307" s="306"/>
      <c r="Y2307" s="306"/>
      <c r="Z2307" s="306"/>
    </row>
    <row r="2308" spans="1:26" s="111" customFormat="1" ht="13.8">
      <c r="A2308" s="306"/>
      <c r="B2308" s="306"/>
      <c r="C2308" s="306"/>
      <c r="S2308" s="306"/>
      <c r="T2308" s="306"/>
      <c r="U2308" s="306"/>
      <c r="V2308" s="306"/>
      <c r="W2308" s="306"/>
      <c r="X2308" s="306"/>
      <c r="Y2308" s="306"/>
      <c r="Z2308" s="306"/>
    </row>
    <row r="2309" spans="1:26" s="111" customFormat="1" ht="13.8">
      <c r="A2309" s="306"/>
      <c r="B2309" s="306"/>
      <c r="C2309" s="306"/>
      <c r="S2309" s="306"/>
      <c r="T2309" s="306"/>
      <c r="U2309" s="306"/>
      <c r="V2309" s="306"/>
      <c r="W2309" s="306"/>
      <c r="X2309" s="306"/>
      <c r="Y2309" s="306"/>
      <c r="Z2309" s="306"/>
    </row>
    <row r="2310" spans="1:26" s="111" customFormat="1" ht="13.8">
      <c r="A2310" s="306"/>
      <c r="B2310" s="306"/>
      <c r="C2310" s="306"/>
      <c r="S2310" s="306"/>
      <c r="T2310" s="306"/>
      <c r="U2310" s="306"/>
      <c r="V2310" s="306"/>
      <c r="W2310" s="306"/>
      <c r="X2310" s="306"/>
      <c r="Y2310" s="306"/>
      <c r="Z2310" s="306"/>
    </row>
    <row r="2311" spans="1:26" s="111" customFormat="1" ht="13.8">
      <c r="A2311" s="306"/>
      <c r="B2311" s="306"/>
      <c r="C2311" s="306"/>
      <c r="S2311" s="306"/>
      <c r="T2311" s="306"/>
      <c r="U2311" s="306"/>
      <c r="V2311" s="306"/>
      <c r="W2311" s="306"/>
      <c r="X2311" s="306"/>
      <c r="Y2311" s="306"/>
      <c r="Z2311" s="306"/>
    </row>
    <row r="2312" spans="1:26" s="111" customFormat="1" ht="13.8">
      <c r="A2312" s="306"/>
      <c r="B2312" s="306"/>
      <c r="C2312" s="306"/>
      <c r="S2312" s="306"/>
      <c r="T2312" s="306"/>
      <c r="U2312" s="306"/>
      <c r="V2312" s="306"/>
      <c r="W2312" s="306"/>
      <c r="X2312" s="306"/>
      <c r="Y2312" s="306"/>
      <c r="Z2312" s="306"/>
    </row>
    <row r="2313" spans="1:26" s="111" customFormat="1" ht="13.8">
      <c r="A2313" s="306"/>
      <c r="B2313" s="306"/>
      <c r="C2313" s="306"/>
      <c r="S2313" s="306"/>
      <c r="T2313" s="306"/>
      <c r="U2313" s="306"/>
      <c r="V2313" s="306"/>
      <c r="W2313" s="306"/>
      <c r="X2313" s="306"/>
      <c r="Y2313" s="306"/>
      <c r="Z2313" s="306"/>
    </row>
    <row r="2314" spans="1:26" s="111" customFormat="1" ht="13.8">
      <c r="A2314" s="306"/>
      <c r="B2314" s="306"/>
      <c r="C2314" s="306"/>
      <c r="S2314" s="306"/>
      <c r="T2314" s="306"/>
      <c r="U2314" s="306"/>
      <c r="V2314" s="306"/>
      <c r="W2314" s="306"/>
      <c r="X2314" s="306"/>
      <c r="Y2314" s="306"/>
      <c r="Z2314" s="306"/>
    </row>
    <row r="2315" spans="1:26" s="111" customFormat="1" ht="13.8">
      <c r="A2315" s="306"/>
      <c r="B2315" s="306"/>
      <c r="C2315" s="306"/>
      <c r="S2315" s="306"/>
      <c r="T2315" s="306"/>
      <c r="U2315" s="306"/>
      <c r="V2315" s="306"/>
      <c r="W2315" s="306"/>
      <c r="X2315" s="306"/>
      <c r="Y2315" s="306"/>
      <c r="Z2315" s="306"/>
    </row>
    <row r="2316" spans="1:26" s="111" customFormat="1" ht="13.8">
      <c r="A2316" s="306"/>
      <c r="B2316" s="306"/>
      <c r="C2316" s="306"/>
      <c r="S2316" s="306"/>
      <c r="T2316" s="306"/>
      <c r="U2316" s="306"/>
      <c r="V2316" s="306"/>
      <c r="W2316" s="306"/>
      <c r="X2316" s="306"/>
      <c r="Y2316" s="306"/>
      <c r="Z2316" s="306"/>
    </row>
    <row r="2317" spans="1:26" s="111" customFormat="1" ht="13.8">
      <c r="A2317" s="306"/>
      <c r="B2317" s="306"/>
      <c r="C2317" s="306"/>
      <c r="S2317" s="306"/>
      <c r="T2317" s="306"/>
      <c r="U2317" s="306"/>
      <c r="V2317" s="306"/>
      <c r="W2317" s="306"/>
      <c r="X2317" s="306"/>
      <c r="Y2317" s="306"/>
      <c r="Z2317" s="306"/>
    </row>
    <row r="2318" spans="1:26" s="111" customFormat="1" ht="13.8">
      <c r="A2318" s="306"/>
      <c r="B2318" s="306"/>
      <c r="C2318" s="306"/>
      <c r="S2318" s="306"/>
      <c r="T2318" s="306"/>
      <c r="U2318" s="306"/>
      <c r="V2318" s="306"/>
      <c r="W2318" s="306"/>
      <c r="X2318" s="306"/>
      <c r="Y2318" s="306"/>
      <c r="Z2318" s="306"/>
    </row>
    <row r="2319" spans="1:26" s="111" customFormat="1" ht="13.8">
      <c r="A2319" s="306"/>
      <c r="B2319" s="306"/>
      <c r="C2319" s="306"/>
      <c r="S2319" s="306"/>
      <c r="T2319" s="306"/>
      <c r="U2319" s="306"/>
      <c r="V2319" s="306"/>
      <c r="W2319" s="306"/>
      <c r="X2319" s="306"/>
      <c r="Y2319" s="306"/>
      <c r="Z2319" s="306"/>
    </row>
    <row r="2320" spans="1:26" s="111" customFormat="1" ht="13.8">
      <c r="A2320" s="306"/>
      <c r="B2320" s="306"/>
      <c r="C2320" s="306"/>
      <c r="S2320" s="306"/>
      <c r="T2320" s="306"/>
      <c r="U2320" s="306"/>
      <c r="V2320" s="306"/>
      <c r="W2320" s="306"/>
      <c r="X2320" s="306"/>
      <c r="Y2320" s="306"/>
      <c r="Z2320" s="306"/>
    </row>
    <row r="2321" spans="1:26" s="111" customFormat="1" ht="13.8">
      <c r="A2321" s="306"/>
      <c r="B2321" s="306"/>
      <c r="C2321" s="306"/>
      <c r="S2321" s="306"/>
      <c r="T2321" s="306"/>
      <c r="U2321" s="306"/>
      <c r="V2321" s="306"/>
      <c r="W2321" s="306"/>
      <c r="X2321" s="306"/>
      <c r="Y2321" s="306"/>
      <c r="Z2321" s="306"/>
    </row>
    <row r="2322" spans="1:26" s="111" customFormat="1" ht="13.8">
      <c r="A2322" s="306"/>
      <c r="B2322" s="306"/>
      <c r="C2322" s="306"/>
      <c r="S2322" s="306"/>
      <c r="T2322" s="306"/>
      <c r="U2322" s="306"/>
      <c r="V2322" s="306"/>
      <c r="W2322" s="306"/>
      <c r="X2322" s="306"/>
      <c r="Y2322" s="306"/>
      <c r="Z2322" s="306"/>
    </row>
    <row r="2323" spans="1:26" s="111" customFormat="1" ht="13.8">
      <c r="A2323" s="306"/>
      <c r="B2323" s="306"/>
      <c r="C2323" s="306"/>
      <c r="S2323" s="306"/>
      <c r="T2323" s="306"/>
      <c r="U2323" s="306"/>
      <c r="V2323" s="306"/>
      <c r="W2323" s="306"/>
      <c r="X2323" s="306"/>
      <c r="Y2323" s="306"/>
      <c r="Z2323" s="306"/>
    </row>
    <row r="2324" spans="1:26" s="111" customFormat="1" ht="13.8">
      <c r="A2324" s="306"/>
      <c r="B2324" s="306"/>
      <c r="C2324" s="306"/>
      <c r="S2324" s="306"/>
      <c r="T2324" s="306"/>
      <c r="U2324" s="306"/>
      <c r="V2324" s="306"/>
      <c r="W2324" s="306"/>
      <c r="X2324" s="306"/>
      <c r="Y2324" s="306"/>
      <c r="Z2324" s="306"/>
    </row>
    <row r="2325" spans="1:26" s="111" customFormat="1" ht="13.8">
      <c r="A2325" s="306"/>
      <c r="B2325" s="306"/>
      <c r="C2325" s="306"/>
      <c r="S2325" s="306"/>
      <c r="T2325" s="306"/>
      <c r="U2325" s="306"/>
      <c r="V2325" s="306"/>
      <c r="W2325" s="306"/>
      <c r="X2325" s="306"/>
      <c r="Y2325" s="306"/>
      <c r="Z2325" s="306"/>
    </row>
    <row r="2326" spans="1:26" s="111" customFormat="1" ht="13.8">
      <c r="A2326" s="306"/>
      <c r="B2326" s="306"/>
      <c r="C2326" s="306"/>
      <c r="S2326" s="306"/>
      <c r="T2326" s="306"/>
      <c r="U2326" s="306"/>
      <c r="V2326" s="306"/>
      <c r="W2326" s="306"/>
      <c r="X2326" s="306"/>
      <c r="Y2326" s="306"/>
      <c r="Z2326" s="306"/>
    </row>
    <row r="2327" spans="1:26" s="111" customFormat="1" ht="13.8">
      <c r="A2327" s="306"/>
      <c r="B2327" s="306"/>
      <c r="C2327" s="306"/>
      <c r="S2327" s="306"/>
      <c r="T2327" s="306"/>
      <c r="U2327" s="306"/>
      <c r="V2327" s="306"/>
      <c r="W2327" s="306"/>
      <c r="X2327" s="306"/>
      <c r="Y2327" s="306"/>
      <c r="Z2327" s="306"/>
    </row>
    <row r="2328" spans="1:26" s="111" customFormat="1" ht="13.8">
      <c r="A2328" s="306"/>
      <c r="B2328" s="306"/>
      <c r="C2328" s="306"/>
      <c r="S2328" s="306"/>
      <c r="T2328" s="306"/>
      <c r="U2328" s="306"/>
      <c r="V2328" s="306"/>
      <c r="W2328" s="306"/>
      <c r="X2328" s="306"/>
      <c r="Y2328" s="306"/>
      <c r="Z2328" s="306"/>
    </row>
    <row r="2329" spans="1:26" s="111" customFormat="1" ht="13.8">
      <c r="A2329" s="306"/>
      <c r="B2329" s="306"/>
      <c r="C2329" s="306"/>
      <c r="S2329" s="306"/>
      <c r="T2329" s="306"/>
      <c r="U2329" s="306"/>
      <c r="V2329" s="306"/>
      <c r="W2329" s="306"/>
      <c r="X2329" s="306"/>
      <c r="Y2329" s="306"/>
      <c r="Z2329" s="306"/>
    </row>
    <row r="2330" spans="1:26" s="111" customFormat="1" ht="13.8">
      <c r="A2330" s="306"/>
      <c r="B2330" s="306"/>
      <c r="C2330" s="306"/>
      <c r="S2330" s="306"/>
      <c r="T2330" s="306"/>
      <c r="U2330" s="306"/>
      <c r="V2330" s="306"/>
      <c r="W2330" s="306"/>
      <c r="X2330" s="306"/>
      <c r="Y2330" s="306"/>
      <c r="Z2330" s="306"/>
    </row>
    <row r="2331" spans="1:26" s="111" customFormat="1" ht="13.8">
      <c r="A2331" s="306"/>
      <c r="B2331" s="306"/>
      <c r="C2331" s="306"/>
      <c r="S2331" s="306"/>
      <c r="T2331" s="306"/>
      <c r="U2331" s="306"/>
      <c r="V2331" s="306"/>
      <c r="W2331" s="306"/>
      <c r="X2331" s="306"/>
      <c r="Y2331" s="306"/>
      <c r="Z2331" s="306"/>
    </row>
    <row r="2332" spans="1:26" s="111" customFormat="1" ht="13.8">
      <c r="A2332" s="306"/>
      <c r="B2332" s="306"/>
      <c r="C2332" s="306"/>
      <c r="S2332" s="306"/>
      <c r="T2332" s="306"/>
      <c r="U2332" s="306"/>
      <c r="V2332" s="306"/>
      <c r="W2332" s="306"/>
      <c r="X2332" s="306"/>
      <c r="Y2332" s="306"/>
      <c r="Z2332" s="306"/>
    </row>
    <row r="2333" spans="1:26" s="111" customFormat="1" ht="13.8">
      <c r="A2333" s="306"/>
      <c r="B2333" s="306"/>
      <c r="C2333" s="306"/>
      <c r="S2333" s="306"/>
      <c r="T2333" s="306"/>
      <c r="U2333" s="306"/>
      <c r="V2333" s="306"/>
      <c r="W2333" s="306"/>
      <c r="X2333" s="306"/>
      <c r="Y2333" s="306"/>
      <c r="Z2333" s="306"/>
    </row>
    <row r="2334" spans="1:26" s="111" customFormat="1" ht="13.8">
      <c r="A2334" s="306"/>
      <c r="B2334" s="306"/>
      <c r="C2334" s="306"/>
      <c r="S2334" s="306"/>
      <c r="T2334" s="306"/>
      <c r="U2334" s="306"/>
      <c r="V2334" s="306"/>
      <c r="W2334" s="306"/>
      <c r="X2334" s="306"/>
      <c r="Y2334" s="306"/>
      <c r="Z2334" s="306"/>
    </row>
    <row r="2335" spans="1:26" s="111" customFormat="1" ht="13.8">
      <c r="A2335" s="306"/>
      <c r="B2335" s="306"/>
      <c r="C2335" s="306"/>
      <c r="S2335" s="306"/>
      <c r="T2335" s="306"/>
      <c r="U2335" s="306"/>
      <c r="V2335" s="306"/>
      <c r="W2335" s="306"/>
      <c r="X2335" s="306"/>
      <c r="Y2335" s="306"/>
      <c r="Z2335" s="306"/>
    </row>
    <row r="2336" spans="1:26" s="111" customFormat="1" ht="13.8">
      <c r="A2336" s="306"/>
      <c r="B2336" s="306"/>
      <c r="C2336" s="306"/>
      <c r="S2336" s="306"/>
      <c r="T2336" s="306"/>
      <c r="U2336" s="306"/>
      <c r="V2336" s="306"/>
      <c r="W2336" s="306"/>
      <c r="X2336" s="306"/>
      <c r="Y2336" s="306"/>
      <c r="Z2336" s="306"/>
    </row>
    <row r="2337" spans="1:26" s="111" customFormat="1" ht="13.8">
      <c r="A2337" s="306"/>
      <c r="B2337" s="306"/>
      <c r="C2337" s="306"/>
      <c r="S2337" s="306"/>
      <c r="T2337" s="306"/>
      <c r="U2337" s="306"/>
      <c r="V2337" s="306"/>
      <c r="W2337" s="306"/>
      <c r="X2337" s="306"/>
      <c r="Y2337" s="306"/>
      <c r="Z2337" s="306"/>
    </row>
    <row r="2338" spans="1:26" s="111" customFormat="1" ht="13.8">
      <c r="A2338" s="306"/>
      <c r="B2338" s="306"/>
      <c r="C2338" s="306"/>
      <c r="S2338" s="306"/>
      <c r="T2338" s="306"/>
      <c r="U2338" s="306"/>
      <c r="V2338" s="306"/>
      <c r="W2338" s="306"/>
      <c r="X2338" s="306"/>
      <c r="Y2338" s="306"/>
      <c r="Z2338" s="306"/>
    </row>
    <row r="2339" spans="1:26" s="111" customFormat="1" ht="13.8">
      <c r="A2339" s="306"/>
      <c r="B2339" s="306"/>
      <c r="C2339" s="306"/>
      <c r="S2339" s="306"/>
      <c r="T2339" s="306"/>
      <c r="U2339" s="306"/>
      <c r="V2339" s="306"/>
      <c r="W2339" s="306"/>
      <c r="X2339" s="306"/>
      <c r="Y2339" s="306"/>
      <c r="Z2339" s="306"/>
    </row>
    <row r="2340" spans="1:26" s="111" customFormat="1" ht="13.8">
      <c r="A2340" s="306"/>
      <c r="B2340" s="306"/>
      <c r="C2340" s="306"/>
      <c r="S2340" s="306"/>
      <c r="T2340" s="306"/>
      <c r="U2340" s="306"/>
      <c r="V2340" s="306"/>
      <c r="W2340" s="306"/>
      <c r="X2340" s="306"/>
      <c r="Y2340" s="306"/>
      <c r="Z2340" s="306"/>
    </row>
    <row r="2341" spans="1:26" s="111" customFormat="1" ht="13.8">
      <c r="A2341" s="306"/>
      <c r="B2341" s="306"/>
      <c r="C2341" s="306"/>
      <c r="S2341" s="306"/>
      <c r="T2341" s="306"/>
      <c r="U2341" s="306"/>
      <c r="V2341" s="306"/>
      <c r="W2341" s="306"/>
      <c r="X2341" s="306"/>
      <c r="Y2341" s="306"/>
      <c r="Z2341" s="306"/>
    </row>
    <row r="2342" spans="1:26" s="111" customFormat="1" ht="13.8">
      <c r="A2342" s="306"/>
      <c r="B2342" s="306"/>
      <c r="C2342" s="306"/>
      <c r="S2342" s="306"/>
      <c r="T2342" s="306"/>
      <c r="U2342" s="306"/>
      <c r="V2342" s="306"/>
      <c r="W2342" s="306"/>
      <c r="X2342" s="306"/>
      <c r="Y2342" s="306"/>
      <c r="Z2342" s="306"/>
    </row>
    <row r="2343" spans="1:26" s="111" customFormat="1" ht="13.8">
      <c r="A2343" s="306"/>
      <c r="B2343" s="306"/>
      <c r="C2343" s="306"/>
      <c r="S2343" s="306"/>
      <c r="T2343" s="306"/>
      <c r="U2343" s="306"/>
      <c r="V2343" s="306"/>
      <c r="W2343" s="306"/>
      <c r="X2343" s="306"/>
      <c r="Y2343" s="306"/>
      <c r="Z2343" s="306"/>
    </row>
    <row r="2344" spans="1:26" s="111" customFormat="1" ht="13.8">
      <c r="A2344" s="306"/>
      <c r="B2344" s="306"/>
      <c r="C2344" s="306"/>
      <c r="S2344" s="306"/>
      <c r="T2344" s="306"/>
      <c r="U2344" s="306"/>
      <c r="V2344" s="306"/>
      <c r="W2344" s="306"/>
      <c r="X2344" s="306"/>
      <c r="Y2344" s="306"/>
      <c r="Z2344" s="306"/>
    </row>
    <row r="2345" spans="1:26" s="111" customFormat="1" ht="13.8">
      <c r="A2345" s="306"/>
      <c r="B2345" s="306"/>
      <c r="C2345" s="306"/>
      <c r="S2345" s="306"/>
      <c r="T2345" s="306"/>
      <c r="U2345" s="306"/>
      <c r="V2345" s="306"/>
      <c r="W2345" s="306"/>
      <c r="X2345" s="306"/>
      <c r="Y2345" s="306"/>
      <c r="Z2345" s="306"/>
    </row>
    <row r="2346" spans="1:26" s="111" customFormat="1" ht="13.8">
      <c r="A2346" s="306"/>
      <c r="B2346" s="306"/>
      <c r="C2346" s="306"/>
      <c r="S2346" s="306"/>
      <c r="T2346" s="306"/>
      <c r="U2346" s="306"/>
      <c r="V2346" s="306"/>
      <c r="W2346" s="306"/>
      <c r="X2346" s="306"/>
      <c r="Y2346" s="306"/>
      <c r="Z2346" s="306"/>
    </row>
    <row r="2347" spans="1:26" s="111" customFormat="1" ht="13.8">
      <c r="A2347" s="306"/>
      <c r="B2347" s="306"/>
      <c r="C2347" s="306"/>
      <c r="S2347" s="306"/>
      <c r="T2347" s="306"/>
      <c r="U2347" s="306"/>
      <c r="V2347" s="306"/>
      <c r="W2347" s="306"/>
      <c r="X2347" s="306"/>
      <c r="Y2347" s="306"/>
      <c r="Z2347" s="306"/>
    </row>
    <row r="2348" spans="1:26" s="111" customFormat="1" ht="13.8">
      <c r="A2348" s="306"/>
      <c r="B2348" s="306"/>
      <c r="C2348" s="306"/>
      <c r="S2348" s="306"/>
      <c r="T2348" s="306"/>
      <c r="U2348" s="306"/>
      <c r="V2348" s="306"/>
      <c r="W2348" s="306"/>
      <c r="X2348" s="306"/>
      <c r="Y2348" s="306"/>
      <c r="Z2348" s="306"/>
    </row>
    <row r="2349" spans="1:26" s="111" customFormat="1" ht="13.8">
      <c r="A2349" s="306"/>
      <c r="B2349" s="306"/>
      <c r="C2349" s="306"/>
      <c r="S2349" s="306"/>
      <c r="T2349" s="306"/>
      <c r="U2349" s="306"/>
      <c r="V2349" s="306"/>
      <c r="W2349" s="306"/>
      <c r="X2349" s="306"/>
      <c r="Y2349" s="306"/>
      <c r="Z2349" s="306"/>
    </row>
    <row r="2350" spans="1:26" s="111" customFormat="1" ht="13.8">
      <c r="A2350" s="306"/>
      <c r="B2350" s="306"/>
      <c r="C2350" s="306"/>
      <c r="S2350" s="306"/>
      <c r="T2350" s="306"/>
      <c r="U2350" s="306"/>
      <c r="V2350" s="306"/>
      <c r="W2350" s="306"/>
      <c r="X2350" s="306"/>
      <c r="Y2350" s="306"/>
      <c r="Z2350" s="306"/>
    </row>
    <row r="2351" spans="1:26" s="111" customFormat="1" ht="13.8">
      <c r="A2351" s="306"/>
      <c r="B2351" s="306"/>
      <c r="C2351" s="306"/>
      <c r="S2351" s="306"/>
      <c r="T2351" s="306"/>
      <c r="U2351" s="306"/>
      <c r="V2351" s="306"/>
      <c r="W2351" s="306"/>
      <c r="X2351" s="306"/>
      <c r="Y2351" s="306"/>
      <c r="Z2351" s="306"/>
    </row>
    <row r="2352" spans="1:26" s="111" customFormat="1" ht="13.8">
      <c r="A2352" s="306"/>
      <c r="B2352" s="306"/>
      <c r="C2352" s="306"/>
      <c r="S2352" s="306"/>
      <c r="T2352" s="306"/>
      <c r="U2352" s="306"/>
      <c r="V2352" s="306"/>
      <c r="W2352" s="306"/>
      <c r="X2352" s="306"/>
      <c r="Y2352" s="306"/>
      <c r="Z2352" s="306"/>
    </row>
    <row r="2353" spans="1:26" s="111" customFormat="1" ht="13.8">
      <c r="A2353" s="306"/>
      <c r="B2353" s="306"/>
      <c r="C2353" s="306"/>
      <c r="S2353" s="306"/>
      <c r="T2353" s="306"/>
      <c r="U2353" s="306"/>
      <c r="V2353" s="306"/>
      <c r="W2353" s="306"/>
      <c r="X2353" s="306"/>
      <c r="Y2353" s="306"/>
      <c r="Z2353" s="306"/>
    </row>
    <row r="2354" spans="1:26" s="111" customFormat="1" ht="13.8">
      <c r="A2354" s="306"/>
      <c r="B2354" s="306"/>
      <c r="C2354" s="306"/>
      <c r="S2354" s="306"/>
      <c r="T2354" s="306"/>
      <c r="U2354" s="306"/>
      <c r="V2354" s="306"/>
      <c r="W2354" s="306"/>
      <c r="X2354" s="306"/>
      <c r="Y2354" s="306"/>
      <c r="Z2354" s="306"/>
    </row>
    <row r="2355" spans="1:26" s="111" customFormat="1" ht="13.8">
      <c r="A2355" s="306"/>
      <c r="B2355" s="306"/>
      <c r="C2355" s="306"/>
      <c r="S2355" s="306"/>
      <c r="T2355" s="306"/>
      <c r="U2355" s="306"/>
      <c r="V2355" s="306"/>
      <c r="W2355" s="306"/>
      <c r="X2355" s="306"/>
      <c r="Y2355" s="306"/>
      <c r="Z2355" s="306"/>
    </row>
    <row r="2356" spans="1:26" s="111" customFormat="1" ht="13.8">
      <c r="A2356" s="306"/>
      <c r="B2356" s="306"/>
      <c r="C2356" s="306"/>
      <c r="S2356" s="306"/>
      <c r="T2356" s="306"/>
      <c r="U2356" s="306"/>
      <c r="V2356" s="306"/>
      <c r="W2356" s="306"/>
      <c r="X2356" s="306"/>
      <c r="Y2356" s="306"/>
      <c r="Z2356" s="306"/>
    </row>
    <row r="2357" spans="1:26" s="111" customFormat="1" ht="13.8">
      <c r="A2357" s="306"/>
      <c r="B2357" s="306"/>
      <c r="C2357" s="306"/>
      <c r="S2357" s="306"/>
      <c r="T2357" s="306"/>
      <c r="U2357" s="306"/>
      <c r="V2357" s="306"/>
      <c r="W2357" s="306"/>
      <c r="X2357" s="306"/>
      <c r="Y2357" s="306"/>
      <c r="Z2357" s="306"/>
    </row>
    <row r="2358" spans="1:26" s="111" customFormat="1" ht="13.8">
      <c r="A2358" s="306"/>
      <c r="B2358" s="306"/>
      <c r="C2358" s="306"/>
      <c r="S2358" s="306"/>
      <c r="T2358" s="306"/>
      <c r="U2358" s="306"/>
      <c r="V2358" s="306"/>
      <c r="W2358" s="306"/>
      <c r="X2358" s="306"/>
      <c r="Y2358" s="306"/>
      <c r="Z2358" s="306"/>
    </row>
    <row r="2359" spans="1:26" s="111" customFormat="1" ht="13.8">
      <c r="A2359" s="306"/>
      <c r="B2359" s="306"/>
      <c r="C2359" s="306"/>
      <c r="S2359" s="306"/>
      <c r="T2359" s="306"/>
      <c r="U2359" s="306"/>
      <c r="V2359" s="306"/>
      <c r="W2359" s="306"/>
      <c r="X2359" s="306"/>
      <c r="Y2359" s="306"/>
      <c r="Z2359" s="306"/>
    </row>
    <row r="2360" spans="1:26" s="111" customFormat="1" ht="13.8">
      <c r="A2360" s="306"/>
      <c r="B2360" s="306"/>
      <c r="C2360" s="306"/>
      <c r="S2360" s="306"/>
      <c r="T2360" s="306"/>
      <c r="U2360" s="306"/>
      <c r="V2360" s="306"/>
      <c r="W2360" s="306"/>
      <c r="X2360" s="306"/>
      <c r="Y2360" s="306"/>
      <c r="Z2360" s="306"/>
    </row>
    <row r="2361" spans="1:26" s="111" customFormat="1" ht="13.8">
      <c r="A2361" s="306"/>
      <c r="B2361" s="306"/>
      <c r="C2361" s="306"/>
      <c r="S2361" s="306"/>
      <c r="T2361" s="306"/>
      <c r="U2361" s="306"/>
      <c r="V2361" s="306"/>
      <c r="W2361" s="306"/>
      <c r="X2361" s="306"/>
      <c r="Y2361" s="306"/>
      <c r="Z2361" s="306"/>
    </row>
    <row r="2362" spans="1:26" s="111" customFormat="1" ht="13.8">
      <c r="A2362" s="306"/>
      <c r="B2362" s="306"/>
      <c r="C2362" s="306"/>
      <c r="S2362" s="306"/>
      <c r="T2362" s="306"/>
      <c r="U2362" s="306"/>
      <c r="V2362" s="306"/>
      <c r="W2362" s="306"/>
      <c r="X2362" s="306"/>
      <c r="Y2362" s="306"/>
      <c r="Z2362" s="306"/>
    </row>
    <row r="2363" spans="1:26" s="111" customFormat="1" ht="13.8">
      <c r="A2363" s="306"/>
      <c r="B2363" s="306"/>
      <c r="C2363" s="306"/>
      <c r="S2363" s="306"/>
      <c r="T2363" s="306"/>
      <c r="U2363" s="306"/>
      <c r="V2363" s="306"/>
      <c r="W2363" s="306"/>
      <c r="X2363" s="306"/>
      <c r="Y2363" s="306"/>
      <c r="Z2363" s="306"/>
    </row>
    <row r="2364" spans="1:26" s="111" customFormat="1" ht="13.8">
      <c r="A2364" s="306"/>
      <c r="B2364" s="306"/>
      <c r="C2364" s="306"/>
      <c r="S2364" s="306"/>
      <c r="T2364" s="306"/>
      <c r="U2364" s="306"/>
      <c r="V2364" s="306"/>
      <c r="W2364" s="306"/>
      <c r="X2364" s="306"/>
      <c r="Y2364" s="306"/>
      <c r="Z2364" s="306"/>
    </row>
    <row r="2365" spans="1:26" s="111" customFormat="1" ht="13.8">
      <c r="A2365" s="306"/>
      <c r="B2365" s="306"/>
      <c r="C2365" s="306"/>
      <c r="S2365" s="306"/>
      <c r="T2365" s="306"/>
      <c r="U2365" s="306"/>
      <c r="V2365" s="306"/>
      <c r="W2365" s="306"/>
      <c r="X2365" s="306"/>
      <c r="Y2365" s="306"/>
      <c r="Z2365" s="306"/>
    </row>
    <row r="2366" spans="1:26" s="111" customFormat="1" ht="13.8">
      <c r="A2366" s="306"/>
      <c r="B2366" s="306"/>
      <c r="C2366" s="306"/>
      <c r="S2366" s="306"/>
      <c r="T2366" s="306"/>
      <c r="U2366" s="306"/>
      <c r="V2366" s="306"/>
      <c r="W2366" s="306"/>
      <c r="X2366" s="306"/>
      <c r="Y2366" s="306"/>
      <c r="Z2366" s="306"/>
    </row>
    <row r="2367" spans="1:26" s="111" customFormat="1" ht="13.8">
      <c r="A2367" s="306"/>
      <c r="B2367" s="306"/>
      <c r="C2367" s="306"/>
      <c r="S2367" s="306"/>
      <c r="T2367" s="306"/>
      <c r="U2367" s="306"/>
      <c r="V2367" s="306"/>
      <c r="W2367" s="306"/>
      <c r="X2367" s="306"/>
      <c r="Y2367" s="306"/>
      <c r="Z2367" s="306"/>
    </row>
    <row r="2368" spans="1:26" s="111" customFormat="1" ht="13.8">
      <c r="A2368" s="306"/>
      <c r="B2368" s="306"/>
      <c r="C2368" s="306"/>
      <c r="S2368" s="306"/>
      <c r="T2368" s="306"/>
      <c r="U2368" s="306"/>
      <c r="V2368" s="306"/>
      <c r="W2368" s="306"/>
      <c r="X2368" s="306"/>
      <c r="Y2368" s="306"/>
      <c r="Z2368" s="306"/>
    </row>
    <row r="2369" spans="1:26" s="111" customFormat="1" ht="13.8">
      <c r="A2369" s="306"/>
      <c r="B2369" s="306"/>
      <c r="C2369" s="306"/>
      <c r="S2369" s="306"/>
      <c r="T2369" s="306"/>
      <c r="U2369" s="306"/>
      <c r="V2369" s="306"/>
      <c r="W2369" s="306"/>
      <c r="X2369" s="306"/>
      <c r="Y2369" s="306"/>
      <c r="Z2369" s="306"/>
    </row>
    <row r="2370" spans="1:26" s="111" customFormat="1" ht="13.8">
      <c r="A2370" s="306"/>
      <c r="B2370" s="306"/>
      <c r="C2370" s="306"/>
      <c r="S2370" s="306"/>
      <c r="T2370" s="306"/>
      <c r="U2370" s="306"/>
      <c r="V2370" s="306"/>
      <c r="W2370" s="306"/>
      <c r="X2370" s="306"/>
      <c r="Y2370" s="306"/>
      <c r="Z2370" s="306"/>
    </row>
    <row r="2371" spans="1:26" s="111" customFormat="1" ht="13.8">
      <c r="A2371" s="306"/>
      <c r="B2371" s="306"/>
      <c r="C2371" s="306"/>
      <c r="S2371" s="306"/>
      <c r="T2371" s="306"/>
      <c r="U2371" s="306"/>
      <c r="V2371" s="306"/>
      <c r="W2371" s="306"/>
      <c r="X2371" s="306"/>
      <c r="Y2371" s="306"/>
      <c r="Z2371" s="306"/>
    </row>
    <row r="2372" spans="1:26" s="111" customFormat="1" ht="13.8">
      <c r="A2372" s="306"/>
      <c r="B2372" s="306"/>
      <c r="C2372" s="306"/>
      <c r="S2372" s="306"/>
      <c r="T2372" s="306"/>
      <c r="U2372" s="306"/>
      <c r="V2372" s="306"/>
      <c r="W2372" s="306"/>
      <c r="X2372" s="306"/>
      <c r="Y2372" s="306"/>
      <c r="Z2372" s="306"/>
    </row>
    <row r="2373" spans="1:26" s="111" customFormat="1" ht="13.8">
      <c r="A2373" s="306"/>
      <c r="B2373" s="306"/>
      <c r="C2373" s="306"/>
      <c r="S2373" s="306"/>
      <c r="T2373" s="306"/>
      <c r="U2373" s="306"/>
      <c r="V2373" s="306"/>
      <c r="W2373" s="306"/>
      <c r="X2373" s="306"/>
      <c r="Y2373" s="306"/>
      <c r="Z2373" s="306"/>
    </row>
    <row r="2374" spans="1:26" s="111" customFormat="1" ht="13.8">
      <c r="A2374" s="306"/>
      <c r="B2374" s="306"/>
      <c r="C2374" s="306"/>
      <c r="S2374" s="306"/>
      <c r="T2374" s="306"/>
      <c r="U2374" s="306"/>
      <c r="V2374" s="306"/>
      <c r="W2374" s="306"/>
      <c r="X2374" s="306"/>
      <c r="Y2374" s="306"/>
      <c r="Z2374" s="306"/>
    </row>
    <row r="2375" spans="1:26" s="111" customFormat="1" ht="13.8">
      <c r="A2375" s="306"/>
      <c r="B2375" s="306"/>
      <c r="C2375" s="306"/>
      <c r="S2375" s="306"/>
      <c r="T2375" s="306"/>
      <c r="U2375" s="306"/>
      <c r="V2375" s="306"/>
      <c r="W2375" s="306"/>
      <c r="X2375" s="306"/>
      <c r="Y2375" s="306"/>
      <c r="Z2375" s="306"/>
    </row>
    <row r="2376" spans="1:26" s="111" customFormat="1" ht="13.8">
      <c r="A2376" s="306"/>
      <c r="B2376" s="306"/>
      <c r="C2376" s="306"/>
      <c r="S2376" s="306"/>
      <c r="T2376" s="306"/>
      <c r="U2376" s="306"/>
      <c r="V2376" s="306"/>
      <c r="W2376" s="306"/>
      <c r="X2376" s="306"/>
      <c r="Y2376" s="306"/>
      <c r="Z2376" s="306"/>
    </row>
    <row r="2377" spans="1:26" s="111" customFormat="1" ht="13.8">
      <c r="A2377" s="306"/>
      <c r="B2377" s="306"/>
      <c r="C2377" s="306"/>
      <c r="S2377" s="306"/>
      <c r="T2377" s="306"/>
      <c r="U2377" s="306"/>
      <c r="V2377" s="306"/>
      <c r="W2377" s="306"/>
      <c r="X2377" s="306"/>
      <c r="Y2377" s="306"/>
      <c r="Z2377" s="306"/>
    </row>
    <row r="2378" spans="1:26" s="111" customFormat="1" ht="13.8">
      <c r="A2378" s="306"/>
      <c r="B2378" s="306"/>
      <c r="C2378" s="306"/>
      <c r="S2378" s="306"/>
      <c r="T2378" s="306"/>
      <c r="U2378" s="306"/>
      <c r="V2378" s="306"/>
      <c r="W2378" s="306"/>
      <c r="X2378" s="306"/>
      <c r="Y2378" s="306"/>
      <c r="Z2378" s="306"/>
    </row>
    <row r="2379" spans="1:26" s="111" customFormat="1" ht="13.8">
      <c r="A2379" s="306"/>
      <c r="B2379" s="306"/>
      <c r="C2379" s="306"/>
      <c r="S2379" s="306"/>
      <c r="T2379" s="306"/>
      <c r="U2379" s="306"/>
      <c r="V2379" s="306"/>
      <c r="W2379" s="306"/>
      <c r="X2379" s="306"/>
      <c r="Y2379" s="306"/>
      <c r="Z2379" s="306"/>
    </row>
    <row r="2380" spans="1:26" s="111" customFormat="1" ht="13.8">
      <c r="A2380" s="306"/>
      <c r="B2380" s="306"/>
      <c r="C2380" s="306"/>
      <c r="S2380" s="306"/>
      <c r="T2380" s="306"/>
      <c r="U2380" s="306"/>
      <c r="V2380" s="306"/>
      <c r="W2380" s="306"/>
      <c r="X2380" s="306"/>
      <c r="Y2380" s="306"/>
      <c r="Z2380" s="306"/>
    </row>
    <row r="2381" spans="1:26" s="111" customFormat="1" ht="13.8">
      <c r="A2381" s="306"/>
      <c r="B2381" s="306"/>
      <c r="C2381" s="306"/>
      <c r="S2381" s="306"/>
      <c r="T2381" s="306"/>
      <c r="U2381" s="306"/>
      <c r="V2381" s="306"/>
      <c r="W2381" s="306"/>
      <c r="X2381" s="306"/>
      <c r="Y2381" s="306"/>
      <c r="Z2381" s="306"/>
    </row>
    <row r="2382" spans="1:26" s="111" customFormat="1" ht="13.8">
      <c r="A2382" s="306"/>
      <c r="B2382" s="306"/>
      <c r="C2382" s="306"/>
      <c r="S2382" s="306"/>
      <c r="T2382" s="306"/>
      <c r="U2382" s="306"/>
      <c r="V2382" s="306"/>
      <c r="W2382" s="306"/>
      <c r="X2382" s="306"/>
      <c r="Y2382" s="306"/>
      <c r="Z2382" s="306"/>
    </row>
    <row r="2383" spans="1:26" s="111" customFormat="1" ht="13.8">
      <c r="A2383" s="306"/>
      <c r="B2383" s="306"/>
      <c r="C2383" s="306"/>
      <c r="S2383" s="306"/>
      <c r="T2383" s="306"/>
      <c r="U2383" s="306"/>
      <c r="V2383" s="306"/>
      <c r="W2383" s="306"/>
      <c r="X2383" s="306"/>
      <c r="Y2383" s="306"/>
      <c r="Z2383" s="306"/>
    </row>
    <row r="2384" spans="1:26" s="111" customFormat="1" ht="13.8">
      <c r="A2384" s="306"/>
      <c r="B2384" s="306"/>
      <c r="C2384" s="306"/>
      <c r="S2384" s="306"/>
      <c r="T2384" s="306"/>
      <c r="U2384" s="306"/>
      <c r="V2384" s="306"/>
      <c r="W2384" s="306"/>
      <c r="X2384" s="306"/>
      <c r="Y2384" s="306"/>
      <c r="Z2384" s="306"/>
    </row>
    <row r="2385" spans="1:26" s="111" customFormat="1" ht="13.8">
      <c r="A2385" s="306"/>
      <c r="B2385" s="306"/>
      <c r="C2385" s="306"/>
      <c r="S2385" s="306"/>
      <c r="T2385" s="306"/>
      <c r="U2385" s="306"/>
      <c r="V2385" s="306"/>
      <c r="W2385" s="306"/>
      <c r="X2385" s="306"/>
      <c r="Y2385" s="306"/>
      <c r="Z2385" s="306"/>
    </row>
    <row r="2386" spans="1:26" s="111" customFormat="1" ht="13.8">
      <c r="A2386" s="306"/>
      <c r="B2386" s="306"/>
      <c r="C2386" s="306"/>
      <c r="S2386" s="306"/>
      <c r="T2386" s="306"/>
      <c r="U2386" s="306"/>
      <c r="V2386" s="306"/>
      <c r="W2386" s="306"/>
      <c r="X2386" s="306"/>
      <c r="Y2386" s="306"/>
      <c r="Z2386" s="306"/>
    </row>
    <row r="2387" spans="1:26" s="111" customFormat="1" ht="13.8">
      <c r="A2387" s="306"/>
      <c r="B2387" s="306"/>
      <c r="C2387" s="306"/>
      <c r="S2387" s="306"/>
      <c r="T2387" s="306"/>
      <c r="U2387" s="306"/>
      <c r="V2387" s="306"/>
      <c r="W2387" s="306"/>
      <c r="X2387" s="306"/>
      <c r="Y2387" s="306"/>
      <c r="Z2387" s="306"/>
    </row>
    <row r="2388" spans="1:26" s="111" customFormat="1" ht="13.8">
      <c r="A2388" s="306"/>
      <c r="B2388" s="306"/>
      <c r="C2388" s="306"/>
      <c r="S2388" s="306"/>
      <c r="T2388" s="306"/>
      <c r="U2388" s="306"/>
      <c r="V2388" s="306"/>
      <c r="W2388" s="306"/>
      <c r="X2388" s="306"/>
      <c r="Y2388" s="306"/>
      <c r="Z2388" s="306"/>
    </row>
    <row r="2389" spans="1:26" s="111" customFormat="1" ht="13.8">
      <c r="A2389" s="306"/>
      <c r="B2389" s="306"/>
      <c r="C2389" s="306"/>
      <c r="S2389" s="306"/>
      <c r="T2389" s="306"/>
      <c r="U2389" s="306"/>
      <c r="V2389" s="306"/>
      <c r="W2389" s="306"/>
      <c r="X2389" s="306"/>
      <c r="Y2389" s="306"/>
      <c r="Z2389" s="306"/>
    </row>
    <row r="2390" spans="1:26" s="111" customFormat="1" ht="13.8">
      <c r="A2390" s="306"/>
      <c r="B2390" s="306"/>
      <c r="C2390" s="306"/>
      <c r="S2390" s="306"/>
      <c r="T2390" s="306"/>
      <c r="U2390" s="306"/>
      <c r="V2390" s="306"/>
      <c r="W2390" s="306"/>
      <c r="X2390" s="306"/>
      <c r="Y2390" s="306"/>
      <c r="Z2390" s="306"/>
    </row>
    <row r="2391" spans="1:26" s="111" customFormat="1" ht="13.8">
      <c r="A2391" s="306"/>
      <c r="B2391" s="306"/>
      <c r="C2391" s="306"/>
      <c r="S2391" s="306"/>
      <c r="T2391" s="306"/>
      <c r="U2391" s="306"/>
      <c r="V2391" s="306"/>
      <c r="W2391" s="306"/>
      <c r="X2391" s="306"/>
      <c r="Y2391" s="306"/>
      <c r="Z2391" s="306"/>
    </row>
    <row r="2392" spans="1:26" s="111" customFormat="1" ht="13.8">
      <c r="A2392" s="306"/>
      <c r="B2392" s="306"/>
      <c r="C2392" s="306"/>
      <c r="S2392" s="306"/>
      <c r="T2392" s="306"/>
      <c r="U2392" s="306"/>
      <c r="V2392" s="306"/>
      <c r="W2392" s="306"/>
      <c r="X2392" s="306"/>
      <c r="Y2392" s="306"/>
      <c r="Z2392" s="306"/>
    </row>
    <row r="2393" spans="1:26" s="111" customFormat="1" ht="13.8">
      <c r="A2393" s="306"/>
      <c r="B2393" s="306"/>
      <c r="C2393" s="306"/>
      <c r="S2393" s="306"/>
      <c r="T2393" s="306"/>
      <c r="U2393" s="306"/>
      <c r="V2393" s="306"/>
      <c r="W2393" s="306"/>
      <c r="X2393" s="306"/>
      <c r="Y2393" s="306"/>
      <c r="Z2393" s="306"/>
    </row>
    <row r="2394" spans="1:26" s="111" customFormat="1" ht="13.8">
      <c r="A2394" s="306"/>
      <c r="B2394" s="306"/>
      <c r="C2394" s="306"/>
      <c r="S2394" s="306"/>
      <c r="T2394" s="306"/>
      <c r="U2394" s="306"/>
      <c r="V2394" s="306"/>
      <c r="W2394" s="306"/>
      <c r="X2394" s="306"/>
      <c r="Y2394" s="306"/>
      <c r="Z2394" s="306"/>
    </row>
    <row r="2395" spans="1:26" s="111" customFormat="1" ht="13.8">
      <c r="A2395" s="306"/>
      <c r="B2395" s="306"/>
      <c r="C2395" s="306"/>
      <c r="S2395" s="306"/>
      <c r="T2395" s="306"/>
      <c r="U2395" s="306"/>
      <c r="V2395" s="306"/>
      <c r="W2395" s="306"/>
      <c r="X2395" s="306"/>
      <c r="Y2395" s="306"/>
      <c r="Z2395" s="306"/>
    </row>
    <row r="2396" spans="1:26" s="111" customFormat="1" ht="13.8">
      <c r="A2396" s="306"/>
      <c r="B2396" s="306"/>
      <c r="C2396" s="306"/>
      <c r="S2396" s="306"/>
      <c r="T2396" s="306"/>
      <c r="U2396" s="306"/>
      <c r="V2396" s="306"/>
      <c r="W2396" s="306"/>
      <c r="X2396" s="306"/>
      <c r="Y2396" s="306"/>
      <c r="Z2396" s="306"/>
    </row>
    <row r="2397" spans="1:26" s="111" customFormat="1" ht="13.8">
      <c r="A2397" s="306"/>
      <c r="B2397" s="306"/>
      <c r="C2397" s="306"/>
      <c r="S2397" s="306"/>
      <c r="T2397" s="306"/>
      <c r="U2397" s="306"/>
      <c r="V2397" s="306"/>
      <c r="W2397" s="306"/>
      <c r="X2397" s="306"/>
      <c r="Y2397" s="306"/>
      <c r="Z2397" s="306"/>
    </row>
    <row r="2398" spans="1:26" s="111" customFormat="1" ht="13.8">
      <c r="A2398" s="306"/>
      <c r="B2398" s="306"/>
      <c r="C2398" s="306"/>
      <c r="S2398" s="306"/>
      <c r="T2398" s="306"/>
      <c r="U2398" s="306"/>
      <c r="V2398" s="306"/>
      <c r="W2398" s="306"/>
      <c r="X2398" s="306"/>
      <c r="Y2398" s="306"/>
      <c r="Z2398" s="306"/>
    </row>
    <row r="2399" spans="1:26" s="111" customFormat="1" ht="13.8">
      <c r="A2399" s="306"/>
      <c r="B2399" s="306"/>
      <c r="C2399" s="306"/>
      <c r="S2399" s="306"/>
      <c r="T2399" s="306"/>
      <c r="U2399" s="306"/>
      <c r="V2399" s="306"/>
      <c r="W2399" s="306"/>
      <c r="X2399" s="306"/>
      <c r="Y2399" s="306"/>
      <c r="Z2399" s="306"/>
    </row>
    <row r="2400" spans="1:26" s="111" customFormat="1" ht="13.8">
      <c r="A2400" s="306"/>
      <c r="B2400" s="306"/>
      <c r="C2400" s="306"/>
      <c r="S2400" s="306"/>
      <c r="T2400" s="306"/>
      <c r="U2400" s="306"/>
      <c r="V2400" s="306"/>
      <c r="W2400" s="306"/>
      <c r="X2400" s="306"/>
      <c r="Y2400" s="306"/>
      <c r="Z2400" s="306"/>
    </row>
    <row r="2401" spans="1:26" s="111" customFormat="1" ht="13.8">
      <c r="A2401" s="306"/>
      <c r="B2401" s="306"/>
      <c r="C2401" s="306"/>
      <c r="S2401" s="306"/>
      <c r="T2401" s="306"/>
      <c r="U2401" s="306"/>
      <c r="V2401" s="306"/>
      <c r="W2401" s="306"/>
      <c r="X2401" s="306"/>
      <c r="Y2401" s="306"/>
      <c r="Z2401" s="306"/>
    </row>
    <row r="2402" spans="1:26" s="111" customFormat="1" ht="13.8">
      <c r="A2402" s="306"/>
      <c r="B2402" s="306"/>
      <c r="C2402" s="306"/>
      <c r="S2402" s="306"/>
      <c r="T2402" s="306"/>
      <c r="U2402" s="306"/>
      <c r="V2402" s="306"/>
      <c r="W2402" s="306"/>
      <c r="X2402" s="306"/>
      <c r="Y2402" s="306"/>
      <c r="Z2402" s="306"/>
    </row>
    <row r="2403" spans="1:26" s="111" customFormat="1" ht="13.8">
      <c r="A2403" s="306"/>
      <c r="B2403" s="306"/>
      <c r="C2403" s="306"/>
      <c r="S2403" s="306"/>
      <c r="T2403" s="306"/>
      <c r="U2403" s="306"/>
      <c r="V2403" s="306"/>
      <c r="W2403" s="306"/>
      <c r="X2403" s="306"/>
      <c r="Y2403" s="306"/>
      <c r="Z2403" s="306"/>
    </row>
    <row r="2404" spans="1:26" s="111" customFormat="1" ht="13.8">
      <c r="A2404" s="306"/>
      <c r="B2404" s="306"/>
      <c r="C2404" s="306"/>
      <c r="S2404" s="306"/>
      <c r="T2404" s="306"/>
      <c r="U2404" s="306"/>
      <c r="V2404" s="306"/>
      <c r="W2404" s="306"/>
      <c r="X2404" s="306"/>
      <c r="Y2404" s="306"/>
      <c r="Z2404" s="306"/>
    </row>
    <row r="2405" spans="1:26" s="111" customFormat="1" ht="13.8">
      <c r="A2405" s="306"/>
      <c r="B2405" s="306"/>
      <c r="C2405" s="306"/>
      <c r="S2405" s="306"/>
      <c r="T2405" s="306"/>
      <c r="U2405" s="306"/>
      <c r="V2405" s="306"/>
      <c r="W2405" s="306"/>
      <c r="X2405" s="306"/>
      <c r="Y2405" s="306"/>
      <c r="Z2405" s="306"/>
    </row>
    <row r="2406" spans="1:26" s="111" customFormat="1" ht="13.8">
      <c r="A2406" s="306"/>
      <c r="B2406" s="306"/>
      <c r="C2406" s="306"/>
      <c r="S2406" s="306"/>
      <c r="T2406" s="306"/>
      <c r="U2406" s="306"/>
      <c r="V2406" s="306"/>
      <c r="W2406" s="306"/>
      <c r="X2406" s="306"/>
      <c r="Y2406" s="306"/>
      <c r="Z2406" s="306"/>
    </row>
    <row r="2407" spans="1:26" s="111" customFormat="1" ht="13.8">
      <c r="A2407" s="306"/>
      <c r="B2407" s="306"/>
      <c r="C2407" s="306"/>
      <c r="S2407" s="306"/>
      <c r="T2407" s="306"/>
      <c r="U2407" s="306"/>
      <c r="V2407" s="306"/>
      <c r="W2407" s="306"/>
      <c r="X2407" s="306"/>
      <c r="Y2407" s="306"/>
      <c r="Z2407" s="306"/>
    </row>
    <row r="2408" spans="1:26" s="111" customFormat="1" ht="13.8">
      <c r="A2408" s="306"/>
      <c r="B2408" s="306"/>
      <c r="C2408" s="306"/>
      <c r="S2408" s="306"/>
      <c r="T2408" s="306"/>
      <c r="U2408" s="306"/>
      <c r="V2408" s="306"/>
      <c r="W2408" s="306"/>
      <c r="X2408" s="306"/>
      <c r="Y2408" s="306"/>
      <c r="Z2408" s="306"/>
    </row>
    <row r="2409" spans="1:26" s="111" customFormat="1" ht="13.8">
      <c r="A2409" s="306"/>
      <c r="B2409" s="306"/>
      <c r="C2409" s="306"/>
      <c r="S2409" s="306"/>
      <c r="T2409" s="306"/>
      <c r="U2409" s="306"/>
      <c r="V2409" s="306"/>
      <c r="W2409" s="306"/>
      <c r="X2409" s="306"/>
      <c r="Y2409" s="306"/>
      <c r="Z2409" s="306"/>
    </row>
    <row r="2410" spans="1:26" s="111" customFormat="1" ht="13.8">
      <c r="A2410" s="306"/>
      <c r="B2410" s="306"/>
      <c r="C2410" s="306"/>
      <c r="S2410" s="306"/>
      <c r="T2410" s="306"/>
      <c r="U2410" s="306"/>
      <c r="V2410" s="306"/>
      <c r="W2410" s="306"/>
      <c r="X2410" s="306"/>
      <c r="Y2410" s="306"/>
      <c r="Z2410" s="306"/>
    </row>
    <row r="2411" spans="1:26" s="111" customFormat="1" ht="13.8">
      <c r="A2411" s="306"/>
      <c r="B2411" s="306"/>
      <c r="C2411" s="306"/>
      <c r="S2411" s="306"/>
      <c r="T2411" s="306"/>
      <c r="U2411" s="306"/>
      <c r="V2411" s="306"/>
      <c r="W2411" s="306"/>
      <c r="X2411" s="306"/>
      <c r="Y2411" s="306"/>
      <c r="Z2411" s="306"/>
    </row>
    <row r="2412" spans="1:26" s="111" customFormat="1" ht="13.8">
      <c r="A2412" s="306"/>
      <c r="B2412" s="306"/>
      <c r="C2412" s="306"/>
      <c r="S2412" s="306"/>
      <c r="T2412" s="306"/>
      <c r="U2412" s="306"/>
      <c r="V2412" s="306"/>
      <c r="W2412" s="306"/>
      <c r="X2412" s="306"/>
      <c r="Y2412" s="306"/>
      <c r="Z2412" s="306"/>
    </row>
    <row r="2413" spans="1:26" s="111" customFormat="1" ht="13.8">
      <c r="A2413" s="306"/>
      <c r="B2413" s="306"/>
      <c r="C2413" s="306"/>
      <c r="S2413" s="306"/>
      <c r="T2413" s="306"/>
      <c r="U2413" s="306"/>
      <c r="V2413" s="306"/>
      <c r="W2413" s="306"/>
      <c r="X2413" s="306"/>
      <c r="Y2413" s="306"/>
      <c r="Z2413" s="306"/>
    </row>
    <row r="2414" spans="1:26" s="111" customFormat="1" ht="13.8">
      <c r="A2414" s="306"/>
      <c r="B2414" s="306"/>
      <c r="C2414" s="306"/>
      <c r="S2414" s="306"/>
      <c r="T2414" s="306"/>
      <c r="U2414" s="306"/>
      <c r="V2414" s="306"/>
      <c r="W2414" s="306"/>
      <c r="X2414" s="306"/>
      <c r="Y2414" s="306"/>
      <c r="Z2414" s="306"/>
    </row>
    <row r="2415" spans="1:26" s="111" customFormat="1" ht="13.8">
      <c r="A2415" s="306"/>
      <c r="B2415" s="306"/>
      <c r="C2415" s="306"/>
      <c r="S2415" s="306"/>
      <c r="T2415" s="306"/>
      <c r="U2415" s="306"/>
      <c r="V2415" s="306"/>
      <c r="W2415" s="306"/>
      <c r="X2415" s="306"/>
      <c r="Y2415" s="306"/>
      <c r="Z2415" s="306"/>
    </row>
    <row r="2416" spans="1:26" s="111" customFormat="1" ht="13.8">
      <c r="A2416" s="306"/>
      <c r="B2416" s="306"/>
      <c r="C2416" s="306"/>
      <c r="S2416" s="306"/>
      <c r="T2416" s="306"/>
      <c r="U2416" s="306"/>
      <c r="V2416" s="306"/>
      <c r="W2416" s="306"/>
      <c r="X2416" s="306"/>
      <c r="Y2416" s="306"/>
      <c r="Z2416" s="306"/>
    </row>
    <row r="2417" spans="1:26" s="111" customFormat="1" ht="13.8">
      <c r="A2417" s="306"/>
      <c r="B2417" s="306"/>
      <c r="C2417" s="306"/>
      <c r="S2417" s="306"/>
      <c r="T2417" s="306"/>
      <c r="U2417" s="306"/>
      <c r="V2417" s="306"/>
      <c r="W2417" s="306"/>
      <c r="X2417" s="306"/>
      <c r="Y2417" s="306"/>
      <c r="Z2417" s="306"/>
    </row>
    <row r="2418" spans="1:26" s="111" customFormat="1" ht="13.8">
      <c r="A2418" s="306"/>
      <c r="B2418" s="306"/>
      <c r="C2418" s="306"/>
      <c r="S2418" s="306"/>
      <c r="T2418" s="306"/>
      <c r="U2418" s="306"/>
      <c r="V2418" s="306"/>
      <c r="W2418" s="306"/>
      <c r="X2418" s="306"/>
      <c r="Y2418" s="306"/>
      <c r="Z2418" s="306"/>
    </row>
    <row r="2419" spans="1:26" s="111" customFormat="1" ht="13.8">
      <c r="A2419" s="306"/>
      <c r="B2419" s="306"/>
      <c r="C2419" s="306"/>
      <c r="S2419" s="306"/>
      <c r="T2419" s="306"/>
      <c r="U2419" s="306"/>
      <c r="V2419" s="306"/>
      <c r="W2419" s="306"/>
      <c r="X2419" s="306"/>
      <c r="Y2419" s="306"/>
      <c r="Z2419" s="306"/>
    </row>
    <row r="2420" spans="1:26" s="111" customFormat="1" ht="13.8">
      <c r="A2420" s="306"/>
      <c r="B2420" s="306"/>
      <c r="C2420" s="306"/>
      <c r="S2420" s="306"/>
      <c r="T2420" s="306"/>
      <c r="U2420" s="306"/>
      <c r="V2420" s="306"/>
      <c r="W2420" s="306"/>
      <c r="X2420" s="306"/>
      <c r="Y2420" s="306"/>
      <c r="Z2420" s="306"/>
    </row>
    <row r="2421" spans="1:26" s="111" customFormat="1" ht="13.8">
      <c r="A2421" s="306"/>
      <c r="B2421" s="306"/>
      <c r="C2421" s="306"/>
      <c r="S2421" s="306"/>
      <c r="T2421" s="306"/>
      <c r="U2421" s="306"/>
      <c r="V2421" s="306"/>
      <c r="W2421" s="306"/>
      <c r="X2421" s="306"/>
      <c r="Y2421" s="306"/>
      <c r="Z2421" s="306"/>
    </row>
    <row r="2422" spans="1:26" s="111" customFormat="1" ht="13.8">
      <c r="A2422" s="306"/>
      <c r="B2422" s="306"/>
      <c r="C2422" s="306"/>
      <c r="S2422" s="306"/>
      <c r="T2422" s="306"/>
      <c r="U2422" s="306"/>
      <c r="V2422" s="306"/>
      <c r="W2422" s="306"/>
      <c r="X2422" s="306"/>
      <c r="Y2422" s="306"/>
      <c r="Z2422" s="306"/>
    </row>
    <row r="2423" spans="1:26" s="111" customFormat="1" ht="13.8">
      <c r="A2423" s="306"/>
      <c r="B2423" s="306"/>
      <c r="C2423" s="306"/>
      <c r="S2423" s="306"/>
      <c r="T2423" s="306"/>
      <c r="U2423" s="306"/>
      <c r="V2423" s="306"/>
      <c r="W2423" s="306"/>
      <c r="X2423" s="306"/>
      <c r="Y2423" s="306"/>
      <c r="Z2423" s="306"/>
    </row>
    <row r="2424" spans="1:26" s="111" customFormat="1" ht="13.8">
      <c r="A2424" s="306"/>
      <c r="B2424" s="306"/>
      <c r="C2424" s="306"/>
      <c r="S2424" s="306"/>
      <c r="T2424" s="306"/>
      <c r="U2424" s="306"/>
      <c r="V2424" s="306"/>
      <c r="W2424" s="306"/>
      <c r="X2424" s="306"/>
      <c r="Y2424" s="306"/>
      <c r="Z2424" s="306"/>
    </row>
    <row r="2425" spans="1:26" s="111" customFormat="1" ht="13.8">
      <c r="A2425" s="306"/>
      <c r="B2425" s="306"/>
      <c r="C2425" s="306"/>
      <c r="S2425" s="306"/>
      <c r="T2425" s="306"/>
      <c r="U2425" s="306"/>
      <c r="V2425" s="306"/>
      <c r="W2425" s="306"/>
      <c r="X2425" s="306"/>
      <c r="Y2425" s="306"/>
      <c r="Z2425" s="306"/>
    </row>
    <row r="2426" spans="1:26" s="111" customFormat="1" ht="13.8">
      <c r="A2426" s="306"/>
      <c r="B2426" s="306"/>
      <c r="C2426" s="306"/>
      <c r="S2426" s="306"/>
      <c r="T2426" s="306"/>
      <c r="U2426" s="306"/>
      <c r="V2426" s="306"/>
      <c r="W2426" s="306"/>
      <c r="X2426" s="306"/>
      <c r="Y2426" s="306"/>
      <c r="Z2426" s="306"/>
    </row>
    <row r="2427" spans="1:26" s="111" customFormat="1" ht="13.8">
      <c r="A2427" s="306"/>
      <c r="B2427" s="306"/>
      <c r="C2427" s="306"/>
      <c r="S2427" s="306"/>
      <c r="T2427" s="306"/>
      <c r="U2427" s="306"/>
      <c r="V2427" s="306"/>
      <c r="W2427" s="306"/>
      <c r="X2427" s="306"/>
      <c r="Y2427" s="306"/>
      <c r="Z2427" s="306"/>
    </row>
    <row r="2428" spans="1:26" s="111" customFormat="1" ht="13.8">
      <c r="A2428" s="306"/>
      <c r="B2428" s="306"/>
      <c r="C2428" s="306"/>
      <c r="S2428" s="306"/>
      <c r="T2428" s="306"/>
      <c r="U2428" s="306"/>
      <c r="V2428" s="306"/>
      <c r="W2428" s="306"/>
      <c r="X2428" s="306"/>
      <c r="Y2428" s="306"/>
      <c r="Z2428" s="306"/>
    </row>
    <row r="2429" spans="1:26" s="111" customFormat="1" ht="13.8">
      <c r="A2429" s="306"/>
      <c r="B2429" s="306"/>
      <c r="C2429" s="306"/>
      <c r="S2429" s="306"/>
      <c r="T2429" s="306"/>
      <c r="U2429" s="306"/>
      <c r="V2429" s="306"/>
      <c r="W2429" s="306"/>
      <c r="X2429" s="306"/>
      <c r="Y2429" s="306"/>
      <c r="Z2429" s="306"/>
    </row>
    <row r="2430" spans="1:26" s="111" customFormat="1" ht="13.8">
      <c r="A2430" s="306"/>
      <c r="B2430" s="306"/>
      <c r="C2430" s="306"/>
      <c r="S2430" s="306"/>
      <c r="T2430" s="306"/>
      <c r="U2430" s="306"/>
      <c r="V2430" s="306"/>
      <c r="W2430" s="306"/>
      <c r="X2430" s="306"/>
      <c r="Y2430" s="306"/>
      <c r="Z2430" s="306"/>
    </row>
    <row r="2431" spans="1:26" s="111" customFormat="1" ht="13.8">
      <c r="A2431" s="306"/>
      <c r="B2431" s="306"/>
      <c r="C2431" s="306"/>
      <c r="S2431" s="306"/>
      <c r="T2431" s="306"/>
      <c r="U2431" s="306"/>
      <c r="V2431" s="306"/>
      <c r="W2431" s="306"/>
      <c r="X2431" s="306"/>
      <c r="Y2431" s="306"/>
      <c r="Z2431" s="306"/>
    </row>
    <row r="2432" spans="1:26" s="111" customFormat="1" ht="13.8">
      <c r="A2432" s="306"/>
      <c r="B2432" s="306"/>
      <c r="C2432" s="306"/>
      <c r="S2432" s="306"/>
      <c r="T2432" s="306"/>
      <c r="U2432" s="306"/>
      <c r="V2432" s="306"/>
      <c r="W2432" s="306"/>
      <c r="X2432" s="306"/>
      <c r="Y2432" s="306"/>
      <c r="Z2432" s="306"/>
    </row>
    <row r="2433" spans="1:26" s="111" customFormat="1" ht="13.8">
      <c r="A2433" s="306"/>
      <c r="B2433" s="306"/>
      <c r="C2433" s="306"/>
      <c r="S2433" s="306"/>
      <c r="T2433" s="306"/>
      <c r="U2433" s="306"/>
      <c r="V2433" s="306"/>
      <c r="W2433" s="306"/>
      <c r="X2433" s="306"/>
      <c r="Y2433" s="306"/>
      <c r="Z2433" s="306"/>
    </row>
    <row r="2434" spans="1:26" s="111" customFormat="1" ht="13.8">
      <c r="A2434" s="306"/>
      <c r="B2434" s="306"/>
      <c r="C2434" s="306"/>
      <c r="S2434" s="306"/>
      <c r="T2434" s="306"/>
      <c r="U2434" s="306"/>
      <c r="V2434" s="306"/>
      <c r="W2434" s="306"/>
      <c r="X2434" s="306"/>
      <c r="Y2434" s="306"/>
      <c r="Z2434" s="306"/>
    </row>
    <row r="2435" spans="1:26" s="111" customFormat="1" ht="13.8">
      <c r="A2435" s="306"/>
      <c r="B2435" s="306"/>
      <c r="C2435" s="306"/>
      <c r="S2435" s="306"/>
      <c r="T2435" s="306"/>
      <c r="U2435" s="306"/>
      <c r="V2435" s="306"/>
      <c r="W2435" s="306"/>
      <c r="X2435" s="306"/>
      <c r="Y2435" s="306"/>
      <c r="Z2435" s="306"/>
    </row>
    <row r="2436" spans="1:26" s="111" customFormat="1" ht="13.8">
      <c r="A2436" s="306"/>
      <c r="B2436" s="306"/>
      <c r="C2436" s="306"/>
      <c r="S2436" s="306"/>
      <c r="T2436" s="306"/>
      <c r="U2436" s="306"/>
      <c r="V2436" s="306"/>
      <c r="W2436" s="306"/>
      <c r="X2436" s="306"/>
      <c r="Y2436" s="306"/>
      <c r="Z2436" s="306"/>
    </row>
    <row r="2437" spans="1:26" s="111" customFormat="1" ht="13.8">
      <c r="A2437" s="306"/>
      <c r="B2437" s="306"/>
      <c r="C2437" s="306"/>
      <c r="S2437" s="306"/>
      <c r="T2437" s="306"/>
      <c r="U2437" s="306"/>
      <c r="V2437" s="306"/>
      <c r="W2437" s="306"/>
      <c r="X2437" s="306"/>
      <c r="Y2437" s="306"/>
      <c r="Z2437" s="306"/>
    </row>
    <row r="2438" spans="1:26" s="111" customFormat="1" ht="13.8">
      <c r="A2438" s="306"/>
      <c r="B2438" s="306"/>
      <c r="C2438" s="306"/>
      <c r="S2438" s="306"/>
      <c r="T2438" s="306"/>
      <c r="U2438" s="306"/>
      <c r="V2438" s="306"/>
      <c r="W2438" s="306"/>
      <c r="X2438" s="306"/>
      <c r="Y2438" s="306"/>
      <c r="Z2438" s="306"/>
    </row>
    <row r="2439" spans="1:26" s="111" customFormat="1" ht="13.8">
      <c r="A2439" s="306"/>
      <c r="B2439" s="306"/>
      <c r="C2439" s="306"/>
      <c r="S2439" s="306"/>
      <c r="T2439" s="306"/>
      <c r="U2439" s="306"/>
      <c r="V2439" s="306"/>
      <c r="W2439" s="306"/>
      <c r="X2439" s="306"/>
      <c r="Y2439" s="306"/>
      <c r="Z2439" s="306"/>
    </row>
    <row r="2440" spans="1:26" s="111" customFormat="1" ht="13.8">
      <c r="A2440" s="306"/>
      <c r="B2440" s="306"/>
      <c r="C2440" s="306"/>
      <c r="S2440" s="306"/>
      <c r="T2440" s="306"/>
      <c r="U2440" s="306"/>
      <c r="V2440" s="306"/>
      <c r="W2440" s="306"/>
      <c r="X2440" s="306"/>
      <c r="Y2440" s="306"/>
      <c r="Z2440" s="306"/>
    </row>
    <row r="2441" spans="1:26" s="111" customFormat="1" ht="13.8">
      <c r="A2441" s="306"/>
      <c r="B2441" s="306"/>
      <c r="C2441" s="306"/>
      <c r="S2441" s="306"/>
      <c r="T2441" s="306"/>
      <c r="U2441" s="306"/>
      <c r="V2441" s="306"/>
      <c r="W2441" s="306"/>
      <c r="X2441" s="306"/>
      <c r="Y2441" s="306"/>
      <c r="Z2441" s="306"/>
    </row>
    <row r="2442" spans="1:26" s="111" customFormat="1" ht="13.8">
      <c r="A2442" s="306"/>
      <c r="B2442" s="306"/>
      <c r="C2442" s="306"/>
      <c r="S2442" s="306"/>
      <c r="T2442" s="306"/>
      <c r="U2442" s="306"/>
      <c r="V2442" s="306"/>
      <c r="W2442" s="306"/>
      <c r="X2442" s="306"/>
      <c r="Y2442" s="306"/>
      <c r="Z2442" s="306"/>
    </row>
    <row r="2443" spans="1:26" s="111" customFormat="1" ht="13.8">
      <c r="A2443" s="306"/>
      <c r="B2443" s="306"/>
      <c r="C2443" s="306"/>
      <c r="S2443" s="306"/>
      <c r="T2443" s="306"/>
      <c r="U2443" s="306"/>
      <c r="V2443" s="306"/>
      <c r="W2443" s="306"/>
      <c r="X2443" s="306"/>
      <c r="Y2443" s="306"/>
      <c r="Z2443" s="306"/>
    </row>
    <row r="2444" spans="1:26" s="111" customFormat="1" ht="13.8">
      <c r="A2444" s="306"/>
      <c r="B2444" s="306"/>
      <c r="C2444" s="306"/>
      <c r="S2444" s="306"/>
      <c r="T2444" s="306"/>
      <c r="U2444" s="306"/>
      <c r="V2444" s="306"/>
      <c r="W2444" s="306"/>
      <c r="X2444" s="306"/>
      <c r="Y2444" s="306"/>
      <c r="Z2444" s="306"/>
    </row>
    <row r="2445" spans="1:26" s="111" customFormat="1" ht="13.8">
      <c r="A2445" s="306"/>
      <c r="B2445" s="306"/>
      <c r="C2445" s="306"/>
      <c r="S2445" s="306"/>
      <c r="T2445" s="306"/>
      <c r="U2445" s="306"/>
      <c r="V2445" s="306"/>
      <c r="W2445" s="306"/>
      <c r="X2445" s="306"/>
      <c r="Y2445" s="306"/>
      <c r="Z2445" s="306"/>
    </row>
    <row r="2446" spans="1:26" s="111" customFormat="1" ht="13.8">
      <c r="A2446" s="306"/>
      <c r="B2446" s="306"/>
      <c r="C2446" s="306"/>
      <c r="S2446" s="306"/>
      <c r="T2446" s="306"/>
      <c r="U2446" s="306"/>
      <c r="V2446" s="306"/>
      <c r="W2446" s="306"/>
      <c r="X2446" s="306"/>
      <c r="Y2446" s="306"/>
      <c r="Z2446" s="306"/>
    </row>
    <row r="2447" spans="1:26" s="111" customFormat="1" ht="13.8">
      <c r="A2447" s="306"/>
      <c r="B2447" s="306"/>
      <c r="C2447" s="306"/>
      <c r="S2447" s="306"/>
      <c r="T2447" s="306"/>
      <c r="U2447" s="306"/>
      <c r="V2447" s="306"/>
      <c r="W2447" s="306"/>
      <c r="X2447" s="306"/>
      <c r="Y2447" s="306"/>
      <c r="Z2447" s="306"/>
    </row>
    <row r="2448" spans="1:26" s="111" customFormat="1" ht="13.8">
      <c r="A2448" s="306"/>
      <c r="B2448" s="306"/>
      <c r="C2448" s="306"/>
      <c r="S2448" s="306"/>
      <c r="T2448" s="306"/>
      <c r="U2448" s="306"/>
      <c r="V2448" s="306"/>
      <c r="W2448" s="306"/>
      <c r="X2448" s="306"/>
      <c r="Y2448" s="306"/>
      <c r="Z2448" s="306"/>
    </row>
    <row r="2449" spans="1:26" s="111" customFormat="1" ht="13.8">
      <c r="A2449" s="306"/>
      <c r="B2449" s="306"/>
      <c r="C2449" s="306"/>
      <c r="S2449" s="306"/>
      <c r="T2449" s="306"/>
      <c r="U2449" s="306"/>
      <c r="V2449" s="306"/>
      <c r="W2449" s="306"/>
      <c r="X2449" s="306"/>
      <c r="Y2449" s="306"/>
      <c r="Z2449" s="306"/>
    </row>
    <row r="2450" spans="1:26" s="111" customFormat="1" ht="13.8">
      <c r="A2450" s="306"/>
      <c r="B2450" s="306"/>
      <c r="C2450" s="306"/>
      <c r="S2450" s="306"/>
      <c r="T2450" s="306"/>
      <c r="U2450" s="306"/>
      <c r="V2450" s="306"/>
      <c r="W2450" s="306"/>
      <c r="X2450" s="306"/>
      <c r="Y2450" s="306"/>
      <c r="Z2450" s="306"/>
    </row>
    <row r="2451" spans="1:26" s="111" customFormat="1" ht="13.8">
      <c r="A2451" s="306"/>
      <c r="B2451" s="306"/>
      <c r="C2451" s="306"/>
      <c r="S2451" s="306"/>
      <c r="T2451" s="306"/>
      <c r="U2451" s="306"/>
      <c r="V2451" s="306"/>
      <c r="W2451" s="306"/>
      <c r="X2451" s="306"/>
      <c r="Y2451" s="306"/>
      <c r="Z2451" s="306"/>
    </row>
    <row r="2452" spans="1:26" s="111" customFormat="1" ht="13.8">
      <c r="A2452" s="306"/>
      <c r="B2452" s="306"/>
      <c r="C2452" s="306"/>
      <c r="S2452" s="306"/>
      <c r="T2452" s="306"/>
      <c r="U2452" s="306"/>
      <c r="V2452" s="306"/>
      <c r="W2452" s="306"/>
      <c r="X2452" s="306"/>
      <c r="Y2452" s="306"/>
      <c r="Z2452" s="306"/>
    </row>
    <row r="2453" spans="1:26" s="111" customFormat="1" ht="13.8">
      <c r="A2453" s="306"/>
      <c r="B2453" s="306"/>
      <c r="C2453" s="306"/>
      <c r="S2453" s="306"/>
      <c r="T2453" s="306"/>
      <c r="U2453" s="306"/>
      <c r="V2453" s="306"/>
      <c r="W2453" s="306"/>
      <c r="X2453" s="306"/>
      <c r="Y2453" s="306"/>
      <c r="Z2453" s="306"/>
    </row>
    <row r="2454" spans="1:26" s="111" customFormat="1" ht="13.8">
      <c r="A2454" s="306"/>
      <c r="B2454" s="306"/>
      <c r="C2454" s="306"/>
      <c r="S2454" s="306"/>
      <c r="T2454" s="306"/>
      <c r="U2454" s="306"/>
      <c r="V2454" s="306"/>
      <c r="W2454" s="306"/>
      <c r="X2454" s="306"/>
      <c r="Y2454" s="306"/>
      <c r="Z2454" s="306"/>
    </row>
    <row r="2455" spans="1:26" s="111" customFormat="1" ht="13.8">
      <c r="A2455" s="306"/>
      <c r="B2455" s="306"/>
      <c r="C2455" s="306"/>
      <c r="S2455" s="306"/>
      <c r="T2455" s="306"/>
      <c r="U2455" s="306"/>
      <c r="V2455" s="306"/>
      <c r="W2455" s="306"/>
      <c r="X2455" s="306"/>
      <c r="Y2455" s="306"/>
      <c r="Z2455" s="306"/>
    </row>
    <row r="2456" spans="1:26" s="111" customFormat="1" ht="13.8">
      <c r="A2456" s="306"/>
      <c r="B2456" s="306"/>
      <c r="C2456" s="306"/>
      <c r="S2456" s="306"/>
      <c r="T2456" s="306"/>
      <c r="U2456" s="306"/>
      <c r="V2456" s="306"/>
      <c r="W2456" s="306"/>
      <c r="X2456" s="306"/>
      <c r="Y2456" s="306"/>
      <c r="Z2456" s="306"/>
    </row>
    <row r="2457" spans="1:26" s="111" customFormat="1" ht="13.8">
      <c r="A2457" s="306"/>
      <c r="B2457" s="306"/>
      <c r="C2457" s="306"/>
      <c r="S2457" s="306"/>
      <c r="T2457" s="306"/>
      <c r="U2457" s="306"/>
      <c r="V2457" s="306"/>
      <c r="W2457" s="306"/>
      <c r="X2457" s="306"/>
      <c r="Y2457" s="306"/>
      <c r="Z2457" s="306"/>
    </row>
    <row r="2458" spans="1:26" s="111" customFormat="1" ht="13.8">
      <c r="A2458" s="306"/>
      <c r="B2458" s="306"/>
      <c r="C2458" s="306"/>
      <c r="S2458" s="306"/>
      <c r="T2458" s="306"/>
      <c r="U2458" s="306"/>
      <c r="V2458" s="306"/>
      <c r="W2458" s="306"/>
      <c r="X2458" s="306"/>
      <c r="Y2458" s="306"/>
      <c r="Z2458" s="306"/>
    </row>
    <row r="2459" spans="1:26" s="111" customFormat="1" ht="13.8">
      <c r="A2459" s="306"/>
      <c r="B2459" s="306"/>
      <c r="C2459" s="306"/>
      <c r="S2459" s="306"/>
      <c r="T2459" s="306"/>
      <c r="U2459" s="306"/>
      <c r="V2459" s="306"/>
      <c r="W2459" s="306"/>
      <c r="X2459" s="306"/>
      <c r="Y2459" s="306"/>
      <c r="Z2459" s="306"/>
    </row>
    <row r="2460" spans="1:26" s="111" customFormat="1" ht="13.8">
      <c r="A2460" s="306"/>
      <c r="B2460" s="306"/>
      <c r="C2460" s="306"/>
      <c r="S2460" s="306"/>
      <c r="T2460" s="306"/>
      <c r="U2460" s="306"/>
      <c r="V2460" s="306"/>
      <c r="W2460" s="306"/>
      <c r="X2460" s="306"/>
      <c r="Y2460" s="306"/>
      <c r="Z2460" s="306"/>
    </row>
    <row r="2461" spans="1:26" s="111" customFormat="1" ht="13.8">
      <c r="A2461" s="306"/>
      <c r="B2461" s="306"/>
      <c r="C2461" s="306"/>
      <c r="S2461" s="306"/>
      <c r="T2461" s="306"/>
      <c r="U2461" s="306"/>
      <c r="V2461" s="306"/>
      <c r="W2461" s="306"/>
      <c r="X2461" s="306"/>
      <c r="Y2461" s="306"/>
      <c r="Z2461" s="306"/>
    </row>
    <row r="2462" spans="1:26" s="111" customFormat="1" ht="13.8">
      <c r="A2462" s="306"/>
      <c r="B2462" s="306"/>
      <c r="C2462" s="306"/>
      <c r="S2462" s="306"/>
      <c r="T2462" s="306"/>
      <c r="U2462" s="306"/>
      <c r="V2462" s="306"/>
      <c r="W2462" s="306"/>
      <c r="X2462" s="306"/>
      <c r="Y2462" s="306"/>
      <c r="Z2462" s="306"/>
    </row>
    <row r="2463" spans="1:26" s="111" customFormat="1" ht="13.8">
      <c r="A2463" s="306"/>
      <c r="B2463" s="306"/>
      <c r="C2463" s="306"/>
      <c r="S2463" s="306"/>
      <c r="T2463" s="306"/>
      <c r="U2463" s="306"/>
      <c r="V2463" s="306"/>
      <c r="W2463" s="306"/>
      <c r="X2463" s="306"/>
      <c r="Y2463" s="306"/>
      <c r="Z2463" s="306"/>
    </row>
    <row r="2464" spans="1:26" s="111" customFormat="1" ht="13.8">
      <c r="A2464" s="306"/>
      <c r="B2464" s="306"/>
      <c r="C2464" s="306"/>
      <c r="S2464" s="306"/>
      <c r="T2464" s="306"/>
      <c r="U2464" s="306"/>
      <c r="V2464" s="306"/>
      <c r="W2464" s="306"/>
      <c r="X2464" s="306"/>
      <c r="Y2464" s="306"/>
      <c r="Z2464" s="306"/>
    </row>
    <row r="2465" spans="1:26" s="111" customFormat="1" ht="13.8">
      <c r="A2465" s="306"/>
      <c r="B2465" s="306"/>
      <c r="C2465" s="306"/>
      <c r="S2465" s="306"/>
      <c r="T2465" s="306"/>
      <c r="U2465" s="306"/>
      <c r="V2465" s="306"/>
      <c r="W2465" s="306"/>
      <c r="X2465" s="306"/>
      <c r="Y2465" s="306"/>
      <c r="Z2465" s="306"/>
    </row>
    <row r="2466" spans="1:26" s="111" customFormat="1" ht="13.8">
      <c r="A2466" s="306"/>
      <c r="B2466" s="306"/>
      <c r="C2466" s="306"/>
      <c r="S2466" s="306"/>
      <c r="T2466" s="306"/>
      <c r="U2466" s="306"/>
      <c r="V2466" s="306"/>
      <c r="W2466" s="306"/>
      <c r="X2466" s="306"/>
      <c r="Y2466" s="306"/>
      <c r="Z2466" s="306"/>
    </row>
    <row r="2467" spans="1:26" s="111" customFormat="1" ht="13.8">
      <c r="A2467" s="306"/>
      <c r="B2467" s="306"/>
      <c r="C2467" s="306"/>
      <c r="S2467" s="306"/>
      <c r="T2467" s="306"/>
      <c r="U2467" s="306"/>
      <c r="V2467" s="306"/>
      <c r="W2467" s="306"/>
      <c r="X2467" s="306"/>
      <c r="Y2467" s="306"/>
      <c r="Z2467" s="306"/>
    </row>
    <row r="2468" spans="1:26" s="111" customFormat="1" ht="13.8">
      <c r="A2468" s="306"/>
      <c r="B2468" s="306"/>
      <c r="C2468" s="306"/>
      <c r="S2468" s="306"/>
      <c r="T2468" s="306"/>
      <c r="U2468" s="306"/>
      <c r="V2468" s="306"/>
      <c r="W2468" s="306"/>
      <c r="X2468" s="306"/>
      <c r="Y2468" s="306"/>
      <c r="Z2468" s="306"/>
    </row>
    <row r="2469" spans="1:26" s="111" customFormat="1" ht="13.8">
      <c r="A2469" s="306"/>
      <c r="B2469" s="306"/>
      <c r="C2469" s="306"/>
      <c r="S2469" s="306"/>
      <c r="T2469" s="306"/>
      <c r="U2469" s="306"/>
      <c r="V2469" s="306"/>
      <c r="W2469" s="306"/>
      <c r="X2469" s="306"/>
      <c r="Y2469" s="306"/>
      <c r="Z2469" s="306"/>
    </row>
    <row r="2470" spans="1:26" s="111" customFormat="1" ht="13.8">
      <c r="A2470" s="306"/>
      <c r="B2470" s="306"/>
      <c r="C2470" s="306"/>
      <c r="S2470" s="306"/>
      <c r="T2470" s="306"/>
      <c r="U2470" s="306"/>
      <c r="V2470" s="306"/>
      <c r="W2470" s="306"/>
      <c r="X2470" s="306"/>
      <c r="Y2470" s="306"/>
      <c r="Z2470" s="306"/>
    </row>
    <row r="2471" spans="1:26" s="111" customFormat="1" ht="13.8">
      <c r="A2471" s="306"/>
      <c r="B2471" s="306"/>
      <c r="C2471" s="306"/>
      <c r="S2471" s="306"/>
      <c r="T2471" s="306"/>
      <c r="U2471" s="306"/>
      <c r="V2471" s="306"/>
      <c r="W2471" s="306"/>
      <c r="X2471" s="306"/>
      <c r="Y2471" s="306"/>
      <c r="Z2471" s="306"/>
    </row>
    <row r="2472" spans="1:26" s="111" customFormat="1" ht="13.8">
      <c r="A2472" s="306"/>
      <c r="B2472" s="306"/>
      <c r="C2472" s="306"/>
      <c r="S2472" s="306"/>
      <c r="T2472" s="306"/>
      <c r="U2472" s="306"/>
      <c r="V2472" s="306"/>
      <c r="W2472" s="306"/>
      <c r="X2472" s="306"/>
      <c r="Y2472" s="306"/>
      <c r="Z2472" s="306"/>
    </row>
    <row r="2473" spans="1:26" s="111" customFormat="1" ht="13.8">
      <c r="A2473" s="306"/>
      <c r="B2473" s="306"/>
      <c r="C2473" s="306"/>
      <c r="S2473" s="306"/>
      <c r="T2473" s="306"/>
      <c r="U2473" s="306"/>
      <c r="V2473" s="306"/>
      <c r="W2473" s="306"/>
      <c r="X2473" s="306"/>
      <c r="Y2473" s="306"/>
      <c r="Z2473" s="306"/>
    </row>
    <row r="2474" spans="1:26" s="111" customFormat="1" ht="13.8">
      <c r="A2474" s="306"/>
      <c r="B2474" s="306"/>
      <c r="C2474" s="306"/>
      <c r="S2474" s="306"/>
      <c r="T2474" s="306"/>
      <c r="U2474" s="306"/>
      <c r="V2474" s="306"/>
      <c r="W2474" s="306"/>
      <c r="X2474" s="306"/>
      <c r="Y2474" s="306"/>
      <c r="Z2474" s="306"/>
    </row>
    <row r="2475" spans="1:26" s="111" customFormat="1" ht="13.8">
      <c r="A2475" s="306"/>
      <c r="B2475" s="306"/>
      <c r="C2475" s="306"/>
      <c r="S2475" s="306"/>
      <c r="T2475" s="306"/>
      <c r="U2475" s="306"/>
      <c r="V2475" s="306"/>
      <c r="W2475" s="306"/>
      <c r="X2475" s="306"/>
      <c r="Y2475" s="306"/>
      <c r="Z2475" s="306"/>
    </row>
    <row r="2476" spans="1:26" s="111" customFormat="1" ht="13.8">
      <c r="A2476" s="306"/>
      <c r="B2476" s="306"/>
      <c r="C2476" s="306"/>
      <c r="S2476" s="306"/>
      <c r="T2476" s="306"/>
      <c r="U2476" s="306"/>
      <c r="V2476" s="306"/>
      <c r="W2476" s="306"/>
      <c r="X2476" s="306"/>
      <c r="Y2476" s="306"/>
      <c r="Z2476" s="306"/>
    </row>
    <row r="2477" spans="1:26" s="111" customFormat="1" ht="13.8">
      <c r="A2477" s="306"/>
      <c r="B2477" s="306"/>
      <c r="C2477" s="306"/>
      <c r="S2477" s="306"/>
      <c r="T2477" s="306"/>
      <c r="U2477" s="306"/>
      <c r="V2477" s="306"/>
      <c r="W2477" s="306"/>
      <c r="X2477" s="306"/>
      <c r="Y2477" s="306"/>
      <c r="Z2477" s="306"/>
    </row>
    <row r="2478" spans="1:26" s="111" customFormat="1" ht="13.8">
      <c r="A2478" s="306"/>
      <c r="B2478" s="306"/>
      <c r="C2478" s="306"/>
      <c r="S2478" s="306"/>
      <c r="T2478" s="306"/>
      <c r="U2478" s="306"/>
      <c r="V2478" s="306"/>
      <c r="W2478" s="306"/>
      <c r="X2478" s="306"/>
      <c r="Y2478" s="306"/>
      <c r="Z2478" s="306"/>
    </row>
    <row r="2479" spans="1:26" s="111" customFormat="1" ht="13.8">
      <c r="A2479" s="306"/>
      <c r="B2479" s="306"/>
      <c r="C2479" s="306"/>
      <c r="S2479" s="306"/>
      <c r="T2479" s="306"/>
      <c r="U2479" s="306"/>
      <c r="V2479" s="306"/>
      <c r="W2479" s="306"/>
      <c r="X2479" s="306"/>
      <c r="Y2479" s="306"/>
      <c r="Z2479" s="306"/>
    </row>
  </sheetData>
  <sheetProtection algorithmName="SHA-512" hashValue="pKqIJiUIFqk1xI4mtLrHAdDZJFu0W0kgmWy2br/i3o0oS1vCq4eOurrMD5V2fABzJa4nH83CjM08tiJuJcAYiw==" saltValue="p88q0r2jVC4H2zzvA8tjYQ==" spinCount="100000" sheet="1" objects="1" scenarios="1" formatColumns="0" formatRows="0" autoFilter="0"/>
  <mergeCells count="25">
    <mergeCell ref="E34:L34"/>
    <mergeCell ref="E6:L6"/>
    <mergeCell ref="E8:L8"/>
    <mergeCell ref="H9:J9"/>
    <mergeCell ref="H10:J10"/>
    <mergeCell ref="H13:K13"/>
    <mergeCell ref="H15:K15"/>
    <mergeCell ref="E19:L19"/>
    <mergeCell ref="E20:F20"/>
    <mergeCell ref="G20:L20"/>
    <mergeCell ref="E21:F31"/>
    <mergeCell ref="E33:L33"/>
    <mergeCell ref="E53:F54"/>
    <mergeCell ref="G53:L54"/>
    <mergeCell ref="E35:F35"/>
    <mergeCell ref="G35:L35"/>
    <mergeCell ref="E36:F42"/>
    <mergeCell ref="I38:K38"/>
    <mergeCell ref="I40:K40"/>
    <mergeCell ref="I41:K41"/>
    <mergeCell ref="E44:L44"/>
    <mergeCell ref="E45:L45"/>
    <mergeCell ref="E46:F46"/>
    <mergeCell ref="G46:L46"/>
    <mergeCell ref="E47:F52"/>
  </mergeCells>
  <dataValidations count="1">
    <dataValidation allowBlank="1" showInputMessage="1" showErrorMessage="1" sqref="S1:Z1048576" xr:uid="{82760866-32B1-44FB-814F-5F766D7123E2}"/>
  </dataValidation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03F7-C9C9-4CE3-84F5-B4EF27242013}">
  <sheetPr>
    <tabColor theme="9"/>
  </sheetPr>
  <dimension ref="A5:Z2479"/>
  <sheetViews>
    <sheetView showGridLines="0" topLeftCell="D5" zoomScaleNormal="100" workbookViewId="0">
      <selection activeCell="O8" sqref="O8"/>
    </sheetView>
  </sheetViews>
  <sheetFormatPr defaultColWidth="9.109375" defaultRowHeight="13.8" zeroHeight="1"/>
  <cols>
    <col min="1" max="3" width="0" style="306" hidden="1" customWidth="1"/>
    <col min="4" max="4" width="9.109375" style="306"/>
    <col min="5" max="5" width="4.109375" style="306" customWidth="1"/>
    <col min="6" max="11" width="24.33203125" style="306" customWidth="1"/>
    <col min="12" max="12" width="4.5546875" style="306" customWidth="1"/>
    <col min="13" max="18" width="9.109375" style="306" bestFit="1" customWidth="1"/>
    <col min="19" max="19" width="9.109375" style="306" hidden="1" customWidth="1"/>
    <col min="20" max="20" width="17.109375" style="306" hidden="1" customWidth="1"/>
    <col min="21" max="21" width="23.44140625" style="306" hidden="1" customWidth="1"/>
    <col min="22" max="26" width="0" style="306" hidden="1" customWidth="1"/>
    <col min="27" max="16384" width="9.109375" style="306"/>
  </cols>
  <sheetData>
    <row r="5" spans="1:26" s="111" customFormat="1">
      <c r="A5" s="306"/>
      <c r="B5" s="306"/>
      <c r="C5" s="306"/>
      <c r="S5" s="306"/>
      <c r="T5" s="306"/>
      <c r="U5" s="306"/>
      <c r="V5" s="306"/>
      <c r="W5" s="306"/>
      <c r="X5" s="306"/>
      <c r="Y5" s="306"/>
      <c r="Z5" s="306"/>
    </row>
    <row r="6" spans="1:26" s="111" customFormat="1" ht="63" customHeight="1">
      <c r="A6" s="306"/>
      <c r="B6" s="306"/>
      <c r="C6" s="306"/>
      <c r="E6" s="413" t="s">
        <v>55</v>
      </c>
      <c r="F6" s="414"/>
      <c r="G6" s="414"/>
      <c r="H6" s="414"/>
      <c r="I6" s="414"/>
      <c r="J6" s="414"/>
      <c r="K6" s="414"/>
      <c r="L6" s="415"/>
      <c r="S6" s="306"/>
      <c r="T6" s="306"/>
      <c r="U6" s="306"/>
      <c r="V6" s="306"/>
      <c r="W6" s="306"/>
      <c r="X6" s="306"/>
      <c r="Y6" s="306"/>
      <c r="Z6" s="306"/>
    </row>
    <row r="7" spans="1:26" s="111" customFormat="1" ht="27.75" customHeight="1">
      <c r="A7" s="306"/>
      <c r="B7" s="306"/>
      <c r="C7" s="306"/>
      <c r="S7" s="306"/>
      <c r="T7" s="306"/>
      <c r="U7" s="306"/>
      <c r="V7" s="306"/>
      <c r="W7" s="306"/>
      <c r="X7" s="306"/>
      <c r="Y7" s="306"/>
      <c r="Z7" s="306"/>
    </row>
    <row r="8" spans="1:26" s="111" customFormat="1" ht="44.1" customHeight="1">
      <c r="A8" s="306"/>
      <c r="B8" s="306"/>
      <c r="C8" s="306"/>
      <c r="E8" s="407"/>
      <c r="F8" s="408"/>
      <c r="G8" s="408"/>
      <c r="H8" s="408"/>
      <c r="I8" s="408"/>
      <c r="J8" s="408"/>
      <c r="K8" s="408"/>
      <c r="L8" s="409"/>
      <c r="S8" s="306"/>
      <c r="T8" s="306"/>
      <c r="U8" s="306"/>
      <c r="V8" s="306"/>
      <c r="W8" s="306"/>
      <c r="X8" s="306"/>
      <c r="Y8" s="306"/>
      <c r="Z8" s="306"/>
    </row>
    <row r="9" spans="1:26" s="111" customFormat="1" ht="15" customHeight="1">
      <c r="A9" s="306"/>
      <c r="B9" s="306"/>
      <c r="C9" s="306"/>
      <c r="E9" s="112"/>
      <c r="F9" s="298"/>
      <c r="H9" s="410"/>
      <c r="I9" s="410"/>
      <c r="J9" s="410"/>
      <c r="K9" s="257"/>
      <c r="L9" s="116"/>
      <c r="S9" s="306"/>
      <c r="T9" s="306"/>
      <c r="U9" s="306"/>
      <c r="V9" s="306"/>
      <c r="W9" s="306"/>
      <c r="X9" s="306"/>
      <c r="Y9" s="306"/>
      <c r="Z9" s="306"/>
    </row>
    <row r="10" spans="1:26" s="111" customFormat="1" ht="15" customHeight="1">
      <c r="A10" s="306"/>
      <c r="B10" s="306"/>
      <c r="C10" s="306"/>
      <c r="E10" s="112"/>
      <c r="F10" s="453" t="s">
        <v>56</v>
      </c>
      <c r="G10" s="453"/>
      <c r="H10" s="453"/>
      <c r="I10" s="453"/>
      <c r="J10" s="453"/>
      <c r="K10" s="453"/>
      <c r="L10" s="116"/>
      <c r="S10" s="306"/>
      <c r="T10" s="306"/>
      <c r="U10" s="306"/>
      <c r="V10" s="306"/>
      <c r="W10" s="306"/>
      <c r="X10" s="306"/>
      <c r="Y10" s="306"/>
      <c r="Z10" s="306"/>
    </row>
    <row r="11" spans="1:26" s="111" customFormat="1" ht="75.75" customHeight="1">
      <c r="A11" s="306"/>
      <c r="B11" s="306"/>
      <c r="C11" s="306"/>
      <c r="E11" s="112"/>
      <c r="F11" s="453"/>
      <c r="G11" s="453"/>
      <c r="H11" s="453"/>
      <c r="I11" s="453"/>
      <c r="J11" s="453"/>
      <c r="K11" s="453"/>
      <c r="L11" s="116"/>
      <c r="S11" s="306"/>
      <c r="T11" s="306"/>
      <c r="U11" s="306"/>
      <c r="V11" s="306"/>
      <c r="W11" s="306"/>
      <c r="X11" s="306"/>
      <c r="Y11" s="306"/>
      <c r="Z11" s="306"/>
    </row>
    <row r="12" spans="1:26" s="111" customFormat="1" ht="17.100000000000001" customHeight="1">
      <c r="A12" s="306"/>
      <c r="B12" s="306"/>
      <c r="C12" s="306"/>
      <c r="E12" s="112"/>
      <c r="F12" s="453"/>
      <c r="G12" s="453"/>
      <c r="H12" s="453"/>
      <c r="I12" s="453"/>
      <c r="J12" s="453"/>
      <c r="K12" s="453"/>
      <c r="L12" s="116"/>
      <c r="S12" s="306"/>
      <c r="T12" s="306"/>
      <c r="U12" s="306"/>
      <c r="V12" s="306"/>
      <c r="W12" s="306"/>
      <c r="X12" s="306"/>
      <c r="Y12" s="306"/>
      <c r="Z12" s="306"/>
    </row>
    <row r="13" spans="1:26" s="111" customFormat="1" ht="76.349999999999994" customHeight="1">
      <c r="A13" s="306"/>
      <c r="B13" s="306"/>
      <c r="C13" s="306"/>
      <c r="E13" s="112"/>
      <c r="F13" s="453"/>
      <c r="G13" s="453"/>
      <c r="H13" s="453"/>
      <c r="I13" s="453"/>
      <c r="J13" s="453"/>
      <c r="K13" s="453"/>
      <c r="L13" s="116"/>
      <c r="S13" s="306"/>
      <c r="T13" s="306"/>
      <c r="U13" s="306"/>
      <c r="V13" s="306"/>
      <c r="W13" s="306"/>
      <c r="X13" s="306"/>
      <c r="Y13" s="306"/>
      <c r="Z13" s="306"/>
    </row>
    <row r="14" spans="1:26" s="111" customFormat="1" ht="15" customHeight="1">
      <c r="A14" s="306"/>
      <c r="B14" s="306"/>
      <c r="C14" s="306"/>
      <c r="E14" s="112"/>
      <c r="F14" s="453"/>
      <c r="G14" s="453"/>
      <c r="H14" s="453"/>
      <c r="I14" s="453"/>
      <c r="J14" s="453"/>
      <c r="K14" s="453"/>
      <c r="L14" s="116"/>
      <c r="S14" s="306"/>
      <c r="T14" s="306"/>
      <c r="U14" s="306"/>
      <c r="V14" s="306"/>
      <c r="W14" s="306"/>
      <c r="X14" s="306"/>
      <c r="Y14" s="306"/>
      <c r="Z14" s="306"/>
    </row>
    <row r="15" spans="1:26" s="111" customFormat="1" ht="18" customHeight="1">
      <c r="A15" s="306"/>
      <c r="B15" s="306"/>
      <c r="C15" s="306"/>
      <c r="E15" s="112"/>
      <c r="F15" s="453"/>
      <c r="G15" s="453"/>
      <c r="H15" s="453"/>
      <c r="I15" s="453"/>
      <c r="J15" s="453"/>
      <c r="K15" s="453"/>
      <c r="L15" s="116"/>
      <c r="S15" s="306"/>
      <c r="T15" s="306"/>
      <c r="U15" s="306"/>
      <c r="V15" s="306"/>
      <c r="W15" s="306"/>
      <c r="X15" s="306"/>
      <c r="Y15" s="306"/>
      <c r="Z15" s="306"/>
    </row>
    <row r="16" spans="1:26" s="111" customFormat="1" ht="13.5" customHeight="1">
      <c r="A16" s="306"/>
      <c r="B16" s="306"/>
      <c r="C16" s="306"/>
      <c r="E16" s="112"/>
      <c r="F16" s="453"/>
      <c r="G16" s="453"/>
      <c r="H16" s="453"/>
      <c r="I16" s="453"/>
      <c r="J16" s="453"/>
      <c r="K16" s="453"/>
      <c r="L16" s="116"/>
      <c r="S16" s="306"/>
      <c r="T16" s="306"/>
      <c r="U16" s="306"/>
      <c r="V16" s="306"/>
      <c r="W16" s="306"/>
      <c r="X16" s="306"/>
      <c r="Y16" s="306"/>
      <c r="Z16" s="306"/>
    </row>
    <row r="17" spans="1:26" s="111" customFormat="1" ht="41.85" customHeight="1">
      <c r="A17" s="306"/>
      <c r="B17" s="306"/>
      <c r="C17" s="306"/>
      <c r="E17" s="112"/>
      <c r="F17" s="299" t="s">
        <v>57</v>
      </c>
      <c r="G17" s="454" t="s">
        <v>58</v>
      </c>
      <c r="H17" s="455"/>
      <c r="I17" s="455"/>
      <c r="J17" s="455"/>
      <c r="K17" s="455"/>
      <c r="L17" s="116"/>
      <c r="S17" s="306"/>
      <c r="T17" s="306"/>
      <c r="U17" s="306"/>
      <c r="V17" s="306"/>
      <c r="W17" s="306"/>
      <c r="X17" s="306"/>
      <c r="Y17" s="306"/>
      <c r="Z17" s="306"/>
    </row>
    <row r="18" spans="1:26" s="111" customFormat="1" ht="24" customHeight="1">
      <c r="A18" s="306"/>
      <c r="B18" s="306"/>
      <c r="C18" s="306"/>
      <c r="E18" s="119"/>
      <c r="F18" s="120"/>
      <c r="G18" s="121"/>
      <c r="H18" s="121"/>
      <c r="I18" s="122"/>
      <c r="J18" s="121"/>
      <c r="K18" s="121"/>
      <c r="L18" s="123"/>
      <c r="S18" s="306"/>
      <c r="T18" s="306"/>
      <c r="U18" s="306"/>
      <c r="V18" s="306"/>
      <c r="W18" s="306"/>
      <c r="X18" s="306"/>
      <c r="Y18" s="306"/>
      <c r="Z18" s="306"/>
    </row>
    <row r="19" spans="1:26" s="111" customFormat="1" ht="23.4" customHeight="1">
      <c r="A19" s="306"/>
      <c r="B19" s="306"/>
      <c r="C19" s="306"/>
      <c r="E19"/>
      <c r="F19"/>
      <c r="G19"/>
      <c r="H19"/>
      <c r="I19"/>
      <c r="J19"/>
      <c r="K19"/>
      <c r="L19"/>
      <c r="M19"/>
      <c r="S19" s="306"/>
      <c r="T19" s="306"/>
      <c r="U19" s="306"/>
      <c r="V19" s="306"/>
      <c r="W19" s="306"/>
      <c r="X19" s="306"/>
      <c r="Y19" s="306"/>
      <c r="Z19" s="306"/>
    </row>
    <row r="20" spans="1:26" s="111" customFormat="1" ht="44.1" customHeight="1">
      <c r="A20" s="306"/>
      <c r="B20" s="306"/>
      <c r="C20" s="306"/>
      <c r="E20"/>
      <c r="F20"/>
      <c r="G20"/>
      <c r="H20"/>
      <c r="I20"/>
      <c r="J20"/>
      <c r="K20"/>
      <c r="L20"/>
      <c r="M20"/>
      <c r="S20" s="306"/>
      <c r="T20" s="306"/>
      <c r="U20" s="306"/>
      <c r="V20" s="306"/>
      <c r="W20" s="306"/>
      <c r="X20" s="306"/>
      <c r="Y20" s="306"/>
      <c r="Z20" s="306"/>
    </row>
    <row r="21" spans="1:26" s="111" customFormat="1" ht="40.35" customHeight="1">
      <c r="A21" s="306"/>
      <c r="B21" s="306"/>
      <c r="C21" s="306"/>
      <c r="E21"/>
      <c r="F21"/>
      <c r="G21"/>
      <c r="H21"/>
      <c r="I21"/>
      <c r="J21"/>
      <c r="K21"/>
      <c r="L21"/>
      <c r="M21"/>
      <c r="S21" s="306"/>
      <c r="T21" s="306"/>
      <c r="U21" s="306"/>
      <c r="V21" s="306"/>
      <c r="W21" s="306"/>
      <c r="X21" s="306"/>
      <c r="Y21" s="306"/>
      <c r="Z21" s="306"/>
    </row>
    <row r="22" spans="1:26" s="111" customFormat="1" ht="23.4" customHeight="1">
      <c r="A22" s="306"/>
      <c r="B22" s="306"/>
      <c r="C22" s="306"/>
      <c r="E22"/>
      <c r="F22"/>
      <c r="G22"/>
      <c r="H22"/>
      <c r="I22"/>
      <c r="J22"/>
      <c r="K22"/>
      <c r="L22"/>
      <c r="M22"/>
      <c r="S22" s="306"/>
      <c r="T22" s="306"/>
      <c r="U22" s="306"/>
      <c r="V22" s="306"/>
      <c r="W22" s="306"/>
      <c r="X22" s="306"/>
      <c r="Y22" s="306"/>
      <c r="Z22" s="306"/>
    </row>
    <row r="23" spans="1:26" s="111" customFormat="1" ht="23.4" customHeight="1">
      <c r="A23" s="306"/>
      <c r="B23" s="306"/>
      <c r="C23" s="306"/>
      <c r="E23"/>
      <c r="F23"/>
      <c r="G23"/>
      <c r="H23"/>
      <c r="I23"/>
      <c r="J23"/>
      <c r="K23"/>
      <c r="L23"/>
      <c r="M23"/>
      <c r="S23" s="306"/>
      <c r="T23" s="306"/>
      <c r="U23" s="306"/>
      <c r="V23" s="306"/>
      <c r="W23" s="306"/>
      <c r="X23" s="306"/>
      <c r="Y23" s="306"/>
      <c r="Z23" s="306"/>
    </row>
    <row r="24" spans="1:26" s="111" customFormat="1" ht="23.4" customHeight="1">
      <c r="A24" s="306"/>
      <c r="B24" s="306"/>
      <c r="C24" s="306"/>
      <c r="E24"/>
      <c r="F24"/>
      <c r="G24"/>
      <c r="H24"/>
      <c r="I24"/>
      <c r="J24"/>
      <c r="K24"/>
      <c r="L24"/>
      <c r="M24"/>
      <c r="S24" s="306"/>
      <c r="T24" s="306"/>
      <c r="U24" s="306"/>
      <c r="V24" s="306"/>
      <c r="W24" s="306"/>
      <c r="X24" s="306"/>
      <c r="Y24" s="306"/>
      <c r="Z24" s="306"/>
    </row>
    <row r="25" spans="1:26" s="111" customFormat="1" ht="68.099999999999994" customHeight="1">
      <c r="A25" s="306"/>
      <c r="B25" s="306"/>
      <c r="C25" s="306"/>
      <c r="E25"/>
      <c r="F25"/>
      <c r="G25"/>
      <c r="H25"/>
      <c r="I25"/>
      <c r="J25"/>
      <c r="K25"/>
      <c r="L25"/>
      <c r="M25"/>
      <c r="S25" s="306"/>
      <c r="T25" s="306"/>
      <c r="U25" s="306"/>
      <c r="V25" s="306"/>
      <c r="W25" s="306"/>
      <c r="X25" s="306"/>
      <c r="Y25" s="306"/>
      <c r="Z25" s="306"/>
    </row>
    <row r="26" spans="1:26" s="111" customFormat="1" ht="43.35" customHeight="1">
      <c r="A26" s="306"/>
      <c r="B26" s="306"/>
      <c r="C26" s="306"/>
      <c r="E26"/>
      <c r="F26"/>
      <c r="G26"/>
      <c r="H26"/>
      <c r="I26"/>
      <c r="J26"/>
      <c r="K26"/>
      <c r="L26"/>
      <c r="M26"/>
      <c r="S26" s="306"/>
      <c r="T26" s="306"/>
      <c r="U26" s="306"/>
      <c r="V26" s="306"/>
      <c r="W26" s="306"/>
      <c r="X26" s="306"/>
      <c r="Y26" s="306"/>
      <c r="Z26" s="306"/>
    </row>
    <row r="27" spans="1:26" s="111" customFormat="1" ht="68.099999999999994" customHeight="1">
      <c r="A27" s="306"/>
      <c r="B27" s="306"/>
      <c r="C27" s="306"/>
      <c r="E27"/>
      <c r="F27"/>
      <c r="G27"/>
      <c r="H27"/>
      <c r="I27"/>
      <c r="J27"/>
      <c r="K27"/>
      <c r="L27"/>
      <c r="M27"/>
      <c r="S27" s="306"/>
      <c r="T27" s="306"/>
      <c r="U27" s="306"/>
      <c r="V27" s="306"/>
      <c r="W27" s="306"/>
      <c r="X27" s="306"/>
      <c r="Y27" s="306"/>
      <c r="Z27" s="306"/>
    </row>
    <row r="28" spans="1:26" s="111" customFormat="1" ht="38.1" customHeight="1">
      <c r="A28" s="306"/>
      <c r="B28" s="306"/>
      <c r="C28" s="306"/>
      <c r="E28"/>
      <c r="F28"/>
      <c r="G28"/>
      <c r="H28"/>
      <c r="I28"/>
      <c r="J28"/>
      <c r="K28"/>
      <c r="L28"/>
      <c r="M28"/>
      <c r="S28" s="306"/>
      <c r="T28" s="306"/>
      <c r="U28" s="306"/>
      <c r="V28" s="306"/>
      <c r="W28" s="306"/>
      <c r="X28" s="306"/>
      <c r="Y28" s="306"/>
      <c r="Z28" s="306"/>
    </row>
    <row r="29" spans="1:26" s="111" customFormat="1" ht="68.099999999999994" customHeight="1">
      <c r="A29" s="306"/>
      <c r="B29" s="306"/>
      <c r="C29" s="306"/>
      <c r="E29"/>
      <c r="F29"/>
      <c r="G29"/>
      <c r="H29"/>
      <c r="I29"/>
      <c r="J29"/>
      <c r="K29"/>
      <c r="L29"/>
      <c r="M29"/>
      <c r="S29" s="306"/>
      <c r="T29" s="306"/>
      <c r="U29" s="306"/>
      <c r="V29" s="306"/>
      <c r="W29" s="306"/>
      <c r="X29" s="306"/>
      <c r="Y29" s="306"/>
      <c r="Z29" s="306"/>
    </row>
    <row r="30" spans="1:26" s="111" customFormat="1" ht="27" customHeight="1">
      <c r="A30" s="306"/>
      <c r="B30" s="306"/>
      <c r="C30" s="306"/>
      <c r="E30"/>
      <c r="F30"/>
      <c r="G30"/>
      <c r="H30"/>
      <c r="I30"/>
      <c r="J30"/>
      <c r="K30"/>
      <c r="L30"/>
      <c r="M30"/>
      <c r="S30" s="306"/>
      <c r="T30" s="306"/>
      <c r="U30" s="306"/>
      <c r="V30" s="306"/>
      <c r="W30" s="306"/>
      <c r="X30" s="306"/>
      <c r="Y30" s="306"/>
      <c r="Z30" s="306"/>
    </row>
    <row r="31" spans="1:26" s="111" customFormat="1" ht="20.100000000000001" customHeight="1">
      <c r="A31" s="306"/>
      <c r="B31" s="306"/>
      <c r="C31" s="306"/>
      <c r="E31"/>
      <c r="F31"/>
      <c r="G31"/>
      <c r="H31"/>
      <c r="I31"/>
      <c r="J31"/>
      <c r="K31"/>
      <c r="L31"/>
      <c r="M31"/>
      <c r="S31" s="306"/>
      <c r="T31" s="306"/>
      <c r="U31" s="306"/>
      <c r="V31" s="306"/>
      <c r="W31" s="306"/>
      <c r="X31" s="306"/>
      <c r="Y31" s="306"/>
      <c r="Z31" s="306"/>
    </row>
    <row r="32" spans="1:26" s="111" customFormat="1" ht="23.4" customHeight="1">
      <c r="A32" s="306"/>
      <c r="B32" s="306"/>
      <c r="C32" s="306"/>
      <c r="E32"/>
      <c r="F32"/>
      <c r="G32"/>
      <c r="H32"/>
      <c r="I32"/>
      <c r="J32"/>
      <c r="K32"/>
      <c r="L32"/>
      <c r="M32"/>
      <c r="S32" s="306"/>
      <c r="T32" s="306"/>
      <c r="U32" s="306"/>
      <c r="V32" s="306"/>
      <c r="W32" s="306"/>
      <c r="X32" s="306"/>
      <c r="Y32" s="306"/>
      <c r="Z32" s="306"/>
    </row>
    <row r="33" spans="1:26" s="111" customFormat="1" ht="23.4" customHeight="1">
      <c r="A33" s="306"/>
      <c r="B33" s="306"/>
      <c r="C33" s="306"/>
      <c r="E33"/>
      <c r="F33"/>
      <c r="G33"/>
      <c r="H33"/>
      <c r="I33"/>
      <c r="J33"/>
      <c r="K33"/>
      <c r="L33"/>
      <c r="M33"/>
      <c r="S33" s="306"/>
      <c r="T33" s="306"/>
      <c r="U33" s="306"/>
      <c r="V33" s="306"/>
      <c r="W33" s="306"/>
      <c r="X33" s="306"/>
      <c r="Y33" s="306"/>
      <c r="Z33" s="306"/>
    </row>
    <row r="34" spans="1:26" s="111" customFormat="1">
      <c r="A34" s="306"/>
      <c r="B34" s="306"/>
      <c r="C34" s="306"/>
      <c r="S34" s="306"/>
      <c r="T34" s="306"/>
      <c r="U34" s="306"/>
      <c r="V34" s="306"/>
      <c r="W34" s="306"/>
      <c r="X34" s="306"/>
      <c r="Y34" s="306"/>
      <c r="Z34" s="306"/>
    </row>
    <row r="35" spans="1:26" s="111" customFormat="1">
      <c r="A35" s="306"/>
      <c r="B35" s="306"/>
      <c r="C35" s="306"/>
      <c r="S35" s="306"/>
      <c r="T35" s="306"/>
      <c r="U35" s="306"/>
      <c r="V35" s="306"/>
      <c r="W35" s="306"/>
      <c r="X35" s="306"/>
      <c r="Y35" s="306"/>
      <c r="Z35" s="306"/>
    </row>
    <row r="36" spans="1:26" s="111" customFormat="1">
      <c r="A36" s="306"/>
      <c r="B36" s="306"/>
      <c r="C36" s="306"/>
      <c r="S36" s="306"/>
      <c r="T36" s="306"/>
      <c r="U36" s="306"/>
      <c r="V36" s="306"/>
      <c r="W36" s="306"/>
      <c r="X36" s="306"/>
      <c r="Y36" s="306"/>
      <c r="Z36" s="306"/>
    </row>
    <row r="37" spans="1:26" s="111" customFormat="1">
      <c r="A37" s="306"/>
      <c r="B37" s="306"/>
      <c r="C37" s="306"/>
      <c r="S37" s="306"/>
      <c r="T37" s="306"/>
      <c r="U37" s="306"/>
      <c r="V37" s="306"/>
      <c r="W37" s="306"/>
      <c r="X37" s="306"/>
      <c r="Y37" s="306"/>
      <c r="Z37" s="306"/>
    </row>
    <row r="38" spans="1:26" s="111" customFormat="1">
      <c r="A38" s="306"/>
      <c r="B38" s="306"/>
      <c r="C38" s="306"/>
      <c r="S38" s="306"/>
      <c r="T38" s="306"/>
      <c r="U38" s="306"/>
      <c r="V38" s="306"/>
      <c r="W38" s="306"/>
      <c r="X38" s="306"/>
      <c r="Y38" s="306"/>
      <c r="Z38" s="306"/>
    </row>
    <row r="39" spans="1:26" s="111" customFormat="1">
      <c r="A39" s="306"/>
      <c r="B39" s="306"/>
      <c r="C39" s="306"/>
      <c r="S39" s="306"/>
      <c r="T39" s="306"/>
      <c r="U39" s="306"/>
      <c r="V39" s="306"/>
      <c r="W39" s="306"/>
      <c r="X39" s="306"/>
      <c r="Y39" s="306"/>
      <c r="Z39" s="306"/>
    </row>
    <row r="40" spans="1:26" s="111" customFormat="1">
      <c r="A40" s="306"/>
      <c r="B40" s="306"/>
      <c r="C40" s="306"/>
      <c r="S40" s="306"/>
      <c r="T40" s="306"/>
      <c r="U40" s="306"/>
      <c r="V40" s="306"/>
      <c r="W40" s="306"/>
      <c r="X40" s="306"/>
      <c r="Y40" s="306"/>
      <c r="Z40" s="306"/>
    </row>
    <row r="41" spans="1:26" s="111" customFormat="1">
      <c r="A41" s="306"/>
      <c r="B41" s="306"/>
      <c r="C41" s="306"/>
      <c r="S41" s="306"/>
      <c r="T41" s="306"/>
      <c r="U41" s="306"/>
      <c r="V41" s="306"/>
      <c r="W41" s="306"/>
      <c r="X41" s="306"/>
      <c r="Y41" s="306"/>
      <c r="Z41" s="306"/>
    </row>
    <row r="42" spans="1:26" s="111" customFormat="1">
      <c r="A42" s="306"/>
      <c r="B42" s="306"/>
      <c r="C42" s="306"/>
      <c r="S42" s="306"/>
      <c r="T42" s="306"/>
      <c r="U42" s="306"/>
      <c r="V42" s="306"/>
      <c r="W42" s="306"/>
      <c r="X42" s="306"/>
      <c r="Y42" s="306"/>
      <c r="Z42" s="306"/>
    </row>
    <row r="43" spans="1:26" s="111" customFormat="1">
      <c r="A43" s="306"/>
      <c r="B43" s="306"/>
      <c r="C43" s="306"/>
      <c r="S43" s="306"/>
      <c r="T43" s="306"/>
      <c r="U43" s="306"/>
      <c r="V43" s="306"/>
      <c r="W43" s="306"/>
      <c r="X43" s="306"/>
      <c r="Y43" s="306"/>
      <c r="Z43" s="306"/>
    </row>
    <row r="44" spans="1:26" s="111" customFormat="1">
      <c r="A44" s="306"/>
      <c r="B44" s="306"/>
      <c r="C44" s="306"/>
      <c r="S44" s="306"/>
      <c r="T44" s="306"/>
      <c r="U44" s="306"/>
      <c r="V44" s="306"/>
      <c r="W44" s="306"/>
      <c r="X44" s="306"/>
      <c r="Y44" s="306"/>
      <c r="Z44" s="306"/>
    </row>
    <row r="45" spans="1:26" s="111" customFormat="1">
      <c r="A45" s="306"/>
      <c r="B45" s="306"/>
      <c r="C45" s="306"/>
      <c r="S45" s="306"/>
      <c r="T45" s="306"/>
      <c r="U45" s="306"/>
      <c r="V45" s="306"/>
      <c r="W45" s="306"/>
      <c r="X45" s="306"/>
      <c r="Y45" s="306"/>
      <c r="Z45" s="306"/>
    </row>
    <row r="46" spans="1:26" s="111" customFormat="1">
      <c r="A46" s="306"/>
      <c r="B46" s="306"/>
      <c r="C46" s="306"/>
      <c r="S46" s="306"/>
      <c r="T46" s="306"/>
      <c r="U46" s="306"/>
      <c r="V46" s="306"/>
      <c r="W46" s="306"/>
      <c r="X46" s="306"/>
      <c r="Y46" s="306"/>
      <c r="Z46" s="306"/>
    </row>
    <row r="47" spans="1:26" s="111" customFormat="1">
      <c r="A47" s="306"/>
      <c r="B47" s="306"/>
      <c r="C47" s="306"/>
      <c r="S47" s="306"/>
      <c r="T47" s="306"/>
      <c r="U47" s="306"/>
      <c r="V47" s="306"/>
      <c r="W47" s="306"/>
      <c r="X47" s="306"/>
      <c r="Y47" s="306"/>
      <c r="Z47" s="306"/>
    </row>
    <row r="48" spans="1:26" s="111" customFormat="1">
      <c r="A48" s="306"/>
      <c r="B48" s="306"/>
      <c r="C48" s="306"/>
      <c r="S48" s="306"/>
      <c r="T48" s="306"/>
      <c r="U48" s="306"/>
      <c r="V48" s="306"/>
      <c r="W48" s="306"/>
      <c r="X48" s="306"/>
      <c r="Y48" s="306"/>
      <c r="Z48" s="306"/>
    </row>
    <row r="49" spans="1:26" s="111" customFormat="1">
      <c r="A49" s="306"/>
      <c r="B49" s="306"/>
      <c r="C49" s="306"/>
      <c r="S49" s="306"/>
      <c r="T49" s="306"/>
      <c r="U49" s="306"/>
      <c r="V49" s="306"/>
      <c r="W49" s="306"/>
      <c r="X49" s="306"/>
      <c r="Y49" s="306"/>
      <c r="Z49" s="306"/>
    </row>
    <row r="50" spans="1:26" s="111" customFormat="1">
      <c r="A50" s="306"/>
      <c r="B50" s="306"/>
      <c r="C50" s="306"/>
      <c r="S50" s="306"/>
      <c r="T50" s="306"/>
      <c r="U50" s="306"/>
      <c r="V50" s="306"/>
      <c r="W50" s="306"/>
      <c r="X50" s="306"/>
      <c r="Y50" s="306"/>
      <c r="Z50" s="306"/>
    </row>
    <row r="51" spans="1:26" s="111" customFormat="1">
      <c r="A51" s="306"/>
      <c r="B51" s="306"/>
      <c r="C51" s="306"/>
      <c r="S51" s="306"/>
      <c r="T51" s="306"/>
      <c r="U51" s="306"/>
      <c r="V51" s="306"/>
      <c r="W51" s="306"/>
      <c r="X51" s="306"/>
      <c r="Y51" s="306"/>
      <c r="Z51" s="306"/>
    </row>
    <row r="52" spans="1:26" s="111" customFormat="1">
      <c r="A52" s="306"/>
      <c r="B52" s="306"/>
      <c r="C52" s="306"/>
      <c r="S52" s="306"/>
      <c r="T52" s="306"/>
      <c r="U52" s="306"/>
      <c r="V52" s="306"/>
      <c r="W52" s="306"/>
      <c r="X52" s="306"/>
      <c r="Y52" s="306"/>
      <c r="Z52" s="306"/>
    </row>
    <row r="53" spans="1:26" s="111" customFormat="1">
      <c r="A53" s="306"/>
      <c r="B53" s="306"/>
      <c r="C53" s="306"/>
      <c r="S53" s="306"/>
      <c r="T53" s="306"/>
      <c r="U53" s="306"/>
      <c r="V53" s="306"/>
      <c r="W53" s="306"/>
      <c r="X53" s="306"/>
      <c r="Y53" s="306"/>
      <c r="Z53" s="306"/>
    </row>
    <row r="54" spans="1:26" s="111" customFormat="1">
      <c r="A54" s="306"/>
      <c r="B54" s="306"/>
      <c r="C54" s="306"/>
      <c r="S54" s="306"/>
      <c r="T54" s="306"/>
      <c r="U54" s="306"/>
      <c r="V54" s="306"/>
      <c r="W54" s="306"/>
      <c r="X54" s="306"/>
      <c r="Y54" s="306"/>
      <c r="Z54" s="306"/>
    </row>
    <row r="55" spans="1:26" s="111" customFormat="1">
      <c r="A55" s="306"/>
      <c r="B55" s="306"/>
      <c r="C55" s="306"/>
      <c r="S55" s="306"/>
      <c r="T55" s="306"/>
      <c r="U55" s="306"/>
      <c r="V55" s="306"/>
      <c r="W55" s="306"/>
      <c r="X55" s="306"/>
      <c r="Y55" s="306"/>
      <c r="Z55" s="306"/>
    </row>
    <row r="56" spans="1:26" s="111" customFormat="1">
      <c r="A56" s="306"/>
      <c r="B56" s="306"/>
      <c r="C56" s="306"/>
      <c r="S56" s="306"/>
      <c r="T56" s="306"/>
      <c r="U56" s="306"/>
      <c r="V56" s="306"/>
      <c r="W56" s="306"/>
      <c r="X56" s="306"/>
      <c r="Y56" s="306"/>
      <c r="Z56" s="306"/>
    </row>
    <row r="57" spans="1:26" s="111" customFormat="1">
      <c r="A57" s="306"/>
      <c r="B57" s="306"/>
      <c r="C57" s="306"/>
      <c r="S57" s="306"/>
      <c r="T57" s="306"/>
      <c r="U57" s="306"/>
      <c r="V57" s="306"/>
      <c r="W57" s="306"/>
      <c r="X57" s="306"/>
      <c r="Y57" s="306"/>
      <c r="Z57" s="306"/>
    </row>
    <row r="58" spans="1:26" s="111" customFormat="1">
      <c r="A58" s="306"/>
      <c r="B58" s="306"/>
      <c r="C58" s="306"/>
      <c r="S58" s="306"/>
      <c r="T58" s="306"/>
      <c r="U58" s="306"/>
      <c r="V58" s="306"/>
      <c r="W58" s="306"/>
      <c r="X58" s="306"/>
      <c r="Y58" s="306"/>
      <c r="Z58" s="306"/>
    </row>
    <row r="59" spans="1:26" s="111" customFormat="1">
      <c r="A59" s="306"/>
      <c r="B59" s="306"/>
      <c r="C59" s="306"/>
      <c r="S59" s="306"/>
      <c r="T59" s="306"/>
      <c r="U59" s="306"/>
      <c r="V59" s="306"/>
      <c r="W59" s="306"/>
      <c r="X59" s="306"/>
      <c r="Y59" s="306"/>
      <c r="Z59" s="306"/>
    </row>
    <row r="60" spans="1:26" s="111" customFormat="1">
      <c r="A60" s="306"/>
      <c r="B60" s="306"/>
      <c r="C60" s="306"/>
      <c r="S60" s="306"/>
      <c r="T60" s="306"/>
      <c r="U60" s="306"/>
      <c r="V60" s="306"/>
      <c r="W60" s="306"/>
      <c r="X60" s="306"/>
      <c r="Y60" s="306"/>
      <c r="Z60" s="306"/>
    </row>
    <row r="61" spans="1:26" s="111" customFormat="1">
      <c r="A61" s="306"/>
      <c r="B61" s="306"/>
      <c r="C61" s="306"/>
      <c r="S61" s="306"/>
      <c r="T61" s="306"/>
      <c r="U61" s="306"/>
      <c r="V61" s="306"/>
      <c r="W61" s="306"/>
      <c r="X61" s="306"/>
      <c r="Y61" s="306"/>
      <c r="Z61" s="306"/>
    </row>
    <row r="62" spans="1:26" s="111" customFormat="1">
      <c r="A62" s="306"/>
      <c r="B62" s="306"/>
      <c r="C62" s="306"/>
      <c r="S62" s="306"/>
      <c r="T62" s="306"/>
      <c r="U62" s="306"/>
      <c r="V62" s="306"/>
      <c r="W62" s="306"/>
      <c r="X62" s="306"/>
      <c r="Y62" s="306"/>
      <c r="Z62" s="306"/>
    </row>
    <row r="63" spans="1:26" s="111" customFormat="1">
      <c r="A63" s="306"/>
      <c r="B63" s="306"/>
      <c r="C63" s="306"/>
      <c r="S63" s="306"/>
      <c r="T63" s="306"/>
      <c r="U63" s="306"/>
      <c r="V63" s="306"/>
      <c r="W63" s="306"/>
      <c r="X63" s="306"/>
      <c r="Y63" s="306"/>
      <c r="Z63" s="306"/>
    </row>
    <row r="64" spans="1:26" s="111" customFormat="1">
      <c r="A64" s="306"/>
      <c r="B64" s="306"/>
      <c r="C64" s="306"/>
      <c r="S64" s="306"/>
      <c r="T64" s="306"/>
      <c r="U64" s="306"/>
      <c r="V64" s="306"/>
      <c r="W64" s="306"/>
      <c r="X64" s="306"/>
      <c r="Y64" s="306"/>
      <c r="Z64" s="306"/>
    </row>
    <row r="65" spans="1:26" s="111" customFormat="1">
      <c r="A65" s="306"/>
      <c r="B65" s="306"/>
      <c r="C65" s="306"/>
      <c r="S65" s="306"/>
      <c r="T65" s="306"/>
      <c r="U65" s="306"/>
      <c r="V65" s="306"/>
      <c r="W65" s="306"/>
      <c r="X65" s="306"/>
      <c r="Y65" s="306"/>
      <c r="Z65" s="306"/>
    </row>
    <row r="66" spans="1:26" s="111" customFormat="1">
      <c r="A66" s="306"/>
      <c r="B66" s="306"/>
      <c r="C66" s="306"/>
      <c r="S66" s="306"/>
      <c r="T66" s="306"/>
      <c r="U66" s="306"/>
      <c r="V66" s="306"/>
      <c r="W66" s="306"/>
      <c r="X66" s="306"/>
      <c r="Y66" s="306"/>
      <c r="Z66" s="306"/>
    </row>
    <row r="67" spans="1:26" s="111" customFormat="1">
      <c r="A67" s="306"/>
      <c r="B67" s="306"/>
      <c r="C67" s="306"/>
      <c r="S67" s="306"/>
      <c r="T67" s="306"/>
      <c r="U67" s="306"/>
      <c r="V67" s="306"/>
      <c r="W67" s="306"/>
      <c r="X67" s="306"/>
      <c r="Y67" s="306"/>
      <c r="Z67" s="306"/>
    </row>
    <row r="68" spans="1:26" s="111" customFormat="1">
      <c r="A68" s="306"/>
      <c r="B68" s="306"/>
      <c r="C68" s="306"/>
      <c r="S68" s="306"/>
      <c r="T68" s="306"/>
      <c r="U68" s="306"/>
      <c r="V68" s="306"/>
      <c r="W68" s="306"/>
      <c r="X68" s="306"/>
      <c r="Y68" s="306"/>
      <c r="Z68" s="306"/>
    </row>
    <row r="69" spans="1:26" s="111" customFormat="1">
      <c r="A69" s="306"/>
      <c r="B69" s="306"/>
      <c r="C69" s="306"/>
      <c r="S69" s="306"/>
      <c r="T69" s="306"/>
      <c r="U69" s="306"/>
      <c r="V69" s="306"/>
      <c r="W69" s="306"/>
      <c r="X69" s="306"/>
      <c r="Y69" s="306"/>
      <c r="Z69" s="306"/>
    </row>
    <row r="70" spans="1:26" s="111" customFormat="1">
      <c r="A70" s="306"/>
      <c r="B70" s="306"/>
      <c r="C70" s="306"/>
      <c r="S70" s="306"/>
      <c r="T70" s="306"/>
      <c r="U70" s="306"/>
      <c r="V70" s="306"/>
      <c r="W70" s="306"/>
      <c r="X70" s="306"/>
      <c r="Y70" s="306"/>
      <c r="Z70" s="306"/>
    </row>
    <row r="71" spans="1:26" s="111" customFormat="1">
      <c r="A71" s="306"/>
      <c r="B71" s="306"/>
      <c r="C71" s="306"/>
      <c r="S71" s="306"/>
      <c r="T71" s="306"/>
      <c r="U71" s="306"/>
      <c r="V71" s="306"/>
      <c r="W71" s="306"/>
      <c r="X71" s="306"/>
      <c r="Y71" s="306"/>
      <c r="Z71" s="306"/>
    </row>
    <row r="72" spans="1:26" s="111" customFormat="1">
      <c r="A72" s="306"/>
      <c r="B72" s="306"/>
      <c r="C72" s="306"/>
      <c r="S72" s="306"/>
      <c r="T72" s="306"/>
      <c r="U72" s="306"/>
      <c r="V72" s="306"/>
      <c r="W72" s="306"/>
      <c r="X72" s="306"/>
      <c r="Y72" s="306"/>
      <c r="Z72" s="306"/>
    </row>
    <row r="73" spans="1:26" s="111" customFormat="1">
      <c r="A73" s="306"/>
      <c r="B73" s="306"/>
      <c r="C73" s="306"/>
      <c r="S73" s="306"/>
      <c r="T73" s="306"/>
      <c r="U73" s="306"/>
      <c r="V73" s="306"/>
      <c r="W73" s="306"/>
      <c r="X73" s="306"/>
      <c r="Y73" s="306"/>
      <c r="Z73" s="306"/>
    </row>
    <row r="74" spans="1:26" s="111" customFormat="1">
      <c r="A74" s="306"/>
      <c r="B74" s="306"/>
      <c r="C74" s="306"/>
      <c r="S74" s="306"/>
      <c r="T74" s="306"/>
      <c r="U74" s="306"/>
      <c r="V74" s="306"/>
      <c r="W74" s="306"/>
      <c r="X74" s="306"/>
      <c r="Y74" s="306"/>
      <c r="Z74" s="306"/>
    </row>
    <row r="75" spans="1:26" s="111" customFormat="1">
      <c r="A75" s="306"/>
      <c r="B75" s="306"/>
      <c r="C75" s="306"/>
      <c r="S75" s="306"/>
      <c r="T75" s="306"/>
      <c r="U75" s="306"/>
      <c r="V75" s="306"/>
      <c r="W75" s="306"/>
      <c r="X75" s="306"/>
      <c r="Y75" s="306"/>
      <c r="Z75" s="306"/>
    </row>
    <row r="76" spans="1:26" s="111" customFormat="1">
      <c r="A76" s="306"/>
      <c r="B76" s="306"/>
      <c r="C76" s="306"/>
      <c r="S76" s="306"/>
      <c r="T76" s="306"/>
      <c r="U76" s="306"/>
      <c r="V76" s="306"/>
      <c r="W76" s="306"/>
      <c r="X76" s="306"/>
      <c r="Y76" s="306"/>
      <c r="Z76" s="306"/>
    </row>
    <row r="77" spans="1:26" s="111" customFormat="1">
      <c r="A77" s="306"/>
      <c r="B77" s="306"/>
      <c r="C77" s="306"/>
      <c r="S77" s="306"/>
      <c r="T77" s="306"/>
      <c r="U77" s="306"/>
      <c r="V77" s="306"/>
      <c r="W77" s="306"/>
      <c r="X77" s="306"/>
      <c r="Y77" s="306"/>
      <c r="Z77" s="306"/>
    </row>
    <row r="78" spans="1:26" s="111" customFormat="1">
      <c r="A78" s="306"/>
      <c r="B78" s="306"/>
      <c r="C78" s="306"/>
      <c r="S78" s="306"/>
      <c r="T78" s="306"/>
      <c r="U78" s="306"/>
      <c r="V78" s="306"/>
      <c r="W78" s="306"/>
      <c r="X78" s="306"/>
      <c r="Y78" s="306"/>
      <c r="Z78" s="306"/>
    </row>
    <row r="79" spans="1:26" s="111" customFormat="1">
      <c r="A79" s="306"/>
      <c r="B79" s="306"/>
      <c r="C79" s="306"/>
      <c r="S79" s="306"/>
      <c r="T79" s="306"/>
      <c r="U79" s="306"/>
      <c r="V79" s="306"/>
      <c r="W79" s="306"/>
      <c r="X79" s="306"/>
      <c r="Y79" s="306"/>
      <c r="Z79" s="306"/>
    </row>
    <row r="80" spans="1:26" s="111" customFormat="1">
      <c r="A80" s="306"/>
      <c r="B80" s="306"/>
      <c r="C80" s="306"/>
      <c r="S80" s="306"/>
      <c r="T80" s="306"/>
      <c r="U80" s="306"/>
      <c r="V80" s="306"/>
      <c r="W80" s="306"/>
      <c r="X80" s="306"/>
      <c r="Y80" s="306"/>
      <c r="Z80" s="306"/>
    </row>
    <row r="81" spans="1:26" s="111" customFormat="1">
      <c r="A81" s="306"/>
      <c r="B81" s="306"/>
      <c r="C81" s="306"/>
      <c r="S81" s="306"/>
      <c r="T81" s="306"/>
      <c r="U81" s="306"/>
      <c r="V81" s="306"/>
      <c r="W81" s="306"/>
      <c r="X81" s="306"/>
      <c r="Y81" s="306"/>
      <c r="Z81" s="306"/>
    </row>
    <row r="82" spans="1:26" s="111" customFormat="1">
      <c r="A82" s="306"/>
      <c r="B82" s="306"/>
      <c r="C82" s="306"/>
      <c r="S82" s="306"/>
      <c r="T82" s="306"/>
      <c r="U82" s="306"/>
      <c r="V82" s="306"/>
      <c r="W82" s="306"/>
      <c r="X82" s="306"/>
      <c r="Y82" s="306"/>
      <c r="Z82" s="306"/>
    </row>
    <row r="83" spans="1:26" s="111" customFormat="1">
      <c r="A83" s="306"/>
      <c r="B83" s="306"/>
      <c r="C83" s="306"/>
      <c r="S83" s="306"/>
      <c r="T83" s="306"/>
      <c r="U83" s="306"/>
      <c r="V83" s="306"/>
      <c r="W83" s="306"/>
      <c r="X83" s="306"/>
      <c r="Y83" s="306"/>
      <c r="Z83" s="306"/>
    </row>
    <row r="84" spans="1:26" s="111" customFormat="1">
      <c r="A84" s="306"/>
      <c r="B84" s="306"/>
      <c r="C84" s="306"/>
      <c r="S84" s="306"/>
      <c r="T84" s="306"/>
      <c r="U84" s="306"/>
      <c r="V84" s="306"/>
      <c r="W84" s="306"/>
      <c r="X84" s="306"/>
      <c r="Y84" s="306"/>
      <c r="Z84" s="306"/>
    </row>
    <row r="85" spans="1:26" s="111" customFormat="1">
      <c r="A85" s="306"/>
      <c r="B85" s="306"/>
      <c r="C85" s="306"/>
      <c r="S85" s="306"/>
      <c r="T85" s="306"/>
      <c r="U85" s="306"/>
      <c r="V85" s="306"/>
      <c r="W85" s="306"/>
      <c r="X85" s="306"/>
      <c r="Y85" s="306"/>
      <c r="Z85" s="306"/>
    </row>
    <row r="86" spans="1:26" s="111" customFormat="1">
      <c r="A86" s="306"/>
      <c r="B86" s="306"/>
      <c r="C86" s="306"/>
      <c r="S86" s="306"/>
      <c r="T86" s="306"/>
      <c r="U86" s="306"/>
      <c r="V86" s="306"/>
      <c r="W86" s="306"/>
      <c r="X86" s="306"/>
      <c r="Y86" s="306"/>
      <c r="Z86" s="306"/>
    </row>
    <row r="87" spans="1:26" s="111" customFormat="1">
      <c r="A87" s="306"/>
      <c r="B87" s="306"/>
      <c r="C87" s="306"/>
      <c r="S87" s="306"/>
      <c r="T87" s="306"/>
      <c r="U87" s="306"/>
      <c r="V87" s="306"/>
      <c r="W87" s="306"/>
      <c r="X87" s="306"/>
      <c r="Y87" s="306"/>
      <c r="Z87" s="306"/>
    </row>
    <row r="88" spans="1:26" s="111" customFormat="1">
      <c r="A88" s="306"/>
      <c r="B88" s="306"/>
      <c r="C88" s="306"/>
      <c r="S88" s="306"/>
      <c r="T88" s="306"/>
      <c r="U88" s="306"/>
      <c r="V88" s="306"/>
      <c r="W88" s="306"/>
      <c r="X88" s="306"/>
      <c r="Y88" s="306"/>
      <c r="Z88" s="306"/>
    </row>
    <row r="89" spans="1:26" s="111" customFormat="1">
      <c r="A89" s="306"/>
      <c r="B89" s="306"/>
      <c r="C89" s="306"/>
      <c r="S89" s="306"/>
      <c r="T89" s="306"/>
      <c r="U89" s="306"/>
      <c r="V89" s="306"/>
      <c r="W89" s="306"/>
      <c r="X89" s="306"/>
      <c r="Y89" s="306"/>
      <c r="Z89" s="306"/>
    </row>
    <row r="90" spans="1:26" s="111" customFormat="1">
      <c r="A90" s="306"/>
      <c r="B90" s="306"/>
      <c r="C90" s="306"/>
      <c r="S90" s="306"/>
      <c r="T90" s="306"/>
      <c r="U90" s="306"/>
      <c r="V90" s="306"/>
      <c r="W90" s="306"/>
      <c r="X90" s="306"/>
      <c r="Y90" s="306"/>
      <c r="Z90" s="306"/>
    </row>
    <row r="91" spans="1:26" s="111" customFormat="1">
      <c r="A91" s="306"/>
      <c r="B91" s="306"/>
      <c r="C91" s="306"/>
      <c r="S91" s="306"/>
      <c r="T91" s="306"/>
      <c r="U91" s="306"/>
      <c r="V91" s="306"/>
      <c r="W91" s="306"/>
      <c r="X91" s="306"/>
      <c r="Y91" s="306"/>
      <c r="Z91" s="306"/>
    </row>
    <row r="92" spans="1:26" s="111" customFormat="1">
      <c r="A92" s="306"/>
      <c r="B92" s="306"/>
      <c r="C92" s="306"/>
      <c r="S92" s="306"/>
      <c r="T92" s="306"/>
      <c r="U92" s="306"/>
      <c r="V92" s="306"/>
      <c r="W92" s="306"/>
      <c r="X92" s="306"/>
      <c r="Y92" s="306"/>
      <c r="Z92" s="306"/>
    </row>
    <row r="93" spans="1:26" s="111" customFormat="1">
      <c r="A93" s="306"/>
      <c r="B93" s="306"/>
      <c r="C93" s="306"/>
      <c r="S93" s="306"/>
      <c r="T93" s="306"/>
      <c r="U93" s="306"/>
      <c r="V93" s="306"/>
      <c r="W93" s="306"/>
      <c r="X93" s="306"/>
      <c r="Y93" s="306"/>
      <c r="Z93" s="306"/>
    </row>
    <row r="94" spans="1:26" s="111" customFormat="1">
      <c r="A94" s="306"/>
      <c r="B94" s="306"/>
      <c r="C94" s="306"/>
      <c r="S94" s="306"/>
      <c r="T94" s="306"/>
      <c r="U94" s="306"/>
      <c r="V94" s="306"/>
      <c r="W94" s="306"/>
      <c r="X94" s="306"/>
      <c r="Y94" s="306"/>
      <c r="Z94" s="306"/>
    </row>
    <row r="95" spans="1:26" s="111" customFormat="1">
      <c r="A95" s="306"/>
      <c r="B95" s="306"/>
      <c r="C95" s="306"/>
      <c r="S95" s="306"/>
      <c r="T95" s="306"/>
      <c r="U95" s="306"/>
      <c r="V95" s="306"/>
      <c r="W95" s="306"/>
      <c r="X95" s="306"/>
      <c r="Y95" s="306"/>
      <c r="Z95" s="306"/>
    </row>
    <row r="96" spans="1:26" s="111" customFormat="1">
      <c r="A96" s="306"/>
      <c r="B96" s="306"/>
      <c r="C96" s="306"/>
      <c r="S96" s="306"/>
      <c r="T96" s="306"/>
      <c r="U96" s="306"/>
      <c r="V96" s="306"/>
      <c r="W96" s="306"/>
      <c r="X96" s="306"/>
      <c r="Y96" s="306"/>
      <c r="Z96" s="306"/>
    </row>
    <row r="97" spans="1:26" s="111" customFormat="1">
      <c r="A97" s="306"/>
      <c r="B97" s="306"/>
      <c r="C97" s="306"/>
      <c r="S97" s="306"/>
      <c r="T97" s="306"/>
      <c r="U97" s="306"/>
      <c r="V97" s="306"/>
      <c r="W97" s="306"/>
      <c r="X97" s="306"/>
      <c r="Y97" s="306"/>
      <c r="Z97" s="306"/>
    </row>
    <row r="98" spans="1:26" s="111" customFormat="1">
      <c r="A98" s="306"/>
      <c r="B98" s="306"/>
      <c r="C98" s="306"/>
      <c r="S98" s="306"/>
      <c r="T98" s="306"/>
      <c r="U98" s="306"/>
      <c r="V98" s="306"/>
      <c r="W98" s="306"/>
      <c r="X98" s="306"/>
      <c r="Y98" s="306"/>
      <c r="Z98" s="306"/>
    </row>
    <row r="99" spans="1:26" s="111" customFormat="1">
      <c r="A99" s="306"/>
      <c r="B99" s="306"/>
      <c r="C99" s="306"/>
      <c r="S99" s="306"/>
      <c r="T99" s="306"/>
      <c r="U99" s="306"/>
      <c r="V99" s="306"/>
      <c r="W99" s="306"/>
      <c r="X99" s="306"/>
      <c r="Y99" s="306"/>
      <c r="Z99" s="306"/>
    </row>
    <row r="100" spans="1:26" s="111" customFormat="1">
      <c r="A100" s="306"/>
      <c r="B100" s="306"/>
      <c r="C100" s="306"/>
      <c r="S100" s="306"/>
      <c r="T100" s="306"/>
      <c r="U100" s="306"/>
      <c r="V100" s="306"/>
      <c r="W100" s="306"/>
      <c r="X100" s="306"/>
      <c r="Y100" s="306"/>
      <c r="Z100" s="306"/>
    </row>
    <row r="101" spans="1:26" s="111" customFormat="1">
      <c r="A101" s="306"/>
      <c r="B101" s="306"/>
      <c r="C101" s="306"/>
      <c r="S101" s="306"/>
      <c r="T101" s="306"/>
      <c r="U101" s="306"/>
      <c r="V101" s="306"/>
      <c r="W101" s="306"/>
      <c r="X101" s="306"/>
      <c r="Y101" s="306"/>
      <c r="Z101" s="306"/>
    </row>
    <row r="102" spans="1:26" s="111" customFormat="1">
      <c r="A102" s="306"/>
      <c r="B102" s="306"/>
      <c r="C102" s="306"/>
      <c r="S102" s="306"/>
      <c r="T102" s="306"/>
      <c r="U102" s="306"/>
      <c r="V102" s="306"/>
      <c r="W102" s="306"/>
      <c r="X102" s="306"/>
      <c r="Y102" s="306"/>
      <c r="Z102" s="306"/>
    </row>
    <row r="103" spans="1:26" s="111" customFormat="1">
      <c r="A103" s="306"/>
      <c r="B103" s="306"/>
      <c r="C103" s="306"/>
      <c r="S103" s="306"/>
      <c r="T103" s="306"/>
      <c r="U103" s="306"/>
      <c r="V103" s="306"/>
      <c r="W103" s="306"/>
      <c r="X103" s="306"/>
      <c r="Y103" s="306"/>
      <c r="Z103" s="306"/>
    </row>
    <row r="104" spans="1:26" s="111" customFormat="1">
      <c r="A104" s="306"/>
      <c r="B104" s="306"/>
      <c r="C104" s="306"/>
      <c r="S104" s="306"/>
      <c r="T104" s="306"/>
      <c r="U104" s="306"/>
      <c r="V104" s="306"/>
      <c r="W104" s="306"/>
      <c r="X104" s="306"/>
      <c r="Y104" s="306"/>
      <c r="Z104" s="306"/>
    </row>
    <row r="105" spans="1:26" s="111" customFormat="1">
      <c r="A105" s="306"/>
      <c r="B105" s="306"/>
      <c r="C105" s="306"/>
      <c r="S105" s="306"/>
      <c r="T105" s="306"/>
      <c r="U105" s="306"/>
      <c r="V105" s="306"/>
      <c r="W105" s="306"/>
      <c r="X105" s="306"/>
      <c r="Y105" s="306"/>
      <c r="Z105" s="306"/>
    </row>
    <row r="106" spans="1:26" s="111" customFormat="1">
      <c r="A106" s="306"/>
      <c r="B106" s="306"/>
      <c r="C106" s="306"/>
      <c r="S106" s="306"/>
      <c r="T106" s="306"/>
      <c r="U106" s="306"/>
      <c r="V106" s="306"/>
      <c r="W106" s="306"/>
      <c r="X106" s="306"/>
      <c r="Y106" s="306"/>
      <c r="Z106" s="306"/>
    </row>
    <row r="107" spans="1:26" s="111" customFormat="1">
      <c r="A107" s="306"/>
      <c r="B107" s="306"/>
      <c r="C107" s="306"/>
      <c r="S107" s="306"/>
      <c r="T107" s="306"/>
      <c r="U107" s="306"/>
      <c r="V107" s="306"/>
      <c r="W107" s="306"/>
      <c r="X107" s="306"/>
      <c r="Y107" s="306"/>
      <c r="Z107" s="306"/>
    </row>
    <row r="108" spans="1:26" s="111" customFormat="1">
      <c r="A108" s="306"/>
      <c r="B108" s="306"/>
      <c r="C108" s="306"/>
      <c r="S108" s="306"/>
      <c r="T108" s="306"/>
      <c r="U108" s="306"/>
      <c r="V108" s="306"/>
      <c r="W108" s="306"/>
      <c r="X108" s="306"/>
      <c r="Y108" s="306"/>
      <c r="Z108" s="306"/>
    </row>
    <row r="109" spans="1:26" s="111" customFormat="1">
      <c r="A109" s="306"/>
      <c r="B109" s="306"/>
      <c r="C109" s="306"/>
      <c r="S109" s="306"/>
      <c r="T109" s="306"/>
      <c r="U109" s="306"/>
      <c r="V109" s="306"/>
      <c r="W109" s="306"/>
      <c r="X109" s="306"/>
      <c r="Y109" s="306"/>
      <c r="Z109" s="306"/>
    </row>
    <row r="110" spans="1:26" s="111" customFormat="1">
      <c r="A110" s="306"/>
      <c r="B110" s="306"/>
      <c r="C110" s="306"/>
      <c r="S110" s="306"/>
      <c r="T110" s="306"/>
      <c r="U110" s="306"/>
      <c r="V110" s="306"/>
      <c r="W110" s="306"/>
      <c r="X110" s="306"/>
      <c r="Y110" s="306"/>
      <c r="Z110" s="306"/>
    </row>
    <row r="111" spans="1:26" s="111" customFormat="1">
      <c r="A111" s="306"/>
      <c r="B111" s="306"/>
      <c r="C111" s="306"/>
      <c r="S111" s="306"/>
      <c r="T111" s="306"/>
      <c r="U111" s="306"/>
      <c r="V111" s="306"/>
      <c r="W111" s="306"/>
      <c r="X111" s="306"/>
      <c r="Y111" s="306"/>
      <c r="Z111" s="306"/>
    </row>
    <row r="112" spans="1:26" s="111" customFormat="1">
      <c r="A112" s="306"/>
      <c r="B112" s="306"/>
      <c r="C112" s="306"/>
      <c r="S112" s="306"/>
      <c r="T112" s="306"/>
      <c r="U112" s="306"/>
      <c r="V112" s="306"/>
      <c r="W112" s="306"/>
      <c r="X112" s="306"/>
      <c r="Y112" s="306"/>
      <c r="Z112" s="306"/>
    </row>
    <row r="113" spans="1:26" s="111" customFormat="1">
      <c r="A113" s="306"/>
      <c r="B113" s="306"/>
      <c r="C113" s="306"/>
      <c r="S113" s="306"/>
      <c r="T113" s="306"/>
      <c r="U113" s="306"/>
      <c r="V113" s="306"/>
      <c r="W113" s="306"/>
      <c r="X113" s="306"/>
      <c r="Y113" s="306"/>
      <c r="Z113" s="306"/>
    </row>
    <row r="114" spans="1:26" s="111" customFormat="1">
      <c r="A114" s="306"/>
      <c r="B114" s="306"/>
      <c r="C114" s="306"/>
      <c r="S114" s="306"/>
      <c r="T114" s="306"/>
      <c r="U114" s="306"/>
      <c r="V114" s="306"/>
      <c r="W114" s="306"/>
      <c r="X114" s="306"/>
      <c r="Y114" s="306"/>
      <c r="Z114" s="306"/>
    </row>
    <row r="115" spans="1:26" s="111" customFormat="1">
      <c r="A115" s="306"/>
      <c r="B115" s="306"/>
      <c r="C115" s="306"/>
      <c r="S115" s="306"/>
      <c r="T115" s="306"/>
      <c r="U115" s="306"/>
      <c r="V115" s="306"/>
      <c r="W115" s="306"/>
      <c r="X115" s="306"/>
      <c r="Y115" s="306"/>
      <c r="Z115" s="306"/>
    </row>
    <row r="116" spans="1:26" s="111" customFormat="1">
      <c r="A116" s="306"/>
      <c r="B116" s="306"/>
      <c r="C116" s="306"/>
      <c r="S116" s="306"/>
      <c r="T116" s="306"/>
      <c r="U116" s="306"/>
      <c r="V116" s="306"/>
      <c r="W116" s="306"/>
      <c r="X116" s="306"/>
      <c r="Y116" s="306"/>
      <c r="Z116" s="306"/>
    </row>
    <row r="117" spans="1:26" s="111" customFormat="1">
      <c r="A117" s="306"/>
      <c r="B117" s="306"/>
      <c r="C117" s="306"/>
      <c r="S117" s="306"/>
      <c r="T117" s="306"/>
      <c r="U117" s="306"/>
      <c r="V117" s="306"/>
      <c r="W117" s="306"/>
      <c r="X117" s="306"/>
      <c r="Y117" s="306"/>
      <c r="Z117" s="306"/>
    </row>
    <row r="118" spans="1:26" s="111" customFormat="1">
      <c r="A118" s="306"/>
      <c r="B118" s="306"/>
      <c r="C118" s="306"/>
      <c r="S118" s="306"/>
      <c r="T118" s="306"/>
      <c r="U118" s="306"/>
      <c r="V118" s="306"/>
      <c r="W118" s="306"/>
      <c r="X118" s="306"/>
      <c r="Y118" s="306"/>
      <c r="Z118" s="306"/>
    </row>
    <row r="119" spans="1:26" s="111" customFormat="1">
      <c r="A119" s="306"/>
      <c r="B119" s="306"/>
      <c r="C119" s="306"/>
      <c r="S119" s="306"/>
      <c r="T119" s="306"/>
      <c r="U119" s="306"/>
      <c r="V119" s="306"/>
      <c r="W119" s="306"/>
      <c r="X119" s="306"/>
      <c r="Y119" s="306"/>
      <c r="Z119" s="306"/>
    </row>
    <row r="120" spans="1:26" s="111" customFormat="1">
      <c r="A120" s="306"/>
      <c r="B120" s="306"/>
      <c r="C120" s="306"/>
      <c r="S120" s="306"/>
      <c r="T120" s="306"/>
      <c r="U120" s="306"/>
      <c r="V120" s="306"/>
      <c r="W120" s="306"/>
      <c r="X120" s="306"/>
      <c r="Y120" s="306"/>
      <c r="Z120" s="306"/>
    </row>
    <row r="121" spans="1:26" s="111" customFormat="1">
      <c r="A121" s="306"/>
      <c r="B121" s="306"/>
      <c r="C121" s="306"/>
      <c r="S121" s="306"/>
      <c r="T121" s="306"/>
      <c r="U121" s="306"/>
      <c r="V121" s="306"/>
      <c r="W121" s="306"/>
      <c r="X121" s="306"/>
      <c r="Y121" s="306"/>
      <c r="Z121" s="306"/>
    </row>
    <row r="122" spans="1:26" s="111" customFormat="1">
      <c r="A122" s="306"/>
      <c r="B122" s="306"/>
      <c r="C122" s="306"/>
      <c r="S122" s="306"/>
      <c r="T122" s="306"/>
      <c r="U122" s="306"/>
      <c r="V122" s="306"/>
      <c r="W122" s="306"/>
      <c r="X122" s="306"/>
      <c r="Y122" s="306"/>
      <c r="Z122" s="306"/>
    </row>
    <row r="123" spans="1:26" s="111" customFormat="1">
      <c r="A123" s="306"/>
      <c r="B123" s="306"/>
      <c r="C123" s="306"/>
      <c r="S123" s="306"/>
      <c r="T123" s="306"/>
      <c r="U123" s="306"/>
      <c r="V123" s="306"/>
      <c r="W123" s="306"/>
      <c r="X123" s="306"/>
      <c r="Y123" s="306"/>
      <c r="Z123" s="306"/>
    </row>
    <row r="124" spans="1:26" s="111" customFormat="1">
      <c r="A124" s="306"/>
      <c r="B124" s="306"/>
      <c r="C124" s="306"/>
      <c r="S124" s="306"/>
      <c r="T124" s="306"/>
      <c r="U124" s="306"/>
      <c r="V124" s="306"/>
      <c r="W124" s="306"/>
      <c r="X124" s="306"/>
      <c r="Y124" s="306"/>
      <c r="Z124" s="306"/>
    </row>
    <row r="125" spans="1:26" s="111" customFormat="1">
      <c r="A125" s="306"/>
      <c r="B125" s="306"/>
      <c r="C125" s="306"/>
      <c r="S125" s="306"/>
      <c r="T125" s="306"/>
      <c r="U125" s="306"/>
      <c r="V125" s="306"/>
      <c r="W125" s="306"/>
      <c r="X125" s="306"/>
      <c r="Y125" s="306"/>
      <c r="Z125" s="306"/>
    </row>
    <row r="126" spans="1:26" s="111" customFormat="1">
      <c r="A126" s="306"/>
      <c r="B126" s="306"/>
      <c r="C126" s="306"/>
      <c r="S126" s="306"/>
      <c r="T126" s="306"/>
      <c r="U126" s="306"/>
      <c r="V126" s="306"/>
      <c r="W126" s="306"/>
      <c r="X126" s="306"/>
      <c r="Y126" s="306"/>
      <c r="Z126" s="306"/>
    </row>
    <row r="127" spans="1:26" s="111" customFormat="1">
      <c r="A127" s="306"/>
      <c r="B127" s="306"/>
      <c r="C127" s="306"/>
      <c r="S127" s="306"/>
      <c r="T127" s="306"/>
      <c r="U127" s="306"/>
      <c r="V127" s="306"/>
      <c r="W127" s="306"/>
      <c r="X127" s="306"/>
      <c r="Y127" s="306"/>
      <c r="Z127" s="306"/>
    </row>
    <row r="128" spans="1:26" s="111" customFormat="1">
      <c r="A128" s="306"/>
      <c r="B128" s="306"/>
      <c r="C128" s="306"/>
      <c r="S128" s="306"/>
      <c r="T128" s="306"/>
      <c r="U128" s="306"/>
      <c r="V128" s="306"/>
      <c r="W128" s="306"/>
      <c r="X128" s="306"/>
      <c r="Y128" s="306"/>
      <c r="Z128" s="306"/>
    </row>
    <row r="129" spans="1:26" s="111" customFormat="1">
      <c r="A129" s="306"/>
      <c r="B129" s="306"/>
      <c r="C129" s="306"/>
      <c r="S129" s="306"/>
      <c r="T129" s="306"/>
      <c r="U129" s="306"/>
      <c r="V129" s="306"/>
      <c r="W129" s="306"/>
      <c r="X129" s="306"/>
      <c r="Y129" s="306"/>
      <c r="Z129" s="306"/>
    </row>
    <row r="130" spans="1:26" s="111" customFormat="1">
      <c r="A130" s="306"/>
      <c r="B130" s="306"/>
      <c r="C130" s="306"/>
      <c r="S130" s="306"/>
      <c r="T130" s="306"/>
      <c r="U130" s="306"/>
      <c r="V130" s="306"/>
      <c r="W130" s="306"/>
      <c r="X130" s="306"/>
      <c r="Y130" s="306"/>
      <c r="Z130" s="306"/>
    </row>
    <row r="131" spans="1:26" s="111" customFormat="1">
      <c r="A131" s="306"/>
      <c r="B131" s="306"/>
      <c r="C131" s="306"/>
      <c r="S131" s="306"/>
      <c r="T131" s="306"/>
      <c r="U131" s="306"/>
      <c r="V131" s="306"/>
      <c r="W131" s="306"/>
      <c r="X131" s="306"/>
      <c r="Y131" s="306"/>
      <c r="Z131" s="306"/>
    </row>
    <row r="132" spans="1:26" s="111" customFormat="1">
      <c r="A132" s="306"/>
      <c r="B132" s="306"/>
      <c r="C132" s="306"/>
      <c r="S132" s="306"/>
      <c r="T132" s="306"/>
      <c r="U132" s="306"/>
      <c r="V132" s="306"/>
      <c r="W132" s="306"/>
      <c r="X132" s="306"/>
      <c r="Y132" s="306"/>
      <c r="Z132" s="306"/>
    </row>
    <row r="133" spans="1:26" s="111" customFormat="1">
      <c r="A133" s="306"/>
      <c r="B133" s="306"/>
      <c r="C133" s="306"/>
      <c r="S133" s="306"/>
      <c r="T133" s="306"/>
      <c r="U133" s="306"/>
      <c r="V133" s="306"/>
      <c r="W133" s="306"/>
      <c r="X133" s="306"/>
      <c r="Y133" s="306"/>
      <c r="Z133" s="306"/>
    </row>
    <row r="134" spans="1:26" s="111" customFormat="1">
      <c r="A134" s="306"/>
      <c r="B134" s="306"/>
      <c r="C134" s="306"/>
      <c r="S134" s="306"/>
      <c r="T134" s="306"/>
      <c r="U134" s="306"/>
      <c r="V134" s="306"/>
      <c r="W134" s="306"/>
      <c r="X134" s="306"/>
      <c r="Y134" s="306"/>
      <c r="Z134" s="306"/>
    </row>
    <row r="135" spans="1:26" s="111" customFormat="1">
      <c r="A135" s="306"/>
      <c r="B135" s="306"/>
      <c r="C135" s="306"/>
      <c r="S135" s="306"/>
      <c r="T135" s="306"/>
      <c r="U135" s="306"/>
      <c r="V135" s="306"/>
      <c r="W135" s="306"/>
      <c r="X135" s="306"/>
      <c r="Y135" s="306"/>
      <c r="Z135" s="306"/>
    </row>
    <row r="136" spans="1:26" s="111" customFormat="1">
      <c r="A136" s="306"/>
      <c r="B136" s="306"/>
      <c r="C136" s="306"/>
      <c r="S136" s="306"/>
      <c r="T136" s="306"/>
      <c r="U136" s="306"/>
      <c r="V136" s="306"/>
      <c r="W136" s="306"/>
      <c r="X136" s="306"/>
      <c r="Y136" s="306"/>
      <c r="Z136" s="306"/>
    </row>
    <row r="137" spans="1:26" s="111" customFormat="1">
      <c r="A137" s="306"/>
      <c r="B137" s="306"/>
      <c r="C137" s="306"/>
      <c r="S137" s="306"/>
      <c r="T137" s="306"/>
      <c r="U137" s="306"/>
      <c r="V137" s="306"/>
      <c r="W137" s="306"/>
      <c r="X137" s="306"/>
      <c r="Y137" s="306"/>
      <c r="Z137" s="306"/>
    </row>
    <row r="138" spans="1:26" s="111" customFormat="1">
      <c r="A138" s="306"/>
      <c r="B138" s="306"/>
      <c r="C138" s="306"/>
      <c r="S138" s="306"/>
      <c r="T138" s="306"/>
      <c r="U138" s="306"/>
      <c r="V138" s="306"/>
      <c r="W138" s="306"/>
      <c r="X138" s="306"/>
      <c r="Y138" s="306"/>
      <c r="Z138" s="306"/>
    </row>
    <row r="139" spans="1:26" s="111" customFormat="1">
      <c r="A139" s="306"/>
      <c r="B139" s="306"/>
      <c r="C139" s="306"/>
      <c r="S139" s="306"/>
      <c r="T139" s="306"/>
      <c r="U139" s="306"/>
      <c r="V139" s="306"/>
      <c r="W139" s="306"/>
      <c r="X139" s="306"/>
      <c r="Y139" s="306"/>
      <c r="Z139" s="306"/>
    </row>
    <row r="140" spans="1:26" s="111" customFormat="1">
      <c r="A140" s="306"/>
      <c r="B140" s="306"/>
      <c r="C140" s="306"/>
      <c r="S140" s="306"/>
      <c r="T140" s="306"/>
      <c r="U140" s="306"/>
      <c r="V140" s="306"/>
      <c r="W140" s="306"/>
      <c r="X140" s="306"/>
      <c r="Y140" s="306"/>
      <c r="Z140" s="306"/>
    </row>
    <row r="141" spans="1:26" s="111" customFormat="1">
      <c r="A141" s="306"/>
      <c r="B141" s="306"/>
      <c r="C141" s="306"/>
      <c r="S141" s="306"/>
      <c r="T141" s="306"/>
      <c r="U141" s="306"/>
      <c r="V141" s="306"/>
      <c r="W141" s="306"/>
      <c r="X141" s="306"/>
      <c r="Y141" s="306"/>
      <c r="Z141" s="306"/>
    </row>
    <row r="142" spans="1:26" s="111" customFormat="1">
      <c r="A142" s="306"/>
      <c r="B142" s="306"/>
      <c r="C142" s="306"/>
      <c r="S142" s="306"/>
      <c r="T142" s="306"/>
      <c r="U142" s="306"/>
      <c r="V142" s="306"/>
      <c r="W142" s="306"/>
      <c r="X142" s="306"/>
      <c r="Y142" s="306"/>
      <c r="Z142" s="306"/>
    </row>
    <row r="143" spans="1:26" s="111" customFormat="1">
      <c r="A143" s="306"/>
      <c r="B143" s="306"/>
      <c r="C143" s="306"/>
      <c r="S143" s="306"/>
      <c r="T143" s="306"/>
      <c r="U143" s="306"/>
      <c r="V143" s="306"/>
      <c r="W143" s="306"/>
      <c r="X143" s="306"/>
      <c r="Y143" s="306"/>
      <c r="Z143" s="306"/>
    </row>
    <row r="144" spans="1:26" s="111" customFormat="1">
      <c r="A144" s="306"/>
      <c r="B144" s="306"/>
      <c r="C144" s="306"/>
      <c r="S144" s="306"/>
      <c r="T144" s="306"/>
      <c r="U144" s="306"/>
      <c r="V144" s="306"/>
      <c r="W144" s="306"/>
      <c r="X144" s="306"/>
      <c r="Y144" s="306"/>
      <c r="Z144" s="306"/>
    </row>
    <row r="145" spans="1:26" s="111" customFormat="1">
      <c r="A145" s="306"/>
      <c r="B145" s="306"/>
      <c r="C145" s="306"/>
      <c r="S145" s="306"/>
      <c r="T145" s="306"/>
      <c r="U145" s="306"/>
      <c r="V145" s="306"/>
      <c r="W145" s="306"/>
      <c r="X145" s="306"/>
      <c r="Y145" s="306"/>
      <c r="Z145" s="306"/>
    </row>
    <row r="146" spans="1:26" s="111" customFormat="1">
      <c r="A146" s="306"/>
      <c r="B146" s="306"/>
      <c r="C146" s="306"/>
      <c r="S146" s="306"/>
      <c r="T146" s="306"/>
      <c r="U146" s="306"/>
      <c r="V146" s="306"/>
      <c r="W146" s="306"/>
      <c r="X146" s="306"/>
      <c r="Y146" s="306"/>
      <c r="Z146" s="306"/>
    </row>
    <row r="147" spans="1:26" s="111" customFormat="1">
      <c r="A147" s="306"/>
      <c r="B147" s="306"/>
      <c r="C147" s="306"/>
      <c r="S147" s="306"/>
      <c r="T147" s="306"/>
      <c r="U147" s="306"/>
      <c r="V147" s="306"/>
      <c r="W147" s="306"/>
      <c r="X147" s="306"/>
      <c r="Y147" s="306"/>
      <c r="Z147" s="306"/>
    </row>
    <row r="148" spans="1:26" s="111" customFormat="1">
      <c r="A148" s="306"/>
      <c r="B148" s="306"/>
      <c r="C148" s="306"/>
      <c r="S148" s="306"/>
      <c r="T148" s="306"/>
      <c r="U148" s="306"/>
      <c r="V148" s="306"/>
      <c r="W148" s="306"/>
      <c r="X148" s="306"/>
      <c r="Y148" s="306"/>
      <c r="Z148" s="306"/>
    </row>
    <row r="149" spans="1:26" s="111" customFormat="1">
      <c r="A149" s="306"/>
      <c r="B149" s="306"/>
      <c r="C149" s="306"/>
      <c r="S149" s="306"/>
      <c r="T149" s="306"/>
      <c r="U149" s="306"/>
      <c r="V149" s="306"/>
      <c r="W149" s="306"/>
      <c r="X149" s="306"/>
      <c r="Y149" s="306"/>
      <c r="Z149" s="306"/>
    </row>
    <row r="150" spans="1:26" s="111" customFormat="1">
      <c r="A150" s="306"/>
      <c r="B150" s="306"/>
      <c r="C150" s="306"/>
      <c r="S150" s="306"/>
      <c r="T150" s="306"/>
      <c r="U150" s="306"/>
      <c r="V150" s="306"/>
      <c r="W150" s="306"/>
      <c r="X150" s="306"/>
      <c r="Y150" s="306"/>
      <c r="Z150" s="306"/>
    </row>
    <row r="151" spans="1:26" s="111" customFormat="1">
      <c r="A151" s="306"/>
      <c r="B151" s="306"/>
      <c r="C151" s="306"/>
      <c r="S151" s="306"/>
      <c r="T151" s="306"/>
      <c r="U151" s="306"/>
      <c r="V151" s="306"/>
      <c r="W151" s="306"/>
      <c r="X151" s="306"/>
      <c r="Y151" s="306"/>
      <c r="Z151" s="306"/>
    </row>
    <row r="152" spans="1:26" s="111" customFormat="1">
      <c r="A152" s="306"/>
      <c r="B152" s="306"/>
      <c r="C152" s="306"/>
      <c r="S152" s="306"/>
      <c r="T152" s="306"/>
      <c r="U152" s="306"/>
      <c r="V152" s="306"/>
      <c r="W152" s="306"/>
      <c r="X152" s="306"/>
      <c r="Y152" s="306"/>
      <c r="Z152" s="306"/>
    </row>
    <row r="153" spans="1:26" s="111" customFormat="1">
      <c r="A153" s="306"/>
      <c r="B153" s="306"/>
      <c r="C153" s="306"/>
      <c r="S153" s="306"/>
      <c r="T153" s="306"/>
      <c r="U153" s="306"/>
      <c r="V153" s="306"/>
      <c r="W153" s="306"/>
      <c r="X153" s="306"/>
      <c r="Y153" s="306"/>
      <c r="Z153" s="306"/>
    </row>
    <row r="154" spans="1:26" s="111" customFormat="1">
      <c r="A154" s="306"/>
      <c r="B154" s="306"/>
      <c r="C154" s="306"/>
      <c r="S154" s="306"/>
      <c r="T154" s="306"/>
      <c r="U154" s="306"/>
      <c r="V154" s="306"/>
      <c r="W154" s="306"/>
      <c r="X154" s="306"/>
      <c r="Y154" s="306"/>
      <c r="Z154" s="306"/>
    </row>
    <row r="155" spans="1:26" s="111" customFormat="1">
      <c r="A155" s="306"/>
      <c r="B155" s="306"/>
      <c r="C155" s="306"/>
      <c r="S155" s="306"/>
      <c r="T155" s="306"/>
      <c r="U155" s="306"/>
      <c r="V155" s="306"/>
      <c r="W155" s="306"/>
      <c r="X155" s="306"/>
      <c r="Y155" s="306"/>
      <c r="Z155" s="306"/>
    </row>
    <row r="156" spans="1:26" s="111" customFormat="1">
      <c r="A156" s="306"/>
      <c r="B156" s="306"/>
      <c r="C156" s="306"/>
      <c r="S156" s="306"/>
      <c r="T156" s="306"/>
      <c r="U156" s="306"/>
      <c r="V156" s="306"/>
      <c r="W156" s="306"/>
      <c r="X156" s="306"/>
      <c r="Y156" s="306"/>
      <c r="Z156" s="306"/>
    </row>
    <row r="157" spans="1:26" s="111" customFormat="1">
      <c r="A157" s="306"/>
      <c r="B157" s="306"/>
      <c r="C157" s="306"/>
      <c r="S157" s="306"/>
      <c r="T157" s="306"/>
      <c r="U157" s="306"/>
      <c r="V157" s="306"/>
      <c r="W157" s="306"/>
      <c r="X157" s="306"/>
      <c r="Y157" s="306"/>
      <c r="Z157" s="306"/>
    </row>
    <row r="158" spans="1:26" s="111" customFormat="1">
      <c r="A158" s="306"/>
      <c r="B158" s="306"/>
      <c r="C158" s="306"/>
      <c r="S158" s="306"/>
      <c r="T158" s="306"/>
      <c r="U158" s="306"/>
      <c r="V158" s="306"/>
      <c r="W158" s="306"/>
      <c r="X158" s="306"/>
      <c r="Y158" s="306"/>
      <c r="Z158" s="306"/>
    </row>
    <row r="159" spans="1:26" s="111" customFormat="1">
      <c r="A159" s="306"/>
      <c r="B159" s="306"/>
      <c r="C159" s="306"/>
      <c r="S159" s="306"/>
      <c r="T159" s="306"/>
      <c r="U159" s="306"/>
      <c r="V159" s="306"/>
      <c r="W159" s="306"/>
      <c r="X159" s="306"/>
      <c r="Y159" s="306"/>
      <c r="Z159" s="306"/>
    </row>
    <row r="160" spans="1:26" s="111" customFormat="1">
      <c r="A160" s="306"/>
      <c r="B160" s="306"/>
      <c r="C160" s="306"/>
      <c r="S160" s="306"/>
      <c r="T160" s="306"/>
      <c r="U160" s="306"/>
      <c r="V160" s="306"/>
      <c r="W160" s="306"/>
      <c r="X160" s="306"/>
      <c r="Y160" s="306"/>
      <c r="Z160" s="306"/>
    </row>
    <row r="161" spans="1:26" s="111" customFormat="1">
      <c r="A161" s="306"/>
      <c r="B161" s="306"/>
      <c r="C161" s="306"/>
      <c r="S161" s="306"/>
      <c r="T161" s="306"/>
      <c r="U161" s="306"/>
      <c r="V161" s="306"/>
      <c r="W161" s="306"/>
      <c r="X161" s="306"/>
      <c r="Y161" s="306"/>
      <c r="Z161" s="306"/>
    </row>
    <row r="162" spans="1:26" s="111" customFormat="1">
      <c r="A162" s="306"/>
      <c r="B162" s="306"/>
      <c r="C162" s="306"/>
      <c r="S162" s="306"/>
      <c r="T162" s="306"/>
      <c r="U162" s="306"/>
      <c r="V162" s="306"/>
      <c r="W162" s="306"/>
      <c r="X162" s="306"/>
      <c r="Y162" s="306"/>
      <c r="Z162" s="306"/>
    </row>
    <row r="163" spans="1:26" s="111" customFormat="1">
      <c r="A163" s="306"/>
      <c r="B163" s="306"/>
      <c r="C163" s="306"/>
      <c r="S163" s="306"/>
      <c r="T163" s="306"/>
      <c r="U163" s="306"/>
      <c r="V163" s="306"/>
      <c r="W163" s="306"/>
      <c r="X163" s="306"/>
      <c r="Y163" s="306"/>
      <c r="Z163" s="306"/>
    </row>
    <row r="164" spans="1:26" s="111" customFormat="1">
      <c r="A164" s="306"/>
      <c r="B164" s="306"/>
      <c r="C164" s="306"/>
      <c r="S164" s="306"/>
      <c r="T164" s="306"/>
      <c r="U164" s="306"/>
      <c r="V164" s="306"/>
      <c r="W164" s="306"/>
      <c r="X164" s="306"/>
      <c r="Y164" s="306"/>
      <c r="Z164" s="306"/>
    </row>
    <row r="165" spans="1:26" s="111" customFormat="1">
      <c r="A165" s="306"/>
      <c r="B165" s="306"/>
      <c r="C165" s="306"/>
      <c r="S165" s="306"/>
      <c r="T165" s="306"/>
      <c r="U165" s="306"/>
      <c r="V165" s="306"/>
      <c r="W165" s="306"/>
      <c r="X165" s="306"/>
      <c r="Y165" s="306"/>
      <c r="Z165" s="306"/>
    </row>
    <row r="166" spans="1:26" s="111" customFormat="1">
      <c r="A166" s="306"/>
      <c r="B166" s="306"/>
      <c r="C166" s="306"/>
      <c r="S166" s="306"/>
      <c r="T166" s="306"/>
      <c r="U166" s="306"/>
      <c r="V166" s="306"/>
      <c r="W166" s="306"/>
      <c r="X166" s="306"/>
      <c r="Y166" s="306"/>
      <c r="Z166" s="306"/>
    </row>
    <row r="167" spans="1:26" s="111" customFormat="1">
      <c r="A167" s="306"/>
      <c r="B167" s="306"/>
      <c r="C167" s="306"/>
      <c r="S167" s="306"/>
      <c r="T167" s="306"/>
      <c r="U167" s="306"/>
      <c r="V167" s="306"/>
      <c r="W167" s="306"/>
      <c r="X167" s="306"/>
      <c r="Y167" s="306"/>
      <c r="Z167" s="306"/>
    </row>
    <row r="168" spans="1:26" s="111" customFormat="1">
      <c r="A168" s="306"/>
      <c r="B168" s="306"/>
      <c r="C168" s="306"/>
      <c r="S168" s="306"/>
      <c r="T168" s="306"/>
      <c r="U168" s="306"/>
      <c r="V168" s="306"/>
      <c r="W168" s="306"/>
      <c r="X168" s="306"/>
      <c r="Y168" s="306"/>
      <c r="Z168" s="306"/>
    </row>
    <row r="169" spans="1:26" s="111" customFormat="1">
      <c r="A169" s="306"/>
      <c r="B169" s="306"/>
      <c r="C169" s="306"/>
      <c r="S169" s="306"/>
      <c r="T169" s="306"/>
      <c r="U169" s="306"/>
      <c r="V169" s="306"/>
      <c r="W169" s="306"/>
      <c r="X169" s="306"/>
      <c r="Y169" s="306"/>
      <c r="Z169" s="306"/>
    </row>
    <row r="170" spans="1:26" s="111" customFormat="1">
      <c r="A170" s="306"/>
      <c r="B170" s="306"/>
      <c r="C170" s="306"/>
      <c r="S170" s="306"/>
      <c r="T170" s="306"/>
      <c r="U170" s="306"/>
      <c r="V170" s="306"/>
      <c r="W170" s="306"/>
      <c r="X170" s="306"/>
      <c r="Y170" s="306"/>
      <c r="Z170" s="306"/>
    </row>
    <row r="171" spans="1:26" s="111" customFormat="1">
      <c r="A171" s="306"/>
      <c r="B171" s="306"/>
      <c r="C171" s="306"/>
      <c r="S171" s="306"/>
      <c r="T171" s="306"/>
      <c r="U171" s="306"/>
      <c r="V171" s="306"/>
      <c r="W171" s="306"/>
      <c r="X171" s="306"/>
      <c r="Y171" s="306"/>
      <c r="Z171" s="306"/>
    </row>
    <row r="172" spans="1:26" s="111" customFormat="1">
      <c r="A172" s="306"/>
      <c r="B172" s="306"/>
      <c r="C172" s="306"/>
      <c r="S172" s="306"/>
      <c r="T172" s="306"/>
      <c r="U172" s="306"/>
      <c r="V172" s="306"/>
      <c r="W172" s="306"/>
      <c r="X172" s="306"/>
      <c r="Y172" s="306"/>
      <c r="Z172" s="306"/>
    </row>
    <row r="173" spans="1:26" s="111" customFormat="1">
      <c r="A173" s="306"/>
      <c r="B173" s="306"/>
      <c r="C173" s="306"/>
      <c r="S173" s="306"/>
      <c r="T173" s="306"/>
      <c r="U173" s="306"/>
      <c r="V173" s="306"/>
      <c r="W173" s="306"/>
      <c r="X173" s="306"/>
      <c r="Y173" s="306"/>
      <c r="Z173" s="306"/>
    </row>
    <row r="174" spans="1:26" s="111" customFormat="1">
      <c r="A174" s="306"/>
      <c r="B174" s="306"/>
      <c r="C174" s="306"/>
      <c r="S174" s="306"/>
      <c r="T174" s="306"/>
      <c r="U174" s="306"/>
      <c r="V174" s="306"/>
      <c r="W174" s="306"/>
      <c r="X174" s="306"/>
      <c r="Y174" s="306"/>
      <c r="Z174" s="306"/>
    </row>
    <row r="175" spans="1:26" s="111" customFormat="1">
      <c r="A175" s="306"/>
      <c r="B175" s="306"/>
      <c r="C175" s="306"/>
      <c r="S175" s="306"/>
      <c r="T175" s="306"/>
      <c r="U175" s="306"/>
      <c r="V175" s="306"/>
      <c r="W175" s="306"/>
      <c r="X175" s="306"/>
      <c r="Y175" s="306"/>
      <c r="Z175" s="306"/>
    </row>
    <row r="176" spans="1:26" s="111" customFormat="1">
      <c r="A176" s="306"/>
      <c r="B176" s="306"/>
      <c r="C176" s="306"/>
      <c r="S176" s="306"/>
      <c r="T176" s="306"/>
      <c r="U176" s="306"/>
      <c r="V176" s="306"/>
      <c r="W176" s="306"/>
      <c r="X176" s="306"/>
      <c r="Y176" s="306"/>
      <c r="Z176" s="306"/>
    </row>
    <row r="177" spans="1:26" s="111" customFormat="1">
      <c r="A177" s="306"/>
      <c r="B177" s="306"/>
      <c r="C177" s="306"/>
      <c r="S177" s="306"/>
      <c r="T177" s="306"/>
      <c r="U177" s="306"/>
      <c r="V177" s="306"/>
      <c r="W177" s="306"/>
      <c r="X177" s="306"/>
      <c r="Y177" s="306"/>
      <c r="Z177" s="306"/>
    </row>
    <row r="178" spans="1:26" s="111" customFormat="1">
      <c r="A178" s="306"/>
      <c r="B178" s="306"/>
      <c r="C178" s="306"/>
      <c r="S178" s="306"/>
      <c r="T178" s="306"/>
      <c r="U178" s="306"/>
      <c r="V178" s="306"/>
      <c r="W178" s="306"/>
      <c r="X178" s="306"/>
      <c r="Y178" s="306"/>
      <c r="Z178" s="306"/>
    </row>
    <row r="179" spans="1:26" s="111" customFormat="1">
      <c r="A179" s="306"/>
      <c r="B179" s="306"/>
      <c r="C179" s="306"/>
      <c r="S179" s="306"/>
      <c r="T179" s="306"/>
      <c r="U179" s="306"/>
      <c r="V179" s="306"/>
      <c r="W179" s="306"/>
      <c r="X179" s="306"/>
      <c r="Y179" s="306"/>
      <c r="Z179" s="306"/>
    </row>
    <row r="180" spans="1:26" s="111" customFormat="1">
      <c r="A180" s="306"/>
      <c r="B180" s="306"/>
      <c r="C180" s="306"/>
      <c r="S180" s="306"/>
      <c r="T180" s="306"/>
      <c r="U180" s="306"/>
      <c r="V180" s="306"/>
      <c r="W180" s="306"/>
      <c r="X180" s="306"/>
      <c r="Y180" s="306"/>
      <c r="Z180" s="306"/>
    </row>
    <row r="181" spans="1:26" s="111" customFormat="1">
      <c r="A181" s="306"/>
      <c r="B181" s="306"/>
      <c r="C181" s="306"/>
      <c r="S181" s="306"/>
      <c r="T181" s="306"/>
      <c r="U181" s="306"/>
      <c r="V181" s="306"/>
      <c r="W181" s="306"/>
      <c r="X181" s="306"/>
      <c r="Y181" s="306"/>
      <c r="Z181" s="306"/>
    </row>
    <row r="182" spans="1:26" s="111" customFormat="1">
      <c r="A182" s="306"/>
      <c r="B182" s="306"/>
      <c r="C182" s="306"/>
      <c r="S182" s="306"/>
      <c r="T182" s="306"/>
      <c r="U182" s="306"/>
      <c r="V182" s="306"/>
      <c r="W182" s="306"/>
      <c r="X182" s="306"/>
      <c r="Y182" s="306"/>
      <c r="Z182" s="306"/>
    </row>
    <row r="183" spans="1:26" s="111" customFormat="1">
      <c r="A183" s="306"/>
      <c r="B183" s="306"/>
      <c r="C183" s="306"/>
      <c r="S183" s="306"/>
      <c r="T183" s="306"/>
      <c r="U183" s="306"/>
      <c r="V183" s="306"/>
      <c r="W183" s="306"/>
      <c r="X183" s="306"/>
      <c r="Y183" s="306"/>
      <c r="Z183" s="306"/>
    </row>
    <row r="184" spans="1:26" s="111" customFormat="1">
      <c r="A184" s="306"/>
      <c r="B184" s="306"/>
      <c r="C184" s="306"/>
      <c r="S184" s="306"/>
      <c r="T184" s="306"/>
      <c r="U184" s="306"/>
      <c r="V184" s="306"/>
      <c r="W184" s="306"/>
      <c r="X184" s="306"/>
      <c r="Y184" s="306"/>
      <c r="Z184" s="306"/>
    </row>
    <row r="185" spans="1:26" s="111" customFormat="1">
      <c r="A185" s="306"/>
      <c r="B185" s="306"/>
      <c r="C185" s="306"/>
      <c r="S185" s="306"/>
      <c r="T185" s="306"/>
      <c r="U185" s="306"/>
      <c r="V185" s="306"/>
      <c r="W185" s="306"/>
      <c r="X185" s="306"/>
      <c r="Y185" s="306"/>
      <c r="Z185" s="306"/>
    </row>
    <row r="186" spans="1:26" s="111" customFormat="1">
      <c r="A186" s="306"/>
      <c r="B186" s="306"/>
      <c r="C186" s="306"/>
      <c r="S186" s="306"/>
      <c r="T186" s="306"/>
      <c r="U186" s="306"/>
      <c r="V186" s="306"/>
      <c r="W186" s="306"/>
      <c r="X186" s="306"/>
      <c r="Y186" s="306"/>
      <c r="Z186" s="306"/>
    </row>
    <row r="187" spans="1:26" s="111" customFormat="1">
      <c r="A187" s="306"/>
      <c r="B187" s="306"/>
      <c r="C187" s="306"/>
      <c r="S187" s="306"/>
      <c r="T187" s="306"/>
      <c r="U187" s="306"/>
      <c r="V187" s="306"/>
      <c r="W187" s="306"/>
      <c r="X187" s="306"/>
      <c r="Y187" s="306"/>
      <c r="Z187" s="306"/>
    </row>
    <row r="188" spans="1:26" s="111" customFormat="1">
      <c r="A188" s="306"/>
      <c r="B188" s="306"/>
      <c r="C188" s="306"/>
      <c r="S188" s="306"/>
      <c r="T188" s="306"/>
      <c r="U188" s="306"/>
      <c r="V188" s="306"/>
      <c r="W188" s="306"/>
      <c r="X188" s="306"/>
      <c r="Y188" s="306"/>
      <c r="Z188" s="306"/>
    </row>
    <row r="189" spans="1:26" s="111" customFormat="1">
      <c r="A189" s="306"/>
      <c r="B189" s="306"/>
      <c r="C189" s="306"/>
      <c r="S189" s="306"/>
      <c r="T189" s="306"/>
      <c r="U189" s="306"/>
      <c r="V189" s="306"/>
      <c r="W189" s="306"/>
      <c r="X189" s="306"/>
      <c r="Y189" s="306"/>
      <c r="Z189" s="306"/>
    </row>
    <row r="190" spans="1:26" s="111" customFormat="1">
      <c r="A190" s="306"/>
      <c r="B190" s="306"/>
      <c r="C190" s="306"/>
      <c r="S190" s="306"/>
      <c r="T190" s="306"/>
      <c r="U190" s="306"/>
      <c r="V190" s="306"/>
      <c r="W190" s="306"/>
      <c r="X190" s="306"/>
      <c r="Y190" s="306"/>
      <c r="Z190" s="306"/>
    </row>
    <row r="191" spans="1:26" s="111" customFormat="1">
      <c r="A191" s="306"/>
      <c r="B191" s="306"/>
      <c r="C191" s="306"/>
      <c r="S191" s="306"/>
      <c r="T191" s="306"/>
      <c r="U191" s="306"/>
      <c r="V191" s="306"/>
      <c r="W191" s="306"/>
      <c r="X191" s="306"/>
      <c r="Y191" s="306"/>
      <c r="Z191" s="306"/>
    </row>
    <row r="192" spans="1:26" s="111" customFormat="1">
      <c r="A192" s="306"/>
      <c r="B192" s="306"/>
      <c r="C192" s="306"/>
      <c r="S192" s="306"/>
      <c r="T192" s="306"/>
      <c r="U192" s="306"/>
      <c r="V192" s="306"/>
      <c r="W192" s="306"/>
      <c r="X192" s="306"/>
      <c r="Y192" s="306"/>
      <c r="Z192" s="306"/>
    </row>
    <row r="193" spans="1:26" s="111" customFormat="1">
      <c r="A193" s="306"/>
      <c r="B193" s="306"/>
      <c r="C193" s="306"/>
      <c r="S193" s="306"/>
      <c r="T193" s="306"/>
      <c r="U193" s="306"/>
      <c r="V193" s="306"/>
      <c r="W193" s="306"/>
      <c r="X193" s="306"/>
      <c r="Y193" s="306"/>
      <c r="Z193" s="306"/>
    </row>
    <row r="194" spans="1:26" s="111" customFormat="1">
      <c r="A194" s="306"/>
      <c r="B194" s="306"/>
      <c r="C194" s="306"/>
      <c r="S194" s="306"/>
      <c r="T194" s="306"/>
      <c r="U194" s="306"/>
      <c r="V194" s="306"/>
      <c r="W194" s="306"/>
      <c r="X194" s="306"/>
      <c r="Y194" s="306"/>
      <c r="Z194" s="306"/>
    </row>
    <row r="195" spans="1:26" s="111" customFormat="1">
      <c r="A195" s="306"/>
      <c r="B195" s="306"/>
      <c r="C195" s="306"/>
      <c r="S195" s="306"/>
      <c r="T195" s="306"/>
      <c r="U195" s="306"/>
      <c r="V195" s="306"/>
      <c r="W195" s="306"/>
      <c r="X195" s="306"/>
      <c r="Y195" s="306"/>
      <c r="Z195" s="306"/>
    </row>
    <row r="196" spans="1:26" s="111" customFormat="1">
      <c r="A196" s="306"/>
      <c r="B196" s="306"/>
      <c r="C196" s="306"/>
      <c r="S196" s="306"/>
      <c r="T196" s="306"/>
      <c r="U196" s="306"/>
      <c r="V196" s="306"/>
      <c r="W196" s="306"/>
      <c r="X196" s="306"/>
      <c r="Y196" s="306"/>
      <c r="Z196" s="306"/>
    </row>
    <row r="197" spans="1:26" s="111" customFormat="1">
      <c r="A197" s="306"/>
      <c r="B197" s="306"/>
      <c r="C197" s="306"/>
      <c r="S197" s="306"/>
      <c r="T197" s="306"/>
      <c r="U197" s="306"/>
      <c r="V197" s="306"/>
      <c r="W197" s="306"/>
      <c r="X197" s="306"/>
      <c r="Y197" s="306"/>
      <c r="Z197" s="306"/>
    </row>
    <row r="198" spans="1:26" s="111" customFormat="1">
      <c r="A198" s="306"/>
      <c r="B198" s="306"/>
      <c r="C198" s="306"/>
      <c r="S198" s="306"/>
      <c r="T198" s="306"/>
      <c r="U198" s="306"/>
      <c r="V198" s="306"/>
      <c r="W198" s="306"/>
      <c r="X198" s="306"/>
      <c r="Y198" s="306"/>
      <c r="Z198" s="306"/>
    </row>
    <row r="199" spans="1:26" s="111" customFormat="1">
      <c r="A199" s="306"/>
      <c r="B199" s="306"/>
      <c r="C199" s="306"/>
      <c r="S199" s="306"/>
      <c r="T199" s="306"/>
      <c r="U199" s="306"/>
      <c r="V199" s="306"/>
      <c r="W199" s="306"/>
      <c r="X199" s="306"/>
      <c r="Y199" s="306"/>
      <c r="Z199" s="306"/>
    </row>
    <row r="200" spans="1:26" s="111" customFormat="1">
      <c r="A200" s="306"/>
      <c r="B200" s="306"/>
      <c r="C200" s="306"/>
      <c r="S200" s="306"/>
      <c r="T200" s="306"/>
      <c r="U200" s="306"/>
      <c r="V200" s="306"/>
      <c r="W200" s="306"/>
      <c r="X200" s="306"/>
      <c r="Y200" s="306"/>
      <c r="Z200" s="306"/>
    </row>
    <row r="201" spans="1:26" s="111" customFormat="1">
      <c r="A201" s="306"/>
      <c r="B201" s="306"/>
      <c r="C201" s="306"/>
      <c r="S201" s="306"/>
      <c r="T201" s="306"/>
      <c r="U201" s="306"/>
      <c r="V201" s="306"/>
      <c r="W201" s="306"/>
      <c r="X201" s="306"/>
      <c r="Y201" s="306"/>
      <c r="Z201" s="306"/>
    </row>
    <row r="202" spans="1:26" s="111" customFormat="1">
      <c r="A202" s="306"/>
      <c r="B202" s="306"/>
      <c r="C202" s="306"/>
      <c r="S202" s="306"/>
      <c r="T202" s="306"/>
      <c r="U202" s="306"/>
      <c r="V202" s="306"/>
      <c r="W202" s="306"/>
      <c r="X202" s="306"/>
      <c r="Y202" s="306"/>
      <c r="Z202" s="306"/>
    </row>
    <row r="203" spans="1:26" s="111" customFormat="1">
      <c r="A203" s="306"/>
      <c r="B203" s="306"/>
      <c r="C203" s="306"/>
      <c r="S203" s="306"/>
      <c r="T203" s="306"/>
      <c r="U203" s="306"/>
      <c r="V203" s="306"/>
      <c r="W203" s="306"/>
      <c r="X203" s="306"/>
      <c r="Y203" s="306"/>
      <c r="Z203" s="306"/>
    </row>
    <row r="204" spans="1:26" s="111" customFormat="1">
      <c r="A204" s="306"/>
      <c r="B204" s="306"/>
      <c r="C204" s="306"/>
      <c r="S204" s="306"/>
      <c r="T204" s="306"/>
      <c r="U204" s="306"/>
      <c r="V204" s="306"/>
      <c r="W204" s="306"/>
      <c r="X204" s="306"/>
      <c r="Y204" s="306"/>
      <c r="Z204" s="306"/>
    </row>
    <row r="205" spans="1:26" s="111" customFormat="1">
      <c r="A205" s="306"/>
      <c r="B205" s="306"/>
      <c r="C205" s="306"/>
      <c r="S205" s="306"/>
      <c r="T205" s="306"/>
      <c r="U205" s="306"/>
      <c r="V205" s="306"/>
      <c r="W205" s="306"/>
      <c r="X205" s="306"/>
      <c r="Y205" s="306"/>
      <c r="Z205" s="306"/>
    </row>
    <row r="206" spans="1:26" s="111" customFormat="1">
      <c r="A206" s="306"/>
      <c r="B206" s="306"/>
      <c r="C206" s="306"/>
      <c r="S206" s="306"/>
      <c r="T206" s="306"/>
      <c r="U206" s="306"/>
      <c r="V206" s="306"/>
      <c r="W206" s="306"/>
      <c r="X206" s="306"/>
      <c r="Y206" s="306"/>
      <c r="Z206" s="306"/>
    </row>
    <row r="207" spans="1:26" s="111" customFormat="1">
      <c r="A207" s="306"/>
      <c r="B207" s="306"/>
      <c r="C207" s="306"/>
      <c r="S207" s="306"/>
      <c r="T207" s="306"/>
      <c r="U207" s="306"/>
      <c r="V207" s="306"/>
      <c r="W207" s="306"/>
      <c r="X207" s="306"/>
      <c r="Y207" s="306"/>
      <c r="Z207" s="306"/>
    </row>
    <row r="208" spans="1:26" s="111" customFormat="1">
      <c r="A208" s="306"/>
      <c r="B208" s="306"/>
      <c r="C208" s="306"/>
      <c r="S208" s="306"/>
      <c r="T208" s="306"/>
      <c r="U208" s="306"/>
      <c r="V208" s="306"/>
      <c r="W208" s="306"/>
      <c r="X208" s="306"/>
      <c r="Y208" s="306"/>
      <c r="Z208" s="306"/>
    </row>
    <row r="209" spans="1:26" s="111" customFormat="1">
      <c r="A209" s="306"/>
      <c r="B209" s="306"/>
      <c r="C209" s="306"/>
      <c r="S209" s="306"/>
      <c r="T209" s="306"/>
      <c r="U209" s="306"/>
      <c r="V209" s="306"/>
      <c r="W209" s="306"/>
      <c r="X209" s="306"/>
      <c r="Y209" s="306"/>
      <c r="Z209" s="306"/>
    </row>
    <row r="210" spans="1:26" s="111" customFormat="1">
      <c r="A210" s="306"/>
      <c r="B210" s="306"/>
      <c r="C210" s="306"/>
      <c r="S210" s="306"/>
      <c r="T210" s="306"/>
      <c r="U210" s="306"/>
      <c r="V210" s="306"/>
      <c r="W210" s="306"/>
      <c r="X210" s="306"/>
      <c r="Y210" s="306"/>
      <c r="Z210" s="306"/>
    </row>
    <row r="211" spans="1:26" s="111" customFormat="1">
      <c r="A211" s="306"/>
      <c r="B211" s="306"/>
      <c r="C211" s="306"/>
      <c r="S211" s="306"/>
      <c r="T211" s="306"/>
      <c r="U211" s="306"/>
      <c r="V211" s="306"/>
      <c r="W211" s="306"/>
      <c r="X211" s="306"/>
      <c r="Y211" s="306"/>
      <c r="Z211" s="306"/>
    </row>
    <row r="212" spans="1:26" s="111" customFormat="1">
      <c r="A212" s="306"/>
      <c r="B212" s="306"/>
      <c r="C212" s="306"/>
      <c r="S212" s="306"/>
      <c r="T212" s="306"/>
      <c r="U212" s="306"/>
      <c r="V212" s="306"/>
      <c r="W212" s="306"/>
      <c r="X212" s="306"/>
      <c r="Y212" s="306"/>
      <c r="Z212" s="306"/>
    </row>
    <row r="213" spans="1:26" s="111" customFormat="1">
      <c r="A213" s="306"/>
      <c r="B213" s="306"/>
      <c r="C213" s="306"/>
      <c r="S213" s="306"/>
      <c r="T213" s="306"/>
      <c r="U213" s="306"/>
      <c r="V213" s="306"/>
      <c r="W213" s="306"/>
      <c r="X213" s="306"/>
      <c r="Y213" s="306"/>
      <c r="Z213" s="306"/>
    </row>
    <row r="214" spans="1:26" s="111" customFormat="1">
      <c r="A214" s="306"/>
      <c r="B214" s="306"/>
      <c r="C214" s="306"/>
      <c r="S214" s="306"/>
      <c r="T214" s="306"/>
      <c r="U214" s="306"/>
      <c r="V214" s="306"/>
      <c r="W214" s="306"/>
      <c r="X214" s="306"/>
      <c r="Y214" s="306"/>
      <c r="Z214" s="306"/>
    </row>
    <row r="215" spans="1:26" s="111" customFormat="1">
      <c r="A215" s="306"/>
      <c r="B215" s="306"/>
      <c r="C215" s="306"/>
      <c r="S215" s="306"/>
      <c r="T215" s="306"/>
      <c r="U215" s="306"/>
      <c r="V215" s="306"/>
      <c r="W215" s="306"/>
      <c r="X215" s="306"/>
      <c r="Y215" s="306"/>
      <c r="Z215" s="306"/>
    </row>
    <row r="216" spans="1:26" s="111" customFormat="1">
      <c r="A216" s="306"/>
      <c r="B216" s="306"/>
      <c r="C216" s="306"/>
      <c r="S216" s="306"/>
      <c r="T216" s="306"/>
      <c r="U216" s="306"/>
      <c r="V216" s="306"/>
      <c r="W216" s="306"/>
      <c r="X216" s="306"/>
      <c r="Y216" s="306"/>
      <c r="Z216" s="306"/>
    </row>
    <row r="217" spans="1:26" s="111" customFormat="1">
      <c r="A217" s="306"/>
      <c r="B217" s="306"/>
      <c r="C217" s="306"/>
      <c r="S217" s="306"/>
      <c r="T217" s="306"/>
      <c r="U217" s="306"/>
      <c r="V217" s="306"/>
      <c r="W217" s="306"/>
      <c r="X217" s="306"/>
      <c r="Y217" s="306"/>
      <c r="Z217" s="306"/>
    </row>
    <row r="218" spans="1:26" s="111" customFormat="1">
      <c r="A218" s="306"/>
      <c r="B218" s="306"/>
      <c r="C218" s="306"/>
      <c r="S218" s="306"/>
      <c r="T218" s="306"/>
      <c r="U218" s="306"/>
      <c r="V218" s="306"/>
      <c r="W218" s="306"/>
      <c r="X218" s="306"/>
      <c r="Y218" s="306"/>
      <c r="Z218" s="306"/>
    </row>
    <row r="219" spans="1:26" s="111" customFormat="1">
      <c r="A219" s="306"/>
      <c r="B219" s="306"/>
      <c r="C219" s="306"/>
      <c r="S219" s="306"/>
      <c r="T219" s="306"/>
      <c r="U219" s="306"/>
      <c r="V219" s="306"/>
      <c r="W219" s="306"/>
      <c r="X219" s="306"/>
      <c r="Y219" s="306"/>
      <c r="Z219" s="306"/>
    </row>
    <row r="220" spans="1:26" s="111" customFormat="1">
      <c r="A220" s="306"/>
      <c r="B220" s="306"/>
      <c r="C220" s="306"/>
      <c r="S220" s="306"/>
      <c r="T220" s="306"/>
      <c r="U220" s="306"/>
      <c r="V220" s="306"/>
      <c r="W220" s="306"/>
      <c r="X220" s="306"/>
      <c r="Y220" s="306"/>
      <c r="Z220" s="306"/>
    </row>
    <row r="221" spans="1:26" s="111" customFormat="1">
      <c r="A221" s="306"/>
      <c r="B221" s="306"/>
      <c r="C221" s="306"/>
      <c r="S221" s="306"/>
      <c r="T221" s="306"/>
      <c r="U221" s="306"/>
      <c r="V221" s="306"/>
      <c r="W221" s="306"/>
      <c r="X221" s="306"/>
      <c r="Y221" s="306"/>
      <c r="Z221" s="306"/>
    </row>
    <row r="222" spans="1:26" s="111" customFormat="1">
      <c r="A222" s="306"/>
      <c r="B222" s="306"/>
      <c r="C222" s="306"/>
      <c r="S222" s="306"/>
      <c r="T222" s="306"/>
      <c r="U222" s="306"/>
      <c r="V222" s="306"/>
      <c r="W222" s="306"/>
      <c r="X222" s="306"/>
      <c r="Y222" s="306"/>
      <c r="Z222" s="306"/>
    </row>
    <row r="223" spans="1:26" s="111" customFormat="1">
      <c r="A223" s="306"/>
      <c r="B223" s="306"/>
      <c r="C223" s="306"/>
      <c r="S223" s="306"/>
      <c r="T223" s="306"/>
      <c r="U223" s="306"/>
      <c r="V223" s="306"/>
      <c r="W223" s="306"/>
      <c r="X223" s="306"/>
      <c r="Y223" s="306"/>
      <c r="Z223" s="306"/>
    </row>
    <row r="224" spans="1:26" s="111" customFormat="1">
      <c r="A224" s="306"/>
      <c r="B224" s="306"/>
      <c r="C224" s="306"/>
      <c r="S224" s="306"/>
      <c r="T224" s="306"/>
      <c r="U224" s="306"/>
      <c r="V224" s="306"/>
      <c r="W224" s="306"/>
      <c r="X224" s="306"/>
      <c r="Y224" s="306"/>
      <c r="Z224" s="306"/>
    </row>
    <row r="225" spans="1:26" s="111" customFormat="1">
      <c r="A225" s="306"/>
      <c r="B225" s="306"/>
      <c r="C225" s="306"/>
      <c r="S225" s="306"/>
      <c r="T225" s="306"/>
      <c r="U225" s="306"/>
      <c r="V225" s="306"/>
      <c r="W225" s="306"/>
      <c r="X225" s="306"/>
      <c r="Y225" s="306"/>
      <c r="Z225" s="306"/>
    </row>
    <row r="226" spans="1:26" s="111" customFormat="1">
      <c r="A226" s="306"/>
      <c r="B226" s="306"/>
      <c r="C226" s="306"/>
      <c r="S226" s="306"/>
      <c r="T226" s="306"/>
      <c r="U226" s="306"/>
      <c r="V226" s="306"/>
      <c r="W226" s="306"/>
      <c r="X226" s="306"/>
      <c r="Y226" s="306"/>
      <c r="Z226" s="306"/>
    </row>
    <row r="227" spans="1:26" s="111" customFormat="1">
      <c r="A227" s="306"/>
      <c r="B227" s="306"/>
      <c r="C227" s="306"/>
      <c r="S227" s="306"/>
      <c r="T227" s="306"/>
      <c r="U227" s="306"/>
      <c r="V227" s="306"/>
      <c r="W227" s="306"/>
      <c r="X227" s="306"/>
      <c r="Y227" s="306"/>
      <c r="Z227" s="306"/>
    </row>
    <row r="228" spans="1:26" s="111" customFormat="1">
      <c r="A228" s="306"/>
      <c r="B228" s="306"/>
      <c r="C228" s="306"/>
      <c r="S228" s="306"/>
      <c r="T228" s="306"/>
      <c r="U228" s="306"/>
      <c r="V228" s="306"/>
      <c r="W228" s="306"/>
      <c r="X228" s="306"/>
      <c r="Y228" s="306"/>
      <c r="Z228" s="306"/>
    </row>
    <row r="229" spans="1:26" s="111" customFormat="1">
      <c r="A229" s="306"/>
      <c r="B229" s="306"/>
      <c r="C229" s="306"/>
      <c r="S229" s="306"/>
      <c r="T229" s="306"/>
      <c r="U229" s="306"/>
      <c r="V229" s="306"/>
      <c r="W229" s="306"/>
      <c r="X229" s="306"/>
      <c r="Y229" s="306"/>
      <c r="Z229" s="306"/>
    </row>
    <row r="230" spans="1:26" s="111" customFormat="1">
      <c r="A230" s="306"/>
      <c r="B230" s="306"/>
      <c r="C230" s="306"/>
      <c r="S230" s="306"/>
      <c r="T230" s="306"/>
      <c r="U230" s="306"/>
      <c r="V230" s="306"/>
      <c r="W230" s="306"/>
      <c r="X230" s="306"/>
      <c r="Y230" s="306"/>
      <c r="Z230" s="306"/>
    </row>
    <row r="231" spans="1:26" s="111" customFormat="1">
      <c r="A231" s="306"/>
      <c r="B231" s="306"/>
      <c r="C231" s="306"/>
      <c r="S231" s="306"/>
      <c r="T231" s="306"/>
      <c r="U231" s="306"/>
      <c r="V231" s="306"/>
      <c r="W231" s="306"/>
      <c r="X231" s="306"/>
      <c r="Y231" s="306"/>
      <c r="Z231" s="306"/>
    </row>
    <row r="232" spans="1:26" s="111" customFormat="1">
      <c r="A232" s="306"/>
      <c r="B232" s="306"/>
      <c r="C232" s="306"/>
      <c r="S232" s="306"/>
      <c r="T232" s="306"/>
      <c r="U232" s="306"/>
      <c r="V232" s="306"/>
      <c r="W232" s="306"/>
      <c r="X232" s="306"/>
      <c r="Y232" s="306"/>
      <c r="Z232" s="306"/>
    </row>
    <row r="233" spans="1:26" s="111" customFormat="1">
      <c r="A233" s="306"/>
      <c r="B233" s="306"/>
      <c r="C233" s="306"/>
      <c r="S233" s="306"/>
      <c r="T233" s="306"/>
      <c r="U233" s="306"/>
      <c r="V233" s="306"/>
      <c r="W233" s="306"/>
      <c r="X233" s="306"/>
      <c r="Y233" s="306"/>
      <c r="Z233" s="306"/>
    </row>
    <row r="234" spans="1:26" s="111" customFormat="1">
      <c r="A234" s="306"/>
      <c r="B234" s="306"/>
      <c r="C234" s="306"/>
      <c r="S234" s="306"/>
      <c r="T234" s="306"/>
      <c r="U234" s="306"/>
      <c r="V234" s="306"/>
      <c r="W234" s="306"/>
      <c r="X234" s="306"/>
      <c r="Y234" s="306"/>
      <c r="Z234" s="306"/>
    </row>
    <row r="235" spans="1:26" s="111" customFormat="1">
      <c r="A235" s="306"/>
      <c r="B235" s="306"/>
      <c r="C235" s="306"/>
      <c r="S235" s="306"/>
      <c r="T235" s="306"/>
      <c r="U235" s="306"/>
      <c r="V235" s="306"/>
      <c r="W235" s="306"/>
      <c r="X235" s="306"/>
      <c r="Y235" s="306"/>
      <c r="Z235" s="306"/>
    </row>
    <row r="236" spans="1:26" s="111" customFormat="1">
      <c r="A236" s="306"/>
      <c r="B236" s="306"/>
      <c r="C236" s="306"/>
      <c r="S236" s="306"/>
      <c r="T236" s="306"/>
      <c r="U236" s="306"/>
      <c r="V236" s="306"/>
      <c r="W236" s="306"/>
      <c r="X236" s="306"/>
      <c r="Y236" s="306"/>
      <c r="Z236" s="306"/>
    </row>
    <row r="237" spans="1:26" s="111" customFormat="1">
      <c r="A237" s="306"/>
      <c r="B237" s="306"/>
      <c r="C237" s="306"/>
      <c r="S237" s="306"/>
      <c r="T237" s="306"/>
      <c r="U237" s="306"/>
      <c r="V237" s="306"/>
      <c r="W237" s="306"/>
      <c r="X237" s="306"/>
      <c r="Y237" s="306"/>
      <c r="Z237" s="306"/>
    </row>
    <row r="238" spans="1:26" s="111" customFormat="1">
      <c r="A238" s="306"/>
      <c r="B238" s="306"/>
      <c r="C238" s="306"/>
      <c r="S238" s="306"/>
      <c r="T238" s="306"/>
      <c r="U238" s="306"/>
      <c r="V238" s="306"/>
      <c r="W238" s="306"/>
      <c r="X238" s="306"/>
      <c r="Y238" s="306"/>
      <c r="Z238" s="306"/>
    </row>
    <row r="239" spans="1:26" s="111" customFormat="1">
      <c r="A239" s="306"/>
      <c r="B239" s="306"/>
      <c r="C239" s="306"/>
      <c r="S239" s="306"/>
      <c r="T239" s="306"/>
      <c r="U239" s="306"/>
      <c r="V239" s="306"/>
      <c r="W239" s="306"/>
      <c r="X239" s="306"/>
      <c r="Y239" s="306"/>
      <c r="Z239" s="306"/>
    </row>
    <row r="240" spans="1:26" s="111" customFormat="1">
      <c r="A240" s="306"/>
      <c r="B240" s="306"/>
      <c r="C240" s="306"/>
      <c r="S240" s="306"/>
      <c r="T240" s="306"/>
      <c r="U240" s="306"/>
      <c r="V240" s="306"/>
      <c r="W240" s="306"/>
      <c r="X240" s="306"/>
      <c r="Y240" s="306"/>
      <c r="Z240" s="306"/>
    </row>
    <row r="241" spans="1:26" s="111" customFormat="1">
      <c r="A241" s="306"/>
      <c r="B241" s="306"/>
      <c r="C241" s="306"/>
      <c r="S241" s="306"/>
      <c r="T241" s="306"/>
      <c r="U241" s="306"/>
      <c r="V241" s="306"/>
      <c r="W241" s="306"/>
      <c r="X241" s="306"/>
      <c r="Y241" s="306"/>
      <c r="Z241" s="306"/>
    </row>
    <row r="242" spans="1:26" s="111" customFormat="1">
      <c r="A242" s="306"/>
      <c r="B242" s="306"/>
      <c r="C242" s="306"/>
      <c r="S242" s="306"/>
      <c r="T242" s="306"/>
      <c r="U242" s="306"/>
      <c r="V242" s="306"/>
      <c r="W242" s="306"/>
      <c r="X242" s="306"/>
      <c r="Y242" s="306"/>
      <c r="Z242" s="306"/>
    </row>
    <row r="243" spans="1:26" s="111" customFormat="1">
      <c r="A243" s="306"/>
      <c r="B243" s="306"/>
      <c r="C243" s="306"/>
      <c r="S243" s="306"/>
      <c r="T243" s="306"/>
      <c r="U243" s="306"/>
      <c r="V243" s="306"/>
      <c r="W243" s="306"/>
      <c r="X243" s="306"/>
      <c r="Y243" s="306"/>
      <c r="Z243" s="306"/>
    </row>
    <row r="244" spans="1:26" s="111" customFormat="1">
      <c r="A244" s="306"/>
      <c r="B244" s="306"/>
      <c r="C244" s="306"/>
      <c r="S244" s="306"/>
      <c r="T244" s="306"/>
      <c r="U244" s="306"/>
      <c r="V244" s="306"/>
      <c r="W244" s="306"/>
      <c r="X244" s="306"/>
      <c r="Y244" s="306"/>
      <c r="Z244" s="306"/>
    </row>
    <row r="245" spans="1:26" s="111" customFormat="1">
      <c r="A245" s="306"/>
      <c r="B245" s="306"/>
      <c r="C245" s="306"/>
      <c r="S245" s="306"/>
      <c r="T245" s="306"/>
      <c r="U245" s="306"/>
      <c r="V245" s="306"/>
      <c r="W245" s="306"/>
      <c r="X245" s="306"/>
      <c r="Y245" s="306"/>
      <c r="Z245" s="306"/>
    </row>
    <row r="246" spans="1:26" s="111" customFormat="1">
      <c r="A246" s="306"/>
      <c r="B246" s="306"/>
      <c r="C246" s="306"/>
      <c r="S246" s="306"/>
      <c r="T246" s="306"/>
      <c r="U246" s="306"/>
      <c r="V246" s="306"/>
      <c r="W246" s="306"/>
      <c r="X246" s="306"/>
      <c r="Y246" s="306"/>
      <c r="Z246" s="306"/>
    </row>
    <row r="247" spans="1:26" s="111" customFormat="1">
      <c r="A247" s="306"/>
      <c r="B247" s="306"/>
      <c r="C247" s="306"/>
      <c r="S247" s="306"/>
      <c r="T247" s="306"/>
      <c r="U247" s="306"/>
      <c r="V247" s="306"/>
      <c r="W247" s="306"/>
      <c r="X247" s="306"/>
      <c r="Y247" s="306"/>
      <c r="Z247" s="306"/>
    </row>
    <row r="248" spans="1:26" s="111" customFormat="1">
      <c r="A248" s="306"/>
      <c r="B248" s="306"/>
      <c r="C248" s="306"/>
      <c r="S248" s="306"/>
      <c r="T248" s="306"/>
      <c r="U248" s="306"/>
      <c r="V248" s="306"/>
      <c r="W248" s="306"/>
      <c r="X248" s="306"/>
      <c r="Y248" s="306"/>
      <c r="Z248" s="306"/>
    </row>
    <row r="249" spans="1:26" s="111" customFormat="1">
      <c r="A249" s="306"/>
      <c r="B249" s="306"/>
      <c r="C249" s="306"/>
      <c r="S249" s="306"/>
      <c r="T249" s="306"/>
      <c r="U249" s="306"/>
      <c r="V249" s="306"/>
      <c r="W249" s="306"/>
      <c r="X249" s="306"/>
      <c r="Y249" s="306"/>
      <c r="Z249" s="306"/>
    </row>
    <row r="250" spans="1:26" s="111" customFormat="1">
      <c r="A250" s="306"/>
      <c r="B250" s="306"/>
      <c r="C250" s="306"/>
      <c r="S250" s="306"/>
      <c r="T250" s="306"/>
      <c r="U250" s="306"/>
      <c r="V250" s="306"/>
      <c r="W250" s="306"/>
      <c r="X250" s="306"/>
      <c r="Y250" s="306"/>
      <c r="Z250" s="306"/>
    </row>
    <row r="251" spans="1:26" s="111" customFormat="1">
      <c r="A251" s="306"/>
      <c r="B251" s="306"/>
      <c r="C251" s="306"/>
      <c r="S251" s="306"/>
      <c r="T251" s="306"/>
      <c r="U251" s="306"/>
      <c r="V251" s="306"/>
      <c r="W251" s="306"/>
      <c r="X251" s="306"/>
      <c r="Y251" s="306"/>
      <c r="Z251" s="306"/>
    </row>
    <row r="252" spans="1:26" s="111" customFormat="1">
      <c r="A252" s="306"/>
      <c r="B252" s="306"/>
      <c r="C252" s="306"/>
      <c r="S252" s="306"/>
      <c r="T252" s="306"/>
      <c r="U252" s="306"/>
      <c r="V252" s="306"/>
      <c r="W252" s="306"/>
      <c r="X252" s="306"/>
      <c r="Y252" s="306"/>
      <c r="Z252" s="306"/>
    </row>
    <row r="253" spans="1:26" s="111" customFormat="1">
      <c r="A253" s="306"/>
      <c r="B253" s="306"/>
      <c r="C253" s="306"/>
      <c r="S253" s="306"/>
      <c r="T253" s="306"/>
      <c r="U253" s="306"/>
      <c r="V253" s="306"/>
      <c r="W253" s="306"/>
      <c r="X253" s="306"/>
      <c r="Y253" s="306"/>
      <c r="Z253" s="306"/>
    </row>
    <row r="254" spans="1:26" s="111" customFormat="1">
      <c r="A254" s="306"/>
      <c r="B254" s="306"/>
      <c r="C254" s="306"/>
      <c r="S254" s="306"/>
      <c r="T254" s="306"/>
      <c r="U254" s="306"/>
      <c r="V254" s="306"/>
      <c r="W254" s="306"/>
      <c r="X254" s="306"/>
      <c r="Y254" s="306"/>
      <c r="Z254" s="306"/>
    </row>
    <row r="255" spans="1:26" s="111" customFormat="1">
      <c r="A255" s="306"/>
      <c r="B255" s="306"/>
      <c r="C255" s="306"/>
      <c r="S255" s="306"/>
      <c r="T255" s="306"/>
      <c r="U255" s="306"/>
      <c r="V255" s="306"/>
      <c r="W255" s="306"/>
      <c r="X255" s="306"/>
      <c r="Y255" s="306"/>
      <c r="Z255" s="306"/>
    </row>
    <row r="256" spans="1:26" s="111" customFormat="1">
      <c r="A256" s="306"/>
      <c r="B256" s="306"/>
      <c r="C256" s="306"/>
      <c r="S256" s="306"/>
      <c r="T256" s="306"/>
      <c r="U256" s="306"/>
      <c r="V256" s="306"/>
      <c r="W256" s="306"/>
      <c r="X256" s="306"/>
      <c r="Y256" s="306"/>
      <c r="Z256" s="306"/>
    </row>
    <row r="257" spans="1:26" s="111" customFormat="1">
      <c r="A257" s="306"/>
      <c r="B257" s="306"/>
      <c r="C257" s="306"/>
      <c r="S257" s="306"/>
      <c r="T257" s="306"/>
      <c r="U257" s="306"/>
      <c r="V257" s="306"/>
      <c r="W257" s="306"/>
      <c r="X257" s="306"/>
      <c r="Y257" s="306"/>
      <c r="Z257" s="306"/>
    </row>
    <row r="258" spans="1:26" s="111" customFormat="1">
      <c r="A258" s="306"/>
      <c r="B258" s="306"/>
      <c r="C258" s="306"/>
      <c r="S258" s="306"/>
      <c r="T258" s="306"/>
      <c r="U258" s="306"/>
      <c r="V258" s="306"/>
      <c r="W258" s="306"/>
      <c r="X258" s="306"/>
      <c r="Y258" s="306"/>
      <c r="Z258" s="306"/>
    </row>
    <row r="259" spans="1:26" s="111" customFormat="1">
      <c r="A259" s="306"/>
      <c r="B259" s="306"/>
      <c r="C259" s="306"/>
      <c r="S259" s="306"/>
      <c r="T259" s="306"/>
      <c r="U259" s="306"/>
      <c r="V259" s="306"/>
      <c r="W259" s="306"/>
      <c r="X259" s="306"/>
      <c r="Y259" s="306"/>
      <c r="Z259" s="306"/>
    </row>
    <row r="260" spans="1:26" s="111" customFormat="1">
      <c r="A260" s="306"/>
      <c r="B260" s="306"/>
      <c r="C260" s="306"/>
      <c r="S260" s="306"/>
      <c r="T260" s="306"/>
      <c r="U260" s="306"/>
      <c r="V260" s="306"/>
      <c r="W260" s="306"/>
      <c r="X260" s="306"/>
      <c r="Y260" s="306"/>
      <c r="Z260" s="306"/>
    </row>
    <row r="261" spans="1:26" s="111" customFormat="1">
      <c r="A261" s="306"/>
      <c r="B261" s="306"/>
      <c r="C261" s="306"/>
      <c r="S261" s="306"/>
      <c r="T261" s="306"/>
      <c r="U261" s="306"/>
      <c r="V261" s="306"/>
      <c r="W261" s="306"/>
      <c r="X261" s="306"/>
      <c r="Y261" s="306"/>
      <c r="Z261" s="306"/>
    </row>
    <row r="262" spans="1:26" s="111" customFormat="1">
      <c r="A262" s="306"/>
      <c r="B262" s="306"/>
      <c r="C262" s="306"/>
      <c r="S262" s="306"/>
      <c r="T262" s="306"/>
      <c r="U262" s="306"/>
      <c r="V262" s="306"/>
      <c r="W262" s="306"/>
      <c r="X262" s="306"/>
      <c r="Y262" s="306"/>
      <c r="Z262" s="306"/>
    </row>
    <row r="263" spans="1:26" s="111" customFormat="1">
      <c r="A263" s="306"/>
      <c r="B263" s="306"/>
      <c r="C263" s="306"/>
      <c r="S263" s="306"/>
      <c r="T263" s="306"/>
      <c r="U263" s="306"/>
      <c r="V263" s="306"/>
      <c r="W263" s="306"/>
      <c r="X263" s="306"/>
      <c r="Y263" s="306"/>
      <c r="Z263" s="306"/>
    </row>
    <row r="264" spans="1:26" s="111" customFormat="1">
      <c r="A264" s="306"/>
      <c r="B264" s="306"/>
      <c r="C264" s="306"/>
      <c r="S264" s="306"/>
      <c r="T264" s="306"/>
      <c r="U264" s="306"/>
      <c r="V264" s="306"/>
      <c r="W264" s="306"/>
      <c r="X264" s="306"/>
      <c r="Y264" s="306"/>
      <c r="Z264" s="306"/>
    </row>
    <row r="265" spans="1:26" s="111" customFormat="1">
      <c r="A265" s="306"/>
      <c r="B265" s="306"/>
      <c r="C265" s="306"/>
      <c r="S265" s="306"/>
      <c r="T265" s="306"/>
      <c r="U265" s="306"/>
      <c r="V265" s="306"/>
      <c r="W265" s="306"/>
      <c r="X265" s="306"/>
      <c r="Y265" s="306"/>
      <c r="Z265" s="306"/>
    </row>
    <row r="266" spans="1:26" s="111" customFormat="1">
      <c r="A266" s="306"/>
      <c r="B266" s="306"/>
      <c r="C266" s="306"/>
      <c r="S266" s="306"/>
      <c r="T266" s="306"/>
      <c r="U266" s="306"/>
      <c r="V266" s="306"/>
      <c r="W266" s="306"/>
      <c r="X266" s="306"/>
      <c r="Y266" s="306"/>
      <c r="Z266" s="306"/>
    </row>
    <row r="267" spans="1:26" s="111" customFormat="1">
      <c r="A267" s="306"/>
      <c r="B267" s="306"/>
      <c r="C267" s="306"/>
      <c r="S267" s="306"/>
      <c r="T267" s="306"/>
      <c r="U267" s="306"/>
      <c r="V267" s="306"/>
      <c r="W267" s="306"/>
      <c r="X267" s="306"/>
      <c r="Y267" s="306"/>
      <c r="Z267" s="306"/>
    </row>
    <row r="268" spans="1:26" s="111" customFormat="1">
      <c r="A268" s="306"/>
      <c r="B268" s="306"/>
      <c r="C268" s="306"/>
      <c r="S268" s="306"/>
      <c r="T268" s="306"/>
      <c r="U268" s="306"/>
      <c r="V268" s="306"/>
      <c r="W268" s="306"/>
      <c r="X268" s="306"/>
      <c r="Y268" s="306"/>
      <c r="Z268" s="306"/>
    </row>
    <row r="269" spans="1:26" s="111" customFormat="1">
      <c r="A269" s="306"/>
      <c r="B269" s="306"/>
      <c r="C269" s="306"/>
      <c r="S269" s="306"/>
      <c r="T269" s="306"/>
      <c r="U269" s="306"/>
      <c r="V269" s="306"/>
      <c r="W269" s="306"/>
      <c r="X269" s="306"/>
      <c r="Y269" s="306"/>
      <c r="Z269" s="306"/>
    </row>
    <row r="270" spans="1:26" s="111" customFormat="1">
      <c r="A270" s="306"/>
      <c r="B270" s="306"/>
      <c r="C270" s="306"/>
      <c r="S270" s="306"/>
      <c r="T270" s="306"/>
      <c r="U270" s="306"/>
      <c r="V270" s="306"/>
      <c r="W270" s="306"/>
      <c r="X270" s="306"/>
      <c r="Y270" s="306"/>
      <c r="Z270" s="306"/>
    </row>
    <row r="271" spans="1:26" s="111" customFormat="1">
      <c r="A271" s="306"/>
      <c r="B271" s="306"/>
      <c r="C271" s="306"/>
      <c r="S271" s="306"/>
      <c r="T271" s="306"/>
      <c r="U271" s="306"/>
      <c r="V271" s="306"/>
      <c r="W271" s="306"/>
      <c r="X271" s="306"/>
      <c r="Y271" s="306"/>
      <c r="Z271" s="306"/>
    </row>
    <row r="272" spans="1:26" s="111" customFormat="1">
      <c r="A272" s="306"/>
      <c r="B272" s="306"/>
      <c r="C272" s="306"/>
      <c r="S272" s="306"/>
      <c r="T272" s="306"/>
      <c r="U272" s="306"/>
      <c r="V272" s="306"/>
      <c r="W272" s="306"/>
      <c r="X272" s="306"/>
      <c r="Y272" s="306"/>
      <c r="Z272" s="306"/>
    </row>
    <row r="273" spans="1:26" s="111" customFormat="1">
      <c r="A273" s="306"/>
      <c r="B273" s="306"/>
      <c r="C273" s="306"/>
      <c r="S273" s="306"/>
      <c r="T273" s="306"/>
      <c r="U273" s="306"/>
      <c r="V273" s="306"/>
      <c r="W273" s="306"/>
      <c r="X273" s="306"/>
      <c r="Y273" s="306"/>
      <c r="Z273" s="306"/>
    </row>
    <row r="274" spans="1:26" s="111" customFormat="1">
      <c r="A274" s="306"/>
      <c r="B274" s="306"/>
      <c r="C274" s="306"/>
      <c r="S274" s="306"/>
      <c r="T274" s="306"/>
      <c r="U274" s="306"/>
      <c r="V274" s="306"/>
      <c r="W274" s="306"/>
      <c r="X274" s="306"/>
      <c r="Y274" s="306"/>
      <c r="Z274" s="306"/>
    </row>
    <row r="275" spans="1:26" s="111" customFormat="1">
      <c r="A275" s="306"/>
      <c r="B275" s="306"/>
      <c r="C275" s="306"/>
      <c r="S275" s="306"/>
      <c r="T275" s="306"/>
      <c r="U275" s="306"/>
      <c r="V275" s="306"/>
      <c r="W275" s="306"/>
      <c r="X275" s="306"/>
      <c r="Y275" s="306"/>
      <c r="Z275" s="306"/>
    </row>
    <row r="276" spans="1:26" s="111" customFormat="1">
      <c r="A276" s="306"/>
      <c r="B276" s="306"/>
      <c r="C276" s="306"/>
      <c r="S276" s="306"/>
      <c r="T276" s="306"/>
      <c r="U276" s="306"/>
      <c r="V276" s="306"/>
      <c r="W276" s="306"/>
      <c r="X276" s="306"/>
      <c r="Y276" s="306"/>
      <c r="Z276" s="306"/>
    </row>
    <row r="277" spans="1:26" s="111" customFormat="1">
      <c r="A277" s="306"/>
      <c r="B277" s="306"/>
      <c r="C277" s="306"/>
      <c r="S277" s="306"/>
      <c r="T277" s="306"/>
      <c r="U277" s="306"/>
      <c r="V277" s="306"/>
      <c r="W277" s="306"/>
      <c r="X277" s="306"/>
      <c r="Y277" s="306"/>
      <c r="Z277" s="306"/>
    </row>
    <row r="278" spans="1:26" s="111" customFormat="1">
      <c r="A278" s="306"/>
      <c r="B278" s="306"/>
      <c r="C278" s="306"/>
      <c r="S278" s="306"/>
      <c r="T278" s="306"/>
      <c r="U278" s="306"/>
      <c r="V278" s="306"/>
      <c r="W278" s="306"/>
      <c r="X278" s="306"/>
      <c r="Y278" s="306"/>
      <c r="Z278" s="306"/>
    </row>
    <row r="279" spans="1:26" s="111" customFormat="1">
      <c r="A279" s="306"/>
      <c r="B279" s="306"/>
      <c r="C279" s="306"/>
      <c r="S279" s="306"/>
      <c r="T279" s="306"/>
      <c r="U279" s="306"/>
      <c r="V279" s="306"/>
      <c r="W279" s="306"/>
      <c r="X279" s="306"/>
      <c r="Y279" s="306"/>
      <c r="Z279" s="306"/>
    </row>
    <row r="280" spans="1:26" s="111" customFormat="1">
      <c r="A280" s="306"/>
      <c r="B280" s="306"/>
      <c r="C280" s="306"/>
      <c r="S280" s="306"/>
      <c r="T280" s="306"/>
      <c r="U280" s="306"/>
      <c r="V280" s="306"/>
      <c r="W280" s="306"/>
      <c r="X280" s="306"/>
      <c r="Y280" s="306"/>
      <c r="Z280" s="306"/>
    </row>
    <row r="281" spans="1:26" s="111" customFormat="1">
      <c r="A281" s="306"/>
      <c r="B281" s="306"/>
      <c r="C281" s="306"/>
      <c r="S281" s="306"/>
      <c r="T281" s="306"/>
      <c r="U281" s="306"/>
      <c r="V281" s="306"/>
      <c r="W281" s="306"/>
      <c r="X281" s="306"/>
      <c r="Y281" s="306"/>
      <c r="Z281" s="306"/>
    </row>
    <row r="282" spans="1:26" s="111" customFormat="1">
      <c r="A282" s="306"/>
      <c r="B282" s="306"/>
      <c r="C282" s="306"/>
      <c r="S282" s="306"/>
      <c r="T282" s="306"/>
      <c r="U282" s="306"/>
      <c r="V282" s="306"/>
      <c r="W282" s="306"/>
      <c r="X282" s="306"/>
      <c r="Y282" s="306"/>
      <c r="Z282" s="306"/>
    </row>
    <row r="283" spans="1:26" s="111" customFormat="1">
      <c r="A283" s="306"/>
      <c r="B283" s="306"/>
      <c r="C283" s="306"/>
      <c r="S283" s="306"/>
      <c r="T283" s="306"/>
      <c r="U283" s="306"/>
      <c r="V283" s="306"/>
      <c r="W283" s="306"/>
      <c r="X283" s="306"/>
      <c r="Y283" s="306"/>
      <c r="Z283" s="306"/>
    </row>
    <row r="284" spans="1:26" s="111" customFormat="1">
      <c r="A284" s="306"/>
      <c r="B284" s="306"/>
      <c r="C284" s="306"/>
      <c r="S284" s="306"/>
      <c r="T284" s="306"/>
      <c r="U284" s="306"/>
      <c r="V284" s="306"/>
      <c r="W284" s="306"/>
      <c r="X284" s="306"/>
      <c r="Y284" s="306"/>
      <c r="Z284" s="306"/>
    </row>
    <row r="285" spans="1:26" s="111" customFormat="1">
      <c r="A285" s="306"/>
      <c r="B285" s="306"/>
      <c r="C285" s="306"/>
      <c r="S285" s="306"/>
      <c r="T285" s="306"/>
      <c r="U285" s="306"/>
      <c r="V285" s="306"/>
      <c r="W285" s="306"/>
      <c r="X285" s="306"/>
      <c r="Y285" s="306"/>
      <c r="Z285" s="306"/>
    </row>
    <row r="286" spans="1:26" s="111" customFormat="1">
      <c r="A286" s="306"/>
      <c r="B286" s="306"/>
      <c r="C286" s="306"/>
      <c r="S286" s="306"/>
      <c r="T286" s="306"/>
      <c r="U286" s="306"/>
      <c r="V286" s="306"/>
      <c r="W286" s="306"/>
      <c r="X286" s="306"/>
      <c r="Y286" s="306"/>
      <c r="Z286" s="306"/>
    </row>
    <row r="287" spans="1:26" s="111" customFormat="1">
      <c r="A287" s="306"/>
      <c r="B287" s="306"/>
      <c r="C287" s="306"/>
      <c r="S287" s="306"/>
      <c r="T287" s="306"/>
      <c r="U287" s="306"/>
      <c r="V287" s="306"/>
      <c r="W287" s="306"/>
      <c r="X287" s="306"/>
      <c r="Y287" s="306"/>
      <c r="Z287" s="306"/>
    </row>
    <row r="288" spans="1:26" s="111" customFormat="1">
      <c r="A288" s="306"/>
      <c r="B288" s="306"/>
      <c r="C288" s="306"/>
      <c r="S288" s="306"/>
      <c r="T288" s="306"/>
      <c r="U288" s="306"/>
      <c r="V288" s="306"/>
      <c r="W288" s="306"/>
      <c r="X288" s="306"/>
      <c r="Y288" s="306"/>
      <c r="Z288" s="306"/>
    </row>
    <row r="289" spans="1:26" s="111" customFormat="1">
      <c r="A289" s="306"/>
      <c r="B289" s="306"/>
      <c r="C289" s="306"/>
      <c r="S289" s="306"/>
      <c r="T289" s="306"/>
      <c r="U289" s="306"/>
      <c r="V289" s="306"/>
      <c r="W289" s="306"/>
      <c r="X289" s="306"/>
      <c r="Y289" s="306"/>
      <c r="Z289" s="306"/>
    </row>
    <row r="290" spans="1:26" s="111" customFormat="1">
      <c r="A290" s="306"/>
      <c r="B290" s="306"/>
      <c r="C290" s="306"/>
      <c r="S290" s="306"/>
      <c r="T290" s="306"/>
      <c r="U290" s="306"/>
      <c r="V290" s="306"/>
      <c r="W290" s="306"/>
      <c r="X290" s="306"/>
      <c r="Y290" s="306"/>
      <c r="Z290" s="306"/>
    </row>
    <row r="291" spans="1:26" s="111" customFormat="1">
      <c r="A291" s="306"/>
      <c r="B291" s="306"/>
      <c r="C291" s="306"/>
      <c r="S291" s="306"/>
      <c r="T291" s="306"/>
      <c r="U291" s="306"/>
      <c r="V291" s="306"/>
      <c r="W291" s="306"/>
      <c r="X291" s="306"/>
      <c r="Y291" s="306"/>
      <c r="Z291" s="306"/>
    </row>
    <row r="292" spans="1:26" s="111" customFormat="1">
      <c r="A292" s="306"/>
      <c r="B292" s="306"/>
      <c r="C292" s="306"/>
      <c r="S292" s="306"/>
      <c r="T292" s="306"/>
      <c r="U292" s="306"/>
      <c r="V292" s="306"/>
      <c r="W292" s="306"/>
      <c r="X292" s="306"/>
      <c r="Y292" s="306"/>
      <c r="Z292" s="306"/>
    </row>
    <row r="293" spans="1:26" s="111" customFormat="1">
      <c r="A293" s="306"/>
      <c r="B293" s="306"/>
      <c r="C293" s="306"/>
      <c r="S293" s="306"/>
      <c r="T293" s="306"/>
      <c r="U293" s="306"/>
      <c r="V293" s="306"/>
      <c r="W293" s="306"/>
      <c r="X293" s="306"/>
      <c r="Y293" s="306"/>
      <c r="Z293" s="306"/>
    </row>
    <row r="294" spans="1:26" s="111" customFormat="1">
      <c r="A294" s="306"/>
      <c r="B294" s="306"/>
      <c r="C294" s="306"/>
      <c r="S294" s="306"/>
      <c r="T294" s="306"/>
      <c r="U294" s="306"/>
      <c r="V294" s="306"/>
      <c r="W294" s="306"/>
      <c r="X294" s="306"/>
      <c r="Y294" s="306"/>
      <c r="Z294" s="306"/>
    </row>
    <row r="295" spans="1:26" s="111" customFormat="1">
      <c r="A295" s="306"/>
      <c r="B295" s="306"/>
      <c r="C295" s="306"/>
      <c r="S295" s="306"/>
      <c r="T295" s="306"/>
      <c r="U295" s="306"/>
      <c r="V295" s="306"/>
      <c r="W295" s="306"/>
      <c r="X295" s="306"/>
      <c r="Y295" s="306"/>
      <c r="Z295" s="306"/>
    </row>
    <row r="296" spans="1:26" s="111" customFormat="1">
      <c r="A296" s="306"/>
      <c r="B296" s="306"/>
      <c r="C296" s="306"/>
      <c r="S296" s="306"/>
      <c r="T296" s="306"/>
      <c r="U296" s="306"/>
      <c r="V296" s="306"/>
      <c r="W296" s="306"/>
      <c r="X296" s="306"/>
      <c r="Y296" s="306"/>
      <c r="Z296" s="306"/>
    </row>
    <row r="297" spans="1:26" s="111" customFormat="1">
      <c r="A297" s="306"/>
      <c r="B297" s="306"/>
      <c r="C297" s="306"/>
      <c r="S297" s="306"/>
      <c r="T297" s="306"/>
      <c r="U297" s="306"/>
      <c r="V297" s="306"/>
      <c r="W297" s="306"/>
      <c r="X297" s="306"/>
      <c r="Y297" s="306"/>
      <c r="Z297" s="306"/>
    </row>
    <row r="298" spans="1:26" s="111" customFormat="1">
      <c r="A298" s="306"/>
      <c r="B298" s="306"/>
      <c r="C298" s="306"/>
      <c r="S298" s="306"/>
      <c r="T298" s="306"/>
      <c r="U298" s="306"/>
      <c r="V298" s="306"/>
      <c r="W298" s="306"/>
      <c r="X298" s="306"/>
      <c r="Y298" s="306"/>
      <c r="Z298" s="306"/>
    </row>
    <row r="299" spans="1:26" s="111" customFormat="1">
      <c r="A299" s="306"/>
      <c r="B299" s="306"/>
      <c r="C299" s="306"/>
      <c r="S299" s="306"/>
      <c r="T299" s="306"/>
      <c r="U299" s="306"/>
      <c r="V299" s="306"/>
      <c r="W299" s="306"/>
      <c r="X299" s="306"/>
      <c r="Y299" s="306"/>
      <c r="Z299" s="306"/>
    </row>
    <row r="300" spans="1:26" s="111" customFormat="1">
      <c r="A300" s="306"/>
      <c r="B300" s="306"/>
      <c r="C300" s="306"/>
      <c r="S300" s="306"/>
      <c r="T300" s="306"/>
      <c r="U300" s="306"/>
      <c r="V300" s="306"/>
      <c r="W300" s="306"/>
      <c r="X300" s="306"/>
      <c r="Y300" s="306"/>
      <c r="Z300" s="306"/>
    </row>
    <row r="301" spans="1:26" s="111" customFormat="1">
      <c r="A301" s="306"/>
      <c r="B301" s="306"/>
      <c r="C301" s="306"/>
      <c r="S301" s="306"/>
      <c r="T301" s="306"/>
      <c r="U301" s="306"/>
      <c r="V301" s="306"/>
      <c r="W301" s="306"/>
      <c r="X301" s="306"/>
      <c r="Y301" s="306"/>
      <c r="Z301" s="306"/>
    </row>
    <row r="302" spans="1:26" s="111" customFormat="1">
      <c r="A302" s="306"/>
      <c r="B302" s="306"/>
      <c r="C302" s="306"/>
      <c r="S302" s="306"/>
      <c r="T302" s="306"/>
      <c r="U302" s="306"/>
      <c r="V302" s="306"/>
      <c r="W302" s="306"/>
      <c r="X302" s="306"/>
      <c r="Y302" s="306"/>
      <c r="Z302" s="306"/>
    </row>
    <row r="303" spans="1:26" s="111" customFormat="1">
      <c r="A303" s="306"/>
      <c r="B303" s="306"/>
      <c r="C303" s="306"/>
      <c r="S303" s="306"/>
      <c r="T303" s="306"/>
      <c r="U303" s="306"/>
      <c r="V303" s="306"/>
      <c r="W303" s="306"/>
      <c r="X303" s="306"/>
      <c r="Y303" s="306"/>
      <c r="Z303" s="306"/>
    </row>
    <row r="304" spans="1:26" s="111" customFormat="1">
      <c r="A304" s="306"/>
      <c r="B304" s="306"/>
      <c r="C304" s="306"/>
      <c r="S304" s="306"/>
      <c r="T304" s="306"/>
      <c r="U304" s="306"/>
      <c r="V304" s="306"/>
      <c r="W304" s="306"/>
      <c r="X304" s="306"/>
      <c r="Y304" s="306"/>
      <c r="Z304" s="306"/>
    </row>
    <row r="305" spans="1:26" s="111" customFormat="1">
      <c r="A305" s="306"/>
      <c r="B305" s="306"/>
      <c r="C305" s="306"/>
      <c r="S305" s="306"/>
      <c r="T305" s="306"/>
      <c r="U305" s="306"/>
      <c r="V305" s="306"/>
      <c r="W305" s="306"/>
      <c r="X305" s="306"/>
      <c r="Y305" s="306"/>
      <c r="Z305" s="306"/>
    </row>
    <row r="306" spans="1:26" s="111" customFormat="1">
      <c r="A306" s="306"/>
      <c r="B306" s="306"/>
      <c r="C306" s="306"/>
      <c r="S306" s="306"/>
      <c r="T306" s="306"/>
      <c r="U306" s="306"/>
      <c r="V306" s="306"/>
      <c r="W306" s="306"/>
      <c r="X306" s="306"/>
      <c r="Y306" s="306"/>
      <c r="Z306" s="306"/>
    </row>
    <row r="307" spans="1:26" s="111" customFormat="1">
      <c r="A307" s="306"/>
      <c r="B307" s="306"/>
      <c r="C307" s="306"/>
      <c r="S307" s="306"/>
      <c r="T307" s="306"/>
      <c r="U307" s="306"/>
      <c r="V307" s="306"/>
      <c r="W307" s="306"/>
      <c r="X307" s="306"/>
      <c r="Y307" s="306"/>
      <c r="Z307" s="306"/>
    </row>
    <row r="308" spans="1:26" s="111" customFormat="1">
      <c r="A308" s="306"/>
      <c r="B308" s="306"/>
      <c r="C308" s="306"/>
      <c r="S308" s="306"/>
      <c r="T308" s="306"/>
      <c r="U308" s="306"/>
      <c r="V308" s="306"/>
      <c r="W308" s="306"/>
      <c r="X308" s="306"/>
      <c r="Y308" s="306"/>
      <c r="Z308" s="306"/>
    </row>
    <row r="309" spans="1:26" s="111" customFormat="1">
      <c r="A309" s="306"/>
      <c r="B309" s="306"/>
      <c r="C309" s="306"/>
      <c r="S309" s="306"/>
      <c r="T309" s="306"/>
      <c r="U309" s="306"/>
      <c r="V309" s="306"/>
      <c r="W309" s="306"/>
      <c r="X309" s="306"/>
      <c r="Y309" s="306"/>
      <c r="Z309" s="306"/>
    </row>
    <row r="310" spans="1:26" s="111" customFormat="1">
      <c r="A310" s="306"/>
      <c r="B310" s="306"/>
      <c r="C310" s="306"/>
      <c r="S310" s="306"/>
      <c r="T310" s="306"/>
      <c r="U310" s="306"/>
      <c r="V310" s="306"/>
      <c r="W310" s="306"/>
      <c r="X310" s="306"/>
      <c r="Y310" s="306"/>
      <c r="Z310" s="306"/>
    </row>
    <row r="311" spans="1:26" s="111" customFormat="1">
      <c r="A311" s="306"/>
      <c r="B311" s="306"/>
      <c r="C311" s="306"/>
      <c r="S311" s="306"/>
      <c r="T311" s="306"/>
      <c r="U311" s="306"/>
      <c r="V311" s="306"/>
      <c r="W311" s="306"/>
      <c r="X311" s="306"/>
      <c r="Y311" s="306"/>
      <c r="Z311" s="306"/>
    </row>
    <row r="312" spans="1:26" s="111" customFormat="1">
      <c r="A312" s="306"/>
      <c r="B312" s="306"/>
      <c r="C312" s="306"/>
      <c r="S312" s="306"/>
      <c r="T312" s="306"/>
      <c r="U312" s="306"/>
      <c r="V312" s="306"/>
      <c r="W312" s="306"/>
      <c r="X312" s="306"/>
      <c r="Y312" s="306"/>
      <c r="Z312" s="306"/>
    </row>
    <row r="313" spans="1:26" s="111" customFormat="1">
      <c r="A313" s="306"/>
      <c r="B313" s="306"/>
      <c r="C313" s="306"/>
      <c r="S313" s="306"/>
      <c r="T313" s="306"/>
      <c r="U313" s="306"/>
      <c r="V313" s="306"/>
      <c r="W313" s="306"/>
      <c r="X313" s="306"/>
      <c r="Y313" s="306"/>
      <c r="Z313" s="306"/>
    </row>
    <row r="314" spans="1:26" s="111" customFormat="1">
      <c r="A314" s="306"/>
      <c r="B314" s="306"/>
      <c r="C314" s="306"/>
      <c r="S314" s="306"/>
      <c r="T314" s="306"/>
      <c r="U314" s="306"/>
      <c r="V314" s="306"/>
      <c r="W314" s="306"/>
      <c r="X314" s="306"/>
      <c r="Y314" s="306"/>
      <c r="Z314" s="306"/>
    </row>
    <row r="315" spans="1:26" s="111" customFormat="1">
      <c r="A315" s="306"/>
      <c r="B315" s="306"/>
      <c r="C315" s="306"/>
      <c r="S315" s="306"/>
      <c r="T315" s="306"/>
      <c r="U315" s="306"/>
      <c r="V315" s="306"/>
      <c r="W315" s="306"/>
      <c r="X315" s="306"/>
      <c r="Y315" s="306"/>
      <c r="Z315" s="306"/>
    </row>
    <row r="316" spans="1:26" s="111" customFormat="1">
      <c r="A316" s="306"/>
      <c r="B316" s="306"/>
      <c r="C316" s="306"/>
      <c r="S316" s="306"/>
      <c r="T316" s="306"/>
      <c r="U316" s="306"/>
      <c r="V316" s="306"/>
      <c r="W316" s="306"/>
      <c r="X316" s="306"/>
      <c r="Y316" s="306"/>
      <c r="Z316" s="306"/>
    </row>
    <row r="317" spans="1:26" s="111" customFormat="1">
      <c r="A317" s="306"/>
      <c r="B317" s="306"/>
      <c r="C317" s="306"/>
      <c r="S317" s="306"/>
      <c r="T317" s="306"/>
      <c r="U317" s="306"/>
      <c r="V317" s="306"/>
      <c r="W317" s="306"/>
      <c r="X317" s="306"/>
      <c r="Y317" s="306"/>
      <c r="Z317" s="306"/>
    </row>
    <row r="318" spans="1:26" s="111" customFormat="1">
      <c r="A318" s="306"/>
      <c r="B318" s="306"/>
      <c r="C318" s="306"/>
      <c r="S318" s="306"/>
      <c r="T318" s="306"/>
      <c r="U318" s="306"/>
      <c r="V318" s="306"/>
      <c r="W318" s="306"/>
      <c r="X318" s="306"/>
      <c r="Y318" s="306"/>
      <c r="Z318" s="306"/>
    </row>
    <row r="319" spans="1:26" s="111" customFormat="1">
      <c r="A319" s="306"/>
      <c r="B319" s="306"/>
      <c r="C319" s="306"/>
      <c r="S319" s="306"/>
      <c r="T319" s="306"/>
      <c r="U319" s="306"/>
      <c r="V319" s="306"/>
      <c r="W319" s="306"/>
      <c r="X319" s="306"/>
      <c r="Y319" s="306"/>
      <c r="Z319" s="306"/>
    </row>
    <row r="320" spans="1:26" s="111" customFormat="1">
      <c r="A320" s="306"/>
      <c r="B320" s="306"/>
      <c r="C320" s="306"/>
      <c r="S320" s="306"/>
      <c r="T320" s="306"/>
      <c r="U320" s="306"/>
      <c r="V320" s="306"/>
      <c r="W320" s="306"/>
      <c r="X320" s="306"/>
      <c r="Y320" s="306"/>
      <c r="Z320" s="306"/>
    </row>
    <row r="321" spans="1:26" s="111" customFormat="1">
      <c r="A321" s="306"/>
      <c r="B321" s="306"/>
      <c r="C321" s="306"/>
      <c r="S321" s="306"/>
      <c r="T321" s="306"/>
      <c r="U321" s="306"/>
      <c r="V321" s="306"/>
      <c r="W321" s="306"/>
      <c r="X321" s="306"/>
      <c r="Y321" s="306"/>
      <c r="Z321" s="306"/>
    </row>
    <row r="322" spans="1:26" s="111" customFormat="1">
      <c r="A322" s="306"/>
      <c r="B322" s="306"/>
      <c r="C322" s="306"/>
      <c r="S322" s="306"/>
      <c r="T322" s="306"/>
      <c r="U322" s="306"/>
      <c r="V322" s="306"/>
      <c r="W322" s="306"/>
      <c r="X322" s="306"/>
      <c r="Y322" s="306"/>
      <c r="Z322" s="306"/>
    </row>
    <row r="323" spans="1:26" s="111" customFormat="1">
      <c r="A323" s="306"/>
      <c r="B323" s="306"/>
      <c r="C323" s="306"/>
      <c r="S323" s="306"/>
      <c r="T323" s="306"/>
      <c r="U323" s="306"/>
      <c r="V323" s="306"/>
      <c r="W323" s="306"/>
      <c r="X323" s="306"/>
      <c r="Y323" s="306"/>
      <c r="Z323" s="306"/>
    </row>
    <row r="324" spans="1:26" s="111" customFormat="1">
      <c r="A324" s="306"/>
      <c r="B324" s="306"/>
      <c r="C324" s="306"/>
      <c r="S324" s="306"/>
      <c r="T324" s="306"/>
      <c r="U324" s="306"/>
      <c r="V324" s="306"/>
      <c r="W324" s="306"/>
      <c r="X324" s="306"/>
      <c r="Y324" s="306"/>
      <c r="Z324" s="306"/>
    </row>
    <row r="325" spans="1:26" s="111" customFormat="1">
      <c r="A325" s="306"/>
      <c r="B325" s="306"/>
      <c r="C325" s="306"/>
      <c r="S325" s="306"/>
      <c r="T325" s="306"/>
      <c r="U325" s="306"/>
      <c r="V325" s="306"/>
      <c r="W325" s="306"/>
      <c r="X325" s="306"/>
      <c r="Y325" s="306"/>
      <c r="Z325" s="306"/>
    </row>
    <row r="326" spans="1:26" s="111" customFormat="1">
      <c r="A326" s="306"/>
      <c r="B326" s="306"/>
      <c r="C326" s="306"/>
      <c r="S326" s="306"/>
      <c r="T326" s="306"/>
      <c r="U326" s="306"/>
      <c r="V326" s="306"/>
      <c r="W326" s="306"/>
      <c r="X326" s="306"/>
      <c r="Y326" s="306"/>
      <c r="Z326" s="306"/>
    </row>
    <row r="327" spans="1:26" s="111" customFormat="1">
      <c r="A327" s="306"/>
      <c r="B327" s="306"/>
      <c r="C327" s="306"/>
      <c r="S327" s="306"/>
      <c r="T327" s="306"/>
      <c r="U327" s="306"/>
      <c r="V327" s="306"/>
      <c r="W327" s="306"/>
      <c r="X327" s="306"/>
      <c r="Y327" s="306"/>
      <c r="Z327" s="306"/>
    </row>
    <row r="328" spans="1:26" s="111" customFormat="1">
      <c r="A328" s="306"/>
      <c r="B328" s="306"/>
      <c r="C328" s="306"/>
      <c r="S328" s="306"/>
      <c r="T328" s="306"/>
      <c r="U328" s="306"/>
      <c r="V328" s="306"/>
      <c r="W328" s="306"/>
      <c r="X328" s="306"/>
      <c r="Y328" s="306"/>
      <c r="Z328" s="306"/>
    </row>
    <row r="329" spans="1:26" s="111" customFormat="1">
      <c r="A329" s="306"/>
      <c r="B329" s="306"/>
      <c r="C329" s="306"/>
      <c r="S329" s="306"/>
      <c r="T329" s="306"/>
      <c r="U329" s="306"/>
      <c r="V329" s="306"/>
      <c r="W329" s="306"/>
      <c r="X329" s="306"/>
      <c r="Y329" s="306"/>
      <c r="Z329" s="306"/>
    </row>
    <row r="330" spans="1:26" s="111" customFormat="1">
      <c r="A330" s="306"/>
      <c r="B330" s="306"/>
      <c r="C330" s="306"/>
      <c r="S330" s="306"/>
      <c r="T330" s="306"/>
      <c r="U330" s="306"/>
      <c r="V330" s="306"/>
      <c r="W330" s="306"/>
      <c r="X330" s="306"/>
      <c r="Y330" s="306"/>
      <c r="Z330" s="306"/>
    </row>
    <row r="331" spans="1:26" s="111" customFormat="1">
      <c r="A331" s="306"/>
      <c r="B331" s="306"/>
      <c r="C331" s="306"/>
      <c r="S331" s="306"/>
      <c r="T331" s="306"/>
      <c r="U331" s="306"/>
      <c r="V331" s="306"/>
      <c r="W331" s="306"/>
      <c r="X331" s="306"/>
      <c r="Y331" s="306"/>
      <c r="Z331" s="306"/>
    </row>
    <row r="332" spans="1:26" s="111" customFormat="1">
      <c r="A332" s="306"/>
      <c r="B332" s="306"/>
      <c r="C332" s="306"/>
      <c r="S332" s="306"/>
      <c r="T332" s="306"/>
      <c r="U332" s="306"/>
      <c r="V332" s="306"/>
      <c r="W332" s="306"/>
      <c r="X332" s="306"/>
      <c r="Y332" s="306"/>
      <c r="Z332" s="306"/>
    </row>
    <row r="333" spans="1:26" s="111" customFormat="1">
      <c r="A333" s="306"/>
      <c r="B333" s="306"/>
      <c r="C333" s="306"/>
      <c r="S333" s="306"/>
      <c r="T333" s="306"/>
      <c r="U333" s="306"/>
      <c r="V333" s="306"/>
      <c r="W333" s="306"/>
      <c r="X333" s="306"/>
      <c r="Y333" s="306"/>
      <c r="Z333" s="306"/>
    </row>
    <row r="334" spans="1:26" s="111" customFormat="1">
      <c r="A334" s="306"/>
      <c r="B334" s="306"/>
      <c r="C334" s="306"/>
      <c r="S334" s="306"/>
      <c r="T334" s="306"/>
      <c r="U334" s="306"/>
      <c r="V334" s="306"/>
      <c r="W334" s="306"/>
      <c r="X334" s="306"/>
      <c r="Y334" s="306"/>
      <c r="Z334" s="306"/>
    </row>
    <row r="335" spans="1:26" s="111" customFormat="1">
      <c r="A335" s="306"/>
      <c r="B335" s="306"/>
      <c r="C335" s="306"/>
      <c r="S335" s="306"/>
      <c r="T335" s="306"/>
      <c r="U335" s="306"/>
      <c r="V335" s="306"/>
      <c r="W335" s="306"/>
      <c r="X335" s="306"/>
      <c r="Y335" s="306"/>
      <c r="Z335" s="306"/>
    </row>
    <row r="336" spans="1:26" s="111" customFormat="1">
      <c r="A336" s="306"/>
      <c r="B336" s="306"/>
      <c r="C336" s="306"/>
      <c r="S336" s="306"/>
      <c r="T336" s="306"/>
      <c r="U336" s="306"/>
      <c r="V336" s="306"/>
      <c r="W336" s="306"/>
      <c r="X336" s="306"/>
      <c r="Y336" s="306"/>
      <c r="Z336" s="306"/>
    </row>
    <row r="337" spans="1:26" s="111" customFormat="1">
      <c r="A337" s="306"/>
      <c r="B337" s="306"/>
      <c r="C337" s="306"/>
      <c r="S337" s="306"/>
      <c r="T337" s="306"/>
      <c r="U337" s="306"/>
      <c r="V337" s="306"/>
      <c r="W337" s="306"/>
      <c r="X337" s="306"/>
      <c r="Y337" s="306"/>
      <c r="Z337" s="306"/>
    </row>
    <row r="338" spans="1:26" s="111" customFormat="1">
      <c r="A338" s="306"/>
      <c r="B338" s="306"/>
      <c r="C338" s="306"/>
      <c r="S338" s="306"/>
      <c r="T338" s="306"/>
      <c r="U338" s="306"/>
      <c r="V338" s="306"/>
      <c r="W338" s="306"/>
      <c r="X338" s="306"/>
      <c r="Y338" s="306"/>
      <c r="Z338" s="306"/>
    </row>
    <row r="339" spans="1:26" s="111" customFormat="1">
      <c r="A339" s="306"/>
      <c r="B339" s="306"/>
      <c r="C339" s="306"/>
      <c r="S339" s="306"/>
      <c r="T339" s="306"/>
      <c r="U339" s="306"/>
      <c r="V339" s="306"/>
      <c r="W339" s="306"/>
      <c r="X339" s="306"/>
      <c r="Y339" s="306"/>
      <c r="Z339" s="306"/>
    </row>
    <row r="340" spans="1:26" s="111" customFormat="1">
      <c r="A340" s="306"/>
      <c r="B340" s="306"/>
      <c r="C340" s="306"/>
      <c r="S340" s="306"/>
      <c r="T340" s="306"/>
      <c r="U340" s="306"/>
      <c r="V340" s="306"/>
      <c r="W340" s="306"/>
      <c r="X340" s="306"/>
      <c r="Y340" s="306"/>
      <c r="Z340" s="306"/>
    </row>
    <row r="341" spans="1:26" s="111" customFormat="1">
      <c r="A341" s="306"/>
      <c r="B341" s="306"/>
      <c r="C341" s="306"/>
      <c r="S341" s="306"/>
      <c r="T341" s="306"/>
      <c r="U341" s="306"/>
      <c r="V341" s="306"/>
      <c r="W341" s="306"/>
      <c r="X341" s="306"/>
      <c r="Y341" s="306"/>
      <c r="Z341" s="306"/>
    </row>
    <row r="342" spans="1:26" s="111" customFormat="1">
      <c r="A342" s="306"/>
      <c r="B342" s="306"/>
      <c r="C342" s="306"/>
      <c r="S342" s="306"/>
      <c r="T342" s="306"/>
      <c r="U342" s="306"/>
      <c r="V342" s="306"/>
      <c r="W342" s="306"/>
      <c r="X342" s="306"/>
      <c r="Y342" s="306"/>
      <c r="Z342" s="306"/>
    </row>
    <row r="343" spans="1:26" s="111" customFormat="1">
      <c r="A343" s="306"/>
      <c r="B343" s="306"/>
      <c r="C343" s="306"/>
      <c r="S343" s="306"/>
      <c r="T343" s="306"/>
      <c r="U343" s="306"/>
      <c r="V343" s="306"/>
      <c r="W343" s="306"/>
      <c r="X343" s="306"/>
      <c r="Y343" s="306"/>
      <c r="Z343" s="306"/>
    </row>
    <row r="344" spans="1:26" s="111" customFormat="1">
      <c r="A344" s="306"/>
      <c r="B344" s="306"/>
      <c r="C344" s="306"/>
      <c r="S344" s="306"/>
      <c r="T344" s="306"/>
      <c r="U344" s="306"/>
      <c r="V344" s="306"/>
      <c r="W344" s="306"/>
      <c r="X344" s="306"/>
      <c r="Y344" s="306"/>
      <c r="Z344" s="306"/>
    </row>
    <row r="345" spans="1:26" s="111" customFormat="1">
      <c r="A345" s="306"/>
      <c r="B345" s="306"/>
      <c r="C345" s="306"/>
      <c r="S345" s="306"/>
      <c r="T345" s="306"/>
      <c r="U345" s="306"/>
      <c r="V345" s="306"/>
      <c r="W345" s="306"/>
      <c r="X345" s="306"/>
      <c r="Y345" s="306"/>
      <c r="Z345" s="306"/>
    </row>
    <row r="346" spans="1:26" s="111" customFormat="1">
      <c r="A346" s="306"/>
      <c r="B346" s="306"/>
      <c r="C346" s="306"/>
      <c r="S346" s="306"/>
      <c r="T346" s="306"/>
      <c r="U346" s="306"/>
      <c r="V346" s="306"/>
      <c r="W346" s="306"/>
      <c r="X346" s="306"/>
      <c r="Y346" s="306"/>
      <c r="Z346" s="306"/>
    </row>
    <row r="347" spans="1:26" s="111" customFormat="1">
      <c r="A347" s="306"/>
      <c r="B347" s="306"/>
      <c r="C347" s="306"/>
      <c r="S347" s="306"/>
      <c r="T347" s="306"/>
      <c r="U347" s="306"/>
      <c r="V347" s="306"/>
      <c r="W347" s="306"/>
      <c r="X347" s="306"/>
      <c r="Y347" s="306"/>
      <c r="Z347" s="306"/>
    </row>
    <row r="348" spans="1:26" s="111" customFormat="1">
      <c r="A348" s="306"/>
      <c r="B348" s="306"/>
      <c r="C348" s="306"/>
      <c r="S348" s="306"/>
      <c r="T348" s="306"/>
      <c r="U348" s="306"/>
      <c r="V348" s="306"/>
      <c r="W348" s="306"/>
      <c r="X348" s="306"/>
      <c r="Y348" s="306"/>
      <c r="Z348" s="306"/>
    </row>
    <row r="349" spans="1:26" s="111" customFormat="1">
      <c r="A349" s="306"/>
      <c r="B349" s="306"/>
      <c r="C349" s="306"/>
      <c r="S349" s="306"/>
      <c r="T349" s="306"/>
      <c r="U349" s="306"/>
      <c r="V349" s="306"/>
      <c r="W349" s="306"/>
      <c r="X349" s="306"/>
      <c r="Y349" s="306"/>
      <c r="Z349" s="306"/>
    </row>
    <row r="350" spans="1:26" s="111" customFormat="1">
      <c r="A350" s="306"/>
      <c r="B350" s="306"/>
      <c r="C350" s="306"/>
      <c r="S350" s="306"/>
      <c r="T350" s="306"/>
      <c r="U350" s="306"/>
      <c r="V350" s="306"/>
      <c r="W350" s="306"/>
      <c r="X350" s="306"/>
      <c r="Y350" s="306"/>
      <c r="Z350" s="306"/>
    </row>
    <row r="351" spans="1:26" s="111" customFormat="1">
      <c r="A351" s="306"/>
      <c r="B351" s="306"/>
      <c r="C351" s="306"/>
      <c r="S351" s="306"/>
      <c r="T351" s="306"/>
      <c r="U351" s="306"/>
      <c r="V351" s="306"/>
      <c r="W351" s="306"/>
      <c r="X351" s="306"/>
      <c r="Y351" s="306"/>
      <c r="Z351" s="306"/>
    </row>
    <row r="352" spans="1:26" s="111" customFormat="1">
      <c r="A352" s="306"/>
      <c r="B352" s="306"/>
      <c r="C352" s="306"/>
      <c r="S352" s="306"/>
      <c r="T352" s="306"/>
      <c r="U352" s="306"/>
      <c r="V352" s="306"/>
      <c r="W352" s="306"/>
      <c r="X352" s="306"/>
      <c r="Y352" s="306"/>
      <c r="Z352" s="306"/>
    </row>
    <row r="353" spans="1:26" s="111" customFormat="1">
      <c r="A353" s="306"/>
      <c r="B353" s="306"/>
      <c r="C353" s="306"/>
      <c r="S353" s="306"/>
      <c r="T353" s="306"/>
      <c r="U353" s="306"/>
      <c r="V353" s="306"/>
      <c r="W353" s="306"/>
      <c r="X353" s="306"/>
      <c r="Y353" s="306"/>
      <c r="Z353" s="306"/>
    </row>
    <row r="354" spans="1:26" s="111" customFormat="1">
      <c r="A354" s="306"/>
      <c r="B354" s="306"/>
      <c r="C354" s="306"/>
      <c r="S354" s="306"/>
      <c r="T354" s="306"/>
      <c r="U354" s="306"/>
      <c r="V354" s="306"/>
      <c r="W354" s="306"/>
      <c r="X354" s="306"/>
      <c r="Y354" s="306"/>
      <c r="Z354" s="306"/>
    </row>
    <row r="355" spans="1:26" s="111" customFormat="1">
      <c r="A355" s="306"/>
      <c r="B355" s="306"/>
      <c r="C355" s="306"/>
      <c r="S355" s="306"/>
      <c r="T355" s="306"/>
      <c r="U355" s="306"/>
      <c r="V355" s="306"/>
      <c r="W355" s="306"/>
      <c r="X355" s="306"/>
      <c r="Y355" s="306"/>
      <c r="Z355" s="306"/>
    </row>
    <row r="356" spans="1:26" s="111" customFormat="1">
      <c r="A356" s="306"/>
      <c r="B356" s="306"/>
      <c r="C356" s="306"/>
      <c r="S356" s="306"/>
      <c r="T356" s="306"/>
      <c r="U356" s="306"/>
      <c r="V356" s="306"/>
      <c r="W356" s="306"/>
      <c r="X356" s="306"/>
      <c r="Y356" s="306"/>
      <c r="Z356" s="306"/>
    </row>
    <row r="357" spans="1:26" s="111" customFormat="1">
      <c r="A357" s="306"/>
      <c r="B357" s="306"/>
      <c r="C357" s="306"/>
      <c r="S357" s="306"/>
      <c r="T357" s="306"/>
      <c r="U357" s="306"/>
      <c r="V357" s="306"/>
      <c r="W357" s="306"/>
      <c r="X357" s="306"/>
      <c r="Y357" s="306"/>
      <c r="Z357" s="306"/>
    </row>
    <row r="358" spans="1:26" s="111" customFormat="1">
      <c r="A358" s="306"/>
      <c r="B358" s="306"/>
      <c r="C358" s="306"/>
      <c r="S358" s="306"/>
      <c r="T358" s="306"/>
      <c r="U358" s="306"/>
      <c r="V358" s="306"/>
      <c r="W358" s="306"/>
      <c r="X358" s="306"/>
      <c r="Y358" s="306"/>
      <c r="Z358" s="306"/>
    </row>
    <row r="359" spans="1:26" s="111" customFormat="1">
      <c r="A359" s="306"/>
      <c r="B359" s="306"/>
      <c r="C359" s="306"/>
      <c r="S359" s="306"/>
      <c r="T359" s="306"/>
      <c r="U359" s="306"/>
      <c r="V359" s="306"/>
      <c r="W359" s="306"/>
      <c r="X359" s="306"/>
      <c r="Y359" s="306"/>
      <c r="Z359" s="306"/>
    </row>
    <row r="360" spans="1:26" s="111" customFormat="1">
      <c r="A360" s="306"/>
      <c r="B360" s="306"/>
      <c r="C360" s="306"/>
      <c r="S360" s="306"/>
      <c r="T360" s="306"/>
      <c r="U360" s="306"/>
      <c r="V360" s="306"/>
      <c r="W360" s="306"/>
      <c r="X360" s="306"/>
      <c r="Y360" s="306"/>
      <c r="Z360" s="306"/>
    </row>
    <row r="361" spans="1:26" s="111" customFormat="1">
      <c r="A361" s="306"/>
      <c r="B361" s="306"/>
      <c r="C361" s="306"/>
      <c r="S361" s="306"/>
      <c r="T361" s="306"/>
      <c r="U361" s="306"/>
      <c r="V361" s="306"/>
      <c r="W361" s="306"/>
      <c r="X361" s="306"/>
      <c r="Y361" s="306"/>
      <c r="Z361" s="306"/>
    </row>
    <row r="362" spans="1:26" s="111" customFormat="1">
      <c r="A362" s="306"/>
      <c r="B362" s="306"/>
      <c r="C362" s="306"/>
      <c r="S362" s="306"/>
      <c r="T362" s="306"/>
      <c r="U362" s="306"/>
      <c r="V362" s="306"/>
      <c r="W362" s="306"/>
      <c r="X362" s="306"/>
      <c r="Y362" s="306"/>
      <c r="Z362" s="306"/>
    </row>
    <row r="363" spans="1:26" s="111" customFormat="1">
      <c r="A363" s="306"/>
      <c r="B363" s="306"/>
      <c r="C363" s="306"/>
      <c r="S363" s="306"/>
      <c r="T363" s="306"/>
      <c r="U363" s="306"/>
      <c r="V363" s="306"/>
      <c r="W363" s="306"/>
      <c r="X363" s="306"/>
      <c r="Y363" s="306"/>
      <c r="Z363" s="306"/>
    </row>
    <row r="364" spans="1:26" s="111" customFormat="1">
      <c r="A364" s="306"/>
      <c r="B364" s="306"/>
      <c r="C364" s="306"/>
      <c r="S364" s="306"/>
      <c r="T364" s="306"/>
      <c r="U364" s="306"/>
      <c r="V364" s="306"/>
      <c r="W364" s="306"/>
      <c r="X364" s="306"/>
      <c r="Y364" s="306"/>
      <c r="Z364" s="306"/>
    </row>
    <row r="365" spans="1:26" s="111" customFormat="1">
      <c r="A365" s="306"/>
      <c r="B365" s="306"/>
      <c r="C365" s="306"/>
      <c r="S365" s="306"/>
      <c r="T365" s="306"/>
      <c r="U365" s="306"/>
      <c r="V365" s="306"/>
      <c r="W365" s="306"/>
      <c r="X365" s="306"/>
      <c r="Y365" s="306"/>
      <c r="Z365" s="306"/>
    </row>
    <row r="366" spans="1:26" s="111" customFormat="1">
      <c r="A366" s="306"/>
      <c r="B366" s="306"/>
      <c r="C366" s="306"/>
      <c r="S366" s="306"/>
      <c r="T366" s="306"/>
      <c r="U366" s="306"/>
      <c r="V366" s="306"/>
      <c r="W366" s="306"/>
      <c r="X366" s="306"/>
      <c r="Y366" s="306"/>
      <c r="Z366" s="306"/>
    </row>
    <row r="367" spans="1:26" s="111" customFormat="1">
      <c r="A367" s="306"/>
      <c r="B367" s="306"/>
      <c r="C367" s="306"/>
      <c r="S367" s="306"/>
      <c r="T367" s="306"/>
      <c r="U367" s="306"/>
      <c r="V367" s="306"/>
      <c r="W367" s="306"/>
      <c r="X367" s="306"/>
      <c r="Y367" s="306"/>
      <c r="Z367" s="306"/>
    </row>
    <row r="368" spans="1:26" s="111" customFormat="1">
      <c r="A368" s="306"/>
      <c r="B368" s="306"/>
      <c r="C368" s="306"/>
      <c r="S368" s="306"/>
      <c r="T368" s="306"/>
      <c r="U368" s="306"/>
      <c r="V368" s="306"/>
      <c r="W368" s="306"/>
      <c r="X368" s="306"/>
      <c r="Y368" s="306"/>
      <c r="Z368" s="306"/>
    </row>
    <row r="369" spans="1:26" s="111" customFormat="1">
      <c r="A369" s="306"/>
      <c r="B369" s="306"/>
      <c r="C369" s="306"/>
      <c r="S369" s="306"/>
      <c r="T369" s="306"/>
      <c r="U369" s="306"/>
      <c r="V369" s="306"/>
      <c r="W369" s="306"/>
      <c r="X369" s="306"/>
      <c r="Y369" s="306"/>
      <c r="Z369" s="306"/>
    </row>
    <row r="370" spans="1:26" s="111" customFormat="1">
      <c r="A370" s="306"/>
      <c r="B370" s="306"/>
      <c r="C370" s="306"/>
      <c r="S370" s="306"/>
      <c r="T370" s="306"/>
      <c r="U370" s="306"/>
      <c r="V370" s="306"/>
      <c r="W370" s="306"/>
      <c r="X370" s="306"/>
      <c r="Y370" s="306"/>
      <c r="Z370" s="306"/>
    </row>
    <row r="371" spans="1:26" s="111" customFormat="1">
      <c r="A371" s="306"/>
      <c r="B371" s="306"/>
      <c r="C371" s="306"/>
      <c r="S371" s="306"/>
      <c r="T371" s="306"/>
      <c r="U371" s="306"/>
      <c r="V371" s="306"/>
      <c r="W371" s="306"/>
      <c r="X371" s="306"/>
      <c r="Y371" s="306"/>
      <c r="Z371" s="306"/>
    </row>
    <row r="372" spans="1:26" s="111" customFormat="1">
      <c r="A372" s="306"/>
      <c r="B372" s="306"/>
      <c r="C372" s="306"/>
      <c r="S372" s="306"/>
      <c r="T372" s="306"/>
      <c r="U372" s="306"/>
      <c r="V372" s="306"/>
      <c r="W372" s="306"/>
      <c r="X372" s="306"/>
      <c r="Y372" s="306"/>
      <c r="Z372" s="306"/>
    </row>
    <row r="373" spans="1:26" s="111" customFormat="1">
      <c r="A373" s="306"/>
      <c r="B373" s="306"/>
      <c r="C373" s="306"/>
      <c r="S373" s="306"/>
      <c r="T373" s="306"/>
      <c r="U373" s="306"/>
      <c r="V373" s="306"/>
      <c r="W373" s="306"/>
      <c r="X373" s="306"/>
      <c r="Y373" s="306"/>
      <c r="Z373" s="306"/>
    </row>
    <row r="374" spans="1:26" s="111" customFormat="1">
      <c r="A374" s="306"/>
      <c r="B374" s="306"/>
      <c r="C374" s="306"/>
      <c r="S374" s="306"/>
      <c r="T374" s="306"/>
      <c r="U374" s="306"/>
      <c r="V374" s="306"/>
      <c r="W374" s="306"/>
      <c r="X374" s="306"/>
      <c r="Y374" s="306"/>
      <c r="Z374" s="306"/>
    </row>
    <row r="375" spans="1:26" s="111" customFormat="1">
      <c r="A375" s="306"/>
      <c r="B375" s="306"/>
      <c r="C375" s="306"/>
      <c r="S375" s="306"/>
      <c r="T375" s="306"/>
      <c r="U375" s="306"/>
      <c r="V375" s="306"/>
      <c r="W375" s="306"/>
      <c r="X375" s="306"/>
      <c r="Y375" s="306"/>
      <c r="Z375" s="306"/>
    </row>
    <row r="376" spans="1:26" s="111" customFormat="1">
      <c r="A376" s="306"/>
      <c r="B376" s="306"/>
      <c r="C376" s="306"/>
      <c r="S376" s="306"/>
      <c r="T376" s="306"/>
      <c r="U376" s="306"/>
      <c r="V376" s="306"/>
      <c r="W376" s="306"/>
      <c r="X376" s="306"/>
      <c r="Y376" s="306"/>
      <c r="Z376" s="306"/>
    </row>
    <row r="377" spans="1:26" s="111" customFormat="1">
      <c r="A377" s="306"/>
      <c r="B377" s="306"/>
      <c r="C377" s="306"/>
      <c r="S377" s="306"/>
      <c r="T377" s="306"/>
      <c r="U377" s="306"/>
      <c r="V377" s="306"/>
      <c r="W377" s="306"/>
      <c r="X377" s="306"/>
      <c r="Y377" s="306"/>
      <c r="Z377" s="306"/>
    </row>
    <row r="378" spans="1:26" s="111" customFormat="1">
      <c r="A378" s="306"/>
      <c r="B378" s="306"/>
      <c r="C378" s="306"/>
      <c r="S378" s="306"/>
      <c r="T378" s="306"/>
      <c r="U378" s="306"/>
      <c r="V378" s="306"/>
      <c r="W378" s="306"/>
      <c r="X378" s="306"/>
      <c r="Y378" s="306"/>
      <c r="Z378" s="306"/>
    </row>
    <row r="379" spans="1:26" s="111" customFormat="1">
      <c r="A379" s="306"/>
      <c r="B379" s="306"/>
      <c r="C379" s="306"/>
      <c r="S379" s="306"/>
      <c r="T379" s="306"/>
      <c r="U379" s="306"/>
      <c r="V379" s="306"/>
      <c r="W379" s="306"/>
      <c r="X379" s="306"/>
      <c r="Y379" s="306"/>
      <c r="Z379" s="306"/>
    </row>
    <row r="380" spans="1:26" s="111" customFormat="1">
      <c r="A380" s="306"/>
      <c r="B380" s="306"/>
      <c r="C380" s="306"/>
      <c r="S380" s="306"/>
      <c r="T380" s="306"/>
      <c r="U380" s="306"/>
      <c r="V380" s="306"/>
      <c r="W380" s="306"/>
      <c r="X380" s="306"/>
      <c r="Y380" s="306"/>
      <c r="Z380" s="306"/>
    </row>
    <row r="381" spans="1:26" s="111" customFormat="1">
      <c r="A381" s="306"/>
      <c r="B381" s="306"/>
      <c r="C381" s="306"/>
      <c r="S381" s="306"/>
      <c r="T381" s="306"/>
      <c r="U381" s="306"/>
      <c r="V381" s="306"/>
      <c r="W381" s="306"/>
      <c r="X381" s="306"/>
      <c r="Y381" s="306"/>
      <c r="Z381" s="306"/>
    </row>
    <row r="382" spans="1:26" s="111" customFormat="1">
      <c r="A382" s="306"/>
      <c r="B382" s="306"/>
      <c r="C382" s="306"/>
      <c r="S382" s="306"/>
      <c r="T382" s="306"/>
      <c r="U382" s="306"/>
      <c r="V382" s="306"/>
      <c r="W382" s="306"/>
      <c r="X382" s="306"/>
      <c r="Y382" s="306"/>
      <c r="Z382" s="306"/>
    </row>
    <row r="383" spans="1:26" s="111" customFormat="1">
      <c r="A383" s="306"/>
      <c r="B383" s="306"/>
      <c r="C383" s="306"/>
      <c r="S383" s="306"/>
      <c r="T383" s="306"/>
      <c r="U383" s="306"/>
      <c r="V383" s="306"/>
      <c r="W383" s="306"/>
      <c r="X383" s="306"/>
      <c r="Y383" s="306"/>
      <c r="Z383" s="306"/>
    </row>
    <row r="384" spans="1:26" s="111" customFormat="1">
      <c r="A384" s="306"/>
      <c r="B384" s="306"/>
      <c r="C384" s="306"/>
      <c r="S384" s="306"/>
      <c r="T384" s="306"/>
      <c r="U384" s="306"/>
      <c r="V384" s="306"/>
      <c r="W384" s="306"/>
      <c r="X384" s="306"/>
      <c r="Y384" s="306"/>
      <c r="Z384" s="306"/>
    </row>
    <row r="385" spans="1:26" s="111" customFormat="1">
      <c r="A385" s="306"/>
      <c r="B385" s="306"/>
      <c r="C385" s="306"/>
      <c r="S385" s="306"/>
      <c r="T385" s="306"/>
      <c r="U385" s="306"/>
      <c r="V385" s="306"/>
      <c r="W385" s="306"/>
      <c r="X385" s="306"/>
      <c r="Y385" s="306"/>
      <c r="Z385" s="306"/>
    </row>
    <row r="386" spans="1:26" s="111" customFormat="1">
      <c r="A386" s="306"/>
      <c r="B386" s="306"/>
      <c r="C386" s="306"/>
      <c r="S386" s="306"/>
      <c r="T386" s="306"/>
      <c r="U386" s="306"/>
      <c r="V386" s="306"/>
      <c r="W386" s="306"/>
      <c r="X386" s="306"/>
      <c r="Y386" s="306"/>
      <c r="Z386" s="306"/>
    </row>
    <row r="387" spans="1:26" s="111" customFormat="1">
      <c r="A387" s="306"/>
      <c r="B387" s="306"/>
      <c r="C387" s="306"/>
      <c r="S387" s="306"/>
      <c r="T387" s="306"/>
      <c r="U387" s="306"/>
      <c r="V387" s="306"/>
      <c r="W387" s="306"/>
      <c r="X387" s="306"/>
      <c r="Y387" s="306"/>
      <c r="Z387" s="306"/>
    </row>
    <row r="388" spans="1:26" s="111" customFormat="1">
      <c r="A388" s="306"/>
      <c r="B388" s="306"/>
      <c r="C388" s="306"/>
      <c r="S388" s="306"/>
      <c r="T388" s="306"/>
      <c r="U388" s="306"/>
      <c r="V388" s="306"/>
      <c r="W388" s="306"/>
      <c r="X388" s="306"/>
      <c r="Y388" s="306"/>
      <c r="Z388" s="306"/>
    </row>
    <row r="389" spans="1:26" s="111" customFormat="1">
      <c r="A389" s="306"/>
      <c r="B389" s="306"/>
      <c r="C389" s="306"/>
      <c r="S389" s="306"/>
      <c r="T389" s="306"/>
      <c r="U389" s="306"/>
      <c r="V389" s="306"/>
      <c r="W389" s="306"/>
      <c r="X389" s="306"/>
      <c r="Y389" s="306"/>
      <c r="Z389" s="306"/>
    </row>
    <row r="390" spans="1:26" s="111" customFormat="1">
      <c r="A390" s="306"/>
      <c r="B390" s="306"/>
      <c r="C390" s="306"/>
      <c r="S390" s="306"/>
      <c r="T390" s="306"/>
      <c r="U390" s="306"/>
      <c r="V390" s="306"/>
      <c r="W390" s="306"/>
      <c r="X390" s="306"/>
      <c r="Y390" s="306"/>
      <c r="Z390" s="306"/>
    </row>
    <row r="391" spans="1:26" s="111" customFormat="1">
      <c r="A391" s="306"/>
      <c r="B391" s="306"/>
      <c r="C391" s="306"/>
      <c r="S391" s="306"/>
      <c r="T391" s="306"/>
      <c r="U391" s="306"/>
      <c r="V391" s="306"/>
      <c r="W391" s="306"/>
      <c r="X391" s="306"/>
      <c r="Y391" s="306"/>
      <c r="Z391" s="306"/>
    </row>
    <row r="392" spans="1:26" s="111" customFormat="1">
      <c r="A392" s="306"/>
      <c r="B392" s="306"/>
      <c r="C392" s="306"/>
      <c r="S392" s="306"/>
      <c r="T392" s="306"/>
      <c r="U392" s="306"/>
      <c r="V392" s="306"/>
      <c r="W392" s="306"/>
      <c r="X392" s="306"/>
      <c r="Y392" s="306"/>
      <c r="Z392" s="306"/>
    </row>
    <row r="393" spans="1:26" s="111" customFormat="1">
      <c r="A393" s="306"/>
      <c r="B393" s="306"/>
      <c r="C393" s="306"/>
      <c r="S393" s="306"/>
      <c r="T393" s="306"/>
      <c r="U393" s="306"/>
      <c r="V393" s="306"/>
      <c r="W393" s="306"/>
      <c r="X393" s="306"/>
      <c r="Y393" s="306"/>
      <c r="Z393" s="306"/>
    </row>
    <row r="394" spans="1:26" s="111" customFormat="1">
      <c r="A394" s="306"/>
      <c r="B394" s="306"/>
      <c r="C394" s="306"/>
      <c r="S394" s="306"/>
      <c r="T394" s="306"/>
      <c r="U394" s="306"/>
      <c r="V394" s="306"/>
      <c r="W394" s="306"/>
      <c r="X394" s="306"/>
      <c r="Y394" s="306"/>
      <c r="Z394" s="306"/>
    </row>
    <row r="395" spans="1:26" s="111" customFormat="1">
      <c r="A395" s="306"/>
      <c r="B395" s="306"/>
      <c r="C395" s="306"/>
      <c r="S395" s="306"/>
      <c r="T395" s="306"/>
      <c r="U395" s="306"/>
      <c r="V395" s="306"/>
      <c r="W395" s="306"/>
      <c r="X395" s="306"/>
      <c r="Y395" s="306"/>
      <c r="Z395" s="306"/>
    </row>
    <row r="396" spans="1:26" s="111" customFormat="1">
      <c r="A396" s="306"/>
      <c r="B396" s="306"/>
      <c r="C396" s="306"/>
      <c r="S396" s="306"/>
      <c r="T396" s="306"/>
      <c r="U396" s="306"/>
      <c r="V396" s="306"/>
      <c r="W396" s="306"/>
      <c r="X396" s="306"/>
      <c r="Y396" s="306"/>
      <c r="Z396" s="306"/>
    </row>
    <row r="397" spans="1:26" s="111" customFormat="1">
      <c r="A397" s="306"/>
      <c r="B397" s="306"/>
      <c r="C397" s="306"/>
      <c r="S397" s="306"/>
      <c r="T397" s="306"/>
      <c r="U397" s="306"/>
      <c r="V397" s="306"/>
      <c r="W397" s="306"/>
      <c r="X397" s="306"/>
      <c r="Y397" s="306"/>
      <c r="Z397" s="306"/>
    </row>
    <row r="398" spans="1:26" s="111" customFormat="1">
      <c r="A398" s="306"/>
      <c r="B398" s="306"/>
      <c r="C398" s="306"/>
      <c r="S398" s="306"/>
      <c r="T398" s="306"/>
      <c r="U398" s="306"/>
      <c r="V398" s="306"/>
      <c r="W398" s="306"/>
      <c r="X398" s="306"/>
      <c r="Y398" s="306"/>
      <c r="Z398" s="306"/>
    </row>
    <row r="399" spans="1:26" s="111" customFormat="1">
      <c r="A399" s="306"/>
      <c r="B399" s="306"/>
      <c r="C399" s="306"/>
      <c r="S399" s="306"/>
      <c r="T399" s="306"/>
      <c r="U399" s="306"/>
      <c r="V399" s="306"/>
      <c r="W399" s="306"/>
      <c r="X399" s="306"/>
      <c r="Y399" s="306"/>
      <c r="Z399" s="306"/>
    </row>
    <row r="400" spans="1:26" s="111" customFormat="1">
      <c r="A400" s="306"/>
      <c r="B400" s="306"/>
      <c r="C400" s="306"/>
      <c r="S400" s="306"/>
      <c r="T400" s="306"/>
      <c r="U400" s="306"/>
      <c r="V400" s="306"/>
      <c r="W400" s="306"/>
      <c r="X400" s="306"/>
      <c r="Y400" s="306"/>
      <c r="Z400" s="306"/>
    </row>
    <row r="401" spans="1:26" s="111" customFormat="1">
      <c r="A401" s="306"/>
      <c r="B401" s="306"/>
      <c r="C401" s="306"/>
      <c r="S401" s="306"/>
      <c r="T401" s="306"/>
      <c r="U401" s="306"/>
      <c r="V401" s="306"/>
      <c r="W401" s="306"/>
      <c r="X401" s="306"/>
      <c r="Y401" s="306"/>
      <c r="Z401" s="306"/>
    </row>
    <row r="402" spans="1:26" s="111" customFormat="1">
      <c r="A402" s="306"/>
      <c r="B402" s="306"/>
      <c r="C402" s="306"/>
      <c r="S402" s="306"/>
      <c r="T402" s="306"/>
      <c r="U402" s="306"/>
      <c r="V402" s="306"/>
      <c r="W402" s="306"/>
      <c r="X402" s="306"/>
      <c r="Y402" s="306"/>
      <c r="Z402" s="306"/>
    </row>
    <row r="403" spans="1:26" s="111" customFormat="1">
      <c r="A403" s="306"/>
      <c r="B403" s="306"/>
      <c r="C403" s="306"/>
      <c r="S403" s="306"/>
      <c r="T403" s="306"/>
      <c r="U403" s="306"/>
      <c r="V403" s="306"/>
      <c r="W403" s="306"/>
      <c r="X403" s="306"/>
      <c r="Y403" s="306"/>
      <c r="Z403" s="306"/>
    </row>
    <row r="404" spans="1:26" s="111" customFormat="1">
      <c r="A404" s="306"/>
      <c r="B404" s="306"/>
      <c r="C404" s="306"/>
      <c r="S404" s="306"/>
      <c r="T404" s="306"/>
      <c r="U404" s="306"/>
      <c r="V404" s="306"/>
      <c r="W404" s="306"/>
      <c r="X404" s="306"/>
      <c r="Y404" s="306"/>
      <c r="Z404" s="306"/>
    </row>
    <row r="405" spans="1:26" s="111" customFormat="1">
      <c r="A405" s="306"/>
      <c r="B405" s="306"/>
      <c r="C405" s="306"/>
      <c r="S405" s="306"/>
      <c r="T405" s="306"/>
      <c r="U405" s="306"/>
      <c r="V405" s="306"/>
      <c r="W405" s="306"/>
      <c r="X405" s="306"/>
      <c r="Y405" s="306"/>
      <c r="Z405" s="306"/>
    </row>
    <row r="406" spans="1:26" s="111" customFormat="1">
      <c r="A406" s="306"/>
      <c r="B406" s="306"/>
      <c r="C406" s="306"/>
      <c r="S406" s="306"/>
      <c r="T406" s="306"/>
      <c r="U406" s="306"/>
      <c r="V406" s="306"/>
      <c r="W406" s="306"/>
      <c r="X406" s="306"/>
      <c r="Y406" s="306"/>
      <c r="Z406" s="306"/>
    </row>
    <row r="407" spans="1:26" s="111" customFormat="1">
      <c r="A407" s="306"/>
      <c r="B407" s="306"/>
      <c r="C407" s="306"/>
      <c r="S407" s="306"/>
      <c r="T407" s="306"/>
      <c r="U407" s="306"/>
      <c r="V407" s="306"/>
      <c r="W407" s="306"/>
      <c r="X407" s="306"/>
      <c r="Y407" s="306"/>
      <c r="Z407" s="306"/>
    </row>
    <row r="408" spans="1:26" s="111" customFormat="1">
      <c r="A408" s="306"/>
      <c r="B408" s="306"/>
      <c r="C408" s="306"/>
      <c r="S408" s="306"/>
      <c r="T408" s="306"/>
      <c r="U408" s="306"/>
      <c r="V408" s="306"/>
      <c r="W408" s="306"/>
      <c r="X408" s="306"/>
      <c r="Y408" s="306"/>
      <c r="Z408" s="306"/>
    </row>
    <row r="409" spans="1:26" s="111" customFormat="1">
      <c r="A409" s="306"/>
      <c r="B409" s="306"/>
      <c r="C409" s="306"/>
      <c r="S409" s="306"/>
      <c r="T409" s="306"/>
      <c r="U409" s="306"/>
      <c r="V409" s="306"/>
      <c r="W409" s="306"/>
      <c r="X409" s="306"/>
      <c r="Y409" s="306"/>
      <c r="Z409" s="306"/>
    </row>
    <row r="410" spans="1:26" s="111" customFormat="1">
      <c r="A410" s="306"/>
      <c r="B410" s="306"/>
      <c r="C410" s="306"/>
      <c r="S410" s="306"/>
      <c r="T410" s="306"/>
      <c r="U410" s="306"/>
      <c r="V410" s="306"/>
      <c r="W410" s="306"/>
      <c r="X410" s="306"/>
      <c r="Y410" s="306"/>
      <c r="Z410" s="306"/>
    </row>
    <row r="411" spans="1:26" s="111" customFormat="1">
      <c r="A411" s="306"/>
      <c r="B411" s="306"/>
      <c r="C411" s="306"/>
      <c r="S411" s="306"/>
      <c r="T411" s="306"/>
      <c r="U411" s="306"/>
      <c r="V411" s="306"/>
      <c r="W411" s="306"/>
      <c r="X411" s="306"/>
      <c r="Y411" s="306"/>
      <c r="Z411" s="306"/>
    </row>
    <row r="412" spans="1:26" s="111" customFormat="1">
      <c r="A412" s="306"/>
      <c r="B412" s="306"/>
      <c r="C412" s="306"/>
      <c r="S412" s="306"/>
      <c r="T412" s="306"/>
      <c r="U412" s="306"/>
      <c r="V412" s="306"/>
      <c r="W412" s="306"/>
      <c r="X412" s="306"/>
      <c r="Y412" s="306"/>
      <c r="Z412" s="306"/>
    </row>
    <row r="413" spans="1:26" s="111" customFormat="1">
      <c r="A413" s="306"/>
      <c r="B413" s="306"/>
      <c r="C413" s="306"/>
      <c r="S413" s="306"/>
      <c r="T413" s="306"/>
      <c r="U413" s="306"/>
      <c r="V413" s="306"/>
      <c r="W413" s="306"/>
      <c r="X413" s="306"/>
      <c r="Y413" s="306"/>
      <c r="Z413" s="306"/>
    </row>
    <row r="414" spans="1:26" s="111" customFormat="1">
      <c r="A414" s="306"/>
      <c r="B414" s="306"/>
      <c r="C414" s="306"/>
      <c r="S414" s="306"/>
      <c r="T414" s="306"/>
      <c r="U414" s="306"/>
      <c r="V414" s="306"/>
      <c r="W414" s="306"/>
      <c r="X414" s="306"/>
      <c r="Y414" s="306"/>
      <c r="Z414" s="306"/>
    </row>
    <row r="415" spans="1:26" s="111" customFormat="1">
      <c r="A415" s="306"/>
      <c r="B415" s="306"/>
      <c r="C415" s="306"/>
      <c r="S415" s="306"/>
      <c r="T415" s="306"/>
      <c r="U415" s="306"/>
      <c r="V415" s="306"/>
      <c r="W415" s="306"/>
      <c r="X415" s="306"/>
      <c r="Y415" s="306"/>
      <c r="Z415" s="306"/>
    </row>
    <row r="416" spans="1:26" s="111" customFormat="1">
      <c r="A416" s="306"/>
      <c r="B416" s="306"/>
      <c r="C416" s="306"/>
      <c r="S416" s="306"/>
      <c r="T416" s="306"/>
      <c r="U416" s="306"/>
      <c r="V416" s="306"/>
      <c r="W416" s="306"/>
      <c r="X416" s="306"/>
      <c r="Y416" s="306"/>
      <c r="Z416" s="306"/>
    </row>
    <row r="417" spans="1:26" s="111" customFormat="1">
      <c r="A417" s="306"/>
      <c r="B417" s="306"/>
      <c r="C417" s="306"/>
      <c r="S417" s="306"/>
      <c r="T417" s="306"/>
      <c r="U417" s="306"/>
      <c r="V417" s="306"/>
      <c r="W417" s="306"/>
      <c r="X417" s="306"/>
      <c r="Y417" s="306"/>
      <c r="Z417" s="306"/>
    </row>
    <row r="418" spans="1:26" s="111" customFormat="1">
      <c r="A418" s="306"/>
      <c r="B418" s="306"/>
      <c r="C418" s="306"/>
      <c r="S418" s="306"/>
      <c r="T418" s="306"/>
      <c r="U418" s="306"/>
      <c r="V418" s="306"/>
      <c r="W418" s="306"/>
      <c r="X418" s="306"/>
      <c r="Y418" s="306"/>
      <c r="Z418" s="306"/>
    </row>
    <row r="419" spans="1:26" s="111" customFormat="1">
      <c r="A419" s="306"/>
      <c r="B419" s="306"/>
      <c r="C419" s="306"/>
      <c r="S419" s="306"/>
      <c r="T419" s="306"/>
      <c r="U419" s="306"/>
      <c r="V419" s="306"/>
      <c r="W419" s="306"/>
      <c r="X419" s="306"/>
      <c r="Y419" s="306"/>
      <c r="Z419" s="306"/>
    </row>
    <row r="420" spans="1:26" s="111" customFormat="1">
      <c r="A420" s="306"/>
      <c r="B420" s="306"/>
      <c r="C420" s="306"/>
      <c r="S420" s="306"/>
      <c r="T420" s="306"/>
      <c r="U420" s="306"/>
      <c r="V420" s="306"/>
      <c r="W420" s="306"/>
      <c r="X420" s="306"/>
      <c r="Y420" s="306"/>
      <c r="Z420" s="306"/>
    </row>
    <row r="421" spans="1:26" s="111" customFormat="1">
      <c r="A421" s="306"/>
      <c r="B421" s="306"/>
      <c r="C421" s="306"/>
      <c r="S421" s="306"/>
      <c r="T421" s="306"/>
      <c r="U421" s="306"/>
      <c r="V421" s="306"/>
      <c r="W421" s="306"/>
      <c r="X421" s="306"/>
      <c r="Y421" s="306"/>
      <c r="Z421" s="306"/>
    </row>
    <row r="422" spans="1:26" s="111" customFormat="1">
      <c r="A422" s="306"/>
      <c r="B422" s="306"/>
      <c r="C422" s="306"/>
      <c r="S422" s="306"/>
      <c r="T422" s="306"/>
      <c r="U422" s="306"/>
      <c r="V422" s="306"/>
      <c r="W422" s="306"/>
      <c r="X422" s="306"/>
      <c r="Y422" s="306"/>
      <c r="Z422" s="306"/>
    </row>
    <row r="423" spans="1:26" s="111" customFormat="1">
      <c r="A423" s="306"/>
      <c r="B423" s="306"/>
      <c r="C423" s="306"/>
      <c r="S423" s="306"/>
      <c r="T423" s="306"/>
      <c r="U423" s="306"/>
      <c r="V423" s="306"/>
      <c r="W423" s="306"/>
      <c r="X423" s="306"/>
      <c r="Y423" s="306"/>
      <c r="Z423" s="306"/>
    </row>
    <row r="424" spans="1:26" s="111" customFormat="1">
      <c r="A424" s="306"/>
      <c r="B424" s="306"/>
      <c r="C424" s="306"/>
      <c r="S424" s="306"/>
      <c r="T424" s="306"/>
      <c r="U424" s="306"/>
      <c r="V424" s="306"/>
      <c r="W424" s="306"/>
      <c r="X424" s="306"/>
      <c r="Y424" s="306"/>
      <c r="Z424" s="306"/>
    </row>
    <row r="425" spans="1:26" s="111" customFormat="1">
      <c r="A425" s="306"/>
      <c r="B425" s="306"/>
      <c r="C425" s="306"/>
      <c r="S425" s="306"/>
      <c r="T425" s="306"/>
      <c r="U425" s="306"/>
      <c r="V425" s="306"/>
      <c r="W425" s="306"/>
      <c r="X425" s="306"/>
      <c r="Y425" s="306"/>
      <c r="Z425" s="306"/>
    </row>
    <row r="426" spans="1:26" s="111" customFormat="1">
      <c r="A426" s="306"/>
      <c r="B426" s="306"/>
      <c r="C426" s="306"/>
      <c r="S426" s="306"/>
      <c r="T426" s="306"/>
      <c r="U426" s="306"/>
      <c r="V426" s="306"/>
      <c r="W426" s="306"/>
      <c r="X426" s="306"/>
      <c r="Y426" s="306"/>
      <c r="Z426" s="306"/>
    </row>
    <row r="427" spans="1:26" s="111" customFormat="1">
      <c r="A427" s="306"/>
      <c r="B427" s="306"/>
      <c r="C427" s="306"/>
      <c r="S427" s="306"/>
      <c r="T427" s="306"/>
      <c r="U427" s="306"/>
      <c r="V427" s="306"/>
      <c r="W427" s="306"/>
      <c r="X427" s="306"/>
      <c r="Y427" s="306"/>
      <c r="Z427" s="306"/>
    </row>
    <row r="428" spans="1:26" s="111" customFormat="1">
      <c r="A428" s="306"/>
      <c r="B428" s="306"/>
      <c r="C428" s="306"/>
      <c r="S428" s="306"/>
      <c r="T428" s="306"/>
      <c r="U428" s="306"/>
      <c r="V428" s="306"/>
      <c r="W428" s="306"/>
      <c r="X428" s="306"/>
      <c r="Y428" s="306"/>
      <c r="Z428" s="306"/>
    </row>
    <row r="429" spans="1:26" s="111" customFormat="1">
      <c r="A429" s="306"/>
      <c r="B429" s="306"/>
      <c r="C429" s="306"/>
      <c r="S429" s="306"/>
      <c r="T429" s="306"/>
      <c r="U429" s="306"/>
      <c r="V429" s="306"/>
      <c r="W429" s="306"/>
      <c r="X429" s="306"/>
      <c r="Y429" s="306"/>
      <c r="Z429" s="306"/>
    </row>
    <row r="430" spans="1:26" s="111" customFormat="1">
      <c r="A430" s="306"/>
      <c r="B430" s="306"/>
      <c r="C430" s="306"/>
      <c r="S430" s="306"/>
      <c r="T430" s="306"/>
      <c r="U430" s="306"/>
      <c r="V430" s="306"/>
      <c r="W430" s="306"/>
      <c r="X430" s="306"/>
      <c r="Y430" s="306"/>
      <c r="Z430" s="306"/>
    </row>
    <row r="431" spans="1:26" s="111" customFormat="1">
      <c r="A431" s="306"/>
      <c r="B431" s="306"/>
      <c r="C431" s="306"/>
      <c r="S431" s="306"/>
      <c r="T431" s="306"/>
      <c r="U431" s="306"/>
      <c r="V431" s="306"/>
      <c r="W431" s="306"/>
      <c r="X431" s="306"/>
      <c r="Y431" s="306"/>
      <c r="Z431" s="306"/>
    </row>
    <row r="432" spans="1:26" s="111" customFormat="1">
      <c r="A432" s="306"/>
      <c r="B432" s="306"/>
      <c r="C432" s="306"/>
      <c r="S432" s="306"/>
      <c r="T432" s="306"/>
      <c r="U432" s="306"/>
      <c r="V432" s="306"/>
      <c r="W432" s="306"/>
      <c r="X432" s="306"/>
      <c r="Y432" s="306"/>
      <c r="Z432" s="306"/>
    </row>
    <row r="433" spans="1:26" s="111" customFormat="1">
      <c r="A433" s="306"/>
      <c r="B433" s="306"/>
      <c r="C433" s="306"/>
      <c r="S433" s="306"/>
      <c r="T433" s="306"/>
      <c r="U433" s="306"/>
      <c r="V433" s="306"/>
      <c r="W433" s="306"/>
      <c r="X433" s="306"/>
      <c r="Y433" s="306"/>
      <c r="Z433" s="306"/>
    </row>
    <row r="434" spans="1:26" s="111" customFormat="1">
      <c r="A434" s="306"/>
      <c r="B434" s="306"/>
      <c r="C434" s="306"/>
      <c r="S434" s="306"/>
      <c r="T434" s="306"/>
      <c r="U434" s="306"/>
      <c r="V434" s="306"/>
      <c r="W434" s="306"/>
      <c r="X434" s="306"/>
      <c r="Y434" s="306"/>
      <c r="Z434" s="306"/>
    </row>
    <row r="435" spans="1:26" s="111" customFormat="1">
      <c r="A435" s="306"/>
      <c r="B435" s="306"/>
      <c r="C435" s="306"/>
      <c r="S435" s="306"/>
      <c r="T435" s="306"/>
      <c r="U435" s="306"/>
      <c r="V435" s="306"/>
      <c r="W435" s="306"/>
      <c r="X435" s="306"/>
      <c r="Y435" s="306"/>
      <c r="Z435" s="306"/>
    </row>
    <row r="436" spans="1:26" s="111" customFormat="1">
      <c r="A436" s="306"/>
      <c r="B436" s="306"/>
      <c r="C436" s="306"/>
      <c r="S436" s="306"/>
      <c r="T436" s="306"/>
      <c r="U436" s="306"/>
      <c r="V436" s="306"/>
      <c r="W436" s="306"/>
      <c r="X436" s="306"/>
      <c r="Y436" s="306"/>
      <c r="Z436" s="306"/>
    </row>
    <row r="437" spans="1:26" s="111" customFormat="1">
      <c r="A437" s="306"/>
      <c r="B437" s="306"/>
      <c r="C437" s="306"/>
      <c r="S437" s="306"/>
      <c r="T437" s="306"/>
      <c r="U437" s="306"/>
      <c r="V437" s="306"/>
      <c r="W437" s="306"/>
      <c r="X437" s="306"/>
      <c r="Y437" s="306"/>
      <c r="Z437" s="306"/>
    </row>
    <row r="438" spans="1:26" s="111" customFormat="1">
      <c r="A438" s="306"/>
      <c r="B438" s="306"/>
      <c r="C438" s="306"/>
      <c r="S438" s="306"/>
      <c r="T438" s="306"/>
      <c r="U438" s="306"/>
      <c r="V438" s="306"/>
      <c r="W438" s="306"/>
      <c r="X438" s="306"/>
      <c r="Y438" s="306"/>
      <c r="Z438" s="306"/>
    </row>
    <row r="439" spans="1:26" s="111" customFormat="1">
      <c r="A439" s="306"/>
      <c r="B439" s="306"/>
      <c r="C439" s="306"/>
      <c r="S439" s="306"/>
      <c r="T439" s="306"/>
      <c r="U439" s="306"/>
      <c r="V439" s="306"/>
      <c r="W439" s="306"/>
      <c r="X439" s="306"/>
      <c r="Y439" s="306"/>
      <c r="Z439" s="306"/>
    </row>
    <row r="440" spans="1:26" s="111" customFormat="1">
      <c r="A440" s="306"/>
      <c r="B440" s="306"/>
      <c r="C440" s="306"/>
      <c r="S440" s="306"/>
      <c r="T440" s="306"/>
      <c r="U440" s="306"/>
      <c r="V440" s="306"/>
      <c r="W440" s="306"/>
      <c r="X440" s="306"/>
      <c r="Y440" s="306"/>
      <c r="Z440" s="306"/>
    </row>
    <row r="441" spans="1:26" s="111" customFormat="1">
      <c r="A441" s="306"/>
      <c r="B441" s="306"/>
      <c r="C441" s="306"/>
      <c r="S441" s="306"/>
      <c r="T441" s="306"/>
      <c r="U441" s="306"/>
      <c r="V441" s="306"/>
      <c r="W441" s="306"/>
      <c r="X441" s="306"/>
      <c r="Y441" s="306"/>
      <c r="Z441" s="306"/>
    </row>
    <row r="442" spans="1:26" s="111" customFormat="1">
      <c r="A442" s="306"/>
      <c r="B442" s="306"/>
      <c r="C442" s="306"/>
      <c r="S442" s="306"/>
      <c r="T442" s="306"/>
      <c r="U442" s="306"/>
      <c r="V442" s="306"/>
      <c r="W442" s="306"/>
      <c r="X442" s="306"/>
      <c r="Y442" s="306"/>
      <c r="Z442" s="306"/>
    </row>
    <row r="443" spans="1:26" s="111" customFormat="1">
      <c r="A443" s="306"/>
      <c r="B443" s="306"/>
      <c r="C443" s="306"/>
      <c r="S443" s="306"/>
      <c r="T443" s="306"/>
      <c r="U443" s="306"/>
      <c r="V443" s="306"/>
      <c r="W443" s="306"/>
      <c r="X443" s="306"/>
      <c r="Y443" s="306"/>
      <c r="Z443" s="306"/>
    </row>
    <row r="444" spans="1:26" s="111" customFormat="1">
      <c r="A444" s="306"/>
      <c r="B444" s="306"/>
      <c r="C444" s="306"/>
      <c r="S444" s="306"/>
      <c r="T444" s="306"/>
      <c r="U444" s="306"/>
      <c r="V444" s="306"/>
      <c r="W444" s="306"/>
      <c r="X444" s="306"/>
      <c r="Y444" s="306"/>
      <c r="Z444" s="306"/>
    </row>
    <row r="445" spans="1:26" s="111" customFormat="1">
      <c r="A445" s="306"/>
      <c r="B445" s="306"/>
      <c r="C445" s="306"/>
      <c r="S445" s="306"/>
      <c r="T445" s="306"/>
      <c r="U445" s="306"/>
      <c r="V445" s="306"/>
      <c r="W445" s="306"/>
      <c r="X445" s="306"/>
      <c r="Y445" s="306"/>
      <c r="Z445" s="306"/>
    </row>
    <row r="446" spans="1:26" s="111" customFormat="1">
      <c r="A446" s="306"/>
      <c r="B446" s="306"/>
      <c r="C446" s="306"/>
      <c r="S446" s="306"/>
      <c r="T446" s="306"/>
      <c r="U446" s="306"/>
      <c r="V446" s="306"/>
      <c r="W446" s="306"/>
      <c r="X446" s="306"/>
      <c r="Y446" s="306"/>
      <c r="Z446" s="306"/>
    </row>
    <row r="447" spans="1:26" s="111" customFormat="1">
      <c r="A447" s="306"/>
      <c r="B447" s="306"/>
      <c r="C447" s="306"/>
      <c r="S447" s="306"/>
      <c r="T447" s="306"/>
      <c r="U447" s="306"/>
      <c r="V447" s="306"/>
      <c r="W447" s="306"/>
      <c r="X447" s="306"/>
      <c r="Y447" s="306"/>
      <c r="Z447" s="306"/>
    </row>
    <row r="448" spans="1:26" s="111" customFormat="1">
      <c r="A448" s="306"/>
      <c r="B448" s="306"/>
      <c r="C448" s="306"/>
      <c r="S448" s="306"/>
      <c r="T448" s="306"/>
      <c r="U448" s="306"/>
      <c r="V448" s="306"/>
      <c r="W448" s="306"/>
      <c r="X448" s="306"/>
      <c r="Y448" s="306"/>
      <c r="Z448" s="306"/>
    </row>
    <row r="449" spans="1:26" s="111" customFormat="1">
      <c r="A449" s="306"/>
      <c r="B449" s="306"/>
      <c r="C449" s="306"/>
      <c r="S449" s="306"/>
      <c r="T449" s="306"/>
      <c r="U449" s="306"/>
      <c r="V449" s="306"/>
      <c r="W449" s="306"/>
      <c r="X449" s="306"/>
      <c r="Y449" s="306"/>
      <c r="Z449" s="306"/>
    </row>
    <row r="450" spans="1:26" s="111" customFormat="1">
      <c r="A450" s="306"/>
      <c r="B450" s="306"/>
      <c r="C450" s="306"/>
      <c r="S450" s="306"/>
      <c r="T450" s="306"/>
      <c r="U450" s="306"/>
      <c r="V450" s="306"/>
      <c r="W450" s="306"/>
      <c r="X450" s="306"/>
      <c r="Y450" s="306"/>
      <c r="Z450" s="306"/>
    </row>
    <row r="451" spans="1:26" s="111" customFormat="1">
      <c r="A451" s="306"/>
      <c r="B451" s="306"/>
      <c r="C451" s="306"/>
      <c r="S451" s="306"/>
      <c r="T451" s="306"/>
      <c r="U451" s="306"/>
      <c r="V451" s="306"/>
      <c r="W451" s="306"/>
      <c r="X451" s="306"/>
      <c r="Y451" s="306"/>
      <c r="Z451" s="306"/>
    </row>
    <row r="452" spans="1:26" s="111" customFormat="1">
      <c r="A452" s="306"/>
      <c r="B452" s="306"/>
      <c r="C452" s="306"/>
      <c r="S452" s="306"/>
      <c r="T452" s="306"/>
      <c r="U452" s="306"/>
      <c r="V452" s="306"/>
      <c r="W452" s="306"/>
      <c r="X452" s="306"/>
      <c r="Y452" s="306"/>
      <c r="Z452" s="306"/>
    </row>
    <row r="453" spans="1:26" s="111" customFormat="1">
      <c r="A453" s="306"/>
      <c r="B453" s="306"/>
      <c r="C453" s="306"/>
      <c r="S453" s="306"/>
      <c r="T453" s="306"/>
      <c r="U453" s="306"/>
      <c r="V453" s="306"/>
      <c r="W453" s="306"/>
      <c r="X453" s="306"/>
      <c r="Y453" s="306"/>
      <c r="Z453" s="306"/>
    </row>
    <row r="454" spans="1:26" s="111" customFormat="1">
      <c r="A454" s="306"/>
      <c r="B454" s="306"/>
      <c r="C454" s="306"/>
      <c r="S454" s="306"/>
      <c r="T454" s="306"/>
      <c r="U454" s="306"/>
      <c r="V454" s="306"/>
      <c r="W454" s="306"/>
      <c r="X454" s="306"/>
      <c r="Y454" s="306"/>
      <c r="Z454" s="306"/>
    </row>
    <row r="455" spans="1:26" s="111" customFormat="1">
      <c r="A455" s="306"/>
      <c r="B455" s="306"/>
      <c r="C455" s="306"/>
      <c r="S455" s="306"/>
      <c r="T455" s="306"/>
      <c r="U455" s="306"/>
      <c r="V455" s="306"/>
      <c r="W455" s="306"/>
      <c r="X455" s="306"/>
      <c r="Y455" s="306"/>
      <c r="Z455" s="306"/>
    </row>
    <row r="456" spans="1:26" s="111" customFormat="1">
      <c r="A456" s="306"/>
      <c r="B456" s="306"/>
      <c r="C456" s="306"/>
      <c r="S456" s="306"/>
      <c r="T456" s="306"/>
      <c r="U456" s="306"/>
      <c r="V456" s="306"/>
      <c r="W456" s="306"/>
      <c r="X456" s="306"/>
      <c r="Y456" s="306"/>
      <c r="Z456" s="306"/>
    </row>
    <row r="457" spans="1:26" s="111" customFormat="1">
      <c r="A457" s="306"/>
      <c r="B457" s="306"/>
      <c r="C457" s="306"/>
      <c r="S457" s="306"/>
      <c r="T457" s="306"/>
      <c r="U457" s="306"/>
      <c r="V457" s="306"/>
      <c r="W457" s="306"/>
      <c r="X457" s="306"/>
      <c r="Y457" s="306"/>
      <c r="Z457" s="306"/>
    </row>
    <row r="458" spans="1:26" s="111" customFormat="1">
      <c r="A458" s="306"/>
      <c r="B458" s="306"/>
      <c r="C458" s="306"/>
      <c r="S458" s="306"/>
      <c r="T458" s="306"/>
      <c r="U458" s="306"/>
      <c r="V458" s="306"/>
      <c r="W458" s="306"/>
      <c r="X458" s="306"/>
      <c r="Y458" s="306"/>
      <c r="Z458" s="306"/>
    </row>
    <row r="459" spans="1:26" s="111" customFormat="1">
      <c r="A459" s="306"/>
      <c r="B459" s="306"/>
      <c r="C459" s="306"/>
      <c r="S459" s="306"/>
      <c r="T459" s="306"/>
      <c r="U459" s="306"/>
      <c r="V459" s="306"/>
      <c r="W459" s="306"/>
      <c r="X459" s="306"/>
      <c r="Y459" s="306"/>
      <c r="Z459" s="306"/>
    </row>
    <row r="460" spans="1:26" s="111" customFormat="1">
      <c r="A460" s="306"/>
      <c r="B460" s="306"/>
      <c r="C460" s="306"/>
      <c r="S460" s="306"/>
      <c r="T460" s="306"/>
      <c r="U460" s="306"/>
      <c r="V460" s="306"/>
      <c r="W460" s="306"/>
      <c r="X460" s="306"/>
      <c r="Y460" s="306"/>
      <c r="Z460" s="306"/>
    </row>
    <row r="461" spans="1:26" s="111" customFormat="1">
      <c r="A461" s="306"/>
      <c r="B461" s="306"/>
      <c r="C461" s="306"/>
      <c r="S461" s="306"/>
      <c r="T461" s="306"/>
      <c r="U461" s="306"/>
      <c r="V461" s="306"/>
      <c r="W461" s="306"/>
      <c r="X461" s="306"/>
      <c r="Y461" s="306"/>
      <c r="Z461" s="306"/>
    </row>
    <row r="462" spans="1:26" s="111" customFormat="1">
      <c r="A462" s="306"/>
      <c r="B462" s="306"/>
      <c r="C462" s="306"/>
      <c r="S462" s="306"/>
      <c r="T462" s="306"/>
      <c r="U462" s="306"/>
      <c r="V462" s="306"/>
      <c r="W462" s="306"/>
      <c r="X462" s="306"/>
      <c r="Y462" s="306"/>
      <c r="Z462" s="306"/>
    </row>
    <row r="463" spans="1:26" s="111" customFormat="1">
      <c r="A463" s="306"/>
      <c r="B463" s="306"/>
      <c r="C463" s="306"/>
      <c r="S463" s="306"/>
      <c r="T463" s="306"/>
      <c r="U463" s="306"/>
      <c r="V463" s="306"/>
      <c r="W463" s="306"/>
      <c r="X463" s="306"/>
      <c r="Y463" s="306"/>
      <c r="Z463" s="306"/>
    </row>
    <row r="464" spans="1:26" s="111" customFormat="1">
      <c r="A464" s="306"/>
      <c r="B464" s="306"/>
      <c r="C464" s="306"/>
      <c r="S464" s="306"/>
      <c r="T464" s="306"/>
      <c r="U464" s="306"/>
      <c r="V464" s="306"/>
      <c r="W464" s="306"/>
      <c r="X464" s="306"/>
      <c r="Y464" s="306"/>
      <c r="Z464" s="306"/>
    </row>
    <row r="465" spans="1:26" s="111" customFormat="1">
      <c r="A465" s="306"/>
      <c r="B465" s="306"/>
      <c r="C465" s="306"/>
      <c r="S465" s="306"/>
      <c r="T465" s="306"/>
      <c r="U465" s="306"/>
      <c r="V465" s="306"/>
      <c r="W465" s="306"/>
      <c r="X465" s="306"/>
      <c r="Y465" s="306"/>
      <c r="Z465" s="306"/>
    </row>
    <row r="466" spans="1:26" s="111" customFormat="1">
      <c r="A466" s="306"/>
      <c r="B466" s="306"/>
      <c r="C466" s="306"/>
      <c r="S466" s="306"/>
      <c r="T466" s="306"/>
      <c r="U466" s="306"/>
      <c r="V466" s="306"/>
      <c r="W466" s="306"/>
      <c r="X466" s="306"/>
      <c r="Y466" s="306"/>
      <c r="Z466" s="306"/>
    </row>
    <row r="467" spans="1:26" s="111" customFormat="1">
      <c r="A467" s="306"/>
      <c r="B467" s="306"/>
      <c r="C467" s="306"/>
      <c r="S467" s="306"/>
      <c r="T467" s="306"/>
      <c r="U467" s="306"/>
      <c r="V467" s="306"/>
      <c r="W467" s="306"/>
      <c r="X467" s="306"/>
      <c r="Y467" s="306"/>
      <c r="Z467" s="306"/>
    </row>
    <row r="468" spans="1:26" s="111" customFormat="1">
      <c r="A468" s="306"/>
      <c r="B468" s="306"/>
      <c r="C468" s="306"/>
      <c r="S468" s="306"/>
      <c r="T468" s="306"/>
      <c r="U468" s="306"/>
      <c r="V468" s="306"/>
      <c r="W468" s="306"/>
      <c r="X468" s="306"/>
      <c r="Y468" s="306"/>
      <c r="Z468" s="306"/>
    </row>
    <row r="469" spans="1:26" s="111" customFormat="1">
      <c r="A469" s="306"/>
      <c r="B469" s="306"/>
      <c r="C469" s="306"/>
      <c r="S469" s="306"/>
      <c r="T469" s="306"/>
      <c r="U469" s="306"/>
      <c r="V469" s="306"/>
      <c r="W469" s="306"/>
      <c r="X469" s="306"/>
      <c r="Y469" s="306"/>
      <c r="Z469" s="306"/>
    </row>
    <row r="470" spans="1:26" s="111" customFormat="1">
      <c r="A470" s="306"/>
      <c r="B470" s="306"/>
      <c r="C470" s="306"/>
      <c r="S470" s="306"/>
      <c r="T470" s="306"/>
      <c r="U470" s="306"/>
      <c r="V470" s="306"/>
      <c r="W470" s="306"/>
      <c r="X470" s="306"/>
      <c r="Y470" s="306"/>
      <c r="Z470" s="306"/>
    </row>
    <row r="471" spans="1:26" s="111" customFormat="1">
      <c r="A471" s="306"/>
      <c r="B471" s="306"/>
      <c r="C471" s="306"/>
      <c r="S471" s="306"/>
      <c r="T471" s="306"/>
      <c r="U471" s="306"/>
      <c r="V471" s="306"/>
      <c r="W471" s="306"/>
      <c r="X471" s="306"/>
      <c r="Y471" s="306"/>
      <c r="Z471" s="306"/>
    </row>
    <row r="472" spans="1:26" s="111" customFormat="1">
      <c r="A472" s="306"/>
      <c r="B472" s="306"/>
      <c r="C472" s="306"/>
      <c r="S472" s="306"/>
      <c r="T472" s="306"/>
      <c r="U472" s="306"/>
      <c r="V472" s="306"/>
      <c r="W472" s="306"/>
      <c r="X472" s="306"/>
      <c r="Y472" s="306"/>
      <c r="Z472" s="306"/>
    </row>
    <row r="473" spans="1:26" s="111" customFormat="1">
      <c r="A473" s="306"/>
      <c r="B473" s="306"/>
      <c r="C473" s="306"/>
      <c r="S473" s="306"/>
      <c r="T473" s="306"/>
      <c r="U473" s="306"/>
      <c r="V473" s="306"/>
      <c r="W473" s="306"/>
      <c r="X473" s="306"/>
      <c r="Y473" s="306"/>
      <c r="Z473" s="306"/>
    </row>
    <row r="474" spans="1:26" s="111" customFormat="1">
      <c r="A474" s="306"/>
      <c r="B474" s="306"/>
      <c r="C474" s="306"/>
      <c r="S474" s="306"/>
      <c r="T474" s="306"/>
      <c r="U474" s="306"/>
      <c r="V474" s="306"/>
      <c r="W474" s="306"/>
      <c r="X474" s="306"/>
      <c r="Y474" s="306"/>
      <c r="Z474" s="306"/>
    </row>
    <row r="475" spans="1:26" s="111" customFormat="1">
      <c r="A475" s="306"/>
      <c r="B475" s="306"/>
      <c r="C475" s="306"/>
      <c r="S475" s="306"/>
      <c r="T475" s="306"/>
      <c r="U475" s="306"/>
      <c r="V475" s="306"/>
      <c r="W475" s="306"/>
      <c r="X475" s="306"/>
      <c r="Y475" s="306"/>
      <c r="Z475" s="306"/>
    </row>
    <row r="476" spans="1:26" s="111" customFormat="1">
      <c r="A476" s="306"/>
      <c r="B476" s="306"/>
      <c r="C476" s="306"/>
      <c r="S476" s="306"/>
      <c r="T476" s="306"/>
      <c r="U476" s="306"/>
      <c r="V476" s="306"/>
      <c r="W476" s="306"/>
      <c r="X476" s="306"/>
      <c r="Y476" s="306"/>
      <c r="Z476" s="306"/>
    </row>
    <row r="477" spans="1:26" s="111" customFormat="1">
      <c r="A477" s="306"/>
      <c r="B477" s="306"/>
      <c r="C477" s="306"/>
      <c r="S477" s="306"/>
      <c r="T477" s="306"/>
      <c r="U477" s="306"/>
      <c r="V477" s="306"/>
      <c r="W477" s="306"/>
      <c r="X477" s="306"/>
      <c r="Y477" s="306"/>
      <c r="Z477" s="306"/>
    </row>
    <row r="478" spans="1:26" s="111" customFormat="1">
      <c r="A478" s="306"/>
      <c r="B478" s="306"/>
      <c r="C478" s="306"/>
      <c r="S478" s="306"/>
      <c r="T478" s="306"/>
      <c r="U478" s="306"/>
      <c r="V478" s="306"/>
      <c r="W478" s="306"/>
      <c r="X478" s="306"/>
      <c r="Y478" s="306"/>
      <c r="Z478" s="306"/>
    </row>
    <row r="479" spans="1:26" s="111" customFormat="1">
      <c r="A479" s="306"/>
      <c r="B479" s="306"/>
      <c r="C479" s="306"/>
      <c r="S479" s="306"/>
      <c r="T479" s="306"/>
      <c r="U479" s="306"/>
      <c r="V479" s="306"/>
      <c r="W479" s="306"/>
      <c r="X479" s="306"/>
      <c r="Y479" s="306"/>
      <c r="Z479" s="306"/>
    </row>
    <row r="480" spans="1:26" s="111" customFormat="1">
      <c r="A480" s="306"/>
      <c r="B480" s="306"/>
      <c r="C480" s="306"/>
      <c r="S480" s="306"/>
      <c r="T480" s="306"/>
      <c r="U480" s="306"/>
      <c r="V480" s="306"/>
      <c r="W480" s="306"/>
      <c r="X480" s="306"/>
      <c r="Y480" s="306"/>
      <c r="Z480" s="306"/>
    </row>
    <row r="481" spans="1:26" s="111" customFormat="1">
      <c r="A481" s="306"/>
      <c r="B481" s="306"/>
      <c r="C481" s="306"/>
      <c r="S481" s="306"/>
      <c r="T481" s="306"/>
      <c r="U481" s="306"/>
      <c r="V481" s="306"/>
      <c r="W481" s="306"/>
      <c r="X481" s="306"/>
      <c r="Y481" s="306"/>
      <c r="Z481" s="306"/>
    </row>
    <row r="482" spans="1:26" s="111" customFormat="1">
      <c r="A482" s="306"/>
      <c r="B482" s="306"/>
      <c r="C482" s="306"/>
      <c r="S482" s="306"/>
      <c r="T482" s="306"/>
      <c r="U482" s="306"/>
      <c r="V482" s="306"/>
      <c r="W482" s="306"/>
      <c r="X482" s="306"/>
      <c r="Y482" s="306"/>
      <c r="Z482" s="306"/>
    </row>
    <row r="483" spans="1:26" s="111" customFormat="1">
      <c r="A483" s="306"/>
      <c r="B483" s="306"/>
      <c r="C483" s="306"/>
      <c r="S483" s="306"/>
      <c r="T483" s="306"/>
      <c r="U483" s="306"/>
      <c r="V483" s="306"/>
      <c r="W483" s="306"/>
      <c r="X483" s="306"/>
      <c r="Y483" s="306"/>
      <c r="Z483" s="306"/>
    </row>
    <row r="484" spans="1:26" s="111" customFormat="1">
      <c r="A484" s="306"/>
      <c r="B484" s="306"/>
      <c r="C484" s="306"/>
      <c r="S484" s="306"/>
      <c r="T484" s="306"/>
      <c r="U484" s="306"/>
      <c r="V484" s="306"/>
      <c r="W484" s="306"/>
      <c r="X484" s="306"/>
      <c r="Y484" s="306"/>
      <c r="Z484" s="306"/>
    </row>
    <row r="485" spans="1:26" s="111" customFormat="1">
      <c r="A485" s="306"/>
      <c r="B485" s="306"/>
      <c r="C485" s="306"/>
      <c r="S485" s="306"/>
      <c r="T485" s="306"/>
      <c r="U485" s="306"/>
      <c r="V485" s="306"/>
      <c r="W485" s="306"/>
      <c r="X485" s="306"/>
      <c r="Y485" s="306"/>
      <c r="Z485" s="306"/>
    </row>
    <row r="486" spans="1:26" s="111" customFormat="1">
      <c r="A486" s="306"/>
      <c r="B486" s="306"/>
      <c r="C486" s="306"/>
      <c r="S486" s="306"/>
      <c r="T486" s="306"/>
      <c r="U486" s="306"/>
      <c r="V486" s="306"/>
      <c r="W486" s="306"/>
      <c r="X486" s="306"/>
      <c r="Y486" s="306"/>
      <c r="Z486" s="306"/>
    </row>
    <row r="487" spans="1:26" s="111" customFormat="1">
      <c r="A487" s="306"/>
      <c r="B487" s="306"/>
      <c r="C487" s="306"/>
      <c r="S487" s="306"/>
      <c r="T487" s="306"/>
      <c r="U487" s="306"/>
      <c r="V487" s="306"/>
      <c r="W487" s="306"/>
      <c r="X487" s="306"/>
      <c r="Y487" s="306"/>
      <c r="Z487" s="306"/>
    </row>
    <row r="488" spans="1:26" s="111" customFormat="1">
      <c r="A488" s="306"/>
      <c r="B488" s="306"/>
      <c r="C488" s="306"/>
      <c r="S488" s="306"/>
      <c r="T488" s="306"/>
      <c r="U488" s="306"/>
      <c r="V488" s="306"/>
      <c r="W488" s="306"/>
      <c r="X488" s="306"/>
      <c r="Y488" s="306"/>
      <c r="Z488" s="306"/>
    </row>
    <row r="489" spans="1:26" s="111" customFormat="1">
      <c r="A489" s="306"/>
      <c r="B489" s="306"/>
      <c r="C489" s="306"/>
      <c r="S489" s="306"/>
      <c r="T489" s="306"/>
      <c r="U489" s="306"/>
      <c r="V489" s="306"/>
      <c r="W489" s="306"/>
      <c r="X489" s="306"/>
      <c r="Y489" s="306"/>
      <c r="Z489" s="306"/>
    </row>
    <row r="490" spans="1:26" s="111" customFormat="1">
      <c r="A490" s="306"/>
      <c r="B490" s="306"/>
      <c r="C490" s="306"/>
      <c r="S490" s="306"/>
      <c r="T490" s="306"/>
      <c r="U490" s="306"/>
      <c r="V490" s="306"/>
      <c r="W490" s="306"/>
      <c r="X490" s="306"/>
      <c r="Y490" s="306"/>
      <c r="Z490" s="306"/>
    </row>
    <row r="491" spans="1:26" s="111" customFormat="1">
      <c r="A491" s="306"/>
      <c r="B491" s="306"/>
      <c r="C491" s="306"/>
      <c r="S491" s="306"/>
      <c r="T491" s="306"/>
      <c r="U491" s="306"/>
      <c r="V491" s="306"/>
      <c r="W491" s="306"/>
      <c r="X491" s="306"/>
      <c r="Y491" s="306"/>
      <c r="Z491" s="306"/>
    </row>
    <row r="492" spans="1:26" s="111" customFormat="1">
      <c r="A492" s="306"/>
      <c r="B492" s="306"/>
      <c r="C492" s="306"/>
      <c r="S492" s="306"/>
      <c r="T492" s="306"/>
      <c r="U492" s="306"/>
      <c r="V492" s="306"/>
      <c r="W492" s="306"/>
      <c r="X492" s="306"/>
      <c r="Y492" s="306"/>
      <c r="Z492" s="306"/>
    </row>
    <row r="493" spans="1:26" s="111" customFormat="1">
      <c r="A493" s="306"/>
      <c r="B493" s="306"/>
      <c r="C493" s="306"/>
      <c r="S493" s="306"/>
      <c r="T493" s="306"/>
      <c r="U493" s="306"/>
      <c r="V493" s="306"/>
      <c r="W493" s="306"/>
      <c r="X493" s="306"/>
      <c r="Y493" s="306"/>
      <c r="Z493" s="306"/>
    </row>
    <row r="494" spans="1:26" s="111" customFormat="1">
      <c r="A494" s="306"/>
      <c r="B494" s="306"/>
      <c r="C494" s="306"/>
      <c r="S494" s="306"/>
      <c r="T494" s="306"/>
      <c r="U494" s="306"/>
      <c r="V494" s="306"/>
      <c r="W494" s="306"/>
      <c r="X494" s="306"/>
      <c r="Y494" s="306"/>
      <c r="Z494" s="306"/>
    </row>
    <row r="495" spans="1:26" s="111" customFormat="1">
      <c r="A495" s="306"/>
      <c r="B495" s="306"/>
      <c r="C495" s="306"/>
      <c r="S495" s="306"/>
      <c r="T495" s="306"/>
      <c r="U495" s="306"/>
      <c r="V495" s="306"/>
      <c r="W495" s="306"/>
      <c r="X495" s="306"/>
      <c r="Y495" s="306"/>
      <c r="Z495" s="306"/>
    </row>
    <row r="496" spans="1:26" s="111" customFormat="1">
      <c r="A496" s="306"/>
      <c r="B496" s="306"/>
      <c r="C496" s="306"/>
      <c r="S496" s="306"/>
      <c r="T496" s="306"/>
      <c r="U496" s="306"/>
      <c r="V496" s="306"/>
      <c r="W496" s="306"/>
      <c r="X496" s="306"/>
      <c r="Y496" s="306"/>
      <c r="Z496" s="306"/>
    </row>
    <row r="497" spans="1:26" s="111" customFormat="1">
      <c r="A497" s="306"/>
      <c r="B497" s="306"/>
      <c r="C497" s="306"/>
      <c r="S497" s="306"/>
      <c r="T497" s="306"/>
      <c r="U497" s="306"/>
      <c r="V497" s="306"/>
      <c r="W497" s="306"/>
      <c r="X497" s="306"/>
      <c r="Y497" s="306"/>
      <c r="Z497" s="306"/>
    </row>
    <row r="498" spans="1:26" s="111" customFormat="1">
      <c r="A498" s="306"/>
      <c r="B498" s="306"/>
      <c r="C498" s="306"/>
      <c r="S498" s="306"/>
      <c r="T498" s="306"/>
      <c r="U498" s="306"/>
      <c r="V498" s="306"/>
      <c r="W498" s="306"/>
      <c r="X498" s="306"/>
      <c r="Y498" s="306"/>
      <c r="Z498" s="306"/>
    </row>
    <row r="499" spans="1:26" s="111" customFormat="1">
      <c r="A499" s="306"/>
      <c r="B499" s="306"/>
      <c r="C499" s="306"/>
      <c r="S499" s="306"/>
      <c r="T499" s="306"/>
      <c r="U499" s="306"/>
      <c r="V499" s="306"/>
      <c r="W499" s="306"/>
      <c r="X499" s="306"/>
      <c r="Y499" s="306"/>
      <c r="Z499" s="306"/>
    </row>
    <row r="500" spans="1:26" s="111" customFormat="1">
      <c r="A500" s="306"/>
      <c r="B500" s="306"/>
      <c r="C500" s="306"/>
      <c r="S500" s="306"/>
      <c r="T500" s="306"/>
      <c r="U500" s="306"/>
      <c r="V500" s="306"/>
      <c r="W500" s="306"/>
      <c r="X500" s="306"/>
      <c r="Y500" s="306"/>
      <c r="Z500" s="306"/>
    </row>
    <row r="501" spans="1:26" s="111" customFormat="1">
      <c r="A501" s="306"/>
      <c r="B501" s="306"/>
      <c r="C501" s="306"/>
      <c r="S501" s="306"/>
      <c r="T501" s="306"/>
      <c r="U501" s="306"/>
      <c r="V501" s="306"/>
      <c r="W501" s="306"/>
      <c r="X501" s="306"/>
      <c r="Y501" s="306"/>
      <c r="Z501" s="306"/>
    </row>
    <row r="502" spans="1:26" s="111" customFormat="1">
      <c r="A502" s="306"/>
      <c r="B502" s="306"/>
      <c r="C502" s="306"/>
      <c r="S502" s="306"/>
      <c r="T502" s="306"/>
      <c r="U502" s="306"/>
      <c r="V502" s="306"/>
      <c r="W502" s="306"/>
      <c r="X502" s="306"/>
      <c r="Y502" s="306"/>
      <c r="Z502" s="306"/>
    </row>
    <row r="503" spans="1:26" s="111" customFormat="1">
      <c r="A503" s="306"/>
      <c r="B503" s="306"/>
      <c r="C503" s="306"/>
      <c r="S503" s="306"/>
      <c r="T503" s="306"/>
      <c r="U503" s="306"/>
      <c r="V503" s="306"/>
      <c r="W503" s="306"/>
      <c r="X503" s="306"/>
      <c r="Y503" s="306"/>
      <c r="Z503" s="306"/>
    </row>
    <row r="504" spans="1:26" s="111" customFormat="1">
      <c r="A504" s="306"/>
      <c r="B504" s="306"/>
      <c r="C504" s="306"/>
      <c r="S504" s="306"/>
      <c r="T504" s="306"/>
      <c r="U504" s="306"/>
      <c r="V504" s="306"/>
      <c r="W504" s="306"/>
      <c r="X504" s="306"/>
      <c r="Y504" s="306"/>
      <c r="Z504" s="306"/>
    </row>
    <row r="505" spans="1:26" s="111" customFormat="1">
      <c r="A505" s="306"/>
      <c r="B505" s="306"/>
      <c r="C505" s="306"/>
      <c r="S505" s="306"/>
      <c r="T505" s="306"/>
      <c r="U505" s="306"/>
      <c r="V505" s="306"/>
      <c r="W505" s="306"/>
      <c r="X505" s="306"/>
      <c r="Y505" s="306"/>
      <c r="Z505" s="306"/>
    </row>
    <row r="506" spans="1:26" s="111" customFormat="1">
      <c r="A506" s="306"/>
      <c r="B506" s="306"/>
      <c r="C506" s="306"/>
      <c r="S506" s="306"/>
      <c r="T506" s="306"/>
      <c r="U506" s="306"/>
      <c r="V506" s="306"/>
      <c r="W506" s="306"/>
      <c r="X506" s="306"/>
      <c r="Y506" s="306"/>
      <c r="Z506" s="306"/>
    </row>
    <row r="507" spans="1:26" s="111" customFormat="1">
      <c r="A507" s="306"/>
      <c r="B507" s="306"/>
      <c r="C507" s="306"/>
      <c r="S507" s="306"/>
      <c r="T507" s="306"/>
      <c r="U507" s="306"/>
      <c r="V507" s="306"/>
      <c r="W507" s="306"/>
      <c r="X507" s="306"/>
      <c r="Y507" s="306"/>
      <c r="Z507" s="306"/>
    </row>
    <row r="508" spans="1:26" s="111" customFormat="1">
      <c r="A508" s="306"/>
      <c r="B508" s="306"/>
      <c r="C508" s="306"/>
      <c r="S508" s="306"/>
      <c r="T508" s="306"/>
      <c r="U508" s="306"/>
      <c r="V508" s="306"/>
      <c r="W508" s="306"/>
      <c r="X508" s="306"/>
      <c r="Y508" s="306"/>
      <c r="Z508" s="306"/>
    </row>
    <row r="509" spans="1:26" s="111" customFormat="1">
      <c r="A509" s="306"/>
      <c r="B509" s="306"/>
      <c r="C509" s="306"/>
      <c r="S509" s="306"/>
      <c r="T509" s="306"/>
      <c r="U509" s="306"/>
      <c r="V509" s="306"/>
      <c r="W509" s="306"/>
      <c r="X509" s="306"/>
      <c r="Y509" s="306"/>
      <c r="Z509" s="306"/>
    </row>
    <row r="510" spans="1:26" s="111" customFormat="1">
      <c r="A510" s="306"/>
      <c r="B510" s="306"/>
      <c r="C510" s="306"/>
      <c r="S510" s="306"/>
      <c r="T510" s="306"/>
      <c r="U510" s="306"/>
      <c r="V510" s="306"/>
      <c r="W510" s="306"/>
      <c r="X510" s="306"/>
      <c r="Y510" s="306"/>
      <c r="Z510" s="306"/>
    </row>
    <row r="511" spans="1:26" s="111" customFormat="1">
      <c r="A511" s="306"/>
      <c r="B511" s="306"/>
      <c r="C511" s="306"/>
      <c r="S511" s="306"/>
      <c r="T511" s="306"/>
      <c r="U511" s="306"/>
      <c r="V511" s="306"/>
      <c r="W511" s="306"/>
      <c r="X511" s="306"/>
      <c r="Y511" s="306"/>
      <c r="Z511" s="306"/>
    </row>
    <row r="512" spans="1:26" s="111" customFormat="1">
      <c r="A512" s="306"/>
      <c r="B512" s="306"/>
      <c r="C512" s="306"/>
      <c r="S512" s="306"/>
      <c r="T512" s="306"/>
      <c r="U512" s="306"/>
      <c r="V512" s="306"/>
      <c r="W512" s="306"/>
      <c r="X512" s="306"/>
      <c r="Y512" s="306"/>
      <c r="Z512" s="306"/>
    </row>
    <row r="513" spans="1:26" s="111" customFormat="1">
      <c r="A513" s="306"/>
      <c r="B513" s="306"/>
      <c r="C513" s="306"/>
      <c r="S513" s="306"/>
      <c r="T513" s="306"/>
      <c r="U513" s="306"/>
      <c r="V513" s="306"/>
      <c r="W513" s="306"/>
      <c r="X513" s="306"/>
      <c r="Y513" s="306"/>
      <c r="Z513" s="306"/>
    </row>
    <row r="514" spans="1:26" s="111" customFormat="1">
      <c r="A514" s="306"/>
      <c r="B514" s="306"/>
      <c r="C514" s="306"/>
      <c r="S514" s="306"/>
      <c r="T514" s="306"/>
      <c r="U514" s="306"/>
      <c r="V514" s="306"/>
      <c r="W514" s="306"/>
      <c r="X514" s="306"/>
      <c r="Y514" s="306"/>
      <c r="Z514" s="306"/>
    </row>
    <row r="515" spans="1:26" s="111" customFormat="1">
      <c r="A515" s="306"/>
      <c r="B515" s="306"/>
      <c r="C515" s="306"/>
      <c r="S515" s="306"/>
      <c r="T515" s="306"/>
      <c r="U515" s="306"/>
      <c r="V515" s="306"/>
      <c r="W515" s="306"/>
      <c r="X515" s="306"/>
      <c r="Y515" s="306"/>
      <c r="Z515" s="306"/>
    </row>
    <row r="516" spans="1:26" s="111" customFormat="1">
      <c r="A516" s="306"/>
      <c r="B516" s="306"/>
      <c r="C516" s="306"/>
      <c r="S516" s="306"/>
      <c r="T516" s="306"/>
      <c r="U516" s="306"/>
      <c r="V516" s="306"/>
      <c r="W516" s="306"/>
      <c r="X516" s="306"/>
      <c r="Y516" s="306"/>
      <c r="Z516" s="306"/>
    </row>
    <row r="517" spans="1:26" s="111" customFormat="1">
      <c r="A517" s="306"/>
      <c r="B517" s="306"/>
      <c r="C517" s="306"/>
      <c r="S517" s="306"/>
      <c r="T517" s="306"/>
      <c r="U517" s="306"/>
      <c r="V517" s="306"/>
      <c r="W517" s="306"/>
      <c r="X517" s="306"/>
      <c r="Y517" s="306"/>
      <c r="Z517" s="306"/>
    </row>
    <row r="518" spans="1:26" s="111" customFormat="1">
      <c r="A518" s="306"/>
      <c r="B518" s="306"/>
      <c r="C518" s="306"/>
      <c r="S518" s="306"/>
      <c r="T518" s="306"/>
      <c r="U518" s="306"/>
      <c r="V518" s="306"/>
      <c r="W518" s="306"/>
      <c r="X518" s="306"/>
      <c r="Y518" s="306"/>
      <c r="Z518" s="306"/>
    </row>
    <row r="519" spans="1:26" s="111" customFormat="1">
      <c r="A519" s="306"/>
      <c r="B519" s="306"/>
      <c r="C519" s="306"/>
      <c r="S519" s="306"/>
      <c r="T519" s="306"/>
      <c r="U519" s="306"/>
      <c r="V519" s="306"/>
      <c r="W519" s="306"/>
      <c r="X519" s="306"/>
      <c r="Y519" s="306"/>
      <c r="Z519" s="306"/>
    </row>
    <row r="520" spans="1:26" s="111" customFormat="1">
      <c r="A520" s="306"/>
      <c r="B520" s="306"/>
      <c r="C520" s="306"/>
      <c r="S520" s="306"/>
      <c r="T520" s="306"/>
      <c r="U520" s="306"/>
      <c r="V520" s="306"/>
      <c r="W520" s="306"/>
      <c r="X520" s="306"/>
      <c r="Y520" s="306"/>
      <c r="Z520" s="306"/>
    </row>
    <row r="521" spans="1:26" s="111" customFormat="1">
      <c r="A521" s="306"/>
      <c r="B521" s="306"/>
      <c r="C521" s="306"/>
      <c r="S521" s="306"/>
      <c r="T521" s="306"/>
      <c r="U521" s="306"/>
      <c r="V521" s="306"/>
      <c r="W521" s="306"/>
      <c r="X521" s="306"/>
      <c r="Y521" s="306"/>
      <c r="Z521" s="306"/>
    </row>
    <row r="522" spans="1:26" s="111" customFormat="1">
      <c r="A522" s="306"/>
      <c r="B522" s="306"/>
      <c r="C522" s="306"/>
      <c r="S522" s="306"/>
      <c r="T522" s="306"/>
      <c r="U522" s="306"/>
      <c r="V522" s="306"/>
      <c r="W522" s="306"/>
      <c r="X522" s="306"/>
      <c r="Y522" s="306"/>
      <c r="Z522" s="306"/>
    </row>
    <row r="523" spans="1:26" s="111" customFormat="1">
      <c r="A523" s="306"/>
      <c r="B523" s="306"/>
      <c r="C523" s="306"/>
      <c r="S523" s="306"/>
      <c r="T523" s="306"/>
      <c r="U523" s="306"/>
      <c r="V523" s="306"/>
      <c r="W523" s="306"/>
      <c r="X523" s="306"/>
      <c r="Y523" s="306"/>
      <c r="Z523" s="306"/>
    </row>
    <row r="524" spans="1:26" s="111" customFormat="1">
      <c r="A524" s="306"/>
      <c r="B524" s="306"/>
      <c r="C524" s="306"/>
      <c r="S524" s="306"/>
      <c r="T524" s="306"/>
      <c r="U524" s="306"/>
      <c r="V524" s="306"/>
      <c r="W524" s="306"/>
      <c r="X524" s="306"/>
      <c r="Y524" s="306"/>
      <c r="Z524" s="306"/>
    </row>
    <row r="525" spans="1:26" s="111" customFormat="1">
      <c r="A525" s="306"/>
      <c r="B525" s="306"/>
      <c r="C525" s="306"/>
      <c r="S525" s="306"/>
      <c r="T525" s="306"/>
      <c r="U525" s="306"/>
      <c r="V525" s="306"/>
      <c r="W525" s="306"/>
      <c r="X525" s="306"/>
      <c r="Y525" s="306"/>
      <c r="Z525" s="306"/>
    </row>
    <row r="526" spans="1:26" s="111" customFormat="1">
      <c r="A526" s="306"/>
      <c r="B526" s="306"/>
      <c r="C526" s="306"/>
      <c r="S526" s="306"/>
      <c r="T526" s="306"/>
      <c r="U526" s="306"/>
      <c r="V526" s="306"/>
      <c r="W526" s="306"/>
      <c r="X526" s="306"/>
      <c r="Y526" s="306"/>
      <c r="Z526" s="306"/>
    </row>
    <row r="527" spans="1:26" s="111" customFormat="1">
      <c r="A527" s="306"/>
      <c r="B527" s="306"/>
      <c r="C527" s="306"/>
      <c r="S527" s="306"/>
      <c r="T527" s="306"/>
      <c r="U527" s="306"/>
      <c r="V527" s="306"/>
      <c r="W527" s="306"/>
      <c r="X527" s="306"/>
      <c r="Y527" s="306"/>
      <c r="Z527" s="306"/>
    </row>
    <row r="528" spans="1:26" s="111" customFormat="1">
      <c r="A528" s="306"/>
      <c r="B528" s="306"/>
      <c r="C528" s="306"/>
      <c r="S528" s="306"/>
      <c r="T528" s="306"/>
      <c r="U528" s="306"/>
      <c r="V528" s="306"/>
      <c r="W528" s="306"/>
      <c r="X528" s="306"/>
      <c r="Y528" s="306"/>
      <c r="Z528" s="306"/>
    </row>
    <row r="529" spans="1:26" s="111" customFormat="1">
      <c r="A529" s="306"/>
      <c r="B529" s="306"/>
      <c r="C529" s="306"/>
      <c r="S529" s="306"/>
      <c r="T529" s="306"/>
      <c r="U529" s="306"/>
      <c r="V529" s="306"/>
      <c r="W529" s="306"/>
      <c r="X529" s="306"/>
      <c r="Y529" s="306"/>
      <c r="Z529" s="306"/>
    </row>
    <row r="530" spans="1:26" s="111" customFormat="1">
      <c r="A530" s="306"/>
      <c r="B530" s="306"/>
      <c r="C530" s="306"/>
      <c r="S530" s="306"/>
      <c r="T530" s="306"/>
      <c r="U530" s="306"/>
      <c r="V530" s="306"/>
      <c r="W530" s="306"/>
      <c r="X530" s="306"/>
      <c r="Y530" s="306"/>
      <c r="Z530" s="306"/>
    </row>
    <row r="531" spans="1:26" s="111" customFormat="1">
      <c r="A531" s="306"/>
      <c r="B531" s="306"/>
      <c r="C531" s="306"/>
      <c r="S531" s="306"/>
      <c r="T531" s="306"/>
      <c r="U531" s="306"/>
      <c r="V531" s="306"/>
      <c r="W531" s="306"/>
      <c r="X531" s="306"/>
      <c r="Y531" s="306"/>
      <c r="Z531" s="306"/>
    </row>
    <row r="532" spans="1:26" s="111" customFormat="1">
      <c r="A532" s="306"/>
      <c r="B532" s="306"/>
      <c r="C532" s="306"/>
      <c r="S532" s="306"/>
      <c r="T532" s="306"/>
      <c r="U532" s="306"/>
      <c r="V532" s="306"/>
      <c r="W532" s="306"/>
      <c r="X532" s="306"/>
      <c r="Y532" s="306"/>
      <c r="Z532" s="306"/>
    </row>
    <row r="533" spans="1:26" s="111" customFormat="1">
      <c r="A533" s="306"/>
      <c r="B533" s="306"/>
      <c r="C533" s="306"/>
      <c r="S533" s="306"/>
      <c r="T533" s="306"/>
      <c r="U533" s="306"/>
      <c r="V533" s="306"/>
      <c r="W533" s="306"/>
      <c r="X533" s="306"/>
      <c r="Y533" s="306"/>
      <c r="Z533" s="306"/>
    </row>
    <row r="534" spans="1:26" s="111" customFormat="1">
      <c r="A534" s="306"/>
      <c r="B534" s="306"/>
      <c r="C534" s="306"/>
      <c r="S534" s="306"/>
      <c r="T534" s="306"/>
      <c r="U534" s="306"/>
      <c r="V534" s="306"/>
      <c r="W534" s="306"/>
      <c r="X534" s="306"/>
      <c r="Y534" s="306"/>
      <c r="Z534" s="306"/>
    </row>
    <row r="535" spans="1:26" s="111" customFormat="1">
      <c r="A535" s="306"/>
      <c r="B535" s="306"/>
      <c r="C535" s="306"/>
      <c r="S535" s="306"/>
      <c r="T535" s="306"/>
      <c r="U535" s="306"/>
      <c r="V535" s="306"/>
      <c r="W535" s="306"/>
      <c r="X535" s="306"/>
      <c r="Y535" s="306"/>
      <c r="Z535" s="306"/>
    </row>
    <row r="536" spans="1:26" s="111" customFormat="1">
      <c r="A536" s="306"/>
      <c r="B536" s="306"/>
      <c r="C536" s="306"/>
      <c r="S536" s="306"/>
      <c r="T536" s="306"/>
      <c r="U536" s="306"/>
      <c r="V536" s="306"/>
      <c r="W536" s="306"/>
      <c r="X536" s="306"/>
      <c r="Y536" s="306"/>
      <c r="Z536" s="306"/>
    </row>
    <row r="537" spans="1:26" s="111" customFormat="1">
      <c r="A537" s="306"/>
      <c r="B537" s="306"/>
      <c r="C537" s="306"/>
      <c r="S537" s="306"/>
      <c r="T537" s="306"/>
      <c r="U537" s="306"/>
      <c r="V537" s="306"/>
      <c r="W537" s="306"/>
      <c r="X537" s="306"/>
      <c r="Y537" s="306"/>
      <c r="Z537" s="306"/>
    </row>
    <row r="538" spans="1:26" s="111" customFormat="1">
      <c r="A538" s="306"/>
      <c r="B538" s="306"/>
      <c r="C538" s="306"/>
      <c r="S538" s="306"/>
      <c r="T538" s="306"/>
      <c r="U538" s="306"/>
      <c r="V538" s="306"/>
      <c r="W538" s="306"/>
      <c r="X538" s="306"/>
      <c r="Y538" s="306"/>
      <c r="Z538" s="306"/>
    </row>
    <row r="539" spans="1:26" s="111" customFormat="1">
      <c r="A539" s="306"/>
      <c r="B539" s="306"/>
      <c r="C539" s="306"/>
      <c r="S539" s="306"/>
      <c r="T539" s="306"/>
      <c r="U539" s="306"/>
      <c r="V539" s="306"/>
      <c r="W539" s="306"/>
      <c r="X539" s="306"/>
      <c r="Y539" s="306"/>
      <c r="Z539" s="306"/>
    </row>
    <row r="540" spans="1:26" s="111" customFormat="1">
      <c r="A540" s="306"/>
      <c r="B540" s="306"/>
      <c r="C540" s="306"/>
      <c r="S540" s="306"/>
      <c r="T540" s="306"/>
      <c r="U540" s="306"/>
      <c r="V540" s="306"/>
      <c r="W540" s="306"/>
      <c r="X540" s="306"/>
      <c r="Y540" s="306"/>
      <c r="Z540" s="306"/>
    </row>
    <row r="541" spans="1:26" s="111" customFormat="1">
      <c r="A541" s="306"/>
      <c r="B541" s="306"/>
      <c r="C541" s="306"/>
      <c r="S541" s="306"/>
      <c r="T541" s="306"/>
      <c r="U541" s="306"/>
      <c r="V541" s="306"/>
      <c r="W541" s="306"/>
      <c r="X541" s="306"/>
      <c r="Y541" s="306"/>
      <c r="Z541" s="306"/>
    </row>
    <row r="542" spans="1:26" s="111" customFormat="1">
      <c r="A542" s="306"/>
      <c r="B542" s="306"/>
      <c r="C542" s="306"/>
      <c r="S542" s="306"/>
      <c r="T542" s="306"/>
      <c r="U542" s="306"/>
      <c r="V542" s="306"/>
      <c r="W542" s="306"/>
      <c r="X542" s="306"/>
      <c r="Y542" s="306"/>
      <c r="Z542" s="306"/>
    </row>
    <row r="543" spans="1:26" s="111" customFormat="1">
      <c r="A543" s="306"/>
      <c r="B543" s="306"/>
      <c r="C543" s="306"/>
      <c r="S543" s="306"/>
      <c r="T543" s="306"/>
      <c r="U543" s="306"/>
      <c r="V543" s="306"/>
      <c r="W543" s="306"/>
      <c r="X543" s="306"/>
      <c r="Y543" s="306"/>
      <c r="Z543" s="306"/>
    </row>
    <row r="544" spans="1:26" s="111" customFormat="1">
      <c r="A544" s="306"/>
      <c r="B544" s="306"/>
      <c r="C544" s="306"/>
      <c r="S544" s="306"/>
      <c r="T544" s="306"/>
      <c r="U544" s="306"/>
      <c r="V544" s="306"/>
      <c r="W544" s="306"/>
      <c r="X544" s="306"/>
      <c r="Y544" s="306"/>
      <c r="Z544" s="306"/>
    </row>
    <row r="545" spans="1:26" s="111" customFormat="1">
      <c r="A545" s="306"/>
      <c r="B545" s="306"/>
      <c r="C545" s="306"/>
      <c r="S545" s="306"/>
      <c r="T545" s="306"/>
      <c r="U545" s="306"/>
      <c r="V545" s="306"/>
      <c r="W545" s="306"/>
      <c r="X545" s="306"/>
      <c r="Y545" s="306"/>
      <c r="Z545" s="306"/>
    </row>
    <row r="546" spans="1:26" s="111" customFormat="1">
      <c r="A546" s="306"/>
      <c r="B546" s="306"/>
      <c r="C546" s="306"/>
      <c r="S546" s="306"/>
      <c r="T546" s="306"/>
      <c r="U546" s="306"/>
      <c r="V546" s="306"/>
      <c r="W546" s="306"/>
      <c r="X546" s="306"/>
      <c r="Y546" s="306"/>
      <c r="Z546" s="306"/>
    </row>
    <row r="547" spans="1:26" s="111" customFormat="1">
      <c r="A547" s="306"/>
      <c r="B547" s="306"/>
      <c r="C547" s="306"/>
      <c r="S547" s="306"/>
      <c r="T547" s="306"/>
      <c r="U547" s="306"/>
      <c r="V547" s="306"/>
      <c r="W547" s="306"/>
      <c r="X547" s="306"/>
      <c r="Y547" s="306"/>
      <c r="Z547" s="306"/>
    </row>
    <row r="548" spans="1:26" s="111" customFormat="1">
      <c r="A548" s="306"/>
      <c r="B548" s="306"/>
      <c r="C548" s="306"/>
      <c r="S548" s="306"/>
      <c r="T548" s="306"/>
      <c r="U548" s="306"/>
      <c r="V548" s="306"/>
      <c r="W548" s="306"/>
      <c r="X548" s="306"/>
      <c r="Y548" s="306"/>
      <c r="Z548" s="306"/>
    </row>
    <row r="549" spans="1:26" s="111" customFormat="1">
      <c r="A549" s="306"/>
      <c r="B549" s="306"/>
      <c r="C549" s="306"/>
      <c r="S549" s="306"/>
      <c r="T549" s="306"/>
      <c r="U549" s="306"/>
      <c r="V549" s="306"/>
      <c r="W549" s="306"/>
      <c r="X549" s="306"/>
      <c r="Y549" s="306"/>
      <c r="Z549" s="306"/>
    </row>
    <row r="550" spans="1:26" s="111" customFormat="1">
      <c r="A550" s="306"/>
      <c r="B550" s="306"/>
      <c r="C550" s="306"/>
      <c r="S550" s="306"/>
      <c r="T550" s="306"/>
      <c r="U550" s="306"/>
      <c r="V550" s="306"/>
      <c r="W550" s="306"/>
      <c r="X550" s="306"/>
      <c r="Y550" s="306"/>
      <c r="Z550" s="306"/>
    </row>
    <row r="551" spans="1:26" s="111" customFormat="1">
      <c r="A551" s="306"/>
      <c r="B551" s="306"/>
      <c r="C551" s="306"/>
      <c r="S551" s="306"/>
      <c r="T551" s="306"/>
      <c r="U551" s="306"/>
      <c r="V551" s="306"/>
      <c r="W551" s="306"/>
      <c r="X551" s="306"/>
      <c r="Y551" s="306"/>
      <c r="Z551" s="306"/>
    </row>
    <row r="552" spans="1:26" s="111" customFormat="1">
      <c r="A552" s="306"/>
      <c r="B552" s="306"/>
      <c r="C552" s="306"/>
      <c r="S552" s="306"/>
      <c r="T552" s="306"/>
      <c r="U552" s="306"/>
      <c r="V552" s="306"/>
      <c r="W552" s="306"/>
      <c r="X552" s="306"/>
      <c r="Y552" s="306"/>
      <c r="Z552" s="306"/>
    </row>
    <row r="553" spans="1:26" s="111" customFormat="1">
      <c r="A553" s="306"/>
      <c r="B553" s="306"/>
      <c r="C553" s="306"/>
      <c r="S553" s="306"/>
      <c r="T553" s="306"/>
      <c r="U553" s="306"/>
      <c r="V553" s="306"/>
      <c r="W553" s="306"/>
      <c r="X553" s="306"/>
      <c r="Y553" s="306"/>
      <c r="Z553" s="306"/>
    </row>
    <row r="554" spans="1:26" s="111" customFormat="1">
      <c r="A554" s="306"/>
      <c r="B554" s="306"/>
      <c r="C554" s="306"/>
      <c r="S554" s="306"/>
      <c r="T554" s="306"/>
      <c r="U554" s="306"/>
      <c r="V554" s="306"/>
      <c r="W554" s="306"/>
      <c r="X554" s="306"/>
      <c r="Y554" s="306"/>
      <c r="Z554" s="306"/>
    </row>
    <row r="555" spans="1:26" s="111" customFormat="1">
      <c r="A555" s="306"/>
      <c r="B555" s="306"/>
      <c r="C555" s="306"/>
      <c r="S555" s="306"/>
      <c r="T555" s="306"/>
      <c r="U555" s="306"/>
      <c r="V555" s="306"/>
      <c r="W555" s="306"/>
      <c r="X555" s="306"/>
      <c r="Y555" s="306"/>
      <c r="Z555" s="306"/>
    </row>
    <row r="556" spans="1:26" s="111" customFormat="1">
      <c r="A556" s="306"/>
      <c r="B556" s="306"/>
      <c r="C556" s="306"/>
      <c r="S556" s="306"/>
      <c r="T556" s="306"/>
      <c r="U556" s="306"/>
      <c r="V556" s="306"/>
      <c r="W556" s="306"/>
      <c r="X556" s="306"/>
      <c r="Y556" s="306"/>
      <c r="Z556" s="306"/>
    </row>
    <row r="557" spans="1:26" s="111" customFormat="1">
      <c r="A557" s="306"/>
      <c r="B557" s="306"/>
      <c r="C557" s="306"/>
      <c r="S557" s="306"/>
      <c r="T557" s="306"/>
      <c r="U557" s="306"/>
      <c r="V557" s="306"/>
      <c r="W557" s="306"/>
      <c r="X557" s="306"/>
      <c r="Y557" s="306"/>
      <c r="Z557" s="306"/>
    </row>
    <row r="558" spans="1:26" s="111" customFormat="1">
      <c r="A558" s="306"/>
      <c r="B558" s="306"/>
      <c r="C558" s="306"/>
      <c r="S558" s="306"/>
      <c r="T558" s="306"/>
      <c r="U558" s="306"/>
      <c r="V558" s="306"/>
      <c r="W558" s="306"/>
      <c r="X558" s="306"/>
      <c r="Y558" s="306"/>
      <c r="Z558" s="306"/>
    </row>
    <row r="559" spans="1:26" s="111" customFormat="1">
      <c r="A559" s="306"/>
      <c r="B559" s="306"/>
      <c r="C559" s="306"/>
      <c r="S559" s="306"/>
      <c r="T559" s="306"/>
      <c r="U559" s="306"/>
      <c r="V559" s="306"/>
      <c r="W559" s="306"/>
      <c r="X559" s="306"/>
      <c r="Y559" s="306"/>
      <c r="Z559" s="306"/>
    </row>
    <row r="560" spans="1:26" s="111" customFormat="1">
      <c r="A560" s="306"/>
      <c r="B560" s="306"/>
      <c r="C560" s="306"/>
      <c r="S560" s="306"/>
      <c r="T560" s="306"/>
      <c r="U560" s="306"/>
      <c r="V560" s="306"/>
      <c r="W560" s="306"/>
      <c r="X560" s="306"/>
      <c r="Y560" s="306"/>
      <c r="Z560" s="306"/>
    </row>
    <row r="561" spans="1:26" s="111" customFormat="1">
      <c r="A561" s="306"/>
      <c r="B561" s="306"/>
      <c r="C561" s="306"/>
      <c r="S561" s="306"/>
      <c r="T561" s="306"/>
      <c r="U561" s="306"/>
      <c r="V561" s="306"/>
      <c r="W561" s="306"/>
      <c r="X561" s="306"/>
      <c r="Y561" s="306"/>
      <c r="Z561" s="306"/>
    </row>
    <row r="562" spans="1:26" s="111" customFormat="1">
      <c r="A562" s="306"/>
      <c r="B562" s="306"/>
      <c r="C562" s="306"/>
      <c r="S562" s="306"/>
      <c r="T562" s="306"/>
      <c r="U562" s="306"/>
      <c r="V562" s="306"/>
      <c r="W562" s="306"/>
      <c r="X562" s="306"/>
      <c r="Y562" s="306"/>
      <c r="Z562" s="306"/>
    </row>
    <row r="563" spans="1:26" s="111" customFormat="1">
      <c r="A563" s="306"/>
      <c r="B563" s="306"/>
      <c r="C563" s="306"/>
      <c r="S563" s="306"/>
      <c r="T563" s="306"/>
      <c r="U563" s="306"/>
      <c r="V563" s="306"/>
      <c r="W563" s="306"/>
      <c r="X563" s="306"/>
      <c r="Y563" s="306"/>
      <c r="Z563" s="306"/>
    </row>
    <row r="564" spans="1:26" s="111" customFormat="1">
      <c r="A564" s="306"/>
      <c r="B564" s="306"/>
      <c r="C564" s="306"/>
      <c r="S564" s="306"/>
      <c r="T564" s="306"/>
      <c r="U564" s="306"/>
      <c r="V564" s="306"/>
      <c r="W564" s="306"/>
      <c r="X564" s="306"/>
      <c r="Y564" s="306"/>
      <c r="Z564" s="306"/>
    </row>
    <row r="565" spans="1:26" s="111" customFormat="1">
      <c r="A565" s="306"/>
      <c r="B565" s="306"/>
      <c r="C565" s="306"/>
      <c r="S565" s="306"/>
      <c r="T565" s="306"/>
      <c r="U565" s="306"/>
      <c r="V565" s="306"/>
      <c r="W565" s="306"/>
      <c r="X565" s="306"/>
      <c r="Y565" s="306"/>
      <c r="Z565" s="306"/>
    </row>
    <row r="566" spans="1:26" s="111" customFormat="1">
      <c r="A566" s="306"/>
      <c r="B566" s="306"/>
      <c r="C566" s="306"/>
      <c r="S566" s="306"/>
      <c r="T566" s="306"/>
      <c r="U566" s="306"/>
      <c r="V566" s="306"/>
      <c r="W566" s="306"/>
      <c r="X566" s="306"/>
      <c r="Y566" s="306"/>
      <c r="Z566" s="306"/>
    </row>
    <row r="567" spans="1:26" s="111" customFormat="1">
      <c r="A567" s="306"/>
      <c r="B567" s="306"/>
      <c r="C567" s="306"/>
      <c r="S567" s="306"/>
      <c r="T567" s="306"/>
      <c r="U567" s="306"/>
      <c r="V567" s="306"/>
      <c r="W567" s="306"/>
      <c r="X567" s="306"/>
      <c r="Y567" s="306"/>
      <c r="Z567" s="306"/>
    </row>
    <row r="568" spans="1:26" s="111" customFormat="1">
      <c r="A568" s="306"/>
      <c r="B568" s="306"/>
      <c r="C568" s="306"/>
      <c r="S568" s="306"/>
      <c r="T568" s="306"/>
      <c r="U568" s="306"/>
      <c r="V568" s="306"/>
      <c r="W568" s="306"/>
      <c r="X568" s="306"/>
      <c r="Y568" s="306"/>
      <c r="Z568" s="306"/>
    </row>
    <row r="569" spans="1:26" s="111" customFormat="1">
      <c r="A569" s="306"/>
      <c r="B569" s="306"/>
      <c r="C569" s="306"/>
      <c r="S569" s="306"/>
      <c r="T569" s="306"/>
      <c r="U569" s="306"/>
      <c r="V569" s="306"/>
      <c r="W569" s="306"/>
      <c r="X569" s="306"/>
      <c r="Y569" s="306"/>
      <c r="Z569" s="306"/>
    </row>
    <row r="570" spans="1:26" s="111" customFormat="1">
      <c r="A570" s="306"/>
      <c r="B570" s="306"/>
      <c r="C570" s="306"/>
      <c r="S570" s="306"/>
      <c r="T570" s="306"/>
      <c r="U570" s="306"/>
      <c r="V570" s="306"/>
      <c r="W570" s="306"/>
      <c r="X570" s="306"/>
      <c r="Y570" s="306"/>
      <c r="Z570" s="306"/>
    </row>
    <row r="571" spans="1:26" s="111" customFormat="1">
      <c r="A571" s="306"/>
      <c r="B571" s="306"/>
      <c r="C571" s="306"/>
      <c r="S571" s="306"/>
      <c r="T571" s="306"/>
      <c r="U571" s="306"/>
      <c r="V571" s="306"/>
      <c r="W571" s="306"/>
      <c r="X571" s="306"/>
      <c r="Y571" s="306"/>
      <c r="Z571" s="306"/>
    </row>
    <row r="572" spans="1:26" s="111" customFormat="1">
      <c r="A572" s="306"/>
      <c r="B572" s="306"/>
      <c r="C572" s="306"/>
      <c r="S572" s="306"/>
      <c r="T572" s="306"/>
      <c r="U572" s="306"/>
      <c r="V572" s="306"/>
      <c r="W572" s="306"/>
      <c r="X572" s="306"/>
      <c r="Y572" s="306"/>
      <c r="Z572" s="306"/>
    </row>
    <row r="573" spans="1:26" s="111" customFormat="1">
      <c r="A573" s="306"/>
      <c r="B573" s="306"/>
      <c r="C573" s="306"/>
      <c r="S573" s="306"/>
      <c r="T573" s="306"/>
      <c r="U573" s="306"/>
      <c r="V573" s="306"/>
      <c r="W573" s="306"/>
      <c r="X573" s="306"/>
      <c r="Y573" s="306"/>
      <c r="Z573" s="306"/>
    </row>
    <row r="574" spans="1:26" s="111" customFormat="1">
      <c r="A574" s="306"/>
      <c r="B574" s="306"/>
      <c r="C574" s="306"/>
      <c r="S574" s="306"/>
      <c r="T574" s="306"/>
      <c r="U574" s="306"/>
      <c r="V574" s="306"/>
      <c r="W574" s="306"/>
      <c r="X574" s="306"/>
      <c r="Y574" s="306"/>
      <c r="Z574" s="306"/>
    </row>
    <row r="575" spans="1:26" s="111" customFormat="1">
      <c r="A575" s="306"/>
      <c r="B575" s="306"/>
      <c r="C575" s="306"/>
      <c r="S575" s="306"/>
      <c r="T575" s="306"/>
      <c r="U575" s="306"/>
      <c r="V575" s="306"/>
      <c r="W575" s="306"/>
      <c r="X575" s="306"/>
      <c r="Y575" s="306"/>
      <c r="Z575" s="306"/>
    </row>
    <row r="576" spans="1:26" s="111" customFormat="1">
      <c r="A576" s="306"/>
      <c r="B576" s="306"/>
      <c r="C576" s="306"/>
      <c r="S576" s="306"/>
      <c r="T576" s="306"/>
      <c r="U576" s="306"/>
      <c r="V576" s="306"/>
      <c r="W576" s="306"/>
      <c r="X576" s="306"/>
      <c r="Y576" s="306"/>
      <c r="Z576" s="306"/>
    </row>
    <row r="577" spans="1:26" s="111" customFormat="1">
      <c r="A577" s="306"/>
      <c r="B577" s="306"/>
      <c r="C577" s="306"/>
      <c r="S577" s="306"/>
      <c r="T577" s="306"/>
      <c r="U577" s="306"/>
      <c r="V577" s="306"/>
      <c r="W577" s="306"/>
      <c r="X577" s="306"/>
      <c r="Y577" s="306"/>
      <c r="Z577" s="306"/>
    </row>
    <row r="578" spans="1:26" s="111" customFormat="1">
      <c r="A578" s="306"/>
      <c r="B578" s="306"/>
      <c r="C578" s="306"/>
      <c r="S578" s="306"/>
      <c r="T578" s="306"/>
      <c r="U578" s="306"/>
      <c r="V578" s="306"/>
      <c r="W578" s="306"/>
      <c r="X578" s="306"/>
      <c r="Y578" s="306"/>
      <c r="Z578" s="306"/>
    </row>
    <row r="579" spans="1:26" s="111" customFormat="1">
      <c r="A579" s="306"/>
      <c r="B579" s="306"/>
      <c r="C579" s="306"/>
      <c r="S579" s="306"/>
      <c r="T579" s="306"/>
      <c r="U579" s="306"/>
      <c r="V579" s="306"/>
      <c r="W579" s="306"/>
      <c r="X579" s="306"/>
      <c r="Y579" s="306"/>
      <c r="Z579" s="306"/>
    </row>
    <row r="580" spans="1:26" s="111" customFormat="1">
      <c r="A580" s="306"/>
      <c r="B580" s="306"/>
      <c r="C580" s="306"/>
      <c r="S580" s="306"/>
      <c r="T580" s="306"/>
      <c r="U580" s="306"/>
      <c r="V580" s="306"/>
      <c r="W580" s="306"/>
      <c r="X580" s="306"/>
      <c r="Y580" s="306"/>
      <c r="Z580" s="306"/>
    </row>
    <row r="581" spans="1:26" s="111" customFormat="1">
      <c r="A581" s="306"/>
      <c r="B581" s="306"/>
      <c r="C581" s="306"/>
      <c r="S581" s="306"/>
      <c r="T581" s="306"/>
      <c r="U581" s="306"/>
      <c r="V581" s="306"/>
      <c r="W581" s="306"/>
      <c r="X581" s="306"/>
      <c r="Y581" s="306"/>
      <c r="Z581" s="306"/>
    </row>
    <row r="582" spans="1:26" s="111" customFormat="1">
      <c r="A582" s="306"/>
      <c r="B582" s="306"/>
      <c r="C582" s="306"/>
      <c r="S582" s="306"/>
      <c r="T582" s="306"/>
      <c r="U582" s="306"/>
      <c r="V582" s="306"/>
      <c r="W582" s="306"/>
      <c r="X582" s="306"/>
      <c r="Y582" s="306"/>
      <c r="Z582" s="306"/>
    </row>
    <row r="583" spans="1:26" s="111" customFormat="1">
      <c r="A583" s="306"/>
      <c r="B583" s="306"/>
      <c r="C583" s="306"/>
      <c r="S583" s="306"/>
      <c r="T583" s="306"/>
      <c r="U583" s="306"/>
      <c r="V583" s="306"/>
      <c r="W583" s="306"/>
      <c r="X583" s="306"/>
      <c r="Y583" s="306"/>
      <c r="Z583" s="306"/>
    </row>
    <row r="584" spans="1:26" s="111" customFormat="1">
      <c r="A584" s="306"/>
      <c r="B584" s="306"/>
      <c r="C584" s="306"/>
      <c r="S584" s="306"/>
      <c r="T584" s="306"/>
      <c r="U584" s="306"/>
      <c r="V584" s="306"/>
      <c r="W584" s="306"/>
      <c r="X584" s="306"/>
      <c r="Y584" s="306"/>
      <c r="Z584" s="306"/>
    </row>
    <row r="585" spans="1:26" s="111" customFormat="1">
      <c r="A585" s="306"/>
      <c r="B585" s="306"/>
      <c r="C585" s="306"/>
      <c r="S585" s="306"/>
      <c r="T585" s="306"/>
      <c r="U585" s="306"/>
      <c r="V585" s="306"/>
      <c r="W585" s="306"/>
      <c r="X585" s="306"/>
      <c r="Y585" s="306"/>
      <c r="Z585" s="306"/>
    </row>
    <row r="586" spans="1:26" s="111" customFormat="1">
      <c r="A586" s="306"/>
      <c r="B586" s="306"/>
      <c r="C586" s="306"/>
      <c r="S586" s="306"/>
      <c r="T586" s="306"/>
      <c r="U586" s="306"/>
      <c r="V586" s="306"/>
      <c r="W586" s="306"/>
      <c r="X586" s="306"/>
      <c r="Y586" s="306"/>
      <c r="Z586" s="306"/>
    </row>
    <row r="587" spans="1:26" s="111" customFormat="1">
      <c r="A587" s="306"/>
      <c r="B587" s="306"/>
      <c r="C587" s="306"/>
      <c r="S587" s="306"/>
      <c r="T587" s="306"/>
      <c r="U587" s="306"/>
      <c r="V587" s="306"/>
      <c r="W587" s="306"/>
      <c r="X587" s="306"/>
      <c r="Y587" s="306"/>
      <c r="Z587" s="306"/>
    </row>
    <row r="588" spans="1:26" s="111" customFormat="1">
      <c r="A588" s="306"/>
      <c r="B588" s="306"/>
      <c r="C588" s="306"/>
      <c r="S588" s="306"/>
      <c r="T588" s="306"/>
      <c r="U588" s="306"/>
      <c r="V588" s="306"/>
      <c r="W588" s="306"/>
      <c r="X588" s="306"/>
      <c r="Y588" s="306"/>
      <c r="Z588" s="306"/>
    </row>
    <row r="589" spans="1:26" s="111" customFormat="1">
      <c r="A589" s="306"/>
      <c r="B589" s="306"/>
      <c r="C589" s="306"/>
      <c r="S589" s="306"/>
      <c r="T589" s="306"/>
      <c r="U589" s="306"/>
      <c r="V589" s="306"/>
      <c r="W589" s="306"/>
      <c r="X589" s="306"/>
      <c r="Y589" s="306"/>
      <c r="Z589" s="306"/>
    </row>
    <row r="590" spans="1:26" s="111" customFormat="1">
      <c r="A590" s="306"/>
      <c r="B590" s="306"/>
      <c r="C590" s="306"/>
      <c r="S590" s="306"/>
      <c r="T590" s="306"/>
      <c r="U590" s="306"/>
      <c r="V590" s="306"/>
      <c r="W590" s="306"/>
      <c r="X590" s="306"/>
      <c r="Y590" s="306"/>
      <c r="Z590" s="306"/>
    </row>
    <row r="591" spans="1:26" s="111" customFormat="1">
      <c r="A591" s="306"/>
      <c r="B591" s="306"/>
      <c r="C591" s="306"/>
      <c r="S591" s="306"/>
      <c r="T591" s="306"/>
      <c r="U591" s="306"/>
      <c r="V591" s="306"/>
      <c r="W591" s="306"/>
      <c r="X591" s="306"/>
      <c r="Y591" s="306"/>
      <c r="Z591" s="306"/>
    </row>
    <row r="592" spans="1:26" s="111" customFormat="1">
      <c r="A592" s="306"/>
      <c r="B592" s="306"/>
      <c r="C592" s="306"/>
      <c r="S592" s="306"/>
      <c r="T592" s="306"/>
      <c r="U592" s="306"/>
      <c r="V592" s="306"/>
      <c r="W592" s="306"/>
      <c r="X592" s="306"/>
      <c r="Y592" s="306"/>
      <c r="Z592" s="306"/>
    </row>
    <row r="593" spans="1:26" s="111" customFormat="1">
      <c r="A593" s="306"/>
      <c r="B593" s="306"/>
      <c r="C593" s="306"/>
      <c r="S593" s="306"/>
      <c r="T593" s="306"/>
      <c r="U593" s="306"/>
      <c r="V593" s="306"/>
      <c r="W593" s="306"/>
      <c r="X593" s="306"/>
      <c r="Y593" s="306"/>
      <c r="Z593" s="306"/>
    </row>
    <row r="594" spans="1:26" s="111" customFormat="1">
      <c r="A594" s="306"/>
      <c r="B594" s="306"/>
      <c r="C594" s="306"/>
      <c r="S594" s="306"/>
      <c r="T594" s="306"/>
      <c r="U594" s="306"/>
      <c r="V594" s="306"/>
      <c r="W594" s="306"/>
      <c r="X594" s="306"/>
      <c r="Y594" s="306"/>
      <c r="Z594" s="306"/>
    </row>
    <row r="595" spans="1:26" s="111" customFormat="1">
      <c r="A595" s="306"/>
      <c r="B595" s="306"/>
      <c r="C595" s="306"/>
      <c r="S595" s="306"/>
      <c r="T595" s="306"/>
      <c r="U595" s="306"/>
      <c r="V595" s="306"/>
      <c r="W595" s="306"/>
      <c r="X595" s="306"/>
      <c r="Y595" s="306"/>
      <c r="Z595" s="306"/>
    </row>
    <row r="596" spans="1:26" s="111" customFormat="1">
      <c r="A596" s="306"/>
      <c r="B596" s="306"/>
      <c r="C596" s="306"/>
      <c r="S596" s="306"/>
      <c r="T596" s="306"/>
      <c r="U596" s="306"/>
      <c r="V596" s="306"/>
      <c r="W596" s="306"/>
      <c r="X596" s="306"/>
      <c r="Y596" s="306"/>
      <c r="Z596" s="306"/>
    </row>
    <row r="597" spans="1:26" s="111" customFormat="1">
      <c r="A597" s="306"/>
      <c r="B597" s="306"/>
      <c r="C597" s="306"/>
      <c r="S597" s="306"/>
      <c r="T597" s="306"/>
      <c r="U597" s="306"/>
      <c r="V597" s="306"/>
      <c r="W597" s="306"/>
      <c r="X597" s="306"/>
      <c r="Y597" s="306"/>
      <c r="Z597" s="306"/>
    </row>
    <row r="598" spans="1:26" s="111" customFormat="1">
      <c r="A598" s="306"/>
      <c r="B598" s="306"/>
      <c r="C598" s="306"/>
      <c r="S598" s="306"/>
      <c r="T598" s="306"/>
      <c r="U598" s="306"/>
      <c r="V598" s="306"/>
      <c r="W598" s="306"/>
      <c r="X598" s="306"/>
      <c r="Y598" s="306"/>
      <c r="Z598" s="306"/>
    </row>
    <row r="599" spans="1:26" s="111" customFormat="1">
      <c r="A599" s="306"/>
      <c r="B599" s="306"/>
      <c r="C599" s="306"/>
      <c r="S599" s="306"/>
      <c r="T599" s="306"/>
      <c r="U599" s="306"/>
      <c r="V599" s="306"/>
      <c r="W599" s="306"/>
      <c r="X599" s="306"/>
      <c r="Y599" s="306"/>
      <c r="Z599" s="306"/>
    </row>
    <row r="600" spans="1:26" s="111" customFormat="1">
      <c r="A600" s="306"/>
      <c r="B600" s="306"/>
      <c r="C600" s="306"/>
      <c r="S600" s="306"/>
      <c r="T600" s="306"/>
      <c r="U600" s="306"/>
      <c r="V600" s="306"/>
      <c r="W600" s="306"/>
      <c r="X600" s="306"/>
      <c r="Y600" s="306"/>
      <c r="Z600" s="306"/>
    </row>
    <row r="601" spans="1:26" s="111" customFormat="1">
      <c r="A601" s="306"/>
      <c r="B601" s="306"/>
      <c r="C601" s="306"/>
      <c r="S601" s="306"/>
      <c r="T601" s="306"/>
      <c r="U601" s="306"/>
      <c r="V601" s="306"/>
      <c r="W601" s="306"/>
      <c r="X601" s="306"/>
      <c r="Y601" s="306"/>
      <c r="Z601" s="306"/>
    </row>
    <row r="602" spans="1:26" s="111" customFormat="1">
      <c r="A602" s="306"/>
      <c r="B602" s="306"/>
      <c r="C602" s="306"/>
      <c r="S602" s="306"/>
      <c r="T602" s="306"/>
      <c r="U602" s="306"/>
      <c r="V602" s="306"/>
      <c r="W602" s="306"/>
      <c r="X602" s="306"/>
      <c r="Y602" s="306"/>
      <c r="Z602" s="306"/>
    </row>
    <row r="603" spans="1:26" s="111" customFormat="1">
      <c r="A603" s="306"/>
      <c r="B603" s="306"/>
      <c r="C603" s="306"/>
      <c r="S603" s="306"/>
      <c r="T603" s="306"/>
      <c r="U603" s="306"/>
      <c r="V603" s="306"/>
      <c r="W603" s="306"/>
      <c r="X603" s="306"/>
      <c r="Y603" s="306"/>
      <c r="Z603" s="306"/>
    </row>
    <row r="604" spans="1:26" s="111" customFormat="1">
      <c r="A604" s="306"/>
      <c r="B604" s="306"/>
      <c r="C604" s="306"/>
      <c r="S604" s="306"/>
      <c r="T604" s="306"/>
      <c r="U604" s="306"/>
      <c r="V604" s="306"/>
      <c r="W604" s="306"/>
      <c r="X604" s="306"/>
      <c r="Y604" s="306"/>
      <c r="Z604" s="306"/>
    </row>
    <row r="605" spans="1:26" s="111" customFormat="1">
      <c r="A605" s="306"/>
      <c r="B605" s="306"/>
      <c r="C605" s="306"/>
      <c r="S605" s="306"/>
      <c r="T605" s="306"/>
      <c r="U605" s="306"/>
      <c r="V605" s="306"/>
      <c r="W605" s="306"/>
      <c r="X605" s="306"/>
      <c r="Y605" s="306"/>
      <c r="Z605" s="306"/>
    </row>
    <row r="606" spans="1:26" s="111" customFormat="1">
      <c r="A606" s="306"/>
      <c r="B606" s="306"/>
      <c r="C606" s="306"/>
      <c r="S606" s="306"/>
      <c r="T606" s="306"/>
      <c r="U606" s="306"/>
      <c r="V606" s="306"/>
      <c r="W606" s="306"/>
      <c r="X606" s="306"/>
      <c r="Y606" s="306"/>
      <c r="Z606" s="306"/>
    </row>
    <row r="607" spans="1:26" s="111" customFormat="1">
      <c r="A607" s="306"/>
      <c r="B607" s="306"/>
      <c r="C607" s="306"/>
      <c r="S607" s="306"/>
      <c r="T607" s="306"/>
      <c r="U607" s="306"/>
      <c r="V607" s="306"/>
      <c r="W607" s="306"/>
      <c r="X607" s="306"/>
      <c r="Y607" s="306"/>
      <c r="Z607" s="306"/>
    </row>
    <row r="608" spans="1:26" s="111" customFormat="1">
      <c r="A608" s="306"/>
      <c r="B608" s="306"/>
      <c r="C608" s="306"/>
      <c r="S608" s="306"/>
      <c r="T608" s="306"/>
      <c r="U608" s="306"/>
      <c r="V608" s="306"/>
      <c r="W608" s="306"/>
      <c r="X608" s="306"/>
      <c r="Y608" s="306"/>
      <c r="Z608" s="306"/>
    </row>
    <row r="609" spans="1:26" s="111" customFormat="1">
      <c r="A609" s="306"/>
      <c r="B609" s="306"/>
      <c r="C609" s="306"/>
      <c r="S609" s="306"/>
      <c r="T609" s="306"/>
      <c r="U609" s="306"/>
      <c r="V609" s="306"/>
      <c r="W609" s="306"/>
      <c r="X609" s="306"/>
      <c r="Y609" s="306"/>
      <c r="Z609" s="306"/>
    </row>
    <row r="610" spans="1:26" s="111" customFormat="1">
      <c r="A610" s="306"/>
      <c r="B610" s="306"/>
      <c r="C610" s="306"/>
      <c r="S610" s="306"/>
      <c r="T610" s="306"/>
      <c r="U610" s="306"/>
      <c r="V610" s="306"/>
      <c r="W610" s="306"/>
      <c r="X610" s="306"/>
      <c r="Y610" s="306"/>
      <c r="Z610" s="306"/>
    </row>
    <row r="611" spans="1:26" s="111" customFormat="1">
      <c r="A611" s="306"/>
      <c r="B611" s="306"/>
      <c r="C611" s="306"/>
      <c r="S611" s="306"/>
      <c r="T611" s="306"/>
      <c r="U611" s="306"/>
      <c r="V611" s="306"/>
      <c r="W611" s="306"/>
      <c r="X611" s="306"/>
      <c r="Y611" s="306"/>
      <c r="Z611" s="306"/>
    </row>
    <row r="612" spans="1:26" s="111" customFormat="1">
      <c r="A612" s="306"/>
      <c r="B612" s="306"/>
      <c r="C612" s="306"/>
      <c r="S612" s="306"/>
      <c r="T612" s="306"/>
      <c r="U612" s="306"/>
      <c r="V612" s="306"/>
      <c r="W612" s="306"/>
      <c r="X612" s="306"/>
      <c r="Y612" s="306"/>
      <c r="Z612" s="306"/>
    </row>
    <row r="613" spans="1:26" s="111" customFormat="1">
      <c r="A613" s="306"/>
      <c r="B613" s="306"/>
      <c r="C613" s="306"/>
      <c r="S613" s="306"/>
      <c r="T613" s="306"/>
      <c r="U613" s="306"/>
      <c r="V613" s="306"/>
      <c r="W613" s="306"/>
      <c r="X613" s="306"/>
      <c r="Y613" s="306"/>
      <c r="Z613" s="306"/>
    </row>
    <row r="614" spans="1:26" s="111" customFormat="1">
      <c r="A614" s="306"/>
      <c r="B614" s="306"/>
      <c r="C614" s="306"/>
      <c r="S614" s="306"/>
      <c r="T614" s="306"/>
      <c r="U614" s="306"/>
      <c r="V614" s="306"/>
      <c r="W614" s="306"/>
      <c r="X614" s="306"/>
      <c r="Y614" s="306"/>
      <c r="Z614" s="306"/>
    </row>
    <row r="615" spans="1:26" s="111" customFormat="1">
      <c r="A615" s="306"/>
      <c r="B615" s="306"/>
      <c r="C615" s="306"/>
      <c r="S615" s="306"/>
      <c r="T615" s="306"/>
      <c r="U615" s="306"/>
      <c r="V615" s="306"/>
      <c r="W615" s="306"/>
      <c r="X615" s="306"/>
      <c r="Y615" s="306"/>
      <c r="Z615" s="306"/>
    </row>
    <row r="616" spans="1:26" s="111" customFormat="1">
      <c r="A616" s="306"/>
      <c r="B616" s="306"/>
      <c r="C616" s="306"/>
      <c r="S616" s="306"/>
      <c r="T616" s="306"/>
      <c r="U616" s="306"/>
      <c r="V616" s="306"/>
      <c r="W616" s="306"/>
      <c r="X616" s="306"/>
      <c r="Y616" s="306"/>
      <c r="Z616" s="306"/>
    </row>
    <row r="617" spans="1:26" s="111" customFormat="1">
      <c r="A617" s="306"/>
      <c r="B617" s="306"/>
      <c r="C617" s="306"/>
      <c r="S617" s="306"/>
      <c r="T617" s="306"/>
      <c r="U617" s="306"/>
      <c r="V617" s="306"/>
      <c r="W617" s="306"/>
      <c r="X617" s="306"/>
      <c r="Y617" s="306"/>
      <c r="Z617" s="306"/>
    </row>
    <row r="618" spans="1:26" s="111" customFormat="1">
      <c r="A618" s="306"/>
      <c r="B618" s="306"/>
      <c r="C618" s="306"/>
      <c r="S618" s="306"/>
      <c r="T618" s="306"/>
      <c r="U618" s="306"/>
      <c r="V618" s="306"/>
      <c r="W618" s="306"/>
      <c r="X618" s="306"/>
      <c r="Y618" s="306"/>
      <c r="Z618" s="306"/>
    </row>
    <row r="619" spans="1:26" s="111" customFormat="1">
      <c r="A619" s="306"/>
      <c r="B619" s="306"/>
      <c r="C619" s="306"/>
      <c r="S619" s="306"/>
      <c r="T619" s="306"/>
      <c r="U619" s="306"/>
      <c r="V619" s="306"/>
      <c r="W619" s="306"/>
      <c r="X619" s="306"/>
      <c r="Y619" s="306"/>
      <c r="Z619" s="306"/>
    </row>
    <row r="620" spans="1:26" s="111" customFormat="1">
      <c r="A620" s="306"/>
      <c r="B620" s="306"/>
      <c r="C620" s="306"/>
      <c r="S620" s="306"/>
      <c r="T620" s="306"/>
      <c r="U620" s="306"/>
      <c r="V620" s="306"/>
      <c r="W620" s="306"/>
      <c r="X620" s="306"/>
      <c r="Y620" s="306"/>
      <c r="Z620" s="306"/>
    </row>
    <row r="621" spans="1:26" s="111" customFormat="1">
      <c r="A621" s="306"/>
      <c r="B621" s="306"/>
      <c r="C621" s="306"/>
      <c r="S621" s="306"/>
      <c r="T621" s="306"/>
      <c r="U621" s="306"/>
      <c r="V621" s="306"/>
      <c r="W621" s="306"/>
      <c r="X621" s="306"/>
      <c r="Y621" s="306"/>
      <c r="Z621" s="306"/>
    </row>
    <row r="622" spans="1:26" s="111" customFormat="1">
      <c r="A622" s="306"/>
      <c r="B622" s="306"/>
      <c r="C622" s="306"/>
      <c r="S622" s="306"/>
      <c r="T622" s="306"/>
      <c r="U622" s="306"/>
      <c r="V622" s="306"/>
      <c r="W622" s="306"/>
      <c r="X622" s="306"/>
      <c r="Y622" s="306"/>
      <c r="Z622" s="306"/>
    </row>
    <row r="623" spans="1:26" s="111" customFormat="1">
      <c r="A623" s="306"/>
      <c r="B623" s="306"/>
      <c r="C623" s="306"/>
      <c r="S623" s="306"/>
      <c r="T623" s="306"/>
      <c r="U623" s="306"/>
      <c r="V623" s="306"/>
      <c r="W623" s="306"/>
      <c r="X623" s="306"/>
      <c r="Y623" s="306"/>
      <c r="Z623" s="306"/>
    </row>
    <row r="624" spans="1:26" s="111" customFormat="1">
      <c r="A624" s="306"/>
      <c r="B624" s="306"/>
      <c r="C624" s="306"/>
      <c r="S624" s="306"/>
      <c r="T624" s="306"/>
      <c r="U624" s="306"/>
      <c r="V624" s="306"/>
      <c r="W624" s="306"/>
      <c r="X624" s="306"/>
      <c r="Y624" s="306"/>
      <c r="Z624" s="306"/>
    </row>
    <row r="625" spans="1:26" s="111" customFormat="1">
      <c r="A625" s="306"/>
      <c r="B625" s="306"/>
      <c r="C625" s="306"/>
      <c r="S625" s="306"/>
      <c r="T625" s="306"/>
      <c r="U625" s="306"/>
      <c r="V625" s="306"/>
      <c r="W625" s="306"/>
      <c r="X625" s="306"/>
      <c r="Y625" s="306"/>
      <c r="Z625" s="306"/>
    </row>
    <row r="626" spans="1:26" s="111" customFormat="1">
      <c r="A626" s="306"/>
      <c r="B626" s="306"/>
      <c r="C626" s="306"/>
      <c r="S626" s="306"/>
      <c r="T626" s="306"/>
      <c r="U626" s="306"/>
      <c r="V626" s="306"/>
      <c r="W626" s="306"/>
      <c r="X626" s="306"/>
      <c r="Y626" s="306"/>
      <c r="Z626" s="306"/>
    </row>
    <row r="627" spans="1:26" s="111" customFormat="1">
      <c r="A627" s="306"/>
      <c r="B627" s="306"/>
      <c r="C627" s="306"/>
      <c r="S627" s="306"/>
      <c r="T627" s="306"/>
      <c r="U627" s="306"/>
      <c r="V627" s="306"/>
      <c r="W627" s="306"/>
      <c r="X627" s="306"/>
      <c r="Y627" s="306"/>
      <c r="Z627" s="306"/>
    </row>
    <row r="628" spans="1:26" s="111" customFormat="1">
      <c r="A628" s="306"/>
      <c r="B628" s="306"/>
      <c r="C628" s="306"/>
      <c r="S628" s="306"/>
      <c r="T628" s="306"/>
      <c r="U628" s="306"/>
      <c r="V628" s="306"/>
      <c r="W628" s="306"/>
      <c r="X628" s="306"/>
      <c r="Y628" s="306"/>
      <c r="Z628" s="306"/>
    </row>
    <row r="629" spans="1:26" s="111" customFormat="1">
      <c r="A629" s="306"/>
      <c r="B629" s="306"/>
      <c r="C629" s="306"/>
      <c r="S629" s="306"/>
      <c r="T629" s="306"/>
      <c r="U629" s="306"/>
      <c r="V629" s="306"/>
      <c r="W629" s="306"/>
      <c r="X629" s="306"/>
      <c r="Y629" s="306"/>
      <c r="Z629" s="306"/>
    </row>
    <row r="630" spans="1:26" s="111" customFormat="1">
      <c r="A630" s="306"/>
      <c r="B630" s="306"/>
      <c r="C630" s="306"/>
      <c r="S630" s="306"/>
      <c r="T630" s="306"/>
      <c r="U630" s="306"/>
      <c r="V630" s="306"/>
      <c r="W630" s="306"/>
      <c r="X630" s="306"/>
      <c r="Y630" s="306"/>
      <c r="Z630" s="306"/>
    </row>
    <row r="631" spans="1:26" s="111" customFormat="1">
      <c r="A631" s="306"/>
      <c r="B631" s="306"/>
      <c r="C631" s="306"/>
      <c r="S631" s="306"/>
      <c r="T631" s="306"/>
      <c r="U631" s="306"/>
      <c r="V631" s="306"/>
      <c r="W631" s="306"/>
      <c r="X631" s="306"/>
      <c r="Y631" s="306"/>
      <c r="Z631" s="306"/>
    </row>
    <row r="632" spans="1:26" s="111" customFormat="1">
      <c r="A632" s="306"/>
      <c r="B632" s="306"/>
      <c r="C632" s="306"/>
      <c r="S632" s="306"/>
      <c r="T632" s="306"/>
      <c r="U632" s="306"/>
      <c r="V632" s="306"/>
      <c r="W632" s="306"/>
      <c r="X632" s="306"/>
      <c r="Y632" s="306"/>
      <c r="Z632" s="306"/>
    </row>
    <row r="633" spans="1:26" s="111" customFormat="1">
      <c r="A633" s="306"/>
      <c r="B633" s="306"/>
      <c r="C633" s="306"/>
      <c r="S633" s="306"/>
      <c r="T633" s="306"/>
      <c r="U633" s="306"/>
      <c r="V633" s="306"/>
      <c r="W633" s="306"/>
      <c r="X633" s="306"/>
      <c r="Y633" s="306"/>
      <c r="Z633" s="306"/>
    </row>
    <row r="634" spans="1:26" s="111" customFormat="1">
      <c r="A634" s="306"/>
      <c r="B634" s="306"/>
      <c r="C634" s="306"/>
      <c r="S634" s="306"/>
      <c r="T634" s="306"/>
      <c r="U634" s="306"/>
      <c r="V634" s="306"/>
      <c r="W634" s="306"/>
      <c r="X634" s="306"/>
      <c r="Y634" s="306"/>
      <c r="Z634" s="306"/>
    </row>
    <row r="635" spans="1:26" s="111" customFormat="1">
      <c r="A635" s="306"/>
      <c r="B635" s="306"/>
      <c r="C635" s="306"/>
      <c r="S635" s="306"/>
      <c r="T635" s="306"/>
      <c r="U635" s="306"/>
      <c r="V635" s="306"/>
      <c r="W635" s="306"/>
      <c r="X635" s="306"/>
      <c r="Y635" s="306"/>
      <c r="Z635" s="306"/>
    </row>
    <row r="636" spans="1:26" s="111" customFormat="1">
      <c r="A636" s="306"/>
      <c r="B636" s="306"/>
      <c r="C636" s="306"/>
      <c r="S636" s="306"/>
      <c r="T636" s="306"/>
      <c r="U636" s="306"/>
      <c r="V636" s="306"/>
      <c r="W636" s="306"/>
      <c r="X636" s="306"/>
      <c r="Y636" s="306"/>
      <c r="Z636" s="306"/>
    </row>
    <row r="637" spans="1:26" s="111" customFormat="1">
      <c r="A637" s="306"/>
      <c r="B637" s="306"/>
      <c r="C637" s="306"/>
      <c r="S637" s="306"/>
      <c r="T637" s="306"/>
      <c r="U637" s="306"/>
      <c r="V637" s="306"/>
      <c r="W637" s="306"/>
      <c r="X637" s="306"/>
      <c r="Y637" s="306"/>
      <c r="Z637" s="306"/>
    </row>
    <row r="638" spans="1:26" s="111" customFormat="1">
      <c r="A638" s="306"/>
      <c r="B638" s="306"/>
      <c r="C638" s="306"/>
      <c r="S638" s="306"/>
      <c r="T638" s="306"/>
      <c r="U638" s="306"/>
      <c r="V638" s="306"/>
      <c r="W638" s="306"/>
      <c r="X638" s="306"/>
      <c r="Y638" s="306"/>
      <c r="Z638" s="306"/>
    </row>
    <row r="639" spans="1:26" s="111" customFormat="1">
      <c r="A639" s="306"/>
      <c r="B639" s="306"/>
      <c r="C639" s="306"/>
      <c r="S639" s="306"/>
      <c r="T639" s="306"/>
      <c r="U639" s="306"/>
      <c r="V639" s="306"/>
      <c r="W639" s="306"/>
      <c r="X639" s="306"/>
      <c r="Y639" s="306"/>
      <c r="Z639" s="306"/>
    </row>
    <row r="640" spans="1:26" s="111" customFormat="1">
      <c r="A640" s="306"/>
      <c r="B640" s="306"/>
      <c r="C640" s="306"/>
      <c r="S640" s="306"/>
      <c r="T640" s="306"/>
      <c r="U640" s="306"/>
      <c r="V640" s="306"/>
      <c r="W640" s="306"/>
      <c r="X640" s="306"/>
      <c r="Y640" s="306"/>
      <c r="Z640" s="306"/>
    </row>
    <row r="641" spans="1:26" s="111" customFormat="1">
      <c r="A641" s="306"/>
      <c r="B641" s="306"/>
      <c r="C641" s="306"/>
      <c r="S641" s="306"/>
      <c r="T641" s="306"/>
      <c r="U641" s="306"/>
      <c r="V641" s="306"/>
      <c r="W641" s="306"/>
      <c r="X641" s="306"/>
      <c r="Y641" s="306"/>
      <c r="Z641" s="306"/>
    </row>
    <row r="642" spans="1:26" s="111" customFormat="1">
      <c r="A642" s="306"/>
      <c r="B642" s="306"/>
      <c r="C642" s="306"/>
      <c r="S642" s="306"/>
      <c r="T642" s="306"/>
      <c r="U642" s="306"/>
      <c r="V642" s="306"/>
      <c r="W642" s="306"/>
      <c r="X642" s="306"/>
      <c r="Y642" s="306"/>
      <c r="Z642" s="306"/>
    </row>
    <row r="643" spans="1:26" s="111" customFormat="1">
      <c r="A643" s="306"/>
      <c r="B643" s="306"/>
      <c r="C643" s="306"/>
      <c r="S643" s="306"/>
      <c r="T643" s="306"/>
      <c r="U643" s="306"/>
      <c r="V643" s="306"/>
      <c r="W643" s="306"/>
      <c r="X643" s="306"/>
      <c r="Y643" s="306"/>
      <c r="Z643" s="306"/>
    </row>
    <row r="644" spans="1:26" s="111" customFormat="1">
      <c r="A644" s="306"/>
      <c r="B644" s="306"/>
      <c r="C644" s="306"/>
      <c r="S644" s="306"/>
      <c r="T644" s="306"/>
      <c r="U644" s="306"/>
      <c r="V644" s="306"/>
      <c r="W644" s="306"/>
      <c r="X644" s="306"/>
      <c r="Y644" s="306"/>
      <c r="Z644" s="306"/>
    </row>
    <row r="645" spans="1:26" s="111" customFormat="1">
      <c r="A645" s="306"/>
      <c r="B645" s="306"/>
      <c r="C645" s="306"/>
      <c r="S645" s="306"/>
      <c r="T645" s="306"/>
      <c r="U645" s="306"/>
      <c r="V645" s="306"/>
      <c r="W645" s="306"/>
      <c r="X645" s="306"/>
      <c r="Y645" s="306"/>
      <c r="Z645" s="306"/>
    </row>
    <row r="646" spans="1:26" s="111" customFormat="1">
      <c r="A646" s="306"/>
      <c r="B646" s="306"/>
      <c r="C646" s="306"/>
      <c r="S646" s="306"/>
      <c r="T646" s="306"/>
      <c r="U646" s="306"/>
      <c r="V646" s="306"/>
      <c r="W646" s="306"/>
      <c r="X646" s="306"/>
      <c r="Y646" s="306"/>
      <c r="Z646" s="306"/>
    </row>
    <row r="647" spans="1:26" s="111" customFormat="1">
      <c r="A647" s="306"/>
      <c r="B647" s="306"/>
      <c r="C647" s="306"/>
      <c r="S647" s="306"/>
      <c r="T647" s="306"/>
      <c r="U647" s="306"/>
      <c r="V647" s="306"/>
      <c r="W647" s="306"/>
      <c r="X647" s="306"/>
      <c r="Y647" s="306"/>
      <c r="Z647" s="306"/>
    </row>
    <row r="648" spans="1:26" s="111" customFormat="1">
      <c r="A648" s="306"/>
      <c r="B648" s="306"/>
      <c r="C648" s="306"/>
      <c r="S648" s="306"/>
      <c r="T648" s="306"/>
      <c r="U648" s="306"/>
      <c r="V648" s="306"/>
      <c r="W648" s="306"/>
      <c r="X648" s="306"/>
      <c r="Y648" s="306"/>
      <c r="Z648" s="306"/>
    </row>
    <row r="649" spans="1:26" s="111" customFormat="1">
      <c r="A649" s="306"/>
      <c r="B649" s="306"/>
      <c r="C649" s="306"/>
      <c r="S649" s="306"/>
      <c r="T649" s="306"/>
      <c r="U649" s="306"/>
      <c r="V649" s="306"/>
      <c r="W649" s="306"/>
      <c r="X649" s="306"/>
      <c r="Y649" s="306"/>
      <c r="Z649" s="306"/>
    </row>
    <row r="650" spans="1:26" s="111" customFormat="1">
      <c r="A650" s="306"/>
      <c r="B650" s="306"/>
      <c r="C650" s="306"/>
      <c r="S650" s="306"/>
      <c r="T650" s="306"/>
      <c r="U650" s="306"/>
      <c r="V650" s="306"/>
      <c r="W650" s="306"/>
      <c r="X650" s="306"/>
      <c r="Y650" s="306"/>
      <c r="Z650" s="306"/>
    </row>
    <row r="651" spans="1:26" s="111" customFormat="1">
      <c r="A651" s="306"/>
      <c r="B651" s="306"/>
      <c r="C651" s="306"/>
      <c r="S651" s="306"/>
      <c r="T651" s="306"/>
      <c r="U651" s="306"/>
      <c r="V651" s="306"/>
      <c r="W651" s="306"/>
      <c r="X651" s="306"/>
      <c r="Y651" s="306"/>
      <c r="Z651" s="306"/>
    </row>
    <row r="652" spans="1:26" s="111" customFormat="1">
      <c r="A652" s="306"/>
      <c r="B652" s="306"/>
      <c r="C652" s="306"/>
      <c r="S652" s="306"/>
      <c r="T652" s="306"/>
      <c r="U652" s="306"/>
      <c r="V652" s="306"/>
      <c r="W652" s="306"/>
      <c r="X652" s="306"/>
      <c r="Y652" s="306"/>
      <c r="Z652" s="306"/>
    </row>
    <row r="653" spans="1:26" s="111" customFormat="1">
      <c r="A653" s="306"/>
      <c r="B653" s="306"/>
      <c r="C653" s="306"/>
      <c r="S653" s="306"/>
      <c r="T653" s="306"/>
      <c r="U653" s="306"/>
      <c r="V653" s="306"/>
      <c r="W653" s="306"/>
      <c r="X653" s="306"/>
      <c r="Y653" s="306"/>
      <c r="Z653" s="306"/>
    </row>
    <row r="654" spans="1:26" s="111" customFormat="1">
      <c r="A654" s="306"/>
      <c r="B654" s="306"/>
      <c r="C654" s="306"/>
      <c r="S654" s="306"/>
      <c r="T654" s="306"/>
      <c r="U654" s="306"/>
      <c r="V654" s="306"/>
      <c r="W654" s="306"/>
      <c r="X654" s="306"/>
      <c r="Y654" s="306"/>
      <c r="Z654" s="306"/>
    </row>
    <row r="655" spans="1:26" s="111" customFormat="1">
      <c r="A655" s="306"/>
      <c r="B655" s="306"/>
      <c r="C655" s="306"/>
      <c r="S655" s="306"/>
      <c r="T655" s="306"/>
      <c r="U655" s="306"/>
      <c r="V655" s="306"/>
      <c r="W655" s="306"/>
      <c r="X655" s="306"/>
      <c r="Y655" s="306"/>
      <c r="Z655" s="306"/>
    </row>
    <row r="656" spans="1:26" s="111" customFormat="1">
      <c r="A656" s="306"/>
      <c r="B656" s="306"/>
      <c r="C656" s="306"/>
      <c r="S656" s="306"/>
      <c r="T656" s="306"/>
      <c r="U656" s="306"/>
      <c r="V656" s="306"/>
      <c r="W656" s="306"/>
      <c r="X656" s="306"/>
      <c r="Y656" s="306"/>
      <c r="Z656" s="306"/>
    </row>
    <row r="657" spans="1:26" s="111" customFormat="1">
      <c r="A657" s="306"/>
      <c r="B657" s="306"/>
      <c r="C657" s="306"/>
      <c r="S657" s="306"/>
      <c r="T657" s="306"/>
      <c r="U657" s="306"/>
      <c r="V657" s="306"/>
      <c r="W657" s="306"/>
      <c r="X657" s="306"/>
      <c r="Y657" s="306"/>
      <c r="Z657" s="306"/>
    </row>
    <row r="658" spans="1:26" s="111" customFormat="1">
      <c r="A658" s="306"/>
      <c r="B658" s="306"/>
      <c r="C658" s="306"/>
      <c r="S658" s="306"/>
      <c r="T658" s="306"/>
      <c r="U658" s="306"/>
      <c r="V658" s="306"/>
      <c r="W658" s="306"/>
      <c r="X658" s="306"/>
      <c r="Y658" s="306"/>
      <c r="Z658" s="306"/>
    </row>
    <row r="659" spans="1:26" s="111" customFormat="1">
      <c r="A659" s="306"/>
      <c r="B659" s="306"/>
      <c r="C659" s="306"/>
      <c r="S659" s="306"/>
      <c r="T659" s="306"/>
      <c r="U659" s="306"/>
      <c r="V659" s="306"/>
      <c r="W659" s="306"/>
      <c r="X659" s="306"/>
      <c r="Y659" s="306"/>
      <c r="Z659" s="306"/>
    </row>
    <row r="660" spans="1:26" s="111" customFormat="1">
      <c r="A660" s="306"/>
      <c r="B660" s="306"/>
      <c r="C660" s="306"/>
      <c r="S660" s="306"/>
      <c r="T660" s="306"/>
      <c r="U660" s="306"/>
      <c r="V660" s="306"/>
      <c r="W660" s="306"/>
      <c r="X660" s="306"/>
      <c r="Y660" s="306"/>
      <c r="Z660" s="306"/>
    </row>
    <row r="661" spans="1:26" s="111" customFormat="1">
      <c r="A661" s="306"/>
      <c r="B661" s="306"/>
      <c r="C661" s="306"/>
      <c r="S661" s="306"/>
      <c r="T661" s="306"/>
      <c r="U661" s="306"/>
      <c r="V661" s="306"/>
      <c r="W661" s="306"/>
      <c r="X661" s="306"/>
      <c r="Y661" s="306"/>
      <c r="Z661" s="306"/>
    </row>
    <row r="662" spans="1:26" s="111" customFormat="1">
      <c r="A662" s="306"/>
      <c r="B662" s="306"/>
      <c r="C662" s="306"/>
      <c r="S662" s="306"/>
      <c r="T662" s="306"/>
      <c r="U662" s="306"/>
      <c r="V662" s="306"/>
      <c r="W662" s="306"/>
      <c r="X662" s="306"/>
      <c r="Y662" s="306"/>
      <c r="Z662" s="306"/>
    </row>
    <row r="663" spans="1:26" s="111" customFormat="1">
      <c r="A663" s="306"/>
      <c r="B663" s="306"/>
      <c r="C663" s="306"/>
      <c r="S663" s="306"/>
      <c r="T663" s="306"/>
      <c r="U663" s="306"/>
      <c r="V663" s="306"/>
      <c r="W663" s="306"/>
      <c r="X663" s="306"/>
      <c r="Y663" s="306"/>
      <c r="Z663" s="306"/>
    </row>
    <row r="664" spans="1:26" s="111" customFormat="1">
      <c r="A664" s="306"/>
      <c r="B664" s="306"/>
      <c r="C664" s="306"/>
      <c r="S664" s="306"/>
      <c r="T664" s="306"/>
      <c r="U664" s="306"/>
      <c r="V664" s="306"/>
      <c r="W664" s="306"/>
      <c r="X664" s="306"/>
      <c r="Y664" s="306"/>
      <c r="Z664" s="306"/>
    </row>
    <row r="665" spans="1:26" s="111" customFormat="1">
      <c r="A665" s="306"/>
      <c r="B665" s="306"/>
      <c r="C665" s="306"/>
      <c r="S665" s="306"/>
      <c r="T665" s="306"/>
      <c r="U665" s="306"/>
      <c r="V665" s="306"/>
      <c r="W665" s="306"/>
      <c r="X665" s="306"/>
      <c r="Y665" s="306"/>
      <c r="Z665" s="306"/>
    </row>
    <row r="666" spans="1:26" s="111" customFormat="1">
      <c r="A666" s="306"/>
      <c r="B666" s="306"/>
      <c r="C666" s="306"/>
      <c r="S666" s="306"/>
      <c r="T666" s="306"/>
      <c r="U666" s="306"/>
      <c r="V666" s="306"/>
      <c r="W666" s="306"/>
      <c r="X666" s="306"/>
      <c r="Y666" s="306"/>
      <c r="Z666" s="306"/>
    </row>
    <row r="667" spans="1:26" s="111" customFormat="1">
      <c r="A667" s="306"/>
      <c r="B667" s="306"/>
      <c r="C667" s="306"/>
      <c r="S667" s="306"/>
      <c r="T667" s="306"/>
      <c r="U667" s="306"/>
      <c r="V667" s="306"/>
      <c r="W667" s="306"/>
      <c r="X667" s="306"/>
      <c r="Y667" s="306"/>
      <c r="Z667" s="306"/>
    </row>
    <row r="668" spans="1:26" s="111" customFormat="1">
      <c r="A668" s="306"/>
      <c r="B668" s="306"/>
      <c r="C668" s="306"/>
      <c r="S668" s="306"/>
      <c r="T668" s="306"/>
      <c r="U668" s="306"/>
      <c r="V668" s="306"/>
      <c r="W668" s="306"/>
      <c r="X668" s="306"/>
      <c r="Y668" s="306"/>
      <c r="Z668" s="306"/>
    </row>
    <row r="669" spans="1:26" s="111" customFormat="1">
      <c r="A669" s="306"/>
      <c r="B669" s="306"/>
      <c r="C669" s="306"/>
      <c r="S669" s="306"/>
      <c r="T669" s="306"/>
      <c r="U669" s="306"/>
      <c r="V669" s="306"/>
      <c r="W669" s="306"/>
      <c r="X669" s="306"/>
      <c r="Y669" s="306"/>
      <c r="Z669" s="306"/>
    </row>
    <row r="670" spans="1:26" s="111" customFormat="1">
      <c r="A670" s="306"/>
      <c r="B670" s="306"/>
      <c r="C670" s="306"/>
      <c r="S670" s="306"/>
      <c r="T670" s="306"/>
      <c r="U670" s="306"/>
      <c r="V670" s="306"/>
      <c r="W670" s="306"/>
      <c r="X670" s="306"/>
      <c r="Y670" s="306"/>
      <c r="Z670" s="306"/>
    </row>
    <row r="671" spans="1:26" s="111" customFormat="1">
      <c r="A671" s="306"/>
      <c r="B671" s="306"/>
      <c r="C671" s="306"/>
      <c r="S671" s="306"/>
      <c r="T671" s="306"/>
      <c r="U671" s="306"/>
      <c r="V671" s="306"/>
      <c r="W671" s="306"/>
      <c r="X671" s="306"/>
      <c r="Y671" s="306"/>
      <c r="Z671" s="306"/>
    </row>
    <row r="672" spans="1:26" s="111" customFormat="1">
      <c r="A672" s="306"/>
      <c r="B672" s="306"/>
      <c r="C672" s="306"/>
      <c r="S672" s="306"/>
      <c r="T672" s="306"/>
      <c r="U672" s="306"/>
      <c r="V672" s="306"/>
      <c r="W672" s="306"/>
      <c r="X672" s="306"/>
      <c r="Y672" s="306"/>
      <c r="Z672" s="306"/>
    </row>
    <row r="673" spans="1:26" s="111" customFormat="1">
      <c r="A673" s="306"/>
      <c r="B673" s="306"/>
      <c r="C673" s="306"/>
      <c r="S673" s="306"/>
      <c r="T673" s="306"/>
      <c r="U673" s="306"/>
      <c r="V673" s="306"/>
      <c r="W673" s="306"/>
      <c r="X673" s="306"/>
      <c r="Y673" s="306"/>
      <c r="Z673" s="306"/>
    </row>
    <row r="674" spans="1:26" s="111" customFormat="1">
      <c r="A674" s="306"/>
      <c r="B674" s="306"/>
      <c r="C674" s="306"/>
      <c r="S674" s="306"/>
      <c r="T674" s="306"/>
      <c r="U674" s="306"/>
      <c r="V674" s="306"/>
      <c r="W674" s="306"/>
      <c r="X674" s="306"/>
      <c r="Y674" s="306"/>
      <c r="Z674" s="306"/>
    </row>
    <row r="675" spans="1:26" s="111" customFormat="1">
      <c r="A675" s="306"/>
      <c r="B675" s="306"/>
      <c r="C675" s="306"/>
      <c r="S675" s="306"/>
      <c r="T675" s="306"/>
      <c r="U675" s="306"/>
      <c r="V675" s="306"/>
      <c r="W675" s="306"/>
      <c r="X675" s="306"/>
      <c r="Y675" s="306"/>
      <c r="Z675" s="306"/>
    </row>
    <row r="676" spans="1:26" s="111" customFormat="1">
      <c r="A676" s="306"/>
      <c r="B676" s="306"/>
      <c r="C676" s="306"/>
      <c r="S676" s="306"/>
      <c r="T676" s="306"/>
      <c r="U676" s="306"/>
      <c r="V676" s="306"/>
      <c r="W676" s="306"/>
      <c r="X676" s="306"/>
      <c r="Y676" s="306"/>
      <c r="Z676" s="306"/>
    </row>
    <row r="677" spans="1:26" s="111" customFormat="1">
      <c r="A677" s="306"/>
      <c r="B677" s="306"/>
      <c r="C677" s="306"/>
      <c r="S677" s="306"/>
      <c r="T677" s="306"/>
      <c r="U677" s="306"/>
      <c r="V677" s="306"/>
      <c r="W677" s="306"/>
      <c r="X677" s="306"/>
      <c r="Y677" s="306"/>
      <c r="Z677" s="306"/>
    </row>
    <row r="678" spans="1:26" s="111" customFormat="1">
      <c r="A678" s="306"/>
      <c r="B678" s="306"/>
      <c r="C678" s="306"/>
      <c r="S678" s="306"/>
      <c r="T678" s="306"/>
      <c r="U678" s="306"/>
      <c r="V678" s="306"/>
      <c r="W678" s="306"/>
      <c r="X678" s="306"/>
      <c r="Y678" s="306"/>
      <c r="Z678" s="306"/>
    </row>
    <row r="679" spans="1:26" s="111" customFormat="1">
      <c r="A679" s="306"/>
      <c r="B679" s="306"/>
      <c r="C679" s="306"/>
      <c r="S679" s="306"/>
      <c r="T679" s="306"/>
      <c r="U679" s="306"/>
      <c r="V679" s="306"/>
      <c r="W679" s="306"/>
      <c r="X679" s="306"/>
      <c r="Y679" s="306"/>
      <c r="Z679" s="306"/>
    </row>
    <row r="680" spans="1:26" s="111" customFormat="1">
      <c r="A680" s="306"/>
      <c r="B680" s="306"/>
      <c r="C680" s="306"/>
      <c r="S680" s="306"/>
      <c r="T680" s="306"/>
      <c r="U680" s="306"/>
      <c r="V680" s="306"/>
      <c r="W680" s="306"/>
      <c r="X680" s="306"/>
      <c r="Y680" s="306"/>
      <c r="Z680" s="306"/>
    </row>
    <row r="681" spans="1:26" s="111" customFormat="1">
      <c r="A681" s="306"/>
      <c r="B681" s="306"/>
      <c r="C681" s="306"/>
      <c r="S681" s="306"/>
      <c r="T681" s="306"/>
      <c r="U681" s="306"/>
      <c r="V681" s="306"/>
      <c r="W681" s="306"/>
      <c r="X681" s="306"/>
      <c r="Y681" s="306"/>
      <c r="Z681" s="306"/>
    </row>
    <row r="682" spans="1:26" s="111" customFormat="1">
      <c r="A682" s="306"/>
      <c r="B682" s="306"/>
      <c r="C682" s="306"/>
      <c r="S682" s="306"/>
      <c r="T682" s="306"/>
      <c r="U682" s="306"/>
      <c r="V682" s="306"/>
      <c r="W682" s="306"/>
      <c r="X682" s="306"/>
      <c r="Y682" s="306"/>
      <c r="Z682" s="306"/>
    </row>
    <row r="683" spans="1:26" s="111" customFormat="1">
      <c r="A683" s="306"/>
      <c r="B683" s="306"/>
      <c r="C683" s="306"/>
      <c r="S683" s="306"/>
      <c r="T683" s="306"/>
      <c r="U683" s="306"/>
      <c r="V683" s="306"/>
      <c r="W683" s="306"/>
      <c r="X683" s="306"/>
      <c r="Y683" s="306"/>
      <c r="Z683" s="306"/>
    </row>
    <row r="684" spans="1:26" s="111" customFormat="1">
      <c r="A684" s="306"/>
      <c r="B684" s="306"/>
      <c r="C684" s="306"/>
      <c r="S684" s="306"/>
      <c r="T684" s="306"/>
      <c r="U684" s="306"/>
      <c r="V684" s="306"/>
      <c r="W684" s="306"/>
      <c r="X684" s="306"/>
      <c r="Y684" s="306"/>
      <c r="Z684" s="306"/>
    </row>
    <row r="685" spans="1:26" s="111" customFormat="1">
      <c r="A685" s="306"/>
      <c r="B685" s="306"/>
      <c r="C685" s="306"/>
      <c r="S685" s="306"/>
      <c r="T685" s="306"/>
      <c r="U685" s="306"/>
      <c r="V685" s="306"/>
      <c r="W685" s="306"/>
      <c r="X685" s="306"/>
      <c r="Y685" s="306"/>
      <c r="Z685" s="306"/>
    </row>
    <row r="686" spans="1:26" s="111" customFormat="1">
      <c r="A686" s="306"/>
      <c r="B686" s="306"/>
      <c r="C686" s="306"/>
      <c r="S686" s="306"/>
      <c r="T686" s="306"/>
      <c r="U686" s="306"/>
      <c r="V686" s="306"/>
      <c r="W686" s="306"/>
      <c r="X686" s="306"/>
      <c r="Y686" s="306"/>
      <c r="Z686" s="306"/>
    </row>
    <row r="687" spans="1:26" s="111" customFormat="1">
      <c r="A687" s="306"/>
      <c r="B687" s="306"/>
      <c r="C687" s="306"/>
      <c r="S687" s="306"/>
      <c r="T687" s="306"/>
      <c r="U687" s="306"/>
      <c r="V687" s="306"/>
      <c r="W687" s="306"/>
      <c r="X687" s="306"/>
      <c r="Y687" s="306"/>
      <c r="Z687" s="306"/>
    </row>
    <row r="688" spans="1:26" s="111" customFormat="1">
      <c r="A688" s="306"/>
      <c r="B688" s="306"/>
      <c r="C688" s="306"/>
      <c r="S688" s="306"/>
      <c r="T688" s="306"/>
      <c r="U688" s="306"/>
      <c r="V688" s="306"/>
      <c r="W688" s="306"/>
      <c r="X688" s="306"/>
      <c r="Y688" s="306"/>
      <c r="Z688" s="306"/>
    </row>
    <row r="689" spans="1:26" s="111" customFormat="1">
      <c r="A689" s="306"/>
      <c r="B689" s="306"/>
      <c r="C689" s="306"/>
      <c r="S689" s="306"/>
      <c r="T689" s="306"/>
      <c r="U689" s="306"/>
      <c r="V689" s="306"/>
      <c r="W689" s="306"/>
      <c r="X689" s="306"/>
      <c r="Y689" s="306"/>
      <c r="Z689" s="306"/>
    </row>
    <row r="690" spans="1:26" s="111" customFormat="1">
      <c r="A690" s="306"/>
      <c r="B690" s="306"/>
      <c r="C690" s="306"/>
      <c r="S690" s="306"/>
      <c r="T690" s="306"/>
      <c r="U690" s="306"/>
      <c r="V690" s="306"/>
      <c r="W690" s="306"/>
      <c r="X690" s="306"/>
      <c r="Y690" s="306"/>
      <c r="Z690" s="306"/>
    </row>
    <row r="691" spans="1:26" s="111" customFormat="1">
      <c r="A691" s="306"/>
      <c r="B691" s="306"/>
      <c r="C691" s="306"/>
      <c r="S691" s="306"/>
      <c r="T691" s="306"/>
      <c r="U691" s="306"/>
      <c r="V691" s="306"/>
      <c r="W691" s="306"/>
      <c r="X691" s="306"/>
      <c r="Y691" s="306"/>
      <c r="Z691" s="306"/>
    </row>
    <row r="692" spans="1:26" s="111" customFormat="1">
      <c r="A692" s="306"/>
      <c r="B692" s="306"/>
      <c r="C692" s="306"/>
      <c r="S692" s="306"/>
      <c r="T692" s="306"/>
      <c r="U692" s="306"/>
      <c r="V692" s="306"/>
      <c r="W692" s="306"/>
      <c r="X692" s="306"/>
      <c r="Y692" s="306"/>
      <c r="Z692" s="306"/>
    </row>
    <row r="693" spans="1:26" s="111" customFormat="1">
      <c r="A693" s="306"/>
      <c r="B693" s="306"/>
      <c r="C693" s="306"/>
      <c r="S693" s="306"/>
      <c r="T693" s="306"/>
      <c r="U693" s="306"/>
      <c r="V693" s="306"/>
      <c r="W693" s="306"/>
      <c r="X693" s="306"/>
      <c r="Y693" s="306"/>
      <c r="Z693" s="306"/>
    </row>
    <row r="694" spans="1:26" s="111" customFormat="1">
      <c r="A694" s="306"/>
      <c r="B694" s="306"/>
      <c r="C694" s="306"/>
      <c r="S694" s="306"/>
      <c r="T694" s="306"/>
      <c r="U694" s="306"/>
      <c r="V694" s="306"/>
      <c r="W694" s="306"/>
      <c r="X694" s="306"/>
      <c r="Y694" s="306"/>
      <c r="Z694" s="306"/>
    </row>
    <row r="695" spans="1:26" s="111" customFormat="1">
      <c r="A695" s="306"/>
      <c r="B695" s="306"/>
      <c r="C695" s="306"/>
      <c r="S695" s="306"/>
      <c r="T695" s="306"/>
      <c r="U695" s="306"/>
      <c r="V695" s="306"/>
      <c r="W695" s="306"/>
      <c r="X695" s="306"/>
      <c r="Y695" s="306"/>
      <c r="Z695" s="306"/>
    </row>
    <row r="696" spans="1:26" s="111" customFormat="1">
      <c r="A696" s="306"/>
      <c r="B696" s="306"/>
      <c r="C696" s="306"/>
      <c r="S696" s="306"/>
      <c r="T696" s="306"/>
      <c r="U696" s="306"/>
      <c r="V696" s="306"/>
      <c r="W696" s="306"/>
      <c r="X696" s="306"/>
      <c r="Y696" s="306"/>
      <c r="Z696" s="306"/>
    </row>
    <row r="697" spans="1:26" s="111" customFormat="1">
      <c r="A697" s="306"/>
      <c r="B697" s="306"/>
      <c r="C697" s="306"/>
      <c r="S697" s="306"/>
      <c r="T697" s="306"/>
      <c r="U697" s="306"/>
      <c r="V697" s="306"/>
      <c r="W697" s="306"/>
      <c r="X697" s="306"/>
      <c r="Y697" s="306"/>
      <c r="Z697" s="306"/>
    </row>
    <row r="698" spans="1:26" s="111" customFormat="1">
      <c r="A698" s="306"/>
      <c r="B698" s="306"/>
      <c r="C698" s="306"/>
      <c r="S698" s="306"/>
      <c r="T698" s="306"/>
      <c r="U698" s="306"/>
      <c r="V698" s="306"/>
      <c r="W698" s="306"/>
      <c r="X698" s="306"/>
      <c r="Y698" s="306"/>
      <c r="Z698" s="306"/>
    </row>
    <row r="699" spans="1:26" s="111" customFormat="1">
      <c r="A699" s="306"/>
      <c r="B699" s="306"/>
      <c r="C699" s="306"/>
      <c r="S699" s="306"/>
      <c r="T699" s="306"/>
      <c r="U699" s="306"/>
      <c r="V699" s="306"/>
      <c r="W699" s="306"/>
      <c r="X699" s="306"/>
      <c r="Y699" s="306"/>
      <c r="Z699" s="306"/>
    </row>
    <row r="700" spans="1:26" s="111" customFormat="1">
      <c r="A700" s="306"/>
      <c r="B700" s="306"/>
      <c r="C700" s="306"/>
      <c r="S700" s="306"/>
      <c r="T700" s="306"/>
      <c r="U700" s="306"/>
      <c r="V700" s="306"/>
      <c r="W700" s="306"/>
      <c r="X700" s="306"/>
      <c r="Y700" s="306"/>
      <c r="Z700" s="306"/>
    </row>
    <row r="701" spans="1:26" s="111" customFormat="1">
      <c r="A701" s="306"/>
      <c r="B701" s="306"/>
      <c r="C701" s="306"/>
      <c r="S701" s="306"/>
      <c r="T701" s="306"/>
      <c r="U701" s="306"/>
      <c r="V701" s="306"/>
      <c r="W701" s="306"/>
      <c r="X701" s="306"/>
      <c r="Y701" s="306"/>
      <c r="Z701" s="306"/>
    </row>
    <row r="702" spans="1:26" s="111" customFormat="1">
      <c r="A702" s="306"/>
      <c r="B702" s="306"/>
      <c r="C702" s="306"/>
      <c r="S702" s="306"/>
      <c r="T702" s="306"/>
      <c r="U702" s="306"/>
      <c r="V702" s="306"/>
      <c r="W702" s="306"/>
      <c r="X702" s="306"/>
      <c r="Y702" s="306"/>
      <c r="Z702" s="306"/>
    </row>
    <row r="703" spans="1:26" s="111" customFormat="1">
      <c r="A703" s="306"/>
      <c r="B703" s="306"/>
      <c r="C703" s="306"/>
      <c r="S703" s="306"/>
      <c r="T703" s="306"/>
      <c r="U703" s="306"/>
      <c r="V703" s="306"/>
      <c r="W703" s="306"/>
      <c r="X703" s="306"/>
      <c r="Y703" s="306"/>
      <c r="Z703" s="306"/>
    </row>
    <row r="704" spans="1:26" s="111" customFormat="1">
      <c r="A704" s="306"/>
      <c r="B704" s="306"/>
      <c r="C704" s="306"/>
      <c r="S704" s="306"/>
      <c r="T704" s="306"/>
      <c r="U704" s="306"/>
      <c r="V704" s="306"/>
      <c r="W704" s="306"/>
      <c r="X704" s="306"/>
      <c r="Y704" s="306"/>
      <c r="Z704" s="306"/>
    </row>
    <row r="705" spans="1:26" s="111" customFormat="1">
      <c r="A705" s="306"/>
      <c r="B705" s="306"/>
      <c r="C705" s="306"/>
      <c r="S705" s="306"/>
      <c r="T705" s="306"/>
      <c r="U705" s="306"/>
      <c r="V705" s="306"/>
      <c r="W705" s="306"/>
      <c r="X705" s="306"/>
      <c r="Y705" s="306"/>
      <c r="Z705" s="306"/>
    </row>
    <row r="706" spans="1:26" s="111" customFormat="1">
      <c r="A706" s="306"/>
      <c r="B706" s="306"/>
      <c r="C706" s="306"/>
      <c r="S706" s="306"/>
      <c r="T706" s="306"/>
      <c r="U706" s="306"/>
      <c r="V706" s="306"/>
      <c r="W706" s="306"/>
      <c r="X706" s="306"/>
      <c r="Y706" s="306"/>
      <c r="Z706" s="306"/>
    </row>
    <row r="707" spans="1:26" s="111" customFormat="1">
      <c r="A707" s="306"/>
      <c r="B707" s="306"/>
      <c r="C707" s="306"/>
      <c r="S707" s="306"/>
      <c r="T707" s="306"/>
      <c r="U707" s="306"/>
      <c r="V707" s="306"/>
      <c r="W707" s="306"/>
      <c r="X707" s="306"/>
      <c r="Y707" s="306"/>
      <c r="Z707" s="306"/>
    </row>
    <row r="708" spans="1:26" s="111" customFormat="1">
      <c r="A708" s="306"/>
      <c r="B708" s="306"/>
      <c r="C708" s="306"/>
      <c r="S708" s="306"/>
      <c r="T708" s="306"/>
      <c r="U708" s="306"/>
      <c r="V708" s="306"/>
      <c r="W708" s="306"/>
      <c r="X708" s="306"/>
      <c r="Y708" s="306"/>
      <c r="Z708" s="306"/>
    </row>
    <row r="709" spans="1:26" s="111" customFormat="1">
      <c r="A709" s="306"/>
      <c r="B709" s="306"/>
      <c r="C709" s="306"/>
      <c r="S709" s="306"/>
      <c r="T709" s="306"/>
      <c r="U709" s="306"/>
      <c r="V709" s="306"/>
      <c r="W709" s="306"/>
      <c r="X709" s="306"/>
      <c r="Y709" s="306"/>
      <c r="Z709" s="306"/>
    </row>
    <row r="710" spans="1:26" s="111" customFormat="1">
      <c r="A710" s="306"/>
      <c r="B710" s="306"/>
      <c r="C710" s="306"/>
      <c r="S710" s="306"/>
      <c r="T710" s="306"/>
      <c r="U710" s="306"/>
      <c r="V710" s="306"/>
      <c r="W710" s="306"/>
      <c r="X710" s="306"/>
      <c r="Y710" s="306"/>
      <c r="Z710" s="306"/>
    </row>
    <row r="711" spans="1:26" s="111" customFormat="1">
      <c r="A711" s="306"/>
      <c r="B711" s="306"/>
      <c r="C711" s="306"/>
      <c r="S711" s="306"/>
      <c r="T711" s="306"/>
      <c r="U711" s="306"/>
      <c r="V711" s="306"/>
      <c r="W711" s="306"/>
      <c r="X711" s="306"/>
      <c r="Y711" s="306"/>
      <c r="Z711" s="306"/>
    </row>
    <row r="712" spans="1:26" s="111" customFormat="1">
      <c r="A712" s="306"/>
      <c r="B712" s="306"/>
      <c r="C712" s="306"/>
      <c r="S712" s="306"/>
      <c r="T712" s="306"/>
      <c r="U712" s="306"/>
      <c r="V712" s="306"/>
      <c r="W712" s="306"/>
      <c r="X712" s="306"/>
      <c r="Y712" s="306"/>
      <c r="Z712" s="306"/>
    </row>
    <row r="713" spans="1:26" s="111" customFormat="1">
      <c r="A713" s="306"/>
      <c r="B713" s="306"/>
      <c r="C713" s="306"/>
      <c r="S713" s="306"/>
      <c r="T713" s="306"/>
      <c r="U713" s="306"/>
      <c r="V713" s="306"/>
      <c r="W713" s="306"/>
      <c r="X713" s="306"/>
      <c r="Y713" s="306"/>
      <c r="Z713" s="306"/>
    </row>
    <row r="714" spans="1:26" s="111" customFormat="1">
      <c r="A714" s="306"/>
      <c r="B714" s="306"/>
      <c r="C714" s="306"/>
      <c r="S714" s="306"/>
      <c r="T714" s="306"/>
      <c r="U714" s="306"/>
      <c r="V714" s="306"/>
      <c r="W714" s="306"/>
      <c r="X714" s="306"/>
      <c r="Y714" s="306"/>
      <c r="Z714" s="306"/>
    </row>
    <row r="715" spans="1:26" s="111" customFormat="1">
      <c r="A715" s="306"/>
      <c r="B715" s="306"/>
      <c r="C715" s="306"/>
      <c r="S715" s="306"/>
      <c r="T715" s="306"/>
      <c r="U715" s="306"/>
      <c r="V715" s="306"/>
      <c r="W715" s="306"/>
      <c r="X715" s="306"/>
      <c r="Y715" s="306"/>
      <c r="Z715" s="306"/>
    </row>
    <row r="716" spans="1:26" s="111" customFormat="1">
      <c r="A716" s="306"/>
      <c r="B716" s="306"/>
      <c r="C716" s="306"/>
      <c r="S716" s="306"/>
      <c r="T716" s="306"/>
      <c r="U716" s="306"/>
      <c r="V716" s="306"/>
      <c r="W716" s="306"/>
      <c r="X716" s="306"/>
      <c r="Y716" s="306"/>
      <c r="Z716" s="306"/>
    </row>
    <row r="717" spans="1:26" s="111" customFormat="1">
      <c r="A717" s="306"/>
      <c r="B717" s="306"/>
      <c r="C717" s="306"/>
      <c r="S717" s="306"/>
      <c r="T717" s="306"/>
      <c r="U717" s="306"/>
      <c r="V717" s="306"/>
      <c r="W717" s="306"/>
      <c r="X717" s="306"/>
      <c r="Y717" s="306"/>
      <c r="Z717" s="306"/>
    </row>
    <row r="718" spans="1:26" s="111" customFormat="1">
      <c r="A718" s="306"/>
      <c r="B718" s="306"/>
      <c r="C718" s="306"/>
      <c r="S718" s="306"/>
      <c r="T718" s="306"/>
      <c r="U718" s="306"/>
      <c r="V718" s="306"/>
      <c r="W718" s="306"/>
      <c r="X718" s="306"/>
      <c r="Y718" s="306"/>
      <c r="Z718" s="306"/>
    </row>
    <row r="719" spans="1:26" s="111" customFormat="1">
      <c r="A719" s="306"/>
      <c r="B719" s="306"/>
      <c r="C719" s="306"/>
      <c r="S719" s="306"/>
      <c r="T719" s="306"/>
      <c r="U719" s="306"/>
      <c r="V719" s="306"/>
      <c r="W719" s="306"/>
      <c r="X719" s="306"/>
      <c r="Y719" s="306"/>
      <c r="Z719" s="306"/>
    </row>
    <row r="720" spans="1:26" s="111" customFormat="1">
      <c r="A720" s="306"/>
      <c r="B720" s="306"/>
      <c r="C720" s="306"/>
      <c r="S720" s="306"/>
      <c r="T720" s="306"/>
      <c r="U720" s="306"/>
      <c r="V720" s="306"/>
      <c r="W720" s="306"/>
      <c r="X720" s="306"/>
      <c r="Y720" s="306"/>
      <c r="Z720" s="306"/>
    </row>
    <row r="721" spans="1:26" s="111" customFormat="1">
      <c r="A721" s="306"/>
      <c r="B721" s="306"/>
      <c r="C721" s="306"/>
      <c r="S721" s="306"/>
      <c r="T721" s="306"/>
      <c r="U721" s="306"/>
      <c r="V721" s="306"/>
      <c r="W721" s="306"/>
      <c r="X721" s="306"/>
      <c r="Y721" s="306"/>
      <c r="Z721" s="306"/>
    </row>
    <row r="722" spans="1:26" s="111" customFormat="1">
      <c r="A722" s="306"/>
      <c r="B722" s="306"/>
      <c r="C722" s="306"/>
      <c r="S722" s="306"/>
      <c r="T722" s="306"/>
      <c r="U722" s="306"/>
      <c r="V722" s="306"/>
      <c r="W722" s="306"/>
      <c r="X722" s="306"/>
      <c r="Y722" s="306"/>
      <c r="Z722" s="306"/>
    </row>
    <row r="723" spans="1:26" s="111" customFormat="1">
      <c r="A723" s="306"/>
      <c r="B723" s="306"/>
      <c r="C723" s="306"/>
      <c r="S723" s="306"/>
      <c r="T723" s="306"/>
      <c r="U723" s="306"/>
      <c r="V723" s="306"/>
      <c r="W723" s="306"/>
      <c r="X723" s="306"/>
      <c r="Y723" s="306"/>
      <c r="Z723" s="306"/>
    </row>
    <row r="724" spans="1:26" s="111" customFormat="1">
      <c r="A724" s="306"/>
      <c r="B724" s="306"/>
      <c r="C724" s="306"/>
      <c r="S724" s="306"/>
      <c r="T724" s="306"/>
      <c r="U724" s="306"/>
      <c r="V724" s="306"/>
      <c r="W724" s="306"/>
      <c r="X724" s="306"/>
      <c r="Y724" s="306"/>
      <c r="Z724" s="306"/>
    </row>
    <row r="725" spans="1:26" s="111" customFormat="1">
      <c r="A725" s="306"/>
      <c r="B725" s="306"/>
      <c r="C725" s="306"/>
      <c r="S725" s="306"/>
      <c r="T725" s="306"/>
      <c r="U725" s="306"/>
      <c r="V725" s="306"/>
      <c r="W725" s="306"/>
      <c r="X725" s="306"/>
      <c r="Y725" s="306"/>
      <c r="Z725" s="306"/>
    </row>
    <row r="726" spans="1:26" s="111" customFormat="1">
      <c r="A726" s="306"/>
      <c r="B726" s="306"/>
      <c r="C726" s="306"/>
      <c r="S726" s="306"/>
      <c r="T726" s="306"/>
      <c r="U726" s="306"/>
      <c r="V726" s="306"/>
      <c r="W726" s="306"/>
      <c r="X726" s="306"/>
      <c r="Y726" s="306"/>
      <c r="Z726" s="306"/>
    </row>
    <row r="727" spans="1:26" s="111" customFormat="1">
      <c r="A727" s="306"/>
      <c r="B727" s="306"/>
      <c r="C727" s="306"/>
      <c r="S727" s="306"/>
      <c r="T727" s="306"/>
      <c r="U727" s="306"/>
      <c r="V727" s="306"/>
      <c r="W727" s="306"/>
      <c r="X727" s="306"/>
      <c r="Y727" s="306"/>
      <c r="Z727" s="306"/>
    </row>
    <row r="728" spans="1:26" s="111" customFormat="1">
      <c r="A728" s="306"/>
      <c r="B728" s="306"/>
      <c r="C728" s="306"/>
      <c r="S728" s="306"/>
      <c r="T728" s="306"/>
      <c r="U728" s="306"/>
      <c r="V728" s="306"/>
      <c r="W728" s="306"/>
      <c r="X728" s="306"/>
      <c r="Y728" s="306"/>
      <c r="Z728" s="306"/>
    </row>
    <row r="729" spans="1:26" s="111" customFormat="1">
      <c r="A729" s="306"/>
      <c r="B729" s="306"/>
      <c r="C729" s="306"/>
      <c r="S729" s="306"/>
      <c r="T729" s="306"/>
      <c r="U729" s="306"/>
      <c r="V729" s="306"/>
      <c r="W729" s="306"/>
      <c r="X729" s="306"/>
      <c r="Y729" s="306"/>
      <c r="Z729" s="306"/>
    </row>
    <row r="730" spans="1:26" s="111" customFormat="1">
      <c r="A730" s="306"/>
      <c r="B730" s="306"/>
      <c r="C730" s="306"/>
      <c r="S730" s="306"/>
      <c r="T730" s="306"/>
      <c r="U730" s="306"/>
      <c r="V730" s="306"/>
      <c r="W730" s="306"/>
      <c r="X730" s="306"/>
      <c r="Y730" s="306"/>
      <c r="Z730" s="306"/>
    </row>
    <row r="731" spans="1:26" s="111" customFormat="1">
      <c r="A731" s="306"/>
      <c r="B731" s="306"/>
      <c r="C731" s="306"/>
      <c r="S731" s="306"/>
      <c r="T731" s="306"/>
      <c r="U731" s="306"/>
      <c r="V731" s="306"/>
      <c r="W731" s="306"/>
      <c r="X731" s="306"/>
      <c r="Y731" s="306"/>
      <c r="Z731" s="306"/>
    </row>
    <row r="732" spans="1:26" s="111" customFormat="1">
      <c r="A732" s="306"/>
      <c r="B732" s="306"/>
      <c r="C732" s="306"/>
      <c r="S732" s="306"/>
      <c r="T732" s="306"/>
      <c r="U732" s="306"/>
      <c r="V732" s="306"/>
      <c r="W732" s="306"/>
      <c r="X732" s="306"/>
      <c r="Y732" s="306"/>
      <c r="Z732" s="306"/>
    </row>
    <row r="733" spans="1:26" s="111" customFormat="1">
      <c r="A733" s="306"/>
      <c r="B733" s="306"/>
      <c r="C733" s="306"/>
      <c r="S733" s="306"/>
      <c r="T733" s="306"/>
      <c r="U733" s="306"/>
      <c r="V733" s="306"/>
      <c r="W733" s="306"/>
      <c r="X733" s="306"/>
      <c r="Y733" s="306"/>
      <c r="Z733" s="306"/>
    </row>
    <row r="734" spans="1:26" s="111" customFormat="1">
      <c r="A734" s="306"/>
      <c r="B734" s="306"/>
      <c r="C734" s="306"/>
      <c r="S734" s="306"/>
      <c r="T734" s="306"/>
      <c r="U734" s="306"/>
      <c r="V734" s="306"/>
      <c r="W734" s="306"/>
      <c r="X734" s="306"/>
      <c r="Y734" s="306"/>
      <c r="Z734" s="306"/>
    </row>
    <row r="735" spans="1:26" s="111" customFormat="1">
      <c r="A735" s="306"/>
      <c r="B735" s="306"/>
      <c r="C735" s="306"/>
      <c r="S735" s="306"/>
      <c r="T735" s="306"/>
      <c r="U735" s="306"/>
      <c r="V735" s="306"/>
      <c r="W735" s="306"/>
      <c r="X735" s="306"/>
      <c r="Y735" s="306"/>
      <c r="Z735" s="306"/>
    </row>
    <row r="736" spans="1:26" s="111" customFormat="1">
      <c r="A736" s="306"/>
      <c r="B736" s="306"/>
      <c r="C736" s="306"/>
      <c r="S736" s="306"/>
      <c r="T736" s="306"/>
      <c r="U736" s="306"/>
      <c r="V736" s="306"/>
      <c r="W736" s="306"/>
      <c r="X736" s="306"/>
      <c r="Y736" s="306"/>
      <c r="Z736" s="306"/>
    </row>
    <row r="737" spans="1:26" s="111" customFormat="1">
      <c r="A737" s="306"/>
      <c r="B737" s="306"/>
      <c r="C737" s="306"/>
      <c r="S737" s="306"/>
      <c r="T737" s="306"/>
      <c r="U737" s="306"/>
      <c r="V737" s="306"/>
      <c r="W737" s="306"/>
      <c r="X737" s="306"/>
      <c r="Y737" s="306"/>
      <c r="Z737" s="306"/>
    </row>
    <row r="738" spans="1:26" s="111" customFormat="1">
      <c r="A738" s="306"/>
      <c r="B738" s="306"/>
      <c r="C738" s="306"/>
      <c r="S738" s="306"/>
      <c r="T738" s="306"/>
      <c r="U738" s="306"/>
      <c r="V738" s="306"/>
      <c r="W738" s="306"/>
      <c r="X738" s="306"/>
      <c r="Y738" s="306"/>
      <c r="Z738" s="306"/>
    </row>
    <row r="739" spans="1:26" s="111" customFormat="1">
      <c r="A739" s="306"/>
      <c r="B739" s="306"/>
      <c r="C739" s="306"/>
      <c r="S739" s="306"/>
      <c r="T739" s="306"/>
      <c r="U739" s="306"/>
      <c r="V739" s="306"/>
      <c r="W739" s="306"/>
      <c r="X739" s="306"/>
      <c r="Y739" s="306"/>
      <c r="Z739" s="306"/>
    </row>
    <row r="740" spans="1:26" s="111" customFormat="1">
      <c r="A740" s="306"/>
      <c r="B740" s="306"/>
      <c r="C740" s="306"/>
      <c r="S740" s="306"/>
      <c r="T740" s="306"/>
      <c r="U740" s="306"/>
      <c r="V740" s="306"/>
      <c r="W740" s="306"/>
      <c r="X740" s="306"/>
      <c r="Y740" s="306"/>
      <c r="Z740" s="306"/>
    </row>
    <row r="741" spans="1:26" s="111" customFormat="1">
      <c r="A741" s="306"/>
      <c r="B741" s="306"/>
      <c r="C741" s="306"/>
      <c r="S741" s="306"/>
      <c r="T741" s="306"/>
      <c r="U741" s="306"/>
      <c r="V741" s="306"/>
      <c r="W741" s="306"/>
      <c r="X741" s="306"/>
      <c r="Y741" s="306"/>
      <c r="Z741" s="306"/>
    </row>
    <row r="742" spans="1:26" s="111" customFormat="1">
      <c r="A742" s="306"/>
      <c r="B742" s="306"/>
      <c r="C742" s="306"/>
      <c r="S742" s="306"/>
      <c r="T742" s="306"/>
      <c r="U742" s="306"/>
      <c r="V742" s="306"/>
      <c r="W742" s="306"/>
      <c r="X742" s="306"/>
      <c r="Y742" s="306"/>
      <c r="Z742" s="306"/>
    </row>
    <row r="743" spans="1:26" s="111" customFormat="1">
      <c r="A743" s="306"/>
      <c r="B743" s="306"/>
      <c r="C743" s="306"/>
      <c r="S743" s="306"/>
      <c r="T743" s="306"/>
      <c r="U743" s="306"/>
      <c r="V743" s="306"/>
      <c r="W743" s="306"/>
      <c r="X743" s="306"/>
      <c r="Y743" s="306"/>
      <c r="Z743" s="306"/>
    </row>
    <row r="744" spans="1:26" s="111" customFormat="1">
      <c r="A744" s="306"/>
      <c r="B744" s="306"/>
      <c r="C744" s="306"/>
      <c r="S744" s="306"/>
      <c r="T744" s="306"/>
      <c r="U744" s="306"/>
      <c r="V744" s="306"/>
      <c r="W744" s="306"/>
      <c r="X744" s="306"/>
      <c r="Y744" s="306"/>
      <c r="Z744" s="306"/>
    </row>
    <row r="745" spans="1:26" s="111" customFormat="1">
      <c r="A745" s="306"/>
      <c r="B745" s="306"/>
      <c r="C745" s="306"/>
      <c r="S745" s="306"/>
      <c r="T745" s="306"/>
      <c r="U745" s="306"/>
      <c r="V745" s="306"/>
      <c r="W745" s="306"/>
      <c r="X745" s="306"/>
      <c r="Y745" s="306"/>
      <c r="Z745" s="306"/>
    </row>
    <row r="746" spans="1:26" s="111" customFormat="1">
      <c r="A746" s="306"/>
      <c r="B746" s="306"/>
      <c r="C746" s="306"/>
      <c r="S746" s="306"/>
      <c r="T746" s="306"/>
      <c r="U746" s="306"/>
      <c r="V746" s="306"/>
      <c r="W746" s="306"/>
      <c r="X746" s="306"/>
      <c r="Y746" s="306"/>
      <c r="Z746" s="306"/>
    </row>
    <row r="747" spans="1:26" s="111" customFormat="1">
      <c r="A747" s="306"/>
      <c r="B747" s="306"/>
      <c r="C747" s="306"/>
      <c r="S747" s="306"/>
      <c r="T747" s="306"/>
      <c r="U747" s="306"/>
      <c r="V747" s="306"/>
      <c r="W747" s="306"/>
      <c r="X747" s="306"/>
      <c r="Y747" s="306"/>
      <c r="Z747" s="306"/>
    </row>
    <row r="748" spans="1:26" s="111" customFormat="1">
      <c r="A748" s="306"/>
      <c r="B748" s="306"/>
      <c r="C748" s="306"/>
      <c r="S748" s="306"/>
      <c r="T748" s="306"/>
      <c r="U748" s="306"/>
      <c r="V748" s="306"/>
      <c r="W748" s="306"/>
      <c r="X748" s="306"/>
      <c r="Y748" s="306"/>
      <c r="Z748" s="306"/>
    </row>
    <row r="749" spans="1:26" s="111" customFormat="1">
      <c r="A749" s="306"/>
      <c r="B749" s="306"/>
      <c r="C749" s="306"/>
      <c r="S749" s="306"/>
      <c r="T749" s="306"/>
      <c r="U749" s="306"/>
      <c r="V749" s="306"/>
      <c r="W749" s="306"/>
      <c r="X749" s="306"/>
      <c r="Y749" s="306"/>
      <c r="Z749" s="306"/>
    </row>
    <row r="750" spans="1:26" s="111" customFormat="1">
      <c r="A750" s="306"/>
      <c r="B750" s="306"/>
      <c r="C750" s="306"/>
      <c r="S750" s="306"/>
      <c r="T750" s="306"/>
      <c r="U750" s="306"/>
      <c r="V750" s="306"/>
      <c r="W750" s="306"/>
      <c r="X750" s="306"/>
      <c r="Y750" s="306"/>
      <c r="Z750" s="306"/>
    </row>
    <row r="751" spans="1:26" s="111" customFormat="1">
      <c r="A751" s="306"/>
      <c r="B751" s="306"/>
      <c r="C751" s="306"/>
      <c r="S751" s="306"/>
      <c r="T751" s="306"/>
      <c r="U751" s="306"/>
      <c r="V751" s="306"/>
      <c r="W751" s="306"/>
      <c r="X751" s="306"/>
      <c r="Y751" s="306"/>
      <c r="Z751" s="306"/>
    </row>
    <row r="752" spans="1:26" s="111" customFormat="1">
      <c r="A752" s="306"/>
      <c r="B752" s="306"/>
      <c r="C752" s="306"/>
      <c r="S752" s="306"/>
      <c r="T752" s="306"/>
      <c r="U752" s="306"/>
      <c r="V752" s="306"/>
      <c r="W752" s="306"/>
      <c r="X752" s="306"/>
      <c r="Y752" s="306"/>
      <c r="Z752" s="306"/>
    </row>
    <row r="753" spans="1:26" s="111" customFormat="1">
      <c r="A753" s="306"/>
      <c r="B753" s="306"/>
      <c r="C753" s="306"/>
      <c r="S753" s="306"/>
      <c r="T753" s="306"/>
      <c r="U753" s="306"/>
      <c r="V753" s="306"/>
      <c r="W753" s="306"/>
      <c r="X753" s="306"/>
      <c r="Y753" s="306"/>
      <c r="Z753" s="306"/>
    </row>
    <row r="754" spans="1:26" s="111" customFormat="1">
      <c r="A754" s="306"/>
      <c r="B754" s="306"/>
      <c r="C754" s="306"/>
      <c r="S754" s="306"/>
      <c r="T754" s="306"/>
      <c r="U754" s="306"/>
      <c r="V754" s="306"/>
      <c r="W754" s="306"/>
      <c r="X754" s="306"/>
      <c r="Y754" s="306"/>
      <c r="Z754" s="306"/>
    </row>
    <row r="755" spans="1:26" s="111" customFormat="1">
      <c r="A755" s="306"/>
      <c r="B755" s="306"/>
      <c r="C755" s="306"/>
      <c r="S755" s="306"/>
      <c r="T755" s="306"/>
      <c r="U755" s="306"/>
      <c r="V755" s="306"/>
      <c r="W755" s="306"/>
      <c r="X755" s="306"/>
      <c r="Y755" s="306"/>
      <c r="Z755" s="306"/>
    </row>
    <row r="756" spans="1:26" s="111" customFormat="1">
      <c r="A756" s="306"/>
      <c r="B756" s="306"/>
      <c r="C756" s="306"/>
      <c r="S756" s="306"/>
      <c r="T756" s="306"/>
      <c r="U756" s="306"/>
      <c r="V756" s="306"/>
      <c r="W756" s="306"/>
      <c r="X756" s="306"/>
      <c r="Y756" s="306"/>
      <c r="Z756" s="306"/>
    </row>
    <row r="757" spans="1:26" s="111" customFormat="1">
      <c r="A757" s="306"/>
      <c r="B757" s="306"/>
      <c r="C757" s="306"/>
      <c r="S757" s="306"/>
      <c r="T757" s="306"/>
      <c r="U757" s="306"/>
      <c r="V757" s="306"/>
      <c r="W757" s="306"/>
      <c r="X757" s="306"/>
      <c r="Y757" s="306"/>
      <c r="Z757" s="306"/>
    </row>
    <row r="758" spans="1:26" s="111" customFormat="1">
      <c r="A758" s="306"/>
      <c r="B758" s="306"/>
      <c r="C758" s="306"/>
      <c r="S758" s="306"/>
      <c r="T758" s="306"/>
      <c r="U758" s="306"/>
      <c r="V758" s="306"/>
      <c r="W758" s="306"/>
      <c r="X758" s="306"/>
      <c r="Y758" s="306"/>
      <c r="Z758" s="306"/>
    </row>
    <row r="759" spans="1:26" s="111" customFormat="1">
      <c r="A759" s="306"/>
      <c r="B759" s="306"/>
      <c r="C759" s="306"/>
      <c r="S759" s="306"/>
      <c r="T759" s="306"/>
      <c r="U759" s="306"/>
      <c r="V759" s="306"/>
      <c r="W759" s="306"/>
      <c r="X759" s="306"/>
      <c r="Y759" s="306"/>
      <c r="Z759" s="306"/>
    </row>
    <row r="760" spans="1:26" s="111" customFormat="1">
      <c r="A760" s="306"/>
      <c r="B760" s="306"/>
      <c r="C760" s="306"/>
      <c r="S760" s="306"/>
      <c r="T760" s="306"/>
      <c r="U760" s="306"/>
      <c r="V760" s="306"/>
      <c r="W760" s="306"/>
      <c r="X760" s="306"/>
      <c r="Y760" s="306"/>
      <c r="Z760" s="306"/>
    </row>
    <row r="761" spans="1:26" s="111" customFormat="1">
      <c r="A761" s="306"/>
      <c r="B761" s="306"/>
      <c r="C761" s="306"/>
      <c r="S761" s="306"/>
      <c r="T761" s="306"/>
      <c r="U761" s="306"/>
      <c r="V761" s="306"/>
      <c r="W761" s="306"/>
      <c r="X761" s="306"/>
      <c r="Y761" s="306"/>
      <c r="Z761" s="306"/>
    </row>
    <row r="762" spans="1:26" s="111" customFormat="1">
      <c r="A762" s="306"/>
      <c r="B762" s="306"/>
      <c r="C762" s="306"/>
      <c r="S762" s="306"/>
      <c r="T762" s="306"/>
      <c r="U762" s="306"/>
      <c r="V762" s="306"/>
      <c r="W762" s="306"/>
      <c r="X762" s="306"/>
      <c r="Y762" s="306"/>
      <c r="Z762" s="306"/>
    </row>
    <row r="763" spans="1:26" s="111" customFormat="1">
      <c r="A763" s="306"/>
      <c r="B763" s="306"/>
      <c r="C763" s="306"/>
      <c r="S763" s="306"/>
      <c r="T763" s="306"/>
      <c r="U763" s="306"/>
      <c r="V763" s="306"/>
      <c r="W763" s="306"/>
      <c r="X763" s="306"/>
      <c r="Y763" s="306"/>
      <c r="Z763" s="306"/>
    </row>
    <row r="764" spans="1:26" s="111" customFormat="1">
      <c r="A764" s="306"/>
      <c r="B764" s="306"/>
      <c r="C764" s="306"/>
      <c r="S764" s="306"/>
      <c r="T764" s="306"/>
      <c r="U764" s="306"/>
      <c r="V764" s="306"/>
      <c r="W764" s="306"/>
      <c r="X764" s="306"/>
      <c r="Y764" s="306"/>
      <c r="Z764" s="306"/>
    </row>
    <row r="765" spans="1:26" s="111" customFormat="1">
      <c r="A765" s="306"/>
      <c r="B765" s="306"/>
      <c r="C765" s="306"/>
      <c r="S765" s="306"/>
      <c r="T765" s="306"/>
      <c r="U765" s="306"/>
      <c r="V765" s="306"/>
      <c r="W765" s="306"/>
      <c r="X765" s="306"/>
      <c r="Y765" s="306"/>
      <c r="Z765" s="306"/>
    </row>
    <row r="766" spans="1:26" s="111" customFormat="1">
      <c r="A766" s="306"/>
      <c r="B766" s="306"/>
      <c r="C766" s="306"/>
      <c r="S766" s="306"/>
      <c r="T766" s="306"/>
      <c r="U766" s="306"/>
      <c r="V766" s="306"/>
      <c r="W766" s="306"/>
      <c r="X766" s="306"/>
      <c r="Y766" s="306"/>
      <c r="Z766" s="306"/>
    </row>
    <row r="767" spans="1:26" s="111" customFormat="1">
      <c r="A767" s="306"/>
      <c r="B767" s="306"/>
      <c r="C767" s="306"/>
      <c r="S767" s="306"/>
      <c r="T767" s="306"/>
      <c r="U767" s="306"/>
      <c r="V767" s="306"/>
      <c r="W767" s="306"/>
      <c r="X767" s="306"/>
      <c r="Y767" s="306"/>
      <c r="Z767" s="306"/>
    </row>
    <row r="768" spans="1:26" s="111" customFormat="1">
      <c r="A768" s="306"/>
      <c r="B768" s="306"/>
      <c r="C768" s="306"/>
      <c r="S768" s="306"/>
      <c r="T768" s="306"/>
      <c r="U768" s="306"/>
      <c r="V768" s="306"/>
      <c r="W768" s="306"/>
      <c r="X768" s="306"/>
      <c r="Y768" s="306"/>
      <c r="Z768" s="306"/>
    </row>
    <row r="769" spans="1:26" s="111" customFormat="1">
      <c r="A769" s="306"/>
      <c r="B769" s="306"/>
      <c r="C769" s="306"/>
      <c r="S769" s="306"/>
      <c r="T769" s="306"/>
      <c r="U769" s="306"/>
      <c r="V769" s="306"/>
      <c r="W769" s="306"/>
      <c r="X769" s="306"/>
      <c r="Y769" s="306"/>
      <c r="Z769" s="306"/>
    </row>
    <row r="770" spans="1:26" s="111" customFormat="1">
      <c r="A770" s="306"/>
      <c r="B770" s="306"/>
      <c r="C770" s="306"/>
      <c r="S770" s="306"/>
      <c r="T770" s="306"/>
      <c r="U770" s="306"/>
      <c r="V770" s="306"/>
      <c r="W770" s="306"/>
      <c r="X770" s="306"/>
      <c r="Y770" s="306"/>
      <c r="Z770" s="306"/>
    </row>
    <row r="771" spans="1:26" s="111" customFormat="1">
      <c r="A771" s="306"/>
      <c r="B771" s="306"/>
      <c r="C771" s="306"/>
      <c r="S771" s="306"/>
      <c r="T771" s="306"/>
      <c r="U771" s="306"/>
      <c r="V771" s="306"/>
      <c r="W771" s="306"/>
      <c r="X771" s="306"/>
      <c r="Y771" s="306"/>
      <c r="Z771" s="306"/>
    </row>
    <row r="772" spans="1:26" s="111" customFormat="1">
      <c r="A772" s="306"/>
      <c r="B772" s="306"/>
      <c r="C772" s="306"/>
      <c r="S772" s="306"/>
      <c r="T772" s="306"/>
      <c r="U772" s="306"/>
      <c r="V772" s="306"/>
      <c r="W772" s="306"/>
      <c r="X772" s="306"/>
      <c r="Y772" s="306"/>
      <c r="Z772" s="306"/>
    </row>
    <row r="773" spans="1:26" s="111" customFormat="1">
      <c r="A773" s="306"/>
      <c r="B773" s="306"/>
      <c r="C773" s="306"/>
      <c r="S773" s="306"/>
      <c r="T773" s="306"/>
      <c r="U773" s="306"/>
      <c r="V773" s="306"/>
      <c r="W773" s="306"/>
      <c r="X773" s="306"/>
      <c r="Y773" s="306"/>
      <c r="Z773" s="306"/>
    </row>
    <row r="774" spans="1:26" s="111" customFormat="1">
      <c r="A774" s="306"/>
      <c r="B774" s="306"/>
      <c r="C774" s="306"/>
      <c r="S774" s="306"/>
      <c r="T774" s="306"/>
      <c r="U774" s="306"/>
      <c r="V774" s="306"/>
      <c r="W774" s="306"/>
      <c r="X774" s="306"/>
      <c r="Y774" s="306"/>
      <c r="Z774" s="306"/>
    </row>
    <row r="775" spans="1:26" s="111" customFormat="1">
      <c r="A775" s="306"/>
      <c r="B775" s="306"/>
      <c r="C775" s="306"/>
      <c r="S775" s="306"/>
      <c r="T775" s="306"/>
      <c r="U775" s="306"/>
      <c r="V775" s="306"/>
      <c r="W775" s="306"/>
      <c r="X775" s="306"/>
      <c r="Y775" s="306"/>
      <c r="Z775" s="306"/>
    </row>
    <row r="776" spans="1:26" s="111" customFormat="1">
      <c r="A776" s="306"/>
      <c r="B776" s="306"/>
      <c r="C776" s="306"/>
      <c r="S776" s="306"/>
      <c r="T776" s="306"/>
      <c r="U776" s="306"/>
      <c r="V776" s="306"/>
      <c r="W776" s="306"/>
      <c r="X776" s="306"/>
      <c r="Y776" s="306"/>
      <c r="Z776" s="306"/>
    </row>
    <row r="777" spans="1:26" s="111" customFormat="1">
      <c r="A777" s="306"/>
      <c r="B777" s="306"/>
      <c r="C777" s="306"/>
      <c r="S777" s="306"/>
      <c r="T777" s="306"/>
      <c r="U777" s="306"/>
      <c r="V777" s="306"/>
      <c r="W777" s="306"/>
      <c r="X777" s="306"/>
      <c r="Y777" s="306"/>
      <c r="Z777" s="306"/>
    </row>
    <row r="778" spans="1:26" s="111" customFormat="1">
      <c r="A778" s="306"/>
      <c r="B778" s="306"/>
      <c r="C778" s="306"/>
      <c r="S778" s="306"/>
      <c r="T778" s="306"/>
      <c r="U778" s="306"/>
      <c r="V778" s="306"/>
      <c r="W778" s="306"/>
      <c r="X778" s="306"/>
      <c r="Y778" s="306"/>
      <c r="Z778" s="306"/>
    </row>
    <row r="779" spans="1:26" s="111" customFormat="1">
      <c r="A779" s="306"/>
      <c r="B779" s="306"/>
      <c r="C779" s="306"/>
      <c r="S779" s="306"/>
      <c r="T779" s="306"/>
      <c r="U779" s="306"/>
      <c r="V779" s="306"/>
      <c r="W779" s="306"/>
      <c r="X779" s="306"/>
      <c r="Y779" s="306"/>
      <c r="Z779" s="306"/>
    </row>
    <row r="780" spans="1:26" s="111" customFormat="1">
      <c r="A780" s="306"/>
      <c r="B780" s="306"/>
      <c r="C780" s="306"/>
      <c r="S780" s="306"/>
      <c r="T780" s="306"/>
      <c r="U780" s="306"/>
      <c r="V780" s="306"/>
      <c r="W780" s="306"/>
      <c r="X780" s="306"/>
      <c r="Y780" s="306"/>
      <c r="Z780" s="306"/>
    </row>
    <row r="781" spans="1:26" s="111" customFormat="1">
      <c r="A781" s="306"/>
      <c r="B781" s="306"/>
      <c r="C781" s="306"/>
      <c r="S781" s="306"/>
      <c r="T781" s="306"/>
      <c r="U781" s="306"/>
      <c r="V781" s="306"/>
      <c r="W781" s="306"/>
      <c r="X781" s="306"/>
      <c r="Y781" s="306"/>
      <c r="Z781" s="306"/>
    </row>
    <row r="782" spans="1:26" s="111" customFormat="1">
      <c r="A782" s="306"/>
      <c r="B782" s="306"/>
      <c r="C782" s="306"/>
      <c r="S782" s="306"/>
      <c r="T782" s="306"/>
      <c r="U782" s="306"/>
      <c r="V782" s="306"/>
      <c r="W782" s="306"/>
      <c r="X782" s="306"/>
      <c r="Y782" s="306"/>
      <c r="Z782" s="306"/>
    </row>
    <row r="783" spans="1:26" s="111" customFormat="1">
      <c r="A783" s="306"/>
      <c r="B783" s="306"/>
      <c r="C783" s="306"/>
      <c r="S783" s="306"/>
      <c r="T783" s="306"/>
      <c r="U783" s="306"/>
      <c r="V783" s="306"/>
      <c r="W783" s="306"/>
      <c r="X783" s="306"/>
      <c r="Y783" s="306"/>
      <c r="Z783" s="306"/>
    </row>
    <row r="784" spans="1:26" s="111" customFormat="1">
      <c r="A784" s="306"/>
      <c r="B784" s="306"/>
      <c r="C784" s="306"/>
      <c r="S784" s="306"/>
      <c r="T784" s="306"/>
      <c r="U784" s="306"/>
      <c r="V784" s="306"/>
      <c r="W784" s="306"/>
      <c r="X784" s="306"/>
      <c r="Y784" s="306"/>
      <c r="Z784" s="306"/>
    </row>
    <row r="785" spans="1:26" s="111" customFormat="1">
      <c r="A785" s="306"/>
      <c r="B785" s="306"/>
      <c r="C785" s="306"/>
      <c r="S785" s="306"/>
      <c r="T785" s="306"/>
      <c r="U785" s="306"/>
      <c r="V785" s="306"/>
      <c r="W785" s="306"/>
      <c r="X785" s="306"/>
      <c r="Y785" s="306"/>
      <c r="Z785" s="306"/>
    </row>
    <row r="786" spans="1:26" s="111" customFormat="1">
      <c r="A786" s="306"/>
      <c r="B786" s="306"/>
      <c r="C786" s="306"/>
      <c r="S786" s="306"/>
      <c r="T786" s="306"/>
      <c r="U786" s="306"/>
      <c r="V786" s="306"/>
      <c r="W786" s="306"/>
      <c r="X786" s="306"/>
      <c r="Y786" s="306"/>
      <c r="Z786" s="306"/>
    </row>
    <row r="787" spans="1:26" s="111" customFormat="1">
      <c r="A787" s="306"/>
      <c r="B787" s="306"/>
      <c r="C787" s="306"/>
      <c r="S787" s="306"/>
      <c r="T787" s="306"/>
      <c r="U787" s="306"/>
      <c r="V787" s="306"/>
      <c r="W787" s="306"/>
      <c r="X787" s="306"/>
      <c r="Y787" s="306"/>
      <c r="Z787" s="306"/>
    </row>
    <row r="788" spans="1:26" s="111" customFormat="1">
      <c r="A788" s="306"/>
      <c r="B788" s="306"/>
      <c r="C788" s="306"/>
      <c r="S788" s="306"/>
      <c r="T788" s="306"/>
      <c r="U788" s="306"/>
      <c r="V788" s="306"/>
      <c r="W788" s="306"/>
      <c r="X788" s="306"/>
      <c r="Y788" s="306"/>
      <c r="Z788" s="306"/>
    </row>
    <row r="789" spans="1:26" s="111" customFormat="1">
      <c r="A789" s="306"/>
      <c r="B789" s="306"/>
      <c r="C789" s="306"/>
      <c r="S789" s="306"/>
      <c r="T789" s="306"/>
      <c r="U789" s="306"/>
      <c r="V789" s="306"/>
      <c r="W789" s="306"/>
      <c r="X789" s="306"/>
      <c r="Y789" s="306"/>
      <c r="Z789" s="306"/>
    </row>
    <row r="790" spans="1:26" s="111" customFormat="1">
      <c r="A790" s="306"/>
      <c r="B790" s="306"/>
      <c r="C790" s="306"/>
      <c r="S790" s="306"/>
      <c r="T790" s="306"/>
      <c r="U790" s="306"/>
      <c r="V790" s="306"/>
      <c r="W790" s="306"/>
      <c r="X790" s="306"/>
      <c r="Y790" s="306"/>
      <c r="Z790" s="306"/>
    </row>
    <row r="791" spans="1:26" s="111" customFormat="1">
      <c r="A791" s="306"/>
      <c r="B791" s="306"/>
      <c r="C791" s="306"/>
      <c r="S791" s="306"/>
      <c r="T791" s="306"/>
      <c r="U791" s="306"/>
      <c r="V791" s="306"/>
      <c r="W791" s="306"/>
      <c r="X791" s="306"/>
      <c r="Y791" s="306"/>
      <c r="Z791" s="306"/>
    </row>
    <row r="792" spans="1:26" s="111" customFormat="1">
      <c r="A792" s="306"/>
      <c r="B792" s="306"/>
      <c r="C792" s="306"/>
      <c r="S792" s="306"/>
      <c r="T792" s="306"/>
      <c r="U792" s="306"/>
      <c r="V792" s="306"/>
      <c r="W792" s="306"/>
      <c r="X792" s="306"/>
      <c r="Y792" s="306"/>
      <c r="Z792" s="306"/>
    </row>
    <row r="793" spans="1:26" s="111" customFormat="1">
      <c r="A793" s="306"/>
      <c r="B793" s="306"/>
      <c r="C793" s="306"/>
      <c r="S793" s="306"/>
      <c r="T793" s="306"/>
      <c r="U793" s="306"/>
      <c r="V793" s="306"/>
      <c r="W793" s="306"/>
      <c r="X793" s="306"/>
      <c r="Y793" s="306"/>
      <c r="Z793" s="306"/>
    </row>
    <row r="794" spans="1:26" s="111" customFormat="1">
      <c r="A794" s="306"/>
      <c r="B794" s="306"/>
      <c r="C794" s="306"/>
      <c r="S794" s="306"/>
      <c r="T794" s="306"/>
      <c r="U794" s="306"/>
      <c r="V794" s="306"/>
      <c r="W794" s="306"/>
      <c r="X794" s="306"/>
      <c r="Y794" s="306"/>
      <c r="Z794" s="306"/>
    </row>
    <row r="795" spans="1:26" s="111" customFormat="1">
      <c r="A795" s="306"/>
      <c r="B795" s="306"/>
      <c r="C795" s="306"/>
      <c r="S795" s="306"/>
      <c r="T795" s="306"/>
      <c r="U795" s="306"/>
      <c r="V795" s="306"/>
      <c r="W795" s="306"/>
      <c r="X795" s="306"/>
      <c r="Y795" s="306"/>
      <c r="Z795" s="306"/>
    </row>
    <row r="796" spans="1:26" s="111" customFormat="1">
      <c r="A796" s="306"/>
      <c r="B796" s="306"/>
      <c r="C796" s="306"/>
      <c r="S796" s="306"/>
      <c r="T796" s="306"/>
      <c r="U796" s="306"/>
      <c r="V796" s="306"/>
      <c r="W796" s="306"/>
      <c r="X796" s="306"/>
      <c r="Y796" s="306"/>
      <c r="Z796" s="306"/>
    </row>
    <row r="797" spans="1:26" s="111" customFormat="1">
      <c r="A797" s="306"/>
      <c r="B797" s="306"/>
      <c r="C797" s="306"/>
      <c r="S797" s="306"/>
      <c r="T797" s="306"/>
      <c r="U797" s="306"/>
      <c r="V797" s="306"/>
      <c r="W797" s="306"/>
      <c r="X797" s="306"/>
      <c r="Y797" s="306"/>
      <c r="Z797" s="306"/>
    </row>
    <row r="798" spans="1:26" s="111" customFormat="1">
      <c r="A798" s="306"/>
      <c r="B798" s="306"/>
      <c r="C798" s="306"/>
      <c r="S798" s="306"/>
      <c r="T798" s="306"/>
      <c r="U798" s="306"/>
      <c r="V798" s="306"/>
      <c r="W798" s="306"/>
      <c r="X798" s="306"/>
      <c r="Y798" s="306"/>
      <c r="Z798" s="306"/>
    </row>
    <row r="799" spans="1:26" s="111" customFormat="1">
      <c r="A799" s="306"/>
      <c r="B799" s="306"/>
      <c r="C799" s="306"/>
      <c r="S799" s="306"/>
      <c r="T799" s="306"/>
      <c r="U799" s="306"/>
      <c r="V799" s="306"/>
      <c r="W799" s="306"/>
      <c r="X799" s="306"/>
      <c r="Y799" s="306"/>
      <c r="Z799" s="306"/>
    </row>
    <row r="800" spans="1:26" s="111" customFormat="1">
      <c r="A800" s="306"/>
      <c r="B800" s="306"/>
      <c r="C800" s="306"/>
      <c r="S800" s="306"/>
      <c r="T800" s="306"/>
      <c r="U800" s="306"/>
      <c r="V800" s="306"/>
      <c r="W800" s="306"/>
      <c r="X800" s="306"/>
      <c r="Y800" s="306"/>
      <c r="Z800" s="306"/>
    </row>
    <row r="801" spans="1:26" s="111" customFormat="1">
      <c r="A801" s="306"/>
      <c r="B801" s="306"/>
      <c r="C801" s="306"/>
      <c r="S801" s="306"/>
      <c r="T801" s="306"/>
      <c r="U801" s="306"/>
      <c r="V801" s="306"/>
      <c r="W801" s="306"/>
      <c r="X801" s="306"/>
      <c r="Y801" s="306"/>
      <c r="Z801" s="306"/>
    </row>
    <row r="802" spans="1:26" s="111" customFormat="1">
      <c r="A802" s="306"/>
      <c r="B802" s="306"/>
      <c r="C802" s="306"/>
      <c r="S802" s="306"/>
      <c r="T802" s="306"/>
      <c r="U802" s="306"/>
      <c r="V802" s="306"/>
      <c r="W802" s="306"/>
      <c r="X802" s="306"/>
      <c r="Y802" s="306"/>
      <c r="Z802" s="306"/>
    </row>
    <row r="803" spans="1:26" s="111" customFormat="1">
      <c r="A803" s="306"/>
      <c r="B803" s="306"/>
      <c r="C803" s="306"/>
      <c r="S803" s="306"/>
      <c r="T803" s="306"/>
      <c r="U803" s="306"/>
      <c r="V803" s="306"/>
      <c r="W803" s="306"/>
      <c r="X803" s="306"/>
      <c r="Y803" s="306"/>
      <c r="Z803" s="306"/>
    </row>
    <row r="804" spans="1:26" s="111" customFormat="1">
      <c r="A804" s="306"/>
      <c r="B804" s="306"/>
      <c r="C804" s="306"/>
      <c r="S804" s="306"/>
      <c r="T804" s="306"/>
      <c r="U804" s="306"/>
      <c r="V804" s="306"/>
      <c r="W804" s="306"/>
      <c r="X804" s="306"/>
      <c r="Y804" s="306"/>
      <c r="Z804" s="306"/>
    </row>
    <row r="805" spans="1:26" s="111" customFormat="1">
      <c r="A805" s="306"/>
      <c r="B805" s="306"/>
      <c r="C805" s="306"/>
      <c r="S805" s="306"/>
      <c r="T805" s="306"/>
      <c r="U805" s="306"/>
      <c r="V805" s="306"/>
      <c r="W805" s="306"/>
      <c r="X805" s="306"/>
      <c r="Y805" s="306"/>
      <c r="Z805" s="306"/>
    </row>
    <row r="806" spans="1:26" s="111" customFormat="1">
      <c r="A806" s="306"/>
      <c r="B806" s="306"/>
      <c r="C806" s="306"/>
      <c r="S806" s="306"/>
      <c r="T806" s="306"/>
      <c r="U806" s="306"/>
      <c r="V806" s="306"/>
      <c r="W806" s="306"/>
      <c r="X806" s="306"/>
      <c r="Y806" s="306"/>
      <c r="Z806" s="306"/>
    </row>
    <row r="807" spans="1:26" s="111" customFormat="1">
      <c r="A807" s="306"/>
      <c r="B807" s="306"/>
      <c r="C807" s="306"/>
      <c r="S807" s="306"/>
      <c r="T807" s="306"/>
      <c r="U807" s="306"/>
      <c r="V807" s="306"/>
      <c r="W807" s="306"/>
      <c r="X807" s="306"/>
      <c r="Y807" s="306"/>
      <c r="Z807" s="306"/>
    </row>
    <row r="808" spans="1:26" s="111" customFormat="1">
      <c r="A808" s="306"/>
      <c r="B808" s="306"/>
      <c r="C808" s="306"/>
      <c r="S808" s="306"/>
      <c r="T808" s="306"/>
      <c r="U808" s="306"/>
      <c r="V808" s="306"/>
      <c r="W808" s="306"/>
      <c r="X808" s="306"/>
      <c r="Y808" s="306"/>
      <c r="Z808" s="306"/>
    </row>
    <row r="809" spans="1:26" s="111" customFormat="1">
      <c r="A809" s="306"/>
      <c r="B809" s="306"/>
      <c r="C809" s="306"/>
      <c r="S809" s="306"/>
      <c r="T809" s="306"/>
      <c r="U809" s="306"/>
      <c r="V809" s="306"/>
      <c r="W809" s="306"/>
      <c r="X809" s="306"/>
      <c r="Y809" s="306"/>
      <c r="Z809" s="306"/>
    </row>
    <row r="810" spans="1:26" s="111" customFormat="1">
      <c r="A810" s="306"/>
      <c r="B810" s="306"/>
      <c r="C810" s="306"/>
      <c r="S810" s="306"/>
      <c r="T810" s="306"/>
      <c r="U810" s="306"/>
      <c r="V810" s="306"/>
      <c r="W810" s="306"/>
      <c r="X810" s="306"/>
      <c r="Y810" s="306"/>
      <c r="Z810" s="306"/>
    </row>
    <row r="811" spans="1:26" s="111" customFormat="1">
      <c r="A811" s="306"/>
      <c r="B811" s="306"/>
      <c r="C811" s="306"/>
      <c r="S811" s="306"/>
      <c r="T811" s="306"/>
      <c r="U811" s="306"/>
      <c r="V811" s="306"/>
      <c r="W811" s="306"/>
      <c r="X811" s="306"/>
      <c r="Y811" s="306"/>
      <c r="Z811" s="306"/>
    </row>
    <row r="812" spans="1:26" s="111" customFormat="1">
      <c r="A812" s="306"/>
      <c r="B812" s="306"/>
      <c r="C812" s="306"/>
      <c r="S812" s="306"/>
      <c r="T812" s="306"/>
      <c r="U812" s="306"/>
      <c r="V812" s="306"/>
      <c r="W812" s="306"/>
      <c r="X812" s="306"/>
      <c r="Y812" s="306"/>
      <c r="Z812" s="306"/>
    </row>
    <row r="813" spans="1:26" s="111" customFormat="1">
      <c r="A813" s="306"/>
      <c r="B813" s="306"/>
      <c r="C813" s="306"/>
      <c r="S813" s="306"/>
      <c r="T813" s="306"/>
      <c r="U813" s="306"/>
      <c r="V813" s="306"/>
      <c r="W813" s="306"/>
      <c r="X813" s="306"/>
      <c r="Y813" s="306"/>
      <c r="Z813" s="306"/>
    </row>
    <row r="814" spans="1:26" s="111" customFormat="1">
      <c r="A814" s="306"/>
      <c r="B814" s="306"/>
      <c r="C814" s="306"/>
      <c r="S814" s="306"/>
      <c r="T814" s="306"/>
      <c r="U814" s="306"/>
      <c r="V814" s="306"/>
      <c r="W814" s="306"/>
      <c r="X814" s="306"/>
      <c r="Y814" s="306"/>
      <c r="Z814" s="306"/>
    </row>
    <row r="815" spans="1:26" s="111" customFormat="1">
      <c r="A815" s="306"/>
      <c r="B815" s="306"/>
      <c r="C815" s="306"/>
      <c r="S815" s="306"/>
      <c r="T815" s="306"/>
      <c r="U815" s="306"/>
      <c r="V815" s="306"/>
      <c r="W815" s="306"/>
      <c r="X815" s="306"/>
      <c r="Y815" s="306"/>
      <c r="Z815" s="306"/>
    </row>
    <row r="816" spans="1:26" s="111" customFormat="1">
      <c r="A816" s="306"/>
      <c r="B816" s="306"/>
      <c r="C816" s="306"/>
      <c r="S816" s="306"/>
      <c r="T816" s="306"/>
      <c r="U816" s="306"/>
      <c r="V816" s="306"/>
      <c r="W816" s="306"/>
      <c r="X816" s="306"/>
      <c r="Y816" s="306"/>
      <c r="Z816" s="306"/>
    </row>
    <row r="817" spans="1:26" s="111" customFormat="1">
      <c r="A817" s="306"/>
      <c r="B817" s="306"/>
      <c r="C817" s="306"/>
      <c r="S817" s="306"/>
      <c r="T817" s="306"/>
      <c r="U817" s="306"/>
      <c r="V817" s="306"/>
      <c r="W817" s="306"/>
      <c r="X817" s="306"/>
      <c r="Y817" s="306"/>
      <c r="Z817" s="306"/>
    </row>
    <row r="818" spans="1:26" s="111" customFormat="1">
      <c r="A818" s="306"/>
      <c r="B818" s="306"/>
      <c r="C818" s="306"/>
      <c r="S818" s="306"/>
      <c r="T818" s="306"/>
      <c r="U818" s="306"/>
      <c r="V818" s="306"/>
      <c r="W818" s="306"/>
      <c r="X818" s="306"/>
      <c r="Y818" s="306"/>
      <c r="Z818" s="306"/>
    </row>
    <row r="819" spans="1:26" s="111" customFormat="1">
      <c r="A819" s="306"/>
      <c r="B819" s="306"/>
      <c r="C819" s="306"/>
      <c r="S819" s="306"/>
      <c r="T819" s="306"/>
      <c r="U819" s="306"/>
      <c r="V819" s="306"/>
      <c r="W819" s="306"/>
      <c r="X819" s="306"/>
      <c r="Y819" s="306"/>
      <c r="Z819" s="306"/>
    </row>
    <row r="820" spans="1:26" s="111" customFormat="1">
      <c r="A820" s="306"/>
      <c r="B820" s="306"/>
      <c r="C820" s="306"/>
      <c r="S820" s="306"/>
      <c r="T820" s="306"/>
      <c r="U820" s="306"/>
      <c r="V820" s="306"/>
      <c r="W820" s="306"/>
      <c r="X820" s="306"/>
      <c r="Y820" s="306"/>
      <c r="Z820" s="306"/>
    </row>
    <row r="821" spans="1:26" s="111" customFormat="1">
      <c r="A821" s="306"/>
      <c r="B821" s="306"/>
      <c r="C821" s="306"/>
      <c r="S821" s="306"/>
      <c r="T821" s="306"/>
      <c r="U821" s="306"/>
      <c r="V821" s="306"/>
      <c r="W821" s="306"/>
      <c r="X821" s="306"/>
      <c r="Y821" s="306"/>
      <c r="Z821" s="306"/>
    </row>
    <row r="822" spans="1:26" s="111" customFormat="1">
      <c r="A822" s="306"/>
      <c r="B822" s="306"/>
      <c r="C822" s="306"/>
      <c r="S822" s="306"/>
      <c r="T822" s="306"/>
      <c r="U822" s="306"/>
      <c r="V822" s="306"/>
      <c r="W822" s="306"/>
      <c r="X822" s="306"/>
      <c r="Y822" s="306"/>
      <c r="Z822" s="306"/>
    </row>
    <row r="823" spans="1:26" s="111" customFormat="1">
      <c r="A823" s="306"/>
      <c r="B823" s="306"/>
      <c r="C823" s="306"/>
      <c r="S823" s="306"/>
      <c r="T823" s="306"/>
      <c r="U823" s="306"/>
      <c r="V823" s="306"/>
      <c r="W823" s="306"/>
      <c r="X823" s="306"/>
      <c r="Y823" s="306"/>
      <c r="Z823" s="306"/>
    </row>
    <row r="824" spans="1:26" s="111" customFormat="1">
      <c r="A824" s="306"/>
      <c r="B824" s="306"/>
      <c r="C824" s="306"/>
      <c r="S824" s="306"/>
      <c r="T824" s="306"/>
      <c r="U824" s="306"/>
      <c r="V824" s="306"/>
      <c r="W824" s="306"/>
      <c r="X824" s="306"/>
      <c r="Y824" s="306"/>
      <c r="Z824" s="306"/>
    </row>
    <row r="825" spans="1:26" s="111" customFormat="1">
      <c r="A825" s="306"/>
      <c r="B825" s="306"/>
      <c r="C825" s="306"/>
      <c r="S825" s="306"/>
      <c r="T825" s="306"/>
      <c r="U825" s="306"/>
      <c r="V825" s="306"/>
      <c r="W825" s="306"/>
      <c r="X825" s="306"/>
      <c r="Y825" s="306"/>
      <c r="Z825" s="306"/>
    </row>
    <row r="826" spans="1:26" s="111" customFormat="1">
      <c r="A826" s="306"/>
      <c r="B826" s="306"/>
      <c r="C826" s="306"/>
      <c r="S826" s="306"/>
      <c r="T826" s="306"/>
      <c r="U826" s="306"/>
      <c r="V826" s="306"/>
      <c r="W826" s="306"/>
      <c r="X826" s="306"/>
      <c r="Y826" s="306"/>
      <c r="Z826" s="306"/>
    </row>
    <row r="827" spans="1:26" s="111" customFormat="1">
      <c r="A827" s="306"/>
      <c r="B827" s="306"/>
      <c r="C827" s="306"/>
      <c r="S827" s="306"/>
      <c r="T827" s="306"/>
      <c r="U827" s="306"/>
      <c r="V827" s="306"/>
      <c r="W827" s="306"/>
      <c r="X827" s="306"/>
      <c r="Y827" s="306"/>
      <c r="Z827" s="306"/>
    </row>
    <row r="828" spans="1:26" s="111" customFormat="1">
      <c r="A828" s="306"/>
      <c r="B828" s="306"/>
      <c r="C828" s="306"/>
      <c r="S828" s="306"/>
      <c r="T828" s="306"/>
      <c r="U828" s="306"/>
      <c r="V828" s="306"/>
      <c r="W828" s="306"/>
      <c r="X828" s="306"/>
      <c r="Y828" s="306"/>
      <c r="Z828" s="306"/>
    </row>
    <row r="829" spans="1:26" s="111" customFormat="1">
      <c r="A829" s="306"/>
      <c r="B829" s="306"/>
      <c r="C829" s="306"/>
      <c r="S829" s="306"/>
      <c r="T829" s="306"/>
      <c r="U829" s="306"/>
      <c r="V829" s="306"/>
      <c r="W829" s="306"/>
      <c r="X829" s="306"/>
      <c r="Y829" s="306"/>
      <c r="Z829" s="306"/>
    </row>
    <row r="830" spans="1:26" s="111" customFormat="1">
      <c r="A830" s="306"/>
      <c r="B830" s="306"/>
      <c r="C830" s="306"/>
      <c r="S830" s="306"/>
      <c r="T830" s="306"/>
      <c r="U830" s="306"/>
      <c r="V830" s="306"/>
      <c r="W830" s="306"/>
      <c r="X830" s="306"/>
      <c r="Y830" s="306"/>
      <c r="Z830" s="306"/>
    </row>
    <row r="831" spans="1:26" s="111" customFormat="1">
      <c r="A831" s="306"/>
      <c r="B831" s="306"/>
      <c r="C831" s="306"/>
      <c r="S831" s="306"/>
      <c r="T831" s="306"/>
      <c r="U831" s="306"/>
      <c r="V831" s="306"/>
      <c r="W831" s="306"/>
      <c r="X831" s="306"/>
      <c r="Y831" s="306"/>
      <c r="Z831" s="306"/>
    </row>
    <row r="832" spans="1:26" s="111" customFormat="1">
      <c r="A832" s="306"/>
      <c r="B832" s="306"/>
      <c r="C832" s="306"/>
      <c r="S832" s="306"/>
      <c r="T832" s="306"/>
      <c r="U832" s="306"/>
      <c r="V832" s="306"/>
      <c r="W832" s="306"/>
      <c r="X832" s="306"/>
      <c r="Y832" s="306"/>
      <c r="Z832" s="306"/>
    </row>
    <row r="833" spans="1:26" s="111" customFormat="1">
      <c r="A833" s="306"/>
      <c r="B833" s="306"/>
      <c r="C833" s="306"/>
      <c r="S833" s="306"/>
      <c r="T833" s="306"/>
      <c r="U833" s="306"/>
      <c r="V833" s="306"/>
      <c r="W833" s="306"/>
      <c r="X833" s="306"/>
      <c r="Y833" s="306"/>
      <c r="Z833" s="306"/>
    </row>
    <row r="834" spans="1:26" s="111" customFormat="1">
      <c r="A834" s="306"/>
      <c r="B834" s="306"/>
      <c r="C834" s="306"/>
      <c r="S834" s="306"/>
      <c r="T834" s="306"/>
      <c r="U834" s="306"/>
      <c r="V834" s="306"/>
      <c r="W834" s="306"/>
      <c r="X834" s="306"/>
      <c r="Y834" s="306"/>
      <c r="Z834" s="306"/>
    </row>
    <row r="835" spans="1:26" s="111" customFormat="1">
      <c r="A835" s="306"/>
      <c r="B835" s="306"/>
      <c r="C835" s="306"/>
      <c r="S835" s="306"/>
      <c r="T835" s="306"/>
      <c r="U835" s="306"/>
      <c r="V835" s="306"/>
      <c r="W835" s="306"/>
      <c r="X835" s="306"/>
      <c r="Y835" s="306"/>
      <c r="Z835" s="306"/>
    </row>
    <row r="836" spans="1:26" s="111" customFormat="1">
      <c r="A836" s="306"/>
      <c r="B836" s="306"/>
      <c r="C836" s="306"/>
      <c r="S836" s="306"/>
      <c r="T836" s="306"/>
      <c r="U836" s="306"/>
      <c r="V836" s="306"/>
      <c r="W836" s="306"/>
      <c r="X836" s="306"/>
      <c r="Y836" s="306"/>
      <c r="Z836" s="306"/>
    </row>
    <row r="837" spans="1:26" s="111" customFormat="1">
      <c r="A837" s="306"/>
      <c r="B837" s="306"/>
      <c r="C837" s="306"/>
      <c r="S837" s="306"/>
      <c r="T837" s="306"/>
      <c r="U837" s="306"/>
      <c r="V837" s="306"/>
      <c r="W837" s="306"/>
      <c r="X837" s="306"/>
      <c r="Y837" s="306"/>
      <c r="Z837" s="306"/>
    </row>
    <row r="838" spans="1:26" s="111" customFormat="1">
      <c r="A838" s="306"/>
      <c r="B838" s="306"/>
      <c r="C838" s="306"/>
      <c r="S838" s="306"/>
      <c r="T838" s="306"/>
      <c r="U838" s="306"/>
      <c r="V838" s="306"/>
      <c r="W838" s="306"/>
      <c r="X838" s="306"/>
      <c r="Y838" s="306"/>
      <c r="Z838" s="306"/>
    </row>
    <row r="839" spans="1:26" s="111" customFormat="1">
      <c r="A839" s="306"/>
      <c r="B839" s="306"/>
      <c r="C839" s="306"/>
      <c r="S839" s="306"/>
      <c r="T839" s="306"/>
      <c r="U839" s="306"/>
      <c r="V839" s="306"/>
      <c r="W839" s="306"/>
      <c r="X839" s="306"/>
      <c r="Y839" s="306"/>
      <c r="Z839" s="306"/>
    </row>
    <row r="840" spans="1:26" s="111" customFormat="1">
      <c r="A840" s="306"/>
      <c r="B840" s="306"/>
      <c r="C840" s="306"/>
      <c r="S840" s="306"/>
      <c r="T840" s="306"/>
      <c r="U840" s="306"/>
      <c r="V840" s="306"/>
      <c r="W840" s="306"/>
      <c r="X840" s="306"/>
      <c r="Y840" s="306"/>
      <c r="Z840" s="306"/>
    </row>
    <row r="841" spans="1:26" s="111" customFormat="1">
      <c r="A841" s="306"/>
      <c r="B841" s="306"/>
      <c r="C841" s="306"/>
      <c r="S841" s="306"/>
      <c r="T841" s="306"/>
      <c r="U841" s="306"/>
      <c r="V841" s="306"/>
      <c r="W841" s="306"/>
      <c r="X841" s="306"/>
      <c r="Y841" s="306"/>
      <c r="Z841" s="306"/>
    </row>
    <row r="842" spans="1:26" s="111" customFormat="1">
      <c r="A842" s="306"/>
      <c r="B842" s="306"/>
      <c r="C842" s="306"/>
      <c r="S842" s="306"/>
      <c r="T842" s="306"/>
      <c r="U842" s="306"/>
      <c r="V842" s="306"/>
      <c r="W842" s="306"/>
      <c r="X842" s="306"/>
      <c r="Y842" s="306"/>
      <c r="Z842" s="306"/>
    </row>
    <row r="843" spans="1:26" s="111" customFormat="1">
      <c r="A843" s="306"/>
      <c r="B843" s="306"/>
      <c r="C843" s="306"/>
      <c r="S843" s="306"/>
      <c r="T843" s="306"/>
      <c r="U843" s="306"/>
      <c r="V843" s="306"/>
      <c r="W843" s="306"/>
      <c r="X843" s="306"/>
      <c r="Y843" s="306"/>
      <c r="Z843" s="306"/>
    </row>
    <row r="844" spans="1:26" s="111" customFormat="1">
      <c r="A844" s="306"/>
      <c r="B844" s="306"/>
      <c r="C844" s="306"/>
      <c r="S844" s="306"/>
      <c r="T844" s="306"/>
      <c r="U844" s="306"/>
      <c r="V844" s="306"/>
      <c r="W844" s="306"/>
      <c r="X844" s="306"/>
      <c r="Y844" s="306"/>
      <c r="Z844" s="306"/>
    </row>
    <row r="845" spans="1:26" s="111" customFormat="1">
      <c r="A845" s="306"/>
      <c r="B845" s="306"/>
      <c r="C845" s="306"/>
      <c r="S845" s="306"/>
      <c r="T845" s="306"/>
      <c r="U845" s="306"/>
      <c r="V845" s="306"/>
      <c r="W845" s="306"/>
      <c r="X845" s="306"/>
      <c r="Y845" s="306"/>
      <c r="Z845" s="306"/>
    </row>
    <row r="846" spans="1:26" s="111" customFormat="1">
      <c r="A846" s="306"/>
      <c r="B846" s="306"/>
      <c r="C846" s="306"/>
      <c r="S846" s="306"/>
      <c r="T846" s="306"/>
      <c r="U846" s="306"/>
      <c r="V846" s="306"/>
      <c r="W846" s="306"/>
      <c r="X846" s="306"/>
      <c r="Y846" s="306"/>
      <c r="Z846" s="306"/>
    </row>
    <row r="847" spans="1:26" s="111" customFormat="1">
      <c r="A847" s="306"/>
      <c r="B847" s="306"/>
      <c r="C847" s="306"/>
      <c r="S847" s="306"/>
      <c r="T847" s="306"/>
      <c r="U847" s="306"/>
      <c r="V847" s="306"/>
      <c r="W847" s="306"/>
      <c r="X847" s="306"/>
      <c r="Y847" s="306"/>
      <c r="Z847" s="306"/>
    </row>
    <row r="848" spans="1:26" s="111" customFormat="1">
      <c r="A848" s="306"/>
      <c r="B848" s="306"/>
      <c r="C848" s="306"/>
      <c r="S848" s="306"/>
      <c r="T848" s="306"/>
      <c r="U848" s="306"/>
      <c r="V848" s="306"/>
      <c r="W848" s="306"/>
      <c r="X848" s="306"/>
      <c r="Y848" s="306"/>
      <c r="Z848" s="306"/>
    </row>
    <row r="849" spans="1:26" s="111" customFormat="1">
      <c r="A849" s="306"/>
      <c r="B849" s="306"/>
      <c r="C849" s="306"/>
      <c r="S849" s="306"/>
      <c r="T849" s="306"/>
      <c r="U849" s="306"/>
      <c r="V849" s="306"/>
      <c r="W849" s="306"/>
      <c r="X849" s="306"/>
      <c r="Y849" s="306"/>
      <c r="Z849" s="306"/>
    </row>
    <row r="850" spans="1:26" s="111" customFormat="1">
      <c r="A850" s="306"/>
      <c r="B850" s="306"/>
      <c r="C850" s="306"/>
      <c r="S850" s="306"/>
      <c r="T850" s="306"/>
      <c r="U850" s="306"/>
      <c r="V850" s="306"/>
      <c r="W850" s="306"/>
      <c r="X850" s="306"/>
      <c r="Y850" s="306"/>
      <c r="Z850" s="306"/>
    </row>
    <row r="851" spans="1:26" s="111" customFormat="1">
      <c r="A851" s="306"/>
      <c r="B851" s="306"/>
      <c r="C851" s="306"/>
      <c r="S851" s="306"/>
      <c r="T851" s="306"/>
      <c r="U851" s="306"/>
      <c r="V851" s="306"/>
      <c r="W851" s="306"/>
      <c r="X851" s="306"/>
      <c r="Y851" s="306"/>
      <c r="Z851" s="306"/>
    </row>
    <row r="852" spans="1:26" s="111" customFormat="1">
      <c r="A852" s="306"/>
      <c r="B852" s="306"/>
      <c r="C852" s="306"/>
      <c r="S852" s="306"/>
      <c r="T852" s="306"/>
      <c r="U852" s="306"/>
      <c r="V852" s="306"/>
      <c r="W852" s="306"/>
      <c r="X852" s="306"/>
      <c r="Y852" s="306"/>
      <c r="Z852" s="306"/>
    </row>
    <row r="853" spans="1:26" s="111" customFormat="1">
      <c r="A853" s="306"/>
      <c r="B853" s="306"/>
      <c r="C853" s="306"/>
      <c r="S853" s="306"/>
      <c r="T853" s="306"/>
      <c r="U853" s="306"/>
      <c r="V853" s="306"/>
      <c r="W853" s="306"/>
      <c r="X853" s="306"/>
      <c r="Y853" s="306"/>
      <c r="Z853" s="306"/>
    </row>
    <row r="854" spans="1:26" s="111" customFormat="1">
      <c r="A854" s="306"/>
      <c r="B854" s="306"/>
      <c r="C854" s="306"/>
      <c r="S854" s="306"/>
      <c r="T854" s="306"/>
      <c r="U854" s="306"/>
      <c r="V854" s="306"/>
      <c r="W854" s="306"/>
      <c r="X854" s="306"/>
      <c r="Y854" s="306"/>
      <c r="Z854" s="306"/>
    </row>
    <row r="855" spans="1:26" s="111" customFormat="1">
      <c r="A855" s="306"/>
      <c r="B855" s="306"/>
      <c r="C855" s="306"/>
      <c r="S855" s="306"/>
      <c r="T855" s="306"/>
      <c r="U855" s="306"/>
      <c r="V855" s="306"/>
      <c r="W855" s="306"/>
      <c r="X855" s="306"/>
      <c r="Y855" s="306"/>
      <c r="Z855" s="306"/>
    </row>
    <row r="856" spans="1:26" s="111" customFormat="1">
      <c r="A856" s="306"/>
      <c r="B856" s="306"/>
      <c r="C856" s="306"/>
      <c r="S856" s="306"/>
      <c r="T856" s="306"/>
      <c r="U856" s="306"/>
      <c r="V856" s="306"/>
      <c r="W856" s="306"/>
      <c r="X856" s="306"/>
      <c r="Y856" s="306"/>
      <c r="Z856" s="306"/>
    </row>
    <row r="857" spans="1:26" s="111" customFormat="1">
      <c r="A857" s="306"/>
      <c r="B857" s="306"/>
      <c r="C857" s="306"/>
      <c r="S857" s="306"/>
      <c r="T857" s="306"/>
      <c r="U857" s="306"/>
      <c r="V857" s="306"/>
      <c r="W857" s="306"/>
      <c r="X857" s="306"/>
      <c r="Y857" s="306"/>
      <c r="Z857" s="306"/>
    </row>
    <row r="858" spans="1:26" s="111" customFormat="1">
      <c r="A858" s="306"/>
      <c r="B858" s="306"/>
      <c r="C858" s="306"/>
      <c r="S858" s="306"/>
      <c r="T858" s="306"/>
      <c r="U858" s="306"/>
      <c r="V858" s="306"/>
      <c r="W858" s="306"/>
      <c r="X858" s="306"/>
      <c r="Y858" s="306"/>
      <c r="Z858" s="306"/>
    </row>
    <row r="859" spans="1:26" s="111" customFormat="1">
      <c r="A859" s="306"/>
      <c r="B859" s="306"/>
      <c r="C859" s="306"/>
      <c r="S859" s="306"/>
      <c r="T859" s="306"/>
      <c r="U859" s="306"/>
      <c r="V859" s="306"/>
      <c r="W859" s="306"/>
      <c r="X859" s="306"/>
      <c r="Y859" s="306"/>
      <c r="Z859" s="306"/>
    </row>
    <row r="860" spans="1:26" s="111" customFormat="1">
      <c r="A860" s="306"/>
      <c r="B860" s="306"/>
      <c r="C860" s="306"/>
      <c r="S860" s="306"/>
      <c r="T860" s="306"/>
      <c r="U860" s="306"/>
      <c r="V860" s="306"/>
      <c r="W860" s="306"/>
      <c r="X860" s="306"/>
      <c r="Y860" s="306"/>
      <c r="Z860" s="306"/>
    </row>
    <row r="861" spans="1:26" s="111" customFormat="1">
      <c r="A861" s="306"/>
      <c r="B861" s="306"/>
      <c r="C861" s="306"/>
      <c r="S861" s="306"/>
      <c r="T861" s="306"/>
      <c r="U861" s="306"/>
      <c r="V861" s="306"/>
      <c r="W861" s="306"/>
      <c r="X861" s="306"/>
      <c r="Y861" s="306"/>
      <c r="Z861" s="306"/>
    </row>
    <row r="862" spans="1:26" s="111" customFormat="1">
      <c r="A862" s="306"/>
      <c r="B862" s="306"/>
      <c r="C862" s="306"/>
      <c r="S862" s="306"/>
      <c r="T862" s="306"/>
      <c r="U862" s="306"/>
      <c r="V862" s="306"/>
      <c r="W862" s="306"/>
      <c r="X862" s="306"/>
      <c r="Y862" s="306"/>
      <c r="Z862" s="306"/>
    </row>
    <row r="863" spans="1:26" s="111" customFormat="1">
      <c r="A863" s="306"/>
      <c r="B863" s="306"/>
      <c r="C863" s="306"/>
      <c r="S863" s="306"/>
      <c r="T863" s="306"/>
      <c r="U863" s="306"/>
      <c r="V863" s="306"/>
      <c r="W863" s="306"/>
      <c r="X863" s="306"/>
      <c r="Y863" s="306"/>
      <c r="Z863" s="306"/>
    </row>
    <row r="864" spans="1:26" s="111" customFormat="1">
      <c r="A864" s="306"/>
      <c r="B864" s="306"/>
      <c r="C864" s="306"/>
      <c r="S864" s="306"/>
      <c r="T864" s="306"/>
      <c r="U864" s="306"/>
      <c r="V864" s="306"/>
      <c r="W864" s="306"/>
      <c r="X864" s="306"/>
      <c r="Y864" s="306"/>
      <c r="Z864" s="306"/>
    </row>
    <row r="865" spans="1:26" s="111" customFormat="1">
      <c r="A865" s="306"/>
      <c r="B865" s="306"/>
      <c r="C865" s="306"/>
      <c r="S865" s="306"/>
      <c r="T865" s="306"/>
      <c r="U865" s="306"/>
      <c r="V865" s="306"/>
      <c r="W865" s="306"/>
      <c r="X865" s="306"/>
      <c r="Y865" s="306"/>
      <c r="Z865" s="306"/>
    </row>
    <row r="866" spans="1:26" s="111" customFormat="1">
      <c r="A866" s="306"/>
      <c r="B866" s="306"/>
      <c r="C866" s="306"/>
      <c r="S866" s="306"/>
      <c r="T866" s="306"/>
      <c r="U866" s="306"/>
      <c r="V866" s="306"/>
      <c r="W866" s="306"/>
      <c r="X866" s="306"/>
      <c r="Y866" s="306"/>
      <c r="Z866" s="306"/>
    </row>
    <row r="867" spans="1:26" s="111" customFormat="1">
      <c r="A867" s="306"/>
      <c r="B867" s="306"/>
      <c r="C867" s="306"/>
      <c r="S867" s="306"/>
      <c r="T867" s="306"/>
      <c r="U867" s="306"/>
      <c r="V867" s="306"/>
      <c r="W867" s="306"/>
      <c r="X867" s="306"/>
      <c r="Y867" s="306"/>
      <c r="Z867" s="306"/>
    </row>
    <row r="868" spans="1:26" s="111" customFormat="1">
      <c r="A868" s="306"/>
      <c r="B868" s="306"/>
      <c r="C868" s="306"/>
      <c r="S868" s="306"/>
      <c r="T868" s="306"/>
      <c r="U868" s="306"/>
      <c r="V868" s="306"/>
      <c r="W868" s="306"/>
      <c r="X868" s="306"/>
      <c r="Y868" s="306"/>
      <c r="Z868" s="306"/>
    </row>
    <row r="869" spans="1:26" s="111" customFormat="1">
      <c r="A869" s="306"/>
      <c r="B869" s="306"/>
      <c r="C869" s="306"/>
      <c r="S869" s="306"/>
      <c r="T869" s="306"/>
      <c r="U869" s="306"/>
      <c r="V869" s="306"/>
      <c r="W869" s="306"/>
      <c r="X869" s="306"/>
      <c r="Y869" s="306"/>
      <c r="Z869" s="306"/>
    </row>
    <row r="870" spans="1:26" s="111" customFormat="1">
      <c r="A870" s="306"/>
      <c r="B870" s="306"/>
      <c r="C870" s="306"/>
      <c r="S870" s="306"/>
      <c r="T870" s="306"/>
      <c r="U870" s="306"/>
      <c r="V870" s="306"/>
      <c r="W870" s="306"/>
      <c r="X870" s="306"/>
      <c r="Y870" s="306"/>
      <c r="Z870" s="306"/>
    </row>
    <row r="871" spans="1:26" s="111" customFormat="1">
      <c r="A871" s="306"/>
      <c r="B871" s="306"/>
      <c r="C871" s="306"/>
      <c r="S871" s="306"/>
      <c r="T871" s="306"/>
      <c r="U871" s="306"/>
      <c r="V871" s="306"/>
      <c r="W871" s="306"/>
      <c r="X871" s="306"/>
      <c r="Y871" s="306"/>
      <c r="Z871" s="306"/>
    </row>
    <row r="872" spans="1:26" s="111" customFormat="1">
      <c r="A872" s="306"/>
      <c r="B872" s="306"/>
      <c r="C872" s="306"/>
      <c r="S872" s="306"/>
      <c r="T872" s="306"/>
      <c r="U872" s="306"/>
      <c r="V872" s="306"/>
      <c r="W872" s="306"/>
      <c r="X872" s="306"/>
      <c r="Y872" s="306"/>
      <c r="Z872" s="306"/>
    </row>
    <row r="873" spans="1:26" s="111" customFormat="1">
      <c r="A873" s="306"/>
      <c r="B873" s="306"/>
      <c r="C873" s="306"/>
      <c r="S873" s="306"/>
      <c r="T873" s="306"/>
      <c r="U873" s="306"/>
      <c r="V873" s="306"/>
      <c r="W873" s="306"/>
      <c r="X873" s="306"/>
      <c r="Y873" s="306"/>
      <c r="Z873" s="306"/>
    </row>
    <row r="874" spans="1:26" s="111" customFormat="1">
      <c r="A874" s="306"/>
      <c r="B874" s="306"/>
      <c r="C874" s="306"/>
      <c r="S874" s="306"/>
      <c r="T874" s="306"/>
      <c r="U874" s="306"/>
      <c r="V874" s="306"/>
      <c r="W874" s="306"/>
      <c r="X874" s="306"/>
      <c r="Y874" s="306"/>
      <c r="Z874" s="306"/>
    </row>
    <row r="875" spans="1:26" s="111" customFormat="1">
      <c r="A875" s="306"/>
      <c r="B875" s="306"/>
      <c r="C875" s="306"/>
      <c r="S875" s="306"/>
      <c r="T875" s="306"/>
      <c r="U875" s="306"/>
      <c r="V875" s="306"/>
      <c r="W875" s="306"/>
      <c r="X875" s="306"/>
      <c r="Y875" s="306"/>
      <c r="Z875" s="306"/>
    </row>
    <row r="876" spans="1:26" s="111" customFormat="1">
      <c r="A876" s="306"/>
      <c r="B876" s="306"/>
      <c r="C876" s="306"/>
      <c r="S876" s="306"/>
      <c r="T876" s="306"/>
      <c r="U876" s="306"/>
      <c r="V876" s="306"/>
      <c r="W876" s="306"/>
      <c r="X876" s="306"/>
      <c r="Y876" s="306"/>
      <c r="Z876" s="306"/>
    </row>
    <row r="877" spans="1:26" s="111" customFormat="1">
      <c r="A877" s="306"/>
      <c r="B877" s="306"/>
      <c r="C877" s="306"/>
      <c r="S877" s="306"/>
      <c r="T877" s="306"/>
      <c r="U877" s="306"/>
      <c r="V877" s="306"/>
      <c r="W877" s="306"/>
      <c r="X877" s="306"/>
      <c r="Y877" s="306"/>
      <c r="Z877" s="306"/>
    </row>
    <row r="878" spans="1:26" s="111" customFormat="1">
      <c r="A878" s="306"/>
      <c r="B878" s="306"/>
      <c r="C878" s="306"/>
      <c r="S878" s="306"/>
      <c r="T878" s="306"/>
      <c r="U878" s="306"/>
      <c r="V878" s="306"/>
      <c r="W878" s="306"/>
      <c r="X878" s="306"/>
      <c r="Y878" s="306"/>
      <c r="Z878" s="306"/>
    </row>
    <row r="879" spans="1:26" s="111" customFormat="1">
      <c r="A879" s="306"/>
      <c r="B879" s="306"/>
      <c r="C879" s="306"/>
      <c r="S879" s="306"/>
      <c r="T879" s="306"/>
      <c r="U879" s="306"/>
      <c r="V879" s="306"/>
      <c r="W879" s="306"/>
      <c r="X879" s="306"/>
      <c r="Y879" s="306"/>
      <c r="Z879" s="306"/>
    </row>
    <row r="880" spans="1:26" s="111" customFormat="1">
      <c r="A880" s="306"/>
      <c r="B880" s="306"/>
      <c r="C880" s="306"/>
      <c r="S880" s="306"/>
      <c r="T880" s="306"/>
      <c r="U880" s="306"/>
      <c r="V880" s="306"/>
      <c r="W880" s="306"/>
      <c r="X880" s="306"/>
      <c r="Y880" s="306"/>
      <c r="Z880" s="306"/>
    </row>
    <row r="881" spans="1:26" s="111" customFormat="1">
      <c r="A881" s="306"/>
      <c r="B881" s="306"/>
      <c r="C881" s="306"/>
      <c r="S881" s="306"/>
      <c r="T881" s="306"/>
      <c r="U881" s="306"/>
      <c r="V881" s="306"/>
      <c r="W881" s="306"/>
      <c r="X881" s="306"/>
      <c r="Y881" s="306"/>
      <c r="Z881" s="306"/>
    </row>
    <row r="882" spans="1:26" s="111" customFormat="1">
      <c r="A882" s="306"/>
      <c r="B882" s="306"/>
      <c r="C882" s="306"/>
      <c r="S882" s="306"/>
      <c r="T882" s="306"/>
      <c r="U882" s="306"/>
      <c r="V882" s="306"/>
      <c r="W882" s="306"/>
      <c r="X882" s="306"/>
      <c r="Y882" s="306"/>
      <c r="Z882" s="306"/>
    </row>
    <row r="883" spans="1:26" s="111" customFormat="1">
      <c r="A883" s="306"/>
      <c r="B883" s="306"/>
      <c r="C883" s="306"/>
      <c r="S883" s="306"/>
      <c r="T883" s="306"/>
      <c r="U883" s="306"/>
      <c r="V883" s="306"/>
      <c r="W883" s="306"/>
      <c r="X883" s="306"/>
      <c r="Y883" s="306"/>
      <c r="Z883" s="306"/>
    </row>
    <row r="884" spans="1:26" s="111" customFormat="1">
      <c r="A884" s="306"/>
      <c r="B884" s="306"/>
      <c r="C884" s="306"/>
      <c r="S884" s="306"/>
      <c r="T884" s="306"/>
      <c r="U884" s="306"/>
      <c r="V884" s="306"/>
      <c r="W884" s="306"/>
      <c r="X884" s="306"/>
      <c r="Y884" s="306"/>
      <c r="Z884" s="306"/>
    </row>
    <row r="885" spans="1:26" s="111" customFormat="1">
      <c r="A885" s="306"/>
      <c r="B885" s="306"/>
      <c r="C885" s="306"/>
      <c r="S885" s="306"/>
      <c r="T885" s="306"/>
      <c r="U885" s="306"/>
      <c r="V885" s="306"/>
      <c r="W885" s="306"/>
      <c r="X885" s="306"/>
      <c r="Y885" s="306"/>
      <c r="Z885" s="306"/>
    </row>
    <row r="886" spans="1:26" s="111" customFormat="1">
      <c r="A886" s="306"/>
      <c r="B886" s="306"/>
      <c r="C886" s="306"/>
      <c r="S886" s="306"/>
      <c r="T886" s="306"/>
      <c r="U886" s="306"/>
      <c r="V886" s="306"/>
      <c r="W886" s="306"/>
      <c r="X886" s="306"/>
      <c r="Y886" s="306"/>
      <c r="Z886" s="306"/>
    </row>
    <row r="887" spans="1:26" s="111" customFormat="1">
      <c r="A887" s="306"/>
      <c r="B887" s="306"/>
      <c r="C887" s="306"/>
      <c r="S887" s="306"/>
      <c r="T887" s="306"/>
      <c r="U887" s="306"/>
      <c r="V887" s="306"/>
      <c r="W887" s="306"/>
      <c r="X887" s="306"/>
      <c r="Y887" s="306"/>
      <c r="Z887" s="306"/>
    </row>
    <row r="888" spans="1:26" s="111" customFormat="1">
      <c r="A888" s="306"/>
      <c r="B888" s="306"/>
      <c r="C888" s="306"/>
      <c r="S888" s="306"/>
      <c r="T888" s="306"/>
      <c r="U888" s="306"/>
      <c r="V888" s="306"/>
      <c r="W888" s="306"/>
      <c r="X888" s="306"/>
      <c r="Y888" s="306"/>
      <c r="Z888" s="306"/>
    </row>
    <row r="889" spans="1:26" s="111" customFormat="1">
      <c r="A889" s="306"/>
      <c r="B889" s="306"/>
      <c r="C889" s="306"/>
      <c r="S889" s="306"/>
      <c r="T889" s="306"/>
      <c r="U889" s="306"/>
      <c r="V889" s="306"/>
      <c r="W889" s="306"/>
      <c r="X889" s="306"/>
      <c r="Y889" s="306"/>
      <c r="Z889" s="306"/>
    </row>
    <row r="890" spans="1:26" s="111" customFormat="1">
      <c r="A890" s="306"/>
      <c r="B890" s="306"/>
      <c r="C890" s="306"/>
      <c r="S890" s="306"/>
      <c r="T890" s="306"/>
      <c r="U890" s="306"/>
      <c r="V890" s="306"/>
      <c r="W890" s="306"/>
      <c r="X890" s="306"/>
      <c r="Y890" s="306"/>
      <c r="Z890" s="306"/>
    </row>
    <row r="891" spans="1:26" s="111" customFormat="1">
      <c r="A891" s="306"/>
      <c r="B891" s="306"/>
      <c r="C891" s="306"/>
      <c r="S891" s="306"/>
      <c r="T891" s="306"/>
      <c r="U891" s="306"/>
      <c r="V891" s="306"/>
      <c r="W891" s="306"/>
      <c r="X891" s="306"/>
      <c r="Y891" s="306"/>
      <c r="Z891" s="306"/>
    </row>
    <row r="892" spans="1:26" s="111" customFormat="1">
      <c r="A892" s="306"/>
      <c r="B892" s="306"/>
      <c r="C892" s="306"/>
      <c r="S892" s="306"/>
      <c r="T892" s="306"/>
      <c r="U892" s="306"/>
      <c r="V892" s="306"/>
      <c r="W892" s="306"/>
      <c r="X892" s="306"/>
      <c r="Y892" s="306"/>
      <c r="Z892" s="306"/>
    </row>
    <row r="893" spans="1:26" s="111" customFormat="1">
      <c r="A893" s="306"/>
      <c r="B893" s="306"/>
      <c r="C893" s="306"/>
      <c r="S893" s="306"/>
      <c r="T893" s="306"/>
      <c r="U893" s="306"/>
      <c r="V893" s="306"/>
      <c r="W893" s="306"/>
      <c r="X893" s="306"/>
      <c r="Y893" s="306"/>
      <c r="Z893" s="306"/>
    </row>
    <row r="894" spans="1:26" s="111" customFormat="1">
      <c r="A894" s="306"/>
      <c r="B894" s="306"/>
      <c r="C894" s="306"/>
      <c r="S894" s="306"/>
      <c r="T894" s="306"/>
      <c r="U894" s="306"/>
      <c r="V894" s="306"/>
      <c r="W894" s="306"/>
      <c r="X894" s="306"/>
      <c r="Y894" s="306"/>
      <c r="Z894" s="306"/>
    </row>
    <row r="895" spans="1:26" s="111" customFormat="1">
      <c r="A895" s="306"/>
      <c r="B895" s="306"/>
      <c r="C895" s="306"/>
      <c r="S895" s="306"/>
      <c r="T895" s="306"/>
      <c r="U895" s="306"/>
      <c r="V895" s="306"/>
      <c r="W895" s="306"/>
      <c r="X895" s="306"/>
      <c r="Y895" s="306"/>
      <c r="Z895" s="306"/>
    </row>
    <row r="896" spans="1:26" s="111" customFormat="1">
      <c r="A896" s="306"/>
      <c r="B896" s="306"/>
      <c r="C896" s="306"/>
      <c r="S896" s="306"/>
      <c r="T896" s="306"/>
      <c r="U896" s="306"/>
      <c r="V896" s="306"/>
      <c r="W896" s="306"/>
      <c r="X896" s="306"/>
      <c r="Y896" s="306"/>
      <c r="Z896" s="306"/>
    </row>
    <row r="897" spans="1:26" s="111" customFormat="1">
      <c r="A897" s="306"/>
      <c r="B897" s="306"/>
      <c r="C897" s="306"/>
      <c r="S897" s="306"/>
      <c r="T897" s="306"/>
      <c r="U897" s="306"/>
      <c r="V897" s="306"/>
      <c r="W897" s="306"/>
      <c r="X897" s="306"/>
      <c r="Y897" s="306"/>
      <c r="Z897" s="306"/>
    </row>
    <row r="898" spans="1:26" s="111" customFormat="1">
      <c r="A898" s="306"/>
      <c r="B898" s="306"/>
      <c r="C898" s="306"/>
      <c r="S898" s="306"/>
      <c r="T898" s="306"/>
      <c r="U898" s="306"/>
      <c r="V898" s="306"/>
      <c r="W898" s="306"/>
      <c r="X898" s="306"/>
      <c r="Y898" s="306"/>
      <c r="Z898" s="306"/>
    </row>
    <row r="899" spans="1:26" s="111" customFormat="1">
      <c r="A899" s="306"/>
      <c r="B899" s="306"/>
      <c r="C899" s="306"/>
      <c r="S899" s="306"/>
      <c r="T899" s="306"/>
      <c r="U899" s="306"/>
      <c r="V899" s="306"/>
      <c r="W899" s="306"/>
      <c r="X899" s="306"/>
      <c r="Y899" s="306"/>
      <c r="Z899" s="306"/>
    </row>
    <row r="900" spans="1:26" s="111" customFormat="1">
      <c r="A900" s="306"/>
      <c r="B900" s="306"/>
      <c r="C900" s="306"/>
      <c r="S900" s="306"/>
      <c r="T900" s="306"/>
      <c r="U900" s="306"/>
      <c r="V900" s="306"/>
      <c r="W900" s="306"/>
      <c r="X900" s="306"/>
      <c r="Y900" s="306"/>
      <c r="Z900" s="306"/>
    </row>
    <row r="901" spans="1:26" s="111" customFormat="1">
      <c r="A901" s="306"/>
      <c r="B901" s="306"/>
      <c r="C901" s="306"/>
      <c r="S901" s="306"/>
      <c r="T901" s="306"/>
      <c r="U901" s="306"/>
      <c r="V901" s="306"/>
      <c r="W901" s="306"/>
      <c r="X901" s="306"/>
      <c r="Y901" s="306"/>
      <c r="Z901" s="306"/>
    </row>
    <row r="902" spans="1:26" s="111" customFormat="1">
      <c r="A902" s="306"/>
      <c r="B902" s="306"/>
      <c r="C902" s="306"/>
      <c r="S902" s="306"/>
      <c r="T902" s="306"/>
      <c r="U902" s="306"/>
      <c r="V902" s="306"/>
      <c r="W902" s="306"/>
      <c r="X902" s="306"/>
      <c r="Y902" s="306"/>
      <c r="Z902" s="306"/>
    </row>
    <row r="903" spans="1:26" s="111" customFormat="1">
      <c r="A903" s="306"/>
      <c r="B903" s="306"/>
      <c r="C903" s="306"/>
      <c r="S903" s="306"/>
      <c r="T903" s="306"/>
      <c r="U903" s="306"/>
      <c r="V903" s="306"/>
      <c r="W903" s="306"/>
      <c r="X903" s="306"/>
      <c r="Y903" s="306"/>
      <c r="Z903" s="306"/>
    </row>
    <row r="904" spans="1:26" s="111" customFormat="1">
      <c r="A904" s="306"/>
      <c r="B904" s="306"/>
      <c r="C904" s="306"/>
      <c r="S904" s="306"/>
      <c r="T904" s="306"/>
      <c r="U904" s="306"/>
      <c r="V904" s="306"/>
      <c r="W904" s="306"/>
      <c r="X904" s="306"/>
      <c r="Y904" s="306"/>
      <c r="Z904" s="306"/>
    </row>
    <row r="905" spans="1:26" s="111" customFormat="1">
      <c r="A905" s="306"/>
      <c r="B905" s="306"/>
      <c r="C905" s="306"/>
      <c r="S905" s="306"/>
      <c r="T905" s="306"/>
      <c r="U905" s="306"/>
      <c r="V905" s="306"/>
      <c r="W905" s="306"/>
      <c r="X905" s="306"/>
      <c r="Y905" s="306"/>
      <c r="Z905" s="306"/>
    </row>
    <row r="906" spans="1:26" s="111" customFormat="1">
      <c r="A906" s="306"/>
      <c r="B906" s="306"/>
      <c r="C906" s="306"/>
      <c r="S906" s="306"/>
      <c r="T906" s="306"/>
      <c r="U906" s="306"/>
      <c r="V906" s="306"/>
      <c r="W906" s="306"/>
      <c r="X906" s="306"/>
      <c r="Y906" s="306"/>
      <c r="Z906" s="306"/>
    </row>
    <row r="907" spans="1:26" s="111" customFormat="1">
      <c r="A907" s="306"/>
      <c r="B907" s="306"/>
      <c r="C907" s="306"/>
      <c r="S907" s="306"/>
      <c r="T907" s="306"/>
      <c r="U907" s="306"/>
      <c r="V907" s="306"/>
      <c r="W907" s="306"/>
      <c r="X907" s="306"/>
      <c r="Y907" s="306"/>
      <c r="Z907" s="306"/>
    </row>
    <row r="908" spans="1:26" s="111" customFormat="1">
      <c r="A908" s="306"/>
      <c r="B908" s="306"/>
      <c r="C908" s="306"/>
      <c r="S908" s="306"/>
      <c r="T908" s="306"/>
      <c r="U908" s="306"/>
      <c r="V908" s="306"/>
      <c r="W908" s="306"/>
      <c r="X908" s="306"/>
      <c r="Y908" s="306"/>
      <c r="Z908" s="306"/>
    </row>
    <row r="909" spans="1:26" s="111" customFormat="1">
      <c r="A909" s="306"/>
      <c r="B909" s="306"/>
      <c r="C909" s="306"/>
      <c r="S909" s="306"/>
      <c r="T909" s="306"/>
      <c r="U909" s="306"/>
      <c r="V909" s="306"/>
      <c r="W909" s="306"/>
      <c r="X909" s="306"/>
      <c r="Y909" s="306"/>
      <c r="Z909" s="306"/>
    </row>
    <row r="910" spans="1:26" s="111" customFormat="1">
      <c r="A910" s="306"/>
      <c r="B910" s="306"/>
      <c r="C910" s="306"/>
      <c r="S910" s="306"/>
      <c r="T910" s="306"/>
      <c r="U910" s="306"/>
      <c r="V910" s="306"/>
      <c r="W910" s="306"/>
      <c r="X910" s="306"/>
      <c r="Y910" s="306"/>
      <c r="Z910" s="306"/>
    </row>
    <row r="911" spans="1:26" s="111" customFormat="1">
      <c r="A911" s="306"/>
      <c r="B911" s="306"/>
      <c r="C911" s="306"/>
      <c r="S911" s="306"/>
      <c r="T911" s="306"/>
      <c r="U911" s="306"/>
      <c r="V911" s="306"/>
      <c r="W911" s="306"/>
      <c r="X911" s="306"/>
      <c r="Y911" s="306"/>
      <c r="Z911" s="306"/>
    </row>
    <row r="912" spans="1:26" s="111" customFormat="1">
      <c r="A912" s="306"/>
      <c r="B912" s="306"/>
      <c r="C912" s="306"/>
      <c r="S912" s="306"/>
      <c r="T912" s="306"/>
      <c r="U912" s="306"/>
      <c r="V912" s="306"/>
      <c r="W912" s="306"/>
      <c r="X912" s="306"/>
      <c r="Y912" s="306"/>
      <c r="Z912" s="306"/>
    </row>
    <row r="913" spans="1:26" s="111" customFormat="1">
      <c r="A913" s="306"/>
      <c r="B913" s="306"/>
      <c r="C913" s="306"/>
      <c r="S913" s="306"/>
      <c r="T913" s="306"/>
      <c r="U913" s="306"/>
      <c r="V913" s="306"/>
      <c r="W913" s="306"/>
      <c r="X913" s="306"/>
      <c r="Y913" s="306"/>
      <c r="Z913" s="306"/>
    </row>
    <row r="914" spans="1:26" s="111" customFormat="1">
      <c r="A914" s="306"/>
      <c r="B914" s="306"/>
      <c r="C914" s="306"/>
      <c r="S914" s="306"/>
      <c r="T914" s="306"/>
      <c r="U914" s="306"/>
      <c r="V914" s="306"/>
      <c r="W914" s="306"/>
      <c r="X914" s="306"/>
      <c r="Y914" s="306"/>
      <c r="Z914" s="306"/>
    </row>
    <row r="915" spans="1:26" s="111" customFormat="1">
      <c r="A915" s="306"/>
      <c r="B915" s="306"/>
      <c r="C915" s="306"/>
      <c r="S915" s="306"/>
      <c r="T915" s="306"/>
      <c r="U915" s="306"/>
      <c r="V915" s="306"/>
      <c r="W915" s="306"/>
      <c r="X915" s="306"/>
      <c r="Y915" s="306"/>
      <c r="Z915" s="306"/>
    </row>
    <row r="916" spans="1:26" s="111" customFormat="1">
      <c r="A916" s="306"/>
      <c r="B916" s="306"/>
      <c r="C916" s="306"/>
      <c r="S916" s="306"/>
      <c r="T916" s="306"/>
      <c r="U916" s="306"/>
      <c r="V916" s="306"/>
      <c r="W916" s="306"/>
      <c r="X916" s="306"/>
      <c r="Y916" s="306"/>
      <c r="Z916" s="306"/>
    </row>
    <row r="917" spans="1:26" s="111" customFormat="1">
      <c r="A917" s="306"/>
      <c r="B917" s="306"/>
      <c r="C917" s="306"/>
      <c r="S917" s="306"/>
      <c r="T917" s="306"/>
      <c r="U917" s="306"/>
      <c r="V917" s="306"/>
      <c r="W917" s="306"/>
      <c r="X917" s="306"/>
      <c r="Y917" s="306"/>
      <c r="Z917" s="306"/>
    </row>
    <row r="918" spans="1:26" s="111" customFormat="1">
      <c r="A918" s="306"/>
      <c r="B918" s="306"/>
      <c r="C918" s="306"/>
      <c r="S918" s="306"/>
      <c r="T918" s="306"/>
      <c r="U918" s="306"/>
      <c r="V918" s="306"/>
      <c r="W918" s="306"/>
      <c r="X918" s="306"/>
      <c r="Y918" s="306"/>
      <c r="Z918" s="306"/>
    </row>
    <row r="919" spans="1:26" s="111" customFormat="1">
      <c r="A919" s="306"/>
      <c r="B919" s="306"/>
      <c r="C919" s="306"/>
      <c r="S919" s="306"/>
      <c r="T919" s="306"/>
      <c r="U919" s="306"/>
      <c r="V919" s="306"/>
      <c r="W919" s="306"/>
      <c r="X919" s="306"/>
      <c r="Y919" s="306"/>
      <c r="Z919" s="306"/>
    </row>
    <row r="920" spans="1:26" s="111" customFormat="1">
      <c r="A920" s="306"/>
      <c r="B920" s="306"/>
      <c r="C920" s="306"/>
      <c r="S920" s="306"/>
      <c r="T920" s="306"/>
      <c r="U920" s="306"/>
      <c r="V920" s="306"/>
      <c r="W920" s="306"/>
      <c r="X920" s="306"/>
      <c r="Y920" s="306"/>
      <c r="Z920" s="306"/>
    </row>
    <row r="921" spans="1:26" s="111" customFormat="1">
      <c r="A921" s="306"/>
      <c r="B921" s="306"/>
      <c r="C921" s="306"/>
      <c r="S921" s="306"/>
      <c r="T921" s="306"/>
      <c r="U921" s="306"/>
      <c r="V921" s="306"/>
      <c r="W921" s="306"/>
      <c r="X921" s="306"/>
      <c r="Y921" s="306"/>
      <c r="Z921" s="306"/>
    </row>
    <row r="922" spans="1:26" s="111" customFormat="1">
      <c r="A922" s="306"/>
      <c r="B922" s="306"/>
      <c r="C922" s="306"/>
      <c r="S922" s="306"/>
      <c r="T922" s="306"/>
      <c r="U922" s="306"/>
      <c r="V922" s="306"/>
      <c r="W922" s="306"/>
      <c r="X922" s="306"/>
      <c r="Y922" s="306"/>
      <c r="Z922" s="306"/>
    </row>
    <row r="923" spans="1:26" s="111" customFormat="1">
      <c r="A923" s="306"/>
      <c r="B923" s="306"/>
      <c r="C923" s="306"/>
      <c r="S923" s="306"/>
      <c r="T923" s="306"/>
      <c r="U923" s="306"/>
      <c r="V923" s="306"/>
      <c r="W923" s="306"/>
      <c r="X923" s="306"/>
      <c r="Y923" s="306"/>
      <c r="Z923" s="306"/>
    </row>
    <row r="924" spans="1:26" s="111" customFormat="1">
      <c r="A924" s="306"/>
      <c r="B924" s="306"/>
      <c r="C924" s="306"/>
      <c r="S924" s="306"/>
      <c r="T924" s="306"/>
      <c r="U924" s="306"/>
      <c r="V924" s="306"/>
      <c r="W924" s="306"/>
      <c r="X924" s="306"/>
      <c r="Y924" s="306"/>
      <c r="Z924" s="306"/>
    </row>
    <row r="925" spans="1:26" s="111" customFormat="1">
      <c r="A925" s="306"/>
      <c r="B925" s="306"/>
      <c r="C925" s="306"/>
      <c r="S925" s="306"/>
      <c r="T925" s="306"/>
      <c r="U925" s="306"/>
      <c r="V925" s="306"/>
      <c r="W925" s="306"/>
      <c r="X925" s="306"/>
      <c r="Y925" s="306"/>
      <c r="Z925" s="306"/>
    </row>
    <row r="926" spans="1:26" s="111" customFormat="1">
      <c r="A926" s="306"/>
      <c r="B926" s="306"/>
      <c r="C926" s="306"/>
      <c r="S926" s="306"/>
      <c r="T926" s="306"/>
      <c r="U926" s="306"/>
      <c r="V926" s="306"/>
      <c r="W926" s="306"/>
      <c r="X926" s="306"/>
      <c r="Y926" s="306"/>
      <c r="Z926" s="306"/>
    </row>
    <row r="927" spans="1:26" s="111" customFormat="1">
      <c r="A927" s="306"/>
      <c r="B927" s="306"/>
      <c r="C927" s="306"/>
      <c r="S927" s="306"/>
      <c r="T927" s="306"/>
      <c r="U927" s="306"/>
      <c r="V927" s="306"/>
      <c r="W927" s="306"/>
      <c r="X927" s="306"/>
      <c r="Y927" s="306"/>
      <c r="Z927" s="306"/>
    </row>
    <row r="928" spans="1:26" s="111" customFormat="1">
      <c r="A928" s="306"/>
      <c r="B928" s="306"/>
      <c r="C928" s="306"/>
      <c r="S928" s="306"/>
      <c r="T928" s="306"/>
      <c r="U928" s="306"/>
      <c r="V928" s="306"/>
      <c r="W928" s="306"/>
      <c r="X928" s="306"/>
      <c r="Y928" s="306"/>
      <c r="Z928" s="306"/>
    </row>
    <row r="929" spans="1:26" s="111" customFormat="1">
      <c r="A929" s="306"/>
      <c r="B929" s="306"/>
      <c r="C929" s="306"/>
      <c r="S929" s="306"/>
      <c r="T929" s="306"/>
      <c r="U929" s="306"/>
      <c r="V929" s="306"/>
      <c r="W929" s="306"/>
      <c r="X929" s="306"/>
      <c r="Y929" s="306"/>
      <c r="Z929" s="306"/>
    </row>
    <row r="930" spans="1:26" s="111" customFormat="1">
      <c r="A930" s="306"/>
      <c r="B930" s="306"/>
      <c r="C930" s="306"/>
      <c r="S930" s="306"/>
      <c r="T930" s="306"/>
      <c r="U930" s="306"/>
      <c r="V930" s="306"/>
      <c r="W930" s="306"/>
      <c r="X930" s="306"/>
      <c r="Y930" s="306"/>
      <c r="Z930" s="306"/>
    </row>
    <row r="931" spans="1:26" s="111" customFormat="1">
      <c r="A931" s="306"/>
      <c r="B931" s="306"/>
      <c r="C931" s="306"/>
      <c r="S931" s="306"/>
      <c r="T931" s="306"/>
      <c r="U931" s="306"/>
      <c r="V931" s="306"/>
      <c r="W931" s="306"/>
      <c r="X931" s="306"/>
      <c r="Y931" s="306"/>
      <c r="Z931" s="306"/>
    </row>
    <row r="932" spans="1:26" s="111" customFormat="1">
      <c r="A932" s="306"/>
      <c r="B932" s="306"/>
      <c r="C932" s="306"/>
      <c r="S932" s="306"/>
      <c r="T932" s="306"/>
      <c r="U932" s="306"/>
      <c r="V932" s="306"/>
      <c r="W932" s="306"/>
      <c r="X932" s="306"/>
      <c r="Y932" s="306"/>
      <c r="Z932" s="306"/>
    </row>
    <row r="933" spans="1:26" s="111" customFormat="1">
      <c r="A933" s="306"/>
      <c r="B933" s="306"/>
      <c r="C933" s="306"/>
      <c r="S933" s="306"/>
      <c r="T933" s="306"/>
      <c r="U933" s="306"/>
      <c r="V933" s="306"/>
      <c r="W933" s="306"/>
      <c r="X933" s="306"/>
      <c r="Y933" s="306"/>
      <c r="Z933" s="306"/>
    </row>
    <row r="934" spans="1:26" s="111" customFormat="1">
      <c r="A934" s="306"/>
      <c r="B934" s="306"/>
      <c r="C934" s="306"/>
      <c r="S934" s="306"/>
      <c r="T934" s="306"/>
      <c r="U934" s="306"/>
      <c r="V934" s="306"/>
      <c r="W934" s="306"/>
      <c r="X934" s="306"/>
      <c r="Y934" s="306"/>
      <c r="Z934" s="306"/>
    </row>
    <row r="935" spans="1:26" s="111" customFormat="1">
      <c r="A935" s="306"/>
      <c r="B935" s="306"/>
      <c r="C935" s="306"/>
      <c r="S935" s="306"/>
      <c r="T935" s="306"/>
      <c r="U935" s="306"/>
      <c r="V935" s="306"/>
      <c r="W935" s="306"/>
      <c r="X935" s="306"/>
      <c r="Y935" s="306"/>
      <c r="Z935" s="306"/>
    </row>
    <row r="936" spans="1:26" s="111" customFormat="1">
      <c r="A936" s="306"/>
      <c r="B936" s="306"/>
      <c r="C936" s="306"/>
      <c r="S936" s="306"/>
      <c r="T936" s="306"/>
      <c r="U936" s="306"/>
      <c r="V936" s="306"/>
      <c r="W936" s="306"/>
      <c r="X936" s="306"/>
      <c r="Y936" s="306"/>
      <c r="Z936" s="306"/>
    </row>
    <row r="937" spans="1:26" s="111" customFormat="1">
      <c r="A937" s="306"/>
      <c r="B937" s="306"/>
      <c r="C937" s="306"/>
      <c r="S937" s="306"/>
      <c r="T937" s="306"/>
      <c r="U937" s="306"/>
      <c r="V937" s="306"/>
      <c r="W937" s="306"/>
      <c r="X937" s="306"/>
      <c r="Y937" s="306"/>
      <c r="Z937" s="306"/>
    </row>
    <row r="938" spans="1:26" s="111" customFormat="1">
      <c r="A938" s="306"/>
      <c r="B938" s="306"/>
      <c r="C938" s="306"/>
      <c r="S938" s="306"/>
      <c r="T938" s="306"/>
      <c r="U938" s="306"/>
      <c r="V938" s="306"/>
      <c r="W938" s="306"/>
      <c r="X938" s="306"/>
      <c r="Y938" s="306"/>
      <c r="Z938" s="306"/>
    </row>
    <row r="939" spans="1:26" s="111" customFormat="1">
      <c r="A939" s="306"/>
      <c r="B939" s="306"/>
      <c r="C939" s="306"/>
      <c r="S939" s="306"/>
      <c r="T939" s="306"/>
      <c r="U939" s="306"/>
      <c r="V939" s="306"/>
      <c r="W939" s="306"/>
      <c r="X939" s="306"/>
      <c r="Y939" s="306"/>
      <c r="Z939" s="306"/>
    </row>
    <row r="940" spans="1:26" s="111" customFormat="1">
      <c r="A940" s="306"/>
      <c r="B940" s="306"/>
      <c r="C940" s="306"/>
      <c r="S940" s="306"/>
      <c r="T940" s="306"/>
      <c r="U940" s="306"/>
      <c r="V940" s="306"/>
      <c r="W940" s="306"/>
      <c r="X940" s="306"/>
      <c r="Y940" s="306"/>
      <c r="Z940" s="306"/>
    </row>
    <row r="941" spans="1:26" s="111" customFormat="1">
      <c r="A941" s="306"/>
      <c r="B941" s="306"/>
      <c r="C941" s="306"/>
      <c r="S941" s="306"/>
      <c r="T941" s="306"/>
      <c r="U941" s="306"/>
      <c r="V941" s="306"/>
      <c r="W941" s="306"/>
      <c r="X941" s="306"/>
      <c r="Y941" s="306"/>
      <c r="Z941" s="306"/>
    </row>
    <row r="942" spans="1:26" s="111" customFormat="1">
      <c r="A942" s="306"/>
      <c r="B942" s="306"/>
      <c r="C942" s="306"/>
      <c r="S942" s="306"/>
      <c r="T942" s="306"/>
      <c r="U942" s="306"/>
      <c r="V942" s="306"/>
      <c r="W942" s="306"/>
      <c r="X942" s="306"/>
      <c r="Y942" s="306"/>
      <c r="Z942" s="306"/>
    </row>
    <row r="943" spans="1:26" s="111" customFormat="1">
      <c r="A943" s="306"/>
      <c r="B943" s="306"/>
      <c r="C943" s="306"/>
      <c r="S943" s="306"/>
      <c r="T943" s="306"/>
      <c r="U943" s="306"/>
      <c r="V943" s="306"/>
      <c r="W943" s="306"/>
      <c r="X943" s="306"/>
      <c r="Y943" s="306"/>
      <c r="Z943" s="306"/>
    </row>
    <row r="944" spans="1:26" s="111" customFormat="1">
      <c r="A944" s="306"/>
      <c r="B944" s="306"/>
      <c r="C944" s="306"/>
      <c r="S944" s="306"/>
      <c r="T944" s="306"/>
      <c r="U944" s="306"/>
      <c r="V944" s="306"/>
      <c r="W944" s="306"/>
      <c r="X944" s="306"/>
      <c r="Y944" s="306"/>
      <c r="Z944" s="306"/>
    </row>
    <row r="945" spans="1:26" s="111" customFormat="1">
      <c r="A945" s="306"/>
      <c r="B945" s="306"/>
      <c r="C945" s="306"/>
      <c r="S945" s="306"/>
      <c r="T945" s="306"/>
      <c r="U945" s="306"/>
      <c r="V945" s="306"/>
      <c r="W945" s="306"/>
      <c r="X945" s="306"/>
      <c r="Y945" s="306"/>
      <c r="Z945" s="306"/>
    </row>
    <row r="946" spans="1:26" s="111" customFormat="1">
      <c r="A946" s="306"/>
      <c r="B946" s="306"/>
      <c r="C946" s="306"/>
      <c r="S946" s="306"/>
      <c r="T946" s="306"/>
      <c r="U946" s="306"/>
      <c r="V946" s="306"/>
      <c r="W946" s="306"/>
      <c r="X946" s="306"/>
      <c r="Y946" s="306"/>
      <c r="Z946" s="306"/>
    </row>
    <row r="947" spans="1:26" s="111" customFormat="1">
      <c r="A947" s="306"/>
      <c r="B947" s="306"/>
      <c r="C947" s="306"/>
      <c r="S947" s="306"/>
      <c r="T947" s="306"/>
      <c r="U947" s="306"/>
      <c r="V947" s="306"/>
      <c r="W947" s="306"/>
      <c r="X947" s="306"/>
      <c r="Y947" s="306"/>
      <c r="Z947" s="306"/>
    </row>
    <row r="948" spans="1:26" s="111" customFormat="1">
      <c r="A948" s="306"/>
      <c r="B948" s="306"/>
      <c r="C948" s="306"/>
      <c r="S948" s="306"/>
      <c r="T948" s="306"/>
      <c r="U948" s="306"/>
      <c r="V948" s="306"/>
      <c r="W948" s="306"/>
      <c r="X948" s="306"/>
      <c r="Y948" s="306"/>
      <c r="Z948" s="306"/>
    </row>
    <row r="949" spans="1:26" s="111" customFormat="1">
      <c r="A949" s="306"/>
      <c r="B949" s="306"/>
      <c r="C949" s="306"/>
      <c r="S949" s="306"/>
      <c r="T949" s="306"/>
      <c r="U949" s="306"/>
      <c r="V949" s="306"/>
      <c r="W949" s="306"/>
      <c r="X949" s="306"/>
      <c r="Y949" s="306"/>
      <c r="Z949" s="306"/>
    </row>
    <row r="950" spans="1:26" s="111" customFormat="1">
      <c r="A950" s="306"/>
      <c r="B950" s="306"/>
      <c r="C950" s="306"/>
      <c r="S950" s="306"/>
      <c r="T950" s="306"/>
      <c r="U950" s="306"/>
      <c r="V950" s="306"/>
      <c r="W950" s="306"/>
      <c r="X950" s="306"/>
      <c r="Y950" s="306"/>
      <c r="Z950" s="306"/>
    </row>
    <row r="951" spans="1:26" s="111" customFormat="1">
      <c r="A951" s="306"/>
      <c r="B951" s="306"/>
      <c r="C951" s="306"/>
      <c r="S951" s="306"/>
      <c r="T951" s="306"/>
      <c r="U951" s="306"/>
      <c r="V951" s="306"/>
      <c r="W951" s="306"/>
      <c r="X951" s="306"/>
      <c r="Y951" s="306"/>
      <c r="Z951" s="306"/>
    </row>
    <row r="952" spans="1:26" s="111" customFormat="1">
      <c r="A952" s="306"/>
      <c r="B952" s="306"/>
      <c r="C952" s="306"/>
      <c r="S952" s="306"/>
      <c r="T952" s="306"/>
      <c r="U952" s="306"/>
      <c r="V952" s="306"/>
      <c r="W952" s="306"/>
      <c r="X952" s="306"/>
      <c r="Y952" s="306"/>
      <c r="Z952" s="306"/>
    </row>
    <row r="953" spans="1:26" s="111" customFormat="1">
      <c r="A953" s="306"/>
      <c r="B953" s="306"/>
      <c r="C953" s="306"/>
      <c r="S953" s="306"/>
      <c r="T953" s="306"/>
      <c r="U953" s="306"/>
      <c r="V953" s="306"/>
      <c r="W953" s="306"/>
      <c r="X953" s="306"/>
      <c r="Y953" s="306"/>
      <c r="Z953" s="306"/>
    </row>
    <row r="954" spans="1:26" s="111" customFormat="1">
      <c r="A954" s="306"/>
      <c r="B954" s="306"/>
      <c r="C954" s="306"/>
      <c r="S954" s="306"/>
      <c r="T954" s="306"/>
      <c r="U954" s="306"/>
      <c r="V954" s="306"/>
      <c r="W954" s="306"/>
      <c r="X954" s="306"/>
      <c r="Y954" s="306"/>
      <c r="Z954" s="306"/>
    </row>
    <row r="955" spans="1:26" s="111" customFormat="1">
      <c r="A955" s="306"/>
      <c r="B955" s="306"/>
      <c r="C955" s="306"/>
      <c r="S955" s="306"/>
      <c r="T955" s="306"/>
      <c r="U955" s="306"/>
      <c r="V955" s="306"/>
      <c r="W955" s="306"/>
      <c r="X955" s="306"/>
      <c r="Y955" s="306"/>
      <c r="Z955" s="306"/>
    </row>
    <row r="956" spans="1:26" s="111" customFormat="1">
      <c r="A956" s="306"/>
      <c r="B956" s="306"/>
      <c r="C956" s="306"/>
      <c r="S956" s="306"/>
      <c r="T956" s="306"/>
      <c r="U956" s="306"/>
      <c r="V956" s="306"/>
      <c r="W956" s="306"/>
      <c r="X956" s="306"/>
      <c r="Y956" s="306"/>
      <c r="Z956" s="306"/>
    </row>
    <row r="957" spans="1:26" s="111" customFormat="1">
      <c r="A957" s="306"/>
      <c r="B957" s="306"/>
      <c r="C957" s="306"/>
      <c r="S957" s="306"/>
      <c r="T957" s="306"/>
      <c r="U957" s="306"/>
      <c r="V957" s="306"/>
      <c r="W957" s="306"/>
      <c r="X957" s="306"/>
      <c r="Y957" s="306"/>
      <c r="Z957" s="306"/>
    </row>
    <row r="958" spans="1:26" s="111" customFormat="1">
      <c r="A958" s="306"/>
      <c r="B958" s="306"/>
      <c r="C958" s="306"/>
      <c r="S958" s="306"/>
      <c r="T958" s="306"/>
      <c r="U958" s="306"/>
      <c r="V958" s="306"/>
      <c r="W958" s="306"/>
      <c r="X958" s="306"/>
      <c r="Y958" s="306"/>
      <c r="Z958" s="306"/>
    </row>
    <row r="959" spans="1:26" s="111" customFormat="1">
      <c r="A959" s="306"/>
      <c r="B959" s="306"/>
      <c r="C959" s="306"/>
      <c r="S959" s="306"/>
      <c r="T959" s="306"/>
      <c r="U959" s="306"/>
      <c r="V959" s="306"/>
      <c r="W959" s="306"/>
      <c r="X959" s="306"/>
      <c r="Y959" s="306"/>
      <c r="Z959" s="306"/>
    </row>
    <row r="960" spans="1:26" s="111" customFormat="1">
      <c r="A960" s="306"/>
      <c r="B960" s="306"/>
      <c r="C960" s="306"/>
      <c r="S960" s="306"/>
      <c r="T960" s="306"/>
      <c r="U960" s="306"/>
      <c r="V960" s="306"/>
      <c r="W960" s="306"/>
      <c r="X960" s="306"/>
      <c r="Y960" s="306"/>
      <c r="Z960" s="306"/>
    </row>
    <row r="961" spans="1:26" s="111" customFormat="1">
      <c r="A961" s="306"/>
      <c r="B961" s="306"/>
      <c r="C961" s="306"/>
      <c r="S961" s="306"/>
      <c r="T961" s="306"/>
      <c r="U961" s="306"/>
      <c r="V961" s="306"/>
      <c r="W961" s="306"/>
      <c r="X961" s="306"/>
      <c r="Y961" s="306"/>
      <c r="Z961" s="306"/>
    </row>
    <row r="962" spans="1:26" s="111" customFormat="1">
      <c r="A962" s="306"/>
      <c r="B962" s="306"/>
      <c r="C962" s="306"/>
      <c r="S962" s="306"/>
      <c r="T962" s="306"/>
      <c r="U962" s="306"/>
      <c r="V962" s="306"/>
      <c r="W962" s="306"/>
      <c r="X962" s="306"/>
      <c r="Y962" s="306"/>
      <c r="Z962" s="306"/>
    </row>
    <row r="963" spans="1:26" s="111" customFormat="1">
      <c r="A963" s="306"/>
      <c r="B963" s="306"/>
      <c r="C963" s="306"/>
      <c r="S963" s="306"/>
      <c r="T963" s="306"/>
      <c r="U963" s="306"/>
      <c r="V963" s="306"/>
      <c r="W963" s="306"/>
      <c r="X963" s="306"/>
      <c r="Y963" s="306"/>
      <c r="Z963" s="306"/>
    </row>
    <row r="964" spans="1:26" s="111" customFormat="1">
      <c r="A964" s="306"/>
      <c r="B964" s="306"/>
      <c r="C964" s="306"/>
      <c r="S964" s="306"/>
      <c r="T964" s="306"/>
      <c r="U964" s="306"/>
      <c r="V964" s="306"/>
      <c r="W964" s="306"/>
      <c r="X964" s="306"/>
      <c r="Y964" s="306"/>
      <c r="Z964" s="306"/>
    </row>
    <row r="965" spans="1:26" s="111" customFormat="1">
      <c r="A965" s="306"/>
      <c r="B965" s="306"/>
      <c r="C965" s="306"/>
      <c r="S965" s="306"/>
      <c r="T965" s="306"/>
      <c r="U965" s="306"/>
      <c r="V965" s="306"/>
      <c r="W965" s="306"/>
      <c r="X965" s="306"/>
      <c r="Y965" s="306"/>
      <c r="Z965" s="306"/>
    </row>
    <row r="966" spans="1:26" s="111" customFormat="1">
      <c r="A966" s="306"/>
      <c r="B966" s="306"/>
      <c r="C966" s="306"/>
      <c r="S966" s="306"/>
      <c r="T966" s="306"/>
      <c r="U966" s="306"/>
      <c r="V966" s="306"/>
      <c r="W966" s="306"/>
      <c r="X966" s="306"/>
      <c r="Y966" s="306"/>
      <c r="Z966" s="306"/>
    </row>
    <row r="967" spans="1:26" s="111" customFormat="1">
      <c r="A967" s="306"/>
      <c r="B967" s="306"/>
      <c r="C967" s="306"/>
      <c r="S967" s="306"/>
      <c r="T967" s="306"/>
      <c r="U967" s="306"/>
      <c r="V967" s="306"/>
      <c r="W967" s="306"/>
      <c r="X967" s="306"/>
      <c r="Y967" s="306"/>
      <c r="Z967" s="306"/>
    </row>
    <row r="968" spans="1:26" s="111" customFormat="1">
      <c r="A968" s="306"/>
      <c r="B968" s="306"/>
      <c r="C968" s="306"/>
      <c r="S968" s="306"/>
      <c r="T968" s="306"/>
      <c r="U968" s="306"/>
      <c r="V968" s="306"/>
      <c r="W968" s="306"/>
      <c r="X968" s="306"/>
      <c r="Y968" s="306"/>
      <c r="Z968" s="306"/>
    </row>
    <row r="969" spans="1:26" s="111" customFormat="1">
      <c r="A969" s="306"/>
      <c r="B969" s="306"/>
      <c r="C969" s="306"/>
      <c r="S969" s="306"/>
      <c r="T969" s="306"/>
      <c r="U969" s="306"/>
      <c r="V969" s="306"/>
      <c r="W969" s="306"/>
      <c r="X969" s="306"/>
      <c r="Y969" s="306"/>
      <c r="Z969" s="306"/>
    </row>
    <row r="970" spans="1:26" s="111" customFormat="1">
      <c r="A970" s="306"/>
      <c r="B970" s="306"/>
      <c r="C970" s="306"/>
      <c r="S970" s="306"/>
      <c r="T970" s="306"/>
      <c r="U970" s="306"/>
      <c r="V970" s="306"/>
      <c r="W970" s="306"/>
      <c r="X970" s="306"/>
      <c r="Y970" s="306"/>
      <c r="Z970" s="306"/>
    </row>
    <row r="971" spans="1:26" s="111" customFormat="1">
      <c r="A971" s="306"/>
      <c r="B971" s="306"/>
      <c r="C971" s="306"/>
      <c r="S971" s="306"/>
      <c r="T971" s="306"/>
      <c r="U971" s="306"/>
      <c r="V971" s="306"/>
      <c r="W971" s="306"/>
      <c r="X971" s="306"/>
      <c r="Y971" s="306"/>
      <c r="Z971" s="306"/>
    </row>
    <row r="972" spans="1:26" s="111" customFormat="1">
      <c r="A972" s="306"/>
      <c r="B972" s="306"/>
      <c r="C972" s="306"/>
      <c r="S972" s="306"/>
      <c r="T972" s="306"/>
      <c r="U972" s="306"/>
      <c r="V972" s="306"/>
      <c r="W972" s="306"/>
      <c r="X972" s="306"/>
      <c r="Y972" s="306"/>
      <c r="Z972" s="306"/>
    </row>
    <row r="973" spans="1:26" s="111" customFormat="1">
      <c r="A973" s="306"/>
      <c r="B973" s="306"/>
      <c r="C973" s="306"/>
      <c r="S973" s="306"/>
      <c r="T973" s="306"/>
      <c r="U973" s="306"/>
      <c r="V973" s="306"/>
      <c r="W973" s="306"/>
      <c r="X973" s="306"/>
      <c r="Y973" s="306"/>
      <c r="Z973" s="306"/>
    </row>
    <row r="974" spans="1:26" s="111" customFormat="1">
      <c r="A974" s="306"/>
      <c r="B974" s="306"/>
      <c r="C974" s="306"/>
      <c r="S974" s="306"/>
      <c r="T974" s="306"/>
      <c r="U974" s="306"/>
      <c r="V974" s="306"/>
      <c r="W974" s="306"/>
      <c r="X974" s="306"/>
      <c r="Y974" s="306"/>
      <c r="Z974" s="306"/>
    </row>
    <row r="975" spans="1:26" s="111" customFormat="1">
      <c r="A975" s="306"/>
      <c r="B975" s="306"/>
      <c r="C975" s="306"/>
      <c r="S975" s="306"/>
      <c r="T975" s="306"/>
      <c r="U975" s="306"/>
      <c r="V975" s="306"/>
      <c r="W975" s="306"/>
      <c r="X975" s="306"/>
      <c r="Y975" s="306"/>
      <c r="Z975" s="306"/>
    </row>
    <row r="976" spans="1:26" s="111" customFormat="1">
      <c r="A976" s="306"/>
      <c r="B976" s="306"/>
      <c r="C976" s="306"/>
      <c r="S976" s="306"/>
      <c r="T976" s="306"/>
      <c r="U976" s="306"/>
      <c r="V976" s="306"/>
      <c r="W976" s="306"/>
      <c r="X976" s="306"/>
      <c r="Y976" s="306"/>
      <c r="Z976" s="306"/>
    </row>
    <row r="977" spans="1:26" s="111" customFormat="1">
      <c r="A977" s="306"/>
      <c r="B977" s="306"/>
      <c r="C977" s="306"/>
      <c r="S977" s="306"/>
      <c r="T977" s="306"/>
      <c r="U977" s="306"/>
      <c r="V977" s="306"/>
      <c r="W977" s="306"/>
      <c r="X977" s="306"/>
      <c r="Y977" s="306"/>
      <c r="Z977" s="306"/>
    </row>
    <row r="978" spans="1:26" s="111" customFormat="1">
      <c r="A978" s="306"/>
      <c r="B978" s="306"/>
      <c r="C978" s="306"/>
      <c r="S978" s="306"/>
      <c r="T978" s="306"/>
      <c r="U978" s="306"/>
      <c r="V978" s="306"/>
      <c r="W978" s="306"/>
      <c r="X978" s="306"/>
      <c r="Y978" s="306"/>
      <c r="Z978" s="306"/>
    </row>
    <row r="979" spans="1:26" s="111" customFormat="1">
      <c r="A979" s="306"/>
      <c r="B979" s="306"/>
      <c r="C979" s="306"/>
      <c r="S979" s="306"/>
      <c r="T979" s="306"/>
      <c r="U979" s="306"/>
      <c r="V979" s="306"/>
      <c r="W979" s="306"/>
      <c r="X979" s="306"/>
      <c r="Y979" s="306"/>
      <c r="Z979" s="306"/>
    </row>
    <row r="980" spans="1:26" s="111" customFormat="1">
      <c r="A980" s="306"/>
      <c r="B980" s="306"/>
      <c r="C980" s="306"/>
      <c r="S980" s="306"/>
      <c r="T980" s="306"/>
      <c r="U980" s="306"/>
      <c r="V980" s="306"/>
      <c r="W980" s="306"/>
      <c r="X980" s="306"/>
      <c r="Y980" s="306"/>
      <c r="Z980" s="306"/>
    </row>
    <row r="981" spans="1:26" s="111" customFormat="1">
      <c r="A981" s="306"/>
      <c r="B981" s="306"/>
      <c r="C981" s="306"/>
      <c r="S981" s="306"/>
      <c r="T981" s="306"/>
      <c r="U981" s="306"/>
      <c r="V981" s="306"/>
      <c r="W981" s="306"/>
      <c r="X981" s="306"/>
      <c r="Y981" s="306"/>
      <c r="Z981" s="306"/>
    </row>
    <row r="982" spans="1:26" s="111" customFormat="1">
      <c r="A982" s="306"/>
      <c r="B982" s="306"/>
      <c r="C982" s="306"/>
      <c r="S982" s="306"/>
      <c r="T982" s="306"/>
      <c r="U982" s="306"/>
      <c r="V982" s="306"/>
      <c r="W982" s="306"/>
      <c r="X982" s="306"/>
      <c r="Y982" s="306"/>
      <c r="Z982" s="306"/>
    </row>
    <row r="983" spans="1:26" s="111" customFormat="1">
      <c r="A983" s="306"/>
      <c r="B983" s="306"/>
      <c r="C983" s="306"/>
      <c r="S983" s="306"/>
      <c r="T983" s="306"/>
      <c r="U983" s="306"/>
      <c r="V983" s="306"/>
      <c r="W983" s="306"/>
      <c r="X983" s="306"/>
      <c r="Y983" s="306"/>
      <c r="Z983" s="306"/>
    </row>
    <row r="984" spans="1:26" s="111" customFormat="1">
      <c r="A984" s="306"/>
      <c r="B984" s="306"/>
      <c r="C984" s="306"/>
      <c r="S984" s="306"/>
      <c r="T984" s="306"/>
      <c r="U984" s="306"/>
      <c r="V984" s="306"/>
      <c r="W984" s="306"/>
      <c r="X984" s="306"/>
      <c r="Y984" s="306"/>
      <c r="Z984" s="306"/>
    </row>
    <row r="985" spans="1:26" s="111" customFormat="1">
      <c r="A985" s="306"/>
      <c r="B985" s="306"/>
      <c r="C985" s="306"/>
      <c r="S985" s="306"/>
      <c r="T985" s="306"/>
      <c r="U985" s="306"/>
      <c r="V985" s="306"/>
      <c r="W985" s="306"/>
      <c r="X985" s="306"/>
      <c r="Y985" s="306"/>
      <c r="Z985" s="306"/>
    </row>
    <row r="986" spans="1:26" s="111" customFormat="1">
      <c r="A986" s="306"/>
      <c r="B986" s="306"/>
      <c r="C986" s="306"/>
      <c r="S986" s="306"/>
      <c r="T986" s="306"/>
      <c r="U986" s="306"/>
      <c r="V986" s="306"/>
      <c r="W986" s="306"/>
      <c r="X986" s="306"/>
      <c r="Y986" s="306"/>
      <c r="Z986" s="306"/>
    </row>
    <row r="987" spans="1:26" s="111" customFormat="1">
      <c r="A987" s="306"/>
      <c r="B987" s="306"/>
      <c r="C987" s="306"/>
      <c r="S987" s="306"/>
      <c r="T987" s="306"/>
      <c r="U987" s="306"/>
      <c r="V987" s="306"/>
      <c r="W987" s="306"/>
      <c r="X987" s="306"/>
      <c r="Y987" s="306"/>
      <c r="Z987" s="306"/>
    </row>
    <row r="988" spans="1:26" s="111" customFormat="1">
      <c r="A988" s="306"/>
      <c r="B988" s="306"/>
      <c r="C988" s="306"/>
      <c r="S988" s="306"/>
      <c r="T988" s="306"/>
      <c r="U988" s="306"/>
      <c r="V988" s="306"/>
      <c r="W988" s="306"/>
      <c r="X988" s="306"/>
      <c r="Y988" s="306"/>
      <c r="Z988" s="306"/>
    </row>
    <row r="989" spans="1:26" s="111" customFormat="1">
      <c r="A989" s="306"/>
      <c r="B989" s="306"/>
      <c r="C989" s="306"/>
      <c r="S989" s="306"/>
      <c r="T989" s="306"/>
      <c r="U989" s="306"/>
      <c r="V989" s="306"/>
      <c r="W989" s="306"/>
      <c r="X989" s="306"/>
      <c r="Y989" s="306"/>
      <c r="Z989" s="306"/>
    </row>
    <row r="990" spans="1:26" s="111" customFormat="1">
      <c r="A990" s="306"/>
      <c r="B990" s="306"/>
      <c r="C990" s="306"/>
      <c r="S990" s="306"/>
      <c r="T990" s="306"/>
      <c r="U990" s="306"/>
      <c r="V990" s="306"/>
      <c r="W990" s="306"/>
      <c r="X990" s="306"/>
      <c r="Y990" s="306"/>
      <c r="Z990" s="306"/>
    </row>
    <row r="991" spans="1:26" s="111" customFormat="1">
      <c r="A991" s="306"/>
      <c r="B991" s="306"/>
      <c r="C991" s="306"/>
      <c r="S991" s="306"/>
      <c r="T991" s="306"/>
      <c r="U991" s="306"/>
      <c r="V991" s="306"/>
      <c r="W991" s="306"/>
      <c r="X991" s="306"/>
      <c r="Y991" s="306"/>
      <c r="Z991" s="306"/>
    </row>
    <row r="992" spans="1:26" s="111" customFormat="1">
      <c r="A992" s="306"/>
      <c r="B992" s="306"/>
      <c r="C992" s="306"/>
      <c r="S992" s="306"/>
      <c r="T992" s="306"/>
      <c r="U992" s="306"/>
      <c r="V992" s="306"/>
      <c r="W992" s="306"/>
      <c r="X992" s="306"/>
      <c r="Y992" s="306"/>
      <c r="Z992" s="306"/>
    </row>
    <row r="993" spans="1:26" s="111" customFormat="1">
      <c r="A993" s="306"/>
      <c r="B993" s="306"/>
      <c r="C993" s="306"/>
      <c r="S993" s="306"/>
      <c r="T993" s="306"/>
      <c r="U993" s="306"/>
      <c r="V993" s="306"/>
      <c r="W993" s="306"/>
      <c r="X993" s="306"/>
      <c r="Y993" s="306"/>
      <c r="Z993" s="306"/>
    </row>
    <row r="994" spans="1:26" s="111" customFormat="1">
      <c r="A994" s="306"/>
      <c r="B994" s="306"/>
      <c r="C994" s="306"/>
      <c r="S994" s="306"/>
      <c r="T994" s="306"/>
      <c r="U994" s="306"/>
      <c r="V994" s="306"/>
      <c r="W994" s="306"/>
      <c r="X994" s="306"/>
      <c r="Y994" s="306"/>
      <c r="Z994" s="306"/>
    </row>
    <row r="995" spans="1:26" s="111" customFormat="1">
      <c r="A995" s="306"/>
      <c r="B995" s="306"/>
      <c r="C995" s="306"/>
      <c r="S995" s="306"/>
      <c r="T995" s="306"/>
      <c r="U995" s="306"/>
      <c r="V995" s="306"/>
      <c r="W995" s="306"/>
      <c r="X995" s="306"/>
      <c r="Y995" s="306"/>
      <c r="Z995" s="306"/>
    </row>
    <row r="996" spans="1:26" s="111" customFormat="1">
      <c r="A996" s="306"/>
      <c r="B996" s="306"/>
      <c r="C996" s="306"/>
      <c r="S996" s="306"/>
      <c r="T996" s="306"/>
      <c r="U996" s="306"/>
      <c r="V996" s="306"/>
      <c r="W996" s="306"/>
      <c r="X996" s="306"/>
      <c r="Y996" s="306"/>
      <c r="Z996" s="306"/>
    </row>
    <row r="997" spans="1:26" s="111" customFormat="1">
      <c r="A997" s="306"/>
      <c r="B997" s="306"/>
      <c r="C997" s="306"/>
      <c r="S997" s="306"/>
      <c r="T997" s="306"/>
      <c r="U997" s="306"/>
      <c r="V997" s="306"/>
      <c r="W997" s="306"/>
      <c r="X997" s="306"/>
      <c r="Y997" s="306"/>
      <c r="Z997" s="306"/>
    </row>
    <row r="998" spans="1:26" s="111" customFormat="1">
      <c r="A998" s="306"/>
      <c r="B998" s="306"/>
      <c r="C998" s="306"/>
      <c r="S998" s="306"/>
      <c r="T998" s="306"/>
      <c r="U998" s="306"/>
      <c r="V998" s="306"/>
      <c r="W998" s="306"/>
      <c r="X998" s="306"/>
      <c r="Y998" s="306"/>
      <c r="Z998" s="306"/>
    </row>
    <row r="999" spans="1:26" s="111" customFormat="1">
      <c r="A999" s="306"/>
      <c r="B999" s="306"/>
      <c r="C999" s="306"/>
      <c r="S999" s="306"/>
      <c r="T999" s="306"/>
      <c r="U999" s="306"/>
      <c r="V999" s="306"/>
      <c r="W999" s="306"/>
      <c r="X999" s="306"/>
      <c r="Y999" s="306"/>
      <c r="Z999" s="306"/>
    </row>
    <row r="1000" spans="1:26" s="111" customFormat="1">
      <c r="A1000" s="306"/>
      <c r="B1000" s="306"/>
      <c r="C1000" s="306"/>
      <c r="S1000" s="306"/>
      <c r="T1000" s="306"/>
      <c r="U1000" s="306"/>
      <c r="V1000" s="306"/>
      <c r="W1000" s="306"/>
      <c r="X1000" s="306"/>
      <c r="Y1000" s="306"/>
      <c r="Z1000" s="306"/>
    </row>
    <row r="1001" spans="1:26" s="111" customFormat="1">
      <c r="A1001" s="306"/>
      <c r="B1001" s="306"/>
      <c r="C1001" s="306"/>
      <c r="S1001" s="306"/>
      <c r="T1001" s="306"/>
      <c r="U1001" s="306"/>
      <c r="V1001" s="306"/>
      <c r="W1001" s="306"/>
      <c r="X1001" s="306"/>
      <c r="Y1001" s="306"/>
      <c r="Z1001" s="306"/>
    </row>
    <row r="1002" spans="1:26" s="111" customFormat="1">
      <c r="A1002" s="306"/>
      <c r="B1002" s="306"/>
      <c r="C1002" s="306"/>
      <c r="S1002" s="306"/>
      <c r="T1002" s="306"/>
      <c r="U1002" s="306"/>
      <c r="V1002" s="306"/>
      <c r="W1002" s="306"/>
      <c r="X1002" s="306"/>
      <c r="Y1002" s="306"/>
      <c r="Z1002" s="306"/>
    </row>
    <row r="1003" spans="1:26" s="111" customFormat="1">
      <c r="A1003" s="306"/>
      <c r="B1003" s="306"/>
      <c r="C1003" s="306"/>
      <c r="S1003" s="306"/>
      <c r="T1003" s="306"/>
      <c r="U1003" s="306"/>
      <c r="V1003" s="306"/>
      <c r="W1003" s="306"/>
      <c r="X1003" s="306"/>
      <c r="Y1003" s="306"/>
      <c r="Z1003" s="306"/>
    </row>
    <row r="1004" spans="1:26" s="111" customFormat="1">
      <c r="A1004" s="306"/>
      <c r="B1004" s="306"/>
      <c r="C1004" s="306"/>
      <c r="S1004" s="306"/>
      <c r="T1004" s="306"/>
      <c r="U1004" s="306"/>
      <c r="V1004" s="306"/>
      <c r="W1004" s="306"/>
      <c r="X1004" s="306"/>
      <c r="Y1004" s="306"/>
      <c r="Z1004" s="306"/>
    </row>
    <row r="1005" spans="1:26" s="111" customFormat="1">
      <c r="A1005" s="306"/>
      <c r="B1005" s="306"/>
      <c r="C1005" s="306"/>
      <c r="S1005" s="306"/>
      <c r="T1005" s="306"/>
      <c r="U1005" s="306"/>
      <c r="V1005" s="306"/>
      <c r="W1005" s="306"/>
      <c r="X1005" s="306"/>
      <c r="Y1005" s="306"/>
      <c r="Z1005" s="306"/>
    </row>
    <row r="1006" spans="1:26" s="111" customFormat="1">
      <c r="A1006" s="306"/>
      <c r="B1006" s="306"/>
      <c r="C1006" s="306"/>
      <c r="S1006" s="306"/>
      <c r="T1006" s="306"/>
      <c r="U1006" s="306"/>
      <c r="V1006" s="306"/>
      <c r="W1006" s="306"/>
      <c r="X1006" s="306"/>
      <c r="Y1006" s="306"/>
      <c r="Z1006" s="306"/>
    </row>
    <row r="1007" spans="1:26" s="111" customFormat="1">
      <c r="A1007" s="306"/>
      <c r="B1007" s="306"/>
      <c r="C1007" s="306"/>
      <c r="S1007" s="306"/>
      <c r="T1007" s="306"/>
      <c r="U1007" s="306"/>
      <c r="V1007" s="306"/>
      <c r="W1007" s="306"/>
      <c r="X1007" s="306"/>
      <c r="Y1007" s="306"/>
      <c r="Z1007" s="306"/>
    </row>
    <row r="1008" spans="1:26" s="111" customFormat="1">
      <c r="A1008" s="306"/>
      <c r="B1008" s="306"/>
      <c r="C1008" s="306"/>
      <c r="S1008" s="306"/>
      <c r="T1008" s="306"/>
      <c r="U1008" s="306"/>
      <c r="V1008" s="306"/>
      <c r="W1008" s="306"/>
      <c r="X1008" s="306"/>
      <c r="Y1008" s="306"/>
      <c r="Z1008" s="306"/>
    </row>
    <row r="1009" spans="1:26" s="111" customFormat="1">
      <c r="A1009" s="306"/>
      <c r="B1009" s="306"/>
      <c r="C1009" s="306"/>
      <c r="S1009" s="306"/>
      <c r="T1009" s="306"/>
      <c r="U1009" s="306"/>
      <c r="V1009" s="306"/>
      <c r="W1009" s="306"/>
      <c r="X1009" s="306"/>
      <c r="Y1009" s="306"/>
      <c r="Z1009" s="306"/>
    </row>
    <row r="1010" spans="1:26" s="111" customFormat="1">
      <c r="A1010" s="306"/>
      <c r="B1010" s="306"/>
      <c r="C1010" s="306"/>
      <c r="S1010" s="306"/>
      <c r="T1010" s="306"/>
      <c r="U1010" s="306"/>
      <c r="V1010" s="306"/>
      <c r="W1010" s="306"/>
      <c r="X1010" s="306"/>
      <c r="Y1010" s="306"/>
      <c r="Z1010" s="306"/>
    </row>
    <row r="1011" spans="1:26" s="111" customFormat="1">
      <c r="A1011" s="306"/>
      <c r="B1011" s="306"/>
      <c r="C1011" s="306"/>
      <c r="S1011" s="306"/>
      <c r="T1011" s="306"/>
      <c r="U1011" s="306"/>
      <c r="V1011" s="306"/>
      <c r="W1011" s="306"/>
      <c r="X1011" s="306"/>
      <c r="Y1011" s="306"/>
      <c r="Z1011" s="306"/>
    </row>
    <row r="1012" spans="1:26" s="111" customFormat="1">
      <c r="A1012" s="306"/>
      <c r="B1012" s="306"/>
      <c r="C1012" s="306"/>
      <c r="S1012" s="306"/>
      <c r="T1012" s="306"/>
      <c r="U1012" s="306"/>
      <c r="V1012" s="306"/>
      <c r="W1012" s="306"/>
      <c r="X1012" s="306"/>
      <c r="Y1012" s="306"/>
      <c r="Z1012" s="306"/>
    </row>
    <row r="1013" spans="1:26" s="111" customFormat="1">
      <c r="A1013" s="306"/>
      <c r="B1013" s="306"/>
      <c r="C1013" s="306"/>
      <c r="S1013" s="306"/>
      <c r="T1013" s="306"/>
      <c r="U1013" s="306"/>
      <c r="V1013" s="306"/>
      <c r="W1013" s="306"/>
      <c r="X1013" s="306"/>
      <c r="Y1013" s="306"/>
      <c r="Z1013" s="306"/>
    </row>
    <row r="1014" spans="1:26" s="111" customFormat="1">
      <c r="A1014" s="306"/>
      <c r="B1014" s="306"/>
      <c r="C1014" s="306"/>
      <c r="S1014" s="306"/>
      <c r="T1014" s="306"/>
      <c r="U1014" s="306"/>
      <c r="V1014" s="306"/>
      <c r="W1014" s="306"/>
      <c r="X1014" s="306"/>
      <c r="Y1014" s="306"/>
      <c r="Z1014" s="306"/>
    </row>
    <row r="1015" spans="1:26" s="111" customFormat="1">
      <c r="A1015" s="306"/>
      <c r="B1015" s="306"/>
      <c r="C1015" s="306"/>
      <c r="S1015" s="306"/>
      <c r="T1015" s="306"/>
      <c r="U1015" s="306"/>
      <c r="V1015" s="306"/>
      <c r="W1015" s="306"/>
      <c r="X1015" s="306"/>
      <c r="Y1015" s="306"/>
      <c r="Z1015" s="306"/>
    </row>
    <row r="1016" spans="1:26" s="111" customFormat="1">
      <c r="A1016" s="306"/>
      <c r="B1016" s="306"/>
      <c r="C1016" s="306"/>
      <c r="S1016" s="306"/>
      <c r="T1016" s="306"/>
      <c r="U1016" s="306"/>
      <c r="V1016" s="306"/>
      <c r="W1016" s="306"/>
      <c r="X1016" s="306"/>
      <c r="Y1016" s="306"/>
      <c r="Z1016" s="306"/>
    </row>
    <row r="1017" spans="1:26" s="111" customFormat="1">
      <c r="A1017" s="306"/>
      <c r="B1017" s="306"/>
      <c r="C1017" s="306"/>
      <c r="S1017" s="306"/>
      <c r="T1017" s="306"/>
      <c r="U1017" s="306"/>
      <c r="V1017" s="306"/>
      <c r="W1017" s="306"/>
      <c r="X1017" s="306"/>
      <c r="Y1017" s="306"/>
      <c r="Z1017" s="306"/>
    </row>
    <row r="1018" spans="1:26" s="111" customFormat="1">
      <c r="A1018" s="306"/>
      <c r="B1018" s="306"/>
      <c r="C1018" s="306"/>
      <c r="S1018" s="306"/>
      <c r="T1018" s="306"/>
      <c r="U1018" s="306"/>
      <c r="V1018" s="306"/>
      <c r="W1018" s="306"/>
      <c r="X1018" s="306"/>
      <c r="Y1018" s="306"/>
      <c r="Z1018" s="306"/>
    </row>
    <row r="1019" spans="1:26" s="111" customFormat="1">
      <c r="A1019" s="306"/>
      <c r="B1019" s="306"/>
      <c r="C1019" s="306"/>
      <c r="S1019" s="306"/>
      <c r="T1019" s="306"/>
      <c r="U1019" s="306"/>
      <c r="V1019" s="306"/>
      <c r="W1019" s="306"/>
      <c r="X1019" s="306"/>
      <c r="Y1019" s="306"/>
      <c r="Z1019" s="306"/>
    </row>
    <row r="1020" spans="1:26" s="111" customFormat="1">
      <c r="A1020" s="306"/>
      <c r="B1020" s="306"/>
      <c r="C1020" s="306"/>
      <c r="S1020" s="306"/>
      <c r="T1020" s="306"/>
      <c r="U1020" s="306"/>
      <c r="V1020" s="306"/>
      <c r="W1020" s="306"/>
      <c r="X1020" s="306"/>
      <c r="Y1020" s="306"/>
      <c r="Z1020" s="306"/>
    </row>
    <row r="1021" spans="1:26" s="111" customFormat="1">
      <c r="A1021" s="306"/>
      <c r="B1021" s="306"/>
      <c r="C1021" s="306"/>
      <c r="S1021" s="306"/>
      <c r="T1021" s="306"/>
      <c r="U1021" s="306"/>
      <c r="V1021" s="306"/>
      <c r="W1021" s="306"/>
      <c r="X1021" s="306"/>
      <c r="Y1021" s="306"/>
      <c r="Z1021" s="306"/>
    </row>
    <row r="1022" spans="1:26" s="111" customFormat="1">
      <c r="A1022" s="306"/>
      <c r="B1022" s="306"/>
      <c r="C1022" s="306"/>
      <c r="S1022" s="306"/>
      <c r="T1022" s="306"/>
      <c r="U1022" s="306"/>
      <c r="V1022" s="306"/>
      <c r="W1022" s="306"/>
      <c r="X1022" s="306"/>
      <c r="Y1022" s="306"/>
      <c r="Z1022" s="306"/>
    </row>
    <row r="1023" spans="1:26" s="111" customFormat="1">
      <c r="A1023" s="306"/>
      <c r="B1023" s="306"/>
      <c r="C1023" s="306"/>
      <c r="S1023" s="306"/>
      <c r="T1023" s="306"/>
      <c r="U1023" s="306"/>
      <c r="V1023" s="306"/>
      <c r="W1023" s="306"/>
      <c r="X1023" s="306"/>
      <c r="Y1023" s="306"/>
      <c r="Z1023" s="306"/>
    </row>
    <row r="1024" spans="1:26" s="111" customFormat="1">
      <c r="A1024" s="306"/>
      <c r="B1024" s="306"/>
      <c r="C1024" s="306"/>
      <c r="S1024" s="306"/>
      <c r="T1024" s="306"/>
      <c r="U1024" s="306"/>
      <c r="V1024" s="306"/>
      <c r="W1024" s="306"/>
      <c r="X1024" s="306"/>
      <c r="Y1024" s="306"/>
      <c r="Z1024" s="306"/>
    </row>
    <row r="1025" spans="1:26" s="111" customFormat="1">
      <c r="A1025" s="306"/>
      <c r="B1025" s="306"/>
      <c r="C1025" s="306"/>
      <c r="S1025" s="306"/>
      <c r="T1025" s="306"/>
      <c r="U1025" s="306"/>
      <c r="V1025" s="306"/>
      <c r="W1025" s="306"/>
      <c r="X1025" s="306"/>
      <c r="Y1025" s="306"/>
      <c r="Z1025" s="306"/>
    </row>
    <row r="1026" spans="1:26" s="111" customFormat="1">
      <c r="A1026" s="306"/>
      <c r="B1026" s="306"/>
      <c r="C1026" s="306"/>
      <c r="S1026" s="306"/>
      <c r="T1026" s="306"/>
      <c r="U1026" s="306"/>
      <c r="V1026" s="306"/>
      <c r="W1026" s="306"/>
      <c r="X1026" s="306"/>
      <c r="Y1026" s="306"/>
      <c r="Z1026" s="306"/>
    </row>
    <row r="1027" spans="1:26" s="111" customFormat="1">
      <c r="A1027" s="306"/>
      <c r="B1027" s="306"/>
      <c r="C1027" s="306"/>
      <c r="S1027" s="306"/>
      <c r="T1027" s="306"/>
      <c r="U1027" s="306"/>
      <c r="V1027" s="306"/>
      <c r="W1027" s="306"/>
      <c r="X1027" s="306"/>
      <c r="Y1027" s="306"/>
      <c r="Z1027" s="306"/>
    </row>
    <row r="1028" spans="1:26" s="111" customFormat="1">
      <c r="A1028" s="306"/>
      <c r="B1028" s="306"/>
      <c r="C1028" s="306"/>
      <c r="S1028" s="306"/>
      <c r="T1028" s="306"/>
      <c r="U1028" s="306"/>
      <c r="V1028" s="306"/>
      <c r="W1028" s="306"/>
      <c r="X1028" s="306"/>
      <c r="Y1028" s="306"/>
      <c r="Z1028" s="306"/>
    </row>
    <row r="1029" spans="1:26" s="111" customFormat="1">
      <c r="A1029" s="306"/>
      <c r="B1029" s="306"/>
      <c r="C1029" s="306"/>
      <c r="S1029" s="306"/>
      <c r="T1029" s="306"/>
      <c r="U1029" s="306"/>
      <c r="V1029" s="306"/>
      <c r="W1029" s="306"/>
      <c r="X1029" s="306"/>
      <c r="Y1029" s="306"/>
      <c r="Z1029" s="306"/>
    </row>
    <row r="1030" spans="1:26" s="111" customFormat="1">
      <c r="A1030" s="306"/>
      <c r="B1030" s="306"/>
      <c r="C1030" s="306"/>
      <c r="S1030" s="306"/>
      <c r="T1030" s="306"/>
      <c r="U1030" s="306"/>
      <c r="V1030" s="306"/>
      <c r="W1030" s="306"/>
      <c r="X1030" s="306"/>
      <c r="Y1030" s="306"/>
      <c r="Z1030" s="306"/>
    </row>
    <row r="1031" spans="1:26" s="111" customFormat="1">
      <c r="A1031" s="306"/>
      <c r="B1031" s="306"/>
      <c r="C1031" s="306"/>
      <c r="S1031" s="306"/>
      <c r="T1031" s="306"/>
      <c r="U1031" s="306"/>
      <c r="V1031" s="306"/>
      <c r="W1031" s="306"/>
      <c r="X1031" s="306"/>
      <c r="Y1031" s="306"/>
      <c r="Z1031" s="306"/>
    </row>
    <row r="1032" spans="1:26" s="111" customFormat="1">
      <c r="A1032" s="306"/>
      <c r="B1032" s="306"/>
      <c r="C1032" s="306"/>
      <c r="S1032" s="306"/>
      <c r="T1032" s="306"/>
      <c r="U1032" s="306"/>
      <c r="V1032" s="306"/>
      <c r="W1032" s="306"/>
      <c r="X1032" s="306"/>
      <c r="Y1032" s="306"/>
      <c r="Z1032" s="306"/>
    </row>
    <row r="1033" spans="1:26" s="111" customFormat="1">
      <c r="A1033" s="306"/>
      <c r="B1033" s="306"/>
      <c r="C1033" s="306"/>
      <c r="S1033" s="306"/>
      <c r="T1033" s="306"/>
      <c r="U1033" s="306"/>
      <c r="V1033" s="306"/>
      <c r="W1033" s="306"/>
      <c r="X1033" s="306"/>
      <c r="Y1033" s="306"/>
      <c r="Z1033" s="306"/>
    </row>
    <row r="1034" spans="1:26" s="111" customFormat="1">
      <c r="A1034" s="306"/>
      <c r="B1034" s="306"/>
      <c r="C1034" s="306"/>
      <c r="S1034" s="306"/>
      <c r="T1034" s="306"/>
      <c r="U1034" s="306"/>
      <c r="V1034" s="306"/>
      <c r="W1034" s="306"/>
      <c r="X1034" s="306"/>
      <c r="Y1034" s="306"/>
      <c r="Z1034" s="306"/>
    </row>
    <row r="1035" spans="1:26" s="111" customFormat="1">
      <c r="A1035" s="306"/>
      <c r="B1035" s="306"/>
      <c r="C1035" s="306"/>
      <c r="S1035" s="306"/>
      <c r="T1035" s="306"/>
      <c r="U1035" s="306"/>
      <c r="V1035" s="306"/>
      <c r="W1035" s="306"/>
      <c r="X1035" s="306"/>
      <c r="Y1035" s="306"/>
      <c r="Z1035" s="306"/>
    </row>
    <row r="1036" spans="1:26" s="111" customFormat="1">
      <c r="A1036" s="306"/>
      <c r="B1036" s="306"/>
      <c r="C1036" s="306"/>
      <c r="S1036" s="306"/>
      <c r="T1036" s="306"/>
      <c r="U1036" s="306"/>
      <c r="V1036" s="306"/>
      <c r="W1036" s="306"/>
      <c r="X1036" s="306"/>
      <c r="Y1036" s="306"/>
      <c r="Z1036" s="306"/>
    </row>
    <row r="1037" spans="1:26" s="111" customFormat="1">
      <c r="A1037" s="306"/>
      <c r="B1037" s="306"/>
      <c r="C1037" s="306"/>
      <c r="S1037" s="306"/>
      <c r="T1037" s="306"/>
      <c r="U1037" s="306"/>
      <c r="V1037" s="306"/>
      <c r="W1037" s="306"/>
      <c r="X1037" s="306"/>
      <c r="Y1037" s="306"/>
      <c r="Z1037" s="306"/>
    </row>
    <row r="1038" spans="1:26" s="111" customFormat="1">
      <c r="A1038" s="306"/>
      <c r="B1038" s="306"/>
      <c r="C1038" s="306"/>
      <c r="S1038" s="306"/>
      <c r="T1038" s="306"/>
      <c r="U1038" s="306"/>
      <c r="V1038" s="306"/>
      <c r="W1038" s="306"/>
      <c r="X1038" s="306"/>
      <c r="Y1038" s="306"/>
      <c r="Z1038" s="306"/>
    </row>
    <row r="1039" spans="1:26" s="111" customFormat="1">
      <c r="A1039" s="306"/>
      <c r="B1039" s="306"/>
      <c r="C1039" s="306"/>
      <c r="S1039" s="306"/>
      <c r="T1039" s="306"/>
      <c r="U1039" s="306"/>
      <c r="V1039" s="306"/>
      <c r="W1039" s="306"/>
      <c r="X1039" s="306"/>
      <c r="Y1039" s="306"/>
      <c r="Z1039" s="306"/>
    </row>
    <row r="1040" spans="1:26" s="111" customFormat="1">
      <c r="A1040" s="306"/>
      <c r="B1040" s="306"/>
      <c r="C1040" s="306"/>
      <c r="S1040" s="306"/>
      <c r="T1040" s="306"/>
      <c r="U1040" s="306"/>
      <c r="V1040" s="306"/>
      <c r="W1040" s="306"/>
      <c r="X1040" s="306"/>
      <c r="Y1040" s="306"/>
      <c r="Z1040" s="306"/>
    </row>
    <row r="1041" spans="1:26" s="111" customFormat="1">
      <c r="A1041" s="306"/>
      <c r="B1041" s="306"/>
      <c r="C1041" s="306"/>
      <c r="S1041" s="306"/>
      <c r="T1041" s="306"/>
      <c r="U1041" s="306"/>
      <c r="V1041" s="306"/>
      <c r="W1041" s="306"/>
      <c r="X1041" s="306"/>
      <c r="Y1041" s="306"/>
      <c r="Z1041" s="306"/>
    </row>
    <row r="1042" spans="1:26" s="111" customFormat="1">
      <c r="A1042" s="306"/>
      <c r="B1042" s="306"/>
      <c r="C1042" s="306"/>
      <c r="S1042" s="306"/>
      <c r="T1042" s="306"/>
      <c r="U1042" s="306"/>
      <c r="V1042" s="306"/>
      <c r="W1042" s="306"/>
      <c r="X1042" s="306"/>
      <c r="Y1042" s="306"/>
      <c r="Z1042" s="306"/>
    </row>
    <row r="1043" spans="1:26" s="111" customFormat="1">
      <c r="A1043" s="306"/>
      <c r="B1043" s="306"/>
      <c r="C1043" s="306"/>
      <c r="S1043" s="306"/>
      <c r="T1043" s="306"/>
      <c r="U1043" s="306"/>
      <c r="V1043" s="306"/>
      <c r="W1043" s="306"/>
      <c r="X1043" s="306"/>
      <c r="Y1043" s="306"/>
      <c r="Z1043" s="306"/>
    </row>
    <row r="1044" spans="1:26" s="111" customFormat="1">
      <c r="A1044" s="306"/>
      <c r="B1044" s="306"/>
      <c r="C1044" s="306"/>
      <c r="S1044" s="306"/>
      <c r="T1044" s="306"/>
      <c r="U1044" s="306"/>
      <c r="V1044" s="306"/>
      <c r="W1044" s="306"/>
      <c r="X1044" s="306"/>
      <c r="Y1044" s="306"/>
      <c r="Z1044" s="306"/>
    </row>
    <row r="1045" spans="1:26" s="111" customFormat="1">
      <c r="A1045" s="306"/>
      <c r="B1045" s="306"/>
      <c r="C1045" s="306"/>
      <c r="S1045" s="306"/>
      <c r="T1045" s="306"/>
      <c r="U1045" s="306"/>
      <c r="V1045" s="306"/>
      <c r="W1045" s="306"/>
      <c r="X1045" s="306"/>
      <c r="Y1045" s="306"/>
      <c r="Z1045" s="306"/>
    </row>
    <row r="1046" spans="1:26" s="111" customFormat="1">
      <c r="A1046" s="306"/>
      <c r="B1046" s="306"/>
      <c r="C1046" s="306"/>
      <c r="S1046" s="306"/>
      <c r="T1046" s="306"/>
      <c r="U1046" s="306"/>
      <c r="V1046" s="306"/>
      <c r="W1046" s="306"/>
      <c r="X1046" s="306"/>
      <c r="Y1046" s="306"/>
      <c r="Z1046" s="306"/>
    </row>
    <row r="1047" spans="1:26" s="111" customFormat="1">
      <c r="A1047" s="306"/>
      <c r="B1047" s="306"/>
      <c r="C1047" s="306"/>
      <c r="S1047" s="306"/>
      <c r="T1047" s="306"/>
      <c r="U1047" s="306"/>
      <c r="V1047" s="306"/>
      <c r="W1047" s="306"/>
      <c r="X1047" s="306"/>
      <c r="Y1047" s="306"/>
      <c r="Z1047" s="306"/>
    </row>
    <row r="1048" spans="1:26" s="111" customFormat="1">
      <c r="A1048" s="306"/>
      <c r="B1048" s="306"/>
      <c r="C1048" s="306"/>
      <c r="S1048" s="306"/>
      <c r="T1048" s="306"/>
      <c r="U1048" s="306"/>
      <c r="V1048" s="306"/>
      <c r="W1048" s="306"/>
      <c r="X1048" s="306"/>
      <c r="Y1048" s="306"/>
      <c r="Z1048" s="306"/>
    </row>
    <row r="1049" spans="1:26" s="111" customFormat="1">
      <c r="A1049" s="306"/>
      <c r="B1049" s="306"/>
      <c r="C1049" s="306"/>
      <c r="S1049" s="306"/>
      <c r="T1049" s="306"/>
      <c r="U1049" s="306"/>
      <c r="V1049" s="306"/>
      <c r="W1049" s="306"/>
      <c r="X1049" s="306"/>
      <c r="Y1049" s="306"/>
      <c r="Z1049" s="306"/>
    </row>
    <row r="1050" spans="1:26" s="111" customFormat="1">
      <c r="A1050" s="306"/>
      <c r="B1050" s="306"/>
      <c r="C1050" s="306"/>
      <c r="S1050" s="306"/>
      <c r="T1050" s="306"/>
      <c r="U1050" s="306"/>
      <c r="V1050" s="306"/>
      <c r="W1050" s="306"/>
      <c r="X1050" s="306"/>
      <c r="Y1050" s="306"/>
      <c r="Z1050" s="306"/>
    </row>
    <row r="1051" spans="1:26" s="111" customFormat="1">
      <c r="A1051" s="306"/>
      <c r="B1051" s="306"/>
      <c r="C1051" s="306"/>
      <c r="S1051" s="306"/>
      <c r="T1051" s="306"/>
      <c r="U1051" s="306"/>
      <c r="V1051" s="306"/>
      <c r="W1051" s="306"/>
      <c r="X1051" s="306"/>
      <c r="Y1051" s="306"/>
      <c r="Z1051" s="306"/>
    </row>
    <row r="1052" spans="1:26" s="111" customFormat="1">
      <c r="A1052" s="306"/>
      <c r="B1052" s="306"/>
      <c r="C1052" s="306"/>
      <c r="S1052" s="306"/>
      <c r="T1052" s="306"/>
      <c r="U1052" s="306"/>
      <c r="V1052" s="306"/>
      <c r="W1052" s="306"/>
      <c r="X1052" s="306"/>
      <c r="Y1052" s="306"/>
      <c r="Z1052" s="306"/>
    </row>
    <row r="1053" spans="1:26" s="111" customFormat="1">
      <c r="A1053" s="306"/>
      <c r="B1053" s="306"/>
      <c r="C1053" s="306"/>
      <c r="S1053" s="306"/>
      <c r="T1053" s="306"/>
      <c r="U1053" s="306"/>
      <c r="V1053" s="306"/>
      <c r="W1053" s="306"/>
      <c r="X1053" s="306"/>
      <c r="Y1053" s="306"/>
      <c r="Z1053" s="306"/>
    </row>
    <row r="1054" spans="1:26" s="111" customFormat="1">
      <c r="A1054" s="306"/>
      <c r="B1054" s="306"/>
      <c r="C1054" s="306"/>
      <c r="S1054" s="306"/>
      <c r="T1054" s="306"/>
      <c r="U1054" s="306"/>
      <c r="V1054" s="306"/>
      <c r="W1054" s="306"/>
      <c r="X1054" s="306"/>
      <c r="Y1054" s="306"/>
      <c r="Z1054" s="306"/>
    </row>
    <row r="1055" spans="1:26" s="111" customFormat="1">
      <c r="A1055" s="306"/>
      <c r="B1055" s="306"/>
      <c r="C1055" s="306"/>
      <c r="S1055" s="306"/>
      <c r="T1055" s="306"/>
      <c r="U1055" s="306"/>
      <c r="V1055" s="306"/>
      <c r="W1055" s="306"/>
      <c r="X1055" s="306"/>
      <c r="Y1055" s="306"/>
      <c r="Z1055" s="306"/>
    </row>
    <row r="1056" spans="1:26" s="111" customFormat="1">
      <c r="A1056" s="306"/>
      <c r="B1056" s="306"/>
      <c r="C1056" s="306"/>
      <c r="S1056" s="306"/>
      <c r="T1056" s="306"/>
      <c r="U1056" s="306"/>
      <c r="V1056" s="306"/>
      <c r="W1056" s="306"/>
      <c r="X1056" s="306"/>
      <c r="Y1056" s="306"/>
      <c r="Z1056" s="306"/>
    </row>
    <row r="1057" spans="1:26" s="111" customFormat="1">
      <c r="A1057" s="306"/>
      <c r="B1057" s="306"/>
      <c r="C1057" s="306"/>
      <c r="S1057" s="306"/>
      <c r="T1057" s="306"/>
      <c r="U1057" s="306"/>
      <c r="V1057" s="306"/>
      <c r="W1057" s="306"/>
      <c r="X1057" s="306"/>
      <c r="Y1057" s="306"/>
      <c r="Z1057" s="306"/>
    </row>
    <row r="1058" spans="1:26" s="111" customFormat="1">
      <c r="A1058" s="306"/>
      <c r="B1058" s="306"/>
      <c r="C1058" s="306"/>
      <c r="S1058" s="306"/>
      <c r="T1058" s="306"/>
      <c r="U1058" s="306"/>
      <c r="V1058" s="306"/>
      <c r="W1058" s="306"/>
      <c r="X1058" s="306"/>
      <c r="Y1058" s="306"/>
      <c r="Z1058" s="306"/>
    </row>
    <row r="1059" spans="1:26" s="111" customFormat="1">
      <c r="A1059" s="306"/>
      <c r="B1059" s="306"/>
      <c r="C1059" s="306"/>
      <c r="S1059" s="306"/>
      <c r="T1059" s="306"/>
      <c r="U1059" s="306"/>
      <c r="V1059" s="306"/>
      <c r="W1059" s="306"/>
      <c r="X1059" s="306"/>
      <c r="Y1059" s="306"/>
      <c r="Z1059" s="306"/>
    </row>
    <row r="1060" spans="1:26" s="111" customFormat="1">
      <c r="A1060" s="306"/>
      <c r="B1060" s="306"/>
      <c r="C1060" s="306"/>
      <c r="S1060" s="306"/>
      <c r="T1060" s="306"/>
      <c r="U1060" s="306"/>
      <c r="V1060" s="306"/>
      <c r="W1060" s="306"/>
      <c r="X1060" s="306"/>
      <c r="Y1060" s="306"/>
      <c r="Z1060" s="306"/>
    </row>
    <row r="1061" spans="1:26" s="111" customFormat="1">
      <c r="A1061" s="306"/>
      <c r="B1061" s="306"/>
      <c r="C1061" s="306"/>
      <c r="S1061" s="306"/>
      <c r="T1061" s="306"/>
      <c r="U1061" s="306"/>
      <c r="V1061" s="306"/>
      <c r="W1061" s="306"/>
      <c r="X1061" s="306"/>
      <c r="Y1061" s="306"/>
      <c r="Z1061" s="306"/>
    </row>
    <row r="1062" spans="1:26" s="111" customFormat="1">
      <c r="A1062" s="306"/>
      <c r="B1062" s="306"/>
      <c r="C1062" s="306"/>
      <c r="S1062" s="306"/>
      <c r="T1062" s="306"/>
      <c r="U1062" s="306"/>
      <c r="V1062" s="306"/>
      <c r="W1062" s="306"/>
      <c r="X1062" s="306"/>
      <c r="Y1062" s="306"/>
      <c r="Z1062" s="306"/>
    </row>
    <row r="1063" spans="1:26" s="111" customFormat="1">
      <c r="A1063" s="306"/>
      <c r="B1063" s="306"/>
      <c r="C1063" s="306"/>
      <c r="S1063" s="306"/>
      <c r="T1063" s="306"/>
      <c r="U1063" s="306"/>
      <c r="V1063" s="306"/>
      <c r="W1063" s="306"/>
      <c r="X1063" s="306"/>
      <c r="Y1063" s="306"/>
      <c r="Z1063" s="306"/>
    </row>
    <row r="1064" spans="1:26" s="111" customFormat="1">
      <c r="A1064" s="306"/>
      <c r="B1064" s="306"/>
      <c r="C1064" s="306"/>
      <c r="S1064" s="306"/>
      <c r="T1064" s="306"/>
      <c r="U1064" s="306"/>
      <c r="V1064" s="306"/>
      <c r="W1064" s="306"/>
      <c r="X1064" s="306"/>
      <c r="Y1064" s="306"/>
      <c r="Z1064" s="306"/>
    </row>
    <row r="1065" spans="1:26" s="111" customFormat="1">
      <c r="A1065" s="306"/>
      <c r="B1065" s="306"/>
      <c r="C1065" s="306"/>
      <c r="S1065" s="306"/>
      <c r="T1065" s="306"/>
      <c r="U1065" s="306"/>
      <c r="V1065" s="306"/>
      <c r="W1065" s="306"/>
      <c r="X1065" s="306"/>
      <c r="Y1065" s="306"/>
      <c r="Z1065" s="306"/>
    </row>
    <row r="1066" spans="1:26" s="111" customFormat="1">
      <c r="A1066" s="306"/>
      <c r="B1066" s="306"/>
      <c r="C1066" s="306"/>
      <c r="S1066" s="306"/>
      <c r="T1066" s="306"/>
      <c r="U1066" s="306"/>
      <c r="V1066" s="306"/>
      <c r="W1066" s="306"/>
      <c r="X1066" s="306"/>
      <c r="Y1066" s="306"/>
      <c r="Z1066" s="306"/>
    </row>
    <row r="1067" spans="1:26" s="111" customFormat="1">
      <c r="A1067" s="306"/>
      <c r="B1067" s="306"/>
      <c r="C1067" s="306"/>
      <c r="S1067" s="306"/>
      <c r="T1067" s="306"/>
      <c r="U1067" s="306"/>
      <c r="V1067" s="306"/>
      <c r="W1067" s="306"/>
      <c r="X1067" s="306"/>
      <c r="Y1067" s="306"/>
      <c r="Z1067" s="306"/>
    </row>
    <row r="1068" spans="1:26" s="111" customFormat="1">
      <c r="A1068" s="306"/>
      <c r="B1068" s="306"/>
      <c r="C1068" s="306"/>
      <c r="S1068" s="306"/>
      <c r="T1068" s="306"/>
      <c r="U1068" s="306"/>
      <c r="V1068" s="306"/>
      <c r="W1068" s="306"/>
      <c r="X1068" s="306"/>
      <c r="Y1068" s="306"/>
      <c r="Z1068" s="306"/>
    </row>
    <row r="1069" spans="1:26" s="111" customFormat="1">
      <c r="A1069" s="306"/>
      <c r="B1069" s="306"/>
      <c r="C1069" s="306"/>
      <c r="S1069" s="306"/>
      <c r="T1069" s="306"/>
      <c r="U1069" s="306"/>
      <c r="V1069" s="306"/>
      <c r="W1069" s="306"/>
      <c r="X1069" s="306"/>
      <c r="Y1069" s="306"/>
      <c r="Z1069" s="306"/>
    </row>
    <row r="1070" spans="1:26" s="111" customFormat="1">
      <c r="A1070" s="306"/>
      <c r="B1070" s="306"/>
      <c r="C1070" s="306"/>
      <c r="S1070" s="306"/>
      <c r="T1070" s="306"/>
      <c r="U1070" s="306"/>
      <c r="V1070" s="306"/>
      <c r="W1070" s="306"/>
      <c r="X1070" s="306"/>
      <c r="Y1070" s="306"/>
      <c r="Z1070" s="306"/>
    </row>
    <row r="1071" spans="1:26" s="111" customFormat="1">
      <c r="A1071" s="306"/>
      <c r="B1071" s="306"/>
      <c r="C1071" s="306"/>
      <c r="S1071" s="306"/>
      <c r="T1071" s="306"/>
      <c r="U1071" s="306"/>
      <c r="V1071" s="306"/>
      <c r="W1071" s="306"/>
      <c r="X1071" s="306"/>
      <c r="Y1071" s="306"/>
      <c r="Z1071" s="306"/>
    </row>
    <row r="1072" spans="1:26" s="111" customFormat="1">
      <c r="A1072" s="306"/>
      <c r="B1072" s="306"/>
      <c r="C1072" s="306"/>
      <c r="S1072" s="306"/>
      <c r="T1072" s="306"/>
      <c r="U1072" s="306"/>
      <c r="V1072" s="306"/>
      <c r="W1072" s="306"/>
      <c r="X1072" s="306"/>
      <c r="Y1072" s="306"/>
      <c r="Z1072" s="306"/>
    </row>
    <row r="1073" spans="1:26" s="111" customFormat="1">
      <c r="A1073" s="306"/>
      <c r="B1073" s="306"/>
      <c r="C1073" s="306"/>
      <c r="S1073" s="306"/>
      <c r="T1073" s="306"/>
      <c r="U1073" s="306"/>
      <c r="V1073" s="306"/>
      <c r="W1073" s="306"/>
      <c r="X1073" s="306"/>
      <c r="Y1073" s="306"/>
      <c r="Z1073" s="306"/>
    </row>
    <row r="1074" spans="1:26" s="111" customFormat="1">
      <c r="A1074" s="306"/>
      <c r="B1074" s="306"/>
      <c r="C1074" s="306"/>
      <c r="S1074" s="306"/>
      <c r="T1074" s="306"/>
      <c r="U1074" s="306"/>
      <c r="V1074" s="306"/>
      <c r="W1074" s="306"/>
      <c r="X1074" s="306"/>
      <c r="Y1074" s="306"/>
      <c r="Z1074" s="306"/>
    </row>
    <row r="1075" spans="1:26" s="111" customFormat="1">
      <c r="A1075" s="306"/>
      <c r="B1075" s="306"/>
      <c r="C1075" s="306"/>
      <c r="S1075" s="306"/>
      <c r="T1075" s="306"/>
      <c r="U1075" s="306"/>
      <c r="V1075" s="306"/>
      <c r="W1075" s="306"/>
      <c r="X1075" s="306"/>
      <c r="Y1075" s="306"/>
      <c r="Z1075" s="306"/>
    </row>
    <row r="1076" spans="1:26" s="111" customFormat="1">
      <c r="A1076" s="306"/>
      <c r="B1076" s="306"/>
      <c r="C1076" s="306"/>
      <c r="S1076" s="306"/>
      <c r="T1076" s="306"/>
      <c r="U1076" s="306"/>
      <c r="V1076" s="306"/>
      <c r="W1076" s="306"/>
      <c r="X1076" s="306"/>
      <c r="Y1076" s="306"/>
      <c r="Z1076" s="306"/>
    </row>
    <row r="1077" spans="1:26" s="111" customFormat="1">
      <c r="A1077" s="306"/>
      <c r="B1077" s="306"/>
      <c r="C1077" s="306"/>
      <c r="S1077" s="306"/>
      <c r="T1077" s="306"/>
      <c r="U1077" s="306"/>
      <c r="V1077" s="306"/>
      <c r="W1077" s="306"/>
      <c r="X1077" s="306"/>
      <c r="Y1077" s="306"/>
      <c r="Z1077" s="306"/>
    </row>
    <row r="1078" spans="1:26" s="111" customFormat="1">
      <c r="A1078" s="306"/>
      <c r="B1078" s="306"/>
      <c r="C1078" s="306"/>
      <c r="S1078" s="306"/>
      <c r="T1078" s="306"/>
      <c r="U1078" s="306"/>
      <c r="V1078" s="306"/>
      <c r="W1078" s="306"/>
      <c r="X1078" s="306"/>
      <c r="Y1078" s="306"/>
      <c r="Z1078" s="306"/>
    </row>
    <row r="1079" spans="1:26" s="111" customFormat="1">
      <c r="A1079" s="306"/>
      <c r="B1079" s="306"/>
      <c r="C1079" s="306"/>
      <c r="S1079" s="306"/>
      <c r="T1079" s="306"/>
      <c r="U1079" s="306"/>
      <c r="V1079" s="306"/>
      <c r="W1079" s="306"/>
      <c r="X1079" s="306"/>
      <c r="Y1079" s="306"/>
      <c r="Z1079" s="306"/>
    </row>
    <row r="1080" spans="1:26" s="111" customFormat="1">
      <c r="A1080" s="306"/>
      <c r="B1080" s="306"/>
      <c r="C1080" s="306"/>
      <c r="S1080" s="306"/>
      <c r="T1080" s="306"/>
      <c r="U1080" s="306"/>
      <c r="V1080" s="306"/>
      <c r="W1080" s="306"/>
      <c r="X1080" s="306"/>
      <c r="Y1080" s="306"/>
      <c r="Z1080" s="306"/>
    </row>
    <row r="1081" spans="1:26" s="111" customFormat="1">
      <c r="A1081" s="306"/>
      <c r="B1081" s="306"/>
      <c r="C1081" s="306"/>
      <c r="S1081" s="306"/>
      <c r="T1081" s="306"/>
      <c r="U1081" s="306"/>
      <c r="V1081" s="306"/>
      <c r="W1081" s="306"/>
      <c r="X1081" s="306"/>
      <c r="Y1081" s="306"/>
      <c r="Z1081" s="306"/>
    </row>
    <row r="1082" spans="1:26" s="111" customFormat="1">
      <c r="A1082" s="306"/>
      <c r="B1082" s="306"/>
      <c r="C1082" s="306"/>
      <c r="S1082" s="306"/>
      <c r="T1082" s="306"/>
      <c r="U1082" s="306"/>
      <c r="V1082" s="306"/>
      <c r="W1082" s="306"/>
      <c r="X1082" s="306"/>
      <c r="Y1082" s="306"/>
      <c r="Z1082" s="306"/>
    </row>
    <row r="1083" spans="1:26" s="111" customFormat="1">
      <c r="A1083" s="306"/>
      <c r="B1083" s="306"/>
      <c r="C1083" s="306"/>
      <c r="S1083" s="306"/>
      <c r="T1083" s="306"/>
      <c r="U1083" s="306"/>
      <c r="V1083" s="306"/>
      <c r="W1083" s="306"/>
      <c r="X1083" s="306"/>
      <c r="Y1083" s="306"/>
      <c r="Z1083" s="306"/>
    </row>
    <row r="1084" spans="1:26" s="111" customFormat="1">
      <c r="A1084" s="306"/>
      <c r="B1084" s="306"/>
      <c r="C1084" s="306"/>
      <c r="S1084" s="306"/>
      <c r="T1084" s="306"/>
      <c r="U1084" s="306"/>
      <c r="V1084" s="306"/>
      <c r="W1084" s="306"/>
      <c r="X1084" s="306"/>
      <c r="Y1084" s="306"/>
      <c r="Z1084" s="306"/>
    </row>
    <row r="1085" spans="1:26" s="111" customFormat="1">
      <c r="A1085" s="306"/>
      <c r="B1085" s="306"/>
      <c r="C1085" s="306"/>
      <c r="S1085" s="306"/>
      <c r="T1085" s="306"/>
      <c r="U1085" s="306"/>
      <c r="V1085" s="306"/>
      <c r="W1085" s="306"/>
      <c r="X1085" s="306"/>
      <c r="Y1085" s="306"/>
      <c r="Z1085" s="306"/>
    </row>
    <row r="1086" spans="1:26" s="111" customFormat="1">
      <c r="A1086" s="306"/>
      <c r="B1086" s="306"/>
      <c r="C1086" s="306"/>
      <c r="S1086" s="306"/>
      <c r="T1086" s="306"/>
      <c r="U1086" s="306"/>
      <c r="V1086" s="306"/>
      <c r="W1086" s="306"/>
      <c r="X1086" s="306"/>
      <c r="Y1086" s="306"/>
      <c r="Z1086" s="306"/>
    </row>
    <row r="1087" spans="1:26" s="111" customFormat="1">
      <c r="A1087" s="306"/>
      <c r="B1087" s="306"/>
      <c r="C1087" s="306"/>
      <c r="S1087" s="306"/>
      <c r="T1087" s="306"/>
      <c r="U1087" s="306"/>
      <c r="V1087" s="306"/>
      <c r="W1087" s="306"/>
      <c r="X1087" s="306"/>
      <c r="Y1087" s="306"/>
      <c r="Z1087" s="306"/>
    </row>
    <row r="1088" spans="1:26" s="111" customFormat="1">
      <c r="A1088" s="306"/>
      <c r="B1088" s="306"/>
      <c r="C1088" s="306"/>
      <c r="S1088" s="306"/>
      <c r="T1088" s="306"/>
      <c r="U1088" s="306"/>
      <c r="V1088" s="306"/>
      <c r="W1088" s="306"/>
      <c r="X1088" s="306"/>
      <c r="Y1088" s="306"/>
      <c r="Z1088" s="306"/>
    </row>
    <row r="1089" spans="1:26" s="111" customFormat="1">
      <c r="A1089" s="306"/>
      <c r="B1089" s="306"/>
      <c r="C1089" s="306"/>
      <c r="S1089" s="306"/>
      <c r="T1089" s="306"/>
      <c r="U1089" s="306"/>
      <c r="V1089" s="306"/>
      <c r="W1089" s="306"/>
      <c r="X1089" s="306"/>
      <c r="Y1089" s="306"/>
      <c r="Z1089" s="306"/>
    </row>
    <row r="1090" spans="1:26" s="111" customFormat="1">
      <c r="A1090" s="306"/>
      <c r="B1090" s="306"/>
      <c r="C1090" s="306"/>
      <c r="S1090" s="306"/>
      <c r="T1090" s="306"/>
      <c r="U1090" s="306"/>
      <c r="V1090" s="306"/>
      <c r="W1090" s="306"/>
      <c r="X1090" s="306"/>
      <c r="Y1090" s="306"/>
      <c r="Z1090" s="306"/>
    </row>
    <row r="1091" spans="1:26" s="111" customFormat="1">
      <c r="A1091" s="306"/>
      <c r="B1091" s="306"/>
      <c r="C1091" s="306"/>
      <c r="S1091" s="306"/>
      <c r="T1091" s="306"/>
      <c r="U1091" s="306"/>
      <c r="V1091" s="306"/>
      <c r="W1091" s="306"/>
      <c r="X1091" s="306"/>
      <c r="Y1091" s="306"/>
      <c r="Z1091" s="306"/>
    </row>
    <row r="1092" spans="1:26" s="111" customFormat="1">
      <c r="A1092" s="306"/>
      <c r="B1092" s="306"/>
      <c r="C1092" s="306"/>
      <c r="S1092" s="306"/>
      <c r="T1092" s="306"/>
      <c r="U1092" s="306"/>
      <c r="V1092" s="306"/>
      <c r="W1092" s="306"/>
      <c r="X1092" s="306"/>
      <c r="Y1092" s="306"/>
      <c r="Z1092" s="306"/>
    </row>
    <row r="1093" spans="1:26" s="111" customFormat="1">
      <c r="A1093" s="306"/>
      <c r="B1093" s="306"/>
      <c r="C1093" s="306"/>
      <c r="S1093" s="306"/>
      <c r="T1093" s="306"/>
      <c r="U1093" s="306"/>
      <c r="V1093" s="306"/>
      <c r="W1093" s="306"/>
      <c r="X1093" s="306"/>
      <c r="Y1093" s="306"/>
      <c r="Z1093" s="306"/>
    </row>
    <row r="1094" spans="1:26" s="111" customFormat="1">
      <c r="A1094" s="306"/>
      <c r="B1094" s="306"/>
      <c r="C1094" s="306"/>
      <c r="S1094" s="306"/>
      <c r="T1094" s="306"/>
      <c r="U1094" s="306"/>
      <c r="V1094" s="306"/>
      <c r="W1094" s="306"/>
      <c r="X1094" s="306"/>
      <c r="Y1094" s="306"/>
      <c r="Z1094" s="306"/>
    </row>
    <row r="1095" spans="1:26" s="111" customFormat="1">
      <c r="A1095" s="306"/>
      <c r="B1095" s="306"/>
      <c r="C1095" s="306"/>
      <c r="S1095" s="306"/>
      <c r="T1095" s="306"/>
      <c r="U1095" s="306"/>
      <c r="V1095" s="306"/>
      <c r="W1095" s="306"/>
      <c r="X1095" s="306"/>
      <c r="Y1095" s="306"/>
      <c r="Z1095" s="306"/>
    </row>
    <row r="1096" spans="1:26" s="111" customFormat="1">
      <c r="A1096" s="306"/>
      <c r="B1096" s="306"/>
      <c r="C1096" s="306"/>
      <c r="S1096" s="306"/>
      <c r="T1096" s="306"/>
      <c r="U1096" s="306"/>
      <c r="V1096" s="306"/>
      <c r="W1096" s="306"/>
      <c r="X1096" s="306"/>
      <c r="Y1096" s="306"/>
      <c r="Z1096" s="306"/>
    </row>
    <row r="1097" spans="1:26" s="111" customFormat="1">
      <c r="A1097" s="306"/>
      <c r="B1097" s="306"/>
      <c r="C1097" s="306"/>
      <c r="S1097" s="306"/>
      <c r="T1097" s="306"/>
      <c r="U1097" s="306"/>
      <c r="V1097" s="306"/>
      <c r="W1097" s="306"/>
      <c r="X1097" s="306"/>
      <c r="Y1097" s="306"/>
      <c r="Z1097" s="306"/>
    </row>
    <row r="1098" spans="1:26" s="111" customFormat="1">
      <c r="A1098" s="306"/>
      <c r="B1098" s="306"/>
      <c r="C1098" s="306"/>
      <c r="S1098" s="306"/>
      <c r="T1098" s="306"/>
      <c r="U1098" s="306"/>
      <c r="V1098" s="306"/>
      <c r="W1098" s="306"/>
      <c r="X1098" s="306"/>
      <c r="Y1098" s="306"/>
      <c r="Z1098" s="306"/>
    </row>
    <row r="1099" spans="1:26" s="111" customFormat="1">
      <c r="A1099" s="306"/>
      <c r="B1099" s="306"/>
      <c r="C1099" s="306"/>
      <c r="S1099" s="306"/>
      <c r="T1099" s="306"/>
      <c r="U1099" s="306"/>
      <c r="V1099" s="306"/>
      <c r="W1099" s="306"/>
      <c r="X1099" s="306"/>
      <c r="Y1099" s="306"/>
      <c r="Z1099" s="306"/>
    </row>
    <row r="1100" spans="1:26" s="111" customFormat="1">
      <c r="A1100" s="306"/>
      <c r="B1100" s="306"/>
      <c r="C1100" s="306"/>
      <c r="S1100" s="306"/>
      <c r="T1100" s="306"/>
      <c r="U1100" s="306"/>
      <c r="V1100" s="306"/>
      <c r="W1100" s="306"/>
      <c r="X1100" s="306"/>
      <c r="Y1100" s="306"/>
      <c r="Z1100" s="306"/>
    </row>
    <row r="1101" spans="1:26" s="111" customFormat="1">
      <c r="A1101" s="306"/>
      <c r="B1101" s="306"/>
      <c r="C1101" s="306"/>
      <c r="S1101" s="306"/>
      <c r="T1101" s="306"/>
      <c r="U1101" s="306"/>
      <c r="V1101" s="306"/>
      <c r="W1101" s="306"/>
      <c r="X1101" s="306"/>
      <c r="Y1101" s="306"/>
      <c r="Z1101" s="306"/>
    </row>
    <row r="1102" spans="1:26" s="111" customFormat="1">
      <c r="A1102" s="306"/>
      <c r="B1102" s="306"/>
      <c r="C1102" s="306"/>
      <c r="S1102" s="306"/>
      <c r="T1102" s="306"/>
      <c r="U1102" s="306"/>
      <c r="V1102" s="306"/>
      <c r="W1102" s="306"/>
      <c r="X1102" s="306"/>
      <c r="Y1102" s="306"/>
      <c r="Z1102" s="306"/>
    </row>
    <row r="1103" spans="1:26" s="111" customFormat="1">
      <c r="A1103" s="306"/>
      <c r="B1103" s="306"/>
      <c r="C1103" s="306"/>
      <c r="S1103" s="306"/>
      <c r="T1103" s="306"/>
      <c r="U1103" s="306"/>
      <c r="V1103" s="306"/>
      <c r="W1103" s="306"/>
      <c r="X1103" s="306"/>
      <c r="Y1103" s="306"/>
      <c r="Z1103" s="306"/>
    </row>
    <row r="1104" spans="1:26" s="111" customFormat="1">
      <c r="A1104" s="306"/>
      <c r="B1104" s="306"/>
      <c r="C1104" s="306"/>
      <c r="S1104" s="306"/>
      <c r="T1104" s="306"/>
      <c r="U1104" s="306"/>
      <c r="V1104" s="306"/>
      <c r="W1104" s="306"/>
      <c r="X1104" s="306"/>
      <c r="Y1104" s="306"/>
      <c r="Z1104" s="306"/>
    </row>
    <row r="1105" spans="1:26" s="111" customFormat="1">
      <c r="A1105" s="306"/>
      <c r="B1105" s="306"/>
      <c r="C1105" s="306"/>
      <c r="S1105" s="306"/>
      <c r="T1105" s="306"/>
      <c r="U1105" s="306"/>
      <c r="V1105" s="306"/>
      <c r="W1105" s="306"/>
      <c r="X1105" s="306"/>
      <c r="Y1105" s="306"/>
      <c r="Z1105" s="306"/>
    </row>
    <row r="1106" spans="1:26" s="111" customFormat="1">
      <c r="A1106" s="306"/>
      <c r="B1106" s="306"/>
      <c r="C1106" s="306"/>
      <c r="S1106" s="306"/>
      <c r="T1106" s="306"/>
      <c r="U1106" s="306"/>
      <c r="V1106" s="306"/>
      <c r="W1106" s="306"/>
      <c r="X1106" s="306"/>
      <c r="Y1106" s="306"/>
      <c r="Z1106" s="306"/>
    </row>
    <row r="1107" spans="1:26" s="111" customFormat="1">
      <c r="A1107" s="306"/>
      <c r="B1107" s="306"/>
      <c r="C1107" s="306"/>
      <c r="S1107" s="306"/>
      <c r="T1107" s="306"/>
      <c r="U1107" s="306"/>
      <c r="V1107" s="306"/>
      <c r="W1107" s="306"/>
      <c r="X1107" s="306"/>
      <c r="Y1107" s="306"/>
      <c r="Z1107" s="306"/>
    </row>
    <row r="1108" spans="1:26" s="111" customFormat="1">
      <c r="A1108" s="306"/>
      <c r="B1108" s="306"/>
      <c r="C1108" s="306"/>
      <c r="S1108" s="306"/>
      <c r="T1108" s="306"/>
      <c r="U1108" s="306"/>
      <c r="V1108" s="306"/>
      <c r="W1108" s="306"/>
      <c r="X1108" s="306"/>
      <c r="Y1108" s="306"/>
      <c r="Z1108" s="306"/>
    </row>
    <row r="1109" spans="1:26" s="111" customFormat="1">
      <c r="A1109" s="306"/>
      <c r="B1109" s="306"/>
      <c r="C1109" s="306"/>
      <c r="S1109" s="306"/>
      <c r="T1109" s="306"/>
      <c r="U1109" s="306"/>
      <c r="V1109" s="306"/>
      <c r="W1109" s="306"/>
      <c r="X1109" s="306"/>
      <c r="Y1109" s="306"/>
      <c r="Z1109" s="306"/>
    </row>
    <row r="1110" spans="1:26" s="111" customFormat="1">
      <c r="A1110" s="306"/>
      <c r="B1110" s="306"/>
      <c r="C1110" s="306"/>
      <c r="S1110" s="306"/>
      <c r="T1110" s="306"/>
      <c r="U1110" s="306"/>
      <c r="V1110" s="306"/>
      <c r="W1110" s="306"/>
      <c r="X1110" s="306"/>
      <c r="Y1110" s="306"/>
      <c r="Z1110" s="306"/>
    </row>
    <row r="1111" spans="1:26" s="111" customFormat="1">
      <c r="A1111" s="306"/>
      <c r="B1111" s="306"/>
      <c r="C1111" s="306"/>
      <c r="S1111" s="306"/>
      <c r="T1111" s="306"/>
      <c r="U1111" s="306"/>
      <c r="V1111" s="306"/>
      <c r="W1111" s="306"/>
      <c r="X1111" s="306"/>
      <c r="Y1111" s="306"/>
      <c r="Z1111" s="306"/>
    </row>
    <row r="1112" spans="1:26" s="111" customFormat="1">
      <c r="A1112" s="306"/>
      <c r="B1112" s="306"/>
      <c r="C1112" s="306"/>
      <c r="S1112" s="306"/>
      <c r="T1112" s="306"/>
      <c r="U1112" s="306"/>
      <c r="V1112" s="306"/>
      <c r="W1112" s="306"/>
      <c r="X1112" s="306"/>
      <c r="Y1112" s="306"/>
      <c r="Z1112" s="306"/>
    </row>
    <row r="1113" spans="1:26" s="111" customFormat="1">
      <c r="A1113" s="306"/>
      <c r="B1113" s="306"/>
      <c r="C1113" s="306"/>
      <c r="S1113" s="306"/>
      <c r="T1113" s="306"/>
      <c r="U1113" s="306"/>
      <c r="V1113" s="306"/>
      <c r="W1113" s="306"/>
      <c r="X1113" s="306"/>
      <c r="Y1113" s="306"/>
      <c r="Z1113" s="306"/>
    </row>
    <row r="1114" spans="1:26" s="111" customFormat="1">
      <c r="A1114" s="306"/>
      <c r="B1114" s="306"/>
      <c r="C1114" s="306"/>
      <c r="S1114" s="306"/>
      <c r="T1114" s="306"/>
      <c r="U1114" s="306"/>
      <c r="V1114" s="306"/>
      <c r="W1114" s="306"/>
      <c r="X1114" s="306"/>
      <c r="Y1114" s="306"/>
      <c r="Z1114" s="306"/>
    </row>
    <row r="1115" spans="1:26" s="111" customFormat="1">
      <c r="A1115" s="306"/>
      <c r="B1115" s="306"/>
      <c r="C1115" s="306"/>
      <c r="S1115" s="306"/>
      <c r="T1115" s="306"/>
      <c r="U1115" s="306"/>
      <c r="V1115" s="306"/>
      <c r="W1115" s="306"/>
      <c r="X1115" s="306"/>
      <c r="Y1115" s="306"/>
      <c r="Z1115" s="306"/>
    </row>
    <row r="1116" spans="1:26" s="111" customFormat="1">
      <c r="A1116" s="306"/>
      <c r="B1116" s="306"/>
      <c r="C1116" s="306"/>
      <c r="S1116" s="306"/>
      <c r="T1116" s="306"/>
      <c r="U1116" s="306"/>
      <c r="V1116" s="306"/>
      <c r="W1116" s="306"/>
      <c r="X1116" s="306"/>
      <c r="Y1116" s="306"/>
      <c r="Z1116" s="306"/>
    </row>
    <row r="1117" spans="1:26" s="111" customFormat="1">
      <c r="A1117" s="306"/>
      <c r="B1117" s="306"/>
      <c r="C1117" s="306"/>
      <c r="S1117" s="306"/>
      <c r="T1117" s="306"/>
      <c r="U1117" s="306"/>
      <c r="V1117" s="306"/>
      <c r="W1117" s="306"/>
      <c r="X1117" s="306"/>
      <c r="Y1117" s="306"/>
      <c r="Z1117" s="306"/>
    </row>
    <row r="1118" spans="1:26" s="111" customFormat="1">
      <c r="A1118" s="306"/>
      <c r="B1118" s="306"/>
      <c r="C1118" s="306"/>
      <c r="S1118" s="306"/>
      <c r="T1118" s="306"/>
      <c r="U1118" s="306"/>
      <c r="V1118" s="306"/>
      <c r="W1118" s="306"/>
      <c r="X1118" s="306"/>
      <c r="Y1118" s="306"/>
      <c r="Z1118" s="306"/>
    </row>
    <row r="1119" spans="1:26" s="111" customFormat="1">
      <c r="A1119" s="306"/>
      <c r="B1119" s="306"/>
      <c r="C1119" s="306"/>
      <c r="S1119" s="306"/>
      <c r="T1119" s="306"/>
      <c r="U1119" s="306"/>
      <c r="V1119" s="306"/>
      <c r="W1119" s="306"/>
      <c r="X1119" s="306"/>
      <c r="Y1119" s="306"/>
      <c r="Z1119" s="306"/>
    </row>
    <row r="1120" spans="1:26" s="111" customFormat="1">
      <c r="A1120" s="306"/>
      <c r="B1120" s="306"/>
      <c r="C1120" s="306"/>
      <c r="S1120" s="306"/>
      <c r="T1120" s="306"/>
      <c r="U1120" s="306"/>
      <c r="V1120" s="306"/>
      <c r="W1120" s="306"/>
      <c r="X1120" s="306"/>
      <c r="Y1120" s="306"/>
      <c r="Z1120" s="306"/>
    </row>
    <row r="1121" spans="1:26" s="111" customFormat="1">
      <c r="A1121" s="306"/>
      <c r="B1121" s="306"/>
      <c r="C1121" s="306"/>
      <c r="S1121" s="306"/>
      <c r="T1121" s="306"/>
      <c r="U1121" s="306"/>
      <c r="V1121" s="306"/>
      <c r="W1121" s="306"/>
      <c r="X1121" s="306"/>
      <c r="Y1121" s="306"/>
      <c r="Z1121" s="306"/>
    </row>
    <row r="1122" spans="1:26" s="111" customFormat="1">
      <c r="A1122" s="306"/>
      <c r="B1122" s="306"/>
      <c r="C1122" s="306"/>
      <c r="S1122" s="306"/>
      <c r="T1122" s="306"/>
      <c r="U1122" s="306"/>
      <c r="V1122" s="306"/>
      <c r="W1122" s="306"/>
      <c r="X1122" s="306"/>
      <c r="Y1122" s="306"/>
      <c r="Z1122" s="306"/>
    </row>
    <row r="1123" spans="1:26" s="111" customFormat="1">
      <c r="A1123" s="306"/>
      <c r="B1123" s="306"/>
      <c r="C1123" s="306"/>
      <c r="S1123" s="306"/>
      <c r="T1123" s="306"/>
      <c r="U1123" s="306"/>
      <c r="V1123" s="306"/>
      <c r="W1123" s="306"/>
      <c r="X1123" s="306"/>
      <c r="Y1123" s="306"/>
      <c r="Z1123" s="306"/>
    </row>
    <row r="1124" spans="1:26" s="111" customFormat="1">
      <c r="A1124" s="306"/>
      <c r="B1124" s="306"/>
      <c r="C1124" s="306"/>
      <c r="S1124" s="306"/>
      <c r="T1124" s="306"/>
      <c r="U1124" s="306"/>
      <c r="V1124" s="306"/>
      <c r="W1124" s="306"/>
      <c r="X1124" s="306"/>
      <c r="Y1124" s="306"/>
      <c r="Z1124" s="306"/>
    </row>
    <row r="1125" spans="1:26" s="111" customFormat="1">
      <c r="A1125" s="306"/>
      <c r="B1125" s="306"/>
      <c r="C1125" s="306"/>
      <c r="S1125" s="306"/>
      <c r="T1125" s="306"/>
      <c r="U1125" s="306"/>
      <c r="V1125" s="306"/>
      <c r="W1125" s="306"/>
      <c r="X1125" s="306"/>
      <c r="Y1125" s="306"/>
      <c r="Z1125" s="306"/>
    </row>
    <row r="1126" spans="1:26" s="111" customFormat="1">
      <c r="A1126" s="306"/>
      <c r="B1126" s="306"/>
      <c r="C1126" s="306"/>
      <c r="S1126" s="306"/>
      <c r="T1126" s="306"/>
      <c r="U1126" s="306"/>
      <c r="V1126" s="306"/>
      <c r="W1126" s="306"/>
      <c r="X1126" s="306"/>
      <c r="Y1126" s="306"/>
      <c r="Z1126" s="306"/>
    </row>
    <row r="1127" spans="1:26" s="111" customFormat="1">
      <c r="A1127" s="306"/>
      <c r="B1127" s="306"/>
      <c r="C1127" s="306"/>
      <c r="S1127" s="306"/>
      <c r="T1127" s="306"/>
      <c r="U1127" s="306"/>
      <c r="V1127" s="306"/>
      <c r="W1127" s="306"/>
      <c r="X1127" s="306"/>
      <c r="Y1127" s="306"/>
      <c r="Z1127" s="306"/>
    </row>
    <row r="1128" spans="1:26" s="111" customFormat="1">
      <c r="A1128" s="306"/>
      <c r="B1128" s="306"/>
      <c r="C1128" s="306"/>
      <c r="S1128" s="306"/>
      <c r="T1128" s="306"/>
      <c r="U1128" s="306"/>
      <c r="V1128" s="306"/>
      <c r="W1128" s="306"/>
      <c r="X1128" s="306"/>
      <c r="Y1128" s="306"/>
      <c r="Z1128" s="306"/>
    </row>
    <row r="1129" spans="1:26" s="111" customFormat="1">
      <c r="A1129" s="306"/>
      <c r="B1129" s="306"/>
      <c r="C1129" s="306"/>
      <c r="S1129" s="306"/>
      <c r="T1129" s="306"/>
      <c r="U1129" s="306"/>
      <c r="V1129" s="306"/>
      <c r="W1129" s="306"/>
      <c r="X1129" s="306"/>
      <c r="Y1129" s="306"/>
      <c r="Z1129" s="306"/>
    </row>
    <row r="1130" spans="1:26" s="111" customFormat="1">
      <c r="A1130" s="306"/>
      <c r="B1130" s="306"/>
      <c r="C1130" s="306"/>
      <c r="S1130" s="306"/>
      <c r="T1130" s="306"/>
      <c r="U1130" s="306"/>
      <c r="V1130" s="306"/>
      <c r="W1130" s="306"/>
      <c r="X1130" s="306"/>
      <c r="Y1130" s="306"/>
      <c r="Z1130" s="306"/>
    </row>
    <row r="1131" spans="1:26" s="111" customFormat="1">
      <c r="A1131" s="306"/>
      <c r="B1131" s="306"/>
      <c r="C1131" s="306"/>
      <c r="S1131" s="306"/>
      <c r="T1131" s="306"/>
      <c r="U1131" s="306"/>
      <c r="V1131" s="306"/>
      <c r="W1131" s="306"/>
      <c r="X1131" s="306"/>
      <c r="Y1131" s="306"/>
      <c r="Z1131" s="306"/>
    </row>
    <row r="1132" spans="1:26" s="111" customFormat="1">
      <c r="A1132" s="306"/>
      <c r="B1132" s="306"/>
      <c r="C1132" s="306"/>
      <c r="S1132" s="306"/>
      <c r="T1132" s="306"/>
      <c r="U1132" s="306"/>
      <c r="V1132" s="306"/>
      <c r="W1132" s="306"/>
      <c r="X1132" s="306"/>
      <c r="Y1132" s="306"/>
      <c r="Z1132" s="306"/>
    </row>
    <row r="1133" spans="1:26" s="111" customFormat="1">
      <c r="A1133" s="306"/>
      <c r="B1133" s="306"/>
      <c r="C1133" s="306"/>
      <c r="S1133" s="306"/>
      <c r="T1133" s="306"/>
      <c r="U1133" s="306"/>
      <c r="V1133" s="306"/>
      <c r="W1133" s="306"/>
      <c r="X1133" s="306"/>
      <c r="Y1133" s="306"/>
      <c r="Z1133" s="306"/>
    </row>
    <row r="1134" spans="1:26" s="111" customFormat="1">
      <c r="A1134" s="306"/>
      <c r="B1134" s="306"/>
      <c r="C1134" s="306"/>
      <c r="S1134" s="306"/>
      <c r="T1134" s="306"/>
      <c r="U1134" s="306"/>
      <c r="V1134" s="306"/>
      <c r="W1134" s="306"/>
      <c r="X1134" s="306"/>
      <c r="Y1134" s="306"/>
      <c r="Z1134" s="306"/>
    </row>
    <row r="1135" spans="1:26" s="111" customFormat="1">
      <c r="A1135" s="306"/>
      <c r="B1135" s="306"/>
      <c r="C1135" s="306"/>
      <c r="S1135" s="306"/>
      <c r="T1135" s="306"/>
      <c r="U1135" s="306"/>
      <c r="V1135" s="306"/>
      <c r="W1135" s="306"/>
      <c r="X1135" s="306"/>
      <c r="Y1135" s="306"/>
      <c r="Z1135" s="306"/>
    </row>
    <row r="1136" spans="1:26" s="111" customFormat="1">
      <c r="A1136" s="306"/>
      <c r="B1136" s="306"/>
      <c r="C1136" s="306"/>
      <c r="S1136" s="306"/>
      <c r="T1136" s="306"/>
      <c r="U1136" s="306"/>
      <c r="V1136" s="306"/>
      <c r="W1136" s="306"/>
      <c r="X1136" s="306"/>
      <c r="Y1136" s="306"/>
      <c r="Z1136" s="306"/>
    </row>
    <row r="1137" spans="1:26" s="111" customFormat="1">
      <c r="A1137" s="306"/>
      <c r="B1137" s="306"/>
      <c r="C1137" s="306"/>
      <c r="S1137" s="306"/>
      <c r="T1137" s="306"/>
      <c r="U1137" s="306"/>
      <c r="V1137" s="306"/>
      <c r="W1137" s="306"/>
      <c r="X1137" s="306"/>
      <c r="Y1137" s="306"/>
      <c r="Z1137" s="306"/>
    </row>
    <row r="1138" spans="1:26" s="111" customFormat="1">
      <c r="A1138" s="306"/>
      <c r="B1138" s="306"/>
      <c r="C1138" s="306"/>
      <c r="S1138" s="306"/>
      <c r="T1138" s="306"/>
      <c r="U1138" s="306"/>
      <c r="V1138" s="306"/>
      <c r="W1138" s="306"/>
      <c r="X1138" s="306"/>
      <c r="Y1138" s="306"/>
      <c r="Z1138" s="306"/>
    </row>
    <row r="1139" spans="1:26" s="111" customFormat="1">
      <c r="A1139" s="306"/>
      <c r="B1139" s="306"/>
      <c r="C1139" s="306"/>
      <c r="S1139" s="306"/>
      <c r="T1139" s="306"/>
      <c r="U1139" s="306"/>
      <c r="V1139" s="306"/>
      <c r="W1139" s="306"/>
      <c r="X1139" s="306"/>
      <c r="Y1139" s="306"/>
      <c r="Z1139" s="306"/>
    </row>
    <row r="1140" spans="1:26" s="111" customFormat="1">
      <c r="A1140" s="306"/>
      <c r="B1140" s="306"/>
      <c r="C1140" s="306"/>
      <c r="S1140" s="306"/>
      <c r="T1140" s="306"/>
      <c r="U1140" s="306"/>
      <c r="V1140" s="306"/>
      <c r="W1140" s="306"/>
      <c r="X1140" s="306"/>
      <c r="Y1140" s="306"/>
      <c r="Z1140" s="306"/>
    </row>
    <row r="1141" spans="1:26" s="111" customFormat="1">
      <c r="A1141" s="306"/>
      <c r="B1141" s="306"/>
      <c r="C1141" s="306"/>
      <c r="S1141" s="306"/>
      <c r="T1141" s="306"/>
      <c r="U1141" s="306"/>
      <c r="V1141" s="306"/>
      <c r="W1141" s="306"/>
      <c r="X1141" s="306"/>
      <c r="Y1141" s="306"/>
      <c r="Z1141" s="306"/>
    </row>
    <row r="1142" spans="1:26" s="111" customFormat="1">
      <c r="A1142" s="306"/>
      <c r="B1142" s="306"/>
      <c r="C1142" s="306"/>
      <c r="S1142" s="306"/>
      <c r="T1142" s="306"/>
      <c r="U1142" s="306"/>
      <c r="V1142" s="306"/>
      <c r="W1142" s="306"/>
      <c r="X1142" s="306"/>
      <c r="Y1142" s="306"/>
      <c r="Z1142" s="306"/>
    </row>
    <row r="1143" spans="1:26" s="111" customFormat="1">
      <c r="A1143" s="306"/>
      <c r="B1143" s="306"/>
      <c r="C1143" s="306"/>
      <c r="S1143" s="306"/>
      <c r="T1143" s="306"/>
      <c r="U1143" s="306"/>
      <c r="V1143" s="306"/>
      <c r="W1143" s="306"/>
      <c r="X1143" s="306"/>
      <c r="Y1143" s="306"/>
      <c r="Z1143" s="306"/>
    </row>
    <row r="1144" spans="1:26" s="111" customFormat="1">
      <c r="A1144" s="306"/>
      <c r="B1144" s="306"/>
      <c r="C1144" s="306"/>
      <c r="S1144" s="306"/>
      <c r="T1144" s="306"/>
      <c r="U1144" s="306"/>
      <c r="V1144" s="306"/>
      <c r="W1144" s="306"/>
      <c r="X1144" s="306"/>
      <c r="Y1144" s="306"/>
      <c r="Z1144" s="306"/>
    </row>
    <row r="1145" spans="1:26" s="111" customFormat="1">
      <c r="A1145" s="306"/>
      <c r="B1145" s="306"/>
      <c r="C1145" s="306"/>
      <c r="S1145" s="306"/>
      <c r="T1145" s="306"/>
      <c r="U1145" s="306"/>
      <c r="V1145" s="306"/>
      <c r="W1145" s="306"/>
      <c r="X1145" s="306"/>
      <c r="Y1145" s="306"/>
      <c r="Z1145" s="306"/>
    </row>
    <row r="1146" spans="1:26" s="111" customFormat="1">
      <c r="A1146" s="306"/>
      <c r="B1146" s="306"/>
      <c r="C1146" s="306"/>
      <c r="S1146" s="306"/>
      <c r="T1146" s="306"/>
      <c r="U1146" s="306"/>
      <c r="V1146" s="306"/>
      <c r="W1146" s="306"/>
      <c r="X1146" s="306"/>
      <c r="Y1146" s="306"/>
      <c r="Z1146" s="306"/>
    </row>
    <row r="1147" spans="1:26" s="111" customFormat="1">
      <c r="A1147" s="306"/>
      <c r="B1147" s="306"/>
      <c r="C1147" s="306"/>
      <c r="S1147" s="306"/>
      <c r="T1147" s="306"/>
      <c r="U1147" s="306"/>
      <c r="V1147" s="306"/>
      <c r="W1147" s="306"/>
      <c r="X1147" s="306"/>
      <c r="Y1147" s="306"/>
      <c r="Z1147" s="306"/>
    </row>
    <row r="1148" spans="1:26" s="111" customFormat="1">
      <c r="A1148" s="306"/>
      <c r="B1148" s="306"/>
      <c r="C1148" s="306"/>
      <c r="S1148" s="306"/>
      <c r="T1148" s="306"/>
      <c r="U1148" s="306"/>
      <c r="V1148" s="306"/>
      <c r="W1148" s="306"/>
      <c r="X1148" s="306"/>
      <c r="Y1148" s="306"/>
      <c r="Z1148" s="306"/>
    </row>
    <row r="1149" spans="1:26" s="111" customFormat="1">
      <c r="A1149" s="306"/>
      <c r="B1149" s="306"/>
      <c r="C1149" s="306"/>
      <c r="S1149" s="306"/>
      <c r="T1149" s="306"/>
      <c r="U1149" s="306"/>
      <c r="V1149" s="306"/>
      <c r="W1149" s="306"/>
      <c r="X1149" s="306"/>
      <c r="Y1149" s="306"/>
      <c r="Z1149" s="306"/>
    </row>
    <row r="1150" spans="1:26" s="111" customFormat="1">
      <c r="A1150" s="306"/>
      <c r="B1150" s="306"/>
      <c r="C1150" s="306"/>
      <c r="S1150" s="306"/>
      <c r="T1150" s="306"/>
      <c r="U1150" s="306"/>
      <c r="V1150" s="306"/>
      <c r="W1150" s="306"/>
      <c r="X1150" s="306"/>
      <c r="Y1150" s="306"/>
      <c r="Z1150" s="306"/>
    </row>
    <row r="1151" spans="1:26" s="111" customFormat="1">
      <c r="A1151" s="306"/>
      <c r="B1151" s="306"/>
      <c r="C1151" s="306"/>
      <c r="S1151" s="306"/>
      <c r="T1151" s="306"/>
      <c r="U1151" s="306"/>
      <c r="V1151" s="306"/>
      <c r="W1151" s="306"/>
      <c r="X1151" s="306"/>
      <c r="Y1151" s="306"/>
      <c r="Z1151" s="306"/>
    </row>
    <row r="1152" spans="1:26" s="111" customFormat="1">
      <c r="A1152" s="306"/>
      <c r="B1152" s="306"/>
      <c r="C1152" s="306"/>
      <c r="S1152" s="306"/>
      <c r="T1152" s="306"/>
      <c r="U1152" s="306"/>
      <c r="V1152" s="306"/>
      <c r="W1152" s="306"/>
      <c r="X1152" s="306"/>
      <c r="Y1152" s="306"/>
      <c r="Z1152" s="306"/>
    </row>
    <row r="1153" spans="1:26" s="111" customFormat="1">
      <c r="A1153" s="306"/>
      <c r="B1153" s="306"/>
      <c r="C1153" s="306"/>
      <c r="S1153" s="306"/>
      <c r="T1153" s="306"/>
      <c r="U1153" s="306"/>
      <c r="V1153" s="306"/>
      <c r="W1153" s="306"/>
      <c r="X1153" s="306"/>
      <c r="Y1153" s="306"/>
      <c r="Z1153" s="306"/>
    </row>
    <row r="1154" spans="1:26" s="111" customFormat="1">
      <c r="A1154" s="306"/>
      <c r="B1154" s="306"/>
      <c r="C1154" s="306"/>
      <c r="S1154" s="306"/>
      <c r="T1154" s="306"/>
      <c r="U1154" s="306"/>
      <c r="V1154" s="306"/>
      <c r="W1154" s="306"/>
      <c r="X1154" s="306"/>
      <c r="Y1154" s="306"/>
      <c r="Z1154" s="306"/>
    </row>
    <row r="1155" spans="1:26" s="111" customFormat="1">
      <c r="A1155" s="306"/>
      <c r="B1155" s="306"/>
      <c r="C1155" s="306"/>
      <c r="S1155" s="306"/>
      <c r="T1155" s="306"/>
      <c r="U1155" s="306"/>
      <c r="V1155" s="306"/>
      <c r="W1155" s="306"/>
      <c r="X1155" s="306"/>
      <c r="Y1155" s="306"/>
      <c r="Z1155" s="306"/>
    </row>
    <row r="1156" spans="1:26" s="111" customFormat="1">
      <c r="A1156" s="306"/>
      <c r="B1156" s="306"/>
      <c r="C1156" s="306"/>
      <c r="S1156" s="306"/>
      <c r="T1156" s="306"/>
      <c r="U1156" s="306"/>
      <c r="V1156" s="306"/>
      <c r="W1156" s="306"/>
      <c r="X1156" s="306"/>
      <c r="Y1156" s="306"/>
      <c r="Z1156" s="306"/>
    </row>
    <row r="1157" spans="1:26" s="111" customFormat="1">
      <c r="A1157" s="306"/>
      <c r="B1157" s="306"/>
      <c r="C1157" s="306"/>
      <c r="S1157" s="306"/>
      <c r="T1157" s="306"/>
      <c r="U1157" s="306"/>
      <c r="V1157" s="306"/>
      <c r="W1157" s="306"/>
      <c r="X1157" s="306"/>
      <c r="Y1157" s="306"/>
      <c r="Z1157" s="306"/>
    </row>
    <row r="1158" spans="1:26" s="111" customFormat="1">
      <c r="A1158" s="306"/>
      <c r="B1158" s="306"/>
      <c r="C1158" s="306"/>
      <c r="S1158" s="306"/>
      <c r="T1158" s="306"/>
      <c r="U1158" s="306"/>
      <c r="V1158" s="306"/>
      <c r="W1158" s="306"/>
      <c r="X1158" s="306"/>
      <c r="Y1158" s="306"/>
      <c r="Z1158" s="306"/>
    </row>
    <row r="1159" spans="1:26" s="111" customFormat="1">
      <c r="A1159" s="306"/>
      <c r="B1159" s="306"/>
      <c r="C1159" s="306"/>
      <c r="S1159" s="306"/>
      <c r="T1159" s="306"/>
      <c r="U1159" s="306"/>
      <c r="V1159" s="306"/>
      <c r="W1159" s="306"/>
      <c r="X1159" s="306"/>
      <c r="Y1159" s="306"/>
      <c r="Z1159" s="306"/>
    </row>
    <row r="1160" spans="1:26" s="111" customFormat="1">
      <c r="A1160" s="306"/>
      <c r="B1160" s="306"/>
      <c r="C1160" s="306"/>
      <c r="S1160" s="306"/>
      <c r="T1160" s="306"/>
      <c r="U1160" s="306"/>
      <c r="V1160" s="306"/>
      <c r="W1160" s="306"/>
      <c r="X1160" s="306"/>
      <c r="Y1160" s="306"/>
      <c r="Z1160" s="306"/>
    </row>
    <row r="1161" spans="1:26" s="111" customFormat="1">
      <c r="A1161" s="306"/>
      <c r="B1161" s="306"/>
      <c r="C1161" s="306"/>
      <c r="S1161" s="306"/>
      <c r="T1161" s="306"/>
      <c r="U1161" s="306"/>
      <c r="V1161" s="306"/>
      <c r="W1161" s="306"/>
      <c r="X1161" s="306"/>
      <c r="Y1161" s="306"/>
      <c r="Z1161" s="306"/>
    </row>
    <row r="1162" spans="1:26" s="111" customFormat="1">
      <c r="A1162" s="306"/>
      <c r="B1162" s="306"/>
      <c r="C1162" s="306"/>
      <c r="S1162" s="306"/>
      <c r="T1162" s="306"/>
      <c r="U1162" s="306"/>
      <c r="V1162" s="306"/>
      <c r="W1162" s="306"/>
      <c r="X1162" s="306"/>
      <c r="Y1162" s="306"/>
      <c r="Z1162" s="306"/>
    </row>
    <row r="1163" spans="1:26" s="111" customFormat="1">
      <c r="A1163" s="306"/>
      <c r="B1163" s="306"/>
      <c r="C1163" s="306"/>
      <c r="S1163" s="306"/>
      <c r="T1163" s="306"/>
      <c r="U1163" s="306"/>
      <c r="V1163" s="306"/>
      <c r="W1163" s="306"/>
      <c r="X1163" s="306"/>
      <c r="Y1163" s="306"/>
      <c r="Z1163" s="306"/>
    </row>
    <row r="1164" spans="1:26" s="111" customFormat="1">
      <c r="A1164" s="306"/>
      <c r="B1164" s="306"/>
      <c r="C1164" s="306"/>
      <c r="S1164" s="306"/>
      <c r="T1164" s="306"/>
      <c r="U1164" s="306"/>
      <c r="V1164" s="306"/>
      <c r="W1164" s="306"/>
      <c r="X1164" s="306"/>
      <c r="Y1164" s="306"/>
      <c r="Z1164" s="306"/>
    </row>
    <row r="1165" spans="1:26" s="111" customFormat="1">
      <c r="A1165" s="306"/>
      <c r="B1165" s="306"/>
      <c r="C1165" s="306"/>
      <c r="S1165" s="306"/>
      <c r="T1165" s="306"/>
      <c r="U1165" s="306"/>
      <c r="V1165" s="306"/>
      <c r="W1165" s="306"/>
      <c r="X1165" s="306"/>
      <c r="Y1165" s="306"/>
      <c r="Z1165" s="306"/>
    </row>
    <row r="1166" spans="1:26" s="111" customFormat="1">
      <c r="A1166" s="306"/>
      <c r="B1166" s="306"/>
      <c r="C1166" s="306"/>
      <c r="S1166" s="306"/>
      <c r="T1166" s="306"/>
      <c r="U1166" s="306"/>
      <c r="V1166" s="306"/>
      <c r="W1166" s="306"/>
      <c r="X1166" s="306"/>
      <c r="Y1166" s="306"/>
      <c r="Z1166" s="306"/>
    </row>
    <row r="1167" spans="1:26" s="111" customFormat="1">
      <c r="A1167" s="306"/>
      <c r="B1167" s="306"/>
      <c r="C1167" s="306"/>
      <c r="S1167" s="306"/>
      <c r="T1167" s="306"/>
      <c r="U1167" s="306"/>
      <c r="V1167" s="306"/>
      <c r="W1167" s="306"/>
      <c r="X1167" s="306"/>
      <c r="Y1167" s="306"/>
      <c r="Z1167" s="306"/>
    </row>
    <row r="1168" spans="1:26" s="111" customFormat="1">
      <c r="A1168" s="306"/>
      <c r="B1168" s="306"/>
      <c r="C1168" s="306"/>
      <c r="S1168" s="306"/>
      <c r="T1168" s="306"/>
      <c r="U1168" s="306"/>
      <c r="V1168" s="306"/>
      <c r="W1168" s="306"/>
      <c r="X1168" s="306"/>
      <c r="Y1168" s="306"/>
      <c r="Z1168" s="306"/>
    </row>
    <row r="1169" spans="1:26" s="111" customFormat="1">
      <c r="A1169" s="306"/>
      <c r="B1169" s="306"/>
      <c r="C1169" s="306"/>
      <c r="S1169" s="306"/>
      <c r="T1169" s="306"/>
      <c r="U1169" s="306"/>
      <c r="V1169" s="306"/>
      <c r="W1169" s="306"/>
      <c r="X1169" s="306"/>
      <c r="Y1169" s="306"/>
      <c r="Z1169" s="306"/>
    </row>
    <row r="1170" spans="1:26" s="111" customFormat="1">
      <c r="A1170" s="306"/>
      <c r="B1170" s="306"/>
      <c r="C1170" s="306"/>
      <c r="S1170" s="306"/>
      <c r="T1170" s="306"/>
      <c r="U1170" s="306"/>
      <c r="V1170" s="306"/>
      <c r="W1170" s="306"/>
      <c r="X1170" s="306"/>
      <c r="Y1170" s="306"/>
      <c r="Z1170" s="306"/>
    </row>
    <row r="1171" spans="1:26" s="111" customFormat="1">
      <c r="A1171" s="306"/>
      <c r="B1171" s="306"/>
      <c r="C1171" s="306"/>
      <c r="S1171" s="306"/>
      <c r="T1171" s="306"/>
      <c r="U1171" s="306"/>
      <c r="V1171" s="306"/>
      <c r="W1171" s="306"/>
      <c r="X1171" s="306"/>
      <c r="Y1171" s="306"/>
      <c r="Z1171" s="306"/>
    </row>
    <row r="1172" spans="1:26" s="111" customFormat="1">
      <c r="A1172" s="306"/>
      <c r="B1172" s="306"/>
      <c r="C1172" s="306"/>
      <c r="S1172" s="306"/>
      <c r="T1172" s="306"/>
      <c r="U1172" s="306"/>
      <c r="V1172" s="306"/>
      <c r="W1172" s="306"/>
      <c r="X1172" s="306"/>
      <c r="Y1172" s="306"/>
      <c r="Z1172" s="306"/>
    </row>
    <row r="1173" spans="1:26" s="111" customFormat="1">
      <c r="A1173" s="306"/>
      <c r="B1173" s="306"/>
      <c r="C1173" s="306"/>
      <c r="S1173" s="306"/>
      <c r="T1173" s="306"/>
      <c r="U1173" s="306"/>
      <c r="V1173" s="306"/>
      <c r="W1173" s="306"/>
      <c r="X1173" s="306"/>
      <c r="Y1173" s="306"/>
      <c r="Z1173" s="306"/>
    </row>
    <row r="1174" spans="1:26" s="111" customFormat="1">
      <c r="A1174" s="306"/>
      <c r="B1174" s="306"/>
      <c r="C1174" s="306"/>
      <c r="S1174" s="306"/>
      <c r="T1174" s="306"/>
      <c r="U1174" s="306"/>
      <c r="V1174" s="306"/>
      <c r="W1174" s="306"/>
      <c r="X1174" s="306"/>
      <c r="Y1174" s="306"/>
      <c r="Z1174" s="306"/>
    </row>
    <row r="1175" spans="1:26" s="111" customFormat="1">
      <c r="A1175" s="306"/>
      <c r="B1175" s="306"/>
      <c r="C1175" s="306"/>
      <c r="S1175" s="306"/>
      <c r="T1175" s="306"/>
      <c r="U1175" s="306"/>
      <c r="V1175" s="306"/>
      <c r="W1175" s="306"/>
      <c r="X1175" s="306"/>
      <c r="Y1175" s="306"/>
      <c r="Z1175" s="306"/>
    </row>
    <row r="1176" spans="1:26" s="111" customFormat="1">
      <c r="A1176" s="306"/>
      <c r="B1176" s="306"/>
      <c r="C1176" s="306"/>
      <c r="S1176" s="306"/>
      <c r="T1176" s="306"/>
      <c r="U1176" s="306"/>
      <c r="V1176" s="306"/>
      <c r="W1176" s="306"/>
      <c r="X1176" s="306"/>
      <c r="Y1176" s="306"/>
      <c r="Z1176" s="306"/>
    </row>
    <row r="1177" spans="1:26" s="111" customFormat="1">
      <c r="A1177" s="306"/>
      <c r="B1177" s="306"/>
      <c r="C1177" s="306"/>
      <c r="S1177" s="306"/>
      <c r="T1177" s="306"/>
      <c r="U1177" s="306"/>
      <c r="V1177" s="306"/>
      <c r="W1177" s="306"/>
      <c r="X1177" s="306"/>
      <c r="Y1177" s="306"/>
      <c r="Z1177" s="306"/>
    </row>
    <row r="1178" spans="1:26" s="111" customFormat="1">
      <c r="A1178" s="306"/>
      <c r="B1178" s="306"/>
      <c r="C1178" s="306"/>
      <c r="S1178" s="306"/>
      <c r="T1178" s="306"/>
      <c r="U1178" s="306"/>
      <c r="V1178" s="306"/>
      <c r="W1178" s="306"/>
      <c r="X1178" s="306"/>
      <c r="Y1178" s="306"/>
      <c r="Z1178" s="306"/>
    </row>
    <row r="1179" spans="1:26" s="111" customFormat="1">
      <c r="A1179" s="306"/>
      <c r="B1179" s="306"/>
      <c r="C1179" s="306"/>
      <c r="S1179" s="306"/>
      <c r="T1179" s="306"/>
      <c r="U1179" s="306"/>
      <c r="V1179" s="306"/>
      <c r="W1179" s="306"/>
      <c r="X1179" s="306"/>
      <c r="Y1179" s="306"/>
      <c r="Z1179" s="306"/>
    </row>
    <row r="1180" spans="1:26" s="111" customFormat="1">
      <c r="A1180" s="306"/>
      <c r="B1180" s="306"/>
      <c r="C1180" s="306"/>
      <c r="S1180" s="306"/>
      <c r="T1180" s="306"/>
      <c r="U1180" s="306"/>
      <c r="V1180" s="306"/>
      <c r="W1180" s="306"/>
      <c r="X1180" s="306"/>
      <c r="Y1180" s="306"/>
      <c r="Z1180" s="306"/>
    </row>
    <row r="1181" spans="1:26" s="111" customFormat="1">
      <c r="A1181" s="306"/>
      <c r="B1181" s="306"/>
      <c r="C1181" s="306"/>
      <c r="S1181" s="306"/>
      <c r="T1181" s="306"/>
      <c r="U1181" s="306"/>
      <c r="V1181" s="306"/>
      <c r="W1181" s="306"/>
      <c r="X1181" s="306"/>
      <c r="Y1181" s="306"/>
      <c r="Z1181" s="306"/>
    </row>
    <row r="1182" spans="1:26" s="111" customFormat="1">
      <c r="A1182" s="306"/>
      <c r="B1182" s="306"/>
      <c r="C1182" s="306"/>
      <c r="S1182" s="306"/>
      <c r="T1182" s="306"/>
      <c r="U1182" s="306"/>
      <c r="V1182" s="306"/>
      <c r="W1182" s="306"/>
      <c r="X1182" s="306"/>
      <c r="Y1182" s="306"/>
      <c r="Z1182" s="306"/>
    </row>
    <row r="1183" spans="1:26" s="111" customFormat="1">
      <c r="A1183" s="306"/>
      <c r="B1183" s="306"/>
      <c r="C1183" s="306"/>
      <c r="S1183" s="306"/>
      <c r="T1183" s="306"/>
      <c r="U1183" s="306"/>
      <c r="V1183" s="306"/>
      <c r="W1183" s="306"/>
      <c r="X1183" s="306"/>
      <c r="Y1183" s="306"/>
      <c r="Z1183" s="306"/>
    </row>
    <row r="1184" spans="1:26" s="111" customFormat="1">
      <c r="A1184" s="306"/>
      <c r="B1184" s="306"/>
      <c r="C1184" s="306"/>
      <c r="S1184" s="306"/>
      <c r="T1184" s="306"/>
      <c r="U1184" s="306"/>
      <c r="V1184" s="306"/>
      <c r="W1184" s="306"/>
      <c r="X1184" s="306"/>
      <c r="Y1184" s="306"/>
      <c r="Z1184" s="306"/>
    </row>
    <row r="1185" spans="1:26" s="111" customFormat="1">
      <c r="A1185" s="306"/>
      <c r="B1185" s="306"/>
      <c r="C1185" s="306"/>
      <c r="S1185" s="306"/>
      <c r="T1185" s="306"/>
      <c r="U1185" s="306"/>
      <c r="V1185" s="306"/>
      <c r="W1185" s="306"/>
      <c r="X1185" s="306"/>
      <c r="Y1185" s="306"/>
      <c r="Z1185" s="306"/>
    </row>
    <row r="1186" spans="1:26" s="111" customFormat="1">
      <c r="A1186" s="306"/>
      <c r="B1186" s="306"/>
      <c r="C1186" s="306"/>
      <c r="S1186" s="306"/>
      <c r="T1186" s="306"/>
      <c r="U1186" s="306"/>
      <c r="V1186" s="306"/>
      <c r="W1186" s="306"/>
      <c r="X1186" s="306"/>
      <c r="Y1186" s="306"/>
      <c r="Z1186" s="306"/>
    </row>
    <row r="1187" spans="1:26" s="111" customFormat="1">
      <c r="A1187" s="306"/>
      <c r="B1187" s="306"/>
      <c r="C1187" s="306"/>
      <c r="S1187" s="306"/>
      <c r="T1187" s="306"/>
      <c r="U1187" s="306"/>
      <c r="V1187" s="306"/>
      <c r="W1187" s="306"/>
      <c r="X1187" s="306"/>
      <c r="Y1187" s="306"/>
      <c r="Z1187" s="306"/>
    </row>
    <row r="1188" spans="1:26" s="111" customFormat="1">
      <c r="A1188" s="306"/>
      <c r="B1188" s="306"/>
      <c r="C1188" s="306"/>
      <c r="S1188" s="306"/>
      <c r="T1188" s="306"/>
      <c r="U1188" s="306"/>
      <c r="V1188" s="306"/>
      <c r="W1188" s="306"/>
      <c r="X1188" s="306"/>
      <c r="Y1188" s="306"/>
      <c r="Z1188" s="306"/>
    </row>
    <row r="1189" spans="1:26" s="111" customFormat="1">
      <c r="A1189" s="306"/>
      <c r="B1189" s="306"/>
      <c r="C1189" s="306"/>
      <c r="S1189" s="306"/>
      <c r="T1189" s="306"/>
      <c r="U1189" s="306"/>
      <c r="V1189" s="306"/>
      <c r="W1189" s="306"/>
      <c r="X1189" s="306"/>
      <c r="Y1189" s="306"/>
      <c r="Z1189" s="306"/>
    </row>
    <row r="1190" spans="1:26" s="111" customFormat="1">
      <c r="A1190" s="306"/>
      <c r="B1190" s="306"/>
      <c r="C1190" s="306"/>
      <c r="S1190" s="306"/>
      <c r="T1190" s="306"/>
      <c r="U1190" s="306"/>
      <c r="V1190" s="306"/>
      <c r="W1190" s="306"/>
      <c r="X1190" s="306"/>
      <c r="Y1190" s="306"/>
      <c r="Z1190" s="306"/>
    </row>
    <row r="1191" spans="1:26" s="111" customFormat="1">
      <c r="A1191" s="306"/>
      <c r="B1191" s="306"/>
      <c r="C1191" s="306"/>
      <c r="S1191" s="306"/>
      <c r="T1191" s="306"/>
      <c r="U1191" s="306"/>
      <c r="V1191" s="306"/>
      <c r="W1191" s="306"/>
      <c r="X1191" s="306"/>
      <c r="Y1191" s="306"/>
      <c r="Z1191" s="306"/>
    </row>
    <row r="1192" spans="1:26" s="111" customFormat="1">
      <c r="A1192" s="306"/>
      <c r="B1192" s="306"/>
      <c r="C1192" s="306"/>
      <c r="S1192" s="306"/>
      <c r="T1192" s="306"/>
      <c r="U1192" s="306"/>
      <c r="V1192" s="306"/>
      <c r="W1192" s="306"/>
      <c r="X1192" s="306"/>
      <c r="Y1192" s="306"/>
      <c r="Z1192" s="306"/>
    </row>
    <row r="1193" spans="1:26" s="111" customFormat="1">
      <c r="A1193" s="306"/>
      <c r="B1193" s="306"/>
      <c r="C1193" s="306"/>
      <c r="S1193" s="306"/>
      <c r="T1193" s="306"/>
      <c r="U1193" s="306"/>
      <c r="V1193" s="306"/>
      <c r="W1193" s="306"/>
      <c r="X1193" s="306"/>
      <c r="Y1193" s="306"/>
      <c r="Z1193" s="306"/>
    </row>
    <row r="1194" spans="1:26" s="111" customFormat="1">
      <c r="A1194" s="306"/>
      <c r="B1194" s="306"/>
      <c r="C1194" s="306"/>
      <c r="S1194" s="306"/>
      <c r="T1194" s="306"/>
      <c r="U1194" s="306"/>
      <c r="V1194" s="306"/>
      <c r="W1194" s="306"/>
      <c r="X1194" s="306"/>
      <c r="Y1194" s="306"/>
      <c r="Z1194" s="306"/>
    </row>
    <row r="1195" spans="1:26" s="111" customFormat="1">
      <c r="A1195" s="306"/>
      <c r="B1195" s="306"/>
      <c r="C1195" s="306"/>
      <c r="S1195" s="306"/>
      <c r="T1195" s="306"/>
      <c r="U1195" s="306"/>
      <c r="V1195" s="306"/>
      <c r="W1195" s="306"/>
      <c r="X1195" s="306"/>
      <c r="Y1195" s="306"/>
      <c r="Z1195" s="306"/>
    </row>
    <row r="1196" spans="1:26" s="111" customFormat="1">
      <c r="A1196" s="306"/>
      <c r="B1196" s="306"/>
      <c r="C1196" s="306"/>
      <c r="S1196" s="306"/>
      <c r="T1196" s="306"/>
      <c r="U1196" s="306"/>
      <c r="V1196" s="306"/>
      <c r="W1196" s="306"/>
      <c r="X1196" s="306"/>
      <c r="Y1196" s="306"/>
      <c r="Z1196" s="306"/>
    </row>
    <row r="1197" spans="1:26" s="111" customFormat="1">
      <c r="A1197" s="306"/>
      <c r="B1197" s="306"/>
      <c r="C1197" s="306"/>
      <c r="S1197" s="306"/>
      <c r="T1197" s="306"/>
      <c r="U1197" s="306"/>
      <c r="V1197" s="306"/>
      <c r="W1197" s="306"/>
      <c r="X1197" s="306"/>
      <c r="Y1197" s="306"/>
      <c r="Z1197" s="306"/>
    </row>
    <row r="1198" spans="1:26" s="111" customFormat="1">
      <c r="A1198" s="306"/>
      <c r="B1198" s="306"/>
      <c r="C1198" s="306"/>
      <c r="S1198" s="306"/>
      <c r="T1198" s="306"/>
      <c r="U1198" s="306"/>
      <c r="V1198" s="306"/>
      <c r="W1198" s="306"/>
      <c r="X1198" s="306"/>
      <c r="Y1198" s="306"/>
      <c r="Z1198" s="306"/>
    </row>
    <row r="1199" spans="1:26" s="111" customFormat="1">
      <c r="A1199" s="306"/>
      <c r="B1199" s="306"/>
      <c r="C1199" s="306"/>
      <c r="S1199" s="306"/>
      <c r="T1199" s="306"/>
      <c r="U1199" s="306"/>
      <c r="V1199" s="306"/>
      <c r="W1199" s="306"/>
      <c r="X1199" s="306"/>
      <c r="Y1199" s="306"/>
      <c r="Z1199" s="306"/>
    </row>
    <row r="1200" spans="1:26" s="111" customFormat="1">
      <c r="A1200" s="306"/>
      <c r="B1200" s="306"/>
      <c r="C1200" s="306"/>
      <c r="S1200" s="306"/>
      <c r="T1200" s="306"/>
      <c r="U1200" s="306"/>
      <c r="V1200" s="306"/>
      <c r="W1200" s="306"/>
      <c r="X1200" s="306"/>
      <c r="Y1200" s="306"/>
      <c r="Z1200" s="306"/>
    </row>
    <row r="1201" spans="1:26" s="111" customFormat="1">
      <c r="A1201" s="306"/>
      <c r="B1201" s="306"/>
      <c r="C1201" s="306"/>
      <c r="S1201" s="306"/>
      <c r="T1201" s="306"/>
      <c r="U1201" s="306"/>
      <c r="V1201" s="306"/>
      <c r="W1201" s="306"/>
      <c r="X1201" s="306"/>
      <c r="Y1201" s="306"/>
      <c r="Z1201" s="306"/>
    </row>
    <row r="1202" spans="1:26" s="111" customFormat="1">
      <c r="A1202" s="306"/>
      <c r="B1202" s="306"/>
      <c r="C1202" s="306"/>
      <c r="S1202" s="306"/>
      <c r="T1202" s="306"/>
      <c r="U1202" s="306"/>
      <c r="V1202" s="306"/>
      <c r="W1202" s="306"/>
      <c r="X1202" s="306"/>
      <c r="Y1202" s="306"/>
      <c r="Z1202" s="306"/>
    </row>
    <row r="1203" spans="1:26" s="111" customFormat="1">
      <c r="A1203" s="306"/>
      <c r="B1203" s="306"/>
      <c r="C1203" s="306"/>
      <c r="S1203" s="306"/>
      <c r="T1203" s="306"/>
      <c r="U1203" s="306"/>
      <c r="V1203" s="306"/>
      <c r="W1203" s="306"/>
      <c r="X1203" s="306"/>
      <c r="Y1203" s="306"/>
      <c r="Z1203" s="306"/>
    </row>
    <row r="1204" spans="1:26" s="111" customFormat="1">
      <c r="A1204" s="306"/>
      <c r="B1204" s="306"/>
      <c r="C1204" s="306"/>
      <c r="S1204" s="306"/>
      <c r="T1204" s="306"/>
      <c r="U1204" s="306"/>
      <c r="V1204" s="306"/>
      <c r="W1204" s="306"/>
      <c r="X1204" s="306"/>
      <c r="Y1204" s="306"/>
      <c r="Z1204" s="306"/>
    </row>
    <row r="1205" spans="1:26" s="111" customFormat="1">
      <c r="A1205" s="306"/>
      <c r="B1205" s="306"/>
      <c r="C1205" s="306"/>
      <c r="S1205" s="306"/>
      <c r="T1205" s="306"/>
      <c r="U1205" s="306"/>
      <c r="V1205" s="306"/>
      <c r="W1205" s="306"/>
      <c r="X1205" s="306"/>
      <c r="Y1205" s="306"/>
      <c r="Z1205" s="306"/>
    </row>
    <row r="1206" spans="1:26" s="111" customFormat="1">
      <c r="A1206" s="306"/>
      <c r="B1206" s="306"/>
      <c r="C1206" s="306"/>
      <c r="S1206" s="306"/>
      <c r="T1206" s="306"/>
      <c r="U1206" s="306"/>
      <c r="V1206" s="306"/>
      <c r="W1206" s="306"/>
      <c r="X1206" s="306"/>
      <c r="Y1206" s="306"/>
      <c r="Z1206" s="306"/>
    </row>
    <row r="1207" spans="1:26" s="111" customFormat="1">
      <c r="A1207" s="306"/>
      <c r="B1207" s="306"/>
      <c r="C1207" s="306"/>
      <c r="S1207" s="306"/>
      <c r="T1207" s="306"/>
      <c r="U1207" s="306"/>
      <c r="V1207" s="306"/>
      <c r="W1207" s="306"/>
      <c r="X1207" s="306"/>
      <c r="Y1207" s="306"/>
      <c r="Z1207" s="306"/>
    </row>
    <row r="1208" spans="1:26" s="111" customFormat="1">
      <c r="A1208" s="306"/>
      <c r="B1208" s="306"/>
      <c r="C1208" s="306"/>
      <c r="S1208" s="306"/>
      <c r="T1208" s="306"/>
      <c r="U1208" s="306"/>
      <c r="V1208" s="306"/>
      <c r="W1208" s="306"/>
      <c r="X1208" s="306"/>
      <c r="Y1208" s="306"/>
      <c r="Z1208" s="306"/>
    </row>
    <row r="1209" spans="1:26" s="111" customFormat="1">
      <c r="A1209" s="306"/>
      <c r="B1209" s="306"/>
      <c r="C1209" s="306"/>
      <c r="S1209" s="306"/>
      <c r="T1209" s="306"/>
      <c r="U1209" s="306"/>
      <c r="V1209" s="306"/>
      <c r="W1209" s="306"/>
      <c r="X1209" s="306"/>
      <c r="Y1209" s="306"/>
      <c r="Z1209" s="306"/>
    </row>
    <row r="1210" spans="1:26" s="111" customFormat="1">
      <c r="A1210" s="306"/>
      <c r="B1210" s="306"/>
      <c r="C1210" s="306"/>
      <c r="S1210" s="306"/>
      <c r="T1210" s="306"/>
      <c r="U1210" s="306"/>
      <c r="V1210" s="306"/>
      <c r="W1210" s="306"/>
      <c r="X1210" s="306"/>
      <c r="Y1210" s="306"/>
      <c r="Z1210" s="306"/>
    </row>
    <row r="1211" spans="1:26" s="111" customFormat="1">
      <c r="A1211" s="306"/>
      <c r="B1211" s="306"/>
      <c r="C1211" s="306"/>
      <c r="S1211" s="306"/>
      <c r="T1211" s="306"/>
      <c r="U1211" s="306"/>
      <c r="V1211" s="306"/>
      <c r="W1211" s="306"/>
      <c r="X1211" s="306"/>
      <c r="Y1211" s="306"/>
      <c r="Z1211" s="306"/>
    </row>
    <row r="1212" spans="1:26" s="111" customFormat="1">
      <c r="A1212" s="306"/>
      <c r="B1212" s="306"/>
      <c r="C1212" s="306"/>
      <c r="S1212" s="306"/>
      <c r="T1212" s="306"/>
      <c r="U1212" s="306"/>
      <c r="V1212" s="306"/>
      <c r="W1212" s="306"/>
      <c r="X1212" s="306"/>
      <c r="Y1212" s="306"/>
      <c r="Z1212" s="306"/>
    </row>
    <row r="1213" spans="1:26" s="111" customFormat="1">
      <c r="A1213" s="306"/>
      <c r="B1213" s="306"/>
      <c r="C1213" s="306"/>
      <c r="S1213" s="306"/>
      <c r="T1213" s="306"/>
      <c r="U1213" s="306"/>
      <c r="V1213" s="306"/>
      <c r="W1213" s="306"/>
      <c r="X1213" s="306"/>
      <c r="Y1213" s="306"/>
      <c r="Z1213" s="306"/>
    </row>
    <row r="1214" spans="1:26" s="111" customFormat="1">
      <c r="A1214" s="306"/>
      <c r="B1214" s="306"/>
      <c r="C1214" s="306"/>
      <c r="S1214" s="306"/>
      <c r="T1214" s="306"/>
      <c r="U1214" s="306"/>
      <c r="V1214" s="306"/>
      <c r="W1214" s="306"/>
      <c r="X1214" s="306"/>
      <c r="Y1214" s="306"/>
      <c r="Z1214" s="306"/>
    </row>
    <row r="1215" spans="1:26" s="111" customFormat="1">
      <c r="A1215" s="306"/>
      <c r="B1215" s="306"/>
      <c r="C1215" s="306"/>
      <c r="S1215" s="306"/>
      <c r="T1215" s="306"/>
      <c r="U1215" s="306"/>
      <c r="V1215" s="306"/>
      <c r="W1215" s="306"/>
      <c r="X1215" s="306"/>
      <c r="Y1215" s="306"/>
      <c r="Z1215" s="306"/>
    </row>
    <row r="1216" spans="1:26" s="111" customFormat="1">
      <c r="A1216" s="306"/>
      <c r="B1216" s="306"/>
      <c r="C1216" s="306"/>
      <c r="S1216" s="306"/>
      <c r="T1216" s="306"/>
      <c r="U1216" s="306"/>
      <c r="V1216" s="306"/>
      <c r="W1216" s="306"/>
      <c r="X1216" s="306"/>
      <c r="Y1216" s="306"/>
      <c r="Z1216" s="306"/>
    </row>
    <row r="1217" spans="1:26" s="111" customFormat="1">
      <c r="A1217" s="306"/>
      <c r="B1217" s="306"/>
      <c r="C1217" s="306"/>
      <c r="S1217" s="306"/>
      <c r="T1217" s="306"/>
      <c r="U1217" s="306"/>
      <c r="V1217" s="306"/>
      <c r="W1217" s="306"/>
      <c r="X1217" s="306"/>
      <c r="Y1217" s="306"/>
      <c r="Z1217" s="306"/>
    </row>
    <row r="1218" spans="1:26" s="111" customFormat="1">
      <c r="A1218" s="306"/>
      <c r="B1218" s="306"/>
      <c r="C1218" s="306"/>
      <c r="S1218" s="306"/>
      <c r="T1218" s="306"/>
      <c r="U1218" s="306"/>
      <c r="V1218" s="306"/>
      <c r="W1218" s="306"/>
      <c r="X1218" s="306"/>
      <c r="Y1218" s="306"/>
      <c r="Z1218" s="306"/>
    </row>
    <row r="1219" spans="1:26" s="111" customFormat="1">
      <c r="A1219" s="306"/>
      <c r="B1219" s="306"/>
      <c r="C1219" s="306"/>
      <c r="S1219" s="306"/>
      <c r="T1219" s="306"/>
      <c r="U1219" s="306"/>
      <c r="V1219" s="306"/>
      <c r="W1219" s="306"/>
      <c r="X1219" s="306"/>
      <c r="Y1219" s="306"/>
      <c r="Z1219" s="306"/>
    </row>
    <row r="1220" spans="1:26" s="111" customFormat="1">
      <c r="A1220" s="306"/>
      <c r="B1220" s="306"/>
      <c r="C1220" s="306"/>
      <c r="S1220" s="306"/>
      <c r="T1220" s="306"/>
      <c r="U1220" s="306"/>
      <c r="V1220" s="306"/>
      <c r="W1220" s="306"/>
      <c r="X1220" s="306"/>
      <c r="Y1220" s="306"/>
      <c r="Z1220" s="306"/>
    </row>
    <row r="1221" spans="1:26" s="111" customFormat="1">
      <c r="A1221" s="306"/>
      <c r="B1221" s="306"/>
      <c r="C1221" s="306"/>
      <c r="S1221" s="306"/>
      <c r="T1221" s="306"/>
      <c r="U1221" s="306"/>
      <c r="V1221" s="306"/>
      <c r="W1221" s="306"/>
      <c r="X1221" s="306"/>
      <c r="Y1221" s="306"/>
      <c r="Z1221" s="306"/>
    </row>
    <row r="1222" spans="1:26" s="111" customFormat="1">
      <c r="A1222" s="306"/>
      <c r="B1222" s="306"/>
      <c r="C1222" s="306"/>
      <c r="S1222" s="306"/>
      <c r="T1222" s="306"/>
      <c r="U1222" s="306"/>
      <c r="V1222" s="306"/>
      <c r="W1222" s="306"/>
      <c r="X1222" s="306"/>
      <c r="Y1222" s="306"/>
      <c r="Z1222" s="306"/>
    </row>
    <row r="1223" spans="1:26" s="111" customFormat="1">
      <c r="A1223" s="306"/>
      <c r="B1223" s="306"/>
      <c r="C1223" s="306"/>
      <c r="S1223" s="306"/>
      <c r="T1223" s="306"/>
      <c r="U1223" s="306"/>
      <c r="V1223" s="306"/>
      <c r="W1223" s="306"/>
      <c r="X1223" s="306"/>
      <c r="Y1223" s="306"/>
      <c r="Z1223" s="306"/>
    </row>
    <row r="1224" spans="1:26" s="111" customFormat="1">
      <c r="A1224" s="306"/>
      <c r="B1224" s="306"/>
      <c r="C1224" s="306"/>
      <c r="S1224" s="306"/>
      <c r="T1224" s="306"/>
      <c r="U1224" s="306"/>
      <c r="V1224" s="306"/>
      <c r="W1224" s="306"/>
      <c r="X1224" s="306"/>
      <c r="Y1224" s="306"/>
      <c r="Z1224" s="306"/>
    </row>
    <row r="1225" spans="1:26" s="111" customFormat="1">
      <c r="A1225" s="306"/>
      <c r="B1225" s="306"/>
      <c r="C1225" s="306"/>
      <c r="S1225" s="306"/>
      <c r="T1225" s="306"/>
      <c r="U1225" s="306"/>
      <c r="V1225" s="306"/>
      <c r="W1225" s="306"/>
      <c r="X1225" s="306"/>
      <c r="Y1225" s="306"/>
      <c r="Z1225" s="306"/>
    </row>
    <row r="1226" spans="1:26" s="111" customFormat="1">
      <c r="A1226" s="306"/>
      <c r="B1226" s="306"/>
      <c r="C1226" s="306"/>
      <c r="S1226" s="306"/>
      <c r="T1226" s="306"/>
      <c r="U1226" s="306"/>
      <c r="V1226" s="306"/>
      <c r="W1226" s="306"/>
      <c r="X1226" s="306"/>
      <c r="Y1226" s="306"/>
      <c r="Z1226" s="306"/>
    </row>
    <row r="1227" spans="1:26" s="111" customFormat="1">
      <c r="A1227" s="306"/>
      <c r="B1227" s="306"/>
      <c r="C1227" s="306"/>
      <c r="S1227" s="306"/>
      <c r="T1227" s="306"/>
      <c r="U1227" s="306"/>
      <c r="V1227" s="306"/>
      <c r="W1227" s="306"/>
      <c r="X1227" s="306"/>
      <c r="Y1227" s="306"/>
      <c r="Z1227" s="306"/>
    </row>
    <row r="1228" spans="1:26" s="111" customFormat="1">
      <c r="A1228" s="306"/>
      <c r="B1228" s="306"/>
      <c r="C1228" s="306"/>
      <c r="S1228" s="306"/>
      <c r="T1228" s="306"/>
      <c r="U1228" s="306"/>
      <c r="V1228" s="306"/>
      <c r="W1228" s="306"/>
      <c r="X1228" s="306"/>
      <c r="Y1228" s="306"/>
      <c r="Z1228" s="306"/>
    </row>
    <row r="1229" spans="1:26" s="111" customFormat="1">
      <c r="A1229" s="306"/>
      <c r="B1229" s="306"/>
      <c r="C1229" s="306"/>
      <c r="S1229" s="306"/>
      <c r="T1229" s="306"/>
      <c r="U1229" s="306"/>
      <c r="V1229" s="306"/>
      <c r="W1229" s="306"/>
      <c r="X1229" s="306"/>
      <c r="Y1229" s="306"/>
      <c r="Z1229" s="306"/>
    </row>
    <row r="1230" spans="1:26" s="111" customFormat="1">
      <c r="A1230" s="306"/>
      <c r="B1230" s="306"/>
      <c r="C1230" s="306"/>
      <c r="S1230" s="306"/>
      <c r="T1230" s="306"/>
      <c r="U1230" s="306"/>
      <c r="V1230" s="306"/>
      <c r="W1230" s="306"/>
      <c r="X1230" s="306"/>
      <c r="Y1230" s="306"/>
      <c r="Z1230" s="306"/>
    </row>
    <row r="1231" spans="1:26" s="111" customFormat="1">
      <c r="A1231" s="306"/>
      <c r="B1231" s="306"/>
      <c r="C1231" s="306"/>
      <c r="S1231" s="306"/>
      <c r="T1231" s="306"/>
      <c r="U1231" s="306"/>
      <c r="V1231" s="306"/>
      <c r="W1231" s="306"/>
      <c r="X1231" s="306"/>
      <c r="Y1231" s="306"/>
      <c r="Z1231" s="306"/>
    </row>
    <row r="1232" spans="1:26" s="111" customFormat="1">
      <c r="A1232" s="306"/>
      <c r="B1232" s="306"/>
      <c r="C1232" s="306"/>
      <c r="S1232" s="306"/>
      <c r="T1232" s="306"/>
      <c r="U1232" s="306"/>
      <c r="V1232" s="306"/>
      <c r="W1232" s="306"/>
      <c r="X1232" s="306"/>
      <c r="Y1232" s="306"/>
      <c r="Z1232" s="306"/>
    </row>
    <row r="1233" spans="1:26" s="111" customFormat="1">
      <c r="A1233" s="306"/>
      <c r="B1233" s="306"/>
      <c r="C1233" s="306"/>
      <c r="S1233" s="306"/>
      <c r="T1233" s="306"/>
      <c r="U1233" s="306"/>
      <c r="V1233" s="306"/>
      <c r="W1233" s="306"/>
      <c r="X1233" s="306"/>
      <c r="Y1233" s="306"/>
      <c r="Z1233" s="306"/>
    </row>
    <row r="1234" spans="1:26" s="111" customFormat="1">
      <c r="A1234" s="306"/>
      <c r="B1234" s="306"/>
      <c r="C1234" s="306"/>
      <c r="S1234" s="306"/>
      <c r="T1234" s="306"/>
      <c r="U1234" s="306"/>
      <c r="V1234" s="306"/>
      <c r="W1234" s="306"/>
      <c r="X1234" s="306"/>
      <c r="Y1234" s="306"/>
      <c r="Z1234" s="306"/>
    </row>
    <row r="1235" spans="1:26" s="111" customFormat="1">
      <c r="A1235" s="306"/>
      <c r="B1235" s="306"/>
      <c r="C1235" s="306"/>
      <c r="S1235" s="306"/>
      <c r="T1235" s="306"/>
      <c r="U1235" s="306"/>
      <c r="V1235" s="306"/>
      <c r="W1235" s="306"/>
      <c r="X1235" s="306"/>
      <c r="Y1235" s="306"/>
      <c r="Z1235" s="306"/>
    </row>
    <row r="1236" spans="1:26" s="111" customFormat="1">
      <c r="A1236" s="306"/>
      <c r="B1236" s="306"/>
      <c r="C1236" s="306"/>
      <c r="S1236" s="306"/>
      <c r="T1236" s="306"/>
      <c r="U1236" s="306"/>
      <c r="V1236" s="306"/>
      <c r="W1236" s="306"/>
      <c r="X1236" s="306"/>
      <c r="Y1236" s="306"/>
      <c r="Z1236" s="306"/>
    </row>
    <row r="1237" spans="1:26" s="111" customFormat="1">
      <c r="A1237" s="306"/>
      <c r="B1237" s="306"/>
      <c r="C1237" s="306"/>
      <c r="S1237" s="306"/>
      <c r="T1237" s="306"/>
      <c r="U1237" s="306"/>
      <c r="V1237" s="306"/>
      <c r="W1237" s="306"/>
      <c r="X1237" s="306"/>
      <c r="Y1237" s="306"/>
      <c r="Z1237" s="306"/>
    </row>
    <row r="1238" spans="1:26" s="111" customFormat="1">
      <c r="A1238" s="306"/>
      <c r="B1238" s="306"/>
      <c r="C1238" s="306"/>
      <c r="S1238" s="306"/>
      <c r="T1238" s="306"/>
      <c r="U1238" s="306"/>
      <c r="V1238" s="306"/>
      <c r="W1238" s="306"/>
      <c r="X1238" s="306"/>
      <c r="Y1238" s="306"/>
      <c r="Z1238" s="306"/>
    </row>
    <row r="1239" spans="1:26" s="111" customFormat="1">
      <c r="A1239" s="306"/>
      <c r="B1239" s="306"/>
      <c r="C1239" s="306"/>
      <c r="S1239" s="306"/>
      <c r="T1239" s="306"/>
      <c r="U1239" s="306"/>
      <c r="V1239" s="306"/>
      <c r="W1239" s="306"/>
      <c r="X1239" s="306"/>
      <c r="Y1239" s="306"/>
      <c r="Z1239" s="306"/>
    </row>
    <row r="1240" spans="1:26" s="111" customFormat="1">
      <c r="A1240" s="306"/>
      <c r="B1240" s="306"/>
      <c r="C1240" s="306"/>
      <c r="S1240" s="306"/>
      <c r="T1240" s="306"/>
      <c r="U1240" s="306"/>
      <c r="V1240" s="306"/>
      <c r="W1240" s="306"/>
      <c r="X1240" s="306"/>
      <c r="Y1240" s="306"/>
      <c r="Z1240" s="306"/>
    </row>
    <row r="1241" spans="1:26" s="111" customFormat="1">
      <c r="A1241" s="306"/>
      <c r="B1241" s="306"/>
      <c r="C1241" s="306"/>
      <c r="S1241" s="306"/>
      <c r="T1241" s="306"/>
      <c r="U1241" s="306"/>
      <c r="V1241" s="306"/>
      <c r="W1241" s="306"/>
      <c r="X1241" s="306"/>
      <c r="Y1241" s="306"/>
      <c r="Z1241" s="306"/>
    </row>
    <row r="1242" spans="1:26" s="111" customFormat="1">
      <c r="A1242" s="306"/>
      <c r="B1242" s="306"/>
      <c r="C1242" s="306"/>
      <c r="S1242" s="306"/>
      <c r="T1242" s="306"/>
      <c r="U1242" s="306"/>
      <c r="V1242" s="306"/>
      <c r="W1242" s="306"/>
      <c r="X1242" s="306"/>
      <c r="Y1242" s="306"/>
      <c r="Z1242" s="306"/>
    </row>
    <row r="1243" spans="1:26" s="111" customFormat="1">
      <c r="A1243" s="306"/>
      <c r="B1243" s="306"/>
      <c r="C1243" s="306"/>
      <c r="S1243" s="306"/>
      <c r="T1243" s="306"/>
      <c r="U1243" s="306"/>
      <c r="V1243" s="306"/>
      <c r="W1243" s="306"/>
      <c r="X1243" s="306"/>
      <c r="Y1243" s="306"/>
      <c r="Z1243" s="306"/>
    </row>
    <row r="1244" spans="1:26" s="111" customFormat="1">
      <c r="A1244" s="306"/>
      <c r="B1244" s="306"/>
      <c r="C1244" s="306"/>
      <c r="S1244" s="306"/>
      <c r="T1244" s="306"/>
      <c r="U1244" s="306"/>
      <c r="V1244" s="306"/>
      <c r="W1244" s="306"/>
      <c r="X1244" s="306"/>
      <c r="Y1244" s="306"/>
      <c r="Z1244" s="306"/>
    </row>
    <row r="1245" spans="1:26" s="111" customFormat="1">
      <c r="A1245" s="306"/>
      <c r="B1245" s="306"/>
      <c r="C1245" s="306"/>
      <c r="S1245" s="306"/>
      <c r="T1245" s="306"/>
      <c r="U1245" s="306"/>
      <c r="V1245" s="306"/>
      <c r="W1245" s="306"/>
      <c r="X1245" s="306"/>
      <c r="Y1245" s="306"/>
      <c r="Z1245" s="306"/>
    </row>
    <row r="1246" spans="1:26" s="111" customFormat="1">
      <c r="A1246" s="306"/>
      <c r="B1246" s="306"/>
      <c r="C1246" s="306"/>
      <c r="S1246" s="306"/>
      <c r="T1246" s="306"/>
      <c r="U1246" s="306"/>
      <c r="V1246" s="306"/>
      <c r="W1246" s="306"/>
      <c r="X1246" s="306"/>
      <c r="Y1246" s="306"/>
      <c r="Z1246" s="306"/>
    </row>
    <row r="1247" spans="1:26" s="111" customFormat="1">
      <c r="A1247" s="306"/>
      <c r="B1247" s="306"/>
      <c r="C1247" s="306"/>
      <c r="S1247" s="306"/>
      <c r="T1247" s="306"/>
      <c r="U1247" s="306"/>
      <c r="V1247" s="306"/>
      <c r="W1247" s="306"/>
      <c r="X1247" s="306"/>
      <c r="Y1247" s="306"/>
      <c r="Z1247" s="306"/>
    </row>
    <row r="1248" spans="1:26" s="111" customFormat="1">
      <c r="A1248" s="306"/>
      <c r="B1248" s="306"/>
      <c r="C1248" s="306"/>
      <c r="S1248" s="306"/>
      <c r="T1248" s="306"/>
      <c r="U1248" s="306"/>
      <c r="V1248" s="306"/>
      <c r="W1248" s="306"/>
      <c r="X1248" s="306"/>
      <c r="Y1248" s="306"/>
      <c r="Z1248" s="306"/>
    </row>
    <row r="1249" spans="1:26" s="111" customFormat="1">
      <c r="A1249" s="306"/>
      <c r="B1249" s="306"/>
      <c r="C1249" s="306"/>
      <c r="S1249" s="306"/>
      <c r="T1249" s="306"/>
      <c r="U1249" s="306"/>
      <c r="V1249" s="306"/>
      <c r="W1249" s="306"/>
      <c r="X1249" s="306"/>
      <c r="Y1249" s="306"/>
      <c r="Z1249" s="306"/>
    </row>
    <row r="1250" spans="1:26" s="111" customFormat="1">
      <c r="A1250" s="306"/>
      <c r="B1250" s="306"/>
      <c r="C1250" s="306"/>
      <c r="S1250" s="306"/>
      <c r="T1250" s="306"/>
      <c r="U1250" s="306"/>
      <c r="V1250" s="306"/>
      <c r="W1250" s="306"/>
      <c r="X1250" s="306"/>
      <c r="Y1250" s="306"/>
      <c r="Z1250" s="306"/>
    </row>
    <row r="1251" spans="1:26" s="111" customFormat="1">
      <c r="A1251" s="306"/>
      <c r="B1251" s="306"/>
      <c r="C1251" s="306"/>
      <c r="S1251" s="306"/>
      <c r="T1251" s="306"/>
      <c r="U1251" s="306"/>
      <c r="V1251" s="306"/>
      <c r="W1251" s="306"/>
      <c r="X1251" s="306"/>
      <c r="Y1251" s="306"/>
      <c r="Z1251" s="306"/>
    </row>
    <row r="1252" spans="1:26" s="111" customFormat="1">
      <c r="A1252" s="306"/>
      <c r="B1252" s="306"/>
      <c r="C1252" s="306"/>
      <c r="S1252" s="306"/>
      <c r="T1252" s="306"/>
      <c r="U1252" s="306"/>
      <c r="V1252" s="306"/>
      <c r="W1252" s="306"/>
      <c r="X1252" s="306"/>
      <c r="Y1252" s="306"/>
      <c r="Z1252" s="306"/>
    </row>
    <row r="1253" spans="1:26" s="111" customFormat="1">
      <c r="A1253" s="306"/>
      <c r="B1253" s="306"/>
      <c r="C1253" s="306"/>
      <c r="S1253" s="306"/>
      <c r="T1253" s="306"/>
      <c r="U1253" s="306"/>
      <c r="V1253" s="306"/>
      <c r="W1253" s="306"/>
      <c r="X1253" s="306"/>
      <c r="Y1253" s="306"/>
      <c r="Z1253" s="306"/>
    </row>
    <row r="1254" spans="1:26" s="111" customFormat="1">
      <c r="A1254" s="306"/>
      <c r="B1254" s="306"/>
      <c r="C1254" s="306"/>
      <c r="S1254" s="306"/>
      <c r="T1254" s="306"/>
      <c r="U1254" s="306"/>
      <c r="V1254" s="306"/>
      <c r="W1254" s="306"/>
      <c r="X1254" s="306"/>
      <c r="Y1254" s="306"/>
      <c r="Z1254" s="306"/>
    </row>
    <row r="1255" spans="1:26" s="111" customFormat="1">
      <c r="A1255" s="306"/>
      <c r="B1255" s="306"/>
      <c r="C1255" s="306"/>
      <c r="S1255" s="306"/>
      <c r="T1255" s="306"/>
      <c r="U1255" s="306"/>
      <c r="V1255" s="306"/>
      <c r="W1255" s="306"/>
      <c r="X1255" s="306"/>
      <c r="Y1255" s="306"/>
      <c r="Z1255" s="306"/>
    </row>
    <row r="1256" spans="1:26" s="111" customFormat="1">
      <c r="A1256" s="306"/>
      <c r="B1256" s="306"/>
      <c r="C1256" s="306"/>
      <c r="S1256" s="306"/>
      <c r="T1256" s="306"/>
      <c r="U1256" s="306"/>
      <c r="V1256" s="306"/>
      <c r="W1256" s="306"/>
      <c r="X1256" s="306"/>
      <c r="Y1256" s="306"/>
      <c r="Z1256" s="306"/>
    </row>
    <row r="1257" spans="1:26" s="111" customFormat="1">
      <c r="A1257" s="306"/>
      <c r="B1257" s="306"/>
      <c r="C1257" s="306"/>
      <c r="S1257" s="306"/>
      <c r="T1257" s="306"/>
      <c r="U1257" s="306"/>
      <c r="V1257" s="306"/>
      <c r="W1257" s="306"/>
      <c r="X1257" s="306"/>
      <c r="Y1257" s="306"/>
      <c r="Z1257" s="306"/>
    </row>
    <row r="1258" spans="1:26" s="111" customFormat="1">
      <c r="A1258" s="306"/>
      <c r="B1258" s="306"/>
      <c r="C1258" s="306"/>
      <c r="S1258" s="306"/>
      <c r="T1258" s="306"/>
      <c r="U1258" s="306"/>
      <c r="V1258" s="306"/>
      <c r="W1258" s="306"/>
      <c r="X1258" s="306"/>
      <c r="Y1258" s="306"/>
      <c r="Z1258" s="306"/>
    </row>
    <row r="1259" spans="1:26" s="111" customFormat="1">
      <c r="A1259" s="306"/>
      <c r="B1259" s="306"/>
      <c r="C1259" s="306"/>
      <c r="S1259" s="306"/>
      <c r="T1259" s="306"/>
      <c r="U1259" s="306"/>
      <c r="V1259" s="306"/>
      <c r="W1259" s="306"/>
      <c r="X1259" s="306"/>
      <c r="Y1259" s="306"/>
      <c r="Z1259" s="306"/>
    </row>
    <row r="1260" spans="1:26" s="111" customFormat="1">
      <c r="A1260" s="306"/>
      <c r="B1260" s="306"/>
      <c r="C1260" s="306"/>
      <c r="S1260" s="306"/>
      <c r="T1260" s="306"/>
      <c r="U1260" s="306"/>
      <c r="V1260" s="306"/>
      <c r="W1260" s="306"/>
      <c r="X1260" s="306"/>
      <c r="Y1260" s="306"/>
      <c r="Z1260" s="306"/>
    </row>
    <row r="1261" spans="1:26" s="111" customFormat="1">
      <c r="A1261" s="306"/>
      <c r="B1261" s="306"/>
      <c r="C1261" s="306"/>
      <c r="S1261" s="306"/>
      <c r="T1261" s="306"/>
      <c r="U1261" s="306"/>
      <c r="V1261" s="306"/>
      <c r="W1261" s="306"/>
      <c r="X1261" s="306"/>
      <c r="Y1261" s="306"/>
      <c r="Z1261" s="306"/>
    </row>
    <row r="1262" spans="1:26" s="111" customFormat="1">
      <c r="A1262" s="306"/>
      <c r="B1262" s="306"/>
      <c r="C1262" s="306"/>
      <c r="S1262" s="306"/>
      <c r="T1262" s="306"/>
      <c r="U1262" s="306"/>
      <c r="V1262" s="306"/>
      <c r="W1262" s="306"/>
      <c r="X1262" s="306"/>
      <c r="Y1262" s="306"/>
      <c r="Z1262" s="306"/>
    </row>
    <row r="1263" spans="1:26" s="111" customFormat="1">
      <c r="A1263" s="306"/>
      <c r="B1263" s="306"/>
      <c r="C1263" s="306"/>
      <c r="S1263" s="306"/>
      <c r="T1263" s="306"/>
      <c r="U1263" s="306"/>
      <c r="V1263" s="306"/>
      <c r="W1263" s="306"/>
      <c r="X1263" s="306"/>
      <c r="Y1263" s="306"/>
      <c r="Z1263" s="306"/>
    </row>
    <row r="1264" spans="1:26" s="111" customFormat="1">
      <c r="A1264" s="306"/>
      <c r="B1264" s="306"/>
      <c r="C1264" s="306"/>
      <c r="S1264" s="306"/>
      <c r="T1264" s="306"/>
      <c r="U1264" s="306"/>
      <c r="V1264" s="306"/>
      <c r="W1264" s="306"/>
      <c r="X1264" s="306"/>
      <c r="Y1264" s="306"/>
      <c r="Z1264" s="306"/>
    </row>
    <row r="1265" spans="1:26" s="111" customFormat="1">
      <c r="A1265" s="306"/>
      <c r="B1265" s="306"/>
      <c r="C1265" s="306"/>
      <c r="S1265" s="306"/>
      <c r="T1265" s="306"/>
      <c r="U1265" s="306"/>
      <c r="V1265" s="306"/>
      <c r="W1265" s="306"/>
      <c r="X1265" s="306"/>
      <c r="Y1265" s="306"/>
      <c r="Z1265" s="306"/>
    </row>
    <row r="1266" spans="1:26" s="111" customFormat="1">
      <c r="A1266" s="306"/>
      <c r="B1266" s="306"/>
      <c r="C1266" s="306"/>
      <c r="S1266" s="306"/>
      <c r="T1266" s="306"/>
      <c r="U1266" s="306"/>
      <c r="V1266" s="306"/>
      <c r="W1266" s="306"/>
      <c r="X1266" s="306"/>
      <c r="Y1266" s="306"/>
      <c r="Z1266" s="306"/>
    </row>
    <row r="1267" spans="1:26" s="111" customFormat="1">
      <c r="A1267" s="306"/>
      <c r="B1267" s="306"/>
      <c r="C1267" s="306"/>
      <c r="S1267" s="306"/>
      <c r="T1267" s="306"/>
      <c r="U1267" s="306"/>
      <c r="V1267" s="306"/>
      <c r="W1267" s="306"/>
      <c r="X1267" s="306"/>
      <c r="Y1267" s="306"/>
      <c r="Z1267" s="306"/>
    </row>
    <row r="1268" spans="1:26" s="111" customFormat="1">
      <c r="A1268" s="306"/>
      <c r="B1268" s="306"/>
      <c r="C1268" s="306"/>
      <c r="S1268" s="306"/>
      <c r="T1268" s="306"/>
      <c r="U1268" s="306"/>
      <c r="V1268" s="306"/>
      <c r="W1268" s="306"/>
      <c r="X1268" s="306"/>
      <c r="Y1268" s="306"/>
      <c r="Z1268" s="306"/>
    </row>
    <row r="1269" spans="1:26" s="111" customFormat="1">
      <c r="A1269" s="306"/>
      <c r="B1269" s="306"/>
      <c r="C1269" s="306"/>
      <c r="S1269" s="306"/>
      <c r="T1269" s="306"/>
      <c r="U1269" s="306"/>
      <c r="V1269" s="306"/>
      <c r="W1269" s="306"/>
      <c r="X1269" s="306"/>
      <c r="Y1269" s="306"/>
      <c r="Z1269" s="306"/>
    </row>
    <row r="1270" spans="1:26" s="111" customFormat="1">
      <c r="A1270" s="306"/>
      <c r="B1270" s="306"/>
      <c r="C1270" s="306"/>
      <c r="S1270" s="306"/>
      <c r="T1270" s="306"/>
      <c r="U1270" s="306"/>
      <c r="V1270" s="306"/>
      <c r="W1270" s="306"/>
      <c r="X1270" s="306"/>
      <c r="Y1270" s="306"/>
      <c r="Z1270" s="306"/>
    </row>
    <row r="1271" spans="1:26" s="111" customFormat="1">
      <c r="A1271" s="306"/>
      <c r="B1271" s="306"/>
      <c r="C1271" s="306"/>
      <c r="S1271" s="306"/>
      <c r="T1271" s="306"/>
      <c r="U1271" s="306"/>
      <c r="V1271" s="306"/>
      <c r="W1271" s="306"/>
      <c r="X1271" s="306"/>
      <c r="Y1271" s="306"/>
      <c r="Z1271" s="306"/>
    </row>
    <row r="1272" spans="1:26" s="111" customFormat="1">
      <c r="A1272" s="306"/>
      <c r="B1272" s="306"/>
      <c r="C1272" s="306"/>
      <c r="S1272" s="306"/>
      <c r="T1272" s="306"/>
      <c r="U1272" s="306"/>
      <c r="V1272" s="306"/>
      <c r="W1272" s="306"/>
      <c r="X1272" s="306"/>
      <c r="Y1272" s="306"/>
      <c r="Z1272" s="306"/>
    </row>
    <row r="1273" spans="1:26" s="111" customFormat="1">
      <c r="A1273" s="306"/>
      <c r="B1273" s="306"/>
      <c r="C1273" s="306"/>
      <c r="S1273" s="306"/>
      <c r="T1273" s="306"/>
      <c r="U1273" s="306"/>
      <c r="V1273" s="306"/>
      <c r="W1273" s="306"/>
      <c r="X1273" s="306"/>
      <c r="Y1273" s="306"/>
      <c r="Z1273" s="306"/>
    </row>
    <row r="1274" spans="1:26" s="111" customFormat="1">
      <c r="A1274" s="306"/>
      <c r="B1274" s="306"/>
      <c r="C1274" s="306"/>
      <c r="S1274" s="306"/>
      <c r="T1274" s="306"/>
      <c r="U1274" s="306"/>
      <c r="V1274" s="306"/>
      <c r="W1274" s="306"/>
      <c r="X1274" s="306"/>
      <c r="Y1274" s="306"/>
      <c r="Z1274" s="306"/>
    </row>
    <row r="1275" spans="1:26" s="111" customFormat="1">
      <c r="A1275" s="306"/>
      <c r="B1275" s="306"/>
      <c r="C1275" s="306"/>
      <c r="S1275" s="306"/>
      <c r="T1275" s="306"/>
      <c r="U1275" s="306"/>
      <c r="V1275" s="306"/>
      <c r="W1275" s="306"/>
      <c r="X1275" s="306"/>
      <c r="Y1275" s="306"/>
      <c r="Z1275" s="306"/>
    </row>
    <row r="1276" spans="1:26" s="111" customFormat="1">
      <c r="A1276" s="306"/>
      <c r="B1276" s="306"/>
      <c r="C1276" s="306"/>
      <c r="S1276" s="306"/>
      <c r="T1276" s="306"/>
      <c r="U1276" s="306"/>
      <c r="V1276" s="306"/>
      <c r="W1276" s="306"/>
      <c r="X1276" s="306"/>
      <c r="Y1276" s="306"/>
      <c r="Z1276" s="306"/>
    </row>
    <row r="1277" spans="1:26" s="111" customFormat="1">
      <c r="A1277" s="306"/>
      <c r="B1277" s="306"/>
      <c r="C1277" s="306"/>
      <c r="S1277" s="306"/>
      <c r="T1277" s="306"/>
      <c r="U1277" s="306"/>
      <c r="V1277" s="306"/>
      <c r="W1277" s="306"/>
      <c r="X1277" s="306"/>
      <c r="Y1277" s="306"/>
      <c r="Z1277" s="306"/>
    </row>
    <row r="1278" spans="1:26" s="111" customFormat="1">
      <c r="A1278" s="306"/>
      <c r="B1278" s="306"/>
      <c r="C1278" s="306"/>
      <c r="S1278" s="306"/>
      <c r="T1278" s="306"/>
      <c r="U1278" s="306"/>
      <c r="V1278" s="306"/>
      <c r="W1278" s="306"/>
      <c r="X1278" s="306"/>
      <c r="Y1278" s="306"/>
      <c r="Z1278" s="306"/>
    </row>
    <row r="1279" spans="1:26" s="111" customFormat="1">
      <c r="A1279" s="306"/>
      <c r="B1279" s="306"/>
      <c r="C1279" s="306"/>
      <c r="S1279" s="306"/>
      <c r="T1279" s="306"/>
      <c r="U1279" s="306"/>
      <c r="V1279" s="306"/>
      <c r="W1279" s="306"/>
      <c r="X1279" s="306"/>
      <c r="Y1279" s="306"/>
      <c r="Z1279" s="306"/>
    </row>
    <row r="1280" spans="1:26" s="111" customFormat="1">
      <c r="A1280" s="306"/>
      <c r="B1280" s="306"/>
      <c r="C1280" s="306"/>
      <c r="S1280" s="306"/>
      <c r="T1280" s="306"/>
      <c r="U1280" s="306"/>
      <c r="V1280" s="306"/>
      <c r="W1280" s="306"/>
      <c r="X1280" s="306"/>
      <c r="Y1280" s="306"/>
      <c r="Z1280" s="306"/>
    </row>
    <row r="1281" spans="1:26" s="111" customFormat="1">
      <c r="A1281" s="306"/>
      <c r="B1281" s="306"/>
      <c r="C1281" s="306"/>
      <c r="S1281" s="306"/>
      <c r="T1281" s="306"/>
      <c r="U1281" s="306"/>
      <c r="V1281" s="306"/>
      <c r="W1281" s="306"/>
      <c r="X1281" s="306"/>
      <c r="Y1281" s="306"/>
      <c r="Z1281" s="306"/>
    </row>
    <row r="1282" spans="1:26" s="111" customFormat="1">
      <c r="A1282" s="306"/>
      <c r="B1282" s="306"/>
      <c r="C1282" s="306"/>
      <c r="S1282" s="306"/>
      <c r="T1282" s="306"/>
      <c r="U1282" s="306"/>
      <c r="V1282" s="306"/>
      <c r="W1282" s="306"/>
      <c r="X1282" s="306"/>
      <c r="Y1282" s="306"/>
      <c r="Z1282" s="306"/>
    </row>
    <row r="1283" spans="1:26" s="111" customFormat="1">
      <c r="A1283" s="306"/>
      <c r="B1283" s="306"/>
      <c r="C1283" s="306"/>
      <c r="S1283" s="306"/>
      <c r="T1283" s="306"/>
      <c r="U1283" s="306"/>
      <c r="V1283" s="306"/>
      <c r="W1283" s="306"/>
      <c r="X1283" s="306"/>
      <c r="Y1283" s="306"/>
      <c r="Z1283" s="306"/>
    </row>
    <row r="1284" spans="1:26" s="111" customFormat="1">
      <c r="A1284" s="306"/>
      <c r="B1284" s="306"/>
      <c r="C1284" s="306"/>
      <c r="S1284" s="306"/>
      <c r="T1284" s="306"/>
      <c r="U1284" s="306"/>
      <c r="V1284" s="306"/>
      <c r="W1284" s="306"/>
      <c r="X1284" s="306"/>
      <c r="Y1284" s="306"/>
      <c r="Z1284" s="306"/>
    </row>
    <row r="1285" spans="1:26" s="111" customFormat="1">
      <c r="A1285" s="306"/>
      <c r="B1285" s="306"/>
      <c r="C1285" s="306"/>
      <c r="S1285" s="306"/>
      <c r="T1285" s="306"/>
      <c r="U1285" s="306"/>
      <c r="V1285" s="306"/>
      <c r="W1285" s="306"/>
      <c r="X1285" s="306"/>
      <c r="Y1285" s="306"/>
      <c r="Z1285" s="306"/>
    </row>
    <row r="1286" spans="1:26" s="111" customFormat="1">
      <c r="A1286" s="306"/>
      <c r="B1286" s="306"/>
      <c r="C1286" s="306"/>
      <c r="S1286" s="306"/>
      <c r="T1286" s="306"/>
      <c r="U1286" s="306"/>
      <c r="V1286" s="306"/>
      <c r="W1286" s="306"/>
      <c r="X1286" s="306"/>
      <c r="Y1286" s="306"/>
      <c r="Z1286" s="306"/>
    </row>
    <row r="1287" spans="1:26" s="111" customFormat="1">
      <c r="A1287" s="306"/>
      <c r="B1287" s="306"/>
      <c r="C1287" s="306"/>
      <c r="S1287" s="306"/>
      <c r="T1287" s="306"/>
      <c r="U1287" s="306"/>
      <c r="V1287" s="306"/>
      <c r="W1287" s="306"/>
      <c r="X1287" s="306"/>
      <c r="Y1287" s="306"/>
      <c r="Z1287" s="306"/>
    </row>
    <row r="1288" spans="1:26" s="111" customFormat="1">
      <c r="A1288" s="306"/>
      <c r="B1288" s="306"/>
      <c r="C1288" s="306"/>
      <c r="S1288" s="306"/>
      <c r="T1288" s="306"/>
      <c r="U1288" s="306"/>
      <c r="V1288" s="306"/>
      <c r="W1288" s="306"/>
      <c r="X1288" s="306"/>
      <c r="Y1288" s="306"/>
      <c r="Z1288" s="306"/>
    </row>
    <row r="1289" spans="1:26" s="111" customFormat="1">
      <c r="A1289" s="306"/>
      <c r="B1289" s="306"/>
      <c r="C1289" s="306"/>
      <c r="S1289" s="306"/>
      <c r="T1289" s="306"/>
      <c r="U1289" s="306"/>
      <c r="V1289" s="306"/>
      <c r="W1289" s="306"/>
      <c r="X1289" s="306"/>
      <c r="Y1289" s="306"/>
      <c r="Z1289" s="306"/>
    </row>
    <row r="1290" spans="1:26" s="111" customFormat="1">
      <c r="A1290" s="306"/>
      <c r="B1290" s="306"/>
      <c r="C1290" s="306"/>
      <c r="S1290" s="306"/>
      <c r="T1290" s="306"/>
      <c r="U1290" s="306"/>
      <c r="V1290" s="306"/>
      <c r="W1290" s="306"/>
      <c r="X1290" s="306"/>
      <c r="Y1290" s="306"/>
      <c r="Z1290" s="306"/>
    </row>
    <row r="1291" spans="1:26" s="111" customFormat="1">
      <c r="A1291" s="306"/>
      <c r="B1291" s="306"/>
      <c r="C1291" s="306"/>
      <c r="S1291" s="306"/>
      <c r="T1291" s="306"/>
      <c r="U1291" s="306"/>
      <c r="V1291" s="306"/>
      <c r="W1291" s="306"/>
      <c r="X1291" s="306"/>
      <c r="Y1291" s="306"/>
      <c r="Z1291" s="306"/>
    </row>
    <row r="1292" spans="1:26" s="111" customFormat="1">
      <c r="A1292" s="306"/>
      <c r="B1292" s="306"/>
      <c r="C1292" s="306"/>
      <c r="S1292" s="306"/>
      <c r="T1292" s="306"/>
      <c r="U1292" s="306"/>
      <c r="V1292" s="306"/>
      <c r="W1292" s="306"/>
      <c r="X1292" s="306"/>
      <c r="Y1292" s="306"/>
      <c r="Z1292" s="306"/>
    </row>
    <row r="1293" spans="1:26" s="111" customFormat="1">
      <c r="A1293" s="306"/>
      <c r="B1293" s="306"/>
      <c r="C1293" s="306"/>
      <c r="S1293" s="306"/>
      <c r="T1293" s="306"/>
      <c r="U1293" s="306"/>
      <c r="V1293" s="306"/>
      <c r="W1293" s="306"/>
      <c r="X1293" s="306"/>
      <c r="Y1293" s="306"/>
      <c r="Z1293" s="306"/>
    </row>
    <row r="1294" spans="1:26" s="111" customFormat="1">
      <c r="A1294" s="306"/>
      <c r="B1294" s="306"/>
      <c r="C1294" s="306"/>
      <c r="S1294" s="306"/>
      <c r="T1294" s="306"/>
      <c r="U1294" s="306"/>
      <c r="V1294" s="306"/>
      <c r="W1294" s="306"/>
      <c r="X1294" s="306"/>
      <c r="Y1294" s="306"/>
      <c r="Z1294" s="306"/>
    </row>
    <row r="1295" spans="1:26" s="111" customFormat="1">
      <c r="A1295" s="306"/>
      <c r="B1295" s="306"/>
      <c r="C1295" s="306"/>
      <c r="S1295" s="306"/>
      <c r="T1295" s="306"/>
      <c r="U1295" s="306"/>
      <c r="V1295" s="306"/>
      <c r="W1295" s="306"/>
      <c r="X1295" s="306"/>
      <c r="Y1295" s="306"/>
      <c r="Z1295" s="306"/>
    </row>
    <row r="1296" spans="1:26" s="111" customFormat="1">
      <c r="A1296" s="306"/>
      <c r="B1296" s="306"/>
      <c r="C1296" s="306"/>
      <c r="S1296" s="306"/>
      <c r="T1296" s="306"/>
      <c r="U1296" s="306"/>
      <c r="V1296" s="306"/>
      <c r="W1296" s="306"/>
      <c r="X1296" s="306"/>
      <c r="Y1296" s="306"/>
      <c r="Z1296" s="306"/>
    </row>
    <row r="1297" spans="1:26" s="111" customFormat="1">
      <c r="A1297" s="306"/>
      <c r="B1297" s="306"/>
      <c r="C1297" s="306"/>
      <c r="S1297" s="306"/>
      <c r="T1297" s="306"/>
      <c r="U1297" s="306"/>
      <c r="V1297" s="306"/>
      <c r="W1297" s="306"/>
      <c r="X1297" s="306"/>
      <c r="Y1297" s="306"/>
      <c r="Z1297" s="306"/>
    </row>
    <row r="1298" spans="1:26" s="111" customFormat="1">
      <c r="A1298" s="306"/>
      <c r="B1298" s="306"/>
      <c r="C1298" s="306"/>
      <c r="S1298" s="306"/>
      <c r="T1298" s="306"/>
      <c r="U1298" s="306"/>
      <c r="V1298" s="306"/>
      <c r="W1298" s="306"/>
      <c r="X1298" s="306"/>
      <c r="Y1298" s="306"/>
      <c r="Z1298" s="306"/>
    </row>
    <row r="1299" spans="1:26" s="111" customFormat="1">
      <c r="A1299" s="306"/>
      <c r="B1299" s="306"/>
      <c r="C1299" s="306"/>
      <c r="S1299" s="306"/>
      <c r="T1299" s="306"/>
      <c r="U1299" s="306"/>
      <c r="V1299" s="306"/>
      <c r="W1299" s="306"/>
      <c r="X1299" s="306"/>
      <c r="Y1299" s="306"/>
      <c r="Z1299" s="306"/>
    </row>
    <row r="1300" spans="1:26" s="111" customFormat="1">
      <c r="A1300" s="306"/>
      <c r="B1300" s="306"/>
      <c r="C1300" s="306"/>
      <c r="S1300" s="306"/>
      <c r="T1300" s="306"/>
      <c r="U1300" s="306"/>
      <c r="V1300" s="306"/>
      <c r="W1300" s="306"/>
      <c r="X1300" s="306"/>
      <c r="Y1300" s="306"/>
      <c r="Z1300" s="306"/>
    </row>
    <row r="1301" spans="1:26" s="111" customFormat="1">
      <c r="A1301" s="306"/>
      <c r="B1301" s="306"/>
      <c r="C1301" s="306"/>
      <c r="S1301" s="306"/>
      <c r="T1301" s="306"/>
      <c r="U1301" s="306"/>
      <c r="V1301" s="306"/>
      <c r="W1301" s="306"/>
      <c r="X1301" s="306"/>
      <c r="Y1301" s="306"/>
      <c r="Z1301" s="306"/>
    </row>
    <row r="1302" spans="1:26" s="111" customFormat="1">
      <c r="A1302" s="306"/>
      <c r="B1302" s="306"/>
      <c r="C1302" s="306"/>
      <c r="S1302" s="306"/>
      <c r="T1302" s="306"/>
      <c r="U1302" s="306"/>
      <c r="V1302" s="306"/>
      <c r="W1302" s="306"/>
      <c r="X1302" s="306"/>
      <c r="Y1302" s="306"/>
      <c r="Z1302" s="306"/>
    </row>
    <row r="1303" spans="1:26" s="111" customFormat="1">
      <c r="A1303" s="306"/>
      <c r="B1303" s="306"/>
      <c r="C1303" s="306"/>
      <c r="S1303" s="306"/>
      <c r="T1303" s="306"/>
      <c r="U1303" s="306"/>
      <c r="V1303" s="306"/>
      <c r="W1303" s="306"/>
      <c r="X1303" s="306"/>
      <c r="Y1303" s="306"/>
      <c r="Z1303" s="306"/>
    </row>
    <row r="1304" spans="1:26" s="111" customFormat="1">
      <c r="A1304" s="306"/>
      <c r="B1304" s="306"/>
      <c r="C1304" s="306"/>
      <c r="S1304" s="306"/>
      <c r="T1304" s="306"/>
      <c r="U1304" s="306"/>
      <c r="V1304" s="306"/>
      <c r="W1304" s="306"/>
      <c r="X1304" s="306"/>
      <c r="Y1304" s="306"/>
      <c r="Z1304" s="306"/>
    </row>
    <row r="1305" spans="1:26" s="111" customFormat="1">
      <c r="A1305" s="306"/>
      <c r="B1305" s="306"/>
      <c r="C1305" s="306"/>
      <c r="S1305" s="306"/>
      <c r="T1305" s="306"/>
      <c r="U1305" s="306"/>
      <c r="V1305" s="306"/>
      <c r="W1305" s="306"/>
      <c r="X1305" s="306"/>
      <c r="Y1305" s="306"/>
      <c r="Z1305" s="306"/>
    </row>
    <row r="1306" spans="1:26" s="111" customFormat="1">
      <c r="A1306" s="306"/>
      <c r="B1306" s="306"/>
      <c r="C1306" s="306"/>
      <c r="S1306" s="306"/>
      <c r="T1306" s="306"/>
      <c r="U1306" s="306"/>
      <c r="V1306" s="306"/>
      <c r="W1306" s="306"/>
      <c r="X1306" s="306"/>
      <c r="Y1306" s="306"/>
      <c r="Z1306" s="306"/>
    </row>
    <row r="1307" spans="1:26" s="111" customFormat="1">
      <c r="A1307" s="306"/>
      <c r="B1307" s="306"/>
      <c r="C1307" s="306"/>
      <c r="S1307" s="306"/>
      <c r="T1307" s="306"/>
      <c r="U1307" s="306"/>
      <c r="V1307" s="306"/>
      <c r="W1307" s="306"/>
      <c r="X1307" s="306"/>
      <c r="Y1307" s="306"/>
      <c r="Z1307" s="306"/>
    </row>
    <row r="1308" spans="1:26" s="111" customFormat="1">
      <c r="A1308" s="306"/>
      <c r="B1308" s="306"/>
      <c r="C1308" s="306"/>
      <c r="S1308" s="306"/>
      <c r="T1308" s="306"/>
      <c r="U1308" s="306"/>
      <c r="V1308" s="306"/>
      <c r="W1308" s="306"/>
      <c r="X1308" s="306"/>
      <c r="Y1308" s="306"/>
      <c r="Z1308" s="306"/>
    </row>
    <row r="1309" spans="1:26" s="111" customFormat="1">
      <c r="A1309" s="306"/>
      <c r="B1309" s="306"/>
      <c r="C1309" s="306"/>
      <c r="S1309" s="306"/>
      <c r="T1309" s="306"/>
      <c r="U1309" s="306"/>
      <c r="V1309" s="306"/>
      <c r="W1309" s="306"/>
      <c r="X1309" s="306"/>
      <c r="Y1309" s="306"/>
      <c r="Z1309" s="306"/>
    </row>
    <row r="1310" spans="1:26" s="111" customFormat="1">
      <c r="A1310" s="306"/>
      <c r="B1310" s="306"/>
      <c r="C1310" s="306"/>
      <c r="S1310" s="306"/>
      <c r="T1310" s="306"/>
      <c r="U1310" s="306"/>
      <c r="V1310" s="306"/>
      <c r="W1310" s="306"/>
      <c r="X1310" s="306"/>
      <c r="Y1310" s="306"/>
      <c r="Z1310" s="306"/>
    </row>
    <row r="1311" spans="1:26" s="111" customFormat="1">
      <c r="A1311" s="306"/>
      <c r="B1311" s="306"/>
      <c r="C1311" s="306"/>
      <c r="S1311" s="306"/>
      <c r="T1311" s="306"/>
      <c r="U1311" s="306"/>
      <c r="V1311" s="306"/>
      <c r="W1311" s="306"/>
      <c r="X1311" s="306"/>
      <c r="Y1311" s="306"/>
      <c r="Z1311" s="306"/>
    </row>
    <row r="1312" spans="1:26" s="111" customFormat="1">
      <c r="A1312" s="306"/>
      <c r="B1312" s="306"/>
      <c r="C1312" s="306"/>
      <c r="S1312" s="306"/>
      <c r="T1312" s="306"/>
      <c r="U1312" s="306"/>
      <c r="V1312" s="306"/>
      <c r="W1312" s="306"/>
      <c r="X1312" s="306"/>
      <c r="Y1312" s="306"/>
      <c r="Z1312" s="306"/>
    </row>
    <row r="1313" spans="1:26" s="111" customFormat="1">
      <c r="A1313" s="306"/>
      <c r="B1313" s="306"/>
      <c r="C1313" s="306"/>
      <c r="S1313" s="306"/>
      <c r="T1313" s="306"/>
      <c r="U1313" s="306"/>
      <c r="V1313" s="306"/>
      <c r="W1313" s="306"/>
      <c r="X1313" s="306"/>
      <c r="Y1313" s="306"/>
      <c r="Z1313" s="306"/>
    </row>
    <row r="1314" spans="1:26" s="111" customFormat="1">
      <c r="A1314" s="306"/>
      <c r="B1314" s="306"/>
      <c r="C1314" s="306"/>
      <c r="S1314" s="306"/>
      <c r="T1314" s="306"/>
      <c r="U1314" s="306"/>
      <c r="V1314" s="306"/>
      <c r="W1314" s="306"/>
      <c r="X1314" s="306"/>
      <c r="Y1314" s="306"/>
      <c r="Z1314" s="306"/>
    </row>
    <row r="1315" spans="1:26" s="111" customFormat="1">
      <c r="A1315" s="306"/>
      <c r="B1315" s="306"/>
      <c r="C1315" s="306"/>
      <c r="S1315" s="306"/>
      <c r="T1315" s="306"/>
      <c r="U1315" s="306"/>
      <c r="V1315" s="306"/>
      <c r="W1315" s="306"/>
      <c r="X1315" s="306"/>
      <c r="Y1315" s="306"/>
      <c r="Z1315" s="306"/>
    </row>
    <row r="1316" spans="1:26" s="111" customFormat="1">
      <c r="A1316" s="306"/>
      <c r="B1316" s="306"/>
      <c r="C1316" s="306"/>
      <c r="S1316" s="306"/>
      <c r="T1316" s="306"/>
      <c r="U1316" s="306"/>
      <c r="V1316" s="306"/>
      <c r="W1316" s="306"/>
      <c r="X1316" s="306"/>
      <c r="Y1316" s="306"/>
      <c r="Z1316" s="306"/>
    </row>
    <row r="1317" spans="1:26" s="111" customFormat="1">
      <c r="A1317" s="306"/>
      <c r="B1317" s="306"/>
      <c r="C1317" s="306"/>
      <c r="S1317" s="306"/>
      <c r="T1317" s="306"/>
      <c r="U1317" s="306"/>
      <c r="V1317" s="306"/>
      <c r="W1317" s="306"/>
      <c r="X1317" s="306"/>
      <c r="Y1317" s="306"/>
      <c r="Z1317" s="306"/>
    </row>
    <row r="1318" spans="1:26" s="111" customFormat="1">
      <c r="A1318" s="306"/>
      <c r="B1318" s="306"/>
      <c r="C1318" s="306"/>
      <c r="S1318" s="306"/>
      <c r="T1318" s="306"/>
      <c r="U1318" s="306"/>
      <c r="V1318" s="306"/>
      <c r="W1318" s="306"/>
      <c r="X1318" s="306"/>
      <c r="Y1318" s="306"/>
      <c r="Z1318" s="306"/>
    </row>
    <row r="1319" spans="1:26" s="111" customFormat="1">
      <c r="A1319" s="306"/>
      <c r="B1319" s="306"/>
      <c r="C1319" s="306"/>
      <c r="S1319" s="306"/>
      <c r="T1319" s="306"/>
      <c r="U1319" s="306"/>
      <c r="V1319" s="306"/>
      <c r="W1319" s="306"/>
      <c r="X1319" s="306"/>
      <c r="Y1319" s="306"/>
      <c r="Z1319" s="306"/>
    </row>
    <row r="1320" spans="1:26" s="111" customFormat="1">
      <c r="A1320" s="306"/>
      <c r="B1320" s="306"/>
      <c r="C1320" s="306"/>
      <c r="S1320" s="306"/>
      <c r="T1320" s="306"/>
      <c r="U1320" s="306"/>
      <c r="V1320" s="306"/>
      <c r="W1320" s="306"/>
      <c r="X1320" s="306"/>
      <c r="Y1320" s="306"/>
      <c r="Z1320" s="306"/>
    </row>
    <row r="1321" spans="1:26" s="111" customFormat="1">
      <c r="A1321" s="306"/>
      <c r="B1321" s="306"/>
      <c r="C1321" s="306"/>
      <c r="S1321" s="306"/>
      <c r="T1321" s="306"/>
      <c r="U1321" s="306"/>
      <c r="V1321" s="306"/>
      <c r="W1321" s="306"/>
      <c r="X1321" s="306"/>
      <c r="Y1321" s="306"/>
      <c r="Z1321" s="306"/>
    </row>
    <row r="1322" spans="1:26" s="111" customFormat="1">
      <c r="A1322" s="306"/>
      <c r="B1322" s="306"/>
      <c r="C1322" s="306"/>
      <c r="S1322" s="306"/>
      <c r="T1322" s="306"/>
      <c r="U1322" s="306"/>
      <c r="V1322" s="306"/>
      <c r="W1322" s="306"/>
      <c r="X1322" s="306"/>
      <c r="Y1322" s="306"/>
      <c r="Z1322" s="306"/>
    </row>
    <row r="1323" spans="1:26" s="111" customFormat="1">
      <c r="A1323" s="306"/>
      <c r="B1323" s="306"/>
      <c r="C1323" s="306"/>
      <c r="S1323" s="306"/>
      <c r="T1323" s="306"/>
      <c r="U1323" s="306"/>
      <c r="V1323" s="306"/>
      <c r="W1323" s="306"/>
      <c r="X1323" s="306"/>
      <c r="Y1323" s="306"/>
      <c r="Z1323" s="306"/>
    </row>
    <row r="1324" spans="1:26" s="111" customFormat="1">
      <c r="A1324" s="306"/>
      <c r="B1324" s="306"/>
      <c r="C1324" s="306"/>
      <c r="S1324" s="306"/>
      <c r="T1324" s="306"/>
      <c r="U1324" s="306"/>
      <c r="V1324" s="306"/>
      <c r="W1324" s="306"/>
      <c r="X1324" s="306"/>
      <c r="Y1324" s="306"/>
      <c r="Z1324" s="306"/>
    </row>
    <row r="1325" spans="1:26" s="111" customFormat="1">
      <c r="A1325" s="306"/>
      <c r="B1325" s="306"/>
      <c r="C1325" s="306"/>
      <c r="S1325" s="306"/>
      <c r="T1325" s="306"/>
      <c r="U1325" s="306"/>
      <c r="V1325" s="306"/>
      <c r="W1325" s="306"/>
      <c r="X1325" s="306"/>
      <c r="Y1325" s="306"/>
      <c r="Z1325" s="306"/>
    </row>
    <row r="1326" spans="1:26" s="111" customFormat="1">
      <c r="A1326" s="306"/>
      <c r="B1326" s="306"/>
      <c r="C1326" s="306"/>
      <c r="S1326" s="306"/>
      <c r="T1326" s="306"/>
      <c r="U1326" s="306"/>
      <c r="V1326" s="306"/>
      <c r="W1326" s="306"/>
      <c r="X1326" s="306"/>
      <c r="Y1326" s="306"/>
      <c r="Z1326" s="306"/>
    </row>
    <row r="1327" spans="1:26" s="111" customFormat="1">
      <c r="A1327" s="306"/>
      <c r="B1327" s="306"/>
      <c r="C1327" s="306"/>
      <c r="S1327" s="306"/>
      <c r="T1327" s="306"/>
      <c r="U1327" s="306"/>
      <c r="V1327" s="306"/>
      <c r="W1327" s="306"/>
      <c r="X1327" s="306"/>
      <c r="Y1327" s="306"/>
      <c r="Z1327" s="306"/>
    </row>
    <row r="1328" spans="1:26" s="111" customFormat="1">
      <c r="A1328" s="306"/>
      <c r="B1328" s="306"/>
      <c r="C1328" s="306"/>
      <c r="S1328" s="306"/>
      <c r="T1328" s="306"/>
      <c r="U1328" s="306"/>
      <c r="V1328" s="306"/>
      <c r="W1328" s="306"/>
      <c r="X1328" s="306"/>
      <c r="Y1328" s="306"/>
      <c r="Z1328" s="306"/>
    </row>
    <row r="1329" spans="1:26" s="111" customFormat="1">
      <c r="A1329" s="306"/>
      <c r="B1329" s="306"/>
      <c r="C1329" s="306"/>
      <c r="S1329" s="306"/>
      <c r="T1329" s="306"/>
      <c r="U1329" s="306"/>
      <c r="V1329" s="306"/>
      <c r="W1329" s="306"/>
      <c r="X1329" s="306"/>
      <c r="Y1329" s="306"/>
      <c r="Z1329" s="306"/>
    </row>
    <row r="1330" spans="1:26" s="111" customFormat="1">
      <c r="A1330" s="306"/>
      <c r="B1330" s="306"/>
      <c r="C1330" s="306"/>
      <c r="S1330" s="306"/>
      <c r="T1330" s="306"/>
      <c r="U1330" s="306"/>
      <c r="V1330" s="306"/>
      <c r="W1330" s="306"/>
      <c r="X1330" s="306"/>
      <c r="Y1330" s="306"/>
      <c r="Z1330" s="306"/>
    </row>
    <row r="1331" spans="1:26" s="111" customFormat="1">
      <c r="A1331" s="306"/>
      <c r="B1331" s="306"/>
      <c r="C1331" s="306"/>
      <c r="S1331" s="306"/>
      <c r="T1331" s="306"/>
      <c r="U1331" s="306"/>
      <c r="V1331" s="306"/>
      <c r="W1331" s="306"/>
      <c r="X1331" s="306"/>
      <c r="Y1331" s="306"/>
      <c r="Z1331" s="306"/>
    </row>
    <row r="1332" spans="1:26" s="111" customFormat="1">
      <c r="A1332" s="306"/>
      <c r="B1332" s="306"/>
      <c r="C1332" s="306"/>
      <c r="S1332" s="306"/>
      <c r="T1332" s="306"/>
      <c r="U1332" s="306"/>
      <c r="V1332" s="306"/>
      <c r="W1332" s="306"/>
      <c r="X1332" s="306"/>
      <c r="Y1332" s="306"/>
      <c r="Z1332" s="306"/>
    </row>
    <row r="1333" spans="1:26" s="111" customFormat="1">
      <c r="A1333" s="306"/>
      <c r="B1333" s="306"/>
      <c r="C1333" s="306"/>
      <c r="S1333" s="306"/>
      <c r="T1333" s="306"/>
      <c r="U1333" s="306"/>
      <c r="V1333" s="306"/>
      <c r="W1333" s="306"/>
      <c r="X1333" s="306"/>
      <c r="Y1333" s="306"/>
      <c r="Z1333" s="306"/>
    </row>
    <row r="1334" spans="1:26" s="111" customFormat="1">
      <c r="A1334" s="306"/>
      <c r="B1334" s="306"/>
      <c r="C1334" s="306"/>
      <c r="S1334" s="306"/>
      <c r="T1334" s="306"/>
      <c r="U1334" s="306"/>
      <c r="V1334" s="306"/>
      <c r="W1334" s="306"/>
      <c r="X1334" s="306"/>
      <c r="Y1334" s="306"/>
      <c r="Z1334" s="306"/>
    </row>
    <row r="1335" spans="1:26" s="111" customFormat="1">
      <c r="A1335" s="306"/>
      <c r="B1335" s="306"/>
      <c r="C1335" s="306"/>
      <c r="S1335" s="306"/>
      <c r="T1335" s="306"/>
      <c r="U1335" s="306"/>
      <c r="V1335" s="306"/>
      <c r="W1335" s="306"/>
      <c r="X1335" s="306"/>
      <c r="Y1335" s="306"/>
      <c r="Z1335" s="306"/>
    </row>
    <row r="1336" spans="1:26" s="111" customFormat="1">
      <c r="A1336" s="306"/>
      <c r="B1336" s="306"/>
      <c r="C1336" s="306"/>
      <c r="S1336" s="306"/>
      <c r="T1336" s="306"/>
      <c r="U1336" s="306"/>
      <c r="V1336" s="306"/>
      <c r="W1336" s="306"/>
      <c r="X1336" s="306"/>
      <c r="Y1336" s="306"/>
      <c r="Z1336" s="306"/>
    </row>
    <row r="1337" spans="1:26" s="111" customFormat="1">
      <c r="A1337" s="306"/>
      <c r="B1337" s="306"/>
      <c r="C1337" s="306"/>
      <c r="S1337" s="306"/>
      <c r="T1337" s="306"/>
      <c r="U1337" s="306"/>
      <c r="V1337" s="306"/>
      <c r="W1337" s="306"/>
      <c r="X1337" s="306"/>
      <c r="Y1337" s="306"/>
      <c r="Z1337" s="306"/>
    </row>
    <row r="1338" spans="1:26" s="111" customFormat="1">
      <c r="A1338" s="306"/>
      <c r="B1338" s="306"/>
      <c r="C1338" s="306"/>
      <c r="S1338" s="306"/>
      <c r="T1338" s="306"/>
      <c r="U1338" s="306"/>
      <c r="V1338" s="306"/>
      <c r="W1338" s="306"/>
      <c r="X1338" s="306"/>
      <c r="Y1338" s="306"/>
      <c r="Z1338" s="306"/>
    </row>
    <row r="1339" spans="1:26" s="111" customFormat="1">
      <c r="A1339" s="306"/>
      <c r="B1339" s="306"/>
      <c r="C1339" s="306"/>
      <c r="S1339" s="306"/>
      <c r="T1339" s="306"/>
      <c r="U1339" s="306"/>
      <c r="V1339" s="306"/>
      <c r="W1339" s="306"/>
      <c r="X1339" s="306"/>
      <c r="Y1339" s="306"/>
      <c r="Z1339" s="306"/>
    </row>
    <row r="1340" spans="1:26" s="111" customFormat="1">
      <c r="A1340" s="306"/>
      <c r="B1340" s="306"/>
      <c r="C1340" s="306"/>
      <c r="S1340" s="306"/>
      <c r="T1340" s="306"/>
      <c r="U1340" s="306"/>
      <c r="V1340" s="306"/>
      <c r="W1340" s="306"/>
      <c r="X1340" s="306"/>
      <c r="Y1340" s="306"/>
      <c r="Z1340" s="306"/>
    </row>
    <row r="1341" spans="1:26" s="111" customFormat="1">
      <c r="A1341" s="306"/>
      <c r="B1341" s="306"/>
      <c r="C1341" s="306"/>
      <c r="S1341" s="306"/>
      <c r="T1341" s="306"/>
      <c r="U1341" s="306"/>
      <c r="V1341" s="306"/>
      <c r="W1341" s="306"/>
      <c r="X1341" s="306"/>
      <c r="Y1341" s="306"/>
      <c r="Z1341" s="306"/>
    </row>
    <row r="1342" spans="1:26" s="111" customFormat="1">
      <c r="A1342" s="306"/>
      <c r="B1342" s="306"/>
      <c r="C1342" s="306"/>
      <c r="S1342" s="306"/>
      <c r="T1342" s="306"/>
      <c r="U1342" s="306"/>
      <c r="V1342" s="306"/>
      <c r="W1342" s="306"/>
      <c r="X1342" s="306"/>
      <c r="Y1342" s="306"/>
      <c r="Z1342" s="306"/>
    </row>
    <row r="1343" spans="1:26" s="111" customFormat="1">
      <c r="A1343" s="306"/>
      <c r="B1343" s="306"/>
      <c r="C1343" s="306"/>
      <c r="S1343" s="306"/>
      <c r="T1343" s="306"/>
      <c r="U1343" s="306"/>
      <c r="V1343" s="306"/>
      <c r="W1343" s="306"/>
      <c r="X1343" s="306"/>
      <c r="Y1343" s="306"/>
      <c r="Z1343" s="306"/>
    </row>
    <row r="1344" spans="1:26" s="111" customFormat="1">
      <c r="A1344" s="306"/>
      <c r="B1344" s="306"/>
      <c r="C1344" s="306"/>
      <c r="S1344" s="306"/>
      <c r="T1344" s="306"/>
      <c r="U1344" s="306"/>
      <c r="V1344" s="306"/>
      <c r="W1344" s="306"/>
      <c r="X1344" s="306"/>
      <c r="Y1344" s="306"/>
      <c r="Z1344" s="306"/>
    </row>
    <row r="1345" spans="1:26" s="111" customFormat="1">
      <c r="A1345" s="306"/>
      <c r="B1345" s="306"/>
      <c r="C1345" s="306"/>
      <c r="S1345" s="306"/>
      <c r="T1345" s="306"/>
      <c r="U1345" s="306"/>
      <c r="V1345" s="306"/>
      <c r="W1345" s="306"/>
      <c r="X1345" s="306"/>
      <c r="Y1345" s="306"/>
      <c r="Z1345" s="306"/>
    </row>
    <row r="1346" spans="1:26" s="111" customFormat="1">
      <c r="A1346" s="306"/>
      <c r="B1346" s="306"/>
      <c r="C1346" s="306"/>
      <c r="S1346" s="306"/>
      <c r="T1346" s="306"/>
      <c r="U1346" s="306"/>
      <c r="V1346" s="306"/>
      <c r="W1346" s="306"/>
      <c r="X1346" s="306"/>
      <c r="Y1346" s="306"/>
      <c r="Z1346" s="306"/>
    </row>
    <row r="1347" spans="1:26" s="111" customFormat="1">
      <c r="A1347" s="306"/>
      <c r="B1347" s="306"/>
      <c r="C1347" s="306"/>
      <c r="S1347" s="306"/>
      <c r="T1347" s="306"/>
      <c r="U1347" s="306"/>
      <c r="V1347" s="306"/>
      <c r="W1347" s="306"/>
      <c r="X1347" s="306"/>
      <c r="Y1347" s="306"/>
      <c r="Z1347" s="306"/>
    </row>
    <row r="1348" spans="1:26" s="111" customFormat="1">
      <c r="A1348" s="306"/>
      <c r="B1348" s="306"/>
      <c r="C1348" s="306"/>
      <c r="S1348" s="306"/>
      <c r="T1348" s="306"/>
      <c r="U1348" s="306"/>
      <c r="V1348" s="306"/>
      <c r="W1348" s="306"/>
      <c r="X1348" s="306"/>
      <c r="Y1348" s="306"/>
      <c r="Z1348" s="306"/>
    </row>
    <row r="1349" spans="1:26" s="111" customFormat="1">
      <c r="A1349" s="306"/>
      <c r="B1349" s="306"/>
      <c r="C1349" s="306"/>
      <c r="S1349" s="306"/>
      <c r="T1349" s="306"/>
      <c r="U1349" s="306"/>
      <c r="V1349" s="306"/>
      <c r="W1349" s="306"/>
      <c r="X1349" s="306"/>
      <c r="Y1349" s="306"/>
      <c r="Z1349" s="306"/>
    </row>
    <row r="1350" spans="1:26" s="111" customFormat="1">
      <c r="A1350" s="306"/>
      <c r="B1350" s="306"/>
      <c r="C1350" s="306"/>
      <c r="S1350" s="306"/>
      <c r="T1350" s="306"/>
      <c r="U1350" s="306"/>
      <c r="V1350" s="306"/>
      <c r="W1350" s="306"/>
      <c r="X1350" s="306"/>
      <c r="Y1350" s="306"/>
      <c r="Z1350" s="306"/>
    </row>
    <row r="1351" spans="1:26" s="111" customFormat="1">
      <c r="A1351" s="306"/>
      <c r="B1351" s="306"/>
      <c r="C1351" s="306"/>
      <c r="S1351" s="306"/>
      <c r="T1351" s="306"/>
      <c r="U1351" s="306"/>
      <c r="V1351" s="306"/>
      <c r="W1351" s="306"/>
      <c r="X1351" s="306"/>
      <c r="Y1351" s="306"/>
      <c r="Z1351" s="306"/>
    </row>
    <row r="1352" spans="1:26" s="111" customFormat="1">
      <c r="A1352" s="306"/>
      <c r="B1352" s="306"/>
      <c r="C1352" s="306"/>
      <c r="S1352" s="306"/>
      <c r="T1352" s="306"/>
      <c r="U1352" s="306"/>
      <c r="V1352" s="306"/>
      <c r="W1352" s="306"/>
      <c r="X1352" s="306"/>
      <c r="Y1352" s="306"/>
      <c r="Z1352" s="306"/>
    </row>
    <row r="1353" spans="1:26" s="111" customFormat="1">
      <c r="A1353" s="306"/>
      <c r="B1353" s="306"/>
      <c r="C1353" s="306"/>
      <c r="S1353" s="306"/>
      <c r="T1353" s="306"/>
      <c r="U1353" s="306"/>
      <c r="V1353" s="306"/>
      <c r="W1353" s="306"/>
      <c r="X1353" s="306"/>
      <c r="Y1353" s="306"/>
      <c r="Z1353" s="306"/>
    </row>
    <row r="1354" spans="1:26" s="111" customFormat="1">
      <c r="A1354" s="306"/>
      <c r="B1354" s="306"/>
      <c r="C1354" s="306"/>
      <c r="S1354" s="306"/>
      <c r="T1354" s="306"/>
      <c r="U1354" s="306"/>
      <c r="V1354" s="306"/>
      <c r="W1354" s="306"/>
      <c r="X1354" s="306"/>
      <c r="Y1354" s="306"/>
      <c r="Z1354" s="306"/>
    </row>
    <row r="1355" spans="1:26" s="111" customFormat="1">
      <c r="A1355" s="306"/>
      <c r="B1355" s="306"/>
      <c r="C1355" s="306"/>
      <c r="S1355" s="306"/>
      <c r="T1355" s="306"/>
      <c r="U1355" s="306"/>
      <c r="V1355" s="306"/>
      <c r="W1355" s="306"/>
      <c r="X1355" s="306"/>
      <c r="Y1355" s="306"/>
      <c r="Z1355" s="306"/>
    </row>
    <row r="1356" spans="1:26" s="111" customFormat="1">
      <c r="A1356" s="306"/>
      <c r="B1356" s="306"/>
      <c r="C1356" s="306"/>
      <c r="S1356" s="306"/>
      <c r="T1356" s="306"/>
      <c r="U1356" s="306"/>
      <c r="V1356" s="306"/>
      <c r="W1356" s="306"/>
      <c r="X1356" s="306"/>
      <c r="Y1356" s="306"/>
      <c r="Z1356" s="306"/>
    </row>
    <row r="1357" spans="1:26" s="111" customFormat="1">
      <c r="A1357" s="306"/>
      <c r="B1357" s="306"/>
      <c r="C1357" s="306"/>
      <c r="S1357" s="306"/>
      <c r="T1357" s="306"/>
      <c r="U1357" s="306"/>
      <c r="V1357" s="306"/>
      <c r="W1357" s="306"/>
      <c r="X1357" s="306"/>
      <c r="Y1357" s="306"/>
      <c r="Z1357" s="306"/>
    </row>
    <row r="1358" spans="1:26" s="111" customFormat="1">
      <c r="A1358" s="306"/>
      <c r="B1358" s="306"/>
      <c r="C1358" s="306"/>
      <c r="S1358" s="306"/>
      <c r="T1358" s="306"/>
      <c r="U1358" s="306"/>
      <c r="V1358" s="306"/>
      <c r="W1358" s="306"/>
      <c r="X1358" s="306"/>
      <c r="Y1358" s="306"/>
      <c r="Z1358" s="306"/>
    </row>
    <row r="1359" spans="1:26" s="111" customFormat="1">
      <c r="A1359" s="306"/>
      <c r="B1359" s="306"/>
      <c r="C1359" s="306"/>
      <c r="S1359" s="306"/>
      <c r="T1359" s="306"/>
      <c r="U1359" s="306"/>
      <c r="V1359" s="306"/>
      <c r="W1359" s="306"/>
      <c r="X1359" s="306"/>
      <c r="Y1359" s="306"/>
      <c r="Z1359" s="306"/>
    </row>
    <row r="1360" spans="1:26" s="111" customFormat="1">
      <c r="A1360" s="306"/>
      <c r="B1360" s="306"/>
      <c r="C1360" s="306"/>
      <c r="S1360" s="306"/>
      <c r="T1360" s="306"/>
      <c r="U1360" s="306"/>
      <c r="V1360" s="306"/>
      <c r="W1360" s="306"/>
      <c r="X1360" s="306"/>
      <c r="Y1360" s="306"/>
      <c r="Z1360" s="306"/>
    </row>
    <row r="1361" spans="1:26" s="111" customFormat="1">
      <c r="A1361" s="306"/>
      <c r="B1361" s="306"/>
      <c r="C1361" s="306"/>
      <c r="S1361" s="306"/>
      <c r="T1361" s="306"/>
      <c r="U1361" s="306"/>
      <c r="V1361" s="306"/>
      <c r="W1361" s="306"/>
      <c r="X1361" s="306"/>
      <c r="Y1361" s="306"/>
      <c r="Z1361" s="306"/>
    </row>
    <row r="1362" spans="1:26" s="111" customFormat="1">
      <c r="A1362" s="306"/>
      <c r="B1362" s="306"/>
      <c r="C1362" s="306"/>
      <c r="S1362" s="306"/>
      <c r="T1362" s="306"/>
      <c r="U1362" s="306"/>
      <c r="V1362" s="306"/>
      <c r="W1362" s="306"/>
      <c r="X1362" s="306"/>
      <c r="Y1362" s="306"/>
      <c r="Z1362" s="306"/>
    </row>
    <row r="1363" spans="1:26" s="111" customFormat="1">
      <c r="A1363" s="306"/>
      <c r="B1363" s="306"/>
      <c r="C1363" s="306"/>
      <c r="S1363" s="306"/>
      <c r="T1363" s="306"/>
      <c r="U1363" s="306"/>
      <c r="V1363" s="306"/>
      <c r="W1363" s="306"/>
      <c r="X1363" s="306"/>
      <c r="Y1363" s="306"/>
      <c r="Z1363" s="306"/>
    </row>
    <row r="1364" spans="1:26" s="111" customFormat="1">
      <c r="A1364" s="306"/>
      <c r="B1364" s="306"/>
      <c r="C1364" s="306"/>
      <c r="S1364" s="306"/>
      <c r="T1364" s="306"/>
      <c r="U1364" s="306"/>
      <c r="V1364" s="306"/>
      <c r="W1364" s="306"/>
      <c r="X1364" s="306"/>
      <c r="Y1364" s="306"/>
      <c r="Z1364" s="306"/>
    </row>
    <row r="1365" spans="1:26" s="111" customFormat="1">
      <c r="A1365" s="306"/>
      <c r="B1365" s="306"/>
      <c r="C1365" s="306"/>
      <c r="S1365" s="306"/>
      <c r="T1365" s="306"/>
      <c r="U1365" s="306"/>
      <c r="V1365" s="306"/>
      <c r="W1365" s="306"/>
      <c r="X1365" s="306"/>
      <c r="Y1365" s="306"/>
      <c r="Z1365" s="306"/>
    </row>
    <row r="1366" spans="1:26" s="111" customFormat="1">
      <c r="A1366" s="306"/>
      <c r="B1366" s="306"/>
      <c r="C1366" s="306"/>
      <c r="S1366" s="306"/>
      <c r="T1366" s="306"/>
      <c r="U1366" s="306"/>
      <c r="V1366" s="306"/>
      <c r="W1366" s="306"/>
      <c r="X1366" s="306"/>
      <c r="Y1366" s="306"/>
      <c r="Z1366" s="306"/>
    </row>
    <row r="1367" spans="1:26" s="111" customFormat="1">
      <c r="A1367" s="306"/>
      <c r="B1367" s="306"/>
      <c r="C1367" s="306"/>
      <c r="S1367" s="306"/>
      <c r="T1367" s="306"/>
      <c r="U1367" s="306"/>
      <c r="V1367" s="306"/>
      <c r="W1367" s="306"/>
      <c r="X1367" s="306"/>
      <c r="Y1367" s="306"/>
      <c r="Z1367" s="306"/>
    </row>
    <row r="1368" spans="1:26" s="111" customFormat="1">
      <c r="A1368" s="306"/>
      <c r="B1368" s="306"/>
      <c r="C1368" s="306"/>
      <c r="S1368" s="306"/>
      <c r="T1368" s="306"/>
      <c r="U1368" s="306"/>
      <c r="V1368" s="306"/>
      <c r="W1368" s="306"/>
      <c r="X1368" s="306"/>
      <c r="Y1368" s="306"/>
      <c r="Z1368" s="306"/>
    </row>
    <row r="1369" spans="1:26" s="111" customFormat="1">
      <c r="A1369" s="306"/>
      <c r="B1369" s="306"/>
      <c r="C1369" s="306"/>
      <c r="S1369" s="306"/>
      <c r="T1369" s="306"/>
      <c r="U1369" s="306"/>
      <c r="V1369" s="306"/>
      <c r="W1369" s="306"/>
      <c r="X1369" s="306"/>
      <c r="Y1369" s="306"/>
      <c r="Z1369" s="306"/>
    </row>
    <row r="1370" spans="1:26" s="111" customFormat="1">
      <c r="A1370" s="306"/>
      <c r="B1370" s="306"/>
      <c r="C1370" s="306"/>
      <c r="S1370" s="306"/>
      <c r="T1370" s="306"/>
      <c r="U1370" s="306"/>
      <c r="V1370" s="306"/>
      <c r="W1370" s="306"/>
      <c r="X1370" s="306"/>
      <c r="Y1370" s="306"/>
      <c r="Z1370" s="306"/>
    </row>
    <row r="1371" spans="1:26" s="111" customFormat="1">
      <c r="A1371" s="306"/>
      <c r="B1371" s="306"/>
      <c r="C1371" s="306"/>
      <c r="S1371" s="306"/>
      <c r="T1371" s="306"/>
      <c r="U1371" s="306"/>
      <c r="V1371" s="306"/>
      <c r="W1371" s="306"/>
      <c r="X1371" s="306"/>
      <c r="Y1371" s="306"/>
      <c r="Z1371" s="306"/>
    </row>
    <row r="1372" spans="1:26" s="111" customFormat="1">
      <c r="A1372" s="306"/>
      <c r="B1372" s="306"/>
      <c r="C1372" s="306"/>
      <c r="S1372" s="306"/>
      <c r="T1372" s="306"/>
      <c r="U1372" s="306"/>
      <c r="V1372" s="306"/>
      <c r="W1372" s="306"/>
      <c r="X1372" s="306"/>
      <c r="Y1372" s="306"/>
      <c r="Z1372" s="306"/>
    </row>
    <row r="1373" spans="1:26" s="111" customFormat="1">
      <c r="A1373" s="306"/>
      <c r="B1373" s="306"/>
      <c r="C1373" s="306"/>
      <c r="S1373" s="306"/>
      <c r="T1373" s="306"/>
      <c r="U1373" s="306"/>
      <c r="V1373" s="306"/>
      <c r="W1373" s="306"/>
      <c r="X1373" s="306"/>
      <c r="Y1373" s="306"/>
      <c r="Z1373" s="306"/>
    </row>
    <row r="1374" spans="1:26" s="111" customFormat="1">
      <c r="A1374" s="306"/>
      <c r="B1374" s="306"/>
      <c r="C1374" s="306"/>
      <c r="S1374" s="306"/>
      <c r="T1374" s="306"/>
      <c r="U1374" s="306"/>
      <c r="V1374" s="306"/>
      <c r="W1374" s="306"/>
      <c r="X1374" s="306"/>
      <c r="Y1374" s="306"/>
      <c r="Z1374" s="306"/>
    </row>
    <row r="1375" spans="1:26" s="111" customFormat="1">
      <c r="A1375" s="306"/>
      <c r="B1375" s="306"/>
      <c r="C1375" s="306"/>
      <c r="S1375" s="306"/>
      <c r="T1375" s="306"/>
      <c r="U1375" s="306"/>
      <c r="V1375" s="306"/>
      <c r="W1375" s="306"/>
      <c r="X1375" s="306"/>
      <c r="Y1375" s="306"/>
      <c r="Z1375" s="306"/>
    </row>
    <row r="1376" spans="1:26" s="111" customFormat="1">
      <c r="A1376" s="306"/>
      <c r="B1376" s="306"/>
      <c r="C1376" s="306"/>
      <c r="S1376" s="306"/>
      <c r="T1376" s="306"/>
      <c r="U1376" s="306"/>
      <c r="V1376" s="306"/>
      <c r="W1376" s="306"/>
      <c r="X1376" s="306"/>
      <c r="Y1376" s="306"/>
      <c r="Z1376" s="306"/>
    </row>
    <row r="1377" spans="1:26" s="111" customFormat="1">
      <c r="A1377" s="306"/>
      <c r="B1377" s="306"/>
      <c r="C1377" s="306"/>
      <c r="S1377" s="306"/>
      <c r="T1377" s="306"/>
      <c r="U1377" s="306"/>
      <c r="V1377" s="306"/>
      <c r="W1377" s="306"/>
      <c r="X1377" s="306"/>
      <c r="Y1377" s="306"/>
      <c r="Z1377" s="306"/>
    </row>
    <row r="1378" spans="1:26" s="111" customFormat="1">
      <c r="A1378" s="306"/>
      <c r="B1378" s="306"/>
      <c r="C1378" s="306"/>
      <c r="S1378" s="306"/>
      <c r="T1378" s="306"/>
      <c r="U1378" s="306"/>
      <c r="V1378" s="306"/>
      <c r="W1378" s="306"/>
      <c r="X1378" s="306"/>
      <c r="Y1378" s="306"/>
      <c r="Z1378" s="306"/>
    </row>
    <row r="1379" spans="1:26" s="111" customFormat="1">
      <c r="A1379" s="306"/>
      <c r="B1379" s="306"/>
      <c r="C1379" s="306"/>
      <c r="S1379" s="306"/>
      <c r="T1379" s="306"/>
      <c r="U1379" s="306"/>
      <c r="V1379" s="306"/>
      <c r="W1379" s="306"/>
      <c r="X1379" s="306"/>
      <c r="Y1379" s="306"/>
      <c r="Z1379" s="306"/>
    </row>
    <row r="1380" spans="1:26" s="111" customFormat="1">
      <c r="A1380" s="306"/>
      <c r="B1380" s="306"/>
      <c r="C1380" s="306"/>
      <c r="S1380" s="306"/>
      <c r="T1380" s="306"/>
      <c r="U1380" s="306"/>
      <c r="V1380" s="306"/>
      <c r="W1380" s="306"/>
      <c r="X1380" s="306"/>
      <c r="Y1380" s="306"/>
      <c r="Z1380" s="306"/>
    </row>
    <row r="1381" spans="1:26" s="111" customFormat="1">
      <c r="A1381" s="306"/>
      <c r="B1381" s="306"/>
      <c r="C1381" s="306"/>
      <c r="S1381" s="306"/>
      <c r="T1381" s="306"/>
      <c r="U1381" s="306"/>
      <c r="V1381" s="306"/>
      <c r="W1381" s="306"/>
      <c r="X1381" s="306"/>
      <c r="Y1381" s="306"/>
      <c r="Z1381" s="306"/>
    </row>
    <row r="1382" spans="1:26" s="111" customFormat="1">
      <c r="A1382" s="306"/>
      <c r="B1382" s="306"/>
      <c r="C1382" s="306"/>
      <c r="S1382" s="306"/>
      <c r="T1382" s="306"/>
      <c r="U1382" s="306"/>
      <c r="V1382" s="306"/>
      <c r="W1382" s="306"/>
      <c r="X1382" s="306"/>
      <c r="Y1382" s="306"/>
      <c r="Z1382" s="306"/>
    </row>
    <row r="1383" spans="1:26" s="111" customFormat="1">
      <c r="A1383" s="306"/>
      <c r="B1383" s="306"/>
      <c r="C1383" s="306"/>
      <c r="S1383" s="306"/>
      <c r="T1383" s="306"/>
      <c r="U1383" s="306"/>
      <c r="V1383" s="306"/>
      <c r="W1383" s="306"/>
      <c r="X1383" s="306"/>
      <c r="Y1383" s="306"/>
      <c r="Z1383" s="306"/>
    </row>
    <row r="1384" spans="1:26" s="111" customFormat="1">
      <c r="A1384" s="306"/>
      <c r="B1384" s="306"/>
      <c r="C1384" s="306"/>
      <c r="S1384" s="306"/>
      <c r="T1384" s="306"/>
      <c r="U1384" s="306"/>
      <c r="V1384" s="306"/>
      <c r="W1384" s="306"/>
      <c r="X1384" s="306"/>
      <c r="Y1384" s="306"/>
      <c r="Z1384" s="306"/>
    </row>
    <row r="1385" spans="1:26" s="111" customFormat="1">
      <c r="A1385" s="306"/>
      <c r="B1385" s="306"/>
      <c r="C1385" s="306"/>
      <c r="S1385" s="306"/>
      <c r="T1385" s="306"/>
      <c r="U1385" s="306"/>
      <c r="V1385" s="306"/>
      <c r="W1385" s="306"/>
      <c r="X1385" s="306"/>
      <c r="Y1385" s="306"/>
      <c r="Z1385" s="306"/>
    </row>
    <row r="1386" spans="1:26" s="111" customFormat="1">
      <c r="A1386" s="306"/>
      <c r="B1386" s="306"/>
      <c r="C1386" s="306"/>
      <c r="S1386" s="306"/>
      <c r="T1386" s="306"/>
      <c r="U1386" s="306"/>
      <c r="V1386" s="306"/>
      <c r="W1386" s="306"/>
      <c r="X1386" s="306"/>
      <c r="Y1386" s="306"/>
      <c r="Z1386" s="306"/>
    </row>
    <row r="1387" spans="1:26" s="111" customFormat="1">
      <c r="A1387" s="306"/>
      <c r="B1387" s="306"/>
      <c r="C1387" s="306"/>
      <c r="S1387" s="306"/>
      <c r="T1387" s="306"/>
      <c r="U1387" s="306"/>
      <c r="V1387" s="306"/>
      <c r="W1387" s="306"/>
      <c r="X1387" s="306"/>
      <c r="Y1387" s="306"/>
      <c r="Z1387" s="306"/>
    </row>
    <row r="1388" spans="1:26" s="111" customFormat="1">
      <c r="A1388" s="306"/>
      <c r="B1388" s="306"/>
      <c r="C1388" s="306"/>
      <c r="S1388" s="306"/>
      <c r="T1388" s="306"/>
      <c r="U1388" s="306"/>
      <c r="V1388" s="306"/>
      <c r="W1388" s="306"/>
      <c r="X1388" s="306"/>
      <c r="Y1388" s="306"/>
      <c r="Z1388" s="306"/>
    </row>
    <row r="1389" spans="1:26" s="111" customFormat="1">
      <c r="A1389" s="306"/>
      <c r="B1389" s="306"/>
      <c r="C1389" s="306"/>
      <c r="S1389" s="306"/>
      <c r="T1389" s="306"/>
      <c r="U1389" s="306"/>
      <c r="V1389" s="306"/>
      <c r="W1389" s="306"/>
      <c r="X1389" s="306"/>
      <c r="Y1389" s="306"/>
      <c r="Z1389" s="306"/>
    </row>
    <row r="1390" spans="1:26" s="111" customFormat="1">
      <c r="A1390" s="306"/>
      <c r="B1390" s="306"/>
      <c r="C1390" s="306"/>
      <c r="S1390" s="306"/>
      <c r="T1390" s="306"/>
      <c r="U1390" s="306"/>
      <c r="V1390" s="306"/>
      <c r="W1390" s="306"/>
      <c r="X1390" s="306"/>
      <c r="Y1390" s="306"/>
      <c r="Z1390" s="306"/>
    </row>
    <row r="1391" spans="1:26" s="111" customFormat="1">
      <c r="A1391" s="306"/>
      <c r="B1391" s="306"/>
      <c r="C1391" s="306"/>
      <c r="S1391" s="306"/>
      <c r="T1391" s="306"/>
      <c r="U1391" s="306"/>
      <c r="V1391" s="306"/>
      <c r="W1391" s="306"/>
      <c r="X1391" s="306"/>
      <c r="Y1391" s="306"/>
      <c r="Z1391" s="306"/>
    </row>
    <row r="1392" spans="1:26" s="111" customFormat="1">
      <c r="A1392" s="306"/>
      <c r="B1392" s="306"/>
      <c r="C1392" s="306"/>
      <c r="S1392" s="306"/>
      <c r="T1392" s="306"/>
      <c r="U1392" s="306"/>
      <c r="V1392" s="306"/>
      <c r="W1392" s="306"/>
      <c r="X1392" s="306"/>
      <c r="Y1392" s="306"/>
      <c r="Z1392" s="306"/>
    </row>
    <row r="1393" spans="1:26" s="111" customFormat="1">
      <c r="A1393" s="306"/>
      <c r="B1393" s="306"/>
      <c r="C1393" s="306"/>
      <c r="S1393" s="306"/>
      <c r="T1393" s="306"/>
      <c r="U1393" s="306"/>
      <c r="V1393" s="306"/>
      <c r="W1393" s="306"/>
      <c r="X1393" s="306"/>
      <c r="Y1393" s="306"/>
      <c r="Z1393" s="306"/>
    </row>
    <row r="1394" spans="1:26" s="111" customFormat="1">
      <c r="A1394" s="306"/>
      <c r="B1394" s="306"/>
      <c r="C1394" s="306"/>
      <c r="S1394" s="306"/>
      <c r="T1394" s="306"/>
      <c r="U1394" s="306"/>
      <c r="V1394" s="306"/>
      <c r="W1394" s="306"/>
      <c r="X1394" s="306"/>
      <c r="Y1394" s="306"/>
      <c r="Z1394" s="306"/>
    </row>
    <row r="1395" spans="1:26" s="111" customFormat="1">
      <c r="A1395" s="306"/>
      <c r="B1395" s="306"/>
      <c r="C1395" s="306"/>
      <c r="S1395" s="306"/>
      <c r="T1395" s="306"/>
      <c r="U1395" s="306"/>
      <c r="V1395" s="306"/>
      <c r="W1395" s="306"/>
      <c r="X1395" s="306"/>
      <c r="Y1395" s="306"/>
      <c r="Z1395" s="306"/>
    </row>
    <row r="1396" spans="1:26" s="111" customFormat="1">
      <c r="A1396" s="306"/>
      <c r="B1396" s="306"/>
      <c r="C1396" s="306"/>
      <c r="S1396" s="306"/>
      <c r="T1396" s="306"/>
      <c r="U1396" s="306"/>
      <c r="V1396" s="306"/>
      <c r="W1396" s="306"/>
      <c r="X1396" s="306"/>
      <c r="Y1396" s="306"/>
      <c r="Z1396" s="306"/>
    </row>
    <row r="1397" spans="1:26" s="111" customFormat="1">
      <c r="A1397" s="306"/>
      <c r="B1397" s="306"/>
      <c r="C1397" s="306"/>
      <c r="S1397" s="306"/>
      <c r="T1397" s="306"/>
      <c r="U1397" s="306"/>
      <c r="V1397" s="306"/>
      <c r="W1397" s="306"/>
      <c r="X1397" s="306"/>
      <c r="Y1397" s="306"/>
      <c r="Z1397" s="306"/>
    </row>
    <row r="1398" spans="1:26" s="111" customFormat="1">
      <c r="A1398" s="306"/>
      <c r="B1398" s="306"/>
      <c r="C1398" s="306"/>
      <c r="S1398" s="306"/>
      <c r="T1398" s="306"/>
      <c r="U1398" s="306"/>
      <c r="V1398" s="306"/>
      <c r="W1398" s="306"/>
      <c r="X1398" s="306"/>
      <c r="Y1398" s="306"/>
      <c r="Z1398" s="306"/>
    </row>
    <row r="1399" spans="1:26" s="111" customFormat="1">
      <c r="A1399" s="306"/>
      <c r="B1399" s="306"/>
      <c r="C1399" s="306"/>
      <c r="S1399" s="306"/>
      <c r="T1399" s="306"/>
      <c r="U1399" s="306"/>
      <c r="V1399" s="306"/>
      <c r="W1399" s="306"/>
      <c r="X1399" s="306"/>
      <c r="Y1399" s="306"/>
      <c r="Z1399" s="306"/>
    </row>
    <row r="1400" spans="1:26" s="111" customFormat="1">
      <c r="A1400" s="306"/>
      <c r="B1400" s="306"/>
      <c r="C1400" s="306"/>
      <c r="S1400" s="306"/>
      <c r="T1400" s="306"/>
      <c r="U1400" s="306"/>
      <c r="V1400" s="306"/>
      <c r="W1400" s="306"/>
      <c r="X1400" s="306"/>
      <c r="Y1400" s="306"/>
      <c r="Z1400" s="306"/>
    </row>
    <row r="1401" spans="1:26" s="111" customFormat="1">
      <c r="A1401" s="306"/>
      <c r="B1401" s="306"/>
      <c r="C1401" s="306"/>
      <c r="S1401" s="306"/>
      <c r="T1401" s="306"/>
      <c r="U1401" s="306"/>
      <c r="V1401" s="306"/>
      <c r="W1401" s="306"/>
      <c r="X1401" s="306"/>
      <c r="Y1401" s="306"/>
      <c r="Z1401" s="306"/>
    </row>
    <row r="1402" spans="1:26" s="111" customFormat="1">
      <c r="A1402" s="306"/>
      <c r="B1402" s="306"/>
      <c r="C1402" s="306"/>
      <c r="S1402" s="306"/>
      <c r="T1402" s="306"/>
      <c r="U1402" s="306"/>
      <c r="V1402" s="306"/>
      <c r="W1402" s="306"/>
      <c r="X1402" s="306"/>
      <c r="Y1402" s="306"/>
      <c r="Z1402" s="306"/>
    </row>
    <row r="1403" spans="1:26" s="111" customFormat="1">
      <c r="A1403" s="306"/>
      <c r="B1403" s="306"/>
      <c r="C1403" s="306"/>
      <c r="S1403" s="306"/>
      <c r="T1403" s="306"/>
      <c r="U1403" s="306"/>
      <c r="V1403" s="306"/>
      <c r="W1403" s="306"/>
      <c r="X1403" s="306"/>
      <c r="Y1403" s="306"/>
      <c r="Z1403" s="306"/>
    </row>
    <row r="1404" spans="1:26" s="111" customFormat="1">
      <c r="A1404" s="306"/>
      <c r="B1404" s="306"/>
      <c r="C1404" s="306"/>
      <c r="S1404" s="306"/>
      <c r="T1404" s="306"/>
      <c r="U1404" s="306"/>
      <c r="V1404" s="306"/>
      <c r="W1404" s="306"/>
      <c r="X1404" s="306"/>
      <c r="Y1404" s="306"/>
      <c r="Z1404" s="306"/>
    </row>
    <row r="1405" spans="1:26" s="111" customFormat="1">
      <c r="A1405" s="306"/>
      <c r="B1405" s="306"/>
      <c r="C1405" s="306"/>
      <c r="S1405" s="306"/>
      <c r="T1405" s="306"/>
      <c r="U1405" s="306"/>
      <c r="V1405" s="306"/>
      <c r="W1405" s="306"/>
      <c r="X1405" s="306"/>
      <c r="Y1405" s="306"/>
      <c r="Z1405" s="306"/>
    </row>
    <row r="1406" spans="1:26" s="111" customFormat="1">
      <c r="A1406" s="306"/>
      <c r="B1406" s="306"/>
      <c r="C1406" s="306"/>
      <c r="S1406" s="306"/>
      <c r="T1406" s="306"/>
      <c r="U1406" s="306"/>
      <c r="V1406" s="306"/>
      <c r="W1406" s="306"/>
      <c r="X1406" s="306"/>
      <c r="Y1406" s="306"/>
      <c r="Z1406" s="306"/>
    </row>
    <row r="1407" spans="1:26" s="111" customFormat="1">
      <c r="A1407" s="306"/>
      <c r="B1407" s="306"/>
      <c r="C1407" s="306"/>
      <c r="S1407" s="306"/>
      <c r="T1407" s="306"/>
      <c r="U1407" s="306"/>
      <c r="V1407" s="306"/>
      <c r="W1407" s="306"/>
      <c r="X1407" s="306"/>
      <c r="Y1407" s="306"/>
      <c r="Z1407" s="306"/>
    </row>
    <row r="1408" spans="1:26" s="111" customFormat="1">
      <c r="A1408" s="306"/>
      <c r="B1408" s="306"/>
      <c r="C1408" s="306"/>
      <c r="S1408" s="306"/>
      <c r="T1408" s="306"/>
      <c r="U1408" s="306"/>
      <c r="V1408" s="306"/>
      <c r="W1408" s="306"/>
      <c r="X1408" s="306"/>
      <c r="Y1408" s="306"/>
      <c r="Z1408" s="306"/>
    </row>
    <row r="1409" spans="1:26" s="111" customFormat="1">
      <c r="A1409" s="306"/>
      <c r="B1409" s="306"/>
      <c r="C1409" s="306"/>
      <c r="S1409" s="306"/>
      <c r="T1409" s="306"/>
      <c r="U1409" s="306"/>
      <c r="V1409" s="306"/>
      <c r="W1409" s="306"/>
      <c r="X1409" s="306"/>
      <c r="Y1409" s="306"/>
      <c r="Z1409" s="306"/>
    </row>
    <row r="1410" spans="1:26" s="111" customFormat="1">
      <c r="A1410" s="306"/>
      <c r="B1410" s="306"/>
      <c r="C1410" s="306"/>
      <c r="S1410" s="306"/>
      <c r="T1410" s="306"/>
      <c r="U1410" s="306"/>
      <c r="V1410" s="306"/>
      <c r="W1410" s="306"/>
      <c r="X1410" s="306"/>
      <c r="Y1410" s="306"/>
      <c r="Z1410" s="306"/>
    </row>
    <row r="1411" spans="1:26" s="111" customFormat="1">
      <c r="A1411" s="306"/>
      <c r="B1411" s="306"/>
      <c r="C1411" s="306"/>
      <c r="S1411" s="306"/>
      <c r="T1411" s="306"/>
      <c r="U1411" s="306"/>
      <c r="V1411" s="306"/>
      <c r="W1411" s="306"/>
      <c r="X1411" s="306"/>
      <c r="Y1411" s="306"/>
      <c r="Z1411" s="306"/>
    </row>
    <row r="1412" spans="1:26" s="111" customFormat="1">
      <c r="A1412" s="306"/>
      <c r="B1412" s="306"/>
      <c r="C1412" s="306"/>
      <c r="S1412" s="306"/>
      <c r="T1412" s="306"/>
      <c r="U1412" s="306"/>
      <c r="V1412" s="306"/>
      <c r="W1412" s="306"/>
      <c r="X1412" s="306"/>
      <c r="Y1412" s="306"/>
      <c r="Z1412" s="306"/>
    </row>
    <row r="1413" spans="1:26" s="111" customFormat="1">
      <c r="A1413" s="306"/>
      <c r="B1413" s="306"/>
      <c r="C1413" s="306"/>
      <c r="S1413" s="306"/>
      <c r="T1413" s="306"/>
      <c r="U1413" s="306"/>
      <c r="V1413" s="306"/>
      <c r="W1413" s="306"/>
      <c r="X1413" s="306"/>
      <c r="Y1413" s="306"/>
      <c r="Z1413" s="306"/>
    </row>
    <row r="1414" spans="1:26" s="111" customFormat="1">
      <c r="A1414" s="306"/>
      <c r="B1414" s="306"/>
      <c r="C1414" s="306"/>
      <c r="S1414" s="306"/>
      <c r="T1414" s="306"/>
      <c r="U1414" s="306"/>
      <c r="V1414" s="306"/>
      <c r="W1414" s="306"/>
      <c r="X1414" s="306"/>
      <c r="Y1414" s="306"/>
      <c r="Z1414" s="306"/>
    </row>
    <row r="1415" spans="1:26" s="111" customFormat="1">
      <c r="A1415" s="306"/>
      <c r="B1415" s="306"/>
      <c r="C1415" s="306"/>
      <c r="S1415" s="306"/>
      <c r="T1415" s="306"/>
      <c r="U1415" s="306"/>
      <c r="V1415" s="306"/>
      <c r="W1415" s="306"/>
      <c r="X1415" s="306"/>
      <c r="Y1415" s="306"/>
      <c r="Z1415" s="306"/>
    </row>
    <row r="1416" spans="1:26" s="111" customFormat="1">
      <c r="A1416" s="306"/>
      <c r="B1416" s="306"/>
      <c r="C1416" s="306"/>
      <c r="S1416" s="306"/>
      <c r="T1416" s="306"/>
      <c r="U1416" s="306"/>
      <c r="V1416" s="306"/>
      <c r="W1416" s="306"/>
      <c r="X1416" s="306"/>
      <c r="Y1416" s="306"/>
      <c r="Z1416" s="306"/>
    </row>
    <row r="1417" spans="1:26" s="111" customFormat="1">
      <c r="A1417" s="306"/>
      <c r="B1417" s="306"/>
      <c r="C1417" s="306"/>
      <c r="S1417" s="306"/>
      <c r="T1417" s="306"/>
      <c r="U1417" s="306"/>
      <c r="V1417" s="306"/>
      <c r="W1417" s="306"/>
      <c r="X1417" s="306"/>
      <c r="Y1417" s="306"/>
      <c r="Z1417" s="306"/>
    </row>
    <row r="1418" spans="1:26" s="111" customFormat="1">
      <c r="A1418" s="306"/>
      <c r="B1418" s="306"/>
      <c r="C1418" s="306"/>
      <c r="S1418" s="306"/>
      <c r="T1418" s="306"/>
      <c r="U1418" s="306"/>
      <c r="V1418" s="306"/>
      <c r="W1418" s="306"/>
      <c r="X1418" s="306"/>
      <c r="Y1418" s="306"/>
      <c r="Z1418" s="306"/>
    </row>
    <row r="1419" spans="1:26" s="111" customFormat="1">
      <c r="A1419" s="306"/>
      <c r="B1419" s="306"/>
      <c r="C1419" s="306"/>
      <c r="S1419" s="306"/>
      <c r="T1419" s="306"/>
      <c r="U1419" s="306"/>
      <c r="V1419" s="306"/>
      <c r="W1419" s="306"/>
      <c r="X1419" s="306"/>
      <c r="Y1419" s="306"/>
      <c r="Z1419" s="306"/>
    </row>
    <row r="1420" spans="1:26" s="111" customFormat="1">
      <c r="A1420" s="306"/>
      <c r="B1420" s="306"/>
      <c r="C1420" s="306"/>
      <c r="S1420" s="306"/>
      <c r="T1420" s="306"/>
      <c r="U1420" s="306"/>
      <c r="V1420" s="306"/>
      <c r="W1420" s="306"/>
      <c r="X1420" s="306"/>
      <c r="Y1420" s="306"/>
      <c r="Z1420" s="306"/>
    </row>
    <row r="1421" spans="1:26" s="111" customFormat="1">
      <c r="A1421" s="306"/>
      <c r="B1421" s="306"/>
      <c r="C1421" s="306"/>
      <c r="S1421" s="306"/>
      <c r="T1421" s="306"/>
      <c r="U1421" s="306"/>
      <c r="V1421" s="306"/>
      <c r="W1421" s="306"/>
      <c r="X1421" s="306"/>
      <c r="Y1421" s="306"/>
      <c r="Z1421" s="306"/>
    </row>
    <row r="1422" spans="1:26" s="111" customFormat="1">
      <c r="A1422" s="306"/>
      <c r="B1422" s="306"/>
      <c r="C1422" s="306"/>
      <c r="S1422" s="306"/>
      <c r="T1422" s="306"/>
      <c r="U1422" s="306"/>
      <c r="V1422" s="306"/>
      <c r="W1422" s="306"/>
      <c r="X1422" s="306"/>
      <c r="Y1422" s="306"/>
      <c r="Z1422" s="306"/>
    </row>
    <row r="1423" spans="1:26" s="111" customFormat="1">
      <c r="A1423" s="306"/>
      <c r="B1423" s="306"/>
      <c r="C1423" s="306"/>
      <c r="S1423" s="306"/>
      <c r="T1423" s="306"/>
      <c r="U1423" s="306"/>
      <c r="V1423" s="306"/>
      <c r="W1423" s="306"/>
      <c r="X1423" s="306"/>
      <c r="Y1423" s="306"/>
      <c r="Z1423" s="306"/>
    </row>
    <row r="1424" spans="1:26" s="111" customFormat="1">
      <c r="A1424" s="306"/>
      <c r="B1424" s="306"/>
      <c r="C1424" s="306"/>
      <c r="S1424" s="306"/>
      <c r="T1424" s="306"/>
      <c r="U1424" s="306"/>
      <c r="V1424" s="306"/>
      <c r="W1424" s="306"/>
      <c r="X1424" s="306"/>
      <c r="Y1424" s="306"/>
      <c r="Z1424" s="306"/>
    </row>
    <row r="1425" spans="1:26" s="111" customFormat="1">
      <c r="A1425" s="306"/>
      <c r="B1425" s="306"/>
      <c r="C1425" s="306"/>
      <c r="S1425" s="306"/>
      <c r="T1425" s="306"/>
      <c r="U1425" s="306"/>
      <c r="V1425" s="306"/>
      <c r="W1425" s="306"/>
      <c r="X1425" s="306"/>
      <c r="Y1425" s="306"/>
      <c r="Z1425" s="306"/>
    </row>
    <row r="1426" spans="1:26" s="111" customFormat="1">
      <c r="A1426" s="306"/>
      <c r="B1426" s="306"/>
      <c r="C1426" s="306"/>
      <c r="S1426" s="306"/>
      <c r="T1426" s="306"/>
      <c r="U1426" s="306"/>
      <c r="V1426" s="306"/>
      <c r="W1426" s="306"/>
      <c r="X1426" s="306"/>
      <c r="Y1426" s="306"/>
      <c r="Z1426" s="306"/>
    </row>
    <row r="1427" spans="1:26" s="111" customFormat="1">
      <c r="A1427" s="306"/>
      <c r="B1427" s="306"/>
      <c r="C1427" s="306"/>
      <c r="S1427" s="306"/>
      <c r="T1427" s="306"/>
      <c r="U1427" s="306"/>
      <c r="V1427" s="306"/>
      <c r="W1427" s="306"/>
      <c r="X1427" s="306"/>
      <c r="Y1427" s="306"/>
      <c r="Z1427" s="306"/>
    </row>
    <row r="1428" spans="1:26" s="111" customFormat="1">
      <c r="A1428" s="306"/>
      <c r="B1428" s="306"/>
      <c r="C1428" s="306"/>
      <c r="S1428" s="306"/>
      <c r="T1428" s="306"/>
      <c r="U1428" s="306"/>
      <c r="V1428" s="306"/>
      <c r="W1428" s="306"/>
      <c r="X1428" s="306"/>
      <c r="Y1428" s="306"/>
      <c r="Z1428" s="306"/>
    </row>
    <row r="1429" spans="1:26" s="111" customFormat="1">
      <c r="A1429" s="306"/>
      <c r="B1429" s="306"/>
      <c r="C1429" s="306"/>
      <c r="S1429" s="306"/>
      <c r="T1429" s="306"/>
      <c r="U1429" s="306"/>
      <c r="V1429" s="306"/>
      <c r="W1429" s="306"/>
      <c r="X1429" s="306"/>
      <c r="Y1429" s="306"/>
      <c r="Z1429" s="306"/>
    </row>
    <row r="1430" spans="1:26" s="111" customFormat="1">
      <c r="A1430" s="306"/>
      <c r="B1430" s="306"/>
      <c r="C1430" s="306"/>
      <c r="S1430" s="306"/>
      <c r="T1430" s="306"/>
      <c r="U1430" s="306"/>
      <c r="V1430" s="306"/>
      <c r="W1430" s="306"/>
      <c r="X1430" s="306"/>
      <c r="Y1430" s="306"/>
      <c r="Z1430" s="306"/>
    </row>
    <row r="1431" spans="1:26" s="111" customFormat="1">
      <c r="A1431" s="306"/>
      <c r="B1431" s="306"/>
      <c r="C1431" s="306"/>
      <c r="S1431" s="306"/>
      <c r="T1431" s="306"/>
      <c r="U1431" s="306"/>
      <c r="V1431" s="306"/>
      <c r="W1431" s="306"/>
      <c r="X1431" s="306"/>
      <c r="Y1431" s="306"/>
      <c r="Z1431" s="306"/>
    </row>
    <row r="1432" spans="1:26" s="111" customFormat="1">
      <c r="A1432" s="306"/>
      <c r="B1432" s="306"/>
      <c r="C1432" s="306"/>
      <c r="S1432" s="306"/>
      <c r="T1432" s="306"/>
      <c r="U1432" s="306"/>
      <c r="V1432" s="306"/>
      <c r="W1432" s="306"/>
      <c r="X1432" s="306"/>
      <c r="Y1432" s="306"/>
      <c r="Z1432" s="306"/>
    </row>
    <row r="1433" spans="1:26" s="111" customFormat="1">
      <c r="A1433" s="306"/>
      <c r="B1433" s="306"/>
      <c r="C1433" s="306"/>
      <c r="S1433" s="306"/>
      <c r="T1433" s="306"/>
      <c r="U1433" s="306"/>
      <c r="V1433" s="306"/>
      <c r="W1433" s="306"/>
      <c r="X1433" s="306"/>
      <c r="Y1433" s="306"/>
      <c r="Z1433" s="306"/>
    </row>
    <row r="1434" spans="1:26" s="111" customFormat="1">
      <c r="A1434" s="306"/>
      <c r="B1434" s="306"/>
      <c r="C1434" s="306"/>
      <c r="S1434" s="306"/>
      <c r="T1434" s="306"/>
      <c r="U1434" s="306"/>
      <c r="V1434" s="306"/>
      <c r="W1434" s="306"/>
      <c r="X1434" s="306"/>
      <c r="Y1434" s="306"/>
      <c r="Z1434" s="306"/>
    </row>
    <row r="1435" spans="1:26" s="111" customFormat="1">
      <c r="A1435" s="306"/>
      <c r="B1435" s="306"/>
      <c r="C1435" s="306"/>
      <c r="S1435" s="306"/>
      <c r="T1435" s="306"/>
      <c r="U1435" s="306"/>
      <c r="V1435" s="306"/>
      <c r="W1435" s="306"/>
      <c r="X1435" s="306"/>
      <c r="Y1435" s="306"/>
      <c r="Z1435" s="306"/>
    </row>
    <row r="1436" spans="1:26" s="111" customFormat="1">
      <c r="A1436" s="306"/>
      <c r="B1436" s="306"/>
      <c r="C1436" s="306"/>
      <c r="S1436" s="306"/>
      <c r="T1436" s="306"/>
      <c r="U1436" s="306"/>
      <c r="V1436" s="306"/>
      <c r="W1436" s="306"/>
      <c r="X1436" s="306"/>
      <c r="Y1436" s="306"/>
      <c r="Z1436" s="306"/>
    </row>
    <row r="1437" spans="1:26" s="111" customFormat="1">
      <c r="A1437" s="306"/>
      <c r="B1437" s="306"/>
      <c r="C1437" s="306"/>
      <c r="S1437" s="306"/>
      <c r="T1437" s="306"/>
      <c r="U1437" s="306"/>
      <c r="V1437" s="306"/>
      <c r="W1437" s="306"/>
      <c r="X1437" s="306"/>
      <c r="Y1437" s="306"/>
      <c r="Z1437" s="306"/>
    </row>
    <row r="1438" spans="1:26" s="111" customFormat="1">
      <c r="A1438" s="306"/>
      <c r="B1438" s="306"/>
      <c r="C1438" s="306"/>
      <c r="S1438" s="306"/>
      <c r="T1438" s="306"/>
      <c r="U1438" s="306"/>
      <c r="V1438" s="306"/>
      <c r="W1438" s="306"/>
      <c r="X1438" s="306"/>
      <c r="Y1438" s="306"/>
      <c r="Z1438" s="306"/>
    </row>
    <row r="1439" spans="1:26" s="111" customFormat="1">
      <c r="A1439" s="306"/>
      <c r="B1439" s="306"/>
      <c r="C1439" s="306"/>
      <c r="S1439" s="306"/>
      <c r="T1439" s="306"/>
      <c r="U1439" s="306"/>
      <c r="V1439" s="306"/>
      <c r="W1439" s="306"/>
      <c r="X1439" s="306"/>
      <c r="Y1439" s="306"/>
      <c r="Z1439" s="306"/>
    </row>
    <row r="1440" spans="1:26" s="111" customFormat="1">
      <c r="A1440" s="306"/>
      <c r="B1440" s="306"/>
      <c r="C1440" s="306"/>
      <c r="S1440" s="306"/>
      <c r="T1440" s="306"/>
      <c r="U1440" s="306"/>
      <c r="V1440" s="306"/>
      <c r="W1440" s="306"/>
      <c r="X1440" s="306"/>
      <c r="Y1440" s="306"/>
      <c r="Z1440" s="306"/>
    </row>
    <row r="1441" spans="1:26" s="111" customFormat="1">
      <c r="A1441" s="306"/>
      <c r="B1441" s="306"/>
      <c r="C1441" s="306"/>
      <c r="S1441" s="306"/>
      <c r="T1441" s="306"/>
      <c r="U1441" s="306"/>
      <c r="V1441" s="306"/>
      <c r="W1441" s="306"/>
      <c r="X1441" s="306"/>
      <c r="Y1441" s="306"/>
      <c r="Z1441" s="306"/>
    </row>
    <row r="1442" spans="1:26" s="111" customFormat="1">
      <c r="A1442" s="306"/>
      <c r="B1442" s="306"/>
      <c r="C1442" s="306"/>
      <c r="S1442" s="306"/>
      <c r="T1442" s="306"/>
      <c r="U1442" s="306"/>
      <c r="V1442" s="306"/>
      <c r="W1442" s="306"/>
      <c r="X1442" s="306"/>
      <c r="Y1442" s="306"/>
      <c r="Z1442" s="306"/>
    </row>
    <row r="1443" spans="1:26" s="111" customFormat="1">
      <c r="A1443" s="306"/>
      <c r="B1443" s="306"/>
      <c r="C1443" s="306"/>
      <c r="S1443" s="306"/>
      <c r="T1443" s="306"/>
      <c r="U1443" s="306"/>
      <c r="V1443" s="306"/>
      <c r="W1443" s="306"/>
      <c r="X1443" s="306"/>
      <c r="Y1443" s="306"/>
      <c r="Z1443" s="306"/>
    </row>
    <row r="1444" spans="1:26" s="111" customFormat="1">
      <c r="A1444" s="306"/>
      <c r="B1444" s="306"/>
      <c r="C1444" s="306"/>
      <c r="S1444" s="306"/>
      <c r="T1444" s="306"/>
      <c r="U1444" s="306"/>
      <c r="V1444" s="306"/>
      <c r="W1444" s="306"/>
      <c r="X1444" s="306"/>
      <c r="Y1444" s="306"/>
      <c r="Z1444" s="306"/>
    </row>
    <row r="1445" spans="1:26" s="111" customFormat="1">
      <c r="A1445" s="306"/>
      <c r="B1445" s="306"/>
      <c r="C1445" s="306"/>
      <c r="S1445" s="306"/>
      <c r="T1445" s="306"/>
      <c r="U1445" s="306"/>
      <c r="V1445" s="306"/>
      <c r="W1445" s="306"/>
      <c r="X1445" s="306"/>
      <c r="Y1445" s="306"/>
      <c r="Z1445" s="306"/>
    </row>
    <row r="1446" spans="1:26" s="111" customFormat="1">
      <c r="A1446" s="306"/>
      <c r="B1446" s="306"/>
      <c r="C1446" s="306"/>
      <c r="S1446" s="306"/>
      <c r="T1446" s="306"/>
      <c r="U1446" s="306"/>
      <c r="V1446" s="306"/>
      <c r="W1446" s="306"/>
      <c r="X1446" s="306"/>
      <c r="Y1446" s="306"/>
      <c r="Z1446" s="306"/>
    </row>
    <row r="1447" spans="1:26" s="111" customFormat="1">
      <c r="A1447" s="306"/>
      <c r="B1447" s="306"/>
      <c r="C1447" s="306"/>
      <c r="S1447" s="306"/>
      <c r="T1447" s="306"/>
      <c r="U1447" s="306"/>
      <c r="V1447" s="306"/>
      <c r="W1447" s="306"/>
      <c r="X1447" s="306"/>
      <c r="Y1447" s="306"/>
      <c r="Z1447" s="306"/>
    </row>
    <row r="1448" spans="1:26" s="111" customFormat="1">
      <c r="A1448" s="306"/>
      <c r="B1448" s="306"/>
      <c r="C1448" s="306"/>
      <c r="S1448" s="306"/>
      <c r="T1448" s="306"/>
      <c r="U1448" s="306"/>
      <c r="V1448" s="306"/>
      <c r="W1448" s="306"/>
      <c r="X1448" s="306"/>
      <c r="Y1448" s="306"/>
      <c r="Z1448" s="306"/>
    </row>
    <row r="1449" spans="1:26" s="111" customFormat="1">
      <c r="A1449" s="306"/>
      <c r="B1449" s="306"/>
      <c r="C1449" s="306"/>
      <c r="S1449" s="306"/>
      <c r="T1449" s="306"/>
      <c r="U1449" s="306"/>
      <c r="V1449" s="306"/>
      <c r="W1449" s="306"/>
      <c r="X1449" s="306"/>
      <c r="Y1449" s="306"/>
      <c r="Z1449" s="306"/>
    </row>
    <row r="1450" spans="1:26" s="111" customFormat="1">
      <c r="A1450" s="306"/>
      <c r="B1450" s="306"/>
      <c r="C1450" s="306"/>
      <c r="S1450" s="306"/>
      <c r="T1450" s="306"/>
      <c r="U1450" s="306"/>
      <c r="V1450" s="306"/>
      <c r="W1450" s="306"/>
      <c r="X1450" s="306"/>
      <c r="Y1450" s="306"/>
      <c r="Z1450" s="306"/>
    </row>
    <row r="1451" spans="1:26" s="111" customFormat="1">
      <c r="A1451" s="306"/>
      <c r="B1451" s="306"/>
      <c r="C1451" s="306"/>
      <c r="S1451" s="306"/>
      <c r="T1451" s="306"/>
      <c r="U1451" s="306"/>
      <c r="V1451" s="306"/>
      <c r="W1451" s="306"/>
      <c r="X1451" s="306"/>
      <c r="Y1451" s="306"/>
      <c r="Z1451" s="306"/>
    </row>
    <row r="1452" spans="1:26" s="111" customFormat="1">
      <c r="A1452" s="306"/>
      <c r="B1452" s="306"/>
      <c r="C1452" s="306"/>
      <c r="S1452" s="306"/>
      <c r="T1452" s="306"/>
      <c r="U1452" s="306"/>
      <c r="V1452" s="306"/>
      <c r="W1452" s="306"/>
      <c r="X1452" s="306"/>
      <c r="Y1452" s="306"/>
      <c r="Z1452" s="306"/>
    </row>
    <row r="1453" spans="1:26" s="111" customFormat="1">
      <c r="A1453" s="306"/>
      <c r="B1453" s="306"/>
      <c r="C1453" s="306"/>
      <c r="S1453" s="306"/>
      <c r="T1453" s="306"/>
      <c r="U1453" s="306"/>
      <c r="V1453" s="306"/>
      <c r="W1453" s="306"/>
      <c r="X1453" s="306"/>
      <c r="Y1453" s="306"/>
      <c r="Z1453" s="306"/>
    </row>
    <row r="1454" spans="1:26" s="111" customFormat="1">
      <c r="A1454" s="306"/>
      <c r="B1454" s="306"/>
      <c r="C1454" s="306"/>
      <c r="S1454" s="306"/>
      <c r="T1454" s="306"/>
      <c r="U1454" s="306"/>
      <c r="V1454" s="306"/>
      <c r="W1454" s="306"/>
      <c r="X1454" s="306"/>
      <c r="Y1454" s="306"/>
      <c r="Z1454" s="306"/>
    </row>
    <row r="1455" spans="1:26" s="111" customFormat="1">
      <c r="A1455" s="306"/>
      <c r="B1455" s="306"/>
      <c r="C1455" s="306"/>
      <c r="S1455" s="306"/>
      <c r="T1455" s="306"/>
      <c r="U1455" s="306"/>
      <c r="V1455" s="306"/>
      <c r="W1455" s="306"/>
      <c r="X1455" s="306"/>
      <c r="Y1455" s="306"/>
      <c r="Z1455" s="306"/>
    </row>
    <row r="1456" spans="1:26" s="111" customFormat="1">
      <c r="A1456" s="306"/>
      <c r="B1456" s="306"/>
      <c r="C1456" s="306"/>
      <c r="S1456" s="306"/>
      <c r="T1456" s="306"/>
      <c r="U1456" s="306"/>
      <c r="V1456" s="306"/>
      <c r="W1456" s="306"/>
      <c r="X1456" s="306"/>
      <c r="Y1456" s="306"/>
      <c r="Z1456" s="306"/>
    </row>
    <row r="1457" spans="1:26" s="111" customFormat="1">
      <c r="A1457" s="306"/>
      <c r="B1457" s="306"/>
      <c r="C1457" s="306"/>
      <c r="S1457" s="306"/>
      <c r="T1457" s="306"/>
      <c r="U1457" s="306"/>
      <c r="V1457" s="306"/>
      <c r="W1457" s="306"/>
      <c r="X1457" s="306"/>
      <c r="Y1457" s="306"/>
      <c r="Z1457" s="306"/>
    </row>
    <row r="1458" spans="1:26" s="111" customFormat="1">
      <c r="A1458" s="306"/>
      <c r="B1458" s="306"/>
      <c r="C1458" s="306"/>
      <c r="S1458" s="306"/>
      <c r="T1458" s="306"/>
      <c r="U1458" s="306"/>
      <c r="V1458" s="306"/>
      <c r="W1458" s="306"/>
      <c r="X1458" s="306"/>
      <c r="Y1458" s="306"/>
      <c r="Z1458" s="306"/>
    </row>
    <row r="1459" spans="1:26" s="111" customFormat="1">
      <c r="A1459" s="306"/>
      <c r="B1459" s="306"/>
      <c r="C1459" s="306"/>
      <c r="S1459" s="306"/>
      <c r="T1459" s="306"/>
      <c r="U1459" s="306"/>
      <c r="V1459" s="306"/>
      <c r="W1459" s="306"/>
      <c r="X1459" s="306"/>
      <c r="Y1459" s="306"/>
      <c r="Z1459" s="306"/>
    </row>
    <row r="1460" spans="1:26" s="111" customFormat="1">
      <c r="A1460" s="306"/>
      <c r="B1460" s="306"/>
      <c r="C1460" s="306"/>
      <c r="S1460" s="306"/>
      <c r="T1460" s="306"/>
      <c r="U1460" s="306"/>
      <c r="V1460" s="306"/>
      <c r="W1460" s="306"/>
      <c r="X1460" s="306"/>
      <c r="Y1460" s="306"/>
      <c r="Z1460" s="306"/>
    </row>
    <row r="1461" spans="1:26" s="111" customFormat="1">
      <c r="A1461" s="306"/>
      <c r="B1461" s="306"/>
      <c r="C1461" s="306"/>
      <c r="S1461" s="306"/>
      <c r="T1461" s="306"/>
      <c r="U1461" s="306"/>
      <c r="V1461" s="306"/>
      <c r="W1461" s="306"/>
      <c r="X1461" s="306"/>
      <c r="Y1461" s="306"/>
      <c r="Z1461" s="306"/>
    </row>
    <row r="1462" spans="1:26" s="111" customFormat="1">
      <c r="A1462" s="306"/>
      <c r="B1462" s="306"/>
      <c r="C1462" s="306"/>
      <c r="S1462" s="306"/>
      <c r="T1462" s="306"/>
      <c r="U1462" s="306"/>
      <c r="V1462" s="306"/>
      <c r="W1462" s="306"/>
      <c r="X1462" s="306"/>
      <c r="Y1462" s="306"/>
      <c r="Z1462" s="306"/>
    </row>
    <row r="1463" spans="1:26" s="111" customFormat="1">
      <c r="A1463" s="306"/>
      <c r="B1463" s="306"/>
      <c r="C1463" s="306"/>
      <c r="S1463" s="306"/>
      <c r="T1463" s="306"/>
      <c r="U1463" s="306"/>
      <c r="V1463" s="306"/>
      <c r="W1463" s="306"/>
      <c r="X1463" s="306"/>
      <c r="Y1463" s="306"/>
      <c r="Z1463" s="306"/>
    </row>
    <row r="1464" spans="1:26" s="111" customFormat="1">
      <c r="A1464" s="306"/>
      <c r="B1464" s="306"/>
      <c r="C1464" s="306"/>
      <c r="S1464" s="306"/>
      <c r="T1464" s="306"/>
      <c r="U1464" s="306"/>
      <c r="V1464" s="306"/>
      <c r="W1464" s="306"/>
      <c r="X1464" s="306"/>
      <c r="Y1464" s="306"/>
      <c r="Z1464" s="306"/>
    </row>
    <row r="1465" spans="1:26" s="111" customFormat="1">
      <c r="A1465" s="306"/>
      <c r="B1465" s="306"/>
      <c r="C1465" s="306"/>
      <c r="S1465" s="306"/>
      <c r="T1465" s="306"/>
      <c r="U1465" s="306"/>
      <c r="V1465" s="306"/>
      <c r="W1465" s="306"/>
      <c r="X1465" s="306"/>
      <c r="Y1465" s="306"/>
      <c r="Z1465" s="306"/>
    </row>
    <row r="1466" spans="1:26" s="111" customFormat="1">
      <c r="A1466" s="306"/>
      <c r="B1466" s="306"/>
      <c r="C1466" s="306"/>
      <c r="S1466" s="306"/>
      <c r="T1466" s="306"/>
      <c r="U1466" s="306"/>
      <c r="V1466" s="306"/>
      <c r="W1466" s="306"/>
      <c r="X1466" s="306"/>
      <c r="Y1466" s="306"/>
      <c r="Z1466" s="306"/>
    </row>
    <row r="1467" spans="1:26" s="111" customFormat="1">
      <c r="A1467" s="306"/>
      <c r="B1467" s="306"/>
      <c r="C1467" s="306"/>
      <c r="S1467" s="306"/>
      <c r="T1467" s="306"/>
      <c r="U1467" s="306"/>
      <c r="V1467" s="306"/>
      <c r="W1467" s="306"/>
      <c r="X1467" s="306"/>
      <c r="Y1467" s="306"/>
      <c r="Z1467" s="306"/>
    </row>
    <row r="1468" spans="1:26" s="111" customFormat="1">
      <c r="A1468" s="306"/>
      <c r="B1468" s="306"/>
      <c r="C1468" s="306"/>
      <c r="S1468" s="306"/>
      <c r="T1468" s="306"/>
      <c r="U1468" s="306"/>
      <c r="V1468" s="306"/>
      <c r="W1468" s="306"/>
      <c r="X1468" s="306"/>
      <c r="Y1468" s="306"/>
      <c r="Z1468" s="306"/>
    </row>
    <row r="1469" spans="1:26" s="111" customFormat="1">
      <c r="A1469" s="306"/>
      <c r="B1469" s="306"/>
      <c r="C1469" s="306"/>
      <c r="S1469" s="306"/>
      <c r="T1469" s="306"/>
      <c r="U1469" s="306"/>
      <c r="V1469" s="306"/>
      <c r="W1469" s="306"/>
      <c r="X1469" s="306"/>
      <c r="Y1469" s="306"/>
      <c r="Z1469" s="306"/>
    </row>
    <row r="1470" spans="1:26" s="111" customFormat="1">
      <c r="A1470" s="306"/>
      <c r="B1470" s="306"/>
      <c r="C1470" s="306"/>
      <c r="S1470" s="306"/>
      <c r="T1470" s="306"/>
      <c r="U1470" s="306"/>
      <c r="V1470" s="306"/>
      <c r="W1470" s="306"/>
      <c r="X1470" s="306"/>
      <c r="Y1470" s="306"/>
      <c r="Z1470" s="306"/>
    </row>
    <row r="1471" spans="1:26" s="111" customFormat="1">
      <c r="A1471" s="306"/>
      <c r="B1471" s="306"/>
      <c r="C1471" s="306"/>
      <c r="S1471" s="306"/>
      <c r="T1471" s="306"/>
      <c r="U1471" s="306"/>
      <c r="V1471" s="306"/>
      <c r="W1471" s="306"/>
      <c r="X1471" s="306"/>
      <c r="Y1471" s="306"/>
      <c r="Z1471" s="306"/>
    </row>
    <row r="1472" spans="1:26" s="111" customFormat="1">
      <c r="A1472" s="306"/>
      <c r="B1472" s="306"/>
      <c r="C1472" s="306"/>
      <c r="S1472" s="306"/>
      <c r="T1472" s="306"/>
      <c r="U1472" s="306"/>
      <c r="V1472" s="306"/>
      <c r="W1472" s="306"/>
      <c r="X1472" s="306"/>
      <c r="Y1472" s="306"/>
      <c r="Z1472" s="306"/>
    </row>
    <row r="1473" spans="1:26" s="111" customFormat="1">
      <c r="A1473" s="306"/>
      <c r="B1473" s="306"/>
      <c r="C1473" s="306"/>
      <c r="S1473" s="306"/>
      <c r="T1473" s="306"/>
      <c r="U1473" s="306"/>
      <c r="V1473" s="306"/>
      <c r="W1473" s="306"/>
      <c r="X1473" s="306"/>
      <c r="Y1473" s="306"/>
      <c r="Z1473" s="306"/>
    </row>
    <row r="1474" spans="1:26" s="111" customFormat="1">
      <c r="A1474" s="306"/>
      <c r="B1474" s="306"/>
      <c r="C1474" s="306"/>
      <c r="S1474" s="306"/>
      <c r="T1474" s="306"/>
      <c r="U1474" s="306"/>
      <c r="V1474" s="306"/>
      <c r="W1474" s="306"/>
      <c r="X1474" s="306"/>
      <c r="Y1474" s="306"/>
      <c r="Z1474" s="306"/>
    </row>
    <row r="1475" spans="1:26" s="111" customFormat="1">
      <c r="A1475" s="306"/>
      <c r="B1475" s="306"/>
      <c r="C1475" s="306"/>
      <c r="S1475" s="306"/>
      <c r="T1475" s="306"/>
      <c r="U1475" s="306"/>
      <c r="V1475" s="306"/>
      <c r="W1475" s="306"/>
      <c r="X1475" s="306"/>
      <c r="Y1475" s="306"/>
      <c r="Z1475" s="306"/>
    </row>
    <row r="1476" spans="1:26" s="111" customFormat="1">
      <c r="A1476" s="306"/>
      <c r="B1476" s="306"/>
      <c r="C1476" s="306"/>
      <c r="S1476" s="306"/>
      <c r="T1476" s="306"/>
      <c r="U1476" s="306"/>
      <c r="V1476" s="306"/>
      <c r="W1476" s="306"/>
      <c r="X1476" s="306"/>
      <c r="Y1476" s="306"/>
      <c r="Z1476" s="306"/>
    </row>
    <row r="1477" spans="1:26" s="111" customFormat="1">
      <c r="A1477" s="306"/>
      <c r="B1477" s="306"/>
      <c r="C1477" s="306"/>
      <c r="S1477" s="306"/>
      <c r="T1477" s="306"/>
      <c r="U1477" s="306"/>
      <c r="V1477" s="306"/>
      <c r="W1477" s="306"/>
      <c r="X1477" s="306"/>
      <c r="Y1477" s="306"/>
      <c r="Z1477" s="306"/>
    </row>
    <row r="1478" spans="1:26" s="111" customFormat="1">
      <c r="A1478" s="306"/>
      <c r="B1478" s="306"/>
      <c r="C1478" s="306"/>
      <c r="S1478" s="306"/>
      <c r="T1478" s="306"/>
      <c r="U1478" s="306"/>
      <c r="V1478" s="306"/>
      <c r="W1478" s="306"/>
      <c r="X1478" s="306"/>
      <c r="Y1478" s="306"/>
      <c r="Z1478" s="306"/>
    </row>
    <row r="1479" spans="1:26" s="111" customFormat="1">
      <c r="A1479" s="306"/>
      <c r="B1479" s="306"/>
      <c r="C1479" s="306"/>
      <c r="S1479" s="306"/>
      <c r="T1479" s="306"/>
      <c r="U1479" s="306"/>
      <c r="V1479" s="306"/>
      <c r="W1479" s="306"/>
      <c r="X1479" s="306"/>
      <c r="Y1479" s="306"/>
      <c r="Z1479" s="306"/>
    </row>
    <row r="1480" spans="1:26" s="111" customFormat="1">
      <c r="A1480" s="306"/>
      <c r="B1480" s="306"/>
      <c r="C1480" s="306"/>
      <c r="S1480" s="306"/>
      <c r="T1480" s="306"/>
      <c r="U1480" s="306"/>
      <c r="V1480" s="306"/>
      <c r="W1480" s="306"/>
      <c r="X1480" s="306"/>
      <c r="Y1480" s="306"/>
      <c r="Z1480" s="306"/>
    </row>
    <row r="1481" spans="1:26" s="111" customFormat="1">
      <c r="A1481" s="306"/>
      <c r="B1481" s="306"/>
      <c r="C1481" s="306"/>
      <c r="S1481" s="306"/>
      <c r="T1481" s="306"/>
      <c r="U1481" s="306"/>
      <c r="V1481" s="306"/>
      <c r="W1481" s="306"/>
      <c r="X1481" s="306"/>
      <c r="Y1481" s="306"/>
      <c r="Z1481" s="306"/>
    </row>
    <row r="1482" spans="1:26" s="111" customFormat="1">
      <c r="A1482" s="306"/>
      <c r="B1482" s="306"/>
      <c r="C1482" s="306"/>
      <c r="S1482" s="306"/>
      <c r="T1482" s="306"/>
      <c r="U1482" s="306"/>
      <c r="V1482" s="306"/>
      <c r="W1482" s="306"/>
      <c r="X1482" s="306"/>
      <c r="Y1482" s="306"/>
      <c r="Z1482" s="306"/>
    </row>
    <row r="1483" spans="1:26" s="111" customFormat="1">
      <c r="A1483" s="306"/>
      <c r="B1483" s="306"/>
      <c r="C1483" s="306"/>
      <c r="S1483" s="306"/>
      <c r="T1483" s="306"/>
      <c r="U1483" s="306"/>
      <c r="V1483" s="306"/>
      <c r="W1483" s="306"/>
      <c r="X1483" s="306"/>
      <c r="Y1483" s="306"/>
      <c r="Z1483" s="306"/>
    </row>
    <row r="1484" spans="1:26" s="111" customFormat="1">
      <c r="A1484" s="306"/>
      <c r="B1484" s="306"/>
      <c r="C1484" s="306"/>
      <c r="S1484" s="306"/>
      <c r="T1484" s="306"/>
      <c r="U1484" s="306"/>
      <c r="V1484" s="306"/>
      <c r="W1484" s="306"/>
      <c r="X1484" s="306"/>
      <c r="Y1484" s="306"/>
      <c r="Z1484" s="306"/>
    </row>
    <row r="1485" spans="1:26" s="111" customFormat="1">
      <c r="A1485" s="306"/>
      <c r="B1485" s="306"/>
      <c r="C1485" s="306"/>
      <c r="S1485" s="306"/>
      <c r="T1485" s="306"/>
      <c r="U1485" s="306"/>
      <c r="V1485" s="306"/>
      <c r="W1485" s="306"/>
      <c r="X1485" s="306"/>
      <c r="Y1485" s="306"/>
      <c r="Z1485" s="306"/>
    </row>
    <row r="1486" spans="1:26" s="111" customFormat="1">
      <c r="A1486" s="306"/>
      <c r="B1486" s="306"/>
      <c r="C1486" s="306"/>
      <c r="S1486" s="306"/>
      <c r="T1486" s="306"/>
      <c r="U1486" s="306"/>
      <c r="V1486" s="306"/>
      <c r="W1486" s="306"/>
      <c r="X1486" s="306"/>
      <c r="Y1486" s="306"/>
      <c r="Z1486" s="306"/>
    </row>
    <row r="1487" spans="1:26" s="111" customFormat="1">
      <c r="A1487" s="306"/>
      <c r="B1487" s="306"/>
      <c r="C1487" s="306"/>
      <c r="S1487" s="306"/>
      <c r="T1487" s="306"/>
      <c r="U1487" s="306"/>
      <c r="V1487" s="306"/>
      <c r="W1487" s="306"/>
      <c r="X1487" s="306"/>
      <c r="Y1487" s="306"/>
      <c r="Z1487" s="306"/>
    </row>
    <row r="1488" spans="1:26" s="111" customFormat="1">
      <c r="A1488" s="306"/>
      <c r="B1488" s="306"/>
      <c r="C1488" s="306"/>
      <c r="S1488" s="306"/>
      <c r="T1488" s="306"/>
      <c r="U1488" s="306"/>
      <c r="V1488" s="306"/>
      <c r="W1488" s="306"/>
      <c r="X1488" s="306"/>
      <c r="Y1488" s="306"/>
      <c r="Z1488" s="306"/>
    </row>
    <row r="1489" spans="1:26" s="111" customFormat="1">
      <c r="A1489" s="306"/>
      <c r="B1489" s="306"/>
      <c r="C1489" s="306"/>
      <c r="S1489" s="306"/>
      <c r="T1489" s="306"/>
      <c r="U1489" s="306"/>
      <c r="V1489" s="306"/>
      <c r="W1489" s="306"/>
      <c r="X1489" s="306"/>
      <c r="Y1489" s="306"/>
      <c r="Z1489" s="306"/>
    </row>
    <row r="1490" spans="1:26" s="111" customFormat="1">
      <c r="A1490" s="306"/>
      <c r="B1490" s="306"/>
      <c r="C1490" s="306"/>
      <c r="S1490" s="306"/>
      <c r="T1490" s="306"/>
      <c r="U1490" s="306"/>
      <c r="V1490" s="306"/>
      <c r="W1490" s="306"/>
      <c r="X1490" s="306"/>
      <c r="Y1490" s="306"/>
      <c r="Z1490" s="306"/>
    </row>
    <row r="1491" spans="1:26" s="111" customFormat="1">
      <c r="A1491" s="306"/>
      <c r="B1491" s="306"/>
      <c r="C1491" s="306"/>
      <c r="S1491" s="306"/>
      <c r="T1491" s="306"/>
      <c r="U1491" s="306"/>
      <c r="V1491" s="306"/>
      <c r="W1491" s="306"/>
      <c r="X1491" s="306"/>
      <c r="Y1491" s="306"/>
      <c r="Z1491" s="306"/>
    </row>
    <row r="1492" spans="1:26" s="111" customFormat="1">
      <c r="A1492" s="306"/>
      <c r="B1492" s="306"/>
      <c r="C1492" s="306"/>
      <c r="S1492" s="306"/>
      <c r="T1492" s="306"/>
      <c r="U1492" s="306"/>
      <c r="V1492" s="306"/>
      <c r="W1492" s="306"/>
      <c r="X1492" s="306"/>
      <c r="Y1492" s="306"/>
      <c r="Z1492" s="306"/>
    </row>
    <row r="1493" spans="1:26" s="111" customFormat="1">
      <c r="A1493" s="306"/>
      <c r="B1493" s="306"/>
      <c r="C1493" s="306"/>
      <c r="S1493" s="306"/>
      <c r="T1493" s="306"/>
      <c r="U1493" s="306"/>
      <c r="V1493" s="306"/>
      <c r="W1493" s="306"/>
      <c r="X1493" s="306"/>
      <c r="Y1493" s="306"/>
      <c r="Z1493" s="306"/>
    </row>
    <row r="1494" spans="1:26" s="111" customFormat="1">
      <c r="A1494" s="306"/>
      <c r="B1494" s="306"/>
      <c r="C1494" s="306"/>
      <c r="S1494" s="306"/>
      <c r="T1494" s="306"/>
      <c r="U1494" s="306"/>
      <c r="V1494" s="306"/>
      <c r="W1494" s="306"/>
      <c r="X1494" s="306"/>
      <c r="Y1494" s="306"/>
      <c r="Z1494" s="306"/>
    </row>
    <row r="1495" spans="1:26" s="111" customFormat="1">
      <c r="A1495" s="306"/>
      <c r="B1495" s="306"/>
      <c r="C1495" s="306"/>
      <c r="S1495" s="306"/>
      <c r="T1495" s="306"/>
      <c r="U1495" s="306"/>
      <c r="V1495" s="306"/>
      <c r="W1495" s="306"/>
      <c r="X1495" s="306"/>
      <c r="Y1495" s="306"/>
      <c r="Z1495" s="306"/>
    </row>
    <row r="1496" spans="1:26" s="111" customFormat="1">
      <c r="A1496" s="306"/>
      <c r="B1496" s="306"/>
      <c r="C1496" s="306"/>
      <c r="S1496" s="306"/>
      <c r="T1496" s="306"/>
      <c r="U1496" s="306"/>
      <c r="V1496" s="306"/>
      <c r="W1496" s="306"/>
      <c r="X1496" s="306"/>
      <c r="Y1496" s="306"/>
      <c r="Z1496" s="306"/>
    </row>
    <row r="1497" spans="1:26" s="111" customFormat="1">
      <c r="A1497" s="306"/>
      <c r="B1497" s="306"/>
      <c r="C1497" s="306"/>
      <c r="S1497" s="306"/>
      <c r="T1497" s="306"/>
      <c r="U1497" s="306"/>
      <c r="V1497" s="306"/>
      <c r="W1497" s="306"/>
      <c r="X1497" s="306"/>
      <c r="Y1497" s="306"/>
      <c r="Z1497" s="306"/>
    </row>
    <row r="1498" spans="1:26" s="111" customFormat="1">
      <c r="A1498" s="306"/>
      <c r="B1498" s="306"/>
      <c r="C1498" s="306"/>
      <c r="S1498" s="306"/>
      <c r="T1498" s="306"/>
      <c r="U1498" s="306"/>
      <c r="V1498" s="306"/>
      <c r="W1498" s="306"/>
      <c r="X1498" s="306"/>
      <c r="Y1498" s="306"/>
      <c r="Z1498" s="306"/>
    </row>
    <row r="1499" spans="1:26" s="111" customFormat="1">
      <c r="A1499" s="306"/>
      <c r="B1499" s="306"/>
      <c r="C1499" s="306"/>
      <c r="S1499" s="306"/>
      <c r="T1499" s="306"/>
      <c r="U1499" s="306"/>
      <c r="V1499" s="306"/>
      <c r="W1499" s="306"/>
      <c r="X1499" s="306"/>
      <c r="Y1499" s="306"/>
      <c r="Z1499" s="306"/>
    </row>
    <row r="1500" spans="1:26" s="111" customFormat="1">
      <c r="A1500" s="306"/>
      <c r="B1500" s="306"/>
      <c r="C1500" s="306"/>
      <c r="S1500" s="306"/>
      <c r="T1500" s="306"/>
      <c r="U1500" s="306"/>
      <c r="V1500" s="306"/>
      <c r="W1500" s="306"/>
      <c r="X1500" s="306"/>
      <c r="Y1500" s="306"/>
      <c r="Z1500" s="306"/>
    </row>
    <row r="1501" spans="1:26" s="111" customFormat="1">
      <c r="A1501" s="306"/>
      <c r="B1501" s="306"/>
      <c r="C1501" s="306"/>
      <c r="S1501" s="306"/>
      <c r="T1501" s="306"/>
      <c r="U1501" s="306"/>
      <c r="V1501" s="306"/>
      <c r="W1501" s="306"/>
      <c r="X1501" s="306"/>
      <c r="Y1501" s="306"/>
      <c r="Z1501" s="306"/>
    </row>
    <row r="1502" spans="1:26" s="111" customFormat="1">
      <c r="A1502" s="306"/>
      <c r="B1502" s="306"/>
      <c r="C1502" s="306"/>
      <c r="S1502" s="306"/>
      <c r="T1502" s="306"/>
      <c r="U1502" s="306"/>
      <c r="V1502" s="306"/>
      <c r="W1502" s="306"/>
      <c r="X1502" s="306"/>
      <c r="Y1502" s="306"/>
      <c r="Z1502" s="306"/>
    </row>
    <row r="1503" spans="1:26" s="111" customFormat="1">
      <c r="A1503" s="306"/>
      <c r="B1503" s="306"/>
      <c r="C1503" s="306"/>
      <c r="S1503" s="306"/>
      <c r="T1503" s="306"/>
      <c r="U1503" s="306"/>
      <c r="V1503" s="306"/>
      <c r="W1503" s="306"/>
      <c r="X1503" s="306"/>
      <c r="Y1503" s="306"/>
      <c r="Z1503" s="306"/>
    </row>
    <row r="1504" spans="1:26" s="111" customFormat="1">
      <c r="A1504" s="306"/>
      <c r="B1504" s="306"/>
      <c r="C1504" s="306"/>
      <c r="S1504" s="306"/>
      <c r="T1504" s="306"/>
      <c r="U1504" s="306"/>
      <c r="V1504" s="306"/>
      <c r="W1504" s="306"/>
      <c r="X1504" s="306"/>
      <c r="Y1504" s="306"/>
      <c r="Z1504" s="306"/>
    </row>
    <row r="1505" spans="1:26" s="111" customFormat="1">
      <c r="A1505" s="306"/>
      <c r="B1505" s="306"/>
      <c r="C1505" s="306"/>
      <c r="S1505" s="306"/>
      <c r="T1505" s="306"/>
      <c r="U1505" s="306"/>
      <c r="V1505" s="306"/>
      <c r="W1505" s="306"/>
      <c r="X1505" s="306"/>
      <c r="Y1505" s="306"/>
      <c r="Z1505" s="306"/>
    </row>
    <row r="1506" spans="1:26" s="111" customFormat="1">
      <c r="A1506" s="306"/>
      <c r="B1506" s="306"/>
      <c r="C1506" s="306"/>
      <c r="S1506" s="306"/>
      <c r="T1506" s="306"/>
      <c r="U1506" s="306"/>
      <c r="V1506" s="306"/>
      <c r="W1506" s="306"/>
      <c r="X1506" s="306"/>
      <c r="Y1506" s="306"/>
      <c r="Z1506" s="306"/>
    </row>
    <row r="1507" spans="1:26" s="111" customFormat="1">
      <c r="A1507" s="306"/>
      <c r="B1507" s="306"/>
      <c r="C1507" s="306"/>
      <c r="S1507" s="306"/>
      <c r="T1507" s="306"/>
      <c r="U1507" s="306"/>
      <c r="V1507" s="306"/>
      <c r="W1507" s="306"/>
      <c r="X1507" s="306"/>
      <c r="Y1507" s="306"/>
      <c r="Z1507" s="306"/>
    </row>
    <row r="1508" spans="1:26" s="111" customFormat="1">
      <c r="A1508" s="306"/>
      <c r="B1508" s="306"/>
      <c r="C1508" s="306"/>
      <c r="S1508" s="306"/>
      <c r="T1508" s="306"/>
      <c r="U1508" s="306"/>
      <c r="V1508" s="306"/>
      <c r="W1508" s="306"/>
      <c r="X1508" s="306"/>
      <c r="Y1508" s="306"/>
      <c r="Z1508" s="306"/>
    </row>
    <row r="1509" spans="1:26" s="111" customFormat="1">
      <c r="A1509" s="306"/>
      <c r="B1509" s="306"/>
      <c r="C1509" s="306"/>
      <c r="S1509" s="306"/>
      <c r="T1509" s="306"/>
      <c r="U1509" s="306"/>
      <c r="V1509" s="306"/>
      <c r="W1509" s="306"/>
      <c r="X1509" s="306"/>
      <c r="Y1509" s="306"/>
      <c r="Z1509" s="306"/>
    </row>
    <row r="1510" spans="1:26" s="111" customFormat="1">
      <c r="A1510" s="306"/>
      <c r="B1510" s="306"/>
      <c r="C1510" s="306"/>
      <c r="S1510" s="306"/>
      <c r="T1510" s="306"/>
      <c r="U1510" s="306"/>
      <c r="V1510" s="306"/>
      <c r="W1510" s="306"/>
      <c r="X1510" s="306"/>
      <c r="Y1510" s="306"/>
      <c r="Z1510" s="306"/>
    </row>
    <row r="1511" spans="1:26" s="111" customFormat="1">
      <c r="A1511" s="306"/>
      <c r="B1511" s="306"/>
      <c r="C1511" s="306"/>
      <c r="S1511" s="306"/>
      <c r="T1511" s="306"/>
      <c r="U1511" s="306"/>
      <c r="V1511" s="306"/>
      <c r="W1511" s="306"/>
      <c r="X1511" s="306"/>
      <c r="Y1511" s="306"/>
      <c r="Z1511" s="306"/>
    </row>
    <row r="1512" spans="1:26" s="111" customFormat="1">
      <c r="A1512" s="306"/>
      <c r="B1512" s="306"/>
      <c r="C1512" s="306"/>
      <c r="S1512" s="306"/>
      <c r="T1512" s="306"/>
      <c r="U1512" s="306"/>
      <c r="V1512" s="306"/>
      <c r="W1512" s="306"/>
      <c r="X1512" s="306"/>
      <c r="Y1512" s="306"/>
      <c r="Z1512" s="306"/>
    </row>
    <row r="1513" spans="1:26" s="111" customFormat="1">
      <c r="A1513" s="306"/>
      <c r="B1513" s="306"/>
      <c r="C1513" s="306"/>
      <c r="S1513" s="306"/>
      <c r="T1513" s="306"/>
      <c r="U1513" s="306"/>
      <c r="V1513" s="306"/>
      <c r="W1513" s="306"/>
      <c r="X1513" s="306"/>
      <c r="Y1513" s="306"/>
      <c r="Z1513" s="306"/>
    </row>
    <row r="1514" spans="1:26" s="111" customFormat="1">
      <c r="A1514" s="306"/>
      <c r="B1514" s="306"/>
      <c r="C1514" s="306"/>
      <c r="S1514" s="306"/>
      <c r="T1514" s="306"/>
      <c r="U1514" s="306"/>
      <c r="V1514" s="306"/>
      <c r="W1514" s="306"/>
      <c r="X1514" s="306"/>
      <c r="Y1514" s="306"/>
      <c r="Z1514" s="306"/>
    </row>
    <row r="1515" spans="1:26" s="111" customFormat="1">
      <c r="A1515" s="306"/>
      <c r="B1515" s="306"/>
      <c r="C1515" s="306"/>
      <c r="S1515" s="306"/>
      <c r="T1515" s="306"/>
      <c r="U1515" s="306"/>
      <c r="V1515" s="306"/>
      <c r="W1515" s="306"/>
      <c r="X1515" s="306"/>
      <c r="Y1515" s="306"/>
      <c r="Z1515" s="306"/>
    </row>
    <row r="1516" spans="1:26" s="111" customFormat="1">
      <c r="A1516" s="306"/>
      <c r="B1516" s="306"/>
      <c r="C1516" s="306"/>
      <c r="S1516" s="306"/>
      <c r="T1516" s="306"/>
      <c r="U1516" s="306"/>
      <c r="V1516" s="306"/>
      <c r="W1516" s="306"/>
      <c r="X1516" s="306"/>
      <c r="Y1516" s="306"/>
      <c r="Z1516" s="306"/>
    </row>
    <row r="1517" spans="1:26" s="111" customFormat="1">
      <c r="A1517" s="306"/>
      <c r="B1517" s="306"/>
      <c r="C1517" s="306"/>
      <c r="S1517" s="306"/>
      <c r="T1517" s="306"/>
      <c r="U1517" s="306"/>
      <c r="V1517" s="306"/>
      <c r="W1517" s="306"/>
      <c r="X1517" s="306"/>
      <c r="Y1517" s="306"/>
      <c r="Z1517" s="306"/>
    </row>
    <row r="1518" spans="1:26" s="111" customFormat="1">
      <c r="A1518" s="306"/>
      <c r="B1518" s="306"/>
      <c r="C1518" s="306"/>
      <c r="S1518" s="306"/>
      <c r="T1518" s="306"/>
      <c r="U1518" s="306"/>
      <c r="V1518" s="306"/>
      <c r="W1518" s="306"/>
      <c r="X1518" s="306"/>
      <c r="Y1518" s="306"/>
      <c r="Z1518" s="306"/>
    </row>
    <row r="1519" spans="1:26" s="111" customFormat="1">
      <c r="A1519" s="306"/>
      <c r="B1519" s="306"/>
      <c r="C1519" s="306"/>
      <c r="S1519" s="306"/>
      <c r="T1519" s="306"/>
      <c r="U1519" s="306"/>
      <c r="V1519" s="306"/>
      <c r="W1519" s="306"/>
      <c r="X1519" s="306"/>
      <c r="Y1519" s="306"/>
      <c r="Z1519" s="306"/>
    </row>
    <row r="1520" spans="1:26" s="111" customFormat="1">
      <c r="A1520" s="306"/>
      <c r="B1520" s="306"/>
      <c r="C1520" s="306"/>
      <c r="S1520" s="306"/>
      <c r="T1520" s="306"/>
      <c r="U1520" s="306"/>
      <c r="V1520" s="306"/>
      <c r="W1520" s="306"/>
      <c r="X1520" s="306"/>
      <c r="Y1520" s="306"/>
      <c r="Z1520" s="306"/>
    </row>
    <row r="1521" spans="1:26" s="111" customFormat="1">
      <c r="A1521" s="306"/>
      <c r="B1521" s="306"/>
      <c r="C1521" s="306"/>
      <c r="S1521" s="306"/>
      <c r="T1521" s="306"/>
      <c r="U1521" s="306"/>
      <c r="V1521" s="306"/>
      <c r="W1521" s="306"/>
      <c r="X1521" s="306"/>
      <c r="Y1521" s="306"/>
      <c r="Z1521" s="306"/>
    </row>
    <row r="1522" spans="1:26" s="111" customFormat="1">
      <c r="A1522" s="306"/>
      <c r="B1522" s="306"/>
      <c r="C1522" s="306"/>
      <c r="S1522" s="306"/>
      <c r="T1522" s="306"/>
      <c r="U1522" s="306"/>
      <c r="V1522" s="306"/>
      <c r="W1522" s="306"/>
      <c r="X1522" s="306"/>
      <c r="Y1522" s="306"/>
      <c r="Z1522" s="306"/>
    </row>
    <row r="1523" spans="1:26" s="111" customFormat="1">
      <c r="A1523" s="306"/>
      <c r="B1523" s="306"/>
      <c r="C1523" s="306"/>
      <c r="S1523" s="306"/>
      <c r="T1523" s="306"/>
      <c r="U1523" s="306"/>
      <c r="V1523" s="306"/>
      <c r="W1523" s="306"/>
      <c r="X1523" s="306"/>
      <c r="Y1523" s="306"/>
      <c r="Z1523" s="306"/>
    </row>
    <row r="1524" spans="1:26" s="111" customFormat="1">
      <c r="A1524" s="306"/>
      <c r="B1524" s="306"/>
      <c r="C1524" s="306"/>
      <c r="S1524" s="306"/>
      <c r="T1524" s="306"/>
      <c r="U1524" s="306"/>
      <c r="V1524" s="306"/>
      <c r="W1524" s="306"/>
      <c r="X1524" s="306"/>
      <c r="Y1524" s="306"/>
      <c r="Z1524" s="306"/>
    </row>
    <row r="1525" spans="1:26" s="111" customFormat="1">
      <c r="A1525" s="306"/>
      <c r="B1525" s="306"/>
      <c r="C1525" s="306"/>
      <c r="S1525" s="306"/>
      <c r="T1525" s="306"/>
      <c r="U1525" s="306"/>
      <c r="V1525" s="306"/>
      <c r="W1525" s="306"/>
      <c r="X1525" s="306"/>
      <c r="Y1525" s="306"/>
      <c r="Z1525" s="306"/>
    </row>
    <row r="1526" spans="1:26" s="111" customFormat="1">
      <c r="A1526" s="306"/>
      <c r="B1526" s="306"/>
      <c r="C1526" s="306"/>
      <c r="S1526" s="306"/>
      <c r="T1526" s="306"/>
      <c r="U1526" s="306"/>
      <c r="V1526" s="306"/>
      <c r="W1526" s="306"/>
      <c r="X1526" s="306"/>
      <c r="Y1526" s="306"/>
      <c r="Z1526" s="306"/>
    </row>
    <row r="1527" spans="1:26" s="111" customFormat="1">
      <c r="A1527" s="306"/>
      <c r="B1527" s="306"/>
      <c r="C1527" s="306"/>
      <c r="S1527" s="306"/>
      <c r="T1527" s="306"/>
      <c r="U1527" s="306"/>
      <c r="V1527" s="306"/>
      <c r="W1527" s="306"/>
      <c r="X1527" s="306"/>
      <c r="Y1527" s="306"/>
      <c r="Z1527" s="306"/>
    </row>
    <row r="1528" spans="1:26" s="111" customFormat="1">
      <c r="A1528" s="306"/>
      <c r="B1528" s="306"/>
      <c r="C1528" s="306"/>
      <c r="S1528" s="306"/>
      <c r="T1528" s="306"/>
      <c r="U1528" s="306"/>
      <c r="V1528" s="306"/>
      <c r="W1528" s="306"/>
      <c r="X1528" s="306"/>
      <c r="Y1528" s="306"/>
      <c r="Z1528" s="306"/>
    </row>
    <row r="1529" spans="1:26" s="111" customFormat="1">
      <c r="A1529" s="306"/>
      <c r="B1529" s="306"/>
      <c r="C1529" s="306"/>
      <c r="S1529" s="306"/>
      <c r="T1529" s="306"/>
      <c r="U1529" s="306"/>
      <c r="V1529" s="306"/>
      <c r="W1529" s="306"/>
      <c r="X1529" s="306"/>
      <c r="Y1529" s="306"/>
      <c r="Z1529" s="306"/>
    </row>
    <row r="1530" spans="1:26" s="111" customFormat="1">
      <c r="A1530" s="306"/>
      <c r="B1530" s="306"/>
      <c r="C1530" s="306"/>
      <c r="S1530" s="306"/>
      <c r="T1530" s="306"/>
      <c r="U1530" s="306"/>
      <c r="V1530" s="306"/>
      <c r="W1530" s="306"/>
      <c r="X1530" s="306"/>
      <c r="Y1530" s="306"/>
      <c r="Z1530" s="306"/>
    </row>
    <row r="1531" spans="1:26" s="111" customFormat="1">
      <c r="A1531" s="306"/>
      <c r="B1531" s="306"/>
      <c r="C1531" s="306"/>
      <c r="S1531" s="306"/>
      <c r="T1531" s="306"/>
      <c r="U1531" s="306"/>
      <c r="V1531" s="306"/>
      <c r="W1531" s="306"/>
      <c r="X1531" s="306"/>
      <c r="Y1531" s="306"/>
      <c r="Z1531" s="306"/>
    </row>
    <row r="1532" spans="1:26" s="111" customFormat="1">
      <c r="A1532" s="306"/>
      <c r="B1532" s="306"/>
      <c r="C1532" s="306"/>
      <c r="S1532" s="306"/>
      <c r="T1532" s="306"/>
      <c r="U1532" s="306"/>
      <c r="V1532" s="306"/>
      <c r="W1532" s="306"/>
      <c r="X1532" s="306"/>
      <c r="Y1532" s="306"/>
      <c r="Z1532" s="306"/>
    </row>
    <row r="1533" spans="1:26" s="111" customFormat="1">
      <c r="A1533" s="306"/>
      <c r="B1533" s="306"/>
      <c r="C1533" s="306"/>
      <c r="S1533" s="306"/>
      <c r="T1533" s="306"/>
      <c r="U1533" s="306"/>
      <c r="V1533" s="306"/>
      <c r="W1533" s="306"/>
      <c r="X1533" s="306"/>
      <c r="Y1533" s="306"/>
      <c r="Z1533" s="306"/>
    </row>
    <row r="1534" spans="1:26" s="111" customFormat="1">
      <c r="A1534" s="306"/>
      <c r="B1534" s="306"/>
      <c r="C1534" s="306"/>
      <c r="S1534" s="306"/>
      <c r="T1534" s="306"/>
      <c r="U1534" s="306"/>
      <c r="V1534" s="306"/>
      <c r="W1534" s="306"/>
      <c r="X1534" s="306"/>
      <c r="Y1534" s="306"/>
      <c r="Z1534" s="306"/>
    </row>
    <row r="1535" spans="1:26" s="111" customFormat="1">
      <c r="A1535" s="306"/>
      <c r="B1535" s="306"/>
      <c r="C1535" s="306"/>
      <c r="S1535" s="306"/>
      <c r="T1535" s="306"/>
      <c r="U1535" s="306"/>
      <c r="V1535" s="306"/>
      <c r="W1535" s="306"/>
      <c r="X1535" s="306"/>
      <c r="Y1535" s="306"/>
      <c r="Z1535" s="306"/>
    </row>
    <row r="1536" spans="1:26" s="111" customFormat="1">
      <c r="A1536" s="306"/>
      <c r="B1536" s="306"/>
      <c r="C1536" s="306"/>
      <c r="S1536" s="306"/>
      <c r="T1536" s="306"/>
      <c r="U1536" s="306"/>
      <c r="V1536" s="306"/>
      <c r="W1536" s="306"/>
      <c r="X1536" s="306"/>
      <c r="Y1536" s="306"/>
      <c r="Z1536" s="306"/>
    </row>
    <row r="1537" spans="1:26" s="111" customFormat="1">
      <c r="A1537" s="306"/>
      <c r="B1537" s="306"/>
      <c r="C1537" s="306"/>
      <c r="S1537" s="306"/>
      <c r="T1537" s="306"/>
      <c r="U1537" s="306"/>
      <c r="V1537" s="306"/>
      <c r="W1537" s="306"/>
      <c r="X1537" s="306"/>
      <c r="Y1537" s="306"/>
      <c r="Z1537" s="306"/>
    </row>
    <row r="1538" spans="1:26" s="111" customFormat="1">
      <c r="A1538" s="306"/>
      <c r="B1538" s="306"/>
      <c r="C1538" s="306"/>
      <c r="S1538" s="306"/>
      <c r="T1538" s="306"/>
      <c r="U1538" s="306"/>
      <c r="V1538" s="306"/>
      <c r="W1538" s="306"/>
      <c r="X1538" s="306"/>
      <c r="Y1538" s="306"/>
      <c r="Z1538" s="306"/>
    </row>
    <row r="1539" spans="1:26" s="111" customFormat="1">
      <c r="A1539" s="306"/>
      <c r="B1539" s="306"/>
      <c r="C1539" s="306"/>
      <c r="S1539" s="306"/>
      <c r="T1539" s="306"/>
      <c r="U1539" s="306"/>
      <c r="V1539" s="306"/>
      <c r="W1539" s="306"/>
      <c r="X1539" s="306"/>
      <c r="Y1539" s="306"/>
      <c r="Z1539" s="306"/>
    </row>
    <row r="1540" spans="1:26" s="111" customFormat="1">
      <c r="A1540" s="306"/>
      <c r="B1540" s="306"/>
      <c r="C1540" s="306"/>
      <c r="S1540" s="306"/>
      <c r="T1540" s="306"/>
      <c r="U1540" s="306"/>
      <c r="V1540" s="306"/>
      <c r="W1540" s="306"/>
      <c r="X1540" s="306"/>
      <c r="Y1540" s="306"/>
      <c r="Z1540" s="306"/>
    </row>
    <row r="1541" spans="1:26" s="111" customFormat="1">
      <c r="A1541" s="306"/>
      <c r="B1541" s="306"/>
      <c r="C1541" s="306"/>
      <c r="S1541" s="306"/>
      <c r="T1541" s="306"/>
      <c r="U1541" s="306"/>
      <c r="V1541" s="306"/>
      <c r="W1541" s="306"/>
      <c r="X1541" s="306"/>
      <c r="Y1541" s="306"/>
      <c r="Z1541" s="306"/>
    </row>
    <row r="1542" spans="1:26" s="111" customFormat="1">
      <c r="A1542" s="306"/>
      <c r="B1542" s="306"/>
      <c r="C1542" s="306"/>
      <c r="S1542" s="306"/>
      <c r="T1542" s="306"/>
      <c r="U1542" s="306"/>
      <c r="V1542" s="306"/>
      <c r="W1542" s="306"/>
      <c r="X1542" s="306"/>
      <c r="Y1542" s="306"/>
      <c r="Z1542" s="306"/>
    </row>
    <row r="1543" spans="1:26" s="111" customFormat="1">
      <c r="A1543" s="306"/>
      <c r="B1543" s="306"/>
      <c r="C1543" s="306"/>
      <c r="S1543" s="306"/>
      <c r="T1543" s="306"/>
      <c r="U1543" s="306"/>
      <c r="V1543" s="306"/>
      <c r="W1543" s="306"/>
      <c r="X1543" s="306"/>
      <c r="Y1543" s="306"/>
      <c r="Z1543" s="306"/>
    </row>
    <row r="1544" spans="1:26" s="111" customFormat="1">
      <c r="A1544" s="306"/>
      <c r="B1544" s="306"/>
      <c r="C1544" s="306"/>
      <c r="S1544" s="306"/>
      <c r="T1544" s="306"/>
      <c r="U1544" s="306"/>
      <c r="V1544" s="306"/>
      <c r="W1544" s="306"/>
      <c r="X1544" s="306"/>
      <c r="Y1544" s="306"/>
      <c r="Z1544" s="306"/>
    </row>
    <row r="1545" spans="1:26" s="111" customFormat="1">
      <c r="A1545" s="306"/>
      <c r="B1545" s="306"/>
      <c r="C1545" s="306"/>
      <c r="S1545" s="306"/>
      <c r="T1545" s="306"/>
      <c r="U1545" s="306"/>
      <c r="V1545" s="306"/>
      <c r="W1545" s="306"/>
      <c r="X1545" s="306"/>
      <c r="Y1545" s="306"/>
      <c r="Z1545" s="306"/>
    </row>
    <row r="1546" spans="1:26" s="111" customFormat="1">
      <c r="A1546" s="306"/>
      <c r="B1546" s="306"/>
      <c r="C1546" s="306"/>
      <c r="S1546" s="306"/>
      <c r="T1546" s="306"/>
      <c r="U1546" s="306"/>
      <c r="V1546" s="306"/>
      <c r="W1546" s="306"/>
      <c r="X1546" s="306"/>
      <c r="Y1546" s="306"/>
      <c r="Z1546" s="306"/>
    </row>
    <row r="1547" spans="1:26" s="111" customFormat="1">
      <c r="A1547" s="306"/>
      <c r="B1547" s="306"/>
      <c r="C1547" s="306"/>
      <c r="S1547" s="306"/>
      <c r="T1547" s="306"/>
      <c r="U1547" s="306"/>
      <c r="V1547" s="306"/>
      <c r="W1547" s="306"/>
      <c r="X1547" s="306"/>
      <c r="Y1547" s="306"/>
      <c r="Z1547" s="306"/>
    </row>
    <row r="1548" spans="1:26" s="111" customFormat="1">
      <c r="A1548" s="306"/>
      <c r="B1548" s="306"/>
      <c r="C1548" s="306"/>
      <c r="S1548" s="306"/>
      <c r="T1548" s="306"/>
      <c r="U1548" s="306"/>
      <c r="V1548" s="306"/>
      <c r="W1548" s="306"/>
      <c r="X1548" s="306"/>
      <c r="Y1548" s="306"/>
      <c r="Z1548" s="306"/>
    </row>
    <row r="1549" spans="1:26" s="111" customFormat="1">
      <c r="A1549" s="306"/>
      <c r="B1549" s="306"/>
      <c r="C1549" s="306"/>
      <c r="S1549" s="306"/>
      <c r="T1549" s="306"/>
      <c r="U1549" s="306"/>
      <c r="V1549" s="306"/>
      <c r="W1549" s="306"/>
      <c r="X1549" s="306"/>
      <c r="Y1549" s="306"/>
      <c r="Z1549" s="306"/>
    </row>
    <row r="1550" spans="1:26" s="111" customFormat="1">
      <c r="A1550" s="306"/>
      <c r="B1550" s="306"/>
      <c r="C1550" s="306"/>
      <c r="S1550" s="306"/>
      <c r="T1550" s="306"/>
      <c r="U1550" s="306"/>
      <c r="V1550" s="306"/>
      <c r="W1550" s="306"/>
      <c r="X1550" s="306"/>
      <c r="Y1550" s="306"/>
      <c r="Z1550" s="306"/>
    </row>
    <row r="1551" spans="1:26" s="111" customFormat="1">
      <c r="A1551" s="306"/>
      <c r="B1551" s="306"/>
      <c r="C1551" s="306"/>
      <c r="S1551" s="306"/>
      <c r="T1551" s="306"/>
      <c r="U1551" s="306"/>
      <c r="V1551" s="306"/>
      <c r="W1551" s="306"/>
      <c r="X1551" s="306"/>
      <c r="Y1551" s="306"/>
      <c r="Z1551" s="306"/>
    </row>
    <row r="1552" spans="1:26" s="111" customFormat="1">
      <c r="A1552" s="306"/>
      <c r="B1552" s="306"/>
      <c r="C1552" s="306"/>
      <c r="S1552" s="306"/>
      <c r="T1552" s="306"/>
      <c r="U1552" s="306"/>
      <c r="V1552" s="306"/>
      <c r="W1552" s="306"/>
      <c r="X1552" s="306"/>
      <c r="Y1552" s="306"/>
      <c r="Z1552" s="306"/>
    </row>
    <row r="1553" spans="1:26" s="111" customFormat="1">
      <c r="A1553" s="306"/>
      <c r="B1553" s="306"/>
      <c r="C1553" s="306"/>
      <c r="S1553" s="306"/>
      <c r="T1553" s="306"/>
      <c r="U1553" s="306"/>
      <c r="V1553" s="306"/>
      <c r="W1553" s="306"/>
      <c r="X1553" s="306"/>
      <c r="Y1553" s="306"/>
      <c r="Z1553" s="306"/>
    </row>
    <row r="1554" spans="1:26" s="111" customFormat="1">
      <c r="A1554" s="306"/>
      <c r="B1554" s="306"/>
      <c r="C1554" s="306"/>
      <c r="S1554" s="306"/>
      <c r="T1554" s="306"/>
      <c r="U1554" s="306"/>
      <c r="V1554" s="306"/>
      <c r="W1554" s="306"/>
      <c r="X1554" s="306"/>
      <c r="Y1554" s="306"/>
      <c r="Z1554" s="306"/>
    </row>
    <row r="1555" spans="1:26" s="111" customFormat="1">
      <c r="A1555" s="306"/>
      <c r="B1555" s="306"/>
      <c r="C1555" s="306"/>
      <c r="S1555" s="306"/>
      <c r="T1555" s="306"/>
      <c r="U1555" s="306"/>
      <c r="V1555" s="306"/>
      <c r="W1555" s="306"/>
      <c r="X1555" s="306"/>
      <c r="Y1555" s="306"/>
      <c r="Z1555" s="306"/>
    </row>
    <row r="1556" spans="1:26" s="111" customFormat="1">
      <c r="A1556" s="306"/>
      <c r="B1556" s="306"/>
      <c r="C1556" s="306"/>
      <c r="S1556" s="306"/>
      <c r="T1556" s="306"/>
      <c r="U1556" s="306"/>
      <c r="V1556" s="306"/>
      <c r="W1556" s="306"/>
      <c r="X1556" s="306"/>
      <c r="Y1556" s="306"/>
      <c r="Z1556" s="306"/>
    </row>
    <row r="1557" spans="1:26" s="111" customFormat="1">
      <c r="A1557" s="306"/>
      <c r="B1557" s="306"/>
      <c r="C1557" s="306"/>
      <c r="S1557" s="306"/>
      <c r="T1557" s="306"/>
      <c r="U1557" s="306"/>
      <c r="V1557" s="306"/>
      <c r="W1557" s="306"/>
      <c r="X1557" s="306"/>
      <c r="Y1557" s="306"/>
      <c r="Z1557" s="306"/>
    </row>
    <row r="1558" spans="1:26" s="111" customFormat="1">
      <c r="A1558" s="306"/>
      <c r="B1558" s="306"/>
      <c r="C1558" s="306"/>
      <c r="S1558" s="306"/>
      <c r="T1558" s="306"/>
      <c r="U1558" s="306"/>
      <c r="V1558" s="306"/>
      <c r="W1558" s="306"/>
      <c r="X1558" s="306"/>
      <c r="Y1558" s="306"/>
      <c r="Z1558" s="306"/>
    </row>
    <row r="1559" spans="1:26" s="111" customFormat="1">
      <c r="A1559" s="306"/>
      <c r="B1559" s="306"/>
      <c r="C1559" s="306"/>
      <c r="S1559" s="306"/>
      <c r="T1559" s="306"/>
      <c r="U1559" s="306"/>
      <c r="V1559" s="306"/>
      <c r="W1559" s="306"/>
      <c r="X1559" s="306"/>
      <c r="Y1559" s="306"/>
      <c r="Z1559" s="306"/>
    </row>
    <row r="1560" spans="1:26" s="111" customFormat="1">
      <c r="A1560" s="306"/>
      <c r="B1560" s="306"/>
      <c r="C1560" s="306"/>
      <c r="S1560" s="306"/>
      <c r="T1560" s="306"/>
      <c r="U1560" s="306"/>
      <c r="V1560" s="306"/>
      <c r="W1560" s="306"/>
      <c r="X1560" s="306"/>
      <c r="Y1560" s="306"/>
      <c r="Z1560" s="306"/>
    </row>
    <row r="1561" spans="1:26" s="111" customFormat="1">
      <c r="A1561" s="306"/>
      <c r="B1561" s="306"/>
      <c r="C1561" s="306"/>
      <c r="S1561" s="306"/>
      <c r="T1561" s="306"/>
      <c r="U1561" s="306"/>
      <c r="V1561" s="306"/>
      <c r="W1561" s="306"/>
      <c r="X1561" s="306"/>
      <c r="Y1561" s="306"/>
      <c r="Z1561" s="306"/>
    </row>
    <row r="1562" spans="1:26" s="111" customFormat="1">
      <c r="A1562" s="306"/>
      <c r="B1562" s="306"/>
      <c r="C1562" s="306"/>
      <c r="S1562" s="306"/>
      <c r="T1562" s="306"/>
      <c r="U1562" s="306"/>
      <c r="V1562" s="306"/>
      <c r="W1562" s="306"/>
      <c r="X1562" s="306"/>
      <c r="Y1562" s="306"/>
      <c r="Z1562" s="306"/>
    </row>
    <row r="1563" spans="1:26" s="111" customFormat="1">
      <c r="A1563" s="306"/>
      <c r="B1563" s="306"/>
      <c r="C1563" s="306"/>
      <c r="S1563" s="306"/>
      <c r="T1563" s="306"/>
      <c r="U1563" s="306"/>
      <c r="V1563" s="306"/>
      <c r="W1563" s="306"/>
      <c r="X1563" s="306"/>
      <c r="Y1563" s="306"/>
      <c r="Z1563" s="306"/>
    </row>
    <row r="1564" spans="1:26" s="111" customFormat="1">
      <c r="A1564" s="306"/>
      <c r="B1564" s="306"/>
      <c r="C1564" s="306"/>
      <c r="S1564" s="306"/>
      <c r="T1564" s="306"/>
      <c r="U1564" s="306"/>
      <c r="V1564" s="306"/>
      <c r="W1564" s="306"/>
      <c r="X1564" s="306"/>
      <c r="Y1564" s="306"/>
      <c r="Z1564" s="306"/>
    </row>
    <row r="1565" spans="1:26" s="111" customFormat="1">
      <c r="A1565" s="306"/>
      <c r="B1565" s="306"/>
      <c r="C1565" s="306"/>
      <c r="S1565" s="306"/>
      <c r="T1565" s="306"/>
      <c r="U1565" s="306"/>
      <c r="V1565" s="306"/>
      <c r="W1565" s="306"/>
      <c r="X1565" s="306"/>
      <c r="Y1565" s="306"/>
      <c r="Z1565" s="306"/>
    </row>
    <row r="1566" spans="1:26" s="111" customFormat="1">
      <c r="A1566" s="306"/>
      <c r="B1566" s="306"/>
      <c r="C1566" s="306"/>
      <c r="S1566" s="306"/>
      <c r="T1566" s="306"/>
      <c r="U1566" s="306"/>
      <c r="V1566" s="306"/>
      <c r="W1566" s="306"/>
      <c r="X1566" s="306"/>
      <c r="Y1566" s="306"/>
      <c r="Z1566" s="306"/>
    </row>
    <row r="1567" spans="1:26" s="111" customFormat="1">
      <c r="A1567" s="306"/>
      <c r="B1567" s="306"/>
      <c r="C1567" s="306"/>
      <c r="S1567" s="306"/>
      <c r="T1567" s="306"/>
      <c r="U1567" s="306"/>
      <c r="V1567" s="306"/>
      <c r="W1567" s="306"/>
      <c r="X1567" s="306"/>
      <c r="Y1567" s="306"/>
      <c r="Z1567" s="306"/>
    </row>
    <row r="1568" spans="1:26" s="111" customFormat="1">
      <c r="A1568" s="306"/>
      <c r="B1568" s="306"/>
      <c r="C1568" s="306"/>
      <c r="S1568" s="306"/>
      <c r="T1568" s="306"/>
      <c r="U1568" s="306"/>
      <c r="V1568" s="306"/>
      <c r="W1568" s="306"/>
      <c r="X1568" s="306"/>
      <c r="Y1568" s="306"/>
      <c r="Z1568" s="306"/>
    </row>
    <row r="1569" spans="1:26" s="111" customFormat="1">
      <c r="A1569" s="306"/>
      <c r="B1569" s="306"/>
      <c r="C1569" s="306"/>
      <c r="S1569" s="306"/>
      <c r="T1569" s="306"/>
      <c r="U1569" s="306"/>
      <c r="V1569" s="306"/>
      <c r="W1569" s="306"/>
      <c r="X1569" s="306"/>
      <c r="Y1569" s="306"/>
      <c r="Z1569" s="306"/>
    </row>
    <row r="1570" spans="1:26" s="111" customFormat="1">
      <c r="A1570" s="306"/>
      <c r="B1570" s="306"/>
      <c r="C1570" s="306"/>
      <c r="S1570" s="306"/>
      <c r="T1570" s="306"/>
      <c r="U1570" s="306"/>
      <c r="V1570" s="306"/>
      <c r="W1570" s="306"/>
      <c r="X1570" s="306"/>
      <c r="Y1570" s="306"/>
      <c r="Z1570" s="306"/>
    </row>
    <row r="1571" spans="1:26" s="111" customFormat="1">
      <c r="A1571" s="306"/>
      <c r="B1571" s="306"/>
      <c r="C1571" s="306"/>
      <c r="S1571" s="306"/>
      <c r="T1571" s="306"/>
      <c r="U1571" s="306"/>
      <c r="V1571" s="306"/>
      <c r="W1571" s="306"/>
      <c r="X1571" s="306"/>
      <c r="Y1571" s="306"/>
      <c r="Z1571" s="306"/>
    </row>
    <row r="1572" spans="1:26" s="111" customFormat="1">
      <c r="A1572" s="306"/>
      <c r="B1572" s="306"/>
      <c r="C1572" s="306"/>
      <c r="S1572" s="306"/>
      <c r="T1572" s="306"/>
      <c r="U1572" s="306"/>
      <c r="V1572" s="306"/>
      <c r="W1572" s="306"/>
      <c r="X1572" s="306"/>
      <c r="Y1572" s="306"/>
      <c r="Z1572" s="306"/>
    </row>
    <row r="1573" spans="1:26" s="111" customFormat="1">
      <c r="A1573" s="306"/>
      <c r="B1573" s="306"/>
      <c r="C1573" s="306"/>
      <c r="S1573" s="306"/>
      <c r="T1573" s="306"/>
      <c r="U1573" s="306"/>
      <c r="V1573" s="306"/>
      <c r="W1573" s="306"/>
      <c r="X1573" s="306"/>
      <c r="Y1573" s="306"/>
      <c r="Z1573" s="306"/>
    </row>
    <row r="1574" spans="1:26" s="111" customFormat="1">
      <c r="A1574" s="306"/>
      <c r="B1574" s="306"/>
      <c r="C1574" s="306"/>
      <c r="S1574" s="306"/>
      <c r="T1574" s="306"/>
      <c r="U1574" s="306"/>
      <c r="V1574" s="306"/>
      <c r="W1574" s="306"/>
      <c r="X1574" s="306"/>
      <c r="Y1574" s="306"/>
      <c r="Z1574" s="306"/>
    </row>
    <row r="1575" spans="1:26" s="111" customFormat="1">
      <c r="A1575" s="306"/>
      <c r="B1575" s="306"/>
      <c r="C1575" s="306"/>
      <c r="S1575" s="306"/>
      <c r="T1575" s="306"/>
      <c r="U1575" s="306"/>
      <c r="V1575" s="306"/>
      <c r="W1575" s="306"/>
      <c r="X1575" s="306"/>
      <c r="Y1575" s="306"/>
      <c r="Z1575" s="306"/>
    </row>
    <row r="1576" spans="1:26" s="111" customFormat="1">
      <c r="A1576" s="306"/>
      <c r="B1576" s="306"/>
      <c r="C1576" s="306"/>
      <c r="S1576" s="306"/>
      <c r="T1576" s="306"/>
      <c r="U1576" s="306"/>
      <c r="V1576" s="306"/>
      <c r="W1576" s="306"/>
      <c r="X1576" s="306"/>
      <c r="Y1576" s="306"/>
      <c r="Z1576" s="306"/>
    </row>
    <row r="1577" spans="1:26" s="111" customFormat="1">
      <c r="A1577" s="306"/>
      <c r="B1577" s="306"/>
      <c r="C1577" s="306"/>
      <c r="S1577" s="306"/>
      <c r="T1577" s="306"/>
      <c r="U1577" s="306"/>
      <c r="V1577" s="306"/>
      <c r="W1577" s="306"/>
      <c r="X1577" s="306"/>
      <c r="Y1577" s="306"/>
      <c r="Z1577" s="306"/>
    </row>
    <row r="1578" spans="1:26" s="111" customFormat="1">
      <c r="A1578" s="306"/>
      <c r="B1578" s="306"/>
      <c r="C1578" s="306"/>
      <c r="S1578" s="306"/>
      <c r="T1578" s="306"/>
      <c r="U1578" s="306"/>
      <c r="V1578" s="306"/>
      <c r="W1578" s="306"/>
      <c r="X1578" s="306"/>
      <c r="Y1578" s="306"/>
      <c r="Z1578" s="306"/>
    </row>
    <row r="1579" spans="1:26" s="111" customFormat="1">
      <c r="A1579" s="306"/>
      <c r="B1579" s="306"/>
      <c r="C1579" s="306"/>
      <c r="S1579" s="306"/>
      <c r="T1579" s="306"/>
      <c r="U1579" s="306"/>
      <c r="V1579" s="306"/>
      <c r="W1579" s="306"/>
      <c r="X1579" s="306"/>
      <c r="Y1579" s="306"/>
      <c r="Z1579" s="306"/>
    </row>
    <row r="1580" spans="1:26" s="111" customFormat="1">
      <c r="A1580" s="306"/>
      <c r="B1580" s="306"/>
      <c r="C1580" s="306"/>
      <c r="S1580" s="306"/>
      <c r="T1580" s="306"/>
      <c r="U1580" s="306"/>
      <c r="V1580" s="306"/>
      <c r="W1580" s="306"/>
      <c r="X1580" s="306"/>
      <c r="Y1580" s="306"/>
      <c r="Z1580" s="306"/>
    </row>
    <row r="1581" spans="1:26" s="111" customFormat="1">
      <c r="A1581" s="306"/>
      <c r="B1581" s="306"/>
      <c r="C1581" s="306"/>
      <c r="S1581" s="306"/>
      <c r="T1581" s="306"/>
      <c r="U1581" s="306"/>
      <c r="V1581" s="306"/>
      <c r="W1581" s="306"/>
      <c r="X1581" s="306"/>
      <c r="Y1581" s="306"/>
      <c r="Z1581" s="306"/>
    </row>
    <row r="1582" spans="1:26" s="111" customFormat="1">
      <c r="A1582" s="306"/>
      <c r="B1582" s="306"/>
      <c r="C1582" s="306"/>
      <c r="S1582" s="306"/>
      <c r="T1582" s="306"/>
      <c r="U1582" s="306"/>
      <c r="V1582" s="306"/>
      <c r="W1582" s="306"/>
      <c r="X1582" s="306"/>
      <c r="Y1582" s="306"/>
      <c r="Z1582" s="306"/>
    </row>
    <row r="1583" spans="1:26" s="111" customFormat="1">
      <c r="A1583" s="306"/>
      <c r="B1583" s="306"/>
      <c r="C1583" s="306"/>
      <c r="S1583" s="306"/>
      <c r="T1583" s="306"/>
      <c r="U1583" s="306"/>
      <c r="V1583" s="306"/>
      <c r="W1583" s="306"/>
      <c r="X1583" s="306"/>
      <c r="Y1583" s="306"/>
      <c r="Z1583" s="306"/>
    </row>
    <row r="1584" spans="1:26" s="111" customFormat="1">
      <c r="A1584" s="306"/>
      <c r="B1584" s="306"/>
      <c r="C1584" s="306"/>
      <c r="S1584" s="306"/>
      <c r="T1584" s="306"/>
      <c r="U1584" s="306"/>
      <c r="V1584" s="306"/>
      <c r="W1584" s="306"/>
      <c r="X1584" s="306"/>
      <c r="Y1584" s="306"/>
      <c r="Z1584" s="306"/>
    </row>
    <row r="1585" spans="1:26" s="111" customFormat="1">
      <c r="A1585" s="306"/>
      <c r="B1585" s="306"/>
      <c r="C1585" s="306"/>
      <c r="S1585" s="306"/>
      <c r="T1585" s="306"/>
      <c r="U1585" s="306"/>
      <c r="V1585" s="306"/>
      <c r="W1585" s="306"/>
      <c r="X1585" s="306"/>
      <c r="Y1585" s="306"/>
      <c r="Z1585" s="306"/>
    </row>
    <row r="1586" spans="1:26" s="111" customFormat="1">
      <c r="A1586" s="306"/>
      <c r="B1586" s="306"/>
      <c r="C1586" s="306"/>
      <c r="S1586" s="306"/>
      <c r="T1586" s="306"/>
      <c r="U1586" s="306"/>
      <c r="V1586" s="306"/>
      <c r="W1586" s="306"/>
      <c r="X1586" s="306"/>
      <c r="Y1586" s="306"/>
      <c r="Z1586" s="306"/>
    </row>
    <row r="1587" spans="1:26" s="111" customFormat="1">
      <c r="A1587" s="306"/>
      <c r="B1587" s="306"/>
      <c r="C1587" s="306"/>
      <c r="S1587" s="306"/>
      <c r="T1587" s="306"/>
      <c r="U1587" s="306"/>
      <c r="V1587" s="306"/>
      <c r="W1587" s="306"/>
      <c r="X1587" s="306"/>
      <c r="Y1587" s="306"/>
      <c r="Z1587" s="306"/>
    </row>
    <row r="1588" spans="1:26" s="111" customFormat="1">
      <c r="A1588" s="306"/>
      <c r="B1588" s="306"/>
      <c r="C1588" s="306"/>
      <c r="S1588" s="306"/>
      <c r="T1588" s="306"/>
      <c r="U1588" s="306"/>
      <c r="V1588" s="306"/>
      <c r="W1588" s="306"/>
      <c r="X1588" s="306"/>
      <c r="Y1588" s="306"/>
      <c r="Z1588" s="306"/>
    </row>
    <row r="1589" spans="1:26" s="111" customFormat="1">
      <c r="A1589" s="306"/>
      <c r="B1589" s="306"/>
      <c r="C1589" s="306"/>
      <c r="S1589" s="306"/>
      <c r="T1589" s="306"/>
      <c r="U1589" s="306"/>
      <c r="V1589" s="306"/>
      <c r="W1589" s="306"/>
      <c r="X1589" s="306"/>
      <c r="Y1589" s="306"/>
      <c r="Z1589" s="306"/>
    </row>
    <row r="1590" spans="1:26" s="111" customFormat="1">
      <c r="A1590" s="306"/>
      <c r="B1590" s="306"/>
      <c r="C1590" s="306"/>
      <c r="S1590" s="306"/>
      <c r="T1590" s="306"/>
      <c r="U1590" s="306"/>
      <c r="V1590" s="306"/>
      <c r="W1590" s="306"/>
      <c r="X1590" s="306"/>
      <c r="Y1590" s="306"/>
      <c r="Z1590" s="306"/>
    </row>
    <row r="1591" spans="1:26" s="111" customFormat="1">
      <c r="A1591" s="306"/>
      <c r="B1591" s="306"/>
      <c r="C1591" s="306"/>
      <c r="S1591" s="306"/>
      <c r="T1591" s="306"/>
      <c r="U1591" s="306"/>
      <c r="V1591" s="306"/>
      <c r="W1591" s="306"/>
      <c r="X1591" s="306"/>
      <c r="Y1591" s="306"/>
      <c r="Z1591" s="306"/>
    </row>
    <row r="1592" spans="1:26" s="111" customFormat="1">
      <c r="A1592" s="306"/>
      <c r="B1592" s="306"/>
      <c r="C1592" s="306"/>
      <c r="S1592" s="306"/>
      <c r="T1592" s="306"/>
      <c r="U1592" s="306"/>
      <c r="V1592" s="306"/>
      <c r="W1592" s="306"/>
      <c r="X1592" s="306"/>
      <c r="Y1592" s="306"/>
      <c r="Z1592" s="306"/>
    </row>
    <row r="1593" spans="1:26" s="111" customFormat="1">
      <c r="A1593" s="306"/>
      <c r="B1593" s="306"/>
      <c r="C1593" s="306"/>
      <c r="S1593" s="306"/>
      <c r="T1593" s="306"/>
      <c r="U1593" s="306"/>
      <c r="V1593" s="306"/>
      <c r="W1593" s="306"/>
      <c r="X1593" s="306"/>
      <c r="Y1593" s="306"/>
      <c r="Z1593" s="306"/>
    </row>
    <row r="1594" spans="1:26" s="111" customFormat="1">
      <c r="A1594" s="306"/>
      <c r="B1594" s="306"/>
      <c r="C1594" s="306"/>
      <c r="S1594" s="306"/>
      <c r="T1594" s="306"/>
      <c r="U1594" s="306"/>
      <c r="V1594" s="306"/>
      <c r="W1594" s="306"/>
      <c r="X1594" s="306"/>
      <c r="Y1594" s="306"/>
      <c r="Z1594" s="306"/>
    </row>
    <row r="1595" spans="1:26" s="111" customFormat="1">
      <c r="A1595" s="306"/>
      <c r="B1595" s="306"/>
      <c r="C1595" s="306"/>
      <c r="S1595" s="306"/>
      <c r="T1595" s="306"/>
      <c r="U1595" s="306"/>
      <c r="V1595" s="306"/>
      <c r="W1595" s="306"/>
      <c r="X1595" s="306"/>
      <c r="Y1595" s="306"/>
      <c r="Z1595" s="306"/>
    </row>
    <row r="1596" spans="1:26" s="111" customFormat="1">
      <c r="A1596" s="306"/>
      <c r="B1596" s="306"/>
      <c r="C1596" s="306"/>
      <c r="S1596" s="306"/>
      <c r="T1596" s="306"/>
      <c r="U1596" s="306"/>
      <c r="V1596" s="306"/>
      <c r="W1596" s="306"/>
      <c r="X1596" s="306"/>
      <c r="Y1596" s="306"/>
      <c r="Z1596" s="306"/>
    </row>
    <row r="1597" spans="1:26" s="111" customFormat="1">
      <c r="A1597" s="306"/>
      <c r="B1597" s="306"/>
      <c r="C1597" s="306"/>
      <c r="S1597" s="306"/>
      <c r="T1597" s="306"/>
      <c r="U1597" s="306"/>
      <c r="V1597" s="306"/>
      <c r="W1597" s="306"/>
      <c r="X1597" s="306"/>
      <c r="Y1597" s="306"/>
      <c r="Z1597" s="306"/>
    </row>
    <row r="1598" spans="1:26" s="111" customFormat="1">
      <c r="A1598" s="306"/>
      <c r="B1598" s="306"/>
      <c r="C1598" s="306"/>
      <c r="S1598" s="306"/>
      <c r="T1598" s="306"/>
      <c r="U1598" s="306"/>
      <c r="V1598" s="306"/>
      <c r="W1598" s="306"/>
      <c r="X1598" s="306"/>
      <c r="Y1598" s="306"/>
      <c r="Z1598" s="306"/>
    </row>
    <row r="1599" spans="1:26" s="111" customFormat="1">
      <c r="A1599" s="306"/>
      <c r="B1599" s="306"/>
      <c r="C1599" s="306"/>
      <c r="S1599" s="306"/>
      <c r="T1599" s="306"/>
      <c r="U1599" s="306"/>
      <c r="V1599" s="306"/>
      <c r="W1599" s="306"/>
      <c r="X1599" s="306"/>
      <c r="Y1599" s="306"/>
      <c r="Z1599" s="306"/>
    </row>
    <row r="1600" spans="1:26" s="111" customFormat="1">
      <c r="A1600" s="306"/>
      <c r="B1600" s="306"/>
      <c r="C1600" s="306"/>
      <c r="S1600" s="306"/>
      <c r="T1600" s="306"/>
      <c r="U1600" s="306"/>
      <c r="V1600" s="306"/>
      <c r="W1600" s="306"/>
      <c r="X1600" s="306"/>
      <c r="Y1600" s="306"/>
      <c r="Z1600" s="306"/>
    </row>
    <row r="1601" spans="1:26" s="111" customFormat="1">
      <c r="A1601" s="306"/>
      <c r="B1601" s="306"/>
      <c r="C1601" s="306"/>
      <c r="S1601" s="306"/>
      <c r="T1601" s="306"/>
      <c r="U1601" s="306"/>
      <c r="V1601" s="306"/>
      <c r="W1601" s="306"/>
      <c r="X1601" s="306"/>
      <c r="Y1601" s="306"/>
      <c r="Z1601" s="306"/>
    </row>
    <row r="1602" spans="1:26" s="111" customFormat="1">
      <c r="A1602" s="306"/>
      <c r="B1602" s="306"/>
      <c r="C1602" s="306"/>
      <c r="S1602" s="306"/>
      <c r="T1602" s="306"/>
      <c r="U1602" s="306"/>
      <c r="V1602" s="306"/>
      <c r="W1602" s="306"/>
      <c r="X1602" s="306"/>
      <c r="Y1602" s="306"/>
      <c r="Z1602" s="306"/>
    </row>
    <row r="1603" spans="1:26" s="111" customFormat="1">
      <c r="A1603" s="306"/>
      <c r="B1603" s="306"/>
      <c r="C1603" s="306"/>
      <c r="S1603" s="306"/>
      <c r="T1603" s="306"/>
      <c r="U1603" s="306"/>
      <c r="V1603" s="306"/>
      <c r="W1603" s="306"/>
      <c r="X1603" s="306"/>
      <c r="Y1603" s="306"/>
      <c r="Z1603" s="306"/>
    </row>
    <row r="1604" spans="1:26" s="111" customFormat="1">
      <c r="A1604" s="306"/>
      <c r="B1604" s="306"/>
      <c r="C1604" s="306"/>
      <c r="S1604" s="306"/>
      <c r="T1604" s="306"/>
      <c r="U1604" s="306"/>
      <c r="V1604" s="306"/>
      <c r="W1604" s="306"/>
      <c r="X1604" s="306"/>
      <c r="Y1604" s="306"/>
      <c r="Z1604" s="306"/>
    </row>
    <row r="1605" spans="1:26" s="111" customFormat="1">
      <c r="A1605" s="306"/>
      <c r="B1605" s="306"/>
      <c r="C1605" s="306"/>
      <c r="S1605" s="306"/>
      <c r="T1605" s="306"/>
      <c r="U1605" s="306"/>
      <c r="V1605" s="306"/>
      <c r="W1605" s="306"/>
      <c r="X1605" s="306"/>
      <c r="Y1605" s="306"/>
      <c r="Z1605" s="306"/>
    </row>
    <row r="1606" spans="1:26" s="111" customFormat="1">
      <c r="A1606" s="306"/>
      <c r="B1606" s="306"/>
      <c r="C1606" s="306"/>
      <c r="S1606" s="306"/>
      <c r="T1606" s="306"/>
      <c r="U1606" s="306"/>
      <c r="V1606" s="306"/>
      <c r="W1606" s="306"/>
      <c r="X1606" s="306"/>
      <c r="Y1606" s="306"/>
      <c r="Z1606" s="306"/>
    </row>
    <row r="1607" spans="1:26" s="111" customFormat="1">
      <c r="A1607" s="306"/>
      <c r="B1607" s="306"/>
      <c r="C1607" s="306"/>
      <c r="S1607" s="306"/>
      <c r="T1607" s="306"/>
      <c r="U1607" s="306"/>
      <c r="V1607" s="306"/>
      <c r="W1607" s="306"/>
      <c r="X1607" s="306"/>
      <c r="Y1607" s="306"/>
      <c r="Z1607" s="306"/>
    </row>
    <row r="1608" spans="1:26" s="111" customFormat="1">
      <c r="A1608" s="306"/>
      <c r="B1608" s="306"/>
      <c r="C1608" s="306"/>
      <c r="S1608" s="306"/>
      <c r="T1608" s="306"/>
      <c r="U1608" s="306"/>
      <c r="V1608" s="306"/>
      <c r="W1608" s="306"/>
      <c r="X1608" s="306"/>
      <c r="Y1608" s="306"/>
      <c r="Z1608" s="306"/>
    </row>
    <row r="1609" spans="1:26" s="111" customFormat="1">
      <c r="A1609" s="306"/>
      <c r="B1609" s="306"/>
      <c r="C1609" s="306"/>
      <c r="S1609" s="306"/>
      <c r="T1609" s="306"/>
      <c r="U1609" s="306"/>
      <c r="V1609" s="306"/>
      <c r="W1609" s="306"/>
      <c r="X1609" s="306"/>
      <c r="Y1609" s="306"/>
      <c r="Z1609" s="306"/>
    </row>
    <row r="1610" spans="1:26" s="111" customFormat="1">
      <c r="A1610" s="306"/>
      <c r="B1610" s="306"/>
      <c r="C1610" s="306"/>
      <c r="S1610" s="306"/>
      <c r="T1610" s="306"/>
      <c r="U1610" s="306"/>
      <c r="V1610" s="306"/>
      <c r="W1610" s="306"/>
      <c r="X1610" s="306"/>
      <c r="Y1610" s="306"/>
      <c r="Z1610" s="306"/>
    </row>
    <row r="1611" spans="1:26" s="111" customFormat="1">
      <c r="A1611" s="306"/>
      <c r="B1611" s="306"/>
      <c r="C1611" s="306"/>
      <c r="S1611" s="306"/>
      <c r="T1611" s="306"/>
      <c r="U1611" s="306"/>
      <c r="V1611" s="306"/>
      <c r="W1611" s="306"/>
      <c r="X1611" s="306"/>
      <c r="Y1611" s="306"/>
      <c r="Z1611" s="306"/>
    </row>
    <row r="1612" spans="1:26" s="111" customFormat="1">
      <c r="A1612" s="306"/>
      <c r="B1612" s="306"/>
      <c r="C1612" s="306"/>
      <c r="S1612" s="306"/>
      <c r="T1612" s="306"/>
      <c r="U1612" s="306"/>
      <c r="V1612" s="306"/>
      <c r="W1612" s="306"/>
      <c r="X1612" s="306"/>
      <c r="Y1612" s="306"/>
      <c r="Z1612" s="306"/>
    </row>
    <row r="1613" spans="1:26" s="111" customFormat="1">
      <c r="A1613" s="306"/>
      <c r="B1613" s="306"/>
      <c r="C1613" s="306"/>
      <c r="S1613" s="306"/>
      <c r="T1613" s="306"/>
      <c r="U1613" s="306"/>
      <c r="V1613" s="306"/>
      <c r="W1613" s="306"/>
      <c r="X1613" s="306"/>
      <c r="Y1613" s="306"/>
      <c r="Z1613" s="306"/>
    </row>
    <row r="1614" spans="1:26" s="111" customFormat="1">
      <c r="A1614" s="306"/>
      <c r="B1614" s="306"/>
      <c r="C1614" s="306"/>
      <c r="S1614" s="306"/>
      <c r="T1614" s="306"/>
      <c r="U1614" s="306"/>
      <c r="V1614" s="306"/>
      <c r="W1614" s="306"/>
      <c r="X1614" s="306"/>
      <c r="Y1614" s="306"/>
      <c r="Z1614" s="306"/>
    </row>
    <row r="1615" spans="1:26" s="111" customFormat="1">
      <c r="A1615" s="306"/>
      <c r="B1615" s="306"/>
      <c r="C1615" s="306"/>
      <c r="S1615" s="306"/>
      <c r="T1615" s="306"/>
      <c r="U1615" s="306"/>
      <c r="V1615" s="306"/>
      <c r="W1615" s="306"/>
      <c r="X1615" s="306"/>
      <c r="Y1615" s="306"/>
      <c r="Z1615" s="306"/>
    </row>
    <row r="1616" spans="1:26" s="111" customFormat="1">
      <c r="A1616" s="306"/>
      <c r="B1616" s="306"/>
      <c r="C1616" s="306"/>
      <c r="S1616" s="306"/>
      <c r="T1616" s="306"/>
      <c r="U1616" s="306"/>
      <c r="V1616" s="306"/>
      <c r="W1616" s="306"/>
      <c r="X1616" s="306"/>
      <c r="Y1616" s="306"/>
      <c r="Z1616" s="306"/>
    </row>
    <row r="1617" spans="1:26" s="111" customFormat="1">
      <c r="A1617" s="306"/>
      <c r="B1617" s="306"/>
      <c r="C1617" s="306"/>
      <c r="S1617" s="306"/>
      <c r="T1617" s="306"/>
      <c r="U1617" s="306"/>
      <c r="V1617" s="306"/>
      <c r="W1617" s="306"/>
      <c r="X1617" s="306"/>
      <c r="Y1617" s="306"/>
      <c r="Z1617" s="306"/>
    </row>
    <row r="1618" spans="1:26" s="111" customFormat="1">
      <c r="A1618" s="306"/>
      <c r="B1618" s="306"/>
      <c r="C1618" s="306"/>
      <c r="S1618" s="306"/>
      <c r="T1618" s="306"/>
      <c r="U1618" s="306"/>
      <c r="V1618" s="306"/>
      <c r="W1618" s="306"/>
      <c r="X1618" s="306"/>
      <c r="Y1618" s="306"/>
      <c r="Z1618" s="306"/>
    </row>
    <row r="1619" spans="1:26" s="111" customFormat="1">
      <c r="A1619" s="306"/>
      <c r="B1619" s="306"/>
      <c r="C1619" s="306"/>
      <c r="S1619" s="306"/>
      <c r="T1619" s="306"/>
      <c r="U1619" s="306"/>
      <c r="V1619" s="306"/>
      <c r="W1619" s="306"/>
      <c r="X1619" s="306"/>
      <c r="Y1619" s="306"/>
      <c r="Z1619" s="306"/>
    </row>
    <row r="1620" spans="1:26" s="111" customFormat="1">
      <c r="A1620" s="306"/>
      <c r="B1620" s="306"/>
      <c r="C1620" s="306"/>
      <c r="S1620" s="306"/>
      <c r="T1620" s="306"/>
      <c r="U1620" s="306"/>
      <c r="V1620" s="306"/>
      <c r="W1620" s="306"/>
      <c r="X1620" s="306"/>
      <c r="Y1620" s="306"/>
      <c r="Z1620" s="306"/>
    </row>
    <row r="1621" spans="1:26" s="111" customFormat="1">
      <c r="A1621" s="306"/>
      <c r="B1621" s="306"/>
      <c r="C1621" s="306"/>
      <c r="S1621" s="306"/>
      <c r="T1621" s="306"/>
      <c r="U1621" s="306"/>
      <c r="V1621" s="306"/>
      <c r="W1621" s="306"/>
      <c r="X1621" s="306"/>
      <c r="Y1621" s="306"/>
      <c r="Z1621" s="306"/>
    </row>
    <row r="1622" spans="1:26" s="111" customFormat="1">
      <c r="A1622" s="306"/>
      <c r="B1622" s="306"/>
      <c r="C1622" s="306"/>
      <c r="S1622" s="306"/>
      <c r="T1622" s="306"/>
      <c r="U1622" s="306"/>
      <c r="V1622" s="306"/>
      <c r="W1622" s="306"/>
      <c r="X1622" s="306"/>
      <c r="Y1622" s="306"/>
      <c r="Z1622" s="306"/>
    </row>
    <row r="1623" spans="1:26" s="111" customFormat="1">
      <c r="A1623" s="306"/>
      <c r="B1623" s="306"/>
      <c r="C1623" s="306"/>
      <c r="S1623" s="306"/>
      <c r="T1623" s="306"/>
      <c r="U1623" s="306"/>
      <c r="V1623" s="306"/>
      <c r="W1623" s="306"/>
      <c r="X1623" s="306"/>
      <c r="Y1623" s="306"/>
      <c r="Z1623" s="306"/>
    </row>
    <row r="1624" spans="1:26" s="111" customFormat="1">
      <c r="A1624" s="306"/>
      <c r="B1624" s="306"/>
      <c r="C1624" s="306"/>
      <c r="S1624" s="306"/>
      <c r="T1624" s="306"/>
      <c r="U1624" s="306"/>
      <c r="V1624" s="306"/>
      <c r="W1624" s="306"/>
      <c r="X1624" s="306"/>
      <c r="Y1624" s="306"/>
      <c r="Z1624" s="306"/>
    </row>
    <row r="1625" spans="1:26" s="111" customFormat="1">
      <c r="A1625" s="306"/>
      <c r="B1625" s="306"/>
      <c r="C1625" s="306"/>
      <c r="S1625" s="306"/>
      <c r="T1625" s="306"/>
      <c r="U1625" s="306"/>
      <c r="V1625" s="306"/>
      <c r="W1625" s="306"/>
      <c r="X1625" s="306"/>
      <c r="Y1625" s="306"/>
      <c r="Z1625" s="306"/>
    </row>
    <row r="1626" spans="1:26" s="111" customFormat="1">
      <c r="A1626" s="306"/>
      <c r="B1626" s="306"/>
      <c r="C1626" s="306"/>
      <c r="S1626" s="306"/>
      <c r="T1626" s="306"/>
      <c r="U1626" s="306"/>
      <c r="V1626" s="306"/>
      <c r="W1626" s="306"/>
      <c r="X1626" s="306"/>
      <c r="Y1626" s="306"/>
      <c r="Z1626" s="306"/>
    </row>
    <row r="1627" spans="1:26" s="111" customFormat="1">
      <c r="A1627" s="306"/>
      <c r="B1627" s="306"/>
      <c r="C1627" s="306"/>
      <c r="S1627" s="306"/>
      <c r="T1627" s="306"/>
      <c r="U1627" s="306"/>
      <c r="V1627" s="306"/>
      <c r="W1627" s="306"/>
      <c r="X1627" s="306"/>
      <c r="Y1627" s="306"/>
      <c r="Z1627" s="306"/>
    </row>
    <row r="1628" spans="1:26" s="111" customFormat="1">
      <c r="A1628" s="306"/>
      <c r="B1628" s="306"/>
      <c r="C1628" s="306"/>
      <c r="S1628" s="306"/>
      <c r="T1628" s="306"/>
      <c r="U1628" s="306"/>
      <c r="V1628" s="306"/>
      <c r="W1628" s="306"/>
      <c r="X1628" s="306"/>
      <c r="Y1628" s="306"/>
      <c r="Z1628" s="306"/>
    </row>
    <row r="1629" spans="1:26" s="111" customFormat="1">
      <c r="A1629" s="306"/>
      <c r="B1629" s="306"/>
      <c r="C1629" s="306"/>
      <c r="S1629" s="306"/>
      <c r="T1629" s="306"/>
      <c r="U1629" s="306"/>
      <c r="V1629" s="306"/>
      <c r="W1629" s="306"/>
      <c r="X1629" s="306"/>
      <c r="Y1629" s="306"/>
      <c r="Z1629" s="306"/>
    </row>
    <row r="1630" spans="1:26" s="111" customFormat="1">
      <c r="A1630" s="306"/>
      <c r="B1630" s="306"/>
      <c r="C1630" s="306"/>
      <c r="S1630" s="306"/>
      <c r="T1630" s="306"/>
      <c r="U1630" s="306"/>
      <c r="V1630" s="306"/>
      <c r="W1630" s="306"/>
      <c r="X1630" s="306"/>
      <c r="Y1630" s="306"/>
      <c r="Z1630" s="306"/>
    </row>
    <row r="1631" spans="1:26" s="111" customFormat="1">
      <c r="A1631" s="306"/>
      <c r="B1631" s="306"/>
      <c r="C1631" s="306"/>
      <c r="S1631" s="306"/>
      <c r="T1631" s="306"/>
      <c r="U1631" s="306"/>
      <c r="V1631" s="306"/>
      <c r="W1631" s="306"/>
      <c r="X1631" s="306"/>
      <c r="Y1631" s="306"/>
      <c r="Z1631" s="306"/>
    </row>
    <row r="1632" spans="1:26" s="111" customFormat="1">
      <c r="A1632" s="306"/>
      <c r="B1632" s="306"/>
      <c r="C1632" s="306"/>
      <c r="S1632" s="306"/>
      <c r="T1632" s="306"/>
      <c r="U1632" s="306"/>
      <c r="V1632" s="306"/>
      <c r="W1632" s="306"/>
      <c r="X1632" s="306"/>
      <c r="Y1632" s="306"/>
      <c r="Z1632" s="306"/>
    </row>
    <row r="1633" spans="1:26" s="111" customFormat="1">
      <c r="A1633" s="306"/>
      <c r="B1633" s="306"/>
      <c r="C1633" s="306"/>
      <c r="S1633" s="306"/>
      <c r="T1633" s="306"/>
      <c r="U1633" s="306"/>
      <c r="V1633" s="306"/>
      <c r="W1633" s="306"/>
      <c r="X1633" s="306"/>
      <c r="Y1633" s="306"/>
      <c r="Z1633" s="306"/>
    </row>
    <row r="1634" spans="1:26" s="111" customFormat="1">
      <c r="A1634" s="306"/>
      <c r="B1634" s="306"/>
      <c r="C1634" s="306"/>
      <c r="S1634" s="306"/>
      <c r="T1634" s="306"/>
      <c r="U1634" s="306"/>
      <c r="V1634" s="306"/>
      <c r="W1634" s="306"/>
      <c r="X1634" s="306"/>
      <c r="Y1634" s="306"/>
      <c r="Z1634" s="306"/>
    </row>
    <row r="1635" spans="1:26" s="111" customFormat="1">
      <c r="A1635" s="306"/>
      <c r="B1635" s="306"/>
      <c r="C1635" s="306"/>
      <c r="S1635" s="306"/>
      <c r="T1635" s="306"/>
      <c r="U1635" s="306"/>
      <c r="V1635" s="306"/>
      <c r="W1635" s="306"/>
      <c r="X1635" s="306"/>
      <c r="Y1635" s="306"/>
      <c r="Z1635" s="306"/>
    </row>
    <row r="1636" spans="1:26" s="111" customFormat="1">
      <c r="A1636" s="306"/>
      <c r="B1636" s="306"/>
      <c r="C1636" s="306"/>
      <c r="S1636" s="306"/>
      <c r="T1636" s="306"/>
      <c r="U1636" s="306"/>
      <c r="V1636" s="306"/>
      <c r="W1636" s="306"/>
      <c r="X1636" s="306"/>
      <c r="Y1636" s="306"/>
      <c r="Z1636" s="306"/>
    </row>
    <row r="1637" spans="1:26" s="111" customFormat="1">
      <c r="A1637" s="306"/>
      <c r="B1637" s="306"/>
      <c r="C1637" s="306"/>
      <c r="S1637" s="306"/>
      <c r="T1637" s="306"/>
      <c r="U1637" s="306"/>
      <c r="V1637" s="306"/>
      <c r="W1637" s="306"/>
      <c r="X1637" s="306"/>
      <c r="Y1637" s="306"/>
      <c r="Z1637" s="306"/>
    </row>
    <row r="1638" spans="1:26" s="111" customFormat="1">
      <c r="A1638" s="306"/>
      <c r="B1638" s="306"/>
      <c r="C1638" s="306"/>
      <c r="S1638" s="306"/>
      <c r="T1638" s="306"/>
      <c r="U1638" s="306"/>
      <c r="V1638" s="306"/>
      <c r="W1638" s="306"/>
      <c r="X1638" s="306"/>
      <c r="Y1638" s="306"/>
      <c r="Z1638" s="306"/>
    </row>
    <row r="1639" spans="1:26" s="111" customFormat="1">
      <c r="A1639" s="306"/>
      <c r="B1639" s="306"/>
      <c r="C1639" s="306"/>
      <c r="S1639" s="306"/>
      <c r="T1639" s="306"/>
      <c r="U1639" s="306"/>
      <c r="V1639" s="306"/>
      <c r="W1639" s="306"/>
      <c r="X1639" s="306"/>
      <c r="Y1639" s="306"/>
      <c r="Z1639" s="306"/>
    </row>
    <row r="1640" spans="1:26" s="111" customFormat="1">
      <c r="A1640" s="306"/>
      <c r="B1640" s="306"/>
      <c r="C1640" s="306"/>
      <c r="S1640" s="306"/>
      <c r="T1640" s="306"/>
      <c r="U1640" s="306"/>
      <c r="V1640" s="306"/>
      <c r="W1640" s="306"/>
      <c r="X1640" s="306"/>
      <c r="Y1640" s="306"/>
      <c r="Z1640" s="306"/>
    </row>
    <row r="1641" spans="1:26" s="111" customFormat="1">
      <c r="A1641" s="306"/>
      <c r="B1641" s="306"/>
      <c r="C1641" s="306"/>
      <c r="S1641" s="306"/>
      <c r="T1641" s="306"/>
      <c r="U1641" s="306"/>
      <c r="V1641" s="306"/>
      <c r="W1641" s="306"/>
      <c r="X1641" s="306"/>
      <c r="Y1641" s="306"/>
      <c r="Z1641" s="306"/>
    </row>
    <row r="1642" spans="1:26" s="111" customFormat="1">
      <c r="A1642" s="306"/>
      <c r="B1642" s="306"/>
      <c r="C1642" s="306"/>
      <c r="S1642" s="306"/>
      <c r="T1642" s="306"/>
      <c r="U1642" s="306"/>
      <c r="V1642" s="306"/>
      <c r="W1642" s="306"/>
      <c r="X1642" s="306"/>
      <c r="Y1642" s="306"/>
      <c r="Z1642" s="306"/>
    </row>
    <row r="1643" spans="1:26" s="111" customFormat="1">
      <c r="A1643" s="306"/>
      <c r="B1643" s="306"/>
      <c r="C1643" s="306"/>
      <c r="S1643" s="306"/>
      <c r="T1643" s="306"/>
      <c r="U1643" s="306"/>
      <c r="V1643" s="306"/>
      <c r="W1643" s="306"/>
      <c r="X1643" s="306"/>
      <c r="Y1643" s="306"/>
      <c r="Z1643" s="306"/>
    </row>
    <row r="1644" spans="1:26" s="111" customFormat="1">
      <c r="A1644" s="306"/>
      <c r="B1644" s="306"/>
      <c r="C1644" s="306"/>
      <c r="S1644" s="306"/>
      <c r="T1644" s="306"/>
      <c r="U1644" s="306"/>
      <c r="V1644" s="306"/>
      <c r="W1644" s="306"/>
      <c r="X1644" s="306"/>
      <c r="Y1644" s="306"/>
      <c r="Z1644" s="306"/>
    </row>
    <row r="1645" spans="1:26" s="111" customFormat="1">
      <c r="A1645" s="306"/>
      <c r="B1645" s="306"/>
      <c r="C1645" s="306"/>
      <c r="S1645" s="306"/>
      <c r="T1645" s="306"/>
      <c r="U1645" s="306"/>
      <c r="V1645" s="306"/>
      <c r="W1645" s="306"/>
      <c r="X1645" s="306"/>
      <c r="Y1645" s="306"/>
      <c r="Z1645" s="306"/>
    </row>
    <row r="1646" spans="1:26" s="111" customFormat="1">
      <c r="A1646" s="306"/>
      <c r="B1646" s="306"/>
      <c r="C1646" s="306"/>
      <c r="S1646" s="306"/>
      <c r="T1646" s="306"/>
      <c r="U1646" s="306"/>
      <c r="V1646" s="306"/>
      <c r="W1646" s="306"/>
      <c r="X1646" s="306"/>
      <c r="Y1646" s="306"/>
      <c r="Z1646" s="306"/>
    </row>
    <row r="1647" spans="1:26" s="111" customFormat="1">
      <c r="A1647" s="306"/>
      <c r="B1647" s="306"/>
      <c r="C1647" s="306"/>
      <c r="S1647" s="306"/>
      <c r="T1647" s="306"/>
      <c r="U1647" s="306"/>
      <c r="V1647" s="306"/>
      <c r="W1647" s="306"/>
      <c r="X1647" s="306"/>
      <c r="Y1647" s="306"/>
      <c r="Z1647" s="306"/>
    </row>
    <row r="1648" spans="1:26" s="111" customFormat="1">
      <c r="A1648" s="306"/>
      <c r="B1648" s="306"/>
      <c r="C1648" s="306"/>
      <c r="S1648" s="306"/>
      <c r="T1648" s="306"/>
      <c r="U1648" s="306"/>
      <c r="V1648" s="306"/>
      <c r="W1648" s="306"/>
      <c r="X1648" s="306"/>
      <c r="Y1648" s="306"/>
      <c r="Z1648" s="306"/>
    </row>
    <row r="1649" spans="1:26" s="111" customFormat="1">
      <c r="A1649" s="306"/>
      <c r="B1649" s="306"/>
      <c r="C1649" s="306"/>
      <c r="S1649" s="306"/>
      <c r="T1649" s="306"/>
      <c r="U1649" s="306"/>
      <c r="V1649" s="306"/>
      <c r="W1649" s="306"/>
      <c r="X1649" s="306"/>
      <c r="Y1649" s="306"/>
      <c r="Z1649" s="306"/>
    </row>
    <row r="1650" spans="1:26" s="111" customFormat="1">
      <c r="A1650" s="306"/>
      <c r="B1650" s="306"/>
      <c r="C1650" s="306"/>
      <c r="S1650" s="306"/>
      <c r="T1650" s="306"/>
      <c r="U1650" s="306"/>
      <c r="V1650" s="306"/>
      <c r="W1650" s="306"/>
      <c r="X1650" s="306"/>
      <c r="Y1650" s="306"/>
      <c r="Z1650" s="306"/>
    </row>
    <row r="1651" spans="1:26" s="111" customFormat="1">
      <c r="A1651" s="306"/>
      <c r="B1651" s="306"/>
      <c r="C1651" s="306"/>
      <c r="S1651" s="306"/>
      <c r="T1651" s="306"/>
      <c r="U1651" s="306"/>
      <c r="V1651" s="306"/>
      <c r="W1651" s="306"/>
      <c r="X1651" s="306"/>
      <c r="Y1651" s="306"/>
      <c r="Z1651" s="306"/>
    </row>
    <row r="1652" spans="1:26" s="111" customFormat="1">
      <c r="A1652" s="306"/>
      <c r="B1652" s="306"/>
      <c r="C1652" s="306"/>
      <c r="S1652" s="306"/>
      <c r="T1652" s="306"/>
      <c r="U1652" s="306"/>
      <c r="V1652" s="306"/>
      <c r="W1652" s="306"/>
      <c r="X1652" s="306"/>
      <c r="Y1652" s="306"/>
      <c r="Z1652" s="306"/>
    </row>
    <row r="1653" spans="1:26" s="111" customFormat="1">
      <c r="A1653" s="306"/>
      <c r="B1653" s="306"/>
      <c r="C1653" s="306"/>
      <c r="S1653" s="306"/>
      <c r="T1653" s="306"/>
      <c r="U1653" s="306"/>
      <c r="V1653" s="306"/>
      <c r="W1653" s="306"/>
      <c r="X1653" s="306"/>
      <c r="Y1653" s="306"/>
      <c r="Z1653" s="306"/>
    </row>
    <row r="1654" spans="1:26" s="111" customFormat="1">
      <c r="A1654" s="306"/>
      <c r="B1654" s="306"/>
      <c r="C1654" s="306"/>
      <c r="S1654" s="306"/>
      <c r="T1654" s="306"/>
      <c r="U1654" s="306"/>
      <c r="V1654" s="306"/>
      <c r="W1654" s="306"/>
      <c r="X1654" s="306"/>
      <c r="Y1654" s="306"/>
      <c r="Z1654" s="306"/>
    </row>
    <row r="1655" spans="1:26" s="111" customFormat="1">
      <c r="A1655" s="306"/>
      <c r="B1655" s="306"/>
      <c r="C1655" s="306"/>
      <c r="S1655" s="306"/>
      <c r="T1655" s="306"/>
      <c r="U1655" s="306"/>
      <c r="V1655" s="306"/>
      <c r="W1655" s="306"/>
      <c r="X1655" s="306"/>
      <c r="Y1655" s="306"/>
      <c r="Z1655" s="306"/>
    </row>
    <row r="1656" spans="1:26" s="111" customFormat="1">
      <c r="A1656" s="306"/>
      <c r="B1656" s="306"/>
      <c r="C1656" s="306"/>
      <c r="S1656" s="306"/>
      <c r="T1656" s="306"/>
      <c r="U1656" s="306"/>
      <c r="V1656" s="306"/>
      <c r="W1656" s="306"/>
      <c r="X1656" s="306"/>
      <c r="Y1656" s="306"/>
      <c r="Z1656" s="306"/>
    </row>
    <row r="1657" spans="1:26" s="111" customFormat="1">
      <c r="A1657" s="306"/>
      <c r="B1657" s="306"/>
      <c r="C1657" s="306"/>
      <c r="S1657" s="306"/>
      <c r="T1657" s="306"/>
      <c r="U1657" s="306"/>
      <c r="V1657" s="306"/>
      <c r="W1657" s="306"/>
      <c r="X1657" s="306"/>
      <c r="Y1657" s="306"/>
      <c r="Z1657" s="306"/>
    </row>
    <row r="1658" spans="1:26" s="111" customFormat="1">
      <c r="A1658" s="306"/>
      <c r="B1658" s="306"/>
      <c r="C1658" s="306"/>
      <c r="S1658" s="306"/>
      <c r="T1658" s="306"/>
      <c r="U1658" s="306"/>
      <c r="V1658" s="306"/>
      <c r="W1658" s="306"/>
      <c r="X1658" s="306"/>
      <c r="Y1658" s="306"/>
      <c r="Z1658" s="306"/>
    </row>
    <row r="1659" spans="1:26" s="111" customFormat="1">
      <c r="A1659" s="306"/>
      <c r="B1659" s="306"/>
      <c r="C1659" s="306"/>
      <c r="S1659" s="306"/>
      <c r="T1659" s="306"/>
      <c r="U1659" s="306"/>
      <c r="V1659" s="306"/>
      <c r="W1659" s="306"/>
      <c r="X1659" s="306"/>
      <c r="Y1659" s="306"/>
      <c r="Z1659" s="306"/>
    </row>
    <row r="1660" spans="1:26" s="111" customFormat="1">
      <c r="A1660" s="306"/>
      <c r="B1660" s="306"/>
      <c r="C1660" s="306"/>
      <c r="S1660" s="306"/>
      <c r="T1660" s="306"/>
      <c r="U1660" s="306"/>
      <c r="V1660" s="306"/>
      <c r="W1660" s="306"/>
      <c r="X1660" s="306"/>
      <c r="Y1660" s="306"/>
      <c r="Z1660" s="306"/>
    </row>
    <row r="1661" spans="1:26" s="111" customFormat="1">
      <c r="A1661" s="306"/>
      <c r="B1661" s="306"/>
      <c r="C1661" s="306"/>
      <c r="S1661" s="306"/>
      <c r="T1661" s="306"/>
      <c r="U1661" s="306"/>
      <c r="V1661" s="306"/>
      <c r="W1661" s="306"/>
      <c r="X1661" s="306"/>
      <c r="Y1661" s="306"/>
      <c r="Z1661" s="306"/>
    </row>
    <row r="1662" spans="1:26" s="111" customFormat="1">
      <c r="A1662" s="306"/>
      <c r="B1662" s="306"/>
      <c r="C1662" s="306"/>
      <c r="S1662" s="306"/>
      <c r="T1662" s="306"/>
      <c r="U1662" s="306"/>
      <c r="V1662" s="306"/>
      <c r="W1662" s="306"/>
      <c r="X1662" s="306"/>
      <c r="Y1662" s="306"/>
      <c r="Z1662" s="306"/>
    </row>
    <row r="1663" spans="1:26" s="111" customFormat="1">
      <c r="A1663" s="306"/>
      <c r="B1663" s="306"/>
      <c r="C1663" s="306"/>
      <c r="S1663" s="306"/>
      <c r="T1663" s="306"/>
      <c r="U1663" s="306"/>
      <c r="V1663" s="306"/>
      <c r="W1663" s="306"/>
      <c r="X1663" s="306"/>
      <c r="Y1663" s="306"/>
      <c r="Z1663" s="306"/>
    </row>
    <row r="1664" spans="1:26" s="111" customFormat="1">
      <c r="A1664" s="306"/>
      <c r="B1664" s="306"/>
      <c r="C1664" s="306"/>
      <c r="S1664" s="306"/>
      <c r="T1664" s="306"/>
      <c r="U1664" s="306"/>
      <c r="V1664" s="306"/>
      <c r="W1664" s="306"/>
      <c r="X1664" s="306"/>
      <c r="Y1664" s="306"/>
      <c r="Z1664" s="306"/>
    </row>
    <row r="1665" spans="1:26" s="111" customFormat="1">
      <c r="A1665" s="306"/>
      <c r="B1665" s="306"/>
      <c r="C1665" s="306"/>
      <c r="S1665" s="306"/>
      <c r="T1665" s="306"/>
      <c r="U1665" s="306"/>
      <c r="V1665" s="306"/>
      <c r="W1665" s="306"/>
      <c r="X1665" s="306"/>
      <c r="Y1665" s="306"/>
      <c r="Z1665" s="306"/>
    </row>
    <row r="1666" spans="1:26" s="111" customFormat="1">
      <c r="A1666" s="306"/>
      <c r="B1666" s="306"/>
      <c r="C1666" s="306"/>
      <c r="S1666" s="306"/>
      <c r="T1666" s="306"/>
      <c r="U1666" s="306"/>
      <c r="V1666" s="306"/>
      <c r="W1666" s="306"/>
      <c r="X1666" s="306"/>
      <c r="Y1666" s="306"/>
      <c r="Z1666" s="306"/>
    </row>
    <row r="1667" spans="1:26" s="111" customFormat="1">
      <c r="A1667" s="306"/>
      <c r="B1667" s="306"/>
      <c r="C1667" s="306"/>
      <c r="S1667" s="306"/>
      <c r="T1667" s="306"/>
      <c r="U1667" s="306"/>
      <c r="V1667" s="306"/>
      <c r="W1667" s="306"/>
      <c r="X1667" s="306"/>
      <c r="Y1667" s="306"/>
      <c r="Z1667" s="306"/>
    </row>
    <row r="1668" spans="1:26" s="111" customFormat="1">
      <c r="A1668" s="306"/>
      <c r="B1668" s="306"/>
      <c r="C1668" s="306"/>
      <c r="S1668" s="306"/>
      <c r="T1668" s="306"/>
      <c r="U1668" s="306"/>
      <c r="V1668" s="306"/>
      <c r="W1668" s="306"/>
      <c r="X1668" s="306"/>
      <c r="Y1668" s="306"/>
      <c r="Z1668" s="306"/>
    </row>
    <row r="1669" spans="1:26" s="111" customFormat="1">
      <c r="A1669" s="306"/>
      <c r="B1669" s="306"/>
      <c r="C1669" s="306"/>
      <c r="S1669" s="306"/>
      <c r="T1669" s="306"/>
      <c r="U1669" s="306"/>
      <c r="V1669" s="306"/>
      <c r="W1669" s="306"/>
      <c r="X1669" s="306"/>
      <c r="Y1669" s="306"/>
      <c r="Z1669" s="306"/>
    </row>
    <row r="1670" spans="1:26" s="111" customFormat="1">
      <c r="A1670" s="306"/>
      <c r="B1670" s="306"/>
      <c r="C1670" s="306"/>
      <c r="S1670" s="306"/>
      <c r="T1670" s="306"/>
      <c r="U1670" s="306"/>
      <c r="V1670" s="306"/>
      <c r="W1670" s="306"/>
      <c r="X1670" s="306"/>
      <c r="Y1670" s="306"/>
      <c r="Z1670" s="306"/>
    </row>
    <row r="1671" spans="1:26" s="111" customFormat="1">
      <c r="A1671" s="306"/>
      <c r="B1671" s="306"/>
      <c r="C1671" s="306"/>
      <c r="S1671" s="306"/>
      <c r="T1671" s="306"/>
      <c r="U1671" s="306"/>
      <c r="V1671" s="306"/>
      <c r="W1671" s="306"/>
      <c r="X1671" s="306"/>
      <c r="Y1671" s="306"/>
      <c r="Z1671" s="306"/>
    </row>
    <row r="1672" spans="1:26" s="111" customFormat="1">
      <c r="A1672" s="306"/>
      <c r="B1672" s="306"/>
      <c r="C1672" s="306"/>
      <c r="S1672" s="306"/>
      <c r="T1672" s="306"/>
      <c r="U1672" s="306"/>
      <c r="V1672" s="306"/>
      <c r="W1672" s="306"/>
      <c r="X1672" s="306"/>
      <c r="Y1672" s="306"/>
      <c r="Z1672" s="306"/>
    </row>
    <row r="1673" spans="1:26" s="111" customFormat="1">
      <c r="A1673" s="306"/>
      <c r="B1673" s="306"/>
      <c r="C1673" s="306"/>
      <c r="S1673" s="306"/>
      <c r="T1673" s="306"/>
      <c r="U1673" s="306"/>
      <c r="V1673" s="306"/>
      <c r="W1673" s="306"/>
      <c r="X1673" s="306"/>
      <c r="Y1673" s="306"/>
      <c r="Z1673" s="306"/>
    </row>
    <row r="1674" spans="1:26" s="111" customFormat="1">
      <c r="A1674" s="306"/>
      <c r="B1674" s="306"/>
      <c r="C1674" s="306"/>
      <c r="S1674" s="306"/>
      <c r="T1674" s="306"/>
      <c r="U1674" s="306"/>
      <c r="V1674" s="306"/>
      <c r="W1674" s="306"/>
      <c r="X1674" s="306"/>
      <c r="Y1674" s="306"/>
      <c r="Z1674" s="306"/>
    </row>
    <row r="1675" spans="1:26" s="111" customFormat="1">
      <c r="A1675" s="306"/>
      <c r="B1675" s="306"/>
      <c r="C1675" s="306"/>
      <c r="S1675" s="306"/>
      <c r="T1675" s="306"/>
      <c r="U1675" s="306"/>
      <c r="V1675" s="306"/>
      <c r="W1675" s="306"/>
      <c r="X1675" s="306"/>
      <c r="Y1675" s="306"/>
      <c r="Z1675" s="306"/>
    </row>
    <row r="1676" spans="1:26" s="111" customFormat="1">
      <c r="A1676" s="306"/>
      <c r="B1676" s="306"/>
      <c r="C1676" s="306"/>
      <c r="S1676" s="306"/>
      <c r="T1676" s="306"/>
      <c r="U1676" s="306"/>
      <c r="V1676" s="306"/>
      <c r="W1676" s="306"/>
      <c r="X1676" s="306"/>
      <c r="Y1676" s="306"/>
      <c r="Z1676" s="306"/>
    </row>
    <row r="1677" spans="1:26" s="111" customFormat="1">
      <c r="A1677" s="306"/>
      <c r="B1677" s="306"/>
      <c r="C1677" s="306"/>
      <c r="S1677" s="306"/>
      <c r="T1677" s="306"/>
      <c r="U1677" s="306"/>
      <c r="V1677" s="306"/>
      <c r="W1677" s="306"/>
      <c r="X1677" s="306"/>
      <c r="Y1677" s="306"/>
      <c r="Z1677" s="306"/>
    </row>
    <row r="1678" spans="1:26" s="111" customFormat="1">
      <c r="A1678" s="306"/>
      <c r="B1678" s="306"/>
      <c r="C1678" s="306"/>
      <c r="S1678" s="306"/>
      <c r="T1678" s="306"/>
      <c r="U1678" s="306"/>
      <c r="V1678" s="306"/>
      <c r="W1678" s="306"/>
      <c r="X1678" s="306"/>
      <c r="Y1678" s="306"/>
      <c r="Z1678" s="306"/>
    </row>
    <row r="1679" spans="1:26" s="111" customFormat="1">
      <c r="A1679" s="306"/>
      <c r="B1679" s="306"/>
      <c r="C1679" s="306"/>
      <c r="S1679" s="306"/>
      <c r="T1679" s="306"/>
      <c r="U1679" s="306"/>
      <c r="V1679" s="306"/>
      <c r="W1679" s="306"/>
      <c r="X1679" s="306"/>
      <c r="Y1679" s="306"/>
      <c r="Z1679" s="306"/>
    </row>
    <row r="1680" spans="1:26" s="111" customFormat="1">
      <c r="A1680" s="306"/>
      <c r="B1680" s="306"/>
      <c r="C1680" s="306"/>
      <c r="S1680" s="306"/>
      <c r="T1680" s="306"/>
      <c r="U1680" s="306"/>
      <c r="V1680" s="306"/>
      <c r="W1680" s="306"/>
      <c r="X1680" s="306"/>
      <c r="Y1680" s="306"/>
      <c r="Z1680" s="306"/>
    </row>
    <row r="1681" spans="1:26" s="111" customFormat="1">
      <c r="A1681" s="306"/>
      <c r="B1681" s="306"/>
      <c r="C1681" s="306"/>
      <c r="S1681" s="306"/>
      <c r="T1681" s="306"/>
      <c r="U1681" s="306"/>
      <c r="V1681" s="306"/>
      <c r="W1681" s="306"/>
      <c r="X1681" s="306"/>
      <c r="Y1681" s="306"/>
      <c r="Z1681" s="306"/>
    </row>
    <row r="1682" spans="1:26" s="111" customFormat="1">
      <c r="A1682" s="306"/>
      <c r="B1682" s="306"/>
      <c r="C1682" s="306"/>
      <c r="S1682" s="306"/>
      <c r="T1682" s="306"/>
      <c r="U1682" s="306"/>
      <c r="V1682" s="306"/>
      <c r="W1682" s="306"/>
      <c r="X1682" s="306"/>
      <c r="Y1682" s="306"/>
      <c r="Z1682" s="306"/>
    </row>
    <row r="1683" spans="1:26" s="111" customFormat="1">
      <c r="A1683" s="306"/>
      <c r="B1683" s="306"/>
      <c r="C1683" s="306"/>
      <c r="S1683" s="306"/>
      <c r="T1683" s="306"/>
      <c r="U1683" s="306"/>
      <c r="V1683" s="306"/>
      <c r="W1683" s="306"/>
      <c r="X1683" s="306"/>
      <c r="Y1683" s="306"/>
      <c r="Z1683" s="306"/>
    </row>
    <row r="1684" spans="1:26" s="111" customFormat="1">
      <c r="A1684" s="306"/>
      <c r="B1684" s="306"/>
      <c r="C1684" s="306"/>
      <c r="S1684" s="306"/>
      <c r="T1684" s="306"/>
      <c r="U1684" s="306"/>
      <c r="V1684" s="306"/>
      <c r="W1684" s="306"/>
      <c r="X1684" s="306"/>
      <c r="Y1684" s="306"/>
      <c r="Z1684" s="306"/>
    </row>
    <row r="1685" spans="1:26" s="111" customFormat="1">
      <c r="A1685" s="306"/>
      <c r="B1685" s="306"/>
      <c r="C1685" s="306"/>
      <c r="S1685" s="306"/>
      <c r="T1685" s="306"/>
      <c r="U1685" s="306"/>
      <c r="V1685" s="306"/>
      <c r="W1685" s="306"/>
      <c r="X1685" s="306"/>
      <c r="Y1685" s="306"/>
      <c r="Z1685" s="306"/>
    </row>
    <row r="1686" spans="1:26" s="111" customFormat="1">
      <c r="A1686" s="306"/>
      <c r="B1686" s="306"/>
      <c r="C1686" s="306"/>
      <c r="S1686" s="306"/>
      <c r="T1686" s="306"/>
      <c r="U1686" s="306"/>
      <c r="V1686" s="306"/>
      <c r="W1686" s="306"/>
      <c r="X1686" s="306"/>
      <c r="Y1686" s="306"/>
      <c r="Z1686" s="306"/>
    </row>
    <row r="1687" spans="1:26" s="111" customFormat="1">
      <c r="A1687" s="306"/>
      <c r="B1687" s="306"/>
      <c r="C1687" s="306"/>
      <c r="S1687" s="306"/>
      <c r="T1687" s="306"/>
      <c r="U1687" s="306"/>
      <c r="V1687" s="306"/>
      <c r="W1687" s="306"/>
      <c r="X1687" s="306"/>
      <c r="Y1687" s="306"/>
      <c r="Z1687" s="306"/>
    </row>
    <row r="1688" spans="1:26" s="111" customFormat="1">
      <c r="A1688" s="306"/>
      <c r="B1688" s="306"/>
      <c r="C1688" s="306"/>
      <c r="S1688" s="306"/>
      <c r="T1688" s="306"/>
      <c r="U1688" s="306"/>
      <c r="V1688" s="306"/>
      <c r="W1688" s="306"/>
      <c r="X1688" s="306"/>
      <c r="Y1688" s="306"/>
      <c r="Z1688" s="306"/>
    </row>
    <row r="1689" spans="1:26" s="111" customFormat="1">
      <c r="A1689" s="306"/>
      <c r="B1689" s="306"/>
      <c r="C1689" s="306"/>
      <c r="S1689" s="306"/>
      <c r="T1689" s="306"/>
      <c r="U1689" s="306"/>
      <c r="V1689" s="306"/>
      <c r="W1689" s="306"/>
      <c r="X1689" s="306"/>
      <c r="Y1689" s="306"/>
      <c r="Z1689" s="306"/>
    </row>
    <row r="1690" spans="1:26" s="111" customFormat="1">
      <c r="A1690" s="306"/>
      <c r="B1690" s="306"/>
      <c r="C1690" s="306"/>
      <c r="S1690" s="306"/>
      <c r="T1690" s="306"/>
      <c r="U1690" s="306"/>
      <c r="V1690" s="306"/>
      <c r="W1690" s="306"/>
      <c r="X1690" s="306"/>
      <c r="Y1690" s="306"/>
      <c r="Z1690" s="306"/>
    </row>
    <row r="1691" spans="1:26" s="111" customFormat="1">
      <c r="A1691" s="306"/>
      <c r="B1691" s="306"/>
      <c r="C1691" s="306"/>
      <c r="S1691" s="306"/>
      <c r="T1691" s="306"/>
      <c r="U1691" s="306"/>
      <c r="V1691" s="306"/>
      <c r="W1691" s="306"/>
      <c r="X1691" s="306"/>
      <c r="Y1691" s="306"/>
      <c r="Z1691" s="306"/>
    </row>
    <row r="1692" spans="1:26" s="111" customFormat="1">
      <c r="A1692" s="306"/>
      <c r="B1692" s="306"/>
      <c r="C1692" s="306"/>
      <c r="S1692" s="306"/>
      <c r="T1692" s="306"/>
      <c r="U1692" s="306"/>
      <c r="V1692" s="306"/>
      <c r="W1692" s="306"/>
      <c r="X1692" s="306"/>
      <c r="Y1692" s="306"/>
      <c r="Z1692" s="306"/>
    </row>
    <row r="1693" spans="1:26" s="111" customFormat="1">
      <c r="A1693" s="306"/>
      <c r="B1693" s="306"/>
      <c r="C1693" s="306"/>
      <c r="S1693" s="306"/>
      <c r="T1693" s="306"/>
      <c r="U1693" s="306"/>
      <c r="V1693" s="306"/>
      <c r="W1693" s="306"/>
      <c r="X1693" s="306"/>
      <c r="Y1693" s="306"/>
      <c r="Z1693" s="306"/>
    </row>
    <row r="1694" spans="1:26" s="111" customFormat="1">
      <c r="A1694" s="306"/>
      <c r="B1694" s="306"/>
      <c r="C1694" s="306"/>
      <c r="S1694" s="306"/>
      <c r="T1694" s="306"/>
      <c r="U1694" s="306"/>
      <c r="V1694" s="306"/>
      <c r="W1694" s="306"/>
      <c r="X1694" s="306"/>
      <c r="Y1694" s="306"/>
      <c r="Z1694" s="306"/>
    </row>
    <row r="1695" spans="1:26" s="111" customFormat="1">
      <c r="A1695" s="306"/>
      <c r="B1695" s="306"/>
      <c r="C1695" s="306"/>
      <c r="S1695" s="306"/>
      <c r="T1695" s="306"/>
      <c r="U1695" s="306"/>
      <c r="V1695" s="306"/>
      <c r="W1695" s="306"/>
      <c r="X1695" s="306"/>
      <c r="Y1695" s="306"/>
      <c r="Z1695" s="306"/>
    </row>
    <row r="1696" spans="1:26" s="111" customFormat="1">
      <c r="A1696" s="306"/>
      <c r="B1696" s="306"/>
      <c r="C1696" s="306"/>
      <c r="S1696" s="306"/>
      <c r="T1696" s="306"/>
      <c r="U1696" s="306"/>
      <c r="V1696" s="306"/>
      <c r="W1696" s="306"/>
      <c r="X1696" s="306"/>
      <c r="Y1696" s="306"/>
      <c r="Z1696" s="306"/>
    </row>
    <row r="1697" spans="1:26" s="111" customFormat="1">
      <c r="A1697" s="306"/>
      <c r="B1697" s="306"/>
      <c r="C1697" s="306"/>
      <c r="S1697" s="306"/>
      <c r="T1697" s="306"/>
      <c r="U1697" s="306"/>
      <c r="V1697" s="306"/>
      <c r="W1697" s="306"/>
      <c r="X1697" s="306"/>
      <c r="Y1697" s="306"/>
      <c r="Z1697" s="306"/>
    </row>
    <row r="1698" spans="1:26" s="111" customFormat="1">
      <c r="A1698" s="306"/>
      <c r="B1698" s="306"/>
      <c r="C1698" s="306"/>
      <c r="S1698" s="306"/>
      <c r="T1698" s="306"/>
      <c r="U1698" s="306"/>
      <c r="V1698" s="306"/>
      <c r="W1698" s="306"/>
      <c r="X1698" s="306"/>
      <c r="Y1698" s="306"/>
      <c r="Z1698" s="306"/>
    </row>
    <row r="1699" spans="1:26" s="111" customFormat="1">
      <c r="A1699" s="306"/>
      <c r="B1699" s="306"/>
      <c r="C1699" s="306"/>
      <c r="S1699" s="306"/>
      <c r="T1699" s="306"/>
      <c r="U1699" s="306"/>
      <c r="V1699" s="306"/>
      <c r="W1699" s="306"/>
      <c r="X1699" s="306"/>
      <c r="Y1699" s="306"/>
      <c r="Z1699" s="306"/>
    </row>
    <row r="1700" spans="1:26" s="111" customFormat="1">
      <c r="A1700" s="306"/>
      <c r="B1700" s="306"/>
      <c r="C1700" s="306"/>
      <c r="S1700" s="306"/>
      <c r="T1700" s="306"/>
      <c r="U1700" s="306"/>
      <c r="V1700" s="306"/>
      <c r="W1700" s="306"/>
      <c r="X1700" s="306"/>
      <c r="Y1700" s="306"/>
      <c r="Z1700" s="306"/>
    </row>
    <row r="1701" spans="1:26" s="111" customFormat="1">
      <c r="A1701" s="306"/>
      <c r="B1701" s="306"/>
      <c r="C1701" s="306"/>
      <c r="S1701" s="306"/>
      <c r="T1701" s="306"/>
      <c r="U1701" s="306"/>
      <c r="V1701" s="306"/>
      <c r="W1701" s="306"/>
      <c r="X1701" s="306"/>
      <c r="Y1701" s="306"/>
      <c r="Z1701" s="306"/>
    </row>
    <row r="1702" spans="1:26" s="111" customFormat="1">
      <c r="A1702" s="306"/>
      <c r="B1702" s="306"/>
      <c r="C1702" s="306"/>
      <c r="S1702" s="306"/>
      <c r="T1702" s="306"/>
      <c r="U1702" s="306"/>
      <c r="V1702" s="306"/>
      <c r="W1702" s="306"/>
      <c r="X1702" s="306"/>
      <c r="Y1702" s="306"/>
      <c r="Z1702" s="306"/>
    </row>
    <row r="1703" spans="1:26" s="111" customFormat="1">
      <c r="A1703" s="306"/>
      <c r="B1703" s="306"/>
      <c r="C1703" s="306"/>
      <c r="S1703" s="306"/>
      <c r="T1703" s="306"/>
      <c r="U1703" s="306"/>
      <c r="V1703" s="306"/>
      <c r="W1703" s="306"/>
      <c r="X1703" s="306"/>
      <c r="Y1703" s="306"/>
      <c r="Z1703" s="306"/>
    </row>
    <row r="1704" spans="1:26" s="111" customFormat="1">
      <c r="A1704" s="306"/>
      <c r="B1704" s="306"/>
      <c r="C1704" s="306"/>
      <c r="S1704" s="306"/>
      <c r="T1704" s="306"/>
      <c r="U1704" s="306"/>
      <c r="V1704" s="306"/>
      <c r="W1704" s="306"/>
      <c r="X1704" s="306"/>
      <c r="Y1704" s="306"/>
      <c r="Z1704" s="306"/>
    </row>
    <row r="1705" spans="1:26" s="111" customFormat="1">
      <c r="A1705" s="306"/>
      <c r="B1705" s="306"/>
      <c r="C1705" s="306"/>
      <c r="S1705" s="306"/>
      <c r="T1705" s="306"/>
      <c r="U1705" s="306"/>
      <c r="V1705" s="306"/>
      <c r="W1705" s="306"/>
      <c r="X1705" s="306"/>
      <c r="Y1705" s="306"/>
      <c r="Z1705" s="306"/>
    </row>
    <row r="1706" spans="1:26" s="111" customFormat="1">
      <c r="A1706" s="306"/>
      <c r="B1706" s="306"/>
      <c r="C1706" s="306"/>
      <c r="S1706" s="306"/>
      <c r="T1706" s="306"/>
      <c r="U1706" s="306"/>
      <c r="V1706" s="306"/>
      <c r="W1706" s="306"/>
      <c r="X1706" s="306"/>
      <c r="Y1706" s="306"/>
      <c r="Z1706" s="306"/>
    </row>
    <row r="1707" spans="1:26" s="111" customFormat="1">
      <c r="A1707" s="306"/>
      <c r="B1707" s="306"/>
      <c r="C1707" s="306"/>
      <c r="S1707" s="306"/>
      <c r="T1707" s="306"/>
      <c r="U1707" s="306"/>
      <c r="V1707" s="306"/>
      <c r="W1707" s="306"/>
      <c r="X1707" s="306"/>
      <c r="Y1707" s="306"/>
      <c r="Z1707" s="306"/>
    </row>
    <row r="1708" spans="1:26" s="111" customFormat="1">
      <c r="A1708" s="306"/>
      <c r="B1708" s="306"/>
      <c r="C1708" s="306"/>
      <c r="S1708" s="306"/>
      <c r="T1708" s="306"/>
      <c r="U1708" s="306"/>
      <c r="V1708" s="306"/>
      <c r="W1708" s="306"/>
      <c r="X1708" s="306"/>
      <c r="Y1708" s="306"/>
      <c r="Z1708" s="306"/>
    </row>
    <row r="1709" spans="1:26" s="111" customFormat="1">
      <c r="A1709" s="306"/>
      <c r="B1709" s="306"/>
      <c r="C1709" s="306"/>
      <c r="S1709" s="306"/>
      <c r="T1709" s="306"/>
      <c r="U1709" s="306"/>
      <c r="V1709" s="306"/>
      <c r="W1709" s="306"/>
      <c r="X1709" s="306"/>
      <c r="Y1709" s="306"/>
      <c r="Z1709" s="306"/>
    </row>
    <row r="1710" spans="1:26" s="111" customFormat="1">
      <c r="A1710" s="306"/>
      <c r="B1710" s="306"/>
      <c r="C1710" s="306"/>
      <c r="S1710" s="306"/>
      <c r="T1710" s="306"/>
      <c r="U1710" s="306"/>
      <c r="V1710" s="306"/>
      <c r="W1710" s="306"/>
      <c r="X1710" s="306"/>
      <c r="Y1710" s="306"/>
      <c r="Z1710" s="306"/>
    </row>
    <row r="1711" spans="1:26" s="111" customFormat="1">
      <c r="A1711" s="306"/>
      <c r="B1711" s="306"/>
      <c r="C1711" s="306"/>
      <c r="S1711" s="306"/>
      <c r="T1711" s="306"/>
      <c r="U1711" s="306"/>
      <c r="V1711" s="306"/>
      <c r="W1711" s="306"/>
      <c r="X1711" s="306"/>
      <c r="Y1711" s="306"/>
      <c r="Z1711" s="306"/>
    </row>
    <row r="1712" spans="1:26" s="111" customFormat="1">
      <c r="A1712" s="306"/>
      <c r="B1712" s="306"/>
      <c r="C1712" s="306"/>
      <c r="S1712" s="306"/>
      <c r="T1712" s="306"/>
      <c r="U1712" s="306"/>
      <c r="V1712" s="306"/>
      <c r="W1712" s="306"/>
      <c r="X1712" s="306"/>
      <c r="Y1712" s="306"/>
      <c r="Z1712" s="306"/>
    </row>
    <row r="1713" spans="1:26" s="111" customFormat="1">
      <c r="A1713" s="306"/>
      <c r="B1713" s="306"/>
      <c r="C1713" s="306"/>
      <c r="S1713" s="306"/>
      <c r="T1713" s="306"/>
      <c r="U1713" s="306"/>
      <c r="V1713" s="306"/>
      <c r="W1713" s="306"/>
      <c r="X1713" s="306"/>
      <c r="Y1713" s="306"/>
      <c r="Z1713" s="306"/>
    </row>
    <row r="1714" spans="1:26" s="111" customFormat="1">
      <c r="A1714" s="306"/>
      <c r="B1714" s="306"/>
      <c r="C1714" s="306"/>
      <c r="S1714" s="306"/>
      <c r="T1714" s="306"/>
      <c r="U1714" s="306"/>
      <c r="V1714" s="306"/>
      <c r="W1714" s="306"/>
      <c r="X1714" s="306"/>
      <c r="Y1714" s="306"/>
      <c r="Z1714" s="306"/>
    </row>
    <row r="1715" spans="1:26" s="111" customFormat="1">
      <c r="A1715" s="306"/>
      <c r="B1715" s="306"/>
      <c r="C1715" s="306"/>
      <c r="S1715" s="306"/>
      <c r="T1715" s="306"/>
      <c r="U1715" s="306"/>
      <c r="V1715" s="306"/>
      <c r="W1715" s="306"/>
      <c r="X1715" s="306"/>
      <c r="Y1715" s="306"/>
      <c r="Z1715" s="306"/>
    </row>
    <row r="1716" spans="1:26" s="111" customFormat="1">
      <c r="A1716" s="306"/>
      <c r="B1716" s="306"/>
      <c r="C1716" s="306"/>
      <c r="S1716" s="306"/>
      <c r="T1716" s="306"/>
      <c r="U1716" s="306"/>
      <c r="V1716" s="306"/>
      <c r="W1716" s="306"/>
      <c r="X1716" s="306"/>
      <c r="Y1716" s="306"/>
      <c r="Z1716" s="306"/>
    </row>
    <row r="1717" spans="1:26" s="111" customFormat="1">
      <c r="A1717" s="306"/>
      <c r="B1717" s="306"/>
      <c r="C1717" s="306"/>
      <c r="S1717" s="306"/>
      <c r="T1717" s="306"/>
      <c r="U1717" s="306"/>
      <c r="V1717" s="306"/>
      <c r="W1717" s="306"/>
      <c r="X1717" s="306"/>
      <c r="Y1717" s="306"/>
      <c r="Z1717" s="306"/>
    </row>
    <row r="1718" spans="1:26" s="111" customFormat="1">
      <c r="A1718" s="306"/>
      <c r="B1718" s="306"/>
      <c r="C1718" s="306"/>
      <c r="S1718" s="306"/>
      <c r="T1718" s="306"/>
      <c r="U1718" s="306"/>
      <c r="V1718" s="306"/>
      <c r="W1718" s="306"/>
      <c r="X1718" s="306"/>
      <c r="Y1718" s="306"/>
      <c r="Z1718" s="306"/>
    </row>
    <row r="1719" spans="1:26" s="111" customFormat="1">
      <c r="A1719" s="306"/>
      <c r="B1719" s="306"/>
      <c r="C1719" s="306"/>
      <c r="S1719" s="306"/>
      <c r="T1719" s="306"/>
      <c r="U1719" s="306"/>
      <c r="V1719" s="306"/>
      <c r="W1719" s="306"/>
      <c r="X1719" s="306"/>
      <c r="Y1719" s="306"/>
      <c r="Z1719" s="306"/>
    </row>
    <row r="1720" spans="1:26" s="111" customFormat="1">
      <c r="A1720" s="306"/>
      <c r="B1720" s="306"/>
      <c r="C1720" s="306"/>
      <c r="S1720" s="306"/>
      <c r="T1720" s="306"/>
      <c r="U1720" s="306"/>
      <c r="V1720" s="306"/>
      <c r="W1720" s="306"/>
      <c r="X1720" s="306"/>
      <c r="Y1720" s="306"/>
      <c r="Z1720" s="306"/>
    </row>
    <row r="1721" spans="1:26" s="111" customFormat="1">
      <c r="A1721" s="306"/>
      <c r="B1721" s="306"/>
      <c r="C1721" s="306"/>
      <c r="S1721" s="306"/>
      <c r="T1721" s="306"/>
      <c r="U1721" s="306"/>
      <c r="V1721" s="306"/>
      <c r="W1721" s="306"/>
      <c r="X1721" s="306"/>
      <c r="Y1721" s="306"/>
      <c r="Z1721" s="306"/>
    </row>
    <row r="1722" spans="1:26" s="111" customFormat="1">
      <c r="A1722" s="306"/>
      <c r="B1722" s="306"/>
      <c r="C1722" s="306"/>
      <c r="S1722" s="306"/>
      <c r="T1722" s="306"/>
      <c r="U1722" s="306"/>
      <c r="V1722" s="306"/>
      <c r="W1722" s="306"/>
      <c r="X1722" s="306"/>
      <c r="Y1722" s="306"/>
      <c r="Z1722" s="306"/>
    </row>
    <row r="1723" spans="1:26" s="111" customFormat="1">
      <c r="A1723" s="306"/>
      <c r="B1723" s="306"/>
      <c r="C1723" s="306"/>
      <c r="S1723" s="306"/>
      <c r="T1723" s="306"/>
      <c r="U1723" s="306"/>
      <c r="V1723" s="306"/>
      <c r="W1723" s="306"/>
      <c r="X1723" s="306"/>
      <c r="Y1723" s="306"/>
      <c r="Z1723" s="306"/>
    </row>
    <row r="1724" spans="1:26" s="111" customFormat="1">
      <c r="A1724" s="306"/>
      <c r="B1724" s="306"/>
      <c r="C1724" s="306"/>
      <c r="S1724" s="306"/>
      <c r="T1724" s="306"/>
      <c r="U1724" s="306"/>
      <c r="V1724" s="306"/>
      <c r="W1724" s="306"/>
      <c r="X1724" s="306"/>
      <c r="Y1724" s="306"/>
      <c r="Z1724" s="306"/>
    </row>
    <row r="1725" spans="1:26" s="111" customFormat="1">
      <c r="A1725" s="306"/>
      <c r="B1725" s="306"/>
      <c r="C1725" s="306"/>
      <c r="S1725" s="306"/>
      <c r="T1725" s="306"/>
      <c r="U1725" s="306"/>
      <c r="V1725" s="306"/>
      <c r="W1725" s="306"/>
      <c r="X1725" s="306"/>
      <c r="Y1725" s="306"/>
      <c r="Z1725" s="306"/>
    </row>
    <row r="1726" spans="1:26" s="111" customFormat="1">
      <c r="A1726" s="306"/>
      <c r="B1726" s="306"/>
      <c r="C1726" s="306"/>
      <c r="S1726" s="306"/>
      <c r="T1726" s="306"/>
      <c r="U1726" s="306"/>
      <c r="V1726" s="306"/>
      <c r="W1726" s="306"/>
      <c r="X1726" s="306"/>
      <c r="Y1726" s="306"/>
      <c r="Z1726" s="306"/>
    </row>
    <row r="1727" spans="1:26" s="111" customFormat="1">
      <c r="A1727" s="306"/>
      <c r="B1727" s="306"/>
      <c r="C1727" s="306"/>
      <c r="S1727" s="306"/>
      <c r="T1727" s="306"/>
      <c r="U1727" s="306"/>
      <c r="V1727" s="306"/>
      <c r="W1727" s="306"/>
      <c r="X1727" s="306"/>
      <c r="Y1727" s="306"/>
      <c r="Z1727" s="306"/>
    </row>
    <row r="1728" spans="1:26" s="111" customFormat="1">
      <c r="A1728" s="306"/>
      <c r="B1728" s="306"/>
      <c r="C1728" s="306"/>
      <c r="S1728" s="306"/>
      <c r="T1728" s="306"/>
      <c r="U1728" s="306"/>
      <c r="V1728" s="306"/>
      <c r="W1728" s="306"/>
      <c r="X1728" s="306"/>
      <c r="Y1728" s="306"/>
      <c r="Z1728" s="306"/>
    </row>
    <row r="1729" spans="1:26" s="111" customFormat="1">
      <c r="A1729" s="306"/>
      <c r="B1729" s="306"/>
      <c r="C1729" s="306"/>
      <c r="S1729" s="306"/>
      <c r="T1729" s="306"/>
      <c r="U1729" s="306"/>
      <c r="V1729" s="306"/>
      <c r="W1729" s="306"/>
      <c r="X1729" s="306"/>
      <c r="Y1729" s="306"/>
      <c r="Z1729" s="306"/>
    </row>
    <row r="1730" spans="1:26" s="111" customFormat="1">
      <c r="A1730" s="306"/>
      <c r="B1730" s="306"/>
      <c r="C1730" s="306"/>
      <c r="S1730" s="306"/>
      <c r="T1730" s="306"/>
      <c r="U1730" s="306"/>
      <c r="V1730" s="306"/>
      <c r="W1730" s="306"/>
      <c r="X1730" s="306"/>
      <c r="Y1730" s="306"/>
      <c r="Z1730" s="306"/>
    </row>
    <row r="1731" spans="1:26" s="111" customFormat="1">
      <c r="A1731" s="306"/>
      <c r="B1731" s="306"/>
      <c r="C1731" s="306"/>
      <c r="S1731" s="306"/>
      <c r="T1731" s="306"/>
      <c r="U1731" s="306"/>
      <c r="V1731" s="306"/>
      <c r="W1731" s="306"/>
      <c r="X1731" s="306"/>
      <c r="Y1731" s="306"/>
      <c r="Z1731" s="306"/>
    </row>
    <row r="1732" spans="1:26" s="111" customFormat="1">
      <c r="A1732" s="306"/>
      <c r="B1732" s="306"/>
      <c r="C1732" s="306"/>
      <c r="S1732" s="306"/>
      <c r="T1732" s="306"/>
      <c r="U1732" s="306"/>
      <c r="V1732" s="306"/>
      <c r="W1732" s="306"/>
      <c r="X1732" s="306"/>
      <c r="Y1732" s="306"/>
      <c r="Z1732" s="306"/>
    </row>
    <row r="1733" spans="1:26" s="111" customFormat="1">
      <c r="A1733" s="306"/>
      <c r="B1733" s="306"/>
      <c r="C1733" s="306"/>
      <c r="S1733" s="306"/>
      <c r="T1733" s="306"/>
      <c r="U1733" s="306"/>
      <c r="V1733" s="306"/>
      <c r="W1733" s="306"/>
      <c r="X1733" s="306"/>
      <c r="Y1733" s="306"/>
      <c r="Z1733" s="306"/>
    </row>
    <row r="1734" spans="1:26" s="111" customFormat="1">
      <c r="A1734" s="306"/>
      <c r="B1734" s="306"/>
      <c r="C1734" s="306"/>
      <c r="S1734" s="306"/>
      <c r="T1734" s="306"/>
      <c r="U1734" s="306"/>
      <c r="V1734" s="306"/>
      <c r="W1734" s="306"/>
      <c r="X1734" s="306"/>
      <c r="Y1734" s="306"/>
      <c r="Z1734" s="306"/>
    </row>
    <row r="1735" spans="1:26" s="111" customFormat="1">
      <c r="A1735" s="306"/>
      <c r="B1735" s="306"/>
      <c r="C1735" s="306"/>
      <c r="S1735" s="306"/>
      <c r="T1735" s="306"/>
      <c r="U1735" s="306"/>
      <c r="V1735" s="306"/>
      <c r="W1735" s="306"/>
      <c r="X1735" s="306"/>
      <c r="Y1735" s="306"/>
      <c r="Z1735" s="306"/>
    </row>
    <row r="1736" spans="1:26" s="111" customFormat="1">
      <c r="A1736" s="306"/>
      <c r="B1736" s="306"/>
      <c r="C1736" s="306"/>
      <c r="S1736" s="306"/>
      <c r="T1736" s="306"/>
      <c r="U1736" s="306"/>
      <c r="V1736" s="306"/>
      <c r="W1736" s="306"/>
      <c r="X1736" s="306"/>
      <c r="Y1736" s="306"/>
      <c r="Z1736" s="306"/>
    </row>
    <row r="1737" spans="1:26" s="111" customFormat="1">
      <c r="A1737" s="306"/>
      <c r="B1737" s="306"/>
      <c r="C1737" s="306"/>
      <c r="S1737" s="306"/>
      <c r="T1737" s="306"/>
      <c r="U1737" s="306"/>
      <c r="V1737" s="306"/>
      <c r="W1737" s="306"/>
      <c r="X1737" s="306"/>
      <c r="Y1737" s="306"/>
      <c r="Z1737" s="306"/>
    </row>
    <row r="1738" spans="1:26" s="111" customFormat="1">
      <c r="A1738" s="306"/>
      <c r="B1738" s="306"/>
      <c r="C1738" s="306"/>
      <c r="S1738" s="306"/>
      <c r="T1738" s="306"/>
      <c r="U1738" s="306"/>
      <c r="V1738" s="306"/>
      <c r="W1738" s="306"/>
      <c r="X1738" s="306"/>
      <c r="Y1738" s="306"/>
      <c r="Z1738" s="306"/>
    </row>
    <row r="1739" spans="1:26" s="111" customFormat="1">
      <c r="A1739" s="306"/>
      <c r="B1739" s="306"/>
      <c r="C1739" s="306"/>
      <c r="S1739" s="306"/>
      <c r="T1739" s="306"/>
      <c r="U1739" s="306"/>
      <c r="V1739" s="306"/>
      <c r="W1739" s="306"/>
      <c r="X1739" s="306"/>
      <c r="Y1739" s="306"/>
      <c r="Z1739" s="306"/>
    </row>
    <row r="1740" spans="1:26" s="111" customFormat="1">
      <c r="A1740" s="306"/>
      <c r="B1740" s="306"/>
      <c r="C1740" s="306"/>
      <c r="S1740" s="306"/>
      <c r="T1740" s="306"/>
      <c r="U1740" s="306"/>
      <c r="V1740" s="306"/>
      <c r="W1740" s="306"/>
      <c r="X1740" s="306"/>
      <c r="Y1740" s="306"/>
      <c r="Z1740" s="306"/>
    </row>
    <row r="1741" spans="1:26" s="111" customFormat="1">
      <c r="A1741" s="306"/>
      <c r="B1741" s="306"/>
      <c r="C1741" s="306"/>
      <c r="S1741" s="306"/>
      <c r="T1741" s="306"/>
      <c r="U1741" s="306"/>
      <c r="V1741" s="306"/>
      <c r="W1741" s="306"/>
      <c r="X1741" s="306"/>
      <c r="Y1741" s="306"/>
      <c r="Z1741" s="306"/>
    </row>
    <row r="1742" spans="1:26" s="111" customFormat="1">
      <c r="A1742" s="306"/>
      <c r="B1742" s="306"/>
      <c r="C1742" s="306"/>
      <c r="S1742" s="306"/>
      <c r="T1742" s="306"/>
      <c r="U1742" s="306"/>
      <c r="V1742" s="306"/>
      <c r="W1742" s="306"/>
      <c r="X1742" s="306"/>
      <c r="Y1742" s="306"/>
      <c r="Z1742" s="306"/>
    </row>
    <row r="1743" spans="1:26" s="111" customFormat="1">
      <c r="A1743" s="306"/>
      <c r="B1743" s="306"/>
      <c r="C1743" s="306"/>
      <c r="S1743" s="306"/>
      <c r="T1743" s="306"/>
      <c r="U1743" s="306"/>
      <c r="V1743" s="306"/>
      <c r="W1743" s="306"/>
      <c r="X1743" s="306"/>
      <c r="Y1743" s="306"/>
      <c r="Z1743" s="306"/>
    </row>
    <row r="1744" spans="1:26" s="111" customFormat="1">
      <c r="A1744" s="306"/>
      <c r="B1744" s="306"/>
      <c r="C1744" s="306"/>
      <c r="S1744" s="306"/>
      <c r="T1744" s="306"/>
      <c r="U1744" s="306"/>
      <c r="V1744" s="306"/>
      <c r="W1744" s="306"/>
      <c r="X1744" s="306"/>
      <c r="Y1744" s="306"/>
      <c r="Z1744" s="306"/>
    </row>
    <row r="1745" spans="1:26" s="111" customFormat="1">
      <c r="A1745" s="306"/>
      <c r="B1745" s="306"/>
      <c r="C1745" s="306"/>
      <c r="S1745" s="306"/>
      <c r="T1745" s="306"/>
      <c r="U1745" s="306"/>
      <c r="V1745" s="306"/>
      <c r="W1745" s="306"/>
      <c r="X1745" s="306"/>
      <c r="Y1745" s="306"/>
      <c r="Z1745" s="306"/>
    </row>
    <row r="1746" spans="1:26" s="111" customFormat="1">
      <c r="A1746" s="306"/>
      <c r="B1746" s="306"/>
      <c r="C1746" s="306"/>
      <c r="S1746" s="306"/>
      <c r="T1746" s="306"/>
      <c r="U1746" s="306"/>
      <c r="V1746" s="306"/>
      <c r="W1746" s="306"/>
      <c r="X1746" s="306"/>
      <c r="Y1746" s="306"/>
      <c r="Z1746" s="306"/>
    </row>
    <row r="1747" spans="1:26" s="111" customFormat="1">
      <c r="A1747" s="306"/>
      <c r="B1747" s="306"/>
      <c r="C1747" s="306"/>
      <c r="S1747" s="306"/>
      <c r="T1747" s="306"/>
      <c r="U1747" s="306"/>
      <c r="V1747" s="306"/>
      <c r="W1747" s="306"/>
      <c r="X1747" s="306"/>
      <c r="Y1747" s="306"/>
      <c r="Z1747" s="306"/>
    </row>
    <row r="1748" spans="1:26" s="111" customFormat="1">
      <c r="A1748" s="306"/>
      <c r="B1748" s="306"/>
      <c r="C1748" s="306"/>
      <c r="S1748" s="306"/>
      <c r="T1748" s="306"/>
      <c r="U1748" s="306"/>
      <c r="V1748" s="306"/>
      <c r="W1748" s="306"/>
      <c r="X1748" s="306"/>
      <c r="Y1748" s="306"/>
      <c r="Z1748" s="306"/>
    </row>
    <row r="1749" spans="1:26" s="111" customFormat="1">
      <c r="A1749" s="306"/>
      <c r="B1749" s="306"/>
      <c r="C1749" s="306"/>
      <c r="S1749" s="306"/>
      <c r="T1749" s="306"/>
      <c r="U1749" s="306"/>
      <c r="V1749" s="306"/>
      <c r="W1749" s="306"/>
      <c r="X1749" s="306"/>
      <c r="Y1749" s="306"/>
      <c r="Z1749" s="306"/>
    </row>
    <row r="1750" spans="1:26" s="111" customFormat="1">
      <c r="A1750" s="306"/>
      <c r="B1750" s="306"/>
      <c r="C1750" s="306"/>
      <c r="S1750" s="306"/>
      <c r="T1750" s="306"/>
      <c r="U1750" s="306"/>
      <c r="V1750" s="306"/>
      <c r="W1750" s="306"/>
      <c r="X1750" s="306"/>
      <c r="Y1750" s="306"/>
      <c r="Z1750" s="306"/>
    </row>
    <row r="1751" spans="1:26" s="111" customFormat="1">
      <c r="A1751" s="306"/>
      <c r="B1751" s="306"/>
      <c r="C1751" s="306"/>
      <c r="S1751" s="306"/>
      <c r="T1751" s="306"/>
      <c r="U1751" s="306"/>
      <c r="V1751" s="306"/>
      <c r="W1751" s="306"/>
      <c r="X1751" s="306"/>
      <c r="Y1751" s="306"/>
      <c r="Z1751" s="306"/>
    </row>
    <row r="1752" spans="1:26" s="111" customFormat="1">
      <c r="A1752" s="306"/>
      <c r="B1752" s="306"/>
      <c r="C1752" s="306"/>
      <c r="S1752" s="306"/>
      <c r="T1752" s="306"/>
      <c r="U1752" s="306"/>
      <c r="V1752" s="306"/>
      <c r="W1752" s="306"/>
      <c r="X1752" s="306"/>
      <c r="Y1752" s="306"/>
      <c r="Z1752" s="306"/>
    </row>
    <row r="1753" spans="1:26" s="111" customFormat="1">
      <c r="A1753" s="306"/>
      <c r="B1753" s="306"/>
      <c r="C1753" s="306"/>
      <c r="S1753" s="306"/>
      <c r="T1753" s="306"/>
      <c r="U1753" s="306"/>
      <c r="V1753" s="306"/>
      <c r="W1753" s="306"/>
      <c r="X1753" s="306"/>
      <c r="Y1753" s="306"/>
      <c r="Z1753" s="306"/>
    </row>
    <row r="1754" spans="1:26" s="111" customFormat="1">
      <c r="A1754" s="306"/>
      <c r="B1754" s="306"/>
      <c r="C1754" s="306"/>
      <c r="S1754" s="306"/>
      <c r="T1754" s="306"/>
      <c r="U1754" s="306"/>
      <c r="V1754" s="306"/>
      <c r="W1754" s="306"/>
      <c r="X1754" s="306"/>
      <c r="Y1754" s="306"/>
      <c r="Z1754" s="306"/>
    </row>
    <row r="1755" spans="1:26" s="111" customFormat="1">
      <c r="A1755" s="306"/>
      <c r="B1755" s="306"/>
      <c r="C1755" s="306"/>
      <c r="S1755" s="306"/>
      <c r="T1755" s="306"/>
      <c r="U1755" s="306"/>
      <c r="V1755" s="306"/>
      <c r="W1755" s="306"/>
      <c r="X1755" s="306"/>
      <c r="Y1755" s="306"/>
      <c r="Z1755" s="306"/>
    </row>
    <row r="1756" spans="1:26" s="111" customFormat="1">
      <c r="A1756" s="306"/>
      <c r="B1756" s="306"/>
      <c r="C1756" s="306"/>
      <c r="S1756" s="306"/>
      <c r="T1756" s="306"/>
      <c r="U1756" s="306"/>
      <c r="V1756" s="306"/>
      <c r="W1756" s="306"/>
      <c r="X1756" s="306"/>
      <c r="Y1756" s="306"/>
      <c r="Z1756" s="306"/>
    </row>
    <row r="1757" spans="1:26" s="111" customFormat="1">
      <c r="A1757" s="306"/>
      <c r="B1757" s="306"/>
      <c r="C1757" s="306"/>
      <c r="S1757" s="306"/>
      <c r="T1757" s="306"/>
      <c r="U1757" s="306"/>
      <c r="V1757" s="306"/>
      <c r="W1757" s="306"/>
      <c r="X1757" s="306"/>
      <c r="Y1757" s="306"/>
      <c r="Z1757" s="306"/>
    </row>
    <row r="1758" spans="1:26" s="111" customFormat="1">
      <c r="A1758" s="306"/>
      <c r="B1758" s="306"/>
      <c r="C1758" s="306"/>
      <c r="S1758" s="306"/>
      <c r="T1758" s="306"/>
      <c r="U1758" s="306"/>
      <c r="V1758" s="306"/>
      <c r="W1758" s="306"/>
      <c r="X1758" s="306"/>
      <c r="Y1758" s="306"/>
      <c r="Z1758" s="306"/>
    </row>
    <row r="1759" spans="1:26" s="111" customFormat="1">
      <c r="A1759" s="306"/>
      <c r="B1759" s="306"/>
      <c r="C1759" s="306"/>
      <c r="S1759" s="306"/>
      <c r="T1759" s="306"/>
      <c r="U1759" s="306"/>
      <c r="V1759" s="306"/>
      <c r="W1759" s="306"/>
      <c r="X1759" s="306"/>
      <c r="Y1759" s="306"/>
      <c r="Z1759" s="306"/>
    </row>
    <row r="1760" spans="1:26" s="111" customFormat="1">
      <c r="A1760" s="306"/>
      <c r="B1760" s="306"/>
      <c r="C1760" s="306"/>
      <c r="S1760" s="306"/>
      <c r="T1760" s="306"/>
      <c r="U1760" s="306"/>
      <c r="V1760" s="306"/>
      <c r="W1760" s="306"/>
      <c r="X1760" s="306"/>
      <c r="Y1760" s="306"/>
      <c r="Z1760" s="306"/>
    </row>
    <row r="1761" spans="1:26" s="111" customFormat="1">
      <c r="A1761" s="306"/>
      <c r="B1761" s="306"/>
      <c r="C1761" s="306"/>
      <c r="S1761" s="306"/>
      <c r="T1761" s="306"/>
      <c r="U1761" s="306"/>
      <c r="V1761" s="306"/>
      <c r="W1761" s="306"/>
      <c r="X1761" s="306"/>
      <c r="Y1761" s="306"/>
      <c r="Z1761" s="306"/>
    </row>
    <row r="1762" spans="1:26" s="111" customFormat="1">
      <c r="A1762" s="306"/>
      <c r="B1762" s="306"/>
      <c r="C1762" s="306"/>
      <c r="S1762" s="306"/>
      <c r="T1762" s="306"/>
      <c r="U1762" s="306"/>
      <c r="V1762" s="306"/>
      <c r="W1762" s="306"/>
      <c r="X1762" s="306"/>
      <c r="Y1762" s="306"/>
      <c r="Z1762" s="306"/>
    </row>
    <row r="1763" spans="1:26" s="111" customFormat="1">
      <c r="A1763" s="306"/>
      <c r="B1763" s="306"/>
      <c r="C1763" s="306"/>
      <c r="S1763" s="306"/>
      <c r="T1763" s="306"/>
      <c r="U1763" s="306"/>
      <c r="V1763" s="306"/>
      <c r="W1763" s="306"/>
      <c r="X1763" s="306"/>
      <c r="Y1763" s="306"/>
      <c r="Z1763" s="306"/>
    </row>
    <row r="1764" spans="1:26" s="111" customFormat="1">
      <c r="A1764" s="306"/>
      <c r="B1764" s="306"/>
      <c r="C1764" s="306"/>
      <c r="S1764" s="306"/>
      <c r="T1764" s="306"/>
      <c r="U1764" s="306"/>
      <c r="V1764" s="306"/>
      <c r="W1764" s="306"/>
      <c r="X1764" s="306"/>
      <c r="Y1764" s="306"/>
      <c r="Z1764" s="306"/>
    </row>
    <row r="1765" spans="1:26" s="111" customFormat="1">
      <c r="A1765" s="306"/>
      <c r="B1765" s="306"/>
      <c r="C1765" s="306"/>
      <c r="S1765" s="306"/>
      <c r="T1765" s="306"/>
      <c r="U1765" s="306"/>
      <c r="V1765" s="306"/>
      <c r="W1765" s="306"/>
      <c r="X1765" s="306"/>
      <c r="Y1765" s="306"/>
      <c r="Z1765" s="306"/>
    </row>
    <row r="1766" spans="1:26" s="111" customFormat="1">
      <c r="A1766" s="306"/>
      <c r="B1766" s="306"/>
      <c r="C1766" s="306"/>
      <c r="S1766" s="306"/>
      <c r="T1766" s="306"/>
      <c r="U1766" s="306"/>
      <c r="V1766" s="306"/>
      <c r="W1766" s="306"/>
      <c r="X1766" s="306"/>
      <c r="Y1766" s="306"/>
      <c r="Z1766" s="306"/>
    </row>
    <row r="1767" spans="1:26" s="111" customFormat="1">
      <c r="A1767" s="306"/>
      <c r="B1767" s="306"/>
      <c r="C1767" s="306"/>
      <c r="S1767" s="306"/>
      <c r="T1767" s="306"/>
      <c r="U1767" s="306"/>
      <c r="V1767" s="306"/>
      <c r="W1767" s="306"/>
      <c r="X1767" s="306"/>
      <c r="Y1767" s="306"/>
      <c r="Z1767" s="306"/>
    </row>
    <row r="1768" spans="1:26" s="111" customFormat="1">
      <c r="A1768" s="306"/>
      <c r="B1768" s="306"/>
      <c r="C1768" s="306"/>
      <c r="S1768" s="306"/>
      <c r="T1768" s="306"/>
      <c r="U1768" s="306"/>
      <c r="V1768" s="306"/>
      <c r="W1768" s="306"/>
      <c r="X1768" s="306"/>
      <c r="Y1768" s="306"/>
      <c r="Z1768" s="306"/>
    </row>
    <row r="1769" spans="1:26" s="111" customFormat="1">
      <c r="A1769" s="306"/>
      <c r="B1769" s="306"/>
      <c r="C1769" s="306"/>
      <c r="S1769" s="306"/>
      <c r="T1769" s="306"/>
      <c r="U1769" s="306"/>
      <c r="V1769" s="306"/>
      <c r="W1769" s="306"/>
      <c r="X1769" s="306"/>
      <c r="Y1769" s="306"/>
      <c r="Z1769" s="306"/>
    </row>
    <row r="1770" spans="1:26" s="111" customFormat="1">
      <c r="A1770" s="306"/>
      <c r="B1770" s="306"/>
      <c r="C1770" s="306"/>
      <c r="S1770" s="306"/>
      <c r="T1770" s="306"/>
      <c r="U1770" s="306"/>
      <c r="V1770" s="306"/>
      <c r="W1770" s="306"/>
      <c r="X1770" s="306"/>
      <c r="Y1770" s="306"/>
      <c r="Z1770" s="306"/>
    </row>
    <row r="1771" spans="1:26" s="111" customFormat="1">
      <c r="A1771" s="306"/>
      <c r="B1771" s="306"/>
      <c r="C1771" s="306"/>
      <c r="S1771" s="306"/>
      <c r="T1771" s="306"/>
      <c r="U1771" s="306"/>
      <c r="V1771" s="306"/>
      <c r="W1771" s="306"/>
      <c r="X1771" s="306"/>
      <c r="Y1771" s="306"/>
      <c r="Z1771" s="306"/>
    </row>
    <row r="1772" spans="1:26" s="111" customFormat="1">
      <c r="A1772" s="306"/>
      <c r="B1772" s="306"/>
      <c r="C1772" s="306"/>
      <c r="S1772" s="306"/>
      <c r="T1772" s="306"/>
      <c r="U1772" s="306"/>
      <c r="V1772" s="306"/>
      <c r="W1772" s="306"/>
      <c r="X1772" s="306"/>
      <c r="Y1772" s="306"/>
      <c r="Z1772" s="306"/>
    </row>
    <row r="1773" spans="1:26" s="111" customFormat="1">
      <c r="A1773" s="306"/>
      <c r="B1773" s="306"/>
      <c r="C1773" s="306"/>
      <c r="S1773" s="306"/>
      <c r="T1773" s="306"/>
      <c r="U1773" s="306"/>
      <c r="V1773" s="306"/>
      <c r="W1773" s="306"/>
      <c r="X1773" s="306"/>
      <c r="Y1773" s="306"/>
      <c r="Z1773" s="306"/>
    </row>
    <row r="1774" spans="1:26" s="111" customFormat="1">
      <c r="A1774" s="306"/>
      <c r="B1774" s="306"/>
      <c r="C1774" s="306"/>
      <c r="S1774" s="306"/>
      <c r="T1774" s="306"/>
      <c r="U1774" s="306"/>
      <c r="V1774" s="306"/>
      <c r="W1774" s="306"/>
      <c r="X1774" s="306"/>
      <c r="Y1774" s="306"/>
      <c r="Z1774" s="306"/>
    </row>
    <row r="1775" spans="1:26" s="111" customFormat="1">
      <c r="A1775" s="306"/>
      <c r="B1775" s="306"/>
      <c r="C1775" s="306"/>
      <c r="S1775" s="306"/>
      <c r="T1775" s="306"/>
      <c r="U1775" s="306"/>
      <c r="V1775" s="306"/>
      <c r="W1775" s="306"/>
      <c r="X1775" s="306"/>
      <c r="Y1775" s="306"/>
      <c r="Z1775" s="306"/>
    </row>
    <row r="1776" spans="1:26" s="111" customFormat="1">
      <c r="A1776" s="306"/>
      <c r="B1776" s="306"/>
      <c r="C1776" s="306"/>
      <c r="S1776" s="306"/>
      <c r="T1776" s="306"/>
      <c r="U1776" s="306"/>
      <c r="V1776" s="306"/>
      <c r="W1776" s="306"/>
      <c r="X1776" s="306"/>
      <c r="Y1776" s="306"/>
      <c r="Z1776" s="306"/>
    </row>
    <row r="1777" spans="1:26" s="111" customFormat="1">
      <c r="A1777" s="306"/>
      <c r="B1777" s="306"/>
      <c r="C1777" s="306"/>
      <c r="S1777" s="306"/>
      <c r="T1777" s="306"/>
      <c r="U1777" s="306"/>
      <c r="V1777" s="306"/>
      <c r="W1777" s="306"/>
      <c r="X1777" s="306"/>
      <c r="Y1777" s="306"/>
      <c r="Z1777" s="306"/>
    </row>
    <row r="1778" spans="1:26" s="111" customFormat="1">
      <c r="A1778" s="306"/>
      <c r="B1778" s="306"/>
      <c r="C1778" s="306"/>
      <c r="S1778" s="306"/>
      <c r="T1778" s="306"/>
      <c r="U1778" s="306"/>
      <c r="V1778" s="306"/>
      <c r="W1778" s="306"/>
      <c r="X1778" s="306"/>
      <c r="Y1778" s="306"/>
      <c r="Z1778" s="306"/>
    </row>
    <row r="1779" spans="1:26" s="111" customFormat="1">
      <c r="A1779" s="306"/>
      <c r="B1779" s="306"/>
      <c r="C1779" s="306"/>
      <c r="S1779" s="306"/>
      <c r="T1779" s="306"/>
      <c r="U1779" s="306"/>
      <c r="V1779" s="306"/>
      <c r="W1779" s="306"/>
      <c r="X1779" s="306"/>
      <c r="Y1779" s="306"/>
      <c r="Z1779" s="306"/>
    </row>
    <row r="1780" spans="1:26" s="111" customFormat="1">
      <c r="A1780" s="306"/>
      <c r="B1780" s="306"/>
      <c r="C1780" s="306"/>
      <c r="S1780" s="306"/>
      <c r="T1780" s="306"/>
      <c r="U1780" s="306"/>
      <c r="V1780" s="306"/>
      <c r="W1780" s="306"/>
      <c r="X1780" s="306"/>
      <c r="Y1780" s="306"/>
      <c r="Z1780" s="306"/>
    </row>
    <row r="1781" spans="1:26" s="111" customFormat="1">
      <c r="A1781" s="306"/>
      <c r="B1781" s="306"/>
      <c r="C1781" s="306"/>
      <c r="S1781" s="306"/>
      <c r="T1781" s="306"/>
      <c r="U1781" s="306"/>
      <c r="V1781" s="306"/>
      <c r="W1781" s="306"/>
      <c r="X1781" s="306"/>
      <c r="Y1781" s="306"/>
      <c r="Z1781" s="306"/>
    </row>
    <row r="1782" spans="1:26" s="111" customFormat="1">
      <c r="A1782" s="306"/>
      <c r="B1782" s="306"/>
      <c r="C1782" s="306"/>
      <c r="S1782" s="306"/>
      <c r="T1782" s="306"/>
      <c r="U1782" s="306"/>
      <c r="V1782" s="306"/>
      <c r="W1782" s="306"/>
      <c r="X1782" s="306"/>
      <c r="Y1782" s="306"/>
      <c r="Z1782" s="306"/>
    </row>
    <row r="1783" spans="1:26" s="111" customFormat="1">
      <c r="A1783" s="306"/>
      <c r="B1783" s="306"/>
      <c r="C1783" s="306"/>
      <c r="S1783" s="306"/>
      <c r="T1783" s="306"/>
      <c r="U1783" s="306"/>
      <c r="V1783" s="306"/>
      <c r="W1783" s="306"/>
      <c r="X1783" s="306"/>
      <c r="Y1783" s="306"/>
      <c r="Z1783" s="306"/>
    </row>
    <row r="1784" spans="1:26" s="111" customFormat="1">
      <c r="A1784" s="306"/>
      <c r="B1784" s="306"/>
      <c r="C1784" s="306"/>
      <c r="S1784" s="306"/>
      <c r="T1784" s="306"/>
      <c r="U1784" s="306"/>
      <c r="V1784" s="306"/>
      <c r="W1784" s="306"/>
      <c r="X1784" s="306"/>
      <c r="Y1784" s="306"/>
      <c r="Z1784" s="306"/>
    </row>
    <row r="1785" spans="1:26" s="111" customFormat="1">
      <c r="A1785" s="306"/>
      <c r="B1785" s="306"/>
      <c r="C1785" s="306"/>
      <c r="S1785" s="306"/>
      <c r="T1785" s="306"/>
      <c r="U1785" s="306"/>
      <c r="V1785" s="306"/>
      <c r="W1785" s="306"/>
      <c r="X1785" s="306"/>
      <c r="Y1785" s="306"/>
      <c r="Z1785" s="306"/>
    </row>
    <row r="1786" spans="1:26" s="111" customFormat="1">
      <c r="A1786" s="306"/>
      <c r="B1786" s="306"/>
      <c r="C1786" s="306"/>
      <c r="S1786" s="306"/>
      <c r="T1786" s="306"/>
      <c r="U1786" s="306"/>
      <c r="V1786" s="306"/>
      <c r="W1786" s="306"/>
      <c r="X1786" s="306"/>
      <c r="Y1786" s="306"/>
      <c r="Z1786" s="306"/>
    </row>
    <row r="1787" spans="1:26" s="111" customFormat="1">
      <c r="A1787" s="306"/>
      <c r="B1787" s="306"/>
      <c r="C1787" s="306"/>
      <c r="S1787" s="306"/>
      <c r="T1787" s="306"/>
      <c r="U1787" s="306"/>
      <c r="V1787" s="306"/>
      <c r="W1787" s="306"/>
      <c r="X1787" s="306"/>
      <c r="Y1787" s="306"/>
      <c r="Z1787" s="306"/>
    </row>
    <row r="1788" spans="1:26" s="111" customFormat="1">
      <c r="A1788" s="306"/>
      <c r="B1788" s="306"/>
      <c r="C1788" s="306"/>
      <c r="S1788" s="306"/>
      <c r="T1788" s="306"/>
      <c r="U1788" s="306"/>
      <c r="V1788" s="306"/>
      <c r="W1788" s="306"/>
      <c r="X1788" s="306"/>
      <c r="Y1788" s="306"/>
      <c r="Z1788" s="306"/>
    </row>
    <row r="1789" spans="1:26" s="111" customFormat="1">
      <c r="A1789" s="306"/>
      <c r="B1789" s="306"/>
      <c r="C1789" s="306"/>
      <c r="S1789" s="306"/>
      <c r="T1789" s="306"/>
      <c r="U1789" s="306"/>
      <c r="V1789" s="306"/>
      <c r="W1789" s="306"/>
      <c r="X1789" s="306"/>
      <c r="Y1789" s="306"/>
      <c r="Z1789" s="306"/>
    </row>
    <row r="1790" spans="1:26" s="111" customFormat="1">
      <c r="A1790" s="306"/>
      <c r="B1790" s="306"/>
      <c r="C1790" s="306"/>
      <c r="S1790" s="306"/>
      <c r="T1790" s="306"/>
      <c r="U1790" s="306"/>
      <c r="V1790" s="306"/>
      <c r="W1790" s="306"/>
      <c r="X1790" s="306"/>
      <c r="Y1790" s="306"/>
      <c r="Z1790" s="306"/>
    </row>
    <row r="1791" spans="1:26" s="111" customFormat="1">
      <c r="A1791" s="306"/>
      <c r="B1791" s="306"/>
      <c r="C1791" s="306"/>
      <c r="S1791" s="306"/>
      <c r="T1791" s="306"/>
      <c r="U1791" s="306"/>
      <c r="V1791" s="306"/>
      <c r="W1791" s="306"/>
      <c r="X1791" s="306"/>
      <c r="Y1791" s="306"/>
      <c r="Z1791" s="306"/>
    </row>
    <row r="1792" spans="1:26" s="111" customFormat="1">
      <c r="A1792" s="306"/>
      <c r="B1792" s="306"/>
      <c r="C1792" s="306"/>
      <c r="S1792" s="306"/>
      <c r="T1792" s="306"/>
      <c r="U1792" s="306"/>
      <c r="V1792" s="306"/>
      <c r="W1792" s="306"/>
      <c r="X1792" s="306"/>
      <c r="Y1792" s="306"/>
      <c r="Z1792" s="306"/>
    </row>
    <row r="1793" spans="1:26" s="111" customFormat="1">
      <c r="A1793" s="306"/>
      <c r="B1793" s="306"/>
      <c r="C1793" s="306"/>
      <c r="S1793" s="306"/>
      <c r="T1793" s="306"/>
      <c r="U1793" s="306"/>
      <c r="V1793" s="306"/>
      <c r="W1793" s="306"/>
      <c r="X1793" s="306"/>
      <c r="Y1793" s="306"/>
      <c r="Z1793" s="306"/>
    </row>
    <row r="1794" spans="1:26" s="111" customFormat="1">
      <c r="A1794" s="306"/>
      <c r="B1794" s="306"/>
      <c r="C1794" s="306"/>
      <c r="S1794" s="306"/>
      <c r="T1794" s="306"/>
      <c r="U1794" s="306"/>
      <c r="V1794" s="306"/>
      <c r="W1794" s="306"/>
      <c r="X1794" s="306"/>
      <c r="Y1794" s="306"/>
      <c r="Z1794" s="306"/>
    </row>
    <row r="1795" spans="1:26" s="111" customFormat="1">
      <c r="A1795" s="306"/>
      <c r="B1795" s="306"/>
      <c r="C1795" s="306"/>
      <c r="S1795" s="306"/>
      <c r="T1795" s="306"/>
      <c r="U1795" s="306"/>
      <c r="V1795" s="306"/>
      <c r="W1795" s="306"/>
      <c r="X1795" s="306"/>
      <c r="Y1795" s="306"/>
      <c r="Z1795" s="306"/>
    </row>
    <row r="1796" spans="1:26" s="111" customFormat="1">
      <c r="A1796" s="306"/>
      <c r="B1796" s="306"/>
      <c r="C1796" s="306"/>
      <c r="S1796" s="306"/>
      <c r="T1796" s="306"/>
      <c r="U1796" s="306"/>
      <c r="V1796" s="306"/>
      <c r="W1796" s="306"/>
      <c r="X1796" s="306"/>
      <c r="Y1796" s="306"/>
      <c r="Z1796" s="306"/>
    </row>
    <row r="1797" spans="1:26" s="111" customFormat="1">
      <c r="A1797" s="306"/>
      <c r="B1797" s="306"/>
      <c r="C1797" s="306"/>
      <c r="S1797" s="306"/>
      <c r="T1797" s="306"/>
      <c r="U1797" s="306"/>
      <c r="V1797" s="306"/>
      <c r="W1797" s="306"/>
      <c r="X1797" s="306"/>
      <c r="Y1797" s="306"/>
      <c r="Z1797" s="306"/>
    </row>
    <row r="1798" spans="1:26" s="111" customFormat="1">
      <c r="A1798" s="306"/>
      <c r="B1798" s="306"/>
      <c r="C1798" s="306"/>
      <c r="S1798" s="306"/>
      <c r="T1798" s="306"/>
      <c r="U1798" s="306"/>
      <c r="V1798" s="306"/>
      <c r="W1798" s="306"/>
      <c r="X1798" s="306"/>
      <c r="Y1798" s="306"/>
      <c r="Z1798" s="306"/>
    </row>
    <row r="1799" spans="1:26" s="111" customFormat="1">
      <c r="A1799" s="306"/>
      <c r="B1799" s="306"/>
      <c r="C1799" s="306"/>
      <c r="S1799" s="306"/>
      <c r="T1799" s="306"/>
      <c r="U1799" s="306"/>
      <c r="V1799" s="306"/>
      <c r="W1799" s="306"/>
      <c r="X1799" s="306"/>
      <c r="Y1799" s="306"/>
      <c r="Z1799" s="306"/>
    </row>
    <row r="1800" spans="1:26" s="111" customFormat="1">
      <c r="A1800" s="306"/>
      <c r="B1800" s="306"/>
      <c r="C1800" s="306"/>
      <c r="S1800" s="306"/>
      <c r="T1800" s="306"/>
      <c r="U1800" s="306"/>
      <c r="V1800" s="306"/>
      <c r="W1800" s="306"/>
      <c r="X1800" s="306"/>
      <c r="Y1800" s="306"/>
      <c r="Z1800" s="306"/>
    </row>
    <row r="1801" spans="1:26" s="111" customFormat="1">
      <c r="A1801" s="306"/>
      <c r="B1801" s="306"/>
      <c r="C1801" s="306"/>
      <c r="S1801" s="306"/>
      <c r="T1801" s="306"/>
      <c r="U1801" s="306"/>
      <c r="V1801" s="306"/>
      <c r="W1801" s="306"/>
      <c r="X1801" s="306"/>
      <c r="Y1801" s="306"/>
      <c r="Z1801" s="306"/>
    </row>
    <row r="1802" spans="1:26" s="111" customFormat="1">
      <c r="A1802" s="306"/>
      <c r="B1802" s="306"/>
      <c r="C1802" s="306"/>
      <c r="S1802" s="306"/>
      <c r="T1802" s="306"/>
      <c r="U1802" s="306"/>
      <c r="V1802" s="306"/>
      <c r="W1802" s="306"/>
      <c r="X1802" s="306"/>
      <c r="Y1802" s="306"/>
      <c r="Z1802" s="306"/>
    </row>
    <row r="1803" spans="1:26" s="111" customFormat="1">
      <c r="A1803" s="306"/>
      <c r="B1803" s="306"/>
      <c r="C1803" s="306"/>
      <c r="S1803" s="306"/>
      <c r="T1803" s="306"/>
      <c r="U1803" s="306"/>
      <c r="V1803" s="306"/>
      <c r="W1803" s="306"/>
      <c r="X1803" s="306"/>
      <c r="Y1803" s="306"/>
      <c r="Z1803" s="306"/>
    </row>
    <row r="1804" spans="1:26" s="111" customFormat="1">
      <c r="A1804" s="306"/>
      <c r="B1804" s="306"/>
      <c r="C1804" s="306"/>
      <c r="S1804" s="306"/>
      <c r="T1804" s="306"/>
      <c r="U1804" s="306"/>
      <c r="V1804" s="306"/>
      <c r="W1804" s="306"/>
      <c r="X1804" s="306"/>
      <c r="Y1804" s="306"/>
      <c r="Z1804" s="306"/>
    </row>
    <row r="1805" spans="1:26" s="111" customFormat="1">
      <c r="A1805" s="306"/>
      <c r="B1805" s="306"/>
      <c r="C1805" s="306"/>
      <c r="S1805" s="306"/>
      <c r="T1805" s="306"/>
      <c r="U1805" s="306"/>
      <c r="V1805" s="306"/>
      <c r="W1805" s="306"/>
      <c r="X1805" s="306"/>
      <c r="Y1805" s="306"/>
      <c r="Z1805" s="306"/>
    </row>
    <row r="1806" spans="1:26" s="111" customFormat="1">
      <c r="A1806" s="306"/>
      <c r="B1806" s="306"/>
      <c r="C1806" s="306"/>
      <c r="S1806" s="306"/>
      <c r="T1806" s="306"/>
      <c r="U1806" s="306"/>
      <c r="V1806" s="306"/>
      <c r="W1806" s="306"/>
      <c r="X1806" s="306"/>
      <c r="Y1806" s="306"/>
      <c r="Z1806" s="306"/>
    </row>
    <row r="1807" spans="1:26" s="111" customFormat="1">
      <c r="A1807" s="306"/>
      <c r="B1807" s="306"/>
      <c r="C1807" s="306"/>
      <c r="S1807" s="306"/>
      <c r="T1807" s="306"/>
      <c r="U1807" s="306"/>
      <c r="V1807" s="306"/>
      <c r="W1807" s="306"/>
      <c r="X1807" s="306"/>
      <c r="Y1807" s="306"/>
      <c r="Z1807" s="306"/>
    </row>
    <row r="1808" spans="1:26" s="111" customFormat="1">
      <c r="A1808" s="306"/>
      <c r="B1808" s="306"/>
      <c r="C1808" s="306"/>
      <c r="S1808" s="306"/>
      <c r="T1808" s="306"/>
      <c r="U1808" s="306"/>
      <c r="V1808" s="306"/>
      <c r="W1808" s="306"/>
      <c r="X1808" s="306"/>
      <c r="Y1808" s="306"/>
      <c r="Z1808" s="306"/>
    </row>
    <row r="1809" spans="1:26" s="111" customFormat="1">
      <c r="A1809" s="306"/>
      <c r="B1809" s="306"/>
      <c r="C1809" s="306"/>
      <c r="S1809" s="306"/>
      <c r="T1809" s="306"/>
      <c r="U1809" s="306"/>
      <c r="V1809" s="306"/>
      <c r="W1809" s="306"/>
      <c r="X1809" s="306"/>
      <c r="Y1809" s="306"/>
      <c r="Z1809" s="306"/>
    </row>
    <row r="1810" spans="1:26" s="111" customFormat="1">
      <c r="A1810" s="306"/>
      <c r="B1810" s="306"/>
      <c r="C1810" s="306"/>
      <c r="S1810" s="306"/>
      <c r="T1810" s="306"/>
      <c r="U1810" s="306"/>
      <c r="V1810" s="306"/>
      <c r="W1810" s="306"/>
      <c r="X1810" s="306"/>
      <c r="Y1810" s="306"/>
      <c r="Z1810" s="306"/>
    </row>
    <row r="1811" spans="1:26" s="111" customFormat="1">
      <c r="A1811" s="306"/>
      <c r="B1811" s="306"/>
      <c r="C1811" s="306"/>
      <c r="S1811" s="306"/>
      <c r="T1811" s="306"/>
      <c r="U1811" s="306"/>
      <c r="V1811" s="306"/>
      <c r="W1811" s="306"/>
      <c r="X1811" s="306"/>
      <c r="Y1811" s="306"/>
      <c r="Z1811" s="306"/>
    </row>
    <row r="1812" spans="1:26" s="111" customFormat="1">
      <c r="A1812" s="306"/>
      <c r="B1812" s="306"/>
      <c r="C1812" s="306"/>
      <c r="S1812" s="306"/>
      <c r="T1812" s="306"/>
      <c r="U1812" s="306"/>
      <c r="V1812" s="306"/>
      <c r="W1812" s="306"/>
      <c r="X1812" s="306"/>
      <c r="Y1812" s="306"/>
      <c r="Z1812" s="306"/>
    </row>
    <row r="1813" spans="1:26" s="111" customFormat="1">
      <c r="A1813" s="306"/>
      <c r="B1813" s="306"/>
      <c r="C1813" s="306"/>
      <c r="S1813" s="306"/>
      <c r="T1813" s="306"/>
      <c r="U1813" s="306"/>
      <c r="V1813" s="306"/>
      <c r="W1813" s="306"/>
      <c r="X1813" s="306"/>
      <c r="Y1813" s="306"/>
      <c r="Z1813" s="306"/>
    </row>
    <row r="1814" spans="1:26" s="111" customFormat="1">
      <c r="A1814" s="306"/>
      <c r="B1814" s="306"/>
      <c r="C1814" s="306"/>
      <c r="S1814" s="306"/>
      <c r="T1814" s="306"/>
      <c r="U1814" s="306"/>
      <c r="V1814" s="306"/>
      <c r="W1814" s="306"/>
      <c r="X1814" s="306"/>
      <c r="Y1814" s="306"/>
      <c r="Z1814" s="306"/>
    </row>
    <row r="1815" spans="1:26" s="111" customFormat="1">
      <c r="A1815" s="306"/>
      <c r="B1815" s="306"/>
      <c r="C1815" s="306"/>
      <c r="S1815" s="306"/>
      <c r="T1815" s="306"/>
      <c r="U1815" s="306"/>
      <c r="V1815" s="306"/>
      <c r="W1815" s="306"/>
      <c r="X1815" s="306"/>
      <c r="Y1815" s="306"/>
      <c r="Z1815" s="306"/>
    </row>
    <row r="1816" spans="1:26" s="111" customFormat="1">
      <c r="A1816" s="306"/>
      <c r="B1816" s="306"/>
      <c r="C1816" s="306"/>
      <c r="S1816" s="306"/>
      <c r="T1816" s="306"/>
      <c r="U1816" s="306"/>
      <c r="V1816" s="306"/>
      <c r="W1816" s="306"/>
      <c r="X1816" s="306"/>
      <c r="Y1816" s="306"/>
      <c r="Z1816" s="306"/>
    </row>
    <row r="1817" spans="1:26" s="111" customFormat="1">
      <c r="A1817" s="306"/>
      <c r="B1817" s="306"/>
      <c r="C1817" s="306"/>
      <c r="S1817" s="306"/>
      <c r="T1817" s="306"/>
      <c r="U1817" s="306"/>
      <c r="V1817" s="306"/>
      <c r="W1817" s="306"/>
      <c r="X1817" s="306"/>
      <c r="Y1817" s="306"/>
      <c r="Z1817" s="306"/>
    </row>
    <row r="1818" spans="1:26" s="111" customFormat="1">
      <c r="A1818" s="306"/>
      <c r="B1818" s="306"/>
      <c r="C1818" s="306"/>
      <c r="S1818" s="306"/>
      <c r="T1818" s="306"/>
      <c r="U1818" s="306"/>
      <c r="V1818" s="306"/>
      <c r="W1818" s="306"/>
      <c r="X1818" s="306"/>
      <c r="Y1818" s="306"/>
      <c r="Z1818" s="306"/>
    </row>
    <row r="1819" spans="1:26" s="111" customFormat="1">
      <c r="A1819" s="306"/>
      <c r="B1819" s="306"/>
      <c r="C1819" s="306"/>
      <c r="S1819" s="306"/>
      <c r="T1819" s="306"/>
      <c r="U1819" s="306"/>
      <c r="V1819" s="306"/>
      <c r="W1819" s="306"/>
      <c r="X1819" s="306"/>
      <c r="Y1819" s="306"/>
      <c r="Z1819" s="306"/>
    </row>
    <row r="1820" spans="1:26" s="111" customFormat="1">
      <c r="A1820" s="306"/>
      <c r="B1820" s="306"/>
      <c r="C1820" s="306"/>
      <c r="S1820" s="306"/>
      <c r="T1820" s="306"/>
      <c r="U1820" s="306"/>
      <c r="V1820" s="306"/>
      <c r="W1820" s="306"/>
      <c r="X1820" s="306"/>
      <c r="Y1820" s="306"/>
      <c r="Z1820" s="306"/>
    </row>
    <row r="1821" spans="1:26" s="111" customFormat="1">
      <c r="A1821" s="306"/>
      <c r="B1821" s="306"/>
      <c r="C1821" s="306"/>
      <c r="S1821" s="306"/>
      <c r="T1821" s="306"/>
      <c r="U1821" s="306"/>
      <c r="V1821" s="306"/>
      <c r="W1821" s="306"/>
      <c r="X1821" s="306"/>
      <c r="Y1821" s="306"/>
      <c r="Z1821" s="306"/>
    </row>
    <row r="1822" spans="1:26" s="111" customFormat="1">
      <c r="A1822" s="306"/>
      <c r="B1822" s="306"/>
      <c r="C1822" s="306"/>
      <c r="S1822" s="306"/>
      <c r="T1822" s="306"/>
      <c r="U1822" s="306"/>
      <c r="V1822" s="306"/>
      <c r="W1822" s="306"/>
      <c r="X1822" s="306"/>
      <c r="Y1822" s="306"/>
      <c r="Z1822" s="306"/>
    </row>
    <row r="1823" spans="1:26" s="111" customFormat="1">
      <c r="A1823" s="306"/>
      <c r="B1823" s="306"/>
      <c r="C1823" s="306"/>
      <c r="S1823" s="306"/>
      <c r="T1823" s="306"/>
      <c r="U1823" s="306"/>
      <c r="V1823" s="306"/>
      <c r="W1823" s="306"/>
      <c r="X1823" s="306"/>
      <c r="Y1823" s="306"/>
      <c r="Z1823" s="306"/>
    </row>
    <row r="1824" spans="1:26" s="111" customFormat="1">
      <c r="A1824" s="306"/>
      <c r="B1824" s="306"/>
      <c r="C1824" s="306"/>
      <c r="S1824" s="306"/>
      <c r="T1824" s="306"/>
      <c r="U1824" s="306"/>
      <c r="V1824" s="306"/>
      <c r="W1824" s="306"/>
      <c r="X1824" s="306"/>
      <c r="Y1824" s="306"/>
      <c r="Z1824" s="306"/>
    </row>
    <row r="1825" spans="1:26" s="111" customFormat="1">
      <c r="A1825" s="306"/>
      <c r="B1825" s="306"/>
      <c r="C1825" s="306"/>
      <c r="S1825" s="306"/>
      <c r="T1825" s="306"/>
      <c r="U1825" s="306"/>
      <c r="V1825" s="306"/>
      <c r="W1825" s="306"/>
      <c r="X1825" s="306"/>
      <c r="Y1825" s="306"/>
      <c r="Z1825" s="306"/>
    </row>
    <row r="1826" spans="1:26" s="111" customFormat="1">
      <c r="A1826" s="306"/>
      <c r="B1826" s="306"/>
      <c r="C1826" s="306"/>
      <c r="S1826" s="306"/>
      <c r="T1826" s="306"/>
      <c r="U1826" s="306"/>
      <c r="V1826" s="306"/>
      <c r="W1826" s="306"/>
      <c r="X1826" s="306"/>
      <c r="Y1826" s="306"/>
      <c r="Z1826" s="306"/>
    </row>
    <row r="1827" spans="1:26" s="111" customFormat="1">
      <c r="A1827" s="306"/>
      <c r="B1827" s="306"/>
      <c r="C1827" s="306"/>
      <c r="S1827" s="306"/>
      <c r="T1827" s="306"/>
      <c r="U1827" s="306"/>
      <c r="V1827" s="306"/>
      <c r="W1827" s="306"/>
      <c r="X1827" s="306"/>
      <c r="Y1827" s="306"/>
      <c r="Z1827" s="306"/>
    </row>
    <row r="1828" spans="1:26" s="111" customFormat="1">
      <c r="A1828" s="306"/>
      <c r="B1828" s="306"/>
      <c r="C1828" s="306"/>
      <c r="S1828" s="306"/>
      <c r="T1828" s="306"/>
      <c r="U1828" s="306"/>
      <c r="V1828" s="306"/>
      <c r="W1828" s="306"/>
      <c r="X1828" s="306"/>
      <c r="Y1828" s="306"/>
      <c r="Z1828" s="306"/>
    </row>
    <row r="1829" spans="1:26" s="111" customFormat="1">
      <c r="A1829" s="306"/>
      <c r="B1829" s="306"/>
      <c r="C1829" s="306"/>
      <c r="S1829" s="306"/>
      <c r="T1829" s="306"/>
      <c r="U1829" s="306"/>
      <c r="V1829" s="306"/>
      <c r="W1829" s="306"/>
      <c r="X1829" s="306"/>
      <c r="Y1829" s="306"/>
      <c r="Z1829" s="306"/>
    </row>
    <row r="1830" spans="1:26" s="111" customFormat="1">
      <c r="A1830" s="306"/>
      <c r="B1830" s="306"/>
      <c r="C1830" s="306"/>
      <c r="S1830" s="306"/>
      <c r="T1830" s="306"/>
      <c r="U1830" s="306"/>
      <c r="V1830" s="306"/>
      <c r="W1830" s="306"/>
      <c r="X1830" s="306"/>
      <c r="Y1830" s="306"/>
      <c r="Z1830" s="306"/>
    </row>
    <row r="1831" spans="1:26" s="111" customFormat="1">
      <c r="A1831" s="306"/>
      <c r="B1831" s="306"/>
      <c r="C1831" s="306"/>
      <c r="S1831" s="306"/>
      <c r="T1831" s="306"/>
      <c r="U1831" s="306"/>
      <c r="V1831" s="306"/>
      <c r="W1831" s="306"/>
      <c r="X1831" s="306"/>
      <c r="Y1831" s="306"/>
      <c r="Z1831" s="306"/>
    </row>
    <row r="1832" spans="1:26" s="111" customFormat="1">
      <c r="A1832" s="306"/>
      <c r="B1832" s="306"/>
      <c r="C1832" s="306"/>
      <c r="S1832" s="306"/>
      <c r="T1832" s="306"/>
      <c r="U1832" s="306"/>
      <c r="V1832" s="306"/>
      <c r="W1832" s="306"/>
      <c r="X1832" s="306"/>
      <c r="Y1832" s="306"/>
      <c r="Z1832" s="306"/>
    </row>
    <row r="1833" spans="1:26" s="111" customFormat="1">
      <c r="A1833" s="306"/>
      <c r="B1833" s="306"/>
      <c r="C1833" s="306"/>
      <c r="S1833" s="306"/>
      <c r="T1833" s="306"/>
      <c r="U1833" s="306"/>
      <c r="V1833" s="306"/>
      <c r="W1833" s="306"/>
      <c r="X1833" s="306"/>
      <c r="Y1833" s="306"/>
      <c r="Z1833" s="306"/>
    </row>
    <row r="1834" spans="1:26" s="111" customFormat="1">
      <c r="A1834" s="306"/>
      <c r="B1834" s="306"/>
      <c r="C1834" s="306"/>
      <c r="S1834" s="306"/>
      <c r="T1834" s="306"/>
      <c r="U1834" s="306"/>
      <c r="V1834" s="306"/>
      <c r="W1834" s="306"/>
      <c r="X1834" s="306"/>
      <c r="Y1834" s="306"/>
      <c r="Z1834" s="306"/>
    </row>
    <row r="1835" spans="1:26" s="111" customFormat="1">
      <c r="A1835" s="306"/>
      <c r="B1835" s="306"/>
      <c r="C1835" s="306"/>
      <c r="S1835" s="306"/>
      <c r="T1835" s="306"/>
      <c r="U1835" s="306"/>
      <c r="V1835" s="306"/>
      <c r="W1835" s="306"/>
      <c r="X1835" s="306"/>
      <c r="Y1835" s="306"/>
      <c r="Z1835" s="306"/>
    </row>
    <row r="1836" spans="1:26" s="111" customFormat="1">
      <c r="A1836" s="306"/>
      <c r="B1836" s="306"/>
      <c r="C1836" s="306"/>
      <c r="S1836" s="306"/>
      <c r="T1836" s="306"/>
      <c r="U1836" s="306"/>
      <c r="V1836" s="306"/>
      <c r="W1836" s="306"/>
      <c r="X1836" s="306"/>
      <c r="Y1836" s="306"/>
      <c r="Z1836" s="306"/>
    </row>
    <row r="1837" spans="1:26" s="111" customFormat="1">
      <c r="A1837" s="306"/>
      <c r="B1837" s="306"/>
      <c r="C1837" s="306"/>
      <c r="S1837" s="306"/>
      <c r="T1837" s="306"/>
      <c r="U1837" s="306"/>
      <c r="V1837" s="306"/>
      <c r="W1837" s="306"/>
      <c r="X1837" s="306"/>
      <c r="Y1837" s="306"/>
      <c r="Z1837" s="306"/>
    </row>
    <row r="1838" spans="1:26" s="111" customFormat="1">
      <c r="A1838" s="306"/>
      <c r="B1838" s="306"/>
      <c r="C1838" s="306"/>
      <c r="S1838" s="306"/>
      <c r="T1838" s="306"/>
      <c r="U1838" s="306"/>
      <c r="V1838" s="306"/>
      <c r="W1838" s="306"/>
      <c r="X1838" s="306"/>
      <c r="Y1838" s="306"/>
      <c r="Z1838" s="306"/>
    </row>
    <row r="1839" spans="1:26" s="111" customFormat="1">
      <c r="A1839" s="306"/>
      <c r="B1839" s="306"/>
      <c r="C1839" s="306"/>
      <c r="S1839" s="306"/>
      <c r="T1839" s="306"/>
      <c r="U1839" s="306"/>
      <c r="V1839" s="306"/>
      <c r="W1839" s="306"/>
      <c r="X1839" s="306"/>
      <c r="Y1839" s="306"/>
      <c r="Z1839" s="306"/>
    </row>
    <row r="1840" spans="1:26" s="111" customFormat="1">
      <c r="A1840" s="306"/>
      <c r="B1840" s="306"/>
      <c r="C1840" s="306"/>
      <c r="S1840" s="306"/>
      <c r="T1840" s="306"/>
      <c r="U1840" s="306"/>
      <c r="V1840" s="306"/>
      <c r="W1840" s="306"/>
      <c r="X1840" s="306"/>
      <c r="Y1840" s="306"/>
      <c r="Z1840" s="306"/>
    </row>
    <row r="1841" spans="1:26" s="111" customFormat="1">
      <c r="A1841" s="306"/>
      <c r="B1841" s="306"/>
      <c r="C1841" s="306"/>
      <c r="S1841" s="306"/>
      <c r="T1841" s="306"/>
      <c r="U1841" s="306"/>
      <c r="V1841" s="306"/>
      <c r="W1841" s="306"/>
      <c r="X1841" s="306"/>
      <c r="Y1841" s="306"/>
      <c r="Z1841" s="306"/>
    </row>
    <row r="1842" spans="1:26" s="111" customFormat="1">
      <c r="A1842" s="306"/>
      <c r="B1842" s="306"/>
      <c r="C1842" s="306"/>
      <c r="S1842" s="306"/>
      <c r="T1842" s="306"/>
      <c r="U1842" s="306"/>
      <c r="V1842" s="306"/>
      <c r="W1842" s="306"/>
      <c r="X1842" s="306"/>
      <c r="Y1842" s="306"/>
      <c r="Z1842" s="306"/>
    </row>
    <row r="1843" spans="1:26" s="111" customFormat="1">
      <c r="A1843" s="306"/>
      <c r="B1843" s="306"/>
      <c r="C1843" s="306"/>
      <c r="S1843" s="306"/>
      <c r="T1843" s="306"/>
      <c r="U1843" s="306"/>
      <c r="V1843" s="306"/>
      <c r="W1843" s="306"/>
      <c r="X1843" s="306"/>
      <c r="Y1843" s="306"/>
      <c r="Z1843" s="306"/>
    </row>
    <row r="1844" spans="1:26" s="111" customFormat="1">
      <c r="A1844" s="306"/>
      <c r="B1844" s="306"/>
      <c r="C1844" s="306"/>
      <c r="S1844" s="306"/>
      <c r="T1844" s="306"/>
      <c r="U1844" s="306"/>
      <c r="V1844" s="306"/>
      <c r="W1844" s="306"/>
      <c r="X1844" s="306"/>
      <c r="Y1844" s="306"/>
      <c r="Z1844" s="306"/>
    </row>
    <row r="1845" spans="1:26" s="111" customFormat="1">
      <c r="A1845" s="306"/>
      <c r="B1845" s="306"/>
      <c r="C1845" s="306"/>
      <c r="S1845" s="306"/>
      <c r="T1845" s="306"/>
      <c r="U1845" s="306"/>
      <c r="V1845" s="306"/>
      <c r="W1845" s="306"/>
      <c r="X1845" s="306"/>
      <c r="Y1845" s="306"/>
      <c r="Z1845" s="306"/>
    </row>
    <row r="1846" spans="1:26" s="111" customFormat="1">
      <c r="A1846" s="306"/>
      <c r="B1846" s="306"/>
      <c r="C1846" s="306"/>
      <c r="S1846" s="306"/>
      <c r="T1846" s="306"/>
      <c r="U1846" s="306"/>
      <c r="V1846" s="306"/>
      <c r="W1846" s="306"/>
      <c r="X1846" s="306"/>
      <c r="Y1846" s="306"/>
      <c r="Z1846" s="306"/>
    </row>
    <row r="1847" spans="1:26" s="111" customFormat="1">
      <c r="A1847" s="306"/>
      <c r="B1847" s="306"/>
      <c r="C1847" s="306"/>
      <c r="S1847" s="306"/>
      <c r="T1847" s="306"/>
      <c r="U1847" s="306"/>
      <c r="V1847" s="306"/>
      <c r="W1847" s="306"/>
      <c r="X1847" s="306"/>
      <c r="Y1847" s="306"/>
      <c r="Z1847" s="306"/>
    </row>
    <row r="1848" spans="1:26" s="111" customFormat="1">
      <c r="A1848" s="306"/>
      <c r="B1848" s="306"/>
      <c r="C1848" s="306"/>
      <c r="S1848" s="306"/>
      <c r="T1848" s="306"/>
      <c r="U1848" s="306"/>
      <c r="V1848" s="306"/>
      <c r="W1848" s="306"/>
      <c r="X1848" s="306"/>
      <c r="Y1848" s="306"/>
      <c r="Z1848" s="306"/>
    </row>
    <row r="1849" spans="1:26" s="111" customFormat="1">
      <c r="A1849" s="306"/>
      <c r="B1849" s="306"/>
      <c r="C1849" s="306"/>
      <c r="S1849" s="306"/>
      <c r="T1849" s="306"/>
      <c r="U1849" s="306"/>
      <c r="V1849" s="306"/>
      <c r="W1849" s="306"/>
      <c r="X1849" s="306"/>
      <c r="Y1849" s="306"/>
      <c r="Z1849" s="306"/>
    </row>
    <row r="1850" spans="1:26" s="111" customFormat="1">
      <c r="A1850" s="306"/>
      <c r="B1850" s="306"/>
      <c r="C1850" s="306"/>
      <c r="S1850" s="306"/>
      <c r="T1850" s="306"/>
      <c r="U1850" s="306"/>
      <c r="V1850" s="306"/>
      <c r="W1850" s="306"/>
      <c r="X1850" s="306"/>
      <c r="Y1850" s="306"/>
      <c r="Z1850" s="306"/>
    </row>
    <row r="1851" spans="1:26" s="111" customFormat="1">
      <c r="A1851" s="306"/>
      <c r="B1851" s="306"/>
      <c r="C1851" s="306"/>
      <c r="S1851" s="306"/>
      <c r="T1851" s="306"/>
      <c r="U1851" s="306"/>
      <c r="V1851" s="306"/>
      <c r="W1851" s="306"/>
      <c r="X1851" s="306"/>
      <c r="Y1851" s="306"/>
      <c r="Z1851" s="306"/>
    </row>
    <row r="1852" spans="1:26" s="111" customFormat="1">
      <c r="A1852" s="306"/>
      <c r="B1852" s="306"/>
      <c r="C1852" s="306"/>
      <c r="S1852" s="306"/>
      <c r="T1852" s="306"/>
      <c r="U1852" s="306"/>
      <c r="V1852" s="306"/>
      <c r="W1852" s="306"/>
      <c r="X1852" s="306"/>
      <c r="Y1852" s="306"/>
      <c r="Z1852" s="306"/>
    </row>
    <row r="1853" spans="1:26" s="111" customFormat="1">
      <c r="A1853" s="306"/>
      <c r="B1853" s="306"/>
      <c r="C1853" s="306"/>
      <c r="S1853" s="306"/>
      <c r="T1853" s="306"/>
      <c r="U1853" s="306"/>
      <c r="V1853" s="306"/>
      <c r="W1853" s="306"/>
      <c r="X1853" s="306"/>
      <c r="Y1853" s="306"/>
      <c r="Z1853" s="306"/>
    </row>
    <row r="1854" spans="1:26" s="111" customFormat="1">
      <c r="A1854" s="306"/>
      <c r="B1854" s="306"/>
      <c r="C1854" s="306"/>
      <c r="S1854" s="306"/>
      <c r="T1854" s="306"/>
      <c r="U1854" s="306"/>
      <c r="V1854" s="306"/>
      <c r="W1854" s="306"/>
      <c r="X1854" s="306"/>
      <c r="Y1854" s="306"/>
      <c r="Z1854" s="306"/>
    </row>
    <row r="1855" spans="1:26" s="111" customFormat="1">
      <c r="A1855" s="306"/>
      <c r="B1855" s="306"/>
      <c r="C1855" s="306"/>
      <c r="S1855" s="306"/>
      <c r="T1855" s="306"/>
      <c r="U1855" s="306"/>
      <c r="V1855" s="306"/>
      <c r="W1855" s="306"/>
      <c r="X1855" s="306"/>
      <c r="Y1855" s="306"/>
      <c r="Z1855" s="306"/>
    </row>
    <row r="1856" spans="1:26" s="111" customFormat="1">
      <c r="A1856" s="306"/>
      <c r="B1856" s="306"/>
      <c r="C1856" s="306"/>
      <c r="S1856" s="306"/>
      <c r="T1856" s="306"/>
      <c r="U1856" s="306"/>
      <c r="V1856" s="306"/>
      <c r="W1856" s="306"/>
      <c r="X1856" s="306"/>
      <c r="Y1856" s="306"/>
      <c r="Z1856" s="306"/>
    </row>
    <row r="1857" spans="1:26" s="111" customFormat="1">
      <c r="A1857" s="306"/>
      <c r="B1857" s="306"/>
      <c r="C1857" s="306"/>
      <c r="S1857" s="306"/>
      <c r="T1857" s="306"/>
      <c r="U1857" s="306"/>
      <c r="V1857" s="306"/>
      <c r="W1857" s="306"/>
      <c r="X1857" s="306"/>
      <c r="Y1857" s="306"/>
      <c r="Z1857" s="306"/>
    </row>
    <row r="1858" spans="1:26" s="111" customFormat="1">
      <c r="A1858" s="306"/>
      <c r="B1858" s="306"/>
      <c r="C1858" s="306"/>
      <c r="S1858" s="306"/>
      <c r="T1858" s="306"/>
      <c r="U1858" s="306"/>
      <c r="V1858" s="306"/>
      <c r="W1858" s="306"/>
      <c r="X1858" s="306"/>
      <c r="Y1858" s="306"/>
      <c r="Z1858" s="306"/>
    </row>
    <row r="1859" spans="1:26" s="111" customFormat="1">
      <c r="A1859" s="306"/>
      <c r="B1859" s="306"/>
      <c r="C1859" s="306"/>
      <c r="S1859" s="306"/>
      <c r="T1859" s="306"/>
      <c r="U1859" s="306"/>
      <c r="V1859" s="306"/>
      <c r="W1859" s="306"/>
      <c r="X1859" s="306"/>
      <c r="Y1859" s="306"/>
      <c r="Z1859" s="306"/>
    </row>
    <row r="1860" spans="1:26" s="111" customFormat="1">
      <c r="A1860" s="306"/>
      <c r="B1860" s="306"/>
      <c r="C1860" s="306"/>
      <c r="S1860" s="306"/>
      <c r="T1860" s="306"/>
      <c r="U1860" s="306"/>
      <c r="V1860" s="306"/>
      <c r="W1860" s="306"/>
      <c r="X1860" s="306"/>
      <c r="Y1860" s="306"/>
      <c r="Z1860" s="306"/>
    </row>
    <row r="1861" spans="1:26" s="111" customFormat="1">
      <c r="A1861" s="306"/>
      <c r="B1861" s="306"/>
      <c r="C1861" s="306"/>
      <c r="S1861" s="306"/>
      <c r="T1861" s="306"/>
      <c r="U1861" s="306"/>
      <c r="V1861" s="306"/>
      <c r="W1861" s="306"/>
      <c r="X1861" s="306"/>
      <c r="Y1861" s="306"/>
      <c r="Z1861" s="306"/>
    </row>
    <row r="1862" spans="1:26" s="111" customFormat="1">
      <c r="A1862" s="306"/>
      <c r="B1862" s="306"/>
      <c r="C1862" s="306"/>
      <c r="S1862" s="306"/>
      <c r="T1862" s="306"/>
      <c r="U1862" s="306"/>
      <c r="V1862" s="306"/>
      <c r="W1862" s="306"/>
      <c r="X1862" s="306"/>
      <c r="Y1862" s="306"/>
      <c r="Z1862" s="306"/>
    </row>
    <row r="1863" spans="1:26" s="111" customFormat="1">
      <c r="A1863" s="306"/>
      <c r="B1863" s="306"/>
      <c r="C1863" s="306"/>
      <c r="S1863" s="306"/>
      <c r="T1863" s="306"/>
      <c r="U1863" s="306"/>
      <c r="V1863" s="306"/>
      <c r="W1863" s="306"/>
      <c r="X1863" s="306"/>
      <c r="Y1863" s="306"/>
      <c r="Z1863" s="306"/>
    </row>
    <row r="1864" spans="1:26" s="111" customFormat="1">
      <c r="A1864" s="306"/>
      <c r="B1864" s="306"/>
      <c r="C1864" s="306"/>
      <c r="S1864" s="306"/>
      <c r="T1864" s="306"/>
      <c r="U1864" s="306"/>
      <c r="V1864" s="306"/>
      <c r="W1864" s="306"/>
      <c r="X1864" s="306"/>
      <c r="Y1864" s="306"/>
      <c r="Z1864" s="306"/>
    </row>
    <row r="1865" spans="1:26" s="111" customFormat="1">
      <c r="A1865" s="306"/>
      <c r="B1865" s="306"/>
      <c r="C1865" s="306"/>
      <c r="S1865" s="306"/>
      <c r="T1865" s="306"/>
      <c r="U1865" s="306"/>
      <c r="V1865" s="306"/>
      <c r="W1865" s="306"/>
      <c r="X1865" s="306"/>
      <c r="Y1865" s="306"/>
      <c r="Z1865" s="306"/>
    </row>
    <row r="1866" spans="1:26" s="111" customFormat="1">
      <c r="A1866" s="306"/>
      <c r="B1866" s="306"/>
      <c r="C1866" s="306"/>
      <c r="S1866" s="306"/>
      <c r="T1866" s="306"/>
      <c r="U1866" s="306"/>
      <c r="V1866" s="306"/>
      <c r="W1866" s="306"/>
      <c r="X1866" s="306"/>
      <c r="Y1866" s="306"/>
      <c r="Z1866" s="306"/>
    </row>
    <row r="1867" spans="1:26" s="111" customFormat="1">
      <c r="A1867" s="306"/>
      <c r="B1867" s="306"/>
      <c r="C1867" s="306"/>
      <c r="S1867" s="306"/>
      <c r="T1867" s="306"/>
      <c r="U1867" s="306"/>
      <c r="V1867" s="306"/>
      <c r="W1867" s="306"/>
      <c r="X1867" s="306"/>
      <c r="Y1867" s="306"/>
      <c r="Z1867" s="306"/>
    </row>
    <row r="1868" spans="1:26" s="111" customFormat="1">
      <c r="A1868" s="306"/>
      <c r="B1868" s="306"/>
      <c r="C1868" s="306"/>
      <c r="S1868" s="306"/>
      <c r="T1868" s="306"/>
      <c r="U1868" s="306"/>
      <c r="V1868" s="306"/>
      <c r="W1868" s="306"/>
      <c r="X1868" s="306"/>
      <c r="Y1868" s="306"/>
      <c r="Z1868" s="306"/>
    </row>
    <row r="1869" spans="1:26" s="111" customFormat="1">
      <c r="A1869" s="306"/>
      <c r="B1869" s="306"/>
      <c r="C1869" s="306"/>
      <c r="S1869" s="306"/>
      <c r="T1869" s="306"/>
      <c r="U1869" s="306"/>
      <c r="V1869" s="306"/>
      <c r="W1869" s="306"/>
      <c r="X1869" s="306"/>
      <c r="Y1869" s="306"/>
      <c r="Z1869" s="306"/>
    </row>
    <row r="1870" spans="1:26" s="111" customFormat="1">
      <c r="A1870" s="306"/>
      <c r="B1870" s="306"/>
      <c r="C1870" s="306"/>
      <c r="S1870" s="306"/>
      <c r="T1870" s="306"/>
      <c r="U1870" s="306"/>
      <c r="V1870" s="306"/>
      <c r="W1870" s="306"/>
      <c r="X1870" s="306"/>
      <c r="Y1870" s="306"/>
      <c r="Z1870" s="306"/>
    </row>
    <row r="1871" spans="1:26" s="111" customFormat="1">
      <c r="A1871" s="306"/>
      <c r="B1871" s="306"/>
      <c r="C1871" s="306"/>
      <c r="S1871" s="306"/>
      <c r="T1871" s="306"/>
      <c r="U1871" s="306"/>
      <c r="V1871" s="306"/>
      <c r="W1871" s="306"/>
      <c r="X1871" s="306"/>
      <c r="Y1871" s="306"/>
      <c r="Z1871" s="306"/>
    </row>
    <row r="1872" spans="1:26" s="111" customFormat="1">
      <c r="A1872" s="306"/>
      <c r="B1872" s="306"/>
      <c r="C1872" s="306"/>
      <c r="S1872" s="306"/>
      <c r="T1872" s="306"/>
      <c r="U1872" s="306"/>
      <c r="V1872" s="306"/>
      <c r="W1872" s="306"/>
      <c r="X1872" s="306"/>
      <c r="Y1872" s="306"/>
      <c r="Z1872" s="306"/>
    </row>
    <row r="1873" spans="1:26" s="111" customFormat="1">
      <c r="A1873" s="306"/>
      <c r="B1873" s="306"/>
      <c r="C1873" s="306"/>
      <c r="S1873" s="306"/>
      <c r="T1873" s="306"/>
      <c r="U1873" s="306"/>
      <c r="V1873" s="306"/>
      <c r="W1873" s="306"/>
      <c r="X1873" s="306"/>
      <c r="Y1873" s="306"/>
      <c r="Z1873" s="306"/>
    </row>
    <row r="1874" spans="1:26" s="111" customFormat="1">
      <c r="A1874" s="306"/>
      <c r="B1874" s="306"/>
      <c r="C1874" s="306"/>
      <c r="S1874" s="306"/>
      <c r="T1874" s="306"/>
      <c r="U1874" s="306"/>
      <c r="V1874" s="306"/>
      <c r="W1874" s="306"/>
      <c r="X1874" s="306"/>
      <c r="Y1874" s="306"/>
      <c r="Z1874" s="306"/>
    </row>
    <row r="1875" spans="1:26" s="111" customFormat="1">
      <c r="A1875" s="306"/>
      <c r="B1875" s="306"/>
      <c r="C1875" s="306"/>
      <c r="S1875" s="306"/>
      <c r="T1875" s="306"/>
      <c r="U1875" s="306"/>
      <c r="V1875" s="306"/>
      <c r="W1875" s="306"/>
      <c r="X1875" s="306"/>
      <c r="Y1875" s="306"/>
      <c r="Z1875" s="306"/>
    </row>
    <row r="1876" spans="1:26" s="111" customFormat="1">
      <c r="A1876" s="306"/>
      <c r="B1876" s="306"/>
      <c r="C1876" s="306"/>
      <c r="S1876" s="306"/>
      <c r="T1876" s="306"/>
      <c r="U1876" s="306"/>
      <c r="V1876" s="306"/>
      <c r="W1876" s="306"/>
      <c r="X1876" s="306"/>
      <c r="Y1876" s="306"/>
      <c r="Z1876" s="306"/>
    </row>
    <row r="1877" spans="1:26" s="111" customFormat="1">
      <c r="A1877" s="306"/>
      <c r="B1877" s="306"/>
      <c r="C1877" s="306"/>
      <c r="S1877" s="306"/>
      <c r="T1877" s="306"/>
      <c r="U1877" s="306"/>
      <c r="V1877" s="306"/>
      <c r="W1877" s="306"/>
      <c r="X1877" s="306"/>
      <c r="Y1877" s="306"/>
      <c r="Z1877" s="306"/>
    </row>
    <row r="1878" spans="1:26" s="111" customFormat="1">
      <c r="A1878" s="306"/>
      <c r="B1878" s="306"/>
      <c r="C1878" s="306"/>
      <c r="S1878" s="306"/>
      <c r="T1878" s="306"/>
      <c r="U1878" s="306"/>
      <c r="V1878" s="306"/>
      <c r="W1878" s="306"/>
      <c r="X1878" s="306"/>
      <c r="Y1878" s="306"/>
      <c r="Z1878" s="306"/>
    </row>
    <row r="1879" spans="1:26" s="111" customFormat="1">
      <c r="A1879" s="306"/>
      <c r="B1879" s="306"/>
      <c r="C1879" s="306"/>
      <c r="S1879" s="306"/>
      <c r="T1879" s="306"/>
      <c r="U1879" s="306"/>
      <c r="V1879" s="306"/>
      <c r="W1879" s="306"/>
      <c r="X1879" s="306"/>
      <c r="Y1879" s="306"/>
      <c r="Z1879" s="306"/>
    </row>
    <row r="1880" spans="1:26" s="111" customFormat="1">
      <c r="A1880" s="306"/>
      <c r="B1880" s="306"/>
      <c r="C1880" s="306"/>
      <c r="S1880" s="306"/>
      <c r="T1880" s="306"/>
      <c r="U1880" s="306"/>
      <c r="V1880" s="306"/>
      <c r="W1880" s="306"/>
      <c r="X1880" s="306"/>
      <c r="Y1880" s="306"/>
      <c r="Z1880" s="306"/>
    </row>
    <row r="1881" spans="1:26" s="111" customFormat="1">
      <c r="A1881" s="306"/>
      <c r="B1881" s="306"/>
      <c r="C1881" s="306"/>
      <c r="S1881" s="306"/>
      <c r="T1881" s="306"/>
      <c r="U1881" s="306"/>
      <c r="V1881" s="306"/>
      <c r="W1881" s="306"/>
      <c r="X1881" s="306"/>
      <c r="Y1881" s="306"/>
      <c r="Z1881" s="306"/>
    </row>
    <row r="1882" spans="1:26" s="111" customFormat="1">
      <c r="A1882" s="306"/>
      <c r="B1882" s="306"/>
      <c r="C1882" s="306"/>
      <c r="S1882" s="306"/>
      <c r="T1882" s="306"/>
      <c r="U1882" s="306"/>
      <c r="V1882" s="306"/>
      <c r="W1882" s="306"/>
      <c r="X1882" s="306"/>
      <c r="Y1882" s="306"/>
      <c r="Z1882" s="306"/>
    </row>
    <row r="1883" spans="1:26" s="111" customFormat="1">
      <c r="A1883" s="306"/>
      <c r="B1883" s="306"/>
      <c r="C1883" s="306"/>
      <c r="S1883" s="306"/>
      <c r="T1883" s="306"/>
      <c r="U1883" s="306"/>
      <c r="V1883" s="306"/>
      <c r="W1883" s="306"/>
      <c r="X1883" s="306"/>
      <c r="Y1883" s="306"/>
      <c r="Z1883" s="306"/>
    </row>
    <row r="1884" spans="1:26" s="111" customFormat="1">
      <c r="A1884" s="306"/>
      <c r="B1884" s="306"/>
      <c r="C1884" s="306"/>
      <c r="S1884" s="306"/>
      <c r="T1884" s="306"/>
      <c r="U1884" s="306"/>
      <c r="V1884" s="306"/>
      <c r="W1884" s="306"/>
      <c r="X1884" s="306"/>
      <c r="Y1884" s="306"/>
      <c r="Z1884" s="306"/>
    </row>
    <row r="1885" spans="1:26" s="111" customFormat="1">
      <c r="A1885" s="306"/>
      <c r="B1885" s="306"/>
      <c r="C1885" s="306"/>
      <c r="S1885" s="306"/>
      <c r="T1885" s="306"/>
      <c r="U1885" s="306"/>
      <c r="V1885" s="306"/>
      <c r="W1885" s="306"/>
      <c r="X1885" s="306"/>
      <c r="Y1885" s="306"/>
      <c r="Z1885" s="306"/>
    </row>
    <row r="1886" spans="1:26" s="111" customFormat="1">
      <c r="A1886" s="306"/>
      <c r="B1886" s="306"/>
      <c r="C1886" s="306"/>
      <c r="S1886" s="306"/>
      <c r="T1886" s="306"/>
      <c r="U1886" s="306"/>
      <c r="V1886" s="306"/>
      <c r="W1886" s="306"/>
      <c r="X1886" s="306"/>
      <c r="Y1886" s="306"/>
      <c r="Z1886" s="306"/>
    </row>
    <row r="1887" spans="1:26" s="111" customFormat="1">
      <c r="A1887" s="306"/>
      <c r="B1887" s="306"/>
      <c r="C1887" s="306"/>
      <c r="S1887" s="306"/>
      <c r="T1887" s="306"/>
      <c r="U1887" s="306"/>
      <c r="V1887" s="306"/>
      <c r="W1887" s="306"/>
      <c r="X1887" s="306"/>
      <c r="Y1887" s="306"/>
      <c r="Z1887" s="306"/>
    </row>
    <row r="1888" spans="1:26" s="111" customFormat="1">
      <c r="A1888" s="306"/>
      <c r="B1888" s="306"/>
      <c r="C1888" s="306"/>
      <c r="S1888" s="306"/>
      <c r="T1888" s="306"/>
      <c r="U1888" s="306"/>
      <c r="V1888" s="306"/>
      <c r="W1888" s="306"/>
      <c r="X1888" s="306"/>
      <c r="Y1888" s="306"/>
      <c r="Z1888" s="306"/>
    </row>
    <row r="1889" spans="1:26" s="111" customFormat="1">
      <c r="A1889" s="306"/>
      <c r="B1889" s="306"/>
      <c r="C1889" s="306"/>
      <c r="S1889" s="306"/>
      <c r="T1889" s="306"/>
      <c r="U1889" s="306"/>
      <c r="V1889" s="306"/>
      <c r="W1889" s="306"/>
      <c r="X1889" s="306"/>
      <c r="Y1889" s="306"/>
      <c r="Z1889" s="306"/>
    </row>
    <row r="1890" spans="1:26" s="111" customFormat="1">
      <c r="A1890" s="306"/>
      <c r="B1890" s="306"/>
      <c r="C1890" s="306"/>
      <c r="S1890" s="306"/>
      <c r="T1890" s="306"/>
      <c r="U1890" s="306"/>
      <c r="V1890" s="306"/>
      <c r="W1890" s="306"/>
      <c r="X1890" s="306"/>
      <c r="Y1890" s="306"/>
      <c r="Z1890" s="306"/>
    </row>
    <row r="1891" spans="1:26" s="111" customFormat="1">
      <c r="A1891" s="306"/>
      <c r="B1891" s="306"/>
      <c r="C1891" s="306"/>
      <c r="S1891" s="306"/>
      <c r="T1891" s="306"/>
      <c r="U1891" s="306"/>
      <c r="V1891" s="306"/>
      <c r="W1891" s="306"/>
      <c r="X1891" s="306"/>
      <c r="Y1891" s="306"/>
      <c r="Z1891" s="306"/>
    </row>
    <row r="1892" spans="1:26" s="111" customFormat="1">
      <c r="A1892" s="306"/>
      <c r="B1892" s="306"/>
      <c r="C1892" s="306"/>
      <c r="S1892" s="306"/>
      <c r="T1892" s="306"/>
      <c r="U1892" s="306"/>
      <c r="V1892" s="306"/>
      <c r="W1892" s="306"/>
      <c r="X1892" s="306"/>
      <c r="Y1892" s="306"/>
      <c r="Z1892" s="306"/>
    </row>
    <row r="1893" spans="1:26" s="111" customFormat="1">
      <c r="A1893" s="306"/>
      <c r="B1893" s="306"/>
      <c r="C1893" s="306"/>
      <c r="S1893" s="306"/>
      <c r="T1893" s="306"/>
      <c r="U1893" s="306"/>
      <c r="V1893" s="306"/>
      <c r="W1893" s="306"/>
      <c r="X1893" s="306"/>
      <c r="Y1893" s="306"/>
      <c r="Z1893" s="306"/>
    </row>
    <row r="1894" spans="1:26" s="111" customFormat="1">
      <c r="A1894" s="306"/>
      <c r="B1894" s="306"/>
      <c r="C1894" s="306"/>
      <c r="S1894" s="306"/>
      <c r="T1894" s="306"/>
      <c r="U1894" s="306"/>
      <c r="V1894" s="306"/>
      <c r="W1894" s="306"/>
      <c r="X1894" s="306"/>
      <c r="Y1894" s="306"/>
      <c r="Z1894" s="306"/>
    </row>
    <row r="1895" spans="1:26" s="111" customFormat="1">
      <c r="A1895" s="306"/>
      <c r="B1895" s="306"/>
      <c r="C1895" s="306"/>
      <c r="S1895" s="306"/>
      <c r="T1895" s="306"/>
      <c r="U1895" s="306"/>
      <c r="V1895" s="306"/>
      <c r="W1895" s="306"/>
      <c r="X1895" s="306"/>
      <c r="Y1895" s="306"/>
      <c r="Z1895" s="306"/>
    </row>
    <row r="1896" spans="1:26" s="111" customFormat="1">
      <c r="A1896" s="306"/>
      <c r="B1896" s="306"/>
      <c r="C1896" s="306"/>
      <c r="S1896" s="306"/>
      <c r="T1896" s="306"/>
      <c r="U1896" s="306"/>
      <c r="V1896" s="306"/>
      <c r="W1896" s="306"/>
      <c r="X1896" s="306"/>
      <c r="Y1896" s="306"/>
      <c r="Z1896" s="306"/>
    </row>
    <row r="1897" spans="1:26" s="111" customFormat="1">
      <c r="A1897" s="306"/>
      <c r="B1897" s="306"/>
      <c r="C1897" s="306"/>
      <c r="S1897" s="306"/>
      <c r="T1897" s="306"/>
      <c r="U1897" s="306"/>
      <c r="V1897" s="306"/>
      <c r="W1897" s="306"/>
      <c r="X1897" s="306"/>
      <c r="Y1897" s="306"/>
      <c r="Z1897" s="306"/>
    </row>
    <row r="1898" spans="1:26" s="111" customFormat="1">
      <c r="A1898" s="306"/>
      <c r="B1898" s="306"/>
      <c r="C1898" s="306"/>
      <c r="S1898" s="306"/>
      <c r="T1898" s="306"/>
      <c r="U1898" s="306"/>
      <c r="V1898" s="306"/>
      <c r="W1898" s="306"/>
      <c r="X1898" s="306"/>
      <c r="Y1898" s="306"/>
      <c r="Z1898" s="306"/>
    </row>
    <row r="1899" spans="1:26" s="111" customFormat="1">
      <c r="A1899" s="306"/>
      <c r="B1899" s="306"/>
      <c r="C1899" s="306"/>
      <c r="S1899" s="306"/>
      <c r="T1899" s="306"/>
      <c r="U1899" s="306"/>
      <c r="V1899" s="306"/>
      <c r="W1899" s="306"/>
      <c r="X1899" s="306"/>
      <c r="Y1899" s="306"/>
      <c r="Z1899" s="306"/>
    </row>
    <row r="1900" spans="1:26" s="111" customFormat="1">
      <c r="A1900" s="306"/>
      <c r="B1900" s="306"/>
      <c r="C1900" s="306"/>
      <c r="S1900" s="306"/>
      <c r="T1900" s="306"/>
      <c r="U1900" s="306"/>
      <c r="V1900" s="306"/>
      <c r="W1900" s="306"/>
      <c r="X1900" s="306"/>
      <c r="Y1900" s="306"/>
      <c r="Z1900" s="306"/>
    </row>
    <row r="1901" spans="1:26" s="111" customFormat="1">
      <c r="A1901" s="306"/>
      <c r="B1901" s="306"/>
      <c r="C1901" s="306"/>
      <c r="S1901" s="306"/>
      <c r="T1901" s="306"/>
      <c r="U1901" s="306"/>
      <c r="V1901" s="306"/>
      <c r="W1901" s="306"/>
      <c r="X1901" s="306"/>
      <c r="Y1901" s="306"/>
      <c r="Z1901" s="306"/>
    </row>
    <row r="1902" spans="1:26" s="111" customFormat="1">
      <c r="A1902" s="306"/>
      <c r="B1902" s="306"/>
      <c r="C1902" s="306"/>
      <c r="S1902" s="306"/>
      <c r="T1902" s="306"/>
      <c r="U1902" s="306"/>
      <c r="V1902" s="306"/>
      <c r="W1902" s="306"/>
      <c r="X1902" s="306"/>
      <c r="Y1902" s="306"/>
      <c r="Z1902" s="306"/>
    </row>
    <row r="1903" spans="1:26" s="111" customFormat="1">
      <c r="A1903" s="306"/>
      <c r="B1903" s="306"/>
      <c r="C1903" s="306"/>
      <c r="S1903" s="306"/>
      <c r="T1903" s="306"/>
      <c r="U1903" s="306"/>
      <c r="V1903" s="306"/>
      <c r="W1903" s="306"/>
      <c r="X1903" s="306"/>
      <c r="Y1903" s="306"/>
      <c r="Z1903" s="306"/>
    </row>
    <row r="1904" spans="1:26" s="111" customFormat="1">
      <c r="A1904" s="306"/>
      <c r="B1904" s="306"/>
      <c r="C1904" s="306"/>
      <c r="S1904" s="306"/>
      <c r="T1904" s="306"/>
      <c r="U1904" s="306"/>
      <c r="V1904" s="306"/>
      <c r="W1904" s="306"/>
      <c r="X1904" s="306"/>
      <c r="Y1904" s="306"/>
      <c r="Z1904" s="306"/>
    </row>
    <row r="1905" spans="1:26" s="111" customFormat="1">
      <c r="A1905" s="306"/>
      <c r="B1905" s="306"/>
      <c r="C1905" s="306"/>
      <c r="S1905" s="306"/>
      <c r="T1905" s="306"/>
      <c r="U1905" s="306"/>
      <c r="V1905" s="306"/>
      <c r="W1905" s="306"/>
      <c r="X1905" s="306"/>
      <c r="Y1905" s="306"/>
      <c r="Z1905" s="306"/>
    </row>
    <row r="1906" spans="1:26" s="111" customFormat="1">
      <c r="A1906" s="306"/>
      <c r="B1906" s="306"/>
      <c r="C1906" s="306"/>
      <c r="S1906" s="306"/>
      <c r="T1906" s="306"/>
      <c r="U1906" s="306"/>
      <c r="V1906" s="306"/>
      <c r="W1906" s="306"/>
      <c r="X1906" s="306"/>
      <c r="Y1906" s="306"/>
      <c r="Z1906" s="306"/>
    </row>
    <row r="1907" spans="1:26" s="111" customFormat="1">
      <c r="A1907" s="306"/>
      <c r="B1907" s="306"/>
      <c r="C1907" s="306"/>
      <c r="S1907" s="306"/>
      <c r="T1907" s="306"/>
      <c r="U1907" s="306"/>
      <c r="V1907" s="306"/>
      <c r="W1907" s="306"/>
      <c r="X1907" s="306"/>
      <c r="Y1907" s="306"/>
      <c r="Z1907" s="306"/>
    </row>
    <row r="1908" spans="1:26" s="111" customFormat="1">
      <c r="A1908" s="306"/>
      <c r="B1908" s="306"/>
      <c r="C1908" s="306"/>
      <c r="S1908" s="306"/>
      <c r="T1908" s="306"/>
      <c r="U1908" s="306"/>
      <c r="V1908" s="306"/>
      <c r="W1908" s="306"/>
      <c r="X1908" s="306"/>
      <c r="Y1908" s="306"/>
      <c r="Z1908" s="306"/>
    </row>
    <row r="1909" spans="1:26" s="111" customFormat="1">
      <c r="A1909" s="306"/>
      <c r="B1909" s="306"/>
      <c r="C1909" s="306"/>
      <c r="S1909" s="306"/>
      <c r="T1909" s="306"/>
      <c r="U1909" s="306"/>
      <c r="V1909" s="306"/>
      <c r="W1909" s="306"/>
      <c r="X1909" s="306"/>
      <c r="Y1909" s="306"/>
      <c r="Z1909" s="306"/>
    </row>
    <row r="1910" spans="1:26" s="111" customFormat="1">
      <c r="A1910" s="306"/>
      <c r="B1910" s="306"/>
      <c r="C1910" s="306"/>
      <c r="S1910" s="306"/>
      <c r="T1910" s="306"/>
      <c r="U1910" s="306"/>
      <c r="V1910" s="306"/>
      <c r="W1910" s="306"/>
      <c r="X1910" s="306"/>
      <c r="Y1910" s="306"/>
      <c r="Z1910" s="306"/>
    </row>
    <row r="1911" spans="1:26" s="111" customFormat="1">
      <c r="A1911" s="306"/>
      <c r="B1911" s="306"/>
      <c r="C1911" s="306"/>
      <c r="S1911" s="306"/>
      <c r="T1911" s="306"/>
      <c r="U1911" s="306"/>
      <c r="V1911" s="306"/>
      <c r="W1911" s="306"/>
      <c r="X1911" s="306"/>
      <c r="Y1911" s="306"/>
      <c r="Z1911" s="306"/>
    </row>
    <row r="1912" spans="1:26" s="111" customFormat="1">
      <c r="A1912" s="306"/>
      <c r="B1912" s="306"/>
      <c r="C1912" s="306"/>
      <c r="S1912" s="306"/>
      <c r="T1912" s="306"/>
      <c r="U1912" s="306"/>
      <c r="V1912" s="306"/>
      <c r="W1912" s="306"/>
      <c r="X1912" s="306"/>
      <c r="Y1912" s="306"/>
      <c r="Z1912" s="306"/>
    </row>
    <row r="1913" spans="1:26" s="111" customFormat="1">
      <c r="A1913" s="306"/>
      <c r="B1913" s="306"/>
      <c r="C1913" s="306"/>
      <c r="S1913" s="306"/>
      <c r="T1913" s="306"/>
      <c r="U1913" s="306"/>
      <c r="V1913" s="306"/>
      <c r="W1913" s="306"/>
      <c r="X1913" s="306"/>
      <c r="Y1913" s="306"/>
      <c r="Z1913" s="306"/>
    </row>
    <row r="1914" spans="1:26" s="111" customFormat="1">
      <c r="A1914" s="306"/>
      <c r="B1914" s="306"/>
      <c r="C1914" s="306"/>
      <c r="S1914" s="306"/>
      <c r="T1914" s="306"/>
      <c r="U1914" s="306"/>
      <c r="V1914" s="306"/>
      <c r="W1914" s="306"/>
      <c r="X1914" s="306"/>
      <c r="Y1914" s="306"/>
      <c r="Z1914" s="306"/>
    </row>
    <row r="1915" spans="1:26" s="111" customFormat="1">
      <c r="A1915" s="306"/>
      <c r="B1915" s="306"/>
      <c r="C1915" s="306"/>
      <c r="S1915" s="306"/>
      <c r="T1915" s="306"/>
      <c r="U1915" s="306"/>
      <c r="V1915" s="306"/>
      <c r="W1915" s="306"/>
      <c r="X1915" s="306"/>
      <c r="Y1915" s="306"/>
      <c r="Z1915" s="306"/>
    </row>
    <row r="1916" spans="1:26" s="111" customFormat="1">
      <c r="A1916" s="306"/>
      <c r="B1916" s="306"/>
      <c r="C1916" s="306"/>
      <c r="S1916" s="306"/>
      <c r="T1916" s="306"/>
      <c r="U1916" s="306"/>
      <c r="V1916" s="306"/>
      <c r="W1916" s="306"/>
      <c r="X1916" s="306"/>
      <c r="Y1916" s="306"/>
      <c r="Z1916" s="306"/>
    </row>
    <row r="1917" spans="1:26" s="111" customFormat="1">
      <c r="A1917" s="306"/>
      <c r="B1917" s="306"/>
      <c r="C1917" s="306"/>
      <c r="S1917" s="306"/>
      <c r="T1917" s="306"/>
      <c r="U1917" s="306"/>
      <c r="V1917" s="306"/>
      <c r="W1917" s="306"/>
      <c r="X1917" s="306"/>
      <c r="Y1917" s="306"/>
      <c r="Z1917" s="306"/>
    </row>
    <row r="1918" spans="1:26" s="111" customFormat="1">
      <c r="A1918" s="306"/>
      <c r="B1918" s="306"/>
      <c r="C1918" s="306"/>
      <c r="S1918" s="306"/>
      <c r="T1918" s="306"/>
      <c r="U1918" s="306"/>
      <c r="V1918" s="306"/>
      <c r="W1918" s="306"/>
      <c r="X1918" s="306"/>
      <c r="Y1918" s="306"/>
      <c r="Z1918" s="306"/>
    </row>
    <row r="1919" spans="1:26" s="111" customFormat="1">
      <c r="A1919" s="306"/>
      <c r="B1919" s="306"/>
      <c r="C1919" s="306"/>
      <c r="S1919" s="306"/>
      <c r="T1919" s="306"/>
      <c r="U1919" s="306"/>
      <c r="V1919" s="306"/>
      <c r="W1919" s="306"/>
      <c r="X1919" s="306"/>
      <c r="Y1919" s="306"/>
      <c r="Z1919" s="306"/>
    </row>
    <row r="1920" spans="1:26" s="111" customFormat="1">
      <c r="A1920" s="306"/>
      <c r="B1920" s="306"/>
      <c r="C1920" s="306"/>
      <c r="S1920" s="306"/>
      <c r="T1920" s="306"/>
      <c r="U1920" s="306"/>
      <c r="V1920" s="306"/>
      <c r="W1920" s="306"/>
      <c r="X1920" s="306"/>
      <c r="Y1920" s="306"/>
      <c r="Z1920" s="306"/>
    </row>
    <row r="1921" spans="1:26" s="111" customFormat="1">
      <c r="A1921" s="306"/>
      <c r="B1921" s="306"/>
      <c r="C1921" s="306"/>
      <c r="S1921" s="306"/>
      <c r="T1921" s="306"/>
      <c r="U1921" s="306"/>
      <c r="V1921" s="306"/>
      <c r="W1921" s="306"/>
      <c r="X1921" s="306"/>
      <c r="Y1921" s="306"/>
      <c r="Z1921" s="306"/>
    </row>
    <row r="1922" spans="1:26" s="111" customFormat="1">
      <c r="A1922" s="306"/>
      <c r="B1922" s="306"/>
      <c r="C1922" s="306"/>
      <c r="S1922" s="306"/>
      <c r="T1922" s="306"/>
      <c r="U1922" s="306"/>
      <c r="V1922" s="306"/>
      <c r="W1922" s="306"/>
      <c r="X1922" s="306"/>
      <c r="Y1922" s="306"/>
      <c r="Z1922" s="306"/>
    </row>
    <row r="1923" spans="1:26" s="111" customFormat="1">
      <c r="A1923" s="306"/>
      <c r="B1923" s="306"/>
      <c r="C1923" s="306"/>
      <c r="S1923" s="306"/>
      <c r="T1923" s="306"/>
      <c r="U1923" s="306"/>
      <c r="V1923" s="306"/>
      <c r="W1923" s="306"/>
      <c r="X1923" s="306"/>
      <c r="Y1923" s="306"/>
      <c r="Z1923" s="306"/>
    </row>
    <row r="1924" spans="1:26" s="111" customFormat="1">
      <c r="A1924" s="306"/>
      <c r="B1924" s="306"/>
      <c r="C1924" s="306"/>
      <c r="S1924" s="306"/>
      <c r="T1924" s="306"/>
      <c r="U1924" s="306"/>
      <c r="V1924" s="306"/>
      <c r="W1924" s="306"/>
      <c r="X1924" s="306"/>
      <c r="Y1924" s="306"/>
      <c r="Z1924" s="306"/>
    </row>
    <row r="1925" spans="1:26" s="111" customFormat="1">
      <c r="A1925" s="306"/>
      <c r="B1925" s="306"/>
      <c r="C1925" s="306"/>
      <c r="S1925" s="306"/>
      <c r="T1925" s="306"/>
      <c r="U1925" s="306"/>
      <c r="V1925" s="306"/>
      <c r="W1925" s="306"/>
      <c r="X1925" s="306"/>
      <c r="Y1925" s="306"/>
      <c r="Z1925" s="306"/>
    </row>
    <row r="1926" spans="1:26" s="111" customFormat="1">
      <c r="A1926" s="306"/>
      <c r="B1926" s="306"/>
      <c r="C1926" s="306"/>
      <c r="S1926" s="306"/>
      <c r="T1926" s="306"/>
      <c r="U1926" s="306"/>
      <c r="V1926" s="306"/>
      <c r="W1926" s="306"/>
      <c r="X1926" s="306"/>
      <c r="Y1926" s="306"/>
      <c r="Z1926" s="306"/>
    </row>
    <row r="1927" spans="1:26" s="111" customFormat="1">
      <c r="A1927" s="306"/>
      <c r="B1927" s="306"/>
      <c r="C1927" s="306"/>
      <c r="S1927" s="306"/>
      <c r="T1927" s="306"/>
      <c r="U1927" s="306"/>
      <c r="V1927" s="306"/>
      <c r="W1927" s="306"/>
      <c r="X1927" s="306"/>
      <c r="Y1927" s="306"/>
      <c r="Z1927" s="306"/>
    </row>
    <row r="1928" spans="1:26" s="111" customFormat="1">
      <c r="A1928" s="306"/>
      <c r="B1928" s="306"/>
      <c r="C1928" s="306"/>
      <c r="S1928" s="306"/>
      <c r="T1928" s="306"/>
      <c r="U1928" s="306"/>
      <c r="V1928" s="306"/>
      <c r="W1928" s="306"/>
      <c r="X1928" s="306"/>
      <c r="Y1928" s="306"/>
      <c r="Z1928" s="306"/>
    </row>
    <row r="1929" spans="1:26" s="111" customFormat="1">
      <c r="A1929" s="306"/>
      <c r="B1929" s="306"/>
      <c r="C1929" s="306"/>
      <c r="S1929" s="306"/>
      <c r="T1929" s="306"/>
      <c r="U1929" s="306"/>
      <c r="V1929" s="306"/>
      <c r="W1929" s="306"/>
      <c r="X1929" s="306"/>
      <c r="Y1929" s="306"/>
      <c r="Z1929" s="306"/>
    </row>
    <row r="1930" spans="1:26" s="111" customFormat="1">
      <c r="A1930" s="306"/>
      <c r="B1930" s="306"/>
      <c r="C1930" s="306"/>
      <c r="S1930" s="306"/>
      <c r="T1930" s="306"/>
      <c r="U1930" s="306"/>
      <c r="V1930" s="306"/>
      <c r="W1930" s="306"/>
      <c r="X1930" s="306"/>
      <c r="Y1930" s="306"/>
      <c r="Z1930" s="306"/>
    </row>
    <row r="1931" spans="1:26" s="111" customFormat="1">
      <c r="A1931" s="306"/>
      <c r="B1931" s="306"/>
      <c r="C1931" s="306"/>
      <c r="S1931" s="306"/>
      <c r="T1931" s="306"/>
      <c r="U1931" s="306"/>
      <c r="V1931" s="306"/>
      <c r="W1931" s="306"/>
      <c r="X1931" s="306"/>
      <c r="Y1931" s="306"/>
      <c r="Z1931" s="306"/>
    </row>
    <row r="1932" spans="1:26" s="111" customFormat="1">
      <c r="A1932" s="306"/>
      <c r="B1932" s="306"/>
      <c r="C1932" s="306"/>
      <c r="S1932" s="306"/>
      <c r="T1932" s="306"/>
      <c r="U1932" s="306"/>
      <c r="V1932" s="306"/>
      <c r="W1932" s="306"/>
      <c r="X1932" s="306"/>
      <c r="Y1932" s="306"/>
      <c r="Z1932" s="306"/>
    </row>
    <row r="1933" spans="1:26" s="111" customFormat="1">
      <c r="A1933" s="306"/>
      <c r="B1933" s="306"/>
      <c r="C1933" s="306"/>
      <c r="S1933" s="306"/>
      <c r="T1933" s="306"/>
      <c r="U1933" s="306"/>
      <c r="V1933" s="306"/>
      <c r="W1933" s="306"/>
      <c r="X1933" s="306"/>
      <c r="Y1933" s="306"/>
      <c r="Z1933" s="306"/>
    </row>
    <row r="1934" spans="1:26" s="111" customFormat="1">
      <c r="A1934" s="306"/>
      <c r="B1934" s="306"/>
      <c r="C1934" s="306"/>
      <c r="S1934" s="306"/>
      <c r="T1934" s="306"/>
      <c r="U1934" s="306"/>
      <c r="V1934" s="306"/>
      <c r="W1934" s="306"/>
      <c r="X1934" s="306"/>
      <c r="Y1934" s="306"/>
      <c r="Z1934" s="306"/>
    </row>
    <row r="1935" spans="1:26" s="111" customFormat="1">
      <c r="A1935" s="306"/>
      <c r="B1935" s="306"/>
      <c r="C1935" s="306"/>
      <c r="S1935" s="306"/>
      <c r="T1935" s="306"/>
      <c r="U1935" s="306"/>
      <c r="V1935" s="306"/>
      <c r="W1935" s="306"/>
      <c r="X1935" s="306"/>
      <c r="Y1935" s="306"/>
      <c r="Z1935" s="306"/>
    </row>
    <row r="1936" spans="1:26" s="111" customFormat="1">
      <c r="A1936" s="306"/>
      <c r="B1936" s="306"/>
      <c r="C1936" s="306"/>
      <c r="S1936" s="306"/>
      <c r="T1936" s="306"/>
      <c r="U1936" s="306"/>
      <c r="V1936" s="306"/>
      <c r="W1936" s="306"/>
      <c r="X1936" s="306"/>
      <c r="Y1936" s="306"/>
      <c r="Z1936" s="306"/>
    </row>
    <row r="1937" spans="1:26" s="111" customFormat="1">
      <c r="A1937" s="306"/>
      <c r="B1937" s="306"/>
      <c r="C1937" s="306"/>
      <c r="S1937" s="306"/>
      <c r="T1937" s="306"/>
      <c r="U1937" s="306"/>
      <c r="V1937" s="306"/>
      <c r="W1937" s="306"/>
      <c r="X1937" s="306"/>
      <c r="Y1937" s="306"/>
      <c r="Z1937" s="306"/>
    </row>
    <row r="1938" spans="1:26" s="111" customFormat="1">
      <c r="A1938" s="306"/>
      <c r="B1938" s="306"/>
      <c r="C1938" s="306"/>
      <c r="S1938" s="306"/>
      <c r="T1938" s="306"/>
      <c r="U1938" s="306"/>
      <c r="V1938" s="306"/>
      <c r="W1938" s="306"/>
      <c r="X1938" s="306"/>
      <c r="Y1938" s="306"/>
      <c r="Z1938" s="306"/>
    </row>
    <row r="1939" spans="1:26" s="111" customFormat="1">
      <c r="A1939" s="306"/>
      <c r="B1939" s="306"/>
      <c r="C1939" s="306"/>
      <c r="S1939" s="306"/>
      <c r="T1939" s="306"/>
      <c r="U1939" s="306"/>
      <c r="V1939" s="306"/>
      <c r="W1939" s="306"/>
      <c r="X1939" s="306"/>
      <c r="Y1939" s="306"/>
      <c r="Z1939" s="306"/>
    </row>
    <row r="1940" spans="1:26" s="111" customFormat="1">
      <c r="A1940" s="306"/>
      <c r="B1940" s="306"/>
      <c r="C1940" s="306"/>
      <c r="S1940" s="306"/>
      <c r="T1940" s="306"/>
      <c r="U1940" s="306"/>
      <c r="V1940" s="306"/>
      <c r="W1940" s="306"/>
      <c r="X1940" s="306"/>
      <c r="Y1940" s="306"/>
      <c r="Z1940" s="306"/>
    </row>
    <row r="1941" spans="1:26" s="111" customFormat="1">
      <c r="A1941" s="306"/>
      <c r="B1941" s="306"/>
      <c r="C1941" s="306"/>
      <c r="S1941" s="306"/>
      <c r="T1941" s="306"/>
      <c r="U1941" s="306"/>
      <c r="V1941" s="306"/>
      <c r="W1941" s="306"/>
      <c r="X1941" s="306"/>
      <c r="Y1941" s="306"/>
      <c r="Z1941" s="306"/>
    </row>
    <row r="1942" spans="1:26" s="111" customFormat="1">
      <c r="A1942" s="306"/>
      <c r="B1942" s="306"/>
      <c r="C1942" s="306"/>
      <c r="S1942" s="306"/>
      <c r="T1942" s="306"/>
      <c r="U1942" s="306"/>
      <c r="V1942" s="306"/>
      <c r="W1942" s="306"/>
      <c r="X1942" s="306"/>
      <c r="Y1942" s="306"/>
      <c r="Z1942" s="306"/>
    </row>
    <row r="1943" spans="1:26" s="111" customFormat="1">
      <c r="A1943" s="306"/>
      <c r="B1943" s="306"/>
      <c r="C1943" s="306"/>
      <c r="S1943" s="306"/>
      <c r="T1943" s="306"/>
      <c r="U1943" s="306"/>
      <c r="V1943" s="306"/>
      <c r="W1943" s="306"/>
      <c r="X1943" s="306"/>
      <c r="Y1943" s="306"/>
      <c r="Z1943" s="306"/>
    </row>
    <row r="1944" spans="1:26" s="111" customFormat="1">
      <c r="A1944" s="306"/>
      <c r="B1944" s="306"/>
      <c r="C1944" s="306"/>
      <c r="S1944" s="306"/>
      <c r="T1944" s="306"/>
      <c r="U1944" s="306"/>
      <c r="V1944" s="306"/>
      <c r="W1944" s="306"/>
      <c r="X1944" s="306"/>
      <c r="Y1944" s="306"/>
      <c r="Z1944" s="306"/>
    </row>
    <row r="1945" spans="1:26" s="111" customFormat="1">
      <c r="A1945" s="306"/>
      <c r="B1945" s="306"/>
      <c r="C1945" s="306"/>
      <c r="S1945" s="306"/>
      <c r="T1945" s="306"/>
      <c r="U1945" s="306"/>
      <c r="V1945" s="306"/>
      <c r="W1945" s="306"/>
      <c r="X1945" s="306"/>
      <c r="Y1945" s="306"/>
      <c r="Z1945" s="306"/>
    </row>
    <row r="1946" spans="1:26" s="111" customFormat="1">
      <c r="A1946" s="306"/>
      <c r="B1946" s="306"/>
      <c r="C1946" s="306"/>
      <c r="S1946" s="306"/>
      <c r="T1946" s="306"/>
      <c r="U1946" s="306"/>
      <c r="V1946" s="306"/>
      <c r="W1946" s="306"/>
      <c r="X1946" s="306"/>
      <c r="Y1946" s="306"/>
      <c r="Z1946" s="306"/>
    </row>
    <row r="1947" spans="1:26" s="111" customFormat="1">
      <c r="A1947" s="306"/>
      <c r="B1947" s="306"/>
      <c r="C1947" s="306"/>
      <c r="S1947" s="306"/>
      <c r="T1947" s="306"/>
      <c r="U1947" s="306"/>
      <c r="V1947" s="306"/>
      <c r="W1947" s="306"/>
      <c r="X1947" s="306"/>
      <c r="Y1947" s="306"/>
      <c r="Z1947" s="306"/>
    </row>
    <row r="1948" spans="1:26" s="111" customFormat="1">
      <c r="A1948" s="306"/>
      <c r="B1948" s="306"/>
      <c r="C1948" s="306"/>
      <c r="S1948" s="306"/>
      <c r="T1948" s="306"/>
      <c r="U1948" s="306"/>
      <c r="V1948" s="306"/>
      <c r="W1948" s="306"/>
      <c r="X1948" s="306"/>
      <c r="Y1948" s="306"/>
      <c r="Z1948" s="306"/>
    </row>
    <row r="1949" spans="1:26" s="111" customFormat="1">
      <c r="A1949" s="306"/>
      <c r="B1949" s="306"/>
      <c r="C1949" s="306"/>
      <c r="S1949" s="306"/>
      <c r="T1949" s="306"/>
      <c r="U1949" s="306"/>
      <c r="V1949" s="306"/>
      <c r="W1949" s="306"/>
      <c r="X1949" s="306"/>
      <c r="Y1949" s="306"/>
      <c r="Z1949" s="306"/>
    </row>
    <row r="1950" spans="1:26" s="111" customFormat="1">
      <c r="A1950" s="306"/>
      <c r="B1950" s="306"/>
      <c r="C1950" s="306"/>
      <c r="S1950" s="306"/>
      <c r="T1950" s="306"/>
      <c r="U1950" s="306"/>
      <c r="V1950" s="306"/>
      <c r="W1950" s="306"/>
      <c r="X1950" s="306"/>
      <c r="Y1950" s="306"/>
      <c r="Z1950" s="306"/>
    </row>
    <row r="1951" spans="1:26" s="111" customFormat="1">
      <c r="A1951" s="306"/>
      <c r="B1951" s="306"/>
      <c r="C1951" s="306"/>
      <c r="S1951" s="306"/>
      <c r="T1951" s="306"/>
      <c r="U1951" s="306"/>
      <c r="V1951" s="306"/>
      <c r="W1951" s="306"/>
      <c r="X1951" s="306"/>
      <c r="Y1951" s="306"/>
      <c r="Z1951" s="306"/>
    </row>
    <row r="1952" spans="1:26" s="111" customFormat="1">
      <c r="A1952" s="306"/>
      <c r="B1952" s="306"/>
      <c r="C1952" s="306"/>
      <c r="S1952" s="306"/>
      <c r="T1952" s="306"/>
      <c r="U1952" s="306"/>
      <c r="V1952" s="306"/>
      <c r="W1952" s="306"/>
      <c r="X1952" s="306"/>
      <c r="Y1952" s="306"/>
      <c r="Z1952" s="306"/>
    </row>
    <row r="1953" spans="1:26" s="111" customFormat="1">
      <c r="A1953" s="306"/>
      <c r="B1953" s="306"/>
      <c r="C1953" s="306"/>
      <c r="S1953" s="306"/>
      <c r="T1953" s="306"/>
      <c r="U1953" s="306"/>
      <c r="V1953" s="306"/>
      <c r="W1953" s="306"/>
      <c r="X1953" s="306"/>
      <c r="Y1953" s="306"/>
      <c r="Z1953" s="306"/>
    </row>
    <row r="1954" spans="1:26" s="111" customFormat="1">
      <c r="A1954" s="306"/>
      <c r="B1954" s="306"/>
      <c r="C1954" s="306"/>
      <c r="S1954" s="306"/>
      <c r="T1954" s="306"/>
      <c r="U1954" s="306"/>
      <c r="V1954" s="306"/>
      <c r="W1954" s="306"/>
      <c r="X1954" s="306"/>
      <c r="Y1954" s="306"/>
      <c r="Z1954" s="306"/>
    </row>
    <row r="1955" spans="1:26" s="111" customFormat="1">
      <c r="A1955" s="306"/>
      <c r="B1955" s="306"/>
      <c r="C1955" s="306"/>
      <c r="S1955" s="306"/>
      <c r="T1955" s="306"/>
      <c r="U1955" s="306"/>
      <c r="V1955" s="306"/>
      <c r="W1955" s="306"/>
      <c r="X1955" s="306"/>
      <c r="Y1955" s="306"/>
      <c r="Z1955" s="306"/>
    </row>
    <row r="1956" spans="1:26" s="111" customFormat="1">
      <c r="A1956" s="306"/>
      <c r="B1956" s="306"/>
      <c r="C1956" s="306"/>
      <c r="S1956" s="306"/>
      <c r="T1956" s="306"/>
      <c r="U1956" s="306"/>
      <c r="V1956" s="306"/>
      <c r="W1956" s="306"/>
      <c r="X1956" s="306"/>
      <c r="Y1956" s="306"/>
      <c r="Z1956" s="306"/>
    </row>
    <row r="1957" spans="1:26" s="111" customFormat="1">
      <c r="A1957" s="306"/>
      <c r="B1957" s="306"/>
      <c r="C1957" s="306"/>
      <c r="S1957" s="306"/>
      <c r="T1957" s="306"/>
      <c r="U1957" s="306"/>
      <c r="V1957" s="306"/>
      <c r="W1957" s="306"/>
      <c r="X1957" s="306"/>
      <c r="Y1957" s="306"/>
      <c r="Z1957" s="306"/>
    </row>
    <row r="1958" spans="1:26" s="111" customFormat="1">
      <c r="A1958" s="306"/>
      <c r="B1958" s="306"/>
      <c r="C1958" s="306"/>
      <c r="S1958" s="306"/>
      <c r="T1958" s="306"/>
      <c r="U1958" s="306"/>
      <c r="V1958" s="306"/>
      <c r="W1958" s="306"/>
      <c r="X1958" s="306"/>
      <c r="Y1958" s="306"/>
      <c r="Z1958" s="306"/>
    </row>
    <row r="1959" spans="1:26" s="111" customFormat="1">
      <c r="A1959" s="306"/>
      <c r="B1959" s="306"/>
      <c r="C1959" s="306"/>
      <c r="S1959" s="306"/>
      <c r="T1959" s="306"/>
      <c r="U1959" s="306"/>
      <c r="V1959" s="306"/>
      <c r="W1959" s="306"/>
      <c r="X1959" s="306"/>
      <c r="Y1959" s="306"/>
      <c r="Z1959" s="306"/>
    </row>
    <row r="1960" spans="1:26" s="111" customFormat="1">
      <c r="A1960" s="306"/>
      <c r="B1960" s="306"/>
      <c r="C1960" s="306"/>
      <c r="S1960" s="306"/>
      <c r="T1960" s="306"/>
      <c r="U1960" s="306"/>
      <c r="V1960" s="306"/>
      <c r="W1960" s="306"/>
      <c r="X1960" s="306"/>
      <c r="Y1960" s="306"/>
      <c r="Z1960" s="306"/>
    </row>
    <row r="1961" spans="1:26" s="111" customFormat="1">
      <c r="A1961" s="306"/>
      <c r="B1961" s="306"/>
      <c r="C1961" s="306"/>
      <c r="S1961" s="306"/>
      <c r="T1961" s="306"/>
      <c r="U1961" s="306"/>
      <c r="V1961" s="306"/>
      <c r="W1961" s="306"/>
      <c r="X1961" s="306"/>
      <c r="Y1961" s="306"/>
      <c r="Z1961" s="306"/>
    </row>
    <row r="1962" spans="1:26" s="111" customFormat="1">
      <c r="A1962" s="306"/>
      <c r="B1962" s="306"/>
      <c r="C1962" s="306"/>
      <c r="S1962" s="306"/>
      <c r="T1962" s="306"/>
      <c r="U1962" s="306"/>
      <c r="V1962" s="306"/>
      <c r="W1962" s="306"/>
      <c r="X1962" s="306"/>
      <c r="Y1962" s="306"/>
      <c r="Z1962" s="306"/>
    </row>
    <row r="1963" spans="1:26" s="111" customFormat="1">
      <c r="A1963" s="306"/>
      <c r="B1963" s="306"/>
      <c r="C1963" s="306"/>
      <c r="S1963" s="306"/>
      <c r="T1963" s="306"/>
      <c r="U1963" s="306"/>
      <c r="V1963" s="306"/>
      <c r="W1963" s="306"/>
      <c r="X1963" s="306"/>
      <c r="Y1963" s="306"/>
      <c r="Z1963" s="306"/>
    </row>
    <row r="1964" spans="1:26" s="111" customFormat="1">
      <c r="A1964" s="306"/>
      <c r="B1964" s="306"/>
      <c r="C1964" s="306"/>
      <c r="S1964" s="306"/>
      <c r="T1964" s="306"/>
      <c r="U1964" s="306"/>
      <c r="V1964" s="306"/>
      <c r="W1964" s="306"/>
      <c r="X1964" s="306"/>
      <c r="Y1964" s="306"/>
      <c r="Z1964" s="306"/>
    </row>
    <row r="1965" spans="1:26" s="111" customFormat="1">
      <c r="A1965" s="306"/>
      <c r="B1965" s="306"/>
      <c r="C1965" s="306"/>
      <c r="S1965" s="306"/>
      <c r="T1965" s="306"/>
      <c r="U1965" s="306"/>
      <c r="V1965" s="306"/>
      <c r="W1965" s="306"/>
      <c r="X1965" s="306"/>
      <c r="Y1965" s="306"/>
      <c r="Z1965" s="306"/>
    </row>
    <row r="1966" spans="1:26" s="111" customFormat="1">
      <c r="A1966" s="306"/>
      <c r="B1966" s="306"/>
      <c r="C1966" s="306"/>
      <c r="S1966" s="306"/>
      <c r="T1966" s="306"/>
      <c r="U1966" s="306"/>
      <c r="V1966" s="306"/>
      <c r="W1966" s="306"/>
      <c r="X1966" s="306"/>
      <c r="Y1966" s="306"/>
      <c r="Z1966" s="306"/>
    </row>
    <row r="1967" spans="1:26" s="111" customFormat="1">
      <c r="A1967" s="306"/>
      <c r="B1967" s="306"/>
      <c r="C1967" s="306"/>
      <c r="S1967" s="306"/>
      <c r="T1967" s="306"/>
      <c r="U1967" s="306"/>
      <c r="V1967" s="306"/>
      <c r="W1967" s="306"/>
      <c r="X1967" s="306"/>
      <c r="Y1967" s="306"/>
      <c r="Z1967" s="306"/>
    </row>
    <row r="1968" spans="1:26" s="111" customFormat="1">
      <c r="A1968" s="306"/>
      <c r="B1968" s="306"/>
      <c r="C1968" s="306"/>
      <c r="S1968" s="306"/>
      <c r="T1968" s="306"/>
      <c r="U1968" s="306"/>
      <c r="V1968" s="306"/>
      <c r="W1968" s="306"/>
      <c r="X1968" s="306"/>
      <c r="Y1968" s="306"/>
      <c r="Z1968" s="306"/>
    </row>
    <row r="1969" spans="1:26" s="111" customFormat="1">
      <c r="A1969" s="306"/>
      <c r="B1969" s="306"/>
      <c r="C1969" s="306"/>
      <c r="S1969" s="306"/>
      <c r="T1969" s="306"/>
      <c r="U1969" s="306"/>
      <c r="V1969" s="306"/>
      <c r="W1969" s="306"/>
      <c r="X1969" s="306"/>
      <c r="Y1969" s="306"/>
      <c r="Z1969" s="306"/>
    </row>
    <row r="1970" spans="1:26" s="111" customFormat="1">
      <c r="A1970" s="306"/>
      <c r="B1970" s="306"/>
      <c r="C1970" s="306"/>
      <c r="S1970" s="306"/>
      <c r="T1970" s="306"/>
      <c r="U1970" s="306"/>
      <c r="V1970" s="306"/>
      <c r="W1970" s="306"/>
      <c r="X1970" s="306"/>
      <c r="Y1970" s="306"/>
      <c r="Z1970" s="306"/>
    </row>
    <row r="1971" spans="1:26" s="111" customFormat="1">
      <c r="A1971" s="306"/>
      <c r="B1971" s="306"/>
      <c r="C1971" s="306"/>
      <c r="S1971" s="306"/>
      <c r="T1971" s="306"/>
      <c r="U1971" s="306"/>
      <c r="V1971" s="306"/>
      <c r="W1971" s="306"/>
      <c r="X1971" s="306"/>
      <c r="Y1971" s="306"/>
      <c r="Z1971" s="306"/>
    </row>
    <row r="1972" spans="1:26" s="111" customFormat="1">
      <c r="A1972" s="306"/>
      <c r="B1972" s="306"/>
      <c r="C1972" s="306"/>
      <c r="S1972" s="306"/>
      <c r="T1972" s="306"/>
      <c r="U1972" s="306"/>
      <c r="V1972" s="306"/>
      <c r="W1972" s="306"/>
      <c r="X1972" s="306"/>
      <c r="Y1972" s="306"/>
      <c r="Z1972" s="306"/>
    </row>
    <row r="1973" spans="1:26" s="111" customFormat="1">
      <c r="A1973" s="306"/>
      <c r="B1973" s="306"/>
      <c r="C1973" s="306"/>
      <c r="S1973" s="306"/>
      <c r="T1973" s="306"/>
      <c r="U1973" s="306"/>
      <c r="V1973" s="306"/>
      <c r="W1973" s="306"/>
      <c r="X1973" s="306"/>
      <c r="Y1973" s="306"/>
      <c r="Z1973" s="306"/>
    </row>
    <row r="1974" spans="1:26" s="111" customFormat="1">
      <c r="A1974" s="306"/>
      <c r="B1974" s="306"/>
      <c r="C1974" s="306"/>
      <c r="S1974" s="306"/>
      <c r="T1974" s="306"/>
      <c r="U1974" s="306"/>
      <c r="V1974" s="306"/>
      <c r="W1974" s="306"/>
      <c r="X1974" s="306"/>
      <c r="Y1974" s="306"/>
      <c r="Z1974" s="306"/>
    </row>
    <row r="1975" spans="1:26" s="111" customFormat="1">
      <c r="A1975" s="306"/>
      <c r="B1975" s="306"/>
      <c r="C1975" s="306"/>
      <c r="S1975" s="306"/>
      <c r="T1975" s="306"/>
      <c r="U1975" s="306"/>
      <c r="V1975" s="306"/>
      <c r="W1975" s="306"/>
      <c r="X1975" s="306"/>
      <c r="Y1975" s="306"/>
      <c r="Z1975" s="306"/>
    </row>
    <row r="1976" spans="1:26" s="111" customFormat="1">
      <c r="A1976" s="306"/>
      <c r="B1976" s="306"/>
      <c r="C1976" s="306"/>
      <c r="S1976" s="306"/>
      <c r="T1976" s="306"/>
      <c r="U1976" s="306"/>
      <c r="V1976" s="306"/>
      <c r="W1976" s="306"/>
      <c r="X1976" s="306"/>
      <c r="Y1976" s="306"/>
      <c r="Z1976" s="306"/>
    </row>
    <row r="1977" spans="1:26" s="111" customFormat="1">
      <c r="A1977" s="306"/>
      <c r="B1977" s="306"/>
      <c r="C1977" s="306"/>
      <c r="S1977" s="306"/>
      <c r="T1977" s="306"/>
      <c r="U1977" s="306"/>
      <c r="V1977" s="306"/>
      <c r="W1977" s="306"/>
      <c r="X1977" s="306"/>
      <c r="Y1977" s="306"/>
      <c r="Z1977" s="306"/>
    </row>
    <row r="1978" spans="1:26" s="111" customFormat="1">
      <c r="A1978" s="306"/>
      <c r="B1978" s="306"/>
      <c r="C1978" s="306"/>
      <c r="S1978" s="306"/>
      <c r="T1978" s="306"/>
      <c r="U1978" s="306"/>
      <c r="V1978" s="306"/>
      <c r="W1978" s="306"/>
      <c r="X1978" s="306"/>
      <c r="Y1978" s="306"/>
      <c r="Z1978" s="306"/>
    </row>
    <row r="1979" spans="1:26" s="111" customFormat="1">
      <c r="A1979" s="306"/>
      <c r="B1979" s="306"/>
      <c r="C1979" s="306"/>
      <c r="S1979" s="306"/>
      <c r="T1979" s="306"/>
      <c r="U1979" s="306"/>
      <c r="V1979" s="306"/>
      <c r="W1979" s="306"/>
      <c r="X1979" s="306"/>
      <c r="Y1979" s="306"/>
      <c r="Z1979" s="306"/>
    </row>
    <row r="1980" spans="1:26" s="111" customFormat="1">
      <c r="A1980" s="306"/>
      <c r="B1980" s="306"/>
      <c r="C1980" s="306"/>
      <c r="S1980" s="306"/>
      <c r="T1980" s="306"/>
      <c r="U1980" s="306"/>
      <c r="V1980" s="306"/>
      <c r="W1980" s="306"/>
      <c r="X1980" s="306"/>
      <c r="Y1980" s="306"/>
      <c r="Z1980" s="306"/>
    </row>
    <row r="1981" spans="1:26" s="111" customFormat="1">
      <c r="A1981" s="306"/>
      <c r="B1981" s="306"/>
      <c r="C1981" s="306"/>
      <c r="S1981" s="306"/>
      <c r="T1981" s="306"/>
      <c r="U1981" s="306"/>
      <c r="V1981" s="306"/>
      <c r="W1981" s="306"/>
      <c r="X1981" s="306"/>
      <c r="Y1981" s="306"/>
      <c r="Z1981" s="306"/>
    </row>
    <row r="1982" spans="1:26" s="111" customFormat="1">
      <c r="A1982" s="306"/>
      <c r="B1982" s="306"/>
      <c r="C1982" s="306"/>
      <c r="S1982" s="306"/>
      <c r="T1982" s="306"/>
      <c r="U1982" s="306"/>
      <c r="V1982" s="306"/>
      <c r="W1982" s="306"/>
      <c r="X1982" s="306"/>
      <c r="Y1982" s="306"/>
      <c r="Z1982" s="306"/>
    </row>
    <row r="1983" spans="1:26" s="111" customFormat="1">
      <c r="A1983" s="306"/>
      <c r="B1983" s="306"/>
      <c r="C1983" s="306"/>
      <c r="S1983" s="306"/>
      <c r="T1983" s="306"/>
      <c r="U1983" s="306"/>
      <c r="V1983" s="306"/>
      <c r="W1983" s="306"/>
      <c r="X1983" s="306"/>
      <c r="Y1983" s="306"/>
      <c r="Z1983" s="306"/>
    </row>
    <row r="1984" spans="1:26" s="111" customFormat="1">
      <c r="A1984" s="306"/>
      <c r="B1984" s="306"/>
      <c r="C1984" s="306"/>
      <c r="S1984" s="306"/>
      <c r="T1984" s="306"/>
      <c r="U1984" s="306"/>
      <c r="V1984" s="306"/>
      <c r="W1984" s="306"/>
      <c r="X1984" s="306"/>
      <c r="Y1984" s="306"/>
      <c r="Z1984" s="306"/>
    </row>
    <row r="1985" spans="1:26" s="111" customFormat="1">
      <c r="A1985" s="306"/>
      <c r="B1985" s="306"/>
      <c r="C1985" s="306"/>
      <c r="S1985" s="306"/>
      <c r="T1985" s="306"/>
      <c r="U1985" s="306"/>
      <c r="V1985" s="306"/>
      <c r="W1985" s="306"/>
      <c r="X1985" s="306"/>
      <c r="Y1985" s="306"/>
      <c r="Z1985" s="306"/>
    </row>
    <row r="1986" spans="1:26" s="111" customFormat="1">
      <c r="A1986" s="306"/>
      <c r="B1986" s="306"/>
      <c r="C1986" s="306"/>
      <c r="S1986" s="306"/>
      <c r="T1986" s="306"/>
      <c r="U1986" s="306"/>
      <c r="V1986" s="306"/>
      <c r="W1986" s="306"/>
      <c r="X1986" s="306"/>
      <c r="Y1986" s="306"/>
      <c r="Z1986" s="306"/>
    </row>
    <row r="1987" spans="1:26" s="111" customFormat="1">
      <c r="A1987" s="306"/>
      <c r="B1987" s="306"/>
      <c r="C1987" s="306"/>
      <c r="S1987" s="306"/>
      <c r="T1987" s="306"/>
      <c r="U1987" s="306"/>
      <c r="V1987" s="306"/>
      <c r="W1987" s="306"/>
      <c r="X1987" s="306"/>
      <c r="Y1987" s="306"/>
      <c r="Z1987" s="306"/>
    </row>
    <row r="1988" spans="1:26" s="111" customFormat="1">
      <c r="A1988" s="306"/>
      <c r="B1988" s="306"/>
      <c r="C1988" s="306"/>
      <c r="S1988" s="306"/>
      <c r="T1988" s="306"/>
      <c r="U1988" s="306"/>
      <c r="V1988" s="306"/>
      <c r="W1988" s="306"/>
      <c r="X1988" s="306"/>
      <c r="Y1988" s="306"/>
      <c r="Z1988" s="306"/>
    </row>
    <row r="1989" spans="1:26" s="111" customFormat="1">
      <c r="A1989" s="306"/>
      <c r="B1989" s="306"/>
      <c r="C1989" s="306"/>
      <c r="S1989" s="306"/>
      <c r="T1989" s="306"/>
      <c r="U1989" s="306"/>
      <c r="V1989" s="306"/>
      <c r="W1989" s="306"/>
      <c r="X1989" s="306"/>
      <c r="Y1989" s="306"/>
      <c r="Z1989" s="306"/>
    </row>
    <row r="1990" spans="1:26" s="111" customFormat="1">
      <c r="A1990" s="306"/>
      <c r="B1990" s="306"/>
      <c r="C1990" s="306"/>
      <c r="S1990" s="306"/>
      <c r="T1990" s="306"/>
      <c r="U1990" s="306"/>
      <c r="V1990" s="306"/>
      <c r="W1990" s="306"/>
      <c r="X1990" s="306"/>
      <c r="Y1990" s="306"/>
      <c r="Z1990" s="306"/>
    </row>
    <row r="1991" spans="1:26" s="111" customFormat="1">
      <c r="A1991" s="306"/>
      <c r="B1991" s="306"/>
      <c r="C1991" s="306"/>
      <c r="S1991" s="306"/>
      <c r="T1991" s="306"/>
      <c r="U1991" s="306"/>
      <c r="V1991" s="306"/>
      <c r="W1991" s="306"/>
      <c r="X1991" s="306"/>
      <c r="Y1991" s="306"/>
      <c r="Z1991" s="306"/>
    </row>
    <row r="1992" spans="1:26" s="111" customFormat="1">
      <c r="A1992" s="306"/>
      <c r="B1992" s="306"/>
      <c r="C1992" s="306"/>
      <c r="S1992" s="306"/>
      <c r="T1992" s="306"/>
      <c r="U1992" s="306"/>
      <c r="V1992" s="306"/>
      <c r="W1992" s="306"/>
      <c r="X1992" s="306"/>
      <c r="Y1992" s="306"/>
      <c r="Z1992" s="306"/>
    </row>
    <row r="1993" spans="1:26" s="111" customFormat="1">
      <c r="A1993" s="306"/>
      <c r="B1993" s="306"/>
      <c r="C1993" s="306"/>
      <c r="S1993" s="306"/>
      <c r="T1993" s="306"/>
      <c r="U1993" s="306"/>
      <c r="V1993" s="306"/>
      <c r="W1993" s="306"/>
      <c r="X1993" s="306"/>
      <c r="Y1993" s="306"/>
      <c r="Z1993" s="306"/>
    </row>
    <row r="1994" spans="1:26" s="111" customFormat="1">
      <c r="A1994" s="306"/>
      <c r="B1994" s="306"/>
      <c r="C1994" s="306"/>
      <c r="S1994" s="306"/>
      <c r="T1994" s="306"/>
      <c r="U1994" s="306"/>
      <c r="V1994" s="306"/>
      <c r="W1994" s="306"/>
      <c r="X1994" s="306"/>
      <c r="Y1994" s="306"/>
      <c r="Z1994" s="306"/>
    </row>
    <row r="1995" spans="1:26" s="111" customFormat="1">
      <c r="A1995" s="306"/>
      <c r="B1995" s="306"/>
      <c r="C1995" s="306"/>
      <c r="S1995" s="306"/>
      <c r="T1995" s="306"/>
      <c r="U1995" s="306"/>
      <c r="V1995" s="306"/>
      <c r="W1995" s="306"/>
      <c r="X1995" s="306"/>
      <c r="Y1995" s="306"/>
      <c r="Z1995" s="306"/>
    </row>
    <row r="1996" spans="1:26" s="111" customFormat="1">
      <c r="A1996" s="306"/>
      <c r="B1996" s="306"/>
      <c r="C1996" s="306"/>
      <c r="S1996" s="306"/>
      <c r="T1996" s="306"/>
      <c r="U1996" s="306"/>
      <c r="V1996" s="306"/>
      <c r="W1996" s="306"/>
      <c r="X1996" s="306"/>
      <c r="Y1996" s="306"/>
      <c r="Z1996" s="306"/>
    </row>
    <row r="1997" spans="1:26" s="111" customFormat="1">
      <c r="A1997" s="306"/>
      <c r="B1997" s="306"/>
      <c r="C1997" s="306"/>
      <c r="S1997" s="306"/>
      <c r="T1997" s="306"/>
      <c r="U1997" s="306"/>
      <c r="V1997" s="306"/>
      <c r="W1997" s="306"/>
      <c r="X1997" s="306"/>
      <c r="Y1997" s="306"/>
      <c r="Z1997" s="306"/>
    </row>
    <row r="1998" spans="1:26" s="111" customFormat="1">
      <c r="A1998" s="306"/>
      <c r="B1998" s="306"/>
      <c r="C1998" s="306"/>
      <c r="S1998" s="306"/>
      <c r="T1998" s="306"/>
      <c r="U1998" s="306"/>
      <c r="V1998" s="306"/>
      <c r="W1998" s="306"/>
      <c r="X1998" s="306"/>
      <c r="Y1998" s="306"/>
      <c r="Z1998" s="306"/>
    </row>
    <row r="1999" spans="1:26" s="111" customFormat="1">
      <c r="A1999" s="306"/>
      <c r="B1999" s="306"/>
      <c r="C1999" s="306"/>
      <c r="S1999" s="306"/>
      <c r="T1999" s="306"/>
      <c r="U1999" s="306"/>
      <c r="V1999" s="306"/>
      <c r="W1999" s="306"/>
      <c r="X1999" s="306"/>
      <c r="Y1999" s="306"/>
      <c r="Z1999" s="306"/>
    </row>
    <row r="2000" spans="1:26" s="111" customFormat="1">
      <c r="A2000" s="306"/>
      <c r="B2000" s="306"/>
      <c r="C2000" s="306"/>
      <c r="S2000" s="306"/>
      <c r="T2000" s="306"/>
      <c r="U2000" s="306"/>
      <c r="V2000" s="306"/>
      <c r="W2000" s="306"/>
      <c r="X2000" s="306"/>
      <c r="Y2000" s="306"/>
      <c r="Z2000" s="306"/>
    </row>
    <row r="2001" spans="1:26" s="111" customFormat="1">
      <c r="A2001" s="306"/>
      <c r="B2001" s="306"/>
      <c r="C2001" s="306"/>
      <c r="S2001" s="306"/>
      <c r="T2001" s="306"/>
      <c r="U2001" s="306"/>
      <c r="V2001" s="306"/>
      <c r="W2001" s="306"/>
      <c r="X2001" s="306"/>
      <c r="Y2001" s="306"/>
      <c r="Z2001" s="306"/>
    </row>
    <row r="2002" spans="1:26" s="111" customFormat="1">
      <c r="A2002" s="306"/>
      <c r="B2002" s="306"/>
      <c r="C2002" s="306"/>
      <c r="S2002" s="306"/>
      <c r="T2002" s="306"/>
      <c r="U2002" s="306"/>
      <c r="V2002" s="306"/>
      <c r="W2002" s="306"/>
      <c r="X2002" s="306"/>
      <c r="Y2002" s="306"/>
      <c r="Z2002" s="306"/>
    </row>
    <row r="2003" spans="1:26" s="111" customFormat="1">
      <c r="A2003" s="306"/>
      <c r="B2003" s="306"/>
      <c r="C2003" s="306"/>
      <c r="S2003" s="306"/>
      <c r="T2003" s="306"/>
      <c r="U2003" s="306"/>
      <c r="V2003" s="306"/>
      <c r="W2003" s="306"/>
      <c r="X2003" s="306"/>
      <c r="Y2003" s="306"/>
      <c r="Z2003" s="306"/>
    </row>
    <row r="2004" spans="1:26" s="111" customFormat="1">
      <c r="A2004" s="306"/>
      <c r="B2004" s="306"/>
      <c r="C2004" s="306"/>
      <c r="S2004" s="306"/>
      <c r="T2004" s="306"/>
      <c r="U2004" s="306"/>
      <c r="V2004" s="306"/>
      <c r="W2004" s="306"/>
      <c r="X2004" s="306"/>
      <c r="Y2004" s="306"/>
      <c r="Z2004" s="306"/>
    </row>
    <row r="2005" spans="1:26" s="111" customFormat="1">
      <c r="A2005" s="306"/>
      <c r="B2005" s="306"/>
      <c r="C2005" s="306"/>
      <c r="S2005" s="306"/>
      <c r="T2005" s="306"/>
      <c r="U2005" s="306"/>
      <c r="V2005" s="306"/>
      <c r="W2005" s="306"/>
      <c r="X2005" s="306"/>
      <c r="Y2005" s="306"/>
      <c r="Z2005" s="306"/>
    </row>
    <row r="2006" spans="1:26" s="111" customFormat="1">
      <c r="A2006" s="306"/>
      <c r="B2006" s="306"/>
      <c r="C2006" s="306"/>
      <c r="S2006" s="306"/>
      <c r="T2006" s="306"/>
      <c r="U2006" s="306"/>
      <c r="V2006" s="306"/>
      <c r="W2006" s="306"/>
      <c r="X2006" s="306"/>
      <c r="Y2006" s="306"/>
      <c r="Z2006" s="306"/>
    </row>
    <row r="2007" spans="1:26" s="111" customFormat="1">
      <c r="A2007" s="306"/>
      <c r="B2007" s="306"/>
      <c r="C2007" s="306"/>
      <c r="S2007" s="306"/>
      <c r="T2007" s="306"/>
      <c r="U2007" s="306"/>
      <c r="V2007" s="306"/>
      <c r="W2007" s="306"/>
      <c r="X2007" s="306"/>
      <c r="Y2007" s="306"/>
      <c r="Z2007" s="306"/>
    </row>
    <row r="2008" spans="1:26" s="111" customFormat="1">
      <c r="A2008" s="306"/>
      <c r="B2008" s="306"/>
      <c r="C2008" s="306"/>
      <c r="S2008" s="306"/>
      <c r="T2008" s="306"/>
      <c r="U2008" s="306"/>
      <c r="V2008" s="306"/>
      <c r="W2008" s="306"/>
      <c r="X2008" s="306"/>
      <c r="Y2008" s="306"/>
      <c r="Z2008" s="306"/>
    </row>
    <row r="2009" spans="1:26" s="111" customFormat="1">
      <c r="A2009" s="306"/>
      <c r="B2009" s="306"/>
      <c r="C2009" s="306"/>
      <c r="S2009" s="306"/>
      <c r="T2009" s="306"/>
      <c r="U2009" s="306"/>
      <c r="V2009" s="306"/>
      <c r="W2009" s="306"/>
      <c r="X2009" s="306"/>
      <c r="Y2009" s="306"/>
      <c r="Z2009" s="306"/>
    </row>
    <row r="2010" spans="1:26" s="111" customFormat="1">
      <c r="A2010" s="306"/>
      <c r="B2010" s="306"/>
      <c r="C2010" s="306"/>
      <c r="S2010" s="306"/>
      <c r="T2010" s="306"/>
      <c r="U2010" s="306"/>
      <c r="V2010" s="306"/>
      <c r="W2010" s="306"/>
      <c r="X2010" s="306"/>
      <c r="Y2010" s="306"/>
      <c r="Z2010" s="306"/>
    </row>
    <row r="2011" spans="1:26" s="111" customFormat="1">
      <c r="A2011" s="306"/>
      <c r="B2011" s="306"/>
      <c r="C2011" s="306"/>
      <c r="S2011" s="306"/>
      <c r="T2011" s="306"/>
      <c r="U2011" s="306"/>
      <c r="V2011" s="306"/>
      <c r="W2011" s="306"/>
      <c r="X2011" s="306"/>
      <c r="Y2011" s="306"/>
      <c r="Z2011" s="306"/>
    </row>
    <row r="2012" spans="1:26" s="111" customFormat="1">
      <c r="A2012" s="306"/>
      <c r="B2012" s="306"/>
      <c r="C2012" s="306"/>
      <c r="S2012" s="306"/>
      <c r="T2012" s="306"/>
      <c r="U2012" s="306"/>
      <c r="V2012" s="306"/>
      <c r="W2012" s="306"/>
      <c r="X2012" s="306"/>
      <c r="Y2012" s="306"/>
      <c r="Z2012" s="306"/>
    </row>
    <row r="2013" spans="1:26" s="111" customFormat="1">
      <c r="A2013" s="306"/>
      <c r="B2013" s="306"/>
      <c r="C2013" s="306"/>
      <c r="S2013" s="306"/>
      <c r="T2013" s="306"/>
      <c r="U2013" s="306"/>
      <c r="V2013" s="306"/>
      <c r="W2013" s="306"/>
      <c r="X2013" s="306"/>
      <c r="Y2013" s="306"/>
      <c r="Z2013" s="306"/>
    </row>
    <row r="2014" spans="1:26" s="111" customFormat="1">
      <c r="A2014" s="306"/>
      <c r="B2014" s="306"/>
      <c r="C2014" s="306"/>
      <c r="S2014" s="306"/>
      <c r="T2014" s="306"/>
      <c r="U2014" s="306"/>
      <c r="V2014" s="306"/>
      <c r="W2014" s="306"/>
      <c r="X2014" s="306"/>
      <c r="Y2014" s="306"/>
      <c r="Z2014" s="306"/>
    </row>
    <row r="2015" spans="1:26" s="111" customFormat="1">
      <c r="A2015" s="306"/>
      <c r="B2015" s="306"/>
      <c r="C2015" s="306"/>
      <c r="S2015" s="306"/>
      <c r="T2015" s="306"/>
      <c r="U2015" s="306"/>
      <c r="V2015" s="306"/>
      <c r="W2015" s="306"/>
      <c r="X2015" s="306"/>
      <c r="Y2015" s="306"/>
      <c r="Z2015" s="306"/>
    </row>
    <row r="2016" spans="1:26" s="111" customFormat="1">
      <c r="A2016" s="306"/>
      <c r="B2016" s="306"/>
      <c r="C2016" s="306"/>
      <c r="S2016" s="306"/>
      <c r="T2016" s="306"/>
      <c r="U2016" s="306"/>
      <c r="V2016" s="306"/>
      <c r="W2016" s="306"/>
      <c r="X2016" s="306"/>
      <c r="Y2016" s="306"/>
      <c r="Z2016" s="306"/>
    </row>
    <row r="2017" spans="1:26" s="111" customFormat="1">
      <c r="A2017" s="306"/>
      <c r="B2017" s="306"/>
      <c r="C2017" s="306"/>
      <c r="S2017" s="306"/>
      <c r="T2017" s="306"/>
      <c r="U2017" s="306"/>
      <c r="V2017" s="306"/>
      <c r="W2017" s="306"/>
      <c r="X2017" s="306"/>
      <c r="Y2017" s="306"/>
      <c r="Z2017" s="306"/>
    </row>
    <row r="2018" spans="1:26" s="111" customFormat="1">
      <c r="A2018" s="306"/>
      <c r="B2018" s="306"/>
      <c r="C2018" s="306"/>
      <c r="S2018" s="306"/>
      <c r="T2018" s="306"/>
      <c r="U2018" s="306"/>
      <c r="V2018" s="306"/>
      <c r="W2018" s="306"/>
      <c r="X2018" s="306"/>
      <c r="Y2018" s="306"/>
      <c r="Z2018" s="306"/>
    </row>
    <row r="2019" spans="1:26" s="111" customFormat="1">
      <c r="A2019" s="306"/>
      <c r="B2019" s="306"/>
      <c r="C2019" s="306"/>
      <c r="S2019" s="306"/>
      <c r="T2019" s="306"/>
      <c r="U2019" s="306"/>
      <c r="V2019" s="306"/>
      <c r="W2019" s="306"/>
      <c r="X2019" s="306"/>
      <c r="Y2019" s="306"/>
      <c r="Z2019" s="306"/>
    </row>
    <row r="2020" spans="1:26" s="111" customFormat="1">
      <c r="A2020" s="306"/>
      <c r="B2020" s="306"/>
      <c r="C2020" s="306"/>
      <c r="S2020" s="306"/>
      <c r="T2020" s="306"/>
      <c r="U2020" s="306"/>
      <c r="V2020" s="306"/>
      <c r="W2020" s="306"/>
      <c r="X2020" s="306"/>
      <c r="Y2020" s="306"/>
      <c r="Z2020" s="306"/>
    </row>
    <row r="2021" spans="1:26" s="111" customFormat="1">
      <c r="A2021" s="306"/>
      <c r="B2021" s="306"/>
      <c r="C2021" s="306"/>
      <c r="S2021" s="306"/>
      <c r="T2021" s="306"/>
      <c r="U2021" s="306"/>
      <c r="V2021" s="306"/>
      <c r="W2021" s="306"/>
      <c r="X2021" s="306"/>
      <c r="Y2021" s="306"/>
      <c r="Z2021" s="306"/>
    </row>
    <row r="2022" spans="1:26" s="111" customFormat="1">
      <c r="A2022" s="306"/>
      <c r="B2022" s="306"/>
      <c r="C2022" s="306"/>
      <c r="S2022" s="306"/>
      <c r="T2022" s="306"/>
      <c r="U2022" s="306"/>
      <c r="V2022" s="306"/>
      <c r="W2022" s="306"/>
      <c r="X2022" s="306"/>
      <c r="Y2022" s="306"/>
      <c r="Z2022" s="306"/>
    </row>
    <row r="2023" spans="1:26" s="111" customFormat="1">
      <c r="A2023" s="306"/>
      <c r="B2023" s="306"/>
      <c r="C2023" s="306"/>
      <c r="S2023" s="306"/>
      <c r="T2023" s="306"/>
      <c r="U2023" s="306"/>
      <c r="V2023" s="306"/>
      <c r="W2023" s="306"/>
      <c r="X2023" s="306"/>
      <c r="Y2023" s="306"/>
      <c r="Z2023" s="306"/>
    </row>
    <row r="2024" spans="1:26" s="111" customFormat="1">
      <c r="A2024" s="306"/>
      <c r="B2024" s="306"/>
      <c r="C2024" s="306"/>
      <c r="S2024" s="306"/>
      <c r="T2024" s="306"/>
      <c r="U2024" s="306"/>
      <c r="V2024" s="306"/>
      <c r="W2024" s="306"/>
      <c r="X2024" s="306"/>
      <c r="Y2024" s="306"/>
      <c r="Z2024" s="306"/>
    </row>
    <row r="2025" spans="1:26" s="111" customFormat="1">
      <c r="A2025" s="306"/>
      <c r="B2025" s="306"/>
      <c r="C2025" s="306"/>
      <c r="S2025" s="306"/>
      <c r="T2025" s="306"/>
      <c r="U2025" s="306"/>
      <c r="V2025" s="306"/>
      <c r="W2025" s="306"/>
      <c r="X2025" s="306"/>
      <c r="Y2025" s="306"/>
      <c r="Z2025" s="306"/>
    </row>
    <row r="2026" spans="1:26" s="111" customFormat="1">
      <c r="A2026" s="306"/>
      <c r="B2026" s="306"/>
      <c r="C2026" s="306"/>
      <c r="S2026" s="306"/>
      <c r="T2026" s="306"/>
      <c r="U2026" s="306"/>
      <c r="V2026" s="306"/>
      <c r="W2026" s="306"/>
      <c r="X2026" s="306"/>
      <c r="Y2026" s="306"/>
      <c r="Z2026" s="306"/>
    </row>
    <row r="2027" spans="1:26" s="111" customFormat="1">
      <c r="A2027" s="306"/>
      <c r="B2027" s="306"/>
      <c r="C2027" s="306"/>
      <c r="S2027" s="306"/>
      <c r="T2027" s="306"/>
      <c r="U2027" s="306"/>
      <c r="V2027" s="306"/>
      <c r="W2027" s="306"/>
      <c r="X2027" s="306"/>
      <c r="Y2027" s="306"/>
      <c r="Z2027" s="306"/>
    </row>
    <row r="2028" spans="1:26" s="111" customFormat="1">
      <c r="A2028" s="306"/>
      <c r="B2028" s="306"/>
      <c r="C2028" s="306"/>
      <c r="S2028" s="306"/>
      <c r="T2028" s="306"/>
      <c r="U2028" s="306"/>
      <c r="V2028" s="306"/>
      <c r="W2028" s="306"/>
      <c r="X2028" s="306"/>
      <c r="Y2028" s="306"/>
      <c r="Z2028" s="306"/>
    </row>
    <row r="2029" spans="1:26" s="111" customFormat="1">
      <c r="A2029" s="306"/>
      <c r="B2029" s="306"/>
      <c r="C2029" s="306"/>
      <c r="S2029" s="306"/>
      <c r="T2029" s="306"/>
      <c r="U2029" s="306"/>
      <c r="V2029" s="306"/>
      <c r="W2029" s="306"/>
      <c r="X2029" s="306"/>
      <c r="Y2029" s="306"/>
      <c r="Z2029" s="306"/>
    </row>
    <row r="2030" spans="1:26" s="111" customFormat="1">
      <c r="A2030" s="306"/>
      <c r="B2030" s="306"/>
      <c r="C2030" s="306"/>
      <c r="S2030" s="306"/>
      <c r="T2030" s="306"/>
      <c r="U2030" s="306"/>
      <c r="V2030" s="306"/>
      <c r="W2030" s="306"/>
      <c r="X2030" s="306"/>
      <c r="Y2030" s="306"/>
      <c r="Z2030" s="306"/>
    </row>
    <row r="2031" spans="1:26" s="111" customFormat="1">
      <c r="A2031" s="306"/>
      <c r="B2031" s="306"/>
      <c r="C2031" s="306"/>
      <c r="S2031" s="306"/>
      <c r="T2031" s="306"/>
      <c r="U2031" s="306"/>
      <c r="V2031" s="306"/>
      <c r="W2031" s="306"/>
      <c r="X2031" s="306"/>
      <c r="Y2031" s="306"/>
      <c r="Z2031" s="306"/>
    </row>
    <row r="2032" spans="1:26" s="111" customFormat="1">
      <c r="A2032" s="306"/>
      <c r="B2032" s="306"/>
      <c r="C2032" s="306"/>
      <c r="S2032" s="306"/>
      <c r="T2032" s="306"/>
      <c r="U2032" s="306"/>
      <c r="V2032" s="306"/>
      <c r="W2032" s="306"/>
      <c r="X2032" s="306"/>
      <c r="Y2032" s="306"/>
      <c r="Z2032" s="306"/>
    </row>
    <row r="2033" spans="1:26" s="111" customFormat="1">
      <c r="A2033" s="306"/>
      <c r="B2033" s="306"/>
      <c r="C2033" s="306"/>
      <c r="S2033" s="306"/>
      <c r="T2033" s="306"/>
      <c r="U2033" s="306"/>
      <c r="V2033" s="306"/>
      <c r="W2033" s="306"/>
      <c r="X2033" s="306"/>
      <c r="Y2033" s="306"/>
      <c r="Z2033" s="306"/>
    </row>
    <row r="2034" spans="1:26" s="111" customFormat="1">
      <c r="A2034" s="306"/>
      <c r="B2034" s="306"/>
      <c r="C2034" s="306"/>
      <c r="S2034" s="306"/>
      <c r="T2034" s="306"/>
      <c r="U2034" s="306"/>
      <c r="V2034" s="306"/>
      <c r="W2034" s="306"/>
      <c r="X2034" s="306"/>
      <c r="Y2034" s="306"/>
      <c r="Z2034" s="306"/>
    </row>
    <row r="2035" spans="1:26" s="111" customFormat="1">
      <c r="A2035" s="306"/>
      <c r="B2035" s="306"/>
      <c r="C2035" s="306"/>
      <c r="S2035" s="306"/>
      <c r="T2035" s="306"/>
      <c r="U2035" s="306"/>
      <c r="V2035" s="306"/>
      <c r="W2035" s="306"/>
      <c r="X2035" s="306"/>
      <c r="Y2035" s="306"/>
      <c r="Z2035" s="306"/>
    </row>
    <row r="2036" spans="1:26" s="111" customFormat="1">
      <c r="A2036" s="306"/>
      <c r="B2036" s="306"/>
      <c r="C2036" s="306"/>
      <c r="S2036" s="306"/>
      <c r="T2036" s="306"/>
      <c r="U2036" s="306"/>
      <c r="V2036" s="306"/>
      <c r="W2036" s="306"/>
      <c r="X2036" s="306"/>
      <c r="Y2036" s="306"/>
      <c r="Z2036" s="306"/>
    </row>
    <row r="2037" spans="1:26" s="111" customFormat="1">
      <c r="A2037" s="306"/>
      <c r="B2037" s="306"/>
      <c r="C2037" s="306"/>
      <c r="S2037" s="306"/>
      <c r="T2037" s="306"/>
      <c r="U2037" s="306"/>
      <c r="V2037" s="306"/>
      <c r="W2037" s="306"/>
      <c r="X2037" s="306"/>
      <c r="Y2037" s="306"/>
      <c r="Z2037" s="306"/>
    </row>
    <row r="2038" spans="1:26" s="111" customFormat="1">
      <c r="A2038" s="306"/>
      <c r="B2038" s="306"/>
      <c r="C2038" s="306"/>
      <c r="S2038" s="306"/>
      <c r="T2038" s="306"/>
      <c r="U2038" s="306"/>
      <c r="V2038" s="306"/>
      <c r="W2038" s="306"/>
      <c r="X2038" s="306"/>
      <c r="Y2038" s="306"/>
      <c r="Z2038" s="306"/>
    </row>
    <row r="2039" spans="1:26" s="111" customFormat="1">
      <c r="A2039" s="306"/>
      <c r="B2039" s="306"/>
      <c r="C2039" s="306"/>
      <c r="S2039" s="306"/>
      <c r="T2039" s="306"/>
      <c r="U2039" s="306"/>
      <c r="V2039" s="306"/>
      <c r="W2039" s="306"/>
      <c r="X2039" s="306"/>
      <c r="Y2039" s="306"/>
      <c r="Z2039" s="306"/>
    </row>
    <row r="2040" spans="1:26" s="111" customFormat="1">
      <c r="A2040" s="306"/>
      <c r="B2040" s="306"/>
      <c r="C2040" s="306"/>
      <c r="S2040" s="306"/>
      <c r="T2040" s="306"/>
      <c r="U2040" s="306"/>
      <c r="V2040" s="306"/>
      <c r="W2040" s="306"/>
      <c r="X2040" s="306"/>
      <c r="Y2040" s="306"/>
      <c r="Z2040" s="306"/>
    </row>
    <row r="2041" spans="1:26" s="111" customFormat="1">
      <c r="A2041" s="306"/>
      <c r="B2041" s="306"/>
      <c r="C2041" s="306"/>
      <c r="S2041" s="306"/>
      <c r="T2041" s="306"/>
      <c r="U2041" s="306"/>
      <c r="V2041" s="306"/>
      <c r="W2041" s="306"/>
      <c r="X2041" s="306"/>
      <c r="Y2041" s="306"/>
      <c r="Z2041" s="306"/>
    </row>
    <row r="2042" spans="1:26" s="111" customFormat="1">
      <c r="A2042" s="306"/>
      <c r="B2042" s="306"/>
      <c r="C2042" s="306"/>
      <c r="S2042" s="306"/>
      <c r="T2042" s="306"/>
      <c r="U2042" s="306"/>
      <c r="V2042" s="306"/>
      <c r="W2042" s="306"/>
      <c r="X2042" s="306"/>
      <c r="Y2042" s="306"/>
      <c r="Z2042" s="306"/>
    </row>
    <row r="2043" spans="1:26" s="111" customFormat="1">
      <c r="A2043" s="306"/>
      <c r="B2043" s="306"/>
      <c r="C2043" s="306"/>
      <c r="S2043" s="306"/>
      <c r="T2043" s="306"/>
      <c r="U2043" s="306"/>
      <c r="V2043" s="306"/>
      <c r="W2043" s="306"/>
      <c r="X2043" s="306"/>
      <c r="Y2043" s="306"/>
      <c r="Z2043" s="306"/>
    </row>
    <row r="2044" spans="1:26" s="111" customFormat="1">
      <c r="A2044" s="306"/>
      <c r="B2044" s="306"/>
      <c r="C2044" s="306"/>
      <c r="S2044" s="306"/>
      <c r="T2044" s="306"/>
      <c r="U2044" s="306"/>
      <c r="V2044" s="306"/>
      <c r="W2044" s="306"/>
      <c r="X2044" s="306"/>
      <c r="Y2044" s="306"/>
      <c r="Z2044" s="306"/>
    </row>
    <row r="2045" spans="1:26" s="111" customFormat="1">
      <c r="A2045" s="306"/>
      <c r="B2045" s="306"/>
      <c r="C2045" s="306"/>
      <c r="S2045" s="306"/>
      <c r="T2045" s="306"/>
      <c r="U2045" s="306"/>
      <c r="V2045" s="306"/>
      <c r="W2045" s="306"/>
      <c r="X2045" s="306"/>
      <c r="Y2045" s="306"/>
      <c r="Z2045" s="306"/>
    </row>
    <row r="2046" spans="1:26" s="111" customFormat="1">
      <c r="A2046" s="306"/>
      <c r="B2046" s="306"/>
      <c r="C2046" s="306"/>
      <c r="S2046" s="306"/>
      <c r="T2046" s="306"/>
      <c r="U2046" s="306"/>
      <c r="V2046" s="306"/>
      <c r="W2046" s="306"/>
      <c r="X2046" s="306"/>
      <c r="Y2046" s="306"/>
      <c r="Z2046" s="306"/>
    </row>
    <row r="2047" spans="1:26" s="111" customFormat="1">
      <c r="A2047" s="306"/>
      <c r="B2047" s="306"/>
      <c r="C2047" s="306"/>
      <c r="S2047" s="306"/>
      <c r="T2047" s="306"/>
      <c r="U2047" s="306"/>
      <c r="V2047" s="306"/>
      <c r="W2047" s="306"/>
      <c r="X2047" s="306"/>
      <c r="Y2047" s="306"/>
      <c r="Z2047" s="306"/>
    </row>
    <row r="2048" spans="1:26" s="111" customFormat="1">
      <c r="A2048" s="306"/>
      <c r="B2048" s="306"/>
      <c r="C2048" s="306"/>
      <c r="S2048" s="306"/>
      <c r="T2048" s="306"/>
      <c r="U2048" s="306"/>
      <c r="V2048" s="306"/>
      <c r="W2048" s="306"/>
      <c r="X2048" s="306"/>
      <c r="Y2048" s="306"/>
      <c r="Z2048" s="306"/>
    </row>
    <row r="2049" spans="1:26" s="111" customFormat="1">
      <c r="A2049" s="306"/>
      <c r="B2049" s="306"/>
      <c r="C2049" s="306"/>
      <c r="S2049" s="306"/>
      <c r="T2049" s="306"/>
      <c r="U2049" s="306"/>
      <c r="V2049" s="306"/>
      <c r="W2049" s="306"/>
      <c r="X2049" s="306"/>
      <c r="Y2049" s="306"/>
      <c r="Z2049" s="306"/>
    </row>
    <row r="2050" spans="1:26" s="111" customFormat="1">
      <c r="A2050" s="306"/>
      <c r="B2050" s="306"/>
      <c r="C2050" s="306"/>
      <c r="S2050" s="306"/>
      <c r="T2050" s="306"/>
      <c r="U2050" s="306"/>
      <c r="V2050" s="306"/>
      <c r="W2050" s="306"/>
      <c r="X2050" s="306"/>
      <c r="Y2050" s="306"/>
      <c r="Z2050" s="306"/>
    </row>
    <row r="2051" spans="1:26" s="111" customFormat="1">
      <c r="A2051" s="306"/>
      <c r="B2051" s="306"/>
      <c r="C2051" s="306"/>
      <c r="S2051" s="306"/>
      <c r="T2051" s="306"/>
      <c r="U2051" s="306"/>
      <c r="V2051" s="306"/>
      <c r="W2051" s="306"/>
      <c r="X2051" s="306"/>
      <c r="Y2051" s="306"/>
      <c r="Z2051" s="306"/>
    </row>
    <row r="2052" spans="1:26" s="111" customFormat="1">
      <c r="A2052" s="306"/>
      <c r="B2052" s="306"/>
      <c r="C2052" s="306"/>
      <c r="S2052" s="306"/>
      <c r="T2052" s="306"/>
      <c r="U2052" s="306"/>
      <c r="V2052" s="306"/>
      <c r="W2052" s="306"/>
      <c r="X2052" s="306"/>
      <c r="Y2052" s="306"/>
      <c r="Z2052" s="306"/>
    </row>
    <row r="2053" spans="1:26" s="111" customFormat="1">
      <c r="A2053" s="306"/>
      <c r="B2053" s="306"/>
      <c r="C2053" s="306"/>
      <c r="S2053" s="306"/>
      <c r="T2053" s="306"/>
      <c r="U2053" s="306"/>
      <c r="V2053" s="306"/>
      <c r="W2053" s="306"/>
      <c r="X2053" s="306"/>
      <c r="Y2053" s="306"/>
      <c r="Z2053" s="306"/>
    </row>
    <row r="2054" spans="1:26" s="111" customFormat="1">
      <c r="A2054" s="306"/>
      <c r="B2054" s="306"/>
      <c r="C2054" s="306"/>
      <c r="S2054" s="306"/>
      <c r="T2054" s="306"/>
      <c r="U2054" s="306"/>
      <c r="V2054" s="306"/>
      <c r="W2054" s="306"/>
      <c r="X2054" s="306"/>
      <c r="Y2054" s="306"/>
      <c r="Z2054" s="306"/>
    </row>
    <row r="2055" spans="1:26" s="111" customFormat="1">
      <c r="A2055" s="306"/>
      <c r="B2055" s="306"/>
      <c r="C2055" s="306"/>
      <c r="S2055" s="306"/>
      <c r="T2055" s="306"/>
      <c r="U2055" s="306"/>
      <c r="V2055" s="306"/>
      <c r="W2055" s="306"/>
      <c r="X2055" s="306"/>
      <c r="Y2055" s="306"/>
      <c r="Z2055" s="306"/>
    </row>
    <row r="2056" spans="1:26" s="111" customFormat="1">
      <c r="A2056" s="306"/>
      <c r="B2056" s="306"/>
      <c r="C2056" s="306"/>
      <c r="S2056" s="306"/>
      <c r="T2056" s="306"/>
      <c r="U2056" s="306"/>
      <c r="V2056" s="306"/>
      <c r="W2056" s="306"/>
      <c r="X2056" s="306"/>
      <c r="Y2056" s="306"/>
      <c r="Z2056" s="306"/>
    </row>
    <row r="2057" spans="1:26" s="111" customFormat="1">
      <c r="A2057" s="306"/>
      <c r="B2057" s="306"/>
      <c r="C2057" s="306"/>
      <c r="S2057" s="306"/>
      <c r="T2057" s="306"/>
      <c r="U2057" s="306"/>
      <c r="V2057" s="306"/>
      <c r="W2057" s="306"/>
      <c r="X2057" s="306"/>
      <c r="Y2057" s="306"/>
      <c r="Z2057" s="306"/>
    </row>
    <row r="2058" spans="1:26" s="111" customFormat="1">
      <c r="A2058" s="306"/>
      <c r="B2058" s="306"/>
      <c r="C2058" s="306"/>
      <c r="S2058" s="306"/>
      <c r="T2058" s="306"/>
      <c r="U2058" s="306"/>
      <c r="V2058" s="306"/>
      <c r="W2058" s="306"/>
      <c r="X2058" s="306"/>
      <c r="Y2058" s="306"/>
      <c r="Z2058" s="306"/>
    </row>
    <row r="2059" spans="1:26" s="111" customFormat="1">
      <c r="A2059" s="306"/>
      <c r="B2059" s="306"/>
      <c r="C2059" s="306"/>
      <c r="S2059" s="306"/>
      <c r="T2059" s="306"/>
      <c r="U2059" s="306"/>
      <c r="V2059" s="306"/>
      <c r="W2059" s="306"/>
      <c r="X2059" s="306"/>
      <c r="Y2059" s="306"/>
      <c r="Z2059" s="306"/>
    </row>
    <row r="2060" spans="1:26" s="111" customFormat="1">
      <c r="A2060" s="306"/>
      <c r="B2060" s="306"/>
      <c r="C2060" s="306"/>
      <c r="S2060" s="306"/>
      <c r="T2060" s="306"/>
      <c r="U2060" s="306"/>
      <c r="V2060" s="306"/>
      <c r="W2060" s="306"/>
      <c r="X2060" s="306"/>
      <c r="Y2060" s="306"/>
      <c r="Z2060" s="306"/>
    </row>
    <row r="2061" spans="1:26" s="111" customFormat="1">
      <c r="A2061" s="306"/>
      <c r="B2061" s="306"/>
      <c r="C2061" s="306"/>
      <c r="S2061" s="306"/>
      <c r="T2061" s="306"/>
      <c r="U2061" s="306"/>
      <c r="V2061" s="306"/>
      <c r="W2061" s="306"/>
      <c r="X2061" s="306"/>
      <c r="Y2061" s="306"/>
      <c r="Z2061" s="306"/>
    </row>
    <row r="2062" spans="1:26" s="111" customFormat="1">
      <c r="A2062" s="306"/>
      <c r="B2062" s="306"/>
      <c r="C2062" s="306"/>
      <c r="S2062" s="306"/>
      <c r="T2062" s="306"/>
      <c r="U2062" s="306"/>
      <c r="V2062" s="306"/>
      <c r="W2062" s="306"/>
      <c r="X2062" s="306"/>
      <c r="Y2062" s="306"/>
      <c r="Z2062" s="306"/>
    </row>
    <row r="2063" spans="1:26" s="111" customFormat="1">
      <c r="A2063" s="306"/>
      <c r="B2063" s="306"/>
      <c r="C2063" s="306"/>
      <c r="S2063" s="306"/>
      <c r="T2063" s="306"/>
      <c r="U2063" s="306"/>
      <c r="V2063" s="306"/>
      <c r="W2063" s="306"/>
      <c r="X2063" s="306"/>
      <c r="Y2063" s="306"/>
      <c r="Z2063" s="306"/>
    </row>
    <row r="2064" spans="1:26" s="111" customFormat="1">
      <c r="A2064" s="306"/>
      <c r="B2064" s="306"/>
      <c r="C2064" s="306"/>
      <c r="S2064" s="306"/>
      <c r="T2064" s="306"/>
      <c r="U2064" s="306"/>
      <c r="V2064" s="306"/>
      <c r="W2064" s="306"/>
      <c r="X2064" s="306"/>
      <c r="Y2064" s="306"/>
      <c r="Z2064" s="306"/>
    </row>
    <row r="2065" spans="1:26" s="111" customFormat="1">
      <c r="A2065" s="306"/>
      <c r="B2065" s="306"/>
      <c r="C2065" s="306"/>
      <c r="S2065" s="306"/>
      <c r="T2065" s="306"/>
      <c r="U2065" s="306"/>
      <c r="V2065" s="306"/>
      <c r="W2065" s="306"/>
      <c r="X2065" s="306"/>
      <c r="Y2065" s="306"/>
      <c r="Z2065" s="306"/>
    </row>
    <row r="2066" spans="1:26" s="111" customFormat="1">
      <c r="A2066" s="306"/>
      <c r="B2066" s="306"/>
      <c r="C2066" s="306"/>
      <c r="S2066" s="306"/>
      <c r="T2066" s="306"/>
      <c r="U2066" s="306"/>
      <c r="V2066" s="306"/>
      <c r="W2066" s="306"/>
      <c r="X2066" s="306"/>
      <c r="Y2066" s="306"/>
      <c r="Z2066" s="306"/>
    </row>
    <row r="2067" spans="1:26" s="111" customFormat="1">
      <c r="A2067" s="306"/>
      <c r="B2067" s="306"/>
      <c r="C2067" s="306"/>
      <c r="S2067" s="306"/>
      <c r="T2067" s="306"/>
      <c r="U2067" s="306"/>
      <c r="V2067" s="306"/>
      <c r="W2067" s="306"/>
      <c r="X2067" s="306"/>
      <c r="Y2067" s="306"/>
      <c r="Z2067" s="306"/>
    </row>
    <row r="2068" spans="1:26" s="111" customFormat="1">
      <c r="A2068" s="306"/>
      <c r="B2068" s="306"/>
      <c r="C2068" s="306"/>
      <c r="S2068" s="306"/>
      <c r="T2068" s="306"/>
      <c r="U2068" s="306"/>
      <c r="V2068" s="306"/>
      <c r="W2068" s="306"/>
      <c r="X2068" s="306"/>
      <c r="Y2068" s="306"/>
      <c r="Z2068" s="306"/>
    </row>
    <row r="2069" spans="1:26" s="111" customFormat="1">
      <c r="A2069" s="306"/>
      <c r="B2069" s="306"/>
      <c r="C2069" s="306"/>
      <c r="S2069" s="306"/>
      <c r="T2069" s="306"/>
      <c r="U2069" s="306"/>
      <c r="V2069" s="306"/>
      <c r="W2069" s="306"/>
      <c r="X2069" s="306"/>
      <c r="Y2069" s="306"/>
      <c r="Z2069" s="306"/>
    </row>
    <row r="2070" spans="1:26" s="111" customFormat="1">
      <c r="A2070" s="306"/>
      <c r="B2070" s="306"/>
      <c r="C2070" s="306"/>
      <c r="S2070" s="306"/>
      <c r="T2070" s="306"/>
      <c r="U2070" s="306"/>
      <c r="V2070" s="306"/>
      <c r="W2070" s="306"/>
      <c r="X2070" s="306"/>
      <c r="Y2070" s="306"/>
      <c r="Z2070" s="306"/>
    </row>
    <row r="2071" spans="1:26" s="111" customFormat="1">
      <c r="A2071" s="306"/>
      <c r="B2071" s="306"/>
      <c r="C2071" s="306"/>
      <c r="S2071" s="306"/>
      <c r="T2071" s="306"/>
      <c r="U2071" s="306"/>
      <c r="V2071" s="306"/>
      <c r="W2071" s="306"/>
      <c r="X2071" s="306"/>
      <c r="Y2071" s="306"/>
      <c r="Z2071" s="306"/>
    </row>
    <row r="2072" spans="1:26" s="111" customFormat="1">
      <c r="A2072" s="306"/>
      <c r="B2072" s="306"/>
      <c r="C2072" s="306"/>
      <c r="S2072" s="306"/>
      <c r="T2072" s="306"/>
      <c r="U2072" s="306"/>
      <c r="V2072" s="306"/>
      <c r="W2072" s="306"/>
      <c r="X2072" s="306"/>
      <c r="Y2072" s="306"/>
      <c r="Z2072" s="306"/>
    </row>
    <row r="2073" spans="1:26" s="111" customFormat="1">
      <c r="A2073" s="306"/>
      <c r="B2073" s="306"/>
      <c r="C2073" s="306"/>
      <c r="S2073" s="306"/>
      <c r="T2073" s="306"/>
      <c r="U2073" s="306"/>
      <c r="V2073" s="306"/>
      <c r="W2073" s="306"/>
      <c r="X2073" s="306"/>
      <c r="Y2073" s="306"/>
      <c r="Z2073" s="306"/>
    </row>
    <row r="2074" spans="1:26" s="111" customFormat="1">
      <c r="A2074" s="306"/>
      <c r="B2074" s="306"/>
      <c r="C2074" s="306"/>
      <c r="S2074" s="306"/>
      <c r="T2074" s="306"/>
      <c r="U2074" s="306"/>
      <c r="V2074" s="306"/>
      <c r="W2074" s="306"/>
      <c r="X2074" s="306"/>
      <c r="Y2074" s="306"/>
      <c r="Z2074" s="306"/>
    </row>
    <row r="2075" spans="1:26" s="111" customFormat="1">
      <c r="A2075" s="306"/>
      <c r="B2075" s="306"/>
      <c r="C2075" s="306"/>
      <c r="S2075" s="306"/>
      <c r="T2075" s="306"/>
      <c r="U2075" s="306"/>
      <c r="V2075" s="306"/>
      <c r="W2075" s="306"/>
      <c r="X2075" s="306"/>
      <c r="Y2075" s="306"/>
      <c r="Z2075" s="306"/>
    </row>
    <row r="2076" spans="1:26" s="111" customFormat="1">
      <c r="A2076" s="306"/>
      <c r="B2076" s="306"/>
      <c r="C2076" s="306"/>
      <c r="S2076" s="306"/>
      <c r="T2076" s="306"/>
      <c r="U2076" s="306"/>
      <c r="V2076" s="306"/>
      <c r="W2076" s="306"/>
      <c r="X2076" s="306"/>
      <c r="Y2076" s="306"/>
      <c r="Z2076" s="306"/>
    </row>
    <row r="2077" spans="1:26" s="111" customFormat="1">
      <c r="A2077" s="306"/>
      <c r="B2077" s="306"/>
      <c r="C2077" s="306"/>
      <c r="S2077" s="306"/>
      <c r="T2077" s="306"/>
      <c r="U2077" s="306"/>
      <c r="V2077" s="306"/>
      <c r="W2077" s="306"/>
      <c r="X2077" s="306"/>
      <c r="Y2077" s="306"/>
      <c r="Z2077" s="306"/>
    </row>
    <row r="2078" spans="1:26" s="111" customFormat="1">
      <c r="A2078" s="306"/>
      <c r="B2078" s="306"/>
      <c r="C2078" s="306"/>
      <c r="S2078" s="306"/>
      <c r="T2078" s="306"/>
      <c r="U2078" s="306"/>
      <c r="V2078" s="306"/>
      <c r="W2078" s="306"/>
      <c r="X2078" s="306"/>
      <c r="Y2078" s="306"/>
      <c r="Z2078" s="306"/>
    </row>
    <row r="2079" spans="1:26" s="111" customFormat="1">
      <c r="A2079" s="306"/>
      <c r="B2079" s="306"/>
      <c r="C2079" s="306"/>
      <c r="S2079" s="306"/>
      <c r="T2079" s="306"/>
      <c r="U2079" s="306"/>
      <c r="V2079" s="306"/>
      <c r="W2079" s="306"/>
      <c r="X2079" s="306"/>
      <c r="Y2079" s="306"/>
      <c r="Z2079" s="306"/>
    </row>
    <row r="2080" spans="1:26" s="111" customFormat="1">
      <c r="A2080" s="306"/>
      <c r="B2080" s="306"/>
      <c r="C2080" s="306"/>
      <c r="S2080" s="306"/>
      <c r="T2080" s="306"/>
      <c r="U2080" s="306"/>
      <c r="V2080" s="306"/>
      <c r="W2080" s="306"/>
      <c r="X2080" s="306"/>
      <c r="Y2080" s="306"/>
      <c r="Z2080" s="306"/>
    </row>
    <row r="2081" spans="1:26" s="111" customFormat="1">
      <c r="A2081" s="306"/>
      <c r="B2081" s="306"/>
      <c r="C2081" s="306"/>
      <c r="S2081" s="306"/>
      <c r="T2081" s="306"/>
      <c r="U2081" s="306"/>
      <c r="V2081" s="306"/>
      <c r="W2081" s="306"/>
      <c r="X2081" s="306"/>
      <c r="Y2081" s="306"/>
      <c r="Z2081" s="306"/>
    </row>
    <row r="2082" spans="1:26" s="111" customFormat="1">
      <c r="A2082" s="306"/>
      <c r="B2082" s="306"/>
      <c r="C2082" s="306"/>
      <c r="S2082" s="306"/>
      <c r="T2082" s="306"/>
      <c r="U2082" s="306"/>
      <c r="V2082" s="306"/>
      <c r="W2082" s="306"/>
      <c r="X2082" s="306"/>
      <c r="Y2082" s="306"/>
      <c r="Z2082" s="306"/>
    </row>
    <row r="2083" spans="1:26" s="111" customFormat="1">
      <c r="A2083" s="306"/>
      <c r="B2083" s="306"/>
      <c r="C2083" s="306"/>
      <c r="S2083" s="306"/>
      <c r="T2083" s="306"/>
      <c r="U2083" s="306"/>
      <c r="V2083" s="306"/>
      <c r="W2083" s="306"/>
      <c r="X2083" s="306"/>
      <c r="Y2083" s="306"/>
      <c r="Z2083" s="306"/>
    </row>
    <row r="2084" spans="1:26" s="111" customFormat="1">
      <c r="A2084" s="306"/>
      <c r="B2084" s="306"/>
      <c r="C2084" s="306"/>
      <c r="S2084" s="306"/>
      <c r="T2084" s="306"/>
      <c r="U2084" s="306"/>
      <c r="V2084" s="306"/>
      <c r="W2084" s="306"/>
      <c r="X2084" s="306"/>
      <c r="Y2084" s="306"/>
      <c r="Z2084" s="306"/>
    </row>
    <row r="2085" spans="1:26" s="111" customFormat="1">
      <c r="A2085" s="306"/>
      <c r="B2085" s="306"/>
      <c r="C2085" s="306"/>
      <c r="S2085" s="306"/>
      <c r="T2085" s="306"/>
      <c r="U2085" s="306"/>
      <c r="V2085" s="306"/>
      <c r="W2085" s="306"/>
      <c r="X2085" s="306"/>
      <c r="Y2085" s="306"/>
      <c r="Z2085" s="306"/>
    </row>
    <row r="2086" spans="1:26" s="111" customFormat="1">
      <c r="A2086" s="306"/>
      <c r="B2086" s="306"/>
      <c r="C2086" s="306"/>
      <c r="S2086" s="306"/>
      <c r="T2086" s="306"/>
      <c r="U2086" s="306"/>
      <c r="V2086" s="306"/>
      <c r="W2086" s="306"/>
      <c r="X2086" s="306"/>
      <c r="Y2086" s="306"/>
      <c r="Z2086" s="306"/>
    </row>
    <row r="2087" spans="1:26" s="111" customFormat="1">
      <c r="A2087" s="306"/>
      <c r="B2087" s="306"/>
      <c r="C2087" s="306"/>
      <c r="S2087" s="306"/>
      <c r="T2087" s="306"/>
      <c r="U2087" s="306"/>
      <c r="V2087" s="306"/>
      <c r="W2087" s="306"/>
      <c r="X2087" s="306"/>
      <c r="Y2087" s="306"/>
      <c r="Z2087" s="306"/>
    </row>
    <row r="2088" spans="1:26" s="111" customFormat="1">
      <c r="A2088" s="306"/>
      <c r="B2088" s="306"/>
      <c r="C2088" s="306"/>
      <c r="S2088" s="306"/>
      <c r="T2088" s="306"/>
      <c r="U2088" s="306"/>
      <c r="V2088" s="306"/>
      <c r="W2088" s="306"/>
      <c r="X2088" s="306"/>
      <c r="Y2088" s="306"/>
      <c r="Z2088" s="306"/>
    </row>
    <row r="2089" spans="1:26" s="111" customFormat="1">
      <c r="A2089" s="306"/>
      <c r="B2089" s="306"/>
      <c r="C2089" s="306"/>
      <c r="S2089" s="306"/>
      <c r="T2089" s="306"/>
      <c r="U2089" s="306"/>
      <c r="V2089" s="306"/>
      <c r="W2089" s="306"/>
      <c r="X2089" s="306"/>
      <c r="Y2089" s="306"/>
      <c r="Z2089" s="306"/>
    </row>
    <row r="2090" spans="1:26" s="111" customFormat="1">
      <c r="A2090" s="306"/>
      <c r="B2090" s="306"/>
      <c r="C2090" s="306"/>
      <c r="S2090" s="306"/>
      <c r="T2090" s="306"/>
      <c r="U2090" s="306"/>
      <c r="V2090" s="306"/>
      <c r="W2090" s="306"/>
      <c r="X2090" s="306"/>
      <c r="Y2090" s="306"/>
      <c r="Z2090" s="306"/>
    </row>
    <row r="2091" spans="1:26" s="111" customFormat="1">
      <c r="A2091" s="306"/>
      <c r="B2091" s="306"/>
      <c r="C2091" s="306"/>
      <c r="S2091" s="306"/>
      <c r="T2091" s="306"/>
      <c r="U2091" s="306"/>
      <c r="V2091" s="306"/>
      <c r="W2091" s="306"/>
      <c r="X2091" s="306"/>
      <c r="Y2091" s="306"/>
      <c r="Z2091" s="306"/>
    </row>
    <row r="2092" spans="1:26" s="111" customFormat="1">
      <c r="A2092" s="306"/>
      <c r="B2092" s="306"/>
      <c r="C2092" s="306"/>
      <c r="S2092" s="306"/>
      <c r="T2092" s="306"/>
      <c r="U2092" s="306"/>
      <c r="V2092" s="306"/>
      <c r="W2092" s="306"/>
      <c r="X2092" s="306"/>
      <c r="Y2092" s="306"/>
      <c r="Z2092" s="306"/>
    </row>
    <row r="2093" spans="1:26" s="111" customFormat="1">
      <c r="A2093" s="306"/>
      <c r="B2093" s="306"/>
      <c r="C2093" s="306"/>
      <c r="S2093" s="306"/>
      <c r="T2093" s="306"/>
      <c r="U2093" s="306"/>
      <c r="V2093" s="306"/>
      <c r="W2093" s="306"/>
      <c r="X2093" s="306"/>
      <c r="Y2093" s="306"/>
      <c r="Z2093" s="306"/>
    </row>
    <row r="2094" spans="1:26" s="111" customFormat="1">
      <c r="A2094" s="306"/>
      <c r="B2094" s="306"/>
      <c r="C2094" s="306"/>
      <c r="S2094" s="306"/>
      <c r="T2094" s="306"/>
      <c r="U2094" s="306"/>
      <c r="V2094" s="306"/>
      <c r="W2094" s="306"/>
      <c r="X2094" s="306"/>
      <c r="Y2094" s="306"/>
      <c r="Z2094" s="306"/>
    </row>
    <row r="2095" spans="1:26" s="111" customFormat="1">
      <c r="A2095" s="306"/>
      <c r="B2095" s="306"/>
      <c r="C2095" s="306"/>
      <c r="S2095" s="306"/>
      <c r="T2095" s="306"/>
      <c r="U2095" s="306"/>
      <c r="V2095" s="306"/>
      <c r="W2095" s="306"/>
      <c r="X2095" s="306"/>
      <c r="Y2095" s="306"/>
      <c r="Z2095" s="306"/>
    </row>
    <row r="2096" spans="1:26" s="111" customFormat="1">
      <c r="A2096" s="306"/>
      <c r="B2096" s="306"/>
      <c r="C2096" s="306"/>
      <c r="S2096" s="306"/>
      <c r="T2096" s="306"/>
      <c r="U2096" s="306"/>
      <c r="V2096" s="306"/>
      <c r="W2096" s="306"/>
      <c r="X2096" s="306"/>
      <c r="Y2096" s="306"/>
      <c r="Z2096" s="306"/>
    </row>
    <row r="2097" spans="1:26" s="111" customFormat="1">
      <c r="A2097" s="306"/>
      <c r="B2097" s="306"/>
      <c r="C2097" s="306"/>
      <c r="S2097" s="306"/>
      <c r="T2097" s="306"/>
      <c r="U2097" s="306"/>
      <c r="V2097" s="306"/>
      <c r="W2097" s="306"/>
      <c r="X2097" s="306"/>
      <c r="Y2097" s="306"/>
      <c r="Z2097" s="306"/>
    </row>
    <row r="2098" spans="1:26" s="111" customFormat="1">
      <c r="A2098" s="306"/>
      <c r="B2098" s="306"/>
      <c r="C2098" s="306"/>
      <c r="S2098" s="306"/>
      <c r="T2098" s="306"/>
      <c r="U2098" s="306"/>
      <c r="V2098" s="306"/>
      <c r="W2098" s="306"/>
      <c r="X2098" s="306"/>
      <c r="Y2098" s="306"/>
      <c r="Z2098" s="306"/>
    </row>
    <row r="2099" spans="1:26" s="111" customFormat="1">
      <c r="A2099" s="306"/>
      <c r="B2099" s="306"/>
      <c r="C2099" s="306"/>
      <c r="S2099" s="306"/>
      <c r="T2099" s="306"/>
      <c r="U2099" s="306"/>
      <c r="V2099" s="306"/>
      <c r="W2099" s="306"/>
      <c r="X2099" s="306"/>
      <c r="Y2099" s="306"/>
      <c r="Z2099" s="306"/>
    </row>
    <row r="2100" spans="1:26" s="111" customFormat="1">
      <c r="A2100" s="306"/>
      <c r="B2100" s="306"/>
      <c r="C2100" s="306"/>
      <c r="S2100" s="306"/>
      <c r="T2100" s="306"/>
      <c r="U2100" s="306"/>
      <c r="V2100" s="306"/>
      <c r="W2100" s="306"/>
      <c r="X2100" s="306"/>
      <c r="Y2100" s="306"/>
      <c r="Z2100" s="306"/>
    </row>
    <row r="2101" spans="1:26" s="111" customFormat="1">
      <c r="A2101" s="306"/>
      <c r="B2101" s="306"/>
      <c r="C2101" s="306"/>
      <c r="S2101" s="306"/>
      <c r="T2101" s="306"/>
      <c r="U2101" s="306"/>
      <c r="V2101" s="306"/>
      <c r="W2101" s="306"/>
      <c r="X2101" s="306"/>
      <c r="Y2101" s="306"/>
      <c r="Z2101" s="306"/>
    </row>
    <row r="2102" spans="1:26" s="111" customFormat="1">
      <c r="A2102" s="306"/>
      <c r="B2102" s="306"/>
      <c r="C2102" s="306"/>
      <c r="S2102" s="306"/>
      <c r="T2102" s="306"/>
      <c r="U2102" s="306"/>
      <c r="V2102" s="306"/>
      <c r="W2102" s="306"/>
      <c r="X2102" s="306"/>
      <c r="Y2102" s="306"/>
      <c r="Z2102" s="306"/>
    </row>
    <row r="2103" spans="1:26" s="111" customFormat="1">
      <c r="A2103" s="306"/>
      <c r="B2103" s="306"/>
      <c r="C2103" s="306"/>
      <c r="S2103" s="306"/>
      <c r="T2103" s="306"/>
      <c r="U2103" s="306"/>
      <c r="V2103" s="306"/>
      <c r="W2103" s="306"/>
      <c r="X2103" s="306"/>
      <c r="Y2103" s="306"/>
      <c r="Z2103" s="306"/>
    </row>
    <row r="2104" spans="1:26" s="111" customFormat="1">
      <c r="A2104" s="306"/>
      <c r="B2104" s="306"/>
      <c r="C2104" s="306"/>
      <c r="S2104" s="306"/>
      <c r="T2104" s="306"/>
      <c r="U2104" s="306"/>
      <c r="V2104" s="306"/>
      <c r="W2104" s="306"/>
      <c r="X2104" s="306"/>
      <c r="Y2104" s="306"/>
      <c r="Z2104" s="306"/>
    </row>
    <row r="2105" spans="1:26" s="111" customFormat="1">
      <c r="A2105" s="306"/>
      <c r="B2105" s="306"/>
      <c r="C2105" s="306"/>
      <c r="S2105" s="306"/>
      <c r="T2105" s="306"/>
      <c r="U2105" s="306"/>
      <c r="V2105" s="306"/>
      <c r="W2105" s="306"/>
      <c r="X2105" s="306"/>
      <c r="Y2105" s="306"/>
      <c r="Z2105" s="306"/>
    </row>
    <row r="2106" spans="1:26" s="111" customFormat="1">
      <c r="A2106" s="306"/>
      <c r="B2106" s="306"/>
      <c r="C2106" s="306"/>
      <c r="S2106" s="306"/>
      <c r="T2106" s="306"/>
      <c r="U2106" s="306"/>
      <c r="V2106" s="306"/>
      <c r="W2106" s="306"/>
      <c r="X2106" s="306"/>
      <c r="Y2106" s="306"/>
      <c r="Z2106" s="306"/>
    </row>
    <row r="2107" spans="1:26" s="111" customFormat="1">
      <c r="A2107" s="306"/>
      <c r="B2107" s="306"/>
      <c r="C2107" s="306"/>
      <c r="S2107" s="306"/>
      <c r="T2107" s="306"/>
      <c r="U2107" s="306"/>
      <c r="V2107" s="306"/>
      <c r="W2107" s="306"/>
      <c r="X2107" s="306"/>
      <c r="Y2107" s="306"/>
      <c r="Z2107" s="306"/>
    </row>
    <row r="2108" spans="1:26" s="111" customFormat="1">
      <c r="A2108" s="306"/>
      <c r="B2108" s="306"/>
      <c r="C2108" s="306"/>
      <c r="S2108" s="306"/>
      <c r="T2108" s="306"/>
      <c r="U2108" s="306"/>
      <c r="V2108" s="306"/>
      <c r="W2108" s="306"/>
      <c r="X2108" s="306"/>
      <c r="Y2108" s="306"/>
      <c r="Z2108" s="306"/>
    </row>
    <row r="2109" spans="1:26" s="111" customFormat="1">
      <c r="A2109" s="306"/>
      <c r="B2109" s="306"/>
      <c r="C2109" s="306"/>
      <c r="S2109" s="306"/>
      <c r="T2109" s="306"/>
      <c r="U2109" s="306"/>
      <c r="V2109" s="306"/>
      <c r="W2109" s="306"/>
      <c r="X2109" s="306"/>
      <c r="Y2109" s="306"/>
      <c r="Z2109" s="306"/>
    </row>
    <row r="2110" spans="1:26" s="111" customFormat="1">
      <c r="A2110" s="306"/>
      <c r="B2110" s="306"/>
      <c r="C2110" s="306"/>
      <c r="S2110" s="306"/>
      <c r="T2110" s="306"/>
      <c r="U2110" s="306"/>
      <c r="V2110" s="306"/>
      <c r="W2110" s="306"/>
      <c r="X2110" s="306"/>
      <c r="Y2110" s="306"/>
      <c r="Z2110" s="306"/>
    </row>
    <row r="2111" spans="1:26" s="111" customFormat="1">
      <c r="A2111" s="306"/>
      <c r="B2111" s="306"/>
      <c r="C2111" s="306"/>
      <c r="S2111" s="306"/>
      <c r="T2111" s="306"/>
      <c r="U2111" s="306"/>
      <c r="V2111" s="306"/>
      <c r="W2111" s="306"/>
      <c r="X2111" s="306"/>
      <c r="Y2111" s="306"/>
      <c r="Z2111" s="306"/>
    </row>
    <row r="2112" spans="1:26" s="111" customFormat="1">
      <c r="A2112" s="306"/>
      <c r="B2112" s="306"/>
      <c r="C2112" s="306"/>
      <c r="S2112" s="306"/>
      <c r="T2112" s="306"/>
      <c r="U2112" s="306"/>
      <c r="V2112" s="306"/>
      <c r="W2112" s="306"/>
      <c r="X2112" s="306"/>
      <c r="Y2112" s="306"/>
      <c r="Z2112" s="306"/>
    </row>
    <row r="2113" spans="1:26" s="111" customFormat="1">
      <c r="A2113" s="306"/>
      <c r="B2113" s="306"/>
      <c r="C2113" s="306"/>
      <c r="S2113" s="306"/>
      <c r="T2113" s="306"/>
      <c r="U2113" s="306"/>
      <c r="V2113" s="306"/>
      <c r="W2113" s="306"/>
      <c r="X2113" s="306"/>
      <c r="Y2113" s="306"/>
      <c r="Z2113" s="306"/>
    </row>
    <row r="2114" spans="1:26" s="111" customFormat="1">
      <c r="A2114" s="306"/>
      <c r="B2114" s="306"/>
      <c r="C2114" s="306"/>
      <c r="S2114" s="306"/>
      <c r="T2114" s="306"/>
      <c r="U2114" s="306"/>
      <c r="V2114" s="306"/>
      <c r="W2114" s="306"/>
      <c r="X2114" s="306"/>
      <c r="Y2114" s="306"/>
      <c r="Z2114" s="306"/>
    </row>
    <row r="2115" spans="1:26" s="111" customFormat="1">
      <c r="A2115" s="306"/>
      <c r="B2115" s="306"/>
      <c r="C2115" s="306"/>
      <c r="S2115" s="306"/>
      <c r="T2115" s="306"/>
      <c r="U2115" s="306"/>
      <c r="V2115" s="306"/>
      <c r="W2115" s="306"/>
      <c r="X2115" s="306"/>
      <c r="Y2115" s="306"/>
      <c r="Z2115" s="306"/>
    </row>
    <row r="2116" spans="1:26" s="111" customFormat="1">
      <c r="A2116" s="306"/>
      <c r="B2116" s="306"/>
      <c r="C2116" s="306"/>
      <c r="S2116" s="306"/>
      <c r="T2116" s="306"/>
      <c r="U2116" s="306"/>
      <c r="V2116" s="306"/>
      <c r="W2116" s="306"/>
      <c r="X2116" s="306"/>
      <c r="Y2116" s="306"/>
      <c r="Z2116" s="306"/>
    </row>
    <row r="2117" spans="1:26" s="111" customFormat="1">
      <c r="A2117" s="306"/>
      <c r="B2117" s="306"/>
      <c r="C2117" s="306"/>
      <c r="S2117" s="306"/>
      <c r="T2117" s="306"/>
      <c r="U2117" s="306"/>
      <c r="V2117" s="306"/>
      <c r="W2117" s="306"/>
      <c r="X2117" s="306"/>
      <c r="Y2117" s="306"/>
      <c r="Z2117" s="306"/>
    </row>
    <row r="2118" spans="1:26" s="111" customFormat="1">
      <c r="A2118" s="306"/>
      <c r="B2118" s="306"/>
      <c r="C2118" s="306"/>
      <c r="S2118" s="306"/>
      <c r="T2118" s="306"/>
      <c r="U2118" s="306"/>
      <c r="V2118" s="306"/>
      <c r="W2118" s="306"/>
      <c r="X2118" s="306"/>
      <c r="Y2118" s="306"/>
      <c r="Z2118" s="306"/>
    </row>
    <row r="2119" spans="1:26" s="111" customFormat="1">
      <c r="A2119" s="306"/>
      <c r="B2119" s="306"/>
      <c r="C2119" s="306"/>
      <c r="S2119" s="306"/>
      <c r="T2119" s="306"/>
      <c r="U2119" s="306"/>
      <c r="V2119" s="306"/>
      <c r="W2119" s="306"/>
      <c r="X2119" s="306"/>
      <c r="Y2119" s="306"/>
      <c r="Z2119" s="306"/>
    </row>
    <row r="2120" spans="1:26" s="111" customFormat="1">
      <c r="A2120" s="306"/>
      <c r="B2120" s="306"/>
      <c r="C2120" s="306"/>
      <c r="S2120" s="306"/>
      <c r="T2120" s="306"/>
      <c r="U2120" s="306"/>
      <c r="V2120" s="306"/>
      <c r="W2120" s="306"/>
      <c r="X2120" s="306"/>
      <c r="Y2120" s="306"/>
      <c r="Z2120" s="306"/>
    </row>
    <row r="2121" spans="1:26" s="111" customFormat="1">
      <c r="A2121" s="306"/>
      <c r="B2121" s="306"/>
      <c r="C2121" s="306"/>
      <c r="S2121" s="306"/>
      <c r="T2121" s="306"/>
      <c r="U2121" s="306"/>
      <c r="V2121" s="306"/>
      <c r="W2121" s="306"/>
      <c r="X2121" s="306"/>
      <c r="Y2121" s="306"/>
      <c r="Z2121" s="306"/>
    </row>
    <row r="2122" spans="1:26" s="111" customFormat="1">
      <c r="A2122" s="306"/>
      <c r="B2122" s="306"/>
      <c r="C2122" s="306"/>
      <c r="S2122" s="306"/>
      <c r="T2122" s="306"/>
      <c r="U2122" s="306"/>
      <c r="V2122" s="306"/>
      <c r="W2122" s="306"/>
      <c r="X2122" s="306"/>
      <c r="Y2122" s="306"/>
      <c r="Z2122" s="306"/>
    </row>
    <row r="2123" spans="1:26" s="111" customFormat="1">
      <c r="A2123" s="306"/>
      <c r="B2123" s="306"/>
      <c r="C2123" s="306"/>
      <c r="S2123" s="306"/>
      <c r="T2123" s="306"/>
      <c r="U2123" s="306"/>
      <c r="V2123" s="306"/>
      <c r="W2123" s="306"/>
      <c r="X2123" s="306"/>
      <c r="Y2123" s="306"/>
      <c r="Z2123" s="306"/>
    </row>
    <row r="2124" spans="1:26" s="111" customFormat="1">
      <c r="A2124" s="306"/>
      <c r="B2124" s="306"/>
      <c r="C2124" s="306"/>
      <c r="S2124" s="306"/>
      <c r="T2124" s="306"/>
      <c r="U2124" s="306"/>
      <c r="V2124" s="306"/>
      <c r="W2124" s="306"/>
      <c r="X2124" s="306"/>
      <c r="Y2124" s="306"/>
      <c r="Z2124" s="306"/>
    </row>
    <row r="2125" spans="1:26" s="111" customFormat="1">
      <c r="A2125" s="306"/>
      <c r="B2125" s="306"/>
      <c r="C2125" s="306"/>
      <c r="S2125" s="306"/>
      <c r="T2125" s="306"/>
      <c r="U2125" s="306"/>
      <c r="V2125" s="306"/>
      <c r="W2125" s="306"/>
      <c r="X2125" s="306"/>
      <c r="Y2125" s="306"/>
      <c r="Z2125" s="306"/>
    </row>
    <row r="2126" spans="1:26" s="111" customFormat="1">
      <c r="A2126" s="306"/>
      <c r="B2126" s="306"/>
      <c r="C2126" s="306"/>
      <c r="S2126" s="306"/>
      <c r="T2126" s="306"/>
      <c r="U2126" s="306"/>
      <c r="V2126" s="306"/>
      <c r="W2126" s="306"/>
      <c r="X2126" s="306"/>
      <c r="Y2126" s="306"/>
      <c r="Z2126" s="306"/>
    </row>
    <row r="2127" spans="1:26" s="111" customFormat="1">
      <c r="A2127" s="306"/>
      <c r="B2127" s="306"/>
      <c r="C2127" s="306"/>
      <c r="S2127" s="306"/>
      <c r="T2127" s="306"/>
      <c r="U2127" s="306"/>
      <c r="V2127" s="306"/>
      <c r="W2127" s="306"/>
      <c r="X2127" s="306"/>
      <c r="Y2127" s="306"/>
      <c r="Z2127" s="306"/>
    </row>
    <row r="2128" spans="1:26" s="111" customFormat="1">
      <c r="A2128" s="306"/>
      <c r="B2128" s="306"/>
      <c r="C2128" s="306"/>
      <c r="S2128" s="306"/>
      <c r="T2128" s="306"/>
      <c r="U2128" s="306"/>
      <c r="V2128" s="306"/>
      <c r="W2128" s="306"/>
      <c r="X2128" s="306"/>
      <c r="Y2128" s="306"/>
      <c r="Z2128" s="306"/>
    </row>
    <row r="2129" spans="1:26" s="111" customFormat="1">
      <c r="A2129" s="306"/>
      <c r="B2129" s="306"/>
      <c r="C2129" s="306"/>
      <c r="S2129" s="306"/>
      <c r="T2129" s="306"/>
      <c r="U2129" s="306"/>
      <c r="V2129" s="306"/>
      <c r="W2129" s="306"/>
      <c r="X2129" s="306"/>
      <c r="Y2129" s="306"/>
      <c r="Z2129" s="306"/>
    </row>
    <row r="2130" spans="1:26" s="111" customFormat="1">
      <c r="A2130" s="306"/>
      <c r="B2130" s="306"/>
      <c r="C2130" s="306"/>
      <c r="S2130" s="306"/>
      <c r="T2130" s="306"/>
      <c r="U2130" s="306"/>
      <c r="V2130" s="306"/>
      <c r="W2130" s="306"/>
      <c r="X2130" s="306"/>
      <c r="Y2130" s="306"/>
      <c r="Z2130" s="306"/>
    </row>
    <row r="2131" spans="1:26" s="111" customFormat="1">
      <c r="A2131" s="306"/>
      <c r="B2131" s="306"/>
      <c r="C2131" s="306"/>
      <c r="S2131" s="306"/>
      <c r="T2131" s="306"/>
      <c r="U2131" s="306"/>
      <c r="V2131" s="306"/>
      <c r="W2131" s="306"/>
      <c r="X2131" s="306"/>
      <c r="Y2131" s="306"/>
      <c r="Z2131" s="306"/>
    </row>
    <row r="2132" spans="1:26" s="111" customFormat="1">
      <c r="A2132" s="306"/>
      <c r="B2132" s="306"/>
      <c r="C2132" s="306"/>
      <c r="S2132" s="306"/>
      <c r="T2132" s="306"/>
      <c r="U2132" s="306"/>
      <c r="V2132" s="306"/>
      <c r="W2132" s="306"/>
      <c r="X2132" s="306"/>
      <c r="Y2132" s="306"/>
      <c r="Z2132" s="306"/>
    </row>
    <row r="2133" spans="1:26" s="111" customFormat="1">
      <c r="A2133" s="306"/>
      <c r="B2133" s="306"/>
      <c r="C2133" s="306"/>
      <c r="S2133" s="306"/>
      <c r="T2133" s="306"/>
      <c r="U2133" s="306"/>
      <c r="V2133" s="306"/>
      <c r="W2133" s="306"/>
      <c r="X2133" s="306"/>
      <c r="Y2133" s="306"/>
      <c r="Z2133" s="306"/>
    </row>
    <row r="2134" spans="1:26" s="111" customFormat="1">
      <c r="A2134" s="306"/>
      <c r="B2134" s="306"/>
      <c r="C2134" s="306"/>
      <c r="S2134" s="306"/>
      <c r="T2134" s="306"/>
      <c r="U2134" s="306"/>
      <c r="V2134" s="306"/>
      <c r="W2134" s="306"/>
      <c r="X2134" s="306"/>
      <c r="Y2134" s="306"/>
      <c r="Z2134" s="306"/>
    </row>
    <row r="2135" spans="1:26" s="111" customFormat="1">
      <c r="A2135" s="306"/>
      <c r="B2135" s="306"/>
      <c r="C2135" s="306"/>
      <c r="S2135" s="306"/>
      <c r="T2135" s="306"/>
      <c r="U2135" s="306"/>
      <c r="V2135" s="306"/>
      <c r="W2135" s="306"/>
      <c r="X2135" s="306"/>
      <c r="Y2135" s="306"/>
      <c r="Z2135" s="306"/>
    </row>
    <row r="2136" spans="1:26" s="111" customFormat="1">
      <c r="A2136" s="306"/>
      <c r="B2136" s="306"/>
      <c r="C2136" s="306"/>
      <c r="S2136" s="306"/>
      <c r="T2136" s="306"/>
      <c r="U2136" s="306"/>
      <c r="V2136" s="306"/>
      <c r="W2136" s="306"/>
      <c r="X2136" s="306"/>
      <c r="Y2136" s="306"/>
      <c r="Z2136" s="306"/>
    </row>
    <row r="2137" spans="1:26" s="111" customFormat="1">
      <c r="A2137" s="306"/>
      <c r="B2137" s="306"/>
      <c r="C2137" s="306"/>
      <c r="S2137" s="306"/>
      <c r="T2137" s="306"/>
      <c r="U2137" s="306"/>
      <c r="V2137" s="306"/>
      <c r="W2137" s="306"/>
      <c r="X2137" s="306"/>
      <c r="Y2137" s="306"/>
      <c r="Z2137" s="306"/>
    </row>
    <row r="2138" spans="1:26" s="111" customFormat="1">
      <c r="A2138" s="306"/>
      <c r="B2138" s="306"/>
      <c r="C2138" s="306"/>
      <c r="S2138" s="306"/>
      <c r="T2138" s="306"/>
      <c r="U2138" s="306"/>
      <c r="V2138" s="306"/>
      <c r="W2138" s="306"/>
      <c r="X2138" s="306"/>
      <c r="Y2138" s="306"/>
      <c r="Z2138" s="306"/>
    </row>
    <row r="2139" spans="1:26" s="111" customFormat="1">
      <c r="A2139" s="306"/>
      <c r="B2139" s="306"/>
      <c r="C2139" s="306"/>
      <c r="S2139" s="306"/>
      <c r="T2139" s="306"/>
      <c r="U2139" s="306"/>
      <c r="V2139" s="306"/>
      <c r="W2139" s="306"/>
      <c r="X2139" s="306"/>
      <c r="Y2139" s="306"/>
      <c r="Z2139" s="306"/>
    </row>
    <row r="2140" spans="1:26" s="111" customFormat="1">
      <c r="A2140" s="306"/>
      <c r="B2140" s="306"/>
      <c r="C2140" s="306"/>
      <c r="S2140" s="306"/>
      <c r="T2140" s="306"/>
      <c r="U2140" s="306"/>
      <c r="V2140" s="306"/>
      <c r="W2140" s="306"/>
      <c r="X2140" s="306"/>
      <c r="Y2140" s="306"/>
      <c r="Z2140" s="306"/>
    </row>
    <row r="2141" spans="1:26" s="111" customFormat="1">
      <c r="A2141" s="306"/>
      <c r="B2141" s="306"/>
      <c r="C2141" s="306"/>
      <c r="S2141" s="306"/>
      <c r="T2141" s="306"/>
      <c r="U2141" s="306"/>
      <c r="V2141" s="306"/>
      <c r="W2141" s="306"/>
      <c r="X2141" s="306"/>
      <c r="Y2141" s="306"/>
      <c r="Z2141" s="306"/>
    </row>
    <row r="2142" spans="1:26" s="111" customFormat="1">
      <c r="A2142" s="306"/>
      <c r="B2142" s="306"/>
      <c r="C2142" s="306"/>
      <c r="S2142" s="306"/>
      <c r="T2142" s="306"/>
      <c r="U2142" s="306"/>
      <c r="V2142" s="306"/>
      <c r="W2142" s="306"/>
      <c r="X2142" s="306"/>
      <c r="Y2142" s="306"/>
      <c r="Z2142" s="306"/>
    </row>
    <row r="2143" spans="1:26" s="111" customFormat="1">
      <c r="A2143" s="306"/>
      <c r="B2143" s="306"/>
      <c r="C2143" s="306"/>
      <c r="S2143" s="306"/>
      <c r="T2143" s="306"/>
      <c r="U2143" s="306"/>
      <c r="V2143" s="306"/>
      <c r="W2143" s="306"/>
      <c r="X2143" s="306"/>
      <c r="Y2143" s="306"/>
      <c r="Z2143" s="306"/>
    </row>
    <row r="2144" spans="1:26" s="111" customFormat="1">
      <c r="A2144" s="306"/>
      <c r="B2144" s="306"/>
      <c r="C2144" s="306"/>
      <c r="S2144" s="306"/>
      <c r="T2144" s="306"/>
      <c r="U2144" s="306"/>
      <c r="V2144" s="306"/>
      <c r="W2144" s="306"/>
      <c r="X2144" s="306"/>
      <c r="Y2144" s="306"/>
      <c r="Z2144" s="306"/>
    </row>
    <row r="2145" spans="1:26" s="111" customFormat="1">
      <c r="A2145" s="306"/>
      <c r="B2145" s="306"/>
      <c r="C2145" s="306"/>
      <c r="S2145" s="306"/>
      <c r="T2145" s="306"/>
      <c r="U2145" s="306"/>
      <c r="V2145" s="306"/>
      <c r="W2145" s="306"/>
      <c r="X2145" s="306"/>
      <c r="Y2145" s="306"/>
      <c r="Z2145" s="306"/>
    </row>
    <row r="2146" spans="1:26" s="111" customFormat="1">
      <c r="A2146" s="306"/>
      <c r="B2146" s="306"/>
      <c r="C2146" s="306"/>
      <c r="S2146" s="306"/>
      <c r="T2146" s="306"/>
      <c r="U2146" s="306"/>
      <c r="V2146" s="306"/>
      <c r="W2146" s="306"/>
      <c r="X2146" s="306"/>
      <c r="Y2146" s="306"/>
      <c r="Z2146" s="306"/>
    </row>
    <row r="2147" spans="1:26" s="111" customFormat="1">
      <c r="A2147" s="306"/>
      <c r="B2147" s="306"/>
      <c r="C2147" s="306"/>
      <c r="S2147" s="306"/>
      <c r="T2147" s="306"/>
      <c r="U2147" s="306"/>
      <c r="V2147" s="306"/>
      <c r="W2147" s="306"/>
      <c r="X2147" s="306"/>
      <c r="Y2147" s="306"/>
      <c r="Z2147" s="306"/>
    </row>
    <row r="2148" spans="1:26" s="111" customFormat="1">
      <c r="A2148" s="306"/>
      <c r="B2148" s="306"/>
      <c r="C2148" s="306"/>
      <c r="S2148" s="306"/>
      <c r="T2148" s="306"/>
      <c r="U2148" s="306"/>
      <c r="V2148" s="306"/>
      <c r="W2148" s="306"/>
      <c r="X2148" s="306"/>
      <c r="Y2148" s="306"/>
      <c r="Z2148" s="306"/>
    </row>
    <row r="2149" spans="1:26" s="111" customFormat="1">
      <c r="A2149" s="306"/>
      <c r="B2149" s="306"/>
      <c r="C2149" s="306"/>
      <c r="S2149" s="306"/>
      <c r="T2149" s="306"/>
      <c r="U2149" s="306"/>
      <c r="V2149" s="306"/>
      <c r="W2149" s="306"/>
      <c r="X2149" s="306"/>
      <c r="Y2149" s="306"/>
      <c r="Z2149" s="306"/>
    </row>
    <row r="2150" spans="1:26" s="111" customFormat="1">
      <c r="A2150" s="306"/>
      <c r="B2150" s="306"/>
      <c r="C2150" s="306"/>
      <c r="S2150" s="306"/>
      <c r="T2150" s="306"/>
      <c r="U2150" s="306"/>
      <c r="V2150" s="306"/>
      <c r="W2150" s="306"/>
      <c r="X2150" s="306"/>
      <c r="Y2150" s="306"/>
      <c r="Z2150" s="306"/>
    </row>
    <row r="2151" spans="1:26" s="111" customFormat="1">
      <c r="A2151" s="306"/>
      <c r="B2151" s="306"/>
      <c r="C2151" s="306"/>
      <c r="S2151" s="306"/>
      <c r="T2151" s="306"/>
      <c r="U2151" s="306"/>
      <c r="V2151" s="306"/>
      <c r="W2151" s="306"/>
      <c r="X2151" s="306"/>
      <c r="Y2151" s="306"/>
      <c r="Z2151" s="306"/>
    </row>
    <row r="2152" spans="1:26" s="111" customFormat="1">
      <c r="A2152" s="306"/>
      <c r="B2152" s="306"/>
      <c r="C2152" s="306"/>
      <c r="S2152" s="306"/>
      <c r="T2152" s="306"/>
      <c r="U2152" s="306"/>
      <c r="V2152" s="306"/>
      <c r="W2152" s="306"/>
      <c r="X2152" s="306"/>
      <c r="Y2152" s="306"/>
      <c r="Z2152" s="306"/>
    </row>
    <row r="2153" spans="1:26" s="111" customFormat="1">
      <c r="A2153" s="306"/>
      <c r="B2153" s="306"/>
      <c r="C2153" s="306"/>
      <c r="S2153" s="306"/>
      <c r="T2153" s="306"/>
      <c r="U2153" s="306"/>
      <c r="V2153" s="306"/>
      <c r="W2153" s="306"/>
      <c r="X2153" s="306"/>
      <c r="Y2153" s="306"/>
      <c r="Z2153" s="306"/>
    </row>
    <row r="2154" spans="1:26" s="111" customFormat="1">
      <c r="A2154" s="306"/>
      <c r="B2154" s="306"/>
      <c r="C2154" s="306"/>
      <c r="S2154" s="306"/>
      <c r="T2154" s="306"/>
      <c r="U2154" s="306"/>
      <c r="V2154" s="306"/>
      <c r="W2154" s="306"/>
      <c r="X2154" s="306"/>
      <c r="Y2154" s="306"/>
      <c r="Z2154" s="306"/>
    </row>
    <row r="2155" spans="1:26" s="111" customFormat="1">
      <c r="A2155" s="306"/>
      <c r="B2155" s="306"/>
      <c r="C2155" s="306"/>
      <c r="S2155" s="306"/>
      <c r="T2155" s="306"/>
      <c r="U2155" s="306"/>
      <c r="V2155" s="306"/>
      <c r="W2155" s="306"/>
      <c r="X2155" s="306"/>
      <c r="Y2155" s="306"/>
      <c r="Z2155" s="306"/>
    </row>
    <row r="2156" spans="1:26" s="111" customFormat="1">
      <c r="A2156" s="306"/>
      <c r="B2156" s="306"/>
      <c r="C2156" s="306"/>
      <c r="S2156" s="306"/>
      <c r="T2156" s="306"/>
      <c r="U2156" s="306"/>
      <c r="V2156" s="306"/>
      <c r="W2156" s="306"/>
      <c r="X2156" s="306"/>
      <c r="Y2156" s="306"/>
      <c r="Z2156" s="306"/>
    </row>
    <row r="2157" spans="1:26" s="111" customFormat="1">
      <c r="A2157" s="306"/>
      <c r="B2157" s="306"/>
      <c r="C2157" s="306"/>
      <c r="S2157" s="306"/>
      <c r="T2157" s="306"/>
      <c r="U2157" s="306"/>
      <c r="V2157" s="306"/>
      <c r="W2157" s="306"/>
      <c r="X2157" s="306"/>
      <c r="Y2157" s="306"/>
      <c r="Z2157" s="306"/>
    </row>
    <row r="2158" spans="1:26" s="111" customFormat="1">
      <c r="A2158" s="306"/>
      <c r="B2158" s="306"/>
      <c r="C2158" s="306"/>
      <c r="S2158" s="306"/>
      <c r="T2158" s="306"/>
      <c r="U2158" s="306"/>
      <c r="V2158" s="306"/>
      <c r="W2158" s="306"/>
      <c r="X2158" s="306"/>
      <c r="Y2158" s="306"/>
      <c r="Z2158" s="306"/>
    </row>
    <row r="2159" spans="1:26" s="111" customFormat="1">
      <c r="A2159" s="306"/>
      <c r="B2159" s="306"/>
      <c r="C2159" s="306"/>
      <c r="S2159" s="306"/>
      <c r="T2159" s="306"/>
      <c r="U2159" s="306"/>
      <c r="V2159" s="306"/>
      <c r="W2159" s="306"/>
      <c r="X2159" s="306"/>
      <c r="Y2159" s="306"/>
      <c r="Z2159" s="306"/>
    </row>
    <row r="2160" spans="1:26" s="111" customFormat="1">
      <c r="A2160" s="306"/>
      <c r="B2160" s="306"/>
      <c r="C2160" s="306"/>
      <c r="S2160" s="306"/>
      <c r="T2160" s="306"/>
      <c r="U2160" s="306"/>
      <c r="V2160" s="306"/>
      <c r="W2160" s="306"/>
      <c r="X2160" s="306"/>
      <c r="Y2160" s="306"/>
      <c r="Z2160" s="306"/>
    </row>
    <row r="2161" spans="1:26" s="111" customFormat="1">
      <c r="A2161" s="306"/>
      <c r="B2161" s="306"/>
      <c r="C2161" s="306"/>
      <c r="S2161" s="306"/>
      <c r="T2161" s="306"/>
      <c r="U2161" s="306"/>
      <c r="V2161" s="306"/>
      <c r="W2161" s="306"/>
      <c r="X2161" s="306"/>
      <c r="Y2161" s="306"/>
      <c r="Z2161" s="306"/>
    </row>
    <row r="2162" spans="1:26" s="111" customFormat="1">
      <c r="A2162" s="306"/>
      <c r="B2162" s="306"/>
      <c r="C2162" s="306"/>
      <c r="S2162" s="306"/>
      <c r="T2162" s="306"/>
      <c r="U2162" s="306"/>
      <c r="V2162" s="306"/>
      <c r="W2162" s="306"/>
      <c r="X2162" s="306"/>
      <c r="Y2162" s="306"/>
      <c r="Z2162" s="306"/>
    </row>
    <row r="2163" spans="1:26" s="111" customFormat="1">
      <c r="A2163" s="306"/>
      <c r="B2163" s="306"/>
      <c r="C2163" s="306"/>
      <c r="S2163" s="306"/>
      <c r="T2163" s="306"/>
      <c r="U2163" s="306"/>
      <c r="V2163" s="306"/>
      <c r="W2163" s="306"/>
      <c r="X2163" s="306"/>
      <c r="Y2163" s="306"/>
      <c r="Z2163" s="306"/>
    </row>
    <row r="2164" spans="1:26" s="111" customFormat="1">
      <c r="A2164" s="306"/>
      <c r="B2164" s="306"/>
      <c r="C2164" s="306"/>
      <c r="S2164" s="306"/>
      <c r="T2164" s="306"/>
      <c r="U2164" s="306"/>
      <c r="V2164" s="306"/>
      <c r="W2164" s="306"/>
      <c r="X2164" s="306"/>
      <c r="Y2164" s="306"/>
      <c r="Z2164" s="306"/>
    </row>
    <row r="2165" spans="1:26" s="111" customFormat="1">
      <c r="A2165" s="306"/>
      <c r="B2165" s="306"/>
      <c r="C2165" s="306"/>
      <c r="S2165" s="306"/>
      <c r="T2165" s="306"/>
      <c r="U2165" s="306"/>
      <c r="V2165" s="306"/>
      <c r="W2165" s="306"/>
      <c r="X2165" s="306"/>
      <c r="Y2165" s="306"/>
      <c r="Z2165" s="306"/>
    </row>
    <row r="2166" spans="1:26" s="111" customFormat="1">
      <c r="A2166" s="306"/>
      <c r="B2166" s="306"/>
      <c r="C2166" s="306"/>
      <c r="S2166" s="306"/>
      <c r="T2166" s="306"/>
      <c r="U2166" s="306"/>
      <c r="V2166" s="306"/>
      <c r="W2166" s="306"/>
      <c r="X2166" s="306"/>
      <c r="Y2166" s="306"/>
      <c r="Z2166" s="306"/>
    </row>
    <row r="2167" spans="1:26" s="111" customFormat="1">
      <c r="A2167" s="306"/>
      <c r="B2167" s="306"/>
      <c r="C2167" s="306"/>
      <c r="S2167" s="306"/>
      <c r="T2167" s="306"/>
      <c r="U2167" s="306"/>
      <c r="V2167" s="306"/>
      <c r="W2167" s="306"/>
      <c r="X2167" s="306"/>
      <c r="Y2167" s="306"/>
      <c r="Z2167" s="306"/>
    </row>
    <row r="2168" spans="1:26" s="111" customFormat="1">
      <c r="A2168" s="306"/>
      <c r="B2168" s="306"/>
      <c r="C2168" s="306"/>
      <c r="S2168" s="306"/>
      <c r="T2168" s="306"/>
      <c r="U2168" s="306"/>
      <c r="V2168" s="306"/>
      <c r="W2168" s="306"/>
      <c r="X2168" s="306"/>
      <c r="Y2168" s="306"/>
      <c r="Z2168" s="306"/>
    </row>
    <row r="2169" spans="1:26" s="111" customFormat="1">
      <c r="A2169" s="306"/>
      <c r="B2169" s="306"/>
      <c r="C2169" s="306"/>
      <c r="S2169" s="306"/>
      <c r="T2169" s="306"/>
      <c r="U2169" s="306"/>
      <c r="V2169" s="306"/>
      <c r="W2169" s="306"/>
      <c r="X2169" s="306"/>
      <c r="Y2169" s="306"/>
      <c r="Z2169" s="306"/>
    </row>
    <row r="2170" spans="1:26" s="111" customFormat="1">
      <c r="A2170" s="306"/>
      <c r="B2170" s="306"/>
      <c r="C2170" s="306"/>
      <c r="S2170" s="306"/>
      <c r="T2170" s="306"/>
      <c r="U2170" s="306"/>
      <c r="V2170" s="306"/>
      <c r="W2170" s="306"/>
      <c r="X2170" s="306"/>
      <c r="Y2170" s="306"/>
      <c r="Z2170" s="306"/>
    </row>
    <row r="2171" spans="1:26" s="111" customFormat="1">
      <c r="A2171" s="306"/>
      <c r="B2171" s="306"/>
      <c r="C2171" s="306"/>
      <c r="S2171" s="306"/>
      <c r="T2171" s="306"/>
      <c r="U2171" s="306"/>
      <c r="V2171" s="306"/>
      <c r="W2171" s="306"/>
      <c r="X2171" s="306"/>
      <c r="Y2171" s="306"/>
      <c r="Z2171" s="306"/>
    </row>
    <row r="2172" spans="1:26" s="111" customFormat="1">
      <c r="A2172" s="306"/>
      <c r="B2172" s="306"/>
      <c r="C2172" s="306"/>
      <c r="S2172" s="306"/>
      <c r="T2172" s="306"/>
      <c r="U2172" s="306"/>
      <c r="V2172" s="306"/>
      <c r="W2172" s="306"/>
      <c r="X2172" s="306"/>
      <c r="Y2172" s="306"/>
      <c r="Z2172" s="306"/>
    </row>
    <row r="2173" spans="1:26" s="111" customFormat="1">
      <c r="A2173" s="306"/>
      <c r="B2173" s="306"/>
      <c r="C2173" s="306"/>
      <c r="S2173" s="306"/>
      <c r="T2173" s="306"/>
      <c r="U2173" s="306"/>
      <c r="V2173" s="306"/>
      <c r="W2173" s="306"/>
      <c r="X2173" s="306"/>
      <c r="Y2173" s="306"/>
      <c r="Z2173" s="306"/>
    </row>
    <row r="2174" spans="1:26" s="111" customFormat="1">
      <c r="A2174" s="306"/>
      <c r="B2174" s="306"/>
      <c r="C2174" s="306"/>
      <c r="S2174" s="306"/>
      <c r="T2174" s="306"/>
      <c r="U2174" s="306"/>
      <c r="V2174" s="306"/>
      <c r="W2174" s="306"/>
      <c r="X2174" s="306"/>
      <c r="Y2174" s="306"/>
      <c r="Z2174" s="306"/>
    </row>
    <row r="2175" spans="1:26" s="111" customFormat="1">
      <c r="A2175" s="306"/>
      <c r="B2175" s="306"/>
      <c r="C2175" s="306"/>
      <c r="S2175" s="306"/>
      <c r="T2175" s="306"/>
      <c r="U2175" s="306"/>
      <c r="V2175" s="306"/>
      <c r="W2175" s="306"/>
      <c r="X2175" s="306"/>
      <c r="Y2175" s="306"/>
      <c r="Z2175" s="306"/>
    </row>
    <row r="2176" spans="1:26" s="111" customFormat="1">
      <c r="A2176" s="306"/>
      <c r="B2176" s="306"/>
      <c r="C2176" s="306"/>
      <c r="S2176" s="306"/>
      <c r="T2176" s="306"/>
      <c r="U2176" s="306"/>
      <c r="V2176" s="306"/>
      <c r="W2176" s="306"/>
      <c r="X2176" s="306"/>
      <c r="Y2176" s="306"/>
      <c r="Z2176" s="306"/>
    </row>
    <row r="2177" spans="1:26" s="111" customFormat="1">
      <c r="A2177" s="306"/>
      <c r="B2177" s="306"/>
      <c r="C2177" s="306"/>
      <c r="S2177" s="306"/>
      <c r="T2177" s="306"/>
      <c r="U2177" s="306"/>
      <c r="V2177" s="306"/>
      <c r="W2177" s="306"/>
      <c r="X2177" s="306"/>
      <c r="Y2177" s="306"/>
      <c r="Z2177" s="306"/>
    </row>
    <row r="2178" spans="1:26" s="111" customFormat="1">
      <c r="A2178" s="306"/>
      <c r="B2178" s="306"/>
      <c r="C2178" s="306"/>
      <c r="S2178" s="306"/>
      <c r="T2178" s="306"/>
      <c r="U2178" s="306"/>
      <c r="V2178" s="306"/>
      <c r="W2178" s="306"/>
      <c r="X2178" s="306"/>
      <c r="Y2178" s="306"/>
      <c r="Z2178" s="306"/>
    </row>
    <row r="2179" spans="1:26" s="111" customFormat="1">
      <c r="A2179" s="306"/>
      <c r="B2179" s="306"/>
      <c r="C2179" s="306"/>
      <c r="S2179" s="306"/>
      <c r="T2179" s="306"/>
      <c r="U2179" s="306"/>
      <c r="V2179" s="306"/>
      <c r="W2179" s="306"/>
      <c r="X2179" s="306"/>
      <c r="Y2179" s="306"/>
      <c r="Z2179" s="306"/>
    </row>
    <row r="2180" spans="1:26" s="111" customFormat="1">
      <c r="A2180" s="306"/>
      <c r="B2180" s="306"/>
      <c r="C2180" s="306"/>
      <c r="S2180" s="306"/>
      <c r="T2180" s="306"/>
      <c r="U2180" s="306"/>
      <c r="V2180" s="306"/>
      <c r="W2180" s="306"/>
      <c r="X2180" s="306"/>
      <c r="Y2180" s="306"/>
      <c r="Z2180" s="306"/>
    </row>
    <row r="2181" spans="1:26" s="111" customFormat="1">
      <c r="A2181" s="306"/>
      <c r="B2181" s="306"/>
      <c r="C2181" s="306"/>
      <c r="S2181" s="306"/>
      <c r="T2181" s="306"/>
      <c r="U2181" s="306"/>
      <c r="V2181" s="306"/>
      <c r="W2181" s="306"/>
      <c r="X2181" s="306"/>
      <c r="Y2181" s="306"/>
      <c r="Z2181" s="306"/>
    </row>
    <row r="2182" spans="1:26" s="111" customFormat="1">
      <c r="A2182" s="306"/>
      <c r="B2182" s="306"/>
      <c r="C2182" s="306"/>
      <c r="S2182" s="306"/>
      <c r="T2182" s="306"/>
      <c r="U2182" s="306"/>
      <c r="V2182" s="306"/>
      <c r="W2182" s="306"/>
      <c r="X2182" s="306"/>
      <c r="Y2182" s="306"/>
      <c r="Z2182" s="306"/>
    </row>
    <row r="2183" spans="1:26" s="111" customFormat="1">
      <c r="A2183" s="306"/>
      <c r="B2183" s="306"/>
      <c r="C2183" s="306"/>
      <c r="S2183" s="306"/>
      <c r="T2183" s="306"/>
      <c r="U2183" s="306"/>
      <c r="V2183" s="306"/>
      <c r="W2183" s="306"/>
      <c r="X2183" s="306"/>
      <c r="Y2183" s="306"/>
      <c r="Z2183" s="306"/>
    </row>
    <row r="2184" spans="1:26" s="111" customFormat="1">
      <c r="A2184" s="306"/>
      <c r="B2184" s="306"/>
      <c r="C2184" s="306"/>
      <c r="S2184" s="306"/>
      <c r="T2184" s="306"/>
      <c r="U2184" s="306"/>
      <c r="V2184" s="306"/>
      <c r="W2184" s="306"/>
      <c r="X2184" s="306"/>
      <c r="Y2184" s="306"/>
      <c r="Z2184" s="306"/>
    </row>
    <row r="2185" spans="1:26" s="111" customFormat="1">
      <c r="A2185" s="306"/>
      <c r="B2185" s="306"/>
      <c r="C2185" s="306"/>
      <c r="S2185" s="306"/>
      <c r="T2185" s="306"/>
      <c r="U2185" s="306"/>
      <c r="V2185" s="306"/>
      <c r="W2185" s="306"/>
      <c r="X2185" s="306"/>
      <c r="Y2185" s="306"/>
      <c r="Z2185" s="306"/>
    </row>
    <row r="2186" spans="1:26" s="111" customFormat="1">
      <c r="A2186" s="306"/>
      <c r="B2186" s="306"/>
      <c r="C2186" s="306"/>
      <c r="S2186" s="306"/>
      <c r="T2186" s="306"/>
      <c r="U2186" s="306"/>
      <c r="V2186" s="306"/>
      <c r="W2186" s="306"/>
      <c r="X2186" s="306"/>
      <c r="Y2186" s="306"/>
      <c r="Z2186" s="306"/>
    </row>
    <row r="2187" spans="1:26" s="111" customFormat="1">
      <c r="A2187" s="306"/>
      <c r="B2187" s="306"/>
      <c r="C2187" s="306"/>
      <c r="S2187" s="306"/>
      <c r="T2187" s="306"/>
      <c r="U2187" s="306"/>
      <c r="V2187" s="306"/>
      <c r="W2187" s="306"/>
      <c r="X2187" s="306"/>
      <c r="Y2187" s="306"/>
      <c r="Z2187" s="306"/>
    </row>
    <row r="2188" spans="1:26" s="111" customFormat="1">
      <c r="A2188" s="306"/>
      <c r="B2188" s="306"/>
      <c r="C2188" s="306"/>
      <c r="S2188" s="306"/>
      <c r="T2188" s="306"/>
      <c r="U2188" s="306"/>
      <c r="V2188" s="306"/>
      <c r="W2188" s="306"/>
      <c r="X2188" s="306"/>
      <c r="Y2188" s="306"/>
      <c r="Z2188" s="306"/>
    </row>
    <row r="2189" spans="1:26" s="111" customFormat="1">
      <c r="A2189" s="306"/>
      <c r="B2189" s="306"/>
      <c r="C2189" s="306"/>
      <c r="S2189" s="306"/>
      <c r="T2189" s="306"/>
      <c r="U2189" s="306"/>
      <c r="V2189" s="306"/>
      <c r="W2189" s="306"/>
      <c r="X2189" s="306"/>
      <c r="Y2189" s="306"/>
      <c r="Z2189" s="306"/>
    </row>
    <row r="2190" spans="1:26" s="111" customFormat="1">
      <c r="A2190" s="306"/>
      <c r="B2190" s="306"/>
      <c r="C2190" s="306"/>
      <c r="S2190" s="306"/>
      <c r="T2190" s="306"/>
      <c r="U2190" s="306"/>
      <c r="V2190" s="306"/>
      <c r="W2190" s="306"/>
      <c r="X2190" s="306"/>
      <c r="Y2190" s="306"/>
      <c r="Z2190" s="306"/>
    </row>
    <row r="2191" spans="1:26" s="111" customFormat="1">
      <c r="A2191" s="306"/>
      <c r="B2191" s="306"/>
      <c r="C2191" s="306"/>
      <c r="S2191" s="306"/>
      <c r="T2191" s="306"/>
      <c r="U2191" s="306"/>
      <c r="V2191" s="306"/>
      <c r="W2191" s="306"/>
      <c r="X2191" s="306"/>
      <c r="Y2191" s="306"/>
      <c r="Z2191" s="306"/>
    </row>
    <row r="2192" spans="1:26" s="111" customFormat="1">
      <c r="A2192" s="306"/>
      <c r="B2192" s="306"/>
      <c r="C2192" s="306"/>
      <c r="S2192" s="306"/>
      <c r="T2192" s="306"/>
      <c r="U2192" s="306"/>
      <c r="V2192" s="306"/>
      <c r="W2192" s="306"/>
      <c r="X2192" s="306"/>
      <c r="Y2192" s="306"/>
      <c r="Z2192" s="306"/>
    </row>
    <row r="2193" spans="1:26" s="111" customFormat="1">
      <c r="A2193" s="306"/>
      <c r="B2193" s="306"/>
      <c r="C2193" s="306"/>
      <c r="S2193" s="306"/>
      <c r="T2193" s="306"/>
      <c r="U2193" s="306"/>
      <c r="V2193" s="306"/>
      <c r="W2193" s="306"/>
      <c r="X2193" s="306"/>
      <c r="Y2193" s="306"/>
      <c r="Z2193" s="306"/>
    </row>
    <row r="2194" spans="1:26" s="111" customFormat="1">
      <c r="A2194" s="306"/>
      <c r="B2194" s="306"/>
      <c r="C2194" s="306"/>
      <c r="S2194" s="306"/>
      <c r="T2194" s="306"/>
      <c r="U2194" s="306"/>
      <c r="V2194" s="306"/>
      <c r="W2194" s="306"/>
      <c r="X2194" s="306"/>
      <c r="Y2194" s="306"/>
      <c r="Z2194" s="306"/>
    </row>
    <row r="2195" spans="1:26" s="111" customFormat="1">
      <c r="A2195" s="306"/>
      <c r="B2195" s="306"/>
      <c r="C2195" s="306"/>
      <c r="S2195" s="306"/>
      <c r="T2195" s="306"/>
      <c r="U2195" s="306"/>
      <c r="V2195" s="306"/>
      <c r="W2195" s="306"/>
      <c r="X2195" s="306"/>
      <c r="Y2195" s="306"/>
      <c r="Z2195" s="306"/>
    </row>
    <row r="2196" spans="1:26" s="111" customFormat="1">
      <c r="A2196" s="306"/>
      <c r="B2196" s="306"/>
      <c r="C2196" s="306"/>
      <c r="S2196" s="306"/>
      <c r="T2196" s="306"/>
      <c r="U2196" s="306"/>
      <c r="V2196" s="306"/>
      <c r="W2196" s="306"/>
      <c r="X2196" s="306"/>
      <c r="Y2196" s="306"/>
      <c r="Z2196" s="306"/>
    </row>
    <row r="2197" spans="1:26" s="111" customFormat="1">
      <c r="A2197" s="306"/>
      <c r="B2197" s="306"/>
      <c r="C2197" s="306"/>
      <c r="S2197" s="306"/>
      <c r="T2197" s="306"/>
      <c r="U2197" s="306"/>
      <c r="V2197" s="306"/>
      <c r="W2197" s="306"/>
      <c r="X2197" s="306"/>
      <c r="Y2197" s="306"/>
      <c r="Z2197" s="306"/>
    </row>
    <row r="2198" spans="1:26" s="111" customFormat="1">
      <c r="A2198" s="306"/>
      <c r="B2198" s="306"/>
      <c r="C2198" s="306"/>
      <c r="S2198" s="306"/>
      <c r="T2198" s="306"/>
      <c r="U2198" s="306"/>
      <c r="V2198" s="306"/>
      <c r="W2198" s="306"/>
      <c r="X2198" s="306"/>
      <c r="Y2198" s="306"/>
      <c r="Z2198" s="306"/>
    </row>
    <row r="2199" spans="1:26" s="111" customFormat="1">
      <c r="A2199" s="306"/>
      <c r="B2199" s="306"/>
      <c r="C2199" s="306"/>
      <c r="S2199" s="306"/>
      <c r="T2199" s="306"/>
      <c r="U2199" s="306"/>
      <c r="V2199" s="306"/>
      <c r="W2199" s="306"/>
      <c r="X2199" s="306"/>
      <c r="Y2199" s="306"/>
      <c r="Z2199" s="306"/>
    </row>
    <row r="2200" spans="1:26" s="111" customFormat="1">
      <c r="A2200" s="306"/>
      <c r="B2200" s="306"/>
      <c r="C2200" s="306"/>
      <c r="S2200" s="306"/>
      <c r="T2200" s="306"/>
      <c r="U2200" s="306"/>
      <c r="V2200" s="306"/>
      <c r="W2200" s="306"/>
      <c r="X2200" s="306"/>
      <c r="Y2200" s="306"/>
      <c r="Z2200" s="306"/>
    </row>
    <row r="2201" spans="1:26" s="111" customFormat="1">
      <c r="A2201" s="306"/>
      <c r="B2201" s="306"/>
      <c r="C2201" s="306"/>
      <c r="S2201" s="306"/>
      <c r="T2201" s="306"/>
      <c r="U2201" s="306"/>
      <c r="V2201" s="306"/>
      <c r="W2201" s="306"/>
      <c r="X2201" s="306"/>
      <c r="Y2201" s="306"/>
      <c r="Z2201" s="306"/>
    </row>
    <row r="2202" spans="1:26" s="111" customFormat="1">
      <c r="A2202" s="306"/>
      <c r="B2202" s="306"/>
      <c r="C2202" s="306"/>
      <c r="S2202" s="306"/>
      <c r="T2202" s="306"/>
      <c r="U2202" s="306"/>
      <c r="V2202" s="306"/>
      <c r="W2202" s="306"/>
      <c r="X2202" s="306"/>
      <c r="Y2202" s="306"/>
      <c r="Z2202" s="306"/>
    </row>
    <row r="2203" spans="1:26" s="111" customFormat="1">
      <c r="A2203" s="306"/>
      <c r="B2203" s="306"/>
      <c r="C2203" s="306"/>
      <c r="S2203" s="306"/>
      <c r="T2203" s="306"/>
      <c r="U2203" s="306"/>
      <c r="V2203" s="306"/>
      <c r="W2203" s="306"/>
      <c r="X2203" s="306"/>
      <c r="Y2203" s="306"/>
      <c r="Z2203" s="306"/>
    </row>
    <row r="2204" spans="1:26" s="111" customFormat="1">
      <c r="A2204" s="306"/>
      <c r="B2204" s="306"/>
      <c r="C2204" s="306"/>
      <c r="S2204" s="306"/>
      <c r="T2204" s="306"/>
      <c r="U2204" s="306"/>
      <c r="V2204" s="306"/>
      <c r="W2204" s="306"/>
      <c r="X2204" s="306"/>
      <c r="Y2204" s="306"/>
      <c r="Z2204" s="306"/>
    </row>
    <row r="2205" spans="1:26" s="111" customFormat="1">
      <c r="A2205" s="306"/>
      <c r="B2205" s="306"/>
      <c r="C2205" s="306"/>
      <c r="S2205" s="306"/>
      <c r="T2205" s="306"/>
      <c r="U2205" s="306"/>
      <c r="V2205" s="306"/>
      <c r="W2205" s="306"/>
      <c r="X2205" s="306"/>
      <c r="Y2205" s="306"/>
      <c r="Z2205" s="306"/>
    </row>
    <row r="2206" spans="1:26" s="111" customFormat="1">
      <c r="A2206" s="306"/>
      <c r="B2206" s="306"/>
      <c r="C2206" s="306"/>
      <c r="S2206" s="306"/>
      <c r="T2206" s="306"/>
      <c r="U2206" s="306"/>
      <c r="V2206" s="306"/>
      <c r="W2206" s="306"/>
      <c r="X2206" s="306"/>
      <c r="Y2206" s="306"/>
      <c r="Z2206" s="306"/>
    </row>
    <row r="2207" spans="1:26" s="111" customFormat="1">
      <c r="A2207" s="306"/>
      <c r="B2207" s="306"/>
      <c r="C2207" s="306"/>
      <c r="S2207" s="306"/>
      <c r="T2207" s="306"/>
      <c r="U2207" s="306"/>
      <c r="V2207" s="306"/>
      <c r="W2207" s="306"/>
      <c r="X2207" s="306"/>
      <c r="Y2207" s="306"/>
      <c r="Z2207" s="306"/>
    </row>
    <row r="2208" spans="1:26" s="111" customFormat="1">
      <c r="A2208" s="306"/>
      <c r="B2208" s="306"/>
      <c r="C2208" s="306"/>
      <c r="S2208" s="306"/>
      <c r="T2208" s="306"/>
      <c r="U2208" s="306"/>
      <c r="V2208" s="306"/>
      <c r="W2208" s="306"/>
      <c r="X2208" s="306"/>
      <c r="Y2208" s="306"/>
      <c r="Z2208" s="306"/>
    </row>
    <row r="2209" spans="1:26" s="111" customFormat="1">
      <c r="A2209" s="306"/>
      <c r="B2209" s="306"/>
      <c r="C2209" s="306"/>
      <c r="S2209" s="306"/>
      <c r="T2209" s="306"/>
      <c r="U2209" s="306"/>
      <c r="V2209" s="306"/>
      <c r="W2209" s="306"/>
      <c r="X2209" s="306"/>
      <c r="Y2209" s="306"/>
      <c r="Z2209" s="306"/>
    </row>
    <row r="2210" spans="1:26" s="111" customFormat="1">
      <c r="A2210" s="306"/>
      <c r="B2210" s="306"/>
      <c r="C2210" s="306"/>
      <c r="S2210" s="306"/>
      <c r="T2210" s="306"/>
      <c r="U2210" s="306"/>
      <c r="V2210" s="306"/>
      <c r="W2210" s="306"/>
      <c r="X2210" s="306"/>
      <c r="Y2210" s="306"/>
      <c r="Z2210" s="306"/>
    </row>
    <row r="2211" spans="1:26" s="111" customFormat="1">
      <c r="A2211" s="306"/>
      <c r="B2211" s="306"/>
      <c r="C2211" s="306"/>
      <c r="S2211" s="306"/>
      <c r="T2211" s="306"/>
      <c r="U2211" s="306"/>
      <c r="V2211" s="306"/>
      <c r="W2211" s="306"/>
      <c r="X2211" s="306"/>
      <c r="Y2211" s="306"/>
      <c r="Z2211" s="306"/>
    </row>
    <row r="2212" spans="1:26" s="111" customFormat="1">
      <c r="A2212" s="306"/>
      <c r="B2212" s="306"/>
      <c r="C2212" s="306"/>
      <c r="S2212" s="306"/>
      <c r="T2212" s="306"/>
      <c r="U2212" s="306"/>
      <c r="V2212" s="306"/>
      <c r="W2212" s="306"/>
      <c r="X2212" s="306"/>
      <c r="Y2212" s="306"/>
      <c r="Z2212" s="306"/>
    </row>
    <row r="2213" spans="1:26" s="111" customFormat="1">
      <c r="A2213" s="306"/>
      <c r="B2213" s="306"/>
      <c r="C2213" s="306"/>
      <c r="S2213" s="306"/>
      <c r="T2213" s="306"/>
      <c r="U2213" s="306"/>
      <c r="V2213" s="306"/>
      <c r="W2213" s="306"/>
      <c r="X2213" s="306"/>
      <c r="Y2213" s="306"/>
      <c r="Z2213" s="306"/>
    </row>
    <row r="2214" spans="1:26" s="111" customFormat="1">
      <c r="A2214" s="306"/>
      <c r="B2214" s="306"/>
      <c r="C2214" s="306"/>
      <c r="S2214" s="306"/>
      <c r="T2214" s="306"/>
      <c r="U2214" s="306"/>
      <c r="V2214" s="306"/>
      <c r="W2214" s="306"/>
      <c r="X2214" s="306"/>
      <c r="Y2214" s="306"/>
      <c r="Z2214" s="306"/>
    </row>
    <row r="2215" spans="1:26" s="111" customFormat="1">
      <c r="A2215" s="306"/>
      <c r="B2215" s="306"/>
      <c r="C2215" s="306"/>
      <c r="S2215" s="306"/>
      <c r="T2215" s="306"/>
      <c r="U2215" s="306"/>
      <c r="V2215" s="306"/>
      <c r="W2215" s="306"/>
      <c r="X2215" s="306"/>
      <c r="Y2215" s="306"/>
      <c r="Z2215" s="306"/>
    </row>
    <row r="2216" spans="1:26" s="111" customFormat="1">
      <c r="A2216" s="306"/>
      <c r="B2216" s="306"/>
      <c r="C2216" s="306"/>
      <c r="S2216" s="306"/>
      <c r="T2216" s="306"/>
      <c r="U2216" s="306"/>
      <c r="V2216" s="306"/>
      <c r="W2216" s="306"/>
      <c r="X2216" s="306"/>
      <c r="Y2216" s="306"/>
      <c r="Z2216" s="306"/>
    </row>
    <row r="2217" spans="1:26" s="111" customFormat="1">
      <c r="A2217" s="306"/>
      <c r="B2217" s="306"/>
      <c r="C2217" s="306"/>
      <c r="S2217" s="306"/>
      <c r="T2217" s="306"/>
      <c r="U2217" s="306"/>
      <c r="V2217" s="306"/>
      <c r="W2217" s="306"/>
      <c r="X2217" s="306"/>
      <c r="Y2217" s="306"/>
      <c r="Z2217" s="306"/>
    </row>
    <row r="2218" spans="1:26" s="111" customFormat="1">
      <c r="A2218" s="306"/>
      <c r="B2218" s="306"/>
      <c r="C2218" s="306"/>
      <c r="S2218" s="306"/>
      <c r="T2218" s="306"/>
      <c r="U2218" s="306"/>
      <c r="V2218" s="306"/>
      <c r="W2218" s="306"/>
      <c r="X2218" s="306"/>
      <c r="Y2218" s="306"/>
      <c r="Z2218" s="306"/>
    </row>
    <row r="2219" spans="1:26" s="111" customFormat="1">
      <c r="A2219" s="306"/>
      <c r="B2219" s="306"/>
      <c r="C2219" s="306"/>
      <c r="S2219" s="306"/>
      <c r="T2219" s="306"/>
      <c r="U2219" s="306"/>
      <c r="V2219" s="306"/>
      <c r="W2219" s="306"/>
      <c r="X2219" s="306"/>
      <c r="Y2219" s="306"/>
      <c r="Z2219" s="306"/>
    </row>
    <row r="2220" spans="1:26" s="111" customFormat="1">
      <c r="A2220" s="306"/>
      <c r="B2220" s="306"/>
      <c r="C2220" s="306"/>
      <c r="S2220" s="306"/>
      <c r="T2220" s="306"/>
      <c r="U2220" s="306"/>
      <c r="V2220" s="306"/>
      <c r="W2220" s="306"/>
      <c r="X2220" s="306"/>
      <c r="Y2220" s="306"/>
      <c r="Z2220" s="306"/>
    </row>
    <row r="2221" spans="1:26" s="111" customFormat="1">
      <c r="A2221" s="306"/>
      <c r="B2221" s="306"/>
      <c r="C2221" s="306"/>
      <c r="S2221" s="306"/>
      <c r="T2221" s="306"/>
      <c r="U2221" s="306"/>
      <c r="V2221" s="306"/>
      <c r="W2221" s="306"/>
      <c r="X2221" s="306"/>
      <c r="Y2221" s="306"/>
      <c r="Z2221" s="306"/>
    </row>
    <row r="2222" spans="1:26" s="111" customFormat="1">
      <c r="A2222" s="306"/>
      <c r="B2222" s="306"/>
      <c r="C2222" s="306"/>
      <c r="S2222" s="306"/>
      <c r="T2222" s="306"/>
      <c r="U2222" s="306"/>
      <c r="V2222" s="306"/>
      <c r="W2222" s="306"/>
      <c r="X2222" s="306"/>
      <c r="Y2222" s="306"/>
      <c r="Z2222" s="306"/>
    </row>
    <row r="2223" spans="1:26" s="111" customFormat="1">
      <c r="A2223" s="306"/>
      <c r="B2223" s="306"/>
      <c r="C2223" s="306"/>
      <c r="S2223" s="306"/>
      <c r="T2223" s="306"/>
      <c r="U2223" s="306"/>
      <c r="V2223" s="306"/>
      <c r="W2223" s="306"/>
      <c r="X2223" s="306"/>
      <c r="Y2223" s="306"/>
      <c r="Z2223" s="306"/>
    </row>
    <row r="2224" spans="1:26" s="111" customFormat="1">
      <c r="A2224" s="306"/>
      <c r="B2224" s="306"/>
      <c r="C2224" s="306"/>
      <c r="S2224" s="306"/>
      <c r="T2224" s="306"/>
      <c r="U2224" s="306"/>
      <c r="V2224" s="306"/>
      <c r="W2224" s="306"/>
      <c r="X2224" s="306"/>
      <c r="Y2224" s="306"/>
      <c r="Z2224" s="306"/>
    </row>
    <row r="2225" spans="1:26" s="111" customFormat="1">
      <c r="A2225" s="306"/>
      <c r="B2225" s="306"/>
      <c r="C2225" s="306"/>
      <c r="S2225" s="306"/>
      <c r="T2225" s="306"/>
      <c r="U2225" s="306"/>
      <c r="V2225" s="306"/>
      <c r="W2225" s="306"/>
      <c r="X2225" s="306"/>
      <c r="Y2225" s="306"/>
      <c r="Z2225" s="306"/>
    </row>
    <row r="2226" spans="1:26" s="111" customFormat="1">
      <c r="A2226" s="306"/>
      <c r="B2226" s="306"/>
      <c r="C2226" s="306"/>
      <c r="S2226" s="306"/>
      <c r="T2226" s="306"/>
      <c r="U2226" s="306"/>
      <c r="V2226" s="306"/>
      <c r="W2226" s="306"/>
      <c r="X2226" s="306"/>
      <c r="Y2226" s="306"/>
      <c r="Z2226" s="306"/>
    </row>
    <row r="2227" spans="1:26" s="111" customFormat="1">
      <c r="A2227" s="306"/>
      <c r="B2227" s="306"/>
      <c r="C2227" s="306"/>
      <c r="S2227" s="306"/>
      <c r="T2227" s="306"/>
      <c r="U2227" s="306"/>
      <c r="V2227" s="306"/>
      <c r="W2227" s="306"/>
      <c r="X2227" s="306"/>
      <c r="Y2227" s="306"/>
      <c r="Z2227" s="306"/>
    </row>
    <row r="2228" spans="1:26" s="111" customFormat="1">
      <c r="A2228" s="306"/>
      <c r="B2228" s="306"/>
      <c r="C2228" s="306"/>
      <c r="S2228" s="306"/>
      <c r="T2228" s="306"/>
      <c r="U2228" s="306"/>
      <c r="V2228" s="306"/>
      <c r="W2228" s="306"/>
      <c r="X2228" s="306"/>
      <c r="Y2228" s="306"/>
      <c r="Z2228" s="306"/>
    </row>
    <row r="2229" spans="1:26" s="111" customFormat="1">
      <c r="A2229" s="306"/>
      <c r="B2229" s="306"/>
      <c r="C2229" s="306"/>
      <c r="S2229" s="306"/>
      <c r="T2229" s="306"/>
      <c r="U2229" s="306"/>
      <c r="V2229" s="306"/>
      <c r="W2229" s="306"/>
      <c r="X2229" s="306"/>
      <c r="Y2229" s="306"/>
      <c r="Z2229" s="306"/>
    </row>
    <row r="2230" spans="1:26" s="111" customFormat="1">
      <c r="A2230" s="306"/>
      <c r="B2230" s="306"/>
      <c r="C2230" s="306"/>
      <c r="S2230" s="306"/>
      <c r="T2230" s="306"/>
      <c r="U2230" s="306"/>
      <c r="V2230" s="306"/>
      <c r="W2230" s="306"/>
      <c r="X2230" s="306"/>
      <c r="Y2230" s="306"/>
      <c r="Z2230" s="306"/>
    </row>
    <row r="2231" spans="1:26" s="111" customFormat="1">
      <c r="A2231" s="306"/>
      <c r="B2231" s="306"/>
      <c r="C2231" s="306"/>
      <c r="S2231" s="306"/>
      <c r="T2231" s="306"/>
      <c r="U2231" s="306"/>
      <c r="V2231" s="306"/>
      <c r="W2231" s="306"/>
      <c r="X2231" s="306"/>
      <c r="Y2231" s="306"/>
      <c r="Z2231" s="306"/>
    </row>
    <row r="2232" spans="1:26" s="111" customFormat="1">
      <c r="A2232" s="306"/>
      <c r="B2232" s="306"/>
      <c r="C2232" s="306"/>
      <c r="S2232" s="306"/>
      <c r="T2232" s="306"/>
      <c r="U2232" s="306"/>
      <c r="V2232" s="306"/>
      <c r="W2232" s="306"/>
      <c r="X2232" s="306"/>
      <c r="Y2232" s="306"/>
      <c r="Z2232" s="306"/>
    </row>
    <row r="2233" spans="1:26" s="111" customFormat="1">
      <c r="A2233" s="306"/>
      <c r="B2233" s="306"/>
      <c r="C2233" s="306"/>
      <c r="S2233" s="306"/>
      <c r="T2233" s="306"/>
      <c r="U2233" s="306"/>
      <c r="V2233" s="306"/>
      <c r="W2233" s="306"/>
      <c r="X2233" s="306"/>
      <c r="Y2233" s="306"/>
      <c r="Z2233" s="306"/>
    </row>
    <row r="2234" spans="1:26" s="111" customFormat="1">
      <c r="A2234" s="306"/>
      <c r="B2234" s="306"/>
      <c r="C2234" s="306"/>
      <c r="S2234" s="306"/>
      <c r="T2234" s="306"/>
      <c r="U2234" s="306"/>
      <c r="V2234" s="306"/>
      <c r="W2234" s="306"/>
      <c r="X2234" s="306"/>
      <c r="Y2234" s="306"/>
      <c r="Z2234" s="306"/>
    </row>
    <row r="2235" spans="1:26" s="111" customFormat="1">
      <c r="A2235" s="306"/>
      <c r="B2235" s="306"/>
      <c r="C2235" s="306"/>
      <c r="S2235" s="306"/>
      <c r="T2235" s="306"/>
      <c r="U2235" s="306"/>
      <c r="V2235" s="306"/>
      <c r="W2235" s="306"/>
      <c r="X2235" s="306"/>
      <c r="Y2235" s="306"/>
      <c r="Z2235" s="306"/>
    </row>
    <row r="2236" spans="1:26" s="111" customFormat="1">
      <c r="A2236" s="306"/>
      <c r="B2236" s="306"/>
      <c r="C2236" s="306"/>
      <c r="S2236" s="306"/>
      <c r="T2236" s="306"/>
      <c r="U2236" s="306"/>
      <c r="V2236" s="306"/>
      <c r="W2236" s="306"/>
      <c r="X2236" s="306"/>
      <c r="Y2236" s="306"/>
      <c r="Z2236" s="306"/>
    </row>
    <row r="2237" spans="1:26" s="111" customFormat="1">
      <c r="A2237" s="306"/>
      <c r="B2237" s="306"/>
      <c r="C2237" s="306"/>
      <c r="S2237" s="306"/>
      <c r="T2237" s="306"/>
      <c r="U2237" s="306"/>
      <c r="V2237" s="306"/>
      <c r="W2237" s="306"/>
      <c r="X2237" s="306"/>
      <c r="Y2237" s="306"/>
      <c r="Z2237" s="306"/>
    </row>
    <row r="2238" spans="1:26" s="111" customFormat="1">
      <c r="A2238" s="306"/>
      <c r="B2238" s="306"/>
      <c r="C2238" s="306"/>
      <c r="S2238" s="306"/>
      <c r="T2238" s="306"/>
      <c r="U2238" s="306"/>
      <c r="V2238" s="306"/>
      <c r="W2238" s="306"/>
      <c r="X2238" s="306"/>
      <c r="Y2238" s="306"/>
      <c r="Z2238" s="306"/>
    </row>
    <row r="2239" spans="1:26" s="111" customFormat="1">
      <c r="A2239" s="306"/>
      <c r="B2239" s="306"/>
      <c r="C2239" s="306"/>
      <c r="S2239" s="306"/>
      <c r="T2239" s="306"/>
      <c r="U2239" s="306"/>
      <c r="V2239" s="306"/>
      <c r="W2239" s="306"/>
      <c r="X2239" s="306"/>
      <c r="Y2239" s="306"/>
      <c r="Z2239" s="306"/>
    </row>
    <row r="2240" spans="1:26" s="111" customFormat="1">
      <c r="A2240" s="306"/>
      <c r="B2240" s="306"/>
      <c r="C2240" s="306"/>
      <c r="S2240" s="306"/>
      <c r="T2240" s="306"/>
      <c r="U2240" s="306"/>
      <c r="V2240" s="306"/>
      <c r="W2240" s="306"/>
      <c r="X2240" s="306"/>
      <c r="Y2240" s="306"/>
      <c r="Z2240" s="306"/>
    </row>
    <row r="2241" spans="1:26" s="111" customFormat="1">
      <c r="A2241" s="306"/>
      <c r="B2241" s="306"/>
      <c r="C2241" s="306"/>
      <c r="S2241" s="306"/>
      <c r="T2241" s="306"/>
      <c r="U2241" s="306"/>
      <c r="V2241" s="306"/>
      <c r="W2241" s="306"/>
      <c r="X2241" s="306"/>
      <c r="Y2241" s="306"/>
      <c r="Z2241" s="306"/>
    </row>
    <row r="2242" spans="1:26" s="111" customFormat="1">
      <c r="A2242" s="306"/>
      <c r="B2242" s="306"/>
      <c r="C2242" s="306"/>
      <c r="S2242" s="306"/>
      <c r="T2242" s="306"/>
      <c r="U2242" s="306"/>
      <c r="V2242" s="306"/>
      <c r="W2242" s="306"/>
      <c r="X2242" s="306"/>
      <c r="Y2242" s="306"/>
      <c r="Z2242" s="306"/>
    </row>
    <row r="2243" spans="1:26" s="111" customFormat="1">
      <c r="A2243" s="306"/>
      <c r="B2243" s="306"/>
      <c r="C2243" s="306"/>
      <c r="S2243" s="306"/>
      <c r="T2243" s="306"/>
      <c r="U2243" s="306"/>
      <c r="V2243" s="306"/>
      <c r="W2243" s="306"/>
      <c r="X2243" s="306"/>
      <c r="Y2243" s="306"/>
      <c r="Z2243" s="306"/>
    </row>
    <row r="2244" spans="1:26" s="111" customFormat="1">
      <c r="A2244" s="306"/>
      <c r="B2244" s="306"/>
      <c r="C2244" s="306"/>
      <c r="S2244" s="306"/>
      <c r="T2244" s="306"/>
      <c r="U2244" s="306"/>
      <c r="V2244" s="306"/>
      <c r="W2244" s="306"/>
      <c r="X2244" s="306"/>
      <c r="Y2244" s="306"/>
      <c r="Z2244" s="306"/>
    </row>
    <row r="2245" spans="1:26" s="111" customFormat="1">
      <c r="A2245" s="306"/>
      <c r="B2245" s="306"/>
      <c r="C2245" s="306"/>
      <c r="S2245" s="306"/>
      <c r="T2245" s="306"/>
      <c r="U2245" s="306"/>
      <c r="V2245" s="306"/>
      <c r="W2245" s="306"/>
      <c r="X2245" s="306"/>
      <c r="Y2245" s="306"/>
      <c r="Z2245" s="306"/>
    </row>
    <row r="2246" spans="1:26" s="111" customFormat="1">
      <c r="A2246" s="306"/>
      <c r="B2246" s="306"/>
      <c r="C2246" s="306"/>
      <c r="S2246" s="306"/>
      <c r="T2246" s="306"/>
      <c r="U2246" s="306"/>
      <c r="V2246" s="306"/>
      <c r="W2246" s="306"/>
      <c r="X2246" s="306"/>
      <c r="Y2246" s="306"/>
      <c r="Z2246" s="306"/>
    </row>
    <row r="2247" spans="1:26" s="111" customFormat="1">
      <c r="A2247" s="306"/>
      <c r="B2247" s="306"/>
      <c r="C2247" s="306"/>
      <c r="S2247" s="306"/>
      <c r="T2247" s="306"/>
      <c r="U2247" s="306"/>
      <c r="V2247" s="306"/>
      <c r="W2247" s="306"/>
      <c r="X2247" s="306"/>
      <c r="Y2247" s="306"/>
      <c r="Z2247" s="306"/>
    </row>
    <row r="2248" spans="1:26" s="111" customFormat="1">
      <c r="A2248" s="306"/>
      <c r="B2248" s="306"/>
      <c r="C2248" s="306"/>
      <c r="S2248" s="306"/>
      <c r="T2248" s="306"/>
      <c r="U2248" s="306"/>
      <c r="V2248" s="306"/>
      <c r="W2248" s="306"/>
      <c r="X2248" s="306"/>
      <c r="Y2248" s="306"/>
      <c r="Z2248" s="306"/>
    </row>
    <row r="2249" spans="1:26" s="111" customFormat="1">
      <c r="A2249" s="306"/>
      <c r="B2249" s="306"/>
      <c r="C2249" s="306"/>
      <c r="S2249" s="306"/>
      <c r="T2249" s="306"/>
      <c r="U2249" s="306"/>
      <c r="V2249" s="306"/>
      <c r="W2249" s="306"/>
      <c r="X2249" s="306"/>
      <c r="Y2249" s="306"/>
      <c r="Z2249" s="306"/>
    </row>
    <row r="2250" spans="1:26" s="111" customFormat="1">
      <c r="A2250" s="306"/>
      <c r="B2250" s="306"/>
      <c r="C2250" s="306"/>
      <c r="S2250" s="306"/>
      <c r="T2250" s="306"/>
      <c r="U2250" s="306"/>
      <c r="V2250" s="306"/>
      <c r="W2250" s="306"/>
      <c r="X2250" s="306"/>
      <c r="Y2250" s="306"/>
      <c r="Z2250" s="306"/>
    </row>
    <row r="2251" spans="1:26" s="111" customFormat="1">
      <c r="A2251" s="306"/>
      <c r="B2251" s="306"/>
      <c r="C2251" s="306"/>
      <c r="S2251" s="306"/>
      <c r="T2251" s="306"/>
      <c r="U2251" s="306"/>
      <c r="V2251" s="306"/>
      <c r="W2251" s="306"/>
      <c r="X2251" s="306"/>
      <c r="Y2251" s="306"/>
      <c r="Z2251" s="306"/>
    </row>
    <row r="2252" spans="1:26" s="111" customFormat="1">
      <c r="A2252" s="306"/>
      <c r="B2252" s="306"/>
      <c r="C2252" s="306"/>
      <c r="S2252" s="306"/>
      <c r="T2252" s="306"/>
      <c r="U2252" s="306"/>
      <c r="V2252" s="306"/>
      <c r="W2252" s="306"/>
      <c r="X2252" s="306"/>
      <c r="Y2252" s="306"/>
      <c r="Z2252" s="306"/>
    </row>
    <row r="2253" spans="1:26" s="111" customFormat="1">
      <c r="A2253" s="306"/>
      <c r="B2253" s="306"/>
      <c r="C2253" s="306"/>
      <c r="S2253" s="306"/>
      <c r="T2253" s="306"/>
      <c r="U2253" s="306"/>
      <c r="V2253" s="306"/>
      <c r="W2253" s="306"/>
      <c r="X2253" s="306"/>
      <c r="Y2253" s="306"/>
      <c r="Z2253" s="306"/>
    </row>
    <row r="2254" spans="1:26" s="111" customFormat="1">
      <c r="A2254" s="306"/>
      <c r="B2254" s="306"/>
      <c r="C2254" s="306"/>
      <c r="S2254" s="306"/>
      <c r="T2254" s="306"/>
      <c r="U2254" s="306"/>
      <c r="V2254" s="306"/>
      <c r="W2254" s="306"/>
      <c r="X2254" s="306"/>
      <c r="Y2254" s="306"/>
      <c r="Z2254" s="306"/>
    </row>
    <row r="2255" spans="1:26" s="111" customFormat="1">
      <c r="A2255" s="306"/>
      <c r="B2255" s="306"/>
      <c r="C2255" s="306"/>
      <c r="S2255" s="306"/>
      <c r="T2255" s="306"/>
      <c r="U2255" s="306"/>
      <c r="V2255" s="306"/>
      <c r="W2255" s="306"/>
      <c r="X2255" s="306"/>
      <c r="Y2255" s="306"/>
      <c r="Z2255" s="306"/>
    </row>
    <row r="2256" spans="1:26" s="111" customFormat="1">
      <c r="A2256" s="306"/>
      <c r="B2256" s="306"/>
      <c r="C2256" s="306"/>
      <c r="S2256" s="306"/>
      <c r="T2256" s="306"/>
      <c r="U2256" s="306"/>
      <c r="V2256" s="306"/>
      <c r="W2256" s="306"/>
      <c r="X2256" s="306"/>
      <c r="Y2256" s="306"/>
      <c r="Z2256" s="306"/>
    </row>
    <row r="2257" spans="1:26" s="111" customFormat="1">
      <c r="A2257" s="306"/>
      <c r="B2257" s="306"/>
      <c r="C2257" s="306"/>
      <c r="S2257" s="306"/>
      <c r="T2257" s="306"/>
      <c r="U2257" s="306"/>
      <c r="V2257" s="306"/>
      <c r="W2257" s="306"/>
      <c r="X2257" s="306"/>
      <c r="Y2257" s="306"/>
      <c r="Z2257" s="306"/>
    </row>
    <row r="2258" spans="1:26" s="111" customFormat="1">
      <c r="A2258" s="306"/>
      <c r="B2258" s="306"/>
      <c r="C2258" s="306"/>
      <c r="S2258" s="306"/>
      <c r="T2258" s="306"/>
      <c r="U2258" s="306"/>
      <c r="V2258" s="306"/>
      <c r="W2258" s="306"/>
      <c r="X2258" s="306"/>
      <c r="Y2258" s="306"/>
      <c r="Z2258" s="306"/>
    </row>
    <row r="2259" spans="1:26" s="111" customFormat="1">
      <c r="A2259" s="306"/>
      <c r="B2259" s="306"/>
      <c r="C2259" s="306"/>
      <c r="S2259" s="306"/>
      <c r="T2259" s="306"/>
      <c r="U2259" s="306"/>
      <c r="V2259" s="306"/>
      <c r="W2259" s="306"/>
      <c r="X2259" s="306"/>
      <c r="Y2259" s="306"/>
      <c r="Z2259" s="306"/>
    </row>
    <row r="2260" spans="1:26" s="111" customFormat="1">
      <c r="A2260" s="306"/>
      <c r="B2260" s="306"/>
      <c r="C2260" s="306"/>
      <c r="S2260" s="306"/>
      <c r="T2260" s="306"/>
      <c r="U2260" s="306"/>
      <c r="V2260" s="306"/>
      <c r="W2260" s="306"/>
      <c r="X2260" s="306"/>
      <c r="Y2260" s="306"/>
      <c r="Z2260" s="306"/>
    </row>
    <row r="2261" spans="1:26" s="111" customFormat="1">
      <c r="A2261" s="306"/>
      <c r="B2261" s="306"/>
      <c r="C2261" s="306"/>
      <c r="S2261" s="306"/>
      <c r="T2261" s="306"/>
      <c r="U2261" s="306"/>
      <c r="V2261" s="306"/>
      <c r="W2261" s="306"/>
      <c r="X2261" s="306"/>
      <c r="Y2261" s="306"/>
      <c r="Z2261" s="306"/>
    </row>
    <row r="2262" spans="1:26" s="111" customFormat="1">
      <c r="A2262" s="306"/>
      <c r="B2262" s="306"/>
      <c r="C2262" s="306"/>
      <c r="S2262" s="306"/>
      <c r="T2262" s="306"/>
      <c r="U2262" s="306"/>
      <c r="V2262" s="306"/>
      <c r="W2262" s="306"/>
      <c r="X2262" s="306"/>
      <c r="Y2262" s="306"/>
      <c r="Z2262" s="306"/>
    </row>
    <row r="2263" spans="1:26" s="111" customFormat="1">
      <c r="A2263" s="306"/>
      <c r="B2263" s="306"/>
      <c r="C2263" s="306"/>
      <c r="S2263" s="306"/>
      <c r="T2263" s="306"/>
      <c r="U2263" s="306"/>
      <c r="V2263" s="306"/>
      <c r="W2263" s="306"/>
      <c r="X2263" s="306"/>
      <c r="Y2263" s="306"/>
      <c r="Z2263" s="306"/>
    </row>
    <row r="2264" spans="1:26" s="111" customFormat="1">
      <c r="A2264" s="306"/>
      <c r="B2264" s="306"/>
      <c r="C2264" s="306"/>
      <c r="S2264" s="306"/>
      <c r="T2264" s="306"/>
      <c r="U2264" s="306"/>
      <c r="V2264" s="306"/>
      <c r="W2264" s="306"/>
      <c r="X2264" s="306"/>
      <c r="Y2264" s="306"/>
      <c r="Z2264" s="306"/>
    </row>
    <row r="2265" spans="1:26" s="111" customFormat="1">
      <c r="A2265" s="306"/>
      <c r="B2265" s="306"/>
      <c r="C2265" s="306"/>
      <c r="S2265" s="306"/>
      <c r="T2265" s="306"/>
      <c r="U2265" s="306"/>
      <c r="V2265" s="306"/>
      <c r="W2265" s="306"/>
      <c r="X2265" s="306"/>
      <c r="Y2265" s="306"/>
      <c r="Z2265" s="306"/>
    </row>
    <row r="2266" spans="1:26" s="111" customFormat="1">
      <c r="A2266" s="306"/>
      <c r="B2266" s="306"/>
      <c r="C2266" s="306"/>
      <c r="S2266" s="306"/>
      <c r="T2266" s="306"/>
      <c r="U2266" s="306"/>
      <c r="V2266" s="306"/>
      <c r="W2266" s="306"/>
      <c r="X2266" s="306"/>
      <c r="Y2266" s="306"/>
      <c r="Z2266" s="306"/>
    </row>
    <row r="2267" spans="1:26" s="111" customFormat="1">
      <c r="A2267" s="306"/>
      <c r="B2267" s="306"/>
      <c r="C2267" s="306"/>
      <c r="S2267" s="306"/>
      <c r="T2267" s="306"/>
      <c r="U2267" s="306"/>
      <c r="V2267" s="306"/>
      <c r="W2267" s="306"/>
      <c r="X2267" s="306"/>
      <c r="Y2267" s="306"/>
      <c r="Z2267" s="306"/>
    </row>
    <row r="2268" spans="1:26" s="111" customFormat="1">
      <c r="A2268" s="306"/>
      <c r="B2268" s="306"/>
      <c r="C2268" s="306"/>
      <c r="S2268" s="306"/>
      <c r="T2268" s="306"/>
      <c r="U2268" s="306"/>
      <c r="V2268" s="306"/>
      <c r="W2268" s="306"/>
      <c r="X2268" s="306"/>
      <c r="Y2268" s="306"/>
      <c r="Z2268" s="306"/>
    </row>
    <row r="2269" spans="1:26" s="111" customFormat="1">
      <c r="A2269" s="306"/>
      <c r="B2269" s="306"/>
      <c r="C2269" s="306"/>
      <c r="S2269" s="306"/>
      <c r="T2269" s="306"/>
      <c r="U2269" s="306"/>
      <c r="V2269" s="306"/>
      <c r="W2269" s="306"/>
      <c r="X2269" s="306"/>
      <c r="Y2269" s="306"/>
      <c r="Z2269" s="306"/>
    </row>
    <row r="2270" spans="1:26" s="111" customFormat="1">
      <c r="A2270" s="306"/>
      <c r="B2270" s="306"/>
      <c r="C2270" s="306"/>
      <c r="S2270" s="306"/>
      <c r="T2270" s="306"/>
      <c r="U2270" s="306"/>
      <c r="V2270" s="306"/>
      <c r="W2270" s="306"/>
      <c r="X2270" s="306"/>
      <c r="Y2270" s="306"/>
      <c r="Z2270" s="306"/>
    </row>
    <row r="2271" spans="1:26" s="111" customFormat="1">
      <c r="A2271" s="306"/>
      <c r="B2271" s="306"/>
      <c r="C2271" s="306"/>
      <c r="S2271" s="306"/>
      <c r="T2271" s="306"/>
      <c r="U2271" s="306"/>
      <c r="V2271" s="306"/>
      <c r="W2271" s="306"/>
      <c r="X2271" s="306"/>
      <c r="Y2271" s="306"/>
      <c r="Z2271" s="306"/>
    </row>
    <row r="2272" spans="1:26" s="111" customFormat="1">
      <c r="A2272" s="306"/>
      <c r="B2272" s="306"/>
      <c r="C2272" s="306"/>
      <c r="S2272" s="306"/>
      <c r="T2272" s="306"/>
      <c r="U2272" s="306"/>
      <c r="V2272" s="306"/>
      <c r="W2272" s="306"/>
      <c r="X2272" s="306"/>
      <c r="Y2272" s="306"/>
      <c r="Z2272" s="306"/>
    </row>
    <row r="2273" spans="1:26" s="111" customFormat="1">
      <c r="A2273" s="306"/>
      <c r="B2273" s="306"/>
      <c r="C2273" s="306"/>
      <c r="S2273" s="306"/>
      <c r="T2273" s="306"/>
      <c r="U2273" s="306"/>
      <c r="V2273" s="306"/>
      <c r="W2273" s="306"/>
      <c r="X2273" s="306"/>
      <c r="Y2273" s="306"/>
      <c r="Z2273" s="306"/>
    </row>
    <row r="2274" spans="1:26" s="111" customFormat="1">
      <c r="A2274" s="306"/>
      <c r="B2274" s="306"/>
      <c r="C2274" s="306"/>
      <c r="S2274" s="306"/>
      <c r="T2274" s="306"/>
      <c r="U2274" s="306"/>
      <c r="V2274" s="306"/>
      <c r="W2274" s="306"/>
      <c r="X2274" s="306"/>
      <c r="Y2274" s="306"/>
      <c r="Z2274" s="306"/>
    </row>
    <row r="2275" spans="1:26" s="111" customFormat="1">
      <c r="A2275" s="306"/>
      <c r="B2275" s="306"/>
      <c r="C2275" s="306"/>
      <c r="S2275" s="306"/>
      <c r="T2275" s="306"/>
      <c r="U2275" s="306"/>
      <c r="V2275" s="306"/>
      <c r="W2275" s="306"/>
      <c r="X2275" s="306"/>
      <c r="Y2275" s="306"/>
      <c r="Z2275" s="306"/>
    </row>
    <row r="2276" spans="1:26" s="111" customFormat="1">
      <c r="A2276" s="306"/>
      <c r="B2276" s="306"/>
      <c r="C2276" s="306"/>
      <c r="S2276" s="306"/>
      <c r="T2276" s="306"/>
      <c r="U2276" s="306"/>
      <c r="V2276" s="306"/>
      <c r="W2276" s="306"/>
      <c r="X2276" s="306"/>
      <c r="Y2276" s="306"/>
      <c r="Z2276" s="306"/>
    </row>
    <row r="2277" spans="1:26" s="111" customFormat="1">
      <c r="A2277" s="306"/>
      <c r="B2277" s="306"/>
      <c r="C2277" s="306"/>
      <c r="S2277" s="306"/>
      <c r="T2277" s="306"/>
      <c r="U2277" s="306"/>
      <c r="V2277" s="306"/>
      <c r="W2277" s="306"/>
      <c r="X2277" s="306"/>
      <c r="Y2277" s="306"/>
      <c r="Z2277" s="306"/>
    </row>
    <row r="2278" spans="1:26" s="111" customFormat="1">
      <c r="A2278" s="306"/>
      <c r="B2278" s="306"/>
      <c r="C2278" s="306"/>
      <c r="S2278" s="306"/>
      <c r="T2278" s="306"/>
      <c r="U2278" s="306"/>
      <c r="V2278" s="306"/>
      <c r="W2278" s="306"/>
      <c r="X2278" s="306"/>
      <c r="Y2278" s="306"/>
      <c r="Z2278" s="306"/>
    </row>
    <row r="2279" spans="1:26" s="111" customFormat="1">
      <c r="A2279" s="306"/>
      <c r="B2279" s="306"/>
      <c r="C2279" s="306"/>
      <c r="S2279" s="306"/>
      <c r="T2279" s="306"/>
      <c r="U2279" s="306"/>
      <c r="V2279" s="306"/>
      <c r="W2279" s="306"/>
      <c r="X2279" s="306"/>
      <c r="Y2279" s="306"/>
      <c r="Z2279" s="306"/>
    </row>
    <row r="2280" spans="1:26" s="111" customFormat="1">
      <c r="A2280" s="306"/>
      <c r="B2280" s="306"/>
      <c r="C2280" s="306"/>
      <c r="S2280" s="306"/>
      <c r="T2280" s="306"/>
      <c r="U2280" s="306"/>
      <c r="V2280" s="306"/>
      <c r="W2280" s="306"/>
      <c r="X2280" s="306"/>
      <c r="Y2280" s="306"/>
      <c r="Z2280" s="306"/>
    </row>
    <row r="2281" spans="1:26" s="111" customFormat="1">
      <c r="A2281" s="306"/>
      <c r="B2281" s="306"/>
      <c r="C2281" s="306"/>
      <c r="S2281" s="306"/>
      <c r="T2281" s="306"/>
      <c r="U2281" s="306"/>
      <c r="V2281" s="306"/>
      <c r="W2281" s="306"/>
      <c r="X2281" s="306"/>
      <c r="Y2281" s="306"/>
      <c r="Z2281" s="306"/>
    </row>
    <row r="2282" spans="1:26" s="111" customFormat="1">
      <c r="A2282" s="306"/>
      <c r="B2282" s="306"/>
      <c r="C2282" s="306"/>
      <c r="S2282" s="306"/>
      <c r="T2282" s="306"/>
      <c r="U2282" s="306"/>
      <c r="V2282" s="306"/>
      <c r="W2282" s="306"/>
      <c r="X2282" s="306"/>
      <c r="Y2282" s="306"/>
      <c r="Z2282" s="306"/>
    </row>
    <row r="2283" spans="1:26" s="111" customFormat="1">
      <c r="A2283" s="306"/>
      <c r="B2283" s="306"/>
      <c r="C2283" s="306"/>
      <c r="S2283" s="306"/>
      <c r="T2283" s="306"/>
      <c r="U2283" s="306"/>
      <c r="V2283" s="306"/>
      <c r="W2283" s="306"/>
      <c r="X2283" s="306"/>
      <c r="Y2283" s="306"/>
      <c r="Z2283" s="306"/>
    </row>
    <row r="2284" spans="1:26" s="111" customFormat="1">
      <c r="A2284" s="306"/>
      <c r="B2284" s="306"/>
      <c r="C2284" s="306"/>
      <c r="S2284" s="306"/>
      <c r="T2284" s="306"/>
      <c r="U2284" s="306"/>
      <c r="V2284" s="306"/>
      <c r="W2284" s="306"/>
      <c r="X2284" s="306"/>
      <c r="Y2284" s="306"/>
      <c r="Z2284" s="306"/>
    </row>
    <row r="2285" spans="1:26" s="111" customFormat="1">
      <c r="A2285" s="306"/>
      <c r="B2285" s="306"/>
      <c r="C2285" s="306"/>
      <c r="S2285" s="306"/>
      <c r="T2285" s="306"/>
      <c r="U2285" s="306"/>
      <c r="V2285" s="306"/>
      <c r="W2285" s="306"/>
      <c r="X2285" s="306"/>
      <c r="Y2285" s="306"/>
      <c r="Z2285" s="306"/>
    </row>
    <row r="2286" spans="1:26" s="111" customFormat="1">
      <c r="A2286" s="306"/>
      <c r="B2286" s="306"/>
      <c r="C2286" s="306"/>
      <c r="S2286" s="306"/>
      <c r="T2286" s="306"/>
      <c r="U2286" s="306"/>
      <c r="V2286" s="306"/>
      <c r="W2286" s="306"/>
      <c r="X2286" s="306"/>
      <c r="Y2286" s="306"/>
      <c r="Z2286" s="306"/>
    </row>
    <row r="2287" spans="1:26" s="111" customFormat="1">
      <c r="A2287" s="306"/>
      <c r="B2287" s="306"/>
      <c r="C2287" s="306"/>
      <c r="S2287" s="306"/>
      <c r="T2287" s="306"/>
      <c r="U2287" s="306"/>
      <c r="V2287" s="306"/>
      <c r="W2287" s="306"/>
      <c r="X2287" s="306"/>
      <c r="Y2287" s="306"/>
      <c r="Z2287" s="306"/>
    </row>
    <row r="2288" spans="1:26" s="111" customFormat="1">
      <c r="A2288" s="306"/>
      <c r="B2288" s="306"/>
      <c r="C2288" s="306"/>
      <c r="S2288" s="306"/>
      <c r="T2288" s="306"/>
      <c r="U2288" s="306"/>
      <c r="V2288" s="306"/>
      <c r="W2288" s="306"/>
      <c r="X2288" s="306"/>
      <c r="Y2288" s="306"/>
      <c r="Z2288" s="306"/>
    </row>
    <row r="2289" spans="1:26" s="111" customFormat="1">
      <c r="A2289" s="306"/>
      <c r="B2289" s="306"/>
      <c r="C2289" s="306"/>
      <c r="S2289" s="306"/>
      <c r="T2289" s="306"/>
      <c r="U2289" s="306"/>
      <c r="V2289" s="306"/>
      <c r="W2289" s="306"/>
      <c r="X2289" s="306"/>
      <c r="Y2289" s="306"/>
      <c r="Z2289" s="306"/>
    </row>
    <row r="2290" spans="1:26" s="111" customFormat="1">
      <c r="A2290" s="306"/>
      <c r="B2290" s="306"/>
      <c r="C2290" s="306"/>
      <c r="S2290" s="306"/>
      <c r="T2290" s="306"/>
      <c r="U2290" s="306"/>
      <c r="V2290" s="306"/>
      <c r="W2290" s="306"/>
      <c r="X2290" s="306"/>
      <c r="Y2290" s="306"/>
      <c r="Z2290" s="306"/>
    </row>
    <row r="2291" spans="1:26" s="111" customFormat="1">
      <c r="A2291" s="306"/>
      <c r="B2291" s="306"/>
      <c r="C2291" s="306"/>
      <c r="S2291" s="306"/>
      <c r="T2291" s="306"/>
      <c r="U2291" s="306"/>
      <c r="V2291" s="306"/>
      <c r="W2291" s="306"/>
      <c r="X2291" s="306"/>
      <c r="Y2291" s="306"/>
      <c r="Z2291" s="306"/>
    </row>
    <row r="2292" spans="1:26" s="111" customFormat="1">
      <c r="A2292" s="306"/>
      <c r="B2292" s="306"/>
      <c r="C2292" s="306"/>
      <c r="S2292" s="306"/>
      <c r="T2292" s="306"/>
      <c r="U2292" s="306"/>
      <c r="V2292" s="306"/>
      <c r="W2292" s="306"/>
      <c r="X2292" s="306"/>
      <c r="Y2292" s="306"/>
      <c r="Z2292" s="306"/>
    </row>
    <row r="2293" spans="1:26" s="111" customFormat="1">
      <c r="A2293" s="306"/>
      <c r="B2293" s="306"/>
      <c r="C2293" s="306"/>
      <c r="S2293" s="306"/>
      <c r="T2293" s="306"/>
      <c r="U2293" s="306"/>
      <c r="V2293" s="306"/>
      <c r="W2293" s="306"/>
      <c r="X2293" s="306"/>
      <c r="Y2293" s="306"/>
      <c r="Z2293" s="306"/>
    </row>
    <row r="2294" spans="1:26" s="111" customFormat="1">
      <c r="A2294" s="306"/>
      <c r="B2294" s="306"/>
      <c r="C2294" s="306"/>
      <c r="S2294" s="306"/>
      <c r="T2294" s="306"/>
      <c r="U2294" s="306"/>
      <c r="V2294" s="306"/>
      <c r="W2294" s="306"/>
      <c r="X2294" s="306"/>
      <c r="Y2294" s="306"/>
      <c r="Z2294" s="306"/>
    </row>
    <row r="2295" spans="1:26" s="111" customFormat="1">
      <c r="A2295" s="306"/>
      <c r="B2295" s="306"/>
      <c r="C2295" s="306"/>
      <c r="S2295" s="306"/>
      <c r="T2295" s="306"/>
      <c r="U2295" s="306"/>
      <c r="V2295" s="306"/>
      <c r="W2295" s="306"/>
      <c r="X2295" s="306"/>
      <c r="Y2295" s="306"/>
      <c r="Z2295" s="306"/>
    </row>
    <row r="2296" spans="1:26" s="111" customFormat="1">
      <c r="A2296" s="306"/>
      <c r="B2296" s="306"/>
      <c r="C2296" s="306"/>
      <c r="S2296" s="306"/>
      <c r="T2296" s="306"/>
      <c r="U2296" s="306"/>
      <c r="V2296" s="306"/>
      <c r="W2296" s="306"/>
      <c r="X2296" s="306"/>
      <c r="Y2296" s="306"/>
      <c r="Z2296" s="306"/>
    </row>
    <row r="2297" spans="1:26" s="111" customFormat="1">
      <c r="A2297" s="306"/>
      <c r="B2297" s="306"/>
      <c r="C2297" s="306"/>
      <c r="S2297" s="306"/>
      <c r="T2297" s="306"/>
      <c r="U2297" s="306"/>
      <c r="V2297" s="306"/>
      <c r="W2297" s="306"/>
      <c r="X2297" s="306"/>
      <c r="Y2297" s="306"/>
      <c r="Z2297" s="306"/>
    </row>
    <row r="2298" spans="1:26" s="111" customFormat="1">
      <c r="A2298" s="306"/>
      <c r="B2298" s="306"/>
      <c r="C2298" s="306"/>
      <c r="S2298" s="306"/>
      <c r="T2298" s="306"/>
      <c r="U2298" s="306"/>
      <c r="V2298" s="306"/>
      <c r="W2298" s="306"/>
      <c r="X2298" s="306"/>
      <c r="Y2298" s="306"/>
      <c r="Z2298" s="306"/>
    </row>
    <row r="2299" spans="1:26" s="111" customFormat="1">
      <c r="A2299" s="306"/>
      <c r="B2299" s="306"/>
      <c r="C2299" s="306"/>
      <c r="S2299" s="306"/>
      <c r="T2299" s="306"/>
      <c r="U2299" s="306"/>
      <c r="V2299" s="306"/>
      <c r="W2299" s="306"/>
      <c r="X2299" s="306"/>
      <c r="Y2299" s="306"/>
      <c r="Z2299" s="306"/>
    </row>
    <row r="2300" spans="1:26" s="111" customFormat="1">
      <c r="A2300" s="306"/>
      <c r="B2300" s="306"/>
      <c r="C2300" s="306"/>
      <c r="S2300" s="306"/>
      <c r="T2300" s="306"/>
      <c r="U2300" s="306"/>
      <c r="V2300" s="306"/>
      <c r="W2300" s="306"/>
      <c r="X2300" s="306"/>
      <c r="Y2300" s="306"/>
      <c r="Z2300" s="306"/>
    </row>
    <row r="2301" spans="1:26" s="111" customFormat="1">
      <c r="A2301" s="306"/>
      <c r="B2301" s="306"/>
      <c r="C2301" s="306"/>
      <c r="S2301" s="306"/>
      <c r="T2301" s="306"/>
      <c r="U2301" s="306"/>
      <c r="V2301" s="306"/>
      <c r="W2301" s="306"/>
      <c r="X2301" s="306"/>
      <c r="Y2301" s="306"/>
      <c r="Z2301" s="306"/>
    </row>
    <row r="2302" spans="1:26" s="111" customFormat="1">
      <c r="A2302" s="306"/>
      <c r="B2302" s="306"/>
      <c r="C2302" s="306"/>
      <c r="S2302" s="306"/>
      <c r="T2302" s="306"/>
      <c r="U2302" s="306"/>
      <c r="V2302" s="306"/>
      <c r="W2302" s="306"/>
      <c r="X2302" s="306"/>
      <c r="Y2302" s="306"/>
      <c r="Z2302" s="306"/>
    </row>
    <row r="2303" spans="1:26" s="111" customFormat="1">
      <c r="A2303" s="306"/>
      <c r="B2303" s="306"/>
      <c r="C2303" s="306"/>
      <c r="S2303" s="306"/>
      <c r="T2303" s="306"/>
      <c r="U2303" s="306"/>
      <c r="V2303" s="306"/>
      <c r="W2303" s="306"/>
      <c r="X2303" s="306"/>
      <c r="Y2303" s="306"/>
      <c r="Z2303" s="306"/>
    </row>
    <row r="2304" spans="1:26" s="111" customFormat="1">
      <c r="A2304" s="306"/>
      <c r="B2304" s="306"/>
      <c r="C2304" s="306"/>
      <c r="S2304" s="306"/>
      <c r="T2304" s="306"/>
      <c r="U2304" s="306"/>
      <c r="V2304" s="306"/>
      <c r="W2304" s="306"/>
      <c r="X2304" s="306"/>
      <c r="Y2304" s="306"/>
      <c r="Z2304" s="306"/>
    </row>
    <row r="2305" spans="1:26" s="111" customFormat="1">
      <c r="A2305" s="306"/>
      <c r="B2305" s="306"/>
      <c r="C2305" s="306"/>
      <c r="S2305" s="306"/>
      <c r="T2305" s="306"/>
      <c r="U2305" s="306"/>
      <c r="V2305" s="306"/>
      <c r="W2305" s="306"/>
      <c r="X2305" s="306"/>
      <c r="Y2305" s="306"/>
      <c r="Z2305" s="306"/>
    </row>
    <row r="2306" spans="1:26" s="111" customFormat="1">
      <c r="A2306" s="306"/>
      <c r="B2306" s="306"/>
      <c r="C2306" s="306"/>
      <c r="S2306" s="306"/>
      <c r="T2306" s="306"/>
      <c r="U2306" s="306"/>
      <c r="V2306" s="306"/>
      <c r="W2306" s="306"/>
      <c r="X2306" s="306"/>
      <c r="Y2306" s="306"/>
      <c r="Z2306" s="306"/>
    </row>
    <row r="2307" spans="1:26" s="111" customFormat="1">
      <c r="A2307" s="306"/>
      <c r="B2307" s="306"/>
      <c r="C2307" s="306"/>
      <c r="S2307" s="306"/>
      <c r="T2307" s="306"/>
      <c r="U2307" s="306"/>
      <c r="V2307" s="306"/>
      <c r="W2307" s="306"/>
      <c r="X2307" s="306"/>
      <c r="Y2307" s="306"/>
      <c r="Z2307" s="306"/>
    </row>
    <row r="2308" spans="1:26" s="111" customFormat="1">
      <c r="A2308" s="306"/>
      <c r="B2308" s="306"/>
      <c r="C2308" s="306"/>
      <c r="S2308" s="306"/>
      <c r="T2308" s="306"/>
      <c r="U2308" s="306"/>
      <c r="V2308" s="306"/>
      <c r="W2308" s="306"/>
      <c r="X2308" s="306"/>
      <c r="Y2308" s="306"/>
      <c r="Z2308" s="306"/>
    </row>
    <row r="2309" spans="1:26" s="111" customFormat="1">
      <c r="A2309" s="306"/>
      <c r="B2309" s="306"/>
      <c r="C2309" s="306"/>
      <c r="S2309" s="306"/>
      <c r="T2309" s="306"/>
      <c r="U2309" s="306"/>
      <c r="V2309" s="306"/>
      <c r="W2309" s="306"/>
      <c r="X2309" s="306"/>
      <c r="Y2309" s="306"/>
      <c r="Z2309" s="306"/>
    </row>
    <row r="2310" spans="1:26" s="111" customFormat="1">
      <c r="A2310" s="306"/>
      <c r="B2310" s="306"/>
      <c r="C2310" s="306"/>
      <c r="S2310" s="306"/>
      <c r="T2310" s="306"/>
      <c r="U2310" s="306"/>
      <c r="V2310" s="306"/>
      <c r="W2310" s="306"/>
      <c r="X2310" s="306"/>
      <c r="Y2310" s="306"/>
      <c r="Z2310" s="306"/>
    </row>
    <row r="2311" spans="1:26" s="111" customFormat="1">
      <c r="A2311" s="306"/>
      <c r="B2311" s="306"/>
      <c r="C2311" s="306"/>
      <c r="S2311" s="306"/>
      <c r="T2311" s="306"/>
      <c r="U2311" s="306"/>
      <c r="V2311" s="306"/>
      <c r="W2311" s="306"/>
      <c r="X2311" s="306"/>
      <c r="Y2311" s="306"/>
      <c r="Z2311" s="306"/>
    </row>
    <row r="2312" spans="1:26" s="111" customFormat="1">
      <c r="A2312" s="306"/>
      <c r="B2312" s="306"/>
      <c r="C2312" s="306"/>
      <c r="S2312" s="306"/>
      <c r="T2312" s="306"/>
      <c r="U2312" s="306"/>
      <c r="V2312" s="306"/>
      <c r="W2312" s="306"/>
      <c r="X2312" s="306"/>
      <c r="Y2312" s="306"/>
      <c r="Z2312" s="306"/>
    </row>
    <row r="2313" spans="1:26" s="111" customFormat="1">
      <c r="A2313" s="306"/>
      <c r="B2313" s="306"/>
      <c r="C2313" s="306"/>
      <c r="S2313" s="306"/>
      <c r="T2313" s="306"/>
      <c r="U2313" s="306"/>
      <c r="V2313" s="306"/>
      <c r="W2313" s="306"/>
      <c r="X2313" s="306"/>
      <c r="Y2313" s="306"/>
      <c r="Z2313" s="306"/>
    </row>
    <row r="2314" spans="1:26" s="111" customFormat="1">
      <c r="A2314" s="306"/>
      <c r="B2314" s="306"/>
      <c r="C2314" s="306"/>
      <c r="S2314" s="306"/>
      <c r="T2314" s="306"/>
      <c r="U2314" s="306"/>
      <c r="V2314" s="306"/>
      <c r="W2314" s="306"/>
      <c r="X2314" s="306"/>
      <c r="Y2314" s="306"/>
      <c r="Z2314" s="306"/>
    </row>
    <row r="2315" spans="1:26" s="111" customFormat="1">
      <c r="A2315" s="306"/>
      <c r="B2315" s="306"/>
      <c r="C2315" s="306"/>
      <c r="S2315" s="306"/>
      <c r="T2315" s="306"/>
      <c r="U2315" s="306"/>
      <c r="V2315" s="306"/>
      <c r="W2315" s="306"/>
      <c r="X2315" s="306"/>
      <c r="Y2315" s="306"/>
      <c r="Z2315" s="306"/>
    </row>
    <row r="2316" spans="1:26" s="111" customFormat="1">
      <c r="A2316" s="306"/>
      <c r="B2316" s="306"/>
      <c r="C2316" s="306"/>
      <c r="S2316" s="306"/>
      <c r="T2316" s="306"/>
      <c r="U2316" s="306"/>
      <c r="V2316" s="306"/>
      <c r="W2316" s="306"/>
      <c r="X2316" s="306"/>
      <c r="Y2316" s="306"/>
      <c r="Z2316" s="306"/>
    </row>
    <row r="2317" spans="1:26" s="111" customFormat="1">
      <c r="A2317" s="306"/>
      <c r="B2317" s="306"/>
      <c r="C2317" s="306"/>
      <c r="S2317" s="306"/>
      <c r="T2317" s="306"/>
      <c r="U2317" s="306"/>
      <c r="V2317" s="306"/>
      <c r="W2317" s="306"/>
      <c r="X2317" s="306"/>
      <c r="Y2317" s="306"/>
      <c r="Z2317" s="306"/>
    </row>
    <row r="2318" spans="1:26" s="111" customFormat="1">
      <c r="A2318" s="306"/>
      <c r="B2318" s="306"/>
      <c r="C2318" s="306"/>
      <c r="S2318" s="306"/>
      <c r="T2318" s="306"/>
      <c r="U2318" s="306"/>
      <c r="V2318" s="306"/>
      <c r="W2318" s="306"/>
      <c r="X2318" s="306"/>
      <c r="Y2318" s="306"/>
      <c r="Z2318" s="306"/>
    </row>
    <row r="2319" spans="1:26" s="111" customFormat="1">
      <c r="A2319" s="306"/>
      <c r="B2319" s="306"/>
      <c r="C2319" s="306"/>
      <c r="S2319" s="306"/>
      <c r="T2319" s="306"/>
      <c r="U2319" s="306"/>
      <c r="V2319" s="306"/>
      <c r="W2319" s="306"/>
      <c r="X2319" s="306"/>
      <c r="Y2319" s="306"/>
      <c r="Z2319" s="306"/>
    </row>
    <row r="2320" spans="1:26" s="111" customFormat="1">
      <c r="A2320" s="306"/>
      <c r="B2320" s="306"/>
      <c r="C2320" s="306"/>
      <c r="S2320" s="306"/>
      <c r="T2320" s="306"/>
      <c r="U2320" s="306"/>
      <c r="V2320" s="306"/>
      <c r="W2320" s="306"/>
      <c r="X2320" s="306"/>
      <c r="Y2320" s="306"/>
      <c r="Z2320" s="306"/>
    </row>
    <row r="2321" spans="1:26" s="111" customFormat="1">
      <c r="A2321" s="306"/>
      <c r="B2321" s="306"/>
      <c r="C2321" s="306"/>
      <c r="S2321" s="306"/>
      <c r="T2321" s="306"/>
      <c r="U2321" s="306"/>
      <c r="V2321" s="306"/>
      <c r="W2321" s="306"/>
      <c r="X2321" s="306"/>
      <c r="Y2321" s="306"/>
      <c r="Z2321" s="306"/>
    </row>
    <row r="2322" spans="1:26" s="111" customFormat="1">
      <c r="A2322" s="306"/>
      <c r="B2322" s="306"/>
      <c r="C2322" s="306"/>
      <c r="S2322" s="306"/>
      <c r="T2322" s="306"/>
      <c r="U2322" s="306"/>
      <c r="V2322" s="306"/>
      <c r="W2322" s="306"/>
      <c r="X2322" s="306"/>
      <c r="Y2322" s="306"/>
      <c r="Z2322" s="306"/>
    </row>
    <row r="2323" spans="1:26" s="111" customFormat="1">
      <c r="A2323" s="306"/>
      <c r="B2323" s="306"/>
      <c r="C2323" s="306"/>
      <c r="S2323" s="306"/>
      <c r="T2323" s="306"/>
      <c r="U2323" s="306"/>
      <c r="V2323" s="306"/>
      <c r="W2323" s="306"/>
      <c r="X2323" s="306"/>
      <c r="Y2323" s="306"/>
      <c r="Z2323" s="306"/>
    </row>
    <row r="2324" spans="1:26" s="111" customFormat="1">
      <c r="A2324" s="306"/>
      <c r="B2324" s="306"/>
      <c r="C2324" s="306"/>
      <c r="S2324" s="306"/>
      <c r="T2324" s="306"/>
      <c r="U2324" s="306"/>
      <c r="V2324" s="306"/>
      <c r="W2324" s="306"/>
      <c r="X2324" s="306"/>
      <c r="Y2324" s="306"/>
      <c r="Z2324" s="306"/>
    </row>
    <row r="2325" spans="1:26" s="111" customFormat="1">
      <c r="A2325" s="306"/>
      <c r="B2325" s="306"/>
      <c r="C2325" s="306"/>
      <c r="S2325" s="306"/>
      <c r="T2325" s="306"/>
      <c r="U2325" s="306"/>
      <c r="V2325" s="306"/>
      <c r="W2325" s="306"/>
      <c r="X2325" s="306"/>
      <c r="Y2325" s="306"/>
      <c r="Z2325" s="306"/>
    </row>
    <row r="2326" spans="1:26" s="111" customFormat="1">
      <c r="A2326" s="306"/>
      <c r="B2326" s="306"/>
      <c r="C2326" s="306"/>
      <c r="S2326" s="306"/>
      <c r="T2326" s="306"/>
      <c r="U2326" s="306"/>
      <c r="V2326" s="306"/>
      <c r="W2326" s="306"/>
      <c r="X2326" s="306"/>
      <c r="Y2326" s="306"/>
      <c r="Z2326" s="306"/>
    </row>
    <row r="2327" spans="1:26" s="111" customFormat="1">
      <c r="A2327" s="306"/>
      <c r="B2327" s="306"/>
      <c r="C2327" s="306"/>
      <c r="S2327" s="306"/>
      <c r="T2327" s="306"/>
      <c r="U2327" s="306"/>
      <c r="V2327" s="306"/>
      <c r="W2327" s="306"/>
      <c r="X2327" s="306"/>
      <c r="Y2327" s="306"/>
      <c r="Z2327" s="306"/>
    </row>
    <row r="2328" spans="1:26" s="111" customFormat="1">
      <c r="A2328" s="306"/>
      <c r="B2328" s="306"/>
      <c r="C2328" s="306"/>
      <c r="S2328" s="306"/>
      <c r="T2328" s="306"/>
      <c r="U2328" s="306"/>
      <c r="V2328" s="306"/>
      <c r="W2328" s="306"/>
      <c r="X2328" s="306"/>
      <c r="Y2328" s="306"/>
      <c r="Z2328" s="306"/>
    </row>
    <row r="2329" spans="1:26" s="111" customFormat="1">
      <c r="A2329" s="306"/>
      <c r="B2329" s="306"/>
      <c r="C2329" s="306"/>
      <c r="S2329" s="306"/>
      <c r="T2329" s="306"/>
      <c r="U2329" s="306"/>
      <c r="V2329" s="306"/>
      <c r="W2329" s="306"/>
      <c r="X2329" s="306"/>
      <c r="Y2329" s="306"/>
      <c r="Z2329" s="306"/>
    </row>
    <row r="2330" spans="1:26" s="111" customFormat="1">
      <c r="A2330" s="306"/>
      <c r="B2330" s="306"/>
      <c r="C2330" s="306"/>
      <c r="S2330" s="306"/>
      <c r="T2330" s="306"/>
      <c r="U2330" s="306"/>
      <c r="V2330" s="306"/>
      <c r="W2330" s="306"/>
      <c r="X2330" s="306"/>
      <c r="Y2330" s="306"/>
      <c r="Z2330" s="306"/>
    </row>
    <row r="2331" spans="1:26" s="111" customFormat="1">
      <c r="A2331" s="306"/>
      <c r="B2331" s="306"/>
      <c r="C2331" s="306"/>
      <c r="S2331" s="306"/>
      <c r="T2331" s="306"/>
      <c r="U2331" s="306"/>
      <c r="V2331" s="306"/>
      <c r="W2331" s="306"/>
      <c r="X2331" s="306"/>
      <c r="Y2331" s="306"/>
      <c r="Z2331" s="306"/>
    </row>
    <row r="2332" spans="1:26" s="111" customFormat="1">
      <c r="A2332" s="306"/>
      <c r="B2332" s="306"/>
      <c r="C2332" s="306"/>
      <c r="S2332" s="306"/>
      <c r="T2332" s="306"/>
      <c r="U2332" s="306"/>
      <c r="V2332" s="306"/>
      <c r="W2332" s="306"/>
      <c r="X2332" s="306"/>
      <c r="Y2332" s="306"/>
      <c r="Z2332" s="306"/>
    </row>
    <row r="2333" spans="1:26" s="111" customFormat="1">
      <c r="A2333" s="306"/>
      <c r="B2333" s="306"/>
      <c r="C2333" s="306"/>
      <c r="S2333" s="306"/>
      <c r="T2333" s="306"/>
      <c r="U2333" s="306"/>
      <c r="V2333" s="306"/>
      <c r="W2333" s="306"/>
      <c r="X2333" s="306"/>
      <c r="Y2333" s="306"/>
      <c r="Z2333" s="306"/>
    </row>
    <row r="2334" spans="1:26" s="111" customFormat="1">
      <c r="A2334" s="306"/>
      <c r="B2334" s="306"/>
      <c r="C2334" s="306"/>
      <c r="S2334" s="306"/>
      <c r="T2334" s="306"/>
      <c r="U2334" s="306"/>
      <c r="V2334" s="306"/>
      <c r="W2334" s="306"/>
      <c r="X2334" s="306"/>
      <c r="Y2334" s="306"/>
      <c r="Z2334" s="306"/>
    </row>
    <row r="2335" spans="1:26" s="111" customFormat="1">
      <c r="A2335" s="306"/>
      <c r="B2335" s="306"/>
      <c r="C2335" s="306"/>
      <c r="S2335" s="306"/>
      <c r="T2335" s="306"/>
      <c r="U2335" s="306"/>
      <c r="V2335" s="306"/>
      <c r="W2335" s="306"/>
      <c r="X2335" s="306"/>
      <c r="Y2335" s="306"/>
      <c r="Z2335" s="306"/>
    </row>
    <row r="2336" spans="1:26" s="111" customFormat="1">
      <c r="A2336" s="306"/>
      <c r="B2336" s="306"/>
      <c r="C2336" s="306"/>
      <c r="S2336" s="306"/>
      <c r="T2336" s="306"/>
      <c r="U2336" s="306"/>
      <c r="V2336" s="306"/>
      <c r="W2336" s="306"/>
      <c r="X2336" s="306"/>
      <c r="Y2336" s="306"/>
      <c r="Z2336" s="306"/>
    </row>
    <row r="2337" spans="1:26" s="111" customFormat="1">
      <c r="A2337" s="306"/>
      <c r="B2337" s="306"/>
      <c r="C2337" s="306"/>
      <c r="S2337" s="306"/>
      <c r="T2337" s="306"/>
      <c r="U2337" s="306"/>
      <c r="V2337" s="306"/>
      <c r="W2337" s="306"/>
      <c r="X2337" s="306"/>
      <c r="Y2337" s="306"/>
      <c r="Z2337" s="306"/>
    </row>
    <row r="2338" spans="1:26" s="111" customFormat="1">
      <c r="A2338" s="306"/>
      <c r="B2338" s="306"/>
      <c r="C2338" s="306"/>
      <c r="S2338" s="306"/>
      <c r="T2338" s="306"/>
      <c r="U2338" s="306"/>
      <c r="V2338" s="306"/>
      <c r="W2338" s="306"/>
      <c r="X2338" s="306"/>
      <c r="Y2338" s="306"/>
      <c r="Z2338" s="306"/>
    </row>
    <row r="2339" spans="1:26" s="111" customFormat="1">
      <c r="A2339" s="306"/>
      <c r="B2339" s="306"/>
      <c r="C2339" s="306"/>
      <c r="S2339" s="306"/>
      <c r="T2339" s="306"/>
      <c r="U2339" s="306"/>
      <c r="V2339" s="306"/>
      <c r="W2339" s="306"/>
      <c r="X2339" s="306"/>
      <c r="Y2339" s="306"/>
      <c r="Z2339" s="306"/>
    </row>
    <row r="2340" spans="1:26" s="111" customFormat="1">
      <c r="A2340" s="306"/>
      <c r="B2340" s="306"/>
      <c r="C2340" s="306"/>
      <c r="S2340" s="306"/>
      <c r="T2340" s="306"/>
      <c r="U2340" s="306"/>
      <c r="V2340" s="306"/>
      <c r="W2340" s="306"/>
      <c r="X2340" s="306"/>
      <c r="Y2340" s="306"/>
      <c r="Z2340" s="306"/>
    </row>
    <row r="2341" spans="1:26" s="111" customFormat="1">
      <c r="A2341" s="306"/>
      <c r="B2341" s="306"/>
      <c r="C2341" s="306"/>
      <c r="S2341" s="306"/>
      <c r="T2341" s="306"/>
      <c r="U2341" s="306"/>
      <c r="V2341" s="306"/>
      <c r="W2341" s="306"/>
      <c r="X2341" s="306"/>
      <c r="Y2341" s="306"/>
      <c r="Z2341" s="306"/>
    </row>
    <row r="2342" spans="1:26" s="111" customFormat="1">
      <c r="A2342" s="306"/>
      <c r="B2342" s="306"/>
      <c r="C2342" s="306"/>
      <c r="S2342" s="306"/>
      <c r="T2342" s="306"/>
      <c r="U2342" s="306"/>
      <c r="V2342" s="306"/>
      <c r="W2342" s="306"/>
      <c r="X2342" s="306"/>
      <c r="Y2342" s="306"/>
      <c r="Z2342" s="306"/>
    </row>
    <row r="2343" spans="1:26" s="111" customFormat="1">
      <c r="A2343" s="306"/>
      <c r="B2343" s="306"/>
      <c r="C2343" s="306"/>
      <c r="S2343" s="306"/>
      <c r="T2343" s="306"/>
      <c r="U2343" s="306"/>
      <c r="V2343" s="306"/>
      <c r="W2343" s="306"/>
      <c r="X2343" s="306"/>
      <c r="Y2343" s="306"/>
      <c r="Z2343" s="306"/>
    </row>
    <row r="2344" spans="1:26" s="111" customFormat="1">
      <c r="A2344" s="306"/>
      <c r="B2344" s="306"/>
      <c r="C2344" s="306"/>
      <c r="S2344" s="306"/>
      <c r="T2344" s="306"/>
      <c r="U2344" s="306"/>
      <c r="V2344" s="306"/>
      <c r="W2344" s="306"/>
      <c r="X2344" s="306"/>
      <c r="Y2344" s="306"/>
      <c r="Z2344" s="306"/>
    </row>
    <row r="2345" spans="1:26" s="111" customFormat="1">
      <c r="A2345" s="306"/>
      <c r="B2345" s="306"/>
      <c r="C2345" s="306"/>
      <c r="S2345" s="306"/>
      <c r="T2345" s="306"/>
      <c r="U2345" s="306"/>
      <c r="V2345" s="306"/>
      <c r="W2345" s="306"/>
      <c r="X2345" s="306"/>
      <c r="Y2345" s="306"/>
      <c r="Z2345" s="306"/>
    </row>
    <row r="2346" spans="1:26" s="111" customFormat="1">
      <c r="A2346" s="306"/>
      <c r="B2346" s="306"/>
      <c r="C2346" s="306"/>
      <c r="S2346" s="306"/>
      <c r="T2346" s="306"/>
      <c r="U2346" s="306"/>
      <c r="V2346" s="306"/>
      <c r="W2346" s="306"/>
      <c r="X2346" s="306"/>
      <c r="Y2346" s="306"/>
      <c r="Z2346" s="306"/>
    </row>
    <row r="2347" spans="1:26" s="111" customFormat="1">
      <c r="A2347" s="306"/>
      <c r="B2347" s="306"/>
      <c r="C2347" s="306"/>
      <c r="S2347" s="306"/>
      <c r="T2347" s="306"/>
      <c r="U2347" s="306"/>
      <c r="V2347" s="306"/>
      <c r="W2347" s="306"/>
      <c r="X2347" s="306"/>
      <c r="Y2347" s="306"/>
      <c r="Z2347" s="306"/>
    </row>
    <row r="2348" spans="1:26" s="111" customFormat="1">
      <c r="A2348" s="306"/>
      <c r="B2348" s="306"/>
      <c r="C2348" s="306"/>
      <c r="S2348" s="306"/>
      <c r="T2348" s="306"/>
      <c r="U2348" s="306"/>
      <c r="V2348" s="306"/>
      <c r="W2348" s="306"/>
      <c r="X2348" s="306"/>
      <c r="Y2348" s="306"/>
      <c r="Z2348" s="306"/>
    </row>
    <row r="2349" spans="1:26" s="111" customFormat="1">
      <c r="A2349" s="306"/>
      <c r="B2349" s="306"/>
      <c r="C2349" s="306"/>
      <c r="S2349" s="306"/>
      <c r="T2349" s="306"/>
      <c r="U2349" s="306"/>
      <c r="V2349" s="306"/>
      <c r="W2349" s="306"/>
      <c r="X2349" s="306"/>
      <c r="Y2349" s="306"/>
      <c r="Z2349" s="306"/>
    </row>
    <row r="2350" spans="1:26" s="111" customFormat="1">
      <c r="A2350" s="306"/>
      <c r="B2350" s="306"/>
      <c r="C2350" s="306"/>
      <c r="S2350" s="306"/>
      <c r="T2350" s="306"/>
      <c r="U2350" s="306"/>
      <c r="V2350" s="306"/>
      <c r="W2350" s="306"/>
      <c r="X2350" s="306"/>
      <c r="Y2350" s="306"/>
      <c r="Z2350" s="306"/>
    </row>
    <row r="2351" spans="1:26" s="111" customFormat="1">
      <c r="A2351" s="306"/>
      <c r="B2351" s="306"/>
      <c r="C2351" s="306"/>
      <c r="S2351" s="306"/>
      <c r="T2351" s="306"/>
      <c r="U2351" s="306"/>
      <c r="V2351" s="306"/>
      <c r="W2351" s="306"/>
      <c r="X2351" s="306"/>
      <c r="Y2351" s="306"/>
      <c r="Z2351" s="306"/>
    </row>
    <row r="2352" spans="1:26" s="111" customFormat="1">
      <c r="A2352" s="306"/>
      <c r="B2352" s="306"/>
      <c r="C2352" s="306"/>
      <c r="S2352" s="306"/>
      <c r="T2352" s="306"/>
      <c r="U2352" s="306"/>
      <c r="V2352" s="306"/>
      <c r="W2352" s="306"/>
      <c r="X2352" s="306"/>
      <c r="Y2352" s="306"/>
      <c r="Z2352" s="306"/>
    </row>
    <row r="2353" spans="1:26" s="111" customFormat="1">
      <c r="A2353" s="306"/>
      <c r="B2353" s="306"/>
      <c r="C2353" s="306"/>
      <c r="S2353" s="306"/>
      <c r="T2353" s="306"/>
      <c r="U2353" s="306"/>
      <c r="V2353" s="306"/>
      <c r="W2353" s="306"/>
      <c r="X2353" s="306"/>
      <c r="Y2353" s="306"/>
      <c r="Z2353" s="306"/>
    </row>
    <row r="2354" spans="1:26" s="111" customFormat="1">
      <c r="A2354" s="306"/>
      <c r="B2354" s="306"/>
      <c r="C2354" s="306"/>
      <c r="S2354" s="306"/>
      <c r="T2354" s="306"/>
      <c r="U2354" s="306"/>
      <c r="V2354" s="306"/>
      <c r="W2354" s="306"/>
      <c r="X2354" s="306"/>
      <c r="Y2354" s="306"/>
      <c r="Z2354" s="306"/>
    </row>
    <row r="2355" spans="1:26" s="111" customFormat="1">
      <c r="A2355" s="306"/>
      <c r="B2355" s="306"/>
      <c r="C2355" s="306"/>
      <c r="S2355" s="306"/>
      <c r="T2355" s="306"/>
      <c r="U2355" s="306"/>
      <c r="V2355" s="306"/>
      <c r="W2355" s="306"/>
      <c r="X2355" s="306"/>
      <c r="Y2355" s="306"/>
      <c r="Z2355" s="306"/>
    </row>
    <row r="2356" spans="1:26" s="111" customFormat="1">
      <c r="A2356" s="306"/>
      <c r="B2356" s="306"/>
      <c r="C2356" s="306"/>
      <c r="S2356" s="306"/>
      <c r="T2356" s="306"/>
      <c r="U2356" s="306"/>
      <c r="V2356" s="306"/>
      <c r="W2356" s="306"/>
      <c r="X2356" s="306"/>
      <c r="Y2356" s="306"/>
      <c r="Z2356" s="306"/>
    </row>
    <row r="2357" spans="1:26" s="111" customFormat="1">
      <c r="A2357" s="306"/>
      <c r="B2357" s="306"/>
      <c r="C2357" s="306"/>
      <c r="S2357" s="306"/>
      <c r="T2357" s="306"/>
      <c r="U2357" s="306"/>
      <c r="V2357" s="306"/>
      <c r="W2357" s="306"/>
      <c r="X2357" s="306"/>
      <c r="Y2357" s="306"/>
      <c r="Z2357" s="306"/>
    </row>
    <row r="2358" spans="1:26" s="111" customFormat="1">
      <c r="A2358" s="306"/>
      <c r="B2358" s="306"/>
      <c r="C2358" s="306"/>
      <c r="S2358" s="306"/>
      <c r="T2358" s="306"/>
      <c r="U2358" s="306"/>
      <c r="V2358" s="306"/>
      <c r="W2358" s="306"/>
      <c r="X2358" s="306"/>
      <c r="Y2358" s="306"/>
      <c r="Z2358" s="306"/>
    </row>
    <row r="2359" spans="1:26" s="111" customFormat="1">
      <c r="A2359" s="306"/>
      <c r="B2359" s="306"/>
      <c r="C2359" s="306"/>
      <c r="S2359" s="306"/>
      <c r="T2359" s="306"/>
      <c r="U2359" s="306"/>
      <c r="V2359" s="306"/>
      <c r="W2359" s="306"/>
      <c r="X2359" s="306"/>
      <c r="Y2359" s="306"/>
      <c r="Z2359" s="306"/>
    </row>
    <row r="2360" spans="1:26" s="111" customFormat="1">
      <c r="A2360" s="306"/>
      <c r="B2360" s="306"/>
      <c r="C2360" s="306"/>
      <c r="S2360" s="306"/>
      <c r="T2360" s="306"/>
      <c r="U2360" s="306"/>
      <c r="V2360" s="306"/>
      <c r="W2360" s="306"/>
      <c r="X2360" s="306"/>
      <c r="Y2360" s="306"/>
      <c r="Z2360" s="306"/>
    </row>
    <row r="2361" spans="1:26" s="111" customFormat="1">
      <c r="A2361" s="306"/>
      <c r="B2361" s="306"/>
      <c r="C2361" s="306"/>
      <c r="S2361" s="306"/>
      <c r="T2361" s="306"/>
      <c r="U2361" s="306"/>
      <c r="V2361" s="306"/>
      <c r="W2361" s="306"/>
      <c r="X2361" s="306"/>
      <c r="Y2361" s="306"/>
      <c r="Z2361" s="306"/>
    </row>
    <row r="2362" spans="1:26" s="111" customFormat="1">
      <c r="A2362" s="306"/>
      <c r="B2362" s="306"/>
      <c r="C2362" s="306"/>
      <c r="S2362" s="306"/>
      <c r="T2362" s="306"/>
      <c r="U2362" s="306"/>
      <c r="V2362" s="306"/>
      <c r="W2362" s="306"/>
      <c r="X2362" s="306"/>
      <c r="Y2362" s="306"/>
      <c r="Z2362" s="306"/>
    </row>
    <row r="2363" spans="1:26" s="111" customFormat="1">
      <c r="A2363" s="306"/>
      <c r="B2363" s="306"/>
      <c r="C2363" s="306"/>
      <c r="S2363" s="306"/>
      <c r="T2363" s="306"/>
      <c r="U2363" s="306"/>
      <c r="V2363" s="306"/>
      <c r="W2363" s="306"/>
      <c r="X2363" s="306"/>
      <c r="Y2363" s="306"/>
      <c r="Z2363" s="306"/>
    </row>
    <row r="2364" spans="1:26" s="111" customFormat="1">
      <c r="A2364" s="306"/>
      <c r="B2364" s="306"/>
      <c r="C2364" s="306"/>
      <c r="S2364" s="306"/>
      <c r="T2364" s="306"/>
      <c r="U2364" s="306"/>
      <c r="V2364" s="306"/>
      <c r="W2364" s="306"/>
      <c r="X2364" s="306"/>
      <c r="Y2364" s="306"/>
      <c r="Z2364" s="306"/>
    </row>
    <row r="2365" spans="1:26" s="111" customFormat="1">
      <c r="A2365" s="306"/>
      <c r="B2365" s="306"/>
      <c r="C2365" s="306"/>
      <c r="S2365" s="306"/>
      <c r="T2365" s="306"/>
      <c r="U2365" s="306"/>
      <c r="V2365" s="306"/>
      <c r="W2365" s="306"/>
      <c r="X2365" s="306"/>
      <c r="Y2365" s="306"/>
      <c r="Z2365" s="306"/>
    </row>
    <row r="2366" spans="1:26" s="111" customFormat="1">
      <c r="A2366" s="306"/>
      <c r="B2366" s="306"/>
      <c r="C2366" s="306"/>
      <c r="S2366" s="306"/>
      <c r="T2366" s="306"/>
      <c r="U2366" s="306"/>
      <c r="V2366" s="306"/>
      <c r="W2366" s="306"/>
      <c r="X2366" s="306"/>
      <c r="Y2366" s="306"/>
      <c r="Z2366" s="306"/>
    </row>
    <row r="2367" spans="1:26" s="111" customFormat="1">
      <c r="A2367" s="306"/>
      <c r="B2367" s="306"/>
      <c r="C2367" s="306"/>
      <c r="S2367" s="306"/>
      <c r="T2367" s="306"/>
      <c r="U2367" s="306"/>
      <c r="V2367" s="306"/>
      <c r="W2367" s="306"/>
      <c r="X2367" s="306"/>
      <c r="Y2367" s="306"/>
      <c r="Z2367" s="306"/>
    </row>
    <row r="2368" spans="1:26" s="111" customFormat="1">
      <c r="A2368" s="306"/>
      <c r="B2368" s="306"/>
      <c r="C2368" s="306"/>
      <c r="S2368" s="306"/>
      <c r="T2368" s="306"/>
      <c r="U2368" s="306"/>
      <c r="V2368" s="306"/>
      <c r="W2368" s="306"/>
      <c r="X2368" s="306"/>
      <c r="Y2368" s="306"/>
      <c r="Z2368" s="306"/>
    </row>
    <row r="2369" spans="1:26" s="111" customFormat="1">
      <c r="A2369" s="306"/>
      <c r="B2369" s="306"/>
      <c r="C2369" s="306"/>
      <c r="S2369" s="306"/>
      <c r="T2369" s="306"/>
      <c r="U2369" s="306"/>
      <c r="V2369" s="306"/>
      <c r="W2369" s="306"/>
      <c r="X2369" s="306"/>
      <c r="Y2369" s="306"/>
      <c r="Z2369" s="306"/>
    </row>
    <row r="2370" spans="1:26" s="111" customFormat="1">
      <c r="A2370" s="306"/>
      <c r="B2370" s="306"/>
      <c r="C2370" s="306"/>
      <c r="S2370" s="306"/>
      <c r="T2370" s="306"/>
      <c r="U2370" s="306"/>
      <c r="V2370" s="306"/>
      <c r="W2370" s="306"/>
      <c r="X2370" s="306"/>
      <c r="Y2370" s="306"/>
      <c r="Z2370" s="306"/>
    </row>
    <row r="2371" spans="1:26" s="111" customFormat="1">
      <c r="A2371" s="306"/>
      <c r="B2371" s="306"/>
      <c r="C2371" s="306"/>
      <c r="S2371" s="306"/>
      <c r="T2371" s="306"/>
      <c r="U2371" s="306"/>
      <c r="V2371" s="306"/>
      <c r="W2371" s="306"/>
      <c r="X2371" s="306"/>
      <c r="Y2371" s="306"/>
      <c r="Z2371" s="306"/>
    </row>
    <row r="2372" spans="1:26" s="111" customFormat="1">
      <c r="A2372" s="306"/>
      <c r="B2372" s="306"/>
      <c r="C2372" s="306"/>
      <c r="S2372" s="306"/>
      <c r="T2372" s="306"/>
      <c r="U2372" s="306"/>
      <c r="V2372" s="306"/>
      <c r="W2372" s="306"/>
      <c r="X2372" s="306"/>
      <c r="Y2372" s="306"/>
      <c r="Z2372" s="306"/>
    </row>
    <row r="2373" spans="1:26" s="111" customFormat="1">
      <c r="A2373" s="306"/>
      <c r="B2373" s="306"/>
      <c r="C2373" s="306"/>
      <c r="S2373" s="306"/>
      <c r="T2373" s="306"/>
      <c r="U2373" s="306"/>
      <c r="V2373" s="306"/>
      <c r="W2373" s="306"/>
      <c r="X2373" s="306"/>
      <c r="Y2373" s="306"/>
      <c r="Z2373" s="306"/>
    </row>
    <row r="2374" spans="1:26" s="111" customFormat="1">
      <c r="A2374" s="306"/>
      <c r="B2374" s="306"/>
      <c r="C2374" s="306"/>
      <c r="S2374" s="306"/>
      <c r="T2374" s="306"/>
      <c r="U2374" s="306"/>
      <c r="V2374" s="306"/>
      <c r="W2374" s="306"/>
      <c r="X2374" s="306"/>
      <c r="Y2374" s="306"/>
      <c r="Z2374" s="306"/>
    </row>
    <row r="2375" spans="1:26" s="111" customFormat="1">
      <c r="A2375" s="306"/>
      <c r="B2375" s="306"/>
      <c r="C2375" s="306"/>
      <c r="S2375" s="306"/>
      <c r="T2375" s="306"/>
      <c r="U2375" s="306"/>
      <c r="V2375" s="306"/>
      <c r="W2375" s="306"/>
      <c r="X2375" s="306"/>
      <c r="Y2375" s="306"/>
      <c r="Z2375" s="306"/>
    </row>
    <row r="2376" spans="1:26" s="111" customFormat="1">
      <c r="A2376" s="306"/>
      <c r="B2376" s="306"/>
      <c r="C2376" s="306"/>
      <c r="S2376" s="306"/>
      <c r="T2376" s="306"/>
      <c r="U2376" s="306"/>
      <c r="V2376" s="306"/>
      <c r="W2376" s="306"/>
      <c r="X2376" s="306"/>
      <c r="Y2376" s="306"/>
      <c r="Z2376" s="306"/>
    </row>
    <row r="2377" spans="1:26" s="111" customFormat="1">
      <c r="A2377" s="306"/>
      <c r="B2377" s="306"/>
      <c r="C2377" s="306"/>
      <c r="S2377" s="306"/>
      <c r="T2377" s="306"/>
      <c r="U2377" s="306"/>
      <c r="V2377" s="306"/>
      <c r="W2377" s="306"/>
      <c r="X2377" s="306"/>
      <c r="Y2377" s="306"/>
      <c r="Z2377" s="306"/>
    </row>
    <row r="2378" spans="1:26" s="111" customFormat="1">
      <c r="A2378" s="306"/>
      <c r="B2378" s="306"/>
      <c r="C2378" s="306"/>
      <c r="S2378" s="306"/>
      <c r="T2378" s="306"/>
      <c r="U2378" s="306"/>
      <c r="V2378" s="306"/>
      <c r="W2378" s="306"/>
      <c r="X2378" s="306"/>
      <c r="Y2378" s="306"/>
      <c r="Z2378" s="306"/>
    </row>
    <row r="2379" spans="1:26" s="111" customFormat="1">
      <c r="A2379" s="306"/>
      <c r="B2379" s="306"/>
      <c r="C2379" s="306"/>
      <c r="S2379" s="306"/>
      <c r="T2379" s="306"/>
      <c r="U2379" s="306"/>
      <c r="V2379" s="306"/>
      <c r="W2379" s="306"/>
      <c r="X2379" s="306"/>
      <c r="Y2379" s="306"/>
      <c r="Z2379" s="306"/>
    </row>
    <row r="2380" spans="1:26" s="111" customFormat="1">
      <c r="A2380" s="306"/>
      <c r="B2380" s="306"/>
      <c r="C2380" s="306"/>
      <c r="S2380" s="306"/>
      <c r="T2380" s="306"/>
      <c r="U2380" s="306"/>
      <c r="V2380" s="306"/>
      <c r="W2380" s="306"/>
      <c r="X2380" s="306"/>
      <c r="Y2380" s="306"/>
      <c r="Z2380" s="306"/>
    </row>
    <row r="2381" spans="1:26" s="111" customFormat="1">
      <c r="A2381" s="306"/>
      <c r="B2381" s="306"/>
      <c r="C2381" s="306"/>
      <c r="S2381" s="306"/>
      <c r="T2381" s="306"/>
      <c r="U2381" s="306"/>
      <c r="V2381" s="306"/>
      <c r="W2381" s="306"/>
      <c r="X2381" s="306"/>
      <c r="Y2381" s="306"/>
      <c r="Z2381" s="306"/>
    </row>
    <row r="2382" spans="1:26" s="111" customFormat="1">
      <c r="A2382" s="306"/>
      <c r="B2382" s="306"/>
      <c r="C2382" s="306"/>
      <c r="S2382" s="306"/>
      <c r="T2382" s="306"/>
      <c r="U2382" s="306"/>
      <c r="V2382" s="306"/>
      <c r="W2382" s="306"/>
      <c r="X2382" s="306"/>
      <c r="Y2382" s="306"/>
      <c r="Z2382" s="306"/>
    </row>
    <row r="2383" spans="1:26" s="111" customFormat="1">
      <c r="A2383" s="306"/>
      <c r="B2383" s="306"/>
      <c r="C2383" s="306"/>
      <c r="S2383" s="306"/>
      <c r="T2383" s="306"/>
      <c r="U2383" s="306"/>
      <c r="V2383" s="306"/>
      <c r="W2383" s="306"/>
      <c r="X2383" s="306"/>
      <c r="Y2383" s="306"/>
      <c r="Z2383" s="306"/>
    </row>
    <row r="2384" spans="1:26" s="111" customFormat="1">
      <c r="A2384" s="306"/>
      <c r="B2384" s="306"/>
      <c r="C2384" s="306"/>
      <c r="S2384" s="306"/>
      <c r="T2384" s="306"/>
      <c r="U2384" s="306"/>
      <c r="V2384" s="306"/>
      <c r="W2384" s="306"/>
      <c r="X2384" s="306"/>
      <c r="Y2384" s="306"/>
      <c r="Z2384" s="306"/>
    </row>
    <row r="2385" spans="1:26" s="111" customFormat="1">
      <c r="A2385" s="306"/>
      <c r="B2385" s="306"/>
      <c r="C2385" s="306"/>
      <c r="S2385" s="306"/>
      <c r="T2385" s="306"/>
      <c r="U2385" s="306"/>
      <c r="V2385" s="306"/>
      <c r="W2385" s="306"/>
      <c r="X2385" s="306"/>
      <c r="Y2385" s="306"/>
      <c r="Z2385" s="306"/>
    </row>
    <row r="2386" spans="1:26" s="111" customFormat="1">
      <c r="A2386" s="306"/>
      <c r="B2386" s="306"/>
      <c r="C2386" s="306"/>
      <c r="S2386" s="306"/>
      <c r="T2386" s="306"/>
      <c r="U2386" s="306"/>
      <c r="V2386" s="306"/>
      <c r="W2386" s="306"/>
      <c r="X2386" s="306"/>
      <c r="Y2386" s="306"/>
      <c r="Z2386" s="306"/>
    </row>
    <row r="2387" spans="1:26" s="111" customFormat="1">
      <c r="A2387" s="306"/>
      <c r="B2387" s="306"/>
      <c r="C2387" s="306"/>
      <c r="S2387" s="306"/>
      <c r="T2387" s="306"/>
      <c r="U2387" s="306"/>
      <c r="V2387" s="306"/>
      <c r="W2387" s="306"/>
      <c r="X2387" s="306"/>
      <c r="Y2387" s="306"/>
      <c r="Z2387" s="306"/>
    </row>
    <row r="2388" spans="1:26" s="111" customFormat="1">
      <c r="A2388" s="306"/>
      <c r="B2388" s="306"/>
      <c r="C2388" s="306"/>
      <c r="S2388" s="306"/>
      <c r="T2388" s="306"/>
      <c r="U2388" s="306"/>
      <c r="V2388" s="306"/>
      <c r="W2388" s="306"/>
      <c r="X2388" s="306"/>
      <c r="Y2388" s="306"/>
      <c r="Z2388" s="306"/>
    </row>
    <row r="2389" spans="1:26" s="111" customFormat="1">
      <c r="A2389" s="306"/>
      <c r="B2389" s="306"/>
      <c r="C2389" s="306"/>
      <c r="S2389" s="306"/>
      <c r="T2389" s="306"/>
      <c r="U2389" s="306"/>
      <c r="V2389" s="306"/>
      <c r="W2389" s="306"/>
      <c r="X2389" s="306"/>
      <c r="Y2389" s="306"/>
      <c r="Z2389" s="306"/>
    </row>
    <row r="2390" spans="1:26" s="111" customFormat="1">
      <c r="A2390" s="306"/>
      <c r="B2390" s="306"/>
      <c r="C2390" s="306"/>
      <c r="S2390" s="306"/>
      <c r="T2390" s="306"/>
      <c r="U2390" s="306"/>
      <c r="V2390" s="306"/>
      <c r="W2390" s="306"/>
      <c r="X2390" s="306"/>
      <c r="Y2390" s="306"/>
      <c r="Z2390" s="306"/>
    </row>
    <row r="2391" spans="1:26" s="111" customFormat="1">
      <c r="A2391" s="306"/>
      <c r="B2391" s="306"/>
      <c r="C2391" s="306"/>
      <c r="S2391" s="306"/>
      <c r="T2391" s="306"/>
      <c r="U2391" s="306"/>
      <c r="V2391" s="306"/>
      <c r="W2391" s="306"/>
      <c r="X2391" s="306"/>
      <c r="Y2391" s="306"/>
      <c r="Z2391" s="306"/>
    </row>
    <row r="2392" spans="1:26" s="111" customFormat="1">
      <c r="A2392" s="306"/>
      <c r="B2392" s="306"/>
      <c r="C2392" s="306"/>
      <c r="S2392" s="306"/>
      <c r="T2392" s="306"/>
      <c r="U2392" s="306"/>
      <c r="V2392" s="306"/>
      <c r="W2392" s="306"/>
      <c r="X2392" s="306"/>
      <c r="Y2392" s="306"/>
      <c r="Z2392" s="306"/>
    </row>
    <row r="2393" spans="1:26" s="111" customFormat="1">
      <c r="A2393" s="306"/>
      <c r="B2393" s="306"/>
      <c r="C2393" s="306"/>
      <c r="S2393" s="306"/>
      <c r="T2393" s="306"/>
      <c r="U2393" s="306"/>
      <c r="V2393" s="306"/>
      <c r="W2393" s="306"/>
      <c r="X2393" s="306"/>
      <c r="Y2393" s="306"/>
      <c r="Z2393" s="306"/>
    </row>
    <row r="2394" spans="1:26" s="111" customFormat="1">
      <c r="A2394" s="306"/>
      <c r="B2394" s="306"/>
      <c r="C2394" s="306"/>
      <c r="S2394" s="306"/>
      <c r="T2394" s="306"/>
      <c r="U2394" s="306"/>
      <c r="V2394" s="306"/>
      <c r="W2394" s="306"/>
      <c r="X2394" s="306"/>
      <c r="Y2394" s="306"/>
      <c r="Z2394" s="306"/>
    </row>
    <row r="2395" spans="1:26" s="111" customFormat="1">
      <c r="A2395" s="306"/>
      <c r="B2395" s="306"/>
      <c r="C2395" s="306"/>
      <c r="S2395" s="306"/>
      <c r="T2395" s="306"/>
      <c r="U2395" s="306"/>
      <c r="V2395" s="306"/>
      <c r="W2395" s="306"/>
      <c r="X2395" s="306"/>
      <c r="Y2395" s="306"/>
      <c r="Z2395" s="306"/>
    </row>
    <row r="2396" spans="1:26" s="111" customFormat="1">
      <c r="A2396" s="306"/>
      <c r="B2396" s="306"/>
      <c r="C2396" s="306"/>
      <c r="S2396" s="306"/>
      <c r="T2396" s="306"/>
      <c r="U2396" s="306"/>
      <c r="V2396" s="306"/>
      <c r="W2396" s="306"/>
      <c r="X2396" s="306"/>
      <c r="Y2396" s="306"/>
      <c r="Z2396" s="306"/>
    </row>
    <row r="2397" spans="1:26" s="111" customFormat="1">
      <c r="A2397" s="306"/>
      <c r="B2397" s="306"/>
      <c r="C2397" s="306"/>
      <c r="S2397" s="306"/>
      <c r="T2397" s="306"/>
      <c r="U2397" s="306"/>
      <c r="V2397" s="306"/>
      <c r="W2397" s="306"/>
      <c r="X2397" s="306"/>
      <c r="Y2397" s="306"/>
      <c r="Z2397" s="306"/>
    </row>
    <row r="2398" spans="1:26" s="111" customFormat="1">
      <c r="A2398" s="306"/>
      <c r="B2398" s="306"/>
      <c r="C2398" s="306"/>
      <c r="S2398" s="306"/>
      <c r="T2398" s="306"/>
      <c r="U2398" s="306"/>
      <c r="V2398" s="306"/>
      <c r="W2398" s="306"/>
      <c r="X2398" s="306"/>
      <c r="Y2398" s="306"/>
      <c r="Z2398" s="306"/>
    </row>
    <row r="2399" spans="1:26" s="111" customFormat="1">
      <c r="A2399" s="306"/>
      <c r="B2399" s="306"/>
      <c r="C2399" s="306"/>
      <c r="S2399" s="306"/>
      <c r="T2399" s="306"/>
      <c r="U2399" s="306"/>
      <c r="V2399" s="306"/>
      <c r="W2399" s="306"/>
      <c r="X2399" s="306"/>
      <c r="Y2399" s="306"/>
      <c r="Z2399" s="306"/>
    </row>
    <row r="2400" spans="1:26" s="111" customFormat="1">
      <c r="A2400" s="306"/>
      <c r="B2400" s="306"/>
      <c r="C2400" s="306"/>
      <c r="S2400" s="306"/>
      <c r="T2400" s="306"/>
      <c r="U2400" s="306"/>
      <c r="V2400" s="306"/>
      <c r="W2400" s="306"/>
      <c r="X2400" s="306"/>
      <c r="Y2400" s="306"/>
      <c r="Z2400" s="306"/>
    </row>
    <row r="2401" spans="1:26" s="111" customFormat="1">
      <c r="A2401" s="306"/>
      <c r="B2401" s="306"/>
      <c r="C2401" s="306"/>
      <c r="S2401" s="306"/>
      <c r="T2401" s="306"/>
      <c r="U2401" s="306"/>
      <c r="V2401" s="306"/>
      <c r="W2401" s="306"/>
      <c r="X2401" s="306"/>
      <c r="Y2401" s="306"/>
      <c r="Z2401" s="306"/>
    </row>
    <row r="2402" spans="1:26" s="111" customFormat="1">
      <c r="A2402" s="306"/>
      <c r="B2402" s="306"/>
      <c r="C2402" s="306"/>
      <c r="S2402" s="306"/>
      <c r="T2402" s="306"/>
      <c r="U2402" s="306"/>
      <c r="V2402" s="306"/>
      <c r="W2402" s="306"/>
      <c r="X2402" s="306"/>
      <c r="Y2402" s="306"/>
      <c r="Z2402" s="306"/>
    </row>
    <row r="2403" spans="1:26" s="111" customFormat="1">
      <c r="A2403" s="306"/>
      <c r="B2403" s="306"/>
      <c r="C2403" s="306"/>
      <c r="S2403" s="306"/>
      <c r="T2403" s="306"/>
      <c r="U2403" s="306"/>
      <c r="V2403" s="306"/>
      <c r="W2403" s="306"/>
      <c r="X2403" s="306"/>
      <c r="Y2403" s="306"/>
      <c r="Z2403" s="306"/>
    </row>
    <row r="2404" spans="1:26" s="111" customFormat="1">
      <c r="A2404" s="306"/>
      <c r="B2404" s="306"/>
      <c r="C2404" s="306"/>
      <c r="S2404" s="306"/>
      <c r="T2404" s="306"/>
      <c r="U2404" s="306"/>
      <c r="V2404" s="306"/>
      <c r="W2404" s="306"/>
      <c r="X2404" s="306"/>
      <c r="Y2404" s="306"/>
      <c r="Z2404" s="306"/>
    </row>
    <row r="2405" spans="1:26" s="111" customFormat="1">
      <c r="A2405" s="306"/>
      <c r="B2405" s="306"/>
      <c r="C2405" s="306"/>
      <c r="S2405" s="306"/>
      <c r="T2405" s="306"/>
      <c r="U2405" s="306"/>
      <c r="V2405" s="306"/>
      <c r="W2405" s="306"/>
      <c r="X2405" s="306"/>
      <c r="Y2405" s="306"/>
      <c r="Z2405" s="306"/>
    </row>
    <row r="2406" spans="1:26" s="111" customFormat="1">
      <c r="A2406" s="306"/>
      <c r="B2406" s="306"/>
      <c r="C2406" s="306"/>
      <c r="S2406" s="306"/>
      <c r="T2406" s="306"/>
      <c r="U2406" s="306"/>
      <c r="V2406" s="306"/>
      <c r="W2406" s="306"/>
      <c r="X2406" s="306"/>
      <c r="Y2406" s="306"/>
      <c r="Z2406" s="306"/>
    </row>
    <row r="2407" spans="1:26" s="111" customFormat="1">
      <c r="A2407" s="306"/>
      <c r="B2407" s="306"/>
      <c r="C2407" s="306"/>
      <c r="S2407" s="306"/>
      <c r="T2407" s="306"/>
      <c r="U2407" s="306"/>
      <c r="V2407" s="306"/>
      <c r="W2407" s="306"/>
      <c r="X2407" s="306"/>
      <c r="Y2407" s="306"/>
      <c r="Z2407" s="306"/>
    </row>
    <row r="2408" spans="1:26" s="111" customFormat="1">
      <c r="A2408" s="306"/>
      <c r="B2408" s="306"/>
      <c r="C2408" s="306"/>
      <c r="S2408" s="306"/>
      <c r="T2408" s="306"/>
      <c r="U2408" s="306"/>
      <c r="V2408" s="306"/>
      <c r="W2408" s="306"/>
      <c r="X2408" s="306"/>
      <c r="Y2408" s="306"/>
      <c r="Z2408" s="306"/>
    </row>
    <row r="2409" spans="1:26" s="111" customFormat="1">
      <c r="A2409" s="306"/>
      <c r="B2409" s="306"/>
      <c r="C2409" s="306"/>
      <c r="S2409" s="306"/>
      <c r="T2409" s="306"/>
      <c r="U2409" s="306"/>
      <c r="V2409" s="306"/>
      <c r="W2409" s="306"/>
      <c r="X2409" s="306"/>
      <c r="Y2409" s="306"/>
      <c r="Z2409" s="306"/>
    </row>
    <row r="2410" spans="1:26" s="111" customFormat="1">
      <c r="A2410" s="306"/>
      <c r="B2410" s="306"/>
      <c r="C2410" s="306"/>
      <c r="S2410" s="306"/>
      <c r="T2410" s="306"/>
      <c r="U2410" s="306"/>
      <c r="V2410" s="306"/>
      <c r="W2410" s="306"/>
      <c r="X2410" s="306"/>
      <c r="Y2410" s="306"/>
      <c r="Z2410" s="306"/>
    </row>
    <row r="2411" spans="1:26" s="111" customFormat="1">
      <c r="A2411" s="306"/>
      <c r="B2411" s="306"/>
      <c r="C2411" s="306"/>
      <c r="S2411" s="306"/>
      <c r="T2411" s="306"/>
      <c r="U2411" s="306"/>
      <c r="V2411" s="306"/>
      <c r="W2411" s="306"/>
      <c r="X2411" s="306"/>
      <c r="Y2411" s="306"/>
      <c r="Z2411" s="306"/>
    </row>
    <row r="2412" spans="1:26" s="111" customFormat="1">
      <c r="A2412" s="306"/>
      <c r="B2412" s="306"/>
      <c r="C2412" s="306"/>
      <c r="S2412" s="306"/>
      <c r="T2412" s="306"/>
      <c r="U2412" s="306"/>
      <c r="V2412" s="306"/>
      <c r="W2412" s="306"/>
      <c r="X2412" s="306"/>
      <c r="Y2412" s="306"/>
      <c r="Z2412" s="306"/>
    </row>
    <row r="2413" spans="1:26" s="111" customFormat="1">
      <c r="A2413" s="306"/>
      <c r="B2413" s="306"/>
      <c r="C2413" s="306"/>
      <c r="S2413" s="306"/>
      <c r="T2413" s="306"/>
      <c r="U2413" s="306"/>
      <c r="V2413" s="306"/>
      <c r="W2413" s="306"/>
      <c r="X2413" s="306"/>
      <c r="Y2413" s="306"/>
      <c r="Z2413" s="306"/>
    </row>
    <row r="2414" spans="1:26" s="111" customFormat="1">
      <c r="A2414" s="306"/>
      <c r="B2414" s="306"/>
      <c r="C2414" s="306"/>
      <c r="S2414" s="306"/>
      <c r="T2414" s="306"/>
      <c r="U2414" s="306"/>
      <c r="V2414" s="306"/>
      <c r="W2414" s="306"/>
      <c r="X2414" s="306"/>
      <c r="Y2414" s="306"/>
      <c r="Z2414" s="306"/>
    </row>
    <row r="2415" spans="1:26" s="111" customFormat="1">
      <c r="A2415" s="306"/>
      <c r="B2415" s="306"/>
      <c r="C2415" s="306"/>
      <c r="S2415" s="306"/>
      <c r="T2415" s="306"/>
      <c r="U2415" s="306"/>
      <c r="V2415" s="306"/>
      <c r="W2415" s="306"/>
      <c r="X2415" s="306"/>
      <c r="Y2415" s="306"/>
      <c r="Z2415" s="306"/>
    </row>
    <row r="2416" spans="1:26" s="111" customFormat="1">
      <c r="A2416" s="306"/>
      <c r="B2416" s="306"/>
      <c r="C2416" s="306"/>
      <c r="S2416" s="306"/>
      <c r="T2416" s="306"/>
      <c r="U2416" s="306"/>
      <c r="V2416" s="306"/>
      <c r="W2416" s="306"/>
      <c r="X2416" s="306"/>
      <c r="Y2416" s="306"/>
      <c r="Z2416" s="306"/>
    </row>
    <row r="2417" spans="1:26" s="111" customFormat="1">
      <c r="A2417" s="306"/>
      <c r="B2417" s="306"/>
      <c r="C2417" s="306"/>
      <c r="S2417" s="306"/>
      <c r="T2417" s="306"/>
      <c r="U2417" s="306"/>
      <c r="V2417" s="306"/>
      <c r="W2417" s="306"/>
      <c r="X2417" s="306"/>
      <c r="Y2417" s="306"/>
      <c r="Z2417" s="306"/>
    </row>
    <row r="2418" spans="1:26" s="111" customFormat="1">
      <c r="A2418" s="306"/>
      <c r="B2418" s="306"/>
      <c r="C2418" s="306"/>
      <c r="S2418" s="306"/>
      <c r="T2418" s="306"/>
      <c r="U2418" s="306"/>
      <c r="V2418" s="306"/>
      <c r="W2418" s="306"/>
      <c r="X2418" s="306"/>
      <c r="Y2418" s="306"/>
      <c r="Z2418" s="306"/>
    </row>
    <row r="2419" spans="1:26" s="111" customFormat="1">
      <c r="A2419" s="306"/>
      <c r="B2419" s="306"/>
      <c r="C2419" s="306"/>
      <c r="S2419" s="306"/>
      <c r="T2419" s="306"/>
      <c r="U2419" s="306"/>
      <c r="V2419" s="306"/>
      <c r="W2419" s="306"/>
      <c r="X2419" s="306"/>
      <c r="Y2419" s="306"/>
      <c r="Z2419" s="306"/>
    </row>
    <row r="2420" spans="1:26" s="111" customFormat="1">
      <c r="A2420" s="306"/>
      <c r="B2420" s="306"/>
      <c r="C2420" s="306"/>
      <c r="S2420" s="306"/>
      <c r="T2420" s="306"/>
      <c r="U2420" s="306"/>
      <c r="V2420" s="306"/>
      <c r="W2420" s="306"/>
      <c r="X2420" s="306"/>
      <c r="Y2420" s="306"/>
      <c r="Z2420" s="306"/>
    </row>
    <row r="2421" spans="1:26" s="111" customFormat="1">
      <c r="A2421" s="306"/>
      <c r="B2421" s="306"/>
      <c r="C2421" s="306"/>
      <c r="S2421" s="306"/>
      <c r="T2421" s="306"/>
      <c r="U2421" s="306"/>
      <c r="V2421" s="306"/>
      <c r="W2421" s="306"/>
      <c r="X2421" s="306"/>
      <c r="Y2421" s="306"/>
      <c r="Z2421" s="306"/>
    </row>
    <row r="2422" spans="1:26" s="111" customFormat="1">
      <c r="A2422" s="306"/>
      <c r="B2422" s="306"/>
      <c r="C2422" s="306"/>
      <c r="S2422" s="306"/>
      <c r="T2422" s="306"/>
      <c r="U2422" s="306"/>
      <c r="V2422" s="306"/>
      <c r="W2422" s="306"/>
      <c r="X2422" s="306"/>
      <c r="Y2422" s="306"/>
      <c r="Z2422" s="306"/>
    </row>
    <row r="2423" spans="1:26" s="111" customFormat="1">
      <c r="A2423" s="306"/>
      <c r="B2423" s="306"/>
      <c r="C2423" s="306"/>
      <c r="S2423" s="306"/>
      <c r="T2423" s="306"/>
      <c r="U2423" s="306"/>
      <c r="V2423" s="306"/>
      <c r="W2423" s="306"/>
      <c r="X2423" s="306"/>
      <c r="Y2423" s="306"/>
      <c r="Z2423" s="306"/>
    </row>
    <row r="2424" spans="1:26" s="111" customFormat="1">
      <c r="A2424" s="306"/>
      <c r="B2424" s="306"/>
      <c r="C2424" s="306"/>
      <c r="S2424" s="306"/>
      <c r="T2424" s="306"/>
      <c r="U2424" s="306"/>
      <c r="V2424" s="306"/>
      <c r="W2424" s="306"/>
      <c r="X2424" s="306"/>
      <c r="Y2424" s="306"/>
      <c r="Z2424" s="306"/>
    </row>
    <row r="2425" spans="1:26" s="111" customFormat="1">
      <c r="A2425" s="306"/>
      <c r="B2425" s="306"/>
      <c r="C2425" s="306"/>
      <c r="S2425" s="306"/>
      <c r="T2425" s="306"/>
      <c r="U2425" s="306"/>
      <c r="V2425" s="306"/>
      <c r="W2425" s="306"/>
      <c r="X2425" s="306"/>
      <c r="Y2425" s="306"/>
      <c r="Z2425" s="306"/>
    </row>
    <row r="2426" spans="1:26" s="111" customFormat="1">
      <c r="A2426" s="306"/>
      <c r="B2426" s="306"/>
      <c r="C2426" s="306"/>
      <c r="S2426" s="306"/>
      <c r="T2426" s="306"/>
      <c r="U2426" s="306"/>
      <c r="V2426" s="306"/>
      <c r="W2426" s="306"/>
      <c r="X2426" s="306"/>
      <c r="Y2426" s="306"/>
      <c r="Z2426" s="306"/>
    </row>
    <row r="2427" spans="1:26" s="111" customFormat="1">
      <c r="A2427" s="306"/>
      <c r="B2427" s="306"/>
      <c r="C2427" s="306"/>
      <c r="S2427" s="306"/>
      <c r="T2427" s="306"/>
      <c r="U2427" s="306"/>
      <c r="V2427" s="306"/>
      <c r="W2427" s="306"/>
      <c r="X2427" s="306"/>
      <c r="Y2427" s="306"/>
      <c r="Z2427" s="306"/>
    </row>
    <row r="2428" spans="1:26" s="111" customFormat="1">
      <c r="A2428" s="306"/>
      <c r="B2428" s="306"/>
      <c r="C2428" s="306"/>
      <c r="S2428" s="306"/>
      <c r="T2428" s="306"/>
      <c r="U2428" s="306"/>
      <c r="V2428" s="306"/>
      <c r="W2428" s="306"/>
      <c r="X2428" s="306"/>
      <c r="Y2428" s="306"/>
      <c r="Z2428" s="306"/>
    </row>
    <row r="2429" spans="1:26" s="111" customFormat="1">
      <c r="A2429" s="306"/>
      <c r="B2429" s="306"/>
      <c r="C2429" s="306"/>
      <c r="S2429" s="306"/>
      <c r="T2429" s="306"/>
      <c r="U2429" s="306"/>
      <c r="V2429" s="306"/>
      <c r="W2429" s="306"/>
      <c r="X2429" s="306"/>
      <c r="Y2429" s="306"/>
      <c r="Z2429" s="306"/>
    </row>
    <row r="2430" spans="1:26" s="111" customFormat="1">
      <c r="A2430" s="306"/>
      <c r="B2430" s="306"/>
      <c r="C2430" s="306"/>
      <c r="S2430" s="306"/>
      <c r="T2430" s="306"/>
      <c r="U2430" s="306"/>
      <c r="V2430" s="306"/>
      <c r="W2430" s="306"/>
      <c r="X2430" s="306"/>
      <c r="Y2430" s="306"/>
      <c r="Z2430" s="306"/>
    </row>
    <row r="2431" spans="1:26" s="111" customFormat="1">
      <c r="A2431" s="306"/>
      <c r="B2431" s="306"/>
      <c r="C2431" s="306"/>
      <c r="S2431" s="306"/>
      <c r="T2431" s="306"/>
      <c r="U2431" s="306"/>
      <c r="V2431" s="306"/>
      <c r="W2431" s="306"/>
      <c r="X2431" s="306"/>
      <c r="Y2431" s="306"/>
      <c r="Z2431" s="306"/>
    </row>
    <row r="2432" spans="1:26" s="111" customFormat="1">
      <c r="A2432" s="306"/>
      <c r="B2432" s="306"/>
      <c r="C2432" s="306"/>
      <c r="S2432" s="306"/>
      <c r="T2432" s="306"/>
      <c r="U2432" s="306"/>
      <c r="V2432" s="306"/>
      <c r="W2432" s="306"/>
      <c r="X2432" s="306"/>
      <c r="Y2432" s="306"/>
      <c r="Z2432" s="306"/>
    </row>
    <row r="2433" spans="1:26" s="111" customFormat="1">
      <c r="A2433" s="306"/>
      <c r="B2433" s="306"/>
      <c r="C2433" s="306"/>
      <c r="S2433" s="306"/>
      <c r="T2433" s="306"/>
      <c r="U2433" s="306"/>
      <c r="V2433" s="306"/>
      <c r="W2433" s="306"/>
      <c r="X2433" s="306"/>
      <c r="Y2433" s="306"/>
      <c r="Z2433" s="306"/>
    </row>
    <row r="2434" spans="1:26" s="111" customFormat="1">
      <c r="A2434" s="306"/>
      <c r="B2434" s="306"/>
      <c r="C2434" s="306"/>
      <c r="S2434" s="306"/>
      <c r="T2434" s="306"/>
      <c r="U2434" s="306"/>
      <c r="V2434" s="306"/>
      <c r="W2434" s="306"/>
      <c r="X2434" s="306"/>
      <c r="Y2434" s="306"/>
      <c r="Z2434" s="306"/>
    </row>
    <row r="2435" spans="1:26" s="111" customFormat="1">
      <c r="A2435" s="306"/>
      <c r="B2435" s="306"/>
      <c r="C2435" s="306"/>
      <c r="S2435" s="306"/>
      <c r="T2435" s="306"/>
      <c r="U2435" s="306"/>
      <c r="V2435" s="306"/>
      <c r="W2435" s="306"/>
      <c r="X2435" s="306"/>
      <c r="Y2435" s="306"/>
      <c r="Z2435" s="306"/>
    </row>
    <row r="2436" spans="1:26" s="111" customFormat="1">
      <c r="A2436" s="306"/>
      <c r="B2436" s="306"/>
      <c r="C2436" s="306"/>
      <c r="S2436" s="306"/>
      <c r="T2436" s="306"/>
      <c r="U2436" s="306"/>
      <c r="V2436" s="306"/>
      <c r="W2436" s="306"/>
      <c r="X2436" s="306"/>
      <c r="Y2436" s="306"/>
      <c r="Z2436" s="306"/>
    </row>
    <row r="2437" spans="1:26" s="111" customFormat="1">
      <c r="A2437" s="306"/>
      <c r="B2437" s="306"/>
      <c r="C2437" s="306"/>
      <c r="S2437" s="306"/>
      <c r="T2437" s="306"/>
      <c r="U2437" s="306"/>
      <c r="V2437" s="306"/>
      <c r="W2437" s="306"/>
      <c r="X2437" s="306"/>
      <c r="Y2437" s="306"/>
      <c r="Z2437" s="306"/>
    </row>
    <row r="2438" spans="1:26" s="111" customFormat="1">
      <c r="A2438" s="306"/>
      <c r="B2438" s="306"/>
      <c r="C2438" s="306"/>
      <c r="S2438" s="306"/>
      <c r="T2438" s="306"/>
      <c r="U2438" s="306"/>
      <c r="V2438" s="306"/>
      <c r="W2438" s="306"/>
      <c r="X2438" s="306"/>
      <c r="Y2438" s="306"/>
      <c r="Z2438" s="306"/>
    </row>
    <row r="2439" spans="1:26" s="111" customFormat="1">
      <c r="A2439" s="306"/>
      <c r="B2439" s="306"/>
      <c r="C2439" s="306"/>
      <c r="S2439" s="306"/>
      <c r="T2439" s="306"/>
      <c r="U2439" s="306"/>
      <c r="V2439" s="306"/>
      <c r="W2439" s="306"/>
      <c r="X2439" s="306"/>
      <c r="Y2439" s="306"/>
      <c r="Z2439" s="306"/>
    </row>
    <row r="2440" spans="1:26" s="111" customFormat="1">
      <c r="A2440" s="306"/>
      <c r="B2440" s="306"/>
      <c r="C2440" s="306"/>
      <c r="S2440" s="306"/>
      <c r="T2440" s="306"/>
      <c r="U2440" s="306"/>
      <c r="V2440" s="306"/>
      <c r="W2440" s="306"/>
      <c r="X2440" s="306"/>
      <c r="Y2440" s="306"/>
      <c r="Z2440" s="306"/>
    </row>
    <row r="2441" spans="1:26" s="111" customFormat="1">
      <c r="A2441" s="306"/>
      <c r="B2441" s="306"/>
      <c r="C2441" s="306"/>
      <c r="S2441" s="306"/>
      <c r="T2441" s="306"/>
      <c r="U2441" s="306"/>
      <c r="V2441" s="306"/>
      <c r="W2441" s="306"/>
      <c r="X2441" s="306"/>
      <c r="Y2441" s="306"/>
      <c r="Z2441" s="306"/>
    </row>
    <row r="2442" spans="1:26" s="111" customFormat="1">
      <c r="A2442" s="306"/>
      <c r="B2442" s="306"/>
      <c r="C2442" s="306"/>
      <c r="S2442" s="306"/>
      <c r="T2442" s="306"/>
      <c r="U2442" s="306"/>
      <c r="V2442" s="306"/>
      <c r="W2442" s="306"/>
      <c r="X2442" s="306"/>
      <c r="Y2442" s="306"/>
      <c r="Z2442" s="306"/>
    </row>
    <row r="2443" spans="1:26" s="111" customFormat="1">
      <c r="A2443" s="306"/>
      <c r="B2443" s="306"/>
      <c r="C2443" s="306"/>
      <c r="S2443" s="306"/>
      <c r="T2443" s="306"/>
      <c r="U2443" s="306"/>
      <c r="V2443" s="306"/>
      <c r="W2443" s="306"/>
      <c r="X2443" s="306"/>
      <c r="Y2443" s="306"/>
      <c r="Z2443" s="306"/>
    </row>
    <row r="2444" spans="1:26" s="111" customFormat="1">
      <c r="A2444" s="306"/>
      <c r="B2444" s="306"/>
      <c r="C2444" s="306"/>
      <c r="S2444" s="306"/>
      <c r="T2444" s="306"/>
      <c r="U2444" s="306"/>
      <c r="V2444" s="306"/>
      <c r="W2444" s="306"/>
      <c r="X2444" s="306"/>
      <c r="Y2444" s="306"/>
      <c r="Z2444" s="306"/>
    </row>
    <row r="2445" spans="1:26" s="111" customFormat="1">
      <c r="A2445" s="306"/>
      <c r="B2445" s="306"/>
      <c r="C2445" s="306"/>
      <c r="S2445" s="306"/>
      <c r="T2445" s="306"/>
      <c r="U2445" s="306"/>
      <c r="V2445" s="306"/>
      <c r="W2445" s="306"/>
      <c r="X2445" s="306"/>
      <c r="Y2445" s="306"/>
      <c r="Z2445" s="306"/>
    </row>
    <row r="2446" spans="1:26" s="111" customFormat="1">
      <c r="A2446" s="306"/>
      <c r="B2446" s="306"/>
      <c r="C2446" s="306"/>
      <c r="S2446" s="306"/>
      <c r="T2446" s="306"/>
      <c r="U2446" s="306"/>
      <c r="V2446" s="306"/>
      <c r="W2446" s="306"/>
      <c r="X2446" s="306"/>
      <c r="Y2446" s="306"/>
      <c r="Z2446" s="306"/>
    </row>
    <row r="2447" spans="1:26" s="111" customFormat="1">
      <c r="A2447" s="306"/>
      <c r="B2447" s="306"/>
      <c r="C2447" s="306"/>
      <c r="S2447" s="306"/>
      <c r="T2447" s="306"/>
      <c r="U2447" s="306"/>
      <c r="V2447" s="306"/>
      <c r="W2447" s="306"/>
      <c r="X2447" s="306"/>
      <c r="Y2447" s="306"/>
      <c r="Z2447" s="306"/>
    </row>
    <row r="2448" spans="1:26" s="111" customFormat="1">
      <c r="A2448" s="306"/>
      <c r="B2448" s="306"/>
      <c r="C2448" s="306"/>
      <c r="S2448" s="306"/>
      <c r="T2448" s="306"/>
      <c r="U2448" s="306"/>
      <c r="V2448" s="306"/>
      <c r="W2448" s="306"/>
      <c r="X2448" s="306"/>
      <c r="Y2448" s="306"/>
      <c r="Z2448" s="306"/>
    </row>
    <row r="2449" spans="1:26" s="111" customFormat="1">
      <c r="A2449" s="306"/>
      <c r="B2449" s="306"/>
      <c r="C2449" s="306"/>
      <c r="S2449" s="306"/>
      <c r="T2449" s="306"/>
      <c r="U2449" s="306"/>
      <c r="V2449" s="306"/>
      <c r="W2449" s="306"/>
      <c r="X2449" s="306"/>
      <c r="Y2449" s="306"/>
      <c r="Z2449" s="306"/>
    </row>
    <row r="2450" spans="1:26" s="111" customFormat="1">
      <c r="A2450" s="306"/>
      <c r="B2450" s="306"/>
      <c r="C2450" s="306"/>
      <c r="S2450" s="306"/>
      <c r="T2450" s="306"/>
      <c r="U2450" s="306"/>
      <c r="V2450" s="306"/>
      <c r="W2450" s="306"/>
      <c r="X2450" s="306"/>
      <c r="Y2450" s="306"/>
      <c r="Z2450" s="306"/>
    </row>
    <row r="2451" spans="1:26" s="111" customFormat="1">
      <c r="A2451" s="306"/>
      <c r="B2451" s="306"/>
      <c r="C2451" s="306"/>
      <c r="S2451" s="306"/>
      <c r="T2451" s="306"/>
      <c r="U2451" s="306"/>
      <c r="V2451" s="306"/>
      <c r="W2451" s="306"/>
      <c r="X2451" s="306"/>
      <c r="Y2451" s="306"/>
      <c r="Z2451" s="306"/>
    </row>
    <row r="2452" spans="1:26" s="111" customFormat="1">
      <c r="A2452" s="306"/>
      <c r="B2452" s="306"/>
      <c r="C2452" s="306"/>
      <c r="S2452" s="306"/>
      <c r="T2452" s="306"/>
      <c r="U2452" s="306"/>
      <c r="V2452" s="306"/>
      <c r="W2452" s="306"/>
      <c r="X2452" s="306"/>
      <c r="Y2452" s="306"/>
      <c r="Z2452" s="306"/>
    </row>
    <row r="2453" spans="1:26" s="111" customFormat="1">
      <c r="A2453" s="306"/>
      <c r="B2453" s="306"/>
      <c r="C2453" s="306"/>
      <c r="S2453" s="306"/>
      <c r="T2453" s="306"/>
      <c r="U2453" s="306"/>
      <c r="V2453" s="306"/>
      <c r="W2453" s="306"/>
      <c r="X2453" s="306"/>
      <c r="Y2453" s="306"/>
      <c r="Z2453" s="306"/>
    </row>
    <row r="2454" spans="1:26" s="111" customFormat="1">
      <c r="A2454" s="306"/>
      <c r="B2454" s="306"/>
      <c r="C2454" s="306"/>
      <c r="S2454" s="306"/>
      <c r="T2454" s="306"/>
      <c r="U2454" s="306"/>
      <c r="V2454" s="306"/>
      <c r="W2454" s="306"/>
      <c r="X2454" s="306"/>
      <c r="Y2454" s="306"/>
      <c r="Z2454" s="306"/>
    </row>
    <row r="2455" spans="1:26" s="111" customFormat="1">
      <c r="A2455" s="306"/>
      <c r="B2455" s="306"/>
      <c r="C2455" s="306"/>
      <c r="S2455" s="306"/>
      <c r="T2455" s="306"/>
      <c r="U2455" s="306"/>
      <c r="V2455" s="306"/>
      <c r="W2455" s="306"/>
      <c r="X2455" s="306"/>
      <c r="Y2455" s="306"/>
      <c r="Z2455" s="306"/>
    </row>
    <row r="2456" spans="1:26" s="111" customFormat="1">
      <c r="A2456" s="306"/>
      <c r="B2456" s="306"/>
      <c r="C2456" s="306"/>
      <c r="S2456" s="306"/>
      <c r="T2456" s="306"/>
      <c r="U2456" s="306"/>
      <c r="V2456" s="306"/>
      <c r="W2456" s="306"/>
      <c r="X2456" s="306"/>
      <c r="Y2456" s="306"/>
      <c r="Z2456" s="306"/>
    </row>
    <row r="2457" spans="1:26" s="111" customFormat="1">
      <c r="A2457" s="306"/>
      <c r="B2457" s="306"/>
      <c r="C2457" s="306"/>
      <c r="S2457" s="306"/>
      <c r="T2457" s="306"/>
      <c r="U2457" s="306"/>
      <c r="V2457" s="306"/>
      <c r="W2457" s="306"/>
      <c r="X2457" s="306"/>
      <c r="Y2457" s="306"/>
      <c r="Z2457" s="306"/>
    </row>
    <row r="2458" spans="1:26" s="111" customFormat="1">
      <c r="A2458" s="306"/>
      <c r="B2458" s="306"/>
      <c r="C2458" s="306"/>
      <c r="S2458" s="306"/>
      <c r="T2458" s="306"/>
      <c r="U2458" s="306"/>
      <c r="V2458" s="306"/>
      <c r="W2458" s="306"/>
      <c r="X2458" s="306"/>
      <c r="Y2458" s="306"/>
      <c r="Z2458" s="306"/>
    </row>
    <row r="2459" spans="1:26" s="111" customFormat="1">
      <c r="A2459" s="306"/>
      <c r="B2459" s="306"/>
      <c r="C2459" s="306"/>
      <c r="S2459" s="306"/>
      <c r="T2459" s="306"/>
      <c r="U2459" s="306"/>
      <c r="V2459" s="306"/>
      <c r="W2459" s="306"/>
      <c r="X2459" s="306"/>
      <c r="Y2459" s="306"/>
      <c r="Z2459" s="306"/>
    </row>
    <row r="2460" spans="1:26" s="111" customFormat="1">
      <c r="A2460" s="306"/>
      <c r="B2460" s="306"/>
      <c r="C2460" s="306"/>
      <c r="S2460" s="306"/>
      <c r="T2460" s="306"/>
      <c r="U2460" s="306"/>
      <c r="V2460" s="306"/>
      <c r="W2460" s="306"/>
      <c r="X2460" s="306"/>
      <c r="Y2460" s="306"/>
      <c r="Z2460" s="306"/>
    </row>
    <row r="2461" spans="1:26" s="111" customFormat="1">
      <c r="A2461" s="306"/>
      <c r="B2461" s="306"/>
      <c r="C2461" s="306"/>
      <c r="S2461" s="306"/>
      <c r="T2461" s="306"/>
      <c r="U2461" s="306"/>
      <c r="V2461" s="306"/>
      <c r="W2461" s="306"/>
      <c r="X2461" s="306"/>
      <c r="Y2461" s="306"/>
      <c r="Z2461" s="306"/>
    </row>
    <row r="2462" spans="1:26" s="111" customFormat="1">
      <c r="A2462" s="306"/>
      <c r="B2462" s="306"/>
      <c r="C2462" s="306"/>
      <c r="S2462" s="306"/>
      <c r="T2462" s="306"/>
      <c r="U2462" s="306"/>
      <c r="V2462" s="306"/>
      <c r="W2462" s="306"/>
      <c r="X2462" s="306"/>
      <c r="Y2462" s="306"/>
      <c r="Z2462" s="306"/>
    </row>
    <row r="2463" spans="1:26" s="111" customFormat="1">
      <c r="A2463" s="306"/>
      <c r="B2463" s="306"/>
      <c r="C2463" s="306"/>
      <c r="S2463" s="306"/>
      <c r="T2463" s="306"/>
      <c r="U2463" s="306"/>
      <c r="V2463" s="306"/>
      <c r="W2463" s="306"/>
      <c r="X2463" s="306"/>
      <c r="Y2463" s="306"/>
      <c r="Z2463" s="306"/>
    </row>
    <row r="2464" spans="1:26" s="111" customFormat="1">
      <c r="A2464" s="306"/>
      <c r="B2464" s="306"/>
      <c r="C2464" s="306"/>
      <c r="S2464" s="306"/>
      <c r="T2464" s="306"/>
      <c r="U2464" s="306"/>
      <c r="V2464" s="306"/>
      <c r="W2464" s="306"/>
      <c r="X2464" s="306"/>
      <c r="Y2464" s="306"/>
      <c r="Z2464" s="306"/>
    </row>
    <row r="2465" spans="1:26" s="111" customFormat="1">
      <c r="A2465" s="306"/>
      <c r="B2465" s="306"/>
      <c r="C2465" s="306"/>
      <c r="S2465" s="306"/>
      <c r="T2465" s="306"/>
      <c r="U2465" s="306"/>
      <c r="V2465" s="306"/>
      <c r="W2465" s="306"/>
      <c r="X2465" s="306"/>
      <c r="Y2465" s="306"/>
      <c r="Z2465" s="306"/>
    </row>
    <row r="2466" spans="1:26" s="111" customFormat="1">
      <c r="A2466" s="306"/>
      <c r="B2466" s="306"/>
      <c r="C2466" s="306"/>
      <c r="S2466" s="306"/>
      <c r="T2466" s="306"/>
      <c r="U2466" s="306"/>
      <c r="V2466" s="306"/>
      <c r="W2466" s="306"/>
      <c r="X2466" s="306"/>
      <c r="Y2466" s="306"/>
      <c r="Z2466" s="306"/>
    </row>
    <row r="2467" spans="1:26" s="111" customFormat="1">
      <c r="A2467" s="306"/>
      <c r="B2467" s="306"/>
      <c r="C2467" s="306"/>
      <c r="S2467" s="306"/>
      <c r="T2467" s="306"/>
      <c r="U2467" s="306"/>
      <c r="V2467" s="306"/>
      <c r="W2467" s="306"/>
      <c r="X2467" s="306"/>
      <c r="Y2467" s="306"/>
      <c r="Z2467" s="306"/>
    </row>
    <row r="2468" spans="1:26" s="111" customFormat="1">
      <c r="A2468" s="306"/>
      <c r="B2468" s="306"/>
      <c r="C2468" s="306"/>
      <c r="S2468" s="306"/>
      <c r="T2468" s="306"/>
      <c r="U2468" s="306"/>
      <c r="V2468" s="306"/>
      <c r="W2468" s="306"/>
      <c r="X2468" s="306"/>
      <c r="Y2468" s="306"/>
      <c r="Z2468" s="306"/>
    </row>
    <row r="2469" spans="1:26" s="111" customFormat="1">
      <c r="A2469" s="306"/>
      <c r="B2469" s="306"/>
      <c r="C2469" s="306"/>
      <c r="S2469" s="306"/>
      <c r="T2469" s="306"/>
      <c r="U2469" s="306"/>
      <c r="V2469" s="306"/>
      <c r="W2469" s="306"/>
      <c r="X2469" s="306"/>
      <c r="Y2469" s="306"/>
      <c r="Z2469" s="306"/>
    </row>
    <row r="2470" spans="1:26" s="111" customFormat="1">
      <c r="A2470" s="306"/>
      <c r="B2470" s="306"/>
      <c r="C2470" s="306"/>
      <c r="S2470" s="306"/>
      <c r="T2470" s="306"/>
      <c r="U2470" s="306"/>
      <c r="V2470" s="306"/>
      <c r="W2470" s="306"/>
      <c r="X2470" s="306"/>
      <c r="Y2470" s="306"/>
      <c r="Z2470" s="306"/>
    </row>
    <row r="2471" spans="1:26" s="111" customFormat="1">
      <c r="A2471" s="306"/>
      <c r="B2471" s="306"/>
      <c r="C2471" s="306"/>
      <c r="S2471" s="306"/>
      <c r="T2471" s="306"/>
      <c r="U2471" s="306"/>
      <c r="V2471" s="306"/>
      <c r="W2471" s="306"/>
      <c r="X2471" s="306"/>
      <c r="Y2471" s="306"/>
      <c r="Z2471" s="306"/>
    </row>
    <row r="2472" spans="1:26" s="111" customFormat="1">
      <c r="A2472" s="306"/>
      <c r="B2472" s="306"/>
      <c r="C2472" s="306"/>
      <c r="S2472" s="306"/>
      <c r="T2472" s="306"/>
      <c r="U2472" s="306"/>
      <c r="V2472" s="306"/>
      <c r="W2472" s="306"/>
      <c r="X2472" s="306"/>
      <c r="Y2472" s="306"/>
      <c r="Z2472" s="306"/>
    </row>
    <row r="2473" spans="1:26" s="111" customFormat="1">
      <c r="A2473" s="306"/>
      <c r="B2473" s="306"/>
      <c r="C2473" s="306"/>
      <c r="S2473" s="306"/>
      <c r="T2473" s="306"/>
      <c r="U2473" s="306"/>
      <c r="V2473" s="306"/>
      <c r="W2473" s="306"/>
      <c r="X2473" s="306"/>
      <c r="Y2473" s="306"/>
      <c r="Z2473" s="306"/>
    </row>
    <row r="2474" spans="1:26" s="111" customFormat="1">
      <c r="A2474" s="306"/>
      <c r="B2474" s="306"/>
      <c r="C2474" s="306"/>
      <c r="S2474" s="306"/>
      <c r="T2474" s="306"/>
      <c r="U2474" s="306"/>
      <c r="V2474" s="306"/>
      <c r="W2474" s="306"/>
      <c r="X2474" s="306"/>
      <c r="Y2474" s="306"/>
      <c r="Z2474" s="306"/>
    </row>
    <row r="2475" spans="1:26" s="111" customFormat="1">
      <c r="A2475" s="306"/>
      <c r="B2475" s="306"/>
      <c r="C2475" s="306"/>
      <c r="S2475" s="306"/>
      <c r="T2475" s="306"/>
      <c r="U2475" s="306"/>
      <c r="V2475" s="306"/>
      <c r="W2475" s="306"/>
      <c r="X2475" s="306"/>
      <c r="Y2475" s="306"/>
      <c r="Z2475" s="306"/>
    </row>
    <row r="2476" spans="1:26" s="111" customFormat="1">
      <c r="A2476" s="306"/>
      <c r="B2476" s="306"/>
      <c r="C2476" s="306"/>
      <c r="S2476" s="306"/>
      <c r="T2476" s="306"/>
      <c r="U2476" s="306"/>
      <c r="V2476" s="306"/>
      <c r="W2476" s="306"/>
      <c r="X2476" s="306"/>
      <c r="Y2476" s="306"/>
      <c r="Z2476" s="306"/>
    </row>
    <row r="2477" spans="1:26" s="111" customFormat="1">
      <c r="A2477" s="306"/>
      <c r="B2477" s="306"/>
      <c r="C2477" s="306"/>
      <c r="S2477" s="306"/>
      <c r="T2477" s="306"/>
      <c r="U2477" s="306"/>
      <c r="V2477" s="306"/>
      <c r="W2477" s="306"/>
      <c r="X2477" s="306"/>
      <c r="Y2477" s="306"/>
      <c r="Z2477" s="306"/>
    </row>
    <row r="2478" spans="1:26" s="111" customFormat="1">
      <c r="A2478" s="306"/>
      <c r="B2478" s="306"/>
      <c r="C2478" s="306"/>
      <c r="S2478" s="306"/>
      <c r="T2478" s="306"/>
      <c r="U2478" s="306"/>
      <c r="V2478" s="306"/>
      <c r="W2478" s="306"/>
      <c r="X2478" s="306"/>
      <c r="Y2478" s="306"/>
      <c r="Z2478" s="306"/>
    </row>
    <row r="2479" spans="1:26" s="111" customFormat="1">
      <c r="A2479" s="306"/>
      <c r="B2479" s="306"/>
      <c r="C2479" s="306"/>
      <c r="S2479" s="306"/>
      <c r="T2479" s="306"/>
      <c r="U2479" s="306"/>
      <c r="V2479" s="306"/>
      <c r="W2479" s="306"/>
      <c r="X2479" s="306"/>
      <c r="Y2479" s="306"/>
      <c r="Z2479" s="306"/>
    </row>
  </sheetData>
  <sheetProtection algorithmName="SHA-512" hashValue="qrDhCviss2Kdd94q8tbgJ5H5DgG6T+XCF3a/Silw/EFwZP7/PS0unfIv0i2x/yUpk+q/f1To0GGgaFHcXhG7nQ==" saltValue="3hwYpV6bX22HswkUCZP6JA==" spinCount="100000" sheet="1" objects="1" scenarios="1" formatColumns="0" formatRows="0"/>
  <mergeCells count="5">
    <mergeCell ref="E6:L6"/>
    <mergeCell ref="E8:L8"/>
    <mergeCell ref="H9:J9"/>
    <mergeCell ref="F10:K16"/>
    <mergeCell ref="G17:K17"/>
  </mergeCells>
  <dataValidations count="1">
    <dataValidation allowBlank="1" showInputMessage="1" showErrorMessage="1" sqref="S1:Z1048576" xr:uid="{B4D02973-CF01-4EA9-B050-A2089922F7C6}"/>
  </dataValidations>
  <hyperlinks>
    <hyperlink ref="G17" r:id="rId1" xr:uid="{0D9DF8B3-B678-4E59-917E-42A70A7276EE}"/>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00FA-72FB-4880-87AF-5553FF5B5D23}">
  <sheetPr>
    <tabColor theme="9"/>
  </sheetPr>
  <dimension ref="A1:AB2479"/>
  <sheetViews>
    <sheetView showGridLines="0" topLeftCell="D5" zoomScaleNormal="100" workbookViewId="0">
      <selection activeCell="N9" sqref="N9"/>
    </sheetView>
  </sheetViews>
  <sheetFormatPr defaultColWidth="9.109375" defaultRowHeight="15" customHeight="1" zeroHeight="1"/>
  <cols>
    <col min="1" max="3" width="0" style="308" hidden="1" customWidth="1"/>
    <col min="4" max="4" width="9.109375" style="308"/>
    <col min="5" max="5" width="2.5546875" style="308" customWidth="1"/>
    <col min="6" max="6" width="31.33203125" style="308" customWidth="1"/>
    <col min="7" max="11" width="19.6640625" style="308" customWidth="1"/>
    <col min="12" max="12" width="2.5546875" style="308" customWidth="1"/>
    <col min="13" max="20" width="9.109375" style="308"/>
    <col min="21" max="28" width="0" style="308" hidden="1" customWidth="1"/>
    <col min="29" max="16384" width="9.109375" style="308"/>
  </cols>
  <sheetData>
    <row r="1" spans="1:28" s="307" customFormat="1" hidden="1">
      <c r="A1" s="308"/>
      <c r="B1" s="308"/>
      <c r="C1" s="308"/>
      <c r="U1" s="308"/>
      <c r="V1" s="308"/>
      <c r="W1" s="308"/>
      <c r="X1" s="308"/>
      <c r="Y1" s="308"/>
      <c r="Z1" s="308"/>
      <c r="AA1" s="308"/>
      <c r="AB1" s="308"/>
    </row>
    <row r="2" spans="1:28" s="307" customFormat="1" hidden="1">
      <c r="A2" s="308"/>
      <c r="B2" s="308"/>
      <c r="C2" s="308"/>
      <c r="U2" s="308"/>
      <c r="V2" s="308"/>
      <c r="W2" s="308"/>
      <c r="X2" s="308"/>
      <c r="Y2" s="308"/>
      <c r="Z2" s="308"/>
      <c r="AA2" s="308"/>
      <c r="AB2" s="308"/>
    </row>
    <row r="3" spans="1:28" s="307" customFormat="1" hidden="1">
      <c r="A3" s="308"/>
      <c r="B3" s="308"/>
      <c r="C3" s="308"/>
      <c r="U3" s="308"/>
      <c r="V3" s="308"/>
      <c r="W3" s="308"/>
      <c r="X3" s="308"/>
      <c r="Y3" s="308"/>
      <c r="Z3" s="308"/>
      <c r="AA3" s="308"/>
      <c r="AB3" s="308"/>
    </row>
    <row r="4" spans="1:28" s="307" customFormat="1" hidden="1">
      <c r="A4" s="308"/>
      <c r="B4" s="308"/>
      <c r="C4" s="308"/>
      <c r="U4" s="308"/>
      <c r="V4" s="308"/>
      <c r="W4" s="308"/>
      <c r="X4" s="308"/>
      <c r="Y4" s="308"/>
      <c r="Z4" s="308"/>
      <c r="AA4" s="308"/>
      <c r="AB4" s="308"/>
    </row>
    <row r="5" spans="1:28" s="174" customFormat="1">
      <c r="A5" s="308"/>
      <c r="B5" s="308"/>
      <c r="C5" s="308"/>
      <c r="U5" s="308"/>
      <c r="V5" s="308"/>
      <c r="W5" s="308"/>
      <c r="X5" s="308"/>
      <c r="Y5" s="308"/>
      <c r="Z5" s="308"/>
      <c r="AA5" s="308"/>
      <c r="AB5" s="308"/>
    </row>
    <row r="6" spans="1:28" s="174" customFormat="1" ht="53.25" customHeight="1">
      <c r="A6" s="308"/>
      <c r="B6" s="308"/>
      <c r="C6" s="308"/>
      <c r="E6" s="456" t="s">
        <v>59</v>
      </c>
      <c r="F6" s="457"/>
      <c r="G6" s="457"/>
      <c r="H6" s="457"/>
      <c r="I6" s="457"/>
      <c r="J6" s="457"/>
      <c r="K6" s="457"/>
      <c r="L6" s="458"/>
      <c r="U6" s="308"/>
      <c r="V6" s="308"/>
      <c r="W6" s="308"/>
      <c r="X6" s="308"/>
      <c r="Y6" s="308"/>
      <c r="Z6" s="308"/>
      <c r="AA6" s="308"/>
      <c r="AB6" s="308"/>
    </row>
    <row r="7" spans="1:28" s="174" customFormat="1" ht="47.25" customHeight="1">
      <c r="A7" s="308"/>
      <c r="B7" s="308"/>
      <c r="C7" s="308"/>
      <c r="E7" s="390"/>
      <c r="F7" s="461" t="s">
        <v>60</v>
      </c>
      <c r="G7" s="461"/>
      <c r="H7" s="461"/>
      <c r="I7" s="461"/>
      <c r="J7" s="461"/>
      <c r="K7" s="461"/>
      <c r="L7" s="391"/>
      <c r="U7" s="308"/>
      <c r="V7" s="308"/>
      <c r="W7" s="308"/>
      <c r="X7" s="308"/>
      <c r="Y7" s="308"/>
      <c r="Z7" s="308"/>
      <c r="AA7" s="308"/>
      <c r="AB7" s="308"/>
    </row>
    <row r="8" spans="1:28" s="174" customFormat="1" ht="64.5" customHeight="1">
      <c r="A8" s="308"/>
      <c r="B8" s="308"/>
      <c r="C8" s="308"/>
      <c r="E8" s="386"/>
      <c r="F8" s="463" t="s">
        <v>61</v>
      </c>
      <c r="G8" s="463"/>
      <c r="H8" s="463"/>
      <c r="I8" s="463"/>
      <c r="J8" s="463"/>
      <c r="K8" s="463"/>
      <c r="L8" s="387"/>
      <c r="U8" s="308"/>
      <c r="V8" s="308"/>
      <c r="W8" s="308"/>
      <c r="X8" s="308"/>
      <c r="Y8" s="308"/>
      <c r="Z8" s="308"/>
      <c r="AA8" s="308"/>
      <c r="AB8" s="308"/>
    </row>
    <row r="9" spans="1:28" s="174" customFormat="1" ht="79.5" customHeight="1">
      <c r="A9" s="308"/>
      <c r="B9" s="308"/>
      <c r="C9" s="308"/>
      <c r="E9" s="390"/>
      <c r="F9" s="393" t="s">
        <v>62</v>
      </c>
      <c r="G9" s="459" t="s">
        <v>63</v>
      </c>
      <c r="H9" s="459"/>
      <c r="I9" s="459"/>
      <c r="J9" s="459"/>
      <c r="K9" s="459"/>
      <c r="L9" s="391"/>
      <c r="U9" s="308"/>
      <c r="V9" s="308"/>
      <c r="W9" s="308"/>
      <c r="X9" s="308"/>
      <c r="Y9" s="308"/>
      <c r="Z9" s="308"/>
      <c r="AA9" s="308"/>
      <c r="AB9" s="308"/>
    </row>
    <row r="10" spans="1:28" s="174" customFormat="1" ht="51.9" customHeight="1">
      <c r="A10" s="308"/>
      <c r="B10" s="308"/>
      <c r="C10" s="308"/>
      <c r="E10" s="390"/>
      <c r="F10" s="461" t="s">
        <v>64</v>
      </c>
      <c r="G10" s="461"/>
      <c r="H10" s="461"/>
      <c r="I10" s="461"/>
      <c r="J10" s="461"/>
      <c r="K10" s="461"/>
      <c r="L10" s="391"/>
      <c r="U10" s="308"/>
      <c r="V10" s="308"/>
      <c r="W10" s="308"/>
      <c r="X10" s="308"/>
      <c r="Y10" s="308"/>
      <c r="Z10" s="308"/>
      <c r="AA10" s="308"/>
      <c r="AB10" s="308"/>
    </row>
    <row r="11" spans="1:28" s="174" customFormat="1" ht="26.25" customHeight="1">
      <c r="A11" s="308"/>
      <c r="B11" s="308"/>
      <c r="C11" s="308"/>
      <c r="E11" s="386"/>
      <c r="F11" s="464" t="s">
        <v>65</v>
      </c>
      <c r="G11" s="464"/>
      <c r="H11" s="464"/>
      <c r="I11" s="464"/>
      <c r="J11" s="464"/>
      <c r="K11" s="464"/>
      <c r="L11" s="387"/>
      <c r="U11" s="308"/>
      <c r="V11" s="308"/>
      <c r="W11" s="308"/>
      <c r="X11" s="308"/>
      <c r="Y11" s="308"/>
      <c r="Z11" s="308"/>
      <c r="AA11" s="308"/>
      <c r="AB11" s="308"/>
    </row>
    <row r="12" spans="1:28" s="174" customFormat="1" ht="36.75" customHeight="1">
      <c r="A12" s="308"/>
      <c r="B12" s="308"/>
      <c r="C12" s="308"/>
      <c r="E12" s="390"/>
      <c r="F12" s="393" t="s">
        <v>66</v>
      </c>
      <c r="G12" s="459" t="s">
        <v>67</v>
      </c>
      <c r="H12" s="459"/>
      <c r="I12" s="459"/>
      <c r="J12" s="459"/>
      <c r="K12" s="459"/>
      <c r="L12" s="391"/>
      <c r="U12" s="308"/>
      <c r="V12" s="308"/>
      <c r="W12" s="308"/>
      <c r="X12" s="308"/>
      <c r="Y12" s="308"/>
      <c r="Z12" s="308"/>
      <c r="AA12" s="308"/>
      <c r="AB12" s="308"/>
    </row>
    <row r="13" spans="1:28" s="174" customFormat="1" ht="381.75" customHeight="1">
      <c r="A13" s="308"/>
      <c r="B13" s="308"/>
      <c r="C13" s="308"/>
      <c r="E13" s="390"/>
      <c r="F13" s="460" t="s">
        <v>68</v>
      </c>
      <c r="G13" s="460"/>
      <c r="H13" s="460"/>
      <c r="I13" s="460"/>
      <c r="J13" s="460"/>
      <c r="K13" s="460"/>
      <c r="L13" s="391"/>
      <c r="P13" s="293"/>
      <c r="U13" s="308"/>
      <c r="V13" s="308"/>
      <c r="W13" s="308"/>
      <c r="X13" s="308"/>
      <c r="Y13" s="308"/>
      <c r="Z13" s="308"/>
      <c r="AA13" s="308"/>
      <c r="AB13" s="308"/>
    </row>
    <row r="14" spans="1:28" s="174" customFormat="1" ht="43.5" customHeight="1">
      <c r="A14" s="308"/>
      <c r="B14" s="308"/>
      <c r="C14" s="308"/>
      <c r="E14" s="390"/>
      <c r="F14" s="461" t="s">
        <v>69</v>
      </c>
      <c r="G14" s="461"/>
      <c r="H14" s="461"/>
      <c r="I14" s="461"/>
      <c r="J14" s="461"/>
      <c r="K14" s="461"/>
      <c r="L14" s="391"/>
      <c r="U14" s="308"/>
      <c r="V14" s="308"/>
      <c r="W14" s="308"/>
      <c r="X14" s="308"/>
      <c r="Y14" s="308"/>
      <c r="Z14" s="308"/>
      <c r="AA14" s="308"/>
      <c r="AB14" s="308"/>
    </row>
    <row r="15" spans="1:28" s="174" customFormat="1" ht="181.5" customHeight="1">
      <c r="A15" s="308"/>
      <c r="B15" s="308"/>
      <c r="C15" s="308"/>
      <c r="E15" s="388"/>
      <c r="F15" s="462" t="s">
        <v>70</v>
      </c>
      <c r="G15" s="462"/>
      <c r="H15" s="462"/>
      <c r="I15" s="462"/>
      <c r="J15" s="462"/>
      <c r="K15" s="462"/>
      <c r="L15" s="389"/>
      <c r="U15" s="308"/>
      <c r="V15" s="308"/>
      <c r="W15" s="308"/>
      <c r="X15" s="308"/>
      <c r="Y15" s="308"/>
      <c r="Z15" s="308"/>
      <c r="AA15" s="308"/>
      <c r="AB15" s="308"/>
    </row>
    <row r="16" spans="1:28" s="174" customFormat="1">
      <c r="A16" s="308"/>
      <c r="B16" s="308"/>
      <c r="C16" s="308"/>
      <c r="U16" s="308"/>
      <c r="V16" s="308"/>
      <c r="W16" s="308"/>
      <c r="X16" s="308"/>
      <c r="Y16" s="308"/>
      <c r="Z16" s="308"/>
      <c r="AA16" s="308"/>
      <c r="AB16" s="308"/>
    </row>
    <row r="17" spans="1:28" s="174" customFormat="1">
      <c r="A17" s="308"/>
      <c r="B17" s="308"/>
      <c r="C17" s="308"/>
      <c r="U17" s="308"/>
      <c r="V17" s="308"/>
      <c r="W17" s="308"/>
      <c r="X17" s="308"/>
      <c r="Y17" s="308"/>
      <c r="Z17" s="308"/>
      <c r="AA17" s="308"/>
      <c r="AB17" s="308"/>
    </row>
    <row r="18" spans="1:28" s="174" customFormat="1">
      <c r="A18" s="308"/>
      <c r="B18" s="308"/>
      <c r="C18" s="308"/>
      <c r="U18" s="308"/>
      <c r="V18" s="308"/>
      <c r="W18" s="308"/>
      <c r="X18" s="308"/>
      <c r="Y18" s="308"/>
      <c r="Z18" s="308"/>
      <c r="AA18" s="308"/>
      <c r="AB18" s="308"/>
    </row>
    <row r="19" spans="1:28" s="174" customFormat="1" ht="15.6">
      <c r="A19" s="308"/>
      <c r="B19" s="308"/>
      <c r="C19" s="308"/>
      <c r="F19"/>
      <c r="G19"/>
      <c r="H19"/>
      <c r="I19"/>
      <c r="J19"/>
      <c r="K19"/>
      <c r="L19"/>
      <c r="M19"/>
      <c r="N19"/>
      <c r="O19"/>
      <c r="U19" s="308"/>
      <c r="V19" s="308"/>
      <c r="W19" s="308"/>
      <c r="X19" s="308"/>
      <c r="Y19" s="308"/>
      <c r="Z19" s="308"/>
      <c r="AA19" s="308"/>
      <c r="AB19" s="308"/>
    </row>
    <row r="20" spans="1:28" s="174" customFormat="1" ht="15.6">
      <c r="A20" s="308"/>
      <c r="B20" s="308"/>
      <c r="C20" s="308"/>
      <c r="F20"/>
      <c r="G20"/>
      <c r="H20"/>
      <c r="I20"/>
      <c r="J20"/>
      <c r="K20"/>
      <c r="L20"/>
      <c r="M20"/>
      <c r="N20"/>
      <c r="O20"/>
      <c r="U20" s="308"/>
      <c r="V20" s="308"/>
      <c r="W20" s="308"/>
      <c r="X20" s="308"/>
      <c r="Y20" s="308"/>
      <c r="Z20" s="308"/>
      <c r="AA20" s="308"/>
      <c r="AB20" s="308"/>
    </row>
    <row r="21" spans="1:28" s="174" customFormat="1" ht="15.6">
      <c r="A21" s="308"/>
      <c r="B21" s="308"/>
      <c r="C21" s="308"/>
      <c r="F21"/>
      <c r="G21"/>
      <c r="H21"/>
      <c r="I21"/>
      <c r="J21"/>
      <c r="K21"/>
      <c r="L21"/>
      <c r="M21"/>
      <c r="N21"/>
      <c r="O21"/>
      <c r="U21" s="308"/>
      <c r="V21" s="308"/>
      <c r="W21" s="308"/>
      <c r="X21" s="308"/>
      <c r="Y21" s="308"/>
      <c r="Z21" s="308"/>
      <c r="AA21" s="308"/>
      <c r="AB21" s="308"/>
    </row>
    <row r="22" spans="1:28" s="174" customFormat="1" ht="15.6">
      <c r="A22" s="308"/>
      <c r="B22" s="308"/>
      <c r="C22" s="308"/>
      <c r="F22"/>
      <c r="G22"/>
      <c r="H22"/>
      <c r="I22"/>
      <c r="J22"/>
      <c r="K22"/>
      <c r="L22"/>
      <c r="M22"/>
      <c r="N22"/>
      <c r="O22"/>
      <c r="U22" s="308"/>
      <c r="V22" s="308"/>
      <c r="W22" s="308"/>
      <c r="X22" s="308"/>
      <c r="Y22" s="308"/>
      <c r="Z22" s="308"/>
      <c r="AA22" s="308"/>
      <c r="AB22" s="308"/>
    </row>
    <row r="23" spans="1:28" s="174" customFormat="1" ht="15.6">
      <c r="A23" s="308"/>
      <c r="B23" s="308"/>
      <c r="C23" s="308"/>
      <c r="F23"/>
      <c r="G23"/>
      <c r="H23"/>
      <c r="I23"/>
      <c r="J23"/>
      <c r="K23"/>
      <c r="L23"/>
      <c r="M23"/>
      <c r="N23"/>
      <c r="O23"/>
      <c r="U23" s="308"/>
      <c r="V23" s="308"/>
      <c r="W23" s="308"/>
      <c r="X23" s="308"/>
      <c r="Y23" s="308"/>
      <c r="Z23" s="308"/>
      <c r="AA23" s="308"/>
      <c r="AB23" s="308"/>
    </row>
    <row r="24" spans="1:28" s="174" customFormat="1" ht="15.6">
      <c r="A24" s="308"/>
      <c r="B24" s="308"/>
      <c r="C24" s="308"/>
      <c r="F24"/>
      <c r="G24"/>
      <c r="H24"/>
      <c r="I24"/>
      <c r="J24"/>
      <c r="K24"/>
      <c r="L24"/>
      <c r="M24"/>
      <c r="N24"/>
      <c r="O24"/>
      <c r="U24" s="308"/>
      <c r="V24" s="308"/>
      <c r="W24" s="308"/>
      <c r="X24" s="308"/>
      <c r="Y24" s="308"/>
      <c r="Z24" s="308"/>
      <c r="AA24" s="308"/>
      <c r="AB24" s="308"/>
    </row>
    <row r="25" spans="1:28" s="174" customFormat="1">
      <c r="A25" s="308"/>
      <c r="B25" s="308"/>
      <c r="C25" s="308"/>
      <c r="U25" s="308"/>
      <c r="V25" s="308"/>
      <c r="W25" s="308"/>
      <c r="X25" s="308"/>
      <c r="Y25" s="308"/>
      <c r="Z25" s="308"/>
      <c r="AA25" s="308"/>
      <c r="AB25" s="308"/>
    </row>
    <row r="26" spans="1:28" s="174" customFormat="1">
      <c r="A26" s="308"/>
      <c r="B26" s="308"/>
      <c r="C26" s="308"/>
      <c r="U26" s="308"/>
      <c r="V26" s="308"/>
      <c r="W26" s="308"/>
      <c r="X26" s="308"/>
      <c r="Y26" s="308"/>
      <c r="Z26" s="308"/>
      <c r="AA26" s="308"/>
      <c r="AB26" s="308"/>
    </row>
    <row r="27" spans="1:28" s="174" customFormat="1">
      <c r="A27" s="308"/>
      <c r="B27" s="308"/>
      <c r="C27" s="308"/>
      <c r="U27" s="308"/>
      <c r="V27" s="308"/>
      <c r="W27" s="308"/>
      <c r="X27" s="308"/>
      <c r="Y27" s="308"/>
      <c r="Z27" s="308"/>
      <c r="AA27" s="308"/>
      <c r="AB27" s="308"/>
    </row>
    <row r="28" spans="1:28" s="174" customFormat="1">
      <c r="A28" s="308"/>
      <c r="B28" s="308"/>
      <c r="C28" s="308"/>
      <c r="U28" s="308"/>
      <c r="V28" s="308"/>
      <c r="W28" s="308"/>
      <c r="X28" s="308"/>
      <c r="Y28" s="308"/>
      <c r="Z28" s="308"/>
      <c r="AA28" s="308"/>
      <c r="AB28" s="308"/>
    </row>
    <row r="29" spans="1:28" s="174" customFormat="1">
      <c r="A29" s="308"/>
      <c r="B29" s="308"/>
      <c r="C29" s="308"/>
      <c r="U29" s="308"/>
      <c r="V29" s="308"/>
      <c r="W29" s="308"/>
      <c r="X29" s="308"/>
      <c r="Y29" s="308"/>
      <c r="Z29" s="308"/>
      <c r="AA29" s="308"/>
      <c r="AB29" s="308"/>
    </row>
    <row r="30" spans="1:28" s="174" customFormat="1">
      <c r="A30" s="308"/>
      <c r="B30" s="308"/>
      <c r="C30" s="308"/>
      <c r="U30" s="308"/>
      <c r="V30" s="308"/>
      <c r="W30" s="308"/>
      <c r="X30" s="308"/>
      <c r="Y30" s="308"/>
      <c r="Z30" s="308"/>
      <c r="AA30" s="308"/>
      <c r="AB30" s="308"/>
    </row>
    <row r="31" spans="1:28" s="174" customFormat="1">
      <c r="A31" s="308"/>
      <c r="B31" s="308"/>
      <c r="C31" s="308"/>
      <c r="U31" s="308"/>
      <c r="V31" s="308"/>
      <c r="W31" s="308"/>
      <c r="X31" s="308"/>
      <c r="Y31" s="308"/>
      <c r="Z31" s="308"/>
      <c r="AA31" s="308"/>
      <c r="AB31" s="308"/>
    </row>
    <row r="32" spans="1:28" s="174" customFormat="1">
      <c r="A32" s="308"/>
      <c r="B32" s="308"/>
      <c r="C32" s="308"/>
      <c r="U32" s="308"/>
      <c r="V32" s="308"/>
      <c r="W32" s="308"/>
      <c r="X32" s="308"/>
      <c r="Y32" s="308"/>
      <c r="Z32" s="308"/>
      <c r="AA32" s="308"/>
      <c r="AB32" s="308"/>
    </row>
    <row r="33" spans="1:28" s="174" customFormat="1">
      <c r="A33" s="308"/>
      <c r="B33" s="308"/>
      <c r="C33" s="308"/>
      <c r="U33" s="308"/>
      <c r="V33" s="308"/>
      <c r="W33" s="308"/>
      <c r="X33" s="308"/>
      <c r="Y33" s="308"/>
      <c r="Z33" s="308"/>
      <c r="AA33" s="308"/>
      <c r="AB33" s="308"/>
    </row>
    <row r="34" spans="1:28" s="174" customFormat="1">
      <c r="A34" s="308"/>
      <c r="B34" s="308"/>
      <c r="C34" s="308"/>
      <c r="U34" s="308"/>
      <c r="V34" s="308"/>
      <c r="W34" s="308"/>
      <c r="X34" s="308"/>
      <c r="Y34" s="308"/>
      <c r="Z34" s="308"/>
      <c r="AA34" s="308"/>
      <c r="AB34" s="308"/>
    </row>
    <row r="35" spans="1:28" s="174" customFormat="1">
      <c r="A35" s="308"/>
      <c r="B35" s="308"/>
      <c r="C35" s="308"/>
      <c r="U35" s="308"/>
      <c r="V35" s="308"/>
      <c r="W35" s="308"/>
      <c r="X35" s="308"/>
      <c r="Y35" s="308"/>
      <c r="Z35" s="308"/>
      <c r="AA35" s="308"/>
      <c r="AB35" s="308"/>
    </row>
    <row r="36" spans="1:28" s="174" customFormat="1">
      <c r="A36" s="308"/>
      <c r="B36" s="308"/>
      <c r="C36" s="308"/>
      <c r="U36" s="308"/>
      <c r="V36" s="308"/>
      <c r="W36" s="308"/>
      <c r="X36" s="308"/>
      <c r="Y36" s="308"/>
      <c r="Z36" s="308"/>
      <c r="AA36" s="308"/>
      <c r="AB36" s="308"/>
    </row>
    <row r="37" spans="1:28" s="174" customFormat="1">
      <c r="A37" s="308"/>
      <c r="B37" s="308"/>
      <c r="C37" s="308"/>
      <c r="U37" s="308"/>
      <c r="V37" s="308"/>
      <c r="W37" s="308"/>
      <c r="X37" s="308"/>
      <c r="Y37" s="308"/>
      <c r="Z37" s="308"/>
      <c r="AA37" s="308"/>
      <c r="AB37" s="308"/>
    </row>
    <row r="38" spans="1:28" s="174" customFormat="1">
      <c r="A38" s="308"/>
      <c r="B38" s="308"/>
      <c r="C38" s="308"/>
      <c r="U38" s="308"/>
      <c r="V38" s="308"/>
      <c r="W38" s="308"/>
      <c r="X38" s="308"/>
      <c r="Y38" s="308"/>
      <c r="Z38" s="308"/>
      <c r="AA38" s="308"/>
      <c r="AB38" s="308"/>
    </row>
    <row r="39" spans="1:28" s="174" customFormat="1">
      <c r="A39" s="308"/>
      <c r="B39" s="308"/>
      <c r="C39" s="308"/>
      <c r="U39" s="308"/>
      <c r="V39" s="308"/>
      <c r="W39" s="308"/>
      <c r="X39" s="308"/>
      <c r="Y39" s="308"/>
      <c r="Z39" s="308"/>
      <c r="AA39" s="308"/>
      <c r="AB39" s="308"/>
    </row>
    <row r="40" spans="1:28" s="174" customFormat="1">
      <c r="A40" s="308"/>
      <c r="B40" s="308"/>
      <c r="C40" s="308"/>
      <c r="U40" s="308"/>
      <c r="V40" s="308"/>
      <c r="W40" s="308"/>
      <c r="X40" s="308"/>
      <c r="Y40" s="308"/>
      <c r="Z40" s="308"/>
      <c r="AA40" s="308"/>
      <c r="AB40" s="308"/>
    </row>
    <row r="41" spans="1:28" s="174" customFormat="1">
      <c r="A41" s="308"/>
      <c r="B41" s="308"/>
      <c r="C41" s="308"/>
      <c r="U41" s="308"/>
      <c r="V41" s="308"/>
      <c r="W41" s="308"/>
      <c r="X41" s="308"/>
      <c r="Y41" s="308"/>
      <c r="Z41" s="308"/>
      <c r="AA41" s="308"/>
      <c r="AB41" s="308"/>
    </row>
    <row r="42" spans="1:28" s="174" customFormat="1">
      <c r="A42" s="308"/>
      <c r="B42" s="308"/>
      <c r="C42" s="308"/>
      <c r="U42" s="308"/>
      <c r="V42" s="308"/>
      <c r="W42" s="308"/>
      <c r="X42" s="308"/>
      <c r="Y42" s="308"/>
      <c r="Z42" s="308"/>
      <c r="AA42" s="308"/>
      <c r="AB42" s="308"/>
    </row>
    <row r="43" spans="1:28" s="174" customFormat="1">
      <c r="A43" s="308"/>
      <c r="B43" s="308"/>
      <c r="C43" s="308"/>
      <c r="U43" s="308"/>
      <c r="V43" s="308"/>
      <c r="W43" s="308"/>
      <c r="X43" s="308"/>
      <c r="Y43" s="308"/>
      <c r="Z43" s="308"/>
      <c r="AA43" s="308"/>
      <c r="AB43" s="308"/>
    </row>
    <row r="44" spans="1:28" s="174" customFormat="1">
      <c r="A44" s="308"/>
      <c r="B44" s="308"/>
      <c r="C44" s="308"/>
      <c r="U44" s="308"/>
      <c r="V44" s="308"/>
      <c r="W44" s="308"/>
      <c r="X44" s="308"/>
      <c r="Y44" s="308"/>
      <c r="Z44" s="308"/>
      <c r="AA44" s="308"/>
      <c r="AB44" s="308"/>
    </row>
    <row r="45" spans="1:28" s="174" customFormat="1">
      <c r="A45" s="308"/>
      <c r="B45" s="308"/>
      <c r="C45" s="308"/>
      <c r="U45" s="308"/>
      <c r="V45" s="308"/>
      <c r="W45" s="308"/>
      <c r="X45" s="308"/>
      <c r="Y45" s="308"/>
      <c r="Z45" s="308"/>
      <c r="AA45" s="308"/>
      <c r="AB45" s="308"/>
    </row>
    <row r="46" spans="1:28" s="174" customFormat="1">
      <c r="A46" s="308"/>
      <c r="B46" s="308"/>
      <c r="C46" s="308"/>
      <c r="U46" s="308"/>
      <c r="V46" s="308"/>
      <c r="W46" s="308"/>
      <c r="X46" s="308"/>
      <c r="Y46" s="308"/>
      <c r="Z46" s="308"/>
      <c r="AA46" s="308"/>
      <c r="AB46" s="308"/>
    </row>
    <row r="47" spans="1:28" s="174" customFormat="1">
      <c r="A47" s="308"/>
      <c r="B47" s="308"/>
      <c r="C47" s="308"/>
      <c r="U47" s="308"/>
      <c r="V47" s="308"/>
      <c r="W47" s="308"/>
      <c r="X47" s="308"/>
      <c r="Y47" s="308"/>
      <c r="Z47" s="308"/>
      <c r="AA47" s="308"/>
      <c r="AB47" s="308"/>
    </row>
    <row r="48" spans="1:28" s="174" customFormat="1">
      <c r="A48" s="308"/>
      <c r="B48" s="308"/>
      <c r="C48" s="308"/>
      <c r="U48" s="308"/>
      <c r="V48" s="308"/>
      <c r="W48" s="308"/>
      <c r="X48" s="308"/>
      <c r="Y48" s="308"/>
      <c r="Z48" s="308"/>
      <c r="AA48" s="308"/>
      <c r="AB48" s="308"/>
    </row>
    <row r="49" spans="1:28" s="174" customFormat="1">
      <c r="A49" s="308"/>
      <c r="B49" s="308"/>
      <c r="C49" s="308"/>
      <c r="U49" s="308"/>
      <c r="V49" s="308"/>
      <c r="W49" s="308"/>
      <c r="X49" s="308"/>
      <c r="Y49" s="308"/>
      <c r="Z49" s="308"/>
      <c r="AA49" s="308"/>
      <c r="AB49" s="308"/>
    </row>
    <row r="50" spans="1:28" s="174" customFormat="1">
      <c r="A50" s="308"/>
      <c r="B50" s="308"/>
      <c r="C50" s="308"/>
      <c r="U50" s="308"/>
      <c r="V50" s="308"/>
      <c r="W50" s="308"/>
      <c r="X50" s="308"/>
      <c r="Y50" s="308"/>
      <c r="Z50" s="308"/>
      <c r="AA50" s="308"/>
      <c r="AB50" s="308"/>
    </row>
    <row r="51" spans="1:28" s="174" customFormat="1">
      <c r="A51" s="308"/>
      <c r="B51" s="308"/>
      <c r="C51" s="308"/>
      <c r="U51" s="308"/>
      <c r="V51" s="308"/>
      <c r="W51" s="308"/>
      <c r="X51" s="308"/>
      <c r="Y51" s="308"/>
      <c r="Z51" s="308"/>
      <c r="AA51" s="308"/>
      <c r="AB51" s="308"/>
    </row>
    <row r="52" spans="1:28" s="174" customFormat="1">
      <c r="A52" s="308"/>
      <c r="B52" s="308"/>
      <c r="C52" s="308"/>
      <c r="U52" s="308"/>
      <c r="V52" s="308"/>
      <c r="W52" s="308"/>
      <c r="X52" s="308"/>
      <c r="Y52" s="308"/>
      <c r="Z52" s="308"/>
      <c r="AA52" s="308"/>
      <c r="AB52" s="308"/>
    </row>
    <row r="53" spans="1:28" s="174" customFormat="1">
      <c r="A53" s="308"/>
      <c r="B53" s="308"/>
      <c r="C53" s="308"/>
      <c r="U53" s="308"/>
      <c r="V53" s="308"/>
      <c r="W53" s="308"/>
      <c r="X53" s="308"/>
      <c r="Y53" s="308"/>
      <c r="Z53" s="308"/>
      <c r="AA53" s="308"/>
      <c r="AB53" s="308"/>
    </row>
    <row r="54" spans="1:28" s="174" customFormat="1">
      <c r="A54" s="308"/>
      <c r="B54" s="308"/>
      <c r="C54" s="308"/>
      <c r="U54" s="308"/>
      <c r="V54" s="308"/>
      <c r="W54" s="308"/>
      <c r="X54" s="308"/>
      <c r="Y54" s="308"/>
      <c r="Z54" s="308"/>
      <c r="AA54" s="308"/>
      <c r="AB54" s="308"/>
    </row>
    <row r="55" spans="1:28" s="174" customFormat="1">
      <c r="A55" s="308"/>
      <c r="B55" s="308"/>
      <c r="C55" s="308"/>
      <c r="U55" s="308"/>
      <c r="V55" s="308"/>
      <c r="W55" s="308"/>
      <c r="X55" s="308"/>
      <c r="Y55" s="308"/>
      <c r="Z55" s="308"/>
      <c r="AA55" s="308"/>
      <c r="AB55" s="308"/>
    </row>
    <row r="56" spans="1:28" s="174" customFormat="1">
      <c r="A56" s="308"/>
      <c r="B56" s="308"/>
      <c r="C56" s="308"/>
      <c r="U56" s="308"/>
      <c r="V56" s="308"/>
      <c r="W56" s="308"/>
      <c r="X56" s="308"/>
      <c r="Y56" s="308"/>
      <c r="Z56" s="308"/>
      <c r="AA56" s="308"/>
      <c r="AB56" s="308"/>
    </row>
    <row r="57" spans="1:28" s="174" customFormat="1">
      <c r="A57" s="308"/>
      <c r="B57" s="308"/>
      <c r="C57" s="308"/>
      <c r="U57" s="308"/>
      <c r="V57" s="308"/>
      <c r="W57" s="308"/>
      <c r="X57" s="308"/>
      <c r="Y57" s="308"/>
      <c r="Z57" s="308"/>
      <c r="AA57" s="308"/>
      <c r="AB57" s="308"/>
    </row>
    <row r="58" spans="1:28" s="174" customFormat="1">
      <c r="A58" s="308"/>
      <c r="B58" s="308"/>
      <c r="C58" s="308"/>
      <c r="U58" s="308"/>
      <c r="V58" s="308"/>
      <c r="W58" s="308"/>
      <c r="X58" s="308"/>
      <c r="Y58" s="308"/>
      <c r="Z58" s="308"/>
      <c r="AA58" s="308"/>
      <c r="AB58" s="308"/>
    </row>
    <row r="59" spans="1:28" s="174" customFormat="1">
      <c r="A59" s="308"/>
      <c r="B59" s="308"/>
      <c r="C59" s="308"/>
      <c r="U59" s="308"/>
      <c r="V59" s="308"/>
      <c r="W59" s="308"/>
      <c r="X59" s="308"/>
      <c r="Y59" s="308"/>
      <c r="Z59" s="308"/>
      <c r="AA59" s="308"/>
      <c r="AB59" s="308"/>
    </row>
    <row r="60" spans="1:28" s="174" customFormat="1">
      <c r="A60" s="308"/>
      <c r="B60" s="308"/>
      <c r="C60" s="308"/>
      <c r="U60" s="308"/>
      <c r="V60" s="308"/>
      <c r="W60" s="308"/>
      <c r="X60" s="308"/>
      <c r="Y60" s="308"/>
      <c r="Z60" s="308"/>
      <c r="AA60" s="308"/>
      <c r="AB60" s="308"/>
    </row>
    <row r="61" spans="1:28" s="174" customFormat="1">
      <c r="A61" s="308"/>
      <c r="B61" s="308"/>
      <c r="C61" s="308"/>
      <c r="U61" s="308"/>
      <c r="V61" s="308"/>
      <c r="W61" s="308"/>
      <c r="X61" s="308"/>
      <c r="Y61" s="308"/>
      <c r="Z61" s="308"/>
      <c r="AA61" s="308"/>
      <c r="AB61" s="308"/>
    </row>
    <row r="62" spans="1:28" s="174" customFormat="1">
      <c r="A62" s="308"/>
      <c r="B62" s="308"/>
      <c r="C62" s="308"/>
      <c r="U62" s="308"/>
      <c r="V62" s="308"/>
      <c r="W62" s="308"/>
      <c r="X62" s="308"/>
      <c r="Y62" s="308"/>
      <c r="Z62" s="308"/>
      <c r="AA62" s="308"/>
      <c r="AB62" s="308"/>
    </row>
    <row r="63" spans="1:28" s="174" customFormat="1">
      <c r="A63" s="308"/>
      <c r="B63" s="308"/>
      <c r="C63" s="308"/>
      <c r="U63" s="308"/>
      <c r="V63" s="308"/>
      <c r="W63" s="308"/>
      <c r="X63" s="308"/>
      <c r="Y63" s="308"/>
      <c r="Z63" s="308"/>
      <c r="AA63" s="308"/>
      <c r="AB63" s="308"/>
    </row>
    <row r="64" spans="1:28" s="174" customFormat="1">
      <c r="A64" s="308"/>
      <c r="B64" s="308"/>
      <c r="C64" s="308"/>
      <c r="U64" s="308"/>
      <c r="V64" s="308"/>
      <c r="W64" s="308"/>
      <c r="X64" s="308"/>
      <c r="Y64" s="308"/>
      <c r="Z64" s="308"/>
      <c r="AA64" s="308"/>
      <c r="AB64" s="308"/>
    </row>
    <row r="65" spans="1:28" s="174" customFormat="1">
      <c r="A65" s="308"/>
      <c r="B65" s="308"/>
      <c r="C65" s="308"/>
      <c r="U65" s="308"/>
      <c r="V65" s="308"/>
      <c r="W65" s="308"/>
      <c r="X65" s="308"/>
      <c r="Y65" s="308"/>
      <c r="Z65" s="308"/>
      <c r="AA65" s="308"/>
      <c r="AB65" s="308"/>
    </row>
    <row r="66" spans="1:28" s="174" customFormat="1">
      <c r="A66" s="308"/>
      <c r="B66" s="308"/>
      <c r="C66" s="308"/>
      <c r="U66" s="308"/>
      <c r="V66" s="308"/>
      <c r="W66" s="308"/>
      <c r="X66" s="308"/>
      <c r="Y66" s="308"/>
      <c r="Z66" s="308"/>
      <c r="AA66" s="308"/>
      <c r="AB66" s="308"/>
    </row>
    <row r="67" spans="1:28" s="174" customFormat="1">
      <c r="A67" s="308"/>
      <c r="B67" s="308"/>
      <c r="C67" s="308"/>
      <c r="U67" s="308"/>
      <c r="V67" s="308"/>
      <c r="W67" s="308"/>
      <c r="X67" s="308"/>
      <c r="Y67" s="308"/>
      <c r="Z67" s="308"/>
      <c r="AA67" s="308"/>
      <c r="AB67" s="308"/>
    </row>
    <row r="68" spans="1:28" s="174" customFormat="1">
      <c r="A68" s="308"/>
      <c r="B68" s="308"/>
      <c r="C68" s="308"/>
      <c r="U68" s="308"/>
      <c r="V68" s="308"/>
      <c r="W68" s="308"/>
      <c r="X68" s="308"/>
      <c r="Y68" s="308"/>
      <c r="Z68" s="308"/>
      <c r="AA68" s="308"/>
      <c r="AB68" s="308"/>
    </row>
    <row r="69" spans="1:28" s="174" customFormat="1">
      <c r="A69" s="308"/>
      <c r="B69" s="308"/>
      <c r="C69" s="308"/>
      <c r="U69" s="308"/>
      <c r="V69" s="308"/>
      <c r="W69" s="308"/>
      <c r="X69" s="308"/>
      <c r="Y69" s="308"/>
      <c r="Z69" s="308"/>
      <c r="AA69" s="308"/>
      <c r="AB69" s="308"/>
    </row>
    <row r="70" spans="1:28" s="174" customFormat="1">
      <c r="A70" s="308"/>
      <c r="B70" s="308"/>
      <c r="C70" s="308"/>
      <c r="U70" s="308"/>
      <c r="V70" s="308"/>
      <c r="W70" s="308"/>
      <c r="X70" s="308"/>
      <c r="Y70" s="308"/>
      <c r="Z70" s="308"/>
      <c r="AA70" s="308"/>
      <c r="AB70" s="308"/>
    </row>
    <row r="71" spans="1:28" s="174" customFormat="1">
      <c r="A71" s="308"/>
      <c r="B71" s="308"/>
      <c r="C71" s="308"/>
      <c r="U71" s="308"/>
      <c r="V71" s="308"/>
      <c r="W71" s="308"/>
      <c r="X71" s="308"/>
      <c r="Y71" s="308"/>
      <c r="Z71" s="308"/>
      <c r="AA71" s="308"/>
      <c r="AB71" s="308"/>
    </row>
    <row r="72" spans="1:28" s="174" customFormat="1">
      <c r="A72" s="308"/>
      <c r="B72" s="308"/>
      <c r="C72" s="308"/>
      <c r="U72" s="308"/>
      <c r="V72" s="308"/>
      <c r="W72" s="308"/>
      <c r="X72" s="308"/>
      <c r="Y72" s="308"/>
      <c r="Z72" s="308"/>
      <c r="AA72" s="308"/>
      <c r="AB72" s="308"/>
    </row>
    <row r="73" spans="1:28" s="174" customFormat="1">
      <c r="A73" s="308"/>
      <c r="B73" s="308"/>
      <c r="C73" s="308"/>
      <c r="U73" s="308"/>
      <c r="V73" s="308"/>
      <c r="W73" s="308"/>
      <c r="X73" s="308"/>
      <c r="Y73" s="308"/>
      <c r="Z73" s="308"/>
      <c r="AA73" s="308"/>
      <c r="AB73" s="308"/>
    </row>
    <row r="74" spans="1:28" s="174" customFormat="1">
      <c r="A74" s="308"/>
      <c r="B74" s="308"/>
      <c r="C74" s="308"/>
      <c r="U74" s="308"/>
      <c r="V74" s="308"/>
      <c r="W74" s="308"/>
      <c r="X74" s="308"/>
      <c r="Y74" s="308"/>
      <c r="Z74" s="308"/>
      <c r="AA74" s="308"/>
      <c r="AB74" s="308"/>
    </row>
    <row r="75" spans="1:28" s="174" customFormat="1">
      <c r="A75" s="308"/>
      <c r="B75" s="308"/>
      <c r="C75" s="308"/>
      <c r="U75" s="308"/>
      <c r="V75" s="308"/>
      <c r="W75" s="308"/>
      <c r="X75" s="308"/>
      <c r="Y75" s="308"/>
      <c r="Z75" s="308"/>
      <c r="AA75" s="308"/>
      <c r="AB75" s="308"/>
    </row>
    <row r="76" spans="1:28" s="174" customFormat="1">
      <c r="A76" s="308"/>
      <c r="B76" s="308"/>
      <c r="C76" s="308"/>
      <c r="U76" s="308"/>
      <c r="V76" s="308"/>
      <c r="W76" s="308"/>
      <c r="X76" s="308"/>
      <c r="Y76" s="308"/>
      <c r="Z76" s="308"/>
      <c r="AA76" s="308"/>
      <c r="AB76" s="308"/>
    </row>
    <row r="77" spans="1:28" s="174" customFormat="1">
      <c r="A77" s="308"/>
      <c r="B77" s="308"/>
      <c r="C77" s="308"/>
      <c r="U77" s="308"/>
      <c r="V77" s="308"/>
      <c r="W77" s="308"/>
      <c r="X77" s="308"/>
      <c r="Y77" s="308"/>
      <c r="Z77" s="308"/>
      <c r="AA77" s="308"/>
      <c r="AB77" s="308"/>
    </row>
    <row r="78" spans="1:28" s="174" customFormat="1">
      <c r="A78" s="308"/>
      <c r="B78" s="308"/>
      <c r="C78" s="308"/>
      <c r="U78" s="308"/>
      <c r="V78" s="308"/>
      <c r="W78" s="308"/>
      <c r="X78" s="308"/>
      <c r="Y78" s="308"/>
      <c r="Z78" s="308"/>
      <c r="AA78" s="308"/>
      <c r="AB78" s="308"/>
    </row>
    <row r="79" spans="1:28" s="174" customFormat="1">
      <c r="A79" s="308"/>
      <c r="B79" s="308"/>
      <c r="C79" s="308"/>
      <c r="U79" s="308"/>
      <c r="V79" s="308"/>
      <c r="W79" s="308"/>
      <c r="X79" s="308"/>
      <c r="Y79" s="308"/>
      <c r="Z79" s="308"/>
      <c r="AA79" s="308"/>
      <c r="AB79" s="308"/>
    </row>
    <row r="80" spans="1:28" s="174" customFormat="1">
      <c r="A80" s="308"/>
      <c r="B80" s="308"/>
      <c r="C80" s="308"/>
      <c r="U80" s="308"/>
      <c r="V80" s="308"/>
      <c r="W80" s="308"/>
      <c r="X80" s="308"/>
      <c r="Y80" s="308"/>
      <c r="Z80" s="308"/>
      <c r="AA80" s="308"/>
      <c r="AB80" s="308"/>
    </row>
    <row r="81" spans="1:28" s="174" customFormat="1">
      <c r="A81" s="308"/>
      <c r="B81" s="308"/>
      <c r="C81" s="308"/>
      <c r="U81" s="308"/>
      <c r="V81" s="308"/>
      <c r="W81" s="308"/>
      <c r="X81" s="308"/>
      <c r="Y81" s="308"/>
      <c r="Z81" s="308"/>
      <c r="AA81" s="308"/>
      <c r="AB81" s="308"/>
    </row>
    <row r="82" spans="1:28" s="174" customFormat="1">
      <c r="A82" s="308"/>
      <c r="B82" s="308"/>
      <c r="C82" s="308"/>
      <c r="U82" s="308"/>
      <c r="V82" s="308"/>
      <c r="W82" s="308"/>
      <c r="X82" s="308"/>
      <c r="Y82" s="308"/>
      <c r="Z82" s="308"/>
      <c r="AA82" s="308"/>
      <c r="AB82" s="308"/>
    </row>
    <row r="83" spans="1:28" s="174" customFormat="1">
      <c r="A83" s="308"/>
      <c r="B83" s="308"/>
      <c r="C83" s="308"/>
      <c r="U83" s="308"/>
      <c r="V83" s="308"/>
      <c r="W83" s="308"/>
      <c r="X83" s="308"/>
      <c r="Y83" s="308"/>
      <c r="Z83" s="308"/>
      <c r="AA83" s="308"/>
      <c r="AB83" s="308"/>
    </row>
    <row r="84" spans="1:28" s="174" customFormat="1">
      <c r="A84" s="308"/>
      <c r="B84" s="308"/>
      <c r="C84" s="308"/>
      <c r="U84" s="308"/>
      <c r="V84" s="308"/>
      <c r="W84" s="308"/>
      <c r="X84" s="308"/>
      <c r="Y84" s="308"/>
      <c r="Z84" s="308"/>
      <c r="AA84" s="308"/>
      <c r="AB84" s="308"/>
    </row>
    <row r="85" spans="1:28" s="174" customFormat="1">
      <c r="A85" s="308"/>
      <c r="B85" s="308"/>
      <c r="C85" s="308"/>
      <c r="U85" s="308"/>
      <c r="V85" s="308"/>
      <c r="W85" s="308"/>
      <c r="X85" s="308"/>
      <c r="Y85" s="308"/>
      <c r="Z85" s="308"/>
      <c r="AA85" s="308"/>
      <c r="AB85" s="308"/>
    </row>
    <row r="86" spans="1:28" s="174" customFormat="1">
      <c r="A86" s="308"/>
      <c r="B86" s="308"/>
      <c r="C86" s="308"/>
      <c r="U86" s="308"/>
      <c r="V86" s="308"/>
      <c r="W86" s="308"/>
      <c r="X86" s="308"/>
      <c r="Y86" s="308"/>
      <c r="Z86" s="308"/>
      <c r="AA86" s="308"/>
      <c r="AB86" s="308"/>
    </row>
    <row r="87" spans="1:28" s="174" customFormat="1">
      <c r="A87" s="308"/>
      <c r="B87" s="308"/>
      <c r="C87" s="308"/>
      <c r="U87" s="308"/>
      <c r="V87" s="308"/>
      <c r="W87" s="308"/>
      <c r="X87" s="308"/>
      <c r="Y87" s="308"/>
      <c r="Z87" s="308"/>
      <c r="AA87" s="308"/>
      <c r="AB87" s="308"/>
    </row>
    <row r="88" spans="1:28" s="174" customFormat="1">
      <c r="A88" s="308"/>
      <c r="B88" s="308"/>
      <c r="C88" s="308"/>
      <c r="U88" s="308"/>
      <c r="V88" s="308"/>
      <c r="W88" s="308"/>
      <c r="X88" s="308"/>
      <c r="Y88" s="308"/>
      <c r="Z88" s="308"/>
      <c r="AA88" s="308"/>
      <c r="AB88" s="308"/>
    </row>
    <row r="89" spans="1:28" s="174" customFormat="1">
      <c r="A89" s="308"/>
      <c r="B89" s="308"/>
      <c r="C89" s="308"/>
      <c r="U89" s="308"/>
      <c r="V89" s="308"/>
      <c r="W89" s="308"/>
      <c r="X89" s="308"/>
      <c r="Y89" s="308"/>
      <c r="Z89" s="308"/>
      <c r="AA89" s="308"/>
      <c r="AB89" s="308"/>
    </row>
    <row r="90" spans="1:28" s="174" customFormat="1">
      <c r="A90" s="308"/>
      <c r="B90" s="308"/>
      <c r="C90" s="308"/>
      <c r="U90" s="308"/>
      <c r="V90" s="308"/>
      <c r="W90" s="308"/>
      <c r="X90" s="308"/>
      <c r="Y90" s="308"/>
      <c r="Z90" s="308"/>
      <c r="AA90" s="308"/>
      <c r="AB90" s="308"/>
    </row>
    <row r="91" spans="1:28" s="174" customFormat="1">
      <c r="A91" s="308"/>
      <c r="B91" s="308"/>
      <c r="C91" s="308"/>
      <c r="U91" s="308"/>
      <c r="V91" s="308"/>
      <c r="W91" s="308"/>
      <c r="X91" s="308"/>
      <c r="Y91" s="308"/>
      <c r="Z91" s="308"/>
      <c r="AA91" s="308"/>
      <c r="AB91" s="308"/>
    </row>
    <row r="92" spans="1:28" s="174" customFormat="1">
      <c r="A92" s="308"/>
      <c r="B92" s="308"/>
      <c r="C92" s="308"/>
      <c r="U92" s="308"/>
      <c r="V92" s="308"/>
      <c r="W92" s="308"/>
      <c r="X92" s="308"/>
      <c r="Y92" s="308"/>
      <c r="Z92" s="308"/>
      <c r="AA92" s="308"/>
      <c r="AB92" s="308"/>
    </row>
    <row r="93" spans="1:28" s="174" customFormat="1">
      <c r="A93" s="308"/>
      <c r="B93" s="308"/>
      <c r="C93" s="308"/>
      <c r="U93" s="308"/>
      <c r="V93" s="308"/>
      <c r="W93" s="308"/>
      <c r="X93" s="308"/>
      <c r="Y93" s="308"/>
      <c r="Z93" s="308"/>
      <c r="AA93" s="308"/>
      <c r="AB93" s="308"/>
    </row>
    <row r="94" spans="1:28" s="174" customFormat="1">
      <c r="A94" s="308"/>
      <c r="B94" s="308"/>
      <c r="C94" s="308"/>
      <c r="U94" s="308"/>
      <c r="V94" s="308"/>
      <c r="W94" s="308"/>
      <c r="X94" s="308"/>
      <c r="Y94" s="308"/>
      <c r="Z94" s="308"/>
      <c r="AA94" s="308"/>
      <c r="AB94" s="308"/>
    </row>
    <row r="95" spans="1:28" s="174" customFormat="1">
      <c r="A95" s="308"/>
      <c r="B95" s="308"/>
      <c r="C95" s="308"/>
      <c r="U95" s="308"/>
      <c r="V95" s="308"/>
      <c r="W95" s="308"/>
      <c r="X95" s="308"/>
      <c r="Y95" s="308"/>
      <c r="Z95" s="308"/>
      <c r="AA95" s="308"/>
      <c r="AB95" s="308"/>
    </row>
    <row r="96" spans="1:28" s="174" customFormat="1">
      <c r="A96" s="308"/>
      <c r="B96" s="308"/>
      <c r="C96" s="308"/>
      <c r="U96" s="308"/>
      <c r="V96" s="308"/>
      <c r="W96" s="308"/>
      <c r="X96" s="308"/>
      <c r="Y96" s="308"/>
      <c r="Z96" s="308"/>
      <c r="AA96" s="308"/>
      <c r="AB96" s="308"/>
    </row>
    <row r="97" spans="1:28" s="174" customFormat="1">
      <c r="A97" s="308"/>
      <c r="B97" s="308"/>
      <c r="C97" s="308"/>
      <c r="U97" s="308"/>
      <c r="V97" s="308"/>
      <c r="W97" s="308"/>
      <c r="X97" s="308"/>
      <c r="Y97" s="308"/>
      <c r="Z97" s="308"/>
      <c r="AA97" s="308"/>
      <c r="AB97" s="308"/>
    </row>
    <row r="98" spans="1:28" s="174" customFormat="1">
      <c r="A98" s="308"/>
      <c r="B98" s="308"/>
      <c r="C98" s="308"/>
      <c r="U98" s="308"/>
      <c r="V98" s="308"/>
      <c r="W98" s="308"/>
      <c r="X98" s="308"/>
      <c r="Y98" s="308"/>
      <c r="Z98" s="308"/>
      <c r="AA98" s="308"/>
      <c r="AB98" s="308"/>
    </row>
    <row r="99" spans="1:28" s="174" customFormat="1">
      <c r="A99" s="308"/>
      <c r="B99" s="308"/>
      <c r="C99" s="308"/>
      <c r="U99" s="308"/>
      <c r="V99" s="308"/>
      <c r="W99" s="308"/>
      <c r="X99" s="308"/>
      <c r="Y99" s="308"/>
      <c r="Z99" s="308"/>
      <c r="AA99" s="308"/>
      <c r="AB99" s="308"/>
    </row>
    <row r="100" spans="1:28" s="174" customFormat="1">
      <c r="A100" s="308"/>
      <c r="B100" s="308"/>
      <c r="C100" s="308"/>
      <c r="U100" s="308"/>
      <c r="V100" s="308"/>
      <c r="W100" s="308"/>
      <c r="X100" s="308"/>
      <c r="Y100" s="308"/>
      <c r="Z100" s="308"/>
      <c r="AA100" s="308"/>
      <c r="AB100" s="308"/>
    </row>
    <row r="101" spans="1:28" s="174" customFormat="1">
      <c r="A101" s="308"/>
      <c r="B101" s="308"/>
      <c r="C101" s="308"/>
      <c r="U101" s="308"/>
      <c r="V101" s="308"/>
      <c r="W101" s="308"/>
      <c r="X101" s="308"/>
      <c r="Y101" s="308"/>
      <c r="Z101" s="308"/>
      <c r="AA101" s="308"/>
      <c r="AB101" s="308"/>
    </row>
    <row r="102" spans="1:28" s="174" customFormat="1">
      <c r="A102" s="308"/>
      <c r="B102" s="308"/>
      <c r="C102" s="308"/>
      <c r="U102" s="308"/>
      <c r="V102" s="308"/>
      <c r="W102" s="308"/>
      <c r="X102" s="308"/>
      <c r="Y102" s="308"/>
      <c r="Z102" s="308"/>
      <c r="AA102" s="308"/>
      <c r="AB102" s="308"/>
    </row>
    <row r="103" spans="1:28" s="174" customFormat="1">
      <c r="A103" s="308"/>
      <c r="B103" s="308"/>
      <c r="C103" s="308"/>
      <c r="U103" s="308"/>
      <c r="V103" s="308"/>
      <c r="W103" s="308"/>
      <c r="X103" s="308"/>
      <c r="Y103" s="308"/>
      <c r="Z103" s="308"/>
      <c r="AA103" s="308"/>
      <c r="AB103" s="308"/>
    </row>
    <row r="104" spans="1:28" s="174" customFormat="1">
      <c r="A104" s="308"/>
      <c r="B104" s="308"/>
      <c r="C104" s="308"/>
      <c r="U104" s="308"/>
      <c r="V104" s="308"/>
      <c r="W104" s="308"/>
      <c r="X104" s="308"/>
      <c r="Y104" s="308"/>
      <c r="Z104" s="308"/>
      <c r="AA104" s="308"/>
      <c r="AB104" s="308"/>
    </row>
    <row r="105" spans="1:28" s="174" customFormat="1">
      <c r="A105" s="308"/>
      <c r="B105" s="308"/>
      <c r="C105" s="308"/>
      <c r="U105" s="308"/>
      <c r="V105" s="308"/>
      <c r="W105" s="308"/>
      <c r="X105" s="308"/>
      <c r="Y105" s="308"/>
      <c r="Z105" s="308"/>
      <c r="AA105" s="308"/>
      <c r="AB105" s="308"/>
    </row>
    <row r="106" spans="1:28" s="174" customFormat="1">
      <c r="A106" s="308"/>
      <c r="B106" s="308"/>
      <c r="C106" s="308"/>
      <c r="U106" s="308"/>
      <c r="V106" s="308"/>
      <c r="W106" s="308"/>
      <c r="X106" s="308"/>
      <c r="Y106" s="308"/>
      <c r="Z106" s="308"/>
      <c r="AA106" s="308"/>
      <c r="AB106" s="308"/>
    </row>
    <row r="107" spans="1:28" s="174" customFormat="1">
      <c r="A107" s="308"/>
      <c r="B107" s="308"/>
      <c r="C107" s="308"/>
      <c r="U107" s="308"/>
      <c r="V107" s="308"/>
      <c r="W107" s="308"/>
      <c r="X107" s="308"/>
      <c r="Y107" s="308"/>
      <c r="Z107" s="308"/>
      <c r="AA107" s="308"/>
      <c r="AB107" s="308"/>
    </row>
    <row r="108" spans="1:28" s="174" customFormat="1">
      <c r="A108" s="308"/>
      <c r="B108" s="308"/>
      <c r="C108" s="308"/>
      <c r="U108" s="308"/>
      <c r="V108" s="308"/>
      <c r="W108" s="308"/>
      <c r="X108" s="308"/>
      <c r="Y108" s="308"/>
      <c r="Z108" s="308"/>
      <c r="AA108" s="308"/>
      <c r="AB108" s="308"/>
    </row>
    <row r="109" spans="1:28" s="174" customFormat="1">
      <c r="A109" s="308"/>
      <c r="B109" s="308"/>
      <c r="C109" s="308"/>
      <c r="U109" s="308"/>
      <c r="V109" s="308"/>
      <c r="W109" s="308"/>
      <c r="X109" s="308"/>
      <c r="Y109" s="308"/>
      <c r="Z109" s="308"/>
      <c r="AA109" s="308"/>
      <c r="AB109" s="308"/>
    </row>
    <row r="110" spans="1:28" s="174" customFormat="1">
      <c r="A110" s="308"/>
      <c r="B110" s="308"/>
      <c r="C110" s="308"/>
      <c r="U110" s="308"/>
      <c r="V110" s="308"/>
      <c r="W110" s="308"/>
      <c r="X110" s="308"/>
      <c r="Y110" s="308"/>
      <c r="Z110" s="308"/>
      <c r="AA110" s="308"/>
      <c r="AB110" s="308"/>
    </row>
    <row r="111" spans="1:28" s="174" customFormat="1">
      <c r="A111" s="308"/>
      <c r="B111" s="308"/>
      <c r="C111" s="308"/>
      <c r="U111" s="308"/>
      <c r="V111" s="308"/>
      <c r="W111" s="308"/>
      <c r="X111" s="308"/>
      <c r="Y111" s="308"/>
      <c r="Z111" s="308"/>
      <c r="AA111" s="308"/>
      <c r="AB111" s="308"/>
    </row>
    <row r="112" spans="1:28" s="174" customFormat="1">
      <c r="A112" s="308"/>
      <c r="B112" s="308"/>
      <c r="C112" s="308"/>
      <c r="U112" s="308"/>
      <c r="V112" s="308"/>
      <c r="W112" s="308"/>
      <c r="X112" s="308"/>
      <c r="Y112" s="308"/>
      <c r="Z112" s="308"/>
      <c r="AA112" s="308"/>
      <c r="AB112" s="308"/>
    </row>
    <row r="113" spans="1:28" s="174" customFormat="1">
      <c r="A113" s="308"/>
      <c r="B113" s="308"/>
      <c r="C113" s="308"/>
      <c r="U113" s="308"/>
      <c r="V113" s="308"/>
      <c r="W113" s="308"/>
      <c r="X113" s="308"/>
      <c r="Y113" s="308"/>
      <c r="Z113" s="308"/>
      <c r="AA113" s="308"/>
      <c r="AB113" s="308"/>
    </row>
    <row r="114" spans="1:28" s="174" customFormat="1">
      <c r="A114" s="308"/>
      <c r="B114" s="308"/>
      <c r="C114" s="308"/>
      <c r="U114" s="308"/>
      <c r="V114" s="308"/>
      <c r="W114" s="308"/>
      <c r="X114" s="308"/>
      <c r="Y114" s="308"/>
      <c r="Z114" s="308"/>
      <c r="AA114" s="308"/>
      <c r="AB114" s="308"/>
    </row>
    <row r="115" spans="1:28" s="174" customFormat="1">
      <c r="A115" s="308"/>
      <c r="B115" s="308"/>
      <c r="C115" s="308"/>
      <c r="U115" s="308"/>
      <c r="V115" s="308"/>
      <c r="W115" s="308"/>
      <c r="X115" s="308"/>
      <c r="Y115" s="308"/>
      <c r="Z115" s="308"/>
      <c r="AA115" s="308"/>
      <c r="AB115" s="308"/>
    </row>
    <row r="116" spans="1:28" s="174" customFormat="1">
      <c r="A116" s="308"/>
      <c r="B116" s="308"/>
      <c r="C116" s="308"/>
      <c r="U116" s="308"/>
      <c r="V116" s="308"/>
      <c r="W116" s="308"/>
      <c r="X116" s="308"/>
      <c r="Y116" s="308"/>
      <c r="Z116" s="308"/>
      <c r="AA116" s="308"/>
      <c r="AB116" s="308"/>
    </row>
    <row r="117" spans="1:28" s="174" customFormat="1">
      <c r="A117" s="308"/>
      <c r="B117" s="308"/>
      <c r="C117" s="308"/>
      <c r="U117" s="308"/>
      <c r="V117" s="308"/>
      <c r="W117" s="308"/>
      <c r="X117" s="308"/>
      <c r="Y117" s="308"/>
      <c r="Z117" s="308"/>
      <c r="AA117" s="308"/>
      <c r="AB117" s="308"/>
    </row>
    <row r="118" spans="1:28" s="174" customFormat="1">
      <c r="A118" s="308"/>
      <c r="B118" s="308"/>
      <c r="C118" s="308"/>
      <c r="U118" s="308"/>
      <c r="V118" s="308"/>
      <c r="W118" s="308"/>
      <c r="X118" s="308"/>
      <c r="Y118" s="308"/>
      <c r="Z118" s="308"/>
      <c r="AA118" s="308"/>
      <c r="AB118" s="308"/>
    </row>
    <row r="119" spans="1:28" s="174" customFormat="1">
      <c r="A119" s="308"/>
      <c r="B119" s="308"/>
      <c r="C119" s="308"/>
      <c r="U119" s="308"/>
      <c r="V119" s="308"/>
      <c r="W119" s="308"/>
      <c r="X119" s="308"/>
      <c r="Y119" s="308"/>
      <c r="Z119" s="308"/>
      <c r="AA119" s="308"/>
      <c r="AB119" s="308"/>
    </row>
    <row r="120" spans="1:28" s="174" customFormat="1">
      <c r="A120" s="308"/>
      <c r="B120" s="308"/>
      <c r="C120" s="308"/>
      <c r="U120" s="308"/>
      <c r="V120" s="308"/>
      <c r="W120" s="308"/>
      <c r="X120" s="308"/>
      <c r="Y120" s="308"/>
      <c r="Z120" s="308"/>
      <c r="AA120" s="308"/>
      <c r="AB120" s="308"/>
    </row>
    <row r="121" spans="1:28" s="174" customFormat="1">
      <c r="A121" s="308"/>
      <c r="B121" s="308"/>
      <c r="C121" s="308"/>
      <c r="U121" s="308"/>
      <c r="V121" s="308"/>
      <c r="W121" s="308"/>
      <c r="X121" s="308"/>
      <c r="Y121" s="308"/>
      <c r="Z121" s="308"/>
      <c r="AA121" s="308"/>
      <c r="AB121" s="308"/>
    </row>
    <row r="122" spans="1:28" s="174" customFormat="1">
      <c r="A122" s="308"/>
      <c r="B122" s="308"/>
      <c r="C122" s="308"/>
      <c r="U122" s="308"/>
      <c r="V122" s="308"/>
      <c r="W122" s="308"/>
      <c r="X122" s="308"/>
      <c r="Y122" s="308"/>
      <c r="Z122" s="308"/>
      <c r="AA122" s="308"/>
      <c r="AB122" s="308"/>
    </row>
    <row r="123" spans="1:28" s="174" customFormat="1">
      <c r="A123" s="308"/>
      <c r="B123" s="308"/>
      <c r="C123" s="308"/>
      <c r="U123" s="308"/>
      <c r="V123" s="308"/>
      <c r="W123" s="308"/>
      <c r="X123" s="308"/>
      <c r="Y123" s="308"/>
      <c r="Z123" s="308"/>
      <c r="AA123" s="308"/>
      <c r="AB123" s="308"/>
    </row>
    <row r="124" spans="1:28" s="174" customFormat="1">
      <c r="A124" s="308"/>
      <c r="B124" s="308"/>
      <c r="C124" s="308"/>
      <c r="U124" s="308"/>
      <c r="V124" s="308"/>
      <c r="W124" s="308"/>
      <c r="X124" s="308"/>
      <c r="Y124" s="308"/>
      <c r="Z124" s="308"/>
      <c r="AA124" s="308"/>
      <c r="AB124" s="308"/>
    </row>
    <row r="125" spans="1:28" s="174" customFormat="1">
      <c r="A125" s="308"/>
      <c r="B125" s="308"/>
      <c r="C125" s="308"/>
      <c r="U125" s="308"/>
      <c r="V125" s="308"/>
      <c r="W125" s="308"/>
      <c r="X125" s="308"/>
      <c r="Y125" s="308"/>
      <c r="Z125" s="308"/>
      <c r="AA125" s="308"/>
      <c r="AB125" s="308"/>
    </row>
    <row r="126" spans="1:28" s="174" customFormat="1">
      <c r="A126" s="308"/>
      <c r="B126" s="308"/>
      <c r="C126" s="308"/>
      <c r="U126" s="308"/>
      <c r="V126" s="308"/>
      <c r="W126" s="308"/>
      <c r="X126" s="308"/>
      <c r="Y126" s="308"/>
      <c r="Z126" s="308"/>
      <c r="AA126" s="308"/>
      <c r="AB126" s="308"/>
    </row>
    <row r="127" spans="1:28" s="174" customFormat="1">
      <c r="A127" s="308"/>
      <c r="B127" s="308"/>
      <c r="C127" s="308"/>
      <c r="U127" s="308"/>
      <c r="V127" s="308"/>
      <c r="W127" s="308"/>
      <c r="X127" s="308"/>
      <c r="Y127" s="308"/>
      <c r="Z127" s="308"/>
      <c r="AA127" s="308"/>
      <c r="AB127" s="308"/>
    </row>
    <row r="128" spans="1:28" s="174" customFormat="1">
      <c r="A128" s="308"/>
      <c r="B128" s="308"/>
      <c r="C128" s="308"/>
      <c r="U128" s="308"/>
      <c r="V128" s="308"/>
      <c r="W128" s="308"/>
      <c r="X128" s="308"/>
      <c r="Y128" s="308"/>
      <c r="Z128" s="308"/>
      <c r="AA128" s="308"/>
      <c r="AB128" s="308"/>
    </row>
    <row r="129" spans="1:28" s="174" customFormat="1">
      <c r="A129" s="308"/>
      <c r="B129" s="308"/>
      <c r="C129" s="308"/>
      <c r="U129" s="308"/>
      <c r="V129" s="308"/>
      <c r="W129" s="308"/>
      <c r="X129" s="308"/>
      <c r="Y129" s="308"/>
      <c r="Z129" s="308"/>
      <c r="AA129" s="308"/>
      <c r="AB129" s="308"/>
    </row>
    <row r="130" spans="1:28" s="174" customFormat="1">
      <c r="A130" s="308"/>
      <c r="B130" s="308"/>
      <c r="C130" s="308"/>
      <c r="U130" s="308"/>
      <c r="V130" s="308"/>
      <c r="W130" s="308"/>
      <c r="X130" s="308"/>
      <c r="Y130" s="308"/>
      <c r="Z130" s="308"/>
      <c r="AA130" s="308"/>
      <c r="AB130" s="308"/>
    </row>
    <row r="131" spans="1:28" s="174" customFormat="1">
      <c r="A131" s="308"/>
      <c r="B131" s="308"/>
      <c r="C131" s="308"/>
      <c r="U131" s="308"/>
      <c r="V131" s="308"/>
      <c r="W131" s="308"/>
      <c r="X131" s="308"/>
      <c r="Y131" s="308"/>
      <c r="Z131" s="308"/>
      <c r="AA131" s="308"/>
      <c r="AB131" s="308"/>
    </row>
    <row r="132" spans="1:28" s="174" customFormat="1">
      <c r="A132" s="308"/>
      <c r="B132" s="308"/>
      <c r="C132" s="308"/>
      <c r="U132" s="308"/>
      <c r="V132" s="308"/>
      <c r="W132" s="308"/>
      <c r="X132" s="308"/>
      <c r="Y132" s="308"/>
      <c r="Z132" s="308"/>
      <c r="AA132" s="308"/>
      <c r="AB132" s="308"/>
    </row>
    <row r="133" spans="1:28" s="174" customFormat="1">
      <c r="A133" s="308"/>
      <c r="B133" s="308"/>
      <c r="C133" s="308"/>
      <c r="U133" s="308"/>
      <c r="V133" s="308"/>
      <c r="W133" s="308"/>
      <c r="X133" s="308"/>
      <c r="Y133" s="308"/>
      <c r="Z133" s="308"/>
      <c r="AA133" s="308"/>
      <c r="AB133" s="308"/>
    </row>
    <row r="134" spans="1:28" s="174" customFormat="1">
      <c r="A134" s="308"/>
      <c r="B134" s="308"/>
      <c r="C134" s="308"/>
      <c r="U134" s="308"/>
      <c r="V134" s="308"/>
      <c r="W134" s="308"/>
      <c r="X134" s="308"/>
      <c r="Y134" s="308"/>
      <c r="Z134" s="308"/>
      <c r="AA134" s="308"/>
      <c r="AB134" s="308"/>
    </row>
    <row r="135" spans="1:28" s="174" customFormat="1">
      <c r="A135" s="308"/>
      <c r="B135" s="308"/>
      <c r="C135" s="308"/>
      <c r="U135" s="308"/>
      <c r="V135" s="308"/>
      <c r="W135" s="308"/>
      <c r="X135" s="308"/>
      <c r="Y135" s="308"/>
      <c r="Z135" s="308"/>
      <c r="AA135" s="308"/>
      <c r="AB135" s="308"/>
    </row>
    <row r="136" spans="1:28" s="174" customFormat="1">
      <c r="A136" s="308"/>
      <c r="B136" s="308"/>
      <c r="C136" s="308"/>
      <c r="U136" s="308"/>
      <c r="V136" s="308"/>
      <c r="W136" s="308"/>
      <c r="X136" s="308"/>
      <c r="Y136" s="308"/>
      <c r="Z136" s="308"/>
      <c r="AA136" s="308"/>
      <c r="AB136" s="308"/>
    </row>
    <row r="137" spans="1:28" s="174" customFormat="1">
      <c r="A137" s="308"/>
      <c r="B137" s="308"/>
      <c r="C137" s="308"/>
      <c r="U137" s="308"/>
      <c r="V137" s="308"/>
      <c r="W137" s="308"/>
      <c r="X137" s="308"/>
      <c r="Y137" s="308"/>
      <c r="Z137" s="308"/>
      <c r="AA137" s="308"/>
      <c r="AB137" s="308"/>
    </row>
    <row r="138" spans="1:28" s="174" customFormat="1">
      <c r="A138" s="308"/>
      <c r="B138" s="308"/>
      <c r="C138" s="308"/>
      <c r="U138" s="308"/>
      <c r="V138" s="308"/>
      <c r="W138" s="308"/>
      <c r="X138" s="308"/>
      <c r="Y138" s="308"/>
      <c r="Z138" s="308"/>
      <c r="AA138" s="308"/>
      <c r="AB138" s="308"/>
    </row>
    <row r="139" spans="1:28" s="174" customFormat="1">
      <c r="A139" s="308"/>
      <c r="B139" s="308"/>
      <c r="C139" s="308"/>
      <c r="U139" s="308"/>
      <c r="V139" s="308"/>
      <c r="W139" s="308"/>
      <c r="X139" s="308"/>
      <c r="Y139" s="308"/>
      <c r="Z139" s="308"/>
      <c r="AA139" s="308"/>
      <c r="AB139" s="308"/>
    </row>
    <row r="140" spans="1:28" s="174" customFormat="1">
      <c r="A140" s="308"/>
      <c r="B140" s="308"/>
      <c r="C140" s="308"/>
      <c r="U140" s="308"/>
      <c r="V140" s="308"/>
      <c r="W140" s="308"/>
      <c r="X140" s="308"/>
      <c r="Y140" s="308"/>
      <c r="Z140" s="308"/>
      <c r="AA140" s="308"/>
      <c r="AB140" s="308"/>
    </row>
    <row r="141" spans="1:28" s="174" customFormat="1">
      <c r="A141" s="308"/>
      <c r="B141" s="308"/>
      <c r="C141" s="308"/>
      <c r="U141" s="308"/>
      <c r="V141" s="308"/>
      <c r="W141" s="308"/>
      <c r="X141" s="308"/>
      <c r="Y141" s="308"/>
      <c r="Z141" s="308"/>
      <c r="AA141" s="308"/>
      <c r="AB141" s="308"/>
    </row>
    <row r="142" spans="1:28" s="174" customFormat="1">
      <c r="A142" s="308"/>
      <c r="B142" s="308"/>
      <c r="C142" s="308"/>
      <c r="U142" s="308"/>
      <c r="V142" s="308"/>
      <c r="W142" s="308"/>
      <c r="X142" s="308"/>
      <c r="Y142" s="308"/>
      <c r="Z142" s="308"/>
      <c r="AA142" s="308"/>
      <c r="AB142" s="308"/>
    </row>
    <row r="143" spans="1:28" s="174" customFormat="1">
      <c r="A143" s="308"/>
      <c r="B143" s="308"/>
      <c r="C143" s="308"/>
      <c r="U143" s="308"/>
      <c r="V143" s="308"/>
      <c r="W143" s="308"/>
      <c r="X143" s="308"/>
      <c r="Y143" s="308"/>
      <c r="Z143" s="308"/>
      <c r="AA143" s="308"/>
      <c r="AB143" s="308"/>
    </row>
    <row r="144" spans="1:28" s="174" customFormat="1">
      <c r="A144" s="308"/>
      <c r="B144" s="308"/>
      <c r="C144" s="308"/>
      <c r="U144" s="308"/>
      <c r="V144" s="308"/>
      <c r="W144" s="308"/>
      <c r="X144" s="308"/>
      <c r="Y144" s="308"/>
      <c r="Z144" s="308"/>
      <c r="AA144" s="308"/>
      <c r="AB144" s="308"/>
    </row>
    <row r="145" spans="1:28" s="174" customFormat="1">
      <c r="A145" s="308"/>
      <c r="B145" s="308"/>
      <c r="C145" s="308"/>
      <c r="U145" s="308"/>
      <c r="V145" s="308"/>
      <c r="W145" s="308"/>
      <c r="X145" s="308"/>
      <c r="Y145" s="308"/>
      <c r="Z145" s="308"/>
      <c r="AA145" s="308"/>
      <c r="AB145" s="308"/>
    </row>
    <row r="146" spans="1:28" s="174" customFormat="1">
      <c r="A146" s="308"/>
      <c r="B146" s="308"/>
      <c r="C146" s="308"/>
      <c r="U146" s="308"/>
      <c r="V146" s="308"/>
      <c r="W146" s="308"/>
      <c r="X146" s="308"/>
      <c r="Y146" s="308"/>
      <c r="Z146" s="308"/>
      <c r="AA146" s="308"/>
      <c r="AB146" s="308"/>
    </row>
    <row r="147" spans="1:28" s="174" customFormat="1">
      <c r="A147" s="308"/>
      <c r="B147" s="308"/>
      <c r="C147" s="308"/>
      <c r="U147" s="308"/>
      <c r="V147" s="308"/>
      <c r="W147" s="308"/>
      <c r="X147" s="308"/>
      <c r="Y147" s="308"/>
      <c r="Z147" s="308"/>
      <c r="AA147" s="308"/>
      <c r="AB147" s="308"/>
    </row>
    <row r="148" spans="1:28" s="174" customFormat="1">
      <c r="A148" s="308"/>
      <c r="B148" s="308"/>
      <c r="C148" s="308"/>
      <c r="U148" s="308"/>
      <c r="V148" s="308"/>
      <c r="W148" s="308"/>
      <c r="X148" s="308"/>
      <c r="Y148" s="308"/>
      <c r="Z148" s="308"/>
      <c r="AA148" s="308"/>
      <c r="AB148" s="308"/>
    </row>
    <row r="149" spans="1:28" s="174" customFormat="1">
      <c r="A149" s="308"/>
      <c r="B149" s="308"/>
      <c r="C149" s="308"/>
      <c r="U149" s="308"/>
      <c r="V149" s="308"/>
      <c r="W149" s="308"/>
      <c r="X149" s="308"/>
      <c r="Y149" s="308"/>
      <c r="Z149" s="308"/>
      <c r="AA149" s="308"/>
      <c r="AB149" s="308"/>
    </row>
    <row r="150" spans="1:28" s="174" customFormat="1">
      <c r="A150" s="308"/>
      <c r="B150" s="308"/>
      <c r="C150" s="308"/>
      <c r="U150" s="308"/>
      <c r="V150" s="308"/>
      <c r="W150" s="308"/>
      <c r="X150" s="308"/>
      <c r="Y150" s="308"/>
      <c r="Z150" s="308"/>
      <c r="AA150" s="308"/>
      <c r="AB150" s="308"/>
    </row>
    <row r="151" spans="1:28" s="174" customFormat="1">
      <c r="A151" s="308"/>
      <c r="B151" s="308"/>
      <c r="C151" s="308"/>
      <c r="U151" s="308"/>
      <c r="V151" s="308"/>
      <c r="W151" s="308"/>
      <c r="X151" s="308"/>
      <c r="Y151" s="308"/>
      <c r="Z151" s="308"/>
      <c r="AA151" s="308"/>
      <c r="AB151" s="308"/>
    </row>
    <row r="152" spans="1:28" s="174" customFormat="1">
      <c r="A152" s="308"/>
      <c r="B152" s="308"/>
      <c r="C152" s="308"/>
      <c r="U152" s="308"/>
      <c r="V152" s="308"/>
      <c r="W152" s="308"/>
      <c r="X152" s="308"/>
      <c r="Y152" s="308"/>
      <c r="Z152" s="308"/>
      <c r="AA152" s="308"/>
      <c r="AB152" s="308"/>
    </row>
    <row r="153" spans="1:28" s="174" customFormat="1">
      <c r="A153" s="308"/>
      <c r="B153" s="308"/>
      <c r="C153" s="308"/>
      <c r="U153" s="308"/>
      <c r="V153" s="308"/>
      <c r="W153" s="308"/>
      <c r="X153" s="308"/>
      <c r="Y153" s="308"/>
      <c r="Z153" s="308"/>
      <c r="AA153" s="308"/>
      <c r="AB153" s="308"/>
    </row>
    <row r="154" spans="1:28" s="174" customFormat="1">
      <c r="A154" s="308"/>
      <c r="B154" s="308"/>
      <c r="C154" s="308"/>
      <c r="U154" s="308"/>
      <c r="V154" s="308"/>
      <c r="W154" s="308"/>
      <c r="X154" s="308"/>
      <c r="Y154" s="308"/>
      <c r="Z154" s="308"/>
      <c r="AA154" s="308"/>
      <c r="AB154" s="308"/>
    </row>
    <row r="155" spans="1:28" s="174" customFormat="1">
      <c r="A155" s="308"/>
      <c r="B155" s="308"/>
      <c r="C155" s="308"/>
      <c r="U155" s="308"/>
      <c r="V155" s="308"/>
      <c r="W155" s="308"/>
      <c r="X155" s="308"/>
      <c r="Y155" s="308"/>
      <c r="Z155" s="308"/>
      <c r="AA155" s="308"/>
      <c r="AB155" s="308"/>
    </row>
    <row r="156" spans="1:28" s="174" customFormat="1">
      <c r="A156" s="308"/>
      <c r="B156" s="308"/>
      <c r="C156" s="308"/>
      <c r="U156" s="308"/>
      <c r="V156" s="308"/>
      <c r="W156" s="308"/>
      <c r="X156" s="308"/>
      <c r="Y156" s="308"/>
      <c r="Z156" s="308"/>
      <c r="AA156" s="308"/>
      <c r="AB156" s="308"/>
    </row>
    <row r="157" spans="1:28" s="174" customFormat="1">
      <c r="A157" s="308"/>
      <c r="B157" s="308"/>
      <c r="C157" s="308"/>
      <c r="U157" s="308"/>
      <c r="V157" s="308"/>
      <c r="W157" s="308"/>
      <c r="X157" s="308"/>
      <c r="Y157" s="308"/>
      <c r="Z157" s="308"/>
      <c r="AA157" s="308"/>
      <c r="AB157" s="308"/>
    </row>
    <row r="158" spans="1:28" s="174" customFormat="1">
      <c r="A158" s="308"/>
      <c r="B158" s="308"/>
      <c r="C158" s="308"/>
      <c r="U158" s="308"/>
      <c r="V158" s="308"/>
      <c r="W158" s="308"/>
      <c r="X158" s="308"/>
      <c r="Y158" s="308"/>
      <c r="Z158" s="308"/>
      <c r="AA158" s="308"/>
      <c r="AB158" s="308"/>
    </row>
    <row r="159" spans="1:28" s="174" customFormat="1">
      <c r="A159" s="308"/>
      <c r="B159" s="308"/>
      <c r="C159" s="308"/>
      <c r="U159" s="308"/>
      <c r="V159" s="308"/>
      <c r="W159" s="308"/>
      <c r="X159" s="308"/>
      <c r="Y159" s="308"/>
      <c r="Z159" s="308"/>
      <c r="AA159" s="308"/>
      <c r="AB159" s="308"/>
    </row>
    <row r="160" spans="1:28" s="174" customFormat="1">
      <c r="A160" s="308"/>
      <c r="B160" s="308"/>
      <c r="C160" s="308"/>
      <c r="U160" s="308"/>
      <c r="V160" s="308"/>
      <c r="W160" s="308"/>
      <c r="X160" s="308"/>
      <c r="Y160" s="308"/>
      <c r="Z160" s="308"/>
      <c r="AA160" s="308"/>
      <c r="AB160" s="308"/>
    </row>
    <row r="161" spans="1:28" s="174" customFormat="1">
      <c r="A161" s="308"/>
      <c r="B161" s="308"/>
      <c r="C161" s="308"/>
      <c r="U161" s="308"/>
      <c r="V161" s="308"/>
      <c r="W161" s="308"/>
      <c r="X161" s="308"/>
      <c r="Y161" s="308"/>
      <c r="Z161" s="308"/>
      <c r="AA161" s="308"/>
      <c r="AB161" s="308"/>
    </row>
    <row r="162" spans="1:28" s="174" customFormat="1">
      <c r="A162" s="308"/>
      <c r="B162" s="308"/>
      <c r="C162" s="308"/>
      <c r="U162" s="308"/>
      <c r="V162" s="308"/>
      <c r="W162" s="308"/>
      <c r="X162" s="308"/>
      <c r="Y162" s="308"/>
      <c r="Z162" s="308"/>
      <c r="AA162" s="308"/>
      <c r="AB162" s="308"/>
    </row>
    <row r="163" spans="1:28" s="174" customFormat="1">
      <c r="A163" s="308"/>
      <c r="B163" s="308"/>
      <c r="C163" s="308"/>
      <c r="U163" s="308"/>
      <c r="V163" s="308"/>
      <c r="W163" s="308"/>
      <c r="X163" s="308"/>
      <c r="Y163" s="308"/>
      <c r="Z163" s="308"/>
      <c r="AA163" s="308"/>
      <c r="AB163" s="308"/>
    </row>
    <row r="164" spans="1:28" s="174" customFormat="1">
      <c r="A164" s="308"/>
      <c r="B164" s="308"/>
      <c r="C164" s="308"/>
      <c r="U164" s="308"/>
      <c r="V164" s="308"/>
      <c r="W164" s="308"/>
      <c r="X164" s="308"/>
      <c r="Y164" s="308"/>
      <c r="Z164" s="308"/>
      <c r="AA164" s="308"/>
      <c r="AB164" s="308"/>
    </row>
    <row r="165" spans="1:28" s="174" customFormat="1">
      <c r="A165" s="308"/>
      <c r="B165" s="308"/>
      <c r="C165" s="308"/>
      <c r="U165" s="308"/>
      <c r="V165" s="308"/>
      <c r="W165" s="308"/>
      <c r="X165" s="308"/>
      <c r="Y165" s="308"/>
      <c r="Z165" s="308"/>
      <c r="AA165" s="308"/>
      <c r="AB165" s="308"/>
    </row>
    <row r="166" spans="1:28" s="174" customFormat="1">
      <c r="A166" s="308"/>
      <c r="B166" s="308"/>
      <c r="C166" s="308"/>
      <c r="U166" s="308"/>
      <c r="V166" s="308"/>
      <c r="W166" s="308"/>
      <c r="X166" s="308"/>
      <c r="Y166" s="308"/>
      <c r="Z166" s="308"/>
      <c r="AA166" s="308"/>
      <c r="AB166" s="308"/>
    </row>
    <row r="167" spans="1:28" s="174" customFormat="1">
      <c r="A167" s="308"/>
      <c r="B167" s="308"/>
      <c r="C167" s="308"/>
      <c r="U167" s="308"/>
      <c r="V167" s="308"/>
      <c r="W167" s="308"/>
      <c r="X167" s="308"/>
      <c r="Y167" s="308"/>
      <c r="Z167" s="308"/>
      <c r="AA167" s="308"/>
      <c r="AB167" s="308"/>
    </row>
    <row r="168" spans="1:28" s="174" customFormat="1">
      <c r="A168" s="308"/>
      <c r="B168" s="308"/>
      <c r="C168" s="308"/>
      <c r="U168" s="308"/>
      <c r="V168" s="308"/>
      <c r="W168" s="308"/>
      <c r="X168" s="308"/>
      <c r="Y168" s="308"/>
      <c r="Z168" s="308"/>
      <c r="AA168" s="308"/>
      <c r="AB168" s="308"/>
    </row>
    <row r="169" spans="1:28" s="174" customFormat="1">
      <c r="A169" s="308"/>
      <c r="B169" s="308"/>
      <c r="C169" s="308"/>
      <c r="U169" s="308"/>
      <c r="V169" s="308"/>
      <c r="W169" s="308"/>
      <c r="X169" s="308"/>
      <c r="Y169" s="308"/>
      <c r="Z169" s="308"/>
      <c r="AA169" s="308"/>
      <c r="AB169" s="308"/>
    </row>
    <row r="170" spans="1:28" s="174" customFormat="1">
      <c r="A170" s="308"/>
      <c r="B170" s="308"/>
      <c r="C170" s="308"/>
      <c r="U170" s="308"/>
      <c r="V170" s="308"/>
      <c r="W170" s="308"/>
      <c r="X170" s="308"/>
      <c r="Y170" s="308"/>
      <c r="Z170" s="308"/>
      <c r="AA170" s="308"/>
      <c r="AB170" s="308"/>
    </row>
    <row r="171" spans="1:28" s="174" customFormat="1">
      <c r="A171" s="308"/>
      <c r="B171" s="308"/>
      <c r="C171" s="308"/>
      <c r="U171" s="308"/>
      <c r="V171" s="308"/>
      <c r="W171" s="308"/>
      <c r="X171" s="308"/>
      <c r="Y171" s="308"/>
      <c r="Z171" s="308"/>
      <c r="AA171" s="308"/>
      <c r="AB171" s="308"/>
    </row>
    <row r="172" spans="1:28" s="174" customFormat="1">
      <c r="A172" s="308"/>
      <c r="B172" s="308"/>
      <c r="C172" s="308"/>
      <c r="U172" s="308"/>
      <c r="V172" s="308"/>
      <c r="W172" s="308"/>
      <c r="X172" s="308"/>
      <c r="Y172" s="308"/>
      <c r="Z172" s="308"/>
      <c r="AA172" s="308"/>
      <c r="AB172" s="308"/>
    </row>
    <row r="173" spans="1:28" s="174" customFormat="1">
      <c r="A173" s="308"/>
      <c r="B173" s="308"/>
      <c r="C173" s="308"/>
      <c r="U173" s="308"/>
      <c r="V173" s="308"/>
      <c r="W173" s="308"/>
      <c r="X173" s="308"/>
      <c r="Y173" s="308"/>
      <c r="Z173" s="308"/>
      <c r="AA173" s="308"/>
      <c r="AB173" s="308"/>
    </row>
    <row r="174" spans="1:28" s="174" customFormat="1">
      <c r="A174" s="308"/>
      <c r="B174" s="308"/>
      <c r="C174" s="308"/>
      <c r="U174" s="308"/>
      <c r="V174" s="308"/>
      <c r="W174" s="308"/>
      <c r="X174" s="308"/>
      <c r="Y174" s="308"/>
      <c r="Z174" s="308"/>
      <c r="AA174" s="308"/>
      <c r="AB174" s="308"/>
    </row>
    <row r="175" spans="1:28" s="174" customFormat="1">
      <c r="A175" s="308"/>
      <c r="B175" s="308"/>
      <c r="C175" s="308"/>
      <c r="U175" s="308"/>
      <c r="V175" s="308"/>
      <c r="W175" s="308"/>
      <c r="X175" s="308"/>
      <c r="Y175" s="308"/>
      <c r="Z175" s="308"/>
      <c r="AA175" s="308"/>
      <c r="AB175" s="308"/>
    </row>
    <row r="176" spans="1:28" s="174" customFormat="1">
      <c r="A176" s="308"/>
      <c r="B176" s="308"/>
      <c r="C176" s="308"/>
      <c r="U176" s="308"/>
      <c r="V176" s="308"/>
      <c r="W176" s="308"/>
      <c r="X176" s="308"/>
      <c r="Y176" s="308"/>
      <c r="Z176" s="308"/>
      <c r="AA176" s="308"/>
      <c r="AB176" s="308"/>
    </row>
    <row r="177" spans="1:28" s="174" customFormat="1">
      <c r="A177" s="308"/>
      <c r="B177" s="308"/>
      <c r="C177" s="308"/>
      <c r="U177" s="308"/>
      <c r="V177" s="308"/>
      <c r="W177" s="308"/>
      <c r="X177" s="308"/>
      <c r="Y177" s="308"/>
      <c r="Z177" s="308"/>
      <c r="AA177" s="308"/>
      <c r="AB177" s="308"/>
    </row>
    <row r="178" spans="1:28" s="174" customFormat="1">
      <c r="A178" s="308"/>
      <c r="B178" s="308"/>
      <c r="C178" s="308"/>
      <c r="U178" s="308"/>
      <c r="V178" s="308"/>
      <c r="W178" s="308"/>
      <c r="X178" s="308"/>
      <c r="Y178" s="308"/>
      <c r="Z178" s="308"/>
      <c r="AA178" s="308"/>
      <c r="AB178" s="308"/>
    </row>
    <row r="179" spans="1:28" s="174" customFormat="1">
      <c r="A179" s="308"/>
      <c r="B179" s="308"/>
      <c r="C179" s="308"/>
      <c r="U179" s="308"/>
      <c r="V179" s="308"/>
      <c r="W179" s="308"/>
      <c r="X179" s="308"/>
      <c r="Y179" s="308"/>
      <c r="Z179" s="308"/>
      <c r="AA179" s="308"/>
      <c r="AB179" s="308"/>
    </row>
    <row r="180" spans="1:28" s="174" customFormat="1">
      <c r="A180" s="308"/>
      <c r="B180" s="308"/>
      <c r="C180" s="308"/>
      <c r="U180" s="308"/>
      <c r="V180" s="308"/>
      <c r="W180" s="308"/>
      <c r="X180" s="308"/>
      <c r="Y180" s="308"/>
      <c r="Z180" s="308"/>
      <c r="AA180" s="308"/>
      <c r="AB180" s="308"/>
    </row>
    <row r="181" spans="1:28" s="174" customFormat="1">
      <c r="A181" s="308"/>
      <c r="B181" s="308"/>
      <c r="C181" s="308"/>
      <c r="U181" s="308"/>
      <c r="V181" s="308"/>
      <c r="W181" s="308"/>
      <c r="X181" s="308"/>
      <c r="Y181" s="308"/>
      <c r="Z181" s="308"/>
      <c r="AA181" s="308"/>
      <c r="AB181" s="308"/>
    </row>
    <row r="182" spans="1:28" s="174" customFormat="1">
      <c r="A182" s="308"/>
      <c r="B182" s="308"/>
      <c r="C182" s="308"/>
      <c r="U182" s="308"/>
      <c r="V182" s="308"/>
      <c r="W182" s="308"/>
      <c r="X182" s="308"/>
      <c r="Y182" s="308"/>
      <c r="Z182" s="308"/>
      <c r="AA182" s="308"/>
      <c r="AB182" s="308"/>
    </row>
    <row r="183" spans="1:28" s="174" customFormat="1">
      <c r="A183" s="308"/>
      <c r="B183" s="308"/>
      <c r="C183" s="308"/>
      <c r="U183" s="308"/>
      <c r="V183" s="308"/>
      <c r="W183" s="308"/>
      <c r="X183" s="308"/>
      <c r="Y183" s="308"/>
      <c r="Z183" s="308"/>
      <c r="AA183" s="308"/>
      <c r="AB183" s="308"/>
    </row>
    <row r="184" spans="1:28" s="174" customFormat="1">
      <c r="A184" s="308"/>
      <c r="B184" s="308"/>
      <c r="C184" s="308"/>
      <c r="U184" s="308"/>
      <c r="V184" s="308"/>
      <c r="W184" s="308"/>
      <c r="X184" s="308"/>
      <c r="Y184" s="308"/>
      <c r="Z184" s="308"/>
      <c r="AA184" s="308"/>
      <c r="AB184" s="308"/>
    </row>
    <row r="185" spans="1:28" s="174" customFormat="1">
      <c r="A185" s="308"/>
      <c r="B185" s="308"/>
      <c r="C185" s="308"/>
      <c r="U185" s="308"/>
      <c r="V185" s="308"/>
      <c r="W185" s="308"/>
      <c r="X185" s="308"/>
      <c r="Y185" s="308"/>
      <c r="Z185" s="308"/>
      <c r="AA185" s="308"/>
      <c r="AB185" s="308"/>
    </row>
    <row r="186" spans="1:28" s="174" customFormat="1">
      <c r="A186" s="308"/>
      <c r="B186" s="308"/>
      <c r="C186" s="308"/>
      <c r="U186" s="308"/>
      <c r="V186" s="308"/>
      <c r="W186" s="308"/>
      <c r="X186" s="308"/>
      <c r="Y186" s="308"/>
      <c r="Z186" s="308"/>
      <c r="AA186" s="308"/>
      <c r="AB186" s="308"/>
    </row>
    <row r="187" spans="1:28" s="174" customFormat="1">
      <c r="A187" s="308"/>
      <c r="B187" s="308"/>
      <c r="C187" s="308"/>
      <c r="U187" s="308"/>
      <c r="V187" s="308"/>
      <c r="W187" s="308"/>
      <c r="X187" s="308"/>
      <c r="Y187" s="308"/>
      <c r="Z187" s="308"/>
      <c r="AA187" s="308"/>
      <c r="AB187" s="308"/>
    </row>
    <row r="188" spans="1:28" s="174" customFormat="1">
      <c r="A188" s="308"/>
      <c r="B188" s="308"/>
      <c r="C188" s="308"/>
      <c r="U188" s="308"/>
      <c r="V188" s="308"/>
      <c r="W188" s="308"/>
      <c r="X188" s="308"/>
      <c r="Y188" s="308"/>
      <c r="Z188" s="308"/>
      <c r="AA188" s="308"/>
      <c r="AB188" s="308"/>
    </row>
    <row r="189" spans="1:28" s="174" customFormat="1">
      <c r="A189" s="308"/>
      <c r="B189" s="308"/>
      <c r="C189" s="308"/>
      <c r="U189" s="308"/>
      <c r="V189" s="308"/>
      <c r="W189" s="308"/>
      <c r="X189" s="308"/>
      <c r="Y189" s="308"/>
      <c r="Z189" s="308"/>
      <c r="AA189" s="308"/>
      <c r="AB189" s="308"/>
    </row>
    <row r="190" spans="1:28" s="174" customFormat="1">
      <c r="A190" s="308"/>
      <c r="B190" s="308"/>
      <c r="C190" s="308"/>
      <c r="U190" s="308"/>
      <c r="V190" s="308"/>
      <c r="W190" s="308"/>
      <c r="X190" s="308"/>
      <c r="Y190" s="308"/>
      <c r="Z190" s="308"/>
      <c r="AA190" s="308"/>
      <c r="AB190" s="308"/>
    </row>
    <row r="191" spans="1:28" s="174" customFormat="1">
      <c r="A191" s="308"/>
      <c r="B191" s="308"/>
      <c r="C191" s="308"/>
      <c r="U191" s="308"/>
      <c r="V191" s="308"/>
      <c r="W191" s="308"/>
      <c r="X191" s="308"/>
      <c r="Y191" s="308"/>
      <c r="Z191" s="308"/>
      <c r="AA191" s="308"/>
      <c r="AB191" s="308"/>
    </row>
    <row r="192" spans="1:28" s="174" customFormat="1">
      <c r="A192" s="308"/>
      <c r="B192" s="308"/>
      <c r="C192" s="308"/>
      <c r="U192" s="308"/>
      <c r="V192" s="308"/>
      <c r="W192" s="308"/>
      <c r="X192" s="308"/>
      <c r="Y192" s="308"/>
      <c r="Z192" s="308"/>
      <c r="AA192" s="308"/>
      <c r="AB192" s="308"/>
    </row>
    <row r="193" spans="1:28" s="174" customFormat="1">
      <c r="A193" s="308"/>
      <c r="B193" s="308"/>
      <c r="C193" s="308"/>
      <c r="U193" s="308"/>
      <c r="V193" s="308"/>
      <c r="W193" s="308"/>
      <c r="X193" s="308"/>
      <c r="Y193" s="308"/>
      <c r="Z193" s="308"/>
      <c r="AA193" s="308"/>
      <c r="AB193" s="308"/>
    </row>
    <row r="194" spans="1:28" s="174" customFormat="1">
      <c r="A194" s="308"/>
      <c r="B194" s="308"/>
      <c r="C194" s="308"/>
      <c r="U194" s="308"/>
      <c r="V194" s="308"/>
      <c r="W194" s="308"/>
      <c r="X194" s="308"/>
      <c r="Y194" s="308"/>
      <c r="Z194" s="308"/>
      <c r="AA194" s="308"/>
      <c r="AB194" s="308"/>
    </row>
    <row r="195" spans="1:28" s="174" customFormat="1">
      <c r="A195" s="308"/>
      <c r="B195" s="308"/>
      <c r="C195" s="308"/>
      <c r="U195" s="308"/>
      <c r="V195" s="308"/>
      <c r="W195" s="308"/>
      <c r="X195" s="308"/>
      <c r="Y195" s="308"/>
      <c r="Z195" s="308"/>
      <c r="AA195" s="308"/>
      <c r="AB195" s="308"/>
    </row>
    <row r="196" spans="1:28" s="174" customFormat="1">
      <c r="A196" s="308"/>
      <c r="B196" s="308"/>
      <c r="C196" s="308"/>
      <c r="U196" s="308"/>
      <c r="V196" s="308"/>
      <c r="W196" s="308"/>
      <c r="X196" s="308"/>
      <c r="Y196" s="308"/>
      <c r="Z196" s="308"/>
      <c r="AA196" s="308"/>
      <c r="AB196" s="308"/>
    </row>
    <row r="197" spans="1:28" s="174" customFormat="1">
      <c r="A197" s="308"/>
      <c r="B197" s="308"/>
      <c r="C197" s="308"/>
      <c r="U197" s="308"/>
      <c r="V197" s="308"/>
      <c r="W197" s="308"/>
      <c r="X197" s="308"/>
      <c r="Y197" s="308"/>
      <c r="Z197" s="308"/>
      <c r="AA197" s="308"/>
      <c r="AB197" s="308"/>
    </row>
    <row r="198" spans="1:28" s="174" customFormat="1">
      <c r="A198" s="308"/>
      <c r="B198" s="308"/>
      <c r="C198" s="308"/>
      <c r="U198" s="308"/>
      <c r="V198" s="308"/>
      <c r="W198" s="308"/>
      <c r="X198" s="308"/>
      <c r="Y198" s="308"/>
      <c r="Z198" s="308"/>
      <c r="AA198" s="308"/>
      <c r="AB198" s="308"/>
    </row>
    <row r="199" spans="1:28" s="174" customFormat="1">
      <c r="A199" s="308"/>
      <c r="B199" s="308"/>
      <c r="C199" s="308"/>
      <c r="U199" s="308"/>
      <c r="V199" s="308"/>
      <c r="W199" s="308"/>
      <c r="X199" s="308"/>
      <c r="Y199" s="308"/>
      <c r="Z199" s="308"/>
      <c r="AA199" s="308"/>
      <c r="AB199" s="308"/>
    </row>
    <row r="200" spans="1:28" s="174" customFormat="1">
      <c r="A200" s="308"/>
      <c r="B200" s="308"/>
      <c r="C200" s="308"/>
      <c r="U200" s="308"/>
      <c r="V200" s="308"/>
      <c r="W200" s="308"/>
      <c r="X200" s="308"/>
      <c r="Y200" s="308"/>
      <c r="Z200" s="308"/>
      <c r="AA200" s="308"/>
      <c r="AB200" s="308"/>
    </row>
    <row r="201" spans="1:28" s="174" customFormat="1">
      <c r="A201" s="308"/>
      <c r="B201" s="308"/>
      <c r="C201" s="308"/>
      <c r="U201" s="308"/>
      <c r="V201" s="308"/>
      <c r="W201" s="308"/>
      <c r="X201" s="308"/>
      <c r="Y201" s="308"/>
      <c r="Z201" s="308"/>
      <c r="AA201" s="308"/>
      <c r="AB201" s="308"/>
    </row>
    <row r="202" spans="1:28" s="174" customFormat="1">
      <c r="A202" s="308"/>
      <c r="B202" s="308"/>
      <c r="C202" s="308"/>
      <c r="U202" s="308"/>
      <c r="V202" s="308"/>
      <c r="W202" s="308"/>
      <c r="X202" s="308"/>
      <c r="Y202" s="308"/>
      <c r="Z202" s="308"/>
      <c r="AA202" s="308"/>
      <c r="AB202" s="308"/>
    </row>
    <row r="203" spans="1:28" s="174" customFormat="1">
      <c r="A203" s="308"/>
      <c r="B203" s="308"/>
      <c r="C203" s="308"/>
      <c r="U203" s="308"/>
      <c r="V203" s="308"/>
      <c r="W203" s="308"/>
      <c r="X203" s="308"/>
      <c r="Y203" s="308"/>
      <c r="Z203" s="308"/>
      <c r="AA203" s="308"/>
      <c r="AB203" s="308"/>
    </row>
    <row r="204" spans="1:28" s="174" customFormat="1">
      <c r="A204" s="308"/>
      <c r="B204" s="308"/>
      <c r="C204" s="308"/>
      <c r="U204" s="308"/>
      <c r="V204" s="308"/>
      <c r="W204" s="308"/>
      <c r="X204" s="308"/>
      <c r="Y204" s="308"/>
      <c r="Z204" s="308"/>
      <c r="AA204" s="308"/>
      <c r="AB204" s="308"/>
    </row>
    <row r="205" spans="1:28" s="174" customFormat="1">
      <c r="A205" s="308"/>
      <c r="B205" s="308"/>
      <c r="C205" s="308"/>
      <c r="U205" s="308"/>
      <c r="V205" s="308"/>
      <c r="W205" s="308"/>
      <c r="X205" s="308"/>
      <c r="Y205" s="308"/>
      <c r="Z205" s="308"/>
      <c r="AA205" s="308"/>
      <c r="AB205" s="308"/>
    </row>
    <row r="206" spans="1:28" s="174" customFormat="1">
      <c r="A206" s="308"/>
      <c r="B206" s="308"/>
      <c r="C206" s="308"/>
      <c r="U206" s="308"/>
      <c r="V206" s="308"/>
      <c r="W206" s="308"/>
      <c r="X206" s="308"/>
      <c r="Y206" s="308"/>
      <c r="Z206" s="308"/>
      <c r="AA206" s="308"/>
      <c r="AB206" s="308"/>
    </row>
    <row r="207" spans="1:28" s="174" customFormat="1">
      <c r="A207" s="308"/>
      <c r="B207" s="308"/>
      <c r="C207" s="308"/>
      <c r="U207" s="308"/>
      <c r="V207" s="308"/>
      <c r="W207" s="308"/>
      <c r="X207" s="308"/>
      <c r="Y207" s="308"/>
      <c r="Z207" s="308"/>
      <c r="AA207" s="308"/>
      <c r="AB207" s="308"/>
    </row>
    <row r="208" spans="1:28" s="174" customFormat="1">
      <c r="A208" s="308"/>
      <c r="B208" s="308"/>
      <c r="C208" s="308"/>
      <c r="U208" s="308"/>
      <c r="V208" s="308"/>
      <c r="W208" s="308"/>
      <c r="X208" s="308"/>
      <c r="Y208" s="308"/>
      <c r="Z208" s="308"/>
      <c r="AA208" s="308"/>
      <c r="AB208" s="308"/>
    </row>
    <row r="209" spans="1:28" s="174" customFormat="1">
      <c r="A209" s="308"/>
      <c r="B209" s="308"/>
      <c r="C209" s="308"/>
      <c r="U209" s="308"/>
      <c r="V209" s="308"/>
      <c r="W209" s="308"/>
      <c r="X209" s="308"/>
      <c r="Y209" s="308"/>
      <c r="Z209" s="308"/>
      <c r="AA209" s="308"/>
      <c r="AB209" s="308"/>
    </row>
    <row r="210" spans="1:28" s="174" customFormat="1">
      <c r="A210" s="308"/>
      <c r="B210" s="308"/>
      <c r="C210" s="308"/>
      <c r="U210" s="308"/>
      <c r="V210" s="308"/>
      <c r="W210" s="308"/>
      <c r="X210" s="308"/>
      <c r="Y210" s="308"/>
      <c r="Z210" s="308"/>
      <c r="AA210" s="308"/>
      <c r="AB210" s="308"/>
    </row>
    <row r="211" spans="1:28" s="174" customFormat="1">
      <c r="A211" s="308"/>
      <c r="B211" s="308"/>
      <c r="C211" s="308"/>
      <c r="U211" s="308"/>
      <c r="V211" s="308"/>
      <c r="W211" s="308"/>
      <c r="X211" s="308"/>
      <c r="Y211" s="308"/>
      <c r="Z211" s="308"/>
      <c r="AA211" s="308"/>
      <c r="AB211" s="308"/>
    </row>
    <row r="212" spans="1:28" s="174" customFormat="1">
      <c r="A212" s="308"/>
      <c r="B212" s="308"/>
      <c r="C212" s="308"/>
      <c r="U212" s="308"/>
      <c r="V212" s="308"/>
      <c r="W212" s="308"/>
      <c r="X212" s="308"/>
      <c r="Y212" s="308"/>
      <c r="Z212" s="308"/>
      <c r="AA212" s="308"/>
      <c r="AB212" s="308"/>
    </row>
    <row r="213" spans="1:28" s="174" customFormat="1">
      <c r="A213" s="308"/>
      <c r="B213" s="308"/>
      <c r="C213" s="308"/>
      <c r="U213" s="308"/>
      <c r="V213" s="308"/>
      <c r="W213" s="308"/>
      <c r="X213" s="308"/>
      <c r="Y213" s="308"/>
      <c r="Z213" s="308"/>
      <c r="AA213" s="308"/>
      <c r="AB213" s="308"/>
    </row>
    <row r="214" spans="1:28" s="174" customFormat="1">
      <c r="A214" s="308"/>
      <c r="B214" s="308"/>
      <c r="C214" s="308"/>
      <c r="U214" s="308"/>
      <c r="V214" s="308"/>
      <c r="W214" s="308"/>
      <c r="X214" s="308"/>
      <c r="Y214" s="308"/>
      <c r="Z214" s="308"/>
      <c r="AA214" s="308"/>
      <c r="AB214" s="308"/>
    </row>
    <row r="215" spans="1:28" s="174" customFormat="1">
      <c r="A215" s="308"/>
      <c r="B215" s="308"/>
      <c r="C215" s="308"/>
      <c r="U215" s="308"/>
      <c r="V215" s="308"/>
      <c r="W215" s="308"/>
      <c r="X215" s="308"/>
      <c r="Y215" s="308"/>
      <c r="Z215" s="308"/>
      <c r="AA215" s="308"/>
      <c r="AB215" s="308"/>
    </row>
    <row r="216" spans="1:28" s="174" customFormat="1">
      <c r="A216" s="308"/>
      <c r="B216" s="308"/>
      <c r="C216" s="308"/>
      <c r="U216" s="308"/>
      <c r="V216" s="308"/>
      <c r="W216" s="308"/>
      <c r="X216" s="308"/>
      <c r="Y216" s="308"/>
      <c r="Z216" s="308"/>
      <c r="AA216" s="308"/>
      <c r="AB216" s="308"/>
    </row>
    <row r="217" spans="1:28" s="174" customFormat="1">
      <c r="A217" s="308"/>
      <c r="B217" s="308"/>
      <c r="C217" s="308"/>
      <c r="U217" s="308"/>
      <c r="V217" s="308"/>
      <c r="W217" s="308"/>
      <c r="X217" s="308"/>
      <c r="Y217" s="308"/>
      <c r="Z217" s="308"/>
      <c r="AA217" s="308"/>
      <c r="AB217" s="308"/>
    </row>
    <row r="218" spans="1:28" s="174" customFormat="1">
      <c r="A218" s="308"/>
      <c r="B218" s="308"/>
      <c r="C218" s="308"/>
      <c r="U218" s="308"/>
      <c r="V218" s="308"/>
      <c r="W218" s="308"/>
      <c r="X218" s="308"/>
      <c r="Y218" s="308"/>
      <c r="Z218" s="308"/>
      <c r="AA218" s="308"/>
      <c r="AB218" s="308"/>
    </row>
    <row r="219" spans="1:28" s="174" customFormat="1">
      <c r="A219" s="308"/>
      <c r="B219" s="308"/>
      <c r="C219" s="308"/>
      <c r="U219" s="308"/>
      <c r="V219" s="308"/>
      <c r="W219" s="308"/>
      <c r="X219" s="308"/>
      <c r="Y219" s="308"/>
      <c r="Z219" s="308"/>
      <c r="AA219" s="308"/>
      <c r="AB219" s="308"/>
    </row>
    <row r="220" spans="1:28" s="174" customFormat="1">
      <c r="A220" s="308"/>
      <c r="B220" s="308"/>
      <c r="C220" s="308"/>
      <c r="U220" s="308"/>
      <c r="V220" s="308"/>
      <c r="W220" s="308"/>
      <c r="X220" s="308"/>
      <c r="Y220" s="308"/>
      <c r="Z220" s="308"/>
      <c r="AA220" s="308"/>
      <c r="AB220" s="308"/>
    </row>
    <row r="221" spans="1:28" s="174" customFormat="1">
      <c r="A221" s="308"/>
      <c r="B221" s="308"/>
      <c r="C221" s="308"/>
      <c r="U221" s="308"/>
      <c r="V221" s="308"/>
      <c r="W221" s="308"/>
      <c r="X221" s="308"/>
      <c r="Y221" s="308"/>
      <c r="Z221" s="308"/>
      <c r="AA221" s="308"/>
      <c r="AB221" s="308"/>
    </row>
    <row r="222" spans="1:28" s="174" customFormat="1">
      <c r="A222" s="308"/>
      <c r="B222" s="308"/>
      <c r="C222" s="308"/>
      <c r="U222" s="308"/>
      <c r="V222" s="308"/>
      <c r="W222" s="308"/>
      <c r="X222" s="308"/>
      <c r="Y222" s="308"/>
      <c r="Z222" s="308"/>
      <c r="AA222" s="308"/>
      <c r="AB222" s="308"/>
    </row>
    <row r="223" spans="1:28" s="174" customFormat="1">
      <c r="A223" s="308"/>
      <c r="B223" s="308"/>
      <c r="C223" s="308"/>
      <c r="U223" s="308"/>
      <c r="V223" s="308"/>
      <c r="W223" s="308"/>
      <c r="X223" s="308"/>
      <c r="Y223" s="308"/>
      <c r="Z223" s="308"/>
      <c r="AA223" s="308"/>
      <c r="AB223" s="308"/>
    </row>
    <row r="224" spans="1:28" s="174" customFormat="1">
      <c r="A224" s="308"/>
      <c r="B224" s="308"/>
      <c r="C224" s="308"/>
      <c r="U224" s="308"/>
      <c r="V224" s="308"/>
      <c r="W224" s="308"/>
      <c r="X224" s="308"/>
      <c r="Y224" s="308"/>
      <c r="Z224" s="308"/>
      <c r="AA224" s="308"/>
      <c r="AB224" s="308"/>
    </row>
    <row r="225" spans="1:28" s="174" customFormat="1">
      <c r="A225" s="308"/>
      <c r="B225" s="308"/>
      <c r="C225" s="308"/>
      <c r="U225" s="308"/>
      <c r="V225" s="308"/>
      <c r="W225" s="308"/>
      <c r="X225" s="308"/>
      <c r="Y225" s="308"/>
      <c r="Z225" s="308"/>
      <c r="AA225" s="308"/>
      <c r="AB225" s="308"/>
    </row>
    <row r="226" spans="1:28" s="174" customFormat="1">
      <c r="A226" s="308"/>
      <c r="B226" s="308"/>
      <c r="C226" s="308"/>
      <c r="U226" s="308"/>
      <c r="V226" s="308"/>
      <c r="W226" s="308"/>
      <c r="X226" s="308"/>
      <c r="Y226" s="308"/>
      <c r="Z226" s="308"/>
      <c r="AA226" s="308"/>
      <c r="AB226" s="308"/>
    </row>
    <row r="227" spans="1:28" s="174" customFormat="1">
      <c r="A227" s="308"/>
      <c r="B227" s="308"/>
      <c r="C227" s="308"/>
      <c r="U227" s="308"/>
      <c r="V227" s="308"/>
      <c r="W227" s="308"/>
      <c r="X227" s="308"/>
      <c r="Y227" s="308"/>
      <c r="Z227" s="308"/>
      <c r="AA227" s="308"/>
      <c r="AB227" s="308"/>
    </row>
    <row r="228" spans="1:28" s="174" customFormat="1">
      <c r="A228" s="308"/>
      <c r="B228" s="308"/>
      <c r="C228" s="308"/>
      <c r="U228" s="308"/>
      <c r="V228" s="308"/>
      <c r="W228" s="308"/>
      <c r="X228" s="308"/>
      <c r="Y228" s="308"/>
      <c r="Z228" s="308"/>
      <c r="AA228" s="308"/>
      <c r="AB228" s="308"/>
    </row>
    <row r="229" spans="1:28" s="174" customFormat="1">
      <c r="A229" s="308"/>
      <c r="B229" s="308"/>
      <c r="C229" s="308"/>
      <c r="U229" s="308"/>
      <c r="V229" s="308"/>
      <c r="W229" s="308"/>
      <c r="X229" s="308"/>
      <c r="Y229" s="308"/>
      <c r="Z229" s="308"/>
      <c r="AA229" s="308"/>
      <c r="AB229" s="308"/>
    </row>
    <row r="230" spans="1:28" s="174" customFormat="1">
      <c r="A230" s="308"/>
      <c r="B230" s="308"/>
      <c r="C230" s="308"/>
      <c r="U230" s="308"/>
      <c r="V230" s="308"/>
      <c r="W230" s="308"/>
      <c r="X230" s="308"/>
      <c r="Y230" s="308"/>
      <c r="Z230" s="308"/>
      <c r="AA230" s="308"/>
      <c r="AB230" s="308"/>
    </row>
    <row r="231" spans="1:28" s="174" customFormat="1">
      <c r="A231" s="308"/>
      <c r="B231" s="308"/>
      <c r="C231" s="308"/>
      <c r="U231" s="308"/>
      <c r="V231" s="308"/>
      <c r="W231" s="308"/>
      <c r="X231" s="308"/>
      <c r="Y231" s="308"/>
      <c r="Z231" s="308"/>
      <c r="AA231" s="308"/>
      <c r="AB231" s="308"/>
    </row>
    <row r="232" spans="1:28" s="174" customFormat="1">
      <c r="A232" s="308"/>
      <c r="B232" s="308"/>
      <c r="C232" s="308"/>
      <c r="U232" s="308"/>
      <c r="V232" s="308"/>
      <c r="W232" s="308"/>
      <c r="X232" s="308"/>
      <c r="Y232" s="308"/>
      <c r="Z232" s="308"/>
      <c r="AA232" s="308"/>
      <c r="AB232" s="308"/>
    </row>
    <row r="233" spans="1:28" s="174" customFormat="1">
      <c r="A233" s="308"/>
      <c r="B233" s="308"/>
      <c r="C233" s="308"/>
      <c r="U233" s="308"/>
      <c r="V233" s="308"/>
      <c r="W233" s="308"/>
      <c r="X233" s="308"/>
      <c r="Y233" s="308"/>
      <c r="Z233" s="308"/>
      <c r="AA233" s="308"/>
      <c r="AB233" s="308"/>
    </row>
    <row r="234" spans="1:28" s="174" customFormat="1">
      <c r="A234" s="308"/>
      <c r="B234" s="308"/>
      <c r="C234" s="308"/>
      <c r="U234" s="308"/>
      <c r="V234" s="308"/>
      <c r="W234" s="308"/>
      <c r="X234" s="308"/>
      <c r="Y234" s="308"/>
      <c r="Z234" s="308"/>
      <c r="AA234" s="308"/>
      <c r="AB234" s="308"/>
    </row>
    <row r="235" spans="1:28" s="174" customFormat="1">
      <c r="A235" s="308"/>
      <c r="B235" s="308"/>
      <c r="C235" s="308"/>
      <c r="U235" s="308"/>
      <c r="V235" s="308"/>
      <c r="W235" s="308"/>
      <c r="X235" s="308"/>
      <c r="Y235" s="308"/>
      <c r="Z235" s="308"/>
      <c r="AA235" s="308"/>
      <c r="AB235" s="308"/>
    </row>
    <row r="236" spans="1:28" s="174" customFormat="1">
      <c r="A236" s="308"/>
      <c r="B236" s="308"/>
      <c r="C236" s="308"/>
      <c r="U236" s="308"/>
      <c r="V236" s="308"/>
      <c r="W236" s="308"/>
      <c r="X236" s="308"/>
      <c r="Y236" s="308"/>
      <c r="Z236" s="308"/>
      <c r="AA236" s="308"/>
      <c r="AB236" s="308"/>
    </row>
    <row r="237" spans="1:28" s="174" customFormat="1">
      <c r="A237" s="308"/>
      <c r="B237" s="308"/>
      <c r="C237" s="308"/>
      <c r="U237" s="308"/>
      <c r="V237" s="308"/>
      <c r="W237" s="308"/>
      <c r="X237" s="308"/>
      <c r="Y237" s="308"/>
      <c r="Z237" s="308"/>
      <c r="AA237" s="308"/>
      <c r="AB237" s="308"/>
    </row>
    <row r="238" spans="1:28" s="174" customFormat="1">
      <c r="A238" s="308"/>
      <c r="B238" s="308"/>
      <c r="C238" s="308"/>
      <c r="U238" s="308"/>
      <c r="V238" s="308"/>
      <c r="W238" s="308"/>
      <c r="X238" s="308"/>
      <c r="Y238" s="308"/>
      <c r="Z238" s="308"/>
      <c r="AA238" s="308"/>
      <c r="AB238" s="308"/>
    </row>
    <row r="239" spans="1:28" s="174" customFormat="1">
      <c r="A239" s="308"/>
      <c r="B239" s="308"/>
      <c r="C239" s="308"/>
      <c r="U239" s="308"/>
      <c r="V239" s="308"/>
      <c r="W239" s="308"/>
      <c r="X239" s="308"/>
      <c r="Y239" s="308"/>
      <c r="Z239" s="308"/>
      <c r="AA239" s="308"/>
      <c r="AB239" s="308"/>
    </row>
    <row r="240" spans="1:28" s="174" customFormat="1">
      <c r="A240" s="308"/>
      <c r="B240" s="308"/>
      <c r="C240" s="308"/>
      <c r="U240" s="308"/>
      <c r="V240" s="308"/>
      <c r="W240" s="308"/>
      <c r="X240" s="308"/>
      <c r="Y240" s="308"/>
      <c r="Z240" s="308"/>
      <c r="AA240" s="308"/>
      <c r="AB240" s="308"/>
    </row>
    <row r="241" spans="1:28" s="174" customFormat="1">
      <c r="A241" s="308"/>
      <c r="B241" s="308"/>
      <c r="C241" s="308"/>
      <c r="U241" s="308"/>
      <c r="V241" s="308"/>
      <c r="W241" s="308"/>
      <c r="X241" s="308"/>
      <c r="Y241" s="308"/>
      <c r="Z241" s="308"/>
      <c r="AA241" s="308"/>
      <c r="AB241" s="308"/>
    </row>
    <row r="242" spans="1:28" s="174" customFormat="1">
      <c r="A242" s="308"/>
      <c r="B242" s="308"/>
      <c r="C242" s="308"/>
      <c r="U242" s="308"/>
      <c r="V242" s="308"/>
      <c r="W242" s="308"/>
      <c r="X242" s="308"/>
      <c r="Y242" s="308"/>
      <c r="Z242" s="308"/>
      <c r="AA242" s="308"/>
      <c r="AB242" s="308"/>
    </row>
    <row r="243" spans="1:28" s="174" customFormat="1">
      <c r="A243" s="308"/>
      <c r="B243" s="308"/>
      <c r="C243" s="308"/>
      <c r="U243" s="308"/>
      <c r="V243" s="308"/>
      <c r="W243" s="308"/>
      <c r="X243" s="308"/>
      <c r="Y243" s="308"/>
      <c r="Z243" s="308"/>
      <c r="AA243" s="308"/>
      <c r="AB243" s="308"/>
    </row>
    <row r="244" spans="1:28" s="174" customFormat="1">
      <c r="A244" s="308"/>
      <c r="B244" s="308"/>
      <c r="C244" s="308"/>
      <c r="U244" s="308"/>
      <c r="V244" s="308"/>
      <c r="W244" s="308"/>
      <c r="X244" s="308"/>
      <c r="Y244" s="308"/>
      <c r="Z244" s="308"/>
      <c r="AA244" s="308"/>
      <c r="AB244" s="308"/>
    </row>
    <row r="245" spans="1:28" s="174" customFormat="1">
      <c r="A245" s="308"/>
      <c r="B245" s="308"/>
      <c r="C245" s="308"/>
      <c r="U245" s="308"/>
      <c r="V245" s="308"/>
      <c r="W245" s="308"/>
      <c r="X245" s="308"/>
      <c r="Y245" s="308"/>
      <c r="Z245" s="308"/>
      <c r="AA245" s="308"/>
      <c r="AB245" s="308"/>
    </row>
    <row r="246" spans="1:28" s="174" customFormat="1">
      <c r="A246" s="308"/>
      <c r="B246" s="308"/>
      <c r="C246" s="308"/>
      <c r="U246" s="308"/>
      <c r="V246" s="308"/>
      <c r="W246" s="308"/>
      <c r="X246" s="308"/>
      <c r="Y246" s="308"/>
      <c r="Z246" s="308"/>
      <c r="AA246" s="308"/>
      <c r="AB246" s="308"/>
    </row>
    <row r="247" spans="1:28" s="174" customFormat="1">
      <c r="A247" s="308"/>
      <c r="B247" s="308"/>
      <c r="C247" s="308"/>
      <c r="U247" s="308"/>
      <c r="V247" s="308"/>
      <c r="W247" s="308"/>
      <c r="X247" s="308"/>
      <c r="Y247" s="308"/>
      <c r="Z247" s="308"/>
      <c r="AA247" s="308"/>
      <c r="AB247" s="308"/>
    </row>
    <row r="248" spans="1:28" s="174" customFormat="1">
      <c r="A248" s="308"/>
      <c r="B248" s="308"/>
      <c r="C248" s="308"/>
      <c r="U248" s="308"/>
      <c r="V248" s="308"/>
      <c r="W248" s="308"/>
      <c r="X248" s="308"/>
      <c r="Y248" s="308"/>
      <c r="Z248" s="308"/>
      <c r="AA248" s="308"/>
      <c r="AB248" s="308"/>
    </row>
    <row r="249" spans="1:28" s="174" customFormat="1">
      <c r="A249" s="308"/>
      <c r="B249" s="308"/>
      <c r="C249" s="308"/>
      <c r="U249" s="308"/>
      <c r="V249" s="308"/>
      <c r="W249" s="308"/>
      <c r="X249" s="308"/>
      <c r="Y249" s="308"/>
      <c r="Z249" s="308"/>
      <c r="AA249" s="308"/>
      <c r="AB249" s="308"/>
    </row>
    <row r="250" spans="1:28" s="174" customFormat="1">
      <c r="A250" s="308"/>
      <c r="B250" s="308"/>
      <c r="C250" s="308"/>
      <c r="U250" s="308"/>
      <c r="V250" s="308"/>
      <c r="W250" s="308"/>
      <c r="X250" s="308"/>
      <c r="Y250" s="308"/>
      <c r="Z250" s="308"/>
      <c r="AA250" s="308"/>
      <c r="AB250" s="308"/>
    </row>
    <row r="251" spans="1:28" s="174" customFormat="1">
      <c r="A251" s="308"/>
      <c r="B251" s="308"/>
      <c r="C251" s="308"/>
      <c r="U251" s="308"/>
      <c r="V251" s="308"/>
      <c r="W251" s="308"/>
      <c r="X251" s="308"/>
      <c r="Y251" s="308"/>
      <c r="Z251" s="308"/>
      <c r="AA251" s="308"/>
      <c r="AB251" s="308"/>
    </row>
    <row r="252" spans="1:28" s="174" customFormat="1">
      <c r="A252" s="308"/>
      <c r="B252" s="308"/>
      <c r="C252" s="308"/>
      <c r="U252" s="308"/>
      <c r="V252" s="308"/>
      <c r="W252" s="308"/>
      <c r="X252" s="308"/>
      <c r="Y252" s="308"/>
      <c r="Z252" s="308"/>
      <c r="AA252" s="308"/>
      <c r="AB252" s="308"/>
    </row>
    <row r="253" spans="1:28" s="174" customFormat="1">
      <c r="A253" s="308"/>
      <c r="B253" s="308"/>
      <c r="C253" s="308"/>
      <c r="U253" s="308"/>
      <c r="V253" s="308"/>
      <c r="W253" s="308"/>
      <c r="X253" s="308"/>
      <c r="Y253" s="308"/>
      <c r="Z253" s="308"/>
      <c r="AA253" s="308"/>
      <c r="AB253" s="308"/>
    </row>
    <row r="254" spans="1:28" s="174" customFormat="1">
      <c r="A254" s="308"/>
      <c r="B254" s="308"/>
      <c r="C254" s="308"/>
      <c r="U254" s="308"/>
      <c r="V254" s="308"/>
      <c r="W254" s="308"/>
      <c r="X254" s="308"/>
      <c r="Y254" s="308"/>
      <c r="Z254" s="308"/>
      <c r="AA254" s="308"/>
      <c r="AB254" s="308"/>
    </row>
    <row r="255" spans="1:28" s="174" customFormat="1">
      <c r="A255" s="308"/>
      <c r="B255" s="308"/>
      <c r="C255" s="308"/>
      <c r="U255" s="308"/>
      <c r="V255" s="308"/>
      <c r="W255" s="308"/>
      <c r="X255" s="308"/>
      <c r="Y255" s="308"/>
      <c r="Z255" s="308"/>
      <c r="AA255" s="308"/>
      <c r="AB255" s="308"/>
    </row>
    <row r="256" spans="1:28" s="174" customFormat="1">
      <c r="A256" s="308"/>
      <c r="B256" s="308"/>
      <c r="C256" s="308"/>
      <c r="U256" s="308"/>
      <c r="V256" s="308"/>
      <c r="W256" s="308"/>
      <c r="X256" s="308"/>
      <c r="Y256" s="308"/>
      <c r="Z256" s="308"/>
      <c r="AA256" s="308"/>
      <c r="AB256" s="308"/>
    </row>
    <row r="257" spans="1:28" s="174" customFormat="1">
      <c r="A257" s="308"/>
      <c r="B257" s="308"/>
      <c r="C257" s="308"/>
      <c r="U257" s="308"/>
      <c r="V257" s="308"/>
      <c r="W257" s="308"/>
      <c r="X257" s="308"/>
      <c r="Y257" s="308"/>
      <c r="Z257" s="308"/>
      <c r="AA257" s="308"/>
      <c r="AB257" s="308"/>
    </row>
    <row r="258" spans="1:28" s="174" customFormat="1">
      <c r="A258" s="308"/>
      <c r="B258" s="308"/>
      <c r="C258" s="308"/>
      <c r="U258" s="308"/>
      <c r="V258" s="308"/>
      <c r="W258" s="308"/>
      <c r="X258" s="308"/>
      <c r="Y258" s="308"/>
      <c r="Z258" s="308"/>
      <c r="AA258" s="308"/>
      <c r="AB258" s="308"/>
    </row>
    <row r="259" spans="1:28" s="174" customFormat="1">
      <c r="A259" s="308"/>
      <c r="B259" s="308"/>
      <c r="C259" s="308"/>
      <c r="U259" s="308"/>
      <c r="V259" s="308"/>
      <c r="W259" s="308"/>
      <c r="X259" s="308"/>
      <c r="Y259" s="308"/>
      <c r="Z259" s="308"/>
      <c r="AA259" s="308"/>
      <c r="AB259" s="308"/>
    </row>
    <row r="260" spans="1:28" s="174" customFormat="1">
      <c r="A260" s="308"/>
      <c r="B260" s="308"/>
      <c r="C260" s="308"/>
      <c r="U260" s="308"/>
      <c r="V260" s="308"/>
      <c r="W260" s="308"/>
      <c r="X260" s="308"/>
      <c r="Y260" s="308"/>
      <c r="Z260" s="308"/>
      <c r="AA260" s="308"/>
      <c r="AB260" s="308"/>
    </row>
    <row r="261" spans="1:28" s="174" customFormat="1">
      <c r="A261" s="308"/>
      <c r="B261" s="308"/>
      <c r="C261" s="308"/>
      <c r="U261" s="308"/>
      <c r="V261" s="308"/>
      <c r="W261" s="308"/>
      <c r="X261" s="308"/>
      <c r="Y261" s="308"/>
      <c r="Z261" s="308"/>
      <c r="AA261" s="308"/>
      <c r="AB261" s="308"/>
    </row>
    <row r="262" spans="1:28" s="174" customFormat="1">
      <c r="A262" s="308"/>
      <c r="B262" s="308"/>
      <c r="C262" s="308"/>
      <c r="U262" s="308"/>
      <c r="V262" s="308"/>
      <c r="W262" s="308"/>
      <c r="X262" s="308"/>
      <c r="Y262" s="308"/>
      <c r="Z262" s="308"/>
      <c r="AA262" s="308"/>
      <c r="AB262" s="308"/>
    </row>
    <row r="263" spans="1:28" s="174" customFormat="1">
      <c r="A263" s="308"/>
      <c r="B263" s="308"/>
      <c r="C263" s="308"/>
      <c r="U263" s="308"/>
      <c r="V263" s="308"/>
      <c r="W263" s="308"/>
      <c r="X263" s="308"/>
      <c r="Y263" s="308"/>
      <c r="Z263" s="308"/>
      <c r="AA263" s="308"/>
      <c r="AB263" s="308"/>
    </row>
    <row r="264" spans="1:28" s="174" customFormat="1">
      <c r="A264" s="308"/>
      <c r="B264" s="308"/>
      <c r="C264" s="308"/>
      <c r="U264" s="308"/>
      <c r="V264" s="308"/>
      <c r="W264" s="308"/>
      <c r="X264" s="308"/>
      <c r="Y264" s="308"/>
      <c r="Z264" s="308"/>
      <c r="AA264" s="308"/>
      <c r="AB264" s="308"/>
    </row>
    <row r="265" spans="1:28" s="174" customFormat="1">
      <c r="A265" s="308"/>
      <c r="B265" s="308"/>
      <c r="C265" s="308"/>
      <c r="U265" s="308"/>
      <c r="V265" s="308"/>
      <c r="W265" s="308"/>
      <c r="X265" s="308"/>
      <c r="Y265" s="308"/>
      <c r="Z265" s="308"/>
      <c r="AA265" s="308"/>
      <c r="AB265" s="308"/>
    </row>
    <row r="266" spans="1:28" s="174" customFormat="1">
      <c r="A266" s="308"/>
      <c r="B266" s="308"/>
      <c r="C266" s="308"/>
      <c r="U266" s="308"/>
      <c r="V266" s="308"/>
      <c r="W266" s="308"/>
      <c r="X266" s="308"/>
      <c r="Y266" s="308"/>
      <c r="Z266" s="308"/>
      <c r="AA266" s="308"/>
      <c r="AB266" s="308"/>
    </row>
    <row r="267" spans="1:28" s="174" customFormat="1">
      <c r="A267" s="308"/>
      <c r="B267" s="308"/>
      <c r="C267" s="308"/>
      <c r="U267" s="308"/>
      <c r="V267" s="308"/>
      <c r="W267" s="308"/>
      <c r="X267" s="308"/>
      <c r="Y267" s="308"/>
      <c r="Z267" s="308"/>
      <c r="AA267" s="308"/>
      <c r="AB267" s="308"/>
    </row>
    <row r="268" spans="1:28" s="174" customFormat="1">
      <c r="A268" s="308"/>
      <c r="B268" s="308"/>
      <c r="C268" s="308"/>
      <c r="U268" s="308"/>
      <c r="V268" s="308"/>
      <c r="W268" s="308"/>
      <c r="X268" s="308"/>
      <c r="Y268" s="308"/>
      <c r="Z268" s="308"/>
      <c r="AA268" s="308"/>
      <c r="AB268" s="308"/>
    </row>
    <row r="269" spans="1:28" s="174" customFormat="1">
      <c r="A269" s="308"/>
      <c r="B269" s="308"/>
      <c r="C269" s="308"/>
      <c r="U269" s="308"/>
      <c r="V269" s="308"/>
      <c r="W269" s="308"/>
      <c r="X269" s="308"/>
      <c r="Y269" s="308"/>
      <c r="Z269" s="308"/>
      <c r="AA269" s="308"/>
      <c r="AB269" s="308"/>
    </row>
    <row r="270" spans="1:28" s="174" customFormat="1">
      <c r="A270" s="308"/>
      <c r="B270" s="308"/>
      <c r="C270" s="308"/>
      <c r="U270" s="308"/>
      <c r="V270" s="308"/>
      <c r="W270" s="308"/>
      <c r="X270" s="308"/>
      <c r="Y270" s="308"/>
      <c r="Z270" s="308"/>
      <c r="AA270" s="308"/>
      <c r="AB270" s="308"/>
    </row>
    <row r="271" spans="1:28" s="174" customFormat="1">
      <c r="A271" s="308"/>
      <c r="B271" s="308"/>
      <c r="C271" s="308"/>
      <c r="U271" s="308"/>
      <c r="V271" s="308"/>
      <c r="W271" s="308"/>
      <c r="X271" s="308"/>
      <c r="Y271" s="308"/>
      <c r="Z271" s="308"/>
      <c r="AA271" s="308"/>
      <c r="AB271" s="308"/>
    </row>
    <row r="272" spans="1:28" s="174" customFormat="1">
      <c r="A272" s="308"/>
      <c r="B272" s="308"/>
      <c r="C272" s="308"/>
      <c r="U272" s="308"/>
      <c r="V272" s="308"/>
      <c r="W272" s="308"/>
      <c r="X272" s="308"/>
      <c r="Y272" s="308"/>
      <c r="Z272" s="308"/>
      <c r="AA272" s="308"/>
      <c r="AB272" s="308"/>
    </row>
    <row r="273" spans="1:28" s="174" customFormat="1">
      <c r="A273" s="308"/>
      <c r="B273" s="308"/>
      <c r="C273" s="308"/>
      <c r="U273" s="308"/>
      <c r="V273" s="308"/>
      <c r="W273" s="308"/>
      <c r="X273" s="308"/>
      <c r="Y273" s="308"/>
      <c r="Z273" s="308"/>
      <c r="AA273" s="308"/>
      <c r="AB273" s="308"/>
    </row>
    <row r="274" spans="1:28" s="174" customFormat="1">
      <c r="A274" s="308"/>
      <c r="B274" s="308"/>
      <c r="C274" s="308"/>
      <c r="U274" s="308"/>
      <c r="V274" s="308"/>
      <c r="W274" s="308"/>
      <c r="X274" s="308"/>
      <c r="Y274" s="308"/>
      <c r="Z274" s="308"/>
      <c r="AA274" s="308"/>
      <c r="AB274" s="308"/>
    </row>
    <row r="275" spans="1:28" s="174" customFormat="1">
      <c r="A275" s="308"/>
      <c r="B275" s="308"/>
      <c r="C275" s="308"/>
      <c r="U275" s="308"/>
      <c r="V275" s="308"/>
      <c r="W275" s="308"/>
      <c r="X275" s="308"/>
      <c r="Y275" s="308"/>
      <c r="Z275" s="308"/>
      <c r="AA275" s="308"/>
      <c r="AB275" s="308"/>
    </row>
    <row r="276" spans="1:28" s="174" customFormat="1">
      <c r="A276" s="308"/>
      <c r="B276" s="308"/>
      <c r="C276" s="308"/>
      <c r="U276" s="308"/>
      <c r="V276" s="308"/>
      <c r="W276" s="308"/>
      <c r="X276" s="308"/>
      <c r="Y276" s="308"/>
      <c r="Z276" s="308"/>
      <c r="AA276" s="308"/>
      <c r="AB276" s="308"/>
    </row>
    <row r="277" spans="1:28" s="174" customFormat="1">
      <c r="A277" s="308"/>
      <c r="B277" s="308"/>
      <c r="C277" s="308"/>
      <c r="U277" s="308"/>
      <c r="V277" s="308"/>
      <c r="W277" s="308"/>
      <c r="X277" s="308"/>
      <c r="Y277" s="308"/>
      <c r="Z277" s="308"/>
      <c r="AA277" s="308"/>
      <c r="AB277" s="308"/>
    </row>
    <row r="278" spans="1:28" s="174" customFormat="1">
      <c r="A278" s="308"/>
      <c r="B278" s="308"/>
      <c r="C278" s="308"/>
      <c r="U278" s="308"/>
      <c r="V278" s="308"/>
      <c r="W278" s="308"/>
      <c r="X278" s="308"/>
      <c r="Y278" s="308"/>
      <c r="Z278" s="308"/>
      <c r="AA278" s="308"/>
      <c r="AB278" s="308"/>
    </row>
    <row r="279" spans="1:28" s="174" customFormat="1">
      <c r="A279" s="308"/>
      <c r="B279" s="308"/>
      <c r="C279" s="308"/>
      <c r="U279" s="308"/>
      <c r="V279" s="308"/>
      <c r="W279" s="308"/>
      <c r="X279" s="308"/>
      <c r="Y279" s="308"/>
      <c r="Z279" s="308"/>
      <c r="AA279" s="308"/>
      <c r="AB279" s="308"/>
    </row>
    <row r="280" spans="1:28" s="174" customFormat="1">
      <c r="A280" s="308"/>
      <c r="B280" s="308"/>
      <c r="C280" s="308"/>
      <c r="U280" s="308"/>
      <c r="V280" s="308"/>
      <c r="W280" s="308"/>
      <c r="X280" s="308"/>
      <c r="Y280" s="308"/>
      <c r="Z280" s="308"/>
      <c r="AA280" s="308"/>
      <c r="AB280" s="308"/>
    </row>
    <row r="281" spans="1:28" s="174" customFormat="1">
      <c r="A281" s="308"/>
      <c r="B281" s="308"/>
      <c r="C281" s="308"/>
      <c r="U281" s="308"/>
      <c r="V281" s="308"/>
      <c r="W281" s="308"/>
      <c r="X281" s="308"/>
      <c r="Y281" s="308"/>
      <c r="Z281" s="308"/>
      <c r="AA281" s="308"/>
      <c r="AB281" s="308"/>
    </row>
    <row r="282" spans="1:28" s="174" customFormat="1">
      <c r="A282" s="308"/>
      <c r="B282" s="308"/>
      <c r="C282" s="308"/>
      <c r="U282" s="308"/>
      <c r="V282" s="308"/>
      <c r="W282" s="308"/>
      <c r="X282" s="308"/>
      <c r="Y282" s="308"/>
      <c r="Z282" s="308"/>
      <c r="AA282" s="308"/>
      <c r="AB282" s="308"/>
    </row>
    <row r="283" spans="1:28" s="174" customFormat="1">
      <c r="A283" s="308"/>
      <c r="B283" s="308"/>
      <c r="C283" s="308"/>
      <c r="U283" s="308"/>
      <c r="V283" s="308"/>
      <c r="W283" s="308"/>
      <c r="X283" s="308"/>
      <c r="Y283" s="308"/>
      <c r="Z283" s="308"/>
      <c r="AA283" s="308"/>
      <c r="AB283" s="308"/>
    </row>
    <row r="284" spans="1:28" s="174" customFormat="1">
      <c r="A284" s="308"/>
      <c r="B284" s="308"/>
      <c r="C284" s="308"/>
      <c r="U284" s="308"/>
      <c r="V284" s="308"/>
      <c r="W284" s="308"/>
      <c r="X284" s="308"/>
      <c r="Y284" s="308"/>
      <c r="Z284" s="308"/>
      <c r="AA284" s="308"/>
      <c r="AB284" s="308"/>
    </row>
    <row r="285" spans="1:28" s="174" customFormat="1">
      <c r="A285" s="308"/>
      <c r="B285" s="308"/>
      <c r="C285" s="308"/>
      <c r="U285" s="308"/>
      <c r="V285" s="308"/>
      <c r="W285" s="308"/>
      <c r="X285" s="308"/>
      <c r="Y285" s="308"/>
      <c r="Z285" s="308"/>
      <c r="AA285" s="308"/>
      <c r="AB285" s="308"/>
    </row>
    <row r="286" spans="1:28" s="174" customFormat="1">
      <c r="A286" s="308"/>
      <c r="B286" s="308"/>
      <c r="C286" s="308"/>
      <c r="U286" s="308"/>
      <c r="V286" s="308"/>
      <c r="W286" s="308"/>
      <c r="X286" s="308"/>
      <c r="Y286" s="308"/>
      <c r="Z286" s="308"/>
      <c r="AA286" s="308"/>
      <c r="AB286" s="308"/>
    </row>
    <row r="287" spans="1:28" s="174" customFormat="1">
      <c r="A287" s="308"/>
      <c r="B287" s="308"/>
      <c r="C287" s="308"/>
      <c r="U287" s="308"/>
      <c r="V287" s="308"/>
      <c r="W287" s="308"/>
      <c r="X287" s="308"/>
      <c r="Y287" s="308"/>
      <c r="Z287" s="308"/>
      <c r="AA287" s="308"/>
      <c r="AB287" s="308"/>
    </row>
    <row r="288" spans="1:28" s="174" customFormat="1">
      <c r="A288" s="308"/>
      <c r="B288" s="308"/>
      <c r="C288" s="308"/>
      <c r="U288" s="308"/>
      <c r="V288" s="308"/>
      <c r="W288" s="308"/>
      <c r="X288" s="308"/>
      <c r="Y288" s="308"/>
      <c r="Z288" s="308"/>
      <c r="AA288" s="308"/>
      <c r="AB288" s="308"/>
    </row>
    <row r="289" spans="1:28" s="174" customFormat="1">
      <c r="A289" s="308"/>
      <c r="B289" s="308"/>
      <c r="C289" s="308"/>
      <c r="U289" s="308"/>
      <c r="V289" s="308"/>
      <c r="W289" s="308"/>
      <c r="X289" s="308"/>
      <c r="Y289" s="308"/>
      <c r="Z289" s="308"/>
      <c r="AA289" s="308"/>
      <c r="AB289" s="308"/>
    </row>
    <row r="290" spans="1:28" s="174" customFormat="1">
      <c r="A290" s="308"/>
      <c r="B290" s="308"/>
      <c r="C290" s="308"/>
      <c r="U290" s="308"/>
      <c r="V290" s="308"/>
      <c r="W290" s="308"/>
      <c r="X290" s="308"/>
      <c r="Y290" s="308"/>
      <c r="Z290" s="308"/>
      <c r="AA290" s="308"/>
      <c r="AB290" s="308"/>
    </row>
    <row r="291" spans="1:28" s="174" customFormat="1">
      <c r="A291" s="308"/>
      <c r="B291" s="308"/>
      <c r="C291" s="308"/>
      <c r="U291" s="308"/>
      <c r="V291" s="308"/>
      <c r="W291" s="308"/>
      <c r="X291" s="308"/>
      <c r="Y291" s="308"/>
      <c r="Z291" s="308"/>
      <c r="AA291" s="308"/>
      <c r="AB291" s="308"/>
    </row>
    <row r="292" spans="1:28" s="174" customFormat="1">
      <c r="A292" s="308"/>
      <c r="B292" s="308"/>
      <c r="C292" s="308"/>
      <c r="U292" s="308"/>
      <c r="V292" s="308"/>
      <c r="W292" s="308"/>
      <c r="X292" s="308"/>
      <c r="Y292" s="308"/>
      <c r="Z292" s="308"/>
      <c r="AA292" s="308"/>
      <c r="AB292" s="308"/>
    </row>
    <row r="293" spans="1:28" s="174" customFormat="1">
      <c r="A293" s="308"/>
      <c r="B293" s="308"/>
      <c r="C293" s="308"/>
      <c r="U293" s="308"/>
      <c r="V293" s="308"/>
      <c r="W293" s="308"/>
      <c r="X293" s="308"/>
      <c r="Y293" s="308"/>
      <c r="Z293" s="308"/>
      <c r="AA293" s="308"/>
      <c r="AB293" s="308"/>
    </row>
    <row r="294" spans="1:28" s="174" customFormat="1">
      <c r="A294" s="308"/>
      <c r="B294" s="308"/>
      <c r="C294" s="308"/>
      <c r="U294" s="308"/>
      <c r="V294" s="308"/>
      <c r="W294" s="308"/>
      <c r="X294" s="308"/>
      <c r="Y294" s="308"/>
      <c r="Z294" s="308"/>
      <c r="AA294" s="308"/>
      <c r="AB294" s="308"/>
    </row>
    <row r="295" spans="1:28" s="174" customFormat="1">
      <c r="A295" s="308"/>
      <c r="B295" s="308"/>
      <c r="C295" s="308"/>
      <c r="U295" s="308"/>
      <c r="V295" s="308"/>
      <c r="W295" s="308"/>
      <c r="X295" s="308"/>
      <c r="Y295" s="308"/>
      <c r="Z295" s="308"/>
      <c r="AA295" s="308"/>
      <c r="AB295" s="308"/>
    </row>
    <row r="296" spans="1:28" s="174" customFormat="1">
      <c r="A296" s="308"/>
      <c r="B296" s="308"/>
      <c r="C296" s="308"/>
      <c r="U296" s="308"/>
      <c r="V296" s="308"/>
      <c r="W296" s="308"/>
      <c r="X296" s="308"/>
      <c r="Y296" s="308"/>
      <c r="Z296" s="308"/>
      <c r="AA296" s="308"/>
      <c r="AB296" s="308"/>
    </row>
    <row r="297" spans="1:28" s="174" customFormat="1">
      <c r="A297" s="308"/>
      <c r="B297" s="308"/>
      <c r="C297" s="308"/>
      <c r="U297" s="308"/>
      <c r="V297" s="308"/>
      <c r="W297" s="308"/>
      <c r="X297" s="308"/>
      <c r="Y297" s="308"/>
      <c r="Z297" s="308"/>
      <c r="AA297" s="308"/>
      <c r="AB297" s="308"/>
    </row>
    <row r="298" spans="1:28" s="174" customFormat="1">
      <c r="A298" s="308"/>
      <c r="B298" s="308"/>
      <c r="C298" s="308"/>
      <c r="U298" s="308"/>
      <c r="V298" s="308"/>
      <c r="W298" s="308"/>
      <c r="X298" s="308"/>
      <c r="Y298" s="308"/>
      <c r="Z298" s="308"/>
      <c r="AA298" s="308"/>
      <c r="AB298" s="308"/>
    </row>
    <row r="299" spans="1:28" s="174" customFormat="1">
      <c r="A299" s="308"/>
      <c r="B299" s="308"/>
      <c r="C299" s="308"/>
      <c r="U299" s="308"/>
      <c r="V299" s="308"/>
      <c r="W299" s="308"/>
      <c r="X299" s="308"/>
      <c r="Y299" s="308"/>
      <c r="Z299" s="308"/>
      <c r="AA299" s="308"/>
      <c r="AB299" s="308"/>
    </row>
    <row r="300" spans="1:28" s="174" customFormat="1">
      <c r="A300" s="308"/>
      <c r="B300" s="308"/>
      <c r="C300" s="308"/>
      <c r="U300" s="308"/>
      <c r="V300" s="308"/>
      <c r="W300" s="308"/>
      <c r="X300" s="308"/>
      <c r="Y300" s="308"/>
      <c r="Z300" s="308"/>
      <c r="AA300" s="308"/>
      <c r="AB300" s="308"/>
    </row>
    <row r="301" spans="1:28" s="174" customFormat="1">
      <c r="A301" s="308"/>
      <c r="B301" s="308"/>
      <c r="C301" s="308"/>
      <c r="U301" s="308"/>
      <c r="V301" s="308"/>
      <c r="W301" s="308"/>
      <c r="X301" s="308"/>
      <c r="Y301" s="308"/>
      <c r="Z301" s="308"/>
      <c r="AA301" s="308"/>
      <c r="AB301" s="308"/>
    </row>
    <row r="302" spans="1:28" s="174" customFormat="1">
      <c r="A302" s="308"/>
      <c r="B302" s="308"/>
      <c r="C302" s="308"/>
      <c r="U302" s="308"/>
      <c r="V302" s="308"/>
      <c r="W302" s="308"/>
      <c r="X302" s="308"/>
      <c r="Y302" s="308"/>
      <c r="Z302" s="308"/>
      <c r="AA302" s="308"/>
      <c r="AB302" s="308"/>
    </row>
    <row r="303" spans="1:28" s="174" customFormat="1">
      <c r="A303" s="308"/>
      <c r="B303" s="308"/>
      <c r="C303" s="308"/>
      <c r="U303" s="308"/>
      <c r="V303" s="308"/>
      <c r="W303" s="308"/>
      <c r="X303" s="308"/>
      <c r="Y303" s="308"/>
      <c r="Z303" s="308"/>
      <c r="AA303" s="308"/>
      <c r="AB303" s="308"/>
    </row>
    <row r="304" spans="1:28" s="174" customFormat="1">
      <c r="A304" s="308"/>
      <c r="B304" s="308"/>
      <c r="C304" s="308"/>
      <c r="U304" s="308"/>
      <c r="V304" s="308"/>
      <c r="W304" s="308"/>
      <c r="X304" s="308"/>
      <c r="Y304" s="308"/>
      <c r="Z304" s="308"/>
      <c r="AA304" s="308"/>
      <c r="AB304" s="308"/>
    </row>
    <row r="305" spans="1:28" s="174" customFormat="1">
      <c r="A305" s="308"/>
      <c r="B305" s="308"/>
      <c r="C305" s="308"/>
      <c r="U305" s="308"/>
      <c r="V305" s="308"/>
      <c r="W305" s="308"/>
      <c r="X305" s="308"/>
      <c r="Y305" s="308"/>
      <c r="Z305" s="308"/>
      <c r="AA305" s="308"/>
      <c r="AB305" s="308"/>
    </row>
    <row r="306" spans="1:28" s="174" customFormat="1">
      <c r="A306" s="308"/>
      <c r="B306" s="308"/>
      <c r="C306" s="308"/>
      <c r="U306" s="308"/>
      <c r="V306" s="308"/>
      <c r="W306" s="308"/>
      <c r="X306" s="308"/>
      <c r="Y306" s="308"/>
      <c r="Z306" s="308"/>
      <c r="AA306" s="308"/>
      <c r="AB306" s="308"/>
    </row>
    <row r="307" spans="1:28" s="174" customFormat="1">
      <c r="A307" s="308"/>
      <c r="B307" s="308"/>
      <c r="C307" s="308"/>
      <c r="U307" s="308"/>
      <c r="V307" s="308"/>
      <c r="W307" s="308"/>
      <c r="X307" s="308"/>
      <c r="Y307" s="308"/>
      <c r="Z307" s="308"/>
      <c r="AA307" s="308"/>
      <c r="AB307" s="308"/>
    </row>
    <row r="308" spans="1:28" s="174" customFormat="1">
      <c r="A308" s="308"/>
      <c r="B308" s="308"/>
      <c r="C308" s="308"/>
      <c r="U308" s="308"/>
      <c r="V308" s="308"/>
      <c r="W308" s="308"/>
      <c r="X308" s="308"/>
      <c r="Y308" s="308"/>
      <c r="Z308" s="308"/>
      <c r="AA308" s="308"/>
      <c r="AB308" s="308"/>
    </row>
    <row r="309" spans="1:28" s="174" customFormat="1">
      <c r="A309" s="308"/>
      <c r="B309" s="308"/>
      <c r="C309" s="308"/>
      <c r="U309" s="308"/>
      <c r="V309" s="308"/>
      <c r="W309" s="308"/>
      <c r="X309" s="308"/>
      <c r="Y309" s="308"/>
      <c r="Z309" s="308"/>
      <c r="AA309" s="308"/>
      <c r="AB309" s="308"/>
    </row>
    <row r="310" spans="1:28" s="174" customFormat="1">
      <c r="A310" s="308"/>
      <c r="B310" s="308"/>
      <c r="C310" s="308"/>
      <c r="U310" s="308"/>
      <c r="V310" s="308"/>
      <c r="W310" s="308"/>
      <c r="X310" s="308"/>
      <c r="Y310" s="308"/>
      <c r="Z310" s="308"/>
      <c r="AA310" s="308"/>
      <c r="AB310" s="308"/>
    </row>
    <row r="311" spans="1:28" s="174" customFormat="1">
      <c r="A311" s="308"/>
      <c r="B311" s="308"/>
      <c r="C311" s="308"/>
      <c r="U311" s="308"/>
      <c r="V311" s="308"/>
      <c r="W311" s="308"/>
      <c r="X311" s="308"/>
      <c r="Y311" s="308"/>
      <c r="Z311" s="308"/>
      <c r="AA311" s="308"/>
      <c r="AB311" s="308"/>
    </row>
    <row r="312" spans="1:28" s="174" customFormat="1">
      <c r="A312" s="308"/>
      <c r="B312" s="308"/>
      <c r="C312" s="308"/>
      <c r="U312" s="308"/>
      <c r="V312" s="308"/>
      <c r="W312" s="308"/>
      <c r="X312" s="308"/>
      <c r="Y312" s="308"/>
      <c r="Z312" s="308"/>
      <c r="AA312" s="308"/>
      <c r="AB312" s="308"/>
    </row>
    <row r="313" spans="1:28" s="174" customFormat="1">
      <c r="A313" s="308"/>
      <c r="B313" s="308"/>
      <c r="C313" s="308"/>
      <c r="U313" s="308"/>
      <c r="V313" s="308"/>
      <c r="W313" s="308"/>
      <c r="X313" s="308"/>
      <c r="Y313" s="308"/>
      <c r="Z313" s="308"/>
      <c r="AA313" s="308"/>
      <c r="AB313" s="308"/>
    </row>
    <row r="314" spans="1:28" s="174" customFormat="1">
      <c r="A314" s="308"/>
      <c r="B314" s="308"/>
      <c r="C314" s="308"/>
      <c r="U314" s="308"/>
      <c r="V314" s="308"/>
      <c r="W314" s="308"/>
      <c r="X314" s="308"/>
      <c r="Y314" s="308"/>
      <c r="Z314" s="308"/>
      <c r="AA314" s="308"/>
      <c r="AB314" s="308"/>
    </row>
    <row r="315" spans="1:28" s="174" customFormat="1">
      <c r="A315" s="308"/>
      <c r="B315" s="308"/>
      <c r="C315" s="308"/>
      <c r="U315" s="308"/>
      <c r="V315" s="308"/>
      <c r="W315" s="308"/>
      <c r="X315" s="308"/>
      <c r="Y315" s="308"/>
      <c r="Z315" s="308"/>
      <c r="AA315" s="308"/>
      <c r="AB315" s="308"/>
    </row>
    <row r="316" spans="1:28" s="174" customFormat="1">
      <c r="A316" s="308"/>
      <c r="B316" s="308"/>
      <c r="C316" s="308"/>
      <c r="U316" s="308"/>
      <c r="V316" s="308"/>
      <c r="W316" s="308"/>
      <c r="X316" s="308"/>
      <c r="Y316" s="308"/>
      <c r="Z316" s="308"/>
      <c r="AA316" s="308"/>
      <c r="AB316" s="308"/>
    </row>
    <row r="317" spans="1:28" s="174" customFormat="1">
      <c r="A317" s="308"/>
      <c r="B317" s="308"/>
      <c r="C317" s="308"/>
      <c r="U317" s="308"/>
      <c r="V317" s="308"/>
      <c r="W317" s="308"/>
      <c r="X317" s="308"/>
      <c r="Y317" s="308"/>
      <c r="Z317" s="308"/>
      <c r="AA317" s="308"/>
      <c r="AB317" s="308"/>
    </row>
    <row r="318" spans="1:28" s="174" customFormat="1">
      <c r="A318" s="308"/>
      <c r="B318" s="308"/>
      <c r="C318" s="308"/>
      <c r="U318" s="308"/>
      <c r="V318" s="308"/>
      <c r="W318" s="308"/>
      <c r="X318" s="308"/>
      <c r="Y318" s="308"/>
      <c r="Z318" s="308"/>
      <c r="AA318" s="308"/>
      <c r="AB318" s="308"/>
    </row>
    <row r="319" spans="1:28" s="174" customFormat="1">
      <c r="A319" s="308"/>
      <c r="B319" s="308"/>
      <c r="C319" s="308"/>
      <c r="U319" s="308"/>
      <c r="V319" s="308"/>
      <c r="W319" s="308"/>
      <c r="X319" s="308"/>
      <c r="Y319" s="308"/>
      <c r="Z319" s="308"/>
      <c r="AA319" s="308"/>
      <c r="AB319" s="308"/>
    </row>
    <row r="320" spans="1:28" s="174" customFormat="1">
      <c r="A320" s="308"/>
      <c r="B320" s="308"/>
      <c r="C320" s="308"/>
      <c r="U320" s="308"/>
      <c r="V320" s="308"/>
      <c r="W320" s="308"/>
      <c r="X320" s="308"/>
      <c r="Y320" s="308"/>
      <c r="Z320" s="308"/>
      <c r="AA320" s="308"/>
      <c r="AB320" s="308"/>
    </row>
    <row r="321" spans="1:28" s="174" customFormat="1">
      <c r="A321" s="308"/>
      <c r="B321" s="308"/>
      <c r="C321" s="308"/>
      <c r="U321" s="308"/>
      <c r="V321" s="308"/>
      <c r="W321" s="308"/>
      <c r="X321" s="308"/>
      <c r="Y321" s="308"/>
      <c r="Z321" s="308"/>
      <c r="AA321" s="308"/>
      <c r="AB321" s="308"/>
    </row>
    <row r="322" spans="1:28" s="174" customFormat="1">
      <c r="A322" s="308"/>
      <c r="B322" s="308"/>
      <c r="C322" s="308"/>
      <c r="U322" s="308"/>
      <c r="V322" s="308"/>
      <c r="W322" s="308"/>
      <c r="X322" s="308"/>
      <c r="Y322" s="308"/>
      <c r="Z322" s="308"/>
      <c r="AA322" s="308"/>
      <c r="AB322" s="308"/>
    </row>
    <row r="323" spans="1:28" s="174" customFormat="1">
      <c r="A323" s="308"/>
      <c r="B323" s="308"/>
      <c r="C323" s="308"/>
      <c r="U323" s="308"/>
      <c r="V323" s="308"/>
      <c r="W323" s="308"/>
      <c r="X323" s="308"/>
      <c r="Y323" s="308"/>
      <c r="Z323" s="308"/>
      <c r="AA323" s="308"/>
      <c r="AB323" s="308"/>
    </row>
    <row r="324" spans="1:28" s="174" customFormat="1">
      <c r="A324" s="308"/>
      <c r="B324" s="308"/>
      <c r="C324" s="308"/>
      <c r="U324" s="308"/>
      <c r="V324" s="308"/>
      <c r="W324" s="308"/>
      <c r="X324" s="308"/>
      <c r="Y324" s="308"/>
      <c r="Z324" s="308"/>
      <c r="AA324" s="308"/>
      <c r="AB324" s="308"/>
    </row>
    <row r="325" spans="1:28" s="174" customFormat="1">
      <c r="A325" s="308"/>
      <c r="B325" s="308"/>
      <c r="C325" s="308"/>
      <c r="U325" s="308"/>
      <c r="V325" s="308"/>
      <c r="W325" s="308"/>
      <c r="X325" s="308"/>
      <c r="Y325" s="308"/>
      <c r="Z325" s="308"/>
      <c r="AA325" s="308"/>
      <c r="AB325" s="308"/>
    </row>
    <row r="326" spans="1:28" s="174" customFormat="1">
      <c r="A326" s="308"/>
      <c r="B326" s="308"/>
      <c r="C326" s="308"/>
      <c r="U326" s="308"/>
      <c r="V326" s="308"/>
      <c r="W326" s="308"/>
      <c r="X326" s="308"/>
      <c r="Y326" s="308"/>
      <c r="Z326" s="308"/>
      <c r="AA326" s="308"/>
      <c r="AB326" s="308"/>
    </row>
    <row r="327" spans="1:28" s="174" customFormat="1">
      <c r="A327" s="308"/>
      <c r="B327" s="308"/>
      <c r="C327" s="308"/>
      <c r="U327" s="308"/>
      <c r="V327" s="308"/>
      <c r="W327" s="308"/>
      <c r="X327" s="308"/>
      <c r="Y327" s="308"/>
      <c r="Z327" s="308"/>
      <c r="AA327" s="308"/>
      <c r="AB327" s="308"/>
    </row>
    <row r="328" spans="1:28" s="174" customFormat="1">
      <c r="A328" s="308"/>
      <c r="B328" s="308"/>
      <c r="C328" s="308"/>
      <c r="U328" s="308"/>
      <c r="V328" s="308"/>
      <c r="W328" s="308"/>
      <c r="X328" s="308"/>
      <c r="Y328" s="308"/>
      <c r="Z328" s="308"/>
      <c r="AA328" s="308"/>
      <c r="AB328" s="308"/>
    </row>
    <row r="329" spans="1:28" s="174" customFormat="1">
      <c r="A329" s="308"/>
      <c r="B329" s="308"/>
      <c r="C329" s="308"/>
      <c r="U329" s="308"/>
      <c r="V329" s="308"/>
      <c r="W329" s="308"/>
      <c r="X329" s="308"/>
      <c r="Y329" s="308"/>
      <c r="Z329" s="308"/>
      <c r="AA329" s="308"/>
      <c r="AB329" s="308"/>
    </row>
    <row r="330" spans="1:28" s="174" customFormat="1">
      <c r="A330" s="308"/>
      <c r="B330" s="308"/>
      <c r="C330" s="308"/>
      <c r="U330" s="308"/>
      <c r="V330" s="308"/>
      <c r="W330" s="308"/>
      <c r="X330" s="308"/>
      <c r="Y330" s="308"/>
      <c r="Z330" s="308"/>
      <c r="AA330" s="308"/>
      <c r="AB330" s="308"/>
    </row>
    <row r="331" spans="1:28" s="174" customFormat="1">
      <c r="A331" s="308"/>
      <c r="B331" s="308"/>
      <c r="C331" s="308"/>
      <c r="U331" s="308"/>
      <c r="V331" s="308"/>
      <c r="W331" s="308"/>
      <c r="X331" s="308"/>
      <c r="Y331" s="308"/>
      <c r="Z331" s="308"/>
      <c r="AA331" s="308"/>
      <c r="AB331" s="308"/>
    </row>
    <row r="332" spans="1:28" s="174" customFormat="1">
      <c r="A332" s="308"/>
      <c r="B332" s="308"/>
      <c r="C332" s="308"/>
      <c r="U332" s="308"/>
      <c r="V332" s="308"/>
      <c r="W332" s="308"/>
      <c r="X332" s="308"/>
      <c r="Y332" s="308"/>
      <c r="Z332" s="308"/>
      <c r="AA332" s="308"/>
      <c r="AB332" s="308"/>
    </row>
    <row r="333" spans="1:28" s="174" customFormat="1">
      <c r="A333" s="308"/>
      <c r="B333" s="308"/>
      <c r="C333" s="308"/>
      <c r="U333" s="308"/>
      <c r="V333" s="308"/>
      <c r="W333" s="308"/>
      <c r="X333" s="308"/>
      <c r="Y333" s="308"/>
      <c r="Z333" s="308"/>
      <c r="AA333" s="308"/>
      <c r="AB333" s="308"/>
    </row>
    <row r="334" spans="1:28" s="174" customFormat="1">
      <c r="A334" s="308"/>
      <c r="B334" s="308"/>
      <c r="C334" s="308"/>
      <c r="U334" s="308"/>
      <c r="V334" s="308"/>
      <c r="W334" s="308"/>
      <c r="X334" s="308"/>
      <c r="Y334" s="308"/>
      <c r="Z334" s="308"/>
      <c r="AA334" s="308"/>
      <c r="AB334" s="308"/>
    </row>
    <row r="335" spans="1:28" s="174" customFormat="1">
      <c r="A335" s="308"/>
      <c r="B335" s="308"/>
      <c r="C335" s="308"/>
      <c r="U335" s="308"/>
      <c r="V335" s="308"/>
      <c r="W335" s="308"/>
      <c r="X335" s="308"/>
      <c r="Y335" s="308"/>
      <c r="Z335" s="308"/>
      <c r="AA335" s="308"/>
      <c r="AB335" s="308"/>
    </row>
    <row r="336" spans="1:28" s="174" customFormat="1">
      <c r="A336" s="308"/>
      <c r="B336" s="308"/>
      <c r="C336" s="308"/>
      <c r="U336" s="308"/>
      <c r="V336" s="308"/>
      <c r="W336" s="308"/>
      <c r="X336" s="308"/>
      <c r="Y336" s="308"/>
      <c r="Z336" s="308"/>
      <c r="AA336" s="308"/>
      <c r="AB336" s="308"/>
    </row>
    <row r="337" spans="1:28" s="174" customFormat="1">
      <c r="A337" s="308"/>
      <c r="B337" s="308"/>
      <c r="C337" s="308"/>
      <c r="U337" s="308"/>
      <c r="V337" s="308"/>
      <c r="W337" s="308"/>
      <c r="X337" s="308"/>
      <c r="Y337" s="308"/>
      <c r="Z337" s="308"/>
      <c r="AA337" s="308"/>
      <c r="AB337" s="308"/>
    </row>
    <row r="338" spans="1:28" s="174" customFormat="1">
      <c r="A338" s="308"/>
      <c r="B338" s="308"/>
      <c r="C338" s="308"/>
      <c r="U338" s="308"/>
      <c r="V338" s="308"/>
      <c r="W338" s="308"/>
      <c r="X338" s="308"/>
      <c r="Y338" s="308"/>
      <c r="Z338" s="308"/>
      <c r="AA338" s="308"/>
      <c r="AB338" s="308"/>
    </row>
    <row r="339" spans="1:28" s="174" customFormat="1">
      <c r="A339" s="308"/>
      <c r="B339" s="308"/>
      <c r="C339" s="308"/>
      <c r="U339" s="308"/>
      <c r="V339" s="308"/>
      <c r="W339" s="308"/>
      <c r="X339" s="308"/>
      <c r="Y339" s="308"/>
      <c r="Z339" s="308"/>
      <c r="AA339" s="308"/>
      <c r="AB339" s="308"/>
    </row>
    <row r="340" spans="1:28" s="174" customFormat="1">
      <c r="A340" s="308"/>
      <c r="B340" s="308"/>
      <c r="C340" s="308"/>
      <c r="U340" s="308"/>
      <c r="V340" s="308"/>
      <c r="W340" s="308"/>
      <c r="X340" s="308"/>
      <c r="Y340" s="308"/>
      <c r="Z340" s="308"/>
      <c r="AA340" s="308"/>
      <c r="AB340" s="308"/>
    </row>
    <row r="341" spans="1:28" s="174" customFormat="1">
      <c r="A341" s="308"/>
      <c r="B341" s="308"/>
      <c r="C341" s="308"/>
      <c r="U341" s="308"/>
      <c r="V341" s="308"/>
      <c r="W341" s="308"/>
      <c r="X341" s="308"/>
      <c r="Y341" s="308"/>
      <c r="Z341" s="308"/>
      <c r="AA341" s="308"/>
      <c r="AB341" s="308"/>
    </row>
    <row r="342" spans="1:28" s="174" customFormat="1">
      <c r="A342" s="308"/>
      <c r="B342" s="308"/>
      <c r="C342" s="308"/>
      <c r="U342" s="308"/>
      <c r="V342" s="308"/>
      <c r="W342" s="308"/>
      <c r="X342" s="308"/>
      <c r="Y342" s="308"/>
      <c r="Z342" s="308"/>
      <c r="AA342" s="308"/>
      <c r="AB342" s="308"/>
    </row>
    <row r="343" spans="1:28" s="174" customFormat="1">
      <c r="A343" s="308"/>
      <c r="B343" s="308"/>
      <c r="C343" s="308"/>
      <c r="U343" s="308"/>
      <c r="V343" s="308"/>
      <c r="W343" s="308"/>
      <c r="X343" s="308"/>
      <c r="Y343" s="308"/>
      <c r="Z343" s="308"/>
      <c r="AA343" s="308"/>
      <c r="AB343" s="308"/>
    </row>
    <row r="344" spans="1:28" s="174" customFormat="1">
      <c r="A344" s="308"/>
      <c r="B344" s="308"/>
      <c r="C344" s="308"/>
      <c r="U344" s="308"/>
      <c r="V344" s="308"/>
      <c r="W344" s="308"/>
      <c r="X344" s="308"/>
      <c r="Y344" s="308"/>
      <c r="Z344" s="308"/>
      <c r="AA344" s="308"/>
      <c r="AB344" s="308"/>
    </row>
    <row r="345" spans="1:28" s="174" customFormat="1">
      <c r="A345" s="308"/>
      <c r="B345" s="308"/>
      <c r="C345" s="308"/>
      <c r="U345" s="308"/>
      <c r="V345" s="308"/>
      <c r="W345" s="308"/>
      <c r="X345" s="308"/>
      <c r="Y345" s="308"/>
      <c r="Z345" s="308"/>
      <c r="AA345" s="308"/>
      <c r="AB345" s="308"/>
    </row>
    <row r="346" spans="1:28" s="174" customFormat="1">
      <c r="A346" s="308"/>
      <c r="B346" s="308"/>
      <c r="C346" s="308"/>
      <c r="U346" s="308"/>
      <c r="V346" s="308"/>
      <c r="W346" s="308"/>
      <c r="X346" s="308"/>
      <c r="Y346" s="308"/>
      <c r="Z346" s="308"/>
      <c r="AA346" s="308"/>
      <c r="AB346" s="308"/>
    </row>
    <row r="347" spans="1:28" s="174" customFormat="1">
      <c r="A347" s="308"/>
      <c r="B347" s="308"/>
      <c r="C347" s="308"/>
      <c r="U347" s="308"/>
      <c r="V347" s="308"/>
      <c r="W347" s="308"/>
      <c r="X347" s="308"/>
      <c r="Y347" s="308"/>
      <c r="Z347" s="308"/>
      <c r="AA347" s="308"/>
      <c r="AB347" s="308"/>
    </row>
    <row r="348" spans="1:28" s="174" customFormat="1">
      <c r="A348" s="308"/>
      <c r="B348" s="308"/>
      <c r="C348" s="308"/>
      <c r="U348" s="308"/>
      <c r="V348" s="308"/>
      <c r="W348" s="308"/>
      <c r="X348" s="308"/>
      <c r="Y348" s="308"/>
      <c r="Z348" s="308"/>
      <c r="AA348" s="308"/>
      <c r="AB348" s="308"/>
    </row>
    <row r="349" spans="1:28" s="174" customFormat="1">
      <c r="A349" s="308"/>
      <c r="B349" s="308"/>
      <c r="C349" s="308"/>
      <c r="U349" s="308"/>
      <c r="V349" s="308"/>
      <c r="W349" s="308"/>
      <c r="X349" s="308"/>
      <c r="Y349" s="308"/>
      <c r="Z349" s="308"/>
      <c r="AA349" s="308"/>
      <c r="AB349" s="308"/>
    </row>
    <row r="350" spans="1:28" s="174" customFormat="1">
      <c r="A350" s="308"/>
      <c r="B350" s="308"/>
      <c r="C350" s="308"/>
      <c r="U350" s="308"/>
      <c r="V350" s="308"/>
      <c r="W350" s="308"/>
      <c r="X350" s="308"/>
      <c r="Y350" s="308"/>
      <c r="Z350" s="308"/>
      <c r="AA350" s="308"/>
      <c r="AB350" s="308"/>
    </row>
    <row r="351" spans="1:28" s="174" customFormat="1">
      <c r="A351" s="308"/>
      <c r="B351" s="308"/>
      <c r="C351" s="308"/>
      <c r="U351" s="308"/>
      <c r="V351" s="308"/>
      <c r="W351" s="308"/>
      <c r="X351" s="308"/>
      <c r="Y351" s="308"/>
      <c r="Z351" s="308"/>
      <c r="AA351" s="308"/>
      <c r="AB351" s="308"/>
    </row>
    <row r="352" spans="1:28" s="174" customFormat="1">
      <c r="A352" s="308"/>
      <c r="B352" s="308"/>
      <c r="C352" s="308"/>
      <c r="U352" s="308"/>
      <c r="V352" s="308"/>
      <c r="W352" s="308"/>
      <c r="X352" s="308"/>
      <c r="Y352" s="308"/>
      <c r="Z352" s="308"/>
      <c r="AA352" s="308"/>
      <c r="AB352" s="308"/>
    </row>
    <row r="353" spans="1:28" s="174" customFormat="1">
      <c r="A353" s="308"/>
      <c r="B353" s="308"/>
      <c r="C353" s="308"/>
      <c r="U353" s="308"/>
      <c r="V353" s="308"/>
      <c r="W353" s="308"/>
      <c r="X353" s="308"/>
      <c r="Y353" s="308"/>
      <c r="Z353" s="308"/>
      <c r="AA353" s="308"/>
      <c r="AB353" s="308"/>
    </row>
    <row r="354" spans="1:28" s="174" customFormat="1">
      <c r="A354" s="308"/>
      <c r="B354" s="308"/>
      <c r="C354" s="308"/>
      <c r="U354" s="308"/>
      <c r="V354" s="308"/>
      <c r="W354" s="308"/>
      <c r="X354" s="308"/>
      <c r="Y354" s="308"/>
      <c r="Z354" s="308"/>
      <c r="AA354" s="308"/>
      <c r="AB354" s="308"/>
    </row>
    <row r="355" spans="1:28" s="174" customFormat="1">
      <c r="A355" s="308"/>
      <c r="B355" s="308"/>
      <c r="C355" s="308"/>
      <c r="U355" s="308"/>
      <c r="V355" s="308"/>
      <c r="W355" s="308"/>
      <c r="X355" s="308"/>
      <c r="Y355" s="308"/>
      <c r="Z355" s="308"/>
      <c r="AA355" s="308"/>
      <c r="AB355" s="308"/>
    </row>
    <row r="356" spans="1:28" s="174" customFormat="1">
      <c r="A356" s="308"/>
      <c r="B356" s="308"/>
      <c r="C356" s="308"/>
      <c r="U356" s="308"/>
      <c r="V356" s="308"/>
      <c r="W356" s="308"/>
      <c r="X356" s="308"/>
      <c r="Y356" s="308"/>
      <c r="Z356" s="308"/>
      <c r="AA356" s="308"/>
      <c r="AB356" s="308"/>
    </row>
    <row r="357" spans="1:28" s="174" customFormat="1">
      <c r="A357" s="308"/>
      <c r="B357" s="308"/>
      <c r="C357" s="308"/>
      <c r="U357" s="308"/>
      <c r="V357" s="308"/>
      <c r="W357" s="308"/>
      <c r="X357" s="308"/>
      <c r="Y357" s="308"/>
      <c r="Z357" s="308"/>
      <c r="AA357" s="308"/>
      <c r="AB357" s="308"/>
    </row>
    <row r="358" spans="1:28" s="174" customFormat="1">
      <c r="A358" s="308"/>
      <c r="B358" s="308"/>
      <c r="C358" s="308"/>
      <c r="U358" s="308"/>
      <c r="V358" s="308"/>
      <c r="W358" s="308"/>
      <c r="X358" s="308"/>
      <c r="Y358" s="308"/>
      <c r="Z358" s="308"/>
      <c r="AA358" s="308"/>
      <c r="AB358" s="308"/>
    </row>
    <row r="359" spans="1:28" s="174" customFormat="1">
      <c r="A359" s="308"/>
      <c r="B359" s="308"/>
      <c r="C359" s="308"/>
      <c r="U359" s="308"/>
      <c r="V359" s="308"/>
      <c r="W359" s="308"/>
      <c r="X359" s="308"/>
      <c r="Y359" s="308"/>
      <c r="Z359" s="308"/>
      <c r="AA359" s="308"/>
      <c r="AB359" s="308"/>
    </row>
    <row r="360" spans="1:28" s="174" customFormat="1">
      <c r="A360" s="308"/>
      <c r="B360" s="308"/>
      <c r="C360" s="308"/>
      <c r="U360" s="308"/>
      <c r="V360" s="308"/>
      <c r="W360" s="308"/>
      <c r="X360" s="308"/>
      <c r="Y360" s="308"/>
      <c r="Z360" s="308"/>
      <c r="AA360" s="308"/>
      <c r="AB360" s="308"/>
    </row>
    <row r="361" spans="1:28" s="174" customFormat="1">
      <c r="A361" s="308"/>
      <c r="B361" s="308"/>
      <c r="C361" s="308"/>
      <c r="U361" s="308"/>
      <c r="V361" s="308"/>
      <c r="W361" s="308"/>
      <c r="X361" s="308"/>
      <c r="Y361" s="308"/>
      <c r="Z361" s="308"/>
      <c r="AA361" s="308"/>
      <c r="AB361" s="308"/>
    </row>
    <row r="362" spans="1:28" s="174" customFormat="1">
      <c r="A362" s="308"/>
      <c r="B362" s="308"/>
      <c r="C362" s="308"/>
      <c r="U362" s="308"/>
      <c r="V362" s="308"/>
      <c r="W362" s="308"/>
      <c r="X362" s="308"/>
      <c r="Y362" s="308"/>
      <c r="Z362" s="308"/>
      <c r="AA362" s="308"/>
      <c r="AB362" s="308"/>
    </row>
    <row r="363" spans="1:28" s="174" customFormat="1">
      <c r="A363" s="308"/>
      <c r="B363" s="308"/>
      <c r="C363" s="308"/>
      <c r="U363" s="308"/>
      <c r="V363" s="308"/>
      <c r="W363" s="308"/>
      <c r="X363" s="308"/>
      <c r="Y363" s="308"/>
      <c r="Z363" s="308"/>
      <c r="AA363" s="308"/>
      <c r="AB363" s="308"/>
    </row>
    <row r="364" spans="1:28" s="174" customFormat="1">
      <c r="A364" s="308"/>
      <c r="B364" s="308"/>
      <c r="C364" s="308"/>
      <c r="U364" s="308"/>
      <c r="V364" s="308"/>
      <c r="W364" s="308"/>
      <c r="X364" s="308"/>
      <c r="Y364" s="308"/>
      <c r="Z364" s="308"/>
      <c r="AA364" s="308"/>
      <c r="AB364" s="308"/>
    </row>
    <row r="365" spans="1:28" s="174" customFormat="1">
      <c r="A365" s="308"/>
      <c r="B365" s="308"/>
      <c r="C365" s="308"/>
      <c r="U365" s="308"/>
      <c r="V365" s="308"/>
      <c r="W365" s="308"/>
      <c r="X365" s="308"/>
      <c r="Y365" s="308"/>
      <c r="Z365" s="308"/>
      <c r="AA365" s="308"/>
      <c r="AB365" s="308"/>
    </row>
    <row r="366" spans="1:28" s="174" customFormat="1">
      <c r="A366" s="308"/>
      <c r="B366" s="308"/>
      <c r="C366" s="308"/>
      <c r="U366" s="308"/>
      <c r="V366" s="308"/>
      <c r="W366" s="308"/>
      <c r="X366" s="308"/>
      <c r="Y366" s="308"/>
      <c r="Z366" s="308"/>
      <c r="AA366" s="308"/>
      <c r="AB366" s="308"/>
    </row>
    <row r="367" spans="1:28" s="174" customFormat="1">
      <c r="A367" s="308"/>
      <c r="B367" s="308"/>
      <c r="C367" s="308"/>
      <c r="U367" s="308"/>
      <c r="V367" s="308"/>
      <c r="W367" s="308"/>
      <c r="X367" s="308"/>
      <c r="Y367" s="308"/>
      <c r="Z367" s="308"/>
      <c r="AA367" s="308"/>
      <c r="AB367" s="308"/>
    </row>
    <row r="368" spans="1:28" s="174" customFormat="1">
      <c r="A368" s="308"/>
      <c r="B368" s="308"/>
      <c r="C368" s="308"/>
      <c r="U368" s="308"/>
      <c r="V368" s="308"/>
      <c r="W368" s="308"/>
      <c r="X368" s="308"/>
      <c r="Y368" s="308"/>
      <c r="Z368" s="308"/>
      <c r="AA368" s="308"/>
      <c r="AB368" s="308"/>
    </row>
    <row r="369" spans="1:28" s="174" customFormat="1">
      <c r="A369" s="308"/>
      <c r="B369" s="308"/>
      <c r="C369" s="308"/>
      <c r="U369" s="308"/>
      <c r="V369" s="308"/>
      <c r="W369" s="308"/>
      <c r="X369" s="308"/>
      <c r="Y369" s="308"/>
      <c r="Z369" s="308"/>
      <c r="AA369" s="308"/>
      <c r="AB369" s="308"/>
    </row>
    <row r="370" spans="1:28" s="174" customFormat="1">
      <c r="A370" s="308"/>
      <c r="B370" s="308"/>
      <c r="C370" s="308"/>
      <c r="U370" s="308"/>
      <c r="V370" s="308"/>
      <c r="W370" s="308"/>
      <c r="X370" s="308"/>
      <c r="Y370" s="308"/>
      <c r="Z370" s="308"/>
      <c r="AA370" s="308"/>
      <c r="AB370" s="308"/>
    </row>
    <row r="371" spans="1:28" s="174" customFormat="1">
      <c r="A371" s="308"/>
      <c r="B371" s="308"/>
      <c r="C371" s="308"/>
      <c r="U371" s="308"/>
      <c r="V371" s="308"/>
      <c r="W371" s="308"/>
      <c r="X371" s="308"/>
      <c r="Y371" s="308"/>
      <c r="Z371" s="308"/>
      <c r="AA371" s="308"/>
      <c r="AB371" s="308"/>
    </row>
    <row r="372" spans="1:28" s="174" customFormat="1">
      <c r="A372" s="308"/>
      <c r="B372" s="308"/>
      <c r="C372" s="308"/>
      <c r="U372" s="308"/>
      <c r="V372" s="308"/>
      <c r="W372" s="308"/>
      <c r="X372" s="308"/>
      <c r="Y372" s="308"/>
      <c r="Z372" s="308"/>
      <c r="AA372" s="308"/>
      <c r="AB372" s="308"/>
    </row>
    <row r="373" spans="1:28" s="174" customFormat="1">
      <c r="A373" s="308"/>
      <c r="B373" s="308"/>
      <c r="C373" s="308"/>
      <c r="U373" s="308"/>
      <c r="V373" s="308"/>
      <c r="W373" s="308"/>
      <c r="X373" s="308"/>
      <c r="Y373" s="308"/>
      <c r="Z373" s="308"/>
      <c r="AA373" s="308"/>
      <c r="AB373" s="308"/>
    </row>
    <row r="374" spans="1:28" s="174" customFormat="1">
      <c r="A374" s="308"/>
      <c r="B374" s="308"/>
      <c r="C374" s="308"/>
      <c r="U374" s="308"/>
      <c r="V374" s="308"/>
      <c r="W374" s="308"/>
      <c r="X374" s="308"/>
      <c r="Y374" s="308"/>
      <c r="Z374" s="308"/>
      <c r="AA374" s="308"/>
      <c r="AB374" s="308"/>
    </row>
    <row r="375" spans="1:28" s="174" customFormat="1">
      <c r="A375" s="308"/>
      <c r="B375" s="308"/>
      <c r="C375" s="308"/>
      <c r="U375" s="308"/>
      <c r="V375" s="308"/>
      <c r="W375" s="308"/>
      <c r="X375" s="308"/>
      <c r="Y375" s="308"/>
      <c r="Z375" s="308"/>
      <c r="AA375" s="308"/>
      <c r="AB375" s="308"/>
    </row>
    <row r="376" spans="1:28" s="174" customFormat="1">
      <c r="A376" s="308"/>
      <c r="B376" s="308"/>
      <c r="C376" s="308"/>
      <c r="U376" s="308"/>
      <c r="V376" s="308"/>
      <c r="W376" s="308"/>
      <c r="X376" s="308"/>
      <c r="Y376" s="308"/>
      <c r="Z376" s="308"/>
      <c r="AA376" s="308"/>
      <c r="AB376" s="308"/>
    </row>
    <row r="377" spans="1:28" s="174" customFormat="1">
      <c r="A377" s="308"/>
      <c r="B377" s="308"/>
      <c r="C377" s="308"/>
      <c r="U377" s="308"/>
      <c r="V377" s="308"/>
      <c r="W377" s="308"/>
      <c r="X377" s="308"/>
      <c r="Y377" s="308"/>
      <c r="Z377" s="308"/>
      <c r="AA377" s="308"/>
      <c r="AB377" s="308"/>
    </row>
    <row r="378" spans="1:28" s="174" customFormat="1">
      <c r="A378" s="308"/>
      <c r="B378" s="308"/>
      <c r="C378" s="308"/>
      <c r="U378" s="308"/>
      <c r="V378" s="308"/>
      <c r="W378" s="308"/>
      <c r="X378" s="308"/>
      <c r="Y378" s="308"/>
      <c r="Z378" s="308"/>
      <c r="AA378" s="308"/>
      <c r="AB378" s="308"/>
    </row>
    <row r="379" spans="1:28" s="174" customFormat="1">
      <c r="A379" s="308"/>
      <c r="B379" s="308"/>
      <c r="C379" s="308"/>
      <c r="U379" s="308"/>
      <c r="V379" s="308"/>
      <c r="W379" s="308"/>
      <c r="X379" s="308"/>
      <c r="Y379" s="308"/>
      <c r="Z379" s="308"/>
      <c r="AA379" s="308"/>
      <c r="AB379" s="308"/>
    </row>
    <row r="380" spans="1:28" s="174" customFormat="1">
      <c r="A380" s="308"/>
      <c r="B380" s="308"/>
      <c r="C380" s="308"/>
      <c r="U380" s="308"/>
      <c r="V380" s="308"/>
      <c r="W380" s="308"/>
      <c r="X380" s="308"/>
      <c r="Y380" s="308"/>
      <c r="Z380" s="308"/>
      <c r="AA380" s="308"/>
      <c r="AB380" s="308"/>
    </row>
    <row r="381" spans="1:28" s="174" customFormat="1">
      <c r="A381" s="308"/>
      <c r="B381" s="308"/>
      <c r="C381" s="308"/>
      <c r="U381" s="308"/>
      <c r="V381" s="308"/>
      <c r="W381" s="308"/>
      <c r="X381" s="308"/>
      <c r="Y381" s="308"/>
      <c r="Z381" s="308"/>
      <c r="AA381" s="308"/>
      <c r="AB381" s="308"/>
    </row>
    <row r="382" spans="1:28" s="174" customFormat="1">
      <c r="A382" s="308"/>
      <c r="B382" s="308"/>
      <c r="C382" s="308"/>
      <c r="U382" s="308"/>
      <c r="V382" s="308"/>
      <c r="W382" s="308"/>
      <c r="X382" s="308"/>
      <c r="Y382" s="308"/>
      <c r="Z382" s="308"/>
      <c r="AA382" s="308"/>
      <c r="AB382" s="308"/>
    </row>
    <row r="383" spans="1:28" s="174" customFormat="1">
      <c r="A383" s="308"/>
      <c r="B383" s="308"/>
      <c r="C383" s="308"/>
      <c r="U383" s="308"/>
      <c r="V383" s="308"/>
      <c r="W383" s="308"/>
      <c r="X383" s="308"/>
      <c r="Y383" s="308"/>
      <c r="Z383" s="308"/>
      <c r="AA383" s="308"/>
      <c r="AB383" s="308"/>
    </row>
    <row r="384" spans="1:28" s="174" customFormat="1">
      <c r="A384" s="308"/>
      <c r="B384" s="308"/>
      <c r="C384" s="308"/>
      <c r="U384" s="308"/>
      <c r="V384" s="308"/>
      <c r="W384" s="308"/>
      <c r="X384" s="308"/>
      <c r="Y384" s="308"/>
      <c r="Z384" s="308"/>
      <c r="AA384" s="308"/>
      <c r="AB384" s="308"/>
    </row>
    <row r="385" spans="1:28" s="174" customFormat="1">
      <c r="A385" s="308"/>
      <c r="B385" s="308"/>
      <c r="C385" s="308"/>
      <c r="U385" s="308"/>
      <c r="V385" s="308"/>
      <c r="W385" s="308"/>
      <c r="X385" s="308"/>
      <c r="Y385" s="308"/>
      <c r="Z385" s="308"/>
      <c r="AA385" s="308"/>
      <c r="AB385" s="308"/>
    </row>
    <row r="386" spans="1:28" s="174" customFormat="1">
      <c r="A386" s="308"/>
      <c r="B386" s="308"/>
      <c r="C386" s="308"/>
      <c r="U386" s="308"/>
      <c r="V386" s="308"/>
      <c r="W386" s="308"/>
      <c r="X386" s="308"/>
      <c r="Y386" s="308"/>
      <c r="Z386" s="308"/>
      <c r="AA386" s="308"/>
      <c r="AB386" s="308"/>
    </row>
    <row r="387" spans="1:28" s="174" customFormat="1">
      <c r="A387" s="308"/>
      <c r="B387" s="308"/>
      <c r="C387" s="308"/>
      <c r="U387" s="308"/>
      <c r="V387" s="308"/>
      <c r="W387" s="308"/>
      <c r="X387" s="308"/>
      <c r="Y387" s="308"/>
      <c r="Z387" s="308"/>
      <c r="AA387" s="308"/>
      <c r="AB387" s="308"/>
    </row>
    <row r="388" spans="1:28" s="174" customFormat="1">
      <c r="A388" s="308"/>
      <c r="B388" s="308"/>
      <c r="C388" s="308"/>
      <c r="U388" s="308"/>
      <c r="V388" s="308"/>
      <c r="W388" s="308"/>
      <c r="X388" s="308"/>
      <c r="Y388" s="308"/>
      <c r="Z388" s="308"/>
      <c r="AA388" s="308"/>
      <c r="AB388" s="308"/>
    </row>
    <row r="389" spans="1:28" s="174" customFormat="1">
      <c r="A389" s="308"/>
      <c r="B389" s="308"/>
      <c r="C389" s="308"/>
      <c r="U389" s="308"/>
      <c r="V389" s="308"/>
      <c r="W389" s="308"/>
      <c r="X389" s="308"/>
      <c r="Y389" s="308"/>
      <c r="Z389" s="308"/>
      <c r="AA389" s="308"/>
      <c r="AB389" s="308"/>
    </row>
    <row r="390" spans="1:28" s="174" customFormat="1">
      <c r="A390" s="308"/>
      <c r="B390" s="308"/>
      <c r="C390" s="308"/>
      <c r="U390" s="308"/>
      <c r="V390" s="308"/>
      <c r="W390" s="308"/>
      <c r="X390" s="308"/>
      <c r="Y390" s="308"/>
      <c r="Z390" s="308"/>
      <c r="AA390" s="308"/>
      <c r="AB390" s="308"/>
    </row>
    <row r="391" spans="1:28" s="174" customFormat="1">
      <c r="A391" s="308"/>
      <c r="B391" s="308"/>
      <c r="C391" s="308"/>
      <c r="U391" s="308"/>
      <c r="V391" s="308"/>
      <c r="W391" s="308"/>
      <c r="X391" s="308"/>
      <c r="Y391" s="308"/>
      <c r="Z391" s="308"/>
      <c r="AA391" s="308"/>
      <c r="AB391" s="308"/>
    </row>
    <row r="392" spans="1:28" s="174" customFormat="1">
      <c r="A392" s="308"/>
      <c r="B392" s="308"/>
      <c r="C392" s="308"/>
      <c r="U392" s="308"/>
      <c r="V392" s="308"/>
      <c r="W392" s="308"/>
      <c r="X392" s="308"/>
      <c r="Y392" s="308"/>
      <c r="Z392" s="308"/>
      <c r="AA392" s="308"/>
      <c r="AB392" s="308"/>
    </row>
    <row r="393" spans="1:28" s="174" customFormat="1">
      <c r="A393" s="308"/>
      <c r="B393" s="308"/>
      <c r="C393" s="308"/>
      <c r="U393" s="308"/>
      <c r="V393" s="308"/>
      <c r="W393" s="308"/>
      <c r="X393" s="308"/>
      <c r="Y393" s="308"/>
      <c r="Z393" s="308"/>
      <c r="AA393" s="308"/>
      <c r="AB393" s="308"/>
    </row>
    <row r="394" spans="1:28" s="174" customFormat="1">
      <c r="A394" s="308"/>
      <c r="B394" s="308"/>
      <c r="C394" s="308"/>
      <c r="U394" s="308"/>
      <c r="V394" s="308"/>
      <c r="W394" s="308"/>
      <c r="X394" s="308"/>
      <c r="Y394" s="308"/>
      <c r="Z394" s="308"/>
      <c r="AA394" s="308"/>
      <c r="AB394" s="308"/>
    </row>
    <row r="395" spans="1:28" s="174" customFormat="1">
      <c r="A395" s="308"/>
      <c r="B395" s="308"/>
      <c r="C395" s="308"/>
      <c r="U395" s="308"/>
      <c r="V395" s="308"/>
      <c r="W395" s="308"/>
      <c r="X395" s="308"/>
      <c r="Y395" s="308"/>
      <c r="Z395" s="308"/>
      <c r="AA395" s="308"/>
      <c r="AB395" s="308"/>
    </row>
    <row r="396" spans="1:28" s="174" customFormat="1">
      <c r="A396" s="308"/>
      <c r="B396" s="308"/>
      <c r="C396" s="308"/>
      <c r="U396" s="308"/>
      <c r="V396" s="308"/>
      <c r="W396" s="308"/>
      <c r="X396" s="308"/>
      <c r="Y396" s="308"/>
      <c r="Z396" s="308"/>
      <c r="AA396" s="308"/>
      <c r="AB396" s="308"/>
    </row>
    <row r="397" spans="1:28" s="174" customFormat="1">
      <c r="A397" s="308"/>
      <c r="B397" s="308"/>
      <c r="C397" s="308"/>
      <c r="U397" s="308"/>
      <c r="V397" s="308"/>
      <c r="W397" s="308"/>
      <c r="X397" s="308"/>
      <c r="Y397" s="308"/>
      <c r="Z397" s="308"/>
      <c r="AA397" s="308"/>
      <c r="AB397" s="308"/>
    </row>
    <row r="398" spans="1:28" s="174" customFormat="1">
      <c r="A398" s="308"/>
      <c r="B398" s="308"/>
      <c r="C398" s="308"/>
      <c r="U398" s="308"/>
      <c r="V398" s="308"/>
      <c r="W398" s="308"/>
      <c r="X398" s="308"/>
      <c r="Y398" s="308"/>
      <c r="Z398" s="308"/>
      <c r="AA398" s="308"/>
      <c r="AB398" s="308"/>
    </row>
    <row r="399" spans="1:28" s="174" customFormat="1">
      <c r="A399" s="308"/>
      <c r="B399" s="308"/>
      <c r="C399" s="308"/>
      <c r="U399" s="308"/>
      <c r="V399" s="308"/>
      <c r="W399" s="308"/>
      <c r="X399" s="308"/>
      <c r="Y399" s="308"/>
      <c r="Z399" s="308"/>
      <c r="AA399" s="308"/>
      <c r="AB399" s="308"/>
    </row>
    <row r="400" spans="1:28" s="174" customFormat="1">
      <c r="A400" s="308"/>
      <c r="B400" s="308"/>
      <c r="C400" s="308"/>
      <c r="U400" s="308"/>
      <c r="V400" s="308"/>
      <c r="W400" s="308"/>
      <c r="X400" s="308"/>
      <c r="Y400" s="308"/>
      <c r="Z400" s="308"/>
      <c r="AA400" s="308"/>
      <c r="AB400" s="308"/>
    </row>
    <row r="401" spans="1:28" s="174" customFormat="1">
      <c r="A401" s="308"/>
      <c r="B401" s="308"/>
      <c r="C401" s="308"/>
      <c r="U401" s="308"/>
      <c r="V401" s="308"/>
      <c r="W401" s="308"/>
      <c r="X401" s="308"/>
      <c r="Y401" s="308"/>
      <c r="Z401" s="308"/>
      <c r="AA401" s="308"/>
      <c r="AB401" s="308"/>
    </row>
    <row r="402" spans="1:28" s="174" customFormat="1">
      <c r="A402" s="308"/>
      <c r="B402" s="308"/>
      <c r="C402" s="308"/>
      <c r="U402" s="308"/>
      <c r="V402" s="308"/>
      <c r="W402" s="308"/>
      <c r="X402" s="308"/>
      <c r="Y402" s="308"/>
      <c r="Z402" s="308"/>
      <c r="AA402" s="308"/>
      <c r="AB402" s="308"/>
    </row>
    <row r="403" spans="1:28" s="174" customFormat="1">
      <c r="A403" s="308"/>
      <c r="B403" s="308"/>
      <c r="C403" s="308"/>
      <c r="U403" s="308"/>
      <c r="V403" s="308"/>
      <c r="W403" s="308"/>
      <c r="X403" s="308"/>
      <c r="Y403" s="308"/>
      <c r="Z403" s="308"/>
      <c r="AA403" s="308"/>
      <c r="AB403" s="308"/>
    </row>
    <row r="404" spans="1:28" s="174" customFormat="1">
      <c r="A404" s="308"/>
      <c r="B404" s="308"/>
      <c r="C404" s="308"/>
      <c r="U404" s="308"/>
      <c r="V404" s="308"/>
      <c r="W404" s="308"/>
      <c r="X404" s="308"/>
      <c r="Y404" s="308"/>
      <c r="Z404" s="308"/>
      <c r="AA404" s="308"/>
      <c r="AB404" s="308"/>
    </row>
    <row r="405" spans="1:28" s="174" customFormat="1">
      <c r="A405" s="308"/>
      <c r="B405" s="308"/>
      <c r="C405" s="308"/>
      <c r="U405" s="308"/>
      <c r="V405" s="308"/>
      <c r="W405" s="308"/>
      <c r="X405" s="308"/>
      <c r="Y405" s="308"/>
      <c r="Z405" s="308"/>
      <c r="AA405" s="308"/>
      <c r="AB405" s="308"/>
    </row>
    <row r="406" spans="1:28" s="174" customFormat="1">
      <c r="A406" s="308"/>
      <c r="B406" s="308"/>
      <c r="C406" s="308"/>
      <c r="U406" s="308"/>
      <c r="V406" s="308"/>
      <c r="W406" s="308"/>
      <c r="X406" s="308"/>
      <c r="Y406" s="308"/>
      <c r="Z406" s="308"/>
      <c r="AA406" s="308"/>
      <c r="AB406" s="308"/>
    </row>
    <row r="407" spans="1:28" s="174" customFormat="1">
      <c r="A407" s="308"/>
      <c r="B407" s="308"/>
      <c r="C407" s="308"/>
      <c r="U407" s="308"/>
      <c r="V407" s="308"/>
      <c r="W407" s="308"/>
      <c r="X407" s="308"/>
      <c r="Y407" s="308"/>
      <c r="Z407" s="308"/>
      <c r="AA407" s="308"/>
      <c r="AB407" s="308"/>
    </row>
    <row r="408" spans="1:28" s="174" customFormat="1">
      <c r="A408" s="308"/>
      <c r="B408" s="308"/>
      <c r="C408" s="308"/>
      <c r="U408" s="308"/>
      <c r="V408" s="308"/>
      <c r="W408" s="308"/>
      <c r="X408" s="308"/>
      <c r="Y408" s="308"/>
      <c r="Z408" s="308"/>
      <c r="AA408" s="308"/>
      <c r="AB408" s="308"/>
    </row>
    <row r="409" spans="1:28" s="174" customFormat="1">
      <c r="A409" s="308"/>
      <c r="B409" s="308"/>
      <c r="C409" s="308"/>
      <c r="U409" s="308"/>
      <c r="V409" s="308"/>
      <c r="W409" s="308"/>
      <c r="X409" s="308"/>
      <c r="Y409" s="308"/>
      <c r="Z409" s="308"/>
      <c r="AA409" s="308"/>
      <c r="AB409" s="308"/>
    </row>
    <row r="410" spans="1:28" s="174" customFormat="1">
      <c r="A410" s="308"/>
      <c r="B410" s="308"/>
      <c r="C410" s="308"/>
      <c r="U410" s="308"/>
      <c r="V410" s="308"/>
      <c r="W410" s="308"/>
      <c r="X410" s="308"/>
      <c r="Y410" s="308"/>
      <c r="Z410" s="308"/>
      <c r="AA410" s="308"/>
      <c r="AB410" s="308"/>
    </row>
    <row r="411" spans="1:28" s="174" customFormat="1">
      <c r="A411" s="308"/>
      <c r="B411" s="308"/>
      <c r="C411" s="308"/>
      <c r="U411" s="308"/>
      <c r="V411" s="308"/>
      <c r="W411" s="308"/>
      <c r="X411" s="308"/>
      <c r="Y411" s="308"/>
      <c r="Z411" s="308"/>
      <c r="AA411" s="308"/>
      <c r="AB411" s="308"/>
    </row>
    <row r="412" spans="1:28" s="174" customFormat="1">
      <c r="A412" s="308"/>
      <c r="B412" s="308"/>
      <c r="C412" s="308"/>
      <c r="U412" s="308"/>
      <c r="V412" s="308"/>
      <c r="W412" s="308"/>
      <c r="X412" s="308"/>
      <c r="Y412" s="308"/>
      <c r="Z412" s="308"/>
      <c r="AA412" s="308"/>
      <c r="AB412" s="308"/>
    </row>
    <row r="413" spans="1:28" s="174" customFormat="1">
      <c r="A413" s="308"/>
      <c r="B413" s="308"/>
      <c r="C413" s="308"/>
      <c r="U413" s="308"/>
      <c r="V413" s="308"/>
      <c r="W413" s="308"/>
      <c r="X413" s="308"/>
      <c r="Y413" s="308"/>
      <c r="Z413" s="308"/>
      <c r="AA413" s="308"/>
      <c r="AB413" s="308"/>
    </row>
    <row r="414" spans="1:28" s="174" customFormat="1">
      <c r="A414" s="308"/>
      <c r="B414" s="308"/>
      <c r="C414" s="308"/>
      <c r="U414" s="308"/>
      <c r="V414" s="308"/>
      <c r="W414" s="308"/>
      <c r="X414" s="308"/>
      <c r="Y414" s="308"/>
      <c r="Z414" s="308"/>
      <c r="AA414" s="308"/>
      <c r="AB414" s="308"/>
    </row>
    <row r="415" spans="1:28" s="174" customFormat="1">
      <c r="A415" s="308"/>
      <c r="B415" s="308"/>
      <c r="C415" s="308"/>
      <c r="U415" s="308"/>
      <c r="V415" s="308"/>
      <c r="W415" s="308"/>
      <c r="X415" s="308"/>
      <c r="Y415" s="308"/>
      <c r="Z415" s="308"/>
      <c r="AA415" s="308"/>
      <c r="AB415" s="308"/>
    </row>
    <row r="416" spans="1:28" s="174" customFormat="1">
      <c r="A416" s="308"/>
      <c r="B416" s="308"/>
      <c r="C416" s="308"/>
      <c r="U416" s="308"/>
      <c r="V416" s="308"/>
      <c r="W416" s="308"/>
      <c r="X416" s="308"/>
      <c r="Y416" s="308"/>
      <c r="Z416" s="308"/>
      <c r="AA416" s="308"/>
      <c r="AB416" s="308"/>
    </row>
    <row r="417" spans="1:28" s="174" customFormat="1">
      <c r="A417" s="308"/>
      <c r="B417" s="308"/>
      <c r="C417" s="308"/>
      <c r="U417" s="308"/>
      <c r="V417" s="308"/>
      <c r="W417" s="308"/>
      <c r="X417" s="308"/>
      <c r="Y417" s="308"/>
      <c r="Z417" s="308"/>
      <c r="AA417" s="308"/>
      <c r="AB417" s="308"/>
    </row>
    <row r="418" spans="1:28" s="174" customFormat="1">
      <c r="A418" s="308"/>
      <c r="B418" s="308"/>
      <c r="C418" s="308"/>
      <c r="U418" s="308"/>
      <c r="V418" s="308"/>
      <c r="W418" s="308"/>
      <c r="X418" s="308"/>
      <c r="Y418" s="308"/>
      <c r="Z418" s="308"/>
      <c r="AA418" s="308"/>
      <c r="AB418" s="308"/>
    </row>
    <row r="419" spans="1:28" s="174" customFormat="1">
      <c r="A419" s="308"/>
      <c r="B419" s="308"/>
      <c r="C419" s="308"/>
      <c r="U419" s="308"/>
      <c r="V419" s="308"/>
      <c r="W419" s="308"/>
      <c r="X419" s="308"/>
      <c r="Y419" s="308"/>
      <c r="Z419" s="308"/>
      <c r="AA419" s="308"/>
      <c r="AB419" s="308"/>
    </row>
    <row r="420" spans="1:28" s="174" customFormat="1">
      <c r="A420" s="308"/>
      <c r="B420" s="308"/>
      <c r="C420" s="308"/>
      <c r="U420" s="308"/>
      <c r="V420" s="308"/>
      <c r="W420" s="308"/>
      <c r="X420" s="308"/>
      <c r="Y420" s="308"/>
      <c r="Z420" s="308"/>
      <c r="AA420" s="308"/>
      <c r="AB420" s="308"/>
    </row>
    <row r="421" spans="1:28" s="174" customFormat="1">
      <c r="A421" s="308"/>
      <c r="B421" s="308"/>
      <c r="C421" s="308"/>
      <c r="U421" s="308"/>
      <c r="V421" s="308"/>
      <c r="W421" s="308"/>
      <c r="X421" s="308"/>
      <c r="Y421" s="308"/>
      <c r="Z421" s="308"/>
      <c r="AA421" s="308"/>
      <c r="AB421" s="308"/>
    </row>
    <row r="422" spans="1:28" s="174" customFormat="1">
      <c r="A422" s="308"/>
      <c r="B422" s="308"/>
      <c r="C422" s="308"/>
      <c r="U422" s="308"/>
      <c r="V422" s="308"/>
      <c r="W422" s="308"/>
      <c r="X422" s="308"/>
      <c r="Y422" s="308"/>
      <c r="Z422" s="308"/>
      <c r="AA422" s="308"/>
      <c r="AB422" s="308"/>
    </row>
    <row r="423" spans="1:28" s="174" customFormat="1">
      <c r="A423" s="308"/>
      <c r="B423" s="308"/>
      <c r="C423" s="308"/>
      <c r="U423" s="308"/>
      <c r="V423" s="308"/>
      <c r="W423" s="308"/>
      <c r="X423" s="308"/>
      <c r="Y423" s="308"/>
      <c r="Z423" s="308"/>
      <c r="AA423" s="308"/>
      <c r="AB423" s="308"/>
    </row>
    <row r="424" spans="1:28" s="174" customFormat="1">
      <c r="A424" s="308"/>
      <c r="B424" s="308"/>
      <c r="C424" s="308"/>
      <c r="U424" s="308"/>
      <c r="V424" s="308"/>
      <c r="W424" s="308"/>
      <c r="X424" s="308"/>
      <c r="Y424" s="308"/>
      <c r="Z424" s="308"/>
      <c r="AA424" s="308"/>
      <c r="AB424" s="308"/>
    </row>
    <row r="425" spans="1:28" s="174" customFormat="1">
      <c r="A425" s="308"/>
      <c r="B425" s="308"/>
      <c r="C425" s="308"/>
      <c r="U425" s="308"/>
      <c r="V425" s="308"/>
      <c r="W425" s="308"/>
      <c r="X425" s="308"/>
      <c r="Y425" s="308"/>
      <c r="Z425" s="308"/>
      <c r="AA425" s="308"/>
      <c r="AB425" s="308"/>
    </row>
    <row r="426" spans="1:28" s="174" customFormat="1">
      <c r="A426" s="308"/>
      <c r="B426" s="308"/>
      <c r="C426" s="308"/>
      <c r="U426" s="308"/>
      <c r="V426" s="308"/>
      <c r="W426" s="308"/>
      <c r="X426" s="308"/>
      <c r="Y426" s="308"/>
      <c r="Z426" s="308"/>
      <c r="AA426" s="308"/>
      <c r="AB426" s="308"/>
    </row>
    <row r="427" spans="1:28" s="174" customFormat="1">
      <c r="A427" s="308"/>
      <c r="B427" s="308"/>
      <c r="C427" s="308"/>
      <c r="U427" s="308"/>
      <c r="V427" s="308"/>
      <c r="W427" s="308"/>
      <c r="X427" s="308"/>
      <c r="Y427" s="308"/>
      <c r="Z427" s="308"/>
      <c r="AA427" s="308"/>
      <c r="AB427" s="308"/>
    </row>
    <row r="428" spans="1:28" s="174" customFormat="1">
      <c r="A428" s="308"/>
      <c r="B428" s="308"/>
      <c r="C428" s="308"/>
      <c r="U428" s="308"/>
      <c r="V428" s="308"/>
      <c r="W428" s="308"/>
      <c r="X428" s="308"/>
      <c r="Y428" s="308"/>
      <c r="Z428" s="308"/>
      <c r="AA428" s="308"/>
      <c r="AB428" s="308"/>
    </row>
    <row r="429" spans="1:28" s="174" customFormat="1">
      <c r="A429" s="308"/>
      <c r="B429" s="308"/>
      <c r="C429" s="308"/>
      <c r="U429" s="308"/>
      <c r="V429" s="308"/>
      <c r="W429" s="308"/>
      <c r="X429" s="308"/>
      <c r="Y429" s="308"/>
      <c r="Z429" s="308"/>
      <c r="AA429" s="308"/>
      <c r="AB429" s="308"/>
    </row>
    <row r="430" spans="1:28" s="174" customFormat="1">
      <c r="A430" s="308"/>
      <c r="B430" s="308"/>
      <c r="C430" s="308"/>
      <c r="U430" s="308"/>
      <c r="V430" s="308"/>
      <c r="W430" s="308"/>
      <c r="X430" s="308"/>
      <c r="Y430" s="308"/>
      <c r="Z430" s="308"/>
      <c r="AA430" s="308"/>
      <c r="AB430" s="308"/>
    </row>
    <row r="431" spans="1:28" s="174" customFormat="1">
      <c r="A431" s="308"/>
      <c r="B431" s="308"/>
      <c r="C431" s="308"/>
      <c r="U431" s="308"/>
      <c r="V431" s="308"/>
      <c r="W431" s="308"/>
      <c r="X431" s="308"/>
      <c r="Y431" s="308"/>
      <c r="Z431" s="308"/>
      <c r="AA431" s="308"/>
      <c r="AB431" s="308"/>
    </row>
    <row r="432" spans="1:28" s="174" customFormat="1">
      <c r="A432" s="308"/>
      <c r="B432" s="308"/>
      <c r="C432" s="308"/>
      <c r="U432" s="308"/>
      <c r="V432" s="308"/>
      <c r="W432" s="308"/>
      <c r="X432" s="308"/>
      <c r="Y432" s="308"/>
      <c r="Z432" s="308"/>
      <c r="AA432" s="308"/>
      <c r="AB432" s="308"/>
    </row>
    <row r="433" spans="1:28" s="174" customFormat="1">
      <c r="A433" s="308"/>
      <c r="B433" s="308"/>
      <c r="C433" s="308"/>
      <c r="U433" s="308"/>
      <c r="V433" s="308"/>
      <c r="W433" s="308"/>
      <c r="X433" s="308"/>
      <c r="Y433" s="308"/>
      <c r="Z433" s="308"/>
      <c r="AA433" s="308"/>
      <c r="AB433" s="308"/>
    </row>
    <row r="434" spans="1:28" s="174" customFormat="1">
      <c r="A434" s="308"/>
      <c r="B434" s="308"/>
      <c r="C434" s="308"/>
      <c r="U434" s="308"/>
      <c r="V434" s="308"/>
      <c r="W434" s="308"/>
      <c r="X434" s="308"/>
      <c r="Y434" s="308"/>
      <c r="Z434" s="308"/>
      <c r="AA434" s="308"/>
      <c r="AB434" s="308"/>
    </row>
    <row r="435" spans="1:28" s="174" customFormat="1">
      <c r="A435" s="308"/>
      <c r="B435" s="308"/>
      <c r="C435" s="308"/>
      <c r="U435" s="308"/>
      <c r="V435" s="308"/>
      <c r="W435" s="308"/>
      <c r="X435" s="308"/>
      <c r="Y435" s="308"/>
      <c r="Z435" s="308"/>
      <c r="AA435" s="308"/>
      <c r="AB435" s="308"/>
    </row>
    <row r="436" spans="1:28" s="174" customFormat="1">
      <c r="A436" s="308"/>
      <c r="B436" s="308"/>
      <c r="C436" s="308"/>
      <c r="U436" s="308"/>
      <c r="V436" s="308"/>
      <c r="W436" s="308"/>
      <c r="X436" s="308"/>
      <c r="Y436" s="308"/>
      <c r="Z436" s="308"/>
      <c r="AA436" s="308"/>
      <c r="AB436" s="308"/>
    </row>
    <row r="437" spans="1:28" s="174" customFormat="1">
      <c r="A437" s="308"/>
      <c r="B437" s="308"/>
      <c r="C437" s="308"/>
      <c r="U437" s="308"/>
      <c r="V437" s="308"/>
      <c r="W437" s="308"/>
      <c r="X437" s="308"/>
      <c r="Y437" s="308"/>
      <c r="Z437" s="308"/>
      <c r="AA437" s="308"/>
      <c r="AB437" s="308"/>
    </row>
    <row r="438" spans="1:28" s="174" customFormat="1">
      <c r="A438" s="308"/>
      <c r="B438" s="308"/>
      <c r="C438" s="308"/>
      <c r="U438" s="308"/>
      <c r="V438" s="308"/>
      <c r="W438" s="308"/>
      <c r="X438" s="308"/>
      <c r="Y438" s="308"/>
      <c r="Z438" s="308"/>
      <c r="AA438" s="308"/>
      <c r="AB438" s="308"/>
    </row>
    <row r="439" spans="1:28" s="174" customFormat="1">
      <c r="A439" s="308"/>
      <c r="B439" s="308"/>
      <c r="C439" s="308"/>
      <c r="U439" s="308"/>
      <c r="V439" s="308"/>
      <c r="W439" s="308"/>
      <c r="X439" s="308"/>
      <c r="Y439" s="308"/>
      <c r="Z439" s="308"/>
      <c r="AA439" s="308"/>
      <c r="AB439" s="308"/>
    </row>
    <row r="440" spans="1:28" s="174" customFormat="1">
      <c r="A440" s="308"/>
      <c r="B440" s="308"/>
      <c r="C440" s="308"/>
      <c r="U440" s="308"/>
      <c r="V440" s="308"/>
      <c r="W440" s="308"/>
      <c r="X440" s="308"/>
      <c r="Y440" s="308"/>
      <c r="Z440" s="308"/>
      <c r="AA440" s="308"/>
      <c r="AB440" s="308"/>
    </row>
    <row r="441" spans="1:28" s="174" customFormat="1">
      <c r="A441" s="308"/>
      <c r="B441" s="308"/>
      <c r="C441" s="308"/>
      <c r="U441" s="308"/>
      <c r="V441" s="308"/>
      <c r="W441" s="308"/>
      <c r="X441" s="308"/>
      <c r="Y441" s="308"/>
      <c r="Z441" s="308"/>
      <c r="AA441" s="308"/>
      <c r="AB441" s="308"/>
    </row>
    <row r="442" spans="1:28" s="174" customFormat="1">
      <c r="A442" s="308"/>
      <c r="B442" s="308"/>
      <c r="C442" s="308"/>
      <c r="U442" s="308"/>
      <c r="V442" s="308"/>
      <c r="W442" s="308"/>
      <c r="X442" s="308"/>
      <c r="Y442" s="308"/>
      <c r="Z442" s="308"/>
      <c r="AA442" s="308"/>
      <c r="AB442" s="308"/>
    </row>
    <row r="443" spans="1:28" s="174" customFormat="1">
      <c r="A443" s="308"/>
      <c r="B443" s="308"/>
      <c r="C443" s="308"/>
      <c r="U443" s="308"/>
      <c r="V443" s="308"/>
      <c r="W443" s="308"/>
      <c r="X443" s="308"/>
      <c r="Y443" s="308"/>
      <c r="Z443" s="308"/>
      <c r="AA443" s="308"/>
      <c r="AB443" s="308"/>
    </row>
    <row r="444" spans="1:28" s="174" customFormat="1">
      <c r="A444" s="308"/>
      <c r="B444" s="308"/>
      <c r="C444" s="308"/>
      <c r="U444" s="308"/>
      <c r="V444" s="308"/>
      <c r="W444" s="308"/>
      <c r="X444" s="308"/>
      <c r="Y444" s="308"/>
      <c r="Z444" s="308"/>
      <c r="AA444" s="308"/>
      <c r="AB444" s="308"/>
    </row>
    <row r="445" spans="1:28" s="174" customFormat="1">
      <c r="A445" s="308"/>
      <c r="B445" s="308"/>
      <c r="C445" s="308"/>
      <c r="U445" s="308"/>
      <c r="V445" s="308"/>
      <c r="W445" s="308"/>
      <c r="X445" s="308"/>
      <c r="Y445" s="308"/>
      <c r="Z445" s="308"/>
      <c r="AA445" s="308"/>
      <c r="AB445" s="308"/>
    </row>
    <row r="446" spans="1:28" s="174" customFormat="1">
      <c r="A446" s="308"/>
      <c r="B446" s="308"/>
      <c r="C446" s="308"/>
      <c r="U446" s="308"/>
      <c r="V446" s="308"/>
      <c r="W446" s="308"/>
      <c r="X446" s="308"/>
      <c r="Y446" s="308"/>
      <c r="Z446" s="308"/>
      <c r="AA446" s="308"/>
      <c r="AB446" s="308"/>
    </row>
    <row r="447" spans="1:28" s="174" customFormat="1">
      <c r="A447" s="308"/>
      <c r="B447" s="308"/>
      <c r="C447" s="308"/>
      <c r="U447" s="308"/>
      <c r="V447" s="308"/>
      <c r="W447" s="308"/>
      <c r="X447" s="308"/>
      <c r="Y447" s="308"/>
      <c r="Z447" s="308"/>
      <c r="AA447" s="308"/>
      <c r="AB447" s="308"/>
    </row>
    <row r="448" spans="1:28" s="174" customFormat="1">
      <c r="A448" s="308"/>
      <c r="B448" s="308"/>
      <c r="C448" s="308"/>
      <c r="U448" s="308"/>
      <c r="V448" s="308"/>
      <c r="W448" s="308"/>
      <c r="X448" s="308"/>
      <c r="Y448" s="308"/>
      <c r="Z448" s="308"/>
      <c r="AA448" s="308"/>
      <c r="AB448" s="308"/>
    </row>
    <row r="449" spans="1:28" s="174" customFormat="1">
      <c r="A449" s="308"/>
      <c r="B449" s="308"/>
      <c r="C449" s="308"/>
      <c r="U449" s="308"/>
      <c r="V449" s="308"/>
      <c r="W449" s="308"/>
      <c r="X449" s="308"/>
      <c r="Y449" s="308"/>
      <c r="Z449" s="308"/>
      <c r="AA449" s="308"/>
      <c r="AB449" s="308"/>
    </row>
    <row r="450" spans="1:28" s="174" customFormat="1">
      <c r="A450" s="308"/>
      <c r="B450" s="308"/>
      <c r="C450" s="308"/>
      <c r="U450" s="308"/>
      <c r="V450" s="308"/>
      <c r="W450" s="308"/>
      <c r="X450" s="308"/>
      <c r="Y450" s="308"/>
      <c r="Z450" s="308"/>
      <c r="AA450" s="308"/>
      <c r="AB450" s="308"/>
    </row>
    <row r="451" spans="1:28" s="174" customFormat="1">
      <c r="A451" s="308"/>
      <c r="B451" s="308"/>
      <c r="C451" s="308"/>
      <c r="U451" s="308"/>
      <c r="V451" s="308"/>
      <c r="W451" s="308"/>
      <c r="X451" s="308"/>
      <c r="Y451" s="308"/>
      <c r="Z451" s="308"/>
      <c r="AA451" s="308"/>
      <c r="AB451" s="308"/>
    </row>
    <row r="452" spans="1:28" s="174" customFormat="1">
      <c r="A452" s="308"/>
      <c r="B452" s="308"/>
      <c r="C452" s="308"/>
      <c r="U452" s="308"/>
      <c r="V452" s="308"/>
      <c r="W452" s="308"/>
      <c r="X452" s="308"/>
      <c r="Y452" s="308"/>
      <c r="Z452" s="308"/>
      <c r="AA452" s="308"/>
      <c r="AB452" s="308"/>
    </row>
    <row r="453" spans="1:28" s="174" customFormat="1">
      <c r="A453" s="308"/>
      <c r="B453" s="308"/>
      <c r="C453" s="308"/>
      <c r="U453" s="308"/>
      <c r="V453" s="308"/>
      <c r="W453" s="308"/>
      <c r="X453" s="308"/>
      <c r="Y453" s="308"/>
      <c r="Z453" s="308"/>
      <c r="AA453" s="308"/>
      <c r="AB453" s="308"/>
    </row>
    <row r="454" spans="1:28" s="174" customFormat="1">
      <c r="A454" s="308"/>
      <c r="B454" s="308"/>
      <c r="C454" s="308"/>
      <c r="U454" s="308"/>
      <c r="V454" s="308"/>
      <c r="W454" s="308"/>
      <c r="X454" s="308"/>
      <c r="Y454" s="308"/>
      <c r="Z454" s="308"/>
      <c r="AA454" s="308"/>
      <c r="AB454" s="308"/>
    </row>
    <row r="455" spans="1:28" s="174" customFormat="1">
      <c r="A455" s="308"/>
      <c r="B455" s="308"/>
      <c r="C455" s="308"/>
      <c r="U455" s="308"/>
      <c r="V455" s="308"/>
      <c r="W455" s="308"/>
      <c r="X455" s="308"/>
      <c r="Y455" s="308"/>
      <c r="Z455" s="308"/>
      <c r="AA455" s="308"/>
      <c r="AB455" s="308"/>
    </row>
    <row r="456" spans="1:28" s="174" customFormat="1">
      <c r="A456" s="308"/>
      <c r="B456" s="308"/>
      <c r="C456" s="308"/>
      <c r="U456" s="308"/>
      <c r="V456" s="308"/>
      <c r="W456" s="308"/>
      <c r="X456" s="308"/>
      <c r="Y456" s="308"/>
      <c r="Z456" s="308"/>
      <c r="AA456" s="308"/>
      <c r="AB456" s="308"/>
    </row>
    <row r="457" spans="1:28" s="174" customFormat="1">
      <c r="A457" s="308"/>
      <c r="B457" s="308"/>
      <c r="C457" s="308"/>
      <c r="U457" s="308"/>
      <c r="V457" s="308"/>
      <c r="W457" s="308"/>
      <c r="X457" s="308"/>
      <c r="Y457" s="308"/>
      <c r="Z457" s="308"/>
      <c r="AA457" s="308"/>
      <c r="AB457" s="308"/>
    </row>
    <row r="458" spans="1:28" s="174" customFormat="1">
      <c r="A458" s="308"/>
      <c r="B458" s="308"/>
      <c r="C458" s="308"/>
      <c r="U458" s="308"/>
      <c r="V458" s="308"/>
      <c r="W458" s="308"/>
      <c r="X458" s="308"/>
      <c r="Y458" s="308"/>
      <c r="Z458" s="308"/>
      <c r="AA458" s="308"/>
      <c r="AB458" s="308"/>
    </row>
    <row r="459" spans="1:28" s="174" customFormat="1">
      <c r="A459" s="308"/>
      <c r="B459" s="308"/>
      <c r="C459" s="308"/>
      <c r="U459" s="308"/>
      <c r="V459" s="308"/>
      <c r="W459" s="308"/>
      <c r="X459" s="308"/>
      <c r="Y459" s="308"/>
      <c r="Z459" s="308"/>
      <c r="AA459" s="308"/>
      <c r="AB459" s="308"/>
    </row>
    <row r="460" spans="1:28" s="174" customFormat="1">
      <c r="A460" s="308"/>
      <c r="B460" s="308"/>
      <c r="C460" s="308"/>
      <c r="U460" s="308"/>
      <c r="V460" s="308"/>
      <c r="W460" s="308"/>
      <c r="X460" s="308"/>
      <c r="Y460" s="308"/>
      <c r="Z460" s="308"/>
      <c r="AA460" s="308"/>
      <c r="AB460" s="308"/>
    </row>
    <row r="461" spans="1:28" s="174" customFormat="1">
      <c r="A461" s="308"/>
      <c r="B461" s="308"/>
      <c r="C461" s="308"/>
      <c r="U461" s="308"/>
      <c r="V461" s="308"/>
      <c r="W461" s="308"/>
      <c r="X461" s="308"/>
      <c r="Y461" s="308"/>
      <c r="Z461" s="308"/>
      <c r="AA461" s="308"/>
      <c r="AB461" s="308"/>
    </row>
    <row r="462" spans="1:28" s="174" customFormat="1">
      <c r="A462" s="308"/>
      <c r="B462" s="308"/>
      <c r="C462" s="308"/>
      <c r="U462" s="308"/>
      <c r="V462" s="308"/>
      <c r="W462" s="308"/>
      <c r="X462" s="308"/>
      <c r="Y462" s="308"/>
      <c r="Z462" s="308"/>
      <c r="AA462" s="308"/>
      <c r="AB462" s="308"/>
    </row>
    <row r="463" spans="1:28" s="174" customFormat="1">
      <c r="A463" s="308"/>
      <c r="B463" s="308"/>
      <c r="C463" s="308"/>
      <c r="U463" s="308"/>
      <c r="V463" s="308"/>
      <c r="W463" s="308"/>
      <c r="X463" s="308"/>
      <c r="Y463" s="308"/>
      <c r="Z463" s="308"/>
      <c r="AA463" s="308"/>
      <c r="AB463" s="308"/>
    </row>
    <row r="464" spans="1:28" s="174" customFormat="1">
      <c r="A464" s="308"/>
      <c r="B464" s="308"/>
      <c r="C464" s="308"/>
      <c r="U464" s="308"/>
      <c r="V464" s="308"/>
      <c r="W464" s="308"/>
      <c r="X464" s="308"/>
      <c r="Y464" s="308"/>
      <c r="Z464" s="308"/>
      <c r="AA464" s="308"/>
      <c r="AB464" s="308"/>
    </row>
    <row r="465" spans="1:28" s="174" customFormat="1">
      <c r="A465" s="308"/>
      <c r="B465" s="308"/>
      <c r="C465" s="308"/>
      <c r="U465" s="308"/>
      <c r="V465" s="308"/>
      <c r="W465" s="308"/>
      <c r="X465" s="308"/>
      <c r="Y465" s="308"/>
      <c r="Z465" s="308"/>
      <c r="AA465" s="308"/>
      <c r="AB465" s="308"/>
    </row>
    <row r="466" spans="1:28" s="174" customFormat="1">
      <c r="A466" s="308"/>
      <c r="B466" s="308"/>
      <c r="C466" s="308"/>
      <c r="U466" s="308"/>
      <c r="V466" s="308"/>
      <c r="W466" s="308"/>
      <c r="X466" s="308"/>
      <c r="Y466" s="308"/>
      <c r="Z466" s="308"/>
      <c r="AA466" s="308"/>
      <c r="AB466" s="308"/>
    </row>
    <row r="467" spans="1:28" s="174" customFormat="1">
      <c r="A467" s="308"/>
      <c r="B467" s="308"/>
      <c r="C467" s="308"/>
      <c r="U467" s="308"/>
      <c r="V467" s="308"/>
      <c r="W467" s="308"/>
      <c r="X467" s="308"/>
      <c r="Y467" s="308"/>
      <c r="Z467" s="308"/>
      <c r="AA467" s="308"/>
      <c r="AB467" s="308"/>
    </row>
    <row r="468" spans="1:28" s="174" customFormat="1">
      <c r="A468" s="308"/>
      <c r="B468" s="308"/>
      <c r="C468" s="308"/>
      <c r="U468" s="308"/>
      <c r="V468" s="308"/>
      <c r="W468" s="308"/>
      <c r="X468" s="308"/>
      <c r="Y468" s="308"/>
      <c r="Z468" s="308"/>
      <c r="AA468" s="308"/>
      <c r="AB468" s="308"/>
    </row>
    <row r="469" spans="1:28" s="174" customFormat="1">
      <c r="A469" s="308"/>
      <c r="B469" s="308"/>
      <c r="C469" s="308"/>
      <c r="U469" s="308"/>
      <c r="V469" s="308"/>
      <c r="W469" s="308"/>
      <c r="X469" s="308"/>
      <c r="Y469" s="308"/>
      <c r="Z469" s="308"/>
      <c r="AA469" s="308"/>
      <c r="AB469" s="308"/>
    </row>
    <row r="470" spans="1:28" s="174" customFormat="1">
      <c r="A470" s="308"/>
      <c r="B470" s="308"/>
      <c r="C470" s="308"/>
      <c r="U470" s="308"/>
      <c r="V470" s="308"/>
      <c r="W470" s="308"/>
      <c r="X470" s="308"/>
      <c r="Y470" s="308"/>
      <c r="Z470" s="308"/>
      <c r="AA470" s="308"/>
      <c r="AB470" s="308"/>
    </row>
    <row r="471" spans="1:28" s="174" customFormat="1">
      <c r="A471" s="308"/>
      <c r="B471" s="308"/>
      <c r="C471" s="308"/>
      <c r="U471" s="308"/>
      <c r="V471" s="308"/>
      <c r="W471" s="308"/>
      <c r="X471" s="308"/>
      <c r="Y471" s="308"/>
      <c r="Z471" s="308"/>
      <c r="AA471" s="308"/>
      <c r="AB471" s="308"/>
    </row>
    <row r="472" spans="1:28" s="174" customFormat="1">
      <c r="A472" s="308"/>
      <c r="B472" s="308"/>
      <c r="C472" s="308"/>
      <c r="U472" s="308"/>
      <c r="V472" s="308"/>
      <c r="W472" s="308"/>
      <c r="X472" s="308"/>
      <c r="Y472" s="308"/>
      <c r="Z472" s="308"/>
      <c r="AA472" s="308"/>
      <c r="AB472" s="308"/>
    </row>
    <row r="473" spans="1:28" s="174" customFormat="1">
      <c r="A473" s="308"/>
      <c r="B473" s="308"/>
      <c r="C473" s="308"/>
      <c r="U473" s="308"/>
      <c r="V473" s="308"/>
      <c r="W473" s="308"/>
      <c r="X473" s="308"/>
      <c r="Y473" s="308"/>
      <c r="Z473" s="308"/>
      <c r="AA473" s="308"/>
      <c r="AB473" s="308"/>
    </row>
    <row r="474" spans="1:28" s="174" customFormat="1">
      <c r="A474" s="308"/>
      <c r="B474" s="308"/>
      <c r="C474" s="308"/>
      <c r="U474" s="308"/>
      <c r="V474" s="308"/>
      <c r="W474" s="308"/>
      <c r="X474" s="308"/>
      <c r="Y474" s="308"/>
      <c r="Z474" s="308"/>
      <c r="AA474" s="308"/>
      <c r="AB474" s="308"/>
    </row>
    <row r="475" spans="1:28" s="174" customFormat="1">
      <c r="A475" s="308"/>
      <c r="B475" s="308"/>
      <c r="C475" s="308"/>
      <c r="U475" s="308"/>
      <c r="V475" s="308"/>
      <c r="W475" s="308"/>
      <c r="X475" s="308"/>
      <c r="Y475" s="308"/>
      <c r="Z475" s="308"/>
      <c r="AA475" s="308"/>
      <c r="AB475" s="308"/>
    </row>
    <row r="476" spans="1:28" s="174" customFormat="1">
      <c r="A476" s="308"/>
      <c r="B476" s="308"/>
      <c r="C476" s="308"/>
      <c r="U476" s="308"/>
      <c r="V476" s="308"/>
      <c r="W476" s="308"/>
      <c r="X476" s="308"/>
      <c r="Y476" s="308"/>
      <c r="Z476" s="308"/>
      <c r="AA476" s="308"/>
      <c r="AB476" s="308"/>
    </row>
    <row r="477" spans="1:28" s="174" customFormat="1">
      <c r="A477" s="308"/>
      <c r="B477" s="308"/>
      <c r="C477" s="308"/>
      <c r="U477" s="308"/>
      <c r="V477" s="308"/>
      <c r="W477" s="308"/>
      <c r="X477" s="308"/>
      <c r="Y477" s="308"/>
      <c r="Z477" s="308"/>
      <c r="AA477" s="308"/>
      <c r="AB477" s="308"/>
    </row>
    <row r="478" spans="1:28" s="174" customFormat="1">
      <c r="A478" s="308"/>
      <c r="B478" s="308"/>
      <c r="C478" s="308"/>
      <c r="U478" s="308"/>
      <c r="V478" s="308"/>
      <c r="W478" s="308"/>
      <c r="X478" s="308"/>
      <c r="Y478" s="308"/>
      <c r="Z478" s="308"/>
      <c r="AA478" s="308"/>
      <c r="AB478" s="308"/>
    </row>
    <row r="479" spans="1:28" s="174" customFormat="1">
      <c r="A479" s="308"/>
      <c r="B479" s="308"/>
      <c r="C479" s="308"/>
      <c r="U479" s="308"/>
      <c r="V479" s="308"/>
      <c r="W479" s="308"/>
      <c r="X479" s="308"/>
      <c r="Y479" s="308"/>
      <c r="Z479" s="308"/>
      <c r="AA479" s="308"/>
      <c r="AB479" s="308"/>
    </row>
    <row r="480" spans="1:28" s="174" customFormat="1">
      <c r="A480" s="308"/>
      <c r="B480" s="308"/>
      <c r="C480" s="308"/>
      <c r="U480" s="308"/>
      <c r="V480" s="308"/>
      <c r="W480" s="308"/>
      <c r="X480" s="308"/>
      <c r="Y480" s="308"/>
      <c r="Z480" s="308"/>
      <c r="AA480" s="308"/>
      <c r="AB480" s="308"/>
    </row>
    <row r="481" spans="1:28" s="174" customFormat="1">
      <c r="A481" s="308"/>
      <c r="B481" s="308"/>
      <c r="C481" s="308"/>
      <c r="U481" s="308"/>
      <c r="V481" s="308"/>
      <c r="W481" s="308"/>
      <c r="X481" s="308"/>
      <c r="Y481" s="308"/>
      <c r="Z481" s="308"/>
      <c r="AA481" s="308"/>
      <c r="AB481" s="308"/>
    </row>
    <row r="482" spans="1:28" s="174" customFormat="1">
      <c r="A482" s="308"/>
      <c r="B482" s="308"/>
      <c r="C482" s="308"/>
      <c r="U482" s="308"/>
      <c r="V482" s="308"/>
      <c r="W482" s="308"/>
      <c r="X482" s="308"/>
      <c r="Y482" s="308"/>
      <c r="Z482" s="308"/>
      <c r="AA482" s="308"/>
      <c r="AB482" s="308"/>
    </row>
    <row r="483" spans="1:28" s="174" customFormat="1">
      <c r="A483" s="308"/>
      <c r="B483" s="308"/>
      <c r="C483" s="308"/>
      <c r="U483" s="308"/>
      <c r="V483" s="308"/>
      <c r="W483" s="308"/>
      <c r="X483" s="308"/>
      <c r="Y483" s="308"/>
      <c r="Z483" s="308"/>
      <c r="AA483" s="308"/>
      <c r="AB483" s="308"/>
    </row>
    <row r="484" spans="1:28" s="174" customFormat="1">
      <c r="A484" s="308"/>
      <c r="B484" s="308"/>
      <c r="C484" s="308"/>
      <c r="U484" s="308"/>
      <c r="V484" s="308"/>
      <c r="W484" s="308"/>
      <c r="X484" s="308"/>
      <c r="Y484" s="308"/>
      <c r="Z484" s="308"/>
      <c r="AA484" s="308"/>
      <c r="AB484" s="308"/>
    </row>
    <row r="485" spans="1:28" s="174" customFormat="1">
      <c r="A485" s="308"/>
      <c r="B485" s="308"/>
      <c r="C485" s="308"/>
      <c r="U485" s="308"/>
      <c r="V485" s="308"/>
      <c r="W485" s="308"/>
      <c r="X485" s="308"/>
      <c r="Y485" s="308"/>
      <c r="Z485" s="308"/>
      <c r="AA485" s="308"/>
      <c r="AB485" s="308"/>
    </row>
    <row r="486" spans="1:28" s="174" customFormat="1">
      <c r="A486" s="308"/>
      <c r="B486" s="308"/>
      <c r="C486" s="308"/>
      <c r="U486" s="308"/>
      <c r="V486" s="308"/>
      <c r="W486" s="308"/>
      <c r="X486" s="308"/>
      <c r="Y486" s="308"/>
      <c r="Z486" s="308"/>
      <c r="AA486" s="308"/>
      <c r="AB486" s="308"/>
    </row>
    <row r="487" spans="1:28" s="174" customFormat="1">
      <c r="A487" s="308"/>
      <c r="B487" s="308"/>
      <c r="C487" s="308"/>
      <c r="U487" s="308"/>
      <c r="V487" s="308"/>
      <c r="W487" s="308"/>
      <c r="X487" s="308"/>
      <c r="Y487" s="308"/>
      <c r="Z487" s="308"/>
      <c r="AA487" s="308"/>
      <c r="AB487" s="308"/>
    </row>
    <row r="488" spans="1:28" s="174" customFormat="1">
      <c r="A488" s="308"/>
      <c r="B488" s="308"/>
      <c r="C488" s="308"/>
      <c r="U488" s="308"/>
      <c r="V488" s="308"/>
      <c r="W488" s="308"/>
      <c r="X488" s="308"/>
      <c r="Y488" s="308"/>
      <c r="Z488" s="308"/>
      <c r="AA488" s="308"/>
      <c r="AB488" s="308"/>
    </row>
    <row r="489" spans="1:28" s="174" customFormat="1">
      <c r="A489" s="308"/>
      <c r="B489" s="308"/>
      <c r="C489" s="308"/>
      <c r="U489" s="308"/>
      <c r="V489" s="308"/>
      <c r="W489" s="308"/>
      <c r="X489" s="308"/>
      <c r="Y489" s="308"/>
      <c r="Z489" s="308"/>
      <c r="AA489" s="308"/>
      <c r="AB489" s="308"/>
    </row>
    <row r="490" spans="1:28" s="174" customFormat="1">
      <c r="A490" s="308"/>
      <c r="B490" s="308"/>
      <c r="C490" s="308"/>
      <c r="U490" s="308"/>
      <c r="V490" s="308"/>
      <c r="W490" s="308"/>
      <c r="X490" s="308"/>
      <c r="Y490" s="308"/>
      <c r="Z490" s="308"/>
      <c r="AA490" s="308"/>
      <c r="AB490" s="308"/>
    </row>
    <row r="491" spans="1:28" s="174" customFormat="1">
      <c r="A491" s="308"/>
      <c r="B491" s="308"/>
      <c r="C491" s="308"/>
      <c r="U491" s="308"/>
      <c r="V491" s="308"/>
      <c r="W491" s="308"/>
      <c r="X491" s="308"/>
      <c r="Y491" s="308"/>
      <c r="Z491" s="308"/>
      <c r="AA491" s="308"/>
      <c r="AB491" s="308"/>
    </row>
    <row r="492" spans="1:28" s="174" customFormat="1">
      <c r="A492" s="308"/>
      <c r="B492" s="308"/>
      <c r="C492" s="308"/>
      <c r="U492" s="308"/>
      <c r="V492" s="308"/>
      <c r="W492" s="308"/>
      <c r="X492" s="308"/>
      <c r="Y492" s="308"/>
      <c r="Z492" s="308"/>
      <c r="AA492" s="308"/>
      <c r="AB492" s="308"/>
    </row>
    <row r="493" spans="1:28" s="174" customFormat="1">
      <c r="A493" s="308"/>
      <c r="B493" s="308"/>
      <c r="C493" s="308"/>
      <c r="U493" s="308"/>
      <c r="V493" s="308"/>
      <c r="W493" s="308"/>
      <c r="X493" s="308"/>
      <c r="Y493" s="308"/>
      <c r="Z493" s="308"/>
      <c r="AA493" s="308"/>
      <c r="AB493" s="308"/>
    </row>
    <row r="494" spans="1:28" s="174" customFormat="1">
      <c r="A494" s="308"/>
      <c r="B494" s="308"/>
      <c r="C494" s="308"/>
      <c r="U494" s="308"/>
      <c r="V494" s="308"/>
      <c r="W494" s="308"/>
      <c r="X494" s="308"/>
      <c r="Y494" s="308"/>
      <c r="Z494" s="308"/>
      <c r="AA494" s="308"/>
      <c r="AB494" s="308"/>
    </row>
    <row r="495" spans="1:28" s="174" customFormat="1">
      <c r="A495" s="308"/>
      <c r="B495" s="308"/>
      <c r="C495" s="308"/>
      <c r="U495" s="308"/>
      <c r="V495" s="308"/>
      <c r="W495" s="308"/>
      <c r="X495" s="308"/>
      <c r="Y495" s="308"/>
      <c r="Z495" s="308"/>
      <c r="AA495" s="308"/>
      <c r="AB495" s="308"/>
    </row>
    <row r="496" spans="1:28" s="174" customFormat="1">
      <c r="A496" s="308"/>
      <c r="B496" s="308"/>
      <c r="C496" s="308"/>
      <c r="U496" s="308"/>
      <c r="V496" s="308"/>
      <c r="W496" s="308"/>
      <c r="X496" s="308"/>
      <c r="Y496" s="308"/>
      <c r="Z496" s="308"/>
      <c r="AA496" s="308"/>
      <c r="AB496" s="308"/>
    </row>
    <row r="497" spans="1:28" s="174" customFormat="1">
      <c r="A497" s="308"/>
      <c r="B497" s="308"/>
      <c r="C497" s="308"/>
      <c r="U497" s="308"/>
      <c r="V497" s="308"/>
      <c r="W497" s="308"/>
      <c r="X497" s="308"/>
      <c r="Y497" s="308"/>
      <c r="Z497" s="308"/>
      <c r="AA497" s="308"/>
      <c r="AB497" s="308"/>
    </row>
    <row r="498" spans="1:28" s="174" customFormat="1">
      <c r="A498" s="308"/>
      <c r="B498" s="308"/>
      <c r="C498" s="308"/>
      <c r="U498" s="308"/>
      <c r="V498" s="308"/>
      <c r="W498" s="308"/>
      <c r="X498" s="308"/>
      <c r="Y498" s="308"/>
      <c r="Z498" s="308"/>
      <c r="AA498" s="308"/>
      <c r="AB498" s="308"/>
    </row>
    <row r="499" spans="1:28" s="174" customFormat="1">
      <c r="A499" s="308"/>
      <c r="B499" s="308"/>
      <c r="C499" s="308"/>
      <c r="U499" s="308"/>
      <c r="V499" s="308"/>
      <c r="W499" s="308"/>
      <c r="X499" s="308"/>
      <c r="Y499" s="308"/>
      <c r="Z499" s="308"/>
      <c r="AA499" s="308"/>
      <c r="AB499" s="308"/>
    </row>
    <row r="500" spans="1:28" s="174" customFormat="1">
      <c r="A500" s="308"/>
      <c r="B500" s="308"/>
      <c r="C500" s="308"/>
      <c r="U500" s="308"/>
      <c r="V500" s="308"/>
      <c r="W500" s="308"/>
      <c r="X500" s="308"/>
      <c r="Y500" s="308"/>
      <c r="Z500" s="308"/>
      <c r="AA500" s="308"/>
      <c r="AB500" s="308"/>
    </row>
    <row r="501" spans="1:28" s="174" customFormat="1">
      <c r="A501" s="308"/>
      <c r="B501" s="308"/>
      <c r="C501" s="308"/>
      <c r="U501" s="308"/>
      <c r="V501" s="308"/>
      <c r="W501" s="308"/>
      <c r="X501" s="308"/>
      <c r="Y501" s="308"/>
      <c r="Z501" s="308"/>
      <c r="AA501" s="308"/>
      <c r="AB501" s="308"/>
    </row>
    <row r="502" spans="1:28" s="174" customFormat="1">
      <c r="A502" s="308"/>
      <c r="B502" s="308"/>
      <c r="C502" s="308"/>
      <c r="U502" s="308"/>
      <c r="V502" s="308"/>
      <c r="W502" s="308"/>
      <c r="X502" s="308"/>
      <c r="Y502" s="308"/>
      <c r="Z502" s="308"/>
      <c r="AA502" s="308"/>
      <c r="AB502" s="308"/>
    </row>
    <row r="503" spans="1:28" s="174" customFormat="1">
      <c r="A503" s="308"/>
      <c r="B503" s="308"/>
      <c r="C503" s="308"/>
      <c r="U503" s="308"/>
      <c r="V503" s="308"/>
      <c r="W503" s="308"/>
      <c r="X503" s="308"/>
      <c r="Y503" s="308"/>
      <c r="Z503" s="308"/>
      <c r="AA503" s="308"/>
      <c r="AB503" s="308"/>
    </row>
    <row r="504" spans="1:28" s="174" customFormat="1">
      <c r="A504" s="308"/>
      <c r="B504" s="308"/>
      <c r="C504" s="308"/>
      <c r="U504" s="308"/>
      <c r="V504" s="308"/>
      <c r="W504" s="308"/>
      <c r="X504" s="308"/>
      <c r="Y504" s="308"/>
      <c r="Z504" s="308"/>
      <c r="AA504" s="308"/>
      <c r="AB504" s="308"/>
    </row>
    <row r="505" spans="1:28" s="174" customFormat="1">
      <c r="A505" s="308"/>
      <c r="B505" s="308"/>
      <c r="C505" s="308"/>
      <c r="U505" s="308"/>
      <c r="V505" s="308"/>
      <c r="W505" s="308"/>
      <c r="X505" s="308"/>
      <c r="Y505" s="308"/>
      <c r="Z505" s="308"/>
      <c r="AA505" s="308"/>
      <c r="AB505" s="308"/>
    </row>
    <row r="506" spans="1:28" s="174" customFormat="1">
      <c r="A506" s="308"/>
      <c r="B506" s="308"/>
      <c r="C506" s="308"/>
      <c r="U506" s="308"/>
      <c r="V506" s="308"/>
      <c r="W506" s="308"/>
      <c r="X506" s="308"/>
      <c r="Y506" s="308"/>
      <c r="Z506" s="308"/>
      <c r="AA506" s="308"/>
      <c r="AB506" s="308"/>
    </row>
    <row r="507" spans="1:28" s="174" customFormat="1">
      <c r="A507" s="308"/>
      <c r="B507" s="308"/>
      <c r="C507" s="308"/>
      <c r="U507" s="308"/>
      <c r="V507" s="308"/>
      <c r="W507" s="308"/>
      <c r="X507" s="308"/>
      <c r="Y507" s="308"/>
      <c r="Z507" s="308"/>
      <c r="AA507" s="308"/>
      <c r="AB507" s="308"/>
    </row>
    <row r="508" spans="1:28" s="174" customFormat="1">
      <c r="A508" s="308"/>
      <c r="B508" s="308"/>
      <c r="C508" s="308"/>
      <c r="U508" s="308"/>
      <c r="V508" s="308"/>
      <c r="W508" s="308"/>
      <c r="X508" s="308"/>
      <c r="Y508" s="308"/>
      <c r="Z508" s="308"/>
      <c r="AA508" s="308"/>
      <c r="AB508" s="308"/>
    </row>
    <row r="509" spans="1:28" s="174" customFormat="1">
      <c r="A509" s="308"/>
      <c r="B509" s="308"/>
      <c r="C509" s="308"/>
      <c r="U509" s="308"/>
      <c r="V509" s="308"/>
      <c r="W509" s="308"/>
      <c r="X509" s="308"/>
      <c r="Y509" s="308"/>
      <c r="Z509" s="308"/>
      <c r="AA509" s="308"/>
      <c r="AB509" s="308"/>
    </row>
    <row r="510" spans="1:28" s="174" customFormat="1">
      <c r="A510" s="308"/>
      <c r="B510" s="308"/>
      <c r="C510" s="308"/>
      <c r="U510" s="308"/>
      <c r="V510" s="308"/>
      <c r="W510" s="308"/>
      <c r="X510" s="308"/>
      <c r="Y510" s="308"/>
      <c r="Z510" s="308"/>
      <c r="AA510" s="308"/>
      <c r="AB510" s="308"/>
    </row>
    <row r="511" spans="1:28" s="174" customFormat="1">
      <c r="A511" s="308"/>
      <c r="B511" s="308"/>
      <c r="C511" s="308"/>
      <c r="U511" s="308"/>
      <c r="V511" s="308"/>
      <c r="W511" s="308"/>
      <c r="X511" s="308"/>
      <c r="Y511" s="308"/>
      <c r="Z511" s="308"/>
      <c r="AA511" s="308"/>
      <c r="AB511" s="308"/>
    </row>
    <row r="512" spans="1:28" s="174" customFormat="1">
      <c r="A512" s="308"/>
      <c r="B512" s="308"/>
      <c r="C512" s="308"/>
      <c r="U512" s="308"/>
      <c r="V512" s="308"/>
      <c r="W512" s="308"/>
      <c r="X512" s="308"/>
      <c r="Y512" s="308"/>
      <c r="Z512" s="308"/>
      <c r="AA512" s="308"/>
      <c r="AB512" s="308"/>
    </row>
    <row r="513" spans="1:28" s="174" customFormat="1">
      <c r="A513" s="308"/>
      <c r="B513" s="308"/>
      <c r="C513" s="308"/>
      <c r="U513" s="308"/>
      <c r="V513" s="308"/>
      <c r="W513" s="308"/>
      <c r="X513" s="308"/>
      <c r="Y513" s="308"/>
      <c r="Z513" s="308"/>
      <c r="AA513" s="308"/>
      <c r="AB513" s="308"/>
    </row>
    <row r="514" spans="1:28" s="174" customFormat="1">
      <c r="A514" s="308"/>
      <c r="B514" s="308"/>
      <c r="C514" s="308"/>
      <c r="U514" s="308"/>
      <c r="V514" s="308"/>
      <c r="W514" s="308"/>
      <c r="X514" s="308"/>
      <c r="Y514" s="308"/>
      <c r="Z514" s="308"/>
      <c r="AA514" s="308"/>
      <c r="AB514" s="308"/>
    </row>
    <row r="515" spans="1:28" s="174" customFormat="1">
      <c r="A515" s="308"/>
      <c r="B515" s="308"/>
      <c r="C515" s="308"/>
      <c r="U515" s="308"/>
      <c r="V515" s="308"/>
      <c r="W515" s="308"/>
      <c r="X515" s="308"/>
      <c r="Y515" s="308"/>
      <c r="Z515" s="308"/>
      <c r="AA515" s="308"/>
      <c r="AB515" s="308"/>
    </row>
    <row r="516" spans="1:28" s="174" customFormat="1">
      <c r="A516" s="308"/>
      <c r="B516" s="308"/>
      <c r="C516" s="308"/>
      <c r="U516" s="308"/>
      <c r="V516" s="308"/>
      <c r="W516" s="308"/>
      <c r="X516" s="308"/>
      <c r="Y516" s="308"/>
      <c r="Z516" s="308"/>
      <c r="AA516" s="308"/>
      <c r="AB516" s="308"/>
    </row>
    <row r="517" spans="1:28" s="174" customFormat="1">
      <c r="A517" s="308"/>
      <c r="B517" s="308"/>
      <c r="C517" s="308"/>
      <c r="U517" s="308"/>
      <c r="V517" s="308"/>
      <c r="W517" s="308"/>
      <c r="X517" s="308"/>
      <c r="Y517" s="308"/>
      <c r="Z517" s="308"/>
      <c r="AA517" s="308"/>
      <c r="AB517" s="308"/>
    </row>
    <row r="518" spans="1:28" s="174" customFormat="1">
      <c r="A518" s="308"/>
      <c r="B518" s="308"/>
      <c r="C518" s="308"/>
      <c r="U518" s="308"/>
      <c r="V518" s="308"/>
      <c r="W518" s="308"/>
      <c r="X518" s="308"/>
      <c r="Y518" s="308"/>
      <c r="Z518" s="308"/>
      <c r="AA518" s="308"/>
      <c r="AB518" s="308"/>
    </row>
    <row r="519" spans="1:28" s="174" customFormat="1">
      <c r="A519" s="308"/>
      <c r="B519" s="308"/>
      <c r="C519" s="308"/>
      <c r="U519" s="308"/>
      <c r="V519" s="308"/>
      <c r="W519" s="308"/>
      <c r="X519" s="308"/>
      <c r="Y519" s="308"/>
      <c r="Z519" s="308"/>
      <c r="AA519" s="308"/>
      <c r="AB519" s="308"/>
    </row>
    <row r="520" spans="1:28" s="174" customFormat="1">
      <c r="A520" s="308"/>
      <c r="B520" s="308"/>
      <c r="C520" s="308"/>
      <c r="U520" s="308"/>
      <c r="V520" s="308"/>
      <c r="W520" s="308"/>
      <c r="X520" s="308"/>
      <c r="Y520" s="308"/>
      <c r="Z520" s="308"/>
      <c r="AA520" s="308"/>
      <c r="AB520" s="308"/>
    </row>
    <row r="521" spans="1:28" s="174" customFormat="1">
      <c r="A521" s="308"/>
      <c r="B521" s="308"/>
      <c r="C521" s="308"/>
      <c r="U521" s="308"/>
      <c r="V521" s="308"/>
      <c r="W521" s="308"/>
      <c r="X521" s="308"/>
      <c r="Y521" s="308"/>
      <c r="Z521" s="308"/>
      <c r="AA521" s="308"/>
      <c r="AB521" s="308"/>
    </row>
    <row r="522" spans="1:28" s="174" customFormat="1">
      <c r="A522" s="308"/>
      <c r="B522" s="308"/>
      <c r="C522" s="308"/>
      <c r="U522" s="308"/>
      <c r="V522" s="308"/>
      <c r="W522" s="308"/>
      <c r="X522" s="308"/>
      <c r="Y522" s="308"/>
      <c r="Z522" s="308"/>
      <c r="AA522" s="308"/>
      <c r="AB522" s="308"/>
    </row>
    <row r="523" spans="1:28" s="174" customFormat="1">
      <c r="A523" s="308"/>
      <c r="B523" s="308"/>
      <c r="C523" s="308"/>
      <c r="U523" s="308"/>
      <c r="V523" s="308"/>
      <c r="W523" s="308"/>
      <c r="X523" s="308"/>
      <c r="Y523" s="308"/>
      <c r="Z523" s="308"/>
      <c r="AA523" s="308"/>
      <c r="AB523" s="308"/>
    </row>
    <row r="524" spans="1:28" s="174" customFormat="1">
      <c r="A524" s="308"/>
      <c r="B524" s="308"/>
      <c r="C524" s="308"/>
      <c r="U524" s="308"/>
      <c r="V524" s="308"/>
      <c r="W524" s="308"/>
      <c r="X524" s="308"/>
      <c r="Y524" s="308"/>
      <c r="Z524" s="308"/>
      <c r="AA524" s="308"/>
      <c r="AB524" s="308"/>
    </row>
    <row r="525" spans="1:28" s="174" customFormat="1">
      <c r="A525" s="308"/>
      <c r="B525" s="308"/>
      <c r="C525" s="308"/>
      <c r="U525" s="308"/>
      <c r="V525" s="308"/>
      <c r="W525" s="308"/>
      <c r="X525" s="308"/>
      <c r="Y525" s="308"/>
      <c r="Z525" s="308"/>
      <c r="AA525" s="308"/>
      <c r="AB525" s="308"/>
    </row>
    <row r="526" spans="1:28" s="174" customFormat="1">
      <c r="A526" s="308"/>
      <c r="B526" s="308"/>
      <c r="C526" s="308"/>
      <c r="U526" s="308"/>
      <c r="V526" s="308"/>
      <c r="W526" s="308"/>
      <c r="X526" s="308"/>
      <c r="Y526" s="308"/>
      <c r="Z526" s="308"/>
      <c r="AA526" s="308"/>
      <c r="AB526" s="308"/>
    </row>
    <row r="527" spans="1:28" s="174" customFormat="1">
      <c r="A527" s="308"/>
      <c r="B527" s="308"/>
      <c r="C527" s="308"/>
      <c r="U527" s="308"/>
      <c r="V527" s="308"/>
      <c r="W527" s="308"/>
      <c r="X527" s="308"/>
      <c r="Y527" s="308"/>
      <c r="Z527" s="308"/>
      <c r="AA527" s="308"/>
      <c r="AB527" s="308"/>
    </row>
    <row r="528" spans="1:28" s="174" customFormat="1">
      <c r="A528" s="308"/>
      <c r="B528" s="308"/>
      <c r="C528" s="308"/>
      <c r="U528" s="308"/>
      <c r="V528" s="308"/>
      <c r="W528" s="308"/>
      <c r="X528" s="308"/>
      <c r="Y528" s="308"/>
      <c r="Z528" s="308"/>
      <c r="AA528" s="308"/>
      <c r="AB528" s="308"/>
    </row>
    <row r="529" spans="1:28" s="174" customFormat="1">
      <c r="A529" s="308"/>
      <c r="B529" s="308"/>
      <c r="C529" s="308"/>
      <c r="U529" s="308"/>
      <c r="V529" s="308"/>
      <c r="W529" s="308"/>
      <c r="X529" s="308"/>
      <c r="Y529" s="308"/>
      <c r="Z529" s="308"/>
      <c r="AA529" s="308"/>
      <c r="AB529" s="308"/>
    </row>
    <row r="530" spans="1:28" s="174" customFormat="1">
      <c r="A530" s="308"/>
      <c r="B530" s="308"/>
      <c r="C530" s="308"/>
      <c r="U530" s="308"/>
      <c r="V530" s="308"/>
      <c r="W530" s="308"/>
      <c r="X530" s="308"/>
      <c r="Y530" s="308"/>
      <c r="Z530" s="308"/>
      <c r="AA530" s="308"/>
      <c r="AB530" s="308"/>
    </row>
    <row r="531" spans="1:28" s="174" customFormat="1">
      <c r="A531" s="308"/>
      <c r="B531" s="308"/>
      <c r="C531" s="308"/>
      <c r="U531" s="308"/>
      <c r="V531" s="308"/>
      <c r="W531" s="308"/>
      <c r="X531" s="308"/>
      <c r="Y531" s="308"/>
      <c r="Z531" s="308"/>
      <c r="AA531" s="308"/>
      <c r="AB531" s="308"/>
    </row>
    <row r="532" spans="1:28" s="174" customFormat="1">
      <c r="A532" s="308"/>
      <c r="B532" s="308"/>
      <c r="C532" s="308"/>
      <c r="U532" s="308"/>
      <c r="V532" s="308"/>
      <c r="W532" s="308"/>
      <c r="X532" s="308"/>
      <c r="Y532" s="308"/>
      <c r="Z532" s="308"/>
      <c r="AA532" s="308"/>
      <c r="AB532" s="308"/>
    </row>
    <row r="533" spans="1:28" s="174" customFormat="1">
      <c r="A533" s="308"/>
      <c r="B533" s="308"/>
      <c r="C533" s="308"/>
      <c r="U533" s="308"/>
      <c r="V533" s="308"/>
      <c r="W533" s="308"/>
      <c r="X533" s="308"/>
      <c r="Y533" s="308"/>
      <c r="Z533" s="308"/>
      <c r="AA533" s="308"/>
      <c r="AB533" s="308"/>
    </row>
    <row r="534" spans="1:28" s="174" customFormat="1">
      <c r="A534" s="308"/>
      <c r="B534" s="308"/>
      <c r="C534" s="308"/>
      <c r="U534" s="308"/>
      <c r="V534" s="308"/>
      <c r="W534" s="308"/>
      <c r="X534" s="308"/>
      <c r="Y534" s="308"/>
      <c r="Z534" s="308"/>
      <c r="AA534" s="308"/>
      <c r="AB534" s="308"/>
    </row>
    <row r="535" spans="1:28" s="174" customFormat="1">
      <c r="A535" s="308"/>
      <c r="B535" s="308"/>
      <c r="C535" s="308"/>
      <c r="U535" s="308"/>
      <c r="V535" s="308"/>
      <c r="W535" s="308"/>
      <c r="X535" s="308"/>
      <c r="Y535" s="308"/>
      <c r="Z535" s="308"/>
      <c r="AA535" s="308"/>
      <c r="AB535" s="308"/>
    </row>
    <row r="536" spans="1:28" s="174" customFormat="1">
      <c r="A536" s="308"/>
      <c r="B536" s="308"/>
      <c r="C536" s="308"/>
      <c r="U536" s="308"/>
      <c r="V536" s="308"/>
      <c r="W536" s="308"/>
      <c r="X536" s="308"/>
      <c r="Y536" s="308"/>
      <c r="Z536" s="308"/>
      <c r="AA536" s="308"/>
      <c r="AB536" s="308"/>
    </row>
    <row r="537" spans="1:28" s="174" customFormat="1">
      <c r="A537" s="308"/>
      <c r="B537" s="308"/>
      <c r="C537" s="308"/>
      <c r="U537" s="308"/>
      <c r="V537" s="308"/>
      <c r="W537" s="308"/>
      <c r="X537" s="308"/>
      <c r="Y537" s="308"/>
      <c r="Z537" s="308"/>
      <c r="AA537" s="308"/>
      <c r="AB537" s="308"/>
    </row>
    <row r="538" spans="1:28" s="174" customFormat="1">
      <c r="A538" s="308"/>
      <c r="B538" s="308"/>
      <c r="C538" s="308"/>
      <c r="U538" s="308"/>
      <c r="V538" s="308"/>
      <c r="W538" s="308"/>
      <c r="X538" s="308"/>
      <c r="Y538" s="308"/>
      <c r="Z538" s="308"/>
      <c r="AA538" s="308"/>
      <c r="AB538" s="308"/>
    </row>
    <row r="539" spans="1:28" s="174" customFormat="1">
      <c r="A539" s="308"/>
      <c r="B539" s="308"/>
      <c r="C539" s="308"/>
      <c r="U539" s="308"/>
      <c r="V539" s="308"/>
      <c r="W539" s="308"/>
      <c r="X539" s="308"/>
      <c r="Y539" s="308"/>
      <c r="Z539" s="308"/>
      <c r="AA539" s="308"/>
      <c r="AB539" s="308"/>
    </row>
    <row r="540" spans="1:28" s="174" customFormat="1">
      <c r="A540" s="308"/>
      <c r="B540" s="308"/>
      <c r="C540" s="308"/>
      <c r="U540" s="308"/>
      <c r="V540" s="308"/>
      <c r="W540" s="308"/>
      <c r="X540" s="308"/>
      <c r="Y540" s="308"/>
      <c r="Z540" s="308"/>
      <c r="AA540" s="308"/>
      <c r="AB540" s="308"/>
    </row>
    <row r="541" spans="1:28" s="174" customFormat="1">
      <c r="A541" s="308"/>
      <c r="B541" s="308"/>
      <c r="C541" s="308"/>
      <c r="U541" s="308"/>
      <c r="V541" s="308"/>
      <c r="W541" s="308"/>
      <c r="X541" s="308"/>
      <c r="Y541" s="308"/>
      <c r="Z541" s="308"/>
      <c r="AA541" s="308"/>
      <c r="AB541" s="308"/>
    </row>
    <row r="542" spans="1:28" s="174" customFormat="1">
      <c r="A542" s="308"/>
      <c r="B542" s="308"/>
      <c r="C542" s="308"/>
      <c r="U542" s="308"/>
      <c r="V542" s="308"/>
      <c r="W542" s="308"/>
      <c r="X542" s="308"/>
      <c r="Y542" s="308"/>
      <c r="Z542" s="308"/>
      <c r="AA542" s="308"/>
      <c r="AB542" s="308"/>
    </row>
    <row r="543" spans="1:28" s="174" customFormat="1">
      <c r="A543" s="308"/>
      <c r="B543" s="308"/>
      <c r="C543" s="308"/>
      <c r="U543" s="308"/>
      <c r="V543" s="308"/>
      <c r="W543" s="308"/>
      <c r="X543" s="308"/>
      <c r="Y543" s="308"/>
      <c r="Z543" s="308"/>
      <c r="AA543" s="308"/>
      <c r="AB543" s="308"/>
    </row>
    <row r="544" spans="1:28" s="174" customFormat="1">
      <c r="A544" s="308"/>
      <c r="B544" s="308"/>
      <c r="C544" s="308"/>
      <c r="U544" s="308"/>
      <c r="V544" s="308"/>
      <c r="W544" s="308"/>
      <c r="X544" s="308"/>
      <c r="Y544" s="308"/>
      <c r="Z544" s="308"/>
      <c r="AA544" s="308"/>
      <c r="AB544" s="308"/>
    </row>
    <row r="545" spans="1:28" s="174" customFormat="1">
      <c r="A545" s="308"/>
      <c r="B545" s="308"/>
      <c r="C545" s="308"/>
      <c r="U545" s="308"/>
      <c r="V545" s="308"/>
      <c r="W545" s="308"/>
      <c r="X545" s="308"/>
      <c r="Y545" s="308"/>
      <c r="Z545" s="308"/>
      <c r="AA545" s="308"/>
      <c r="AB545" s="308"/>
    </row>
    <row r="546" spans="1:28" s="174" customFormat="1">
      <c r="A546" s="308"/>
      <c r="B546" s="308"/>
      <c r="C546" s="308"/>
      <c r="U546" s="308"/>
      <c r="V546" s="308"/>
      <c r="W546" s="308"/>
      <c r="X546" s="308"/>
      <c r="Y546" s="308"/>
      <c r="Z546" s="308"/>
      <c r="AA546" s="308"/>
      <c r="AB546" s="308"/>
    </row>
    <row r="547" spans="1:28" s="174" customFormat="1">
      <c r="A547" s="308"/>
      <c r="B547" s="308"/>
      <c r="C547" s="308"/>
      <c r="U547" s="308"/>
      <c r="V547" s="308"/>
      <c r="W547" s="308"/>
      <c r="X547" s="308"/>
      <c r="Y547" s="308"/>
      <c r="Z547" s="308"/>
      <c r="AA547" s="308"/>
      <c r="AB547" s="308"/>
    </row>
    <row r="548" spans="1:28" s="174" customFormat="1">
      <c r="A548" s="308"/>
      <c r="B548" s="308"/>
      <c r="C548" s="308"/>
      <c r="U548" s="308"/>
      <c r="V548" s="308"/>
      <c r="W548" s="308"/>
      <c r="X548" s="308"/>
      <c r="Y548" s="308"/>
      <c r="Z548" s="308"/>
      <c r="AA548" s="308"/>
      <c r="AB548" s="308"/>
    </row>
    <row r="549" spans="1:28" s="174" customFormat="1">
      <c r="A549" s="308"/>
      <c r="B549" s="308"/>
      <c r="C549" s="308"/>
      <c r="U549" s="308"/>
      <c r="V549" s="308"/>
      <c r="W549" s="308"/>
      <c r="X549" s="308"/>
      <c r="Y549" s="308"/>
      <c r="Z549" s="308"/>
      <c r="AA549" s="308"/>
      <c r="AB549" s="308"/>
    </row>
    <row r="550" spans="1:28" s="174" customFormat="1">
      <c r="A550" s="308"/>
      <c r="B550" s="308"/>
      <c r="C550" s="308"/>
      <c r="U550" s="308"/>
      <c r="V550" s="308"/>
      <c r="W550" s="308"/>
      <c r="X550" s="308"/>
      <c r="Y550" s="308"/>
      <c r="Z550" s="308"/>
      <c r="AA550" s="308"/>
      <c r="AB550" s="308"/>
    </row>
    <row r="551" spans="1:28" s="174" customFormat="1">
      <c r="A551" s="308"/>
      <c r="B551" s="308"/>
      <c r="C551" s="308"/>
      <c r="U551" s="308"/>
      <c r="V551" s="308"/>
      <c r="W551" s="308"/>
      <c r="X551" s="308"/>
      <c r="Y551" s="308"/>
      <c r="Z551" s="308"/>
      <c r="AA551" s="308"/>
      <c r="AB551" s="308"/>
    </row>
    <row r="552" spans="1:28" s="174" customFormat="1">
      <c r="A552" s="308"/>
      <c r="B552" s="308"/>
      <c r="C552" s="308"/>
      <c r="U552" s="308"/>
      <c r="V552" s="308"/>
      <c r="W552" s="308"/>
      <c r="X552" s="308"/>
      <c r="Y552" s="308"/>
      <c r="Z552" s="308"/>
      <c r="AA552" s="308"/>
      <c r="AB552" s="308"/>
    </row>
    <row r="553" spans="1:28" s="174" customFormat="1">
      <c r="A553" s="308"/>
      <c r="B553" s="308"/>
      <c r="C553" s="308"/>
      <c r="U553" s="308"/>
      <c r="V553" s="308"/>
      <c r="W553" s="308"/>
      <c r="X553" s="308"/>
      <c r="Y553" s="308"/>
      <c r="Z553" s="308"/>
      <c r="AA553" s="308"/>
      <c r="AB553" s="308"/>
    </row>
    <row r="554" spans="1:28" s="174" customFormat="1">
      <c r="A554" s="308"/>
      <c r="B554" s="308"/>
      <c r="C554" s="308"/>
      <c r="U554" s="308"/>
      <c r="V554" s="308"/>
      <c r="W554" s="308"/>
      <c r="X554" s="308"/>
      <c r="Y554" s="308"/>
      <c r="Z554" s="308"/>
      <c r="AA554" s="308"/>
      <c r="AB554" s="308"/>
    </row>
    <row r="555" spans="1:28" s="174" customFormat="1">
      <c r="A555" s="308"/>
      <c r="B555" s="308"/>
      <c r="C555" s="308"/>
      <c r="U555" s="308"/>
      <c r="V555" s="308"/>
      <c r="W555" s="308"/>
      <c r="X555" s="308"/>
      <c r="Y555" s="308"/>
      <c r="Z555" s="308"/>
      <c r="AA555" s="308"/>
      <c r="AB555" s="308"/>
    </row>
    <row r="556" spans="1:28" s="174" customFormat="1">
      <c r="A556" s="308"/>
      <c r="B556" s="308"/>
      <c r="C556" s="308"/>
      <c r="U556" s="308"/>
      <c r="V556" s="308"/>
      <c r="W556" s="308"/>
      <c r="X556" s="308"/>
      <c r="Y556" s="308"/>
      <c r="Z556" s="308"/>
      <c r="AA556" s="308"/>
      <c r="AB556" s="308"/>
    </row>
    <row r="557" spans="1:28" s="174" customFormat="1">
      <c r="A557" s="308"/>
      <c r="B557" s="308"/>
      <c r="C557" s="308"/>
      <c r="U557" s="308"/>
      <c r="V557" s="308"/>
      <c r="W557" s="308"/>
      <c r="X557" s="308"/>
      <c r="Y557" s="308"/>
      <c r="Z557" s="308"/>
      <c r="AA557" s="308"/>
      <c r="AB557" s="308"/>
    </row>
    <row r="558" spans="1:28" s="174" customFormat="1">
      <c r="A558" s="308"/>
      <c r="B558" s="308"/>
      <c r="C558" s="308"/>
      <c r="U558" s="308"/>
      <c r="V558" s="308"/>
      <c r="W558" s="308"/>
      <c r="X558" s="308"/>
      <c r="Y558" s="308"/>
      <c r="Z558" s="308"/>
      <c r="AA558" s="308"/>
      <c r="AB558" s="308"/>
    </row>
    <row r="559" spans="1:28" s="174" customFormat="1">
      <c r="A559" s="308"/>
      <c r="B559" s="308"/>
      <c r="C559" s="308"/>
      <c r="U559" s="308"/>
      <c r="V559" s="308"/>
      <c r="W559" s="308"/>
      <c r="X559" s="308"/>
      <c r="Y559" s="308"/>
      <c r="Z559" s="308"/>
      <c r="AA559" s="308"/>
      <c r="AB559" s="308"/>
    </row>
    <row r="560" spans="1:28" s="174" customFormat="1">
      <c r="A560" s="308"/>
      <c r="B560" s="308"/>
      <c r="C560" s="308"/>
      <c r="U560" s="308"/>
      <c r="V560" s="308"/>
      <c r="W560" s="308"/>
      <c r="X560" s="308"/>
      <c r="Y560" s="308"/>
      <c r="Z560" s="308"/>
      <c r="AA560" s="308"/>
      <c r="AB560" s="308"/>
    </row>
    <row r="561" spans="1:28" s="174" customFormat="1">
      <c r="A561" s="308"/>
      <c r="B561" s="308"/>
      <c r="C561" s="308"/>
      <c r="U561" s="308"/>
      <c r="V561" s="308"/>
      <c r="W561" s="308"/>
      <c r="X561" s="308"/>
      <c r="Y561" s="308"/>
      <c r="Z561" s="308"/>
      <c r="AA561" s="308"/>
      <c r="AB561" s="308"/>
    </row>
    <row r="562" spans="1:28" s="174" customFormat="1">
      <c r="A562" s="308"/>
      <c r="B562" s="308"/>
      <c r="C562" s="308"/>
      <c r="U562" s="308"/>
      <c r="V562" s="308"/>
      <c r="W562" s="308"/>
      <c r="X562" s="308"/>
      <c r="Y562" s="308"/>
      <c r="Z562" s="308"/>
      <c r="AA562" s="308"/>
      <c r="AB562" s="308"/>
    </row>
    <row r="563" spans="1:28" s="174" customFormat="1">
      <c r="A563" s="308"/>
      <c r="B563" s="308"/>
      <c r="C563" s="308"/>
      <c r="U563" s="308"/>
      <c r="V563" s="308"/>
      <c r="W563" s="308"/>
      <c r="X563" s="308"/>
      <c r="Y563" s="308"/>
      <c r="Z563" s="308"/>
      <c r="AA563" s="308"/>
      <c r="AB563" s="308"/>
    </row>
    <row r="564" spans="1:28" s="174" customFormat="1">
      <c r="A564" s="308"/>
      <c r="B564" s="308"/>
      <c r="C564" s="308"/>
      <c r="U564" s="308"/>
      <c r="V564" s="308"/>
      <c r="W564" s="308"/>
      <c r="X564" s="308"/>
      <c r="Y564" s="308"/>
      <c r="Z564" s="308"/>
      <c r="AA564" s="308"/>
      <c r="AB564" s="308"/>
    </row>
    <row r="565" spans="1:28" s="174" customFormat="1">
      <c r="A565" s="308"/>
      <c r="B565" s="308"/>
      <c r="C565" s="308"/>
      <c r="U565" s="308"/>
      <c r="V565" s="308"/>
      <c r="W565" s="308"/>
      <c r="X565" s="308"/>
      <c r="Y565" s="308"/>
      <c r="Z565" s="308"/>
      <c r="AA565" s="308"/>
      <c r="AB565" s="308"/>
    </row>
    <row r="566" spans="1:28" s="174" customFormat="1">
      <c r="A566" s="308"/>
      <c r="B566" s="308"/>
      <c r="C566" s="308"/>
      <c r="U566" s="308"/>
      <c r="V566" s="308"/>
      <c r="W566" s="308"/>
      <c r="X566" s="308"/>
      <c r="Y566" s="308"/>
      <c r="Z566" s="308"/>
      <c r="AA566" s="308"/>
      <c r="AB566" s="308"/>
    </row>
    <row r="567" spans="1:28" s="174" customFormat="1">
      <c r="A567" s="308"/>
      <c r="B567" s="308"/>
      <c r="C567" s="308"/>
      <c r="U567" s="308"/>
      <c r="V567" s="308"/>
      <c r="W567" s="308"/>
      <c r="X567" s="308"/>
      <c r="Y567" s="308"/>
      <c r="Z567" s="308"/>
      <c r="AA567" s="308"/>
      <c r="AB567" s="308"/>
    </row>
    <row r="568" spans="1:28" s="174" customFormat="1">
      <c r="A568" s="308"/>
      <c r="B568" s="308"/>
      <c r="C568" s="308"/>
      <c r="U568" s="308"/>
      <c r="V568" s="308"/>
      <c r="W568" s="308"/>
      <c r="X568" s="308"/>
      <c r="Y568" s="308"/>
      <c r="Z568" s="308"/>
      <c r="AA568" s="308"/>
      <c r="AB568" s="308"/>
    </row>
    <row r="569" spans="1:28" s="174" customFormat="1">
      <c r="A569" s="308"/>
      <c r="B569" s="308"/>
      <c r="C569" s="308"/>
      <c r="U569" s="308"/>
      <c r="V569" s="308"/>
      <c r="W569" s="308"/>
      <c r="X569" s="308"/>
      <c r="Y569" s="308"/>
      <c r="Z569" s="308"/>
      <c r="AA569" s="308"/>
      <c r="AB569" s="308"/>
    </row>
    <row r="570" spans="1:28" s="174" customFormat="1">
      <c r="A570" s="308"/>
      <c r="B570" s="308"/>
      <c r="C570" s="308"/>
      <c r="U570" s="308"/>
      <c r="V570" s="308"/>
      <c r="W570" s="308"/>
      <c r="X570" s="308"/>
      <c r="Y570" s="308"/>
      <c r="Z570" s="308"/>
      <c r="AA570" s="308"/>
      <c r="AB570" s="308"/>
    </row>
    <row r="571" spans="1:28" s="174" customFormat="1">
      <c r="A571" s="308"/>
      <c r="B571" s="308"/>
      <c r="C571" s="308"/>
      <c r="U571" s="308"/>
      <c r="V571" s="308"/>
      <c r="W571" s="308"/>
      <c r="X571" s="308"/>
      <c r="Y571" s="308"/>
      <c r="Z571" s="308"/>
      <c r="AA571" s="308"/>
      <c r="AB571" s="308"/>
    </row>
    <row r="572" spans="1:28" s="174" customFormat="1">
      <c r="A572" s="308"/>
      <c r="B572" s="308"/>
      <c r="C572" s="308"/>
      <c r="U572" s="308"/>
      <c r="V572" s="308"/>
      <c r="W572" s="308"/>
      <c r="X572" s="308"/>
      <c r="Y572" s="308"/>
      <c r="Z572" s="308"/>
      <c r="AA572" s="308"/>
      <c r="AB572" s="308"/>
    </row>
    <row r="573" spans="1:28" s="174" customFormat="1">
      <c r="A573" s="308"/>
      <c r="B573" s="308"/>
      <c r="C573" s="308"/>
      <c r="U573" s="308"/>
      <c r="V573" s="308"/>
      <c r="W573" s="308"/>
      <c r="X573" s="308"/>
      <c r="Y573" s="308"/>
      <c r="Z573" s="308"/>
      <c r="AA573" s="308"/>
      <c r="AB573" s="308"/>
    </row>
    <row r="574" spans="1:28" s="174" customFormat="1">
      <c r="A574" s="308"/>
      <c r="B574" s="308"/>
      <c r="C574" s="308"/>
      <c r="U574" s="308"/>
      <c r="V574" s="308"/>
      <c r="W574" s="308"/>
      <c r="X574" s="308"/>
      <c r="Y574" s="308"/>
      <c r="Z574" s="308"/>
      <c r="AA574" s="308"/>
      <c r="AB574" s="308"/>
    </row>
    <row r="575" spans="1:28" s="174" customFormat="1">
      <c r="A575" s="308"/>
      <c r="B575" s="308"/>
      <c r="C575" s="308"/>
      <c r="U575" s="308"/>
      <c r="V575" s="308"/>
      <c r="W575" s="308"/>
      <c r="X575" s="308"/>
      <c r="Y575" s="308"/>
      <c r="Z575" s="308"/>
      <c r="AA575" s="308"/>
      <c r="AB575" s="308"/>
    </row>
    <row r="576" spans="1:28" s="174" customFormat="1">
      <c r="A576" s="308"/>
      <c r="B576" s="308"/>
      <c r="C576" s="308"/>
      <c r="U576" s="308"/>
      <c r="V576" s="308"/>
      <c r="W576" s="308"/>
      <c r="X576" s="308"/>
      <c r="Y576" s="308"/>
      <c r="Z576" s="308"/>
      <c r="AA576" s="308"/>
      <c r="AB576" s="308"/>
    </row>
    <row r="577" spans="1:28" s="174" customFormat="1">
      <c r="A577" s="308"/>
      <c r="B577" s="308"/>
      <c r="C577" s="308"/>
      <c r="U577" s="308"/>
      <c r="V577" s="308"/>
      <c r="W577" s="308"/>
      <c r="X577" s="308"/>
      <c r="Y577" s="308"/>
      <c r="Z577" s="308"/>
      <c r="AA577" s="308"/>
      <c r="AB577" s="308"/>
    </row>
    <row r="578" spans="1:28" s="174" customFormat="1">
      <c r="A578" s="308"/>
      <c r="B578" s="308"/>
      <c r="C578" s="308"/>
      <c r="U578" s="308"/>
      <c r="V578" s="308"/>
      <c r="W578" s="308"/>
      <c r="X578" s="308"/>
      <c r="Y578" s="308"/>
      <c r="Z578" s="308"/>
      <c r="AA578" s="308"/>
      <c r="AB578" s="308"/>
    </row>
    <row r="579" spans="1:28" s="174" customFormat="1">
      <c r="A579" s="308"/>
      <c r="B579" s="308"/>
      <c r="C579" s="308"/>
      <c r="U579" s="308"/>
      <c r="V579" s="308"/>
      <c r="W579" s="308"/>
      <c r="X579" s="308"/>
      <c r="Y579" s="308"/>
      <c r="Z579" s="308"/>
      <c r="AA579" s="308"/>
      <c r="AB579" s="308"/>
    </row>
    <row r="580" spans="1:28" s="174" customFormat="1">
      <c r="A580" s="308"/>
      <c r="B580" s="308"/>
      <c r="C580" s="308"/>
      <c r="U580" s="308"/>
      <c r="V580" s="308"/>
      <c r="W580" s="308"/>
      <c r="X580" s="308"/>
      <c r="Y580" s="308"/>
      <c r="Z580" s="308"/>
      <c r="AA580" s="308"/>
      <c r="AB580" s="308"/>
    </row>
    <row r="581" spans="1:28" s="174" customFormat="1">
      <c r="A581" s="308"/>
      <c r="B581" s="308"/>
      <c r="C581" s="308"/>
      <c r="U581" s="308"/>
      <c r="V581" s="308"/>
      <c r="W581" s="308"/>
      <c r="X581" s="308"/>
      <c r="Y581" s="308"/>
      <c r="Z581" s="308"/>
      <c r="AA581" s="308"/>
      <c r="AB581" s="308"/>
    </row>
    <row r="582" spans="1:28" s="174" customFormat="1">
      <c r="A582" s="308"/>
      <c r="B582" s="308"/>
      <c r="C582" s="308"/>
      <c r="U582" s="308"/>
      <c r="V582" s="308"/>
      <c r="W582" s="308"/>
      <c r="X582" s="308"/>
      <c r="Y582" s="308"/>
      <c r="Z582" s="308"/>
      <c r="AA582" s="308"/>
      <c r="AB582" s="308"/>
    </row>
    <row r="583" spans="1:28" s="174" customFormat="1">
      <c r="A583" s="308"/>
      <c r="B583" s="308"/>
      <c r="C583" s="308"/>
      <c r="U583" s="308"/>
      <c r="V583" s="308"/>
      <c r="W583" s="308"/>
      <c r="X583" s="308"/>
      <c r="Y583" s="308"/>
      <c r="Z583" s="308"/>
      <c r="AA583" s="308"/>
      <c r="AB583" s="308"/>
    </row>
    <row r="584" spans="1:28" s="174" customFormat="1">
      <c r="A584" s="308"/>
      <c r="B584" s="308"/>
      <c r="C584" s="308"/>
      <c r="U584" s="308"/>
      <c r="V584" s="308"/>
      <c r="W584" s="308"/>
      <c r="X584" s="308"/>
      <c r="Y584" s="308"/>
      <c r="Z584" s="308"/>
      <c r="AA584" s="308"/>
      <c r="AB584" s="308"/>
    </row>
    <row r="585" spans="1:28" s="174" customFormat="1">
      <c r="A585" s="308"/>
      <c r="B585" s="308"/>
      <c r="C585" s="308"/>
      <c r="U585" s="308"/>
      <c r="V585" s="308"/>
      <c r="W585" s="308"/>
      <c r="X585" s="308"/>
      <c r="Y585" s="308"/>
      <c r="Z585" s="308"/>
      <c r="AA585" s="308"/>
      <c r="AB585" s="308"/>
    </row>
    <row r="586" spans="1:28" s="174" customFormat="1">
      <c r="A586" s="308"/>
      <c r="B586" s="308"/>
      <c r="C586" s="308"/>
      <c r="U586" s="308"/>
      <c r="V586" s="308"/>
      <c r="W586" s="308"/>
      <c r="X586" s="308"/>
      <c r="Y586" s="308"/>
      <c r="Z586" s="308"/>
      <c r="AA586" s="308"/>
      <c r="AB586" s="308"/>
    </row>
    <row r="587" spans="1:28" s="174" customFormat="1">
      <c r="A587" s="308"/>
      <c r="B587" s="308"/>
      <c r="C587" s="308"/>
      <c r="U587" s="308"/>
      <c r="V587" s="308"/>
      <c r="W587" s="308"/>
      <c r="X587" s="308"/>
      <c r="Y587" s="308"/>
      <c r="Z587" s="308"/>
      <c r="AA587" s="308"/>
      <c r="AB587" s="308"/>
    </row>
    <row r="588" spans="1:28" s="174" customFormat="1">
      <c r="A588" s="308"/>
      <c r="B588" s="308"/>
      <c r="C588" s="308"/>
      <c r="U588" s="308"/>
      <c r="V588" s="308"/>
      <c r="W588" s="308"/>
      <c r="X588" s="308"/>
      <c r="Y588" s="308"/>
      <c r="Z588" s="308"/>
      <c r="AA588" s="308"/>
      <c r="AB588" s="308"/>
    </row>
    <row r="589" spans="1:28" s="174" customFormat="1">
      <c r="A589" s="308"/>
      <c r="B589" s="308"/>
      <c r="C589" s="308"/>
      <c r="U589" s="308"/>
      <c r="V589" s="308"/>
      <c r="W589" s="308"/>
      <c r="X589" s="308"/>
      <c r="Y589" s="308"/>
      <c r="Z589" s="308"/>
      <c r="AA589" s="308"/>
      <c r="AB589" s="308"/>
    </row>
    <row r="590" spans="1:28" s="174" customFormat="1">
      <c r="A590" s="308"/>
      <c r="B590" s="308"/>
      <c r="C590" s="308"/>
      <c r="U590" s="308"/>
      <c r="V590" s="308"/>
      <c r="W590" s="308"/>
      <c r="X590" s="308"/>
      <c r="Y590" s="308"/>
      <c r="Z590" s="308"/>
      <c r="AA590" s="308"/>
      <c r="AB590" s="308"/>
    </row>
    <row r="591" spans="1:28" s="174" customFormat="1">
      <c r="A591" s="308"/>
      <c r="B591" s="308"/>
      <c r="C591" s="308"/>
      <c r="U591" s="308"/>
      <c r="V591" s="308"/>
      <c r="W591" s="308"/>
      <c r="X591" s="308"/>
      <c r="Y591" s="308"/>
      <c r="Z591" s="308"/>
      <c r="AA591" s="308"/>
      <c r="AB591" s="308"/>
    </row>
    <row r="592" spans="1:28" s="174" customFormat="1">
      <c r="A592" s="308"/>
      <c r="B592" s="308"/>
      <c r="C592" s="308"/>
      <c r="U592" s="308"/>
      <c r="V592" s="308"/>
      <c r="W592" s="308"/>
      <c r="X592" s="308"/>
      <c r="Y592" s="308"/>
      <c r="Z592" s="308"/>
      <c r="AA592" s="308"/>
      <c r="AB592" s="308"/>
    </row>
    <row r="593" spans="1:28" s="174" customFormat="1">
      <c r="A593" s="308"/>
      <c r="B593" s="308"/>
      <c r="C593" s="308"/>
      <c r="U593" s="308"/>
      <c r="V593" s="308"/>
      <c r="W593" s="308"/>
      <c r="X593" s="308"/>
      <c r="Y593" s="308"/>
      <c r="Z593" s="308"/>
      <c r="AA593" s="308"/>
      <c r="AB593" s="308"/>
    </row>
    <row r="594" spans="1:28" s="174" customFormat="1">
      <c r="A594" s="308"/>
      <c r="B594" s="308"/>
      <c r="C594" s="308"/>
      <c r="U594" s="308"/>
      <c r="V594" s="308"/>
      <c r="W594" s="308"/>
      <c r="X594" s="308"/>
      <c r="Y594" s="308"/>
      <c r="Z594" s="308"/>
      <c r="AA594" s="308"/>
      <c r="AB594" s="308"/>
    </row>
    <row r="595" spans="1:28" s="174" customFormat="1">
      <c r="A595" s="308"/>
      <c r="B595" s="308"/>
      <c r="C595" s="308"/>
      <c r="U595" s="308"/>
      <c r="V595" s="308"/>
      <c r="W595" s="308"/>
      <c r="X595" s="308"/>
      <c r="Y595" s="308"/>
      <c r="Z595" s="308"/>
      <c r="AA595" s="308"/>
      <c r="AB595" s="308"/>
    </row>
    <row r="596" spans="1:28" s="174" customFormat="1">
      <c r="A596" s="308"/>
      <c r="B596" s="308"/>
      <c r="C596" s="308"/>
      <c r="U596" s="308"/>
      <c r="V596" s="308"/>
      <c r="W596" s="308"/>
      <c r="X596" s="308"/>
      <c r="Y596" s="308"/>
      <c r="Z596" s="308"/>
      <c r="AA596" s="308"/>
      <c r="AB596" s="308"/>
    </row>
    <row r="597" spans="1:28" s="174" customFormat="1">
      <c r="A597" s="308"/>
      <c r="B597" s="308"/>
      <c r="C597" s="308"/>
      <c r="U597" s="308"/>
      <c r="V597" s="308"/>
      <c r="W597" s="308"/>
      <c r="X597" s="308"/>
      <c r="Y597" s="308"/>
      <c r="Z597" s="308"/>
      <c r="AA597" s="308"/>
      <c r="AB597" s="308"/>
    </row>
    <row r="598" spans="1:28" s="174" customFormat="1">
      <c r="A598" s="308"/>
      <c r="B598" s="308"/>
      <c r="C598" s="308"/>
      <c r="U598" s="308"/>
      <c r="V598" s="308"/>
      <c r="W598" s="308"/>
      <c r="X598" s="308"/>
      <c r="Y598" s="308"/>
      <c r="Z598" s="308"/>
      <c r="AA598" s="308"/>
      <c r="AB598" s="308"/>
    </row>
    <row r="599" spans="1:28" s="174" customFormat="1">
      <c r="A599" s="308"/>
      <c r="B599" s="308"/>
      <c r="C599" s="308"/>
      <c r="U599" s="308"/>
      <c r="V599" s="308"/>
      <c r="W599" s="308"/>
      <c r="X599" s="308"/>
      <c r="Y599" s="308"/>
      <c r="Z599" s="308"/>
      <c r="AA599" s="308"/>
      <c r="AB599" s="308"/>
    </row>
    <row r="600" spans="1:28" s="174" customFormat="1">
      <c r="A600" s="308"/>
      <c r="B600" s="308"/>
      <c r="C600" s="308"/>
      <c r="U600" s="308"/>
      <c r="V600" s="308"/>
      <c r="W600" s="308"/>
      <c r="X600" s="308"/>
      <c r="Y600" s="308"/>
      <c r="Z600" s="308"/>
      <c r="AA600" s="308"/>
      <c r="AB600" s="308"/>
    </row>
    <row r="601" spans="1:28" s="174" customFormat="1">
      <c r="A601" s="308"/>
      <c r="B601" s="308"/>
      <c r="C601" s="308"/>
      <c r="U601" s="308"/>
      <c r="V601" s="308"/>
      <c r="W601" s="308"/>
      <c r="X601" s="308"/>
      <c r="Y601" s="308"/>
      <c r="Z601" s="308"/>
      <c r="AA601" s="308"/>
      <c r="AB601" s="308"/>
    </row>
    <row r="602" spans="1:28" s="174" customFormat="1">
      <c r="A602" s="308"/>
      <c r="B602" s="308"/>
      <c r="C602" s="308"/>
      <c r="U602" s="308"/>
      <c r="V602" s="308"/>
      <c r="W602" s="308"/>
      <c r="X602" s="308"/>
      <c r="Y602" s="308"/>
      <c r="Z602" s="308"/>
      <c r="AA602" s="308"/>
      <c r="AB602" s="308"/>
    </row>
    <row r="603" spans="1:28" s="174" customFormat="1">
      <c r="A603" s="308"/>
      <c r="B603" s="308"/>
      <c r="C603" s="308"/>
      <c r="U603" s="308"/>
      <c r="V603" s="308"/>
      <c r="W603" s="308"/>
      <c r="X603" s="308"/>
      <c r="Y603" s="308"/>
      <c r="Z603" s="308"/>
      <c r="AA603" s="308"/>
      <c r="AB603" s="308"/>
    </row>
    <row r="604" spans="1:28" s="174" customFormat="1">
      <c r="A604" s="308"/>
      <c r="B604" s="308"/>
      <c r="C604" s="308"/>
      <c r="U604" s="308"/>
      <c r="V604" s="308"/>
      <c r="W604" s="308"/>
      <c r="X604" s="308"/>
      <c r="Y604" s="308"/>
      <c r="Z604" s="308"/>
      <c r="AA604" s="308"/>
      <c r="AB604" s="308"/>
    </row>
    <row r="605" spans="1:28" s="174" customFormat="1">
      <c r="A605" s="308"/>
      <c r="B605" s="308"/>
      <c r="C605" s="308"/>
      <c r="U605" s="308"/>
      <c r="V605" s="308"/>
      <c r="W605" s="308"/>
      <c r="X605" s="308"/>
      <c r="Y605" s="308"/>
      <c r="Z605" s="308"/>
      <c r="AA605" s="308"/>
      <c r="AB605" s="308"/>
    </row>
    <row r="606" spans="1:28" s="174" customFormat="1">
      <c r="A606" s="308"/>
      <c r="B606" s="308"/>
      <c r="C606" s="308"/>
      <c r="U606" s="308"/>
      <c r="V606" s="308"/>
      <c r="W606" s="308"/>
      <c r="X606" s="308"/>
      <c r="Y606" s="308"/>
      <c r="Z606" s="308"/>
      <c r="AA606" s="308"/>
      <c r="AB606" s="308"/>
    </row>
    <row r="607" spans="1:28" s="174" customFormat="1">
      <c r="A607" s="308"/>
      <c r="B607" s="308"/>
      <c r="C607" s="308"/>
      <c r="U607" s="308"/>
      <c r="V607" s="308"/>
      <c r="W607" s="308"/>
      <c r="X607" s="308"/>
      <c r="Y607" s="308"/>
      <c r="Z607" s="308"/>
      <c r="AA607" s="308"/>
      <c r="AB607" s="308"/>
    </row>
    <row r="608" spans="1:28" s="174" customFormat="1">
      <c r="A608" s="308"/>
      <c r="B608" s="308"/>
      <c r="C608" s="308"/>
      <c r="U608" s="308"/>
      <c r="V608" s="308"/>
      <c r="W608" s="308"/>
      <c r="X608" s="308"/>
      <c r="Y608" s="308"/>
      <c r="Z608" s="308"/>
      <c r="AA608" s="308"/>
      <c r="AB608" s="308"/>
    </row>
    <row r="609" spans="1:28" s="174" customFormat="1">
      <c r="A609" s="308"/>
      <c r="B609" s="308"/>
      <c r="C609" s="308"/>
      <c r="U609" s="308"/>
      <c r="V609" s="308"/>
      <c r="W609" s="308"/>
      <c r="X609" s="308"/>
      <c r="Y609" s="308"/>
      <c r="Z609" s="308"/>
      <c r="AA609" s="308"/>
      <c r="AB609" s="308"/>
    </row>
    <row r="610" spans="1:28" s="174" customFormat="1">
      <c r="A610" s="308"/>
      <c r="B610" s="308"/>
      <c r="C610" s="308"/>
      <c r="U610" s="308"/>
      <c r="V610" s="308"/>
      <c r="W610" s="308"/>
      <c r="X610" s="308"/>
      <c r="Y610" s="308"/>
      <c r="Z610" s="308"/>
      <c r="AA610" s="308"/>
      <c r="AB610" s="308"/>
    </row>
    <row r="611" spans="1:28" s="174" customFormat="1">
      <c r="A611" s="308"/>
      <c r="B611" s="308"/>
      <c r="C611" s="308"/>
      <c r="U611" s="308"/>
      <c r="V611" s="308"/>
      <c r="W611" s="308"/>
      <c r="X611" s="308"/>
      <c r="Y611" s="308"/>
      <c r="Z611" s="308"/>
      <c r="AA611" s="308"/>
      <c r="AB611" s="308"/>
    </row>
    <row r="612" spans="1:28" s="174" customFormat="1">
      <c r="A612" s="308"/>
      <c r="B612" s="308"/>
      <c r="C612" s="308"/>
      <c r="U612" s="308"/>
      <c r="V612" s="308"/>
      <c r="W612" s="308"/>
      <c r="X612" s="308"/>
      <c r="Y612" s="308"/>
      <c r="Z612" s="308"/>
      <c r="AA612" s="308"/>
      <c r="AB612" s="308"/>
    </row>
    <row r="613" spans="1:28" s="174" customFormat="1">
      <c r="A613" s="308"/>
      <c r="B613" s="308"/>
      <c r="C613" s="308"/>
      <c r="U613" s="308"/>
      <c r="V613" s="308"/>
      <c r="W613" s="308"/>
      <c r="X613" s="308"/>
      <c r="Y613" s="308"/>
      <c r="Z613" s="308"/>
      <c r="AA613" s="308"/>
      <c r="AB613" s="308"/>
    </row>
    <row r="614" spans="1:28" s="174" customFormat="1">
      <c r="A614" s="308"/>
      <c r="B614" s="308"/>
      <c r="C614" s="308"/>
      <c r="U614" s="308"/>
      <c r="V614" s="308"/>
      <c r="W614" s="308"/>
      <c r="X614" s="308"/>
      <c r="Y614" s="308"/>
      <c r="Z614" s="308"/>
      <c r="AA614" s="308"/>
      <c r="AB614" s="308"/>
    </row>
    <row r="615" spans="1:28" s="174" customFormat="1">
      <c r="A615" s="308"/>
      <c r="B615" s="308"/>
      <c r="C615" s="308"/>
      <c r="U615" s="308"/>
      <c r="V615" s="308"/>
      <c r="W615" s="308"/>
      <c r="X615" s="308"/>
      <c r="Y615" s="308"/>
      <c r="Z615" s="308"/>
      <c r="AA615" s="308"/>
      <c r="AB615" s="308"/>
    </row>
    <row r="616" spans="1:28" s="174" customFormat="1">
      <c r="A616" s="308"/>
      <c r="B616" s="308"/>
      <c r="C616" s="308"/>
      <c r="U616" s="308"/>
      <c r="V616" s="308"/>
      <c r="W616" s="308"/>
      <c r="X616" s="308"/>
      <c r="Y616" s="308"/>
      <c r="Z616" s="308"/>
      <c r="AA616" s="308"/>
      <c r="AB616" s="308"/>
    </row>
    <row r="617" spans="1:28" s="174" customFormat="1">
      <c r="A617" s="308"/>
      <c r="B617" s="308"/>
      <c r="C617" s="308"/>
      <c r="U617" s="308"/>
      <c r="V617" s="308"/>
      <c r="W617" s="308"/>
      <c r="X617" s="308"/>
      <c r="Y617" s="308"/>
      <c r="Z617" s="308"/>
      <c r="AA617" s="308"/>
      <c r="AB617" s="308"/>
    </row>
    <row r="618" spans="1:28" s="174" customFormat="1">
      <c r="A618" s="308"/>
      <c r="B618" s="308"/>
      <c r="C618" s="308"/>
      <c r="U618" s="308"/>
      <c r="V618" s="308"/>
      <c r="W618" s="308"/>
      <c r="X618" s="308"/>
      <c r="Y618" s="308"/>
      <c r="Z618" s="308"/>
      <c r="AA618" s="308"/>
      <c r="AB618" s="308"/>
    </row>
    <row r="619" spans="1:28" s="174" customFormat="1">
      <c r="A619" s="308"/>
      <c r="B619" s="308"/>
      <c r="C619" s="308"/>
      <c r="U619" s="308"/>
      <c r="V619" s="308"/>
      <c r="W619" s="308"/>
      <c r="X619" s="308"/>
      <c r="Y619" s="308"/>
      <c r="Z619" s="308"/>
      <c r="AA619" s="308"/>
      <c r="AB619" s="308"/>
    </row>
    <row r="620" spans="1:28" s="174" customFormat="1">
      <c r="A620" s="308"/>
      <c r="B620" s="308"/>
      <c r="C620" s="308"/>
      <c r="U620" s="308"/>
      <c r="V620" s="308"/>
      <c r="W620" s="308"/>
      <c r="X620" s="308"/>
      <c r="Y620" s="308"/>
      <c r="Z620" s="308"/>
      <c r="AA620" s="308"/>
      <c r="AB620" s="308"/>
    </row>
    <row r="621" spans="1:28" s="174" customFormat="1">
      <c r="A621" s="308"/>
      <c r="B621" s="308"/>
      <c r="C621" s="308"/>
      <c r="U621" s="308"/>
      <c r="V621" s="308"/>
      <c r="W621" s="308"/>
      <c r="X621" s="308"/>
      <c r="Y621" s="308"/>
      <c r="Z621" s="308"/>
      <c r="AA621" s="308"/>
      <c r="AB621" s="308"/>
    </row>
    <row r="622" spans="1:28" s="174" customFormat="1">
      <c r="A622" s="308"/>
      <c r="B622" s="308"/>
      <c r="C622" s="308"/>
      <c r="U622" s="308"/>
      <c r="V622" s="308"/>
      <c r="W622" s="308"/>
      <c r="X622" s="308"/>
      <c r="Y622" s="308"/>
      <c r="Z622" s="308"/>
      <c r="AA622" s="308"/>
      <c r="AB622" s="308"/>
    </row>
    <row r="623" spans="1:28" s="174" customFormat="1">
      <c r="A623" s="308"/>
      <c r="B623" s="308"/>
      <c r="C623" s="308"/>
      <c r="U623" s="308"/>
      <c r="V623" s="308"/>
      <c r="W623" s="308"/>
      <c r="X623" s="308"/>
      <c r="Y623" s="308"/>
      <c r="Z623" s="308"/>
      <c r="AA623" s="308"/>
      <c r="AB623" s="308"/>
    </row>
    <row r="624" spans="1:28" s="174" customFormat="1">
      <c r="A624" s="308"/>
      <c r="B624" s="308"/>
      <c r="C624" s="308"/>
      <c r="U624" s="308"/>
      <c r="V624" s="308"/>
      <c r="W624" s="308"/>
      <c r="X624" s="308"/>
      <c r="Y624" s="308"/>
      <c r="Z624" s="308"/>
      <c r="AA624" s="308"/>
      <c r="AB624" s="308"/>
    </row>
    <row r="625" spans="1:28" s="174" customFormat="1">
      <c r="A625" s="308"/>
      <c r="B625" s="308"/>
      <c r="C625" s="308"/>
      <c r="U625" s="308"/>
      <c r="V625" s="308"/>
      <c r="W625" s="308"/>
      <c r="X625" s="308"/>
      <c r="Y625" s="308"/>
      <c r="Z625" s="308"/>
      <c r="AA625" s="308"/>
      <c r="AB625" s="308"/>
    </row>
    <row r="626" spans="1:28" s="174" customFormat="1">
      <c r="A626" s="308"/>
      <c r="B626" s="308"/>
      <c r="C626" s="308"/>
      <c r="U626" s="308"/>
      <c r="V626" s="308"/>
      <c r="W626" s="308"/>
      <c r="X626" s="308"/>
      <c r="Y626" s="308"/>
      <c r="Z626" s="308"/>
      <c r="AA626" s="308"/>
      <c r="AB626" s="308"/>
    </row>
    <row r="627" spans="1:28" s="174" customFormat="1">
      <c r="A627" s="308"/>
      <c r="B627" s="308"/>
      <c r="C627" s="308"/>
      <c r="U627" s="308"/>
      <c r="V627" s="308"/>
      <c r="W627" s="308"/>
      <c r="X627" s="308"/>
      <c r="Y627" s="308"/>
      <c r="Z627" s="308"/>
      <c r="AA627" s="308"/>
      <c r="AB627" s="308"/>
    </row>
    <row r="628" spans="1:28" s="174" customFormat="1">
      <c r="A628" s="308"/>
      <c r="B628" s="308"/>
      <c r="C628" s="308"/>
      <c r="U628" s="308"/>
      <c r="V628" s="308"/>
      <c r="W628" s="308"/>
      <c r="X628" s="308"/>
      <c r="Y628" s="308"/>
      <c r="Z628" s="308"/>
      <c r="AA628" s="308"/>
      <c r="AB628" s="308"/>
    </row>
    <row r="629" spans="1:28" s="174" customFormat="1">
      <c r="A629" s="308"/>
      <c r="B629" s="308"/>
      <c r="C629" s="308"/>
      <c r="U629" s="308"/>
      <c r="V629" s="308"/>
      <c r="W629" s="308"/>
      <c r="X629" s="308"/>
      <c r="Y629" s="308"/>
      <c r="Z629" s="308"/>
      <c r="AA629" s="308"/>
      <c r="AB629" s="308"/>
    </row>
    <row r="630" spans="1:28" s="174" customFormat="1">
      <c r="A630" s="308"/>
      <c r="B630" s="308"/>
      <c r="C630" s="308"/>
      <c r="U630" s="308"/>
      <c r="V630" s="308"/>
      <c r="W630" s="308"/>
      <c r="X630" s="308"/>
      <c r="Y630" s="308"/>
      <c r="Z630" s="308"/>
      <c r="AA630" s="308"/>
      <c r="AB630" s="308"/>
    </row>
    <row r="631" spans="1:28" s="174" customFormat="1">
      <c r="A631" s="308"/>
      <c r="B631" s="308"/>
      <c r="C631" s="308"/>
      <c r="U631" s="308"/>
      <c r="V631" s="308"/>
      <c r="W631" s="308"/>
      <c r="X631" s="308"/>
      <c r="Y631" s="308"/>
      <c r="Z631" s="308"/>
      <c r="AA631" s="308"/>
      <c r="AB631" s="308"/>
    </row>
    <row r="632" spans="1:28" s="174" customFormat="1">
      <c r="A632" s="308"/>
      <c r="B632" s="308"/>
      <c r="C632" s="308"/>
      <c r="U632" s="308"/>
      <c r="V632" s="308"/>
      <c r="W632" s="308"/>
      <c r="X632" s="308"/>
      <c r="Y632" s="308"/>
      <c r="Z632" s="308"/>
      <c r="AA632" s="308"/>
      <c r="AB632" s="308"/>
    </row>
    <row r="633" spans="1:28" s="174" customFormat="1">
      <c r="A633" s="308"/>
      <c r="B633" s="308"/>
      <c r="C633" s="308"/>
      <c r="U633" s="308"/>
      <c r="V633" s="308"/>
      <c r="W633" s="308"/>
      <c r="X633" s="308"/>
      <c r="Y633" s="308"/>
      <c r="Z633" s="308"/>
      <c r="AA633" s="308"/>
      <c r="AB633" s="308"/>
    </row>
    <row r="634" spans="1:28" s="174" customFormat="1">
      <c r="A634" s="308"/>
      <c r="B634" s="308"/>
      <c r="C634" s="308"/>
      <c r="U634" s="308"/>
      <c r="V634" s="308"/>
      <c r="W634" s="308"/>
      <c r="X634" s="308"/>
      <c r="Y634" s="308"/>
      <c r="Z634" s="308"/>
      <c r="AA634" s="308"/>
      <c r="AB634" s="308"/>
    </row>
    <row r="635" spans="1:28" s="174" customFormat="1">
      <c r="A635" s="308"/>
      <c r="B635" s="308"/>
      <c r="C635" s="308"/>
      <c r="U635" s="308"/>
      <c r="V635" s="308"/>
      <c r="W635" s="308"/>
      <c r="X635" s="308"/>
      <c r="Y635" s="308"/>
      <c r="Z635" s="308"/>
      <c r="AA635" s="308"/>
      <c r="AB635" s="308"/>
    </row>
    <row r="636" spans="1:28" s="174" customFormat="1">
      <c r="A636" s="308"/>
      <c r="B636" s="308"/>
      <c r="C636" s="308"/>
      <c r="U636" s="308"/>
      <c r="V636" s="308"/>
      <c r="W636" s="308"/>
      <c r="X636" s="308"/>
      <c r="Y636" s="308"/>
      <c r="Z636" s="308"/>
      <c r="AA636" s="308"/>
      <c r="AB636" s="308"/>
    </row>
    <row r="637" spans="1:28" s="174" customFormat="1">
      <c r="A637" s="308"/>
      <c r="B637" s="308"/>
      <c r="C637" s="308"/>
      <c r="U637" s="308"/>
      <c r="V637" s="308"/>
      <c r="W637" s="308"/>
      <c r="X637" s="308"/>
      <c r="Y637" s="308"/>
      <c r="Z637" s="308"/>
      <c r="AA637" s="308"/>
      <c r="AB637" s="308"/>
    </row>
    <row r="638" spans="1:28" s="174" customFormat="1">
      <c r="A638" s="308"/>
      <c r="B638" s="308"/>
      <c r="C638" s="308"/>
      <c r="U638" s="308"/>
      <c r="V638" s="308"/>
      <c r="W638" s="308"/>
      <c r="X638" s="308"/>
      <c r="Y638" s="308"/>
      <c r="Z638" s="308"/>
      <c r="AA638" s="308"/>
      <c r="AB638" s="308"/>
    </row>
    <row r="639" spans="1:28" s="174" customFormat="1">
      <c r="A639" s="308"/>
      <c r="B639" s="308"/>
      <c r="C639" s="308"/>
      <c r="U639" s="308"/>
      <c r="V639" s="308"/>
      <c r="W639" s="308"/>
      <c r="X639" s="308"/>
      <c r="Y639" s="308"/>
      <c r="Z639" s="308"/>
      <c r="AA639" s="308"/>
      <c r="AB639" s="308"/>
    </row>
    <row r="640" spans="1:28" s="174" customFormat="1">
      <c r="A640" s="308"/>
      <c r="B640" s="308"/>
      <c r="C640" s="308"/>
      <c r="U640" s="308"/>
      <c r="V640" s="308"/>
      <c r="W640" s="308"/>
      <c r="X640" s="308"/>
      <c r="Y640" s="308"/>
      <c r="Z640" s="308"/>
      <c r="AA640" s="308"/>
      <c r="AB640" s="308"/>
    </row>
    <row r="641" spans="1:28" s="174" customFormat="1">
      <c r="A641" s="308"/>
      <c r="B641" s="308"/>
      <c r="C641" s="308"/>
      <c r="U641" s="308"/>
      <c r="V641" s="308"/>
      <c r="W641" s="308"/>
      <c r="X641" s="308"/>
      <c r="Y641" s="308"/>
      <c r="Z641" s="308"/>
      <c r="AA641" s="308"/>
      <c r="AB641" s="308"/>
    </row>
    <row r="642" spans="1:28" s="174" customFormat="1">
      <c r="A642" s="308"/>
      <c r="B642" s="308"/>
      <c r="C642" s="308"/>
      <c r="U642" s="308"/>
      <c r="V642" s="308"/>
      <c r="W642" s="308"/>
      <c r="X642" s="308"/>
      <c r="Y642" s="308"/>
      <c r="Z642" s="308"/>
      <c r="AA642" s="308"/>
      <c r="AB642" s="308"/>
    </row>
    <row r="643" spans="1:28" s="174" customFormat="1">
      <c r="A643" s="308"/>
      <c r="B643" s="308"/>
      <c r="C643" s="308"/>
      <c r="U643" s="308"/>
      <c r="V643" s="308"/>
      <c r="W643" s="308"/>
      <c r="X643" s="308"/>
      <c r="Y643" s="308"/>
      <c r="Z643" s="308"/>
      <c r="AA643" s="308"/>
      <c r="AB643" s="308"/>
    </row>
    <row r="644" spans="1:28" s="174" customFormat="1">
      <c r="A644" s="308"/>
      <c r="B644" s="308"/>
      <c r="C644" s="308"/>
      <c r="U644" s="308"/>
      <c r="V644" s="308"/>
      <c r="W644" s="308"/>
      <c r="X644" s="308"/>
      <c r="Y644" s="308"/>
      <c r="Z644" s="308"/>
      <c r="AA644" s="308"/>
      <c r="AB644" s="308"/>
    </row>
    <row r="645" spans="1:28" s="174" customFormat="1">
      <c r="A645" s="308"/>
      <c r="B645" s="308"/>
      <c r="C645" s="308"/>
      <c r="U645" s="308"/>
      <c r="V645" s="308"/>
      <c r="W645" s="308"/>
      <c r="X645" s="308"/>
      <c r="Y645" s="308"/>
      <c r="Z645" s="308"/>
      <c r="AA645" s="308"/>
      <c r="AB645" s="308"/>
    </row>
    <row r="646" spans="1:28" s="174" customFormat="1">
      <c r="A646" s="308"/>
      <c r="B646" s="308"/>
      <c r="C646" s="308"/>
      <c r="U646" s="308"/>
      <c r="V646" s="308"/>
      <c r="W646" s="308"/>
      <c r="X646" s="308"/>
      <c r="Y646" s="308"/>
      <c r="Z646" s="308"/>
      <c r="AA646" s="308"/>
      <c r="AB646" s="308"/>
    </row>
    <row r="647" spans="1:28" s="174" customFormat="1">
      <c r="A647" s="308"/>
      <c r="B647" s="308"/>
      <c r="C647" s="308"/>
      <c r="U647" s="308"/>
      <c r="V647" s="308"/>
      <c r="W647" s="308"/>
      <c r="X647" s="308"/>
      <c r="Y647" s="308"/>
      <c r="Z647" s="308"/>
      <c r="AA647" s="308"/>
      <c r="AB647" s="308"/>
    </row>
    <row r="648" spans="1:28" s="174" customFormat="1">
      <c r="A648" s="308"/>
      <c r="B648" s="308"/>
      <c r="C648" s="308"/>
      <c r="U648" s="308"/>
      <c r="V648" s="308"/>
      <c r="W648" s="308"/>
      <c r="X648" s="308"/>
      <c r="Y648" s="308"/>
      <c r="Z648" s="308"/>
      <c r="AA648" s="308"/>
      <c r="AB648" s="308"/>
    </row>
    <row r="649" spans="1:28" s="174" customFormat="1">
      <c r="A649" s="308"/>
      <c r="B649" s="308"/>
      <c r="C649" s="308"/>
      <c r="U649" s="308"/>
      <c r="V649" s="308"/>
      <c r="W649" s="308"/>
      <c r="X649" s="308"/>
      <c r="Y649" s="308"/>
      <c r="Z649" s="308"/>
      <c r="AA649" s="308"/>
      <c r="AB649" s="308"/>
    </row>
    <row r="650" spans="1:28" s="174" customFormat="1">
      <c r="A650" s="308"/>
      <c r="B650" s="308"/>
      <c r="C650" s="308"/>
      <c r="U650" s="308"/>
      <c r="V650" s="308"/>
      <c r="W650" s="308"/>
      <c r="X650" s="308"/>
      <c r="Y650" s="308"/>
      <c r="Z650" s="308"/>
      <c r="AA650" s="308"/>
      <c r="AB650" s="308"/>
    </row>
    <row r="651" spans="1:28" s="174" customFormat="1">
      <c r="A651" s="308"/>
      <c r="B651" s="308"/>
      <c r="C651" s="308"/>
      <c r="U651" s="308"/>
      <c r="V651" s="308"/>
      <c r="W651" s="308"/>
      <c r="X651" s="308"/>
      <c r="Y651" s="308"/>
      <c r="Z651" s="308"/>
      <c r="AA651" s="308"/>
      <c r="AB651" s="308"/>
    </row>
    <row r="652" spans="1:28" s="174" customFormat="1">
      <c r="A652" s="308"/>
      <c r="B652" s="308"/>
      <c r="C652" s="308"/>
      <c r="U652" s="308"/>
      <c r="V652" s="308"/>
      <c r="W652" s="308"/>
      <c r="X652" s="308"/>
      <c r="Y652" s="308"/>
      <c r="Z652" s="308"/>
      <c r="AA652" s="308"/>
      <c r="AB652" s="308"/>
    </row>
    <row r="653" spans="1:28" s="174" customFormat="1">
      <c r="A653" s="308"/>
      <c r="B653" s="308"/>
      <c r="C653" s="308"/>
      <c r="U653" s="308"/>
      <c r="V653" s="308"/>
      <c r="W653" s="308"/>
      <c r="X653" s="308"/>
      <c r="Y653" s="308"/>
      <c r="Z653" s="308"/>
      <c r="AA653" s="308"/>
      <c r="AB653" s="308"/>
    </row>
    <row r="654" spans="1:28" s="174" customFormat="1">
      <c r="A654" s="308"/>
      <c r="B654" s="308"/>
      <c r="C654" s="308"/>
      <c r="U654" s="308"/>
      <c r="V654" s="308"/>
      <c r="W654" s="308"/>
      <c r="X654" s="308"/>
      <c r="Y654" s="308"/>
      <c r="Z654" s="308"/>
      <c r="AA654" s="308"/>
      <c r="AB654" s="308"/>
    </row>
    <row r="655" spans="1:28" s="174" customFormat="1">
      <c r="A655" s="308"/>
      <c r="B655" s="308"/>
      <c r="C655" s="308"/>
      <c r="U655" s="308"/>
      <c r="V655" s="308"/>
      <c r="W655" s="308"/>
      <c r="X655" s="308"/>
      <c r="Y655" s="308"/>
      <c r="Z655" s="308"/>
      <c r="AA655" s="308"/>
      <c r="AB655" s="308"/>
    </row>
    <row r="656" spans="1:28" s="174" customFormat="1">
      <c r="A656" s="308"/>
      <c r="B656" s="308"/>
      <c r="C656" s="308"/>
      <c r="U656" s="308"/>
      <c r="V656" s="308"/>
      <c r="W656" s="308"/>
      <c r="X656" s="308"/>
      <c r="Y656" s="308"/>
      <c r="Z656" s="308"/>
      <c r="AA656" s="308"/>
      <c r="AB656" s="308"/>
    </row>
    <row r="657" spans="1:28" s="174" customFormat="1">
      <c r="A657" s="308"/>
      <c r="B657" s="308"/>
      <c r="C657" s="308"/>
      <c r="U657" s="308"/>
      <c r="V657" s="308"/>
      <c r="W657" s="308"/>
      <c r="X657" s="308"/>
      <c r="Y657" s="308"/>
      <c r="Z657" s="308"/>
      <c r="AA657" s="308"/>
      <c r="AB657" s="308"/>
    </row>
    <row r="658" spans="1:28" s="174" customFormat="1">
      <c r="A658" s="308"/>
      <c r="B658" s="308"/>
      <c r="C658" s="308"/>
      <c r="U658" s="308"/>
      <c r="V658" s="308"/>
      <c r="W658" s="308"/>
      <c r="X658" s="308"/>
      <c r="Y658" s="308"/>
      <c r="Z658" s="308"/>
      <c r="AA658" s="308"/>
      <c r="AB658" s="308"/>
    </row>
    <row r="659" spans="1:28" s="174" customFormat="1">
      <c r="A659" s="308"/>
      <c r="B659" s="308"/>
      <c r="C659" s="308"/>
      <c r="U659" s="308"/>
      <c r="V659" s="308"/>
      <c r="W659" s="308"/>
      <c r="X659" s="308"/>
      <c r="Y659" s="308"/>
      <c r="Z659" s="308"/>
      <c r="AA659" s="308"/>
      <c r="AB659" s="308"/>
    </row>
    <row r="660" spans="1:28" s="174" customFormat="1">
      <c r="A660" s="308"/>
      <c r="B660" s="308"/>
      <c r="C660" s="308"/>
      <c r="U660" s="308"/>
      <c r="V660" s="308"/>
      <c r="W660" s="308"/>
      <c r="X660" s="308"/>
      <c r="Y660" s="308"/>
      <c r="Z660" s="308"/>
      <c r="AA660" s="308"/>
      <c r="AB660" s="308"/>
    </row>
    <row r="661" spans="1:28" s="174" customFormat="1">
      <c r="A661" s="308"/>
      <c r="B661" s="308"/>
      <c r="C661" s="308"/>
      <c r="U661" s="308"/>
      <c r="V661" s="308"/>
      <c r="W661" s="308"/>
      <c r="X661" s="308"/>
      <c r="Y661" s="308"/>
      <c r="Z661" s="308"/>
      <c r="AA661" s="308"/>
      <c r="AB661" s="308"/>
    </row>
    <row r="662" spans="1:28" s="174" customFormat="1">
      <c r="A662" s="308"/>
      <c r="B662" s="308"/>
      <c r="C662" s="308"/>
      <c r="U662" s="308"/>
      <c r="V662" s="308"/>
      <c r="W662" s="308"/>
      <c r="X662" s="308"/>
      <c r="Y662" s="308"/>
      <c r="Z662" s="308"/>
      <c r="AA662" s="308"/>
      <c r="AB662" s="308"/>
    </row>
    <row r="663" spans="1:28" s="174" customFormat="1">
      <c r="A663" s="308"/>
      <c r="B663" s="308"/>
      <c r="C663" s="308"/>
      <c r="U663" s="308"/>
      <c r="V663" s="308"/>
      <c r="W663" s="308"/>
      <c r="X663" s="308"/>
      <c r="Y663" s="308"/>
      <c r="Z663" s="308"/>
      <c r="AA663" s="308"/>
      <c r="AB663" s="308"/>
    </row>
    <row r="664" spans="1:28" s="174" customFormat="1">
      <c r="A664" s="308"/>
      <c r="B664" s="308"/>
      <c r="C664" s="308"/>
      <c r="U664" s="308"/>
      <c r="V664" s="308"/>
      <c r="W664" s="308"/>
      <c r="X664" s="308"/>
      <c r="Y664" s="308"/>
      <c r="Z664" s="308"/>
      <c r="AA664" s="308"/>
      <c r="AB664" s="308"/>
    </row>
    <row r="665" spans="1:28" s="174" customFormat="1">
      <c r="A665" s="308"/>
      <c r="B665" s="308"/>
      <c r="C665" s="308"/>
      <c r="U665" s="308"/>
      <c r="V665" s="308"/>
      <c r="W665" s="308"/>
      <c r="X665" s="308"/>
      <c r="Y665" s="308"/>
      <c r="Z665" s="308"/>
      <c r="AA665" s="308"/>
      <c r="AB665" s="308"/>
    </row>
    <row r="666" spans="1:28" s="174" customFormat="1">
      <c r="A666" s="308"/>
      <c r="B666" s="308"/>
      <c r="C666" s="308"/>
      <c r="U666" s="308"/>
      <c r="V666" s="308"/>
      <c r="W666" s="308"/>
      <c r="X666" s="308"/>
      <c r="Y666" s="308"/>
      <c r="Z666" s="308"/>
      <c r="AA666" s="308"/>
      <c r="AB666" s="308"/>
    </row>
    <row r="667" spans="1:28" s="174" customFormat="1">
      <c r="A667" s="308"/>
      <c r="B667" s="308"/>
      <c r="C667" s="308"/>
      <c r="U667" s="308"/>
      <c r="V667" s="308"/>
      <c r="W667" s="308"/>
      <c r="X667" s="308"/>
      <c r="Y667" s="308"/>
      <c r="Z667" s="308"/>
      <c r="AA667" s="308"/>
      <c r="AB667" s="308"/>
    </row>
    <row r="668" spans="1:28" s="174" customFormat="1">
      <c r="A668" s="308"/>
      <c r="B668" s="308"/>
      <c r="C668" s="308"/>
      <c r="U668" s="308"/>
      <c r="V668" s="308"/>
      <c r="W668" s="308"/>
      <c r="X668" s="308"/>
      <c r="Y668" s="308"/>
      <c r="Z668" s="308"/>
      <c r="AA668" s="308"/>
      <c r="AB668" s="308"/>
    </row>
    <row r="669" spans="1:28" s="174" customFormat="1">
      <c r="A669" s="308"/>
      <c r="B669" s="308"/>
      <c r="C669" s="308"/>
      <c r="U669" s="308"/>
      <c r="V669" s="308"/>
      <c r="W669" s="308"/>
      <c r="X669" s="308"/>
      <c r="Y669" s="308"/>
      <c r="Z669" s="308"/>
      <c r="AA669" s="308"/>
      <c r="AB669" s="308"/>
    </row>
    <row r="670" spans="1:28" s="174" customFormat="1">
      <c r="A670" s="308"/>
      <c r="B670" s="308"/>
      <c r="C670" s="308"/>
      <c r="U670" s="308"/>
      <c r="V670" s="308"/>
      <c r="W670" s="308"/>
      <c r="X670" s="308"/>
      <c r="Y670" s="308"/>
      <c r="Z670" s="308"/>
      <c r="AA670" s="308"/>
      <c r="AB670" s="308"/>
    </row>
    <row r="671" spans="1:28" s="174" customFormat="1">
      <c r="A671" s="308"/>
      <c r="B671" s="308"/>
      <c r="C671" s="308"/>
      <c r="U671" s="308"/>
      <c r="V671" s="308"/>
      <c r="W671" s="308"/>
      <c r="X671" s="308"/>
      <c r="Y671" s="308"/>
      <c r="Z671" s="308"/>
      <c r="AA671" s="308"/>
      <c r="AB671" s="308"/>
    </row>
    <row r="672" spans="1:28" s="174" customFormat="1">
      <c r="A672" s="308"/>
      <c r="B672" s="308"/>
      <c r="C672" s="308"/>
      <c r="U672" s="308"/>
      <c r="V672" s="308"/>
      <c r="W672" s="308"/>
      <c r="X672" s="308"/>
      <c r="Y672" s="308"/>
      <c r="Z672" s="308"/>
      <c r="AA672" s="308"/>
      <c r="AB672" s="308"/>
    </row>
    <row r="673" spans="1:28" s="174" customFormat="1">
      <c r="A673" s="308"/>
      <c r="B673" s="308"/>
      <c r="C673" s="308"/>
      <c r="U673" s="308"/>
      <c r="V673" s="308"/>
      <c r="W673" s="308"/>
      <c r="X673" s="308"/>
      <c r="Y673" s="308"/>
      <c r="Z673" s="308"/>
      <c r="AA673" s="308"/>
      <c r="AB673" s="308"/>
    </row>
    <row r="674" spans="1:28" s="174" customFormat="1">
      <c r="A674" s="308"/>
      <c r="B674" s="308"/>
      <c r="C674" s="308"/>
      <c r="U674" s="308"/>
      <c r="V674" s="308"/>
      <c r="W674" s="308"/>
      <c r="X674" s="308"/>
      <c r="Y674" s="308"/>
      <c r="Z674" s="308"/>
      <c r="AA674" s="308"/>
      <c r="AB674" s="308"/>
    </row>
    <row r="675" spans="1:28" s="174" customFormat="1">
      <c r="A675" s="308"/>
      <c r="B675" s="308"/>
      <c r="C675" s="308"/>
      <c r="U675" s="308"/>
      <c r="V675" s="308"/>
      <c r="W675" s="308"/>
      <c r="X675" s="308"/>
      <c r="Y675" s="308"/>
      <c r="Z675" s="308"/>
      <c r="AA675" s="308"/>
      <c r="AB675" s="308"/>
    </row>
    <row r="676" spans="1:28" s="174" customFormat="1">
      <c r="A676" s="308"/>
      <c r="B676" s="308"/>
      <c r="C676" s="308"/>
      <c r="U676" s="308"/>
      <c r="V676" s="308"/>
      <c r="W676" s="308"/>
      <c r="X676" s="308"/>
      <c r="Y676" s="308"/>
      <c r="Z676" s="308"/>
      <c r="AA676" s="308"/>
      <c r="AB676" s="308"/>
    </row>
    <row r="677" spans="1:28" s="174" customFormat="1">
      <c r="A677" s="308"/>
      <c r="B677" s="308"/>
      <c r="C677" s="308"/>
      <c r="U677" s="308"/>
      <c r="V677" s="308"/>
      <c r="W677" s="308"/>
      <c r="X677" s="308"/>
      <c r="Y677" s="308"/>
      <c r="Z677" s="308"/>
      <c r="AA677" s="308"/>
      <c r="AB677" s="308"/>
    </row>
    <row r="678" spans="1:28" s="174" customFormat="1">
      <c r="A678" s="308"/>
      <c r="B678" s="308"/>
      <c r="C678" s="308"/>
      <c r="U678" s="308"/>
      <c r="V678" s="308"/>
      <c r="W678" s="308"/>
      <c r="X678" s="308"/>
      <c r="Y678" s="308"/>
      <c r="Z678" s="308"/>
      <c r="AA678" s="308"/>
      <c r="AB678" s="308"/>
    </row>
    <row r="679" spans="1:28" s="174" customFormat="1">
      <c r="A679" s="308"/>
      <c r="B679" s="308"/>
      <c r="C679" s="308"/>
      <c r="U679" s="308"/>
      <c r="V679" s="308"/>
      <c r="W679" s="308"/>
      <c r="X679" s="308"/>
      <c r="Y679" s="308"/>
      <c r="Z679" s="308"/>
      <c r="AA679" s="308"/>
      <c r="AB679" s="308"/>
    </row>
    <row r="680" spans="1:28" s="174" customFormat="1">
      <c r="A680" s="308"/>
      <c r="B680" s="308"/>
      <c r="C680" s="308"/>
      <c r="U680" s="308"/>
      <c r="V680" s="308"/>
      <c r="W680" s="308"/>
      <c r="X680" s="308"/>
      <c r="Y680" s="308"/>
      <c r="Z680" s="308"/>
      <c r="AA680" s="308"/>
      <c r="AB680" s="308"/>
    </row>
    <row r="681" spans="1:28" s="174" customFormat="1">
      <c r="A681" s="308"/>
      <c r="B681" s="308"/>
      <c r="C681" s="308"/>
      <c r="U681" s="308"/>
      <c r="V681" s="308"/>
      <c r="W681" s="308"/>
      <c r="X681" s="308"/>
      <c r="Y681" s="308"/>
      <c r="Z681" s="308"/>
      <c r="AA681" s="308"/>
      <c r="AB681" s="308"/>
    </row>
    <row r="682" spans="1:28" s="174" customFormat="1">
      <c r="A682" s="308"/>
      <c r="B682" s="308"/>
      <c r="C682" s="308"/>
      <c r="U682" s="308"/>
      <c r="V682" s="308"/>
      <c r="W682" s="308"/>
      <c r="X682" s="308"/>
      <c r="Y682" s="308"/>
      <c r="Z682" s="308"/>
      <c r="AA682" s="308"/>
      <c r="AB682" s="308"/>
    </row>
    <row r="683" spans="1:28" s="174" customFormat="1">
      <c r="A683" s="308"/>
      <c r="B683" s="308"/>
      <c r="C683" s="308"/>
      <c r="U683" s="308"/>
      <c r="V683" s="308"/>
      <c r="W683" s="308"/>
      <c r="X683" s="308"/>
      <c r="Y683" s="308"/>
      <c r="Z683" s="308"/>
      <c r="AA683" s="308"/>
      <c r="AB683" s="308"/>
    </row>
    <row r="684" spans="1:28" s="174" customFormat="1">
      <c r="A684" s="308"/>
      <c r="B684" s="308"/>
      <c r="C684" s="308"/>
      <c r="U684" s="308"/>
      <c r="V684" s="308"/>
      <c r="W684" s="308"/>
      <c r="X684" s="308"/>
      <c r="Y684" s="308"/>
      <c r="Z684" s="308"/>
      <c r="AA684" s="308"/>
      <c r="AB684" s="308"/>
    </row>
    <row r="685" spans="1:28" s="174" customFormat="1">
      <c r="A685" s="308"/>
      <c r="B685" s="308"/>
      <c r="C685" s="308"/>
      <c r="U685" s="308"/>
      <c r="V685" s="308"/>
      <c r="W685" s="308"/>
      <c r="X685" s="308"/>
      <c r="Y685" s="308"/>
      <c r="Z685" s="308"/>
      <c r="AA685" s="308"/>
      <c r="AB685" s="308"/>
    </row>
    <row r="686" spans="1:28" s="174" customFormat="1">
      <c r="A686" s="308"/>
      <c r="B686" s="308"/>
      <c r="C686" s="308"/>
      <c r="U686" s="308"/>
      <c r="V686" s="308"/>
      <c r="W686" s="308"/>
      <c r="X686" s="308"/>
      <c r="Y686" s="308"/>
      <c r="Z686" s="308"/>
      <c r="AA686" s="308"/>
      <c r="AB686" s="308"/>
    </row>
    <row r="687" spans="1:28" s="174" customFormat="1">
      <c r="A687" s="308"/>
      <c r="B687" s="308"/>
      <c r="C687" s="308"/>
      <c r="U687" s="308"/>
      <c r="V687" s="308"/>
      <c r="W687" s="308"/>
      <c r="X687" s="308"/>
      <c r="Y687" s="308"/>
      <c r="Z687" s="308"/>
      <c r="AA687" s="308"/>
      <c r="AB687" s="308"/>
    </row>
    <row r="688" spans="1:28" s="174" customFormat="1">
      <c r="A688" s="308"/>
      <c r="B688" s="308"/>
      <c r="C688" s="308"/>
      <c r="U688" s="308"/>
      <c r="V688" s="308"/>
      <c r="W688" s="308"/>
      <c r="X688" s="308"/>
      <c r="Y688" s="308"/>
      <c r="Z688" s="308"/>
      <c r="AA688" s="308"/>
      <c r="AB688" s="308"/>
    </row>
    <row r="689" spans="1:28" s="174" customFormat="1">
      <c r="A689" s="308"/>
      <c r="B689" s="308"/>
      <c r="C689" s="308"/>
      <c r="U689" s="308"/>
      <c r="V689" s="308"/>
      <c r="W689" s="308"/>
      <c r="X689" s="308"/>
      <c r="Y689" s="308"/>
      <c r="Z689" s="308"/>
      <c r="AA689" s="308"/>
      <c r="AB689" s="308"/>
    </row>
    <row r="690" spans="1:28" s="174" customFormat="1">
      <c r="A690" s="308"/>
      <c r="B690" s="308"/>
      <c r="C690" s="308"/>
      <c r="U690" s="308"/>
      <c r="V690" s="308"/>
      <c r="W690" s="308"/>
      <c r="X690" s="308"/>
      <c r="Y690" s="308"/>
      <c r="Z690" s="308"/>
      <c r="AA690" s="308"/>
      <c r="AB690" s="308"/>
    </row>
    <row r="691" spans="1:28" s="174" customFormat="1">
      <c r="A691" s="308"/>
      <c r="B691" s="308"/>
      <c r="C691" s="308"/>
      <c r="U691" s="308"/>
      <c r="V691" s="308"/>
      <c r="W691" s="308"/>
      <c r="X691" s="308"/>
      <c r="Y691" s="308"/>
      <c r="Z691" s="308"/>
      <c r="AA691" s="308"/>
      <c r="AB691" s="308"/>
    </row>
    <row r="692" spans="1:28" s="174" customFormat="1">
      <c r="A692" s="308"/>
      <c r="B692" s="308"/>
      <c r="C692" s="308"/>
      <c r="U692" s="308"/>
      <c r="V692" s="308"/>
      <c r="W692" s="308"/>
      <c r="X692" s="308"/>
      <c r="Y692" s="308"/>
      <c r="Z692" s="308"/>
      <c r="AA692" s="308"/>
      <c r="AB692" s="308"/>
    </row>
    <row r="693" spans="1:28" s="174" customFormat="1">
      <c r="A693" s="308"/>
      <c r="B693" s="308"/>
      <c r="C693" s="308"/>
      <c r="U693" s="308"/>
      <c r="V693" s="308"/>
      <c r="W693" s="308"/>
      <c r="X693" s="308"/>
      <c r="Y693" s="308"/>
      <c r="Z693" s="308"/>
      <c r="AA693" s="308"/>
      <c r="AB693" s="308"/>
    </row>
    <row r="694" spans="1:28" s="174" customFormat="1">
      <c r="A694" s="308"/>
      <c r="B694" s="308"/>
      <c r="C694" s="308"/>
      <c r="U694" s="308"/>
      <c r="V694" s="308"/>
      <c r="W694" s="308"/>
      <c r="X694" s="308"/>
      <c r="Y694" s="308"/>
      <c r="Z694" s="308"/>
      <c r="AA694" s="308"/>
      <c r="AB694" s="308"/>
    </row>
    <row r="695" spans="1:28" s="174" customFormat="1">
      <c r="A695" s="308"/>
      <c r="B695" s="308"/>
      <c r="C695" s="308"/>
      <c r="U695" s="308"/>
      <c r="V695" s="308"/>
      <c r="W695" s="308"/>
      <c r="X695" s="308"/>
      <c r="Y695" s="308"/>
      <c r="Z695" s="308"/>
      <c r="AA695" s="308"/>
      <c r="AB695" s="308"/>
    </row>
    <row r="696" spans="1:28" s="174" customFormat="1">
      <c r="A696" s="308"/>
      <c r="B696" s="308"/>
      <c r="C696" s="308"/>
      <c r="U696" s="308"/>
      <c r="V696" s="308"/>
      <c r="W696" s="308"/>
      <c r="X696" s="308"/>
      <c r="Y696" s="308"/>
      <c r="Z696" s="308"/>
      <c r="AA696" s="308"/>
      <c r="AB696" s="308"/>
    </row>
    <row r="697" spans="1:28" s="174" customFormat="1">
      <c r="A697" s="308"/>
      <c r="B697" s="308"/>
      <c r="C697" s="308"/>
      <c r="U697" s="308"/>
      <c r="V697" s="308"/>
      <c r="W697" s="308"/>
      <c r="X697" s="308"/>
      <c r="Y697" s="308"/>
      <c r="Z697" s="308"/>
      <c r="AA697" s="308"/>
      <c r="AB697" s="308"/>
    </row>
    <row r="698" spans="1:28" s="174" customFormat="1">
      <c r="A698" s="308"/>
      <c r="B698" s="308"/>
      <c r="C698" s="308"/>
      <c r="U698" s="308"/>
      <c r="V698" s="308"/>
      <c r="W698" s="308"/>
      <c r="X698" s="308"/>
      <c r="Y698" s="308"/>
      <c r="Z698" s="308"/>
      <c r="AA698" s="308"/>
      <c r="AB698" s="308"/>
    </row>
    <row r="699" spans="1:28" s="174" customFormat="1">
      <c r="A699" s="308"/>
      <c r="B699" s="308"/>
      <c r="C699" s="308"/>
      <c r="U699" s="308"/>
      <c r="V699" s="308"/>
      <c r="W699" s="308"/>
      <c r="X699" s="308"/>
      <c r="Y699" s="308"/>
      <c r="Z699" s="308"/>
      <c r="AA699" s="308"/>
      <c r="AB699" s="308"/>
    </row>
    <row r="700" spans="1:28" s="174" customFormat="1">
      <c r="A700" s="308"/>
      <c r="B700" s="308"/>
      <c r="C700" s="308"/>
      <c r="U700" s="308"/>
      <c r="V700" s="308"/>
      <c r="W700" s="308"/>
      <c r="X700" s="308"/>
      <c r="Y700" s="308"/>
      <c r="Z700" s="308"/>
      <c r="AA700" s="308"/>
      <c r="AB700" s="308"/>
    </row>
    <row r="701" spans="1:28" s="174" customFormat="1">
      <c r="A701" s="308"/>
      <c r="B701" s="308"/>
      <c r="C701" s="308"/>
      <c r="U701" s="308"/>
      <c r="V701" s="308"/>
      <c r="W701" s="308"/>
      <c r="X701" s="308"/>
      <c r="Y701" s="308"/>
      <c r="Z701" s="308"/>
      <c r="AA701" s="308"/>
      <c r="AB701" s="308"/>
    </row>
    <row r="702" spans="1:28" s="174" customFormat="1">
      <c r="A702" s="308"/>
      <c r="B702" s="308"/>
      <c r="C702" s="308"/>
      <c r="U702" s="308"/>
      <c r="V702" s="308"/>
      <c r="W702" s="308"/>
      <c r="X702" s="308"/>
      <c r="Y702" s="308"/>
      <c r="Z702" s="308"/>
      <c r="AA702" s="308"/>
      <c r="AB702" s="308"/>
    </row>
    <row r="703" spans="1:28" s="174" customFormat="1">
      <c r="A703" s="308"/>
      <c r="B703" s="308"/>
      <c r="C703" s="308"/>
      <c r="U703" s="308"/>
      <c r="V703" s="308"/>
      <c r="W703" s="308"/>
      <c r="X703" s="308"/>
      <c r="Y703" s="308"/>
      <c r="Z703" s="308"/>
      <c r="AA703" s="308"/>
      <c r="AB703" s="308"/>
    </row>
    <row r="704" spans="1:28" s="174" customFormat="1">
      <c r="A704" s="308"/>
      <c r="B704" s="308"/>
      <c r="C704" s="308"/>
      <c r="U704" s="308"/>
      <c r="V704" s="308"/>
      <c r="W704" s="308"/>
      <c r="X704" s="308"/>
      <c r="Y704" s="308"/>
      <c r="Z704" s="308"/>
      <c r="AA704" s="308"/>
      <c r="AB704" s="308"/>
    </row>
    <row r="705" spans="1:28" s="174" customFormat="1">
      <c r="A705" s="308"/>
      <c r="B705" s="308"/>
      <c r="C705" s="308"/>
      <c r="U705" s="308"/>
      <c r="V705" s="308"/>
      <c r="W705" s="308"/>
      <c r="X705" s="308"/>
      <c r="Y705" s="308"/>
      <c r="Z705" s="308"/>
      <c r="AA705" s="308"/>
      <c r="AB705" s="308"/>
    </row>
    <row r="706" spans="1:28" s="174" customFormat="1">
      <c r="A706" s="308"/>
      <c r="B706" s="308"/>
      <c r="C706" s="308"/>
      <c r="U706" s="308"/>
      <c r="V706" s="308"/>
      <c r="W706" s="308"/>
      <c r="X706" s="308"/>
      <c r="Y706" s="308"/>
      <c r="Z706" s="308"/>
      <c r="AA706" s="308"/>
      <c r="AB706" s="308"/>
    </row>
    <row r="707" spans="1:28" s="174" customFormat="1">
      <c r="A707" s="308"/>
      <c r="B707" s="308"/>
      <c r="C707" s="308"/>
      <c r="U707" s="308"/>
      <c r="V707" s="308"/>
      <c r="W707" s="308"/>
      <c r="X707" s="308"/>
      <c r="Y707" s="308"/>
      <c r="Z707" s="308"/>
      <c r="AA707" s="308"/>
      <c r="AB707" s="308"/>
    </row>
    <row r="708" spans="1:28" s="174" customFormat="1">
      <c r="A708" s="308"/>
      <c r="B708" s="308"/>
      <c r="C708" s="308"/>
      <c r="U708" s="308"/>
      <c r="V708" s="308"/>
      <c r="W708" s="308"/>
      <c r="X708" s="308"/>
      <c r="Y708" s="308"/>
      <c r="Z708" s="308"/>
      <c r="AA708" s="308"/>
      <c r="AB708" s="308"/>
    </row>
    <row r="709" spans="1:28" s="174" customFormat="1">
      <c r="A709" s="308"/>
      <c r="B709" s="308"/>
      <c r="C709" s="308"/>
      <c r="U709" s="308"/>
      <c r="V709" s="308"/>
      <c r="W709" s="308"/>
      <c r="X709" s="308"/>
      <c r="Y709" s="308"/>
      <c r="Z709" s="308"/>
      <c r="AA709" s="308"/>
      <c r="AB709" s="308"/>
    </row>
    <row r="710" spans="1:28" s="174" customFormat="1">
      <c r="A710" s="308"/>
      <c r="B710" s="308"/>
      <c r="C710" s="308"/>
      <c r="U710" s="308"/>
      <c r="V710" s="308"/>
      <c r="W710" s="308"/>
      <c r="X710" s="308"/>
      <c r="Y710" s="308"/>
      <c r="Z710" s="308"/>
      <c r="AA710" s="308"/>
      <c r="AB710" s="308"/>
    </row>
    <row r="711" spans="1:28" s="174" customFormat="1">
      <c r="A711" s="308"/>
      <c r="B711" s="308"/>
      <c r="C711" s="308"/>
      <c r="U711" s="308"/>
      <c r="V711" s="308"/>
      <c r="W711" s="308"/>
      <c r="X711" s="308"/>
      <c r="Y711" s="308"/>
      <c r="Z711" s="308"/>
      <c r="AA711" s="308"/>
      <c r="AB711" s="308"/>
    </row>
    <row r="712" spans="1:28" s="174" customFormat="1">
      <c r="A712" s="308"/>
      <c r="B712" s="308"/>
      <c r="C712" s="308"/>
      <c r="U712" s="308"/>
      <c r="V712" s="308"/>
      <c r="W712" s="308"/>
      <c r="X712" s="308"/>
      <c r="Y712" s="308"/>
      <c r="Z712" s="308"/>
      <c r="AA712" s="308"/>
      <c r="AB712" s="308"/>
    </row>
    <row r="713" spans="1:28" s="174" customFormat="1">
      <c r="A713" s="308"/>
      <c r="B713" s="308"/>
      <c r="C713" s="308"/>
      <c r="U713" s="308"/>
      <c r="V713" s="308"/>
      <c r="W713" s="308"/>
      <c r="X713" s="308"/>
      <c r="Y713" s="308"/>
      <c r="Z713" s="308"/>
      <c r="AA713" s="308"/>
      <c r="AB713" s="308"/>
    </row>
    <row r="714" spans="1:28" s="174" customFormat="1">
      <c r="A714" s="308"/>
      <c r="B714" s="308"/>
      <c r="C714" s="308"/>
      <c r="U714" s="308"/>
      <c r="V714" s="308"/>
      <c r="W714" s="308"/>
      <c r="X714" s="308"/>
      <c r="Y714" s="308"/>
      <c r="Z714" s="308"/>
      <c r="AA714" s="308"/>
      <c r="AB714" s="308"/>
    </row>
    <row r="715" spans="1:28" s="174" customFormat="1">
      <c r="A715" s="308"/>
      <c r="B715" s="308"/>
      <c r="C715" s="308"/>
      <c r="U715" s="308"/>
      <c r="V715" s="308"/>
      <c r="W715" s="308"/>
      <c r="X715" s="308"/>
      <c r="Y715" s="308"/>
      <c r="Z715" s="308"/>
      <c r="AA715" s="308"/>
      <c r="AB715" s="308"/>
    </row>
    <row r="716" spans="1:28" s="174" customFormat="1">
      <c r="A716" s="308"/>
      <c r="B716" s="308"/>
      <c r="C716" s="308"/>
      <c r="U716" s="308"/>
      <c r="V716" s="308"/>
      <c r="W716" s="308"/>
      <c r="X716" s="308"/>
      <c r="Y716" s="308"/>
      <c r="Z716" s="308"/>
      <c r="AA716" s="308"/>
      <c r="AB716" s="308"/>
    </row>
    <row r="717" spans="1:28" s="174" customFormat="1">
      <c r="A717" s="308"/>
      <c r="B717" s="308"/>
      <c r="C717" s="308"/>
      <c r="U717" s="308"/>
      <c r="V717" s="308"/>
      <c r="W717" s="308"/>
      <c r="X717" s="308"/>
      <c r="Y717" s="308"/>
      <c r="Z717" s="308"/>
      <c r="AA717" s="308"/>
      <c r="AB717" s="308"/>
    </row>
    <row r="718" spans="1:28" s="174" customFormat="1">
      <c r="A718" s="308"/>
      <c r="B718" s="308"/>
      <c r="C718" s="308"/>
      <c r="U718" s="308"/>
      <c r="V718" s="308"/>
      <c r="W718" s="308"/>
      <c r="X718" s="308"/>
      <c r="Y718" s="308"/>
      <c r="Z718" s="308"/>
      <c r="AA718" s="308"/>
      <c r="AB718" s="308"/>
    </row>
    <row r="719" spans="1:28" s="174" customFormat="1">
      <c r="A719" s="308"/>
      <c r="B719" s="308"/>
      <c r="C719" s="308"/>
      <c r="U719" s="308"/>
      <c r="V719" s="308"/>
      <c r="W719" s="308"/>
      <c r="X719" s="308"/>
      <c r="Y719" s="308"/>
      <c r="Z719" s="308"/>
      <c r="AA719" s="308"/>
      <c r="AB719" s="308"/>
    </row>
    <row r="720" spans="1:28" s="174" customFormat="1">
      <c r="A720" s="308"/>
      <c r="B720" s="308"/>
      <c r="C720" s="308"/>
      <c r="U720" s="308"/>
      <c r="V720" s="308"/>
      <c r="W720" s="308"/>
      <c r="X720" s="308"/>
      <c r="Y720" s="308"/>
      <c r="Z720" s="308"/>
      <c r="AA720" s="308"/>
      <c r="AB720" s="308"/>
    </row>
    <row r="721" spans="1:28" s="174" customFormat="1">
      <c r="A721" s="308"/>
      <c r="B721" s="308"/>
      <c r="C721" s="308"/>
      <c r="U721" s="308"/>
      <c r="V721" s="308"/>
      <c r="W721" s="308"/>
      <c r="X721" s="308"/>
      <c r="Y721" s="308"/>
      <c r="Z721" s="308"/>
      <c r="AA721" s="308"/>
      <c r="AB721" s="308"/>
    </row>
    <row r="722" spans="1:28" s="174" customFormat="1">
      <c r="A722" s="308"/>
      <c r="B722" s="308"/>
      <c r="C722" s="308"/>
      <c r="U722" s="308"/>
      <c r="V722" s="308"/>
      <c r="W722" s="308"/>
      <c r="X722" s="308"/>
      <c r="Y722" s="308"/>
      <c r="Z722" s="308"/>
      <c r="AA722" s="308"/>
      <c r="AB722" s="308"/>
    </row>
    <row r="723" spans="1:28" s="174" customFormat="1">
      <c r="A723" s="308"/>
      <c r="B723" s="308"/>
      <c r="C723" s="308"/>
      <c r="U723" s="308"/>
      <c r="V723" s="308"/>
      <c r="W723" s="308"/>
      <c r="X723" s="308"/>
      <c r="Y723" s="308"/>
      <c r="Z723" s="308"/>
      <c r="AA723" s="308"/>
      <c r="AB723" s="308"/>
    </row>
    <row r="724" spans="1:28" s="174" customFormat="1">
      <c r="A724" s="308"/>
      <c r="B724" s="308"/>
      <c r="C724" s="308"/>
      <c r="U724" s="308"/>
      <c r="V724" s="308"/>
      <c r="W724" s="308"/>
      <c r="X724" s="308"/>
      <c r="Y724" s="308"/>
      <c r="Z724" s="308"/>
      <c r="AA724" s="308"/>
      <c r="AB724" s="308"/>
    </row>
    <row r="725" spans="1:28" s="174" customFormat="1">
      <c r="A725" s="308"/>
      <c r="B725" s="308"/>
      <c r="C725" s="308"/>
      <c r="U725" s="308"/>
      <c r="V725" s="308"/>
      <c r="W725" s="308"/>
      <c r="X725" s="308"/>
      <c r="Y725" s="308"/>
      <c r="Z725" s="308"/>
      <c r="AA725" s="308"/>
      <c r="AB725" s="308"/>
    </row>
    <row r="726" spans="1:28" s="174" customFormat="1">
      <c r="A726" s="308"/>
      <c r="B726" s="308"/>
      <c r="C726" s="308"/>
      <c r="U726" s="308"/>
      <c r="V726" s="308"/>
      <c r="W726" s="308"/>
      <c r="X726" s="308"/>
      <c r="Y726" s="308"/>
      <c r="Z726" s="308"/>
      <c r="AA726" s="308"/>
      <c r="AB726" s="308"/>
    </row>
    <row r="727" spans="1:28" s="174" customFormat="1">
      <c r="A727" s="308"/>
      <c r="B727" s="308"/>
      <c r="C727" s="308"/>
      <c r="U727" s="308"/>
      <c r="V727" s="308"/>
      <c r="W727" s="308"/>
      <c r="X727" s="308"/>
      <c r="Y727" s="308"/>
      <c r="Z727" s="308"/>
      <c r="AA727" s="308"/>
      <c r="AB727" s="308"/>
    </row>
    <row r="728" spans="1:28" s="174" customFormat="1">
      <c r="A728" s="308"/>
      <c r="B728" s="308"/>
      <c r="C728" s="308"/>
      <c r="U728" s="308"/>
      <c r="V728" s="308"/>
      <c r="W728" s="308"/>
      <c r="X728" s="308"/>
      <c r="Y728" s="308"/>
      <c r="Z728" s="308"/>
      <c r="AA728" s="308"/>
      <c r="AB728" s="308"/>
    </row>
    <row r="729" spans="1:28" s="174" customFormat="1">
      <c r="A729" s="308"/>
      <c r="B729" s="308"/>
      <c r="C729" s="308"/>
      <c r="U729" s="308"/>
      <c r="V729" s="308"/>
      <c r="W729" s="308"/>
      <c r="X729" s="308"/>
      <c r="Y729" s="308"/>
      <c r="Z729" s="308"/>
      <c r="AA729" s="308"/>
      <c r="AB729" s="308"/>
    </row>
    <row r="730" spans="1:28" s="174" customFormat="1">
      <c r="A730" s="308"/>
      <c r="B730" s="308"/>
      <c r="C730" s="308"/>
      <c r="U730" s="308"/>
      <c r="V730" s="308"/>
      <c r="W730" s="308"/>
      <c r="X730" s="308"/>
      <c r="Y730" s="308"/>
      <c r="Z730" s="308"/>
      <c r="AA730" s="308"/>
      <c r="AB730" s="308"/>
    </row>
    <row r="731" spans="1:28" s="174" customFormat="1">
      <c r="A731" s="308"/>
      <c r="B731" s="308"/>
      <c r="C731" s="308"/>
      <c r="U731" s="308"/>
      <c r="V731" s="308"/>
      <c r="W731" s="308"/>
      <c r="X731" s="308"/>
      <c r="Y731" s="308"/>
      <c r="Z731" s="308"/>
      <c r="AA731" s="308"/>
      <c r="AB731" s="308"/>
    </row>
    <row r="732" spans="1:28" s="174" customFormat="1">
      <c r="A732" s="308"/>
      <c r="B732" s="308"/>
      <c r="C732" s="308"/>
      <c r="U732" s="308"/>
      <c r="V732" s="308"/>
      <c r="W732" s="308"/>
      <c r="X732" s="308"/>
      <c r="Y732" s="308"/>
      <c r="Z732" s="308"/>
      <c r="AA732" s="308"/>
      <c r="AB732" s="308"/>
    </row>
    <row r="733" spans="1:28" s="174" customFormat="1">
      <c r="A733" s="308"/>
      <c r="B733" s="308"/>
      <c r="C733" s="308"/>
      <c r="U733" s="308"/>
      <c r="V733" s="308"/>
      <c r="W733" s="308"/>
      <c r="X733" s="308"/>
      <c r="Y733" s="308"/>
      <c r="Z733" s="308"/>
      <c r="AA733" s="308"/>
      <c r="AB733" s="308"/>
    </row>
    <row r="734" spans="1:28" s="174" customFormat="1">
      <c r="A734" s="308"/>
      <c r="B734" s="308"/>
      <c r="C734" s="308"/>
      <c r="U734" s="308"/>
      <c r="V734" s="308"/>
      <c r="W734" s="308"/>
      <c r="X734" s="308"/>
      <c r="Y734" s="308"/>
      <c r="Z734" s="308"/>
      <c r="AA734" s="308"/>
      <c r="AB734" s="308"/>
    </row>
    <row r="735" spans="1:28" s="174" customFormat="1">
      <c r="A735" s="308"/>
      <c r="B735" s="308"/>
      <c r="C735" s="308"/>
      <c r="U735" s="308"/>
      <c r="V735" s="308"/>
      <c r="W735" s="308"/>
      <c r="X735" s="308"/>
      <c r="Y735" s="308"/>
      <c r="Z735" s="308"/>
      <c r="AA735" s="308"/>
      <c r="AB735" s="308"/>
    </row>
    <row r="736" spans="1:28" s="174" customFormat="1">
      <c r="A736" s="308"/>
      <c r="B736" s="308"/>
      <c r="C736" s="308"/>
      <c r="U736" s="308"/>
      <c r="V736" s="308"/>
      <c r="W736" s="308"/>
      <c r="X736" s="308"/>
      <c r="Y736" s="308"/>
      <c r="Z736" s="308"/>
      <c r="AA736" s="308"/>
      <c r="AB736" s="308"/>
    </row>
    <row r="737" spans="1:28" s="174" customFormat="1">
      <c r="A737" s="308"/>
      <c r="B737" s="308"/>
      <c r="C737" s="308"/>
      <c r="U737" s="308"/>
      <c r="V737" s="308"/>
      <c r="W737" s="308"/>
      <c r="X737" s="308"/>
      <c r="Y737" s="308"/>
      <c r="Z737" s="308"/>
      <c r="AA737" s="308"/>
      <c r="AB737" s="308"/>
    </row>
    <row r="738" spans="1:28" s="174" customFormat="1">
      <c r="A738" s="308"/>
      <c r="B738" s="308"/>
      <c r="C738" s="308"/>
      <c r="U738" s="308"/>
      <c r="V738" s="308"/>
      <c r="W738" s="308"/>
      <c r="X738" s="308"/>
      <c r="Y738" s="308"/>
      <c r="Z738" s="308"/>
      <c r="AA738" s="308"/>
      <c r="AB738" s="308"/>
    </row>
    <row r="739" spans="1:28" s="174" customFormat="1">
      <c r="A739" s="308"/>
      <c r="B739" s="308"/>
      <c r="C739" s="308"/>
      <c r="U739" s="308"/>
      <c r="V739" s="308"/>
      <c r="W739" s="308"/>
      <c r="X739" s="308"/>
      <c r="Y739" s="308"/>
      <c r="Z739" s="308"/>
      <c r="AA739" s="308"/>
      <c r="AB739" s="308"/>
    </row>
    <row r="740" spans="1:28" s="174" customFormat="1">
      <c r="A740" s="308"/>
      <c r="B740" s="308"/>
      <c r="C740" s="308"/>
      <c r="U740" s="308"/>
      <c r="V740" s="308"/>
      <c r="W740" s="308"/>
      <c r="X740" s="308"/>
      <c r="Y740" s="308"/>
      <c r="Z740" s="308"/>
      <c r="AA740" s="308"/>
      <c r="AB740" s="308"/>
    </row>
    <row r="741" spans="1:28" s="174" customFormat="1">
      <c r="A741" s="308"/>
      <c r="B741" s="308"/>
      <c r="C741" s="308"/>
      <c r="U741" s="308"/>
      <c r="V741" s="308"/>
      <c r="W741" s="308"/>
      <c r="X741" s="308"/>
      <c r="Y741" s="308"/>
      <c r="Z741" s="308"/>
      <c r="AA741" s="308"/>
      <c r="AB741" s="308"/>
    </row>
    <row r="742" spans="1:28" s="174" customFormat="1">
      <c r="A742" s="308"/>
      <c r="B742" s="308"/>
      <c r="C742" s="308"/>
      <c r="U742" s="308"/>
      <c r="V742" s="308"/>
      <c r="W742" s="308"/>
      <c r="X742" s="308"/>
      <c r="Y742" s="308"/>
      <c r="Z742" s="308"/>
      <c r="AA742" s="308"/>
      <c r="AB742" s="308"/>
    </row>
    <row r="743" spans="1:28" s="174" customFormat="1">
      <c r="A743" s="308"/>
      <c r="B743" s="308"/>
      <c r="C743" s="308"/>
      <c r="U743" s="308"/>
      <c r="V743" s="308"/>
      <c r="W743" s="308"/>
      <c r="X743" s="308"/>
      <c r="Y743" s="308"/>
      <c r="Z743" s="308"/>
      <c r="AA743" s="308"/>
      <c r="AB743" s="308"/>
    </row>
    <row r="744" spans="1:28" s="174" customFormat="1">
      <c r="A744" s="308"/>
      <c r="B744" s="308"/>
      <c r="C744" s="308"/>
      <c r="U744" s="308"/>
      <c r="V744" s="308"/>
      <c r="W744" s="308"/>
      <c r="X744" s="308"/>
      <c r="Y744" s="308"/>
      <c r="Z744" s="308"/>
      <c r="AA744" s="308"/>
      <c r="AB744" s="308"/>
    </row>
    <row r="745" spans="1:28" s="174" customFormat="1">
      <c r="A745" s="308"/>
      <c r="B745" s="308"/>
      <c r="C745" s="308"/>
      <c r="U745" s="308"/>
      <c r="V745" s="308"/>
      <c r="W745" s="308"/>
      <c r="X745" s="308"/>
      <c r="Y745" s="308"/>
      <c r="Z745" s="308"/>
      <c r="AA745" s="308"/>
      <c r="AB745" s="308"/>
    </row>
    <row r="746" spans="1:28" s="174" customFormat="1">
      <c r="A746" s="308"/>
      <c r="B746" s="308"/>
      <c r="C746" s="308"/>
      <c r="U746" s="308"/>
      <c r="V746" s="308"/>
      <c r="W746" s="308"/>
      <c r="X746" s="308"/>
      <c r="Y746" s="308"/>
      <c r="Z746" s="308"/>
      <c r="AA746" s="308"/>
      <c r="AB746" s="308"/>
    </row>
    <row r="747" spans="1:28" s="174" customFormat="1">
      <c r="A747" s="308"/>
      <c r="B747" s="308"/>
      <c r="C747" s="308"/>
      <c r="U747" s="308"/>
      <c r="V747" s="308"/>
      <c r="W747" s="308"/>
      <c r="X747" s="308"/>
      <c r="Y747" s="308"/>
      <c r="Z747" s="308"/>
      <c r="AA747" s="308"/>
      <c r="AB747" s="308"/>
    </row>
    <row r="748" spans="1:28" s="174" customFormat="1">
      <c r="A748" s="308"/>
      <c r="B748" s="308"/>
      <c r="C748" s="308"/>
      <c r="U748" s="308"/>
      <c r="V748" s="308"/>
      <c r="W748" s="308"/>
      <c r="X748" s="308"/>
      <c r="Y748" s="308"/>
      <c r="Z748" s="308"/>
      <c r="AA748" s="308"/>
      <c r="AB748" s="308"/>
    </row>
    <row r="749" spans="1:28" s="174" customFormat="1">
      <c r="A749" s="308"/>
      <c r="B749" s="308"/>
      <c r="C749" s="308"/>
      <c r="U749" s="308"/>
      <c r="V749" s="308"/>
      <c r="W749" s="308"/>
      <c r="X749" s="308"/>
      <c r="Y749" s="308"/>
      <c r="Z749" s="308"/>
      <c r="AA749" s="308"/>
      <c r="AB749" s="308"/>
    </row>
    <row r="750" spans="1:28" s="174" customFormat="1">
      <c r="A750" s="308"/>
      <c r="B750" s="308"/>
      <c r="C750" s="308"/>
      <c r="U750" s="308"/>
      <c r="V750" s="308"/>
      <c r="W750" s="308"/>
      <c r="X750" s="308"/>
      <c r="Y750" s="308"/>
      <c r="Z750" s="308"/>
      <c r="AA750" s="308"/>
      <c r="AB750" s="308"/>
    </row>
    <row r="751" spans="1:28" s="174" customFormat="1">
      <c r="A751" s="308"/>
      <c r="B751" s="308"/>
      <c r="C751" s="308"/>
      <c r="U751" s="308"/>
      <c r="V751" s="308"/>
      <c r="W751" s="308"/>
      <c r="X751" s="308"/>
      <c r="Y751" s="308"/>
      <c r="Z751" s="308"/>
      <c r="AA751" s="308"/>
      <c r="AB751" s="308"/>
    </row>
    <row r="752" spans="1:28" s="174" customFormat="1">
      <c r="A752" s="308"/>
      <c r="B752" s="308"/>
      <c r="C752" s="308"/>
      <c r="U752" s="308"/>
      <c r="V752" s="308"/>
      <c r="W752" s="308"/>
      <c r="X752" s="308"/>
      <c r="Y752" s="308"/>
      <c r="Z752" s="308"/>
      <c r="AA752" s="308"/>
      <c r="AB752" s="308"/>
    </row>
    <row r="753" spans="1:28" s="174" customFormat="1">
      <c r="A753" s="308"/>
      <c r="B753" s="308"/>
      <c r="C753" s="308"/>
      <c r="U753" s="308"/>
      <c r="V753" s="308"/>
      <c r="W753" s="308"/>
      <c r="X753" s="308"/>
      <c r="Y753" s="308"/>
      <c r="Z753" s="308"/>
      <c r="AA753" s="308"/>
      <c r="AB753" s="308"/>
    </row>
    <row r="754" spans="1:28" s="174" customFormat="1">
      <c r="A754" s="308"/>
      <c r="B754" s="308"/>
      <c r="C754" s="308"/>
      <c r="U754" s="308"/>
      <c r="V754" s="308"/>
      <c r="W754" s="308"/>
      <c r="X754" s="308"/>
      <c r="Y754" s="308"/>
      <c r="Z754" s="308"/>
      <c r="AA754" s="308"/>
      <c r="AB754" s="308"/>
    </row>
    <row r="755" spans="1:28" s="174" customFormat="1">
      <c r="A755" s="308"/>
      <c r="B755" s="308"/>
      <c r="C755" s="308"/>
      <c r="U755" s="308"/>
      <c r="V755" s="308"/>
      <c r="W755" s="308"/>
      <c r="X755" s="308"/>
      <c r="Y755" s="308"/>
      <c r="Z755" s="308"/>
      <c r="AA755" s="308"/>
      <c r="AB755" s="308"/>
    </row>
    <row r="756" spans="1:28" s="174" customFormat="1">
      <c r="A756" s="308"/>
      <c r="B756" s="308"/>
      <c r="C756" s="308"/>
      <c r="U756" s="308"/>
      <c r="V756" s="308"/>
      <c r="W756" s="308"/>
      <c r="X756" s="308"/>
      <c r="Y756" s="308"/>
      <c r="Z756" s="308"/>
      <c r="AA756" s="308"/>
      <c r="AB756" s="308"/>
    </row>
    <row r="757" spans="1:28" s="174" customFormat="1">
      <c r="A757" s="308"/>
      <c r="B757" s="308"/>
      <c r="C757" s="308"/>
      <c r="U757" s="308"/>
      <c r="V757" s="308"/>
      <c r="W757" s="308"/>
      <c r="X757" s="308"/>
      <c r="Y757" s="308"/>
      <c r="Z757" s="308"/>
      <c r="AA757" s="308"/>
      <c r="AB757" s="308"/>
    </row>
    <row r="758" spans="1:28" s="174" customFormat="1">
      <c r="A758" s="308"/>
      <c r="B758" s="308"/>
      <c r="C758" s="308"/>
      <c r="U758" s="308"/>
      <c r="V758" s="308"/>
      <c r="W758" s="308"/>
      <c r="X758" s="308"/>
      <c r="Y758" s="308"/>
      <c r="Z758" s="308"/>
      <c r="AA758" s="308"/>
      <c r="AB758" s="308"/>
    </row>
    <row r="759" spans="1:28" s="174" customFormat="1">
      <c r="A759" s="308"/>
      <c r="B759" s="308"/>
      <c r="C759" s="308"/>
      <c r="U759" s="308"/>
      <c r="V759" s="308"/>
      <c r="W759" s="308"/>
      <c r="X759" s="308"/>
      <c r="Y759" s="308"/>
      <c r="Z759" s="308"/>
      <c r="AA759" s="308"/>
      <c r="AB759" s="308"/>
    </row>
    <row r="760" spans="1:28" s="174" customFormat="1">
      <c r="A760" s="308"/>
      <c r="B760" s="308"/>
      <c r="C760" s="308"/>
      <c r="U760" s="308"/>
      <c r="V760" s="308"/>
      <c r="W760" s="308"/>
      <c r="X760" s="308"/>
      <c r="Y760" s="308"/>
      <c r="Z760" s="308"/>
      <c r="AA760" s="308"/>
      <c r="AB760" s="308"/>
    </row>
    <row r="761" spans="1:28" s="174" customFormat="1">
      <c r="A761" s="308"/>
      <c r="B761" s="308"/>
      <c r="C761" s="308"/>
      <c r="U761" s="308"/>
      <c r="V761" s="308"/>
      <c r="W761" s="308"/>
      <c r="X761" s="308"/>
      <c r="Y761" s="308"/>
      <c r="Z761" s="308"/>
      <c r="AA761" s="308"/>
      <c r="AB761" s="308"/>
    </row>
    <row r="762" spans="1:28" s="174" customFormat="1">
      <c r="A762" s="308"/>
      <c r="B762" s="308"/>
      <c r="C762" s="308"/>
      <c r="U762" s="308"/>
      <c r="V762" s="308"/>
      <c r="W762" s="308"/>
      <c r="X762" s="308"/>
      <c r="Y762" s="308"/>
      <c r="Z762" s="308"/>
      <c r="AA762" s="308"/>
      <c r="AB762" s="308"/>
    </row>
    <row r="763" spans="1:28" s="174" customFormat="1">
      <c r="A763" s="308"/>
      <c r="B763" s="308"/>
      <c r="C763" s="308"/>
      <c r="U763" s="308"/>
      <c r="V763" s="308"/>
      <c r="W763" s="308"/>
      <c r="X763" s="308"/>
      <c r="Y763" s="308"/>
      <c r="Z763" s="308"/>
      <c r="AA763" s="308"/>
      <c r="AB763" s="308"/>
    </row>
    <row r="764" spans="1:28" s="174" customFormat="1">
      <c r="A764" s="308"/>
      <c r="B764" s="308"/>
      <c r="C764" s="308"/>
      <c r="U764" s="308"/>
      <c r="V764" s="308"/>
      <c r="W764" s="308"/>
      <c r="X764" s="308"/>
      <c r="Y764" s="308"/>
      <c r="Z764" s="308"/>
      <c r="AA764" s="308"/>
      <c r="AB764" s="308"/>
    </row>
    <row r="765" spans="1:28" s="174" customFormat="1">
      <c r="A765" s="308"/>
      <c r="B765" s="308"/>
      <c r="C765" s="308"/>
      <c r="U765" s="308"/>
      <c r="V765" s="308"/>
      <c r="W765" s="308"/>
      <c r="X765" s="308"/>
      <c r="Y765" s="308"/>
      <c r="Z765" s="308"/>
      <c r="AA765" s="308"/>
      <c r="AB765" s="308"/>
    </row>
    <row r="766" spans="1:28" s="174" customFormat="1">
      <c r="A766" s="308"/>
      <c r="B766" s="308"/>
      <c r="C766" s="308"/>
      <c r="U766" s="308"/>
      <c r="V766" s="308"/>
      <c r="W766" s="308"/>
      <c r="X766" s="308"/>
      <c r="Y766" s="308"/>
      <c r="Z766" s="308"/>
      <c r="AA766" s="308"/>
      <c r="AB766" s="308"/>
    </row>
    <row r="767" spans="1:28" s="174" customFormat="1">
      <c r="A767" s="308"/>
      <c r="B767" s="308"/>
      <c r="C767" s="308"/>
      <c r="U767" s="308"/>
      <c r="V767" s="308"/>
      <c r="W767" s="308"/>
      <c r="X767" s="308"/>
      <c r="Y767" s="308"/>
      <c r="Z767" s="308"/>
      <c r="AA767" s="308"/>
      <c r="AB767" s="308"/>
    </row>
    <row r="768" spans="1:28" s="174" customFormat="1">
      <c r="A768" s="308"/>
      <c r="B768" s="308"/>
      <c r="C768" s="308"/>
      <c r="U768" s="308"/>
      <c r="V768" s="308"/>
      <c r="W768" s="308"/>
      <c r="X768" s="308"/>
      <c r="Y768" s="308"/>
      <c r="Z768" s="308"/>
      <c r="AA768" s="308"/>
      <c r="AB768" s="308"/>
    </row>
    <row r="769" spans="1:28" s="174" customFormat="1">
      <c r="A769" s="308"/>
      <c r="B769" s="308"/>
      <c r="C769" s="308"/>
      <c r="U769" s="308"/>
      <c r="V769" s="308"/>
      <c r="W769" s="308"/>
      <c r="X769" s="308"/>
      <c r="Y769" s="308"/>
      <c r="Z769" s="308"/>
      <c r="AA769" s="308"/>
      <c r="AB769" s="308"/>
    </row>
    <row r="770" spans="1:28" s="174" customFormat="1">
      <c r="A770" s="308"/>
      <c r="B770" s="308"/>
      <c r="C770" s="308"/>
      <c r="U770" s="308"/>
      <c r="V770" s="308"/>
      <c r="W770" s="308"/>
      <c r="X770" s="308"/>
      <c r="Y770" s="308"/>
      <c r="Z770" s="308"/>
      <c r="AA770" s="308"/>
      <c r="AB770" s="308"/>
    </row>
    <row r="771" spans="1:28" s="174" customFormat="1">
      <c r="A771" s="308"/>
      <c r="B771" s="308"/>
      <c r="C771" s="308"/>
      <c r="U771" s="308"/>
      <c r="V771" s="308"/>
      <c r="W771" s="308"/>
      <c r="X771" s="308"/>
      <c r="Y771" s="308"/>
      <c r="Z771" s="308"/>
      <c r="AA771" s="308"/>
      <c r="AB771" s="308"/>
    </row>
    <row r="772" spans="1:28" s="174" customFormat="1">
      <c r="A772" s="308"/>
      <c r="B772" s="308"/>
      <c r="C772" s="308"/>
      <c r="U772" s="308"/>
      <c r="V772" s="308"/>
      <c r="W772" s="308"/>
      <c r="X772" s="308"/>
      <c r="Y772" s="308"/>
      <c r="Z772" s="308"/>
      <c r="AA772" s="308"/>
      <c r="AB772" s="308"/>
    </row>
    <row r="773" spans="1:28" s="174" customFormat="1">
      <c r="A773" s="308"/>
      <c r="B773" s="308"/>
      <c r="C773" s="308"/>
      <c r="U773" s="308"/>
      <c r="V773" s="308"/>
      <c r="W773" s="308"/>
      <c r="X773" s="308"/>
      <c r="Y773" s="308"/>
      <c r="Z773" s="308"/>
      <c r="AA773" s="308"/>
      <c r="AB773" s="308"/>
    </row>
    <row r="774" spans="1:28" s="174" customFormat="1">
      <c r="A774" s="308"/>
      <c r="B774" s="308"/>
      <c r="C774" s="308"/>
      <c r="U774" s="308"/>
      <c r="V774" s="308"/>
      <c r="W774" s="308"/>
      <c r="X774" s="308"/>
      <c r="Y774" s="308"/>
      <c r="Z774" s="308"/>
      <c r="AA774" s="308"/>
      <c r="AB774" s="308"/>
    </row>
    <row r="775" spans="1:28" s="174" customFormat="1">
      <c r="A775" s="308"/>
      <c r="B775" s="308"/>
      <c r="C775" s="308"/>
      <c r="U775" s="308"/>
      <c r="V775" s="308"/>
      <c r="W775" s="308"/>
      <c r="X775" s="308"/>
      <c r="Y775" s="308"/>
      <c r="Z775" s="308"/>
      <c r="AA775" s="308"/>
      <c r="AB775" s="308"/>
    </row>
    <row r="776" spans="1:28" s="174" customFormat="1">
      <c r="A776" s="308"/>
      <c r="B776" s="308"/>
      <c r="C776" s="308"/>
      <c r="U776" s="308"/>
      <c r="V776" s="308"/>
      <c r="W776" s="308"/>
      <c r="X776" s="308"/>
      <c r="Y776" s="308"/>
      <c r="Z776" s="308"/>
      <c r="AA776" s="308"/>
      <c r="AB776" s="308"/>
    </row>
    <row r="777" spans="1:28" s="174" customFormat="1">
      <c r="A777" s="308"/>
      <c r="B777" s="308"/>
      <c r="C777" s="308"/>
      <c r="U777" s="308"/>
      <c r="V777" s="308"/>
      <c r="W777" s="308"/>
      <c r="X777" s="308"/>
      <c r="Y777" s="308"/>
      <c r="Z777" s="308"/>
      <c r="AA777" s="308"/>
      <c r="AB777" s="308"/>
    </row>
    <row r="778" spans="1:28" s="174" customFormat="1">
      <c r="A778" s="308"/>
      <c r="B778" s="308"/>
      <c r="C778" s="308"/>
      <c r="U778" s="308"/>
      <c r="V778" s="308"/>
      <c r="W778" s="308"/>
      <c r="X778" s="308"/>
      <c r="Y778" s="308"/>
      <c r="Z778" s="308"/>
      <c r="AA778" s="308"/>
      <c r="AB778" s="308"/>
    </row>
    <row r="779" spans="1:28" s="174" customFormat="1">
      <c r="A779" s="308"/>
      <c r="B779" s="308"/>
      <c r="C779" s="308"/>
      <c r="U779" s="308"/>
      <c r="V779" s="308"/>
      <c r="W779" s="308"/>
      <c r="X779" s="308"/>
      <c r="Y779" s="308"/>
      <c r="Z779" s="308"/>
      <c r="AA779" s="308"/>
      <c r="AB779" s="308"/>
    </row>
    <row r="780" spans="1:28" s="174" customFormat="1">
      <c r="A780" s="308"/>
      <c r="B780" s="308"/>
      <c r="C780" s="308"/>
      <c r="U780" s="308"/>
      <c r="V780" s="308"/>
      <c r="W780" s="308"/>
      <c r="X780" s="308"/>
      <c r="Y780" s="308"/>
      <c r="Z780" s="308"/>
      <c r="AA780" s="308"/>
      <c r="AB780" s="308"/>
    </row>
    <row r="781" spans="1:28" s="174" customFormat="1">
      <c r="A781" s="308"/>
      <c r="B781" s="308"/>
      <c r="C781" s="308"/>
      <c r="U781" s="308"/>
      <c r="V781" s="308"/>
      <c r="W781" s="308"/>
      <c r="X781" s="308"/>
      <c r="Y781" s="308"/>
      <c r="Z781" s="308"/>
      <c r="AA781" s="308"/>
      <c r="AB781" s="308"/>
    </row>
    <row r="782" spans="1:28" s="174" customFormat="1">
      <c r="A782" s="308"/>
      <c r="B782" s="308"/>
      <c r="C782" s="308"/>
      <c r="U782" s="308"/>
      <c r="V782" s="308"/>
      <c r="W782" s="308"/>
      <c r="X782" s="308"/>
      <c r="Y782" s="308"/>
      <c r="Z782" s="308"/>
      <c r="AA782" s="308"/>
      <c r="AB782" s="308"/>
    </row>
    <row r="783" spans="1:28" s="174" customFormat="1">
      <c r="A783" s="308"/>
      <c r="B783" s="308"/>
      <c r="C783" s="308"/>
      <c r="U783" s="308"/>
      <c r="V783" s="308"/>
      <c r="W783" s="308"/>
      <c r="X783" s="308"/>
      <c r="Y783" s="308"/>
      <c r="Z783" s="308"/>
      <c r="AA783" s="308"/>
      <c r="AB783" s="308"/>
    </row>
    <row r="784" spans="1:28" s="174" customFormat="1">
      <c r="A784" s="308"/>
      <c r="B784" s="308"/>
      <c r="C784" s="308"/>
      <c r="U784" s="308"/>
      <c r="V784" s="308"/>
      <c r="W784" s="308"/>
      <c r="X784" s="308"/>
      <c r="Y784" s="308"/>
      <c r="Z784" s="308"/>
      <c r="AA784" s="308"/>
      <c r="AB784" s="308"/>
    </row>
    <row r="785" spans="1:28" s="174" customFormat="1">
      <c r="A785" s="308"/>
      <c r="B785" s="308"/>
      <c r="C785" s="308"/>
      <c r="U785" s="308"/>
      <c r="V785" s="308"/>
      <c r="W785" s="308"/>
      <c r="X785" s="308"/>
      <c r="Y785" s="308"/>
      <c r="Z785" s="308"/>
      <c r="AA785" s="308"/>
      <c r="AB785" s="308"/>
    </row>
    <row r="786" spans="1:28" s="174" customFormat="1">
      <c r="A786" s="308"/>
      <c r="B786" s="308"/>
      <c r="C786" s="308"/>
      <c r="U786" s="308"/>
      <c r="V786" s="308"/>
      <c r="W786" s="308"/>
      <c r="X786" s="308"/>
      <c r="Y786" s="308"/>
      <c r="Z786" s="308"/>
      <c r="AA786" s="308"/>
      <c r="AB786" s="308"/>
    </row>
    <row r="787" spans="1:28" s="174" customFormat="1">
      <c r="A787" s="308"/>
      <c r="B787" s="308"/>
      <c r="C787" s="308"/>
      <c r="U787" s="308"/>
      <c r="V787" s="308"/>
      <c r="W787" s="308"/>
      <c r="X787" s="308"/>
      <c r="Y787" s="308"/>
      <c r="Z787" s="308"/>
      <c r="AA787" s="308"/>
      <c r="AB787" s="308"/>
    </row>
    <row r="788" spans="1:28" s="174" customFormat="1">
      <c r="A788" s="308"/>
      <c r="B788" s="308"/>
      <c r="C788" s="308"/>
      <c r="U788" s="308"/>
      <c r="V788" s="308"/>
      <c r="W788" s="308"/>
      <c r="X788" s="308"/>
      <c r="Y788" s="308"/>
      <c r="Z788" s="308"/>
      <c r="AA788" s="308"/>
      <c r="AB788" s="308"/>
    </row>
    <row r="789" spans="1:28" s="174" customFormat="1">
      <c r="A789" s="308"/>
      <c r="B789" s="308"/>
      <c r="C789" s="308"/>
      <c r="U789" s="308"/>
      <c r="V789" s="308"/>
      <c r="W789" s="308"/>
      <c r="X789" s="308"/>
      <c r="Y789" s="308"/>
      <c r="Z789" s="308"/>
      <c r="AA789" s="308"/>
      <c r="AB789" s="308"/>
    </row>
    <row r="790" spans="1:28" s="174" customFormat="1">
      <c r="A790" s="308"/>
      <c r="B790" s="308"/>
      <c r="C790" s="308"/>
      <c r="U790" s="308"/>
      <c r="V790" s="308"/>
      <c r="W790" s="308"/>
      <c r="X790" s="308"/>
      <c r="Y790" s="308"/>
      <c r="Z790" s="308"/>
      <c r="AA790" s="308"/>
      <c r="AB790" s="308"/>
    </row>
    <row r="791" spans="1:28" s="174" customFormat="1">
      <c r="A791" s="308"/>
      <c r="B791" s="308"/>
      <c r="C791" s="308"/>
      <c r="U791" s="308"/>
      <c r="V791" s="308"/>
      <c r="W791" s="308"/>
      <c r="X791" s="308"/>
      <c r="Y791" s="308"/>
      <c r="Z791" s="308"/>
      <c r="AA791" s="308"/>
      <c r="AB791" s="308"/>
    </row>
    <row r="792" spans="1:28" s="174" customFormat="1">
      <c r="A792" s="308"/>
      <c r="B792" s="308"/>
      <c r="C792" s="308"/>
      <c r="U792" s="308"/>
      <c r="V792" s="308"/>
      <c r="W792" s="308"/>
      <c r="X792" s="308"/>
      <c r="Y792" s="308"/>
      <c r="Z792" s="308"/>
      <c r="AA792" s="308"/>
      <c r="AB792" s="308"/>
    </row>
    <row r="793" spans="1:28" s="174" customFormat="1">
      <c r="A793" s="308"/>
      <c r="B793" s="308"/>
      <c r="C793" s="308"/>
      <c r="U793" s="308"/>
      <c r="V793" s="308"/>
      <c r="W793" s="308"/>
      <c r="X793" s="308"/>
      <c r="Y793" s="308"/>
      <c r="Z793" s="308"/>
      <c r="AA793" s="308"/>
      <c r="AB793" s="308"/>
    </row>
    <row r="794" spans="1:28" s="174" customFormat="1">
      <c r="A794" s="308"/>
      <c r="B794" s="308"/>
      <c r="C794" s="308"/>
      <c r="U794" s="308"/>
      <c r="V794" s="308"/>
      <c r="W794" s="308"/>
      <c r="X794" s="308"/>
      <c r="Y794" s="308"/>
      <c r="Z794" s="308"/>
      <c r="AA794" s="308"/>
      <c r="AB794" s="308"/>
    </row>
    <row r="795" spans="1:28" s="174" customFormat="1">
      <c r="A795" s="308"/>
      <c r="B795" s="308"/>
      <c r="C795" s="308"/>
      <c r="U795" s="308"/>
      <c r="V795" s="308"/>
      <c r="W795" s="308"/>
      <c r="X795" s="308"/>
      <c r="Y795" s="308"/>
      <c r="Z795" s="308"/>
      <c r="AA795" s="308"/>
      <c r="AB795" s="308"/>
    </row>
    <row r="796" spans="1:28" s="174" customFormat="1">
      <c r="A796" s="308"/>
      <c r="B796" s="308"/>
      <c r="C796" s="308"/>
      <c r="U796" s="308"/>
      <c r="V796" s="308"/>
      <c r="W796" s="308"/>
      <c r="X796" s="308"/>
      <c r="Y796" s="308"/>
      <c r="Z796" s="308"/>
      <c r="AA796" s="308"/>
      <c r="AB796" s="308"/>
    </row>
    <row r="797" spans="1:28" s="174" customFormat="1">
      <c r="A797" s="308"/>
      <c r="B797" s="308"/>
      <c r="C797" s="308"/>
      <c r="U797" s="308"/>
      <c r="V797" s="308"/>
      <c r="W797" s="308"/>
      <c r="X797" s="308"/>
      <c r="Y797" s="308"/>
      <c r="Z797" s="308"/>
      <c r="AA797" s="308"/>
      <c r="AB797" s="308"/>
    </row>
    <row r="798" spans="1:28" s="174" customFormat="1">
      <c r="A798" s="308"/>
      <c r="B798" s="308"/>
      <c r="C798" s="308"/>
      <c r="U798" s="308"/>
      <c r="V798" s="308"/>
      <c r="W798" s="308"/>
      <c r="X798" s="308"/>
      <c r="Y798" s="308"/>
      <c r="Z798" s="308"/>
      <c r="AA798" s="308"/>
      <c r="AB798" s="308"/>
    </row>
    <row r="799" spans="1:28" s="174" customFormat="1">
      <c r="A799" s="308"/>
      <c r="B799" s="308"/>
      <c r="C799" s="308"/>
      <c r="U799" s="308"/>
      <c r="V799" s="308"/>
      <c r="W799" s="308"/>
      <c r="X799" s="308"/>
      <c r="Y799" s="308"/>
      <c r="Z799" s="308"/>
      <c r="AA799" s="308"/>
      <c r="AB799" s="308"/>
    </row>
    <row r="800" spans="1:28" s="174" customFormat="1">
      <c r="A800" s="308"/>
      <c r="B800" s="308"/>
      <c r="C800" s="308"/>
      <c r="U800" s="308"/>
      <c r="V800" s="308"/>
      <c r="W800" s="308"/>
      <c r="X800" s="308"/>
      <c r="Y800" s="308"/>
      <c r="Z800" s="308"/>
      <c r="AA800" s="308"/>
      <c r="AB800" s="308"/>
    </row>
    <row r="801" spans="1:28" s="174" customFormat="1">
      <c r="A801" s="308"/>
      <c r="B801" s="308"/>
      <c r="C801" s="308"/>
      <c r="U801" s="308"/>
      <c r="V801" s="308"/>
      <c r="W801" s="308"/>
      <c r="X801" s="308"/>
      <c r="Y801" s="308"/>
      <c r="Z801" s="308"/>
      <c r="AA801" s="308"/>
      <c r="AB801" s="308"/>
    </row>
    <row r="802" spans="1:28" s="174" customFormat="1">
      <c r="A802" s="308"/>
      <c r="B802" s="308"/>
      <c r="C802" s="308"/>
      <c r="U802" s="308"/>
      <c r="V802" s="308"/>
      <c r="W802" s="308"/>
      <c r="X802" s="308"/>
      <c r="Y802" s="308"/>
      <c r="Z802" s="308"/>
      <c r="AA802" s="308"/>
      <c r="AB802" s="308"/>
    </row>
    <row r="803" spans="1:28" s="174" customFormat="1">
      <c r="A803" s="308"/>
      <c r="B803" s="308"/>
      <c r="C803" s="308"/>
      <c r="U803" s="308"/>
      <c r="V803" s="308"/>
      <c r="W803" s="308"/>
      <c r="X803" s="308"/>
      <c r="Y803" s="308"/>
      <c r="Z803" s="308"/>
      <c r="AA803" s="308"/>
      <c r="AB803" s="308"/>
    </row>
    <row r="804" spans="1:28" s="174" customFormat="1">
      <c r="A804" s="308"/>
      <c r="B804" s="308"/>
      <c r="C804" s="308"/>
      <c r="U804" s="308"/>
      <c r="V804" s="308"/>
      <c r="W804" s="308"/>
      <c r="X804" s="308"/>
      <c r="Y804" s="308"/>
      <c r="Z804" s="308"/>
      <c r="AA804" s="308"/>
      <c r="AB804" s="308"/>
    </row>
    <row r="805" spans="1:28" s="174" customFormat="1">
      <c r="A805" s="308"/>
      <c r="B805" s="308"/>
      <c r="C805" s="308"/>
      <c r="U805" s="308"/>
      <c r="V805" s="308"/>
      <c r="W805" s="308"/>
      <c r="X805" s="308"/>
      <c r="Y805" s="308"/>
      <c r="Z805" s="308"/>
      <c r="AA805" s="308"/>
      <c r="AB805" s="308"/>
    </row>
    <row r="806" spans="1:28" s="174" customFormat="1">
      <c r="A806" s="308"/>
      <c r="B806" s="308"/>
      <c r="C806" s="308"/>
      <c r="U806" s="308"/>
      <c r="V806" s="308"/>
      <c r="W806" s="308"/>
      <c r="X806" s="308"/>
      <c r="Y806" s="308"/>
      <c r="Z806" s="308"/>
      <c r="AA806" s="308"/>
      <c r="AB806" s="308"/>
    </row>
    <row r="807" spans="1:28" s="174" customFormat="1">
      <c r="A807" s="308"/>
      <c r="B807" s="308"/>
      <c r="C807" s="308"/>
      <c r="U807" s="308"/>
      <c r="V807" s="308"/>
      <c r="W807" s="308"/>
      <c r="X807" s="308"/>
      <c r="Y807" s="308"/>
      <c r="Z807" s="308"/>
      <c r="AA807" s="308"/>
      <c r="AB807" s="308"/>
    </row>
    <row r="808" spans="1:28" s="174" customFormat="1">
      <c r="A808" s="308"/>
      <c r="B808" s="308"/>
      <c r="C808" s="308"/>
      <c r="U808" s="308"/>
      <c r="V808" s="308"/>
      <c r="W808" s="308"/>
      <c r="X808" s="308"/>
      <c r="Y808" s="308"/>
      <c r="Z808" s="308"/>
      <c r="AA808" s="308"/>
      <c r="AB808" s="308"/>
    </row>
    <row r="809" spans="1:28" s="174" customFormat="1">
      <c r="A809" s="308"/>
      <c r="B809" s="308"/>
      <c r="C809" s="308"/>
      <c r="U809" s="308"/>
      <c r="V809" s="308"/>
      <c r="W809" s="308"/>
      <c r="X809" s="308"/>
      <c r="Y809" s="308"/>
      <c r="Z809" s="308"/>
      <c r="AA809" s="308"/>
      <c r="AB809" s="308"/>
    </row>
    <row r="810" spans="1:28" s="174" customFormat="1">
      <c r="A810" s="308"/>
      <c r="B810" s="308"/>
      <c r="C810" s="308"/>
      <c r="U810" s="308"/>
      <c r="V810" s="308"/>
      <c r="W810" s="308"/>
      <c r="X810" s="308"/>
      <c r="Y810" s="308"/>
      <c r="Z810" s="308"/>
      <c r="AA810" s="308"/>
      <c r="AB810" s="308"/>
    </row>
    <row r="811" spans="1:28" s="174" customFormat="1">
      <c r="A811" s="308"/>
      <c r="B811" s="308"/>
      <c r="C811" s="308"/>
      <c r="U811" s="308"/>
      <c r="V811" s="308"/>
      <c r="W811" s="308"/>
      <c r="X811" s="308"/>
      <c r="Y811" s="308"/>
      <c r="Z811" s="308"/>
      <c r="AA811" s="308"/>
      <c r="AB811" s="308"/>
    </row>
    <row r="812" spans="1:28" s="174" customFormat="1">
      <c r="A812" s="308"/>
      <c r="B812" s="308"/>
      <c r="C812" s="308"/>
      <c r="U812" s="308"/>
      <c r="V812" s="308"/>
      <c r="W812" s="308"/>
      <c r="X812" s="308"/>
      <c r="Y812" s="308"/>
      <c r="Z812" s="308"/>
      <c r="AA812" s="308"/>
      <c r="AB812" s="308"/>
    </row>
    <row r="813" spans="1:28" s="174" customFormat="1">
      <c r="A813" s="308"/>
      <c r="B813" s="308"/>
      <c r="C813" s="308"/>
      <c r="U813" s="308"/>
      <c r="V813" s="308"/>
      <c r="W813" s="308"/>
      <c r="X813" s="308"/>
      <c r="Y813" s="308"/>
      <c r="Z813" s="308"/>
      <c r="AA813" s="308"/>
      <c r="AB813" s="308"/>
    </row>
    <row r="814" spans="1:28" s="174" customFormat="1">
      <c r="A814" s="308"/>
      <c r="B814" s="308"/>
      <c r="C814" s="308"/>
      <c r="U814" s="308"/>
      <c r="V814" s="308"/>
      <c r="W814" s="308"/>
      <c r="X814" s="308"/>
      <c r="Y814" s="308"/>
      <c r="Z814" s="308"/>
      <c r="AA814" s="308"/>
      <c r="AB814" s="308"/>
    </row>
    <row r="815" spans="1:28" s="174" customFormat="1">
      <c r="A815" s="308"/>
      <c r="B815" s="308"/>
      <c r="C815" s="308"/>
      <c r="U815" s="308"/>
      <c r="V815" s="308"/>
      <c r="W815" s="308"/>
      <c r="X815" s="308"/>
      <c r="Y815" s="308"/>
      <c r="Z815" s="308"/>
      <c r="AA815" s="308"/>
      <c r="AB815" s="308"/>
    </row>
    <row r="816" spans="1:28" s="174" customFormat="1">
      <c r="A816" s="308"/>
      <c r="B816" s="308"/>
      <c r="C816" s="308"/>
      <c r="U816" s="308"/>
      <c r="V816" s="308"/>
      <c r="W816" s="308"/>
      <c r="X816" s="308"/>
      <c r="Y816" s="308"/>
      <c r="Z816" s="308"/>
      <c r="AA816" s="308"/>
      <c r="AB816" s="308"/>
    </row>
    <row r="817" spans="1:28" s="174" customFormat="1">
      <c r="A817" s="308"/>
      <c r="B817" s="308"/>
      <c r="C817" s="308"/>
      <c r="U817" s="308"/>
      <c r="V817" s="308"/>
      <c r="W817" s="308"/>
      <c r="X817" s="308"/>
      <c r="Y817" s="308"/>
      <c r="Z817" s="308"/>
      <c r="AA817" s="308"/>
      <c r="AB817" s="308"/>
    </row>
    <row r="818" spans="1:28" s="174" customFormat="1">
      <c r="A818" s="308"/>
      <c r="B818" s="308"/>
      <c r="C818" s="308"/>
      <c r="U818" s="308"/>
      <c r="V818" s="308"/>
      <c r="W818" s="308"/>
      <c r="X818" s="308"/>
      <c r="Y818" s="308"/>
      <c r="Z818" s="308"/>
      <c r="AA818" s="308"/>
      <c r="AB818" s="308"/>
    </row>
    <row r="819" spans="1:28" s="174" customFormat="1">
      <c r="A819" s="308"/>
      <c r="B819" s="308"/>
      <c r="C819" s="308"/>
      <c r="U819" s="308"/>
      <c r="V819" s="308"/>
      <c r="W819" s="308"/>
      <c r="X819" s="308"/>
      <c r="Y819" s="308"/>
      <c r="Z819" s="308"/>
      <c r="AA819" s="308"/>
      <c r="AB819" s="308"/>
    </row>
    <row r="820" spans="1:28" s="174" customFormat="1">
      <c r="A820" s="308"/>
      <c r="B820" s="308"/>
      <c r="C820" s="308"/>
      <c r="U820" s="308"/>
      <c r="V820" s="308"/>
      <c r="W820" s="308"/>
      <c r="X820" s="308"/>
      <c r="Y820" s="308"/>
      <c r="Z820" s="308"/>
      <c r="AA820" s="308"/>
      <c r="AB820" s="308"/>
    </row>
    <row r="821" spans="1:28" s="174" customFormat="1">
      <c r="A821" s="308"/>
      <c r="B821" s="308"/>
      <c r="C821" s="308"/>
      <c r="U821" s="308"/>
      <c r="V821" s="308"/>
      <c r="W821" s="308"/>
      <c r="X821" s="308"/>
      <c r="Y821" s="308"/>
      <c r="Z821" s="308"/>
      <c r="AA821" s="308"/>
      <c r="AB821" s="308"/>
    </row>
    <row r="822" spans="1:28" s="174" customFormat="1">
      <c r="A822" s="308"/>
      <c r="B822" s="308"/>
      <c r="C822" s="308"/>
      <c r="U822" s="308"/>
      <c r="V822" s="308"/>
      <c r="W822" s="308"/>
      <c r="X822" s="308"/>
      <c r="Y822" s="308"/>
      <c r="Z822" s="308"/>
      <c r="AA822" s="308"/>
      <c r="AB822" s="308"/>
    </row>
    <row r="823" spans="1:28" s="174" customFormat="1">
      <c r="A823" s="308"/>
      <c r="B823" s="308"/>
      <c r="C823" s="308"/>
      <c r="U823" s="308"/>
      <c r="V823" s="308"/>
      <c r="W823" s="308"/>
      <c r="X823" s="308"/>
      <c r="Y823" s="308"/>
      <c r="Z823" s="308"/>
      <c r="AA823" s="308"/>
      <c r="AB823" s="308"/>
    </row>
    <row r="824" spans="1:28" s="174" customFormat="1">
      <c r="A824" s="308"/>
      <c r="B824" s="308"/>
      <c r="C824" s="308"/>
      <c r="U824" s="308"/>
      <c r="V824" s="308"/>
      <c r="W824" s="308"/>
      <c r="X824" s="308"/>
      <c r="Y824" s="308"/>
      <c r="Z824" s="308"/>
      <c r="AA824" s="308"/>
      <c r="AB824" s="308"/>
    </row>
    <row r="825" spans="1:28" s="174" customFormat="1">
      <c r="A825" s="308"/>
      <c r="B825" s="308"/>
      <c r="C825" s="308"/>
      <c r="U825" s="308"/>
      <c r="V825" s="308"/>
      <c r="W825" s="308"/>
      <c r="X825" s="308"/>
      <c r="Y825" s="308"/>
      <c r="Z825" s="308"/>
      <c r="AA825" s="308"/>
      <c r="AB825" s="308"/>
    </row>
    <row r="826" spans="1:28" s="174" customFormat="1">
      <c r="A826" s="308"/>
      <c r="B826" s="308"/>
      <c r="C826" s="308"/>
      <c r="U826" s="308"/>
      <c r="V826" s="308"/>
      <c r="W826" s="308"/>
      <c r="X826" s="308"/>
      <c r="Y826" s="308"/>
      <c r="Z826" s="308"/>
      <c r="AA826" s="308"/>
      <c r="AB826" s="308"/>
    </row>
    <row r="827" spans="1:28" s="174" customFormat="1">
      <c r="A827" s="308"/>
      <c r="B827" s="308"/>
      <c r="C827" s="308"/>
      <c r="U827" s="308"/>
      <c r="V827" s="308"/>
      <c r="W827" s="308"/>
      <c r="X827" s="308"/>
      <c r="Y827" s="308"/>
      <c r="Z827" s="308"/>
      <c r="AA827" s="308"/>
      <c r="AB827" s="308"/>
    </row>
    <row r="828" spans="1:28" s="174" customFormat="1">
      <c r="A828" s="308"/>
      <c r="B828" s="308"/>
      <c r="C828" s="308"/>
      <c r="U828" s="308"/>
      <c r="V828" s="308"/>
      <c r="W828" s="308"/>
      <c r="X828" s="308"/>
      <c r="Y828" s="308"/>
      <c r="Z828" s="308"/>
      <c r="AA828" s="308"/>
      <c r="AB828" s="308"/>
    </row>
    <row r="829" spans="1:28" s="174" customFormat="1">
      <c r="A829" s="308"/>
      <c r="B829" s="308"/>
      <c r="C829" s="308"/>
      <c r="U829" s="308"/>
      <c r="V829" s="308"/>
      <c r="W829" s="308"/>
      <c r="X829" s="308"/>
      <c r="Y829" s="308"/>
      <c r="Z829" s="308"/>
      <c r="AA829" s="308"/>
      <c r="AB829" s="308"/>
    </row>
    <row r="830" spans="1:28" s="174" customFormat="1">
      <c r="A830" s="308"/>
      <c r="B830" s="308"/>
      <c r="C830" s="308"/>
      <c r="U830" s="308"/>
      <c r="V830" s="308"/>
      <c r="W830" s="308"/>
      <c r="X830" s="308"/>
      <c r="Y830" s="308"/>
      <c r="Z830" s="308"/>
      <c r="AA830" s="308"/>
      <c r="AB830" s="308"/>
    </row>
    <row r="831" spans="1:28" s="174" customFormat="1">
      <c r="A831" s="308"/>
      <c r="B831" s="308"/>
      <c r="C831" s="308"/>
      <c r="U831" s="308"/>
      <c r="V831" s="308"/>
      <c r="W831" s="308"/>
      <c r="X831" s="308"/>
      <c r="Y831" s="308"/>
      <c r="Z831" s="308"/>
      <c r="AA831" s="308"/>
      <c r="AB831" s="308"/>
    </row>
    <row r="832" spans="1:28" s="174" customFormat="1">
      <c r="A832" s="308"/>
      <c r="B832" s="308"/>
      <c r="C832" s="308"/>
      <c r="U832" s="308"/>
      <c r="V832" s="308"/>
      <c r="W832" s="308"/>
      <c r="X832" s="308"/>
      <c r="Y832" s="308"/>
      <c r="Z832" s="308"/>
      <c r="AA832" s="308"/>
      <c r="AB832" s="308"/>
    </row>
    <row r="833" spans="1:28" s="174" customFormat="1">
      <c r="A833" s="308"/>
      <c r="B833" s="308"/>
      <c r="C833" s="308"/>
      <c r="U833" s="308"/>
      <c r="V833" s="308"/>
      <c r="W833" s="308"/>
      <c r="X833" s="308"/>
      <c r="Y833" s="308"/>
      <c r="Z833" s="308"/>
      <c r="AA833" s="308"/>
      <c r="AB833" s="308"/>
    </row>
    <row r="834" spans="1:28" s="174" customFormat="1">
      <c r="A834" s="308"/>
      <c r="B834" s="308"/>
      <c r="C834" s="308"/>
      <c r="U834" s="308"/>
      <c r="V834" s="308"/>
      <c r="W834" s="308"/>
      <c r="X834" s="308"/>
      <c r="Y834" s="308"/>
      <c r="Z834" s="308"/>
      <c r="AA834" s="308"/>
      <c r="AB834" s="308"/>
    </row>
    <row r="835" spans="1:28" s="174" customFormat="1">
      <c r="A835" s="308"/>
      <c r="B835" s="308"/>
      <c r="C835" s="308"/>
      <c r="U835" s="308"/>
      <c r="V835" s="308"/>
      <c r="W835" s="308"/>
      <c r="X835" s="308"/>
      <c r="Y835" s="308"/>
      <c r="Z835" s="308"/>
      <c r="AA835" s="308"/>
      <c r="AB835" s="308"/>
    </row>
    <row r="836" spans="1:28" s="174" customFormat="1">
      <c r="A836" s="308"/>
      <c r="B836" s="308"/>
      <c r="C836" s="308"/>
      <c r="U836" s="308"/>
      <c r="V836" s="308"/>
      <c r="W836" s="308"/>
      <c r="X836" s="308"/>
      <c r="Y836" s="308"/>
      <c r="Z836" s="308"/>
      <c r="AA836" s="308"/>
      <c r="AB836" s="308"/>
    </row>
    <row r="837" spans="1:28" s="174" customFormat="1">
      <c r="A837" s="308"/>
      <c r="B837" s="308"/>
      <c r="C837" s="308"/>
      <c r="U837" s="308"/>
      <c r="V837" s="308"/>
      <c r="W837" s="308"/>
      <c r="X837" s="308"/>
      <c r="Y837" s="308"/>
      <c r="Z837" s="308"/>
      <c r="AA837" s="308"/>
      <c r="AB837" s="308"/>
    </row>
    <row r="838" spans="1:28" s="174" customFormat="1">
      <c r="A838" s="308"/>
      <c r="B838" s="308"/>
      <c r="C838" s="308"/>
      <c r="U838" s="308"/>
      <c r="V838" s="308"/>
      <c r="W838" s="308"/>
      <c r="X838" s="308"/>
      <c r="Y838" s="308"/>
      <c r="Z838" s="308"/>
      <c r="AA838" s="308"/>
      <c r="AB838" s="308"/>
    </row>
    <row r="839" spans="1:28" s="174" customFormat="1">
      <c r="A839" s="308"/>
      <c r="B839" s="308"/>
      <c r="C839" s="308"/>
      <c r="U839" s="308"/>
      <c r="V839" s="308"/>
      <c r="W839" s="308"/>
      <c r="X839" s="308"/>
      <c r="Y839" s="308"/>
      <c r="Z839" s="308"/>
      <c r="AA839" s="308"/>
      <c r="AB839" s="308"/>
    </row>
    <row r="840" spans="1:28" s="174" customFormat="1">
      <c r="A840" s="308"/>
      <c r="B840" s="308"/>
      <c r="C840" s="308"/>
      <c r="U840" s="308"/>
      <c r="V840" s="308"/>
      <c r="W840" s="308"/>
      <c r="X840" s="308"/>
      <c r="Y840" s="308"/>
      <c r="Z840" s="308"/>
      <c r="AA840" s="308"/>
      <c r="AB840" s="308"/>
    </row>
    <row r="841" spans="1:28" s="174" customFormat="1">
      <c r="A841" s="308"/>
      <c r="B841" s="308"/>
      <c r="C841" s="308"/>
      <c r="U841" s="308"/>
      <c r="V841" s="308"/>
      <c r="W841" s="308"/>
      <c r="X841" s="308"/>
      <c r="Y841" s="308"/>
      <c r="Z841" s="308"/>
      <c r="AA841" s="308"/>
      <c r="AB841" s="308"/>
    </row>
    <row r="842" spans="1:28" s="174" customFormat="1">
      <c r="A842" s="308"/>
      <c r="B842" s="308"/>
      <c r="C842" s="308"/>
      <c r="U842" s="308"/>
      <c r="V842" s="308"/>
      <c r="W842" s="308"/>
      <c r="X842" s="308"/>
      <c r="Y842" s="308"/>
      <c r="Z842" s="308"/>
      <c r="AA842" s="308"/>
      <c r="AB842" s="308"/>
    </row>
    <row r="843" spans="1:28" s="174" customFormat="1">
      <c r="A843" s="308"/>
      <c r="B843" s="308"/>
      <c r="C843" s="308"/>
      <c r="U843" s="308"/>
      <c r="V843" s="308"/>
      <c r="W843" s="308"/>
      <c r="X843" s="308"/>
      <c r="Y843" s="308"/>
      <c r="Z843" s="308"/>
      <c r="AA843" s="308"/>
      <c r="AB843" s="308"/>
    </row>
    <row r="844" spans="1:28" s="174" customFormat="1">
      <c r="A844" s="308"/>
      <c r="B844" s="308"/>
      <c r="C844" s="308"/>
      <c r="U844" s="308"/>
      <c r="V844" s="308"/>
      <c r="W844" s="308"/>
      <c r="X844" s="308"/>
      <c r="Y844" s="308"/>
      <c r="Z844" s="308"/>
      <c r="AA844" s="308"/>
      <c r="AB844" s="308"/>
    </row>
    <row r="845" spans="1:28" s="174" customFormat="1">
      <c r="A845" s="308"/>
      <c r="B845" s="308"/>
      <c r="C845" s="308"/>
      <c r="U845" s="308"/>
      <c r="V845" s="308"/>
      <c r="W845" s="308"/>
      <c r="X845" s="308"/>
      <c r="Y845" s="308"/>
      <c r="Z845" s="308"/>
      <c r="AA845" s="308"/>
      <c r="AB845" s="308"/>
    </row>
    <row r="846" spans="1:28" s="174" customFormat="1">
      <c r="A846" s="308"/>
      <c r="B846" s="308"/>
      <c r="C846" s="308"/>
      <c r="U846" s="308"/>
      <c r="V846" s="308"/>
      <c r="W846" s="308"/>
      <c r="X846" s="308"/>
      <c r="Y846" s="308"/>
      <c r="Z846" s="308"/>
      <c r="AA846" s="308"/>
      <c r="AB846" s="308"/>
    </row>
    <row r="847" spans="1:28" s="174" customFormat="1">
      <c r="A847" s="308"/>
      <c r="B847" s="308"/>
      <c r="C847" s="308"/>
      <c r="U847" s="308"/>
      <c r="V847" s="308"/>
      <c r="W847" s="308"/>
      <c r="X847" s="308"/>
      <c r="Y847" s="308"/>
      <c r="Z847" s="308"/>
      <c r="AA847" s="308"/>
      <c r="AB847" s="308"/>
    </row>
    <row r="848" spans="1:28" s="174" customFormat="1">
      <c r="A848" s="308"/>
      <c r="B848" s="308"/>
      <c r="C848" s="308"/>
      <c r="U848" s="308"/>
      <c r="V848" s="308"/>
      <c r="W848" s="308"/>
      <c r="X848" s="308"/>
      <c r="Y848" s="308"/>
      <c r="Z848" s="308"/>
      <c r="AA848" s="308"/>
      <c r="AB848" s="308"/>
    </row>
    <row r="849" spans="1:28" s="174" customFormat="1">
      <c r="A849" s="308"/>
      <c r="B849" s="308"/>
      <c r="C849" s="308"/>
      <c r="U849" s="308"/>
      <c r="V849" s="308"/>
      <c r="W849" s="308"/>
      <c r="X849" s="308"/>
      <c r="Y849" s="308"/>
      <c r="Z849" s="308"/>
      <c r="AA849" s="308"/>
      <c r="AB849" s="308"/>
    </row>
    <row r="850" spans="1:28" s="174" customFormat="1">
      <c r="A850" s="308"/>
      <c r="B850" s="308"/>
      <c r="C850" s="308"/>
      <c r="U850" s="308"/>
      <c r="V850" s="308"/>
      <c r="W850" s="308"/>
      <c r="X850" s="308"/>
      <c r="Y850" s="308"/>
      <c r="Z850" s="308"/>
      <c r="AA850" s="308"/>
      <c r="AB850" s="308"/>
    </row>
    <row r="851" spans="1:28" s="174" customFormat="1">
      <c r="A851" s="308"/>
      <c r="B851" s="308"/>
      <c r="C851" s="308"/>
      <c r="U851" s="308"/>
      <c r="V851" s="308"/>
      <c r="W851" s="308"/>
      <c r="X851" s="308"/>
      <c r="Y851" s="308"/>
      <c r="Z851" s="308"/>
      <c r="AA851" s="308"/>
      <c r="AB851" s="308"/>
    </row>
    <row r="852" spans="1:28" s="174" customFormat="1">
      <c r="A852" s="308"/>
      <c r="B852" s="308"/>
      <c r="C852" s="308"/>
      <c r="U852" s="308"/>
      <c r="V852" s="308"/>
      <c r="W852" s="308"/>
      <c r="X852" s="308"/>
      <c r="Y852" s="308"/>
      <c r="Z852" s="308"/>
      <c r="AA852" s="308"/>
      <c r="AB852" s="308"/>
    </row>
    <row r="853" spans="1:28" s="174" customFormat="1">
      <c r="A853" s="308"/>
      <c r="B853" s="308"/>
      <c r="C853" s="308"/>
      <c r="U853" s="308"/>
      <c r="V853" s="308"/>
      <c r="W853" s="308"/>
      <c r="X853" s="308"/>
      <c r="Y853" s="308"/>
      <c r="Z853" s="308"/>
      <c r="AA853" s="308"/>
      <c r="AB853" s="308"/>
    </row>
    <row r="854" spans="1:28" s="174" customFormat="1">
      <c r="A854" s="308"/>
      <c r="B854" s="308"/>
      <c r="C854" s="308"/>
      <c r="U854" s="308"/>
      <c r="V854" s="308"/>
      <c r="W854" s="308"/>
      <c r="X854" s="308"/>
      <c r="Y854" s="308"/>
      <c r="Z854" s="308"/>
      <c r="AA854" s="308"/>
      <c r="AB854" s="308"/>
    </row>
    <row r="855" spans="1:28" s="174" customFormat="1">
      <c r="A855" s="308"/>
      <c r="B855" s="308"/>
      <c r="C855" s="308"/>
      <c r="U855" s="308"/>
      <c r="V855" s="308"/>
      <c r="W855" s="308"/>
      <c r="X855" s="308"/>
      <c r="Y855" s="308"/>
      <c r="Z855" s="308"/>
      <c r="AA855" s="308"/>
      <c r="AB855" s="308"/>
    </row>
    <row r="856" spans="1:28" s="174" customFormat="1">
      <c r="A856" s="308"/>
      <c r="B856" s="308"/>
      <c r="C856" s="308"/>
      <c r="U856" s="308"/>
      <c r="V856" s="308"/>
      <c r="W856" s="308"/>
      <c r="X856" s="308"/>
      <c r="Y856" s="308"/>
      <c r="Z856" s="308"/>
      <c r="AA856" s="308"/>
      <c r="AB856" s="308"/>
    </row>
    <row r="857" spans="1:28" s="174" customFormat="1">
      <c r="A857" s="308"/>
      <c r="B857" s="308"/>
      <c r="C857" s="308"/>
      <c r="U857" s="308"/>
      <c r="V857" s="308"/>
      <c r="W857" s="308"/>
      <c r="X857" s="308"/>
      <c r="Y857" s="308"/>
      <c r="Z857" s="308"/>
      <c r="AA857" s="308"/>
      <c r="AB857" s="308"/>
    </row>
    <row r="858" spans="1:28" s="174" customFormat="1">
      <c r="A858" s="308"/>
      <c r="B858" s="308"/>
      <c r="C858" s="308"/>
      <c r="U858" s="308"/>
      <c r="V858" s="308"/>
      <c r="W858" s="308"/>
      <c r="X858" s="308"/>
      <c r="Y858" s="308"/>
      <c r="Z858" s="308"/>
      <c r="AA858" s="308"/>
      <c r="AB858" s="308"/>
    </row>
    <row r="859" spans="1:28" s="174" customFormat="1">
      <c r="A859" s="308"/>
      <c r="B859" s="308"/>
      <c r="C859" s="308"/>
      <c r="U859" s="308"/>
      <c r="V859" s="308"/>
      <c r="W859" s="308"/>
      <c r="X859" s="308"/>
      <c r="Y859" s="308"/>
      <c r="Z859" s="308"/>
      <c r="AA859" s="308"/>
      <c r="AB859" s="308"/>
    </row>
    <row r="860" spans="1:28" s="174" customFormat="1">
      <c r="A860" s="308"/>
      <c r="B860" s="308"/>
      <c r="C860" s="308"/>
      <c r="U860" s="308"/>
      <c r="V860" s="308"/>
      <c r="W860" s="308"/>
      <c r="X860" s="308"/>
      <c r="Y860" s="308"/>
      <c r="Z860" s="308"/>
      <c r="AA860" s="308"/>
      <c r="AB860" s="308"/>
    </row>
    <row r="861" spans="1:28" s="174" customFormat="1">
      <c r="A861" s="308"/>
      <c r="B861" s="308"/>
      <c r="C861" s="308"/>
      <c r="U861" s="308"/>
      <c r="V861" s="308"/>
      <c r="W861" s="308"/>
      <c r="X861" s="308"/>
      <c r="Y861" s="308"/>
      <c r="Z861" s="308"/>
      <c r="AA861" s="308"/>
      <c r="AB861" s="308"/>
    </row>
    <row r="862" spans="1:28" s="174" customFormat="1">
      <c r="A862" s="308"/>
      <c r="B862" s="308"/>
      <c r="C862" s="308"/>
      <c r="U862" s="308"/>
      <c r="V862" s="308"/>
      <c r="W862" s="308"/>
      <c r="X862" s="308"/>
      <c r="Y862" s="308"/>
      <c r="Z862" s="308"/>
      <c r="AA862" s="308"/>
      <c r="AB862" s="308"/>
    </row>
    <row r="863" spans="1:28" s="174" customFormat="1">
      <c r="A863" s="308"/>
      <c r="B863" s="308"/>
      <c r="C863" s="308"/>
      <c r="U863" s="308"/>
      <c r="V863" s="308"/>
      <c r="W863" s="308"/>
      <c r="X863" s="308"/>
      <c r="Y863" s="308"/>
      <c r="Z863" s="308"/>
      <c r="AA863" s="308"/>
      <c r="AB863" s="308"/>
    </row>
    <row r="864" spans="1:28" s="174" customFormat="1">
      <c r="A864" s="308"/>
      <c r="B864" s="308"/>
      <c r="C864" s="308"/>
      <c r="U864" s="308"/>
      <c r="V864" s="308"/>
      <c r="W864" s="308"/>
      <c r="X864" s="308"/>
      <c r="Y864" s="308"/>
      <c r="Z864" s="308"/>
      <c r="AA864" s="308"/>
      <c r="AB864" s="308"/>
    </row>
    <row r="865" spans="1:28" s="174" customFormat="1">
      <c r="A865" s="308"/>
      <c r="B865" s="308"/>
      <c r="C865" s="308"/>
      <c r="U865" s="308"/>
      <c r="V865" s="308"/>
      <c r="W865" s="308"/>
      <c r="X865" s="308"/>
      <c r="Y865" s="308"/>
      <c r="Z865" s="308"/>
      <c r="AA865" s="308"/>
      <c r="AB865" s="308"/>
    </row>
    <row r="866" spans="1:28" s="174" customFormat="1">
      <c r="A866" s="308"/>
      <c r="B866" s="308"/>
      <c r="C866" s="308"/>
      <c r="U866" s="308"/>
      <c r="V866" s="308"/>
      <c r="W866" s="308"/>
      <c r="X866" s="308"/>
      <c r="Y866" s="308"/>
      <c r="Z866" s="308"/>
      <c r="AA866" s="308"/>
      <c r="AB866" s="308"/>
    </row>
    <row r="867" spans="1:28" s="174" customFormat="1">
      <c r="A867" s="308"/>
      <c r="B867" s="308"/>
      <c r="C867" s="308"/>
      <c r="U867" s="308"/>
      <c r="V867" s="308"/>
      <c r="W867" s="308"/>
      <c r="X867" s="308"/>
      <c r="Y867" s="308"/>
      <c r="Z867" s="308"/>
      <c r="AA867" s="308"/>
      <c r="AB867" s="308"/>
    </row>
    <row r="868" spans="1:28" s="174" customFormat="1">
      <c r="A868" s="308"/>
      <c r="B868" s="308"/>
      <c r="C868" s="308"/>
      <c r="U868" s="308"/>
      <c r="V868" s="308"/>
      <c r="W868" s="308"/>
      <c r="X868" s="308"/>
      <c r="Y868" s="308"/>
      <c r="Z868" s="308"/>
      <c r="AA868" s="308"/>
      <c r="AB868" s="308"/>
    </row>
    <row r="869" spans="1:28" s="174" customFormat="1">
      <c r="A869" s="308"/>
      <c r="B869" s="308"/>
      <c r="C869" s="308"/>
      <c r="U869" s="308"/>
      <c r="V869" s="308"/>
      <c r="W869" s="308"/>
      <c r="X869" s="308"/>
      <c r="Y869" s="308"/>
      <c r="Z869" s="308"/>
      <c r="AA869" s="308"/>
      <c r="AB869" s="308"/>
    </row>
    <row r="870" spans="1:28" s="174" customFormat="1">
      <c r="A870" s="308"/>
      <c r="B870" s="308"/>
      <c r="C870" s="308"/>
      <c r="U870" s="308"/>
      <c r="V870" s="308"/>
      <c r="W870" s="308"/>
      <c r="X870" s="308"/>
      <c r="Y870" s="308"/>
      <c r="Z870" s="308"/>
      <c r="AA870" s="308"/>
      <c r="AB870" s="308"/>
    </row>
    <row r="871" spans="1:28" s="174" customFormat="1">
      <c r="A871" s="308"/>
      <c r="B871" s="308"/>
      <c r="C871" s="308"/>
      <c r="U871" s="308"/>
      <c r="V871" s="308"/>
      <c r="W871" s="308"/>
      <c r="X871" s="308"/>
      <c r="Y871" s="308"/>
      <c r="Z871" s="308"/>
      <c r="AA871" s="308"/>
      <c r="AB871" s="308"/>
    </row>
    <row r="872" spans="1:28" s="174" customFormat="1">
      <c r="A872" s="308"/>
      <c r="B872" s="308"/>
      <c r="C872" s="308"/>
      <c r="U872" s="308"/>
      <c r="V872" s="308"/>
      <c r="W872" s="308"/>
      <c r="X872" s="308"/>
      <c r="Y872" s="308"/>
      <c r="Z872" s="308"/>
      <c r="AA872" s="308"/>
      <c r="AB872" s="308"/>
    </row>
    <row r="873" spans="1:28" s="174" customFormat="1">
      <c r="A873" s="308"/>
      <c r="B873" s="308"/>
      <c r="C873" s="308"/>
      <c r="U873" s="308"/>
      <c r="V873" s="308"/>
      <c r="W873" s="308"/>
      <c r="X873" s="308"/>
      <c r="Y873" s="308"/>
      <c r="Z873" s="308"/>
      <c r="AA873" s="308"/>
      <c r="AB873" s="308"/>
    </row>
    <row r="874" spans="1:28" s="174" customFormat="1">
      <c r="A874" s="308"/>
      <c r="B874" s="308"/>
      <c r="C874" s="308"/>
      <c r="U874" s="308"/>
      <c r="V874" s="308"/>
      <c r="W874" s="308"/>
      <c r="X874" s="308"/>
      <c r="Y874" s="308"/>
      <c r="Z874" s="308"/>
      <c r="AA874" s="308"/>
      <c r="AB874" s="308"/>
    </row>
    <row r="875" spans="1:28" s="174" customFormat="1">
      <c r="A875" s="308"/>
      <c r="B875" s="308"/>
      <c r="C875" s="308"/>
      <c r="U875" s="308"/>
      <c r="V875" s="308"/>
      <c r="W875" s="308"/>
      <c r="X875" s="308"/>
      <c r="Y875" s="308"/>
      <c r="Z875" s="308"/>
      <c r="AA875" s="308"/>
      <c r="AB875" s="308"/>
    </row>
    <row r="876" spans="1:28" s="174" customFormat="1">
      <c r="A876" s="308"/>
      <c r="B876" s="308"/>
      <c r="C876" s="308"/>
      <c r="U876" s="308"/>
      <c r="V876" s="308"/>
      <c r="W876" s="308"/>
      <c r="X876" s="308"/>
      <c r="Y876" s="308"/>
      <c r="Z876" s="308"/>
      <c r="AA876" s="308"/>
      <c r="AB876" s="308"/>
    </row>
    <row r="877" spans="1:28" s="174" customFormat="1">
      <c r="A877" s="308"/>
      <c r="B877" s="308"/>
      <c r="C877" s="308"/>
      <c r="U877" s="308"/>
      <c r="V877" s="308"/>
      <c r="W877" s="308"/>
      <c r="X877" s="308"/>
      <c r="Y877" s="308"/>
      <c r="Z877" s="308"/>
      <c r="AA877" s="308"/>
      <c r="AB877" s="308"/>
    </row>
    <row r="878" spans="1:28" s="174" customFormat="1">
      <c r="A878" s="308"/>
      <c r="B878" s="308"/>
      <c r="C878" s="308"/>
      <c r="U878" s="308"/>
      <c r="V878" s="308"/>
      <c r="W878" s="308"/>
      <c r="X878" s="308"/>
      <c r="Y878" s="308"/>
      <c r="Z878" s="308"/>
      <c r="AA878" s="308"/>
      <c r="AB878" s="308"/>
    </row>
    <row r="879" spans="1:28" s="174" customFormat="1">
      <c r="A879" s="308"/>
      <c r="B879" s="308"/>
      <c r="C879" s="308"/>
      <c r="U879" s="308"/>
      <c r="V879" s="308"/>
      <c r="W879" s="308"/>
      <c r="X879" s="308"/>
      <c r="Y879" s="308"/>
      <c r="Z879" s="308"/>
      <c r="AA879" s="308"/>
      <c r="AB879" s="308"/>
    </row>
    <row r="880" spans="1:28" s="174" customFormat="1">
      <c r="A880" s="308"/>
      <c r="B880" s="308"/>
      <c r="C880" s="308"/>
      <c r="U880" s="308"/>
      <c r="V880" s="308"/>
      <c r="W880" s="308"/>
      <c r="X880" s="308"/>
      <c r="Y880" s="308"/>
      <c r="Z880" s="308"/>
      <c r="AA880" s="308"/>
      <c r="AB880" s="308"/>
    </row>
    <row r="881" spans="1:28" s="174" customFormat="1">
      <c r="A881" s="308"/>
      <c r="B881" s="308"/>
      <c r="C881" s="308"/>
      <c r="U881" s="308"/>
      <c r="V881" s="308"/>
      <c r="W881" s="308"/>
      <c r="X881" s="308"/>
      <c r="Y881" s="308"/>
      <c r="Z881" s="308"/>
      <c r="AA881" s="308"/>
      <c r="AB881" s="308"/>
    </row>
    <row r="882" spans="1:28" s="174" customFormat="1">
      <c r="A882" s="308"/>
      <c r="B882" s="308"/>
      <c r="C882" s="308"/>
      <c r="U882" s="308"/>
      <c r="V882" s="308"/>
      <c r="W882" s="308"/>
      <c r="X882" s="308"/>
      <c r="Y882" s="308"/>
      <c r="Z882" s="308"/>
      <c r="AA882" s="308"/>
      <c r="AB882" s="308"/>
    </row>
    <row r="883" spans="1:28" s="174" customFormat="1">
      <c r="A883" s="308"/>
      <c r="B883" s="308"/>
      <c r="C883" s="308"/>
      <c r="U883" s="308"/>
      <c r="V883" s="308"/>
      <c r="W883" s="308"/>
      <c r="X883" s="308"/>
      <c r="Y883" s="308"/>
      <c r="Z883" s="308"/>
      <c r="AA883" s="308"/>
      <c r="AB883" s="308"/>
    </row>
    <row r="884" spans="1:28" s="174" customFormat="1">
      <c r="A884" s="308"/>
      <c r="B884" s="308"/>
      <c r="C884" s="308"/>
      <c r="U884" s="308"/>
      <c r="V884" s="308"/>
      <c r="W884" s="308"/>
      <c r="X884" s="308"/>
      <c r="Y884" s="308"/>
      <c r="Z884" s="308"/>
      <c r="AA884" s="308"/>
      <c r="AB884" s="308"/>
    </row>
    <row r="885" spans="1:28" s="174" customFormat="1">
      <c r="A885" s="308"/>
      <c r="B885" s="308"/>
      <c r="C885" s="308"/>
      <c r="U885" s="308"/>
      <c r="V885" s="308"/>
      <c r="W885" s="308"/>
      <c r="X885" s="308"/>
      <c r="Y885" s="308"/>
      <c r="Z885" s="308"/>
      <c r="AA885" s="308"/>
      <c r="AB885" s="308"/>
    </row>
    <row r="886" spans="1:28" s="174" customFormat="1">
      <c r="A886" s="308"/>
      <c r="B886" s="308"/>
      <c r="C886" s="308"/>
      <c r="U886" s="308"/>
      <c r="V886" s="308"/>
      <c r="W886" s="308"/>
      <c r="X886" s="308"/>
      <c r="Y886" s="308"/>
      <c r="Z886" s="308"/>
      <c r="AA886" s="308"/>
      <c r="AB886" s="308"/>
    </row>
    <row r="887" spans="1:28" s="174" customFormat="1">
      <c r="A887" s="308"/>
      <c r="B887" s="308"/>
      <c r="C887" s="308"/>
      <c r="U887" s="308"/>
      <c r="V887" s="308"/>
      <c r="W887" s="308"/>
      <c r="X887" s="308"/>
      <c r="Y887" s="308"/>
      <c r="Z887" s="308"/>
      <c r="AA887" s="308"/>
      <c r="AB887" s="308"/>
    </row>
    <row r="888" spans="1:28" s="174" customFormat="1">
      <c r="A888" s="308"/>
      <c r="B888" s="308"/>
      <c r="C888" s="308"/>
      <c r="U888" s="308"/>
      <c r="V888" s="308"/>
      <c r="W888" s="308"/>
      <c r="X888" s="308"/>
      <c r="Y888" s="308"/>
      <c r="Z888" s="308"/>
      <c r="AA888" s="308"/>
      <c r="AB888" s="308"/>
    </row>
    <row r="889" spans="1:28" s="174" customFormat="1">
      <c r="A889" s="308"/>
      <c r="B889" s="308"/>
      <c r="C889" s="308"/>
      <c r="U889" s="308"/>
      <c r="V889" s="308"/>
      <c r="W889" s="308"/>
      <c r="X889" s="308"/>
      <c r="Y889" s="308"/>
      <c r="Z889" s="308"/>
      <c r="AA889" s="308"/>
      <c r="AB889" s="308"/>
    </row>
    <row r="890" spans="1:28" s="174" customFormat="1">
      <c r="A890" s="308"/>
      <c r="B890" s="308"/>
      <c r="C890" s="308"/>
      <c r="U890" s="308"/>
      <c r="V890" s="308"/>
      <c r="W890" s="308"/>
      <c r="X890" s="308"/>
      <c r="Y890" s="308"/>
      <c r="Z890" s="308"/>
      <c r="AA890" s="308"/>
      <c r="AB890" s="308"/>
    </row>
    <row r="891" spans="1:28" s="174" customFormat="1">
      <c r="A891" s="308"/>
      <c r="B891" s="308"/>
      <c r="C891" s="308"/>
      <c r="U891" s="308"/>
      <c r="V891" s="308"/>
      <c r="W891" s="308"/>
      <c r="X891" s="308"/>
      <c r="Y891" s="308"/>
      <c r="Z891" s="308"/>
      <c r="AA891" s="308"/>
      <c r="AB891" s="308"/>
    </row>
    <row r="892" spans="1:28" s="174" customFormat="1">
      <c r="A892" s="308"/>
      <c r="B892" s="308"/>
      <c r="C892" s="308"/>
      <c r="U892" s="308"/>
      <c r="V892" s="308"/>
      <c r="W892" s="308"/>
      <c r="X892" s="308"/>
      <c r="Y892" s="308"/>
      <c r="Z892" s="308"/>
      <c r="AA892" s="308"/>
      <c r="AB892" s="308"/>
    </row>
    <row r="893" spans="1:28" s="174" customFormat="1">
      <c r="A893" s="308"/>
      <c r="B893" s="308"/>
      <c r="C893" s="308"/>
      <c r="U893" s="308"/>
      <c r="V893" s="308"/>
      <c r="W893" s="308"/>
      <c r="X893" s="308"/>
      <c r="Y893" s="308"/>
      <c r="Z893" s="308"/>
      <c r="AA893" s="308"/>
      <c r="AB893" s="308"/>
    </row>
    <row r="894" spans="1:28" s="174" customFormat="1">
      <c r="A894" s="308"/>
      <c r="B894" s="308"/>
      <c r="C894" s="308"/>
      <c r="U894" s="308"/>
      <c r="V894" s="308"/>
      <c r="W894" s="308"/>
      <c r="X894" s="308"/>
      <c r="Y894" s="308"/>
      <c r="Z894" s="308"/>
      <c r="AA894" s="308"/>
      <c r="AB894" s="308"/>
    </row>
    <row r="895" spans="1:28" s="174" customFormat="1">
      <c r="A895" s="308"/>
      <c r="B895" s="308"/>
      <c r="C895" s="308"/>
      <c r="U895" s="308"/>
      <c r="V895" s="308"/>
      <c r="W895" s="308"/>
      <c r="X895" s="308"/>
      <c r="Y895" s="308"/>
      <c r="Z895" s="308"/>
      <c r="AA895" s="308"/>
      <c r="AB895" s="308"/>
    </row>
    <row r="896" spans="1:28" s="174" customFormat="1">
      <c r="A896" s="308"/>
      <c r="B896" s="308"/>
      <c r="C896" s="308"/>
      <c r="U896" s="308"/>
      <c r="V896" s="308"/>
      <c r="W896" s="308"/>
      <c r="X896" s="308"/>
      <c r="Y896" s="308"/>
      <c r="Z896" s="308"/>
      <c r="AA896" s="308"/>
      <c r="AB896" s="308"/>
    </row>
    <row r="897" spans="1:28" s="174" customFormat="1">
      <c r="A897" s="308"/>
      <c r="B897" s="308"/>
      <c r="C897" s="308"/>
      <c r="U897" s="308"/>
      <c r="V897" s="308"/>
      <c r="W897" s="308"/>
      <c r="X897" s="308"/>
      <c r="Y897" s="308"/>
      <c r="Z897" s="308"/>
      <c r="AA897" s="308"/>
      <c r="AB897" s="308"/>
    </row>
    <row r="898" spans="1:28" s="174" customFormat="1">
      <c r="A898" s="308"/>
      <c r="B898" s="308"/>
      <c r="C898" s="308"/>
      <c r="U898" s="308"/>
      <c r="V898" s="308"/>
      <c r="W898" s="308"/>
      <c r="X898" s="308"/>
      <c r="Y898" s="308"/>
      <c r="Z898" s="308"/>
      <c r="AA898" s="308"/>
      <c r="AB898" s="308"/>
    </row>
    <row r="899" spans="1:28" s="174" customFormat="1">
      <c r="A899" s="308"/>
      <c r="B899" s="308"/>
      <c r="C899" s="308"/>
      <c r="U899" s="308"/>
      <c r="V899" s="308"/>
      <c r="W899" s="308"/>
      <c r="X899" s="308"/>
      <c r="Y899" s="308"/>
      <c r="Z899" s="308"/>
      <c r="AA899" s="308"/>
      <c r="AB899" s="308"/>
    </row>
    <row r="900" spans="1:28" s="174" customFormat="1">
      <c r="A900" s="308"/>
      <c r="B900" s="308"/>
      <c r="C900" s="308"/>
      <c r="U900" s="308"/>
      <c r="V900" s="308"/>
      <c r="W900" s="308"/>
      <c r="X900" s="308"/>
      <c r="Y900" s="308"/>
      <c r="Z900" s="308"/>
      <c r="AA900" s="308"/>
      <c r="AB900" s="308"/>
    </row>
    <row r="901" spans="1:28" s="174" customFormat="1">
      <c r="A901" s="308"/>
      <c r="B901" s="308"/>
      <c r="C901" s="308"/>
      <c r="U901" s="308"/>
      <c r="V901" s="308"/>
      <c r="W901" s="308"/>
      <c r="X901" s="308"/>
      <c r="Y901" s="308"/>
      <c r="Z901" s="308"/>
      <c r="AA901" s="308"/>
      <c r="AB901" s="308"/>
    </row>
    <row r="902" spans="1:28" s="174" customFormat="1">
      <c r="A902" s="308"/>
      <c r="B902" s="308"/>
      <c r="C902" s="308"/>
      <c r="U902" s="308"/>
      <c r="V902" s="308"/>
      <c r="W902" s="308"/>
      <c r="X902" s="308"/>
      <c r="Y902" s="308"/>
      <c r="Z902" s="308"/>
      <c r="AA902" s="308"/>
      <c r="AB902" s="308"/>
    </row>
    <row r="903" spans="1:28" s="174" customFormat="1">
      <c r="A903" s="308"/>
      <c r="B903" s="308"/>
      <c r="C903" s="308"/>
      <c r="U903" s="308"/>
      <c r="V903" s="308"/>
      <c r="W903" s="308"/>
      <c r="X903" s="308"/>
      <c r="Y903" s="308"/>
      <c r="Z903" s="308"/>
      <c r="AA903" s="308"/>
      <c r="AB903" s="308"/>
    </row>
    <row r="904" spans="1:28" s="174" customFormat="1">
      <c r="A904" s="308"/>
      <c r="B904" s="308"/>
      <c r="C904" s="308"/>
      <c r="U904" s="308"/>
      <c r="V904" s="308"/>
      <c r="W904" s="308"/>
      <c r="X904" s="308"/>
      <c r="Y904" s="308"/>
      <c r="Z904" s="308"/>
      <c r="AA904" s="308"/>
      <c r="AB904" s="308"/>
    </row>
    <row r="905" spans="1:28" s="174" customFormat="1">
      <c r="A905" s="308"/>
      <c r="B905" s="308"/>
      <c r="C905" s="308"/>
      <c r="U905" s="308"/>
      <c r="V905" s="308"/>
      <c r="W905" s="308"/>
      <c r="X905" s="308"/>
      <c r="Y905" s="308"/>
      <c r="Z905" s="308"/>
      <c r="AA905" s="308"/>
      <c r="AB905" s="308"/>
    </row>
    <row r="906" spans="1:28" s="174" customFormat="1">
      <c r="A906" s="308"/>
      <c r="B906" s="308"/>
      <c r="C906" s="308"/>
      <c r="U906" s="308"/>
      <c r="V906" s="308"/>
      <c r="W906" s="308"/>
      <c r="X906" s="308"/>
      <c r="Y906" s="308"/>
      <c r="Z906" s="308"/>
      <c r="AA906" s="308"/>
      <c r="AB906" s="308"/>
    </row>
    <row r="907" spans="1:28" s="174" customFormat="1">
      <c r="A907" s="308"/>
      <c r="B907" s="308"/>
      <c r="C907" s="308"/>
      <c r="U907" s="308"/>
      <c r="V907" s="308"/>
      <c r="W907" s="308"/>
      <c r="X907" s="308"/>
      <c r="Y907" s="308"/>
      <c r="Z907" s="308"/>
      <c r="AA907" s="308"/>
      <c r="AB907" s="308"/>
    </row>
    <row r="908" spans="1:28" s="174" customFormat="1">
      <c r="A908" s="308"/>
      <c r="B908" s="308"/>
      <c r="C908" s="308"/>
      <c r="U908" s="308"/>
      <c r="V908" s="308"/>
      <c r="W908" s="308"/>
      <c r="X908" s="308"/>
      <c r="Y908" s="308"/>
      <c r="Z908" s="308"/>
      <c r="AA908" s="308"/>
      <c r="AB908" s="308"/>
    </row>
    <row r="909" spans="1:28" s="174" customFormat="1">
      <c r="A909" s="308"/>
      <c r="B909" s="308"/>
      <c r="C909" s="308"/>
      <c r="U909" s="308"/>
      <c r="V909" s="308"/>
      <c r="W909" s="308"/>
      <c r="X909" s="308"/>
      <c r="Y909" s="308"/>
      <c r="Z909" s="308"/>
      <c r="AA909" s="308"/>
      <c r="AB909" s="308"/>
    </row>
    <row r="910" spans="1:28" s="174" customFormat="1">
      <c r="A910" s="308"/>
      <c r="B910" s="308"/>
      <c r="C910" s="308"/>
      <c r="U910" s="308"/>
      <c r="V910" s="308"/>
      <c r="W910" s="308"/>
      <c r="X910" s="308"/>
      <c r="Y910" s="308"/>
      <c r="Z910" s="308"/>
      <c r="AA910" s="308"/>
      <c r="AB910" s="308"/>
    </row>
    <row r="911" spans="1:28" s="174" customFormat="1">
      <c r="A911" s="308"/>
      <c r="B911" s="308"/>
      <c r="C911" s="308"/>
      <c r="U911" s="308"/>
      <c r="V911" s="308"/>
      <c r="W911" s="308"/>
      <c r="X911" s="308"/>
      <c r="Y911" s="308"/>
      <c r="Z911" s="308"/>
      <c r="AA911" s="308"/>
      <c r="AB911" s="308"/>
    </row>
    <row r="912" spans="1:28" s="174" customFormat="1">
      <c r="A912" s="308"/>
      <c r="B912" s="308"/>
      <c r="C912" s="308"/>
      <c r="U912" s="308"/>
      <c r="V912" s="308"/>
      <c r="W912" s="308"/>
      <c r="X912" s="308"/>
      <c r="Y912" s="308"/>
      <c r="Z912" s="308"/>
      <c r="AA912" s="308"/>
      <c r="AB912" s="308"/>
    </row>
    <row r="913" spans="1:28" s="174" customFormat="1">
      <c r="A913" s="308"/>
      <c r="B913" s="308"/>
      <c r="C913" s="308"/>
      <c r="U913" s="308"/>
      <c r="V913" s="308"/>
      <c r="W913" s="308"/>
      <c r="X913" s="308"/>
      <c r="Y913" s="308"/>
      <c r="Z913" s="308"/>
      <c r="AA913" s="308"/>
      <c r="AB913" s="308"/>
    </row>
    <row r="914" spans="1:28" s="174" customFormat="1">
      <c r="A914" s="308"/>
      <c r="B914" s="308"/>
      <c r="C914" s="308"/>
      <c r="U914" s="308"/>
      <c r="V914" s="308"/>
      <c r="W914" s="308"/>
      <c r="X914" s="308"/>
      <c r="Y914" s="308"/>
      <c r="Z914" s="308"/>
      <c r="AA914" s="308"/>
      <c r="AB914" s="308"/>
    </row>
    <row r="915" spans="1:28" s="174" customFormat="1">
      <c r="A915" s="308"/>
      <c r="B915" s="308"/>
      <c r="C915" s="308"/>
      <c r="U915" s="308"/>
      <c r="V915" s="308"/>
      <c r="W915" s="308"/>
      <c r="X915" s="308"/>
      <c r="Y915" s="308"/>
      <c r="Z915" s="308"/>
      <c r="AA915" s="308"/>
      <c r="AB915" s="308"/>
    </row>
    <row r="916" spans="1:28" s="174" customFormat="1">
      <c r="A916" s="308"/>
      <c r="B916" s="308"/>
      <c r="C916" s="308"/>
      <c r="U916" s="308"/>
      <c r="V916" s="308"/>
      <c r="W916" s="308"/>
      <c r="X916" s="308"/>
      <c r="Y916" s="308"/>
      <c r="Z916" s="308"/>
      <c r="AA916" s="308"/>
      <c r="AB916" s="308"/>
    </row>
    <row r="917" spans="1:28" s="174" customFormat="1">
      <c r="A917" s="308"/>
      <c r="B917" s="308"/>
      <c r="C917" s="308"/>
      <c r="U917" s="308"/>
      <c r="V917" s="308"/>
      <c r="W917" s="308"/>
      <c r="X917" s="308"/>
      <c r="Y917" s="308"/>
      <c r="Z917" s="308"/>
      <c r="AA917" s="308"/>
      <c r="AB917" s="308"/>
    </row>
    <row r="918" spans="1:28" s="174" customFormat="1">
      <c r="A918" s="308"/>
      <c r="B918" s="308"/>
      <c r="C918" s="308"/>
      <c r="U918" s="308"/>
      <c r="V918" s="308"/>
      <c r="W918" s="308"/>
      <c r="X918" s="308"/>
      <c r="Y918" s="308"/>
      <c r="Z918" s="308"/>
      <c r="AA918" s="308"/>
      <c r="AB918" s="308"/>
    </row>
    <row r="919" spans="1:28" s="174" customFormat="1">
      <c r="A919" s="308"/>
      <c r="B919" s="308"/>
      <c r="C919" s="308"/>
      <c r="U919" s="308"/>
      <c r="V919" s="308"/>
      <c r="W919" s="308"/>
      <c r="X919" s="308"/>
      <c r="Y919" s="308"/>
      <c r="Z919" s="308"/>
      <c r="AA919" s="308"/>
      <c r="AB919" s="308"/>
    </row>
    <row r="920" spans="1:28" s="174" customFormat="1">
      <c r="A920" s="308"/>
      <c r="B920" s="308"/>
      <c r="C920" s="308"/>
      <c r="U920" s="308"/>
      <c r="V920" s="308"/>
      <c r="W920" s="308"/>
      <c r="X920" s="308"/>
      <c r="Y920" s="308"/>
      <c r="Z920" s="308"/>
      <c r="AA920" s="308"/>
      <c r="AB920" s="308"/>
    </row>
    <row r="921" spans="1:28" s="174" customFormat="1">
      <c r="A921" s="308"/>
      <c r="B921" s="308"/>
      <c r="C921" s="308"/>
      <c r="U921" s="308"/>
      <c r="V921" s="308"/>
      <c r="W921" s="308"/>
      <c r="X921" s="308"/>
      <c r="Y921" s="308"/>
      <c r="Z921" s="308"/>
      <c r="AA921" s="308"/>
      <c r="AB921" s="308"/>
    </row>
    <row r="922" spans="1:28" s="174" customFormat="1">
      <c r="A922" s="308"/>
      <c r="B922" s="308"/>
      <c r="C922" s="308"/>
      <c r="U922" s="308"/>
      <c r="V922" s="308"/>
      <c r="W922" s="308"/>
      <c r="X922" s="308"/>
      <c r="Y922" s="308"/>
      <c r="Z922" s="308"/>
      <c r="AA922" s="308"/>
      <c r="AB922" s="308"/>
    </row>
    <row r="923" spans="1:28" s="174" customFormat="1">
      <c r="A923" s="308"/>
      <c r="B923" s="308"/>
      <c r="C923" s="308"/>
      <c r="U923" s="308"/>
      <c r="V923" s="308"/>
      <c r="W923" s="308"/>
      <c r="X923" s="308"/>
      <c r="Y923" s="308"/>
      <c r="Z923" s="308"/>
      <c r="AA923" s="308"/>
      <c r="AB923" s="308"/>
    </row>
    <row r="924" spans="1:28" s="174" customFormat="1">
      <c r="A924" s="308"/>
      <c r="B924" s="308"/>
      <c r="C924" s="308"/>
      <c r="U924" s="308"/>
      <c r="V924" s="308"/>
      <c r="W924" s="308"/>
      <c r="X924" s="308"/>
      <c r="Y924" s="308"/>
      <c r="Z924" s="308"/>
      <c r="AA924" s="308"/>
      <c r="AB924" s="308"/>
    </row>
    <row r="925" spans="1:28" s="174" customFormat="1">
      <c r="A925" s="308"/>
      <c r="B925" s="308"/>
      <c r="C925" s="308"/>
      <c r="U925" s="308"/>
      <c r="V925" s="308"/>
      <c r="W925" s="308"/>
      <c r="X925" s="308"/>
      <c r="Y925" s="308"/>
      <c r="Z925" s="308"/>
      <c r="AA925" s="308"/>
      <c r="AB925" s="308"/>
    </row>
    <row r="926" spans="1:28" s="174" customFormat="1">
      <c r="A926" s="308"/>
      <c r="B926" s="308"/>
      <c r="C926" s="308"/>
      <c r="U926" s="308"/>
      <c r="V926" s="308"/>
      <c r="W926" s="308"/>
      <c r="X926" s="308"/>
      <c r="Y926" s="308"/>
      <c r="Z926" s="308"/>
      <c r="AA926" s="308"/>
      <c r="AB926" s="308"/>
    </row>
    <row r="927" spans="1:28" s="174" customFormat="1">
      <c r="A927" s="308"/>
      <c r="B927" s="308"/>
      <c r="C927" s="308"/>
      <c r="U927" s="308"/>
      <c r="V927" s="308"/>
      <c r="W927" s="308"/>
      <c r="X927" s="308"/>
      <c r="Y927" s="308"/>
      <c r="Z927" s="308"/>
      <c r="AA927" s="308"/>
      <c r="AB927" s="308"/>
    </row>
    <row r="928" spans="1:28" s="174" customFormat="1">
      <c r="A928" s="308"/>
      <c r="B928" s="308"/>
      <c r="C928" s="308"/>
      <c r="U928" s="308"/>
      <c r="V928" s="308"/>
      <c r="W928" s="308"/>
      <c r="X928" s="308"/>
      <c r="Y928" s="308"/>
      <c r="Z928" s="308"/>
      <c r="AA928" s="308"/>
      <c r="AB928" s="308"/>
    </row>
    <row r="929" spans="1:28" s="174" customFormat="1">
      <c r="A929" s="308"/>
      <c r="B929" s="308"/>
      <c r="C929" s="308"/>
      <c r="U929" s="308"/>
      <c r="V929" s="308"/>
      <c r="W929" s="308"/>
      <c r="X929" s="308"/>
      <c r="Y929" s="308"/>
      <c r="Z929" s="308"/>
      <c r="AA929" s="308"/>
      <c r="AB929" s="308"/>
    </row>
    <row r="930" spans="1:28" s="174" customFormat="1">
      <c r="A930" s="308"/>
      <c r="B930" s="308"/>
      <c r="C930" s="308"/>
      <c r="U930" s="308"/>
      <c r="V930" s="308"/>
      <c r="W930" s="308"/>
      <c r="X930" s="308"/>
      <c r="Y930" s="308"/>
      <c r="Z930" s="308"/>
      <c r="AA930" s="308"/>
      <c r="AB930" s="308"/>
    </row>
    <row r="931" spans="1:28" s="174" customFormat="1">
      <c r="A931" s="308"/>
      <c r="B931" s="308"/>
      <c r="C931" s="308"/>
      <c r="U931" s="308"/>
      <c r="V931" s="308"/>
      <c r="W931" s="308"/>
      <c r="X931" s="308"/>
      <c r="Y931" s="308"/>
      <c r="Z931" s="308"/>
      <c r="AA931" s="308"/>
      <c r="AB931" s="308"/>
    </row>
    <row r="932" spans="1:28" s="174" customFormat="1">
      <c r="A932" s="308"/>
      <c r="B932" s="308"/>
      <c r="C932" s="308"/>
      <c r="U932" s="308"/>
      <c r="V932" s="308"/>
      <c r="W932" s="308"/>
      <c r="X932" s="308"/>
      <c r="Y932" s="308"/>
      <c r="Z932" s="308"/>
      <c r="AA932" s="308"/>
      <c r="AB932" s="308"/>
    </row>
    <row r="933" spans="1:28" s="174" customFormat="1">
      <c r="A933" s="308"/>
      <c r="B933" s="308"/>
      <c r="C933" s="308"/>
      <c r="U933" s="308"/>
      <c r="V933" s="308"/>
      <c r="W933" s="308"/>
      <c r="X933" s="308"/>
      <c r="Y933" s="308"/>
      <c r="Z933" s="308"/>
      <c r="AA933" s="308"/>
      <c r="AB933" s="308"/>
    </row>
    <row r="934" spans="1:28" s="174" customFormat="1">
      <c r="A934" s="308"/>
      <c r="B934" s="308"/>
      <c r="C934" s="308"/>
      <c r="U934" s="308"/>
      <c r="V934" s="308"/>
      <c r="W934" s="308"/>
      <c r="X934" s="308"/>
      <c r="Y934" s="308"/>
      <c r="Z934" s="308"/>
      <c r="AA934" s="308"/>
      <c r="AB934" s="308"/>
    </row>
    <row r="935" spans="1:28" s="174" customFormat="1">
      <c r="A935" s="308"/>
      <c r="B935" s="308"/>
      <c r="C935" s="308"/>
      <c r="U935" s="308"/>
      <c r="V935" s="308"/>
      <c r="W935" s="308"/>
      <c r="X935" s="308"/>
      <c r="Y935" s="308"/>
      <c r="Z935" s="308"/>
      <c r="AA935" s="308"/>
      <c r="AB935" s="308"/>
    </row>
    <row r="936" spans="1:28" s="174" customFormat="1">
      <c r="A936" s="308"/>
      <c r="B936" s="308"/>
      <c r="C936" s="308"/>
      <c r="U936" s="308"/>
      <c r="V936" s="308"/>
      <c r="W936" s="308"/>
      <c r="X936" s="308"/>
      <c r="Y936" s="308"/>
      <c r="Z936" s="308"/>
      <c r="AA936" s="308"/>
      <c r="AB936" s="308"/>
    </row>
    <row r="937" spans="1:28" s="174" customFormat="1">
      <c r="A937" s="308"/>
      <c r="B937" s="308"/>
      <c r="C937" s="308"/>
      <c r="U937" s="308"/>
      <c r="V937" s="308"/>
      <c r="W937" s="308"/>
      <c r="X937" s="308"/>
      <c r="Y937" s="308"/>
      <c r="Z937" s="308"/>
      <c r="AA937" s="308"/>
      <c r="AB937" s="308"/>
    </row>
    <row r="938" spans="1:28" s="174" customFormat="1">
      <c r="A938" s="308"/>
      <c r="B938" s="308"/>
      <c r="C938" s="308"/>
      <c r="U938" s="308"/>
      <c r="V938" s="308"/>
      <c r="W938" s="308"/>
      <c r="X938" s="308"/>
      <c r="Y938" s="308"/>
      <c r="Z938" s="308"/>
      <c r="AA938" s="308"/>
      <c r="AB938" s="308"/>
    </row>
    <row r="939" spans="1:28" s="174" customFormat="1">
      <c r="A939" s="308"/>
      <c r="B939" s="308"/>
      <c r="C939" s="308"/>
      <c r="U939" s="308"/>
      <c r="V939" s="308"/>
      <c r="W939" s="308"/>
      <c r="X939" s="308"/>
      <c r="Y939" s="308"/>
      <c r="Z939" s="308"/>
      <c r="AA939" s="308"/>
      <c r="AB939" s="308"/>
    </row>
    <row r="940" spans="1:28" s="174" customFormat="1">
      <c r="A940" s="308"/>
      <c r="B940" s="308"/>
      <c r="C940" s="308"/>
      <c r="U940" s="308"/>
      <c r="V940" s="308"/>
      <c r="W940" s="308"/>
      <c r="X940" s="308"/>
      <c r="Y940" s="308"/>
      <c r="Z940" s="308"/>
      <c r="AA940" s="308"/>
      <c r="AB940" s="308"/>
    </row>
    <row r="941" spans="1:28" s="174" customFormat="1">
      <c r="A941" s="308"/>
      <c r="B941" s="308"/>
      <c r="C941" s="308"/>
      <c r="U941" s="308"/>
      <c r="V941" s="308"/>
      <c r="W941" s="308"/>
      <c r="X941" s="308"/>
      <c r="Y941" s="308"/>
      <c r="Z941" s="308"/>
      <c r="AA941" s="308"/>
      <c r="AB941" s="308"/>
    </row>
    <row r="942" spans="1:28" s="174" customFormat="1">
      <c r="A942" s="308"/>
      <c r="B942" s="308"/>
      <c r="C942" s="308"/>
      <c r="U942" s="308"/>
      <c r="V942" s="308"/>
      <c r="W942" s="308"/>
      <c r="X942" s="308"/>
      <c r="Y942" s="308"/>
      <c r="Z942" s="308"/>
      <c r="AA942" s="308"/>
      <c r="AB942" s="308"/>
    </row>
    <row r="943" spans="1:28" s="174" customFormat="1">
      <c r="A943" s="308"/>
      <c r="B943" s="308"/>
      <c r="C943" s="308"/>
      <c r="U943" s="308"/>
      <c r="V943" s="308"/>
      <c r="W943" s="308"/>
      <c r="X943" s="308"/>
      <c r="Y943" s="308"/>
      <c r="Z943" s="308"/>
      <c r="AA943" s="308"/>
      <c r="AB943" s="308"/>
    </row>
    <row r="944" spans="1:28" s="174" customFormat="1">
      <c r="A944" s="308"/>
      <c r="B944" s="308"/>
      <c r="C944" s="308"/>
      <c r="U944" s="308"/>
      <c r="V944" s="308"/>
      <c r="W944" s="308"/>
      <c r="X944" s="308"/>
      <c r="Y944" s="308"/>
      <c r="Z944" s="308"/>
      <c r="AA944" s="308"/>
      <c r="AB944" s="308"/>
    </row>
    <row r="945" spans="1:28" s="174" customFormat="1">
      <c r="A945" s="308"/>
      <c r="B945" s="308"/>
      <c r="C945" s="308"/>
      <c r="U945" s="308"/>
      <c r="V945" s="308"/>
      <c r="W945" s="308"/>
      <c r="X945" s="308"/>
      <c r="Y945" s="308"/>
      <c r="Z945" s="308"/>
      <c r="AA945" s="308"/>
      <c r="AB945" s="308"/>
    </row>
    <row r="946" spans="1:28" s="174" customFormat="1">
      <c r="A946" s="308"/>
      <c r="B946" s="308"/>
      <c r="C946" s="308"/>
      <c r="U946" s="308"/>
      <c r="V946" s="308"/>
      <c r="W946" s="308"/>
      <c r="X946" s="308"/>
      <c r="Y946" s="308"/>
      <c r="Z946" s="308"/>
      <c r="AA946" s="308"/>
      <c r="AB946" s="308"/>
    </row>
    <row r="947" spans="1:28" s="174" customFormat="1">
      <c r="A947" s="308"/>
      <c r="B947" s="308"/>
      <c r="C947" s="308"/>
      <c r="U947" s="308"/>
      <c r="V947" s="308"/>
      <c r="W947" s="308"/>
      <c r="X947" s="308"/>
      <c r="Y947" s="308"/>
      <c r="Z947" s="308"/>
      <c r="AA947" s="308"/>
      <c r="AB947" s="308"/>
    </row>
    <row r="948" spans="1:28" s="174" customFormat="1">
      <c r="A948" s="308"/>
      <c r="B948" s="308"/>
      <c r="C948" s="308"/>
      <c r="U948" s="308"/>
      <c r="V948" s="308"/>
      <c r="W948" s="308"/>
      <c r="X948" s="308"/>
      <c r="Y948" s="308"/>
      <c r="Z948" s="308"/>
      <c r="AA948" s="308"/>
      <c r="AB948" s="308"/>
    </row>
    <row r="949" spans="1:28" s="174" customFormat="1">
      <c r="A949" s="308"/>
      <c r="B949" s="308"/>
      <c r="C949" s="308"/>
      <c r="U949" s="308"/>
      <c r="V949" s="308"/>
      <c r="W949" s="308"/>
      <c r="X949" s="308"/>
      <c r="Y949" s="308"/>
      <c r="Z949" s="308"/>
      <c r="AA949" s="308"/>
      <c r="AB949" s="308"/>
    </row>
    <row r="950" spans="1:28" s="174" customFormat="1">
      <c r="A950" s="308"/>
      <c r="B950" s="308"/>
      <c r="C950" s="308"/>
      <c r="U950" s="308"/>
      <c r="V950" s="308"/>
      <c r="W950" s="308"/>
      <c r="X950" s="308"/>
      <c r="Y950" s="308"/>
      <c r="Z950" s="308"/>
      <c r="AA950" s="308"/>
      <c r="AB950" s="308"/>
    </row>
    <row r="951" spans="1:28" s="174" customFormat="1">
      <c r="A951" s="308"/>
      <c r="B951" s="308"/>
      <c r="C951" s="308"/>
      <c r="U951" s="308"/>
      <c r="V951" s="308"/>
      <c r="W951" s="308"/>
      <c r="X951" s="308"/>
      <c r="Y951" s="308"/>
      <c r="Z951" s="308"/>
      <c r="AA951" s="308"/>
      <c r="AB951" s="308"/>
    </row>
    <row r="952" spans="1:28" s="174" customFormat="1">
      <c r="A952" s="308"/>
      <c r="B952" s="308"/>
      <c r="C952" s="308"/>
      <c r="U952" s="308"/>
      <c r="V952" s="308"/>
      <c r="W952" s="308"/>
      <c r="X952" s="308"/>
      <c r="Y952" s="308"/>
      <c r="Z952" s="308"/>
      <c r="AA952" s="308"/>
      <c r="AB952" s="308"/>
    </row>
    <row r="953" spans="1:28" s="174" customFormat="1">
      <c r="A953" s="308"/>
      <c r="B953" s="308"/>
      <c r="C953" s="308"/>
      <c r="U953" s="308"/>
      <c r="V953" s="308"/>
      <c r="W953" s="308"/>
      <c r="X953" s="308"/>
      <c r="Y953" s="308"/>
      <c r="Z953" s="308"/>
      <c r="AA953" s="308"/>
      <c r="AB953" s="308"/>
    </row>
    <row r="954" spans="1:28" s="174" customFormat="1">
      <c r="A954" s="308"/>
      <c r="B954" s="308"/>
      <c r="C954" s="308"/>
      <c r="U954" s="308"/>
      <c r="V954" s="308"/>
      <c r="W954" s="308"/>
      <c r="X954" s="308"/>
      <c r="Y954" s="308"/>
      <c r="Z954" s="308"/>
      <c r="AA954" s="308"/>
      <c r="AB954" s="308"/>
    </row>
    <row r="955" spans="1:28" s="174" customFormat="1">
      <c r="A955" s="308"/>
      <c r="B955" s="308"/>
      <c r="C955" s="308"/>
      <c r="U955" s="308"/>
      <c r="V955" s="308"/>
      <c r="W955" s="308"/>
      <c r="X955" s="308"/>
      <c r="Y955" s="308"/>
      <c r="Z955" s="308"/>
      <c r="AA955" s="308"/>
      <c r="AB955" s="308"/>
    </row>
    <row r="956" spans="1:28" s="174" customFormat="1">
      <c r="A956" s="308"/>
      <c r="B956" s="308"/>
      <c r="C956" s="308"/>
      <c r="U956" s="308"/>
      <c r="V956" s="308"/>
      <c r="W956" s="308"/>
      <c r="X956" s="308"/>
      <c r="Y956" s="308"/>
      <c r="Z956" s="308"/>
      <c r="AA956" s="308"/>
      <c r="AB956" s="308"/>
    </row>
    <row r="957" spans="1:28" s="174" customFormat="1">
      <c r="A957" s="308"/>
      <c r="B957" s="308"/>
      <c r="C957" s="308"/>
      <c r="U957" s="308"/>
      <c r="V957" s="308"/>
      <c r="W957" s="308"/>
      <c r="X957" s="308"/>
      <c r="Y957" s="308"/>
      <c r="Z957" s="308"/>
      <c r="AA957" s="308"/>
      <c r="AB957" s="308"/>
    </row>
    <row r="958" spans="1:28" s="174" customFormat="1">
      <c r="A958" s="308"/>
      <c r="B958" s="308"/>
      <c r="C958" s="308"/>
      <c r="U958" s="308"/>
      <c r="V958" s="308"/>
      <c r="W958" s="308"/>
      <c r="X958" s="308"/>
      <c r="Y958" s="308"/>
      <c r="Z958" s="308"/>
      <c r="AA958" s="308"/>
      <c r="AB958" s="308"/>
    </row>
    <row r="959" spans="1:28" s="174" customFormat="1">
      <c r="A959" s="308"/>
      <c r="B959" s="308"/>
      <c r="C959" s="308"/>
      <c r="U959" s="308"/>
      <c r="V959" s="308"/>
      <c r="W959" s="308"/>
      <c r="X959" s="308"/>
      <c r="Y959" s="308"/>
      <c r="Z959" s="308"/>
      <c r="AA959" s="308"/>
      <c r="AB959" s="308"/>
    </row>
    <row r="960" spans="1:28" s="174" customFormat="1">
      <c r="A960" s="308"/>
      <c r="B960" s="308"/>
      <c r="C960" s="308"/>
      <c r="U960" s="308"/>
      <c r="V960" s="308"/>
      <c r="W960" s="308"/>
      <c r="X960" s="308"/>
      <c r="Y960" s="308"/>
      <c r="Z960" s="308"/>
      <c r="AA960" s="308"/>
      <c r="AB960" s="308"/>
    </row>
    <row r="961" spans="1:28" s="174" customFormat="1">
      <c r="A961" s="308"/>
      <c r="B961" s="308"/>
      <c r="C961" s="308"/>
      <c r="U961" s="308"/>
      <c r="V961" s="308"/>
      <c r="W961" s="308"/>
      <c r="X961" s="308"/>
      <c r="Y961" s="308"/>
      <c r="Z961" s="308"/>
      <c r="AA961" s="308"/>
      <c r="AB961" s="308"/>
    </row>
    <row r="962" spans="1:28" s="174" customFormat="1">
      <c r="A962" s="308"/>
      <c r="B962" s="308"/>
      <c r="C962" s="308"/>
      <c r="U962" s="308"/>
      <c r="V962" s="308"/>
      <c r="W962" s="308"/>
      <c r="X962" s="308"/>
      <c r="Y962" s="308"/>
      <c r="Z962" s="308"/>
      <c r="AA962" s="308"/>
      <c r="AB962" s="308"/>
    </row>
    <row r="963" spans="1:28" s="174" customFormat="1">
      <c r="A963" s="308"/>
      <c r="B963" s="308"/>
      <c r="C963" s="308"/>
      <c r="U963" s="308"/>
      <c r="V963" s="308"/>
      <c r="W963" s="308"/>
      <c r="X963" s="308"/>
      <c r="Y963" s="308"/>
      <c r="Z963" s="308"/>
      <c r="AA963" s="308"/>
      <c r="AB963" s="308"/>
    </row>
    <row r="964" spans="1:28" s="174" customFormat="1">
      <c r="A964" s="308"/>
      <c r="B964" s="308"/>
      <c r="C964" s="308"/>
      <c r="U964" s="308"/>
      <c r="V964" s="308"/>
      <c r="W964" s="308"/>
      <c r="X964" s="308"/>
      <c r="Y964" s="308"/>
      <c r="Z964" s="308"/>
      <c r="AA964" s="308"/>
      <c r="AB964" s="308"/>
    </row>
    <row r="965" spans="1:28" s="174" customFormat="1">
      <c r="A965" s="308"/>
      <c r="B965" s="308"/>
      <c r="C965" s="308"/>
      <c r="U965" s="308"/>
      <c r="V965" s="308"/>
      <c r="W965" s="308"/>
      <c r="X965" s="308"/>
      <c r="Y965" s="308"/>
      <c r="Z965" s="308"/>
      <c r="AA965" s="308"/>
      <c r="AB965" s="308"/>
    </row>
    <row r="966" spans="1:28" s="174" customFormat="1">
      <c r="A966" s="308"/>
      <c r="B966" s="308"/>
      <c r="C966" s="308"/>
      <c r="U966" s="308"/>
      <c r="V966" s="308"/>
      <c r="W966" s="308"/>
      <c r="X966" s="308"/>
      <c r="Y966" s="308"/>
      <c r="Z966" s="308"/>
      <c r="AA966" s="308"/>
      <c r="AB966" s="308"/>
    </row>
    <row r="967" spans="1:28" s="174" customFormat="1">
      <c r="A967" s="308"/>
      <c r="B967" s="308"/>
      <c r="C967" s="308"/>
      <c r="U967" s="308"/>
      <c r="V967" s="308"/>
      <c r="W967" s="308"/>
      <c r="X967" s="308"/>
      <c r="Y967" s="308"/>
      <c r="Z967" s="308"/>
      <c r="AA967" s="308"/>
      <c r="AB967" s="308"/>
    </row>
    <row r="968" spans="1:28" s="174" customFormat="1">
      <c r="A968" s="308"/>
      <c r="B968" s="308"/>
      <c r="C968" s="308"/>
      <c r="U968" s="308"/>
      <c r="V968" s="308"/>
      <c r="W968" s="308"/>
      <c r="X968" s="308"/>
      <c r="Y968" s="308"/>
      <c r="Z968" s="308"/>
      <c r="AA968" s="308"/>
      <c r="AB968" s="308"/>
    </row>
    <row r="969" spans="1:28" s="174" customFormat="1">
      <c r="A969" s="308"/>
      <c r="B969" s="308"/>
      <c r="C969" s="308"/>
      <c r="U969" s="308"/>
      <c r="V969" s="308"/>
      <c r="W969" s="308"/>
      <c r="X969" s="308"/>
      <c r="Y969" s="308"/>
      <c r="Z969" s="308"/>
      <c r="AA969" s="308"/>
      <c r="AB969" s="308"/>
    </row>
    <row r="970" spans="1:28" s="174" customFormat="1">
      <c r="A970" s="308"/>
      <c r="B970" s="308"/>
      <c r="C970" s="308"/>
      <c r="U970" s="308"/>
      <c r="V970" s="308"/>
      <c r="W970" s="308"/>
      <c r="X970" s="308"/>
      <c r="Y970" s="308"/>
      <c r="Z970" s="308"/>
      <c r="AA970" s="308"/>
      <c r="AB970" s="308"/>
    </row>
    <row r="971" spans="1:28" s="174" customFormat="1">
      <c r="A971" s="308"/>
      <c r="B971" s="308"/>
      <c r="C971" s="308"/>
      <c r="U971" s="308"/>
      <c r="V971" s="308"/>
      <c r="W971" s="308"/>
      <c r="X971" s="308"/>
      <c r="Y971" s="308"/>
      <c r="Z971" s="308"/>
      <c r="AA971" s="308"/>
      <c r="AB971" s="308"/>
    </row>
    <row r="972" spans="1:28" s="174" customFormat="1">
      <c r="A972" s="308"/>
      <c r="B972" s="308"/>
      <c r="C972" s="308"/>
      <c r="U972" s="308"/>
      <c r="V972" s="308"/>
      <c r="W972" s="308"/>
      <c r="X972" s="308"/>
      <c r="Y972" s="308"/>
      <c r="Z972" s="308"/>
      <c r="AA972" s="308"/>
      <c r="AB972" s="308"/>
    </row>
    <row r="973" spans="1:28" s="174" customFormat="1">
      <c r="A973" s="308"/>
      <c r="B973" s="308"/>
      <c r="C973" s="308"/>
      <c r="U973" s="308"/>
      <c r="V973" s="308"/>
      <c r="W973" s="308"/>
      <c r="X973" s="308"/>
      <c r="Y973" s="308"/>
      <c r="Z973" s="308"/>
      <c r="AA973" s="308"/>
      <c r="AB973" s="308"/>
    </row>
    <row r="974" spans="1:28" s="174" customFormat="1">
      <c r="A974" s="308"/>
      <c r="B974" s="308"/>
      <c r="C974" s="308"/>
      <c r="U974" s="308"/>
      <c r="V974" s="308"/>
      <c r="W974" s="308"/>
      <c r="X974" s="308"/>
      <c r="Y974" s="308"/>
      <c r="Z974" s="308"/>
      <c r="AA974" s="308"/>
      <c r="AB974" s="308"/>
    </row>
    <row r="975" spans="1:28" s="174" customFormat="1">
      <c r="A975" s="308"/>
      <c r="B975" s="308"/>
      <c r="C975" s="308"/>
      <c r="U975" s="308"/>
      <c r="V975" s="308"/>
      <c r="W975" s="308"/>
      <c r="X975" s="308"/>
      <c r="Y975" s="308"/>
      <c r="Z975" s="308"/>
      <c r="AA975" s="308"/>
      <c r="AB975" s="308"/>
    </row>
    <row r="976" spans="1:28" s="174" customFormat="1">
      <c r="A976" s="308"/>
      <c r="B976" s="308"/>
      <c r="C976" s="308"/>
      <c r="U976" s="308"/>
      <c r="V976" s="308"/>
      <c r="W976" s="308"/>
      <c r="X976" s="308"/>
      <c r="Y976" s="308"/>
      <c r="Z976" s="308"/>
      <c r="AA976" s="308"/>
      <c r="AB976" s="308"/>
    </row>
    <row r="977" spans="1:28" s="174" customFormat="1">
      <c r="A977" s="308"/>
      <c r="B977" s="308"/>
      <c r="C977" s="308"/>
      <c r="U977" s="308"/>
      <c r="V977" s="308"/>
      <c r="W977" s="308"/>
      <c r="X977" s="308"/>
      <c r="Y977" s="308"/>
      <c r="Z977" s="308"/>
      <c r="AA977" s="308"/>
      <c r="AB977" s="308"/>
    </row>
    <row r="978" spans="1:28" s="174" customFormat="1">
      <c r="A978" s="308"/>
      <c r="B978" s="308"/>
      <c r="C978" s="308"/>
      <c r="U978" s="308"/>
      <c r="V978" s="308"/>
      <c r="W978" s="308"/>
      <c r="X978" s="308"/>
      <c r="Y978" s="308"/>
      <c r="Z978" s="308"/>
      <c r="AA978" s="308"/>
      <c r="AB978" s="308"/>
    </row>
    <row r="979" spans="1:28" s="174" customFormat="1">
      <c r="A979" s="308"/>
      <c r="B979" s="308"/>
      <c r="C979" s="308"/>
      <c r="U979" s="308"/>
      <c r="V979" s="308"/>
      <c r="W979" s="308"/>
      <c r="X979" s="308"/>
      <c r="Y979" s="308"/>
      <c r="Z979" s="308"/>
      <c r="AA979" s="308"/>
      <c r="AB979" s="308"/>
    </row>
    <row r="980" spans="1:28" s="174" customFormat="1">
      <c r="A980" s="308"/>
      <c r="B980" s="308"/>
      <c r="C980" s="308"/>
      <c r="U980" s="308"/>
      <c r="V980" s="308"/>
      <c r="W980" s="308"/>
      <c r="X980" s="308"/>
      <c r="Y980" s="308"/>
      <c r="Z980" s="308"/>
      <c r="AA980" s="308"/>
      <c r="AB980" s="308"/>
    </row>
    <row r="981" spans="1:28" s="174" customFormat="1">
      <c r="A981" s="308"/>
      <c r="B981" s="308"/>
      <c r="C981" s="308"/>
      <c r="U981" s="308"/>
      <c r="V981" s="308"/>
      <c r="W981" s="308"/>
      <c r="X981" s="308"/>
      <c r="Y981" s="308"/>
      <c r="Z981" s="308"/>
      <c r="AA981" s="308"/>
      <c r="AB981" s="308"/>
    </row>
    <row r="982" spans="1:28" s="174" customFormat="1">
      <c r="A982" s="308"/>
      <c r="B982" s="308"/>
      <c r="C982" s="308"/>
      <c r="U982" s="308"/>
      <c r="V982" s="308"/>
      <c r="W982" s="308"/>
      <c r="X982" s="308"/>
      <c r="Y982" s="308"/>
      <c r="Z982" s="308"/>
      <c r="AA982" s="308"/>
      <c r="AB982" s="308"/>
    </row>
    <row r="983" spans="1:28" s="174" customFormat="1">
      <c r="A983" s="308"/>
      <c r="B983" s="308"/>
      <c r="C983" s="308"/>
      <c r="U983" s="308"/>
      <c r="V983" s="308"/>
      <c r="W983" s="308"/>
      <c r="X983" s="308"/>
      <c r="Y983" s="308"/>
      <c r="Z983" s="308"/>
      <c r="AA983" s="308"/>
      <c r="AB983" s="308"/>
    </row>
    <row r="984" spans="1:28" s="174" customFormat="1">
      <c r="A984" s="308"/>
      <c r="B984" s="308"/>
      <c r="C984" s="308"/>
      <c r="U984" s="308"/>
      <c r="V984" s="308"/>
      <c r="W984" s="308"/>
      <c r="X984" s="308"/>
      <c r="Y984" s="308"/>
      <c r="Z984" s="308"/>
      <c r="AA984" s="308"/>
      <c r="AB984" s="308"/>
    </row>
    <row r="985" spans="1:28" s="174" customFormat="1">
      <c r="A985" s="308"/>
      <c r="B985" s="308"/>
      <c r="C985" s="308"/>
      <c r="U985" s="308"/>
      <c r="V985" s="308"/>
      <c r="W985" s="308"/>
      <c r="X985" s="308"/>
      <c r="Y985" s="308"/>
      <c r="Z985" s="308"/>
      <c r="AA985" s="308"/>
      <c r="AB985" s="308"/>
    </row>
    <row r="986" spans="1:28" s="174" customFormat="1">
      <c r="A986" s="308"/>
      <c r="B986" s="308"/>
      <c r="C986" s="308"/>
      <c r="U986" s="308"/>
      <c r="V986" s="308"/>
      <c r="W986" s="308"/>
      <c r="X986" s="308"/>
      <c r="Y986" s="308"/>
      <c r="Z986" s="308"/>
      <c r="AA986" s="308"/>
      <c r="AB986" s="308"/>
    </row>
    <row r="987" spans="1:28" s="174" customFormat="1">
      <c r="A987" s="308"/>
      <c r="B987" s="308"/>
      <c r="C987" s="308"/>
      <c r="U987" s="308"/>
      <c r="V987" s="308"/>
      <c r="W987" s="308"/>
      <c r="X987" s="308"/>
      <c r="Y987" s="308"/>
      <c r="Z987" s="308"/>
      <c r="AA987" s="308"/>
      <c r="AB987" s="308"/>
    </row>
    <row r="988" spans="1:28" s="174" customFormat="1">
      <c r="A988" s="308"/>
      <c r="B988" s="308"/>
      <c r="C988" s="308"/>
      <c r="U988" s="308"/>
      <c r="V988" s="308"/>
      <c r="W988" s="308"/>
      <c r="X988" s="308"/>
      <c r="Y988" s="308"/>
      <c r="Z988" s="308"/>
      <c r="AA988" s="308"/>
      <c r="AB988" s="308"/>
    </row>
    <row r="989" spans="1:28" s="174" customFormat="1">
      <c r="A989" s="308"/>
      <c r="B989" s="308"/>
      <c r="C989" s="308"/>
      <c r="U989" s="308"/>
      <c r="V989" s="308"/>
      <c r="W989" s="308"/>
      <c r="X989" s="308"/>
      <c r="Y989" s="308"/>
      <c r="Z989" s="308"/>
      <c r="AA989" s="308"/>
      <c r="AB989" s="308"/>
    </row>
    <row r="990" spans="1:28" s="174" customFormat="1">
      <c r="A990" s="308"/>
      <c r="B990" s="308"/>
      <c r="C990" s="308"/>
      <c r="U990" s="308"/>
      <c r="V990" s="308"/>
      <c r="W990" s="308"/>
      <c r="X990" s="308"/>
      <c r="Y990" s="308"/>
      <c r="Z990" s="308"/>
      <c r="AA990" s="308"/>
      <c r="AB990" s="308"/>
    </row>
    <row r="991" spans="1:28" s="174" customFormat="1">
      <c r="A991" s="308"/>
      <c r="B991" s="308"/>
      <c r="C991" s="308"/>
      <c r="U991" s="308"/>
      <c r="V991" s="308"/>
      <c r="W991" s="308"/>
      <c r="X991" s="308"/>
      <c r="Y991" s="308"/>
      <c r="Z991" s="308"/>
      <c r="AA991" s="308"/>
      <c r="AB991" s="308"/>
    </row>
    <row r="992" spans="1:28" s="174" customFormat="1">
      <c r="A992" s="308"/>
      <c r="B992" s="308"/>
      <c r="C992" s="308"/>
      <c r="U992" s="308"/>
      <c r="V992" s="308"/>
      <c r="W992" s="308"/>
      <c r="X992" s="308"/>
      <c r="Y992" s="308"/>
      <c r="Z992" s="308"/>
      <c r="AA992" s="308"/>
      <c r="AB992" s="308"/>
    </row>
    <row r="993" spans="1:28" s="174" customFormat="1">
      <c r="A993" s="308"/>
      <c r="B993" s="308"/>
      <c r="C993" s="308"/>
      <c r="U993" s="308"/>
      <c r="V993" s="308"/>
      <c r="W993" s="308"/>
      <c r="X993" s="308"/>
      <c r="Y993" s="308"/>
      <c r="Z993" s="308"/>
      <c r="AA993" s="308"/>
      <c r="AB993" s="308"/>
    </row>
    <row r="994" spans="1:28" s="174" customFormat="1">
      <c r="A994" s="308"/>
      <c r="B994" s="308"/>
      <c r="C994" s="308"/>
      <c r="U994" s="308"/>
      <c r="V994" s="308"/>
      <c r="W994" s="308"/>
      <c r="X994" s="308"/>
      <c r="Y994" s="308"/>
      <c r="Z994" s="308"/>
      <c r="AA994" s="308"/>
      <c r="AB994" s="308"/>
    </row>
    <row r="995" spans="1:28" s="174" customFormat="1">
      <c r="A995" s="308"/>
      <c r="B995" s="308"/>
      <c r="C995" s="308"/>
      <c r="U995" s="308"/>
      <c r="V995" s="308"/>
      <c r="W995" s="308"/>
      <c r="X995" s="308"/>
      <c r="Y995" s="308"/>
      <c r="Z995" s="308"/>
      <c r="AA995" s="308"/>
      <c r="AB995" s="308"/>
    </row>
    <row r="996" spans="1:28" s="174" customFormat="1">
      <c r="A996" s="308"/>
      <c r="B996" s="308"/>
      <c r="C996" s="308"/>
      <c r="U996" s="308"/>
      <c r="V996" s="308"/>
      <c r="W996" s="308"/>
      <c r="X996" s="308"/>
      <c r="Y996" s="308"/>
      <c r="Z996" s="308"/>
      <c r="AA996" s="308"/>
      <c r="AB996" s="308"/>
    </row>
    <row r="997" spans="1:28" s="174" customFormat="1">
      <c r="A997" s="308"/>
      <c r="B997" s="308"/>
      <c r="C997" s="308"/>
      <c r="U997" s="308"/>
      <c r="V997" s="308"/>
      <c r="W997" s="308"/>
      <c r="X997" s="308"/>
      <c r="Y997" s="308"/>
      <c r="Z997" s="308"/>
      <c r="AA997" s="308"/>
      <c r="AB997" s="308"/>
    </row>
    <row r="998" spans="1:28" s="174" customFormat="1">
      <c r="A998" s="308"/>
      <c r="B998" s="308"/>
      <c r="C998" s="308"/>
      <c r="U998" s="308"/>
      <c r="V998" s="308"/>
      <c r="W998" s="308"/>
      <c r="X998" s="308"/>
      <c r="Y998" s="308"/>
      <c r="Z998" s="308"/>
      <c r="AA998" s="308"/>
      <c r="AB998" s="308"/>
    </row>
    <row r="999" spans="1:28" s="174" customFormat="1">
      <c r="A999" s="308"/>
      <c r="B999" s="308"/>
      <c r="C999" s="308"/>
      <c r="U999" s="308"/>
      <c r="V999" s="308"/>
      <c r="W999" s="308"/>
      <c r="X999" s="308"/>
      <c r="Y999" s="308"/>
      <c r="Z999" s="308"/>
      <c r="AA999" s="308"/>
      <c r="AB999" s="308"/>
    </row>
    <row r="1000" spans="1:28" s="174" customFormat="1">
      <c r="A1000" s="308"/>
      <c r="B1000" s="308"/>
      <c r="C1000" s="308"/>
      <c r="U1000" s="308"/>
      <c r="V1000" s="308"/>
      <c r="W1000" s="308"/>
      <c r="X1000" s="308"/>
      <c r="Y1000" s="308"/>
      <c r="Z1000" s="308"/>
      <c r="AA1000" s="308"/>
      <c r="AB1000" s="308"/>
    </row>
    <row r="1001" spans="1:28" s="174" customFormat="1">
      <c r="A1001" s="308"/>
      <c r="B1001" s="308"/>
      <c r="C1001" s="308"/>
      <c r="U1001" s="308"/>
      <c r="V1001" s="308"/>
      <c r="W1001" s="308"/>
      <c r="X1001" s="308"/>
      <c r="Y1001" s="308"/>
      <c r="Z1001" s="308"/>
      <c r="AA1001" s="308"/>
      <c r="AB1001" s="308"/>
    </row>
    <row r="1002" spans="1:28" s="174" customFormat="1">
      <c r="A1002" s="308"/>
      <c r="B1002" s="308"/>
      <c r="C1002" s="308"/>
      <c r="U1002" s="308"/>
      <c r="V1002" s="308"/>
      <c r="W1002" s="308"/>
      <c r="X1002" s="308"/>
      <c r="Y1002" s="308"/>
      <c r="Z1002" s="308"/>
      <c r="AA1002" s="308"/>
      <c r="AB1002" s="308"/>
    </row>
    <row r="1003" spans="1:28" s="174" customFormat="1">
      <c r="A1003" s="308"/>
      <c r="B1003" s="308"/>
      <c r="C1003" s="308"/>
      <c r="U1003" s="308"/>
      <c r="V1003" s="308"/>
      <c r="W1003" s="308"/>
      <c r="X1003" s="308"/>
      <c r="Y1003" s="308"/>
      <c r="Z1003" s="308"/>
      <c r="AA1003" s="308"/>
      <c r="AB1003" s="308"/>
    </row>
    <row r="1004" spans="1:28" s="174" customFormat="1">
      <c r="A1004" s="308"/>
      <c r="B1004" s="308"/>
      <c r="C1004" s="308"/>
      <c r="U1004" s="308"/>
      <c r="V1004" s="308"/>
      <c r="W1004" s="308"/>
      <c r="X1004" s="308"/>
      <c r="Y1004" s="308"/>
      <c r="Z1004" s="308"/>
      <c r="AA1004" s="308"/>
      <c r="AB1004" s="308"/>
    </row>
    <row r="1005" spans="1:28" s="174" customFormat="1">
      <c r="A1005" s="308"/>
      <c r="B1005" s="308"/>
      <c r="C1005" s="308"/>
      <c r="U1005" s="308"/>
      <c r="V1005" s="308"/>
      <c r="W1005" s="308"/>
      <c r="X1005" s="308"/>
      <c r="Y1005" s="308"/>
      <c r="Z1005" s="308"/>
      <c r="AA1005" s="308"/>
      <c r="AB1005" s="308"/>
    </row>
    <row r="1006" spans="1:28" s="174" customFormat="1">
      <c r="A1006" s="308"/>
      <c r="B1006" s="308"/>
      <c r="C1006" s="308"/>
      <c r="U1006" s="308"/>
      <c r="V1006" s="308"/>
      <c r="W1006" s="308"/>
      <c r="X1006" s="308"/>
      <c r="Y1006" s="308"/>
      <c r="Z1006" s="308"/>
      <c r="AA1006" s="308"/>
      <c r="AB1006" s="308"/>
    </row>
    <row r="1007" spans="1:28" s="174" customFormat="1">
      <c r="A1007" s="308"/>
      <c r="B1007" s="308"/>
      <c r="C1007" s="308"/>
      <c r="U1007" s="308"/>
      <c r="V1007" s="308"/>
      <c r="W1007" s="308"/>
      <c r="X1007" s="308"/>
      <c r="Y1007" s="308"/>
      <c r="Z1007" s="308"/>
      <c r="AA1007" s="308"/>
      <c r="AB1007" s="308"/>
    </row>
    <row r="1008" spans="1:28" s="174" customFormat="1">
      <c r="A1008" s="308"/>
      <c r="B1008" s="308"/>
      <c r="C1008" s="308"/>
      <c r="U1008" s="308"/>
      <c r="V1008" s="308"/>
      <c r="W1008" s="308"/>
      <c r="X1008" s="308"/>
      <c r="Y1008" s="308"/>
      <c r="Z1008" s="308"/>
      <c r="AA1008" s="308"/>
      <c r="AB1008" s="308"/>
    </row>
    <row r="1009" spans="1:28" s="174" customFormat="1">
      <c r="A1009" s="308"/>
      <c r="B1009" s="308"/>
      <c r="C1009" s="308"/>
      <c r="U1009" s="308"/>
      <c r="V1009" s="308"/>
      <c r="W1009" s="308"/>
      <c r="X1009" s="308"/>
      <c r="Y1009" s="308"/>
      <c r="Z1009" s="308"/>
      <c r="AA1009" s="308"/>
      <c r="AB1009" s="308"/>
    </row>
    <row r="1010" spans="1:28" s="174" customFormat="1">
      <c r="A1010" s="308"/>
      <c r="B1010" s="308"/>
      <c r="C1010" s="308"/>
      <c r="U1010" s="308"/>
      <c r="V1010" s="308"/>
      <c r="W1010" s="308"/>
      <c r="X1010" s="308"/>
      <c r="Y1010" s="308"/>
      <c r="Z1010" s="308"/>
      <c r="AA1010" s="308"/>
      <c r="AB1010" s="308"/>
    </row>
    <row r="1011" spans="1:28" s="174" customFormat="1">
      <c r="A1011" s="308"/>
      <c r="B1011" s="308"/>
      <c r="C1011" s="308"/>
      <c r="U1011" s="308"/>
      <c r="V1011" s="308"/>
      <c r="W1011" s="308"/>
      <c r="X1011" s="308"/>
      <c r="Y1011" s="308"/>
      <c r="Z1011" s="308"/>
      <c r="AA1011" s="308"/>
      <c r="AB1011" s="308"/>
    </row>
    <row r="1012" spans="1:28" s="174" customFormat="1">
      <c r="A1012" s="308"/>
      <c r="B1012" s="308"/>
      <c r="C1012" s="308"/>
      <c r="U1012" s="308"/>
      <c r="V1012" s="308"/>
      <c r="W1012" s="308"/>
      <c r="X1012" s="308"/>
      <c r="Y1012" s="308"/>
      <c r="Z1012" s="308"/>
      <c r="AA1012" s="308"/>
      <c r="AB1012" s="308"/>
    </row>
    <row r="1013" spans="1:28" s="174" customFormat="1">
      <c r="A1013" s="308"/>
      <c r="B1013" s="308"/>
      <c r="C1013" s="308"/>
      <c r="U1013" s="308"/>
      <c r="V1013" s="308"/>
      <c r="W1013" s="308"/>
      <c r="X1013" s="308"/>
      <c r="Y1013" s="308"/>
      <c r="Z1013" s="308"/>
      <c r="AA1013" s="308"/>
      <c r="AB1013" s="308"/>
    </row>
    <row r="1014" spans="1:28" s="174" customFormat="1">
      <c r="A1014" s="308"/>
      <c r="B1014" s="308"/>
      <c r="C1014" s="308"/>
      <c r="U1014" s="308"/>
      <c r="V1014" s="308"/>
      <c r="W1014" s="308"/>
      <c r="X1014" s="308"/>
      <c r="Y1014" s="308"/>
      <c r="Z1014" s="308"/>
      <c r="AA1014" s="308"/>
      <c r="AB1014" s="308"/>
    </row>
    <row r="1015" spans="1:28" s="174" customFormat="1">
      <c r="A1015" s="308"/>
      <c r="B1015" s="308"/>
      <c r="C1015" s="308"/>
      <c r="U1015" s="308"/>
      <c r="V1015" s="308"/>
      <c r="W1015" s="308"/>
      <c r="X1015" s="308"/>
      <c r="Y1015" s="308"/>
      <c r="Z1015" s="308"/>
      <c r="AA1015" s="308"/>
      <c r="AB1015" s="308"/>
    </row>
    <row r="1016" spans="1:28" s="174" customFormat="1">
      <c r="A1016" s="308"/>
      <c r="B1016" s="308"/>
      <c r="C1016" s="308"/>
      <c r="U1016" s="308"/>
      <c r="V1016" s="308"/>
      <c r="W1016" s="308"/>
      <c r="X1016" s="308"/>
      <c r="Y1016" s="308"/>
      <c r="Z1016" s="308"/>
      <c r="AA1016" s="308"/>
      <c r="AB1016" s="308"/>
    </row>
    <row r="1017" spans="1:28" s="174" customFormat="1">
      <c r="A1017" s="308"/>
      <c r="B1017" s="308"/>
      <c r="C1017" s="308"/>
      <c r="U1017" s="308"/>
      <c r="V1017" s="308"/>
      <c r="W1017" s="308"/>
      <c r="X1017" s="308"/>
      <c r="Y1017" s="308"/>
      <c r="Z1017" s="308"/>
      <c r="AA1017" s="308"/>
      <c r="AB1017" s="308"/>
    </row>
    <row r="1018" spans="1:28" s="174" customFormat="1">
      <c r="A1018" s="308"/>
      <c r="B1018" s="308"/>
      <c r="C1018" s="308"/>
      <c r="U1018" s="308"/>
      <c r="V1018" s="308"/>
      <c r="W1018" s="308"/>
      <c r="X1018" s="308"/>
      <c r="Y1018" s="308"/>
      <c r="Z1018" s="308"/>
      <c r="AA1018" s="308"/>
      <c r="AB1018" s="308"/>
    </row>
    <row r="1019" spans="1:28" s="174" customFormat="1">
      <c r="A1019" s="308"/>
      <c r="B1019" s="308"/>
      <c r="C1019" s="308"/>
      <c r="U1019" s="308"/>
      <c r="V1019" s="308"/>
      <c r="W1019" s="308"/>
      <c r="X1019" s="308"/>
      <c r="Y1019" s="308"/>
      <c r="Z1019" s="308"/>
      <c r="AA1019" s="308"/>
      <c r="AB1019" s="308"/>
    </row>
    <row r="1020" spans="1:28" s="174" customFormat="1">
      <c r="A1020" s="308"/>
      <c r="B1020" s="308"/>
      <c r="C1020" s="308"/>
      <c r="U1020" s="308"/>
      <c r="V1020" s="308"/>
      <c r="W1020" s="308"/>
      <c r="X1020" s="308"/>
      <c r="Y1020" s="308"/>
      <c r="Z1020" s="308"/>
      <c r="AA1020" s="308"/>
      <c r="AB1020" s="308"/>
    </row>
    <row r="1021" spans="1:28" s="174" customFormat="1">
      <c r="A1021" s="308"/>
      <c r="B1021" s="308"/>
      <c r="C1021" s="308"/>
      <c r="U1021" s="308"/>
      <c r="V1021" s="308"/>
      <c r="W1021" s="308"/>
      <c r="X1021" s="308"/>
      <c r="Y1021" s="308"/>
      <c r="Z1021" s="308"/>
      <c r="AA1021" s="308"/>
      <c r="AB1021" s="308"/>
    </row>
    <row r="1022" spans="1:28" s="174" customFormat="1">
      <c r="A1022" s="308"/>
      <c r="B1022" s="308"/>
      <c r="C1022" s="308"/>
      <c r="U1022" s="308"/>
      <c r="V1022" s="308"/>
      <c r="W1022" s="308"/>
      <c r="X1022" s="308"/>
      <c r="Y1022" s="308"/>
      <c r="Z1022" s="308"/>
      <c r="AA1022" s="308"/>
      <c r="AB1022" s="308"/>
    </row>
    <row r="1023" spans="1:28" s="174" customFormat="1">
      <c r="A1023" s="308"/>
      <c r="B1023" s="308"/>
      <c r="C1023" s="308"/>
      <c r="U1023" s="308"/>
      <c r="V1023" s="308"/>
      <c r="W1023" s="308"/>
      <c r="X1023" s="308"/>
      <c r="Y1023" s="308"/>
      <c r="Z1023" s="308"/>
      <c r="AA1023" s="308"/>
      <c r="AB1023" s="308"/>
    </row>
    <row r="1024" spans="1:28" s="174" customFormat="1">
      <c r="A1024" s="308"/>
      <c r="B1024" s="308"/>
      <c r="C1024" s="308"/>
      <c r="U1024" s="308"/>
      <c r="V1024" s="308"/>
      <c r="W1024" s="308"/>
      <c r="X1024" s="308"/>
      <c r="Y1024" s="308"/>
      <c r="Z1024" s="308"/>
      <c r="AA1024" s="308"/>
      <c r="AB1024" s="308"/>
    </row>
    <row r="1025" spans="1:28" s="174" customFormat="1">
      <c r="A1025" s="308"/>
      <c r="B1025" s="308"/>
      <c r="C1025" s="308"/>
      <c r="U1025" s="308"/>
      <c r="V1025" s="308"/>
      <c r="W1025" s="308"/>
      <c r="X1025" s="308"/>
      <c r="Y1025" s="308"/>
      <c r="Z1025" s="308"/>
      <c r="AA1025" s="308"/>
      <c r="AB1025" s="308"/>
    </row>
    <row r="1026" spans="1:28" s="174" customFormat="1">
      <c r="A1026" s="308"/>
      <c r="B1026" s="308"/>
      <c r="C1026" s="308"/>
      <c r="U1026" s="308"/>
      <c r="V1026" s="308"/>
      <c r="W1026" s="308"/>
      <c r="X1026" s="308"/>
      <c r="Y1026" s="308"/>
      <c r="Z1026" s="308"/>
      <c r="AA1026" s="308"/>
      <c r="AB1026" s="308"/>
    </row>
    <row r="1027" spans="1:28" s="174" customFormat="1">
      <c r="A1027" s="308"/>
      <c r="B1027" s="308"/>
      <c r="C1027" s="308"/>
      <c r="U1027" s="308"/>
      <c r="V1027" s="308"/>
      <c r="W1027" s="308"/>
      <c r="X1027" s="308"/>
      <c r="Y1027" s="308"/>
      <c r="Z1027" s="308"/>
      <c r="AA1027" s="308"/>
      <c r="AB1027" s="308"/>
    </row>
    <row r="1028" spans="1:28" s="174" customFormat="1">
      <c r="A1028" s="308"/>
      <c r="B1028" s="308"/>
      <c r="C1028" s="308"/>
      <c r="U1028" s="308"/>
      <c r="V1028" s="308"/>
      <c r="W1028" s="308"/>
      <c r="X1028" s="308"/>
      <c r="Y1028" s="308"/>
      <c r="Z1028" s="308"/>
      <c r="AA1028" s="308"/>
      <c r="AB1028" s="308"/>
    </row>
    <row r="1029" spans="1:28" s="174" customFormat="1">
      <c r="A1029" s="308"/>
      <c r="B1029" s="308"/>
      <c r="C1029" s="308"/>
      <c r="U1029" s="308"/>
      <c r="V1029" s="308"/>
      <c r="W1029" s="308"/>
      <c r="X1029" s="308"/>
      <c r="Y1029" s="308"/>
      <c r="Z1029" s="308"/>
      <c r="AA1029" s="308"/>
      <c r="AB1029" s="308"/>
    </row>
    <row r="1030" spans="1:28" s="174" customFormat="1">
      <c r="A1030" s="308"/>
      <c r="B1030" s="308"/>
      <c r="C1030" s="308"/>
      <c r="U1030" s="308"/>
      <c r="V1030" s="308"/>
      <c r="W1030" s="308"/>
      <c r="X1030" s="308"/>
      <c r="Y1030" s="308"/>
      <c r="Z1030" s="308"/>
      <c r="AA1030" s="308"/>
      <c r="AB1030" s="308"/>
    </row>
    <row r="1031" spans="1:28" s="174" customFormat="1">
      <c r="A1031" s="308"/>
      <c r="B1031" s="308"/>
      <c r="C1031" s="308"/>
      <c r="U1031" s="308"/>
      <c r="V1031" s="308"/>
      <c r="W1031" s="308"/>
      <c r="X1031" s="308"/>
      <c r="Y1031" s="308"/>
      <c r="Z1031" s="308"/>
      <c r="AA1031" s="308"/>
      <c r="AB1031" s="308"/>
    </row>
    <row r="1032" spans="1:28" s="174" customFormat="1">
      <c r="A1032" s="308"/>
      <c r="B1032" s="308"/>
      <c r="C1032" s="308"/>
      <c r="U1032" s="308"/>
      <c r="V1032" s="308"/>
      <c r="W1032" s="308"/>
      <c r="X1032" s="308"/>
      <c r="Y1032" s="308"/>
      <c r="Z1032" s="308"/>
      <c r="AA1032" s="308"/>
      <c r="AB1032" s="308"/>
    </row>
    <row r="1033" spans="1:28" s="174" customFormat="1">
      <c r="A1033" s="308"/>
      <c r="B1033" s="308"/>
      <c r="C1033" s="308"/>
      <c r="U1033" s="308"/>
      <c r="V1033" s="308"/>
      <c r="W1033" s="308"/>
      <c r="X1033" s="308"/>
      <c r="Y1033" s="308"/>
      <c r="Z1033" s="308"/>
      <c r="AA1033" s="308"/>
      <c r="AB1033" s="308"/>
    </row>
    <row r="1034" spans="1:28" s="174" customFormat="1">
      <c r="A1034" s="308"/>
      <c r="B1034" s="308"/>
      <c r="C1034" s="308"/>
      <c r="U1034" s="308"/>
      <c r="V1034" s="308"/>
      <c r="W1034" s="308"/>
      <c r="X1034" s="308"/>
      <c r="Y1034" s="308"/>
      <c r="Z1034" s="308"/>
      <c r="AA1034" s="308"/>
      <c r="AB1034" s="308"/>
    </row>
    <row r="1035" spans="1:28" s="174" customFormat="1">
      <c r="A1035" s="308"/>
      <c r="B1035" s="308"/>
      <c r="C1035" s="308"/>
      <c r="U1035" s="308"/>
      <c r="V1035" s="308"/>
      <c r="W1035" s="308"/>
      <c r="X1035" s="308"/>
      <c r="Y1035" s="308"/>
      <c r="Z1035" s="308"/>
      <c r="AA1035" s="308"/>
      <c r="AB1035" s="308"/>
    </row>
    <row r="1036" spans="1:28" s="174" customFormat="1">
      <c r="A1036" s="308"/>
      <c r="B1036" s="308"/>
      <c r="C1036" s="308"/>
      <c r="U1036" s="308"/>
      <c r="V1036" s="308"/>
      <c r="W1036" s="308"/>
      <c r="X1036" s="308"/>
      <c r="Y1036" s="308"/>
      <c r="Z1036" s="308"/>
      <c r="AA1036" s="308"/>
      <c r="AB1036" s="308"/>
    </row>
    <row r="1037" spans="1:28" s="174" customFormat="1">
      <c r="A1037" s="308"/>
      <c r="B1037" s="308"/>
      <c r="C1037" s="308"/>
      <c r="U1037" s="308"/>
      <c r="V1037" s="308"/>
      <c r="W1037" s="308"/>
      <c r="X1037" s="308"/>
      <c r="Y1037" s="308"/>
      <c r="Z1037" s="308"/>
      <c r="AA1037" s="308"/>
      <c r="AB1037" s="308"/>
    </row>
    <row r="1038" spans="1:28" s="174" customFormat="1">
      <c r="A1038" s="308"/>
      <c r="B1038" s="308"/>
      <c r="C1038" s="308"/>
      <c r="U1038" s="308"/>
      <c r="V1038" s="308"/>
      <c r="W1038" s="308"/>
      <c r="X1038" s="308"/>
      <c r="Y1038" s="308"/>
      <c r="Z1038" s="308"/>
      <c r="AA1038" s="308"/>
      <c r="AB1038" s="308"/>
    </row>
    <row r="1039" spans="1:28" s="174" customFormat="1">
      <c r="A1039" s="308"/>
      <c r="B1039" s="308"/>
      <c r="C1039" s="308"/>
      <c r="U1039" s="308"/>
      <c r="V1039" s="308"/>
      <c r="W1039" s="308"/>
      <c r="X1039" s="308"/>
      <c r="Y1039" s="308"/>
      <c r="Z1039" s="308"/>
      <c r="AA1039" s="308"/>
      <c r="AB1039" s="308"/>
    </row>
    <row r="1040" spans="1:28" s="174" customFormat="1">
      <c r="A1040" s="308"/>
      <c r="B1040" s="308"/>
      <c r="C1040" s="308"/>
      <c r="U1040" s="308"/>
      <c r="V1040" s="308"/>
      <c r="W1040" s="308"/>
      <c r="X1040" s="308"/>
      <c r="Y1040" s="308"/>
      <c r="Z1040" s="308"/>
      <c r="AA1040" s="308"/>
      <c r="AB1040" s="308"/>
    </row>
    <row r="1041" spans="1:28" s="174" customFormat="1">
      <c r="A1041" s="308"/>
      <c r="B1041" s="308"/>
      <c r="C1041" s="308"/>
      <c r="U1041" s="308"/>
      <c r="V1041" s="308"/>
      <c r="W1041" s="308"/>
      <c r="X1041" s="308"/>
      <c r="Y1041" s="308"/>
      <c r="Z1041" s="308"/>
      <c r="AA1041" s="308"/>
      <c r="AB1041" s="308"/>
    </row>
    <row r="1042" spans="1:28" s="174" customFormat="1">
      <c r="A1042" s="308"/>
      <c r="B1042" s="308"/>
      <c r="C1042" s="308"/>
      <c r="U1042" s="308"/>
      <c r="V1042" s="308"/>
      <c r="W1042" s="308"/>
      <c r="X1042" s="308"/>
      <c r="Y1042" s="308"/>
      <c r="Z1042" s="308"/>
      <c r="AA1042" s="308"/>
      <c r="AB1042" s="308"/>
    </row>
    <row r="1043" spans="1:28" s="174" customFormat="1">
      <c r="A1043" s="308"/>
      <c r="B1043" s="308"/>
      <c r="C1043" s="308"/>
      <c r="U1043" s="308"/>
      <c r="V1043" s="308"/>
      <c r="W1043" s="308"/>
      <c r="X1043" s="308"/>
      <c r="Y1043" s="308"/>
      <c r="Z1043" s="308"/>
      <c r="AA1043" s="308"/>
      <c r="AB1043" s="308"/>
    </row>
    <row r="1044" spans="1:28" s="174" customFormat="1">
      <c r="A1044" s="308"/>
      <c r="B1044" s="308"/>
      <c r="C1044" s="308"/>
      <c r="U1044" s="308"/>
      <c r="V1044" s="308"/>
      <c r="W1044" s="308"/>
      <c r="X1044" s="308"/>
      <c r="Y1044" s="308"/>
      <c r="Z1044" s="308"/>
      <c r="AA1044" s="308"/>
      <c r="AB1044" s="308"/>
    </row>
    <row r="1045" spans="1:28" s="174" customFormat="1">
      <c r="A1045" s="308"/>
      <c r="B1045" s="308"/>
      <c r="C1045" s="308"/>
      <c r="U1045" s="308"/>
      <c r="V1045" s="308"/>
      <c r="W1045" s="308"/>
      <c r="X1045" s="308"/>
      <c r="Y1045" s="308"/>
      <c r="Z1045" s="308"/>
      <c r="AA1045" s="308"/>
      <c r="AB1045" s="308"/>
    </row>
    <row r="1046" spans="1:28" s="174" customFormat="1">
      <c r="A1046" s="308"/>
      <c r="B1046" s="308"/>
      <c r="C1046" s="308"/>
      <c r="U1046" s="308"/>
      <c r="V1046" s="308"/>
      <c r="W1046" s="308"/>
      <c r="X1046" s="308"/>
      <c r="Y1046" s="308"/>
      <c r="Z1046" s="308"/>
      <c r="AA1046" s="308"/>
      <c r="AB1046" s="308"/>
    </row>
    <row r="1047" spans="1:28" s="174" customFormat="1">
      <c r="A1047" s="308"/>
      <c r="B1047" s="308"/>
      <c r="C1047" s="308"/>
      <c r="U1047" s="308"/>
      <c r="V1047" s="308"/>
      <c r="W1047" s="308"/>
      <c r="X1047" s="308"/>
      <c r="Y1047" s="308"/>
      <c r="Z1047" s="308"/>
      <c r="AA1047" s="308"/>
      <c r="AB1047" s="308"/>
    </row>
    <row r="1048" spans="1:28" s="174" customFormat="1">
      <c r="A1048" s="308"/>
      <c r="B1048" s="308"/>
      <c r="C1048" s="308"/>
      <c r="U1048" s="308"/>
      <c r="V1048" s="308"/>
      <c r="W1048" s="308"/>
      <c r="X1048" s="308"/>
      <c r="Y1048" s="308"/>
      <c r="Z1048" s="308"/>
      <c r="AA1048" s="308"/>
      <c r="AB1048" s="308"/>
    </row>
    <row r="1049" spans="1:28" s="174" customFormat="1">
      <c r="A1049" s="308"/>
      <c r="B1049" s="308"/>
      <c r="C1049" s="308"/>
      <c r="U1049" s="308"/>
      <c r="V1049" s="308"/>
      <c r="W1049" s="308"/>
      <c r="X1049" s="308"/>
      <c r="Y1049" s="308"/>
      <c r="Z1049" s="308"/>
      <c r="AA1049" s="308"/>
      <c r="AB1049" s="308"/>
    </row>
    <row r="1050" spans="1:28" s="174" customFormat="1">
      <c r="A1050" s="308"/>
      <c r="B1050" s="308"/>
      <c r="C1050" s="308"/>
      <c r="U1050" s="308"/>
      <c r="V1050" s="308"/>
      <c r="W1050" s="308"/>
      <c r="X1050" s="308"/>
      <c r="Y1050" s="308"/>
      <c r="Z1050" s="308"/>
      <c r="AA1050" s="308"/>
      <c r="AB1050" s="308"/>
    </row>
    <row r="1051" spans="1:28" s="174" customFormat="1">
      <c r="A1051" s="308"/>
      <c r="B1051" s="308"/>
      <c r="C1051" s="308"/>
      <c r="U1051" s="308"/>
      <c r="V1051" s="308"/>
      <c r="W1051" s="308"/>
      <c r="X1051" s="308"/>
      <c r="Y1051" s="308"/>
      <c r="Z1051" s="308"/>
      <c r="AA1051" s="308"/>
      <c r="AB1051" s="308"/>
    </row>
    <row r="1052" spans="1:28" s="174" customFormat="1">
      <c r="A1052" s="308"/>
      <c r="B1052" s="308"/>
      <c r="C1052" s="308"/>
      <c r="U1052" s="308"/>
      <c r="V1052" s="308"/>
      <c r="W1052" s="308"/>
      <c r="X1052" s="308"/>
      <c r="Y1052" s="308"/>
      <c r="Z1052" s="308"/>
      <c r="AA1052" s="308"/>
      <c r="AB1052" s="308"/>
    </row>
    <row r="1053" spans="1:28" s="174" customFormat="1">
      <c r="A1053" s="308"/>
      <c r="B1053" s="308"/>
      <c r="C1053" s="308"/>
      <c r="U1053" s="308"/>
      <c r="V1053" s="308"/>
      <c r="W1053" s="308"/>
      <c r="X1053" s="308"/>
      <c r="Y1053" s="308"/>
      <c r="Z1053" s="308"/>
      <c r="AA1053" s="308"/>
      <c r="AB1053" s="308"/>
    </row>
    <row r="1054" spans="1:28" s="174" customFormat="1">
      <c r="A1054" s="308"/>
      <c r="B1054" s="308"/>
      <c r="C1054" s="308"/>
      <c r="U1054" s="308"/>
      <c r="V1054" s="308"/>
      <c r="W1054" s="308"/>
      <c r="X1054" s="308"/>
      <c r="Y1054" s="308"/>
      <c r="Z1054" s="308"/>
      <c r="AA1054" s="308"/>
      <c r="AB1054" s="308"/>
    </row>
    <row r="1055" spans="1:28" s="174" customFormat="1">
      <c r="A1055" s="308"/>
      <c r="B1055" s="308"/>
      <c r="C1055" s="308"/>
      <c r="U1055" s="308"/>
      <c r="V1055" s="308"/>
      <c r="W1055" s="308"/>
      <c r="X1055" s="308"/>
      <c r="Y1055" s="308"/>
      <c r="Z1055" s="308"/>
      <c r="AA1055" s="308"/>
      <c r="AB1055" s="308"/>
    </row>
    <row r="1056" spans="1:28" s="174" customFormat="1">
      <c r="A1056" s="308"/>
      <c r="B1056" s="308"/>
      <c r="C1056" s="308"/>
      <c r="U1056" s="308"/>
      <c r="V1056" s="308"/>
      <c r="W1056" s="308"/>
      <c r="X1056" s="308"/>
      <c r="Y1056" s="308"/>
      <c r="Z1056" s="308"/>
      <c r="AA1056" s="308"/>
      <c r="AB1056" s="308"/>
    </row>
    <row r="1057" spans="1:28" s="174" customFormat="1">
      <c r="A1057" s="308"/>
      <c r="B1057" s="308"/>
      <c r="C1057" s="308"/>
      <c r="U1057" s="308"/>
      <c r="V1057" s="308"/>
      <c r="W1057" s="308"/>
      <c r="X1057" s="308"/>
      <c r="Y1057" s="308"/>
      <c r="Z1057" s="308"/>
      <c r="AA1057" s="308"/>
      <c r="AB1057" s="308"/>
    </row>
    <row r="1058" spans="1:28" s="174" customFormat="1">
      <c r="A1058" s="308"/>
      <c r="B1058" s="308"/>
      <c r="C1058" s="308"/>
      <c r="U1058" s="308"/>
      <c r="V1058" s="308"/>
      <c r="W1058" s="308"/>
      <c r="X1058" s="308"/>
      <c r="Y1058" s="308"/>
      <c r="Z1058" s="308"/>
      <c r="AA1058" s="308"/>
      <c r="AB1058" s="308"/>
    </row>
    <row r="1059" spans="1:28" s="174" customFormat="1">
      <c r="A1059" s="308"/>
      <c r="B1059" s="308"/>
      <c r="C1059" s="308"/>
      <c r="U1059" s="308"/>
      <c r="V1059" s="308"/>
      <c r="W1059" s="308"/>
      <c r="X1059" s="308"/>
      <c r="Y1059" s="308"/>
      <c r="Z1059" s="308"/>
      <c r="AA1059" s="308"/>
      <c r="AB1059" s="308"/>
    </row>
    <row r="1060" spans="1:28" s="174" customFormat="1">
      <c r="A1060" s="308"/>
      <c r="B1060" s="308"/>
      <c r="C1060" s="308"/>
      <c r="U1060" s="308"/>
      <c r="V1060" s="308"/>
      <c r="W1060" s="308"/>
      <c r="X1060" s="308"/>
      <c r="Y1060" s="308"/>
      <c r="Z1060" s="308"/>
      <c r="AA1060" s="308"/>
      <c r="AB1060" s="308"/>
    </row>
    <row r="1061" spans="1:28" s="174" customFormat="1">
      <c r="A1061" s="308"/>
      <c r="B1061" s="308"/>
      <c r="C1061" s="308"/>
      <c r="U1061" s="308"/>
      <c r="V1061" s="308"/>
      <c r="W1061" s="308"/>
      <c r="X1061" s="308"/>
      <c r="Y1061" s="308"/>
      <c r="Z1061" s="308"/>
      <c r="AA1061" s="308"/>
      <c r="AB1061" s="308"/>
    </row>
    <row r="1062" spans="1:28" s="174" customFormat="1">
      <c r="A1062" s="308"/>
      <c r="B1062" s="308"/>
      <c r="C1062" s="308"/>
      <c r="U1062" s="308"/>
      <c r="V1062" s="308"/>
      <c r="W1062" s="308"/>
      <c r="X1062" s="308"/>
      <c r="Y1062" s="308"/>
      <c r="Z1062" s="308"/>
      <c r="AA1062" s="308"/>
      <c r="AB1062" s="308"/>
    </row>
    <row r="1063" spans="1:28" s="174" customFormat="1">
      <c r="A1063" s="308"/>
      <c r="B1063" s="308"/>
      <c r="C1063" s="308"/>
      <c r="U1063" s="308"/>
      <c r="V1063" s="308"/>
      <c r="W1063" s="308"/>
      <c r="X1063" s="308"/>
      <c r="Y1063" s="308"/>
      <c r="Z1063" s="308"/>
      <c r="AA1063" s="308"/>
      <c r="AB1063" s="308"/>
    </row>
    <row r="1064" spans="1:28" s="174" customFormat="1">
      <c r="A1064" s="308"/>
      <c r="B1064" s="308"/>
      <c r="C1064" s="308"/>
      <c r="U1064" s="308"/>
      <c r="V1064" s="308"/>
      <c r="W1064" s="308"/>
      <c r="X1064" s="308"/>
      <c r="Y1064" s="308"/>
      <c r="Z1064" s="308"/>
      <c r="AA1064" s="308"/>
      <c r="AB1064" s="308"/>
    </row>
    <row r="1065" spans="1:28" s="174" customFormat="1">
      <c r="A1065" s="308"/>
      <c r="B1065" s="308"/>
      <c r="C1065" s="308"/>
      <c r="U1065" s="308"/>
      <c r="V1065" s="308"/>
      <c r="W1065" s="308"/>
      <c r="X1065" s="308"/>
      <c r="Y1065" s="308"/>
      <c r="Z1065" s="308"/>
      <c r="AA1065" s="308"/>
      <c r="AB1065" s="308"/>
    </row>
    <row r="1066" spans="1:28" s="174" customFormat="1">
      <c r="A1066" s="308"/>
      <c r="B1066" s="308"/>
      <c r="C1066" s="308"/>
      <c r="U1066" s="308"/>
      <c r="V1066" s="308"/>
      <c r="W1066" s="308"/>
      <c r="X1066" s="308"/>
      <c r="Y1066" s="308"/>
      <c r="Z1066" s="308"/>
      <c r="AA1066" s="308"/>
      <c r="AB1066" s="308"/>
    </row>
    <row r="1067" spans="1:28" s="174" customFormat="1">
      <c r="A1067" s="308"/>
      <c r="B1067" s="308"/>
      <c r="C1067" s="308"/>
      <c r="U1067" s="308"/>
      <c r="V1067" s="308"/>
      <c r="W1067" s="308"/>
      <c r="X1067" s="308"/>
      <c r="Y1067" s="308"/>
      <c r="Z1067" s="308"/>
      <c r="AA1067" s="308"/>
      <c r="AB1067" s="308"/>
    </row>
    <row r="1068" spans="1:28" s="174" customFormat="1">
      <c r="A1068" s="308"/>
      <c r="B1068" s="308"/>
      <c r="C1068" s="308"/>
      <c r="U1068" s="308"/>
      <c r="V1068" s="308"/>
      <c r="W1068" s="308"/>
      <c r="X1068" s="308"/>
      <c r="Y1068" s="308"/>
      <c r="Z1068" s="308"/>
      <c r="AA1068" s="308"/>
      <c r="AB1068" s="308"/>
    </row>
    <row r="1069" spans="1:28" s="174" customFormat="1">
      <c r="A1069" s="308"/>
      <c r="B1069" s="308"/>
      <c r="C1069" s="308"/>
      <c r="U1069" s="308"/>
      <c r="V1069" s="308"/>
      <c r="W1069" s="308"/>
      <c r="X1069" s="308"/>
      <c r="Y1069" s="308"/>
      <c r="Z1069" s="308"/>
      <c r="AA1069" s="308"/>
      <c r="AB1069" s="308"/>
    </row>
    <row r="1070" spans="1:28" s="174" customFormat="1">
      <c r="A1070" s="308"/>
      <c r="B1070" s="308"/>
      <c r="C1070" s="308"/>
      <c r="U1070" s="308"/>
      <c r="V1070" s="308"/>
      <c r="W1070" s="308"/>
      <c r="X1070" s="308"/>
      <c r="Y1070" s="308"/>
      <c r="Z1070" s="308"/>
      <c r="AA1070" s="308"/>
      <c r="AB1070" s="308"/>
    </row>
    <row r="1071" spans="1:28" s="174" customFormat="1">
      <c r="A1071" s="308"/>
      <c r="B1071" s="308"/>
      <c r="C1071" s="308"/>
      <c r="U1071" s="308"/>
      <c r="V1071" s="308"/>
      <c r="W1071" s="308"/>
      <c r="X1071" s="308"/>
      <c r="Y1071" s="308"/>
      <c r="Z1071" s="308"/>
      <c r="AA1071" s="308"/>
      <c r="AB1071" s="308"/>
    </row>
    <row r="1072" spans="1:28" s="174" customFormat="1">
      <c r="A1072" s="308"/>
      <c r="B1072" s="308"/>
      <c r="C1072" s="308"/>
      <c r="U1072" s="308"/>
      <c r="V1072" s="308"/>
      <c r="W1072" s="308"/>
      <c r="X1072" s="308"/>
      <c r="Y1072" s="308"/>
      <c r="Z1072" s="308"/>
      <c r="AA1072" s="308"/>
      <c r="AB1072" s="308"/>
    </row>
    <row r="1073" spans="1:28" s="174" customFormat="1">
      <c r="A1073" s="308"/>
      <c r="B1073" s="308"/>
      <c r="C1073" s="308"/>
      <c r="U1073" s="308"/>
      <c r="V1073" s="308"/>
      <c r="W1073" s="308"/>
      <c r="X1073" s="308"/>
      <c r="Y1073" s="308"/>
      <c r="Z1073" s="308"/>
      <c r="AA1073" s="308"/>
      <c r="AB1073" s="308"/>
    </row>
    <row r="1074" spans="1:28" s="174" customFormat="1">
      <c r="A1074" s="308"/>
      <c r="B1074" s="308"/>
      <c r="C1074" s="308"/>
      <c r="U1074" s="308"/>
      <c r="V1074" s="308"/>
      <c r="W1074" s="308"/>
      <c r="X1074" s="308"/>
      <c r="Y1074" s="308"/>
      <c r="Z1074" s="308"/>
      <c r="AA1074" s="308"/>
      <c r="AB1074" s="308"/>
    </row>
    <row r="1075" spans="1:28" s="174" customFormat="1">
      <c r="A1075" s="308"/>
      <c r="B1075" s="308"/>
      <c r="C1075" s="308"/>
      <c r="U1075" s="308"/>
      <c r="V1075" s="308"/>
      <c r="W1075" s="308"/>
      <c r="X1075" s="308"/>
      <c r="Y1075" s="308"/>
      <c r="Z1075" s="308"/>
      <c r="AA1075" s="308"/>
      <c r="AB1075" s="308"/>
    </row>
    <row r="1076" spans="1:28" s="174" customFormat="1">
      <c r="A1076" s="308"/>
      <c r="B1076" s="308"/>
      <c r="C1076" s="308"/>
      <c r="U1076" s="308"/>
      <c r="V1076" s="308"/>
      <c r="W1076" s="308"/>
      <c r="X1076" s="308"/>
      <c r="Y1076" s="308"/>
      <c r="Z1076" s="308"/>
      <c r="AA1076" s="308"/>
      <c r="AB1076" s="308"/>
    </row>
    <row r="1077" spans="1:28" s="174" customFormat="1">
      <c r="A1077" s="308"/>
      <c r="B1077" s="308"/>
      <c r="C1077" s="308"/>
      <c r="U1077" s="308"/>
      <c r="V1077" s="308"/>
      <c r="W1077" s="308"/>
      <c r="X1077" s="308"/>
      <c r="Y1077" s="308"/>
      <c r="Z1077" s="308"/>
      <c r="AA1077" s="308"/>
      <c r="AB1077" s="308"/>
    </row>
    <row r="1078" spans="1:28" s="174" customFormat="1">
      <c r="A1078" s="308"/>
      <c r="B1078" s="308"/>
      <c r="C1078" s="308"/>
      <c r="U1078" s="308"/>
      <c r="V1078" s="308"/>
      <c r="W1078" s="308"/>
      <c r="X1078" s="308"/>
      <c r="Y1078" s="308"/>
      <c r="Z1078" s="308"/>
      <c r="AA1078" s="308"/>
      <c r="AB1078" s="308"/>
    </row>
    <row r="1079" spans="1:28" s="174" customFormat="1">
      <c r="A1079" s="308"/>
      <c r="B1079" s="308"/>
      <c r="C1079" s="308"/>
      <c r="U1079" s="308"/>
      <c r="V1079" s="308"/>
      <c r="W1079" s="308"/>
      <c r="X1079" s="308"/>
      <c r="Y1079" s="308"/>
      <c r="Z1079" s="308"/>
      <c r="AA1079" s="308"/>
      <c r="AB1079" s="308"/>
    </row>
    <row r="1080" spans="1:28" s="174" customFormat="1">
      <c r="A1080" s="308"/>
      <c r="B1080" s="308"/>
      <c r="C1080" s="308"/>
      <c r="U1080" s="308"/>
      <c r="V1080" s="308"/>
      <c r="W1080" s="308"/>
      <c r="X1080" s="308"/>
      <c r="Y1080" s="308"/>
      <c r="Z1080" s="308"/>
      <c r="AA1080" s="308"/>
      <c r="AB1080" s="308"/>
    </row>
    <row r="1081" spans="1:28" s="174" customFormat="1">
      <c r="A1081" s="308"/>
      <c r="B1081" s="308"/>
      <c r="C1081" s="308"/>
      <c r="U1081" s="308"/>
      <c r="V1081" s="308"/>
      <c r="W1081" s="308"/>
      <c r="X1081" s="308"/>
      <c r="Y1081" s="308"/>
      <c r="Z1081" s="308"/>
      <c r="AA1081" s="308"/>
      <c r="AB1081" s="308"/>
    </row>
    <row r="1082" spans="1:28" s="174" customFormat="1">
      <c r="A1082" s="308"/>
      <c r="B1082" s="308"/>
      <c r="C1082" s="308"/>
      <c r="U1082" s="308"/>
      <c r="V1082" s="308"/>
      <c r="W1082" s="308"/>
      <c r="X1082" s="308"/>
      <c r="Y1082" s="308"/>
      <c r="Z1082" s="308"/>
      <c r="AA1082" s="308"/>
      <c r="AB1082" s="308"/>
    </row>
    <row r="1083" spans="1:28" s="174" customFormat="1">
      <c r="A1083" s="308"/>
      <c r="B1083" s="308"/>
      <c r="C1083" s="308"/>
      <c r="U1083" s="308"/>
      <c r="V1083" s="308"/>
      <c r="W1083" s="308"/>
      <c r="X1083" s="308"/>
      <c r="Y1083" s="308"/>
      <c r="Z1083" s="308"/>
      <c r="AA1083" s="308"/>
      <c r="AB1083" s="308"/>
    </row>
    <row r="1084" spans="1:28" s="174" customFormat="1">
      <c r="A1084" s="308"/>
      <c r="B1084" s="308"/>
      <c r="C1084" s="308"/>
      <c r="U1084" s="308"/>
      <c r="V1084" s="308"/>
      <c r="W1084" s="308"/>
      <c r="X1084" s="308"/>
      <c r="Y1084" s="308"/>
      <c r="Z1084" s="308"/>
      <c r="AA1084" s="308"/>
      <c r="AB1084" s="308"/>
    </row>
    <row r="1085" spans="1:28" s="174" customFormat="1">
      <c r="A1085" s="308"/>
      <c r="B1085" s="308"/>
      <c r="C1085" s="308"/>
      <c r="U1085" s="308"/>
      <c r="V1085" s="308"/>
      <c r="W1085" s="308"/>
      <c r="X1085" s="308"/>
      <c r="Y1085" s="308"/>
      <c r="Z1085" s="308"/>
      <c r="AA1085" s="308"/>
      <c r="AB1085" s="308"/>
    </row>
    <row r="1086" spans="1:28" s="174" customFormat="1">
      <c r="A1086" s="308"/>
      <c r="B1086" s="308"/>
      <c r="C1086" s="308"/>
      <c r="U1086" s="308"/>
      <c r="V1086" s="308"/>
      <c r="W1086" s="308"/>
      <c r="X1086" s="308"/>
      <c r="Y1086" s="308"/>
      <c r="Z1086" s="308"/>
      <c r="AA1086" s="308"/>
      <c r="AB1086" s="308"/>
    </row>
    <row r="1087" spans="1:28" s="174" customFormat="1">
      <c r="A1087" s="308"/>
      <c r="B1087" s="308"/>
      <c r="C1087" s="308"/>
      <c r="U1087" s="308"/>
      <c r="V1087" s="308"/>
      <c r="W1087" s="308"/>
      <c r="X1087" s="308"/>
      <c r="Y1087" s="308"/>
      <c r="Z1087" s="308"/>
      <c r="AA1087" s="308"/>
      <c r="AB1087" s="308"/>
    </row>
    <row r="1088" spans="1:28" s="174" customFormat="1">
      <c r="A1088" s="308"/>
      <c r="B1088" s="308"/>
      <c r="C1088" s="308"/>
      <c r="U1088" s="308"/>
      <c r="V1088" s="308"/>
      <c r="W1088" s="308"/>
      <c r="X1088" s="308"/>
      <c r="Y1088" s="308"/>
      <c r="Z1088" s="308"/>
      <c r="AA1088" s="308"/>
      <c r="AB1088" s="308"/>
    </row>
    <row r="1089" spans="1:28" s="174" customFormat="1">
      <c r="A1089" s="308"/>
      <c r="B1089" s="308"/>
      <c r="C1089" s="308"/>
      <c r="U1089" s="308"/>
      <c r="V1089" s="308"/>
      <c r="W1089" s="308"/>
      <c r="X1089" s="308"/>
      <c r="Y1089" s="308"/>
      <c r="Z1089" s="308"/>
      <c r="AA1089" s="308"/>
      <c r="AB1089" s="308"/>
    </row>
    <row r="1090" spans="1:28" s="174" customFormat="1">
      <c r="A1090" s="308"/>
      <c r="B1090" s="308"/>
      <c r="C1090" s="308"/>
      <c r="U1090" s="308"/>
      <c r="V1090" s="308"/>
      <c r="W1090" s="308"/>
      <c r="X1090" s="308"/>
      <c r="Y1090" s="308"/>
      <c r="Z1090" s="308"/>
      <c r="AA1090" s="308"/>
      <c r="AB1090" s="308"/>
    </row>
    <row r="1091" spans="1:28" s="174" customFormat="1">
      <c r="A1091" s="308"/>
      <c r="B1091" s="308"/>
      <c r="C1091" s="308"/>
      <c r="U1091" s="308"/>
      <c r="V1091" s="308"/>
      <c r="W1091" s="308"/>
      <c r="X1091" s="308"/>
      <c r="Y1091" s="308"/>
      <c r="Z1091" s="308"/>
      <c r="AA1091" s="308"/>
      <c r="AB1091" s="308"/>
    </row>
    <row r="1092" spans="1:28" s="174" customFormat="1">
      <c r="A1092" s="308"/>
      <c r="B1092" s="308"/>
      <c r="C1092" s="308"/>
      <c r="U1092" s="308"/>
      <c r="V1092" s="308"/>
      <c r="W1092" s="308"/>
      <c r="X1092" s="308"/>
      <c r="Y1092" s="308"/>
      <c r="Z1092" s="308"/>
      <c r="AA1092" s="308"/>
      <c r="AB1092" s="308"/>
    </row>
    <row r="1093" spans="1:28" s="174" customFormat="1">
      <c r="A1093" s="308"/>
      <c r="B1093" s="308"/>
      <c r="C1093" s="308"/>
      <c r="U1093" s="308"/>
      <c r="V1093" s="308"/>
      <c r="W1093" s="308"/>
      <c r="X1093" s="308"/>
      <c r="Y1093" s="308"/>
      <c r="Z1093" s="308"/>
      <c r="AA1093" s="308"/>
      <c r="AB1093" s="308"/>
    </row>
    <row r="1094" spans="1:28" s="174" customFormat="1">
      <c r="A1094" s="308"/>
      <c r="B1094" s="308"/>
      <c r="C1094" s="308"/>
      <c r="U1094" s="308"/>
      <c r="V1094" s="308"/>
      <c r="W1094" s="308"/>
      <c r="X1094" s="308"/>
      <c r="Y1094" s="308"/>
      <c r="Z1094" s="308"/>
      <c r="AA1094" s="308"/>
      <c r="AB1094" s="308"/>
    </row>
    <row r="1095" spans="1:28" s="174" customFormat="1">
      <c r="A1095" s="308"/>
      <c r="B1095" s="308"/>
      <c r="C1095" s="308"/>
      <c r="U1095" s="308"/>
      <c r="V1095" s="308"/>
      <c r="W1095" s="308"/>
      <c r="X1095" s="308"/>
      <c r="Y1095" s="308"/>
      <c r="Z1095" s="308"/>
      <c r="AA1095" s="308"/>
      <c r="AB1095" s="308"/>
    </row>
    <row r="1096" spans="1:28" s="174" customFormat="1">
      <c r="A1096" s="308"/>
      <c r="B1096" s="308"/>
      <c r="C1096" s="308"/>
      <c r="U1096" s="308"/>
      <c r="V1096" s="308"/>
      <c r="W1096" s="308"/>
      <c r="X1096" s="308"/>
      <c r="Y1096" s="308"/>
      <c r="Z1096" s="308"/>
      <c r="AA1096" s="308"/>
      <c r="AB1096" s="308"/>
    </row>
    <row r="1097" spans="1:28" s="174" customFormat="1">
      <c r="A1097" s="308"/>
      <c r="B1097" s="308"/>
      <c r="C1097" s="308"/>
      <c r="U1097" s="308"/>
      <c r="V1097" s="308"/>
      <c r="W1097" s="308"/>
      <c r="X1097" s="308"/>
      <c r="Y1097" s="308"/>
      <c r="Z1097" s="308"/>
      <c r="AA1097" s="308"/>
      <c r="AB1097" s="308"/>
    </row>
    <row r="1098" spans="1:28" s="174" customFormat="1">
      <c r="A1098" s="308"/>
      <c r="B1098" s="308"/>
      <c r="C1098" s="308"/>
      <c r="U1098" s="308"/>
      <c r="V1098" s="308"/>
      <c r="W1098" s="308"/>
      <c r="X1098" s="308"/>
      <c r="Y1098" s="308"/>
      <c r="Z1098" s="308"/>
      <c r="AA1098" s="308"/>
      <c r="AB1098" s="308"/>
    </row>
    <row r="1099" spans="1:28" s="174" customFormat="1">
      <c r="A1099" s="308"/>
      <c r="B1099" s="308"/>
      <c r="C1099" s="308"/>
      <c r="U1099" s="308"/>
      <c r="V1099" s="308"/>
      <c r="W1099" s="308"/>
      <c r="X1099" s="308"/>
      <c r="Y1099" s="308"/>
      <c r="Z1099" s="308"/>
      <c r="AA1099" s="308"/>
      <c r="AB1099" s="308"/>
    </row>
    <row r="1100" spans="1:28" s="174" customFormat="1">
      <c r="A1100" s="308"/>
      <c r="B1100" s="308"/>
      <c r="C1100" s="308"/>
      <c r="U1100" s="308"/>
      <c r="V1100" s="308"/>
      <c r="W1100" s="308"/>
      <c r="X1100" s="308"/>
      <c r="Y1100" s="308"/>
      <c r="Z1100" s="308"/>
      <c r="AA1100" s="308"/>
      <c r="AB1100" s="308"/>
    </row>
    <row r="1101" spans="1:28" s="174" customFormat="1">
      <c r="A1101" s="308"/>
      <c r="B1101" s="308"/>
      <c r="C1101" s="308"/>
      <c r="U1101" s="308"/>
      <c r="V1101" s="308"/>
      <c r="W1101" s="308"/>
      <c r="X1101" s="308"/>
      <c r="Y1101" s="308"/>
      <c r="Z1101" s="308"/>
      <c r="AA1101" s="308"/>
      <c r="AB1101" s="308"/>
    </row>
    <row r="1102" spans="1:28" s="174" customFormat="1">
      <c r="A1102" s="308"/>
      <c r="B1102" s="308"/>
      <c r="C1102" s="308"/>
      <c r="U1102" s="308"/>
      <c r="V1102" s="308"/>
      <c r="W1102" s="308"/>
      <c r="X1102" s="308"/>
      <c r="Y1102" s="308"/>
      <c r="Z1102" s="308"/>
      <c r="AA1102" s="308"/>
      <c r="AB1102" s="308"/>
    </row>
    <row r="1103" spans="1:28" s="174" customFormat="1">
      <c r="A1103" s="308"/>
      <c r="B1103" s="308"/>
      <c r="C1103" s="308"/>
      <c r="U1103" s="308"/>
      <c r="V1103" s="308"/>
      <c r="W1103" s="308"/>
      <c r="X1103" s="308"/>
      <c r="Y1103" s="308"/>
      <c r="Z1103" s="308"/>
      <c r="AA1103" s="308"/>
      <c r="AB1103" s="308"/>
    </row>
    <row r="1104" spans="1:28" s="174" customFormat="1">
      <c r="A1104" s="308"/>
      <c r="B1104" s="308"/>
      <c r="C1104" s="308"/>
      <c r="U1104" s="308"/>
      <c r="V1104" s="308"/>
      <c r="W1104" s="308"/>
      <c r="X1104" s="308"/>
      <c r="Y1104" s="308"/>
      <c r="Z1104" s="308"/>
      <c r="AA1104" s="308"/>
      <c r="AB1104" s="308"/>
    </row>
    <row r="1105" spans="1:28" s="174" customFormat="1">
      <c r="A1105" s="308"/>
      <c r="B1105" s="308"/>
      <c r="C1105" s="308"/>
      <c r="U1105" s="308"/>
      <c r="V1105" s="308"/>
      <c r="W1105" s="308"/>
      <c r="X1105" s="308"/>
      <c r="Y1105" s="308"/>
      <c r="Z1105" s="308"/>
      <c r="AA1105" s="308"/>
      <c r="AB1105" s="308"/>
    </row>
    <row r="1106" spans="1:28" s="174" customFormat="1">
      <c r="A1106" s="308"/>
      <c r="B1106" s="308"/>
      <c r="C1106" s="308"/>
      <c r="U1106" s="308"/>
      <c r="V1106" s="308"/>
      <c r="W1106" s="308"/>
      <c r="X1106" s="308"/>
      <c r="Y1106" s="308"/>
      <c r="Z1106" s="308"/>
      <c r="AA1106" s="308"/>
      <c r="AB1106" s="308"/>
    </row>
    <row r="1107" spans="1:28" s="174" customFormat="1">
      <c r="A1107" s="308"/>
      <c r="B1107" s="308"/>
      <c r="C1107" s="308"/>
      <c r="U1107" s="308"/>
      <c r="V1107" s="308"/>
      <c r="W1107" s="308"/>
      <c r="X1107" s="308"/>
      <c r="Y1107" s="308"/>
      <c r="Z1107" s="308"/>
      <c r="AA1107" s="308"/>
      <c r="AB1107" s="308"/>
    </row>
    <row r="1108" spans="1:28" s="174" customFormat="1">
      <c r="A1108" s="308"/>
      <c r="B1108" s="308"/>
      <c r="C1108" s="308"/>
      <c r="U1108" s="308"/>
      <c r="V1108" s="308"/>
      <c r="W1108" s="308"/>
      <c r="X1108" s="308"/>
      <c r="Y1108" s="308"/>
      <c r="Z1108" s="308"/>
      <c r="AA1108" s="308"/>
      <c r="AB1108" s="308"/>
    </row>
    <row r="1109" spans="1:28" s="174" customFormat="1">
      <c r="A1109" s="308"/>
      <c r="B1109" s="308"/>
      <c r="C1109" s="308"/>
      <c r="U1109" s="308"/>
      <c r="V1109" s="308"/>
      <c r="W1109" s="308"/>
      <c r="X1109" s="308"/>
      <c r="Y1109" s="308"/>
      <c r="Z1109" s="308"/>
      <c r="AA1109" s="308"/>
      <c r="AB1109" s="308"/>
    </row>
    <row r="1110" spans="1:28" s="174" customFormat="1">
      <c r="A1110" s="308"/>
      <c r="B1110" s="308"/>
      <c r="C1110" s="308"/>
      <c r="U1110" s="308"/>
      <c r="V1110" s="308"/>
      <c r="W1110" s="308"/>
      <c r="X1110" s="308"/>
      <c r="Y1110" s="308"/>
      <c r="Z1110" s="308"/>
      <c r="AA1110" s="308"/>
      <c r="AB1110" s="308"/>
    </row>
    <row r="1111" spans="1:28" s="174" customFormat="1">
      <c r="A1111" s="308"/>
      <c r="B1111" s="308"/>
      <c r="C1111" s="308"/>
      <c r="U1111" s="308"/>
      <c r="V1111" s="308"/>
      <c r="W1111" s="308"/>
      <c r="X1111" s="308"/>
      <c r="Y1111" s="308"/>
      <c r="Z1111" s="308"/>
      <c r="AA1111" s="308"/>
      <c r="AB1111" s="308"/>
    </row>
    <row r="1112" spans="1:28" s="174" customFormat="1">
      <c r="A1112" s="308"/>
      <c r="B1112" s="308"/>
      <c r="C1112" s="308"/>
      <c r="U1112" s="308"/>
      <c r="V1112" s="308"/>
      <c r="W1112" s="308"/>
      <c r="X1112" s="308"/>
      <c r="Y1112" s="308"/>
      <c r="Z1112" s="308"/>
      <c r="AA1112" s="308"/>
      <c r="AB1112" s="308"/>
    </row>
    <row r="1113" spans="1:28" s="174" customFormat="1">
      <c r="A1113" s="308"/>
      <c r="B1113" s="308"/>
      <c r="C1113" s="308"/>
      <c r="U1113" s="308"/>
      <c r="V1113" s="308"/>
      <c r="W1113" s="308"/>
      <c r="X1113" s="308"/>
      <c r="Y1113" s="308"/>
      <c r="Z1113" s="308"/>
      <c r="AA1113" s="308"/>
      <c r="AB1113" s="308"/>
    </row>
    <row r="1114" spans="1:28" s="174" customFormat="1">
      <c r="A1114" s="308"/>
      <c r="B1114" s="308"/>
      <c r="C1114" s="308"/>
      <c r="U1114" s="308"/>
      <c r="V1114" s="308"/>
      <c r="W1114" s="308"/>
      <c r="X1114" s="308"/>
      <c r="Y1114" s="308"/>
      <c r="Z1114" s="308"/>
      <c r="AA1114" s="308"/>
      <c r="AB1114" s="308"/>
    </row>
    <row r="1115" spans="1:28" s="174" customFormat="1">
      <c r="A1115" s="308"/>
      <c r="B1115" s="308"/>
      <c r="C1115" s="308"/>
      <c r="U1115" s="308"/>
      <c r="V1115" s="308"/>
      <c r="W1115" s="308"/>
      <c r="X1115" s="308"/>
      <c r="Y1115" s="308"/>
      <c r="Z1115" s="308"/>
      <c r="AA1115" s="308"/>
      <c r="AB1115" s="308"/>
    </row>
    <row r="1116" spans="1:28" s="174" customFormat="1">
      <c r="A1116" s="308"/>
      <c r="B1116" s="308"/>
      <c r="C1116" s="308"/>
      <c r="U1116" s="308"/>
      <c r="V1116" s="308"/>
      <c r="W1116" s="308"/>
      <c r="X1116" s="308"/>
      <c r="Y1116" s="308"/>
      <c r="Z1116" s="308"/>
      <c r="AA1116" s="308"/>
      <c r="AB1116" s="308"/>
    </row>
    <row r="1117" spans="1:28" s="174" customFormat="1">
      <c r="A1117" s="308"/>
      <c r="B1117" s="308"/>
      <c r="C1117" s="308"/>
      <c r="U1117" s="308"/>
      <c r="V1117" s="308"/>
      <c r="W1117" s="308"/>
      <c r="X1117" s="308"/>
      <c r="Y1117" s="308"/>
      <c r="Z1117" s="308"/>
      <c r="AA1117" s="308"/>
      <c r="AB1117" s="308"/>
    </row>
    <row r="1118" spans="1:28" s="174" customFormat="1">
      <c r="A1118" s="308"/>
      <c r="B1118" s="308"/>
      <c r="C1118" s="308"/>
      <c r="U1118" s="308"/>
      <c r="V1118" s="308"/>
      <c r="W1118" s="308"/>
      <c r="X1118" s="308"/>
      <c r="Y1118" s="308"/>
      <c r="Z1118" s="308"/>
      <c r="AA1118" s="308"/>
      <c r="AB1118" s="308"/>
    </row>
    <row r="1119" spans="1:28" s="174" customFormat="1">
      <c r="A1119" s="308"/>
      <c r="B1119" s="308"/>
      <c r="C1119" s="308"/>
      <c r="U1119" s="308"/>
      <c r="V1119" s="308"/>
      <c r="W1119" s="308"/>
      <c r="X1119" s="308"/>
      <c r="Y1119" s="308"/>
      <c r="Z1119" s="308"/>
      <c r="AA1119" s="308"/>
      <c r="AB1119" s="308"/>
    </row>
    <row r="1120" spans="1:28" s="174" customFormat="1">
      <c r="A1120" s="308"/>
      <c r="B1120" s="308"/>
      <c r="C1120" s="308"/>
      <c r="U1120" s="308"/>
      <c r="V1120" s="308"/>
      <c r="W1120" s="308"/>
      <c r="X1120" s="308"/>
      <c r="Y1120" s="308"/>
      <c r="Z1120" s="308"/>
      <c r="AA1120" s="308"/>
      <c r="AB1120" s="308"/>
    </row>
    <row r="1121" spans="1:28" s="174" customFormat="1">
      <c r="A1121" s="308"/>
      <c r="B1121" s="308"/>
      <c r="C1121" s="308"/>
      <c r="U1121" s="308"/>
      <c r="V1121" s="308"/>
      <c r="W1121" s="308"/>
      <c r="X1121" s="308"/>
      <c r="Y1121" s="308"/>
      <c r="Z1121" s="308"/>
      <c r="AA1121" s="308"/>
      <c r="AB1121" s="308"/>
    </row>
    <row r="1122" spans="1:28" s="174" customFormat="1">
      <c r="A1122" s="308"/>
      <c r="B1122" s="308"/>
      <c r="C1122" s="308"/>
      <c r="U1122" s="308"/>
      <c r="V1122" s="308"/>
      <c r="W1122" s="308"/>
      <c r="X1122" s="308"/>
      <c r="Y1122" s="308"/>
      <c r="Z1122" s="308"/>
      <c r="AA1122" s="308"/>
      <c r="AB1122" s="308"/>
    </row>
    <row r="1123" spans="1:28" s="174" customFormat="1">
      <c r="A1123" s="308"/>
      <c r="B1123" s="308"/>
      <c r="C1123" s="308"/>
      <c r="U1123" s="308"/>
      <c r="V1123" s="308"/>
      <c r="W1123" s="308"/>
      <c r="X1123" s="308"/>
      <c r="Y1123" s="308"/>
      <c r="Z1123" s="308"/>
      <c r="AA1123" s="308"/>
      <c r="AB1123" s="308"/>
    </row>
    <row r="1124" spans="1:28" s="174" customFormat="1">
      <c r="A1124" s="308"/>
      <c r="B1124" s="308"/>
      <c r="C1124" s="308"/>
      <c r="U1124" s="308"/>
      <c r="V1124" s="308"/>
      <c r="W1124" s="308"/>
      <c r="X1124" s="308"/>
      <c r="Y1124" s="308"/>
      <c r="Z1124" s="308"/>
      <c r="AA1124" s="308"/>
      <c r="AB1124" s="308"/>
    </row>
    <row r="1125" spans="1:28" s="174" customFormat="1">
      <c r="A1125" s="308"/>
      <c r="B1125" s="308"/>
      <c r="C1125" s="308"/>
      <c r="U1125" s="308"/>
      <c r="V1125" s="308"/>
      <c r="W1125" s="308"/>
      <c r="X1125" s="308"/>
      <c r="Y1125" s="308"/>
      <c r="Z1125" s="308"/>
      <c r="AA1125" s="308"/>
      <c r="AB1125" s="308"/>
    </row>
    <row r="1126" spans="1:28" s="174" customFormat="1">
      <c r="A1126" s="308"/>
      <c r="B1126" s="308"/>
      <c r="C1126" s="308"/>
      <c r="U1126" s="308"/>
      <c r="V1126" s="308"/>
      <c r="W1126" s="308"/>
      <c r="X1126" s="308"/>
      <c r="Y1126" s="308"/>
      <c r="Z1126" s="308"/>
      <c r="AA1126" s="308"/>
      <c r="AB1126" s="308"/>
    </row>
    <row r="1127" spans="1:28" s="174" customFormat="1">
      <c r="A1127" s="308"/>
      <c r="B1127" s="308"/>
      <c r="C1127" s="308"/>
      <c r="U1127" s="308"/>
      <c r="V1127" s="308"/>
      <c r="W1127" s="308"/>
      <c r="X1127" s="308"/>
      <c r="Y1127" s="308"/>
      <c r="Z1127" s="308"/>
      <c r="AA1127" s="308"/>
      <c r="AB1127" s="308"/>
    </row>
    <row r="1128" spans="1:28" s="174" customFormat="1">
      <c r="A1128" s="308"/>
      <c r="B1128" s="308"/>
      <c r="C1128" s="308"/>
      <c r="U1128" s="308"/>
      <c r="V1128" s="308"/>
      <c r="W1128" s="308"/>
      <c r="X1128" s="308"/>
      <c r="Y1128" s="308"/>
      <c r="Z1128" s="308"/>
      <c r="AA1128" s="308"/>
      <c r="AB1128" s="308"/>
    </row>
    <row r="1129" spans="1:28" s="174" customFormat="1">
      <c r="A1129" s="308"/>
      <c r="B1129" s="308"/>
      <c r="C1129" s="308"/>
      <c r="U1129" s="308"/>
      <c r="V1129" s="308"/>
      <c r="W1129" s="308"/>
      <c r="X1129" s="308"/>
      <c r="Y1129" s="308"/>
      <c r="Z1129" s="308"/>
      <c r="AA1129" s="308"/>
      <c r="AB1129" s="308"/>
    </row>
    <row r="1130" spans="1:28" s="174" customFormat="1">
      <c r="A1130" s="308"/>
      <c r="B1130" s="308"/>
      <c r="C1130" s="308"/>
      <c r="U1130" s="308"/>
      <c r="V1130" s="308"/>
      <c r="W1130" s="308"/>
      <c r="X1130" s="308"/>
      <c r="Y1130" s="308"/>
      <c r="Z1130" s="308"/>
      <c r="AA1130" s="308"/>
      <c r="AB1130" s="308"/>
    </row>
    <row r="1131" spans="1:28" s="174" customFormat="1">
      <c r="A1131" s="308"/>
      <c r="B1131" s="308"/>
      <c r="C1131" s="308"/>
      <c r="U1131" s="308"/>
      <c r="V1131" s="308"/>
      <c r="W1131" s="308"/>
      <c r="X1131" s="308"/>
      <c r="Y1131" s="308"/>
      <c r="Z1131" s="308"/>
      <c r="AA1131" s="308"/>
      <c r="AB1131" s="308"/>
    </row>
    <row r="1132" spans="1:28" s="174" customFormat="1">
      <c r="A1132" s="308"/>
      <c r="B1132" s="308"/>
      <c r="C1132" s="308"/>
      <c r="U1132" s="308"/>
      <c r="V1132" s="308"/>
      <c r="W1132" s="308"/>
      <c r="X1132" s="308"/>
      <c r="Y1132" s="308"/>
      <c r="Z1132" s="308"/>
      <c r="AA1132" s="308"/>
      <c r="AB1132" s="308"/>
    </row>
    <row r="1133" spans="1:28" s="174" customFormat="1">
      <c r="A1133" s="308"/>
      <c r="B1133" s="308"/>
      <c r="C1133" s="308"/>
      <c r="U1133" s="308"/>
      <c r="V1133" s="308"/>
      <c r="W1133" s="308"/>
      <c r="X1133" s="308"/>
      <c r="Y1133" s="308"/>
      <c r="Z1133" s="308"/>
      <c r="AA1133" s="308"/>
      <c r="AB1133" s="308"/>
    </row>
    <row r="1134" spans="1:28" s="174" customFormat="1">
      <c r="A1134" s="308"/>
      <c r="B1134" s="308"/>
      <c r="C1134" s="308"/>
      <c r="U1134" s="308"/>
      <c r="V1134" s="308"/>
      <c r="W1134" s="308"/>
      <c r="X1134" s="308"/>
      <c r="Y1134" s="308"/>
      <c r="Z1134" s="308"/>
      <c r="AA1134" s="308"/>
      <c r="AB1134" s="308"/>
    </row>
    <row r="1135" spans="1:28" s="174" customFormat="1">
      <c r="A1135" s="308"/>
      <c r="B1135" s="308"/>
      <c r="C1135" s="308"/>
      <c r="U1135" s="308"/>
      <c r="V1135" s="308"/>
      <c r="W1135" s="308"/>
      <c r="X1135" s="308"/>
      <c r="Y1135" s="308"/>
      <c r="Z1135" s="308"/>
      <c r="AA1135" s="308"/>
      <c r="AB1135" s="308"/>
    </row>
    <row r="1136" spans="1:28" s="174" customFormat="1">
      <c r="A1136" s="308"/>
      <c r="B1136" s="308"/>
      <c r="C1136" s="308"/>
      <c r="U1136" s="308"/>
      <c r="V1136" s="308"/>
      <c r="W1136" s="308"/>
      <c r="X1136" s="308"/>
      <c r="Y1136" s="308"/>
      <c r="Z1136" s="308"/>
      <c r="AA1136" s="308"/>
      <c r="AB1136" s="308"/>
    </row>
    <row r="1137" spans="1:28" s="174" customFormat="1">
      <c r="A1137" s="308"/>
      <c r="B1137" s="308"/>
      <c r="C1137" s="308"/>
      <c r="U1137" s="308"/>
      <c r="V1137" s="308"/>
      <c r="W1137" s="308"/>
      <c r="X1137" s="308"/>
      <c r="Y1137" s="308"/>
      <c r="Z1137" s="308"/>
      <c r="AA1137" s="308"/>
      <c r="AB1137" s="308"/>
    </row>
    <row r="1138" spans="1:28" s="174" customFormat="1">
      <c r="A1138" s="308"/>
      <c r="B1138" s="308"/>
      <c r="C1138" s="308"/>
      <c r="U1138" s="308"/>
      <c r="V1138" s="308"/>
      <c r="W1138" s="308"/>
      <c r="X1138" s="308"/>
      <c r="Y1138" s="308"/>
      <c r="Z1138" s="308"/>
      <c r="AA1138" s="308"/>
      <c r="AB1138" s="308"/>
    </row>
    <row r="1139" spans="1:28" s="174" customFormat="1">
      <c r="A1139" s="308"/>
      <c r="B1139" s="308"/>
      <c r="C1139" s="308"/>
      <c r="U1139" s="308"/>
      <c r="V1139" s="308"/>
      <c r="W1139" s="308"/>
      <c r="X1139" s="308"/>
      <c r="Y1139" s="308"/>
      <c r="Z1139" s="308"/>
      <c r="AA1139" s="308"/>
      <c r="AB1139" s="308"/>
    </row>
    <row r="1140" spans="1:28" s="174" customFormat="1">
      <c r="A1140" s="308"/>
      <c r="B1140" s="308"/>
      <c r="C1140" s="308"/>
      <c r="U1140" s="308"/>
      <c r="V1140" s="308"/>
      <c r="W1140" s="308"/>
      <c r="X1140" s="308"/>
      <c r="Y1140" s="308"/>
      <c r="Z1140" s="308"/>
      <c r="AA1140" s="308"/>
      <c r="AB1140" s="308"/>
    </row>
    <row r="1141" spans="1:28" s="174" customFormat="1">
      <c r="A1141" s="308"/>
      <c r="B1141" s="308"/>
      <c r="C1141" s="308"/>
      <c r="U1141" s="308"/>
      <c r="V1141" s="308"/>
      <c r="W1141" s="308"/>
      <c r="X1141" s="308"/>
      <c r="Y1141" s="308"/>
      <c r="Z1141" s="308"/>
      <c r="AA1141" s="308"/>
      <c r="AB1141" s="308"/>
    </row>
    <row r="1142" spans="1:28" s="174" customFormat="1">
      <c r="A1142" s="308"/>
      <c r="B1142" s="308"/>
      <c r="C1142" s="308"/>
      <c r="U1142" s="308"/>
      <c r="V1142" s="308"/>
      <c r="W1142" s="308"/>
      <c r="X1142" s="308"/>
      <c r="Y1142" s="308"/>
      <c r="Z1142" s="308"/>
      <c r="AA1142" s="308"/>
      <c r="AB1142" s="308"/>
    </row>
    <row r="1143" spans="1:28" s="174" customFormat="1">
      <c r="A1143" s="308"/>
      <c r="B1143" s="308"/>
      <c r="C1143" s="308"/>
      <c r="U1143" s="308"/>
      <c r="V1143" s="308"/>
      <c r="W1143" s="308"/>
      <c r="X1143" s="308"/>
      <c r="Y1143" s="308"/>
      <c r="Z1143" s="308"/>
      <c r="AA1143" s="308"/>
      <c r="AB1143" s="308"/>
    </row>
    <row r="1144" spans="1:28" s="174" customFormat="1">
      <c r="A1144" s="308"/>
      <c r="B1144" s="308"/>
      <c r="C1144" s="308"/>
      <c r="U1144" s="308"/>
      <c r="V1144" s="308"/>
      <c r="W1144" s="308"/>
      <c r="X1144" s="308"/>
      <c r="Y1144" s="308"/>
      <c r="Z1144" s="308"/>
      <c r="AA1144" s="308"/>
      <c r="AB1144" s="308"/>
    </row>
    <row r="1145" spans="1:28" s="174" customFormat="1">
      <c r="A1145" s="308"/>
      <c r="B1145" s="308"/>
      <c r="C1145" s="308"/>
      <c r="U1145" s="308"/>
      <c r="V1145" s="308"/>
      <c r="W1145" s="308"/>
      <c r="X1145" s="308"/>
      <c r="Y1145" s="308"/>
      <c r="Z1145" s="308"/>
      <c r="AA1145" s="308"/>
      <c r="AB1145" s="308"/>
    </row>
    <row r="1146" spans="1:28" s="174" customFormat="1">
      <c r="A1146" s="308"/>
      <c r="B1146" s="308"/>
      <c r="C1146" s="308"/>
      <c r="U1146" s="308"/>
      <c r="V1146" s="308"/>
      <c r="W1146" s="308"/>
      <c r="X1146" s="308"/>
      <c r="Y1146" s="308"/>
      <c r="Z1146" s="308"/>
      <c r="AA1146" s="308"/>
      <c r="AB1146" s="308"/>
    </row>
    <row r="1147" spans="1:28" s="174" customFormat="1">
      <c r="A1147" s="308"/>
      <c r="B1147" s="308"/>
      <c r="C1147" s="308"/>
      <c r="U1147" s="308"/>
      <c r="V1147" s="308"/>
      <c r="W1147" s="308"/>
      <c r="X1147" s="308"/>
      <c r="Y1147" s="308"/>
      <c r="Z1147" s="308"/>
      <c r="AA1147" s="308"/>
      <c r="AB1147" s="308"/>
    </row>
    <row r="1148" spans="1:28" s="174" customFormat="1">
      <c r="A1148" s="308"/>
      <c r="B1148" s="308"/>
      <c r="C1148" s="308"/>
      <c r="U1148" s="308"/>
      <c r="V1148" s="308"/>
      <c r="W1148" s="308"/>
      <c r="X1148" s="308"/>
      <c r="Y1148" s="308"/>
      <c r="Z1148" s="308"/>
      <c r="AA1148" s="308"/>
      <c r="AB1148" s="308"/>
    </row>
    <row r="1149" spans="1:28" s="174" customFormat="1">
      <c r="A1149" s="308"/>
      <c r="B1149" s="308"/>
      <c r="C1149" s="308"/>
      <c r="U1149" s="308"/>
      <c r="V1149" s="308"/>
      <c r="W1149" s="308"/>
      <c r="X1149" s="308"/>
      <c r="Y1149" s="308"/>
      <c r="Z1149" s="308"/>
      <c r="AA1149" s="308"/>
      <c r="AB1149" s="308"/>
    </row>
    <row r="1150" spans="1:28" s="174" customFormat="1">
      <c r="A1150" s="308"/>
      <c r="B1150" s="308"/>
      <c r="C1150" s="308"/>
      <c r="U1150" s="308"/>
      <c r="V1150" s="308"/>
      <c r="W1150" s="308"/>
      <c r="X1150" s="308"/>
      <c r="Y1150" s="308"/>
      <c r="Z1150" s="308"/>
      <c r="AA1150" s="308"/>
      <c r="AB1150" s="308"/>
    </row>
    <row r="1151" spans="1:28" s="174" customFormat="1">
      <c r="A1151" s="308"/>
      <c r="B1151" s="308"/>
      <c r="C1151" s="308"/>
      <c r="U1151" s="308"/>
      <c r="V1151" s="308"/>
      <c r="W1151" s="308"/>
      <c r="X1151" s="308"/>
      <c r="Y1151" s="308"/>
      <c r="Z1151" s="308"/>
      <c r="AA1151" s="308"/>
      <c r="AB1151" s="308"/>
    </row>
    <row r="1152" spans="1:28" s="174" customFormat="1">
      <c r="A1152" s="308"/>
      <c r="B1152" s="308"/>
      <c r="C1152" s="308"/>
      <c r="U1152" s="308"/>
      <c r="V1152" s="308"/>
      <c r="W1152" s="308"/>
      <c r="X1152" s="308"/>
      <c r="Y1152" s="308"/>
      <c r="Z1152" s="308"/>
      <c r="AA1152" s="308"/>
      <c r="AB1152" s="308"/>
    </row>
    <row r="1153" spans="1:28" s="174" customFormat="1">
      <c r="A1153" s="308"/>
      <c r="B1153" s="308"/>
      <c r="C1153" s="308"/>
      <c r="U1153" s="308"/>
      <c r="V1153" s="308"/>
      <c r="W1153" s="308"/>
      <c r="X1153" s="308"/>
      <c r="Y1153" s="308"/>
      <c r="Z1153" s="308"/>
      <c r="AA1153" s="308"/>
      <c r="AB1153" s="308"/>
    </row>
    <row r="1154" spans="1:28" s="174" customFormat="1">
      <c r="A1154" s="308"/>
      <c r="B1154" s="308"/>
      <c r="C1154" s="308"/>
      <c r="U1154" s="308"/>
      <c r="V1154" s="308"/>
      <c r="W1154" s="308"/>
      <c r="X1154" s="308"/>
      <c r="Y1154" s="308"/>
      <c r="Z1154" s="308"/>
      <c r="AA1154" s="308"/>
      <c r="AB1154" s="308"/>
    </row>
    <row r="1155" spans="1:28" s="174" customFormat="1">
      <c r="A1155" s="308"/>
      <c r="B1155" s="308"/>
      <c r="C1155" s="308"/>
      <c r="U1155" s="308"/>
      <c r="V1155" s="308"/>
      <c r="W1155" s="308"/>
      <c r="X1155" s="308"/>
      <c r="Y1155" s="308"/>
      <c r="Z1155" s="308"/>
      <c r="AA1155" s="308"/>
      <c r="AB1155" s="308"/>
    </row>
    <row r="1156" spans="1:28" s="174" customFormat="1">
      <c r="A1156" s="308"/>
      <c r="B1156" s="308"/>
      <c r="C1156" s="308"/>
      <c r="U1156" s="308"/>
      <c r="V1156" s="308"/>
      <c r="W1156" s="308"/>
      <c r="X1156" s="308"/>
      <c r="Y1156" s="308"/>
      <c r="Z1156" s="308"/>
      <c r="AA1156" s="308"/>
      <c r="AB1156" s="308"/>
    </row>
    <row r="1157" spans="1:28" s="174" customFormat="1">
      <c r="A1157" s="308"/>
      <c r="B1157" s="308"/>
      <c r="C1157" s="308"/>
      <c r="U1157" s="308"/>
      <c r="V1157" s="308"/>
      <c r="W1157" s="308"/>
      <c r="X1157" s="308"/>
      <c r="Y1157" s="308"/>
      <c r="Z1157" s="308"/>
      <c r="AA1157" s="308"/>
      <c r="AB1157" s="308"/>
    </row>
    <row r="1158" spans="1:28" s="174" customFormat="1">
      <c r="A1158" s="308"/>
      <c r="B1158" s="308"/>
      <c r="C1158" s="308"/>
      <c r="U1158" s="308"/>
      <c r="V1158" s="308"/>
      <c r="W1158" s="308"/>
      <c r="X1158" s="308"/>
      <c r="Y1158" s="308"/>
      <c r="Z1158" s="308"/>
      <c r="AA1158" s="308"/>
      <c r="AB1158" s="308"/>
    </row>
    <row r="1159" spans="1:28" s="174" customFormat="1">
      <c r="A1159" s="308"/>
      <c r="B1159" s="308"/>
      <c r="C1159" s="308"/>
      <c r="U1159" s="308"/>
      <c r="V1159" s="308"/>
      <c r="W1159" s="308"/>
      <c r="X1159" s="308"/>
      <c r="Y1159" s="308"/>
      <c r="Z1159" s="308"/>
      <c r="AA1159" s="308"/>
      <c r="AB1159" s="308"/>
    </row>
    <row r="1160" spans="1:28" s="174" customFormat="1">
      <c r="A1160" s="308"/>
      <c r="B1160" s="308"/>
      <c r="C1160" s="308"/>
      <c r="U1160" s="308"/>
      <c r="V1160" s="308"/>
      <c r="W1160" s="308"/>
      <c r="X1160" s="308"/>
      <c r="Y1160" s="308"/>
      <c r="Z1160" s="308"/>
      <c r="AA1160" s="308"/>
      <c r="AB1160" s="308"/>
    </row>
    <row r="1161" spans="1:28" s="174" customFormat="1">
      <c r="A1161" s="308"/>
      <c r="B1161" s="308"/>
      <c r="C1161" s="308"/>
      <c r="U1161" s="308"/>
      <c r="V1161" s="308"/>
      <c r="W1161" s="308"/>
      <c r="X1161" s="308"/>
      <c r="Y1161" s="308"/>
      <c r="Z1161" s="308"/>
      <c r="AA1161" s="308"/>
      <c r="AB1161" s="308"/>
    </row>
    <row r="1162" spans="1:28" s="174" customFormat="1">
      <c r="A1162" s="308"/>
      <c r="B1162" s="308"/>
      <c r="C1162" s="308"/>
      <c r="U1162" s="308"/>
      <c r="V1162" s="308"/>
      <c r="W1162" s="308"/>
      <c r="X1162" s="308"/>
      <c r="Y1162" s="308"/>
      <c r="Z1162" s="308"/>
      <c r="AA1162" s="308"/>
      <c r="AB1162" s="308"/>
    </row>
    <row r="1163" spans="1:28" s="174" customFormat="1">
      <c r="A1163" s="308"/>
      <c r="B1163" s="308"/>
      <c r="C1163" s="308"/>
      <c r="U1163" s="308"/>
      <c r="V1163" s="308"/>
      <c r="W1163" s="308"/>
      <c r="X1163" s="308"/>
      <c r="Y1163" s="308"/>
      <c r="Z1163" s="308"/>
      <c r="AA1163" s="308"/>
      <c r="AB1163" s="308"/>
    </row>
    <row r="1164" spans="1:28" s="174" customFormat="1">
      <c r="A1164" s="308"/>
      <c r="B1164" s="308"/>
      <c r="C1164" s="308"/>
      <c r="U1164" s="308"/>
      <c r="V1164" s="308"/>
      <c r="W1164" s="308"/>
      <c r="X1164" s="308"/>
      <c r="Y1164" s="308"/>
      <c r="Z1164" s="308"/>
      <c r="AA1164" s="308"/>
      <c r="AB1164" s="308"/>
    </row>
    <row r="1165" spans="1:28" s="174" customFormat="1">
      <c r="A1165" s="308"/>
      <c r="B1165" s="308"/>
      <c r="C1165" s="308"/>
      <c r="U1165" s="308"/>
      <c r="V1165" s="308"/>
      <c r="W1165" s="308"/>
      <c r="X1165" s="308"/>
      <c r="Y1165" s="308"/>
      <c r="Z1165" s="308"/>
      <c r="AA1165" s="308"/>
      <c r="AB1165" s="308"/>
    </row>
    <row r="1166" spans="1:28" s="174" customFormat="1">
      <c r="A1166" s="308"/>
      <c r="B1166" s="308"/>
      <c r="C1166" s="308"/>
      <c r="U1166" s="308"/>
      <c r="V1166" s="308"/>
      <c r="W1166" s="308"/>
      <c r="X1166" s="308"/>
      <c r="Y1166" s="308"/>
      <c r="Z1166" s="308"/>
      <c r="AA1166" s="308"/>
      <c r="AB1166" s="308"/>
    </row>
    <row r="1167" spans="1:28" s="174" customFormat="1">
      <c r="A1167" s="308"/>
      <c r="B1167" s="308"/>
      <c r="C1167" s="308"/>
      <c r="U1167" s="308"/>
      <c r="V1167" s="308"/>
      <c r="W1167" s="308"/>
      <c r="X1167" s="308"/>
      <c r="Y1167" s="308"/>
      <c r="Z1167" s="308"/>
      <c r="AA1167" s="308"/>
      <c r="AB1167" s="308"/>
    </row>
    <row r="1168" spans="1:28" s="174" customFormat="1">
      <c r="A1168" s="308"/>
      <c r="B1168" s="308"/>
      <c r="C1168" s="308"/>
      <c r="U1168" s="308"/>
      <c r="V1168" s="308"/>
      <c r="W1168" s="308"/>
      <c r="X1168" s="308"/>
      <c r="Y1168" s="308"/>
      <c r="Z1168" s="308"/>
      <c r="AA1168" s="308"/>
      <c r="AB1168" s="308"/>
    </row>
    <row r="1169" spans="1:28" s="174" customFormat="1">
      <c r="A1169" s="308"/>
      <c r="B1169" s="308"/>
      <c r="C1169" s="308"/>
      <c r="U1169" s="308"/>
      <c r="V1169" s="308"/>
      <c r="W1169" s="308"/>
      <c r="X1169" s="308"/>
      <c r="Y1169" s="308"/>
      <c r="Z1169" s="308"/>
      <c r="AA1169" s="308"/>
      <c r="AB1169" s="308"/>
    </row>
    <row r="1170" spans="1:28" s="174" customFormat="1">
      <c r="A1170" s="308"/>
      <c r="B1170" s="308"/>
      <c r="C1170" s="308"/>
      <c r="U1170" s="308"/>
      <c r="V1170" s="308"/>
      <c r="W1170" s="308"/>
      <c r="X1170" s="308"/>
      <c r="Y1170" s="308"/>
      <c r="Z1170" s="308"/>
      <c r="AA1170" s="308"/>
      <c r="AB1170" s="308"/>
    </row>
    <row r="1171" spans="1:28" s="174" customFormat="1">
      <c r="A1171" s="308"/>
      <c r="B1171" s="308"/>
      <c r="C1171" s="308"/>
      <c r="U1171" s="308"/>
      <c r="V1171" s="308"/>
      <c r="W1171" s="308"/>
      <c r="X1171" s="308"/>
      <c r="Y1171" s="308"/>
      <c r="Z1171" s="308"/>
      <c r="AA1171" s="308"/>
      <c r="AB1171" s="308"/>
    </row>
    <row r="1172" spans="1:28" s="174" customFormat="1">
      <c r="A1172" s="308"/>
      <c r="B1172" s="308"/>
      <c r="C1172" s="308"/>
      <c r="U1172" s="308"/>
      <c r="V1172" s="308"/>
      <c r="W1172" s="308"/>
      <c r="X1172" s="308"/>
      <c r="Y1172" s="308"/>
      <c r="Z1172" s="308"/>
      <c r="AA1172" s="308"/>
      <c r="AB1172" s="308"/>
    </row>
    <row r="1173" spans="1:28" s="174" customFormat="1">
      <c r="A1173" s="308"/>
      <c r="B1173" s="308"/>
      <c r="C1173" s="308"/>
      <c r="U1173" s="308"/>
      <c r="V1173" s="308"/>
      <c r="W1173" s="308"/>
      <c r="X1173" s="308"/>
      <c r="Y1173" s="308"/>
      <c r="Z1173" s="308"/>
      <c r="AA1173" s="308"/>
      <c r="AB1173" s="308"/>
    </row>
    <row r="1174" spans="1:28" s="174" customFormat="1">
      <c r="A1174" s="308"/>
      <c r="B1174" s="308"/>
      <c r="C1174" s="308"/>
      <c r="U1174" s="308"/>
      <c r="V1174" s="308"/>
      <c r="W1174" s="308"/>
      <c r="X1174" s="308"/>
      <c r="Y1174" s="308"/>
      <c r="Z1174" s="308"/>
      <c r="AA1174" s="308"/>
      <c r="AB1174" s="308"/>
    </row>
    <row r="1175" spans="1:28" s="174" customFormat="1">
      <c r="A1175" s="308"/>
      <c r="B1175" s="308"/>
      <c r="C1175" s="308"/>
      <c r="U1175" s="308"/>
      <c r="V1175" s="308"/>
      <c r="W1175" s="308"/>
      <c r="X1175" s="308"/>
      <c r="Y1175" s="308"/>
      <c r="Z1175" s="308"/>
      <c r="AA1175" s="308"/>
      <c r="AB1175" s="308"/>
    </row>
    <row r="1176" spans="1:28" s="174" customFormat="1">
      <c r="A1176" s="308"/>
      <c r="B1176" s="308"/>
      <c r="C1176" s="308"/>
      <c r="U1176" s="308"/>
      <c r="V1176" s="308"/>
      <c r="W1176" s="308"/>
      <c r="X1176" s="308"/>
      <c r="Y1176" s="308"/>
      <c r="Z1176" s="308"/>
      <c r="AA1176" s="308"/>
      <c r="AB1176" s="308"/>
    </row>
    <row r="1177" spans="1:28" s="174" customFormat="1">
      <c r="A1177" s="308"/>
      <c r="B1177" s="308"/>
      <c r="C1177" s="308"/>
      <c r="U1177" s="308"/>
      <c r="V1177" s="308"/>
      <c r="W1177" s="308"/>
      <c r="X1177" s="308"/>
      <c r="Y1177" s="308"/>
      <c r="Z1177" s="308"/>
      <c r="AA1177" s="308"/>
      <c r="AB1177" s="308"/>
    </row>
    <row r="1178" spans="1:28" s="174" customFormat="1">
      <c r="A1178" s="308"/>
      <c r="B1178" s="308"/>
      <c r="C1178" s="308"/>
      <c r="U1178" s="308"/>
      <c r="V1178" s="308"/>
      <c r="W1178" s="308"/>
      <c r="X1178" s="308"/>
      <c r="Y1178" s="308"/>
      <c r="Z1178" s="308"/>
      <c r="AA1178" s="308"/>
      <c r="AB1178" s="308"/>
    </row>
    <row r="1179" spans="1:28" s="174" customFormat="1">
      <c r="A1179" s="308"/>
      <c r="B1179" s="308"/>
      <c r="C1179" s="308"/>
      <c r="U1179" s="308"/>
      <c r="V1179" s="308"/>
      <c r="W1179" s="308"/>
      <c r="X1179" s="308"/>
      <c r="Y1179" s="308"/>
      <c r="Z1179" s="308"/>
      <c r="AA1179" s="308"/>
      <c r="AB1179" s="308"/>
    </row>
    <row r="1180" spans="1:28" s="174" customFormat="1">
      <c r="A1180" s="308"/>
      <c r="B1180" s="308"/>
      <c r="C1180" s="308"/>
      <c r="U1180" s="308"/>
      <c r="V1180" s="308"/>
      <c r="W1180" s="308"/>
      <c r="X1180" s="308"/>
      <c r="Y1180" s="308"/>
      <c r="Z1180" s="308"/>
      <c r="AA1180" s="308"/>
      <c r="AB1180" s="308"/>
    </row>
    <row r="1181" spans="1:28" s="174" customFormat="1">
      <c r="A1181" s="308"/>
      <c r="B1181" s="308"/>
      <c r="C1181" s="308"/>
      <c r="U1181" s="308"/>
      <c r="V1181" s="308"/>
      <c r="W1181" s="308"/>
      <c r="X1181" s="308"/>
      <c r="Y1181" s="308"/>
      <c r="Z1181" s="308"/>
      <c r="AA1181" s="308"/>
      <c r="AB1181" s="308"/>
    </row>
    <row r="1182" spans="1:28" s="174" customFormat="1">
      <c r="A1182" s="308"/>
      <c r="B1182" s="308"/>
      <c r="C1182" s="308"/>
      <c r="U1182" s="308"/>
      <c r="V1182" s="308"/>
      <c r="W1182" s="308"/>
      <c r="X1182" s="308"/>
      <c r="Y1182" s="308"/>
      <c r="Z1182" s="308"/>
      <c r="AA1182" s="308"/>
      <c r="AB1182" s="308"/>
    </row>
    <row r="1183" spans="1:28" s="174" customFormat="1">
      <c r="A1183" s="308"/>
      <c r="B1183" s="308"/>
      <c r="C1183" s="308"/>
      <c r="U1183" s="308"/>
      <c r="V1183" s="308"/>
      <c r="W1183" s="308"/>
      <c r="X1183" s="308"/>
      <c r="Y1183" s="308"/>
      <c r="Z1183" s="308"/>
      <c r="AA1183" s="308"/>
      <c r="AB1183" s="308"/>
    </row>
    <row r="1184" spans="1:28" s="174" customFormat="1">
      <c r="A1184" s="308"/>
      <c r="B1184" s="308"/>
      <c r="C1184" s="308"/>
      <c r="U1184" s="308"/>
      <c r="V1184" s="308"/>
      <c r="W1184" s="308"/>
      <c r="X1184" s="308"/>
      <c r="Y1184" s="308"/>
      <c r="Z1184" s="308"/>
      <c r="AA1184" s="308"/>
      <c r="AB1184" s="308"/>
    </row>
    <row r="1185" spans="1:28" s="174" customFormat="1">
      <c r="A1185" s="308"/>
      <c r="B1185" s="308"/>
      <c r="C1185" s="308"/>
      <c r="U1185" s="308"/>
      <c r="V1185" s="308"/>
      <c r="W1185" s="308"/>
      <c r="X1185" s="308"/>
      <c r="Y1185" s="308"/>
      <c r="Z1185" s="308"/>
      <c r="AA1185" s="308"/>
      <c r="AB1185" s="308"/>
    </row>
    <row r="1186" spans="1:28" s="174" customFormat="1">
      <c r="A1186" s="308"/>
      <c r="B1186" s="308"/>
      <c r="C1186" s="308"/>
      <c r="U1186" s="308"/>
      <c r="V1186" s="308"/>
      <c r="W1186" s="308"/>
      <c r="X1186" s="308"/>
      <c r="Y1186" s="308"/>
      <c r="Z1186" s="308"/>
      <c r="AA1186" s="308"/>
      <c r="AB1186" s="308"/>
    </row>
    <row r="1187" spans="1:28" s="174" customFormat="1">
      <c r="A1187" s="308"/>
      <c r="B1187" s="308"/>
      <c r="C1187" s="308"/>
      <c r="U1187" s="308"/>
      <c r="V1187" s="308"/>
      <c r="W1187" s="308"/>
      <c r="X1187" s="308"/>
      <c r="Y1187" s="308"/>
      <c r="Z1187" s="308"/>
      <c r="AA1187" s="308"/>
      <c r="AB1187" s="308"/>
    </row>
    <row r="1188" spans="1:28" s="174" customFormat="1">
      <c r="A1188" s="308"/>
      <c r="B1188" s="308"/>
      <c r="C1188" s="308"/>
      <c r="U1188" s="308"/>
      <c r="V1188" s="308"/>
      <c r="W1188" s="308"/>
      <c r="X1188" s="308"/>
      <c r="Y1188" s="308"/>
      <c r="Z1188" s="308"/>
      <c r="AA1188" s="308"/>
      <c r="AB1188" s="308"/>
    </row>
    <row r="1189" spans="1:28" s="174" customFormat="1">
      <c r="A1189" s="308"/>
      <c r="B1189" s="308"/>
      <c r="C1189" s="308"/>
      <c r="U1189" s="308"/>
      <c r="V1189" s="308"/>
      <c r="W1189" s="308"/>
      <c r="X1189" s="308"/>
      <c r="Y1189" s="308"/>
      <c r="Z1189" s="308"/>
      <c r="AA1189" s="308"/>
      <c r="AB1189" s="308"/>
    </row>
    <row r="1190" spans="1:28" s="174" customFormat="1">
      <c r="A1190" s="308"/>
      <c r="B1190" s="308"/>
      <c r="C1190" s="308"/>
      <c r="U1190" s="308"/>
      <c r="V1190" s="308"/>
      <c r="W1190" s="308"/>
      <c r="X1190" s="308"/>
      <c r="Y1190" s="308"/>
      <c r="Z1190" s="308"/>
      <c r="AA1190" s="308"/>
      <c r="AB1190" s="308"/>
    </row>
    <row r="1191" spans="1:28" s="174" customFormat="1">
      <c r="A1191" s="308"/>
      <c r="B1191" s="308"/>
      <c r="C1191" s="308"/>
      <c r="U1191" s="308"/>
      <c r="V1191" s="308"/>
      <c r="W1191" s="308"/>
      <c r="X1191" s="308"/>
      <c r="Y1191" s="308"/>
      <c r="Z1191" s="308"/>
      <c r="AA1191" s="308"/>
      <c r="AB1191" s="308"/>
    </row>
    <row r="1192" spans="1:28" s="174" customFormat="1">
      <c r="A1192" s="308"/>
      <c r="B1192" s="308"/>
      <c r="C1192" s="308"/>
      <c r="U1192" s="308"/>
      <c r="V1192" s="308"/>
      <c r="W1192" s="308"/>
      <c r="X1192" s="308"/>
      <c r="Y1192" s="308"/>
      <c r="Z1192" s="308"/>
      <c r="AA1192" s="308"/>
      <c r="AB1192" s="308"/>
    </row>
    <row r="1193" spans="1:28" s="174" customFormat="1">
      <c r="A1193" s="308"/>
      <c r="B1193" s="308"/>
      <c r="C1193" s="308"/>
      <c r="U1193" s="308"/>
      <c r="V1193" s="308"/>
      <c r="W1193" s="308"/>
      <c r="X1193" s="308"/>
      <c r="Y1193" s="308"/>
      <c r="Z1193" s="308"/>
      <c r="AA1193" s="308"/>
      <c r="AB1193" s="308"/>
    </row>
    <row r="1194" spans="1:28" s="174" customFormat="1">
      <c r="A1194" s="308"/>
      <c r="B1194" s="308"/>
      <c r="C1194" s="308"/>
      <c r="U1194" s="308"/>
      <c r="V1194" s="308"/>
      <c r="W1194" s="308"/>
      <c r="X1194" s="308"/>
      <c r="Y1194" s="308"/>
      <c r="Z1194" s="308"/>
      <c r="AA1194" s="308"/>
      <c r="AB1194" s="308"/>
    </row>
    <row r="1195" spans="1:28" s="174" customFormat="1">
      <c r="A1195" s="308"/>
      <c r="B1195" s="308"/>
      <c r="C1195" s="308"/>
      <c r="U1195" s="308"/>
      <c r="V1195" s="308"/>
      <c r="W1195" s="308"/>
      <c r="X1195" s="308"/>
      <c r="Y1195" s="308"/>
      <c r="Z1195" s="308"/>
      <c r="AA1195" s="308"/>
      <c r="AB1195" s="308"/>
    </row>
    <row r="1196" spans="1:28" s="174" customFormat="1">
      <c r="A1196" s="308"/>
      <c r="B1196" s="308"/>
      <c r="C1196" s="308"/>
      <c r="U1196" s="308"/>
      <c r="V1196" s="308"/>
      <c r="W1196" s="308"/>
      <c r="X1196" s="308"/>
      <c r="Y1196" s="308"/>
      <c r="Z1196" s="308"/>
      <c r="AA1196" s="308"/>
      <c r="AB1196" s="308"/>
    </row>
    <row r="1197" spans="1:28" s="174" customFormat="1">
      <c r="A1197" s="308"/>
      <c r="B1197" s="308"/>
      <c r="C1197" s="308"/>
      <c r="U1197" s="308"/>
      <c r="V1197" s="308"/>
      <c r="W1197" s="308"/>
      <c r="X1197" s="308"/>
      <c r="Y1197" s="308"/>
      <c r="Z1197" s="308"/>
      <c r="AA1197" s="308"/>
      <c r="AB1197" s="308"/>
    </row>
    <row r="1198" spans="1:28" s="174" customFormat="1">
      <c r="A1198" s="308"/>
      <c r="B1198" s="308"/>
      <c r="C1198" s="308"/>
      <c r="U1198" s="308"/>
      <c r="V1198" s="308"/>
      <c r="W1198" s="308"/>
      <c r="X1198" s="308"/>
      <c r="Y1198" s="308"/>
      <c r="Z1198" s="308"/>
      <c r="AA1198" s="308"/>
      <c r="AB1198" s="308"/>
    </row>
    <row r="1199" spans="1:28" s="174" customFormat="1">
      <c r="A1199" s="308"/>
      <c r="B1199" s="308"/>
      <c r="C1199" s="308"/>
      <c r="U1199" s="308"/>
      <c r="V1199" s="308"/>
      <c r="W1199" s="308"/>
      <c r="X1199" s="308"/>
      <c r="Y1199" s="308"/>
      <c r="Z1199" s="308"/>
      <c r="AA1199" s="308"/>
      <c r="AB1199" s="308"/>
    </row>
    <row r="1200" spans="1:28" s="174" customFormat="1">
      <c r="A1200" s="308"/>
      <c r="B1200" s="308"/>
      <c r="C1200" s="308"/>
      <c r="U1200" s="308"/>
      <c r="V1200" s="308"/>
      <c r="W1200" s="308"/>
      <c r="X1200" s="308"/>
      <c r="Y1200" s="308"/>
      <c r="Z1200" s="308"/>
      <c r="AA1200" s="308"/>
      <c r="AB1200" s="308"/>
    </row>
    <row r="1201" spans="1:28" s="174" customFormat="1">
      <c r="A1201" s="308"/>
      <c r="B1201" s="308"/>
      <c r="C1201" s="308"/>
      <c r="U1201" s="308"/>
      <c r="V1201" s="308"/>
      <c r="W1201" s="308"/>
      <c r="X1201" s="308"/>
      <c r="Y1201" s="308"/>
      <c r="Z1201" s="308"/>
      <c r="AA1201" s="308"/>
      <c r="AB1201" s="308"/>
    </row>
    <row r="1202" spans="1:28" s="174" customFormat="1">
      <c r="A1202" s="308"/>
      <c r="B1202" s="308"/>
      <c r="C1202" s="308"/>
      <c r="U1202" s="308"/>
      <c r="V1202" s="308"/>
      <c r="W1202" s="308"/>
      <c r="X1202" s="308"/>
      <c r="Y1202" s="308"/>
      <c r="Z1202" s="308"/>
      <c r="AA1202" s="308"/>
      <c r="AB1202" s="308"/>
    </row>
    <row r="1203" spans="1:28" s="174" customFormat="1">
      <c r="A1203" s="308"/>
      <c r="B1203" s="308"/>
      <c r="C1203" s="308"/>
      <c r="U1203" s="308"/>
      <c r="V1203" s="308"/>
      <c r="W1203" s="308"/>
      <c r="X1203" s="308"/>
      <c r="Y1203" s="308"/>
      <c r="Z1203" s="308"/>
      <c r="AA1203" s="308"/>
      <c r="AB1203" s="308"/>
    </row>
    <row r="1204" spans="1:28" s="174" customFormat="1">
      <c r="A1204" s="308"/>
      <c r="B1204" s="308"/>
      <c r="C1204" s="308"/>
      <c r="U1204" s="308"/>
      <c r="V1204" s="308"/>
      <c r="W1204" s="308"/>
      <c r="X1204" s="308"/>
      <c r="Y1204" s="308"/>
      <c r="Z1204" s="308"/>
      <c r="AA1204" s="308"/>
      <c r="AB1204" s="308"/>
    </row>
    <row r="1205" spans="1:28" s="174" customFormat="1">
      <c r="A1205" s="308"/>
      <c r="B1205" s="308"/>
      <c r="C1205" s="308"/>
      <c r="U1205" s="308"/>
      <c r="V1205" s="308"/>
      <c r="W1205" s="308"/>
      <c r="X1205" s="308"/>
      <c r="Y1205" s="308"/>
      <c r="Z1205" s="308"/>
      <c r="AA1205" s="308"/>
      <c r="AB1205" s="308"/>
    </row>
    <row r="1206" spans="1:28" s="174" customFormat="1">
      <c r="A1206" s="308"/>
      <c r="B1206" s="308"/>
      <c r="C1206" s="308"/>
      <c r="U1206" s="308"/>
      <c r="V1206" s="308"/>
      <c r="W1206" s="308"/>
      <c r="X1206" s="308"/>
      <c r="Y1206" s="308"/>
      <c r="Z1206" s="308"/>
      <c r="AA1206" s="308"/>
      <c r="AB1206" s="308"/>
    </row>
    <row r="1207" spans="1:28" s="174" customFormat="1">
      <c r="A1207" s="308"/>
      <c r="B1207" s="308"/>
      <c r="C1207" s="308"/>
      <c r="U1207" s="308"/>
      <c r="V1207" s="308"/>
      <c r="W1207" s="308"/>
      <c r="X1207" s="308"/>
      <c r="Y1207" s="308"/>
      <c r="Z1207" s="308"/>
      <c r="AA1207" s="308"/>
      <c r="AB1207" s="308"/>
    </row>
    <row r="1208" spans="1:28" s="174" customFormat="1">
      <c r="A1208" s="308"/>
      <c r="B1208" s="308"/>
      <c r="C1208" s="308"/>
      <c r="U1208" s="308"/>
      <c r="V1208" s="308"/>
      <c r="W1208" s="308"/>
      <c r="X1208" s="308"/>
      <c r="Y1208" s="308"/>
      <c r="Z1208" s="308"/>
      <c r="AA1208" s="308"/>
      <c r="AB1208" s="308"/>
    </row>
    <row r="1209" spans="1:28" s="174" customFormat="1">
      <c r="A1209" s="308"/>
      <c r="B1209" s="308"/>
      <c r="C1209" s="308"/>
      <c r="U1209" s="308"/>
      <c r="V1209" s="308"/>
      <c r="W1209" s="308"/>
      <c r="X1209" s="308"/>
      <c r="Y1209" s="308"/>
      <c r="Z1209" s="308"/>
      <c r="AA1209" s="308"/>
      <c r="AB1209" s="308"/>
    </row>
    <row r="1210" spans="1:28" s="174" customFormat="1">
      <c r="A1210" s="308"/>
      <c r="B1210" s="308"/>
      <c r="C1210" s="308"/>
      <c r="U1210" s="308"/>
      <c r="V1210" s="308"/>
      <c r="W1210" s="308"/>
      <c r="X1210" s="308"/>
      <c r="Y1210" s="308"/>
      <c r="Z1210" s="308"/>
      <c r="AA1210" s="308"/>
      <c r="AB1210" s="308"/>
    </row>
    <row r="1211" spans="1:28" s="174" customFormat="1">
      <c r="A1211" s="308"/>
      <c r="B1211" s="308"/>
      <c r="C1211" s="308"/>
      <c r="U1211" s="308"/>
      <c r="V1211" s="308"/>
      <c r="W1211" s="308"/>
      <c r="X1211" s="308"/>
      <c r="Y1211" s="308"/>
      <c r="Z1211" s="308"/>
      <c r="AA1211" s="308"/>
      <c r="AB1211" s="308"/>
    </row>
    <row r="1212" spans="1:28" s="174" customFormat="1">
      <c r="A1212" s="308"/>
      <c r="B1212" s="308"/>
      <c r="C1212" s="308"/>
      <c r="U1212" s="308"/>
      <c r="V1212" s="308"/>
      <c r="W1212" s="308"/>
      <c r="X1212" s="308"/>
      <c r="Y1212" s="308"/>
      <c r="Z1212" s="308"/>
      <c r="AA1212" s="308"/>
      <c r="AB1212" s="308"/>
    </row>
    <row r="1213" spans="1:28" s="174" customFormat="1">
      <c r="A1213" s="308"/>
      <c r="B1213" s="308"/>
      <c r="C1213" s="308"/>
      <c r="U1213" s="308"/>
      <c r="V1213" s="308"/>
      <c r="W1213" s="308"/>
      <c r="X1213" s="308"/>
      <c r="Y1213" s="308"/>
      <c r="Z1213" s="308"/>
      <c r="AA1213" s="308"/>
      <c r="AB1213" s="308"/>
    </row>
    <row r="1214" spans="1:28" s="174" customFormat="1">
      <c r="A1214" s="308"/>
      <c r="B1214" s="308"/>
      <c r="C1214" s="308"/>
      <c r="U1214" s="308"/>
      <c r="V1214" s="308"/>
      <c r="W1214" s="308"/>
      <c r="X1214" s="308"/>
      <c r="Y1214" s="308"/>
      <c r="Z1214" s="308"/>
      <c r="AA1214" s="308"/>
      <c r="AB1214" s="308"/>
    </row>
    <row r="1215" spans="1:28" s="174" customFormat="1">
      <c r="A1215" s="308"/>
      <c r="B1215" s="308"/>
      <c r="C1215" s="308"/>
      <c r="U1215" s="308"/>
      <c r="V1215" s="308"/>
      <c r="W1215" s="308"/>
      <c r="X1215" s="308"/>
      <c r="Y1215" s="308"/>
      <c r="Z1215" s="308"/>
      <c r="AA1215" s="308"/>
      <c r="AB1215" s="308"/>
    </row>
    <row r="1216" spans="1:28" s="174" customFormat="1">
      <c r="A1216" s="308"/>
      <c r="B1216" s="308"/>
      <c r="C1216" s="308"/>
      <c r="U1216" s="308"/>
      <c r="V1216" s="308"/>
      <c r="W1216" s="308"/>
      <c r="X1216" s="308"/>
      <c r="Y1216" s="308"/>
      <c r="Z1216" s="308"/>
      <c r="AA1216" s="308"/>
      <c r="AB1216" s="308"/>
    </row>
    <row r="1217" spans="1:28" s="174" customFormat="1">
      <c r="A1217" s="308"/>
      <c r="B1217" s="308"/>
      <c r="C1217" s="308"/>
      <c r="U1217" s="308"/>
      <c r="V1217" s="308"/>
      <c r="W1217" s="308"/>
      <c r="X1217" s="308"/>
      <c r="Y1217" s="308"/>
      <c r="Z1217" s="308"/>
      <c r="AA1217" s="308"/>
      <c r="AB1217" s="308"/>
    </row>
    <row r="1218" spans="1:28" s="174" customFormat="1">
      <c r="A1218" s="308"/>
      <c r="B1218" s="308"/>
      <c r="C1218" s="308"/>
      <c r="U1218" s="308"/>
      <c r="V1218" s="308"/>
      <c r="W1218" s="308"/>
      <c r="X1218" s="308"/>
      <c r="Y1218" s="308"/>
      <c r="Z1218" s="308"/>
      <c r="AA1218" s="308"/>
      <c r="AB1218" s="308"/>
    </row>
    <row r="1219" spans="1:28" s="174" customFormat="1">
      <c r="A1219" s="308"/>
      <c r="B1219" s="308"/>
      <c r="C1219" s="308"/>
      <c r="U1219" s="308"/>
      <c r="V1219" s="308"/>
      <c r="W1219" s="308"/>
      <c r="X1219" s="308"/>
      <c r="Y1219" s="308"/>
      <c r="Z1219" s="308"/>
      <c r="AA1219" s="308"/>
      <c r="AB1219" s="308"/>
    </row>
    <row r="1220" spans="1:28" s="174" customFormat="1">
      <c r="A1220" s="308"/>
      <c r="B1220" s="308"/>
      <c r="C1220" s="308"/>
      <c r="U1220" s="308"/>
      <c r="V1220" s="308"/>
      <c r="W1220" s="308"/>
      <c r="X1220" s="308"/>
      <c r="Y1220" s="308"/>
      <c r="Z1220" s="308"/>
      <c r="AA1220" s="308"/>
      <c r="AB1220" s="308"/>
    </row>
    <row r="1221" spans="1:28" s="174" customFormat="1">
      <c r="A1221" s="308"/>
      <c r="B1221" s="308"/>
      <c r="C1221" s="308"/>
      <c r="U1221" s="308"/>
      <c r="V1221" s="308"/>
      <c r="W1221" s="308"/>
      <c r="X1221" s="308"/>
      <c r="Y1221" s="308"/>
      <c r="Z1221" s="308"/>
      <c r="AA1221" s="308"/>
      <c r="AB1221" s="308"/>
    </row>
    <row r="1222" spans="1:28" s="174" customFormat="1">
      <c r="A1222" s="308"/>
      <c r="B1222" s="308"/>
      <c r="C1222" s="308"/>
      <c r="U1222" s="308"/>
      <c r="V1222" s="308"/>
      <c r="W1222" s="308"/>
      <c r="X1222" s="308"/>
      <c r="Y1222" s="308"/>
      <c r="Z1222" s="308"/>
      <c r="AA1222" s="308"/>
      <c r="AB1222" s="308"/>
    </row>
    <row r="1223" spans="1:28" s="174" customFormat="1">
      <c r="A1223" s="308"/>
      <c r="B1223" s="308"/>
      <c r="C1223" s="308"/>
      <c r="U1223" s="308"/>
      <c r="V1223" s="308"/>
      <c r="W1223" s="308"/>
      <c r="X1223" s="308"/>
      <c r="Y1223" s="308"/>
      <c r="Z1223" s="308"/>
      <c r="AA1223" s="308"/>
      <c r="AB1223" s="308"/>
    </row>
    <row r="1224" spans="1:28" s="174" customFormat="1">
      <c r="A1224" s="308"/>
      <c r="B1224" s="308"/>
      <c r="C1224" s="308"/>
      <c r="U1224" s="308"/>
      <c r="V1224" s="308"/>
      <c r="W1224" s="308"/>
      <c r="X1224" s="308"/>
      <c r="Y1224" s="308"/>
      <c r="Z1224" s="308"/>
      <c r="AA1224" s="308"/>
      <c r="AB1224" s="308"/>
    </row>
    <row r="1225" spans="1:28" s="174" customFormat="1">
      <c r="A1225" s="308"/>
      <c r="B1225" s="308"/>
      <c r="C1225" s="308"/>
      <c r="U1225" s="308"/>
      <c r="V1225" s="308"/>
      <c r="W1225" s="308"/>
      <c r="X1225" s="308"/>
      <c r="Y1225" s="308"/>
      <c r="Z1225" s="308"/>
      <c r="AA1225" s="308"/>
      <c r="AB1225" s="308"/>
    </row>
    <row r="1226" spans="1:28" s="174" customFormat="1">
      <c r="A1226" s="308"/>
      <c r="B1226" s="308"/>
      <c r="C1226" s="308"/>
      <c r="U1226" s="308"/>
      <c r="V1226" s="308"/>
      <c r="W1226" s="308"/>
      <c r="X1226" s="308"/>
      <c r="Y1226" s="308"/>
      <c r="Z1226" s="308"/>
      <c r="AA1226" s="308"/>
      <c r="AB1226" s="308"/>
    </row>
    <row r="1227" spans="1:28" s="174" customFormat="1">
      <c r="A1227" s="308"/>
      <c r="B1227" s="308"/>
      <c r="C1227" s="308"/>
      <c r="U1227" s="308"/>
      <c r="V1227" s="308"/>
      <c r="W1227" s="308"/>
      <c r="X1227" s="308"/>
      <c r="Y1227" s="308"/>
      <c r="Z1227" s="308"/>
      <c r="AA1227" s="308"/>
      <c r="AB1227" s="308"/>
    </row>
    <row r="1228" spans="1:28" s="174" customFormat="1">
      <c r="A1228" s="308"/>
      <c r="B1228" s="308"/>
      <c r="C1228" s="308"/>
      <c r="U1228" s="308"/>
      <c r="V1228" s="308"/>
      <c r="W1228" s="308"/>
      <c r="X1228" s="308"/>
      <c r="Y1228" s="308"/>
      <c r="Z1228" s="308"/>
      <c r="AA1228" s="308"/>
      <c r="AB1228" s="308"/>
    </row>
    <row r="1229" spans="1:28" s="174" customFormat="1">
      <c r="A1229" s="308"/>
      <c r="B1229" s="308"/>
      <c r="C1229" s="308"/>
      <c r="U1229" s="308"/>
      <c r="V1229" s="308"/>
      <c r="W1229" s="308"/>
      <c r="X1229" s="308"/>
      <c r="Y1229" s="308"/>
      <c r="Z1229" s="308"/>
      <c r="AA1229" s="308"/>
      <c r="AB1229" s="308"/>
    </row>
    <row r="1230" spans="1:28" s="174" customFormat="1">
      <c r="A1230" s="308"/>
      <c r="B1230" s="308"/>
      <c r="C1230" s="308"/>
      <c r="U1230" s="308"/>
      <c r="V1230" s="308"/>
      <c r="W1230" s="308"/>
      <c r="X1230" s="308"/>
      <c r="Y1230" s="308"/>
      <c r="Z1230" s="308"/>
      <c r="AA1230" s="308"/>
      <c r="AB1230" s="308"/>
    </row>
    <row r="1231" spans="1:28" s="174" customFormat="1">
      <c r="A1231" s="308"/>
      <c r="B1231" s="308"/>
      <c r="C1231" s="308"/>
      <c r="U1231" s="308"/>
      <c r="V1231" s="308"/>
      <c r="W1231" s="308"/>
      <c r="X1231" s="308"/>
      <c r="Y1231" s="308"/>
      <c r="Z1231" s="308"/>
      <c r="AA1231" s="308"/>
      <c r="AB1231" s="308"/>
    </row>
    <row r="1232" spans="1:28" s="174" customFormat="1">
      <c r="A1232" s="308"/>
      <c r="B1232" s="308"/>
      <c r="C1232" s="308"/>
      <c r="U1232" s="308"/>
      <c r="V1232" s="308"/>
      <c r="W1232" s="308"/>
      <c r="X1232" s="308"/>
      <c r="Y1232" s="308"/>
      <c r="Z1232" s="308"/>
      <c r="AA1232" s="308"/>
      <c r="AB1232" s="308"/>
    </row>
    <row r="1233" spans="1:28" s="174" customFormat="1">
      <c r="A1233" s="308"/>
      <c r="B1233" s="308"/>
      <c r="C1233" s="308"/>
      <c r="U1233" s="308"/>
      <c r="V1233" s="308"/>
      <c r="W1233" s="308"/>
      <c r="X1233" s="308"/>
      <c r="Y1233" s="308"/>
      <c r="Z1233" s="308"/>
      <c r="AA1233" s="308"/>
      <c r="AB1233" s="308"/>
    </row>
    <row r="1234" spans="1:28" s="174" customFormat="1">
      <c r="A1234" s="308"/>
      <c r="B1234" s="308"/>
      <c r="C1234" s="308"/>
      <c r="U1234" s="308"/>
      <c r="V1234" s="308"/>
      <c r="W1234" s="308"/>
      <c r="X1234" s="308"/>
      <c r="Y1234" s="308"/>
      <c r="Z1234" s="308"/>
      <c r="AA1234" s="308"/>
      <c r="AB1234" s="308"/>
    </row>
    <row r="1235" spans="1:28" s="174" customFormat="1">
      <c r="A1235" s="308"/>
      <c r="B1235" s="308"/>
      <c r="C1235" s="308"/>
      <c r="U1235" s="308"/>
      <c r="V1235" s="308"/>
      <c r="W1235" s="308"/>
      <c r="X1235" s="308"/>
      <c r="Y1235" s="308"/>
      <c r="Z1235" s="308"/>
      <c r="AA1235" s="308"/>
      <c r="AB1235" s="308"/>
    </row>
    <row r="1236" spans="1:28" s="174" customFormat="1">
      <c r="A1236" s="308"/>
      <c r="B1236" s="308"/>
      <c r="C1236" s="308"/>
      <c r="U1236" s="308"/>
      <c r="V1236" s="308"/>
      <c r="W1236" s="308"/>
      <c r="X1236" s="308"/>
      <c r="Y1236" s="308"/>
      <c r="Z1236" s="308"/>
      <c r="AA1236" s="308"/>
      <c r="AB1236" s="308"/>
    </row>
    <row r="1237" spans="1:28" s="174" customFormat="1">
      <c r="A1237" s="308"/>
      <c r="B1237" s="308"/>
      <c r="C1237" s="308"/>
      <c r="U1237" s="308"/>
      <c r="V1237" s="308"/>
      <c r="W1237" s="308"/>
      <c r="X1237" s="308"/>
      <c r="Y1237" s="308"/>
      <c r="Z1237" s="308"/>
      <c r="AA1237" s="308"/>
      <c r="AB1237" s="308"/>
    </row>
    <row r="1238" spans="1:28" s="174" customFormat="1">
      <c r="A1238" s="308"/>
      <c r="B1238" s="308"/>
      <c r="C1238" s="308"/>
      <c r="U1238" s="308"/>
      <c r="V1238" s="308"/>
      <c r="W1238" s="308"/>
      <c r="X1238" s="308"/>
      <c r="Y1238" s="308"/>
      <c r="Z1238" s="308"/>
      <c r="AA1238" s="308"/>
      <c r="AB1238" s="308"/>
    </row>
    <row r="1239" spans="1:28" s="174" customFormat="1">
      <c r="A1239" s="308"/>
      <c r="B1239" s="308"/>
      <c r="C1239" s="308"/>
      <c r="U1239" s="308"/>
      <c r="V1239" s="308"/>
      <c r="W1239" s="308"/>
      <c r="X1239" s="308"/>
      <c r="Y1239" s="308"/>
      <c r="Z1239" s="308"/>
      <c r="AA1239" s="308"/>
      <c r="AB1239" s="308"/>
    </row>
    <row r="1240" spans="1:28" s="174" customFormat="1">
      <c r="A1240" s="308"/>
      <c r="B1240" s="308"/>
      <c r="C1240" s="308"/>
      <c r="U1240" s="308"/>
      <c r="V1240" s="308"/>
      <c r="W1240" s="308"/>
      <c r="X1240" s="308"/>
      <c r="Y1240" s="308"/>
      <c r="Z1240" s="308"/>
      <c r="AA1240" s="308"/>
      <c r="AB1240" s="308"/>
    </row>
    <row r="1241" spans="1:28" s="174" customFormat="1">
      <c r="A1241" s="308"/>
      <c r="B1241" s="308"/>
      <c r="C1241" s="308"/>
      <c r="U1241" s="308"/>
      <c r="V1241" s="308"/>
      <c r="W1241" s="308"/>
      <c r="X1241" s="308"/>
      <c r="Y1241" s="308"/>
      <c r="Z1241" s="308"/>
      <c r="AA1241" s="308"/>
      <c r="AB1241" s="308"/>
    </row>
    <row r="1242" spans="1:28" s="174" customFormat="1">
      <c r="A1242" s="308"/>
      <c r="B1242" s="308"/>
      <c r="C1242" s="308"/>
      <c r="U1242" s="308"/>
      <c r="V1242" s="308"/>
      <c r="W1242" s="308"/>
      <c r="X1242" s="308"/>
      <c r="Y1242" s="308"/>
      <c r="Z1242" s="308"/>
      <c r="AA1242" s="308"/>
      <c r="AB1242" s="308"/>
    </row>
    <row r="1243" spans="1:28" s="174" customFormat="1">
      <c r="A1243" s="308"/>
      <c r="B1243" s="308"/>
      <c r="C1243" s="308"/>
      <c r="U1243" s="308"/>
      <c r="V1243" s="308"/>
      <c r="W1243" s="308"/>
      <c r="X1243" s="308"/>
      <c r="Y1243" s="308"/>
      <c r="Z1243" s="308"/>
      <c r="AA1243" s="308"/>
      <c r="AB1243" s="308"/>
    </row>
    <row r="1244" spans="1:28" s="174" customFormat="1">
      <c r="A1244" s="308"/>
      <c r="B1244" s="308"/>
      <c r="C1244" s="308"/>
      <c r="U1244" s="308"/>
      <c r="V1244" s="308"/>
      <c r="W1244" s="308"/>
      <c r="X1244" s="308"/>
      <c r="Y1244" s="308"/>
      <c r="Z1244" s="308"/>
      <c r="AA1244" s="308"/>
      <c r="AB1244" s="308"/>
    </row>
    <row r="1245" spans="1:28" s="174" customFormat="1">
      <c r="A1245" s="308"/>
      <c r="B1245" s="308"/>
      <c r="C1245" s="308"/>
      <c r="U1245" s="308"/>
      <c r="V1245" s="308"/>
      <c r="W1245" s="308"/>
      <c r="X1245" s="308"/>
      <c r="Y1245" s="308"/>
      <c r="Z1245" s="308"/>
      <c r="AA1245" s="308"/>
      <c r="AB1245" s="308"/>
    </row>
    <row r="1246" spans="1:28" s="174" customFormat="1">
      <c r="A1246" s="308"/>
      <c r="B1246" s="308"/>
      <c r="C1246" s="308"/>
      <c r="U1246" s="308"/>
      <c r="V1246" s="308"/>
      <c r="W1246" s="308"/>
      <c r="X1246" s="308"/>
      <c r="Y1246" s="308"/>
      <c r="Z1246" s="308"/>
      <c r="AA1246" s="308"/>
      <c r="AB1246" s="308"/>
    </row>
    <row r="1247" spans="1:28" s="174" customFormat="1">
      <c r="A1247" s="308"/>
      <c r="B1247" s="308"/>
      <c r="C1247" s="308"/>
      <c r="U1247" s="308"/>
      <c r="V1247" s="308"/>
      <c r="W1247" s="308"/>
      <c r="X1247" s="308"/>
      <c r="Y1247" s="308"/>
      <c r="Z1247" s="308"/>
      <c r="AA1247" s="308"/>
      <c r="AB1247" s="308"/>
    </row>
    <row r="1248" spans="1:28" s="174" customFormat="1">
      <c r="A1248" s="308"/>
      <c r="B1248" s="308"/>
      <c r="C1248" s="308"/>
      <c r="U1248" s="308"/>
      <c r="V1248" s="308"/>
      <c r="W1248" s="308"/>
      <c r="X1248" s="308"/>
      <c r="Y1248" s="308"/>
      <c r="Z1248" s="308"/>
      <c r="AA1248" s="308"/>
      <c r="AB1248" s="308"/>
    </row>
    <row r="1249" spans="1:28" s="174" customFormat="1">
      <c r="A1249" s="308"/>
      <c r="B1249" s="308"/>
      <c r="C1249" s="308"/>
      <c r="U1249" s="308"/>
      <c r="V1249" s="308"/>
      <c r="W1249" s="308"/>
      <c r="X1249" s="308"/>
      <c r="Y1249" s="308"/>
      <c r="Z1249" s="308"/>
      <c r="AA1249" s="308"/>
      <c r="AB1249" s="308"/>
    </row>
    <row r="1250" spans="1:28" s="174" customFormat="1">
      <c r="A1250" s="308"/>
      <c r="B1250" s="308"/>
      <c r="C1250" s="308"/>
      <c r="U1250" s="308"/>
      <c r="V1250" s="308"/>
      <c r="W1250" s="308"/>
      <c r="X1250" s="308"/>
      <c r="Y1250" s="308"/>
      <c r="Z1250" s="308"/>
      <c r="AA1250" s="308"/>
      <c r="AB1250" s="308"/>
    </row>
    <row r="1251" spans="1:28" s="174" customFormat="1">
      <c r="A1251" s="308"/>
      <c r="B1251" s="308"/>
      <c r="C1251" s="308"/>
      <c r="U1251" s="308"/>
      <c r="V1251" s="308"/>
      <c r="W1251" s="308"/>
      <c r="X1251" s="308"/>
      <c r="Y1251" s="308"/>
      <c r="Z1251" s="308"/>
      <c r="AA1251" s="308"/>
      <c r="AB1251" s="308"/>
    </row>
    <row r="1252" spans="1:28" s="174" customFormat="1">
      <c r="A1252" s="308"/>
      <c r="B1252" s="308"/>
      <c r="C1252" s="308"/>
      <c r="U1252" s="308"/>
      <c r="V1252" s="308"/>
      <c r="W1252" s="308"/>
      <c r="X1252" s="308"/>
      <c r="Y1252" s="308"/>
      <c r="Z1252" s="308"/>
      <c r="AA1252" s="308"/>
      <c r="AB1252" s="308"/>
    </row>
    <row r="1253" spans="1:28" s="174" customFormat="1">
      <c r="A1253" s="308"/>
      <c r="B1253" s="308"/>
      <c r="C1253" s="308"/>
      <c r="U1253" s="308"/>
      <c r="V1253" s="308"/>
      <c r="W1253" s="308"/>
      <c r="X1253" s="308"/>
      <c r="Y1253" s="308"/>
      <c r="Z1253" s="308"/>
      <c r="AA1253" s="308"/>
      <c r="AB1253" s="308"/>
    </row>
    <row r="1254" spans="1:28" s="174" customFormat="1">
      <c r="A1254" s="308"/>
      <c r="B1254" s="308"/>
      <c r="C1254" s="308"/>
      <c r="U1254" s="308"/>
      <c r="V1254" s="308"/>
      <c r="W1254" s="308"/>
      <c r="X1254" s="308"/>
      <c r="Y1254" s="308"/>
      <c r="Z1254" s="308"/>
      <c r="AA1254" s="308"/>
      <c r="AB1254" s="308"/>
    </row>
    <row r="1255" spans="1:28" s="174" customFormat="1">
      <c r="A1255" s="308"/>
      <c r="B1255" s="308"/>
      <c r="C1255" s="308"/>
      <c r="U1255" s="308"/>
      <c r="V1255" s="308"/>
      <c r="W1255" s="308"/>
      <c r="X1255" s="308"/>
      <c r="Y1255" s="308"/>
      <c r="Z1255" s="308"/>
      <c r="AA1255" s="308"/>
      <c r="AB1255" s="308"/>
    </row>
    <row r="1256" spans="1:28" s="174" customFormat="1">
      <c r="A1256" s="308"/>
      <c r="B1256" s="308"/>
      <c r="C1256" s="308"/>
      <c r="U1256" s="308"/>
      <c r="V1256" s="308"/>
      <c r="W1256" s="308"/>
      <c r="X1256" s="308"/>
      <c r="Y1256" s="308"/>
      <c r="Z1256" s="308"/>
      <c r="AA1256" s="308"/>
      <c r="AB1256" s="308"/>
    </row>
    <row r="1257" spans="1:28" s="174" customFormat="1">
      <c r="A1257" s="308"/>
      <c r="B1257" s="308"/>
      <c r="C1257" s="308"/>
      <c r="U1257" s="308"/>
      <c r="V1257" s="308"/>
      <c r="W1257" s="308"/>
      <c r="X1257" s="308"/>
      <c r="Y1257" s="308"/>
      <c r="Z1257" s="308"/>
      <c r="AA1257" s="308"/>
      <c r="AB1257" s="308"/>
    </row>
    <row r="1258" spans="1:28" s="174" customFormat="1">
      <c r="A1258" s="308"/>
      <c r="B1258" s="308"/>
      <c r="C1258" s="308"/>
      <c r="U1258" s="308"/>
      <c r="V1258" s="308"/>
      <c r="W1258" s="308"/>
      <c r="X1258" s="308"/>
      <c r="Y1258" s="308"/>
      <c r="Z1258" s="308"/>
      <c r="AA1258" s="308"/>
      <c r="AB1258" s="308"/>
    </row>
    <row r="1259" spans="1:28" s="174" customFormat="1">
      <c r="A1259" s="308"/>
      <c r="B1259" s="308"/>
      <c r="C1259" s="308"/>
      <c r="U1259" s="308"/>
      <c r="V1259" s="308"/>
      <c r="W1259" s="308"/>
      <c r="X1259" s="308"/>
      <c r="Y1259" s="308"/>
      <c r="Z1259" s="308"/>
      <c r="AA1259" s="308"/>
      <c r="AB1259" s="308"/>
    </row>
    <row r="1260" spans="1:28" s="174" customFormat="1">
      <c r="A1260" s="308"/>
      <c r="B1260" s="308"/>
      <c r="C1260" s="308"/>
      <c r="U1260" s="308"/>
      <c r="V1260" s="308"/>
      <c r="W1260" s="308"/>
      <c r="X1260" s="308"/>
      <c r="Y1260" s="308"/>
      <c r="Z1260" s="308"/>
      <c r="AA1260" s="308"/>
      <c r="AB1260" s="308"/>
    </row>
    <row r="1261" spans="1:28" s="174" customFormat="1">
      <c r="A1261" s="308"/>
      <c r="B1261" s="308"/>
      <c r="C1261" s="308"/>
      <c r="U1261" s="308"/>
      <c r="V1261" s="308"/>
      <c r="W1261" s="308"/>
      <c r="X1261" s="308"/>
      <c r="Y1261" s="308"/>
      <c r="Z1261" s="308"/>
      <c r="AA1261" s="308"/>
      <c r="AB1261" s="308"/>
    </row>
    <row r="1262" spans="1:28" s="174" customFormat="1">
      <c r="A1262" s="308"/>
      <c r="B1262" s="308"/>
      <c r="C1262" s="308"/>
      <c r="U1262" s="308"/>
      <c r="V1262" s="308"/>
      <c r="W1262" s="308"/>
      <c r="X1262" s="308"/>
      <c r="Y1262" s="308"/>
      <c r="Z1262" s="308"/>
      <c r="AA1262" s="308"/>
      <c r="AB1262" s="308"/>
    </row>
    <row r="1263" spans="1:28" s="174" customFormat="1">
      <c r="A1263" s="308"/>
      <c r="B1263" s="308"/>
      <c r="C1263" s="308"/>
      <c r="U1263" s="308"/>
      <c r="V1263" s="308"/>
      <c r="W1263" s="308"/>
      <c r="X1263" s="308"/>
      <c r="Y1263" s="308"/>
      <c r="Z1263" s="308"/>
      <c r="AA1263" s="308"/>
      <c r="AB1263" s="308"/>
    </row>
    <row r="1264" spans="1:28" s="174" customFormat="1">
      <c r="A1264" s="308"/>
      <c r="B1264" s="308"/>
      <c r="C1264" s="308"/>
      <c r="U1264" s="308"/>
      <c r="V1264" s="308"/>
      <c r="W1264" s="308"/>
      <c r="X1264" s="308"/>
      <c r="Y1264" s="308"/>
      <c r="Z1264" s="308"/>
      <c r="AA1264" s="308"/>
      <c r="AB1264" s="308"/>
    </row>
    <row r="1265" spans="1:28" s="174" customFormat="1">
      <c r="A1265" s="308"/>
      <c r="B1265" s="308"/>
      <c r="C1265" s="308"/>
      <c r="U1265" s="308"/>
      <c r="V1265" s="308"/>
      <c r="W1265" s="308"/>
      <c r="X1265" s="308"/>
      <c r="Y1265" s="308"/>
      <c r="Z1265" s="308"/>
      <c r="AA1265" s="308"/>
      <c r="AB1265" s="308"/>
    </row>
    <row r="1266" spans="1:28" s="174" customFormat="1">
      <c r="A1266" s="308"/>
      <c r="B1266" s="308"/>
      <c r="C1266" s="308"/>
      <c r="U1266" s="308"/>
      <c r="V1266" s="308"/>
      <c r="W1266" s="308"/>
      <c r="X1266" s="308"/>
      <c r="Y1266" s="308"/>
      <c r="Z1266" s="308"/>
      <c r="AA1266" s="308"/>
      <c r="AB1266" s="308"/>
    </row>
    <row r="1267" spans="1:28" s="174" customFormat="1">
      <c r="A1267" s="308"/>
      <c r="B1267" s="308"/>
      <c r="C1267" s="308"/>
      <c r="U1267" s="308"/>
      <c r="V1267" s="308"/>
      <c r="W1267" s="308"/>
      <c r="X1267" s="308"/>
      <c r="Y1267" s="308"/>
      <c r="Z1267" s="308"/>
      <c r="AA1267" s="308"/>
      <c r="AB1267" s="308"/>
    </row>
    <row r="1268" spans="1:28" s="174" customFormat="1">
      <c r="A1268" s="308"/>
      <c r="B1268" s="308"/>
      <c r="C1268" s="308"/>
      <c r="U1268" s="308"/>
      <c r="V1268" s="308"/>
      <c r="W1268" s="308"/>
      <c r="X1268" s="308"/>
      <c r="Y1268" s="308"/>
      <c r="Z1268" s="308"/>
      <c r="AA1268" s="308"/>
      <c r="AB1268" s="308"/>
    </row>
    <row r="1269" spans="1:28" s="174" customFormat="1">
      <c r="A1269" s="308"/>
      <c r="B1269" s="308"/>
      <c r="C1269" s="308"/>
      <c r="U1269" s="308"/>
      <c r="V1269" s="308"/>
      <c r="W1269" s="308"/>
      <c r="X1269" s="308"/>
      <c r="Y1269" s="308"/>
      <c r="Z1269" s="308"/>
      <c r="AA1269" s="308"/>
      <c r="AB1269" s="308"/>
    </row>
    <row r="1270" spans="1:28" s="174" customFormat="1">
      <c r="A1270" s="308"/>
      <c r="B1270" s="308"/>
      <c r="C1270" s="308"/>
      <c r="U1270" s="308"/>
      <c r="V1270" s="308"/>
      <c r="W1270" s="308"/>
      <c r="X1270" s="308"/>
      <c r="Y1270" s="308"/>
      <c r="Z1270" s="308"/>
      <c r="AA1270" s="308"/>
      <c r="AB1270" s="308"/>
    </row>
    <row r="1271" spans="1:28" s="174" customFormat="1">
      <c r="A1271" s="308"/>
      <c r="B1271" s="308"/>
      <c r="C1271" s="308"/>
      <c r="U1271" s="308"/>
      <c r="V1271" s="308"/>
      <c r="W1271" s="308"/>
      <c r="X1271" s="308"/>
      <c r="Y1271" s="308"/>
      <c r="Z1271" s="308"/>
      <c r="AA1271" s="308"/>
      <c r="AB1271" s="308"/>
    </row>
    <row r="1272" spans="1:28" s="174" customFormat="1">
      <c r="A1272" s="308"/>
      <c r="B1272" s="308"/>
      <c r="C1272" s="308"/>
      <c r="U1272" s="308"/>
      <c r="V1272" s="308"/>
      <c r="W1272" s="308"/>
      <c r="X1272" s="308"/>
      <c r="Y1272" s="308"/>
      <c r="Z1272" s="308"/>
      <c r="AA1272" s="308"/>
      <c r="AB1272" s="308"/>
    </row>
    <row r="1273" spans="1:28" s="174" customFormat="1">
      <c r="A1273" s="308"/>
      <c r="B1273" s="308"/>
      <c r="C1273" s="308"/>
      <c r="U1273" s="308"/>
      <c r="V1273" s="308"/>
      <c r="W1273" s="308"/>
      <c r="X1273" s="308"/>
      <c r="Y1273" s="308"/>
      <c r="Z1273" s="308"/>
      <c r="AA1273" s="308"/>
      <c r="AB1273" s="308"/>
    </row>
    <row r="1274" spans="1:28" s="174" customFormat="1">
      <c r="A1274" s="308"/>
      <c r="B1274" s="308"/>
      <c r="C1274" s="308"/>
      <c r="U1274" s="308"/>
      <c r="V1274" s="308"/>
      <c r="W1274" s="308"/>
      <c r="X1274" s="308"/>
      <c r="Y1274" s="308"/>
      <c r="Z1274" s="308"/>
      <c r="AA1274" s="308"/>
      <c r="AB1274" s="308"/>
    </row>
    <row r="1275" spans="1:28" s="174" customFormat="1">
      <c r="A1275" s="308"/>
      <c r="B1275" s="308"/>
      <c r="C1275" s="308"/>
      <c r="U1275" s="308"/>
      <c r="V1275" s="308"/>
      <c r="W1275" s="308"/>
      <c r="X1275" s="308"/>
      <c r="Y1275" s="308"/>
      <c r="Z1275" s="308"/>
      <c r="AA1275" s="308"/>
      <c r="AB1275" s="308"/>
    </row>
    <row r="1276" spans="1:28" s="174" customFormat="1">
      <c r="A1276" s="308"/>
      <c r="B1276" s="308"/>
      <c r="C1276" s="308"/>
      <c r="U1276" s="308"/>
      <c r="V1276" s="308"/>
      <c r="W1276" s="308"/>
      <c r="X1276" s="308"/>
      <c r="Y1276" s="308"/>
      <c r="Z1276" s="308"/>
      <c r="AA1276" s="308"/>
      <c r="AB1276" s="308"/>
    </row>
    <row r="1277" spans="1:28" s="174" customFormat="1">
      <c r="A1277" s="308"/>
      <c r="B1277" s="308"/>
      <c r="C1277" s="308"/>
      <c r="U1277" s="308"/>
      <c r="V1277" s="308"/>
      <c r="W1277" s="308"/>
      <c r="X1277" s="308"/>
      <c r="Y1277" s="308"/>
      <c r="Z1277" s="308"/>
      <c r="AA1277" s="308"/>
      <c r="AB1277" s="308"/>
    </row>
    <row r="1278" spans="1:28" s="174" customFormat="1">
      <c r="A1278" s="308"/>
      <c r="B1278" s="308"/>
      <c r="C1278" s="308"/>
      <c r="U1278" s="308"/>
      <c r="V1278" s="308"/>
      <c r="W1278" s="308"/>
      <c r="X1278" s="308"/>
      <c r="Y1278" s="308"/>
      <c r="Z1278" s="308"/>
      <c r="AA1278" s="308"/>
      <c r="AB1278" s="308"/>
    </row>
    <row r="1279" spans="1:28" s="174" customFormat="1">
      <c r="A1279" s="308"/>
      <c r="B1279" s="308"/>
      <c r="C1279" s="308"/>
      <c r="U1279" s="308"/>
      <c r="V1279" s="308"/>
      <c r="W1279" s="308"/>
      <c r="X1279" s="308"/>
      <c r="Y1279" s="308"/>
      <c r="Z1279" s="308"/>
      <c r="AA1279" s="308"/>
      <c r="AB1279" s="308"/>
    </row>
    <row r="1280" spans="1:28" s="174" customFormat="1">
      <c r="A1280" s="308"/>
      <c r="B1280" s="308"/>
      <c r="C1280" s="308"/>
      <c r="U1280" s="308"/>
      <c r="V1280" s="308"/>
      <c r="W1280" s="308"/>
      <c r="X1280" s="308"/>
      <c r="Y1280" s="308"/>
      <c r="Z1280" s="308"/>
      <c r="AA1280" s="308"/>
      <c r="AB1280" s="308"/>
    </row>
    <row r="1281" spans="1:28" s="174" customFormat="1">
      <c r="A1281" s="308"/>
      <c r="B1281" s="308"/>
      <c r="C1281" s="308"/>
      <c r="U1281" s="308"/>
      <c r="V1281" s="308"/>
      <c r="W1281" s="308"/>
      <c r="X1281" s="308"/>
      <c r="Y1281" s="308"/>
      <c r="Z1281" s="308"/>
      <c r="AA1281" s="308"/>
      <c r="AB1281" s="308"/>
    </row>
    <row r="1282" spans="1:28" s="174" customFormat="1">
      <c r="A1282" s="308"/>
      <c r="B1282" s="308"/>
      <c r="C1282" s="308"/>
      <c r="U1282" s="308"/>
      <c r="V1282" s="308"/>
      <c r="W1282" s="308"/>
      <c r="X1282" s="308"/>
      <c r="Y1282" s="308"/>
      <c r="Z1282" s="308"/>
      <c r="AA1282" s="308"/>
      <c r="AB1282" s="308"/>
    </row>
    <row r="1283" spans="1:28" s="174" customFormat="1">
      <c r="A1283" s="308"/>
      <c r="B1283" s="308"/>
      <c r="C1283" s="308"/>
      <c r="U1283" s="308"/>
      <c r="V1283" s="308"/>
      <c r="W1283" s="308"/>
      <c r="X1283" s="308"/>
      <c r="Y1283" s="308"/>
      <c r="Z1283" s="308"/>
      <c r="AA1283" s="308"/>
      <c r="AB1283" s="308"/>
    </row>
    <row r="1284" spans="1:28" s="174" customFormat="1">
      <c r="A1284" s="308"/>
      <c r="B1284" s="308"/>
      <c r="C1284" s="308"/>
      <c r="U1284" s="308"/>
      <c r="V1284" s="308"/>
      <c r="W1284" s="308"/>
      <c r="X1284" s="308"/>
      <c r="Y1284" s="308"/>
      <c r="Z1284" s="308"/>
      <c r="AA1284" s="308"/>
      <c r="AB1284" s="308"/>
    </row>
    <row r="1285" spans="1:28" s="174" customFormat="1">
      <c r="A1285" s="308"/>
      <c r="B1285" s="308"/>
      <c r="C1285" s="308"/>
      <c r="U1285" s="308"/>
      <c r="V1285" s="308"/>
      <c r="W1285" s="308"/>
      <c r="X1285" s="308"/>
      <c r="Y1285" s="308"/>
      <c r="Z1285" s="308"/>
      <c r="AA1285" s="308"/>
      <c r="AB1285" s="308"/>
    </row>
    <row r="1286" spans="1:28" s="174" customFormat="1">
      <c r="A1286" s="308"/>
      <c r="B1286" s="308"/>
      <c r="C1286" s="308"/>
      <c r="U1286" s="308"/>
      <c r="V1286" s="308"/>
      <c r="W1286" s="308"/>
      <c r="X1286" s="308"/>
      <c r="Y1286" s="308"/>
      <c r="Z1286" s="308"/>
      <c r="AA1286" s="308"/>
      <c r="AB1286" s="308"/>
    </row>
    <row r="1287" spans="1:28" s="174" customFormat="1">
      <c r="A1287" s="308"/>
      <c r="B1287" s="308"/>
      <c r="C1287" s="308"/>
      <c r="U1287" s="308"/>
      <c r="V1287" s="308"/>
      <c r="W1287" s="308"/>
      <c r="X1287" s="308"/>
      <c r="Y1287" s="308"/>
      <c r="Z1287" s="308"/>
      <c r="AA1287" s="308"/>
      <c r="AB1287" s="308"/>
    </row>
    <row r="1288" spans="1:28" s="174" customFormat="1">
      <c r="A1288" s="308"/>
      <c r="B1288" s="308"/>
      <c r="C1288" s="308"/>
      <c r="U1288" s="308"/>
      <c r="V1288" s="308"/>
      <c r="W1288" s="308"/>
      <c r="X1288" s="308"/>
      <c r="Y1288" s="308"/>
      <c r="Z1288" s="308"/>
      <c r="AA1288" s="308"/>
      <c r="AB1288" s="308"/>
    </row>
    <row r="1289" spans="1:28" s="174" customFormat="1">
      <c r="A1289" s="308"/>
      <c r="B1289" s="308"/>
      <c r="C1289" s="308"/>
      <c r="U1289" s="308"/>
      <c r="V1289" s="308"/>
      <c r="W1289" s="308"/>
      <c r="X1289" s="308"/>
      <c r="Y1289" s="308"/>
      <c r="Z1289" s="308"/>
      <c r="AA1289" s="308"/>
      <c r="AB1289" s="308"/>
    </row>
    <row r="1290" spans="1:28" s="174" customFormat="1">
      <c r="A1290" s="308"/>
      <c r="B1290" s="308"/>
      <c r="C1290" s="308"/>
      <c r="U1290" s="308"/>
      <c r="V1290" s="308"/>
      <c r="W1290" s="308"/>
      <c r="X1290" s="308"/>
      <c r="Y1290" s="308"/>
      <c r="Z1290" s="308"/>
      <c r="AA1290" s="308"/>
      <c r="AB1290" s="308"/>
    </row>
    <row r="1291" spans="1:28" s="174" customFormat="1">
      <c r="A1291" s="308"/>
      <c r="B1291" s="308"/>
      <c r="C1291" s="308"/>
      <c r="U1291" s="308"/>
      <c r="V1291" s="308"/>
      <c r="W1291" s="308"/>
      <c r="X1291" s="308"/>
      <c r="Y1291" s="308"/>
      <c r="Z1291" s="308"/>
      <c r="AA1291" s="308"/>
      <c r="AB1291" s="308"/>
    </row>
    <row r="1292" spans="1:28" s="174" customFormat="1">
      <c r="A1292" s="308"/>
      <c r="B1292" s="308"/>
      <c r="C1292" s="308"/>
      <c r="U1292" s="308"/>
      <c r="V1292" s="308"/>
      <c r="W1292" s="308"/>
      <c r="X1292" s="308"/>
      <c r="Y1292" s="308"/>
      <c r="Z1292" s="308"/>
      <c r="AA1292" s="308"/>
      <c r="AB1292" s="308"/>
    </row>
    <row r="1293" spans="1:28" s="174" customFormat="1">
      <c r="A1293" s="308"/>
      <c r="B1293" s="308"/>
      <c r="C1293" s="308"/>
      <c r="U1293" s="308"/>
      <c r="V1293" s="308"/>
      <c r="W1293" s="308"/>
      <c r="X1293" s="308"/>
      <c r="Y1293" s="308"/>
      <c r="Z1293" s="308"/>
      <c r="AA1293" s="308"/>
      <c r="AB1293" s="308"/>
    </row>
    <row r="1294" spans="1:28" s="174" customFormat="1">
      <c r="A1294" s="308"/>
      <c r="B1294" s="308"/>
      <c r="C1294" s="308"/>
      <c r="U1294" s="308"/>
      <c r="V1294" s="308"/>
      <c r="W1294" s="308"/>
      <c r="X1294" s="308"/>
      <c r="Y1294" s="308"/>
      <c r="Z1294" s="308"/>
      <c r="AA1294" s="308"/>
      <c r="AB1294" s="308"/>
    </row>
    <row r="1295" spans="1:28" s="174" customFormat="1">
      <c r="A1295" s="308"/>
      <c r="B1295" s="308"/>
      <c r="C1295" s="308"/>
      <c r="U1295" s="308"/>
      <c r="V1295" s="308"/>
      <c r="W1295" s="308"/>
      <c r="X1295" s="308"/>
      <c r="Y1295" s="308"/>
      <c r="Z1295" s="308"/>
      <c r="AA1295" s="308"/>
      <c r="AB1295" s="308"/>
    </row>
    <row r="1296" spans="1:28" s="174" customFormat="1">
      <c r="A1296" s="308"/>
      <c r="B1296" s="308"/>
      <c r="C1296" s="308"/>
      <c r="U1296" s="308"/>
      <c r="V1296" s="308"/>
      <c r="W1296" s="308"/>
      <c r="X1296" s="308"/>
      <c r="Y1296" s="308"/>
      <c r="Z1296" s="308"/>
      <c r="AA1296" s="308"/>
      <c r="AB1296" s="308"/>
    </row>
    <row r="1297" spans="1:28" s="174" customFormat="1">
      <c r="A1297" s="308"/>
      <c r="B1297" s="308"/>
      <c r="C1297" s="308"/>
      <c r="U1297" s="308"/>
      <c r="V1297" s="308"/>
      <c r="W1297" s="308"/>
      <c r="X1297" s="308"/>
      <c r="Y1297" s="308"/>
      <c r="Z1297" s="308"/>
      <c r="AA1297" s="308"/>
      <c r="AB1297" s="308"/>
    </row>
    <row r="1298" spans="1:28" s="174" customFormat="1">
      <c r="A1298" s="308"/>
      <c r="B1298" s="308"/>
      <c r="C1298" s="308"/>
      <c r="U1298" s="308"/>
      <c r="V1298" s="308"/>
      <c r="W1298" s="308"/>
      <c r="X1298" s="308"/>
      <c r="Y1298" s="308"/>
      <c r="Z1298" s="308"/>
      <c r="AA1298" s="308"/>
      <c r="AB1298" s="308"/>
    </row>
    <row r="1299" spans="1:28" s="174" customFormat="1">
      <c r="A1299" s="308"/>
      <c r="B1299" s="308"/>
      <c r="C1299" s="308"/>
      <c r="U1299" s="308"/>
      <c r="V1299" s="308"/>
      <c r="W1299" s="308"/>
      <c r="X1299" s="308"/>
      <c r="Y1299" s="308"/>
      <c r="Z1299" s="308"/>
      <c r="AA1299" s="308"/>
      <c r="AB1299" s="308"/>
    </row>
    <row r="1300" spans="1:28" s="174" customFormat="1">
      <c r="A1300" s="308"/>
      <c r="B1300" s="308"/>
      <c r="C1300" s="308"/>
      <c r="U1300" s="308"/>
      <c r="V1300" s="308"/>
      <c r="W1300" s="308"/>
      <c r="X1300" s="308"/>
      <c r="Y1300" s="308"/>
      <c r="Z1300" s="308"/>
      <c r="AA1300" s="308"/>
      <c r="AB1300" s="308"/>
    </row>
    <row r="1301" spans="1:28" s="174" customFormat="1">
      <c r="A1301" s="308"/>
      <c r="B1301" s="308"/>
      <c r="C1301" s="308"/>
      <c r="U1301" s="308"/>
      <c r="V1301" s="308"/>
      <c r="W1301" s="308"/>
      <c r="X1301" s="308"/>
      <c r="Y1301" s="308"/>
      <c r="Z1301" s="308"/>
      <c r="AA1301" s="308"/>
      <c r="AB1301" s="308"/>
    </row>
    <row r="1302" spans="1:28" s="174" customFormat="1">
      <c r="A1302" s="308"/>
      <c r="B1302" s="308"/>
      <c r="C1302" s="308"/>
      <c r="U1302" s="308"/>
      <c r="V1302" s="308"/>
      <c r="W1302" s="308"/>
      <c r="X1302" s="308"/>
      <c r="Y1302" s="308"/>
      <c r="Z1302" s="308"/>
      <c r="AA1302" s="308"/>
      <c r="AB1302" s="308"/>
    </row>
    <row r="1303" spans="1:28" s="174" customFormat="1">
      <c r="A1303" s="308"/>
      <c r="B1303" s="308"/>
      <c r="C1303" s="308"/>
      <c r="U1303" s="308"/>
      <c r="V1303" s="308"/>
      <c r="W1303" s="308"/>
      <c r="X1303" s="308"/>
      <c r="Y1303" s="308"/>
      <c r="Z1303" s="308"/>
      <c r="AA1303" s="308"/>
      <c r="AB1303" s="308"/>
    </row>
    <row r="1304" spans="1:28" s="174" customFormat="1">
      <c r="A1304" s="308"/>
      <c r="B1304" s="308"/>
      <c r="C1304" s="308"/>
      <c r="U1304" s="308"/>
      <c r="V1304" s="308"/>
      <c r="W1304" s="308"/>
      <c r="X1304" s="308"/>
      <c r="Y1304" s="308"/>
      <c r="Z1304" s="308"/>
      <c r="AA1304" s="308"/>
      <c r="AB1304" s="308"/>
    </row>
    <row r="1305" spans="1:28" s="174" customFormat="1">
      <c r="A1305" s="308"/>
      <c r="B1305" s="308"/>
      <c r="C1305" s="308"/>
      <c r="U1305" s="308"/>
      <c r="V1305" s="308"/>
      <c r="W1305" s="308"/>
      <c r="X1305" s="308"/>
      <c r="Y1305" s="308"/>
      <c r="Z1305" s="308"/>
      <c r="AA1305" s="308"/>
      <c r="AB1305" s="308"/>
    </row>
    <row r="1306" spans="1:28" s="174" customFormat="1">
      <c r="A1306" s="308"/>
      <c r="B1306" s="308"/>
      <c r="C1306" s="308"/>
      <c r="U1306" s="308"/>
      <c r="V1306" s="308"/>
      <c r="W1306" s="308"/>
      <c r="X1306" s="308"/>
      <c r="Y1306" s="308"/>
      <c r="Z1306" s="308"/>
      <c r="AA1306" s="308"/>
      <c r="AB1306" s="308"/>
    </row>
    <row r="1307" spans="1:28" s="174" customFormat="1">
      <c r="A1307" s="308"/>
      <c r="B1307" s="308"/>
      <c r="C1307" s="308"/>
      <c r="U1307" s="308"/>
      <c r="V1307" s="308"/>
      <c r="W1307" s="308"/>
      <c r="X1307" s="308"/>
      <c r="Y1307" s="308"/>
      <c r="Z1307" s="308"/>
      <c r="AA1307" s="308"/>
      <c r="AB1307" s="308"/>
    </row>
    <row r="1308" spans="1:28" s="174" customFormat="1">
      <c r="A1308" s="308"/>
      <c r="B1308" s="308"/>
      <c r="C1308" s="308"/>
      <c r="U1308" s="308"/>
      <c r="V1308" s="308"/>
      <c r="W1308" s="308"/>
      <c r="X1308" s="308"/>
      <c r="Y1308" s="308"/>
      <c r="Z1308" s="308"/>
      <c r="AA1308" s="308"/>
      <c r="AB1308" s="308"/>
    </row>
    <row r="1309" spans="1:28" s="174" customFormat="1">
      <c r="A1309" s="308"/>
      <c r="B1309" s="308"/>
      <c r="C1309" s="308"/>
      <c r="U1309" s="308"/>
      <c r="V1309" s="308"/>
      <c r="W1309" s="308"/>
      <c r="X1309" s="308"/>
      <c r="Y1309" s="308"/>
      <c r="Z1309" s="308"/>
      <c r="AA1309" s="308"/>
      <c r="AB1309" s="308"/>
    </row>
    <row r="1310" spans="1:28" s="174" customFormat="1">
      <c r="A1310" s="308"/>
      <c r="B1310" s="308"/>
      <c r="C1310" s="308"/>
      <c r="U1310" s="308"/>
      <c r="V1310" s="308"/>
      <c r="W1310" s="308"/>
      <c r="X1310" s="308"/>
      <c r="Y1310" s="308"/>
      <c r="Z1310" s="308"/>
      <c r="AA1310" s="308"/>
      <c r="AB1310" s="308"/>
    </row>
    <row r="1311" spans="1:28" s="174" customFormat="1">
      <c r="A1311" s="308"/>
      <c r="B1311" s="308"/>
      <c r="C1311" s="308"/>
      <c r="U1311" s="308"/>
      <c r="V1311" s="308"/>
      <c r="W1311" s="308"/>
      <c r="X1311" s="308"/>
      <c r="Y1311" s="308"/>
      <c r="Z1311" s="308"/>
      <c r="AA1311" s="308"/>
      <c r="AB1311" s="308"/>
    </row>
    <row r="1312" spans="1:28" s="174" customFormat="1">
      <c r="A1312" s="308"/>
      <c r="B1312" s="308"/>
      <c r="C1312" s="308"/>
      <c r="U1312" s="308"/>
      <c r="V1312" s="308"/>
      <c r="W1312" s="308"/>
      <c r="X1312" s="308"/>
      <c r="Y1312" s="308"/>
      <c r="Z1312" s="308"/>
      <c r="AA1312" s="308"/>
      <c r="AB1312" s="308"/>
    </row>
    <row r="1313" spans="1:28" s="174" customFormat="1">
      <c r="A1313" s="308"/>
      <c r="B1313" s="308"/>
      <c r="C1313" s="308"/>
      <c r="U1313" s="308"/>
      <c r="V1313" s="308"/>
      <c r="W1313" s="308"/>
      <c r="X1313" s="308"/>
      <c r="Y1313" s="308"/>
      <c r="Z1313" s="308"/>
      <c r="AA1313" s="308"/>
      <c r="AB1313" s="308"/>
    </row>
    <row r="1314" spans="1:28" s="174" customFormat="1">
      <c r="A1314" s="308"/>
      <c r="B1314" s="308"/>
      <c r="C1314" s="308"/>
      <c r="U1314" s="308"/>
      <c r="V1314" s="308"/>
      <c r="W1314" s="308"/>
      <c r="X1314" s="308"/>
      <c r="Y1314" s="308"/>
      <c r="Z1314" s="308"/>
      <c r="AA1314" s="308"/>
      <c r="AB1314" s="308"/>
    </row>
    <row r="1315" spans="1:28" s="174" customFormat="1">
      <c r="A1315" s="308"/>
      <c r="B1315" s="308"/>
      <c r="C1315" s="308"/>
      <c r="U1315" s="308"/>
      <c r="V1315" s="308"/>
      <c r="W1315" s="308"/>
      <c r="X1315" s="308"/>
      <c r="Y1315" s="308"/>
      <c r="Z1315" s="308"/>
      <c r="AA1315" s="308"/>
      <c r="AB1315" s="308"/>
    </row>
    <row r="1316" spans="1:28" s="174" customFormat="1">
      <c r="A1316" s="308"/>
      <c r="B1316" s="308"/>
      <c r="C1316" s="308"/>
      <c r="U1316" s="308"/>
      <c r="V1316" s="308"/>
      <c r="W1316" s="308"/>
      <c r="X1316" s="308"/>
      <c r="Y1316" s="308"/>
      <c r="Z1316" s="308"/>
      <c r="AA1316" s="308"/>
      <c r="AB1316" s="308"/>
    </row>
    <row r="1317" spans="1:28" s="174" customFormat="1">
      <c r="A1317" s="308"/>
      <c r="B1317" s="308"/>
      <c r="C1317" s="308"/>
      <c r="U1317" s="308"/>
      <c r="V1317" s="308"/>
      <c r="W1317" s="308"/>
      <c r="X1317" s="308"/>
      <c r="Y1317" s="308"/>
      <c r="Z1317" s="308"/>
      <c r="AA1317" s="308"/>
      <c r="AB1317" s="308"/>
    </row>
    <row r="1318" spans="1:28" s="174" customFormat="1">
      <c r="A1318" s="308"/>
      <c r="B1318" s="308"/>
      <c r="C1318" s="308"/>
      <c r="U1318" s="308"/>
      <c r="V1318" s="308"/>
      <c r="W1318" s="308"/>
      <c r="X1318" s="308"/>
      <c r="Y1318" s="308"/>
      <c r="Z1318" s="308"/>
      <c r="AA1318" s="308"/>
      <c r="AB1318" s="308"/>
    </row>
    <row r="1319" spans="1:28" s="174" customFormat="1">
      <c r="A1319" s="308"/>
      <c r="B1319" s="308"/>
      <c r="C1319" s="308"/>
      <c r="U1319" s="308"/>
      <c r="V1319" s="308"/>
      <c r="W1319" s="308"/>
      <c r="X1319" s="308"/>
      <c r="Y1319" s="308"/>
      <c r="Z1319" s="308"/>
      <c r="AA1319" s="308"/>
      <c r="AB1319" s="308"/>
    </row>
    <row r="1320" spans="1:28" s="174" customFormat="1">
      <c r="A1320" s="308"/>
      <c r="B1320" s="308"/>
      <c r="C1320" s="308"/>
      <c r="U1320" s="308"/>
      <c r="V1320" s="308"/>
      <c r="W1320" s="308"/>
      <c r="X1320" s="308"/>
      <c r="Y1320" s="308"/>
      <c r="Z1320" s="308"/>
      <c r="AA1320" s="308"/>
      <c r="AB1320" s="308"/>
    </row>
    <row r="1321" spans="1:28" s="174" customFormat="1">
      <c r="A1321" s="308"/>
      <c r="B1321" s="308"/>
      <c r="C1321" s="308"/>
      <c r="U1321" s="308"/>
      <c r="V1321" s="308"/>
      <c r="W1321" s="308"/>
      <c r="X1321" s="308"/>
      <c r="Y1321" s="308"/>
      <c r="Z1321" s="308"/>
      <c r="AA1321" s="308"/>
      <c r="AB1321" s="308"/>
    </row>
    <row r="1322" spans="1:28" s="174" customFormat="1">
      <c r="A1322" s="308"/>
      <c r="B1322" s="308"/>
      <c r="C1322" s="308"/>
      <c r="U1322" s="308"/>
      <c r="V1322" s="308"/>
      <c r="W1322" s="308"/>
      <c r="X1322" s="308"/>
      <c r="Y1322" s="308"/>
      <c r="Z1322" s="308"/>
      <c r="AA1322" s="308"/>
      <c r="AB1322" s="308"/>
    </row>
    <row r="1323" spans="1:28" s="174" customFormat="1">
      <c r="A1323" s="308"/>
      <c r="B1323" s="308"/>
      <c r="C1323" s="308"/>
      <c r="U1323" s="308"/>
      <c r="V1323" s="308"/>
      <c r="W1323" s="308"/>
      <c r="X1323" s="308"/>
      <c r="Y1323" s="308"/>
      <c r="Z1323" s="308"/>
      <c r="AA1323" s="308"/>
      <c r="AB1323" s="308"/>
    </row>
    <row r="1324" spans="1:28" s="174" customFormat="1">
      <c r="A1324" s="308"/>
      <c r="B1324" s="308"/>
      <c r="C1324" s="308"/>
      <c r="U1324" s="308"/>
      <c r="V1324" s="308"/>
      <c r="W1324" s="308"/>
      <c r="X1324" s="308"/>
      <c r="Y1324" s="308"/>
      <c r="Z1324" s="308"/>
      <c r="AA1324" s="308"/>
      <c r="AB1324" s="308"/>
    </row>
    <row r="1325" spans="1:28" s="174" customFormat="1">
      <c r="A1325" s="308"/>
      <c r="B1325" s="308"/>
      <c r="C1325" s="308"/>
      <c r="U1325" s="308"/>
      <c r="V1325" s="308"/>
      <c r="W1325" s="308"/>
      <c r="X1325" s="308"/>
      <c r="Y1325" s="308"/>
      <c r="Z1325" s="308"/>
      <c r="AA1325" s="308"/>
      <c r="AB1325" s="308"/>
    </row>
    <row r="1326" spans="1:28" s="174" customFormat="1">
      <c r="A1326" s="308"/>
      <c r="B1326" s="308"/>
      <c r="C1326" s="308"/>
      <c r="U1326" s="308"/>
      <c r="V1326" s="308"/>
      <c r="W1326" s="308"/>
      <c r="X1326" s="308"/>
      <c r="Y1326" s="308"/>
      <c r="Z1326" s="308"/>
      <c r="AA1326" s="308"/>
      <c r="AB1326" s="308"/>
    </row>
    <row r="1327" spans="1:28" s="174" customFormat="1">
      <c r="A1327" s="308"/>
      <c r="B1327" s="308"/>
      <c r="C1327" s="308"/>
      <c r="U1327" s="308"/>
      <c r="V1327" s="308"/>
      <c r="W1327" s="308"/>
      <c r="X1327" s="308"/>
      <c r="Y1327" s="308"/>
      <c r="Z1327" s="308"/>
      <c r="AA1327" s="308"/>
      <c r="AB1327" s="308"/>
    </row>
    <row r="1328" spans="1:28" s="174" customFormat="1">
      <c r="A1328" s="308"/>
      <c r="B1328" s="308"/>
      <c r="C1328" s="308"/>
      <c r="U1328" s="308"/>
      <c r="V1328" s="308"/>
      <c r="W1328" s="308"/>
      <c r="X1328" s="308"/>
      <c r="Y1328" s="308"/>
      <c r="Z1328" s="308"/>
      <c r="AA1328" s="308"/>
      <c r="AB1328" s="308"/>
    </row>
    <row r="1329" spans="1:28" s="174" customFormat="1">
      <c r="A1329" s="308"/>
      <c r="B1329" s="308"/>
      <c r="C1329" s="308"/>
      <c r="U1329" s="308"/>
      <c r="V1329" s="308"/>
      <c r="W1329" s="308"/>
      <c r="X1329" s="308"/>
      <c r="Y1329" s="308"/>
      <c r="Z1329" s="308"/>
      <c r="AA1329" s="308"/>
      <c r="AB1329" s="308"/>
    </row>
    <row r="1330" spans="1:28" s="174" customFormat="1">
      <c r="A1330" s="308"/>
      <c r="B1330" s="308"/>
      <c r="C1330" s="308"/>
      <c r="U1330" s="308"/>
      <c r="V1330" s="308"/>
      <c r="W1330" s="308"/>
      <c r="X1330" s="308"/>
      <c r="Y1330" s="308"/>
      <c r="Z1330" s="308"/>
      <c r="AA1330" s="308"/>
      <c r="AB1330" s="308"/>
    </row>
    <row r="1331" spans="1:28" s="174" customFormat="1">
      <c r="A1331" s="308"/>
      <c r="B1331" s="308"/>
      <c r="C1331" s="308"/>
      <c r="U1331" s="308"/>
      <c r="V1331" s="308"/>
      <c r="W1331" s="308"/>
      <c r="X1331" s="308"/>
      <c r="Y1331" s="308"/>
      <c r="Z1331" s="308"/>
      <c r="AA1331" s="308"/>
      <c r="AB1331" s="308"/>
    </row>
    <row r="1332" spans="1:28" s="174" customFormat="1">
      <c r="A1332" s="308"/>
      <c r="B1332" s="308"/>
      <c r="C1332" s="308"/>
      <c r="U1332" s="308"/>
      <c r="V1332" s="308"/>
      <c r="W1332" s="308"/>
      <c r="X1332" s="308"/>
      <c r="Y1332" s="308"/>
      <c r="Z1332" s="308"/>
      <c r="AA1332" s="308"/>
      <c r="AB1332" s="308"/>
    </row>
    <row r="1333" spans="1:28" s="174" customFormat="1">
      <c r="A1333" s="308"/>
      <c r="B1333" s="308"/>
      <c r="C1333" s="308"/>
      <c r="U1333" s="308"/>
      <c r="V1333" s="308"/>
      <c r="W1333" s="308"/>
      <c r="X1333" s="308"/>
      <c r="Y1333" s="308"/>
      <c r="Z1333" s="308"/>
      <c r="AA1333" s="308"/>
      <c r="AB1333" s="308"/>
    </row>
    <row r="1334" spans="1:28" s="174" customFormat="1">
      <c r="A1334" s="308"/>
      <c r="B1334" s="308"/>
      <c r="C1334" s="308"/>
      <c r="U1334" s="308"/>
      <c r="V1334" s="308"/>
      <c r="W1334" s="308"/>
      <c r="X1334" s="308"/>
      <c r="Y1334" s="308"/>
      <c r="Z1334" s="308"/>
      <c r="AA1334" s="308"/>
      <c r="AB1334" s="308"/>
    </row>
    <row r="1335" spans="1:28" s="174" customFormat="1">
      <c r="A1335" s="308"/>
      <c r="B1335" s="308"/>
      <c r="C1335" s="308"/>
      <c r="U1335" s="308"/>
      <c r="V1335" s="308"/>
      <c r="W1335" s="308"/>
      <c r="X1335" s="308"/>
      <c r="Y1335" s="308"/>
      <c r="Z1335" s="308"/>
      <c r="AA1335" s="308"/>
      <c r="AB1335" s="308"/>
    </row>
    <row r="1336" spans="1:28" s="174" customFormat="1">
      <c r="A1336" s="308"/>
      <c r="B1336" s="308"/>
      <c r="C1336" s="308"/>
      <c r="U1336" s="308"/>
      <c r="V1336" s="308"/>
      <c r="W1336" s="308"/>
      <c r="X1336" s="308"/>
      <c r="Y1336" s="308"/>
      <c r="Z1336" s="308"/>
      <c r="AA1336" s="308"/>
      <c r="AB1336" s="308"/>
    </row>
    <row r="1337" spans="1:28" s="174" customFormat="1">
      <c r="A1337" s="308"/>
      <c r="B1337" s="308"/>
      <c r="C1337" s="308"/>
      <c r="U1337" s="308"/>
      <c r="V1337" s="308"/>
      <c r="W1337" s="308"/>
      <c r="X1337" s="308"/>
      <c r="Y1337" s="308"/>
      <c r="Z1337" s="308"/>
      <c r="AA1337" s="308"/>
      <c r="AB1337" s="308"/>
    </row>
    <row r="1338" spans="1:28" s="174" customFormat="1">
      <c r="A1338" s="308"/>
      <c r="B1338" s="308"/>
      <c r="C1338" s="308"/>
      <c r="U1338" s="308"/>
      <c r="V1338" s="308"/>
      <c r="W1338" s="308"/>
      <c r="X1338" s="308"/>
      <c r="Y1338" s="308"/>
      <c r="Z1338" s="308"/>
      <c r="AA1338" s="308"/>
      <c r="AB1338" s="308"/>
    </row>
    <row r="1339" spans="1:28" s="174" customFormat="1">
      <c r="A1339" s="308"/>
      <c r="B1339" s="308"/>
      <c r="C1339" s="308"/>
      <c r="U1339" s="308"/>
      <c r="V1339" s="308"/>
      <c r="W1339" s="308"/>
      <c r="X1339" s="308"/>
      <c r="Y1339" s="308"/>
      <c r="Z1339" s="308"/>
      <c r="AA1339" s="308"/>
      <c r="AB1339" s="308"/>
    </row>
    <row r="1340" spans="1:28" s="174" customFormat="1">
      <c r="A1340" s="308"/>
      <c r="B1340" s="308"/>
      <c r="C1340" s="308"/>
      <c r="U1340" s="308"/>
      <c r="V1340" s="308"/>
      <c r="W1340" s="308"/>
      <c r="X1340" s="308"/>
      <c r="Y1340" s="308"/>
      <c r="Z1340" s="308"/>
      <c r="AA1340" s="308"/>
      <c r="AB1340" s="308"/>
    </row>
    <row r="1341" spans="1:28" s="174" customFormat="1">
      <c r="A1341" s="308"/>
      <c r="B1341" s="308"/>
      <c r="C1341" s="308"/>
      <c r="U1341" s="308"/>
      <c r="V1341" s="308"/>
      <c r="W1341" s="308"/>
      <c r="X1341" s="308"/>
      <c r="Y1341" s="308"/>
      <c r="Z1341" s="308"/>
      <c r="AA1341" s="308"/>
      <c r="AB1341" s="308"/>
    </row>
    <row r="1342" spans="1:28" s="174" customFormat="1">
      <c r="A1342" s="308"/>
      <c r="B1342" s="308"/>
      <c r="C1342" s="308"/>
      <c r="U1342" s="308"/>
      <c r="V1342" s="308"/>
      <c r="W1342" s="308"/>
      <c r="X1342" s="308"/>
      <c r="Y1342" s="308"/>
      <c r="Z1342" s="308"/>
      <c r="AA1342" s="308"/>
      <c r="AB1342" s="308"/>
    </row>
    <row r="1343" spans="1:28" s="174" customFormat="1">
      <c r="A1343" s="308"/>
      <c r="B1343" s="308"/>
      <c r="C1343" s="308"/>
      <c r="U1343" s="308"/>
      <c r="V1343" s="308"/>
      <c r="W1343" s="308"/>
      <c r="X1343" s="308"/>
      <c r="Y1343" s="308"/>
      <c r="Z1343" s="308"/>
      <c r="AA1343" s="308"/>
      <c r="AB1343" s="308"/>
    </row>
    <row r="1344" spans="1:28" s="174" customFormat="1">
      <c r="A1344" s="308"/>
      <c r="B1344" s="308"/>
      <c r="C1344" s="308"/>
      <c r="U1344" s="308"/>
      <c r="V1344" s="308"/>
      <c r="W1344" s="308"/>
      <c r="X1344" s="308"/>
      <c r="Y1344" s="308"/>
      <c r="Z1344" s="308"/>
      <c r="AA1344" s="308"/>
      <c r="AB1344" s="308"/>
    </row>
    <row r="1345" spans="1:28" s="174" customFormat="1">
      <c r="A1345" s="308"/>
      <c r="B1345" s="308"/>
      <c r="C1345" s="308"/>
      <c r="U1345" s="308"/>
      <c r="V1345" s="308"/>
      <c r="W1345" s="308"/>
      <c r="X1345" s="308"/>
      <c r="Y1345" s="308"/>
      <c r="Z1345" s="308"/>
      <c r="AA1345" s="308"/>
      <c r="AB1345" s="308"/>
    </row>
    <row r="1346" spans="1:28" s="174" customFormat="1">
      <c r="A1346" s="308"/>
      <c r="B1346" s="308"/>
      <c r="C1346" s="308"/>
      <c r="U1346" s="308"/>
      <c r="V1346" s="308"/>
      <c r="W1346" s="308"/>
      <c r="X1346" s="308"/>
      <c r="Y1346" s="308"/>
      <c r="Z1346" s="308"/>
      <c r="AA1346" s="308"/>
      <c r="AB1346" s="308"/>
    </row>
    <row r="1347" spans="1:28" s="174" customFormat="1">
      <c r="A1347" s="308"/>
      <c r="B1347" s="308"/>
      <c r="C1347" s="308"/>
      <c r="U1347" s="308"/>
      <c r="V1347" s="308"/>
      <c r="W1347" s="308"/>
      <c r="X1347" s="308"/>
      <c r="Y1347" s="308"/>
      <c r="Z1347" s="308"/>
      <c r="AA1347" s="308"/>
      <c r="AB1347" s="308"/>
    </row>
    <row r="1348" spans="1:28" s="174" customFormat="1">
      <c r="A1348" s="308"/>
      <c r="B1348" s="308"/>
      <c r="C1348" s="308"/>
      <c r="U1348" s="308"/>
      <c r="V1348" s="308"/>
      <c r="W1348" s="308"/>
      <c r="X1348" s="308"/>
      <c r="Y1348" s="308"/>
      <c r="Z1348" s="308"/>
      <c r="AA1348" s="308"/>
      <c r="AB1348" s="308"/>
    </row>
    <row r="1349" spans="1:28" s="174" customFormat="1">
      <c r="A1349" s="308"/>
      <c r="B1349" s="308"/>
      <c r="C1349" s="308"/>
      <c r="U1349" s="308"/>
      <c r="V1349" s="308"/>
      <c r="W1349" s="308"/>
      <c r="X1349" s="308"/>
      <c r="Y1349" s="308"/>
      <c r="Z1349" s="308"/>
      <c r="AA1349" s="308"/>
      <c r="AB1349" s="308"/>
    </row>
    <row r="1350" spans="1:28" s="174" customFormat="1">
      <c r="A1350" s="308"/>
      <c r="B1350" s="308"/>
      <c r="C1350" s="308"/>
      <c r="U1350" s="308"/>
      <c r="V1350" s="308"/>
      <c r="W1350" s="308"/>
      <c r="X1350" s="308"/>
      <c r="Y1350" s="308"/>
      <c r="Z1350" s="308"/>
      <c r="AA1350" s="308"/>
      <c r="AB1350" s="308"/>
    </row>
    <row r="1351" spans="1:28" s="174" customFormat="1">
      <c r="A1351" s="308"/>
      <c r="B1351" s="308"/>
      <c r="C1351" s="308"/>
      <c r="U1351" s="308"/>
      <c r="V1351" s="308"/>
      <c r="W1351" s="308"/>
      <c r="X1351" s="308"/>
      <c r="Y1351" s="308"/>
      <c r="Z1351" s="308"/>
      <c r="AA1351" s="308"/>
      <c r="AB1351" s="308"/>
    </row>
    <row r="1352" spans="1:28" s="174" customFormat="1">
      <c r="A1352" s="308"/>
      <c r="B1352" s="308"/>
      <c r="C1352" s="308"/>
      <c r="U1352" s="308"/>
      <c r="V1352" s="308"/>
      <c r="W1352" s="308"/>
      <c r="X1352" s="308"/>
      <c r="Y1352" s="308"/>
      <c r="Z1352" s="308"/>
      <c r="AA1352" s="308"/>
      <c r="AB1352" s="308"/>
    </row>
    <row r="1353" spans="1:28" s="174" customFormat="1">
      <c r="A1353" s="308"/>
      <c r="B1353" s="308"/>
      <c r="C1353" s="308"/>
      <c r="U1353" s="308"/>
      <c r="V1353" s="308"/>
      <c r="W1353" s="308"/>
      <c r="X1353" s="308"/>
      <c r="Y1353" s="308"/>
      <c r="Z1353" s="308"/>
      <c r="AA1353" s="308"/>
      <c r="AB1353" s="308"/>
    </row>
    <row r="1354" spans="1:28" s="174" customFormat="1">
      <c r="A1354" s="308"/>
      <c r="B1354" s="308"/>
      <c r="C1354" s="308"/>
      <c r="U1354" s="308"/>
      <c r="V1354" s="308"/>
      <c r="W1354" s="308"/>
      <c r="X1354" s="308"/>
      <c r="Y1354" s="308"/>
      <c r="Z1354" s="308"/>
      <c r="AA1354" s="308"/>
      <c r="AB1354" s="308"/>
    </row>
    <row r="1355" spans="1:28" s="174" customFormat="1">
      <c r="A1355" s="308"/>
      <c r="B1355" s="308"/>
      <c r="C1355" s="308"/>
      <c r="U1355" s="308"/>
      <c r="V1355" s="308"/>
      <c r="W1355" s="308"/>
      <c r="X1355" s="308"/>
      <c r="Y1355" s="308"/>
      <c r="Z1355" s="308"/>
      <c r="AA1355" s="308"/>
      <c r="AB1355" s="308"/>
    </row>
    <row r="1356" spans="1:28" s="174" customFormat="1">
      <c r="A1356" s="308"/>
      <c r="B1356" s="308"/>
      <c r="C1356" s="308"/>
      <c r="U1356" s="308"/>
      <c r="V1356" s="308"/>
      <c r="W1356" s="308"/>
      <c r="X1356" s="308"/>
      <c r="Y1356" s="308"/>
      <c r="Z1356" s="308"/>
      <c r="AA1356" s="308"/>
      <c r="AB1356" s="308"/>
    </row>
    <row r="1357" spans="1:28" s="174" customFormat="1">
      <c r="A1357" s="308"/>
      <c r="B1357" s="308"/>
      <c r="C1357" s="308"/>
      <c r="U1357" s="308"/>
      <c r="V1357" s="308"/>
      <c r="W1357" s="308"/>
      <c r="X1357" s="308"/>
      <c r="Y1357" s="308"/>
      <c r="Z1357" s="308"/>
      <c r="AA1357" s="308"/>
      <c r="AB1357" s="308"/>
    </row>
    <row r="1358" spans="1:28" s="174" customFormat="1">
      <c r="A1358" s="308"/>
      <c r="B1358" s="308"/>
      <c r="C1358" s="308"/>
      <c r="U1358" s="308"/>
      <c r="V1358" s="308"/>
      <c r="W1358" s="308"/>
      <c r="X1358" s="308"/>
      <c r="Y1358" s="308"/>
      <c r="Z1358" s="308"/>
      <c r="AA1358" s="308"/>
      <c r="AB1358" s="308"/>
    </row>
    <row r="1359" spans="1:28" s="174" customFormat="1">
      <c r="A1359" s="308"/>
      <c r="B1359" s="308"/>
      <c r="C1359" s="308"/>
      <c r="U1359" s="308"/>
      <c r="V1359" s="308"/>
      <c r="W1359" s="308"/>
      <c r="X1359" s="308"/>
      <c r="Y1359" s="308"/>
      <c r="Z1359" s="308"/>
      <c r="AA1359" s="308"/>
      <c r="AB1359" s="308"/>
    </row>
    <row r="1360" spans="1:28" s="174" customFormat="1">
      <c r="A1360" s="308"/>
      <c r="B1360" s="308"/>
      <c r="C1360" s="308"/>
      <c r="U1360" s="308"/>
      <c r="V1360" s="308"/>
      <c r="W1360" s="308"/>
      <c r="X1360" s="308"/>
      <c r="Y1360" s="308"/>
      <c r="Z1360" s="308"/>
      <c r="AA1360" s="308"/>
      <c r="AB1360" s="308"/>
    </row>
    <row r="1361" spans="1:28" s="174" customFormat="1">
      <c r="A1361" s="308"/>
      <c r="B1361" s="308"/>
      <c r="C1361" s="308"/>
      <c r="U1361" s="308"/>
      <c r="V1361" s="308"/>
      <c r="W1361" s="308"/>
      <c r="X1361" s="308"/>
      <c r="Y1361" s="308"/>
      <c r="Z1361" s="308"/>
      <c r="AA1361" s="308"/>
      <c r="AB1361" s="308"/>
    </row>
    <row r="1362" spans="1:28" s="174" customFormat="1">
      <c r="A1362" s="308"/>
      <c r="B1362" s="308"/>
      <c r="C1362" s="308"/>
      <c r="U1362" s="308"/>
      <c r="V1362" s="308"/>
      <c r="W1362" s="308"/>
      <c r="X1362" s="308"/>
      <c r="Y1362" s="308"/>
      <c r="Z1362" s="308"/>
      <c r="AA1362" s="308"/>
      <c r="AB1362" s="308"/>
    </row>
    <row r="1363" spans="1:28" s="174" customFormat="1">
      <c r="A1363" s="308"/>
      <c r="B1363" s="308"/>
      <c r="C1363" s="308"/>
      <c r="U1363" s="308"/>
      <c r="V1363" s="308"/>
      <c r="W1363" s="308"/>
      <c r="X1363" s="308"/>
      <c r="Y1363" s="308"/>
      <c r="Z1363" s="308"/>
      <c r="AA1363" s="308"/>
      <c r="AB1363" s="308"/>
    </row>
    <row r="1364" spans="1:28" s="174" customFormat="1">
      <c r="A1364" s="308"/>
      <c r="B1364" s="308"/>
      <c r="C1364" s="308"/>
      <c r="U1364" s="308"/>
      <c r="V1364" s="308"/>
      <c r="W1364" s="308"/>
      <c r="X1364" s="308"/>
      <c r="Y1364" s="308"/>
      <c r="Z1364" s="308"/>
      <c r="AA1364" s="308"/>
      <c r="AB1364" s="308"/>
    </row>
    <row r="1365" spans="1:28" s="174" customFormat="1">
      <c r="A1365" s="308"/>
      <c r="B1365" s="308"/>
      <c r="C1365" s="308"/>
      <c r="U1365" s="308"/>
      <c r="V1365" s="308"/>
      <c r="W1365" s="308"/>
      <c r="X1365" s="308"/>
      <c r="Y1365" s="308"/>
      <c r="Z1365" s="308"/>
      <c r="AA1365" s="308"/>
      <c r="AB1365" s="308"/>
    </row>
    <row r="1366" spans="1:28" s="174" customFormat="1">
      <c r="A1366" s="308"/>
      <c r="B1366" s="308"/>
      <c r="C1366" s="308"/>
      <c r="U1366" s="308"/>
      <c r="V1366" s="308"/>
      <c r="W1366" s="308"/>
      <c r="X1366" s="308"/>
      <c r="Y1366" s="308"/>
      <c r="Z1366" s="308"/>
      <c r="AA1366" s="308"/>
      <c r="AB1366" s="308"/>
    </row>
    <row r="1367" spans="1:28" s="174" customFormat="1">
      <c r="A1367" s="308"/>
      <c r="B1367" s="308"/>
      <c r="C1367" s="308"/>
      <c r="U1367" s="308"/>
      <c r="V1367" s="308"/>
      <c r="W1367" s="308"/>
      <c r="X1367" s="308"/>
      <c r="Y1367" s="308"/>
      <c r="Z1367" s="308"/>
      <c r="AA1367" s="308"/>
      <c r="AB1367" s="308"/>
    </row>
    <row r="1368" spans="1:28" s="174" customFormat="1">
      <c r="A1368" s="308"/>
      <c r="B1368" s="308"/>
      <c r="C1368" s="308"/>
      <c r="U1368" s="308"/>
      <c r="V1368" s="308"/>
      <c r="W1368" s="308"/>
      <c r="X1368" s="308"/>
      <c r="Y1368" s="308"/>
      <c r="Z1368" s="308"/>
      <c r="AA1368" s="308"/>
      <c r="AB1368" s="308"/>
    </row>
    <row r="1369" spans="1:28" s="174" customFormat="1">
      <c r="A1369" s="308"/>
      <c r="B1369" s="308"/>
      <c r="C1369" s="308"/>
      <c r="U1369" s="308"/>
      <c r="V1369" s="308"/>
      <c r="W1369" s="308"/>
      <c r="X1369" s="308"/>
      <c r="Y1369" s="308"/>
      <c r="Z1369" s="308"/>
      <c r="AA1369" s="308"/>
      <c r="AB1369" s="308"/>
    </row>
    <row r="1370" spans="1:28" s="174" customFormat="1">
      <c r="A1370" s="308"/>
      <c r="B1370" s="308"/>
      <c r="C1370" s="308"/>
      <c r="U1370" s="308"/>
      <c r="V1370" s="308"/>
      <c r="W1370" s="308"/>
      <c r="X1370" s="308"/>
      <c r="Y1370" s="308"/>
      <c r="Z1370" s="308"/>
      <c r="AA1370" s="308"/>
      <c r="AB1370" s="308"/>
    </row>
    <row r="1371" spans="1:28" s="174" customFormat="1">
      <c r="A1371" s="308"/>
      <c r="B1371" s="308"/>
      <c r="C1371" s="308"/>
      <c r="U1371" s="308"/>
      <c r="V1371" s="308"/>
      <c r="W1371" s="308"/>
      <c r="X1371" s="308"/>
      <c r="Y1371" s="308"/>
      <c r="Z1371" s="308"/>
      <c r="AA1371" s="308"/>
      <c r="AB1371" s="308"/>
    </row>
    <row r="1372" spans="1:28" s="174" customFormat="1">
      <c r="A1372" s="308"/>
      <c r="B1372" s="308"/>
      <c r="C1372" s="308"/>
      <c r="U1372" s="308"/>
      <c r="V1372" s="308"/>
      <c r="W1372" s="308"/>
      <c r="X1372" s="308"/>
      <c r="Y1372" s="308"/>
      <c r="Z1372" s="308"/>
      <c r="AA1372" s="308"/>
      <c r="AB1372" s="308"/>
    </row>
    <row r="1373" spans="1:28" s="174" customFormat="1">
      <c r="A1373" s="308"/>
      <c r="B1373" s="308"/>
      <c r="C1373" s="308"/>
      <c r="U1373" s="308"/>
      <c r="V1373" s="308"/>
      <c r="W1373" s="308"/>
      <c r="X1373" s="308"/>
      <c r="Y1373" s="308"/>
      <c r="Z1373" s="308"/>
      <c r="AA1373" s="308"/>
      <c r="AB1373" s="308"/>
    </row>
    <row r="1374" spans="1:28" s="174" customFormat="1">
      <c r="A1374" s="308"/>
      <c r="B1374" s="308"/>
      <c r="C1374" s="308"/>
      <c r="U1374" s="308"/>
      <c r="V1374" s="308"/>
      <c r="W1374" s="308"/>
      <c r="X1374" s="308"/>
      <c r="Y1374" s="308"/>
      <c r="Z1374" s="308"/>
      <c r="AA1374" s="308"/>
      <c r="AB1374" s="308"/>
    </row>
    <row r="1375" spans="1:28" s="174" customFormat="1">
      <c r="A1375" s="308"/>
      <c r="B1375" s="308"/>
      <c r="C1375" s="308"/>
      <c r="U1375" s="308"/>
      <c r="V1375" s="308"/>
      <c r="W1375" s="308"/>
      <c r="X1375" s="308"/>
      <c r="Y1375" s="308"/>
      <c r="Z1375" s="308"/>
      <c r="AA1375" s="308"/>
      <c r="AB1375" s="308"/>
    </row>
    <row r="1376" spans="1:28" s="174" customFormat="1">
      <c r="A1376" s="308"/>
      <c r="B1376" s="308"/>
      <c r="C1376" s="308"/>
      <c r="U1376" s="308"/>
      <c r="V1376" s="308"/>
      <c r="W1376" s="308"/>
      <c r="X1376" s="308"/>
      <c r="Y1376" s="308"/>
      <c r="Z1376" s="308"/>
      <c r="AA1376" s="308"/>
      <c r="AB1376" s="308"/>
    </row>
    <row r="1377" spans="1:28" s="174" customFormat="1">
      <c r="A1377" s="308"/>
      <c r="B1377" s="308"/>
      <c r="C1377" s="308"/>
      <c r="U1377" s="308"/>
      <c r="V1377" s="308"/>
      <c r="W1377" s="308"/>
      <c r="X1377" s="308"/>
      <c r="Y1377" s="308"/>
      <c r="Z1377" s="308"/>
      <c r="AA1377" s="308"/>
      <c r="AB1377" s="308"/>
    </row>
    <row r="1378" spans="1:28" s="174" customFormat="1">
      <c r="A1378" s="308"/>
      <c r="B1378" s="308"/>
      <c r="C1378" s="308"/>
      <c r="U1378" s="308"/>
      <c r="V1378" s="308"/>
      <c r="W1378" s="308"/>
      <c r="X1378" s="308"/>
      <c r="Y1378" s="308"/>
      <c r="Z1378" s="308"/>
      <c r="AA1378" s="308"/>
      <c r="AB1378" s="308"/>
    </row>
    <row r="1379" spans="1:28" s="174" customFormat="1">
      <c r="A1379" s="308"/>
      <c r="B1379" s="308"/>
      <c r="C1379" s="308"/>
      <c r="U1379" s="308"/>
      <c r="V1379" s="308"/>
      <c r="W1379" s="308"/>
      <c r="X1379" s="308"/>
      <c r="Y1379" s="308"/>
      <c r="Z1379" s="308"/>
      <c r="AA1379" s="308"/>
      <c r="AB1379" s="308"/>
    </row>
    <row r="1380" spans="1:28" s="174" customFormat="1">
      <c r="A1380" s="308"/>
      <c r="B1380" s="308"/>
      <c r="C1380" s="308"/>
      <c r="U1380" s="308"/>
      <c r="V1380" s="308"/>
      <c r="W1380" s="308"/>
      <c r="X1380" s="308"/>
      <c r="Y1380" s="308"/>
      <c r="Z1380" s="308"/>
      <c r="AA1380" s="308"/>
      <c r="AB1380" s="308"/>
    </row>
    <row r="1381" spans="1:28" s="174" customFormat="1">
      <c r="A1381" s="308"/>
      <c r="B1381" s="308"/>
      <c r="C1381" s="308"/>
      <c r="U1381" s="308"/>
      <c r="V1381" s="308"/>
      <c r="W1381" s="308"/>
      <c r="X1381" s="308"/>
      <c r="Y1381" s="308"/>
      <c r="Z1381" s="308"/>
      <c r="AA1381" s="308"/>
      <c r="AB1381" s="308"/>
    </row>
    <row r="1382" spans="1:28" s="174" customFormat="1">
      <c r="A1382" s="308"/>
      <c r="B1382" s="308"/>
      <c r="C1382" s="308"/>
      <c r="U1382" s="308"/>
      <c r="V1382" s="308"/>
      <c r="W1382" s="308"/>
      <c r="X1382" s="308"/>
      <c r="Y1382" s="308"/>
      <c r="Z1382" s="308"/>
      <c r="AA1382" s="308"/>
      <c r="AB1382" s="308"/>
    </row>
    <row r="1383" spans="1:28" s="174" customFormat="1">
      <c r="A1383" s="308"/>
      <c r="B1383" s="308"/>
      <c r="C1383" s="308"/>
      <c r="U1383" s="308"/>
      <c r="V1383" s="308"/>
      <c r="W1383" s="308"/>
      <c r="X1383" s="308"/>
      <c r="Y1383" s="308"/>
      <c r="Z1383" s="308"/>
      <c r="AA1383" s="308"/>
      <c r="AB1383" s="308"/>
    </row>
    <row r="1384" spans="1:28" s="174" customFormat="1">
      <c r="A1384" s="308"/>
      <c r="B1384" s="308"/>
      <c r="C1384" s="308"/>
      <c r="U1384" s="308"/>
      <c r="V1384" s="308"/>
      <c r="W1384" s="308"/>
      <c r="X1384" s="308"/>
      <c r="Y1384" s="308"/>
      <c r="Z1384" s="308"/>
      <c r="AA1384" s="308"/>
      <c r="AB1384" s="308"/>
    </row>
    <row r="1385" spans="1:28" s="174" customFormat="1">
      <c r="A1385" s="308"/>
      <c r="B1385" s="308"/>
      <c r="C1385" s="308"/>
      <c r="U1385" s="308"/>
      <c r="V1385" s="308"/>
      <c r="W1385" s="308"/>
      <c r="X1385" s="308"/>
      <c r="Y1385" s="308"/>
      <c r="Z1385" s="308"/>
      <c r="AA1385" s="308"/>
      <c r="AB1385" s="308"/>
    </row>
    <row r="1386" spans="1:28" s="174" customFormat="1">
      <c r="A1386" s="308"/>
      <c r="B1386" s="308"/>
      <c r="C1386" s="308"/>
      <c r="U1386" s="308"/>
      <c r="V1386" s="308"/>
      <c r="W1386" s="308"/>
      <c r="X1386" s="308"/>
      <c r="Y1386" s="308"/>
      <c r="Z1386" s="308"/>
      <c r="AA1386" s="308"/>
      <c r="AB1386" s="308"/>
    </row>
    <row r="1387" spans="1:28" s="174" customFormat="1">
      <c r="A1387" s="308"/>
      <c r="B1387" s="308"/>
      <c r="C1387" s="308"/>
      <c r="U1387" s="308"/>
      <c r="V1387" s="308"/>
      <c r="W1387" s="308"/>
      <c r="X1387" s="308"/>
      <c r="Y1387" s="308"/>
      <c r="Z1387" s="308"/>
      <c r="AA1387" s="308"/>
      <c r="AB1387" s="308"/>
    </row>
    <row r="1388" spans="1:28" s="174" customFormat="1">
      <c r="A1388" s="308"/>
      <c r="B1388" s="308"/>
      <c r="C1388" s="308"/>
      <c r="U1388" s="308"/>
      <c r="V1388" s="308"/>
      <c r="W1388" s="308"/>
      <c r="X1388" s="308"/>
      <c r="Y1388" s="308"/>
      <c r="Z1388" s="308"/>
      <c r="AA1388" s="308"/>
      <c r="AB1388" s="308"/>
    </row>
    <row r="1389" spans="1:28" s="174" customFormat="1">
      <c r="A1389" s="308"/>
      <c r="B1389" s="308"/>
      <c r="C1389" s="308"/>
      <c r="U1389" s="308"/>
      <c r="V1389" s="308"/>
      <c r="W1389" s="308"/>
      <c r="X1389" s="308"/>
      <c r="Y1389" s="308"/>
      <c r="Z1389" s="308"/>
      <c r="AA1389" s="308"/>
      <c r="AB1389" s="308"/>
    </row>
    <row r="1390" spans="1:28" s="174" customFormat="1">
      <c r="A1390" s="308"/>
      <c r="B1390" s="308"/>
      <c r="C1390" s="308"/>
      <c r="U1390" s="308"/>
      <c r="V1390" s="308"/>
      <c r="W1390" s="308"/>
      <c r="X1390" s="308"/>
      <c r="Y1390" s="308"/>
      <c r="Z1390" s="308"/>
      <c r="AA1390" s="308"/>
      <c r="AB1390" s="308"/>
    </row>
    <row r="1391" spans="1:28" s="174" customFormat="1">
      <c r="A1391" s="308"/>
      <c r="B1391" s="308"/>
      <c r="C1391" s="308"/>
      <c r="U1391" s="308"/>
      <c r="V1391" s="308"/>
      <c r="W1391" s="308"/>
      <c r="X1391" s="308"/>
      <c r="Y1391" s="308"/>
      <c r="Z1391" s="308"/>
      <c r="AA1391" s="308"/>
      <c r="AB1391" s="308"/>
    </row>
    <row r="1392" spans="1:28" s="174" customFormat="1">
      <c r="A1392" s="308"/>
      <c r="B1392" s="308"/>
      <c r="C1392" s="308"/>
      <c r="U1392" s="308"/>
      <c r="V1392" s="308"/>
      <c r="W1392" s="308"/>
      <c r="X1392" s="308"/>
      <c r="Y1392" s="308"/>
      <c r="Z1392" s="308"/>
      <c r="AA1392" s="308"/>
      <c r="AB1392" s="308"/>
    </row>
    <row r="1393" spans="1:28" s="174" customFormat="1">
      <c r="A1393" s="308"/>
      <c r="B1393" s="308"/>
      <c r="C1393" s="308"/>
      <c r="U1393" s="308"/>
      <c r="V1393" s="308"/>
      <c r="W1393" s="308"/>
      <c r="X1393" s="308"/>
      <c r="Y1393" s="308"/>
      <c r="Z1393" s="308"/>
      <c r="AA1393" s="308"/>
      <c r="AB1393" s="308"/>
    </row>
    <row r="1394" spans="1:28" s="174" customFormat="1">
      <c r="A1394" s="308"/>
      <c r="B1394" s="308"/>
      <c r="C1394" s="308"/>
      <c r="U1394" s="308"/>
      <c r="V1394" s="308"/>
      <c r="W1394" s="308"/>
      <c r="X1394" s="308"/>
      <c r="Y1394" s="308"/>
      <c r="Z1394" s="308"/>
      <c r="AA1394" s="308"/>
      <c r="AB1394" s="308"/>
    </row>
    <row r="1395" spans="1:28" s="174" customFormat="1">
      <c r="A1395" s="308"/>
      <c r="B1395" s="308"/>
      <c r="C1395" s="308"/>
      <c r="U1395" s="308"/>
      <c r="V1395" s="308"/>
      <c r="W1395" s="308"/>
      <c r="X1395" s="308"/>
      <c r="Y1395" s="308"/>
      <c r="Z1395" s="308"/>
      <c r="AA1395" s="308"/>
      <c r="AB1395" s="308"/>
    </row>
    <row r="1396" spans="1:28" s="174" customFormat="1">
      <c r="A1396" s="308"/>
      <c r="B1396" s="308"/>
      <c r="C1396" s="308"/>
      <c r="U1396" s="308"/>
      <c r="V1396" s="308"/>
      <c r="W1396" s="308"/>
      <c r="X1396" s="308"/>
      <c r="Y1396" s="308"/>
      <c r="Z1396" s="308"/>
      <c r="AA1396" s="308"/>
      <c r="AB1396" s="308"/>
    </row>
    <row r="1397" spans="1:28" s="174" customFormat="1">
      <c r="A1397" s="308"/>
      <c r="B1397" s="308"/>
      <c r="C1397" s="308"/>
      <c r="U1397" s="308"/>
      <c r="V1397" s="308"/>
      <c r="W1397" s="308"/>
      <c r="X1397" s="308"/>
      <c r="Y1397" s="308"/>
      <c r="Z1397" s="308"/>
      <c r="AA1397" s="308"/>
      <c r="AB1397" s="308"/>
    </row>
    <row r="1398" spans="1:28" s="174" customFormat="1">
      <c r="A1398" s="308"/>
      <c r="B1398" s="308"/>
      <c r="C1398" s="308"/>
      <c r="U1398" s="308"/>
      <c r="V1398" s="308"/>
      <c r="W1398" s="308"/>
      <c r="X1398" s="308"/>
      <c r="Y1398" s="308"/>
      <c r="Z1398" s="308"/>
      <c r="AA1398" s="308"/>
      <c r="AB1398" s="308"/>
    </row>
    <row r="1399" spans="1:28" s="174" customFormat="1">
      <c r="A1399" s="308"/>
      <c r="B1399" s="308"/>
      <c r="C1399" s="308"/>
      <c r="U1399" s="308"/>
      <c r="V1399" s="308"/>
      <c r="W1399" s="308"/>
      <c r="X1399" s="308"/>
      <c r="Y1399" s="308"/>
      <c r="Z1399" s="308"/>
      <c r="AA1399" s="308"/>
      <c r="AB1399" s="308"/>
    </row>
    <row r="1400" spans="1:28" s="174" customFormat="1">
      <c r="A1400" s="308"/>
      <c r="B1400" s="308"/>
      <c r="C1400" s="308"/>
      <c r="U1400" s="308"/>
      <c r="V1400" s="308"/>
      <c r="W1400" s="308"/>
      <c r="X1400" s="308"/>
      <c r="Y1400" s="308"/>
      <c r="Z1400" s="308"/>
      <c r="AA1400" s="308"/>
      <c r="AB1400" s="308"/>
    </row>
    <row r="1401" spans="1:28" s="174" customFormat="1">
      <c r="A1401" s="308"/>
      <c r="B1401" s="308"/>
      <c r="C1401" s="308"/>
      <c r="U1401" s="308"/>
      <c r="V1401" s="308"/>
      <c r="W1401" s="308"/>
      <c r="X1401" s="308"/>
      <c r="Y1401" s="308"/>
      <c r="Z1401" s="308"/>
      <c r="AA1401" s="308"/>
      <c r="AB1401" s="308"/>
    </row>
    <row r="1402" spans="1:28" s="174" customFormat="1">
      <c r="A1402" s="308"/>
      <c r="B1402" s="308"/>
      <c r="C1402" s="308"/>
      <c r="U1402" s="308"/>
      <c r="V1402" s="308"/>
      <c r="W1402" s="308"/>
      <c r="X1402" s="308"/>
      <c r="Y1402" s="308"/>
      <c r="Z1402" s="308"/>
      <c r="AA1402" s="308"/>
      <c r="AB1402" s="308"/>
    </row>
    <row r="1403" spans="1:28" s="174" customFormat="1">
      <c r="A1403" s="308"/>
      <c r="B1403" s="308"/>
      <c r="C1403" s="308"/>
      <c r="U1403" s="308"/>
      <c r="V1403" s="308"/>
      <c r="W1403" s="308"/>
      <c r="X1403" s="308"/>
      <c r="Y1403" s="308"/>
      <c r="Z1403" s="308"/>
      <c r="AA1403" s="308"/>
      <c r="AB1403" s="308"/>
    </row>
    <row r="1404" spans="1:28" s="174" customFormat="1">
      <c r="A1404" s="308"/>
      <c r="B1404" s="308"/>
      <c r="C1404" s="308"/>
      <c r="U1404" s="308"/>
      <c r="V1404" s="308"/>
      <c r="W1404" s="308"/>
      <c r="X1404" s="308"/>
      <c r="Y1404" s="308"/>
      <c r="Z1404" s="308"/>
      <c r="AA1404" s="308"/>
      <c r="AB1404" s="308"/>
    </row>
    <row r="1405" spans="1:28" s="174" customFormat="1">
      <c r="A1405" s="308"/>
      <c r="B1405" s="308"/>
      <c r="C1405" s="308"/>
      <c r="U1405" s="308"/>
      <c r="V1405" s="308"/>
      <c r="W1405" s="308"/>
      <c r="X1405" s="308"/>
      <c r="Y1405" s="308"/>
      <c r="Z1405" s="308"/>
      <c r="AA1405" s="308"/>
      <c r="AB1405" s="308"/>
    </row>
    <row r="1406" spans="1:28" s="174" customFormat="1">
      <c r="A1406" s="308"/>
      <c r="B1406" s="308"/>
      <c r="C1406" s="308"/>
      <c r="U1406" s="308"/>
      <c r="V1406" s="308"/>
      <c r="W1406" s="308"/>
      <c r="X1406" s="308"/>
      <c r="Y1406" s="308"/>
      <c r="Z1406" s="308"/>
      <c r="AA1406" s="308"/>
      <c r="AB1406" s="308"/>
    </row>
    <row r="1407" spans="1:28" s="174" customFormat="1">
      <c r="A1407" s="308"/>
      <c r="B1407" s="308"/>
      <c r="C1407" s="308"/>
      <c r="U1407" s="308"/>
      <c r="V1407" s="308"/>
      <c r="W1407" s="308"/>
      <c r="X1407" s="308"/>
      <c r="Y1407" s="308"/>
      <c r="Z1407" s="308"/>
      <c r="AA1407" s="308"/>
      <c r="AB1407" s="308"/>
    </row>
    <row r="1408" spans="1:28" s="174" customFormat="1">
      <c r="A1408" s="308"/>
      <c r="B1408" s="308"/>
      <c r="C1408" s="308"/>
      <c r="U1408" s="308"/>
      <c r="V1408" s="308"/>
      <c r="W1408" s="308"/>
      <c r="X1408" s="308"/>
      <c r="Y1408" s="308"/>
      <c r="Z1408" s="308"/>
      <c r="AA1408" s="308"/>
      <c r="AB1408" s="308"/>
    </row>
    <row r="1409" spans="1:28" s="174" customFormat="1">
      <c r="A1409" s="308"/>
      <c r="B1409" s="308"/>
      <c r="C1409" s="308"/>
      <c r="U1409" s="308"/>
      <c r="V1409" s="308"/>
      <c r="W1409" s="308"/>
      <c r="X1409" s="308"/>
      <c r="Y1409" s="308"/>
      <c r="Z1409" s="308"/>
      <c r="AA1409" s="308"/>
      <c r="AB1409" s="308"/>
    </row>
    <row r="1410" spans="1:28" s="174" customFormat="1">
      <c r="A1410" s="308"/>
      <c r="B1410" s="308"/>
      <c r="C1410" s="308"/>
      <c r="U1410" s="308"/>
      <c r="V1410" s="308"/>
      <c r="W1410" s="308"/>
      <c r="X1410" s="308"/>
      <c r="Y1410" s="308"/>
      <c r="Z1410" s="308"/>
      <c r="AA1410" s="308"/>
      <c r="AB1410" s="308"/>
    </row>
    <row r="1411" spans="1:28" s="174" customFormat="1">
      <c r="A1411" s="308"/>
      <c r="B1411" s="308"/>
      <c r="C1411" s="308"/>
      <c r="U1411" s="308"/>
      <c r="V1411" s="308"/>
      <c r="W1411" s="308"/>
      <c r="X1411" s="308"/>
      <c r="Y1411" s="308"/>
      <c r="Z1411" s="308"/>
      <c r="AA1411" s="308"/>
      <c r="AB1411" s="308"/>
    </row>
    <row r="1412" spans="1:28" s="174" customFormat="1">
      <c r="A1412" s="308"/>
      <c r="B1412" s="308"/>
      <c r="C1412" s="308"/>
      <c r="U1412" s="308"/>
      <c r="V1412" s="308"/>
      <c r="W1412" s="308"/>
      <c r="X1412" s="308"/>
      <c r="Y1412" s="308"/>
      <c r="Z1412" s="308"/>
      <c r="AA1412" s="308"/>
      <c r="AB1412" s="308"/>
    </row>
    <row r="1413" spans="1:28" s="174" customFormat="1">
      <c r="A1413" s="308"/>
      <c r="B1413" s="308"/>
      <c r="C1413" s="308"/>
      <c r="U1413" s="308"/>
      <c r="V1413" s="308"/>
      <c r="W1413" s="308"/>
      <c r="X1413" s="308"/>
      <c r="Y1413" s="308"/>
      <c r="Z1413" s="308"/>
      <c r="AA1413" s="308"/>
      <c r="AB1413" s="308"/>
    </row>
    <row r="1414" spans="1:28" s="174" customFormat="1">
      <c r="A1414" s="308"/>
      <c r="B1414" s="308"/>
      <c r="C1414" s="308"/>
      <c r="U1414" s="308"/>
      <c r="V1414" s="308"/>
      <c r="W1414" s="308"/>
      <c r="X1414" s="308"/>
      <c r="Y1414" s="308"/>
      <c r="Z1414" s="308"/>
      <c r="AA1414" s="308"/>
      <c r="AB1414" s="308"/>
    </row>
    <row r="1415" spans="1:28" s="174" customFormat="1">
      <c r="A1415" s="308"/>
      <c r="B1415" s="308"/>
      <c r="C1415" s="308"/>
      <c r="U1415" s="308"/>
      <c r="V1415" s="308"/>
      <c r="W1415" s="308"/>
      <c r="X1415" s="308"/>
      <c r="Y1415" s="308"/>
      <c r="Z1415" s="308"/>
      <c r="AA1415" s="308"/>
      <c r="AB1415" s="308"/>
    </row>
    <row r="1416" spans="1:28" s="174" customFormat="1">
      <c r="A1416" s="308"/>
      <c r="B1416" s="308"/>
      <c r="C1416" s="308"/>
      <c r="U1416" s="308"/>
      <c r="V1416" s="308"/>
      <c r="W1416" s="308"/>
      <c r="X1416" s="308"/>
      <c r="Y1416" s="308"/>
      <c r="Z1416" s="308"/>
      <c r="AA1416" s="308"/>
      <c r="AB1416" s="308"/>
    </row>
    <row r="1417" spans="1:28" s="174" customFormat="1">
      <c r="A1417" s="308"/>
      <c r="B1417" s="308"/>
      <c r="C1417" s="308"/>
      <c r="U1417" s="308"/>
      <c r="V1417" s="308"/>
      <c r="W1417" s="308"/>
      <c r="X1417" s="308"/>
      <c r="Y1417" s="308"/>
      <c r="Z1417" s="308"/>
      <c r="AA1417" s="308"/>
      <c r="AB1417" s="308"/>
    </row>
    <row r="1418" spans="1:28" s="174" customFormat="1">
      <c r="A1418" s="308"/>
      <c r="B1418" s="308"/>
      <c r="C1418" s="308"/>
      <c r="U1418" s="308"/>
      <c r="V1418" s="308"/>
      <c r="W1418" s="308"/>
      <c r="X1418" s="308"/>
      <c r="Y1418" s="308"/>
      <c r="Z1418" s="308"/>
      <c r="AA1418" s="308"/>
      <c r="AB1418" s="308"/>
    </row>
    <row r="1419" spans="1:28" s="174" customFormat="1">
      <c r="A1419" s="308"/>
      <c r="B1419" s="308"/>
      <c r="C1419" s="308"/>
      <c r="U1419" s="308"/>
      <c r="V1419" s="308"/>
      <c r="W1419" s="308"/>
      <c r="X1419" s="308"/>
      <c r="Y1419" s="308"/>
      <c r="Z1419" s="308"/>
      <c r="AA1419" s="308"/>
      <c r="AB1419" s="308"/>
    </row>
    <row r="1420" spans="1:28" s="174" customFormat="1">
      <c r="A1420" s="308"/>
      <c r="B1420" s="308"/>
      <c r="C1420" s="308"/>
      <c r="U1420" s="308"/>
      <c r="V1420" s="308"/>
      <c r="W1420" s="308"/>
      <c r="X1420" s="308"/>
      <c r="Y1420" s="308"/>
      <c r="Z1420" s="308"/>
      <c r="AA1420" s="308"/>
      <c r="AB1420" s="308"/>
    </row>
    <row r="1421" spans="1:28" s="174" customFormat="1">
      <c r="A1421" s="308"/>
      <c r="B1421" s="308"/>
      <c r="C1421" s="308"/>
      <c r="U1421" s="308"/>
      <c r="V1421" s="308"/>
      <c r="W1421" s="308"/>
      <c r="X1421" s="308"/>
      <c r="Y1421" s="308"/>
      <c r="Z1421" s="308"/>
      <c r="AA1421" s="308"/>
      <c r="AB1421" s="308"/>
    </row>
    <row r="1422" spans="1:28" s="174" customFormat="1">
      <c r="A1422" s="308"/>
      <c r="B1422" s="308"/>
      <c r="C1422" s="308"/>
      <c r="U1422" s="308"/>
      <c r="V1422" s="308"/>
      <c r="W1422" s="308"/>
      <c r="X1422" s="308"/>
      <c r="Y1422" s="308"/>
      <c r="Z1422" s="308"/>
      <c r="AA1422" s="308"/>
      <c r="AB1422" s="308"/>
    </row>
    <row r="1423" spans="1:28" s="174" customFormat="1">
      <c r="A1423" s="308"/>
      <c r="B1423" s="308"/>
      <c r="C1423" s="308"/>
      <c r="U1423" s="308"/>
      <c r="V1423" s="308"/>
      <c r="W1423" s="308"/>
      <c r="X1423" s="308"/>
      <c r="Y1423" s="308"/>
      <c r="Z1423" s="308"/>
      <c r="AA1423" s="308"/>
      <c r="AB1423" s="308"/>
    </row>
    <row r="1424" spans="1:28" s="174" customFormat="1">
      <c r="A1424" s="308"/>
      <c r="B1424" s="308"/>
      <c r="C1424" s="308"/>
      <c r="U1424" s="308"/>
      <c r="V1424" s="308"/>
      <c r="W1424" s="308"/>
      <c r="X1424" s="308"/>
      <c r="Y1424" s="308"/>
      <c r="Z1424" s="308"/>
      <c r="AA1424" s="308"/>
      <c r="AB1424" s="308"/>
    </row>
    <row r="1425" spans="1:28" s="174" customFormat="1">
      <c r="A1425" s="308"/>
      <c r="B1425" s="308"/>
      <c r="C1425" s="308"/>
      <c r="U1425" s="308"/>
      <c r="V1425" s="308"/>
      <c r="W1425" s="308"/>
      <c r="X1425" s="308"/>
      <c r="Y1425" s="308"/>
      <c r="Z1425" s="308"/>
      <c r="AA1425" s="308"/>
      <c r="AB1425" s="308"/>
    </row>
    <row r="1426" spans="1:28" s="174" customFormat="1">
      <c r="A1426" s="308"/>
      <c r="B1426" s="308"/>
      <c r="C1426" s="308"/>
      <c r="U1426" s="308"/>
      <c r="V1426" s="308"/>
      <c r="W1426" s="308"/>
      <c r="X1426" s="308"/>
      <c r="Y1426" s="308"/>
      <c r="Z1426" s="308"/>
      <c r="AA1426" s="308"/>
      <c r="AB1426" s="308"/>
    </row>
    <row r="1427" spans="1:28" s="174" customFormat="1">
      <c r="A1427" s="308"/>
      <c r="B1427" s="308"/>
      <c r="C1427" s="308"/>
      <c r="U1427" s="308"/>
      <c r="V1427" s="308"/>
      <c r="W1427" s="308"/>
      <c r="X1427" s="308"/>
      <c r="Y1427" s="308"/>
      <c r="Z1427" s="308"/>
      <c r="AA1427" s="308"/>
      <c r="AB1427" s="308"/>
    </row>
    <row r="1428" spans="1:28" s="174" customFormat="1">
      <c r="A1428" s="308"/>
      <c r="B1428" s="308"/>
      <c r="C1428" s="308"/>
      <c r="U1428" s="308"/>
      <c r="V1428" s="308"/>
      <c r="W1428" s="308"/>
      <c r="X1428" s="308"/>
      <c r="Y1428" s="308"/>
      <c r="Z1428" s="308"/>
      <c r="AA1428" s="308"/>
      <c r="AB1428" s="308"/>
    </row>
    <row r="1429" spans="1:28" s="174" customFormat="1">
      <c r="A1429" s="308"/>
      <c r="B1429" s="308"/>
      <c r="C1429" s="308"/>
      <c r="U1429" s="308"/>
      <c r="V1429" s="308"/>
      <c r="W1429" s="308"/>
      <c r="X1429" s="308"/>
      <c r="Y1429" s="308"/>
      <c r="Z1429" s="308"/>
      <c r="AA1429" s="308"/>
      <c r="AB1429" s="308"/>
    </row>
    <row r="1430" spans="1:28" s="174" customFormat="1">
      <c r="A1430" s="308"/>
      <c r="B1430" s="308"/>
      <c r="C1430" s="308"/>
      <c r="U1430" s="308"/>
      <c r="V1430" s="308"/>
      <c r="W1430" s="308"/>
      <c r="X1430" s="308"/>
      <c r="Y1430" s="308"/>
      <c r="Z1430" s="308"/>
      <c r="AA1430" s="308"/>
      <c r="AB1430" s="308"/>
    </row>
    <row r="1431" spans="1:28" s="174" customFormat="1">
      <c r="A1431" s="308"/>
      <c r="B1431" s="308"/>
      <c r="C1431" s="308"/>
      <c r="U1431" s="308"/>
      <c r="V1431" s="308"/>
      <c r="W1431" s="308"/>
      <c r="X1431" s="308"/>
      <c r="Y1431" s="308"/>
      <c r="Z1431" s="308"/>
      <c r="AA1431" s="308"/>
      <c r="AB1431" s="308"/>
    </row>
    <row r="1432" spans="1:28" s="174" customFormat="1">
      <c r="A1432" s="308"/>
      <c r="B1432" s="308"/>
      <c r="C1432" s="308"/>
      <c r="U1432" s="308"/>
      <c r="V1432" s="308"/>
      <c r="W1432" s="308"/>
      <c r="X1432" s="308"/>
      <c r="Y1432" s="308"/>
      <c r="Z1432" s="308"/>
      <c r="AA1432" s="308"/>
      <c r="AB1432" s="308"/>
    </row>
    <row r="1433" spans="1:28" s="174" customFormat="1">
      <c r="A1433" s="308"/>
      <c r="B1433" s="308"/>
      <c r="C1433" s="308"/>
      <c r="U1433" s="308"/>
      <c r="V1433" s="308"/>
      <c r="W1433" s="308"/>
      <c r="X1433" s="308"/>
      <c r="Y1433" s="308"/>
      <c r="Z1433" s="308"/>
      <c r="AA1433" s="308"/>
      <c r="AB1433" s="308"/>
    </row>
    <row r="1434" spans="1:28" s="174" customFormat="1">
      <c r="A1434" s="308"/>
      <c r="B1434" s="308"/>
      <c r="C1434" s="308"/>
      <c r="U1434" s="308"/>
      <c r="V1434" s="308"/>
      <c r="W1434" s="308"/>
      <c r="X1434" s="308"/>
      <c r="Y1434" s="308"/>
      <c r="Z1434" s="308"/>
      <c r="AA1434" s="308"/>
      <c r="AB1434" s="308"/>
    </row>
    <row r="1435" spans="1:28" s="174" customFormat="1">
      <c r="A1435" s="308"/>
      <c r="B1435" s="308"/>
      <c r="C1435" s="308"/>
      <c r="U1435" s="308"/>
      <c r="V1435" s="308"/>
      <c r="W1435" s="308"/>
      <c r="X1435" s="308"/>
      <c r="Y1435" s="308"/>
      <c r="Z1435" s="308"/>
      <c r="AA1435" s="308"/>
      <c r="AB1435" s="308"/>
    </row>
    <row r="1436" spans="1:28" s="174" customFormat="1">
      <c r="A1436" s="308"/>
      <c r="B1436" s="308"/>
      <c r="C1436" s="308"/>
      <c r="U1436" s="308"/>
      <c r="V1436" s="308"/>
      <c r="W1436" s="308"/>
      <c r="X1436" s="308"/>
      <c r="Y1436" s="308"/>
      <c r="Z1436" s="308"/>
      <c r="AA1436" s="308"/>
      <c r="AB1436" s="308"/>
    </row>
    <row r="1437" spans="1:28" s="174" customFormat="1">
      <c r="A1437" s="308"/>
      <c r="B1437" s="308"/>
      <c r="C1437" s="308"/>
      <c r="U1437" s="308"/>
      <c r="V1437" s="308"/>
      <c r="W1437" s="308"/>
      <c r="X1437" s="308"/>
      <c r="Y1437" s="308"/>
      <c r="Z1437" s="308"/>
      <c r="AA1437" s="308"/>
      <c r="AB1437" s="308"/>
    </row>
    <row r="1438" spans="1:28" s="174" customFormat="1">
      <c r="A1438" s="308"/>
      <c r="B1438" s="308"/>
      <c r="C1438" s="308"/>
      <c r="U1438" s="308"/>
      <c r="V1438" s="308"/>
      <c r="W1438" s="308"/>
      <c r="X1438" s="308"/>
      <c r="Y1438" s="308"/>
      <c r="Z1438" s="308"/>
      <c r="AA1438" s="308"/>
      <c r="AB1438" s="308"/>
    </row>
    <row r="1439" spans="1:28" s="174" customFormat="1">
      <c r="A1439" s="308"/>
      <c r="B1439" s="308"/>
      <c r="C1439" s="308"/>
      <c r="U1439" s="308"/>
      <c r="V1439" s="308"/>
      <c r="W1439" s="308"/>
      <c r="X1439" s="308"/>
      <c r="Y1439" s="308"/>
      <c r="Z1439" s="308"/>
      <c r="AA1439" s="308"/>
      <c r="AB1439" s="308"/>
    </row>
    <row r="1440" spans="1:28" s="174" customFormat="1">
      <c r="A1440" s="308"/>
      <c r="B1440" s="308"/>
      <c r="C1440" s="308"/>
      <c r="U1440" s="308"/>
      <c r="V1440" s="308"/>
      <c r="W1440" s="308"/>
      <c r="X1440" s="308"/>
      <c r="Y1440" s="308"/>
      <c r="Z1440" s="308"/>
      <c r="AA1440" s="308"/>
      <c r="AB1440" s="308"/>
    </row>
    <row r="1441" spans="1:28" s="174" customFormat="1">
      <c r="A1441" s="308"/>
      <c r="B1441" s="308"/>
      <c r="C1441" s="308"/>
      <c r="U1441" s="308"/>
      <c r="V1441" s="308"/>
      <c r="W1441" s="308"/>
      <c r="X1441" s="308"/>
      <c r="Y1441" s="308"/>
      <c r="Z1441" s="308"/>
      <c r="AA1441" s="308"/>
      <c r="AB1441" s="308"/>
    </row>
    <row r="1442" spans="1:28" s="174" customFormat="1">
      <c r="A1442" s="308"/>
      <c r="B1442" s="308"/>
      <c r="C1442" s="308"/>
      <c r="U1442" s="308"/>
      <c r="V1442" s="308"/>
      <c r="W1442" s="308"/>
      <c r="X1442" s="308"/>
      <c r="Y1442" s="308"/>
      <c r="Z1442" s="308"/>
      <c r="AA1442" s="308"/>
      <c r="AB1442" s="308"/>
    </row>
    <row r="1443" spans="1:28" s="174" customFormat="1">
      <c r="A1443" s="308"/>
      <c r="B1443" s="308"/>
      <c r="C1443" s="308"/>
      <c r="U1443" s="308"/>
      <c r="V1443" s="308"/>
      <c r="W1443" s="308"/>
      <c r="X1443" s="308"/>
      <c r="Y1443" s="308"/>
      <c r="Z1443" s="308"/>
      <c r="AA1443" s="308"/>
      <c r="AB1443" s="308"/>
    </row>
    <row r="1444" spans="1:28" s="174" customFormat="1">
      <c r="A1444" s="308"/>
      <c r="B1444" s="308"/>
      <c r="C1444" s="308"/>
      <c r="U1444" s="308"/>
      <c r="V1444" s="308"/>
      <c r="W1444" s="308"/>
      <c r="X1444" s="308"/>
      <c r="Y1444" s="308"/>
      <c r="Z1444" s="308"/>
      <c r="AA1444" s="308"/>
      <c r="AB1444" s="308"/>
    </row>
    <row r="1445" spans="1:28" s="174" customFormat="1">
      <c r="A1445" s="308"/>
      <c r="B1445" s="308"/>
      <c r="C1445" s="308"/>
      <c r="U1445" s="308"/>
      <c r="V1445" s="308"/>
      <c r="W1445" s="308"/>
      <c r="X1445" s="308"/>
      <c r="Y1445" s="308"/>
      <c r="Z1445" s="308"/>
      <c r="AA1445" s="308"/>
      <c r="AB1445" s="308"/>
    </row>
    <row r="1446" spans="1:28" s="174" customFormat="1">
      <c r="A1446" s="308"/>
      <c r="B1446" s="308"/>
      <c r="C1446" s="308"/>
      <c r="U1446" s="308"/>
      <c r="V1446" s="308"/>
      <c r="W1446" s="308"/>
      <c r="X1446" s="308"/>
      <c r="Y1446" s="308"/>
      <c r="Z1446" s="308"/>
      <c r="AA1446" s="308"/>
      <c r="AB1446" s="308"/>
    </row>
    <row r="1447" spans="1:28" s="174" customFormat="1">
      <c r="A1447" s="308"/>
      <c r="B1447" s="308"/>
      <c r="C1447" s="308"/>
      <c r="U1447" s="308"/>
      <c r="V1447" s="308"/>
      <c r="W1447" s="308"/>
      <c r="X1447" s="308"/>
      <c r="Y1447" s="308"/>
      <c r="Z1447" s="308"/>
      <c r="AA1447" s="308"/>
      <c r="AB1447" s="308"/>
    </row>
    <row r="1448" spans="1:28" s="174" customFormat="1">
      <c r="A1448" s="308"/>
      <c r="B1448" s="308"/>
      <c r="C1448" s="308"/>
      <c r="U1448" s="308"/>
      <c r="V1448" s="308"/>
      <c r="W1448" s="308"/>
      <c r="X1448" s="308"/>
      <c r="Y1448" s="308"/>
      <c r="Z1448" s="308"/>
      <c r="AA1448" s="308"/>
      <c r="AB1448" s="308"/>
    </row>
    <row r="1449" spans="1:28" s="174" customFormat="1">
      <c r="A1449" s="308"/>
      <c r="B1449" s="308"/>
      <c r="C1449" s="308"/>
      <c r="U1449" s="308"/>
      <c r="V1449" s="308"/>
      <c r="W1449" s="308"/>
      <c r="X1449" s="308"/>
      <c r="Y1449" s="308"/>
      <c r="Z1449" s="308"/>
      <c r="AA1449" s="308"/>
      <c r="AB1449" s="308"/>
    </row>
    <row r="1450" spans="1:28" s="174" customFormat="1">
      <c r="A1450" s="308"/>
      <c r="B1450" s="308"/>
      <c r="C1450" s="308"/>
      <c r="U1450" s="308"/>
      <c r="V1450" s="308"/>
      <c r="W1450" s="308"/>
      <c r="X1450" s="308"/>
      <c r="Y1450" s="308"/>
      <c r="Z1450" s="308"/>
      <c r="AA1450" s="308"/>
      <c r="AB1450" s="308"/>
    </row>
    <row r="1451" spans="1:28" s="174" customFormat="1">
      <c r="A1451" s="308"/>
      <c r="B1451" s="308"/>
      <c r="C1451" s="308"/>
      <c r="U1451" s="308"/>
      <c r="V1451" s="308"/>
      <c r="W1451" s="308"/>
      <c r="X1451" s="308"/>
      <c r="Y1451" s="308"/>
      <c r="Z1451" s="308"/>
      <c r="AA1451" s="308"/>
      <c r="AB1451" s="308"/>
    </row>
    <row r="1452" spans="1:28" s="174" customFormat="1">
      <c r="A1452" s="308"/>
      <c r="B1452" s="308"/>
      <c r="C1452" s="308"/>
      <c r="U1452" s="308"/>
      <c r="V1452" s="308"/>
      <c r="W1452" s="308"/>
      <c r="X1452" s="308"/>
      <c r="Y1452" s="308"/>
      <c r="Z1452" s="308"/>
      <c r="AA1452" s="308"/>
      <c r="AB1452" s="308"/>
    </row>
    <row r="1453" spans="1:28" s="174" customFormat="1">
      <c r="A1453" s="308"/>
      <c r="B1453" s="308"/>
      <c r="C1453" s="308"/>
      <c r="U1453" s="308"/>
      <c r="V1453" s="308"/>
      <c r="W1453" s="308"/>
      <c r="X1453" s="308"/>
      <c r="Y1453" s="308"/>
      <c r="Z1453" s="308"/>
      <c r="AA1453" s="308"/>
      <c r="AB1453" s="308"/>
    </row>
    <row r="1454" spans="1:28" s="174" customFormat="1">
      <c r="A1454" s="308"/>
      <c r="B1454" s="308"/>
      <c r="C1454" s="308"/>
      <c r="U1454" s="308"/>
      <c r="V1454" s="308"/>
      <c r="W1454" s="308"/>
      <c r="X1454" s="308"/>
      <c r="Y1454" s="308"/>
      <c r="Z1454" s="308"/>
      <c r="AA1454" s="308"/>
      <c r="AB1454" s="308"/>
    </row>
    <row r="1455" spans="1:28" s="174" customFormat="1">
      <c r="A1455" s="308"/>
      <c r="B1455" s="308"/>
      <c r="C1455" s="308"/>
      <c r="U1455" s="308"/>
      <c r="V1455" s="308"/>
      <c r="W1455" s="308"/>
      <c r="X1455" s="308"/>
      <c r="Y1455" s="308"/>
      <c r="Z1455" s="308"/>
      <c r="AA1455" s="308"/>
      <c r="AB1455" s="308"/>
    </row>
    <row r="1456" spans="1:28" s="174" customFormat="1">
      <c r="A1456" s="308"/>
      <c r="B1456" s="308"/>
      <c r="C1456" s="308"/>
      <c r="U1456" s="308"/>
      <c r="V1456" s="308"/>
      <c r="W1456" s="308"/>
      <c r="X1456" s="308"/>
      <c r="Y1456" s="308"/>
      <c r="Z1456" s="308"/>
      <c r="AA1456" s="308"/>
      <c r="AB1456" s="308"/>
    </row>
    <row r="1457" spans="1:28" s="174" customFormat="1">
      <c r="A1457" s="308"/>
      <c r="B1457" s="308"/>
      <c r="C1457" s="308"/>
      <c r="U1457" s="308"/>
      <c r="V1457" s="308"/>
      <c r="W1457" s="308"/>
      <c r="X1457" s="308"/>
      <c r="Y1457" s="308"/>
      <c r="Z1457" s="308"/>
      <c r="AA1457" s="308"/>
      <c r="AB1457" s="308"/>
    </row>
    <row r="1458" spans="1:28" s="174" customFormat="1">
      <c r="A1458" s="308"/>
      <c r="B1458" s="308"/>
      <c r="C1458" s="308"/>
      <c r="U1458" s="308"/>
      <c r="V1458" s="308"/>
      <c r="W1458" s="308"/>
      <c r="X1458" s="308"/>
      <c r="Y1458" s="308"/>
      <c r="Z1458" s="308"/>
      <c r="AA1458" s="308"/>
      <c r="AB1458" s="308"/>
    </row>
    <row r="1459" spans="1:28" s="174" customFormat="1">
      <c r="A1459" s="308"/>
      <c r="B1459" s="308"/>
      <c r="C1459" s="308"/>
      <c r="U1459" s="308"/>
      <c r="V1459" s="308"/>
      <c r="W1459" s="308"/>
      <c r="X1459" s="308"/>
      <c r="Y1459" s="308"/>
      <c r="Z1459" s="308"/>
      <c r="AA1459" s="308"/>
      <c r="AB1459" s="308"/>
    </row>
    <row r="1460" spans="1:28" s="174" customFormat="1">
      <c r="A1460" s="308"/>
      <c r="B1460" s="308"/>
      <c r="C1460" s="308"/>
      <c r="U1460" s="308"/>
      <c r="V1460" s="308"/>
      <c r="W1460" s="308"/>
      <c r="X1460" s="308"/>
      <c r="Y1460" s="308"/>
      <c r="Z1460" s="308"/>
      <c r="AA1460" s="308"/>
      <c r="AB1460" s="308"/>
    </row>
    <row r="1461" spans="1:28" s="174" customFormat="1">
      <c r="A1461" s="308"/>
      <c r="B1461" s="308"/>
      <c r="C1461" s="308"/>
      <c r="U1461" s="308"/>
      <c r="V1461" s="308"/>
      <c r="W1461" s="308"/>
      <c r="X1461" s="308"/>
      <c r="Y1461" s="308"/>
      <c r="Z1461" s="308"/>
      <c r="AA1461" s="308"/>
      <c r="AB1461" s="308"/>
    </row>
    <row r="1462" spans="1:28" s="174" customFormat="1">
      <c r="A1462" s="308"/>
      <c r="B1462" s="308"/>
      <c r="C1462" s="308"/>
      <c r="U1462" s="308"/>
      <c r="V1462" s="308"/>
      <c r="W1462" s="308"/>
      <c r="X1462" s="308"/>
      <c r="Y1462" s="308"/>
      <c r="Z1462" s="308"/>
      <c r="AA1462" s="308"/>
      <c r="AB1462" s="308"/>
    </row>
    <row r="1463" spans="1:28" s="174" customFormat="1">
      <c r="A1463" s="308"/>
      <c r="B1463" s="308"/>
      <c r="C1463" s="308"/>
      <c r="U1463" s="308"/>
      <c r="V1463" s="308"/>
      <c r="W1463" s="308"/>
      <c r="X1463" s="308"/>
      <c r="Y1463" s="308"/>
      <c r="Z1463" s="308"/>
      <c r="AA1463" s="308"/>
      <c r="AB1463" s="308"/>
    </row>
    <row r="1464" spans="1:28" s="174" customFormat="1">
      <c r="A1464" s="308"/>
      <c r="B1464" s="308"/>
      <c r="C1464" s="308"/>
      <c r="U1464" s="308"/>
      <c r="V1464" s="308"/>
      <c r="W1464" s="308"/>
      <c r="X1464" s="308"/>
      <c r="Y1464" s="308"/>
      <c r="Z1464" s="308"/>
      <c r="AA1464" s="308"/>
      <c r="AB1464" s="308"/>
    </row>
    <row r="1465" spans="1:28" s="174" customFormat="1">
      <c r="A1465" s="308"/>
      <c r="B1465" s="308"/>
      <c r="C1465" s="308"/>
      <c r="U1465" s="308"/>
      <c r="V1465" s="308"/>
      <c r="W1465" s="308"/>
      <c r="X1465" s="308"/>
      <c r="Y1465" s="308"/>
      <c r="Z1465" s="308"/>
      <c r="AA1465" s="308"/>
      <c r="AB1465" s="308"/>
    </row>
    <row r="1466" spans="1:28" s="174" customFormat="1">
      <c r="A1466" s="308"/>
      <c r="B1466" s="308"/>
      <c r="C1466" s="308"/>
      <c r="U1466" s="308"/>
      <c r="V1466" s="308"/>
      <c r="W1466" s="308"/>
      <c r="X1466" s="308"/>
      <c r="Y1466" s="308"/>
      <c r="Z1466" s="308"/>
      <c r="AA1466" s="308"/>
      <c r="AB1466" s="308"/>
    </row>
    <row r="1467" spans="1:28" s="174" customFormat="1">
      <c r="A1467" s="308"/>
      <c r="B1467" s="308"/>
      <c r="C1467" s="308"/>
      <c r="U1467" s="308"/>
      <c r="V1467" s="308"/>
      <c r="W1467" s="308"/>
      <c r="X1467" s="308"/>
      <c r="Y1467" s="308"/>
      <c r="Z1467" s="308"/>
      <c r="AA1467" s="308"/>
      <c r="AB1467" s="308"/>
    </row>
    <row r="1468" spans="1:28" s="174" customFormat="1">
      <c r="A1468" s="308"/>
      <c r="B1468" s="308"/>
      <c r="C1468" s="308"/>
      <c r="U1468" s="308"/>
      <c r="V1468" s="308"/>
      <c r="W1468" s="308"/>
      <c r="X1468" s="308"/>
      <c r="Y1468" s="308"/>
      <c r="Z1468" s="308"/>
      <c r="AA1468" s="308"/>
      <c r="AB1468" s="308"/>
    </row>
    <row r="1469" spans="1:28" s="174" customFormat="1">
      <c r="A1469" s="308"/>
      <c r="B1469" s="308"/>
      <c r="C1469" s="308"/>
      <c r="U1469" s="308"/>
      <c r="V1469" s="308"/>
      <c r="W1469" s="308"/>
      <c r="X1469" s="308"/>
      <c r="Y1469" s="308"/>
      <c r="Z1469" s="308"/>
      <c r="AA1469" s="308"/>
      <c r="AB1469" s="308"/>
    </row>
    <row r="1470" spans="1:28" s="174" customFormat="1">
      <c r="A1470" s="308"/>
      <c r="B1470" s="308"/>
      <c r="C1470" s="308"/>
      <c r="U1470" s="308"/>
      <c r="V1470" s="308"/>
      <c r="W1470" s="308"/>
      <c r="X1470" s="308"/>
      <c r="Y1470" s="308"/>
      <c r="Z1470" s="308"/>
      <c r="AA1470" s="308"/>
      <c r="AB1470" s="308"/>
    </row>
    <row r="1471" spans="1:28" s="174" customFormat="1">
      <c r="A1471" s="308"/>
      <c r="B1471" s="308"/>
      <c r="C1471" s="308"/>
      <c r="U1471" s="308"/>
      <c r="V1471" s="308"/>
      <c r="W1471" s="308"/>
      <c r="X1471" s="308"/>
      <c r="Y1471" s="308"/>
      <c r="Z1471" s="308"/>
      <c r="AA1471" s="308"/>
      <c r="AB1471" s="308"/>
    </row>
    <row r="1472" spans="1:28" s="174" customFormat="1">
      <c r="A1472" s="308"/>
      <c r="B1472" s="308"/>
      <c r="C1472" s="308"/>
      <c r="U1472" s="308"/>
      <c r="V1472" s="308"/>
      <c r="W1472" s="308"/>
      <c r="X1472" s="308"/>
      <c r="Y1472" s="308"/>
      <c r="Z1472" s="308"/>
      <c r="AA1472" s="308"/>
      <c r="AB1472" s="308"/>
    </row>
    <row r="1473" spans="1:28" s="174" customFormat="1">
      <c r="A1473" s="308"/>
      <c r="B1473" s="308"/>
      <c r="C1473" s="308"/>
      <c r="U1473" s="308"/>
      <c r="V1473" s="308"/>
      <c r="W1473" s="308"/>
      <c r="X1473" s="308"/>
      <c r="Y1473" s="308"/>
      <c r="Z1473" s="308"/>
      <c r="AA1473" s="308"/>
      <c r="AB1473" s="308"/>
    </row>
    <row r="1474" spans="1:28" s="174" customFormat="1">
      <c r="A1474" s="308"/>
      <c r="B1474" s="308"/>
      <c r="C1474" s="308"/>
      <c r="U1474" s="308"/>
      <c r="V1474" s="308"/>
      <c r="W1474" s="308"/>
      <c r="X1474" s="308"/>
      <c r="Y1474" s="308"/>
      <c r="Z1474" s="308"/>
      <c r="AA1474" s="308"/>
      <c r="AB1474" s="308"/>
    </row>
    <row r="1475" spans="1:28" s="174" customFormat="1">
      <c r="A1475" s="308"/>
      <c r="B1475" s="308"/>
      <c r="C1475" s="308"/>
      <c r="U1475" s="308"/>
      <c r="V1475" s="308"/>
      <c r="W1475" s="308"/>
      <c r="X1475" s="308"/>
      <c r="Y1475" s="308"/>
      <c r="Z1475" s="308"/>
      <c r="AA1475" s="308"/>
      <c r="AB1475" s="308"/>
    </row>
    <row r="1476" spans="1:28" s="174" customFormat="1">
      <c r="A1476" s="308"/>
      <c r="B1476" s="308"/>
      <c r="C1476" s="308"/>
      <c r="U1476" s="308"/>
      <c r="V1476" s="308"/>
      <c r="W1476" s="308"/>
      <c r="X1476" s="308"/>
      <c r="Y1476" s="308"/>
      <c r="Z1476" s="308"/>
      <c r="AA1476" s="308"/>
      <c r="AB1476" s="308"/>
    </row>
    <row r="1477" spans="1:28" s="174" customFormat="1">
      <c r="A1477" s="308"/>
      <c r="B1477" s="308"/>
      <c r="C1477" s="308"/>
      <c r="U1477" s="308"/>
      <c r="V1477" s="308"/>
      <c r="W1477" s="308"/>
      <c r="X1477" s="308"/>
      <c r="Y1477" s="308"/>
      <c r="Z1477" s="308"/>
      <c r="AA1477" s="308"/>
      <c r="AB1477" s="308"/>
    </row>
    <row r="1478" spans="1:28" s="174" customFormat="1">
      <c r="A1478" s="308"/>
      <c r="B1478" s="308"/>
      <c r="C1478" s="308"/>
      <c r="U1478" s="308"/>
      <c r="V1478" s="308"/>
      <c r="W1478" s="308"/>
      <c r="X1478" s="308"/>
      <c r="Y1478" s="308"/>
      <c r="Z1478" s="308"/>
      <c r="AA1478" s="308"/>
      <c r="AB1478" s="308"/>
    </row>
    <row r="1479" spans="1:28" s="174" customFormat="1">
      <c r="A1479" s="308"/>
      <c r="B1479" s="308"/>
      <c r="C1479" s="308"/>
      <c r="U1479" s="308"/>
      <c r="V1479" s="308"/>
      <c r="W1479" s="308"/>
      <c r="X1479" s="308"/>
      <c r="Y1479" s="308"/>
      <c r="Z1479" s="308"/>
      <c r="AA1479" s="308"/>
      <c r="AB1479" s="308"/>
    </row>
    <row r="1480" spans="1:28" s="174" customFormat="1">
      <c r="A1480" s="308"/>
      <c r="B1480" s="308"/>
      <c r="C1480" s="308"/>
      <c r="U1480" s="308"/>
      <c r="V1480" s="308"/>
      <c r="W1480" s="308"/>
      <c r="X1480" s="308"/>
      <c r="Y1480" s="308"/>
      <c r="Z1480" s="308"/>
      <c r="AA1480" s="308"/>
      <c r="AB1480" s="308"/>
    </row>
    <row r="1481" spans="1:28" s="174" customFormat="1">
      <c r="A1481" s="308"/>
      <c r="B1481" s="308"/>
      <c r="C1481" s="308"/>
      <c r="U1481" s="308"/>
      <c r="V1481" s="308"/>
      <c r="W1481" s="308"/>
      <c r="X1481" s="308"/>
      <c r="Y1481" s="308"/>
      <c r="Z1481" s="308"/>
      <c r="AA1481" s="308"/>
      <c r="AB1481" s="308"/>
    </row>
    <row r="1482" spans="1:28" s="174" customFormat="1">
      <c r="A1482" s="308"/>
      <c r="B1482" s="308"/>
      <c r="C1482" s="308"/>
      <c r="U1482" s="308"/>
      <c r="V1482" s="308"/>
      <c r="W1482" s="308"/>
      <c r="X1482" s="308"/>
      <c r="Y1482" s="308"/>
      <c r="Z1482" s="308"/>
      <c r="AA1482" s="308"/>
      <c r="AB1482" s="308"/>
    </row>
    <row r="1483" spans="1:28" s="174" customFormat="1">
      <c r="A1483" s="308"/>
      <c r="B1483" s="308"/>
      <c r="C1483" s="308"/>
      <c r="U1483" s="308"/>
      <c r="V1483" s="308"/>
      <c r="W1483" s="308"/>
      <c r="X1483" s="308"/>
      <c r="Y1483" s="308"/>
      <c r="Z1483" s="308"/>
      <c r="AA1483" s="308"/>
      <c r="AB1483" s="308"/>
    </row>
    <row r="1484" spans="1:28" s="174" customFormat="1">
      <c r="A1484" s="308"/>
      <c r="B1484" s="308"/>
      <c r="C1484" s="308"/>
      <c r="U1484" s="308"/>
      <c r="V1484" s="308"/>
      <c r="W1484" s="308"/>
      <c r="X1484" s="308"/>
      <c r="Y1484" s="308"/>
      <c r="Z1484" s="308"/>
      <c r="AA1484" s="308"/>
      <c r="AB1484" s="308"/>
    </row>
    <row r="1485" spans="1:28" s="174" customFormat="1">
      <c r="A1485" s="308"/>
      <c r="B1485" s="308"/>
      <c r="C1485" s="308"/>
      <c r="U1485" s="308"/>
      <c r="V1485" s="308"/>
      <c r="W1485" s="308"/>
      <c r="X1485" s="308"/>
      <c r="Y1485" s="308"/>
      <c r="Z1485" s="308"/>
      <c r="AA1485" s="308"/>
      <c r="AB1485" s="308"/>
    </row>
    <row r="1486" spans="1:28" s="174" customFormat="1">
      <c r="A1486" s="308"/>
      <c r="B1486" s="308"/>
      <c r="C1486" s="308"/>
      <c r="U1486" s="308"/>
      <c r="V1486" s="308"/>
      <c r="W1486" s="308"/>
      <c r="X1486" s="308"/>
      <c r="Y1486" s="308"/>
      <c r="Z1486" s="308"/>
      <c r="AA1486" s="308"/>
      <c r="AB1486" s="308"/>
    </row>
    <row r="1487" spans="1:28" s="174" customFormat="1">
      <c r="A1487" s="308"/>
      <c r="B1487" s="308"/>
      <c r="C1487" s="308"/>
      <c r="U1487" s="308"/>
      <c r="V1487" s="308"/>
      <c r="W1487" s="308"/>
      <c r="X1487" s="308"/>
      <c r="Y1487" s="308"/>
      <c r="Z1487" s="308"/>
      <c r="AA1487" s="308"/>
      <c r="AB1487" s="308"/>
    </row>
    <row r="1488" spans="1:28" s="174" customFormat="1">
      <c r="A1488" s="308"/>
      <c r="B1488" s="308"/>
      <c r="C1488" s="308"/>
      <c r="U1488" s="308"/>
      <c r="V1488" s="308"/>
      <c r="W1488" s="308"/>
      <c r="X1488" s="308"/>
      <c r="Y1488" s="308"/>
      <c r="Z1488" s="308"/>
      <c r="AA1488" s="308"/>
      <c r="AB1488" s="308"/>
    </row>
    <row r="1489" spans="1:28" s="174" customFormat="1">
      <c r="A1489" s="308"/>
      <c r="B1489" s="308"/>
      <c r="C1489" s="308"/>
      <c r="U1489" s="308"/>
      <c r="V1489" s="308"/>
      <c r="W1489" s="308"/>
      <c r="X1489" s="308"/>
      <c r="Y1489" s="308"/>
      <c r="Z1489" s="308"/>
      <c r="AA1489" s="308"/>
      <c r="AB1489" s="308"/>
    </row>
    <row r="1490" spans="1:28" s="174" customFormat="1">
      <c r="A1490" s="308"/>
      <c r="B1490" s="308"/>
      <c r="C1490" s="308"/>
      <c r="U1490" s="308"/>
      <c r="V1490" s="308"/>
      <c r="W1490" s="308"/>
      <c r="X1490" s="308"/>
      <c r="Y1490" s="308"/>
      <c r="Z1490" s="308"/>
      <c r="AA1490" s="308"/>
      <c r="AB1490" s="308"/>
    </row>
    <row r="1491" spans="1:28" s="174" customFormat="1">
      <c r="A1491" s="308"/>
      <c r="B1491" s="308"/>
      <c r="C1491" s="308"/>
      <c r="U1491" s="308"/>
      <c r="V1491" s="308"/>
      <c r="W1491" s="308"/>
      <c r="X1491" s="308"/>
      <c r="Y1491" s="308"/>
      <c r="Z1491" s="308"/>
      <c r="AA1491" s="308"/>
      <c r="AB1491" s="308"/>
    </row>
    <row r="1492" spans="1:28" s="174" customFormat="1">
      <c r="A1492" s="308"/>
      <c r="B1492" s="308"/>
      <c r="C1492" s="308"/>
      <c r="U1492" s="308"/>
      <c r="V1492" s="308"/>
      <c r="W1492" s="308"/>
      <c r="X1492" s="308"/>
      <c r="Y1492" s="308"/>
      <c r="Z1492" s="308"/>
      <c r="AA1492" s="308"/>
      <c r="AB1492" s="308"/>
    </row>
    <row r="1493" spans="1:28" s="174" customFormat="1">
      <c r="A1493" s="308"/>
      <c r="B1493" s="308"/>
      <c r="C1493" s="308"/>
      <c r="U1493" s="308"/>
      <c r="V1493" s="308"/>
      <c r="W1493" s="308"/>
      <c r="X1493" s="308"/>
      <c r="Y1493" s="308"/>
      <c r="Z1493" s="308"/>
      <c r="AA1493" s="308"/>
      <c r="AB1493" s="308"/>
    </row>
    <row r="1494" spans="1:28" s="174" customFormat="1">
      <c r="A1494" s="308"/>
      <c r="B1494" s="308"/>
      <c r="C1494" s="308"/>
      <c r="U1494" s="308"/>
      <c r="V1494" s="308"/>
      <c r="W1494" s="308"/>
      <c r="X1494" s="308"/>
      <c r="Y1494" s="308"/>
      <c r="Z1494" s="308"/>
      <c r="AA1494" s="308"/>
      <c r="AB1494" s="308"/>
    </row>
    <row r="1495" spans="1:28" s="174" customFormat="1">
      <c r="A1495" s="308"/>
      <c r="B1495" s="308"/>
      <c r="C1495" s="308"/>
      <c r="U1495" s="308"/>
      <c r="V1495" s="308"/>
      <c r="W1495" s="308"/>
      <c r="X1495" s="308"/>
      <c r="Y1495" s="308"/>
      <c r="Z1495" s="308"/>
      <c r="AA1495" s="308"/>
      <c r="AB1495" s="308"/>
    </row>
    <row r="1496" spans="1:28" s="174" customFormat="1">
      <c r="A1496" s="308"/>
      <c r="B1496" s="308"/>
      <c r="C1496" s="308"/>
      <c r="U1496" s="308"/>
      <c r="V1496" s="308"/>
      <c r="W1496" s="308"/>
      <c r="X1496" s="308"/>
      <c r="Y1496" s="308"/>
      <c r="Z1496" s="308"/>
      <c r="AA1496" s="308"/>
      <c r="AB1496" s="308"/>
    </row>
    <row r="1497" spans="1:28" s="174" customFormat="1">
      <c r="A1497" s="308"/>
      <c r="B1497" s="308"/>
      <c r="C1497" s="308"/>
      <c r="U1497" s="308"/>
      <c r="V1497" s="308"/>
      <c r="W1497" s="308"/>
      <c r="X1497" s="308"/>
      <c r="Y1497" s="308"/>
      <c r="Z1497" s="308"/>
      <c r="AA1497" s="308"/>
      <c r="AB1497" s="308"/>
    </row>
    <row r="1498" spans="1:28" s="174" customFormat="1">
      <c r="A1498" s="308"/>
      <c r="B1498" s="308"/>
      <c r="C1498" s="308"/>
      <c r="U1498" s="308"/>
      <c r="V1498" s="308"/>
      <c r="W1498" s="308"/>
      <c r="X1498" s="308"/>
      <c r="Y1498" s="308"/>
      <c r="Z1498" s="308"/>
      <c r="AA1498" s="308"/>
      <c r="AB1498" s="308"/>
    </row>
    <row r="1499" spans="1:28" s="174" customFormat="1">
      <c r="A1499" s="308"/>
      <c r="B1499" s="308"/>
      <c r="C1499" s="308"/>
      <c r="U1499" s="308"/>
      <c r="V1499" s="308"/>
      <c r="W1499" s="308"/>
      <c r="X1499" s="308"/>
      <c r="Y1499" s="308"/>
      <c r="Z1499" s="308"/>
      <c r="AA1499" s="308"/>
      <c r="AB1499" s="308"/>
    </row>
    <row r="1500" spans="1:28" s="174" customFormat="1">
      <c r="A1500" s="308"/>
      <c r="B1500" s="308"/>
      <c r="C1500" s="308"/>
      <c r="U1500" s="308"/>
      <c r="V1500" s="308"/>
      <c r="W1500" s="308"/>
      <c r="X1500" s="308"/>
      <c r="Y1500" s="308"/>
      <c r="Z1500" s="308"/>
      <c r="AA1500" s="308"/>
      <c r="AB1500" s="308"/>
    </row>
    <row r="1501" spans="1:28" s="174" customFormat="1">
      <c r="A1501" s="308"/>
      <c r="B1501" s="308"/>
      <c r="C1501" s="308"/>
      <c r="U1501" s="308"/>
      <c r="V1501" s="308"/>
      <c r="W1501" s="308"/>
      <c r="X1501" s="308"/>
      <c r="Y1501" s="308"/>
      <c r="Z1501" s="308"/>
      <c r="AA1501" s="308"/>
      <c r="AB1501" s="308"/>
    </row>
    <row r="1502" spans="1:28" s="174" customFormat="1">
      <c r="A1502" s="308"/>
      <c r="B1502" s="308"/>
      <c r="C1502" s="308"/>
      <c r="U1502" s="308"/>
      <c r="V1502" s="308"/>
      <c r="W1502" s="308"/>
      <c r="X1502" s="308"/>
      <c r="Y1502" s="308"/>
      <c r="Z1502" s="308"/>
      <c r="AA1502" s="308"/>
      <c r="AB1502" s="308"/>
    </row>
    <row r="1503" spans="1:28" s="174" customFormat="1">
      <c r="A1503" s="308"/>
      <c r="B1503" s="308"/>
      <c r="C1503" s="308"/>
      <c r="U1503" s="308"/>
      <c r="V1503" s="308"/>
      <c r="W1503" s="308"/>
      <c r="X1503" s="308"/>
      <c r="Y1503" s="308"/>
      <c r="Z1503" s="308"/>
      <c r="AA1503" s="308"/>
      <c r="AB1503" s="308"/>
    </row>
    <row r="1504" spans="1:28" s="174" customFormat="1">
      <c r="A1504" s="308"/>
      <c r="B1504" s="308"/>
      <c r="C1504" s="308"/>
      <c r="U1504" s="308"/>
      <c r="V1504" s="308"/>
      <c r="W1504" s="308"/>
      <c r="X1504" s="308"/>
      <c r="Y1504" s="308"/>
      <c r="Z1504" s="308"/>
      <c r="AA1504" s="308"/>
      <c r="AB1504" s="308"/>
    </row>
    <row r="1505" spans="1:28" s="174" customFormat="1">
      <c r="A1505" s="308"/>
      <c r="B1505" s="308"/>
      <c r="C1505" s="308"/>
      <c r="U1505" s="308"/>
      <c r="V1505" s="308"/>
      <c r="W1505" s="308"/>
      <c r="X1505" s="308"/>
      <c r="Y1505" s="308"/>
      <c r="Z1505" s="308"/>
      <c r="AA1505" s="308"/>
      <c r="AB1505" s="308"/>
    </row>
    <row r="1506" spans="1:28" s="174" customFormat="1">
      <c r="A1506" s="308"/>
      <c r="B1506" s="308"/>
      <c r="C1506" s="308"/>
      <c r="U1506" s="308"/>
      <c r="V1506" s="308"/>
      <c r="W1506" s="308"/>
      <c r="X1506" s="308"/>
      <c r="Y1506" s="308"/>
      <c r="Z1506" s="308"/>
      <c r="AA1506" s="308"/>
      <c r="AB1506" s="308"/>
    </row>
    <row r="1507" spans="1:28" s="174" customFormat="1">
      <c r="A1507" s="308"/>
      <c r="B1507" s="308"/>
      <c r="C1507" s="308"/>
      <c r="U1507" s="308"/>
      <c r="V1507" s="308"/>
      <c r="W1507" s="308"/>
      <c r="X1507" s="308"/>
      <c r="Y1507" s="308"/>
      <c r="Z1507" s="308"/>
      <c r="AA1507" s="308"/>
      <c r="AB1507" s="308"/>
    </row>
    <row r="1508" spans="1:28" s="174" customFormat="1">
      <c r="A1508" s="308"/>
      <c r="B1508" s="308"/>
      <c r="C1508" s="308"/>
      <c r="U1508" s="308"/>
      <c r="V1508" s="308"/>
      <c r="W1508" s="308"/>
      <c r="X1508" s="308"/>
      <c r="Y1508" s="308"/>
      <c r="Z1508" s="308"/>
      <c r="AA1508" s="308"/>
      <c r="AB1508" s="308"/>
    </row>
    <row r="1509" spans="1:28" s="174" customFormat="1">
      <c r="A1509" s="308"/>
      <c r="B1509" s="308"/>
      <c r="C1509" s="308"/>
      <c r="U1509" s="308"/>
      <c r="V1509" s="308"/>
      <c r="W1509" s="308"/>
      <c r="X1509" s="308"/>
      <c r="Y1509" s="308"/>
      <c r="Z1509" s="308"/>
      <c r="AA1509" s="308"/>
      <c r="AB1509" s="308"/>
    </row>
    <row r="1510" spans="1:28" s="174" customFormat="1">
      <c r="A1510" s="308"/>
      <c r="B1510" s="308"/>
      <c r="C1510" s="308"/>
      <c r="U1510" s="308"/>
      <c r="V1510" s="308"/>
      <c r="W1510" s="308"/>
      <c r="X1510" s="308"/>
      <c r="Y1510" s="308"/>
      <c r="Z1510" s="308"/>
      <c r="AA1510" s="308"/>
      <c r="AB1510" s="308"/>
    </row>
    <row r="1511" spans="1:28" s="174" customFormat="1">
      <c r="A1511" s="308"/>
      <c r="B1511" s="308"/>
      <c r="C1511" s="308"/>
      <c r="U1511" s="308"/>
      <c r="V1511" s="308"/>
      <c r="W1511" s="308"/>
      <c r="X1511" s="308"/>
      <c r="Y1511" s="308"/>
      <c r="Z1511" s="308"/>
      <c r="AA1511" s="308"/>
      <c r="AB1511" s="308"/>
    </row>
    <row r="1512" spans="1:28" s="174" customFormat="1">
      <c r="A1512" s="308"/>
      <c r="B1512" s="308"/>
      <c r="C1512" s="308"/>
      <c r="U1512" s="308"/>
      <c r="V1512" s="308"/>
      <c r="W1512" s="308"/>
      <c r="X1512" s="308"/>
      <c r="Y1512" s="308"/>
      <c r="Z1512" s="308"/>
      <c r="AA1512" s="308"/>
      <c r="AB1512" s="308"/>
    </row>
    <row r="1513" spans="1:28" s="174" customFormat="1">
      <c r="A1513" s="308"/>
      <c r="B1513" s="308"/>
      <c r="C1513" s="308"/>
      <c r="U1513" s="308"/>
      <c r="V1513" s="308"/>
      <c r="W1513" s="308"/>
      <c r="X1513" s="308"/>
      <c r="Y1513" s="308"/>
      <c r="Z1513" s="308"/>
      <c r="AA1513" s="308"/>
      <c r="AB1513" s="308"/>
    </row>
    <row r="1514" spans="1:28" s="174" customFormat="1">
      <c r="A1514" s="308"/>
      <c r="B1514" s="308"/>
      <c r="C1514" s="308"/>
      <c r="U1514" s="308"/>
      <c r="V1514" s="308"/>
      <c r="W1514" s="308"/>
      <c r="X1514" s="308"/>
      <c r="Y1514" s="308"/>
      <c r="Z1514" s="308"/>
      <c r="AA1514" s="308"/>
      <c r="AB1514" s="308"/>
    </row>
    <row r="1515" spans="1:28" s="174" customFormat="1">
      <c r="A1515" s="308"/>
      <c r="B1515" s="308"/>
      <c r="C1515" s="308"/>
      <c r="U1515" s="308"/>
      <c r="V1515" s="308"/>
      <c r="W1515" s="308"/>
      <c r="X1515" s="308"/>
      <c r="Y1515" s="308"/>
      <c r="Z1515" s="308"/>
      <c r="AA1515" s="308"/>
      <c r="AB1515" s="308"/>
    </row>
    <row r="1516" spans="1:28" s="174" customFormat="1">
      <c r="A1516" s="308"/>
      <c r="B1516" s="308"/>
      <c r="C1516" s="308"/>
      <c r="U1516" s="308"/>
      <c r="V1516" s="308"/>
      <c r="W1516" s="308"/>
      <c r="X1516" s="308"/>
      <c r="Y1516" s="308"/>
      <c r="Z1516" s="308"/>
      <c r="AA1516" s="308"/>
      <c r="AB1516" s="308"/>
    </row>
    <row r="1517" spans="1:28" s="174" customFormat="1">
      <c r="A1517" s="308"/>
      <c r="B1517" s="308"/>
      <c r="C1517" s="308"/>
      <c r="U1517" s="308"/>
      <c r="V1517" s="308"/>
      <c r="W1517" s="308"/>
      <c r="X1517" s="308"/>
      <c r="Y1517" s="308"/>
      <c r="Z1517" s="308"/>
      <c r="AA1517" s="308"/>
      <c r="AB1517" s="308"/>
    </row>
    <row r="1518" spans="1:28" s="174" customFormat="1">
      <c r="A1518" s="308"/>
      <c r="B1518" s="308"/>
      <c r="C1518" s="308"/>
      <c r="U1518" s="308"/>
      <c r="V1518" s="308"/>
      <c r="W1518" s="308"/>
      <c r="X1518" s="308"/>
      <c r="Y1518" s="308"/>
      <c r="Z1518" s="308"/>
      <c r="AA1518" s="308"/>
      <c r="AB1518" s="308"/>
    </row>
    <row r="1519" spans="1:28" s="174" customFormat="1">
      <c r="A1519" s="308"/>
      <c r="B1519" s="308"/>
      <c r="C1519" s="308"/>
      <c r="U1519" s="308"/>
      <c r="V1519" s="308"/>
      <c r="W1519" s="308"/>
      <c r="X1519" s="308"/>
      <c r="Y1519" s="308"/>
      <c r="Z1519" s="308"/>
      <c r="AA1519" s="308"/>
      <c r="AB1519" s="308"/>
    </row>
    <row r="1520" spans="1:28" s="174" customFormat="1">
      <c r="A1520" s="308"/>
      <c r="B1520" s="308"/>
      <c r="C1520" s="308"/>
      <c r="U1520" s="308"/>
      <c r="V1520" s="308"/>
      <c r="W1520" s="308"/>
      <c r="X1520" s="308"/>
      <c r="Y1520" s="308"/>
      <c r="Z1520" s="308"/>
      <c r="AA1520" s="308"/>
      <c r="AB1520" s="308"/>
    </row>
    <row r="1521" spans="1:28" s="174" customFormat="1">
      <c r="A1521" s="308"/>
      <c r="B1521" s="308"/>
      <c r="C1521" s="308"/>
      <c r="U1521" s="308"/>
      <c r="V1521" s="308"/>
      <c r="W1521" s="308"/>
      <c r="X1521" s="308"/>
      <c r="Y1521" s="308"/>
      <c r="Z1521" s="308"/>
      <c r="AA1521" s="308"/>
      <c r="AB1521" s="308"/>
    </row>
    <row r="1522" spans="1:28" s="174" customFormat="1">
      <c r="A1522" s="308"/>
      <c r="B1522" s="308"/>
      <c r="C1522" s="308"/>
      <c r="U1522" s="308"/>
      <c r="V1522" s="308"/>
      <c r="W1522" s="308"/>
      <c r="X1522" s="308"/>
      <c r="Y1522" s="308"/>
      <c r="Z1522" s="308"/>
      <c r="AA1522" s="308"/>
      <c r="AB1522" s="308"/>
    </row>
    <row r="1523" spans="1:28" s="174" customFormat="1">
      <c r="A1523" s="308"/>
      <c r="B1523" s="308"/>
      <c r="C1523" s="308"/>
      <c r="U1523" s="308"/>
      <c r="V1523" s="308"/>
      <c r="W1523" s="308"/>
      <c r="X1523" s="308"/>
      <c r="Y1523" s="308"/>
      <c r="Z1523" s="308"/>
      <c r="AA1523" s="308"/>
      <c r="AB1523" s="308"/>
    </row>
    <row r="1524" spans="1:28" s="174" customFormat="1">
      <c r="A1524" s="308"/>
      <c r="B1524" s="308"/>
      <c r="C1524" s="308"/>
      <c r="U1524" s="308"/>
      <c r="V1524" s="308"/>
      <c r="W1524" s="308"/>
      <c r="X1524" s="308"/>
      <c r="Y1524" s="308"/>
      <c r="Z1524" s="308"/>
      <c r="AA1524" s="308"/>
      <c r="AB1524" s="308"/>
    </row>
    <row r="1525" spans="1:28" s="174" customFormat="1">
      <c r="A1525" s="308"/>
      <c r="B1525" s="308"/>
      <c r="C1525" s="308"/>
      <c r="U1525" s="308"/>
      <c r="V1525" s="308"/>
      <c r="W1525" s="308"/>
      <c r="X1525" s="308"/>
      <c r="Y1525" s="308"/>
      <c r="Z1525" s="308"/>
      <c r="AA1525" s="308"/>
      <c r="AB1525" s="308"/>
    </row>
    <row r="1526" spans="1:28" s="174" customFormat="1">
      <c r="A1526" s="308"/>
      <c r="B1526" s="308"/>
      <c r="C1526" s="308"/>
      <c r="U1526" s="308"/>
      <c r="V1526" s="308"/>
      <c r="W1526" s="308"/>
      <c r="X1526" s="308"/>
      <c r="Y1526" s="308"/>
      <c r="Z1526" s="308"/>
      <c r="AA1526" s="308"/>
      <c r="AB1526" s="308"/>
    </row>
    <row r="1527" spans="1:28" s="174" customFormat="1">
      <c r="A1527" s="308"/>
      <c r="B1527" s="308"/>
      <c r="C1527" s="308"/>
      <c r="U1527" s="308"/>
      <c r="V1527" s="308"/>
      <c r="W1527" s="308"/>
      <c r="X1527" s="308"/>
      <c r="Y1527" s="308"/>
      <c r="Z1527" s="308"/>
      <c r="AA1527" s="308"/>
      <c r="AB1527" s="308"/>
    </row>
    <row r="1528" spans="1:28" s="174" customFormat="1">
      <c r="A1528" s="308"/>
      <c r="B1528" s="308"/>
      <c r="C1528" s="308"/>
      <c r="U1528" s="308"/>
      <c r="V1528" s="308"/>
      <c r="W1528" s="308"/>
      <c r="X1528" s="308"/>
      <c r="Y1528" s="308"/>
      <c r="Z1528" s="308"/>
      <c r="AA1528" s="308"/>
      <c r="AB1528" s="308"/>
    </row>
    <row r="1529" spans="1:28" s="174" customFormat="1">
      <c r="A1529" s="308"/>
      <c r="B1529" s="308"/>
      <c r="C1529" s="308"/>
      <c r="U1529" s="308"/>
      <c r="V1529" s="308"/>
      <c r="W1529" s="308"/>
      <c r="X1529" s="308"/>
      <c r="Y1529" s="308"/>
      <c r="Z1529" s="308"/>
      <c r="AA1529" s="308"/>
      <c r="AB1529" s="308"/>
    </row>
    <row r="1530" spans="1:28" s="174" customFormat="1">
      <c r="A1530" s="308"/>
      <c r="B1530" s="308"/>
      <c r="C1530" s="308"/>
      <c r="U1530" s="308"/>
      <c r="V1530" s="308"/>
      <c r="W1530" s="308"/>
      <c r="X1530" s="308"/>
      <c r="Y1530" s="308"/>
      <c r="Z1530" s="308"/>
      <c r="AA1530" s="308"/>
      <c r="AB1530" s="308"/>
    </row>
    <row r="1531" spans="1:28" s="174" customFormat="1">
      <c r="A1531" s="308"/>
      <c r="B1531" s="308"/>
      <c r="C1531" s="308"/>
      <c r="U1531" s="308"/>
      <c r="V1531" s="308"/>
      <c r="W1531" s="308"/>
      <c r="X1531" s="308"/>
      <c r="Y1531" s="308"/>
      <c r="Z1531" s="308"/>
      <c r="AA1531" s="308"/>
      <c r="AB1531" s="308"/>
    </row>
    <row r="1532" spans="1:28" s="174" customFormat="1">
      <c r="A1532" s="308"/>
      <c r="B1532" s="308"/>
      <c r="C1532" s="308"/>
      <c r="U1532" s="308"/>
      <c r="V1532" s="308"/>
      <c r="W1532" s="308"/>
      <c r="X1532" s="308"/>
      <c r="Y1532" s="308"/>
      <c r="Z1532" s="308"/>
      <c r="AA1532" s="308"/>
      <c r="AB1532" s="308"/>
    </row>
    <row r="1533" spans="1:28" s="174" customFormat="1">
      <c r="A1533" s="308"/>
      <c r="B1533" s="308"/>
      <c r="C1533" s="308"/>
      <c r="U1533" s="308"/>
      <c r="V1533" s="308"/>
      <c r="W1533" s="308"/>
      <c r="X1533" s="308"/>
      <c r="Y1533" s="308"/>
      <c r="Z1533" s="308"/>
      <c r="AA1533" s="308"/>
      <c r="AB1533" s="308"/>
    </row>
    <row r="1534" spans="1:28" s="174" customFormat="1">
      <c r="A1534" s="308"/>
      <c r="B1534" s="308"/>
      <c r="C1534" s="308"/>
      <c r="U1534" s="308"/>
      <c r="V1534" s="308"/>
      <c r="W1534" s="308"/>
      <c r="X1534" s="308"/>
      <c r="Y1534" s="308"/>
      <c r="Z1534" s="308"/>
      <c r="AA1534" s="308"/>
      <c r="AB1534" s="308"/>
    </row>
    <row r="1535" spans="1:28" s="174" customFormat="1">
      <c r="A1535" s="308"/>
      <c r="B1535" s="308"/>
      <c r="C1535" s="308"/>
      <c r="U1535" s="308"/>
      <c r="V1535" s="308"/>
      <c r="W1535" s="308"/>
      <c r="X1535" s="308"/>
      <c r="Y1535" s="308"/>
      <c r="Z1535" s="308"/>
      <c r="AA1535" s="308"/>
      <c r="AB1535" s="308"/>
    </row>
    <row r="1536" spans="1:28" s="174" customFormat="1">
      <c r="A1536" s="308"/>
      <c r="B1536" s="308"/>
      <c r="C1536" s="308"/>
      <c r="U1536" s="308"/>
      <c r="V1536" s="308"/>
      <c r="W1536" s="308"/>
      <c r="X1536" s="308"/>
      <c r="Y1536" s="308"/>
      <c r="Z1536" s="308"/>
      <c r="AA1536" s="308"/>
      <c r="AB1536" s="308"/>
    </row>
    <row r="1537" spans="1:28" s="174" customFormat="1">
      <c r="A1537" s="308"/>
      <c r="B1537" s="308"/>
      <c r="C1537" s="308"/>
      <c r="U1537" s="308"/>
      <c r="V1537" s="308"/>
      <c r="W1537" s="308"/>
      <c r="X1537" s="308"/>
      <c r="Y1537" s="308"/>
      <c r="Z1537" s="308"/>
      <c r="AA1537" s="308"/>
      <c r="AB1537" s="308"/>
    </row>
    <row r="1538" spans="1:28" s="174" customFormat="1">
      <c r="A1538" s="308"/>
      <c r="B1538" s="308"/>
      <c r="C1538" s="308"/>
      <c r="U1538" s="308"/>
      <c r="V1538" s="308"/>
      <c r="W1538" s="308"/>
      <c r="X1538" s="308"/>
      <c r="Y1538" s="308"/>
      <c r="Z1538" s="308"/>
      <c r="AA1538" s="308"/>
      <c r="AB1538" s="308"/>
    </row>
    <row r="1539" spans="1:28" s="174" customFormat="1">
      <c r="A1539" s="308"/>
      <c r="B1539" s="308"/>
      <c r="C1539" s="308"/>
      <c r="U1539" s="308"/>
      <c r="V1539" s="308"/>
      <c r="W1539" s="308"/>
      <c r="X1539" s="308"/>
      <c r="Y1539" s="308"/>
      <c r="Z1539" s="308"/>
      <c r="AA1539" s="308"/>
      <c r="AB1539" s="308"/>
    </row>
    <row r="1540" spans="1:28" s="174" customFormat="1">
      <c r="A1540" s="308"/>
      <c r="B1540" s="308"/>
      <c r="C1540" s="308"/>
      <c r="U1540" s="308"/>
      <c r="V1540" s="308"/>
      <c r="W1540" s="308"/>
      <c r="X1540" s="308"/>
      <c r="Y1540" s="308"/>
      <c r="Z1540" s="308"/>
      <c r="AA1540" s="308"/>
      <c r="AB1540" s="308"/>
    </row>
    <row r="1541" spans="1:28" s="174" customFormat="1">
      <c r="A1541" s="308"/>
      <c r="B1541" s="308"/>
      <c r="C1541" s="308"/>
      <c r="U1541" s="308"/>
      <c r="V1541" s="308"/>
      <c r="W1541" s="308"/>
      <c r="X1541" s="308"/>
      <c r="Y1541" s="308"/>
      <c r="Z1541" s="308"/>
      <c r="AA1541" s="308"/>
      <c r="AB1541" s="308"/>
    </row>
    <row r="1542" spans="1:28" s="174" customFormat="1">
      <c r="A1542" s="308"/>
      <c r="B1542" s="308"/>
      <c r="C1542" s="308"/>
      <c r="U1542" s="308"/>
      <c r="V1542" s="308"/>
      <c r="W1542" s="308"/>
      <c r="X1542" s="308"/>
      <c r="Y1542" s="308"/>
      <c r="Z1542" s="308"/>
      <c r="AA1542" s="308"/>
      <c r="AB1542" s="308"/>
    </row>
    <row r="1543" spans="1:28" s="174" customFormat="1">
      <c r="A1543" s="308"/>
      <c r="B1543" s="308"/>
      <c r="C1543" s="308"/>
      <c r="U1543" s="308"/>
      <c r="V1543" s="308"/>
      <c r="W1543" s="308"/>
      <c r="X1543" s="308"/>
      <c r="Y1543" s="308"/>
      <c r="Z1543" s="308"/>
      <c r="AA1543" s="308"/>
      <c r="AB1543" s="308"/>
    </row>
    <row r="1544" spans="1:28" s="174" customFormat="1">
      <c r="A1544" s="308"/>
      <c r="B1544" s="308"/>
      <c r="C1544" s="308"/>
      <c r="U1544" s="308"/>
      <c r="V1544" s="308"/>
      <c r="W1544" s="308"/>
      <c r="X1544" s="308"/>
      <c r="Y1544" s="308"/>
      <c r="Z1544" s="308"/>
      <c r="AA1544" s="308"/>
      <c r="AB1544" s="308"/>
    </row>
    <row r="1545" spans="1:28" s="174" customFormat="1">
      <c r="A1545" s="308"/>
      <c r="B1545" s="308"/>
      <c r="C1545" s="308"/>
      <c r="U1545" s="308"/>
      <c r="V1545" s="308"/>
      <c r="W1545" s="308"/>
      <c r="X1545" s="308"/>
      <c r="Y1545" s="308"/>
      <c r="Z1545" s="308"/>
      <c r="AA1545" s="308"/>
      <c r="AB1545" s="308"/>
    </row>
    <row r="1546" spans="1:28" s="174" customFormat="1">
      <c r="A1546" s="308"/>
      <c r="B1546" s="308"/>
      <c r="C1546" s="308"/>
      <c r="U1546" s="308"/>
      <c r="V1546" s="308"/>
      <c r="W1546" s="308"/>
      <c r="X1546" s="308"/>
      <c r="Y1546" s="308"/>
      <c r="Z1546" s="308"/>
      <c r="AA1546" s="308"/>
      <c r="AB1546" s="308"/>
    </row>
    <row r="1547" spans="1:28" s="174" customFormat="1">
      <c r="A1547" s="308"/>
      <c r="B1547" s="308"/>
      <c r="C1547" s="308"/>
      <c r="U1547" s="308"/>
      <c r="V1547" s="308"/>
      <c r="W1547" s="308"/>
      <c r="X1547" s="308"/>
      <c r="Y1547" s="308"/>
      <c r="Z1547" s="308"/>
      <c r="AA1547" s="308"/>
      <c r="AB1547" s="308"/>
    </row>
    <row r="1548" spans="1:28" s="174" customFormat="1">
      <c r="A1548" s="308"/>
      <c r="B1548" s="308"/>
      <c r="C1548" s="308"/>
      <c r="U1548" s="308"/>
      <c r="V1548" s="308"/>
      <c r="W1548" s="308"/>
      <c r="X1548" s="308"/>
      <c r="Y1548" s="308"/>
      <c r="Z1548" s="308"/>
      <c r="AA1548" s="308"/>
      <c r="AB1548" s="308"/>
    </row>
    <row r="1549" spans="1:28" s="174" customFormat="1">
      <c r="A1549" s="308"/>
      <c r="B1549" s="308"/>
      <c r="C1549" s="308"/>
      <c r="U1549" s="308"/>
      <c r="V1549" s="308"/>
      <c r="W1549" s="308"/>
      <c r="X1549" s="308"/>
      <c r="Y1549" s="308"/>
      <c r="Z1549" s="308"/>
      <c r="AA1549" s="308"/>
      <c r="AB1549" s="308"/>
    </row>
    <row r="1550" spans="1:28" s="174" customFormat="1">
      <c r="A1550" s="308"/>
      <c r="B1550" s="308"/>
      <c r="C1550" s="308"/>
      <c r="U1550" s="308"/>
      <c r="V1550" s="308"/>
      <c r="W1550" s="308"/>
      <c r="X1550" s="308"/>
      <c r="Y1550" s="308"/>
      <c r="Z1550" s="308"/>
      <c r="AA1550" s="308"/>
      <c r="AB1550" s="308"/>
    </row>
    <row r="1551" spans="1:28" s="174" customFormat="1">
      <c r="A1551" s="308"/>
      <c r="B1551" s="308"/>
      <c r="C1551" s="308"/>
      <c r="U1551" s="308"/>
      <c r="V1551" s="308"/>
      <c r="W1551" s="308"/>
      <c r="X1551" s="308"/>
      <c r="Y1551" s="308"/>
      <c r="Z1551" s="308"/>
      <c r="AA1551" s="308"/>
      <c r="AB1551" s="308"/>
    </row>
    <row r="1552" spans="1:28" s="174" customFormat="1">
      <c r="A1552" s="308"/>
      <c r="B1552" s="308"/>
      <c r="C1552" s="308"/>
      <c r="U1552" s="308"/>
      <c r="V1552" s="308"/>
      <c r="W1552" s="308"/>
      <c r="X1552" s="308"/>
      <c r="Y1552" s="308"/>
      <c r="Z1552" s="308"/>
      <c r="AA1552" s="308"/>
      <c r="AB1552" s="308"/>
    </row>
    <row r="1553" spans="1:28" s="174" customFormat="1">
      <c r="A1553" s="308"/>
      <c r="B1553" s="308"/>
      <c r="C1553" s="308"/>
      <c r="U1553" s="308"/>
      <c r="V1553" s="308"/>
      <c r="W1553" s="308"/>
      <c r="X1553" s="308"/>
      <c r="Y1553" s="308"/>
      <c r="Z1553" s="308"/>
      <c r="AA1553" s="308"/>
      <c r="AB1553" s="308"/>
    </row>
    <row r="1554" spans="1:28" s="174" customFormat="1">
      <c r="A1554" s="308"/>
      <c r="B1554" s="308"/>
      <c r="C1554" s="308"/>
      <c r="U1554" s="308"/>
      <c r="V1554" s="308"/>
      <c r="W1554" s="308"/>
      <c r="X1554" s="308"/>
      <c r="Y1554" s="308"/>
      <c r="Z1554" s="308"/>
      <c r="AA1554" s="308"/>
      <c r="AB1554" s="308"/>
    </row>
    <row r="1555" spans="1:28" s="174" customFormat="1">
      <c r="A1555" s="308"/>
      <c r="B1555" s="308"/>
      <c r="C1555" s="308"/>
      <c r="U1555" s="308"/>
      <c r="V1555" s="308"/>
      <c r="W1555" s="308"/>
      <c r="X1555" s="308"/>
      <c r="Y1555" s="308"/>
      <c r="Z1555" s="308"/>
      <c r="AA1555" s="308"/>
      <c r="AB1555" s="308"/>
    </row>
    <row r="1556" spans="1:28" s="174" customFormat="1">
      <c r="A1556" s="308"/>
      <c r="B1556" s="308"/>
      <c r="C1556" s="308"/>
      <c r="U1556" s="308"/>
      <c r="V1556" s="308"/>
      <c r="W1556" s="308"/>
      <c r="X1556" s="308"/>
      <c r="Y1556" s="308"/>
      <c r="Z1556" s="308"/>
      <c r="AA1556" s="308"/>
      <c r="AB1556" s="308"/>
    </row>
    <row r="1557" spans="1:28" s="174" customFormat="1">
      <c r="A1557" s="308"/>
      <c r="B1557" s="308"/>
      <c r="C1557" s="308"/>
      <c r="U1557" s="308"/>
      <c r="V1557" s="308"/>
      <c r="W1557" s="308"/>
      <c r="X1557" s="308"/>
      <c r="Y1557" s="308"/>
      <c r="Z1557" s="308"/>
      <c r="AA1557" s="308"/>
      <c r="AB1557" s="308"/>
    </row>
    <row r="1558" spans="1:28" s="174" customFormat="1">
      <c r="A1558" s="308"/>
      <c r="B1558" s="308"/>
      <c r="C1558" s="308"/>
      <c r="U1558" s="308"/>
      <c r="V1558" s="308"/>
      <c r="W1558" s="308"/>
      <c r="X1558" s="308"/>
      <c r="Y1558" s="308"/>
      <c r="Z1558" s="308"/>
      <c r="AA1558" s="308"/>
      <c r="AB1558" s="308"/>
    </row>
    <row r="1559" spans="1:28" s="174" customFormat="1">
      <c r="A1559" s="308"/>
      <c r="B1559" s="308"/>
      <c r="C1559" s="308"/>
      <c r="U1559" s="308"/>
      <c r="V1559" s="308"/>
      <c r="W1559" s="308"/>
      <c r="X1559" s="308"/>
      <c r="Y1559" s="308"/>
      <c r="Z1559" s="308"/>
      <c r="AA1559" s="308"/>
      <c r="AB1559" s="308"/>
    </row>
    <row r="1560" spans="1:28" s="174" customFormat="1">
      <c r="A1560" s="308"/>
      <c r="B1560" s="308"/>
      <c r="C1560" s="308"/>
      <c r="U1560" s="308"/>
      <c r="V1560" s="308"/>
      <c r="W1560" s="308"/>
      <c r="X1560" s="308"/>
      <c r="Y1560" s="308"/>
      <c r="Z1560" s="308"/>
      <c r="AA1560" s="308"/>
      <c r="AB1560" s="308"/>
    </row>
    <row r="1561" spans="1:28" s="174" customFormat="1">
      <c r="A1561" s="308"/>
      <c r="B1561" s="308"/>
      <c r="C1561" s="308"/>
      <c r="U1561" s="308"/>
      <c r="V1561" s="308"/>
      <c r="W1561" s="308"/>
      <c r="X1561" s="308"/>
      <c r="Y1561" s="308"/>
      <c r="Z1561" s="308"/>
      <c r="AA1561" s="308"/>
      <c r="AB1561" s="308"/>
    </row>
    <row r="1562" spans="1:28" s="174" customFormat="1">
      <c r="A1562" s="308"/>
      <c r="B1562" s="308"/>
      <c r="C1562" s="308"/>
      <c r="U1562" s="308"/>
      <c r="V1562" s="308"/>
      <c r="W1562" s="308"/>
      <c r="X1562" s="308"/>
      <c r="Y1562" s="308"/>
      <c r="Z1562" s="308"/>
      <c r="AA1562" s="308"/>
      <c r="AB1562" s="308"/>
    </row>
    <row r="1563" spans="1:28" s="174" customFormat="1">
      <c r="A1563" s="308"/>
      <c r="B1563" s="308"/>
      <c r="C1563" s="308"/>
      <c r="U1563" s="308"/>
      <c r="V1563" s="308"/>
      <c r="W1563" s="308"/>
      <c r="X1563" s="308"/>
      <c r="Y1563" s="308"/>
      <c r="Z1563" s="308"/>
      <c r="AA1563" s="308"/>
      <c r="AB1563" s="308"/>
    </row>
    <row r="1564" spans="1:28" s="174" customFormat="1">
      <c r="A1564" s="308"/>
      <c r="B1564" s="308"/>
      <c r="C1564" s="308"/>
      <c r="U1564" s="308"/>
      <c r="V1564" s="308"/>
      <c r="W1564" s="308"/>
      <c r="X1564" s="308"/>
      <c r="Y1564" s="308"/>
      <c r="Z1564" s="308"/>
      <c r="AA1564" s="308"/>
      <c r="AB1564" s="308"/>
    </row>
    <row r="1565" spans="1:28" s="174" customFormat="1">
      <c r="A1565" s="308"/>
      <c r="B1565" s="308"/>
      <c r="C1565" s="308"/>
      <c r="U1565" s="308"/>
      <c r="V1565" s="308"/>
      <c r="W1565" s="308"/>
      <c r="X1565" s="308"/>
      <c r="Y1565" s="308"/>
      <c r="Z1565" s="308"/>
      <c r="AA1565" s="308"/>
      <c r="AB1565" s="308"/>
    </row>
    <row r="1566" spans="1:28" s="174" customFormat="1">
      <c r="A1566" s="308"/>
      <c r="B1566" s="308"/>
      <c r="C1566" s="308"/>
      <c r="U1566" s="308"/>
      <c r="V1566" s="308"/>
      <c r="W1566" s="308"/>
      <c r="X1566" s="308"/>
      <c r="Y1566" s="308"/>
      <c r="Z1566" s="308"/>
      <c r="AA1566" s="308"/>
      <c r="AB1566" s="308"/>
    </row>
    <row r="1567" spans="1:28" s="174" customFormat="1">
      <c r="A1567" s="308"/>
      <c r="B1567" s="308"/>
      <c r="C1567" s="308"/>
      <c r="U1567" s="308"/>
      <c r="V1567" s="308"/>
      <c r="W1567" s="308"/>
      <c r="X1567" s="308"/>
      <c r="Y1567" s="308"/>
      <c r="Z1567" s="308"/>
      <c r="AA1567" s="308"/>
      <c r="AB1567" s="308"/>
    </row>
    <row r="1568" spans="1:28" s="174" customFormat="1">
      <c r="A1568" s="308"/>
      <c r="B1568" s="308"/>
      <c r="C1568" s="308"/>
      <c r="U1568" s="308"/>
      <c r="V1568" s="308"/>
      <c r="W1568" s="308"/>
      <c r="X1568" s="308"/>
      <c r="Y1568" s="308"/>
      <c r="Z1568" s="308"/>
      <c r="AA1568" s="308"/>
      <c r="AB1568" s="308"/>
    </row>
    <row r="1569" spans="1:28" s="174" customFormat="1">
      <c r="A1569" s="308"/>
      <c r="B1569" s="308"/>
      <c r="C1569" s="308"/>
      <c r="U1569" s="308"/>
      <c r="V1569" s="308"/>
      <c r="W1569" s="308"/>
      <c r="X1569" s="308"/>
      <c r="Y1569" s="308"/>
      <c r="Z1569" s="308"/>
      <c r="AA1569" s="308"/>
      <c r="AB1569" s="308"/>
    </row>
    <row r="1570" spans="1:28" s="174" customFormat="1">
      <c r="A1570" s="308"/>
      <c r="B1570" s="308"/>
      <c r="C1570" s="308"/>
      <c r="U1570" s="308"/>
      <c r="V1570" s="308"/>
      <c r="W1570" s="308"/>
      <c r="X1570" s="308"/>
      <c r="Y1570" s="308"/>
      <c r="Z1570" s="308"/>
      <c r="AA1570" s="308"/>
      <c r="AB1570" s="308"/>
    </row>
    <row r="1571" spans="1:28" s="174" customFormat="1">
      <c r="A1571" s="308"/>
      <c r="B1571" s="308"/>
      <c r="C1571" s="308"/>
      <c r="U1571" s="308"/>
      <c r="V1571" s="308"/>
      <c r="W1571" s="308"/>
      <c r="X1571" s="308"/>
      <c r="Y1571" s="308"/>
      <c r="Z1571" s="308"/>
      <c r="AA1571" s="308"/>
      <c r="AB1571" s="308"/>
    </row>
    <row r="1572" spans="1:28" s="174" customFormat="1">
      <c r="A1572" s="308"/>
      <c r="B1572" s="308"/>
      <c r="C1572" s="308"/>
      <c r="U1572" s="308"/>
      <c r="V1572" s="308"/>
      <c r="W1572" s="308"/>
      <c r="X1572" s="308"/>
      <c r="Y1572" s="308"/>
      <c r="Z1572" s="308"/>
      <c r="AA1572" s="308"/>
      <c r="AB1572" s="308"/>
    </row>
    <row r="1573" spans="1:28" s="174" customFormat="1">
      <c r="A1573" s="308"/>
      <c r="B1573" s="308"/>
      <c r="C1573" s="308"/>
      <c r="U1573" s="308"/>
      <c r="V1573" s="308"/>
      <c r="W1573" s="308"/>
      <c r="X1573" s="308"/>
      <c r="Y1573" s="308"/>
      <c r="Z1573" s="308"/>
      <c r="AA1573" s="308"/>
      <c r="AB1573" s="308"/>
    </row>
    <row r="1574" spans="1:28" s="174" customFormat="1">
      <c r="A1574" s="308"/>
      <c r="B1574" s="308"/>
      <c r="C1574" s="308"/>
      <c r="U1574" s="308"/>
      <c r="V1574" s="308"/>
      <c r="W1574" s="308"/>
      <c r="X1574" s="308"/>
      <c r="Y1574" s="308"/>
      <c r="Z1574" s="308"/>
      <c r="AA1574" s="308"/>
      <c r="AB1574" s="308"/>
    </row>
    <row r="1575" spans="1:28" s="174" customFormat="1">
      <c r="A1575" s="308"/>
      <c r="B1575" s="308"/>
      <c r="C1575" s="308"/>
      <c r="U1575" s="308"/>
      <c r="V1575" s="308"/>
      <c r="W1575" s="308"/>
      <c r="X1575" s="308"/>
      <c r="Y1575" s="308"/>
      <c r="Z1575" s="308"/>
      <c r="AA1575" s="308"/>
      <c r="AB1575" s="308"/>
    </row>
    <row r="1576" spans="1:28" s="174" customFormat="1">
      <c r="A1576" s="308"/>
      <c r="B1576" s="308"/>
      <c r="C1576" s="308"/>
      <c r="U1576" s="308"/>
      <c r="V1576" s="308"/>
      <c r="W1576" s="308"/>
      <c r="X1576" s="308"/>
      <c r="Y1576" s="308"/>
      <c r="Z1576" s="308"/>
      <c r="AA1576" s="308"/>
      <c r="AB1576" s="308"/>
    </row>
    <row r="1577" spans="1:28" s="174" customFormat="1">
      <c r="A1577" s="308"/>
      <c r="B1577" s="308"/>
      <c r="C1577" s="308"/>
      <c r="U1577" s="308"/>
      <c r="V1577" s="308"/>
      <c r="W1577" s="308"/>
      <c r="X1577" s="308"/>
      <c r="Y1577" s="308"/>
      <c r="Z1577" s="308"/>
      <c r="AA1577" s="308"/>
      <c r="AB1577" s="308"/>
    </row>
    <row r="1578" spans="1:28" s="174" customFormat="1">
      <c r="A1578" s="308"/>
      <c r="B1578" s="308"/>
      <c r="C1578" s="308"/>
      <c r="U1578" s="308"/>
      <c r="V1578" s="308"/>
      <c r="W1578" s="308"/>
      <c r="X1578" s="308"/>
      <c r="Y1578" s="308"/>
      <c r="Z1578" s="308"/>
      <c r="AA1578" s="308"/>
      <c r="AB1578" s="308"/>
    </row>
    <row r="1579" spans="1:28" s="174" customFormat="1">
      <c r="A1579" s="308"/>
      <c r="B1579" s="308"/>
      <c r="C1579" s="308"/>
      <c r="U1579" s="308"/>
      <c r="V1579" s="308"/>
      <c r="W1579" s="308"/>
      <c r="X1579" s="308"/>
      <c r="Y1579" s="308"/>
      <c r="Z1579" s="308"/>
      <c r="AA1579" s="308"/>
      <c r="AB1579" s="308"/>
    </row>
    <row r="1580" spans="1:28" s="174" customFormat="1">
      <c r="A1580" s="308"/>
      <c r="B1580" s="308"/>
      <c r="C1580" s="308"/>
      <c r="U1580" s="308"/>
      <c r="V1580" s="308"/>
      <c r="W1580" s="308"/>
      <c r="X1580" s="308"/>
      <c r="Y1580" s="308"/>
      <c r="Z1580" s="308"/>
      <c r="AA1580" s="308"/>
      <c r="AB1580" s="308"/>
    </row>
    <row r="1581" spans="1:28" s="174" customFormat="1">
      <c r="A1581" s="308"/>
      <c r="B1581" s="308"/>
      <c r="C1581" s="308"/>
      <c r="U1581" s="308"/>
      <c r="V1581" s="308"/>
      <c r="W1581" s="308"/>
      <c r="X1581" s="308"/>
      <c r="Y1581" s="308"/>
      <c r="Z1581" s="308"/>
      <c r="AA1581" s="308"/>
      <c r="AB1581" s="308"/>
    </row>
    <row r="1582" spans="1:28" s="174" customFormat="1">
      <c r="A1582" s="308"/>
      <c r="B1582" s="308"/>
      <c r="C1582" s="308"/>
      <c r="U1582" s="308"/>
      <c r="V1582" s="308"/>
      <c r="W1582" s="308"/>
      <c r="X1582" s="308"/>
      <c r="Y1582" s="308"/>
      <c r="Z1582" s="308"/>
      <c r="AA1582" s="308"/>
      <c r="AB1582" s="308"/>
    </row>
    <row r="1583" spans="1:28" s="174" customFormat="1">
      <c r="A1583" s="308"/>
      <c r="B1583" s="308"/>
      <c r="C1583" s="308"/>
      <c r="U1583" s="308"/>
      <c r="V1583" s="308"/>
      <c r="W1583" s="308"/>
      <c r="X1583" s="308"/>
      <c r="Y1583" s="308"/>
      <c r="Z1583" s="308"/>
      <c r="AA1583" s="308"/>
      <c r="AB1583" s="308"/>
    </row>
    <row r="1584" spans="1:28" s="174" customFormat="1">
      <c r="A1584" s="308"/>
      <c r="B1584" s="308"/>
      <c r="C1584" s="308"/>
      <c r="U1584" s="308"/>
      <c r="V1584" s="308"/>
      <c r="W1584" s="308"/>
      <c r="X1584" s="308"/>
      <c r="Y1584" s="308"/>
      <c r="Z1584" s="308"/>
      <c r="AA1584" s="308"/>
      <c r="AB1584" s="308"/>
    </row>
    <row r="1585" spans="1:28" s="174" customFormat="1">
      <c r="A1585" s="308"/>
      <c r="B1585" s="308"/>
      <c r="C1585" s="308"/>
      <c r="U1585" s="308"/>
      <c r="V1585" s="308"/>
      <c r="W1585" s="308"/>
      <c r="X1585" s="308"/>
      <c r="Y1585" s="308"/>
      <c r="Z1585" s="308"/>
      <c r="AA1585" s="308"/>
      <c r="AB1585" s="308"/>
    </row>
    <row r="1586" spans="1:28" s="174" customFormat="1">
      <c r="A1586" s="308"/>
      <c r="B1586" s="308"/>
      <c r="C1586" s="308"/>
      <c r="U1586" s="308"/>
      <c r="V1586" s="308"/>
      <c r="W1586" s="308"/>
      <c r="X1586" s="308"/>
      <c r="Y1586" s="308"/>
      <c r="Z1586" s="308"/>
      <c r="AA1586" s="308"/>
      <c r="AB1586" s="308"/>
    </row>
    <row r="1587" spans="1:28" s="174" customFormat="1">
      <c r="A1587" s="308"/>
      <c r="B1587" s="308"/>
      <c r="C1587" s="308"/>
      <c r="U1587" s="308"/>
      <c r="V1587" s="308"/>
      <c r="W1587" s="308"/>
      <c r="X1587" s="308"/>
      <c r="Y1587" s="308"/>
      <c r="Z1587" s="308"/>
      <c r="AA1587" s="308"/>
      <c r="AB1587" s="308"/>
    </row>
    <row r="1588" spans="1:28" s="174" customFormat="1">
      <c r="A1588" s="308"/>
      <c r="B1588" s="308"/>
      <c r="C1588" s="308"/>
      <c r="U1588" s="308"/>
      <c r="V1588" s="308"/>
      <c r="W1588" s="308"/>
      <c r="X1588" s="308"/>
      <c r="Y1588" s="308"/>
      <c r="Z1588" s="308"/>
      <c r="AA1588" s="308"/>
      <c r="AB1588" s="308"/>
    </row>
    <row r="1589" spans="1:28" s="174" customFormat="1">
      <c r="A1589" s="308"/>
      <c r="B1589" s="308"/>
      <c r="C1589" s="308"/>
      <c r="U1589" s="308"/>
      <c r="V1589" s="308"/>
      <c r="W1589" s="308"/>
      <c r="X1589" s="308"/>
      <c r="Y1589" s="308"/>
      <c r="Z1589" s="308"/>
      <c r="AA1589" s="308"/>
      <c r="AB1589" s="308"/>
    </row>
    <row r="1590" spans="1:28" s="174" customFormat="1">
      <c r="A1590" s="308"/>
      <c r="B1590" s="308"/>
      <c r="C1590" s="308"/>
      <c r="U1590" s="308"/>
      <c r="V1590" s="308"/>
      <c r="W1590" s="308"/>
      <c r="X1590" s="308"/>
      <c r="Y1590" s="308"/>
      <c r="Z1590" s="308"/>
      <c r="AA1590" s="308"/>
      <c r="AB1590" s="308"/>
    </row>
    <row r="1591" spans="1:28" s="174" customFormat="1">
      <c r="A1591" s="308"/>
      <c r="B1591" s="308"/>
      <c r="C1591" s="308"/>
      <c r="U1591" s="308"/>
      <c r="V1591" s="308"/>
      <c r="W1591" s="308"/>
      <c r="X1591" s="308"/>
      <c r="Y1591" s="308"/>
      <c r="Z1591" s="308"/>
      <c r="AA1591" s="308"/>
      <c r="AB1591" s="308"/>
    </row>
    <row r="1592" spans="1:28" s="174" customFormat="1">
      <c r="A1592" s="308"/>
      <c r="B1592" s="308"/>
      <c r="C1592" s="308"/>
      <c r="U1592" s="308"/>
      <c r="V1592" s="308"/>
      <c r="W1592" s="308"/>
      <c r="X1592" s="308"/>
      <c r="Y1592" s="308"/>
      <c r="Z1592" s="308"/>
      <c r="AA1592" s="308"/>
      <c r="AB1592" s="308"/>
    </row>
    <row r="1593" spans="1:28" s="174" customFormat="1">
      <c r="A1593" s="308"/>
      <c r="B1593" s="308"/>
      <c r="C1593" s="308"/>
      <c r="U1593" s="308"/>
      <c r="V1593" s="308"/>
      <c r="W1593" s="308"/>
      <c r="X1593" s="308"/>
      <c r="Y1593" s="308"/>
      <c r="Z1593" s="308"/>
      <c r="AA1593" s="308"/>
      <c r="AB1593" s="308"/>
    </row>
    <row r="1594" spans="1:28" s="174" customFormat="1">
      <c r="A1594" s="308"/>
      <c r="B1594" s="308"/>
      <c r="C1594" s="308"/>
      <c r="U1594" s="308"/>
      <c r="V1594" s="308"/>
      <c r="W1594" s="308"/>
      <c r="X1594" s="308"/>
      <c r="Y1594" s="308"/>
      <c r="Z1594" s="308"/>
      <c r="AA1594" s="308"/>
      <c r="AB1594" s="308"/>
    </row>
    <row r="1595" spans="1:28" s="174" customFormat="1">
      <c r="A1595" s="308"/>
      <c r="B1595" s="308"/>
      <c r="C1595" s="308"/>
      <c r="U1595" s="308"/>
      <c r="V1595" s="308"/>
      <c r="W1595" s="308"/>
      <c r="X1595" s="308"/>
      <c r="Y1595" s="308"/>
      <c r="Z1595" s="308"/>
      <c r="AA1595" s="308"/>
      <c r="AB1595" s="308"/>
    </row>
    <row r="1596" spans="1:28" s="174" customFormat="1">
      <c r="A1596" s="308"/>
      <c r="B1596" s="308"/>
      <c r="C1596" s="308"/>
      <c r="U1596" s="308"/>
      <c r="V1596" s="308"/>
      <c r="W1596" s="308"/>
      <c r="X1596" s="308"/>
      <c r="Y1596" s="308"/>
      <c r="Z1596" s="308"/>
      <c r="AA1596" s="308"/>
      <c r="AB1596" s="308"/>
    </row>
    <row r="1597" spans="1:28" s="174" customFormat="1">
      <c r="A1597" s="308"/>
      <c r="B1597" s="308"/>
      <c r="C1597" s="308"/>
      <c r="U1597" s="308"/>
      <c r="V1597" s="308"/>
      <c r="W1597" s="308"/>
      <c r="X1597" s="308"/>
      <c r="Y1597" s="308"/>
      <c r="Z1597" s="308"/>
      <c r="AA1597" s="308"/>
      <c r="AB1597" s="308"/>
    </row>
    <row r="1598" spans="1:28" s="174" customFormat="1">
      <c r="A1598" s="308"/>
      <c r="B1598" s="308"/>
      <c r="C1598" s="308"/>
      <c r="U1598" s="308"/>
      <c r="V1598" s="308"/>
      <c r="W1598" s="308"/>
      <c r="X1598" s="308"/>
      <c r="Y1598" s="308"/>
      <c r="Z1598" s="308"/>
      <c r="AA1598" s="308"/>
      <c r="AB1598" s="308"/>
    </row>
    <row r="1599" spans="1:28" s="174" customFormat="1">
      <c r="A1599" s="308"/>
      <c r="B1599" s="308"/>
      <c r="C1599" s="308"/>
      <c r="U1599" s="308"/>
      <c r="V1599" s="308"/>
      <c r="W1599" s="308"/>
      <c r="X1599" s="308"/>
      <c r="Y1599" s="308"/>
      <c r="Z1599" s="308"/>
      <c r="AA1599" s="308"/>
      <c r="AB1599" s="308"/>
    </row>
    <row r="1600" spans="1:28" s="174" customFormat="1">
      <c r="A1600" s="308"/>
      <c r="B1600" s="308"/>
      <c r="C1600" s="308"/>
      <c r="U1600" s="308"/>
      <c r="V1600" s="308"/>
      <c r="W1600" s="308"/>
      <c r="X1600" s="308"/>
      <c r="Y1600" s="308"/>
      <c r="Z1600" s="308"/>
      <c r="AA1600" s="308"/>
      <c r="AB1600" s="308"/>
    </row>
    <row r="1601" spans="1:28" s="174" customFormat="1">
      <c r="A1601" s="308"/>
      <c r="B1601" s="308"/>
      <c r="C1601" s="308"/>
      <c r="U1601" s="308"/>
      <c r="V1601" s="308"/>
      <c r="W1601" s="308"/>
      <c r="X1601" s="308"/>
      <c r="Y1601" s="308"/>
      <c r="Z1601" s="308"/>
      <c r="AA1601" s="308"/>
      <c r="AB1601" s="308"/>
    </row>
    <row r="1602" spans="1:28" s="174" customFormat="1">
      <c r="A1602" s="308"/>
      <c r="B1602" s="308"/>
      <c r="C1602" s="308"/>
      <c r="U1602" s="308"/>
      <c r="V1602" s="308"/>
      <c r="W1602" s="308"/>
      <c r="X1602" s="308"/>
      <c r="Y1602" s="308"/>
      <c r="Z1602" s="308"/>
      <c r="AA1602" s="308"/>
      <c r="AB1602" s="308"/>
    </row>
    <row r="1603" spans="1:28" s="174" customFormat="1">
      <c r="A1603" s="308"/>
      <c r="B1603" s="308"/>
      <c r="C1603" s="308"/>
      <c r="U1603" s="308"/>
      <c r="V1603" s="308"/>
      <c r="W1603" s="308"/>
      <c r="X1603" s="308"/>
      <c r="Y1603" s="308"/>
      <c r="Z1603" s="308"/>
      <c r="AA1603" s="308"/>
      <c r="AB1603" s="308"/>
    </row>
    <row r="1604" spans="1:28" s="174" customFormat="1">
      <c r="A1604" s="308"/>
      <c r="B1604" s="308"/>
      <c r="C1604" s="308"/>
      <c r="U1604" s="308"/>
      <c r="V1604" s="308"/>
      <c r="W1604" s="308"/>
      <c r="X1604" s="308"/>
      <c r="Y1604" s="308"/>
      <c r="Z1604" s="308"/>
      <c r="AA1604" s="308"/>
      <c r="AB1604" s="308"/>
    </row>
    <row r="1605" spans="1:28" s="174" customFormat="1">
      <c r="A1605" s="308"/>
      <c r="B1605" s="308"/>
      <c r="C1605" s="308"/>
      <c r="U1605" s="308"/>
      <c r="V1605" s="308"/>
      <c r="W1605" s="308"/>
      <c r="X1605" s="308"/>
      <c r="Y1605" s="308"/>
      <c r="Z1605" s="308"/>
      <c r="AA1605" s="308"/>
      <c r="AB1605" s="308"/>
    </row>
    <row r="1606" spans="1:28" s="174" customFormat="1">
      <c r="A1606" s="308"/>
      <c r="B1606" s="308"/>
      <c r="C1606" s="308"/>
      <c r="U1606" s="308"/>
      <c r="V1606" s="308"/>
      <c r="W1606" s="308"/>
      <c r="X1606" s="308"/>
      <c r="Y1606" s="308"/>
      <c r="Z1606" s="308"/>
      <c r="AA1606" s="308"/>
      <c r="AB1606" s="308"/>
    </row>
    <row r="1607" spans="1:28" s="174" customFormat="1">
      <c r="A1607" s="308"/>
      <c r="B1607" s="308"/>
      <c r="C1607" s="308"/>
      <c r="U1607" s="308"/>
      <c r="V1607" s="308"/>
      <c r="W1607" s="308"/>
      <c r="X1607" s="308"/>
      <c r="Y1607" s="308"/>
      <c r="Z1607" s="308"/>
      <c r="AA1607" s="308"/>
      <c r="AB1607" s="308"/>
    </row>
    <row r="1608" spans="1:28" s="174" customFormat="1">
      <c r="A1608" s="308"/>
      <c r="B1608" s="308"/>
      <c r="C1608" s="308"/>
      <c r="U1608" s="308"/>
      <c r="V1608" s="308"/>
      <c r="W1608" s="308"/>
      <c r="X1608" s="308"/>
      <c r="Y1608" s="308"/>
      <c r="Z1608" s="308"/>
      <c r="AA1608" s="308"/>
      <c r="AB1608" s="308"/>
    </row>
    <row r="1609" spans="1:28" s="174" customFormat="1">
      <c r="A1609" s="308"/>
      <c r="B1609" s="308"/>
      <c r="C1609" s="308"/>
      <c r="U1609" s="308"/>
      <c r="V1609" s="308"/>
      <c r="W1609" s="308"/>
      <c r="X1609" s="308"/>
      <c r="Y1609" s="308"/>
      <c r="Z1609" s="308"/>
      <c r="AA1609" s="308"/>
      <c r="AB1609" s="308"/>
    </row>
    <row r="1610" spans="1:28" s="174" customFormat="1">
      <c r="A1610" s="308"/>
      <c r="B1610" s="308"/>
      <c r="C1610" s="308"/>
      <c r="U1610" s="308"/>
      <c r="V1610" s="308"/>
      <c r="W1610" s="308"/>
      <c r="X1610" s="308"/>
      <c r="Y1610" s="308"/>
      <c r="Z1610" s="308"/>
      <c r="AA1610" s="308"/>
      <c r="AB1610" s="308"/>
    </row>
    <row r="1611" spans="1:28" s="174" customFormat="1">
      <c r="A1611" s="308"/>
      <c r="B1611" s="308"/>
      <c r="C1611" s="308"/>
      <c r="U1611" s="308"/>
      <c r="V1611" s="308"/>
      <c r="W1611" s="308"/>
      <c r="X1611" s="308"/>
      <c r="Y1611" s="308"/>
      <c r="Z1611" s="308"/>
      <c r="AA1611" s="308"/>
      <c r="AB1611" s="308"/>
    </row>
    <row r="1612" spans="1:28" s="174" customFormat="1">
      <c r="A1612" s="308"/>
      <c r="B1612" s="308"/>
      <c r="C1612" s="308"/>
      <c r="U1612" s="308"/>
      <c r="V1612" s="308"/>
      <c r="W1612" s="308"/>
      <c r="X1612" s="308"/>
      <c r="Y1612" s="308"/>
      <c r="Z1612" s="308"/>
      <c r="AA1612" s="308"/>
      <c r="AB1612" s="308"/>
    </row>
    <row r="1613" spans="1:28" s="174" customFormat="1">
      <c r="A1613" s="308"/>
      <c r="B1613" s="308"/>
      <c r="C1613" s="308"/>
      <c r="U1613" s="308"/>
      <c r="V1613" s="308"/>
      <c r="W1613" s="308"/>
      <c r="X1613" s="308"/>
      <c r="Y1613" s="308"/>
      <c r="Z1613" s="308"/>
      <c r="AA1613" s="308"/>
      <c r="AB1613" s="308"/>
    </row>
    <row r="1614" spans="1:28" s="174" customFormat="1">
      <c r="A1614" s="308"/>
      <c r="B1614" s="308"/>
      <c r="C1614" s="308"/>
      <c r="U1614" s="308"/>
      <c r="V1614" s="308"/>
      <c r="W1614" s="308"/>
      <c r="X1614" s="308"/>
      <c r="Y1614" s="308"/>
      <c r="Z1614" s="308"/>
      <c r="AA1614" s="308"/>
      <c r="AB1614" s="308"/>
    </row>
    <row r="1615" spans="1:28" s="174" customFormat="1">
      <c r="A1615" s="308"/>
      <c r="B1615" s="308"/>
      <c r="C1615" s="308"/>
      <c r="U1615" s="308"/>
      <c r="V1615" s="308"/>
      <c r="W1615" s="308"/>
      <c r="X1615" s="308"/>
      <c r="Y1615" s="308"/>
      <c r="Z1615" s="308"/>
      <c r="AA1615" s="308"/>
      <c r="AB1615" s="308"/>
    </row>
    <row r="1616" spans="1:28" s="174" customFormat="1">
      <c r="A1616" s="308"/>
      <c r="B1616" s="308"/>
      <c r="C1616" s="308"/>
      <c r="U1616" s="308"/>
      <c r="V1616" s="308"/>
      <c r="W1616" s="308"/>
      <c r="X1616" s="308"/>
      <c r="Y1616" s="308"/>
      <c r="Z1616" s="308"/>
      <c r="AA1616" s="308"/>
      <c r="AB1616" s="308"/>
    </row>
    <row r="1617" spans="1:28" s="174" customFormat="1">
      <c r="A1617" s="308"/>
      <c r="B1617" s="308"/>
      <c r="C1617" s="308"/>
      <c r="U1617" s="308"/>
      <c r="V1617" s="308"/>
      <c r="W1617" s="308"/>
      <c r="X1617" s="308"/>
      <c r="Y1617" s="308"/>
      <c r="Z1617" s="308"/>
      <c r="AA1617" s="308"/>
      <c r="AB1617" s="308"/>
    </row>
    <row r="1618" spans="1:28" s="174" customFormat="1">
      <c r="A1618" s="308"/>
      <c r="B1618" s="308"/>
      <c r="C1618" s="308"/>
      <c r="U1618" s="308"/>
      <c r="V1618" s="308"/>
      <c r="W1618" s="308"/>
      <c r="X1618" s="308"/>
      <c r="Y1618" s="308"/>
      <c r="Z1618" s="308"/>
      <c r="AA1618" s="308"/>
      <c r="AB1618" s="308"/>
    </row>
    <row r="1619" spans="1:28" s="174" customFormat="1">
      <c r="A1619" s="308"/>
      <c r="B1619" s="308"/>
      <c r="C1619" s="308"/>
      <c r="U1619" s="308"/>
      <c r="V1619" s="308"/>
      <c r="W1619" s="308"/>
      <c r="X1619" s="308"/>
      <c r="Y1619" s="308"/>
      <c r="Z1619" s="308"/>
      <c r="AA1619" s="308"/>
      <c r="AB1619" s="308"/>
    </row>
    <row r="1620" spans="1:28" s="174" customFormat="1">
      <c r="A1620" s="308"/>
      <c r="B1620" s="308"/>
      <c r="C1620" s="308"/>
      <c r="U1620" s="308"/>
      <c r="V1620" s="308"/>
      <c r="W1620" s="308"/>
      <c r="X1620" s="308"/>
      <c r="Y1620" s="308"/>
      <c r="Z1620" s="308"/>
      <c r="AA1620" s="308"/>
      <c r="AB1620" s="308"/>
    </row>
    <row r="1621" spans="1:28" s="174" customFormat="1">
      <c r="A1621" s="308"/>
      <c r="B1621" s="308"/>
      <c r="C1621" s="308"/>
      <c r="U1621" s="308"/>
      <c r="V1621" s="308"/>
      <c r="W1621" s="308"/>
      <c r="X1621" s="308"/>
      <c r="Y1621" s="308"/>
      <c r="Z1621" s="308"/>
      <c r="AA1621" s="308"/>
      <c r="AB1621" s="308"/>
    </row>
    <row r="1622" spans="1:28" s="174" customFormat="1">
      <c r="A1622" s="308"/>
      <c r="B1622" s="308"/>
      <c r="C1622" s="308"/>
      <c r="U1622" s="308"/>
      <c r="V1622" s="308"/>
      <c r="W1622" s="308"/>
      <c r="X1622" s="308"/>
      <c r="Y1622" s="308"/>
      <c r="Z1622" s="308"/>
      <c r="AA1622" s="308"/>
      <c r="AB1622" s="308"/>
    </row>
    <row r="1623" spans="1:28" s="174" customFormat="1">
      <c r="A1623" s="308"/>
      <c r="B1623" s="308"/>
      <c r="C1623" s="308"/>
      <c r="U1623" s="308"/>
      <c r="V1623" s="308"/>
      <c r="W1623" s="308"/>
      <c r="X1623" s="308"/>
      <c r="Y1623" s="308"/>
      <c r="Z1623" s="308"/>
      <c r="AA1623" s="308"/>
      <c r="AB1623" s="308"/>
    </row>
    <row r="1624" spans="1:28" s="174" customFormat="1">
      <c r="A1624" s="308"/>
      <c r="B1624" s="308"/>
      <c r="C1624" s="308"/>
      <c r="U1624" s="308"/>
      <c r="V1624" s="308"/>
      <c r="W1624" s="308"/>
      <c r="X1624" s="308"/>
      <c r="Y1624" s="308"/>
      <c r="Z1624" s="308"/>
      <c r="AA1624" s="308"/>
      <c r="AB1624" s="308"/>
    </row>
    <row r="1625" spans="1:28" s="174" customFormat="1">
      <c r="A1625" s="308"/>
      <c r="B1625" s="308"/>
      <c r="C1625" s="308"/>
      <c r="U1625" s="308"/>
      <c r="V1625" s="308"/>
      <c r="W1625" s="308"/>
      <c r="X1625" s="308"/>
      <c r="Y1625" s="308"/>
      <c r="Z1625" s="308"/>
      <c r="AA1625" s="308"/>
      <c r="AB1625" s="308"/>
    </row>
    <row r="1626" spans="1:28" s="174" customFormat="1">
      <c r="A1626" s="308"/>
      <c r="B1626" s="308"/>
      <c r="C1626" s="308"/>
      <c r="U1626" s="308"/>
      <c r="V1626" s="308"/>
      <c r="W1626" s="308"/>
      <c r="X1626" s="308"/>
      <c r="Y1626" s="308"/>
      <c r="Z1626" s="308"/>
      <c r="AA1626" s="308"/>
      <c r="AB1626" s="308"/>
    </row>
    <row r="1627" spans="1:28" s="174" customFormat="1">
      <c r="A1627" s="308"/>
      <c r="B1627" s="308"/>
      <c r="C1627" s="308"/>
      <c r="U1627" s="308"/>
      <c r="V1627" s="308"/>
      <c r="W1627" s="308"/>
      <c r="X1627" s="308"/>
      <c r="Y1627" s="308"/>
      <c r="Z1627" s="308"/>
      <c r="AA1627" s="308"/>
      <c r="AB1627" s="308"/>
    </row>
    <row r="1628" spans="1:28" s="174" customFormat="1">
      <c r="A1628" s="308"/>
      <c r="B1628" s="308"/>
      <c r="C1628" s="308"/>
      <c r="U1628" s="308"/>
      <c r="V1628" s="308"/>
      <c r="W1628" s="308"/>
      <c r="X1628" s="308"/>
      <c r="Y1628" s="308"/>
      <c r="Z1628" s="308"/>
      <c r="AA1628" s="308"/>
      <c r="AB1628" s="308"/>
    </row>
    <row r="1629" spans="1:28" s="174" customFormat="1">
      <c r="A1629" s="308"/>
      <c r="B1629" s="308"/>
      <c r="C1629" s="308"/>
      <c r="U1629" s="308"/>
      <c r="V1629" s="308"/>
      <c r="W1629" s="308"/>
      <c r="X1629" s="308"/>
      <c r="Y1629" s="308"/>
      <c r="Z1629" s="308"/>
      <c r="AA1629" s="308"/>
      <c r="AB1629" s="308"/>
    </row>
    <row r="1630" spans="1:28" s="174" customFormat="1">
      <c r="A1630" s="308"/>
      <c r="B1630" s="308"/>
      <c r="C1630" s="308"/>
      <c r="U1630" s="308"/>
      <c r="V1630" s="308"/>
      <c r="W1630" s="308"/>
      <c r="X1630" s="308"/>
      <c r="Y1630" s="308"/>
      <c r="Z1630" s="308"/>
      <c r="AA1630" s="308"/>
      <c r="AB1630" s="308"/>
    </row>
    <row r="1631" spans="1:28" s="174" customFormat="1">
      <c r="A1631" s="308"/>
      <c r="B1631" s="308"/>
      <c r="C1631" s="308"/>
      <c r="U1631" s="308"/>
      <c r="V1631" s="308"/>
      <c r="W1631" s="308"/>
      <c r="X1631" s="308"/>
      <c r="Y1631" s="308"/>
      <c r="Z1631" s="308"/>
      <c r="AA1631" s="308"/>
      <c r="AB1631" s="308"/>
    </row>
    <row r="1632" spans="1:28" s="174" customFormat="1">
      <c r="A1632" s="308"/>
      <c r="B1632" s="308"/>
      <c r="C1632" s="308"/>
      <c r="U1632" s="308"/>
      <c r="V1632" s="308"/>
      <c r="W1632" s="308"/>
      <c r="X1632" s="308"/>
      <c r="Y1632" s="308"/>
      <c r="Z1632" s="308"/>
      <c r="AA1632" s="308"/>
      <c r="AB1632" s="308"/>
    </row>
    <row r="1633" spans="1:28" s="174" customFormat="1">
      <c r="A1633" s="308"/>
      <c r="B1633" s="308"/>
      <c r="C1633" s="308"/>
      <c r="U1633" s="308"/>
      <c r="V1633" s="308"/>
      <c r="W1633" s="308"/>
      <c r="X1633" s="308"/>
      <c r="Y1633" s="308"/>
      <c r="Z1633" s="308"/>
      <c r="AA1633" s="308"/>
      <c r="AB1633" s="308"/>
    </row>
    <row r="1634" spans="1:28" s="174" customFormat="1">
      <c r="A1634" s="308"/>
      <c r="B1634" s="308"/>
      <c r="C1634" s="308"/>
      <c r="U1634" s="308"/>
      <c r="V1634" s="308"/>
      <c r="W1634" s="308"/>
      <c r="X1634" s="308"/>
      <c r="Y1634" s="308"/>
      <c r="Z1634" s="308"/>
      <c r="AA1634" s="308"/>
      <c r="AB1634" s="308"/>
    </row>
    <row r="1635" spans="1:28" s="174" customFormat="1">
      <c r="A1635" s="308"/>
      <c r="B1635" s="308"/>
      <c r="C1635" s="308"/>
      <c r="U1635" s="308"/>
      <c r="V1635" s="308"/>
      <c r="W1635" s="308"/>
      <c r="X1635" s="308"/>
      <c r="Y1635" s="308"/>
      <c r="Z1635" s="308"/>
      <c r="AA1635" s="308"/>
      <c r="AB1635" s="308"/>
    </row>
    <row r="1636" spans="1:28" s="174" customFormat="1">
      <c r="A1636" s="308"/>
      <c r="B1636" s="308"/>
      <c r="C1636" s="308"/>
      <c r="U1636" s="308"/>
      <c r="V1636" s="308"/>
      <c r="W1636" s="308"/>
      <c r="X1636" s="308"/>
      <c r="Y1636" s="308"/>
      <c r="Z1636" s="308"/>
      <c r="AA1636" s="308"/>
      <c r="AB1636" s="308"/>
    </row>
    <row r="1637" spans="1:28" s="174" customFormat="1">
      <c r="A1637" s="308"/>
      <c r="B1637" s="308"/>
      <c r="C1637" s="308"/>
      <c r="U1637" s="308"/>
      <c r="V1637" s="308"/>
      <c r="W1637" s="308"/>
      <c r="X1637" s="308"/>
      <c r="Y1637" s="308"/>
      <c r="Z1637" s="308"/>
      <c r="AA1637" s="308"/>
      <c r="AB1637" s="308"/>
    </row>
    <row r="1638" spans="1:28" s="174" customFormat="1">
      <c r="A1638" s="308"/>
      <c r="B1638" s="308"/>
      <c r="C1638" s="308"/>
      <c r="U1638" s="308"/>
      <c r="V1638" s="308"/>
      <c r="W1638" s="308"/>
      <c r="X1638" s="308"/>
      <c r="Y1638" s="308"/>
      <c r="Z1638" s="308"/>
      <c r="AA1638" s="308"/>
      <c r="AB1638" s="308"/>
    </row>
    <row r="1639" spans="1:28" s="174" customFormat="1">
      <c r="A1639" s="308"/>
      <c r="B1639" s="308"/>
      <c r="C1639" s="308"/>
      <c r="U1639" s="308"/>
      <c r="V1639" s="308"/>
      <c r="W1639" s="308"/>
      <c r="X1639" s="308"/>
      <c r="Y1639" s="308"/>
      <c r="Z1639" s="308"/>
      <c r="AA1639" s="308"/>
      <c r="AB1639" s="308"/>
    </row>
    <row r="1640" spans="1:28" s="174" customFormat="1">
      <c r="A1640" s="308"/>
      <c r="B1640" s="308"/>
      <c r="C1640" s="308"/>
      <c r="U1640" s="308"/>
      <c r="V1640" s="308"/>
      <c r="W1640" s="308"/>
      <c r="X1640" s="308"/>
      <c r="Y1640" s="308"/>
      <c r="Z1640" s="308"/>
      <c r="AA1640" s="308"/>
      <c r="AB1640" s="308"/>
    </row>
    <row r="1641" spans="1:28" s="174" customFormat="1">
      <c r="A1641" s="308"/>
      <c r="B1641" s="308"/>
      <c r="C1641" s="308"/>
      <c r="U1641" s="308"/>
      <c r="V1641" s="308"/>
      <c r="W1641" s="308"/>
      <c r="X1641" s="308"/>
      <c r="Y1641" s="308"/>
      <c r="Z1641" s="308"/>
      <c r="AA1641" s="308"/>
      <c r="AB1641" s="308"/>
    </row>
    <row r="1642" spans="1:28" s="174" customFormat="1">
      <c r="A1642" s="308"/>
      <c r="B1642" s="308"/>
      <c r="C1642" s="308"/>
      <c r="U1642" s="308"/>
      <c r="V1642" s="308"/>
      <c r="W1642" s="308"/>
      <c r="X1642" s="308"/>
      <c r="Y1642" s="308"/>
      <c r="Z1642" s="308"/>
      <c r="AA1642" s="308"/>
      <c r="AB1642" s="308"/>
    </row>
    <row r="1643" spans="1:28" s="174" customFormat="1">
      <c r="A1643" s="308"/>
      <c r="B1643" s="308"/>
      <c r="C1643" s="308"/>
      <c r="U1643" s="308"/>
      <c r="V1643" s="308"/>
      <c r="W1643" s="308"/>
      <c r="X1643" s="308"/>
      <c r="Y1643" s="308"/>
      <c r="Z1643" s="308"/>
      <c r="AA1643" s="308"/>
      <c r="AB1643" s="308"/>
    </row>
    <row r="1644" spans="1:28" s="174" customFormat="1">
      <c r="A1644" s="308"/>
      <c r="B1644" s="308"/>
      <c r="C1644" s="308"/>
      <c r="U1644" s="308"/>
      <c r="V1644" s="308"/>
      <c r="W1644" s="308"/>
      <c r="X1644" s="308"/>
      <c r="Y1644" s="308"/>
      <c r="Z1644" s="308"/>
      <c r="AA1644" s="308"/>
      <c r="AB1644" s="308"/>
    </row>
    <row r="1645" spans="1:28" s="174" customFormat="1">
      <c r="A1645" s="308"/>
      <c r="B1645" s="308"/>
      <c r="C1645" s="308"/>
      <c r="U1645" s="308"/>
      <c r="V1645" s="308"/>
      <c r="W1645" s="308"/>
      <c r="X1645" s="308"/>
      <c r="Y1645" s="308"/>
      <c r="Z1645" s="308"/>
      <c r="AA1645" s="308"/>
      <c r="AB1645" s="308"/>
    </row>
    <row r="1646" spans="1:28" s="174" customFormat="1">
      <c r="A1646" s="308"/>
      <c r="B1646" s="308"/>
      <c r="C1646" s="308"/>
      <c r="U1646" s="308"/>
      <c r="V1646" s="308"/>
      <c r="W1646" s="308"/>
      <c r="X1646" s="308"/>
      <c r="Y1646" s="308"/>
      <c r="Z1646" s="308"/>
      <c r="AA1646" s="308"/>
      <c r="AB1646" s="308"/>
    </row>
    <row r="1647" spans="1:28" s="174" customFormat="1">
      <c r="A1647" s="308"/>
      <c r="B1647" s="308"/>
      <c r="C1647" s="308"/>
      <c r="U1647" s="308"/>
      <c r="V1647" s="308"/>
      <c r="W1647" s="308"/>
      <c r="X1647" s="308"/>
      <c r="Y1647" s="308"/>
      <c r="Z1647" s="308"/>
      <c r="AA1647" s="308"/>
      <c r="AB1647" s="308"/>
    </row>
    <row r="1648" spans="1:28" s="174" customFormat="1">
      <c r="A1648" s="308"/>
      <c r="B1648" s="308"/>
      <c r="C1648" s="308"/>
      <c r="U1648" s="308"/>
      <c r="V1648" s="308"/>
      <c r="W1648" s="308"/>
      <c r="X1648" s="308"/>
      <c r="Y1648" s="308"/>
      <c r="Z1648" s="308"/>
      <c r="AA1648" s="308"/>
      <c r="AB1648" s="308"/>
    </row>
    <row r="1649" spans="1:28" s="174" customFormat="1">
      <c r="A1649" s="308"/>
      <c r="B1649" s="308"/>
      <c r="C1649" s="308"/>
      <c r="U1649" s="308"/>
      <c r="V1649" s="308"/>
      <c r="W1649" s="308"/>
      <c r="X1649" s="308"/>
      <c r="Y1649" s="308"/>
      <c r="Z1649" s="308"/>
      <c r="AA1649" s="308"/>
      <c r="AB1649" s="308"/>
    </row>
    <row r="1650" spans="1:28" s="174" customFormat="1">
      <c r="A1650" s="308"/>
      <c r="B1650" s="308"/>
      <c r="C1650" s="308"/>
      <c r="U1650" s="308"/>
      <c r="V1650" s="308"/>
      <c r="W1650" s="308"/>
      <c r="X1650" s="308"/>
      <c r="Y1650" s="308"/>
      <c r="Z1650" s="308"/>
      <c r="AA1650" s="308"/>
      <c r="AB1650" s="308"/>
    </row>
    <row r="1651" spans="1:28" s="174" customFormat="1">
      <c r="A1651" s="308"/>
      <c r="B1651" s="308"/>
      <c r="C1651" s="308"/>
      <c r="U1651" s="308"/>
      <c r="V1651" s="308"/>
      <c r="W1651" s="308"/>
      <c r="X1651" s="308"/>
      <c r="Y1651" s="308"/>
      <c r="Z1651" s="308"/>
      <c r="AA1651" s="308"/>
      <c r="AB1651" s="308"/>
    </row>
    <row r="1652" spans="1:28" s="174" customFormat="1">
      <c r="A1652" s="308"/>
      <c r="B1652" s="308"/>
      <c r="C1652" s="308"/>
      <c r="U1652" s="308"/>
      <c r="V1652" s="308"/>
      <c r="W1652" s="308"/>
      <c r="X1652" s="308"/>
      <c r="Y1652" s="308"/>
      <c r="Z1652" s="308"/>
      <c r="AA1652" s="308"/>
      <c r="AB1652" s="308"/>
    </row>
    <row r="1653" spans="1:28" s="174" customFormat="1">
      <c r="A1653" s="308"/>
      <c r="B1653" s="308"/>
      <c r="C1653" s="308"/>
      <c r="U1653" s="308"/>
      <c r="V1653" s="308"/>
      <c r="W1653" s="308"/>
      <c r="X1653" s="308"/>
      <c r="Y1653" s="308"/>
      <c r="Z1653" s="308"/>
      <c r="AA1653" s="308"/>
      <c r="AB1653" s="308"/>
    </row>
    <row r="1654" spans="1:28" s="174" customFormat="1">
      <c r="A1654" s="308"/>
      <c r="B1654" s="308"/>
      <c r="C1654" s="308"/>
      <c r="U1654" s="308"/>
      <c r="V1654" s="308"/>
      <c r="W1654" s="308"/>
      <c r="X1654" s="308"/>
      <c r="Y1654" s="308"/>
      <c r="Z1654" s="308"/>
      <c r="AA1654" s="308"/>
      <c r="AB1654" s="308"/>
    </row>
    <row r="1655" spans="1:28" s="174" customFormat="1">
      <c r="A1655" s="308"/>
      <c r="B1655" s="308"/>
      <c r="C1655" s="308"/>
      <c r="U1655" s="308"/>
      <c r="V1655" s="308"/>
      <c r="W1655" s="308"/>
      <c r="X1655" s="308"/>
      <c r="Y1655" s="308"/>
      <c r="Z1655" s="308"/>
      <c r="AA1655" s="308"/>
      <c r="AB1655" s="308"/>
    </row>
    <row r="1656" spans="1:28" s="174" customFormat="1">
      <c r="A1656" s="308"/>
      <c r="B1656" s="308"/>
      <c r="C1656" s="308"/>
      <c r="U1656" s="308"/>
      <c r="V1656" s="308"/>
      <c r="W1656" s="308"/>
      <c r="X1656" s="308"/>
      <c r="Y1656" s="308"/>
      <c r="Z1656" s="308"/>
      <c r="AA1656" s="308"/>
      <c r="AB1656" s="308"/>
    </row>
    <row r="1657" spans="1:28" s="174" customFormat="1">
      <c r="A1657" s="308"/>
      <c r="B1657" s="308"/>
      <c r="C1657" s="308"/>
      <c r="U1657" s="308"/>
      <c r="V1657" s="308"/>
      <c r="W1657" s="308"/>
      <c r="X1657" s="308"/>
      <c r="Y1657" s="308"/>
      <c r="Z1657" s="308"/>
      <c r="AA1657" s="308"/>
      <c r="AB1657" s="308"/>
    </row>
    <row r="1658" spans="1:28" s="174" customFormat="1">
      <c r="A1658" s="308"/>
      <c r="B1658" s="308"/>
      <c r="C1658" s="308"/>
      <c r="U1658" s="308"/>
      <c r="V1658" s="308"/>
      <c r="W1658" s="308"/>
      <c r="X1658" s="308"/>
      <c r="Y1658" s="308"/>
      <c r="Z1658" s="308"/>
      <c r="AA1658" s="308"/>
      <c r="AB1658" s="308"/>
    </row>
    <row r="1659" spans="1:28" s="174" customFormat="1">
      <c r="A1659" s="308"/>
      <c r="B1659" s="308"/>
      <c r="C1659" s="308"/>
      <c r="U1659" s="308"/>
      <c r="V1659" s="308"/>
      <c r="W1659" s="308"/>
      <c r="X1659" s="308"/>
      <c r="Y1659" s="308"/>
      <c r="Z1659" s="308"/>
      <c r="AA1659" s="308"/>
      <c r="AB1659" s="308"/>
    </row>
    <row r="1660" spans="1:28" s="174" customFormat="1">
      <c r="A1660" s="308"/>
      <c r="B1660" s="308"/>
      <c r="C1660" s="308"/>
      <c r="U1660" s="308"/>
      <c r="V1660" s="308"/>
      <c r="W1660" s="308"/>
      <c r="X1660" s="308"/>
      <c r="Y1660" s="308"/>
      <c r="Z1660" s="308"/>
      <c r="AA1660" s="308"/>
      <c r="AB1660" s="308"/>
    </row>
    <row r="1661" spans="1:28" s="174" customFormat="1">
      <c r="A1661" s="308"/>
      <c r="B1661" s="308"/>
      <c r="C1661" s="308"/>
      <c r="U1661" s="308"/>
      <c r="V1661" s="308"/>
      <c r="W1661" s="308"/>
      <c r="X1661" s="308"/>
      <c r="Y1661" s="308"/>
      <c r="Z1661" s="308"/>
      <c r="AA1661" s="308"/>
      <c r="AB1661" s="308"/>
    </row>
    <row r="1662" spans="1:28" s="174" customFormat="1">
      <c r="A1662" s="308"/>
      <c r="B1662" s="308"/>
      <c r="C1662" s="308"/>
      <c r="U1662" s="308"/>
      <c r="V1662" s="308"/>
      <c r="W1662" s="308"/>
      <c r="X1662" s="308"/>
      <c r="Y1662" s="308"/>
      <c r="Z1662" s="308"/>
      <c r="AA1662" s="308"/>
      <c r="AB1662" s="308"/>
    </row>
    <row r="1663" spans="1:28" s="174" customFormat="1">
      <c r="A1663" s="308"/>
      <c r="B1663" s="308"/>
      <c r="C1663" s="308"/>
      <c r="U1663" s="308"/>
      <c r="V1663" s="308"/>
      <c r="W1663" s="308"/>
      <c r="X1663" s="308"/>
      <c r="Y1663" s="308"/>
      <c r="Z1663" s="308"/>
      <c r="AA1663" s="308"/>
      <c r="AB1663" s="308"/>
    </row>
    <row r="1664" spans="1:28" s="174" customFormat="1">
      <c r="A1664" s="308"/>
      <c r="B1664" s="308"/>
      <c r="C1664" s="308"/>
      <c r="U1664" s="308"/>
      <c r="V1664" s="308"/>
      <c r="W1664" s="308"/>
      <c r="X1664" s="308"/>
      <c r="Y1664" s="308"/>
      <c r="Z1664" s="308"/>
      <c r="AA1664" s="308"/>
      <c r="AB1664" s="308"/>
    </row>
    <row r="1665" spans="1:28" s="174" customFormat="1">
      <c r="A1665" s="308"/>
      <c r="B1665" s="308"/>
      <c r="C1665" s="308"/>
      <c r="U1665" s="308"/>
      <c r="V1665" s="308"/>
      <c r="W1665" s="308"/>
      <c r="X1665" s="308"/>
      <c r="Y1665" s="308"/>
      <c r="Z1665" s="308"/>
      <c r="AA1665" s="308"/>
      <c r="AB1665" s="308"/>
    </row>
    <row r="1666" spans="1:28" s="174" customFormat="1">
      <c r="A1666" s="308"/>
      <c r="B1666" s="308"/>
      <c r="C1666" s="308"/>
      <c r="U1666" s="308"/>
      <c r="V1666" s="308"/>
      <c r="W1666" s="308"/>
      <c r="X1666" s="308"/>
      <c r="Y1666" s="308"/>
      <c r="Z1666" s="308"/>
      <c r="AA1666" s="308"/>
      <c r="AB1666" s="308"/>
    </row>
    <row r="1667" spans="1:28" s="174" customFormat="1">
      <c r="A1667" s="308"/>
      <c r="B1667" s="308"/>
      <c r="C1667" s="308"/>
      <c r="U1667" s="308"/>
      <c r="V1667" s="308"/>
      <c r="W1667" s="308"/>
      <c r="X1667" s="308"/>
      <c r="Y1667" s="308"/>
      <c r="Z1667" s="308"/>
      <c r="AA1667" s="308"/>
      <c r="AB1667" s="308"/>
    </row>
    <row r="1668" spans="1:28" s="174" customFormat="1">
      <c r="A1668" s="308"/>
      <c r="B1668" s="308"/>
      <c r="C1668" s="308"/>
      <c r="U1668" s="308"/>
      <c r="V1668" s="308"/>
      <c r="W1668" s="308"/>
      <c r="X1668" s="308"/>
      <c r="Y1668" s="308"/>
      <c r="Z1668" s="308"/>
      <c r="AA1668" s="308"/>
      <c r="AB1668" s="308"/>
    </row>
    <row r="1669" spans="1:28" s="174" customFormat="1">
      <c r="A1669" s="308"/>
      <c r="B1669" s="308"/>
      <c r="C1669" s="308"/>
      <c r="U1669" s="308"/>
      <c r="V1669" s="308"/>
      <c r="W1669" s="308"/>
      <c r="X1669" s="308"/>
      <c r="Y1669" s="308"/>
      <c r="Z1669" s="308"/>
      <c r="AA1669" s="308"/>
      <c r="AB1669" s="308"/>
    </row>
    <row r="1670" spans="1:28" s="174" customFormat="1">
      <c r="A1670" s="308"/>
      <c r="B1670" s="308"/>
      <c r="C1670" s="308"/>
      <c r="U1670" s="308"/>
      <c r="V1670" s="308"/>
      <c r="W1670" s="308"/>
      <c r="X1670" s="308"/>
      <c r="Y1670" s="308"/>
      <c r="Z1670" s="308"/>
      <c r="AA1670" s="308"/>
      <c r="AB1670" s="308"/>
    </row>
    <row r="1671" spans="1:28" s="174" customFormat="1">
      <c r="A1671" s="308"/>
      <c r="B1671" s="308"/>
      <c r="C1671" s="308"/>
      <c r="U1671" s="308"/>
      <c r="V1671" s="308"/>
      <c r="W1671" s="308"/>
      <c r="X1671" s="308"/>
      <c r="Y1671" s="308"/>
      <c r="Z1671" s="308"/>
      <c r="AA1671" s="308"/>
      <c r="AB1671" s="308"/>
    </row>
    <row r="1672" spans="1:28" s="174" customFormat="1">
      <c r="A1672" s="308"/>
      <c r="B1672" s="308"/>
      <c r="C1672" s="308"/>
      <c r="U1672" s="308"/>
      <c r="V1672" s="308"/>
      <c r="W1672" s="308"/>
      <c r="X1672" s="308"/>
      <c r="Y1672" s="308"/>
      <c r="Z1672" s="308"/>
      <c r="AA1672" s="308"/>
      <c r="AB1672" s="308"/>
    </row>
    <row r="1673" spans="1:28" s="174" customFormat="1">
      <c r="A1673" s="308"/>
      <c r="B1673" s="308"/>
      <c r="C1673" s="308"/>
      <c r="U1673" s="308"/>
      <c r="V1673" s="308"/>
      <c r="W1673" s="308"/>
      <c r="X1673" s="308"/>
      <c r="Y1673" s="308"/>
      <c r="Z1673" s="308"/>
      <c r="AA1673" s="308"/>
      <c r="AB1673" s="308"/>
    </row>
    <row r="1674" spans="1:28" s="174" customFormat="1">
      <c r="A1674" s="308"/>
      <c r="B1674" s="308"/>
      <c r="C1674" s="308"/>
      <c r="U1674" s="308"/>
      <c r="V1674" s="308"/>
      <c r="W1674" s="308"/>
      <c r="X1674" s="308"/>
      <c r="Y1674" s="308"/>
      <c r="Z1674" s="308"/>
      <c r="AA1674" s="308"/>
      <c r="AB1674" s="308"/>
    </row>
    <row r="1675" spans="1:28" s="174" customFormat="1">
      <c r="A1675" s="308"/>
      <c r="B1675" s="308"/>
      <c r="C1675" s="308"/>
      <c r="U1675" s="308"/>
      <c r="V1675" s="308"/>
      <c r="W1675" s="308"/>
      <c r="X1675" s="308"/>
      <c r="Y1675" s="308"/>
      <c r="Z1675" s="308"/>
      <c r="AA1675" s="308"/>
      <c r="AB1675" s="308"/>
    </row>
    <row r="1676" spans="1:28" s="174" customFormat="1">
      <c r="A1676" s="308"/>
      <c r="B1676" s="308"/>
      <c r="C1676" s="308"/>
      <c r="U1676" s="308"/>
      <c r="V1676" s="308"/>
      <c r="W1676" s="308"/>
      <c r="X1676" s="308"/>
      <c r="Y1676" s="308"/>
      <c r="Z1676" s="308"/>
      <c r="AA1676" s="308"/>
      <c r="AB1676" s="308"/>
    </row>
    <row r="1677" spans="1:28" s="174" customFormat="1">
      <c r="A1677" s="308"/>
      <c r="B1677" s="308"/>
      <c r="C1677" s="308"/>
      <c r="U1677" s="308"/>
      <c r="V1677" s="308"/>
      <c r="W1677" s="308"/>
      <c r="X1677" s="308"/>
      <c r="Y1677" s="308"/>
      <c r="Z1677" s="308"/>
      <c r="AA1677" s="308"/>
      <c r="AB1677" s="308"/>
    </row>
    <row r="1678" spans="1:28" s="174" customFormat="1">
      <c r="A1678" s="308"/>
      <c r="B1678" s="308"/>
      <c r="C1678" s="308"/>
      <c r="U1678" s="308"/>
      <c r="V1678" s="308"/>
      <c r="W1678" s="308"/>
      <c r="X1678" s="308"/>
      <c r="Y1678" s="308"/>
      <c r="Z1678" s="308"/>
      <c r="AA1678" s="308"/>
      <c r="AB1678" s="308"/>
    </row>
    <row r="1679" spans="1:28" s="174" customFormat="1">
      <c r="A1679" s="308"/>
      <c r="B1679" s="308"/>
      <c r="C1679" s="308"/>
      <c r="U1679" s="308"/>
      <c r="V1679" s="308"/>
      <c r="W1679" s="308"/>
      <c r="X1679" s="308"/>
      <c r="Y1679" s="308"/>
      <c r="Z1679" s="308"/>
      <c r="AA1679" s="308"/>
      <c r="AB1679" s="308"/>
    </row>
    <row r="1680" spans="1:28" s="174" customFormat="1">
      <c r="A1680" s="308"/>
      <c r="B1680" s="308"/>
      <c r="C1680" s="308"/>
      <c r="U1680" s="308"/>
      <c r="V1680" s="308"/>
      <c r="W1680" s="308"/>
      <c r="X1680" s="308"/>
      <c r="Y1680" s="308"/>
      <c r="Z1680" s="308"/>
      <c r="AA1680" s="308"/>
      <c r="AB1680" s="308"/>
    </row>
    <row r="1681" spans="1:28" s="174" customFormat="1">
      <c r="A1681" s="308"/>
      <c r="B1681" s="308"/>
      <c r="C1681" s="308"/>
      <c r="U1681" s="308"/>
      <c r="V1681" s="308"/>
      <c r="W1681" s="308"/>
      <c r="X1681" s="308"/>
      <c r="Y1681" s="308"/>
      <c r="Z1681" s="308"/>
      <c r="AA1681" s="308"/>
      <c r="AB1681" s="308"/>
    </row>
    <row r="1682" spans="1:28" s="174" customFormat="1">
      <c r="A1682" s="308"/>
      <c r="B1682" s="308"/>
      <c r="C1682" s="308"/>
      <c r="U1682" s="308"/>
      <c r="V1682" s="308"/>
      <c r="W1682" s="308"/>
      <c r="X1682" s="308"/>
      <c r="Y1682" s="308"/>
      <c r="Z1682" s="308"/>
      <c r="AA1682" s="308"/>
      <c r="AB1682" s="308"/>
    </row>
    <row r="1683" spans="1:28" s="174" customFormat="1">
      <c r="A1683" s="308"/>
      <c r="B1683" s="308"/>
      <c r="C1683" s="308"/>
      <c r="U1683" s="308"/>
      <c r="V1683" s="308"/>
      <c r="W1683" s="308"/>
      <c r="X1683" s="308"/>
      <c r="Y1683" s="308"/>
      <c r="Z1683" s="308"/>
      <c r="AA1683" s="308"/>
      <c r="AB1683" s="308"/>
    </row>
    <row r="1684" spans="1:28" s="174" customFormat="1">
      <c r="A1684" s="308"/>
      <c r="B1684" s="308"/>
      <c r="C1684" s="308"/>
      <c r="U1684" s="308"/>
      <c r="V1684" s="308"/>
      <c r="W1684" s="308"/>
      <c r="X1684" s="308"/>
      <c r="Y1684" s="308"/>
      <c r="Z1684" s="308"/>
      <c r="AA1684" s="308"/>
      <c r="AB1684" s="308"/>
    </row>
    <row r="1685" spans="1:28" s="174" customFormat="1">
      <c r="A1685" s="308"/>
      <c r="B1685" s="308"/>
      <c r="C1685" s="308"/>
      <c r="U1685" s="308"/>
      <c r="V1685" s="308"/>
      <c r="W1685" s="308"/>
      <c r="X1685" s="308"/>
      <c r="Y1685" s="308"/>
      <c r="Z1685" s="308"/>
      <c r="AA1685" s="308"/>
      <c r="AB1685" s="308"/>
    </row>
    <row r="1686" spans="1:28" s="174" customFormat="1">
      <c r="A1686" s="308"/>
      <c r="B1686" s="308"/>
      <c r="C1686" s="308"/>
      <c r="U1686" s="308"/>
      <c r="V1686" s="308"/>
      <c r="W1686" s="308"/>
      <c r="X1686" s="308"/>
      <c r="Y1686" s="308"/>
      <c r="Z1686" s="308"/>
      <c r="AA1686" s="308"/>
      <c r="AB1686" s="308"/>
    </row>
    <row r="1687" spans="1:28" s="174" customFormat="1">
      <c r="A1687" s="308"/>
      <c r="B1687" s="308"/>
      <c r="C1687" s="308"/>
      <c r="U1687" s="308"/>
      <c r="V1687" s="308"/>
      <c r="W1687" s="308"/>
      <c r="X1687" s="308"/>
      <c r="Y1687" s="308"/>
      <c r="Z1687" s="308"/>
      <c r="AA1687" s="308"/>
      <c r="AB1687" s="308"/>
    </row>
    <row r="1688" spans="1:28" s="174" customFormat="1">
      <c r="A1688" s="308"/>
      <c r="B1688" s="308"/>
      <c r="C1688" s="308"/>
      <c r="U1688" s="308"/>
      <c r="V1688" s="308"/>
      <c r="W1688" s="308"/>
      <c r="X1688" s="308"/>
      <c r="Y1688" s="308"/>
      <c r="Z1688" s="308"/>
      <c r="AA1688" s="308"/>
      <c r="AB1688" s="308"/>
    </row>
    <row r="1689" spans="1:28" s="174" customFormat="1">
      <c r="A1689" s="308"/>
      <c r="B1689" s="308"/>
      <c r="C1689" s="308"/>
      <c r="U1689" s="308"/>
      <c r="V1689" s="308"/>
      <c r="W1689" s="308"/>
      <c r="X1689" s="308"/>
      <c r="Y1689" s="308"/>
      <c r="Z1689" s="308"/>
      <c r="AA1689" s="308"/>
      <c r="AB1689" s="308"/>
    </row>
    <row r="1690" spans="1:28" s="174" customFormat="1">
      <c r="A1690" s="308"/>
      <c r="B1690" s="308"/>
      <c r="C1690" s="308"/>
      <c r="U1690" s="308"/>
      <c r="V1690" s="308"/>
      <c r="W1690" s="308"/>
      <c r="X1690" s="308"/>
      <c r="Y1690" s="308"/>
      <c r="Z1690" s="308"/>
      <c r="AA1690" s="308"/>
      <c r="AB1690" s="308"/>
    </row>
    <row r="1691" spans="1:28" s="174" customFormat="1">
      <c r="A1691" s="308"/>
      <c r="B1691" s="308"/>
      <c r="C1691" s="308"/>
      <c r="U1691" s="308"/>
      <c r="V1691" s="308"/>
      <c r="W1691" s="308"/>
      <c r="X1691" s="308"/>
      <c r="Y1691" s="308"/>
      <c r="Z1691" s="308"/>
      <c r="AA1691" s="308"/>
      <c r="AB1691" s="308"/>
    </row>
    <row r="1692" spans="1:28" s="174" customFormat="1">
      <c r="A1692" s="308"/>
      <c r="B1692" s="308"/>
      <c r="C1692" s="308"/>
      <c r="U1692" s="308"/>
      <c r="V1692" s="308"/>
      <c r="W1692" s="308"/>
      <c r="X1692" s="308"/>
      <c r="Y1692" s="308"/>
      <c r="Z1692" s="308"/>
      <c r="AA1692" s="308"/>
      <c r="AB1692" s="308"/>
    </row>
    <row r="1693" spans="1:28" s="174" customFormat="1">
      <c r="A1693" s="308"/>
      <c r="B1693" s="308"/>
      <c r="C1693" s="308"/>
      <c r="U1693" s="308"/>
      <c r="V1693" s="308"/>
      <c r="W1693" s="308"/>
      <c r="X1693" s="308"/>
      <c r="Y1693" s="308"/>
      <c r="Z1693" s="308"/>
      <c r="AA1693" s="308"/>
      <c r="AB1693" s="308"/>
    </row>
    <row r="1694" spans="1:28" s="174" customFormat="1">
      <c r="A1694" s="308"/>
      <c r="B1694" s="308"/>
      <c r="C1694" s="308"/>
      <c r="U1694" s="308"/>
      <c r="V1694" s="308"/>
      <c r="W1694" s="308"/>
      <c r="X1694" s="308"/>
      <c r="Y1694" s="308"/>
      <c r="Z1694" s="308"/>
      <c r="AA1694" s="308"/>
      <c r="AB1694" s="308"/>
    </row>
    <row r="1695" spans="1:28" s="174" customFormat="1">
      <c r="A1695" s="308"/>
      <c r="B1695" s="308"/>
      <c r="C1695" s="308"/>
      <c r="U1695" s="308"/>
      <c r="V1695" s="308"/>
      <c r="W1695" s="308"/>
      <c r="X1695" s="308"/>
      <c r="Y1695" s="308"/>
      <c r="Z1695" s="308"/>
      <c r="AA1695" s="308"/>
      <c r="AB1695" s="308"/>
    </row>
    <row r="1696" spans="1:28" s="174" customFormat="1">
      <c r="A1696" s="308"/>
      <c r="B1696" s="308"/>
      <c r="C1696" s="308"/>
      <c r="U1696" s="308"/>
      <c r="V1696" s="308"/>
      <c r="W1696" s="308"/>
      <c r="X1696" s="308"/>
      <c r="Y1696" s="308"/>
      <c r="Z1696" s="308"/>
      <c r="AA1696" s="308"/>
      <c r="AB1696" s="308"/>
    </row>
    <row r="1697" spans="1:28" s="174" customFormat="1">
      <c r="A1697" s="308"/>
      <c r="B1697" s="308"/>
      <c r="C1697" s="308"/>
      <c r="U1697" s="308"/>
      <c r="V1697" s="308"/>
      <c r="W1697" s="308"/>
      <c r="X1697" s="308"/>
      <c r="Y1697" s="308"/>
      <c r="Z1697" s="308"/>
      <c r="AA1697" s="308"/>
      <c r="AB1697" s="308"/>
    </row>
    <row r="1698" spans="1:28" s="174" customFormat="1">
      <c r="A1698" s="308"/>
      <c r="B1698" s="308"/>
      <c r="C1698" s="308"/>
      <c r="U1698" s="308"/>
      <c r="V1698" s="308"/>
      <c r="W1698" s="308"/>
      <c r="X1698" s="308"/>
      <c r="Y1698" s="308"/>
      <c r="Z1698" s="308"/>
      <c r="AA1698" s="308"/>
      <c r="AB1698" s="308"/>
    </row>
    <row r="1699" spans="1:28" s="174" customFormat="1">
      <c r="A1699" s="308"/>
      <c r="B1699" s="308"/>
      <c r="C1699" s="308"/>
      <c r="U1699" s="308"/>
      <c r="V1699" s="308"/>
      <c r="W1699" s="308"/>
      <c r="X1699" s="308"/>
      <c r="Y1699" s="308"/>
      <c r="Z1699" s="308"/>
      <c r="AA1699" s="308"/>
      <c r="AB1699" s="308"/>
    </row>
    <row r="1700" spans="1:28" s="174" customFormat="1">
      <c r="A1700" s="308"/>
      <c r="B1700" s="308"/>
      <c r="C1700" s="308"/>
      <c r="U1700" s="308"/>
      <c r="V1700" s="308"/>
      <c r="W1700" s="308"/>
      <c r="X1700" s="308"/>
      <c r="Y1700" s="308"/>
      <c r="Z1700" s="308"/>
      <c r="AA1700" s="308"/>
      <c r="AB1700" s="308"/>
    </row>
    <row r="1701" spans="1:28" s="174" customFormat="1">
      <c r="A1701" s="308"/>
      <c r="B1701" s="308"/>
      <c r="C1701" s="308"/>
      <c r="U1701" s="308"/>
      <c r="V1701" s="308"/>
      <c r="W1701" s="308"/>
      <c r="X1701" s="308"/>
      <c r="Y1701" s="308"/>
      <c r="Z1701" s="308"/>
      <c r="AA1701" s="308"/>
      <c r="AB1701" s="308"/>
    </row>
    <row r="1702" spans="1:28" s="174" customFormat="1">
      <c r="A1702" s="308"/>
      <c r="B1702" s="308"/>
      <c r="C1702" s="308"/>
      <c r="U1702" s="308"/>
      <c r="V1702" s="308"/>
      <c r="W1702" s="308"/>
      <c r="X1702" s="308"/>
      <c r="Y1702" s="308"/>
      <c r="Z1702" s="308"/>
      <c r="AA1702" s="308"/>
      <c r="AB1702" s="308"/>
    </row>
    <row r="1703" spans="1:28" s="174" customFormat="1">
      <c r="A1703" s="308"/>
      <c r="B1703" s="308"/>
      <c r="C1703" s="308"/>
      <c r="U1703" s="308"/>
      <c r="V1703" s="308"/>
      <c r="W1703" s="308"/>
      <c r="X1703" s="308"/>
      <c r="Y1703" s="308"/>
      <c r="Z1703" s="308"/>
      <c r="AA1703" s="308"/>
      <c r="AB1703" s="308"/>
    </row>
    <row r="1704" spans="1:28" s="174" customFormat="1">
      <c r="A1704" s="308"/>
      <c r="B1704" s="308"/>
      <c r="C1704" s="308"/>
      <c r="U1704" s="308"/>
      <c r="V1704" s="308"/>
      <c r="W1704" s="308"/>
      <c r="X1704" s="308"/>
      <c r="Y1704" s="308"/>
      <c r="Z1704" s="308"/>
      <c r="AA1704" s="308"/>
      <c r="AB1704" s="308"/>
    </row>
    <row r="1705" spans="1:28" s="174" customFormat="1">
      <c r="A1705" s="308"/>
      <c r="B1705" s="308"/>
      <c r="C1705" s="308"/>
      <c r="U1705" s="308"/>
      <c r="V1705" s="308"/>
      <c r="W1705" s="308"/>
      <c r="X1705" s="308"/>
      <c r="Y1705" s="308"/>
      <c r="Z1705" s="308"/>
      <c r="AA1705" s="308"/>
      <c r="AB1705" s="308"/>
    </row>
    <row r="1706" spans="1:28" s="174" customFormat="1">
      <c r="A1706" s="308"/>
      <c r="B1706" s="308"/>
      <c r="C1706" s="308"/>
      <c r="U1706" s="308"/>
      <c r="V1706" s="308"/>
      <c r="W1706" s="308"/>
      <c r="X1706" s="308"/>
      <c r="Y1706" s="308"/>
      <c r="Z1706" s="308"/>
      <c r="AA1706" s="308"/>
      <c r="AB1706" s="308"/>
    </row>
    <row r="1707" spans="1:28" s="174" customFormat="1">
      <c r="A1707" s="308"/>
      <c r="B1707" s="308"/>
      <c r="C1707" s="308"/>
      <c r="U1707" s="308"/>
      <c r="V1707" s="308"/>
      <c r="W1707" s="308"/>
      <c r="X1707" s="308"/>
      <c r="Y1707" s="308"/>
      <c r="Z1707" s="308"/>
      <c r="AA1707" s="308"/>
      <c r="AB1707" s="308"/>
    </row>
    <row r="1708" spans="1:28" s="174" customFormat="1">
      <c r="A1708" s="308"/>
      <c r="B1708" s="308"/>
      <c r="C1708" s="308"/>
      <c r="U1708" s="308"/>
      <c r="V1708" s="308"/>
      <c r="W1708" s="308"/>
      <c r="X1708" s="308"/>
      <c r="Y1708" s="308"/>
      <c r="Z1708" s="308"/>
      <c r="AA1708" s="308"/>
      <c r="AB1708" s="308"/>
    </row>
    <row r="1709" spans="1:28" s="174" customFormat="1">
      <c r="A1709" s="308"/>
      <c r="B1709" s="308"/>
      <c r="C1709" s="308"/>
      <c r="U1709" s="308"/>
      <c r="V1709" s="308"/>
      <c r="W1709" s="308"/>
      <c r="X1709" s="308"/>
      <c r="Y1709" s="308"/>
      <c r="Z1709" s="308"/>
      <c r="AA1709" s="308"/>
      <c r="AB1709" s="308"/>
    </row>
    <row r="1710" spans="1:28" s="174" customFormat="1">
      <c r="A1710" s="308"/>
      <c r="B1710" s="308"/>
      <c r="C1710" s="308"/>
      <c r="U1710" s="308"/>
      <c r="V1710" s="308"/>
      <c r="W1710" s="308"/>
      <c r="X1710" s="308"/>
      <c r="Y1710" s="308"/>
      <c r="Z1710" s="308"/>
      <c r="AA1710" s="308"/>
      <c r="AB1710" s="308"/>
    </row>
    <row r="1711" spans="1:28" s="174" customFormat="1">
      <c r="A1711" s="308"/>
      <c r="B1711" s="308"/>
      <c r="C1711" s="308"/>
      <c r="U1711" s="308"/>
      <c r="V1711" s="308"/>
      <c r="W1711" s="308"/>
      <c r="X1711" s="308"/>
      <c r="Y1711" s="308"/>
      <c r="Z1711" s="308"/>
      <c r="AA1711" s="308"/>
      <c r="AB1711" s="308"/>
    </row>
    <row r="1712" spans="1:28" s="174" customFormat="1">
      <c r="A1712" s="308"/>
      <c r="B1712" s="308"/>
      <c r="C1712" s="308"/>
      <c r="U1712" s="308"/>
      <c r="V1712" s="308"/>
      <c r="W1712" s="308"/>
      <c r="X1712" s="308"/>
      <c r="Y1712" s="308"/>
      <c r="Z1712" s="308"/>
      <c r="AA1712" s="308"/>
      <c r="AB1712" s="308"/>
    </row>
    <row r="1713" spans="1:28" s="174" customFormat="1">
      <c r="A1713" s="308"/>
      <c r="B1713" s="308"/>
      <c r="C1713" s="308"/>
      <c r="U1713" s="308"/>
      <c r="V1713" s="308"/>
      <c r="W1713" s="308"/>
      <c r="X1713" s="308"/>
      <c r="Y1713" s="308"/>
      <c r="Z1713" s="308"/>
      <c r="AA1713" s="308"/>
      <c r="AB1713" s="308"/>
    </row>
    <row r="1714" spans="1:28" s="174" customFormat="1">
      <c r="A1714" s="308"/>
      <c r="B1714" s="308"/>
      <c r="C1714" s="308"/>
      <c r="U1714" s="308"/>
      <c r="V1714" s="308"/>
      <c r="W1714" s="308"/>
      <c r="X1714" s="308"/>
      <c r="Y1714" s="308"/>
      <c r="Z1714" s="308"/>
      <c r="AA1714" s="308"/>
      <c r="AB1714" s="308"/>
    </row>
    <row r="1715" spans="1:28" s="174" customFormat="1">
      <c r="A1715" s="308"/>
      <c r="B1715" s="308"/>
      <c r="C1715" s="308"/>
      <c r="U1715" s="308"/>
      <c r="V1715" s="308"/>
      <c r="W1715" s="308"/>
      <c r="X1715" s="308"/>
      <c r="Y1715" s="308"/>
      <c r="Z1715" s="308"/>
      <c r="AA1715" s="308"/>
      <c r="AB1715" s="308"/>
    </row>
    <row r="1716" spans="1:28" s="174" customFormat="1">
      <c r="A1716" s="308"/>
      <c r="B1716" s="308"/>
      <c r="C1716" s="308"/>
      <c r="U1716" s="308"/>
      <c r="V1716" s="308"/>
      <c r="W1716" s="308"/>
      <c r="X1716" s="308"/>
      <c r="Y1716" s="308"/>
      <c r="Z1716" s="308"/>
      <c r="AA1716" s="308"/>
      <c r="AB1716" s="308"/>
    </row>
    <row r="1717" spans="1:28" s="174" customFormat="1">
      <c r="A1717" s="308"/>
      <c r="B1717" s="308"/>
      <c r="C1717" s="308"/>
      <c r="U1717" s="308"/>
      <c r="V1717" s="308"/>
      <c r="W1717" s="308"/>
      <c r="X1717" s="308"/>
      <c r="Y1717" s="308"/>
      <c r="Z1717" s="308"/>
      <c r="AA1717" s="308"/>
      <c r="AB1717" s="308"/>
    </row>
    <row r="1718" spans="1:28" s="174" customFormat="1">
      <c r="A1718" s="308"/>
      <c r="B1718" s="308"/>
      <c r="C1718" s="308"/>
      <c r="U1718" s="308"/>
      <c r="V1718" s="308"/>
      <c r="W1718" s="308"/>
      <c r="X1718" s="308"/>
      <c r="Y1718" s="308"/>
      <c r="Z1718" s="308"/>
      <c r="AA1718" s="308"/>
      <c r="AB1718" s="308"/>
    </row>
    <row r="1719" spans="1:28" s="174" customFormat="1">
      <c r="A1719" s="308"/>
      <c r="B1719" s="308"/>
      <c r="C1719" s="308"/>
      <c r="U1719" s="308"/>
      <c r="V1719" s="308"/>
      <c r="W1719" s="308"/>
      <c r="X1719" s="308"/>
      <c r="Y1719" s="308"/>
      <c r="Z1719" s="308"/>
      <c r="AA1719" s="308"/>
      <c r="AB1719" s="308"/>
    </row>
    <row r="1720" spans="1:28" s="174" customFormat="1">
      <c r="A1720" s="308"/>
      <c r="B1720" s="308"/>
      <c r="C1720" s="308"/>
      <c r="U1720" s="308"/>
      <c r="V1720" s="308"/>
      <c r="W1720" s="308"/>
      <c r="X1720" s="308"/>
      <c r="Y1720" s="308"/>
      <c r="Z1720" s="308"/>
      <c r="AA1720" s="308"/>
      <c r="AB1720" s="308"/>
    </row>
    <row r="1721" spans="1:28" s="174" customFormat="1">
      <c r="A1721" s="308"/>
      <c r="B1721" s="308"/>
      <c r="C1721" s="308"/>
      <c r="U1721" s="308"/>
      <c r="V1721" s="308"/>
      <c r="W1721" s="308"/>
      <c r="X1721" s="308"/>
      <c r="Y1721" s="308"/>
      <c r="Z1721" s="308"/>
      <c r="AA1721" s="308"/>
      <c r="AB1721" s="308"/>
    </row>
    <row r="1722" spans="1:28" s="174" customFormat="1">
      <c r="A1722" s="308"/>
      <c r="B1722" s="308"/>
      <c r="C1722" s="308"/>
      <c r="U1722" s="308"/>
      <c r="V1722" s="308"/>
      <c r="W1722" s="308"/>
      <c r="X1722" s="308"/>
      <c r="Y1722" s="308"/>
      <c r="Z1722" s="308"/>
      <c r="AA1722" s="308"/>
      <c r="AB1722" s="308"/>
    </row>
    <row r="1723" spans="1:28" s="174" customFormat="1">
      <c r="A1723" s="308"/>
      <c r="B1723" s="308"/>
      <c r="C1723" s="308"/>
      <c r="U1723" s="308"/>
      <c r="V1723" s="308"/>
      <c r="W1723" s="308"/>
      <c r="X1723" s="308"/>
      <c r="Y1723" s="308"/>
      <c r="Z1723" s="308"/>
      <c r="AA1723" s="308"/>
      <c r="AB1723" s="308"/>
    </row>
    <row r="1724" spans="1:28" s="174" customFormat="1">
      <c r="A1724" s="308"/>
      <c r="B1724" s="308"/>
      <c r="C1724" s="308"/>
      <c r="U1724" s="308"/>
      <c r="V1724" s="308"/>
      <c r="W1724" s="308"/>
      <c r="X1724" s="308"/>
      <c r="Y1724" s="308"/>
      <c r="Z1724" s="308"/>
      <c r="AA1724" s="308"/>
      <c r="AB1724" s="308"/>
    </row>
    <row r="1725" spans="1:28" s="174" customFormat="1">
      <c r="A1725" s="308"/>
      <c r="B1725" s="308"/>
      <c r="C1725" s="308"/>
      <c r="U1725" s="308"/>
      <c r="V1725" s="308"/>
      <c r="W1725" s="308"/>
      <c r="X1725" s="308"/>
      <c r="Y1725" s="308"/>
      <c r="Z1725" s="308"/>
      <c r="AA1725" s="308"/>
      <c r="AB1725" s="308"/>
    </row>
    <row r="1726" spans="1:28" s="174" customFormat="1">
      <c r="A1726" s="308"/>
      <c r="B1726" s="308"/>
      <c r="C1726" s="308"/>
      <c r="U1726" s="308"/>
      <c r="V1726" s="308"/>
      <c r="W1726" s="308"/>
      <c r="X1726" s="308"/>
      <c r="Y1726" s="308"/>
      <c r="Z1726" s="308"/>
      <c r="AA1726" s="308"/>
      <c r="AB1726" s="308"/>
    </row>
    <row r="1727" spans="1:28" s="174" customFormat="1">
      <c r="A1727" s="308"/>
      <c r="B1727" s="308"/>
      <c r="C1727" s="308"/>
      <c r="U1727" s="308"/>
      <c r="V1727" s="308"/>
      <c r="W1727" s="308"/>
      <c r="X1727" s="308"/>
      <c r="Y1727" s="308"/>
      <c r="Z1727" s="308"/>
      <c r="AA1727" s="308"/>
      <c r="AB1727" s="308"/>
    </row>
    <row r="1728" spans="1:28" s="174" customFormat="1">
      <c r="A1728" s="308"/>
      <c r="B1728" s="308"/>
      <c r="C1728" s="308"/>
      <c r="U1728" s="308"/>
      <c r="V1728" s="308"/>
      <c r="W1728" s="308"/>
      <c r="X1728" s="308"/>
      <c r="Y1728" s="308"/>
      <c r="Z1728" s="308"/>
      <c r="AA1728" s="308"/>
      <c r="AB1728" s="308"/>
    </row>
    <row r="1729" spans="1:28" s="174" customFormat="1">
      <c r="A1729" s="308"/>
      <c r="B1729" s="308"/>
      <c r="C1729" s="308"/>
      <c r="U1729" s="308"/>
      <c r="V1729" s="308"/>
      <c r="W1729" s="308"/>
      <c r="X1729" s="308"/>
      <c r="Y1729" s="308"/>
      <c r="Z1729" s="308"/>
      <c r="AA1729" s="308"/>
      <c r="AB1729" s="308"/>
    </row>
    <row r="1730" spans="1:28" s="174" customFormat="1">
      <c r="A1730" s="308"/>
      <c r="B1730" s="308"/>
      <c r="C1730" s="308"/>
      <c r="U1730" s="308"/>
      <c r="V1730" s="308"/>
      <c r="W1730" s="308"/>
      <c r="X1730" s="308"/>
      <c r="Y1730" s="308"/>
      <c r="Z1730" s="308"/>
      <c r="AA1730" s="308"/>
      <c r="AB1730" s="308"/>
    </row>
    <row r="1731" spans="1:28" s="174" customFormat="1">
      <c r="A1731" s="308"/>
      <c r="B1731" s="308"/>
      <c r="C1731" s="308"/>
      <c r="U1731" s="308"/>
      <c r="V1731" s="308"/>
      <c r="W1731" s="308"/>
      <c r="X1731" s="308"/>
      <c r="Y1731" s="308"/>
      <c r="Z1731" s="308"/>
      <c r="AA1731" s="308"/>
      <c r="AB1731" s="308"/>
    </row>
    <row r="1732" spans="1:28" s="174" customFormat="1">
      <c r="A1732" s="308"/>
      <c r="B1732" s="308"/>
      <c r="C1732" s="308"/>
      <c r="U1732" s="308"/>
      <c r="V1732" s="308"/>
      <c r="W1732" s="308"/>
      <c r="X1732" s="308"/>
      <c r="Y1732" s="308"/>
      <c r="Z1732" s="308"/>
      <c r="AA1732" s="308"/>
      <c r="AB1732" s="308"/>
    </row>
    <row r="1733" spans="1:28" s="174" customFormat="1">
      <c r="A1733" s="308"/>
      <c r="B1733" s="308"/>
      <c r="C1733" s="308"/>
      <c r="U1733" s="308"/>
      <c r="V1733" s="308"/>
      <c r="W1733" s="308"/>
      <c r="X1733" s="308"/>
      <c r="Y1733" s="308"/>
      <c r="Z1733" s="308"/>
      <c r="AA1733" s="308"/>
      <c r="AB1733" s="308"/>
    </row>
    <row r="1734" spans="1:28" s="174" customFormat="1">
      <c r="A1734" s="308"/>
      <c r="B1734" s="308"/>
      <c r="C1734" s="308"/>
      <c r="U1734" s="308"/>
      <c r="V1734" s="308"/>
      <c r="W1734" s="308"/>
      <c r="X1734" s="308"/>
      <c r="Y1734" s="308"/>
      <c r="Z1734" s="308"/>
      <c r="AA1734" s="308"/>
      <c r="AB1734" s="308"/>
    </row>
    <row r="1735" spans="1:28" s="174" customFormat="1">
      <c r="A1735" s="308"/>
      <c r="B1735" s="308"/>
      <c r="C1735" s="308"/>
      <c r="U1735" s="308"/>
      <c r="V1735" s="308"/>
      <c r="W1735" s="308"/>
      <c r="X1735" s="308"/>
      <c r="Y1735" s="308"/>
      <c r="Z1735" s="308"/>
      <c r="AA1735" s="308"/>
      <c r="AB1735" s="308"/>
    </row>
    <row r="1736" spans="1:28" s="174" customFormat="1">
      <c r="A1736" s="308"/>
      <c r="B1736" s="308"/>
      <c r="C1736" s="308"/>
      <c r="U1736" s="308"/>
      <c r="V1736" s="308"/>
      <c r="W1736" s="308"/>
      <c r="X1736" s="308"/>
      <c r="Y1736" s="308"/>
      <c r="Z1736" s="308"/>
      <c r="AA1736" s="308"/>
      <c r="AB1736" s="308"/>
    </row>
    <row r="1737" spans="1:28" s="174" customFormat="1">
      <c r="A1737" s="308"/>
      <c r="B1737" s="308"/>
      <c r="C1737" s="308"/>
      <c r="U1737" s="308"/>
      <c r="V1737" s="308"/>
      <c r="W1737" s="308"/>
      <c r="X1737" s="308"/>
      <c r="Y1737" s="308"/>
      <c r="Z1737" s="308"/>
      <c r="AA1737" s="308"/>
      <c r="AB1737" s="308"/>
    </row>
    <row r="1738" spans="1:28" s="174" customFormat="1">
      <c r="A1738" s="308"/>
      <c r="B1738" s="308"/>
      <c r="C1738" s="308"/>
      <c r="U1738" s="308"/>
      <c r="V1738" s="308"/>
      <c r="W1738" s="308"/>
      <c r="X1738" s="308"/>
      <c r="Y1738" s="308"/>
      <c r="Z1738" s="308"/>
      <c r="AA1738" s="308"/>
      <c r="AB1738" s="308"/>
    </row>
    <row r="1739" spans="1:28" s="174" customFormat="1">
      <c r="A1739" s="308"/>
      <c r="B1739" s="308"/>
      <c r="C1739" s="308"/>
      <c r="U1739" s="308"/>
      <c r="V1739" s="308"/>
      <c r="W1739" s="308"/>
      <c r="X1739" s="308"/>
      <c r="Y1739" s="308"/>
      <c r="Z1739" s="308"/>
      <c r="AA1739" s="308"/>
      <c r="AB1739" s="308"/>
    </row>
    <row r="1740" spans="1:28" s="174" customFormat="1">
      <c r="A1740" s="308"/>
      <c r="B1740" s="308"/>
      <c r="C1740" s="308"/>
      <c r="U1740" s="308"/>
      <c r="V1740" s="308"/>
      <c r="W1740" s="308"/>
      <c r="X1740" s="308"/>
      <c r="Y1740" s="308"/>
      <c r="Z1740" s="308"/>
      <c r="AA1740" s="308"/>
      <c r="AB1740" s="308"/>
    </row>
    <row r="1741" spans="1:28" s="174" customFormat="1">
      <c r="A1741" s="308"/>
      <c r="B1741" s="308"/>
      <c r="C1741" s="308"/>
      <c r="U1741" s="308"/>
      <c r="V1741" s="308"/>
      <c r="W1741" s="308"/>
      <c r="X1741" s="308"/>
      <c r="Y1741" s="308"/>
      <c r="Z1741" s="308"/>
      <c r="AA1741" s="308"/>
      <c r="AB1741" s="308"/>
    </row>
    <row r="1742" spans="1:28" s="174" customFormat="1">
      <c r="A1742" s="308"/>
      <c r="B1742" s="308"/>
      <c r="C1742" s="308"/>
      <c r="U1742" s="308"/>
      <c r="V1742" s="308"/>
      <c r="W1742" s="308"/>
      <c r="X1742" s="308"/>
      <c r="Y1742" s="308"/>
      <c r="Z1742" s="308"/>
      <c r="AA1742" s="308"/>
      <c r="AB1742" s="308"/>
    </row>
    <row r="1743" spans="1:28" s="174" customFormat="1">
      <c r="A1743" s="308"/>
      <c r="B1743" s="308"/>
      <c r="C1743" s="308"/>
      <c r="U1743" s="308"/>
      <c r="V1743" s="308"/>
      <c r="W1743" s="308"/>
      <c r="X1743" s="308"/>
      <c r="Y1743" s="308"/>
      <c r="Z1743" s="308"/>
      <c r="AA1743" s="308"/>
      <c r="AB1743" s="308"/>
    </row>
    <row r="1744" spans="1:28" s="174" customFormat="1">
      <c r="A1744" s="308"/>
      <c r="B1744" s="308"/>
      <c r="C1744" s="308"/>
      <c r="U1744" s="308"/>
      <c r="V1744" s="308"/>
      <c r="W1744" s="308"/>
      <c r="X1744" s="308"/>
      <c r="Y1744" s="308"/>
      <c r="Z1744" s="308"/>
      <c r="AA1744" s="308"/>
      <c r="AB1744" s="308"/>
    </row>
    <row r="1745" spans="1:28" s="174" customFormat="1">
      <c r="A1745" s="308"/>
      <c r="B1745" s="308"/>
      <c r="C1745" s="308"/>
      <c r="U1745" s="308"/>
      <c r="V1745" s="308"/>
      <c r="W1745" s="308"/>
      <c r="X1745" s="308"/>
      <c r="Y1745" s="308"/>
      <c r="Z1745" s="308"/>
      <c r="AA1745" s="308"/>
      <c r="AB1745" s="308"/>
    </row>
    <row r="1746" spans="1:28" s="174" customFormat="1">
      <c r="A1746" s="308"/>
      <c r="B1746" s="308"/>
      <c r="C1746" s="308"/>
      <c r="U1746" s="308"/>
      <c r="V1746" s="308"/>
      <c r="W1746" s="308"/>
      <c r="X1746" s="308"/>
      <c r="Y1746" s="308"/>
      <c r="Z1746" s="308"/>
      <c r="AA1746" s="308"/>
      <c r="AB1746" s="308"/>
    </row>
    <row r="1747" spans="1:28" s="174" customFormat="1">
      <c r="A1747" s="308"/>
      <c r="B1747" s="308"/>
      <c r="C1747" s="308"/>
      <c r="U1747" s="308"/>
      <c r="V1747" s="308"/>
      <c r="W1747" s="308"/>
      <c r="X1747" s="308"/>
      <c r="Y1747" s="308"/>
      <c r="Z1747" s="308"/>
      <c r="AA1747" s="308"/>
      <c r="AB1747" s="308"/>
    </row>
    <row r="1748" spans="1:28" s="174" customFormat="1">
      <c r="A1748" s="308"/>
      <c r="B1748" s="308"/>
      <c r="C1748" s="308"/>
      <c r="U1748" s="308"/>
      <c r="V1748" s="308"/>
      <c r="W1748" s="308"/>
      <c r="X1748" s="308"/>
      <c r="Y1748" s="308"/>
      <c r="Z1748" s="308"/>
      <c r="AA1748" s="308"/>
      <c r="AB1748" s="308"/>
    </row>
    <row r="1749" spans="1:28" s="174" customFormat="1">
      <c r="A1749" s="308"/>
      <c r="B1749" s="308"/>
      <c r="C1749" s="308"/>
      <c r="U1749" s="308"/>
      <c r="V1749" s="308"/>
      <c r="W1749" s="308"/>
      <c r="X1749" s="308"/>
      <c r="Y1749" s="308"/>
      <c r="Z1749" s="308"/>
      <c r="AA1749" s="308"/>
      <c r="AB1749" s="308"/>
    </row>
    <row r="1750" spans="1:28" s="174" customFormat="1">
      <c r="A1750" s="308"/>
      <c r="B1750" s="308"/>
      <c r="C1750" s="308"/>
      <c r="U1750" s="308"/>
      <c r="V1750" s="308"/>
      <c r="W1750" s="308"/>
      <c r="X1750" s="308"/>
      <c r="Y1750" s="308"/>
      <c r="Z1750" s="308"/>
      <c r="AA1750" s="308"/>
      <c r="AB1750" s="308"/>
    </row>
    <row r="1751" spans="1:28" s="174" customFormat="1">
      <c r="A1751" s="308"/>
      <c r="B1751" s="308"/>
      <c r="C1751" s="308"/>
      <c r="U1751" s="308"/>
      <c r="V1751" s="308"/>
      <c r="W1751" s="308"/>
      <c r="X1751" s="308"/>
      <c r="Y1751" s="308"/>
      <c r="Z1751" s="308"/>
      <c r="AA1751" s="308"/>
      <c r="AB1751" s="308"/>
    </row>
    <row r="1752" spans="1:28" s="174" customFormat="1">
      <c r="A1752" s="308"/>
      <c r="B1752" s="308"/>
      <c r="C1752" s="308"/>
      <c r="U1752" s="308"/>
      <c r="V1752" s="308"/>
      <c r="W1752" s="308"/>
      <c r="X1752" s="308"/>
      <c r="Y1752" s="308"/>
      <c r="Z1752" s="308"/>
      <c r="AA1752" s="308"/>
      <c r="AB1752" s="308"/>
    </row>
    <row r="1753" spans="1:28" s="174" customFormat="1">
      <c r="A1753" s="308"/>
      <c r="B1753" s="308"/>
      <c r="C1753" s="308"/>
      <c r="U1753" s="308"/>
      <c r="V1753" s="308"/>
      <c r="W1753" s="308"/>
      <c r="X1753" s="308"/>
      <c r="Y1753" s="308"/>
      <c r="Z1753" s="308"/>
      <c r="AA1753" s="308"/>
      <c r="AB1753" s="308"/>
    </row>
    <row r="1754" spans="1:28" s="174" customFormat="1">
      <c r="A1754" s="308"/>
      <c r="B1754" s="308"/>
      <c r="C1754" s="308"/>
      <c r="U1754" s="308"/>
      <c r="V1754" s="308"/>
      <c r="W1754" s="308"/>
      <c r="X1754" s="308"/>
      <c r="Y1754" s="308"/>
      <c r="Z1754" s="308"/>
      <c r="AA1754" s="308"/>
      <c r="AB1754" s="308"/>
    </row>
    <row r="1755" spans="1:28" s="174" customFormat="1">
      <c r="A1755" s="308"/>
      <c r="B1755" s="308"/>
      <c r="C1755" s="308"/>
      <c r="U1755" s="308"/>
      <c r="V1755" s="308"/>
      <c r="W1755" s="308"/>
      <c r="X1755" s="308"/>
      <c r="Y1755" s="308"/>
      <c r="Z1755" s="308"/>
      <c r="AA1755" s="308"/>
      <c r="AB1755" s="308"/>
    </row>
    <row r="1756" spans="1:28" s="174" customFormat="1">
      <c r="A1756" s="308"/>
      <c r="B1756" s="308"/>
      <c r="C1756" s="308"/>
      <c r="U1756" s="308"/>
      <c r="V1756" s="308"/>
      <c r="W1756" s="308"/>
      <c r="X1756" s="308"/>
      <c r="Y1756" s="308"/>
      <c r="Z1756" s="308"/>
      <c r="AA1756" s="308"/>
      <c r="AB1756" s="308"/>
    </row>
    <row r="1757" spans="1:28" s="174" customFormat="1">
      <c r="A1757" s="308"/>
      <c r="B1757" s="308"/>
      <c r="C1757" s="308"/>
      <c r="U1757" s="308"/>
      <c r="V1757" s="308"/>
      <c r="W1757" s="308"/>
      <c r="X1757" s="308"/>
      <c r="Y1757" s="308"/>
      <c r="Z1757" s="308"/>
      <c r="AA1757" s="308"/>
      <c r="AB1757" s="308"/>
    </row>
    <row r="1758" spans="1:28" s="174" customFormat="1">
      <c r="A1758" s="308"/>
      <c r="B1758" s="308"/>
      <c r="C1758" s="308"/>
      <c r="U1758" s="308"/>
      <c r="V1758" s="308"/>
      <c r="W1758" s="308"/>
      <c r="X1758" s="308"/>
      <c r="Y1758" s="308"/>
      <c r="Z1758" s="308"/>
      <c r="AA1758" s="308"/>
      <c r="AB1758" s="308"/>
    </row>
    <row r="1759" spans="1:28" s="174" customFormat="1">
      <c r="A1759" s="308"/>
      <c r="B1759" s="308"/>
      <c r="C1759" s="308"/>
      <c r="U1759" s="308"/>
      <c r="V1759" s="308"/>
      <c r="W1759" s="308"/>
      <c r="X1759" s="308"/>
      <c r="Y1759" s="308"/>
      <c r="Z1759" s="308"/>
      <c r="AA1759" s="308"/>
      <c r="AB1759" s="308"/>
    </row>
    <row r="1760" spans="1:28" s="174" customFormat="1">
      <c r="A1760" s="308"/>
      <c r="B1760" s="308"/>
      <c r="C1760" s="308"/>
      <c r="U1760" s="308"/>
      <c r="V1760" s="308"/>
      <c r="W1760" s="308"/>
      <c r="X1760" s="308"/>
      <c r="Y1760" s="308"/>
      <c r="Z1760" s="308"/>
      <c r="AA1760" s="308"/>
      <c r="AB1760" s="308"/>
    </row>
    <row r="1761" spans="1:28" s="174" customFormat="1">
      <c r="A1761" s="308"/>
      <c r="B1761" s="308"/>
      <c r="C1761" s="308"/>
      <c r="U1761" s="308"/>
      <c r="V1761" s="308"/>
      <c r="W1761" s="308"/>
      <c r="X1761" s="308"/>
      <c r="Y1761" s="308"/>
      <c r="Z1761" s="308"/>
      <c r="AA1761" s="308"/>
      <c r="AB1761" s="308"/>
    </row>
    <row r="1762" spans="1:28" s="174" customFormat="1">
      <c r="A1762" s="308"/>
      <c r="B1762" s="308"/>
      <c r="C1762" s="308"/>
      <c r="U1762" s="308"/>
      <c r="V1762" s="308"/>
      <c r="W1762" s="308"/>
      <c r="X1762" s="308"/>
      <c r="Y1762" s="308"/>
      <c r="Z1762" s="308"/>
      <c r="AA1762" s="308"/>
      <c r="AB1762" s="308"/>
    </row>
    <row r="1763" spans="1:28" s="174" customFormat="1">
      <c r="A1763" s="308"/>
      <c r="B1763" s="308"/>
      <c r="C1763" s="308"/>
      <c r="U1763" s="308"/>
      <c r="V1763" s="308"/>
      <c r="W1763" s="308"/>
      <c r="X1763" s="308"/>
      <c r="Y1763" s="308"/>
      <c r="Z1763" s="308"/>
      <c r="AA1763" s="308"/>
      <c r="AB1763" s="308"/>
    </row>
    <row r="1764" spans="1:28" s="174" customFormat="1">
      <c r="A1764" s="308"/>
      <c r="B1764" s="308"/>
      <c r="C1764" s="308"/>
      <c r="U1764" s="308"/>
      <c r="V1764" s="308"/>
      <c r="W1764" s="308"/>
      <c r="X1764" s="308"/>
      <c r="Y1764" s="308"/>
      <c r="Z1764" s="308"/>
      <c r="AA1764" s="308"/>
      <c r="AB1764" s="308"/>
    </row>
    <row r="1765" spans="1:28" s="174" customFormat="1">
      <c r="A1765" s="308"/>
      <c r="B1765" s="308"/>
      <c r="C1765" s="308"/>
      <c r="U1765" s="308"/>
      <c r="V1765" s="308"/>
      <c r="W1765" s="308"/>
      <c r="X1765" s="308"/>
      <c r="Y1765" s="308"/>
      <c r="Z1765" s="308"/>
      <c r="AA1765" s="308"/>
      <c r="AB1765" s="308"/>
    </row>
    <row r="1766" spans="1:28" s="174" customFormat="1">
      <c r="A1766" s="308"/>
      <c r="B1766" s="308"/>
      <c r="C1766" s="308"/>
      <c r="U1766" s="308"/>
      <c r="V1766" s="308"/>
      <c r="W1766" s="308"/>
      <c r="X1766" s="308"/>
      <c r="Y1766" s="308"/>
      <c r="Z1766" s="308"/>
      <c r="AA1766" s="308"/>
      <c r="AB1766" s="308"/>
    </row>
    <row r="1767" spans="1:28" s="174" customFormat="1">
      <c r="A1767" s="308"/>
      <c r="B1767" s="308"/>
      <c r="C1767" s="308"/>
      <c r="U1767" s="308"/>
      <c r="V1767" s="308"/>
      <c r="W1767" s="308"/>
      <c r="X1767" s="308"/>
      <c r="Y1767" s="308"/>
      <c r="Z1767" s="308"/>
      <c r="AA1767" s="308"/>
      <c r="AB1767" s="308"/>
    </row>
    <row r="1768" spans="1:28" s="174" customFormat="1">
      <c r="A1768" s="308"/>
      <c r="B1768" s="308"/>
      <c r="C1768" s="308"/>
      <c r="U1768" s="308"/>
      <c r="V1768" s="308"/>
      <c r="W1768" s="308"/>
      <c r="X1768" s="308"/>
      <c r="Y1768" s="308"/>
      <c r="Z1768" s="308"/>
      <c r="AA1768" s="308"/>
      <c r="AB1768" s="308"/>
    </row>
    <row r="1769" spans="1:28" s="174" customFormat="1">
      <c r="A1769" s="308"/>
      <c r="B1769" s="308"/>
      <c r="C1769" s="308"/>
      <c r="U1769" s="308"/>
      <c r="V1769" s="308"/>
      <c r="W1769" s="308"/>
      <c r="X1769" s="308"/>
      <c r="Y1769" s="308"/>
      <c r="Z1769" s="308"/>
      <c r="AA1769" s="308"/>
      <c r="AB1769" s="308"/>
    </row>
    <row r="1770" spans="1:28" s="174" customFormat="1">
      <c r="A1770" s="308"/>
      <c r="B1770" s="308"/>
      <c r="C1770" s="308"/>
      <c r="U1770" s="308"/>
      <c r="V1770" s="308"/>
      <c r="W1770" s="308"/>
      <c r="X1770" s="308"/>
      <c r="Y1770" s="308"/>
      <c r="Z1770" s="308"/>
      <c r="AA1770" s="308"/>
      <c r="AB1770" s="308"/>
    </row>
    <row r="1771" spans="1:28" s="174" customFormat="1">
      <c r="A1771" s="308"/>
      <c r="B1771" s="308"/>
      <c r="C1771" s="308"/>
      <c r="U1771" s="308"/>
      <c r="V1771" s="308"/>
      <c r="W1771" s="308"/>
      <c r="X1771" s="308"/>
      <c r="Y1771" s="308"/>
      <c r="Z1771" s="308"/>
      <c r="AA1771" s="308"/>
      <c r="AB1771" s="308"/>
    </row>
    <row r="1772" spans="1:28" s="174" customFormat="1">
      <c r="A1772" s="308"/>
      <c r="B1772" s="308"/>
      <c r="C1772" s="308"/>
      <c r="U1772" s="308"/>
      <c r="V1772" s="308"/>
      <c r="W1772" s="308"/>
      <c r="X1772" s="308"/>
      <c r="Y1772" s="308"/>
      <c r="Z1772" s="308"/>
      <c r="AA1772" s="308"/>
      <c r="AB1772" s="308"/>
    </row>
    <row r="1773" spans="1:28" s="174" customFormat="1">
      <c r="A1773" s="308"/>
      <c r="B1773" s="308"/>
      <c r="C1773" s="308"/>
      <c r="U1773" s="308"/>
      <c r="V1773" s="308"/>
      <c r="W1773" s="308"/>
      <c r="X1773" s="308"/>
      <c r="Y1773" s="308"/>
      <c r="Z1773" s="308"/>
      <c r="AA1773" s="308"/>
      <c r="AB1773" s="308"/>
    </row>
    <row r="1774" spans="1:28" s="174" customFormat="1">
      <c r="A1774" s="308"/>
      <c r="B1774" s="308"/>
      <c r="C1774" s="308"/>
      <c r="U1774" s="308"/>
      <c r="V1774" s="308"/>
      <c r="W1774" s="308"/>
      <c r="X1774" s="308"/>
      <c r="Y1774" s="308"/>
      <c r="Z1774" s="308"/>
      <c r="AA1774" s="308"/>
      <c r="AB1774" s="308"/>
    </row>
    <row r="1775" spans="1:28" s="174" customFormat="1">
      <c r="A1775" s="308"/>
      <c r="B1775" s="308"/>
      <c r="C1775" s="308"/>
      <c r="U1775" s="308"/>
      <c r="V1775" s="308"/>
      <c r="W1775" s="308"/>
      <c r="X1775" s="308"/>
      <c r="Y1775" s="308"/>
      <c r="Z1775" s="308"/>
      <c r="AA1775" s="308"/>
      <c r="AB1775" s="308"/>
    </row>
    <row r="1776" spans="1:28" s="174" customFormat="1">
      <c r="A1776" s="308"/>
      <c r="B1776" s="308"/>
      <c r="C1776" s="308"/>
      <c r="U1776" s="308"/>
      <c r="V1776" s="308"/>
      <c r="W1776" s="308"/>
      <c r="X1776" s="308"/>
      <c r="Y1776" s="308"/>
      <c r="Z1776" s="308"/>
      <c r="AA1776" s="308"/>
      <c r="AB1776" s="308"/>
    </row>
    <row r="1777" spans="1:28" s="174" customFormat="1">
      <c r="A1777" s="308"/>
      <c r="B1777" s="308"/>
      <c r="C1777" s="308"/>
      <c r="U1777" s="308"/>
      <c r="V1777" s="308"/>
      <c r="W1777" s="308"/>
      <c r="X1777" s="308"/>
      <c r="Y1777" s="308"/>
      <c r="Z1777" s="308"/>
      <c r="AA1777" s="308"/>
      <c r="AB1777" s="308"/>
    </row>
    <row r="1778" spans="1:28" s="174" customFormat="1">
      <c r="A1778" s="308"/>
      <c r="B1778" s="308"/>
      <c r="C1778" s="308"/>
      <c r="U1778" s="308"/>
      <c r="V1778" s="308"/>
      <c r="W1778" s="308"/>
      <c r="X1778" s="308"/>
      <c r="Y1778" s="308"/>
      <c r="Z1778" s="308"/>
      <c r="AA1778" s="308"/>
      <c r="AB1778" s="308"/>
    </row>
    <row r="1779" spans="1:28" s="174" customFormat="1">
      <c r="A1779" s="308"/>
      <c r="B1779" s="308"/>
      <c r="C1779" s="308"/>
      <c r="U1779" s="308"/>
      <c r="V1779" s="308"/>
      <c r="W1779" s="308"/>
      <c r="X1779" s="308"/>
      <c r="Y1779" s="308"/>
      <c r="Z1779" s="308"/>
      <c r="AA1779" s="308"/>
      <c r="AB1779" s="308"/>
    </row>
    <row r="1780" spans="1:28" s="174" customFormat="1">
      <c r="A1780" s="308"/>
      <c r="B1780" s="308"/>
      <c r="C1780" s="308"/>
      <c r="U1780" s="308"/>
      <c r="V1780" s="308"/>
      <c r="W1780" s="308"/>
      <c r="X1780" s="308"/>
      <c r="Y1780" s="308"/>
      <c r="Z1780" s="308"/>
      <c r="AA1780" s="308"/>
      <c r="AB1780" s="308"/>
    </row>
    <row r="1781" spans="1:28" s="174" customFormat="1">
      <c r="A1781" s="308"/>
      <c r="B1781" s="308"/>
      <c r="C1781" s="308"/>
      <c r="U1781" s="308"/>
      <c r="V1781" s="308"/>
      <c r="W1781" s="308"/>
      <c r="X1781" s="308"/>
      <c r="Y1781" s="308"/>
      <c r="Z1781" s="308"/>
      <c r="AA1781" s="308"/>
      <c r="AB1781" s="308"/>
    </row>
    <row r="1782" spans="1:28" s="174" customFormat="1">
      <c r="A1782" s="308"/>
      <c r="B1782" s="308"/>
      <c r="C1782" s="308"/>
      <c r="U1782" s="308"/>
      <c r="V1782" s="308"/>
      <c r="W1782" s="308"/>
      <c r="X1782" s="308"/>
      <c r="Y1782" s="308"/>
      <c r="Z1782" s="308"/>
      <c r="AA1782" s="308"/>
      <c r="AB1782" s="308"/>
    </row>
    <row r="1783" spans="1:28" s="174" customFormat="1">
      <c r="A1783" s="308"/>
      <c r="B1783" s="308"/>
      <c r="C1783" s="308"/>
      <c r="U1783" s="308"/>
      <c r="V1783" s="308"/>
      <c r="W1783" s="308"/>
      <c r="X1783" s="308"/>
      <c r="Y1783" s="308"/>
      <c r="Z1783" s="308"/>
      <c r="AA1783" s="308"/>
      <c r="AB1783" s="308"/>
    </row>
    <row r="1784" spans="1:28" s="174" customFormat="1">
      <c r="A1784" s="308"/>
      <c r="B1784" s="308"/>
      <c r="C1784" s="308"/>
      <c r="U1784" s="308"/>
      <c r="V1784" s="308"/>
      <c r="W1784" s="308"/>
      <c r="X1784" s="308"/>
      <c r="Y1784" s="308"/>
      <c r="Z1784" s="308"/>
      <c r="AA1784" s="308"/>
      <c r="AB1784" s="308"/>
    </row>
    <row r="1785" spans="1:28" s="174" customFormat="1">
      <c r="A1785" s="308"/>
      <c r="B1785" s="308"/>
      <c r="C1785" s="308"/>
      <c r="U1785" s="308"/>
      <c r="V1785" s="308"/>
      <c r="W1785" s="308"/>
      <c r="X1785" s="308"/>
      <c r="Y1785" s="308"/>
      <c r="Z1785" s="308"/>
      <c r="AA1785" s="308"/>
      <c r="AB1785" s="308"/>
    </row>
    <row r="1786" spans="1:28" s="174" customFormat="1">
      <c r="A1786" s="308"/>
      <c r="B1786" s="308"/>
      <c r="C1786" s="308"/>
      <c r="U1786" s="308"/>
      <c r="V1786" s="308"/>
      <c r="W1786" s="308"/>
      <c r="X1786" s="308"/>
      <c r="Y1786" s="308"/>
      <c r="Z1786" s="308"/>
      <c r="AA1786" s="308"/>
      <c r="AB1786" s="308"/>
    </row>
    <row r="1787" spans="1:28" s="174" customFormat="1">
      <c r="A1787" s="308"/>
      <c r="B1787" s="308"/>
      <c r="C1787" s="308"/>
      <c r="U1787" s="308"/>
      <c r="V1787" s="308"/>
      <c r="W1787" s="308"/>
      <c r="X1787" s="308"/>
      <c r="Y1787" s="308"/>
      <c r="Z1787" s="308"/>
      <c r="AA1787" s="308"/>
      <c r="AB1787" s="308"/>
    </row>
    <row r="1788" spans="1:28" s="174" customFormat="1">
      <c r="A1788" s="308"/>
      <c r="B1788" s="308"/>
      <c r="C1788" s="308"/>
      <c r="U1788" s="308"/>
      <c r="V1788" s="308"/>
      <c r="W1788" s="308"/>
      <c r="X1788" s="308"/>
      <c r="Y1788" s="308"/>
      <c r="Z1788" s="308"/>
      <c r="AA1788" s="308"/>
      <c r="AB1788" s="308"/>
    </row>
    <row r="1789" spans="1:28" s="174" customFormat="1">
      <c r="A1789" s="308"/>
      <c r="B1789" s="308"/>
      <c r="C1789" s="308"/>
      <c r="U1789" s="308"/>
      <c r="V1789" s="308"/>
      <c r="W1789" s="308"/>
      <c r="X1789" s="308"/>
      <c r="Y1789" s="308"/>
      <c r="Z1789" s="308"/>
      <c r="AA1789" s="308"/>
      <c r="AB1789" s="308"/>
    </row>
    <row r="1790" spans="1:28" s="174" customFormat="1">
      <c r="A1790" s="308"/>
      <c r="B1790" s="308"/>
      <c r="C1790" s="308"/>
      <c r="U1790" s="308"/>
      <c r="V1790" s="308"/>
      <c r="W1790" s="308"/>
      <c r="X1790" s="308"/>
      <c r="Y1790" s="308"/>
      <c r="Z1790" s="308"/>
      <c r="AA1790" s="308"/>
      <c r="AB1790" s="308"/>
    </row>
    <row r="1791" spans="1:28" s="174" customFormat="1">
      <c r="A1791" s="308"/>
      <c r="B1791" s="308"/>
      <c r="C1791" s="308"/>
      <c r="U1791" s="308"/>
      <c r="V1791" s="308"/>
      <c r="W1791" s="308"/>
      <c r="X1791" s="308"/>
      <c r="Y1791" s="308"/>
      <c r="Z1791" s="308"/>
      <c r="AA1791" s="308"/>
      <c r="AB1791" s="308"/>
    </row>
    <row r="1792" spans="1:28" s="174" customFormat="1">
      <c r="A1792" s="308"/>
      <c r="B1792" s="308"/>
      <c r="C1792" s="308"/>
      <c r="U1792" s="308"/>
      <c r="V1792" s="308"/>
      <c r="W1792" s="308"/>
      <c r="X1792" s="308"/>
      <c r="Y1792" s="308"/>
      <c r="Z1792" s="308"/>
      <c r="AA1792" s="308"/>
      <c r="AB1792" s="308"/>
    </row>
    <row r="1793" spans="1:28" s="174" customFormat="1">
      <c r="A1793" s="308"/>
      <c r="B1793" s="308"/>
      <c r="C1793" s="308"/>
      <c r="U1793" s="308"/>
      <c r="V1793" s="308"/>
      <c r="W1793" s="308"/>
      <c r="X1793" s="308"/>
      <c r="Y1793" s="308"/>
      <c r="Z1793" s="308"/>
      <c r="AA1793" s="308"/>
      <c r="AB1793" s="308"/>
    </row>
    <row r="1794" spans="1:28" s="174" customFormat="1">
      <c r="A1794" s="308"/>
      <c r="B1794" s="308"/>
      <c r="C1794" s="308"/>
      <c r="U1794" s="308"/>
      <c r="V1794" s="308"/>
      <c r="W1794" s="308"/>
      <c r="X1794" s="308"/>
      <c r="Y1794" s="308"/>
      <c r="Z1794" s="308"/>
      <c r="AA1794" s="308"/>
      <c r="AB1794" s="308"/>
    </row>
    <row r="1795" spans="1:28" s="174" customFormat="1">
      <c r="A1795" s="308"/>
      <c r="B1795" s="308"/>
      <c r="C1795" s="308"/>
      <c r="U1795" s="308"/>
      <c r="V1795" s="308"/>
      <c r="W1795" s="308"/>
      <c r="X1795" s="308"/>
      <c r="Y1795" s="308"/>
      <c r="Z1795" s="308"/>
      <c r="AA1795" s="308"/>
      <c r="AB1795" s="308"/>
    </row>
    <row r="1796" spans="1:28" s="174" customFormat="1">
      <c r="A1796" s="308"/>
      <c r="B1796" s="308"/>
      <c r="C1796" s="308"/>
      <c r="U1796" s="308"/>
      <c r="V1796" s="308"/>
      <c r="W1796" s="308"/>
      <c r="X1796" s="308"/>
      <c r="Y1796" s="308"/>
      <c r="Z1796" s="308"/>
      <c r="AA1796" s="308"/>
      <c r="AB1796" s="308"/>
    </row>
    <row r="1797" spans="1:28" s="174" customFormat="1">
      <c r="A1797" s="308"/>
      <c r="B1797" s="308"/>
      <c r="C1797" s="308"/>
      <c r="U1797" s="308"/>
      <c r="V1797" s="308"/>
      <c r="W1797" s="308"/>
      <c r="X1797" s="308"/>
      <c r="Y1797" s="308"/>
      <c r="Z1797" s="308"/>
      <c r="AA1797" s="308"/>
      <c r="AB1797" s="308"/>
    </row>
    <row r="1798" spans="1:28" s="174" customFormat="1">
      <c r="A1798" s="308"/>
      <c r="B1798" s="308"/>
      <c r="C1798" s="308"/>
      <c r="U1798" s="308"/>
      <c r="V1798" s="308"/>
      <c r="W1798" s="308"/>
      <c r="X1798" s="308"/>
      <c r="Y1798" s="308"/>
      <c r="Z1798" s="308"/>
      <c r="AA1798" s="308"/>
      <c r="AB1798" s="308"/>
    </row>
    <row r="1799" spans="1:28" s="174" customFormat="1">
      <c r="A1799" s="308"/>
      <c r="B1799" s="308"/>
      <c r="C1799" s="308"/>
      <c r="U1799" s="308"/>
      <c r="V1799" s="308"/>
      <c r="W1799" s="308"/>
      <c r="X1799" s="308"/>
      <c r="Y1799" s="308"/>
      <c r="Z1799" s="308"/>
      <c r="AA1799" s="308"/>
      <c r="AB1799" s="308"/>
    </row>
    <row r="1800" spans="1:28" s="174" customFormat="1">
      <c r="A1800" s="308"/>
      <c r="B1800" s="308"/>
      <c r="C1800" s="308"/>
      <c r="U1800" s="308"/>
      <c r="V1800" s="308"/>
      <c r="W1800" s="308"/>
      <c r="X1800" s="308"/>
      <c r="Y1800" s="308"/>
      <c r="Z1800" s="308"/>
      <c r="AA1800" s="308"/>
      <c r="AB1800" s="308"/>
    </row>
    <row r="1801" spans="1:28" s="174" customFormat="1">
      <c r="A1801" s="308"/>
      <c r="B1801" s="308"/>
      <c r="C1801" s="308"/>
      <c r="U1801" s="308"/>
      <c r="V1801" s="308"/>
      <c r="W1801" s="308"/>
      <c r="X1801" s="308"/>
      <c r="Y1801" s="308"/>
      <c r="Z1801" s="308"/>
      <c r="AA1801" s="308"/>
      <c r="AB1801" s="308"/>
    </row>
    <row r="1802" spans="1:28" s="174" customFormat="1">
      <c r="A1802" s="308"/>
      <c r="B1802" s="308"/>
      <c r="C1802" s="308"/>
      <c r="U1802" s="308"/>
      <c r="V1802" s="308"/>
      <c r="W1802" s="308"/>
      <c r="X1802" s="308"/>
      <c r="Y1802" s="308"/>
      <c r="Z1802" s="308"/>
      <c r="AA1802" s="308"/>
      <c r="AB1802" s="308"/>
    </row>
    <row r="1803" spans="1:28" s="174" customFormat="1">
      <c r="A1803" s="308"/>
      <c r="B1803" s="308"/>
      <c r="C1803" s="308"/>
      <c r="U1803" s="308"/>
      <c r="V1803" s="308"/>
      <c r="W1803" s="308"/>
      <c r="X1803" s="308"/>
      <c r="Y1803" s="308"/>
      <c r="Z1803" s="308"/>
      <c r="AA1803" s="308"/>
      <c r="AB1803" s="308"/>
    </row>
    <row r="1804" spans="1:28" s="174" customFormat="1">
      <c r="A1804" s="308"/>
      <c r="B1804" s="308"/>
      <c r="C1804" s="308"/>
      <c r="U1804" s="308"/>
      <c r="V1804" s="308"/>
      <c r="W1804" s="308"/>
      <c r="X1804" s="308"/>
      <c r="Y1804" s="308"/>
      <c r="Z1804" s="308"/>
      <c r="AA1804" s="308"/>
      <c r="AB1804" s="308"/>
    </row>
    <row r="1805" spans="1:28" s="174" customFormat="1">
      <c r="A1805" s="308"/>
      <c r="B1805" s="308"/>
      <c r="C1805" s="308"/>
      <c r="U1805" s="308"/>
      <c r="V1805" s="308"/>
      <c r="W1805" s="308"/>
      <c r="X1805" s="308"/>
      <c r="Y1805" s="308"/>
      <c r="Z1805" s="308"/>
      <c r="AA1805" s="308"/>
      <c r="AB1805" s="308"/>
    </row>
    <row r="1806" spans="1:28" s="174" customFormat="1">
      <c r="A1806" s="308"/>
      <c r="B1806" s="308"/>
      <c r="C1806" s="308"/>
      <c r="U1806" s="308"/>
      <c r="V1806" s="308"/>
      <c r="W1806" s="308"/>
      <c r="X1806" s="308"/>
      <c r="Y1806" s="308"/>
      <c r="Z1806" s="308"/>
      <c r="AA1806" s="308"/>
      <c r="AB1806" s="308"/>
    </row>
    <row r="1807" spans="1:28" s="174" customFormat="1">
      <c r="A1807" s="308"/>
      <c r="B1807" s="308"/>
      <c r="C1807" s="308"/>
      <c r="U1807" s="308"/>
      <c r="V1807" s="308"/>
      <c r="W1807" s="308"/>
      <c r="X1807" s="308"/>
      <c r="Y1807" s="308"/>
      <c r="Z1807" s="308"/>
      <c r="AA1807" s="308"/>
      <c r="AB1807" s="308"/>
    </row>
    <row r="1808" spans="1:28" s="174" customFormat="1">
      <c r="A1808" s="308"/>
      <c r="B1808" s="308"/>
      <c r="C1808" s="308"/>
      <c r="U1808" s="308"/>
      <c r="V1808" s="308"/>
      <c r="W1808" s="308"/>
      <c r="X1808" s="308"/>
      <c r="Y1808" s="308"/>
      <c r="Z1808" s="308"/>
      <c r="AA1808" s="308"/>
      <c r="AB1808" s="308"/>
    </row>
    <row r="1809" spans="1:28" s="174" customFormat="1">
      <c r="A1809" s="308"/>
      <c r="B1809" s="308"/>
      <c r="C1809" s="308"/>
      <c r="U1809" s="308"/>
      <c r="V1809" s="308"/>
      <c r="W1809" s="308"/>
      <c r="X1809" s="308"/>
      <c r="Y1809" s="308"/>
      <c r="Z1809" s="308"/>
      <c r="AA1809" s="308"/>
      <c r="AB1809" s="308"/>
    </row>
    <row r="1810" spans="1:28" s="174" customFormat="1">
      <c r="A1810" s="308"/>
      <c r="B1810" s="308"/>
      <c r="C1810" s="308"/>
      <c r="U1810" s="308"/>
      <c r="V1810" s="308"/>
      <c r="W1810" s="308"/>
      <c r="X1810" s="308"/>
      <c r="Y1810" s="308"/>
      <c r="Z1810" s="308"/>
      <c r="AA1810" s="308"/>
      <c r="AB1810" s="308"/>
    </row>
    <row r="1811" spans="1:28" s="174" customFormat="1">
      <c r="A1811" s="308"/>
      <c r="B1811" s="308"/>
      <c r="C1811" s="308"/>
      <c r="U1811" s="308"/>
      <c r="V1811" s="308"/>
      <c r="W1811" s="308"/>
      <c r="X1811" s="308"/>
      <c r="Y1811" s="308"/>
      <c r="Z1811" s="308"/>
      <c r="AA1811" s="308"/>
      <c r="AB1811" s="308"/>
    </row>
    <row r="1812" spans="1:28" s="174" customFormat="1">
      <c r="A1812" s="308"/>
      <c r="B1812" s="308"/>
      <c r="C1812" s="308"/>
      <c r="U1812" s="308"/>
      <c r="V1812" s="308"/>
      <c r="W1812" s="308"/>
      <c r="X1812" s="308"/>
      <c r="Y1812" s="308"/>
      <c r="Z1812" s="308"/>
      <c r="AA1812" s="308"/>
      <c r="AB1812" s="308"/>
    </row>
    <row r="1813" spans="1:28" s="174" customFormat="1">
      <c r="A1813" s="308"/>
      <c r="B1813" s="308"/>
      <c r="C1813" s="308"/>
      <c r="U1813" s="308"/>
      <c r="V1813" s="308"/>
      <c r="W1813" s="308"/>
      <c r="X1813" s="308"/>
      <c r="Y1813" s="308"/>
      <c r="Z1813" s="308"/>
      <c r="AA1813" s="308"/>
      <c r="AB1813" s="308"/>
    </row>
    <row r="1814" spans="1:28" s="174" customFormat="1">
      <c r="A1814" s="308"/>
      <c r="B1814" s="308"/>
      <c r="C1814" s="308"/>
      <c r="U1814" s="308"/>
      <c r="V1814" s="308"/>
      <c r="W1814" s="308"/>
      <c r="X1814" s="308"/>
      <c r="Y1814" s="308"/>
      <c r="Z1814" s="308"/>
      <c r="AA1814" s="308"/>
      <c r="AB1814" s="308"/>
    </row>
    <row r="1815" spans="1:28" s="174" customFormat="1">
      <c r="A1815" s="308"/>
      <c r="B1815" s="308"/>
      <c r="C1815" s="308"/>
      <c r="U1815" s="308"/>
      <c r="V1815" s="308"/>
      <c r="W1815" s="308"/>
      <c r="X1815" s="308"/>
      <c r="Y1815" s="308"/>
      <c r="Z1815" s="308"/>
      <c r="AA1815" s="308"/>
      <c r="AB1815" s="308"/>
    </row>
    <row r="1816" spans="1:28" s="174" customFormat="1">
      <c r="A1816" s="308"/>
      <c r="B1816" s="308"/>
      <c r="C1816" s="308"/>
      <c r="U1816" s="308"/>
      <c r="V1816" s="308"/>
      <c r="W1816" s="308"/>
      <c r="X1816" s="308"/>
      <c r="Y1816" s="308"/>
      <c r="Z1816" s="308"/>
      <c r="AA1816" s="308"/>
      <c r="AB1816" s="308"/>
    </row>
    <row r="1817" spans="1:28" s="174" customFormat="1">
      <c r="A1817" s="308"/>
      <c r="B1817" s="308"/>
      <c r="C1817" s="308"/>
      <c r="U1817" s="308"/>
      <c r="V1817" s="308"/>
      <c r="W1817" s="308"/>
      <c r="X1817" s="308"/>
      <c r="Y1817" s="308"/>
      <c r="Z1817" s="308"/>
      <c r="AA1817" s="308"/>
      <c r="AB1817" s="308"/>
    </row>
    <row r="1818" spans="1:28" s="174" customFormat="1">
      <c r="A1818" s="308"/>
      <c r="B1818" s="308"/>
      <c r="C1818" s="308"/>
      <c r="U1818" s="308"/>
      <c r="V1818" s="308"/>
      <c r="W1818" s="308"/>
      <c r="X1818" s="308"/>
      <c r="Y1818" s="308"/>
      <c r="Z1818" s="308"/>
      <c r="AA1818" s="308"/>
      <c r="AB1818" s="308"/>
    </row>
    <row r="1819" spans="1:28" s="174" customFormat="1">
      <c r="A1819" s="308"/>
      <c r="B1819" s="308"/>
      <c r="C1819" s="308"/>
      <c r="U1819" s="308"/>
      <c r="V1819" s="308"/>
      <c r="W1819" s="308"/>
      <c r="X1819" s="308"/>
      <c r="Y1819" s="308"/>
      <c r="Z1819" s="308"/>
      <c r="AA1819" s="308"/>
      <c r="AB1819" s="308"/>
    </row>
    <row r="1820" spans="1:28" s="174" customFormat="1">
      <c r="A1820" s="308"/>
      <c r="B1820" s="308"/>
      <c r="C1820" s="308"/>
      <c r="U1820" s="308"/>
      <c r="V1820" s="308"/>
      <c r="W1820" s="308"/>
      <c r="X1820" s="308"/>
      <c r="Y1820" s="308"/>
      <c r="Z1820" s="308"/>
      <c r="AA1820" s="308"/>
      <c r="AB1820" s="308"/>
    </row>
    <row r="1821" spans="1:28" s="174" customFormat="1">
      <c r="A1821" s="308"/>
      <c r="B1821" s="308"/>
      <c r="C1821" s="308"/>
      <c r="U1821" s="308"/>
      <c r="V1821" s="308"/>
      <c r="W1821" s="308"/>
      <c r="X1821" s="308"/>
      <c r="Y1821" s="308"/>
      <c r="Z1821" s="308"/>
      <c r="AA1821" s="308"/>
      <c r="AB1821" s="308"/>
    </row>
    <row r="1822" spans="1:28" s="174" customFormat="1">
      <c r="A1822" s="308"/>
      <c r="B1822" s="308"/>
      <c r="C1822" s="308"/>
      <c r="U1822" s="308"/>
      <c r="V1822" s="308"/>
      <c r="W1822" s="308"/>
      <c r="X1822" s="308"/>
      <c r="Y1822" s="308"/>
      <c r="Z1822" s="308"/>
      <c r="AA1822" s="308"/>
      <c r="AB1822" s="308"/>
    </row>
    <row r="1823" spans="1:28" s="174" customFormat="1">
      <c r="A1823" s="308"/>
      <c r="B1823" s="308"/>
      <c r="C1823" s="308"/>
      <c r="U1823" s="308"/>
      <c r="V1823" s="308"/>
      <c r="W1823" s="308"/>
      <c r="X1823" s="308"/>
      <c r="Y1823" s="308"/>
      <c r="Z1823" s="308"/>
      <c r="AA1823" s="308"/>
      <c r="AB1823" s="308"/>
    </row>
    <row r="1824" spans="1:28" s="174" customFormat="1">
      <c r="A1824" s="308"/>
      <c r="B1824" s="308"/>
      <c r="C1824" s="308"/>
      <c r="U1824" s="308"/>
      <c r="V1824" s="308"/>
      <c r="W1824" s="308"/>
      <c r="X1824" s="308"/>
      <c r="Y1824" s="308"/>
      <c r="Z1824" s="308"/>
      <c r="AA1824" s="308"/>
      <c r="AB1824" s="308"/>
    </row>
    <row r="1825" spans="1:28" s="174" customFormat="1">
      <c r="A1825" s="308"/>
      <c r="B1825" s="308"/>
      <c r="C1825" s="308"/>
      <c r="U1825" s="308"/>
      <c r="V1825" s="308"/>
      <c r="W1825" s="308"/>
      <c r="X1825" s="308"/>
      <c r="Y1825" s="308"/>
      <c r="Z1825" s="308"/>
      <c r="AA1825" s="308"/>
      <c r="AB1825" s="308"/>
    </row>
    <row r="1826" spans="1:28" s="174" customFormat="1">
      <c r="A1826" s="308"/>
      <c r="B1826" s="308"/>
      <c r="C1826" s="308"/>
      <c r="U1826" s="308"/>
      <c r="V1826" s="308"/>
      <c r="W1826" s="308"/>
      <c r="X1826" s="308"/>
      <c r="Y1826" s="308"/>
      <c r="Z1826" s="308"/>
      <c r="AA1826" s="308"/>
      <c r="AB1826" s="308"/>
    </row>
    <row r="1827" spans="1:28" s="174" customFormat="1">
      <c r="A1827" s="308"/>
      <c r="B1827" s="308"/>
      <c r="C1827" s="308"/>
      <c r="U1827" s="308"/>
      <c r="V1827" s="308"/>
      <c r="W1827" s="308"/>
      <c r="X1827" s="308"/>
      <c r="Y1827" s="308"/>
      <c r="Z1827" s="308"/>
      <c r="AA1827" s="308"/>
      <c r="AB1827" s="308"/>
    </row>
    <row r="1828" spans="1:28" s="174" customFormat="1">
      <c r="A1828" s="308"/>
      <c r="B1828" s="308"/>
      <c r="C1828" s="308"/>
      <c r="U1828" s="308"/>
      <c r="V1828" s="308"/>
      <c r="W1828" s="308"/>
      <c r="X1828" s="308"/>
      <c r="Y1828" s="308"/>
      <c r="Z1828" s="308"/>
      <c r="AA1828" s="308"/>
      <c r="AB1828" s="308"/>
    </row>
    <row r="1829" spans="1:28" s="174" customFormat="1">
      <c r="A1829" s="308"/>
      <c r="B1829" s="308"/>
      <c r="C1829" s="308"/>
      <c r="U1829" s="308"/>
      <c r="V1829" s="308"/>
      <c r="W1829" s="308"/>
      <c r="X1829" s="308"/>
      <c r="Y1829" s="308"/>
      <c r="Z1829" s="308"/>
      <c r="AA1829" s="308"/>
      <c r="AB1829" s="308"/>
    </row>
    <row r="1830" spans="1:28" s="174" customFormat="1">
      <c r="A1830" s="308"/>
      <c r="B1830" s="308"/>
      <c r="C1830" s="308"/>
      <c r="U1830" s="308"/>
      <c r="V1830" s="308"/>
      <c r="W1830" s="308"/>
      <c r="X1830" s="308"/>
      <c r="Y1830" s="308"/>
      <c r="Z1830" s="308"/>
      <c r="AA1830" s="308"/>
      <c r="AB1830" s="308"/>
    </row>
    <row r="1831" spans="1:28" s="174" customFormat="1">
      <c r="A1831" s="308"/>
      <c r="B1831" s="308"/>
      <c r="C1831" s="308"/>
      <c r="U1831" s="308"/>
      <c r="V1831" s="308"/>
      <c r="W1831" s="308"/>
      <c r="X1831" s="308"/>
      <c r="Y1831" s="308"/>
      <c r="Z1831" s="308"/>
      <c r="AA1831" s="308"/>
      <c r="AB1831" s="308"/>
    </row>
    <row r="1832" spans="1:28" s="174" customFormat="1">
      <c r="A1832" s="308"/>
      <c r="B1832" s="308"/>
      <c r="C1832" s="308"/>
      <c r="U1832" s="308"/>
      <c r="V1832" s="308"/>
      <c r="W1832" s="308"/>
      <c r="X1832" s="308"/>
      <c r="Y1832" s="308"/>
      <c r="Z1832" s="308"/>
      <c r="AA1832" s="308"/>
      <c r="AB1832" s="308"/>
    </row>
    <row r="1833" spans="1:28" s="174" customFormat="1">
      <c r="A1833" s="308"/>
      <c r="B1833" s="308"/>
      <c r="C1833" s="308"/>
      <c r="U1833" s="308"/>
      <c r="V1833" s="308"/>
      <c r="W1833" s="308"/>
      <c r="X1833" s="308"/>
      <c r="Y1833" s="308"/>
      <c r="Z1833" s="308"/>
      <c r="AA1833" s="308"/>
      <c r="AB1833" s="308"/>
    </row>
    <row r="1834" spans="1:28" s="174" customFormat="1">
      <c r="A1834" s="308"/>
      <c r="B1834" s="308"/>
      <c r="C1834" s="308"/>
      <c r="U1834" s="308"/>
      <c r="V1834" s="308"/>
      <c r="W1834" s="308"/>
      <c r="X1834" s="308"/>
      <c r="Y1834" s="308"/>
      <c r="Z1834" s="308"/>
      <c r="AA1834" s="308"/>
      <c r="AB1834" s="308"/>
    </row>
    <row r="1835" spans="1:28" s="174" customFormat="1">
      <c r="A1835" s="308"/>
      <c r="B1835" s="308"/>
      <c r="C1835" s="308"/>
      <c r="U1835" s="308"/>
      <c r="V1835" s="308"/>
      <c r="W1835" s="308"/>
      <c r="X1835" s="308"/>
      <c r="Y1835" s="308"/>
      <c r="Z1835" s="308"/>
      <c r="AA1835" s="308"/>
      <c r="AB1835" s="308"/>
    </row>
    <row r="1836" spans="1:28" s="174" customFormat="1">
      <c r="A1836" s="308"/>
      <c r="B1836" s="308"/>
      <c r="C1836" s="308"/>
      <c r="U1836" s="308"/>
      <c r="V1836" s="308"/>
      <c r="W1836" s="308"/>
      <c r="X1836" s="308"/>
      <c r="Y1836" s="308"/>
      <c r="Z1836" s="308"/>
      <c r="AA1836" s="308"/>
      <c r="AB1836" s="308"/>
    </row>
    <row r="1837" spans="1:28" s="174" customFormat="1">
      <c r="A1837" s="308"/>
      <c r="B1837" s="308"/>
      <c r="C1837" s="308"/>
      <c r="U1837" s="308"/>
      <c r="V1837" s="308"/>
      <c r="W1837" s="308"/>
      <c r="X1837" s="308"/>
      <c r="Y1837" s="308"/>
      <c r="Z1837" s="308"/>
      <c r="AA1837" s="308"/>
      <c r="AB1837" s="308"/>
    </row>
    <row r="1838" spans="1:28" s="174" customFormat="1">
      <c r="A1838" s="308"/>
      <c r="B1838" s="308"/>
      <c r="C1838" s="308"/>
      <c r="U1838" s="308"/>
      <c r="V1838" s="308"/>
      <c r="W1838" s="308"/>
      <c r="X1838" s="308"/>
      <c r="Y1838" s="308"/>
      <c r="Z1838" s="308"/>
      <c r="AA1838" s="308"/>
      <c r="AB1838" s="308"/>
    </row>
    <row r="1839" spans="1:28" s="174" customFormat="1">
      <c r="A1839" s="308"/>
      <c r="B1839" s="308"/>
      <c r="C1839" s="308"/>
      <c r="U1839" s="308"/>
      <c r="V1839" s="308"/>
      <c r="W1839" s="308"/>
      <c r="X1839" s="308"/>
      <c r="Y1839" s="308"/>
      <c r="Z1839" s="308"/>
      <c r="AA1839" s="308"/>
      <c r="AB1839" s="308"/>
    </row>
    <row r="1840" spans="1:28" s="174" customFormat="1">
      <c r="A1840" s="308"/>
      <c r="B1840" s="308"/>
      <c r="C1840" s="308"/>
      <c r="U1840" s="308"/>
      <c r="V1840" s="308"/>
      <c r="W1840" s="308"/>
      <c r="X1840" s="308"/>
      <c r="Y1840" s="308"/>
      <c r="Z1840" s="308"/>
      <c r="AA1840" s="308"/>
      <c r="AB1840" s="308"/>
    </row>
    <row r="1841" spans="1:28" s="174" customFormat="1">
      <c r="A1841" s="308"/>
      <c r="B1841" s="308"/>
      <c r="C1841" s="308"/>
      <c r="U1841" s="308"/>
      <c r="V1841" s="308"/>
      <c r="W1841" s="308"/>
      <c r="X1841" s="308"/>
      <c r="Y1841" s="308"/>
      <c r="Z1841" s="308"/>
      <c r="AA1841" s="308"/>
      <c r="AB1841" s="308"/>
    </row>
    <row r="1842" spans="1:28" s="174" customFormat="1">
      <c r="A1842" s="308"/>
      <c r="B1842" s="308"/>
      <c r="C1842" s="308"/>
      <c r="U1842" s="308"/>
      <c r="V1842" s="308"/>
      <c r="W1842" s="308"/>
      <c r="X1842" s="308"/>
      <c r="Y1842" s="308"/>
      <c r="Z1842" s="308"/>
      <c r="AA1842" s="308"/>
      <c r="AB1842" s="308"/>
    </row>
    <row r="1843" spans="1:28" s="174" customFormat="1">
      <c r="A1843" s="308"/>
      <c r="B1843" s="308"/>
      <c r="C1843" s="308"/>
      <c r="U1843" s="308"/>
      <c r="V1843" s="308"/>
      <c r="W1843" s="308"/>
      <c r="X1843" s="308"/>
      <c r="Y1843" s="308"/>
      <c r="Z1843" s="308"/>
      <c r="AA1843" s="308"/>
      <c r="AB1843" s="308"/>
    </row>
    <row r="1844" spans="1:28" s="174" customFormat="1">
      <c r="A1844" s="308"/>
      <c r="B1844" s="308"/>
      <c r="C1844" s="308"/>
      <c r="U1844" s="308"/>
      <c r="V1844" s="308"/>
      <c r="W1844" s="308"/>
      <c r="X1844" s="308"/>
      <c r="Y1844" s="308"/>
      <c r="Z1844" s="308"/>
      <c r="AA1844" s="308"/>
      <c r="AB1844" s="308"/>
    </row>
    <row r="1845" spans="1:28" s="174" customFormat="1">
      <c r="A1845" s="308"/>
      <c r="B1845" s="308"/>
      <c r="C1845" s="308"/>
      <c r="U1845" s="308"/>
      <c r="V1845" s="308"/>
      <c r="W1845" s="308"/>
      <c r="X1845" s="308"/>
      <c r="Y1845" s="308"/>
      <c r="Z1845" s="308"/>
      <c r="AA1845" s="308"/>
      <c r="AB1845" s="308"/>
    </row>
    <row r="1846" spans="1:28" s="174" customFormat="1">
      <c r="A1846" s="308"/>
      <c r="B1846" s="308"/>
      <c r="C1846" s="308"/>
      <c r="U1846" s="308"/>
      <c r="V1846" s="308"/>
      <c r="W1846" s="308"/>
      <c r="X1846" s="308"/>
      <c r="Y1846" s="308"/>
      <c r="Z1846" s="308"/>
      <c r="AA1846" s="308"/>
      <c r="AB1846" s="308"/>
    </row>
    <row r="1847" spans="1:28" s="174" customFormat="1">
      <c r="A1847" s="308"/>
      <c r="B1847" s="308"/>
      <c r="C1847" s="308"/>
      <c r="U1847" s="308"/>
      <c r="V1847" s="308"/>
      <c r="W1847" s="308"/>
      <c r="X1847" s="308"/>
      <c r="Y1847" s="308"/>
      <c r="Z1847" s="308"/>
      <c r="AA1847" s="308"/>
      <c r="AB1847" s="308"/>
    </row>
    <row r="1848" spans="1:28" s="174" customFormat="1">
      <c r="A1848" s="308"/>
      <c r="B1848" s="308"/>
      <c r="C1848" s="308"/>
      <c r="U1848" s="308"/>
      <c r="V1848" s="308"/>
      <c r="W1848" s="308"/>
      <c r="X1848" s="308"/>
      <c r="Y1848" s="308"/>
      <c r="Z1848" s="308"/>
      <c r="AA1848" s="308"/>
      <c r="AB1848" s="308"/>
    </row>
    <row r="1849" spans="1:28" s="174" customFormat="1">
      <c r="A1849" s="308"/>
      <c r="B1849" s="308"/>
      <c r="C1849" s="308"/>
      <c r="U1849" s="308"/>
      <c r="V1849" s="308"/>
      <c r="W1849" s="308"/>
      <c r="X1849" s="308"/>
      <c r="Y1849" s="308"/>
      <c r="Z1849" s="308"/>
      <c r="AA1849" s="308"/>
      <c r="AB1849" s="308"/>
    </row>
    <row r="1850" spans="1:28" s="174" customFormat="1">
      <c r="A1850" s="308"/>
      <c r="B1850" s="308"/>
      <c r="C1850" s="308"/>
      <c r="U1850" s="308"/>
      <c r="V1850" s="308"/>
      <c r="W1850" s="308"/>
      <c r="X1850" s="308"/>
      <c r="Y1850" s="308"/>
      <c r="Z1850" s="308"/>
      <c r="AA1850" s="308"/>
      <c r="AB1850" s="308"/>
    </row>
    <row r="1851" spans="1:28" s="174" customFormat="1">
      <c r="A1851" s="308"/>
      <c r="B1851" s="308"/>
      <c r="C1851" s="308"/>
      <c r="U1851" s="308"/>
      <c r="V1851" s="308"/>
      <c r="W1851" s="308"/>
      <c r="X1851" s="308"/>
      <c r="Y1851" s="308"/>
      <c r="Z1851" s="308"/>
      <c r="AA1851" s="308"/>
      <c r="AB1851" s="308"/>
    </row>
    <row r="1852" spans="1:28" s="174" customFormat="1">
      <c r="A1852" s="308"/>
      <c r="B1852" s="308"/>
      <c r="C1852" s="308"/>
      <c r="U1852" s="308"/>
      <c r="V1852" s="308"/>
      <c r="W1852" s="308"/>
      <c r="X1852" s="308"/>
      <c r="Y1852" s="308"/>
      <c r="Z1852" s="308"/>
      <c r="AA1852" s="308"/>
      <c r="AB1852" s="308"/>
    </row>
    <row r="1853" spans="1:28" s="174" customFormat="1">
      <c r="A1853" s="308"/>
      <c r="B1853" s="308"/>
      <c r="C1853" s="308"/>
      <c r="U1853" s="308"/>
      <c r="V1853" s="308"/>
      <c r="W1853" s="308"/>
      <c r="X1853" s="308"/>
      <c r="Y1853" s="308"/>
      <c r="Z1853" s="308"/>
      <c r="AA1853" s="308"/>
      <c r="AB1853" s="308"/>
    </row>
    <row r="1854" spans="1:28" s="174" customFormat="1">
      <c r="A1854" s="308"/>
      <c r="B1854" s="308"/>
      <c r="C1854" s="308"/>
      <c r="U1854" s="308"/>
      <c r="V1854" s="308"/>
      <c r="W1854" s="308"/>
      <c r="X1854" s="308"/>
      <c r="Y1854" s="308"/>
      <c r="Z1854" s="308"/>
      <c r="AA1854" s="308"/>
      <c r="AB1854" s="308"/>
    </row>
    <row r="1855" spans="1:28" s="174" customFormat="1">
      <c r="A1855" s="308"/>
      <c r="B1855" s="308"/>
      <c r="C1855" s="308"/>
      <c r="U1855" s="308"/>
      <c r="V1855" s="308"/>
      <c r="W1855" s="308"/>
      <c r="X1855" s="308"/>
      <c r="Y1855" s="308"/>
      <c r="Z1855" s="308"/>
      <c r="AA1855" s="308"/>
      <c r="AB1855" s="308"/>
    </row>
    <row r="1856" spans="1:28" s="174" customFormat="1">
      <c r="A1856" s="308"/>
      <c r="B1856" s="308"/>
      <c r="C1856" s="308"/>
      <c r="U1856" s="308"/>
      <c r="V1856" s="308"/>
      <c r="W1856" s="308"/>
      <c r="X1856" s="308"/>
      <c r="Y1856" s="308"/>
      <c r="Z1856" s="308"/>
      <c r="AA1856" s="308"/>
      <c r="AB1856" s="308"/>
    </row>
    <row r="1857" spans="1:28" s="174" customFormat="1">
      <c r="A1857" s="308"/>
      <c r="B1857" s="308"/>
      <c r="C1857" s="308"/>
      <c r="U1857" s="308"/>
      <c r="V1857" s="308"/>
      <c r="W1857" s="308"/>
      <c r="X1857" s="308"/>
      <c r="Y1857" s="308"/>
      <c r="Z1857" s="308"/>
      <c r="AA1857" s="308"/>
      <c r="AB1857" s="308"/>
    </row>
    <row r="1858" spans="1:28" s="174" customFormat="1">
      <c r="A1858" s="308"/>
      <c r="B1858" s="308"/>
      <c r="C1858" s="308"/>
      <c r="U1858" s="308"/>
      <c r="V1858" s="308"/>
      <c r="W1858" s="308"/>
      <c r="X1858" s="308"/>
      <c r="Y1858" s="308"/>
      <c r="Z1858" s="308"/>
      <c r="AA1858" s="308"/>
      <c r="AB1858" s="308"/>
    </row>
    <row r="1859" spans="1:28" s="174" customFormat="1">
      <c r="A1859" s="308"/>
      <c r="B1859" s="308"/>
      <c r="C1859" s="308"/>
      <c r="U1859" s="308"/>
      <c r="V1859" s="308"/>
      <c r="W1859" s="308"/>
      <c r="X1859" s="308"/>
      <c r="Y1859" s="308"/>
      <c r="Z1859" s="308"/>
      <c r="AA1859" s="308"/>
      <c r="AB1859" s="308"/>
    </row>
    <row r="1860" spans="1:28" s="174" customFormat="1">
      <c r="A1860" s="308"/>
      <c r="B1860" s="308"/>
      <c r="C1860" s="308"/>
      <c r="U1860" s="308"/>
      <c r="V1860" s="308"/>
      <c r="W1860" s="308"/>
      <c r="X1860" s="308"/>
      <c r="Y1860" s="308"/>
      <c r="Z1860" s="308"/>
      <c r="AA1860" s="308"/>
      <c r="AB1860" s="308"/>
    </row>
    <row r="1861" spans="1:28" s="174" customFormat="1">
      <c r="A1861" s="308"/>
      <c r="B1861" s="308"/>
      <c r="C1861" s="308"/>
      <c r="U1861" s="308"/>
      <c r="V1861" s="308"/>
      <c r="W1861" s="308"/>
      <c r="X1861" s="308"/>
      <c r="Y1861" s="308"/>
      <c r="Z1861" s="308"/>
      <c r="AA1861" s="308"/>
      <c r="AB1861" s="308"/>
    </row>
    <row r="1862" spans="1:28" s="174" customFormat="1">
      <c r="A1862" s="308"/>
      <c r="B1862" s="308"/>
      <c r="C1862" s="308"/>
      <c r="U1862" s="308"/>
      <c r="V1862" s="308"/>
      <c r="W1862" s="308"/>
      <c r="X1862" s="308"/>
      <c r="Y1862" s="308"/>
      <c r="Z1862" s="308"/>
      <c r="AA1862" s="308"/>
      <c r="AB1862" s="308"/>
    </row>
    <row r="1863" spans="1:28" s="174" customFormat="1">
      <c r="A1863" s="308"/>
      <c r="B1863" s="308"/>
      <c r="C1863" s="308"/>
      <c r="U1863" s="308"/>
      <c r="V1863" s="308"/>
      <c r="W1863" s="308"/>
      <c r="X1863" s="308"/>
      <c r="Y1863" s="308"/>
      <c r="Z1863" s="308"/>
      <c r="AA1863" s="308"/>
      <c r="AB1863" s="308"/>
    </row>
    <row r="1864" spans="1:28" s="174" customFormat="1">
      <c r="A1864" s="308"/>
      <c r="B1864" s="308"/>
      <c r="C1864" s="308"/>
      <c r="U1864" s="308"/>
      <c r="V1864" s="308"/>
      <c r="W1864" s="308"/>
      <c r="X1864" s="308"/>
      <c r="Y1864" s="308"/>
      <c r="Z1864" s="308"/>
      <c r="AA1864" s="308"/>
      <c r="AB1864" s="308"/>
    </row>
    <row r="1865" spans="1:28" s="174" customFormat="1">
      <c r="A1865" s="308"/>
      <c r="B1865" s="308"/>
      <c r="C1865" s="308"/>
      <c r="U1865" s="308"/>
      <c r="V1865" s="308"/>
      <c r="W1865" s="308"/>
      <c r="X1865" s="308"/>
      <c r="Y1865" s="308"/>
      <c r="Z1865" s="308"/>
      <c r="AA1865" s="308"/>
      <c r="AB1865" s="308"/>
    </row>
    <row r="1866" spans="1:28" s="174" customFormat="1">
      <c r="A1866" s="308"/>
      <c r="B1866" s="308"/>
      <c r="C1866" s="308"/>
      <c r="U1866" s="308"/>
      <c r="V1866" s="308"/>
      <c r="W1866" s="308"/>
      <c r="X1866" s="308"/>
      <c r="Y1866" s="308"/>
      <c r="Z1866" s="308"/>
      <c r="AA1866" s="308"/>
      <c r="AB1866" s="308"/>
    </row>
    <row r="1867" spans="1:28" s="174" customFormat="1">
      <c r="A1867" s="308"/>
      <c r="B1867" s="308"/>
      <c r="C1867" s="308"/>
      <c r="U1867" s="308"/>
      <c r="V1867" s="308"/>
      <c r="W1867" s="308"/>
      <c r="X1867" s="308"/>
      <c r="Y1867" s="308"/>
      <c r="Z1867" s="308"/>
      <c r="AA1867" s="308"/>
      <c r="AB1867" s="308"/>
    </row>
    <row r="1868" spans="1:28" s="174" customFormat="1">
      <c r="A1868" s="308"/>
      <c r="B1868" s="308"/>
      <c r="C1868" s="308"/>
      <c r="U1868" s="308"/>
      <c r="V1868" s="308"/>
      <c r="W1868" s="308"/>
      <c r="X1868" s="308"/>
      <c r="Y1868" s="308"/>
      <c r="Z1868" s="308"/>
      <c r="AA1868" s="308"/>
      <c r="AB1868" s="308"/>
    </row>
    <row r="1869" spans="1:28" s="174" customFormat="1">
      <c r="A1869" s="308"/>
      <c r="B1869" s="308"/>
      <c r="C1869" s="308"/>
      <c r="U1869" s="308"/>
      <c r="V1869" s="308"/>
      <c r="W1869" s="308"/>
      <c r="X1869" s="308"/>
      <c r="Y1869" s="308"/>
      <c r="Z1869" s="308"/>
      <c r="AA1869" s="308"/>
      <c r="AB1869" s="308"/>
    </row>
    <row r="1870" spans="1:28" s="174" customFormat="1">
      <c r="A1870" s="308"/>
      <c r="B1870" s="308"/>
      <c r="C1870" s="308"/>
      <c r="U1870" s="308"/>
      <c r="V1870" s="308"/>
      <c r="W1870" s="308"/>
      <c r="X1870" s="308"/>
      <c r="Y1870" s="308"/>
      <c r="Z1870" s="308"/>
      <c r="AA1870" s="308"/>
      <c r="AB1870" s="308"/>
    </row>
    <row r="1871" spans="1:28" s="174" customFormat="1">
      <c r="A1871" s="308"/>
      <c r="B1871" s="308"/>
      <c r="C1871" s="308"/>
      <c r="U1871" s="308"/>
      <c r="V1871" s="308"/>
      <c r="W1871" s="308"/>
      <c r="X1871" s="308"/>
      <c r="Y1871" s="308"/>
      <c r="Z1871" s="308"/>
      <c r="AA1871" s="308"/>
      <c r="AB1871" s="308"/>
    </row>
    <row r="1872" spans="1:28" s="174" customFormat="1">
      <c r="A1872" s="308"/>
      <c r="B1872" s="308"/>
      <c r="C1872" s="308"/>
      <c r="U1872" s="308"/>
      <c r="V1872" s="308"/>
      <c r="W1872" s="308"/>
      <c r="X1872" s="308"/>
      <c r="Y1872" s="308"/>
      <c r="Z1872" s="308"/>
      <c r="AA1872" s="308"/>
      <c r="AB1872" s="308"/>
    </row>
    <row r="1873" spans="1:28" s="174" customFormat="1">
      <c r="A1873" s="308"/>
      <c r="B1873" s="308"/>
      <c r="C1873" s="308"/>
      <c r="U1873" s="308"/>
      <c r="V1873" s="308"/>
      <c r="W1873" s="308"/>
      <c r="X1873" s="308"/>
      <c r="Y1873" s="308"/>
      <c r="Z1873" s="308"/>
      <c r="AA1873" s="308"/>
      <c r="AB1873" s="308"/>
    </row>
    <row r="1874" spans="1:28" s="174" customFormat="1">
      <c r="A1874" s="308"/>
      <c r="B1874" s="308"/>
      <c r="C1874" s="308"/>
      <c r="U1874" s="308"/>
      <c r="V1874" s="308"/>
      <c r="W1874" s="308"/>
      <c r="X1874" s="308"/>
      <c r="Y1874" s="308"/>
      <c r="Z1874" s="308"/>
      <c r="AA1874" s="308"/>
      <c r="AB1874" s="308"/>
    </row>
    <row r="1875" spans="1:28" s="174" customFormat="1">
      <c r="A1875" s="308"/>
      <c r="B1875" s="308"/>
      <c r="C1875" s="308"/>
      <c r="U1875" s="308"/>
      <c r="V1875" s="308"/>
      <c r="W1875" s="308"/>
      <c r="X1875" s="308"/>
      <c r="Y1875" s="308"/>
      <c r="Z1875" s="308"/>
      <c r="AA1875" s="308"/>
      <c r="AB1875" s="308"/>
    </row>
    <row r="1876" spans="1:28" s="174" customFormat="1">
      <c r="A1876" s="308"/>
      <c r="B1876" s="308"/>
      <c r="C1876" s="308"/>
      <c r="U1876" s="308"/>
      <c r="V1876" s="308"/>
      <c r="W1876" s="308"/>
      <c r="X1876" s="308"/>
      <c r="Y1876" s="308"/>
      <c r="Z1876" s="308"/>
      <c r="AA1876" s="308"/>
      <c r="AB1876" s="308"/>
    </row>
    <row r="1877" spans="1:28" s="174" customFormat="1">
      <c r="A1877" s="308"/>
      <c r="B1877" s="308"/>
      <c r="C1877" s="308"/>
      <c r="U1877" s="308"/>
      <c r="V1877" s="308"/>
      <c r="W1877" s="308"/>
      <c r="X1877" s="308"/>
      <c r="Y1877" s="308"/>
      <c r="Z1877" s="308"/>
      <c r="AA1877" s="308"/>
      <c r="AB1877" s="308"/>
    </row>
    <row r="1878" spans="1:28" s="174" customFormat="1">
      <c r="A1878" s="308"/>
      <c r="B1878" s="308"/>
      <c r="C1878" s="308"/>
      <c r="U1878" s="308"/>
      <c r="V1878" s="308"/>
      <c r="W1878" s="308"/>
      <c r="X1878" s="308"/>
      <c r="Y1878" s="308"/>
      <c r="Z1878" s="308"/>
      <c r="AA1878" s="308"/>
      <c r="AB1878" s="308"/>
    </row>
    <row r="1879" spans="1:28" s="174" customFormat="1">
      <c r="A1879" s="308"/>
      <c r="B1879" s="308"/>
      <c r="C1879" s="308"/>
      <c r="U1879" s="308"/>
      <c r="V1879" s="308"/>
      <c r="W1879" s="308"/>
      <c r="X1879" s="308"/>
      <c r="Y1879" s="308"/>
      <c r="Z1879" s="308"/>
      <c r="AA1879" s="308"/>
      <c r="AB1879" s="308"/>
    </row>
    <row r="1880" spans="1:28" s="174" customFormat="1">
      <c r="A1880" s="308"/>
      <c r="B1880" s="308"/>
      <c r="C1880" s="308"/>
      <c r="U1880" s="308"/>
      <c r="V1880" s="308"/>
      <c r="W1880" s="308"/>
      <c r="X1880" s="308"/>
      <c r="Y1880" s="308"/>
      <c r="Z1880" s="308"/>
      <c r="AA1880" s="308"/>
      <c r="AB1880" s="308"/>
    </row>
    <row r="1881" spans="1:28" s="174" customFormat="1">
      <c r="A1881" s="308"/>
      <c r="B1881" s="308"/>
      <c r="C1881" s="308"/>
      <c r="U1881" s="308"/>
      <c r="V1881" s="308"/>
      <c r="W1881" s="308"/>
      <c r="X1881" s="308"/>
      <c r="Y1881" s="308"/>
      <c r="Z1881" s="308"/>
      <c r="AA1881" s="308"/>
      <c r="AB1881" s="308"/>
    </row>
    <row r="1882" spans="1:28" s="174" customFormat="1">
      <c r="A1882" s="308"/>
      <c r="B1882" s="308"/>
      <c r="C1882" s="308"/>
      <c r="U1882" s="308"/>
      <c r="V1882" s="308"/>
      <c r="W1882" s="308"/>
      <c r="X1882" s="308"/>
      <c r="Y1882" s="308"/>
      <c r="Z1882" s="308"/>
      <c r="AA1882" s="308"/>
      <c r="AB1882" s="308"/>
    </row>
    <row r="1883" spans="1:28" s="174" customFormat="1">
      <c r="A1883" s="308"/>
      <c r="B1883" s="308"/>
      <c r="C1883" s="308"/>
      <c r="U1883" s="308"/>
      <c r="V1883" s="308"/>
      <c r="W1883" s="308"/>
      <c r="X1883" s="308"/>
      <c r="Y1883" s="308"/>
      <c r="Z1883" s="308"/>
      <c r="AA1883" s="308"/>
      <c r="AB1883" s="308"/>
    </row>
    <row r="1884" spans="1:28" s="174" customFormat="1">
      <c r="A1884" s="308"/>
      <c r="B1884" s="308"/>
      <c r="C1884" s="308"/>
      <c r="U1884" s="308"/>
      <c r="V1884" s="308"/>
      <c r="W1884" s="308"/>
      <c r="X1884" s="308"/>
      <c r="Y1884" s="308"/>
      <c r="Z1884" s="308"/>
      <c r="AA1884" s="308"/>
      <c r="AB1884" s="308"/>
    </row>
    <row r="1885" spans="1:28" s="174" customFormat="1">
      <c r="A1885" s="308"/>
      <c r="B1885" s="308"/>
      <c r="C1885" s="308"/>
      <c r="U1885" s="308"/>
      <c r="V1885" s="308"/>
      <c r="W1885" s="308"/>
      <c r="X1885" s="308"/>
      <c r="Y1885" s="308"/>
      <c r="Z1885" s="308"/>
      <c r="AA1885" s="308"/>
      <c r="AB1885" s="308"/>
    </row>
    <row r="1886" spans="1:28" s="174" customFormat="1">
      <c r="A1886" s="308"/>
      <c r="B1886" s="308"/>
      <c r="C1886" s="308"/>
      <c r="U1886" s="308"/>
      <c r="V1886" s="308"/>
      <c r="W1886" s="308"/>
      <c r="X1886" s="308"/>
      <c r="Y1886" s="308"/>
      <c r="Z1886" s="308"/>
      <c r="AA1886" s="308"/>
      <c r="AB1886" s="308"/>
    </row>
    <row r="1887" spans="1:28" s="174" customFormat="1">
      <c r="A1887" s="308"/>
      <c r="B1887" s="308"/>
      <c r="C1887" s="308"/>
      <c r="U1887" s="308"/>
      <c r="V1887" s="308"/>
      <c r="W1887" s="308"/>
      <c r="X1887" s="308"/>
      <c r="Y1887" s="308"/>
      <c r="Z1887" s="308"/>
      <c r="AA1887" s="308"/>
      <c r="AB1887" s="308"/>
    </row>
    <row r="1888" spans="1:28" s="174" customFormat="1">
      <c r="A1888" s="308"/>
      <c r="B1888" s="308"/>
      <c r="C1888" s="308"/>
      <c r="U1888" s="308"/>
      <c r="V1888" s="308"/>
      <c r="W1888" s="308"/>
      <c r="X1888" s="308"/>
      <c r="Y1888" s="308"/>
      <c r="Z1888" s="308"/>
      <c r="AA1888" s="308"/>
      <c r="AB1888" s="308"/>
    </row>
    <row r="1889" spans="1:28" s="174" customFormat="1">
      <c r="A1889" s="308"/>
      <c r="B1889" s="308"/>
      <c r="C1889" s="308"/>
      <c r="U1889" s="308"/>
      <c r="V1889" s="308"/>
      <c r="W1889" s="308"/>
      <c r="X1889" s="308"/>
      <c r="Y1889" s="308"/>
      <c r="Z1889" s="308"/>
      <c r="AA1889" s="308"/>
      <c r="AB1889" s="308"/>
    </row>
    <row r="1890" spans="1:28" s="174" customFormat="1">
      <c r="A1890" s="308"/>
      <c r="B1890" s="308"/>
      <c r="C1890" s="308"/>
      <c r="U1890" s="308"/>
      <c r="V1890" s="308"/>
      <c r="W1890" s="308"/>
      <c r="X1890" s="308"/>
      <c r="Y1890" s="308"/>
      <c r="Z1890" s="308"/>
      <c r="AA1890" s="308"/>
      <c r="AB1890" s="308"/>
    </row>
    <row r="1891" spans="1:28" s="174" customFormat="1">
      <c r="A1891" s="308"/>
      <c r="B1891" s="308"/>
      <c r="C1891" s="308"/>
      <c r="U1891" s="308"/>
      <c r="V1891" s="308"/>
      <c r="W1891" s="308"/>
      <c r="X1891" s="308"/>
      <c r="Y1891" s="308"/>
      <c r="Z1891" s="308"/>
      <c r="AA1891" s="308"/>
      <c r="AB1891" s="308"/>
    </row>
    <row r="1892" spans="1:28" s="174" customFormat="1">
      <c r="A1892" s="308"/>
      <c r="B1892" s="308"/>
      <c r="C1892" s="308"/>
      <c r="U1892" s="308"/>
      <c r="V1892" s="308"/>
      <c r="W1892" s="308"/>
      <c r="X1892" s="308"/>
      <c r="Y1892" s="308"/>
      <c r="Z1892" s="308"/>
      <c r="AA1892" s="308"/>
      <c r="AB1892" s="308"/>
    </row>
    <row r="1893" spans="1:28" s="174" customFormat="1">
      <c r="A1893" s="308"/>
      <c r="B1893" s="308"/>
      <c r="C1893" s="308"/>
      <c r="U1893" s="308"/>
      <c r="V1893" s="308"/>
      <c r="W1893" s="308"/>
      <c r="X1893" s="308"/>
      <c r="Y1893" s="308"/>
      <c r="Z1893" s="308"/>
      <c r="AA1893" s="308"/>
      <c r="AB1893" s="308"/>
    </row>
    <row r="1894" spans="1:28" s="174" customFormat="1">
      <c r="A1894" s="308"/>
      <c r="B1894" s="308"/>
      <c r="C1894" s="308"/>
      <c r="U1894" s="308"/>
      <c r="V1894" s="308"/>
      <c r="W1894" s="308"/>
      <c r="X1894" s="308"/>
      <c r="Y1894" s="308"/>
      <c r="Z1894" s="308"/>
      <c r="AA1894" s="308"/>
      <c r="AB1894" s="308"/>
    </row>
    <row r="1895" spans="1:28" s="174" customFormat="1">
      <c r="A1895" s="308"/>
      <c r="B1895" s="308"/>
      <c r="C1895" s="308"/>
      <c r="U1895" s="308"/>
      <c r="V1895" s="308"/>
      <c r="W1895" s="308"/>
      <c r="X1895" s="308"/>
      <c r="Y1895" s="308"/>
      <c r="Z1895" s="308"/>
      <c r="AA1895" s="308"/>
      <c r="AB1895" s="308"/>
    </row>
    <row r="1896" spans="1:28" s="174" customFormat="1">
      <c r="A1896" s="308"/>
      <c r="B1896" s="308"/>
      <c r="C1896" s="308"/>
      <c r="U1896" s="308"/>
      <c r="V1896" s="308"/>
      <c r="W1896" s="308"/>
      <c r="X1896" s="308"/>
      <c r="Y1896" s="308"/>
      <c r="Z1896" s="308"/>
      <c r="AA1896" s="308"/>
      <c r="AB1896" s="308"/>
    </row>
    <row r="1897" spans="1:28" s="174" customFormat="1">
      <c r="A1897" s="308"/>
      <c r="B1897" s="308"/>
      <c r="C1897" s="308"/>
      <c r="U1897" s="308"/>
      <c r="V1897" s="308"/>
      <c r="W1897" s="308"/>
      <c r="X1897" s="308"/>
      <c r="Y1897" s="308"/>
      <c r="Z1897" s="308"/>
      <c r="AA1897" s="308"/>
      <c r="AB1897" s="308"/>
    </row>
    <row r="1898" spans="1:28" s="174" customFormat="1">
      <c r="A1898" s="308"/>
      <c r="B1898" s="308"/>
      <c r="C1898" s="308"/>
      <c r="U1898" s="308"/>
      <c r="V1898" s="308"/>
      <c r="W1898" s="308"/>
      <c r="X1898" s="308"/>
      <c r="Y1898" s="308"/>
      <c r="Z1898" s="308"/>
      <c r="AA1898" s="308"/>
      <c r="AB1898" s="308"/>
    </row>
    <row r="1899" spans="1:28" s="174" customFormat="1">
      <c r="A1899" s="308"/>
      <c r="B1899" s="308"/>
      <c r="C1899" s="308"/>
      <c r="U1899" s="308"/>
      <c r="V1899" s="308"/>
      <c r="W1899" s="308"/>
      <c r="X1899" s="308"/>
      <c r="Y1899" s="308"/>
      <c r="Z1899" s="308"/>
      <c r="AA1899" s="308"/>
      <c r="AB1899" s="308"/>
    </row>
    <row r="1900" spans="1:28" s="174" customFormat="1">
      <c r="A1900" s="308"/>
      <c r="B1900" s="308"/>
      <c r="C1900" s="308"/>
      <c r="U1900" s="308"/>
      <c r="V1900" s="308"/>
      <c r="W1900" s="308"/>
      <c r="X1900" s="308"/>
      <c r="Y1900" s="308"/>
      <c r="Z1900" s="308"/>
      <c r="AA1900" s="308"/>
      <c r="AB1900" s="308"/>
    </row>
    <row r="1901" spans="1:28" s="174" customFormat="1">
      <c r="A1901" s="308"/>
      <c r="B1901" s="308"/>
      <c r="C1901" s="308"/>
      <c r="U1901" s="308"/>
      <c r="V1901" s="308"/>
      <c r="W1901" s="308"/>
      <c r="X1901" s="308"/>
      <c r="Y1901" s="308"/>
      <c r="Z1901" s="308"/>
      <c r="AA1901" s="308"/>
      <c r="AB1901" s="308"/>
    </row>
    <row r="1902" spans="1:28" s="174" customFormat="1">
      <c r="A1902" s="308"/>
      <c r="B1902" s="308"/>
      <c r="C1902" s="308"/>
      <c r="U1902" s="308"/>
      <c r="V1902" s="308"/>
      <c r="W1902" s="308"/>
      <c r="X1902" s="308"/>
      <c r="Y1902" s="308"/>
      <c r="Z1902" s="308"/>
      <c r="AA1902" s="308"/>
      <c r="AB1902" s="308"/>
    </row>
    <row r="1903" spans="1:28" s="174" customFormat="1">
      <c r="A1903" s="308"/>
      <c r="B1903" s="308"/>
      <c r="C1903" s="308"/>
      <c r="U1903" s="308"/>
      <c r="V1903" s="308"/>
      <c r="W1903" s="308"/>
      <c r="X1903" s="308"/>
      <c r="Y1903" s="308"/>
      <c r="Z1903" s="308"/>
      <c r="AA1903" s="308"/>
      <c r="AB1903" s="308"/>
    </row>
    <row r="1904" spans="1:28" s="174" customFormat="1">
      <c r="A1904" s="308"/>
      <c r="B1904" s="308"/>
      <c r="C1904" s="308"/>
      <c r="U1904" s="308"/>
      <c r="V1904" s="308"/>
      <c r="W1904" s="308"/>
      <c r="X1904" s="308"/>
      <c r="Y1904" s="308"/>
      <c r="Z1904" s="308"/>
      <c r="AA1904" s="308"/>
      <c r="AB1904" s="308"/>
    </row>
    <row r="1905" spans="1:28" s="174" customFormat="1">
      <c r="A1905" s="308"/>
      <c r="B1905" s="308"/>
      <c r="C1905" s="308"/>
      <c r="U1905" s="308"/>
      <c r="V1905" s="308"/>
      <c r="W1905" s="308"/>
      <c r="X1905" s="308"/>
      <c r="Y1905" s="308"/>
      <c r="Z1905" s="308"/>
      <c r="AA1905" s="308"/>
      <c r="AB1905" s="308"/>
    </row>
    <row r="1906" spans="1:28" s="174" customFormat="1">
      <c r="A1906" s="308"/>
      <c r="B1906" s="308"/>
      <c r="C1906" s="308"/>
      <c r="U1906" s="308"/>
      <c r="V1906" s="308"/>
      <c r="W1906" s="308"/>
      <c r="X1906" s="308"/>
      <c r="Y1906" s="308"/>
      <c r="Z1906" s="308"/>
      <c r="AA1906" s="308"/>
      <c r="AB1906" s="308"/>
    </row>
    <row r="1907" spans="1:28" s="174" customFormat="1">
      <c r="A1907" s="308"/>
      <c r="B1907" s="308"/>
      <c r="C1907" s="308"/>
      <c r="U1907" s="308"/>
      <c r="V1907" s="308"/>
      <c r="W1907" s="308"/>
      <c r="X1907" s="308"/>
      <c r="Y1907" s="308"/>
      <c r="Z1907" s="308"/>
      <c r="AA1907" s="308"/>
      <c r="AB1907" s="308"/>
    </row>
    <row r="1908" spans="1:28" s="174" customFormat="1">
      <c r="A1908" s="308"/>
      <c r="B1908" s="308"/>
      <c r="C1908" s="308"/>
      <c r="U1908" s="308"/>
      <c r="V1908" s="308"/>
      <c r="W1908" s="308"/>
      <c r="X1908" s="308"/>
      <c r="Y1908" s="308"/>
      <c r="Z1908" s="308"/>
      <c r="AA1908" s="308"/>
      <c r="AB1908" s="308"/>
    </row>
    <row r="1909" spans="1:28" s="174" customFormat="1">
      <c r="A1909" s="308"/>
      <c r="B1909" s="308"/>
      <c r="C1909" s="308"/>
      <c r="U1909" s="308"/>
      <c r="V1909" s="308"/>
      <c r="W1909" s="308"/>
      <c r="X1909" s="308"/>
      <c r="Y1909" s="308"/>
      <c r="Z1909" s="308"/>
      <c r="AA1909" s="308"/>
      <c r="AB1909" s="308"/>
    </row>
    <row r="1910" spans="1:28" s="174" customFormat="1">
      <c r="A1910" s="308"/>
      <c r="B1910" s="308"/>
      <c r="C1910" s="308"/>
      <c r="U1910" s="308"/>
      <c r="V1910" s="308"/>
      <c r="W1910" s="308"/>
      <c r="X1910" s="308"/>
      <c r="Y1910" s="308"/>
      <c r="Z1910" s="308"/>
      <c r="AA1910" s="308"/>
      <c r="AB1910" s="308"/>
    </row>
    <row r="1911" spans="1:28" s="174" customFormat="1">
      <c r="A1911" s="308"/>
      <c r="B1911" s="308"/>
      <c r="C1911" s="308"/>
      <c r="U1911" s="308"/>
      <c r="V1911" s="308"/>
      <c r="W1911" s="308"/>
      <c r="X1911" s="308"/>
      <c r="Y1911" s="308"/>
      <c r="Z1911" s="308"/>
      <c r="AA1911" s="308"/>
      <c r="AB1911" s="308"/>
    </row>
    <row r="1912" spans="1:28" s="174" customFormat="1">
      <c r="A1912" s="308"/>
      <c r="B1912" s="308"/>
      <c r="C1912" s="308"/>
      <c r="U1912" s="308"/>
      <c r="V1912" s="308"/>
      <c r="W1912" s="308"/>
      <c r="X1912" s="308"/>
      <c r="Y1912" s="308"/>
      <c r="Z1912" s="308"/>
      <c r="AA1912" s="308"/>
      <c r="AB1912" s="308"/>
    </row>
    <row r="1913" spans="1:28" s="174" customFormat="1">
      <c r="A1913" s="308"/>
      <c r="B1913" s="308"/>
      <c r="C1913" s="308"/>
      <c r="U1913" s="308"/>
      <c r="V1913" s="308"/>
      <c r="W1913" s="308"/>
      <c r="X1913" s="308"/>
      <c r="Y1913" s="308"/>
      <c r="Z1913" s="308"/>
      <c r="AA1913" s="308"/>
      <c r="AB1913" s="308"/>
    </row>
    <row r="1914" spans="1:28" s="174" customFormat="1">
      <c r="A1914" s="308"/>
      <c r="B1914" s="308"/>
      <c r="C1914" s="308"/>
      <c r="U1914" s="308"/>
      <c r="V1914" s="308"/>
      <c r="W1914" s="308"/>
      <c r="X1914" s="308"/>
      <c r="Y1914" s="308"/>
      <c r="Z1914" s="308"/>
      <c r="AA1914" s="308"/>
      <c r="AB1914" s="308"/>
    </row>
    <row r="1915" spans="1:28" s="174" customFormat="1">
      <c r="A1915" s="308"/>
      <c r="B1915" s="308"/>
      <c r="C1915" s="308"/>
      <c r="U1915" s="308"/>
      <c r="V1915" s="308"/>
      <c r="W1915" s="308"/>
      <c r="X1915" s="308"/>
      <c r="Y1915" s="308"/>
      <c r="Z1915" s="308"/>
      <c r="AA1915" s="308"/>
      <c r="AB1915" s="308"/>
    </row>
    <row r="1916" spans="1:28" s="174" customFormat="1">
      <c r="A1916" s="308"/>
      <c r="B1916" s="308"/>
      <c r="C1916" s="308"/>
      <c r="U1916" s="308"/>
      <c r="V1916" s="308"/>
      <c r="W1916" s="308"/>
      <c r="X1916" s="308"/>
      <c r="Y1916" s="308"/>
      <c r="Z1916" s="308"/>
      <c r="AA1916" s="308"/>
      <c r="AB1916" s="308"/>
    </row>
    <row r="1917" spans="1:28" s="174" customFormat="1">
      <c r="A1917" s="308"/>
      <c r="B1917" s="308"/>
      <c r="C1917" s="308"/>
      <c r="U1917" s="308"/>
      <c r="V1917" s="308"/>
      <c r="W1917" s="308"/>
      <c r="X1917" s="308"/>
      <c r="Y1917" s="308"/>
      <c r="Z1917" s="308"/>
      <c r="AA1917" s="308"/>
      <c r="AB1917" s="308"/>
    </row>
    <row r="1918" spans="1:28" s="174" customFormat="1">
      <c r="A1918" s="308"/>
      <c r="B1918" s="308"/>
      <c r="C1918" s="308"/>
      <c r="U1918" s="308"/>
      <c r="V1918" s="308"/>
      <c r="W1918" s="308"/>
      <c r="X1918" s="308"/>
      <c r="Y1918" s="308"/>
      <c r="Z1918" s="308"/>
      <c r="AA1918" s="308"/>
      <c r="AB1918" s="308"/>
    </row>
    <row r="1919" spans="1:28" s="174" customFormat="1">
      <c r="A1919" s="308"/>
      <c r="B1919" s="308"/>
      <c r="C1919" s="308"/>
      <c r="U1919" s="308"/>
      <c r="V1919" s="308"/>
      <c r="W1919" s="308"/>
      <c r="X1919" s="308"/>
      <c r="Y1919" s="308"/>
      <c r="Z1919" s="308"/>
      <c r="AA1919" s="308"/>
      <c r="AB1919" s="308"/>
    </row>
    <row r="1920" spans="1:28" s="174" customFormat="1">
      <c r="A1920" s="308"/>
      <c r="B1920" s="308"/>
      <c r="C1920" s="308"/>
      <c r="U1920" s="308"/>
      <c r="V1920" s="308"/>
      <c r="W1920" s="308"/>
      <c r="X1920" s="308"/>
      <c r="Y1920" s="308"/>
      <c r="Z1920" s="308"/>
      <c r="AA1920" s="308"/>
      <c r="AB1920" s="308"/>
    </row>
    <row r="1921" spans="1:28" s="174" customFormat="1">
      <c r="A1921" s="308"/>
      <c r="B1921" s="308"/>
      <c r="C1921" s="308"/>
      <c r="U1921" s="308"/>
      <c r="V1921" s="308"/>
      <c r="W1921" s="308"/>
      <c r="X1921" s="308"/>
      <c r="Y1921" s="308"/>
      <c r="Z1921" s="308"/>
      <c r="AA1921" s="308"/>
      <c r="AB1921" s="308"/>
    </row>
    <row r="1922" spans="1:28" s="174" customFormat="1">
      <c r="A1922" s="308"/>
      <c r="B1922" s="308"/>
      <c r="C1922" s="308"/>
      <c r="U1922" s="308"/>
      <c r="V1922" s="308"/>
      <c r="W1922" s="308"/>
      <c r="X1922" s="308"/>
      <c r="Y1922" s="308"/>
      <c r="Z1922" s="308"/>
      <c r="AA1922" s="308"/>
      <c r="AB1922" s="308"/>
    </row>
    <row r="1923" spans="1:28" s="174" customFormat="1">
      <c r="A1923" s="308"/>
      <c r="B1923" s="308"/>
      <c r="C1923" s="308"/>
      <c r="U1923" s="308"/>
      <c r="V1923" s="308"/>
      <c r="W1923" s="308"/>
      <c r="X1923" s="308"/>
      <c r="Y1923" s="308"/>
      <c r="Z1923" s="308"/>
      <c r="AA1923" s="308"/>
      <c r="AB1923" s="308"/>
    </row>
    <row r="1924" spans="1:28" s="174" customFormat="1">
      <c r="A1924" s="308"/>
      <c r="B1924" s="308"/>
      <c r="C1924" s="308"/>
      <c r="U1924" s="308"/>
      <c r="V1924" s="308"/>
      <c r="W1924" s="308"/>
      <c r="X1924" s="308"/>
      <c r="Y1924" s="308"/>
      <c r="Z1924" s="308"/>
      <c r="AA1924" s="308"/>
      <c r="AB1924" s="308"/>
    </row>
    <row r="1925" spans="1:28" s="174" customFormat="1">
      <c r="A1925" s="308"/>
      <c r="B1925" s="308"/>
      <c r="C1925" s="308"/>
      <c r="U1925" s="308"/>
      <c r="V1925" s="308"/>
      <c r="W1925" s="308"/>
      <c r="X1925" s="308"/>
      <c r="Y1925" s="308"/>
      <c r="Z1925" s="308"/>
      <c r="AA1925" s="308"/>
      <c r="AB1925" s="308"/>
    </row>
    <row r="1926" spans="1:28" s="174" customFormat="1">
      <c r="A1926" s="308"/>
      <c r="B1926" s="308"/>
      <c r="C1926" s="308"/>
      <c r="U1926" s="308"/>
      <c r="V1926" s="308"/>
      <c r="W1926" s="308"/>
      <c r="X1926" s="308"/>
      <c r="Y1926" s="308"/>
      <c r="Z1926" s="308"/>
      <c r="AA1926" s="308"/>
      <c r="AB1926" s="308"/>
    </row>
    <row r="1927" spans="1:28" s="174" customFormat="1">
      <c r="A1927" s="308"/>
      <c r="B1927" s="308"/>
      <c r="C1927" s="308"/>
      <c r="U1927" s="308"/>
      <c r="V1927" s="308"/>
      <c r="W1927" s="308"/>
      <c r="X1927" s="308"/>
      <c r="Y1927" s="308"/>
      <c r="Z1927" s="308"/>
      <c r="AA1927" s="308"/>
      <c r="AB1927" s="308"/>
    </row>
    <row r="1928" spans="1:28" s="174" customFormat="1">
      <c r="A1928" s="308"/>
      <c r="B1928" s="308"/>
      <c r="C1928" s="308"/>
      <c r="U1928" s="308"/>
      <c r="V1928" s="308"/>
      <c r="W1928" s="308"/>
      <c r="X1928" s="308"/>
      <c r="Y1928" s="308"/>
      <c r="Z1928" s="308"/>
      <c r="AA1928" s="308"/>
      <c r="AB1928" s="308"/>
    </row>
    <row r="1929" spans="1:28" s="174" customFormat="1">
      <c r="A1929" s="308"/>
      <c r="B1929" s="308"/>
      <c r="C1929" s="308"/>
      <c r="U1929" s="308"/>
      <c r="V1929" s="308"/>
      <c r="W1929" s="308"/>
      <c r="X1929" s="308"/>
      <c r="Y1929" s="308"/>
      <c r="Z1929" s="308"/>
      <c r="AA1929" s="308"/>
      <c r="AB1929" s="308"/>
    </row>
    <row r="1930" spans="1:28" s="174" customFormat="1">
      <c r="A1930" s="308"/>
      <c r="B1930" s="308"/>
      <c r="C1930" s="308"/>
      <c r="U1930" s="308"/>
      <c r="V1930" s="308"/>
      <c r="W1930" s="308"/>
      <c r="X1930" s="308"/>
      <c r="Y1930" s="308"/>
      <c r="Z1930" s="308"/>
      <c r="AA1930" s="308"/>
      <c r="AB1930" s="308"/>
    </row>
    <row r="1931" spans="1:28" s="174" customFormat="1">
      <c r="A1931" s="308"/>
      <c r="B1931" s="308"/>
      <c r="C1931" s="308"/>
      <c r="U1931" s="308"/>
      <c r="V1931" s="308"/>
      <c r="W1931" s="308"/>
      <c r="X1931" s="308"/>
      <c r="Y1931" s="308"/>
      <c r="Z1931" s="308"/>
      <c r="AA1931" s="308"/>
      <c r="AB1931" s="308"/>
    </row>
    <row r="1932" spans="1:28" s="174" customFormat="1">
      <c r="A1932" s="308"/>
      <c r="B1932" s="308"/>
      <c r="C1932" s="308"/>
      <c r="U1932" s="308"/>
      <c r="V1932" s="308"/>
      <c r="W1932" s="308"/>
      <c r="X1932" s="308"/>
      <c r="Y1932" s="308"/>
      <c r="Z1932" s="308"/>
      <c r="AA1932" s="308"/>
      <c r="AB1932" s="308"/>
    </row>
    <row r="1933" spans="1:28" s="174" customFormat="1">
      <c r="A1933" s="308"/>
      <c r="B1933" s="308"/>
      <c r="C1933" s="308"/>
      <c r="U1933" s="308"/>
      <c r="V1933" s="308"/>
      <c r="W1933" s="308"/>
      <c r="X1933" s="308"/>
      <c r="Y1933" s="308"/>
      <c r="Z1933" s="308"/>
      <c r="AA1933" s="308"/>
      <c r="AB1933" s="308"/>
    </row>
    <row r="1934" spans="1:28" s="174" customFormat="1">
      <c r="A1934" s="308"/>
      <c r="B1934" s="308"/>
      <c r="C1934" s="308"/>
      <c r="U1934" s="308"/>
      <c r="V1934" s="308"/>
      <c r="W1934" s="308"/>
      <c r="X1934" s="308"/>
      <c r="Y1934" s="308"/>
      <c r="Z1934" s="308"/>
      <c r="AA1934" s="308"/>
      <c r="AB1934" s="308"/>
    </row>
    <row r="1935" spans="1:28" s="174" customFormat="1">
      <c r="A1935" s="308"/>
      <c r="B1935" s="308"/>
      <c r="C1935" s="308"/>
      <c r="U1935" s="308"/>
      <c r="V1935" s="308"/>
      <c r="W1935" s="308"/>
      <c r="X1935" s="308"/>
      <c r="Y1935" s="308"/>
      <c r="Z1935" s="308"/>
      <c r="AA1935" s="308"/>
      <c r="AB1935" s="308"/>
    </row>
    <row r="1936" spans="1:28" s="174" customFormat="1">
      <c r="A1936" s="308"/>
      <c r="B1936" s="308"/>
      <c r="C1936" s="308"/>
      <c r="U1936" s="308"/>
      <c r="V1936" s="308"/>
      <c r="W1936" s="308"/>
      <c r="X1936" s="308"/>
      <c r="Y1936" s="308"/>
      <c r="Z1936" s="308"/>
      <c r="AA1936" s="308"/>
      <c r="AB1936" s="308"/>
    </row>
    <row r="1937" spans="1:28" s="174" customFormat="1">
      <c r="A1937" s="308"/>
      <c r="B1937" s="308"/>
      <c r="C1937" s="308"/>
      <c r="U1937" s="308"/>
      <c r="V1937" s="308"/>
      <c r="W1937" s="308"/>
      <c r="X1937" s="308"/>
      <c r="Y1937" s="308"/>
      <c r="Z1937" s="308"/>
      <c r="AA1937" s="308"/>
      <c r="AB1937" s="308"/>
    </row>
    <row r="1938" spans="1:28" s="174" customFormat="1">
      <c r="A1938" s="308"/>
      <c r="B1938" s="308"/>
      <c r="C1938" s="308"/>
      <c r="U1938" s="308"/>
      <c r="V1938" s="308"/>
      <c r="W1938" s="308"/>
      <c r="X1938" s="308"/>
      <c r="Y1938" s="308"/>
      <c r="Z1938" s="308"/>
      <c r="AA1938" s="308"/>
      <c r="AB1938" s="308"/>
    </row>
    <row r="1939" spans="1:28" s="174" customFormat="1">
      <c r="A1939" s="308"/>
      <c r="B1939" s="308"/>
      <c r="C1939" s="308"/>
      <c r="U1939" s="308"/>
      <c r="V1939" s="308"/>
      <c r="W1939" s="308"/>
      <c r="X1939" s="308"/>
      <c r="Y1939" s="308"/>
      <c r="Z1939" s="308"/>
      <c r="AA1939" s="308"/>
      <c r="AB1939" s="308"/>
    </row>
    <row r="1940" spans="1:28" s="174" customFormat="1">
      <c r="A1940" s="308"/>
      <c r="B1940" s="308"/>
      <c r="C1940" s="308"/>
      <c r="U1940" s="308"/>
      <c r="V1940" s="308"/>
      <c r="W1940" s="308"/>
      <c r="X1940" s="308"/>
      <c r="Y1940" s="308"/>
      <c r="Z1940" s="308"/>
      <c r="AA1940" s="308"/>
      <c r="AB1940" s="308"/>
    </row>
    <row r="1941" spans="1:28" s="174" customFormat="1">
      <c r="A1941" s="308"/>
      <c r="B1941" s="308"/>
      <c r="C1941" s="308"/>
      <c r="U1941" s="308"/>
      <c r="V1941" s="308"/>
      <c r="W1941" s="308"/>
      <c r="X1941" s="308"/>
      <c r="Y1941" s="308"/>
      <c r="Z1941" s="308"/>
      <c r="AA1941" s="308"/>
      <c r="AB1941" s="308"/>
    </row>
    <row r="1942" spans="1:28" s="174" customFormat="1">
      <c r="A1942" s="308"/>
      <c r="B1942" s="308"/>
      <c r="C1942" s="308"/>
      <c r="U1942" s="308"/>
      <c r="V1942" s="308"/>
      <c r="W1942" s="308"/>
      <c r="X1942" s="308"/>
      <c r="Y1942" s="308"/>
      <c r="Z1942" s="308"/>
      <c r="AA1942" s="308"/>
      <c r="AB1942" s="308"/>
    </row>
    <row r="1943" spans="1:28" s="174" customFormat="1">
      <c r="A1943" s="308"/>
      <c r="B1943" s="308"/>
      <c r="C1943" s="308"/>
      <c r="U1943" s="308"/>
      <c r="V1943" s="308"/>
      <c r="W1943" s="308"/>
      <c r="X1943" s="308"/>
      <c r="Y1943" s="308"/>
      <c r="Z1943" s="308"/>
      <c r="AA1943" s="308"/>
      <c r="AB1943" s="308"/>
    </row>
    <row r="1944" spans="1:28" s="174" customFormat="1">
      <c r="A1944" s="308"/>
      <c r="B1944" s="308"/>
      <c r="C1944" s="308"/>
      <c r="U1944" s="308"/>
      <c r="V1944" s="308"/>
      <c r="W1944" s="308"/>
      <c r="X1944" s="308"/>
      <c r="Y1944" s="308"/>
      <c r="Z1944" s="308"/>
      <c r="AA1944" s="308"/>
      <c r="AB1944" s="308"/>
    </row>
    <row r="1945" spans="1:28" s="174" customFormat="1">
      <c r="A1945" s="308"/>
      <c r="B1945" s="308"/>
      <c r="C1945" s="308"/>
      <c r="U1945" s="308"/>
      <c r="V1945" s="308"/>
      <c r="W1945" s="308"/>
      <c r="X1945" s="308"/>
      <c r="Y1945" s="308"/>
      <c r="Z1945" s="308"/>
      <c r="AA1945" s="308"/>
      <c r="AB1945" s="308"/>
    </row>
    <row r="1946" spans="1:28" s="174" customFormat="1">
      <c r="A1946" s="308"/>
      <c r="B1946" s="308"/>
      <c r="C1946" s="308"/>
      <c r="U1946" s="308"/>
      <c r="V1946" s="308"/>
      <c r="W1946" s="308"/>
      <c r="X1946" s="308"/>
      <c r="Y1946" s="308"/>
      <c r="Z1946" s="308"/>
      <c r="AA1946" s="308"/>
      <c r="AB1946" s="308"/>
    </row>
    <row r="1947" spans="1:28" s="174" customFormat="1">
      <c r="A1947" s="308"/>
      <c r="B1947" s="308"/>
      <c r="C1947" s="308"/>
      <c r="U1947" s="308"/>
      <c r="V1947" s="308"/>
      <c r="W1947" s="308"/>
      <c r="X1947" s="308"/>
      <c r="Y1947" s="308"/>
      <c r="Z1947" s="308"/>
      <c r="AA1947" s="308"/>
      <c r="AB1947" s="308"/>
    </row>
    <row r="1948" spans="1:28" s="174" customFormat="1">
      <c r="A1948" s="308"/>
      <c r="B1948" s="308"/>
      <c r="C1948" s="308"/>
      <c r="U1948" s="308"/>
      <c r="V1948" s="308"/>
      <c r="W1948" s="308"/>
      <c r="X1948" s="308"/>
      <c r="Y1948" s="308"/>
      <c r="Z1948" s="308"/>
      <c r="AA1948" s="308"/>
      <c r="AB1948" s="308"/>
    </row>
    <row r="1949" spans="1:28" s="174" customFormat="1">
      <c r="A1949" s="308"/>
      <c r="B1949" s="308"/>
      <c r="C1949" s="308"/>
      <c r="U1949" s="308"/>
      <c r="V1949" s="308"/>
      <c r="W1949" s="308"/>
      <c r="X1949" s="308"/>
      <c r="Y1949" s="308"/>
      <c r="Z1949" s="308"/>
      <c r="AA1949" s="308"/>
      <c r="AB1949" s="308"/>
    </row>
    <row r="1950" spans="1:28" s="174" customFormat="1">
      <c r="A1950" s="308"/>
      <c r="B1950" s="308"/>
      <c r="C1950" s="308"/>
      <c r="U1950" s="308"/>
      <c r="V1950" s="308"/>
      <c r="W1950" s="308"/>
      <c r="X1950" s="308"/>
      <c r="Y1950" s="308"/>
      <c r="Z1950" s="308"/>
      <c r="AA1950" s="308"/>
      <c r="AB1950" s="308"/>
    </row>
    <row r="1951" spans="1:28" s="174" customFormat="1">
      <c r="A1951" s="308"/>
      <c r="B1951" s="308"/>
      <c r="C1951" s="308"/>
      <c r="U1951" s="308"/>
      <c r="V1951" s="308"/>
      <c r="W1951" s="308"/>
      <c r="X1951" s="308"/>
      <c r="Y1951" s="308"/>
      <c r="Z1951" s="308"/>
      <c r="AA1951" s="308"/>
      <c r="AB1951" s="308"/>
    </row>
    <row r="1952" spans="1:28" s="174" customFormat="1">
      <c r="A1952" s="308"/>
      <c r="B1952" s="308"/>
      <c r="C1952" s="308"/>
      <c r="U1952" s="308"/>
      <c r="V1952" s="308"/>
      <c r="W1952" s="308"/>
      <c r="X1952" s="308"/>
      <c r="Y1952" s="308"/>
      <c r="Z1952" s="308"/>
      <c r="AA1952" s="308"/>
      <c r="AB1952" s="308"/>
    </row>
    <row r="1953" spans="1:28" s="174" customFormat="1">
      <c r="A1953" s="308"/>
      <c r="B1953" s="308"/>
      <c r="C1953" s="308"/>
      <c r="U1953" s="308"/>
      <c r="V1953" s="308"/>
      <c r="W1953" s="308"/>
      <c r="X1953" s="308"/>
      <c r="Y1953" s="308"/>
      <c r="Z1953" s="308"/>
      <c r="AA1953" s="308"/>
      <c r="AB1953" s="308"/>
    </row>
    <row r="1954" spans="1:28" s="174" customFormat="1">
      <c r="A1954" s="308"/>
      <c r="B1954" s="308"/>
      <c r="C1954" s="308"/>
      <c r="U1954" s="308"/>
      <c r="V1954" s="308"/>
      <c r="W1954" s="308"/>
      <c r="X1954" s="308"/>
      <c r="Y1954" s="308"/>
      <c r="Z1954" s="308"/>
      <c r="AA1954" s="308"/>
      <c r="AB1954" s="308"/>
    </row>
    <row r="1955" spans="1:28" s="174" customFormat="1">
      <c r="A1955" s="308"/>
      <c r="B1955" s="308"/>
      <c r="C1955" s="308"/>
      <c r="U1955" s="308"/>
      <c r="V1955" s="308"/>
      <c r="W1955" s="308"/>
      <c r="X1955" s="308"/>
      <c r="Y1955" s="308"/>
      <c r="Z1955" s="308"/>
      <c r="AA1955" s="308"/>
      <c r="AB1955" s="308"/>
    </row>
    <row r="1956" spans="1:28" s="174" customFormat="1">
      <c r="A1956" s="308"/>
      <c r="B1956" s="308"/>
      <c r="C1956" s="308"/>
      <c r="U1956" s="308"/>
      <c r="V1956" s="308"/>
      <c r="W1956" s="308"/>
      <c r="X1956" s="308"/>
      <c r="Y1956" s="308"/>
      <c r="Z1956" s="308"/>
      <c r="AA1956" s="308"/>
      <c r="AB1956" s="308"/>
    </row>
    <row r="1957" spans="1:28" s="174" customFormat="1">
      <c r="A1957" s="308"/>
      <c r="B1957" s="308"/>
      <c r="C1957" s="308"/>
      <c r="U1957" s="308"/>
      <c r="V1957" s="308"/>
      <c r="W1957" s="308"/>
      <c r="X1957" s="308"/>
      <c r="Y1957" s="308"/>
      <c r="Z1957" s="308"/>
      <c r="AA1957" s="308"/>
      <c r="AB1957" s="308"/>
    </row>
    <row r="1958" spans="1:28" s="174" customFormat="1">
      <c r="A1958" s="308"/>
      <c r="B1958" s="308"/>
      <c r="C1958" s="308"/>
      <c r="U1958" s="308"/>
      <c r="V1958" s="308"/>
      <c r="W1958" s="308"/>
      <c r="X1958" s="308"/>
      <c r="Y1958" s="308"/>
      <c r="Z1958" s="308"/>
      <c r="AA1958" s="308"/>
      <c r="AB1958" s="308"/>
    </row>
    <row r="1959" spans="1:28" s="174" customFormat="1">
      <c r="A1959" s="308"/>
      <c r="B1959" s="308"/>
      <c r="C1959" s="308"/>
      <c r="U1959" s="308"/>
      <c r="V1959" s="308"/>
      <c r="W1959" s="308"/>
      <c r="X1959" s="308"/>
      <c r="Y1959" s="308"/>
      <c r="Z1959" s="308"/>
      <c r="AA1959" s="308"/>
      <c r="AB1959" s="308"/>
    </row>
    <row r="1960" spans="1:28" s="174" customFormat="1">
      <c r="A1960" s="308"/>
      <c r="B1960" s="308"/>
      <c r="C1960" s="308"/>
      <c r="U1960" s="308"/>
      <c r="V1960" s="308"/>
      <c r="W1960" s="308"/>
      <c r="X1960" s="308"/>
      <c r="Y1960" s="308"/>
      <c r="Z1960" s="308"/>
      <c r="AA1960" s="308"/>
      <c r="AB1960" s="308"/>
    </row>
    <row r="1961" spans="1:28" s="174" customFormat="1">
      <c r="A1961" s="308"/>
      <c r="B1961" s="308"/>
      <c r="C1961" s="308"/>
      <c r="U1961" s="308"/>
      <c r="V1961" s="308"/>
      <c r="W1961" s="308"/>
      <c r="X1961" s="308"/>
      <c r="Y1961" s="308"/>
      <c r="Z1961" s="308"/>
      <c r="AA1961" s="308"/>
      <c r="AB1961" s="308"/>
    </row>
    <row r="1962" spans="1:28" s="174" customFormat="1">
      <c r="A1962" s="308"/>
      <c r="B1962" s="308"/>
      <c r="C1962" s="308"/>
      <c r="U1962" s="308"/>
      <c r="V1962" s="308"/>
      <c r="W1962" s="308"/>
      <c r="X1962" s="308"/>
      <c r="Y1962" s="308"/>
      <c r="Z1962" s="308"/>
      <c r="AA1962" s="308"/>
      <c r="AB1962" s="308"/>
    </row>
    <row r="1963" spans="1:28" s="174" customFormat="1">
      <c r="A1963" s="308"/>
      <c r="B1963" s="308"/>
      <c r="C1963" s="308"/>
      <c r="U1963" s="308"/>
      <c r="V1963" s="308"/>
      <c r="W1963" s="308"/>
      <c r="X1963" s="308"/>
      <c r="Y1963" s="308"/>
      <c r="Z1963" s="308"/>
      <c r="AA1963" s="308"/>
      <c r="AB1963" s="308"/>
    </row>
    <row r="1964" spans="1:28" s="174" customFormat="1">
      <c r="A1964" s="308"/>
      <c r="B1964" s="308"/>
      <c r="C1964" s="308"/>
      <c r="U1964" s="308"/>
      <c r="V1964" s="308"/>
      <c r="W1964" s="308"/>
      <c r="X1964" s="308"/>
      <c r="Y1964" s="308"/>
      <c r="Z1964" s="308"/>
      <c r="AA1964" s="308"/>
      <c r="AB1964" s="308"/>
    </row>
    <row r="1965" spans="1:28" s="174" customFormat="1">
      <c r="A1965" s="308"/>
      <c r="B1965" s="308"/>
      <c r="C1965" s="308"/>
      <c r="U1965" s="308"/>
      <c r="V1965" s="308"/>
      <c r="W1965" s="308"/>
      <c r="X1965" s="308"/>
      <c r="Y1965" s="308"/>
      <c r="Z1965" s="308"/>
      <c r="AA1965" s="308"/>
      <c r="AB1965" s="308"/>
    </row>
    <row r="1966" spans="1:28" s="174" customFormat="1">
      <c r="A1966" s="308"/>
      <c r="B1966" s="308"/>
      <c r="C1966" s="308"/>
      <c r="U1966" s="308"/>
      <c r="V1966" s="308"/>
      <c r="W1966" s="308"/>
      <c r="X1966" s="308"/>
      <c r="Y1966" s="308"/>
      <c r="Z1966" s="308"/>
      <c r="AA1966" s="308"/>
      <c r="AB1966" s="308"/>
    </row>
    <row r="1967" spans="1:28" s="174" customFormat="1">
      <c r="A1967" s="308"/>
      <c r="B1967" s="308"/>
      <c r="C1967" s="308"/>
      <c r="U1967" s="308"/>
      <c r="V1967" s="308"/>
      <c r="W1967" s="308"/>
      <c r="X1967" s="308"/>
      <c r="Y1967" s="308"/>
      <c r="Z1967" s="308"/>
      <c r="AA1967" s="308"/>
      <c r="AB1967" s="308"/>
    </row>
    <row r="1968" spans="1:28" s="174" customFormat="1">
      <c r="A1968" s="308"/>
      <c r="B1968" s="308"/>
      <c r="C1968" s="308"/>
      <c r="U1968" s="308"/>
      <c r="V1968" s="308"/>
      <c r="W1968" s="308"/>
      <c r="X1968" s="308"/>
      <c r="Y1968" s="308"/>
      <c r="Z1968" s="308"/>
      <c r="AA1968" s="308"/>
      <c r="AB1968" s="308"/>
    </row>
    <row r="1969" spans="1:28" s="174" customFormat="1">
      <c r="A1969" s="308"/>
      <c r="B1969" s="308"/>
      <c r="C1969" s="308"/>
      <c r="U1969" s="308"/>
      <c r="V1969" s="308"/>
      <c r="W1969" s="308"/>
      <c r="X1969" s="308"/>
      <c r="Y1969" s="308"/>
      <c r="Z1969" s="308"/>
      <c r="AA1969" s="308"/>
      <c r="AB1969" s="308"/>
    </row>
    <row r="1970" spans="1:28" s="174" customFormat="1">
      <c r="A1970" s="308"/>
      <c r="B1970" s="308"/>
      <c r="C1970" s="308"/>
      <c r="U1970" s="308"/>
      <c r="V1970" s="308"/>
      <c r="W1970" s="308"/>
      <c r="X1970" s="308"/>
      <c r="Y1970" s="308"/>
      <c r="Z1970" s="308"/>
      <c r="AA1970" s="308"/>
      <c r="AB1970" s="308"/>
    </row>
    <row r="1971" spans="1:28" s="174" customFormat="1">
      <c r="A1971" s="308"/>
      <c r="B1971" s="308"/>
      <c r="C1971" s="308"/>
      <c r="U1971" s="308"/>
      <c r="V1971" s="308"/>
      <c r="W1971" s="308"/>
      <c r="X1971" s="308"/>
      <c r="Y1971" s="308"/>
      <c r="Z1971" s="308"/>
      <c r="AA1971" s="308"/>
      <c r="AB1971" s="308"/>
    </row>
    <row r="1972" spans="1:28" s="174" customFormat="1">
      <c r="A1972" s="308"/>
      <c r="B1972" s="308"/>
      <c r="C1972" s="308"/>
      <c r="U1972" s="308"/>
      <c r="V1972" s="308"/>
      <c r="W1972" s="308"/>
      <c r="X1972" s="308"/>
      <c r="Y1972" s="308"/>
      <c r="Z1972" s="308"/>
      <c r="AA1972" s="308"/>
      <c r="AB1972" s="308"/>
    </row>
    <row r="1973" spans="1:28" s="174" customFormat="1">
      <c r="A1973" s="308"/>
      <c r="B1973" s="308"/>
      <c r="C1973" s="308"/>
      <c r="U1973" s="308"/>
      <c r="V1973" s="308"/>
      <c r="W1973" s="308"/>
      <c r="X1973" s="308"/>
      <c r="Y1973" s="308"/>
      <c r="Z1973" s="308"/>
      <c r="AA1973" s="308"/>
      <c r="AB1973" s="308"/>
    </row>
    <row r="1974" spans="1:28" s="174" customFormat="1">
      <c r="A1974" s="308"/>
      <c r="B1974" s="308"/>
      <c r="C1974" s="308"/>
      <c r="U1974" s="308"/>
      <c r="V1974" s="308"/>
      <c r="W1974" s="308"/>
      <c r="X1974" s="308"/>
      <c r="Y1974" s="308"/>
      <c r="Z1974" s="308"/>
      <c r="AA1974" s="308"/>
      <c r="AB1974" s="308"/>
    </row>
    <row r="1975" spans="1:28" s="174" customFormat="1">
      <c r="A1975" s="308"/>
      <c r="B1975" s="308"/>
      <c r="C1975" s="308"/>
      <c r="U1975" s="308"/>
      <c r="V1975" s="308"/>
      <c r="W1975" s="308"/>
      <c r="X1975" s="308"/>
      <c r="Y1975" s="308"/>
      <c r="Z1975" s="308"/>
      <c r="AA1975" s="308"/>
      <c r="AB1975" s="308"/>
    </row>
    <row r="1976" spans="1:28" s="174" customFormat="1">
      <c r="A1976" s="308"/>
      <c r="B1976" s="308"/>
      <c r="C1976" s="308"/>
      <c r="U1976" s="308"/>
      <c r="V1976" s="308"/>
      <c r="W1976" s="308"/>
      <c r="X1976" s="308"/>
      <c r="Y1976" s="308"/>
      <c r="Z1976" s="308"/>
      <c r="AA1976" s="308"/>
      <c r="AB1976" s="308"/>
    </row>
    <row r="1977" spans="1:28" s="174" customFormat="1">
      <c r="A1977" s="308"/>
      <c r="B1977" s="308"/>
      <c r="C1977" s="308"/>
      <c r="U1977" s="308"/>
      <c r="V1977" s="308"/>
      <c r="W1977" s="308"/>
      <c r="X1977" s="308"/>
      <c r="Y1977" s="308"/>
      <c r="Z1977" s="308"/>
      <c r="AA1977" s="308"/>
      <c r="AB1977" s="308"/>
    </row>
    <row r="1978" spans="1:28" s="174" customFormat="1">
      <c r="A1978" s="308"/>
      <c r="B1978" s="308"/>
      <c r="C1978" s="308"/>
      <c r="U1978" s="308"/>
      <c r="V1978" s="308"/>
      <c r="W1978" s="308"/>
      <c r="X1978" s="308"/>
      <c r="Y1978" s="308"/>
      <c r="Z1978" s="308"/>
      <c r="AA1978" s="308"/>
      <c r="AB1978" s="308"/>
    </row>
    <row r="1979" spans="1:28" s="174" customFormat="1">
      <c r="A1979" s="308"/>
      <c r="B1979" s="308"/>
      <c r="C1979" s="308"/>
      <c r="U1979" s="308"/>
      <c r="V1979" s="308"/>
      <c r="W1979" s="308"/>
      <c r="X1979" s="308"/>
      <c r="Y1979" s="308"/>
      <c r="Z1979" s="308"/>
      <c r="AA1979" s="308"/>
      <c r="AB1979" s="308"/>
    </row>
    <row r="1980" spans="1:28" s="174" customFormat="1">
      <c r="A1980" s="308"/>
      <c r="B1980" s="308"/>
      <c r="C1980" s="308"/>
      <c r="U1980" s="308"/>
      <c r="V1980" s="308"/>
      <c r="W1980" s="308"/>
      <c r="X1980" s="308"/>
      <c r="Y1980" s="308"/>
      <c r="Z1980" s="308"/>
      <c r="AA1980" s="308"/>
      <c r="AB1980" s="308"/>
    </row>
    <row r="1981" spans="1:28" s="174" customFormat="1">
      <c r="A1981" s="308"/>
      <c r="B1981" s="308"/>
      <c r="C1981" s="308"/>
      <c r="U1981" s="308"/>
      <c r="V1981" s="308"/>
      <c r="W1981" s="308"/>
      <c r="X1981" s="308"/>
      <c r="Y1981" s="308"/>
      <c r="Z1981" s="308"/>
      <c r="AA1981" s="308"/>
      <c r="AB1981" s="308"/>
    </row>
    <row r="1982" spans="1:28" s="174" customFormat="1">
      <c r="A1982" s="308"/>
      <c r="B1982" s="308"/>
      <c r="C1982" s="308"/>
      <c r="U1982" s="308"/>
      <c r="V1982" s="308"/>
      <c r="W1982" s="308"/>
      <c r="X1982" s="308"/>
      <c r="Y1982" s="308"/>
      <c r="Z1982" s="308"/>
      <c r="AA1982" s="308"/>
      <c r="AB1982" s="308"/>
    </row>
    <row r="1983" spans="1:28" s="174" customFormat="1">
      <c r="A1983" s="308"/>
      <c r="B1983" s="308"/>
      <c r="C1983" s="308"/>
      <c r="U1983" s="308"/>
      <c r="V1983" s="308"/>
      <c r="W1983" s="308"/>
      <c r="X1983" s="308"/>
      <c r="Y1983" s="308"/>
      <c r="Z1983" s="308"/>
      <c r="AA1983" s="308"/>
      <c r="AB1983" s="308"/>
    </row>
    <row r="1984" spans="1:28" s="174" customFormat="1">
      <c r="A1984" s="308"/>
      <c r="B1984" s="308"/>
      <c r="C1984" s="308"/>
      <c r="U1984" s="308"/>
      <c r="V1984" s="308"/>
      <c r="W1984" s="308"/>
      <c r="X1984" s="308"/>
      <c r="Y1984" s="308"/>
      <c r="Z1984" s="308"/>
      <c r="AA1984" s="308"/>
      <c r="AB1984" s="308"/>
    </row>
    <row r="1985" spans="1:28" s="174" customFormat="1">
      <c r="A1985" s="308"/>
      <c r="B1985" s="308"/>
      <c r="C1985" s="308"/>
      <c r="U1985" s="308"/>
      <c r="V1985" s="308"/>
      <c r="W1985" s="308"/>
      <c r="X1985" s="308"/>
      <c r="Y1985" s="308"/>
      <c r="Z1985" s="308"/>
      <c r="AA1985" s="308"/>
      <c r="AB1985" s="308"/>
    </row>
    <row r="1986" spans="1:28" s="174" customFormat="1">
      <c r="A1986" s="308"/>
      <c r="B1986" s="308"/>
      <c r="C1986" s="308"/>
      <c r="U1986" s="308"/>
      <c r="V1986" s="308"/>
      <c r="W1986" s="308"/>
      <c r="X1986" s="308"/>
      <c r="Y1986" s="308"/>
      <c r="Z1986" s="308"/>
      <c r="AA1986" s="308"/>
      <c r="AB1986" s="308"/>
    </row>
    <row r="1987" spans="1:28" s="174" customFormat="1">
      <c r="A1987" s="308"/>
      <c r="B1987" s="308"/>
      <c r="C1987" s="308"/>
      <c r="U1987" s="308"/>
      <c r="V1987" s="308"/>
      <c r="W1987" s="308"/>
      <c r="X1987" s="308"/>
      <c r="Y1987" s="308"/>
      <c r="Z1987" s="308"/>
      <c r="AA1987" s="308"/>
      <c r="AB1987" s="308"/>
    </row>
    <row r="1988" spans="1:28" s="174" customFormat="1">
      <c r="A1988" s="308"/>
      <c r="B1988" s="308"/>
      <c r="C1988" s="308"/>
      <c r="U1988" s="308"/>
      <c r="V1988" s="308"/>
      <c r="W1988" s="308"/>
      <c r="X1988" s="308"/>
      <c r="Y1988" s="308"/>
      <c r="Z1988" s="308"/>
      <c r="AA1988" s="308"/>
      <c r="AB1988" s="308"/>
    </row>
    <row r="1989" spans="1:28" s="174" customFormat="1">
      <c r="A1989" s="308"/>
      <c r="B1989" s="308"/>
      <c r="C1989" s="308"/>
      <c r="U1989" s="308"/>
      <c r="V1989" s="308"/>
      <c r="W1989" s="308"/>
      <c r="X1989" s="308"/>
      <c r="Y1989" s="308"/>
      <c r="Z1989" s="308"/>
      <c r="AA1989" s="308"/>
      <c r="AB1989" s="308"/>
    </row>
    <row r="1990" spans="1:28" s="174" customFormat="1">
      <c r="A1990" s="308"/>
      <c r="B1990" s="308"/>
      <c r="C1990" s="308"/>
      <c r="U1990" s="308"/>
      <c r="V1990" s="308"/>
      <c r="W1990" s="308"/>
      <c r="X1990" s="308"/>
      <c r="Y1990" s="308"/>
      <c r="Z1990" s="308"/>
      <c r="AA1990" s="308"/>
      <c r="AB1990" s="308"/>
    </row>
    <row r="1991" spans="1:28" s="174" customFormat="1">
      <c r="A1991" s="308"/>
      <c r="B1991" s="308"/>
      <c r="C1991" s="308"/>
      <c r="U1991" s="308"/>
      <c r="V1991" s="308"/>
      <c r="W1991" s="308"/>
      <c r="X1991" s="308"/>
      <c r="Y1991" s="308"/>
      <c r="Z1991" s="308"/>
      <c r="AA1991" s="308"/>
      <c r="AB1991" s="308"/>
    </row>
    <row r="1992" spans="1:28" s="174" customFormat="1">
      <c r="A1992" s="308"/>
      <c r="B1992" s="308"/>
      <c r="C1992" s="308"/>
      <c r="U1992" s="308"/>
      <c r="V1992" s="308"/>
      <c r="W1992" s="308"/>
      <c r="X1992" s="308"/>
      <c r="Y1992" s="308"/>
      <c r="Z1992" s="308"/>
      <c r="AA1992" s="308"/>
      <c r="AB1992" s="308"/>
    </row>
    <row r="1993" spans="1:28" s="174" customFormat="1">
      <c r="A1993" s="308"/>
      <c r="B1993" s="308"/>
      <c r="C1993" s="308"/>
      <c r="U1993" s="308"/>
      <c r="V1993" s="308"/>
      <c r="W1993" s="308"/>
      <c r="X1993" s="308"/>
      <c r="Y1993" s="308"/>
      <c r="Z1993" s="308"/>
      <c r="AA1993" s="308"/>
      <c r="AB1993" s="308"/>
    </row>
    <row r="1994" spans="1:28" s="174" customFormat="1">
      <c r="A1994" s="308"/>
      <c r="B1994" s="308"/>
      <c r="C1994" s="308"/>
      <c r="U1994" s="308"/>
      <c r="V1994" s="308"/>
      <c r="W1994" s="308"/>
      <c r="X1994" s="308"/>
      <c r="Y1994" s="308"/>
      <c r="Z1994" s="308"/>
      <c r="AA1994" s="308"/>
      <c r="AB1994" s="308"/>
    </row>
    <row r="1995" spans="1:28" s="174" customFormat="1">
      <c r="A1995" s="308"/>
      <c r="B1995" s="308"/>
      <c r="C1995" s="308"/>
      <c r="U1995" s="308"/>
      <c r="V1995" s="308"/>
      <c r="W1995" s="308"/>
      <c r="X1995" s="308"/>
      <c r="Y1995" s="308"/>
      <c r="Z1995" s="308"/>
      <c r="AA1995" s="308"/>
      <c r="AB1995" s="308"/>
    </row>
    <row r="1996" spans="1:28" s="174" customFormat="1">
      <c r="A1996" s="308"/>
      <c r="B1996" s="308"/>
      <c r="C1996" s="308"/>
      <c r="U1996" s="308"/>
      <c r="V1996" s="308"/>
      <c r="W1996" s="308"/>
      <c r="X1996" s="308"/>
      <c r="Y1996" s="308"/>
      <c r="Z1996" s="308"/>
      <c r="AA1996" s="308"/>
      <c r="AB1996" s="308"/>
    </row>
    <row r="1997" spans="1:28" s="174" customFormat="1">
      <c r="A1997" s="308"/>
      <c r="B1997" s="308"/>
      <c r="C1997" s="308"/>
      <c r="U1997" s="308"/>
      <c r="V1997" s="308"/>
      <c r="W1997" s="308"/>
      <c r="X1997" s="308"/>
      <c r="Y1997" s="308"/>
      <c r="Z1997" s="308"/>
      <c r="AA1997" s="308"/>
      <c r="AB1997" s="308"/>
    </row>
    <row r="1998" spans="1:28" s="174" customFormat="1">
      <c r="A1998" s="308"/>
      <c r="B1998" s="308"/>
      <c r="C1998" s="308"/>
      <c r="U1998" s="308"/>
      <c r="V1998" s="308"/>
      <c r="W1998" s="308"/>
      <c r="X1998" s="308"/>
      <c r="Y1998" s="308"/>
      <c r="Z1998" s="308"/>
      <c r="AA1998" s="308"/>
      <c r="AB1998" s="308"/>
    </row>
    <row r="1999" spans="1:28" s="174" customFormat="1">
      <c r="A1999" s="308"/>
      <c r="B1999" s="308"/>
      <c r="C1999" s="308"/>
      <c r="U1999" s="308"/>
      <c r="V1999" s="308"/>
      <c r="W1999" s="308"/>
      <c r="X1999" s="308"/>
      <c r="Y1999" s="308"/>
      <c r="Z1999" s="308"/>
      <c r="AA1999" s="308"/>
      <c r="AB1999" s="308"/>
    </row>
    <row r="2000" spans="1:28" s="174" customFormat="1">
      <c r="A2000" s="308"/>
      <c r="B2000" s="308"/>
      <c r="C2000" s="308"/>
      <c r="U2000" s="308"/>
      <c r="V2000" s="308"/>
      <c r="W2000" s="308"/>
      <c r="X2000" s="308"/>
      <c r="Y2000" s="308"/>
      <c r="Z2000" s="308"/>
      <c r="AA2000" s="308"/>
      <c r="AB2000" s="308"/>
    </row>
    <row r="2001" spans="1:28" s="174" customFormat="1">
      <c r="A2001" s="308"/>
      <c r="B2001" s="308"/>
      <c r="C2001" s="308"/>
      <c r="U2001" s="308"/>
      <c r="V2001" s="308"/>
      <c r="W2001" s="308"/>
      <c r="X2001" s="308"/>
      <c r="Y2001" s="308"/>
      <c r="Z2001" s="308"/>
      <c r="AA2001" s="308"/>
      <c r="AB2001" s="308"/>
    </row>
    <row r="2002" spans="1:28" s="174" customFormat="1">
      <c r="A2002" s="308"/>
      <c r="B2002" s="308"/>
      <c r="C2002" s="308"/>
      <c r="U2002" s="308"/>
      <c r="V2002" s="308"/>
      <c r="W2002" s="308"/>
      <c r="X2002" s="308"/>
      <c r="Y2002" s="308"/>
      <c r="Z2002" s="308"/>
      <c r="AA2002" s="308"/>
      <c r="AB2002" s="308"/>
    </row>
    <row r="2003" spans="1:28" s="174" customFormat="1">
      <c r="A2003" s="308"/>
      <c r="B2003" s="308"/>
      <c r="C2003" s="308"/>
      <c r="U2003" s="308"/>
      <c r="V2003" s="308"/>
      <c r="W2003" s="308"/>
      <c r="X2003" s="308"/>
      <c r="Y2003" s="308"/>
      <c r="Z2003" s="308"/>
      <c r="AA2003" s="308"/>
      <c r="AB2003" s="308"/>
    </row>
    <row r="2004" spans="1:28" s="174" customFormat="1">
      <c r="A2004" s="308"/>
      <c r="B2004" s="308"/>
      <c r="C2004" s="308"/>
      <c r="U2004" s="308"/>
      <c r="V2004" s="308"/>
      <c r="W2004" s="308"/>
      <c r="X2004" s="308"/>
      <c r="Y2004" s="308"/>
      <c r="Z2004" s="308"/>
      <c r="AA2004" s="308"/>
      <c r="AB2004" s="308"/>
    </row>
    <row r="2005" spans="1:28" s="174" customFormat="1">
      <c r="A2005" s="308"/>
      <c r="B2005" s="308"/>
      <c r="C2005" s="308"/>
      <c r="U2005" s="308"/>
      <c r="V2005" s="308"/>
      <c r="W2005" s="308"/>
      <c r="X2005" s="308"/>
      <c r="Y2005" s="308"/>
      <c r="Z2005" s="308"/>
      <c r="AA2005" s="308"/>
      <c r="AB2005" s="308"/>
    </row>
    <row r="2006" spans="1:28" s="174" customFormat="1">
      <c r="A2006" s="308"/>
      <c r="B2006" s="308"/>
      <c r="C2006" s="308"/>
      <c r="U2006" s="308"/>
      <c r="V2006" s="308"/>
      <c r="W2006" s="308"/>
      <c r="X2006" s="308"/>
      <c r="Y2006" s="308"/>
      <c r="Z2006" s="308"/>
      <c r="AA2006" s="308"/>
      <c r="AB2006" s="308"/>
    </row>
    <row r="2007" spans="1:28" s="174" customFormat="1">
      <c r="A2007" s="308"/>
      <c r="B2007" s="308"/>
      <c r="C2007" s="308"/>
      <c r="U2007" s="308"/>
      <c r="V2007" s="308"/>
      <c r="W2007" s="308"/>
      <c r="X2007" s="308"/>
      <c r="Y2007" s="308"/>
      <c r="Z2007" s="308"/>
      <c r="AA2007" s="308"/>
      <c r="AB2007" s="308"/>
    </row>
    <row r="2008" spans="1:28" s="174" customFormat="1">
      <c r="A2008" s="308"/>
      <c r="B2008" s="308"/>
      <c r="C2008" s="308"/>
      <c r="U2008" s="308"/>
      <c r="V2008" s="308"/>
      <c r="W2008" s="308"/>
      <c r="X2008" s="308"/>
      <c r="Y2008" s="308"/>
      <c r="Z2008" s="308"/>
      <c r="AA2008" s="308"/>
      <c r="AB2008" s="308"/>
    </row>
    <row r="2009" spans="1:28" s="174" customFormat="1">
      <c r="A2009" s="308"/>
      <c r="B2009" s="308"/>
      <c r="C2009" s="308"/>
      <c r="U2009" s="308"/>
      <c r="V2009" s="308"/>
      <c r="W2009" s="308"/>
      <c r="X2009" s="308"/>
      <c r="Y2009" s="308"/>
      <c r="Z2009" s="308"/>
      <c r="AA2009" s="308"/>
      <c r="AB2009" s="308"/>
    </row>
    <row r="2010" spans="1:28" s="174" customFormat="1">
      <c r="A2010" s="308"/>
      <c r="B2010" s="308"/>
      <c r="C2010" s="308"/>
      <c r="U2010" s="308"/>
      <c r="V2010" s="308"/>
      <c r="W2010" s="308"/>
      <c r="X2010" s="308"/>
      <c r="Y2010" s="308"/>
      <c r="Z2010" s="308"/>
      <c r="AA2010" s="308"/>
      <c r="AB2010" s="308"/>
    </row>
    <row r="2011" spans="1:28" s="174" customFormat="1">
      <c r="A2011" s="308"/>
      <c r="B2011" s="308"/>
      <c r="C2011" s="308"/>
      <c r="U2011" s="308"/>
      <c r="V2011" s="308"/>
      <c r="W2011" s="308"/>
      <c r="X2011" s="308"/>
      <c r="Y2011" s="308"/>
      <c r="Z2011" s="308"/>
      <c r="AA2011" s="308"/>
      <c r="AB2011" s="308"/>
    </row>
    <row r="2012" spans="1:28" s="174" customFormat="1">
      <c r="A2012" s="308"/>
      <c r="B2012" s="308"/>
      <c r="C2012" s="308"/>
      <c r="U2012" s="308"/>
      <c r="V2012" s="308"/>
      <c r="W2012" s="308"/>
      <c r="X2012" s="308"/>
      <c r="Y2012" s="308"/>
      <c r="Z2012" s="308"/>
      <c r="AA2012" s="308"/>
      <c r="AB2012" s="308"/>
    </row>
    <row r="2013" spans="1:28" s="174" customFormat="1">
      <c r="A2013" s="308"/>
      <c r="B2013" s="308"/>
      <c r="C2013" s="308"/>
      <c r="U2013" s="308"/>
      <c r="V2013" s="308"/>
      <c r="W2013" s="308"/>
      <c r="X2013" s="308"/>
      <c r="Y2013" s="308"/>
      <c r="Z2013" s="308"/>
      <c r="AA2013" s="308"/>
      <c r="AB2013" s="308"/>
    </row>
    <row r="2014" spans="1:28" s="174" customFormat="1">
      <c r="A2014" s="308"/>
      <c r="B2014" s="308"/>
      <c r="C2014" s="308"/>
      <c r="U2014" s="308"/>
      <c r="V2014" s="308"/>
      <c r="W2014" s="308"/>
      <c r="X2014" s="308"/>
      <c r="Y2014" s="308"/>
      <c r="Z2014" s="308"/>
      <c r="AA2014" s="308"/>
      <c r="AB2014" s="308"/>
    </row>
    <row r="2015" spans="1:28" s="174" customFormat="1">
      <c r="A2015" s="308"/>
      <c r="B2015" s="308"/>
      <c r="C2015" s="308"/>
      <c r="U2015" s="308"/>
      <c r="V2015" s="308"/>
      <c r="W2015" s="308"/>
      <c r="X2015" s="308"/>
      <c r="Y2015" s="308"/>
      <c r="Z2015" s="308"/>
      <c r="AA2015" s="308"/>
      <c r="AB2015" s="308"/>
    </row>
    <row r="2016" spans="1:28" s="174" customFormat="1">
      <c r="A2016" s="308"/>
      <c r="B2016" s="308"/>
      <c r="C2016" s="308"/>
      <c r="U2016" s="308"/>
      <c r="V2016" s="308"/>
      <c r="W2016" s="308"/>
      <c r="X2016" s="308"/>
      <c r="Y2016" s="308"/>
      <c r="Z2016" s="308"/>
      <c r="AA2016" s="308"/>
      <c r="AB2016" s="308"/>
    </row>
    <row r="2017" spans="1:28" s="174" customFormat="1">
      <c r="A2017" s="308"/>
      <c r="B2017" s="308"/>
      <c r="C2017" s="308"/>
      <c r="U2017" s="308"/>
      <c r="V2017" s="308"/>
      <c r="W2017" s="308"/>
      <c r="X2017" s="308"/>
      <c r="Y2017" s="308"/>
      <c r="Z2017" s="308"/>
      <c r="AA2017" s="308"/>
      <c r="AB2017" s="308"/>
    </row>
    <row r="2018" spans="1:28" s="174" customFormat="1">
      <c r="A2018" s="308"/>
      <c r="B2018" s="308"/>
      <c r="C2018" s="308"/>
      <c r="U2018" s="308"/>
      <c r="V2018" s="308"/>
      <c r="W2018" s="308"/>
      <c r="X2018" s="308"/>
      <c r="Y2018" s="308"/>
      <c r="Z2018" s="308"/>
      <c r="AA2018" s="308"/>
      <c r="AB2018" s="308"/>
    </row>
    <row r="2019" spans="1:28" s="174" customFormat="1">
      <c r="A2019" s="308"/>
      <c r="B2019" s="308"/>
      <c r="C2019" s="308"/>
      <c r="U2019" s="308"/>
      <c r="V2019" s="308"/>
      <c r="W2019" s="308"/>
      <c r="X2019" s="308"/>
      <c r="Y2019" s="308"/>
      <c r="Z2019" s="308"/>
      <c r="AA2019" s="308"/>
      <c r="AB2019" s="308"/>
    </row>
    <row r="2020" spans="1:28" s="174" customFormat="1">
      <c r="A2020" s="308"/>
      <c r="B2020" s="308"/>
      <c r="C2020" s="308"/>
      <c r="U2020" s="308"/>
      <c r="V2020" s="308"/>
      <c r="W2020" s="308"/>
      <c r="X2020" s="308"/>
      <c r="Y2020" s="308"/>
      <c r="Z2020" s="308"/>
      <c r="AA2020" s="308"/>
      <c r="AB2020" s="308"/>
    </row>
    <row r="2021" spans="1:28" s="174" customFormat="1">
      <c r="A2021" s="308"/>
      <c r="B2021" s="308"/>
      <c r="C2021" s="308"/>
      <c r="U2021" s="308"/>
      <c r="V2021" s="308"/>
      <c r="W2021" s="308"/>
      <c r="X2021" s="308"/>
      <c r="Y2021" s="308"/>
      <c r="Z2021" s="308"/>
      <c r="AA2021" s="308"/>
      <c r="AB2021" s="308"/>
    </row>
    <row r="2022" spans="1:28" s="174" customFormat="1">
      <c r="A2022" s="308"/>
      <c r="B2022" s="308"/>
      <c r="C2022" s="308"/>
      <c r="U2022" s="308"/>
      <c r="V2022" s="308"/>
      <c r="W2022" s="308"/>
      <c r="X2022" s="308"/>
      <c r="Y2022" s="308"/>
      <c r="Z2022" s="308"/>
      <c r="AA2022" s="308"/>
      <c r="AB2022" s="308"/>
    </row>
    <row r="2023" spans="1:28" s="174" customFormat="1">
      <c r="A2023" s="308"/>
      <c r="B2023" s="308"/>
      <c r="C2023" s="308"/>
      <c r="U2023" s="308"/>
      <c r="V2023" s="308"/>
      <c r="W2023" s="308"/>
      <c r="X2023" s="308"/>
      <c r="Y2023" s="308"/>
      <c r="Z2023" s="308"/>
      <c r="AA2023" s="308"/>
      <c r="AB2023" s="308"/>
    </row>
    <row r="2024" spans="1:28" s="174" customFormat="1">
      <c r="A2024" s="308"/>
      <c r="B2024" s="308"/>
      <c r="C2024" s="308"/>
      <c r="U2024" s="308"/>
      <c r="V2024" s="308"/>
      <c r="W2024" s="308"/>
      <c r="X2024" s="308"/>
      <c r="Y2024" s="308"/>
      <c r="Z2024" s="308"/>
      <c r="AA2024" s="308"/>
      <c r="AB2024" s="308"/>
    </row>
    <row r="2025" spans="1:28" s="174" customFormat="1">
      <c r="A2025" s="308"/>
      <c r="B2025" s="308"/>
      <c r="C2025" s="308"/>
      <c r="U2025" s="308"/>
      <c r="V2025" s="308"/>
      <c r="W2025" s="308"/>
      <c r="X2025" s="308"/>
      <c r="Y2025" s="308"/>
      <c r="Z2025" s="308"/>
      <c r="AA2025" s="308"/>
      <c r="AB2025" s="308"/>
    </row>
    <row r="2026" spans="1:28" s="174" customFormat="1">
      <c r="A2026" s="308"/>
      <c r="B2026" s="308"/>
      <c r="C2026" s="308"/>
      <c r="U2026" s="308"/>
      <c r="V2026" s="308"/>
      <c r="W2026" s="308"/>
      <c r="X2026" s="308"/>
      <c r="Y2026" s="308"/>
      <c r="Z2026" s="308"/>
      <c r="AA2026" s="308"/>
      <c r="AB2026" s="308"/>
    </row>
    <row r="2027" spans="1:28" s="174" customFormat="1">
      <c r="A2027" s="308"/>
      <c r="B2027" s="308"/>
      <c r="C2027" s="308"/>
      <c r="U2027" s="308"/>
      <c r="V2027" s="308"/>
      <c r="W2027" s="308"/>
      <c r="X2027" s="308"/>
      <c r="Y2027" s="308"/>
      <c r="Z2027" s="308"/>
      <c r="AA2027" s="308"/>
      <c r="AB2027" s="308"/>
    </row>
    <row r="2028" spans="1:28" s="174" customFormat="1">
      <c r="A2028" s="308"/>
      <c r="B2028" s="308"/>
      <c r="C2028" s="308"/>
      <c r="U2028" s="308"/>
      <c r="V2028" s="308"/>
      <c r="W2028" s="308"/>
      <c r="X2028" s="308"/>
      <c r="Y2028" s="308"/>
      <c r="Z2028" s="308"/>
      <c r="AA2028" s="308"/>
      <c r="AB2028" s="308"/>
    </row>
    <row r="2029" spans="1:28" s="174" customFormat="1">
      <c r="A2029" s="308"/>
      <c r="B2029" s="308"/>
      <c r="C2029" s="308"/>
      <c r="U2029" s="308"/>
      <c r="V2029" s="308"/>
      <c r="W2029" s="308"/>
      <c r="X2029" s="308"/>
      <c r="Y2029" s="308"/>
      <c r="Z2029" s="308"/>
      <c r="AA2029" s="308"/>
      <c r="AB2029" s="308"/>
    </row>
    <row r="2030" spans="1:28" s="174" customFormat="1">
      <c r="A2030" s="308"/>
      <c r="B2030" s="308"/>
      <c r="C2030" s="308"/>
      <c r="U2030" s="308"/>
      <c r="V2030" s="308"/>
      <c r="W2030" s="308"/>
      <c r="X2030" s="308"/>
      <c r="Y2030" s="308"/>
      <c r="Z2030" s="308"/>
      <c r="AA2030" s="308"/>
      <c r="AB2030" s="308"/>
    </row>
    <row r="2031" spans="1:28" s="174" customFormat="1">
      <c r="A2031" s="308"/>
      <c r="B2031" s="308"/>
      <c r="C2031" s="308"/>
      <c r="U2031" s="308"/>
      <c r="V2031" s="308"/>
      <c r="W2031" s="308"/>
      <c r="X2031" s="308"/>
      <c r="Y2031" s="308"/>
      <c r="Z2031" s="308"/>
      <c r="AA2031" s="308"/>
      <c r="AB2031" s="308"/>
    </row>
    <row r="2032" spans="1:28" s="174" customFormat="1">
      <c r="A2032" s="308"/>
      <c r="B2032" s="308"/>
      <c r="C2032" s="308"/>
      <c r="U2032" s="308"/>
      <c r="V2032" s="308"/>
      <c r="W2032" s="308"/>
      <c r="X2032" s="308"/>
      <c r="Y2032" s="308"/>
      <c r="Z2032" s="308"/>
      <c r="AA2032" s="308"/>
      <c r="AB2032" s="308"/>
    </row>
    <row r="2033" spans="1:28" s="174" customFormat="1">
      <c r="A2033" s="308"/>
      <c r="B2033" s="308"/>
      <c r="C2033" s="308"/>
      <c r="U2033" s="308"/>
      <c r="V2033" s="308"/>
      <c r="W2033" s="308"/>
      <c r="X2033" s="308"/>
      <c r="Y2033" s="308"/>
      <c r="Z2033" s="308"/>
      <c r="AA2033" s="308"/>
      <c r="AB2033" s="308"/>
    </row>
    <row r="2034" spans="1:28" s="174" customFormat="1">
      <c r="A2034" s="308"/>
      <c r="B2034" s="308"/>
      <c r="C2034" s="308"/>
      <c r="U2034" s="308"/>
      <c r="V2034" s="308"/>
      <c r="W2034" s="308"/>
      <c r="X2034" s="308"/>
      <c r="Y2034" s="308"/>
      <c r="Z2034" s="308"/>
      <c r="AA2034" s="308"/>
      <c r="AB2034" s="308"/>
    </row>
    <row r="2035" spans="1:28" s="174" customFormat="1">
      <c r="A2035" s="308"/>
      <c r="B2035" s="308"/>
      <c r="C2035" s="308"/>
      <c r="U2035" s="308"/>
      <c r="V2035" s="308"/>
      <c r="W2035" s="308"/>
      <c r="X2035" s="308"/>
      <c r="Y2035" s="308"/>
      <c r="Z2035" s="308"/>
      <c r="AA2035" s="308"/>
      <c r="AB2035" s="308"/>
    </row>
    <row r="2036" spans="1:28" s="174" customFormat="1">
      <c r="A2036" s="308"/>
      <c r="B2036" s="308"/>
      <c r="C2036" s="308"/>
      <c r="U2036" s="308"/>
      <c r="V2036" s="308"/>
      <c r="W2036" s="308"/>
      <c r="X2036" s="308"/>
      <c r="Y2036" s="308"/>
      <c r="Z2036" s="308"/>
      <c r="AA2036" s="308"/>
      <c r="AB2036" s="308"/>
    </row>
    <row r="2037" spans="1:28" s="174" customFormat="1">
      <c r="A2037" s="308"/>
      <c r="B2037" s="308"/>
      <c r="C2037" s="308"/>
      <c r="U2037" s="308"/>
      <c r="V2037" s="308"/>
      <c r="W2037" s="308"/>
      <c r="X2037" s="308"/>
      <c r="Y2037" s="308"/>
      <c r="Z2037" s="308"/>
      <c r="AA2037" s="308"/>
      <c r="AB2037" s="308"/>
    </row>
    <row r="2038" spans="1:28" s="174" customFormat="1">
      <c r="A2038" s="308"/>
      <c r="B2038" s="308"/>
      <c r="C2038" s="308"/>
      <c r="U2038" s="308"/>
      <c r="V2038" s="308"/>
      <c r="W2038" s="308"/>
      <c r="X2038" s="308"/>
      <c r="Y2038" s="308"/>
      <c r="Z2038" s="308"/>
      <c r="AA2038" s="308"/>
      <c r="AB2038" s="308"/>
    </row>
    <row r="2039" spans="1:28" s="174" customFormat="1">
      <c r="A2039" s="308"/>
      <c r="B2039" s="308"/>
      <c r="C2039" s="308"/>
      <c r="U2039" s="308"/>
      <c r="V2039" s="308"/>
      <c r="W2039" s="308"/>
      <c r="X2039" s="308"/>
      <c r="Y2039" s="308"/>
      <c r="Z2039" s="308"/>
      <c r="AA2039" s="308"/>
      <c r="AB2039" s="308"/>
    </row>
    <row r="2040" spans="1:28" s="174" customFormat="1">
      <c r="A2040" s="308"/>
      <c r="B2040" s="308"/>
      <c r="C2040" s="308"/>
      <c r="U2040" s="308"/>
      <c r="V2040" s="308"/>
      <c r="W2040" s="308"/>
      <c r="X2040" s="308"/>
      <c r="Y2040" s="308"/>
      <c r="Z2040" s="308"/>
      <c r="AA2040" s="308"/>
      <c r="AB2040" s="308"/>
    </row>
    <row r="2041" spans="1:28" s="174" customFormat="1">
      <c r="A2041" s="308"/>
      <c r="B2041" s="308"/>
      <c r="C2041" s="308"/>
      <c r="U2041" s="308"/>
      <c r="V2041" s="308"/>
      <c r="W2041" s="308"/>
      <c r="X2041" s="308"/>
      <c r="Y2041" s="308"/>
      <c r="Z2041" s="308"/>
      <c r="AA2041" s="308"/>
      <c r="AB2041" s="308"/>
    </row>
    <row r="2042" spans="1:28" s="174" customFormat="1">
      <c r="A2042" s="308"/>
      <c r="B2042" s="308"/>
      <c r="C2042" s="308"/>
      <c r="U2042" s="308"/>
      <c r="V2042" s="308"/>
      <c r="W2042" s="308"/>
      <c r="X2042" s="308"/>
      <c r="Y2042" s="308"/>
      <c r="Z2042" s="308"/>
      <c r="AA2042" s="308"/>
      <c r="AB2042" s="308"/>
    </row>
    <row r="2043" spans="1:28" s="174" customFormat="1">
      <c r="A2043" s="308"/>
      <c r="B2043" s="308"/>
      <c r="C2043" s="308"/>
      <c r="U2043" s="308"/>
      <c r="V2043" s="308"/>
      <c r="W2043" s="308"/>
      <c r="X2043" s="308"/>
      <c r="Y2043" s="308"/>
      <c r="Z2043" s="308"/>
      <c r="AA2043" s="308"/>
      <c r="AB2043" s="308"/>
    </row>
    <row r="2044" spans="1:28" s="174" customFormat="1">
      <c r="A2044" s="308"/>
      <c r="B2044" s="308"/>
      <c r="C2044" s="308"/>
      <c r="U2044" s="308"/>
      <c r="V2044" s="308"/>
      <c r="W2044" s="308"/>
      <c r="X2044" s="308"/>
      <c r="Y2044" s="308"/>
      <c r="Z2044" s="308"/>
      <c r="AA2044" s="308"/>
      <c r="AB2044" s="308"/>
    </row>
    <row r="2045" spans="1:28" s="174" customFormat="1">
      <c r="A2045" s="308"/>
      <c r="B2045" s="308"/>
      <c r="C2045" s="308"/>
      <c r="U2045" s="308"/>
      <c r="V2045" s="308"/>
      <c r="W2045" s="308"/>
      <c r="X2045" s="308"/>
      <c r="Y2045" s="308"/>
      <c r="Z2045" s="308"/>
      <c r="AA2045" s="308"/>
      <c r="AB2045" s="308"/>
    </row>
    <row r="2046" spans="1:28" s="174" customFormat="1">
      <c r="A2046" s="308"/>
      <c r="B2046" s="308"/>
      <c r="C2046" s="308"/>
      <c r="U2046" s="308"/>
      <c r="V2046" s="308"/>
      <c r="W2046" s="308"/>
      <c r="X2046" s="308"/>
      <c r="Y2046" s="308"/>
      <c r="Z2046" s="308"/>
      <c r="AA2046" s="308"/>
      <c r="AB2046" s="308"/>
    </row>
    <row r="2047" spans="1:28" s="174" customFormat="1">
      <c r="A2047" s="308"/>
      <c r="B2047" s="308"/>
      <c r="C2047" s="308"/>
      <c r="U2047" s="308"/>
      <c r="V2047" s="308"/>
      <c r="W2047" s="308"/>
      <c r="X2047" s="308"/>
      <c r="Y2047" s="308"/>
      <c r="Z2047" s="308"/>
      <c r="AA2047" s="308"/>
      <c r="AB2047" s="308"/>
    </row>
    <row r="2048" spans="1:28" s="174" customFormat="1">
      <c r="A2048" s="308"/>
      <c r="B2048" s="308"/>
      <c r="C2048" s="308"/>
      <c r="U2048" s="308"/>
      <c r="V2048" s="308"/>
      <c r="W2048" s="308"/>
      <c r="X2048" s="308"/>
      <c r="Y2048" s="308"/>
      <c r="Z2048" s="308"/>
      <c r="AA2048" s="308"/>
      <c r="AB2048" s="308"/>
    </row>
    <row r="2049" spans="1:28" s="174" customFormat="1">
      <c r="A2049" s="308"/>
      <c r="B2049" s="308"/>
      <c r="C2049" s="308"/>
      <c r="U2049" s="308"/>
      <c r="V2049" s="308"/>
      <c r="W2049" s="308"/>
      <c r="X2049" s="308"/>
      <c r="Y2049" s="308"/>
      <c r="Z2049" s="308"/>
      <c r="AA2049" s="308"/>
      <c r="AB2049" s="308"/>
    </row>
    <row r="2050" spans="1:28" s="174" customFormat="1">
      <c r="A2050" s="308"/>
      <c r="B2050" s="308"/>
      <c r="C2050" s="308"/>
      <c r="U2050" s="308"/>
      <c r="V2050" s="308"/>
      <c r="W2050" s="308"/>
      <c r="X2050" s="308"/>
      <c r="Y2050" s="308"/>
      <c r="Z2050" s="308"/>
      <c r="AA2050" s="308"/>
      <c r="AB2050" s="308"/>
    </row>
    <row r="2051" spans="1:28" s="174" customFormat="1">
      <c r="A2051" s="308"/>
      <c r="B2051" s="308"/>
      <c r="C2051" s="308"/>
      <c r="U2051" s="308"/>
      <c r="V2051" s="308"/>
      <c r="W2051" s="308"/>
      <c r="X2051" s="308"/>
      <c r="Y2051" s="308"/>
      <c r="Z2051" s="308"/>
      <c r="AA2051" s="308"/>
      <c r="AB2051" s="308"/>
    </row>
    <row r="2052" spans="1:28" s="174" customFormat="1">
      <c r="A2052" s="308"/>
      <c r="B2052" s="308"/>
      <c r="C2052" s="308"/>
      <c r="U2052" s="308"/>
      <c r="V2052" s="308"/>
      <c r="W2052" s="308"/>
      <c r="X2052" s="308"/>
      <c r="Y2052" s="308"/>
      <c r="Z2052" s="308"/>
      <c r="AA2052" s="308"/>
      <c r="AB2052" s="308"/>
    </row>
    <row r="2053" spans="1:28" s="174" customFormat="1">
      <c r="A2053" s="308"/>
      <c r="B2053" s="308"/>
      <c r="C2053" s="308"/>
      <c r="U2053" s="308"/>
      <c r="V2053" s="308"/>
      <c r="W2053" s="308"/>
      <c r="X2053" s="308"/>
      <c r="Y2053" s="308"/>
      <c r="Z2053" s="308"/>
      <c r="AA2053" s="308"/>
      <c r="AB2053" s="308"/>
    </row>
    <row r="2054" spans="1:28" s="174" customFormat="1">
      <c r="A2054" s="308"/>
      <c r="B2054" s="308"/>
      <c r="C2054" s="308"/>
      <c r="U2054" s="308"/>
      <c r="V2054" s="308"/>
      <c r="W2054" s="308"/>
      <c r="X2054" s="308"/>
      <c r="Y2054" s="308"/>
      <c r="Z2054" s="308"/>
      <c r="AA2054" s="308"/>
      <c r="AB2054" s="308"/>
    </row>
    <row r="2055" spans="1:28" s="174" customFormat="1">
      <c r="A2055" s="308"/>
      <c r="B2055" s="308"/>
      <c r="C2055" s="308"/>
      <c r="U2055" s="308"/>
      <c r="V2055" s="308"/>
      <c r="W2055" s="308"/>
      <c r="X2055" s="308"/>
      <c r="Y2055" s="308"/>
      <c r="Z2055" s="308"/>
      <c r="AA2055" s="308"/>
      <c r="AB2055" s="308"/>
    </row>
    <row r="2056" spans="1:28" s="174" customFormat="1">
      <c r="A2056" s="308"/>
      <c r="B2056" s="308"/>
      <c r="C2056" s="308"/>
      <c r="U2056" s="308"/>
      <c r="V2056" s="308"/>
      <c r="W2056" s="308"/>
      <c r="X2056" s="308"/>
      <c r="Y2056" s="308"/>
      <c r="Z2056" s="308"/>
      <c r="AA2056" s="308"/>
      <c r="AB2056" s="308"/>
    </row>
    <row r="2057" spans="1:28" s="174" customFormat="1">
      <c r="A2057" s="308"/>
      <c r="B2057" s="308"/>
      <c r="C2057" s="308"/>
      <c r="U2057" s="308"/>
      <c r="V2057" s="308"/>
      <c r="W2057" s="308"/>
      <c r="X2057" s="308"/>
      <c r="Y2057" s="308"/>
      <c r="Z2057" s="308"/>
      <c r="AA2057" s="308"/>
      <c r="AB2057" s="308"/>
    </row>
    <row r="2058" spans="1:28" s="174" customFormat="1">
      <c r="A2058" s="308"/>
      <c r="B2058" s="308"/>
      <c r="C2058" s="308"/>
      <c r="U2058" s="308"/>
      <c r="V2058" s="308"/>
      <c r="W2058" s="308"/>
      <c r="X2058" s="308"/>
      <c r="Y2058" s="308"/>
      <c r="Z2058" s="308"/>
      <c r="AA2058" s="308"/>
      <c r="AB2058" s="308"/>
    </row>
    <row r="2059" spans="1:28" s="174" customFormat="1">
      <c r="A2059" s="308"/>
      <c r="B2059" s="308"/>
      <c r="C2059" s="308"/>
      <c r="U2059" s="308"/>
      <c r="V2059" s="308"/>
      <c r="W2059" s="308"/>
      <c r="X2059" s="308"/>
      <c r="Y2059" s="308"/>
      <c r="Z2059" s="308"/>
      <c r="AA2059" s="308"/>
      <c r="AB2059" s="308"/>
    </row>
    <row r="2060" spans="1:28" s="174" customFormat="1">
      <c r="A2060" s="308"/>
      <c r="B2060" s="308"/>
      <c r="C2060" s="308"/>
      <c r="U2060" s="308"/>
      <c r="V2060" s="308"/>
      <c r="W2060" s="308"/>
      <c r="X2060" s="308"/>
      <c r="Y2060" s="308"/>
      <c r="Z2060" s="308"/>
      <c r="AA2060" s="308"/>
      <c r="AB2060" s="308"/>
    </row>
    <row r="2061" spans="1:28" s="174" customFormat="1">
      <c r="A2061" s="308"/>
      <c r="B2061" s="308"/>
      <c r="C2061" s="308"/>
      <c r="U2061" s="308"/>
      <c r="V2061" s="308"/>
      <c r="W2061" s="308"/>
      <c r="X2061" s="308"/>
      <c r="Y2061" s="308"/>
      <c r="Z2061" s="308"/>
      <c r="AA2061" s="308"/>
      <c r="AB2061" s="308"/>
    </row>
    <row r="2062" spans="1:28" s="174" customFormat="1">
      <c r="A2062" s="308"/>
      <c r="B2062" s="308"/>
      <c r="C2062" s="308"/>
      <c r="U2062" s="308"/>
      <c r="V2062" s="308"/>
      <c r="W2062" s="308"/>
      <c r="X2062" s="308"/>
      <c r="Y2062" s="308"/>
      <c r="Z2062" s="308"/>
      <c r="AA2062" s="308"/>
      <c r="AB2062" s="308"/>
    </row>
    <row r="2063" spans="1:28" s="174" customFormat="1">
      <c r="A2063" s="308"/>
      <c r="B2063" s="308"/>
      <c r="C2063" s="308"/>
      <c r="U2063" s="308"/>
      <c r="V2063" s="308"/>
      <c r="W2063" s="308"/>
      <c r="X2063" s="308"/>
      <c r="Y2063" s="308"/>
      <c r="Z2063" s="308"/>
      <c r="AA2063" s="308"/>
      <c r="AB2063" s="308"/>
    </row>
    <row r="2064" spans="1:28" s="174" customFormat="1">
      <c r="A2064" s="308"/>
      <c r="B2064" s="308"/>
      <c r="C2064" s="308"/>
      <c r="U2064" s="308"/>
      <c r="V2064" s="308"/>
      <c r="W2064" s="308"/>
      <c r="X2064" s="308"/>
      <c r="Y2064" s="308"/>
      <c r="Z2064" s="308"/>
      <c r="AA2064" s="308"/>
      <c r="AB2064" s="308"/>
    </row>
    <row r="2065" spans="1:28" s="174" customFormat="1">
      <c r="A2065" s="308"/>
      <c r="B2065" s="308"/>
      <c r="C2065" s="308"/>
      <c r="U2065" s="308"/>
      <c r="V2065" s="308"/>
      <c r="W2065" s="308"/>
      <c r="X2065" s="308"/>
      <c r="Y2065" s="308"/>
      <c r="Z2065" s="308"/>
      <c r="AA2065" s="308"/>
      <c r="AB2065" s="308"/>
    </row>
    <row r="2066" spans="1:28" s="174" customFormat="1">
      <c r="A2066" s="308"/>
      <c r="B2066" s="308"/>
      <c r="C2066" s="308"/>
      <c r="U2066" s="308"/>
      <c r="V2066" s="308"/>
      <c r="W2066" s="308"/>
      <c r="X2066" s="308"/>
      <c r="Y2066" s="308"/>
      <c r="Z2066" s="308"/>
      <c r="AA2066" s="308"/>
      <c r="AB2066" s="308"/>
    </row>
    <row r="2067" spans="1:28" s="174" customFormat="1">
      <c r="A2067" s="308"/>
      <c r="B2067" s="308"/>
      <c r="C2067" s="308"/>
      <c r="U2067" s="308"/>
      <c r="V2067" s="308"/>
      <c r="W2067" s="308"/>
      <c r="X2067" s="308"/>
      <c r="Y2067" s="308"/>
      <c r="Z2067" s="308"/>
      <c r="AA2067" s="308"/>
      <c r="AB2067" s="308"/>
    </row>
    <row r="2068" spans="1:28" s="174" customFormat="1">
      <c r="A2068" s="308"/>
      <c r="B2068" s="308"/>
      <c r="C2068" s="308"/>
      <c r="U2068" s="308"/>
      <c r="V2068" s="308"/>
      <c r="W2068" s="308"/>
      <c r="X2068" s="308"/>
      <c r="Y2068" s="308"/>
      <c r="Z2068" s="308"/>
      <c r="AA2068" s="308"/>
      <c r="AB2068" s="308"/>
    </row>
    <row r="2069" spans="1:28" s="174" customFormat="1">
      <c r="A2069" s="308"/>
      <c r="B2069" s="308"/>
      <c r="C2069" s="308"/>
      <c r="U2069" s="308"/>
      <c r="V2069" s="308"/>
      <c r="W2069" s="308"/>
      <c r="X2069" s="308"/>
      <c r="Y2069" s="308"/>
      <c r="Z2069" s="308"/>
      <c r="AA2069" s="308"/>
      <c r="AB2069" s="308"/>
    </row>
    <row r="2070" spans="1:28" s="174" customFormat="1">
      <c r="A2070" s="308"/>
      <c r="B2070" s="308"/>
      <c r="C2070" s="308"/>
      <c r="U2070" s="308"/>
      <c r="V2070" s="308"/>
      <c r="W2070" s="308"/>
      <c r="X2070" s="308"/>
      <c r="Y2070" s="308"/>
      <c r="Z2070" s="308"/>
      <c r="AA2070" s="308"/>
      <c r="AB2070" s="308"/>
    </row>
    <row r="2071" spans="1:28" s="174" customFormat="1">
      <c r="A2071" s="308"/>
      <c r="B2071" s="308"/>
      <c r="C2071" s="308"/>
      <c r="U2071" s="308"/>
      <c r="V2071" s="308"/>
      <c r="W2071" s="308"/>
      <c r="X2071" s="308"/>
      <c r="Y2071" s="308"/>
      <c r="Z2071" s="308"/>
      <c r="AA2071" s="308"/>
      <c r="AB2071" s="308"/>
    </row>
    <row r="2072" spans="1:28" s="174" customFormat="1">
      <c r="A2072" s="308"/>
      <c r="B2072" s="308"/>
      <c r="C2072" s="308"/>
      <c r="U2072" s="308"/>
      <c r="V2072" s="308"/>
      <c r="W2072" s="308"/>
      <c r="X2072" s="308"/>
      <c r="Y2072" s="308"/>
      <c r="Z2072" s="308"/>
      <c r="AA2072" s="308"/>
      <c r="AB2072" s="308"/>
    </row>
    <row r="2073" spans="1:28" s="174" customFormat="1">
      <c r="A2073" s="308"/>
      <c r="B2073" s="308"/>
      <c r="C2073" s="308"/>
      <c r="U2073" s="308"/>
      <c r="V2073" s="308"/>
      <c r="W2073" s="308"/>
      <c r="X2073" s="308"/>
      <c r="Y2073" s="308"/>
      <c r="Z2073" s="308"/>
      <c r="AA2073" s="308"/>
      <c r="AB2073" s="308"/>
    </row>
    <row r="2074" spans="1:28" s="174" customFormat="1">
      <c r="A2074" s="308"/>
      <c r="B2074" s="308"/>
      <c r="C2074" s="308"/>
      <c r="U2074" s="308"/>
      <c r="V2074" s="308"/>
      <c r="W2074" s="308"/>
      <c r="X2074" s="308"/>
      <c r="Y2074" s="308"/>
      <c r="Z2074" s="308"/>
      <c r="AA2074" s="308"/>
      <c r="AB2074" s="308"/>
    </row>
    <row r="2075" spans="1:28" s="174" customFormat="1">
      <c r="A2075" s="308"/>
      <c r="B2075" s="308"/>
      <c r="C2075" s="308"/>
      <c r="U2075" s="308"/>
      <c r="V2075" s="308"/>
      <c r="W2075" s="308"/>
      <c r="X2075" s="308"/>
      <c r="Y2075" s="308"/>
      <c r="Z2075" s="308"/>
      <c r="AA2075" s="308"/>
      <c r="AB2075" s="308"/>
    </row>
    <row r="2076" spans="1:28" s="174" customFormat="1">
      <c r="A2076" s="308"/>
      <c r="B2076" s="308"/>
      <c r="C2076" s="308"/>
      <c r="U2076" s="308"/>
      <c r="V2076" s="308"/>
      <c r="W2076" s="308"/>
      <c r="X2076" s="308"/>
      <c r="Y2076" s="308"/>
      <c r="Z2076" s="308"/>
      <c r="AA2076" s="308"/>
      <c r="AB2076" s="308"/>
    </row>
    <row r="2077" spans="1:28" s="174" customFormat="1">
      <c r="A2077" s="308"/>
      <c r="B2077" s="308"/>
      <c r="C2077" s="308"/>
      <c r="U2077" s="308"/>
      <c r="V2077" s="308"/>
      <c r="W2077" s="308"/>
      <c r="X2077" s="308"/>
      <c r="Y2077" s="308"/>
      <c r="Z2077" s="308"/>
      <c r="AA2077" s="308"/>
      <c r="AB2077" s="308"/>
    </row>
    <row r="2078" spans="1:28" s="174" customFormat="1">
      <c r="A2078" s="308"/>
      <c r="B2078" s="308"/>
      <c r="C2078" s="308"/>
      <c r="U2078" s="308"/>
      <c r="V2078" s="308"/>
      <c r="W2078" s="308"/>
      <c r="X2078" s="308"/>
      <c r="Y2078" s="308"/>
      <c r="Z2078" s="308"/>
      <c r="AA2078" s="308"/>
      <c r="AB2078" s="308"/>
    </row>
    <row r="2079" spans="1:28" s="174" customFormat="1">
      <c r="A2079" s="308"/>
      <c r="B2079" s="308"/>
      <c r="C2079" s="308"/>
      <c r="U2079" s="308"/>
      <c r="V2079" s="308"/>
      <c r="W2079" s="308"/>
      <c r="X2079" s="308"/>
      <c r="Y2079" s="308"/>
      <c r="Z2079" s="308"/>
      <c r="AA2079" s="308"/>
      <c r="AB2079" s="308"/>
    </row>
    <row r="2080" spans="1:28" s="174" customFormat="1">
      <c r="A2080" s="308"/>
      <c r="B2080" s="308"/>
      <c r="C2080" s="308"/>
      <c r="U2080" s="308"/>
      <c r="V2080" s="308"/>
      <c r="W2080" s="308"/>
      <c r="X2080" s="308"/>
      <c r="Y2080" s="308"/>
      <c r="Z2080" s="308"/>
      <c r="AA2080" s="308"/>
      <c r="AB2080" s="308"/>
    </row>
    <row r="2081" spans="1:28" s="174" customFormat="1">
      <c r="A2081" s="308"/>
      <c r="B2081" s="308"/>
      <c r="C2081" s="308"/>
      <c r="U2081" s="308"/>
      <c r="V2081" s="308"/>
      <c r="W2081" s="308"/>
      <c r="X2081" s="308"/>
      <c r="Y2081" s="308"/>
      <c r="Z2081" s="308"/>
      <c r="AA2081" s="308"/>
      <c r="AB2081" s="308"/>
    </row>
    <row r="2082" spans="1:28" s="174" customFormat="1">
      <c r="A2082" s="308"/>
      <c r="B2082" s="308"/>
      <c r="C2082" s="308"/>
      <c r="U2082" s="308"/>
      <c r="V2082" s="308"/>
      <c r="W2082" s="308"/>
      <c r="X2082" s="308"/>
      <c r="Y2082" s="308"/>
      <c r="Z2082" s="308"/>
      <c r="AA2082" s="308"/>
      <c r="AB2082" s="308"/>
    </row>
    <row r="2083" spans="1:28" s="174" customFormat="1">
      <c r="A2083" s="308"/>
      <c r="B2083" s="308"/>
      <c r="C2083" s="308"/>
      <c r="U2083" s="308"/>
      <c r="V2083" s="308"/>
      <c r="W2083" s="308"/>
      <c r="X2083" s="308"/>
      <c r="Y2083" s="308"/>
      <c r="Z2083" s="308"/>
      <c r="AA2083" s="308"/>
      <c r="AB2083" s="308"/>
    </row>
    <row r="2084" spans="1:28" s="174" customFormat="1">
      <c r="A2084" s="308"/>
      <c r="B2084" s="308"/>
      <c r="C2084" s="308"/>
      <c r="U2084" s="308"/>
      <c r="V2084" s="308"/>
      <c r="W2084" s="308"/>
      <c r="X2084" s="308"/>
      <c r="Y2084" s="308"/>
      <c r="Z2084" s="308"/>
      <c r="AA2084" s="308"/>
      <c r="AB2084" s="308"/>
    </row>
    <row r="2085" spans="1:28" s="174" customFormat="1">
      <c r="A2085" s="308"/>
      <c r="B2085" s="308"/>
      <c r="C2085" s="308"/>
      <c r="U2085" s="308"/>
      <c r="V2085" s="308"/>
      <c r="W2085" s="308"/>
      <c r="X2085" s="308"/>
      <c r="Y2085" s="308"/>
      <c r="Z2085" s="308"/>
      <c r="AA2085" s="308"/>
      <c r="AB2085" s="308"/>
    </row>
    <row r="2086" spans="1:28" s="174" customFormat="1">
      <c r="A2086" s="308"/>
      <c r="B2086" s="308"/>
      <c r="C2086" s="308"/>
      <c r="U2086" s="308"/>
      <c r="V2086" s="308"/>
      <c r="W2086" s="308"/>
      <c r="X2086" s="308"/>
      <c r="Y2086" s="308"/>
      <c r="Z2086" s="308"/>
      <c r="AA2086" s="308"/>
      <c r="AB2086" s="308"/>
    </row>
    <row r="2087" spans="1:28" s="174" customFormat="1">
      <c r="A2087" s="308"/>
      <c r="B2087" s="308"/>
      <c r="C2087" s="308"/>
      <c r="U2087" s="308"/>
      <c r="V2087" s="308"/>
      <c r="W2087" s="308"/>
      <c r="X2087" s="308"/>
      <c r="Y2087" s="308"/>
      <c r="Z2087" s="308"/>
      <c r="AA2087" s="308"/>
      <c r="AB2087" s="308"/>
    </row>
    <row r="2088" spans="1:28" s="174" customFormat="1">
      <c r="A2088" s="308"/>
      <c r="B2088" s="308"/>
      <c r="C2088" s="308"/>
      <c r="U2088" s="308"/>
      <c r="V2088" s="308"/>
      <c r="W2088" s="308"/>
      <c r="X2088" s="308"/>
      <c r="Y2088" s="308"/>
      <c r="Z2088" s="308"/>
      <c r="AA2088" s="308"/>
      <c r="AB2088" s="308"/>
    </row>
    <row r="2089" spans="1:28" s="174" customFormat="1">
      <c r="A2089" s="308"/>
      <c r="B2089" s="308"/>
      <c r="C2089" s="308"/>
      <c r="U2089" s="308"/>
      <c r="V2089" s="308"/>
      <c r="W2089" s="308"/>
      <c r="X2089" s="308"/>
      <c r="Y2089" s="308"/>
      <c r="Z2089" s="308"/>
      <c r="AA2089" s="308"/>
      <c r="AB2089" s="308"/>
    </row>
    <row r="2090" spans="1:28" s="174" customFormat="1">
      <c r="A2090" s="308"/>
      <c r="B2090" s="308"/>
      <c r="C2090" s="308"/>
      <c r="U2090" s="308"/>
      <c r="V2090" s="308"/>
      <c r="W2090" s="308"/>
      <c r="X2090" s="308"/>
      <c r="Y2090" s="308"/>
      <c r="Z2090" s="308"/>
      <c r="AA2090" s="308"/>
      <c r="AB2090" s="308"/>
    </row>
    <row r="2091" spans="1:28" s="174" customFormat="1">
      <c r="A2091" s="308"/>
      <c r="B2091" s="308"/>
      <c r="C2091" s="308"/>
      <c r="U2091" s="308"/>
      <c r="V2091" s="308"/>
      <c r="W2091" s="308"/>
      <c r="X2091" s="308"/>
      <c r="Y2091" s="308"/>
      <c r="Z2091" s="308"/>
      <c r="AA2091" s="308"/>
      <c r="AB2091" s="308"/>
    </row>
    <row r="2092" spans="1:28" s="174" customFormat="1">
      <c r="A2092" s="308"/>
      <c r="B2092" s="308"/>
      <c r="C2092" s="308"/>
      <c r="U2092" s="308"/>
      <c r="V2092" s="308"/>
      <c r="W2092" s="308"/>
      <c r="X2092" s="308"/>
      <c r="Y2092" s="308"/>
      <c r="Z2092" s="308"/>
      <c r="AA2092" s="308"/>
      <c r="AB2092" s="308"/>
    </row>
    <row r="2093" spans="1:28" s="174" customFormat="1">
      <c r="A2093" s="308"/>
      <c r="B2093" s="308"/>
      <c r="C2093" s="308"/>
      <c r="U2093" s="308"/>
      <c r="V2093" s="308"/>
      <c r="W2093" s="308"/>
      <c r="X2093" s="308"/>
      <c r="Y2093" s="308"/>
      <c r="Z2093" s="308"/>
      <c r="AA2093" s="308"/>
      <c r="AB2093" s="308"/>
    </row>
    <row r="2094" spans="1:28" s="174" customFormat="1">
      <c r="A2094" s="308"/>
      <c r="B2094" s="308"/>
      <c r="C2094" s="308"/>
      <c r="U2094" s="308"/>
      <c r="V2094" s="308"/>
      <c r="W2094" s="308"/>
      <c r="X2094" s="308"/>
      <c r="Y2094" s="308"/>
      <c r="Z2094" s="308"/>
      <c r="AA2094" s="308"/>
      <c r="AB2094" s="308"/>
    </row>
    <row r="2095" spans="1:28" s="174" customFormat="1">
      <c r="A2095" s="308"/>
      <c r="B2095" s="308"/>
      <c r="C2095" s="308"/>
      <c r="U2095" s="308"/>
      <c r="V2095" s="308"/>
      <c r="W2095" s="308"/>
      <c r="X2095" s="308"/>
      <c r="Y2095" s="308"/>
      <c r="Z2095" s="308"/>
      <c r="AA2095" s="308"/>
      <c r="AB2095" s="308"/>
    </row>
    <row r="2096" spans="1:28" s="174" customFormat="1">
      <c r="A2096" s="308"/>
      <c r="B2096" s="308"/>
      <c r="C2096" s="308"/>
      <c r="U2096" s="308"/>
      <c r="V2096" s="308"/>
      <c r="W2096" s="308"/>
      <c r="X2096" s="308"/>
      <c r="Y2096" s="308"/>
      <c r="Z2096" s="308"/>
      <c r="AA2096" s="308"/>
      <c r="AB2096" s="308"/>
    </row>
    <row r="2097" spans="1:28" s="174" customFormat="1">
      <c r="A2097" s="308"/>
      <c r="B2097" s="308"/>
      <c r="C2097" s="308"/>
      <c r="U2097" s="308"/>
      <c r="V2097" s="308"/>
      <c r="W2097" s="308"/>
      <c r="X2097" s="308"/>
      <c r="Y2097" s="308"/>
      <c r="Z2097" s="308"/>
      <c r="AA2097" s="308"/>
      <c r="AB2097" s="308"/>
    </row>
    <row r="2098" spans="1:28" s="174" customFormat="1">
      <c r="A2098" s="308"/>
      <c r="B2098" s="308"/>
      <c r="C2098" s="308"/>
      <c r="U2098" s="308"/>
      <c r="V2098" s="308"/>
      <c r="W2098" s="308"/>
      <c r="X2098" s="308"/>
      <c r="Y2098" s="308"/>
      <c r="Z2098" s="308"/>
      <c r="AA2098" s="308"/>
      <c r="AB2098" s="308"/>
    </row>
    <row r="2099" spans="1:28" s="174" customFormat="1">
      <c r="A2099" s="308"/>
      <c r="B2099" s="308"/>
      <c r="C2099" s="308"/>
      <c r="U2099" s="308"/>
      <c r="V2099" s="308"/>
      <c r="W2099" s="308"/>
      <c r="X2099" s="308"/>
      <c r="Y2099" s="308"/>
      <c r="Z2099" s="308"/>
      <c r="AA2099" s="308"/>
      <c r="AB2099" s="308"/>
    </row>
    <row r="2100" spans="1:28" s="174" customFormat="1">
      <c r="A2100" s="308"/>
      <c r="B2100" s="308"/>
      <c r="C2100" s="308"/>
      <c r="U2100" s="308"/>
      <c r="V2100" s="308"/>
      <c r="W2100" s="308"/>
      <c r="X2100" s="308"/>
      <c r="Y2100" s="308"/>
      <c r="Z2100" s="308"/>
      <c r="AA2100" s="308"/>
      <c r="AB2100" s="308"/>
    </row>
    <row r="2101" spans="1:28" s="174" customFormat="1">
      <c r="A2101" s="308"/>
      <c r="B2101" s="308"/>
      <c r="C2101" s="308"/>
      <c r="U2101" s="308"/>
      <c r="V2101" s="308"/>
      <c r="W2101" s="308"/>
      <c r="X2101" s="308"/>
      <c r="Y2101" s="308"/>
      <c r="Z2101" s="308"/>
      <c r="AA2101" s="308"/>
      <c r="AB2101" s="308"/>
    </row>
    <row r="2102" spans="1:28" s="174" customFormat="1">
      <c r="A2102" s="308"/>
      <c r="B2102" s="308"/>
      <c r="C2102" s="308"/>
      <c r="U2102" s="308"/>
      <c r="V2102" s="308"/>
      <c r="W2102" s="308"/>
      <c r="X2102" s="308"/>
      <c r="Y2102" s="308"/>
      <c r="Z2102" s="308"/>
      <c r="AA2102" s="308"/>
      <c r="AB2102" s="308"/>
    </row>
    <row r="2103" spans="1:28" s="174" customFormat="1">
      <c r="A2103" s="308"/>
      <c r="B2103" s="308"/>
      <c r="C2103" s="308"/>
      <c r="U2103" s="308"/>
      <c r="V2103" s="308"/>
      <c r="W2103" s="308"/>
      <c r="X2103" s="308"/>
      <c r="Y2103" s="308"/>
      <c r="Z2103" s="308"/>
      <c r="AA2103" s="308"/>
      <c r="AB2103" s="308"/>
    </row>
    <row r="2104" spans="1:28" s="174" customFormat="1">
      <c r="A2104" s="308"/>
      <c r="B2104" s="308"/>
      <c r="C2104" s="308"/>
      <c r="U2104" s="308"/>
      <c r="V2104" s="308"/>
      <c r="W2104" s="308"/>
      <c r="X2104" s="308"/>
      <c r="Y2104" s="308"/>
      <c r="Z2104" s="308"/>
      <c r="AA2104" s="308"/>
      <c r="AB2104" s="308"/>
    </row>
    <row r="2105" spans="1:28" s="174" customFormat="1">
      <c r="A2105" s="308"/>
      <c r="B2105" s="308"/>
      <c r="C2105" s="308"/>
      <c r="U2105" s="308"/>
      <c r="V2105" s="308"/>
      <c r="W2105" s="308"/>
      <c r="X2105" s="308"/>
      <c r="Y2105" s="308"/>
      <c r="Z2105" s="308"/>
      <c r="AA2105" s="308"/>
      <c r="AB2105" s="308"/>
    </row>
    <row r="2106" spans="1:28" s="174" customFormat="1">
      <c r="A2106" s="308"/>
      <c r="B2106" s="308"/>
      <c r="C2106" s="308"/>
      <c r="U2106" s="308"/>
      <c r="V2106" s="308"/>
      <c r="W2106" s="308"/>
      <c r="X2106" s="308"/>
      <c r="Y2106" s="308"/>
      <c r="Z2106" s="308"/>
      <c r="AA2106" s="308"/>
      <c r="AB2106" s="308"/>
    </row>
    <row r="2107" spans="1:28" s="174" customFormat="1">
      <c r="A2107" s="308"/>
      <c r="B2107" s="308"/>
      <c r="C2107" s="308"/>
      <c r="U2107" s="308"/>
      <c r="V2107" s="308"/>
      <c r="W2107" s="308"/>
      <c r="X2107" s="308"/>
      <c r="Y2107" s="308"/>
      <c r="Z2107" s="308"/>
      <c r="AA2107" s="308"/>
      <c r="AB2107" s="308"/>
    </row>
    <row r="2108" spans="1:28" s="174" customFormat="1">
      <c r="A2108" s="308"/>
      <c r="B2108" s="308"/>
      <c r="C2108" s="308"/>
      <c r="U2108" s="308"/>
      <c r="V2108" s="308"/>
      <c r="W2108" s="308"/>
      <c r="X2108" s="308"/>
      <c r="Y2108" s="308"/>
      <c r="Z2108" s="308"/>
      <c r="AA2108" s="308"/>
      <c r="AB2108" s="308"/>
    </row>
    <row r="2109" spans="1:28" s="174" customFormat="1">
      <c r="A2109" s="308"/>
      <c r="B2109" s="308"/>
      <c r="C2109" s="308"/>
      <c r="U2109" s="308"/>
      <c r="V2109" s="308"/>
      <c r="W2109" s="308"/>
      <c r="X2109" s="308"/>
      <c r="Y2109" s="308"/>
      <c r="Z2109" s="308"/>
      <c r="AA2109" s="308"/>
      <c r="AB2109" s="308"/>
    </row>
    <row r="2110" spans="1:28" s="174" customFormat="1">
      <c r="A2110" s="308"/>
      <c r="B2110" s="308"/>
      <c r="C2110" s="308"/>
      <c r="U2110" s="308"/>
      <c r="V2110" s="308"/>
      <c r="W2110" s="308"/>
      <c r="X2110" s="308"/>
      <c r="Y2110" s="308"/>
      <c r="Z2110" s="308"/>
      <c r="AA2110" s="308"/>
      <c r="AB2110" s="308"/>
    </row>
    <row r="2111" spans="1:28" s="174" customFormat="1">
      <c r="A2111" s="308"/>
      <c r="B2111" s="308"/>
      <c r="C2111" s="308"/>
      <c r="U2111" s="308"/>
      <c r="V2111" s="308"/>
      <c r="W2111" s="308"/>
      <c r="X2111" s="308"/>
      <c r="Y2111" s="308"/>
      <c r="Z2111" s="308"/>
      <c r="AA2111" s="308"/>
      <c r="AB2111" s="308"/>
    </row>
    <row r="2112" spans="1:28" s="174" customFormat="1">
      <c r="A2112" s="308"/>
      <c r="B2112" s="308"/>
      <c r="C2112" s="308"/>
      <c r="U2112" s="308"/>
      <c r="V2112" s="308"/>
      <c r="W2112" s="308"/>
      <c r="X2112" s="308"/>
      <c r="Y2112" s="308"/>
      <c r="Z2112" s="308"/>
      <c r="AA2112" s="308"/>
      <c r="AB2112" s="308"/>
    </row>
    <row r="2113" spans="1:28" s="174" customFormat="1">
      <c r="A2113" s="308"/>
      <c r="B2113" s="308"/>
      <c r="C2113" s="308"/>
      <c r="U2113" s="308"/>
      <c r="V2113" s="308"/>
      <c r="W2113" s="308"/>
      <c r="X2113" s="308"/>
      <c r="Y2113" s="308"/>
      <c r="Z2113" s="308"/>
      <c r="AA2113" s="308"/>
      <c r="AB2113" s="308"/>
    </row>
    <row r="2114" spans="1:28" s="174" customFormat="1">
      <c r="A2114" s="308"/>
      <c r="B2114" s="308"/>
      <c r="C2114" s="308"/>
      <c r="U2114" s="308"/>
      <c r="V2114" s="308"/>
      <c r="W2114" s="308"/>
      <c r="X2114" s="308"/>
      <c r="Y2114" s="308"/>
      <c r="Z2114" s="308"/>
      <c r="AA2114" s="308"/>
      <c r="AB2114" s="308"/>
    </row>
    <row r="2115" spans="1:28" s="174" customFormat="1">
      <c r="A2115" s="308"/>
      <c r="B2115" s="308"/>
      <c r="C2115" s="308"/>
      <c r="U2115" s="308"/>
      <c r="V2115" s="308"/>
      <c r="W2115" s="308"/>
      <c r="X2115" s="308"/>
      <c r="Y2115" s="308"/>
      <c r="Z2115" s="308"/>
      <c r="AA2115" s="308"/>
      <c r="AB2115" s="308"/>
    </row>
    <row r="2116" spans="1:28" s="174" customFormat="1">
      <c r="A2116" s="308"/>
      <c r="B2116" s="308"/>
      <c r="C2116" s="308"/>
      <c r="U2116" s="308"/>
      <c r="V2116" s="308"/>
      <c r="W2116" s="308"/>
      <c r="X2116" s="308"/>
      <c r="Y2116" s="308"/>
      <c r="Z2116" s="308"/>
      <c r="AA2116" s="308"/>
      <c r="AB2116" s="308"/>
    </row>
    <row r="2117" spans="1:28" s="174" customFormat="1">
      <c r="A2117" s="308"/>
      <c r="B2117" s="308"/>
      <c r="C2117" s="308"/>
      <c r="U2117" s="308"/>
      <c r="V2117" s="308"/>
      <c r="W2117" s="308"/>
      <c r="X2117" s="308"/>
      <c r="Y2117" s="308"/>
      <c r="Z2117" s="308"/>
      <c r="AA2117" s="308"/>
      <c r="AB2117" s="308"/>
    </row>
    <row r="2118" spans="1:28" s="174" customFormat="1">
      <c r="A2118" s="308"/>
      <c r="B2118" s="308"/>
      <c r="C2118" s="308"/>
      <c r="U2118" s="308"/>
      <c r="V2118" s="308"/>
      <c r="W2118" s="308"/>
      <c r="X2118" s="308"/>
      <c r="Y2118" s="308"/>
      <c r="Z2118" s="308"/>
      <c r="AA2118" s="308"/>
      <c r="AB2118" s="308"/>
    </row>
    <row r="2119" spans="1:28" s="174" customFormat="1">
      <c r="A2119" s="308"/>
      <c r="B2119" s="308"/>
      <c r="C2119" s="308"/>
      <c r="U2119" s="308"/>
      <c r="V2119" s="308"/>
      <c r="W2119" s="308"/>
      <c r="X2119" s="308"/>
      <c r="Y2119" s="308"/>
      <c r="Z2119" s="308"/>
      <c r="AA2119" s="308"/>
      <c r="AB2119" s="308"/>
    </row>
    <row r="2120" spans="1:28" s="174" customFormat="1">
      <c r="A2120" s="308"/>
      <c r="B2120" s="308"/>
      <c r="C2120" s="308"/>
      <c r="U2120" s="308"/>
      <c r="V2120" s="308"/>
      <c r="W2120" s="308"/>
      <c r="X2120" s="308"/>
      <c r="Y2120" s="308"/>
      <c r="Z2120" s="308"/>
      <c r="AA2120" s="308"/>
      <c r="AB2120" s="308"/>
    </row>
    <row r="2121" spans="1:28" s="174" customFormat="1">
      <c r="A2121" s="308"/>
      <c r="B2121" s="308"/>
      <c r="C2121" s="308"/>
      <c r="U2121" s="308"/>
      <c r="V2121" s="308"/>
      <c r="W2121" s="308"/>
      <c r="X2121" s="308"/>
      <c r="Y2121" s="308"/>
      <c r="Z2121" s="308"/>
      <c r="AA2121" s="308"/>
      <c r="AB2121" s="308"/>
    </row>
    <row r="2122" spans="1:28" s="174" customFormat="1">
      <c r="A2122" s="308"/>
      <c r="B2122" s="308"/>
      <c r="C2122" s="308"/>
      <c r="U2122" s="308"/>
      <c r="V2122" s="308"/>
      <c r="W2122" s="308"/>
      <c r="X2122" s="308"/>
      <c r="Y2122" s="308"/>
      <c r="Z2122" s="308"/>
      <c r="AA2122" s="308"/>
      <c r="AB2122" s="308"/>
    </row>
    <row r="2123" spans="1:28" s="174" customFormat="1">
      <c r="A2123" s="308"/>
      <c r="B2123" s="308"/>
      <c r="C2123" s="308"/>
      <c r="U2123" s="308"/>
      <c r="V2123" s="308"/>
      <c r="W2123" s="308"/>
      <c r="X2123" s="308"/>
      <c r="Y2123" s="308"/>
      <c r="Z2123" s="308"/>
      <c r="AA2123" s="308"/>
      <c r="AB2123" s="308"/>
    </row>
    <row r="2124" spans="1:28" s="174" customFormat="1">
      <c r="A2124" s="308"/>
      <c r="B2124" s="308"/>
      <c r="C2124" s="308"/>
      <c r="U2124" s="308"/>
      <c r="V2124" s="308"/>
      <c r="W2124" s="308"/>
      <c r="X2124" s="308"/>
      <c r="Y2124" s="308"/>
      <c r="Z2124" s="308"/>
      <c r="AA2124" s="308"/>
      <c r="AB2124" s="308"/>
    </row>
    <row r="2125" spans="1:28" s="174" customFormat="1">
      <c r="A2125" s="308"/>
      <c r="B2125" s="308"/>
      <c r="C2125" s="308"/>
      <c r="U2125" s="308"/>
      <c r="V2125" s="308"/>
      <c r="W2125" s="308"/>
      <c r="X2125" s="308"/>
      <c r="Y2125" s="308"/>
      <c r="Z2125" s="308"/>
      <c r="AA2125" s="308"/>
      <c r="AB2125" s="308"/>
    </row>
    <row r="2126" spans="1:28" s="174" customFormat="1">
      <c r="A2126" s="308"/>
      <c r="B2126" s="308"/>
      <c r="C2126" s="308"/>
      <c r="U2126" s="308"/>
      <c r="V2126" s="308"/>
      <c r="W2126" s="308"/>
      <c r="X2126" s="308"/>
      <c r="Y2126" s="308"/>
      <c r="Z2126" s="308"/>
      <c r="AA2126" s="308"/>
      <c r="AB2126" s="308"/>
    </row>
    <row r="2127" spans="1:28" s="174" customFormat="1">
      <c r="A2127" s="308"/>
      <c r="B2127" s="308"/>
      <c r="C2127" s="308"/>
      <c r="U2127" s="308"/>
      <c r="V2127" s="308"/>
      <c r="W2127" s="308"/>
      <c r="X2127" s="308"/>
      <c r="Y2127" s="308"/>
      <c r="Z2127" s="308"/>
      <c r="AA2127" s="308"/>
      <c r="AB2127" s="308"/>
    </row>
    <row r="2128" spans="1:28" s="174" customFormat="1">
      <c r="A2128" s="308"/>
      <c r="B2128" s="308"/>
      <c r="C2128" s="308"/>
      <c r="U2128" s="308"/>
      <c r="V2128" s="308"/>
      <c r="W2128" s="308"/>
      <c r="X2128" s="308"/>
      <c r="Y2128" s="308"/>
      <c r="Z2128" s="308"/>
      <c r="AA2128" s="308"/>
      <c r="AB2128" s="308"/>
    </row>
    <row r="2129" spans="1:28" s="174" customFormat="1">
      <c r="A2129" s="308"/>
      <c r="B2129" s="308"/>
      <c r="C2129" s="308"/>
      <c r="U2129" s="308"/>
      <c r="V2129" s="308"/>
      <c r="W2129" s="308"/>
      <c r="X2129" s="308"/>
      <c r="Y2129" s="308"/>
      <c r="Z2129" s="308"/>
      <c r="AA2129" s="308"/>
      <c r="AB2129" s="308"/>
    </row>
    <row r="2130" spans="1:28" s="174" customFormat="1">
      <c r="A2130" s="308"/>
      <c r="B2130" s="308"/>
      <c r="C2130" s="308"/>
      <c r="U2130" s="308"/>
      <c r="V2130" s="308"/>
      <c r="W2130" s="308"/>
      <c r="X2130" s="308"/>
      <c r="Y2130" s="308"/>
      <c r="Z2130" s="308"/>
      <c r="AA2130" s="308"/>
      <c r="AB2130" s="308"/>
    </row>
    <row r="2131" spans="1:28" s="174" customFormat="1">
      <c r="A2131" s="308"/>
      <c r="B2131" s="308"/>
      <c r="C2131" s="308"/>
      <c r="U2131" s="308"/>
      <c r="V2131" s="308"/>
      <c r="W2131" s="308"/>
      <c r="X2131" s="308"/>
      <c r="Y2131" s="308"/>
      <c r="Z2131" s="308"/>
      <c r="AA2131" s="308"/>
      <c r="AB2131" s="308"/>
    </row>
    <row r="2132" spans="1:28" s="174" customFormat="1">
      <c r="A2132" s="308"/>
      <c r="B2132" s="308"/>
      <c r="C2132" s="308"/>
      <c r="U2132" s="308"/>
      <c r="V2132" s="308"/>
      <c r="W2132" s="308"/>
      <c r="X2132" s="308"/>
      <c r="Y2132" s="308"/>
      <c r="Z2132" s="308"/>
      <c r="AA2132" s="308"/>
      <c r="AB2132" s="308"/>
    </row>
    <row r="2133" spans="1:28" s="174" customFormat="1">
      <c r="A2133" s="308"/>
      <c r="B2133" s="308"/>
      <c r="C2133" s="308"/>
      <c r="U2133" s="308"/>
      <c r="V2133" s="308"/>
      <c r="W2133" s="308"/>
      <c r="X2133" s="308"/>
      <c r="Y2133" s="308"/>
      <c r="Z2133" s="308"/>
      <c r="AA2133" s="308"/>
      <c r="AB2133" s="308"/>
    </row>
    <row r="2134" spans="1:28" s="174" customFormat="1">
      <c r="A2134" s="308"/>
      <c r="B2134" s="308"/>
      <c r="C2134" s="308"/>
      <c r="U2134" s="308"/>
      <c r="V2134" s="308"/>
      <c r="W2134" s="308"/>
      <c r="X2134" s="308"/>
      <c r="Y2134" s="308"/>
      <c r="Z2134" s="308"/>
      <c r="AA2134" s="308"/>
      <c r="AB2134" s="308"/>
    </row>
    <row r="2135" spans="1:28" s="174" customFormat="1">
      <c r="A2135" s="308"/>
      <c r="B2135" s="308"/>
      <c r="C2135" s="308"/>
      <c r="U2135" s="308"/>
      <c r="V2135" s="308"/>
      <c r="W2135" s="308"/>
      <c r="X2135" s="308"/>
      <c r="Y2135" s="308"/>
      <c r="Z2135" s="308"/>
      <c r="AA2135" s="308"/>
      <c r="AB2135" s="308"/>
    </row>
    <row r="2136" spans="1:28" s="174" customFormat="1">
      <c r="A2136" s="308"/>
      <c r="B2136" s="308"/>
      <c r="C2136" s="308"/>
      <c r="U2136" s="308"/>
      <c r="V2136" s="308"/>
      <c r="W2136" s="308"/>
      <c r="X2136" s="308"/>
      <c r="Y2136" s="308"/>
      <c r="Z2136" s="308"/>
      <c r="AA2136" s="308"/>
      <c r="AB2136" s="308"/>
    </row>
    <row r="2137" spans="1:28" s="174" customFormat="1">
      <c r="A2137" s="308"/>
      <c r="B2137" s="308"/>
      <c r="C2137" s="308"/>
      <c r="U2137" s="308"/>
      <c r="V2137" s="308"/>
      <c r="W2137" s="308"/>
      <c r="X2137" s="308"/>
      <c r="Y2137" s="308"/>
      <c r="Z2137" s="308"/>
      <c r="AA2137" s="308"/>
      <c r="AB2137" s="308"/>
    </row>
    <row r="2138" spans="1:28" s="174" customFormat="1">
      <c r="A2138" s="308"/>
      <c r="B2138" s="308"/>
      <c r="C2138" s="308"/>
      <c r="U2138" s="308"/>
      <c r="V2138" s="308"/>
      <c r="W2138" s="308"/>
      <c r="X2138" s="308"/>
      <c r="Y2138" s="308"/>
      <c r="Z2138" s="308"/>
      <c r="AA2138" s="308"/>
      <c r="AB2138" s="308"/>
    </row>
    <row r="2139" spans="1:28" s="174" customFormat="1">
      <c r="A2139" s="308"/>
      <c r="B2139" s="308"/>
      <c r="C2139" s="308"/>
      <c r="U2139" s="308"/>
      <c r="V2139" s="308"/>
      <c r="W2139" s="308"/>
      <c r="X2139" s="308"/>
      <c r="Y2139" s="308"/>
      <c r="Z2139" s="308"/>
      <c r="AA2139" s="308"/>
      <c r="AB2139" s="308"/>
    </row>
    <row r="2140" spans="1:28" s="174" customFormat="1">
      <c r="A2140" s="308"/>
      <c r="B2140" s="308"/>
      <c r="C2140" s="308"/>
      <c r="U2140" s="308"/>
      <c r="V2140" s="308"/>
      <c r="W2140" s="308"/>
      <c r="X2140" s="308"/>
      <c r="Y2140" s="308"/>
      <c r="Z2140" s="308"/>
      <c r="AA2140" s="308"/>
      <c r="AB2140" s="308"/>
    </row>
    <row r="2141" spans="1:28" s="174" customFormat="1">
      <c r="A2141" s="308"/>
      <c r="B2141" s="308"/>
      <c r="C2141" s="308"/>
      <c r="U2141" s="308"/>
      <c r="V2141" s="308"/>
      <c r="W2141" s="308"/>
      <c r="X2141" s="308"/>
      <c r="Y2141" s="308"/>
      <c r="Z2141" s="308"/>
      <c r="AA2141" s="308"/>
      <c r="AB2141" s="308"/>
    </row>
    <row r="2142" spans="1:28" s="174" customFormat="1">
      <c r="A2142" s="308"/>
      <c r="B2142" s="308"/>
      <c r="C2142" s="308"/>
      <c r="U2142" s="308"/>
      <c r="V2142" s="308"/>
      <c r="W2142" s="308"/>
      <c r="X2142" s="308"/>
      <c r="Y2142" s="308"/>
      <c r="Z2142" s="308"/>
      <c r="AA2142" s="308"/>
      <c r="AB2142" s="308"/>
    </row>
    <row r="2143" spans="1:28" s="174" customFormat="1">
      <c r="A2143" s="308"/>
      <c r="B2143" s="308"/>
      <c r="C2143" s="308"/>
      <c r="U2143" s="308"/>
      <c r="V2143" s="308"/>
      <c r="W2143" s="308"/>
      <c r="X2143" s="308"/>
      <c r="Y2143" s="308"/>
      <c r="Z2143" s="308"/>
      <c r="AA2143" s="308"/>
      <c r="AB2143" s="308"/>
    </row>
    <row r="2144" spans="1:28" s="174" customFormat="1">
      <c r="A2144" s="308"/>
      <c r="B2144" s="308"/>
      <c r="C2144" s="308"/>
      <c r="U2144" s="308"/>
      <c r="V2144" s="308"/>
      <c r="W2144" s="308"/>
      <c r="X2144" s="308"/>
      <c r="Y2144" s="308"/>
      <c r="Z2144" s="308"/>
      <c r="AA2144" s="308"/>
      <c r="AB2144" s="308"/>
    </row>
    <row r="2145" spans="1:28" s="174" customFormat="1">
      <c r="A2145" s="308"/>
      <c r="B2145" s="308"/>
      <c r="C2145" s="308"/>
      <c r="U2145" s="308"/>
      <c r="V2145" s="308"/>
      <c r="W2145" s="308"/>
      <c r="X2145" s="308"/>
      <c r="Y2145" s="308"/>
      <c r="Z2145" s="308"/>
      <c r="AA2145" s="308"/>
      <c r="AB2145" s="308"/>
    </row>
    <row r="2146" spans="1:28" s="174" customFormat="1">
      <c r="A2146" s="308"/>
      <c r="B2146" s="308"/>
      <c r="C2146" s="308"/>
      <c r="U2146" s="308"/>
      <c r="V2146" s="308"/>
      <c r="W2146" s="308"/>
      <c r="X2146" s="308"/>
      <c r="Y2146" s="308"/>
      <c r="Z2146" s="308"/>
      <c r="AA2146" s="308"/>
      <c r="AB2146" s="308"/>
    </row>
    <row r="2147" spans="1:28" s="174" customFormat="1">
      <c r="A2147" s="308"/>
      <c r="B2147" s="308"/>
      <c r="C2147" s="308"/>
      <c r="U2147" s="308"/>
      <c r="V2147" s="308"/>
      <c r="W2147" s="308"/>
      <c r="X2147" s="308"/>
      <c r="Y2147" s="308"/>
      <c r="Z2147" s="308"/>
      <c r="AA2147" s="308"/>
      <c r="AB2147" s="308"/>
    </row>
    <row r="2148" spans="1:28" s="174" customFormat="1">
      <c r="A2148" s="308"/>
      <c r="B2148" s="308"/>
      <c r="C2148" s="308"/>
      <c r="U2148" s="308"/>
      <c r="V2148" s="308"/>
      <c r="W2148" s="308"/>
      <c r="X2148" s="308"/>
      <c r="Y2148" s="308"/>
      <c r="Z2148" s="308"/>
      <c r="AA2148" s="308"/>
      <c r="AB2148" s="308"/>
    </row>
    <row r="2149" spans="1:28" s="174" customFormat="1">
      <c r="A2149" s="308"/>
      <c r="B2149" s="308"/>
      <c r="C2149" s="308"/>
      <c r="U2149" s="308"/>
      <c r="V2149" s="308"/>
      <c r="W2149" s="308"/>
      <c r="X2149" s="308"/>
      <c r="Y2149" s="308"/>
      <c r="Z2149" s="308"/>
      <c r="AA2149" s="308"/>
      <c r="AB2149" s="308"/>
    </row>
    <row r="2150" spans="1:28" s="174" customFormat="1">
      <c r="A2150" s="308"/>
      <c r="B2150" s="308"/>
      <c r="C2150" s="308"/>
      <c r="U2150" s="308"/>
      <c r="V2150" s="308"/>
      <c r="W2150" s="308"/>
      <c r="X2150" s="308"/>
      <c r="Y2150" s="308"/>
      <c r="Z2150" s="308"/>
      <c r="AA2150" s="308"/>
      <c r="AB2150" s="308"/>
    </row>
    <row r="2151" spans="1:28" s="174" customFormat="1">
      <c r="A2151" s="308"/>
      <c r="B2151" s="308"/>
      <c r="C2151" s="308"/>
      <c r="U2151" s="308"/>
      <c r="V2151" s="308"/>
      <c r="W2151" s="308"/>
      <c r="X2151" s="308"/>
      <c r="Y2151" s="308"/>
      <c r="Z2151" s="308"/>
      <c r="AA2151" s="308"/>
      <c r="AB2151" s="308"/>
    </row>
    <row r="2152" spans="1:28" s="174" customFormat="1">
      <c r="A2152" s="308"/>
      <c r="B2152" s="308"/>
      <c r="C2152" s="308"/>
      <c r="U2152" s="308"/>
      <c r="V2152" s="308"/>
      <c r="W2152" s="308"/>
      <c r="X2152" s="308"/>
      <c r="Y2152" s="308"/>
      <c r="Z2152" s="308"/>
      <c r="AA2152" s="308"/>
      <c r="AB2152" s="308"/>
    </row>
    <row r="2153" spans="1:28" s="174" customFormat="1">
      <c r="A2153" s="308"/>
      <c r="B2153" s="308"/>
      <c r="C2153" s="308"/>
      <c r="U2153" s="308"/>
      <c r="V2153" s="308"/>
      <c r="W2153" s="308"/>
      <c r="X2153" s="308"/>
      <c r="Y2153" s="308"/>
      <c r="Z2153" s="308"/>
      <c r="AA2153" s="308"/>
      <c r="AB2153" s="308"/>
    </row>
    <row r="2154" spans="1:28" s="174" customFormat="1">
      <c r="A2154" s="308"/>
      <c r="B2154" s="308"/>
      <c r="C2154" s="308"/>
      <c r="U2154" s="308"/>
      <c r="V2154" s="308"/>
      <c r="W2154" s="308"/>
      <c r="X2154" s="308"/>
      <c r="Y2154" s="308"/>
      <c r="Z2154" s="308"/>
      <c r="AA2154" s="308"/>
      <c r="AB2154" s="308"/>
    </row>
    <row r="2155" spans="1:28" s="174" customFormat="1">
      <c r="A2155" s="308"/>
      <c r="B2155" s="308"/>
      <c r="C2155" s="308"/>
      <c r="U2155" s="308"/>
      <c r="V2155" s="308"/>
      <c r="W2155" s="308"/>
      <c r="X2155" s="308"/>
      <c r="Y2155" s="308"/>
      <c r="Z2155" s="308"/>
      <c r="AA2155" s="308"/>
      <c r="AB2155" s="308"/>
    </row>
    <row r="2156" spans="1:28" s="174" customFormat="1">
      <c r="A2156" s="308"/>
      <c r="B2156" s="308"/>
      <c r="C2156" s="308"/>
      <c r="U2156" s="308"/>
      <c r="V2156" s="308"/>
      <c r="W2156" s="308"/>
      <c r="X2156" s="308"/>
      <c r="Y2156" s="308"/>
      <c r="Z2156" s="308"/>
      <c r="AA2156" s="308"/>
      <c r="AB2156" s="308"/>
    </row>
    <row r="2157" spans="1:28" s="174" customFormat="1">
      <c r="A2157" s="308"/>
      <c r="B2157" s="308"/>
      <c r="C2157" s="308"/>
      <c r="U2157" s="308"/>
      <c r="V2157" s="308"/>
      <c r="W2157" s="308"/>
      <c r="X2157" s="308"/>
      <c r="Y2157" s="308"/>
      <c r="Z2157" s="308"/>
      <c r="AA2157" s="308"/>
      <c r="AB2157" s="308"/>
    </row>
    <row r="2158" spans="1:28" s="174" customFormat="1">
      <c r="A2158" s="308"/>
      <c r="B2158" s="308"/>
      <c r="C2158" s="308"/>
      <c r="U2158" s="308"/>
      <c r="V2158" s="308"/>
      <c r="W2158" s="308"/>
      <c r="X2158" s="308"/>
      <c r="Y2158" s="308"/>
      <c r="Z2158" s="308"/>
      <c r="AA2158" s="308"/>
      <c r="AB2158" s="308"/>
    </row>
    <row r="2159" spans="1:28" s="174" customFormat="1">
      <c r="A2159" s="308"/>
      <c r="B2159" s="308"/>
      <c r="C2159" s="308"/>
      <c r="U2159" s="308"/>
      <c r="V2159" s="308"/>
      <c r="W2159" s="308"/>
      <c r="X2159" s="308"/>
      <c r="Y2159" s="308"/>
      <c r="Z2159" s="308"/>
      <c r="AA2159" s="308"/>
      <c r="AB2159" s="308"/>
    </row>
    <row r="2160" spans="1:28" s="174" customFormat="1">
      <c r="A2160" s="308"/>
      <c r="B2160" s="308"/>
      <c r="C2160" s="308"/>
      <c r="U2160" s="308"/>
      <c r="V2160" s="308"/>
      <c r="W2160" s="308"/>
      <c r="X2160" s="308"/>
      <c r="Y2160" s="308"/>
      <c r="Z2160" s="308"/>
      <c r="AA2160" s="308"/>
      <c r="AB2160" s="308"/>
    </row>
    <row r="2161" spans="1:28" s="174" customFormat="1">
      <c r="A2161" s="308"/>
      <c r="B2161" s="308"/>
      <c r="C2161" s="308"/>
      <c r="U2161" s="308"/>
      <c r="V2161" s="308"/>
      <c r="W2161" s="308"/>
      <c r="X2161" s="308"/>
      <c r="Y2161" s="308"/>
      <c r="Z2161" s="308"/>
      <c r="AA2161" s="308"/>
      <c r="AB2161" s="308"/>
    </row>
    <row r="2162" spans="1:28" s="174" customFormat="1">
      <c r="A2162" s="308"/>
      <c r="B2162" s="308"/>
      <c r="C2162" s="308"/>
      <c r="U2162" s="308"/>
      <c r="V2162" s="308"/>
      <c r="W2162" s="308"/>
      <c r="X2162" s="308"/>
      <c r="Y2162" s="308"/>
      <c r="Z2162" s="308"/>
      <c r="AA2162" s="308"/>
      <c r="AB2162" s="308"/>
    </row>
    <row r="2163" spans="1:28" s="174" customFormat="1">
      <c r="A2163" s="308"/>
      <c r="B2163" s="308"/>
      <c r="C2163" s="308"/>
      <c r="U2163" s="308"/>
      <c r="V2163" s="308"/>
      <c r="W2163" s="308"/>
      <c r="X2163" s="308"/>
      <c r="Y2163" s="308"/>
      <c r="Z2163" s="308"/>
      <c r="AA2163" s="308"/>
      <c r="AB2163" s="308"/>
    </row>
    <row r="2164" spans="1:28" s="174" customFormat="1">
      <c r="A2164" s="308"/>
      <c r="B2164" s="308"/>
      <c r="C2164" s="308"/>
      <c r="U2164" s="308"/>
      <c r="V2164" s="308"/>
      <c r="W2164" s="308"/>
      <c r="X2164" s="308"/>
      <c r="Y2164" s="308"/>
      <c r="Z2164" s="308"/>
      <c r="AA2164" s="308"/>
      <c r="AB2164" s="308"/>
    </row>
    <row r="2165" spans="1:28" s="174" customFormat="1">
      <c r="A2165" s="308"/>
      <c r="B2165" s="308"/>
      <c r="C2165" s="308"/>
      <c r="U2165" s="308"/>
      <c r="V2165" s="308"/>
      <c r="W2165" s="308"/>
      <c r="X2165" s="308"/>
      <c r="Y2165" s="308"/>
      <c r="Z2165" s="308"/>
      <c r="AA2165" s="308"/>
      <c r="AB2165" s="308"/>
    </row>
    <row r="2166" spans="1:28" s="174" customFormat="1">
      <c r="A2166" s="308"/>
      <c r="B2166" s="308"/>
      <c r="C2166" s="308"/>
      <c r="U2166" s="308"/>
      <c r="V2166" s="308"/>
      <c r="W2166" s="308"/>
      <c r="X2166" s="308"/>
      <c r="Y2166" s="308"/>
      <c r="Z2166" s="308"/>
      <c r="AA2166" s="308"/>
      <c r="AB2166" s="308"/>
    </row>
    <row r="2167" spans="1:28" s="174" customFormat="1">
      <c r="A2167" s="308"/>
      <c r="B2167" s="308"/>
      <c r="C2167" s="308"/>
      <c r="U2167" s="308"/>
      <c r="V2167" s="308"/>
      <c r="W2167" s="308"/>
      <c r="X2167" s="308"/>
      <c r="Y2167" s="308"/>
      <c r="Z2167" s="308"/>
      <c r="AA2167" s="308"/>
      <c r="AB2167" s="308"/>
    </row>
    <row r="2168" spans="1:28" s="174" customFormat="1">
      <c r="A2168" s="308"/>
      <c r="B2168" s="308"/>
      <c r="C2168" s="308"/>
      <c r="U2168" s="308"/>
      <c r="V2168" s="308"/>
      <c r="W2168" s="308"/>
      <c r="X2168" s="308"/>
      <c r="Y2168" s="308"/>
      <c r="Z2168" s="308"/>
      <c r="AA2168" s="308"/>
      <c r="AB2168" s="308"/>
    </row>
    <row r="2169" spans="1:28" s="174" customFormat="1">
      <c r="A2169" s="308"/>
      <c r="B2169" s="308"/>
      <c r="C2169" s="308"/>
      <c r="U2169" s="308"/>
      <c r="V2169" s="308"/>
      <c r="W2169" s="308"/>
      <c r="X2169" s="308"/>
      <c r="Y2169" s="308"/>
      <c r="Z2169" s="308"/>
      <c r="AA2169" s="308"/>
      <c r="AB2169" s="308"/>
    </row>
    <row r="2170" spans="1:28" s="174" customFormat="1">
      <c r="A2170" s="308"/>
      <c r="B2170" s="308"/>
      <c r="C2170" s="308"/>
      <c r="U2170" s="308"/>
      <c r="V2170" s="308"/>
      <c r="W2170" s="308"/>
      <c r="X2170" s="308"/>
      <c r="Y2170" s="308"/>
      <c r="Z2170" s="308"/>
      <c r="AA2170" s="308"/>
      <c r="AB2170" s="308"/>
    </row>
    <row r="2171" spans="1:28" s="174" customFormat="1">
      <c r="A2171" s="308"/>
      <c r="B2171" s="308"/>
      <c r="C2171" s="308"/>
      <c r="U2171" s="308"/>
      <c r="V2171" s="308"/>
      <c r="W2171" s="308"/>
      <c r="X2171" s="308"/>
      <c r="Y2171" s="308"/>
      <c r="Z2171" s="308"/>
      <c r="AA2171" s="308"/>
      <c r="AB2171" s="308"/>
    </row>
    <row r="2172" spans="1:28" s="174" customFormat="1">
      <c r="A2172" s="308"/>
      <c r="B2172" s="308"/>
      <c r="C2172" s="308"/>
      <c r="U2172" s="308"/>
      <c r="V2172" s="308"/>
      <c r="W2172" s="308"/>
      <c r="X2172" s="308"/>
      <c r="Y2172" s="308"/>
      <c r="Z2172" s="308"/>
      <c r="AA2172" s="308"/>
      <c r="AB2172" s="308"/>
    </row>
    <row r="2173" spans="1:28" s="174" customFormat="1">
      <c r="A2173" s="308"/>
      <c r="B2173" s="308"/>
      <c r="C2173" s="308"/>
      <c r="U2173" s="308"/>
      <c r="V2173" s="308"/>
      <c r="W2173" s="308"/>
      <c r="X2173" s="308"/>
      <c r="Y2173" s="308"/>
      <c r="Z2173" s="308"/>
      <c r="AA2173" s="308"/>
      <c r="AB2173" s="308"/>
    </row>
    <row r="2174" spans="1:28" s="174" customFormat="1">
      <c r="A2174" s="308"/>
      <c r="B2174" s="308"/>
      <c r="C2174" s="308"/>
      <c r="U2174" s="308"/>
      <c r="V2174" s="308"/>
      <c r="W2174" s="308"/>
      <c r="X2174" s="308"/>
      <c r="Y2174" s="308"/>
      <c r="Z2174" s="308"/>
      <c r="AA2174" s="308"/>
      <c r="AB2174" s="308"/>
    </row>
    <row r="2175" spans="1:28" s="174" customFormat="1">
      <c r="A2175" s="308"/>
      <c r="B2175" s="308"/>
      <c r="C2175" s="308"/>
      <c r="U2175" s="308"/>
      <c r="V2175" s="308"/>
      <c r="W2175" s="308"/>
      <c r="X2175" s="308"/>
      <c r="Y2175" s="308"/>
      <c r="Z2175" s="308"/>
      <c r="AA2175" s="308"/>
      <c r="AB2175" s="308"/>
    </row>
    <row r="2176" spans="1:28" s="174" customFormat="1">
      <c r="A2176" s="308"/>
      <c r="B2176" s="308"/>
      <c r="C2176" s="308"/>
      <c r="U2176" s="308"/>
      <c r="V2176" s="308"/>
      <c r="W2176" s="308"/>
      <c r="X2176" s="308"/>
      <c r="Y2176" s="308"/>
      <c r="Z2176" s="308"/>
      <c r="AA2176" s="308"/>
      <c r="AB2176" s="308"/>
    </row>
    <row r="2177" spans="1:28" s="174" customFormat="1">
      <c r="A2177" s="308"/>
      <c r="B2177" s="308"/>
      <c r="C2177" s="308"/>
      <c r="U2177" s="308"/>
      <c r="V2177" s="308"/>
      <c r="W2177" s="308"/>
      <c r="X2177" s="308"/>
      <c r="Y2177" s="308"/>
      <c r="Z2177" s="308"/>
      <c r="AA2177" s="308"/>
      <c r="AB2177" s="308"/>
    </row>
    <row r="2178" spans="1:28" s="174" customFormat="1">
      <c r="A2178" s="308"/>
      <c r="B2178" s="308"/>
      <c r="C2178" s="308"/>
      <c r="U2178" s="308"/>
      <c r="V2178" s="308"/>
      <c r="W2178" s="308"/>
      <c r="X2178" s="308"/>
      <c r="Y2178" s="308"/>
      <c r="Z2178" s="308"/>
      <c r="AA2178" s="308"/>
      <c r="AB2178" s="308"/>
    </row>
    <row r="2179" spans="1:28" s="174" customFormat="1">
      <c r="A2179" s="308"/>
      <c r="B2179" s="308"/>
      <c r="C2179" s="308"/>
      <c r="U2179" s="308"/>
      <c r="V2179" s="308"/>
      <c r="W2179" s="308"/>
      <c r="X2179" s="308"/>
      <c r="Y2179" s="308"/>
      <c r="Z2179" s="308"/>
      <c r="AA2179" s="308"/>
      <c r="AB2179" s="308"/>
    </row>
    <row r="2180" spans="1:28" s="174" customFormat="1">
      <c r="A2180" s="308"/>
      <c r="B2180" s="308"/>
      <c r="C2180" s="308"/>
      <c r="U2180" s="308"/>
      <c r="V2180" s="308"/>
      <c r="W2180" s="308"/>
      <c r="X2180" s="308"/>
      <c r="Y2180" s="308"/>
      <c r="Z2180" s="308"/>
      <c r="AA2180" s="308"/>
      <c r="AB2180" s="308"/>
    </row>
    <row r="2181" spans="1:28" s="174" customFormat="1">
      <c r="A2181" s="308"/>
      <c r="B2181" s="308"/>
      <c r="C2181" s="308"/>
      <c r="U2181" s="308"/>
      <c r="V2181" s="308"/>
      <c r="W2181" s="308"/>
      <c r="X2181" s="308"/>
      <c r="Y2181" s="308"/>
      <c r="Z2181" s="308"/>
      <c r="AA2181" s="308"/>
      <c r="AB2181" s="308"/>
    </row>
    <row r="2182" spans="1:28" s="174" customFormat="1">
      <c r="A2182" s="308"/>
      <c r="B2182" s="308"/>
      <c r="C2182" s="308"/>
      <c r="U2182" s="308"/>
      <c r="V2182" s="308"/>
      <c r="W2182" s="308"/>
      <c r="X2182" s="308"/>
      <c r="Y2182" s="308"/>
      <c r="Z2182" s="308"/>
      <c r="AA2182" s="308"/>
      <c r="AB2182" s="308"/>
    </row>
    <row r="2183" spans="1:28" s="174" customFormat="1">
      <c r="A2183" s="308"/>
      <c r="B2183" s="308"/>
      <c r="C2183" s="308"/>
      <c r="U2183" s="308"/>
      <c r="V2183" s="308"/>
      <c r="W2183" s="308"/>
      <c r="X2183" s="308"/>
      <c r="Y2183" s="308"/>
      <c r="Z2183" s="308"/>
      <c r="AA2183" s="308"/>
      <c r="AB2183" s="308"/>
    </row>
    <row r="2184" spans="1:28" s="174" customFormat="1">
      <c r="A2184" s="308"/>
      <c r="B2184" s="308"/>
      <c r="C2184" s="308"/>
      <c r="U2184" s="308"/>
      <c r="V2184" s="308"/>
      <c r="W2184" s="308"/>
      <c r="X2184" s="308"/>
      <c r="Y2184" s="308"/>
      <c r="Z2184" s="308"/>
      <c r="AA2184" s="308"/>
      <c r="AB2184" s="308"/>
    </row>
    <row r="2185" spans="1:28" s="174" customFormat="1">
      <c r="A2185" s="308"/>
      <c r="B2185" s="308"/>
      <c r="C2185" s="308"/>
      <c r="U2185" s="308"/>
      <c r="V2185" s="308"/>
      <c r="W2185" s="308"/>
      <c r="X2185" s="308"/>
      <c r="Y2185" s="308"/>
      <c r="Z2185" s="308"/>
      <c r="AA2185" s="308"/>
      <c r="AB2185" s="308"/>
    </row>
    <row r="2186" spans="1:28" s="174" customFormat="1">
      <c r="A2186" s="308"/>
      <c r="B2186" s="308"/>
      <c r="C2186" s="308"/>
      <c r="U2186" s="308"/>
      <c r="V2186" s="308"/>
      <c r="W2186" s="308"/>
      <c r="X2186" s="308"/>
      <c r="Y2186" s="308"/>
      <c r="Z2186" s="308"/>
      <c r="AA2186" s="308"/>
      <c r="AB2186" s="308"/>
    </row>
    <row r="2187" spans="1:28" s="174" customFormat="1">
      <c r="A2187" s="308"/>
      <c r="B2187" s="308"/>
      <c r="C2187" s="308"/>
      <c r="U2187" s="308"/>
      <c r="V2187" s="308"/>
      <c r="W2187" s="308"/>
      <c r="X2187" s="308"/>
      <c r="Y2187" s="308"/>
      <c r="Z2187" s="308"/>
      <c r="AA2187" s="308"/>
      <c r="AB2187" s="308"/>
    </row>
    <row r="2188" spans="1:28" s="174" customFormat="1">
      <c r="A2188" s="308"/>
      <c r="B2188" s="308"/>
      <c r="C2188" s="308"/>
      <c r="U2188" s="308"/>
      <c r="V2188" s="308"/>
      <c r="W2188" s="308"/>
      <c r="X2188" s="308"/>
      <c r="Y2188" s="308"/>
      <c r="Z2188" s="308"/>
      <c r="AA2188" s="308"/>
      <c r="AB2188" s="308"/>
    </row>
    <row r="2189" spans="1:28" s="174" customFormat="1">
      <c r="A2189" s="308"/>
      <c r="B2189" s="308"/>
      <c r="C2189" s="308"/>
      <c r="U2189" s="308"/>
      <c r="V2189" s="308"/>
      <c r="W2189" s="308"/>
      <c r="X2189" s="308"/>
      <c r="Y2189" s="308"/>
      <c r="Z2189" s="308"/>
      <c r="AA2189" s="308"/>
      <c r="AB2189" s="308"/>
    </row>
    <row r="2190" spans="1:28" s="174" customFormat="1">
      <c r="A2190" s="308"/>
      <c r="B2190" s="308"/>
      <c r="C2190" s="308"/>
      <c r="U2190" s="308"/>
      <c r="V2190" s="308"/>
      <c r="W2190" s="308"/>
      <c r="X2190" s="308"/>
      <c r="Y2190" s="308"/>
      <c r="Z2190" s="308"/>
      <c r="AA2190" s="308"/>
      <c r="AB2190" s="308"/>
    </row>
    <row r="2191" spans="1:28" s="174" customFormat="1">
      <c r="A2191" s="308"/>
      <c r="B2191" s="308"/>
      <c r="C2191" s="308"/>
      <c r="U2191" s="308"/>
      <c r="V2191" s="308"/>
      <c r="W2191" s="308"/>
      <c r="X2191" s="308"/>
      <c r="Y2191" s="308"/>
      <c r="Z2191" s="308"/>
      <c r="AA2191" s="308"/>
      <c r="AB2191" s="308"/>
    </row>
    <row r="2192" spans="1:28" s="174" customFormat="1">
      <c r="A2192" s="308"/>
      <c r="B2192" s="308"/>
      <c r="C2192" s="308"/>
      <c r="U2192" s="308"/>
      <c r="V2192" s="308"/>
      <c r="W2192" s="308"/>
      <c r="X2192" s="308"/>
      <c r="Y2192" s="308"/>
      <c r="Z2192" s="308"/>
      <c r="AA2192" s="308"/>
      <c r="AB2192" s="308"/>
    </row>
    <row r="2193" spans="1:28" s="174" customFormat="1">
      <c r="A2193" s="308"/>
      <c r="B2193" s="308"/>
      <c r="C2193" s="308"/>
      <c r="U2193" s="308"/>
      <c r="V2193" s="308"/>
      <c r="W2193" s="308"/>
      <c r="X2193" s="308"/>
      <c r="Y2193" s="308"/>
      <c r="Z2193" s="308"/>
      <c r="AA2193" s="308"/>
      <c r="AB2193" s="308"/>
    </row>
    <row r="2194" spans="1:28" s="174" customFormat="1">
      <c r="A2194" s="308"/>
      <c r="B2194" s="308"/>
      <c r="C2194" s="308"/>
      <c r="U2194" s="308"/>
      <c r="V2194" s="308"/>
      <c r="W2194" s="308"/>
      <c r="X2194" s="308"/>
      <c r="Y2194" s="308"/>
      <c r="Z2194" s="308"/>
      <c r="AA2194" s="308"/>
      <c r="AB2194" s="308"/>
    </row>
    <row r="2195" spans="1:28" s="174" customFormat="1">
      <c r="A2195" s="308"/>
      <c r="B2195" s="308"/>
      <c r="C2195" s="308"/>
      <c r="U2195" s="308"/>
      <c r="V2195" s="308"/>
      <c r="W2195" s="308"/>
      <c r="X2195" s="308"/>
      <c r="Y2195" s="308"/>
      <c r="Z2195" s="308"/>
      <c r="AA2195" s="308"/>
      <c r="AB2195" s="308"/>
    </row>
    <row r="2196" spans="1:28" s="174" customFormat="1">
      <c r="A2196" s="308"/>
      <c r="B2196" s="308"/>
      <c r="C2196" s="308"/>
      <c r="U2196" s="308"/>
      <c r="V2196" s="308"/>
      <c r="W2196" s="308"/>
      <c r="X2196" s="308"/>
      <c r="Y2196" s="308"/>
      <c r="Z2196" s="308"/>
      <c r="AA2196" s="308"/>
      <c r="AB2196" s="308"/>
    </row>
    <row r="2197" spans="1:28" s="174" customFormat="1">
      <c r="A2197" s="308"/>
      <c r="B2197" s="308"/>
      <c r="C2197" s="308"/>
      <c r="U2197" s="308"/>
      <c r="V2197" s="308"/>
      <c r="W2197" s="308"/>
      <c r="X2197" s="308"/>
      <c r="Y2197" s="308"/>
      <c r="Z2197" s="308"/>
      <c r="AA2197" s="308"/>
      <c r="AB2197" s="308"/>
    </row>
    <row r="2198" spans="1:28" s="174" customFormat="1">
      <c r="A2198" s="308"/>
      <c r="B2198" s="308"/>
      <c r="C2198" s="308"/>
      <c r="U2198" s="308"/>
      <c r="V2198" s="308"/>
      <c r="W2198" s="308"/>
      <c r="X2198" s="308"/>
      <c r="Y2198" s="308"/>
      <c r="Z2198" s="308"/>
      <c r="AA2198" s="308"/>
      <c r="AB2198" s="308"/>
    </row>
    <row r="2199" spans="1:28" s="174" customFormat="1">
      <c r="A2199" s="308"/>
      <c r="B2199" s="308"/>
      <c r="C2199" s="308"/>
      <c r="U2199" s="308"/>
      <c r="V2199" s="308"/>
      <c r="W2199" s="308"/>
      <c r="X2199" s="308"/>
      <c r="Y2199" s="308"/>
      <c r="Z2199" s="308"/>
      <c r="AA2199" s="308"/>
      <c r="AB2199" s="308"/>
    </row>
    <row r="2200" spans="1:28" s="174" customFormat="1">
      <c r="A2200" s="308"/>
      <c r="B2200" s="308"/>
      <c r="C2200" s="308"/>
      <c r="U2200" s="308"/>
      <c r="V2200" s="308"/>
      <c r="W2200" s="308"/>
      <c r="X2200" s="308"/>
      <c r="Y2200" s="308"/>
      <c r="Z2200" s="308"/>
      <c r="AA2200" s="308"/>
      <c r="AB2200" s="308"/>
    </row>
    <row r="2201" spans="1:28" s="174" customFormat="1">
      <c r="A2201" s="308"/>
      <c r="B2201" s="308"/>
      <c r="C2201" s="308"/>
      <c r="U2201" s="308"/>
      <c r="V2201" s="308"/>
      <c r="W2201" s="308"/>
      <c r="X2201" s="308"/>
      <c r="Y2201" s="308"/>
      <c r="Z2201" s="308"/>
      <c r="AA2201" s="308"/>
      <c r="AB2201" s="308"/>
    </row>
    <row r="2202" spans="1:28" s="174" customFormat="1">
      <c r="A2202" s="308"/>
      <c r="B2202" s="308"/>
      <c r="C2202" s="308"/>
      <c r="U2202" s="308"/>
      <c r="V2202" s="308"/>
      <c r="W2202" s="308"/>
      <c r="X2202" s="308"/>
      <c r="Y2202" s="308"/>
      <c r="Z2202" s="308"/>
      <c r="AA2202" s="308"/>
      <c r="AB2202" s="308"/>
    </row>
    <row r="2203" spans="1:28" s="174" customFormat="1">
      <c r="A2203" s="308"/>
      <c r="B2203" s="308"/>
      <c r="C2203" s="308"/>
      <c r="U2203" s="308"/>
      <c r="V2203" s="308"/>
      <c r="W2203" s="308"/>
      <c r="X2203" s="308"/>
      <c r="Y2203" s="308"/>
      <c r="Z2203" s="308"/>
      <c r="AA2203" s="308"/>
      <c r="AB2203" s="308"/>
    </row>
    <row r="2204" spans="1:28" s="174" customFormat="1">
      <c r="A2204" s="308"/>
      <c r="B2204" s="308"/>
      <c r="C2204" s="308"/>
      <c r="U2204" s="308"/>
      <c r="V2204" s="308"/>
      <c r="W2204" s="308"/>
      <c r="X2204" s="308"/>
      <c r="Y2204" s="308"/>
      <c r="Z2204" s="308"/>
      <c r="AA2204" s="308"/>
      <c r="AB2204" s="308"/>
    </row>
    <row r="2205" spans="1:28" s="174" customFormat="1">
      <c r="A2205" s="308"/>
      <c r="B2205" s="308"/>
      <c r="C2205" s="308"/>
      <c r="U2205" s="308"/>
      <c r="V2205" s="308"/>
      <c r="W2205" s="308"/>
      <c r="X2205" s="308"/>
      <c r="Y2205" s="308"/>
      <c r="Z2205" s="308"/>
      <c r="AA2205" s="308"/>
      <c r="AB2205" s="308"/>
    </row>
    <row r="2206" spans="1:28" s="174" customFormat="1">
      <c r="A2206" s="308"/>
      <c r="B2206" s="308"/>
      <c r="C2206" s="308"/>
      <c r="U2206" s="308"/>
      <c r="V2206" s="308"/>
      <c r="W2206" s="308"/>
      <c r="X2206" s="308"/>
      <c r="Y2206" s="308"/>
      <c r="Z2206" s="308"/>
      <c r="AA2206" s="308"/>
      <c r="AB2206" s="308"/>
    </row>
    <row r="2207" spans="1:28" s="174" customFormat="1">
      <c r="A2207" s="308"/>
      <c r="B2207" s="308"/>
      <c r="C2207" s="308"/>
      <c r="U2207" s="308"/>
      <c r="V2207" s="308"/>
      <c r="W2207" s="308"/>
      <c r="X2207" s="308"/>
      <c r="Y2207" s="308"/>
      <c r="Z2207" s="308"/>
      <c r="AA2207" s="308"/>
      <c r="AB2207" s="308"/>
    </row>
    <row r="2208" spans="1:28" s="174" customFormat="1">
      <c r="A2208" s="308"/>
      <c r="B2208" s="308"/>
      <c r="C2208" s="308"/>
      <c r="U2208" s="308"/>
      <c r="V2208" s="308"/>
      <c r="W2208" s="308"/>
      <c r="X2208" s="308"/>
      <c r="Y2208" s="308"/>
      <c r="Z2208" s="308"/>
      <c r="AA2208" s="308"/>
      <c r="AB2208" s="308"/>
    </row>
    <row r="2209" spans="1:28" s="174" customFormat="1">
      <c r="A2209" s="308"/>
      <c r="B2209" s="308"/>
      <c r="C2209" s="308"/>
      <c r="U2209" s="308"/>
      <c r="V2209" s="308"/>
      <c r="W2209" s="308"/>
      <c r="X2209" s="308"/>
      <c r="Y2209" s="308"/>
      <c r="Z2209" s="308"/>
      <c r="AA2209" s="308"/>
      <c r="AB2209" s="308"/>
    </row>
    <row r="2210" spans="1:28" s="174" customFormat="1">
      <c r="A2210" s="308"/>
      <c r="B2210" s="308"/>
      <c r="C2210" s="308"/>
      <c r="U2210" s="308"/>
      <c r="V2210" s="308"/>
      <c r="W2210" s="308"/>
      <c r="X2210" s="308"/>
      <c r="Y2210" s="308"/>
      <c r="Z2210" s="308"/>
      <c r="AA2210" s="308"/>
      <c r="AB2210" s="308"/>
    </row>
    <row r="2211" spans="1:28" s="174" customFormat="1">
      <c r="A2211" s="308"/>
      <c r="B2211" s="308"/>
      <c r="C2211" s="308"/>
      <c r="U2211" s="308"/>
      <c r="V2211" s="308"/>
      <c r="W2211" s="308"/>
      <c r="X2211" s="308"/>
      <c r="Y2211" s="308"/>
      <c r="Z2211" s="308"/>
      <c r="AA2211" s="308"/>
      <c r="AB2211" s="308"/>
    </row>
    <row r="2212" spans="1:28" s="174" customFormat="1">
      <c r="A2212" s="308"/>
      <c r="B2212" s="308"/>
      <c r="C2212" s="308"/>
      <c r="U2212" s="308"/>
      <c r="V2212" s="308"/>
      <c r="W2212" s="308"/>
      <c r="X2212" s="308"/>
      <c r="Y2212" s="308"/>
      <c r="Z2212" s="308"/>
      <c r="AA2212" s="308"/>
      <c r="AB2212" s="308"/>
    </row>
    <row r="2213" spans="1:28" s="174" customFormat="1">
      <c r="A2213" s="308"/>
      <c r="B2213" s="308"/>
      <c r="C2213" s="308"/>
      <c r="U2213" s="308"/>
      <c r="V2213" s="308"/>
      <c r="W2213" s="308"/>
      <c r="X2213" s="308"/>
      <c r="Y2213" s="308"/>
      <c r="Z2213" s="308"/>
      <c r="AA2213" s="308"/>
      <c r="AB2213" s="308"/>
    </row>
    <row r="2214" spans="1:28" s="174" customFormat="1">
      <c r="A2214" s="308"/>
      <c r="B2214" s="308"/>
      <c r="C2214" s="308"/>
      <c r="U2214" s="308"/>
      <c r="V2214" s="308"/>
      <c r="W2214" s="308"/>
      <c r="X2214" s="308"/>
      <c r="Y2214" s="308"/>
      <c r="Z2214" s="308"/>
      <c r="AA2214" s="308"/>
      <c r="AB2214" s="308"/>
    </row>
    <row r="2215" spans="1:28" s="174" customFormat="1">
      <c r="A2215" s="308"/>
      <c r="B2215" s="308"/>
      <c r="C2215" s="308"/>
      <c r="U2215" s="308"/>
      <c r="V2215" s="308"/>
      <c r="W2215" s="308"/>
      <c r="X2215" s="308"/>
      <c r="Y2215" s="308"/>
      <c r="Z2215" s="308"/>
      <c r="AA2215" s="308"/>
      <c r="AB2215" s="308"/>
    </row>
    <row r="2216" spans="1:28" s="174" customFormat="1">
      <c r="A2216" s="308"/>
      <c r="B2216" s="308"/>
      <c r="C2216" s="308"/>
      <c r="U2216" s="308"/>
      <c r="V2216" s="308"/>
      <c r="W2216" s="308"/>
      <c r="X2216" s="308"/>
      <c r="Y2216" s="308"/>
      <c r="Z2216" s="308"/>
      <c r="AA2216" s="308"/>
      <c r="AB2216" s="308"/>
    </row>
    <row r="2217" spans="1:28" s="174" customFormat="1">
      <c r="A2217" s="308"/>
      <c r="B2217" s="308"/>
      <c r="C2217" s="308"/>
      <c r="U2217" s="308"/>
      <c r="V2217" s="308"/>
      <c r="W2217" s="308"/>
      <c r="X2217" s="308"/>
      <c r="Y2217" s="308"/>
      <c r="Z2217" s="308"/>
      <c r="AA2217" s="308"/>
      <c r="AB2217" s="308"/>
    </row>
    <row r="2218" spans="1:28" s="174" customFormat="1">
      <c r="A2218" s="308"/>
      <c r="B2218" s="308"/>
      <c r="C2218" s="308"/>
      <c r="U2218" s="308"/>
      <c r="V2218" s="308"/>
      <c r="W2218" s="308"/>
      <c r="X2218" s="308"/>
      <c r="Y2218" s="308"/>
      <c r="Z2218" s="308"/>
      <c r="AA2218" s="308"/>
      <c r="AB2218" s="308"/>
    </row>
    <row r="2219" spans="1:28" s="174" customFormat="1">
      <c r="A2219" s="308"/>
      <c r="B2219" s="308"/>
      <c r="C2219" s="308"/>
      <c r="U2219" s="308"/>
      <c r="V2219" s="308"/>
      <c r="W2219" s="308"/>
      <c r="X2219" s="308"/>
      <c r="Y2219" s="308"/>
      <c r="Z2219" s="308"/>
      <c r="AA2219" s="308"/>
      <c r="AB2219" s="308"/>
    </row>
    <row r="2220" spans="1:28" s="174" customFormat="1">
      <c r="A2220" s="308"/>
      <c r="B2220" s="308"/>
      <c r="C2220" s="308"/>
      <c r="U2220" s="308"/>
      <c r="V2220" s="308"/>
      <c r="W2220" s="308"/>
      <c r="X2220" s="308"/>
      <c r="Y2220" s="308"/>
      <c r="Z2220" s="308"/>
      <c r="AA2220" s="308"/>
      <c r="AB2220" s="308"/>
    </row>
    <row r="2221" spans="1:28" s="174" customFormat="1">
      <c r="A2221" s="308"/>
      <c r="B2221" s="308"/>
      <c r="C2221" s="308"/>
      <c r="U2221" s="308"/>
      <c r="V2221" s="308"/>
      <c r="W2221" s="308"/>
      <c r="X2221" s="308"/>
      <c r="Y2221" s="308"/>
      <c r="Z2221" s="308"/>
      <c r="AA2221" s="308"/>
      <c r="AB2221" s="308"/>
    </row>
    <row r="2222" spans="1:28" s="174" customFormat="1">
      <c r="A2222" s="308"/>
      <c r="B2222" s="308"/>
      <c r="C2222" s="308"/>
      <c r="U2222" s="308"/>
      <c r="V2222" s="308"/>
      <c r="W2222" s="308"/>
      <c r="X2222" s="308"/>
      <c r="Y2222" s="308"/>
      <c r="Z2222" s="308"/>
      <c r="AA2222" s="308"/>
      <c r="AB2222" s="308"/>
    </row>
    <row r="2223" spans="1:28" s="174" customFormat="1">
      <c r="A2223" s="308"/>
      <c r="B2223" s="308"/>
      <c r="C2223" s="308"/>
      <c r="U2223" s="308"/>
      <c r="V2223" s="308"/>
      <c r="W2223" s="308"/>
      <c r="X2223" s="308"/>
      <c r="Y2223" s="308"/>
      <c r="Z2223" s="308"/>
      <c r="AA2223" s="308"/>
      <c r="AB2223" s="308"/>
    </row>
    <row r="2224" spans="1:28" s="174" customFormat="1">
      <c r="A2224" s="308"/>
      <c r="B2224" s="308"/>
      <c r="C2224" s="308"/>
      <c r="U2224" s="308"/>
      <c r="V2224" s="308"/>
      <c r="W2224" s="308"/>
      <c r="X2224" s="308"/>
      <c r="Y2224" s="308"/>
      <c r="Z2224" s="308"/>
      <c r="AA2224" s="308"/>
      <c r="AB2224" s="308"/>
    </row>
    <row r="2225" spans="1:28" s="174" customFormat="1">
      <c r="A2225" s="308"/>
      <c r="B2225" s="308"/>
      <c r="C2225" s="308"/>
      <c r="U2225" s="308"/>
      <c r="V2225" s="308"/>
      <c r="W2225" s="308"/>
      <c r="X2225" s="308"/>
      <c r="Y2225" s="308"/>
      <c r="Z2225" s="308"/>
      <c r="AA2225" s="308"/>
      <c r="AB2225" s="308"/>
    </row>
    <row r="2226" spans="1:28" s="174" customFormat="1">
      <c r="A2226" s="308"/>
      <c r="B2226" s="308"/>
      <c r="C2226" s="308"/>
      <c r="U2226" s="308"/>
      <c r="V2226" s="308"/>
      <c r="W2226" s="308"/>
      <c r="X2226" s="308"/>
      <c r="Y2226" s="308"/>
      <c r="Z2226" s="308"/>
      <c r="AA2226" s="308"/>
      <c r="AB2226" s="308"/>
    </row>
    <row r="2227" spans="1:28" s="174" customFormat="1">
      <c r="A2227" s="308"/>
      <c r="B2227" s="308"/>
      <c r="C2227" s="308"/>
      <c r="U2227" s="308"/>
      <c r="V2227" s="308"/>
      <c r="W2227" s="308"/>
      <c r="X2227" s="308"/>
      <c r="Y2227" s="308"/>
      <c r="Z2227" s="308"/>
      <c r="AA2227" s="308"/>
      <c r="AB2227" s="308"/>
    </row>
    <row r="2228" spans="1:28" s="174" customFormat="1">
      <c r="A2228" s="308"/>
      <c r="B2228" s="308"/>
      <c r="C2228" s="308"/>
      <c r="U2228" s="308"/>
      <c r="V2228" s="308"/>
      <c r="W2228" s="308"/>
      <c r="X2228" s="308"/>
      <c r="Y2228" s="308"/>
      <c r="Z2228" s="308"/>
      <c r="AA2228" s="308"/>
      <c r="AB2228" s="308"/>
    </row>
    <row r="2229" spans="1:28" s="174" customFormat="1">
      <c r="A2229" s="308"/>
      <c r="B2229" s="308"/>
      <c r="C2229" s="308"/>
      <c r="U2229" s="308"/>
      <c r="V2229" s="308"/>
      <c r="W2229" s="308"/>
      <c r="X2229" s="308"/>
      <c r="Y2229" s="308"/>
      <c r="Z2229" s="308"/>
      <c r="AA2229" s="308"/>
      <c r="AB2229" s="308"/>
    </row>
    <row r="2230" spans="1:28" s="174" customFormat="1">
      <c r="A2230" s="308"/>
      <c r="B2230" s="308"/>
      <c r="C2230" s="308"/>
      <c r="U2230" s="308"/>
      <c r="V2230" s="308"/>
      <c r="W2230" s="308"/>
      <c r="X2230" s="308"/>
      <c r="Y2230" s="308"/>
      <c r="Z2230" s="308"/>
      <c r="AA2230" s="308"/>
      <c r="AB2230" s="308"/>
    </row>
    <row r="2231" spans="1:28" s="174" customFormat="1">
      <c r="A2231" s="308"/>
      <c r="B2231" s="308"/>
      <c r="C2231" s="308"/>
      <c r="U2231" s="308"/>
      <c r="V2231" s="308"/>
      <c r="W2231" s="308"/>
      <c r="X2231" s="308"/>
      <c r="Y2231" s="308"/>
      <c r="Z2231" s="308"/>
      <c r="AA2231" s="308"/>
      <c r="AB2231" s="308"/>
    </row>
    <row r="2232" spans="1:28" s="174" customFormat="1">
      <c r="A2232" s="308"/>
      <c r="B2232" s="308"/>
      <c r="C2232" s="308"/>
      <c r="U2232" s="308"/>
      <c r="V2232" s="308"/>
      <c r="W2232" s="308"/>
      <c r="X2232" s="308"/>
      <c r="Y2232" s="308"/>
      <c r="Z2232" s="308"/>
      <c r="AA2232" s="308"/>
      <c r="AB2232" s="308"/>
    </row>
    <row r="2233" spans="1:28" s="174" customFormat="1">
      <c r="A2233" s="308"/>
      <c r="B2233" s="308"/>
      <c r="C2233" s="308"/>
      <c r="U2233" s="308"/>
      <c r="V2233" s="308"/>
      <c r="W2233" s="308"/>
      <c r="X2233" s="308"/>
      <c r="Y2233" s="308"/>
      <c r="Z2233" s="308"/>
      <c r="AA2233" s="308"/>
      <c r="AB2233" s="308"/>
    </row>
    <row r="2234" spans="1:28" s="174" customFormat="1">
      <c r="A2234" s="308"/>
      <c r="B2234" s="308"/>
      <c r="C2234" s="308"/>
      <c r="U2234" s="308"/>
      <c r="V2234" s="308"/>
      <c r="W2234" s="308"/>
      <c r="X2234" s="308"/>
      <c r="Y2234" s="308"/>
      <c r="Z2234" s="308"/>
      <c r="AA2234" s="308"/>
      <c r="AB2234" s="308"/>
    </row>
    <row r="2235" spans="1:28" s="174" customFormat="1">
      <c r="A2235" s="308"/>
      <c r="B2235" s="308"/>
      <c r="C2235" s="308"/>
      <c r="U2235" s="308"/>
      <c r="V2235" s="308"/>
      <c r="W2235" s="308"/>
      <c r="X2235" s="308"/>
      <c r="Y2235" s="308"/>
      <c r="Z2235" s="308"/>
      <c r="AA2235" s="308"/>
      <c r="AB2235" s="308"/>
    </row>
    <row r="2236" spans="1:28" s="174" customFormat="1">
      <c r="A2236" s="308"/>
      <c r="B2236" s="308"/>
      <c r="C2236" s="308"/>
      <c r="U2236" s="308"/>
      <c r="V2236" s="308"/>
      <c r="W2236" s="308"/>
      <c r="X2236" s="308"/>
      <c r="Y2236" s="308"/>
      <c r="Z2236" s="308"/>
      <c r="AA2236" s="308"/>
      <c r="AB2236" s="308"/>
    </row>
    <row r="2237" spans="1:28" s="174" customFormat="1">
      <c r="A2237" s="308"/>
      <c r="B2237" s="308"/>
      <c r="C2237" s="308"/>
      <c r="U2237" s="308"/>
      <c r="V2237" s="308"/>
      <c r="W2237" s="308"/>
      <c r="X2237" s="308"/>
      <c r="Y2237" s="308"/>
      <c r="Z2237" s="308"/>
      <c r="AA2237" s="308"/>
      <c r="AB2237" s="308"/>
    </row>
    <row r="2238" spans="1:28" s="174" customFormat="1">
      <c r="A2238" s="308"/>
      <c r="B2238" s="308"/>
      <c r="C2238" s="308"/>
      <c r="U2238" s="308"/>
      <c r="V2238" s="308"/>
      <c r="W2238" s="308"/>
      <c r="X2238" s="308"/>
      <c r="Y2238" s="308"/>
      <c r="Z2238" s="308"/>
      <c r="AA2238" s="308"/>
      <c r="AB2238" s="308"/>
    </row>
    <row r="2239" spans="1:28" s="174" customFormat="1">
      <c r="A2239" s="308"/>
      <c r="B2239" s="308"/>
      <c r="C2239" s="308"/>
      <c r="U2239" s="308"/>
      <c r="V2239" s="308"/>
      <c r="W2239" s="308"/>
      <c r="X2239" s="308"/>
      <c r="Y2239" s="308"/>
      <c r="Z2239" s="308"/>
      <c r="AA2239" s="308"/>
      <c r="AB2239" s="308"/>
    </row>
    <row r="2240" spans="1:28" s="174" customFormat="1">
      <c r="A2240" s="308"/>
      <c r="B2240" s="308"/>
      <c r="C2240" s="308"/>
      <c r="U2240" s="308"/>
      <c r="V2240" s="308"/>
      <c r="W2240" s="308"/>
      <c r="X2240" s="308"/>
      <c r="Y2240" s="308"/>
      <c r="Z2240" s="308"/>
      <c r="AA2240" s="308"/>
      <c r="AB2240" s="308"/>
    </row>
    <row r="2241" spans="1:28" s="174" customFormat="1">
      <c r="A2241" s="308"/>
      <c r="B2241" s="308"/>
      <c r="C2241" s="308"/>
      <c r="U2241" s="308"/>
      <c r="V2241" s="308"/>
      <c r="W2241" s="308"/>
      <c r="X2241" s="308"/>
      <c r="Y2241" s="308"/>
      <c r="Z2241" s="308"/>
      <c r="AA2241" s="308"/>
      <c r="AB2241" s="308"/>
    </row>
    <row r="2242" spans="1:28" s="174" customFormat="1">
      <c r="A2242" s="308"/>
      <c r="B2242" s="308"/>
      <c r="C2242" s="308"/>
      <c r="U2242" s="308"/>
      <c r="V2242" s="308"/>
      <c r="W2242" s="308"/>
      <c r="X2242" s="308"/>
      <c r="Y2242" s="308"/>
      <c r="Z2242" s="308"/>
      <c r="AA2242" s="308"/>
      <c r="AB2242" s="308"/>
    </row>
    <row r="2243" spans="1:28" s="174" customFormat="1">
      <c r="A2243" s="308"/>
      <c r="B2243" s="308"/>
      <c r="C2243" s="308"/>
      <c r="U2243" s="308"/>
      <c r="V2243" s="308"/>
      <c r="W2243" s="308"/>
      <c r="X2243" s="308"/>
      <c r="Y2243" s="308"/>
      <c r="Z2243" s="308"/>
      <c r="AA2243" s="308"/>
      <c r="AB2243" s="308"/>
    </row>
    <row r="2244" spans="1:28" s="174" customFormat="1">
      <c r="A2244" s="308"/>
      <c r="B2244" s="308"/>
      <c r="C2244" s="308"/>
      <c r="U2244" s="308"/>
      <c r="V2244" s="308"/>
      <c r="W2244" s="308"/>
      <c r="X2244" s="308"/>
      <c r="Y2244" s="308"/>
      <c r="Z2244" s="308"/>
      <c r="AA2244" s="308"/>
      <c r="AB2244" s="308"/>
    </row>
    <row r="2245" spans="1:28" s="174" customFormat="1">
      <c r="A2245" s="308"/>
      <c r="B2245" s="308"/>
      <c r="C2245" s="308"/>
      <c r="U2245" s="308"/>
      <c r="V2245" s="308"/>
      <c r="W2245" s="308"/>
      <c r="X2245" s="308"/>
      <c r="Y2245" s="308"/>
      <c r="Z2245" s="308"/>
      <c r="AA2245" s="308"/>
      <c r="AB2245" s="308"/>
    </row>
    <row r="2246" spans="1:28" s="174" customFormat="1">
      <c r="A2246" s="308"/>
      <c r="B2246" s="308"/>
      <c r="C2246" s="308"/>
      <c r="U2246" s="308"/>
      <c r="V2246" s="308"/>
      <c r="W2246" s="308"/>
      <c r="X2246" s="308"/>
      <c r="Y2246" s="308"/>
      <c r="Z2246" s="308"/>
      <c r="AA2246" s="308"/>
      <c r="AB2246" s="308"/>
    </row>
    <row r="2247" spans="1:28" s="174" customFormat="1">
      <c r="A2247" s="308"/>
      <c r="B2247" s="308"/>
      <c r="C2247" s="308"/>
      <c r="U2247" s="308"/>
      <c r="V2247" s="308"/>
      <c r="W2247" s="308"/>
      <c r="X2247" s="308"/>
      <c r="Y2247" s="308"/>
      <c r="Z2247" s="308"/>
      <c r="AA2247" s="308"/>
      <c r="AB2247" s="308"/>
    </row>
    <row r="2248" spans="1:28" s="174" customFormat="1">
      <c r="A2248" s="308"/>
      <c r="B2248" s="308"/>
      <c r="C2248" s="308"/>
      <c r="U2248" s="308"/>
      <c r="V2248" s="308"/>
      <c r="W2248" s="308"/>
      <c r="X2248" s="308"/>
      <c r="Y2248" s="308"/>
      <c r="Z2248" s="308"/>
      <c r="AA2248" s="308"/>
      <c r="AB2248" s="308"/>
    </row>
    <row r="2249" spans="1:28" s="174" customFormat="1">
      <c r="A2249" s="308"/>
      <c r="B2249" s="308"/>
      <c r="C2249" s="308"/>
      <c r="U2249" s="308"/>
      <c r="V2249" s="308"/>
      <c r="W2249" s="308"/>
      <c r="X2249" s="308"/>
      <c r="Y2249" s="308"/>
      <c r="Z2249" s="308"/>
      <c r="AA2249" s="308"/>
      <c r="AB2249" s="308"/>
    </row>
    <row r="2250" spans="1:28" s="174" customFormat="1">
      <c r="A2250" s="308"/>
      <c r="B2250" s="308"/>
      <c r="C2250" s="308"/>
      <c r="U2250" s="308"/>
      <c r="V2250" s="308"/>
      <c r="W2250" s="308"/>
      <c r="X2250" s="308"/>
      <c r="Y2250" s="308"/>
      <c r="Z2250" s="308"/>
      <c r="AA2250" s="308"/>
      <c r="AB2250" s="308"/>
    </row>
    <row r="2251" spans="1:28" s="174" customFormat="1">
      <c r="A2251" s="308"/>
      <c r="B2251" s="308"/>
      <c r="C2251" s="308"/>
      <c r="U2251" s="308"/>
      <c r="V2251" s="308"/>
      <c r="W2251" s="308"/>
      <c r="X2251" s="308"/>
      <c r="Y2251" s="308"/>
      <c r="Z2251" s="308"/>
      <c r="AA2251" s="308"/>
      <c r="AB2251" s="308"/>
    </row>
    <row r="2252" spans="1:28" s="174" customFormat="1">
      <c r="A2252" s="308"/>
      <c r="B2252" s="308"/>
      <c r="C2252" s="308"/>
      <c r="U2252" s="308"/>
      <c r="V2252" s="308"/>
      <c r="W2252" s="308"/>
      <c r="X2252" s="308"/>
      <c r="Y2252" s="308"/>
      <c r="Z2252" s="308"/>
      <c r="AA2252" s="308"/>
      <c r="AB2252" s="308"/>
    </row>
    <row r="2253" spans="1:28" s="174" customFormat="1">
      <c r="A2253" s="308"/>
      <c r="B2253" s="308"/>
      <c r="C2253" s="308"/>
      <c r="U2253" s="308"/>
      <c r="V2253" s="308"/>
      <c r="W2253" s="308"/>
      <c r="X2253" s="308"/>
      <c r="Y2253" s="308"/>
      <c r="Z2253" s="308"/>
      <c r="AA2253" s="308"/>
      <c r="AB2253" s="308"/>
    </row>
    <row r="2254" spans="1:28" s="174" customFormat="1">
      <c r="A2254" s="308"/>
      <c r="B2254" s="308"/>
      <c r="C2254" s="308"/>
      <c r="U2254" s="308"/>
      <c r="V2254" s="308"/>
      <c r="W2254" s="308"/>
      <c r="X2254" s="308"/>
      <c r="Y2254" s="308"/>
      <c r="Z2254" s="308"/>
      <c r="AA2254" s="308"/>
      <c r="AB2254" s="308"/>
    </row>
    <row r="2255" spans="1:28" s="174" customFormat="1">
      <c r="A2255" s="308"/>
      <c r="B2255" s="308"/>
      <c r="C2255" s="308"/>
      <c r="U2255" s="308"/>
      <c r="V2255" s="308"/>
      <c r="W2255" s="308"/>
      <c r="X2255" s="308"/>
      <c r="Y2255" s="308"/>
      <c r="Z2255" s="308"/>
      <c r="AA2255" s="308"/>
      <c r="AB2255" s="308"/>
    </row>
    <row r="2256" spans="1:28" s="174" customFormat="1">
      <c r="A2256" s="308"/>
      <c r="B2256" s="308"/>
      <c r="C2256" s="308"/>
      <c r="U2256" s="308"/>
      <c r="V2256" s="308"/>
      <c r="W2256" s="308"/>
      <c r="X2256" s="308"/>
      <c r="Y2256" s="308"/>
      <c r="Z2256" s="308"/>
      <c r="AA2256" s="308"/>
      <c r="AB2256" s="308"/>
    </row>
    <row r="2257" spans="1:28" s="174" customFormat="1">
      <c r="A2257" s="308"/>
      <c r="B2257" s="308"/>
      <c r="C2257" s="308"/>
      <c r="U2257" s="308"/>
      <c r="V2257" s="308"/>
      <c r="W2257" s="308"/>
      <c r="X2257" s="308"/>
      <c r="Y2257" s="308"/>
      <c r="Z2257" s="308"/>
      <c r="AA2257" s="308"/>
      <c r="AB2257" s="308"/>
    </row>
    <row r="2258" spans="1:28" s="174" customFormat="1">
      <c r="A2258" s="308"/>
      <c r="B2258" s="308"/>
      <c r="C2258" s="308"/>
      <c r="U2258" s="308"/>
      <c r="V2258" s="308"/>
      <c r="W2258" s="308"/>
      <c r="X2258" s="308"/>
      <c r="Y2258" s="308"/>
      <c r="Z2258" s="308"/>
      <c r="AA2258" s="308"/>
      <c r="AB2258" s="308"/>
    </row>
    <row r="2259" spans="1:28" s="174" customFormat="1">
      <c r="A2259" s="308"/>
      <c r="B2259" s="308"/>
      <c r="C2259" s="308"/>
      <c r="U2259" s="308"/>
      <c r="V2259" s="308"/>
      <c r="W2259" s="308"/>
      <c r="X2259" s="308"/>
      <c r="Y2259" s="308"/>
      <c r="Z2259" s="308"/>
      <c r="AA2259" s="308"/>
      <c r="AB2259" s="308"/>
    </row>
    <row r="2260" spans="1:28" s="174" customFormat="1">
      <c r="A2260" s="308"/>
      <c r="B2260" s="308"/>
      <c r="C2260" s="308"/>
      <c r="U2260" s="308"/>
      <c r="V2260" s="308"/>
      <c r="W2260" s="308"/>
      <c r="X2260" s="308"/>
      <c r="Y2260" s="308"/>
      <c r="Z2260" s="308"/>
      <c r="AA2260" s="308"/>
      <c r="AB2260" s="308"/>
    </row>
    <row r="2261" spans="1:28" s="174" customFormat="1">
      <c r="A2261" s="308"/>
      <c r="B2261" s="308"/>
      <c r="C2261" s="308"/>
      <c r="U2261" s="308"/>
      <c r="V2261" s="308"/>
      <c r="W2261" s="308"/>
      <c r="X2261" s="308"/>
      <c r="Y2261" s="308"/>
      <c r="Z2261" s="308"/>
      <c r="AA2261" s="308"/>
      <c r="AB2261" s="308"/>
    </row>
    <row r="2262" spans="1:28" s="174" customFormat="1">
      <c r="A2262" s="308"/>
      <c r="B2262" s="308"/>
      <c r="C2262" s="308"/>
      <c r="U2262" s="308"/>
      <c r="V2262" s="308"/>
      <c r="W2262" s="308"/>
      <c r="X2262" s="308"/>
      <c r="Y2262" s="308"/>
      <c r="Z2262" s="308"/>
      <c r="AA2262" s="308"/>
      <c r="AB2262" s="308"/>
    </row>
    <row r="2263" spans="1:28" s="174" customFormat="1">
      <c r="A2263" s="308"/>
      <c r="B2263" s="308"/>
      <c r="C2263" s="308"/>
      <c r="U2263" s="308"/>
      <c r="V2263" s="308"/>
      <c r="W2263" s="308"/>
      <c r="X2263" s="308"/>
      <c r="Y2263" s="308"/>
      <c r="Z2263" s="308"/>
      <c r="AA2263" s="308"/>
      <c r="AB2263" s="308"/>
    </row>
    <row r="2264" spans="1:28" s="174" customFormat="1">
      <c r="A2264" s="308"/>
      <c r="B2264" s="308"/>
      <c r="C2264" s="308"/>
      <c r="U2264" s="308"/>
      <c r="V2264" s="308"/>
      <c r="W2264" s="308"/>
      <c r="X2264" s="308"/>
      <c r="Y2264" s="308"/>
      <c r="Z2264" s="308"/>
      <c r="AA2264" s="308"/>
      <c r="AB2264" s="308"/>
    </row>
    <row r="2265" spans="1:28" s="174" customFormat="1">
      <c r="A2265" s="308"/>
      <c r="B2265" s="308"/>
      <c r="C2265" s="308"/>
      <c r="U2265" s="308"/>
      <c r="V2265" s="308"/>
      <c r="W2265" s="308"/>
      <c r="X2265" s="308"/>
      <c r="Y2265" s="308"/>
      <c r="Z2265" s="308"/>
      <c r="AA2265" s="308"/>
      <c r="AB2265" s="308"/>
    </row>
    <row r="2266" spans="1:28" s="174" customFormat="1">
      <c r="A2266" s="308"/>
      <c r="B2266" s="308"/>
      <c r="C2266" s="308"/>
      <c r="U2266" s="308"/>
      <c r="V2266" s="308"/>
      <c r="W2266" s="308"/>
      <c r="X2266" s="308"/>
      <c r="Y2266" s="308"/>
      <c r="Z2266" s="308"/>
      <c r="AA2266" s="308"/>
      <c r="AB2266" s="308"/>
    </row>
    <row r="2267" spans="1:28" s="174" customFormat="1">
      <c r="A2267" s="308"/>
      <c r="B2267" s="308"/>
      <c r="C2267" s="308"/>
      <c r="U2267" s="308"/>
      <c r="V2267" s="308"/>
      <c r="W2267" s="308"/>
      <c r="X2267" s="308"/>
      <c r="Y2267" s="308"/>
      <c r="Z2267" s="308"/>
      <c r="AA2267" s="308"/>
      <c r="AB2267" s="308"/>
    </row>
    <row r="2268" spans="1:28" s="174" customFormat="1">
      <c r="A2268" s="308"/>
      <c r="B2268" s="308"/>
      <c r="C2268" s="308"/>
      <c r="U2268" s="308"/>
      <c r="V2268" s="308"/>
      <c r="W2268" s="308"/>
      <c r="X2268" s="308"/>
      <c r="Y2268" s="308"/>
      <c r="Z2268" s="308"/>
      <c r="AA2268" s="308"/>
      <c r="AB2268" s="308"/>
    </row>
    <row r="2269" spans="1:28" s="174" customFormat="1">
      <c r="A2269" s="308"/>
      <c r="B2269" s="308"/>
      <c r="C2269" s="308"/>
      <c r="U2269" s="308"/>
      <c r="V2269" s="308"/>
      <c r="W2269" s="308"/>
      <c r="X2269" s="308"/>
      <c r="Y2269" s="308"/>
      <c r="Z2269" s="308"/>
      <c r="AA2269" s="308"/>
      <c r="AB2269" s="308"/>
    </row>
    <row r="2270" spans="1:28" s="174" customFormat="1">
      <c r="A2270" s="308"/>
      <c r="B2270" s="308"/>
      <c r="C2270" s="308"/>
      <c r="U2270" s="308"/>
      <c r="V2270" s="308"/>
      <c r="W2270" s="308"/>
      <c r="X2270" s="308"/>
      <c r="Y2270" s="308"/>
      <c r="Z2270" s="308"/>
      <c r="AA2270" s="308"/>
      <c r="AB2270" s="308"/>
    </row>
    <row r="2271" spans="1:28" s="174" customFormat="1">
      <c r="A2271" s="308"/>
      <c r="B2271" s="308"/>
      <c r="C2271" s="308"/>
      <c r="U2271" s="308"/>
      <c r="V2271" s="308"/>
      <c r="W2271" s="308"/>
      <c r="X2271" s="308"/>
      <c r="Y2271" s="308"/>
      <c r="Z2271" s="308"/>
      <c r="AA2271" s="308"/>
      <c r="AB2271" s="308"/>
    </row>
    <row r="2272" spans="1:28" s="174" customFormat="1">
      <c r="A2272" s="308"/>
      <c r="B2272" s="308"/>
      <c r="C2272" s="308"/>
      <c r="U2272" s="308"/>
      <c r="V2272" s="308"/>
      <c r="W2272" s="308"/>
      <c r="X2272" s="308"/>
      <c r="Y2272" s="308"/>
      <c r="Z2272" s="308"/>
      <c r="AA2272" s="308"/>
      <c r="AB2272" s="308"/>
    </row>
    <row r="2273" spans="1:28" s="174" customFormat="1">
      <c r="A2273" s="308"/>
      <c r="B2273" s="308"/>
      <c r="C2273" s="308"/>
      <c r="U2273" s="308"/>
      <c r="V2273" s="308"/>
      <c r="W2273" s="308"/>
      <c r="X2273" s="308"/>
      <c r="Y2273" s="308"/>
      <c r="Z2273" s="308"/>
      <c r="AA2273" s="308"/>
      <c r="AB2273" s="308"/>
    </row>
    <row r="2274" spans="1:28" s="174" customFormat="1">
      <c r="A2274" s="308"/>
      <c r="B2274" s="308"/>
      <c r="C2274" s="308"/>
      <c r="U2274" s="308"/>
      <c r="V2274" s="308"/>
      <c r="W2274" s="308"/>
      <c r="X2274" s="308"/>
      <c r="Y2274" s="308"/>
      <c r="Z2274" s="308"/>
      <c r="AA2274" s="308"/>
      <c r="AB2274" s="308"/>
    </row>
    <row r="2275" spans="1:28" s="174" customFormat="1">
      <c r="A2275" s="308"/>
      <c r="B2275" s="308"/>
      <c r="C2275" s="308"/>
      <c r="U2275" s="308"/>
      <c r="V2275" s="308"/>
      <c r="W2275" s="308"/>
      <c r="X2275" s="308"/>
      <c r="Y2275" s="308"/>
      <c r="Z2275" s="308"/>
      <c r="AA2275" s="308"/>
      <c r="AB2275" s="308"/>
    </row>
    <row r="2276" spans="1:28" s="174" customFormat="1">
      <c r="A2276" s="308"/>
      <c r="B2276" s="308"/>
      <c r="C2276" s="308"/>
      <c r="U2276" s="308"/>
      <c r="V2276" s="308"/>
      <c r="W2276" s="308"/>
      <c r="X2276" s="308"/>
      <c r="Y2276" s="308"/>
      <c r="Z2276" s="308"/>
      <c r="AA2276" s="308"/>
      <c r="AB2276" s="308"/>
    </row>
    <row r="2277" spans="1:28" s="174" customFormat="1">
      <c r="A2277" s="308"/>
      <c r="B2277" s="308"/>
      <c r="C2277" s="308"/>
      <c r="U2277" s="308"/>
      <c r="V2277" s="308"/>
      <c r="W2277" s="308"/>
      <c r="X2277" s="308"/>
      <c r="Y2277" s="308"/>
      <c r="Z2277" s="308"/>
      <c r="AA2277" s="308"/>
      <c r="AB2277" s="308"/>
    </row>
    <row r="2278" spans="1:28" s="174" customFormat="1">
      <c r="A2278" s="308"/>
      <c r="B2278" s="308"/>
      <c r="C2278" s="308"/>
      <c r="U2278" s="308"/>
      <c r="V2278" s="308"/>
      <c r="W2278" s="308"/>
      <c r="X2278" s="308"/>
      <c r="Y2278" s="308"/>
      <c r="Z2278" s="308"/>
      <c r="AA2278" s="308"/>
      <c r="AB2278" s="308"/>
    </row>
    <row r="2279" spans="1:28" s="174" customFormat="1">
      <c r="A2279" s="308"/>
      <c r="B2279" s="308"/>
      <c r="C2279" s="308"/>
      <c r="U2279" s="308"/>
      <c r="V2279" s="308"/>
      <c r="W2279" s="308"/>
      <c r="X2279" s="308"/>
      <c r="Y2279" s="308"/>
      <c r="Z2279" s="308"/>
      <c r="AA2279" s="308"/>
      <c r="AB2279" s="308"/>
    </row>
    <row r="2280" spans="1:28" s="174" customFormat="1">
      <c r="A2280" s="308"/>
      <c r="B2280" s="308"/>
      <c r="C2280" s="308"/>
      <c r="U2280" s="308"/>
      <c r="V2280" s="308"/>
      <c r="W2280" s="308"/>
      <c r="X2280" s="308"/>
      <c r="Y2280" s="308"/>
      <c r="Z2280" s="308"/>
      <c r="AA2280" s="308"/>
      <c r="AB2280" s="308"/>
    </row>
    <row r="2281" spans="1:28" s="174" customFormat="1">
      <c r="A2281" s="308"/>
      <c r="B2281" s="308"/>
      <c r="C2281" s="308"/>
      <c r="U2281" s="308"/>
      <c r="V2281" s="308"/>
      <c r="W2281" s="308"/>
      <c r="X2281" s="308"/>
      <c r="Y2281" s="308"/>
      <c r="Z2281" s="308"/>
      <c r="AA2281" s="308"/>
      <c r="AB2281" s="308"/>
    </row>
    <row r="2282" spans="1:28" s="174" customFormat="1">
      <c r="A2282" s="308"/>
      <c r="B2282" s="308"/>
      <c r="C2282" s="308"/>
      <c r="U2282" s="308"/>
      <c r="V2282" s="308"/>
      <c r="W2282" s="308"/>
      <c r="X2282" s="308"/>
      <c r="Y2282" s="308"/>
      <c r="Z2282" s="308"/>
      <c r="AA2282" s="308"/>
      <c r="AB2282" s="308"/>
    </row>
    <row r="2283" spans="1:28" s="174" customFormat="1">
      <c r="A2283" s="308"/>
      <c r="B2283" s="308"/>
      <c r="C2283" s="308"/>
      <c r="U2283" s="308"/>
      <c r="V2283" s="308"/>
      <c r="W2283" s="308"/>
      <c r="X2283" s="308"/>
      <c r="Y2283" s="308"/>
      <c r="Z2283" s="308"/>
      <c r="AA2283" s="308"/>
      <c r="AB2283" s="308"/>
    </row>
    <row r="2284" spans="1:28" s="174" customFormat="1">
      <c r="A2284" s="308"/>
      <c r="B2284" s="308"/>
      <c r="C2284" s="308"/>
      <c r="U2284" s="308"/>
      <c r="V2284" s="308"/>
      <c r="W2284" s="308"/>
      <c r="X2284" s="308"/>
      <c r="Y2284" s="308"/>
      <c r="Z2284" s="308"/>
      <c r="AA2284" s="308"/>
      <c r="AB2284" s="308"/>
    </row>
    <row r="2285" spans="1:28" s="174" customFormat="1">
      <c r="A2285" s="308"/>
      <c r="B2285" s="308"/>
      <c r="C2285" s="308"/>
      <c r="U2285" s="308"/>
      <c r="V2285" s="308"/>
      <c r="W2285" s="308"/>
      <c r="X2285" s="308"/>
      <c r="Y2285" s="308"/>
      <c r="Z2285" s="308"/>
      <c r="AA2285" s="308"/>
      <c r="AB2285" s="308"/>
    </row>
    <row r="2286" spans="1:28" s="174" customFormat="1">
      <c r="A2286" s="308"/>
      <c r="B2286" s="308"/>
      <c r="C2286" s="308"/>
      <c r="U2286" s="308"/>
      <c r="V2286" s="308"/>
      <c r="W2286" s="308"/>
      <c r="X2286" s="308"/>
      <c r="Y2286" s="308"/>
      <c r="Z2286" s="308"/>
      <c r="AA2286" s="308"/>
      <c r="AB2286" s="308"/>
    </row>
    <row r="2287" spans="1:28" s="174" customFormat="1">
      <c r="A2287" s="308"/>
      <c r="B2287" s="308"/>
      <c r="C2287" s="308"/>
      <c r="U2287" s="308"/>
      <c r="V2287" s="308"/>
      <c r="W2287" s="308"/>
      <c r="X2287" s="308"/>
      <c r="Y2287" s="308"/>
      <c r="Z2287" s="308"/>
      <c r="AA2287" s="308"/>
      <c r="AB2287" s="308"/>
    </row>
    <row r="2288" spans="1:28" s="174" customFormat="1">
      <c r="A2288" s="308"/>
      <c r="B2288" s="308"/>
      <c r="C2288" s="308"/>
      <c r="U2288" s="308"/>
      <c r="V2288" s="308"/>
      <c r="W2288" s="308"/>
      <c r="X2288" s="308"/>
      <c r="Y2288" s="308"/>
      <c r="Z2288" s="308"/>
      <c r="AA2288" s="308"/>
      <c r="AB2288" s="308"/>
    </row>
    <row r="2289" spans="1:28" s="174" customFormat="1">
      <c r="A2289" s="308"/>
      <c r="B2289" s="308"/>
      <c r="C2289" s="308"/>
      <c r="U2289" s="308"/>
      <c r="V2289" s="308"/>
      <c r="W2289" s="308"/>
      <c r="X2289" s="308"/>
      <c r="Y2289" s="308"/>
      <c r="Z2289" s="308"/>
      <c r="AA2289" s="308"/>
      <c r="AB2289" s="308"/>
    </row>
    <row r="2290" spans="1:28" s="174" customFormat="1">
      <c r="A2290" s="308"/>
      <c r="B2290" s="308"/>
      <c r="C2290" s="308"/>
      <c r="U2290" s="308"/>
      <c r="V2290" s="308"/>
      <c r="W2290" s="308"/>
      <c r="X2290" s="308"/>
      <c r="Y2290" s="308"/>
      <c r="Z2290" s="308"/>
      <c r="AA2290" s="308"/>
      <c r="AB2290" s="308"/>
    </row>
    <row r="2291" spans="1:28" s="174" customFormat="1">
      <c r="A2291" s="308"/>
      <c r="B2291" s="308"/>
      <c r="C2291" s="308"/>
      <c r="U2291" s="308"/>
      <c r="V2291" s="308"/>
      <c r="W2291" s="308"/>
      <c r="X2291" s="308"/>
      <c r="Y2291" s="308"/>
      <c r="Z2291" s="308"/>
      <c r="AA2291" s="308"/>
      <c r="AB2291" s="308"/>
    </row>
    <row r="2292" spans="1:28" s="174" customFormat="1">
      <c r="A2292" s="308"/>
      <c r="B2292" s="308"/>
      <c r="C2292" s="308"/>
      <c r="U2292" s="308"/>
      <c r="V2292" s="308"/>
      <c r="W2292" s="308"/>
      <c r="X2292" s="308"/>
      <c r="Y2292" s="308"/>
      <c r="Z2292" s="308"/>
      <c r="AA2292" s="308"/>
      <c r="AB2292" s="308"/>
    </row>
    <row r="2293" spans="1:28" s="174" customFormat="1">
      <c r="A2293" s="308"/>
      <c r="B2293" s="308"/>
      <c r="C2293" s="308"/>
      <c r="U2293" s="308"/>
      <c r="V2293" s="308"/>
      <c r="W2293" s="308"/>
      <c r="X2293" s="308"/>
      <c r="Y2293" s="308"/>
      <c r="Z2293" s="308"/>
      <c r="AA2293" s="308"/>
      <c r="AB2293" s="308"/>
    </row>
    <row r="2294" spans="1:28" s="174" customFormat="1">
      <c r="A2294" s="308"/>
      <c r="B2294" s="308"/>
      <c r="C2294" s="308"/>
      <c r="U2294" s="308"/>
      <c r="V2294" s="308"/>
      <c r="W2294" s="308"/>
      <c r="X2294" s="308"/>
      <c r="Y2294" s="308"/>
      <c r="Z2294" s="308"/>
      <c r="AA2294" s="308"/>
      <c r="AB2294" s="308"/>
    </row>
    <row r="2295" spans="1:28" s="174" customFormat="1">
      <c r="A2295" s="308"/>
      <c r="B2295" s="308"/>
      <c r="C2295" s="308"/>
      <c r="U2295" s="308"/>
      <c r="V2295" s="308"/>
      <c r="W2295" s="308"/>
      <c r="X2295" s="308"/>
      <c r="Y2295" s="308"/>
      <c r="Z2295" s="308"/>
      <c r="AA2295" s="308"/>
      <c r="AB2295" s="308"/>
    </row>
    <row r="2296" spans="1:28" s="174" customFormat="1">
      <c r="A2296" s="308"/>
      <c r="B2296" s="308"/>
      <c r="C2296" s="308"/>
      <c r="U2296" s="308"/>
      <c r="V2296" s="308"/>
      <c r="W2296" s="308"/>
      <c r="X2296" s="308"/>
      <c r="Y2296" s="308"/>
      <c r="Z2296" s="308"/>
      <c r="AA2296" s="308"/>
      <c r="AB2296" s="308"/>
    </row>
    <row r="2297" spans="1:28" s="174" customFormat="1">
      <c r="A2297" s="308"/>
      <c r="B2297" s="308"/>
      <c r="C2297" s="308"/>
      <c r="U2297" s="308"/>
      <c r="V2297" s="308"/>
      <c r="W2297" s="308"/>
      <c r="X2297" s="308"/>
      <c r="Y2297" s="308"/>
      <c r="Z2297" s="308"/>
      <c r="AA2297" s="308"/>
      <c r="AB2297" s="308"/>
    </row>
    <row r="2298" spans="1:28" s="174" customFormat="1">
      <c r="A2298" s="308"/>
      <c r="B2298" s="308"/>
      <c r="C2298" s="308"/>
      <c r="U2298" s="308"/>
      <c r="V2298" s="308"/>
      <c r="W2298" s="308"/>
      <c r="X2298" s="308"/>
      <c r="Y2298" s="308"/>
      <c r="Z2298" s="308"/>
      <c r="AA2298" s="308"/>
      <c r="AB2298" s="308"/>
    </row>
    <row r="2299" spans="1:28" s="174" customFormat="1">
      <c r="A2299" s="308"/>
      <c r="B2299" s="308"/>
      <c r="C2299" s="308"/>
      <c r="U2299" s="308"/>
      <c r="V2299" s="308"/>
      <c r="W2299" s="308"/>
      <c r="X2299" s="308"/>
      <c r="Y2299" s="308"/>
      <c r="Z2299" s="308"/>
      <c r="AA2299" s="308"/>
      <c r="AB2299" s="308"/>
    </row>
    <row r="2300" spans="1:28" s="174" customFormat="1">
      <c r="A2300" s="308"/>
      <c r="B2300" s="308"/>
      <c r="C2300" s="308"/>
      <c r="U2300" s="308"/>
      <c r="V2300" s="308"/>
      <c r="W2300" s="308"/>
      <c r="X2300" s="308"/>
      <c r="Y2300" s="308"/>
      <c r="Z2300" s="308"/>
      <c r="AA2300" s="308"/>
      <c r="AB2300" s="308"/>
    </row>
    <row r="2301" spans="1:28" s="174" customFormat="1">
      <c r="A2301" s="308"/>
      <c r="B2301" s="308"/>
      <c r="C2301" s="308"/>
      <c r="U2301" s="308"/>
      <c r="V2301" s="308"/>
      <c r="W2301" s="308"/>
      <c r="X2301" s="308"/>
      <c r="Y2301" s="308"/>
      <c r="Z2301" s="308"/>
      <c r="AA2301" s="308"/>
      <c r="AB2301" s="308"/>
    </row>
    <row r="2302" spans="1:28" s="174" customFormat="1">
      <c r="A2302" s="308"/>
      <c r="B2302" s="308"/>
      <c r="C2302" s="308"/>
      <c r="U2302" s="308"/>
      <c r="V2302" s="308"/>
      <c r="W2302" s="308"/>
      <c r="X2302" s="308"/>
      <c r="Y2302" s="308"/>
      <c r="Z2302" s="308"/>
      <c r="AA2302" s="308"/>
      <c r="AB2302" s="308"/>
    </row>
    <row r="2303" spans="1:28" s="174" customFormat="1">
      <c r="A2303" s="308"/>
      <c r="B2303" s="308"/>
      <c r="C2303" s="308"/>
      <c r="U2303" s="308"/>
      <c r="V2303" s="308"/>
      <c r="W2303" s="308"/>
      <c r="X2303" s="308"/>
      <c r="Y2303" s="308"/>
      <c r="Z2303" s="308"/>
      <c r="AA2303" s="308"/>
      <c r="AB2303" s="308"/>
    </row>
    <row r="2304" spans="1:28" s="174" customFormat="1">
      <c r="A2304" s="308"/>
      <c r="B2304" s="308"/>
      <c r="C2304" s="308"/>
      <c r="U2304" s="308"/>
      <c r="V2304" s="308"/>
      <c r="W2304" s="308"/>
      <c r="X2304" s="308"/>
      <c r="Y2304" s="308"/>
      <c r="Z2304" s="308"/>
      <c r="AA2304" s="308"/>
      <c r="AB2304" s="308"/>
    </row>
    <row r="2305" spans="1:28" s="174" customFormat="1">
      <c r="A2305" s="308"/>
      <c r="B2305" s="308"/>
      <c r="C2305" s="308"/>
      <c r="U2305" s="308"/>
      <c r="V2305" s="308"/>
      <c r="W2305" s="308"/>
      <c r="X2305" s="308"/>
      <c r="Y2305" s="308"/>
      <c r="Z2305" s="308"/>
      <c r="AA2305" s="308"/>
      <c r="AB2305" s="308"/>
    </row>
    <row r="2306" spans="1:28" s="174" customFormat="1">
      <c r="A2306" s="308"/>
      <c r="B2306" s="308"/>
      <c r="C2306" s="308"/>
      <c r="U2306" s="308"/>
      <c r="V2306" s="308"/>
      <c r="W2306" s="308"/>
      <c r="X2306" s="308"/>
      <c r="Y2306" s="308"/>
      <c r="Z2306" s="308"/>
      <c r="AA2306" s="308"/>
      <c r="AB2306" s="308"/>
    </row>
    <row r="2307" spans="1:28" s="174" customFormat="1">
      <c r="A2307" s="308"/>
      <c r="B2307" s="308"/>
      <c r="C2307" s="308"/>
      <c r="U2307" s="308"/>
      <c r="V2307" s="308"/>
      <c r="W2307" s="308"/>
      <c r="X2307" s="308"/>
      <c r="Y2307" s="308"/>
      <c r="Z2307" s="308"/>
      <c r="AA2307" s="308"/>
      <c r="AB2307" s="308"/>
    </row>
    <row r="2308" spans="1:28" s="174" customFormat="1">
      <c r="A2308" s="308"/>
      <c r="B2308" s="308"/>
      <c r="C2308" s="308"/>
      <c r="U2308" s="308"/>
      <c r="V2308" s="308"/>
      <c r="W2308" s="308"/>
      <c r="X2308" s="308"/>
      <c r="Y2308" s="308"/>
      <c r="Z2308" s="308"/>
      <c r="AA2308" s="308"/>
      <c r="AB2308" s="308"/>
    </row>
    <row r="2309" spans="1:28" s="174" customFormat="1">
      <c r="A2309" s="308"/>
      <c r="B2309" s="308"/>
      <c r="C2309" s="308"/>
      <c r="U2309" s="308"/>
      <c r="V2309" s="308"/>
      <c r="W2309" s="308"/>
      <c r="X2309" s="308"/>
      <c r="Y2309" s="308"/>
      <c r="Z2309" s="308"/>
      <c r="AA2309" s="308"/>
      <c r="AB2309" s="308"/>
    </row>
    <row r="2310" spans="1:28" s="174" customFormat="1">
      <c r="A2310" s="308"/>
      <c r="B2310" s="308"/>
      <c r="C2310" s="308"/>
      <c r="U2310" s="308"/>
      <c r="V2310" s="308"/>
      <c r="W2310" s="308"/>
      <c r="X2310" s="308"/>
      <c r="Y2310" s="308"/>
      <c r="Z2310" s="308"/>
      <c r="AA2310" s="308"/>
      <c r="AB2310" s="308"/>
    </row>
    <row r="2311" spans="1:28" s="174" customFormat="1">
      <c r="A2311" s="308"/>
      <c r="B2311" s="308"/>
      <c r="C2311" s="308"/>
      <c r="U2311" s="308"/>
      <c r="V2311" s="308"/>
      <c r="W2311" s="308"/>
      <c r="X2311" s="308"/>
      <c r="Y2311" s="308"/>
      <c r="Z2311" s="308"/>
      <c r="AA2311" s="308"/>
      <c r="AB2311" s="308"/>
    </row>
    <row r="2312" spans="1:28" s="174" customFormat="1">
      <c r="A2312" s="308"/>
      <c r="B2312" s="308"/>
      <c r="C2312" s="308"/>
      <c r="U2312" s="308"/>
      <c r="V2312" s="308"/>
      <c r="W2312" s="308"/>
      <c r="X2312" s="308"/>
      <c r="Y2312" s="308"/>
      <c r="Z2312" s="308"/>
      <c r="AA2312" s="308"/>
      <c r="AB2312" s="308"/>
    </row>
    <row r="2313" spans="1:28" s="174" customFormat="1">
      <c r="A2313" s="308"/>
      <c r="B2313" s="308"/>
      <c r="C2313" s="308"/>
      <c r="U2313" s="308"/>
      <c r="V2313" s="308"/>
      <c r="W2313" s="308"/>
      <c r="X2313" s="308"/>
      <c r="Y2313" s="308"/>
      <c r="Z2313" s="308"/>
      <c r="AA2313" s="308"/>
      <c r="AB2313" s="308"/>
    </row>
    <row r="2314" spans="1:28" s="174" customFormat="1">
      <c r="A2314" s="308"/>
      <c r="B2314" s="308"/>
      <c r="C2314" s="308"/>
      <c r="U2314" s="308"/>
      <c r="V2314" s="308"/>
      <c r="W2314" s="308"/>
      <c r="X2314" s="308"/>
      <c r="Y2314" s="308"/>
      <c r="Z2314" s="308"/>
      <c r="AA2314" s="308"/>
      <c r="AB2314" s="308"/>
    </row>
    <row r="2315" spans="1:28" s="174" customFormat="1">
      <c r="A2315" s="308"/>
      <c r="B2315" s="308"/>
      <c r="C2315" s="308"/>
      <c r="U2315" s="308"/>
      <c r="V2315" s="308"/>
      <c r="W2315" s="308"/>
      <c r="X2315" s="308"/>
      <c r="Y2315" s="308"/>
      <c r="Z2315" s="308"/>
      <c r="AA2315" s="308"/>
      <c r="AB2315" s="308"/>
    </row>
    <row r="2316" spans="1:28" s="174" customFormat="1">
      <c r="A2316" s="308"/>
      <c r="B2316" s="308"/>
      <c r="C2316" s="308"/>
      <c r="U2316" s="308"/>
      <c r="V2316" s="308"/>
      <c r="W2316" s="308"/>
      <c r="X2316" s="308"/>
      <c r="Y2316" s="308"/>
      <c r="Z2316" s="308"/>
      <c r="AA2316" s="308"/>
      <c r="AB2316" s="308"/>
    </row>
    <row r="2317" spans="1:28" s="174" customFormat="1">
      <c r="A2317" s="308"/>
      <c r="B2317" s="308"/>
      <c r="C2317" s="308"/>
      <c r="U2317" s="308"/>
      <c r="V2317" s="308"/>
      <c r="W2317" s="308"/>
      <c r="X2317" s="308"/>
      <c r="Y2317" s="308"/>
      <c r="Z2317" s="308"/>
      <c r="AA2317" s="308"/>
      <c r="AB2317" s="308"/>
    </row>
    <row r="2318" spans="1:28" s="174" customFormat="1">
      <c r="A2318" s="308"/>
      <c r="B2318" s="308"/>
      <c r="C2318" s="308"/>
      <c r="U2318" s="308"/>
      <c r="V2318" s="308"/>
      <c r="W2318" s="308"/>
      <c r="X2318" s="308"/>
      <c r="Y2318" s="308"/>
      <c r="Z2318" s="308"/>
      <c r="AA2318" s="308"/>
      <c r="AB2318" s="308"/>
    </row>
    <row r="2319" spans="1:28" s="174" customFormat="1">
      <c r="A2319" s="308"/>
      <c r="B2319" s="308"/>
      <c r="C2319" s="308"/>
      <c r="U2319" s="308"/>
      <c r="V2319" s="308"/>
      <c r="W2319" s="308"/>
      <c r="X2319" s="308"/>
      <c r="Y2319" s="308"/>
      <c r="Z2319" s="308"/>
      <c r="AA2319" s="308"/>
      <c r="AB2319" s="308"/>
    </row>
    <row r="2320" spans="1:28" s="174" customFormat="1">
      <c r="A2320" s="308"/>
      <c r="B2320" s="308"/>
      <c r="C2320" s="308"/>
      <c r="U2320" s="308"/>
      <c r="V2320" s="308"/>
      <c r="W2320" s="308"/>
      <c r="X2320" s="308"/>
      <c r="Y2320" s="308"/>
      <c r="Z2320" s="308"/>
      <c r="AA2320" s="308"/>
      <c r="AB2320" s="308"/>
    </row>
    <row r="2321" spans="1:28" s="174" customFormat="1">
      <c r="A2321" s="308"/>
      <c r="B2321" s="308"/>
      <c r="C2321" s="308"/>
      <c r="U2321" s="308"/>
      <c r="V2321" s="308"/>
      <c r="W2321" s="308"/>
      <c r="X2321" s="308"/>
      <c r="Y2321" s="308"/>
      <c r="Z2321" s="308"/>
      <c r="AA2321" s="308"/>
      <c r="AB2321" s="308"/>
    </row>
    <row r="2322" spans="1:28" s="174" customFormat="1">
      <c r="A2322" s="308"/>
      <c r="B2322" s="308"/>
      <c r="C2322" s="308"/>
      <c r="U2322" s="308"/>
      <c r="V2322" s="308"/>
      <c r="W2322" s="308"/>
      <c r="X2322" s="308"/>
      <c r="Y2322" s="308"/>
      <c r="Z2322" s="308"/>
      <c r="AA2322" s="308"/>
      <c r="AB2322" s="308"/>
    </row>
    <row r="2323" spans="1:28" s="174" customFormat="1">
      <c r="A2323" s="308"/>
      <c r="B2323" s="308"/>
      <c r="C2323" s="308"/>
      <c r="U2323" s="308"/>
      <c r="V2323" s="308"/>
      <c r="W2323" s="308"/>
      <c r="X2323" s="308"/>
      <c r="Y2323" s="308"/>
      <c r="Z2323" s="308"/>
      <c r="AA2323" s="308"/>
      <c r="AB2323" s="308"/>
    </row>
    <row r="2324" spans="1:28" s="174" customFormat="1">
      <c r="A2324" s="308"/>
      <c r="B2324" s="308"/>
      <c r="C2324" s="308"/>
      <c r="U2324" s="308"/>
      <c r="V2324" s="308"/>
      <c r="W2324" s="308"/>
      <c r="X2324" s="308"/>
      <c r="Y2324" s="308"/>
      <c r="Z2324" s="308"/>
      <c r="AA2324" s="308"/>
      <c r="AB2324" s="308"/>
    </row>
    <row r="2325" spans="1:28" s="174" customFormat="1">
      <c r="A2325" s="308"/>
      <c r="B2325" s="308"/>
      <c r="C2325" s="308"/>
      <c r="U2325" s="308"/>
      <c r="V2325" s="308"/>
      <c r="W2325" s="308"/>
      <c r="X2325" s="308"/>
      <c r="Y2325" s="308"/>
      <c r="Z2325" s="308"/>
      <c r="AA2325" s="308"/>
      <c r="AB2325" s="308"/>
    </row>
    <row r="2326" spans="1:28" s="174" customFormat="1">
      <c r="A2326" s="308"/>
      <c r="B2326" s="308"/>
      <c r="C2326" s="308"/>
      <c r="U2326" s="308"/>
      <c r="V2326" s="308"/>
      <c r="W2326" s="308"/>
      <c r="X2326" s="308"/>
      <c r="Y2326" s="308"/>
      <c r="Z2326" s="308"/>
      <c r="AA2326" s="308"/>
      <c r="AB2326" s="308"/>
    </row>
    <row r="2327" spans="1:28" s="174" customFormat="1">
      <c r="A2327" s="308"/>
      <c r="B2327" s="308"/>
      <c r="C2327" s="308"/>
      <c r="U2327" s="308"/>
      <c r="V2327" s="308"/>
      <c r="W2327" s="308"/>
      <c r="X2327" s="308"/>
      <c r="Y2327" s="308"/>
      <c r="Z2327" s="308"/>
      <c r="AA2327" s="308"/>
      <c r="AB2327" s="308"/>
    </row>
    <row r="2328" spans="1:28" s="174" customFormat="1">
      <c r="A2328" s="308"/>
      <c r="B2328" s="308"/>
      <c r="C2328" s="308"/>
      <c r="U2328" s="308"/>
      <c r="V2328" s="308"/>
      <c r="W2328" s="308"/>
      <c r="X2328" s="308"/>
      <c r="Y2328" s="308"/>
      <c r="Z2328" s="308"/>
      <c r="AA2328" s="308"/>
      <c r="AB2328" s="308"/>
    </row>
    <row r="2329" spans="1:28" s="174" customFormat="1">
      <c r="A2329" s="308"/>
      <c r="B2329" s="308"/>
      <c r="C2329" s="308"/>
      <c r="U2329" s="308"/>
      <c r="V2329" s="308"/>
      <c r="W2329" s="308"/>
      <c r="X2329" s="308"/>
      <c r="Y2329" s="308"/>
      <c r="Z2329" s="308"/>
      <c r="AA2329" s="308"/>
      <c r="AB2329" s="308"/>
    </row>
    <row r="2330" spans="1:28" s="174" customFormat="1">
      <c r="A2330" s="308"/>
      <c r="B2330" s="308"/>
      <c r="C2330" s="308"/>
      <c r="U2330" s="308"/>
      <c r="V2330" s="308"/>
      <c r="W2330" s="308"/>
      <c r="X2330" s="308"/>
      <c r="Y2330" s="308"/>
      <c r="Z2330" s="308"/>
      <c r="AA2330" s="308"/>
      <c r="AB2330" s="308"/>
    </row>
    <row r="2331" spans="1:28" s="174" customFormat="1">
      <c r="A2331" s="308"/>
      <c r="B2331" s="308"/>
      <c r="C2331" s="308"/>
      <c r="U2331" s="308"/>
      <c r="V2331" s="308"/>
      <c r="W2331" s="308"/>
      <c r="X2331" s="308"/>
      <c r="Y2331" s="308"/>
      <c r="Z2331" s="308"/>
      <c r="AA2331" s="308"/>
      <c r="AB2331" s="308"/>
    </row>
    <row r="2332" spans="1:28" s="174" customFormat="1">
      <c r="A2332" s="308"/>
      <c r="B2332" s="308"/>
      <c r="C2332" s="308"/>
      <c r="U2332" s="308"/>
      <c r="V2332" s="308"/>
      <c r="W2332" s="308"/>
      <c r="X2332" s="308"/>
      <c r="Y2332" s="308"/>
      <c r="Z2332" s="308"/>
      <c r="AA2332" s="308"/>
      <c r="AB2332" s="308"/>
    </row>
    <row r="2333" spans="1:28" s="174" customFormat="1">
      <c r="A2333" s="308"/>
      <c r="B2333" s="308"/>
      <c r="C2333" s="308"/>
      <c r="U2333" s="308"/>
      <c r="V2333" s="308"/>
      <c r="W2333" s="308"/>
      <c r="X2333" s="308"/>
      <c r="Y2333" s="308"/>
      <c r="Z2333" s="308"/>
      <c r="AA2333" s="308"/>
      <c r="AB2333" s="308"/>
    </row>
    <row r="2334" spans="1:28" s="174" customFormat="1">
      <c r="A2334" s="308"/>
      <c r="B2334" s="308"/>
      <c r="C2334" s="308"/>
      <c r="U2334" s="308"/>
      <c r="V2334" s="308"/>
      <c r="W2334" s="308"/>
      <c r="X2334" s="308"/>
      <c r="Y2334" s="308"/>
      <c r="Z2334" s="308"/>
      <c r="AA2334" s="308"/>
      <c r="AB2334" s="308"/>
    </row>
    <row r="2335" spans="1:28" s="174" customFormat="1">
      <c r="A2335" s="308"/>
      <c r="B2335" s="308"/>
      <c r="C2335" s="308"/>
      <c r="U2335" s="308"/>
      <c r="V2335" s="308"/>
      <c r="W2335" s="308"/>
      <c r="X2335" s="308"/>
      <c r="Y2335" s="308"/>
      <c r="Z2335" s="308"/>
      <c r="AA2335" s="308"/>
      <c r="AB2335" s="308"/>
    </row>
    <row r="2336" spans="1:28" s="174" customFormat="1">
      <c r="A2336" s="308"/>
      <c r="B2336" s="308"/>
      <c r="C2336" s="308"/>
      <c r="U2336" s="308"/>
      <c r="V2336" s="308"/>
      <c r="W2336" s="308"/>
      <c r="X2336" s="308"/>
      <c r="Y2336" s="308"/>
      <c r="Z2336" s="308"/>
      <c r="AA2336" s="308"/>
      <c r="AB2336" s="308"/>
    </row>
    <row r="2337" spans="1:28" s="174" customFormat="1">
      <c r="A2337" s="308"/>
      <c r="B2337" s="308"/>
      <c r="C2337" s="308"/>
      <c r="U2337" s="308"/>
      <c r="V2337" s="308"/>
      <c r="W2337" s="308"/>
      <c r="X2337" s="308"/>
      <c r="Y2337" s="308"/>
      <c r="Z2337" s="308"/>
      <c r="AA2337" s="308"/>
      <c r="AB2337" s="308"/>
    </row>
    <row r="2338" spans="1:28" s="174" customFormat="1">
      <c r="A2338" s="308"/>
      <c r="B2338" s="308"/>
      <c r="C2338" s="308"/>
      <c r="U2338" s="308"/>
      <c r="V2338" s="308"/>
      <c r="W2338" s="308"/>
      <c r="X2338" s="308"/>
      <c r="Y2338" s="308"/>
      <c r="Z2338" s="308"/>
      <c r="AA2338" s="308"/>
      <c r="AB2338" s="308"/>
    </row>
    <row r="2339" spans="1:28" s="174" customFormat="1">
      <c r="A2339" s="308"/>
      <c r="B2339" s="308"/>
      <c r="C2339" s="308"/>
      <c r="U2339" s="308"/>
      <c r="V2339" s="308"/>
      <c r="W2339" s="308"/>
      <c r="X2339" s="308"/>
      <c r="Y2339" s="308"/>
      <c r="Z2339" s="308"/>
      <c r="AA2339" s="308"/>
      <c r="AB2339" s="308"/>
    </row>
    <row r="2340" spans="1:28" s="174" customFormat="1">
      <c r="A2340" s="308"/>
      <c r="B2340" s="308"/>
      <c r="C2340" s="308"/>
      <c r="U2340" s="308"/>
      <c r="V2340" s="308"/>
      <c r="W2340" s="308"/>
      <c r="X2340" s="308"/>
      <c r="Y2340" s="308"/>
      <c r="Z2340" s="308"/>
      <c r="AA2340" s="308"/>
      <c r="AB2340" s="308"/>
    </row>
    <row r="2341" spans="1:28" s="174" customFormat="1">
      <c r="A2341" s="308"/>
      <c r="B2341" s="308"/>
      <c r="C2341" s="308"/>
      <c r="U2341" s="308"/>
      <c r="V2341" s="308"/>
      <c r="W2341" s="308"/>
      <c r="X2341" s="308"/>
      <c r="Y2341" s="308"/>
      <c r="Z2341" s="308"/>
      <c r="AA2341" s="308"/>
      <c r="AB2341" s="308"/>
    </row>
    <row r="2342" spans="1:28" s="174" customFormat="1">
      <c r="A2342" s="308"/>
      <c r="B2342" s="308"/>
      <c r="C2342" s="308"/>
      <c r="U2342" s="308"/>
      <c r="V2342" s="308"/>
      <c r="W2342" s="308"/>
      <c r="X2342" s="308"/>
      <c r="Y2342" s="308"/>
      <c r="Z2342" s="308"/>
      <c r="AA2342" s="308"/>
      <c r="AB2342" s="308"/>
    </row>
    <row r="2343" spans="1:28" s="174" customFormat="1">
      <c r="A2343" s="308"/>
      <c r="B2343" s="308"/>
      <c r="C2343" s="308"/>
      <c r="U2343" s="308"/>
      <c r="V2343" s="308"/>
      <c r="W2343" s="308"/>
      <c r="X2343" s="308"/>
      <c r="Y2343" s="308"/>
      <c r="Z2343" s="308"/>
      <c r="AA2343" s="308"/>
      <c r="AB2343" s="308"/>
    </row>
    <row r="2344" spans="1:28" s="174" customFormat="1">
      <c r="A2344" s="308"/>
      <c r="B2344" s="308"/>
      <c r="C2344" s="308"/>
      <c r="U2344" s="308"/>
      <c r="V2344" s="308"/>
      <c r="W2344" s="308"/>
      <c r="X2344" s="308"/>
      <c r="Y2344" s="308"/>
      <c r="Z2344" s="308"/>
      <c r="AA2344" s="308"/>
      <c r="AB2344" s="308"/>
    </row>
    <row r="2345" spans="1:28" s="174" customFormat="1">
      <c r="A2345" s="308"/>
      <c r="B2345" s="308"/>
      <c r="C2345" s="308"/>
      <c r="U2345" s="308"/>
      <c r="V2345" s="308"/>
      <c r="W2345" s="308"/>
      <c r="X2345" s="308"/>
      <c r="Y2345" s="308"/>
      <c r="Z2345" s="308"/>
      <c r="AA2345" s="308"/>
      <c r="AB2345" s="308"/>
    </row>
    <row r="2346" spans="1:28" s="174" customFormat="1">
      <c r="A2346" s="308"/>
      <c r="B2346" s="308"/>
      <c r="C2346" s="308"/>
      <c r="U2346" s="308"/>
      <c r="V2346" s="308"/>
      <c r="W2346" s="308"/>
      <c r="X2346" s="308"/>
      <c r="Y2346" s="308"/>
      <c r="Z2346" s="308"/>
      <c r="AA2346" s="308"/>
      <c r="AB2346" s="308"/>
    </row>
    <row r="2347" spans="1:28" s="174" customFormat="1">
      <c r="A2347" s="308"/>
      <c r="B2347" s="308"/>
      <c r="C2347" s="308"/>
      <c r="U2347" s="308"/>
      <c r="V2347" s="308"/>
      <c r="W2347" s="308"/>
      <c r="X2347" s="308"/>
      <c r="Y2347" s="308"/>
      <c r="Z2347" s="308"/>
      <c r="AA2347" s="308"/>
      <c r="AB2347" s="308"/>
    </row>
    <row r="2348" spans="1:28" s="174" customFormat="1">
      <c r="A2348" s="308"/>
      <c r="B2348" s="308"/>
      <c r="C2348" s="308"/>
      <c r="U2348" s="308"/>
      <c r="V2348" s="308"/>
      <c r="W2348" s="308"/>
      <c r="X2348" s="308"/>
      <c r="Y2348" s="308"/>
      <c r="Z2348" s="308"/>
      <c r="AA2348" s="308"/>
      <c r="AB2348" s="308"/>
    </row>
    <row r="2349" spans="1:28" s="174" customFormat="1">
      <c r="A2349" s="308"/>
      <c r="B2349" s="308"/>
      <c r="C2349" s="308"/>
      <c r="U2349" s="308"/>
      <c r="V2349" s="308"/>
      <c r="W2349" s="308"/>
      <c r="X2349" s="308"/>
      <c r="Y2349" s="308"/>
      <c r="Z2349" s="308"/>
      <c r="AA2349" s="308"/>
      <c r="AB2349" s="308"/>
    </row>
    <row r="2350" spans="1:28" s="174" customFormat="1">
      <c r="A2350" s="308"/>
      <c r="B2350" s="308"/>
      <c r="C2350" s="308"/>
      <c r="U2350" s="308"/>
      <c r="V2350" s="308"/>
      <c r="W2350" s="308"/>
      <c r="X2350" s="308"/>
      <c r="Y2350" s="308"/>
      <c r="Z2350" s="308"/>
      <c r="AA2350" s="308"/>
      <c r="AB2350" s="308"/>
    </row>
    <row r="2351" spans="1:28" s="174" customFormat="1">
      <c r="A2351" s="308"/>
      <c r="B2351" s="308"/>
      <c r="C2351" s="308"/>
      <c r="U2351" s="308"/>
      <c r="V2351" s="308"/>
      <c r="W2351" s="308"/>
      <c r="X2351" s="308"/>
      <c r="Y2351" s="308"/>
      <c r="Z2351" s="308"/>
      <c r="AA2351" s="308"/>
      <c r="AB2351" s="308"/>
    </row>
    <row r="2352" spans="1:28" s="174" customFormat="1">
      <c r="A2352" s="308"/>
      <c r="B2352" s="308"/>
      <c r="C2352" s="308"/>
      <c r="U2352" s="308"/>
      <c r="V2352" s="308"/>
      <c r="W2352" s="308"/>
      <c r="X2352" s="308"/>
      <c r="Y2352" s="308"/>
      <c r="Z2352" s="308"/>
      <c r="AA2352" s="308"/>
      <c r="AB2352" s="308"/>
    </row>
    <row r="2353" spans="1:28" s="174" customFormat="1">
      <c r="A2353" s="308"/>
      <c r="B2353" s="308"/>
      <c r="C2353" s="308"/>
      <c r="U2353" s="308"/>
      <c r="V2353" s="308"/>
      <c r="W2353" s="308"/>
      <c r="X2353" s="308"/>
      <c r="Y2353" s="308"/>
      <c r="Z2353" s="308"/>
      <c r="AA2353" s="308"/>
      <c r="AB2353" s="308"/>
    </row>
    <row r="2354" spans="1:28" s="174" customFormat="1">
      <c r="A2354" s="308"/>
      <c r="B2354" s="308"/>
      <c r="C2354" s="308"/>
      <c r="U2354" s="308"/>
      <c r="V2354" s="308"/>
      <c r="W2354" s="308"/>
      <c r="X2354" s="308"/>
      <c r="Y2354" s="308"/>
      <c r="Z2354" s="308"/>
      <c r="AA2354" s="308"/>
      <c r="AB2354" s="308"/>
    </row>
    <row r="2355" spans="1:28" s="174" customFormat="1">
      <c r="A2355" s="308"/>
      <c r="B2355" s="308"/>
      <c r="C2355" s="308"/>
      <c r="U2355" s="308"/>
      <c r="V2355" s="308"/>
      <c r="W2355" s="308"/>
      <c r="X2355" s="308"/>
      <c r="Y2355" s="308"/>
      <c r="Z2355" s="308"/>
      <c r="AA2355" s="308"/>
      <c r="AB2355" s="308"/>
    </row>
    <row r="2356" spans="1:28" s="174" customFormat="1">
      <c r="A2356" s="308"/>
      <c r="B2356" s="308"/>
      <c r="C2356" s="308"/>
      <c r="U2356" s="308"/>
      <c r="V2356" s="308"/>
      <c r="W2356" s="308"/>
      <c r="X2356" s="308"/>
      <c r="Y2356" s="308"/>
      <c r="Z2356" s="308"/>
      <c r="AA2356" s="308"/>
      <c r="AB2356" s="308"/>
    </row>
    <row r="2357" spans="1:28" s="174" customFormat="1">
      <c r="A2357" s="308"/>
      <c r="B2357" s="308"/>
      <c r="C2357" s="308"/>
      <c r="U2357" s="308"/>
      <c r="V2357" s="308"/>
      <c r="W2357" s="308"/>
      <c r="X2357" s="308"/>
      <c r="Y2357" s="308"/>
      <c r="Z2357" s="308"/>
      <c r="AA2357" s="308"/>
      <c r="AB2357" s="308"/>
    </row>
    <row r="2358" spans="1:28" s="174" customFormat="1">
      <c r="A2358" s="308"/>
      <c r="B2358" s="308"/>
      <c r="C2358" s="308"/>
      <c r="U2358" s="308"/>
      <c r="V2358" s="308"/>
      <c r="W2358" s="308"/>
      <c r="X2358" s="308"/>
      <c r="Y2358" s="308"/>
      <c r="Z2358" s="308"/>
      <c r="AA2358" s="308"/>
      <c r="AB2358" s="308"/>
    </row>
    <row r="2359" spans="1:28" s="174" customFormat="1">
      <c r="A2359" s="308"/>
      <c r="B2359" s="308"/>
      <c r="C2359" s="308"/>
      <c r="U2359" s="308"/>
      <c r="V2359" s="308"/>
      <c r="W2359" s="308"/>
      <c r="X2359" s="308"/>
      <c r="Y2359" s="308"/>
      <c r="Z2359" s="308"/>
      <c r="AA2359" s="308"/>
      <c r="AB2359" s="308"/>
    </row>
    <row r="2360" spans="1:28" s="174" customFormat="1">
      <c r="A2360" s="308"/>
      <c r="B2360" s="308"/>
      <c r="C2360" s="308"/>
      <c r="U2360" s="308"/>
      <c r="V2360" s="308"/>
      <c r="W2360" s="308"/>
      <c r="X2360" s="308"/>
      <c r="Y2360" s="308"/>
      <c r="Z2360" s="308"/>
      <c r="AA2360" s="308"/>
      <c r="AB2360" s="308"/>
    </row>
    <row r="2361" spans="1:28" s="174" customFormat="1">
      <c r="A2361" s="308"/>
      <c r="B2361" s="308"/>
      <c r="C2361" s="308"/>
      <c r="U2361" s="308"/>
      <c r="V2361" s="308"/>
      <c r="W2361" s="308"/>
      <c r="X2361" s="308"/>
      <c r="Y2361" s="308"/>
      <c r="Z2361" s="308"/>
      <c r="AA2361" s="308"/>
      <c r="AB2361" s="308"/>
    </row>
    <row r="2362" spans="1:28" s="174" customFormat="1">
      <c r="A2362" s="308"/>
      <c r="B2362" s="308"/>
      <c r="C2362" s="308"/>
      <c r="U2362" s="308"/>
      <c r="V2362" s="308"/>
      <c r="W2362" s="308"/>
      <c r="X2362" s="308"/>
      <c r="Y2362" s="308"/>
      <c r="Z2362" s="308"/>
      <c r="AA2362" s="308"/>
      <c r="AB2362" s="308"/>
    </row>
    <row r="2363" spans="1:28" s="174" customFormat="1">
      <c r="A2363" s="308"/>
      <c r="B2363" s="308"/>
      <c r="C2363" s="308"/>
      <c r="U2363" s="308"/>
      <c r="V2363" s="308"/>
      <c r="W2363" s="308"/>
      <c r="X2363" s="308"/>
      <c r="Y2363" s="308"/>
      <c r="Z2363" s="308"/>
      <c r="AA2363" s="308"/>
      <c r="AB2363" s="308"/>
    </row>
    <row r="2364" spans="1:28" s="174" customFormat="1">
      <c r="A2364" s="308"/>
      <c r="B2364" s="308"/>
      <c r="C2364" s="308"/>
      <c r="U2364" s="308"/>
      <c r="V2364" s="308"/>
      <c r="W2364" s="308"/>
      <c r="X2364" s="308"/>
      <c r="Y2364" s="308"/>
      <c r="Z2364" s="308"/>
      <c r="AA2364" s="308"/>
      <c r="AB2364" s="308"/>
    </row>
    <row r="2365" spans="1:28" s="174" customFormat="1">
      <c r="A2365" s="308"/>
      <c r="B2365" s="308"/>
      <c r="C2365" s="308"/>
      <c r="U2365" s="308"/>
      <c r="V2365" s="308"/>
      <c r="W2365" s="308"/>
      <c r="X2365" s="308"/>
      <c r="Y2365" s="308"/>
      <c r="Z2365" s="308"/>
      <c r="AA2365" s="308"/>
      <c r="AB2365" s="308"/>
    </row>
    <row r="2366" spans="1:28" s="174" customFormat="1">
      <c r="A2366" s="308"/>
      <c r="B2366" s="308"/>
      <c r="C2366" s="308"/>
      <c r="U2366" s="308"/>
      <c r="V2366" s="308"/>
      <c r="W2366" s="308"/>
      <c r="X2366" s="308"/>
      <c r="Y2366" s="308"/>
      <c r="Z2366" s="308"/>
      <c r="AA2366" s="308"/>
      <c r="AB2366" s="308"/>
    </row>
    <row r="2367" spans="1:28" s="174" customFormat="1">
      <c r="A2367" s="308"/>
      <c r="B2367" s="308"/>
      <c r="C2367" s="308"/>
      <c r="U2367" s="308"/>
      <c r="V2367" s="308"/>
      <c r="W2367" s="308"/>
      <c r="X2367" s="308"/>
      <c r="Y2367" s="308"/>
      <c r="Z2367" s="308"/>
      <c r="AA2367" s="308"/>
      <c r="AB2367" s="308"/>
    </row>
    <row r="2368" spans="1:28" s="174" customFormat="1">
      <c r="A2368" s="308"/>
      <c r="B2368" s="308"/>
      <c r="C2368" s="308"/>
      <c r="U2368" s="308"/>
      <c r="V2368" s="308"/>
      <c r="W2368" s="308"/>
      <c r="X2368" s="308"/>
      <c r="Y2368" s="308"/>
      <c r="Z2368" s="308"/>
      <c r="AA2368" s="308"/>
      <c r="AB2368" s="308"/>
    </row>
    <row r="2369" spans="1:28" s="174" customFormat="1">
      <c r="A2369" s="308"/>
      <c r="B2369" s="308"/>
      <c r="C2369" s="308"/>
      <c r="U2369" s="308"/>
      <c r="V2369" s="308"/>
      <c r="W2369" s="308"/>
      <c r="X2369" s="308"/>
      <c r="Y2369" s="308"/>
      <c r="Z2369" s="308"/>
      <c r="AA2369" s="308"/>
      <c r="AB2369" s="308"/>
    </row>
    <row r="2370" spans="1:28" s="174" customFormat="1">
      <c r="A2370" s="308"/>
      <c r="B2370" s="308"/>
      <c r="C2370" s="308"/>
      <c r="U2370" s="308"/>
      <c r="V2370" s="308"/>
      <c r="W2370" s="308"/>
      <c r="X2370" s="308"/>
      <c r="Y2370" s="308"/>
      <c r="Z2370" s="308"/>
      <c r="AA2370" s="308"/>
      <c r="AB2370" s="308"/>
    </row>
    <row r="2371" spans="1:28" s="174" customFormat="1">
      <c r="A2371" s="308"/>
      <c r="B2371" s="308"/>
      <c r="C2371" s="308"/>
      <c r="U2371" s="308"/>
      <c r="V2371" s="308"/>
      <c r="W2371" s="308"/>
      <c r="X2371" s="308"/>
      <c r="Y2371" s="308"/>
      <c r="Z2371" s="308"/>
      <c r="AA2371" s="308"/>
      <c r="AB2371" s="308"/>
    </row>
    <row r="2372" spans="1:28" s="174" customFormat="1">
      <c r="A2372" s="308"/>
      <c r="B2372" s="308"/>
      <c r="C2372" s="308"/>
      <c r="U2372" s="308"/>
      <c r="V2372" s="308"/>
      <c r="W2372" s="308"/>
      <c r="X2372" s="308"/>
      <c r="Y2372" s="308"/>
      <c r="Z2372" s="308"/>
      <c r="AA2372" s="308"/>
      <c r="AB2372" s="308"/>
    </row>
    <row r="2373" spans="1:28" s="174" customFormat="1">
      <c r="A2373" s="308"/>
      <c r="B2373" s="308"/>
      <c r="C2373" s="308"/>
      <c r="U2373" s="308"/>
      <c r="V2373" s="308"/>
      <c r="W2373" s="308"/>
      <c r="X2373" s="308"/>
      <c r="Y2373" s="308"/>
      <c r="Z2373" s="308"/>
      <c r="AA2373" s="308"/>
      <c r="AB2373" s="308"/>
    </row>
    <row r="2374" spans="1:28" s="174" customFormat="1">
      <c r="A2374" s="308"/>
      <c r="B2374" s="308"/>
      <c r="C2374" s="308"/>
      <c r="U2374" s="308"/>
      <c r="V2374" s="308"/>
      <c r="W2374" s="308"/>
      <c r="X2374" s="308"/>
      <c r="Y2374" s="308"/>
      <c r="Z2374" s="308"/>
      <c r="AA2374" s="308"/>
      <c r="AB2374" s="308"/>
    </row>
    <row r="2375" spans="1:28" s="174" customFormat="1">
      <c r="A2375" s="308"/>
      <c r="B2375" s="308"/>
      <c r="C2375" s="308"/>
      <c r="U2375" s="308"/>
      <c r="V2375" s="308"/>
      <c r="W2375" s="308"/>
      <c r="X2375" s="308"/>
      <c r="Y2375" s="308"/>
      <c r="Z2375" s="308"/>
      <c r="AA2375" s="308"/>
      <c r="AB2375" s="308"/>
    </row>
    <row r="2376" spans="1:28" s="174" customFormat="1">
      <c r="A2376" s="308"/>
      <c r="B2376" s="308"/>
      <c r="C2376" s="308"/>
      <c r="U2376" s="308"/>
      <c r="V2376" s="308"/>
      <c r="W2376" s="308"/>
      <c r="X2376" s="308"/>
      <c r="Y2376" s="308"/>
      <c r="Z2376" s="308"/>
      <c r="AA2376" s="308"/>
      <c r="AB2376" s="308"/>
    </row>
    <row r="2377" spans="1:28" s="174" customFormat="1">
      <c r="A2377" s="308"/>
      <c r="B2377" s="308"/>
      <c r="C2377" s="308"/>
      <c r="U2377" s="308"/>
      <c r="V2377" s="308"/>
      <c r="W2377" s="308"/>
      <c r="X2377" s="308"/>
      <c r="Y2377" s="308"/>
      <c r="Z2377" s="308"/>
      <c r="AA2377" s="308"/>
      <c r="AB2377" s="308"/>
    </row>
    <row r="2378" spans="1:28" s="174" customFormat="1">
      <c r="A2378" s="308"/>
      <c r="B2378" s="308"/>
      <c r="C2378" s="308"/>
      <c r="U2378" s="308"/>
      <c r="V2378" s="308"/>
      <c r="W2378" s="308"/>
      <c r="X2378" s="308"/>
      <c r="Y2378" s="308"/>
      <c r="Z2378" s="308"/>
      <c r="AA2378" s="308"/>
      <c r="AB2378" s="308"/>
    </row>
    <row r="2379" spans="1:28" s="174" customFormat="1">
      <c r="A2379" s="308"/>
      <c r="B2379" s="308"/>
      <c r="C2379" s="308"/>
      <c r="U2379" s="308"/>
      <c r="V2379" s="308"/>
      <c r="W2379" s="308"/>
      <c r="X2379" s="308"/>
      <c r="Y2379" s="308"/>
      <c r="Z2379" s="308"/>
      <c r="AA2379" s="308"/>
      <c r="AB2379" s="308"/>
    </row>
    <row r="2380" spans="1:28" s="174" customFormat="1">
      <c r="A2380" s="308"/>
      <c r="B2380" s="308"/>
      <c r="C2380" s="308"/>
      <c r="U2380" s="308"/>
      <c r="V2380" s="308"/>
      <c r="W2380" s="308"/>
      <c r="X2380" s="308"/>
      <c r="Y2380" s="308"/>
      <c r="Z2380" s="308"/>
      <c r="AA2380" s="308"/>
      <c r="AB2380" s="308"/>
    </row>
    <row r="2381" spans="1:28" s="174" customFormat="1">
      <c r="A2381" s="308"/>
      <c r="B2381" s="308"/>
      <c r="C2381" s="308"/>
      <c r="U2381" s="308"/>
      <c r="V2381" s="308"/>
      <c r="W2381" s="308"/>
      <c r="X2381" s="308"/>
      <c r="Y2381" s="308"/>
      <c r="Z2381" s="308"/>
      <c r="AA2381" s="308"/>
      <c r="AB2381" s="308"/>
    </row>
    <row r="2382" spans="1:28" s="174" customFormat="1">
      <c r="A2382" s="308"/>
      <c r="B2382" s="308"/>
      <c r="C2382" s="308"/>
      <c r="U2382" s="308"/>
      <c r="V2382" s="308"/>
      <c r="W2382" s="308"/>
      <c r="X2382" s="308"/>
      <c r="Y2382" s="308"/>
      <c r="Z2382" s="308"/>
      <c r="AA2382" s="308"/>
      <c r="AB2382" s="308"/>
    </row>
    <row r="2383" spans="1:28" s="174" customFormat="1">
      <c r="A2383" s="308"/>
      <c r="B2383" s="308"/>
      <c r="C2383" s="308"/>
      <c r="U2383" s="308"/>
      <c r="V2383" s="308"/>
      <c r="W2383" s="308"/>
      <c r="X2383" s="308"/>
      <c r="Y2383" s="308"/>
      <c r="Z2383" s="308"/>
      <c r="AA2383" s="308"/>
      <c r="AB2383" s="308"/>
    </row>
    <row r="2384" spans="1:28" s="174" customFormat="1">
      <c r="A2384" s="308"/>
      <c r="B2384" s="308"/>
      <c r="C2384" s="308"/>
      <c r="U2384" s="308"/>
      <c r="V2384" s="308"/>
      <c r="W2384" s="308"/>
      <c r="X2384" s="308"/>
      <c r="Y2384" s="308"/>
      <c r="Z2384" s="308"/>
      <c r="AA2384" s="308"/>
      <c r="AB2384" s="308"/>
    </row>
    <row r="2385" spans="1:28" s="174" customFormat="1">
      <c r="A2385" s="308"/>
      <c r="B2385" s="308"/>
      <c r="C2385" s="308"/>
      <c r="U2385" s="308"/>
      <c r="V2385" s="308"/>
      <c r="W2385" s="308"/>
      <c r="X2385" s="308"/>
      <c r="Y2385" s="308"/>
      <c r="Z2385" s="308"/>
      <c r="AA2385" s="308"/>
      <c r="AB2385" s="308"/>
    </row>
    <row r="2386" spans="1:28" s="174" customFormat="1">
      <c r="A2386" s="308"/>
      <c r="B2386" s="308"/>
      <c r="C2386" s="308"/>
      <c r="U2386" s="308"/>
      <c r="V2386" s="308"/>
      <c r="W2386" s="308"/>
      <c r="X2386" s="308"/>
      <c r="Y2386" s="308"/>
      <c r="Z2386" s="308"/>
      <c r="AA2386" s="308"/>
      <c r="AB2386" s="308"/>
    </row>
    <row r="2387" spans="1:28" s="174" customFormat="1">
      <c r="A2387" s="308"/>
      <c r="B2387" s="308"/>
      <c r="C2387" s="308"/>
      <c r="U2387" s="308"/>
      <c r="V2387" s="308"/>
      <c r="W2387" s="308"/>
      <c r="X2387" s="308"/>
      <c r="Y2387" s="308"/>
      <c r="Z2387" s="308"/>
      <c r="AA2387" s="308"/>
      <c r="AB2387" s="308"/>
    </row>
    <row r="2388" spans="1:28" s="174" customFormat="1">
      <c r="A2388" s="308"/>
      <c r="B2388" s="308"/>
      <c r="C2388" s="308"/>
      <c r="U2388" s="308"/>
      <c r="V2388" s="308"/>
      <c r="W2388" s="308"/>
      <c r="X2388" s="308"/>
      <c r="Y2388" s="308"/>
      <c r="Z2388" s="308"/>
      <c r="AA2388" s="308"/>
      <c r="AB2388" s="308"/>
    </row>
    <row r="2389" spans="1:28" s="174" customFormat="1">
      <c r="A2389" s="308"/>
      <c r="B2389" s="308"/>
      <c r="C2389" s="308"/>
      <c r="U2389" s="308"/>
      <c r="V2389" s="308"/>
      <c r="W2389" s="308"/>
      <c r="X2389" s="308"/>
      <c r="Y2389" s="308"/>
      <c r="Z2389" s="308"/>
      <c r="AA2389" s="308"/>
      <c r="AB2389" s="308"/>
    </row>
    <row r="2390" spans="1:28" s="174" customFormat="1">
      <c r="A2390" s="308"/>
      <c r="B2390" s="308"/>
      <c r="C2390" s="308"/>
      <c r="U2390" s="308"/>
      <c r="V2390" s="308"/>
      <c r="W2390" s="308"/>
      <c r="X2390" s="308"/>
      <c r="Y2390" s="308"/>
      <c r="Z2390" s="308"/>
      <c r="AA2390" s="308"/>
      <c r="AB2390" s="308"/>
    </row>
    <row r="2391" spans="1:28" s="174" customFormat="1">
      <c r="A2391" s="308"/>
      <c r="B2391" s="308"/>
      <c r="C2391" s="308"/>
      <c r="U2391" s="308"/>
      <c r="V2391" s="308"/>
      <c r="W2391" s="308"/>
      <c r="X2391" s="308"/>
      <c r="Y2391" s="308"/>
      <c r="Z2391" s="308"/>
      <c r="AA2391" s="308"/>
      <c r="AB2391" s="308"/>
    </row>
    <row r="2392" spans="1:28" s="174" customFormat="1">
      <c r="A2392" s="308"/>
      <c r="B2392" s="308"/>
      <c r="C2392" s="308"/>
      <c r="U2392" s="308"/>
      <c r="V2392" s="308"/>
      <c r="W2392" s="308"/>
      <c r="X2392" s="308"/>
      <c r="Y2392" s="308"/>
      <c r="Z2392" s="308"/>
      <c r="AA2392" s="308"/>
      <c r="AB2392" s="308"/>
    </row>
    <row r="2393" spans="1:28" s="174" customFormat="1">
      <c r="A2393" s="308"/>
      <c r="B2393" s="308"/>
      <c r="C2393" s="308"/>
      <c r="U2393" s="308"/>
      <c r="V2393" s="308"/>
      <c r="W2393" s="308"/>
      <c r="X2393" s="308"/>
      <c r="Y2393" s="308"/>
      <c r="Z2393" s="308"/>
      <c r="AA2393" s="308"/>
      <c r="AB2393" s="308"/>
    </row>
    <row r="2394" spans="1:28" s="174" customFormat="1">
      <c r="A2394" s="308"/>
      <c r="B2394" s="308"/>
      <c r="C2394" s="308"/>
      <c r="U2394" s="308"/>
      <c r="V2394" s="308"/>
      <c r="W2394" s="308"/>
      <c r="X2394" s="308"/>
      <c r="Y2394" s="308"/>
      <c r="Z2394" s="308"/>
      <c r="AA2394" s="308"/>
      <c r="AB2394" s="308"/>
    </row>
    <row r="2395" spans="1:28" s="174" customFormat="1">
      <c r="A2395" s="308"/>
      <c r="B2395" s="308"/>
      <c r="C2395" s="308"/>
      <c r="U2395" s="308"/>
      <c r="V2395" s="308"/>
      <c r="W2395" s="308"/>
      <c r="X2395" s="308"/>
      <c r="Y2395" s="308"/>
      <c r="Z2395" s="308"/>
      <c r="AA2395" s="308"/>
      <c r="AB2395" s="308"/>
    </row>
    <row r="2396" spans="1:28" s="174" customFormat="1">
      <c r="A2396" s="308"/>
      <c r="B2396" s="308"/>
      <c r="C2396" s="308"/>
      <c r="U2396" s="308"/>
      <c r="V2396" s="308"/>
      <c r="W2396" s="308"/>
      <c r="X2396" s="308"/>
      <c r="Y2396" s="308"/>
      <c r="Z2396" s="308"/>
      <c r="AA2396" s="308"/>
      <c r="AB2396" s="308"/>
    </row>
    <row r="2397" spans="1:28" s="174" customFormat="1">
      <c r="A2397" s="308"/>
      <c r="B2397" s="308"/>
      <c r="C2397" s="308"/>
      <c r="U2397" s="308"/>
      <c r="V2397" s="308"/>
      <c r="W2397" s="308"/>
      <c r="X2397" s="308"/>
      <c r="Y2397" s="308"/>
      <c r="Z2397" s="308"/>
      <c r="AA2397" s="308"/>
      <c r="AB2397" s="308"/>
    </row>
    <row r="2398" spans="1:28" s="174" customFormat="1">
      <c r="A2398" s="308"/>
      <c r="B2398" s="308"/>
      <c r="C2398" s="308"/>
      <c r="U2398" s="308"/>
      <c r="V2398" s="308"/>
      <c r="W2398" s="308"/>
      <c r="X2398" s="308"/>
      <c r="Y2398" s="308"/>
      <c r="Z2398" s="308"/>
      <c r="AA2398" s="308"/>
      <c r="AB2398" s="308"/>
    </row>
    <row r="2399" spans="1:28" s="174" customFormat="1">
      <c r="A2399" s="308"/>
      <c r="B2399" s="308"/>
      <c r="C2399" s="308"/>
      <c r="U2399" s="308"/>
      <c r="V2399" s="308"/>
      <c r="W2399" s="308"/>
      <c r="X2399" s="308"/>
      <c r="Y2399" s="308"/>
      <c r="Z2399" s="308"/>
      <c r="AA2399" s="308"/>
      <c r="AB2399" s="308"/>
    </row>
    <row r="2400" spans="1:28" s="174" customFormat="1">
      <c r="A2400" s="308"/>
      <c r="B2400" s="308"/>
      <c r="C2400" s="308"/>
      <c r="U2400" s="308"/>
      <c r="V2400" s="308"/>
      <c r="W2400" s="308"/>
      <c r="X2400" s="308"/>
      <c r="Y2400" s="308"/>
      <c r="Z2400" s="308"/>
      <c r="AA2400" s="308"/>
      <c r="AB2400" s="308"/>
    </row>
    <row r="2401" spans="1:28" s="174" customFormat="1">
      <c r="A2401" s="308"/>
      <c r="B2401" s="308"/>
      <c r="C2401" s="308"/>
      <c r="U2401" s="308"/>
      <c r="V2401" s="308"/>
      <c r="W2401" s="308"/>
      <c r="X2401" s="308"/>
      <c r="Y2401" s="308"/>
      <c r="Z2401" s="308"/>
      <c r="AA2401" s="308"/>
      <c r="AB2401" s="308"/>
    </row>
    <row r="2402" spans="1:28" s="174" customFormat="1">
      <c r="A2402" s="308"/>
      <c r="B2402" s="308"/>
      <c r="C2402" s="308"/>
      <c r="U2402" s="308"/>
      <c r="V2402" s="308"/>
      <c r="W2402" s="308"/>
      <c r="X2402" s="308"/>
      <c r="Y2402" s="308"/>
      <c r="Z2402" s="308"/>
      <c r="AA2402" s="308"/>
      <c r="AB2402" s="308"/>
    </row>
    <row r="2403" spans="1:28" s="174" customFormat="1">
      <c r="A2403" s="308"/>
      <c r="B2403" s="308"/>
      <c r="C2403" s="308"/>
      <c r="U2403" s="308"/>
      <c r="V2403" s="308"/>
      <c r="W2403" s="308"/>
      <c r="X2403" s="308"/>
      <c r="Y2403" s="308"/>
      <c r="Z2403" s="308"/>
      <c r="AA2403" s="308"/>
      <c r="AB2403" s="308"/>
    </row>
    <row r="2404" spans="1:28" s="174" customFormat="1">
      <c r="A2404" s="308"/>
      <c r="B2404" s="308"/>
      <c r="C2404" s="308"/>
      <c r="U2404" s="308"/>
      <c r="V2404" s="308"/>
      <c r="W2404" s="308"/>
      <c r="X2404" s="308"/>
      <c r="Y2404" s="308"/>
      <c r="Z2404" s="308"/>
      <c r="AA2404" s="308"/>
      <c r="AB2404" s="308"/>
    </row>
    <row r="2405" spans="1:28" s="174" customFormat="1">
      <c r="A2405" s="308"/>
      <c r="B2405" s="308"/>
      <c r="C2405" s="308"/>
      <c r="U2405" s="308"/>
      <c r="V2405" s="308"/>
      <c r="W2405" s="308"/>
      <c r="X2405" s="308"/>
      <c r="Y2405" s="308"/>
      <c r="Z2405" s="308"/>
      <c r="AA2405" s="308"/>
      <c r="AB2405" s="308"/>
    </row>
    <row r="2406" spans="1:28" s="174" customFormat="1">
      <c r="A2406" s="308"/>
      <c r="B2406" s="308"/>
      <c r="C2406" s="308"/>
      <c r="U2406" s="308"/>
      <c r="V2406" s="308"/>
      <c r="W2406" s="308"/>
      <c r="X2406" s="308"/>
      <c r="Y2406" s="308"/>
      <c r="Z2406" s="308"/>
      <c r="AA2406" s="308"/>
      <c r="AB2406" s="308"/>
    </row>
    <row r="2407" spans="1:28" s="174" customFormat="1">
      <c r="A2407" s="308"/>
      <c r="B2407" s="308"/>
      <c r="C2407" s="308"/>
      <c r="U2407" s="308"/>
      <c r="V2407" s="308"/>
      <c r="W2407" s="308"/>
      <c r="X2407" s="308"/>
      <c r="Y2407" s="308"/>
      <c r="Z2407" s="308"/>
      <c r="AA2407" s="308"/>
      <c r="AB2407" s="308"/>
    </row>
    <row r="2408" spans="1:28" s="174" customFormat="1">
      <c r="A2408" s="308"/>
      <c r="B2408" s="308"/>
      <c r="C2408" s="308"/>
      <c r="U2408" s="308"/>
      <c r="V2408" s="308"/>
      <c r="W2408" s="308"/>
      <c r="X2408" s="308"/>
      <c r="Y2408" s="308"/>
      <c r="Z2408" s="308"/>
      <c r="AA2408" s="308"/>
      <c r="AB2408" s="308"/>
    </row>
    <row r="2409" spans="1:28" s="174" customFormat="1">
      <c r="A2409" s="308"/>
      <c r="B2409" s="308"/>
      <c r="C2409" s="308"/>
      <c r="U2409" s="308"/>
      <c r="V2409" s="308"/>
      <c r="W2409" s="308"/>
      <c r="X2409" s="308"/>
      <c r="Y2409" s="308"/>
      <c r="Z2409" s="308"/>
      <c r="AA2409" s="308"/>
      <c r="AB2409" s="308"/>
    </row>
    <row r="2410" spans="1:28" s="174" customFormat="1">
      <c r="A2410" s="308"/>
      <c r="B2410" s="308"/>
      <c r="C2410" s="308"/>
      <c r="U2410" s="308"/>
      <c r="V2410" s="308"/>
      <c r="W2410" s="308"/>
      <c r="X2410" s="308"/>
      <c r="Y2410" s="308"/>
      <c r="Z2410" s="308"/>
      <c r="AA2410" s="308"/>
      <c r="AB2410" s="308"/>
    </row>
    <row r="2411" spans="1:28" s="174" customFormat="1">
      <c r="A2411" s="308"/>
      <c r="B2411" s="308"/>
      <c r="C2411" s="308"/>
      <c r="U2411" s="308"/>
      <c r="V2411" s="308"/>
      <c r="W2411" s="308"/>
      <c r="X2411" s="308"/>
      <c r="Y2411" s="308"/>
      <c r="Z2411" s="308"/>
      <c r="AA2411" s="308"/>
      <c r="AB2411" s="308"/>
    </row>
    <row r="2412" spans="1:28" s="174" customFormat="1">
      <c r="A2412" s="308"/>
      <c r="B2412" s="308"/>
      <c r="C2412" s="308"/>
      <c r="U2412" s="308"/>
      <c r="V2412" s="308"/>
      <c r="W2412" s="308"/>
      <c r="X2412" s="308"/>
      <c r="Y2412" s="308"/>
      <c r="Z2412" s="308"/>
      <c r="AA2412" s="308"/>
      <c r="AB2412" s="308"/>
    </row>
    <row r="2413" spans="1:28" s="174" customFormat="1">
      <c r="A2413" s="308"/>
      <c r="B2413" s="308"/>
      <c r="C2413" s="308"/>
      <c r="U2413" s="308"/>
      <c r="V2413" s="308"/>
      <c r="W2413" s="308"/>
      <c r="X2413" s="308"/>
      <c r="Y2413" s="308"/>
      <c r="Z2413" s="308"/>
      <c r="AA2413" s="308"/>
      <c r="AB2413" s="308"/>
    </row>
    <row r="2414" spans="1:28" s="174" customFormat="1">
      <c r="A2414" s="308"/>
      <c r="B2414" s="308"/>
      <c r="C2414" s="308"/>
      <c r="U2414" s="308"/>
      <c r="V2414" s="308"/>
      <c r="W2414" s="308"/>
      <c r="X2414" s="308"/>
      <c r="Y2414" s="308"/>
      <c r="Z2414" s="308"/>
      <c r="AA2414" s="308"/>
      <c r="AB2414" s="308"/>
    </row>
    <row r="2415" spans="1:28" s="174" customFormat="1">
      <c r="A2415" s="308"/>
      <c r="B2415" s="308"/>
      <c r="C2415" s="308"/>
      <c r="U2415" s="308"/>
      <c r="V2415" s="308"/>
      <c r="W2415" s="308"/>
      <c r="X2415" s="308"/>
      <c r="Y2415" s="308"/>
      <c r="Z2415" s="308"/>
      <c r="AA2415" s="308"/>
      <c r="AB2415" s="308"/>
    </row>
    <row r="2416" spans="1:28" s="174" customFormat="1">
      <c r="A2416" s="308"/>
      <c r="B2416" s="308"/>
      <c r="C2416" s="308"/>
      <c r="U2416" s="308"/>
      <c r="V2416" s="308"/>
      <c r="W2416" s="308"/>
      <c r="X2416" s="308"/>
      <c r="Y2416" s="308"/>
      <c r="Z2416" s="308"/>
      <c r="AA2416" s="308"/>
      <c r="AB2416" s="308"/>
    </row>
    <row r="2417" spans="1:28" s="174" customFormat="1">
      <c r="A2417" s="308"/>
      <c r="B2417" s="308"/>
      <c r="C2417" s="308"/>
      <c r="U2417" s="308"/>
      <c r="V2417" s="308"/>
      <c r="W2417" s="308"/>
      <c r="X2417" s="308"/>
      <c r="Y2417" s="308"/>
      <c r="Z2417" s="308"/>
      <c r="AA2417" s="308"/>
      <c r="AB2417" s="308"/>
    </row>
    <row r="2418" spans="1:28" s="174" customFormat="1">
      <c r="A2418" s="308"/>
      <c r="B2418" s="308"/>
      <c r="C2418" s="308"/>
      <c r="U2418" s="308"/>
      <c r="V2418" s="308"/>
      <c r="W2418" s="308"/>
      <c r="X2418" s="308"/>
      <c r="Y2418" s="308"/>
      <c r="Z2418" s="308"/>
      <c r="AA2418" s="308"/>
      <c r="AB2418" s="308"/>
    </row>
    <row r="2419" spans="1:28" s="174" customFormat="1">
      <c r="A2419" s="308"/>
      <c r="B2419" s="308"/>
      <c r="C2419" s="308"/>
      <c r="U2419" s="308"/>
      <c r="V2419" s="308"/>
      <c r="W2419" s="308"/>
      <c r="X2419" s="308"/>
      <c r="Y2419" s="308"/>
      <c r="Z2419" s="308"/>
      <c r="AA2419" s="308"/>
      <c r="AB2419" s="308"/>
    </row>
    <row r="2420" spans="1:28" s="174" customFormat="1">
      <c r="A2420" s="308"/>
      <c r="B2420" s="308"/>
      <c r="C2420" s="308"/>
      <c r="U2420" s="308"/>
      <c r="V2420" s="308"/>
      <c r="W2420" s="308"/>
      <c r="X2420" s="308"/>
      <c r="Y2420" s="308"/>
      <c r="Z2420" s="308"/>
      <c r="AA2420" s="308"/>
      <c r="AB2420" s="308"/>
    </row>
    <row r="2421" spans="1:28" s="174" customFormat="1">
      <c r="A2421" s="308"/>
      <c r="B2421" s="308"/>
      <c r="C2421" s="308"/>
      <c r="U2421" s="308"/>
      <c r="V2421" s="308"/>
      <c r="W2421" s="308"/>
      <c r="X2421" s="308"/>
      <c r="Y2421" s="308"/>
      <c r="Z2421" s="308"/>
      <c r="AA2421" s="308"/>
      <c r="AB2421" s="308"/>
    </row>
    <row r="2422" spans="1:28" s="174" customFormat="1">
      <c r="A2422" s="308"/>
      <c r="B2422" s="308"/>
      <c r="C2422" s="308"/>
      <c r="U2422" s="308"/>
      <c r="V2422" s="308"/>
      <c r="W2422" s="308"/>
      <c r="X2422" s="308"/>
      <c r="Y2422" s="308"/>
      <c r="Z2422" s="308"/>
      <c r="AA2422" s="308"/>
      <c r="AB2422" s="308"/>
    </row>
    <row r="2423" spans="1:28" s="174" customFormat="1">
      <c r="A2423" s="308"/>
      <c r="B2423" s="308"/>
      <c r="C2423" s="308"/>
      <c r="U2423" s="308"/>
      <c r="V2423" s="308"/>
      <c r="W2423" s="308"/>
      <c r="X2423" s="308"/>
      <c r="Y2423" s="308"/>
      <c r="Z2423" s="308"/>
      <c r="AA2423" s="308"/>
      <c r="AB2423" s="308"/>
    </row>
    <row r="2424" spans="1:28" s="174" customFormat="1">
      <c r="A2424" s="308"/>
      <c r="B2424" s="308"/>
      <c r="C2424" s="308"/>
      <c r="U2424" s="308"/>
      <c r="V2424" s="308"/>
      <c r="W2424" s="308"/>
      <c r="X2424" s="308"/>
      <c r="Y2424" s="308"/>
      <c r="Z2424" s="308"/>
      <c r="AA2424" s="308"/>
      <c r="AB2424" s="308"/>
    </row>
    <row r="2425" spans="1:28" s="174" customFormat="1">
      <c r="A2425" s="308"/>
      <c r="B2425" s="308"/>
      <c r="C2425" s="308"/>
      <c r="U2425" s="308"/>
      <c r="V2425" s="308"/>
      <c r="W2425" s="308"/>
      <c r="X2425" s="308"/>
      <c r="Y2425" s="308"/>
      <c r="Z2425" s="308"/>
      <c r="AA2425" s="308"/>
      <c r="AB2425" s="308"/>
    </row>
    <row r="2426" spans="1:28" s="174" customFormat="1">
      <c r="A2426" s="308"/>
      <c r="B2426" s="308"/>
      <c r="C2426" s="308"/>
      <c r="U2426" s="308"/>
      <c r="V2426" s="308"/>
      <c r="W2426" s="308"/>
      <c r="X2426" s="308"/>
      <c r="Y2426" s="308"/>
      <c r="Z2426" s="308"/>
      <c r="AA2426" s="308"/>
      <c r="AB2426" s="308"/>
    </row>
    <row r="2427" spans="1:28" s="174" customFormat="1">
      <c r="A2427" s="308"/>
      <c r="B2427" s="308"/>
      <c r="C2427" s="308"/>
      <c r="U2427" s="308"/>
      <c r="V2427" s="308"/>
      <c r="W2427" s="308"/>
      <c r="X2427" s="308"/>
      <c r="Y2427" s="308"/>
      <c r="Z2427" s="308"/>
      <c r="AA2427" s="308"/>
      <c r="AB2427" s="308"/>
    </row>
    <row r="2428" spans="1:28" s="174" customFormat="1">
      <c r="A2428" s="308"/>
      <c r="B2428" s="308"/>
      <c r="C2428" s="308"/>
      <c r="U2428" s="308"/>
      <c r="V2428" s="308"/>
      <c r="W2428" s="308"/>
      <c r="X2428" s="308"/>
      <c r="Y2428" s="308"/>
      <c r="Z2428" s="308"/>
      <c r="AA2428" s="308"/>
      <c r="AB2428" s="308"/>
    </row>
    <row r="2429" spans="1:28" s="174" customFormat="1">
      <c r="A2429" s="308"/>
      <c r="B2429" s="308"/>
      <c r="C2429" s="308"/>
      <c r="U2429" s="308"/>
      <c r="V2429" s="308"/>
      <c r="W2429" s="308"/>
      <c r="X2429" s="308"/>
      <c r="Y2429" s="308"/>
      <c r="Z2429" s="308"/>
      <c r="AA2429" s="308"/>
      <c r="AB2429" s="308"/>
    </row>
    <row r="2430" spans="1:28" s="174" customFormat="1">
      <c r="A2430" s="308"/>
      <c r="B2430" s="308"/>
      <c r="C2430" s="308"/>
      <c r="U2430" s="308"/>
      <c r="V2430" s="308"/>
      <c r="W2430" s="308"/>
      <c r="X2430" s="308"/>
      <c r="Y2430" s="308"/>
      <c r="Z2430" s="308"/>
      <c r="AA2430" s="308"/>
      <c r="AB2430" s="308"/>
    </row>
    <row r="2431" spans="1:28" s="174" customFormat="1">
      <c r="A2431" s="308"/>
      <c r="B2431" s="308"/>
      <c r="C2431" s="308"/>
      <c r="U2431" s="308"/>
      <c r="V2431" s="308"/>
      <c r="W2431" s="308"/>
      <c r="X2431" s="308"/>
      <c r="Y2431" s="308"/>
      <c r="Z2431" s="308"/>
      <c r="AA2431" s="308"/>
      <c r="AB2431" s="308"/>
    </row>
    <row r="2432" spans="1:28" s="174" customFormat="1">
      <c r="A2432" s="308"/>
      <c r="B2432" s="308"/>
      <c r="C2432" s="308"/>
      <c r="U2432" s="308"/>
      <c r="V2432" s="308"/>
      <c r="W2432" s="308"/>
      <c r="X2432" s="308"/>
      <c r="Y2432" s="308"/>
      <c r="Z2432" s="308"/>
      <c r="AA2432" s="308"/>
      <c r="AB2432" s="308"/>
    </row>
    <row r="2433" spans="1:28" s="174" customFormat="1">
      <c r="A2433" s="308"/>
      <c r="B2433" s="308"/>
      <c r="C2433" s="308"/>
      <c r="U2433" s="308"/>
      <c r="V2433" s="308"/>
      <c r="W2433" s="308"/>
      <c r="X2433" s="308"/>
      <c r="Y2433" s="308"/>
      <c r="Z2433" s="308"/>
      <c r="AA2433" s="308"/>
      <c r="AB2433" s="308"/>
    </row>
    <row r="2434" spans="1:28" s="174" customFormat="1">
      <c r="A2434" s="308"/>
      <c r="B2434" s="308"/>
      <c r="C2434" s="308"/>
      <c r="U2434" s="308"/>
      <c r="V2434" s="308"/>
      <c r="W2434" s="308"/>
      <c r="X2434" s="308"/>
      <c r="Y2434" s="308"/>
      <c r="Z2434" s="308"/>
      <c r="AA2434" s="308"/>
      <c r="AB2434" s="308"/>
    </row>
    <row r="2435" spans="1:28" s="174" customFormat="1">
      <c r="A2435" s="308"/>
      <c r="B2435" s="308"/>
      <c r="C2435" s="308"/>
      <c r="U2435" s="308"/>
      <c r="V2435" s="308"/>
      <c r="W2435" s="308"/>
      <c r="X2435" s="308"/>
      <c r="Y2435" s="308"/>
      <c r="Z2435" s="308"/>
      <c r="AA2435" s="308"/>
      <c r="AB2435" s="308"/>
    </row>
    <row r="2436" spans="1:28" s="174" customFormat="1">
      <c r="A2436" s="308"/>
      <c r="B2436" s="308"/>
      <c r="C2436" s="308"/>
      <c r="U2436" s="308"/>
      <c r="V2436" s="308"/>
      <c r="W2436" s="308"/>
      <c r="X2436" s="308"/>
      <c r="Y2436" s="308"/>
      <c r="Z2436" s="308"/>
      <c r="AA2436" s="308"/>
      <c r="AB2436" s="308"/>
    </row>
    <row r="2437" spans="1:28" s="174" customFormat="1">
      <c r="A2437" s="308"/>
      <c r="B2437" s="308"/>
      <c r="C2437" s="308"/>
      <c r="U2437" s="308"/>
      <c r="V2437" s="308"/>
      <c r="W2437" s="308"/>
      <c r="X2437" s="308"/>
      <c r="Y2437" s="308"/>
      <c r="Z2437" s="308"/>
      <c r="AA2437" s="308"/>
      <c r="AB2437" s="308"/>
    </row>
    <row r="2438" spans="1:28" s="174" customFormat="1">
      <c r="A2438" s="308"/>
      <c r="B2438" s="308"/>
      <c r="C2438" s="308"/>
      <c r="U2438" s="308"/>
      <c r="V2438" s="308"/>
      <c r="W2438" s="308"/>
      <c r="X2438" s="308"/>
      <c r="Y2438" s="308"/>
      <c r="Z2438" s="308"/>
      <c r="AA2438" s="308"/>
      <c r="AB2438" s="308"/>
    </row>
    <row r="2439" spans="1:28" s="174" customFormat="1">
      <c r="A2439" s="308"/>
      <c r="B2439" s="308"/>
      <c r="C2439" s="308"/>
      <c r="U2439" s="308"/>
      <c r="V2439" s="308"/>
      <c r="W2439" s="308"/>
      <c r="X2439" s="308"/>
      <c r="Y2439" s="308"/>
      <c r="Z2439" s="308"/>
      <c r="AA2439" s="308"/>
      <c r="AB2439" s="308"/>
    </row>
    <row r="2440" spans="1:28" s="174" customFormat="1">
      <c r="A2440" s="308"/>
      <c r="B2440" s="308"/>
      <c r="C2440" s="308"/>
      <c r="U2440" s="308"/>
      <c r="V2440" s="308"/>
      <c r="W2440" s="308"/>
      <c r="X2440" s="308"/>
      <c r="Y2440" s="308"/>
      <c r="Z2440" s="308"/>
      <c r="AA2440" s="308"/>
      <c r="AB2440" s="308"/>
    </row>
    <row r="2441" spans="1:28" s="174" customFormat="1">
      <c r="A2441" s="308"/>
      <c r="B2441" s="308"/>
      <c r="C2441" s="308"/>
      <c r="U2441" s="308"/>
      <c r="V2441" s="308"/>
      <c r="W2441" s="308"/>
      <c r="X2441" s="308"/>
      <c r="Y2441" s="308"/>
      <c r="Z2441" s="308"/>
      <c r="AA2441" s="308"/>
      <c r="AB2441" s="308"/>
    </row>
    <row r="2442" spans="1:28" s="174" customFormat="1">
      <c r="A2442" s="308"/>
      <c r="B2442" s="308"/>
      <c r="C2442" s="308"/>
      <c r="U2442" s="308"/>
      <c r="V2442" s="308"/>
      <c r="W2442" s="308"/>
      <c r="X2442" s="308"/>
      <c r="Y2442" s="308"/>
      <c r="Z2442" s="308"/>
      <c r="AA2442" s="308"/>
      <c r="AB2442" s="308"/>
    </row>
    <row r="2443" spans="1:28" s="174" customFormat="1">
      <c r="A2443" s="308"/>
      <c r="B2443" s="308"/>
      <c r="C2443" s="308"/>
      <c r="U2443" s="308"/>
      <c r="V2443" s="308"/>
      <c r="W2443" s="308"/>
      <c r="X2443" s="308"/>
      <c r="Y2443" s="308"/>
      <c r="Z2443" s="308"/>
      <c r="AA2443" s="308"/>
      <c r="AB2443" s="308"/>
    </row>
    <row r="2444" spans="1:28" s="174" customFormat="1">
      <c r="A2444" s="308"/>
      <c r="B2444" s="308"/>
      <c r="C2444" s="308"/>
      <c r="U2444" s="308"/>
      <c r="V2444" s="308"/>
      <c r="W2444" s="308"/>
      <c r="X2444" s="308"/>
      <c r="Y2444" s="308"/>
      <c r="Z2444" s="308"/>
      <c r="AA2444" s="308"/>
      <c r="AB2444" s="308"/>
    </row>
    <row r="2445" spans="1:28" s="174" customFormat="1">
      <c r="A2445" s="308"/>
      <c r="B2445" s="308"/>
      <c r="C2445" s="308"/>
      <c r="U2445" s="308"/>
      <c r="V2445" s="308"/>
      <c r="W2445" s="308"/>
      <c r="X2445" s="308"/>
      <c r="Y2445" s="308"/>
      <c r="Z2445" s="308"/>
      <c r="AA2445" s="308"/>
      <c r="AB2445" s="308"/>
    </row>
    <row r="2446" spans="1:28" s="174" customFormat="1">
      <c r="A2446" s="308"/>
      <c r="B2446" s="308"/>
      <c r="C2446" s="308"/>
      <c r="U2446" s="308"/>
      <c r="V2446" s="308"/>
      <c r="W2446" s="308"/>
      <c r="X2446" s="308"/>
      <c r="Y2446" s="308"/>
      <c r="Z2446" s="308"/>
      <c r="AA2446" s="308"/>
      <c r="AB2446" s="308"/>
    </row>
    <row r="2447" spans="1:28" s="174" customFormat="1">
      <c r="A2447" s="308"/>
      <c r="B2447" s="308"/>
      <c r="C2447" s="308"/>
      <c r="U2447" s="308"/>
      <c r="V2447" s="308"/>
      <c r="W2447" s="308"/>
      <c r="X2447" s="308"/>
      <c r="Y2447" s="308"/>
      <c r="Z2447" s="308"/>
      <c r="AA2447" s="308"/>
      <c r="AB2447" s="308"/>
    </row>
    <row r="2448" spans="1:28" s="174" customFormat="1">
      <c r="A2448" s="308"/>
      <c r="B2448" s="308"/>
      <c r="C2448" s="308"/>
      <c r="U2448" s="308"/>
      <c r="V2448" s="308"/>
      <c r="W2448" s="308"/>
      <c r="X2448" s="308"/>
      <c r="Y2448" s="308"/>
      <c r="Z2448" s="308"/>
      <c r="AA2448" s="308"/>
      <c r="AB2448" s="308"/>
    </row>
    <row r="2449" spans="1:28" s="174" customFormat="1">
      <c r="A2449" s="308"/>
      <c r="B2449" s="308"/>
      <c r="C2449" s="308"/>
      <c r="U2449" s="308"/>
      <c r="V2449" s="308"/>
      <c r="W2449" s="308"/>
      <c r="X2449" s="308"/>
      <c r="Y2449" s="308"/>
      <c r="Z2449" s="308"/>
      <c r="AA2449" s="308"/>
      <c r="AB2449" s="308"/>
    </row>
    <row r="2450" spans="1:28" s="174" customFormat="1">
      <c r="A2450" s="308"/>
      <c r="B2450" s="308"/>
      <c r="C2450" s="308"/>
      <c r="U2450" s="308"/>
      <c r="V2450" s="308"/>
      <c r="W2450" s="308"/>
      <c r="X2450" s="308"/>
      <c r="Y2450" s="308"/>
      <c r="Z2450" s="308"/>
      <c r="AA2450" s="308"/>
      <c r="AB2450" s="308"/>
    </row>
    <row r="2451" spans="1:28" s="174" customFormat="1">
      <c r="A2451" s="308"/>
      <c r="B2451" s="308"/>
      <c r="C2451" s="308"/>
      <c r="U2451" s="308"/>
      <c r="V2451" s="308"/>
      <c r="W2451" s="308"/>
      <c r="X2451" s="308"/>
      <c r="Y2451" s="308"/>
      <c r="Z2451" s="308"/>
      <c r="AA2451" s="308"/>
      <c r="AB2451" s="308"/>
    </row>
    <row r="2452" spans="1:28" s="174" customFormat="1">
      <c r="A2452" s="308"/>
      <c r="B2452" s="308"/>
      <c r="C2452" s="308"/>
      <c r="U2452" s="308"/>
      <c r="V2452" s="308"/>
      <c r="W2452" s="308"/>
      <c r="X2452" s="308"/>
      <c r="Y2452" s="308"/>
      <c r="Z2452" s="308"/>
      <c r="AA2452" s="308"/>
      <c r="AB2452" s="308"/>
    </row>
    <row r="2453" spans="1:28" s="174" customFormat="1">
      <c r="A2453" s="308"/>
      <c r="B2453" s="308"/>
      <c r="C2453" s="308"/>
      <c r="U2453" s="308"/>
      <c r="V2453" s="308"/>
      <c r="W2453" s="308"/>
      <c r="X2453" s="308"/>
      <c r="Y2453" s="308"/>
      <c r="Z2453" s="308"/>
      <c r="AA2453" s="308"/>
      <c r="AB2453" s="308"/>
    </row>
    <row r="2454" spans="1:28" s="174" customFormat="1">
      <c r="A2454" s="308"/>
      <c r="B2454" s="308"/>
      <c r="C2454" s="308"/>
      <c r="U2454" s="308"/>
      <c r="V2454" s="308"/>
      <c r="W2454" s="308"/>
      <c r="X2454" s="308"/>
      <c r="Y2454" s="308"/>
      <c r="Z2454" s="308"/>
      <c r="AA2454" s="308"/>
      <c r="AB2454" s="308"/>
    </row>
    <row r="2455" spans="1:28" s="174" customFormat="1">
      <c r="A2455" s="308"/>
      <c r="B2455" s="308"/>
      <c r="C2455" s="308"/>
      <c r="U2455" s="308"/>
      <c r="V2455" s="308"/>
      <c r="W2455" s="308"/>
      <c r="X2455" s="308"/>
      <c r="Y2455" s="308"/>
      <c r="Z2455" s="308"/>
      <c r="AA2455" s="308"/>
      <c r="AB2455" s="308"/>
    </row>
    <row r="2456" spans="1:28" s="174" customFormat="1">
      <c r="A2456" s="308"/>
      <c r="B2456" s="308"/>
      <c r="C2456" s="308"/>
      <c r="U2456" s="308"/>
      <c r="V2456" s="308"/>
      <c r="W2456" s="308"/>
      <c r="X2456" s="308"/>
      <c r="Y2456" s="308"/>
      <c r="Z2456" s="308"/>
      <c r="AA2456" s="308"/>
      <c r="AB2456" s="308"/>
    </row>
    <row r="2457" spans="1:28" s="174" customFormat="1">
      <c r="A2457" s="308"/>
      <c r="B2457" s="308"/>
      <c r="C2457" s="308"/>
      <c r="U2457" s="308"/>
      <c r="V2457" s="308"/>
      <c r="W2457" s="308"/>
      <c r="X2457" s="308"/>
      <c r="Y2457" s="308"/>
      <c r="Z2457" s="308"/>
      <c r="AA2457" s="308"/>
      <c r="AB2457" s="308"/>
    </row>
    <row r="2458" spans="1:28" s="174" customFormat="1">
      <c r="A2458" s="308"/>
      <c r="B2458" s="308"/>
      <c r="C2458" s="308"/>
      <c r="U2458" s="308"/>
      <c r="V2458" s="308"/>
      <c r="W2458" s="308"/>
      <c r="X2458" s="308"/>
      <c r="Y2458" s="308"/>
      <c r="Z2458" s="308"/>
      <c r="AA2458" s="308"/>
      <c r="AB2458" s="308"/>
    </row>
    <row r="2459" spans="1:28" s="174" customFormat="1">
      <c r="A2459" s="308"/>
      <c r="B2459" s="308"/>
      <c r="C2459" s="308"/>
      <c r="U2459" s="308"/>
      <c r="V2459" s="308"/>
      <c r="W2459" s="308"/>
      <c r="X2459" s="308"/>
      <c r="Y2459" s="308"/>
      <c r="Z2459" s="308"/>
      <c r="AA2459" s="308"/>
      <c r="AB2459" s="308"/>
    </row>
    <row r="2460" spans="1:28" s="174" customFormat="1">
      <c r="A2460" s="308"/>
      <c r="B2460" s="308"/>
      <c r="C2460" s="308"/>
      <c r="U2460" s="308"/>
      <c r="V2460" s="308"/>
      <c r="W2460" s="308"/>
      <c r="X2460" s="308"/>
      <c r="Y2460" s="308"/>
      <c r="Z2460" s="308"/>
      <c r="AA2460" s="308"/>
      <c r="AB2460" s="308"/>
    </row>
    <row r="2461" spans="1:28" s="174" customFormat="1">
      <c r="A2461" s="308"/>
      <c r="B2461" s="308"/>
      <c r="C2461" s="308"/>
      <c r="U2461" s="308"/>
      <c r="V2461" s="308"/>
      <c r="W2461" s="308"/>
      <c r="X2461" s="308"/>
      <c r="Y2461" s="308"/>
      <c r="Z2461" s="308"/>
      <c r="AA2461" s="308"/>
      <c r="AB2461" s="308"/>
    </row>
    <row r="2462" spans="1:28" s="174" customFormat="1">
      <c r="A2462" s="308"/>
      <c r="B2462" s="308"/>
      <c r="C2462" s="308"/>
      <c r="U2462" s="308"/>
      <c r="V2462" s="308"/>
      <c r="W2462" s="308"/>
      <c r="X2462" s="308"/>
      <c r="Y2462" s="308"/>
      <c r="Z2462" s="308"/>
      <c r="AA2462" s="308"/>
      <c r="AB2462" s="308"/>
    </row>
    <row r="2463" spans="1:28" s="174" customFormat="1">
      <c r="A2463" s="308"/>
      <c r="B2463" s="308"/>
      <c r="C2463" s="308"/>
      <c r="U2463" s="308"/>
      <c r="V2463" s="308"/>
      <c r="W2463" s="308"/>
      <c r="X2463" s="308"/>
      <c r="Y2463" s="308"/>
      <c r="Z2463" s="308"/>
      <c r="AA2463" s="308"/>
      <c r="AB2463" s="308"/>
    </row>
    <row r="2464" spans="1:28" s="174" customFormat="1">
      <c r="A2464" s="308"/>
      <c r="B2464" s="308"/>
      <c r="C2464" s="308"/>
      <c r="U2464" s="308"/>
      <c r="V2464" s="308"/>
      <c r="W2464" s="308"/>
      <c r="X2464" s="308"/>
      <c r="Y2464" s="308"/>
      <c r="Z2464" s="308"/>
      <c r="AA2464" s="308"/>
      <c r="AB2464" s="308"/>
    </row>
    <row r="2465" spans="1:28" s="174" customFormat="1">
      <c r="A2465" s="308"/>
      <c r="B2465" s="308"/>
      <c r="C2465" s="308"/>
      <c r="U2465" s="308"/>
      <c r="V2465" s="308"/>
      <c r="W2465" s="308"/>
      <c r="X2465" s="308"/>
      <c r="Y2465" s="308"/>
      <c r="Z2465" s="308"/>
      <c r="AA2465" s="308"/>
      <c r="AB2465" s="308"/>
    </row>
    <row r="2466" spans="1:28" s="174" customFormat="1">
      <c r="A2466" s="308"/>
      <c r="B2466" s="308"/>
      <c r="C2466" s="308"/>
      <c r="U2466" s="308"/>
      <c r="V2466" s="308"/>
      <c r="W2466" s="308"/>
      <c r="X2466" s="308"/>
      <c r="Y2466" s="308"/>
      <c r="Z2466" s="308"/>
      <c r="AA2466" s="308"/>
      <c r="AB2466" s="308"/>
    </row>
    <row r="2467" spans="1:28" s="174" customFormat="1">
      <c r="A2467" s="308"/>
      <c r="B2467" s="308"/>
      <c r="C2467" s="308"/>
      <c r="U2467" s="308"/>
      <c r="V2467" s="308"/>
      <c r="W2467" s="308"/>
      <c r="X2467" s="308"/>
      <c r="Y2467" s="308"/>
      <c r="Z2467" s="308"/>
      <c r="AA2467" s="308"/>
      <c r="AB2467" s="308"/>
    </row>
    <row r="2468" spans="1:28" s="174" customFormat="1">
      <c r="A2468" s="308"/>
      <c r="B2468" s="308"/>
      <c r="C2468" s="308"/>
      <c r="U2468" s="308"/>
      <c r="V2468" s="308"/>
      <c r="W2468" s="308"/>
      <c r="X2468" s="308"/>
      <c r="Y2468" s="308"/>
      <c r="Z2468" s="308"/>
      <c r="AA2468" s="308"/>
      <c r="AB2468" s="308"/>
    </row>
    <row r="2469" spans="1:28" s="174" customFormat="1">
      <c r="A2469" s="308"/>
      <c r="B2469" s="308"/>
      <c r="C2469" s="308"/>
      <c r="U2469" s="308"/>
      <c r="V2469" s="308"/>
      <c r="W2469" s="308"/>
      <c r="X2469" s="308"/>
      <c r="Y2469" s="308"/>
      <c r="Z2469" s="308"/>
      <c r="AA2469" s="308"/>
      <c r="AB2469" s="308"/>
    </row>
    <row r="2470" spans="1:28" s="174" customFormat="1">
      <c r="A2470" s="308"/>
      <c r="B2470" s="308"/>
      <c r="C2470" s="308"/>
      <c r="U2470" s="308"/>
      <c r="V2470" s="308"/>
      <c r="W2470" s="308"/>
      <c r="X2470" s="308"/>
      <c r="Y2470" s="308"/>
      <c r="Z2470" s="308"/>
      <c r="AA2470" s="308"/>
      <c r="AB2470" s="308"/>
    </row>
    <row r="2471" spans="1:28" s="174" customFormat="1">
      <c r="A2471" s="308"/>
      <c r="B2471" s="308"/>
      <c r="C2471" s="308"/>
      <c r="U2471" s="308"/>
      <c r="V2471" s="308"/>
      <c r="W2471" s="308"/>
      <c r="X2471" s="308"/>
      <c r="Y2471" s="308"/>
      <c r="Z2471" s="308"/>
      <c r="AA2471" s="308"/>
      <c r="AB2471" s="308"/>
    </row>
    <row r="2472" spans="1:28" s="174" customFormat="1">
      <c r="A2472" s="308"/>
      <c r="B2472" s="308"/>
      <c r="C2472" s="308"/>
      <c r="U2472" s="308"/>
      <c r="V2472" s="308"/>
      <c r="W2472" s="308"/>
      <c r="X2472" s="308"/>
      <c r="Y2472" s="308"/>
      <c r="Z2472" s="308"/>
      <c r="AA2472" s="308"/>
      <c r="AB2472" s="308"/>
    </row>
    <row r="2473" spans="1:28" s="174" customFormat="1">
      <c r="A2473" s="308"/>
      <c r="B2473" s="308"/>
      <c r="C2473" s="308"/>
      <c r="U2473" s="308"/>
      <c r="V2473" s="308"/>
      <c r="W2473" s="308"/>
      <c r="X2473" s="308"/>
      <c r="Y2473" s="308"/>
      <c r="Z2473" s="308"/>
      <c r="AA2473" s="308"/>
      <c r="AB2473" s="308"/>
    </row>
    <row r="2474" spans="1:28" s="174" customFormat="1">
      <c r="A2474" s="308"/>
      <c r="B2474" s="308"/>
      <c r="C2474" s="308"/>
      <c r="U2474" s="308"/>
      <c r="V2474" s="308"/>
      <c r="W2474" s="308"/>
      <c r="X2474" s="308"/>
      <c r="Y2474" s="308"/>
      <c r="Z2474" s="308"/>
      <c r="AA2474" s="308"/>
      <c r="AB2474" s="308"/>
    </row>
    <row r="2475" spans="1:28" s="174" customFormat="1">
      <c r="A2475" s="308"/>
      <c r="B2475" s="308"/>
      <c r="C2475" s="308"/>
      <c r="U2475" s="308"/>
      <c r="V2475" s="308"/>
      <c r="W2475" s="308"/>
      <c r="X2475" s="308"/>
      <c r="Y2475" s="308"/>
      <c r="Z2475" s="308"/>
      <c r="AA2475" s="308"/>
      <c r="AB2475" s="308"/>
    </row>
    <row r="2476" spans="1:28" s="174" customFormat="1">
      <c r="A2476" s="308"/>
      <c r="B2476" s="308"/>
      <c r="C2476" s="308"/>
      <c r="U2476" s="308"/>
      <c r="V2476" s="308"/>
      <c r="W2476" s="308"/>
      <c r="X2476" s="308"/>
      <c r="Y2476" s="308"/>
      <c r="Z2476" s="308"/>
      <c r="AA2476" s="308"/>
      <c r="AB2476" s="308"/>
    </row>
    <row r="2477" spans="1:28" s="174" customFormat="1">
      <c r="A2477" s="308"/>
      <c r="B2477" s="308"/>
      <c r="C2477" s="308"/>
      <c r="U2477" s="308"/>
      <c r="V2477" s="308"/>
      <c r="W2477" s="308"/>
      <c r="X2477" s="308"/>
      <c r="Y2477" s="308"/>
      <c r="Z2477" s="308"/>
      <c r="AA2477" s="308"/>
      <c r="AB2477" s="308"/>
    </row>
    <row r="2478" spans="1:28" s="174" customFormat="1">
      <c r="A2478" s="308"/>
      <c r="B2478" s="308"/>
      <c r="C2478" s="308"/>
      <c r="U2478" s="308"/>
      <c r="V2478" s="308"/>
      <c r="W2478" s="308"/>
      <c r="X2478" s="308"/>
      <c r="Y2478" s="308"/>
      <c r="Z2478" s="308"/>
      <c r="AA2478" s="308"/>
      <c r="AB2478" s="308"/>
    </row>
    <row r="2479" spans="1:28" s="174" customFormat="1">
      <c r="A2479" s="308"/>
      <c r="B2479" s="308"/>
      <c r="C2479" s="308"/>
      <c r="U2479" s="308"/>
      <c r="V2479" s="308"/>
      <c r="W2479" s="308"/>
      <c r="X2479" s="308"/>
      <c r="Y2479" s="308"/>
      <c r="Z2479" s="308"/>
      <c r="AA2479" s="308"/>
      <c r="AB2479" s="308"/>
    </row>
  </sheetData>
  <sheetProtection algorithmName="SHA-512" hashValue="dIZ+5rJzOccO7bZ2pAZeymR+W9vs7pUIccCEzN2LPFWdvFY46ZscJoif4Q34f/y+V9pETsci9bvfpDUUSaF4ow==" saltValue="W5bONwriCVzK7A1ZzVtddg==" spinCount="100000" sheet="1" objects="1" scenarios="1" formatColumns="0" formatRows="0"/>
  <mergeCells count="10">
    <mergeCell ref="E6:L6"/>
    <mergeCell ref="G12:K12"/>
    <mergeCell ref="F13:K13"/>
    <mergeCell ref="F14:K14"/>
    <mergeCell ref="F15:K15"/>
    <mergeCell ref="F7:K7"/>
    <mergeCell ref="F8:K8"/>
    <mergeCell ref="G9:K9"/>
    <mergeCell ref="F10:K10"/>
    <mergeCell ref="F11:K11"/>
  </mergeCells>
  <dataValidations count="1">
    <dataValidation allowBlank="1" showInputMessage="1" showErrorMessage="1" sqref="U1:AB1048576" xr:uid="{7C9F7B8B-BEA9-45E8-BA00-1ECE05B03C6D}"/>
  </dataValidations>
  <hyperlinks>
    <hyperlink ref="G9" r:id="rId1" xr:uid="{E23DEF26-E282-4B00-BA06-C786A0A3BF47}"/>
    <hyperlink ref="G12" r:id="rId2" xr:uid="{49F72445-1DD7-42E5-9B9C-D863FB66CD4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CA71-6685-4376-8FF8-7CDDE60D350F}">
  <sheetPr>
    <tabColor theme="9" tint="0.59999389629810485"/>
  </sheetPr>
  <dimension ref="A1:Z2479"/>
  <sheetViews>
    <sheetView showGridLines="0" topLeftCell="D5" zoomScale="70" zoomScaleNormal="70" workbookViewId="0">
      <selection activeCell="L8" sqref="L8"/>
    </sheetView>
  </sheetViews>
  <sheetFormatPr defaultColWidth="9.109375" defaultRowHeight="17.399999999999999" zeroHeight="1"/>
  <cols>
    <col min="1" max="3" width="0" style="311" hidden="1" customWidth="1"/>
    <col min="4" max="4" width="9.109375" style="311"/>
    <col min="5" max="5" width="36.109375" style="311" customWidth="1"/>
    <col min="6" max="9" width="23.5546875" style="311" customWidth="1"/>
    <col min="10" max="18" width="9.109375" style="311"/>
    <col min="19" max="26" width="0" style="311" hidden="1" customWidth="1"/>
    <col min="27" max="16384" width="9.109375" style="311"/>
  </cols>
  <sheetData>
    <row r="1" spans="1:26" s="309" customFormat="1" hidden="1">
      <c r="A1" s="311"/>
      <c r="B1" s="311"/>
      <c r="C1" s="311"/>
      <c r="S1" s="311"/>
      <c r="T1" s="311"/>
      <c r="U1" s="311"/>
      <c r="V1" s="311"/>
      <c r="W1" s="311"/>
      <c r="X1" s="311"/>
      <c r="Y1" s="311"/>
      <c r="Z1" s="311"/>
    </row>
    <row r="2" spans="1:26" s="309" customFormat="1" hidden="1">
      <c r="A2" s="311"/>
      <c r="B2" s="311"/>
      <c r="C2" s="311"/>
      <c r="S2" s="311"/>
      <c r="T2" s="311"/>
      <c r="U2" s="311"/>
      <c r="V2" s="311"/>
      <c r="W2" s="311"/>
      <c r="X2" s="311"/>
      <c r="Y2" s="311"/>
      <c r="Z2" s="311"/>
    </row>
    <row r="3" spans="1:26" s="309" customFormat="1" hidden="1">
      <c r="A3" s="311"/>
      <c r="B3" s="311"/>
      <c r="C3" s="311"/>
      <c r="S3" s="311"/>
      <c r="T3" s="311"/>
      <c r="U3" s="311"/>
      <c r="V3" s="311"/>
      <c r="W3" s="311"/>
      <c r="X3" s="311"/>
      <c r="Y3" s="311"/>
      <c r="Z3" s="311"/>
    </row>
    <row r="4" spans="1:26" s="309" customFormat="1" hidden="1">
      <c r="A4" s="311"/>
      <c r="B4" s="311"/>
      <c r="C4" s="311"/>
      <c r="S4" s="311"/>
      <c r="T4" s="311"/>
      <c r="U4" s="311"/>
      <c r="V4" s="311"/>
      <c r="W4" s="311"/>
      <c r="X4" s="311"/>
      <c r="Y4" s="311"/>
      <c r="Z4" s="311"/>
    </row>
    <row r="5" spans="1:26" s="6" customFormat="1">
      <c r="A5" s="311"/>
      <c r="B5" s="311"/>
      <c r="C5" s="311"/>
      <c r="S5" s="311"/>
      <c r="T5" s="311"/>
      <c r="U5" s="311"/>
      <c r="V5" s="311"/>
      <c r="W5" s="311"/>
      <c r="X5" s="311"/>
      <c r="Y5" s="311"/>
      <c r="Z5" s="311"/>
    </row>
    <row r="6" spans="1:26" s="6" customFormat="1" ht="53.25" customHeight="1">
      <c r="A6" s="311"/>
      <c r="B6" s="311"/>
      <c r="C6" s="311"/>
      <c r="E6" s="468" t="s">
        <v>71</v>
      </c>
      <c r="F6" s="468"/>
      <c r="G6" s="468"/>
      <c r="H6" s="468"/>
      <c r="I6" s="468"/>
      <c r="S6" s="311"/>
      <c r="T6" s="311"/>
      <c r="U6" s="311"/>
      <c r="V6" s="311"/>
      <c r="W6" s="311"/>
      <c r="X6" s="311"/>
      <c r="Y6" s="311"/>
      <c r="Z6" s="311"/>
    </row>
    <row r="7" spans="1:26" s="6" customFormat="1" ht="60.75" customHeight="1">
      <c r="A7" s="311"/>
      <c r="B7" s="311"/>
      <c r="C7" s="311"/>
      <c r="E7" s="469" t="s">
        <v>72</v>
      </c>
      <c r="F7" s="470"/>
      <c r="G7" s="470"/>
      <c r="H7" s="470"/>
      <c r="I7" s="471"/>
      <c r="S7" s="311"/>
      <c r="T7" s="311"/>
      <c r="U7" s="311"/>
      <c r="V7" s="311"/>
      <c r="W7" s="311"/>
      <c r="X7" s="311"/>
      <c r="Y7" s="311"/>
      <c r="Z7" s="311"/>
    </row>
    <row r="8" spans="1:26" s="6" customFormat="1" ht="33.75" customHeight="1">
      <c r="A8" s="311"/>
      <c r="B8" s="311"/>
      <c r="C8" s="311"/>
      <c r="E8" s="172" t="s">
        <v>73</v>
      </c>
      <c r="F8" s="472" t="s">
        <v>74</v>
      </c>
      <c r="G8" s="473"/>
      <c r="H8" s="473"/>
      <c r="I8" s="474"/>
      <c r="S8" s="311"/>
      <c r="T8" s="311"/>
      <c r="U8" s="311"/>
      <c r="V8" s="311"/>
      <c r="W8" s="311"/>
      <c r="X8" s="311"/>
      <c r="Y8" s="311"/>
      <c r="Z8" s="311"/>
    </row>
    <row r="9" spans="1:26" s="6" customFormat="1" ht="73.5" customHeight="1">
      <c r="A9" s="311"/>
      <c r="B9" s="311"/>
      <c r="C9" s="311"/>
      <c r="E9" s="173" t="s">
        <v>75</v>
      </c>
      <c r="F9" s="465" t="s">
        <v>76</v>
      </c>
      <c r="G9" s="466"/>
      <c r="H9" s="466"/>
      <c r="I9" s="467"/>
      <c r="S9" s="311"/>
      <c r="T9" s="311"/>
      <c r="U9" s="311"/>
      <c r="V9" s="311"/>
      <c r="W9" s="311"/>
      <c r="X9" s="311"/>
      <c r="Y9" s="311"/>
      <c r="Z9" s="311"/>
    </row>
    <row r="10" spans="1:26" s="6" customFormat="1" ht="73.5" customHeight="1">
      <c r="A10" s="311"/>
      <c r="B10" s="311"/>
      <c r="C10" s="311"/>
      <c r="E10" s="173" t="s">
        <v>77</v>
      </c>
      <c r="F10" s="465" t="s">
        <v>78</v>
      </c>
      <c r="G10" s="466"/>
      <c r="H10" s="466"/>
      <c r="I10" s="467"/>
      <c r="S10" s="311"/>
      <c r="T10" s="311"/>
      <c r="U10" s="311"/>
      <c r="V10" s="311"/>
      <c r="W10" s="311"/>
      <c r="X10" s="311"/>
      <c r="Y10" s="311"/>
      <c r="Z10" s="311"/>
    </row>
    <row r="11" spans="1:26" s="6" customFormat="1" ht="73.5" customHeight="1">
      <c r="A11" s="311"/>
      <c r="B11" s="311"/>
      <c r="C11" s="311"/>
      <c r="E11" s="173" t="s">
        <v>79</v>
      </c>
      <c r="F11" s="465" t="s">
        <v>80</v>
      </c>
      <c r="G11" s="466"/>
      <c r="H11" s="466"/>
      <c r="I11" s="467"/>
      <c r="S11" s="311"/>
      <c r="T11" s="311"/>
      <c r="U11" s="311"/>
      <c r="V11" s="311"/>
      <c r="W11" s="311"/>
      <c r="X11" s="311"/>
      <c r="Y11" s="311"/>
      <c r="Z11" s="311"/>
    </row>
    <row r="12" spans="1:26" s="6" customFormat="1" ht="73.5" customHeight="1">
      <c r="A12" s="311"/>
      <c r="B12" s="311"/>
      <c r="C12" s="311"/>
      <c r="E12" s="173" t="s">
        <v>81</v>
      </c>
      <c r="F12" s="465" t="s">
        <v>82</v>
      </c>
      <c r="G12" s="466"/>
      <c r="H12" s="466"/>
      <c r="I12" s="467"/>
      <c r="S12" s="311"/>
      <c r="T12" s="311"/>
      <c r="U12" s="311"/>
      <c r="V12" s="311"/>
      <c r="W12" s="311"/>
      <c r="X12" s="311"/>
      <c r="Y12" s="311"/>
      <c r="Z12" s="311"/>
    </row>
    <row r="13" spans="1:26" s="6" customFormat="1" ht="73.5" customHeight="1">
      <c r="A13" s="311"/>
      <c r="B13" s="311"/>
      <c r="C13" s="311"/>
      <c r="E13" s="173" t="s">
        <v>83</v>
      </c>
      <c r="F13" s="465" t="s">
        <v>84</v>
      </c>
      <c r="G13" s="466"/>
      <c r="H13" s="466"/>
      <c r="I13" s="467"/>
      <c r="S13" s="311"/>
      <c r="T13" s="311"/>
      <c r="U13" s="311"/>
      <c r="V13" s="311"/>
      <c r="W13" s="311"/>
      <c r="X13" s="311"/>
      <c r="Y13" s="311"/>
      <c r="Z13" s="311"/>
    </row>
    <row r="14" spans="1:26" s="6" customFormat="1" ht="73.5" customHeight="1">
      <c r="A14" s="311"/>
      <c r="B14" s="311"/>
      <c r="C14" s="311"/>
      <c r="E14" s="173" t="s">
        <v>85</v>
      </c>
      <c r="F14" s="465" t="s">
        <v>86</v>
      </c>
      <c r="G14" s="466"/>
      <c r="H14" s="466"/>
      <c r="I14" s="467"/>
      <c r="S14" s="311"/>
      <c r="T14" s="311"/>
      <c r="U14" s="311"/>
      <c r="V14" s="311"/>
      <c r="W14" s="311"/>
      <c r="X14" s="311"/>
      <c r="Y14" s="311"/>
      <c r="Z14" s="311"/>
    </row>
    <row r="15" spans="1:26" s="6" customFormat="1" ht="73.5" customHeight="1">
      <c r="A15" s="311"/>
      <c r="B15" s="311"/>
      <c r="C15" s="311"/>
      <c r="E15" s="173" t="s">
        <v>87</v>
      </c>
      <c r="F15" s="465" t="s">
        <v>88</v>
      </c>
      <c r="G15" s="466"/>
      <c r="H15" s="466"/>
      <c r="I15" s="467"/>
      <c r="S15" s="311"/>
      <c r="T15" s="311"/>
      <c r="U15" s="311"/>
      <c r="V15" s="311"/>
      <c r="W15" s="311"/>
      <c r="X15" s="311"/>
      <c r="Y15" s="311"/>
      <c r="Z15" s="311"/>
    </row>
    <row r="16" spans="1:26" s="6" customFormat="1" ht="73.5" customHeight="1">
      <c r="A16" s="311"/>
      <c r="B16" s="311"/>
      <c r="C16" s="311"/>
      <c r="E16" s="161" t="s">
        <v>89</v>
      </c>
      <c r="F16" s="465" t="s">
        <v>90</v>
      </c>
      <c r="G16" s="466"/>
      <c r="H16" s="466"/>
      <c r="I16" s="467"/>
      <c r="S16" s="311"/>
      <c r="T16" s="311"/>
      <c r="U16" s="311"/>
      <c r="V16" s="311"/>
      <c r="W16" s="311"/>
      <c r="X16" s="311"/>
      <c r="Y16" s="311"/>
      <c r="Z16" s="311"/>
    </row>
    <row r="17" spans="1:26" s="6" customFormat="1" ht="73.5" customHeight="1">
      <c r="A17" s="311"/>
      <c r="B17" s="311"/>
      <c r="C17" s="311"/>
      <c r="E17" s="161" t="s">
        <v>91</v>
      </c>
      <c r="F17" s="465" t="s">
        <v>92</v>
      </c>
      <c r="G17" s="466"/>
      <c r="H17" s="466"/>
      <c r="I17" s="467"/>
      <c r="S17" s="311"/>
      <c r="T17" s="311"/>
      <c r="U17" s="311"/>
      <c r="V17" s="311"/>
      <c r="W17" s="311"/>
      <c r="X17" s="311"/>
      <c r="Y17" s="311"/>
      <c r="Z17" s="311"/>
    </row>
    <row r="18" spans="1:26" s="6" customFormat="1" ht="73.5" customHeight="1">
      <c r="A18" s="311"/>
      <c r="B18" s="311"/>
      <c r="C18" s="311"/>
      <c r="E18" s="173" t="s">
        <v>93</v>
      </c>
      <c r="F18" s="465" t="s">
        <v>94</v>
      </c>
      <c r="G18" s="466"/>
      <c r="H18" s="466"/>
      <c r="I18" s="467"/>
      <c r="S18" s="311"/>
      <c r="T18" s="311"/>
      <c r="U18" s="311"/>
      <c r="V18" s="311"/>
      <c r="W18" s="311"/>
      <c r="X18" s="311"/>
      <c r="Y18" s="311"/>
      <c r="Z18" s="311"/>
    </row>
    <row r="19" spans="1:26" s="6" customFormat="1" ht="73.5" customHeight="1">
      <c r="A19" s="311"/>
      <c r="B19" s="311"/>
      <c r="C19" s="311"/>
      <c r="E19" s="173" t="s">
        <v>95</v>
      </c>
      <c r="F19" s="465" t="s">
        <v>96</v>
      </c>
      <c r="G19" s="466"/>
      <c r="H19" s="466"/>
      <c r="I19" s="467"/>
      <c r="S19" s="311"/>
      <c r="T19" s="311"/>
      <c r="U19" s="311"/>
      <c r="V19" s="311"/>
      <c r="W19" s="311"/>
      <c r="X19" s="311"/>
      <c r="Y19" s="311"/>
      <c r="Z19" s="311"/>
    </row>
    <row r="20" spans="1:26" s="6" customFormat="1" ht="73.5" customHeight="1">
      <c r="A20" s="311"/>
      <c r="B20" s="311"/>
      <c r="C20" s="311"/>
      <c r="E20" s="161" t="s">
        <v>97</v>
      </c>
      <c r="F20" s="465" t="s">
        <v>98</v>
      </c>
      <c r="G20" s="466"/>
      <c r="H20" s="466"/>
      <c r="I20" s="467"/>
      <c r="S20" s="311"/>
      <c r="T20" s="311"/>
      <c r="U20" s="311"/>
      <c r="V20" s="311"/>
      <c r="W20" s="311"/>
      <c r="X20" s="311"/>
      <c r="Y20" s="311"/>
      <c r="Z20" s="311"/>
    </row>
    <row r="21" spans="1:26" customFormat="1" ht="60" customHeight="1">
      <c r="A21" s="312"/>
      <c r="B21" s="312"/>
      <c r="C21" s="312"/>
      <c r="S21" s="312"/>
      <c r="T21" s="312"/>
      <c r="U21" s="312"/>
      <c r="V21" s="312"/>
      <c r="W21" s="312"/>
      <c r="X21" s="312"/>
      <c r="Y21" s="312"/>
      <c r="Z21" s="312"/>
    </row>
    <row r="22" spans="1:26" customFormat="1" ht="60" customHeight="1">
      <c r="A22" s="312"/>
      <c r="B22" s="312"/>
      <c r="C22" s="312"/>
      <c r="S22" s="312"/>
      <c r="T22" s="312"/>
      <c r="U22" s="312"/>
      <c r="V22" s="312"/>
      <c r="W22" s="312"/>
      <c r="X22" s="312"/>
      <c r="Y22" s="312"/>
      <c r="Z22" s="312"/>
    </row>
    <row r="23" spans="1:26" customFormat="1" ht="60" customHeight="1">
      <c r="A23" s="312"/>
      <c r="B23" s="312"/>
      <c r="C23" s="312"/>
      <c r="S23" s="312"/>
      <c r="T23" s="312"/>
      <c r="U23" s="312"/>
      <c r="V23" s="312"/>
      <c r="W23" s="312"/>
      <c r="X23" s="312"/>
      <c r="Y23" s="312"/>
      <c r="Z23" s="312"/>
    </row>
    <row r="24" spans="1:26" customFormat="1" ht="87" customHeight="1">
      <c r="A24" s="312"/>
      <c r="B24" s="312"/>
      <c r="C24" s="312"/>
      <c r="S24" s="312"/>
      <c r="T24" s="312"/>
      <c r="U24" s="312"/>
      <c r="V24" s="312"/>
      <c r="W24" s="312"/>
      <c r="X24" s="312"/>
      <c r="Y24" s="312"/>
      <c r="Z24" s="312"/>
    </row>
    <row r="25" spans="1:26" customFormat="1" ht="14.4">
      <c r="A25" s="312"/>
      <c r="B25" s="312"/>
      <c r="C25" s="312"/>
      <c r="S25" s="312"/>
      <c r="T25" s="312"/>
      <c r="U25" s="312"/>
      <c r="V25" s="312"/>
      <c r="W25" s="312"/>
      <c r="X25" s="312"/>
      <c r="Y25" s="312"/>
      <c r="Z25" s="312"/>
    </row>
    <row r="26" spans="1:26" customFormat="1" ht="38.25" customHeight="1">
      <c r="A26" s="312"/>
      <c r="B26" s="312"/>
      <c r="C26" s="312"/>
      <c r="S26" s="312"/>
      <c r="T26" s="312"/>
      <c r="U26" s="312"/>
      <c r="V26" s="312"/>
      <c r="W26" s="312"/>
      <c r="X26" s="312"/>
      <c r="Y26" s="312"/>
      <c r="Z26" s="312"/>
    </row>
    <row r="27" spans="1:26" customFormat="1" ht="14.4">
      <c r="A27" s="312"/>
      <c r="B27" s="312"/>
      <c r="C27" s="312"/>
      <c r="S27" s="312"/>
      <c r="T27" s="312"/>
      <c r="U27" s="312"/>
      <c r="V27" s="312"/>
      <c r="W27" s="312"/>
      <c r="X27" s="312"/>
      <c r="Y27" s="312"/>
      <c r="Z27" s="312"/>
    </row>
    <row r="28" spans="1:26" customFormat="1" ht="39.75" customHeight="1">
      <c r="A28" s="312"/>
      <c r="B28" s="312"/>
      <c r="C28" s="312"/>
      <c r="S28" s="312"/>
      <c r="T28" s="312"/>
      <c r="U28" s="312"/>
      <c r="V28" s="312"/>
      <c r="W28" s="312"/>
      <c r="X28" s="312"/>
      <c r="Y28" s="312"/>
      <c r="Z28" s="312"/>
    </row>
    <row r="29" spans="1:26" customFormat="1" ht="74.25" customHeight="1">
      <c r="A29" s="312"/>
      <c r="B29" s="312"/>
      <c r="C29" s="312"/>
      <c r="S29" s="312"/>
      <c r="T29" s="312"/>
      <c r="U29" s="312"/>
      <c r="V29" s="312"/>
      <c r="W29" s="312"/>
      <c r="X29" s="312"/>
      <c r="Y29" s="312"/>
      <c r="Z29" s="312"/>
    </row>
    <row r="30" spans="1:26" customFormat="1" ht="117" customHeight="1">
      <c r="A30" s="312"/>
      <c r="B30" s="312"/>
      <c r="C30" s="312"/>
      <c r="S30" s="312"/>
      <c r="T30" s="312"/>
      <c r="U30" s="312"/>
      <c r="V30" s="312"/>
      <c r="W30" s="312"/>
      <c r="X30" s="312"/>
      <c r="Y30" s="312"/>
      <c r="Z30" s="312"/>
    </row>
    <row r="31" spans="1:26" customFormat="1" ht="109.5" customHeight="1">
      <c r="A31" s="312"/>
      <c r="B31" s="312"/>
      <c r="C31" s="312"/>
      <c r="S31" s="312"/>
      <c r="T31" s="312"/>
      <c r="U31" s="312"/>
      <c r="V31" s="312"/>
      <c r="W31" s="312"/>
      <c r="X31" s="312"/>
      <c r="Y31" s="312"/>
      <c r="Z31" s="312"/>
    </row>
    <row r="32" spans="1:26" customFormat="1" ht="75.75" customHeight="1">
      <c r="A32" s="312"/>
      <c r="B32" s="312"/>
      <c r="C32" s="312"/>
      <c r="S32" s="312"/>
      <c r="T32" s="312"/>
      <c r="U32" s="312"/>
      <c r="V32" s="312"/>
      <c r="W32" s="312"/>
      <c r="X32" s="312"/>
      <c r="Y32" s="312"/>
      <c r="Z32" s="312"/>
    </row>
    <row r="33" spans="1:26" customFormat="1" ht="60.75" customHeight="1">
      <c r="A33" s="312"/>
      <c r="B33" s="312"/>
      <c r="C33" s="312"/>
      <c r="S33" s="312"/>
      <c r="T33" s="312"/>
      <c r="U33" s="312"/>
      <c r="V33" s="312"/>
      <c r="W33" s="312"/>
      <c r="X33" s="312"/>
      <c r="Y33" s="312"/>
      <c r="Z33" s="312"/>
    </row>
    <row r="34" spans="1:26" customFormat="1" ht="60" customHeight="1">
      <c r="A34" s="312"/>
      <c r="B34" s="312"/>
      <c r="C34" s="312"/>
      <c r="S34" s="312"/>
      <c r="T34" s="312"/>
      <c r="U34" s="312"/>
      <c r="V34" s="312"/>
      <c r="W34" s="312"/>
      <c r="X34" s="312"/>
      <c r="Y34" s="312"/>
      <c r="Z34" s="312"/>
    </row>
    <row r="35" spans="1:26" customFormat="1" ht="96" customHeight="1">
      <c r="A35" s="312"/>
      <c r="B35" s="312"/>
      <c r="C35" s="312"/>
      <c r="S35" s="312"/>
      <c r="T35" s="312"/>
      <c r="U35" s="312"/>
      <c r="V35" s="312"/>
      <c r="W35" s="312"/>
      <c r="X35" s="312"/>
      <c r="Y35" s="312"/>
      <c r="Z35" s="312"/>
    </row>
    <row r="36" spans="1:26" customFormat="1" ht="96" customHeight="1">
      <c r="A36" s="312"/>
      <c r="B36" s="312"/>
      <c r="C36" s="312"/>
      <c r="S36" s="312"/>
      <c r="T36" s="312"/>
      <c r="U36" s="312"/>
      <c r="V36" s="312"/>
      <c r="W36" s="312"/>
      <c r="X36" s="312"/>
      <c r="Y36" s="312"/>
      <c r="Z36" s="312"/>
    </row>
    <row r="37" spans="1:26" customFormat="1" ht="96" customHeight="1">
      <c r="A37" s="312"/>
      <c r="B37" s="312"/>
      <c r="C37" s="312"/>
      <c r="S37" s="312"/>
      <c r="T37" s="312"/>
      <c r="U37" s="312"/>
      <c r="V37" s="312"/>
      <c r="W37" s="312"/>
      <c r="X37" s="312"/>
      <c r="Y37" s="312"/>
      <c r="Z37" s="312"/>
    </row>
    <row r="38" spans="1:26" customFormat="1" ht="96" customHeight="1">
      <c r="A38" s="312"/>
      <c r="B38" s="312"/>
      <c r="C38" s="312"/>
      <c r="S38" s="312"/>
      <c r="T38" s="312"/>
      <c r="U38" s="312"/>
      <c r="V38" s="312"/>
      <c r="W38" s="312"/>
      <c r="X38" s="312"/>
      <c r="Y38" s="312"/>
      <c r="Z38" s="312"/>
    </row>
    <row r="39" spans="1:26" customFormat="1" ht="62.25" customHeight="1">
      <c r="A39" s="312"/>
      <c r="B39" s="312"/>
      <c r="C39" s="312"/>
      <c r="S39" s="312"/>
      <c r="T39" s="312"/>
      <c r="U39" s="312"/>
      <c r="V39" s="312"/>
      <c r="W39" s="312"/>
      <c r="X39" s="312"/>
      <c r="Y39" s="312"/>
      <c r="Z39" s="312"/>
    </row>
    <row r="40" spans="1:26" customFormat="1" ht="62.25" customHeight="1">
      <c r="A40" s="312"/>
      <c r="B40" s="312"/>
      <c r="C40" s="312"/>
      <c r="S40" s="312"/>
      <c r="T40" s="312"/>
      <c r="U40" s="312"/>
      <c r="V40" s="312"/>
      <c r="W40" s="312"/>
      <c r="X40" s="312"/>
      <c r="Y40" s="312"/>
      <c r="Z40" s="312"/>
    </row>
    <row r="41" spans="1:26" customFormat="1" ht="96" customHeight="1">
      <c r="A41" s="312"/>
      <c r="B41" s="312"/>
      <c r="C41" s="312"/>
      <c r="S41" s="312"/>
      <c r="T41" s="312"/>
      <c r="U41" s="312"/>
      <c r="V41" s="312"/>
      <c r="W41" s="312"/>
      <c r="X41" s="312"/>
      <c r="Y41" s="312"/>
      <c r="Z41" s="312"/>
    </row>
    <row r="42" spans="1:26" customFormat="1" ht="96" customHeight="1">
      <c r="A42" s="312"/>
      <c r="B42" s="312"/>
      <c r="C42" s="312"/>
      <c r="S42" s="312"/>
      <c r="T42" s="312"/>
      <c r="U42" s="312"/>
      <c r="V42" s="312"/>
      <c r="W42" s="312"/>
      <c r="X42" s="312"/>
      <c r="Y42" s="312"/>
      <c r="Z42" s="312"/>
    </row>
    <row r="43" spans="1:26" customFormat="1" ht="96" customHeight="1">
      <c r="A43" s="312"/>
      <c r="B43" s="312"/>
      <c r="C43" s="312"/>
      <c r="S43" s="312"/>
      <c r="T43" s="312"/>
      <c r="U43" s="312"/>
      <c r="V43" s="312"/>
      <c r="W43" s="312"/>
      <c r="X43" s="312"/>
      <c r="Y43" s="312"/>
      <c r="Z43" s="312"/>
    </row>
    <row r="44" spans="1:26" customFormat="1" ht="96" customHeight="1">
      <c r="A44" s="312"/>
      <c r="B44" s="312"/>
      <c r="C44" s="312"/>
      <c r="S44" s="312"/>
      <c r="T44" s="312"/>
      <c r="U44" s="312"/>
      <c r="V44" s="312"/>
      <c r="W44" s="312"/>
      <c r="X44" s="312"/>
      <c r="Y44" s="312"/>
      <c r="Z44" s="312"/>
    </row>
    <row r="45" spans="1:26" customFormat="1" ht="96" customHeight="1">
      <c r="A45" s="312"/>
      <c r="B45" s="312"/>
      <c r="C45" s="312"/>
      <c r="S45" s="312"/>
      <c r="T45" s="312"/>
      <c r="U45" s="312"/>
      <c r="V45" s="312"/>
      <c r="W45" s="312"/>
      <c r="X45" s="312"/>
      <c r="Y45" s="312"/>
      <c r="Z45" s="312"/>
    </row>
    <row r="46" spans="1:26" customFormat="1" ht="96" customHeight="1">
      <c r="A46" s="312"/>
      <c r="B46" s="312"/>
      <c r="C46" s="312"/>
      <c r="S46" s="312"/>
      <c r="T46" s="312"/>
      <c r="U46" s="312"/>
      <c r="V46" s="312"/>
      <c r="W46" s="312"/>
      <c r="X46" s="312"/>
      <c r="Y46" s="312"/>
      <c r="Z46" s="312"/>
    </row>
    <row r="47" spans="1:26" customFormat="1" ht="34.5" customHeight="1">
      <c r="A47" s="312"/>
      <c r="B47" s="312"/>
      <c r="C47" s="312"/>
      <c r="S47" s="312"/>
      <c r="T47" s="312"/>
      <c r="U47" s="312"/>
      <c r="V47" s="312"/>
      <c r="W47" s="312"/>
      <c r="X47" s="312"/>
      <c r="Y47" s="312"/>
      <c r="Z47" s="312"/>
    </row>
    <row r="48" spans="1:26" customFormat="1" ht="86.25" customHeight="1">
      <c r="A48" s="312"/>
      <c r="B48" s="312"/>
      <c r="C48" s="312"/>
      <c r="S48" s="312"/>
      <c r="T48" s="312"/>
      <c r="U48" s="312"/>
      <c r="V48" s="312"/>
      <c r="W48" s="312"/>
      <c r="X48" s="312"/>
      <c r="Y48" s="312"/>
      <c r="Z48" s="312"/>
    </row>
    <row r="49" spans="1:26" customFormat="1" ht="34.5" customHeight="1">
      <c r="A49" s="312"/>
      <c r="B49" s="312"/>
      <c r="C49" s="312"/>
      <c r="S49" s="312"/>
      <c r="T49" s="312"/>
      <c r="U49" s="312"/>
      <c r="V49" s="312"/>
      <c r="W49" s="312"/>
      <c r="X49" s="312"/>
      <c r="Y49" s="312"/>
      <c r="Z49" s="312"/>
    </row>
    <row r="50" spans="1:26" customFormat="1" ht="34.5" customHeight="1">
      <c r="A50" s="312"/>
      <c r="B50" s="312"/>
      <c r="C50" s="312"/>
      <c r="S50" s="312"/>
      <c r="T50" s="312"/>
      <c r="U50" s="312"/>
      <c r="V50" s="312"/>
      <c r="W50" s="312"/>
      <c r="X50" s="312"/>
      <c r="Y50" s="312"/>
      <c r="Z50" s="312"/>
    </row>
    <row r="51" spans="1:26" customFormat="1" ht="61.5" customHeight="1">
      <c r="A51" s="312"/>
      <c r="B51" s="312"/>
      <c r="C51" s="312"/>
      <c r="S51" s="312"/>
      <c r="T51" s="312"/>
      <c r="U51" s="312"/>
      <c r="V51" s="312"/>
      <c r="W51" s="312"/>
      <c r="X51" s="312"/>
      <c r="Y51" s="312"/>
      <c r="Z51" s="312"/>
    </row>
    <row r="52" spans="1:26" customFormat="1" ht="34.5" customHeight="1">
      <c r="A52" s="312"/>
      <c r="B52" s="312"/>
      <c r="C52" s="312"/>
      <c r="S52" s="312"/>
      <c r="T52" s="312"/>
      <c r="U52" s="312"/>
      <c r="V52" s="312"/>
      <c r="W52" s="312"/>
      <c r="X52" s="312"/>
      <c r="Y52" s="312"/>
      <c r="Z52" s="312"/>
    </row>
    <row r="53" spans="1:26" customFormat="1" ht="34.5" customHeight="1">
      <c r="A53" s="312"/>
      <c r="B53" s="312"/>
      <c r="C53" s="312"/>
      <c r="S53" s="312"/>
      <c r="T53" s="312"/>
      <c r="U53" s="312"/>
      <c r="V53" s="312"/>
      <c r="W53" s="312"/>
      <c r="X53" s="312"/>
      <c r="Y53" s="312"/>
      <c r="Z53" s="312"/>
    </row>
    <row r="54" spans="1:26" customFormat="1" ht="14.4">
      <c r="A54" s="312"/>
      <c r="B54" s="312"/>
      <c r="C54" s="312"/>
      <c r="S54" s="312"/>
      <c r="T54" s="312"/>
      <c r="U54" s="312"/>
      <c r="V54" s="312"/>
      <c r="W54" s="312"/>
      <c r="X54" s="312"/>
      <c r="Y54" s="312"/>
      <c r="Z54" s="312"/>
    </row>
    <row r="55" spans="1:26" customFormat="1" ht="14.4">
      <c r="A55" s="312"/>
      <c r="B55" s="312"/>
      <c r="C55" s="312"/>
      <c r="S55" s="312"/>
      <c r="T55" s="312"/>
      <c r="U55" s="312"/>
      <c r="V55" s="312"/>
      <c r="W55" s="312"/>
      <c r="X55" s="312"/>
      <c r="Y55" s="312"/>
      <c r="Z55" s="312"/>
    </row>
    <row r="56" spans="1:26" customFormat="1" ht="14.4">
      <c r="A56" s="312"/>
      <c r="B56" s="312"/>
      <c r="C56" s="312"/>
      <c r="S56" s="312"/>
      <c r="T56" s="312"/>
      <c r="U56" s="312"/>
      <c r="V56" s="312"/>
      <c r="W56" s="312"/>
      <c r="X56" s="312"/>
      <c r="Y56" s="312"/>
      <c r="Z56" s="312"/>
    </row>
    <row r="57" spans="1:26" customFormat="1" ht="14.4">
      <c r="A57" s="312"/>
      <c r="B57" s="312"/>
      <c r="C57" s="312"/>
      <c r="S57" s="312"/>
      <c r="T57" s="312"/>
      <c r="U57" s="312"/>
      <c r="V57" s="312"/>
      <c r="W57" s="312"/>
      <c r="X57" s="312"/>
      <c r="Y57" s="312"/>
      <c r="Z57" s="312"/>
    </row>
    <row r="58" spans="1:26" customFormat="1" ht="14.4">
      <c r="A58" s="312"/>
      <c r="B58" s="312"/>
      <c r="C58" s="312"/>
      <c r="S58" s="312"/>
      <c r="T58" s="312"/>
      <c r="U58" s="312"/>
      <c r="V58" s="312"/>
      <c r="W58" s="312"/>
      <c r="X58" s="312"/>
      <c r="Y58" s="312"/>
      <c r="Z58" s="312"/>
    </row>
    <row r="59" spans="1:26" customFormat="1" ht="14.4">
      <c r="A59" s="312"/>
      <c r="B59" s="312"/>
      <c r="C59" s="312"/>
      <c r="S59" s="312"/>
      <c r="T59" s="312"/>
      <c r="U59" s="312"/>
      <c r="V59" s="312"/>
      <c r="W59" s="312"/>
      <c r="X59" s="312"/>
      <c r="Y59" s="312"/>
      <c r="Z59" s="312"/>
    </row>
    <row r="60" spans="1:26" customFormat="1" ht="14.4">
      <c r="A60" s="312"/>
      <c r="B60" s="312"/>
      <c r="C60" s="312"/>
      <c r="S60" s="312"/>
      <c r="T60" s="312"/>
      <c r="U60" s="312"/>
      <c r="V60" s="312"/>
      <c r="W60" s="312"/>
      <c r="X60" s="312"/>
      <c r="Y60" s="312"/>
      <c r="Z60" s="312"/>
    </row>
    <row r="61" spans="1:26" customFormat="1" ht="14.4">
      <c r="A61" s="312"/>
      <c r="B61" s="312"/>
      <c r="C61" s="312"/>
      <c r="S61" s="312"/>
      <c r="T61" s="312"/>
      <c r="U61" s="312"/>
      <c r="V61" s="312"/>
      <c r="W61" s="312"/>
      <c r="X61" s="312"/>
      <c r="Y61" s="312"/>
      <c r="Z61" s="312"/>
    </row>
    <row r="62" spans="1:26" customFormat="1" ht="14.4">
      <c r="A62" s="312"/>
      <c r="B62" s="312"/>
      <c r="C62" s="312"/>
      <c r="S62" s="312"/>
      <c r="T62" s="312"/>
      <c r="U62" s="312"/>
      <c r="V62" s="312"/>
      <c r="W62" s="312"/>
      <c r="X62" s="312"/>
      <c r="Y62" s="312"/>
      <c r="Z62" s="312"/>
    </row>
    <row r="63" spans="1:26" customFormat="1" ht="14.4">
      <c r="A63" s="312"/>
      <c r="B63" s="312"/>
      <c r="C63" s="312"/>
      <c r="S63" s="312"/>
      <c r="T63" s="312"/>
      <c r="U63" s="312"/>
      <c r="V63" s="312"/>
      <c r="W63" s="312"/>
      <c r="X63" s="312"/>
      <c r="Y63" s="312"/>
      <c r="Z63" s="312"/>
    </row>
    <row r="64" spans="1:26" customFormat="1" ht="14.4">
      <c r="A64" s="312"/>
      <c r="B64" s="312"/>
      <c r="C64" s="312"/>
      <c r="S64" s="312"/>
      <c r="T64" s="312"/>
      <c r="U64" s="312"/>
      <c r="V64" s="312"/>
      <c r="W64" s="312"/>
      <c r="X64" s="312"/>
      <c r="Y64" s="312"/>
      <c r="Z64" s="312"/>
    </row>
    <row r="65" spans="1:26" customFormat="1" ht="14.4">
      <c r="A65" s="312"/>
      <c r="B65" s="312"/>
      <c r="C65" s="312"/>
      <c r="S65" s="312"/>
      <c r="T65" s="312"/>
      <c r="U65" s="312"/>
      <c r="V65" s="312"/>
      <c r="W65" s="312"/>
      <c r="X65" s="312"/>
      <c r="Y65" s="312"/>
      <c r="Z65" s="312"/>
    </row>
    <row r="66" spans="1:26" customFormat="1" ht="14.4">
      <c r="A66" s="312"/>
      <c r="B66" s="312"/>
      <c r="C66" s="312"/>
      <c r="S66" s="312"/>
      <c r="T66" s="312"/>
      <c r="U66" s="312"/>
      <c r="V66" s="312"/>
      <c r="W66" s="312"/>
      <c r="X66" s="312"/>
      <c r="Y66" s="312"/>
      <c r="Z66" s="312"/>
    </row>
    <row r="67" spans="1:26" customFormat="1" ht="14.4">
      <c r="A67" s="312"/>
      <c r="B67" s="312"/>
      <c r="C67" s="312"/>
      <c r="S67" s="312"/>
      <c r="T67" s="312"/>
      <c r="U67" s="312"/>
      <c r="V67" s="312"/>
      <c r="W67" s="312"/>
      <c r="X67" s="312"/>
      <c r="Y67" s="312"/>
      <c r="Z67" s="312"/>
    </row>
    <row r="68" spans="1:26" customFormat="1" ht="14.4">
      <c r="A68" s="312"/>
      <c r="B68" s="312"/>
      <c r="C68" s="312"/>
      <c r="S68" s="312"/>
      <c r="T68" s="312"/>
      <c r="U68" s="312"/>
      <c r="V68" s="312"/>
      <c r="W68" s="312"/>
      <c r="X68" s="312"/>
      <c r="Y68" s="312"/>
      <c r="Z68" s="312"/>
    </row>
    <row r="69" spans="1:26" customFormat="1" ht="14.4">
      <c r="A69" s="312"/>
      <c r="B69" s="312"/>
      <c r="C69" s="312"/>
      <c r="S69" s="312"/>
      <c r="T69" s="312"/>
      <c r="U69" s="312"/>
      <c r="V69" s="312"/>
      <c r="W69" s="312"/>
      <c r="X69" s="312"/>
      <c r="Y69" s="312"/>
      <c r="Z69" s="312"/>
    </row>
    <row r="70" spans="1:26" customFormat="1" ht="14.4">
      <c r="A70" s="312"/>
      <c r="B70" s="312"/>
      <c r="C70" s="312"/>
      <c r="S70" s="312"/>
      <c r="T70" s="312"/>
      <c r="U70" s="312"/>
      <c r="V70" s="312"/>
      <c r="W70" s="312"/>
      <c r="X70" s="312"/>
      <c r="Y70" s="312"/>
      <c r="Z70" s="312"/>
    </row>
    <row r="71" spans="1:26" customFormat="1" ht="14.4">
      <c r="A71" s="312"/>
      <c r="B71" s="312"/>
      <c r="C71" s="312"/>
      <c r="S71" s="312"/>
      <c r="T71" s="312"/>
      <c r="U71" s="312"/>
      <c r="V71" s="312"/>
      <c r="W71" s="312"/>
      <c r="X71" s="312"/>
      <c r="Y71" s="312"/>
      <c r="Z71" s="312"/>
    </row>
    <row r="72" spans="1:26" customFormat="1" ht="14.4">
      <c r="A72" s="312"/>
      <c r="B72" s="312"/>
      <c r="C72" s="312"/>
      <c r="S72" s="312"/>
      <c r="T72" s="312"/>
      <c r="U72" s="312"/>
      <c r="V72" s="312"/>
      <c r="W72" s="312"/>
      <c r="X72" s="312"/>
      <c r="Y72" s="312"/>
      <c r="Z72" s="312"/>
    </row>
    <row r="73" spans="1:26" customFormat="1" ht="14.4">
      <c r="A73" s="312"/>
      <c r="B73" s="312"/>
      <c r="C73" s="312"/>
      <c r="S73" s="312"/>
      <c r="T73" s="312"/>
      <c r="U73" s="312"/>
      <c r="V73" s="312"/>
      <c r="W73" s="312"/>
      <c r="X73" s="312"/>
      <c r="Y73" s="312"/>
      <c r="Z73" s="312"/>
    </row>
    <row r="74" spans="1:26" customFormat="1" ht="14.4">
      <c r="A74" s="312"/>
      <c r="B74" s="312"/>
      <c r="C74" s="312"/>
      <c r="S74" s="312"/>
      <c r="T74" s="312"/>
      <c r="U74" s="312"/>
      <c r="V74" s="312"/>
      <c r="W74" s="312"/>
      <c r="X74" s="312"/>
      <c r="Y74" s="312"/>
      <c r="Z74" s="312"/>
    </row>
    <row r="75" spans="1:26" customFormat="1" ht="14.4">
      <c r="A75" s="312"/>
      <c r="B75" s="312"/>
      <c r="C75" s="312"/>
      <c r="S75" s="312"/>
      <c r="T75" s="312"/>
      <c r="U75" s="312"/>
      <c r="V75" s="312"/>
      <c r="W75" s="312"/>
      <c r="X75" s="312"/>
      <c r="Y75" s="312"/>
      <c r="Z75" s="312"/>
    </row>
    <row r="76" spans="1:26" s="6" customFormat="1">
      <c r="A76" s="311"/>
      <c r="B76" s="311"/>
      <c r="C76" s="311"/>
      <c r="S76" s="311"/>
      <c r="T76" s="311"/>
      <c r="U76" s="311"/>
      <c r="V76" s="311"/>
      <c r="W76" s="311"/>
      <c r="X76" s="311"/>
      <c r="Y76" s="311"/>
      <c r="Z76" s="311"/>
    </row>
    <row r="77" spans="1:26" s="6" customFormat="1">
      <c r="A77" s="311"/>
      <c r="B77" s="311"/>
      <c r="C77" s="311"/>
      <c r="S77" s="311"/>
      <c r="T77" s="311"/>
      <c r="U77" s="311"/>
      <c r="V77" s="311"/>
      <c r="W77" s="311"/>
      <c r="X77" s="311"/>
      <c r="Y77" s="311"/>
      <c r="Z77" s="311"/>
    </row>
    <row r="78" spans="1:26" s="6" customFormat="1">
      <c r="A78" s="311"/>
      <c r="B78" s="311"/>
      <c r="C78" s="311"/>
      <c r="S78" s="311"/>
      <c r="T78" s="311"/>
      <c r="U78" s="311"/>
      <c r="V78" s="311"/>
      <c r="W78" s="311"/>
      <c r="X78" s="311"/>
      <c r="Y78" s="311"/>
      <c r="Z78" s="311"/>
    </row>
    <row r="79" spans="1:26" s="6" customFormat="1">
      <c r="A79" s="311"/>
      <c r="B79" s="311"/>
      <c r="C79" s="311"/>
      <c r="S79" s="311"/>
      <c r="T79" s="311"/>
      <c r="U79" s="311"/>
      <c r="V79" s="311"/>
      <c r="W79" s="311"/>
      <c r="X79" s="311"/>
      <c r="Y79" s="311"/>
      <c r="Z79" s="311"/>
    </row>
    <row r="80" spans="1:26" s="6" customFormat="1">
      <c r="A80" s="311"/>
      <c r="B80" s="311"/>
      <c r="C80" s="311"/>
      <c r="S80" s="311"/>
      <c r="T80" s="311"/>
      <c r="U80" s="311"/>
      <c r="V80" s="311"/>
      <c r="W80" s="311"/>
      <c r="X80" s="311"/>
      <c r="Y80" s="311"/>
      <c r="Z80" s="311"/>
    </row>
    <row r="81" spans="1:26" s="6" customFormat="1">
      <c r="A81" s="311"/>
      <c r="B81" s="311"/>
      <c r="C81" s="311"/>
      <c r="S81" s="311"/>
      <c r="T81" s="311"/>
      <c r="U81" s="311"/>
      <c r="V81" s="311"/>
      <c r="W81" s="311"/>
      <c r="X81" s="311"/>
      <c r="Y81" s="311"/>
      <c r="Z81" s="311"/>
    </row>
    <row r="82" spans="1:26" s="6" customFormat="1">
      <c r="A82" s="311"/>
      <c r="B82" s="311"/>
      <c r="C82" s="311"/>
      <c r="S82" s="311"/>
      <c r="T82" s="311"/>
      <c r="U82" s="311"/>
      <c r="V82" s="311"/>
      <c r="W82" s="311"/>
      <c r="X82" s="311"/>
      <c r="Y82" s="311"/>
      <c r="Z82" s="311"/>
    </row>
    <row r="83" spans="1:26" s="6" customFormat="1">
      <c r="A83" s="311"/>
      <c r="B83" s="311"/>
      <c r="C83" s="311"/>
      <c r="S83" s="311"/>
      <c r="T83" s="311"/>
      <c r="U83" s="311"/>
      <c r="V83" s="311"/>
      <c r="W83" s="311"/>
      <c r="X83" s="311"/>
      <c r="Y83" s="311"/>
      <c r="Z83" s="311"/>
    </row>
    <row r="84" spans="1:26" s="6" customFormat="1">
      <c r="A84" s="311"/>
      <c r="B84" s="311"/>
      <c r="C84" s="311"/>
      <c r="S84" s="311"/>
      <c r="T84" s="311"/>
      <c r="U84" s="311"/>
      <c r="V84" s="311"/>
      <c r="W84" s="311"/>
      <c r="X84" s="311"/>
      <c r="Y84" s="311"/>
      <c r="Z84" s="311"/>
    </row>
    <row r="85" spans="1:26" s="6" customFormat="1">
      <c r="A85" s="311"/>
      <c r="B85" s="311"/>
      <c r="C85" s="311"/>
      <c r="S85" s="311"/>
      <c r="T85" s="311"/>
      <c r="U85" s="311"/>
      <c r="V85" s="311"/>
      <c r="W85" s="311"/>
      <c r="X85" s="311"/>
      <c r="Y85" s="311"/>
      <c r="Z85" s="311"/>
    </row>
    <row r="86" spans="1:26" s="6" customFormat="1">
      <c r="A86" s="311"/>
      <c r="B86" s="311"/>
      <c r="C86" s="311"/>
      <c r="S86" s="311"/>
      <c r="T86" s="311"/>
      <c r="U86" s="311"/>
      <c r="V86" s="311"/>
      <c r="W86" s="311"/>
      <c r="X86" s="311"/>
      <c r="Y86" s="311"/>
      <c r="Z86" s="311"/>
    </row>
    <row r="87" spans="1:26" s="6" customFormat="1">
      <c r="A87" s="311"/>
      <c r="B87" s="311"/>
      <c r="C87" s="311"/>
      <c r="S87" s="311"/>
      <c r="T87" s="311"/>
      <c r="U87" s="311"/>
      <c r="V87" s="311"/>
      <c r="W87" s="311"/>
      <c r="X87" s="311"/>
      <c r="Y87" s="311"/>
      <c r="Z87" s="311"/>
    </row>
    <row r="88" spans="1:26" s="6" customFormat="1">
      <c r="A88" s="311"/>
      <c r="B88" s="311"/>
      <c r="C88" s="311"/>
      <c r="S88" s="311"/>
      <c r="T88" s="311"/>
      <c r="U88" s="311"/>
      <c r="V88" s="311"/>
      <c r="W88" s="311"/>
      <c r="X88" s="311"/>
      <c r="Y88" s="311"/>
      <c r="Z88" s="311"/>
    </row>
    <row r="89" spans="1:26" s="6" customFormat="1">
      <c r="A89" s="311"/>
      <c r="B89" s="311"/>
      <c r="C89" s="311"/>
      <c r="S89" s="311"/>
      <c r="T89" s="311"/>
      <c r="U89" s="311"/>
      <c r="V89" s="311"/>
      <c r="W89" s="311"/>
      <c r="X89" s="311"/>
      <c r="Y89" s="311"/>
      <c r="Z89" s="311"/>
    </row>
    <row r="90" spans="1:26" s="6" customFormat="1">
      <c r="A90" s="311"/>
      <c r="B90" s="311"/>
      <c r="C90" s="311"/>
      <c r="S90" s="311"/>
      <c r="T90" s="311"/>
      <c r="U90" s="311"/>
      <c r="V90" s="311"/>
      <c r="W90" s="311"/>
      <c r="X90" s="311"/>
      <c r="Y90" s="311"/>
      <c r="Z90" s="311"/>
    </row>
    <row r="91" spans="1:26" s="6" customFormat="1">
      <c r="A91" s="311"/>
      <c r="B91" s="311"/>
      <c r="C91" s="311"/>
      <c r="S91" s="311"/>
      <c r="T91" s="311"/>
      <c r="U91" s="311"/>
      <c r="V91" s="311"/>
      <c r="W91" s="311"/>
      <c r="X91" s="311"/>
      <c r="Y91" s="311"/>
      <c r="Z91" s="311"/>
    </row>
    <row r="92" spans="1:26" s="6" customFormat="1">
      <c r="A92" s="311"/>
      <c r="B92" s="311"/>
      <c r="C92" s="311"/>
      <c r="S92" s="311"/>
      <c r="T92" s="311"/>
      <c r="U92" s="311"/>
      <c r="V92" s="311"/>
      <c r="W92" s="311"/>
      <c r="X92" s="311"/>
      <c r="Y92" s="311"/>
      <c r="Z92" s="311"/>
    </row>
    <row r="93" spans="1:26" s="6" customFormat="1">
      <c r="A93" s="311"/>
      <c r="B93" s="311"/>
      <c r="C93" s="311"/>
      <c r="S93" s="311"/>
      <c r="T93" s="311"/>
      <c r="U93" s="311"/>
      <c r="V93" s="311"/>
      <c r="W93" s="311"/>
      <c r="X93" s="311"/>
      <c r="Y93" s="311"/>
      <c r="Z93" s="311"/>
    </row>
    <row r="94" spans="1:26" s="6" customFormat="1">
      <c r="A94" s="311"/>
      <c r="B94" s="311"/>
      <c r="C94" s="311"/>
      <c r="S94" s="311"/>
      <c r="T94" s="311"/>
      <c r="U94" s="311"/>
      <c r="V94" s="311"/>
      <c r="W94" s="311"/>
      <c r="X94" s="311"/>
      <c r="Y94" s="311"/>
      <c r="Z94" s="311"/>
    </row>
    <row r="95" spans="1:26" s="6" customFormat="1">
      <c r="A95" s="311"/>
      <c r="B95" s="311"/>
      <c r="C95" s="311"/>
      <c r="S95" s="311"/>
      <c r="T95" s="311"/>
      <c r="U95" s="311"/>
      <c r="V95" s="311"/>
      <c r="W95" s="311"/>
      <c r="X95" s="311"/>
      <c r="Y95" s="311"/>
      <c r="Z95" s="311"/>
    </row>
    <row r="96" spans="1:26" s="6" customFormat="1">
      <c r="A96" s="311"/>
      <c r="B96" s="311"/>
      <c r="C96" s="311"/>
      <c r="S96" s="311"/>
      <c r="T96" s="311"/>
      <c r="U96" s="311"/>
      <c r="V96" s="311"/>
      <c r="W96" s="311"/>
      <c r="X96" s="311"/>
      <c r="Y96" s="311"/>
      <c r="Z96" s="311"/>
    </row>
    <row r="97" spans="1:26" s="6" customFormat="1">
      <c r="A97" s="311"/>
      <c r="B97" s="311"/>
      <c r="C97" s="311"/>
      <c r="S97" s="311"/>
      <c r="T97" s="311"/>
      <c r="U97" s="311"/>
      <c r="V97" s="311"/>
      <c r="W97" s="311"/>
      <c r="X97" s="311"/>
      <c r="Y97" s="311"/>
      <c r="Z97" s="311"/>
    </row>
    <row r="98" spans="1:26" s="6" customFormat="1">
      <c r="A98" s="311"/>
      <c r="B98" s="311"/>
      <c r="C98" s="311"/>
      <c r="S98" s="311"/>
      <c r="T98" s="311"/>
      <c r="U98" s="311"/>
      <c r="V98" s="311"/>
      <c r="W98" s="311"/>
      <c r="X98" s="311"/>
      <c r="Y98" s="311"/>
      <c r="Z98" s="311"/>
    </row>
    <row r="99" spans="1:26" s="6" customFormat="1">
      <c r="A99" s="311"/>
      <c r="B99" s="311"/>
      <c r="C99" s="311"/>
      <c r="S99" s="311"/>
      <c r="T99" s="311"/>
      <c r="U99" s="311"/>
      <c r="V99" s="311"/>
      <c r="W99" s="311"/>
      <c r="X99" s="311"/>
      <c r="Y99" s="311"/>
      <c r="Z99" s="311"/>
    </row>
    <row r="100" spans="1:26" s="6" customFormat="1">
      <c r="A100" s="311"/>
      <c r="B100" s="311"/>
      <c r="C100" s="311"/>
      <c r="S100" s="311"/>
      <c r="T100" s="311"/>
      <c r="U100" s="311"/>
      <c r="V100" s="311"/>
      <c r="W100" s="311"/>
      <c r="X100" s="311"/>
      <c r="Y100" s="311"/>
      <c r="Z100" s="311"/>
    </row>
    <row r="101" spans="1:26" s="6" customFormat="1">
      <c r="A101" s="311"/>
      <c r="B101" s="311"/>
      <c r="C101" s="311"/>
      <c r="S101" s="311"/>
      <c r="T101" s="311"/>
      <c r="U101" s="311"/>
      <c r="V101" s="311"/>
      <c r="W101" s="311"/>
      <c r="X101" s="311"/>
      <c r="Y101" s="311"/>
      <c r="Z101" s="311"/>
    </row>
    <row r="102" spans="1:26" s="6" customFormat="1">
      <c r="A102" s="311"/>
      <c r="B102" s="311"/>
      <c r="C102" s="311"/>
      <c r="S102" s="311"/>
      <c r="T102" s="311"/>
      <c r="U102" s="311"/>
      <c r="V102" s="311"/>
      <c r="W102" s="311"/>
      <c r="X102" s="311"/>
      <c r="Y102" s="311"/>
      <c r="Z102" s="311"/>
    </row>
    <row r="103" spans="1:26" s="6" customFormat="1">
      <c r="A103" s="311"/>
      <c r="B103" s="311"/>
      <c r="C103" s="311"/>
      <c r="S103" s="311"/>
      <c r="T103" s="311"/>
      <c r="U103" s="311"/>
      <c r="V103" s="311"/>
      <c r="W103" s="311"/>
      <c r="X103" s="311"/>
      <c r="Y103" s="311"/>
      <c r="Z103" s="311"/>
    </row>
    <row r="104" spans="1:26" s="6" customFormat="1">
      <c r="A104" s="311"/>
      <c r="B104" s="311"/>
      <c r="C104" s="311"/>
      <c r="S104" s="311"/>
      <c r="T104" s="311"/>
      <c r="U104" s="311"/>
      <c r="V104" s="311"/>
      <c r="W104" s="311"/>
      <c r="X104" s="311"/>
      <c r="Y104" s="311"/>
      <c r="Z104" s="311"/>
    </row>
    <row r="105" spans="1:26" s="6" customFormat="1">
      <c r="A105" s="311"/>
      <c r="B105" s="311"/>
      <c r="C105" s="311"/>
      <c r="S105" s="311"/>
      <c r="T105" s="311"/>
      <c r="U105" s="311"/>
      <c r="V105" s="311"/>
      <c r="W105" s="311"/>
      <c r="X105" s="311"/>
      <c r="Y105" s="311"/>
      <c r="Z105" s="311"/>
    </row>
    <row r="106" spans="1:26" s="6" customFormat="1">
      <c r="A106" s="311"/>
      <c r="B106" s="311"/>
      <c r="C106" s="311"/>
      <c r="S106" s="311"/>
      <c r="T106" s="311"/>
      <c r="U106" s="311"/>
      <c r="V106" s="311"/>
      <c r="W106" s="311"/>
      <c r="X106" s="311"/>
      <c r="Y106" s="311"/>
      <c r="Z106" s="311"/>
    </row>
    <row r="107" spans="1:26" s="6" customFormat="1">
      <c r="A107" s="311"/>
      <c r="B107" s="311"/>
      <c r="C107" s="311"/>
      <c r="S107" s="311"/>
      <c r="T107" s="311"/>
      <c r="U107" s="311"/>
      <c r="V107" s="311"/>
      <c r="W107" s="311"/>
      <c r="X107" s="311"/>
      <c r="Y107" s="311"/>
      <c r="Z107" s="311"/>
    </row>
    <row r="108" spans="1:26" s="6" customFormat="1">
      <c r="A108" s="311"/>
      <c r="B108" s="311"/>
      <c r="C108" s="311"/>
      <c r="S108" s="311"/>
      <c r="T108" s="311"/>
      <c r="U108" s="311"/>
      <c r="V108" s="311"/>
      <c r="W108" s="311"/>
      <c r="X108" s="311"/>
      <c r="Y108" s="311"/>
      <c r="Z108" s="311"/>
    </row>
    <row r="109" spans="1:26" s="6" customFormat="1">
      <c r="A109" s="311"/>
      <c r="B109" s="311"/>
      <c r="C109" s="311"/>
      <c r="S109" s="311"/>
      <c r="T109" s="311"/>
      <c r="U109" s="311"/>
      <c r="V109" s="311"/>
      <c r="W109" s="311"/>
      <c r="X109" s="311"/>
      <c r="Y109" s="311"/>
      <c r="Z109" s="311"/>
    </row>
    <row r="110" spans="1:26" s="6" customFormat="1">
      <c r="A110" s="311"/>
      <c r="B110" s="311"/>
      <c r="C110" s="311"/>
      <c r="S110" s="311"/>
      <c r="T110" s="311"/>
      <c r="U110" s="311"/>
      <c r="V110" s="311"/>
      <c r="W110" s="311"/>
      <c r="X110" s="311"/>
      <c r="Y110" s="311"/>
      <c r="Z110" s="311"/>
    </row>
    <row r="111" spans="1:26" s="6" customFormat="1">
      <c r="A111" s="311"/>
      <c r="B111" s="311"/>
      <c r="C111" s="311"/>
      <c r="S111" s="311"/>
      <c r="T111" s="311"/>
      <c r="U111" s="311"/>
      <c r="V111" s="311"/>
      <c r="W111" s="311"/>
      <c r="X111" s="311"/>
      <c r="Y111" s="311"/>
      <c r="Z111" s="311"/>
    </row>
    <row r="112" spans="1:26" s="6" customFormat="1">
      <c r="A112" s="311"/>
      <c r="B112" s="311"/>
      <c r="C112" s="311"/>
      <c r="S112" s="311"/>
      <c r="T112" s="311"/>
      <c r="U112" s="311"/>
      <c r="V112" s="311"/>
      <c r="W112" s="311"/>
      <c r="X112" s="311"/>
      <c r="Y112" s="311"/>
      <c r="Z112" s="311"/>
    </row>
    <row r="113" spans="1:26" s="6" customFormat="1">
      <c r="A113" s="311"/>
      <c r="B113" s="311"/>
      <c r="C113" s="311"/>
      <c r="S113" s="311"/>
      <c r="T113" s="311"/>
      <c r="U113" s="311"/>
      <c r="V113" s="311"/>
      <c r="W113" s="311"/>
      <c r="X113" s="311"/>
      <c r="Y113" s="311"/>
      <c r="Z113" s="311"/>
    </row>
    <row r="114" spans="1:26" s="6" customFormat="1">
      <c r="A114" s="311"/>
      <c r="B114" s="311"/>
      <c r="C114" s="311"/>
      <c r="S114" s="311"/>
      <c r="T114" s="311"/>
      <c r="U114" s="311"/>
      <c r="V114" s="311"/>
      <c r="W114" s="311"/>
      <c r="X114" s="311"/>
      <c r="Y114" s="311"/>
      <c r="Z114" s="311"/>
    </row>
    <row r="115" spans="1:26" s="6" customFormat="1">
      <c r="A115" s="311"/>
      <c r="B115" s="311"/>
      <c r="C115" s="311"/>
      <c r="S115" s="311"/>
      <c r="T115" s="311"/>
      <c r="U115" s="311"/>
      <c r="V115" s="311"/>
      <c r="W115" s="311"/>
      <c r="X115" s="311"/>
      <c r="Y115" s="311"/>
      <c r="Z115" s="311"/>
    </row>
    <row r="116" spans="1:26" s="6" customFormat="1">
      <c r="A116" s="311"/>
      <c r="B116" s="311"/>
      <c r="C116" s="311"/>
      <c r="S116" s="311"/>
      <c r="T116" s="311"/>
      <c r="U116" s="311"/>
      <c r="V116" s="311"/>
      <c r="W116" s="311"/>
      <c r="X116" s="311"/>
      <c r="Y116" s="311"/>
      <c r="Z116" s="311"/>
    </row>
    <row r="117" spans="1:26" s="6" customFormat="1">
      <c r="A117" s="311"/>
      <c r="B117" s="311"/>
      <c r="C117" s="311"/>
      <c r="S117" s="311"/>
      <c r="T117" s="311"/>
      <c r="U117" s="311"/>
      <c r="V117" s="311"/>
      <c r="W117" s="311"/>
      <c r="X117" s="311"/>
      <c r="Y117" s="311"/>
      <c r="Z117" s="311"/>
    </row>
    <row r="118" spans="1:26" s="6" customFormat="1">
      <c r="A118" s="311"/>
      <c r="B118" s="311"/>
      <c r="C118" s="311"/>
      <c r="S118" s="311"/>
      <c r="T118" s="311"/>
      <c r="U118" s="311"/>
      <c r="V118" s="311"/>
      <c r="W118" s="311"/>
      <c r="X118" s="311"/>
      <c r="Y118" s="311"/>
      <c r="Z118" s="311"/>
    </row>
    <row r="119" spans="1:26" s="6" customFormat="1">
      <c r="A119" s="311"/>
      <c r="B119" s="311"/>
      <c r="C119" s="311"/>
      <c r="S119" s="311"/>
      <c r="T119" s="311"/>
      <c r="U119" s="311"/>
      <c r="V119" s="311"/>
      <c r="W119" s="311"/>
      <c r="X119" s="311"/>
      <c r="Y119" s="311"/>
      <c r="Z119" s="311"/>
    </row>
    <row r="120" spans="1:26" s="6" customFormat="1">
      <c r="A120" s="311"/>
      <c r="B120" s="311"/>
      <c r="C120" s="311"/>
      <c r="S120" s="311"/>
      <c r="T120" s="311"/>
      <c r="U120" s="311"/>
      <c r="V120" s="311"/>
      <c r="W120" s="311"/>
      <c r="X120" s="311"/>
      <c r="Y120" s="311"/>
      <c r="Z120" s="311"/>
    </row>
    <row r="121" spans="1:26" s="6" customFormat="1">
      <c r="A121" s="311"/>
      <c r="B121" s="311"/>
      <c r="C121" s="311"/>
      <c r="S121" s="311"/>
      <c r="T121" s="311"/>
      <c r="U121" s="311"/>
      <c r="V121" s="311"/>
      <c r="W121" s="311"/>
      <c r="X121" s="311"/>
      <c r="Y121" s="311"/>
      <c r="Z121" s="311"/>
    </row>
    <row r="122" spans="1:26" s="6" customFormat="1">
      <c r="A122" s="311"/>
      <c r="B122" s="311"/>
      <c r="C122" s="311"/>
      <c r="S122" s="311"/>
      <c r="T122" s="311"/>
      <c r="U122" s="311"/>
      <c r="V122" s="311"/>
      <c r="W122" s="311"/>
      <c r="X122" s="311"/>
      <c r="Y122" s="311"/>
      <c r="Z122" s="311"/>
    </row>
    <row r="123" spans="1:26" s="6" customFormat="1">
      <c r="A123" s="311"/>
      <c r="B123" s="311"/>
      <c r="C123" s="311"/>
      <c r="S123" s="311"/>
      <c r="T123" s="311"/>
      <c r="U123" s="311"/>
      <c r="V123" s="311"/>
      <c r="W123" s="311"/>
      <c r="X123" s="311"/>
      <c r="Y123" s="311"/>
      <c r="Z123" s="311"/>
    </row>
    <row r="124" spans="1:26" s="6" customFormat="1">
      <c r="A124" s="311"/>
      <c r="B124" s="311"/>
      <c r="C124" s="311"/>
      <c r="S124" s="311"/>
      <c r="T124" s="311"/>
      <c r="U124" s="311"/>
      <c r="V124" s="311"/>
      <c r="W124" s="311"/>
      <c r="X124" s="311"/>
      <c r="Y124" s="311"/>
      <c r="Z124" s="311"/>
    </row>
    <row r="125" spans="1:26" s="6" customFormat="1">
      <c r="A125" s="311"/>
      <c r="B125" s="311"/>
      <c r="C125" s="311"/>
      <c r="S125" s="311"/>
      <c r="T125" s="311"/>
      <c r="U125" s="311"/>
      <c r="V125" s="311"/>
      <c r="W125" s="311"/>
      <c r="X125" s="311"/>
      <c r="Y125" s="311"/>
      <c r="Z125" s="311"/>
    </row>
    <row r="126" spans="1:26" s="6" customFormat="1">
      <c r="A126" s="311"/>
      <c r="B126" s="311"/>
      <c r="C126" s="311"/>
      <c r="S126" s="311"/>
      <c r="T126" s="311"/>
      <c r="U126" s="311"/>
      <c r="V126" s="311"/>
      <c r="W126" s="311"/>
      <c r="X126" s="311"/>
      <c r="Y126" s="311"/>
      <c r="Z126" s="311"/>
    </row>
    <row r="127" spans="1:26" s="6" customFormat="1">
      <c r="A127" s="311"/>
      <c r="B127" s="311"/>
      <c r="C127" s="311"/>
      <c r="S127" s="311"/>
      <c r="T127" s="311"/>
      <c r="U127" s="311"/>
      <c r="V127" s="311"/>
      <c r="W127" s="311"/>
      <c r="X127" s="311"/>
      <c r="Y127" s="311"/>
      <c r="Z127" s="311"/>
    </row>
    <row r="128" spans="1:26" s="6" customFormat="1">
      <c r="A128" s="311"/>
      <c r="B128" s="311"/>
      <c r="C128" s="311"/>
      <c r="S128" s="311"/>
      <c r="T128" s="311"/>
      <c r="U128" s="311"/>
      <c r="V128" s="311"/>
      <c r="W128" s="311"/>
      <c r="X128" s="311"/>
      <c r="Y128" s="311"/>
      <c r="Z128" s="311"/>
    </row>
    <row r="129" spans="1:26" s="6" customFormat="1">
      <c r="A129" s="311"/>
      <c r="B129" s="311"/>
      <c r="C129" s="311"/>
      <c r="S129" s="311"/>
      <c r="T129" s="311"/>
      <c r="U129" s="311"/>
      <c r="V129" s="311"/>
      <c r="W129" s="311"/>
      <c r="X129" s="311"/>
      <c r="Y129" s="311"/>
      <c r="Z129" s="311"/>
    </row>
    <row r="130" spans="1:26" s="6" customFormat="1">
      <c r="A130" s="311"/>
      <c r="B130" s="311"/>
      <c r="C130" s="311"/>
      <c r="S130" s="311"/>
      <c r="T130" s="311"/>
      <c r="U130" s="311"/>
      <c r="V130" s="311"/>
      <c r="W130" s="311"/>
      <c r="X130" s="311"/>
      <c r="Y130" s="311"/>
      <c r="Z130" s="311"/>
    </row>
    <row r="131" spans="1:26" s="6" customFormat="1">
      <c r="A131" s="311"/>
      <c r="B131" s="311"/>
      <c r="C131" s="311"/>
      <c r="S131" s="311"/>
      <c r="T131" s="311"/>
      <c r="U131" s="311"/>
      <c r="V131" s="311"/>
      <c r="W131" s="311"/>
      <c r="X131" s="311"/>
      <c r="Y131" s="311"/>
      <c r="Z131" s="311"/>
    </row>
    <row r="132" spans="1:26" s="6" customFormat="1">
      <c r="A132" s="311"/>
      <c r="B132" s="311"/>
      <c r="C132" s="311"/>
      <c r="S132" s="311"/>
      <c r="T132" s="311"/>
      <c r="U132" s="311"/>
      <c r="V132" s="311"/>
      <c r="W132" s="311"/>
      <c r="X132" s="311"/>
      <c r="Y132" s="311"/>
      <c r="Z132" s="311"/>
    </row>
    <row r="133" spans="1:26" s="6" customFormat="1">
      <c r="A133" s="311"/>
      <c r="B133" s="311"/>
      <c r="C133" s="311"/>
      <c r="S133" s="311"/>
      <c r="T133" s="311"/>
      <c r="U133" s="311"/>
      <c r="V133" s="311"/>
      <c r="W133" s="311"/>
      <c r="X133" s="311"/>
      <c r="Y133" s="311"/>
      <c r="Z133" s="311"/>
    </row>
    <row r="134" spans="1:26" s="6" customFormat="1">
      <c r="A134" s="311"/>
      <c r="B134" s="311"/>
      <c r="C134" s="311"/>
      <c r="S134" s="311"/>
      <c r="T134" s="311"/>
      <c r="U134" s="311"/>
      <c r="V134" s="311"/>
      <c r="W134" s="311"/>
      <c r="X134" s="311"/>
      <c r="Y134" s="311"/>
      <c r="Z134" s="311"/>
    </row>
    <row r="135" spans="1:26" s="6" customFormat="1">
      <c r="A135" s="311"/>
      <c r="B135" s="311"/>
      <c r="C135" s="311"/>
      <c r="S135" s="311"/>
      <c r="T135" s="311"/>
      <c r="U135" s="311"/>
      <c r="V135" s="311"/>
      <c r="W135" s="311"/>
      <c r="X135" s="311"/>
      <c r="Y135" s="311"/>
      <c r="Z135" s="311"/>
    </row>
    <row r="136" spans="1:26" s="6" customFormat="1">
      <c r="A136" s="311"/>
      <c r="B136" s="311"/>
      <c r="C136" s="311"/>
      <c r="S136" s="311"/>
      <c r="T136" s="311"/>
      <c r="U136" s="311"/>
      <c r="V136" s="311"/>
      <c r="W136" s="311"/>
      <c r="X136" s="311"/>
      <c r="Y136" s="311"/>
      <c r="Z136" s="311"/>
    </row>
    <row r="137" spans="1:26" s="6" customFormat="1">
      <c r="A137" s="311"/>
      <c r="B137" s="311"/>
      <c r="C137" s="311"/>
      <c r="S137" s="311"/>
      <c r="T137" s="311"/>
      <c r="U137" s="311"/>
      <c r="V137" s="311"/>
      <c r="W137" s="311"/>
      <c r="X137" s="311"/>
      <c r="Y137" s="311"/>
      <c r="Z137" s="311"/>
    </row>
    <row r="138" spans="1:26" s="6" customFormat="1">
      <c r="A138" s="311"/>
      <c r="B138" s="311"/>
      <c r="C138" s="311"/>
      <c r="S138" s="311"/>
      <c r="T138" s="311"/>
      <c r="U138" s="311"/>
      <c r="V138" s="311"/>
      <c r="W138" s="311"/>
      <c r="X138" s="311"/>
      <c r="Y138" s="311"/>
      <c r="Z138" s="311"/>
    </row>
    <row r="139" spans="1:26" s="6" customFormat="1">
      <c r="A139" s="311"/>
      <c r="B139" s="311"/>
      <c r="C139" s="311"/>
      <c r="S139" s="311"/>
      <c r="T139" s="311"/>
      <c r="U139" s="311"/>
      <c r="V139" s="311"/>
      <c r="W139" s="311"/>
      <c r="X139" s="311"/>
      <c r="Y139" s="311"/>
      <c r="Z139" s="311"/>
    </row>
    <row r="140" spans="1:26" s="6" customFormat="1">
      <c r="A140" s="311"/>
      <c r="B140" s="311"/>
      <c r="C140" s="311"/>
      <c r="S140" s="311"/>
      <c r="T140" s="311"/>
      <c r="U140" s="311"/>
      <c r="V140" s="311"/>
      <c r="W140" s="311"/>
      <c r="X140" s="311"/>
      <c r="Y140" s="311"/>
      <c r="Z140" s="311"/>
    </row>
    <row r="141" spans="1:26" s="6" customFormat="1">
      <c r="A141" s="311"/>
      <c r="B141" s="311"/>
      <c r="C141" s="311"/>
      <c r="S141" s="311"/>
      <c r="T141" s="311"/>
      <c r="U141" s="311"/>
      <c r="V141" s="311"/>
      <c r="W141" s="311"/>
      <c r="X141" s="311"/>
      <c r="Y141" s="311"/>
      <c r="Z141" s="311"/>
    </row>
    <row r="142" spans="1:26" s="6" customFormat="1">
      <c r="A142" s="311"/>
      <c r="B142" s="311"/>
      <c r="C142" s="311"/>
      <c r="S142" s="311"/>
      <c r="T142" s="311"/>
      <c r="U142" s="311"/>
      <c r="V142" s="311"/>
      <c r="W142" s="311"/>
      <c r="X142" s="311"/>
      <c r="Y142" s="311"/>
      <c r="Z142" s="311"/>
    </row>
    <row r="143" spans="1:26" s="6" customFormat="1">
      <c r="A143" s="311"/>
      <c r="B143" s="311"/>
      <c r="C143" s="311"/>
      <c r="S143" s="311"/>
      <c r="T143" s="311"/>
      <c r="U143" s="311"/>
      <c r="V143" s="311"/>
      <c r="W143" s="311"/>
      <c r="X143" s="311"/>
      <c r="Y143" s="311"/>
      <c r="Z143" s="311"/>
    </row>
    <row r="144" spans="1:26" s="6" customFormat="1">
      <c r="A144" s="311"/>
      <c r="B144" s="311"/>
      <c r="C144" s="311"/>
      <c r="S144" s="311"/>
      <c r="T144" s="311"/>
      <c r="U144" s="311"/>
      <c r="V144" s="311"/>
      <c r="W144" s="311"/>
      <c r="X144" s="311"/>
      <c r="Y144" s="311"/>
      <c r="Z144" s="311"/>
    </row>
    <row r="145" spans="1:26" s="6" customFormat="1">
      <c r="A145" s="311"/>
      <c r="B145" s="311"/>
      <c r="C145" s="311"/>
      <c r="S145" s="311"/>
      <c r="T145" s="311"/>
      <c r="U145" s="311"/>
      <c r="V145" s="311"/>
      <c r="W145" s="311"/>
      <c r="X145" s="311"/>
      <c r="Y145" s="311"/>
      <c r="Z145" s="311"/>
    </row>
    <row r="146" spans="1:26" s="6" customFormat="1">
      <c r="A146" s="311"/>
      <c r="B146" s="311"/>
      <c r="C146" s="311"/>
      <c r="S146" s="311"/>
      <c r="T146" s="311"/>
      <c r="U146" s="311"/>
      <c r="V146" s="311"/>
      <c r="W146" s="311"/>
      <c r="X146" s="311"/>
      <c r="Y146" s="311"/>
      <c r="Z146" s="311"/>
    </row>
    <row r="147" spans="1:26" s="6" customFormat="1">
      <c r="A147" s="311"/>
      <c r="B147" s="311"/>
      <c r="C147" s="311"/>
      <c r="S147" s="311"/>
      <c r="T147" s="311"/>
      <c r="U147" s="311"/>
      <c r="V147" s="311"/>
      <c r="W147" s="311"/>
      <c r="X147" s="311"/>
      <c r="Y147" s="311"/>
      <c r="Z147" s="311"/>
    </row>
    <row r="148" spans="1:26" s="6" customFormat="1">
      <c r="A148" s="311"/>
      <c r="B148" s="311"/>
      <c r="C148" s="311"/>
      <c r="S148" s="311"/>
      <c r="T148" s="311"/>
      <c r="U148" s="311"/>
      <c r="V148" s="311"/>
      <c r="W148" s="311"/>
      <c r="X148" s="311"/>
      <c r="Y148" s="311"/>
      <c r="Z148" s="311"/>
    </row>
    <row r="149" spans="1:26" s="6" customFormat="1">
      <c r="A149" s="311"/>
      <c r="B149" s="311"/>
      <c r="C149" s="311"/>
      <c r="S149" s="311"/>
      <c r="T149" s="311"/>
      <c r="U149" s="311"/>
      <c r="V149" s="311"/>
      <c r="W149" s="311"/>
      <c r="X149" s="311"/>
      <c r="Y149" s="311"/>
      <c r="Z149" s="311"/>
    </row>
    <row r="150" spans="1:26" s="6" customFormat="1">
      <c r="A150" s="311"/>
      <c r="B150" s="311"/>
      <c r="C150" s="311"/>
      <c r="S150" s="311"/>
      <c r="T150" s="311"/>
      <c r="U150" s="311"/>
      <c r="V150" s="311"/>
      <c r="W150" s="311"/>
      <c r="X150" s="311"/>
      <c r="Y150" s="311"/>
      <c r="Z150" s="311"/>
    </row>
    <row r="151" spans="1:26" s="6" customFormat="1">
      <c r="A151" s="311"/>
      <c r="B151" s="311"/>
      <c r="C151" s="311"/>
      <c r="S151" s="311"/>
      <c r="T151" s="311"/>
      <c r="U151" s="311"/>
      <c r="V151" s="311"/>
      <c r="W151" s="311"/>
      <c r="X151" s="311"/>
      <c r="Y151" s="311"/>
      <c r="Z151" s="311"/>
    </row>
    <row r="152" spans="1:26" s="6" customFormat="1">
      <c r="A152" s="311"/>
      <c r="B152" s="311"/>
      <c r="C152" s="311"/>
      <c r="S152" s="311"/>
      <c r="T152" s="311"/>
      <c r="U152" s="311"/>
      <c r="V152" s="311"/>
      <c r="W152" s="311"/>
      <c r="X152" s="311"/>
      <c r="Y152" s="311"/>
      <c r="Z152" s="311"/>
    </row>
    <row r="153" spans="1:26" s="6" customFormat="1">
      <c r="A153" s="311"/>
      <c r="B153" s="311"/>
      <c r="C153" s="311"/>
      <c r="S153" s="311"/>
      <c r="T153" s="311"/>
      <c r="U153" s="311"/>
      <c r="V153" s="311"/>
      <c r="W153" s="311"/>
      <c r="X153" s="311"/>
      <c r="Y153" s="311"/>
      <c r="Z153" s="311"/>
    </row>
    <row r="154" spans="1:26" s="6" customFormat="1">
      <c r="A154" s="311"/>
      <c r="B154" s="311"/>
      <c r="C154" s="311"/>
      <c r="S154" s="311"/>
      <c r="T154" s="311"/>
      <c r="U154" s="311"/>
      <c r="V154" s="311"/>
      <c r="W154" s="311"/>
      <c r="X154" s="311"/>
      <c r="Y154" s="311"/>
      <c r="Z154" s="311"/>
    </row>
    <row r="155" spans="1:26" s="6" customFormat="1">
      <c r="A155" s="311"/>
      <c r="B155" s="311"/>
      <c r="C155" s="311"/>
      <c r="S155" s="311"/>
      <c r="T155" s="311"/>
      <c r="U155" s="311"/>
      <c r="V155" s="311"/>
      <c r="W155" s="311"/>
      <c r="X155" s="311"/>
      <c r="Y155" s="311"/>
      <c r="Z155" s="311"/>
    </row>
    <row r="156" spans="1:26" s="6" customFormat="1">
      <c r="A156" s="311"/>
      <c r="B156" s="311"/>
      <c r="C156" s="311"/>
      <c r="S156" s="311"/>
      <c r="T156" s="311"/>
      <c r="U156" s="311"/>
      <c r="V156" s="311"/>
      <c r="W156" s="311"/>
      <c r="X156" s="311"/>
      <c r="Y156" s="311"/>
      <c r="Z156" s="311"/>
    </row>
    <row r="157" spans="1:26" s="6" customFormat="1">
      <c r="A157" s="311"/>
      <c r="B157" s="311"/>
      <c r="C157" s="311"/>
      <c r="S157" s="311"/>
      <c r="T157" s="311"/>
      <c r="U157" s="311"/>
      <c r="V157" s="311"/>
      <c r="W157" s="311"/>
      <c r="X157" s="311"/>
      <c r="Y157" s="311"/>
      <c r="Z157" s="311"/>
    </row>
    <row r="158" spans="1:26" s="6" customFormat="1">
      <c r="A158" s="311"/>
      <c r="B158" s="311"/>
      <c r="C158" s="311"/>
      <c r="S158" s="311"/>
      <c r="T158" s="311"/>
      <c r="U158" s="311"/>
      <c r="V158" s="311"/>
      <c r="W158" s="311"/>
      <c r="X158" s="311"/>
      <c r="Y158" s="311"/>
      <c r="Z158" s="311"/>
    </row>
    <row r="159" spans="1:26" s="6" customFormat="1">
      <c r="A159" s="311"/>
      <c r="B159" s="311"/>
      <c r="C159" s="311"/>
      <c r="S159" s="311"/>
      <c r="T159" s="311"/>
      <c r="U159" s="311"/>
      <c r="V159" s="311"/>
      <c r="W159" s="311"/>
      <c r="X159" s="311"/>
      <c r="Y159" s="311"/>
      <c r="Z159" s="311"/>
    </row>
    <row r="160" spans="1:26" s="6" customFormat="1">
      <c r="A160" s="311"/>
      <c r="B160" s="311"/>
      <c r="C160" s="311"/>
      <c r="S160" s="311"/>
      <c r="T160" s="311"/>
      <c r="U160" s="311"/>
      <c r="V160" s="311"/>
      <c r="W160" s="311"/>
      <c r="X160" s="311"/>
      <c r="Y160" s="311"/>
      <c r="Z160" s="311"/>
    </row>
    <row r="161" spans="1:26" s="6" customFormat="1">
      <c r="A161" s="311"/>
      <c r="B161" s="311"/>
      <c r="C161" s="311"/>
      <c r="S161" s="311"/>
      <c r="T161" s="311"/>
      <c r="U161" s="311"/>
      <c r="V161" s="311"/>
      <c r="W161" s="311"/>
      <c r="X161" s="311"/>
      <c r="Y161" s="311"/>
      <c r="Z161" s="311"/>
    </row>
    <row r="162" spans="1:26" s="6" customFormat="1">
      <c r="A162" s="311"/>
      <c r="B162" s="311"/>
      <c r="C162" s="311"/>
      <c r="S162" s="311"/>
      <c r="T162" s="311"/>
      <c r="U162" s="311"/>
      <c r="V162" s="311"/>
      <c r="W162" s="311"/>
      <c r="X162" s="311"/>
      <c r="Y162" s="311"/>
      <c r="Z162" s="311"/>
    </row>
    <row r="163" spans="1:26" s="6" customFormat="1">
      <c r="A163" s="311"/>
      <c r="B163" s="311"/>
      <c r="C163" s="311"/>
      <c r="S163" s="311"/>
      <c r="T163" s="311"/>
      <c r="U163" s="311"/>
      <c r="V163" s="311"/>
      <c r="W163" s="311"/>
      <c r="X163" s="311"/>
      <c r="Y163" s="311"/>
      <c r="Z163" s="311"/>
    </row>
    <row r="164" spans="1:26" s="6" customFormat="1">
      <c r="A164" s="311"/>
      <c r="B164" s="311"/>
      <c r="C164" s="311"/>
      <c r="S164" s="311"/>
      <c r="T164" s="311"/>
      <c r="U164" s="311"/>
      <c r="V164" s="311"/>
      <c r="W164" s="311"/>
      <c r="X164" s="311"/>
      <c r="Y164" s="311"/>
      <c r="Z164" s="311"/>
    </row>
    <row r="165" spans="1:26" s="6" customFormat="1">
      <c r="A165" s="311"/>
      <c r="B165" s="311"/>
      <c r="C165" s="311"/>
      <c r="S165" s="311"/>
      <c r="T165" s="311"/>
      <c r="U165" s="311"/>
      <c r="V165" s="311"/>
      <c r="W165" s="311"/>
      <c r="X165" s="311"/>
      <c r="Y165" s="311"/>
      <c r="Z165" s="311"/>
    </row>
    <row r="166" spans="1:26" s="6" customFormat="1">
      <c r="A166" s="311"/>
      <c r="B166" s="311"/>
      <c r="C166" s="311"/>
      <c r="S166" s="311"/>
      <c r="T166" s="311"/>
      <c r="U166" s="311"/>
      <c r="V166" s="311"/>
      <c r="W166" s="311"/>
      <c r="X166" s="311"/>
      <c r="Y166" s="311"/>
      <c r="Z166" s="311"/>
    </row>
    <row r="167" spans="1:26" s="6" customFormat="1">
      <c r="A167" s="311"/>
      <c r="B167" s="311"/>
      <c r="C167" s="311"/>
      <c r="S167" s="311"/>
      <c r="T167" s="311"/>
      <c r="U167" s="311"/>
      <c r="V167" s="311"/>
      <c r="W167" s="311"/>
      <c r="X167" s="311"/>
      <c r="Y167" s="311"/>
      <c r="Z167" s="311"/>
    </row>
    <row r="168" spans="1:26" s="6" customFormat="1">
      <c r="A168" s="311"/>
      <c r="B168" s="311"/>
      <c r="C168" s="311"/>
      <c r="S168" s="311"/>
      <c r="T168" s="311"/>
      <c r="U168" s="311"/>
      <c r="V168" s="311"/>
      <c r="W168" s="311"/>
      <c r="X168" s="311"/>
      <c r="Y168" s="311"/>
      <c r="Z168" s="311"/>
    </row>
    <row r="169" spans="1:26" s="6" customFormat="1">
      <c r="A169" s="311"/>
      <c r="B169" s="311"/>
      <c r="C169" s="311"/>
      <c r="S169" s="311"/>
      <c r="T169" s="311"/>
      <c r="U169" s="311"/>
      <c r="V169" s="311"/>
      <c r="W169" s="311"/>
      <c r="X169" s="311"/>
      <c r="Y169" s="311"/>
      <c r="Z169" s="311"/>
    </row>
    <row r="170" spans="1:26" s="6" customFormat="1">
      <c r="A170" s="311"/>
      <c r="B170" s="311"/>
      <c r="C170" s="311"/>
      <c r="S170" s="311"/>
      <c r="T170" s="311"/>
      <c r="U170" s="311"/>
      <c r="V170" s="311"/>
      <c r="W170" s="311"/>
      <c r="X170" s="311"/>
      <c r="Y170" s="311"/>
      <c r="Z170" s="311"/>
    </row>
    <row r="171" spans="1:26" s="6" customFormat="1">
      <c r="A171" s="311"/>
      <c r="B171" s="311"/>
      <c r="C171" s="311"/>
      <c r="S171" s="311"/>
      <c r="T171" s="311"/>
      <c r="U171" s="311"/>
      <c r="V171" s="311"/>
      <c r="W171" s="311"/>
      <c r="X171" s="311"/>
      <c r="Y171" s="311"/>
      <c r="Z171" s="311"/>
    </row>
    <row r="172" spans="1:26" s="6" customFormat="1">
      <c r="A172" s="311"/>
      <c r="B172" s="311"/>
      <c r="C172" s="311"/>
      <c r="S172" s="311"/>
      <c r="T172" s="311"/>
      <c r="U172" s="311"/>
      <c r="V172" s="311"/>
      <c r="W172" s="311"/>
      <c r="X172" s="311"/>
      <c r="Y172" s="311"/>
      <c r="Z172" s="311"/>
    </row>
    <row r="173" spans="1:26" s="6" customFormat="1">
      <c r="A173" s="311"/>
      <c r="B173" s="311"/>
      <c r="C173" s="311"/>
      <c r="S173" s="311"/>
      <c r="T173" s="311"/>
      <c r="U173" s="311"/>
      <c r="V173" s="311"/>
      <c r="W173" s="311"/>
      <c r="X173" s="311"/>
      <c r="Y173" s="311"/>
      <c r="Z173" s="311"/>
    </row>
    <row r="174" spans="1:26" s="6" customFormat="1">
      <c r="A174" s="311"/>
      <c r="B174" s="311"/>
      <c r="C174" s="311"/>
      <c r="S174" s="311"/>
      <c r="T174" s="311"/>
      <c r="U174" s="311"/>
      <c r="V174" s="311"/>
      <c r="W174" s="311"/>
      <c r="X174" s="311"/>
      <c r="Y174" s="311"/>
      <c r="Z174" s="311"/>
    </row>
    <row r="175" spans="1:26" s="6" customFormat="1">
      <c r="A175" s="311"/>
      <c r="B175" s="311"/>
      <c r="C175" s="311"/>
      <c r="S175" s="311"/>
      <c r="T175" s="311"/>
      <c r="U175" s="311"/>
      <c r="V175" s="311"/>
      <c r="W175" s="311"/>
      <c r="X175" s="311"/>
      <c r="Y175" s="311"/>
      <c r="Z175" s="311"/>
    </row>
    <row r="176" spans="1:26" s="6" customFormat="1">
      <c r="A176" s="311"/>
      <c r="B176" s="311"/>
      <c r="C176" s="311"/>
      <c r="S176" s="311"/>
      <c r="T176" s="311"/>
      <c r="U176" s="311"/>
      <c r="V176" s="311"/>
      <c r="W176" s="311"/>
      <c r="X176" s="311"/>
      <c r="Y176" s="311"/>
      <c r="Z176" s="311"/>
    </row>
    <row r="177" spans="1:26" s="6" customFormat="1">
      <c r="A177" s="311"/>
      <c r="B177" s="311"/>
      <c r="C177" s="311"/>
      <c r="S177" s="311"/>
      <c r="T177" s="311"/>
      <c r="U177" s="311"/>
      <c r="V177" s="311"/>
      <c r="W177" s="311"/>
      <c r="X177" s="311"/>
      <c r="Y177" s="311"/>
      <c r="Z177" s="311"/>
    </row>
    <row r="178" spans="1:26" s="6" customFormat="1">
      <c r="A178" s="311"/>
      <c r="B178" s="311"/>
      <c r="C178" s="311"/>
      <c r="S178" s="311"/>
      <c r="T178" s="311"/>
      <c r="U178" s="311"/>
      <c r="V178" s="311"/>
      <c r="W178" s="311"/>
      <c r="X178" s="311"/>
      <c r="Y178" s="311"/>
      <c r="Z178" s="311"/>
    </row>
    <row r="179" spans="1:26" s="6" customFormat="1">
      <c r="A179" s="311"/>
      <c r="B179" s="311"/>
      <c r="C179" s="311"/>
      <c r="S179" s="311"/>
      <c r="T179" s="311"/>
      <c r="U179" s="311"/>
      <c r="V179" s="311"/>
      <c r="W179" s="311"/>
      <c r="X179" s="311"/>
      <c r="Y179" s="311"/>
      <c r="Z179" s="311"/>
    </row>
    <row r="180" spans="1:26" s="6" customFormat="1">
      <c r="A180" s="311"/>
      <c r="B180" s="311"/>
      <c r="C180" s="311"/>
      <c r="S180" s="311"/>
      <c r="T180" s="311"/>
      <c r="U180" s="311"/>
      <c r="V180" s="311"/>
      <c r="W180" s="311"/>
      <c r="X180" s="311"/>
      <c r="Y180" s="311"/>
      <c r="Z180" s="311"/>
    </row>
    <row r="181" spans="1:26" s="6" customFormat="1">
      <c r="A181" s="311"/>
      <c r="B181" s="311"/>
      <c r="C181" s="311"/>
      <c r="S181" s="311"/>
      <c r="T181" s="311"/>
      <c r="U181" s="311"/>
      <c r="V181" s="311"/>
      <c r="W181" s="311"/>
      <c r="X181" s="311"/>
      <c r="Y181" s="311"/>
      <c r="Z181" s="311"/>
    </row>
    <row r="182" spans="1:26" s="6" customFormat="1">
      <c r="A182" s="311"/>
      <c r="B182" s="311"/>
      <c r="C182" s="311"/>
      <c r="S182" s="311"/>
      <c r="T182" s="311"/>
      <c r="U182" s="311"/>
      <c r="V182" s="311"/>
      <c r="W182" s="311"/>
      <c r="X182" s="311"/>
      <c r="Y182" s="311"/>
      <c r="Z182" s="311"/>
    </row>
    <row r="183" spans="1:26" s="6" customFormat="1">
      <c r="A183" s="311"/>
      <c r="B183" s="311"/>
      <c r="C183" s="311"/>
      <c r="S183" s="311"/>
      <c r="T183" s="311"/>
      <c r="U183" s="311"/>
      <c r="V183" s="311"/>
      <c r="W183" s="311"/>
      <c r="X183" s="311"/>
      <c r="Y183" s="311"/>
      <c r="Z183" s="311"/>
    </row>
    <row r="184" spans="1:26" s="6" customFormat="1">
      <c r="A184" s="311"/>
      <c r="B184" s="311"/>
      <c r="C184" s="311"/>
      <c r="S184" s="311"/>
      <c r="T184" s="311"/>
      <c r="U184" s="311"/>
      <c r="V184" s="311"/>
      <c r="W184" s="311"/>
      <c r="X184" s="311"/>
      <c r="Y184" s="311"/>
      <c r="Z184" s="311"/>
    </row>
    <row r="185" spans="1:26" s="6" customFormat="1">
      <c r="A185" s="311"/>
      <c r="B185" s="311"/>
      <c r="C185" s="311"/>
      <c r="S185" s="311"/>
      <c r="T185" s="311"/>
      <c r="U185" s="311"/>
      <c r="V185" s="311"/>
      <c r="W185" s="311"/>
      <c r="X185" s="311"/>
      <c r="Y185" s="311"/>
      <c r="Z185" s="311"/>
    </row>
    <row r="186" spans="1:26" s="6" customFormat="1">
      <c r="A186" s="311"/>
      <c r="B186" s="311"/>
      <c r="C186" s="311"/>
      <c r="S186" s="311"/>
      <c r="T186" s="311"/>
      <c r="U186" s="311"/>
      <c r="V186" s="311"/>
      <c r="W186" s="311"/>
      <c r="X186" s="311"/>
      <c r="Y186" s="311"/>
      <c r="Z186" s="311"/>
    </row>
    <row r="187" spans="1:26" s="6" customFormat="1">
      <c r="A187" s="311"/>
      <c r="B187" s="311"/>
      <c r="C187" s="311"/>
      <c r="S187" s="311"/>
      <c r="T187" s="311"/>
      <c r="U187" s="311"/>
      <c r="V187" s="311"/>
      <c r="W187" s="311"/>
      <c r="X187" s="311"/>
      <c r="Y187" s="311"/>
      <c r="Z187" s="311"/>
    </row>
    <row r="188" spans="1:26" s="6" customFormat="1">
      <c r="A188" s="311"/>
      <c r="B188" s="311"/>
      <c r="C188" s="311"/>
      <c r="S188" s="311"/>
      <c r="T188" s="311"/>
      <c r="U188" s="311"/>
      <c r="V188" s="311"/>
      <c r="W188" s="311"/>
      <c r="X188" s="311"/>
      <c r="Y188" s="311"/>
      <c r="Z188" s="311"/>
    </row>
    <row r="189" spans="1:26" s="6" customFormat="1">
      <c r="A189" s="311"/>
      <c r="B189" s="311"/>
      <c r="C189" s="311"/>
      <c r="S189" s="311"/>
      <c r="T189" s="311"/>
      <c r="U189" s="311"/>
      <c r="V189" s="311"/>
      <c r="W189" s="311"/>
      <c r="X189" s="311"/>
      <c r="Y189" s="311"/>
      <c r="Z189" s="311"/>
    </row>
    <row r="190" spans="1:26" s="6" customFormat="1">
      <c r="A190" s="311"/>
      <c r="B190" s="311"/>
      <c r="C190" s="311"/>
      <c r="S190" s="311"/>
      <c r="T190" s="311"/>
      <c r="U190" s="311"/>
      <c r="V190" s="311"/>
      <c r="W190" s="311"/>
      <c r="X190" s="311"/>
      <c r="Y190" s="311"/>
      <c r="Z190" s="311"/>
    </row>
    <row r="191" spans="1:26" s="6" customFormat="1">
      <c r="A191" s="311"/>
      <c r="B191" s="311"/>
      <c r="C191" s="311"/>
      <c r="S191" s="311"/>
      <c r="T191" s="311"/>
      <c r="U191" s="311"/>
      <c r="V191" s="311"/>
      <c r="W191" s="311"/>
      <c r="X191" s="311"/>
      <c r="Y191" s="311"/>
      <c r="Z191" s="311"/>
    </row>
    <row r="192" spans="1:26" s="6" customFormat="1">
      <c r="A192" s="311"/>
      <c r="B192" s="311"/>
      <c r="C192" s="311"/>
      <c r="S192" s="311"/>
      <c r="T192" s="311"/>
      <c r="U192" s="311"/>
      <c r="V192" s="311"/>
      <c r="W192" s="311"/>
      <c r="X192" s="311"/>
      <c r="Y192" s="311"/>
      <c r="Z192" s="311"/>
    </row>
    <row r="193" spans="1:26" s="6" customFormat="1">
      <c r="A193" s="311"/>
      <c r="B193" s="311"/>
      <c r="C193" s="311"/>
      <c r="S193" s="311"/>
      <c r="T193" s="311"/>
      <c r="U193" s="311"/>
      <c r="V193" s="311"/>
      <c r="W193" s="311"/>
      <c r="X193" s="311"/>
      <c r="Y193" s="311"/>
      <c r="Z193" s="311"/>
    </row>
    <row r="194" spans="1:26" s="6" customFormat="1">
      <c r="A194" s="311"/>
      <c r="B194" s="311"/>
      <c r="C194" s="311"/>
      <c r="S194" s="311"/>
      <c r="T194" s="311"/>
      <c r="U194" s="311"/>
      <c r="V194" s="311"/>
      <c r="W194" s="311"/>
      <c r="X194" s="311"/>
      <c r="Y194" s="311"/>
      <c r="Z194" s="311"/>
    </row>
    <row r="195" spans="1:26" s="6" customFormat="1">
      <c r="A195" s="311"/>
      <c r="B195" s="311"/>
      <c r="C195" s="311"/>
      <c r="S195" s="311"/>
      <c r="T195" s="311"/>
      <c r="U195" s="311"/>
      <c r="V195" s="311"/>
      <c r="W195" s="311"/>
      <c r="X195" s="311"/>
      <c r="Y195" s="311"/>
      <c r="Z195" s="311"/>
    </row>
    <row r="196" spans="1:26" s="6" customFormat="1">
      <c r="A196" s="311"/>
      <c r="B196" s="311"/>
      <c r="C196" s="311"/>
      <c r="S196" s="311"/>
      <c r="T196" s="311"/>
      <c r="U196" s="311"/>
      <c r="V196" s="311"/>
      <c r="W196" s="311"/>
      <c r="X196" s="311"/>
      <c r="Y196" s="311"/>
      <c r="Z196" s="311"/>
    </row>
    <row r="197" spans="1:26" s="6" customFormat="1">
      <c r="A197" s="311"/>
      <c r="B197" s="311"/>
      <c r="C197" s="311"/>
      <c r="S197" s="311"/>
      <c r="T197" s="311"/>
      <c r="U197" s="311"/>
      <c r="V197" s="311"/>
      <c r="W197" s="311"/>
      <c r="X197" s="311"/>
      <c r="Y197" s="311"/>
      <c r="Z197" s="311"/>
    </row>
    <row r="198" spans="1:26" s="6" customFormat="1">
      <c r="A198" s="311"/>
      <c r="B198" s="311"/>
      <c r="C198" s="311"/>
      <c r="S198" s="311"/>
      <c r="T198" s="311"/>
      <c r="U198" s="311"/>
      <c r="V198" s="311"/>
      <c r="W198" s="311"/>
      <c r="X198" s="311"/>
      <c r="Y198" s="311"/>
      <c r="Z198" s="311"/>
    </row>
    <row r="199" spans="1:26" s="6" customFormat="1">
      <c r="A199" s="311"/>
      <c r="B199" s="311"/>
      <c r="C199" s="311"/>
      <c r="S199" s="311"/>
      <c r="T199" s="311"/>
      <c r="U199" s="311"/>
      <c r="V199" s="311"/>
      <c r="W199" s="311"/>
      <c r="X199" s="311"/>
      <c r="Y199" s="311"/>
      <c r="Z199" s="311"/>
    </row>
    <row r="200" spans="1:26" s="6" customFormat="1">
      <c r="A200" s="311"/>
      <c r="B200" s="311"/>
      <c r="C200" s="311"/>
      <c r="S200" s="311"/>
      <c r="T200" s="311"/>
      <c r="U200" s="311"/>
      <c r="V200" s="311"/>
      <c r="W200" s="311"/>
      <c r="X200" s="311"/>
      <c r="Y200" s="311"/>
      <c r="Z200" s="311"/>
    </row>
    <row r="201" spans="1:26" s="6" customFormat="1">
      <c r="A201" s="311"/>
      <c r="B201" s="311"/>
      <c r="C201" s="311"/>
      <c r="S201" s="311"/>
      <c r="T201" s="311"/>
      <c r="U201" s="311"/>
      <c r="V201" s="311"/>
      <c r="W201" s="311"/>
      <c r="X201" s="311"/>
      <c r="Y201" s="311"/>
      <c r="Z201" s="311"/>
    </row>
    <row r="202" spans="1:26" s="6" customFormat="1">
      <c r="A202" s="311"/>
      <c r="B202" s="311"/>
      <c r="C202" s="311"/>
      <c r="S202" s="311"/>
      <c r="T202" s="311"/>
      <c r="U202" s="311"/>
      <c r="V202" s="311"/>
      <c r="W202" s="311"/>
      <c r="X202" s="311"/>
      <c r="Y202" s="311"/>
      <c r="Z202" s="311"/>
    </row>
    <row r="203" spans="1:26" s="6" customFormat="1">
      <c r="A203" s="311"/>
      <c r="B203" s="311"/>
      <c r="C203" s="311"/>
      <c r="S203" s="311"/>
      <c r="T203" s="311"/>
      <c r="U203" s="311"/>
      <c r="V203" s="311"/>
      <c r="W203" s="311"/>
      <c r="X203" s="311"/>
      <c r="Y203" s="311"/>
      <c r="Z203" s="311"/>
    </row>
    <row r="204" spans="1:26" s="6" customFormat="1">
      <c r="A204" s="311"/>
      <c r="B204" s="311"/>
      <c r="C204" s="311"/>
      <c r="S204" s="311"/>
      <c r="T204" s="311"/>
      <c r="U204" s="311"/>
      <c r="V204" s="311"/>
      <c r="W204" s="311"/>
      <c r="X204" s="311"/>
      <c r="Y204" s="311"/>
      <c r="Z204" s="311"/>
    </row>
    <row r="205" spans="1:26" s="6" customFormat="1">
      <c r="A205" s="311"/>
      <c r="B205" s="311"/>
      <c r="C205" s="311"/>
      <c r="S205" s="311"/>
      <c r="T205" s="311"/>
      <c r="U205" s="311"/>
      <c r="V205" s="311"/>
      <c r="W205" s="311"/>
      <c r="X205" s="311"/>
      <c r="Y205" s="311"/>
      <c r="Z205" s="311"/>
    </row>
    <row r="206" spans="1:26" s="6" customFormat="1">
      <c r="A206" s="311"/>
      <c r="B206" s="311"/>
      <c r="C206" s="311"/>
      <c r="S206" s="311"/>
      <c r="T206" s="311"/>
      <c r="U206" s="311"/>
      <c r="V206" s="311"/>
      <c r="W206" s="311"/>
      <c r="X206" s="311"/>
      <c r="Y206" s="311"/>
      <c r="Z206" s="311"/>
    </row>
    <row r="207" spans="1:26" s="6" customFormat="1">
      <c r="A207" s="311"/>
      <c r="B207" s="311"/>
      <c r="C207" s="311"/>
      <c r="S207" s="311"/>
      <c r="T207" s="311"/>
      <c r="U207" s="311"/>
      <c r="V207" s="311"/>
      <c r="W207" s="311"/>
      <c r="X207" s="311"/>
      <c r="Y207" s="311"/>
      <c r="Z207" s="311"/>
    </row>
    <row r="208" spans="1:26" s="6" customFormat="1">
      <c r="A208" s="311"/>
      <c r="B208" s="311"/>
      <c r="C208" s="311"/>
      <c r="S208" s="311"/>
      <c r="T208" s="311"/>
      <c r="U208" s="311"/>
      <c r="V208" s="311"/>
      <c r="W208" s="311"/>
      <c r="X208" s="311"/>
      <c r="Y208" s="311"/>
      <c r="Z208" s="311"/>
    </row>
    <row r="209" spans="1:26" s="6" customFormat="1">
      <c r="A209" s="311"/>
      <c r="B209" s="311"/>
      <c r="C209" s="311"/>
      <c r="S209" s="311"/>
      <c r="T209" s="311"/>
      <c r="U209" s="311"/>
      <c r="V209" s="311"/>
      <c r="W209" s="311"/>
      <c r="X209" s="311"/>
      <c r="Y209" s="311"/>
      <c r="Z209" s="311"/>
    </row>
    <row r="210" spans="1:26" s="6" customFormat="1">
      <c r="A210" s="311"/>
      <c r="B210" s="311"/>
      <c r="C210" s="311"/>
      <c r="S210" s="311"/>
      <c r="T210" s="311"/>
      <c r="U210" s="311"/>
      <c r="V210" s="311"/>
      <c r="W210" s="311"/>
      <c r="X210" s="311"/>
      <c r="Y210" s="311"/>
      <c r="Z210" s="311"/>
    </row>
    <row r="211" spans="1:26" s="6" customFormat="1">
      <c r="A211" s="311"/>
      <c r="B211" s="311"/>
      <c r="C211" s="311"/>
      <c r="S211" s="311"/>
      <c r="T211" s="311"/>
      <c r="U211" s="311"/>
      <c r="V211" s="311"/>
      <c r="W211" s="311"/>
      <c r="X211" s="311"/>
      <c r="Y211" s="311"/>
      <c r="Z211" s="311"/>
    </row>
    <row r="212" spans="1:26" s="6" customFormat="1">
      <c r="A212" s="311"/>
      <c r="B212" s="311"/>
      <c r="C212" s="311"/>
      <c r="S212" s="311"/>
      <c r="T212" s="311"/>
      <c r="U212" s="311"/>
      <c r="V212" s="311"/>
      <c r="W212" s="311"/>
      <c r="X212" s="311"/>
      <c r="Y212" s="311"/>
      <c r="Z212" s="311"/>
    </row>
    <row r="213" spans="1:26" s="6" customFormat="1">
      <c r="A213" s="311"/>
      <c r="B213" s="311"/>
      <c r="C213" s="311"/>
      <c r="S213" s="311"/>
      <c r="T213" s="311"/>
      <c r="U213" s="311"/>
      <c r="V213" s="311"/>
      <c r="W213" s="311"/>
      <c r="X213" s="311"/>
      <c r="Y213" s="311"/>
      <c r="Z213" s="311"/>
    </row>
    <row r="214" spans="1:26" s="6" customFormat="1">
      <c r="A214" s="311"/>
      <c r="B214" s="311"/>
      <c r="C214" s="311"/>
      <c r="S214" s="311"/>
      <c r="T214" s="311"/>
      <c r="U214" s="311"/>
      <c r="V214" s="311"/>
      <c r="W214" s="311"/>
      <c r="X214" s="311"/>
      <c r="Y214" s="311"/>
      <c r="Z214" s="311"/>
    </row>
    <row r="215" spans="1:26" s="6" customFormat="1">
      <c r="A215" s="311"/>
      <c r="B215" s="311"/>
      <c r="C215" s="311"/>
      <c r="S215" s="311"/>
      <c r="T215" s="311"/>
      <c r="U215" s="311"/>
      <c r="V215" s="311"/>
      <c r="W215" s="311"/>
      <c r="X215" s="311"/>
      <c r="Y215" s="311"/>
      <c r="Z215" s="311"/>
    </row>
    <row r="216" spans="1:26" s="6" customFormat="1">
      <c r="A216" s="311"/>
      <c r="B216" s="311"/>
      <c r="C216" s="311"/>
      <c r="S216" s="311"/>
      <c r="T216" s="311"/>
      <c r="U216" s="311"/>
      <c r="V216" s="311"/>
      <c r="W216" s="311"/>
      <c r="X216" s="311"/>
      <c r="Y216" s="311"/>
      <c r="Z216" s="311"/>
    </row>
    <row r="217" spans="1:26" s="6" customFormat="1">
      <c r="A217" s="311"/>
      <c r="B217" s="311"/>
      <c r="C217" s="311"/>
      <c r="S217" s="311"/>
      <c r="T217" s="311"/>
      <c r="U217" s="311"/>
      <c r="V217" s="311"/>
      <c r="W217" s="311"/>
      <c r="X217" s="311"/>
      <c r="Y217" s="311"/>
      <c r="Z217" s="311"/>
    </row>
    <row r="218" spans="1:26" s="6" customFormat="1">
      <c r="A218" s="311"/>
      <c r="B218" s="311"/>
      <c r="C218" s="311"/>
      <c r="S218" s="311"/>
      <c r="T218" s="311"/>
      <c r="U218" s="311"/>
      <c r="V218" s="311"/>
      <c r="W218" s="311"/>
      <c r="X218" s="311"/>
      <c r="Y218" s="311"/>
      <c r="Z218" s="311"/>
    </row>
    <row r="219" spans="1:26" s="6" customFormat="1">
      <c r="A219" s="311"/>
      <c r="B219" s="311"/>
      <c r="C219" s="311"/>
      <c r="S219" s="311"/>
      <c r="T219" s="311"/>
      <c r="U219" s="311"/>
      <c r="V219" s="311"/>
      <c r="W219" s="311"/>
      <c r="X219" s="311"/>
      <c r="Y219" s="311"/>
      <c r="Z219" s="311"/>
    </row>
    <row r="220" spans="1:26" s="6" customFormat="1">
      <c r="A220" s="311"/>
      <c r="B220" s="311"/>
      <c r="C220" s="311"/>
      <c r="S220" s="311"/>
      <c r="T220" s="311"/>
      <c r="U220" s="311"/>
      <c r="V220" s="311"/>
      <c r="W220" s="311"/>
      <c r="X220" s="311"/>
      <c r="Y220" s="311"/>
      <c r="Z220" s="311"/>
    </row>
    <row r="221" spans="1:26" s="6" customFormat="1">
      <c r="A221" s="311"/>
      <c r="B221" s="311"/>
      <c r="C221" s="311"/>
      <c r="S221" s="311"/>
      <c r="T221" s="311"/>
      <c r="U221" s="311"/>
      <c r="V221" s="311"/>
      <c r="W221" s="311"/>
      <c r="X221" s="311"/>
      <c r="Y221" s="311"/>
      <c r="Z221" s="311"/>
    </row>
    <row r="222" spans="1:26" s="6" customFormat="1">
      <c r="A222" s="311"/>
      <c r="B222" s="311"/>
      <c r="C222" s="311"/>
      <c r="S222" s="311"/>
      <c r="T222" s="311"/>
      <c r="U222" s="311"/>
      <c r="V222" s="311"/>
      <c r="W222" s="311"/>
      <c r="X222" s="311"/>
      <c r="Y222" s="311"/>
      <c r="Z222" s="311"/>
    </row>
    <row r="223" spans="1:26" s="6" customFormat="1">
      <c r="A223" s="311"/>
      <c r="B223" s="311"/>
      <c r="C223" s="311"/>
      <c r="S223" s="311"/>
      <c r="T223" s="311"/>
      <c r="U223" s="311"/>
      <c r="V223" s="311"/>
      <c r="W223" s="311"/>
      <c r="X223" s="311"/>
      <c r="Y223" s="311"/>
      <c r="Z223" s="311"/>
    </row>
    <row r="224" spans="1:26" s="6" customFormat="1">
      <c r="A224" s="311"/>
      <c r="B224" s="311"/>
      <c r="C224" s="311"/>
      <c r="S224" s="311"/>
      <c r="T224" s="311"/>
      <c r="U224" s="311"/>
      <c r="V224" s="311"/>
      <c r="W224" s="311"/>
      <c r="X224" s="311"/>
      <c r="Y224" s="311"/>
      <c r="Z224" s="311"/>
    </row>
    <row r="225" spans="1:26" s="6" customFormat="1">
      <c r="A225" s="311"/>
      <c r="B225" s="311"/>
      <c r="C225" s="311"/>
      <c r="S225" s="311"/>
      <c r="T225" s="311"/>
      <c r="U225" s="311"/>
      <c r="V225" s="311"/>
      <c r="W225" s="311"/>
      <c r="X225" s="311"/>
      <c r="Y225" s="311"/>
      <c r="Z225" s="311"/>
    </row>
    <row r="226" spans="1:26" s="6" customFormat="1">
      <c r="A226" s="311"/>
      <c r="B226" s="311"/>
      <c r="C226" s="311"/>
      <c r="S226" s="311"/>
      <c r="T226" s="311"/>
      <c r="U226" s="311"/>
      <c r="V226" s="311"/>
      <c r="W226" s="311"/>
      <c r="X226" s="311"/>
      <c r="Y226" s="311"/>
      <c r="Z226" s="311"/>
    </row>
    <row r="227" spans="1:26" s="6" customFormat="1">
      <c r="A227" s="311"/>
      <c r="B227" s="311"/>
      <c r="C227" s="311"/>
      <c r="S227" s="311"/>
      <c r="T227" s="311"/>
      <c r="U227" s="311"/>
      <c r="V227" s="311"/>
      <c r="W227" s="311"/>
      <c r="X227" s="311"/>
      <c r="Y227" s="311"/>
      <c r="Z227" s="311"/>
    </row>
    <row r="228" spans="1:26" s="6" customFormat="1">
      <c r="A228" s="311"/>
      <c r="B228" s="311"/>
      <c r="C228" s="311"/>
      <c r="S228" s="311"/>
      <c r="T228" s="311"/>
      <c r="U228" s="311"/>
      <c r="V228" s="311"/>
      <c r="W228" s="311"/>
      <c r="X228" s="311"/>
      <c r="Y228" s="311"/>
      <c r="Z228" s="311"/>
    </row>
    <row r="229" spans="1:26" s="6" customFormat="1">
      <c r="A229" s="311"/>
      <c r="B229" s="311"/>
      <c r="C229" s="311"/>
      <c r="S229" s="311"/>
      <c r="T229" s="311"/>
      <c r="U229" s="311"/>
      <c r="V229" s="311"/>
      <c r="W229" s="311"/>
      <c r="X229" s="311"/>
      <c r="Y229" s="311"/>
      <c r="Z229" s="311"/>
    </row>
    <row r="230" spans="1:26" s="6" customFormat="1">
      <c r="A230" s="311"/>
      <c r="B230" s="311"/>
      <c r="C230" s="311"/>
      <c r="S230" s="311"/>
      <c r="T230" s="311"/>
      <c r="U230" s="311"/>
      <c r="V230" s="311"/>
      <c r="W230" s="311"/>
      <c r="X230" s="311"/>
      <c r="Y230" s="311"/>
      <c r="Z230" s="311"/>
    </row>
    <row r="231" spans="1:26" s="6" customFormat="1">
      <c r="A231" s="311"/>
      <c r="B231" s="311"/>
      <c r="C231" s="311"/>
      <c r="S231" s="311"/>
      <c r="T231" s="311"/>
      <c r="U231" s="311"/>
      <c r="V231" s="311"/>
      <c r="W231" s="311"/>
      <c r="X231" s="311"/>
      <c r="Y231" s="311"/>
      <c r="Z231" s="311"/>
    </row>
    <row r="232" spans="1:26" s="6" customFormat="1">
      <c r="A232" s="311"/>
      <c r="B232" s="311"/>
      <c r="C232" s="311"/>
      <c r="S232" s="311"/>
      <c r="T232" s="311"/>
      <c r="U232" s="311"/>
      <c r="V232" s="311"/>
      <c r="W232" s="311"/>
      <c r="X232" s="311"/>
      <c r="Y232" s="311"/>
      <c r="Z232" s="311"/>
    </row>
    <row r="233" spans="1:26" s="6" customFormat="1">
      <c r="A233" s="311"/>
      <c r="B233" s="311"/>
      <c r="C233" s="311"/>
      <c r="S233" s="311"/>
      <c r="T233" s="311"/>
      <c r="U233" s="311"/>
      <c r="V233" s="311"/>
      <c r="W233" s="311"/>
      <c r="X233" s="311"/>
      <c r="Y233" s="311"/>
      <c r="Z233" s="311"/>
    </row>
    <row r="234" spans="1:26" s="6" customFormat="1">
      <c r="A234" s="311"/>
      <c r="B234" s="311"/>
      <c r="C234" s="311"/>
      <c r="S234" s="311"/>
      <c r="T234" s="311"/>
      <c r="U234" s="311"/>
      <c r="V234" s="311"/>
      <c r="W234" s="311"/>
      <c r="X234" s="311"/>
      <c r="Y234" s="311"/>
      <c r="Z234" s="311"/>
    </row>
    <row r="235" spans="1:26" s="6" customFormat="1">
      <c r="A235" s="311"/>
      <c r="B235" s="311"/>
      <c r="C235" s="311"/>
      <c r="S235" s="311"/>
      <c r="T235" s="311"/>
      <c r="U235" s="311"/>
      <c r="V235" s="311"/>
      <c r="W235" s="311"/>
      <c r="X235" s="311"/>
      <c r="Y235" s="311"/>
      <c r="Z235" s="311"/>
    </row>
    <row r="236" spans="1:26" s="6" customFormat="1">
      <c r="A236" s="311"/>
      <c r="B236" s="311"/>
      <c r="C236" s="311"/>
      <c r="S236" s="311"/>
      <c r="T236" s="311"/>
      <c r="U236" s="311"/>
      <c r="V236" s="311"/>
      <c r="W236" s="311"/>
      <c r="X236" s="311"/>
      <c r="Y236" s="311"/>
      <c r="Z236" s="311"/>
    </row>
    <row r="237" spans="1:26" s="6" customFormat="1">
      <c r="A237" s="311"/>
      <c r="B237" s="311"/>
      <c r="C237" s="311"/>
      <c r="S237" s="311"/>
      <c r="T237" s="311"/>
      <c r="U237" s="311"/>
      <c r="V237" s="311"/>
      <c r="W237" s="311"/>
      <c r="X237" s="311"/>
      <c r="Y237" s="311"/>
      <c r="Z237" s="311"/>
    </row>
    <row r="238" spans="1:26" s="6" customFormat="1">
      <c r="A238" s="311"/>
      <c r="B238" s="311"/>
      <c r="C238" s="311"/>
      <c r="S238" s="311"/>
      <c r="T238" s="311"/>
      <c r="U238" s="311"/>
      <c r="V238" s="311"/>
      <c r="W238" s="311"/>
      <c r="X238" s="311"/>
      <c r="Y238" s="311"/>
      <c r="Z238" s="311"/>
    </row>
    <row r="239" spans="1:26" s="6" customFormat="1">
      <c r="A239" s="311"/>
      <c r="B239" s="311"/>
      <c r="C239" s="311"/>
      <c r="S239" s="311"/>
      <c r="T239" s="311"/>
      <c r="U239" s="311"/>
      <c r="V239" s="311"/>
      <c r="W239" s="311"/>
      <c r="X239" s="311"/>
      <c r="Y239" s="311"/>
      <c r="Z239" s="311"/>
    </row>
    <row r="240" spans="1:26" s="6" customFormat="1">
      <c r="A240" s="311"/>
      <c r="B240" s="311"/>
      <c r="C240" s="311"/>
      <c r="S240" s="311"/>
      <c r="T240" s="311"/>
      <c r="U240" s="311"/>
      <c r="V240" s="311"/>
      <c r="W240" s="311"/>
      <c r="X240" s="311"/>
      <c r="Y240" s="311"/>
      <c r="Z240" s="311"/>
    </row>
    <row r="241" spans="1:26" s="6" customFormat="1">
      <c r="A241" s="311"/>
      <c r="B241" s="311"/>
      <c r="C241" s="311"/>
      <c r="S241" s="311"/>
      <c r="T241" s="311"/>
      <c r="U241" s="311"/>
      <c r="V241" s="311"/>
      <c r="W241" s="311"/>
      <c r="X241" s="311"/>
      <c r="Y241" s="311"/>
      <c r="Z241" s="311"/>
    </row>
    <row r="242" spans="1:26" s="6" customFormat="1">
      <c r="A242" s="311"/>
      <c r="B242" s="311"/>
      <c r="C242" s="311"/>
      <c r="S242" s="311"/>
      <c r="T242" s="311"/>
      <c r="U242" s="311"/>
      <c r="V242" s="311"/>
      <c r="W242" s="311"/>
      <c r="X242" s="311"/>
      <c r="Y242" s="311"/>
      <c r="Z242" s="311"/>
    </row>
    <row r="243" spans="1:26" s="6" customFormat="1">
      <c r="A243" s="311"/>
      <c r="B243" s="311"/>
      <c r="C243" s="311"/>
      <c r="S243" s="311"/>
      <c r="T243" s="311"/>
      <c r="U243" s="311"/>
      <c r="V243" s="311"/>
      <c r="W243" s="311"/>
      <c r="X243" s="311"/>
      <c r="Y243" s="311"/>
      <c r="Z243" s="311"/>
    </row>
    <row r="244" spans="1:26" s="6" customFormat="1">
      <c r="A244" s="311"/>
      <c r="B244" s="311"/>
      <c r="C244" s="311"/>
      <c r="S244" s="311"/>
      <c r="T244" s="311"/>
      <c r="U244" s="311"/>
      <c r="V244" s="311"/>
      <c r="W244" s="311"/>
      <c r="X244" s="311"/>
      <c r="Y244" s="311"/>
      <c r="Z244" s="311"/>
    </row>
    <row r="245" spans="1:26" s="6" customFormat="1">
      <c r="A245" s="311"/>
      <c r="B245" s="311"/>
      <c r="C245" s="311"/>
      <c r="S245" s="311"/>
      <c r="T245" s="311"/>
      <c r="U245" s="311"/>
      <c r="V245" s="311"/>
      <c r="W245" s="311"/>
      <c r="X245" s="311"/>
      <c r="Y245" s="311"/>
      <c r="Z245" s="311"/>
    </row>
    <row r="246" spans="1:26" s="6" customFormat="1">
      <c r="A246" s="311"/>
      <c r="B246" s="311"/>
      <c r="C246" s="311"/>
      <c r="S246" s="311"/>
      <c r="T246" s="311"/>
      <c r="U246" s="311"/>
      <c r="V246" s="311"/>
      <c r="W246" s="311"/>
      <c r="X246" s="311"/>
      <c r="Y246" s="311"/>
      <c r="Z246" s="311"/>
    </row>
    <row r="247" spans="1:26" s="6" customFormat="1">
      <c r="A247" s="311"/>
      <c r="B247" s="311"/>
      <c r="C247" s="311"/>
      <c r="S247" s="311"/>
      <c r="T247" s="311"/>
      <c r="U247" s="311"/>
      <c r="V247" s="311"/>
      <c r="W247" s="311"/>
      <c r="X247" s="311"/>
      <c r="Y247" s="311"/>
      <c r="Z247" s="311"/>
    </row>
    <row r="248" spans="1:26" s="6" customFormat="1">
      <c r="A248" s="311"/>
      <c r="B248" s="311"/>
      <c r="C248" s="311"/>
      <c r="S248" s="311"/>
      <c r="T248" s="311"/>
      <c r="U248" s="311"/>
      <c r="V248" s="311"/>
      <c r="W248" s="311"/>
      <c r="X248" s="311"/>
      <c r="Y248" s="311"/>
      <c r="Z248" s="311"/>
    </row>
    <row r="249" spans="1:26" s="6" customFormat="1">
      <c r="A249" s="311"/>
      <c r="B249" s="311"/>
      <c r="C249" s="311"/>
      <c r="S249" s="311"/>
      <c r="T249" s="311"/>
      <c r="U249" s="311"/>
      <c r="V249" s="311"/>
      <c r="W249" s="311"/>
      <c r="X249" s="311"/>
      <c r="Y249" s="311"/>
      <c r="Z249" s="311"/>
    </row>
    <row r="250" spans="1:26" s="6" customFormat="1">
      <c r="A250" s="311"/>
      <c r="B250" s="311"/>
      <c r="C250" s="311"/>
      <c r="S250" s="311"/>
      <c r="T250" s="311"/>
      <c r="U250" s="311"/>
      <c r="V250" s="311"/>
      <c r="W250" s="311"/>
      <c r="X250" s="311"/>
      <c r="Y250" s="311"/>
      <c r="Z250" s="311"/>
    </row>
    <row r="251" spans="1:26" s="6" customFormat="1">
      <c r="A251" s="311"/>
      <c r="B251" s="311"/>
      <c r="C251" s="311"/>
      <c r="S251" s="311"/>
      <c r="T251" s="311"/>
      <c r="U251" s="311"/>
      <c r="V251" s="311"/>
      <c r="W251" s="311"/>
      <c r="X251" s="311"/>
      <c r="Y251" s="311"/>
      <c r="Z251" s="311"/>
    </row>
    <row r="252" spans="1:26" s="6" customFormat="1">
      <c r="A252" s="311"/>
      <c r="B252" s="311"/>
      <c r="C252" s="311"/>
      <c r="S252" s="311"/>
      <c r="T252" s="311"/>
      <c r="U252" s="311"/>
      <c r="V252" s="311"/>
      <c r="W252" s="311"/>
      <c r="X252" s="311"/>
      <c r="Y252" s="311"/>
      <c r="Z252" s="311"/>
    </row>
    <row r="253" spans="1:26" s="6" customFormat="1">
      <c r="A253" s="311"/>
      <c r="B253" s="311"/>
      <c r="C253" s="311"/>
      <c r="S253" s="311"/>
      <c r="T253" s="311"/>
      <c r="U253" s="311"/>
      <c r="V253" s="311"/>
      <c r="W253" s="311"/>
      <c r="X253" s="311"/>
      <c r="Y253" s="311"/>
      <c r="Z253" s="311"/>
    </row>
    <row r="254" spans="1:26" s="6" customFormat="1">
      <c r="A254" s="311"/>
      <c r="B254" s="311"/>
      <c r="C254" s="311"/>
      <c r="S254" s="311"/>
      <c r="T254" s="311"/>
      <c r="U254" s="311"/>
      <c r="V254" s="311"/>
      <c r="W254" s="311"/>
      <c r="X254" s="311"/>
      <c r="Y254" s="311"/>
      <c r="Z254" s="311"/>
    </row>
    <row r="255" spans="1:26" s="6" customFormat="1">
      <c r="A255" s="311"/>
      <c r="B255" s="311"/>
      <c r="C255" s="311"/>
      <c r="S255" s="311"/>
      <c r="T255" s="311"/>
      <c r="U255" s="311"/>
      <c r="V255" s="311"/>
      <c r="W255" s="311"/>
      <c r="X255" s="311"/>
      <c r="Y255" s="311"/>
      <c r="Z255" s="311"/>
    </row>
    <row r="256" spans="1:26" s="6" customFormat="1">
      <c r="A256" s="311"/>
      <c r="B256" s="311"/>
      <c r="C256" s="311"/>
      <c r="S256" s="311"/>
      <c r="T256" s="311"/>
      <c r="U256" s="311"/>
      <c r="V256" s="311"/>
      <c r="W256" s="311"/>
      <c r="X256" s="311"/>
      <c r="Y256" s="311"/>
      <c r="Z256" s="311"/>
    </row>
    <row r="257" spans="1:26" s="6" customFormat="1">
      <c r="A257" s="311"/>
      <c r="B257" s="311"/>
      <c r="C257" s="311"/>
      <c r="S257" s="311"/>
      <c r="T257" s="311"/>
      <c r="U257" s="311"/>
      <c r="V257" s="311"/>
      <c r="W257" s="311"/>
      <c r="X257" s="311"/>
      <c r="Y257" s="311"/>
      <c r="Z257" s="311"/>
    </row>
    <row r="258" spans="1:26" s="6" customFormat="1">
      <c r="A258" s="311"/>
      <c r="B258" s="311"/>
      <c r="C258" s="311"/>
      <c r="S258" s="311"/>
      <c r="T258" s="311"/>
      <c r="U258" s="311"/>
      <c r="V258" s="311"/>
      <c r="W258" s="311"/>
      <c r="X258" s="311"/>
      <c r="Y258" s="311"/>
      <c r="Z258" s="311"/>
    </row>
    <row r="259" spans="1:26" s="6" customFormat="1">
      <c r="A259" s="311"/>
      <c r="B259" s="311"/>
      <c r="C259" s="311"/>
      <c r="S259" s="311"/>
      <c r="T259" s="311"/>
      <c r="U259" s="311"/>
      <c r="V259" s="311"/>
      <c r="W259" s="311"/>
      <c r="X259" s="311"/>
      <c r="Y259" s="311"/>
      <c r="Z259" s="311"/>
    </row>
    <row r="260" spans="1:26" s="6" customFormat="1">
      <c r="A260" s="311"/>
      <c r="B260" s="311"/>
      <c r="C260" s="311"/>
      <c r="S260" s="311"/>
      <c r="T260" s="311"/>
      <c r="U260" s="311"/>
      <c r="V260" s="311"/>
      <c r="W260" s="311"/>
      <c r="X260" s="311"/>
      <c r="Y260" s="311"/>
      <c r="Z260" s="311"/>
    </row>
    <row r="261" spans="1:26" s="6" customFormat="1">
      <c r="A261" s="311"/>
      <c r="B261" s="311"/>
      <c r="C261" s="311"/>
      <c r="S261" s="311"/>
      <c r="T261" s="311"/>
      <c r="U261" s="311"/>
      <c r="V261" s="311"/>
      <c r="W261" s="311"/>
      <c r="X261" s="311"/>
      <c r="Y261" s="311"/>
      <c r="Z261" s="311"/>
    </row>
    <row r="262" spans="1:26" s="6" customFormat="1">
      <c r="A262" s="311"/>
      <c r="B262" s="311"/>
      <c r="C262" s="311"/>
      <c r="S262" s="311"/>
      <c r="T262" s="311"/>
      <c r="U262" s="311"/>
      <c r="V262" s="311"/>
      <c r="W262" s="311"/>
      <c r="X262" s="311"/>
      <c r="Y262" s="311"/>
      <c r="Z262" s="311"/>
    </row>
    <row r="263" spans="1:26" s="6" customFormat="1">
      <c r="A263" s="311"/>
      <c r="B263" s="311"/>
      <c r="C263" s="311"/>
      <c r="S263" s="311"/>
      <c r="T263" s="311"/>
      <c r="U263" s="311"/>
      <c r="V263" s="311"/>
      <c r="W263" s="311"/>
      <c r="X263" s="311"/>
      <c r="Y263" s="311"/>
      <c r="Z263" s="311"/>
    </row>
    <row r="264" spans="1:26" s="6" customFormat="1">
      <c r="A264" s="311"/>
      <c r="B264" s="311"/>
      <c r="C264" s="311"/>
      <c r="S264" s="311"/>
      <c r="T264" s="311"/>
      <c r="U264" s="311"/>
      <c r="V264" s="311"/>
      <c r="W264" s="311"/>
      <c r="X264" s="311"/>
      <c r="Y264" s="311"/>
      <c r="Z264" s="311"/>
    </row>
    <row r="265" spans="1:26" s="6" customFormat="1">
      <c r="A265" s="311"/>
      <c r="B265" s="311"/>
      <c r="C265" s="311"/>
      <c r="S265" s="311"/>
      <c r="T265" s="311"/>
      <c r="U265" s="311"/>
      <c r="V265" s="311"/>
      <c r="W265" s="311"/>
      <c r="X265" s="311"/>
      <c r="Y265" s="311"/>
      <c r="Z265" s="311"/>
    </row>
    <row r="266" spans="1:26" s="6" customFormat="1">
      <c r="A266" s="311"/>
      <c r="B266" s="311"/>
      <c r="C266" s="311"/>
      <c r="S266" s="311"/>
      <c r="T266" s="311"/>
      <c r="U266" s="311"/>
      <c r="V266" s="311"/>
      <c r="W266" s="311"/>
      <c r="X266" s="311"/>
      <c r="Y266" s="311"/>
      <c r="Z266" s="311"/>
    </row>
    <row r="267" spans="1:26" s="6" customFormat="1">
      <c r="A267" s="311"/>
      <c r="B267" s="311"/>
      <c r="C267" s="311"/>
      <c r="S267" s="311"/>
      <c r="T267" s="311"/>
      <c r="U267" s="311"/>
      <c r="V267" s="311"/>
      <c r="W267" s="311"/>
      <c r="X267" s="311"/>
      <c r="Y267" s="311"/>
      <c r="Z267" s="311"/>
    </row>
    <row r="268" spans="1:26" s="6" customFormat="1">
      <c r="A268" s="311"/>
      <c r="B268" s="311"/>
      <c r="C268" s="311"/>
      <c r="S268" s="311"/>
      <c r="T268" s="311"/>
      <c r="U268" s="311"/>
      <c r="V268" s="311"/>
      <c r="W268" s="311"/>
      <c r="X268" s="311"/>
      <c r="Y268" s="311"/>
      <c r="Z268" s="311"/>
    </row>
    <row r="269" spans="1:26" s="6" customFormat="1">
      <c r="A269" s="311"/>
      <c r="B269" s="311"/>
      <c r="C269" s="311"/>
      <c r="S269" s="311"/>
      <c r="T269" s="311"/>
      <c r="U269" s="311"/>
      <c r="V269" s="311"/>
      <c r="W269" s="311"/>
      <c r="X269" s="311"/>
      <c r="Y269" s="311"/>
      <c r="Z269" s="311"/>
    </row>
    <row r="270" spans="1:26" s="6" customFormat="1">
      <c r="A270" s="311"/>
      <c r="B270" s="311"/>
      <c r="C270" s="311"/>
      <c r="S270" s="311"/>
      <c r="T270" s="311"/>
      <c r="U270" s="311"/>
      <c r="V270" s="311"/>
      <c r="W270" s="311"/>
      <c r="X270" s="311"/>
      <c r="Y270" s="311"/>
      <c r="Z270" s="311"/>
    </row>
    <row r="271" spans="1:26" s="6" customFormat="1">
      <c r="A271" s="311"/>
      <c r="B271" s="311"/>
      <c r="C271" s="311"/>
      <c r="S271" s="311"/>
      <c r="T271" s="311"/>
      <c r="U271" s="311"/>
      <c r="V271" s="311"/>
      <c r="W271" s="311"/>
      <c r="X271" s="311"/>
      <c r="Y271" s="311"/>
      <c r="Z271" s="311"/>
    </row>
    <row r="272" spans="1:26" s="6" customFormat="1">
      <c r="A272" s="311"/>
      <c r="B272" s="311"/>
      <c r="C272" s="311"/>
      <c r="S272" s="311"/>
      <c r="T272" s="311"/>
      <c r="U272" s="311"/>
      <c r="V272" s="311"/>
      <c r="W272" s="311"/>
      <c r="X272" s="311"/>
      <c r="Y272" s="311"/>
      <c r="Z272" s="311"/>
    </row>
    <row r="273" spans="1:26" s="6" customFormat="1">
      <c r="A273" s="311"/>
      <c r="B273" s="311"/>
      <c r="C273" s="311"/>
      <c r="S273" s="311"/>
      <c r="T273" s="311"/>
      <c r="U273" s="311"/>
      <c r="V273" s="311"/>
      <c r="W273" s="311"/>
      <c r="X273" s="311"/>
      <c r="Y273" s="311"/>
      <c r="Z273" s="311"/>
    </row>
    <row r="274" spans="1:26" s="6" customFormat="1">
      <c r="A274" s="311"/>
      <c r="B274" s="311"/>
      <c r="C274" s="311"/>
      <c r="S274" s="311"/>
      <c r="T274" s="311"/>
      <c r="U274" s="311"/>
      <c r="V274" s="311"/>
      <c r="W274" s="311"/>
      <c r="X274" s="311"/>
      <c r="Y274" s="311"/>
      <c r="Z274" s="311"/>
    </row>
    <row r="275" spans="1:26" s="6" customFormat="1">
      <c r="A275" s="311"/>
      <c r="B275" s="311"/>
      <c r="C275" s="311"/>
      <c r="S275" s="311"/>
      <c r="T275" s="311"/>
      <c r="U275" s="311"/>
      <c r="V275" s="311"/>
      <c r="W275" s="311"/>
      <c r="X275" s="311"/>
      <c r="Y275" s="311"/>
      <c r="Z275" s="311"/>
    </row>
    <row r="276" spans="1:26" s="6" customFormat="1">
      <c r="A276" s="311"/>
      <c r="B276" s="311"/>
      <c r="C276" s="311"/>
      <c r="S276" s="311"/>
      <c r="T276" s="311"/>
      <c r="U276" s="311"/>
      <c r="V276" s="311"/>
      <c r="W276" s="311"/>
      <c r="X276" s="311"/>
      <c r="Y276" s="311"/>
      <c r="Z276" s="311"/>
    </row>
    <row r="277" spans="1:26" s="6" customFormat="1">
      <c r="A277" s="311"/>
      <c r="B277" s="311"/>
      <c r="C277" s="311"/>
      <c r="S277" s="311"/>
      <c r="T277" s="311"/>
      <c r="U277" s="311"/>
      <c r="V277" s="311"/>
      <c r="W277" s="311"/>
      <c r="X277" s="311"/>
      <c r="Y277" s="311"/>
      <c r="Z277" s="311"/>
    </row>
    <row r="278" spans="1:26" s="6" customFormat="1">
      <c r="A278" s="311"/>
      <c r="B278" s="311"/>
      <c r="C278" s="311"/>
      <c r="S278" s="311"/>
      <c r="T278" s="311"/>
      <c r="U278" s="311"/>
      <c r="V278" s="311"/>
      <c r="W278" s="311"/>
      <c r="X278" s="311"/>
      <c r="Y278" s="311"/>
      <c r="Z278" s="311"/>
    </row>
    <row r="279" spans="1:26" s="6" customFormat="1">
      <c r="A279" s="311"/>
      <c r="B279" s="311"/>
      <c r="C279" s="311"/>
      <c r="S279" s="311"/>
      <c r="T279" s="311"/>
      <c r="U279" s="311"/>
      <c r="V279" s="311"/>
      <c r="W279" s="311"/>
      <c r="X279" s="311"/>
      <c r="Y279" s="311"/>
      <c r="Z279" s="311"/>
    </row>
    <row r="280" spans="1:26" s="6" customFormat="1">
      <c r="A280" s="311"/>
      <c r="B280" s="311"/>
      <c r="C280" s="311"/>
      <c r="S280" s="311"/>
      <c r="T280" s="311"/>
      <c r="U280" s="311"/>
      <c r="V280" s="311"/>
      <c r="W280" s="311"/>
      <c r="X280" s="311"/>
      <c r="Y280" s="311"/>
      <c r="Z280" s="311"/>
    </row>
    <row r="281" spans="1:26" s="6" customFormat="1">
      <c r="A281" s="311"/>
      <c r="B281" s="311"/>
      <c r="C281" s="311"/>
      <c r="S281" s="311"/>
      <c r="T281" s="311"/>
      <c r="U281" s="311"/>
      <c r="V281" s="311"/>
      <c r="W281" s="311"/>
      <c r="X281" s="311"/>
      <c r="Y281" s="311"/>
      <c r="Z281" s="311"/>
    </row>
    <row r="282" spans="1:26" s="6" customFormat="1">
      <c r="A282" s="311"/>
      <c r="B282" s="311"/>
      <c r="C282" s="311"/>
      <c r="S282" s="311"/>
      <c r="T282" s="311"/>
      <c r="U282" s="311"/>
      <c r="V282" s="311"/>
      <c r="W282" s="311"/>
      <c r="X282" s="311"/>
      <c r="Y282" s="311"/>
      <c r="Z282" s="311"/>
    </row>
    <row r="283" spans="1:26" s="6" customFormat="1">
      <c r="A283" s="311"/>
      <c r="B283" s="311"/>
      <c r="C283" s="311"/>
      <c r="S283" s="311"/>
      <c r="T283" s="311"/>
      <c r="U283" s="311"/>
      <c r="V283" s="311"/>
      <c r="W283" s="311"/>
      <c r="X283" s="311"/>
      <c r="Y283" s="311"/>
      <c r="Z283" s="311"/>
    </row>
    <row r="284" spans="1:26" s="6" customFormat="1">
      <c r="A284" s="311"/>
      <c r="B284" s="311"/>
      <c r="C284" s="311"/>
      <c r="S284" s="311"/>
      <c r="T284" s="311"/>
      <c r="U284" s="311"/>
      <c r="V284" s="311"/>
      <c r="W284" s="311"/>
      <c r="X284" s="311"/>
      <c r="Y284" s="311"/>
      <c r="Z284" s="311"/>
    </row>
    <row r="285" spans="1:26" s="6" customFormat="1">
      <c r="A285" s="311"/>
      <c r="B285" s="311"/>
      <c r="C285" s="311"/>
      <c r="S285" s="311"/>
      <c r="T285" s="311"/>
      <c r="U285" s="311"/>
      <c r="V285" s="311"/>
      <c r="W285" s="311"/>
      <c r="X285" s="311"/>
      <c r="Y285" s="311"/>
      <c r="Z285" s="311"/>
    </row>
    <row r="286" spans="1:26" s="6" customFormat="1">
      <c r="A286" s="311"/>
      <c r="B286" s="311"/>
      <c r="C286" s="311"/>
      <c r="S286" s="311"/>
      <c r="T286" s="311"/>
      <c r="U286" s="311"/>
      <c r="V286" s="311"/>
      <c r="W286" s="311"/>
      <c r="X286" s="311"/>
      <c r="Y286" s="311"/>
      <c r="Z286" s="311"/>
    </row>
    <row r="287" spans="1:26" s="6" customFormat="1">
      <c r="A287" s="311"/>
      <c r="B287" s="311"/>
      <c r="C287" s="311"/>
      <c r="S287" s="311"/>
      <c r="T287" s="311"/>
      <c r="U287" s="311"/>
      <c r="V287" s="311"/>
      <c r="W287" s="311"/>
      <c r="X287" s="311"/>
      <c r="Y287" s="311"/>
      <c r="Z287" s="311"/>
    </row>
    <row r="288" spans="1:26" s="6" customFormat="1">
      <c r="A288" s="311"/>
      <c r="B288" s="311"/>
      <c r="C288" s="311"/>
      <c r="S288" s="311"/>
      <c r="T288" s="311"/>
      <c r="U288" s="311"/>
      <c r="V288" s="311"/>
      <c r="W288" s="311"/>
      <c r="X288" s="311"/>
      <c r="Y288" s="311"/>
      <c r="Z288" s="311"/>
    </row>
    <row r="289" spans="1:26" s="6" customFormat="1">
      <c r="A289" s="311"/>
      <c r="B289" s="311"/>
      <c r="C289" s="311"/>
      <c r="S289" s="311"/>
      <c r="T289" s="311"/>
      <c r="U289" s="311"/>
      <c r="V289" s="311"/>
      <c r="W289" s="311"/>
      <c r="X289" s="311"/>
      <c r="Y289" s="311"/>
      <c r="Z289" s="311"/>
    </row>
    <row r="290" spans="1:26" s="6" customFormat="1">
      <c r="A290" s="311"/>
      <c r="B290" s="311"/>
      <c r="C290" s="311"/>
      <c r="S290" s="311"/>
      <c r="T290" s="311"/>
      <c r="U290" s="311"/>
      <c r="V290" s="311"/>
      <c r="W290" s="311"/>
      <c r="X290" s="311"/>
      <c r="Y290" s="311"/>
      <c r="Z290" s="311"/>
    </row>
    <row r="291" spans="1:26" s="6" customFormat="1">
      <c r="A291" s="311"/>
      <c r="B291" s="311"/>
      <c r="C291" s="311"/>
      <c r="S291" s="311"/>
      <c r="T291" s="311"/>
      <c r="U291" s="311"/>
      <c r="V291" s="311"/>
      <c r="W291" s="311"/>
      <c r="X291" s="311"/>
      <c r="Y291" s="311"/>
      <c r="Z291" s="311"/>
    </row>
    <row r="292" spans="1:26" s="6" customFormat="1">
      <c r="A292" s="311"/>
      <c r="B292" s="311"/>
      <c r="C292" s="311"/>
      <c r="S292" s="311"/>
      <c r="T292" s="311"/>
      <c r="U292" s="311"/>
      <c r="V292" s="311"/>
      <c r="W292" s="311"/>
      <c r="X292" s="311"/>
      <c r="Y292" s="311"/>
      <c r="Z292" s="311"/>
    </row>
    <row r="293" spans="1:26" s="6" customFormat="1">
      <c r="A293" s="311"/>
      <c r="B293" s="311"/>
      <c r="C293" s="311"/>
      <c r="S293" s="311"/>
      <c r="T293" s="311"/>
      <c r="U293" s="311"/>
      <c r="V293" s="311"/>
      <c r="W293" s="311"/>
      <c r="X293" s="311"/>
      <c r="Y293" s="311"/>
      <c r="Z293" s="311"/>
    </row>
    <row r="294" spans="1:26" s="6" customFormat="1">
      <c r="A294" s="311"/>
      <c r="B294" s="311"/>
      <c r="C294" s="311"/>
      <c r="S294" s="311"/>
      <c r="T294" s="311"/>
      <c r="U294" s="311"/>
      <c r="V294" s="311"/>
      <c r="W294" s="311"/>
      <c r="X294" s="311"/>
      <c r="Y294" s="311"/>
      <c r="Z294" s="311"/>
    </row>
    <row r="295" spans="1:26" s="6" customFormat="1">
      <c r="A295" s="311"/>
      <c r="B295" s="311"/>
      <c r="C295" s="311"/>
      <c r="S295" s="311"/>
      <c r="T295" s="311"/>
      <c r="U295" s="311"/>
      <c r="V295" s="311"/>
      <c r="W295" s="311"/>
      <c r="X295" s="311"/>
      <c r="Y295" s="311"/>
      <c r="Z295" s="311"/>
    </row>
    <row r="296" spans="1:26" s="6" customFormat="1">
      <c r="A296" s="311"/>
      <c r="B296" s="311"/>
      <c r="C296" s="311"/>
      <c r="S296" s="311"/>
      <c r="T296" s="311"/>
      <c r="U296" s="311"/>
      <c r="V296" s="311"/>
      <c r="W296" s="311"/>
      <c r="X296" s="311"/>
      <c r="Y296" s="311"/>
      <c r="Z296" s="311"/>
    </row>
    <row r="297" spans="1:26" s="6" customFormat="1">
      <c r="A297" s="311"/>
      <c r="B297" s="311"/>
      <c r="C297" s="311"/>
      <c r="S297" s="311"/>
      <c r="T297" s="311"/>
      <c r="U297" s="311"/>
      <c r="V297" s="311"/>
      <c r="W297" s="311"/>
      <c r="X297" s="311"/>
      <c r="Y297" s="311"/>
      <c r="Z297" s="311"/>
    </row>
    <row r="298" spans="1:26" s="6" customFormat="1">
      <c r="A298" s="311"/>
      <c r="B298" s="311"/>
      <c r="C298" s="311"/>
      <c r="S298" s="311"/>
      <c r="T298" s="311"/>
      <c r="U298" s="311"/>
      <c r="V298" s="311"/>
      <c r="W298" s="311"/>
      <c r="X298" s="311"/>
      <c r="Y298" s="311"/>
      <c r="Z298" s="311"/>
    </row>
    <row r="299" spans="1:26" s="6" customFormat="1">
      <c r="A299" s="311"/>
      <c r="B299" s="311"/>
      <c r="C299" s="311"/>
      <c r="S299" s="311"/>
      <c r="T299" s="311"/>
      <c r="U299" s="311"/>
      <c r="V299" s="311"/>
      <c r="W299" s="311"/>
      <c r="X299" s="311"/>
      <c r="Y299" s="311"/>
      <c r="Z299" s="311"/>
    </row>
    <row r="300" spans="1:26" s="6" customFormat="1">
      <c r="A300" s="311"/>
      <c r="B300" s="311"/>
      <c r="C300" s="311"/>
      <c r="S300" s="311"/>
      <c r="T300" s="311"/>
      <c r="U300" s="311"/>
      <c r="V300" s="311"/>
      <c r="W300" s="311"/>
      <c r="X300" s="311"/>
      <c r="Y300" s="311"/>
      <c r="Z300" s="311"/>
    </row>
    <row r="301" spans="1:26" s="6" customFormat="1">
      <c r="A301" s="311"/>
      <c r="B301" s="311"/>
      <c r="C301" s="311"/>
      <c r="S301" s="311"/>
      <c r="T301" s="311"/>
      <c r="U301" s="311"/>
      <c r="V301" s="311"/>
      <c r="W301" s="311"/>
      <c r="X301" s="311"/>
      <c r="Y301" s="311"/>
      <c r="Z301" s="311"/>
    </row>
    <row r="302" spans="1:26" s="6" customFormat="1">
      <c r="A302" s="311"/>
      <c r="B302" s="311"/>
      <c r="C302" s="311"/>
      <c r="S302" s="311"/>
      <c r="T302" s="311"/>
      <c r="U302" s="311"/>
      <c r="V302" s="311"/>
      <c r="W302" s="311"/>
      <c r="X302" s="311"/>
      <c r="Y302" s="311"/>
      <c r="Z302" s="311"/>
    </row>
    <row r="303" spans="1:26" s="6" customFormat="1">
      <c r="A303" s="311"/>
      <c r="B303" s="311"/>
      <c r="C303" s="311"/>
      <c r="S303" s="311"/>
      <c r="T303" s="311"/>
      <c r="U303" s="311"/>
      <c r="V303" s="311"/>
      <c r="W303" s="311"/>
      <c r="X303" s="311"/>
      <c r="Y303" s="311"/>
      <c r="Z303" s="311"/>
    </row>
    <row r="304" spans="1:26" s="6" customFormat="1">
      <c r="A304" s="311"/>
      <c r="B304" s="311"/>
      <c r="C304" s="311"/>
      <c r="S304" s="311"/>
      <c r="T304" s="311"/>
      <c r="U304" s="311"/>
      <c r="V304" s="311"/>
      <c r="W304" s="311"/>
      <c r="X304" s="311"/>
      <c r="Y304" s="311"/>
      <c r="Z304" s="311"/>
    </row>
    <row r="305" spans="1:26" s="6" customFormat="1">
      <c r="A305" s="311"/>
      <c r="B305" s="311"/>
      <c r="C305" s="311"/>
      <c r="S305" s="311"/>
      <c r="T305" s="311"/>
      <c r="U305" s="311"/>
      <c r="V305" s="311"/>
      <c r="W305" s="311"/>
      <c r="X305" s="311"/>
      <c r="Y305" s="311"/>
      <c r="Z305" s="311"/>
    </row>
    <row r="306" spans="1:26" s="6" customFormat="1">
      <c r="A306" s="311"/>
      <c r="B306" s="311"/>
      <c r="C306" s="311"/>
      <c r="S306" s="311"/>
      <c r="T306" s="311"/>
      <c r="U306" s="311"/>
      <c r="V306" s="311"/>
      <c r="W306" s="311"/>
      <c r="X306" s="311"/>
      <c r="Y306" s="311"/>
      <c r="Z306" s="311"/>
    </row>
    <row r="307" spans="1:26" s="6" customFormat="1">
      <c r="A307" s="311"/>
      <c r="B307" s="311"/>
      <c r="C307" s="311"/>
      <c r="S307" s="311"/>
      <c r="T307" s="311"/>
      <c r="U307" s="311"/>
      <c r="V307" s="311"/>
      <c r="W307" s="311"/>
      <c r="X307" s="311"/>
      <c r="Y307" s="311"/>
      <c r="Z307" s="311"/>
    </row>
    <row r="308" spans="1:26" s="6" customFormat="1">
      <c r="A308" s="311"/>
      <c r="B308" s="311"/>
      <c r="C308" s="311"/>
      <c r="S308" s="311"/>
      <c r="T308" s="311"/>
      <c r="U308" s="311"/>
      <c r="V308" s="311"/>
      <c r="W308" s="311"/>
      <c r="X308" s="311"/>
      <c r="Y308" s="311"/>
      <c r="Z308" s="311"/>
    </row>
    <row r="309" spans="1:26" s="6" customFormat="1">
      <c r="A309" s="311"/>
      <c r="B309" s="311"/>
      <c r="C309" s="311"/>
      <c r="S309" s="311"/>
      <c r="T309" s="311"/>
      <c r="U309" s="311"/>
      <c r="V309" s="311"/>
      <c r="W309" s="311"/>
      <c r="X309" s="311"/>
      <c r="Y309" s="311"/>
      <c r="Z309" s="311"/>
    </row>
    <row r="310" spans="1:26" s="6" customFormat="1">
      <c r="A310" s="311"/>
      <c r="B310" s="311"/>
      <c r="C310" s="311"/>
      <c r="S310" s="311"/>
      <c r="T310" s="311"/>
      <c r="U310" s="311"/>
      <c r="V310" s="311"/>
      <c r="W310" s="311"/>
      <c r="X310" s="311"/>
      <c r="Y310" s="311"/>
      <c r="Z310" s="311"/>
    </row>
    <row r="311" spans="1:26" s="6" customFormat="1">
      <c r="A311" s="311"/>
      <c r="B311" s="311"/>
      <c r="C311" s="311"/>
      <c r="S311" s="311"/>
      <c r="T311" s="311"/>
      <c r="U311" s="311"/>
      <c r="V311" s="311"/>
      <c r="W311" s="311"/>
      <c r="X311" s="311"/>
      <c r="Y311" s="311"/>
      <c r="Z311" s="311"/>
    </row>
    <row r="312" spans="1:26" s="6" customFormat="1">
      <c r="A312" s="311"/>
      <c r="B312" s="311"/>
      <c r="C312" s="311"/>
      <c r="S312" s="311"/>
      <c r="T312" s="311"/>
      <c r="U312" s="311"/>
      <c r="V312" s="311"/>
      <c r="W312" s="311"/>
      <c r="X312" s="311"/>
      <c r="Y312" s="311"/>
      <c r="Z312" s="311"/>
    </row>
    <row r="313" spans="1:26" s="6" customFormat="1">
      <c r="A313" s="311"/>
      <c r="B313" s="311"/>
      <c r="C313" s="311"/>
      <c r="S313" s="311"/>
      <c r="T313" s="311"/>
      <c r="U313" s="311"/>
      <c r="V313" s="311"/>
      <c r="W313" s="311"/>
      <c r="X313" s="311"/>
      <c r="Y313" s="311"/>
      <c r="Z313" s="311"/>
    </row>
    <row r="314" spans="1:26" s="6" customFormat="1">
      <c r="A314" s="311"/>
      <c r="B314" s="311"/>
      <c r="C314" s="311"/>
      <c r="S314" s="311"/>
      <c r="T314" s="311"/>
      <c r="U314" s="311"/>
      <c r="V314" s="311"/>
      <c r="W314" s="311"/>
      <c r="X314" s="311"/>
      <c r="Y314" s="311"/>
      <c r="Z314" s="311"/>
    </row>
    <row r="315" spans="1:26" s="6" customFormat="1">
      <c r="A315" s="311"/>
      <c r="B315" s="311"/>
      <c r="C315" s="311"/>
      <c r="S315" s="311"/>
      <c r="T315" s="311"/>
      <c r="U315" s="311"/>
      <c r="V315" s="311"/>
      <c r="W315" s="311"/>
      <c r="X315" s="311"/>
      <c r="Y315" s="311"/>
      <c r="Z315" s="311"/>
    </row>
    <row r="316" spans="1:26" s="6" customFormat="1">
      <c r="A316" s="311"/>
      <c r="B316" s="311"/>
      <c r="C316" s="311"/>
      <c r="S316" s="311"/>
      <c r="T316" s="311"/>
      <c r="U316" s="311"/>
      <c r="V316" s="311"/>
      <c r="W316" s="311"/>
      <c r="X316" s="311"/>
      <c r="Y316" s="311"/>
      <c r="Z316" s="311"/>
    </row>
    <row r="317" spans="1:26" s="6" customFormat="1">
      <c r="A317" s="311"/>
      <c r="B317" s="311"/>
      <c r="C317" s="311"/>
      <c r="S317" s="311"/>
      <c r="T317" s="311"/>
      <c r="U317" s="311"/>
      <c r="V317" s="311"/>
      <c r="W317" s="311"/>
      <c r="X317" s="311"/>
      <c r="Y317" s="311"/>
      <c r="Z317" s="311"/>
    </row>
    <row r="318" spans="1:26" s="6" customFormat="1">
      <c r="A318" s="311"/>
      <c r="B318" s="311"/>
      <c r="C318" s="311"/>
      <c r="S318" s="311"/>
      <c r="T318" s="311"/>
      <c r="U318" s="311"/>
      <c r="V318" s="311"/>
      <c r="W318" s="311"/>
      <c r="X318" s="311"/>
      <c r="Y318" s="311"/>
      <c r="Z318" s="311"/>
    </row>
    <row r="319" spans="1:26" s="6" customFormat="1">
      <c r="A319" s="311"/>
      <c r="B319" s="311"/>
      <c r="C319" s="311"/>
      <c r="S319" s="311"/>
      <c r="T319" s="311"/>
      <c r="U319" s="311"/>
      <c r="V319" s="311"/>
      <c r="W319" s="311"/>
      <c r="X319" s="311"/>
      <c r="Y319" s="311"/>
      <c r="Z319" s="311"/>
    </row>
    <row r="320" spans="1:26" s="6" customFormat="1">
      <c r="A320" s="311"/>
      <c r="B320" s="311"/>
      <c r="C320" s="311"/>
      <c r="S320" s="311"/>
      <c r="T320" s="311"/>
      <c r="U320" s="311"/>
      <c r="V320" s="311"/>
      <c r="W320" s="311"/>
      <c r="X320" s="311"/>
      <c r="Y320" s="311"/>
      <c r="Z320" s="311"/>
    </row>
    <row r="321" spans="1:26" s="6" customFormat="1">
      <c r="A321" s="311"/>
      <c r="B321" s="311"/>
      <c r="C321" s="311"/>
      <c r="S321" s="311"/>
      <c r="T321" s="311"/>
      <c r="U321" s="311"/>
      <c r="V321" s="311"/>
      <c r="W321" s="311"/>
      <c r="X321" s="311"/>
      <c r="Y321" s="311"/>
      <c r="Z321" s="311"/>
    </row>
    <row r="322" spans="1:26" s="6" customFormat="1">
      <c r="A322" s="311"/>
      <c r="B322" s="311"/>
      <c r="C322" s="311"/>
      <c r="S322" s="311"/>
      <c r="T322" s="311"/>
      <c r="U322" s="311"/>
      <c r="V322" s="311"/>
      <c r="W322" s="311"/>
      <c r="X322" s="311"/>
      <c r="Y322" s="311"/>
      <c r="Z322" s="311"/>
    </row>
    <row r="323" spans="1:26" s="6" customFormat="1">
      <c r="A323" s="311"/>
      <c r="B323" s="311"/>
      <c r="C323" s="311"/>
      <c r="S323" s="311"/>
      <c r="T323" s="311"/>
      <c r="U323" s="311"/>
      <c r="V323" s="311"/>
      <c r="W323" s="311"/>
      <c r="X323" s="311"/>
      <c r="Y323" s="311"/>
      <c r="Z323" s="311"/>
    </row>
    <row r="324" spans="1:26" s="6" customFormat="1">
      <c r="A324" s="311"/>
      <c r="B324" s="311"/>
      <c r="C324" s="311"/>
      <c r="S324" s="311"/>
      <c r="T324" s="311"/>
      <c r="U324" s="311"/>
      <c r="V324" s="311"/>
      <c r="W324" s="311"/>
      <c r="X324" s="311"/>
      <c r="Y324" s="311"/>
      <c r="Z324" s="311"/>
    </row>
    <row r="325" spans="1:26" s="6" customFormat="1">
      <c r="A325" s="311"/>
      <c r="B325" s="311"/>
      <c r="C325" s="311"/>
      <c r="S325" s="311"/>
      <c r="T325" s="311"/>
      <c r="U325" s="311"/>
      <c r="V325" s="311"/>
      <c r="W325" s="311"/>
      <c r="X325" s="311"/>
      <c r="Y325" s="311"/>
      <c r="Z325" s="311"/>
    </row>
    <row r="326" spans="1:26" s="6" customFormat="1">
      <c r="A326" s="311"/>
      <c r="B326" s="311"/>
      <c r="C326" s="311"/>
      <c r="S326" s="311"/>
      <c r="T326" s="311"/>
      <c r="U326" s="311"/>
      <c r="V326" s="311"/>
      <c r="W326" s="311"/>
      <c r="X326" s="311"/>
      <c r="Y326" s="311"/>
      <c r="Z326" s="311"/>
    </row>
    <row r="327" spans="1:26" s="6" customFormat="1">
      <c r="A327" s="311"/>
      <c r="B327" s="311"/>
      <c r="C327" s="311"/>
      <c r="S327" s="311"/>
      <c r="T327" s="311"/>
      <c r="U327" s="311"/>
      <c r="V327" s="311"/>
      <c r="W327" s="311"/>
      <c r="X327" s="311"/>
      <c r="Y327" s="311"/>
      <c r="Z327" s="311"/>
    </row>
    <row r="328" spans="1:26" s="6" customFormat="1">
      <c r="A328" s="311"/>
      <c r="B328" s="311"/>
      <c r="C328" s="311"/>
      <c r="S328" s="311"/>
      <c r="T328" s="311"/>
      <c r="U328" s="311"/>
      <c r="V328" s="311"/>
      <c r="W328" s="311"/>
      <c r="X328" s="311"/>
      <c r="Y328" s="311"/>
      <c r="Z328" s="311"/>
    </row>
    <row r="329" spans="1:26" s="6" customFormat="1">
      <c r="A329" s="311"/>
      <c r="B329" s="311"/>
      <c r="C329" s="311"/>
      <c r="S329" s="311"/>
      <c r="T329" s="311"/>
      <c r="U329" s="311"/>
      <c r="V329" s="311"/>
      <c r="W329" s="311"/>
      <c r="X329" s="311"/>
      <c r="Y329" s="311"/>
      <c r="Z329" s="311"/>
    </row>
    <row r="330" spans="1:26" s="6" customFormat="1">
      <c r="A330" s="311"/>
      <c r="B330" s="311"/>
      <c r="C330" s="311"/>
      <c r="S330" s="311"/>
      <c r="T330" s="311"/>
      <c r="U330" s="311"/>
      <c r="V330" s="311"/>
      <c r="W330" s="311"/>
      <c r="X330" s="311"/>
      <c r="Y330" s="311"/>
      <c r="Z330" s="311"/>
    </row>
    <row r="331" spans="1:26" s="6" customFormat="1">
      <c r="A331" s="311"/>
      <c r="B331" s="311"/>
      <c r="C331" s="311"/>
      <c r="S331" s="311"/>
      <c r="T331" s="311"/>
      <c r="U331" s="311"/>
      <c r="V331" s="311"/>
      <c r="W331" s="311"/>
      <c r="X331" s="311"/>
      <c r="Y331" s="311"/>
      <c r="Z331" s="311"/>
    </row>
    <row r="332" spans="1:26" s="6" customFormat="1">
      <c r="A332" s="311"/>
      <c r="B332" s="311"/>
      <c r="C332" s="311"/>
      <c r="S332" s="311"/>
      <c r="T332" s="311"/>
      <c r="U332" s="311"/>
      <c r="V332" s="311"/>
      <c r="W332" s="311"/>
      <c r="X332" s="311"/>
      <c r="Y332" s="311"/>
      <c r="Z332" s="311"/>
    </row>
    <row r="333" spans="1:26" s="6" customFormat="1">
      <c r="A333" s="311"/>
      <c r="B333" s="311"/>
      <c r="C333" s="311"/>
      <c r="S333" s="311"/>
      <c r="T333" s="311"/>
      <c r="U333" s="311"/>
      <c r="V333" s="311"/>
      <c r="W333" s="311"/>
      <c r="X333" s="311"/>
      <c r="Y333" s="311"/>
      <c r="Z333" s="311"/>
    </row>
    <row r="334" spans="1:26" s="6" customFormat="1">
      <c r="A334" s="311"/>
      <c r="B334" s="311"/>
      <c r="C334" s="311"/>
      <c r="S334" s="311"/>
      <c r="T334" s="311"/>
      <c r="U334" s="311"/>
      <c r="V334" s="311"/>
      <c r="W334" s="311"/>
      <c r="X334" s="311"/>
      <c r="Y334" s="311"/>
      <c r="Z334" s="311"/>
    </row>
    <row r="335" spans="1:26" s="6" customFormat="1">
      <c r="A335" s="311"/>
      <c r="B335" s="311"/>
      <c r="C335" s="311"/>
      <c r="S335" s="311"/>
      <c r="T335" s="311"/>
      <c r="U335" s="311"/>
      <c r="V335" s="311"/>
      <c r="W335" s="311"/>
      <c r="X335" s="311"/>
      <c r="Y335" s="311"/>
      <c r="Z335" s="311"/>
    </row>
    <row r="336" spans="1:26" s="6" customFormat="1">
      <c r="A336" s="311"/>
      <c r="B336" s="311"/>
      <c r="C336" s="311"/>
      <c r="S336" s="311"/>
      <c r="T336" s="311"/>
      <c r="U336" s="311"/>
      <c r="V336" s="311"/>
      <c r="W336" s="311"/>
      <c r="X336" s="311"/>
      <c r="Y336" s="311"/>
      <c r="Z336" s="311"/>
    </row>
    <row r="337" spans="1:26" s="6" customFormat="1">
      <c r="A337" s="311"/>
      <c r="B337" s="311"/>
      <c r="C337" s="311"/>
      <c r="S337" s="311"/>
      <c r="T337" s="311"/>
      <c r="U337" s="311"/>
      <c r="V337" s="311"/>
      <c r="W337" s="311"/>
      <c r="X337" s="311"/>
      <c r="Y337" s="311"/>
      <c r="Z337" s="311"/>
    </row>
    <row r="338" spans="1:26" s="6" customFormat="1">
      <c r="A338" s="311"/>
      <c r="B338" s="311"/>
      <c r="C338" s="311"/>
      <c r="S338" s="311"/>
      <c r="T338" s="311"/>
      <c r="U338" s="311"/>
      <c r="V338" s="311"/>
      <c r="W338" s="311"/>
      <c r="X338" s="311"/>
      <c r="Y338" s="311"/>
      <c r="Z338" s="311"/>
    </row>
    <row r="339" spans="1:26" s="6" customFormat="1">
      <c r="A339" s="311"/>
      <c r="B339" s="311"/>
      <c r="C339" s="311"/>
      <c r="S339" s="311"/>
      <c r="T339" s="311"/>
      <c r="U339" s="311"/>
      <c r="V339" s="311"/>
      <c r="W339" s="311"/>
      <c r="X339" s="311"/>
      <c r="Y339" s="311"/>
      <c r="Z339" s="311"/>
    </row>
    <row r="340" spans="1:26" s="6" customFormat="1">
      <c r="A340" s="311"/>
      <c r="B340" s="311"/>
      <c r="C340" s="311"/>
      <c r="S340" s="311"/>
      <c r="T340" s="311"/>
      <c r="U340" s="311"/>
      <c r="V340" s="311"/>
      <c r="W340" s="311"/>
      <c r="X340" s="311"/>
      <c r="Y340" s="311"/>
      <c r="Z340" s="311"/>
    </row>
    <row r="341" spans="1:26" s="6" customFormat="1">
      <c r="A341" s="311"/>
      <c r="B341" s="311"/>
      <c r="C341" s="311"/>
      <c r="S341" s="311"/>
      <c r="T341" s="311"/>
      <c r="U341" s="311"/>
      <c r="V341" s="311"/>
      <c r="W341" s="311"/>
      <c r="X341" s="311"/>
      <c r="Y341" s="311"/>
      <c r="Z341" s="311"/>
    </row>
    <row r="342" spans="1:26" s="6" customFormat="1">
      <c r="A342" s="311"/>
      <c r="B342" s="311"/>
      <c r="C342" s="311"/>
      <c r="S342" s="311"/>
      <c r="T342" s="311"/>
      <c r="U342" s="311"/>
      <c r="V342" s="311"/>
      <c r="W342" s="311"/>
      <c r="X342" s="311"/>
      <c r="Y342" s="311"/>
      <c r="Z342" s="311"/>
    </row>
    <row r="343" spans="1:26" s="6" customFormat="1">
      <c r="A343" s="311"/>
      <c r="B343" s="311"/>
      <c r="C343" s="311"/>
      <c r="S343" s="311"/>
      <c r="T343" s="311"/>
      <c r="U343" s="311"/>
      <c r="V343" s="311"/>
      <c r="W343" s="311"/>
      <c r="X343" s="311"/>
      <c r="Y343" s="311"/>
      <c r="Z343" s="311"/>
    </row>
    <row r="344" spans="1:26" s="6" customFormat="1">
      <c r="A344" s="311"/>
      <c r="B344" s="311"/>
      <c r="C344" s="311"/>
      <c r="S344" s="311"/>
      <c r="T344" s="311"/>
      <c r="U344" s="311"/>
      <c r="V344" s="311"/>
      <c r="W344" s="311"/>
      <c r="X344" s="311"/>
      <c r="Y344" s="311"/>
      <c r="Z344" s="311"/>
    </row>
    <row r="345" spans="1:26" s="6" customFormat="1">
      <c r="A345" s="311"/>
      <c r="B345" s="311"/>
      <c r="C345" s="311"/>
      <c r="S345" s="311"/>
      <c r="T345" s="311"/>
      <c r="U345" s="311"/>
      <c r="V345" s="311"/>
      <c r="W345" s="311"/>
      <c r="X345" s="311"/>
      <c r="Y345" s="311"/>
      <c r="Z345" s="311"/>
    </row>
    <row r="346" spans="1:26" s="6" customFormat="1">
      <c r="A346" s="311"/>
      <c r="B346" s="311"/>
      <c r="C346" s="311"/>
      <c r="S346" s="311"/>
      <c r="T346" s="311"/>
      <c r="U346" s="311"/>
      <c r="V346" s="311"/>
      <c r="W346" s="311"/>
      <c r="X346" s="311"/>
      <c r="Y346" s="311"/>
      <c r="Z346" s="311"/>
    </row>
    <row r="347" spans="1:26" s="6" customFormat="1">
      <c r="A347" s="311"/>
      <c r="B347" s="311"/>
      <c r="C347" s="311"/>
      <c r="S347" s="311"/>
      <c r="T347" s="311"/>
      <c r="U347" s="311"/>
      <c r="V347" s="311"/>
      <c r="W347" s="311"/>
      <c r="X347" s="311"/>
      <c r="Y347" s="311"/>
      <c r="Z347" s="311"/>
    </row>
    <row r="348" spans="1:26" s="6" customFormat="1">
      <c r="A348" s="311"/>
      <c r="B348" s="311"/>
      <c r="C348" s="311"/>
      <c r="S348" s="311"/>
      <c r="T348" s="311"/>
      <c r="U348" s="311"/>
      <c r="V348" s="311"/>
      <c r="W348" s="311"/>
      <c r="X348" s="311"/>
      <c r="Y348" s="311"/>
      <c r="Z348" s="311"/>
    </row>
    <row r="349" spans="1:26" s="6" customFormat="1">
      <c r="A349" s="311"/>
      <c r="B349" s="311"/>
      <c r="C349" s="311"/>
      <c r="S349" s="311"/>
      <c r="T349" s="311"/>
      <c r="U349" s="311"/>
      <c r="V349" s="311"/>
      <c r="W349" s="311"/>
      <c r="X349" s="311"/>
      <c r="Y349" s="311"/>
      <c r="Z349" s="311"/>
    </row>
    <row r="350" spans="1:26" s="6" customFormat="1">
      <c r="A350" s="311"/>
      <c r="B350" s="311"/>
      <c r="C350" s="311"/>
      <c r="S350" s="311"/>
      <c r="T350" s="311"/>
      <c r="U350" s="311"/>
      <c r="V350" s="311"/>
      <c r="W350" s="311"/>
      <c r="X350" s="311"/>
      <c r="Y350" s="311"/>
      <c r="Z350" s="311"/>
    </row>
    <row r="351" spans="1:26" s="6" customFormat="1">
      <c r="A351" s="311"/>
      <c r="B351" s="311"/>
      <c r="C351" s="311"/>
      <c r="S351" s="311"/>
      <c r="T351" s="311"/>
      <c r="U351" s="311"/>
      <c r="V351" s="311"/>
      <c r="W351" s="311"/>
      <c r="X351" s="311"/>
      <c r="Y351" s="311"/>
      <c r="Z351" s="311"/>
    </row>
    <row r="352" spans="1:26" s="6" customFormat="1">
      <c r="A352" s="311"/>
      <c r="B352" s="311"/>
      <c r="C352" s="311"/>
      <c r="S352" s="311"/>
      <c r="T352" s="311"/>
      <c r="U352" s="311"/>
      <c r="V352" s="311"/>
      <c r="W352" s="311"/>
      <c r="X352" s="311"/>
      <c r="Y352" s="311"/>
      <c r="Z352" s="311"/>
    </row>
    <row r="353" spans="1:26" s="6" customFormat="1">
      <c r="A353" s="311"/>
      <c r="B353" s="311"/>
      <c r="C353" s="311"/>
      <c r="S353" s="311"/>
      <c r="T353" s="311"/>
      <c r="U353" s="311"/>
      <c r="V353" s="311"/>
      <c r="W353" s="311"/>
      <c r="X353" s="311"/>
      <c r="Y353" s="311"/>
      <c r="Z353" s="311"/>
    </row>
    <row r="354" spans="1:26" s="6" customFormat="1">
      <c r="A354" s="311"/>
      <c r="B354" s="311"/>
      <c r="C354" s="311"/>
      <c r="S354" s="311"/>
      <c r="T354" s="311"/>
      <c r="U354" s="311"/>
      <c r="V354" s="311"/>
      <c r="W354" s="311"/>
      <c r="X354" s="311"/>
      <c r="Y354" s="311"/>
      <c r="Z354" s="311"/>
    </row>
    <row r="355" spans="1:26" s="6" customFormat="1">
      <c r="A355" s="311"/>
      <c r="B355" s="311"/>
      <c r="C355" s="311"/>
      <c r="S355" s="311"/>
      <c r="T355" s="311"/>
      <c r="U355" s="311"/>
      <c r="V355" s="311"/>
      <c r="W355" s="311"/>
      <c r="X355" s="311"/>
      <c r="Y355" s="311"/>
      <c r="Z355" s="311"/>
    </row>
    <row r="356" spans="1:26" s="6" customFormat="1">
      <c r="A356" s="311"/>
      <c r="B356" s="311"/>
      <c r="C356" s="311"/>
      <c r="S356" s="311"/>
      <c r="T356" s="311"/>
      <c r="U356" s="311"/>
      <c r="V356" s="311"/>
      <c r="W356" s="311"/>
      <c r="X356" s="311"/>
      <c r="Y356" s="311"/>
      <c r="Z356" s="311"/>
    </row>
    <row r="357" spans="1:26" s="6" customFormat="1">
      <c r="A357" s="311"/>
      <c r="B357" s="311"/>
      <c r="C357" s="311"/>
      <c r="S357" s="311"/>
      <c r="T357" s="311"/>
      <c r="U357" s="311"/>
      <c r="V357" s="311"/>
      <c r="W357" s="311"/>
      <c r="X357" s="311"/>
      <c r="Y357" s="311"/>
      <c r="Z357" s="311"/>
    </row>
    <row r="358" spans="1:26" s="6" customFormat="1">
      <c r="A358" s="311"/>
      <c r="B358" s="311"/>
      <c r="C358" s="311"/>
      <c r="S358" s="311"/>
      <c r="T358" s="311"/>
      <c r="U358" s="311"/>
      <c r="V358" s="311"/>
      <c r="W358" s="311"/>
      <c r="X358" s="311"/>
      <c r="Y358" s="311"/>
      <c r="Z358" s="311"/>
    </row>
    <row r="359" spans="1:26" s="6" customFormat="1">
      <c r="A359" s="311"/>
      <c r="B359" s="311"/>
      <c r="C359" s="311"/>
      <c r="S359" s="311"/>
      <c r="T359" s="311"/>
      <c r="U359" s="311"/>
      <c r="V359" s="311"/>
      <c r="W359" s="311"/>
      <c r="X359" s="311"/>
      <c r="Y359" s="311"/>
      <c r="Z359" s="311"/>
    </row>
    <row r="360" spans="1:26" s="6" customFormat="1">
      <c r="A360" s="311"/>
      <c r="B360" s="311"/>
      <c r="C360" s="311"/>
      <c r="S360" s="311"/>
      <c r="T360" s="311"/>
      <c r="U360" s="311"/>
      <c r="V360" s="311"/>
      <c r="W360" s="311"/>
      <c r="X360" s="311"/>
      <c r="Y360" s="311"/>
      <c r="Z360" s="311"/>
    </row>
    <row r="361" spans="1:26" s="6" customFormat="1">
      <c r="A361" s="311"/>
      <c r="B361" s="311"/>
      <c r="C361" s="311"/>
      <c r="S361" s="311"/>
      <c r="T361" s="311"/>
      <c r="U361" s="311"/>
      <c r="V361" s="311"/>
      <c r="W361" s="311"/>
      <c r="X361" s="311"/>
      <c r="Y361" s="311"/>
      <c r="Z361" s="311"/>
    </row>
    <row r="362" spans="1:26" s="6" customFormat="1">
      <c r="A362" s="311"/>
      <c r="B362" s="311"/>
      <c r="C362" s="311"/>
      <c r="S362" s="311"/>
      <c r="T362" s="311"/>
      <c r="U362" s="311"/>
      <c r="V362" s="311"/>
      <c r="W362" s="311"/>
      <c r="X362" s="311"/>
      <c r="Y362" s="311"/>
      <c r="Z362" s="311"/>
    </row>
    <row r="363" spans="1:26" s="6" customFormat="1">
      <c r="A363" s="311"/>
      <c r="B363" s="311"/>
      <c r="C363" s="311"/>
      <c r="S363" s="311"/>
      <c r="T363" s="311"/>
      <c r="U363" s="311"/>
      <c r="V363" s="311"/>
      <c r="W363" s="311"/>
      <c r="X363" s="311"/>
      <c r="Y363" s="311"/>
      <c r="Z363" s="311"/>
    </row>
    <row r="364" spans="1:26" s="6" customFormat="1">
      <c r="A364" s="311"/>
      <c r="B364" s="311"/>
      <c r="C364" s="311"/>
      <c r="S364" s="311"/>
      <c r="T364" s="311"/>
      <c r="U364" s="311"/>
      <c r="V364" s="311"/>
      <c r="W364" s="311"/>
      <c r="X364" s="311"/>
      <c r="Y364" s="311"/>
      <c r="Z364" s="311"/>
    </row>
    <row r="365" spans="1:26" s="6" customFormat="1">
      <c r="A365" s="311"/>
      <c r="B365" s="311"/>
      <c r="C365" s="311"/>
      <c r="S365" s="311"/>
      <c r="T365" s="311"/>
      <c r="U365" s="311"/>
      <c r="V365" s="311"/>
      <c r="W365" s="311"/>
      <c r="X365" s="311"/>
      <c r="Y365" s="311"/>
      <c r="Z365" s="311"/>
    </row>
    <row r="366" spans="1:26" s="6" customFormat="1">
      <c r="A366" s="311"/>
      <c r="B366" s="311"/>
      <c r="C366" s="311"/>
      <c r="S366" s="311"/>
      <c r="T366" s="311"/>
      <c r="U366" s="311"/>
      <c r="V366" s="311"/>
      <c r="W366" s="311"/>
      <c r="X366" s="311"/>
      <c r="Y366" s="311"/>
      <c r="Z366" s="311"/>
    </row>
    <row r="367" spans="1:26" s="6" customFormat="1">
      <c r="A367" s="311"/>
      <c r="B367" s="311"/>
      <c r="C367" s="311"/>
      <c r="S367" s="311"/>
      <c r="T367" s="311"/>
      <c r="U367" s="311"/>
      <c r="V367" s="311"/>
      <c r="W367" s="311"/>
      <c r="X367" s="311"/>
      <c r="Y367" s="311"/>
      <c r="Z367" s="311"/>
    </row>
    <row r="368" spans="1:26" s="6" customFormat="1">
      <c r="A368" s="311"/>
      <c r="B368" s="311"/>
      <c r="C368" s="311"/>
      <c r="S368" s="311"/>
      <c r="T368" s="311"/>
      <c r="U368" s="311"/>
      <c r="V368" s="311"/>
      <c r="W368" s="311"/>
      <c r="X368" s="311"/>
      <c r="Y368" s="311"/>
      <c r="Z368" s="311"/>
    </row>
    <row r="369" spans="1:26" s="6" customFormat="1">
      <c r="A369" s="311"/>
      <c r="B369" s="311"/>
      <c r="C369" s="311"/>
      <c r="S369" s="311"/>
      <c r="T369" s="311"/>
      <c r="U369" s="311"/>
      <c r="V369" s="311"/>
      <c r="W369" s="311"/>
      <c r="X369" s="311"/>
      <c r="Y369" s="311"/>
      <c r="Z369" s="311"/>
    </row>
    <row r="370" spans="1:26" s="6" customFormat="1">
      <c r="A370" s="311"/>
      <c r="B370" s="311"/>
      <c r="C370" s="311"/>
      <c r="S370" s="311"/>
      <c r="T370" s="311"/>
      <c r="U370" s="311"/>
      <c r="V370" s="311"/>
      <c r="W370" s="311"/>
      <c r="X370" s="311"/>
      <c r="Y370" s="311"/>
      <c r="Z370" s="311"/>
    </row>
    <row r="371" spans="1:26" s="6" customFormat="1">
      <c r="A371" s="311"/>
      <c r="B371" s="311"/>
      <c r="C371" s="311"/>
      <c r="S371" s="311"/>
      <c r="T371" s="311"/>
      <c r="U371" s="311"/>
      <c r="V371" s="311"/>
      <c r="W371" s="311"/>
      <c r="X371" s="311"/>
      <c r="Y371" s="311"/>
      <c r="Z371" s="311"/>
    </row>
    <row r="372" spans="1:26" s="6" customFormat="1">
      <c r="A372" s="311"/>
      <c r="B372" s="311"/>
      <c r="C372" s="311"/>
      <c r="S372" s="311"/>
      <c r="T372" s="311"/>
      <c r="U372" s="311"/>
      <c r="V372" s="311"/>
      <c r="W372" s="311"/>
      <c r="X372" s="311"/>
      <c r="Y372" s="311"/>
      <c r="Z372" s="311"/>
    </row>
    <row r="373" spans="1:26" s="6" customFormat="1">
      <c r="A373" s="311"/>
      <c r="B373" s="311"/>
      <c r="C373" s="311"/>
      <c r="S373" s="311"/>
      <c r="T373" s="311"/>
      <c r="U373" s="311"/>
      <c r="V373" s="311"/>
      <c r="W373" s="311"/>
      <c r="X373" s="311"/>
      <c r="Y373" s="311"/>
      <c r="Z373" s="311"/>
    </row>
    <row r="374" spans="1:26" s="6" customFormat="1">
      <c r="A374" s="311"/>
      <c r="B374" s="311"/>
      <c r="C374" s="311"/>
      <c r="S374" s="311"/>
      <c r="T374" s="311"/>
      <c r="U374" s="311"/>
      <c r="V374" s="311"/>
      <c r="W374" s="311"/>
      <c r="X374" s="311"/>
      <c r="Y374" s="311"/>
      <c r="Z374" s="311"/>
    </row>
    <row r="375" spans="1:26" s="6" customFormat="1">
      <c r="A375" s="311"/>
      <c r="B375" s="311"/>
      <c r="C375" s="311"/>
      <c r="S375" s="311"/>
      <c r="T375" s="311"/>
      <c r="U375" s="311"/>
      <c r="V375" s="311"/>
      <c r="W375" s="311"/>
      <c r="X375" s="311"/>
      <c r="Y375" s="311"/>
      <c r="Z375" s="311"/>
    </row>
    <row r="376" spans="1:26" s="6" customFormat="1">
      <c r="A376" s="311"/>
      <c r="B376" s="311"/>
      <c r="C376" s="311"/>
      <c r="S376" s="311"/>
      <c r="T376" s="311"/>
      <c r="U376" s="311"/>
      <c r="V376" s="311"/>
      <c r="W376" s="311"/>
      <c r="X376" s="311"/>
      <c r="Y376" s="311"/>
      <c r="Z376" s="311"/>
    </row>
    <row r="377" spans="1:26" s="6" customFormat="1">
      <c r="A377" s="311"/>
      <c r="B377" s="311"/>
      <c r="C377" s="311"/>
      <c r="S377" s="311"/>
      <c r="T377" s="311"/>
      <c r="U377" s="311"/>
      <c r="V377" s="311"/>
      <c r="W377" s="311"/>
      <c r="X377" s="311"/>
      <c r="Y377" s="311"/>
      <c r="Z377" s="311"/>
    </row>
    <row r="378" spans="1:26" s="6" customFormat="1">
      <c r="A378" s="311"/>
      <c r="B378" s="311"/>
      <c r="C378" s="311"/>
      <c r="S378" s="311"/>
      <c r="T378" s="311"/>
      <c r="U378" s="311"/>
      <c r="V378" s="311"/>
      <c r="W378" s="311"/>
      <c r="X378" s="311"/>
      <c r="Y378" s="311"/>
      <c r="Z378" s="311"/>
    </row>
    <row r="379" spans="1:26" s="6" customFormat="1">
      <c r="A379" s="311"/>
      <c r="B379" s="311"/>
      <c r="C379" s="311"/>
      <c r="S379" s="311"/>
      <c r="T379" s="311"/>
      <c r="U379" s="311"/>
      <c r="V379" s="311"/>
      <c r="W379" s="311"/>
      <c r="X379" s="311"/>
      <c r="Y379" s="311"/>
      <c r="Z379" s="311"/>
    </row>
    <row r="380" spans="1:26" s="6" customFormat="1">
      <c r="A380" s="311"/>
      <c r="B380" s="311"/>
      <c r="C380" s="311"/>
      <c r="S380" s="311"/>
      <c r="T380" s="311"/>
      <c r="U380" s="311"/>
      <c r="V380" s="311"/>
      <c r="W380" s="311"/>
      <c r="X380" s="311"/>
      <c r="Y380" s="311"/>
      <c r="Z380" s="311"/>
    </row>
    <row r="381" spans="1:26" s="6" customFormat="1">
      <c r="A381" s="311"/>
      <c r="B381" s="311"/>
      <c r="C381" s="311"/>
      <c r="S381" s="311"/>
      <c r="T381" s="311"/>
      <c r="U381" s="311"/>
      <c r="V381" s="311"/>
      <c r="W381" s="311"/>
      <c r="X381" s="311"/>
      <c r="Y381" s="311"/>
      <c r="Z381" s="311"/>
    </row>
    <row r="382" spans="1:26" s="6" customFormat="1">
      <c r="A382" s="311"/>
      <c r="B382" s="311"/>
      <c r="C382" s="311"/>
      <c r="S382" s="311"/>
      <c r="T382" s="311"/>
      <c r="U382" s="311"/>
      <c r="V382" s="311"/>
      <c r="W382" s="311"/>
      <c r="X382" s="311"/>
      <c r="Y382" s="311"/>
      <c r="Z382" s="311"/>
    </row>
    <row r="383" spans="1:26" s="6" customFormat="1">
      <c r="A383" s="311"/>
      <c r="B383" s="311"/>
      <c r="C383" s="311"/>
      <c r="S383" s="311"/>
      <c r="T383" s="311"/>
      <c r="U383" s="311"/>
      <c r="V383" s="311"/>
      <c r="W383" s="311"/>
      <c r="X383" s="311"/>
      <c r="Y383" s="311"/>
      <c r="Z383" s="311"/>
    </row>
    <row r="384" spans="1:26" s="6" customFormat="1">
      <c r="A384" s="311"/>
      <c r="B384" s="311"/>
      <c r="C384" s="311"/>
      <c r="S384" s="311"/>
      <c r="T384" s="311"/>
      <c r="U384" s="311"/>
      <c r="V384" s="311"/>
      <c r="W384" s="311"/>
      <c r="X384" s="311"/>
      <c r="Y384" s="311"/>
      <c r="Z384" s="311"/>
    </row>
    <row r="385" spans="1:26" s="6" customFormat="1">
      <c r="A385" s="311"/>
      <c r="B385" s="311"/>
      <c r="C385" s="311"/>
      <c r="S385" s="311"/>
      <c r="T385" s="311"/>
      <c r="U385" s="311"/>
      <c r="V385" s="311"/>
      <c r="W385" s="311"/>
      <c r="X385" s="311"/>
      <c r="Y385" s="311"/>
      <c r="Z385" s="311"/>
    </row>
    <row r="386" spans="1:26" s="6" customFormat="1">
      <c r="A386" s="311"/>
      <c r="B386" s="311"/>
      <c r="C386" s="311"/>
      <c r="S386" s="311"/>
      <c r="T386" s="311"/>
      <c r="U386" s="311"/>
      <c r="V386" s="311"/>
      <c r="W386" s="311"/>
      <c r="X386" s="311"/>
      <c r="Y386" s="311"/>
      <c r="Z386" s="311"/>
    </row>
    <row r="387" spans="1:26" s="6" customFormat="1">
      <c r="A387" s="311"/>
      <c r="B387" s="311"/>
      <c r="C387" s="311"/>
      <c r="S387" s="311"/>
      <c r="T387" s="311"/>
      <c r="U387" s="311"/>
      <c r="V387" s="311"/>
      <c r="W387" s="311"/>
      <c r="X387" s="311"/>
      <c r="Y387" s="311"/>
      <c r="Z387" s="311"/>
    </row>
    <row r="388" spans="1:26" s="6" customFormat="1">
      <c r="A388" s="311"/>
      <c r="B388" s="311"/>
      <c r="C388" s="311"/>
      <c r="S388" s="311"/>
      <c r="T388" s="311"/>
      <c r="U388" s="311"/>
      <c r="V388" s="311"/>
      <c r="W388" s="311"/>
      <c r="X388" s="311"/>
      <c r="Y388" s="311"/>
      <c r="Z388" s="311"/>
    </row>
    <row r="389" spans="1:26" s="6" customFormat="1">
      <c r="A389" s="311"/>
      <c r="B389" s="311"/>
      <c r="C389" s="311"/>
      <c r="S389" s="311"/>
      <c r="T389" s="311"/>
      <c r="U389" s="311"/>
      <c r="V389" s="311"/>
      <c r="W389" s="311"/>
      <c r="X389" s="311"/>
      <c r="Y389" s="311"/>
      <c r="Z389" s="311"/>
    </row>
    <row r="390" spans="1:26" s="6" customFormat="1">
      <c r="A390" s="311"/>
      <c r="B390" s="311"/>
      <c r="C390" s="311"/>
      <c r="S390" s="311"/>
      <c r="T390" s="311"/>
      <c r="U390" s="311"/>
      <c r="V390" s="311"/>
      <c r="W390" s="311"/>
      <c r="X390" s="311"/>
      <c r="Y390" s="311"/>
      <c r="Z390" s="311"/>
    </row>
    <row r="391" spans="1:26" s="6" customFormat="1">
      <c r="A391" s="311"/>
      <c r="B391" s="311"/>
      <c r="C391" s="311"/>
      <c r="S391" s="311"/>
      <c r="T391" s="311"/>
      <c r="U391" s="311"/>
      <c r="V391" s="311"/>
      <c r="W391" s="311"/>
      <c r="X391" s="311"/>
      <c r="Y391" s="311"/>
      <c r="Z391" s="311"/>
    </row>
    <row r="392" spans="1:26" s="6" customFormat="1">
      <c r="A392" s="311"/>
      <c r="B392" s="311"/>
      <c r="C392" s="311"/>
      <c r="S392" s="311"/>
      <c r="T392" s="311"/>
      <c r="U392" s="311"/>
      <c r="V392" s="311"/>
      <c r="W392" s="311"/>
      <c r="X392" s="311"/>
      <c r="Y392" s="311"/>
      <c r="Z392" s="311"/>
    </row>
    <row r="393" spans="1:26" s="6" customFormat="1">
      <c r="A393" s="311"/>
      <c r="B393" s="311"/>
      <c r="C393" s="311"/>
      <c r="S393" s="311"/>
      <c r="T393" s="311"/>
      <c r="U393" s="311"/>
      <c r="V393" s="311"/>
      <c r="W393" s="311"/>
      <c r="X393" s="311"/>
      <c r="Y393" s="311"/>
      <c r="Z393" s="311"/>
    </row>
    <row r="394" spans="1:26" s="6" customFormat="1">
      <c r="A394" s="311"/>
      <c r="B394" s="311"/>
      <c r="C394" s="311"/>
      <c r="S394" s="311"/>
      <c r="T394" s="311"/>
      <c r="U394" s="311"/>
      <c r="V394" s="311"/>
      <c r="W394" s="311"/>
      <c r="X394" s="311"/>
      <c r="Y394" s="311"/>
      <c r="Z394" s="311"/>
    </row>
    <row r="395" spans="1:26" s="6" customFormat="1">
      <c r="A395" s="311"/>
      <c r="B395" s="311"/>
      <c r="C395" s="311"/>
      <c r="S395" s="311"/>
      <c r="T395" s="311"/>
      <c r="U395" s="311"/>
      <c r="V395" s="311"/>
      <c r="W395" s="311"/>
      <c r="X395" s="311"/>
      <c r="Y395" s="311"/>
      <c r="Z395" s="311"/>
    </row>
    <row r="396" spans="1:26" s="6" customFormat="1">
      <c r="A396" s="311"/>
      <c r="B396" s="311"/>
      <c r="C396" s="311"/>
      <c r="S396" s="311"/>
      <c r="T396" s="311"/>
      <c r="U396" s="311"/>
      <c r="V396" s="311"/>
      <c r="W396" s="311"/>
      <c r="X396" s="311"/>
      <c r="Y396" s="311"/>
      <c r="Z396" s="311"/>
    </row>
    <row r="397" spans="1:26" s="6" customFormat="1">
      <c r="A397" s="311"/>
      <c r="B397" s="311"/>
      <c r="C397" s="311"/>
      <c r="S397" s="311"/>
      <c r="T397" s="311"/>
      <c r="U397" s="311"/>
      <c r="V397" s="311"/>
      <c r="W397" s="311"/>
      <c r="X397" s="311"/>
      <c r="Y397" s="311"/>
      <c r="Z397" s="311"/>
    </row>
    <row r="398" spans="1:26" s="6" customFormat="1">
      <c r="A398" s="311"/>
      <c r="B398" s="311"/>
      <c r="C398" s="311"/>
      <c r="S398" s="311"/>
      <c r="T398" s="311"/>
      <c r="U398" s="311"/>
      <c r="V398" s="311"/>
      <c r="W398" s="311"/>
      <c r="X398" s="311"/>
      <c r="Y398" s="311"/>
      <c r="Z398" s="311"/>
    </row>
    <row r="399" spans="1:26" s="6" customFormat="1">
      <c r="A399" s="311"/>
      <c r="B399" s="311"/>
      <c r="C399" s="311"/>
      <c r="S399" s="311"/>
      <c r="T399" s="311"/>
      <c r="U399" s="311"/>
      <c r="V399" s="311"/>
      <c r="W399" s="311"/>
      <c r="X399" s="311"/>
      <c r="Y399" s="311"/>
      <c r="Z399" s="311"/>
    </row>
    <row r="400" spans="1:26" s="6" customFormat="1">
      <c r="A400" s="311"/>
      <c r="B400" s="311"/>
      <c r="C400" s="311"/>
      <c r="S400" s="311"/>
      <c r="T400" s="311"/>
      <c r="U400" s="311"/>
      <c r="V400" s="311"/>
      <c r="W400" s="311"/>
      <c r="X400" s="311"/>
      <c r="Y400" s="311"/>
      <c r="Z400" s="311"/>
    </row>
    <row r="401" spans="1:26" s="6" customFormat="1">
      <c r="A401" s="311"/>
      <c r="B401" s="311"/>
      <c r="C401" s="311"/>
      <c r="S401" s="311"/>
      <c r="T401" s="311"/>
      <c r="U401" s="311"/>
      <c r="V401" s="311"/>
      <c r="W401" s="311"/>
      <c r="X401" s="311"/>
      <c r="Y401" s="311"/>
      <c r="Z401" s="311"/>
    </row>
    <row r="402" spans="1:26" s="6" customFormat="1">
      <c r="A402" s="311"/>
      <c r="B402" s="311"/>
      <c r="C402" s="311"/>
      <c r="S402" s="311"/>
      <c r="T402" s="311"/>
      <c r="U402" s="311"/>
      <c r="V402" s="311"/>
      <c r="W402" s="311"/>
      <c r="X402" s="311"/>
      <c r="Y402" s="311"/>
      <c r="Z402" s="311"/>
    </row>
    <row r="403" spans="1:26" s="6" customFormat="1">
      <c r="A403" s="311"/>
      <c r="B403" s="311"/>
      <c r="C403" s="311"/>
      <c r="S403" s="311"/>
      <c r="T403" s="311"/>
      <c r="U403" s="311"/>
      <c r="V403" s="311"/>
      <c r="W403" s="311"/>
      <c r="X403" s="311"/>
      <c r="Y403" s="311"/>
      <c r="Z403" s="311"/>
    </row>
    <row r="404" spans="1:26" s="6" customFormat="1">
      <c r="A404" s="311"/>
      <c r="B404" s="311"/>
      <c r="C404" s="311"/>
      <c r="S404" s="311"/>
      <c r="T404" s="311"/>
      <c r="U404" s="311"/>
      <c r="V404" s="311"/>
      <c r="W404" s="311"/>
      <c r="X404" s="311"/>
      <c r="Y404" s="311"/>
      <c r="Z404" s="311"/>
    </row>
    <row r="405" spans="1:26" s="6" customFormat="1">
      <c r="A405" s="311"/>
      <c r="B405" s="311"/>
      <c r="C405" s="311"/>
      <c r="S405" s="311"/>
      <c r="T405" s="311"/>
      <c r="U405" s="311"/>
      <c r="V405" s="311"/>
      <c r="W405" s="311"/>
      <c r="X405" s="311"/>
      <c r="Y405" s="311"/>
      <c r="Z405" s="311"/>
    </row>
    <row r="406" spans="1:26" s="6" customFormat="1">
      <c r="A406" s="311"/>
      <c r="B406" s="311"/>
      <c r="C406" s="311"/>
      <c r="S406" s="311"/>
      <c r="T406" s="311"/>
      <c r="U406" s="311"/>
      <c r="V406" s="311"/>
      <c r="W406" s="311"/>
      <c r="X406" s="311"/>
      <c r="Y406" s="311"/>
      <c r="Z406" s="311"/>
    </row>
    <row r="407" spans="1:26" s="6" customFormat="1">
      <c r="A407" s="311"/>
      <c r="B407" s="311"/>
      <c r="C407" s="311"/>
      <c r="S407" s="311"/>
      <c r="T407" s="311"/>
      <c r="U407" s="311"/>
      <c r="V407" s="311"/>
      <c r="W407" s="311"/>
      <c r="X407" s="311"/>
      <c r="Y407" s="311"/>
      <c r="Z407" s="311"/>
    </row>
    <row r="408" spans="1:26" s="6" customFormat="1">
      <c r="A408" s="311"/>
      <c r="B408" s="311"/>
      <c r="C408" s="311"/>
      <c r="S408" s="311"/>
      <c r="T408" s="311"/>
      <c r="U408" s="311"/>
      <c r="V408" s="311"/>
      <c r="W408" s="311"/>
      <c r="X408" s="311"/>
      <c r="Y408" s="311"/>
      <c r="Z408" s="311"/>
    </row>
    <row r="409" spans="1:26" s="6" customFormat="1">
      <c r="A409" s="311"/>
      <c r="B409" s="311"/>
      <c r="C409" s="311"/>
      <c r="S409" s="311"/>
      <c r="T409" s="311"/>
      <c r="U409" s="311"/>
      <c r="V409" s="311"/>
      <c r="W409" s="311"/>
      <c r="X409" s="311"/>
      <c r="Y409" s="311"/>
      <c r="Z409" s="311"/>
    </row>
    <row r="410" spans="1:26" s="6" customFormat="1">
      <c r="A410" s="311"/>
      <c r="B410" s="311"/>
      <c r="C410" s="311"/>
      <c r="S410" s="311"/>
      <c r="T410" s="311"/>
      <c r="U410" s="311"/>
      <c r="V410" s="311"/>
      <c r="W410" s="311"/>
      <c r="X410" s="311"/>
      <c r="Y410" s="311"/>
      <c r="Z410" s="311"/>
    </row>
    <row r="411" spans="1:26" s="6" customFormat="1">
      <c r="A411" s="311"/>
      <c r="B411" s="311"/>
      <c r="C411" s="311"/>
      <c r="S411" s="311"/>
      <c r="T411" s="311"/>
      <c r="U411" s="311"/>
      <c r="V411" s="311"/>
      <c r="W411" s="311"/>
      <c r="X411" s="311"/>
      <c r="Y411" s="311"/>
      <c r="Z411" s="311"/>
    </row>
    <row r="412" spans="1:26" s="6" customFormat="1">
      <c r="A412" s="311"/>
      <c r="B412" s="311"/>
      <c r="C412" s="311"/>
      <c r="S412" s="311"/>
      <c r="T412" s="311"/>
      <c r="U412" s="311"/>
      <c r="V412" s="311"/>
      <c r="W412" s="311"/>
      <c r="X412" s="311"/>
      <c r="Y412" s="311"/>
      <c r="Z412" s="311"/>
    </row>
    <row r="413" spans="1:26" s="6" customFormat="1">
      <c r="A413" s="311"/>
      <c r="B413" s="311"/>
      <c r="C413" s="311"/>
      <c r="S413" s="311"/>
      <c r="T413" s="311"/>
      <c r="U413" s="311"/>
      <c r="V413" s="311"/>
      <c r="W413" s="311"/>
      <c r="X413" s="311"/>
      <c r="Y413" s="311"/>
      <c r="Z413" s="311"/>
    </row>
    <row r="414" spans="1:26" s="6" customFormat="1">
      <c r="A414" s="311"/>
      <c r="B414" s="311"/>
      <c r="C414" s="311"/>
      <c r="S414" s="311"/>
      <c r="T414" s="311"/>
      <c r="U414" s="311"/>
      <c r="V414" s="311"/>
      <c r="W414" s="311"/>
      <c r="X414" s="311"/>
      <c r="Y414" s="311"/>
      <c r="Z414" s="311"/>
    </row>
    <row r="415" spans="1:26" s="6" customFormat="1">
      <c r="A415" s="311"/>
      <c r="B415" s="311"/>
      <c r="C415" s="311"/>
      <c r="S415" s="311"/>
      <c r="T415" s="311"/>
      <c r="U415" s="311"/>
      <c r="V415" s="311"/>
      <c r="W415" s="311"/>
      <c r="X415" s="311"/>
      <c r="Y415" s="311"/>
      <c r="Z415" s="311"/>
    </row>
    <row r="416" spans="1:26" s="6" customFormat="1">
      <c r="A416" s="311"/>
      <c r="B416" s="311"/>
      <c r="C416" s="311"/>
      <c r="S416" s="311"/>
      <c r="T416" s="311"/>
      <c r="U416" s="311"/>
      <c r="V416" s="311"/>
      <c r="W416" s="311"/>
      <c r="X416" s="311"/>
      <c r="Y416" s="311"/>
      <c r="Z416" s="311"/>
    </row>
    <row r="417" spans="1:26" s="6" customFormat="1">
      <c r="A417" s="311"/>
      <c r="B417" s="311"/>
      <c r="C417" s="311"/>
      <c r="S417" s="311"/>
      <c r="T417" s="311"/>
      <c r="U417" s="311"/>
      <c r="V417" s="311"/>
      <c r="W417" s="311"/>
      <c r="X417" s="311"/>
      <c r="Y417" s="311"/>
      <c r="Z417" s="311"/>
    </row>
    <row r="418" spans="1:26" s="6" customFormat="1">
      <c r="A418" s="311"/>
      <c r="B418" s="311"/>
      <c r="C418" s="311"/>
      <c r="S418" s="311"/>
      <c r="T418" s="311"/>
      <c r="U418" s="311"/>
      <c r="V418" s="311"/>
      <c r="W418" s="311"/>
      <c r="X418" s="311"/>
      <c r="Y418" s="311"/>
      <c r="Z418" s="311"/>
    </row>
    <row r="419" spans="1:26" s="6" customFormat="1">
      <c r="A419" s="311"/>
      <c r="B419" s="311"/>
      <c r="C419" s="311"/>
      <c r="S419" s="311"/>
      <c r="T419" s="311"/>
      <c r="U419" s="311"/>
      <c r="V419" s="311"/>
      <c r="W419" s="311"/>
      <c r="X419" s="311"/>
      <c r="Y419" s="311"/>
      <c r="Z419" s="311"/>
    </row>
    <row r="420" spans="1:26" s="6" customFormat="1">
      <c r="A420" s="311"/>
      <c r="B420" s="311"/>
      <c r="C420" s="311"/>
      <c r="S420" s="311"/>
      <c r="T420" s="311"/>
      <c r="U420" s="311"/>
      <c r="V420" s="311"/>
      <c r="W420" s="311"/>
      <c r="X420" s="311"/>
      <c r="Y420" s="311"/>
      <c r="Z420" s="311"/>
    </row>
    <row r="421" spans="1:26" s="6" customFormat="1">
      <c r="A421" s="311"/>
      <c r="B421" s="311"/>
      <c r="C421" s="311"/>
      <c r="S421" s="311"/>
      <c r="T421" s="311"/>
      <c r="U421" s="311"/>
      <c r="V421" s="311"/>
      <c r="W421" s="311"/>
      <c r="X421" s="311"/>
      <c r="Y421" s="311"/>
      <c r="Z421" s="311"/>
    </row>
    <row r="422" spans="1:26" s="6" customFormat="1">
      <c r="A422" s="311"/>
      <c r="B422" s="311"/>
      <c r="C422" s="311"/>
      <c r="S422" s="311"/>
      <c r="T422" s="311"/>
      <c r="U422" s="311"/>
      <c r="V422" s="311"/>
      <c r="W422" s="311"/>
      <c r="X422" s="311"/>
      <c r="Y422" s="311"/>
      <c r="Z422" s="311"/>
    </row>
    <row r="423" spans="1:26" s="6" customFormat="1">
      <c r="A423" s="311"/>
      <c r="B423" s="311"/>
      <c r="C423" s="311"/>
      <c r="S423" s="311"/>
      <c r="T423" s="311"/>
      <c r="U423" s="311"/>
      <c r="V423" s="311"/>
      <c r="W423" s="311"/>
      <c r="X423" s="311"/>
      <c r="Y423" s="311"/>
      <c r="Z423" s="311"/>
    </row>
    <row r="424" spans="1:26" s="6" customFormat="1">
      <c r="A424" s="311"/>
      <c r="B424" s="311"/>
      <c r="C424" s="311"/>
      <c r="S424" s="311"/>
      <c r="T424" s="311"/>
      <c r="U424" s="311"/>
      <c r="V424" s="311"/>
      <c r="W424" s="311"/>
      <c r="X424" s="311"/>
      <c r="Y424" s="311"/>
      <c r="Z424" s="311"/>
    </row>
    <row r="425" spans="1:26" s="6" customFormat="1">
      <c r="A425" s="311"/>
      <c r="B425" s="311"/>
      <c r="C425" s="311"/>
      <c r="S425" s="311"/>
      <c r="T425" s="311"/>
      <c r="U425" s="311"/>
      <c r="V425" s="311"/>
      <c r="W425" s="311"/>
      <c r="X425" s="311"/>
      <c r="Y425" s="311"/>
      <c r="Z425" s="311"/>
    </row>
    <row r="426" spans="1:26" s="6" customFormat="1">
      <c r="A426" s="311"/>
      <c r="B426" s="311"/>
      <c r="C426" s="311"/>
      <c r="S426" s="311"/>
      <c r="T426" s="311"/>
      <c r="U426" s="311"/>
      <c r="V426" s="311"/>
      <c r="W426" s="311"/>
      <c r="X426" s="311"/>
      <c r="Y426" s="311"/>
      <c r="Z426" s="311"/>
    </row>
    <row r="427" spans="1:26" s="6" customFormat="1">
      <c r="A427" s="311"/>
      <c r="B427" s="311"/>
      <c r="C427" s="311"/>
      <c r="S427" s="311"/>
      <c r="T427" s="311"/>
      <c r="U427" s="311"/>
      <c r="V427" s="311"/>
      <c r="W427" s="311"/>
      <c r="X427" s="311"/>
      <c r="Y427" s="311"/>
      <c r="Z427" s="311"/>
    </row>
    <row r="428" spans="1:26" s="6" customFormat="1">
      <c r="A428" s="311"/>
      <c r="B428" s="311"/>
      <c r="C428" s="311"/>
      <c r="S428" s="311"/>
      <c r="T428" s="311"/>
      <c r="U428" s="311"/>
      <c r="V428" s="311"/>
      <c r="W428" s="311"/>
      <c r="X428" s="311"/>
      <c r="Y428" s="311"/>
      <c r="Z428" s="311"/>
    </row>
    <row r="429" spans="1:26" s="6" customFormat="1">
      <c r="A429" s="311"/>
      <c r="B429" s="311"/>
      <c r="C429" s="311"/>
      <c r="S429" s="311"/>
      <c r="T429" s="311"/>
      <c r="U429" s="311"/>
      <c r="V429" s="311"/>
      <c r="W429" s="311"/>
      <c r="X429" s="311"/>
      <c r="Y429" s="311"/>
      <c r="Z429" s="311"/>
    </row>
    <row r="430" spans="1:26" s="6" customFormat="1">
      <c r="A430" s="311"/>
      <c r="B430" s="311"/>
      <c r="C430" s="311"/>
      <c r="S430" s="311"/>
      <c r="T430" s="311"/>
      <c r="U430" s="311"/>
      <c r="V430" s="311"/>
      <c r="W430" s="311"/>
      <c r="X430" s="311"/>
      <c r="Y430" s="311"/>
      <c r="Z430" s="311"/>
    </row>
    <row r="431" spans="1:26" s="6" customFormat="1">
      <c r="A431" s="311"/>
      <c r="B431" s="311"/>
      <c r="C431" s="311"/>
      <c r="S431" s="311"/>
      <c r="T431" s="311"/>
      <c r="U431" s="311"/>
      <c r="V431" s="311"/>
      <c r="W431" s="311"/>
      <c r="X431" s="311"/>
      <c r="Y431" s="311"/>
      <c r="Z431" s="311"/>
    </row>
    <row r="432" spans="1:26" s="6" customFormat="1">
      <c r="A432" s="311"/>
      <c r="B432" s="311"/>
      <c r="C432" s="311"/>
      <c r="S432" s="311"/>
      <c r="T432" s="311"/>
      <c r="U432" s="311"/>
      <c r="V432" s="311"/>
      <c r="W432" s="311"/>
      <c r="X432" s="311"/>
      <c r="Y432" s="311"/>
      <c r="Z432" s="311"/>
    </row>
    <row r="433" spans="1:26" s="6" customFormat="1">
      <c r="A433" s="311"/>
      <c r="B433" s="311"/>
      <c r="C433" s="311"/>
      <c r="S433" s="311"/>
      <c r="T433" s="311"/>
      <c r="U433" s="311"/>
      <c r="V433" s="311"/>
      <c r="W433" s="311"/>
      <c r="X433" s="311"/>
      <c r="Y433" s="311"/>
      <c r="Z433" s="311"/>
    </row>
    <row r="434" spans="1:26" s="6" customFormat="1">
      <c r="A434" s="311"/>
      <c r="B434" s="311"/>
      <c r="C434" s="311"/>
      <c r="S434" s="311"/>
      <c r="T434" s="311"/>
      <c r="U434" s="311"/>
      <c r="V434" s="311"/>
      <c r="W434" s="311"/>
      <c r="X434" s="311"/>
      <c r="Y434" s="311"/>
      <c r="Z434" s="311"/>
    </row>
    <row r="435" spans="1:26" s="6" customFormat="1">
      <c r="A435" s="311"/>
      <c r="B435" s="311"/>
      <c r="C435" s="311"/>
      <c r="S435" s="311"/>
      <c r="T435" s="311"/>
      <c r="U435" s="311"/>
      <c r="V435" s="311"/>
      <c r="W435" s="311"/>
      <c r="X435" s="311"/>
      <c r="Y435" s="311"/>
      <c r="Z435" s="311"/>
    </row>
    <row r="436" spans="1:26" s="6" customFormat="1">
      <c r="A436" s="311"/>
      <c r="B436" s="311"/>
      <c r="C436" s="311"/>
      <c r="S436" s="311"/>
      <c r="T436" s="311"/>
      <c r="U436" s="311"/>
      <c r="V436" s="311"/>
      <c r="W436" s="311"/>
      <c r="X436" s="311"/>
      <c r="Y436" s="311"/>
      <c r="Z436" s="311"/>
    </row>
    <row r="437" spans="1:26" s="6" customFormat="1">
      <c r="A437" s="311"/>
      <c r="B437" s="311"/>
      <c r="C437" s="311"/>
      <c r="S437" s="311"/>
      <c r="T437" s="311"/>
      <c r="U437" s="311"/>
      <c r="V437" s="311"/>
      <c r="W437" s="311"/>
      <c r="X437" s="311"/>
      <c r="Y437" s="311"/>
      <c r="Z437" s="311"/>
    </row>
    <row r="438" spans="1:26" s="6" customFormat="1">
      <c r="A438" s="311"/>
      <c r="B438" s="311"/>
      <c r="C438" s="311"/>
      <c r="S438" s="311"/>
      <c r="T438" s="311"/>
      <c r="U438" s="311"/>
      <c r="V438" s="311"/>
      <c r="W438" s="311"/>
      <c r="X438" s="311"/>
      <c r="Y438" s="311"/>
      <c r="Z438" s="311"/>
    </row>
    <row r="439" spans="1:26" s="6" customFormat="1">
      <c r="A439" s="311"/>
      <c r="B439" s="311"/>
      <c r="C439" s="311"/>
      <c r="S439" s="311"/>
      <c r="T439" s="311"/>
      <c r="U439" s="311"/>
      <c r="V439" s="311"/>
      <c r="W439" s="311"/>
      <c r="X439" s="311"/>
      <c r="Y439" s="311"/>
      <c r="Z439" s="311"/>
    </row>
    <row r="440" spans="1:26" s="6" customFormat="1">
      <c r="A440" s="311"/>
      <c r="B440" s="311"/>
      <c r="C440" s="311"/>
      <c r="S440" s="311"/>
      <c r="T440" s="311"/>
      <c r="U440" s="311"/>
      <c r="V440" s="311"/>
      <c r="W440" s="311"/>
      <c r="X440" s="311"/>
      <c r="Y440" s="311"/>
      <c r="Z440" s="311"/>
    </row>
    <row r="441" spans="1:26" s="6" customFormat="1">
      <c r="A441" s="311"/>
      <c r="B441" s="311"/>
      <c r="C441" s="311"/>
      <c r="S441" s="311"/>
      <c r="T441" s="311"/>
      <c r="U441" s="311"/>
      <c r="V441" s="311"/>
      <c r="W441" s="311"/>
      <c r="X441" s="311"/>
      <c r="Y441" s="311"/>
      <c r="Z441" s="311"/>
    </row>
    <row r="442" spans="1:26" s="6" customFormat="1">
      <c r="A442" s="311"/>
      <c r="B442" s="311"/>
      <c r="C442" s="311"/>
      <c r="S442" s="311"/>
      <c r="T442" s="311"/>
      <c r="U442" s="311"/>
      <c r="V442" s="311"/>
      <c r="W442" s="311"/>
      <c r="X442" s="311"/>
      <c r="Y442" s="311"/>
      <c r="Z442" s="311"/>
    </row>
    <row r="443" spans="1:26" s="6" customFormat="1">
      <c r="A443" s="311"/>
      <c r="B443" s="311"/>
      <c r="C443" s="311"/>
      <c r="S443" s="311"/>
      <c r="T443" s="311"/>
      <c r="U443" s="311"/>
      <c r="V443" s="311"/>
      <c r="W443" s="311"/>
      <c r="X443" s="311"/>
      <c r="Y443" s="311"/>
      <c r="Z443" s="311"/>
    </row>
    <row r="444" spans="1:26" s="6" customFormat="1">
      <c r="A444" s="311"/>
      <c r="B444" s="311"/>
      <c r="C444" s="311"/>
      <c r="S444" s="311"/>
      <c r="T444" s="311"/>
      <c r="U444" s="311"/>
      <c r="V444" s="311"/>
      <c r="W444" s="311"/>
      <c r="X444" s="311"/>
      <c r="Y444" s="311"/>
      <c r="Z444" s="311"/>
    </row>
    <row r="445" spans="1:26" s="6" customFormat="1">
      <c r="A445" s="311"/>
      <c r="B445" s="311"/>
      <c r="C445" s="311"/>
      <c r="S445" s="311"/>
      <c r="T445" s="311"/>
      <c r="U445" s="311"/>
      <c r="V445" s="311"/>
      <c r="W445" s="311"/>
      <c r="X445" s="311"/>
      <c r="Y445" s="311"/>
      <c r="Z445" s="311"/>
    </row>
    <row r="446" spans="1:26" s="6" customFormat="1">
      <c r="A446" s="311"/>
      <c r="B446" s="311"/>
      <c r="C446" s="311"/>
      <c r="S446" s="311"/>
      <c r="T446" s="311"/>
      <c r="U446" s="311"/>
      <c r="V446" s="311"/>
      <c r="W446" s="311"/>
      <c r="X446" s="311"/>
      <c r="Y446" s="311"/>
      <c r="Z446" s="311"/>
    </row>
    <row r="447" spans="1:26" s="6" customFormat="1">
      <c r="A447" s="311"/>
      <c r="B447" s="311"/>
      <c r="C447" s="311"/>
      <c r="S447" s="311"/>
      <c r="T447" s="311"/>
      <c r="U447" s="311"/>
      <c r="V447" s="311"/>
      <c r="W447" s="311"/>
      <c r="X447" s="311"/>
      <c r="Y447" s="311"/>
      <c r="Z447" s="311"/>
    </row>
    <row r="448" spans="1:26" s="6" customFormat="1">
      <c r="A448" s="311"/>
      <c r="B448" s="311"/>
      <c r="C448" s="311"/>
      <c r="S448" s="311"/>
      <c r="T448" s="311"/>
      <c r="U448" s="311"/>
      <c r="V448" s="311"/>
      <c r="W448" s="311"/>
      <c r="X448" s="311"/>
      <c r="Y448" s="311"/>
      <c r="Z448" s="311"/>
    </row>
    <row r="449" spans="1:26" s="6" customFormat="1">
      <c r="A449" s="311"/>
      <c r="B449" s="311"/>
      <c r="C449" s="311"/>
      <c r="S449" s="311"/>
      <c r="T449" s="311"/>
      <c r="U449" s="311"/>
      <c r="V449" s="311"/>
      <c r="W449" s="311"/>
      <c r="X449" s="311"/>
      <c r="Y449" s="311"/>
      <c r="Z449" s="311"/>
    </row>
    <row r="450" spans="1:26" s="6" customFormat="1">
      <c r="A450" s="311"/>
      <c r="B450" s="311"/>
      <c r="C450" s="311"/>
      <c r="S450" s="311"/>
      <c r="T450" s="311"/>
      <c r="U450" s="311"/>
      <c r="V450" s="311"/>
      <c r="W450" s="311"/>
      <c r="X450" s="311"/>
      <c r="Y450" s="311"/>
      <c r="Z450" s="311"/>
    </row>
    <row r="451" spans="1:26" s="6" customFormat="1">
      <c r="A451" s="311"/>
      <c r="B451" s="311"/>
      <c r="C451" s="311"/>
      <c r="S451" s="311"/>
      <c r="T451" s="311"/>
      <c r="U451" s="311"/>
      <c r="V451" s="311"/>
      <c r="W451" s="311"/>
      <c r="X451" s="311"/>
      <c r="Y451" s="311"/>
      <c r="Z451" s="311"/>
    </row>
    <row r="452" spans="1:26" s="6" customFormat="1">
      <c r="A452" s="311"/>
      <c r="B452" s="311"/>
      <c r="C452" s="311"/>
      <c r="S452" s="311"/>
      <c r="T452" s="311"/>
      <c r="U452" s="311"/>
      <c r="V452" s="311"/>
      <c r="W452" s="311"/>
      <c r="X452" s="311"/>
      <c r="Y452" s="311"/>
      <c r="Z452" s="311"/>
    </row>
    <row r="453" spans="1:26" s="6" customFormat="1">
      <c r="A453" s="311"/>
      <c r="B453" s="311"/>
      <c r="C453" s="311"/>
      <c r="S453" s="311"/>
      <c r="T453" s="311"/>
      <c r="U453" s="311"/>
      <c r="V453" s="311"/>
      <c r="W453" s="311"/>
      <c r="X453" s="311"/>
      <c r="Y453" s="311"/>
      <c r="Z453" s="311"/>
    </row>
    <row r="454" spans="1:26" s="6" customFormat="1">
      <c r="A454" s="311"/>
      <c r="B454" s="311"/>
      <c r="C454" s="311"/>
      <c r="S454" s="311"/>
      <c r="T454" s="311"/>
      <c r="U454" s="311"/>
      <c r="V454" s="311"/>
      <c r="W454" s="311"/>
      <c r="X454" s="311"/>
      <c r="Y454" s="311"/>
      <c r="Z454" s="311"/>
    </row>
    <row r="455" spans="1:26" s="6" customFormat="1">
      <c r="A455" s="311"/>
      <c r="B455" s="311"/>
      <c r="C455" s="311"/>
      <c r="S455" s="311"/>
      <c r="T455" s="311"/>
      <c r="U455" s="311"/>
      <c r="V455" s="311"/>
      <c r="W455" s="311"/>
      <c r="X455" s="311"/>
      <c r="Y455" s="311"/>
      <c r="Z455" s="311"/>
    </row>
    <row r="456" spans="1:26" s="6" customFormat="1">
      <c r="A456" s="311"/>
      <c r="B456" s="311"/>
      <c r="C456" s="311"/>
      <c r="S456" s="311"/>
      <c r="T456" s="311"/>
      <c r="U456" s="311"/>
      <c r="V456" s="311"/>
      <c r="W456" s="311"/>
      <c r="X456" s="311"/>
      <c r="Y456" s="311"/>
      <c r="Z456" s="311"/>
    </row>
    <row r="457" spans="1:26" s="6" customFormat="1">
      <c r="A457" s="311"/>
      <c r="B457" s="311"/>
      <c r="C457" s="311"/>
      <c r="S457" s="311"/>
      <c r="T457" s="311"/>
      <c r="U457" s="311"/>
      <c r="V457" s="311"/>
      <c r="W457" s="311"/>
      <c r="X457" s="311"/>
      <c r="Y457" s="311"/>
      <c r="Z457" s="311"/>
    </row>
    <row r="458" spans="1:26" s="6" customFormat="1">
      <c r="A458" s="311"/>
      <c r="B458" s="311"/>
      <c r="C458" s="311"/>
      <c r="S458" s="311"/>
      <c r="T458" s="311"/>
      <c r="U458" s="311"/>
      <c r="V458" s="311"/>
      <c r="W458" s="311"/>
      <c r="X458" s="311"/>
      <c r="Y458" s="311"/>
      <c r="Z458" s="311"/>
    </row>
    <row r="459" spans="1:26" s="6" customFormat="1">
      <c r="A459" s="311"/>
      <c r="B459" s="311"/>
      <c r="C459" s="311"/>
      <c r="S459" s="311"/>
      <c r="T459" s="311"/>
      <c r="U459" s="311"/>
      <c r="V459" s="311"/>
      <c r="W459" s="311"/>
      <c r="X459" s="311"/>
      <c r="Y459" s="311"/>
      <c r="Z459" s="311"/>
    </row>
    <row r="460" spans="1:26" s="6" customFormat="1">
      <c r="A460" s="311"/>
      <c r="B460" s="311"/>
      <c r="C460" s="311"/>
      <c r="S460" s="311"/>
      <c r="T460" s="311"/>
      <c r="U460" s="311"/>
      <c r="V460" s="311"/>
      <c r="W460" s="311"/>
      <c r="X460" s="311"/>
      <c r="Y460" s="311"/>
      <c r="Z460" s="311"/>
    </row>
    <row r="461" spans="1:26" s="6" customFormat="1">
      <c r="A461" s="311"/>
      <c r="B461" s="311"/>
      <c r="C461" s="311"/>
      <c r="S461" s="311"/>
      <c r="T461" s="311"/>
      <c r="U461" s="311"/>
      <c r="V461" s="311"/>
      <c r="W461" s="311"/>
      <c r="X461" s="311"/>
      <c r="Y461" s="311"/>
      <c r="Z461" s="311"/>
    </row>
    <row r="462" spans="1:26" s="6" customFormat="1">
      <c r="A462" s="311"/>
      <c r="B462" s="311"/>
      <c r="C462" s="311"/>
      <c r="S462" s="311"/>
      <c r="T462" s="311"/>
      <c r="U462" s="311"/>
      <c r="V462" s="311"/>
      <c r="W462" s="311"/>
      <c r="X462" s="311"/>
      <c r="Y462" s="311"/>
      <c r="Z462" s="311"/>
    </row>
    <row r="463" spans="1:26" s="6" customFormat="1">
      <c r="A463" s="311"/>
      <c r="B463" s="311"/>
      <c r="C463" s="311"/>
      <c r="S463" s="311"/>
      <c r="T463" s="311"/>
      <c r="U463" s="311"/>
      <c r="V463" s="311"/>
      <c r="W463" s="311"/>
      <c r="X463" s="311"/>
      <c r="Y463" s="311"/>
      <c r="Z463" s="311"/>
    </row>
    <row r="464" spans="1:26" s="6" customFormat="1">
      <c r="A464" s="311"/>
      <c r="B464" s="311"/>
      <c r="C464" s="311"/>
      <c r="S464" s="311"/>
      <c r="T464" s="311"/>
      <c r="U464" s="311"/>
      <c r="V464" s="311"/>
      <c r="W464" s="311"/>
      <c r="X464" s="311"/>
      <c r="Y464" s="311"/>
      <c r="Z464" s="311"/>
    </row>
    <row r="465" spans="1:26" s="6" customFormat="1">
      <c r="A465" s="311"/>
      <c r="B465" s="311"/>
      <c r="C465" s="311"/>
      <c r="S465" s="311"/>
      <c r="T465" s="311"/>
      <c r="U465" s="311"/>
      <c r="V465" s="311"/>
      <c r="W465" s="311"/>
      <c r="X465" s="311"/>
      <c r="Y465" s="311"/>
      <c r="Z465" s="311"/>
    </row>
    <row r="466" spans="1:26" s="6" customFormat="1">
      <c r="A466" s="311"/>
      <c r="B466" s="311"/>
      <c r="C466" s="311"/>
      <c r="S466" s="311"/>
      <c r="T466" s="311"/>
      <c r="U466" s="311"/>
      <c r="V466" s="311"/>
      <c r="W466" s="311"/>
      <c r="X466" s="311"/>
      <c r="Y466" s="311"/>
      <c r="Z466" s="311"/>
    </row>
    <row r="467" spans="1:26" s="6" customFormat="1">
      <c r="A467" s="311"/>
      <c r="B467" s="311"/>
      <c r="C467" s="311"/>
      <c r="S467" s="311"/>
      <c r="T467" s="311"/>
      <c r="U467" s="311"/>
      <c r="V467" s="311"/>
      <c r="W467" s="311"/>
      <c r="X467" s="311"/>
      <c r="Y467" s="311"/>
      <c r="Z467" s="311"/>
    </row>
    <row r="468" spans="1:26" s="6" customFormat="1">
      <c r="A468" s="311"/>
      <c r="B468" s="311"/>
      <c r="C468" s="311"/>
      <c r="S468" s="311"/>
      <c r="T468" s="311"/>
      <c r="U468" s="311"/>
      <c r="V468" s="311"/>
      <c r="W468" s="311"/>
      <c r="X468" s="311"/>
      <c r="Y468" s="311"/>
      <c r="Z468" s="311"/>
    </row>
    <row r="469" spans="1:26" s="6" customFormat="1">
      <c r="A469" s="311"/>
      <c r="B469" s="311"/>
      <c r="C469" s="311"/>
      <c r="S469" s="311"/>
      <c r="T469" s="311"/>
      <c r="U469" s="311"/>
      <c r="V469" s="311"/>
      <c r="W469" s="311"/>
      <c r="X469" s="311"/>
      <c r="Y469" s="311"/>
      <c r="Z469" s="311"/>
    </row>
    <row r="470" spans="1:26" s="6" customFormat="1">
      <c r="A470" s="311"/>
      <c r="B470" s="311"/>
      <c r="C470" s="311"/>
      <c r="S470" s="311"/>
      <c r="T470" s="311"/>
      <c r="U470" s="311"/>
      <c r="V470" s="311"/>
      <c r="W470" s="311"/>
      <c r="X470" s="311"/>
      <c r="Y470" s="311"/>
      <c r="Z470" s="311"/>
    </row>
    <row r="471" spans="1:26" s="6" customFormat="1">
      <c r="A471" s="311"/>
      <c r="B471" s="311"/>
      <c r="C471" s="311"/>
      <c r="S471" s="311"/>
      <c r="T471" s="311"/>
      <c r="U471" s="311"/>
      <c r="V471" s="311"/>
      <c r="W471" s="311"/>
      <c r="X471" s="311"/>
      <c r="Y471" s="311"/>
      <c r="Z471" s="311"/>
    </row>
    <row r="472" spans="1:26" s="6" customFormat="1">
      <c r="A472" s="311"/>
      <c r="B472" s="311"/>
      <c r="C472" s="311"/>
      <c r="S472" s="311"/>
      <c r="T472" s="311"/>
      <c r="U472" s="311"/>
      <c r="V472" s="311"/>
      <c r="W472" s="311"/>
      <c r="X472" s="311"/>
      <c r="Y472" s="311"/>
      <c r="Z472" s="311"/>
    </row>
    <row r="473" spans="1:26" s="6" customFormat="1">
      <c r="A473" s="311"/>
      <c r="B473" s="311"/>
      <c r="C473" s="311"/>
      <c r="S473" s="311"/>
      <c r="T473" s="311"/>
      <c r="U473" s="311"/>
      <c r="V473" s="311"/>
      <c r="W473" s="311"/>
      <c r="X473" s="311"/>
      <c r="Y473" s="311"/>
      <c r="Z473" s="311"/>
    </row>
    <row r="474" spans="1:26" s="6" customFormat="1">
      <c r="A474" s="311"/>
      <c r="B474" s="311"/>
      <c r="C474" s="311"/>
      <c r="S474" s="311"/>
      <c r="T474" s="311"/>
      <c r="U474" s="311"/>
      <c r="V474" s="311"/>
      <c r="W474" s="311"/>
      <c r="X474" s="311"/>
      <c r="Y474" s="311"/>
      <c r="Z474" s="311"/>
    </row>
    <row r="475" spans="1:26" s="6" customFormat="1">
      <c r="A475" s="311"/>
      <c r="B475" s="311"/>
      <c r="C475" s="311"/>
      <c r="S475" s="311"/>
      <c r="T475" s="311"/>
      <c r="U475" s="311"/>
      <c r="V475" s="311"/>
      <c r="W475" s="311"/>
      <c r="X475" s="311"/>
      <c r="Y475" s="311"/>
      <c r="Z475" s="311"/>
    </row>
    <row r="476" spans="1:26" s="6" customFormat="1">
      <c r="A476" s="311"/>
      <c r="B476" s="311"/>
      <c r="C476" s="311"/>
      <c r="S476" s="311"/>
      <c r="T476" s="311"/>
      <c r="U476" s="311"/>
      <c r="V476" s="311"/>
      <c r="W476" s="311"/>
      <c r="X476" s="311"/>
      <c r="Y476" s="311"/>
      <c r="Z476" s="311"/>
    </row>
    <row r="477" spans="1:26" s="6" customFormat="1">
      <c r="A477" s="311"/>
      <c r="B477" s="311"/>
      <c r="C477" s="311"/>
      <c r="S477" s="311"/>
      <c r="T477" s="311"/>
      <c r="U477" s="311"/>
      <c r="V477" s="311"/>
      <c r="W477" s="311"/>
      <c r="X477" s="311"/>
      <c r="Y477" s="311"/>
      <c r="Z477" s="311"/>
    </row>
    <row r="478" spans="1:26" s="6" customFormat="1">
      <c r="A478" s="311"/>
      <c r="B478" s="311"/>
      <c r="C478" s="311"/>
      <c r="S478" s="311"/>
      <c r="T478" s="311"/>
      <c r="U478" s="311"/>
      <c r="V478" s="311"/>
      <c r="W478" s="311"/>
      <c r="X478" s="311"/>
      <c r="Y478" s="311"/>
      <c r="Z478" s="311"/>
    </row>
    <row r="479" spans="1:26" s="6" customFormat="1">
      <c r="A479" s="311"/>
      <c r="B479" s="311"/>
      <c r="C479" s="311"/>
      <c r="S479" s="311"/>
      <c r="T479" s="311"/>
      <c r="U479" s="311"/>
      <c r="V479" s="311"/>
      <c r="W479" s="311"/>
      <c r="X479" s="311"/>
      <c r="Y479" s="311"/>
      <c r="Z479" s="311"/>
    </row>
    <row r="480" spans="1:26" s="6" customFormat="1">
      <c r="A480" s="311"/>
      <c r="B480" s="311"/>
      <c r="C480" s="311"/>
      <c r="S480" s="311"/>
      <c r="T480" s="311"/>
      <c r="U480" s="311"/>
      <c r="V480" s="311"/>
      <c r="W480" s="311"/>
      <c r="X480" s="311"/>
      <c r="Y480" s="311"/>
      <c r="Z480" s="311"/>
    </row>
    <row r="481" spans="1:26" s="6" customFormat="1">
      <c r="A481" s="311"/>
      <c r="B481" s="311"/>
      <c r="C481" s="311"/>
      <c r="S481" s="311"/>
      <c r="T481" s="311"/>
      <c r="U481" s="311"/>
      <c r="V481" s="311"/>
      <c r="W481" s="311"/>
      <c r="X481" s="311"/>
      <c r="Y481" s="311"/>
      <c r="Z481" s="311"/>
    </row>
    <row r="482" spans="1:26" s="6" customFormat="1">
      <c r="A482" s="311"/>
      <c r="B482" s="311"/>
      <c r="C482" s="311"/>
      <c r="S482" s="311"/>
      <c r="T482" s="311"/>
      <c r="U482" s="311"/>
      <c r="V482" s="311"/>
      <c r="W482" s="311"/>
      <c r="X482" s="311"/>
      <c r="Y482" s="311"/>
      <c r="Z482" s="311"/>
    </row>
    <row r="483" spans="1:26" s="6" customFormat="1">
      <c r="A483" s="311"/>
      <c r="B483" s="311"/>
      <c r="C483" s="311"/>
      <c r="S483" s="311"/>
      <c r="T483" s="311"/>
      <c r="U483" s="311"/>
      <c r="V483" s="311"/>
      <c r="W483" s="311"/>
      <c r="X483" s="311"/>
      <c r="Y483" s="311"/>
      <c r="Z483" s="311"/>
    </row>
    <row r="484" spans="1:26" s="6" customFormat="1">
      <c r="A484" s="311"/>
      <c r="B484" s="311"/>
      <c r="C484" s="311"/>
      <c r="S484" s="311"/>
      <c r="T484" s="311"/>
      <c r="U484" s="311"/>
      <c r="V484" s="311"/>
      <c r="W484" s="311"/>
      <c r="X484" s="311"/>
      <c r="Y484" s="311"/>
      <c r="Z484" s="311"/>
    </row>
    <row r="485" spans="1:26" s="6" customFormat="1">
      <c r="A485" s="311"/>
      <c r="B485" s="311"/>
      <c r="C485" s="311"/>
      <c r="S485" s="311"/>
      <c r="T485" s="311"/>
      <c r="U485" s="311"/>
      <c r="V485" s="311"/>
      <c r="W485" s="311"/>
      <c r="X485" s="311"/>
      <c r="Y485" s="311"/>
      <c r="Z485" s="311"/>
    </row>
    <row r="486" spans="1:26" s="6" customFormat="1">
      <c r="A486" s="311"/>
      <c r="B486" s="311"/>
      <c r="C486" s="311"/>
      <c r="S486" s="311"/>
      <c r="T486" s="311"/>
      <c r="U486" s="311"/>
      <c r="V486" s="311"/>
      <c r="W486" s="311"/>
      <c r="X486" s="311"/>
      <c r="Y486" s="311"/>
      <c r="Z486" s="311"/>
    </row>
    <row r="487" spans="1:26" s="6" customFormat="1">
      <c r="A487" s="311"/>
      <c r="B487" s="311"/>
      <c r="C487" s="311"/>
      <c r="S487" s="311"/>
      <c r="T487" s="311"/>
      <c r="U487" s="311"/>
      <c r="V487" s="311"/>
      <c r="W487" s="311"/>
      <c r="X487" s="311"/>
      <c r="Y487" s="311"/>
      <c r="Z487" s="311"/>
    </row>
    <row r="488" spans="1:26" s="6" customFormat="1">
      <c r="A488" s="311"/>
      <c r="B488" s="311"/>
      <c r="C488" s="311"/>
      <c r="S488" s="311"/>
      <c r="T488" s="311"/>
      <c r="U488" s="311"/>
      <c r="V488" s="311"/>
      <c r="W488" s="311"/>
      <c r="X488" s="311"/>
      <c r="Y488" s="311"/>
      <c r="Z488" s="311"/>
    </row>
    <row r="489" spans="1:26" s="6" customFormat="1">
      <c r="A489" s="311"/>
      <c r="B489" s="311"/>
      <c r="C489" s="311"/>
      <c r="S489" s="311"/>
      <c r="T489" s="311"/>
      <c r="U489" s="311"/>
      <c r="V489" s="311"/>
      <c r="W489" s="311"/>
      <c r="X489" s="311"/>
      <c r="Y489" s="311"/>
      <c r="Z489" s="311"/>
    </row>
    <row r="490" spans="1:26" s="6" customFormat="1">
      <c r="A490" s="311"/>
      <c r="B490" s="311"/>
      <c r="C490" s="311"/>
      <c r="S490" s="311"/>
      <c r="T490" s="311"/>
      <c r="U490" s="311"/>
      <c r="V490" s="311"/>
      <c r="W490" s="311"/>
      <c r="X490" s="311"/>
      <c r="Y490" s="311"/>
      <c r="Z490" s="311"/>
    </row>
    <row r="491" spans="1:26" s="6" customFormat="1">
      <c r="A491" s="311"/>
      <c r="B491" s="311"/>
      <c r="C491" s="311"/>
      <c r="S491" s="311"/>
      <c r="T491" s="311"/>
      <c r="U491" s="311"/>
      <c r="V491" s="311"/>
      <c r="W491" s="311"/>
      <c r="X491" s="311"/>
      <c r="Y491" s="311"/>
      <c r="Z491" s="311"/>
    </row>
    <row r="492" spans="1:26" s="6" customFormat="1">
      <c r="A492" s="311"/>
      <c r="B492" s="311"/>
      <c r="C492" s="311"/>
      <c r="S492" s="311"/>
      <c r="T492" s="311"/>
      <c r="U492" s="311"/>
      <c r="V492" s="311"/>
      <c r="W492" s="311"/>
      <c r="X492" s="311"/>
      <c r="Y492" s="311"/>
      <c r="Z492" s="311"/>
    </row>
    <row r="493" spans="1:26" s="6" customFormat="1">
      <c r="A493" s="311"/>
      <c r="B493" s="311"/>
      <c r="C493" s="311"/>
      <c r="S493" s="311"/>
      <c r="T493" s="311"/>
      <c r="U493" s="311"/>
      <c r="V493" s="311"/>
      <c r="W493" s="311"/>
      <c r="X493" s="311"/>
      <c r="Y493" s="311"/>
      <c r="Z493" s="311"/>
    </row>
    <row r="494" spans="1:26" s="6" customFormat="1">
      <c r="A494" s="311"/>
      <c r="B494" s="311"/>
      <c r="C494" s="311"/>
      <c r="S494" s="311"/>
      <c r="T494" s="311"/>
      <c r="U494" s="311"/>
      <c r="V494" s="311"/>
      <c r="W494" s="311"/>
      <c r="X494" s="311"/>
      <c r="Y494" s="311"/>
      <c r="Z494" s="311"/>
    </row>
    <row r="495" spans="1:26" s="6" customFormat="1">
      <c r="A495" s="311"/>
      <c r="B495" s="311"/>
      <c r="C495" s="311"/>
      <c r="S495" s="311"/>
      <c r="T495" s="311"/>
      <c r="U495" s="311"/>
      <c r="V495" s="311"/>
      <c r="W495" s="311"/>
      <c r="X495" s="311"/>
      <c r="Y495" s="311"/>
      <c r="Z495" s="311"/>
    </row>
    <row r="496" spans="1:26" s="6" customFormat="1">
      <c r="A496" s="311"/>
      <c r="B496" s="311"/>
      <c r="C496" s="311"/>
      <c r="S496" s="311"/>
      <c r="T496" s="311"/>
      <c r="U496" s="311"/>
      <c r="V496" s="311"/>
      <c r="W496" s="311"/>
      <c r="X496" s="311"/>
      <c r="Y496" s="311"/>
      <c r="Z496" s="311"/>
    </row>
    <row r="497" spans="1:26" s="6" customFormat="1">
      <c r="A497" s="311"/>
      <c r="B497" s="311"/>
      <c r="C497" s="311"/>
      <c r="S497" s="311"/>
      <c r="T497" s="311"/>
      <c r="U497" s="311"/>
      <c r="V497" s="311"/>
      <c r="W497" s="311"/>
      <c r="X497" s="311"/>
      <c r="Y497" s="311"/>
      <c r="Z497" s="311"/>
    </row>
    <row r="498" spans="1:26" s="6" customFormat="1">
      <c r="A498" s="311"/>
      <c r="B498" s="311"/>
      <c r="C498" s="311"/>
      <c r="S498" s="311"/>
      <c r="T498" s="311"/>
      <c r="U498" s="311"/>
      <c r="V498" s="311"/>
      <c r="W498" s="311"/>
      <c r="X498" s="311"/>
      <c r="Y498" s="311"/>
      <c r="Z498" s="311"/>
    </row>
    <row r="499" spans="1:26" s="6" customFormat="1">
      <c r="A499" s="311"/>
      <c r="B499" s="311"/>
      <c r="C499" s="311"/>
      <c r="S499" s="311"/>
      <c r="T499" s="311"/>
      <c r="U499" s="311"/>
      <c r="V499" s="311"/>
      <c r="W499" s="311"/>
      <c r="X499" s="311"/>
      <c r="Y499" s="311"/>
      <c r="Z499" s="311"/>
    </row>
    <row r="500" spans="1:26" s="6" customFormat="1">
      <c r="A500" s="311"/>
      <c r="B500" s="311"/>
      <c r="C500" s="311"/>
      <c r="S500" s="311"/>
      <c r="T500" s="311"/>
      <c r="U500" s="311"/>
      <c r="V500" s="311"/>
      <c r="W500" s="311"/>
      <c r="X500" s="311"/>
      <c r="Y500" s="311"/>
      <c r="Z500" s="311"/>
    </row>
    <row r="501" spans="1:26" s="6" customFormat="1">
      <c r="A501" s="311"/>
      <c r="B501" s="311"/>
      <c r="C501" s="311"/>
      <c r="S501" s="311"/>
      <c r="T501" s="311"/>
      <c r="U501" s="311"/>
      <c r="V501" s="311"/>
      <c r="W501" s="311"/>
      <c r="X501" s="311"/>
      <c r="Y501" s="311"/>
      <c r="Z501" s="311"/>
    </row>
    <row r="502" spans="1:26" s="6" customFormat="1">
      <c r="A502" s="311"/>
      <c r="B502" s="311"/>
      <c r="C502" s="311"/>
      <c r="S502" s="311"/>
      <c r="T502" s="311"/>
      <c r="U502" s="311"/>
      <c r="V502" s="311"/>
      <c r="W502" s="311"/>
      <c r="X502" s="311"/>
      <c r="Y502" s="311"/>
      <c r="Z502" s="311"/>
    </row>
    <row r="503" spans="1:26" s="6" customFormat="1">
      <c r="A503" s="311"/>
      <c r="B503" s="311"/>
      <c r="C503" s="311"/>
      <c r="S503" s="311"/>
      <c r="T503" s="311"/>
      <c r="U503" s="311"/>
      <c r="V503" s="311"/>
      <c r="W503" s="311"/>
      <c r="X503" s="311"/>
      <c r="Y503" s="311"/>
      <c r="Z503" s="311"/>
    </row>
    <row r="504" spans="1:26" s="6" customFormat="1">
      <c r="A504" s="311"/>
      <c r="B504" s="311"/>
      <c r="C504" s="311"/>
      <c r="S504" s="311"/>
      <c r="T504" s="311"/>
      <c r="U504" s="311"/>
      <c r="V504" s="311"/>
      <c r="W504" s="311"/>
      <c r="X504" s="311"/>
      <c r="Y504" s="311"/>
      <c r="Z504" s="311"/>
    </row>
    <row r="505" spans="1:26" s="6" customFormat="1">
      <c r="A505" s="311"/>
      <c r="B505" s="311"/>
      <c r="C505" s="311"/>
      <c r="S505" s="311"/>
      <c r="T505" s="311"/>
      <c r="U505" s="311"/>
      <c r="V505" s="311"/>
      <c r="W505" s="311"/>
      <c r="X505" s="311"/>
      <c r="Y505" s="311"/>
      <c r="Z505" s="311"/>
    </row>
    <row r="506" spans="1:26" s="6" customFormat="1">
      <c r="A506" s="311"/>
      <c r="B506" s="311"/>
      <c r="C506" s="311"/>
      <c r="S506" s="311"/>
      <c r="T506" s="311"/>
      <c r="U506" s="311"/>
      <c r="V506" s="311"/>
      <c r="W506" s="311"/>
      <c r="X506" s="311"/>
      <c r="Y506" s="311"/>
      <c r="Z506" s="311"/>
    </row>
    <row r="507" spans="1:26" s="6" customFormat="1">
      <c r="A507" s="311"/>
      <c r="B507" s="311"/>
      <c r="C507" s="311"/>
      <c r="S507" s="311"/>
      <c r="T507" s="311"/>
      <c r="U507" s="311"/>
      <c r="V507" s="311"/>
      <c r="W507" s="311"/>
      <c r="X507" s="311"/>
      <c r="Y507" s="311"/>
      <c r="Z507" s="311"/>
    </row>
    <row r="508" spans="1:26" s="6" customFormat="1">
      <c r="A508" s="311"/>
      <c r="B508" s="311"/>
      <c r="C508" s="311"/>
      <c r="S508" s="311"/>
      <c r="T508" s="311"/>
      <c r="U508" s="311"/>
      <c r="V508" s="311"/>
      <c r="W508" s="311"/>
      <c r="X508" s="311"/>
      <c r="Y508" s="311"/>
      <c r="Z508" s="311"/>
    </row>
    <row r="509" spans="1:26" s="6" customFormat="1">
      <c r="A509" s="311"/>
      <c r="B509" s="311"/>
      <c r="C509" s="311"/>
      <c r="S509" s="311"/>
      <c r="T509" s="311"/>
      <c r="U509" s="311"/>
      <c r="V509" s="311"/>
      <c r="W509" s="311"/>
      <c r="X509" s="311"/>
      <c r="Y509" s="311"/>
      <c r="Z509" s="311"/>
    </row>
    <row r="510" spans="1:26" s="6" customFormat="1">
      <c r="A510" s="311"/>
      <c r="B510" s="311"/>
      <c r="C510" s="311"/>
      <c r="S510" s="311"/>
      <c r="T510" s="311"/>
      <c r="U510" s="311"/>
      <c r="V510" s="311"/>
      <c r="W510" s="311"/>
      <c r="X510" s="311"/>
      <c r="Y510" s="311"/>
      <c r="Z510" s="311"/>
    </row>
    <row r="511" spans="1:26" s="6" customFormat="1">
      <c r="A511" s="311"/>
      <c r="B511" s="311"/>
      <c r="C511" s="311"/>
      <c r="S511" s="311"/>
      <c r="T511" s="311"/>
      <c r="U511" s="311"/>
      <c r="V511" s="311"/>
      <c r="W511" s="311"/>
      <c r="X511" s="311"/>
      <c r="Y511" s="311"/>
      <c r="Z511" s="311"/>
    </row>
    <row r="512" spans="1:26" s="6" customFormat="1">
      <c r="A512" s="311"/>
      <c r="B512" s="311"/>
      <c r="C512" s="311"/>
      <c r="S512" s="311"/>
      <c r="T512" s="311"/>
      <c r="U512" s="311"/>
      <c r="V512" s="311"/>
      <c r="W512" s="311"/>
      <c r="X512" s="311"/>
      <c r="Y512" s="311"/>
      <c r="Z512" s="311"/>
    </row>
    <row r="513" spans="1:26" s="6" customFormat="1">
      <c r="A513" s="311"/>
      <c r="B513" s="311"/>
      <c r="C513" s="311"/>
      <c r="S513" s="311"/>
      <c r="T513" s="311"/>
      <c r="U513" s="311"/>
      <c r="V513" s="311"/>
      <c r="W513" s="311"/>
      <c r="X513" s="311"/>
      <c r="Y513" s="311"/>
      <c r="Z513" s="311"/>
    </row>
    <row r="514" spans="1:26" s="6" customFormat="1">
      <c r="A514" s="311"/>
      <c r="B514" s="311"/>
      <c r="C514" s="311"/>
      <c r="S514" s="311"/>
      <c r="T514" s="311"/>
      <c r="U514" s="311"/>
      <c r="V514" s="311"/>
      <c r="W514" s="311"/>
      <c r="X514" s="311"/>
      <c r="Y514" s="311"/>
      <c r="Z514" s="311"/>
    </row>
    <row r="515" spans="1:26" s="6" customFormat="1">
      <c r="A515" s="311"/>
      <c r="B515" s="311"/>
      <c r="C515" s="311"/>
      <c r="S515" s="311"/>
      <c r="T515" s="311"/>
      <c r="U515" s="311"/>
      <c r="V515" s="311"/>
      <c r="W515" s="311"/>
      <c r="X515" s="311"/>
      <c r="Y515" s="311"/>
      <c r="Z515" s="311"/>
    </row>
    <row r="516" spans="1:26" s="6" customFormat="1">
      <c r="A516" s="311"/>
      <c r="B516" s="311"/>
      <c r="C516" s="311"/>
      <c r="S516" s="311"/>
      <c r="T516" s="311"/>
      <c r="U516" s="311"/>
      <c r="V516" s="311"/>
      <c r="W516" s="311"/>
      <c r="X516" s="311"/>
      <c r="Y516" s="311"/>
      <c r="Z516" s="311"/>
    </row>
    <row r="517" spans="1:26" s="6" customFormat="1">
      <c r="A517" s="311"/>
      <c r="B517" s="311"/>
      <c r="C517" s="311"/>
      <c r="S517" s="311"/>
      <c r="T517" s="311"/>
      <c r="U517" s="311"/>
      <c r="V517" s="311"/>
      <c r="W517" s="311"/>
      <c r="X517" s="311"/>
      <c r="Y517" s="311"/>
      <c r="Z517" s="311"/>
    </row>
    <row r="518" spans="1:26" s="6" customFormat="1">
      <c r="A518" s="311"/>
      <c r="B518" s="311"/>
      <c r="C518" s="311"/>
      <c r="S518" s="311"/>
      <c r="T518" s="311"/>
      <c r="U518" s="311"/>
      <c r="V518" s="311"/>
      <c r="W518" s="311"/>
      <c r="X518" s="311"/>
      <c r="Y518" s="311"/>
      <c r="Z518" s="311"/>
    </row>
    <row r="519" spans="1:26" s="6" customFormat="1">
      <c r="A519" s="311"/>
      <c r="B519" s="311"/>
      <c r="C519" s="311"/>
      <c r="S519" s="311"/>
      <c r="T519" s="311"/>
      <c r="U519" s="311"/>
      <c r="V519" s="311"/>
      <c r="W519" s="311"/>
      <c r="X519" s="311"/>
      <c r="Y519" s="311"/>
      <c r="Z519" s="311"/>
    </row>
    <row r="520" spans="1:26" s="6" customFormat="1">
      <c r="A520" s="311"/>
      <c r="B520" s="311"/>
      <c r="C520" s="311"/>
      <c r="S520" s="311"/>
      <c r="T520" s="311"/>
      <c r="U520" s="311"/>
      <c r="V520" s="311"/>
      <c r="W520" s="311"/>
      <c r="X520" s="311"/>
      <c r="Y520" s="311"/>
      <c r="Z520" s="311"/>
    </row>
    <row r="521" spans="1:26" s="6" customFormat="1">
      <c r="A521" s="311"/>
      <c r="B521" s="311"/>
      <c r="C521" s="311"/>
      <c r="S521" s="311"/>
      <c r="T521" s="311"/>
      <c r="U521" s="311"/>
      <c r="V521" s="311"/>
      <c r="W521" s="311"/>
      <c r="X521" s="311"/>
      <c r="Y521" s="311"/>
      <c r="Z521" s="311"/>
    </row>
    <row r="522" spans="1:26" s="6" customFormat="1">
      <c r="A522" s="311"/>
      <c r="B522" s="311"/>
      <c r="C522" s="311"/>
      <c r="S522" s="311"/>
      <c r="T522" s="311"/>
      <c r="U522" s="311"/>
      <c r="V522" s="311"/>
      <c r="W522" s="311"/>
      <c r="X522" s="311"/>
      <c r="Y522" s="311"/>
      <c r="Z522" s="311"/>
    </row>
    <row r="523" spans="1:26" s="6" customFormat="1">
      <c r="A523" s="311"/>
      <c r="B523" s="311"/>
      <c r="C523" s="311"/>
      <c r="S523" s="311"/>
      <c r="T523" s="311"/>
      <c r="U523" s="311"/>
      <c r="V523" s="311"/>
      <c r="W523" s="311"/>
      <c r="X523" s="311"/>
      <c r="Y523" s="311"/>
      <c r="Z523" s="311"/>
    </row>
    <row r="524" spans="1:26" s="6" customFormat="1">
      <c r="A524" s="311"/>
      <c r="B524" s="311"/>
      <c r="C524" s="311"/>
      <c r="S524" s="311"/>
      <c r="T524" s="311"/>
      <c r="U524" s="311"/>
      <c r="V524" s="311"/>
      <c r="W524" s="311"/>
      <c r="X524" s="311"/>
      <c r="Y524" s="311"/>
      <c r="Z524" s="311"/>
    </row>
    <row r="525" spans="1:26" s="6" customFormat="1">
      <c r="A525" s="311"/>
      <c r="B525" s="311"/>
      <c r="C525" s="311"/>
      <c r="S525" s="311"/>
      <c r="T525" s="311"/>
      <c r="U525" s="311"/>
      <c r="V525" s="311"/>
      <c r="W525" s="311"/>
      <c r="X525" s="311"/>
      <c r="Y525" s="311"/>
      <c r="Z525" s="311"/>
    </row>
    <row r="526" spans="1:26" s="6" customFormat="1">
      <c r="A526" s="311"/>
      <c r="B526" s="311"/>
      <c r="C526" s="311"/>
      <c r="S526" s="311"/>
      <c r="T526" s="311"/>
      <c r="U526" s="311"/>
      <c r="V526" s="311"/>
      <c r="W526" s="311"/>
      <c r="X526" s="311"/>
      <c r="Y526" s="311"/>
      <c r="Z526" s="311"/>
    </row>
    <row r="527" spans="1:26" s="6" customFormat="1">
      <c r="A527" s="311"/>
      <c r="B527" s="311"/>
      <c r="C527" s="311"/>
      <c r="S527" s="311"/>
      <c r="T527" s="311"/>
      <c r="U527" s="311"/>
      <c r="V527" s="311"/>
      <c r="W527" s="311"/>
      <c r="X527" s="311"/>
      <c r="Y527" s="311"/>
      <c r="Z527" s="311"/>
    </row>
    <row r="528" spans="1:26" s="6" customFormat="1">
      <c r="A528" s="311"/>
      <c r="B528" s="311"/>
      <c r="C528" s="311"/>
      <c r="S528" s="311"/>
      <c r="T528" s="311"/>
      <c r="U528" s="311"/>
      <c r="V528" s="311"/>
      <c r="W528" s="311"/>
      <c r="X528" s="311"/>
      <c r="Y528" s="311"/>
      <c r="Z528" s="311"/>
    </row>
    <row r="529" spans="1:26" s="6" customFormat="1">
      <c r="A529" s="311"/>
      <c r="B529" s="311"/>
      <c r="C529" s="311"/>
      <c r="S529" s="311"/>
      <c r="T529" s="311"/>
      <c r="U529" s="311"/>
      <c r="V529" s="311"/>
      <c r="W529" s="311"/>
      <c r="X529" s="311"/>
      <c r="Y529" s="311"/>
      <c r="Z529" s="311"/>
    </row>
    <row r="530" spans="1:26" s="6" customFormat="1">
      <c r="A530" s="311"/>
      <c r="B530" s="311"/>
      <c r="C530" s="311"/>
      <c r="S530" s="311"/>
      <c r="T530" s="311"/>
      <c r="U530" s="311"/>
      <c r="V530" s="311"/>
      <c r="W530" s="311"/>
      <c r="X530" s="311"/>
      <c r="Y530" s="311"/>
      <c r="Z530" s="311"/>
    </row>
    <row r="531" spans="1:26" s="6" customFormat="1">
      <c r="A531" s="311"/>
      <c r="B531" s="311"/>
      <c r="C531" s="311"/>
      <c r="S531" s="311"/>
      <c r="T531" s="311"/>
      <c r="U531" s="311"/>
      <c r="V531" s="311"/>
      <c r="W531" s="311"/>
      <c r="X531" s="311"/>
      <c r="Y531" s="311"/>
      <c r="Z531" s="311"/>
    </row>
    <row r="532" spans="1:26" s="6" customFormat="1">
      <c r="A532" s="311"/>
      <c r="B532" s="311"/>
      <c r="C532" s="311"/>
      <c r="S532" s="311"/>
      <c r="T532" s="311"/>
      <c r="U532" s="311"/>
      <c r="V532" s="311"/>
      <c r="W532" s="311"/>
      <c r="X532" s="311"/>
      <c r="Y532" s="311"/>
      <c r="Z532" s="311"/>
    </row>
    <row r="533" spans="1:26" s="6" customFormat="1">
      <c r="A533" s="311"/>
      <c r="B533" s="311"/>
      <c r="C533" s="311"/>
      <c r="S533" s="311"/>
      <c r="T533" s="311"/>
      <c r="U533" s="311"/>
      <c r="V533" s="311"/>
      <c r="W533" s="311"/>
      <c r="X533" s="311"/>
      <c r="Y533" s="311"/>
      <c r="Z533" s="311"/>
    </row>
    <row r="534" spans="1:26" s="6" customFormat="1">
      <c r="A534" s="311"/>
      <c r="B534" s="311"/>
      <c r="C534" s="311"/>
      <c r="S534" s="311"/>
      <c r="T534" s="311"/>
      <c r="U534" s="311"/>
      <c r="V534" s="311"/>
      <c r="W534" s="311"/>
      <c r="X534" s="311"/>
      <c r="Y534" s="311"/>
      <c r="Z534" s="311"/>
    </row>
    <row r="535" spans="1:26" s="6" customFormat="1">
      <c r="A535" s="311"/>
      <c r="B535" s="311"/>
      <c r="C535" s="311"/>
      <c r="S535" s="311"/>
      <c r="T535" s="311"/>
      <c r="U535" s="311"/>
      <c r="V535" s="311"/>
      <c r="W535" s="311"/>
      <c r="X535" s="311"/>
      <c r="Y535" s="311"/>
      <c r="Z535" s="311"/>
    </row>
    <row r="536" spans="1:26" s="6" customFormat="1">
      <c r="A536" s="311"/>
      <c r="B536" s="311"/>
      <c r="C536" s="311"/>
      <c r="S536" s="311"/>
      <c r="T536" s="311"/>
      <c r="U536" s="311"/>
      <c r="V536" s="311"/>
      <c r="W536" s="311"/>
      <c r="X536" s="311"/>
      <c r="Y536" s="311"/>
      <c r="Z536" s="311"/>
    </row>
    <row r="537" spans="1:26" s="6" customFormat="1">
      <c r="A537" s="311"/>
      <c r="B537" s="311"/>
      <c r="C537" s="311"/>
      <c r="S537" s="311"/>
      <c r="T537" s="311"/>
      <c r="U537" s="311"/>
      <c r="V537" s="311"/>
      <c r="W537" s="311"/>
      <c r="X537" s="311"/>
      <c r="Y537" s="311"/>
      <c r="Z537" s="311"/>
    </row>
    <row r="538" spans="1:26" s="6" customFormat="1">
      <c r="A538" s="311"/>
      <c r="B538" s="311"/>
      <c r="C538" s="311"/>
      <c r="S538" s="311"/>
      <c r="T538" s="311"/>
      <c r="U538" s="311"/>
      <c r="V538" s="311"/>
      <c r="W538" s="311"/>
      <c r="X538" s="311"/>
      <c r="Y538" s="311"/>
      <c r="Z538" s="311"/>
    </row>
    <row r="539" spans="1:26" s="6" customFormat="1">
      <c r="A539" s="311"/>
      <c r="B539" s="311"/>
      <c r="C539" s="311"/>
      <c r="S539" s="311"/>
      <c r="T539" s="311"/>
      <c r="U539" s="311"/>
      <c r="V539" s="311"/>
      <c r="W539" s="311"/>
      <c r="X539" s="311"/>
      <c r="Y539" s="311"/>
      <c r="Z539" s="311"/>
    </row>
    <row r="540" spans="1:26" s="6" customFormat="1">
      <c r="A540" s="311"/>
      <c r="B540" s="311"/>
      <c r="C540" s="311"/>
      <c r="S540" s="311"/>
      <c r="T540" s="311"/>
      <c r="U540" s="311"/>
      <c r="V540" s="311"/>
      <c r="W540" s="311"/>
      <c r="X540" s="311"/>
      <c r="Y540" s="311"/>
      <c r="Z540" s="311"/>
    </row>
    <row r="541" spans="1:26" s="6" customFormat="1">
      <c r="A541" s="311"/>
      <c r="B541" s="311"/>
      <c r="C541" s="311"/>
      <c r="S541" s="311"/>
      <c r="T541" s="311"/>
      <c r="U541" s="311"/>
      <c r="V541" s="311"/>
      <c r="W541" s="311"/>
      <c r="X541" s="311"/>
      <c r="Y541" s="311"/>
      <c r="Z541" s="311"/>
    </row>
    <row r="542" spans="1:26" s="6" customFormat="1">
      <c r="A542" s="311"/>
      <c r="B542" s="311"/>
      <c r="C542" s="311"/>
      <c r="S542" s="311"/>
      <c r="T542" s="311"/>
      <c r="U542" s="311"/>
      <c r="V542" s="311"/>
      <c r="W542" s="311"/>
      <c r="X542" s="311"/>
      <c r="Y542" s="311"/>
      <c r="Z542" s="311"/>
    </row>
    <row r="543" spans="1:26" s="6" customFormat="1">
      <c r="A543" s="311"/>
      <c r="B543" s="311"/>
      <c r="C543" s="311"/>
      <c r="S543" s="311"/>
      <c r="T543" s="311"/>
      <c r="U543" s="311"/>
      <c r="V543" s="311"/>
      <c r="W543" s="311"/>
      <c r="X543" s="311"/>
      <c r="Y543" s="311"/>
      <c r="Z543" s="311"/>
    </row>
    <row r="544" spans="1:26" s="6" customFormat="1">
      <c r="A544" s="311"/>
      <c r="B544" s="311"/>
      <c r="C544" s="311"/>
      <c r="S544" s="311"/>
      <c r="T544" s="311"/>
      <c r="U544" s="311"/>
      <c r="V544" s="311"/>
      <c r="W544" s="311"/>
      <c r="X544" s="311"/>
      <c r="Y544" s="311"/>
      <c r="Z544" s="311"/>
    </row>
    <row r="545" spans="1:26" s="6" customFormat="1">
      <c r="A545" s="311"/>
      <c r="B545" s="311"/>
      <c r="C545" s="311"/>
      <c r="S545" s="311"/>
      <c r="T545" s="311"/>
      <c r="U545" s="311"/>
      <c r="V545" s="311"/>
      <c r="W545" s="311"/>
      <c r="X545" s="311"/>
      <c r="Y545" s="311"/>
      <c r="Z545" s="311"/>
    </row>
    <row r="546" spans="1:26" s="6" customFormat="1">
      <c r="A546" s="311"/>
      <c r="B546" s="311"/>
      <c r="C546" s="311"/>
      <c r="S546" s="311"/>
      <c r="T546" s="311"/>
      <c r="U546" s="311"/>
      <c r="V546" s="311"/>
      <c r="W546" s="311"/>
      <c r="X546" s="311"/>
      <c r="Y546" s="311"/>
      <c r="Z546" s="311"/>
    </row>
    <row r="547" spans="1:26" s="6" customFormat="1">
      <c r="A547" s="311"/>
      <c r="B547" s="311"/>
      <c r="C547" s="311"/>
      <c r="S547" s="311"/>
      <c r="T547" s="311"/>
      <c r="U547" s="311"/>
      <c r="V547" s="311"/>
      <c r="W547" s="311"/>
      <c r="X547" s="311"/>
      <c r="Y547" s="311"/>
      <c r="Z547" s="311"/>
    </row>
    <row r="548" spans="1:26" s="6" customFormat="1">
      <c r="A548" s="311"/>
      <c r="B548" s="311"/>
      <c r="C548" s="311"/>
      <c r="S548" s="311"/>
      <c r="T548" s="311"/>
      <c r="U548" s="311"/>
      <c r="V548" s="311"/>
      <c r="W548" s="311"/>
      <c r="X548" s="311"/>
      <c r="Y548" s="311"/>
      <c r="Z548" s="311"/>
    </row>
    <row r="549" spans="1:26" s="6" customFormat="1">
      <c r="A549" s="311"/>
      <c r="B549" s="311"/>
      <c r="C549" s="311"/>
      <c r="S549" s="311"/>
      <c r="T549" s="311"/>
      <c r="U549" s="311"/>
      <c r="V549" s="311"/>
      <c r="W549" s="311"/>
      <c r="X549" s="311"/>
      <c r="Y549" s="311"/>
      <c r="Z549" s="311"/>
    </row>
    <row r="550" spans="1:26" s="6" customFormat="1">
      <c r="A550" s="311"/>
      <c r="B550" s="311"/>
      <c r="C550" s="311"/>
      <c r="S550" s="311"/>
      <c r="T550" s="311"/>
      <c r="U550" s="311"/>
      <c r="V550" s="311"/>
      <c r="W550" s="311"/>
      <c r="X550" s="311"/>
      <c r="Y550" s="311"/>
      <c r="Z550" s="311"/>
    </row>
    <row r="551" spans="1:26" s="6" customFormat="1">
      <c r="A551" s="311"/>
      <c r="B551" s="311"/>
      <c r="C551" s="311"/>
      <c r="S551" s="311"/>
      <c r="T551" s="311"/>
      <c r="U551" s="311"/>
      <c r="V551" s="311"/>
      <c r="W551" s="311"/>
      <c r="X551" s="311"/>
      <c r="Y551" s="311"/>
      <c r="Z551" s="311"/>
    </row>
    <row r="552" spans="1:26" s="6" customFormat="1">
      <c r="A552" s="311"/>
      <c r="B552" s="311"/>
      <c r="C552" s="311"/>
      <c r="S552" s="311"/>
      <c r="T552" s="311"/>
      <c r="U552" s="311"/>
      <c r="V552" s="311"/>
      <c r="W552" s="311"/>
      <c r="X552" s="311"/>
      <c r="Y552" s="311"/>
      <c r="Z552" s="311"/>
    </row>
    <row r="553" spans="1:26" s="6" customFormat="1">
      <c r="A553" s="311"/>
      <c r="B553" s="311"/>
      <c r="C553" s="311"/>
      <c r="S553" s="311"/>
      <c r="T553" s="311"/>
      <c r="U553" s="311"/>
      <c r="V553" s="311"/>
      <c r="W553" s="311"/>
      <c r="X553" s="311"/>
      <c r="Y553" s="311"/>
      <c r="Z553" s="311"/>
    </row>
    <row r="554" spans="1:26" s="6" customFormat="1">
      <c r="A554" s="311"/>
      <c r="B554" s="311"/>
      <c r="C554" s="311"/>
      <c r="S554" s="311"/>
      <c r="T554" s="311"/>
      <c r="U554" s="311"/>
      <c r="V554" s="311"/>
      <c r="W554" s="311"/>
      <c r="X554" s="311"/>
      <c r="Y554" s="311"/>
      <c r="Z554" s="311"/>
    </row>
    <row r="555" spans="1:26" s="6" customFormat="1">
      <c r="A555" s="311"/>
      <c r="B555" s="311"/>
      <c r="C555" s="311"/>
      <c r="S555" s="311"/>
      <c r="T555" s="311"/>
      <c r="U555" s="311"/>
      <c r="V555" s="311"/>
      <c r="W555" s="311"/>
      <c r="X555" s="311"/>
      <c r="Y555" s="311"/>
      <c r="Z555" s="311"/>
    </row>
    <row r="556" spans="1:26" s="6" customFormat="1">
      <c r="A556" s="311"/>
      <c r="B556" s="311"/>
      <c r="C556" s="311"/>
      <c r="S556" s="311"/>
      <c r="T556" s="311"/>
      <c r="U556" s="311"/>
      <c r="V556" s="311"/>
      <c r="W556" s="311"/>
      <c r="X556" s="311"/>
      <c r="Y556" s="311"/>
      <c r="Z556" s="311"/>
    </row>
    <row r="557" spans="1:26" s="6" customFormat="1">
      <c r="A557" s="311"/>
      <c r="B557" s="311"/>
      <c r="C557" s="311"/>
      <c r="S557" s="311"/>
      <c r="T557" s="311"/>
      <c r="U557" s="311"/>
      <c r="V557" s="311"/>
      <c r="W557" s="311"/>
      <c r="X557" s="311"/>
      <c r="Y557" s="311"/>
      <c r="Z557" s="311"/>
    </row>
    <row r="558" spans="1:26" s="6" customFormat="1">
      <c r="A558" s="311"/>
      <c r="B558" s="311"/>
      <c r="C558" s="311"/>
      <c r="S558" s="311"/>
      <c r="T558" s="311"/>
      <c r="U558" s="311"/>
      <c r="V558" s="311"/>
      <c r="W558" s="311"/>
      <c r="X558" s="311"/>
      <c r="Y558" s="311"/>
      <c r="Z558" s="311"/>
    </row>
    <row r="559" spans="1:26" s="6" customFormat="1">
      <c r="A559" s="311"/>
      <c r="B559" s="311"/>
      <c r="C559" s="311"/>
      <c r="S559" s="311"/>
      <c r="T559" s="311"/>
      <c r="U559" s="311"/>
      <c r="V559" s="311"/>
      <c r="W559" s="311"/>
      <c r="X559" s="311"/>
      <c r="Y559" s="311"/>
      <c r="Z559" s="311"/>
    </row>
    <row r="560" spans="1:26" s="6" customFormat="1">
      <c r="A560" s="311"/>
      <c r="B560" s="311"/>
      <c r="C560" s="311"/>
      <c r="S560" s="311"/>
      <c r="T560" s="311"/>
      <c r="U560" s="311"/>
      <c r="V560" s="311"/>
      <c r="W560" s="311"/>
      <c r="X560" s="311"/>
      <c r="Y560" s="311"/>
      <c r="Z560" s="311"/>
    </row>
    <row r="561" spans="1:26" s="6" customFormat="1">
      <c r="A561" s="311"/>
      <c r="B561" s="311"/>
      <c r="C561" s="311"/>
      <c r="S561" s="311"/>
      <c r="T561" s="311"/>
      <c r="U561" s="311"/>
      <c r="V561" s="311"/>
      <c r="W561" s="311"/>
      <c r="X561" s="311"/>
      <c r="Y561" s="311"/>
      <c r="Z561" s="311"/>
    </row>
    <row r="562" spans="1:26" s="6" customFormat="1">
      <c r="A562" s="311"/>
      <c r="B562" s="311"/>
      <c r="C562" s="311"/>
      <c r="S562" s="311"/>
      <c r="T562" s="311"/>
      <c r="U562" s="311"/>
      <c r="V562" s="311"/>
      <c r="W562" s="311"/>
      <c r="X562" s="311"/>
      <c r="Y562" s="311"/>
      <c r="Z562" s="311"/>
    </row>
    <row r="563" spans="1:26" s="6" customFormat="1">
      <c r="A563" s="311"/>
      <c r="B563" s="311"/>
      <c r="C563" s="311"/>
      <c r="S563" s="311"/>
      <c r="T563" s="311"/>
      <c r="U563" s="311"/>
      <c r="V563" s="311"/>
      <c r="W563" s="311"/>
      <c r="X563" s="311"/>
      <c r="Y563" s="311"/>
      <c r="Z563" s="311"/>
    </row>
    <row r="564" spans="1:26" s="6" customFormat="1">
      <c r="A564" s="311"/>
      <c r="B564" s="311"/>
      <c r="C564" s="311"/>
      <c r="S564" s="311"/>
      <c r="T564" s="311"/>
      <c r="U564" s="311"/>
      <c r="V564" s="311"/>
      <c r="W564" s="311"/>
      <c r="X564" s="311"/>
      <c r="Y564" s="311"/>
      <c r="Z564" s="311"/>
    </row>
    <row r="565" spans="1:26" s="6" customFormat="1">
      <c r="A565" s="311"/>
      <c r="B565" s="311"/>
      <c r="C565" s="311"/>
      <c r="S565" s="311"/>
      <c r="T565" s="311"/>
      <c r="U565" s="311"/>
      <c r="V565" s="311"/>
      <c r="W565" s="311"/>
      <c r="X565" s="311"/>
      <c r="Y565" s="311"/>
      <c r="Z565" s="311"/>
    </row>
    <row r="566" spans="1:26" s="6" customFormat="1">
      <c r="A566" s="311"/>
      <c r="B566" s="311"/>
      <c r="C566" s="311"/>
      <c r="S566" s="311"/>
      <c r="T566" s="311"/>
      <c r="U566" s="311"/>
      <c r="V566" s="311"/>
      <c r="W566" s="311"/>
      <c r="X566" s="311"/>
      <c r="Y566" s="311"/>
      <c r="Z566" s="311"/>
    </row>
    <row r="567" spans="1:26" s="6" customFormat="1">
      <c r="A567" s="311"/>
      <c r="B567" s="311"/>
      <c r="C567" s="311"/>
      <c r="S567" s="311"/>
      <c r="T567" s="311"/>
      <c r="U567" s="311"/>
      <c r="V567" s="311"/>
      <c r="W567" s="311"/>
      <c r="X567" s="311"/>
      <c r="Y567" s="311"/>
      <c r="Z567" s="311"/>
    </row>
    <row r="568" spans="1:26" s="6" customFormat="1">
      <c r="A568" s="311"/>
      <c r="B568" s="311"/>
      <c r="C568" s="311"/>
      <c r="S568" s="311"/>
      <c r="T568" s="311"/>
      <c r="U568" s="311"/>
      <c r="V568" s="311"/>
      <c r="W568" s="311"/>
      <c r="X568" s="311"/>
      <c r="Y568" s="311"/>
      <c r="Z568" s="311"/>
    </row>
    <row r="569" spans="1:26" s="6" customFormat="1">
      <c r="A569" s="311"/>
      <c r="B569" s="311"/>
      <c r="C569" s="311"/>
      <c r="S569" s="311"/>
      <c r="T569" s="311"/>
      <c r="U569" s="311"/>
      <c r="V569" s="311"/>
      <c r="W569" s="311"/>
      <c r="X569" s="311"/>
      <c r="Y569" s="311"/>
      <c r="Z569" s="311"/>
    </row>
    <row r="570" spans="1:26" s="6" customFormat="1">
      <c r="A570" s="311"/>
      <c r="B570" s="311"/>
      <c r="C570" s="311"/>
      <c r="S570" s="311"/>
      <c r="T570" s="311"/>
      <c r="U570" s="311"/>
      <c r="V570" s="311"/>
      <c r="W570" s="311"/>
      <c r="X570" s="311"/>
      <c r="Y570" s="311"/>
      <c r="Z570" s="311"/>
    </row>
    <row r="571" spans="1:26" s="6" customFormat="1">
      <c r="A571" s="311"/>
      <c r="B571" s="311"/>
      <c r="C571" s="311"/>
      <c r="S571" s="311"/>
      <c r="T571" s="311"/>
      <c r="U571" s="311"/>
      <c r="V571" s="311"/>
      <c r="W571" s="311"/>
      <c r="X571" s="311"/>
      <c r="Y571" s="311"/>
      <c r="Z571" s="311"/>
    </row>
    <row r="572" spans="1:26" s="6" customFormat="1">
      <c r="A572" s="311"/>
      <c r="B572" s="311"/>
      <c r="C572" s="311"/>
      <c r="S572" s="311"/>
      <c r="T572" s="311"/>
      <c r="U572" s="311"/>
      <c r="V572" s="311"/>
      <c r="W572" s="311"/>
      <c r="X572" s="311"/>
      <c r="Y572" s="311"/>
      <c r="Z572" s="311"/>
    </row>
    <row r="573" spans="1:26" s="6" customFormat="1">
      <c r="A573" s="311"/>
      <c r="B573" s="311"/>
      <c r="C573" s="311"/>
      <c r="S573" s="311"/>
      <c r="T573" s="311"/>
      <c r="U573" s="311"/>
      <c r="V573" s="311"/>
      <c r="W573" s="311"/>
      <c r="X573" s="311"/>
      <c r="Y573" s="311"/>
      <c r="Z573" s="311"/>
    </row>
    <row r="574" spans="1:26" s="6" customFormat="1">
      <c r="A574" s="311"/>
      <c r="B574" s="311"/>
      <c r="C574" s="311"/>
      <c r="S574" s="311"/>
      <c r="T574" s="311"/>
      <c r="U574" s="311"/>
      <c r="V574" s="311"/>
      <c r="W574" s="311"/>
      <c r="X574" s="311"/>
      <c r="Y574" s="311"/>
      <c r="Z574" s="311"/>
    </row>
    <row r="575" spans="1:26" s="6" customFormat="1">
      <c r="A575" s="311"/>
      <c r="B575" s="311"/>
      <c r="C575" s="311"/>
      <c r="S575" s="311"/>
      <c r="T575" s="311"/>
      <c r="U575" s="311"/>
      <c r="V575" s="311"/>
      <c r="W575" s="311"/>
      <c r="X575" s="311"/>
      <c r="Y575" s="311"/>
      <c r="Z575" s="311"/>
    </row>
    <row r="576" spans="1:26" s="6" customFormat="1">
      <c r="A576" s="311"/>
      <c r="B576" s="311"/>
      <c r="C576" s="311"/>
      <c r="S576" s="311"/>
      <c r="T576" s="311"/>
      <c r="U576" s="311"/>
      <c r="V576" s="311"/>
      <c r="W576" s="311"/>
      <c r="X576" s="311"/>
      <c r="Y576" s="311"/>
      <c r="Z576" s="311"/>
    </row>
    <row r="577" spans="1:26" s="6" customFormat="1">
      <c r="A577" s="311"/>
      <c r="B577" s="311"/>
      <c r="C577" s="311"/>
      <c r="S577" s="311"/>
      <c r="T577" s="311"/>
      <c r="U577" s="311"/>
      <c r="V577" s="311"/>
      <c r="W577" s="311"/>
      <c r="X577" s="311"/>
      <c r="Y577" s="311"/>
      <c r="Z577" s="311"/>
    </row>
    <row r="578" spans="1:26" s="6" customFormat="1">
      <c r="A578" s="311"/>
      <c r="B578" s="311"/>
      <c r="C578" s="311"/>
      <c r="S578" s="311"/>
      <c r="T578" s="311"/>
      <c r="U578" s="311"/>
      <c r="V578" s="311"/>
      <c r="W578" s="311"/>
      <c r="X578" s="311"/>
      <c r="Y578" s="311"/>
      <c r="Z578" s="311"/>
    </row>
    <row r="579" spans="1:26" s="6" customFormat="1">
      <c r="A579" s="311"/>
      <c r="B579" s="311"/>
      <c r="C579" s="311"/>
      <c r="S579" s="311"/>
      <c r="T579" s="311"/>
      <c r="U579" s="311"/>
      <c r="V579" s="311"/>
      <c r="W579" s="311"/>
      <c r="X579" s="311"/>
      <c r="Y579" s="311"/>
      <c r="Z579" s="311"/>
    </row>
    <row r="580" spans="1:26" s="6" customFormat="1">
      <c r="A580" s="311"/>
      <c r="B580" s="311"/>
      <c r="C580" s="311"/>
      <c r="S580" s="311"/>
      <c r="T580" s="311"/>
      <c r="U580" s="311"/>
      <c r="V580" s="311"/>
      <c r="W580" s="311"/>
      <c r="X580" s="311"/>
      <c r="Y580" s="311"/>
      <c r="Z580" s="311"/>
    </row>
    <row r="581" spans="1:26" s="6" customFormat="1">
      <c r="A581" s="311"/>
      <c r="B581" s="311"/>
      <c r="C581" s="311"/>
      <c r="S581" s="311"/>
      <c r="T581" s="311"/>
      <c r="U581" s="311"/>
      <c r="V581" s="311"/>
      <c r="W581" s="311"/>
      <c r="X581" s="311"/>
      <c r="Y581" s="311"/>
      <c r="Z581" s="311"/>
    </row>
    <row r="582" spans="1:26" s="6" customFormat="1">
      <c r="A582" s="311"/>
      <c r="B582" s="311"/>
      <c r="C582" s="311"/>
      <c r="S582" s="311"/>
      <c r="T582" s="311"/>
      <c r="U582" s="311"/>
      <c r="V582" s="311"/>
      <c r="W582" s="311"/>
      <c r="X582" s="311"/>
      <c r="Y582" s="311"/>
      <c r="Z582" s="311"/>
    </row>
    <row r="583" spans="1:26" s="6" customFormat="1">
      <c r="A583" s="311"/>
      <c r="B583" s="311"/>
      <c r="C583" s="311"/>
      <c r="S583" s="311"/>
      <c r="T583" s="311"/>
      <c r="U583" s="311"/>
      <c r="V583" s="311"/>
      <c r="W583" s="311"/>
      <c r="X583" s="311"/>
      <c r="Y583" s="311"/>
      <c r="Z583" s="311"/>
    </row>
    <row r="584" spans="1:26" s="6" customFormat="1">
      <c r="A584" s="311"/>
      <c r="B584" s="311"/>
      <c r="C584" s="311"/>
      <c r="S584" s="311"/>
      <c r="T584" s="311"/>
      <c r="U584" s="311"/>
      <c r="V584" s="311"/>
      <c r="W584" s="311"/>
      <c r="X584" s="311"/>
      <c r="Y584" s="311"/>
      <c r="Z584" s="311"/>
    </row>
    <row r="585" spans="1:26" s="6" customFormat="1">
      <c r="A585" s="311"/>
      <c r="B585" s="311"/>
      <c r="C585" s="311"/>
      <c r="S585" s="311"/>
      <c r="T585" s="311"/>
      <c r="U585" s="311"/>
      <c r="V585" s="311"/>
      <c r="W585" s="311"/>
      <c r="X585" s="311"/>
      <c r="Y585" s="311"/>
      <c r="Z585" s="311"/>
    </row>
    <row r="586" spans="1:26" s="6" customFormat="1">
      <c r="A586" s="311"/>
      <c r="B586" s="311"/>
      <c r="C586" s="311"/>
      <c r="S586" s="311"/>
      <c r="T586" s="311"/>
      <c r="U586" s="311"/>
      <c r="V586" s="311"/>
      <c r="W586" s="311"/>
      <c r="X586" s="311"/>
      <c r="Y586" s="311"/>
      <c r="Z586" s="311"/>
    </row>
    <row r="587" spans="1:26" s="6" customFormat="1">
      <c r="A587" s="311"/>
      <c r="B587" s="311"/>
      <c r="C587" s="311"/>
      <c r="S587" s="311"/>
      <c r="T587" s="311"/>
      <c r="U587" s="311"/>
      <c r="V587" s="311"/>
      <c r="W587" s="311"/>
      <c r="X587" s="311"/>
      <c r="Y587" s="311"/>
      <c r="Z587" s="311"/>
    </row>
    <row r="588" spans="1:26" s="6" customFormat="1">
      <c r="A588" s="311"/>
      <c r="B588" s="311"/>
      <c r="C588" s="311"/>
      <c r="S588" s="311"/>
      <c r="T588" s="311"/>
      <c r="U588" s="311"/>
      <c r="V588" s="311"/>
      <c r="W588" s="311"/>
      <c r="X588" s="311"/>
      <c r="Y588" s="311"/>
      <c r="Z588" s="311"/>
    </row>
    <row r="589" spans="1:26" s="6" customFormat="1">
      <c r="A589" s="311"/>
      <c r="B589" s="311"/>
      <c r="C589" s="311"/>
      <c r="S589" s="311"/>
      <c r="T589" s="311"/>
      <c r="U589" s="311"/>
      <c r="V589" s="311"/>
      <c r="W589" s="311"/>
      <c r="X589" s="311"/>
      <c r="Y589" s="311"/>
      <c r="Z589" s="311"/>
    </row>
    <row r="590" spans="1:26" s="6" customFormat="1">
      <c r="A590" s="311"/>
      <c r="B590" s="311"/>
      <c r="C590" s="311"/>
      <c r="S590" s="311"/>
      <c r="T590" s="311"/>
      <c r="U590" s="311"/>
      <c r="V590" s="311"/>
      <c r="W590" s="311"/>
      <c r="X590" s="311"/>
      <c r="Y590" s="311"/>
      <c r="Z590" s="311"/>
    </row>
    <row r="591" spans="1:26" s="6" customFormat="1">
      <c r="A591" s="311"/>
      <c r="B591" s="311"/>
      <c r="C591" s="311"/>
      <c r="S591" s="311"/>
      <c r="T591" s="311"/>
      <c r="U591" s="311"/>
      <c r="V591" s="311"/>
      <c r="W591" s="311"/>
      <c r="X591" s="311"/>
      <c r="Y591" s="311"/>
      <c r="Z591" s="311"/>
    </row>
    <row r="592" spans="1:26" s="6" customFormat="1">
      <c r="A592" s="311"/>
      <c r="B592" s="311"/>
      <c r="C592" s="311"/>
      <c r="S592" s="311"/>
      <c r="T592" s="311"/>
      <c r="U592" s="311"/>
      <c r="V592" s="311"/>
      <c r="W592" s="311"/>
      <c r="X592" s="311"/>
      <c r="Y592" s="311"/>
      <c r="Z592" s="311"/>
    </row>
    <row r="593" spans="1:26" s="6" customFormat="1">
      <c r="A593" s="311"/>
      <c r="B593" s="311"/>
      <c r="C593" s="311"/>
      <c r="S593" s="311"/>
      <c r="T593" s="311"/>
      <c r="U593" s="311"/>
      <c r="V593" s="311"/>
      <c r="W593" s="311"/>
      <c r="X593" s="311"/>
      <c r="Y593" s="311"/>
      <c r="Z593" s="311"/>
    </row>
    <row r="594" spans="1:26" s="6" customFormat="1">
      <c r="A594" s="311"/>
      <c r="B594" s="311"/>
      <c r="C594" s="311"/>
      <c r="S594" s="311"/>
      <c r="T594" s="311"/>
      <c r="U594" s="311"/>
      <c r="V594" s="311"/>
      <c r="W594" s="311"/>
      <c r="X594" s="311"/>
      <c r="Y594" s="311"/>
      <c r="Z594" s="311"/>
    </row>
    <row r="595" spans="1:26" s="6" customFormat="1">
      <c r="A595" s="311"/>
      <c r="B595" s="311"/>
      <c r="C595" s="311"/>
      <c r="S595" s="311"/>
      <c r="T595" s="311"/>
      <c r="U595" s="311"/>
      <c r="V595" s="311"/>
      <c r="W595" s="311"/>
      <c r="X595" s="311"/>
      <c r="Y595" s="311"/>
      <c r="Z595" s="311"/>
    </row>
    <row r="596" spans="1:26" s="6" customFormat="1">
      <c r="A596" s="311"/>
      <c r="B596" s="311"/>
      <c r="C596" s="311"/>
      <c r="S596" s="311"/>
      <c r="T596" s="311"/>
      <c r="U596" s="311"/>
      <c r="V596" s="311"/>
      <c r="W596" s="311"/>
      <c r="X596" s="311"/>
      <c r="Y596" s="311"/>
      <c r="Z596" s="311"/>
    </row>
    <row r="597" spans="1:26" s="6" customFormat="1">
      <c r="A597" s="311"/>
      <c r="B597" s="311"/>
      <c r="C597" s="311"/>
      <c r="S597" s="311"/>
      <c r="T597" s="311"/>
      <c r="U597" s="311"/>
      <c r="V597" s="311"/>
      <c r="W597" s="311"/>
      <c r="X597" s="311"/>
      <c r="Y597" s="311"/>
      <c r="Z597" s="311"/>
    </row>
    <row r="598" spans="1:26" s="6" customFormat="1">
      <c r="A598" s="311"/>
      <c r="B598" s="311"/>
      <c r="C598" s="311"/>
      <c r="S598" s="311"/>
      <c r="T598" s="311"/>
      <c r="U598" s="311"/>
      <c r="V598" s="311"/>
      <c r="W598" s="311"/>
      <c r="X598" s="311"/>
      <c r="Y598" s="311"/>
      <c r="Z598" s="311"/>
    </row>
    <row r="599" spans="1:26" s="6" customFormat="1">
      <c r="A599" s="311"/>
      <c r="B599" s="311"/>
      <c r="C599" s="311"/>
      <c r="S599" s="311"/>
      <c r="T599" s="311"/>
      <c r="U599" s="311"/>
      <c r="V599" s="311"/>
      <c r="W599" s="311"/>
      <c r="X599" s="311"/>
      <c r="Y599" s="311"/>
      <c r="Z599" s="311"/>
    </row>
    <row r="600" spans="1:26" s="6" customFormat="1">
      <c r="A600" s="311"/>
      <c r="B600" s="311"/>
      <c r="C600" s="311"/>
      <c r="S600" s="311"/>
      <c r="T600" s="311"/>
      <c r="U600" s="311"/>
      <c r="V600" s="311"/>
      <c r="W600" s="311"/>
      <c r="X600" s="311"/>
      <c r="Y600" s="311"/>
      <c r="Z600" s="311"/>
    </row>
    <row r="601" spans="1:26" s="6" customFormat="1">
      <c r="A601" s="311"/>
      <c r="B601" s="311"/>
      <c r="C601" s="311"/>
      <c r="S601" s="311"/>
      <c r="T601" s="311"/>
      <c r="U601" s="311"/>
      <c r="V601" s="311"/>
      <c r="W601" s="311"/>
      <c r="X601" s="311"/>
      <c r="Y601" s="311"/>
      <c r="Z601" s="311"/>
    </row>
    <row r="602" spans="1:26" s="6" customFormat="1">
      <c r="A602" s="311"/>
      <c r="B602" s="311"/>
      <c r="C602" s="311"/>
      <c r="S602" s="311"/>
      <c r="T602" s="311"/>
      <c r="U602" s="311"/>
      <c r="V602" s="311"/>
      <c r="W602" s="311"/>
      <c r="X602" s="311"/>
      <c r="Y602" s="311"/>
      <c r="Z602" s="311"/>
    </row>
    <row r="603" spans="1:26" s="6" customFormat="1">
      <c r="A603" s="311"/>
      <c r="B603" s="311"/>
      <c r="C603" s="311"/>
      <c r="S603" s="311"/>
      <c r="T603" s="311"/>
      <c r="U603" s="311"/>
      <c r="V603" s="311"/>
      <c r="W603" s="311"/>
      <c r="X603" s="311"/>
      <c r="Y603" s="311"/>
      <c r="Z603" s="311"/>
    </row>
    <row r="604" spans="1:26" s="6" customFormat="1">
      <c r="A604" s="311"/>
      <c r="B604" s="311"/>
      <c r="C604" s="311"/>
      <c r="S604" s="311"/>
      <c r="T604" s="311"/>
      <c r="U604" s="311"/>
      <c r="V604" s="311"/>
      <c r="W604" s="311"/>
      <c r="X604" s="311"/>
      <c r="Y604" s="311"/>
      <c r="Z604" s="311"/>
    </row>
    <row r="605" spans="1:26" s="6" customFormat="1">
      <c r="A605" s="311"/>
      <c r="B605" s="311"/>
      <c r="C605" s="311"/>
      <c r="S605" s="311"/>
      <c r="T605" s="311"/>
      <c r="U605" s="311"/>
      <c r="V605" s="311"/>
      <c r="W605" s="311"/>
      <c r="X605" s="311"/>
      <c r="Y605" s="311"/>
      <c r="Z605" s="311"/>
    </row>
    <row r="606" spans="1:26" s="6" customFormat="1">
      <c r="A606" s="311"/>
      <c r="B606" s="311"/>
      <c r="C606" s="311"/>
      <c r="S606" s="311"/>
      <c r="T606" s="311"/>
      <c r="U606" s="311"/>
      <c r="V606" s="311"/>
      <c r="W606" s="311"/>
      <c r="X606" s="311"/>
      <c r="Y606" s="311"/>
      <c r="Z606" s="311"/>
    </row>
    <row r="607" spans="1:26" s="6" customFormat="1">
      <c r="A607" s="311"/>
      <c r="B607" s="311"/>
      <c r="C607" s="311"/>
      <c r="S607" s="311"/>
      <c r="T607" s="311"/>
      <c r="U607" s="311"/>
      <c r="V607" s="311"/>
      <c r="W607" s="311"/>
      <c r="X607" s="311"/>
      <c r="Y607" s="311"/>
      <c r="Z607" s="311"/>
    </row>
    <row r="608" spans="1:26" s="6" customFormat="1">
      <c r="A608" s="311"/>
      <c r="B608" s="311"/>
      <c r="C608" s="311"/>
      <c r="S608" s="311"/>
      <c r="T608" s="311"/>
      <c r="U608" s="311"/>
      <c r="V608" s="311"/>
      <c r="W608" s="311"/>
      <c r="X608" s="311"/>
      <c r="Y608" s="311"/>
      <c r="Z608" s="311"/>
    </row>
    <row r="609" spans="1:26" s="6" customFormat="1">
      <c r="A609" s="311"/>
      <c r="B609" s="311"/>
      <c r="C609" s="311"/>
      <c r="S609" s="311"/>
      <c r="T609" s="311"/>
      <c r="U609" s="311"/>
      <c r="V609" s="311"/>
      <c r="W609" s="311"/>
      <c r="X609" s="311"/>
      <c r="Y609" s="311"/>
      <c r="Z609" s="311"/>
    </row>
    <row r="610" spans="1:26" s="6" customFormat="1">
      <c r="A610" s="311"/>
      <c r="B610" s="311"/>
      <c r="C610" s="311"/>
      <c r="S610" s="311"/>
      <c r="T610" s="311"/>
      <c r="U610" s="311"/>
      <c r="V610" s="311"/>
      <c r="W610" s="311"/>
      <c r="X610" s="311"/>
      <c r="Y610" s="311"/>
      <c r="Z610" s="311"/>
    </row>
    <row r="611" spans="1:26" s="6" customFormat="1">
      <c r="A611" s="311"/>
      <c r="B611" s="311"/>
      <c r="C611" s="311"/>
      <c r="S611" s="311"/>
      <c r="T611" s="311"/>
      <c r="U611" s="311"/>
      <c r="V611" s="311"/>
      <c r="W611" s="311"/>
      <c r="X611" s="311"/>
      <c r="Y611" s="311"/>
      <c r="Z611" s="311"/>
    </row>
    <row r="612" spans="1:26" s="6" customFormat="1">
      <c r="A612" s="311"/>
      <c r="B612" s="311"/>
      <c r="C612" s="311"/>
      <c r="S612" s="311"/>
      <c r="T612" s="311"/>
      <c r="U612" s="311"/>
      <c r="V612" s="311"/>
      <c r="W612" s="311"/>
      <c r="X612" s="311"/>
      <c r="Y612" s="311"/>
      <c r="Z612" s="311"/>
    </row>
    <row r="613" spans="1:26" s="6" customFormat="1">
      <c r="A613" s="311"/>
      <c r="B613" s="311"/>
      <c r="C613" s="311"/>
      <c r="S613" s="311"/>
      <c r="T613" s="311"/>
      <c r="U613" s="311"/>
      <c r="V613" s="311"/>
      <c r="W613" s="311"/>
      <c r="X613" s="311"/>
      <c r="Y613" s="311"/>
      <c r="Z613" s="311"/>
    </row>
    <row r="614" spans="1:26" s="6" customFormat="1">
      <c r="A614" s="311"/>
      <c r="B614" s="311"/>
      <c r="C614" s="311"/>
      <c r="S614" s="311"/>
      <c r="T614" s="311"/>
      <c r="U614" s="311"/>
      <c r="V614" s="311"/>
      <c r="W614" s="311"/>
      <c r="X614" s="311"/>
      <c r="Y614" s="311"/>
      <c r="Z614" s="311"/>
    </row>
    <row r="615" spans="1:26" s="6" customFormat="1">
      <c r="A615" s="311"/>
      <c r="B615" s="311"/>
      <c r="C615" s="311"/>
      <c r="S615" s="311"/>
      <c r="T615" s="311"/>
      <c r="U615" s="311"/>
      <c r="V615" s="311"/>
      <c r="W615" s="311"/>
      <c r="X615" s="311"/>
      <c r="Y615" s="311"/>
      <c r="Z615" s="311"/>
    </row>
    <row r="616" spans="1:26" s="6" customFormat="1">
      <c r="A616" s="311"/>
      <c r="B616" s="311"/>
      <c r="C616" s="311"/>
      <c r="S616" s="311"/>
      <c r="T616" s="311"/>
      <c r="U616" s="311"/>
      <c r="V616" s="311"/>
      <c r="W616" s="311"/>
      <c r="X616" s="311"/>
      <c r="Y616" s="311"/>
      <c r="Z616" s="311"/>
    </row>
    <row r="617" spans="1:26" s="6" customFormat="1">
      <c r="A617" s="311"/>
      <c r="B617" s="311"/>
      <c r="C617" s="311"/>
      <c r="S617" s="311"/>
      <c r="T617" s="311"/>
      <c r="U617" s="311"/>
      <c r="V617" s="311"/>
      <c r="W617" s="311"/>
      <c r="X617" s="311"/>
      <c r="Y617" s="311"/>
      <c r="Z617" s="311"/>
    </row>
    <row r="618" spans="1:26" s="6" customFormat="1">
      <c r="A618" s="311"/>
      <c r="B618" s="311"/>
      <c r="C618" s="311"/>
      <c r="S618" s="311"/>
      <c r="T618" s="311"/>
      <c r="U618" s="311"/>
      <c r="V618" s="311"/>
      <c r="W618" s="311"/>
      <c r="X618" s="311"/>
      <c r="Y618" s="311"/>
      <c r="Z618" s="311"/>
    </row>
    <row r="619" spans="1:26" s="6" customFormat="1">
      <c r="A619" s="311"/>
      <c r="B619" s="311"/>
      <c r="C619" s="311"/>
      <c r="S619" s="311"/>
      <c r="T619" s="311"/>
      <c r="U619" s="311"/>
      <c r="V619" s="311"/>
      <c r="W619" s="311"/>
      <c r="X619" s="311"/>
      <c r="Y619" s="311"/>
      <c r="Z619" s="311"/>
    </row>
    <row r="620" spans="1:26" s="6" customFormat="1">
      <c r="A620" s="311"/>
      <c r="B620" s="311"/>
      <c r="C620" s="311"/>
      <c r="S620" s="311"/>
      <c r="T620" s="311"/>
      <c r="U620" s="311"/>
      <c r="V620" s="311"/>
      <c r="W620" s="311"/>
      <c r="X620" s="311"/>
      <c r="Y620" s="311"/>
      <c r="Z620" s="311"/>
    </row>
    <row r="621" spans="1:26" s="6" customFormat="1">
      <c r="A621" s="311"/>
      <c r="B621" s="311"/>
      <c r="C621" s="311"/>
      <c r="S621" s="311"/>
      <c r="T621" s="311"/>
      <c r="U621" s="311"/>
      <c r="V621" s="311"/>
      <c r="W621" s="311"/>
      <c r="X621" s="311"/>
      <c r="Y621" s="311"/>
      <c r="Z621" s="311"/>
    </row>
    <row r="622" spans="1:26" s="6" customFormat="1">
      <c r="A622" s="311"/>
      <c r="B622" s="311"/>
      <c r="C622" s="311"/>
      <c r="S622" s="311"/>
      <c r="T622" s="311"/>
      <c r="U622" s="311"/>
      <c r="V622" s="311"/>
      <c r="W622" s="311"/>
      <c r="X622" s="311"/>
      <c r="Y622" s="311"/>
      <c r="Z622" s="311"/>
    </row>
    <row r="623" spans="1:26" s="6" customFormat="1">
      <c r="A623" s="311"/>
      <c r="B623" s="311"/>
      <c r="C623" s="311"/>
      <c r="S623" s="311"/>
      <c r="T623" s="311"/>
      <c r="U623" s="311"/>
      <c r="V623" s="311"/>
      <c r="W623" s="311"/>
      <c r="X623" s="311"/>
      <c r="Y623" s="311"/>
      <c r="Z623" s="311"/>
    </row>
    <row r="624" spans="1:26" s="6" customFormat="1">
      <c r="A624" s="311"/>
      <c r="B624" s="311"/>
      <c r="C624" s="311"/>
      <c r="S624" s="311"/>
      <c r="T624" s="311"/>
      <c r="U624" s="311"/>
      <c r="V624" s="311"/>
      <c r="W624" s="311"/>
      <c r="X624" s="311"/>
      <c r="Y624" s="311"/>
      <c r="Z624" s="311"/>
    </row>
    <row r="625" spans="1:26" s="6" customFormat="1">
      <c r="A625" s="311"/>
      <c r="B625" s="311"/>
      <c r="C625" s="311"/>
      <c r="S625" s="311"/>
      <c r="T625" s="311"/>
      <c r="U625" s="311"/>
      <c r="V625" s="311"/>
      <c r="W625" s="311"/>
      <c r="X625" s="311"/>
      <c r="Y625" s="311"/>
      <c r="Z625" s="311"/>
    </row>
    <row r="626" spans="1:26" s="6" customFormat="1">
      <c r="A626" s="311"/>
      <c r="B626" s="311"/>
      <c r="C626" s="311"/>
      <c r="S626" s="311"/>
      <c r="T626" s="311"/>
      <c r="U626" s="311"/>
      <c r="V626" s="311"/>
      <c r="W626" s="311"/>
      <c r="X626" s="311"/>
      <c r="Y626" s="311"/>
      <c r="Z626" s="311"/>
    </row>
    <row r="627" spans="1:26" s="6" customFormat="1">
      <c r="A627" s="311"/>
      <c r="B627" s="311"/>
      <c r="C627" s="311"/>
      <c r="S627" s="311"/>
      <c r="T627" s="311"/>
      <c r="U627" s="311"/>
      <c r="V627" s="311"/>
      <c r="W627" s="311"/>
      <c r="X627" s="311"/>
      <c r="Y627" s="311"/>
      <c r="Z627" s="311"/>
    </row>
    <row r="628" spans="1:26" s="6" customFormat="1">
      <c r="A628" s="311"/>
      <c r="B628" s="311"/>
      <c r="C628" s="311"/>
      <c r="S628" s="311"/>
      <c r="T628" s="311"/>
      <c r="U628" s="311"/>
      <c r="V628" s="311"/>
      <c r="W628" s="311"/>
      <c r="X628" s="311"/>
      <c r="Y628" s="311"/>
      <c r="Z628" s="311"/>
    </row>
    <row r="629" spans="1:26" s="6" customFormat="1">
      <c r="A629" s="311"/>
      <c r="B629" s="311"/>
      <c r="C629" s="311"/>
      <c r="S629" s="311"/>
      <c r="T629" s="311"/>
      <c r="U629" s="311"/>
      <c r="V629" s="311"/>
      <c r="W629" s="311"/>
      <c r="X629" s="311"/>
      <c r="Y629" s="311"/>
      <c r="Z629" s="311"/>
    </row>
    <row r="630" spans="1:26" s="6" customFormat="1">
      <c r="A630" s="311"/>
      <c r="B630" s="311"/>
      <c r="C630" s="311"/>
      <c r="S630" s="311"/>
      <c r="T630" s="311"/>
      <c r="U630" s="311"/>
      <c r="V630" s="311"/>
      <c r="W630" s="311"/>
      <c r="X630" s="311"/>
      <c r="Y630" s="311"/>
      <c r="Z630" s="311"/>
    </row>
    <row r="631" spans="1:26" s="6" customFormat="1">
      <c r="A631" s="311"/>
      <c r="B631" s="311"/>
      <c r="C631" s="311"/>
      <c r="S631" s="311"/>
      <c r="T631" s="311"/>
      <c r="U631" s="311"/>
      <c r="V631" s="311"/>
      <c r="W631" s="311"/>
      <c r="X631" s="311"/>
      <c r="Y631" s="311"/>
      <c r="Z631" s="311"/>
    </row>
    <row r="632" spans="1:26" s="6" customFormat="1">
      <c r="A632" s="311"/>
      <c r="B632" s="311"/>
      <c r="C632" s="311"/>
      <c r="S632" s="311"/>
      <c r="T632" s="311"/>
      <c r="U632" s="311"/>
      <c r="V632" s="311"/>
      <c r="W632" s="311"/>
      <c r="X632" s="311"/>
      <c r="Y632" s="311"/>
      <c r="Z632" s="311"/>
    </row>
    <row r="633" spans="1:26" s="6" customFormat="1">
      <c r="A633" s="311"/>
      <c r="B633" s="311"/>
      <c r="C633" s="311"/>
      <c r="S633" s="311"/>
      <c r="T633" s="311"/>
      <c r="U633" s="311"/>
      <c r="V633" s="311"/>
      <c r="W633" s="311"/>
      <c r="X633" s="311"/>
      <c r="Y633" s="311"/>
      <c r="Z633" s="311"/>
    </row>
    <row r="634" spans="1:26" s="6" customFormat="1">
      <c r="A634" s="311"/>
      <c r="B634" s="311"/>
      <c r="C634" s="311"/>
      <c r="S634" s="311"/>
      <c r="T634" s="311"/>
      <c r="U634" s="311"/>
      <c r="V634" s="311"/>
      <c r="W634" s="311"/>
      <c r="X634" s="311"/>
      <c r="Y634" s="311"/>
      <c r="Z634" s="311"/>
    </row>
    <row r="635" spans="1:26" s="6" customFormat="1">
      <c r="A635" s="311"/>
      <c r="B635" s="311"/>
      <c r="C635" s="311"/>
      <c r="S635" s="311"/>
      <c r="T635" s="311"/>
      <c r="U635" s="311"/>
      <c r="V635" s="311"/>
      <c r="W635" s="311"/>
      <c r="X635" s="311"/>
      <c r="Y635" s="311"/>
      <c r="Z635" s="311"/>
    </row>
    <row r="636" spans="1:26" s="6" customFormat="1">
      <c r="A636" s="311"/>
      <c r="B636" s="311"/>
      <c r="C636" s="311"/>
      <c r="S636" s="311"/>
      <c r="T636" s="311"/>
      <c r="U636" s="311"/>
      <c r="V636" s="311"/>
      <c r="W636" s="311"/>
      <c r="X636" s="311"/>
      <c r="Y636" s="311"/>
      <c r="Z636" s="311"/>
    </row>
    <row r="637" spans="1:26" s="6" customFormat="1">
      <c r="A637" s="311"/>
      <c r="B637" s="311"/>
      <c r="C637" s="311"/>
      <c r="S637" s="311"/>
      <c r="T637" s="311"/>
      <c r="U637" s="311"/>
      <c r="V637" s="311"/>
      <c r="W637" s="311"/>
      <c r="X637" s="311"/>
      <c r="Y637" s="311"/>
      <c r="Z637" s="311"/>
    </row>
    <row r="638" spans="1:26" s="6" customFormat="1">
      <c r="A638" s="311"/>
      <c r="B638" s="311"/>
      <c r="C638" s="311"/>
      <c r="S638" s="311"/>
      <c r="T638" s="311"/>
      <c r="U638" s="311"/>
      <c r="V638" s="311"/>
      <c r="W638" s="311"/>
      <c r="X638" s="311"/>
      <c r="Y638" s="311"/>
      <c r="Z638" s="311"/>
    </row>
    <row r="639" spans="1:26" s="6" customFormat="1">
      <c r="A639" s="311"/>
      <c r="B639" s="311"/>
      <c r="C639" s="311"/>
      <c r="S639" s="311"/>
      <c r="T639" s="311"/>
      <c r="U639" s="311"/>
      <c r="V639" s="311"/>
      <c r="W639" s="311"/>
      <c r="X639" s="311"/>
      <c r="Y639" s="311"/>
      <c r="Z639" s="311"/>
    </row>
    <row r="640" spans="1:26" s="6" customFormat="1">
      <c r="A640" s="311"/>
      <c r="B640" s="311"/>
      <c r="C640" s="311"/>
      <c r="S640" s="311"/>
      <c r="T640" s="311"/>
      <c r="U640" s="311"/>
      <c r="V640" s="311"/>
      <c r="W640" s="311"/>
      <c r="X640" s="311"/>
      <c r="Y640" s="311"/>
      <c r="Z640" s="311"/>
    </row>
    <row r="641" spans="1:26" s="6" customFormat="1">
      <c r="A641" s="311"/>
      <c r="B641" s="311"/>
      <c r="C641" s="311"/>
      <c r="S641" s="311"/>
      <c r="T641" s="311"/>
      <c r="U641" s="311"/>
      <c r="V641" s="311"/>
      <c r="W641" s="311"/>
      <c r="X641" s="311"/>
      <c r="Y641" s="311"/>
      <c r="Z641" s="311"/>
    </row>
    <row r="642" spans="1:26" s="6" customFormat="1">
      <c r="A642" s="311"/>
      <c r="B642" s="311"/>
      <c r="C642" s="311"/>
      <c r="S642" s="311"/>
      <c r="T642" s="311"/>
      <c r="U642" s="311"/>
      <c r="V642" s="311"/>
      <c r="W642" s="311"/>
      <c r="X642" s="311"/>
      <c r="Y642" s="311"/>
      <c r="Z642" s="311"/>
    </row>
    <row r="643" spans="1:26" s="6" customFormat="1">
      <c r="A643" s="311"/>
      <c r="B643" s="311"/>
      <c r="C643" s="311"/>
      <c r="S643" s="311"/>
      <c r="T643" s="311"/>
      <c r="U643" s="311"/>
      <c r="V643" s="311"/>
      <c r="W643" s="311"/>
      <c r="X643" s="311"/>
      <c r="Y643" s="311"/>
      <c r="Z643" s="311"/>
    </row>
    <row r="644" spans="1:26" s="6" customFormat="1">
      <c r="A644" s="311"/>
      <c r="B644" s="311"/>
      <c r="C644" s="311"/>
      <c r="S644" s="311"/>
      <c r="T644" s="311"/>
      <c r="U644" s="311"/>
      <c r="V644" s="311"/>
      <c r="W644" s="311"/>
      <c r="X644" s="311"/>
      <c r="Y644" s="311"/>
      <c r="Z644" s="311"/>
    </row>
    <row r="645" spans="1:26" s="6" customFormat="1">
      <c r="A645" s="311"/>
      <c r="B645" s="311"/>
      <c r="C645" s="311"/>
      <c r="S645" s="311"/>
      <c r="T645" s="311"/>
      <c r="U645" s="311"/>
      <c r="V645" s="311"/>
      <c r="W645" s="311"/>
      <c r="X645" s="311"/>
      <c r="Y645" s="311"/>
      <c r="Z645" s="311"/>
    </row>
    <row r="646" spans="1:26" s="6" customFormat="1">
      <c r="A646" s="311"/>
      <c r="B646" s="311"/>
      <c r="C646" s="311"/>
      <c r="S646" s="311"/>
      <c r="T646" s="311"/>
      <c r="U646" s="311"/>
      <c r="V646" s="311"/>
      <c r="W646" s="311"/>
      <c r="X646" s="311"/>
      <c r="Y646" s="311"/>
      <c r="Z646" s="311"/>
    </row>
    <row r="647" spans="1:26" s="6" customFormat="1">
      <c r="A647" s="311"/>
      <c r="B647" s="311"/>
      <c r="C647" s="311"/>
      <c r="S647" s="311"/>
      <c r="T647" s="311"/>
      <c r="U647" s="311"/>
      <c r="V647" s="311"/>
      <c r="W647" s="311"/>
      <c r="X647" s="311"/>
      <c r="Y647" s="311"/>
      <c r="Z647" s="311"/>
    </row>
    <row r="648" spans="1:26" s="6" customFormat="1">
      <c r="A648" s="311"/>
      <c r="B648" s="311"/>
      <c r="C648" s="311"/>
      <c r="S648" s="311"/>
      <c r="T648" s="311"/>
      <c r="U648" s="311"/>
      <c r="V648" s="311"/>
      <c r="W648" s="311"/>
      <c r="X648" s="311"/>
      <c r="Y648" s="311"/>
      <c r="Z648" s="311"/>
    </row>
    <row r="649" spans="1:26" s="6" customFormat="1">
      <c r="A649" s="311"/>
      <c r="B649" s="311"/>
      <c r="C649" s="311"/>
      <c r="S649" s="311"/>
      <c r="T649" s="311"/>
      <c r="U649" s="311"/>
      <c r="V649" s="311"/>
      <c r="W649" s="311"/>
      <c r="X649" s="311"/>
      <c r="Y649" s="311"/>
      <c r="Z649" s="311"/>
    </row>
    <row r="650" spans="1:26" s="6" customFormat="1">
      <c r="A650" s="311"/>
      <c r="B650" s="311"/>
      <c r="C650" s="311"/>
      <c r="S650" s="311"/>
      <c r="T650" s="311"/>
      <c r="U650" s="311"/>
      <c r="V650" s="311"/>
      <c r="W650" s="311"/>
      <c r="X650" s="311"/>
      <c r="Y650" s="311"/>
      <c r="Z650" s="311"/>
    </row>
    <row r="651" spans="1:26" s="6" customFormat="1">
      <c r="A651" s="311"/>
      <c r="B651" s="311"/>
      <c r="C651" s="311"/>
      <c r="S651" s="311"/>
      <c r="T651" s="311"/>
      <c r="U651" s="311"/>
      <c r="V651" s="311"/>
      <c r="W651" s="311"/>
      <c r="X651" s="311"/>
      <c r="Y651" s="311"/>
      <c r="Z651" s="311"/>
    </row>
    <row r="652" spans="1:26" s="6" customFormat="1">
      <c r="A652" s="311"/>
      <c r="B652" s="311"/>
      <c r="C652" s="311"/>
      <c r="S652" s="311"/>
      <c r="T652" s="311"/>
      <c r="U652" s="311"/>
      <c r="V652" s="311"/>
      <c r="W652" s="311"/>
      <c r="X652" s="311"/>
      <c r="Y652" s="311"/>
      <c r="Z652" s="311"/>
    </row>
    <row r="653" spans="1:26" s="6" customFormat="1">
      <c r="A653" s="311"/>
      <c r="B653" s="311"/>
      <c r="C653" s="311"/>
      <c r="S653" s="311"/>
      <c r="T653" s="311"/>
      <c r="U653" s="311"/>
      <c r="V653" s="311"/>
      <c r="W653" s="311"/>
      <c r="X653" s="311"/>
      <c r="Y653" s="311"/>
      <c r="Z653" s="311"/>
    </row>
    <row r="654" spans="1:26" s="6" customFormat="1">
      <c r="A654" s="311"/>
      <c r="B654" s="311"/>
      <c r="C654" s="311"/>
      <c r="S654" s="311"/>
      <c r="T654" s="311"/>
      <c r="U654" s="311"/>
      <c r="V654" s="311"/>
      <c r="W654" s="311"/>
      <c r="X654" s="311"/>
      <c r="Y654" s="311"/>
      <c r="Z654" s="311"/>
    </row>
    <row r="655" spans="1:26" s="6" customFormat="1">
      <c r="A655" s="311"/>
      <c r="B655" s="311"/>
      <c r="C655" s="311"/>
      <c r="S655" s="311"/>
      <c r="T655" s="311"/>
      <c r="U655" s="311"/>
      <c r="V655" s="311"/>
      <c r="W655" s="311"/>
      <c r="X655" s="311"/>
      <c r="Y655" s="311"/>
      <c r="Z655" s="311"/>
    </row>
    <row r="656" spans="1:26" s="6" customFormat="1">
      <c r="A656" s="311"/>
      <c r="B656" s="311"/>
      <c r="C656" s="311"/>
      <c r="S656" s="311"/>
      <c r="T656" s="311"/>
      <c r="U656" s="311"/>
      <c r="V656" s="311"/>
      <c r="W656" s="311"/>
      <c r="X656" s="311"/>
      <c r="Y656" s="311"/>
      <c r="Z656" s="311"/>
    </row>
    <row r="657" spans="1:26" s="6" customFormat="1">
      <c r="A657" s="311"/>
      <c r="B657" s="311"/>
      <c r="C657" s="311"/>
      <c r="S657" s="311"/>
      <c r="T657" s="311"/>
      <c r="U657" s="311"/>
      <c r="V657" s="311"/>
      <c r="W657" s="311"/>
      <c r="X657" s="311"/>
      <c r="Y657" s="311"/>
      <c r="Z657" s="311"/>
    </row>
    <row r="658" spans="1:26" s="6" customFormat="1">
      <c r="A658" s="311"/>
      <c r="B658" s="311"/>
      <c r="C658" s="311"/>
      <c r="S658" s="311"/>
      <c r="T658" s="311"/>
      <c r="U658" s="311"/>
      <c r="V658" s="311"/>
      <c r="W658" s="311"/>
      <c r="X658" s="311"/>
      <c r="Y658" s="311"/>
      <c r="Z658" s="311"/>
    </row>
    <row r="659" spans="1:26" s="6" customFormat="1">
      <c r="A659" s="311"/>
      <c r="B659" s="311"/>
      <c r="C659" s="311"/>
      <c r="S659" s="311"/>
      <c r="T659" s="311"/>
      <c r="U659" s="311"/>
      <c r="V659" s="311"/>
      <c r="W659" s="311"/>
      <c r="X659" s="311"/>
      <c r="Y659" s="311"/>
      <c r="Z659" s="311"/>
    </row>
    <row r="660" spans="1:26" s="6" customFormat="1">
      <c r="A660" s="311"/>
      <c r="B660" s="311"/>
      <c r="C660" s="311"/>
      <c r="S660" s="311"/>
      <c r="T660" s="311"/>
      <c r="U660" s="311"/>
      <c r="V660" s="311"/>
      <c r="W660" s="311"/>
      <c r="X660" s="311"/>
      <c r="Y660" s="311"/>
      <c r="Z660" s="311"/>
    </row>
    <row r="661" spans="1:26" s="6" customFormat="1">
      <c r="A661" s="311"/>
      <c r="B661" s="311"/>
      <c r="C661" s="311"/>
      <c r="S661" s="311"/>
      <c r="T661" s="311"/>
      <c r="U661" s="311"/>
      <c r="V661" s="311"/>
      <c r="W661" s="311"/>
      <c r="X661" s="311"/>
      <c r="Y661" s="311"/>
      <c r="Z661" s="311"/>
    </row>
    <row r="662" spans="1:26" s="6" customFormat="1">
      <c r="A662" s="311"/>
      <c r="B662" s="311"/>
      <c r="C662" s="311"/>
      <c r="S662" s="311"/>
      <c r="T662" s="311"/>
      <c r="U662" s="311"/>
      <c r="V662" s="311"/>
      <c r="W662" s="311"/>
      <c r="X662" s="311"/>
      <c r="Y662" s="311"/>
      <c r="Z662" s="311"/>
    </row>
    <row r="663" spans="1:26" s="6" customFormat="1">
      <c r="A663" s="311"/>
      <c r="B663" s="311"/>
      <c r="C663" s="311"/>
      <c r="S663" s="311"/>
      <c r="T663" s="311"/>
      <c r="U663" s="311"/>
      <c r="V663" s="311"/>
      <c r="W663" s="311"/>
      <c r="X663" s="311"/>
      <c r="Y663" s="311"/>
      <c r="Z663" s="311"/>
    </row>
    <row r="664" spans="1:26" s="6" customFormat="1">
      <c r="A664" s="311"/>
      <c r="B664" s="311"/>
      <c r="C664" s="311"/>
      <c r="S664" s="311"/>
      <c r="T664" s="311"/>
      <c r="U664" s="311"/>
      <c r="V664" s="311"/>
      <c r="W664" s="311"/>
      <c r="X664" s="311"/>
      <c r="Y664" s="311"/>
      <c r="Z664" s="311"/>
    </row>
    <row r="665" spans="1:26" s="6" customFormat="1">
      <c r="A665" s="311"/>
      <c r="B665" s="311"/>
      <c r="C665" s="311"/>
      <c r="S665" s="311"/>
      <c r="T665" s="311"/>
      <c r="U665" s="311"/>
      <c r="V665" s="311"/>
      <c r="W665" s="311"/>
      <c r="X665" s="311"/>
      <c r="Y665" s="311"/>
      <c r="Z665" s="311"/>
    </row>
    <row r="666" spans="1:26" s="6" customFormat="1">
      <c r="A666" s="311"/>
      <c r="B666" s="311"/>
      <c r="C666" s="311"/>
      <c r="S666" s="311"/>
      <c r="T666" s="311"/>
      <c r="U666" s="311"/>
      <c r="V666" s="311"/>
      <c r="W666" s="311"/>
      <c r="X666" s="311"/>
      <c r="Y666" s="311"/>
      <c r="Z666" s="311"/>
    </row>
    <row r="667" spans="1:26" s="6" customFormat="1">
      <c r="A667" s="311"/>
      <c r="B667" s="311"/>
      <c r="C667" s="311"/>
      <c r="S667" s="311"/>
      <c r="T667" s="311"/>
      <c r="U667" s="311"/>
      <c r="V667" s="311"/>
      <c r="W667" s="311"/>
      <c r="X667" s="311"/>
      <c r="Y667" s="311"/>
      <c r="Z667" s="311"/>
    </row>
    <row r="668" spans="1:26" s="6" customFormat="1">
      <c r="A668" s="311"/>
      <c r="B668" s="311"/>
      <c r="C668" s="311"/>
      <c r="S668" s="311"/>
      <c r="T668" s="311"/>
      <c r="U668" s="311"/>
      <c r="V668" s="311"/>
      <c r="W668" s="311"/>
      <c r="X668" s="311"/>
      <c r="Y668" s="311"/>
      <c r="Z668" s="311"/>
    </row>
    <row r="669" spans="1:26" s="6" customFormat="1">
      <c r="A669" s="311"/>
      <c r="B669" s="311"/>
      <c r="C669" s="311"/>
      <c r="S669" s="311"/>
      <c r="T669" s="311"/>
      <c r="U669" s="311"/>
      <c r="V669" s="311"/>
      <c r="W669" s="311"/>
      <c r="X669" s="311"/>
      <c r="Y669" s="311"/>
      <c r="Z669" s="311"/>
    </row>
    <row r="670" spans="1:26" s="6" customFormat="1">
      <c r="A670" s="311"/>
      <c r="B670" s="311"/>
      <c r="C670" s="311"/>
      <c r="S670" s="311"/>
      <c r="T670" s="311"/>
      <c r="U670" s="311"/>
      <c r="V670" s="311"/>
      <c r="W670" s="311"/>
      <c r="X670" s="311"/>
      <c r="Y670" s="311"/>
      <c r="Z670" s="311"/>
    </row>
    <row r="671" spans="1:26" s="6" customFormat="1">
      <c r="A671" s="311"/>
      <c r="B671" s="311"/>
      <c r="C671" s="311"/>
      <c r="S671" s="311"/>
      <c r="T671" s="311"/>
      <c r="U671" s="311"/>
      <c r="V671" s="311"/>
      <c r="W671" s="311"/>
      <c r="X671" s="311"/>
      <c r="Y671" s="311"/>
      <c r="Z671" s="311"/>
    </row>
    <row r="672" spans="1:26" s="6" customFormat="1">
      <c r="A672" s="311"/>
      <c r="B672" s="311"/>
      <c r="C672" s="311"/>
      <c r="S672" s="311"/>
      <c r="T672" s="311"/>
      <c r="U672" s="311"/>
      <c r="V672" s="311"/>
      <c r="W672" s="311"/>
      <c r="X672" s="311"/>
      <c r="Y672" s="311"/>
      <c r="Z672" s="311"/>
    </row>
    <row r="673" spans="1:26" s="6" customFormat="1">
      <c r="A673" s="311"/>
      <c r="B673" s="311"/>
      <c r="C673" s="311"/>
      <c r="S673" s="311"/>
      <c r="T673" s="311"/>
      <c r="U673" s="311"/>
      <c r="V673" s="311"/>
      <c r="W673" s="311"/>
      <c r="X673" s="311"/>
      <c r="Y673" s="311"/>
      <c r="Z673" s="311"/>
    </row>
    <row r="674" spans="1:26" s="6" customFormat="1">
      <c r="A674" s="311"/>
      <c r="B674" s="311"/>
      <c r="C674" s="311"/>
      <c r="S674" s="311"/>
      <c r="T674" s="311"/>
      <c r="U674" s="311"/>
      <c r="V674" s="311"/>
      <c r="W674" s="311"/>
      <c r="X674" s="311"/>
      <c r="Y674" s="311"/>
      <c r="Z674" s="311"/>
    </row>
    <row r="675" spans="1:26" s="6" customFormat="1">
      <c r="A675" s="311"/>
      <c r="B675" s="311"/>
      <c r="C675" s="311"/>
      <c r="S675" s="311"/>
      <c r="T675" s="311"/>
      <c r="U675" s="311"/>
      <c r="V675" s="311"/>
      <c r="W675" s="311"/>
      <c r="X675" s="311"/>
      <c r="Y675" s="311"/>
      <c r="Z675" s="311"/>
    </row>
    <row r="676" spans="1:26" s="6" customFormat="1">
      <c r="A676" s="311"/>
      <c r="B676" s="311"/>
      <c r="C676" s="311"/>
      <c r="S676" s="311"/>
      <c r="T676" s="311"/>
      <c r="U676" s="311"/>
      <c r="V676" s="311"/>
      <c r="W676" s="311"/>
      <c r="X676" s="311"/>
      <c r="Y676" s="311"/>
      <c r="Z676" s="311"/>
    </row>
    <row r="677" spans="1:26" s="6" customFormat="1">
      <c r="A677" s="311"/>
      <c r="B677" s="311"/>
      <c r="C677" s="311"/>
      <c r="S677" s="311"/>
      <c r="T677" s="311"/>
      <c r="U677" s="311"/>
      <c r="V677" s="311"/>
      <c r="W677" s="311"/>
      <c r="X677" s="311"/>
      <c r="Y677" s="311"/>
      <c r="Z677" s="311"/>
    </row>
    <row r="678" spans="1:26" s="6" customFormat="1">
      <c r="A678" s="311"/>
      <c r="B678" s="311"/>
      <c r="C678" s="311"/>
      <c r="S678" s="311"/>
      <c r="T678" s="311"/>
      <c r="U678" s="311"/>
      <c r="V678" s="311"/>
      <c r="W678" s="311"/>
      <c r="X678" s="311"/>
      <c r="Y678" s="311"/>
      <c r="Z678" s="311"/>
    </row>
    <row r="679" spans="1:26" s="6" customFormat="1">
      <c r="A679" s="311"/>
      <c r="B679" s="311"/>
      <c r="C679" s="311"/>
      <c r="S679" s="311"/>
      <c r="T679" s="311"/>
      <c r="U679" s="311"/>
      <c r="V679" s="311"/>
      <c r="W679" s="311"/>
      <c r="X679" s="311"/>
      <c r="Y679" s="311"/>
      <c r="Z679" s="311"/>
    </row>
    <row r="680" spans="1:26" s="6" customFormat="1">
      <c r="A680" s="311"/>
      <c r="B680" s="311"/>
      <c r="C680" s="311"/>
      <c r="S680" s="311"/>
      <c r="T680" s="311"/>
      <c r="U680" s="311"/>
      <c r="V680" s="311"/>
      <c r="W680" s="311"/>
      <c r="X680" s="311"/>
      <c r="Y680" s="311"/>
      <c r="Z680" s="311"/>
    </row>
    <row r="681" spans="1:26" s="6" customFormat="1">
      <c r="A681" s="311"/>
      <c r="B681" s="311"/>
      <c r="C681" s="311"/>
      <c r="S681" s="311"/>
      <c r="T681" s="311"/>
      <c r="U681" s="311"/>
      <c r="V681" s="311"/>
      <c r="W681" s="311"/>
      <c r="X681" s="311"/>
      <c r="Y681" s="311"/>
      <c r="Z681" s="311"/>
    </row>
    <row r="682" spans="1:26" s="6" customFormat="1">
      <c r="A682" s="311"/>
      <c r="B682" s="311"/>
      <c r="C682" s="311"/>
      <c r="S682" s="311"/>
      <c r="T682" s="311"/>
      <c r="U682" s="311"/>
      <c r="V682" s="311"/>
      <c r="W682" s="311"/>
      <c r="X682" s="311"/>
      <c r="Y682" s="311"/>
      <c r="Z682" s="311"/>
    </row>
    <row r="683" spans="1:26" s="6" customFormat="1">
      <c r="A683" s="311"/>
      <c r="B683" s="311"/>
      <c r="C683" s="311"/>
      <c r="S683" s="311"/>
      <c r="T683" s="311"/>
      <c r="U683" s="311"/>
      <c r="V683" s="311"/>
      <c r="W683" s="311"/>
      <c r="X683" s="311"/>
      <c r="Y683" s="311"/>
      <c r="Z683" s="311"/>
    </row>
    <row r="684" spans="1:26" s="6" customFormat="1">
      <c r="A684" s="311"/>
      <c r="B684" s="311"/>
      <c r="C684" s="311"/>
      <c r="S684" s="311"/>
      <c r="T684" s="311"/>
      <c r="U684" s="311"/>
      <c r="V684" s="311"/>
      <c r="W684" s="311"/>
      <c r="X684" s="311"/>
      <c r="Y684" s="311"/>
      <c r="Z684" s="311"/>
    </row>
    <row r="685" spans="1:26" s="6" customFormat="1">
      <c r="A685" s="311"/>
      <c r="B685" s="311"/>
      <c r="C685" s="311"/>
      <c r="S685" s="311"/>
      <c r="T685" s="311"/>
      <c r="U685" s="311"/>
      <c r="V685" s="311"/>
      <c r="W685" s="311"/>
      <c r="X685" s="311"/>
      <c r="Y685" s="311"/>
      <c r="Z685" s="311"/>
    </row>
    <row r="686" spans="1:26" s="6" customFormat="1">
      <c r="A686" s="311"/>
      <c r="B686" s="311"/>
      <c r="C686" s="311"/>
      <c r="S686" s="311"/>
      <c r="T686" s="311"/>
      <c r="U686" s="311"/>
      <c r="V686" s="311"/>
      <c r="W686" s="311"/>
      <c r="X686" s="311"/>
      <c r="Y686" s="311"/>
      <c r="Z686" s="311"/>
    </row>
    <row r="687" spans="1:26" s="6" customFormat="1">
      <c r="A687" s="311"/>
      <c r="B687" s="311"/>
      <c r="C687" s="311"/>
      <c r="S687" s="311"/>
      <c r="T687" s="311"/>
      <c r="U687" s="311"/>
      <c r="V687" s="311"/>
      <c r="W687" s="311"/>
      <c r="X687" s="311"/>
      <c r="Y687" s="311"/>
      <c r="Z687" s="311"/>
    </row>
    <row r="688" spans="1:26" s="6" customFormat="1">
      <c r="A688" s="311"/>
      <c r="B688" s="311"/>
      <c r="C688" s="311"/>
      <c r="S688" s="311"/>
      <c r="T688" s="311"/>
      <c r="U688" s="311"/>
      <c r="V688" s="311"/>
      <c r="W688" s="311"/>
      <c r="X688" s="311"/>
      <c r="Y688" s="311"/>
      <c r="Z688" s="311"/>
    </row>
    <row r="689" spans="1:26" s="6" customFormat="1">
      <c r="A689" s="311"/>
      <c r="B689" s="311"/>
      <c r="C689" s="311"/>
      <c r="S689" s="311"/>
      <c r="T689" s="311"/>
      <c r="U689" s="311"/>
      <c r="V689" s="311"/>
      <c r="W689" s="311"/>
      <c r="X689" s="311"/>
      <c r="Y689" s="311"/>
      <c r="Z689" s="311"/>
    </row>
    <row r="690" spans="1:26" s="6" customFormat="1">
      <c r="A690" s="311"/>
      <c r="B690" s="311"/>
      <c r="C690" s="311"/>
      <c r="S690" s="311"/>
      <c r="T690" s="311"/>
      <c r="U690" s="311"/>
      <c r="V690" s="311"/>
      <c r="W690" s="311"/>
      <c r="X690" s="311"/>
      <c r="Y690" s="311"/>
      <c r="Z690" s="311"/>
    </row>
    <row r="691" spans="1:26" s="6" customFormat="1">
      <c r="A691" s="311"/>
      <c r="B691" s="311"/>
      <c r="C691" s="311"/>
      <c r="S691" s="311"/>
      <c r="T691" s="311"/>
      <c r="U691" s="311"/>
      <c r="V691" s="311"/>
      <c r="W691" s="311"/>
      <c r="X691" s="311"/>
      <c r="Y691" s="311"/>
      <c r="Z691" s="311"/>
    </row>
    <row r="692" spans="1:26" s="6" customFormat="1">
      <c r="A692" s="311"/>
      <c r="B692" s="311"/>
      <c r="C692" s="311"/>
      <c r="S692" s="311"/>
      <c r="T692" s="311"/>
      <c r="U692" s="311"/>
      <c r="V692" s="311"/>
      <c r="W692" s="311"/>
      <c r="X692" s="311"/>
      <c r="Y692" s="311"/>
      <c r="Z692" s="311"/>
    </row>
    <row r="693" spans="1:26" s="6" customFormat="1">
      <c r="A693" s="311"/>
      <c r="B693" s="311"/>
      <c r="C693" s="311"/>
      <c r="S693" s="311"/>
      <c r="T693" s="311"/>
      <c r="U693" s="311"/>
      <c r="V693" s="311"/>
      <c r="W693" s="311"/>
      <c r="X693" s="311"/>
      <c r="Y693" s="311"/>
      <c r="Z693" s="311"/>
    </row>
    <row r="694" spans="1:26" s="6" customFormat="1">
      <c r="A694" s="311"/>
      <c r="B694" s="311"/>
      <c r="C694" s="311"/>
      <c r="S694" s="311"/>
      <c r="T694" s="311"/>
      <c r="U694" s="311"/>
      <c r="V694" s="311"/>
      <c r="W694" s="311"/>
      <c r="X694" s="311"/>
      <c r="Y694" s="311"/>
      <c r="Z694" s="311"/>
    </row>
    <row r="695" spans="1:26" s="6" customFormat="1">
      <c r="A695" s="311"/>
      <c r="B695" s="311"/>
      <c r="C695" s="311"/>
      <c r="S695" s="311"/>
      <c r="T695" s="311"/>
      <c r="U695" s="311"/>
      <c r="V695" s="311"/>
      <c r="W695" s="311"/>
      <c r="X695" s="311"/>
      <c r="Y695" s="311"/>
      <c r="Z695" s="311"/>
    </row>
    <row r="696" spans="1:26" s="6" customFormat="1">
      <c r="A696" s="311"/>
      <c r="B696" s="311"/>
      <c r="C696" s="311"/>
      <c r="S696" s="311"/>
      <c r="T696" s="311"/>
      <c r="U696" s="311"/>
      <c r="V696" s="311"/>
      <c r="W696" s="311"/>
      <c r="X696" s="311"/>
      <c r="Y696" s="311"/>
      <c r="Z696" s="311"/>
    </row>
    <row r="697" spans="1:26" s="6" customFormat="1">
      <c r="A697" s="311"/>
      <c r="B697" s="311"/>
      <c r="C697" s="311"/>
      <c r="S697" s="311"/>
      <c r="T697" s="311"/>
      <c r="U697" s="311"/>
      <c r="V697" s="311"/>
      <c r="W697" s="311"/>
      <c r="X697" s="311"/>
      <c r="Y697" s="311"/>
      <c r="Z697" s="311"/>
    </row>
    <row r="698" spans="1:26" s="6" customFormat="1">
      <c r="A698" s="311"/>
      <c r="B698" s="311"/>
      <c r="C698" s="311"/>
      <c r="S698" s="311"/>
      <c r="T698" s="311"/>
      <c r="U698" s="311"/>
      <c r="V698" s="311"/>
      <c r="W698" s="311"/>
      <c r="X698" s="311"/>
      <c r="Y698" s="311"/>
      <c r="Z698" s="311"/>
    </row>
    <row r="699" spans="1:26" s="6" customFormat="1">
      <c r="A699" s="311"/>
      <c r="B699" s="311"/>
      <c r="C699" s="311"/>
      <c r="S699" s="311"/>
      <c r="T699" s="311"/>
      <c r="U699" s="311"/>
      <c r="V699" s="311"/>
      <c r="W699" s="311"/>
      <c r="X699" s="311"/>
      <c r="Y699" s="311"/>
      <c r="Z699" s="311"/>
    </row>
    <row r="700" spans="1:26" s="6" customFormat="1">
      <c r="A700" s="311"/>
      <c r="B700" s="311"/>
      <c r="C700" s="311"/>
      <c r="S700" s="311"/>
      <c r="T700" s="311"/>
      <c r="U700" s="311"/>
      <c r="V700" s="311"/>
      <c r="W700" s="311"/>
      <c r="X700" s="311"/>
      <c r="Y700" s="311"/>
      <c r="Z700" s="311"/>
    </row>
    <row r="701" spans="1:26" s="6" customFormat="1">
      <c r="A701" s="311"/>
      <c r="B701" s="311"/>
      <c r="C701" s="311"/>
      <c r="S701" s="311"/>
      <c r="T701" s="311"/>
      <c r="U701" s="311"/>
      <c r="V701" s="311"/>
      <c r="W701" s="311"/>
      <c r="X701" s="311"/>
      <c r="Y701" s="311"/>
      <c r="Z701" s="311"/>
    </row>
    <row r="702" spans="1:26" s="6" customFormat="1">
      <c r="A702" s="311"/>
      <c r="B702" s="311"/>
      <c r="C702" s="311"/>
      <c r="S702" s="311"/>
      <c r="T702" s="311"/>
      <c r="U702" s="311"/>
      <c r="V702" s="311"/>
      <c r="W702" s="311"/>
      <c r="X702" s="311"/>
      <c r="Y702" s="311"/>
      <c r="Z702" s="311"/>
    </row>
    <row r="703" spans="1:26" s="6" customFormat="1">
      <c r="A703" s="311"/>
      <c r="B703" s="311"/>
      <c r="C703" s="311"/>
      <c r="S703" s="311"/>
      <c r="T703" s="311"/>
      <c r="U703" s="311"/>
      <c r="V703" s="311"/>
      <c r="W703" s="311"/>
      <c r="X703" s="311"/>
      <c r="Y703" s="311"/>
      <c r="Z703" s="311"/>
    </row>
    <row r="704" spans="1:26" s="6" customFormat="1">
      <c r="A704" s="311"/>
      <c r="B704" s="311"/>
      <c r="C704" s="311"/>
      <c r="S704" s="311"/>
      <c r="T704" s="311"/>
      <c r="U704" s="311"/>
      <c r="V704" s="311"/>
      <c r="W704" s="311"/>
      <c r="X704" s="311"/>
      <c r="Y704" s="311"/>
      <c r="Z704" s="311"/>
    </row>
    <row r="705" spans="1:26" s="6" customFormat="1">
      <c r="A705" s="311"/>
      <c r="B705" s="311"/>
      <c r="C705" s="311"/>
      <c r="S705" s="311"/>
      <c r="T705" s="311"/>
      <c r="U705" s="311"/>
      <c r="V705" s="311"/>
      <c r="W705" s="311"/>
      <c r="X705" s="311"/>
      <c r="Y705" s="311"/>
      <c r="Z705" s="311"/>
    </row>
    <row r="706" spans="1:26" s="6" customFormat="1">
      <c r="A706" s="311"/>
      <c r="B706" s="311"/>
      <c r="C706" s="311"/>
      <c r="S706" s="311"/>
      <c r="T706" s="311"/>
      <c r="U706" s="311"/>
      <c r="V706" s="311"/>
      <c r="W706" s="311"/>
      <c r="X706" s="311"/>
      <c r="Y706" s="311"/>
      <c r="Z706" s="311"/>
    </row>
    <row r="707" spans="1:26" s="6" customFormat="1">
      <c r="A707" s="311"/>
      <c r="B707" s="311"/>
      <c r="C707" s="311"/>
      <c r="S707" s="311"/>
      <c r="T707" s="311"/>
      <c r="U707" s="311"/>
      <c r="V707" s="311"/>
      <c r="W707" s="311"/>
      <c r="X707" s="311"/>
      <c r="Y707" s="311"/>
      <c r="Z707" s="311"/>
    </row>
    <row r="708" spans="1:26" s="6" customFormat="1">
      <c r="A708" s="311"/>
      <c r="B708" s="311"/>
      <c r="C708" s="311"/>
      <c r="S708" s="311"/>
      <c r="T708" s="311"/>
      <c r="U708" s="311"/>
      <c r="V708" s="311"/>
      <c r="W708" s="311"/>
      <c r="X708" s="311"/>
      <c r="Y708" s="311"/>
      <c r="Z708" s="311"/>
    </row>
    <row r="709" spans="1:26" s="6" customFormat="1">
      <c r="A709" s="311"/>
      <c r="B709" s="311"/>
      <c r="C709" s="311"/>
      <c r="S709" s="311"/>
      <c r="T709" s="311"/>
      <c r="U709" s="311"/>
      <c r="V709" s="311"/>
      <c r="W709" s="311"/>
      <c r="X709" s="311"/>
      <c r="Y709" s="311"/>
      <c r="Z709" s="311"/>
    </row>
    <row r="710" spans="1:26" s="6" customFormat="1">
      <c r="A710" s="311"/>
      <c r="B710" s="311"/>
      <c r="C710" s="311"/>
      <c r="S710" s="311"/>
      <c r="T710" s="311"/>
      <c r="U710" s="311"/>
      <c r="V710" s="311"/>
      <c r="W710" s="311"/>
      <c r="X710" s="311"/>
      <c r="Y710" s="311"/>
      <c r="Z710" s="311"/>
    </row>
    <row r="711" spans="1:26" s="6" customFormat="1">
      <c r="A711" s="311"/>
      <c r="B711" s="311"/>
      <c r="C711" s="311"/>
      <c r="S711" s="311"/>
      <c r="T711" s="311"/>
      <c r="U711" s="311"/>
      <c r="V711" s="311"/>
      <c r="W711" s="311"/>
      <c r="X711" s="311"/>
      <c r="Y711" s="311"/>
      <c r="Z711" s="311"/>
    </row>
    <row r="712" spans="1:26" s="6" customFormat="1">
      <c r="A712" s="311"/>
      <c r="B712" s="311"/>
      <c r="C712" s="311"/>
      <c r="S712" s="311"/>
      <c r="T712" s="311"/>
      <c r="U712" s="311"/>
      <c r="V712" s="311"/>
      <c r="W712" s="311"/>
      <c r="X712" s="311"/>
      <c r="Y712" s="311"/>
      <c r="Z712" s="311"/>
    </row>
    <row r="713" spans="1:26" s="6" customFormat="1">
      <c r="A713" s="311"/>
      <c r="B713" s="311"/>
      <c r="C713" s="311"/>
      <c r="S713" s="311"/>
      <c r="T713" s="311"/>
      <c r="U713" s="311"/>
      <c r="V713" s="311"/>
      <c r="W713" s="311"/>
      <c r="X713" s="311"/>
      <c r="Y713" s="311"/>
      <c r="Z713" s="311"/>
    </row>
    <row r="714" spans="1:26" s="6" customFormat="1">
      <c r="A714" s="311"/>
      <c r="B714" s="311"/>
      <c r="C714" s="311"/>
      <c r="S714" s="311"/>
      <c r="T714" s="311"/>
      <c r="U714" s="311"/>
      <c r="V714" s="311"/>
      <c r="W714" s="311"/>
      <c r="X714" s="311"/>
      <c r="Y714" s="311"/>
      <c r="Z714" s="311"/>
    </row>
    <row r="715" spans="1:26" s="6" customFormat="1">
      <c r="A715" s="311"/>
      <c r="B715" s="311"/>
      <c r="C715" s="311"/>
      <c r="S715" s="311"/>
      <c r="T715" s="311"/>
      <c r="U715" s="311"/>
      <c r="V715" s="311"/>
      <c r="W715" s="311"/>
      <c r="X715" s="311"/>
      <c r="Y715" s="311"/>
      <c r="Z715" s="311"/>
    </row>
    <row r="716" spans="1:26" s="6" customFormat="1">
      <c r="A716" s="311"/>
      <c r="B716" s="311"/>
      <c r="C716" s="311"/>
      <c r="S716" s="311"/>
      <c r="T716" s="311"/>
      <c r="U716" s="311"/>
      <c r="V716" s="311"/>
      <c r="W716" s="311"/>
      <c r="X716" s="311"/>
      <c r="Y716" s="311"/>
      <c r="Z716" s="311"/>
    </row>
    <row r="717" spans="1:26" s="6" customFormat="1">
      <c r="A717" s="311"/>
      <c r="B717" s="311"/>
      <c r="C717" s="311"/>
      <c r="S717" s="311"/>
      <c r="T717" s="311"/>
      <c r="U717" s="311"/>
      <c r="V717" s="311"/>
      <c r="W717" s="311"/>
      <c r="X717" s="311"/>
      <c r="Y717" s="311"/>
      <c r="Z717" s="311"/>
    </row>
    <row r="718" spans="1:26" s="6" customFormat="1">
      <c r="A718" s="311"/>
      <c r="B718" s="311"/>
      <c r="C718" s="311"/>
      <c r="S718" s="311"/>
      <c r="T718" s="311"/>
      <c r="U718" s="311"/>
      <c r="V718" s="311"/>
      <c r="W718" s="311"/>
      <c r="X718" s="311"/>
      <c r="Y718" s="311"/>
      <c r="Z718" s="311"/>
    </row>
    <row r="719" spans="1:26" s="6" customFormat="1">
      <c r="A719" s="311"/>
      <c r="B719" s="311"/>
      <c r="C719" s="311"/>
      <c r="S719" s="311"/>
      <c r="T719" s="311"/>
      <c r="U719" s="311"/>
      <c r="V719" s="311"/>
      <c r="W719" s="311"/>
      <c r="X719" s="311"/>
      <c r="Y719" s="311"/>
      <c r="Z719" s="311"/>
    </row>
    <row r="720" spans="1:26" s="6" customFormat="1">
      <c r="A720" s="311"/>
      <c r="B720" s="311"/>
      <c r="C720" s="311"/>
      <c r="S720" s="311"/>
      <c r="T720" s="311"/>
      <c r="U720" s="311"/>
      <c r="V720" s="311"/>
      <c r="W720" s="311"/>
      <c r="X720" s="311"/>
      <c r="Y720" s="311"/>
      <c r="Z720" s="311"/>
    </row>
    <row r="721" spans="1:26" s="6" customFormat="1">
      <c r="A721" s="311"/>
      <c r="B721" s="311"/>
      <c r="C721" s="311"/>
      <c r="S721" s="311"/>
      <c r="T721" s="311"/>
      <c r="U721" s="311"/>
      <c r="V721" s="311"/>
      <c r="W721" s="311"/>
      <c r="X721" s="311"/>
      <c r="Y721" s="311"/>
      <c r="Z721" s="311"/>
    </row>
    <row r="722" spans="1:26" s="6" customFormat="1">
      <c r="A722" s="311"/>
      <c r="B722" s="311"/>
      <c r="C722" s="311"/>
      <c r="S722" s="311"/>
      <c r="T722" s="311"/>
      <c r="U722" s="311"/>
      <c r="V722" s="311"/>
      <c r="W722" s="311"/>
      <c r="X722" s="311"/>
      <c r="Y722" s="311"/>
      <c r="Z722" s="311"/>
    </row>
    <row r="723" spans="1:26" s="6" customFormat="1">
      <c r="A723" s="311"/>
      <c r="B723" s="311"/>
      <c r="C723" s="311"/>
      <c r="S723" s="311"/>
      <c r="T723" s="311"/>
      <c r="U723" s="311"/>
      <c r="V723" s="311"/>
      <c r="W723" s="311"/>
      <c r="X723" s="311"/>
      <c r="Y723" s="311"/>
      <c r="Z723" s="311"/>
    </row>
    <row r="724" spans="1:26" s="6" customFormat="1">
      <c r="A724" s="311"/>
      <c r="B724" s="311"/>
      <c r="C724" s="311"/>
      <c r="S724" s="311"/>
      <c r="T724" s="311"/>
      <c r="U724" s="311"/>
      <c r="V724" s="311"/>
      <c r="W724" s="311"/>
      <c r="X724" s="311"/>
      <c r="Y724" s="311"/>
      <c r="Z724" s="311"/>
    </row>
    <row r="725" spans="1:26" s="6" customFormat="1">
      <c r="A725" s="311"/>
      <c r="B725" s="311"/>
      <c r="C725" s="311"/>
      <c r="S725" s="311"/>
      <c r="T725" s="311"/>
      <c r="U725" s="311"/>
      <c r="V725" s="311"/>
      <c r="W725" s="311"/>
      <c r="X725" s="311"/>
      <c r="Y725" s="311"/>
      <c r="Z725" s="311"/>
    </row>
    <row r="726" spans="1:26" s="6" customFormat="1">
      <c r="A726" s="311"/>
      <c r="B726" s="311"/>
      <c r="C726" s="311"/>
      <c r="S726" s="311"/>
      <c r="T726" s="311"/>
      <c r="U726" s="311"/>
      <c r="V726" s="311"/>
      <c r="W726" s="311"/>
      <c r="X726" s="311"/>
      <c r="Y726" s="311"/>
      <c r="Z726" s="311"/>
    </row>
    <row r="727" spans="1:26" s="6" customFormat="1">
      <c r="A727" s="311"/>
      <c r="B727" s="311"/>
      <c r="C727" s="311"/>
      <c r="S727" s="311"/>
      <c r="T727" s="311"/>
      <c r="U727" s="311"/>
      <c r="V727" s="311"/>
      <c r="W727" s="311"/>
      <c r="X727" s="311"/>
      <c r="Y727" s="311"/>
      <c r="Z727" s="311"/>
    </row>
    <row r="728" spans="1:26" s="6" customFormat="1">
      <c r="A728" s="311"/>
      <c r="B728" s="311"/>
      <c r="C728" s="311"/>
      <c r="S728" s="311"/>
      <c r="T728" s="311"/>
      <c r="U728" s="311"/>
      <c r="V728" s="311"/>
      <c r="W728" s="311"/>
      <c r="X728" s="311"/>
      <c r="Y728" s="311"/>
      <c r="Z728" s="311"/>
    </row>
    <row r="729" spans="1:26" s="6" customFormat="1">
      <c r="A729" s="311"/>
      <c r="B729" s="311"/>
      <c r="C729" s="311"/>
      <c r="S729" s="311"/>
      <c r="T729" s="311"/>
      <c r="U729" s="311"/>
      <c r="V729" s="311"/>
      <c r="W729" s="311"/>
      <c r="X729" s="311"/>
      <c r="Y729" s="311"/>
      <c r="Z729" s="311"/>
    </row>
    <row r="730" spans="1:26" s="6" customFormat="1">
      <c r="A730" s="311"/>
      <c r="B730" s="311"/>
      <c r="C730" s="311"/>
      <c r="S730" s="311"/>
      <c r="T730" s="311"/>
      <c r="U730" s="311"/>
      <c r="V730" s="311"/>
      <c r="W730" s="311"/>
      <c r="X730" s="311"/>
      <c r="Y730" s="311"/>
      <c r="Z730" s="311"/>
    </row>
    <row r="731" spans="1:26" s="6" customFormat="1">
      <c r="A731" s="311"/>
      <c r="B731" s="311"/>
      <c r="C731" s="311"/>
      <c r="S731" s="311"/>
      <c r="T731" s="311"/>
      <c r="U731" s="311"/>
      <c r="V731" s="311"/>
      <c r="W731" s="311"/>
      <c r="X731" s="311"/>
      <c r="Y731" s="311"/>
      <c r="Z731" s="311"/>
    </row>
    <row r="732" spans="1:26" s="6" customFormat="1">
      <c r="A732" s="311"/>
      <c r="B732" s="311"/>
      <c r="C732" s="311"/>
      <c r="S732" s="311"/>
      <c r="T732" s="311"/>
      <c r="U732" s="311"/>
      <c r="V732" s="311"/>
      <c r="W732" s="311"/>
      <c r="X732" s="311"/>
      <c r="Y732" s="311"/>
      <c r="Z732" s="311"/>
    </row>
    <row r="733" spans="1:26" s="6" customFormat="1">
      <c r="A733" s="311"/>
      <c r="B733" s="311"/>
      <c r="C733" s="311"/>
      <c r="S733" s="311"/>
      <c r="T733" s="311"/>
      <c r="U733" s="311"/>
      <c r="V733" s="311"/>
      <c r="W733" s="311"/>
      <c r="X733" s="311"/>
      <c r="Y733" s="311"/>
      <c r="Z733" s="311"/>
    </row>
    <row r="734" spans="1:26" s="6" customFormat="1">
      <c r="A734" s="311"/>
      <c r="B734" s="311"/>
      <c r="C734" s="311"/>
      <c r="S734" s="311"/>
      <c r="T734" s="311"/>
      <c r="U734" s="311"/>
      <c r="V734" s="311"/>
      <c r="W734" s="311"/>
      <c r="X734" s="311"/>
      <c r="Y734" s="311"/>
      <c r="Z734" s="311"/>
    </row>
    <row r="735" spans="1:26" s="6" customFormat="1">
      <c r="A735" s="311"/>
      <c r="B735" s="311"/>
      <c r="C735" s="311"/>
      <c r="S735" s="311"/>
      <c r="T735" s="311"/>
      <c r="U735" s="311"/>
      <c r="V735" s="311"/>
      <c r="W735" s="311"/>
      <c r="X735" s="311"/>
      <c r="Y735" s="311"/>
      <c r="Z735" s="311"/>
    </row>
    <row r="736" spans="1:26" s="6" customFormat="1">
      <c r="A736" s="311"/>
      <c r="B736" s="311"/>
      <c r="C736" s="311"/>
      <c r="S736" s="311"/>
      <c r="T736" s="311"/>
      <c r="U736" s="311"/>
      <c r="V736" s="311"/>
      <c r="W736" s="311"/>
      <c r="X736" s="311"/>
      <c r="Y736" s="311"/>
      <c r="Z736" s="311"/>
    </row>
    <row r="737" spans="1:26" s="6" customFormat="1">
      <c r="A737" s="311"/>
      <c r="B737" s="311"/>
      <c r="C737" s="311"/>
      <c r="S737" s="311"/>
      <c r="T737" s="311"/>
      <c r="U737" s="311"/>
      <c r="V737" s="311"/>
      <c r="W737" s="311"/>
      <c r="X737" s="311"/>
      <c r="Y737" s="311"/>
      <c r="Z737" s="311"/>
    </row>
    <row r="738" spans="1:26" s="6" customFormat="1">
      <c r="A738" s="311"/>
      <c r="B738" s="311"/>
      <c r="C738" s="311"/>
      <c r="S738" s="311"/>
      <c r="T738" s="311"/>
      <c r="U738" s="311"/>
      <c r="V738" s="311"/>
      <c r="W738" s="311"/>
      <c r="X738" s="311"/>
      <c r="Y738" s="311"/>
      <c r="Z738" s="311"/>
    </row>
    <row r="739" spans="1:26" s="6" customFormat="1">
      <c r="A739" s="311"/>
      <c r="B739" s="311"/>
      <c r="C739" s="311"/>
      <c r="S739" s="311"/>
      <c r="T739" s="311"/>
      <c r="U739" s="311"/>
      <c r="V739" s="311"/>
      <c r="W739" s="311"/>
      <c r="X739" s="311"/>
      <c r="Y739" s="311"/>
      <c r="Z739" s="311"/>
    </row>
    <row r="740" spans="1:26" s="6" customFormat="1">
      <c r="A740" s="311"/>
      <c r="B740" s="311"/>
      <c r="C740" s="311"/>
      <c r="S740" s="311"/>
      <c r="T740" s="311"/>
      <c r="U740" s="311"/>
      <c r="V740" s="311"/>
      <c r="W740" s="311"/>
      <c r="X740" s="311"/>
      <c r="Y740" s="311"/>
      <c r="Z740" s="311"/>
    </row>
    <row r="741" spans="1:26" s="6" customFormat="1">
      <c r="A741" s="311"/>
      <c r="B741" s="311"/>
      <c r="C741" s="311"/>
      <c r="S741" s="311"/>
      <c r="T741" s="311"/>
      <c r="U741" s="311"/>
      <c r="V741" s="311"/>
      <c r="W741" s="311"/>
      <c r="X741" s="311"/>
      <c r="Y741" s="311"/>
      <c r="Z741" s="311"/>
    </row>
    <row r="742" spans="1:26" s="6" customFormat="1">
      <c r="A742" s="311"/>
      <c r="B742" s="311"/>
      <c r="C742" s="311"/>
      <c r="S742" s="311"/>
      <c r="T742" s="311"/>
      <c r="U742" s="311"/>
      <c r="V742" s="311"/>
      <c r="W742" s="311"/>
      <c r="X742" s="311"/>
      <c r="Y742" s="311"/>
      <c r="Z742" s="311"/>
    </row>
    <row r="743" spans="1:26" s="6" customFormat="1">
      <c r="A743" s="311"/>
      <c r="B743" s="311"/>
      <c r="C743" s="311"/>
      <c r="S743" s="311"/>
      <c r="T743" s="311"/>
      <c r="U743" s="311"/>
      <c r="V743" s="311"/>
      <c r="W743" s="311"/>
      <c r="X743" s="311"/>
      <c r="Y743" s="311"/>
      <c r="Z743" s="311"/>
    </row>
    <row r="744" spans="1:26" s="6" customFormat="1">
      <c r="A744" s="311"/>
      <c r="B744" s="311"/>
      <c r="C744" s="311"/>
      <c r="S744" s="311"/>
      <c r="T744" s="311"/>
      <c r="U744" s="311"/>
      <c r="V744" s="311"/>
      <c r="W744" s="311"/>
      <c r="X744" s="311"/>
      <c r="Y744" s="311"/>
      <c r="Z744" s="311"/>
    </row>
    <row r="745" spans="1:26" s="6" customFormat="1">
      <c r="A745" s="311"/>
      <c r="B745" s="311"/>
      <c r="C745" s="311"/>
      <c r="S745" s="311"/>
      <c r="T745" s="311"/>
      <c r="U745" s="311"/>
      <c r="V745" s="311"/>
      <c r="W745" s="311"/>
      <c r="X745" s="311"/>
      <c r="Y745" s="311"/>
      <c r="Z745" s="311"/>
    </row>
    <row r="746" spans="1:26" s="6" customFormat="1">
      <c r="A746" s="311"/>
      <c r="B746" s="311"/>
      <c r="C746" s="311"/>
      <c r="S746" s="311"/>
      <c r="T746" s="311"/>
      <c r="U746" s="311"/>
      <c r="V746" s="311"/>
      <c r="W746" s="311"/>
      <c r="X746" s="311"/>
      <c r="Y746" s="311"/>
      <c r="Z746" s="311"/>
    </row>
    <row r="747" spans="1:26" s="6" customFormat="1">
      <c r="A747" s="311"/>
      <c r="B747" s="311"/>
      <c r="C747" s="311"/>
      <c r="S747" s="311"/>
      <c r="T747" s="311"/>
      <c r="U747" s="311"/>
      <c r="V747" s="311"/>
      <c r="W747" s="311"/>
      <c r="X747" s="311"/>
      <c r="Y747" s="311"/>
      <c r="Z747" s="311"/>
    </row>
    <row r="748" spans="1:26" s="6" customFormat="1">
      <c r="A748" s="311"/>
      <c r="B748" s="311"/>
      <c r="C748" s="311"/>
      <c r="S748" s="311"/>
      <c r="T748" s="311"/>
      <c r="U748" s="311"/>
      <c r="V748" s="311"/>
      <c r="W748" s="311"/>
      <c r="X748" s="311"/>
      <c r="Y748" s="311"/>
      <c r="Z748" s="311"/>
    </row>
    <row r="749" spans="1:26" s="6" customFormat="1">
      <c r="A749" s="311"/>
      <c r="B749" s="311"/>
      <c r="C749" s="311"/>
      <c r="S749" s="311"/>
      <c r="T749" s="311"/>
      <c r="U749" s="311"/>
      <c r="V749" s="311"/>
      <c r="W749" s="311"/>
      <c r="X749" s="311"/>
      <c r="Y749" s="311"/>
      <c r="Z749" s="311"/>
    </row>
    <row r="750" spans="1:26" s="6" customFormat="1">
      <c r="A750" s="311"/>
      <c r="B750" s="311"/>
      <c r="C750" s="311"/>
      <c r="S750" s="311"/>
      <c r="T750" s="311"/>
      <c r="U750" s="311"/>
      <c r="V750" s="311"/>
      <c r="W750" s="311"/>
      <c r="X750" s="311"/>
      <c r="Y750" s="311"/>
      <c r="Z750" s="311"/>
    </row>
    <row r="751" spans="1:26" s="6" customFormat="1">
      <c r="A751" s="311"/>
      <c r="B751" s="311"/>
      <c r="C751" s="311"/>
      <c r="S751" s="311"/>
      <c r="T751" s="311"/>
      <c r="U751" s="311"/>
      <c r="V751" s="311"/>
      <c r="W751" s="311"/>
      <c r="X751" s="311"/>
      <c r="Y751" s="311"/>
      <c r="Z751" s="311"/>
    </row>
    <row r="752" spans="1:26" s="6" customFormat="1">
      <c r="A752" s="311"/>
      <c r="B752" s="311"/>
      <c r="C752" s="311"/>
      <c r="S752" s="311"/>
      <c r="T752" s="311"/>
      <c r="U752" s="311"/>
      <c r="V752" s="311"/>
      <c r="W752" s="311"/>
      <c r="X752" s="311"/>
      <c r="Y752" s="311"/>
      <c r="Z752" s="311"/>
    </row>
    <row r="753" spans="1:26" s="6" customFormat="1">
      <c r="A753" s="311"/>
      <c r="B753" s="311"/>
      <c r="C753" s="311"/>
      <c r="S753" s="311"/>
      <c r="T753" s="311"/>
      <c r="U753" s="311"/>
      <c r="V753" s="311"/>
      <c r="W753" s="311"/>
      <c r="X753" s="311"/>
      <c r="Y753" s="311"/>
      <c r="Z753" s="311"/>
    </row>
    <row r="754" spans="1:26" s="6" customFormat="1">
      <c r="A754" s="311"/>
      <c r="B754" s="311"/>
      <c r="C754" s="311"/>
      <c r="S754" s="311"/>
      <c r="T754" s="311"/>
      <c r="U754" s="311"/>
      <c r="V754" s="311"/>
      <c r="W754" s="311"/>
      <c r="X754" s="311"/>
      <c r="Y754" s="311"/>
      <c r="Z754" s="311"/>
    </row>
    <row r="755" spans="1:26" s="6" customFormat="1">
      <c r="A755" s="311"/>
      <c r="B755" s="311"/>
      <c r="C755" s="311"/>
      <c r="S755" s="311"/>
      <c r="T755" s="311"/>
      <c r="U755" s="311"/>
      <c r="V755" s="311"/>
      <c r="W755" s="311"/>
      <c r="X755" s="311"/>
      <c r="Y755" s="311"/>
      <c r="Z755" s="311"/>
    </row>
    <row r="756" spans="1:26" s="6" customFormat="1">
      <c r="A756" s="311"/>
      <c r="B756" s="311"/>
      <c r="C756" s="311"/>
      <c r="S756" s="311"/>
      <c r="T756" s="311"/>
      <c r="U756" s="311"/>
      <c r="V756" s="311"/>
      <c r="W756" s="311"/>
      <c r="X756" s="311"/>
      <c r="Y756" s="311"/>
      <c r="Z756" s="311"/>
    </row>
    <row r="757" spans="1:26" s="6" customFormat="1">
      <c r="A757" s="311"/>
      <c r="B757" s="311"/>
      <c r="C757" s="311"/>
      <c r="S757" s="311"/>
      <c r="T757" s="311"/>
      <c r="U757" s="311"/>
      <c r="V757" s="311"/>
      <c r="W757" s="311"/>
      <c r="X757" s="311"/>
      <c r="Y757" s="311"/>
      <c r="Z757" s="311"/>
    </row>
    <row r="758" spans="1:26" s="6" customFormat="1">
      <c r="A758" s="311"/>
      <c r="B758" s="311"/>
      <c r="C758" s="311"/>
      <c r="S758" s="311"/>
      <c r="T758" s="311"/>
      <c r="U758" s="311"/>
      <c r="V758" s="311"/>
      <c r="W758" s="311"/>
      <c r="X758" s="311"/>
      <c r="Y758" s="311"/>
      <c r="Z758" s="311"/>
    </row>
    <row r="759" spans="1:26" s="6" customFormat="1">
      <c r="A759" s="311"/>
      <c r="B759" s="311"/>
      <c r="C759" s="311"/>
      <c r="S759" s="311"/>
      <c r="T759" s="311"/>
      <c r="U759" s="311"/>
      <c r="V759" s="311"/>
      <c r="W759" s="311"/>
      <c r="X759" s="311"/>
      <c r="Y759" s="311"/>
      <c r="Z759" s="311"/>
    </row>
    <row r="760" spans="1:26" s="6" customFormat="1">
      <c r="A760" s="311"/>
      <c r="B760" s="311"/>
      <c r="C760" s="311"/>
      <c r="S760" s="311"/>
      <c r="T760" s="311"/>
      <c r="U760" s="311"/>
      <c r="V760" s="311"/>
      <c r="W760" s="311"/>
      <c r="X760" s="311"/>
      <c r="Y760" s="311"/>
      <c r="Z760" s="311"/>
    </row>
    <row r="761" spans="1:26" s="6" customFormat="1">
      <c r="A761" s="311"/>
      <c r="B761" s="311"/>
      <c r="C761" s="311"/>
      <c r="S761" s="311"/>
      <c r="T761" s="311"/>
      <c r="U761" s="311"/>
      <c r="V761" s="311"/>
      <c r="W761" s="311"/>
      <c r="X761" s="311"/>
      <c r="Y761" s="311"/>
      <c r="Z761" s="311"/>
    </row>
    <row r="762" spans="1:26" s="6" customFormat="1">
      <c r="A762" s="311"/>
      <c r="B762" s="311"/>
      <c r="C762" s="311"/>
      <c r="S762" s="311"/>
      <c r="T762" s="311"/>
      <c r="U762" s="311"/>
      <c r="V762" s="311"/>
      <c r="W762" s="311"/>
      <c r="X762" s="311"/>
      <c r="Y762" s="311"/>
      <c r="Z762" s="311"/>
    </row>
    <row r="763" spans="1:26" s="6" customFormat="1">
      <c r="A763" s="311"/>
      <c r="B763" s="311"/>
      <c r="C763" s="311"/>
      <c r="S763" s="311"/>
      <c r="T763" s="311"/>
      <c r="U763" s="311"/>
      <c r="V763" s="311"/>
      <c r="W763" s="311"/>
      <c r="X763" s="311"/>
      <c r="Y763" s="311"/>
      <c r="Z763" s="311"/>
    </row>
    <row r="764" spans="1:26" s="6" customFormat="1">
      <c r="A764" s="311"/>
      <c r="B764" s="311"/>
      <c r="C764" s="311"/>
      <c r="S764" s="311"/>
      <c r="T764" s="311"/>
      <c r="U764" s="311"/>
      <c r="V764" s="311"/>
      <c r="W764" s="311"/>
      <c r="X764" s="311"/>
      <c r="Y764" s="311"/>
      <c r="Z764" s="311"/>
    </row>
    <row r="765" spans="1:26" s="6" customFormat="1">
      <c r="A765" s="311"/>
      <c r="B765" s="311"/>
      <c r="C765" s="311"/>
      <c r="S765" s="311"/>
      <c r="T765" s="311"/>
      <c r="U765" s="311"/>
      <c r="V765" s="311"/>
      <c r="W765" s="311"/>
      <c r="X765" s="311"/>
      <c r="Y765" s="311"/>
      <c r="Z765" s="311"/>
    </row>
    <row r="766" spans="1:26" s="6" customFormat="1">
      <c r="A766" s="311"/>
      <c r="B766" s="311"/>
      <c r="C766" s="311"/>
      <c r="S766" s="311"/>
      <c r="T766" s="311"/>
      <c r="U766" s="311"/>
      <c r="V766" s="311"/>
      <c r="W766" s="311"/>
      <c r="X766" s="311"/>
      <c r="Y766" s="311"/>
      <c r="Z766" s="311"/>
    </row>
    <row r="767" spans="1:26" s="6" customFormat="1">
      <c r="A767" s="311"/>
      <c r="B767" s="311"/>
      <c r="C767" s="311"/>
      <c r="S767" s="311"/>
      <c r="T767" s="311"/>
      <c r="U767" s="311"/>
      <c r="V767" s="311"/>
      <c r="W767" s="311"/>
      <c r="X767" s="311"/>
      <c r="Y767" s="311"/>
      <c r="Z767" s="311"/>
    </row>
    <row r="768" spans="1:26" s="6" customFormat="1">
      <c r="A768" s="311"/>
      <c r="B768" s="311"/>
      <c r="C768" s="311"/>
      <c r="S768" s="311"/>
      <c r="T768" s="311"/>
      <c r="U768" s="311"/>
      <c r="V768" s="311"/>
      <c r="W768" s="311"/>
      <c r="X768" s="311"/>
      <c r="Y768" s="311"/>
      <c r="Z768" s="311"/>
    </row>
    <row r="769" spans="1:26" s="6" customFormat="1">
      <c r="A769" s="311"/>
      <c r="B769" s="311"/>
      <c r="C769" s="311"/>
      <c r="S769" s="311"/>
      <c r="T769" s="311"/>
      <c r="U769" s="311"/>
      <c r="V769" s="311"/>
      <c r="W769" s="311"/>
      <c r="X769" s="311"/>
      <c r="Y769" s="311"/>
      <c r="Z769" s="311"/>
    </row>
    <row r="770" spans="1:26" s="6" customFormat="1">
      <c r="A770" s="311"/>
      <c r="B770" s="311"/>
      <c r="C770" s="311"/>
      <c r="S770" s="311"/>
      <c r="T770" s="311"/>
      <c r="U770" s="311"/>
      <c r="V770" s="311"/>
      <c r="W770" s="311"/>
      <c r="X770" s="311"/>
      <c r="Y770" s="311"/>
      <c r="Z770" s="311"/>
    </row>
    <row r="771" spans="1:26" s="6" customFormat="1">
      <c r="A771" s="311"/>
      <c r="B771" s="311"/>
      <c r="C771" s="311"/>
      <c r="S771" s="311"/>
      <c r="T771" s="311"/>
      <c r="U771" s="311"/>
      <c r="V771" s="311"/>
      <c r="W771" s="311"/>
      <c r="X771" s="311"/>
      <c r="Y771" s="311"/>
      <c r="Z771" s="311"/>
    </row>
    <row r="772" spans="1:26" s="6" customFormat="1">
      <c r="A772" s="311"/>
      <c r="B772" s="311"/>
      <c r="C772" s="311"/>
      <c r="S772" s="311"/>
      <c r="T772" s="311"/>
      <c r="U772" s="311"/>
      <c r="V772" s="311"/>
      <c r="W772" s="311"/>
      <c r="X772" s="311"/>
      <c r="Y772" s="311"/>
      <c r="Z772" s="311"/>
    </row>
    <row r="773" spans="1:26" s="6" customFormat="1">
      <c r="A773" s="311"/>
      <c r="B773" s="311"/>
      <c r="C773" s="311"/>
      <c r="S773" s="311"/>
      <c r="T773" s="311"/>
      <c r="U773" s="311"/>
      <c r="V773" s="311"/>
      <c r="W773" s="311"/>
      <c r="X773" s="311"/>
      <c r="Y773" s="311"/>
      <c r="Z773" s="311"/>
    </row>
    <row r="774" spans="1:26" s="6" customFormat="1">
      <c r="A774" s="311"/>
      <c r="B774" s="311"/>
      <c r="C774" s="311"/>
      <c r="S774" s="311"/>
      <c r="T774" s="311"/>
      <c r="U774" s="311"/>
      <c r="V774" s="311"/>
      <c r="W774" s="311"/>
      <c r="X774" s="311"/>
      <c r="Y774" s="311"/>
      <c r="Z774" s="311"/>
    </row>
    <row r="775" spans="1:26" s="6" customFormat="1">
      <c r="A775" s="311"/>
      <c r="B775" s="311"/>
      <c r="C775" s="311"/>
      <c r="S775" s="311"/>
      <c r="T775" s="311"/>
      <c r="U775" s="311"/>
      <c r="V775" s="311"/>
      <c r="W775" s="311"/>
      <c r="X775" s="311"/>
      <c r="Y775" s="311"/>
      <c r="Z775" s="311"/>
    </row>
    <row r="776" spans="1:26" s="6" customFormat="1">
      <c r="A776" s="311"/>
      <c r="B776" s="311"/>
      <c r="C776" s="311"/>
      <c r="S776" s="311"/>
      <c r="T776" s="311"/>
      <c r="U776" s="311"/>
      <c r="V776" s="311"/>
      <c r="W776" s="311"/>
      <c r="X776" s="311"/>
      <c r="Y776" s="311"/>
      <c r="Z776" s="311"/>
    </row>
    <row r="777" spans="1:26" s="6" customFormat="1">
      <c r="A777" s="311"/>
      <c r="B777" s="311"/>
      <c r="C777" s="311"/>
      <c r="S777" s="311"/>
      <c r="T777" s="311"/>
      <c r="U777" s="311"/>
      <c r="V777" s="311"/>
      <c r="W777" s="311"/>
      <c r="X777" s="311"/>
      <c r="Y777" s="311"/>
      <c r="Z777" s="311"/>
    </row>
    <row r="778" spans="1:26" s="6" customFormat="1">
      <c r="A778" s="311"/>
      <c r="B778" s="311"/>
      <c r="C778" s="311"/>
      <c r="S778" s="311"/>
      <c r="T778" s="311"/>
      <c r="U778" s="311"/>
      <c r="V778" s="311"/>
      <c r="W778" s="311"/>
      <c r="X778" s="311"/>
      <c r="Y778" s="311"/>
      <c r="Z778" s="311"/>
    </row>
    <row r="779" spans="1:26" s="6" customFormat="1">
      <c r="A779" s="311"/>
      <c r="B779" s="311"/>
      <c r="C779" s="311"/>
      <c r="S779" s="311"/>
      <c r="T779" s="311"/>
      <c r="U779" s="311"/>
      <c r="V779" s="311"/>
      <c r="W779" s="311"/>
      <c r="X779" s="311"/>
      <c r="Y779" s="311"/>
      <c r="Z779" s="311"/>
    </row>
    <row r="780" spans="1:26" s="6" customFormat="1">
      <c r="A780" s="311"/>
      <c r="B780" s="311"/>
      <c r="C780" s="311"/>
      <c r="S780" s="311"/>
      <c r="T780" s="311"/>
      <c r="U780" s="311"/>
      <c r="V780" s="311"/>
      <c r="W780" s="311"/>
      <c r="X780" s="311"/>
      <c r="Y780" s="311"/>
      <c r="Z780" s="311"/>
    </row>
    <row r="781" spans="1:26" s="6" customFormat="1">
      <c r="A781" s="311"/>
      <c r="B781" s="311"/>
      <c r="C781" s="311"/>
      <c r="S781" s="311"/>
      <c r="T781" s="311"/>
      <c r="U781" s="311"/>
      <c r="V781" s="311"/>
      <c r="W781" s="311"/>
      <c r="X781" s="311"/>
      <c r="Y781" s="311"/>
      <c r="Z781" s="311"/>
    </row>
    <row r="782" spans="1:26" s="6" customFormat="1">
      <c r="A782" s="311"/>
      <c r="B782" s="311"/>
      <c r="C782" s="311"/>
      <c r="S782" s="311"/>
      <c r="T782" s="311"/>
      <c r="U782" s="311"/>
      <c r="V782" s="311"/>
      <c r="W782" s="311"/>
      <c r="X782" s="311"/>
      <c r="Y782" s="311"/>
      <c r="Z782" s="311"/>
    </row>
    <row r="783" spans="1:26" s="6" customFormat="1">
      <c r="A783" s="311"/>
      <c r="B783" s="311"/>
      <c r="C783" s="311"/>
      <c r="S783" s="311"/>
      <c r="T783" s="311"/>
      <c r="U783" s="311"/>
      <c r="V783" s="311"/>
      <c r="W783" s="311"/>
      <c r="X783" s="311"/>
      <c r="Y783" s="311"/>
      <c r="Z783" s="311"/>
    </row>
    <row r="784" spans="1:26" s="6" customFormat="1">
      <c r="A784" s="311"/>
      <c r="B784" s="311"/>
      <c r="C784" s="311"/>
      <c r="S784" s="311"/>
      <c r="T784" s="311"/>
      <c r="U784" s="311"/>
      <c r="V784" s="311"/>
      <c r="W784" s="311"/>
      <c r="X784" s="311"/>
      <c r="Y784" s="311"/>
      <c r="Z784" s="311"/>
    </row>
    <row r="785" spans="1:26" s="6" customFormat="1">
      <c r="A785" s="311"/>
      <c r="B785" s="311"/>
      <c r="C785" s="311"/>
      <c r="S785" s="311"/>
      <c r="T785" s="311"/>
      <c r="U785" s="311"/>
      <c r="V785" s="311"/>
      <c r="W785" s="311"/>
      <c r="X785" s="311"/>
      <c r="Y785" s="311"/>
      <c r="Z785" s="311"/>
    </row>
    <row r="786" spans="1:26" s="6" customFormat="1">
      <c r="A786" s="311"/>
      <c r="B786" s="311"/>
      <c r="C786" s="311"/>
      <c r="S786" s="311"/>
      <c r="T786" s="311"/>
      <c r="U786" s="311"/>
      <c r="V786" s="311"/>
      <c r="W786" s="311"/>
      <c r="X786" s="311"/>
      <c r="Y786" s="311"/>
      <c r="Z786" s="311"/>
    </row>
    <row r="787" spans="1:26" s="6" customFormat="1">
      <c r="A787" s="311"/>
      <c r="B787" s="311"/>
      <c r="C787" s="311"/>
      <c r="S787" s="311"/>
      <c r="T787" s="311"/>
      <c r="U787" s="311"/>
      <c r="V787" s="311"/>
      <c r="W787" s="311"/>
      <c r="X787" s="311"/>
      <c r="Y787" s="311"/>
      <c r="Z787" s="311"/>
    </row>
    <row r="788" spans="1:26" s="6" customFormat="1">
      <c r="A788" s="311"/>
      <c r="B788" s="311"/>
      <c r="C788" s="311"/>
      <c r="S788" s="311"/>
      <c r="T788" s="311"/>
      <c r="U788" s="311"/>
      <c r="V788" s="311"/>
      <c r="W788" s="311"/>
      <c r="X788" s="311"/>
      <c r="Y788" s="311"/>
      <c r="Z788" s="311"/>
    </row>
    <row r="789" spans="1:26" s="6" customFormat="1">
      <c r="A789" s="311"/>
      <c r="B789" s="311"/>
      <c r="C789" s="311"/>
      <c r="S789" s="311"/>
      <c r="T789" s="311"/>
      <c r="U789" s="311"/>
      <c r="V789" s="311"/>
      <c r="W789" s="311"/>
      <c r="X789" s="311"/>
      <c r="Y789" s="311"/>
      <c r="Z789" s="311"/>
    </row>
    <row r="790" spans="1:26" s="6" customFormat="1">
      <c r="A790" s="311"/>
      <c r="B790" s="311"/>
      <c r="C790" s="311"/>
      <c r="S790" s="311"/>
      <c r="T790" s="311"/>
      <c r="U790" s="311"/>
      <c r="V790" s="311"/>
      <c r="W790" s="311"/>
      <c r="X790" s="311"/>
      <c r="Y790" s="311"/>
      <c r="Z790" s="311"/>
    </row>
    <row r="791" spans="1:26" s="6" customFormat="1">
      <c r="A791" s="311"/>
      <c r="B791" s="311"/>
      <c r="C791" s="311"/>
      <c r="S791" s="311"/>
      <c r="T791" s="311"/>
      <c r="U791" s="311"/>
      <c r="V791" s="311"/>
      <c r="W791" s="311"/>
      <c r="X791" s="311"/>
      <c r="Y791" s="311"/>
      <c r="Z791" s="311"/>
    </row>
    <row r="792" spans="1:26" s="6" customFormat="1">
      <c r="A792" s="311"/>
      <c r="B792" s="311"/>
      <c r="C792" s="311"/>
      <c r="S792" s="311"/>
      <c r="T792" s="311"/>
      <c r="U792" s="311"/>
      <c r="V792" s="311"/>
      <c r="W792" s="311"/>
      <c r="X792" s="311"/>
      <c r="Y792" s="311"/>
      <c r="Z792" s="311"/>
    </row>
    <row r="793" spans="1:26" s="6" customFormat="1">
      <c r="A793" s="311"/>
      <c r="B793" s="311"/>
      <c r="C793" s="311"/>
      <c r="S793" s="311"/>
      <c r="T793" s="311"/>
      <c r="U793" s="311"/>
      <c r="V793" s="311"/>
      <c r="W793" s="311"/>
      <c r="X793" s="311"/>
      <c r="Y793" s="311"/>
      <c r="Z793" s="311"/>
    </row>
    <row r="794" spans="1:26" s="6" customFormat="1">
      <c r="A794" s="311"/>
      <c r="B794" s="311"/>
      <c r="C794" s="311"/>
      <c r="S794" s="311"/>
      <c r="T794" s="311"/>
      <c r="U794" s="311"/>
      <c r="V794" s="311"/>
      <c r="W794" s="311"/>
      <c r="X794" s="311"/>
      <c r="Y794" s="311"/>
      <c r="Z794" s="311"/>
    </row>
    <row r="795" spans="1:26" s="6" customFormat="1">
      <c r="A795" s="311"/>
      <c r="B795" s="311"/>
      <c r="C795" s="311"/>
      <c r="S795" s="311"/>
      <c r="T795" s="311"/>
      <c r="U795" s="311"/>
      <c r="V795" s="311"/>
      <c r="W795" s="311"/>
      <c r="X795" s="311"/>
      <c r="Y795" s="311"/>
      <c r="Z795" s="311"/>
    </row>
    <row r="796" spans="1:26" s="6" customFormat="1">
      <c r="A796" s="311"/>
      <c r="B796" s="311"/>
      <c r="C796" s="311"/>
      <c r="S796" s="311"/>
      <c r="T796" s="311"/>
      <c r="U796" s="311"/>
      <c r="V796" s="311"/>
      <c r="W796" s="311"/>
      <c r="X796" s="311"/>
      <c r="Y796" s="311"/>
      <c r="Z796" s="311"/>
    </row>
    <row r="797" spans="1:26" s="6" customFormat="1">
      <c r="A797" s="311"/>
      <c r="B797" s="311"/>
      <c r="C797" s="311"/>
      <c r="S797" s="311"/>
      <c r="T797" s="311"/>
      <c r="U797" s="311"/>
      <c r="V797" s="311"/>
      <c r="W797" s="311"/>
      <c r="X797" s="311"/>
      <c r="Y797" s="311"/>
      <c r="Z797" s="311"/>
    </row>
    <row r="798" spans="1:26" s="6" customFormat="1">
      <c r="A798" s="311"/>
      <c r="B798" s="311"/>
      <c r="C798" s="311"/>
      <c r="S798" s="311"/>
      <c r="T798" s="311"/>
      <c r="U798" s="311"/>
      <c r="V798" s="311"/>
      <c r="W798" s="311"/>
      <c r="X798" s="311"/>
      <c r="Y798" s="311"/>
      <c r="Z798" s="311"/>
    </row>
    <row r="799" spans="1:26" s="6" customFormat="1">
      <c r="A799" s="311"/>
      <c r="B799" s="311"/>
      <c r="C799" s="311"/>
      <c r="S799" s="311"/>
      <c r="T799" s="311"/>
      <c r="U799" s="311"/>
      <c r="V799" s="311"/>
      <c r="W799" s="311"/>
      <c r="X799" s="311"/>
      <c r="Y799" s="311"/>
      <c r="Z799" s="311"/>
    </row>
    <row r="800" spans="1:26" s="6" customFormat="1">
      <c r="A800" s="311"/>
      <c r="B800" s="311"/>
      <c r="C800" s="311"/>
      <c r="S800" s="311"/>
      <c r="T800" s="311"/>
      <c r="U800" s="311"/>
      <c r="V800" s="311"/>
      <c r="W800" s="311"/>
      <c r="X800" s="311"/>
      <c r="Y800" s="311"/>
      <c r="Z800" s="311"/>
    </row>
    <row r="801" spans="1:26" s="6" customFormat="1">
      <c r="A801" s="311"/>
      <c r="B801" s="311"/>
      <c r="C801" s="311"/>
      <c r="S801" s="311"/>
      <c r="T801" s="311"/>
      <c r="U801" s="311"/>
      <c r="V801" s="311"/>
      <c r="W801" s="311"/>
      <c r="X801" s="311"/>
      <c r="Y801" s="311"/>
      <c r="Z801" s="311"/>
    </row>
    <row r="802" spans="1:26" s="6" customFormat="1">
      <c r="A802" s="311"/>
      <c r="B802" s="311"/>
      <c r="C802" s="311"/>
      <c r="S802" s="311"/>
      <c r="T802" s="311"/>
      <c r="U802" s="311"/>
      <c r="V802" s="311"/>
      <c r="W802" s="311"/>
      <c r="X802" s="311"/>
      <c r="Y802" s="311"/>
      <c r="Z802" s="311"/>
    </row>
    <row r="803" spans="1:26" s="6" customFormat="1">
      <c r="A803" s="311"/>
      <c r="B803" s="311"/>
      <c r="C803" s="311"/>
      <c r="S803" s="311"/>
      <c r="T803" s="311"/>
      <c r="U803" s="311"/>
      <c r="V803" s="311"/>
      <c r="W803" s="311"/>
      <c r="X803" s="311"/>
      <c r="Y803" s="311"/>
      <c r="Z803" s="311"/>
    </row>
    <row r="804" spans="1:26" s="6" customFormat="1">
      <c r="A804" s="311"/>
      <c r="B804" s="311"/>
      <c r="C804" s="311"/>
      <c r="S804" s="311"/>
      <c r="T804" s="311"/>
      <c r="U804" s="311"/>
      <c r="V804" s="311"/>
      <c r="W804" s="311"/>
      <c r="X804" s="311"/>
      <c r="Y804" s="311"/>
      <c r="Z804" s="311"/>
    </row>
    <row r="805" spans="1:26" s="6" customFormat="1">
      <c r="A805" s="311"/>
      <c r="B805" s="311"/>
      <c r="C805" s="311"/>
      <c r="S805" s="311"/>
      <c r="T805" s="311"/>
      <c r="U805" s="311"/>
      <c r="V805" s="311"/>
      <c r="W805" s="311"/>
      <c r="X805" s="311"/>
      <c r="Y805" s="311"/>
      <c r="Z805" s="311"/>
    </row>
    <row r="806" spans="1:26" s="6" customFormat="1">
      <c r="A806" s="311"/>
      <c r="B806" s="311"/>
      <c r="C806" s="311"/>
      <c r="S806" s="311"/>
      <c r="T806" s="311"/>
      <c r="U806" s="311"/>
      <c r="V806" s="311"/>
      <c r="W806" s="311"/>
      <c r="X806" s="311"/>
      <c r="Y806" s="311"/>
      <c r="Z806" s="311"/>
    </row>
    <row r="807" spans="1:26" s="6" customFormat="1">
      <c r="A807" s="311"/>
      <c r="B807" s="311"/>
      <c r="C807" s="311"/>
      <c r="S807" s="311"/>
      <c r="T807" s="311"/>
      <c r="U807" s="311"/>
      <c r="V807" s="311"/>
      <c r="W807" s="311"/>
      <c r="X807" s="311"/>
      <c r="Y807" s="311"/>
      <c r="Z807" s="311"/>
    </row>
    <row r="808" spans="1:26" s="6" customFormat="1">
      <c r="A808" s="311"/>
      <c r="B808" s="311"/>
      <c r="C808" s="311"/>
      <c r="S808" s="311"/>
      <c r="T808" s="311"/>
      <c r="U808" s="311"/>
      <c r="V808" s="311"/>
      <c r="W808" s="311"/>
      <c r="X808" s="311"/>
      <c r="Y808" s="311"/>
      <c r="Z808" s="311"/>
    </row>
    <row r="809" spans="1:26" s="6" customFormat="1">
      <c r="A809" s="311"/>
      <c r="B809" s="311"/>
      <c r="C809" s="311"/>
      <c r="S809" s="311"/>
      <c r="T809" s="311"/>
      <c r="U809" s="311"/>
      <c r="V809" s="311"/>
      <c r="W809" s="311"/>
      <c r="X809" s="311"/>
      <c r="Y809" s="311"/>
      <c r="Z809" s="311"/>
    </row>
    <row r="810" spans="1:26" s="6" customFormat="1">
      <c r="A810" s="311"/>
      <c r="B810" s="311"/>
      <c r="C810" s="311"/>
      <c r="S810" s="311"/>
      <c r="T810" s="311"/>
      <c r="U810" s="311"/>
      <c r="V810" s="311"/>
      <c r="W810" s="311"/>
      <c r="X810" s="311"/>
      <c r="Y810" s="311"/>
      <c r="Z810" s="311"/>
    </row>
    <row r="811" spans="1:26" s="6" customFormat="1">
      <c r="A811" s="311"/>
      <c r="B811" s="311"/>
      <c r="C811" s="311"/>
      <c r="S811" s="311"/>
      <c r="T811" s="311"/>
      <c r="U811" s="311"/>
      <c r="V811" s="311"/>
      <c r="W811" s="311"/>
      <c r="X811" s="311"/>
      <c r="Y811" s="311"/>
      <c r="Z811" s="311"/>
    </row>
    <row r="812" spans="1:26" s="6" customFormat="1">
      <c r="A812" s="311"/>
      <c r="B812" s="311"/>
      <c r="C812" s="311"/>
      <c r="S812" s="311"/>
      <c r="T812" s="311"/>
      <c r="U812" s="311"/>
      <c r="V812" s="311"/>
      <c r="W812" s="311"/>
      <c r="X812" s="311"/>
      <c r="Y812" s="311"/>
      <c r="Z812" s="311"/>
    </row>
    <row r="813" spans="1:26" s="6" customFormat="1">
      <c r="A813" s="311"/>
      <c r="B813" s="311"/>
      <c r="C813" s="311"/>
      <c r="S813" s="311"/>
      <c r="T813" s="311"/>
      <c r="U813" s="311"/>
      <c r="V813" s="311"/>
      <c r="W813" s="311"/>
      <c r="X813" s="311"/>
      <c r="Y813" s="311"/>
      <c r="Z813" s="311"/>
    </row>
    <row r="814" spans="1:26" s="6" customFormat="1">
      <c r="A814" s="311"/>
      <c r="B814" s="311"/>
      <c r="C814" s="311"/>
      <c r="S814" s="311"/>
      <c r="T814" s="311"/>
      <c r="U814" s="311"/>
      <c r="V814" s="311"/>
      <c r="W814" s="311"/>
      <c r="X814" s="311"/>
      <c r="Y814" s="311"/>
      <c r="Z814" s="311"/>
    </row>
    <row r="815" spans="1:26" s="6" customFormat="1">
      <c r="A815" s="311"/>
      <c r="B815" s="311"/>
      <c r="C815" s="311"/>
      <c r="S815" s="311"/>
      <c r="T815" s="311"/>
      <c r="U815" s="311"/>
      <c r="V815" s="311"/>
      <c r="W815" s="311"/>
      <c r="X815" s="311"/>
      <c r="Y815" s="311"/>
      <c r="Z815" s="311"/>
    </row>
    <row r="816" spans="1:26" s="6" customFormat="1">
      <c r="A816" s="311"/>
      <c r="B816" s="311"/>
      <c r="C816" s="311"/>
      <c r="S816" s="311"/>
      <c r="T816" s="311"/>
      <c r="U816" s="311"/>
      <c r="V816" s="311"/>
      <c r="W816" s="311"/>
      <c r="X816" s="311"/>
      <c r="Y816" s="311"/>
      <c r="Z816" s="311"/>
    </row>
    <row r="817" spans="1:26" s="6" customFormat="1">
      <c r="A817" s="311"/>
      <c r="B817" s="311"/>
      <c r="C817" s="311"/>
      <c r="S817" s="311"/>
      <c r="T817" s="311"/>
      <c r="U817" s="311"/>
      <c r="V817" s="311"/>
      <c r="W817" s="311"/>
      <c r="X817" s="311"/>
      <c r="Y817" s="311"/>
      <c r="Z817" s="311"/>
    </row>
    <row r="818" spans="1:26" s="6" customFormat="1">
      <c r="A818" s="311"/>
      <c r="B818" s="311"/>
      <c r="C818" s="311"/>
      <c r="S818" s="311"/>
      <c r="T818" s="311"/>
      <c r="U818" s="311"/>
      <c r="V818" s="311"/>
      <c r="W818" s="311"/>
      <c r="X818" s="311"/>
      <c r="Y818" s="311"/>
      <c r="Z818" s="311"/>
    </row>
    <row r="819" spans="1:26" s="6" customFormat="1">
      <c r="A819" s="311"/>
      <c r="B819" s="311"/>
      <c r="C819" s="311"/>
      <c r="S819" s="311"/>
      <c r="T819" s="311"/>
      <c r="U819" s="311"/>
      <c r="V819" s="311"/>
      <c r="W819" s="311"/>
      <c r="X819" s="311"/>
      <c r="Y819" s="311"/>
      <c r="Z819" s="311"/>
    </row>
    <row r="820" spans="1:26" s="6" customFormat="1">
      <c r="A820" s="311"/>
      <c r="B820" s="311"/>
      <c r="C820" s="311"/>
      <c r="S820" s="311"/>
      <c r="T820" s="311"/>
      <c r="U820" s="311"/>
      <c r="V820" s="311"/>
      <c r="W820" s="311"/>
      <c r="X820" s="311"/>
      <c r="Y820" s="311"/>
      <c r="Z820" s="311"/>
    </row>
    <row r="821" spans="1:26" s="6" customFormat="1">
      <c r="A821" s="311"/>
      <c r="B821" s="311"/>
      <c r="C821" s="311"/>
      <c r="S821" s="311"/>
      <c r="T821" s="311"/>
      <c r="U821" s="311"/>
      <c r="V821" s="311"/>
      <c r="W821" s="311"/>
      <c r="X821" s="311"/>
      <c r="Y821" s="311"/>
      <c r="Z821" s="311"/>
    </row>
    <row r="822" spans="1:26" s="6" customFormat="1">
      <c r="A822" s="311"/>
      <c r="B822" s="311"/>
      <c r="C822" s="311"/>
      <c r="S822" s="311"/>
      <c r="T822" s="311"/>
      <c r="U822" s="311"/>
      <c r="V822" s="311"/>
      <c r="W822" s="311"/>
      <c r="X822" s="311"/>
      <c r="Y822" s="311"/>
      <c r="Z822" s="311"/>
    </row>
    <row r="823" spans="1:26" s="6" customFormat="1">
      <c r="A823" s="311"/>
      <c r="B823" s="311"/>
      <c r="C823" s="311"/>
      <c r="S823" s="311"/>
      <c r="T823" s="311"/>
      <c r="U823" s="311"/>
      <c r="V823" s="311"/>
      <c r="W823" s="311"/>
      <c r="X823" s="311"/>
      <c r="Y823" s="311"/>
      <c r="Z823" s="311"/>
    </row>
    <row r="824" spans="1:26" s="6" customFormat="1">
      <c r="A824" s="311"/>
      <c r="B824" s="311"/>
      <c r="C824" s="311"/>
      <c r="S824" s="311"/>
      <c r="T824" s="311"/>
      <c r="U824" s="311"/>
      <c r="V824" s="311"/>
      <c r="W824" s="311"/>
      <c r="X824" s="311"/>
      <c r="Y824" s="311"/>
      <c r="Z824" s="311"/>
    </row>
    <row r="825" spans="1:26" s="6" customFormat="1">
      <c r="A825" s="311"/>
      <c r="B825" s="311"/>
      <c r="C825" s="311"/>
      <c r="S825" s="311"/>
      <c r="T825" s="311"/>
      <c r="U825" s="311"/>
      <c r="V825" s="311"/>
      <c r="W825" s="311"/>
      <c r="X825" s="311"/>
      <c r="Y825" s="311"/>
      <c r="Z825" s="311"/>
    </row>
    <row r="826" spans="1:26" s="6" customFormat="1">
      <c r="A826" s="311"/>
      <c r="B826" s="311"/>
      <c r="C826" s="311"/>
      <c r="S826" s="311"/>
      <c r="T826" s="311"/>
      <c r="U826" s="311"/>
      <c r="V826" s="311"/>
      <c r="W826" s="311"/>
      <c r="X826" s="311"/>
      <c r="Y826" s="311"/>
      <c r="Z826" s="311"/>
    </row>
    <row r="827" spans="1:26" s="6" customFormat="1">
      <c r="A827" s="311"/>
      <c r="B827" s="311"/>
      <c r="C827" s="311"/>
      <c r="S827" s="311"/>
      <c r="T827" s="311"/>
      <c r="U827" s="311"/>
      <c r="V827" s="311"/>
      <c r="W827" s="311"/>
      <c r="X827" s="311"/>
      <c r="Y827" s="311"/>
      <c r="Z827" s="311"/>
    </row>
    <row r="828" spans="1:26" s="6" customFormat="1">
      <c r="A828" s="311"/>
      <c r="B828" s="311"/>
      <c r="C828" s="311"/>
      <c r="S828" s="311"/>
      <c r="T828" s="311"/>
      <c r="U828" s="311"/>
      <c r="V828" s="311"/>
      <c r="W828" s="311"/>
      <c r="X828" s="311"/>
      <c r="Y828" s="311"/>
      <c r="Z828" s="311"/>
    </row>
    <row r="829" spans="1:26" s="6" customFormat="1">
      <c r="A829" s="311"/>
      <c r="B829" s="311"/>
      <c r="C829" s="311"/>
      <c r="S829" s="311"/>
      <c r="T829" s="311"/>
      <c r="U829" s="311"/>
      <c r="V829" s="311"/>
      <c r="W829" s="311"/>
      <c r="X829" s="311"/>
      <c r="Y829" s="311"/>
      <c r="Z829" s="311"/>
    </row>
    <row r="830" spans="1:26" s="6" customFormat="1">
      <c r="A830" s="311"/>
      <c r="B830" s="311"/>
      <c r="C830" s="311"/>
      <c r="S830" s="311"/>
      <c r="T830" s="311"/>
      <c r="U830" s="311"/>
      <c r="V830" s="311"/>
      <c r="W830" s="311"/>
      <c r="X830" s="311"/>
      <c r="Y830" s="311"/>
      <c r="Z830" s="311"/>
    </row>
    <row r="831" spans="1:26" s="6" customFormat="1">
      <c r="A831" s="311"/>
      <c r="B831" s="311"/>
      <c r="C831" s="311"/>
      <c r="S831" s="311"/>
      <c r="T831" s="311"/>
      <c r="U831" s="311"/>
      <c r="V831" s="311"/>
      <c r="W831" s="311"/>
      <c r="X831" s="311"/>
      <c r="Y831" s="311"/>
      <c r="Z831" s="311"/>
    </row>
    <row r="832" spans="1:26" s="6" customFormat="1">
      <c r="A832" s="311"/>
      <c r="B832" s="311"/>
      <c r="C832" s="311"/>
      <c r="S832" s="311"/>
      <c r="T832" s="311"/>
      <c r="U832" s="311"/>
      <c r="V832" s="311"/>
      <c r="W832" s="311"/>
      <c r="X832" s="311"/>
      <c r="Y832" s="311"/>
      <c r="Z832" s="311"/>
    </row>
    <row r="833" spans="1:26" s="6" customFormat="1">
      <c r="A833" s="311"/>
      <c r="B833" s="311"/>
      <c r="C833" s="311"/>
      <c r="S833" s="311"/>
      <c r="T833" s="311"/>
      <c r="U833" s="311"/>
      <c r="V833" s="311"/>
      <c r="W833" s="311"/>
      <c r="X833" s="311"/>
      <c r="Y833" s="311"/>
      <c r="Z833" s="311"/>
    </row>
    <row r="834" spans="1:26" s="6" customFormat="1">
      <c r="A834" s="311"/>
      <c r="B834" s="311"/>
      <c r="C834" s="311"/>
      <c r="S834" s="311"/>
      <c r="T834" s="311"/>
      <c r="U834" s="311"/>
      <c r="V834" s="311"/>
      <c r="W834" s="311"/>
      <c r="X834" s="311"/>
      <c r="Y834" s="311"/>
      <c r="Z834" s="311"/>
    </row>
    <row r="835" spans="1:26" s="6" customFormat="1">
      <c r="A835" s="311"/>
      <c r="B835" s="311"/>
      <c r="C835" s="311"/>
      <c r="S835" s="311"/>
      <c r="T835" s="311"/>
      <c r="U835" s="311"/>
      <c r="V835" s="311"/>
      <c r="W835" s="311"/>
      <c r="X835" s="311"/>
      <c r="Y835" s="311"/>
      <c r="Z835" s="311"/>
    </row>
    <row r="836" spans="1:26" s="6" customFormat="1">
      <c r="A836" s="311"/>
      <c r="B836" s="311"/>
      <c r="C836" s="311"/>
      <c r="S836" s="311"/>
      <c r="T836" s="311"/>
      <c r="U836" s="311"/>
      <c r="V836" s="311"/>
      <c r="W836" s="311"/>
      <c r="X836" s="311"/>
      <c r="Y836" s="311"/>
      <c r="Z836" s="311"/>
    </row>
    <row r="837" spans="1:26" s="6" customFormat="1">
      <c r="A837" s="311"/>
      <c r="B837" s="311"/>
      <c r="C837" s="311"/>
      <c r="S837" s="311"/>
      <c r="T837" s="311"/>
      <c r="U837" s="311"/>
      <c r="V837" s="311"/>
      <c r="W837" s="311"/>
      <c r="X837" s="311"/>
      <c r="Y837" s="311"/>
      <c r="Z837" s="311"/>
    </row>
    <row r="838" spans="1:26" s="6" customFormat="1">
      <c r="A838" s="311"/>
      <c r="B838" s="311"/>
      <c r="C838" s="311"/>
      <c r="S838" s="311"/>
      <c r="T838" s="311"/>
      <c r="U838" s="311"/>
      <c r="V838" s="311"/>
      <c r="W838" s="311"/>
      <c r="X838" s="311"/>
      <c r="Y838" s="311"/>
      <c r="Z838" s="311"/>
    </row>
    <row r="839" spans="1:26" s="6" customFormat="1">
      <c r="A839" s="311"/>
      <c r="B839" s="311"/>
      <c r="C839" s="311"/>
      <c r="S839" s="311"/>
      <c r="T839" s="311"/>
      <c r="U839" s="311"/>
      <c r="V839" s="311"/>
      <c r="W839" s="311"/>
      <c r="X839" s="311"/>
      <c r="Y839" s="311"/>
      <c r="Z839" s="311"/>
    </row>
    <row r="840" spans="1:26" s="6" customFormat="1">
      <c r="A840" s="311"/>
      <c r="B840" s="311"/>
      <c r="C840" s="311"/>
      <c r="S840" s="311"/>
      <c r="T840" s="311"/>
      <c r="U840" s="311"/>
      <c r="V840" s="311"/>
      <c r="W840" s="311"/>
      <c r="X840" s="311"/>
      <c r="Y840" s="311"/>
      <c r="Z840" s="311"/>
    </row>
    <row r="841" spans="1:26" s="6" customFormat="1">
      <c r="A841" s="311"/>
      <c r="B841" s="311"/>
      <c r="C841" s="311"/>
      <c r="S841" s="311"/>
      <c r="T841" s="311"/>
      <c r="U841" s="311"/>
      <c r="V841" s="311"/>
      <c r="W841" s="311"/>
      <c r="X841" s="311"/>
      <c r="Y841" s="311"/>
      <c r="Z841" s="311"/>
    </row>
    <row r="842" spans="1:26" s="6" customFormat="1">
      <c r="A842" s="311"/>
      <c r="B842" s="311"/>
      <c r="C842" s="311"/>
      <c r="S842" s="311"/>
      <c r="T842" s="311"/>
      <c r="U842" s="311"/>
      <c r="V842" s="311"/>
      <c r="W842" s="311"/>
      <c r="X842" s="311"/>
      <c r="Y842" s="311"/>
      <c r="Z842" s="311"/>
    </row>
    <row r="843" spans="1:26" s="6" customFormat="1">
      <c r="A843" s="311"/>
      <c r="B843" s="311"/>
      <c r="C843" s="311"/>
      <c r="S843" s="311"/>
      <c r="T843" s="311"/>
      <c r="U843" s="311"/>
      <c r="V843" s="311"/>
      <c r="W843" s="311"/>
      <c r="X843" s="311"/>
      <c r="Y843" s="311"/>
      <c r="Z843" s="311"/>
    </row>
    <row r="844" spans="1:26" s="6" customFormat="1">
      <c r="A844" s="311"/>
      <c r="B844" s="311"/>
      <c r="C844" s="311"/>
      <c r="S844" s="311"/>
      <c r="T844" s="311"/>
      <c r="U844" s="311"/>
      <c r="V844" s="311"/>
      <c r="W844" s="311"/>
      <c r="X844" s="311"/>
      <c r="Y844" s="311"/>
      <c r="Z844" s="311"/>
    </row>
    <row r="845" spans="1:26" s="6" customFormat="1">
      <c r="A845" s="311"/>
      <c r="B845" s="311"/>
      <c r="C845" s="311"/>
      <c r="S845" s="311"/>
      <c r="T845" s="311"/>
      <c r="U845" s="311"/>
      <c r="V845" s="311"/>
      <c r="W845" s="311"/>
      <c r="X845" s="311"/>
      <c r="Y845" s="311"/>
      <c r="Z845" s="311"/>
    </row>
    <row r="846" spans="1:26" s="6" customFormat="1">
      <c r="A846" s="311"/>
      <c r="B846" s="311"/>
      <c r="C846" s="311"/>
      <c r="S846" s="311"/>
      <c r="T846" s="311"/>
      <c r="U846" s="311"/>
      <c r="V846" s="311"/>
      <c r="W846" s="311"/>
      <c r="X846" s="311"/>
      <c r="Y846" s="311"/>
      <c r="Z846" s="311"/>
    </row>
    <row r="847" spans="1:26" s="6" customFormat="1">
      <c r="A847" s="311"/>
      <c r="B847" s="311"/>
      <c r="C847" s="311"/>
      <c r="S847" s="311"/>
      <c r="T847" s="311"/>
      <c r="U847" s="311"/>
      <c r="V847" s="311"/>
      <c r="W847" s="311"/>
      <c r="X847" s="311"/>
      <c r="Y847" s="311"/>
      <c r="Z847" s="311"/>
    </row>
    <row r="848" spans="1:26" s="6" customFormat="1">
      <c r="A848" s="311"/>
      <c r="B848" s="311"/>
      <c r="C848" s="311"/>
      <c r="S848" s="311"/>
      <c r="T848" s="311"/>
      <c r="U848" s="311"/>
      <c r="V848" s="311"/>
      <c r="W848" s="311"/>
      <c r="X848" s="311"/>
      <c r="Y848" s="311"/>
      <c r="Z848" s="311"/>
    </row>
    <row r="849" spans="1:26" s="6" customFormat="1">
      <c r="A849" s="311"/>
      <c r="B849" s="311"/>
      <c r="C849" s="311"/>
      <c r="S849" s="311"/>
      <c r="T849" s="311"/>
      <c r="U849" s="311"/>
      <c r="V849" s="311"/>
      <c r="W849" s="311"/>
      <c r="X849" s="311"/>
      <c r="Y849" s="311"/>
      <c r="Z849" s="311"/>
    </row>
    <row r="850" spans="1:26" s="6" customFormat="1">
      <c r="A850" s="311"/>
      <c r="B850" s="311"/>
      <c r="C850" s="311"/>
      <c r="S850" s="311"/>
      <c r="T850" s="311"/>
      <c r="U850" s="311"/>
      <c r="V850" s="311"/>
      <c r="W850" s="311"/>
      <c r="X850" s="311"/>
      <c r="Y850" s="311"/>
      <c r="Z850" s="311"/>
    </row>
    <row r="851" spans="1:26" s="6" customFormat="1">
      <c r="A851" s="311"/>
      <c r="B851" s="311"/>
      <c r="C851" s="311"/>
      <c r="S851" s="311"/>
      <c r="T851" s="311"/>
      <c r="U851" s="311"/>
      <c r="V851" s="311"/>
      <c r="W851" s="311"/>
      <c r="X851" s="311"/>
      <c r="Y851" s="311"/>
      <c r="Z851" s="311"/>
    </row>
    <row r="852" spans="1:26" s="6" customFormat="1">
      <c r="A852" s="311"/>
      <c r="B852" s="311"/>
      <c r="C852" s="311"/>
      <c r="S852" s="311"/>
      <c r="T852" s="311"/>
      <c r="U852" s="311"/>
      <c r="V852" s="311"/>
      <c r="W852" s="311"/>
      <c r="X852" s="311"/>
      <c r="Y852" s="311"/>
      <c r="Z852" s="311"/>
    </row>
    <row r="853" spans="1:26" s="6" customFormat="1">
      <c r="A853" s="311"/>
      <c r="B853" s="311"/>
      <c r="C853" s="311"/>
      <c r="S853" s="311"/>
      <c r="T853" s="311"/>
      <c r="U853" s="311"/>
      <c r="V853" s="311"/>
      <c r="W853" s="311"/>
      <c r="X853" s="311"/>
      <c r="Y853" s="311"/>
      <c r="Z853" s="311"/>
    </row>
    <row r="854" spans="1:26" s="6" customFormat="1">
      <c r="A854" s="311"/>
      <c r="B854" s="311"/>
      <c r="C854" s="311"/>
      <c r="S854" s="311"/>
      <c r="T854" s="311"/>
      <c r="U854" s="311"/>
      <c r="V854" s="311"/>
      <c r="W854" s="311"/>
      <c r="X854" s="311"/>
      <c r="Y854" s="311"/>
      <c r="Z854" s="311"/>
    </row>
    <row r="855" spans="1:26" s="6" customFormat="1">
      <c r="A855" s="311"/>
      <c r="B855" s="311"/>
      <c r="C855" s="311"/>
      <c r="S855" s="311"/>
      <c r="T855" s="311"/>
      <c r="U855" s="311"/>
      <c r="V855" s="311"/>
      <c r="W855" s="311"/>
      <c r="X855" s="311"/>
      <c r="Y855" s="311"/>
      <c r="Z855" s="311"/>
    </row>
    <row r="856" spans="1:26" s="6" customFormat="1">
      <c r="A856" s="311"/>
      <c r="B856" s="311"/>
      <c r="C856" s="311"/>
      <c r="S856" s="311"/>
      <c r="T856" s="311"/>
      <c r="U856" s="311"/>
      <c r="V856" s="311"/>
      <c r="W856" s="311"/>
      <c r="X856" s="311"/>
      <c r="Y856" s="311"/>
      <c r="Z856" s="311"/>
    </row>
    <row r="857" spans="1:26" s="6" customFormat="1">
      <c r="A857" s="311"/>
      <c r="B857" s="311"/>
      <c r="C857" s="311"/>
      <c r="S857" s="311"/>
      <c r="T857" s="311"/>
      <c r="U857" s="311"/>
      <c r="V857" s="311"/>
      <c r="W857" s="311"/>
      <c r="X857" s="311"/>
      <c r="Y857" s="311"/>
      <c r="Z857" s="311"/>
    </row>
    <row r="858" spans="1:26" s="6" customFormat="1">
      <c r="A858" s="311"/>
      <c r="B858" s="311"/>
      <c r="C858" s="311"/>
      <c r="S858" s="311"/>
      <c r="T858" s="311"/>
      <c r="U858" s="311"/>
      <c r="V858" s="311"/>
      <c r="W858" s="311"/>
      <c r="X858" s="311"/>
      <c r="Y858" s="311"/>
      <c r="Z858" s="311"/>
    </row>
    <row r="859" spans="1:26" s="6" customFormat="1">
      <c r="A859" s="311"/>
      <c r="B859" s="311"/>
      <c r="C859" s="311"/>
      <c r="S859" s="311"/>
      <c r="T859" s="311"/>
      <c r="U859" s="311"/>
      <c r="V859" s="311"/>
      <c r="W859" s="311"/>
      <c r="X859" s="311"/>
      <c r="Y859" s="311"/>
      <c r="Z859" s="311"/>
    </row>
    <row r="860" spans="1:26" s="6" customFormat="1">
      <c r="A860" s="311"/>
      <c r="B860" s="311"/>
      <c r="C860" s="311"/>
      <c r="S860" s="311"/>
      <c r="T860" s="311"/>
      <c r="U860" s="311"/>
      <c r="V860" s="311"/>
      <c r="W860" s="311"/>
      <c r="X860" s="311"/>
      <c r="Y860" s="311"/>
      <c r="Z860" s="311"/>
    </row>
    <row r="861" spans="1:26" s="6" customFormat="1">
      <c r="A861" s="311"/>
      <c r="B861" s="311"/>
      <c r="C861" s="311"/>
      <c r="S861" s="311"/>
      <c r="T861" s="311"/>
      <c r="U861" s="311"/>
      <c r="V861" s="311"/>
      <c r="W861" s="311"/>
      <c r="X861" s="311"/>
      <c r="Y861" s="311"/>
      <c r="Z861" s="311"/>
    </row>
    <row r="862" spans="1:26" s="6" customFormat="1">
      <c r="A862" s="311"/>
      <c r="B862" s="311"/>
      <c r="C862" s="311"/>
      <c r="S862" s="311"/>
      <c r="T862" s="311"/>
      <c r="U862" s="311"/>
      <c r="V862" s="311"/>
      <c r="W862" s="311"/>
      <c r="X862" s="311"/>
      <c r="Y862" s="311"/>
      <c r="Z862" s="311"/>
    </row>
    <row r="863" spans="1:26" s="6" customFormat="1">
      <c r="A863" s="311"/>
      <c r="B863" s="311"/>
      <c r="C863" s="311"/>
      <c r="S863" s="311"/>
      <c r="T863" s="311"/>
      <c r="U863" s="311"/>
      <c r="V863" s="311"/>
      <c r="W863" s="311"/>
      <c r="X863" s="311"/>
      <c r="Y863" s="311"/>
      <c r="Z863" s="311"/>
    </row>
    <row r="864" spans="1:26" s="6" customFormat="1">
      <c r="A864" s="311"/>
      <c r="B864" s="311"/>
      <c r="C864" s="311"/>
      <c r="S864" s="311"/>
      <c r="T864" s="311"/>
      <c r="U864" s="311"/>
      <c r="V864" s="311"/>
      <c r="W864" s="311"/>
      <c r="X864" s="311"/>
      <c r="Y864" s="311"/>
      <c r="Z864" s="311"/>
    </row>
    <row r="865" spans="1:26" s="6" customFormat="1">
      <c r="A865" s="311"/>
      <c r="B865" s="311"/>
      <c r="C865" s="311"/>
      <c r="S865" s="311"/>
      <c r="T865" s="311"/>
      <c r="U865" s="311"/>
      <c r="V865" s="311"/>
      <c r="W865" s="311"/>
      <c r="X865" s="311"/>
      <c r="Y865" s="311"/>
      <c r="Z865" s="311"/>
    </row>
    <row r="866" spans="1:26" s="6" customFormat="1">
      <c r="A866" s="311"/>
      <c r="B866" s="311"/>
      <c r="C866" s="311"/>
      <c r="S866" s="311"/>
      <c r="T866" s="311"/>
      <c r="U866" s="311"/>
      <c r="V866" s="311"/>
      <c r="W866" s="311"/>
      <c r="X866" s="311"/>
      <c r="Y866" s="311"/>
      <c r="Z866" s="311"/>
    </row>
    <row r="867" spans="1:26" s="6" customFormat="1">
      <c r="A867" s="311"/>
      <c r="B867" s="311"/>
      <c r="C867" s="311"/>
      <c r="S867" s="311"/>
      <c r="T867" s="311"/>
      <c r="U867" s="311"/>
      <c r="V867" s="311"/>
      <c r="W867" s="311"/>
      <c r="X867" s="311"/>
      <c r="Y867" s="311"/>
      <c r="Z867" s="311"/>
    </row>
    <row r="868" spans="1:26" s="6" customFormat="1">
      <c r="A868" s="311"/>
      <c r="B868" s="311"/>
      <c r="C868" s="311"/>
      <c r="S868" s="311"/>
      <c r="T868" s="311"/>
      <c r="U868" s="311"/>
      <c r="V868" s="311"/>
      <c r="W868" s="311"/>
      <c r="X868" s="311"/>
      <c r="Y868" s="311"/>
      <c r="Z868" s="311"/>
    </row>
    <row r="869" spans="1:26" s="6" customFormat="1">
      <c r="A869" s="311"/>
      <c r="B869" s="311"/>
      <c r="C869" s="311"/>
      <c r="S869" s="311"/>
      <c r="T869" s="311"/>
      <c r="U869" s="311"/>
      <c r="V869" s="311"/>
      <c r="W869" s="311"/>
      <c r="X869" s="311"/>
      <c r="Y869" s="311"/>
      <c r="Z869" s="311"/>
    </row>
    <row r="870" spans="1:26" s="6" customFormat="1">
      <c r="A870" s="311"/>
      <c r="B870" s="311"/>
      <c r="C870" s="311"/>
      <c r="S870" s="311"/>
      <c r="T870" s="311"/>
      <c r="U870" s="311"/>
      <c r="V870" s="311"/>
      <c r="W870" s="311"/>
      <c r="X870" s="311"/>
      <c r="Y870" s="311"/>
      <c r="Z870" s="311"/>
    </row>
    <row r="871" spans="1:26" s="6" customFormat="1">
      <c r="A871" s="311"/>
      <c r="B871" s="311"/>
      <c r="C871" s="311"/>
      <c r="S871" s="311"/>
      <c r="T871" s="311"/>
      <c r="U871" s="311"/>
      <c r="V871" s="311"/>
      <c r="W871" s="311"/>
      <c r="X871" s="311"/>
      <c r="Y871" s="311"/>
      <c r="Z871" s="311"/>
    </row>
    <row r="872" spans="1:26" s="6" customFormat="1">
      <c r="A872" s="311"/>
      <c r="B872" s="311"/>
      <c r="C872" s="311"/>
      <c r="S872" s="311"/>
      <c r="T872" s="311"/>
      <c r="U872" s="311"/>
      <c r="V872" s="311"/>
      <c r="W872" s="311"/>
      <c r="X872" s="311"/>
      <c r="Y872" s="311"/>
      <c r="Z872" s="311"/>
    </row>
    <row r="873" spans="1:26" s="6" customFormat="1">
      <c r="A873" s="311"/>
      <c r="B873" s="311"/>
      <c r="C873" s="311"/>
      <c r="S873" s="311"/>
      <c r="T873" s="311"/>
      <c r="U873" s="311"/>
      <c r="V873" s="311"/>
      <c r="W873" s="311"/>
      <c r="X873" s="311"/>
      <c r="Y873" s="311"/>
      <c r="Z873" s="311"/>
    </row>
    <row r="874" spans="1:26" s="6" customFormat="1">
      <c r="A874" s="311"/>
      <c r="B874" s="311"/>
      <c r="C874" s="311"/>
      <c r="S874" s="311"/>
      <c r="T874" s="311"/>
      <c r="U874" s="311"/>
      <c r="V874" s="311"/>
      <c r="W874" s="311"/>
      <c r="X874" s="311"/>
      <c r="Y874" s="311"/>
      <c r="Z874" s="311"/>
    </row>
    <row r="875" spans="1:26" s="6" customFormat="1">
      <c r="A875" s="311"/>
      <c r="B875" s="311"/>
      <c r="C875" s="311"/>
      <c r="S875" s="311"/>
      <c r="T875" s="311"/>
      <c r="U875" s="311"/>
      <c r="V875" s="311"/>
      <c r="W875" s="311"/>
      <c r="X875" s="311"/>
      <c r="Y875" s="311"/>
      <c r="Z875" s="311"/>
    </row>
    <row r="876" spans="1:26" s="6" customFormat="1">
      <c r="A876" s="311"/>
      <c r="B876" s="311"/>
      <c r="C876" s="311"/>
      <c r="S876" s="311"/>
      <c r="T876" s="311"/>
      <c r="U876" s="311"/>
      <c r="V876" s="311"/>
      <c r="W876" s="311"/>
      <c r="X876" s="311"/>
      <c r="Y876" s="311"/>
      <c r="Z876" s="311"/>
    </row>
    <row r="877" spans="1:26" s="6" customFormat="1">
      <c r="A877" s="311"/>
      <c r="B877" s="311"/>
      <c r="C877" s="311"/>
      <c r="S877" s="311"/>
      <c r="T877" s="311"/>
      <c r="U877" s="311"/>
      <c r="V877" s="311"/>
      <c r="W877" s="311"/>
      <c r="X877" s="311"/>
      <c r="Y877" s="311"/>
      <c r="Z877" s="311"/>
    </row>
    <row r="878" spans="1:26" s="6" customFormat="1">
      <c r="A878" s="311"/>
      <c r="B878" s="311"/>
      <c r="C878" s="311"/>
      <c r="S878" s="311"/>
      <c r="T878" s="311"/>
      <c r="U878" s="311"/>
      <c r="V878" s="311"/>
      <c r="W878" s="311"/>
      <c r="X878" s="311"/>
      <c r="Y878" s="311"/>
      <c r="Z878" s="311"/>
    </row>
    <row r="879" spans="1:26" s="6" customFormat="1">
      <c r="A879" s="311"/>
      <c r="B879" s="311"/>
      <c r="C879" s="311"/>
      <c r="S879" s="311"/>
      <c r="T879" s="311"/>
      <c r="U879" s="311"/>
      <c r="V879" s="311"/>
      <c r="W879" s="311"/>
      <c r="X879" s="311"/>
      <c r="Y879" s="311"/>
      <c r="Z879" s="311"/>
    </row>
    <row r="880" spans="1:26" s="6" customFormat="1">
      <c r="A880" s="311"/>
      <c r="B880" s="311"/>
      <c r="C880" s="311"/>
      <c r="S880" s="311"/>
      <c r="T880" s="311"/>
      <c r="U880" s="311"/>
      <c r="V880" s="311"/>
      <c r="W880" s="311"/>
      <c r="X880" s="311"/>
      <c r="Y880" s="311"/>
      <c r="Z880" s="311"/>
    </row>
    <row r="881" spans="1:26" s="6" customFormat="1">
      <c r="A881" s="311"/>
      <c r="B881" s="311"/>
      <c r="C881" s="311"/>
      <c r="S881" s="311"/>
      <c r="T881" s="311"/>
      <c r="U881" s="311"/>
      <c r="V881" s="311"/>
      <c r="W881" s="311"/>
      <c r="X881" s="311"/>
      <c r="Y881" s="311"/>
      <c r="Z881" s="311"/>
    </row>
    <row r="882" spans="1:26" s="6" customFormat="1">
      <c r="A882" s="311"/>
      <c r="B882" s="311"/>
      <c r="C882" s="311"/>
      <c r="S882" s="311"/>
      <c r="T882" s="311"/>
      <c r="U882" s="311"/>
      <c r="V882" s="311"/>
      <c r="W882" s="311"/>
      <c r="X882" s="311"/>
      <c r="Y882" s="311"/>
      <c r="Z882" s="311"/>
    </row>
    <row r="883" spans="1:26" s="6" customFormat="1">
      <c r="A883" s="311"/>
      <c r="B883" s="311"/>
      <c r="C883" s="311"/>
      <c r="S883" s="311"/>
      <c r="T883" s="311"/>
      <c r="U883" s="311"/>
      <c r="V883" s="311"/>
      <c r="W883" s="311"/>
      <c r="X883" s="311"/>
      <c r="Y883" s="311"/>
      <c r="Z883" s="311"/>
    </row>
    <row r="884" spans="1:26" s="6" customFormat="1">
      <c r="A884" s="311"/>
      <c r="B884" s="311"/>
      <c r="C884" s="311"/>
      <c r="S884" s="311"/>
      <c r="T884" s="311"/>
      <c r="U884" s="311"/>
      <c r="V884" s="311"/>
      <c r="W884" s="311"/>
      <c r="X884" s="311"/>
      <c r="Y884" s="311"/>
      <c r="Z884" s="311"/>
    </row>
    <row r="885" spans="1:26" s="6" customFormat="1">
      <c r="A885" s="311"/>
      <c r="B885" s="311"/>
      <c r="C885" s="311"/>
      <c r="S885" s="311"/>
      <c r="T885" s="311"/>
      <c r="U885" s="311"/>
      <c r="V885" s="311"/>
      <c r="W885" s="311"/>
      <c r="X885" s="311"/>
      <c r="Y885" s="311"/>
      <c r="Z885" s="311"/>
    </row>
    <row r="886" spans="1:26" s="6" customFormat="1">
      <c r="A886" s="311"/>
      <c r="B886" s="311"/>
      <c r="C886" s="311"/>
      <c r="S886" s="311"/>
      <c r="T886" s="311"/>
      <c r="U886" s="311"/>
      <c r="V886" s="311"/>
      <c r="W886" s="311"/>
      <c r="X886" s="311"/>
      <c r="Y886" s="311"/>
      <c r="Z886" s="311"/>
    </row>
    <row r="887" spans="1:26" s="6" customFormat="1">
      <c r="A887" s="311"/>
      <c r="B887" s="311"/>
      <c r="C887" s="311"/>
      <c r="S887" s="311"/>
      <c r="T887" s="311"/>
      <c r="U887" s="311"/>
      <c r="V887" s="311"/>
      <c r="W887" s="311"/>
      <c r="X887" s="311"/>
      <c r="Y887" s="311"/>
      <c r="Z887" s="311"/>
    </row>
    <row r="888" spans="1:26" s="6" customFormat="1">
      <c r="A888" s="311"/>
      <c r="B888" s="311"/>
      <c r="C888" s="311"/>
      <c r="S888" s="311"/>
      <c r="T888" s="311"/>
      <c r="U888" s="311"/>
      <c r="V888" s="311"/>
      <c r="W888" s="311"/>
      <c r="X888" s="311"/>
      <c r="Y888" s="311"/>
      <c r="Z888" s="311"/>
    </row>
    <row r="889" spans="1:26" s="6" customFormat="1">
      <c r="A889" s="311"/>
      <c r="B889" s="311"/>
      <c r="C889" s="311"/>
      <c r="S889" s="311"/>
      <c r="T889" s="311"/>
      <c r="U889" s="311"/>
      <c r="V889" s="311"/>
      <c r="W889" s="311"/>
      <c r="X889" s="311"/>
      <c r="Y889" s="311"/>
      <c r="Z889" s="311"/>
    </row>
    <row r="890" spans="1:26" s="6" customFormat="1">
      <c r="A890" s="311"/>
      <c r="B890" s="311"/>
      <c r="C890" s="311"/>
      <c r="S890" s="311"/>
      <c r="T890" s="311"/>
      <c r="U890" s="311"/>
      <c r="V890" s="311"/>
      <c r="W890" s="311"/>
      <c r="X890" s="311"/>
      <c r="Y890" s="311"/>
      <c r="Z890" s="311"/>
    </row>
    <row r="891" spans="1:26" s="6" customFormat="1">
      <c r="A891" s="311"/>
      <c r="B891" s="311"/>
      <c r="C891" s="311"/>
      <c r="S891" s="311"/>
      <c r="T891" s="311"/>
      <c r="U891" s="311"/>
      <c r="V891" s="311"/>
      <c r="W891" s="311"/>
      <c r="X891" s="311"/>
      <c r="Y891" s="311"/>
      <c r="Z891" s="311"/>
    </row>
    <row r="892" spans="1:26" s="6" customFormat="1">
      <c r="A892" s="311"/>
      <c r="B892" s="311"/>
      <c r="C892" s="311"/>
      <c r="S892" s="311"/>
      <c r="T892" s="311"/>
      <c r="U892" s="311"/>
      <c r="V892" s="311"/>
      <c r="W892" s="311"/>
      <c r="X892" s="311"/>
      <c r="Y892" s="311"/>
      <c r="Z892" s="311"/>
    </row>
    <row r="893" spans="1:26" s="6" customFormat="1">
      <c r="A893" s="311"/>
      <c r="B893" s="311"/>
      <c r="C893" s="311"/>
      <c r="S893" s="311"/>
      <c r="T893" s="311"/>
      <c r="U893" s="311"/>
      <c r="V893" s="311"/>
      <c r="W893" s="311"/>
      <c r="X893" s="311"/>
      <c r="Y893" s="311"/>
      <c r="Z893" s="311"/>
    </row>
    <row r="894" spans="1:26" s="6" customFormat="1">
      <c r="A894" s="311"/>
      <c r="B894" s="311"/>
      <c r="C894" s="311"/>
      <c r="S894" s="311"/>
      <c r="T894" s="311"/>
      <c r="U894" s="311"/>
      <c r="V894" s="311"/>
      <c r="W894" s="311"/>
      <c r="X894" s="311"/>
      <c r="Y894" s="311"/>
      <c r="Z894" s="311"/>
    </row>
    <row r="895" spans="1:26" s="6" customFormat="1">
      <c r="A895" s="311"/>
      <c r="B895" s="311"/>
      <c r="C895" s="311"/>
      <c r="S895" s="311"/>
      <c r="T895" s="311"/>
      <c r="U895" s="311"/>
      <c r="V895" s="311"/>
      <c r="W895" s="311"/>
      <c r="X895" s="311"/>
      <c r="Y895" s="311"/>
      <c r="Z895" s="311"/>
    </row>
    <row r="896" spans="1:26" s="6" customFormat="1">
      <c r="A896" s="311"/>
      <c r="B896" s="311"/>
      <c r="C896" s="311"/>
      <c r="S896" s="311"/>
      <c r="T896" s="311"/>
      <c r="U896" s="311"/>
      <c r="V896" s="311"/>
      <c r="W896" s="311"/>
      <c r="X896" s="311"/>
      <c r="Y896" s="311"/>
      <c r="Z896" s="311"/>
    </row>
    <row r="897" spans="1:26" s="6" customFormat="1">
      <c r="A897" s="311"/>
      <c r="B897" s="311"/>
      <c r="C897" s="311"/>
      <c r="S897" s="311"/>
      <c r="T897" s="311"/>
      <c r="U897" s="311"/>
      <c r="V897" s="311"/>
      <c r="W897" s="311"/>
      <c r="X897" s="311"/>
      <c r="Y897" s="311"/>
      <c r="Z897" s="311"/>
    </row>
    <row r="898" spans="1:26" s="6" customFormat="1">
      <c r="A898" s="311"/>
      <c r="B898" s="311"/>
      <c r="C898" s="311"/>
      <c r="S898" s="311"/>
      <c r="T898" s="311"/>
      <c r="U898" s="311"/>
      <c r="V898" s="311"/>
      <c r="W898" s="311"/>
      <c r="X898" s="311"/>
      <c r="Y898" s="311"/>
      <c r="Z898" s="311"/>
    </row>
    <row r="899" spans="1:26" s="6" customFormat="1">
      <c r="A899" s="311"/>
      <c r="B899" s="311"/>
      <c r="C899" s="311"/>
      <c r="S899" s="311"/>
      <c r="T899" s="311"/>
      <c r="U899" s="311"/>
      <c r="V899" s="311"/>
      <c r="W899" s="311"/>
      <c r="X899" s="311"/>
      <c r="Y899" s="311"/>
      <c r="Z899" s="311"/>
    </row>
    <row r="900" spans="1:26" s="6" customFormat="1">
      <c r="A900" s="311"/>
      <c r="B900" s="311"/>
      <c r="C900" s="311"/>
      <c r="S900" s="311"/>
      <c r="T900" s="311"/>
      <c r="U900" s="311"/>
      <c r="V900" s="311"/>
      <c r="W900" s="311"/>
      <c r="X900" s="311"/>
      <c r="Y900" s="311"/>
      <c r="Z900" s="311"/>
    </row>
    <row r="901" spans="1:26" s="6" customFormat="1">
      <c r="A901" s="311"/>
      <c r="B901" s="311"/>
      <c r="C901" s="311"/>
      <c r="S901" s="311"/>
      <c r="T901" s="311"/>
      <c r="U901" s="311"/>
      <c r="V901" s="311"/>
      <c r="W901" s="311"/>
      <c r="X901" s="311"/>
      <c r="Y901" s="311"/>
      <c r="Z901" s="311"/>
    </row>
    <row r="902" spans="1:26" s="6" customFormat="1">
      <c r="A902" s="311"/>
      <c r="B902" s="311"/>
      <c r="C902" s="311"/>
      <c r="S902" s="311"/>
      <c r="T902" s="311"/>
      <c r="U902" s="311"/>
      <c r="V902" s="311"/>
      <c r="W902" s="311"/>
      <c r="X902" s="311"/>
      <c r="Y902" s="311"/>
      <c r="Z902" s="311"/>
    </row>
    <row r="903" spans="1:26" s="6" customFormat="1">
      <c r="A903" s="311"/>
      <c r="B903" s="311"/>
      <c r="C903" s="311"/>
      <c r="S903" s="311"/>
      <c r="T903" s="311"/>
      <c r="U903" s="311"/>
      <c r="V903" s="311"/>
      <c r="W903" s="311"/>
      <c r="X903" s="311"/>
      <c r="Y903" s="311"/>
      <c r="Z903" s="311"/>
    </row>
    <row r="904" spans="1:26" s="6" customFormat="1">
      <c r="A904" s="311"/>
      <c r="B904" s="311"/>
      <c r="C904" s="311"/>
      <c r="S904" s="311"/>
      <c r="T904" s="311"/>
      <c r="U904" s="311"/>
      <c r="V904" s="311"/>
      <c r="W904" s="311"/>
      <c r="X904" s="311"/>
      <c r="Y904" s="311"/>
      <c r="Z904" s="311"/>
    </row>
    <row r="905" spans="1:26" s="6" customFormat="1">
      <c r="A905" s="311"/>
      <c r="B905" s="311"/>
      <c r="C905" s="311"/>
      <c r="S905" s="311"/>
      <c r="T905" s="311"/>
      <c r="U905" s="311"/>
      <c r="V905" s="311"/>
      <c r="W905" s="311"/>
      <c r="X905" s="311"/>
      <c r="Y905" s="311"/>
      <c r="Z905" s="311"/>
    </row>
    <row r="906" spans="1:26" s="6" customFormat="1">
      <c r="A906" s="311"/>
      <c r="B906" s="311"/>
      <c r="C906" s="311"/>
      <c r="S906" s="311"/>
      <c r="T906" s="311"/>
      <c r="U906" s="311"/>
      <c r="V906" s="311"/>
      <c r="W906" s="311"/>
      <c r="X906" s="311"/>
      <c r="Y906" s="311"/>
      <c r="Z906" s="311"/>
    </row>
    <row r="907" spans="1:26" s="6" customFormat="1">
      <c r="A907" s="311"/>
      <c r="B907" s="311"/>
      <c r="C907" s="311"/>
      <c r="S907" s="311"/>
      <c r="T907" s="311"/>
      <c r="U907" s="311"/>
      <c r="V907" s="311"/>
      <c r="W907" s="311"/>
      <c r="X907" s="311"/>
      <c r="Y907" s="311"/>
      <c r="Z907" s="311"/>
    </row>
    <row r="908" spans="1:26" s="6" customFormat="1">
      <c r="A908" s="311"/>
      <c r="B908" s="311"/>
      <c r="C908" s="311"/>
      <c r="S908" s="311"/>
      <c r="T908" s="311"/>
      <c r="U908" s="311"/>
      <c r="V908" s="311"/>
      <c r="W908" s="311"/>
      <c r="X908" s="311"/>
      <c r="Y908" s="311"/>
      <c r="Z908" s="311"/>
    </row>
    <row r="909" spans="1:26" s="6" customFormat="1">
      <c r="A909" s="311"/>
      <c r="B909" s="311"/>
      <c r="C909" s="311"/>
      <c r="S909" s="311"/>
      <c r="T909" s="311"/>
      <c r="U909" s="311"/>
      <c r="V909" s="311"/>
      <c r="W909" s="311"/>
      <c r="X909" s="311"/>
      <c r="Y909" s="311"/>
      <c r="Z909" s="311"/>
    </row>
    <row r="910" spans="1:26" s="6" customFormat="1">
      <c r="A910" s="311"/>
      <c r="B910" s="311"/>
      <c r="C910" s="311"/>
      <c r="S910" s="311"/>
      <c r="T910" s="311"/>
      <c r="U910" s="311"/>
      <c r="V910" s="311"/>
      <c r="W910" s="311"/>
      <c r="X910" s="311"/>
      <c r="Y910" s="311"/>
      <c r="Z910" s="311"/>
    </row>
    <row r="911" spans="1:26" s="6" customFormat="1">
      <c r="A911" s="311"/>
      <c r="B911" s="311"/>
      <c r="C911" s="311"/>
      <c r="S911" s="311"/>
      <c r="T911" s="311"/>
      <c r="U911" s="311"/>
      <c r="V911" s="311"/>
      <c r="W911" s="311"/>
      <c r="X911" s="311"/>
      <c r="Y911" s="311"/>
      <c r="Z911" s="311"/>
    </row>
    <row r="912" spans="1:26" s="6" customFormat="1">
      <c r="A912" s="311"/>
      <c r="B912" s="311"/>
      <c r="C912" s="311"/>
      <c r="S912" s="311"/>
      <c r="T912" s="311"/>
      <c r="U912" s="311"/>
      <c r="V912" s="311"/>
      <c r="W912" s="311"/>
      <c r="X912" s="311"/>
      <c r="Y912" s="311"/>
      <c r="Z912" s="311"/>
    </row>
    <row r="913" spans="1:26" s="6" customFormat="1">
      <c r="A913" s="311"/>
      <c r="B913" s="311"/>
      <c r="C913" s="311"/>
      <c r="S913" s="311"/>
      <c r="T913" s="311"/>
      <c r="U913" s="311"/>
      <c r="V913" s="311"/>
      <c r="W913" s="311"/>
      <c r="X913" s="311"/>
      <c r="Y913" s="311"/>
      <c r="Z913" s="311"/>
    </row>
    <row r="914" spans="1:26" s="6" customFormat="1">
      <c r="A914" s="311"/>
      <c r="B914" s="311"/>
      <c r="C914" s="311"/>
      <c r="S914" s="311"/>
      <c r="T914" s="311"/>
      <c r="U914" s="311"/>
      <c r="V914" s="311"/>
      <c r="W914" s="311"/>
      <c r="X914" s="311"/>
      <c r="Y914" s="311"/>
      <c r="Z914" s="311"/>
    </row>
    <row r="915" spans="1:26" s="6" customFormat="1">
      <c r="A915" s="311"/>
      <c r="B915" s="311"/>
      <c r="C915" s="311"/>
      <c r="S915" s="311"/>
      <c r="T915" s="311"/>
      <c r="U915" s="311"/>
      <c r="V915" s="311"/>
      <c r="W915" s="311"/>
      <c r="X915" s="311"/>
      <c r="Y915" s="311"/>
      <c r="Z915" s="311"/>
    </row>
    <row r="916" spans="1:26" s="6" customFormat="1">
      <c r="A916" s="311"/>
      <c r="B916" s="311"/>
      <c r="C916" s="311"/>
      <c r="S916" s="311"/>
      <c r="T916" s="311"/>
      <c r="U916" s="311"/>
      <c r="V916" s="311"/>
      <c r="W916" s="311"/>
      <c r="X916" s="311"/>
      <c r="Y916" s="311"/>
      <c r="Z916" s="311"/>
    </row>
    <row r="917" spans="1:26" s="6" customFormat="1">
      <c r="A917" s="311"/>
      <c r="B917" s="311"/>
      <c r="C917" s="311"/>
      <c r="S917" s="311"/>
      <c r="T917" s="311"/>
      <c r="U917" s="311"/>
      <c r="V917" s="311"/>
      <c r="W917" s="311"/>
      <c r="X917" s="311"/>
      <c r="Y917" s="311"/>
      <c r="Z917" s="311"/>
    </row>
    <row r="918" spans="1:26" s="6" customFormat="1">
      <c r="A918" s="311"/>
      <c r="B918" s="311"/>
      <c r="C918" s="311"/>
      <c r="S918" s="311"/>
      <c r="T918" s="311"/>
      <c r="U918" s="311"/>
      <c r="V918" s="311"/>
      <c r="W918" s="311"/>
      <c r="X918" s="311"/>
      <c r="Y918" s="311"/>
      <c r="Z918" s="311"/>
    </row>
    <row r="919" spans="1:26" s="6" customFormat="1">
      <c r="A919" s="311"/>
      <c r="B919" s="311"/>
      <c r="C919" s="311"/>
      <c r="S919" s="311"/>
      <c r="T919" s="311"/>
      <c r="U919" s="311"/>
      <c r="V919" s="311"/>
      <c r="W919" s="311"/>
      <c r="X919" s="311"/>
      <c r="Y919" s="311"/>
      <c r="Z919" s="311"/>
    </row>
    <row r="920" spans="1:26" s="6" customFormat="1">
      <c r="A920" s="311"/>
      <c r="B920" s="311"/>
      <c r="C920" s="311"/>
      <c r="S920" s="311"/>
      <c r="T920" s="311"/>
      <c r="U920" s="311"/>
      <c r="V920" s="311"/>
      <c r="W920" s="311"/>
      <c r="X920" s="311"/>
      <c r="Y920" s="311"/>
      <c r="Z920" s="311"/>
    </row>
    <row r="921" spans="1:26" s="6" customFormat="1">
      <c r="A921" s="311"/>
      <c r="B921" s="311"/>
      <c r="C921" s="311"/>
      <c r="S921" s="311"/>
      <c r="T921" s="311"/>
      <c r="U921" s="311"/>
      <c r="V921" s="311"/>
      <c r="W921" s="311"/>
      <c r="X921" s="311"/>
      <c r="Y921" s="311"/>
      <c r="Z921" s="311"/>
    </row>
    <row r="922" spans="1:26" s="6" customFormat="1">
      <c r="A922" s="311"/>
      <c r="B922" s="311"/>
      <c r="C922" s="311"/>
      <c r="S922" s="311"/>
      <c r="T922" s="311"/>
      <c r="U922" s="311"/>
      <c r="V922" s="311"/>
      <c r="W922" s="311"/>
      <c r="X922" s="311"/>
      <c r="Y922" s="311"/>
      <c r="Z922" s="311"/>
    </row>
    <row r="923" spans="1:26" s="6" customFormat="1">
      <c r="A923" s="311"/>
      <c r="B923" s="311"/>
      <c r="C923" s="311"/>
      <c r="S923" s="311"/>
      <c r="T923" s="311"/>
      <c r="U923" s="311"/>
      <c r="V923" s="311"/>
      <c r="W923" s="311"/>
      <c r="X923" s="311"/>
      <c r="Y923" s="311"/>
      <c r="Z923" s="311"/>
    </row>
    <row r="924" spans="1:26" s="6" customFormat="1">
      <c r="A924" s="311"/>
      <c r="B924" s="311"/>
      <c r="C924" s="311"/>
      <c r="S924" s="311"/>
      <c r="T924" s="311"/>
      <c r="U924" s="311"/>
      <c r="V924" s="311"/>
      <c r="W924" s="311"/>
      <c r="X924" s="311"/>
      <c r="Y924" s="311"/>
      <c r="Z924" s="311"/>
    </row>
    <row r="925" spans="1:26" s="6" customFormat="1">
      <c r="A925" s="311"/>
      <c r="B925" s="311"/>
      <c r="C925" s="311"/>
      <c r="S925" s="311"/>
      <c r="T925" s="311"/>
      <c r="U925" s="311"/>
      <c r="V925" s="311"/>
      <c r="W925" s="311"/>
      <c r="X925" s="311"/>
      <c r="Y925" s="311"/>
      <c r="Z925" s="311"/>
    </row>
    <row r="926" spans="1:26" s="6" customFormat="1">
      <c r="A926" s="311"/>
      <c r="B926" s="311"/>
      <c r="C926" s="311"/>
      <c r="S926" s="311"/>
      <c r="T926" s="311"/>
      <c r="U926" s="311"/>
      <c r="V926" s="311"/>
      <c r="W926" s="311"/>
      <c r="X926" s="311"/>
      <c r="Y926" s="311"/>
      <c r="Z926" s="311"/>
    </row>
    <row r="927" spans="1:26" s="6" customFormat="1">
      <c r="A927" s="311"/>
      <c r="B927" s="311"/>
      <c r="C927" s="311"/>
      <c r="S927" s="311"/>
      <c r="T927" s="311"/>
      <c r="U927" s="311"/>
      <c r="V927" s="311"/>
      <c r="W927" s="311"/>
      <c r="X927" s="311"/>
      <c r="Y927" s="311"/>
      <c r="Z927" s="311"/>
    </row>
    <row r="928" spans="1:26" s="6" customFormat="1">
      <c r="A928" s="311"/>
      <c r="B928" s="311"/>
      <c r="C928" s="311"/>
      <c r="S928" s="311"/>
      <c r="T928" s="311"/>
      <c r="U928" s="311"/>
      <c r="V928" s="311"/>
      <c r="W928" s="311"/>
      <c r="X928" s="311"/>
      <c r="Y928" s="311"/>
      <c r="Z928" s="311"/>
    </row>
    <row r="929" spans="1:26" s="6" customFormat="1">
      <c r="A929" s="311"/>
      <c r="B929" s="311"/>
      <c r="C929" s="311"/>
      <c r="S929" s="311"/>
      <c r="T929" s="311"/>
      <c r="U929" s="311"/>
      <c r="V929" s="311"/>
      <c r="W929" s="311"/>
      <c r="X929" s="311"/>
      <c r="Y929" s="311"/>
      <c r="Z929" s="311"/>
    </row>
    <row r="930" spans="1:26" s="6" customFormat="1">
      <c r="A930" s="311"/>
      <c r="B930" s="311"/>
      <c r="C930" s="311"/>
      <c r="S930" s="311"/>
      <c r="T930" s="311"/>
      <c r="U930" s="311"/>
      <c r="V930" s="311"/>
      <c r="W930" s="311"/>
      <c r="X930" s="311"/>
      <c r="Y930" s="311"/>
      <c r="Z930" s="311"/>
    </row>
    <row r="931" spans="1:26" s="6" customFormat="1">
      <c r="A931" s="311"/>
      <c r="B931" s="311"/>
      <c r="C931" s="311"/>
      <c r="S931" s="311"/>
      <c r="T931" s="311"/>
      <c r="U931" s="311"/>
      <c r="V931" s="311"/>
      <c r="W931" s="311"/>
      <c r="X931" s="311"/>
      <c r="Y931" s="311"/>
      <c r="Z931" s="311"/>
    </row>
    <row r="932" spans="1:26" s="6" customFormat="1">
      <c r="A932" s="311"/>
      <c r="B932" s="311"/>
      <c r="C932" s="311"/>
      <c r="S932" s="311"/>
      <c r="T932" s="311"/>
      <c r="U932" s="311"/>
      <c r="V932" s="311"/>
      <c r="W932" s="311"/>
      <c r="X932" s="311"/>
      <c r="Y932" s="311"/>
      <c r="Z932" s="311"/>
    </row>
    <row r="933" spans="1:26" s="6" customFormat="1">
      <c r="A933" s="311"/>
      <c r="B933" s="311"/>
      <c r="C933" s="311"/>
      <c r="S933" s="311"/>
      <c r="T933" s="311"/>
      <c r="U933" s="311"/>
      <c r="V933" s="311"/>
      <c r="W933" s="311"/>
      <c r="X933" s="311"/>
      <c r="Y933" s="311"/>
      <c r="Z933" s="311"/>
    </row>
    <row r="934" spans="1:26" s="6" customFormat="1">
      <c r="A934" s="311"/>
      <c r="B934" s="311"/>
      <c r="C934" s="311"/>
      <c r="S934" s="311"/>
      <c r="T934" s="311"/>
      <c r="U934" s="311"/>
      <c r="V934" s="311"/>
      <c r="W934" s="311"/>
      <c r="X934" s="311"/>
      <c r="Y934" s="311"/>
      <c r="Z934" s="311"/>
    </row>
    <row r="935" spans="1:26" s="6" customFormat="1">
      <c r="A935" s="311"/>
      <c r="B935" s="311"/>
      <c r="C935" s="311"/>
      <c r="S935" s="311"/>
      <c r="T935" s="311"/>
      <c r="U935" s="311"/>
      <c r="V935" s="311"/>
      <c r="W935" s="311"/>
      <c r="X935" s="311"/>
      <c r="Y935" s="311"/>
      <c r="Z935" s="311"/>
    </row>
    <row r="936" spans="1:26" s="6" customFormat="1">
      <c r="A936" s="311"/>
      <c r="B936" s="311"/>
      <c r="C936" s="311"/>
      <c r="S936" s="311"/>
      <c r="T936" s="311"/>
      <c r="U936" s="311"/>
      <c r="V936" s="311"/>
      <c r="W936" s="311"/>
      <c r="X936" s="311"/>
      <c r="Y936" s="311"/>
      <c r="Z936" s="311"/>
    </row>
    <row r="937" spans="1:26" s="6" customFormat="1">
      <c r="A937" s="311"/>
      <c r="B937" s="311"/>
      <c r="C937" s="311"/>
      <c r="S937" s="311"/>
      <c r="T937" s="311"/>
      <c r="U937" s="311"/>
      <c r="V937" s="311"/>
      <c r="W937" s="311"/>
      <c r="X937" s="311"/>
      <c r="Y937" s="311"/>
      <c r="Z937" s="311"/>
    </row>
    <row r="938" spans="1:26" s="6" customFormat="1">
      <c r="A938" s="311"/>
      <c r="B938" s="311"/>
      <c r="C938" s="311"/>
      <c r="S938" s="311"/>
      <c r="T938" s="311"/>
      <c r="U938" s="311"/>
      <c r="V938" s="311"/>
      <c r="W938" s="311"/>
      <c r="X938" s="311"/>
      <c r="Y938" s="311"/>
      <c r="Z938" s="311"/>
    </row>
    <row r="939" spans="1:26" s="6" customFormat="1">
      <c r="A939" s="311"/>
      <c r="B939" s="311"/>
      <c r="C939" s="311"/>
      <c r="S939" s="311"/>
      <c r="T939" s="311"/>
      <c r="U939" s="311"/>
      <c r="V939" s="311"/>
      <c r="W939" s="311"/>
      <c r="X939" s="311"/>
      <c r="Y939" s="311"/>
      <c r="Z939" s="311"/>
    </row>
    <row r="940" spans="1:26" s="6" customFormat="1">
      <c r="A940" s="311"/>
      <c r="B940" s="311"/>
      <c r="C940" s="311"/>
      <c r="S940" s="311"/>
      <c r="T940" s="311"/>
      <c r="U940" s="311"/>
      <c r="V940" s="311"/>
      <c r="W940" s="311"/>
      <c r="X940" s="311"/>
      <c r="Y940" s="311"/>
      <c r="Z940" s="311"/>
    </row>
    <row r="941" spans="1:26" s="6" customFormat="1">
      <c r="A941" s="311"/>
      <c r="B941" s="311"/>
      <c r="C941" s="311"/>
      <c r="S941" s="311"/>
      <c r="T941" s="311"/>
      <c r="U941" s="311"/>
      <c r="V941" s="311"/>
      <c r="W941" s="311"/>
      <c r="X941" s="311"/>
      <c r="Y941" s="311"/>
      <c r="Z941" s="311"/>
    </row>
    <row r="942" spans="1:26" s="6" customFormat="1">
      <c r="A942" s="311"/>
      <c r="B942" s="311"/>
      <c r="C942" s="311"/>
      <c r="S942" s="311"/>
      <c r="T942" s="311"/>
      <c r="U942" s="311"/>
      <c r="V942" s="311"/>
      <c r="W942" s="311"/>
      <c r="X942" s="311"/>
      <c r="Y942" s="311"/>
      <c r="Z942" s="311"/>
    </row>
    <row r="943" spans="1:26" s="6" customFormat="1">
      <c r="A943" s="311"/>
      <c r="B943" s="311"/>
      <c r="C943" s="311"/>
      <c r="S943" s="311"/>
      <c r="T943" s="311"/>
      <c r="U943" s="311"/>
      <c r="V943" s="311"/>
      <c r="W943" s="311"/>
      <c r="X943" s="311"/>
      <c r="Y943" s="311"/>
      <c r="Z943" s="311"/>
    </row>
    <row r="944" spans="1:26" s="6" customFormat="1">
      <c r="A944" s="311"/>
      <c r="B944" s="311"/>
      <c r="C944" s="311"/>
      <c r="S944" s="311"/>
      <c r="T944" s="311"/>
      <c r="U944" s="311"/>
      <c r="V944" s="311"/>
      <c r="W944" s="311"/>
      <c r="X944" s="311"/>
      <c r="Y944" s="311"/>
      <c r="Z944" s="311"/>
    </row>
    <row r="945" spans="1:26" s="6" customFormat="1">
      <c r="A945" s="311"/>
      <c r="B945" s="311"/>
      <c r="C945" s="311"/>
      <c r="S945" s="311"/>
      <c r="T945" s="311"/>
      <c r="U945" s="311"/>
      <c r="V945" s="311"/>
      <c r="W945" s="311"/>
      <c r="X945" s="311"/>
      <c r="Y945" s="311"/>
      <c r="Z945" s="311"/>
    </row>
    <row r="946" spans="1:26" s="6" customFormat="1">
      <c r="A946" s="311"/>
      <c r="B946" s="311"/>
      <c r="C946" s="311"/>
      <c r="S946" s="311"/>
      <c r="T946" s="311"/>
      <c r="U946" s="311"/>
      <c r="V946" s="311"/>
      <c r="W946" s="311"/>
      <c r="X946" s="311"/>
      <c r="Y946" s="311"/>
      <c r="Z946" s="311"/>
    </row>
    <row r="947" spans="1:26" s="6" customFormat="1">
      <c r="A947" s="311"/>
      <c r="B947" s="311"/>
      <c r="C947" s="311"/>
      <c r="S947" s="311"/>
      <c r="T947" s="311"/>
      <c r="U947" s="311"/>
      <c r="V947" s="311"/>
      <c r="W947" s="311"/>
      <c r="X947" s="311"/>
      <c r="Y947" s="311"/>
      <c r="Z947" s="311"/>
    </row>
    <row r="948" spans="1:26" s="6" customFormat="1">
      <c r="A948" s="311"/>
      <c r="B948" s="311"/>
      <c r="C948" s="311"/>
      <c r="S948" s="311"/>
      <c r="T948" s="311"/>
      <c r="U948" s="311"/>
      <c r="V948" s="311"/>
      <c r="W948" s="311"/>
      <c r="X948" s="311"/>
      <c r="Y948" s="311"/>
      <c r="Z948" s="311"/>
    </row>
    <row r="949" spans="1:26" s="6" customFormat="1">
      <c r="A949" s="311"/>
      <c r="B949" s="311"/>
      <c r="C949" s="311"/>
      <c r="S949" s="311"/>
      <c r="T949" s="311"/>
      <c r="U949" s="311"/>
      <c r="V949" s="311"/>
      <c r="W949" s="311"/>
      <c r="X949" s="311"/>
      <c r="Y949" s="311"/>
      <c r="Z949" s="311"/>
    </row>
    <row r="950" spans="1:26" s="6" customFormat="1">
      <c r="A950" s="311"/>
      <c r="B950" s="311"/>
      <c r="C950" s="311"/>
      <c r="S950" s="311"/>
      <c r="T950" s="311"/>
      <c r="U950" s="311"/>
      <c r="V950" s="311"/>
      <c r="W950" s="311"/>
      <c r="X950" s="311"/>
      <c r="Y950" s="311"/>
      <c r="Z950" s="311"/>
    </row>
    <row r="951" spans="1:26" s="6" customFormat="1">
      <c r="A951" s="311"/>
      <c r="B951" s="311"/>
      <c r="C951" s="311"/>
      <c r="S951" s="311"/>
      <c r="T951" s="311"/>
      <c r="U951" s="311"/>
      <c r="V951" s="311"/>
      <c r="W951" s="311"/>
      <c r="X951" s="311"/>
      <c r="Y951" s="311"/>
      <c r="Z951" s="311"/>
    </row>
    <row r="952" spans="1:26" s="6" customFormat="1">
      <c r="A952" s="311"/>
      <c r="B952" s="311"/>
      <c r="C952" s="311"/>
      <c r="S952" s="311"/>
      <c r="T952" s="311"/>
      <c r="U952" s="311"/>
      <c r="V952" s="311"/>
      <c r="W952" s="311"/>
      <c r="X952" s="311"/>
      <c r="Y952" s="311"/>
      <c r="Z952" s="311"/>
    </row>
    <row r="953" spans="1:26" s="6" customFormat="1">
      <c r="A953" s="311"/>
      <c r="B953" s="311"/>
      <c r="C953" s="311"/>
      <c r="S953" s="311"/>
      <c r="T953" s="311"/>
      <c r="U953" s="311"/>
      <c r="V953" s="311"/>
      <c r="W953" s="311"/>
      <c r="X953" s="311"/>
      <c r="Y953" s="311"/>
      <c r="Z953" s="311"/>
    </row>
    <row r="954" spans="1:26" s="6" customFormat="1">
      <c r="A954" s="311"/>
      <c r="B954" s="311"/>
      <c r="C954" s="311"/>
      <c r="S954" s="311"/>
      <c r="T954" s="311"/>
      <c r="U954" s="311"/>
      <c r="V954" s="311"/>
      <c r="W954" s="311"/>
      <c r="X954" s="311"/>
      <c r="Y954" s="311"/>
      <c r="Z954" s="311"/>
    </row>
    <row r="955" spans="1:26" s="6" customFormat="1">
      <c r="A955" s="311"/>
      <c r="B955" s="311"/>
      <c r="C955" s="311"/>
      <c r="S955" s="311"/>
      <c r="T955" s="311"/>
      <c r="U955" s="311"/>
      <c r="V955" s="311"/>
      <c r="W955" s="311"/>
      <c r="X955" s="311"/>
      <c r="Y955" s="311"/>
      <c r="Z955" s="311"/>
    </row>
    <row r="956" spans="1:26" s="6" customFormat="1">
      <c r="A956" s="311"/>
      <c r="B956" s="311"/>
      <c r="C956" s="311"/>
      <c r="S956" s="311"/>
      <c r="T956" s="311"/>
      <c r="U956" s="311"/>
      <c r="V956" s="311"/>
      <c r="W956" s="311"/>
      <c r="X956" s="311"/>
      <c r="Y956" s="311"/>
      <c r="Z956" s="311"/>
    </row>
    <row r="957" spans="1:26" s="6" customFormat="1">
      <c r="A957" s="311"/>
      <c r="B957" s="311"/>
      <c r="C957" s="311"/>
      <c r="S957" s="311"/>
      <c r="T957" s="311"/>
      <c r="U957" s="311"/>
      <c r="V957" s="311"/>
      <c r="W957" s="311"/>
      <c r="X957" s="311"/>
      <c r="Y957" s="311"/>
      <c r="Z957" s="311"/>
    </row>
    <row r="958" spans="1:26" s="6" customFormat="1">
      <c r="A958" s="311"/>
      <c r="B958" s="311"/>
      <c r="C958" s="311"/>
      <c r="S958" s="311"/>
      <c r="T958" s="311"/>
      <c r="U958" s="311"/>
      <c r="V958" s="311"/>
      <c r="W958" s="311"/>
      <c r="X958" s="311"/>
      <c r="Y958" s="311"/>
      <c r="Z958" s="311"/>
    </row>
    <row r="959" spans="1:26" s="6" customFormat="1">
      <c r="A959" s="311"/>
      <c r="B959" s="311"/>
      <c r="C959" s="311"/>
      <c r="S959" s="311"/>
      <c r="T959" s="311"/>
      <c r="U959" s="311"/>
      <c r="V959" s="311"/>
      <c r="W959" s="311"/>
      <c r="X959" s="311"/>
      <c r="Y959" s="311"/>
      <c r="Z959" s="311"/>
    </row>
    <row r="960" spans="1:26" s="6" customFormat="1">
      <c r="A960" s="311"/>
      <c r="B960" s="311"/>
      <c r="C960" s="311"/>
      <c r="S960" s="311"/>
      <c r="T960" s="311"/>
      <c r="U960" s="311"/>
      <c r="V960" s="311"/>
      <c r="W960" s="311"/>
      <c r="X960" s="311"/>
      <c r="Y960" s="311"/>
      <c r="Z960" s="311"/>
    </row>
    <row r="961" spans="1:26" s="6" customFormat="1">
      <c r="A961" s="311"/>
      <c r="B961" s="311"/>
      <c r="C961" s="311"/>
      <c r="S961" s="311"/>
      <c r="T961" s="311"/>
      <c r="U961" s="311"/>
      <c r="V961" s="311"/>
      <c r="W961" s="311"/>
      <c r="X961" s="311"/>
      <c r="Y961" s="311"/>
      <c r="Z961" s="311"/>
    </row>
    <row r="962" spans="1:26" s="6" customFormat="1">
      <c r="A962" s="311"/>
      <c r="B962" s="311"/>
      <c r="C962" s="311"/>
      <c r="S962" s="311"/>
      <c r="T962" s="311"/>
      <c r="U962" s="311"/>
      <c r="V962" s="311"/>
      <c r="W962" s="311"/>
      <c r="X962" s="311"/>
      <c r="Y962" s="311"/>
      <c r="Z962" s="311"/>
    </row>
    <row r="963" spans="1:26" s="6" customFormat="1">
      <c r="A963" s="311"/>
      <c r="B963" s="311"/>
      <c r="C963" s="311"/>
      <c r="S963" s="311"/>
      <c r="T963" s="311"/>
      <c r="U963" s="311"/>
      <c r="V963" s="311"/>
      <c r="W963" s="311"/>
      <c r="X963" s="311"/>
      <c r="Y963" s="311"/>
      <c r="Z963" s="311"/>
    </row>
    <row r="964" spans="1:26" s="6" customFormat="1">
      <c r="A964" s="311"/>
      <c r="B964" s="311"/>
      <c r="C964" s="311"/>
      <c r="S964" s="311"/>
      <c r="T964" s="311"/>
      <c r="U964" s="311"/>
      <c r="V964" s="311"/>
      <c r="W964" s="311"/>
      <c r="X964" s="311"/>
      <c r="Y964" s="311"/>
      <c r="Z964" s="311"/>
    </row>
    <row r="965" spans="1:26" s="6" customFormat="1">
      <c r="A965" s="311"/>
      <c r="B965" s="311"/>
      <c r="C965" s="311"/>
      <c r="S965" s="311"/>
      <c r="T965" s="311"/>
      <c r="U965" s="311"/>
      <c r="V965" s="311"/>
      <c r="W965" s="311"/>
      <c r="X965" s="311"/>
      <c r="Y965" s="311"/>
      <c r="Z965" s="311"/>
    </row>
    <row r="966" spans="1:26" s="6" customFormat="1">
      <c r="A966" s="311"/>
      <c r="B966" s="311"/>
      <c r="C966" s="311"/>
      <c r="S966" s="311"/>
      <c r="T966" s="311"/>
      <c r="U966" s="311"/>
      <c r="V966" s="311"/>
      <c r="W966" s="311"/>
      <c r="X966" s="311"/>
      <c r="Y966" s="311"/>
      <c r="Z966" s="311"/>
    </row>
    <row r="967" spans="1:26" s="6" customFormat="1">
      <c r="A967" s="311"/>
      <c r="B967" s="311"/>
      <c r="C967" s="311"/>
      <c r="S967" s="311"/>
      <c r="T967" s="311"/>
      <c r="U967" s="311"/>
      <c r="V967" s="311"/>
      <c r="W967" s="311"/>
      <c r="X967" s="311"/>
      <c r="Y967" s="311"/>
      <c r="Z967" s="311"/>
    </row>
    <row r="968" spans="1:26" s="6" customFormat="1">
      <c r="A968" s="311"/>
      <c r="B968" s="311"/>
      <c r="C968" s="311"/>
      <c r="S968" s="311"/>
      <c r="T968" s="311"/>
      <c r="U968" s="311"/>
      <c r="V968" s="311"/>
      <c r="W968" s="311"/>
      <c r="X968" s="311"/>
      <c r="Y968" s="311"/>
      <c r="Z968" s="311"/>
    </row>
    <row r="969" spans="1:26" s="6" customFormat="1">
      <c r="A969" s="311"/>
      <c r="B969" s="311"/>
      <c r="C969" s="311"/>
      <c r="S969" s="311"/>
      <c r="T969" s="311"/>
      <c r="U969" s="311"/>
      <c r="V969" s="311"/>
      <c r="W969" s="311"/>
      <c r="X969" s="311"/>
      <c r="Y969" s="311"/>
      <c r="Z969" s="311"/>
    </row>
    <row r="970" spans="1:26" s="6" customFormat="1">
      <c r="A970" s="311"/>
      <c r="B970" s="311"/>
      <c r="C970" s="311"/>
      <c r="S970" s="311"/>
      <c r="T970" s="311"/>
      <c r="U970" s="311"/>
      <c r="V970" s="311"/>
      <c r="W970" s="311"/>
      <c r="X970" s="311"/>
      <c r="Y970" s="311"/>
      <c r="Z970" s="311"/>
    </row>
    <row r="971" spans="1:26" s="6" customFormat="1">
      <c r="A971" s="311"/>
      <c r="B971" s="311"/>
      <c r="C971" s="311"/>
      <c r="S971" s="311"/>
      <c r="T971" s="311"/>
      <c r="U971" s="311"/>
      <c r="V971" s="311"/>
      <c r="W971" s="311"/>
      <c r="X971" s="311"/>
      <c r="Y971" s="311"/>
      <c r="Z971" s="311"/>
    </row>
    <row r="972" spans="1:26" s="6" customFormat="1">
      <c r="A972" s="311"/>
      <c r="B972" s="311"/>
      <c r="C972" s="311"/>
      <c r="S972" s="311"/>
      <c r="T972" s="311"/>
      <c r="U972" s="311"/>
      <c r="V972" s="311"/>
      <c r="W972" s="311"/>
      <c r="X972" s="311"/>
      <c r="Y972" s="311"/>
      <c r="Z972" s="311"/>
    </row>
    <row r="973" spans="1:26" s="6" customFormat="1">
      <c r="A973" s="311"/>
      <c r="B973" s="311"/>
      <c r="C973" s="311"/>
      <c r="S973" s="311"/>
      <c r="T973" s="311"/>
      <c r="U973" s="311"/>
      <c r="V973" s="311"/>
      <c r="W973" s="311"/>
      <c r="X973" s="311"/>
      <c r="Y973" s="311"/>
      <c r="Z973" s="311"/>
    </row>
    <row r="974" spans="1:26" s="6" customFormat="1">
      <c r="A974" s="311"/>
      <c r="B974" s="311"/>
      <c r="C974" s="311"/>
      <c r="S974" s="311"/>
      <c r="T974" s="311"/>
      <c r="U974" s="311"/>
      <c r="V974" s="311"/>
      <c r="W974" s="311"/>
      <c r="X974" s="311"/>
      <c r="Y974" s="311"/>
      <c r="Z974" s="311"/>
    </row>
    <row r="975" spans="1:26" s="6" customFormat="1">
      <c r="A975" s="311"/>
      <c r="B975" s="311"/>
      <c r="C975" s="311"/>
      <c r="S975" s="311"/>
      <c r="T975" s="311"/>
      <c r="U975" s="311"/>
      <c r="V975" s="311"/>
      <c r="W975" s="311"/>
      <c r="X975" s="311"/>
      <c r="Y975" s="311"/>
      <c r="Z975" s="311"/>
    </row>
    <row r="976" spans="1:26" s="6" customFormat="1">
      <c r="A976" s="311"/>
      <c r="B976" s="311"/>
      <c r="C976" s="311"/>
      <c r="S976" s="311"/>
      <c r="T976" s="311"/>
      <c r="U976" s="311"/>
      <c r="V976" s="311"/>
      <c r="W976" s="311"/>
      <c r="X976" s="311"/>
      <c r="Y976" s="311"/>
      <c r="Z976" s="311"/>
    </row>
    <row r="977" spans="1:26" s="6" customFormat="1">
      <c r="A977" s="311"/>
      <c r="B977" s="311"/>
      <c r="C977" s="311"/>
      <c r="S977" s="311"/>
      <c r="T977" s="311"/>
      <c r="U977" s="311"/>
      <c r="V977" s="311"/>
      <c r="W977" s="311"/>
      <c r="X977" s="311"/>
      <c r="Y977" s="311"/>
      <c r="Z977" s="311"/>
    </row>
    <row r="978" spans="1:26" s="6" customFormat="1">
      <c r="A978" s="311"/>
      <c r="B978" s="311"/>
      <c r="C978" s="311"/>
      <c r="S978" s="311"/>
      <c r="T978" s="311"/>
      <c r="U978" s="311"/>
      <c r="V978" s="311"/>
      <c r="W978" s="311"/>
      <c r="X978" s="311"/>
      <c r="Y978" s="311"/>
      <c r="Z978" s="311"/>
    </row>
    <row r="979" spans="1:26" s="6" customFormat="1">
      <c r="A979" s="311"/>
      <c r="B979" s="311"/>
      <c r="C979" s="311"/>
      <c r="S979" s="311"/>
      <c r="T979" s="311"/>
      <c r="U979" s="311"/>
      <c r="V979" s="311"/>
      <c r="W979" s="311"/>
      <c r="X979" s="311"/>
      <c r="Y979" s="311"/>
      <c r="Z979" s="311"/>
    </row>
    <row r="980" spans="1:26" s="6" customFormat="1">
      <c r="A980" s="311"/>
      <c r="B980" s="311"/>
      <c r="C980" s="311"/>
      <c r="S980" s="311"/>
      <c r="T980" s="311"/>
      <c r="U980" s="311"/>
      <c r="V980" s="311"/>
      <c r="W980" s="311"/>
      <c r="X980" s="311"/>
      <c r="Y980" s="311"/>
      <c r="Z980" s="311"/>
    </row>
    <row r="981" spans="1:26" s="6" customFormat="1">
      <c r="A981" s="311"/>
      <c r="B981" s="311"/>
      <c r="C981" s="311"/>
      <c r="S981" s="311"/>
      <c r="T981" s="311"/>
      <c r="U981" s="311"/>
      <c r="V981" s="311"/>
      <c r="W981" s="311"/>
      <c r="X981" s="311"/>
      <c r="Y981" s="311"/>
      <c r="Z981" s="311"/>
    </row>
    <row r="982" spans="1:26" s="6" customFormat="1">
      <c r="A982" s="311"/>
      <c r="B982" s="311"/>
      <c r="C982" s="311"/>
      <c r="S982" s="311"/>
      <c r="T982" s="311"/>
      <c r="U982" s="311"/>
      <c r="V982" s="311"/>
      <c r="W982" s="311"/>
      <c r="X982" s="311"/>
      <c r="Y982" s="311"/>
      <c r="Z982" s="311"/>
    </row>
    <row r="983" spans="1:26" s="6" customFormat="1">
      <c r="A983" s="311"/>
      <c r="B983" s="311"/>
      <c r="C983" s="311"/>
      <c r="S983" s="311"/>
      <c r="T983" s="311"/>
      <c r="U983" s="311"/>
      <c r="V983" s="311"/>
      <c r="W983" s="311"/>
      <c r="X983" s="311"/>
      <c r="Y983" s="311"/>
      <c r="Z983" s="311"/>
    </row>
    <row r="984" spans="1:26" s="6" customFormat="1">
      <c r="A984" s="311"/>
      <c r="B984" s="311"/>
      <c r="C984" s="311"/>
      <c r="S984" s="311"/>
      <c r="T984" s="311"/>
      <c r="U984" s="311"/>
      <c r="V984" s="311"/>
      <c r="W984" s="311"/>
      <c r="X984" s="311"/>
      <c r="Y984" s="311"/>
      <c r="Z984" s="311"/>
    </row>
    <row r="985" spans="1:26" s="6" customFormat="1">
      <c r="A985" s="311"/>
      <c r="B985" s="311"/>
      <c r="C985" s="311"/>
      <c r="S985" s="311"/>
      <c r="T985" s="311"/>
      <c r="U985" s="311"/>
      <c r="V985" s="311"/>
      <c r="W985" s="311"/>
      <c r="X985" s="311"/>
      <c r="Y985" s="311"/>
      <c r="Z985" s="311"/>
    </row>
    <row r="986" spans="1:26" s="6" customFormat="1">
      <c r="A986" s="311"/>
      <c r="B986" s="311"/>
      <c r="C986" s="311"/>
      <c r="S986" s="311"/>
      <c r="T986" s="311"/>
      <c r="U986" s="311"/>
      <c r="V986" s="311"/>
      <c r="W986" s="311"/>
      <c r="X986" s="311"/>
      <c r="Y986" s="311"/>
      <c r="Z986" s="311"/>
    </row>
    <row r="987" spans="1:26" s="6" customFormat="1">
      <c r="A987" s="311"/>
      <c r="B987" s="311"/>
      <c r="C987" s="311"/>
      <c r="S987" s="311"/>
      <c r="T987" s="311"/>
      <c r="U987" s="311"/>
      <c r="V987" s="311"/>
      <c r="W987" s="311"/>
      <c r="X987" s="311"/>
      <c r="Y987" s="311"/>
      <c r="Z987" s="311"/>
    </row>
    <row r="988" spans="1:26" s="6" customFormat="1">
      <c r="A988" s="311"/>
      <c r="B988" s="311"/>
      <c r="C988" s="311"/>
      <c r="S988" s="311"/>
      <c r="T988" s="311"/>
      <c r="U988" s="311"/>
      <c r="V988" s="311"/>
      <c r="W988" s="311"/>
      <c r="X988" s="311"/>
      <c r="Y988" s="311"/>
      <c r="Z988" s="311"/>
    </row>
    <row r="989" spans="1:26" s="6" customFormat="1">
      <c r="A989" s="311"/>
      <c r="B989" s="311"/>
      <c r="C989" s="311"/>
      <c r="S989" s="311"/>
      <c r="T989" s="311"/>
      <c r="U989" s="311"/>
      <c r="V989" s="311"/>
      <c r="W989" s="311"/>
      <c r="X989" s="311"/>
      <c r="Y989" s="311"/>
      <c r="Z989" s="311"/>
    </row>
    <row r="990" spans="1:26" s="6" customFormat="1">
      <c r="A990" s="311"/>
      <c r="B990" s="311"/>
      <c r="C990" s="311"/>
      <c r="S990" s="311"/>
      <c r="T990" s="311"/>
      <c r="U990" s="311"/>
      <c r="V990" s="311"/>
      <c r="W990" s="311"/>
      <c r="X990" s="311"/>
      <c r="Y990" s="311"/>
      <c r="Z990" s="311"/>
    </row>
    <row r="991" spans="1:26" s="6" customFormat="1">
      <c r="A991" s="311"/>
      <c r="B991" s="311"/>
      <c r="C991" s="311"/>
      <c r="S991" s="311"/>
      <c r="T991" s="311"/>
      <c r="U991" s="311"/>
      <c r="V991" s="311"/>
      <c r="W991" s="311"/>
      <c r="X991" s="311"/>
      <c r="Y991" s="311"/>
      <c r="Z991" s="311"/>
    </row>
    <row r="992" spans="1:26" s="6" customFormat="1">
      <c r="A992" s="311"/>
      <c r="B992" s="311"/>
      <c r="C992" s="311"/>
      <c r="S992" s="311"/>
      <c r="T992" s="311"/>
      <c r="U992" s="311"/>
      <c r="V992" s="311"/>
      <c r="W992" s="311"/>
      <c r="X992" s="311"/>
      <c r="Y992" s="311"/>
      <c r="Z992" s="311"/>
    </row>
    <row r="993" spans="1:26" s="6" customFormat="1">
      <c r="A993" s="311"/>
      <c r="B993" s="311"/>
      <c r="C993" s="311"/>
      <c r="S993" s="311"/>
      <c r="T993" s="311"/>
      <c r="U993" s="311"/>
      <c r="V993" s="311"/>
      <c r="W993" s="311"/>
      <c r="X993" s="311"/>
      <c r="Y993" s="311"/>
      <c r="Z993" s="311"/>
    </row>
    <row r="994" spans="1:26" s="6" customFormat="1">
      <c r="A994" s="311"/>
      <c r="B994" s="311"/>
      <c r="C994" s="311"/>
      <c r="S994" s="311"/>
      <c r="T994" s="311"/>
      <c r="U994" s="311"/>
      <c r="V994" s="311"/>
      <c r="W994" s="311"/>
      <c r="X994" s="311"/>
      <c r="Y994" s="311"/>
      <c r="Z994" s="311"/>
    </row>
    <row r="995" spans="1:26" s="6" customFormat="1">
      <c r="A995" s="311"/>
      <c r="B995" s="311"/>
      <c r="C995" s="311"/>
      <c r="S995" s="311"/>
      <c r="T995" s="311"/>
      <c r="U995" s="311"/>
      <c r="V995" s="311"/>
      <c r="W995" s="311"/>
      <c r="X995" s="311"/>
      <c r="Y995" s="311"/>
      <c r="Z995" s="311"/>
    </row>
    <row r="996" spans="1:26" s="6" customFormat="1">
      <c r="A996" s="311"/>
      <c r="B996" s="311"/>
      <c r="C996" s="311"/>
      <c r="S996" s="311"/>
      <c r="T996" s="311"/>
      <c r="U996" s="311"/>
      <c r="V996" s="311"/>
      <c r="W996" s="311"/>
      <c r="X996" s="311"/>
      <c r="Y996" s="311"/>
      <c r="Z996" s="311"/>
    </row>
    <row r="997" spans="1:26" s="6" customFormat="1">
      <c r="A997" s="311"/>
      <c r="B997" s="311"/>
      <c r="C997" s="311"/>
      <c r="S997" s="311"/>
      <c r="T997" s="311"/>
      <c r="U997" s="311"/>
      <c r="V997" s="311"/>
      <c r="W997" s="311"/>
      <c r="X997" s="311"/>
      <c r="Y997" s="311"/>
      <c r="Z997" s="311"/>
    </row>
    <row r="998" spans="1:26" s="6" customFormat="1">
      <c r="A998" s="311"/>
      <c r="B998" s="311"/>
      <c r="C998" s="311"/>
      <c r="S998" s="311"/>
      <c r="T998" s="311"/>
      <c r="U998" s="311"/>
      <c r="V998" s="311"/>
      <c r="W998" s="311"/>
      <c r="X998" s="311"/>
      <c r="Y998" s="311"/>
      <c r="Z998" s="311"/>
    </row>
    <row r="999" spans="1:26" s="6" customFormat="1">
      <c r="A999" s="311"/>
      <c r="B999" s="311"/>
      <c r="C999" s="311"/>
      <c r="S999" s="311"/>
      <c r="T999" s="311"/>
      <c r="U999" s="311"/>
      <c r="V999" s="311"/>
      <c r="W999" s="311"/>
      <c r="X999" s="311"/>
      <c r="Y999" s="311"/>
      <c r="Z999" s="311"/>
    </row>
    <row r="1000" spans="1:26" s="6" customFormat="1">
      <c r="A1000" s="311"/>
      <c r="B1000" s="311"/>
      <c r="C1000" s="311"/>
      <c r="S1000" s="311"/>
      <c r="T1000" s="311"/>
      <c r="U1000" s="311"/>
      <c r="V1000" s="311"/>
      <c r="W1000" s="311"/>
      <c r="X1000" s="311"/>
      <c r="Y1000" s="311"/>
      <c r="Z1000" s="311"/>
    </row>
    <row r="1001" spans="1:26" s="6" customFormat="1">
      <c r="A1001" s="311"/>
      <c r="B1001" s="311"/>
      <c r="C1001" s="311"/>
      <c r="S1001" s="311"/>
      <c r="T1001" s="311"/>
      <c r="U1001" s="311"/>
      <c r="V1001" s="311"/>
      <c r="W1001" s="311"/>
      <c r="X1001" s="311"/>
      <c r="Y1001" s="311"/>
      <c r="Z1001" s="311"/>
    </row>
    <row r="1002" spans="1:26" s="6" customFormat="1">
      <c r="A1002" s="311"/>
      <c r="B1002" s="311"/>
      <c r="C1002" s="311"/>
      <c r="S1002" s="311"/>
      <c r="T1002" s="311"/>
      <c r="U1002" s="311"/>
      <c r="V1002" s="311"/>
      <c r="W1002" s="311"/>
      <c r="X1002" s="311"/>
      <c r="Y1002" s="311"/>
      <c r="Z1002" s="311"/>
    </row>
    <row r="1003" spans="1:26" s="6" customFormat="1">
      <c r="A1003" s="311"/>
      <c r="B1003" s="311"/>
      <c r="C1003" s="311"/>
      <c r="S1003" s="311"/>
      <c r="T1003" s="311"/>
      <c r="U1003" s="311"/>
      <c r="V1003" s="311"/>
      <c r="W1003" s="311"/>
      <c r="X1003" s="311"/>
      <c r="Y1003" s="311"/>
      <c r="Z1003" s="311"/>
    </row>
    <row r="1004" spans="1:26" s="6" customFormat="1">
      <c r="A1004" s="311"/>
      <c r="B1004" s="311"/>
      <c r="C1004" s="311"/>
      <c r="S1004" s="311"/>
      <c r="T1004" s="311"/>
      <c r="U1004" s="311"/>
      <c r="V1004" s="311"/>
      <c r="W1004" s="311"/>
      <c r="X1004" s="311"/>
      <c r="Y1004" s="311"/>
      <c r="Z1004" s="311"/>
    </row>
    <row r="1005" spans="1:26" s="6" customFormat="1">
      <c r="A1005" s="311"/>
      <c r="B1005" s="311"/>
      <c r="C1005" s="311"/>
      <c r="S1005" s="311"/>
      <c r="T1005" s="311"/>
      <c r="U1005" s="311"/>
      <c r="V1005" s="311"/>
      <c r="W1005" s="311"/>
      <c r="X1005" s="311"/>
      <c r="Y1005" s="311"/>
      <c r="Z1005" s="311"/>
    </row>
    <row r="1006" spans="1:26" s="6" customFormat="1">
      <c r="A1006" s="311"/>
      <c r="B1006" s="311"/>
      <c r="C1006" s="311"/>
      <c r="S1006" s="311"/>
      <c r="T1006" s="311"/>
      <c r="U1006" s="311"/>
      <c r="V1006" s="311"/>
      <c r="W1006" s="311"/>
      <c r="X1006" s="311"/>
      <c r="Y1006" s="311"/>
      <c r="Z1006" s="311"/>
    </row>
    <row r="1007" spans="1:26" s="6" customFormat="1">
      <c r="A1007" s="311"/>
      <c r="B1007" s="311"/>
      <c r="C1007" s="311"/>
      <c r="S1007" s="311"/>
      <c r="T1007" s="311"/>
      <c r="U1007" s="311"/>
      <c r="V1007" s="311"/>
      <c r="W1007" s="311"/>
      <c r="X1007" s="311"/>
      <c r="Y1007" s="311"/>
      <c r="Z1007" s="311"/>
    </row>
    <row r="1008" spans="1:26" s="6" customFormat="1">
      <c r="A1008" s="311"/>
      <c r="B1008" s="311"/>
      <c r="C1008" s="311"/>
      <c r="S1008" s="311"/>
      <c r="T1008" s="311"/>
      <c r="U1008" s="311"/>
      <c r="V1008" s="311"/>
      <c r="W1008" s="311"/>
      <c r="X1008" s="311"/>
      <c r="Y1008" s="311"/>
      <c r="Z1008" s="311"/>
    </row>
    <row r="1009" spans="1:26" s="6" customFormat="1">
      <c r="A1009" s="311"/>
      <c r="B1009" s="311"/>
      <c r="C1009" s="311"/>
      <c r="S1009" s="311"/>
      <c r="T1009" s="311"/>
      <c r="U1009" s="311"/>
      <c r="V1009" s="311"/>
      <c r="W1009" s="311"/>
      <c r="X1009" s="311"/>
      <c r="Y1009" s="311"/>
      <c r="Z1009" s="311"/>
    </row>
    <row r="1010" spans="1:26" s="6" customFormat="1">
      <c r="A1010" s="311"/>
      <c r="B1010" s="311"/>
      <c r="C1010" s="311"/>
      <c r="S1010" s="311"/>
      <c r="T1010" s="311"/>
      <c r="U1010" s="311"/>
      <c r="V1010" s="311"/>
      <c r="W1010" s="311"/>
      <c r="X1010" s="311"/>
      <c r="Y1010" s="311"/>
      <c r="Z1010" s="311"/>
    </row>
    <row r="1011" spans="1:26" s="6" customFormat="1">
      <c r="A1011" s="311"/>
      <c r="B1011" s="311"/>
      <c r="C1011" s="311"/>
      <c r="S1011" s="311"/>
      <c r="T1011" s="311"/>
      <c r="U1011" s="311"/>
      <c r="V1011" s="311"/>
      <c r="W1011" s="311"/>
      <c r="X1011" s="311"/>
      <c r="Y1011" s="311"/>
      <c r="Z1011" s="311"/>
    </row>
    <row r="1012" spans="1:26" s="6" customFormat="1">
      <c r="A1012" s="311"/>
      <c r="B1012" s="311"/>
      <c r="C1012" s="311"/>
      <c r="S1012" s="311"/>
      <c r="T1012" s="311"/>
      <c r="U1012" s="311"/>
      <c r="V1012" s="311"/>
      <c r="W1012" s="311"/>
      <c r="X1012" s="311"/>
      <c r="Y1012" s="311"/>
      <c r="Z1012" s="311"/>
    </row>
    <row r="1013" spans="1:26" s="6" customFormat="1">
      <c r="A1013" s="311"/>
      <c r="B1013" s="311"/>
      <c r="C1013" s="311"/>
      <c r="S1013" s="311"/>
      <c r="T1013" s="311"/>
      <c r="U1013" s="311"/>
      <c r="V1013" s="311"/>
      <c r="W1013" s="311"/>
      <c r="X1013" s="311"/>
      <c r="Y1013" s="311"/>
      <c r="Z1013" s="311"/>
    </row>
    <row r="1014" spans="1:26" s="6" customFormat="1">
      <c r="A1014" s="311"/>
      <c r="B1014" s="311"/>
      <c r="C1014" s="311"/>
      <c r="S1014" s="311"/>
      <c r="T1014" s="311"/>
      <c r="U1014" s="311"/>
      <c r="V1014" s="311"/>
      <c r="W1014" s="311"/>
      <c r="X1014" s="311"/>
      <c r="Y1014" s="311"/>
      <c r="Z1014" s="311"/>
    </row>
    <row r="1015" spans="1:26" s="6" customFormat="1">
      <c r="A1015" s="311"/>
      <c r="B1015" s="311"/>
      <c r="C1015" s="311"/>
      <c r="S1015" s="311"/>
      <c r="T1015" s="311"/>
      <c r="U1015" s="311"/>
      <c r="V1015" s="311"/>
      <c r="W1015" s="311"/>
      <c r="X1015" s="311"/>
      <c r="Y1015" s="311"/>
      <c r="Z1015" s="311"/>
    </row>
    <row r="1016" spans="1:26" s="6" customFormat="1">
      <c r="A1016" s="311"/>
      <c r="B1016" s="311"/>
      <c r="C1016" s="311"/>
      <c r="S1016" s="311"/>
      <c r="T1016" s="311"/>
      <c r="U1016" s="311"/>
      <c r="V1016" s="311"/>
      <c r="W1016" s="311"/>
      <c r="X1016" s="311"/>
      <c r="Y1016" s="311"/>
      <c r="Z1016" s="311"/>
    </row>
    <row r="1017" spans="1:26" s="6" customFormat="1">
      <c r="A1017" s="311"/>
      <c r="B1017" s="311"/>
      <c r="C1017" s="311"/>
      <c r="S1017" s="311"/>
      <c r="T1017" s="311"/>
      <c r="U1017" s="311"/>
      <c r="V1017" s="311"/>
      <c r="W1017" s="311"/>
      <c r="X1017" s="311"/>
      <c r="Y1017" s="311"/>
      <c r="Z1017" s="311"/>
    </row>
    <row r="1018" spans="1:26" s="6" customFormat="1">
      <c r="A1018" s="311"/>
      <c r="B1018" s="311"/>
      <c r="C1018" s="311"/>
      <c r="S1018" s="311"/>
      <c r="T1018" s="311"/>
      <c r="U1018" s="311"/>
      <c r="V1018" s="311"/>
      <c r="W1018" s="311"/>
      <c r="X1018" s="311"/>
      <c r="Y1018" s="311"/>
      <c r="Z1018" s="311"/>
    </row>
    <row r="1019" spans="1:26" s="6" customFormat="1">
      <c r="A1019" s="311"/>
      <c r="B1019" s="311"/>
      <c r="C1019" s="311"/>
      <c r="S1019" s="311"/>
      <c r="T1019" s="311"/>
      <c r="U1019" s="311"/>
      <c r="V1019" s="311"/>
      <c r="W1019" s="311"/>
      <c r="X1019" s="311"/>
      <c r="Y1019" s="311"/>
      <c r="Z1019" s="311"/>
    </row>
    <row r="1020" spans="1:26" s="6" customFormat="1">
      <c r="A1020" s="311"/>
      <c r="B1020" s="311"/>
      <c r="C1020" s="311"/>
      <c r="S1020" s="311"/>
      <c r="T1020" s="311"/>
      <c r="U1020" s="311"/>
      <c r="V1020" s="311"/>
      <c r="W1020" s="311"/>
      <c r="X1020" s="311"/>
      <c r="Y1020" s="311"/>
      <c r="Z1020" s="311"/>
    </row>
    <row r="1021" spans="1:26" s="6" customFormat="1">
      <c r="A1021" s="311"/>
      <c r="B1021" s="311"/>
      <c r="C1021" s="311"/>
      <c r="S1021" s="311"/>
      <c r="T1021" s="311"/>
      <c r="U1021" s="311"/>
      <c r="V1021" s="311"/>
      <c r="W1021" s="311"/>
      <c r="X1021" s="311"/>
      <c r="Y1021" s="311"/>
      <c r="Z1021" s="311"/>
    </row>
    <row r="1022" spans="1:26" s="6" customFormat="1">
      <c r="A1022" s="311"/>
      <c r="B1022" s="311"/>
      <c r="C1022" s="311"/>
      <c r="S1022" s="311"/>
      <c r="T1022" s="311"/>
      <c r="U1022" s="311"/>
      <c r="V1022" s="311"/>
      <c r="W1022" s="311"/>
      <c r="X1022" s="311"/>
      <c r="Y1022" s="311"/>
      <c r="Z1022" s="311"/>
    </row>
    <row r="1023" spans="1:26" s="6" customFormat="1">
      <c r="A1023" s="311"/>
      <c r="B1023" s="311"/>
      <c r="C1023" s="311"/>
      <c r="S1023" s="311"/>
      <c r="T1023" s="311"/>
      <c r="U1023" s="311"/>
      <c r="V1023" s="311"/>
      <c r="W1023" s="311"/>
      <c r="X1023" s="311"/>
      <c r="Y1023" s="311"/>
      <c r="Z1023" s="311"/>
    </row>
    <row r="1024" spans="1:26" s="6" customFormat="1">
      <c r="A1024" s="311"/>
      <c r="B1024" s="311"/>
      <c r="C1024" s="311"/>
      <c r="S1024" s="311"/>
      <c r="T1024" s="311"/>
      <c r="U1024" s="311"/>
      <c r="V1024" s="311"/>
      <c r="W1024" s="311"/>
      <c r="X1024" s="311"/>
      <c r="Y1024" s="311"/>
      <c r="Z1024" s="311"/>
    </row>
    <row r="1025" spans="1:26" s="6" customFormat="1">
      <c r="A1025" s="311"/>
      <c r="B1025" s="311"/>
      <c r="C1025" s="311"/>
      <c r="S1025" s="311"/>
      <c r="T1025" s="311"/>
      <c r="U1025" s="311"/>
      <c r="V1025" s="311"/>
      <c r="W1025" s="311"/>
      <c r="X1025" s="311"/>
      <c r="Y1025" s="311"/>
      <c r="Z1025" s="311"/>
    </row>
    <row r="1026" spans="1:26" s="6" customFormat="1">
      <c r="A1026" s="311"/>
      <c r="B1026" s="311"/>
      <c r="C1026" s="311"/>
      <c r="S1026" s="311"/>
      <c r="T1026" s="311"/>
      <c r="U1026" s="311"/>
      <c r="V1026" s="311"/>
      <c r="W1026" s="311"/>
      <c r="X1026" s="311"/>
      <c r="Y1026" s="311"/>
      <c r="Z1026" s="311"/>
    </row>
    <row r="1027" spans="1:26" s="6" customFormat="1">
      <c r="A1027" s="311"/>
      <c r="B1027" s="311"/>
      <c r="C1027" s="311"/>
      <c r="S1027" s="311"/>
      <c r="T1027" s="311"/>
      <c r="U1027" s="311"/>
      <c r="V1027" s="311"/>
      <c r="W1027" s="311"/>
      <c r="X1027" s="311"/>
      <c r="Y1027" s="311"/>
      <c r="Z1027" s="311"/>
    </row>
    <row r="1028" spans="1:26" s="6" customFormat="1">
      <c r="A1028" s="311"/>
      <c r="B1028" s="311"/>
      <c r="C1028" s="311"/>
      <c r="S1028" s="311"/>
      <c r="T1028" s="311"/>
      <c r="U1028" s="311"/>
      <c r="V1028" s="311"/>
      <c r="W1028" s="311"/>
      <c r="X1028" s="311"/>
      <c r="Y1028" s="311"/>
      <c r="Z1028" s="311"/>
    </row>
    <row r="1029" spans="1:26" s="6" customFormat="1">
      <c r="A1029" s="311"/>
      <c r="B1029" s="311"/>
      <c r="C1029" s="311"/>
      <c r="S1029" s="311"/>
      <c r="T1029" s="311"/>
      <c r="U1029" s="311"/>
      <c r="V1029" s="311"/>
      <c r="W1029" s="311"/>
      <c r="X1029" s="311"/>
      <c r="Y1029" s="311"/>
      <c r="Z1029" s="311"/>
    </row>
    <row r="1030" spans="1:26" s="6" customFormat="1">
      <c r="A1030" s="311"/>
      <c r="B1030" s="311"/>
      <c r="C1030" s="311"/>
      <c r="S1030" s="311"/>
      <c r="T1030" s="311"/>
      <c r="U1030" s="311"/>
      <c r="V1030" s="311"/>
      <c r="W1030" s="311"/>
      <c r="X1030" s="311"/>
      <c r="Y1030" s="311"/>
      <c r="Z1030" s="311"/>
    </row>
    <row r="1031" spans="1:26" s="6" customFormat="1">
      <c r="A1031" s="311"/>
      <c r="B1031" s="311"/>
      <c r="C1031" s="311"/>
      <c r="S1031" s="311"/>
      <c r="T1031" s="311"/>
      <c r="U1031" s="311"/>
      <c r="V1031" s="311"/>
      <c r="W1031" s="311"/>
      <c r="X1031" s="311"/>
      <c r="Y1031" s="311"/>
      <c r="Z1031" s="311"/>
    </row>
    <row r="1032" spans="1:26" s="6" customFormat="1">
      <c r="A1032" s="311"/>
      <c r="B1032" s="311"/>
      <c r="C1032" s="311"/>
      <c r="S1032" s="311"/>
      <c r="T1032" s="311"/>
      <c r="U1032" s="311"/>
      <c r="V1032" s="311"/>
      <c r="W1032" s="311"/>
      <c r="X1032" s="311"/>
      <c r="Y1032" s="311"/>
      <c r="Z1032" s="311"/>
    </row>
    <row r="1033" spans="1:26" s="6" customFormat="1">
      <c r="A1033" s="311"/>
      <c r="B1033" s="311"/>
      <c r="C1033" s="311"/>
      <c r="S1033" s="311"/>
      <c r="T1033" s="311"/>
      <c r="U1033" s="311"/>
      <c r="V1033" s="311"/>
      <c r="W1033" s="311"/>
      <c r="X1033" s="311"/>
      <c r="Y1033" s="311"/>
      <c r="Z1033" s="311"/>
    </row>
    <row r="1034" spans="1:26" s="6" customFormat="1">
      <c r="A1034" s="311"/>
      <c r="B1034" s="311"/>
      <c r="C1034" s="311"/>
      <c r="S1034" s="311"/>
      <c r="T1034" s="311"/>
      <c r="U1034" s="311"/>
      <c r="V1034" s="311"/>
      <c r="W1034" s="311"/>
      <c r="X1034" s="311"/>
      <c r="Y1034" s="311"/>
      <c r="Z1034" s="311"/>
    </row>
    <row r="1035" spans="1:26" s="6" customFormat="1">
      <c r="A1035" s="311"/>
      <c r="B1035" s="311"/>
      <c r="C1035" s="311"/>
      <c r="S1035" s="311"/>
      <c r="T1035" s="311"/>
      <c r="U1035" s="311"/>
      <c r="V1035" s="311"/>
      <c r="W1035" s="311"/>
      <c r="X1035" s="311"/>
      <c r="Y1035" s="311"/>
      <c r="Z1035" s="311"/>
    </row>
    <row r="1036" spans="1:26" s="6" customFormat="1">
      <c r="A1036" s="311"/>
      <c r="B1036" s="311"/>
      <c r="C1036" s="311"/>
      <c r="S1036" s="311"/>
      <c r="T1036" s="311"/>
      <c r="U1036" s="311"/>
      <c r="V1036" s="311"/>
      <c r="W1036" s="311"/>
      <c r="X1036" s="311"/>
      <c r="Y1036" s="311"/>
      <c r="Z1036" s="311"/>
    </row>
    <row r="1037" spans="1:26" s="6" customFormat="1">
      <c r="A1037" s="311"/>
      <c r="B1037" s="311"/>
      <c r="C1037" s="311"/>
      <c r="S1037" s="311"/>
      <c r="T1037" s="311"/>
      <c r="U1037" s="311"/>
      <c r="V1037" s="311"/>
      <c r="W1037" s="311"/>
      <c r="X1037" s="311"/>
      <c r="Y1037" s="311"/>
      <c r="Z1037" s="311"/>
    </row>
    <row r="1038" spans="1:26" s="6" customFormat="1">
      <c r="A1038" s="311"/>
      <c r="B1038" s="311"/>
      <c r="C1038" s="311"/>
      <c r="S1038" s="311"/>
      <c r="T1038" s="311"/>
      <c r="U1038" s="311"/>
      <c r="V1038" s="311"/>
      <c r="W1038" s="311"/>
      <c r="X1038" s="311"/>
      <c r="Y1038" s="311"/>
      <c r="Z1038" s="311"/>
    </row>
    <row r="1039" spans="1:26" s="6" customFormat="1">
      <c r="A1039" s="311"/>
      <c r="B1039" s="311"/>
      <c r="C1039" s="311"/>
      <c r="S1039" s="311"/>
      <c r="T1039" s="311"/>
      <c r="U1039" s="311"/>
      <c r="V1039" s="311"/>
      <c r="W1039" s="311"/>
      <c r="X1039" s="311"/>
      <c r="Y1039" s="311"/>
      <c r="Z1039" s="311"/>
    </row>
    <row r="1040" spans="1:26" s="6" customFormat="1">
      <c r="A1040" s="311"/>
      <c r="B1040" s="311"/>
      <c r="C1040" s="311"/>
      <c r="S1040" s="311"/>
      <c r="T1040" s="311"/>
      <c r="U1040" s="311"/>
      <c r="V1040" s="311"/>
      <c r="W1040" s="311"/>
      <c r="X1040" s="311"/>
      <c r="Y1040" s="311"/>
      <c r="Z1040" s="311"/>
    </row>
    <row r="1041" spans="1:26" s="6" customFormat="1">
      <c r="A1041" s="311"/>
      <c r="B1041" s="311"/>
      <c r="C1041" s="311"/>
      <c r="S1041" s="311"/>
      <c r="T1041" s="311"/>
      <c r="U1041" s="311"/>
      <c r="V1041" s="311"/>
      <c r="W1041" s="311"/>
      <c r="X1041" s="311"/>
      <c r="Y1041" s="311"/>
      <c r="Z1041" s="311"/>
    </row>
    <row r="1042" spans="1:26" s="6" customFormat="1">
      <c r="A1042" s="311"/>
      <c r="B1042" s="311"/>
      <c r="C1042" s="311"/>
      <c r="S1042" s="311"/>
      <c r="T1042" s="311"/>
      <c r="U1042" s="311"/>
      <c r="V1042" s="311"/>
      <c r="W1042" s="311"/>
      <c r="X1042" s="311"/>
      <c r="Y1042" s="311"/>
      <c r="Z1042" s="311"/>
    </row>
    <row r="1043" spans="1:26" s="6" customFormat="1">
      <c r="A1043" s="311"/>
      <c r="B1043" s="311"/>
      <c r="C1043" s="311"/>
      <c r="S1043" s="311"/>
      <c r="T1043" s="311"/>
      <c r="U1043" s="311"/>
      <c r="V1043" s="311"/>
      <c r="W1043" s="311"/>
      <c r="X1043" s="311"/>
      <c r="Y1043" s="311"/>
      <c r="Z1043" s="311"/>
    </row>
    <row r="1044" spans="1:26" s="6" customFormat="1">
      <c r="A1044" s="311"/>
      <c r="B1044" s="311"/>
      <c r="C1044" s="311"/>
      <c r="S1044" s="311"/>
      <c r="T1044" s="311"/>
      <c r="U1044" s="311"/>
      <c r="V1044" s="311"/>
      <c r="W1044" s="311"/>
      <c r="X1044" s="311"/>
      <c r="Y1044" s="311"/>
      <c r="Z1044" s="311"/>
    </row>
    <row r="1045" spans="1:26" s="6" customFormat="1">
      <c r="A1045" s="311"/>
      <c r="B1045" s="311"/>
      <c r="C1045" s="311"/>
      <c r="S1045" s="311"/>
      <c r="T1045" s="311"/>
      <c r="U1045" s="311"/>
      <c r="V1045" s="311"/>
      <c r="W1045" s="311"/>
      <c r="X1045" s="311"/>
      <c r="Y1045" s="311"/>
      <c r="Z1045" s="311"/>
    </row>
    <row r="1046" spans="1:26" s="6" customFormat="1">
      <c r="A1046" s="311"/>
      <c r="B1046" s="311"/>
      <c r="C1046" s="311"/>
      <c r="S1046" s="311"/>
      <c r="T1046" s="311"/>
      <c r="U1046" s="311"/>
      <c r="V1046" s="311"/>
      <c r="W1046" s="311"/>
      <c r="X1046" s="311"/>
      <c r="Y1046" s="311"/>
      <c r="Z1046" s="311"/>
    </row>
    <row r="1047" spans="1:26" s="6" customFormat="1">
      <c r="A1047" s="311"/>
      <c r="B1047" s="311"/>
      <c r="C1047" s="311"/>
      <c r="S1047" s="311"/>
      <c r="T1047" s="311"/>
      <c r="U1047" s="311"/>
      <c r="V1047" s="311"/>
      <c r="W1047" s="311"/>
      <c r="X1047" s="311"/>
      <c r="Y1047" s="311"/>
      <c r="Z1047" s="311"/>
    </row>
    <row r="1048" spans="1:26" s="6" customFormat="1">
      <c r="A1048" s="311"/>
      <c r="B1048" s="311"/>
      <c r="C1048" s="311"/>
      <c r="S1048" s="311"/>
      <c r="T1048" s="311"/>
      <c r="U1048" s="311"/>
      <c r="V1048" s="311"/>
      <c r="W1048" s="311"/>
      <c r="X1048" s="311"/>
      <c r="Y1048" s="311"/>
      <c r="Z1048" s="311"/>
    </row>
    <row r="1049" spans="1:26" s="6" customFormat="1">
      <c r="A1049" s="311"/>
      <c r="B1049" s="311"/>
      <c r="C1049" s="311"/>
      <c r="S1049" s="311"/>
      <c r="T1049" s="311"/>
      <c r="U1049" s="311"/>
      <c r="V1049" s="311"/>
      <c r="W1049" s="311"/>
      <c r="X1049" s="311"/>
      <c r="Y1049" s="311"/>
      <c r="Z1049" s="311"/>
    </row>
    <row r="1050" spans="1:26" s="6" customFormat="1">
      <c r="A1050" s="311"/>
      <c r="B1050" s="311"/>
      <c r="C1050" s="311"/>
      <c r="S1050" s="311"/>
      <c r="T1050" s="311"/>
      <c r="U1050" s="311"/>
      <c r="V1050" s="311"/>
      <c r="W1050" s="311"/>
      <c r="X1050" s="311"/>
      <c r="Y1050" s="311"/>
      <c r="Z1050" s="311"/>
    </row>
    <row r="1051" spans="1:26" s="6" customFormat="1">
      <c r="A1051" s="311"/>
      <c r="B1051" s="311"/>
      <c r="C1051" s="311"/>
      <c r="S1051" s="311"/>
      <c r="T1051" s="311"/>
      <c r="U1051" s="311"/>
      <c r="V1051" s="311"/>
      <c r="W1051" s="311"/>
      <c r="X1051" s="311"/>
      <c r="Y1051" s="311"/>
      <c r="Z1051" s="311"/>
    </row>
    <row r="1052" spans="1:26" s="6" customFormat="1">
      <c r="A1052" s="311"/>
      <c r="B1052" s="311"/>
      <c r="C1052" s="311"/>
      <c r="S1052" s="311"/>
      <c r="T1052" s="311"/>
      <c r="U1052" s="311"/>
      <c r="V1052" s="311"/>
      <c r="W1052" s="311"/>
      <c r="X1052" s="311"/>
      <c r="Y1052" s="311"/>
      <c r="Z1052" s="311"/>
    </row>
    <row r="1053" spans="1:26" s="6" customFormat="1">
      <c r="A1053" s="311"/>
      <c r="B1053" s="311"/>
      <c r="C1053" s="311"/>
      <c r="S1053" s="311"/>
      <c r="T1053" s="311"/>
      <c r="U1053" s="311"/>
      <c r="V1053" s="311"/>
      <c r="W1053" s="311"/>
      <c r="X1053" s="311"/>
      <c r="Y1053" s="311"/>
      <c r="Z1053" s="311"/>
    </row>
    <row r="1054" spans="1:26" s="6" customFormat="1">
      <c r="A1054" s="311"/>
      <c r="B1054" s="311"/>
      <c r="C1054" s="311"/>
      <c r="S1054" s="311"/>
      <c r="T1054" s="311"/>
      <c r="U1054" s="311"/>
      <c r="V1054" s="311"/>
      <c r="W1054" s="311"/>
      <c r="X1054" s="311"/>
      <c r="Y1054" s="311"/>
      <c r="Z1054" s="311"/>
    </row>
    <row r="1055" spans="1:26" s="6" customFormat="1">
      <c r="A1055" s="311"/>
      <c r="B1055" s="311"/>
      <c r="C1055" s="311"/>
      <c r="S1055" s="311"/>
      <c r="T1055" s="311"/>
      <c r="U1055" s="311"/>
      <c r="V1055" s="311"/>
      <c r="W1055" s="311"/>
      <c r="X1055" s="311"/>
      <c r="Y1055" s="311"/>
      <c r="Z1055" s="311"/>
    </row>
    <row r="1056" spans="1:26" s="6" customFormat="1">
      <c r="A1056" s="311"/>
      <c r="B1056" s="311"/>
      <c r="C1056" s="311"/>
      <c r="S1056" s="311"/>
      <c r="T1056" s="311"/>
      <c r="U1056" s="311"/>
      <c r="V1056" s="311"/>
      <c r="W1056" s="311"/>
      <c r="X1056" s="311"/>
      <c r="Y1056" s="311"/>
      <c r="Z1056" s="311"/>
    </row>
    <row r="1057" spans="1:26" s="6" customFormat="1">
      <c r="A1057" s="311"/>
      <c r="B1057" s="311"/>
      <c r="C1057" s="311"/>
      <c r="S1057" s="311"/>
      <c r="T1057" s="311"/>
      <c r="U1057" s="311"/>
      <c r="V1057" s="311"/>
      <c r="W1057" s="311"/>
      <c r="X1057" s="311"/>
      <c r="Y1057" s="311"/>
      <c r="Z1057" s="311"/>
    </row>
    <row r="1058" spans="1:26" s="6" customFormat="1">
      <c r="A1058" s="311"/>
      <c r="B1058" s="311"/>
      <c r="C1058" s="311"/>
      <c r="S1058" s="311"/>
      <c r="T1058" s="311"/>
      <c r="U1058" s="311"/>
      <c r="V1058" s="311"/>
      <c r="W1058" s="311"/>
      <c r="X1058" s="311"/>
      <c r="Y1058" s="311"/>
      <c r="Z1058" s="311"/>
    </row>
    <row r="1059" spans="1:26" s="6" customFormat="1">
      <c r="A1059" s="311"/>
      <c r="B1059" s="311"/>
      <c r="C1059" s="311"/>
      <c r="S1059" s="311"/>
      <c r="T1059" s="311"/>
      <c r="U1059" s="311"/>
      <c r="V1059" s="311"/>
      <c r="W1059" s="311"/>
      <c r="X1059" s="311"/>
      <c r="Y1059" s="311"/>
      <c r="Z1059" s="311"/>
    </row>
    <row r="1060" spans="1:26" s="6" customFormat="1">
      <c r="A1060" s="311"/>
      <c r="B1060" s="311"/>
      <c r="C1060" s="311"/>
      <c r="S1060" s="311"/>
      <c r="T1060" s="311"/>
      <c r="U1060" s="311"/>
      <c r="V1060" s="311"/>
      <c r="W1060" s="311"/>
      <c r="X1060" s="311"/>
      <c r="Y1060" s="311"/>
      <c r="Z1060" s="311"/>
    </row>
    <row r="1061" spans="1:26" s="6" customFormat="1">
      <c r="A1061" s="311"/>
      <c r="B1061" s="311"/>
      <c r="C1061" s="311"/>
      <c r="S1061" s="311"/>
      <c r="T1061" s="311"/>
      <c r="U1061" s="311"/>
      <c r="V1061" s="311"/>
      <c r="W1061" s="311"/>
      <c r="X1061" s="311"/>
      <c r="Y1061" s="311"/>
      <c r="Z1061" s="311"/>
    </row>
    <row r="1062" spans="1:26" s="6" customFormat="1">
      <c r="A1062" s="311"/>
      <c r="B1062" s="311"/>
      <c r="C1062" s="311"/>
      <c r="S1062" s="311"/>
      <c r="T1062" s="311"/>
      <c r="U1062" s="311"/>
      <c r="V1062" s="311"/>
      <c r="W1062" s="311"/>
      <c r="X1062" s="311"/>
      <c r="Y1062" s="311"/>
      <c r="Z1062" s="311"/>
    </row>
    <row r="1063" spans="1:26" s="6" customFormat="1">
      <c r="A1063" s="311"/>
      <c r="B1063" s="311"/>
      <c r="C1063" s="311"/>
      <c r="S1063" s="311"/>
      <c r="T1063" s="311"/>
      <c r="U1063" s="311"/>
      <c r="V1063" s="311"/>
      <c r="W1063" s="311"/>
      <c r="X1063" s="311"/>
      <c r="Y1063" s="311"/>
      <c r="Z1063" s="311"/>
    </row>
    <row r="1064" spans="1:26" s="6" customFormat="1">
      <c r="A1064" s="311"/>
      <c r="B1064" s="311"/>
      <c r="C1064" s="311"/>
      <c r="S1064" s="311"/>
      <c r="T1064" s="311"/>
      <c r="U1064" s="311"/>
      <c r="V1064" s="311"/>
      <c r="W1064" s="311"/>
      <c r="X1064" s="311"/>
      <c r="Y1064" s="311"/>
      <c r="Z1064" s="311"/>
    </row>
    <row r="1065" spans="1:26" s="6" customFormat="1">
      <c r="A1065" s="311"/>
      <c r="B1065" s="311"/>
      <c r="C1065" s="311"/>
      <c r="S1065" s="311"/>
      <c r="T1065" s="311"/>
      <c r="U1065" s="311"/>
      <c r="V1065" s="311"/>
      <c r="W1065" s="311"/>
      <c r="X1065" s="311"/>
      <c r="Y1065" s="311"/>
      <c r="Z1065" s="311"/>
    </row>
    <row r="1066" spans="1:26" s="6" customFormat="1">
      <c r="A1066" s="311"/>
      <c r="B1066" s="311"/>
      <c r="C1066" s="311"/>
      <c r="S1066" s="311"/>
      <c r="T1066" s="311"/>
      <c r="U1066" s="311"/>
      <c r="V1066" s="311"/>
      <c r="W1066" s="311"/>
      <c r="X1066" s="311"/>
      <c r="Y1066" s="311"/>
      <c r="Z1066" s="311"/>
    </row>
    <row r="1067" spans="1:26" s="6" customFormat="1">
      <c r="A1067" s="311"/>
      <c r="B1067" s="311"/>
      <c r="C1067" s="311"/>
      <c r="S1067" s="311"/>
      <c r="T1067" s="311"/>
      <c r="U1067" s="311"/>
      <c r="V1067" s="311"/>
      <c r="W1067" s="311"/>
      <c r="X1067" s="311"/>
      <c r="Y1067" s="311"/>
      <c r="Z1067" s="311"/>
    </row>
    <row r="1068" spans="1:26" s="6" customFormat="1">
      <c r="A1068" s="311"/>
      <c r="B1068" s="311"/>
      <c r="C1068" s="311"/>
      <c r="S1068" s="311"/>
      <c r="T1068" s="311"/>
      <c r="U1068" s="311"/>
      <c r="V1068" s="311"/>
      <c r="W1068" s="311"/>
      <c r="X1068" s="311"/>
      <c r="Y1068" s="311"/>
      <c r="Z1068" s="311"/>
    </row>
    <row r="1069" spans="1:26" s="6" customFormat="1">
      <c r="A1069" s="311"/>
      <c r="B1069" s="311"/>
      <c r="C1069" s="311"/>
      <c r="S1069" s="311"/>
      <c r="T1069" s="311"/>
      <c r="U1069" s="311"/>
      <c r="V1069" s="311"/>
      <c r="W1069" s="311"/>
      <c r="X1069" s="311"/>
      <c r="Y1069" s="311"/>
      <c r="Z1069" s="311"/>
    </row>
    <row r="1070" spans="1:26" s="6" customFormat="1">
      <c r="A1070" s="311"/>
      <c r="B1070" s="311"/>
      <c r="C1070" s="311"/>
      <c r="S1070" s="311"/>
      <c r="T1070" s="311"/>
      <c r="U1070" s="311"/>
      <c r="V1070" s="311"/>
      <c r="W1070" s="311"/>
      <c r="X1070" s="311"/>
      <c r="Y1070" s="311"/>
      <c r="Z1070" s="311"/>
    </row>
    <row r="1071" spans="1:26" s="6" customFormat="1">
      <c r="A1071" s="311"/>
      <c r="B1071" s="311"/>
      <c r="C1071" s="311"/>
      <c r="S1071" s="311"/>
      <c r="T1071" s="311"/>
      <c r="U1071" s="311"/>
      <c r="V1071" s="311"/>
      <c r="W1071" s="311"/>
      <c r="X1071" s="311"/>
      <c r="Y1071" s="311"/>
      <c r="Z1071" s="311"/>
    </row>
    <row r="1072" spans="1:26" s="6" customFormat="1">
      <c r="A1072" s="311"/>
      <c r="B1072" s="311"/>
      <c r="C1072" s="311"/>
      <c r="S1072" s="311"/>
      <c r="T1072" s="311"/>
      <c r="U1072" s="311"/>
      <c r="V1072" s="311"/>
      <c r="W1072" s="311"/>
      <c r="X1072" s="311"/>
      <c r="Y1072" s="311"/>
      <c r="Z1072" s="311"/>
    </row>
    <row r="1073" spans="1:26" s="6" customFormat="1">
      <c r="A1073" s="311"/>
      <c r="B1073" s="311"/>
      <c r="C1073" s="311"/>
      <c r="S1073" s="311"/>
      <c r="T1073" s="311"/>
      <c r="U1073" s="311"/>
      <c r="V1073" s="311"/>
      <c r="W1073" s="311"/>
      <c r="X1073" s="311"/>
      <c r="Y1073" s="311"/>
      <c r="Z1073" s="311"/>
    </row>
    <row r="1074" spans="1:26" s="6" customFormat="1">
      <c r="A1074" s="311"/>
      <c r="B1074" s="311"/>
      <c r="C1074" s="311"/>
      <c r="S1074" s="311"/>
      <c r="T1074" s="311"/>
      <c r="U1074" s="311"/>
      <c r="V1074" s="311"/>
      <c r="W1074" s="311"/>
      <c r="X1074" s="311"/>
      <c r="Y1074" s="311"/>
      <c r="Z1074" s="311"/>
    </row>
    <row r="1075" spans="1:26" s="6" customFormat="1">
      <c r="A1075" s="311"/>
      <c r="B1075" s="311"/>
      <c r="C1075" s="311"/>
      <c r="S1075" s="311"/>
      <c r="T1075" s="311"/>
      <c r="U1075" s="311"/>
      <c r="V1075" s="311"/>
      <c r="W1075" s="311"/>
      <c r="X1075" s="311"/>
      <c r="Y1075" s="311"/>
      <c r="Z1075" s="311"/>
    </row>
    <row r="1076" spans="1:26" s="6" customFormat="1">
      <c r="A1076" s="311"/>
      <c r="B1076" s="311"/>
      <c r="C1076" s="311"/>
      <c r="S1076" s="311"/>
      <c r="T1076" s="311"/>
      <c r="U1076" s="311"/>
      <c r="V1076" s="311"/>
      <c r="W1076" s="311"/>
      <c r="X1076" s="311"/>
      <c r="Y1076" s="311"/>
      <c r="Z1076" s="311"/>
    </row>
    <row r="1077" spans="1:26" s="6" customFormat="1">
      <c r="A1077" s="311"/>
      <c r="B1077" s="311"/>
      <c r="C1077" s="311"/>
      <c r="S1077" s="311"/>
      <c r="T1077" s="311"/>
      <c r="U1077" s="311"/>
      <c r="V1077" s="311"/>
      <c r="W1077" s="311"/>
      <c r="X1077" s="311"/>
      <c r="Y1077" s="311"/>
      <c r="Z1077" s="311"/>
    </row>
    <row r="1078" spans="1:26" s="6" customFormat="1">
      <c r="A1078" s="311"/>
      <c r="B1078" s="311"/>
      <c r="C1078" s="311"/>
      <c r="S1078" s="311"/>
      <c r="T1078" s="311"/>
      <c r="U1078" s="311"/>
      <c r="V1078" s="311"/>
      <c r="W1078" s="311"/>
      <c r="X1078" s="311"/>
      <c r="Y1078" s="311"/>
      <c r="Z1078" s="311"/>
    </row>
    <row r="1079" spans="1:26" s="6" customFormat="1">
      <c r="A1079" s="311"/>
      <c r="B1079" s="311"/>
      <c r="C1079" s="311"/>
      <c r="S1079" s="311"/>
      <c r="T1079" s="311"/>
      <c r="U1079" s="311"/>
      <c r="V1079" s="311"/>
      <c r="W1079" s="311"/>
      <c r="X1079" s="311"/>
      <c r="Y1079" s="311"/>
      <c r="Z1079" s="311"/>
    </row>
    <row r="1080" spans="1:26" s="6" customFormat="1">
      <c r="A1080" s="311"/>
      <c r="B1080" s="311"/>
      <c r="C1080" s="311"/>
      <c r="S1080" s="311"/>
      <c r="T1080" s="311"/>
      <c r="U1080" s="311"/>
      <c r="V1080" s="311"/>
      <c r="W1080" s="311"/>
      <c r="X1080" s="311"/>
      <c r="Y1080" s="311"/>
      <c r="Z1080" s="311"/>
    </row>
    <row r="1081" spans="1:26" s="6" customFormat="1">
      <c r="A1081" s="311"/>
      <c r="B1081" s="311"/>
      <c r="C1081" s="311"/>
      <c r="S1081" s="311"/>
      <c r="T1081" s="311"/>
      <c r="U1081" s="311"/>
      <c r="V1081" s="311"/>
      <c r="W1081" s="311"/>
      <c r="X1081" s="311"/>
      <c r="Y1081" s="311"/>
      <c r="Z1081" s="311"/>
    </row>
    <row r="1082" spans="1:26" s="6" customFormat="1">
      <c r="A1082" s="311"/>
      <c r="B1082" s="311"/>
      <c r="C1082" s="311"/>
      <c r="S1082" s="311"/>
      <c r="T1082" s="311"/>
      <c r="U1082" s="311"/>
      <c r="V1082" s="311"/>
      <c r="W1082" s="311"/>
      <c r="X1082" s="311"/>
      <c r="Y1082" s="311"/>
      <c r="Z1082" s="311"/>
    </row>
    <row r="1083" spans="1:26" s="6" customFormat="1">
      <c r="A1083" s="311"/>
      <c r="B1083" s="311"/>
      <c r="C1083" s="311"/>
      <c r="S1083" s="311"/>
      <c r="T1083" s="311"/>
      <c r="U1083" s="311"/>
      <c r="V1083" s="311"/>
      <c r="W1083" s="311"/>
      <c r="X1083" s="311"/>
      <c r="Y1083" s="311"/>
      <c r="Z1083" s="311"/>
    </row>
    <row r="1084" spans="1:26" s="6" customFormat="1">
      <c r="A1084" s="311"/>
      <c r="B1084" s="311"/>
      <c r="C1084" s="311"/>
      <c r="S1084" s="311"/>
      <c r="T1084" s="311"/>
      <c r="U1084" s="311"/>
      <c r="V1084" s="311"/>
      <c r="W1084" s="311"/>
      <c r="X1084" s="311"/>
      <c r="Y1084" s="311"/>
      <c r="Z1084" s="311"/>
    </row>
    <row r="1085" spans="1:26" s="6" customFormat="1">
      <c r="A1085" s="311"/>
      <c r="B1085" s="311"/>
      <c r="C1085" s="311"/>
      <c r="S1085" s="311"/>
      <c r="T1085" s="311"/>
      <c r="U1085" s="311"/>
      <c r="V1085" s="311"/>
      <c r="W1085" s="311"/>
      <c r="X1085" s="311"/>
      <c r="Y1085" s="311"/>
      <c r="Z1085" s="311"/>
    </row>
    <row r="1086" spans="1:26" s="6" customFormat="1">
      <c r="A1086" s="311"/>
      <c r="B1086" s="311"/>
      <c r="C1086" s="311"/>
      <c r="S1086" s="311"/>
      <c r="T1086" s="311"/>
      <c r="U1086" s="311"/>
      <c r="V1086" s="311"/>
      <c r="W1086" s="311"/>
      <c r="X1086" s="311"/>
      <c r="Y1086" s="311"/>
      <c r="Z1086" s="311"/>
    </row>
    <row r="1087" spans="1:26" s="6" customFormat="1">
      <c r="A1087" s="311"/>
      <c r="B1087" s="311"/>
      <c r="C1087" s="311"/>
      <c r="S1087" s="311"/>
      <c r="T1087" s="311"/>
      <c r="U1087" s="311"/>
      <c r="V1087" s="311"/>
      <c r="W1087" s="311"/>
      <c r="X1087" s="311"/>
      <c r="Y1087" s="311"/>
      <c r="Z1087" s="311"/>
    </row>
    <row r="1088" spans="1:26" s="6" customFormat="1">
      <c r="A1088" s="311"/>
      <c r="B1088" s="311"/>
      <c r="C1088" s="311"/>
      <c r="S1088" s="311"/>
      <c r="T1088" s="311"/>
      <c r="U1088" s="311"/>
      <c r="V1088" s="311"/>
      <c r="W1088" s="311"/>
      <c r="X1088" s="311"/>
      <c r="Y1088" s="311"/>
      <c r="Z1088" s="311"/>
    </row>
    <row r="1089" spans="1:26" s="6" customFormat="1">
      <c r="A1089" s="311"/>
      <c r="B1089" s="311"/>
      <c r="C1089" s="311"/>
      <c r="S1089" s="311"/>
      <c r="T1089" s="311"/>
      <c r="U1089" s="311"/>
      <c r="V1089" s="311"/>
      <c r="W1089" s="311"/>
      <c r="X1089" s="311"/>
      <c r="Y1089" s="311"/>
      <c r="Z1089" s="311"/>
    </row>
    <row r="1090" spans="1:26" s="6" customFormat="1">
      <c r="A1090" s="311"/>
      <c r="B1090" s="311"/>
      <c r="C1090" s="311"/>
      <c r="S1090" s="311"/>
      <c r="T1090" s="311"/>
      <c r="U1090" s="311"/>
      <c r="V1090" s="311"/>
      <c r="W1090" s="311"/>
      <c r="X1090" s="311"/>
      <c r="Y1090" s="311"/>
      <c r="Z1090" s="311"/>
    </row>
    <row r="1091" spans="1:26" s="6" customFormat="1">
      <c r="A1091" s="311"/>
      <c r="B1091" s="311"/>
      <c r="C1091" s="311"/>
      <c r="S1091" s="311"/>
      <c r="T1091" s="311"/>
      <c r="U1091" s="311"/>
      <c r="V1091" s="311"/>
      <c r="W1091" s="311"/>
      <c r="X1091" s="311"/>
      <c r="Y1091" s="311"/>
      <c r="Z1091" s="311"/>
    </row>
    <row r="1092" spans="1:26" s="6" customFormat="1">
      <c r="A1092" s="311"/>
      <c r="B1092" s="311"/>
      <c r="C1092" s="311"/>
      <c r="S1092" s="311"/>
      <c r="T1092" s="311"/>
      <c r="U1092" s="311"/>
      <c r="V1092" s="311"/>
      <c r="W1092" s="311"/>
      <c r="X1092" s="311"/>
      <c r="Y1092" s="311"/>
      <c r="Z1092" s="311"/>
    </row>
    <row r="1093" spans="1:26" s="6" customFormat="1">
      <c r="A1093" s="311"/>
      <c r="B1093" s="311"/>
      <c r="C1093" s="311"/>
      <c r="S1093" s="311"/>
      <c r="T1093" s="311"/>
      <c r="U1093" s="311"/>
      <c r="V1093" s="311"/>
      <c r="W1093" s="311"/>
      <c r="X1093" s="311"/>
      <c r="Y1093" s="311"/>
      <c r="Z1093" s="311"/>
    </row>
    <row r="1094" spans="1:26" s="6" customFormat="1">
      <c r="A1094" s="311"/>
      <c r="B1094" s="311"/>
      <c r="C1094" s="311"/>
      <c r="S1094" s="311"/>
      <c r="T1094" s="311"/>
      <c r="U1094" s="311"/>
      <c r="V1094" s="311"/>
      <c r="W1094" s="311"/>
      <c r="X1094" s="311"/>
      <c r="Y1094" s="311"/>
      <c r="Z1094" s="311"/>
    </row>
    <row r="1095" spans="1:26" s="6" customFormat="1">
      <c r="A1095" s="311"/>
      <c r="B1095" s="311"/>
      <c r="C1095" s="311"/>
      <c r="S1095" s="311"/>
      <c r="T1095" s="311"/>
      <c r="U1095" s="311"/>
      <c r="V1095" s="311"/>
      <c r="W1095" s="311"/>
      <c r="X1095" s="311"/>
      <c r="Y1095" s="311"/>
      <c r="Z1095" s="311"/>
    </row>
    <row r="1096" spans="1:26" s="6" customFormat="1">
      <c r="A1096" s="311"/>
      <c r="B1096" s="311"/>
      <c r="C1096" s="311"/>
      <c r="S1096" s="311"/>
      <c r="T1096" s="311"/>
      <c r="U1096" s="311"/>
      <c r="V1096" s="311"/>
      <c r="W1096" s="311"/>
      <c r="X1096" s="311"/>
      <c r="Y1096" s="311"/>
      <c r="Z1096" s="311"/>
    </row>
    <row r="1097" spans="1:26" s="6" customFormat="1">
      <c r="A1097" s="311"/>
      <c r="B1097" s="311"/>
      <c r="C1097" s="311"/>
      <c r="S1097" s="311"/>
      <c r="T1097" s="311"/>
      <c r="U1097" s="311"/>
      <c r="V1097" s="311"/>
      <c r="W1097" s="311"/>
      <c r="X1097" s="311"/>
      <c r="Y1097" s="311"/>
      <c r="Z1097" s="311"/>
    </row>
    <row r="1098" spans="1:26" s="6" customFormat="1">
      <c r="A1098" s="311"/>
      <c r="B1098" s="311"/>
      <c r="C1098" s="311"/>
      <c r="S1098" s="311"/>
      <c r="T1098" s="311"/>
      <c r="U1098" s="311"/>
      <c r="V1098" s="311"/>
      <c r="W1098" s="311"/>
      <c r="X1098" s="311"/>
      <c r="Y1098" s="311"/>
      <c r="Z1098" s="311"/>
    </row>
    <row r="1099" spans="1:26" s="6" customFormat="1">
      <c r="A1099" s="311"/>
      <c r="B1099" s="311"/>
      <c r="C1099" s="311"/>
      <c r="S1099" s="311"/>
      <c r="T1099" s="311"/>
      <c r="U1099" s="311"/>
      <c r="V1099" s="311"/>
      <c r="W1099" s="311"/>
      <c r="X1099" s="311"/>
      <c r="Y1099" s="311"/>
      <c r="Z1099" s="311"/>
    </row>
    <row r="1100" spans="1:26" s="6" customFormat="1">
      <c r="A1100" s="311"/>
      <c r="B1100" s="311"/>
      <c r="C1100" s="311"/>
      <c r="S1100" s="311"/>
      <c r="T1100" s="311"/>
      <c r="U1100" s="311"/>
      <c r="V1100" s="311"/>
      <c r="W1100" s="311"/>
      <c r="X1100" s="311"/>
      <c r="Y1100" s="311"/>
      <c r="Z1100" s="311"/>
    </row>
    <row r="1101" spans="1:26" s="6" customFormat="1">
      <c r="A1101" s="311"/>
      <c r="B1101" s="311"/>
      <c r="C1101" s="311"/>
      <c r="S1101" s="311"/>
      <c r="T1101" s="311"/>
      <c r="U1101" s="311"/>
      <c r="V1101" s="311"/>
      <c r="W1101" s="311"/>
      <c r="X1101" s="311"/>
      <c r="Y1101" s="311"/>
      <c r="Z1101" s="311"/>
    </row>
    <row r="1102" spans="1:26" s="6" customFormat="1">
      <c r="A1102" s="311"/>
      <c r="B1102" s="311"/>
      <c r="C1102" s="311"/>
      <c r="S1102" s="311"/>
      <c r="T1102" s="311"/>
      <c r="U1102" s="311"/>
      <c r="V1102" s="311"/>
      <c r="W1102" s="311"/>
      <c r="X1102" s="311"/>
      <c r="Y1102" s="311"/>
      <c r="Z1102" s="311"/>
    </row>
    <row r="1103" spans="1:26" s="6" customFormat="1">
      <c r="A1103" s="311"/>
      <c r="B1103" s="311"/>
      <c r="C1103" s="311"/>
      <c r="S1103" s="311"/>
      <c r="T1103" s="311"/>
      <c r="U1103" s="311"/>
      <c r="V1103" s="311"/>
      <c r="W1103" s="311"/>
      <c r="X1103" s="311"/>
      <c r="Y1103" s="311"/>
      <c r="Z1103" s="311"/>
    </row>
    <row r="1104" spans="1:26" s="6" customFormat="1">
      <c r="A1104" s="311"/>
      <c r="B1104" s="311"/>
      <c r="C1104" s="311"/>
      <c r="S1104" s="311"/>
      <c r="T1104" s="311"/>
      <c r="U1104" s="311"/>
      <c r="V1104" s="311"/>
      <c r="W1104" s="311"/>
      <c r="X1104" s="311"/>
      <c r="Y1104" s="311"/>
      <c r="Z1104" s="311"/>
    </row>
    <row r="1105" spans="1:26" s="6" customFormat="1">
      <c r="A1105" s="311"/>
      <c r="B1105" s="311"/>
      <c r="C1105" s="311"/>
      <c r="S1105" s="311"/>
      <c r="T1105" s="311"/>
      <c r="U1105" s="311"/>
      <c r="V1105" s="311"/>
      <c r="W1105" s="311"/>
      <c r="X1105" s="311"/>
      <c r="Y1105" s="311"/>
      <c r="Z1105" s="311"/>
    </row>
    <row r="1106" spans="1:26" s="6" customFormat="1">
      <c r="A1106" s="311"/>
      <c r="B1106" s="311"/>
      <c r="C1106" s="311"/>
      <c r="S1106" s="311"/>
      <c r="T1106" s="311"/>
      <c r="U1106" s="311"/>
      <c r="V1106" s="311"/>
      <c r="W1106" s="311"/>
      <c r="X1106" s="311"/>
      <c r="Y1106" s="311"/>
      <c r="Z1106" s="311"/>
    </row>
    <row r="1107" spans="1:26" s="6" customFormat="1">
      <c r="A1107" s="311"/>
      <c r="B1107" s="311"/>
      <c r="C1107" s="311"/>
      <c r="S1107" s="311"/>
      <c r="T1107" s="311"/>
      <c r="U1107" s="311"/>
      <c r="V1107" s="311"/>
      <c r="W1107" s="311"/>
      <c r="X1107" s="311"/>
      <c r="Y1107" s="311"/>
      <c r="Z1107" s="311"/>
    </row>
    <row r="1108" spans="1:26" s="6" customFormat="1">
      <c r="A1108" s="311"/>
      <c r="B1108" s="311"/>
      <c r="C1108" s="311"/>
      <c r="S1108" s="311"/>
      <c r="T1108" s="311"/>
      <c r="U1108" s="311"/>
      <c r="V1108" s="311"/>
      <c r="W1108" s="311"/>
      <c r="X1108" s="311"/>
      <c r="Y1108" s="311"/>
      <c r="Z1108" s="311"/>
    </row>
    <row r="1109" spans="1:26" s="6" customFormat="1">
      <c r="A1109" s="311"/>
      <c r="B1109" s="311"/>
      <c r="C1109" s="311"/>
      <c r="S1109" s="311"/>
      <c r="T1109" s="311"/>
      <c r="U1109" s="311"/>
      <c r="V1109" s="311"/>
      <c r="W1109" s="311"/>
      <c r="X1109" s="311"/>
      <c r="Y1109" s="311"/>
      <c r="Z1109" s="311"/>
    </row>
    <row r="1110" spans="1:26" s="6" customFormat="1">
      <c r="A1110" s="311"/>
      <c r="B1110" s="311"/>
      <c r="C1110" s="311"/>
      <c r="S1110" s="311"/>
      <c r="T1110" s="311"/>
      <c r="U1110" s="311"/>
      <c r="V1110" s="311"/>
      <c r="W1110" s="311"/>
      <c r="X1110" s="311"/>
      <c r="Y1110" s="311"/>
      <c r="Z1110" s="311"/>
    </row>
    <row r="1111" spans="1:26" s="6" customFormat="1">
      <c r="A1111" s="311"/>
      <c r="B1111" s="311"/>
      <c r="C1111" s="311"/>
      <c r="S1111" s="311"/>
      <c r="T1111" s="311"/>
      <c r="U1111" s="311"/>
      <c r="V1111" s="311"/>
      <c r="W1111" s="311"/>
      <c r="X1111" s="311"/>
      <c r="Y1111" s="311"/>
      <c r="Z1111" s="311"/>
    </row>
    <row r="1112" spans="1:26" s="6" customFormat="1">
      <c r="A1112" s="311"/>
      <c r="B1112" s="311"/>
      <c r="C1112" s="311"/>
      <c r="S1112" s="311"/>
      <c r="T1112" s="311"/>
      <c r="U1112" s="311"/>
      <c r="V1112" s="311"/>
      <c r="W1112" s="311"/>
      <c r="X1112" s="311"/>
      <c r="Y1112" s="311"/>
      <c r="Z1112" s="311"/>
    </row>
    <row r="1113" spans="1:26" s="6" customFormat="1">
      <c r="A1113" s="311"/>
      <c r="B1113" s="311"/>
      <c r="C1113" s="311"/>
      <c r="S1113" s="311"/>
      <c r="T1113" s="311"/>
      <c r="U1113" s="311"/>
      <c r="V1113" s="311"/>
      <c r="W1113" s="311"/>
      <c r="X1113" s="311"/>
      <c r="Y1113" s="311"/>
      <c r="Z1113" s="311"/>
    </row>
    <row r="1114" spans="1:26" s="6" customFormat="1">
      <c r="A1114" s="311"/>
      <c r="B1114" s="311"/>
      <c r="C1114" s="311"/>
      <c r="S1114" s="311"/>
      <c r="T1114" s="311"/>
      <c r="U1114" s="311"/>
      <c r="V1114" s="311"/>
      <c r="W1114" s="311"/>
      <c r="X1114" s="311"/>
      <c r="Y1114" s="311"/>
      <c r="Z1114" s="311"/>
    </row>
    <row r="1115" spans="1:26" s="6" customFormat="1">
      <c r="A1115" s="311"/>
      <c r="B1115" s="311"/>
      <c r="C1115" s="311"/>
      <c r="S1115" s="311"/>
      <c r="T1115" s="311"/>
      <c r="U1115" s="311"/>
      <c r="V1115" s="311"/>
      <c r="W1115" s="311"/>
      <c r="X1115" s="311"/>
      <c r="Y1115" s="311"/>
      <c r="Z1115" s="311"/>
    </row>
    <row r="1116" spans="1:26" s="6" customFormat="1">
      <c r="A1116" s="311"/>
      <c r="B1116" s="311"/>
      <c r="C1116" s="311"/>
      <c r="S1116" s="311"/>
      <c r="T1116" s="311"/>
      <c r="U1116" s="311"/>
      <c r="V1116" s="311"/>
      <c r="W1116" s="311"/>
      <c r="X1116" s="311"/>
      <c r="Y1116" s="311"/>
      <c r="Z1116" s="311"/>
    </row>
    <row r="1117" spans="1:26" s="6" customFormat="1">
      <c r="A1117" s="311"/>
      <c r="B1117" s="311"/>
      <c r="C1117" s="311"/>
      <c r="S1117" s="311"/>
      <c r="T1117" s="311"/>
      <c r="U1117" s="311"/>
      <c r="V1117" s="311"/>
      <c r="W1117" s="311"/>
      <c r="X1117" s="311"/>
      <c r="Y1117" s="311"/>
      <c r="Z1117" s="311"/>
    </row>
    <row r="1118" spans="1:26" s="6" customFormat="1">
      <c r="A1118" s="311"/>
      <c r="B1118" s="311"/>
      <c r="C1118" s="311"/>
      <c r="S1118" s="311"/>
      <c r="T1118" s="311"/>
      <c r="U1118" s="311"/>
      <c r="V1118" s="311"/>
      <c r="W1118" s="311"/>
      <c r="X1118" s="311"/>
      <c r="Y1118" s="311"/>
      <c r="Z1118" s="311"/>
    </row>
    <row r="1119" spans="1:26" s="6" customFormat="1">
      <c r="A1119" s="311"/>
      <c r="B1119" s="311"/>
      <c r="C1119" s="311"/>
      <c r="S1119" s="311"/>
      <c r="T1119" s="311"/>
      <c r="U1119" s="311"/>
      <c r="V1119" s="311"/>
      <c r="W1119" s="311"/>
      <c r="X1119" s="311"/>
      <c r="Y1119" s="311"/>
      <c r="Z1119" s="311"/>
    </row>
    <row r="1120" spans="1:26" s="6" customFormat="1">
      <c r="A1120" s="311"/>
      <c r="B1120" s="311"/>
      <c r="C1120" s="311"/>
      <c r="S1120" s="311"/>
      <c r="T1120" s="311"/>
      <c r="U1120" s="311"/>
      <c r="V1120" s="311"/>
      <c r="W1120" s="311"/>
      <c r="X1120" s="311"/>
      <c r="Y1120" s="311"/>
      <c r="Z1120" s="311"/>
    </row>
    <row r="1121" spans="1:26" s="6" customFormat="1">
      <c r="A1121" s="311"/>
      <c r="B1121" s="311"/>
      <c r="C1121" s="311"/>
      <c r="S1121" s="311"/>
      <c r="T1121" s="311"/>
      <c r="U1121" s="311"/>
      <c r="V1121" s="311"/>
      <c r="W1121" s="311"/>
      <c r="X1121" s="311"/>
      <c r="Y1121" s="311"/>
      <c r="Z1121" s="311"/>
    </row>
    <row r="1122" spans="1:26" s="6" customFormat="1">
      <c r="A1122" s="311"/>
      <c r="B1122" s="311"/>
      <c r="C1122" s="311"/>
      <c r="S1122" s="311"/>
      <c r="T1122" s="311"/>
      <c r="U1122" s="311"/>
      <c r="V1122" s="311"/>
      <c r="W1122" s="311"/>
      <c r="X1122" s="311"/>
      <c r="Y1122" s="311"/>
      <c r="Z1122" s="311"/>
    </row>
    <row r="1123" spans="1:26" s="6" customFormat="1">
      <c r="A1123" s="311"/>
      <c r="B1123" s="311"/>
      <c r="C1123" s="311"/>
      <c r="S1123" s="311"/>
      <c r="T1123" s="311"/>
      <c r="U1123" s="311"/>
      <c r="V1123" s="311"/>
      <c r="W1123" s="311"/>
      <c r="X1123" s="311"/>
      <c r="Y1123" s="311"/>
      <c r="Z1123" s="311"/>
    </row>
    <row r="1124" spans="1:26" s="6" customFormat="1">
      <c r="A1124" s="311"/>
      <c r="B1124" s="311"/>
      <c r="C1124" s="311"/>
      <c r="S1124" s="311"/>
      <c r="T1124" s="311"/>
      <c r="U1124" s="311"/>
      <c r="V1124" s="311"/>
      <c r="W1124" s="311"/>
      <c r="X1124" s="311"/>
      <c r="Y1124" s="311"/>
      <c r="Z1124" s="311"/>
    </row>
    <row r="1125" spans="1:26" s="6" customFormat="1">
      <c r="A1125" s="311"/>
      <c r="B1125" s="311"/>
      <c r="C1125" s="311"/>
      <c r="S1125" s="311"/>
      <c r="T1125" s="311"/>
      <c r="U1125" s="311"/>
      <c r="V1125" s="311"/>
      <c r="W1125" s="311"/>
      <c r="X1125" s="311"/>
      <c r="Y1125" s="311"/>
      <c r="Z1125" s="311"/>
    </row>
    <row r="1126" spans="1:26" s="6" customFormat="1">
      <c r="A1126" s="311"/>
      <c r="B1126" s="311"/>
      <c r="C1126" s="311"/>
      <c r="S1126" s="311"/>
      <c r="T1126" s="311"/>
      <c r="U1126" s="311"/>
      <c r="V1126" s="311"/>
      <c r="W1126" s="311"/>
      <c r="X1126" s="311"/>
      <c r="Y1126" s="311"/>
      <c r="Z1126" s="311"/>
    </row>
    <row r="1127" spans="1:26" s="6" customFormat="1">
      <c r="A1127" s="311"/>
      <c r="B1127" s="311"/>
      <c r="C1127" s="311"/>
      <c r="S1127" s="311"/>
      <c r="T1127" s="311"/>
      <c r="U1127" s="311"/>
      <c r="V1127" s="311"/>
      <c r="W1127" s="311"/>
      <c r="X1127" s="311"/>
      <c r="Y1127" s="311"/>
      <c r="Z1127" s="311"/>
    </row>
    <row r="1128" spans="1:26" s="6" customFormat="1">
      <c r="A1128" s="311"/>
      <c r="B1128" s="311"/>
      <c r="C1128" s="311"/>
      <c r="S1128" s="311"/>
      <c r="T1128" s="311"/>
      <c r="U1128" s="311"/>
      <c r="V1128" s="311"/>
      <c r="W1128" s="311"/>
      <c r="X1128" s="311"/>
      <c r="Y1128" s="311"/>
      <c r="Z1128" s="311"/>
    </row>
    <row r="1129" spans="1:26" s="6" customFormat="1">
      <c r="A1129" s="311"/>
      <c r="B1129" s="311"/>
      <c r="C1129" s="311"/>
      <c r="S1129" s="311"/>
      <c r="T1129" s="311"/>
      <c r="U1129" s="311"/>
      <c r="V1129" s="311"/>
      <c r="W1129" s="311"/>
      <c r="X1129" s="311"/>
      <c r="Y1129" s="311"/>
      <c r="Z1129" s="311"/>
    </row>
    <row r="1130" spans="1:26" s="6" customFormat="1">
      <c r="A1130" s="311"/>
      <c r="B1130" s="311"/>
      <c r="C1130" s="311"/>
      <c r="S1130" s="311"/>
      <c r="T1130" s="311"/>
      <c r="U1130" s="311"/>
      <c r="V1130" s="311"/>
      <c r="W1130" s="311"/>
      <c r="X1130" s="311"/>
      <c r="Y1130" s="311"/>
      <c r="Z1130" s="311"/>
    </row>
    <row r="1131" spans="1:26" s="6" customFormat="1">
      <c r="A1131" s="311"/>
      <c r="B1131" s="311"/>
      <c r="C1131" s="311"/>
      <c r="S1131" s="311"/>
      <c r="T1131" s="311"/>
      <c r="U1131" s="311"/>
      <c r="V1131" s="311"/>
      <c r="W1131" s="311"/>
      <c r="X1131" s="311"/>
      <c r="Y1131" s="311"/>
      <c r="Z1131" s="311"/>
    </row>
    <row r="1132" spans="1:26" s="6" customFormat="1">
      <c r="A1132" s="311"/>
      <c r="B1132" s="311"/>
      <c r="C1132" s="311"/>
      <c r="S1132" s="311"/>
      <c r="T1132" s="311"/>
      <c r="U1132" s="311"/>
      <c r="V1132" s="311"/>
      <c r="W1132" s="311"/>
      <c r="X1132" s="311"/>
      <c r="Y1132" s="311"/>
      <c r="Z1132" s="311"/>
    </row>
    <row r="1133" spans="1:26" s="6" customFormat="1">
      <c r="A1133" s="311"/>
      <c r="B1133" s="311"/>
      <c r="C1133" s="311"/>
      <c r="S1133" s="311"/>
      <c r="T1133" s="311"/>
      <c r="U1133" s="311"/>
      <c r="V1133" s="311"/>
      <c r="W1133" s="311"/>
      <c r="X1133" s="311"/>
      <c r="Y1133" s="311"/>
      <c r="Z1133" s="311"/>
    </row>
    <row r="1134" spans="1:26" s="6" customFormat="1">
      <c r="A1134" s="311"/>
      <c r="B1134" s="311"/>
      <c r="C1134" s="311"/>
      <c r="S1134" s="311"/>
      <c r="T1134" s="311"/>
      <c r="U1134" s="311"/>
      <c r="V1134" s="311"/>
      <c r="W1134" s="311"/>
      <c r="X1134" s="311"/>
      <c r="Y1134" s="311"/>
      <c r="Z1134" s="311"/>
    </row>
    <row r="1135" spans="1:26" s="6" customFormat="1">
      <c r="A1135" s="311"/>
      <c r="B1135" s="311"/>
      <c r="C1135" s="311"/>
      <c r="S1135" s="311"/>
      <c r="T1135" s="311"/>
      <c r="U1135" s="311"/>
      <c r="V1135" s="311"/>
      <c r="W1135" s="311"/>
      <c r="X1135" s="311"/>
      <c r="Y1135" s="311"/>
      <c r="Z1135" s="311"/>
    </row>
    <row r="1136" spans="1:26" s="6" customFormat="1">
      <c r="A1136" s="311"/>
      <c r="B1136" s="311"/>
      <c r="C1136" s="311"/>
      <c r="S1136" s="311"/>
      <c r="T1136" s="311"/>
      <c r="U1136" s="311"/>
      <c r="V1136" s="311"/>
      <c r="W1136" s="311"/>
      <c r="X1136" s="311"/>
      <c r="Y1136" s="311"/>
      <c r="Z1136" s="311"/>
    </row>
    <row r="1137" spans="1:26" s="6" customFormat="1">
      <c r="A1137" s="311"/>
      <c r="B1137" s="311"/>
      <c r="C1137" s="311"/>
      <c r="S1137" s="311"/>
      <c r="T1137" s="311"/>
      <c r="U1137" s="311"/>
      <c r="V1137" s="311"/>
      <c r="W1137" s="311"/>
      <c r="X1137" s="311"/>
      <c r="Y1137" s="311"/>
      <c r="Z1137" s="311"/>
    </row>
    <row r="1138" spans="1:26" s="6" customFormat="1">
      <c r="A1138" s="311"/>
      <c r="B1138" s="311"/>
      <c r="C1138" s="311"/>
      <c r="S1138" s="311"/>
      <c r="T1138" s="311"/>
      <c r="U1138" s="311"/>
      <c r="V1138" s="311"/>
      <c r="W1138" s="311"/>
      <c r="X1138" s="311"/>
      <c r="Y1138" s="311"/>
      <c r="Z1138" s="311"/>
    </row>
    <row r="1139" spans="1:26" s="6" customFormat="1">
      <c r="A1139" s="311"/>
      <c r="B1139" s="311"/>
      <c r="C1139" s="311"/>
      <c r="S1139" s="311"/>
      <c r="T1139" s="311"/>
      <c r="U1139" s="311"/>
      <c r="V1139" s="311"/>
      <c r="W1139" s="311"/>
      <c r="X1139" s="311"/>
      <c r="Y1139" s="311"/>
      <c r="Z1139" s="311"/>
    </row>
    <row r="1140" spans="1:26" s="6" customFormat="1">
      <c r="A1140" s="311"/>
      <c r="B1140" s="311"/>
      <c r="C1140" s="311"/>
      <c r="S1140" s="311"/>
      <c r="T1140" s="311"/>
      <c r="U1140" s="311"/>
      <c r="V1140" s="311"/>
      <c r="W1140" s="311"/>
      <c r="X1140" s="311"/>
      <c r="Y1140" s="311"/>
      <c r="Z1140" s="311"/>
    </row>
    <row r="1141" spans="1:26" s="6" customFormat="1">
      <c r="A1141" s="311"/>
      <c r="B1141" s="311"/>
      <c r="C1141" s="311"/>
      <c r="S1141" s="311"/>
      <c r="T1141" s="311"/>
      <c r="U1141" s="311"/>
      <c r="V1141" s="311"/>
      <c r="W1141" s="311"/>
      <c r="X1141" s="311"/>
      <c r="Y1141" s="311"/>
      <c r="Z1141" s="311"/>
    </row>
    <row r="1142" spans="1:26" s="6" customFormat="1">
      <c r="A1142" s="311"/>
      <c r="B1142" s="311"/>
      <c r="C1142" s="311"/>
      <c r="S1142" s="311"/>
      <c r="T1142" s="311"/>
      <c r="U1142" s="311"/>
      <c r="V1142" s="311"/>
      <c r="W1142" s="311"/>
      <c r="X1142" s="311"/>
      <c r="Y1142" s="311"/>
      <c r="Z1142" s="311"/>
    </row>
    <row r="1143" spans="1:26" s="6" customFormat="1">
      <c r="A1143" s="311"/>
      <c r="B1143" s="311"/>
      <c r="C1143" s="311"/>
      <c r="S1143" s="311"/>
      <c r="T1143" s="311"/>
      <c r="U1143" s="311"/>
      <c r="V1143" s="311"/>
      <c r="W1143" s="311"/>
      <c r="X1143" s="311"/>
      <c r="Y1143" s="311"/>
      <c r="Z1143" s="311"/>
    </row>
    <row r="1144" spans="1:26" s="6" customFormat="1">
      <c r="A1144" s="311"/>
      <c r="B1144" s="311"/>
      <c r="C1144" s="311"/>
      <c r="S1144" s="311"/>
      <c r="T1144" s="311"/>
      <c r="U1144" s="311"/>
      <c r="V1144" s="311"/>
      <c r="W1144" s="311"/>
      <c r="X1144" s="311"/>
      <c r="Y1144" s="311"/>
      <c r="Z1144" s="311"/>
    </row>
    <row r="1145" spans="1:26" s="6" customFormat="1">
      <c r="A1145" s="311"/>
      <c r="B1145" s="311"/>
      <c r="C1145" s="311"/>
      <c r="S1145" s="311"/>
      <c r="T1145" s="311"/>
      <c r="U1145" s="311"/>
      <c r="V1145" s="311"/>
      <c r="W1145" s="311"/>
      <c r="X1145" s="311"/>
      <c r="Y1145" s="311"/>
      <c r="Z1145" s="311"/>
    </row>
    <row r="1146" spans="1:26" s="6" customFormat="1">
      <c r="A1146" s="311"/>
      <c r="B1146" s="311"/>
      <c r="C1146" s="311"/>
      <c r="S1146" s="311"/>
      <c r="T1146" s="311"/>
      <c r="U1146" s="311"/>
      <c r="V1146" s="311"/>
      <c r="W1146" s="311"/>
      <c r="X1146" s="311"/>
      <c r="Y1146" s="311"/>
      <c r="Z1146" s="311"/>
    </row>
    <row r="1147" spans="1:26" s="6" customFormat="1">
      <c r="A1147" s="311"/>
      <c r="B1147" s="311"/>
      <c r="C1147" s="311"/>
      <c r="S1147" s="311"/>
      <c r="T1147" s="311"/>
      <c r="U1147" s="311"/>
      <c r="V1147" s="311"/>
      <c r="W1147" s="311"/>
      <c r="X1147" s="311"/>
      <c r="Y1147" s="311"/>
      <c r="Z1147" s="311"/>
    </row>
    <row r="1148" spans="1:26" s="6" customFormat="1">
      <c r="A1148" s="311"/>
      <c r="B1148" s="311"/>
      <c r="C1148" s="311"/>
      <c r="S1148" s="311"/>
      <c r="T1148" s="311"/>
      <c r="U1148" s="311"/>
      <c r="V1148" s="311"/>
      <c r="W1148" s="311"/>
      <c r="X1148" s="311"/>
      <c r="Y1148" s="311"/>
      <c r="Z1148" s="311"/>
    </row>
    <row r="1149" spans="1:26" s="6" customFormat="1">
      <c r="A1149" s="311"/>
      <c r="B1149" s="311"/>
      <c r="C1149" s="311"/>
      <c r="S1149" s="311"/>
      <c r="T1149" s="311"/>
      <c r="U1149" s="311"/>
      <c r="V1149" s="311"/>
      <c r="W1149" s="311"/>
      <c r="X1149" s="311"/>
      <c r="Y1149" s="311"/>
      <c r="Z1149" s="311"/>
    </row>
    <row r="1150" spans="1:26" s="6" customFormat="1">
      <c r="A1150" s="311"/>
      <c r="B1150" s="311"/>
      <c r="C1150" s="311"/>
      <c r="S1150" s="311"/>
      <c r="T1150" s="311"/>
      <c r="U1150" s="311"/>
      <c r="V1150" s="311"/>
      <c r="W1150" s="311"/>
      <c r="X1150" s="311"/>
      <c r="Y1150" s="311"/>
      <c r="Z1150" s="311"/>
    </row>
    <row r="1151" spans="1:26" s="6" customFormat="1">
      <c r="A1151" s="311"/>
      <c r="B1151" s="311"/>
      <c r="C1151" s="311"/>
      <c r="S1151" s="311"/>
      <c r="T1151" s="311"/>
      <c r="U1151" s="311"/>
      <c r="V1151" s="311"/>
      <c r="W1151" s="311"/>
      <c r="X1151" s="311"/>
      <c r="Y1151" s="311"/>
      <c r="Z1151" s="311"/>
    </row>
    <row r="1152" spans="1:26" s="6" customFormat="1">
      <c r="A1152" s="311"/>
      <c r="B1152" s="311"/>
      <c r="C1152" s="311"/>
      <c r="S1152" s="311"/>
      <c r="T1152" s="311"/>
      <c r="U1152" s="311"/>
      <c r="V1152" s="311"/>
      <c r="W1152" s="311"/>
      <c r="X1152" s="311"/>
      <c r="Y1152" s="311"/>
      <c r="Z1152" s="311"/>
    </row>
    <row r="1153" spans="1:26" s="6" customFormat="1">
      <c r="A1153" s="311"/>
      <c r="B1153" s="311"/>
      <c r="C1153" s="311"/>
      <c r="S1153" s="311"/>
      <c r="T1153" s="311"/>
      <c r="U1153" s="311"/>
      <c r="V1153" s="311"/>
      <c r="W1153" s="311"/>
      <c r="X1153" s="311"/>
      <c r="Y1153" s="311"/>
      <c r="Z1153" s="311"/>
    </row>
    <row r="1154" spans="1:26" s="6" customFormat="1">
      <c r="A1154" s="311"/>
      <c r="B1154" s="311"/>
      <c r="C1154" s="311"/>
      <c r="S1154" s="311"/>
      <c r="T1154" s="311"/>
      <c r="U1154" s="311"/>
      <c r="V1154" s="311"/>
      <c r="W1154" s="311"/>
      <c r="X1154" s="311"/>
      <c r="Y1154" s="311"/>
      <c r="Z1154" s="311"/>
    </row>
    <row r="1155" spans="1:26" s="6" customFormat="1">
      <c r="A1155" s="311"/>
      <c r="B1155" s="311"/>
      <c r="C1155" s="311"/>
      <c r="S1155" s="311"/>
      <c r="T1155" s="311"/>
      <c r="U1155" s="311"/>
      <c r="V1155" s="311"/>
      <c r="W1155" s="311"/>
      <c r="X1155" s="311"/>
      <c r="Y1155" s="311"/>
      <c r="Z1155" s="311"/>
    </row>
    <row r="1156" spans="1:26" s="6" customFormat="1">
      <c r="A1156" s="311"/>
      <c r="B1156" s="311"/>
      <c r="C1156" s="311"/>
      <c r="S1156" s="311"/>
      <c r="T1156" s="311"/>
      <c r="U1156" s="311"/>
      <c r="V1156" s="311"/>
      <c r="W1156" s="311"/>
      <c r="X1156" s="311"/>
      <c r="Y1156" s="311"/>
      <c r="Z1156" s="311"/>
    </row>
    <row r="1157" spans="1:26" s="6" customFormat="1">
      <c r="A1157" s="311"/>
      <c r="B1157" s="311"/>
      <c r="C1157" s="311"/>
      <c r="S1157" s="311"/>
      <c r="T1157" s="311"/>
      <c r="U1157" s="311"/>
      <c r="V1157" s="311"/>
      <c r="W1157" s="311"/>
      <c r="X1157" s="311"/>
      <c r="Y1157" s="311"/>
      <c r="Z1157" s="311"/>
    </row>
    <row r="1158" spans="1:26" s="6" customFormat="1">
      <c r="A1158" s="311"/>
      <c r="B1158" s="311"/>
      <c r="C1158" s="311"/>
      <c r="S1158" s="311"/>
      <c r="T1158" s="311"/>
      <c r="U1158" s="311"/>
      <c r="V1158" s="311"/>
      <c r="W1158" s="311"/>
      <c r="X1158" s="311"/>
      <c r="Y1158" s="311"/>
      <c r="Z1158" s="311"/>
    </row>
    <row r="1159" spans="1:26" s="6" customFormat="1">
      <c r="A1159" s="311"/>
      <c r="B1159" s="311"/>
      <c r="C1159" s="311"/>
      <c r="S1159" s="311"/>
      <c r="T1159" s="311"/>
      <c r="U1159" s="311"/>
      <c r="V1159" s="311"/>
      <c r="W1159" s="311"/>
      <c r="X1159" s="311"/>
      <c r="Y1159" s="311"/>
      <c r="Z1159" s="311"/>
    </row>
    <row r="1160" spans="1:26" s="6" customFormat="1">
      <c r="A1160" s="311"/>
      <c r="B1160" s="311"/>
      <c r="C1160" s="311"/>
      <c r="S1160" s="311"/>
      <c r="T1160" s="311"/>
      <c r="U1160" s="311"/>
      <c r="V1160" s="311"/>
      <c r="W1160" s="311"/>
      <c r="X1160" s="311"/>
      <c r="Y1160" s="311"/>
      <c r="Z1160" s="311"/>
    </row>
    <row r="1161" spans="1:26" s="6" customFormat="1">
      <c r="A1161" s="311"/>
      <c r="B1161" s="311"/>
      <c r="C1161" s="311"/>
      <c r="S1161" s="311"/>
      <c r="T1161" s="311"/>
      <c r="U1161" s="311"/>
      <c r="V1161" s="311"/>
      <c r="W1161" s="311"/>
      <c r="X1161" s="311"/>
      <c r="Y1161" s="311"/>
      <c r="Z1161" s="311"/>
    </row>
    <row r="1162" spans="1:26" s="6" customFormat="1">
      <c r="A1162" s="311"/>
      <c r="B1162" s="311"/>
      <c r="C1162" s="311"/>
      <c r="S1162" s="311"/>
      <c r="T1162" s="311"/>
      <c r="U1162" s="311"/>
      <c r="V1162" s="311"/>
      <c r="W1162" s="311"/>
      <c r="X1162" s="311"/>
      <c r="Y1162" s="311"/>
      <c r="Z1162" s="311"/>
    </row>
    <row r="1163" spans="1:26" s="6" customFormat="1">
      <c r="A1163" s="311"/>
      <c r="B1163" s="311"/>
      <c r="C1163" s="311"/>
      <c r="S1163" s="311"/>
      <c r="T1163" s="311"/>
      <c r="U1163" s="311"/>
      <c r="V1163" s="311"/>
      <c r="W1163" s="311"/>
      <c r="X1163" s="311"/>
      <c r="Y1163" s="311"/>
      <c r="Z1163" s="311"/>
    </row>
    <row r="1164" spans="1:26" s="6" customFormat="1">
      <c r="A1164" s="311"/>
      <c r="B1164" s="311"/>
      <c r="C1164" s="311"/>
      <c r="S1164" s="311"/>
      <c r="T1164" s="311"/>
      <c r="U1164" s="311"/>
      <c r="V1164" s="311"/>
      <c r="W1164" s="311"/>
      <c r="X1164" s="311"/>
      <c r="Y1164" s="311"/>
      <c r="Z1164" s="311"/>
    </row>
    <row r="1165" spans="1:26" s="6" customFormat="1">
      <c r="A1165" s="311"/>
      <c r="B1165" s="311"/>
      <c r="C1165" s="311"/>
      <c r="S1165" s="311"/>
      <c r="T1165" s="311"/>
      <c r="U1165" s="311"/>
      <c r="V1165" s="311"/>
      <c r="W1165" s="311"/>
      <c r="X1165" s="311"/>
      <c r="Y1165" s="311"/>
      <c r="Z1165" s="311"/>
    </row>
    <row r="1166" spans="1:26" s="6" customFormat="1">
      <c r="A1166" s="311"/>
      <c r="B1166" s="311"/>
      <c r="C1166" s="311"/>
      <c r="S1166" s="311"/>
      <c r="T1166" s="311"/>
      <c r="U1166" s="311"/>
      <c r="V1166" s="311"/>
      <c r="W1166" s="311"/>
      <c r="X1166" s="311"/>
      <c r="Y1166" s="311"/>
      <c r="Z1166" s="311"/>
    </row>
    <row r="1167" spans="1:26" s="6" customFormat="1">
      <c r="A1167" s="311"/>
      <c r="B1167" s="311"/>
      <c r="C1167" s="311"/>
      <c r="S1167" s="311"/>
      <c r="T1167" s="311"/>
      <c r="U1167" s="311"/>
      <c r="V1167" s="311"/>
      <c r="W1167" s="311"/>
      <c r="X1167" s="311"/>
      <c r="Y1167" s="311"/>
      <c r="Z1167" s="311"/>
    </row>
    <row r="1168" spans="1:26" s="6" customFormat="1">
      <c r="A1168" s="311"/>
      <c r="B1168" s="311"/>
      <c r="C1168" s="311"/>
      <c r="S1168" s="311"/>
      <c r="T1168" s="311"/>
      <c r="U1168" s="311"/>
      <c r="V1168" s="311"/>
      <c r="W1168" s="311"/>
      <c r="X1168" s="311"/>
      <c r="Y1168" s="311"/>
      <c r="Z1168" s="311"/>
    </row>
    <row r="1169" spans="1:26" s="6" customFormat="1">
      <c r="A1169" s="311"/>
      <c r="B1169" s="311"/>
      <c r="C1169" s="311"/>
      <c r="S1169" s="311"/>
      <c r="T1169" s="311"/>
      <c r="U1169" s="311"/>
      <c r="V1169" s="311"/>
      <c r="W1169" s="311"/>
      <c r="X1169" s="311"/>
      <c r="Y1169" s="311"/>
      <c r="Z1169" s="311"/>
    </row>
    <row r="1170" spans="1:26" s="6" customFormat="1">
      <c r="A1170" s="311"/>
      <c r="B1170" s="311"/>
      <c r="C1170" s="311"/>
      <c r="S1170" s="311"/>
      <c r="T1170" s="311"/>
      <c r="U1170" s="311"/>
      <c r="V1170" s="311"/>
      <c r="W1170" s="311"/>
      <c r="X1170" s="311"/>
      <c r="Y1170" s="311"/>
      <c r="Z1170" s="311"/>
    </row>
    <row r="1171" spans="1:26" s="6" customFormat="1">
      <c r="A1171" s="311"/>
      <c r="B1171" s="311"/>
      <c r="C1171" s="311"/>
      <c r="S1171" s="311"/>
      <c r="T1171" s="311"/>
      <c r="U1171" s="311"/>
      <c r="V1171" s="311"/>
      <c r="W1171" s="311"/>
      <c r="X1171" s="311"/>
      <c r="Y1171" s="311"/>
      <c r="Z1171" s="311"/>
    </row>
    <row r="1172" spans="1:26" s="6" customFormat="1">
      <c r="A1172" s="311"/>
      <c r="B1172" s="311"/>
      <c r="C1172" s="311"/>
      <c r="S1172" s="311"/>
      <c r="T1172" s="311"/>
      <c r="U1172" s="311"/>
      <c r="V1172" s="311"/>
      <c r="W1172" s="311"/>
      <c r="X1172" s="311"/>
      <c r="Y1172" s="311"/>
      <c r="Z1172" s="311"/>
    </row>
    <row r="1173" spans="1:26" s="6" customFormat="1">
      <c r="A1173" s="311"/>
      <c r="B1173" s="311"/>
      <c r="C1173" s="311"/>
      <c r="S1173" s="311"/>
      <c r="T1173" s="311"/>
      <c r="U1173" s="311"/>
      <c r="V1173" s="311"/>
      <c r="W1173" s="311"/>
      <c r="X1173" s="311"/>
      <c r="Y1173" s="311"/>
      <c r="Z1173" s="311"/>
    </row>
    <row r="1174" spans="1:26" s="6" customFormat="1">
      <c r="A1174" s="311"/>
      <c r="B1174" s="311"/>
      <c r="C1174" s="311"/>
      <c r="S1174" s="311"/>
      <c r="T1174" s="311"/>
      <c r="U1174" s="311"/>
      <c r="V1174" s="311"/>
      <c r="W1174" s="311"/>
      <c r="X1174" s="311"/>
      <c r="Y1174" s="311"/>
      <c r="Z1174" s="311"/>
    </row>
    <row r="1175" spans="1:26" s="6" customFormat="1">
      <c r="A1175" s="311"/>
      <c r="B1175" s="311"/>
      <c r="C1175" s="311"/>
      <c r="S1175" s="311"/>
      <c r="T1175" s="311"/>
      <c r="U1175" s="311"/>
      <c r="V1175" s="311"/>
      <c r="W1175" s="311"/>
      <c r="X1175" s="311"/>
      <c r="Y1175" s="311"/>
      <c r="Z1175" s="311"/>
    </row>
    <row r="1176" spans="1:26" s="6" customFormat="1">
      <c r="A1176" s="311"/>
      <c r="B1176" s="311"/>
      <c r="C1176" s="311"/>
      <c r="S1176" s="311"/>
      <c r="T1176" s="311"/>
      <c r="U1176" s="311"/>
      <c r="V1176" s="311"/>
      <c r="W1176" s="311"/>
      <c r="X1176" s="311"/>
      <c r="Y1176" s="311"/>
      <c r="Z1176" s="311"/>
    </row>
    <row r="1177" spans="1:26" s="6" customFormat="1">
      <c r="A1177" s="311"/>
      <c r="B1177" s="311"/>
      <c r="C1177" s="311"/>
      <c r="S1177" s="311"/>
      <c r="T1177" s="311"/>
      <c r="U1177" s="311"/>
      <c r="V1177" s="311"/>
      <c r="W1177" s="311"/>
      <c r="X1177" s="311"/>
      <c r="Y1177" s="311"/>
      <c r="Z1177" s="311"/>
    </row>
    <row r="1178" spans="1:26" s="6" customFormat="1">
      <c r="A1178" s="311"/>
      <c r="B1178" s="311"/>
      <c r="C1178" s="311"/>
      <c r="S1178" s="311"/>
      <c r="T1178" s="311"/>
      <c r="U1178" s="311"/>
      <c r="V1178" s="311"/>
      <c r="W1178" s="311"/>
      <c r="X1178" s="311"/>
      <c r="Y1178" s="311"/>
      <c r="Z1178" s="311"/>
    </row>
    <row r="1179" spans="1:26" s="6" customFormat="1">
      <c r="A1179" s="311"/>
      <c r="B1179" s="311"/>
      <c r="C1179" s="311"/>
      <c r="S1179" s="311"/>
      <c r="T1179" s="311"/>
      <c r="U1179" s="311"/>
      <c r="V1179" s="311"/>
      <c r="W1179" s="311"/>
      <c r="X1179" s="311"/>
      <c r="Y1179" s="311"/>
      <c r="Z1179" s="311"/>
    </row>
    <row r="1180" spans="1:26" s="6" customFormat="1">
      <c r="A1180" s="311"/>
      <c r="B1180" s="311"/>
      <c r="C1180" s="311"/>
      <c r="S1180" s="311"/>
      <c r="T1180" s="311"/>
      <c r="U1180" s="311"/>
      <c r="V1180" s="311"/>
      <c r="W1180" s="311"/>
      <c r="X1180" s="311"/>
      <c r="Y1180" s="311"/>
      <c r="Z1180" s="311"/>
    </row>
    <row r="1181" spans="1:26" s="6" customFormat="1">
      <c r="A1181" s="311"/>
      <c r="B1181" s="311"/>
      <c r="C1181" s="311"/>
      <c r="S1181" s="311"/>
      <c r="T1181" s="311"/>
      <c r="U1181" s="311"/>
      <c r="V1181" s="311"/>
      <c r="W1181" s="311"/>
      <c r="X1181" s="311"/>
      <c r="Y1181" s="311"/>
      <c r="Z1181" s="311"/>
    </row>
    <row r="1182" spans="1:26" s="6" customFormat="1">
      <c r="A1182" s="311"/>
      <c r="B1182" s="311"/>
      <c r="C1182" s="311"/>
      <c r="S1182" s="311"/>
      <c r="T1182" s="311"/>
      <c r="U1182" s="311"/>
      <c r="V1182" s="311"/>
      <c r="W1182" s="311"/>
      <c r="X1182" s="311"/>
      <c r="Y1182" s="311"/>
      <c r="Z1182" s="311"/>
    </row>
    <row r="1183" spans="1:26" s="6" customFormat="1">
      <c r="A1183" s="311"/>
      <c r="B1183" s="311"/>
      <c r="C1183" s="311"/>
      <c r="S1183" s="311"/>
      <c r="T1183" s="311"/>
      <c r="U1183" s="311"/>
      <c r="V1183" s="311"/>
      <c r="W1183" s="311"/>
      <c r="X1183" s="311"/>
      <c r="Y1183" s="311"/>
      <c r="Z1183" s="311"/>
    </row>
    <row r="1184" spans="1:26" s="6" customFormat="1">
      <c r="A1184" s="311"/>
      <c r="B1184" s="311"/>
      <c r="C1184" s="311"/>
      <c r="S1184" s="311"/>
      <c r="T1184" s="311"/>
      <c r="U1184" s="311"/>
      <c r="V1184" s="311"/>
      <c r="W1184" s="311"/>
      <c r="X1184" s="311"/>
      <c r="Y1184" s="311"/>
      <c r="Z1184" s="311"/>
    </row>
    <row r="1185" spans="1:26" s="6" customFormat="1">
      <c r="A1185" s="311"/>
      <c r="B1185" s="311"/>
      <c r="C1185" s="311"/>
      <c r="S1185" s="311"/>
      <c r="T1185" s="311"/>
      <c r="U1185" s="311"/>
      <c r="V1185" s="311"/>
      <c r="W1185" s="311"/>
      <c r="X1185" s="311"/>
      <c r="Y1185" s="311"/>
      <c r="Z1185" s="311"/>
    </row>
    <row r="1186" spans="1:26" s="6" customFormat="1">
      <c r="A1186" s="311"/>
      <c r="B1186" s="311"/>
      <c r="C1186" s="311"/>
      <c r="S1186" s="311"/>
      <c r="T1186" s="311"/>
      <c r="U1186" s="311"/>
      <c r="V1186" s="311"/>
      <c r="W1186" s="311"/>
      <c r="X1186" s="311"/>
      <c r="Y1186" s="311"/>
      <c r="Z1186" s="311"/>
    </row>
    <row r="1187" spans="1:26" s="6" customFormat="1">
      <c r="A1187" s="311"/>
      <c r="B1187" s="311"/>
      <c r="C1187" s="311"/>
      <c r="S1187" s="311"/>
      <c r="T1187" s="311"/>
      <c r="U1187" s="311"/>
      <c r="V1187" s="311"/>
      <c r="W1187" s="311"/>
      <c r="X1187" s="311"/>
      <c r="Y1187" s="311"/>
      <c r="Z1187" s="311"/>
    </row>
    <row r="1188" spans="1:26" s="6" customFormat="1">
      <c r="A1188" s="311"/>
      <c r="B1188" s="311"/>
      <c r="C1188" s="311"/>
      <c r="S1188" s="311"/>
      <c r="T1188" s="311"/>
      <c r="U1188" s="311"/>
      <c r="V1188" s="311"/>
      <c r="W1188" s="311"/>
      <c r="X1188" s="311"/>
      <c r="Y1188" s="311"/>
      <c r="Z1188" s="311"/>
    </row>
    <row r="1189" spans="1:26" s="6" customFormat="1">
      <c r="A1189" s="311"/>
      <c r="B1189" s="311"/>
      <c r="C1189" s="311"/>
      <c r="S1189" s="311"/>
      <c r="T1189" s="311"/>
      <c r="U1189" s="311"/>
      <c r="V1189" s="311"/>
      <c r="W1189" s="311"/>
      <c r="X1189" s="311"/>
      <c r="Y1189" s="311"/>
      <c r="Z1189" s="311"/>
    </row>
    <row r="1190" spans="1:26" s="6" customFormat="1">
      <c r="A1190" s="311"/>
      <c r="B1190" s="311"/>
      <c r="C1190" s="311"/>
      <c r="S1190" s="311"/>
      <c r="T1190" s="311"/>
      <c r="U1190" s="311"/>
      <c r="V1190" s="311"/>
      <c r="W1190" s="311"/>
      <c r="X1190" s="311"/>
      <c r="Y1190" s="311"/>
      <c r="Z1190" s="311"/>
    </row>
    <row r="1191" spans="1:26" s="6" customFormat="1">
      <c r="A1191" s="311"/>
      <c r="B1191" s="311"/>
      <c r="C1191" s="311"/>
      <c r="S1191" s="311"/>
      <c r="T1191" s="311"/>
      <c r="U1191" s="311"/>
      <c r="V1191" s="311"/>
      <c r="W1191" s="311"/>
      <c r="X1191" s="311"/>
      <c r="Y1191" s="311"/>
      <c r="Z1191" s="311"/>
    </row>
    <row r="1192" spans="1:26" s="6" customFormat="1">
      <c r="A1192" s="311"/>
      <c r="B1192" s="311"/>
      <c r="C1192" s="311"/>
      <c r="S1192" s="311"/>
      <c r="T1192" s="311"/>
      <c r="U1192" s="311"/>
      <c r="V1192" s="311"/>
      <c r="W1192" s="311"/>
      <c r="X1192" s="311"/>
      <c r="Y1192" s="311"/>
      <c r="Z1192" s="311"/>
    </row>
    <row r="1193" spans="1:26" s="6" customFormat="1">
      <c r="A1193" s="311"/>
      <c r="B1193" s="311"/>
      <c r="C1193" s="311"/>
      <c r="S1193" s="311"/>
      <c r="T1193" s="311"/>
      <c r="U1193" s="311"/>
      <c r="V1193" s="311"/>
      <c r="W1193" s="311"/>
      <c r="X1193" s="311"/>
      <c r="Y1193" s="311"/>
      <c r="Z1193" s="311"/>
    </row>
    <row r="1194" spans="1:26" s="6" customFormat="1">
      <c r="A1194" s="311"/>
      <c r="B1194" s="311"/>
      <c r="C1194" s="311"/>
      <c r="S1194" s="311"/>
      <c r="T1194" s="311"/>
      <c r="U1194" s="311"/>
      <c r="V1194" s="311"/>
      <c r="W1194" s="311"/>
      <c r="X1194" s="311"/>
      <c r="Y1194" s="311"/>
      <c r="Z1194" s="311"/>
    </row>
    <row r="1195" spans="1:26" s="6" customFormat="1">
      <c r="A1195" s="311"/>
      <c r="B1195" s="311"/>
      <c r="C1195" s="311"/>
      <c r="S1195" s="311"/>
      <c r="T1195" s="311"/>
      <c r="U1195" s="311"/>
      <c r="V1195" s="311"/>
      <c r="W1195" s="311"/>
      <c r="X1195" s="311"/>
      <c r="Y1195" s="311"/>
      <c r="Z1195" s="311"/>
    </row>
    <row r="1196" spans="1:26" s="6" customFormat="1">
      <c r="A1196" s="311"/>
      <c r="B1196" s="311"/>
      <c r="C1196" s="311"/>
      <c r="S1196" s="311"/>
      <c r="T1196" s="311"/>
      <c r="U1196" s="311"/>
      <c r="V1196" s="311"/>
      <c r="W1196" s="311"/>
      <c r="X1196" s="311"/>
      <c r="Y1196" s="311"/>
      <c r="Z1196" s="311"/>
    </row>
    <row r="1197" spans="1:26" s="6" customFormat="1">
      <c r="A1197" s="311"/>
      <c r="B1197" s="311"/>
      <c r="C1197" s="311"/>
      <c r="S1197" s="311"/>
      <c r="T1197" s="311"/>
      <c r="U1197" s="311"/>
      <c r="V1197" s="311"/>
      <c r="W1197" s="311"/>
      <c r="X1197" s="311"/>
      <c r="Y1197" s="311"/>
      <c r="Z1197" s="311"/>
    </row>
    <row r="1198" spans="1:26" s="6" customFormat="1">
      <c r="A1198" s="311"/>
      <c r="B1198" s="311"/>
      <c r="C1198" s="311"/>
      <c r="S1198" s="311"/>
      <c r="T1198" s="311"/>
      <c r="U1198" s="311"/>
      <c r="V1198" s="311"/>
      <c r="W1198" s="311"/>
      <c r="X1198" s="311"/>
      <c r="Y1198" s="311"/>
      <c r="Z1198" s="311"/>
    </row>
    <row r="1199" spans="1:26" s="6" customFormat="1">
      <c r="A1199" s="311"/>
      <c r="B1199" s="311"/>
      <c r="C1199" s="311"/>
      <c r="S1199" s="311"/>
      <c r="T1199" s="311"/>
      <c r="U1199" s="311"/>
      <c r="V1199" s="311"/>
      <c r="W1199" s="311"/>
      <c r="X1199" s="311"/>
      <c r="Y1199" s="311"/>
      <c r="Z1199" s="311"/>
    </row>
    <row r="1200" spans="1:26" s="6" customFormat="1">
      <c r="A1200" s="311"/>
      <c r="B1200" s="311"/>
      <c r="C1200" s="311"/>
      <c r="S1200" s="311"/>
      <c r="T1200" s="311"/>
      <c r="U1200" s="311"/>
      <c r="V1200" s="311"/>
      <c r="W1200" s="311"/>
      <c r="X1200" s="311"/>
      <c r="Y1200" s="311"/>
      <c r="Z1200" s="311"/>
    </row>
    <row r="1201" spans="1:26" s="6" customFormat="1">
      <c r="A1201" s="311"/>
      <c r="B1201" s="311"/>
      <c r="C1201" s="311"/>
      <c r="S1201" s="311"/>
      <c r="T1201" s="311"/>
      <c r="U1201" s="311"/>
      <c r="V1201" s="311"/>
      <c r="W1201" s="311"/>
      <c r="X1201" s="311"/>
      <c r="Y1201" s="311"/>
      <c r="Z1201" s="311"/>
    </row>
    <row r="1202" spans="1:26" s="6" customFormat="1">
      <c r="A1202" s="311"/>
      <c r="B1202" s="311"/>
      <c r="C1202" s="311"/>
      <c r="S1202" s="311"/>
      <c r="T1202" s="311"/>
      <c r="U1202" s="311"/>
      <c r="V1202" s="311"/>
      <c r="W1202" s="311"/>
      <c r="X1202" s="311"/>
      <c r="Y1202" s="311"/>
      <c r="Z1202" s="311"/>
    </row>
    <row r="1203" spans="1:26" s="6" customFormat="1">
      <c r="A1203" s="311"/>
      <c r="B1203" s="311"/>
      <c r="C1203" s="311"/>
      <c r="S1203" s="311"/>
      <c r="T1203" s="311"/>
      <c r="U1203" s="311"/>
      <c r="V1203" s="311"/>
      <c r="W1203" s="311"/>
      <c r="X1203" s="311"/>
      <c r="Y1203" s="311"/>
      <c r="Z1203" s="311"/>
    </row>
    <row r="1204" spans="1:26" s="6" customFormat="1">
      <c r="A1204" s="311"/>
      <c r="B1204" s="311"/>
      <c r="C1204" s="311"/>
      <c r="S1204" s="311"/>
      <c r="T1204" s="311"/>
      <c r="U1204" s="311"/>
      <c r="V1204" s="311"/>
      <c r="W1204" s="311"/>
      <c r="X1204" s="311"/>
      <c r="Y1204" s="311"/>
      <c r="Z1204" s="311"/>
    </row>
    <row r="1205" spans="1:26" s="6" customFormat="1">
      <c r="A1205" s="311"/>
      <c r="B1205" s="311"/>
      <c r="C1205" s="311"/>
      <c r="S1205" s="311"/>
      <c r="T1205" s="311"/>
      <c r="U1205" s="311"/>
      <c r="V1205" s="311"/>
      <c r="W1205" s="311"/>
      <c r="X1205" s="311"/>
      <c r="Y1205" s="311"/>
      <c r="Z1205" s="311"/>
    </row>
    <row r="1206" spans="1:26" s="6" customFormat="1">
      <c r="A1206" s="311"/>
      <c r="B1206" s="311"/>
      <c r="C1206" s="311"/>
      <c r="S1206" s="311"/>
      <c r="T1206" s="311"/>
      <c r="U1206" s="311"/>
      <c r="V1206" s="311"/>
      <c r="W1206" s="311"/>
      <c r="X1206" s="311"/>
      <c r="Y1206" s="311"/>
      <c r="Z1206" s="311"/>
    </row>
    <row r="1207" spans="1:26" s="6" customFormat="1">
      <c r="A1207" s="311"/>
      <c r="B1207" s="311"/>
      <c r="C1207" s="311"/>
      <c r="S1207" s="311"/>
      <c r="T1207" s="311"/>
      <c r="U1207" s="311"/>
      <c r="V1207" s="311"/>
      <c r="W1207" s="311"/>
      <c r="X1207" s="311"/>
      <c r="Y1207" s="311"/>
      <c r="Z1207" s="311"/>
    </row>
    <row r="1208" spans="1:26" s="6" customFormat="1">
      <c r="A1208" s="311"/>
      <c r="B1208" s="311"/>
      <c r="C1208" s="311"/>
      <c r="S1208" s="311"/>
      <c r="T1208" s="311"/>
      <c r="U1208" s="311"/>
      <c r="V1208" s="311"/>
      <c r="W1208" s="311"/>
      <c r="X1208" s="311"/>
      <c r="Y1208" s="311"/>
      <c r="Z1208" s="311"/>
    </row>
    <row r="1209" spans="1:26" s="6" customFormat="1">
      <c r="A1209" s="311"/>
      <c r="B1209" s="311"/>
      <c r="C1209" s="311"/>
      <c r="S1209" s="311"/>
      <c r="T1209" s="311"/>
      <c r="U1209" s="311"/>
      <c r="V1209" s="311"/>
      <c r="W1209" s="311"/>
      <c r="X1209" s="311"/>
      <c r="Y1209" s="311"/>
      <c r="Z1209" s="311"/>
    </row>
    <row r="1210" spans="1:26" s="6" customFormat="1">
      <c r="A1210" s="311"/>
      <c r="B1210" s="311"/>
      <c r="C1210" s="311"/>
      <c r="S1210" s="311"/>
      <c r="T1210" s="311"/>
      <c r="U1210" s="311"/>
      <c r="V1210" s="311"/>
      <c r="W1210" s="311"/>
      <c r="X1210" s="311"/>
      <c r="Y1210" s="311"/>
      <c r="Z1210" s="311"/>
    </row>
    <row r="1211" spans="1:26" s="6" customFormat="1">
      <c r="A1211" s="311"/>
      <c r="B1211" s="311"/>
      <c r="C1211" s="311"/>
      <c r="S1211" s="311"/>
      <c r="T1211" s="311"/>
      <c r="U1211" s="311"/>
      <c r="V1211" s="311"/>
      <c r="W1211" s="311"/>
      <c r="X1211" s="311"/>
      <c r="Y1211" s="311"/>
      <c r="Z1211" s="311"/>
    </row>
    <row r="1212" spans="1:26" s="6" customFormat="1">
      <c r="A1212" s="311"/>
      <c r="B1212" s="311"/>
      <c r="C1212" s="311"/>
      <c r="S1212" s="311"/>
      <c r="T1212" s="311"/>
      <c r="U1212" s="311"/>
      <c r="V1212" s="311"/>
      <c r="W1212" s="311"/>
      <c r="X1212" s="311"/>
      <c r="Y1212" s="311"/>
      <c r="Z1212" s="311"/>
    </row>
    <row r="1213" spans="1:26" s="6" customFormat="1">
      <c r="A1213" s="311"/>
      <c r="B1213" s="311"/>
      <c r="C1213" s="311"/>
      <c r="S1213" s="311"/>
      <c r="T1213" s="311"/>
      <c r="U1213" s="311"/>
      <c r="V1213" s="311"/>
      <c r="W1213" s="311"/>
      <c r="X1213" s="311"/>
      <c r="Y1213" s="311"/>
      <c r="Z1213" s="311"/>
    </row>
    <row r="1214" spans="1:26" s="6" customFormat="1">
      <c r="A1214" s="311"/>
      <c r="B1214" s="311"/>
      <c r="C1214" s="311"/>
      <c r="S1214" s="311"/>
      <c r="T1214" s="311"/>
      <c r="U1214" s="311"/>
      <c r="V1214" s="311"/>
      <c r="W1214" s="311"/>
      <c r="X1214" s="311"/>
      <c r="Y1214" s="311"/>
      <c r="Z1214" s="311"/>
    </row>
    <row r="1215" spans="1:26" s="6" customFormat="1">
      <c r="A1215" s="311"/>
      <c r="B1215" s="311"/>
      <c r="C1215" s="311"/>
      <c r="S1215" s="311"/>
      <c r="T1215" s="311"/>
      <c r="U1215" s="311"/>
      <c r="V1215" s="311"/>
      <c r="W1215" s="311"/>
      <c r="X1215" s="311"/>
      <c r="Y1215" s="311"/>
      <c r="Z1215" s="311"/>
    </row>
    <row r="1216" spans="1:26" s="6" customFormat="1">
      <c r="A1216" s="311"/>
      <c r="B1216" s="311"/>
      <c r="C1216" s="311"/>
      <c r="S1216" s="311"/>
      <c r="T1216" s="311"/>
      <c r="U1216" s="311"/>
      <c r="V1216" s="311"/>
      <c r="W1216" s="311"/>
      <c r="X1216" s="311"/>
      <c r="Y1216" s="311"/>
      <c r="Z1216" s="311"/>
    </row>
    <row r="1217" spans="1:26" s="6" customFormat="1">
      <c r="A1217" s="311"/>
      <c r="B1217" s="311"/>
      <c r="C1217" s="311"/>
      <c r="S1217" s="311"/>
      <c r="T1217" s="311"/>
      <c r="U1217" s="311"/>
      <c r="V1217" s="311"/>
      <c r="W1217" s="311"/>
      <c r="X1217" s="311"/>
      <c r="Y1217" s="311"/>
      <c r="Z1217" s="311"/>
    </row>
    <row r="1218" spans="1:26" s="6" customFormat="1">
      <c r="A1218" s="311"/>
      <c r="B1218" s="311"/>
      <c r="C1218" s="311"/>
      <c r="S1218" s="311"/>
      <c r="T1218" s="311"/>
      <c r="U1218" s="311"/>
      <c r="V1218" s="311"/>
      <c r="W1218" s="311"/>
      <c r="X1218" s="311"/>
      <c r="Y1218" s="311"/>
      <c r="Z1218" s="311"/>
    </row>
    <row r="1219" spans="1:26" s="6" customFormat="1">
      <c r="A1219" s="311"/>
      <c r="B1219" s="311"/>
      <c r="C1219" s="311"/>
      <c r="S1219" s="311"/>
      <c r="T1219" s="311"/>
      <c r="U1219" s="311"/>
      <c r="V1219" s="311"/>
      <c r="W1219" s="311"/>
      <c r="X1219" s="311"/>
      <c r="Y1219" s="311"/>
      <c r="Z1219" s="311"/>
    </row>
    <row r="1220" spans="1:26" s="6" customFormat="1">
      <c r="A1220" s="311"/>
      <c r="B1220" s="311"/>
      <c r="C1220" s="311"/>
      <c r="S1220" s="311"/>
      <c r="T1220" s="311"/>
      <c r="U1220" s="311"/>
      <c r="V1220" s="311"/>
      <c r="W1220" s="311"/>
      <c r="X1220" s="311"/>
      <c r="Y1220" s="311"/>
      <c r="Z1220" s="311"/>
    </row>
    <row r="1221" spans="1:26" s="6" customFormat="1">
      <c r="A1221" s="311"/>
      <c r="B1221" s="311"/>
      <c r="C1221" s="311"/>
      <c r="S1221" s="311"/>
      <c r="T1221" s="311"/>
      <c r="U1221" s="311"/>
      <c r="V1221" s="311"/>
      <c r="W1221" s="311"/>
      <c r="X1221" s="311"/>
      <c r="Y1221" s="311"/>
      <c r="Z1221" s="311"/>
    </row>
    <row r="1222" spans="1:26" s="6" customFormat="1">
      <c r="A1222" s="311"/>
      <c r="B1222" s="311"/>
      <c r="C1222" s="311"/>
      <c r="S1222" s="311"/>
      <c r="T1222" s="311"/>
      <c r="U1222" s="311"/>
      <c r="V1222" s="311"/>
      <c r="W1222" s="311"/>
      <c r="X1222" s="311"/>
      <c r="Y1222" s="311"/>
      <c r="Z1222" s="311"/>
    </row>
    <row r="1223" spans="1:26" s="6" customFormat="1">
      <c r="A1223" s="311"/>
      <c r="B1223" s="311"/>
      <c r="C1223" s="311"/>
      <c r="S1223" s="311"/>
      <c r="T1223" s="311"/>
      <c r="U1223" s="311"/>
      <c r="V1223" s="311"/>
      <c r="W1223" s="311"/>
      <c r="X1223" s="311"/>
      <c r="Y1223" s="311"/>
      <c r="Z1223" s="311"/>
    </row>
    <row r="1224" spans="1:26" s="6" customFormat="1">
      <c r="A1224" s="311"/>
      <c r="B1224" s="311"/>
      <c r="C1224" s="311"/>
      <c r="S1224" s="311"/>
      <c r="T1224" s="311"/>
      <c r="U1224" s="311"/>
      <c r="V1224" s="311"/>
      <c r="W1224" s="311"/>
      <c r="X1224" s="311"/>
      <c r="Y1224" s="311"/>
      <c r="Z1224" s="311"/>
    </row>
    <row r="1225" spans="1:26" s="6" customFormat="1">
      <c r="A1225" s="311"/>
      <c r="B1225" s="311"/>
      <c r="C1225" s="311"/>
      <c r="S1225" s="311"/>
      <c r="T1225" s="311"/>
      <c r="U1225" s="311"/>
      <c r="V1225" s="311"/>
      <c r="W1225" s="311"/>
      <c r="X1225" s="311"/>
      <c r="Y1225" s="311"/>
      <c r="Z1225" s="311"/>
    </row>
    <row r="1226" spans="1:26" s="6" customFormat="1">
      <c r="A1226" s="311"/>
      <c r="B1226" s="311"/>
      <c r="C1226" s="311"/>
      <c r="S1226" s="311"/>
      <c r="T1226" s="311"/>
      <c r="U1226" s="311"/>
      <c r="V1226" s="311"/>
      <c r="W1226" s="311"/>
      <c r="X1226" s="311"/>
      <c r="Y1226" s="311"/>
      <c r="Z1226" s="311"/>
    </row>
    <row r="1227" spans="1:26" s="6" customFormat="1">
      <c r="A1227" s="311"/>
      <c r="B1227" s="311"/>
      <c r="C1227" s="311"/>
      <c r="S1227" s="311"/>
      <c r="T1227" s="311"/>
      <c r="U1227" s="311"/>
      <c r="V1227" s="311"/>
      <c r="W1227" s="311"/>
      <c r="X1227" s="311"/>
      <c r="Y1227" s="311"/>
      <c r="Z1227" s="311"/>
    </row>
    <row r="1228" spans="1:26" s="6" customFormat="1">
      <c r="A1228" s="311"/>
      <c r="B1228" s="311"/>
      <c r="C1228" s="311"/>
      <c r="S1228" s="311"/>
      <c r="T1228" s="311"/>
      <c r="U1228" s="311"/>
      <c r="V1228" s="311"/>
      <c r="W1228" s="311"/>
      <c r="X1228" s="311"/>
      <c r="Y1228" s="311"/>
      <c r="Z1228" s="311"/>
    </row>
    <row r="1229" spans="1:26" s="6" customFormat="1">
      <c r="A1229" s="311"/>
      <c r="B1229" s="311"/>
      <c r="C1229" s="311"/>
      <c r="S1229" s="311"/>
      <c r="T1229" s="311"/>
      <c r="U1229" s="311"/>
      <c r="V1229" s="311"/>
      <c r="W1229" s="311"/>
      <c r="X1229" s="311"/>
      <c r="Y1229" s="311"/>
      <c r="Z1229" s="311"/>
    </row>
    <row r="1230" spans="1:26" s="6" customFormat="1">
      <c r="A1230" s="311"/>
      <c r="B1230" s="311"/>
      <c r="C1230" s="311"/>
      <c r="S1230" s="311"/>
      <c r="T1230" s="311"/>
      <c r="U1230" s="311"/>
      <c r="V1230" s="311"/>
      <c r="W1230" s="311"/>
      <c r="X1230" s="311"/>
      <c r="Y1230" s="311"/>
      <c r="Z1230" s="311"/>
    </row>
    <row r="1231" spans="1:26" s="6" customFormat="1">
      <c r="A1231" s="311"/>
      <c r="B1231" s="311"/>
      <c r="C1231" s="311"/>
      <c r="S1231" s="311"/>
      <c r="T1231" s="311"/>
      <c r="U1231" s="311"/>
      <c r="V1231" s="311"/>
      <c r="W1231" s="311"/>
      <c r="X1231" s="311"/>
      <c r="Y1231" s="311"/>
      <c r="Z1231" s="311"/>
    </row>
    <row r="1232" spans="1:26" s="6" customFormat="1">
      <c r="A1232" s="311"/>
      <c r="B1232" s="311"/>
      <c r="C1232" s="311"/>
      <c r="S1232" s="311"/>
      <c r="T1232" s="311"/>
      <c r="U1232" s="311"/>
      <c r="V1232" s="311"/>
      <c r="W1232" s="311"/>
      <c r="X1232" s="311"/>
      <c r="Y1232" s="311"/>
      <c r="Z1232" s="311"/>
    </row>
    <row r="1233" spans="1:26" s="6" customFormat="1">
      <c r="A1233" s="311"/>
      <c r="B1233" s="311"/>
      <c r="C1233" s="311"/>
      <c r="S1233" s="311"/>
      <c r="T1233" s="311"/>
      <c r="U1233" s="311"/>
      <c r="V1233" s="311"/>
      <c r="W1233" s="311"/>
      <c r="X1233" s="311"/>
      <c r="Y1233" s="311"/>
      <c r="Z1233" s="311"/>
    </row>
    <row r="1234" spans="1:26" s="6" customFormat="1">
      <c r="A1234" s="311"/>
      <c r="B1234" s="311"/>
      <c r="C1234" s="311"/>
      <c r="S1234" s="311"/>
      <c r="T1234" s="311"/>
      <c r="U1234" s="311"/>
      <c r="V1234" s="311"/>
      <c r="W1234" s="311"/>
      <c r="X1234" s="311"/>
      <c r="Y1234" s="311"/>
      <c r="Z1234" s="311"/>
    </row>
    <row r="1235" spans="1:26" s="6" customFormat="1">
      <c r="A1235" s="311"/>
      <c r="B1235" s="311"/>
      <c r="C1235" s="311"/>
      <c r="S1235" s="311"/>
      <c r="T1235" s="311"/>
      <c r="U1235" s="311"/>
      <c r="V1235" s="311"/>
      <c r="W1235" s="311"/>
      <c r="X1235" s="311"/>
      <c r="Y1235" s="311"/>
      <c r="Z1235" s="311"/>
    </row>
    <row r="1236" spans="1:26" s="6" customFormat="1">
      <c r="A1236" s="311"/>
      <c r="B1236" s="311"/>
      <c r="C1236" s="311"/>
      <c r="S1236" s="311"/>
      <c r="T1236" s="311"/>
      <c r="U1236" s="311"/>
      <c r="V1236" s="311"/>
      <c r="W1236" s="311"/>
      <c r="X1236" s="311"/>
      <c r="Y1236" s="311"/>
      <c r="Z1236" s="311"/>
    </row>
    <row r="1237" spans="1:26" s="6" customFormat="1">
      <c r="A1237" s="311"/>
      <c r="B1237" s="311"/>
      <c r="C1237" s="311"/>
      <c r="S1237" s="311"/>
      <c r="T1237" s="311"/>
      <c r="U1237" s="311"/>
      <c r="V1237" s="311"/>
      <c r="W1237" s="311"/>
      <c r="X1237" s="311"/>
      <c r="Y1237" s="311"/>
      <c r="Z1237" s="311"/>
    </row>
    <row r="1238" spans="1:26" s="6" customFormat="1">
      <c r="A1238" s="311"/>
      <c r="B1238" s="311"/>
      <c r="C1238" s="311"/>
      <c r="S1238" s="311"/>
      <c r="T1238" s="311"/>
      <c r="U1238" s="311"/>
      <c r="V1238" s="311"/>
      <c r="W1238" s="311"/>
      <c r="X1238" s="311"/>
      <c r="Y1238" s="311"/>
      <c r="Z1238" s="311"/>
    </row>
    <row r="1239" spans="1:26" s="6" customFormat="1">
      <c r="A1239" s="311"/>
      <c r="B1239" s="311"/>
      <c r="C1239" s="311"/>
      <c r="S1239" s="311"/>
      <c r="T1239" s="311"/>
      <c r="U1239" s="311"/>
      <c r="V1239" s="311"/>
      <c r="W1239" s="311"/>
      <c r="X1239" s="311"/>
      <c r="Y1239" s="311"/>
      <c r="Z1239" s="311"/>
    </row>
    <row r="1240" spans="1:26" s="6" customFormat="1">
      <c r="A1240" s="311"/>
      <c r="B1240" s="311"/>
      <c r="C1240" s="311"/>
      <c r="S1240" s="311"/>
      <c r="T1240" s="311"/>
      <c r="U1240" s="311"/>
      <c r="V1240" s="311"/>
      <c r="W1240" s="311"/>
      <c r="X1240" s="311"/>
      <c r="Y1240" s="311"/>
      <c r="Z1240" s="311"/>
    </row>
    <row r="1241" spans="1:26" s="6" customFormat="1">
      <c r="A1241" s="311"/>
      <c r="B1241" s="311"/>
      <c r="C1241" s="311"/>
      <c r="S1241" s="311"/>
      <c r="T1241" s="311"/>
      <c r="U1241" s="311"/>
      <c r="V1241" s="311"/>
      <c r="W1241" s="311"/>
      <c r="X1241" s="311"/>
      <c r="Y1241" s="311"/>
      <c r="Z1241" s="311"/>
    </row>
    <row r="1242" spans="1:26" s="6" customFormat="1">
      <c r="A1242" s="311"/>
      <c r="B1242" s="311"/>
      <c r="C1242" s="311"/>
      <c r="S1242" s="311"/>
      <c r="T1242" s="311"/>
      <c r="U1242" s="311"/>
      <c r="V1242" s="311"/>
      <c r="W1242" s="311"/>
      <c r="X1242" s="311"/>
      <c r="Y1242" s="311"/>
      <c r="Z1242" s="311"/>
    </row>
    <row r="1243" spans="1:26" s="6" customFormat="1">
      <c r="A1243" s="311"/>
      <c r="B1243" s="311"/>
      <c r="C1243" s="311"/>
      <c r="S1243" s="311"/>
      <c r="T1243" s="311"/>
      <c r="U1243" s="311"/>
      <c r="V1243" s="311"/>
      <c r="W1243" s="311"/>
      <c r="X1243" s="311"/>
      <c r="Y1243" s="311"/>
      <c r="Z1243" s="311"/>
    </row>
    <row r="1244" spans="1:26" s="6" customFormat="1">
      <c r="A1244" s="311"/>
      <c r="B1244" s="311"/>
      <c r="C1244" s="311"/>
      <c r="S1244" s="311"/>
      <c r="T1244" s="311"/>
      <c r="U1244" s="311"/>
      <c r="V1244" s="311"/>
      <c r="W1244" s="311"/>
      <c r="X1244" s="311"/>
      <c r="Y1244" s="311"/>
      <c r="Z1244" s="311"/>
    </row>
    <row r="1245" spans="1:26" s="6" customFormat="1">
      <c r="A1245" s="311"/>
      <c r="B1245" s="311"/>
      <c r="C1245" s="311"/>
      <c r="S1245" s="311"/>
      <c r="T1245" s="311"/>
      <c r="U1245" s="311"/>
      <c r="V1245" s="311"/>
      <c r="W1245" s="311"/>
      <c r="X1245" s="311"/>
      <c r="Y1245" s="311"/>
      <c r="Z1245" s="311"/>
    </row>
    <row r="1246" spans="1:26" s="6" customFormat="1">
      <c r="A1246" s="311"/>
      <c r="B1246" s="311"/>
      <c r="C1246" s="311"/>
      <c r="S1246" s="311"/>
      <c r="T1246" s="311"/>
      <c r="U1246" s="311"/>
      <c r="V1246" s="311"/>
      <c r="W1246" s="311"/>
      <c r="X1246" s="311"/>
      <c r="Y1246" s="311"/>
      <c r="Z1246" s="311"/>
    </row>
    <row r="1247" spans="1:26" s="6" customFormat="1">
      <c r="A1247" s="311"/>
      <c r="B1247" s="311"/>
      <c r="C1247" s="311"/>
      <c r="S1247" s="311"/>
      <c r="T1247" s="311"/>
      <c r="U1247" s="311"/>
      <c r="V1247" s="311"/>
      <c r="W1247" s="311"/>
      <c r="X1247" s="311"/>
      <c r="Y1247" s="311"/>
      <c r="Z1247" s="311"/>
    </row>
    <row r="1248" spans="1:26" s="6" customFormat="1">
      <c r="A1248" s="311"/>
      <c r="B1248" s="311"/>
      <c r="C1248" s="311"/>
      <c r="S1248" s="311"/>
      <c r="T1248" s="311"/>
      <c r="U1248" s="311"/>
      <c r="V1248" s="311"/>
      <c r="W1248" s="311"/>
      <c r="X1248" s="311"/>
      <c r="Y1248" s="311"/>
      <c r="Z1248" s="311"/>
    </row>
    <row r="1249" spans="1:26" s="6" customFormat="1">
      <c r="A1249" s="311"/>
      <c r="B1249" s="311"/>
      <c r="C1249" s="311"/>
      <c r="S1249" s="311"/>
      <c r="T1249" s="311"/>
      <c r="U1249" s="311"/>
      <c r="V1249" s="311"/>
      <c r="W1249" s="311"/>
      <c r="X1249" s="311"/>
      <c r="Y1249" s="311"/>
      <c r="Z1249" s="311"/>
    </row>
    <row r="1250" spans="1:26" s="6" customFormat="1">
      <c r="A1250" s="311"/>
      <c r="B1250" s="311"/>
      <c r="C1250" s="311"/>
      <c r="S1250" s="311"/>
      <c r="T1250" s="311"/>
      <c r="U1250" s="311"/>
      <c r="V1250" s="311"/>
      <c r="W1250" s="311"/>
      <c r="X1250" s="311"/>
      <c r="Y1250" s="311"/>
      <c r="Z1250" s="311"/>
    </row>
    <row r="1251" spans="1:26" s="6" customFormat="1">
      <c r="A1251" s="311"/>
      <c r="B1251" s="311"/>
      <c r="C1251" s="311"/>
      <c r="S1251" s="311"/>
      <c r="T1251" s="311"/>
      <c r="U1251" s="311"/>
      <c r="V1251" s="311"/>
      <c r="W1251" s="311"/>
      <c r="X1251" s="311"/>
      <c r="Y1251" s="311"/>
      <c r="Z1251" s="311"/>
    </row>
    <row r="1252" spans="1:26" s="6" customFormat="1">
      <c r="A1252" s="311"/>
      <c r="B1252" s="311"/>
      <c r="C1252" s="311"/>
      <c r="S1252" s="311"/>
      <c r="T1252" s="311"/>
      <c r="U1252" s="311"/>
      <c r="V1252" s="311"/>
      <c r="W1252" s="311"/>
      <c r="X1252" s="311"/>
      <c r="Y1252" s="311"/>
      <c r="Z1252" s="311"/>
    </row>
    <row r="1253" spans="1:26" s="6" customFormat="1">
      <c r="A1253" s="311"/>
      <c r="B1253" s="311"/>
      <c r="C1253" s="311"/>
      <c r="S1253" s="311"/>
      <c r="T1253" s="311"/>
      <c r="U1253" s="311"/>
      <c r="V1253" s="311"/>
      <c r="W1253" s="311"/>
      <c r="X1253" s="311"/>
      <c r="Y1253" s="311"/>
      <c r="Z1253" s="311"/>
    </row>
    <row r="1254" spans="1:26" s="6" customFormat="1">
      <c r="A1254" s="311"/>
      <c r="B1254" s="311"/>
      <c r="C1254" s="311"/>
      <c r="S1254" s="311"/>
      <c r="T1254" s="311"/>
      <c r="U1254" s="311"/>
      <c r="V1254" s="311"/>
      <c r="W1254" s="311"/>
      <c r="X1254" s="311"/>
      <c r="Y1254" s="311"/>
      <c r="Z1254" s="311"/>
    </row>
    <row r="1255" spans="1:26" s="6" customFormat="1">
      <c r="A1255" s="311"/>
      <c r="B1255" s="311"/>
      <c r="C1255" s="311"/>
      <c r="S1255" s="311"/>
      <c r="T1255" s="311"/>
      <c r="U1255" s="311"/>
      <c r="V1255" s="311"/>
      <c r="W1255" s="311"/>
      <c r="X1255" s="311"/>
      <c r="Y1255" s="311"/>
      <c r="Z1255" s="311"/>
    </row>
    <row r="1256" spans="1:26" s="6" customFormat="1">
      <c r="A1256" s="311"/>
      <c r="B1256" s="311"/>
      <c r="C1256" s="311"/>
      <c r="S1256" s="311"/>
      <c r="T1256" s="311"/>
      <c r="U1256" s="311"/>
      <c r="V1256" s="311"/>
      <c r="W1256" s="311"/>
      <c r="X1256" s="311"/>
      <c r="Y1256" s="311"/>
      <c r="Z1256" s="311"/>
    </row>
    <row r="1257" spans="1:26" s="6" customFormat="1">
      <c r="A1257" s="311"/>
      <c r="B1257" s="311"/>
      <c r="C1257" s="311"/>
      <c r="S1257" s="311"/>
      <c r="T1257" s="311"/>
      <c r="U1257" s="311"/>
      <c r="V1257" s="311"/>
      <c r="W1257" s="311"/>
      <c r="X1257" s="311"/>
      <c r="Y1257" s="311"/>
      <c r="Z1257" s="311"/>
    </row>
    <row r="1258" spans="1:26" s="6" customFormat="1">
      <c r="A1258" s="311"/>
      <c r="B1258" s="311"/>
      <c r="C1258" s="311"/>
      <c r="S1258" s="311"/>
      <c r="T1258" s="311"/>
      <c r="U1258" s="311"/>
      <c r="V1258" s="311"/>
      <c r="W1258" s="311"/>
      <c r="X1258" s="311"/>
      <c r="Y1258" s="311"/>
      <c r="Z1258" s="311"/>
    </row>
    <row r="1259" spans="1:26" s="6" customFormat="1">
      <c r="A1259" s="311"/>
      <c r="B1259" s="311"/>
      <c r="C1259" s="311"/>
      <c r="S1259" s="311"/>
      <c r="T1259" s="311"/>
      <c r="U1259" s="311"/>
      <c r="V1259" s="311"/>
      <c r="W1259" s="311"/>
      <c r="X1259" s="311"/>
      <c r="Y1259" s="311"/>
      <c r="Z1259" s="311"/>
    </row>
    <row r="1260" spans="1:26" s="6" customFormat="1">
      <c r="A1260" s="311"/>
      <c r="B1260" s="311"/>
      <c r="C1260" s="311"/>
      <c r="S1260" s="311"/>
      <c r="T1260" s="311"/>
      <c r="U1260" s="311"/>
      <c r="V1260" s="311"/>
      <c r="W1260" s="311"/>
      <c r="X1260" s="311"/>
      <c r="Y1260" s="311"/>
      <c r="Z1260" s="311"/>
    </row>
    <row r="1261" spans="1:26" s="6" customFormat="1">
      <c r="A1261" s="311"/>
      <c r="B1261" s="311"/>
      <c r="C1261" s="311"/>
      <c r="S1261" s="311"/>
      <c r="T1261" s="311"/>
      <c r="U1261" s="311"/>
      <c r="V1261" s="311"/>
      <c r="W1261" s="311"/>
      <c r="X1261" s="311"/>
      <c r="Y1261" s="311"/>
      <c r="Z1261" s="311"/>
    </row>
    <row r="1262" spans="1:26" s="6" customFormat="1">
      <c r="A1262" s="311"/>
      <c r="B1262" s="311"/>
      <c r="C1262" s="311"/>
      <c r="S1262" s="311"/>
      <c r="T1262" s="311"/>
      <c r="U1262" s="311"/>
      <c r="V1262" s="311"/>
      <c r="W1262" s="311"/>
      <c r="X1262" s="311"/>
      <c r="Y1262" s="311"/>
      <c r="Z1262" s="311"/>
    </row>
    <row r="1263" spans="1:26" s="6" customFormat="1">
      <c r="A1263" s="311"/>
      <c r="B1263" s="311"/>
      <c r="C1263" s="311"/>
      <c r="S1263" s="311"/>
      <c r="T1263" s="311"/>
      <c r="U1263" s="311"/>
      <c r="V1263" s="311"/>
      <c r="W1263" s="311"/>
      <c r="X1263" s="311"/>
      <c r="Y1263" s="311"/>
      <c r="Z1263" s="311"/>
    </row>
    <row r="1264" spans="1:26" s="6" customFormat="1">
      <c r="A1264" s="311"/>
      <c r="B1264" s="311"/>
      <c r="C1264" s="311"/>
      <c r="S1264" s="311"/>
      <c r="T1264" s="311"/>
      <c r="U1264" s="311"/>
      <c r="V1264" s="311"/>
      <c r="W1264" s="311"/>
      <c r="X1264" s="311"/>
      <c r="Y1264" s="311"/>
      <c r="Z1264" s="311"/>
    </row>
    <row r="1265" spans="1:26" s="6" customFormat="1">
      <c r="A1265" s="311"/>
      <c r="B1265" s="311"/>
      <c r="C1265" s="311"/>
      <c r="S1265" s="311"/>
      <c r="T1265" s="311"/>
      <c r="U1265" s="311"/>
      <c r="V1265" s="311"/>
      <c r="W1265" s="311"/>
      <c r="X1265" s="311"/>
      <c r="Y1265" s="311"/>
      <c r="Z1265" s="311"/>
    </row>
    <row r="1266" spans="1:26" s="6" customFormat="1">
      <c r="A1266" s="311"/>
      <c r="B1266" s="311"/>
      <c r="C1266" s="311"/>
      <c r="S1266" s="311"/>
      <c r="T1266" s="311"/>
      <c r="U1266" s="311"/>
      <c r="V1266" s="311"/>
      <c r="W1266" s="311"/>
      <c r="X1266" s="311"/>
      <c r="Y1266" s="311"/>
      <c r="Z1266" s="311"/>
    </row>
    <row r="1267" spans="1:26" s="6" customFormat="1">
      <c r="A1267" s="311"/>
      <c r="B1267" s="311"/>
      <c r="C1267" s="311"/>
      <c r="S1267" s="311"/>
      <c r="T1267" s="311"/>
      <c r="U1267" s="311"/>
      <c r="V1267" s="311"/>
      <c r="W1267" s="311"/>
      <c r="X1267" s="311"/>
      <c r="Y1267" s="311"/>
      <c r="Z1267" s="311"/>
    </row>
    <row r="1268" spans="1:26" s="6" customFormat="1">
      <c r="A1268" s="311"/>
      <c r="B1268" s="311"/>
      <c r="C1268" s="311"/>
      <c r="S1268" s="311"/>
      <c r="T1268" s="311"/>
      <c r="U1268" s="311"/>
      <c r="V1268" s="311"/>
      <c r="W1268" s="311"/>
      <c r="X1268" s="311"/>
      <c r="Y1268" s="311"/>
      <c r="Z1268" s="311"/>
    </row>
    <row r="1269" spans="1:26" s="6" customFormat="1">
      <c r="A1269" s="311"/>
      <c r="B1269" s="311"/>
      <c r="C1269" s="311"/>
      <c r="S1269" s="311"/>
      <c r="T1269" s="311"/>
      <c r="U1269" s="311"/>
      <c r="V1269" s="311"/>
      <c r="W1269" s="311"/>
      <c r="X1269" s="311"/>
      <c r="Y1269" s="311"/>
      <c r="Z1269" s="311"/>
    </row>
    <row r="1270" spans="1:26" s="6" customFormat="1">
      <c r="A1270" s="311"/>
      <c r="B1270" s="311"/>
      <c r="C1270" s="311"/>
      <c r="S1270" s="311"/>
      <c r="T1270" s="311"/>
      <c r="U1270" s="311"/>
      <c r="V1270" s="311"/>
      <c r="W1270" s="311"/>
      <c r="X1270" s="311"/>
      <c r="Y1270" s="311"/>
      <c r="Z1270" s="311"/>
    </row>
    <row r="1271" spans="1:26" s="6" customFormat="1">
      <c r="A1271" s="311"/>
      <c r="B1271" s="311"/>
      <c r="C1271" s="311"/>
      <c r="S1271" s="311"/>
      <c r="T1271" s="311"/>
      <c r="U1271" s="311"/>
      <c r="V1271" s="311"/>
      <c r="W1271" s="311"/>
      <c r="X1271" s="311"/>
      <c r="Y1271" s="311"/>
      <c r="Z1271" s="311"/>
    </row>
    <row r="1272" spans="1:26" s="6" customFormat="1">
      <c r="A1272" s="311"/>
      <c r="B1272" s="311"/>
      <c r="C1272" s="311"/>
      <c r="S1272" s="311"/>
      <c r="T1272" s="311"/>
      <c r="U1272" s="311"/>
      <c r="V1272" s="311"/>
      <c r="W1272" s="311"/>
      <c r="X1272" s="311"/>
      <c r="Y1272" s="311"/>
      <c r="Z1272" s="311"/>
    </row>
    <row r="1273" spans="1:26" s="6" customFormat="1">
      <c r="A1273" s="311"/>
      <c r="B1273" s="311"/>
      <c r="C1273" s="311"/>
      <c r="S1273" s="311"/>
      <c r="T1273" s="311"/>
      <c r="U1273" s="311"/>
      <c r="V1273" s="311"/>
      <c r="W1273" s="311"/>
      <c r="X1273" s="311"/>
      <c r="Y1273" s="311"/>
      <c r="Z1273" s="311"/>
    </row>
    <row r="1274" spans="1:26" s="6" customFormat="1">
      <c r="A1274" s="311"/>
      <c r="B1274" s="311"/>
      <c r="C1274" s="311"/>
      <c r="S1274" s="311"/>
      <c r="T1274" s="311"/>
      <c r="U1274" s="311"/>
      <c r="V1274" s="311"/>
      <c r="W1274" s="311"/>
      <c r="X1274" s="311"/>
      <c r="Y1274" s="311"/>
      <c r="Z1274" s="311"/>
    </row>
    <row r="1275" spans="1:26" s="6" customFormat="1">
      <c r="A1275" s="311"/>
      <c r="B1275" s="311"/>
      <c r="C1275" s="311"/>
      <c r="S1275" s="311"/>
      <c r="T1275" s="311"/>
      <c r="U1275" s="311"/>
      <c r="V1275" s="311"/>
      <c r="W1275" s="311"/>
      <c r="X1275" s="311"/>
      <c r="Y1275" s="311"/>
      <c r="Z1275" s="311"/>
    </row>
    <row r="1276" spans="1:26" s="6" customFormat="1">
      <c r="A1276" s="311"/>
      <c r="B1276" s="311"/>
      <c r="C1276" s="311"/>
      <c r="S1276" s="311"/>
      <c r="T1276" s="311"/>
      <c r="U1276" s="311"/>
      <c r="V1276" s="311"/>
      <c r="W1276" s="311"/>
      <c r="X1276" s="311"/>
      <c r="Y1276" s="311"/>
      <c r="Z1276" s="311"/>
    </row>
    <row r="1277" spans="1:26" s="6" customFormat="1">
      <c r="A1277" s="311"/>
      <c r="B1277" s="311"/>
      <c r="C1277" s="311"/>
      <c r="S1277" s="311"/>
      <c r="T1277" s="311"/>
      <c r="U1277" s="311"/>
      <c r="V1277" s="311"/>
      <c r="W1277" s="311"/>
      <c r="X1277" s="311"/>
      <c r="Y1277" s="311"/>
      <c r="Z1277" s="311"/>
    </row>
    <row r="1278" spans="1:26" s="6" customFormat="1">
      <c r="A1278" s="311"/>
      <c r="B1278" s="311"/>
      <c r="C1278" s="311"/>
      <c r="S1278" s="311"/>
      <c r="T1278" s="311"/>
      <c r="U1278" s="311"/>
      <c r="V1278" s="311"/>
      <c r="W1278" s="311"/>
      <c r="X1278" s="311"/>
      <c r="Y1278" s="311"/>
      <c r="Z1278" s="311"/>
    </row>
    <row r="1279" spans="1:26" s="6" customFormat="1">
      <c r="A1279" s="311"/>
      <c r="B1279" s="311"/>
      <c r="C1279" s="311"/>
      <c r="S1279" s="311"/>
      <c r="T1279" s="311"/>
      <c r="U1279" s="311"/>
      <c r="V1279" s="311"/>
      <c r="W1279" s="311"/>
      <c r="X1279" s="311"/>
      <c r="Y1279" s="311"/>
      <c r="Z1279" s="311"/>
    </row>
    <row r="1280" spans="1:26" s="6" customFormat="1">
      <c r="A1280" s="311"/>
      <c r="B1280" s="311"/>
      <c r="C1280" s="311"/>
      <c r="S1280" s="311"/>
      <c r="T1280" s="311"/>
      <c r="U1280" s="311"/>
      <c r="V1280" s="311"/>
      <c r="W1280" s="311"/>
      <c r="X1280" s="311"/>
      <c r="Y1280" s="311"/>
      <c r="Z1280" s="311"/>
    </row>
    <row r="1281" spans="1:26" s="6" customFormat="1">
      <c r="A1281" s="311"/>
      <c r="B1281" s="311"/>
      <c r="C1281" s="311"/>
      <c r="S1281" s="311"/>
      <c r="T1281" s="311"/>
      <c r="U1281" s="311"/>
      <c r="V1281" s="311"/>
      <c r="W1281" s="311"/>
      <c r="X1281" s="311"/>
      <c r="Y1281" s="311"/>
      <c r="Z1281" s="311"/>
    </row>
    <row r="1282" spans="1:26" s="6" customFormat="1">
      <c r="A1282" s="311"/>
      <c r="B1282" s="311"/>
      <c r="C1282" s="311"/>
      <c r="S1282" s="311"/>
      <c r="T1282" s="311"/>
      <c r="U1282" s="311"/>
      <c r="V1282" s="311"/>
      <c r="W1282" s="311"/>
      <c r="X1282" s="311"/>
      <c r="Y1282" s="311"/>
      <c r="Z1282" s="311"/>
    </row>
    <row r="1283" spans="1:26" s="6" customFormat="1">
      <c r="A1283" s="311"/>
      <c r="B1283" s="311"/>
      <c r="C1283" s="311"/>
      <c r="S1283" s="311"/>
      <c r="T1283" s="311"/>
      <c r="U1283" s="311"/>
      <c r="V1283" s="311"/>
      <c r="W1283" s="311"/>
      <c r="X1283" s="311"/>
      <c r="Y1283" s="311"/>
      <c r="Z1283" s="311"/>
    </row>
    <row r="1284" spans="1:26" s="6" customFormat="1">
      <c r="A1284" s="311"/>
      <c r="B1284" s="311"/>
      <c r="C1284" s="311"/>
      <c r="S1284" s="311"/>
      <c r="T1284" s="311"/>
      <c r="U1284" s="311"/>
      <c r="V1284" s="311"/>
      <c r="W1284" s="311"/>
      <c r="X1284" s="311"/>
      <c r="Y1284" s="311"/>
      <c r="Z1284" s="311"/>
    </row>
    <row r="1285" spans="1:26" s="6" customFormat="1">
      <c r="A1285" s="311"/>
      <c r="B1285" s="311"/>
      <c r="C1285" s="311"/>
      <c r="S1285" s="311"/>
      <c r="T1285" s="311"/>
      <c r="U1285" s="311"/>
      <c r="V1285" s="311"/>
      <c r="W1285" s="311"/>
      <c r="X1285" s="311"/>
      <c r="Y1285" s="311"/>
      <c r="Z1285" s="311"/>
    </row>
    <row r="1286" spans="1:26" s="6" customFormat="1">
      <c r="A1286" s="311"/>
      <c r="B1286" s="311"/>
      <c r="C1286" s="311"/>
      <c r="S1286" s="311"/>
      <c r="T1286" s="311"/>
      <c r="U1286" s="311"/>
      <c r="V1286" s="311"/>
      <c r="W1286" s="311"/>
      <c r="X1286" s="311"/>
      <c r="Y1286" s="311"/>
      <c r="Z1286" s="311"/>
    </row>
    <row r="1287" spans="1:26" s="6" customFormat="1">
      <c r="A1287" s="311"/>
      <c r="B1287" s="311"/>
      <c r="C1287" s="311"/>
      <c r="S1287" s="311"/>
      <c r="T1287" s="311"/>
      <c r="U1287" s="311"/>
      <c r="V1287" s="311"/>
      <c r="W1287" s="311"/>
      <c r="X1287" s="311"/>
      <c r="Y1287" s="311"/>
      <c r="Z1287" s="311"/>
    </row>
    <row r="1288" spans="1:26" s="6" customFormat="1">
      <c r="A1288" s="311"/>
      <c r="B1288" s="311"/>
      <c r="C1288" s="311"/>
      <c r="S1288" s="311"/>
      <c r="T1288" s="311"/>
      <c r="U1288" s="311"/>
      <c r="V1288" s="311"/>
      <c r="W1288" s="311"/>
      <c r="X1288" s="311"/>
      <c r="Y1288" s="311"/>
      <c r="Z1288" s="311"/>
    </row>
    <row r="1289" spans="1:26" s="6" customFormat="1">
      <c r="A1289" s="311"/>
      <c r="B1289" s="311"/>
      <c r="C1289" s="311"/>
      <c r="S1289" s="311"/>
      <c r="T1289" s="311"/>
      <c r="U1289" s="311"/>
      <c r="V1289" s="311"/>
      <c r="W1289" s="311"/>
      <c r="X1289" s="311"/>
      <c r="Y1289" s="311"/>
      <c r="Z1289" s="311"/>
    </row>
    <row r="1290" spans="1:26" s="6" customFormat="1">
      <c r="A1290" s="311"/>
      <c r="B1290" s="311"/>
      <c r="C1290" s="311"/>
      <c r="S1290" s="311"/>
      <c r="T1290" s="311"/>
      <c r="U1290" s="311"/>
      <c r="V1290" s="311"/>
      <c r="W1290" s="311"/>
      <c r="X1290" s="311"/>
      <c r="Y1290" s="311"/>
      <c r="Z1290" s="311"/>
    </row>
    <row r="1291" spans="1:26" s="6" customFormat="1">
      <c r="A1291" s="311"/>
      <c r="B1291" s="311"/>
      <c r="C1291" s="311"/>
      <c r="S1291" s="311"/>
      <c r="T1291" s="311"/>
      <c r="U1291" s="311"/>
      <c r="V1291" s="311"/>
      <c r="W1291" s="311"/>
      <c r="X1291" s="311"/>
      <c r="Y1291" s="311"/>
      <c r="Z1291" s="311"/>
    </row>
    <row r="1292" spans="1:26" s="6" customFormat="1">
      <c r="A1292" s="311"/>
      <c r="B1292" s="311"/>
      <c r="C1292" s="311"/>
      <c r="S1292" s="311"/>
      <c r="T1292" s="311"/>
      <c r="U1292" s="311"/>
      <c r="V1292" s="311"/>
      <c r="W1292" s="311"/>
      <c r="X1292" s="311"/>
      <c r="Y1292" s="311"/>
      <c r="Z1292" s="311"/>
    </row>
    <row r="1293" spans="1:26" s="6" customFormat="1">
      <c r="A1293" s="311"/>
      <c r="B1293" s="311"/>
      <c r="C1293" s="311"/>
      <c r="S1293" s="311"/>
      <c r="T1293" s="311"/>
      <c r="U1293" s="311"/>
      <c r="V1293" s="311"/>
      <c r="W1293" s="311"/>
      <c r="X1293" s="311"/>
      <c r="Y1293" s="311"/>
      <c r="Z1293" s="311"/>
    </row>
    <row r="1294" spans="1:26" s="6" customFormat="1">
      <c r="A1294" s="311"/>
      <c r="B1294" s="311"/>
      <c r="C1294" s="311"/>
      <c r="S1294" s="311"/>
      <c r="T1294" s="311"/>
      <c r="U1294" s="311"/>
      <c r="V1294" s="311"/>
      <c r="W1294" s="311"/>
      <c r="X1294" s="311"/>
      <c r="Y1294" s="311"/>
      <c r="Z1294" s="311"/>
    </row>
    <row r="1295" spans="1:26" s="6" customFormat="1">
      <c r="A1295" s="311"/>
      <c r="B1295" s="311"/>
      <c r="C1295" s="311"/>
      <c r="S1295" s="311"/>
      <c r="T1295" s="311"/>
      <c r="U1295" s="311"/>
      <c r="V1295" s="311"/>
      <c r="W1295" s="311"/>
      <c r="X1295" s="311"/>
      <c r="Y1295" s="311"/>
      <c r="Z1295" s="311"/>
    </row>
    <row r="1296" spans="1:26" s="6" customFormat="1">
      <c r="A1296" s="311"/>
      <c r="B1296" s="311"/>
      <c r="C1296" s="311"/>
      <c r="S1296" s="311"/>
      <c r="T1296" s="311"/>
      <c r="U1296" s="311"/>
      <c r="V1296" s="311"/>
      <c r="W1296" s="311"/>
      <c r="X1296" s="311"/>
      <c r="Y1296" s="311"/>
      <c r="Z1296" s="311"/>
    </row>
    <row r="1297" spans="1:26" s="6" customFormat="1">
      <c r="A1297" s="311"/>
      <c r="B1297" s="311"/>
      <c r="C1297" s="311"/>
      <c r="S1297" s="311"/>
      <c r="T1297" s="311"/>
      <c r="U1297" s="311"/>
      <c r="V1297" s="311"/>
      <c r="W1297" s="311"/>
      <c r="X1297" s="311"/>
      <c r="Y1297" s="311"/>
      <c r="Z1297" s="311"/>
    </row>
    <row r="1298" spans="1:26" s="6" customFormat="1">
      <c r="A1298" s="311"/>
      <c r="B1298" s="311"/>
      <c r="C1298" s="311"/>
      <c r="S1298" s="311"/>
      <c r="T1298" s="311"/>
      <c r="U1298" s="311"/>
      <c r="V1298" s="311"/>
      <c r="W1298" s="311"/>
      <c r="X1298" s="311"/>
      <c r="Y1298" s="311"/>
      <c r="Z1298" s="311"/>
    </row>
    <row r="1299" spans="1:26" s="6" customFormat="1">
      <c r="A1299" s="311"/>
      <c r="B1299" s="311"/>
      <c r="C1299" s="311"/>
      <c r="S1299" s="311"/>
      <c r="T1299" s="311"/>
      <c r="U1299" s="311"/>
      <c r="V1299" s="311"/>
      <c r="W1299" s="311"/>
      <c r="X1299" s="311"/>
      <c r="Y1299" s="311"/>
      <c r="Z1299" s="311"/>
    </row>
    <row r="1300" spans="1:26" s="6" customFormat="1">
      <c r="A1300" s="311"/>
      <c r="B1300" s="311"/>
      <c r="C1300" s="311"/>
      <c r="S1300" s="311"/>
      <c r="T1300" s="311"/>
      <c r="U1300" s="311"/>
      <c r="V1300" s="311"/>
      <c r="W1300" s="311"/>
      <c r="X1300" s="311"/>
      <c r="Y1300" s="311"/>
      <c r="Z1300" s="311"/>
    </row>
    <row r="1301" spans="1:26" s="6" customFormat="1">
      <c r="A1301" s="311"/>
      <c r="B1301" s="311"/>
      <c r="C1301" s="311"/>
      <c r="S1301" s="311"/>
      <c r="T1301" s="311"/>
      <c r="U1301" s="311"/>
      <c r="V1301" s="311"/>
      <c r="W1301" s="311"/>
      <c r="X1301" s="311"/>
      <c r="Y1301" s="311"/>
      <c r="Z1301" s="311"/>
    </row>
    <row r="1302" spans="1:26" s="6" customFormat="1">
      <c r="A1302" s="311"/>
      <c r="B1302" s="311"/>
      <c r="C1302" s="311"/>
      <c r="S1302" s="311"/>
      <c r="T1302" s="311"/>
      <c r="U1302" s="311"/>
      <c r="V1302" s="311"/>
      <c r="W1302" s="311"/>
      <c r="X1302" s="311"/>
      <c r="Y1302" s="311"/>
      <c r="Z1302" s="311"/>
    </row>
    <row r="1303" spans="1:26" s="6" customFormat="1">
      <c r="A1303" s="311"/>
      <c r="B1303" s="311"/>
      <c r="C1303" s="311"/>
      <c r="S1303" s="311"/>
      <c r="T1303" s="311"/>
      <c r="U1303" s="311"/>
      <c r="V1303" s="311"/>
      <c r="W1303" s="311"/>
      <c r="X1303" s="311"/>
      <c r="Y1303" s="311"/>
      <c r="Z1303" s="311"/>
    </row>
    <row r="1304" spans="1:26" s="6" customFormat="1">
      <c r="A1304" s="311"/>
      <c r="B1304" s="311"/>
      <c r="C1304" s="311"/>
      <c r="S1304" s="311"/>
      <c r="T1304" s="311"/>
      <c r="U1304" s="311"/>
      <c r="V1304" s="311"/>
      <c r="W1304" s="311"/>
      <c r="X1304" s="311"/>
      <c r="Y1304" s="311"/>
      <c r="Z1304" s="311"/>
    </row>
    <row r="1305" spans="1:26" s="6" customFormat="1">
      <c r="A1305" s="311"/>
      <c r="B1305" s="311"/>
      <c r="C1305" s="311"/>
      <c r="S1305" s="311"/>
      <c r="T1305" s="311"/>
      <c r="U1305" s="311"/>
      <c r="V1305" s="311"/>
      <c r="W1305" s="311"/>
      <c r="X1305" s="311"/>
      <c r="Y1305" s="311"/>
      <c r="Z1305" s="311"/>
    </row>
    <row r="1306" spans="1:26" s="6" customFormat="1">
      <c r="A1306" s="311"/>
      <c r="B1306" s="311"/>
      <c r="C1306" s="311"/>
      <c r="S1306" s="311"/>
      <c r="T1306" s="311"/>
      <c r="U1306" s="311"/>
      <c r="V1306" s="311"/>
      <c r="W1306" s="311"/>
      <c r="X1306" s="311"/>
      <c r="Y1306" s="311"/>
      <c r="Z1306" s="311"/>
    </row>
    <row r="1307" spans="1:26" s="6" customFormat="1">
      <c r="A1307" s="311"/>
      <c r="B1307" s="311"/>
      <c r="C1307" s="311"/>
      <c r="S1307" s="311"/>
      <c r="T1307" s="311"/>
      <c r="U1307" s="311"/>
      <c r="V1307" s="311"/>
      <c r="W1307" s="311"/>
      <c r="X1307" s="311"/>
      <c r="Y1307" s="311"/>
      <c r="Z1307" s="311"/>
    </row>
    <row r="1308" spans="1:26" s="6" customFormat="1">
      <c r="A1308" s="311"/>
      <c r="B1308" s="311"/>
      <c r="C1308" s="311"/>
      <c r="S1308" s="311"/>
      <c r="T1308" s="311"/>
      <c r="U1308" s="311"/>
      <c r="V1308" s="311"/>
      <c r="W1308" s="311"/>
      <c r="X1308" s="311"/>
      <c r="Y1308" s="311"/>
      <c r="Z1308" s="311"/>
    </row>
    <row r="1309" spans="1:26" s="6" customFormat="1">
      <c r="A1309" s="311"/>
      <c r="B1309" s="311"/>
      <c r="C1309" s="311"/>
      <c r="S1309" s="311"/>
      <c r="T1309" s="311"/>
      <c r="U1309" s="311"/>
      <c r="V1309" s="311"/>
      <c r="W1309" s="311"/>
      <c r="X1309" s="311"/>
      <c r="Y1309" s="311"/>
      <c r="Z1309" s="311"/>
    </row>
    <row r="1310" spans="1:26" s="6" customFormat="1">
      <c r="A1310" s="311"/>
      <c r="B1310" s="311"/>
      <c r="C1310" s="311"/>
      <c r="S1310" s="311"/>
      <c r="T1310" s="311"/>
      <c r="U1310" s="311"/>
      <c r="V1310" s="311"/>
      <c r="W1310" s="311"/>
      <c r="X1310" s="311"/>
      <c r="Y1310" s="311"/>
      <c r="Z1310" s="311"/>
    </row>
    <row r="1311" spans="1:26" s="6" customFormat="1">
      <c r="A1311" s="311"/>
      <c r="B1311" s="311"/>
      <c r="C1311" s="311"/>
      <c r="S1311" s="311"/>
      <c r="T1311" s="311"/>
      <c r="U1311" s="311"/>
      <c r="V1311" s="311"/>
      <c r="W1311" s="311"/>
      <c r="X1311" s="311"/>
      <c r="Y1311" s="311"/>
      <c r="Z1311" s="311"/>
    </row>
    <row r="1312" spans="1:26" s="6" customFormat="1">
      <c r="A1312" s="311"/>
      <c r="B1312" s="311"/>
      <c r="C1312" s="311"/>
      <c r="S1312" s="311"/>
      <c r="T1312" s="311"/>
      <c r="U1312" s="311"/>
      <c r="V1312" s="311"/>
      <c r="W1312" s="311"/>
      <c r="X1312" s="311"/>
      <c r="Y1312" s="311"/>
      <c r="Z1312" s="311"/>
    </row>
    <row r="1313" spans="1:26" s="6" customFormat="1">
      <c r="A1313" s="311"/>
      <c r="B1313" s="311"/>
      <c r="C1313" s="311"/>
      <c r="S1313" s="311"/>
      <c r="T1313" s="311"/>
      <c r="U1313" s="311"/>
      <c r="V1313" s="311"/>
      <c r="W1313" s="311"/>
      <c r="X1313" s="311"/>
      <c r="Y1313" s="311"/>
      <c r="Z1313" s="311"/>
    </row>
    <row r="1314" spans="1:26" s="6" customFormat="1">
      <c r="A1314" s="311"/>
      <c r="B1314" s="311"/>
      <c r="C1314" s="311"/>
      <c r="S1314" s="311"/>
      <c r="T1314" s="311"/>
      <c r="U1314" s="311"/>
      <c r="V1314" s="311"/>
      <c r="W1314" s="311"/>
      <c r="X1314" s="311"/>
      <c r="Y1314" s="311"/>
      <c r="Z1314" s="311"/>
    </row>
    <row r="1315" spans="1:26" s="6" customFormat="1">
      <c r="A1315" s="311"/>
      <c r="B1315" s="311"/>
      <c r="C1315" s="311"/>
      <c r="S1315" s="311"/>
      <c r="T1315" s="311"/>
      <c r="U1315" s="311"/>
      <c r="V1315" s="311"/>
      <c r="W1315" s="311"/>
      <c r="X1315" s="311"/>
      <c r="Y1315" s="311"/>
      <c r="Z1315" s="311"/>
    </row>
    <row r="1316" spans="1:26" s="6" customFormat="1">
      <c r="A1316" s="311"/>
      <c r="B1316" s="311"/>
      <c r="C1316" s="311"/>
      <c r="S1316" s="311"/>
      <c r="T1316" s="311"/>
      <c r="U1316" s="311"/>
      <c r="V1316" s="311"/>
      <c r="W1316" s="311"/>
      <c r="X1316" s="311"/>
      <c r="Y1316" s="311"/>
      <c r="Z1316" s="311"/>
    </row>
    <row r="1317" spans="1:26" s="6" customFormat="1">
      <c r="A1317" s="311"/>
      <c r="B1317" s="311"/>
      <c r="C1317" s="311"/>
      <c r="S1317" s="311"/>
      <c r="T1317" s="311"/>
      <c r="U1317" s="311"/>
      <c r="V1317" s="311"/>
      <c r="W1317" s="311"/>
      <c r="X1317" s="311"/>
      <c r="Y1317" s="311"/>
      <c r="Z1317" s="311"/>
    </row>
    <row r="1318" spans="1:26" s="6" customFormat="1">
      <c r="A1318" s="311"/>
      <c r="B1318" s="311"/>
      <c r="C1318" s="311"/>
      <c r="S1318" s="311"/>
      <c r="T1318" s="311"/>
      <c r="U1318" s="311"/>
      <c r="V1318" s="311"/>
      <c r="W1318" s="311"/>
      <c r="X1318" s="311"/>
      <c r="Y1318" s="311"/>
      <c r="Z1318" s="311"/>
    </row>
    <row r="1319" spans="1:26" s="6" customFormat="1">
      <c r="A1319" s="311"/>
      <c r="B1319" s="311"/>
      <c r="C1319" s="311"/>
      <c r="S1319" s="311"/>
      <c r="T1319" s="311"/>
      <c r="U1319" s="311"/>
      <c r="V1319" s="311"/>
      <c r="W1319" s="311"/>
      <c r="X1319" s="311"/>
      <c r="Y1319" s="311"/>
      <c r="Z1319" s="311"/>
    </row>
    <row r="1320" spans="1:26" s="6" customFormat="1">
      <c r="A1320" s="311"/>
      <c r="B1320" s="311"/>
      <c r="C1320" s="311"/>
      <c r="S1320" s="311"/>
      <c r="T1320" s="311"/>
      <c r="U1320" s="311"/>
      <c r="V1320" s="311"/>
      <c r="W1320" s="311"/>
      <c r="X1320" s="311"/>
      <c r="Y1320" s="311"/>
      <c r="Z1320" s="311"/>
    </row>
    <row r="1321" spans="1:26" s="6" customFormat="1">
      <c r="A1321" s="311"/>
      <c r="B1321" s="311"/>
      <c r="C1321" s="311"/>
      <c r="S1321" s="311"/>
      <c r="T1321" s="311"/>
      <c r="U1321" s="311"/>
      <c r="V1321" s="311"/>
      <c r="W1321" s="311"/>
      <c r="X1321" s="311"/>
      <c r="Y1321" s="311"/>
      <c r="Z1321" s="311"/>
    </row>
    <row r="1322" spans="1:26" s="6" customFormat="1">
      <c r="A1322" s="311"/>
      <c r="B1322" s="311"/>
      <c r="C1322" s="311"/>
      <c r="S1322" s="311"/>
      <c r="T1322" s="311"/>
      <c r="U1322" s="311"/>
      <c r="V1322" s="311"/>
      <c r="W1322" s="311"/>
      <c r="X1322" s="311"/>
      <c r="Y1322" s="311"/>
      <c r="Z1322" s="311"/>
    </row>
    <row r="1323" spans="1:26" s="6" customFormat="1">
      <c r="A1323" s="311"/>
      <c r="B1323" s="311"/>
      <c r="C1323" s="311"/>
      <c r="S1323" s="311"/>
      <c r="T1323" s="311"/>
      <c r="U1323" s="311"/>
      <c r="V1323" s="311"/>
      <c r="W1323" s="311"/>
      <c r="X1323" s="311"/>
      <c r="Y1323" s="311"/>
      <c r="Z1323" s="311"/>
    </row>
    <row r="1324" spans="1:26" s="6" customFormat="1">
      <c r="A1324" s="311"/>
      <c r="B1324" s="311"/>
      <c r="C1324" s="311"/>
      <c r="S1324" s="311"/>
      <c r="T1324" s="311"/>
      <c r="U1324" s="311"/>
      <c r="V1324" s="311"/>
      <c r="W1324" s="311"/>
      <c r="X1324" s="311"/>
      <c r="Y1324" s="311"/>
      <c r="Z1324" s="311"/>
    </row>
    <row r="1325" spans="1:26" s="6" customFormat="1">
      <c r="A1325" s="311"/>
      <c r="B1325" s="311"/>
      <c r="C1325" s="311"/>
      <c r="S1325" s="311"/>
      <c r="T1325" s="311"/>
      <c r="U1325" s="311"/>
      <c r="V1325" s="311"/>
      <c r="W1325" s="311"/>
      <c r="X1325" s="311"/>
      <c r="Y1325" s="311"/>
      <c r="Z1325" s="311"/>
    </row>
    <row r="1326" spans="1:26" s="6" customFormat="1">
      <c r="A1326" s="311"/>
      <c r="B1326" s="311"/>
      <c r="C1326" s="311"/>
      <c r="S1326" s="311"/>
      <c r="T1326" s="311"/>
      <c r="U1326" s="311"/>
      <c r="V1326" s="311"/>
      <c r="W1326" s="311"/>
      <c r="X1326" s="311"/>
      <c r="Y1326" s="311"/>
      <c r="Z1326" s="311"/>
    </row>
    <row r="1327" spans="1:26" s="6" customFormat="1">
      <c r="A1327" s="311"/>
      <c r="B1327" s="311"/>
      <c r="C1327" s="311"/>
      <c r="S1327" s="311"/>
      <c r="T1327" s="311"/>
      <c r="U1327" s="311"/>
      <c r="V1327" s="311"/>
      <c r="W1327" s="311"/>
      <c r="X1327" s="311"/>
      <c r="Y1327" s="311"/>
      <c r="Z1327" s="311"/>
    </row>
    <row r="1328" spans="1:26" s="6" customFormat="1">
      <c r="A1328" s="311"/>
      <c r="B1328" s="311"/>
      <c r="C1328" s="311"/>
      <c r="S1328" s="311"/>
      <c r="T1328" s="311"/>
      <c r="U1328" s="311"/>
      <c r="V1328" s="311"/>
      <c r="W1328" s="311"/>
      <c r="X1328" s="311"/>
      <c r="Y1328" s="311"/>
      <c r="Z1328" s="311"/>
    </row>
    <row r="1329" spans="1:26" s="6" customFormat="1">
      <c r="A1329" s="311"/>
      <c r="B1329" s="311"/>
      <c r="C1329" s="311"/>
      <c r="S1329" s="311"/>
      <c r="T1329" s="311"/>
      <c r="U1329" s="311"/>
      <c r="V1329" s="311"/>
      <c r="W1329" s="311"/>
      <c r="X1329" s="311"/>
      <c r="Y1329" s="311"/>
      <c r="Z1329" s="311"/>
    </row>
    <row r="1330" spans="1:26" s="6" customFormat="1">
      <c r="A1330" s="311"/>
      <c r="B1330" s="311"/>
      <c r="C1330" s="311"/>
      <c r="S1330" s="311"/>
      <c r="T1330" s="311"/>
      <c r="U1330" s="311"/>
      <c r="V1330" s="311"/>
      <c r="W1330" s="311"/>
      <c r="X1330" s="311"/>
      <c r="Y1330" s="311"/>
      <c r="Z1330" s="311"/>
    </row>
    <row r="1331" spans="1:26" s="6" customFormat="1">
      <c r="A1331" s="311"/>
      <c r="B1331" s="311"/>
      <c r="C1331" s="311"/>
      <c r="S1331" s="311"/>
      <c r="T1331" s="311"/>
      <c r="U1331" s="311"/>
      <c r="V1331" s="311"/>
      <c r="W1331" s="311"/>
      <c r="X1331" s="311"/>
      <c r="Y1331" s="311"/>
      <c r="Z1331" s="311"/>
    </row>
    <row r="1332" spans="1:26" s="6" customFormat="1">
      <c r="A1332" s="311"/>
      <c r="B1332" s="311"/>
      <c r="C1332" s="311"/>
      <c r="S1332" s="311"/>
      <c r="T1332" s="311"/>
      <c r="U1332" s="311"/>
      <c r="V1332" s="311"/>
      <c r="W1332" s="311"/>
      <c r="X1332" s="311"/>
      <c r="Y1332" s="311"/>
      <c r="Z1332" s="311"/>
    </row>
    <row r="1333" spans="1:26" s="6" customFormat="1">
      <c r="A1333" s="311"/>
      <c r="B1333" s="311"/>
      <c r="C1333" s="311"/>
      <c r="S1333" s="311"/>
      <c r="T1333" s="311"/>
      <c r="U1333" s="311"/>
      <c r="V1333" s="311"/>
      <c r="W1333" s="311"/>
      <c r="X1333" s="311"/>
      <c r="Y1333" s="311"/>
      <c r="Z1333" s="311"/>
    </row>
    <row r="1334" spans="1:26" s="6" customFormat="1">
      <c r="A1334" s="311"/>
      <c r="B1334" s="311"/>
      <c r="C1334" s="311"/>
      <c r="S1334" s="311"/>
      <c r="T1334" s="311"/>
      <c r="U1334" s="311"/>
      <c r="V1334" s="311"/>
      <c r="W1334" s="311"/>
      <c r="X1334" s="311"/>
      <c r="Y1334" s="311"/>
      <c r="Z1334" s="311"/>
    </row>
    <row r="1335" spans="1:26" s="6" customFormat="1">
      <c r="A1335" s="311"/>
      <c r="B1335" s="311"/>
      <c r="C1335" s="311"/>
      <c r="S1335" s="311"/>
      <c r="T1335" s="311"/>
      <c r="U1335" s="311"/>
      <c r="V1335" s="311"/>
      <c r="W1335" s="311"/>
      <c r="X1335" s="311"/>
      <c r="Y1335" s="311"/>
      <c r="Z1335" s="311"/>
    </row>
    <row r="1336" spans="1:26" s="6" customFormat="1">
      <c r="A1336" s="311"/>
      <c r="B1336" s="311"/>
      <c r="C1336" s="311"/>
      <c r="S1336" s="311"/>
      <c r="T1336" s="311"/>
      <c r="U1336" s="311"/>
      <c r="V1336" s="311"/>
      <c r="W1336" s="311"/>
      <c r="X1336" s="311"/>
      <c r="Y1336" s="311"/>
      <c r="Z1336" s="311"/>
    </row>
    <row r="1337" spans="1:26" s="6" customFormat="1">
      <c r="A1337" s="311"/>
      <c r="B1337" s="311"/>
      <c r="C1337" s="311"/>
      <c r="S1337" s="311"/>
      <c r="T1337" s="311"/>
      <c r="U1337" s="311"/>
      <c r="V1337" s="311"/>
      <c r="W1337" s="311"/>
      <c r="X1337" s="311"/>
      <c r="Y1337" s="311"/>
      <c r="Z1337" s="311"/>
    </row>
    <row r="1338" spans="1:26" s="6" customFormat="1">
      <c r="A1338" s="311"/>
      <c r="B1338" s="311"/>
      <c r="C1338" s="311"/>
      <c r="S1338" s="311"/>
      <c r="T1338" s="311"/>
      <c r="U1338" s="311"/>
      <c r="V1338" s="311"/>
      <c r="W1338" s="311"/>
      <c r="X1338" s="311"/>
      <c r="Y1338" s="311"/>
      <c r="Z1338" s="311"/>
    </row>
    <row r="1339" spans="1:26" s="6" customFormat="1">
      <c r="A1339" s="311"/>
      <c r="B1339" s="311"/>
      <c r="C1339" s="311"/>
      <c r="S1339" s="311"/>
      <c r="T1339" s="311"/>
      <c r="U1339" s="311"/>
      <c r="V1339" s="311"/>
      <c r="W1339" s="311"/>
      <c r="X1339" s="311"/>
      <c r="Y1339" s="311"/>
      <c r="Z1339" s="311"/>
    </row>
    <row r="1340" spans="1:26" s="6" customFormat="1">
      <c r="A1340" s="311"/>
      <c r="B1340" s="311"/>
      <c r="C1340" s="311"/>
      <c r="S1340" s="311"/>
      <c r="T1340" s="311"/>
      <c r="U1340" s="311"/>
      <c r="V1340" s="311"/>
      <c r="W1340" s="311"/>
      <c r="X1340" s="311"/>
      <c r="Y1340" s="311"/>
      <c r="Z1340" s="311"/>
    </row>
    <row r="1341" spans="1:26" s="6" customFormat="1">
      <c r="A1341" s="311"/>
      <c r="B1341" s="311"/>
      <c r="C1341" s="311"/>
      <c r="S1341" s="311"/>
      <c r="T1341" s="311"/>
      <c r="U1341" s="311"/>
      <c r="V1341" s="311"/>
      <c r="W1341" s="311"/>
      <c r="X1341" s="311"/>
      <c r="Y1341" s="311"/>
      <c r="Z1341" s="311"/>
    </row>
    <row r="1342" spans="1:26" s="6" customFormat="1">
      <c r="A1342" s="311"/>
      <c r="B1342" s="311"/>
      <c r="C1342" s="311"/>
      <c r="S1342" s="311"/>
      <c r="T1342" s="311"/>
      <c r="U1342" s="311"/>
      <c r="V1342" s="311"/>
      <c r="W1342" s="311"/>
      <c r="X1342" s="311"/>
      <c r="Y1342" s="311"/>
      <c r="Z1342" s="311"/>
    </row>
    <row r="1343" spans="1:26" s="6" customFormat="1">
      <c r="A1343" s="311"/>
      <c r="B1343" s="311"/>
      <c r="C1343" s="311"/>
      <c r="S1343" s="311"/>
      <c r="T1343" s="311"/>
      <c r="U1343" s="311"/>
      <c r="V1343" s="311"/>
      <c r="W1343" s="311"/>
      <c r="X1343" s="311"/>
      <c r="Y1343" s="311"/>
      <c r="Z1343" s="311"/>
    </row>
    <row r="1344" spans="1:26" s="6" customFormat="1">
      <c r="A1344" s="311"/>
      <c r="B1344" s="311"/>
      <c r="C1344" s="311"/>
      <c r="S1344" s="311"/>
      <c r="T1344" s="311"/>
      <c r="U1344" s="311"/>
      <c r="V1344" s="311"/>
      <c r="W1344" s="311"/>
      <c r="X1344" s="311"/>
      <c r="Y1344" s="311"/>
      <c r="Z1344" s="311"/>
    </row>
    <row r="1345" spans="1:26" s="6" customFormat="1">
      <c r="A1345" s="311"/>
      <c r="B1345" s="311"/>
      <c r="C1345" s="311"/>
      <c r="S1345" s="311"/>
      <c r="T1345" s="311"/>
      <c r="U1345" s="311"/>
      <c r="V1345" s="311"/>
      <c r="W1345" s="311"/>
      <c r="X1345" s="311"/>
      <c r="Y1345" s="311"/>
      <c r="Z1345" s="311"/>
    </row>
    <row r="1346" spans="1:26" s="6" customFormat="1">
      <c r="A1346" s="311"/>
      <c r="B1346" s="311"/>
      <c r="C1346" s="311"/>
      <c r="S1346" s="311"/>
      <c r="T1346" s="311"/>
      <c r="U1346" s="311"/>
      <c r="V1346" s="311"/>
      <c r="W1346" s="311"/>
      <c r="X1346" s="311"/>
      <c r="Y1346" s="311"/>
      <c r="Z1346" s="311"/>
    </row>
    <row r="1347" spans="1:26" s="6" customFormat="1">
      <c r="A1347" s="311"/>
      <c r="B1347" s="311"/>
      <c r="C1347" s="311"/>
      <c r="S1347" s="311"/>
      <c r="T1347" s="311"/>
      <c r="U1347" s="311"/>
      <c r="V1347" s="311"/>
      <c r="W1347" s="311"/>
      <c r="X1347" s="311"/>
      <c r="Y1347" s="311"/>
      <c r="Z1347" s="311"/>
    </row>
    <row r="1348" spans="1:26" s="6" customFormat="1">
      <c r="A1348" s="311"/>
      <c r="B1348" s="311"/>
      <c r="C1348" s="311"/>
      <c r="S1348" s="311"/>
      <c r="T1348" s="311"/>
      <c r="U1348" s="311"/>
      <c r="V1348" s="311"/>
      <c r="W1348" s="311"/>
      <c r="X1348" s="311"/>
      <c r="Y1348" s="311"/>
      <c r="Z1348" s="311"/>
    </row>
    <row r="1349" spans="1:26" s="6" customFormat="1">
      <c r="A1349" s="311"/>
      <c r="B1349" s="311"/>
      <c r="C1349" s="311"/>
      <c r="S1349" s="311"/>
      <c r="T1349" s="311"/>
      <c r="U1349" s="311"/>
      <c r="V1349" s="311"/>
      <c r="W1349" s="311"/>
      <c r="X1349" s="311"/>
      <c r="Y1349" s="311"/>
      <c r="Z1349" s="311"/>
    </row>
    <row r="1350" spans="1:26" s="6" customFormat="1">
      <c r="A1350" s="311"/>
      <c r="B1350" s="311"/>
      <c r="C1350" s="311"/>
      <c r="S1350" s="311"/>
      <c r="T1350" s="311"/>
      <c r="U1350" s="311"/>
      <c r="V1350" s="311"/>
      <c r="W1350" s="311"/>
      <c r="X1350" s="311"/>
      <c r="Y1350" s="311"/>
      <c r="Z1350" s="311"/>
    </row>
    <row r="1351" spans="1:26" s="6" customFormat="1">
      <c r="A1351" s="311"/>
      <c r="B1351" s="311"/>
      <c r="C1351" s="311"/>
      <c r="S1351" s="311"/>
      <c r="T1351" s="311"/>
      <c r="U1351" s="311"/>
      <c r="V1351" s="311"/>
      <c r="W1351" s="311"/>
      <c r="X1351" s="311"/>
      <c r="Y1351" s="311"/>
      <c r="Z1351" s="311"/>
    </row>
    <row r="1352" spans="1:26" s="6" customFormat="1">
      <c r="A1352" s="311"/>
      <c r="B1352" s="311"/>
      <c r="C1352" s="311"/>
      <c r="S1352" s="311"/>
      <c r="T1352" s="311"/>
      <c r="U1352" s="311"/>
      <c r="V1352" s="311"/>
      <c r="W1352" s="311"/>
      <c r="X1352" s="311"/>
      <c r="Y1352" s="311"/>
      <c r="Z1352" s="311"/>
    </row>
    <row r="1353" spans="1:26" s="6" customFormat="1">
      <c r="A1353" s="311"/>
      <c r="B1353" s="311"/>
      <c r="C1353" s="311"/>
      <c r="S1353" s="311"/>
      <c r="T1353" s="311"/>
      <c r="U1353" s="311"/>
      <c r="V1353" s="311"/>
      <c r="W1353" s="311"/>
      <c r="X1353" s="311"/>
      <c r="Y1353" s="311"/>
      <c r="Z1353" s="311"/>
    </row>
    <row r="1354" spans="1:26" s="6" customFormat="1">
      <c r="A1354" s="311"/>
      <c r="B1354" s="311"/>
      <c r="C1354" s="311"/>
      <c r="S1354" s="311"/>
      <c r="T1354" s="311"/>
      <c r="U1354" s="311"/>
      <c r="V1354" s="311"/>
      <c r="W1354" s="311"/>
      <c r="X1354" s="311"/>
      <c r="Y1354" s="311"/>
      <c r="Z1354" s="311"/>
    </row>
    <row r="1355" spans="1:26" s="6" customFormat="1">
      <c r="A1355" s="311"/>
      <c r="B1355" s="311"/>
      <c r="C1355" s="311"/>
      <c r="S1355" s="311"/>
      <c r="T1355" s="311"/>
      <c r="U1355" s="311"/>
      <c r="V1355" s="311"/>
      <c r="W1355" s="311"/>
      <c r="X1355" s="311"/>
      <c r="Y1355" s="311"/>
      <c r="Z1355" s="311"/>
    </row>
    <row r="1356" spans="1:26" s="6" customFormat="1">
      <c r="A1356" s="311"/>
      <c r="B1356" s="311"/>
      <c r="C1356" s="311"/>
      <c r="S1356" s="311"/>
      <c r="T1356" s="311"/>
      <c r="U1356" s="311"/>
      <c r="V1356" s="311"/>
      <c r="W1356" s="311"/>
      <c r="X1356" s="311"/>
      <c r="Y1356" s="311"/>
      <c r="Z1356" s="311"/>
    </row>
    <row r="1357" spans="1:26" s="6" customFormat="1">
      <c r="A1357" s="311"/>
      <c r="B1357" s="311"/>
      <c r="C1357" s="311"/>
      <c r="S1357" s="311"/>
      <c r="T1357" s="311"/>
      <c r="U1357" s="311"/>
      <c r="V1357" s="311"/>
      <c r="W1357" s="311"/>
      <c r="X1357" s="311"/>
      <c r="Y1357" s="311"/>
      <c r="Z1357" s="311"/>
    </row>
    <row r="1358" spans="1:26" s="6" customFormat="1">
      <c r="A1358" s="311"/>
      <c r="B1358" s="311"/>
      <c r="C1358" s="311"/>
      <c r="S1358" s="311"/>
      <c r="T1358" s="311"/>
      <c r="U1358" s="311"/>
      <c r="V1358" s="311"/>
      <c r="W1358" s="311"/>
      <c r="X1358" s="311"/>
      <c r="Y1358" s="311"/>
      <c r="Z1358" s="311"/>
    </row>
    <row r="1359" spans="1:26" s="6" customFormat="1">
      <c r="A1359" s="311"/>
      <c r="B1359" s="311"/>
      <c r="C1359" s="311"/>
      <c r="S1359" s="311"/>
      <c r="T1359" s="311"/>
      <c r="U1359" s="311"/>
      <c r="V1359" s="311"/>
      <c r="W1359" s="311"/>
      <c r="X1359" s="311"/>
      <c r="Y1359" s="311"/>
      <c r="Z1359" s="311"/>
    </row>
    <row r="1360" spans="1:26" s="6" customFormat="1">
      <c r="A1360" s="311"/>
      <c r="B1360" s="311"/>
      <c r="C1360" s="311"/>
      <c r="S1360" s="311"/>
      <c r="T1360" s="311"/>
      <c r="U1360" s="311"/>
      <c r="V1360" s="311"/>
      <c r="W1360" s="311"/>
      <c r="X1360" s="311"/>
      <c r="Y1360" s="311"/>
      <c r="Z1360" s="311"/>
    </row>
    <row r="1361" spans="1:26" s="6" customFormat="1">
      <c r="A1361" s="311"/>
      <c r="B1361" s="311"/>
      <c r="C1361" s="311"/>
      <c r="S1361" s="311"/>
      <c r="T1361" s="311"/>
      <c r="U1361" s="311"/>
      <c r="V1361" s="311"/>
      <c r="W1361" s="311"/>
      <c r="X1361" s="311"/>
      <c r="Y1361" s="311"/>
      <c r="Z1361" s="311"/>
    </row>
    <row r="1362" spans="1:26" s="6" customFormat="1">
      <c r="A1362" s="311"/>
      <c r="B1362" s="311"/>
      <c r="C1362" s="311"/>
      <c r="S1362" s="311"/>
      <c r="T1362" s="311"/>
      <c r="U1362" s="311"/>
      <c r="V1362" s="311"/>
      <c r="W1362" s="311"/>
      <c r="X1362" s="311"/>
      <c r="Y1362" s="311"/>
      <c r="Z1362" s="311"/>
    </row>
    <row r="1363" spans="1:26" s="6" customFormat="1">
      <c r="A1363" s="311"/>
      <c r="B1363" s="311"/>
      <c r="C1363" s="311"/>
      <c r="S1363" s="311"/>
      <c r="T1363" s="311"/>
      <c r="U1363" s="311"/>
      <c r="V1363" s="311"/>
      <c r="W1363" s="311"/>
      <c r="X1363" s="311"/>
      <c r="Y1363" s="311"/>
      <c r="Z1363" s="311"/>
    </row>
    <row r="1364" spans="1:26" s="6" customFormat="1">
      <c r="A1364" s="311"/>
      <c r="B1364" s="311"/>
      <c r="C1364" s="311"/>
      <c r="S1364" s="311"/>
      <c r="T1364" s="311"/>
      <c r="U1364" s="311"/>
      <c r="V1364" s="311"/>
      <c r="W1364" s="311"/>
      <c r="X1364" s="311"/>
      <c r="Y1364" s="311"/>
      <c r="Z1364" s="311"/>
    </row>
    <row r="1365" spans="1:26" s="6" customFormat="1">
      <c r="A1365" s="311"/>
      <c r="B1365" s="311"/>
      <c r="C1365" s="311"/>
      <c r="S1365" s="311"/>
      <c r="T1365" s="311"/>
      <c r="U1365" s="311"/>
      <c r="V1365" s="311"/>
      <c r="W1365" s="311"/>
      <c r="X1365" s="311"/>
      <c r="Y1365" s="311"/>
      <c r="Z1365" s="311"/>
    </row>
    <row r="1366" spans="1:26" s="6" customFormat="1">
      <c r="A1366" s="311"/>
      <c r="B1366" s="311"/>
      <c r="C1366" s="311"/>
      <c r="S1366" s="311"/>
      <c r="T1366" s="311"/>
      <c r="U1366" s="311"/>
      <c r="V1366" s="311"/>
      <c r="W1366" s="311"/>
      <c r="X1366" s="311"/>
      <c r="Y1366" s="311"/>
      <c r="Z1366" s="311"/>
    </row>
    <row r="1367" spans="1:26" s="6" customFormat="1">
      <c r="A1367" s="311"/>
      <c r="B1367" s="311"/>
      <c r="C1367" s="311"/>
      <c r="S1367" s="311"/>
      <c r="T1367" s="311"/>
      <c r="U1367" s="311"/>
      <c r="V1367" s="311"/>
      <c r="W1367" s="311"/>
      <c r="X1367" s="311"/>
      <c r="Y1367" s="311"/>
      <c r="Z1367" s="311"/>
    </row>
    <row r="1368" spans="1:26" s="6" customFormat="1">
      <c r="A1368" s="311"/>
      <c r="B1368" s="311"/>
      <c r="C1368" s="311"/>
      <c r="S1368" s="311"/>
      <c r="T1368" s="311"/>
      <c r="U1368" s="311"/>
      <c r="V1368" s="311"/>
      <c r="W1368" s="311"/>
      <c r="X1368" s="311"/>
      <c r="Y1368" s="311"/>
      <c r="Z1368" s="311"/>
    </row>
    <row r="1369" spans="1:26" s="6" customFormat="1">
      <c r="A1369" s="311"/>
      <c r="B1369" s="311"/>
      <c r="C1369" s="311"/>
      <c r="S1369" s="311"/>
      <c r="T1369" s="311"/>
      <c r="U1369" s="311"/>
      <c r="V1369" s="311"/>
      <c r="W1369" s="311"/>
      <c r="X1369" s="311"/>
      <c r="Y1369" s="311"/>
      <c r="Z1369" s="311"/>
    </row>
    <row r="1370" spans="1:26" s="6" customFormat="1">
      <c r="A1370" s="311"/>
      <c r="B1370" s="311"/>
      <c r="C1370" s="311"/>
      <c r="S1370" s="311"/>
      <c r="T1370" s="311"/>
      <c r="U1370" s="311"/>
      <c r="V1370" s="311"/>
      <c r="W1370" s="311"/>
      <c r="X1370" s="311"/>
      <c r="Y1370" s="311"/>
      <c r="Z1370" s="311"/>
    </row>
    <row r="1371" spans="1:26" s="6" customFormat="1">
      <c r="A1371" s="311"/>
      <c r="B1371" s="311"/>
      <c r="C1371" s="311"/>
      <c r="S1371" s="311"/>
      <c r="T1371" s="311"/>
      <c r="U1371" s="311"/>
      <c r="V1371" s="311"/>
      <c r="W1371" s="311"/>
      <c r="X1371" s="311"/>
      <c r="Y1371" s="311"/>
      <c r="Z1371" s="311"/>
    </row>
    <row r="1372" spans="1:26" s="6" customFormat="1">
      <c r="A1372" s="311"/>
      <c r="B1372" s="311"/>
      <c r="C1372" s="311"/>
      <c r="S1372" s="311"/>
      <c r="T1372" s="311"/>
      <c r="U1372" s="311"/>
      <c r="V1372" s="311"/>
      <c r="W1372" s="311"/>
      <c r="X1372" s="311"/>
      <c r="Y1372" s="311"/>
      <c r="Z1372" s="311"/>
    </row>
    <row r="1373" spans="1:26" s="6" customFormat="1">
      <c r="A1373" s="311"/>
      <c r="B1373" s="311"/>
      <c r="C1373" s="311"/>
      <c r="S1373" s="311"/>
      <c r="T1373" s="311"/>
      <c r="U1373" s="311"/>
      <c r="V1373" s="311"/>
      <c r="W1373" s="311"/>
      <c r="X1373" s="311"/>
      <c r="Y1373" s="311"/>
      <c r="Z1373" s="311"/>
    </row>
    <row r="1374" spans="1:26" s="6" customFormat="1">
      <c r="A1374" s="311"/>
      <c r="B1374" s="311"/>
      <c r="C1374" s="311"/>
      <c r="S1374" s="311"/>
      <c r="T1374" s="311"/>
      <c r="U1374" s="311"/>
      <c r="V1374" s="311"/>
      <c r="W1374" s="311"/>
      <c r="X1374" s="311"/>
      <c r="Y1374" s="311"/>
      <c r="Z1374" s="311"/>
    </row>
    <row r="1375" spans="1:26" s="6" customFormat="1">
      <c r="A1375" s="311"/>
      <c r="B1375" s="311"/>
      <c r="C1375" s="311"/>
      <c r="S1375" s="311"/>
      <c r="T1375" s="311"/>
      <c r="U1375" s="311"/>
      <c r="V1375" s="311"/>
      <c r="W1375" s="311"/>
      <c r="X1375" s="311"/>
      <c r="Y1375" s="311"/>
      <c r="Z1375" s="311"/>
    </row>
    <row r="1376" spans="1:26" s="6" customFormat="1">
      <c r="A1376" s="311"/>
      <c r="B1376" s="311"/>
      <c r="C1376" s="311"/>
      <c r="S1376" s="311"/>
      <c r="T1376" s="311"/>
      <c r="U1376" s="311"/>
      <c r="V1376" s="311"/>
      <c r="W1376" s="311"/>
      <c r="X1376" s="311"/>
      <c r="Y1376" s="311"/>
      <c r="Z1376" s="311"/>
    </row>
    <row r="1377" spans="1:26" s="6" customFormat="1">
      <c r="A1377" s="311"/>
      <c r="B1377" s="311"/>
      <c r="C1377" s="311"/>
      <c r="S1377" s="311"/>
      <c r="T1377" s="311"/>
      <c r="U1377" s="311"/>
      <c r="V1377" s="311"/>
      <c r="W1377" s="311"/>
      <c r="X1377" s="311"/>
      <c r="Y1377" s="311"/>
      <c r="Z1377" s="311"/>
    </row>
    <row r="1378" spans="1:26" s="6" customFormat="1">
      <c r="A1378" s="311"/>
      <c r="B1378" s="311"/>
      <c r="C1378" s="311"/>
      <c r="S1378" s="311"/>
      <c r="T1378" s="311"/>
      <c r="U1378" s="311"/>
      <c r="V1378" s="311"/>
      <c r="W1378" s="311"/>
      <c r="X1378" s="311"/>
      <c r="Y1378" s="311"/>
      <c r="Z1378" s="311"/>
    </row>
    <row r="1379" spans="1:26" s="6" customFormat="1">
      <c r="A1379" s="311"/>
      <c r="B1379" s="311"/>
      <c r="C1379" s="311"/>
      <c r="S1379" s="311"/>
      <c r="T1379" s="311"/>
      <c r="U1379" s="311"/>
      <c r="V1379" s="311"/>
      <c r="W1379" s="311"/>
      <c r="X1379" s="311"/>
      <c r="Y1379" s="311"/>
      <c r="Z1379" s="311"/>
    </row>
    <row r="1380" spans="1:26" s="6" customFormat="1">
      <c r="A1380" s="311"/>
      <c r="B1380" s="311"/>
      <c r="C1380" s="311"/>
      <c r="S1380" s="311"/>
      <c r="T1380" s="311"/>
      <c r="U1380" s="311"/>
      <c r="V1380" s="311"/>
      <c r="W1380" s="311"/>
      <c r="X1380" s="311"/>
      <c r="Y1380" s="311"/>
      <c r="Z1380" s="311"/>
    </row>
    <row r="1381" spans="1:26" s="6" customFormat="1">
      <c r="A1381" s="311"/>
      <c r="B1381" s="311"/>
      <c r="C1381" s="311"/>
      <c r="S1381" s="311"/>
      <c r="T1381" s="311"/>
      <c r="U1381" s="311"/>
      <c r="V1381" s="311"/>
      <c r="W1381" s="311"/>
      <c r="X1381" s="311"/>
      <c r="Y1381" s="311"/>
      <c r="Z1381" s="311"/>
    </row>
    <row r="1382" spans="1:26" s="6" customFormat="1">
      <c r="A1382" s="311"/>
      <c r="B1382" s="311"/>
      <c r="C1382" s="311"/>
      <c r="S1382" s="311"/>
      <c r="T1382" s="311"/>
      <c r="U1382" s="311"/>
      <c r="V1382" s="311"/>
      <c r="W1382" s="311"/>
      <c r="X1382" s="311"/>
      <c r="Y1382" s="311"/>
      <c r="Z1382" s="311"/>
    </row>
    <row r="1383" spans="1:26" s="6" customFormat="1">
      <c r="A1383" s="311"/>
      <c r="B1383" s="311"/>
      <c r="C1383" s="311"/>
      <c r="S1383" s="311"/>
      <c r="T1383" s="311"/>
      <c r="U1383" s="311"/>
      <c r="V1383" s="311"/>
      <c r="W1383" s="311"/>
      <c r="X1383" s="311"/>
      <c r="Y1383" s="311"/>
      <c r="Z1383" s="311"/>
    </row>
    <row r="1384" spans="1:26" s="6" customFormat="1">
      <c r="A1384" s="311"/>
      <c r="B1384" s="311"/>
      <c r="C1384" s="311"/>
      <c r="S1384" s="311"/>
      <c r="T1384" s="311"/>
      <c r="U1384" s="311"/>
      <c r="V1384" s="311"/>
      <c r="W1384" s="311"/>
      <c r="X1384" s="311"/>
      <c r="Y1384" s="311"/>
      <c r="Z1384" s="311"/>
    </row>
    <row r="1385" spans="1:26" s="6" customFormat="1">
      <c r="A1385" s="311"/>
      <c r="B1385" s="311"/>
      <c r="C1385" s="311"/>
      <c r="S1385" s="311"/>
      <c r="T1385" s="311"/>
      <c r="U1385" s="311"/>
      <c r="V1385" s="311"/>
      <c r="W1385" s="311"/>
      <c r="X1385" s="311"/>
      <c r="Y1385" s="311"/>
      <c r="Z1385" s="311"/>
    </row>
    <row r="1386" spans="1:26" s="6" customFormat="1">
      <c r="A1386" s="311"/>
      <c r="B1386" s="311"/>
      <c r="C1386" s="311"/>
      <c r="S1386" s="311"/>
      <c r="T1386" s="311"/>
      <c r="U1386" s="311"/>
      <c r="V1386" s="311"/>
      <c r="W1386" s="311"/>
      <c r="X1386" s="311"/>
      <c r="Y1386" s="311"/>
      <c r="Z1386" s="311"/>
    </row>
    <row r="1387" spans="1:26" s="6" customFormat="1">
      <c r="A1387" s="311"/>
      <c r="B1387" s="311"/>
      <c r="C1387" s="311"/>
      <c r="S1387" s="311"/>
      <c r="T1387" s="311"/>
      <c r="U1387" s="311"/>
      <c r="V1387" s="311"/>
      <c r="W1387" s="311"/>
      <c r="X1387" s="311"/>
      <c r="Y1387" s="311"/>
      <c r="Z1387" s="311"/>
    </row>
    <row r="1388" spans="1:26" s="6" customFormat="1">
      <c r="A1388" s="311"/>
      <c r="B1388" s="311"/>
      <c r="C1388" s="311"/>
      <c r="S1388" s="311"/>
      <c r="T1388" s="311"/>
      <c r="U1388" s="311"/>
      <c r="V1388" s="311"/>
      <c r="W1388" s="311"/>
      <c r="X1388" s="311"/>
      <c r="Y1388" s="311"/>
      <c r="Z1388" s="311"/>
    </row>
    <row r="1389" spans="1:26" s="6" customFormat="1">
      <c r="A1389" s="311"/>
      <c r="B1389" s="311"/>
      <c r="C1389" s="311"/>
      <c r="S1389" s="311"/>
      <c r="T1389" s="311"/>
      <c r="U1389" s="311"/>
      <c r="V1389" s="311"/>
      <c r="W1389" s="311"/>
      <c r="X1389" s="311"/>
      <c r="Y1389" s="311"/>
      <c r="Z1389" s="311"/>
    </row>
    <row r="1390" spans="1:26" s="6" customFormat="1">
      <c r="A1390" s="311"/>
      <c r="B1390" s="311"/>
      <c r="C1390" s="311"/>
      <c r="S1390" s="311"/>
      <c r="T1390" s="311"/>
      <c r="U1390" s="311"/>
      <c r="V1390" s="311"/>
      <c r="W1390" s="311"/>
      <c r="X1390" s="311"/>
      <c r="Y1390" s="311"/>
      <c r="Z1390" s="311"/>
    </row>
    <row r="1391" spans="1:26" s="6" customFormat="1">
      <c r="A1391" s="311"/>
      <c r="B1391" s="311"/>
      <c r="C1391" s="311"/>
      <c r="S1391" s="311"/>
      <c r="T1391" s="311"/>
      <c r="U1391" s="311"/>
      <c r="V1391" s="311"/>
      <c r="W1391" s="311"/>
      <c r="X1391" s="311"/>
      <c r="Y1391" s="311"/>
      <c r="Z1391" s="311"/>
    </row>
    <row r="1392" spans="1:26" s="6" customFormat="1">
      <c r="A1392" s="311"/>
      <c r="B1392" s="311"/>
      <c r="C1392" s="311"/>
      <c r="S1392" s="311"/>
      <c r="T1392" s="311"/>
      <c r="U1392" s="311"/>
      <c r="V1392" s="311"/>
      <c r="W1392" s="311"/>
      <c r="X1392" s="311"/>
      <c r="Y1392" s="311"/>
      <c r="Z1392" s="311"/>
    </row>
    <row r="1393" spans="1:26" s="6" customFormat="1">
      <c r="A1393" s="311"/>
      <c r="B1393" s="311"/>
      <c r="C1393" s="311"/>
      <c r="S1393" s="311"/>
      <c r="T1393" s="311"/>
      <c r="U1393" s="311"/>
      <c r="V1393" s="311"/>
      <c r="W1393" s="311"/>
      <c r="X1393" s="311"/>
      <c r="Y1393" s="311"/>
      <c r="Z1393" s="311"/>
    </row>
    <row r="1394" spans="1:26" s="6" customFormat="1">
      <c r="A1394" s="311"/>
      <c r="B1394" s="311"/>
      <c r="C1394" s="311"/>
      <c r="S1394" s="311"/>
      <c r="T1394" s="311"/>
      <c r="U1394" s="311"/>
      <c r="V1394" s="311"/>
      <c r="W1394" s="311"/>
      <c r="X1394" s="311"/>
      <c r="Y1394" s="311"/>
      <c r="Z1394" s="311"/>
    </row>
    <row r="1395" spans="1:26" s="6" customFormat="1">
      <c r="A1395" s="311"/>
      <c r="B1395" s="311"/>
      <c r="C1395" s="311"/>
      <c r="S1395" s="311"/>
      <c r="T1395" s="311"/>
      <c r="U1395" s="311"/>
      <c r="V1395" s="311"/>
      <c r="W1395" s="311"/>
      <c r="X1395" s="311"/>
      <c r="Y1395" s="311"/>
      <c r="Z1395" s="311"/>
    </row>
    <row r="1396" spans="1:26" s="6" customFormat="1">
      <c r="A1396" s="311"/>
      <c r="B1396" s="311"/>
      <c r="C1396" s="311"/>
      <c r="S1396" s="311"/>
      <c r="T1396" s="311"/>
      <c r="U1396" s="311"/>
      <c r="V1396" s="311"/>
      <c r="W1396" s="311"/>
      <c r="X1396" s="311"/>
      <c r="Y1396" s="311"/>
      <c r="Z1396" s="311"/>
    </row>
    <row r="1397" spans="1:26" s="6" customFormat="1">
      <c r="A1397" s="311"/>
      <c r="B1397" s="311"/>
      <c r="C1397" s="311"/>
      <c r="S1397" s="311"/>
      <c r="T1397" s="311"/>
      <c r="U1397" s="311"/>
      <c r="V1397" s="311"/>
      <c r="W1397" s="311"/>
      <c r="X1397" s="311"/>
      <c r="Y1397" s="311"/>
      <c r="Z1397" s="311"/>
    </row>
    <row r="1398" spans="1:26" s="6" customFormat="1">
      <c r="A1398" s="311"/>
      <c r="B1398" s="311"/>
      <c r="C1398" s="311"/>
      <c r="S1398" s="311"/>
      <c r="T1398" s="311"/>
      <c r="U1398" s="311"/>
      <c r="V1398" s="311"/>
      <c r="W1398" s="311"/>
      <c r="X1398" s="311"/>
      <c r="Y1398" s="311"/>
      <c r="Z1398" s="311"/>
    </row>
    <row r="1399" spans="1:26" s="6" customFormat="1">
      <c r="A1399" s="311"/>
      <c r="B1399" s="311"/>
      <c r="C1399" s="311"/>
      <c r="S1399" s="311"/>
      <c r="T1399" s="311"/>
      <c r="U1399" s="311"/>
      <c r="V1399" s="311"/>
      <c r="W1399" s="311"/>
      <c r="X1399" s="311"/>
      <c r="Y1399" s="311"/>
      <c r="Z1399" s="311"/>
    </row>
    <row r="1400" spans="1:26" s="6" customFormat="1">
      <c r="A1400" s="311"/>
      <c r="B1400" s="311"/>
      <c r="C1400" s="311"/>
      <c r="S1400" s="311"/>
      <c r="T1400" s="311"/>
      <c r="U1400" s="311"/>
      <c r="V1400" s="311"/>
      <c r="W1400" s="311"/>
      <c r="X1400" s="311"/>
      <c r="Y1400" s="311"/>
      <c r="Z1400" s="311"/>
    </row>
    <row r="1401" spans="1:26" s="6" customFormat="1">
      <c r="A1401" s="311"/>
      <c r="B1401" s="311"/>
      <c r="C1401" s="311"/>
      <c r="S1401" s="311"/>
      <c r="T1401" s="311"/>
      <c r="U1401" s="311"/>
      <c r="V1401" s="311"/>
      <c r="W1401" s="311"/>
      <c r="X1401" s="311"/>
      <c r="Y1401" s="311"/>
      <c r="Z1401" s="311"/>
    </row>
    <row r="1402" spans="1:26" s="6" customFormat="1">
      <c r="A1402" s="311"/>
      <c r="B1402" s="311"/>
      <c r="C1402" s="311"/>
      <c r="S1402" s="311"/>
      <c r="T1402" s="311"/>
      <c r="U1402" s="311"/>
      <c r="V1402" s="311"/>
      <c r="W1402" s="311"/>
      <c r="X1402" s="311"/>
      <c r="Y1402" s="311"/>
      <c r="Z1402" s="311"/>
    </row>
    <row r="1403" spans="1:26" s="6" customFormat="1">
      <c r="A1403" s="311"/>
      <c r="B1403" s="311"/>
      <c r="C1403" s="311"/>
      <c r="S1403" s="311"/>
      <c r="T1403" s="311"/>
      <c r="U1403" s="311"/>
      <c r="V1403" s="311"/>
      <c r="W1403" s="311"/>
      <c r="X1403" s="311"/>
      <c r="Y1403" s="311"/>
      <c r="Z1403" s="311"/>
    </row>
    <row r="1404" spans="1:26" s="6" customFormat="1">
      <c r="A1404" s="311"/>
      <c r="B1404" s="311"/>
      <c r="C1404" s="311"/>
      <c r="S1404" s="311"/>
      <c r="T1404" s="311"/>
      <c r="U1404" s="311"/>
      <c r="V1404" s="311"/>
      <c r="W1404" s="311"/>
      <c r="X1404" s="311"/>
      <c r="Y1404" s="311"/>
      <c r="Z1404" s="311"/>
    </row>
    <row r="1405" spans="1:26" s="6" customFormat="1">
      <c r="A1405" s="311"/>
      <c r="B1405" s="311"/>
      <c r="C1405" s="311"/>
      <c r="S1405" s="311"/>
      <c r="T1405" s="311"/>
      <c r="U1405" s="311"/>
      <c r="V1405" s="311"/>
      <c r="W1405" s="311"/>
      <c r="X1405" s="311"/>
      <c r="Y1405" s="311"/>
      <c r="Z1405" s="311"/>
    </row>
    <row r="1406" spans="1:26" s="6" customFormat="1">
      <c r="A1406" s="311"/>
      <c r="B1406" s="311"/>
      <c r="C1406" s="311"/>
      <c r="S1406" s="311"/>
      <c r="T1406" s="311"/>
      <c r="U1406" s="311"/>
      <c r="V1406" s="311"/>
      <c r="W1406" s="311"/>
      <c r="X1406" s="311"/>
      <c r="Y1406" s="311"/>
      <c r="Z1406" s="311"/>
    </row>
    <row r="1407" spans="1:26" s="6" customFormat="1">
      <c r="A1407" s="311"/>
      <c r="B1407" s="311"/>
      <c r="C1407" s="311"/>
      <c r="S1407" s="311"/>
      <c r="T1407" s="311"/>
      <c r="U1407" s="311"/>
      <c r="V1407" s="311"/>
      <c r="W1407" s="311"/>
      <c r="X1407" s="311"/>
      <c r="Y1407" s="311"/>
      <c r="Z1407" s="311"/>
    </row>
    <row r="1408" spans="1:26" s="6" customFormat="1">
      <c r="A1408" s="311"/>
      <c r="B1408" s="311"/>
      <c r="C1408" s="311"/>
      <c r="S1408" s="311"/>
      <c r="T1408" s="311"/>
      <c r="U1408" s="311"/>
      <c r="V1408" s="311"/>
      <c r="W1408" s="311"/>
      <c r="X1408" s="311"/>
      <c r="Y1408" s="311"/>
      <c r="Z1408" s="311"/>
    </row>
    <row r="1409" spans="1:26" s="6" customFormat="1">
      <c r="A1409" s="311"/>
      <c r="B1409" s="311"/>
      <c r="C1409" s="311"/>
      <c r="S1409" s="311"/>
      <c r="T1409" s="311"/>
      <c r="U1409" s="311"/>
      <c r="V1409" s="311"/>
      <c r="W1409" s="311"/>
      <c r="X1409" s="311"/>
      <c r="Y1409" s="311"/>
      <c r="Z1409" s="311"/>
    </row>
    <row r="1410" spans="1:26" s="6" customFormat="1">
      <c r="A1410" s="311"/>
      <c r="B1410" s="311"/>
      <c r="C1410" s="311"/>
      <c r="S1410" s="311"/>
      <c r="T1410" s="311"/>
      <c r="U1410" s="311"/>
      <c r="V1410" s="311"/>
      <c r="W1410" s="311"/>
      <c r="X1410" s="311"/>
      <c r="Y1410" s="311"/>
      <c r="Z1410" s="311"/>
    </row>
    <row r="1411" spans="1:26" s="6" customFormat="1">
      <c r="A1411" s="311"/>
      <c r="B1411" s="311"/>
      <c r="C1411" s="311"/>
      <c r="S1411" s="311"/>
      <c r="T1411" s="311"/>
      <c r="U1411" s="311"/>
      <c r="V1411" s="311"/>
      <c r="W1411" s="311"/>
      <c r="X1411" s="311"/>
      <c r="Y1411" s="311"/>
      <c r="Z1411" s="311"/>
    </row>
    <row r="1412" spans="1:26" s="6" customFormat="1">
      <c r="A1412" s="311"/>
      <c r="B1412" s="311"/>
      <c r="C1412" s="311"/>
      <c r="S1412" s="311"/>
      <c r="T1412" s="311"/>
      <c r="U1412" s="311"/>
      <c r="V1412" s="311"/>
      <c r="W1412" s="311"/>
      <c r="X1412" s="311"/>
      <c r="Y1412" s="311"/>
      <c r="Z1412" s="311"/>
    </row>
    <row r="1413" spans="1:26" s="6" customFormat="1">
      <c r="A1413" s="311"/>
      <c r="B1413" s="311"/>
      <c r="C1413" s="311"/>
      <c r="S1413" s="311"/>
      <c r="T1413" s="311"/>
      <c r="U1413" s="311"/>
      <c r="V1413" s="311"/>
      <c r="W1413" s="311"/>
      <c r="X1413" s="311"/>
      <c r="Y1413" s="311"/>
      <c r="Z1413" s="311"/>
    </row>
    <row r="1414" spans="1:26" s="6" customFormat="1">
      <c r="A1414" s="311"/>
      <c r="B1414" s="311"/>
      <c r="C1414" s="311"/>
      <c r="S1414" s="311"/>
      <c r="T1414" s="311"/>
      <c r="U1414" s="311"/>
      <c r="V1414" s="311"/>
      <c r="W1414" s="311"/>
      <c r="X1414" s="311"/>
      <c r="Y1414" s="311"/>
      <c r="Z1414" s="311"/>
    </row>
    <row r="1415" spans="1:26" s="6" customFormat="1">
      <c r="A1415" s="311"/>
      <c r="B1415" s="311"/>
      <c r="C1415" s="311"/>
      <c r="S1415" s="311"/>
      <c r="T1415" s="311"/>
      <c r="U1415" s="311"/>
      <c r="V1415" s="311"/>
      <c r="W1415" s="311"/>
      <c r="X1415" s="311"/>
      <c r="Y1415" s="311"/>
      <c r="Z1415" s="311"/>
    </row>
    <row r="1416" spans="1:26" s="6" customFormat="1">
      <c r="A1416" s="311"/>
      <c r="B1416" s="311"/>
      <c r="C1416" s="311"/>
      <c r="S1416" s="311"/>
      <c r="T1416" s="311"/>
      <c r="U1416" s="311"/>
      <c r="V1416" s="311"/>
      <c r="W1416" s="311"/>
      <c r="X1416" s="311"/>
      <c r="Y1416" s="311"/>
      <c r="Z1416" s="311"/>
    </row>
    <row r="1417" spans="1:26" s="6" customFormat="1">
      <c r="A1417" s="311"/>
      <c r="B1417" s="311"/>
      <c r="C1417" s="311"/>
      <c r="S1417" s="311"/>
      <c r="T1417" s="311"/>
      <c r="U1417" s="311"/>
      <c r="V1417" s="311"/>
      <c r="W1417" s="311"/>
      <c r="X1417" s="311"/>
      <c r="Y1417" s="311"/>
      <c r="Z1417" s="311"/>
    </row>
    <row r="1418" spans="1:26" s="6" customFormat="1">
      <c r="A1418" s="311"/>
      <c r="B1418" s="311"/>
      <c r="C1418" s="311"/>
      <c r="S1418" s="311"/>
      <c r="T1418" s="311"/>
      <c r="U1418" s="311"/>
      <c r="V1418" s="311"/>
      <c r="W1418" s="311"/>
      <c r="X1418" s="311"/>
      <c r="Y1418" s="311"/>
      <c r="Z1418" s="311"/>
    </row>
    <row r="1419" spans="1:26" s="6" customFormat="1">
      <c r="A1419" s="311"/>
      <c r="B1419" s="311"/>
      <c r="C1419" s="311"/>
      <c r="S1419" s="311"/>
      <c r="T1419" s="311"/>
      <c r="U1419" s="311"/>
      <c r="V1419" s="311"/>
      <c r="W1419" s="311"/>
      <c r="X1419" s="311"/>
      <c r="Y1419" s="311"/>
      <c r="Z1419" s="311"/>
    </row>
    <row r="1420" spans="1:26" s="6" customFormat="1">
      <c r="A1420" s="311"/>
      <c r="B1420" s="311"/>
      <c r="C1420" s="311"/>
      <c r="S1420" s="311"/>
      <c r="T1420" s="311"/>
      <c r="U1420" s="311"/>
      <c r="V1420" s="311"/>
      <c r="W1420" s="311"/>
      <c r="X1420" s="311"/>
      <c r="Y1420" s="311"/>
      <c r="Z1420" s="311"/>
    </row>
    <row r="1421" spans="1:26" s="6" customFormat="1">
      <c r="A1421" s="311"/>
      <c r="B1421" s="311"/>
      <c r="C1421" s="311"/>
      <c r="S1421" s="311"/>
      <c r="T1421" s="311"/>
      <c r="U1421" s="311"/>
      <c r="V1421" s="311"/>
      <c r="W1421" s="311"/>
      <c r="X1421" s="311"/>
      <c r="Y1421" s="311"/>
      <c r="Z1421" s="311"/>
    </row>
    <row r="1422" spans="1:26" s="6" customFormat="1">
      <c r="A1422" s="311"/>
      <c r="B1422" s="311"/>
      <c r="C1422" s="311"/>
      <c r="S1422" s="311"/>
      <c r="T1422" s="311"/>
      <c r="U1422" s="311"/>
      <c r="V1422" s="311"/>
      <c r="W1422" s="311"/>
      <c r="X1422" s="311"/>
      <c r="Y1422" s="311"/>
      <c r="Z1422" s="311"/>
    </row>
    <row r="1423" spans="1:26" s="6" customFormat="1">
      <c r="A1423" s="311"/>
      <c r="B1423" s="311"/>
      <c r="C1423" s="311"/>
      <c r="S1423" s="311"/>
      <c r="T1423" s="311"/>
      <c r="U1423" s="311"/>
      <c r="V1423" s="311"/>
      <c r="W1423" s="311"/>
      <c r="X1423" s="311"/>
      <c r="Y1423" s="311"/>
      <c r="Z1423" s="311"/>
    </row>
    <row r="1424" spans="1:26" s="6" customFormat="1">
      <c r="A1424" s="311"/>
      <c r="B1424" s="311"/>
      <c r="C1424" s="311"/>
      <c r="S1424" s="311"/>
      <c r="T1424" s="311"/>
      <c r="U1424" s="311"/>
      <c r="V1424" s="311"/>
      <c r="W1424" s="311"/>
      <c r="X1424" s="311"/>
      <c r="Y1424" s="311"/>
      <c r="Z1424" s="311"/>
    </row>
    <row r="1425" spans="1:26" s="6" customFormat="1">
      <c r="A1425" s="311"/>
      <c r="B1425" s="311"/>
      <c r="C1425" s="311"/>
      <c r="S1425" s="311"/>
      <c r="T1425" s="311"/>
      <c r="U1425" s="311"/>
      <c r="V1425" s="311"/>
      <c r="W1425" s="311"/>
      <c r="X1425" s="311"/>
      <c r="Y1425" s="311"/>
      <c r="Z1425" s="311"/>
    </row>
    <row r="1426" spans="1:26" s="6" customFormat="1">
      <c r="A1426" s="311"/>
      <c r="B1426" s="311"/>
      <c r="C1426" s="311"/>
      <c r="S1426" s="311"/>
      <c r="T1426" s="311"/>
      <c r="U1426" s="311"/>
      <c r="V1426" s="311"/>
      <c r="W1426" s="311"/>
      <c r="X1426" s="311"/>
      <c r="Y1426" s="311"/>
      <c r="Z1426" s="311"/>
    </row>
    <row r="1427" spans="1:26" s="6" customFormat="1">
      <c r="A1427" s="311"/>
      <c r="B1427" s="311"/>
      <c r="C1427" s="311"/>
      <c r="S1427" s="311"/>
      <c r="T1427" s="311"/>
      <c r="U1427" s="311"/>
      <c r="V1427" s="311"/>
      <c r="W1427" s="311"/>
      <c r="X1427" s="311"/>
      <c r="Y1427" s="311"/>
      <c r="Z1427" s="311"/>
    </row>
    <row r="1428" spans="1:26" s="6" customFormat="1">
      <c r="A1428" s="311"/>
      <c r="B1428" s="311"/>
      <c r="C1428" s="311"/>
      <c r="S1428" s="311"/>
      <c r="T1428" s="311"/>
      <c r="U1428" s="311"/>
      <c r="V1428" s="311"/>
      <c r="W1428" s="311"/>
      <c r="X1428" s="311"/>
      <c r="Y1428" s="311"/>
      <c r="Z1428" s="311"/>
    </row>
    <row r="1429" spans="1:26" s="6" customFormat="1">
      <c r="A1429" s="311"/>
      <c r="B1429" s="311"/>
      <c r="C1429" s="311"/>
      <c r="S1429" s="311"/>
      <c r="T1429" s="311"/>
      <c r="U1429" s="311"/>
      <c r="V1429" s="311"/>
      <c r="W1429" s="311"/>
      <c r="X1429" s="311"/>
      <c r="Y1429" s="311"/>
      <c r="Z1429" s="311"/>
    </row>
    <row r="1430" spans="1:26" s="6" customFormat="1">
      <c r="A1430" s="311"/>
      <c r="B1430" s="311"/>
      <c r="C1430" s="311"/>
      <c r="S1430" s="311"/>
      <c r="T1430" s="311"/>
      <c r="U1430" s="311"/>
      <c r="V1430" s="311"/>
      <c r="W1430" s="311"/>
      <c r="X1430" s="311"/>
      <c r="Y1430" s="311"/>
      <c r="Z1430" s="311"/>
    </row>
    <row r="1431" spans="1:26" s="6" customFormat="1">
      <c r="A1431" s="311"/>
      <c r="B1431" s="311"/>
      <c r="C1431" s="311"/>
      <c r="S1431" s="311"/>
      <c r="T1431" s="311"/>
      <c r="U1431" s="311"/>
      <c r="V1431" s="311"/>
      <c r="W1431" s="311"/>
      <c r="X1431" s="311"/>
      <c r="Y1431" s="311"/>
      <c r="Z1431" s="311"/>
    </row>
    <row r="1432" spans="1:26" s="6" customFormat="1">
      <c r="A1432" s="311"/>
      <c r="B1432" s="311"/>
      <c r="C1432" s="311"/>
      <c r="S1432" s="311"/>
      <c r="T1432" s="311"/>
      <c r="U1432" s="311"/>
      <c r="V1432" s="311"/>
      <c r="W1432" s="311"/>
      <c r="X1432" s="311"/>
      <c r="Y1432" s="311"/>
      <c r="Z1432" s="311"/>
    </row>
    <row r="1433" spans="1:26" s="6" customFormat="1">
      <c r="A1433" s="311"/>
      <c r="B1433" s="311"/>
      <c r="C1433" s="311"/>
      <c r="S1433" s="311"/>
      <c r="T1433" s="311"/>
      <c r="U1433" s="311"/>
      <c r="V1433" s="311"/>
      <c r="W1433" s="311"/>
      <c r="X1433" s="311"/>
      <c r="Y1433" s="311"/>
      <c r="Z1433" s="311"/>
    </row>
    <row r="1434" spans="1:26" s="6" customFormat="1">
      <c r="A1434" s="311"/>
      <c r="B1434" s="311"/>
      <c r="C1434" s="311"/>
      <c r="S1434" s="311"/>
      <c r="T1434" s="311"/>
      <c r="U1434" s="311"/>
      <c r="V1434" s="311"/>
      <c r="W1434" s="311"/>
      <c r="X1434" s="311"/>
      <c r="Y1434" s="311"/>
      <c r="Z1434" s="311"/>
    </row>
    <row r="1435" spans="1:26" s="6" customFormat="1">
      <c r="A1435" s="311"/>
      <c r="B1435" s="311"/>
      <c r="C1435" s="311"/>
      <c r="S1435" s="311"/>
      <c r="T1435" s="311"/>
      <c r="U1435" s="311"/>
      <c r="V1435" s="311"/>
      <c r="W1435" s="311"/>
      <c r="X1435" s="311"/>
      <c r="Y1435" s="311"/>
      <c r="Z1435" s="311"/>
    </row>
    <row r="1436" spans="1:26" s="6" customFormat="1">
      <c r="A1436" s="311"/>
      <c r="B1436" s="311"/>
      <c r="C1436" s="311"/>
      <c r="S1436" s="311"/>
      <c r="T1436" s="311"/>
      <c r="U1436" s="311"/>
      <c r="V1436" s="311"/>
      <c r="W1436" s="311"/>
      <c r="X1436" s="311"/>
      <c r="Y1436" s="311"/>
      <c r="Z1436" s="311"/>
    </row>
    <row r="1437" spans="1:26" s="6" customFormat="1">
      <c r="A1437" s="311"/>
      <c r="B1437" s="311"/>
      <c r="C1437" s="311"/>
      <c r="S1437" s="311"/>
      <c r="T1437" s="311"/>
      <c r="U1437" s="311"/>
      <c r="V1437" s="311"/>
      <c r="W1437" s="311"/>
      <c r="X1437" s="311"/>
      <c r="Y1437" s="311"/>
      <c r="Z1437" s="311"/>
    </row>
    <row r="1438" spans="1:26" s="6" customFormat="1">
      <c r="A1438" s="311"/>
      <c r="B1438" s="311"/>
      <c r="C1438" s="311"/>
      <c r="S1438" s="311"/>
      <c r="T1438" s="311"/>
      <c r="U1438" s="311"/>
      <c r="V1438" s="311"/>
      <c r="W1438" s="311"/>
      <c r="X1438" s="311"/>
      <c r="Y1438" s="311"/>
      <c r="Z1438" s="311"/>
    </row>
    <row r="1439" spans="1:26" s="6" customFormat="1">
      <c r="A1439" s="311"/>
      <c r="B1439" s="311"/>
      <c r="C1439" s="311"/>
      <c r="S1439" s="311"/>
      <c r="T1439" s="311"/>
      <c r="U1439" s="311"/>
      <c r="V1439" s="311"/>
      <c r="W1439" s="311"/>
      <c r="X1439" s="311"/>
      <c r="Y1439" s="311"/>
      <c r="Z1439" s="311"/>
    </row>
    <row r="1440" spans="1:26" s="6" customFormat="1">
      <c r="A1440" s="311"/>
      <c r="B1440" s="311"/>
      <c r="C1440" s="311"/>
      <c r="S1440" s="311"/>
      <c r="T1440" s="311"/>
      <c r="U1440" s="311"/>
      <c r="V1440" s="311"/>
      <c r="W1440" s="311"/>
      <c r="X1440" s="311"/>
      <c r="Y1440" s="311"/>
      <c r="Z1440" s="311"/>
    </row>
    <row r="1441" spans="1:26" s="6" customFormat="1">
      <c r="A1441" s="311"/>
      <c r="B1441" s="311"/>
      <c r="C1441" s="311"/>
      <c r="S1441" s="311"/>
      <c r="T1441" s="311"/>
      <c r="U1441" s="311"/>
      <c r="V1441" s="311"/>
      <c r="W1441" s="311"/>
      <c r="X1441" s="311"/>
      <c r="Y1441" s="311"/>
      <c r="Z1441" s="311"/>
    </row>
    <row r="1442" spans="1:26" s="6" customFormat="1">
      <c r="A1442" s="311"/>
      <c r="B1442" s="311"/>
      <c r="C1442" s="311"/>
      <c r="S1442" s="311"/>
      <c r="T1442" s="311"/>
      <c r="U1442" s="311"/>
      <c r="V1442" s="311"/>
      <c r="W1442" s="311"/>
      <c r="X1442" s="311"/>
      <c r="Y1442" s="311"/>
      <c r="Z1442" s="311"/>
    </row>
    <row r="1443" spans="1:26" s="6" customFormat="1">
      <c r="A1443" s="311"/>
      <c r="B1443" s="311"/>
      <c r="C1443" s="311"/>
      <c r="S1443" s="311"/>
      <c r="T1443" s="311"/>
      <c r="U1443" s="311"/>
      <c r="V1443" s="311"/>
      <c r="W1443" s="311"/>
      <c r="X1443" s="311"/>
      <c r="Y1443" s="311"/>
      <c r="Z1443" s="311"/>
    </row>
    <row r="1444" spans="1:26" s="6" customFormat="1">
      <c r="A1444" s="311"/>
      <c r="B1444" s="311"/>
      <c r="C1444" s="311"/>
      <c r="S1444" s="311"/>
      <c r="T1444" s="311"/>
      <c r="U1444" s="311"/>
      <c r="V1444" s="311"/>
      <c r="W1444" s="311"/>
      <c r="X1444" s="311"/>
      <c r="Y1444" s="311"/>
      <c r="Z1444" s="311"/>
    </row>
    <row r="1445" spans="1:26" s="6" customFormat="1">
      <c r="A1445" s="311"/>
      <c r="B1445" s="311"/>
      <c r="C1445" s="311"/>
      <c r="S1445" s="311"/>
      <c r="T1445" s="311"/>
      <c r="U1445" s="311"/>
      <c r="V1445" s="311"/>
      <c r="W1445" s="311"/>
      <c r="X1445" s="311"/>
      <c r="Y1445" s="311"/>
      <c r="Z1445" s="311"/>
    </row>
    <row r="1446" spans="1:26" s="6" customFormat="1">
      <c r="A1446" s="311"/>
      <c r="B1446" s="311"/>
      <c r="C1446" s="311"/>
      <c r="S1446" s="311"/>
      <c r="T1446" s="311"/>
      <c r="U1446" s="311"/>
      <c r="V1446" s="311"/>
      <c r="W1446" s="311"/>
      <c r="X1446" s="311"/>
      <c r="Y1446" s="311"/>
      <c r="Z1446" s="311"/>
    </row>
    <row r="1447" spans="1:26" s="6" customFormat="1">
      <c r="A1447" s="311"/>
      <c r="B1447" s="311"/>
      <c r="C1447" s="311"/>
      <c r="S1447" s="311"/>
      <c r="T1447" s="311"/>
      <c r="U1447" s="311"/>
      <c r="V1447" s="311"/>
      <c r="W1447" s="311"/>
      <c r="X1447" s="311"/>
      <c r="Y1447" s="311"/>
      <c r="Z1447" s="311"/>
    </row>
    <row r="1448" spans="1:26" s="6" customFormat="1">
      <c r="A1448" s="311"/>
      <c r="B1448" s="311"/>
      <c r="C1448" s="311"/>
      <c r="S1448" s="311"/>
      <c r="T1448" s="311"/>
      <c r="U1448" s="311"/>
      <c r="V1448" s="311"/>
      <c r="W1448" s="311"/>
      <c r="X1448" s="311"/>
      <c r="Y1448" s="311"/>
      <c r="Z1448" s="311"/>
    </row>
    <row r="1449" spans="1:26" s="6" customFormat="1">
      <c r="A1449" s="311"/>
      <c r="B1449" s="311"/>
      <c r="C1449" s="311"/>
      <c r="S1449" s="311"/>
      <c r="T1449" s="311"/>
      <c r="U1449" s="311"/>
      <c r="V1449" s="311"/>
      <c r="W1449" s="311"/>
      <c r="X1449" s="311"/>
      <c r="Y1449" s="311"/>
      <c r="Z1449" s="311"/>
    </row>
    <row r="1450" spans="1:26" s="6" customFormat="1">
      <c r="A1450" s="311"/>
      <c r="B1450" s="311"/>
      <c r="C1450" s="311"/>
      <c r="S1450" s="311"/>
      <c r="T1450" s="311"/>
      <c r="U1450" s="311"/>
      <c r="V1450" s="311"/>
      <c r="W1450" s="311"/>
      <c r="X1450" s="311"/>
      <c r="Y1450" s="311"/>
      <c r="Z1450" s="311"/>
    </row>
    <row r="1451" spans="1:26" s="6" customFormat="1">
      <c r="A1451" s="311"/>
      <c r="B1451" s="311"/>
      <c r="C1451" s="311"/>
      <c r="S1451" s="311"/>
      <c r="T1451" s="311"/>
      <c r="U1451" s="311"/>
      <c r="V1451" s="311"/>
      <c r="W1451" s="311"/>
      <c r="X1451" s="311"/>
      <c r="Y1451" s="311"/>
      <c r="Z1451" s="311"/>
    </row>
    <row r="1452" spans="1:26" s="6" customFormat="1">
      <c r="A1452" s="311"/>
      <c r="B1452" s="311"/>
      <c r="C1452" s="311"/>
      <c r="S1452" s="311"/>
      <c r="T1452" s="311"/>
      <c r="U1452" s="311"/>
      <c r="V1452" s="311"/>
      <c r="W1452" s="311"/>
      <c r="X1452" s="311"/>
      <c r="Y1452" s="311"/>
      <c r="Z1452" s="311"/>
    </row>
    <row r="1453" spans="1:26" s="6" customFormat="1">
      <c r="A1453" s="311"/>
      <c r="B1453" s="311"/>
      <c r="C1453" s="311"/>
      <c r="S1453" s="311"/>
      <c r="T1453" s="311"/>
      <c r="U1453" s="311"/>
      <c r="V1453" s="311"/>
      <c r="W1453" s="311"/>
      <c r="X1453" s="311"/>
      <c r="Y1453" s="311"/>
      <c r="Z1453" s="311"/>
    </row>
    <row r="1454" spans="1:26" s="6" customFormat="1">
      <c r="A1454" s="311"/>
      <c r="B1454" s="311"/>
      <c r="C1454" s="311"/>
      <c r="S1454" s="311"/>
      <c r="T1454" s="311"/>
      <c r="U1454" s="311"/>
      <c r="V1454" s="311"/>
      <c r="W1454" s="311"/>
      <c r="X1454" s="311"/>
      <c r="Y1454" s="311"/>
      <c r="Z1454" s="311"/>
    </row>
    <row r="1455" spans="1:26" s="6" customFormat="1">
      <c r="A1455" s="311"/>
      <c r="B1455" s="311"/>
      <c r="C1455" s="311"/>
      <c r="S1455" s="311"/>
      <c r="T1455" s="311"/>
      <c r="U1455" s="311"/>
      <c r="V1455" s="311"/>
      <c r="W1455" s="311"/>
      <c r="X1455" s="311"/>
      <c r="Y1455" s="311"/>
      <c r="Z1455" s="311"/>
    </row>
    <row r="1456" spans="1:26" s="6" customFormat="1">
      <c r="A1456" s="311"/>
      <c r="B1456" s="311"/>
      <c r="C1456" s="311"/>
      <c r="S1456" s="311"/>
      <c r="T1456" s="311"/>
      <c r="U1456" s="311"/>
      <c r="V1456" s="311"/>
      <c r="W1456" s="311"/>
      <c r="X1456" s="311"/>
      <c r="Y1456" s="311"/>
      <c r="Z1456" s="311"/>
    </row>
    <row r="1457" spans="1:26" s="6" customFormat="1">
      <c r="A1457" s="311"/>
      <c r="B1457" s="311"/>
      <c r="C1457" s="311"/>
      <c r="S1457" s="311"/>
      <c r="T1457" s="311"/>
      <c r="U1457" s="311"/>
      <c r="V1457" s="311"/>
      <c r="W1457" s="311"/>
      <c r="X1457" s="311"/>
      <c r="Y1457" s="311"/>
      <c r="Z1457" s="311"/>
    </row>
    <row r="1458" spans="1:26" s="6" customFormat="1">
      <c r="A1458" s="311"/>
      <c r="B1458" s="311"/>
      <c r="C1458" s="311"/>
      <c r="S1458" s="311"/>
      <c r="T1458" s="311"/>
      <c r="U1458" s="311"/>
      <c r="V1458" s="311"/>
      <c r="W1458" s="311"/>
      <c r="X1458" s="311"/>
      <c r="Y1458" s="311"/>
      <c r="Z1458" s="311"/>
    </row>
    <row r="1459" spans="1:26" s="6" customFormat="1">
      <c r="A1459" s="311"/>
      <c r="B1459" s="311"/>
      <c r="C1459" s="311"/>
      <c r="S1459" s="311"/>
      <c r="T1459" s="311"/>
      <c r="U1459" s="311"/>
      <c r="V1459" s="311"/>
      <c r="W1459" s="311"/>
      <c r="X1459" s="311"/>
      <c r="Y1459" s="311"/>
      <c r="Z1459" s="311"/>
    </row>
    <row r="1460" spans="1:26" s="6" customFormat="1">
      <c r="A1460" s="311"/>
      <c r="B1460" s="311"/>
      <c r="C1460" s="311"/>
      <c r="S1460" s="311"/>
      <c r="T1460" s="311"/>
      <c r="U1460" s="311"/>
      <c r="V1460" s="311"/>
      <c r="W1460" s="311"/>
      <c r="X1460" s="311"/>
      <c r="Y1460" s="311"/>
      <c r="Z1460" s="311"/>
    </row>
    <row r="1461" spans="1:26" s="6" customFormat="1">
      <c r="A1461" s="311"/>
      <c r="B1461" s="311"/>
      <c r="C1461" s="311"/>
      <c r="S1461" s="311"/>
      <c r="T1461" s="311"/>
      <c r="U1461" s="311"/>
      <c r="V1461" s="311"/>
      <c r="W1461" s="311"/>
      <c r="X1461" s="311"/>
      <c r="Y1461" s="311"/>
      <c r="Z1461" s="311"/>
    </row>
    <row r="1462" spans="1:26" s="6" customFormat="1">
      <c r="A1462" s="311"/>
      <c r="B1462" s="311"/>
      <c r="C1462" s="311"/>
      <c r="S1462" s="311"/>
      <c r="T1462" s="311"/>
      <c r="U1462" s="311"/>
      <c r="V1462" s="311"/>
      <c r="W1462" s="311"/>
      <c r="X1462" s="311"/>
      <c r="Y1462" s="311"/>
      <c r="Z1462" s="311"/>
    </row>
    <row r="1463" spans="1:26" s="6" customFormat="1">
      <c r="A1463" s="311"/>
      <c r="B1463" s="311"/>
      <c r="C1463" s="311"/>
      <c r="S1463" s="311"/>
      <c r="T1463" s="311"/>
      <c r="U1463" s="311"/>
      <c r="V1463" s="311"/>
      <c r="W1463" s="311"/>
      <c r="X1463" s="311"/>
      <c r="Y1463" s="311"/>
      <c r="Z1463" s="311"/>
    </row>
    <row r="1464" spans="1:26" s="6" customFormat="1">
      <c r="A1464" s="311"/>
      <c r="B1464" s="311"/>
      <c r="C1464" s="311"/>
      <c r="S1464" s="311"/>
      <c r="T1464" s="311"/>
      <c r="U1464" s="311"/>
      <c r="V1464" s="311"/>
      <c r="W1464" s="311"/>
      <c r="X1464" s="311"/>
      <c r="Y1464" s="311"/>
      <c r="Z1464" s="311"/>
    </row>
    <row r="1465" spans="1:26" s="6" customFormat="1">
      <c r="A1465" s="311"/>
      <c r="B1465" s="311"/>
      <c r="C1465" s="311"/>
      <c r="S1465" s="311"/>
      <c r="T1465" s="311"/>
      <c r="U1465" s="311"/>
      <c r="V1465" s="311"/>
      <c r="W1465" s="311"/>
      <c r="X1465" s="311"/>
      <c r="Y1465" s="311"/>
      <c r="Z1465" s="311"/>
    </row>
    <row r="1466" spans="1:26" s="6" customFormat="1">
      <c r="A1466" s="311"/>
      <c r="B1466" s="311"/>
      <c r="C1466" s="311"/>
      <c r="S1466" s="311"/>
      <c r="T1466" s="311"/>
      <c r="U1466" s="311"/>
      <c r="V1466" s="311"/>
      <c r="W1466" s="311"/>
      <c r="X1466" s="311"/>
      <c r="Y1466" s="311"/>
      <c r="Z1466" s="311"/>
    </row>
    <row r="1467" spans="1:26" s="6" customFormat="1">
      <c r="A1467" s="311"/>
      <c r="B1467" s="311"/>
      <c r="C1467" s="311"/>
      <c r="S1467" s="311"/>
      <c r="T1467" s="311"/>
      <c r="U1467" s="311"/>
      <c r="V1467" s="311"/>
      <c r="W1467" s="311"/>
      <c r="X1467" s="311"/>
      <c r="Y1467" s="311"/>
      <c r="Z1467" s="311"/>
    </row>
    <row r="1468" spans="1:26" s="6" customFormat="1">
      <c r="A1468" s="311"/>
      <c r="B1468" s="311"/>
      <c r="C1468" s="311"/>
      <c r="S1468" s="311"/>
      <c r="T1468" s="311"/>
      <c r="U1468" s="311"/>
      <c r="V1468" s="311"/>
      <c r="W1468" s="311"/>
      <c r="X1468" s="311"/>
      <c r="Y1468" s="311"/>
      <c r="Z1468" s="311"/>
    </row>
    <row r="1469" spans="1:26" s="6" customFormat="1">
      <c r="A1469" s="311"/>
      <c r="B1469" s="311"/>
      <c r="C1469" s="311"/>
      <c r="S1469" s="311"/>
      <c r="T1469" s="311"/>
      <c r="U1469" s="311"/>
      <c r="V1469" s="311"/>
      <c r="W1469" s="311"/>
      <c r="X1469" s="311"/>
      <c r="Y1469" s="311"/>
      <c r="Z1469" s="311"/>
    </row>
    <row r="1470" spans="1:26" s="6" customFormat="1">
      <c r="A1470" s="311"/>
      <c r="B1470" s="311"/>
      <c r="C1470" s="311"/>
      <c r="S1470" s="311"/>
      <c r="T1470" s="311"/>
      <c r="U1470" s="311"/>
      <c r="V1470" s="311"/>
      <c r="W1470" s="311"/>
      <c r="X1470" s="311"/>
      <c r="Y1470" s="311"/>
      <c r="Z1470" s="311"/>
    </row>
    <row r="1471" spans="1:26" s="6" customFormat="1">
      <c r="A1471" s="311"/>
      <c r="B1471" s="311"/>
      <c r="C1471" s="311"/>
      <c r="S1471" s="311"/>
      <c r="T1471" s="311"/>
      <c r="U1471" s="311"/>
      <c r="V1471" s="311"/>
      <c r="W1471" s="311"/>
      <c r="X1471" s="311"/>
      <c r="Y1471" s="311"/>
      <c r="Z1471" s="311"/>
    </row>
    <row r="1472" spans="1:26" s="6" customFormat="1">
      <c r="A1472" s="311"/>
      <c r="B1472" s="311"/>
      <c r="C1472" s="311"/>
      <c r="S1472" s="311"/>
      <c r="T1472" s="311"/>
      <c r="U1472" s="311"/>
      <c r="V1472" s="311"/>
      <c r="W1472" s="311"/>
      <c r="X1472" s="311"/>
      <c r="Y1472" s="311"/>
      <c r="Z1472" s="311"/>
    </row>
    <row r="1473" spans="1:26" s="6" customFormat="1">
      <c r="A1473" s="311"/>
      <c r="B1473" s="311"/>
      <c r="C1473" s="311"/>
      <c r="S1473" s="311"/>
      <c r="T1473" s="311"/>
      <c r="U1473" s="311"/>
      <c r="V1473" s="311"/>
      <c r="W1473" s="311"/>
      <c r="X1473" s="311"/>
      <c r="Y1473" s="311"/>
      <c r="Z1473" s="311"/>
    </row>
    <row r="1474" spans="1:26" s="6" customFormat="1">
      <c r="A1474" s="311"/>
      <c r="B1474" s="311"/>
      <c r="C1474" s="311"/>
      <c r="S1474" s="311"/>
      <c r="T1474" s="311"/>
      <c r="U1474" s="311"/>
      <c r="V1474" s="311"/>
      <c r="W1474" s="311"/>
      <c r="X1474" s="311"/>
      <c r="Y1474" s="311"/>
      <c r="Z1474" s="311"/>
    </row>
    <row r="1475" spans="1:26" s="6" customFormat="1">
      <c r="A1475" s="311"/>
      <c r="B1475" s="311"/>
      <c r="C1475" s="311"/>
      <c r="S1475" s="311"/>
      <c r="T1475" s="311"/>
      <c r="U1475" s="311"/>
      <c r="V1475" s="311"/>
      <c r="W1475" s="311"/>
      <c r="X1475" s="311"/>
      <c r="Y1475" s="311"/>
      <c r="Z1475" s="311"/>
    </row>
    <row r="1476" spans="1:26" s="6" customFormat="1">
      <c r="A1476" s="311"/>
      <c r="B1476" s="311"/>
      <c r="C1476" s="311"/>
      <c r="S1476" s="311"/>
      <c r="T1476" s="311"/>
      <c r="U1476" s="311"/>
      <c r="V1476" s="311"/>
      <c r="W1476" s="311"/>
      <c r="X1476" s="311"/>
      <c r="Y1476" s="311"/>
      <c r="Z1476" s="311"/>
    </row>
    <row r="1477" spans="1:26" s="6" customFormat="1">
      <c r="A1477" s="311"/>
      <c r="B1477" s="311"/>
      <c r="C1477" s="311"/>
      <c r="S1477" s="311"/>
      <c r="T1477" s="311"/>
      <c r="U1477" s="311"/>
      <c r="V1477" s="311"/>
      <c r="W1477" s="311"/>
      <c r="X1477" s="311"/>
      <c r="Y1477" s="311"/>
      <c r="Z1477" s="311"/>
    </row>
    <row r="1478" spans="1:26" s="6" customFormat="1">
      <c r="A1478" s="311"/>
      <c r="B1478" s="311"/>
      <c r="C1478" s="311"/>
      <c r="S1478" s="311"/>
      <c r="T1478" s="311"/>
      <c r="U1478" s="311"/>
      <c r="V1478" s="311"/>
      <c r="W1478" s="311"/>
      <c r="X1478" s="311"/>
      <c r="Y1478" s="311"/>
      <c r="Z1478" s="311"/>
    </row>
    <row r="1479" spans="1:26" s="6" customFormat="1">
      <c r="A1479" s="311"/>
      <c r="B1479" s="311"/>
      <c r="C1479" s="311"/>
      <c r="S1479" s="311"/>
      <c r="T1479" s="311"/>
      <c r="U1479" s="311"/>
      <c r="V1479" s="311"/>
      <c r="W1479" s="311"/>
      <c r="X1479" s="311"/>
      <c r="Y1479" s="311"/>
      <c r="Z1479" s="311"/>
    </row>
    <row r="1480" spans="1:26" s="6" customFormat="1">
      <c r="A1480" s="311"/>
      <c r="B1480" s="311"/>
      <c r="C1480" s="311"/>
      <c r="S1480" s="311"/>
      <c r="T1480" s="311"/>
      <c r="U1480" s="311"/>
      <c r="V1480" s="311"/>
      <c r="W1480" s="311"/>
      <c r="X1480" s="311"/>
      <c r="Y1480" s="311"/>
      <c r="Z1480" s="311"/>
    </row>
    <row r="1481" spans="1:26" s="6" customFormat="1">
      <c r="A1481" s="311"/>
      <c r="B1481" s="311"/>
      <c r="C1481" s="311"/>
      <c r="S1481" s="311"/>
      <c r="T1481" s="311"/>
      <c r="U1481" s="311"/>
      <c r="V1481" s="311"/>
      <c r="W1481" s="311"/>
      <c r="X1481" s="311"/>
      <c r="Y1481" s="311"/>
      <c r="Z1481" s="311"/>
    </row>
    <row r="1482" spans="1:26" s="6" customFormat="1">
      <c r="A1482" s="311"/>
      <c r="B1482" s="311"/>
      <c r="C1482" s="311"/>
      <c r="S1482" s="311"/>
      <c r="T1482" s="311"/>
      <c r="U1482" s="311"/>
      <c r="V1482" s="311"/>
      <c r="W1482" s="311"/>
      <c r="X1482" s="311"/>
      <c r="Y1482" s="311"/>
      <c r="Z1482" s="311"/>
    </row>
    <row r="1483" spans="1:26" s="6" customFormat="1">
      <c r="A1483" s="311"/>
      <c r="B1483" s="311"/>
      <c r="C1483" s="311"/>
      <c r="S1483" s="311"/>
      <c r="T1483" s="311"/>
      <c r="U1483" s="311"/>
      <c r="V1483" s="311"/>
      <c r="W1483" s="311"/>
      <c r="X1483" s="311"/>
      <c r="Y1483" s="311"/>
      <c r="Z1483" s="311"/>
    </row>
    <row r="1484" spans="1:26" s="6" customFormat="1">
      <c r="A1484" s="311"/>
      <c r="B1484" s="311"/>
      <c r="C1484" s="311"/>
      <c r="S1484" s="311"/>
      <c r="T1484" s="311"/>
      <c r="U1484" s="311"/>
      <c r="V1484" s="311"/>
      <c r="W1484" s="311"/>
      <c r="X1484" s="311"/>
      <c r="Y1484" s="311"/>
      <c r="Z1484" s="311"/>
    </row>
    <row r="1485" spans="1:26" s="6" customFormat="1">
      <c r="A1485" s="311"/>
      <c r="B1485" s="311"/>
      <c r="C1485" s="311"/>
      <c r="S1485" s="311"/>
      <c r="T1485" s="311"/>
      <c r="U1485" s="311"/>
      <c r="V1485" s="311"/>
      <c r="W1485" s="311"/>
      <c r="X1485" s="311"/>
      <c r="Y1485" s="311"/>
      <c r="Z1485" s="311"/>
    </row>
    <row r="1486" spans="1:26" s="6" customFormat="1">
      <c r="A1486" s="311"/>
      <c r="B1486" s="311"/>
      <c r="C1486" s="311"/>
      <c r="S1486" s="311"/>
      <c r="T1486" s="311"/>
      <c r="U1486" s="311"/>
      <c r="V1486" s="311"/>
      <c r="W1486" s="311"/>
      <c r="X1486" s="311"/>
      <c r="Y1486" s="311"/>
      <c r="Z1486" s="311"/>
    </row>
    <row r="1487" spans="1:26" s="6" customFormat="1">
      <c r="A1487" s="311"/>
      <c r="B1487" s="311"/>
      <c r="C1487" s="311"/>
      <c r="S1487" s="311"/>
      <c r="T1487" s="311"/>
      <c r="U1487" s="311"/>
      <c r="V1487" s="311"/>
      <c r="W1487" s="311"/>
      <c r="X1487" s="311"/>
      <c r="Y1487" s="311"/>
      <c r="Z1487" s="311"/>
    </row>
    <row r="1488" spans="1:26" s="6" customFormat="1">
      <c r="A1488" s="311"/>
      <c r="B1488" s="311"/>
      <c r="C1488" s="311"/>
      <c r="S1488" s="311"/>
      <c r="T1488" s="311"/>
      <c r="U1488" s="311"/>
      <c r="V1488" s="311"/>
      <c r="W1488" s="311"/>
      <c r="X1488" s="311"/>
      <c r="Y1488" s="311"/>
      <c r="Z1488" s="311"/>
    </row>
    <row r="1489" spans="1:26" s="6" customFormat="1">
      <c r="A1489" s="311"/>
      <c r="B1489" s="311"/>
      <c r="C1489" s="311"/>
      <c r="S1489" s="311"/>
      <c r="T1489" s="311"/>
      <c r="U1489" s="311"/>
      <c r="V1489" s="311"/>
      <c r="W1489" s="311"/>
      <c r="X1489" s="311"/>
      <c r="Y1489" s="311"/>
      <c r="Z1489" s="311"/>
    </row>
    <row r="1490" spans="1:26" s="6" customFormat="1">
      <c r="A1490" s="311"/>
      <c r="B1490" s="311"/>
      <c r="C1490" s="311"/>
      <c r="S1490" s="311"/>
      <c r="T1490" s="311"/>
      <c r="U1490" s="311"/>
      <c r="V1490" s="311"/>
      <c r="W1490" s="311"/>
      <c r="X1490" s="311"/>
      <c r="Y1490" s="311"/>
      <c r="Z1490" s="311"/>
    </row>
    <row r="1491" spans="1:26" s="6" customFormat="1">
      <c r="A1491" s="311"/>
      <c r="B1491" s="311"/>
      <c r="C1491" s="311"/>
      <c r="S1491" s="311"/>
      <c r="T1491" s="311"/>
      <c r="U1491" s="311"/>
      <c r="V1491" s="311"/>
      <c r="W1491" s="311"/>
      <c r="X1491" s="311"/>
      <c r="Y1491" s="311"/>
      <c r="Z1491" s="311"/>
    </row>
    <row r="1492" spans="1:26" s="6" customFormat="1">
      <c r="A1492" s="311"/>
      <c r="B1492" s="311"/>
      <c r="C1492" s="311"/>
      <c r="S1492" s="311"/>
      <c r="T1492" s="311"/>
      <c r="U1492" s="311"/>
      <c r="V1492" s="311"/>
      <c r="W1492" s="311"/>
      <c r="X1492" s="311"/>
      <c r="Y1492" s="311"/>
      <c r="Z1492" s="311"/>
    </row>
    <row r="1493" spans="1:26" s="6" customFormat="1">
      <c r="A1493" s="311"/>
      <c r="B1493" s="311"/>
      <c r="C1493" s="311"/>
      <c r="S1493" s="311"/>
      <c r="T1493" s="311"/>
      <c r="U1493" s="311"/>
      <c r="V1493" s="311"/>
      <c r="W1493" s="311"/>
      <c r="X1493" s="311"/>
      <c r="Y1493" s="311"/>
      <c r="Z1493" s="311"/>
    </row>
    <row r="1494" spans="1:26" s="6" customFormat="1">
      <c r="A1494" s="311"/>
      <c r="B1494" s="311"/>
      <c r="C1494" s="311"/>
      <c r="S1494" s="311"/>
      <c r="T1494" s="311"/>
      <c r="U1494" s="311"/>
      <c r="V1494" s="311"/>
      <c r="W1494" s="311"/>
      <c r="X1494" s="311"/>
      <c r="Y1494" s="311"/>
      <c r="Z1494" s="311"/>
    </row>
    <row r="1495" spans="1:26" s="6" customFormat="1">
      <c r="A1495" s="311"/>
      <c r="B1495" s="311"/>
      <c r="C1495" s="311"/>
      <c r="S1495" s="311"/>
      <c r="T1495" s="311"/>
      <c r="U1495" s="311"/>
      <c r="V1495" s="311"/>
      <c r="W1495" s="311"/>
      <c r="X1495" s="311"/>
      <c r="Y1495" s="311"/>
      <c r="Z1495" s="311"/>
    </row>
    <row r="1496" spans="1:26" s="6" customFormat="1">
      <c r="A1496" s="311"/>
      <c r="B1496" s="311"/>
      <c r="C1496" s="311"/>
      <c r="S1496" s="311"/>
      <c r="T1496" s="311"/>
      <c r="U1496" s="311"/>
      <c r="V1496" s="311"/>
      <c r="W1496" s="311"/>
      <c r="X1496" s="311"/>
      <c r="Y1496" s="311"/>
      <c r="Z1496" s="311"/>
    </row>
    <row r="1497" spans="1:26" s="6" customFormat="1">
      <c r="A1497" s="311"/>
      <c r="B1497" s="311"/>
      <c r="C1497" s="311"/>
      <c r="S1497" s="311"/>
      <c r="T1497" s="311"/>
      <c r="U1497" s="311"/>
      <c r="V1497" s="311"/>
      <c r="W1497" s="311"/>
      <c r="X1497" s="311"/>
      <c r="Y1497" s="311"/>
      <c r="Z1497" s="311"/>
    </row>
    <row r="1498" spans="1:26" s="6" customFormat="1">
      <c r="A1498" s="311"/>
      <c r="B1498" s="311"/>
      <c r="C1498" s="311"/>
      <c r="S1498" s="311"/>
      <c r="T1498" s="311"/>
      <c r="U1498" s="311"/>
      <c r="V1498" s="311"/>
      <c r="W1498" s="311"/>
      <c r="X1498" s="311"/>
      <c r="Y1498" s="311"/>
      <c r="Z1498" s="311"/>
    </row>
    <row r="1499" spans="1:26" s="6" customFormat="1">
      <c r="A1499" s="311"/>
      <c r="B1499" s="311"/>
      <c r="C1499" s="311"/>
      <c r="S1499" s="311"/>
      <c r="T1499" s="311"/>
      <c r="U1499" s="311"/>
      <c r="V1499" s="311"/>
      <c r="W1499" s="311"/>
      <c r="X1499" s="311"/>
      <c r="Y1499" s="311"/>
      <c r="Z1499" s="311"/>
    </row>
    <row r="1500" spans="1:26" s="6" customFormat="1">
      <c r="A1500" s="311"/>
      <c r="B1500" s="311"/>
      <c r="C1500" s="311"/>
      <c r="S1500" s="311"/>
      <c r="T1500" s="311"/>
      <c r="U1500" s="311"/>
      <c r="V1500" s="311"/>
      <c r="W1500" s="311"/>
      <c r="X1500" s="311"/>
      <c r="Y1500" s="311"/>
      <c r="Z1500" s="311"/>
    </row>
    <row r="1501" spans="1:26" s="6" customFormat="1">
      <c r="A1501" s="311"/>
      <c r="B1501" s="311"/>
      <c r="C1501" s="311"/>
      <c r="S1501" s="311"/>
      <c r="T1501" s="311"/>
      <c r="U1501" s="311"/>
      <c r="V1501" s="311"/>
      <c r="W1501" s="311"/>
      <c r="X1501" s="311"/>
      <c r="Y1501" s="311"/>
      <c r="Z1501" s="311"/>
    </row>
    <row r="1502" spans="1:26" s="6" customFormat="1">
      <c r="A1502" s="311"/>
      <c r="B1502" s="311"/>
      <c r="C1502" s="311"/>
      <c r="S1502" s="311"/>
      <c r="T1502" s="311"/>
      <c r="U1502" s="311"/>
      <c r="V1502" s="311"/>
      <c r="W1502" s="311"/>
      <c r="X1502" s="311"/>
      <c r="Y1502" s="311"/>
      <c r="Z1502" s="311"/>
    </row>
    <row r="1503" spans="1:26" s="6" customFormat="1">
      <c r="A1503" s="311"/>
      <c r="B1503" s="311"/>
      <c r="C1503" s="311"/>
      <c r="S1503" s="311"/>
      <c r="T1503" s="311"/>
      <c r="U1503" s="311"/>
      <c r="V1503" s="311"/>
      <c r="W1503" s="311"/>
      <c r="X1503" s="311"/>
      <c r="Y1503" s="311"/>
      <c r="Z1503" s="311"/>
    </row>
    <row r="1504" spans="1:26" s="6" customFormat="1">
      <c r="A1504" s="311"/>
      <c r="B1504" s="311"/>
      <c r="C1504" s="311"/>
      <c r="S1504" s="311"/>
      <c r="T1504" s="311"/>
      <c r="U1504" s="311"/>
      <c r="V1504" s="311"/>
      <c r="W1504" s="311"/>
      <c r="X1504" s="311"/>
      <c r="Y1504" s="311"/>
      <c r="Z1504" s="311"/>
    </row>
    <row r="1505" spans="1:26" s="6" customFormat="1">
      <c r="A1505" s="311"/>
      <c r="B1505" s="311"/>
      <c r="C1505" s="311"/>
      <c r="S1505" s="311"/>
      <c r="T1505" s="311"/>
      <c r="U1505" s="311"/>
      <c r="V1505" s="311"/>
      <c r="W1505" s="311"/>
      <c r="X1505" s="311"/>
      <c r="Y1505" s="311"/>
      <c r="Z1505" s="311"/>
    </row>
    <row r="1506" spans="1:26" s="6" customFormat="1">
      <c r="A1506" s="311"/>
      <c r="B1506" s="311"/>
      <c r="C1506" s="311"/>
      <c r="S1506" s="311"/>
      <c r="T1506" s="311"/>
      <c r="U1506" s="311"/>
      <c r="V1506" s="311"/>
      <c r="W1506" s="311"/>
      <c r="X1506" s="311"/>
      <c r="Y1506" s="311"/>
      <c r="Z1506" s="311"/>
    </row>
    <row r="1507" spans="1:26" s="6" customFormat="1">
      <c r="A1507" s="311"/>
      <c r="B1507" s="311"/>
      <c r="C1507" s="311"/>
      <c r="S1507" s="311"/>
      <c r="T1507" s="311"/>
      <c r="U1507" s="311"/>
      <c r="V1507" s="311"/>
      <c r="W1507" s="311"/>
      <c r="X1507" s="311"/>
      <c r="Y1507" s="311"/>
      <c r="Z1507" s="311"/>
    </row>
    <row r="1508" spans="1:26" s="6" customFormat="1">
      <c r="A1508" s="311"/>
      <c r="B1508" s="311"/>
      <c r="C1508" s="311"/>
      <c r="S1508" s="311"/>
      <c r="T1508" s="311"/>
      <c r="U1508" s="311"/>
      <c r="V1508" s="311"/>
      <c r="W1508" s="311"/>
      <c r="X1508" s="311"/>
      <c r="Y1508" s="311"/>
      <c r="Z1508" s="311"/>
    </row>
    <row r="1509" spans="1:26" s="6" customFormat="1">
      <c r="A1509" s="311"/>
      <c r="B1509" s="311"/>
      <c r="C1509" s="311"/>
      <c r="S1509" s="311"/>
      <c r="T1509" s="311"/>
      <c r="U1509" s="311"/>
      <c r="V1509" s="311"/>
      <c r="W1509" s="311"/>
      <c r="X1509" s="311"/>
      <c r="Y1509" s="311"/>
      <c r="Z1509" s="311"/>
    </row>
    <row r="1510" spans="1:26" s="6" customFormat="1">
      <c r="A1510" s="311"/>
      <c r="B1510" s="311"/>
      <c r="C1510" s="311"/>
      <c r="S1510" s="311"/>
      <c r="T1510" s="311"/>
      <c r="U1510" s="311"/>
      <c r="V1510" s="311"/>
      <c r="W1510" s="311"/>
      <c r="X1510" s="311"/>
      <c r="Y1510" s="311"/>
      <c r="Z1510" s="311"/>
    </row>
    <row r="1511" spans="1:26" s="6" customFormat="1">
      <c r="A1511" s="311"/>
      <c r="B1511" s="311"/>
      <c r="C1511" s="311"/>
      <c r="S1511" s="311"/>
      <c r="T1511" s="311"/>
      <c r="U1511" s="311"/>
      <c r="V1511" s="311"/>
      <c r="W1511" s="311"/>
      <c r="X1511" s="311"/>
      <c r="Y1511" s="311"/>
      <c r="Z1511" s="311"/>
    </row>
    <row r="1512" spans="1:26" s="6" customFormat="1">
      <c r="A1512" s="311"/>
      <c r="B1512" s="311"/>
      <c r="C1512" s="311"/>
      <c r="S1512" s="311"/>
      <c r="T1512" s="311"/>
      <c r="U1512" s="311"/>
      <c r="V1512" s="311"/>
      <c r="W1512" s="311"/>
      <c r="X1512" s="311"/>
      <c r="Y1512" s="311"/>
      <c r="Z1512" s="311"/>
    </row>
    <row r="1513" spans="1:26" s="6" customFormat="1">
      <c r="A1513" s="311"/>
      <c r="B1513" s="311"/>
      <c r="C1513" s="311"/>
      <c r="S1513" s="311"/>
      <c r="T1513" s="311"/>
      <c r="U1513" s="311"/>
      <c r="V1513" s="311"/>
      <c r="W1513" s="311"/>
      <c r="X1513" s="311"/>
      <c r="Y1513" s="311"/>
      <c r="Z1513" s="311"/>
    </row>
    <row r="1514" spans="1:26" s="6" customFormat="1">
      <c r="A1514" s="311"/>
      <c r="B1514" s="311"/>
      <c r="C1514" s="311"/>
      <c r="S1514" s="311"/>
      <c r="T1514" s="311"/>
      <c r="U1514" s="311"/>
      <c r="V1514" s="311"/>
      <c r="W1514" s="311"/>
      <c r="X1514" s="311"/>
      <c r="Y1514" s="311"/>
      <c r="Z1514" s="311"/>
    </row>
    <row r="1515" spans="1:26" s="6" customFormat="1">
      <c r="A1515" s="311"/>
      <c r="B1515" s="311"/>
      <c r="C1515" s="311"/>
      <c r="S1515" s="311"/>
      <c r="T1515" s="311"/>
      <c r="U1515" s="311"/>
      <c r="V1515" s="311"/>
      <c r="W1515" s="311"/>
      <c r="X1515" s="311"/>
      <c r="Y1515" s="311"/>
      <c r="Z1515" s="311"/>
    </row>
    <row r="1516" spans="1:26" s="6" customFormat="1">
      <c r="A1516" s="311"/>
      <c r="B1516" s="311"/>
      <c r="C1516" s="311"/>
      <c r="S1516" s="311"/>
      <c r="T1516" s="311"/>
      <c r="U1516" s="311"/>
      <c r="V1516" s="311"/>
      <c r="W1516" s="311"/>
      <c r="X1516" s="311"/>
      <c r="Y1516" s="311"/>
      <c r="Z1516" s="311"/>
    </row>
    <row r="1517" spans="1:26" s="6" customFormat="1">
      <c r="A1517" s="311"/>
      <c r="B1517" s="311"/>
      <c r="C1517" s="311"/>
      <c r="S1517" s="311"/>
      <c r="T1517" s="311"/>
      <c r="U1517" s="311"/>
      <c r="V1517" s="311"/>
      <c r="W1517" s="311"/>
      <c r="X1517" s="311"/>
      <c r="Y1517" s="311"/>
      <c r="Z1517" s="311"/>
    </row>
    <row r="1518" spans="1:26" s="6" customFormat="1">
      <c r="A1518" s="311"/>
      <c r="B1518" s="311"/>
      <c r="C1518" s="311"/>
      <c r="S1518" s="311"/>
      <c r="T1518" s="311"/>
      <c r="U1518" s="311"/>
      <c r="V1518" s="311"/>
      <c r="W1518" s="311"/>
      <c r="X1518" s="311"/>
      <c r="Y1518" s="311"/>
      <c r="Z1518" s="311"/>
    </row>
    <row r="1519" spans="1:26" s="6" customFormat="1">
      <c r="A1519" s="311"/>
      <c r="B1519" s="311"/>
      <c r="C1519" s="311"/>
      <c r="S1519" s="311"/>
      <c r="T1519" s="311"/>
      <c r="U1519" s="311"/>
      <c r="V1519" s="311"/>
      <c r="W1519" s="311"/>
      <c r="X1519" s="311"/>
      <c r="Y1519" s="311"/>
      <c r="Z1519" s="311"/>
    </row>
    <row r="1520" spans="1:26" s="6" customFormat="1">
      <c r="A1520" s="311"/>
      <c r="B1520" s="311"/>
      <c r="C1520" s="311"/>
      <c r="S1520" s="311"/>
      <c r="T1520" s="311"/>
      <c r="U1520" s="311"/>
      <c r="V1520" s="311"/>
      <c r="W1520" s="311"/>
      <c r="X1520" s="311"/>
      <c r="Y1520" s="311"/>
      <c r="Z1520" s="311"/>
    </row>
    <row r="1521" spans="1:26" s="6" customFormat="1">
      <c r="A1521" s="311"/>
      <c r="B1521" s="311"/>
      <c r="C1521" s="311"/>
      <c r="S1521" s="311"/>
      <c r="T1521" s="311"/>
      <c r="U1521" s="311"/>
      <c r="V1521" s="311"/>
      <c r="W1521" s="311"/>
      <c r="X1521" s="311"/>
      <c r="Y1521" s="311"/>
      <c r="Z1521" s="311"/>
    </row>
    <row r="1522" spans="1:26" s="6" customFormat="1">
      <c r="A1522" s="311"/>
      <c r="B1522" s="311"/>
      <c r="C1522" s="311"/>
      <c r="S1522" s="311"/>
      <c r="T1522" s="311"/>
      <c r="U1522" s="311"/>
      <c r="V1522" s="311"/>
      <c r="W1522" s="311"/>
      <c r="X1522" s="311"/>
      <c r="Y1522" s="311"/>
      <c r="Z1522" s="311"/>
    </row>
    <row r="1523" spans="1:26" s="6" customFormat="1">
      <c r="A1523" s="311"/>
      <c r="B1523" s="311"/>
      <c r="C1523" s="311"/>
      <c r="S1523" s="311"/>
      <c r="T1523" s="311"/>
      <c r="U1523" s="311"/>
      <c r="V1523" s="311"/>
      <c r="W1523" s="311"/>
      <c r="X1523" s="311"/>
      <c r="Y1523" s="311"/>
      <c r="Z1523" s="311"/>
    </row>
    <row r="1524" spans="1:26" s="6" customFormat="1">
      <c r="A1524" s="311"/>
      <c r="B1524" s="311"/>
      <c r="C1524" s="311"/>
      <c r="S1524" s="311"/>
      <c r="T1524" s="311"/>
      <c r="U1524" s="311"/>
      <c r="V1524" s="311"/>
      <c r="W1524" s="311"/>
      <c r="X1524" s="311"/>
      <c r="Y1524" s="311"/>
      <c r="Z1524" s="311"/>
    </row>
    <row r="1525" spans="1:26" s="6" customFormat="1">
      <c r="A1525" s="311"/>
      <c r="B1525" s="311"/>
      <c r="C1525" s="311"/>
      <c r="S1525" s="311"/>
      <c r="T1525" s="311"/>
      <c r="U1525" s="311"/>
      <c r="V1525" s="311"/>
      <c r="W1525" s="311"/>
      <c r="X1525" s="311"/>
      <c r="Y1525" s="311"/>
      <c r="Z1525" s="311"/>
    </row>
    <row r="1526" spans="1:26" s="6" customFormat="1">
      <c r="A1526" s="311"/>
      <c r="B1526" s="311"/>
      <c r="C1526" s="311"/>
      <c r="S1526" s="311"/>
      <c r="T1526" s="311"/>
      <c r="U1526" s="311"/>
      <c r="V1526" s="311"/>
      <c r="W1526" s="311"/>
      <c r="X1526" s="311"/>
      <c r="Y1526" s="311"/>
      <c r="Z1526" s="311"/>
    </row>
    <row r="1527" spans="1:26" s="6" customFormat="1">
      <c r="A1527" s="311"/>
      <c r="B1527" s="311"/>
      <c r="C1527" s="311"/>
      <c r="S1527" s="311"/>
      <c r="T1527" s="311"/>
      <c r="U1527" s="311"/>
      <c r="V1527" s="311"/>
      <c r="W1527" s="311"/>
      <c r="X1527" s="311"/>
      <c r="Y1527" s="311"/>
      <c r="Z1527" s="311"/>
    </row>
    <row r="1528" spans="1:26" s="6" customFormat="1">
      <c r="A1528" s="311"/>
      <c r="B1528" s="311"/>
      <c r="C1528" s="311"/>
      <c r="S1528" s="311"/>
      <c r="T1528" s="311"/>
      <c r="U1528" s="311"/>
      <c r="V1528" s="311"/>
      <c r="W1528" s="311"/>
      <c r="X1528" s="311"/>
      <c r="Y1528" s="311"/>
      <c r="Z1528" s="311"/>
    </row>
    <row r="1529" spans="1:26" s="6" customFormat="1">
      <c r="A1529" s="311"/>
      <c r="B1529" s="311"/>
      <c r="C1529" s="311"/>
      <c r="S1529" s="311"/>
      <c r="T1529" s="311"/>
      <c r="U1529" s="311"/>
      <c r="V1529" s="311"/>
      <c r="W1529" s="311"/>
      <c r="X1529" s="311"/>
      <c r="Y1529" s="311"/>
      <c r="Z1529" s="311"/>
    </row>
    <row r="1530" spans="1:26" s="6" customFormat="1">
      <c r="A1530" s="311"/>
      <c r="B1530" s="311"/>
      <c r="C1530" s="311"/>
      <c r="S1530" s="311"/>
      <c r="T1530" s="311"/>
      <c r="U1530" s="311"/>
      <c r="V1530" s="311"/>
      <c r="W1530" s="311"/>
      <c r="X1530" s="311"/>
      <c r="Y1530" s="311"/>
      <c r="Z1530" s="311"/>
    </row>
    <row r="1531" spans="1:26" s="6" customFormat="1">
      <c r="A1531" s="311"/>
      <c r="B1531" s="311"/>
      <c r="C1531" s="311"/>
      <c r="S1531" s="311"/>
      <c r="T1531" s="311"/>
      <c r="U1531" s="311"/>
      <c r="V1531" s="311"/>
      <c r="W1531" s="311"/>
      <c r="X1531" s="311"/>
      <c r="Y1531" s="311"/>
      <c r="Z1531" s="311"/>
    </row>
    <row r="1532" spans="1:26" s="6" customFormat="1">
      <c r="A1532" s="311"/>
      <c r="B1532" s="311"/>
      <c r="C1532" s="311"/>
      <c r="S1532" s="311"/>
      <c r="T1532" s="311"/>
      <c r="U1532" s="311"/>
      <c r="V1532" s="311"/>
      <c r="W1532" s="311"/>
      <c r="X1532" s="311"/>
      <c r="Y1532" s="311"/>
      <c r="Z1532" s="311"/>
    </row>
    <row r="1533" spans="1:26" s="6" customFormat="1">
      <c r="A1533" s="311"/>
      <c r="B1533" s="311"/>
      <c r="C1533" s="311"/>
      <c r="S1533" s="311"/>
      <c r="T1533" s="311"/>
      <c r="U1533" s="311"/>
      <c r="V1533" s="311"/>
      <c r="W1533" s="311"/>
      <c r="X1533" s="311"/>
      <c r="Y1533" s="311"/>
      <c r="Z1533" s="311"/>
    </row>
    <row r="1534" spans="1:26" s="6" customFormat="1">
      <c r="A1534" s="311"/>
      <c r="B1534" s="311"/>
      <c r="C1534" s="311"/>
      <c r="S1534" s="311"/>
      <c r="T1534" s="311"/>
      <c r="U1534" s="311"/>
      <c r="V1534" s="311"/>
      <c r="W1534" s="311"/>
      <c r="X1534" s="311"/>
      <c r="Y1534" s="311"/>
      <c r="Z1534" s="311"/>
    </row>
    <row r="1535" spans="1:26" s="6" customFormat="1">
      <c r="A1535" s="311"/>
      <c r="B1535" s="311"/>
      <c r="C1535" s="311"/>
      <c r="S1535" s="311"/>
      <c r="T1535" s="311"/>
      <c r="U1535" s="311"/>
      <c r="V1535" s="311"/>
      <c r="W1535" s="311"/>
      <c r="X1535" s="311"/>
      <c r="Y1535" s="311"/>
      <c r="Z1535" s="311"/>
    </row>
    <row r="1536" spans="1:26" s="6" customFormat="1">
      <c r="A1536" s="311"/>
      <c r="B1536" s="311"/>
      <c r="C1536" s="311"/>
      <c r="S1536" s="311"/>
      <c r="T1536" s="311"/>
      <c r="U1536" s="311"/>
      <c r="V1536" s="311"/>
      <c r="W1536" s="311"/>
      <c r="X1536" s="311"/>
      <c r="Y1536" s="311"/>
      <c r="Z1536" s="311"/>
    </row>
    <row r="1537" spans="1:26" s="6" customFormat="1">
      <c r="A1537" s="311"/>
      <c r="B1537" s="311"/>
      <c r="C1537" s="311"/>
      <c r="S1537" s="311"/>
      <c r="T1537" s="311"/>
      <c r="U1537" s="311"/>
      <c r="V1537" s="311"/>
      <c r="W1537" s="311"/>
      <c r="X1537" s="311"/>
      <c r="Y1537" s="311"/>
      <c r="Z1537" s="311"/>
    </row>
    <row r="1538" spans="1:26" s="6" customFormat="1">
      <c r="A1538" s="311"/>
      <c r="B1538" s="311"/>
      <c r="C1538" s="311"/>
      <c r="S1538" s="311"/>
      <c r="T1538" s="311"/>
      <c r="U1538" s="311"/>
      <c r="V1538" s="311"/>
      <c r="W1538" s="311"/>
      <c r="X1538" s="311"/>
      <c r="Y1538" s="311"/>
      <c r="Z1538" s="311"/>
    </row>
    <row r="1539" spans="1:26" s="6" customFormat="1">
      <c r="A1539" s="311"/>
      <c r="B1539" s="311"/>
      <c r="C1539" s="311"/>
      <c r="S1539" s="311"/>
      <c r="T1539" s="311"/>
      <c r="U1539" s="311"/>
      <c r="V1539" s="311"/>
      <c r="W1539" s="311"/>
      <c r="X1539" s="311"/>
      <c r="Y1539" s="311"/>
      <c r="Z1539" s="311"/>
    </row>
    <row r="1540" spans="1:26" s="6" customFormat="1">
      <c r="A1540" s="311"/>
      <c r="B1540" s="311"/>
      <c r="C1540" s="311"/>
      <c r="S1540" s="311"/>
      <c r="T1540" s="311"/>
      <c r="U1540" s="311"/>
      <c r="V1540" s="311"/>
      <c r="W1540" s="311"/>
      <c r="X1540" s="311"/>
      <c r="Y1540" s="311"/>
      <c r="Z1540" s="311"/>
    </row>
    <row r="1541" spans="1:26" s="6" customFormat="1">
      <c r="A1541" s="311"/>
      <c r="B1541" s="311"/>
      <c r="C1541" s="311"/>
      <c r="S1541" s="311"/>
      <c r="T1541" s="311"/>
      <c r="U1541" s="311"/>
      <c r="V1541" s="311"/>
      <c r="W1541" s="311"/>
      <c r="X1541" s="311"/>
      <c r="Y1541" s="311"/>
      <c r="Z1541" s="311"/>
    </row>
    <row r="1542" spans="1:26" s="6" customFormat="1">
      <c r="A1542" s="311"/>
      <c r="B1542" s="311"/>
      <c r="C1542" s="311"/>
      <c r="S1542" s="311"/>
      <c r="T1542" s="311"/>
      <c r="U1542" s="311"/>
      <c r="V1542" s="311"/>
      <c r="W1542" s="311"/>
      <c r="X1542" s="311"/>
      <c r="Y1542" s="311"/>
      <c r="Z1542" s="311"/>
    </row>
    <row r="1543" spans="1:26" s="6" customFormat="1">
      <c r="A1543" s="311"/>
      <c r="B1543" s="311"/>
      <c r="C1543" s="311"/>
      <c r="S1543" s="311"/>
      <c r="T1543" s="311"/>
      <c r="U1543" s="311"/>
      <c r="V1543" s="311"/>
      <c r="W1543" s="311"/>
      <c r="X1543" s="311"/>
      <c r="Y1543" s="311"/>
      <c r="Z1543" s="311"/>
    </row>
    <row r="1544" spans="1:26" s="6" customFormat="1">
      <c r="A1544" s="311"/>
      <c r="B1544" s="311"/>
      <c r="C1544" s="311"/>
      <c r="S1544" s="311"/>
      <c r="T1544" s="311"/>
      <c r="U1544" s="311"/>
      <c r="V1544" s="311"/>
      <c r="W1544" s="311"/>
      <c r="X1544" s="311"/>
      <c r="Y1544" s="311"/>
      <c r="Z1544" s="311"/>
    </row>
    <row r="1545" spans="1:26" s="6" customFormat="1">
      <c r="A1545" s="311"/>
      <c r="B1545" s="311"/>
      <c r="C1545" s="311"/>
      <c r="S1545" s="311"/>
      <c r="T1545" s="311"/>
      <c r="U1545" s="311"/>
      <c r="V1545" s="311"/>
      <c r="W1545" s="311"/>
      <c r="X1545" s="311"/>
      <c r="Y1545" s="311"/>
      <c r="Z1545" s="311"/>
    </row>
    <row r="1546" spans="1:26" s="6" customFormat="1">
      <c r="A1546" s="311"/>
      <c r="B1546" s="311"/>
      <c r="C1546" s="311"/>
      <c r="S1546" s="311"/>
      <c r="T1546" s="311"/>
      <c r="U1546" s="311"/>
      <c r="V1546" s="311"/>
      <c r="W1546" s="311"/>
      <c r="X1546" s="311"/>
      <c r="Y1546" s="311"/>
      <c r="Z1546" s="311"/>
    </row>
    <row r="1547" spans="1:26" s="6" customFormat="1">
      <c r="A1547" s="311"/>
      <c r="B1547" s="311"/>
      <c r="C1547" s="311"/>
      <c r="S1547" s="311"/>
      <c r="T1547" s="311"/>
      <c r="U1547" s="311"/>
      <c r="V1547" s="311"/>
      <c r="W1547" s="311"/>
      <c r="X1547" s="311"/>
      <c r="Y1547" s="311"/>
      <c r="Z1547" s="311"/>
    </row>
    <row r="1548" spans="1:26" s="6" customFormat="1">
      <c r="A1548" s="311"/>
      <c r="B1548" s="311"/>
      <c r="C1548" s="311"/>
      <c r="S1548" s="311"/>
      <c r="T1548" s="311"/>
      <c r="U1548" s="311"/>
      <c r="V1548" s="311"/>
      <c r="W1548" s="311"/>
      <c r="X1548" s="311"/>
      <c r="Y1548" s="311"/>
      <c r="Z1548" s="311"/>
    </row>
    <row r="1549" spans="1:26" s="6" customFormat="1">
      <c r="A1549" s="311"/>
      <c r="B1549" s="311"/>
      <c r="C1549" s="311"/>
      <c r="S1549" s="311"/>
      <c r="T1549" s="311"/>
      <c r="U1549" s="311"/>
      <c r="V1549" s="311"/>
      <c r="W1549" s="311"/>
      <c r="X1549" s="311"/>
      <c r="Y1549" s="311"/>
      <c r="Z1549" s="311"/>
    </row>
    <row r="1550" spans="1:26" s="6" customFormat="1">
      <c r="A1550" s="311"/>
      <c r="B1550" s="311"/>
      <c r="C1550" s="311"/>
      <c r="S1550" s="311"/>
      <c r="T1550" s="311"/>
      <c r="U1550" s="311"/>
      <c r="V1550" s="311"/>
      <c r="W1550" s="311"/>
      <c r="X1550" s="311"/>
      <c r="Y1550" s="311"/>
      <c r="Z1550" s="311"/>
    </row>
    <row r="1551" spans="1:26" s="6" customFormat="1">
      <c r="A1551" s="311"/>
      <c r="B1551" s="311"/>
      <c r="C1551" s="311"/>
      <c r="S1551" s="311"/>
      <c r="T1551" s="311"/>
      <c r="U1551" s="311"/>
      <c r="V1551" s="311"/>
      <c r="W1551" s="311"/>
      <c r="X1551" s="311"/>
      <c r="Y1551" s="311"/>
      <c r="Z1551" s="311"/>
    </row>
    <row r="1552" spans="1:26" s="6" customFormat="1">
      <c r="A1552" s="311"/>
      <c r="B1552" s="311"/>
      <c r="C1552" s="311"/>
      <c r="S1552" s="311"/>
      <c r="T1552" s="311"/>
      <c r="U1552" s="311"/>
      <c r="V1552" s="311"/>
      <c r="W1552" s="311"/>
      <c r="X1552" s="311"/>
      <c r="Y1552" s="311"/>
      <c r="Z1552" s="311"/>
    </row>
    <row r="1553" spans="1:26" s="6" customFormat="1">
      <c r="A1553" s="311"/>
      <c r="B1553" s="311"/>
      <c r="C1553" s="311"/>
      <c r="S1553" s="311"/>
      <c r="T1553" s="311"/>
      <c r="U1553" s="311"/>
      <c r="V1553" s="311"/>
      <c r="W1553" s="311"/>
      <c r="X1553" s="311"/>
      <c r="Y1553" s="311"/>
      <c r="Z1553" s="311"/>
    </row>
    <row r="1554" spans="1:26" s="6" customFormat="1">
      <c r="A1554" s="311"/>
      <c r="B1554" s="311"/>
      <c r="C1554" s="311"/>
      <c r="S1554" s="311"/>
      <c r="T1554" s="311"/>
      <c r="U1554" s="311"/>
      <c r="V1554" s="311"/>
      <c r="W1554" s="311"/>
      <c r="X1554" s="311"/>
      <c r="Y1554" s="311"/>
      <c r="Z1554" s="311"/>
    </row>
    <row r="1555" spans="1:26" s="6" customFormat="1">
      <c r="A1555" s="311"/>
      <c r="B1555" s="311"/>
      <c r="C1555" s="311"/>
      <c r="S1555" s="311"/>
      <c r="T1555" s="311"/>
      <c r="U1555" s="311"/>
      <c r="V1555" s="311"/>
      <c r="W1555" s="311"/>
      <c r="X1555" s="311"/>
      <c r="Y1555" s="311"/>
      <c r="Z1555" s="311"/>
    </row>
    <row r="1556" spans="1:26" s="6" customFormat="1">
      <c r="A1556" s="311"/>
      <c r="B1556" s="311"/>
      <c r="C1556" s="311"/>
      <c r="S1556" s="311"/>
      <c r="T1556" s="311"/>
      <c r="U1556" s="311"/>
      <c r="V1556" s="311"/>
      <c r="W1556" s="311"/>
      <c r="X1556" s="311"/>
      <c r="Y1556" s="311"/>
      <c r="Z1556" s="311"/>
    </row>
    <row r="1557" spans="1:26" s="6" customFormat="1">
      <c r="A1557" s="311"/>
      <c r="B1557" s="311"/>
      <c r="C1557" s="311"/>
      <c r="S1557" s="311"/>
      <c r="T1557" s="311"/>
      <c r="U1557" s="311"/>
      <c r="V1557" s="311"/>
      <c r="W1557" s="311"/>
      <c r="X1557" s="311"/>
      <c r="Y1557" s="311"/>
      <c r="Z1557" s="311"/>
    </row>
    <row r="1558" spans="1:26" s="6" customFormat="1">
      <c r="A1558" s="311"/>
      <c r="B1558" s="311"/>
      <c r="C1558" s="311"/>
      <c r="S1558" s="311"/>
      <c r="T1558" s="311"/>
      <c r="U1558" s="311"/>
      <c r="V1558" s="311"/>
      <c r="W1558" s="311"/>
      <c r="X1558" s="311"/>
      <c r="Y1558" s="311"/>
      <c r="Z1558" s="311"/>
    </row>
    <row r="1559" spans="1:26" s="6" customFormat="1">
      <c r="A1559" s="311"/>
      <c r="B1559" s="311"/>
      <c r="C1559" s="311"/>
      <c r="S1559" s="311"/>
      <c r="T1559" s="311"/>
      <c r="U1559" s="311"/>
      <c r="V1559" s="311"/>
      <c r="W1559" s="311"/>
      <c r="X1559" s="311"/>
      <c r="Y1559" s="311"/>
      <c r="Z1559" s="311"/>
    </row>
    <row r="1560" spans="1:26" s="6" customFormat="1">
      <c r="A1560" s="311"/>
      <c r="B1560" s="311"/>
      <c r="C1560" s="311"/>
      <c r="S1560" s="311"/>
      <c r="T1560" s="311"/>
      <c r="U1560" s="311"/>
      <c r="V1560" s="311"/>
      <c r="W1560" s="311"/>
      <c r="X1560" s="311"/>
      <c r="Y1560" s="311"/>
      <c r="Z1560" s="311"/>
    </row>
    <row r="1561" spans="1:26" s="6" customFormat="1">
      <c r="A1561" s="311"/>
      <c r="B1561" s="311"/>
      <c r="C1561" s="311"/>
      <c r="S1561" s="311"/>
      <c r="T1561" s="311"/>
      <c r="U1561" s="311"/>
      <c r="V1561" s="311"/>
      <c r="W1561" s="311"/>
      <c r="X1561" s="311"/>
      <c r="Y1561" s="311"/>
      <c r="Z1561" s="311"/>
    </row>
    <row r="1562" spans="1:26" s="6" customFormat="1">
      <c r="A1562" s="311"/>
      <c r="B1562" s="311"/>
      <c r="C1562" s="311"/>
      <c r="S1562" s="311"/>
      <c r="T1562" s="311"/>
      <c r="U1562" s="311"/>
      <c r="V1562" s="311"/>
      <c r="W1562" s="311"/>
      <c r="X1562" s="311"/>
      <c r="Y1562" s="311"/>
      <c r="Z1562" s="311"/>
    </row>
    <row r="1563" spans="1:26" s="6" customFormat="1">
      <c r="A1563" s="311"/>
      <c r="B1563" s="311"/>
      <c r="C1563" s="311"/>
      <c r="S1563" s="311"/>
      <c r="T1563" s="311"/>
      <c r="U1563" s="311"/>
      <c r="V1563" s="311"/>
      <c r="W1563" s="311"/>
      <c r="X1563" s="311"/>
      <c r="Y1563" s="311"/>
      <c r="Z1563" s="311"/>
    </row>
    <row r="1564" spans="1:26" s="6" customFormat="1">
      <c r="A1564" s="311"/>
      <c r="B1564" s="311"/>
      <c r="C1564" s="311"/>
      <c r="S1564" s="311"/>
      <c r="T1564" s="311"/>
      <c r="U1564" s="311"/>
      <c r="V1564" s="311"/>
      <c r="W1564" s="311"/>
      <c r="X1564" s="311"/>
      <c r="Y1564" s="311"/>
      <c r="Z1564" s="311"/>
    </row>
    <row r="1565" spans="1:26" s="6" customFormat="1">
      <c r="A1565" s="311"/>
      <c r="B1565" s="311"/>
      <c r="C1565" s="311"/>
      <c r="S1565" s="311"/>
      <c r="T1565" s="311"/>
      <c r="U1565" s="311"/>
      <c r="V1565" s="311"/>
      <c r="W1565" s="311"/>
      <c r="X1565" s="311"/>
      <c r="Y1565" s="311"/>
      <c r="Z1565" s="311"/>
    </row>
    <row r="1566" spans="1:26" s="6" customFormat="1">
      <c r="A1566" s="311"/>
      <c r="B1566" s="311"/>
      <c r="C1566" s="311"/>
      <c r="S1566" s="311"/>
      <c r="T1566" s="311"/>
      <c r="U1566" s="311"/>
      <c r="V1566" s="311"/>
      <c r="W1566" s="311"/>
      <c r="X1566" s="311"/>
      <c r="Y1566" s="311"/>
      <c r="Z1566" s="311"/>
    </row>
    <row r="1567" spans="1:26" s="6" customFormat="1">
      <c r="A1567" s="311"/>
      <c r="B1567" s="311"/>
      <c r="C1567" s="311"/>
      <c r="S1567" s="311"/>
      <c r="T1567" s="311"/>
      <c r="U1567" s="311"/>
      <c r="V1567" s="311"/>
      <c r="W1567" s="311"/>
      <c r="X1567" s="311"/>
      <c r="Y1567" s="311"/>
      <c r="Z1567" s="311"/>
    </row>
    <row r="1568" spans="1:26" s="6" customFormat="1">
      <c r="A1568" s="311"/>
      <c r="B1568" s="311"/>
      <c r="C1568" s="311"/>
      <c r="S1568" s="311"/>
      <c r="T1568" s="311"/>
      <c r="U1568" s="311"/>
      <c r="V1568" s="311"/>
      <c r="W1568" s="311"/>
      <c r="X1568" s="311"/>
      <c r="Y1568" s="311"/>
      <c r="Z1568" s="311"/>
    </row>
    <row r="1569" spans="1:26" s="6" customFormat="1">
      <c r="A1569" s="311"/>
      <c r="B1569" s="311"/>
      <c r="C1569" s="311"/>
      <c r="S1569" s="311"/>
      <c r="T1569" s="311"/>
      <c r="U1569" s="311"/>
      <c r="V1569" s="311"/>
      <c r="W1569" s="311"/>
      <c r="X1569" s="311"/>
      <c r="Y1569" s="311"/>
      <c r="Z1569" s="311"/>
    </row>
    <row r="1570" spans="1:26" s="6" customFormat="1">
      <c r="A1570" s="311"/>
      <c r="B1570" s="311"/>
      <c r="C1570" s="311"/>
      <c r="S1570" s="311"/>
      <c r="T1570" s="311"/>
      <c r="U1570" s="311"/>
      <c r="V1570" s="311"/>
      <c r="W1570" s="311"/>
      <c r="X1570" s="311"/>
      <c r="Y1570" s="311"/>
      <c r="Z1570" s="311"/>
    </row>
    <row r="1571" spans="1:26" s="6" customFormat="1">
      <c r="A1571" s="311"/>
      <c r="B1571" s="311"/>
      <c r="C1571" s="311"/>
      <c r="S1571" s="311"/>
      <c r="T1571" s="311"/>
      <c r="U1571" s="311"/>
      <c r="V1571" s="311"/>
      <c r="W1571" s="311"/>
      <c r="X1571" s="311"/>
      <c r="Y1571" s="311"/>
      <c r="Z1571" s="311"/>
    </row>
    <row r="1572" spans="1:26" s="6" customFormat="1">
      <c r="A1572" s="311"/>
      <c r="B1572" s="311"/>
      <c r="C1572" s="311"/>
      <c r="S1572" s="311"/>
      <c r="T1572" s="311"/>
      <c r="U1572" s="311"/>
      <c r="V1572" s="311"/>
      <c r="W1572" s="311"/>
      <c r="X1572" s="311"/>
      <c r="Y1572" s="311"/>
      <c r="Z1572" s="311"/>
    </row>
    <row r="1573" spans="1:26" s="6" customFormat="1">
      <c r="A1573" s="311"/>
      <c r="B1573" s="311"/>
      <c r="C1573" s="311"/>
      <c r="S1573" s="311"/>
      <c r="T1573" s="311"/>
      <c r="U1573" s="311"/>
      <c r="V1573" s="311"/>
      <c r="W1573" s="311"/>
      <c r="X1573" s="311"/>
      <c r="Y1573" s="311"/>
      <c r="Z1573" s="311"/>
    </row>
    <row r="1574" spans="1:26" s="6" customFormat="1">
      <c r="A1574" s="311"/>
      <c r="B1574" s="311"/>
      <c r="C1574" s="311"/>
      <c r="S1574" s="311"/>
      <c r="T1574" s="311"/>
      <c r="U1574" s="311"/>
      <c r="V1574" s="311"/>
      <c r="W1574" s="311"/>
      <c r="X1574" s="311"/>
      <c r="Y1574" s="311"/>
      <c r="Z1574" s="311"/>
    </row>
    <row r="1575" spans="1:26" s="6" customFormat="1">
      <c r="A1575" s="311"/>
      <c r="B1575" s="311"/>
      <c r="C1575" s="311"/>
      <c r="S1575" s="311"/>
      <c r="T1575" s="311"/>
      <c r="U1575" s="311"/>
      <c r="V1575" s="311"/>
      <c r="W1575" s="311"/>
      <c r="X1575" s="311"/>
      <c r="Y1575" s="311"/>
      <c r="Z1575" s="311"/>
    </row>
    <row r="1576" spans="1:26" s="6" customFormat="1">
      <c r="A1576" s="311"/>
      <c r="B1576" s="311"/>
      <c r="C1576" s="311"/>
      <c r="S1576" s="311"/>
      <c r="T1576" s="311"/>
      <c r="U1576" s="311"/>
      <c r="V1576" s="311"/>
      <c r="W1576" s="311"/>
      <c r="X1576" s="311"/>
      <c r="Y1576" s="311"/>
      <c r="Z1576" s="311"/>
    </row>
    <row r="1577" spans="1:26" s="6" customFormat="1">
      <c r="A1577" s="311"/>
      <c r="B1577" s="311"/>
      <c r="C1577" s="311"/>
      <c r="S1577" s="311"/>
      <c r="T1577" s="311"/>
      <c r="U1577" s="311"/>
      <c r="V1577" s="311"/>
      <c r="W1577" s="311"/>
      <c r="X1577" s="311"/>
      <c r="Y1577" s="311"/>
      <c r="Z1577" s="311"/>
    </row>
    <row r="1578" spans="1:26" s="6" customFormat="1">
      <c r="A1578" s="311"/>
      <c r="B1578" s="311"/>
      <c r="C1578" s="311"/>
      <c r="S1578" s="311"/>
      <c r="T1578" s="311"/>
      <c r="U1578" s="311"/>
      <c r="V1578" s="311"/>
      <c r="W1578" s="311"/>
      <c r="X1578" s="311"/>
      <c r="Y1578" s="311"/>
      <c r="Z1578" s="311"/>
    </row>
    <row r="1579" spans="1:26" s="6" customFormat="1">
      <c r="A1579" s="311"/>
      <c r="B1579" s="311"/>
      <c r="C1579" s="311"/>
      <c r="S1579" s="311"/>
      <c r="T1579" s="311"/>
      <c r="U1579" s="311"/>
      <c r="V1579" s="311"/>
      <c r="W1579" s="311"/>
      <c r="X1579" s="311"/>
      <c r="Y1579" s="311"/>
      <c r="Z1579" s="311"/>
    </row>
    <row r="1580" spans="1:26" s="6" customFormat="1">
      <c r="A1580" s="311"/>
      <c r="B1580" s="311"/>
      <c r="C1580" s="311"/>
      <c r="S1580" s="311"/>
      <c r="T1580" s="311"/>
      <c r="U1580" s="311"/>
      <c r="V1580" s="311"/>
      <c r="W1580" s="311"/>
      <c r="X1580" s="311"/>
      <c r="Y1580" s="311"/>
      <c r="Z1580" s="311"/>
    </row>
    <row r="1581" spans="1:26" s="6" customFormat="1">
      <c r="A1581" s="311"/>
      <c r="B1581" s="311"/>
      <c r="C1581" s="311"/>
      <c r="S1581" s="311"/>
      <c r="T1581" s="311"/>
      <c r="U1581" s="311"/>
      <c r="V1581" s="311"/>
      <c r="W1581" s="311"/>
      <c r="X1581" s="311"/>
      <c r="Y1581" s="311"/>
      <c r="Z1581" s="311"/>
    </row>
    <row r="1582" spans="1:26" s="6" customFormat="1">
      <c r="A1582" s="311"/>
      <c r="B1582" s="311"/>
      <c r="C1582" s="311"/>
      <c r="S1582" s="311"/>
      <c r="T1582" s="311"/>
      <c r="U1582" s="311"/>
      <c r="V1582" s="311"/>
      <c r="W1582" s="311"/>
      <c r="X1582" s="311"/>
      <c r="Y1582" s="311"/>
      <c r="Z1582" s="311"/>
    </row>
    <row r="1583" spans="1:26" s="6" customFormat="1">
      <c r="A1583" s="311"/>
      <c r="B1583" s="311"/>
      <c r="C1583" s="311"/>
      <c r="S1583" s="311"/>
      <c r="T1583" s="311"/>
      <c r="U1583" s="311"/>
      <c r="V1583" s="311"/>
      <c r="W1583" s="311"/>
      <c r="X1583" s="311"/>
      <c r="Y1583" s="311"/>
      <c r="Z1583" s="311"/>
    </row>
    <row r="1584" spans="1:26" s="6" customFormat="1">
      <c r="A1584" s="311"/>
      <c r="B1584" s="311"/>
      <c r="C1584" s="311"/>
      <c r="S1584" s="311"/>
      <c r="T1584" s="311"/>
      <c r="U1584" s="311"/>
      <c r="V1584" s="311"/>
      <c r="W1584" s="311"/>
      <c r="X1584" s="311"/>
      <c r="Y1584" s="311"/>
      <c r="Z1584" s="311"/>
    </row>
    <row r="1585" spans="1:26" s="6" customFormat="1">
      <c r="A1585" s="311"/>
      <c r="B1585" s="311"/>
      <c r="C1585" s="311"/>
      <c r="S1585" s="311"/>
      <c r="T1585" s="311"/>
      <c r="U1585" s="311"/>
      <c r="V1585" s="311"/>
      <c r="W1585" s="311"/>
      <c r="X1585" s="311"/>
      <c r="Y1585" s="311"/>
      <c r="Z1585" s="311"/>
    </row>
    <row r="1586" spans="1:26" s="6" customFormat="1">
      <c r="A1586" s="311"/>
      <c r="B1586" s="311"/>
      <c r="C1586" s="311"/>
      <c r="S1586" s="311"/>
      <c r="T1586" s="311"/>
      <c r="U1586" s="311"/>
      <c r="V1586" s="311"/>
      <c r="W1586" s="311"/>
      <c r="X1586" s="311"/>
      <c r="Y1586" s="311"/>
      <c r="Z1586" s="311"/>
    </row>
    <row r="1587" spans="1:26" s="6" customFormat="1">
      <c r="A1587" s="311"/>
      <c r="B1587" s="311"/>
      <c r="C1587" s="311"/>
      <c r="S1587" s="311"/>
      <c r="T1587" s="311"/>
      <c r="U1587" s="311"/>
      <c r="V1587" s="311"/>
      <c r="W1587" s="311"/>
      <c r="X1587" s="311"/>
      <c r="Y1587" s="311"/>
      <c r="Z1587" s="311"/>
    </row>
    <row r="1588" spans="1:26" s="6" customFormat="1">
      <c r="A1588" s="311"/>
      <c r="B1588" s="311"/>
      <c r="C1588" s="311"/>
      <c r="S1588" s="311"/>
      <c r="T1588" s="311"/>
      <c r="U1588" s="311"/>
      <c r="V1588" s="311"/>
      <c r="W1588" s="311"/>
      <c r="X1588" s="311"/>
      <c r="Y1588" s="311"/>
      <c r="Z1588" s="311"/>
    </row>
    <row r="1589" spans="1:26" s="6" customFormat="1">
      <c r="A1589" s="311"/>
      <c r="B1589" s="311"/>
      <c r="C1589" s="311"/>
      <c r="S1589" s="311"/>
      <c r="T1589" s="311"/>
      <c r="U1589" s="311"/>
      <c r="V1589" s="311"/>
      <c r="W1589" s="311"/>
      <c r="X1589" s="311"/>
      <c r="Y1589" s="311"/>
      <c r="Z1589" s="311"/>
    </row>
    <row r="1590" spans="1:26" s="6" customFormat="1">
      <c r="A1590" s="311"/>
      <c r="B1590" s="311"/>
      <c r="C1590" s="311"/>
      <c r="S1590" s="311"/>
      <c r="T1590" s="311"/>
      <c r="U1590" s="311"/>
      <c r="V1590" s="311"/>
      <c r="W1590" s="311"/>
      <c r="X1590" s="311"/>
      <c r="Y1590" s="311"/>
      <c r="Z1590" s="311"/>
    </row>
    <row r="1591" spans="1:26" s="6" customFormat="1">
      <c r="A1591" s="311"/>
      <c r="B1591" s="311"/>
      <c r="C1591" s="311"/>
      <c r="S1591" s="311"/>
      <c r="T1591" s="311"/>
      <c r="U1591" s="311"/>
      <c r="V1591" s="311"/>
      <c r="W1591" s="311"/>
      <c r="X1591" s="311"/>
      <c r="Y1591" s="311"/>
      <c r="Z1591" s="311"/>
    </row>
    <row r="1592" spans="1:26" s="6" customFormat="1">
      <c r="A1592" s="311"/>
      <c r="B1592" s="311"/>
      <c r="C1592" s="311"/>
      <c r="S1592" s="311"/>
      <c r="T1592" s="311"/>
      <c r="U1592" s="311"/>
      <c r="V1592" s="311"/>
      <c r="W1592" s="311"/>
      <c r="X1592" s="311"/>
      <c r="Y1592" s="311"/>
      <c r="Z1592" s="311"/>
    </row>
    <row r="1593" spans="1:26" s="6" customFormat="1">
      <c r="A1593" s="311"/>
      <c r="B1593" s="311"/>
      <c r="C1593" s="311"/>
      <c r="S1593" s="311"/>
      <c r="T1593" s="311"/>
      <c r="U1593" s="311"/>
      <c r="V1593" s="311"/>
      <c r="W1593" s="311"/>
      <c r="X1593" s="311"/>
      <c r="Y1593" s="311"/>
      <c r="Z1593" s="311"/>
    </row>
    <row r="1594" spans="1:26" s="6" customFormat="1">
      <c r="A1594" s="311"/>
      <c r="B1594" s="311"/>
      <c r="C1594" s="311"/>
      <c r="S1594" s="311"/>
      <c r="T1594" s="311"/>
      <c r="U1594" s="311"/>
      <c r="V1594" s="311"/>
      <c r="W1594" s="311"/>
      <c r="X1594" s="311"/>
      <c r="Y1594" s="311"/>
      <c r="Z1594" s="311"/>
    </row>
    <row r="1595" spans="1:26" s="6" customFormat="1">
      <c r="A1595" s="311"/>
      <c r="B1595" s="311"/>
      <c r="C1595" s="311"/>
      <c r="S1595" s="311"/>
      <c r="T1595" s="311"/>
      <c r="U1595" s="311"/>
      <c r="V1595" s="311"/>
      <c r="W1595" s="311"/>
      <c r="X1595" s="311"/>
      <c r="Y1595" s="311"/>
      <c r="Z1595" s="311"/>
    </row>
    <row r="1596" spans="1:26" s="6" customFormat="1">
      <c r="A1596" s="311"/>
      <c r="B1596" s="311"/>
      <c r="C1596" s="311"/>
      <c r="S1596" s="311"/>
      <c r="T1596" s="311"/>
      <c r="U1596" s="311"/>
      <c r="V1596" s="311"/>
      <c r="W1596" s="311"/>
      <c r="X1596" s="311"/>
      <c r="Y1596" s="311"/>
      <c r="Z1596" s="311"/>
    </row>
    <row r="1597" spans="1:26" s="6" customFormat="1">
      <c r="A1597" s="311"/>
      <c r="B1597" s="311"/>
      <c r="C1597" s="311"/>
      <c r="S1597" s="311"/>
      <c r="T1597" s="311"/>
      <c r="U1597" s="311"/>
      <c r="V1597" s="311"/>
      <c r="W1597" s="311"/>
      <c r="X1597" s="311"/>
      <c r="Y1597" s="311"/>
      <c r="Z1597" s="311"/>
    </row>
    <row r="1598" spans="1:26" s="6" customFormat="1">
      <c r="A1598" s="311"/>
      <c r="B1598" s="311"/>
      <c r="C1598" s="311"/>
      <c r="S1598" s="311"/>
      <c r="T1598" s="311"/>
      <c r="U1598" s="311"/>
      <c r="V1598" s="311"/>
      <c r="W1598" s="311"/>
      <c r="X1598" s="311"/>
      <c r="Y1598" s="311"/>
      <c r="Z1598" s="311"/>
    </row>
    <row r="1599" spans="1:26" s="6" customFormat="1">
      <c r="A1599" s="311"/>
      <c r="B1599" s="311"/>
      <c r="C1599" s="311"/>
      <c r="S1599" s="311"/>
      <c r="T1599" s="311"/>
      <c r="U1599" s="311"/>
      <c r="V1599" s="311"/>
      <c r="W1599" s="311"/>
      <c r="X1599" s="311"/>
      <c r="Y1599" s="311"/>
      <c r="Z1599" s="311"/>
    </row>
    <row r="1600" spans="1:26" s="6" customFormat="1">
      <c r="A1600" s="311"/>
      <c r="B1600" s="311"/>
      <c r="C1600" s="311"/>
      <c r="S1600" s="311"/>
      <c r="T1600" s="311"/>
      <c r="U1600" s="311"/>
      <c r="V1600" s="311"/>
      <c r="W1600" s="311"/>
      <c r="X1600" s="311"/>
      <c r="Y1600" s="311"/>
      <c r="Z1600" s="311"/>
    </row>
    <row r="1601" spans="1:26" s="6" customFormat="1">
      <c r="A1601" s="311"/>
      <c r="B1601" s="311"/>
      <c r="C1601" s="311"/>
      <c r="S1601" s="311"/>
      <c r="T1601" s="311"/>
      <c r="U1601" s="311"/>
      <c r="V1601" s="311"/>
      <c r="W1601" s="311"/>
      <c r="X1601" s="311"/>
      <c r="Y1601" s="311"/>
      <c r="Z1601" s="311"/>
    </row>
    <row r="1602" spans="1:26" s="6" customFormat="1">
      <c r="A1602" s="311"/>
      <c r="B1602" s="311"/>
      <c r="C1602" s="311"/>
      <c r="S1602" s="311"/>
      <c r="T1602" s="311"/>
      <c r="U1602" s="311"/>
      <c r="V1602" s="311"/>
      <c r="W1602" s="311"/>
      <c r="X1602" s="311"/>
      <c r="Y1602" s="311"/>
      <c r="Z1602" s="311"/>
    </row>
    <row r="1603" spans="1:26" s="6" customFormat="1">
      <c r="A1603" s="311"/>
      <c r="B1603" s="311"/>
      <c r="C1603" s="311"/>
      <c r="S1603" s="311"/>
      <c r="T1603" s="311"/>
      <c r="U1603" s="311"/>
      <c r="V1603" s="311"/>
      <c r="W1603" s="311"/>
      <c r="X1603" s="311"/>
      <c r="Y1603" s="311"/>
      <c r="Z1603" s="311"/>
    </row>
    <row r="1604" spans="1:26" s="6" customFormat="1">
      <c r="A1604" s="311"/>
      <c r="B1604" s="311"/>
      <c r="C1604" s="311"/>
      <c r="S1604" s="311"/>
      <c r="T1604" s="311"/>
      <c r="U1604" s="311"/>
      <c r="V1604" s="311"/>
      <c r="W1604" s="311"/>
      <c r="X1604" s="311"/>
      <c r="Y1604" s="311"/>
      <c r="Z1604" s="311"/>
    </row>
    <row r="1605" spans="1:26" s="6" customFormat="1">
      <c r="A1605" s="311"/>
      <c r="B1605" s="311"/>
      <c r="C1605" s="311"/>
      <c r="S1605" s="311"/>
      <c r="T1605" s="311"/>
      <c r="U1605" s="311"/>
      <c r="V1605" s="311"/>
      <c r="W1605" s="311"/>
      <c r="X1605" s="311"/>
      <c r="Y1605" s="311"/>
      <c r="Z1605" s="311"/>
    </row>
    <row r="1606" spans="1:26" s="6" customFormat="1">
      <c r="A1606" s="311"/>
      <c r="B1606" s="311"/>
      <c r="C1606" s="311"/>
      <c r="S1606" s="311"/>
      <c r="T1606" s="311"/>
      <c r="U1606" s="311"/>
      <c r="V1606" s="311"/>
      <c r="W1606" s="311"/>
      <c r="X1606" s="311"/>
      <c r="Y1606" s="311"/>
      <c r="Z1606" s="311"/>
    </row>
    <row r="1607" spans="1:26" s="6" customFormat="1">
      <c r="A1607" s="311"/>
      <c r="B1607" s="311"/>
      <c r="C1607" s="311"/>
      <c r="S1607" s="311"/>
      <c r="T1607" s="311"/>
      <c r="U1607" s="311"/>
      <c r="V1607" s="311"/>
      <c r="W1607" s="311"/>
      <c r="X1607" s="311"/>
      <c r="Y1607" s="311"/>
      <c r="Z1607" s="311"/>
    </row>
    <row r="1608" spans="1:26" s="6" customFormat="1">
      <c r="A1608" s="311"/>
      <c r="B1608" s="311"/>
      <c r="C1608" s="311"/>
      <c r="S1608" s="311"/>
      <c r="T1608" s="311"/>
      <c r="U1608" s="311"/>
      <c r="V1608" s="311"/>
      <c r="W1608" s="311"/>
      <c r="X1608" s="311"/>
      <c r="Y1608" s="311"/>
      <c r="Z1608" s="311"/>
    </row>
    <row r="1609" spans="1:26" s="6" customFormat="1">
      <c r="A1609" s="311"/>
      <c r="B1609" s="311"/>
      <c r="C1609" s="311"/>
      <c r="S1609" s="311"/>
      <c r="T1609" s="311"/>
      <c r="U1609" s="311"/>
      <c r="V1609" s="311"/>
      <c r="W1609" s="311"/>
      <c r="X1609" s="311"/>
      <c r="Y1609" s="311"/>
      <c r="Z1609" s="311"/>
    </row>
    <row r="1610" spans="1:26" s="6" customFormat="1">
      <c r="A1610" s="311"/>
      <c r="B1610" s="311"/>
      <c r="C1610" s="311"/>
      <c r="S1610" s="311"/>
      <c r="T1610" s="311"/>
      <c r="U1610" s="311"/>
      <c r="V1610" s="311"/>
      <c r="W1610" s="311"/>
      <c r="X1610" s="311"/>
      <c r="Y1610" s="311"/>
      <c r="Z1610" s="311"/>
    </row>
    <row r="1611" spans="1:26" s="6" customFormat="1">
      <c r="A1611" s="311"/>
      <c r="B1611" s="311"/>
      <c r="C1611" s="311"/>
      <c r="S1611" s="311"/>
      <c r="T1611" s="311"/>
      <c r="U1611" s="311"/>
      <c r="V1611" s="311"/>
      <c r="W1611" s="311"/>
      <c r="X1611" s="311"/>
      <c r="Y1611" s="311"/>
      <c r="Z1611" s="311"/>
    </row>
    <row r="1612" spans="1:26" s="6" customFormat="1">
      <c r="A1612" s="311"/>
      <c r="B1612" s="311"/>
      <c r="C1612" s="311"/>
      <c r="S1612" s="311"/>
      <c r="T1612" s="311"/>
      <c r="U1612" s="311"/>
      <c r="V1612" s="311"/>
      <c r="W1612" s="311"/>
      <c r="X1612" s="311"/>
      <c r="Y1612" s="311"/>
      <c r="Z1612" s="311"/>
    </row>
    <row r="1613" spans="1:26" s="6" customFormat="1">
      <c r="A1613" s="311"/>
      <c r="B1613" s="311"/>
      <c r="C1613" s="311"/>
      <c r="S1613" s="311"/>
      <c r="T1613" s="311"/>
      <c r="U1613" s="311"/>
      <c r="V1613" s="311"/>
      <c r="W1613" s="311"/>
      <c r="X1613" s="311"/>
      <c r="Y1613" s="311"/>
      <c r="Z1613" s="311"/>
    </row>
    <row r="1614" spans="1:26" s="6" customFormat="1">
      <c r="A1614" s="311"/>
      <c r="B1614" s="311"/>
      <c r="C1614" s="311"/>
      <c r="S1614" s="311"/>
      <c r="T1614" s="311"/>
      <c r="U1614" s="311"/>
      <c r="V1614" s="311"/>
      <c r="W1614" s="311"/>
      <c r="X1614" s="311"/>
      <c r="Y1614" s="311"/>
      <c r="Z1614" s="311"/>
    </row>
    <row r="1615" spans="1:26" s="6" customFormat="1">
      <c r="A1615" s="311"/>
      <c r="B1615" s="311"/>
      <c r="C1615" s="311"/>
      <c r="S1615" s="311"/>
      <c r="T1615" s="311"/>
      <c r="U1615" s="311"/>
      <c r="V1615" s="311"/>
      <c r="W1615" s="311"/>
      <c r="X1615" s="311"/>
      <c r="Y1615" s="311"/>
      <c r="Z1615" s="311"/>
    </row>
    <row r="1616" spans="1:26" s="6" customFormat="1">
      <c r="A1616" s="311"/>
      <c r="B1616" s="311"/>
      <c r="C1616" s="311"/>
      <c r="S1616" s="311"/>
      <c r="T1616" s="311"/>
      <c r="U1616" s="311"/>
      <c r="V1616" s="311"/>
      <c r="W1616" s="311"/>
      <c r="X1616" s="311"/>
      <c r="Y1616" s="311"/>
      <c r="Z1616" s="311"/>
    </row>
    <row r="1617" spans="1:26" s="6" customFormat="1">
      <c r="A1617" s="311"/>
      <c r="B1617" s="311"/>
      <c r="C1617" s="311"/>
      <c r="S1617" s="311"/>
      <c r="T1617" s="311"/>
      <c r="U1617" s="311"/>
      <c r="V1617" s="311"/>
      <c r="W1617" s="311"/>
      <c r="X1617" s="311"/>
      <c r="Y1617" s="311"/>
      <c r="Z1617" s="311"/>
    </row>
    <row r="1618" spans="1:26" s="6" customFormat="1">
      <c r="A1618" s="311"/>
      <c r="B1618" s="311"/>
      <c r="C1618" s="311"/>
      <c r="S1618" s="311"/>
      <c r="T1618" s="311"/>
      <c r="U1618" s="311"/>
      <c r="V1618" s="311"/>
      <c r="W1618" s="311"/>
      <c r="X1618" s="311"/>
      <c r="Y1618" s="311"/>
      <c r="Z1618" s="311"/>
    </row>
    <row r="1619" spans="1:26" s="6" customFormat="1">
      <c r="A1619" s="311"/>
      <c r="B1619" s="311"/>
      <c r="C1619" s="311"/>
      <c r="S1619" s="311"/>
      <c r="T1619" s="311"/>
      <c r="U1619" s="311"/>
      <c r="V1619" s="311"/>
      <c r="W1619" s="311"/>
      <c r="X1619" s="311"/>
      <c r="Y1619" s="311"/>
      <c r="Z1619" s="311"/>
    </row>
    <row r="1620" spans="1:26" s="6" customFormat="1">
      <c r="A1620" s="311"/>
      <c r="B1620" s="311"/>
      <c r="C1620" s="311"/>
      <c r="S1620" s="311"/>
      <c r="T1620" s="311"/>
      <c r="U1620" s="311"/>
      <c r="V1620" s="311"/>
      <c r="W1620" s="311"/>
      <c r="X1620" s="311"/>
      <c r="Y1620" s="311"/>
      <c r="Z1620" s="311"/>
    </row>
    <row r="1621" spans="1:26" s="6" customFormat="1">
      <c r="A1621" s="311"/>
      <c r="B1621" s="311"/>
      <c r="C1621" s="311"/>
      <c r="S1621" s="311"/>
      <c r="T1621" s="311"/>
      <c r="U1621" s="311"/>
      <c r="V1621" s="311"/>
      <c r="W1621" s="311"/>
      <c r="X1621" s="311"/>
      <c r="Y1621" s="311"/>
      <c r="Z1621" s="311"/>
    </row>
    <row r="1622" spans="1:26" s="6" customFormat="1">
      <c r="A1622" s="311"/>
      <c r="B1622" s="311"/>
      <c r="C1622" s="311"/>
      <c r="S1622" s="311"/>
      <c r="T1622" s="311"/>
      <c r="U1622" s="311"/>
      <c r="V1622" s="311"/>
      <c r="W1622" s="311"/>
      <c r="X1622" s="311"/>
      <c r="Y1622" s="311"/>
      <c r="Z1622" s="311"/>
    </row>
    <row r="1623" spans="1:26" s="6" customFormat="1">
      <c r="A1623" s="311"/>
      <c r="B1623" s="311"/>
      <c r="C1623" s="311"/>
      <c r="S1623" s="311"/>
      <c r="T1623" s="311"/>
      <c r="U1623" s="311"/>
      <c r="V1623" s="311"/>
      <c r="W1623" s="311"/>
      <c r="X1623" s="311"/>
      <c r="Y1623" s="311"/>
      <c r="Z1623" s="311"/>
    </row>
    <row r="1624" spans="1:26" s="6" customFormat="1">
      <c r="A1624" s="311"/>
      <c r="B1624" s="311"/>
      <c r="C1624" s="311"/>
      <c r="S1624" s="311"/>
      <c r="T1624" s="311"/>
      <c r="U1624" s="311"/>
      <c r="V1624" s="311"/>
      <c r="W1624" s="311"/>
      <c r="X1624" s="311"/>
      <c r="Y1624" s="311"/>
      <c r="Z1624" s="311"/>
    </row>
    <row r="1625" spans="1:26" s="6" customFormat="1">
      <c r="A1625" s="311"/>
      <c r="B1625" s="311"/>
      <c r="C1625" s="311"/>
      <c r="S1625" s="311"/>
      <c r="T1625" s="311"/>
      <c r="U1625" s="311"/>
      <c r="V1625" s="311"/>
      <c r="W1625" s="311"/>
      <c r="X1625" s="311"/>
      <c r="Y1625" s="311"/>
      <c r="Z1625" s="311"/>
    </row>
    <row r="1626" spans="1:26" s="6" customFormat="1">
      <c r="A1626" s="311"/>
      <c r="B1626" s="311"/>
      <c r="C1626" s="311"/>
      <c r="S1626" s="311"/>
      <c r="T1626" s="311"/>
      <c r="U1626" s="311"/>
      <c r="V1626" s="311"/>
      <c r="W1626" s="311"/>
      <c r="X1626" s="311"/>
      <c r="Y1626" s="311"/>
      <c r="Z1626" s="311"/>
    </row>
    <row r="1627" spans="1:26" s="6" customFormat="1">
      <c r="A1627" s="311"/>
      <c r="B1627" s="311"/>
      <c r="C1627" s="311"/>
      <c r="S1627" s="311"/>
      <c r="T1627" s="311"/>
      <c r="U1627" s="311"/>
      <c r="V1627" s="311"/>
      <c r="W1627" s="311"/>
      <c r="X1627" s="311"/>
      <c r="Y1627" s="311"/>
      <c r="Z1627" s="311"/>
    </row>
    <row r="1628" spans="1:26" s="6" customFormat="1">
      <c r="A1628" s="311"/>
      <c r="B1628" s="311"/>
      <c r="C1628" s="311"/>
      <c r="S1628" s="311"/>
      <c r="T1628" s="311"/>
      <c r="U1628" s="311"/>
      <c r="V1628" s="311"/>
      <c r="W1628" s="311"/>
      <c r="X1628" s="311"/>
      <c r="Y1628" s="311"/>
      <c r="Z1628" s="311"/>
    </row>
    <row r="1629" spans="1:26" s="6" customFormat="1">
      <c r="A1629" s="311"/>
      <c r="B1629" s="311"/>
      <c r="C1629" s="311"/>
      <c r="S1629" s="311"/>
      <c r="T1629" s="311"/>
      <c r="U1629" s="311"/>
      <c r="V1629" s="311"/>
      <c r="W1629" s="311"/>
      <c r="X1629" s="311"/>
      <c r="Y1629" s="311"/>
      <c r="Z1629" s="311"/>
    </row>
    <row r="1630" spans="1:26" s="6" customFormat="1">
      <c r="A1630" s="311"/>
      <c r="B1630" s="311"/>
      <c r="C1630" s="311"/>
      <c r="S1630" s="311"/>
      <c r="T1630" s="311"/>
      <c r="U1630" s="311"/>
      <c r="V1630" s="311"/>
      <c r="W1630" s="311"/>
      <c r="X1630" s="311"/>
      <c r="Y1630" s="311"/>
      <c r="Z1630" s="311"/>
    </row>
    <row r="1631" spans="1:26" s="6" customFormat="1">
      <c r="A1631" s="311"/>
      <c r="B1631" s="311"/>
      <c r="C1631" s="311"/>
      <c r="S1631" s="311"/>
      <c r="T1631" s="311"/>
      <c r="U1631" s="311"/>
      <c r="V1631" s="311"/>
      <c r="W1631" s="311"/>
      <c r="X1631" s="311"/>
      <c r="Y1631" s="311"/>
      <c r="Z1631" s="311"/>
    </row>
    <row r="1632" spans="1:26" s="6" customFormat="1">
      <c r="A1632" s="311"/>
      <c r="B1632" s="311"/>
      <c r="C1632" s="311"/>
      <c r="S1632" s="311"/>
      <c r="T1632" s="311"/>
      <c r="U1632" s="311"/>
      <c r="V1632" s="311"/>
      <c r="W1632" s="311"/>
      <c r="X1632" s="311"/>
      <c r="Y1632" s="311"/>
      <c r="Z1632" s="311"/>
    </row>
    <row r="1633" spans="1:26" s="6" customFormat="1">
      <c r="A1633" s="311"/>
      <c r="B1633" s="311"/>
      <c r="C1633" s="311"/>
      <c r="S1633" s="311"/>
      <c r="T1633" s="311"/>
      <c r="U1633" s="311"/>
      <c r="V1633" s="311"/>
      <c r="W1633" s="311"/>
      <c r="X1633" s="311"/>
      <c r="Y1633" s="311"/>
      <c r="Z1633" s="311"/>
    </row>
    <row r="1634" spans="1:26" s="6" customFormat="1">
      <c r="A1634" s="311"/>
      <c r="B1634" s="311"/>
      <c r="C1634" s="311"/>
      <c r="S1634" s="311"/>
      <c r="T1634" s="311"/>
      <c r="U1634" s="311"/>
      <c r="V1634" s="311"/>
      <c r="W1634" s="311"/>
      <c r="X1634" s="311"/>
      <c r="Y1634" s="311"/>
      <c r="Z1634" s="311"/>
    </row>
    <row r="1635" spans="1:26" s="6" customFormat="1">
      <c r="A1635" s="311"/>
      <c r="B1635" s="311"/>
      <c r="C1635" s="311"/>
      <c r="S1635" s="311"/>
      <c r="T1635" s="311"/>
      <c r="U1635" s="311"/>
      <c r="V1635" s="311"/>
      <c r="W1635" s="311"/>
      <c r="X1635" s="311"/>
      <c r="Y1635" s="311"/>
      <c r="Z1635" s="311"/>
    </row>
    <row r="1636" spans="1:26" s="6" customFormat="1">
      <c r="A1636" s="311"/>
      <c r="B1636" s="311"/>
      <c r="C1636" s="311"/>
      <c r="S1636" s="311"/>
      <c r="T1636" s="311"/>
      <c r="U1636" s="311"/>
      <c r="V1636" s="311"/>
      <c r="W1636" s="311"/>
      <c r="X1636" s="311"/>
      <c r="Y1636" s="311"/>
      <c r="Z1636" s="311"/>
    </row>
    <row r="1637" spans="1:26" s="6" customFormat="1">
      <c r="A1637" s="311"/>
      <c r="B1637" s="311"/>
      <c r="C1637" s="311"/>
      <c r="S1637" s="311"/>
      <c r="T1637" s="311"/>
      <c r="U1637" s="311"/>
      <c r="V1637" s="311"/>
      <c r="W1637" s="311"/>
      <c r="X1637" s="311"/>
      <c r="Y1637" s="311"/>
      <c r="Z1637" s="311"/>
    </row>
    <row r="1638" spans="1:26" s="6" customFormat="1">
      <c r="A1638" s="311"/>
      <c r="B1638" s="311"/>
      <c r="C1638" s="311"/>
      <c r="S1638" s="311"/>
      <c r="T1638" s="311"/>
      <c r="U1638" s="311"/>
      <c r="V1638" s="311"/>
      <c r="W1638" s="311"/>
      <c r="X1638" s="311"/>
      <c r="Y1638" s="311"/>
      <c r="Z1638" s="311"/>
    </row>
    <row r="1639" spans="1:26" s="6" customFormat="1">
      <c r="A1639" s="311"/>
      <c r="B1639" s="311"/>
      <c r="C1639" s="311"/>
      <c r="S1639" s="311"/>
      <c r="T1639" s="311"/>
      <c r="U1639" s="311"/>
      <c r="V1639" s="311"/>
      <c r="W1639" s="311"/>
      <c r="X1639" s="311"/>
      <c r="Y1639" s="311"/>
      <c r="Z1639" s="311"/>
    </row>
    <row r="1640" spans="1:26" s="6" customFormat="1">
      <c r="A1640" s="311"/>
      <c r="B1640" s="311"/>
      <c r="C1640" s="311"/>
      <c r="S1640" s="311"/>
      <c r="T1640" s="311"/>
      <c r="U1640" s="311"/>
      <c r="V1640" s="311"/>
      <c r="W1640" s="311"/>
      <c r="X1640" s="311"/>
      <c r="Y1640" s="311"/>
      <c r="Z1640" s="311"/>
    </row>
    <row r="1641" spans="1:26" s="6" customFormat="1">
      <c r="A1641" s="311"/>
      <c r="B1641" s="311"/>
      <c r="C1641" s="311"/>
      <c r="S1641" s="311"/>
      <c r="T1641" s="311"/>
      <c r="U1641" s="311"/>
      <c r="V1641" s="311"/>
      <c r="W1641" s="311"/>
      <c r="X1641" s="311"/>
      <c r="Y1641" s="311"/>
      <c r="Z1641" s="311"/>
    </row>
    <row r="1642" spans="1:26" s="6" customFormat="1">
      <c r="A1642" s="311"/>
      <c r="B1642" s="311"/>
      <c r="C1642" s="311"/>
      <c r="S1642" s="311"/>
      <c r="T1642" s="311"/>
      <c r="U1642" s="311"/>
      <c r="V1642" s="311"/>
      <c r="W1642" s="311"/>
      <c r="X1642" s="311"/>
      <c r="Y1642" s="311"/>
      <c r="Z1642" s="311"/>
    </row>
    <row r="1643" spans="1:26" s="6" customFormat="1">
      <c r="A1643" s="311"/>
      <c r="B1643" s="311"/>
      <c r="C1643" s="311"/>
      <c r="S1643" s="311"/>
      <c r="T1643" s="311"/>
      <c r="U1643" s="311"/>
      <c r="V1643" s="311"/>
      <c r="W1643" s="311"/>
      <c r="X1643" s="311"/>
      <c r="Y1643" s="311"/>
      <c r="Z1643" s="311"/>
    </row>
    <row r="1644" spans="1:26" s="6" customFormat="1">
      <c r="A1644" s="311"/>
      <c r="B1644" s="311"/>
      <c r="C1644" s="311"/>
      <c r="S1644" s="311"/>
      <c r="T1644" s="311"/>
      <c r="U1644" s="311"/>
      <c r="V1644" s="311"/>
      <c r="W1644" s="311"/>
      <c r="X1644" s="311"/>
      <c r="Y1644" s="311"/>
      <c r="Z1644" s="311"/>
    </row>
    <row r="1645" spans="1:26" s="6" customFormat="1">
      <c r="A1645" s="311"/>
      <c r="B1645" s="311"/>
      <c r="C1645" s="311"/>
      <c r="S1645" s="311"/>
      <c r="T1645" s="311"/>
      <c r="U1645" s="311"/>
      <c r="V1645" s="311"/>
      <c r="W1645" s="311"/>
      <c r="X1645" s="311"/>
      <c r="Y1645" s="311"/>
      <c r="Z1645" s="311"/>
    </row>
    <row r="1646" spans="1:26" s="6" customFormat="1">
      <c r="A1646" s="311"/>
      <c r="B1646" s="311"/>
      <c r="C1646" s="311"/>
      <c r="S1646" s="311"/>
      <c r="T1646" s="311"/>
      <c r="U1646" s="311"/>
      <c r="V1646" s="311"/>
      <c r="W1646" s="311"/>
      <c r="X1646" s="311"/>
      <c r="Y1646" s="311"/>
      <c r="Z1646" s="311"/>
    </row>
    <row r="1647" spans="1:26" s="6" customFormat="1">
      <c r="A1647" s="311"/>
      <c r="B1647" s="311"/>
      <c r="C1647" s="311"/>
      <c r="S1647" s="311"/>
      <c r="T1647" s="311"/>
      <c r="U1647" s="311"/>
      <c r="V1647" s="311"/>
      <c r="W1647" s="311"/>
      <c r="X1647" s="311"/>
      <c r="Y1647" s="311"/>
      <c r="Z1647" s="311"/>
    </row>
    <row r="1648" spans="1:26" s="6" customFormat="1">
      <c r="A1648" s="311"/>
      <c r="B1648" s="311"/>
      <c r="C1648" s="311"/>
      <c r="S1648" s="311"/>
      <c r="T1648" s="311"/>
      <c r="U1648" s="311"/>
      <c r="V1648" s="311"/>
      <c r="W1648" s="311"/>
      <c r="X1648" s="311"/>
      <c r="Y1648" s="311"/>
      <c r="Z1648" s="311"/>
    </row>
    <row r="1649" spans="1:26" s="6" customFormat="1">
      <c r="A1649" s="311"/>
      <c r="B1649" s="311"/>
      <c r="C1649" s="311"/>
      <c r="S1649" s="311"/>
      <c r="T1649" s="311"/>
      <c r="U1649" s="311"/>
      <c r="V1649" s="311"/>
      <c r="W1649" s="311"/>
      <c r="X1649" s="311"/>
      <c r="Y1649" s="311"/>
      <c r="Z1649" s="311"/>
    </row>
    <row r="1650" spans="1:26" s="6" customFormat="1">
      <c r="A1650" s="311"/>
      <c r="B1650" s="311"/>
      <c r="C1650" s="311"/>
      <c r="S1650" s="311"/>
      <c r="T1650" s="311"/>
      <c r="U1650" s="311"/>
      <c r="V1650" s="311"/>
      <c r="W1650" s="311"/>
      <c r="X1650" s="311"/>
      <c r="Y1650" s="311"/>
      <c r="Z1650" s="311"/>
    </row>
    <row r="1651" spans="1:26" s="6" customFormat="1">
      <c r="A1651" s="311"/>
      <c r="B1651" s="311"/>
      <c r="C1651" s="311"/>
      <c r="S1651" s="311"/>
      <c r="T1651" s="311"/>
      <c r="U1651" s="311"/>
      <c r="V1651" s="311"/>
      <c r="W1651" s="311"/>
      <c r="X1651" s="311"/>
      <c r="Y1651" s="311"/>
      <c r="Z1651" s="311"/>
    </row>
    <row r="1652" spans="1:26" s="6" customFormat="1">
      <c r="A1652" s="311"/>
      <c r="B1652" s="311"/>
      <c r="C1652" s="311"/>
      <c r="S1652" s="311"/>
      <c r="T1652" s="311"/>
      <c r="U1652" s="311"/>
      <c r="V1652" s="311"/>
      <c r="W1652" s="311"/>
      <c r="X1652" s="311"/>
      <c r="Y1652" s="311"/>
      <c r="Z1652" s="311"/>
    </row>
    <row r="1653" spans="1:26" s="6" customFormat="1">
      <c r="A1653" s="311"/>
      <c r="B1653" s="311"/>
      <c r="C1653" s="311"/>
      <c r="S1653" s="311"/>
      <c r="T1653" s="311"/>
      <c r="U1653" s="311"/>
      <c r="V1653" s="311"/>
      <c r="W1653" s="311"/>
      <c r="X1653" s="311"/>
      <c r="Y1653" s="311"/>
      <c r="Z1653" s="311"/>
    </row>
    <row r="1654" spans="1:26" s="6" customFormat="1">
      <c r="A1654" s="311"/>
      <c r="B1654" s="311"/>
      <c r="C1654" s="311"/>
      <c r="S1654" s="311"/>
      <c r="T1654" s="311"/>
      <c r="U1654" s="311"/>
      <c r="V1654" s="311"/>
      <c r="W1654" s="311"/>
      <c r="X1654" s="311"/>
      <c r="Y1654" s="311"/>
      <c r="Z1654" s="311"/>
    </row>
    <row r="1655" spans="1:26" s="6" customFormat="1">
      <c r="A1655" s="311"/>
      <c r="B1655" s="311"/>
      <c r="C1655" s="311"/>
      <c r="S1655" s="311"/>
      <c r="T1655" s="311"/>
      <c r="U1655" s="311"/>
      <c r="V1655" s="311"/>
      <c r="W1655" s="311"/>
      <c r="X1655" s="311"/>
      <c r="Y1655" s="311"/>
      <c r="Z1655" s="311"/>
    </row>
    <row r="1656" spans="1:26" s="6" customFormat="1">
      <c r="A1656" s="311"/>
      <c r="B1656" s="311"/>
      <c r="C1656" s="311"/>
      <c r="S1656" s="311"/>
      <c r="T1656" s="311"/>
      <c r="U1656" s="311"/>
      <c r="V1656" s="311"/>
      <c r="W1656" s="311"/>
      <c r="X1656" s="311"/>
      <c r="Y1656" s="311"/>
      <c r="Z1656" s="311"/>
    </row>
    <row r="1657" spans="1:26" s="6" customFormat="1">
      <c r="A1657" s="311"/>
      <c r="B1657" s="311"/>
      <c r="C1657" s="311"/>
      <c r="S1657" s="311"/>
      <c r="T1657" s="311"/>
      <c r="U1657" s="311"/>
      <c r="V1657" s="311"/>
      <c r="W1657" s="311"/>
      <c r="X1657" s="311"/>
      <c r="Y1657" s="311"/>
      <c r="Z1657" s="311"/>
    </row>
    <row r="1658" spans="1:26" s="6" customFormat="1">
      <c r="A1658" s="311"/>
      <c r="B1658" s="311"/>
      <c r="C1658" s="311"/>
      <c r="S1658" s="311"/>
      <c r="T1658" s="311"/>
      <c r="U1658" s="311"/>
      <c r="V1658" s="311"/>
      <c r="W1658" s="311"/>
      <c r="X1658" s="311"/>
      <c r="Y1658" s="311"/>
      <c r="Z1658" s="311"/>
    </row>
    <row r="1659" spans="1:26" s="6" customFormat="1">
      <c r="A1659" s="311"/>
      <c r="B1659" s="311"/>
      <c r="C1659" s="311"/>
      <c r="S1659" s="311"/>
      <c r="T1659" s="311"/>
      <c r="U1659" s="311"/>
      <c r="V1659" s="311"/>
      <c r="W1659" s="311"/>
      <c r="X1659" s="311"/>
      <c r="Y1659" s="311"/>
      <c r="Z1659" s="311"/>
    </row>
    <row r="1660" spans="1:26" s="6" customFormat="1">
      <c r="A1660" s="311"/>
      <c r="B1660" s="311"/>
      <c r="C1660" s="311"/>
      <c r="S1660" s="311"/>
      <c r="T1660" s="311"/>
      <c r="U1660" s="311"/>
      <c r="V1660" s="311"/>
      <c r="W1660" s="311"/>
      <c r="X1660" s="311"/>
      <c r="Y1660" s="311"/>
      <c r="Z1660" s="311"/>
    </row>
    <row r="1661" spans="1:26" s="6" customFormat="1">
      <c r="A1661" s="311"/>
      <c r="B1661" s="311"/>
      <c r="C1661" s="311"/>
      <c r="S1661" s="311"/>
      <c r="T1661" s="311"/>
      <c r="U1661" s="311"/>
      <c r="V1661" s="311"/>
      <c r="W1661" s="311"/>
      <c r="X1661" s="311"/>
      <c r="Y1661" s="311"/>
      <c r="Z1661" s="311"/>
    </row>
    <row r="1662" spans="1:26" s="6" customFormat="1">
      <c r="A1662" s="311"/>
      <c r="B1662" s="311"/>
      <c r="C1662" s="311"/>
      <c r="S1662" s="311"/>
      <c r="T1662" s="311"/>
      <c r="U1662" s="311"/>
      <c r="V1662" s="311"/>
      <c r="W1662" s="311"/>
      <c r="X1662" s="311"/>
      <c r="Y1662" s="311"/>
      <c r="Z1662" s="311"/>
    </row>
    <row r="1663" spans="1:26" s="6" customFormat="1">
      <c r="A1663" s="311"/>
      <c r="B1663" s="311"/>
      <c r="C1663" s="311"/>
      <c r="S1663" s="311"/>
      <c r="T1663" s="311"/>
      <c r="U1663" s="311"/>
      <c r="V1663" s="311"/>
      <c r="W1663" s="311"/>
      <c r="X1663" s="311"/>
      <c r="Y1663" s="311"/>
      <c r="Z1663" s="311"/>
    </row>
    <row r="1664" spans="1:26" s="6" customFormat="1">
      <c r="A1664" s="311"/>
      <c r="B1664" s="311"/>
      <c r="C1664" s="311"/>
      <c r="S1664" s="311"/>
      <c r="T1664" s="311"/>
      <c r="U1664" s="311"/>
      <c r="V1664" s="311"/>
      <c r="W1664" s="311"/>
      <c r="X1664" s="311"/>
      <c r="Y1664" s="311"/>
      <c r="Z1664" s="311"/>
    </row>
    <row r="1665" spans="1:26" s="6" customFormat="1">
      <c r="A1665" s="311"/>
      <c r="B1665" s="311"/>
      <c r="C1665" s="311"/>
      <c r="S1665" s="311"/>
      <c r="T1665" s="311"/>
      <c r="U1665" s="311"/>
      <c r="V1665" s="311"/>
      <c r="W1665" s="311"/>
      <c r="X1665" s="311"/>
      <c r="Y1665" s="311"/>
      <c r="Z1665" s="311"/>
    </row>
    <row r="1666" spans="1:26" s="6" customFormat="1">
      <c r="A1666" s="311"/>
      <c r="B1666" s="311"/>
      <c r="C1666" s="311"/>
      <c r="S1666" s="311"/>
      <c r="T1666" s="311"/>
      <c r="U1666" s="311"/>
      <c r="V1666" s="311"/>
      <c r="W1666" s="311"/>
      <c r="X1666" s="311"/>
      <c r="Y1666" s="311"/>
      <c r="Z1666" s="311"/>
    </row>
    <row r="1667" spans="1:26" s="6" customFormat="1">
      <c r="A1667" s="311"/>
      <c r="B1667" s="311"/>
      <c r="C1667" s="311"/>
      <c r="S1667" s="311"/>
      <c r="T1667" s="311"/>
      <c r="U1667" s="311"/>
      <c r="V1667" s="311"/>
      <c r="W1667" s="311"/>
      <c r="X1667" s="311"/>
      <c r="Y1667" s="311"/>
      <c r="Z1667" s="311"/>
    </row>
    <row r="1668" spans="1:26" s="6" customFormat="1">
      <c r="A1668" s="311"/>
      <c r="B1668" s="311"/>
      <c r="C1668" s="311"/>
      <c r="S1668" s="311"/>
      <c r="T1668" s="311"/>
      <c r="U1668" s="311"/>
      <c r="V1668" s="311"/>
      <c r="W1668" s="311"/>
      <c r="X1668" s="311"/>
      <c r="Y1668" s="311"/>
      <c r="Z1668" s="311"/>
    </row>
    <row r="1669" spans="1:26" s="6" customFormat="1">
      <c r="A1669" s="311"/>
      <c r="B1669" s="311"/>
      <c r="C1669" s="311"/>
      <c r="S1669" s="311"/>
      <c r="T1669" s="311"/>
      <c r="U1669" s="311"/>
      <c r="V1669" s="311"/>
      <c r="W1669" s="311"/>
      <c r="X1669" s="311"/>
      <c r="Y1669" s="311"/>
      <c r="Z1669" s="311"/>
    </row>
    <row r="1670" spans="1:26" s="6" customFormat="1">
      <c r="A1670" s="311"/>
      <c r="B1670" s="311"/>
      <c r="C1670" s="311"/>
      <c r="S1670" s="311"/>
      <c r="T1670" s="311"/>
      <c r="U1670" s="311"/>
      <c r="V1670" s="311"/>
      <c r="W1670" s="311"/>
      <c r="X1670" s="311"/>
      <c r="Y1670" s="311"/>
      <c r="Z1670" s="311"/>
    </row>
    <row r="1671" spans="1:26" s="6" customFormat="1">
      <c r="A1671" s="311"/>
      <c r="B1671" s="311"/>
      <c r="C1671" s="311"/>
      <c r="S1671" s="311"/>
      <c r="T1671" s="311"/>
      <c r="U1671" s="311"/>
      <c r="V1671" s="311"/>
      <c r="W1671" s="311"/>
      <c r="X1671" s="311"/>
      <c r="Y1671" s="311"/>
      <c r="Z1671" s="311"/>
    </row>
    <row r="1672" spans="1:26" s="6" customFormat="1">
      <c r="A1672" s="311"/>
      <c r="B1672" s="311"/>
      <c r="C1672" s="311"/>
      <c r="S1672" s="311"/>
      <c r="T1672" s="311"/>
      <c r="U1672" s="311"/>
      <c r="V1672" s="311"/>
      <c r="W1672" s="311"/>
      <c r="X1672" s="311"/>
      <c r="Y1672" s="311"/>
      <c r="Z1672" s="311"/>
    </row>
    <row r="1673" spans="1:26" s="6" customFormat="1">
      <c r="A1673" s="311"/>
      <c r="B1673" s="311"/>
      <c r="C1673" s="311"/>
      <c r="S1673" s="311"/>
      <c r="T1673" s="311"/>
      <c r="U1673" s="311"/>
      <c r="V1673" s="311"/>
      <c r="W1673" s="311"/>
      <c r="X1673" s="311"/>
      <c r="Y1673" s="311"/>
      <c r="Z1673" s="311"/>
    </row>
    <row r="1674" spans="1:26" s="6" customFormat="1">
      <c r="A1674" s="311"/>
      <c r="B1674" s="311"/>
      <c r="C1674" s="311"/>
      <c r="S1674" s="311"/>
      <c r="T1674" s="311"/>
      <c r="U1674" s="311"/>
      <c r="V1674" s="311"/>
      <c r="W1674" s="311"/>
      <c r="X1674" s="311"/>
      <c r="Y1674" s="311"/>
      <c r="Z1674" s="311"/>
    </row>
    <row r="1675" spans="1:26" s="6" customFormat="1">
      <c r="A1675" s="311"/>
      <c r="B1675" s="311"/>
      <c r="C1675" s="311"/>
      <c r="S1675" s="311"/>
      <c r="T1675" s="311"/>
      <c r="U1675" s="311"/>
      <c r="V1675" s="311"/>
      <c r="W1675" s="311"/>
      <c r="X1675" s="311"/>
      <c r="Y1675" s="311"/>
      <c r="Z1675" s="311"/>
    </row>
    <row r="1676" spans="1:26" s="6" customFormat="1">
      <c r="A1676" s="311"/>
      <c r="B1676" s="311"/>
      <c r="C1676" s="311"/>
      <c r="S1676" s="311"/>
      <c r="T1676" s="311"/>
      <c r="U1676" s="311"/>
      <c r="V1676" s="311"/>
      <c r="W1676" s="311"/>
      <c r="X1676" s="311"/>
      <c r="Y1676" s="311"/>
      <c r="Z1676" s="311"/>
    </row>
    <row r="1677" spans="1:26" s="6" customFormat="1">
      <c r="A1677" s="311"/>
      <c r="B1677" s="311"/>
      <c r="C1677" s="311"/>
      <c r="S1677" s="311"/>
      <c r="T1677" s="311"/>
      <c r="U1677" s="311"/>
      <c r="V1677" s="311"/>
      <c r="W1677" s="311"/>
      <c r="X1677" s="311"/>
      <c r="Y1677" s="311"/>
      <c r="Z1677" s="311"/>
    </row>
    <row r="1678" spans="1:26" s="6" customFormat="1">
      <c r="A1678" s="311"/>
      <c r="B1678" s="311"/>
      <c r="C1678" s="311"/>
      <c r="S1678" s="311"/>
      <c r="T1678" s="311"/>
      <c r="U1678" s="311"/>
      <c r="V1678" s="311"/>
      <c r="W1678" s="311"/>
      <c r="X1678" s="311"/>
      <c r="Y1678" s="311"/>
      <c r="Z1678" s="311"/>
    </row>
    <row r="1679" spans="1:26" s="6" customFormat="1">
      <c r="A1679" s="311"/>
      <c r="B1679" s="311"/>
      <c r="C1679" s="311"/>
      <c r="S1679" s="311"/>
      <c r="T1679" s="311"/>
      <c r="U1679" s="311"/>
      <c r="V1679" s="311"/>
      <c r="W1679" s="311"/>
      <c r="X1679" s="311"/>
      <c r="Y1679" s="311"/>
      <c r="Z1679" s="311"/>
    </row>
    <row r="1680" spans="1:26" s="6" customFormat="1">
      <c r="A1680" s="311"/>
      <c r="B1680" s="311"/>
      <c r="C1680" s="311"/>
      <c r="S1680" s="311"/>
      <c r="T1680" s="311"/>
      <c r="U1680" s="311"/>
      <c r="V1680" s="311"/>
      <c r="W1680" s="311"/>
      <c r="X1680" s="311"/>
      <c r="Y1680" s="311"/>
      <c r="Z1680" s="311"/>
    </row>
    <row r="1681" spans="1:26" s="6" customFormat="1">
      <c r="A1681" s="311"/>
      <c r="B1681" s="311"/>
      <c r="C1681" s="311"/>
      <c r="S1681" s="311"/>
      <c r="T1681" s="311"/>
      <c r="U1681" s="311"/>
      <c r="V1681" s="311"/>
      <c r="W1681" s="311"/>
      <c r="X1681" s="311"/>
      <c r="Y1681" s="311"/>
      <c r="Z1681" s="311"/>
    </row>
    <row r="1682" spans="1:26" s="6" customFormat="1">
      <c r="A1682" s="311"/>
      <c r="B1682" s="311"/>
      <c r="C1682" s="311"/>
      <c r="S1682" s="311"/>
      <c r="T1682" s="311"/>
      <c r="U1682" s="311"/>
      <c r="V1682" s="311"/>
      <c r="W1682" s="311"/>
      <c r="X1682" s="311"/>
      <c r="Y1682" s="311"/>
      <c r="Z1682" s="311"/>
    </row>
    <row r="1683" spans="1:26" s="6" customFormat="1">
      <c r="A1683" s="311"/>
      <c r="B1683" s="311"/>
      <c r="C1683" s="311"/>
      <c r="S1683" s="311"/>
      <c r="T1683" s="311"/>
      <c r="U1683" s="311"/>
      <c r="V1683" s="311"/>
      <c r="W1683" s="311"/>
      <c r="X1683" s="311"/>
      <c r="Y1683" s="311"/>
      <c r="Z1683" s="311"/>
    </row>
    <row r="1684" spans="1:26" s="6" customFormat="1">
      <c r="A1684" s="311"/>
      <c r="B1684" s="311"/>
      <c r="C1684" s="311"/>
      <c r="S1684" s="311"/>
      <c r="T1684" s="311"/>
      <c r="U1684" s="311"/>
      <c r="V1684" s="311"/>
      <c r="W1684" s="311"/>
      <c r="X1684" s="311"/>
      <c r="Y1684" s="311"/>
      <c r="Z1684" s="311"/>
    </row>
    <row r="1685" spans="1:26" s="6" customFormat="1">
      <c r="A1685" s="311"/>
      <c r="B1685" s="311"/>
      <c r="C1685" s="311"/>
      <c r="S1685" s="311"/>
      <c r="T1685" s="311"/>
      <c r="U1685" s="311"/>
      <c r="V1685" s="311"/>
      <c r="W1685" s="311"/>
      <c r="X1685" s="311"/>
      <c r="Y1685" s="311"/>
      <c r="Z1685" s="311"/>
    </row>
    <row r="1686" spans="1:26" s="6" customFormat="1">
      <c r="A1686" s="311"/>
      <c r="B1686" s="311"/>
      <c r="C1686" s="311"/>
      <c r="S1686" s="311"/>
      <c r="T1686" s="311"/>
      <c r="U1686" s="311"/>
      <c r="V1686" s="311"/>
      <c r="W1686" s="311"/>
      <c r="X1686" s="311"/>
      <c r="Y1686" s="311"/>
      <c r="Z1686" s="311"/>
    </row>
    <row r="1687" spans="1:26" s="6" customFormat="1">
      <c r="A1687" s="311"/>
      <c r="B1687" s="311"/>
      <c r="C1687" s="311"/>
      <c r="S1687" s="311"/>
      <c r="T1687" s="311"/>
      <c r="U1687" s="311"/>
      <c r="V1687" s="311"/>
      <c r="W1687" s="311"/>
      <c r="X1687" s="311"/>
      <c r="Y1687" s="311"/>
      <c r="Z1687" s="311"/>
    </row>
    <row r="1688" spans="1:26" s="6" customFormat="1">
      <c r="A1688" s="311"/>
      <c r="B1688" s="311"/>
      <c r="C1688" s="311"/>
      <c r="S1688" s="311"/>
      <c r="T1688" s="311"/>
      <c r="U1688" s="311"/>
      <c r="V1688" s="311"/>
      <c r="W1688" s="311"/>
      <c r="X1688" s="311"/>
      <c r="Y1688" s="311"/>
      <c r="Z1688" s="311"/>
    </row>
    <row r="1689" spans="1:26" s="6" customFormat="1">
      <c r="A1689" s="311"/>
      <c r="B1689" s="311"/>
      <c r="C1689" s="311"/>
      <c r="S1689" s="311"/>
      <c r="T1689" s="311"/>
      <c r="U1689" s="311"/>
      <c r="V1689" s="311"/>
      <c r="W1689" s="311"/>
      <c r="X1689" s="311"/>
      <c r="Y1689" s="311"/>
      <c r="Z1689" s="311"/>
    </row>
    <row r="1690" spans="1:26" s="6" customFormat="1">
      <c r="A1690" s="311"/>
      <c r="B1690" s="311"/>
      <c r="C1690" s="311"/>
      <c r="S1690" s="311"/>
      <c r="T1690" s="311"/>
      <c r="U1690" s="311"/>
      <c r="V1690" s="311"/>
      <c r="W1690" s="311"/>
      <c r="X1690" s="311"/>
      <c r="Y1690" s="311"/>
      <c r="Z1690" s="311"/>
    </row>
    <row r="1691" spans="1:26" s="6" customFormat="1">
      <c r="A1691" s="311"/>
      <c r="B1691" s="311"/>
      <c r="C1691" s="311"/>
      <c r="S1691" s="311"/>
      <c r="T1691" s="311"/>
      <c r="U1691" s="311"/>
      <c r="V1691" s="311"/>
      <c r="W1691" s="311"/>
      <c r="X1691" s="311"/>
      <c r="Y1691" s="311"/>
      <c r="Z1691" s="311"/>
    </row>
    <row r="1692" spans="1:26" s="6" customFormat="1">
      <c r="A1692" s="311"/>
      <c r="B1692" s="311"/>
      <c r="C1692" s="311"/>
      <c r="S1692" s="311"/>
      <c r="T1692" s="311"/>
      <c r="U1692" s="311"/>
      <c r="V1692" s="311"/>
      <c r="W1692" s="311"/>
      <c r="X1692" s="311"/>
      <c r="Y1692" s="311"/>
      <c r="Z1692" s="311"/>
    </row>
    <row r="1693" spans="1:26" s="6" customFormat="1">
      <c r="A1693" s="311"/>
      <c r="B1693" s="311"/>
      <c r="C1693" s="311"/>
      <c r="S1693" s="311"/>
      <c r="T1693" s="311"/>
      <c r="U1693" s="311"/>
      <c r="V1693" s="311"/>
      <c r="W1693" s="311"/>
      <c r="X1693" s="311"/>
      <c r="Y1693" s="311"/>
      <c r="Z1693" s="311"/>
    </row>
    <row r="1694" spans="1:26" s="6" customFormat="1">
      <c r="A1694" s="311"/>
      <c r="B1694" s="311"/>
      <c r="C1694" s="311"/>
      <c r="S1694" s="311"/>
      <c r="T1694" s="311"/>
      <c r="U1694" s="311"/>
      <c r="V1694" s="311"/>
      <c r="W1694" s="311"/>
      <c r="X1694" s="311"/>
      <c r="Y1694" s="311"/>
      <c r="Z1694" s="311"/>
    </row>
    <row r="1695" spans="1:26" s="6" customFormat="1">
      <c r="A1695" s="311"/>
      <c r="B1695" s="311"/>
      <c r="C1695" s="311"/>
      <c r="S1695" s="311"/>
      <c r="T1695" s="311"/>
      <c r="U1695" s="311"/>
      <c r="V1695" s="311"/>
      <c r="W1695" s="311"/>
      <c r="X1695" s="311"/>
      <c r="Y1695" s="311"/>
      <c r="Z1695" s="311"/>
    </row>
    <row r="1696" spans="1:26" s="6" customFormat="1">
      <c r="A1696" s="311"/>
      <c r="B1696" s="311"/>
      <c r="C1696" s="311"/>
      <c r="S1696" s="311"/>
      <c r="T1696" s="311"/>
      <c r="U1696" s="311"/>
      <c r="V1696" s="311"/>
      <c r="W1696" s="311"/>
      <c r="X1696" s="311"/>
      <c r="Y1696" s="311"/>
      <c r="Z1696" s="311"/>
    </row>
    <row r="1697" spans="1:26" s="6" customFormat="1">
      <c r="A1697" s="311"/>
      <c r="B1697" s="311"/>
      <c r="C1697" s="311"/>
      <c r="S1697" s="311"/>
      <c r="T1697" s="311"/>
      <c r="U1697" s="311"/>
      <c r="V1697" s="311"/>
      <c r="W1697" s="311"/>
      <c r="X1697" s="311"/>
      <c r="Y1697" s="311"/>
      <c r="Z1697" s="311"/>
    </row>
    <row r="1698" spans="1:26" s="6" customFormat="1">
      <c r="A1698" s="311"/>
      <c r="B1698" s="311"/>
      <c r="C1698" s="311"/>
      <c r="S1698" s="311"/>
      <c r="T1698" s="311"/>
      <c r="U1698" s="311"/>
      <c r="V1698" s="311"/>
      <c r="W1698" s="311"/>
      <c r="X1698" s="311"/>
      <c r="Y1698" s="311"/>
      <c r="Z1698" s="311"/>
    </row>
    <row r="1699" spans="1:26" s="6" customFormat="1">
      <c r="A1699" s="311"/>
      <c r="B1699" s="311"/>
      <c r="C1699" s="311"/>
      <c r="S1699" s="311"/>
      <c r="T1699" s="311"/>
      <c r="U1699" s="311"/>
      <c r="V1699" s="311"/>
      <c r="W1699" s="311"/>
      <c r="X1699" s="311"/>
      <c r="Y1699" s="311"/>
      <c r="Z1699" s="311"/>
    </row>
    <row r="1700" spans="1:26" s="6" customFormat="1">
      <c r="A1700" s="311"/>
      <c r="B1700" s="311"/>
      <c r="C1700" s="311"/>
      <c r="S1700" s="311"/>
      <c r="T1700" s="311"/>
      <c r="U1700" s="311"/>
      <c r="V1700" s="311"/>
      <c r="W1700" s="311"/>
      <c r="X1700" s="311"/>
      <c r="Y1700" s="311"/>
      <c r="Z1700" s="311"/>
    </row>
    <row r="1701" spans="1:26" s="6" customFormat="1">
      <c r="A1701" s="311"/>
      <c r="B1701" s="311"/>
      <c r="C1701" s="311"/>
      <c r="S1701" s="311"/>
      <c r="T1701" s="311"/>
      <c r="U1701" s="311"/>
      <c r="V1701" s="311"/>
      <c r="W1701" s="311"/>
      <c r="X1701" s="311"/>
      <c r="Y1701" s="311"/>
      <c r="Z1701" s="311"/>
    </row>
    <row r="1702" spans="1:26" s="6" customFormat="1">
      <c r="A1702" s="311"/>
      <c r="B1702" s="311"/>
      <c r="C1702" s="311"/>
      <c r="S1702" s="311"/>
      <c r="T1702" s="311"/>
      <c r="U1702" s="311"/>
      <c r="V1702" s="311"/>
      <c r="W1702" s="311"/>
      <c r="X1702" s="311"/>
      <c r="Y1702" s="311"/>
      <c r="Z1702" s="311"/>
    </row>
    <row r="1703" spans="1:26" s="6" customFormat="1">
      <c r="A1703" s="311"/>
      <c r="B1703" s="311"/>
      <c r="C1703" s="311"/>
      <c r="S1703" s="311"/>
      <c r="T1703" s="311"/>
      <c r="U1703" s="311"/>
      <c r="V1703" s="311"/>
      <c r="W1703" s="311"/>
      <c r="X1703" s="311"/>
      <c r="Y1703" s="311"/>
      <c r="Z1703" s="311"/>
    </row>
    <row r="1704" spans="1:26" s="6" customFormat="1">
      <c r="A1704" s="311"/>
      <c r="B1704" s="311"/>
      <c r="C1704" s="311"/>
      <c r="S1704" s="311"/>
      <c r="T1704" s="311"/>
      <c r="U1704" s="311"/>
      <c r="V1704" s="311"/>
      <c r="W1704" s="311"/>
      <c r="X1704" s="311"/>
      <c r="Y1704" s="311"/>
      <c r="Z1704" s="311"/>
    </row>
    <row r="1705" spans="1:26" s="6" customFormat="1">
      <c r="A1705" s="311"/>
      <c r="B1705" s="311"/>
      <c r="C1705" s="311"/>
      <c r="S1705" s="311"/>
      <c r="T1705" s="311"/>
      <c r="U1705" s="311"/>
      <c r="V1705" s="311"/>
      <c r="W1705" s="311"/>
      <c r="X1705" s="311"/>
      <c r="Y1705" s="311"/>
      <c r="Z1705" s="311"/>
    </row>
    <row r="1706" spans="1:26" s="6" customFormat="1">
      <c r="A1706" s="311"/>
      <c r="B1706" s="311"/>
      <c r="C1706" s="311"/>
      <c r="S1706" s="311"/>
      <c r="T1706" s="311"/>
      <c r="U1706" s="311"/>
      <c r="V1706" s="311"/>
      <c r="W1706" s="311"/>
      <c r="X1706" s="311"/>
      <c r="Y1706" s="311"/>
      <c r="Z1706" s="311"/>
    </row>
    <row r="1707" spans="1:26" s="6" customFormat="1">
      <c r="A1707" s="311"/>
      <c r="B1707" s="311"/>
      <c r="C1707" s="311"/>
      <c r="S1707" s="311"/>
      <c r="T1707" s="311"/>
      <c r="U1707" s="311"/>
      <c r="V1707" s="311"/>
      <c r="W1707" s="311"/>
      <c r="X1707" s="311"/>
      <c r="Y1707" s="311"/>
      <c r="Z1707" s="311"/>
    </row>
    <row r="1708" spans="1:26" s="6" customFormat="1">
      <c r="A1708" s="311"/>
      <c r="B1708" s="311"/>
      <c r="C1708" s="311"/>
      <c r="S1708" s="311"/>
      <c r="T1708" s="311"/>
      <c r="U1708" s="311"/>
      <c r="V1708" s="311"/>
      <c r="W1708" s="311"/>
      <c r="X1708" s="311"/>
      <c r="Y1708" s="311"/>
      <c r="Z1708" s="311"/>
    </row>
    <row r="1709" spans="1:26" s="6" customFormat="1">
      <c r="A1709" s="311"/>
      <c r="B1709" s="311"/>
      <c r="C1709" s="311"/>
      <c r="S1709" s="311"/>
      <c r="T1709" s="311"/>
      <c r="U1709" s="311"/>
      <c r="V1709" s="311"/>
      <c r="W1709" s="311"/>
      <c r="X1709" s="311"/>
      <c r="Y1709" s="311"/>
      <c r="Z1709" s="311"/>
    </row>
    <row r="1710" spans="1:26" s="6" customFormat="1">
      <c r="A1710" s="311"/>
      <c r="B1710" s="311"/>
      <c r="C1710" s="311"/>
      <c r="S1710" s="311"/>
      <c r="T1710" s="311"/>
      <c r="U1710" s="311"/>
      <c r="V1710" s="311"/>
      <c r="W1710" s="311"/>
      <c r="X1710" s="311"/>
      <c r="Y1710" s="311"/>
      <c r="Z1710" s="311"/>
    </row>
    <row r="1711" spans="1:26" s="6" customFormat="1">
      <c r="A1711" s="311"/>
      <c r="B1711" s="311"/>
      <c r="C1711" s="311"/>
      <c r="S1711" s="311"/>
      <c r="T1711" s="311"/>
      <c r="U1711" s="311"/>
      <c r="V1711" s="311"/>
      <c r="W1711" s="311"/>
      <c r="X1711" s="311"/>
      <c r="Y1711" s="311"/>
      <c r="Z1711" s="311"/>
    </row>
    <row r="1712" spans="1:26" s="6" customFormat="1">
      <c r="A1712" s="311"/>
      <c r="B1712" s="311"/>
      <c r="C1712" s="311"/>
      <c r="S1712" s="311"/>
      <c r="T1712" s="311"/>
      <c r="U1712" s="311"/>
      <c r="V1712" s="311"/>
      <c r="W1712" s="311"/>
      <c r="X1712" s="311"/>
      <c r="Y1712" s="311"/>
      <c r="Z1712" s="311"/>
    </row>
    <row r="1713" spans="1:26" s="6" customFormat="1">
      <c r="A1713" s="311"/>
      <c r="B1713" s="311"/>
      <c r="C1713" s="311"/>
      <c r="S1713" s="311"/>
      <c r="T1713" s="311"/>
      <c r="U1713" s="311"/>
      <c r="V1713" s="311"/>
      <c r="W1713" s="311"/>
      <c r="X1713" s="311"/>
      <c r="Y1713" s="311"/>
      <c r="Z1713" s="311"/>
    </row>
    <row r="1714" spans="1:26" s="6" customFormat="1">
      <c r="A1714" s="311"/>
      <c r="B1714" s="311"/>
      <c r="C1714" s="311"/>
      <c r="S1714" s="311"/>
      <c r="T1714" s="311"/>
      <c r="U1714" s="311"/>
      <c r="V1714" s="311"/>
      <c r="W1714" s="311"/>
      <c r="X1714" s="311"/>
      <c r="Y1714" s="311"/>
      <c r="Z1714" s="311"/>
    </row>
    <row r="1715" spans="1:26" s="6" customFormat="1">
      <c r="A1715" s="311"/>
      <c r="B1715" s="311"/>
      <c r="C1715" s="311"/>
      <c r="S1715" s="311"/>
      <c r="T1715" s="311"/>
      <c r="U1715" s="311"/>
      <c r="V1715" s="311"/>
      <c r="W1715" s="311"/>
      <c r="X1715" s="311"/>
      <c r="Y1715" s="311"/>
      <c r="Z1715" s="311"/>
    </row>
    <row r="1716" spans="1:26" s="6" customFormat="1">
      <c r="A1716" s="311"/>
      <c r="B1716" s="311"/>
      <c r="C1716" s="311"/>
      <c r="S1716" s="311"/>
      <c r="T1716" s="311"/>
      <c r="U1716" s="311"/>
      <c r="V1716" s="311"/>
      <c r="W1716" s="311"/>
      <c r="X1716" s="311"/>
      <c r="Y1716" s="311"/>
      <c r="Z1716" s="311"/>
    </row>
    <row r="1717" spans="1:26" s="6" customFormat="1">
      <c r="A1717" s="311"/>
      <c r="B1717" s="311"/>
      <c r="C1717" s="311"/>
      <c r="S1717" s="311"/>
      <c r="T1717" s="311"/>
      <c r="U1717" s="311"/>
      <c r="V1717" s="311"/>
      <c r="W1717" s="311"/>
      <c r="X1717" s="311"/>
      <c r="Y1717" s="311"/>
      <c r="Z1717" s="311"/>
    </row>
    <row r="1718" spans="1:26" s="6" customFormat="1">
      <c r="A1718" s="311"/>
      <c r="B1718" s="311"/>
      <c r="C1718" s="311"/>
      <c r="S1718" s="311"/>
      <c r="T1718" s="311"/>
      <c r="U1718" s="311"/>
      <c r="V1718" s="311"/>
      <c r="W1718" s="311"/>
      <c r="X1718" s="311"/>
      <c r="Y1718" s="311"/>
      <c r="Z1718" s="311"/>
    </row>
    <row r="1719" spans="1:26" s="6" customFormat="1">
      <c r="A1719" s="311"/>
      <c r="B1719" s="311"/>
      <c r="C1719" s="311"/>
      <c r="S1719" s="311"/>
      <c r="T1719" s="311"/>
      <c r="U1719" s="311"/>
      <c r="V1719" s="311"/>
      <c r="W1719" s="311"/>
      <c r="X1719" s="311"/>
      <c r="Y1719" s="311"/>
      <c r="Z1719" s="311"/>
    </row>
    <row r="1720" spans="1:26" s="6" customFormat="1">
      <c r="A1720" s="311"/>
      <c r="B1720" s="311"/>
      <c r="C1720" s="311"/>
      <c r="S1720" s="311"/>
      <c r="T1720" s="311"/>
      <c r="U1720" s="311"/>
      <c r="V1720" s="311"/>
      <c r="W1720" s="311"/>
      <c r="X1720" s="311"/>
      <c r="Y1720" s="311"/>
      <c r="Z1720" s="311"/>
    </row>
    <row r="1721" spans="1:26" s="6" customFormat="1">
      <c r="A1721" s="311"/>
      <c r="B1721" s="311"/>
      <c r="C1721" s="311"/>
      <c r="S1721" s="311"/>
      <c r="T1721" s="311"/>
      <c r="U1721" s="311"/>
      <c r="V1721" s="311"/>
      <c r="W1721" s="311"/>
      <c r="X1721" s="311"/>
      <c r="Y1721" s="311"/>
      <c r="Z1721" s="311"/>
    </row>
    <row r="1722" spans="1:26" s="6" customFormat="1">
      <c r="A1722" s="311"/>
      <c r="B1722" s="311"/>
      <c r="C1722" s="311"/>
      <c r="S1722" s="311"/>
      <c r="T1722" s="311"/>
      <c r="U1722" s="311"/>
      <c r="V1722" s="311"/>
      <c r="W1722" s="311"/>
      <c r="X1722" s="311"/>
      <c r="Y1722" s="311"/>
      <c r="Z1722" s="311"/>
    </row>
    <row r="1723" spans="1:26" s="6" customFormat="1">
      <c r="A1723" s="311"/>
      <c r="B1723" s="311"/>
      <c r="C1723" s="311"/>
      <c r="S1723" s="311"/>
      <c r="T1723" s="311"/>
      <c r="U1723" s="311"/>
      <c r="V1723" s="311"/>
      <c r="W1723" s="311"/>
      <c r="X1723" s="311"/>
      <c r="Y1723" s="311"/>
      <c r="Z1723" s="311"/>
    </row>
    <row r="1724" spans="1:26" s="6" customFormat="1">
      <c r="A1724" s="311"/>
      <c r="B1724" s="311"/>
      <c r="C1724" s="311"/>
      <c r="S1724" s="311"/>
      <c r="T1724" s="311"/>
      <c r="U1724" s="311"/>
      <c r="V1724" s="311"/>
      <c r="W1724" s="311"/>
      <c r="X1724" s="311"/>
      <c r="Y1724" s="311"/>
      <c r="Z1724" s="311"/>
    </row>
    <row r="1725" spans="1:26" s="6" customFormat="1">
      <c r="A1725" s="311"/>
      <c r="B1725" s="311"/>
      <c r="C1725" s="311"/>
      <c r="S1725" s="311"/>
      <c r="T1725" s="311"/>
      <c r="U1725" s="311"/>
      <c r="V1725" s="311"/>
      <c r="W1725" s="311"/>
      <c r="X1725" s="311"/>
      <c r="Y1725" s="311"/>
      <c r="Z1725" s="311"/>
    </row>
    <row r="1726" spans="1:26" s="6" customFormat="1">
      <c r="A1726" s="311"/>
      <c r="B1726" s="311"/>
      <c r="C1726" s="311"/>
      <c r="S1726" s="311"/>
      <c r="T1726" s="311"/>
      <c r="U1726" s="311"/>
      <c r="V1726" s="311"/>
      <c r="W1726" s="311"/>
      <c r="X1726" s="311"/>
      <c r="Y1726" s="311"/>
      <c r="Z1726" s="311"/>
    </row>
    <row r="1727" spans="1:26" s="6" customFormat="1">
      <c r="A1727" s="311"/>
      <c r="B1727" s="311"/>
      <c r="C1727" s="311"/>
      <c r="S1727" s="311"/>
      <c r="T1727" s="311"/>
      <c r="U1727" s="311"/>
      <c r="V1727" s="311"/>
      <c r="W1727" s="311"/>
      <c r="X1727" s="311"/>
      <c r="Y1727" s="311"/>
      <c r="Z1727" s="311"/>
    </row>
    <row r="1728" spans="1:26" s="6" customFormat="1">
      <c r="A1728" s="311"/>
      <c r="B1728" s="311"/>
      <c r="C1728" s="311"/>
      <c r="S1728" s="311"/>
      <c r="T1728" s="311"/>
      <c r="U1728" s="311"/>
      <c r="V1728" s="311"/>
      <c r="W1728" s="311"/>
      <c r="X1728" s="311"/>
      <c r="Y1728" s="311"/>
      <c r="Z1728" s="311"/>
    </row>
    <row r="1729" spans="1:26" s="6" customFormat="1">
      <c r="A1729" s="311"/>
      <c r="B1729" s="311"/>
      <c r="C1729" s="311"/>
      <c r="S1729" s="311"/>
      <c r="T1729" s="311"/>
      <c r="U1729" s="311"/>
      <c r="V1729" s="311"/>
      <c r="W1729" s="311"/>
      <c r="X1729" s="311"/>
      <c r="Y1729" s="311"/>
      <c r="Z1729" s="311"/>
    </row>
    <row r="1730" spans="1:26" s="6" customFormat="1">
      <c r="A1730" s="311"/>
      <c r="B1730" s="311"/>
      <c r="C1730" s="311"/>
      <c r="S1730" s="311"/>
      <c r="T1730" s="311"/>
      <c r="U1730" s="311"/>
      <c r="V1730" s="311"/>
      <c r="W1730" s="311"/>
      <c r="X1730" s="311"/>
      <c r="Y1730" s="311"/>
      <c r="Z1730" s="311"/>
    </row>
    <row r="1731" spans="1:26" s="6" customFormat="1">
      <c r="A1731" s="311"/>
      <c r="B1731" s="311"/>
      <c r="C1731" s="311"/>
      <c r="S1731" s="311"/>
      <c r="T1731" s="311"/>
      <c r="U1731" s="311"/>
      <c r="V1731" s="311"/>
      <c r="W1731" s="311"/>
      <c r="X1731" s="311"/>
      <c r="Y1731" s="311"/>
      <c r="Z1731" s="311"/>
    </row>
    <row r="1732" spans="1:26" s="6" customFormat="1">
      <c r="A1732" s="311"/>
      <c r="B1732" s="311"/>
      <c r="C1732" s="311"/>
      <c r="S1732" s="311"/>
      <c r="T1732" s="311"/>
      <c r="U1732" s="311"/>
      <c r="V1732" s="311"/>
      <c r="W1732" s="311"/>
      <c r="X1732" s="311"/>
      <c r="Y1732" s="311"/>
      <c r="Z1732" s="311"/>
    </row>
    <row r="1733" spans="1:26" s="6" customFormat="1">
      <c r="A1733" s="311"/>
      <c r="B1733" s="311"/>
      <c r="C1733" s="311"/>
      <c r="S1733" s="311"/>
      <c r="T1733" s="311"/>
      <c r="U1733" s="311"/>
      <c r="V1733" s="311"/>
      <c r="W1733" s="311"/>
      <c r="X1733" s="311"/>
      <c r="Y1733" s="311"/>
      <c r="Z1733" s="311"/>
    </row>
    <row r="1734" spans="1:26" s="6" customFormat="1">
      <c r="A1734" s="311"/>
      <c r="B1734" s="311"/>
      <c r="C1734" s="311"/>
      <c r="S1734" s="311"/>
      <c r="T1734" s="311"/>
      <c r="U1734" s="311"/>
      <c r="V1734" s="311"/>
      <c r="W1734" s="311"/>
      <c r="X1734" s="311"/>
      <c r="Y1734" s="311"/>
      <c r="Z1734" s="311"/>
    </row>
    <row r="1735" spans="1:26" s="6" customFormat="1">
      <c r="A1735" s="311"/>
      <c r="B1735" s="311"/>
      <c r="C1735" s="311"/>
      <c r="S1735" s="311"/>
      <c r="T1735" s="311"/>
      <c r="U1735" s="311"/>
      <c r="V1735" s="311"/>
      <c r="W1735" s="311"/>
      <c r="X1735" s="311"/>
      <c r="Y1735" s="311"/>
      <c r="Z1735" s="311"/>
    </row>
    <row r="1736" spans="1:26" s="6" customFormat="1">
      <c r="A1736" s="311"/>
      <c r="B1736" s="311"/>
      <c r="C1736" s="311"/>
      <c r="S1736" s="311"/>
      <c r="T1736" s="311"/>
      <c r="U1736" s="311"/>
      <c r="V1736" s="311"/>
      <c r="W1736" s="311"/>
      <c r="X1736" s="311"/>
      <c r="Y1736" s="311"/>
      <c r="Z1736" s="311"/>
    </row>
    <row r="1737" spans="1:26" s="6" customFormat="1">
      <c r="A1737" s="311"/>
      <c r="B1737" s="311"/>
      <c r="C1737" s="311"/>
      <c r="S1737" s="311"/>
      <c r="T1737" s="311"/>
      <c r="U1737" s="311"/>
      <c r="V1737" s="311"/>
      <c r="W1737" s="311"/>
      <c r="X1737" s="311"/>
      <c r="Y1737" s="311"/>
      <c r="Z1737" s="311"/>
    </row>
    <row r="1738" spans="1:26" s="6" customFormat="1">
      <c r="A1738" s="311"/>
      <c r="B1738" s="311"/>
      <c r="C1738" s="311"/>
      <c r="S1738" s="311"/>
      <c r="T1738" s="311"/>
      <c r="U1738" s="311"/>
      <c r="V1738" s="311"/>
      <c r="W1738" s="311"/>
      <c r="X1738" s="311"/>
      <c r="Y1738" s="311"/>
      <c r="Z1738" s="311"/>
    </row>
    <row r="1739" spans="1:26" s="6" customFormat="1">
      <c r="A1739" s="311"/>
      <c r="B1739" s="311"/>
      <c r="C1739" s="311"/>
      <c r="S1739" s="311"/>
      <c r="T1739" s="311"/>
      <c r="U1739" s="311"/>
      <c r="V1739" s="311"/>
      <c r="W1739" s="311"/>
      <c r="X1739" s="311"/>
      <c r="Y1739" s="311"/>
      <c r="Z1739" s="311"/>
    </row>
    <row r="1740" spans="1:26" s="6" customFormat="1">
      <c r="A1740" s="311"/>
      <c r="B1740" s="311"/>
      <c r="C1740" s="311"/>
      <c r="S1740" s="311"/>
      <c r="T1740" s="311"/>
      <c r="U1740" s="311"/>
      <c r="V1740" s="311"/>
      <c r="W1740" s="311"/>
      <c r="X1740" s="311"/>
      <c r="Y1740" s="311"/>
      <c r="Z1740" s="311"/>
    </row>
    <row r="1741" spans="1:26" s="6" customFormat="1">
      <c r="A1741" s="311"/>
      <c r="B1741" s="311"/>
      <c r="C1741" s="311"/>
      <c r="S1741" s="311"/>
      <c r="T1741" s="311"/>
      <c r="U1741" s="311"/>
      <c r="V1741" s="311"/>
      <c r="W1741" s="311"/>
      <c r="X1741" s="311"/>
      <c r="Y1741" s="311"/>
      <c r="Z1741" s="311"/>
    </row>
    <row r="1742" spans="1:26" s="6" customFormat="1">
      <c r="A1742" s="311"/>
      <c r="B1742" s="311"/>
      <c r="C1742" s="311"/>
      <c r="S1742" s="311"/>
      <c r="T1742" s="311"/>
      <c r="U1742" s="311"/>
      <c r="V1742" s="311"/>
      <c r="W1742" s="311"/>
      <c r="X1742" s="311"/>
      <c r="Y1742" s="311"/>
      <c r="Z1742" s="311"/>
    </row>
    <row r="1743" spans="1:26" s="6" customFormat="1">
      <c r="A1743" s="311"/>
      <c r="B1743" s="311"/>
      <c r="C1743" s="311"/>
      <c r="S1743" s="311"/>
      <c r="T1743" s="311"/>
      <c r="U1743" s="311"/>
      <c r="V1743" s="311"/>
      <c r="W1743" s="311"/>
      <c r="X1743" s="311"/>
      <c r="Y1743" s="311"/>
      <c r="Z1743" s="311"/>
    </row>
    <row r="1744" spans="1:26" s="6" customFormat="1">
      <c r="A1744" s="311"/>
      <c r="B1744" s="311"/>
      <c r="C1744" s="311"/>
      <c r="S1744" s="311"/>
      <c r="T1744" s="311"/>
      <c r="U1744" s="311"/>
      <c r="V1744" s="311"/>
      <c r="W1744" s="311"/>
      <c r="X1744" s="311"/>
      <c r="Y1744" s="311"/>
      <c r="Z1744" s="311"/>
    </row>
    <row r="1745" spans="1:26" s="6" customFormat="1">
      <c r="A1745" s="311"/>
      <c r="B1745" s="311"/>
      <c r="C1745" s="311"/>
      <c r="S1745" s="311"/>
      <c r="T1745" s="311"/>
      <c r="U1745" s="311"/>
      <c r="V1745" s="311"/>
      <c r="W1745" s="311"/>
      <c r="X1745" s="311"/>
      <c r="Y1745" s="311"/>
      <c r="Z1745" s="311"/>
    </row>
    <row r="1746" spans="1:26" s="6" customFormat="1">
      <c r="A1746" s="311"/>
      <c r="B1746" s="311"/>
      <c r="C1746" s="311"/>
      <c r="S1746" s="311"/>
      <c r="T1746" s="311"/>
      <c r="U1746" s="311"/>
      <c r="V1746" s="311"/>
      <c r="W1746" s="311"/>
      <c r="X1746" s="311"/>
      <c r="Y1746" s="311"/>
      <c r="Z1746" s="311"/>
    </row>
    <row r="1747" spans="1:26" s="6" customFormat="1">
      <c r="A1747" s="311"/>
      <c r="B1747" s="311"/>
      <c r="C1747" s="311"/>
      <c r="S1747" s="311"/>
      <c r="T1747" s="311"/>
      <c r="U1747" s="311"/>
      <c r="V1747" s="311"/>
      <c r="W1747" s="311"/>
      <c r="X1747" s="311"/>
      <c r="Y1747" s="311"/>
      <c r="Z1747" s="311"/>
    </row>
    <row r="1748" spans="1:26" s="6" customFormat="1">
      <c r="A1748" s="311"/>
      <c r="B1748" s="311"/>
      <c r="C1748" s="311"/>
      <c r="S1748" s="311"/>
      <c r="T1748" s="311"/>
      <c r="U1748" s="311"/>
      <c r="V1748" s="311"/>
      <c r="W1748" s="311"/>
      <c r="X1748" s="311"/>
      <c r="Y1748" s="311"/>
      <c r="Z1748" s="311"/>
    </row>
    <row r="1749" spans="1:26" s="6" customFormat="1">
      <c r="A1749" s="311"/>
      <c r="B1749" s="311"/>
      <c r="C1749" s="311"/>
      <c r="S1749" s="311"/>
      <c r="T1749" s="311"/>
      <c r="U1749" s="311"/>
      <c r="V1749" s="311"/>
      <c r="W1749" s="311"/>
      <c r="X1749" s="311"/>
      <c r="Y1749" s="311"/>
      <c r="Z1749" s="311"/>
    </row>
    <row r="1750" spans="1:26" s="6" customFormat="1">
      <c r="A1750" s="311"/>
      <c r="B1750" s="311"/>
      <c r="C1750" s="311"/>
      <c r="S1750" s="311"/>
      <c r="T1750" s="311"/>
      <c r="U1750" s="311"/>
      <c r="V1750" s="311"/>
      <c r="W1750" s="311"/>
      <c r="X1750" s="311"/>
      <c r="Y1750" s="311"/>
      <c r="Z1750" s="311"/>
    </row>
    <row r="1751" spans="1:26" s="6" customFormat="1">
      <c r="A1751" s="311"/>
      <c r="B1751" s="311"/>
      <c r="C1751" s="311"/>
      <c r="S1751" s="311"/>
      <c r="T1751" s="311"/>
      <c r="U1751" s="311"/>
      <c r="V1751" s="311"/>
      <c r="W1751" s="311"/>
      <c r="X1751" s="311"/>
      <c r="Y1751" s="311"/>
      <c r="Z1751" s="311"/>
    </row>
    <row r="1752" spans="1:26" s="6" customFormat="1">
      <c r="A1752" s="311"/>
      <c r="B1752" s="311"/>
      <c r="C1752" s="311"/>
      <c r="S1752" s="311"/>
      <c r="T1752" s="311"/>
      <c r="U1752" s="311"/>
      <c r="V1752" s="311"/>
      <c r="W1752" s="311"/>
      <c r="X1752" s="311"/>
      <c r="Y1752" s="311"/>
      <c r="Z1752" s="311"/>
    </row>
    <row r="1753" spans="1:26" s="6" customFormat="1">
      <c r="A1753" s="311"/>
      <c r="B1753" s="311"/>
      <c r="C1753" s="311"/>
      <c r="S1753" s="311"/>
      <c r="T1753" s="311"/>
      <c r="U1753" s="311"/>
      <c r="V1753" s="311"/>
      <c r="W1753" s="311"/>
      <c r="X1753" s="311"/>
      <c r="Y1753" s="311"/>
      <c r="Z1753" s="311"/>
    </row>
    <row r="1754" spans="1:26" s="6" customFormat="1">
      <c r="A1754" s="311"/>
      <c r="B1754" s="311"/>
      <c r="C1754" s="311"/>
      <c r="S1754" s="311"/>
      <c r="T1754" s="311"/>
      <c r="U1754" s="311"/>
      <c r="V1754" s="311"/>
      <c r="W1754" s="311"/>
      <c r="X1754" s="311"/>
      <c r="Y1754" s="311"/>
      <c r="Z1754" s="311"/>
    </row>
    <row r="1755" spans="1:26" s="6" customFormat="1">
      <c r="A1755" s="311"/>
      <c r="B1755" s="311"/>
      <c r="C1755" s="311"/>
      <c r="S1755" s="311"/>
      <c r="T1755" s="311"/>
      <c r="U1755" s="311"/>
      <c r="V1755" s="311"/>
      <c r="W1755" s="311"/>
      <c r="X1755" s="311"/>
      <c r="Y1755" s="311"/>
      <c r="Z1755" s="311"/>
    </row>
    <row r="1756" spans="1:26" s="6" customFormat="1">
      <c r="A1756" s="311"/>
      <c r="B1756" s="311"/>
      <c r="C1756" s="311"/>
      <c r="S1756" s="311"/>
      <c r="T1756" s="311"/>
      <c r="U1756" s="311"/>
      <c r="V1756" s="311"/>
      <c r="W1756" s="311"/>
      <c r="X1756" s="311"/>
      <c r="Y1756" s="311"/>
      <c r="Z1756" s="311"/>
    </row>
    <row r="1757" spans="1:26" s="6" customFormat="1">
      <c r="A1757" s="311"/>
      <c r="B1757" s="311"/>
      <c r="C1757" s="311"/>
      <c r="S1757" s="311"/>
      <c r="T1757" s="311"/>
      <c r="U1757" s="311"/>
      <c r="V1757" s="311"/>
      <c r="W1757" s="311"/>
      <c r="X1757" s="311"/>
      <c r="Y1757" s="311"/>
      <c r="Z1757" s="311"/>
    </row>
    <row r="1758" spans="1:26" s="6" customFormat="1">
      <c r="A1758" s="311"/>
      <c r="B1758" s="311"/>
      <c r="C1758" s="311"/>
      <c r="S1758" s="311"/>
      <c r="T1758" s="311"/>
      <c r="U1758" s="311"/>
      <c r="V1758" s="311"/>
      <c r="W1758" s="311"/>
      <c r="X1758" s="311"/>
      <c r="Y1758" s="311"/>
      <c r="Z1758" s="311"/>
    </row>
    <row r="1759" spans="1:26" s="6" customFormat="1">
      <c r="A1759" s="311"/>
      <c r="B1759" s="311"/>
      <c r="C1759" s="311"/>
      <c r="S1759" s="311"/>
      <c r="T1759" s="311"/>
      <c r="U1759" s="311"/>
      <c r="V1759" s="311"/>
      <c r="W1759" s="311"/>
      <c r="X1759" s="311"/>
      <c r="Y1759" s="311"/>
      <c r="Z1759" s="311"/>
    </row>
    <row r="1760" spans="1:26" s="6" customFormat="1">
      <c r="A1760" s="311"/>
      <c r="B1760" s="311"/>
      <c r="C1760" s="311"/>
      <c r="S1760" s="311"/>
      <c r="T1760" s="311"/>
      <c r="U1760" s="311"/>
      <c r="V1760" s="311"/>
      <c r="W1760" s="311"/>
      <c r="X1760" s="311"/>
      <c r="Y1760" s="311"/>
      <c r="Z1760" s="311"/>
    </row>
    <row r="1761" spans="1:26" s="6" customFormat="1">
      <c r="A1761" s="311"/>
      <c r="B1761" s="311"/>
      <c r="C1761" s="311"/>
      <c r="S1761" s="311"/>
      <c r="T1761" s="311"/>
      <c r="U1761" s="311"/>
      <c r="V1761" s="311"/>
      <c r="W1761" s="311"/>
      <c r="X1761" s="311"/>
      <c r="Y1761" s="311"/>
      <c r="Z1761" s="311"/>
    </row>
    <row r="1762" spans="1:26" s="6" customFormat="1">
      <c r="A1762" s="311"/>
      <c r="B1762" s="311"/>
      <c r="C1762" s="311"/>
      <c r="S1762" s="311"/>
      <c r="T1762" s="311"/>
      <c r="U1762" s="311"/>
      <c r="V1762" s="311"/>
      <c r="W1762" s="311"/>
      <c r="X1762" s="311"/>
      <c r="Y1762" s="311"/>
      <c r="Z1762" s="311"/>
    </row>
    <row r="1763" spans="1:26" s="6" customFormat="1">
      <c r="A1763" s="311"/>
      <c r="B1763" s="311"/>
      <c r="C1763" s="311"/>
      <c r="S1763" s="311"/>
      <c r="T1763" s="311"/>
      <c r="U1763" s="311"/>
      <c r="V1763" s="311"/>
      <c r="W1763" s="311"/>
      <c r="X1763" s="311"/>
      <c r="Y1763" s="311"/>
      <c r="Z1763" s="311"/>
    </row>
    <row r="1764" spans="1:26" s="6" customFormat="1">
      <c r="A1764" s="311"/>
      <c r="B1764" s="311"/>
      <c r="C1764" s="311"/>
      <c r="S1764" s="311"/>
      <c r="T1764" s="311"/>
      <c r="U1764" s="311"/>
      <c r="V1764" s="311"/>
      <c r="W1764" s="311"/>
      <c r="X1764" s="311"/>
      <c r="Y1764" s="311"/>
      <c r="Z1764" s="311"/>
    </row>
    <row r="1765" spans="1:26" s="6" customFormat="1">
      <c r="A1765" s="311"/>
      <c r="B1765" s="311"/>
      <c r="C1765" s="311"/>
      <c r="S1765" s="311"/>
      <c r="T1765" s="311"/>
      <c r="U1765" s="311"/>
      <c r="V1765" s="311"/>
      <c r="W1765" s="311"/>
      <c r="X1765" s="311"/>
      <c r="Y1765" s="311"/>
      <c r="Z1765" s="311"/>
    </row>
    <row r="1766" spans="1:26" s="6" customFormat="1">
      <c r="A1766" s="311"/>
      <c r="B1766" s="311"/>
      <c r="C1766" s="311"/>
      <c r="S1766" s="311"/>
      <c r="T1766" s="311"/>
      <c r="U1766" s="311"/>
      <c r="V1766" s="311"/>
      <c r="W1766" s="311"/>
      <c r="X1766" s="311"/>
      <c r="Y1766" s="311"/>
      <c r="Z1766" s="311"/>
    </row>
    <row r="1767" spans="1:26" s="6" customFormat="1">
      <c r="A1767" s="311"/>
      <c r="B1767" s="311"/>
      <c r="C1767" s="311"/>
      <c r="S1767" s="311"/>
      <c r="T1767" s="311"/>
      <c r="U1767" s="311"/>
      <c r="V1767" s="311"/>
      <c r="W1767" s="311"/>
      <c r="X1767" s="311"/>
      <c r="Y1767" s="311"/>
      <c r="Z1767" s="311"/>
    </row>
    <row r="1768" spans="1:26" s="6" customFormat="1">
      <c r="A1768" s="311"/>
      <c r="B1768" s="311"/>
      <c r="C1768" s="311"/>
      <c r="S1768" s="311"/>
      <c r="T1768" s="311"/>
      <c r="U1768" s="311"/>
      <c r="V1768" s="311"/>
      <c r="W1768" s="311"/>
      <c r="X1768" s="311"/>
      <c r="Y1768" s="311"/>
      <c r="Z1768" s="311"/>
    </row>
    <row r="1769" spans="1:26" s="6" customFormat="1">
      <c r="A1769" s="311"/>
      <c r="B1769" s="311"/>
      <c r="C1769" s="311"/>
      <c r="S1769" s="311"/>
      <c r="T1769" s="311"/>
      <c r="U1769" s="311"/>
      <c r="V1769" s="311"/>
      <c r="W1769" s="311"/>
      <c r="X1769" s="311"/>
      <c r="Y1769" s="311"/>
      <c r="Z1769" s="311"/>
    </row>
    <row r="1770" spans="1:26" s="6" customFormat="1">
      <c r="A1770" s="311"/>
      <c r="B1770" s="311"/>
      <c r="C1770" s="311"/>
      <c r="S1770" s="311"/>
      <c r="T1770" s="311"/>
      <c r="U1770" s="311"/>
      <c r="V1770" s="311"/>
      <c r="W1770" s="311"/>
      <c r="X1770" s="311"/>
      <c r="Y1770" s="311"/>
      <c r="Z1770" s="311"/>
    </row>
    <row r="1771" spans="1:26" s="6" customFormat="1">
      <c r="A1771" s="311"/>
      <c r="B1771" s="311"/>
      <c r="C1771" s="311"/>
      <c r="S1771" s="311"/>
      <c r="T1771" s="311"/>
      <c r="U1771" s="311"/>
      <c r="V1771" s="311"/>
      <c r="W1771" s="311"/>
      <c r="X1771" s="311"/>
      <c r="Y1771" s="311"/>
      <c r="Z1771" s="311"/>
    </row>
    <row r="1772" spans="1:26" s="6" customFormat="1">
      <c r="A1772" s="311"/>
      <c r="B1772" s="311"/>
      <c r="C1772" s="311"/>
      <c r="S1772" s="311"/>
      <c r="T1772" s="311"/>
      <c r="U1772" s="311"/>
      <c r="V1772" s="311"/>
      <c r="W1772" s="311"/>
      <c r="X1772" s="311"/>
      <c r="Y1772" s="311"/>
      <c r="Z1772" s="311"/>
    </row>
    <row r="1773" spans="1:26" s="6" customFormat="1">
      <c r="A1773" s="311"/>
      <c r="B1773" s="311"/>
      <c r="C1773" s="311"/>
      <c r="S1773" s="311"/>
      <c r="T1773" s="311"/>
      <c r="U1773" s="311"/>
      <c r="V1773" s="311"/>
      <c r="W1773" s="311"/>
      <c r="X1773" s="311"/>
      <c r="Y1773" s="311"/>
      <c r="Z1773" s="311"/>
    </row>
    <row r="1774" spans="1:26" s="6" customFormat="1">
      <c r="A1774" s="311"/>
      <c r="B1774" s="311"/>
      <c r="C1774" s="311"/>
      <c r="S1774" s="311"/>
      <c r="T1774" s="311"/>
      <c r="U1774" s="311"/>
      <c r="V1774" s="311"/>
      <c r="W1774" s="311"/>
      <c r="X1774" s="311"/>
      <c r="Y1774" s="311"/>
      <c r="Z1774" s="311"/>
    </row>
    <row r="1775" spans="1:26" s="6" customFormat="1">
      <c r="A1775" s="311"/>
      <c r="B1775" s="311"/>
      <c r="C1775" s="311"/>
      <c r="S1775" s="311"/>
      <c r="T1775" s="311"/>
      <c r="U1775" s="311"/>
      <c r="V1775" s="311"/>
      <c r="W1775" s="311"/>
      <c r="X1775" s="311"/>
      <c r="Y1775" s="311"/>
      <c r="Z1775" s="311"/>
    </row>
    <row r="1776" spans="1:26" s="6" customFormat="1">
      <c r="A1776" s="311"/>
      <c r="B1776" s="311"/>
      <c r="C1776" s="311"/>
      <c r="S1776" s="311"/>
      <c r="T1776" s="311"/>
      <c r="U1776" s="311"/>
      <c r="V1776" s="311"/>
      <c r="W1776" s="311"/>
      <c r="X1776" s="311"/>
      <c r="Y1776" s="311"/>
      <c r="Z1776" s="311"/>
    </row>
    <row r="1777" spans="1:26" s="6" customFormat="1">
      <c r="A1777" s="311"/>
      <c r="B1777" s="311"/>
      <c r="C1777" s="311"/>
      <c r="S1777" s="311"/>
      <c r="T1777" s="311"/>
      <c r="U1777" s="311"/>
      <c r="V1777" s="311"/>
      <c r="W1777" s="311"/>
      <c r="X1777" s="311"/>
      <c r="Y1777" s="311"/>
      <c r="Z1777" s="311"/>
    </row>
    <row r="1778" spans="1:26" s="6" customFormat="1">
      <c r="A1778" s="311"/>
      <c r="B1778" s="311"/>
      <c r="C1778" s="311"/>
      <c r="S1778" s="311"/>
      <c r="T1778" s="311"/>
      <c r="U1778" s="311"/>
      <c r="V1778" s="311"/>
      <c r="W1778" s="311"/>
      <c r="X1778" s="311"/>
      <c r="Y1778" s="311"/>
      <c r="Z1778" s="311"/>
    </row>
    <row r="1779" spans="1:26" s="6" customFormat="1">
      <c r="A1779" s="311"/>
      <c r="B1779" s="311"/>
      <c r="C1779" s="311"/>
      <c r="S1779" s="311"/>
      <c r="T1779" s="311"/>
      <c r="U1779" s="311"/>
      <c r="V1779" s="311"/>
      <c r="W1779" s="311"/>
      <c r="X1779" s="311"/>
      <c r="Y1779" s="311"/>
      <c r="Z1779" s="311"/>
    </row>
    <row r="1780" spans="1:26" s="6" customFormat="1">
      <c r="A1780" s="311"/>
      <c r="B1780" s="311"/>
      <c r="C1780" s="311"/>
      <c r="S1780" s="311"/>
      <c r="T1780" s="311"/>
      <c r="U1780" s="311"/>
      <c r="V1780" s="311"/>
      <c r="W1780" s="311"/>
      <c r="X1780" s="311"/>
      <c r="Y1780" s="311"/>
      <c r="Z1780" s="311"/>
    </row>
    <row r="1781" spans="1:26" s="6" customFormat="1">
      <c r="A1781" s="311"/>
      <c r="B1781" s="311"/>
      <c r="C1781" s="311"/>
      <c r="S1781" s="311"/>
      <c r="T1781" s="311"/>
      <c r="U1781" s="311"/>
      <c r="V1781" s="311"/>
      <c r="W1781" s="311"/>
      <c r="X1781" s="311"/>
      <c r="Y1781" s="311"/>
      <c r="Z1781" s="311"/>
    </row>
    <row r="1782" spans="1:26" s="6" customFormat="1">
      <c r="A1782" s="311"/>
      <c r="B1782" s="311"/>
      <c r="C1782" s="311"/>
      <c r="S1782" s="311"/>
      <c r="T1782" s="311"/>
      <c r="U1782" s="311"/>
      <c r="V1782" s="311"/>
      <c r="W1782" s="311"/>
      <c r="X1782" s="311"/>
      <c r="Y1782" s="311"/>
      <c r="Z1782" s="311"/>
    </row>
    <row r="1783" spans="1:26" s="6" customFormat="1">
      <c r="A1783" s="311"/>
      <c r="B1783" s="311"/>
      <c r="C1783" s="311"/>
      <c r="S1783" s="311"/>
      <c r="T1783" s="311"/>
      <c r="U1783" s="311"/>
      <c r="V1783" s="311"/>
      <c r="W1783" s="311"/>
      <c r="X1783" s="311"/>
      <c r="Y1783" s="311"/>
      <c r="Z1783" s="311"/>
    </row>
    <row r="1784" spans="1:26" s="6" customFormat="1">
      <c r="A1784" s="311"/>
      <c r="B1784" s="311"/>
      <c r="C1784" s="311"/>
      <c r="S1784" s="311"/>
      <c r="T1784" s="311"/>
      <c r="U1784" s="311"/>
      <c r="V1784" s="311"/>
      <c r="W1784" s="311"/>
      <c r="X1784" s="311"/>
      <c r="Y1784" s="311"/>
      <c r="Z1784" s="311"/>
    </row>
    <row r="1785" spans="1:26" s="6" customFormat="1">
      <c r="A1785" s="311"/>
      <c r="B1785" s="311"/>
      <c r="C1785" s="311"/>
      <c r="S1785" s="311"/>
      <c r="T1785" s="311"/>
      <c r="U1785" s="311"/>
      <c r="V1785" s="311"/>
      <c r="W1785" s="311"/>
      <c r="X1785" s="311"/>
      <c r="Y1785" s="311"/>
      <c r="Z1785" s="311"/>
    </row>
    <row r="1786" spans="1:26" s="6" customFormat="1">
      <c r="A1786" s="311"/>
      <c r="B1786" s="311"/>
      <c r="C1786" s="311"/>
      <c r="S1786" s="311"/>
      <c r="T1786" s="311"/>
      <c r="U1786" s="311"/>
      <c r="V1786" s="311"/>
      <c r="W1786" s="311"/>
      <c r="X1786" s="311"/>
      <c r="Y1786" s="311"/>
      <c r="Z1786" s="311"/>
    </row>
    <row r="1787" spans="1:26" s="6" customFormat="1">
      <c r="A1787" s="311"/>
      <c r="B1787" s="311"/>
      <c r="C1787" s="311"/>
      <c r="S1787" s="311"/>
      <c r="T1787" s="311"/>
      <c r="U1787" s="311"/>
      <c r="V1787" s="311"/>
      <c r="W1787" s="311"/>
      <c r="X1787" s="311"/>
      <c r="Y1787" s="311"/>
      <c r="Z1787" s="311"/>
    </row>
    <row r="1788" spans="1:26" s="6" customFormat="1">
      <c r="A1788" s="311"/>
      <c r="B1788" s="311"/>
      <c r="C1788" s="311"/>
      <c r="S1788" s="311"/>
      <c r="T1788" s="311"/>
      <c r="U1788" s="311"/>
      <c r="V1788" s="311"/>
      <c r="W1788" s="311"/>
      <c r="X1788" s="311"/>
      <c r="Y1788" s="311"/>
      <c r="Z1788" s="311"/>
    </row>
    <row r="1789" spans="1:26" s="6" customFormat="1">
      <c r="A1789" s="311"/>
      <c r="B1789" s="311"/>
      <c r="C1789" s="311"/>
      <c r="S1789" s="311"/>
      <c r="T1789" s="311"/>
      <c r="U1789" s="311"/>
      <c r="V1789" s="311"/>
      <c r="W1789" s="311"/>
      <c r="X1789" s="311"/>
      <c r="Y1789" s="311"/>
      <c r="Z1789" s="311"/>
    </row>
    <row r="1790" spans="1:26" s="6" customFormat="1">
      <c r="A1790" s="311"/>
      <c r="B1790" s="311"/>
      <c r="C1790" s="311"/>
      <c r="S1790" s="311"/>
      <c r="T1790" s="311"/>
      <c r="U1790" s="311"/>
      <c r="V1790" s="311"/>
      <c r="W1790" s="311"/>
      <c r="X1790" s="311"/>
      <c r="Y1790" s="311"/>
      <c r="Z1790" s="311"/>
    </row>
    <row r="1791" spans="1:26" s="6" customFormat="1">
      <c r="A1791" s="311"/>
      <c r="B1791" s="311"/>
      <c r="C1791" s="311"/>
      <c r="S1791" s="311"/>
      <c r="T1791" s="311"/>
      <c r="U1791" s="311"/>
      <c r="V1791" s="311"/>
      <c r="W1791" s="311"/>
      <c r="X1791" s="311"/>
      <c r="Y1791" s="311"/>
      <c r="Z1791" s="311"/>
    </row>
    <row r="1792" spans="1:26" s="6" customFormat="1">
      <c r="A1792" s="311"/>
      <c r="B1792" s="311"/>
      <c r="C1792" s="311"/>
      <c r="S1792" s="311"/>
      <c r="T1792" s="311"/>
      <c r="U1792" s="311"/>
      <c r="V1792" s="311"/>
      <c r="W1792" s="311"/>
      <c r="X1792" s="311"/>
      <c r="Y1792" s="311"/>
      <c r="Z1792" s="311"/>
    </row>
    <row r="1793" spans="1:26" s="6" customFormat="1">
      <c r="A1793" s="311"/>
      <c r="B1793" s="311"/>
      <c r="C1793" s="311"/>
      <c r="S1793" s="311"/>
      <c r="T1793" s="311"/>
      <c r="U1793" s="311"/>
      <c r="V1793" s="311"/>
      <c r="W1793" s="311"/>
      <c r="X1793" s="311"/>
      <c r="Y1793" s="311"/>
      <c r="Z1793" s="311"/>
    </row>
    <row r="1794" spans="1:26" s="6" customFormat="1">
      <c r="A1794" s="311"/>
      <c r="B1794" s="311"/>
      <c r="C1794" s="311"/>
      <c r="S1794" s="311"/>
      <c r="T1794" s="311"/>
      <c r="U1794" s="311"/>
      <c r="V1794" s="311"/>
      <c r="W1794" s="311"/>
      <c r="X1794" s="311"/>
      <c r="Y1794" s="311"/>
      <c r="Z1794" s="311"/>
    </row>
    <row r="1795" spans="1:26" s="6" customFormat="1">
      <c r="A1795" s="311"/>
      <c r="B1795" s="311"/>
      <c r="C1795" s="311"/>
      <c r="S1795" s="311"/>
      <c r="T1795" s="311"/>
      <c r="U1795" s="311"/>
      <c r="V1795" s="311"/>
      <c r="W1795" s="311"/>
      <c r="X1795" s="311"/>
      <c r="Y1795" s="311"/>
      <c r="Z1795" s="311"/>
    </row>
    <row r="1796" spans="1:26" s="6" customFormat="1">
      <c r="A1796" s="311"/>
      <c r="B1796" s="311"/>
      <c r="C1796" s="311"/>
      <c r="S1796" s="311"/>
      <c r="T1796" s="311"/>
      <c r="U1796" s="311"/>
      <c r="V1796" s="311"/>
      <c r="W1796" s="311"/>
      <c r="X1796" s="311"/>
      <c r="Y1796" s="311"/>
      <c r="Z1796" s="311"/>
    </row>
    <row r="1797" spans="1:26" s="6" customFormat="1">
      <c r="A1797" s="311"/>
      <c r="B1797" s="311"/>
      <c r="C1797" s="311"/>
      <c r="S1797" s="311"/>
      <c r="T1797" s="311"/>
      <c r="U1797" s="311"/>
      <c r="V1797" s="311"/>
      <c r="W1797" s="311"/>
      <c r="X1797" s="311"/>
      <c r="Y1797" s="311"/>
      <c r="Z1797" s="311"/>
    </row>
    <row r="1798" spans="1:26" s="6" customFormat="1">
      <c r="A1798" s="311"/>
      <c r="B1798" s="311"/>
      <c r="C1798" s="311"/>
      <c r="S1798" s="311"/>
      <c r="T1798" s="311"/>
      <c r="U1798" s="311"/>
      <c r="V1798" s="311"/>
      <c r="W1798" s="311"/>
      <c r="X1798" s="311"/>
      <c r="Y1798" s="311"/>
      <c r="Z1798" s="311"/>
    </row>
    <row r="1799" spans="1:26" s="6" customFormat="1">
      <c r="A1799" s="311"/>
      <c r="B1799" s="311"/>
      <c r="C1799" s="311"/>
      <c r="S1799" s="311"/>
      <c r="T1799" s="311"/>
      <c r="U1799" s="311"/>
      <c r="V1799" s="311"/>
      <c r="W1799" s="311"/>
      <c r="X1799" s="311"/>
      <c r="Y1799" s="311"/>
      <c r="Z1799" s="311"/>
    </row>
    <row r="1800" spans="1:26" s="6" customFormat="1">
      <c r="A1800" s="311"/>
      <c r="B1800" s="311"/>
      <c r="C1800" s="311"/>
      <c r="S1800" s="311"/>
      <c r="T1800" s="311"/>
      <c r="U1800" s="311"/>
      <c r="V1800" s="311"/>
      <c r="W1800" s="311"/>
      <c r="X1800" s="311"/>
      <c r="Y1800" s="311"/>
      <c r="Z1800" s="311"/>
    </row>
    <row r="1801" spans="1:26" s="6" customFormat="1">
      <c r="A1801" s="311"/>
      <c r="B1801" s="311"/>
      <c r="C1801" s="311"/>
      <c r="S1801" s="311"/>
      <c r="T1801" s="311"/>
      <c r="U1801" s="311"/>
      <c r="V1801" s="311"/>
      <c r="W1801" s="311"/>
      <c r="X1801" s="311"/>
      <c r="Y1801" s="311"/>
      <c r="Z1801" s="311"/>
    </row>
    <row r="1802" spans="1:26" s="6" customFormat="1">
      <c r="A1802" s="311"/>
      <c r="B1802" s="311"/>
      <c r="C1802" s="311"/>
      <c r="S1802" s="311"/>
      <c r="T1802" s="311"/>
      <c r="U1802" s="311"/>
      <c r="V1802" s="311"/>
      <c r="W1802" s="311"/>
      <c r="X1802" s="311"/>
      <c r="Y1802" s="311"/>
      <c r="Z1802" s="311"/>
    </row>
    <row r="1803" spans="1:26" s="6" customFormat="1">
      <c r="A1803" s="311"/>
      <c r="B1803" s="311"/>
      <c r="C1803" s="311"/>
      <c r="S1803" s="311"/>
      <c r="T1803" s="311"/>
      <c r="U1803" s="311"/>
      <c r="V1803" s="311"/>
      <c r="W1803" s="311"/>
      <c r="X1803" s="311"/>
      <c r="Y1803" s="311"/>
      <c r="Z1803" s="311"/>
    </row>
    <row r="1804" spans="1:26" s="6" customFormat="1">
      <c r="A1804" s="311"/>
      <c r="B1804" s="311"/>
      <c r="C1804" s="311"/>
      <c r="S1804" s="311"/>
      <c r="T1804" s="311"/>
      <c r="U1804" s="311"/>
      <c r="V1804" s="311"/>
      <c r="W1804" s="311"/>
      <c r="X1804" s="311"/>
      <c r="Y1804" s="311"/>
      <c r="Z1804" s="311"/>
    </row>
    <row r="1805" spans="1:26" s="6" customFormat="1">
      <c r="A1805" s="311"/>
      <c r="B1805" s="311"/>
      <c r="C1805" s="311"/>
      <c r="S1805" s="311"/>
      <c r="T1805" s="311"/>
      <c r="U1805" s="311"/>
      <c r="V1805" s="311"/>
      <c r="W1805" s="311"/>
      <c r="X1805" s="311"/>
      <c r="Y1805" s="311"/>
      <c r="Z1805" s="311"/>
    </row>
    <row r="1806" spans="1:26" s="6" customFormat="1">
      <c r="A1806" s="311"/>
      <c r="B1806" s="311"/>
      <c r="C1806" s="311"/>
      <c r="S1806" s="311"/>
      <c r="T1806" s="311"/>
      <c r="U1806" s="311"/>
      <c r="V1806" s="311"/>
      <c r="W1806" s="311"/>
      <c r="X1806" s="311"/>
      <c r="Y1806" s="311"/>
      <c r="Z1806" s="311"/>
    </row>
    <row r="1807" spans="1:26" s="6" customFormat="1">
      <c r="A1807" s="311"/>
      <c r="B1807" s="311"/>
      <c r="C1807" s="311"/>
      <c r="S1807" s="311"/>
      <c r="T1807" s="311"/>
      <c r="U1807" s="311"/>
      <c r="V1807" s="311"/>
      <c r="W1807" s="311"/>
      <c r="X1807" s="311"/>
      <c r="Y1807" s="311"/>
      <c r="Z1807" s="311"/>
    </row>
    <row r="1808" spans="1:26" s="6" customFormat="1">
      <c r="A1808" s="311"/>
      <c r="B1808" s="311"/>
      <c r="C1808" s="311"/>
      <c r="S1808" s="311"/>
      <c r="T1808" s="311"/>
      <c r="U1808" s="311"/>
      <c r="V1808" s="311"/>
      <c r="W1808" s="311"/>
      <c r="X1808" s="311"/>
      <c r="Y1808" s="311"/>
      <c r="Z1808" s="311"/>
    </row>
    <row r="1809" spans="1:26" s="6" customFormat="1">
      <c r="A1809" s="311"/>
      <c r="B1809" s="311"/>
      <c r="C1809" s="311"/>
      <c r="S1809" s="311"/>
      <c r="T1809" s="311"/>
      <c r="U1809" s="311"/>
      <c r="V1809" s="311"/>
      <c r="W1809" s="311"/>
      <c r="X1809" s="311"/>
      <c r="Y1809" s="311"/>
      <c r="Z1809" s="311"/>
    </row>
    <row r="1810" spans="1:26" s="6" customFormat="1">
      <c r="A1810" s="311"/>
      <c r="B1810" s="311"/>
      <c r="C1810" s="311"/>
      <c r="S1810" s="311"/>
      <c r="T1810" s="311"/>
      <c r="U1810" s="311"/>
      <c r="V1810" s="311"/>
      <c r="W1810" s="311"/>
      <c r="X1810" s="311"/>
      <c r="Y1810" s="311"/>
      <c r="Z1810" s="311"/>
    </row>
    <row r="1811" spans="1:26" s="6" customFormat="1">
      <c r="A1811" s="311"/>
      <c r="B1811" s="311"/>
      <c r="C1811" s="311"/>
      <c r="S1811" s="311"/>
      <c r="T1811" s="311"/>
      <c r="U1811" s="311"/>
      <c r="V1811" s="311"/>
      <c r="W1811" s="311"/>
      <c r="X1811" s="311"/>
      <c r="Y1811" s="311"/>
      <c r="Z1811" s="311"/>
    </row>
    <row r="1812" spans="1:26" s="6" customFormat="1">
      <c r="A1812" s="311"/>
      <c r="B1812" s="311"/>
      <c r="C1812" s="311"/>
      <c r="S1812" s="311"/>
      <c r="T1812" s="311"/>
      <c r="U1812" s="311"/>
      <c r="V1812" s="311"/>
      <c r="W1812" s="311"/>
      <c r="X1812" s="311"/>
      <c r="Y1812" s="311"/>
      <c r="Z1812" s="311"/>
    </row>
    <row r="1813" spans="1:26" s="6" customFormat="1">
      <c r="A1813" s="311"/>
      <c r="B1813" s="311"/>
      <c r="C1813" s="311"/>
      <c r="S1813" s="311"/>
      <c r="T1813" s="311"/>
      <c r="U1813" s="311"/>
      <c r="V1813" s="311"/>
      <c r="W1813" s="311"/>
      <c r="X1813" s="311"/>
      <c r="Y1813" s="311"/>
      <c r="Z1813" s="311"/>
    </row>
    <row r="1814" spans="1:26" s="6" customFormat="1">
      <c r="A1814" s="311"/>
      <c r="B1814" s="311"/>
      <c r="C1814" s="311"/>
      <c r="S1814" s="311"/>
      <c r="T1814" s="311"/>
      <c r="U1814" s="311"/>
      <c r="V1814" s="311"/>
      <c r="W1814" s="311"/>
      <c r="X1814" s="311"/>
      <c r="Y1814" s="311"/>
      <c r="Z1814" s="311"/>
    </row>
    <row r="1815" spans="1:26" s="6" customFormat="1">
      <c r="A1815" s="311"/>
      <c r="B1815" s="311"/>
      <c r="C1815" s="311"/>
      <c r="S1815" s="311"/>
      <c r="T1815" s="311"/>
      <c r="U1815" s="311"/>
      <c r="V1815" s="311"/>
      <c r="W1815" s="311"/>
      <c r="X1815" s="311"/>
      <c r="Y1815" s="311"/>
      <c r="Z1815" s="311"/>
    </row>
    <row r="1816" spans="1:26" s="6" customFormat="1">
      <c r="A1816" s="311"/>
      <c r="B1816" s="311"/>
      <c r="C1816" s="311"/>
      <c r="S1816" s="311"/>
      <c r="T1816" s="311"/>
      <c r="U1816" s="311"/>
      <c r="V1816" s="311"/>
      <c r="W1816" s="311"/>
      <c r="X1816" s="311"/>
      <c r="Y1816" s="311"/>
      <c r="Z1816" s="311"/>
    </row>
    <row r="1817" spans="1:26" s="6" customFormat="1">
      <c r="A1817" s="311"/>
      <c r="B1817" s="311"/>
      <c r="C1817" s="311"/>
      <c r="S1817" s="311"/>
      <c r="T1817" s="311"/>
      <c r="U1817" s="311"/>
      <c r="V1817" s="311"/>
      <c r="W1817" s="311"/>
      <c r="X1817" s="311"/>
      <c r="Y1817" s="311"/>
      <c r="Z1817" s="311"/>
    </row>
    <row r="1818" spans="1:26" s="6" customFormat="1">
      <c r="A1818" s="311"/>
      <c r="B1818" s="311"/>
      <c r="C1818" s="311"/>
      <c r="S1818" s="311"/>
      <c r="T1818" s="311"/>
      <c r="U1818" s="311"/>
      <c r="V1818" s="311"/>
      <c r="W1818" s="311"/>
      <c r="X1818" s="311"/>
      <c r="Y1818" s="311"/>
      <c r="Z1818" s="311"/>
    </row>
    <row r="1819" spans="1:26" s="6" customFormat="1">
      <c r="A1819" s="311"/>
      <c r="B1819" s="311"/>
      <c r="C1819" s="311"/>
      <c r="S1819" s="311"/>
      <c r="T1819" s="311"/>
      <c r="U1819" s="311"/>
      <c r="V1819" s="311"/>
      <c r="W1819" s="311"/>
      <c r="X1819" s="311"/>
      <c r="Y1819" s="311"/>
      <c r="Z1819" s="311"/>
    </row>
    <row r="1820" spans="1:26" s="6" customFormat="1">
      <c r="A1820" s="311"/>
      <c r="B1820" s="311"/>
      <c r="C1820" s="311"/>
      <c r="S1820" s="311"/>
      <c r="T1820" s="311"/>
      <c r="U1820" s="311"/>
      <c r="V1820" s="311"/>
      <c r="W1820" s="311"/>
      <c r="X1820" s="311"/>
      <c r="Y1820" s="311"/>
      <c r="Z1820" s="311"/>
    </row>
    <row r="1821" spans="1:26" s="6" customFormat="1">
      <c r="A1821" s="311"/>
      <c r="B1821" s="311"/>
      <c r="C1821" s="311"/>
      <c r="S1821" s="311"/>
      <c r="T1821" s="311"/>
      <c r="U1821" s="311"/>
      <c r="V1821" s="311"/>
      <c r="W1821" s="311"/>
      <c r="X1821" s="311"/>
      <c r="Y1821" s="311"/>
      <c r="Z1821" s="311"/>
    </row>
    <row r="1822" spans="1:26" s="6" customFormat="1">
      <c r="A1822" s="311"/>
      <c r="B1822" s="311"/>
      <c r="C1822" s="311"/>
      <c r="S1822" s="311"/>
      <c r="T1822" s="311"/>
      <c r="U1822" s="311"/>
      <c r="V1822" s="311"/>
      <c r="W1822" s="311"/>
      <c r="X1822" s="311"/>
      <c r="Y1822" s="311"/>
      <c r="Z1822" s="311"/>
    </row>
    <row r="1823" spans="1:26" s="6" customFormat="1">
      <c r="A1823" s="311"/>
      <c r="B1823" s="311"/>
      <c r="C1823" s="311"/>
      <c r="S1823" s="311"/>
      <c r="T1823" s="311"/>
      <c r="U1823" s="311"/>
      <c r="V1823" s="311"/>
      <c r="W1823" s="311"/>
      <c r="X1823" s="311"/>
      <c r="Y1823" s="311"/>
      <c r="Z1823" s="311"/>
    </row>
    <row r="1824" spans="1:26" s="6" customFormat="1">
      <c r="A1824" s="311"/>
      <c r="B1824" s="311"/>
      <c r="C1824" s="311"/>
      <c r="S1824" s="311"/>
      <c r="T1824" s="311"/>
      <c r="U1824" s="311"/>
      <c r="V1824" s="311"/>
      <c r="W1824" s="311"/>
      <c r="X1824" s="311"/>
      <c r="Y1824" s="311"/>
      <c r="Z1824" s="311"/>
    </row>
    <row r="1825" spans="1:26" s="6" customFormat="1">
      <c r="A1825" s="311"/>
      <c r="B1825" s="311"/>
      <c r="C1825" s="311"/>
      <c r="S1825" s="311"/>
      <c r="T1825" s="311"/>
      <c r="U1825" s="311"/>
      <c r="V1825" s="311"/>
      <c r="W1825" s="311"/>
      <c r="X1825" s="311"/>
      <c r="Y1825" s="311"/>
      <c r="Z1825" s="311"/>
    </row>
    <row r="1826" spans="1:26" s="6" customFormat="1">
      <c r="A1826" s="311"/>
      <c r="B1826" s="311"/>
      <c r="C1826" s="311"/>
      <c r="S1826" s="311"/>
      <c r="T1826" s="311"/>
      <c r="U1826" s="311"/>
      <c r="V1826" s="311"/>
      <c r="W1826" s="311"/>
      <c r="X1826" s="311"/>
      <c r="Y1826" s="311"/>
      <c r="Z1826" s="311"/>
    </row>
    <row r="1827" spans="1:26" s="6" customFormat="1">
      <c r="A1827" s="311"/>
      <c r="B1827" s="311"/>
      <c r="C1827" s="311"/>
      <c r="S1827" s="311"/>
      <c r="T1827" s="311"/>
      <c r="U1827" s="311"/>
      <c r="V1827" s="311"/>
      <c r="W1827" s="311"/>
      <c r="X1827" s="311"/>
      <c r="Y1827" s="311"/>
      <c r="Z1827" s="311"/>
    </row>
    <row r="1828" spans="1:26" s="6" customFormat="1">
      <c r="A1828" s="311"/>
      <c r="B1828" s="311"/>
      <c r="C1828" s="311"/>
      <c r="S1828" s="311"/>
      <c r="T1828" s="311"/>
      <c r="U1828" s="311"/>
      <c r="V1828" s="311"/>
      <c r="W1828" s="311"/>
      <c r="X1828" s="311"/>
      <c r="Y1828" s="311"/>
      <c r="Z1828" s="311"/>
    </row>
    <row r="1829" spans="1:26" s="6" customFormat="1">
      <c r="A1829" s="311"/>
      <c r="B1829" s="311"/>
      <c r="C1829" s="311"/>
      <c r="S1829" s="311"/>
      <c r="T1829" s="311"/>
      <c r="U1829" s="311"/>
      <c r="V1829" s="311"/>
      <c r="W1829" s="311"/>
      <c r="X1829" s="311"/>
      <c r="Y1829" s="311"/>
      <c r="Z1829" s="311"/>
    </row>
    <row r="1830" spans="1:26" s="6" customFormat="1">
      <c r="A1830" s="311"/>
      <c r="B1830" s="311"/>
      <c r="C1830" s="311"/>
      <c r="S1830" s="311"/>
      <c r="T1830" s="311"/>
      <c r="U1830" s="311"/>
      <c r="V1830" s="311"/>
      <c r="W1830" s="311"/>
      <c r="X1830" s="311"/>
      <c r="Y1830" s="311"/>
      <c r="Z1830" s="311"/>
    </row>
    <row r="1831" spans="1:26" s="6" customFormat="1">
      <c r="A1831" s="311"/>
      <c r="B1831" s="311"/>
      <c r="C1831" s="311"/>
      <c r="S1831" s="311"/>
      <c r="T1831" s="311"/>
      <c r="U1831" s="311"/>
      <c r="V1831" s="311"/>
      <c r="W1831" s="311"/>
      <c r="X1831" s="311"/>
      <c r="Y1831" s="311"/>
      <c r="Z1831" s="311"/>
    </row>
    <row r="1832" spans="1:26" s="6" customFormat="1">
      <c r="A1832" s="311"/>
      <c r="B1832" s="311"/>
      <c r="C1832" s="311"/>
      <c r="S1832" s="311"/>
      <c r="T1832" s="311"/>
      <c r="U1832" s="311"/>
      <c r="V1832" s="311"/>
      <c r="W1832" s="311"/>
      <c r="X1832" s="311"/>
      <c r="Y1832" s="311"/>
      <c r="Z1832" s="311"/>
    </row>
    <row r="1833" spans="1:26" s="6" customFormat="1">
      <c r="A1833" s="311"/>
      <c r="B1833" s="311"/>
      <c r="C1833" s="311"/>
      <c r="S1833" s="311"/>
      <c r="T1833" s="311"/>
      <c r="U1833" s="311"/>
      <c r="V1833" s="311"/>
      <c r="W1833" s="311"/>
      <c r="X1833" s="311"/>
      <c r="Y1833" s="311"/>
      <c r="Z1833" s="311"/>
    </row>
    <row r="1834" spans="1:26" s="6" customFormat="1">
      <c r="A1834" s="311"/>
      <c r="B1834" s="311"/>
      <c r="C1834" s="311"/>
      <c r="S1834" s="311"/>
      <c r="T1834" s="311"/>
      <c r="U1834" s="311"/>
      <c r="V1834" s="311"/>
      <c r="W1834" s="311"/>
      <c r="X1834" s="311"/>
      <c r="Y1834" s="311"/>
      <c r="Z1834" s="311"/>
    </row>
    <row r="1835" spans="1:26" s="6" customFormat="1">
      <c r="A1835" s="311"/>
      <c r="B1835" s="311"/>
      <c r="C1835" s="311"/>
      <c r="S1835" s="311"/>
      <c r="T1835" s="311"/>
      <c r="U1835" s="311"/>
      <c r="V1835" s="311"/>
      <c r="W1835" s="311"/>
      <c r="X1835" s="311"/>
      <c r="Y1835" s="311"/>
      <c r="Z1835" s="311"/>
    </row>
    <row r="1836" spans="1:26" s="6" customFormat="1">
      <c r="A1836" s="311"/>
      <c r="B1836" s="311"/>
      <c r="C1836" s="311"/>
      <c r="S1836" s="311"/>
      <c r="T1836" s="311"/>
      <c r="U1836" s="311"/>
      <c r="V1836" s="311"/>
      <c r="W1836" s="311"/>
      <c r="X1836" s="311"/>
      <c r="Y1836" s="311"/>
      <c r="Z1836" s="311"/>
    </row>
    <row r="1837" spans="1:26" s="6" customFormat="1">
      <c r="A1837" s="311"/>
      <c r="B1837" s="311"/>
      <c r="C1837" s="311"/>
      <c r="S1837" s="311"/>
      <c r="T1837" s="311"/>
      <c r="U1837" s="311"/>
      <c r="V1837" s="311"/>
      <c r="W1837" s="311"/>
      <c r="X1837" s="311"/>
      <c r="Y1837" s="311"/>
      <c r="Z1837" s="311"/>
    </row>
    <row r="1838" spans="1:26" s="6" customFormat="1">
      <c r="A1838" s="311"/>
      <c r="B1838" s="311"/>
      <c r="C1838" s="311"/>
      <c r="S1838" s="311"/>
      <c r="T1838" s="311"/>
      <c r="U1838" s="311"/>
      <c r="V1838" s="311"/>
      <c r="W1838" s="311"/>
      <c r="X1838" s="311"/>
      <c r="Y1838" s="311"/>
      <c r="Z1838" s="311"/>
    </row>
    <row r="1839" spans="1:26" s="6" customFormat="1">
      <c r="A1839" s="311"/>
      <c r="B1839" s="311"/>
      <c r="C1839" s="311"/>
      <c r="S1839" s="311"/>
      <c r="T1839" s="311"/>
      <c r="U1839" s="311"/>
      <c r="V1839" s="311"/>
      <c r="W1839" s="311"/>
      <c r="X1839" s="311"/>
      <c r="Y1839" s="311"/>
      <c r="Z1839" s="311"/>
    </row>
    <row r="1840" spans="1:26" s="6" customFormat="1">
      <c r="A1840" s="311"/>
      <c r="B1840" s="311"/>
      <c r="C1840" s="311"/>
      <c r="S1840" s="311"/>
      <c r="T1840" s="311"/>
      <c r="U1840" s="311"/>
      <c r="V1840" s="311"/>
      <c r="W1840" s="311"/>
      <c r="X1840" s="311"/>
      <c r="Y1840" s="311"/>
      <c r="Z1840" s="311"/>
    </row>
    <row r="1841" spans="1:26" s="6" customFormat="1">
      <c r="A1841" s="311"/>
      <c r="B1841" s="311"/>
      <c r="C1841" s="311"/>
      <c r="S1841" s="311"/>
      <c r="T1841" s="311"/>
      <c r="U1841" s="311"/>
      <c r="V1841" s="311"/>
      <c r="W1841" s="311"/>
      <c r="X1841" s="311"/>
      <c r="Y1841" s="311"/>
      <c r="Z1841" s="311"/>
    </row>
    <row r="1842" spans="1:26" s="6" customFormat="1">
      <c r="A1842" s="311"/>
      <c r="B1842" s="311"/>
      <c r="C1842" s="311"/>
      <c r="S1842" s="311"/>
      <c r="T1842" s="311"/>
      <c r="U1842" s="311"/>
      <c r="V1842" s="311"/>
      <c r="W1842" s="311"/>
      <c r="X1842" s="311"/>
      <c r="Y1842" s="311"/>
      <c r="Z1842" s="311"/>
    </row>
    <row r="1843" spans="1:26" s="6" customFormat="1">
      <c r="A1843" s="311"/>
      <c r="B1843" s="311"/>
      <c r="C1843" s="311"/>
      <c r="S1843" s="311"/>
      <c r="T1843" s="311"/>
      <c r="U1843" s="311"/>
      <c r="V1843" s="311"/>
      <c r="W1843" s="311"/>
      <c r="X1843" s="311"/>
      <c r="Y1843" s="311"/>
      <c r="Z1843" s="311"/>
    </row>
    <row r="1844" spans="1:26" s="6" customFormat="1">
      <c r="A1844" s="311"/>
      <c r="B1844" s="311"/>
      <c r="C1844" s="311"/>
      <c r="S1844" s="311"/>
      <c r="T1844" s="311"/>
      <c r="U1844" s="311"/>
      <c r="V1844" s="311"/>
      <c r="W1844" s="311"/>
      <c r="X1844" s="311"/>
      <c r="Y1844" s="311"/>
      <c r="Z1844" s="311"/>
    </row>
    <row r="1845" spans="1:26" s="6" customFormat="1">
      <c r="A1845" s="311"/>
      <c r="B1845" s="311"/>
      <c r="C1845" s="311"/>
      <c r="S1845" s="311"/>
      <c r="T1845" s="311"/>
      <c r="U1845" s="311"/>
      <c r="V1845" s="311"/>
      <c r="W1845" s="311"/>
      <c r="X1845" s="311"/>
      <c r="Y1845" s="311"/>
      <c r="Z1845" s="311"/>
    </row>
    <row r="1846" spans="1:26" s="6" customFormat="1">
      <c r="A1846" s="311"/>
      <c r="B1846" s="311"/>
      <c r="C1846" s="311"/>
      <c r="S1846" s="311"/>
      <c r="T1846" s="311"/>
      <c r="U1846" s="311"/>
      <c r="V1846" s="311"/>
      <c r="W1846" s="311"/>
      <c r="X1846" s="311"/>
      <c r="Y1846" s="311"/>
      <c r="Z1846" s="311"/>
    </row>
    <row r="1847" spans="1:26" s="6" customFormat="1">
      <c r="A1847" s="311"/>
      <c r="B1847" s="311"/>
      <c r="C1847" s="311"/>
      <c r="S1847" s="311"/>
      <c r="T1847" s="311"/>
      <c r="U1847" s="311"/>
      <c r="V1847" s="311"/>
      <c r="W1847" s="311"/>
      <c r="X1847" s="311"/>
      <c r="Y1847" s="311"/>
      <c r="Z1847" s="311"/>
    </row>
    <row r="1848" spans="1:26" s="6" customFormat="1">
      <c r="A1848" s="311"/>
      <c r="B1848" s="311"/>
      <c r="C1848" s="311"/>
      <c r="S1848" s="311"/>
      <c r="T1848" s="311"/>
      <c r="U1848" s="311"/>
      <c r="V1848" s="311"/>
      <c r="W1848" s="311"/>
      <c r="X1848" s="311"/>
      <c r="Y1848" s="311"/>
      <c r="Z1848" s="311"/>
    </row>
    <row r="1849" spans="1:26" s="6" customFormat="1">
      <c r="A1849" s="311"/>
      <c r="B1849" s="311"/>
      <c r="C1849" s="311"/>
      <c r="S1849" s="311"/>
      <c r="T1849" s="311"/>
      <c r="U1849" s="311"/>
      <c r="V1849" s="311"/>
      <c r="W1849" s="311"/>
      <c r="X1849" s="311"/>
      <c r="Y1849" s="311"/>
      <c r="Z1849" s="311"/>
    </row>
    <row r="1850" spans="1:26" s="6" customFormat="1">
      <c r="A1850" s="311"/>
      <c r="B1850" s="311"/>
      <c r="C1850" s="311"/>
      <c r="S1850" s="311"/>
      <c r="T1850" s="311"/>
      <c r="U1850" s="311"/>
      <c r="V1850" s="311"/>
      <c r="W1850" s="311"/>
      <c r="X1850" s="311"/>
      <c r="Y1850" s="311"/>
      <c r="Z1850" s="311"/>
    </row>
    <row r="1851" spans="1:26" s="6" customFormat="1">
      <c r="A1851" s="311"/>
      <c r="B1851" s="311"/>
      <c r="C1851" s="311"/>
      <c r="S1851" s="311"/>
      <c r="T1851" s="311"/>
      <c r="U1851" s="311"/>
      <c r="V1851" s="311"/>
      <c r="W1851" s="311"/>
      <c r="X1851" s="311"/>
      <c r="Y1851" s="311"/>
      <c r="Z1851" s="311"/>
    </row>
    <row r="1852" spans="1:26" s="6" customFormat="1">
      <c r="A1852" s="311"/>
      <c r="B1852" s="311"/>
      <c r="C1852" s="311"/>
      <c r="S1852" s="311"/>
      <c r="T1852" s="311"/>
      <c r="U1852" s="311"/>
      <c r="V1852" s="311"/>
      <c r="W1852" s="311"/>
      <c r="X1852" s="311"/>
      <c r="Y1852" s="311"/>
      <c r="Z1852" s="311"/>
    </row>
    <row r="1853" spans="1:26" s="6" customFormat="1">
      <c r="A1853" s="311"/>
      <c r="B1853" s="311"/>
      <c r="C1853" s="311"/>
      <c r="S1853" s="311"/>
      <c r="T1853" s="311"/>
      <c r="U1853" s="311"/>
      <c r="V1853" s="311"/>
      <c r="W1853" s="311"/>
      <c r="X1853" s="311"/>
      <c r="Y1853" s="311"/>
      <c r="Z1853" s="311"/>
    </row>
    <row r="1854" spans="1:26" s="6" customFormat="1">
      <c r="A1854" s="311"/>
      <c r="B1854" s="311"/>
      <c r="C1854" s="311"/>
      <c r="S1854" s="311"/>
      <c r="T1854" s="311"/>
      <c r="U1854" s="311"/>
      <c r="V1854" s="311"/>
      <c r="W1854" s="311"/>
      <c r="X1854" s="311"/>
      <c r="Y1854" s="311"/>
      <c r="Z1854" s="311"/>
    </row>
    <row r="1855" spans="1:26" s="6" customFormat="1">
      <c r="A1855" s="311"/>
      <c r="B1855" s="311"/>
      <c r="C1855" s="311"/>
      <c r="S1855" s="311"/>
      <c r="T1855" s="311"/>
      <c r="U1855" s="311"/>
      <c r="V1855" s="311"/>
      <c r="W1855" s="311"/>
      <c r="X1855" s="311"/>
      <c r="Y1855" s="311"/>
      <c r="Z1855" s="311"/>
    </row>
    <row r="1856" spans="1:26" s="6" customFormat="1">
      <c r="A1856" s="311"/>
      <c r="B1856" s="311"/>
      <c r="C1856" s="311"/>
      <c r="S1856" s="311"/>
      <c r="T1856" s="311"/>
      <c r="U1856" s="311"/>
      <c r="V1856" s="311"/>
      <c r="W1856" s="311"/>
      <c r="X1856" s="311"/>
      <c r="Y1856" s="311"/>
      <c r="Z1856" s="311"/>
    </row>
    <row r="1857" spans="1:26" s="6" customFormat="1">
      <c r="A1857" s="311"/>
      <c r="B1857" s="311"/>
      <c r="C1857" s="311"/>
      <c r="S1857" s="311"/>
      <c r="T1857" s="311"/>
      <c r="U1857" s="311"/>
      <c r="V1857" s="311"/>
      <c r="W1857" s="311"/>
      <c r="X1857" s="311"/>
      <c r="Y1857" s="311"/>
      <c r="Z1857" s="311"/>
    </row>
    <row r="1858" spans="1:26" s="6" customFormat="1">
      <c r="A1858" s="311"/>
      <c r="B1858" s="311"/>
      <c r="C1858" s="311"/>
      <c r="S1858" s="311"/>
      <c r="T1858" s="311"/>
      <c r="U1858" s="311"/>
      <c r="V1858" s="311"/>
      <c r="W1858" s="311"/>
      <c r="X1858" s="311"/>
      <c r="Y1858" s="311"/>
      <c r="Z1858" s="311"/>
    </row>
    <row r="1859" spans="1:26" s="6" customFormat="1">
      <c r="A1859" s="311"/>
      <c r="B1859" s="311"/>
      <c r="C1859" s="311"/>
      <c r="S1859" s="311"/>
      <c r="T1859" s="311"/>
      <c r="U1859" s="311"/>
      <c r="V1859" s="311"/>
      <c r="W1859" s="311"/>
      <c r="X1859" s="311"/>
      <c r="Y1859" s="311"/>
      <c r="Z1859" s="311"/>
    </row>
    <row r="1860" spans="1:26" s="6" customFormat="1">
      <c r="A1860" s="311"/>
      <c r="B1860" s="311"/>
      <c r="C1860" s="311"/>
      <c r="S1860" s="311"/>
      <c r="T1860" s="311"/>
      <c r="U1860" s="311"/>
      <c r="V1860" s="311"/>
      <c r="W1860" s="311"/>
      <c r="X1860" s="311"/>
      <c r="Y1860" s="311"/>
      <c r="Z1860" s="311"/>
    </row>
    <row r="1861" spans="1:26" s="6" customFormat="1">
      <c r="A1861" s="311"/>
      <c r="B1861" s="311"/>
      <c r="C1861" s="311"/>
      <c r="S1861" s="311"/>
      <c r="T1861" s="311"/>
      <c r="U1861" s="311"/>
      <c r="V1861" s="311"/>
      <c r="W1861" s="311"/>
      <c r="X1861" s="311"/>
      <c r="Y1861" s="311"/>
      <c r="Z1861" s="311"/>
    </row>
    <row r="1862" spans="1:26" s="6" customFormat="1">
      <c r="A1862" s="311"/>
      <c r="B1862" s="311"/>
      <c r="C1862" s="311"/>
      <c r="S1862" s="311"/>
      <c r="T1862" s="311"/>
      <c r="U1862" s="311"/>
      <c r="V1862" s="311"/>
      <c r="W1862" s="311"/>
      <c r="X1862" s="311"/>
      <c r="Y1862" s="311"/>
      <c r="Z1862" s="311"/>
    </row>
    <row r="1863" spans="1:26" s="6" customFormat="1">
      <c r="A1863" s="311"/>
      <c r="B1863" s="311"/>
      <c r="C1863" s="311"/>
      <c r="S1863" s="311"/>
      <c r="T1863" s="311"/>
      <c r="U1863" s="311"/>
      <c r="V1863" s="311"/>
      <c r="W1863" s="311"/>
      <c r="X1863" s="311"/>
      <c r="Y1863" s="311"/>
      <c r="Z1863" s="311"/>
    </row>
    <row r="1864" spans="1:26" s="6" customFormat="1">
      <c r="A1864" s="311"/>
      <c r="B1864" s="311"/>
      <c r="C1864" s="311"/>
      <c r="S1864" s="311"/>
      <c r="T1864" s="311"/>
      <c r="U1864" s="311"/>
      <c r="V1864" s="311"/>
      <c r="W1864" s="311"/>
      <c r="X1864" s="311"/>
      <c r="Y1864" s="311"/>
      <c r="Z1864" s="311"/>
    </row>
    <row r="1865" spans="1:26" s="6" customFormat="1">
      <c r="A1865" s="311"/>
      <c r="B1865" s="311"/>
      <c r="C1865" s="311"/>
      <c r="S1865" s="311"/>
      <c r="T1865" s="311"/>
      <c r="U1865" s="311"/>
      <c r="V1865" s="311"/>
      <c r="W1865" s="311"/>
      <c r="X1865" s="311"/>
      <c r="Y1865" s="311"/>
      <c r="Z1865" s="311"/>
    </row>
    <row r="1866" spans="1:26" s="6" customFormat="1">
      <c r="A1866" s="311"/>
      <c r="B1866" s="311"/>
      <c r="C1866" s="311"/>
      <c r="S1866" s="311"/>
      <c r="T1866" s="311"/>
      <c r="U1866" s="311"/>
      <c r="V1866" s="311"/>
      <c r="W1866" s="311"/>
      <c r="X1866" s="311"/>
      <c r="Y1866" s="311"/>
      <c r="Z1866" s="311"/>
    </row>
    <row r="1867" spans="1:26" s="6" customFormat="1">
      <c r="A1867" s="311"/>
      <c r="B1867" s="311"/>
      <c r="C1867" s="311"/>
      <c r="S1867" s="311"/>
      <c r="T1867" s="311"/>
      <c r="U1867" s="311"/>
      <c r="V1867" s="311"/>
      <c r="W1867" s="311"/>
      <c r="X1867" s="311"/>
      <c r="Y1867" s="311"/>
      <c r="Z1867" s="311"/>
    </row>
    <row r="1868" spans="1:26" s="6" customFormat="1">
      <c r="A1868" s="311"/>
      <c r="B1868" s="311"/>
      <c r="C1868" s="311"/>
      <c r="S1868" s="311"/>
      <c r="T1868" s="311"/>
      <c r="U1868" s="311"/>
      <c r="V1868" s="311"/>
      <c r="W1868" s="311"/>
      <c r="X1868" s="311"/>
      <c r="Y1868" s="311"/>
      <c r="Z1868" s="311"/>
    </row>
    <row r="1869" spans="1:26" s="6" customFormat="1">
      <c r="A1869" s="311"/>
      <c r="B1869" s="311"/>
      <c r="C1869" s="311"/>
      <c r="S1869" s="311"/>
      <c r="T1869" s="311"/>
      <c r="U1869" s="311"/>
      <c r="V1869" s="311"/>
      <c r="W1869" s="311"/>
      <c r="X1869" s="311"/>
      <c r="Y1869" s="311"/>
      <c r="Z1869" s="311"/>
    </row>
    <row r="1870" spans="1:26" s="6" customFormat="1">
      <c r="A1870" s="311"/>
      <c r="B1870" s="311"/>
      <c r="C1870" s="311"/>
      <c r="S1870" s="311"/>
      <c r="T1870" s="311"/>
      <c r="U1870" s="311"/>
      <c r="V1870" s="311"/>
      <c r="W1870" s="311"/>
      <c r="X1870" s="311"/>
      <c r="Y1870" s="311"/>
      <c r="Z1870" s="311"/>
    </row>
    <row r="1871" spans="1:26" s="6" customFormat="1">
      <c r="A1871" s="311"/>
      <c r="B1871" s="311"/>
      <c r="C1871" s="311"/>
      <c r="S1871" s="311"/>
      <c r="T1871" s="311"/>
      <c r="U1871" s="311"/>
      <c r="V1871" s="311"/>
      <c r="W1871" s="311"/>
      <c r="X1871" s="311"/>
      <c r="Y1871" s="311"/>
      <c r="Z1871" s="311"/>
    </row>
    <row r="1872" spans="1:26" s="6" customFormat="1">
      <c r="A1872" s="311"/>
      <c r="B1872" s="311"/>
      <c r="C1872" s="311"/>
      <c r="S1872" s="311"/>
      <c r="T1872" s="311"/>
      <c r="U1872" s="311"/>
      <c r="V1872" s="311"/>
      <c r="W1872" s="311"/>
      <c r="X1872" s="311"/>
      <c r="Y1872" s="311"/>
      <c r="Z1872" s="311"/>
    </row>
    <row r="1873" spans="1:26" s="6" customFormat="1">
      <c r="A1873" s="311"/>
      <c r="B1873" s="311"/>
      <c r="C1873" s="311"/>
      <c r="S1873" s="311"/>
      <c r="T1873" s="311"/>
      <c r="U1873" s="311"/>
      <c r="V1873" s="311"/>
      <c r="W1873" s="311"/>
      <c r="X1873" s="311"/>
      <c r="Y1873" s="311"/>
      <c r="Z1873" s="311"/>
    </row>
    <row r="1874" spans="1:26" s="6" customFormat="1">
      <c r="A1874" s="311"/>
      <c r="B1874" s="311"/>
      <c r="C1874" s="311"/>
      <c r="S1874" s="311"/>
      <c r="T1874" s="311"/>
      <c r="U1874" s="311"/>
      <c r="V1874" s="311"/>
      <c r="W1874" s="311"/>
      <c r="X1874" s="311"/>
      <c r="Y1874" s="311"/>
      <c r="Z1874" s="311"/>
    </row>
    <row r="1875" spans="1:26" s="6" customFormat="1">
      <c r="A1875" s="311"/>
      <c r="B1875" s="311"/>
      <c r="C1875" s="311"/>
      <c r="S1875" s="311"/>
      <c r="T1875" s="311"/>
      <c r="U1875" s="311"/>
      <c r="V1875" s="311"/>
      <c r="W1875" s="311"/>
      <c r="X1875" s="311"/>
      <c r="Y1875" s="311"/>
      <c r="Z1875" s="311"/>
    </row>
    <row r="1876" spans="1:26" s="6" customFormat="1">
      <c r="A1876" s="311"/>
      <c r="B1876" s="311"/>
      <c r="C1876" s="311"/>
      <c r="S1876" s="311"/>
      <c r="T1876" s="311"/>
      <c r="U1876" s="311"/>
      <c r="V1876" s="311"/>
      <c r="W1876" s="311"/>
      <c r="X1876" s="311"/>
      <c r="Y1876" s="311"/>
      <c r="Z1876" s="311"/>
    </row>
    <row r="1877" spans="1:26" s="6" customFormat="1">
      <c r="A1877" s="311"/>
      <c r="B1877" s="311"/>
      <c r="C1877" s="311"/>
      <c r="S1877" s="311"/>
      <c r="T1877" s="311"/>
      <c r="U1877" s="311"/>
      <c r="V1877" s="311"/>
      <c r="W1877" s="311"/>
      <c r="X1877" s="311"/>
      <c r="Y1877" s="311"/>
      <c r="Z1877" s="311"/>
    </row>
    <row r="1878" spans="1:26" s="6" customFormat="1">
      <c r="A1878" s="311"/>
      <c r="B1878" s="311"/>
      <c r="C1878" s="311"/>
      <c r="S1878" s="311"/>
      <c r="T1878" s="311"/>
      <c r="U1878" s="311"/>
      <c r="V1878" s="311"/>
      <c r="W1878" s="311"/>
      <c r="X1878" s="311"/>
      <c r="Y1878" s="311"/>
      <c r="Z1878" s="311"/>
    </row>
    <row r="1879" spans="1:26" s="6" customFormat="1">
      <c r="A1879" s="311"/>
      <c r="B1879" s="311"/>
      <c r="C1879" s="311"/>
      <c r="S1879" s="311"/>
      <c r="T1879" s="311"/>
      <c r="U1879" s="311"/>
      <c r="V1879" s="311"/>
      <c r="W1879" s="311"/>
      <c r="X1879" s="311"/>
      <c r="Y1879" s="311"/>
      <c r="Z1879" s="311"/>
    </row>
    <row r="1880" spans="1:26" s="6" customFormat="1">
      <c r="A1880" s="311"/>
      <c r="B1880" s="311"/>
      <c r="C1880" s="311"/>
      <c r="S1880" s="311"/>
      <c r="T1880" s="311"/>
      <c r="U1880" s="311"/>
      <c r="V1880" s="311"/>
      <c r="W1880" s="311"/>
      <c r="X1880" s="311"/>
      <c r="Y1880" s="311"/>
      <c r="Z1880" s="311"/>
    </row>
    <row r="1881" spans="1:26" s="6" customFormat="1">
      <c r="A1881" s="311"/>
      <c r="B1881" s="311"/>
      <c r="C1881" s="311"/>
      <c r="S1881" s="311"/>
      <c r="T1881" s="311"/>
      <c r="U1881" s="311"/>
      <c r="V1881" s="311"/>
      <c r="W1881" s="311"/>
      <c r="X1881" s="311"/>
      <c r="Y1881" s="311"/>
      <c r="Z1881" s="311"/>
    </row>
    <row r="1882" spans="1:26" s="6" customFormat="1">
      <c r="A1882" s="311"/>
      <c r="B1882" s="311"/>
      <c r="C1882" s="311"/>
      <c r="S1882" s="311"/>
      <c r="T1882" s="311"/>
      <c r="U1882" s="311"/>
      <c r="V1882" s="311"/>
      <c r="W1882" s="311"/>
      <c r="X1882" s="311"/>
      <c r="Y1882" s="311"/>
      <c r="Z1882" s="311"/>
    </row>
    <row r="1883" spans="1:26" s="6" customFormat="1">
      <c r="A1883" s="311"/>
      <c r="B1883" s="311"/>
      <c r="C1883" s="311"/>
      <c r="S1883" s="311"/>
      <c r="T1883" s="311"/>
      <c r="U1883" s="311"/>
      <c r="V1883" s="311"/>
      <c r="W1883" s="311"/>
      <c r="X1883" s="311"/>
      <c r="Y1883" s="311"/>
      <c r="Z1883" s="311"/>
    </row>
    <row r="1884" spans="1:26" s="6" customFormat="1">
      <c r="A1884" s="311"/>
      <c r="B1884" s="311"/>
      <c r="C1884" s="311"/>
      <c r="S1884" s="311"/>
      <c r="T1884" s="311"/>
      <c r="U1884" s="311"/>
      <c r="V1884" s="311"/>
      <c r="W1884" s="311"/>
      <c r="X1884" s="311"/>
      <c r="Y1884" s="311"/>
      <c r="Z1884" s="311"/>
    </row>
    <row r="1885" spans="1:26" s="6" customFormat="1">
      <c r="A1885" s="311"/>
      <c r="B1885" s="311"/>
      <c r="C1885" s="311"/>
      <c r="S1885" s="311"/>
      <c r="T1885" s="311"/>
      <c r="U1885" s="311"/>
      <c r="V1885" s="311"/>
      <c r="W1885" s="311"/>
      <c r="X1885" s="311"/>
      <c r="Y1885" s="311"/>
      <c r="Z1885" s="311"/>
    </row>
    <row r="1886" spans="1:26" s="6" customFormat="1">
      <c r="A1886" s="311"/>
      <c r="B1886" s="311"/>
      <c r="C1886" s="311"/>
      <c r="S1886" s="311"/>
      <c r="T1886" s="311"/>
      <c r="U1886" s="311"/>
      <c r="V1886" s="311"/>
      <c r="W1886" s="311"/>
      <c r="X1886" s="311"/>
      <c r="Y1886" s="311"/>
      <c r="Z1886" s="311"/>
    </row>
    <row r="1887" spans="1:26" s="6" customFormat="1">
      <c r="A1887" s="311"/>
      <c r="B1887" s="311"/>
      <c r="C1887" s="311"/>
      <c r="S1887" s="311"/>
      <c r="T1887" s="311"/>
      <c r="U1887" s="311"/>
      <c r="V1887" s="311"/>
      <c r="W1887" s="311"/>
      <c r="X1887" s="311"/>
      <c r="Y1887" s="311"/>
      <c r="Z1887" s="311"/>
    </row>
    <row r="1888" spans="1:26" s="6" customFormat="1">
      <c r="A1888" s="311"/>
      <c r="B1888" s="311"/>
      <c r="C1888" s="311"/>
      <c r="S1888" s="311"/>
      <c r="T1888" s="311"/>
      <c r="U1888" s="311"/>
      <c r="V1888" s="311"/>
      <c r="W1888" s="311"/>
      <c r="X1888" s="311"/>
      <c r="Y1888" s="311"/>
      <c r="Z1888" s="311"/>
    </row>
    <row r="1889" spans="1:26" s="6" customFormat="1">
      <c r="A1889" s="311"/>
      <c r="B1889" s="311"/>
      <c r="C1889" s="311"/>
      <c r="S1889" s="311"/>
      <c r="T1889" s="311"/>
      <c r="U1889" s="311"/>
      <c r="V1889" s="311"/>
      <c r="W1889" s="311"/>
      <c r="X1889" s="311"/>
      <c r="Y1889" s="311"/>
      <c r="Z1889" s="311"/>
    </row>
    <row r="1890" spans="1:26" s="6" customFormat="1">
      <c r="A1890" s="311"/>
      <c r="B1890" s="311"/>
      <c r="C1890" s="311"/>
      <c r="S1890" s="311"/>
      <c r="T1890" s="311"/>
      <c r="U1890" s="311"/>
      <c r="V1890" s="311"/>
      <c r="W1890" s="311"/>
      <c r="X1890" s="311"/>
      <c r="Y1890" s="311"/>
      <c r="Z1890" s="311"/>
    </row>
    <row r="1891" spans="1:26" s="6" customFormat="1">
      <c r="A1891" s="311"/>
      <c r="B1891" s="311"/>
      <c r="C1891" s="311"/>
      <c r="S1891" s="311"/>
      <c r="T1891" s="311"/>
      <c r="U1891" s="311"/>
      <c r="V1891" s="311"/>
      <c r="W1891" s="311"/>
      <c r="X1891" s="311"/>
      <c r="Y1891" s="311"/>
      <c r="Z1891" s="311"/>
    </row>
    <row r="1892" spans="1:26" s="6" customFormat="1">
      <c r="A1892" s="311"/>
      <c r="B1892" s="311"/>
      <c r="C1892" s="311"/>
      <c r="S1892" s="311"/>
      <c r="T1892" s="311"/>
      <c r="U1892" s="311"/>
      <c r="V1892" s="311"/>
      <c r="W1892" s="311"/>
      <c r="X1892" s="311"/>
      <c r="Y1892" s="311"/>
      <c r="Z1892" s="311"/>
    </row>
    <row r="1893" spans="1:26" s="6" customFormat="1">
      <c r="A1893" s="311"/>
      <c r="B1893" s="311"/>
      <c r="C1893" s="311"/>
      <c r="S1893" s="311"/>
      <c r="T1893" s="311"/>
      <c r="U1893" s="311"/>
      <c r="V1893" s="311"/>
      <c r="W1893" s="311"/>
      <c r="X1893" s="311"/>
      <c r="Y1893" s="311"/>
      <c r="Z1893" s="311"/>
    </row>
    <row r="1894" spans="1:26" s="6" customFormat="1">
      <c r="A1894" s="311"/>
      <c r="B1894" s="311"/>
      <c r="C1894" s="311"/>
      <c r="S1894" s="311"/>
      <c r="T1894" s="311"/>
      <c r="U1894" s="311"/>
      <c r="V1894" s="311"/>
      <c r="W1894" s="311"/>
      <c r="X1894" s="311"/>
      <c r="Y1894" s="311"/>
      <c r="Z1894" s="311"/>
    </row>
    <row r="1895" spans="1:26" s="6" customFormat="1">
      <c r="A1895" s="311"/>
      <c r="B1895" s="311"/>
      <c r="C1895" s="311"/>
      <c r="S1895" s="311"/>
      <c r="T1895" s="311"/>
      <c r="U1895" s="311"/>
      <c r="V1895" s="311"/>
      <c r="W1895" s="311"/>
      <c r="X1895" s="311"/>
      <c r="Y1895" s="311"/>
      <c r="Z1895" s="311"/>
    </row>
    <row r="1896" spans="1:26" s="6" customFormat="1">
      <c r="A1896" s="311"/>
      <c r="B1896" s="311"/>
      <c r="C1896" s="311"/>
      <c r="S1896" s="311"/>
      <c r="T1896" s="311"/>
      <c r="U1896" s="311"/>
      <c r="V1896" s="311"/>
      <c r="W1896" s="311"/>
      <c r="X1896" s="311"/>
      <c r="Y1896" s="311"/>
      <c r="Z1896" s="311"/>
    </row>
    <row r="1897" spans="1:26" s="6" customFormat="1">
      <c r="A1897" s="311"/>
      <c r="B1897" s="311"/>
      <c r="C1897" s="311"/>
      <c r="S1897" s="311"/>
      <c r="T1897" s="311"/>
      <c r="U1897" s="311"/>
      <c r="V1897" s="311"/>
      <c r="W1897" s="311"/>
      <c r="X1897" s="311"/>
      <c r="Y1897" s="311"/>
      <c r="Z1897" s="311"/>
    </row>
    <row r="1898" spans="1:26" s="6" customFormat="1">
      <c r="A1898" s="311"/>
      <c r="B1898" s="311"/>
      <c r="C1898" s="311"/>
      <c r="S1898" s="311"/>
      <c r="T1898" s="311"/>
      <c r="U1898" s="311"/>
      <c r="V1898" s="311"/>
      <c r="W1898" s="311"/>
      <c r="X1898" s="311"/>
      <c r="Y1898" s="311"/>
      <c r="Z1898" s="311"/>
    </row>
    <row r="1899" spans="1:26" s="6" customFormat="1">
      <c r="A1899" s="311"/>
      <c r="B1899" s="311"/>
      <c r="C1899" s="311"/>
      <c r="S1899" s="311"/>
      <c r="T1899" s="311"/>
      <c r="U1899" s="311"/>
      <c r="V1899" s="311"/>
      <c r="W1899" s="311"/>
      <c r="X1899" s="311"/>
      <c r="Y1899" s="311"/>
      <c r="Z1899" s="311"/>
    </row>
    <row r="1900" spans="1:26" s="6" customFormat="1">
      <c r="A1900" s="311"/>
      <c r="B1900" s="311"/>
      <c r="C1900" s="311"/>
      <c r="S1900" s="311"/>
      <c r="T1900" s="311"/>
      <c r="U1900" s="311"/>
      <c r="V1900" s="311"/>
      <c r="W1900" s="311"/>
      <c r="X1900" s="311"/>
      <c r="Y1900" s="311"/>
      <c r="Z1900" s="311"/>
    </row>
    <row r="1901" spans="1:26" s="6" customFormat="1">
      <c r="A1901" s="311"/>
      <c r="B1901" s="311"/>
      <c r="C1901" s="311"/>
      <c r="S1901" s="311"/>
      <c r="T1901" s="311"/>
      <c r="U1901" s="311"/>
      <c r="V1901" s="311"/>
      <c r="W1901" s="311"/>
      <c r="X1901" s="311"/>
      <c r="Y1901" s="311"/>
      <c r="Z1901" s="311"/>
    </row>
    <row r="1902" spans="1:26" s="6" customFormat="1">
      <c r="A1902" s="311"/>
      <c r="B1902" s="311"/>
      <c r="C1902" s="311"/>
      <c r="S1902" s="311"/>
      <c r="T1902" s="311"/>
      <c r="U1902" s="311"/>
      <c r="V1902" s="311"/>
      <c r="W1902" s="311"/>
      <c r="X1902" s="311"/>
      <c r="Y1902" s="311"/>
      <c r="Z1902" s="311"/>
    </row>
    <row r="1903" spans="1:26" s="6" customFormat="1">
      <c r="A1903" s="311"/>
      <c r="B1903" s="311"/>
      <c r="C1903" s="311"/>
      <c r="S1903" s="311"/>
      <c r="T1903" s="311"/>
      <c r="U1903" s="311"/>
      <c r="V1903" s="311"/>
      <c r="W1903" s="311"/>
      <c r="X1903" s="311"/>
      <c r="Y1903" s="311"/>
      <c r="Z1903" s="311"/>
    </row>
    <row r="1904" spans="1:26" s="6" customFormat="1">
      <c r="A1904" s="311"/>
      <c r="B1904" s="311"/>
      <c r="C1904" s="311"/>
      <c r="S1904" s="311"/>
      <c r="T1904" s="311"/>
      <c r="U1904" s="311"/>
      <c r="V1904" s="311"/>
      <c r="W1904" s="311"/>
      <c r="X1904" s="311"/>
      <c r="Y1904" s="311"/>
      <c r="Z1904" s="311"/>
    </row>
    <row r="1905" spans="1:26" s="6" customFormat="1">
      <c r="A1905" s="311"/>
      <c r="B1905" s="311"/>
      <c r="C1905" s="311"/>
      <c r="S1905" s="311"/>
      <c r="T1905" s="311"/>
      <c r="U1905" s="311"/>
      <c r="V1905" s="311"/>
      <c r="W1905" s="311"/>
      <c r="X1905" s="311"/>
      <c r="Y1905" s="311"/>
      <c r="Z1905" s="311"/>
    </row>
    <row r="1906" spans="1:26" s="6" customFormat="1">
      <c r="A1906" s="311"/>
      <c r="B1906" s="311"/>
      <c r="C1906" s="311"/>
      <c r="S1906" s="311"/>
      <c r="T1906" s="311"/>
      <c r="U1906" s="311"/>
      <c r="V1906" s="311"/>
      <c r="W1906" s="311"/>
      <c r="X1906" s="311"/>
      <c r="Y1906" s="311"/>
      <c r="Z1906" s="311"/>
    </row>
    <row r="1907" spans="1:26" s="6" customFormat="1">
      <c r="A1907" s="311"/>
      <c r="B1907" s="311"/>
      <c r="C1907" s="311"/>
      <c r="S1907" s="311"/>
      <c r="T1907" s="311"/>
      <c r="U1907" s="311"/>
      <c r="V1907" s="311"/>
      <c r="W1907" s="311"/>
      <c r="X1907" s="311"/>
      <c r="Y1907" s="311"/>
      <c r="Z1907" s="311"/>
    </row>
    <row r="1908" spans="1:26" s="6" customFormat="1">
      <c r="A1908" s="311"/>
      <c r="B1908" s="311"/>
      <c r="C1908" s="311"/>
      <c r="S1908" s="311"/>
      <c r="T1908" s="311"/>
      <c r="U1908" s="311"/>
      <c r="V1908" s="311"/>
      <c r="W1908" s="311"/>
      <c r="X1908" s="311"/>
      <c r="Y1908" s="311"/>
      <c r="Z1908" s="311"/>
    </row>
    <row r="1909" spans="1:26" s="6" customFormat="1">
      <c r="A1909" s="311"/>
      <c r="B1909" s="311"/>
      <c r="C1909" s="311"/>
      <c r="S1909" s="311"/>
      <c r="T1909" s="311"/>
      <c r="U1909" s="311"/>
      <c r="V1909" s="311"/>
      <c r="W1909" s="311"/>
      <c r="X1909" s="311"/>
      <c r="Y1909" s="311"/>
      <c r="Z1909" s="311"/>
    </row>
    <row r="1910" spans="1:26" s="6" customFormat="1">
      <c r="A1910" s="311"/>
      <c r="B1910" s="311"/>
      <c r="C1910" s="311"/>
      <c r="S1910" s="311"/>
      <c r="T1910" s="311"/>
      <c r="U1910" s="311"/>
      <c r="V1910" s="311"/>
      <c r="W1910" s="311"/>
      <c r="X1910" s="311"/>
      <c r="Y1910" s="311"/>
      <c r="Z1910" s="311"/>
    </row>
    <row r="1911" spans="1:26" s="6" customFormat="1">
      <c r="A1911" s="311"/>
      <c r="B1911" s="311"/>
      <c r="C1911" s="311"/>
      <c r="S1911" s="311"/>
      <c r="T1911" s="311"/>
      <c r="U1911" s="311"/>
      <c r="V1911" s="311"/>
      <c r="W1911" s="311"/>
      <c r="X1911" s="311"/>
      <c r="Y1911" s="311"/>
      <c r="Z1911" s="311"/>
    </row>
    <row r="1912" spans="1:26" s="6" customFormat="1">
      <c r="A1912" s="311"/>
      <c r="B1912" s="311"/>
      <c r="C1912" s="311"/>
      <c r="S1912" s="311"/>
      <c r="T1912" s="311"/>
      <c r="U1912" s="311"/>
      <c r="V1912" s="311"/>
      <c r="W1912" s="311"/>
      <c r="X1912" s="311"/>
      <c r="Y1912" s="311"/>
      <c r="Z1912" s="311"/>
    </row>
    <row r="1913" spans="1:26" s="6" customFormat="1">
      <c r="A1913" s="311"/>
      <c r="B1913" s="311"/>
      <c r="C1913" s="311"/>
      <c r="S1913" s="311"/>
      <c r="T1913" s="311"/>
      <c r="U1913" s="311"/>
      <c r="V1913" s="311"/>
      <c r="W1913" s="311"/>
      <c r="X1913" s="311"/>
      <c r="Y1913" s="311"/>
      <c r="Z1913" s="311"/>
    </row>
    <row r="1914" spans="1:26" s="6" customFormat="1">
      <c r="A1914" s="311"/>
      <c r="B1914" s="311"/>
      <c r="C1914" s="311"/>
      <c r="S1914" s="311"/>
      <c r="T1914" s="311"/>
      <c r="U1914" s="311"/>
      <c r="V1914" s="311"/>
      <c r="W1914" s="311"/>
      <c r="X1914" s="311"/>
      <c r="Y1914" s="311"/>
      <c r="Z1914" s="311"/>
    </row>
    <row r="1915" spans="1:26" s="6" customFormat="1">
      <c r="A1915" s="311"/>
      <c r="B1915" s="311"/>
      <c r="C1915" s="311"/>
      <c r="S1915" s="311"/>
      <c r="T1915" s="311"/>
      <c r="U1915" s="311"/>
      <c r="V1915" s="311"/>
      <c r="W1915" s="311"/>
      <c r="X1915" s="311"/>
      <c r="Y1915" s="311"/>
      <c r="Z1915" s="311"/>
    </row>
    <row r="1916" spans="1:26" s="6" customFormat="1">
      <c r="A1916" s="311"/>
      <c r="B1916" s="311"/>
      <c r="C1916" s="311"/>
      <c r="S1916" s="311"/>
      <c r="T1916" s="311"/>
      <c r="U1916" s="311"/>
      <c r="V1916" s="311"/>
      <c r="W1916" s="311"/>
      <c r="X1916" s="311"/>
      <c r="Y1916" s="311"/>
      <c r="Z1916" s="311"/>
    </row>
    <row r="1917" spans="1:26" s="6" customFormat="1">
      <c r="A1917" s="311"/>
      <c r="B1917" s="311"/>
      <c r="C1917" s="311"/>
      <c r="S1917" s="311"/>
      <c r="T1917" s="311"/>
      <c r="U1917" s="311"/>
      <c r="V1917" s="311"/>
      <c r="W1917" s="311"/>
      <c r="X1917" s="311"/>
      <c r="Y1917" s="311"/>
      <c r="Z1917" s="311"/>
    </row>
    <row r="1918" spans="1:26" s="6" customFormat="1">
      <c r="A1918" s="311"/>
      <c r="B1918" s="311"/>
      <c r="C1918" s="311"/>
      <c r="S1918" s="311"/>
      <c r="T1918" s="311"/>
      <c r="U1918" s="311"/>
      <c r="V1918" s="311"/>
      <c r="W1918" s="311"/>
      <c r="X1918" s="311"/>
      <c r="Y1918" s="311"/>
      <c r="Z1918" s="311"/>
    </row>
    <row r="1919" spans="1:26" s="6" customFormat="1">
      <c r="A1919" s="311"/>
      <c r="B1919" s="311"/>
      <c r="C1919" s="311"/>
      <c r="S1919" s="311"/>
      <c r="T1919" s="311"/>
      <c r="U1919" s="311"/>
      <c r="V1919" s="311"/>
      <c r="W1919" s="311"/>
      <c r="X1919" s="311"/>
      <c r="Y1919" s="311"/>
      <c r="Z1919" s="311"/>
    </row>
    <row r="1920" spans="1:26" s="6" customFormat="1">
      <c r="A1920" s="311"/>
      <c r="B1920" s="311"/>
      <c r="C1920" s="311"/>
      <c r="S1920" s="311"/>
      <c r="T1920" s="311"/>
      <c r="U1920" s="311"/>
      <c r="V1920" s="311"/>
      <c r="W1920" s="311"/>
      <c r="X1920" s="311"/>
      <c r="Y1920" s="311"/>
      <c r="Z1920" s="311"/>
    </row>
    <row r="1921" spans="1:26" s="6" customFormat="1">
      <c r="A1921" s="311"/>
      <c r="B1921" s="311"/>
      <c r="C1921" s="311"/>
      <c r="S1921" s="311"/>
      <c r="T1921" s="311"/>
      <c r="U1921" s="311"/>
      <c r="V1921" s="311"/>
      <c r="W1921" s="311"/>
      <c r="X1921" s="311"/>
      <c r="Y1921" s="311"/>
      <c r="Z1921" s="311"/>
    </row>
    <row r="1922" spans="1:26" s="6" customFormat="1">
      <c r="A1922" s="311"/>
      <c r="B1922" s="311"/>
      <c r="C1922" s="311"/>
      <c r="S1922" s="311"/>
      <c r="T1922" s="311"/>
      <c r="U1922" s="311"/>
      <c r="V1922" s="311"/>
      <c r="W1922" s="311"/>
      <c r="X1922" s="311"/>
      <c r="Y1922" s="311"/>
      <c r="Z1922" s="311"/>
    </row>
    <row r="1923" spans="1:26" s="6" customFormat="1">
      <c r="A1923" s="311"/>
      <c r="B1923" s="311"/>
      <c r="C1923" s="311"/>
      <c r="S1923" s="311"/>
      <c r="T1923" s="311"/>
      <c r="U1923" s="311"/>
      <c r="V1923" s="311"/>
      <c r="W1923" s="311"/>
      <c r="X1923" s="311"/>
      <c r="Y1923" s="311"/>
      <c r="Z1923" s="311"/>
    </row>
    <row r="1924" spans="1:26" s="6" customFormat="1">
      <c r="A1924" s="311"/>
      <c r="B1924" s="311"/>
      <c r="C1924" s="311"/>
      <c r="S1924" s="311"/>
      <c r="T1924" s="311"/>
      <c r="U1924" s="311"/>
      <c r="V1924" s="311"/>
      <c r="W1924" s="311"/>
      <c r="X1924" s="311"/>
      <c r="Y1924" s="311"/>
      <c r="Z1924" s="311"/>
    </row>
    <row r="1925" spans="1:26" s="6" customFormat="1">
      <c r="A1925" s="311"/>
      <c r="B1925" s="311"/>
      <c r="C1925" s="311"/>
      <c r="S1925" s="311"/>
      <c r="T1925" s="311"/>
      <c r="U1925" s="311"/>
      <c r="V1925" s="311"/>
      <c r="W1925" s="311"/>
      <c r="X1925" s="311"/>
      <c r="Y1925" s="311"/>
      <c r="Z1925" s="311"/>
    </row>
    <row r="1926" spans="1:26" s="6" customFormat="1">
      <c r="A1926" s="311"/>
      <c r="B1926" s="311"/>
      <c r="C1926" s="311"/>
      <c r="S1926" s="311"/>
      <c r="T1926" s="311"/>
      <c r="U1926" s="311"/>
      <c r="V1926" s="311"/>
      <c r="W1926" s="311"/>
      <c r="X1926" s="311"/>
      <c r="Y1926" s="311"/>
      <c r="Z1926" s="311"/>
    </row>
    <row r="1927" spans="1:26" s="6" customFormat="1">
      <c r="A1927" s="311"/>
      <c r="B1927" s="311"/>
      <c r="C1927" s="311"/>
      <c r="S1927" s="311"/>
      <c r="T1927" s="311"/>
      <c r="U1927" s="311"/>
      <c r="V1927" s="311"/>
      <c r="W1927" s="311"/>
      <c r="X1927" s="311"/>
      <c r="Y1927" s="311"/>
      <c r="Z1927" s="311"/>
    </row>
    <row r="1928" spans="1:26" s="6" customFormat="1">
      <c r="A1928" s="311"/>
      <c r="B1928" s="311"/>
      <c r="C1928" s="311"/>
      <c r="S1928" s="311"/>
      <c r="T1928" s="311"/>
      <c r="U1928" s="311"/>
      <c r="V1928" s="311"/>
      <c r="W1928" s="311"/>
      <c r="X1928" s="311"/>
      <c r="Y1928" s="311"/>
      <c r="Z1928" s="311"/>
    </row>
    <row r="1929" spans="1:26" s="6" customFormat="1">
      <c r="A1929" s="311"/>
      <c r="B1929" s="311"/>
      <c r="C1929" s="311"/>
      <c r="S1929" s="311"/>
      <c r="T1929" s="311"/>
      <c r="U1929" s="311"/>
      <c r="V1929" s="311"/>
      <c r="W1929" s="311"/>
      <c r="X1929" s="311"/>
      <c r="Y1929" s="311"/>
      <c r="Z1929" s="311"/>
    </row>
    <row r="1930" spans="1:26" s="6" customFormat="1">
      <c r="A1930" s="311"/>
      <c r="B1930" s="311"/>
      <c r="C1930" s="311"/>
      <c r="S1930" s="311"/>
      <c r="T1930" s="311"/>
      <c r="U1930" s="311"/>
      <c r="V1930" s="311"/>
      <c r="W1930" s="311"/>
      <c r="X1930" s="311"/>
      <c r="Y1930" s="311"/>
      <c r="Z1930" s="311"/>
    </row>
    <row r="1931" spans="1:26" s="6" customFormat="1">
      <c r="A1931" s="311"/>
      <c r="B1931" s="311"/>
      <c r="C1931" s="311"/>
      <c r="S1931" s="311"/>
      <c r="T1931" s="311"/>
      <c r="U1931" s="311"/>
      <c r="V1931" s="311"/>
      <c r="W1931" s="311"/>
      <c r="X1931" s="311"/>
      <c r="Y1931" s="311"/>
      <c r="Z1931" s="311"/>
    </row>
    <row r="1932" spans="1:26" s="6" customFormat="1">
      <c r="A1932" s="311"/>
      <c r="B1932" s="311"/>
      <c r="C1932" s="311"/>
      <c r="S1932" s="311"/>
      <c r="T1932" s="311"/>
      <c r="U1932" s="311"/>
      <c r="V1932" s="311"/>
      <c r="W1932" s="311"/>
      <c r="X1932" s="311"/>
      <c r="Y1932" s="311"/>
      <c r="Z1932" s="311"/>
    </row>
    <row r="1933" spans="1:26" s="6" customFormat="1">
      <c r="A1933" s="311"/>
      <c r="B1933" s="311"/>
      <c r="C1933" s="311"/>
      <c r="S1933" s="311"/>
      <c r="T1933" s="311"/>
      <c r="U1933" s="311"/>
      <c r="V1933" s="311"/>
      <c r="W1933" s="311"/>
      <c r="X1933" s="311"/>
      <c r="Y1933" s="311"/>
      <c r="Z1933" s="311"/>
    </row>
    <row r="1934" spans="1:26" s="6" customFormat="1">
      <c r="A1934" s="311"/>
      <c r="B1934" s="311"/>
      <c r="C1934" s="311"/>
      <c r="S1934" s="311"/>
      <c r="T1934" s="311"/>
      <c r="U1934" s="311"/>
      <c r="V1934" s="311"/>
      <c r="W1934" s="311"/>
      <c r="X1934" s="311"/>
      <c r="Y1934" s="311"/>
      <c r="Z1934" s="311"/>
    </row>
    <row r="1935" spans="1:26" s="6" customFormat="1">
      <c r="A1935" s="311"/>
      <c r="B1935" s="311"/>
      <c r="C1935" s="311"/>
      <c r="S1935" s="311"/>
      <c r="T1935" s="311"/>
      <c r="U1935" s="311"/>
      <c r="V1935" s="311"/>
      <c r="W1935" s="311"/>
      <c r="X1935" s="311"/>
      <c r="Y1935" s="311"/>
      <c r="Z1935" s="311"/>
    </row>
    <row r="1936" spans="1:26" s="6" customFormat="1">
      <c r="A1936" s="311"/>
      <c r="B1936" s="311"/>
      <c r="C1936" s="311"/>
      <c r="S1936" s="311"/>
      <c r="T1936" s="311"/>
      <c r="U1936" s="311"/>
      <c r="V1936" s="311"/>
      <c r="W1936" s="311"/>
      <c r="X1936" s="311"/>
      <c r="Y1936" s="311"/>
      <c r="Z1936" s="311"/>
    </row>
    <row r="1937" spans="1:26" s="6" customFormat="1">
      <c r="A1937" s="311"/>
      <c r="B1937" s="311"/>
      <c r="C1937" s="311"/>
      <c r="S1937" s="311"/>
      <c r="T1937" s="311"/>
      <c r="U1937" s="311"/>
      <c r="V1937" s="311"/>
      <c r="W1937" s="311"/>
      <c r="X1937" s="311"/>
      <c r="Y1937" s="311"/>
      <c r="Z1937" s="311"/>
    </row>
    <row r="1938" spans="1:26" s="6" customFormat="1">
      <c r="A1938" s="311"/>
      <c r="B1938" s="311"/>
      <c r="C1938" s="311"/>
      <c r="S1938" s="311"/>
      <c r="T1938" s="311"/>
      <c r="U1938" s="311"/>
      <c r="V1938" s="311"/>
      <c r="W1938" s="311"/>
      <c r="X1938" s="311"/>
      <c r="Y1938" s="311"/>
      <c r="Z1938" s="311"/>
    </row>
    <row r="1939" spans="1:26" s="6" customFormat="1">
      <c r="A1939" s="311"/>
      <c r="B1939" s="311"/>
      <c r="C1939" s="311"/>
      <c r="S1939" s="311"/>
      <c r="T1939" s="311"/>
      <c r="U1939" s="311"/>
      <c r="V1939" s="311"/>
      <c r="W1939" s="311"/>
      <c r="X1939" s="311"/>
      <c r="Y1939" s="311"/>
      <c r="Z1939" s="311"/>
    </row>
    <row r="1940" spans="1:26" s="6" customFormat="1">
      <c r="A1940" s="311"/>
      <c r="B1940" s="311"/>
      <c r="C1940" s="311"/>
      <c r="S1940" s="311"/>
      <c r="T1940" s="311"/>
      <c r="U1940" s="311"/>
      <c r="V1940" s="311"/>
      <c r="W1940" s="311"/>
      <c r="X1940" s="311"/>
      <c r="Y1940" s="311"/>
      <c r="Z1940" s="311"/>
    </row>
    <row r="1941" spans="1:26" s="6" customFormat="1">
      <c r="A1941" s="311"/>
      <c r="B1941" s="311"/>
      <c r="C1941" s="311"/>
      <c r="S1941" s="311"/>
      <c r="T1941" s="311"/>
      <c r="U1941" s="311"/>
      <c r="V1941" s="311"/>
      <c r="W1941" s="311"/>
      <c r="X1941" s="311"/>
      <c r="Y1941" s="311"/>
      <c r="Z1941" s="311"/>
    </row>
    <row r="1942" spans="1:26" s="6" customFormat="1">
      <c r="A1942" s="311"/>
      <c r="B1942" s="311"/>
      <c r="C1942" s="311"/>
      <c r="S1942" s="311"/>
      <c r="T1942" s="311"/>
      <c r="U1942" s="311"/>
      <c r="V1942" s="311"/>
      <c r="W1942" s="311"/>
      <c r="X1942" s="311"/>
      <c r="Y1942" s="311"/>
      <c r="Z1942" s="311"/>
    </row>
    <row r="1943" spans="1:26" s="6" customFormat="1">
      <c r="A1943" s="311"/>
      <c r="B1943" s="311"/>
      <c r="C1943" s="311"/>
      <c r="S1943" s="311"/>
      <c r="T1943" s="311"/>
      <c r="U1943" s="311"/>
      <c r="V1943" s="311"/>
      <c r="W1943" s="311"/>
      <c r="X1943" s="311"/>
      <c r="Y1943" s="311"/>
      <c r="Z1943" s="311"/>
    </row>
    <row r="1944" spans="1:26" s="6" customFormat="1">
      <c r="A1944" s="311"/>
      <c r="B1944" s="311"/>
      <c r="C1944" s="311"/>
      <c r="S1944" s="311"/>
      <c r="T1944" s="311"/>
      <c r="U1944" s="311"/>
      <c r="V1944" s="311"/>
      <c r="W1944" s="311"/>
      <c r="X1944" s="311"/>
      <c r="Y1944" s="311"/>
      <c r="Z1944" s="311"/>
    </row>
    <row r="1945" spans="1:26" s="6" customFormat="1">
      <c r="A1945" s="311"/>
      <c r="B1945" s="311"/>
      <c r="C1945" s="311"/>
      <c r="S1945" s="311"/>
      <c r="T1945" s="311"/>
      <c r="U1945" s="311"/>
      <c r="V1945" s="311"/>
      <c r="W1945" s="311"/>
      <c r="X1945" s="311"/>
      <c r="Y1945" s="311"/>
      <c r="Z1945" s="311"/>
    </row>
    <row r="1946" spans="1:26" s="6" customFormat="1">
      <c r="A1946" s="311"/>
      <c r="B1946" s="311"/>
      <c r="C1946" s="311"/>
      <c r="S1946" s="311"/>
      <c r="T1946" s="311"/>
      <c r="U1946" s="311"/>
      <c r="V1946" s="311"/>
      <c r="W1946" s="311"/>
      <c r="X1946" s="311"/>
      <c r="Y1946" s="311"/>
      <c r="Z1946" s="311"/>
    </row>
    <row r="1947" spans="1:26" s="6" customFormat="1">
      <c r="A1947" s="311"/>
      <c r="B1947" s="311"/>
      <c r="C1947" s="311"/>
      <c r="S1947" s="311"/>
      <c r="T1947" s="311"/>
      <c r="U1947" s="311"/>
      <c r="V1947" s="311"/>
      <c r="W1947" s="311"/>
      <c r="X1947" s="311"/>
      <c r="Y1947" s="311"/>
      <c r="Z1947" s="311"/>
    </row>
    <row r="1948" spans="1:26" s="6" customFormat="1">
      <c r="A1948" s="311"/>
      <c r="B1948" s="311"/>
      <c r="C1948" s="311"/>
      <c r="S1948" s="311"/>
      <c r="T1948" s="311"/>
      <c r="U1948" s="311"/>
      <c r="V1948" s="311"/>
      <c r="W1948" s="311"/>
      <c r="X1948" s="311"/>
      <c r="Y1948" s="311"/>
      <c r="Z1948" s="311"/>
    </row>
    <row r="1949" spans="1:26" s="6" customFormat="1">
      <c r="A1949" s="311"/>
      <c r="B1949" s="311"/>
      <c r="C1949" s="311"/>
      <c r="S1949" s="311"/>
      <c r="T1949" s="311"/>
      <c r="U1949" s="311"/>
      <c r="V1949" s="311"/>
      <c r="W1949" s="311"/>
      <c r="X1949" s="311"/>
      <c r="Y1949" s="311"/>
      <c r="Z1949" s="311"/>
    </row>
    <row r="1950" spans="1:26" s="6" customFormat="1">
      <c r="A1950" s="311"/>
      <c r="B1950" s="311"/>
      <c r="C1950" s="311"/>
      <c r="S1950" s="311"/>
      <c r="T1950" s="311"/>
      <c r="U1950" s="311"/>
      <c r="V1950" s="311"/>
      <c r="W1950" s="311"/>
      <c r="X1950" s="311"/>
      <c r="Y1950" s="311"/>
      <c r="Z1950" s="311"/>
    </row>
    <row r="1951" spans="1:26" s="6" customFormat="1">
      <c r="A1951" s="311"/>
      <c r="B1951" s="311"/>
      <c r="C1951" s="311"/>
      <c r="S1951" s="311"/>
      <c r="T1951" s="311"/>
      <c r="U1951" s="311"/>
      <c r="V1951" s="311"/>
      <c r="W1951" s="311"/>
      <c r="X1951" s="311"/>
      <c r="Y1951" s="311"/>
      <c r="Z1951" s="311"/>
    </row>
    <row r="1952" spans="1:26" s="6" customFormat="1">
      <c r="A1952" s="311"/>
      <c r="B1952" s="311"/>
      <c r="C1952" s="311"/>
      <c r="S1952" s="311"/>
      <c r="T1952" s="311"/>
      <c r="U1952" s="311"/>
      <c r="V1952" s="311"/>
      <c r="W1952" s="311"/>
      <c r="X1952" s="311"/>
      <c r="Y1952" s="311"/>
      <c r="Z1952" s="311"/>
    </row>
    <row r="1953" spans="1:26" s="6" customFormat="1">
      <c r="A1953" s="311"/>
      <c r="B1953" s="311"/>
      <c r="C1953" s="311"/>
      <c r="S1953" s="311"/>
      <c r="T1953" s="311"/>
      <c r="U1953" s="311"/>
      <c r="V1953" s="311"/>
      <c r="W1953" s="311"/>
      <c r="X1953" s="311"/>
      <c r="Y1953" s="311"/>
      <c r="Z1953" s="311"/>
    </row>
    <row r="1954" spans="1:26" s="6" customFormat="1">
      <c r="A1954" s="311"/>
      <c r="B1954" s="311"/>
      <c r="C1954" s="311"/>
      <c r="S1954" s="311"/>
      <c r="T1954" s="311"/>
      <c r="U1954" s="311"/>
      <c r="V1954" s="311"/>
      <c r="W1954" s="311"/>
      <c r="X1954" s="311"/>
      <c r="Y1954" s="311"/>
      <c r="Z1954" s="311"/>
    </row>
    <row r="1955" spans="1:26" s="6" customFormat="1">
      <c r="A1955" s="311"/>
      <c r="B1955" s="311"/>
      <c r="C1955" s="311"/>
      <c r="S1955" s="311"/>
      <c r="T1955" s="311"/>
      <c r="U1955" s="311"/>
      <c r="V1955" s="311"/>
      <c r="W1955" s="311"/>
      <c r="X1955" s="311"/>
      <c r="Y1955" s="311"/>
      <c r="Z1955" s="311"/>
    </row>
    <row r="1956" spans="1:26" s="6" customFormat="1">
      <c r="A1956" s="311"/>
      <c r="B1956" s="311"/>
      <c r="C1956" s="311"/>
      <c r="S1956" s="311"/>
      <c r="T1956" s="311"/>
      <c r="U1956" s="311"/>
      <c r="V1956" s="311"/>
      <c r="W1956" s="311"/>
      <c r="X1956" s="311"/>
      <c r="Y1956" s="311"/>
      <c r="Z1956" s="311"/>
    </row>
    <row r="1957" spans="1:26" s="6" customFormat="1">
      <c r="A1957" s="311"/>
      <c r="B1957" s="311"/>
      <c r="C1957" s="311"/>
      <c r="S1957" s="311"/>
      <c r="T1957" s="311"/>
      <c r="U1957" s="311"/>
      <c r="V1957" s="311"/>
      <c r="W1957" s="311"/>
      <c r="X1957" s="311"/>
      <c r="Y1957" s="311"/>
      <c r="Z1957" s="311"/>
    </row>
    <row r="1958" spans="1:26" s="6" customFormat="1">
      <c r="A1958" s="311"/>
      <c r="B1958" s="311"/>
      <c r="C1958" s="311"/>
      <c r="S1958" s="311"/>
      <c r="T1958" s="311"/>
      <c r="U1958" s="311"/>
      <c r="V1958" s="311"/>
      <c r="W1958" s="311"/>
      <c r="X1958" s="311"/>
      <c r="Y1958" s="311"/>
      <c r="Z1958" s="311"/>
    </row>
    <row r="1959" spans="1:26" s="6" customFormat="1">
      <c r="A1959" s="311"/>
      <c r="B1959" s="311"/>
      <c r="C1959" s="311"/>
      <c r="S1959" s="311"/>
      <c r="T1959" s="311"/>
      <c r="U1959" s="311"/>
      <c r="V1959" s="311"/>
      <c r="W1959" s="311"/>
      <c r="X1959" s="311"/>
      <c r="Y1959" s="311"/>
      <c r="Z1959" s="311"/>
    </row>
    <row r="1960" spans="1:26" s="6" customFormat="1">
      <c r="A1960" s="311"/>
      <c r="B1960" s="311"/>
      <c r="C1960" s="311"/>
      <c r="S1960" s="311"/>
      <c r="T1960" s="311"/>
      <c r="U1960" s="311"/>
      <c r="V1960" s="311"/>
      <c r="W1960" s="311"/>
      <c r="X1960" s="311"/>
      <c r="Y1960" s="311"/>
      <c r="Z1960" s="311"/>
    </row>
    <row r="1961" spans="1:26" s="6" customFormat="1">
      <c r="A1961" s="311"/>
      <c r="B1961" s="311"/>
      <c r="C1961" s="311"/>
      <c r="S1961" s="311"/>
      <c r="T1961" s="311"/>
      <c r="U1961" s="311"/>
      <c r="V1961" s="311"/>
      <c r="W1961" s="311"/>
      <c r="X1961" s="311"/>
      <c r="Y1961" s="311"/>
      <c r="Z1961" s="311"/>
    </row>
    <row r="1962" spans="1:26" s="6" customFormat="1">
      <c r="A1962" s="311"/>
      <c r="B1962" s="311"/>
      <c r="C1962" s="311"/>
      <c r="S1962" s="311"/>
      <c r="T1962" s="311"/>
      <c r="U1962" s="311"/>
      <c r="V1962" s="311"/>
      <c r="W1962" s="311"/>
      <c r="X1962" s="311"/>
      <c r="Y1962" s="311"/>
      <c r="Z1962" s="311"/>
    </row>
    <row r="1963" spans="1:26" s="6" customFormat="1">
      <c r="A1963" s="311"/>
      <c r="B1963" s="311"/>
      <c r="C1963" s="311"/>
      <c r="S1963" s="311"/>
      <c r="T1963" s="311"/>
      <c r="U1963" s="311"/>
      <c r="V1963" s="311"/>
      <c r="W1963" s="311"/>
      <c r="X1963" s="311"/>
      <c r="Y1963" s="311"/>
      <c r="Z1963" s="311"/>
    </row>
    <row r="1964" spans="1:26" s="6" customFormat="1">
      <c r="A1964" s="311"/>
      <c r="B1964" s="311"/>
      <c r="C1964" s="311"/>
      <c r="S1964" s="311"/>
      <c r="T1964" s="311"/>
      <c r="U1964" s="311"/>
      <c r="V1964" s="311"/>
      <c r="W1964" s="311"/>
      <c r="X1964" s="311"/>
      <c r="Y1964" s="311"/>
      <c r="Z1964" s="311"/>
    </row>
    <row r="1965" spans="1:26" s="6" customFormat="1">
      <c r="A1965" s="311"/>
      <c r="B1965" s="311"/>
      <c r="C1965" s="311"/>
      <c r="S1965" s="311"/>
      <c r="T1965" s="311"/>
      <c r="U1965" s="311"/>
      <c r="V1965" s="311"/>
      <c r="W1965" s="311"/>
      <c r="X1965" s="311"/>
      <c r="Y1965" s="311"/>
      <c r="Z1965" s="311"/>
    </row>
    <row r="1966" spans="1:26" s="6" customFormat="1">
      <c r="A1966" s="311"/>
      <c r="B1966" s="311"/>
      <c r="C1966" s="311"/>
      <c r="S1966" s="311"/>
      <c r="T1966" s="311"/>
      <c r="U1966" s="311"/>
      <c r="V1966" s="311"/>
      <c r="W1966" s="311"/>
      <c r="X1966" s="311"/>
      <c r="Y1966" s="311"/>
      <c r="Z1966" s="311"/>
    </row>
    <row r="1967" spans="1:26" s="6" customFormat="1">
      <c r="A1967" s="311"/>
      <c r="B1967" s="311"/>
      <c r="C1967" s="311"/>
      <c r="S1967" s="311"/>
      <c r="T1967" s="311"/>
      <c r="U1967" s="311"/>
      <c r="V1967" s="311"/>
      <c r="W1967" s="311"/>
      <c r="X1967" s="311"/>
      <c r="Y1967" s="311"/>
      <c r="Z1967" s="311"/>
    </row>
    <row r="1968" spans="1:26" s="6" customFormat="1">
      <c r="A1968" s="311"/>
      <c r="B1968" s="311"/>
      <c r="C1968" s="311"/>
      <c r="S1968" s="311"/>
      <c r="T1968" s="311"/>
      <c r="U1968" s="311"/>
      <c r="V1968" s="311"/>
      <c r="W1968" s="311"/>
      <c r="X1968" s="311"/>
      <c r="Y1968" s="311"/>
      <c r="Z1968" s="311"/>
    </row>
    <row r="1969" spans="1:26" s="6" customFormat="1">
      <c r="A1969" s="311"/>
      <c r="B1969" s="311"/>
      <c r="C1969" s="311"/>
      <c r="S1969" s="311"/>
      <c r="T1969" s="311"/>
      <c r="U1969" s="311"/>
      <c r="V1969" s="311"/>
      <c r="W1969" s="311"/>
      <c r="X1969" s="311"/>
      <c r="Y1969" s="311"/>
      <c r="Z1969" s="311"/>
    </row>
    <row r="1970" spans="1:26" s="6" customFormat="1">
      <c r="A1970" s="311"/>
      <c r="B1970" s="311"/>
      <c r="C1970" s="311"/>
      <c r="S1970" s="311"/>
      <c r="T1970" s="311"/>
      <c r="U1970" s="311"/>
      <c r="V1970" s="311"/>
      <c r="W1970" s="311"/>
      <c r="X1970" s="311"/>
      <c r="Y1970" s="311"/>
      <c r="Z1970" s="311"/>
    </row>
    <row r="1971" spans="1:26" s="6" customFormat="1">
      <c r="A1971" s="311"/>
      <c r="B1971" s="311"/>
      <c r="C1971" s="311"/>
      <c r="S1971" s="311"/>
      <c r="T1971" s="311"/>
      <c r="U1971" s="311"/>
      <c r="V1971" s="311"/>
      <c r="W1971" s="311"/>
      <c r="X1971" s="311"/>
      <c r="Y1971" s="311"/>
      <c r="Z1971" s="311"/>
    </row>
    <row r="1972" spans="1:26" s="6" customFormat="1">
      <c r="A1972" s="311"/>
      <c r="B1972" s="311"/>
      <c r="C1972" s="311"/>
      <c r="S1972" s="311"/>
      <c r="T1972" s="311"/>
      <c r="U1972" s="311"/>
      <c r="V1972" s="311"/>
      <c r="W1972" s="311"/>
      <c r="X1972" s="311"/>
      <c r="Y1972" s="311"/>
      <c r="Z1972" s="311"/>
    </row>
    <row r="1973" spans="1:26" s="6" customFormat="1">
      <c r="A1973" s="311"/>
      <c r="B1973" s="311"/>
      <c r="C1973" s="311"/>
      <c r="S1973" s="311"/>
      <c r="T1973" s="311"/>
      <c r="U1973" s="311"/>
      <c r="V1973" s="311"/>
      <c r="W1973" s="311"/>
      <c r="X1973" s="311"/>
      <c r="Y1973" s="311"/>
      <c r="Z1973" s="311"/>
    </row>
    <row r="1974" spans="1:26" s="6" customFormat="1">
      <c r="A1974" s="311"/>
      <c r="B1974" s="311"/>
      <c r="C1974" s="311"/>
      <c r="S1974" s="311"/>
      <c r="T1974" s="311"/>
      <c r="U1974" s="311"/>
      <c r="V1974" s="311"/>
      <c r="W1974" s="311"/>
      <c r="X1974" s="311"/>
      <c r="Y1974" s="311"/>
      <c r="Z1974" s="311"/>
    </row>
    <row r="1975" spans="1:26" s="6" customFormat="1">
      <c r="A1975" s="311"/>
      <c r="B1975" s="311"/>
      <c r="C1975" s="311"/>
      <c r="S1975" s="311"/>
      <c r="T1975" s="311"/>
      <c r="U1975" s="311"/>
      <c r="V1975" s="311"/>
      <c r="W1975" s="311"/>
      <c r="X1975" s="311"/>
      <c r="Y1975" s="311"/>
      <c r="Z1975" s="311"/>
    </row>
    <row r="1976" spans="1:26" s="6" customFormat="1">
      <c r="A1976" s="311"/>
      <c r="B1976" s="311"/>
      <c r="C1976" s="311"/>
      <c r="S1976" s="311"/>
      <c r="T1976" s="311"/>
      <c r="U1976" s="311"/>
      <c r="V1976" s="311"/>
      <c r="W1976" s="311"/>
      <c r="X1976" s="311"/>
      <c r="Y1976" s="311"/>
      <c r="Z1976" s="311"/>
    </row>
    <row r="1977" spans="1:26" s="6" customFormat="1">
      <c r="A1977" s="311"/>
      <c r="B1977" s="311"/>
      <c r="C1977" s="311"/>
      <c r="S1977" s="311"/>
      <c r="T1977" s="311"/>
      <c r="U1977" s="311"/>
      <c r="V1977" s="311"/>
      <c r="W1977" s="311"/>
      <c r="X1977" s="311"/>
      <c r="Y1977" s="311"/>
      <c r="Z1977" s="311"/>
    </row>
    <row r="1978" spans="1:26" s="6" customFormat="1">
      <c r="A1978" s="311"/>
      <c r="B1978" s="311"/>
      <c r="C1978" s="311"/>
      <c r="S1978" s="311"/>
      <c r="T1978" s="311"/>
      <c r="U1978" s="311"/>
      <c r="V1978" s="311"/>
      <c r="W1978" s="311"/>
      <c r="X1978" s="311"/>
      <c r="Y1978" s="311"/>
      <c r="Z1978" s="311"/>
    </row>
    <row r="1979" spans="1:26" s="6" customFormat="1">
      <c r="A1979" s="311"/>
      <c r="B1979" s="311"/>
      <c r="C1979" s="311"/>
      <c r="S1979" s="311"/>
      <c r="T1979" s="311"/>
      <c r="U1979" s="311"/>
      <c r="V1979" s="311"/>
      <c r="W1979" s="311"/>
      <c r="X1979" s="311"/>
      <c r="Y1979" s="311"/>
      <c r="Z1979" s="311"/>
    </row>
    <row r="1980" spans="1:26" s="6" customFormat="1">
      <c r="A1980" s="311"/>
      <c r="B1980" s="311"/>
      <c r="C1980" s="311"/>
      <c r="S1980" s="311"/>
      <c r="T1980" s="311"/>
      <c r="U1980" s="311"/>
      <c r="V1980" s="311"/>
      <c r="W1980" s="311"/>
      <c r="X1980" s="311"/>
      <c r="Y1980" s="311"/>
      <c r="Z1980" s="311"/>
    </row>
    <row r="1981" spans="1:26" s="6" customFormat="1">
      <c r="A1981" s="311"/>
      <c r="B1981" s="311"/>
      <c r="C1981" s="311"/>
      <c r="S1981" s="311"/>
      <c r="T1981" s="311"/>
      <c r="U1981" s="311"/>
      <c r="V1981" s="311"/>
      <c r="W1981" s="311"/>
      <c r="X1981" s="311"/>
      <c r="Y1981" s="311"/>
      <c r="Z1981" s="311"/>
    </row>
    <row r="1982" spans="1:26" s="6" customFormat="1">
      <c r="A1982" s="311"/>
      <c r="B1982" s="311"/>
      <c r="C1982" s="311"/>
      <c r="S1982" s="311"/>
      <c r="T1982" s="311"/>
      <c r="U1982" s="311"/>
      <c r="V1982" s="311"/>
      <c r="W1982" s="311"/>
      <c r="X1982" s="311"/>
      <c r="Y1982" s="311"/>
      <c r="Z1982" s="311"/>
    </row>
    <row r="1983" spans="1:26" s="6" customFormat="1">
      <c r="A1983" s="311"/>
      <c r="B1983" s="311"/>
      <c r="C1983" s="311"/>
      <c r="S1983" s="311"/>
      <c r="T1983" s="311"/>
      <c r="U1983" s="311"/>
      <c r="V1983" s="311"/>
      <c r="W1983" s="311"/>
      <c r="X1983" s="311"/>
      <c r="Y1983" s="311"/>
      <c r="Z1983" s="311"/>
    </row>
    <row r="1984" spans="1:26" s="6" customFormat="1">
      <c r="A1984" s="311"/>
      <c r="B1984" s="311"/>
      <c r="C1984" s="311"/>
      <c r="S1984" s="311"/>
      <c r="T1984" s="311"/>
      <c r="U1984" s="311"/>
      <c r="V1984" s="311"/>
      <c r="W1984" s="311"/>
      <c r="X1984" s="311"/>
      <c r="Y1984" s="311"/>
      <c r="Z1984" s="311"/>
    </row>
    <row r="1985" spans="1:26" s="6" customFormat="1">
      <c r="A1985" s="311"/>
      <c r="B1985" s="311"/>
      <c r="C1985" s="311"/>
      <c r="S1985" s="311"/>
      <c r="T1985" s="311"/>
      <c r="U1985" s="311"/>
      <c r="V1985" s="311"/>
      <c r="W1985" s="311"/>
      <c r="X1985" s="311"/>
      <c r="Y1985" s="311"/>
      <c r="Z1985" s="311"/>
    </row>
    <row r="1986" spans="1:26" s="6" customFormat="1">
      <c r="A1986" s="311"/>
      <c r="B1986" s="311"/>
      <c r="C1986" s="311"/>
      <c r="S1986" s="311"/>
      <c r="T1986" s="311"/>
      <c r="U1986" s="311"/>
      <c r="V1986" s="311"/>
      <c r="W1986" s="311"/>
      <c r="X1986" s="311"/>
      <c r="Y1986" s="311"/>
      <c r="Z1986" s="311"/>
    </row>
    <row r="1987" spans="1:26" s="6" customFormat="1">
      <c r="A1987" s="311"/>
      <c r="B1987" s="311"/>
      <c r="C1987" s="311"/>
      <c r="S1987" s="311"/>
      <c r="T1987" s="311"/>
      <c r="U1987" s="311"/>
      <c r="V1987" s="311"/>
      <c r="W1987" s="311"/>
      <c r="X1987" s="311"/>
      <c r="Y1987" s="311"/>
      <c r="Z1987" s="311"/>
    </row>
    <row r="1988" spans="1:26" s="6" customFormat="1">
      <c r="A1988" s="311"/>
      <c r="B1988" s="311"/>
      <c r="C1988" s="311"/>
      <c r="S1988" s="311"/>
      <c r="T1988" s="311"/>
      <c r="U1988" s="311"/>
      <c r="V1988" s="311"/>
      <c r="W1988" s="311"/>
      <c r="X1988" s="311"/>
      <c r="Y1988" s="311"/>
      <c r="Z1988" s="311"/>
    </row>
    <row r="1989" spans="1:26" s="6" customFormat="1">
      <c r="A1989" s="311"/>
      <c r="B1989" s="311"/>
      <c r="C1989" s="311"/>
      <c r="S1989" s="311"/>
      <c r="T1989" s="311"/>
      <c r="U1989" s="311"/>
      <c r="V1989" s="311"/>
      <c r="W1989" s="311"/>
      <c r="X1989" s="311"/>
      <c r="Y1989" s="311"/>
      <c r="Z1989" s="311"/>
    </row>
    <row r="1990" spans="1:26" s="6" customFormat="1">
      <c r="A1990" s="311"/>
      <c r="B1990" s="311"/>
      <c r="C1990" s="311"/>
      <c r="S1990" s="311"/>
      <c r="T1990" s="311"/>
      <c r="U1990" s="311"/>
      <c r="V1990" s="311"/>
      <c r="W1990" s="311"/>
      <c r="X1990" s="311"/>
      <c r="Y1990" s="311"/>
      <c r="Z1990" s="311"/>
    </row>
    <row r="1991" spans="1:26" s="6" customFormat="1">
      <c r="A1991" s="311"/>
      <c r="B1991" s="311"/>
      <c r="C1991" s="311"/>
      <c r="S1991" s="311"/>
      <c r="T1991" s="311"/>
      <c r="U1991" s="311"/>
      <c r="V1991" s="311"/>
      <c r="W1991" s="311"/>
      <c r="X1991" s="311"/>
      <c r="Y1991" s="311"/>
      <c r="Z1991" s="311"/>
    </row>
    <row r="1992" spans="1:26" s="6" customFormat="1">
      <c r="A1992" s="311"/>
      <c r="B1992" s="311"/>
      <c r="C1992" s="311"/>
      <c r="S1992" s="311"/>
      <c r="T1992" s="311"/>
      <c r="U1992" s="311"/>
      <c r="V1992" s="311"/>
      <c r="W1992" s="311"/>
      <c r="X1992" s="311"/>
      <c r="Y1992" s="311"/>
      <c r="Z1992" s="311"/>
    </row>
    <row r="1993" spans="1:26" s="6" customFormat="1">
      <c r="A1993" s="311"/>
      <c r="B1993" s="311"/>
      <c r="C1993" s="311"/>
      <c r="S1993" s="311"/>
      <c r="T1993" s="311"/>
      <c r="U1993" s="311"/>
      <c r="V1993" s="311"/>
      <c r="W1993" s="311"/>
      <c r="X1993" s="311"/>
      <c r="Y1993" s="311"/>
      <c r="Z1993" s="311"/>
    </row>
    <row r="1994" spans="1:26" s="6" customFormat="1">
      <c r="A1994" s="311"/>
      <c r="B1994" s="311"/>
      <c r="C1994" s="311"/>
      <c r="S1994" s="311"/>
      <c r="T1994" s="311"/>
      <c r="U1994" s="311"/>
      <c r="V1994" s="311"/>
      <c r="W1994" s="311"/>
      <c r="X1994" s="311"/>
      <c r="Y1994" s="311"/>
      <c r="Z1994" s="311"/>
    </row>
    <row r="1995" spans="1:26" s="6" customFormat="1">
      <c r="A1995" s="311"/>
      <c r="B1995" s="311"/>
      <c r="C1995" s="311"/>
      <c r="S1995" s="311"/>
      <c r="T1995" s="311"/>
      <c r="U1995" s="311"/>
      <c r="V1995" s="311"/>
      <c r="W1995" s="311"/>
      <c r="X1995" s="311"/>
      <c r="Y1995" s="311"/>
      <c r="Z1995" s="311"/>
    </row>
    <row r="1996" spans="1:26" s="6" customFormat="1">
      <c r="A1996" s="311"/>
      <c r="B1996" s="311"/>
      <c r="C1996" s="311"/>
      <c r="S1996" s="311"/>
      <c r="T1996" s="311"/>
      <c r="U1996" s="311"/>
      <c r="V1996" s="311"/>
      <c r="W1996" s="311"/>
      <c r="X1996" s="311"/>
      <c r="Y1996" s="311"/>
      <c r="Z1996" s="311"/>
    </row>
    <row r="1997" spans="1:26" s="6" customFormat="1">
      <c r="A1997" s="311"/>
      <c r="B1997" s="311"/>
      <c r="C1997" s="311"/>
      <c r="S1997" s="311"/>
      <c r="T1997" s="311"/>
      <c r="U1997" s="311"/>
      <c r="V1997" s="311"/>
      <c r="W1997" s="311"/>
      <c r="X1997" s="311"/>
      <c r="Y1997" s="311"/>
      <c r="Z1997" s="311"/>
    </row>
    <row r="1998" spans="1:26" s="6" customFormat="1">
      <c r="A1998" s="311"/>
      <c r="B1998" s="311"/>
      <c r="C1998" s="311"/>
      <c r="S1998" s="311"/>
      <c r="T1998" s="311"/>
      <c r="U1998" s="311"/>
      <c r="V1998" s="311"/>
      <c r="W1998" s="311"/>
      <c r="X1998" s="311"/>
      <c r="Y1998" s="311"/>
      <c r="Z1998" s="311"/>
    </row>
    <row r="1999" spans="1:26" s="6" customFormat="1">
      <c r="A1999" s="311"/>
      <c r="B1999" s="311"/>
      <c r="C1999" s="311"/>
      <c r="S1999" s="311"/>
      <c r="T1999" s="311"/>
      <c r="U1999" s="311"/>
      <c r="V1999" s="311"/>
      <c r="W1999" s="311"/>
      <c r="X1999" s="311"/>
      <c r="Y1999" s="311"/>
      <c r="Z1999" s="311"/>
    </row>
    <row r="2000" spans="1:26" s="6" customFormat="1">
      <c r="A2000" s="311"/>
      <c r="B2000" s="311"/>
      <c r="C2000" s="311"/>
      <c r="S2000" s="311"/>
      <c r="T2000" s="311"/>
      <c r="U2000" s="311"/>
      <c r="V2000" s="311"/>
      <c r="W2000" s="311"/>
      <c r="X2000" s="311"/>
      <c r="Y2000" s="311"/>
      <c r="Z2000" s="311"/>
    </row>
    <row r="2001" spans="1:26" s="6" customFormat="1">
      <c r="A2001" s="311"/>
      <c r="B2001" s="311"/>
      <c r="C2001" s="311"/>
      <c r="S2001" s="311"/>
      <c r="T2001" s="311"/>
      <c r="U2001" s="311"/>
      <c r="V2001" s="311"/>
      <c r="W2001" s="311"/>
      <c r="X2001" s="311"/>
      <c r="Y2001" s="311"/>
      <c r="Z2001" s="311"/>
    </row>
    <row r="2002" spans="1:26" s="6" customFormat="1">
      <c r="A2002" s="311"/>
      <c r="B2002" s="311"/>
      <c r="C2002" s="311"/>
      <c r="S2002" s="311"/>
      <c r="T2002" s="311"/>
      <c r="U2002" s="311"/>
      <c r="V2002" s="311"/>
      <c r="W2002" s="311"/>
      <c r="X2002" s="311"/>
      <c r="Y2002" s="311"/>
      <c r="Z2002" s="311"/>
    </row>
    <row r="2003" spans="1:26" s="6" customFormat="1">
      <c r="A2003" s="311"/>
      <c r="B2003" s="311"/>
      <c r="C2003" s="311"/>
      <c r="S2003" s="311"/>
      <c r="T2003" s="311"/>
      <c r="U2003" s="311"/>
      <c r="V2003" s="311"/>
      <c r="W2003" s="311"/>
      <c r="X2003" s="311"/>
      <c r="Y2003" s="311"/>
      <c r="Z2003" s="311"/>
    </row>
    <row r="2004" spans="1:26" s="6" customFormat="1">
      <c r="A2004" s="311"/>
      <c r="B2004" s="311"/>
      <c r="C2004" s="311"/>
      <c r="S2004" s="311"/>
      <c r="T2004" s="311"/>
      <c r="U2004" s="311"/>
      <c r="V2004" s="311"/>
      <c r="W2004" s="311"/>
      <c r="X2004" s="311"/>
      <c r="Y2004" s="311"/>
      <c r="Z2004" s="311"/>
    </row>
    <row r="2005" spans="1:26" s="6" customFormat="1">
      <c r="A2005" s="311"/>
      <c r="B2005" s="311"/>
      <c r="C2005" s="311"/>
      <c r="S2005" s="311"/>
      <c r="T2005" s="311"/>
      <c r="U2005" s="311"/>
      <c r="V2005" s="311"/>
      <c r="W2005" s="311"/>
      <c r="X2005" s="311"/>
      <c r="Y2005" s="311"/>
      <c r="Z2005" s="311"/>
    </row>
    <row r="2006" spans="1:26" s="6" customFormat="1">
      <c r="A2006" s="311"/>
      <c r="B2006" s="311"/>
      <c r="C2006" s="311"/>
      <c r="S2006" s="311"/>
      <c r="T2006" s="311"/>
      <c r="U2006" s="311"/>
      <c r="V2006" s="311"/>
      <c r="W2006" s="311"/>
      <c r="X2006" s="311"/>
      <c r="Y2006" s="311"/>
      <c r="Z2006" s="311"/>
    </row>
    <row r="2007" spans="1:26" s="6" customFormat="1">
      <c r="A2007" s="311"/>
      <c r="B2007" s="311"/>
      <c r="C2007" s="311"/>
      <c r="S2007" s="311"/>
      <c r="T2007" s="311"/>
      <c r="U2007" s="311"/>
      <c r="V2007" s="311"/>
      <c r="W2007" s="311"/>
      <c r="X2007" s="311"/>
      <c r="Y2007" s="311"/>
      <c r="Z2007" s="311"/>
    </row>
    <row r="2008" spans="1:26" s="6" customFormat="1">
      <c r="A2008" s="311"/>
      <c r="B2008" s="311"/>
      <c r="C2008" s="311"/>
      <c r="S2008" s="311"/>
      <c r="T2008" s="311"/>
      <c r="U2008" s="311"/>
      <c r="V2008" s="311"/>
      <c r="W2008" s="311"/>
      <c r="X2008" s="311"/>
      <c r="Y2008" s="311"/>
      <c r="Z2008" s="311"/>
    </row>
    <row r="2009" spans="1:26" s="6" customFormat="1">
      <c r="A2009" s="311"/>
      <c r="B2009" s="311"/>
      <c r="C2009" s="311"/>
      <c r="S2009" s="311"/>
      <c r="T2009" s="311"/>
      <c r="U2009" s="311"/>
      <c r="V2009" s="311"/>
      <c r="W2009" s="311"/>
      <c r="X2009" s="311"/>
      <c r="Y2009" s="311"/>
      <c r="Z2009" s="311"/>
    </row>
    <row r="2010" spans="1:26" s="6" customFormat="1">
      <c r="A2010" s="311"/>
      <c r="B2010" s="311"/>
      <c r="C2010" s="311"/>
      <c r="S2010" s="311"/>
      <c r="T2010" s="311"/>
      <c r="U2010" s="311"/>
      <c r="V2010" s="311"/>
      <c r="W2010" s="311"/>
      <c r="X2010" s="311"/>
      <c r="Y2010" s="311"/>
      <c r="Z2010" s="311"/>
    </row>
    <row r="2011" spans="1:26" s="6" customFormat="1">
      <c r="A2011" s="311"/>
      <c r="B2011" s="311"/>
      <c r="C2011" s="311"/>
      <c r="S2011" s="311"/>
      <c r="T2011" s="311"/>
      <c r="U2011" s="311"/>
      <c r="V2011" s="311"/>
      <c r="W2011" s="311"/>
      <c r="X2011" s="311"/>
      <c r="Y2011" s="311"/>
      <c r="Z2011" s="311"/>
    </row>
    <row r="2012" spans="1:26" s="6" customFormat="1">
      <c r="A2012" s="311"/>
      <c r="B2012" s="311"/>
      <c r="C2012" s="311"/>
      <c r="S2012" s="311"/>
      <c r="T2012" s="311"/>
      <c r="U2012" s="311"/>
      <c r="V2012" s="311"/>
      <c r="W2012" s="311"/>
      <c r="X2012" s="311"/>
      <c r="Y2012" s="311"/>
      <c r="Z2012" s="311"/>
    </row>
    <row r="2013" spans="1:26" s="6" customFormat="1">
      <c r="A2013" s="311"/>
      <c r="B2013" s="311"/>
      <c r="C2013" s="311"/>
      <c r="S2013" s="311"/>
      <c r="T2013" s="311"/>
      <c r="U2013" s="311"/>
      <c r="V2013" s="311"/>
      <c r="W2013" s="311"/>
      <c r="X2013" s="311"/>
      <c r="Y2013" s="311"/>
      <c r="Z2013" s="311"/>
    </row>
    <row r="2014" spans="1:26" s="6" customFormat="1">
      <c r="A2014" s="311"/>
      <c r="B2014" s="311"/>
      <c r="C2014" s="311"/>
      <c r="S2014" s="311"/>
      <c r="T2014" s="311"/>
      <c r="U2014" s="311"/>
      <c r="V2014" s="311"/>
      <c r="W2014" s="311"/>
      <c r="X2014" s="311"/>
      <c r="Y2014" s="311"/>
      <c r="Z2014" s="311"/>
    </row>
    <row r="2015" spans="1:26" s="6" customFormat="1">
      <c r="A2015" s="311"/>
      <c r="B2015" s="311"/>
      <c r="C2015" s="311"/>
      <c r="S2015" s="311"/>
      <c r="T2015" s="311"/>
      <c r="U2015" s="311"/>
      <c r="V2015" s="311"/>
      <c r="W2015" s="311"/>
      <c r="X2015" s="311"/>
      <c r="Y2015" s="311"/>
      <c r="Z2015" s="311"/>
    </row>
    <row r="2016" spans="1:26" s="6" customFormat="1">
      <c r="A2016" s="311"/>
      <c r="B2016" s="311"/>
      <c r="C2016" s="311"/>
      <c r="S2016" s="311"/>
      <c r="T2016" s="311"/>
      <c r="U2016" s="311"/>
      <c r="V2016" s="311"/>
      <c r="W2016" s="311"/>
      <c r="X2016" s="311"/>
      <c r="Y2016" s="311"/>
      <c r="Z2016" s="311"/>
    </row>
    <row r="2017" spans="1:26" s="6" customFormat="1">
      <c r="A2017" s="311"/>
      <c r="B2017" s="311"/>
      <c r="C2017" s="311"/>
      <c r="S2017" s="311"/>
      <c r="T2017" s="311"/>
      <c r="U2017" s="311"/>
      <c r="V2017" s="311"/>
      <c r="W2017" s="311"/>
      <c r="X2017" s="311"/>
      <c r="Y2017" s="311"/>
      <c r="Z2017" s="311"/>
    </row>
    <row r="2018" spans="1:26" s="6" customFormat="1">
      <c r="A2018" s="311"/>
      <c r="B2018" s="311"/>
      <c r="C2018" s="311"/>
      <c r="S2018" s="311"/>
      <c r="T2018" s="311"/>
      <c r="U2018" s="311"/>
      <c r="V2018" s="311"/>
      <c r="W2018" s="311"/>
      <c r="X2018" s="311"/>
      <c r="Y2018" s="311"/>
      <c r="Z2018" s="311"/>
    </row>
    <row r="2019" spans="1:26" s="6" customFormat="1">
      <c r="A2019" s="311"/>
      <c r="B2019" s="311"/>
      <c r="C2019" s="311"/>
      <c r="S2019" s="311"/>
      <c r="T2019" s="311"/>
      <c r="U2019" s="311"/>
      <c r="V2019" s="311"/>
      <c r="W2019" s="311"/>
      <c r="X2019" s="311"/>
      <c r="Y2019" s="311"/>
      <c r="Z2019" s="311"/>
    </row>
    <row r="2020" spans="1:26" s="6" customFormat="1">
      <c r="A2020" s="311"/>
      <c r="B2020" s="311"/>
      <c r="C2020" s="311"/>
      <c r="S2020" s="311"/>
      <c r="T2020" s="311"/>
      <c r="U2020" s="311"/>
      <c r="V2020" s="311"/>
      <c r="W2020" s="311"/>
      <c r="X2020" s="311"/>
      <c r="Y2020" s="311"/>
      <c r="Z2020" s="311"/>
    </row>
    <row r="2021" spans="1:26" s="6" customFormat="1">
      <c r="A2021" s="311"/>
      <c r="B2021" s="311"/>
      <c r="C2021" s="311"/>
      <c r="S2021" s="311"/>
      <c r="T2021" s="311"/>
      <c r="U2021" s="311"/>
      <c r="V2021" s="311"/>
      <c r="W2021" s="311"/>
      <c r="X2021" s="311"/>
      <c r="Y2021" s="311"/>
      <c r="Z2021" s="311"/>
    </row>
    <row r="2022" spans="1:26" s="6" customFormat="1">
      <c r="A2022" s="311"/>
      <c r="B2022" s="311"/>
      <c r="C2022" s="311"/>
      <c r="S2022" s="311"/>
      <c r="T2022" s="311"/>
      <c r="U2022" s="311"/>
      <c r="V2022" s="311"/>
      <c r="W2022" s="311"/>
      <c r="X2022" s="311"/>
      <c r="Y2022" s="311"/>
      <c r="Z2022" s="311"/>
    </row>
    <row r="2023" spans="1:26" s="6" customFormat="1">
      <c r="A2023" s="311"/>
      <c r="B2023" s="311"/>
      <c r="C2023" s="311"/>
      <c r="S2023" s="311"/>
      <c r="T2023" s="311"/>
      <c r="U2023" s="311"/>
      <c r="V2023" s="311"/>
      <c r="W2023" s="311"/>
      <c r="X2023" s="311"/>
      <c r="Y2023" s="311"/>
      <c r="Z2023" s="311"/>
    </row>
    <row r="2024" spans="1:26" s="6" customFormat="1">
      <c r="A2024" s="311"/>
      <c r="B2024" s="311"/>
      <c r="C2024" s="311"/>
      <c r="S2024" s="311"/>
      <c r="T2024" s="311"/>
      <c r="U2024" s="311"/>
      <c r="V2024" s="311"/>
      <c r="W2024" s="311"/>
      <c r="X2024" s="311"/>
      <c r="Y2024" s="311"/>
      <c r="Z2024" s="311"/>
    </row>
    <row r="2025" spans="1:26" s="6" customFormat="1">
      <c r="A2025" s="311"/>
      <c r="B2025" s="311"/>
      <c r="C2025" s="311"/>
      <c r="S2025" s="311"/>
      <c r="T2025" s="311"/>
      <c r="U2025" s="311"/>
      <c r="V2025" s="311"/>
      <c r="W2025" s="311"/>
      <c r="X2025" s="311"/>
      <c r="Y2025" s="311"/>
      <c r="Z2025" s="311"/>
    </row>
    <row r="2026" spans="1:26" s="6" customFormat="1">
      <c r="A2026" s="311"/>
      <c r="B2026" s="311"/>
      <c r="C2026" s="311"/>
      <c r="S2026" s="311"/>
      <c r="T2026" s="311"/>
      <c r="U2026" s="311"/>
      <c r="V2026" s="311"/>
      <c r="W2026" s="311"/>
      <c r="X2026" s="311"/>
      <c r="Y2026" s="311"/>
      <c r="Z2026" s="311"/>
    </row>
    <row r="2027" spans="1:26" s="6" customFormat="1">
      <c r="A2027" s="311"/>
      <c r="B2027" s="311"/>
      <c r="C2027" s="311"/>
      <c r="S2027" s="311"/>
      <c r="T2027" s="311"/>
      <c r="U2027" s="311"/>
      <c r="V2027" s="311"/>
      <c r="W2027" s="311"/>
      <c r="X2027" s="311"/>
      <c r="Y2027" s="311"/>
      <c r="Z2027" s="311"/>
    </row>
    <row r="2028" spans="1:26" s="6" customFormat="1">
      <c r="A2028" s="311"/>
      <c r="B2028" s="311"/>
      <c r="C2028" s="311"/>
      <c r="S2028" s="311"/>
      <c r="T2028" s="311"/>
      <c r="U2028" s="311"/>
      <c r="V2028" s="311"/>
      <c r="W2028" s="311"/>
      <c r="X2028" s="311"/>
      <c r="Y2028" s="311"/>
      <c r="Z2028" s="311"/>
    </row>
    <row r="2029" spans="1:26" s="6" customFormat="1">
      <c r="A2029" s="311"/>
      <c r="B2029" s="311"/>
      <c r="C2029" s="311"/>
      <c r="S2029" s="311"/>
      <c r="T2029" s="311"/>
      <c r="U2029" s="311"/>
      <c r="V2029" s="311"/>
      <c r="W2029" s="311"/>
      <c r="X2029" s="311"/>
      <c r="Y2029" s="311"/>
      <c r="Z2029" s="311"/>
    </row>
    <row r="2030" spans="1:26" s="6" customFormat="1">
      <c r="A2030" s="311"/>
      <c r="B2030" s="311"/>
      <c r="C2030" s="311"/>
      <c r="S2030" s="311"/>
      <c r="T2030" s="311"/>
      <c r="U2030" s="311"/>
      <c r="V2030" s="311"/>
      <c r="W2030" s="311"/>
      <c r="X2030" s="311"/>
      <c r="Y2030" s="311"/>
      <c r="Z2030" s="311"/>
    </row>
    <row r="2031" spans="1:26" s="6" customFormat="1">
      <c r="A2031" s="311"/>
      <c r="B2031" s="311"/>
      <c r="C2031" s="311"/>
      <c r="S2031" s="311"/>
      <c r="T2031" s="311"/>
      <c r="U2031" s="311"/>
      <c r="V2031" s="311"/>
      <c r="W2031" s="311"/>
      <c r="X2031" s="311"/>
      <c r="Y2031" s="311"/>
      <c r="Z2031" s="311"/>
    </row>
    <row r="2032" spans="1:26" s="6" customFormat="1">
      <c r="A2032" s="311"/>
      <c r="B2032" s="311"/>
      <c r="C2032" s="311"/>
      <c r="S2032" s="311"/>
      <c r="T2032" s="311"/>
      <c r="U2032" s="311"/>
      <c r="V2032" s="311"/>
      <c r="W2032" s="311"/>
      <c r="X2032" s="311"/>
      <c r="Y2032" s="311"/>
      <c r="Z2032" s="311"/>
    </row>
    <row r="2033" spans="1:26" s="6" customFormat="1">
      <c r="A2033" s="311"/>
      <c r="B2033" s="311"/>
      <c r="C2033" s="311"/>
      <c r="S2033" s="311"/>
      <c r="T2033" s="311"/>
      <c r="U2033" s="311"/>
      <c r="V2033" s="311"/>
      <c r="W2033" s="311"/>
      <c r="X2033" s="311"/>
      <c r="Y2033" s="311"/>
      <c r="Z2033" s="311"/>
    </row>
    <row r="2034" spans="1:26" s="6" customFormat="1">
      <c r="A2034" s="311"/>
      <c r="B2034" s="311"/>
      <c r="C2034" s="311"/>
      <c r="S2034" s="311"/>
      <c r="T2034" s="311"/>
      <c r="U2034" s="311"/>
      <c r="V2034" s="311"/>
      <c r="W2034" s="311"/>
      <c r="X2034" s="311"/>
      <c r="Y2034" s="311"/>
      <c r="Z2034" s="311"/>
    </row>
    <row r="2035" spans="1:26" s="6" customFormat="1">
      <c r="A2035" s="311"/>
      <c r="B2035" s="311"/>
      <c r="C2035" s="311"/>
      <c r="S2035" s="311"/>
      <c r="T2035" s="311"/>
      <c r="U2035" s="311"/>
      <c r="V2035" s="311"/>
      <c r="W2035" s="311"/>
      <c r="X2035" s="311"/>
      <c r="Y2035" s="311"/>
      <c r="Z2035" s="311"/>
    </row>
    <row r="2036" spans="1:26" s="6" customFormat="1">
      <c r="A2036" s="311"/>
      <c r="B2036" s="311"/>
      <c r="C2036" s="311"/>
      <c r="S2036" s="311"/>
      <c r="T2036" s="311"/>
      <c r="U2036" s="311"/>
      <c r="V2036" s="311"/>
      <c r="W2036" s="311"/>
      <c r="X2036" s="311"/>
      <c r="Y2036" s="311"/>
      <c r="Z2036" s="311"/>
    </row>
    <row r="2037" spans="1:26" s="6" customFormat="1">
      <c r="A2037" s="311"/>
      <c r="B2037" s="311"/>
      <c r="C2037" s="311"/>
      <c r="S2037" s="311"/>
      <c r="T2037" s="311"/>
      <c r="U2037" s="311"/>
      <c r="V2037" s="311"/>
      <c r="W2037" s="311"/>
      <c r="X2037" s="311"/>
      <c r="Y2037" s="311"/>
      <c r="Z2037" s="311"/>
    </row>
    <row r="2038" spans="1:26" s="6" customFormat="1">
      <c r="A2038" s="311"/>
      <c r="B2038" s="311"/>
      <c r="C2038" s="311"/>
      <c r="S2038" s="311"/>
      <c r="T2038" s="311"/>
      <c r="U2038" s="311"/>
      <c r="V2038" s="311"/>
      <c r="W2038" s="311"/>
      <c r="X2038" s="311"/>
      <c r="Y2038" s="311"/>
      <c r="Z2038" s="311"/>
    </row>
    <row r="2039" spans="1:26" s="6" customFormat="1">
      <c r="A2039" s="311"/>
      <c r="B2039" s="311"/>
      <c r="C2039" s="311"/>
      <c r="S2039" s="311"/>
      <c r="T2039" s="311"/>
      <c r="U2039" s="311"/>
      <c r="V2039" s="311"/>
      <c r="W2039" s="311"/>
      <c r="X2039" s="311"/>
      <c r="Y2039" s="311"/>
      <c r="Z2039" s="311"/>
    </row>
    <row r="2040" spans="1:26" s="6" customFormat="1">
      <c r="A2040" s="311"/>
      <c r="B2040" s="311"/>
      <c r="C2040" s="311"/>
      <c r="S2040" s="311"/>
      <c r="T2040" s="311"/>
      <c r="U2040" s="311"/>
      <c r="V2040" s="311"/>
      <c r="W2040" s="311"/>
      <c r="X2040" s="311"/>
      <c r="Y2040" s="311"/>
      <c r="Z2040" s="311"/>
    </row>
    <row r="2041" spans="1:26" s="6" customFormat="1">
      <c r="A2041" s="311"/>
      <c r="B2041" s="311"/>
      <c r="C2041" s="311"/>
      <c r="S2041" s="311"/>
      <c r="T2041" s="311"/>
      <c r="U2041" s="311"/>
      <c r="V2041" s="311"/>
      <c r="W2041" s="311"/>
      <c r="X2041" s="311"/>
      <c r="Y2041" s="311"/>
      <c r="Z2041" s="311"/>
    </row>
    <row r="2042" spans="1:26" s="6" customFormat="1">
      <c r="A2042" s="311"/>
      <c r="B2042" s="311"/>
      <c r="C2042" s="311"/>
      <c r="S2042" s="311"/>
      <c r="T2042" s="311"/>
      <c r="U2042" s="311"/>
      <c r="V2042" s="311"/>
      <c r="W2042" s="311"/>
      <c r="X2042" s="311"/>
      <c r="Y2042" s="311"/>
      <c r="Z2042" s="311"/>
    </row>
    <row r="2043" spans="1:26" s="6" customFormat="1">
      <c r="A2043" s="311"/>
      <c r="B2043" s="311"/>
      <c r="C2043" s="311"/>
      <c r="S2043" s="311"/>
      <c r="T2043" s="311"/>
      <c r="U2043" s="311"/>
      <c r="V2043" s="311"/>
      <c r="W2043" s="311"/>
      <c r="X2043" s="311"/>
      <c r="Y2043" s="311"/>
      <c r="Z2043" s="311"/>
    </row>
    <row r="2044" spans="1:26" s="6" customFormat="1">
      <c r="A2044" s="311"/>
      <c r="B2044" s="311"/>
      <c r="C2044" s="311"/>
      <c r="S2044" s="311"/>
      <c r="T2044" s="311"/>
      <c r="U2044" s="311"/>
      <c r="V2044" s="311"/>
      <c r="W2044" s="311"/>
      <c r="X2044" s="311"/>
      <c r="Y2044" s="311"/>
      <c r="Z2044" s="311"/>
    </row>
    <row r="2045" spans="1:26" s="6" customFormat="1">
      <c r="A2045" s="311"/>
      <c r="B2045" s="311"/>
      <c r="C2045" s="311"/>
      <c r="S2045" s="311"/>
      <c r="T2045" s="311"/>
      <c r="U2045" s="311"/>
      <c r="V2045" s="311"/>
      <c r="W2045" s="311"/>
      <c r="X2045" s="311"/>
      <c r="Y2045" s="311"/>
      <c r="Z2045" s="311"/>
    </row>
    <row r="2046" spans="1:26" s="6" customFormat="1">
      <c r="A2046" s="311"/>
      <c r="B2046" s="311"/>
      <c r="C2046" s="311"/>
      <c r="S2046" s="311"/>
      <c r="T2046" s="311"/>
      <c r="U2046" s="311"/>
      <c r="V2046" s="311"/>
      <c r="W2046" s="311"/>
      <c r="X2046" s="311"/>
      <c r="Y2046" s="311"/>
      <c r="Z2046" s="311"/>
    </row>
    <row r="2047" spans="1:26" s="6" customFormat="1">
      <c r="A2047" s="311"/>
      <c r="B2047" s="311"/>
      <c r="C2047" s="311"/>
      <c r="S2047" s="311"/>
      <c r="T2047" s="311"/>
      <c r="U2047" s="311"/>
      <c r="V2047" s="311"/>
      <c r="W2047" s="311"/>
      <c r="X2047" s="311"/>
      <c r="Y2047" s="311"/>
      <c r="Z2047" s="311"/>
    </row>
    <row r="2048" spans="1:26" s="6" customFormat="1">
      <c r="A2048" s="311"/>
      <c r="B2048" s="311"/>
      <c r="C2048" s="311"/>
      <c r="S2048" s="311"/>
      <c r="T2048" s="311"/>
      <c r="U2048" s="311"/>
      <c r="V2048" s="311"/>
      <c r="W2048" s="311"/>
      <c r="X2048" s="311"/>
      <c r="Y2048" s="311"/>
      <c r="Z2048" s="311"/>
    </row>
    <row r="2049" spans="1:26" s="6" customFormat="1">
      <c r="A2049" s="311"/>
      <c r="B2049" s="311"/>
      <c r="C2049" s="311"/>
      <c r="S2049" s="311"/>
      <c r="T2049" s="311"/>
      <c r="U2049" s="311"/>
      <c r="V2049" s="311"/>
      <c r="W2049" s="311"/>
      <c r="X2049" s="311"/>
      <c r="Y2049" s="311"/>
      <c r="Z2049" s="311"/>
    </row>
    <row r="2050" spans="1:26" s="6" customFormat="1">
      <c r="A2050" s="311"/>
      <c r="B2050" s="311"/>
      <c r="C2050" s="311"/>
      <c r="S2050" s="311"/>
      <c r="T2050" s="311"/>
      <c r="U2050" s="311"/>
      <c r="V2050" s="311"/>
      <c r="W2050" s="311"/>
      <c r="X2050" s="311"/>
      <c r="Y2050" s="311"/>
      <c r="Z2050" s="311"/>
    </row>
    <row r="2051" spans="1:26" s="6" customFormat="1">
      <c r="A2051" s="311"/>
      <c r="B2051" s="311"/>
      <c r="C2051" s="311"/>
      <c r="S2051" s="311"/>
      <c r="T2051" s="311"/>
      <c r="U2051" s="311"/>
      <c r="V2051" s="311"/>
      <c r="W2051" s="311"/>
      <c r="X2051" s="311"/>
      <c r="Y2051" s="311"/>
      <c r="Z2051" s="311"/>
    </row>
    <row r="2052" spans="1:26" s="6" customFormat="1">
      <c r="A2052" s="311"/>
      <c r="B2052" s="311"/>
      <c r="C2052" s="311"/>
      <c r="S2052" s="311"/>
      <c r="T2052" s="311"/>
      <c r="U2052" s="311"/>
      <c r="V2052" s="311"/>
      <c r="W2052" s="311"/>
      <c r="X2052" s="311"/>
      <c r="Y2052" s="311"/>
      <c r="Z2052" s="311"/>
    </row>
    <row r="2053" spans="1:26" s="6" customFormat="1">
      <c r="A2053" s="311"/>
      <c r="B2053" s="311"/>
      <c r="C2053" s="311"/>
      <c r="S2053" s="311"/>
      <c r="T2053" s="311"/>
      <c r="U2053" s="311"/>
      <c r="V2053" s="311"/>
      <c r="W2053" s="311"/>
      <c r="X2053" s="311"/>
      <c r="Y2053" s="311"/>
      <c r="Z2053" s="311"/>
    </row>
    <row r="2054" spans="1:26" s="6" customFormat="1">
      <c r="A2054" s="311"/>
      <c r="B2054" s="311"/>
      <c r="C2054" s="311"/>
      <c r="S2054" s="311"/>
      <c r="T2054" s="311"/>
      <c r="U2054" s="311"/>
      <c r="V2054" s="311"/>
      <c r="W2054" s="311"/>
      <c r="X2054" s="311"/>
      <c r="Y2054" s="311"/>
      <c r="Z2054" s="311"/>
    </row>
    <row r="2055" spans="1:26" s="6" customFormat="1">
      <c r="A2055" s="311"/>
      <c r="B2055" s="311"/>
      <c r="C2055" s="311"/>
      <c r="S2055" s="311"/>
      <c r="T2055" s="311"/>
      <c r="U2055" s="311"/>
      <c r="V2055" s="311"/>
      <c r="W2055" s="311"/>
      <c r="X2055" s="311"/>
      <c r="Y2055" s="311"/>
      <c r="Z2055" s="311"/>
    </row>
    <row r="2056" spans="1:26" s="6" customFormat="1">
      <c r="A2056" s="311"/>
      <c r="B2056" s="311"/>
      <c r="C2056" s="311"/>
      <c r="S2056" s="311"/>
      <c r="T2056" s="311"/>
      <c r="U2056" s="311"/>
      <c r="V2056" s="311"/>
      <c r="W2056" s="311"/>
      <c r="X2056" s="311"/>
      <c r="Y2056" s="311"/>
      <c r="Z2056" s="311"/>
    </row>
    <row r="2057" spans="1:26" s="6" customFormat="1">
      <c r="A2057" s="311"/>
      <c r="B2057" s="311"/>
      <c r="C2057" s="311"/>
      <c r="S2057" s="311"/>
      <c r="T2057" s="311"/>
      <c r="U2057" s="311"/>
      <c r="V2057" s="311"/>
      <c r="W2057" s="311"/>
      <c r="X2057" s="311"/>
      <c r="Y2057" s="311"/>
      <c r="Z2057" s="311"/>
    </row>
    <row r="2058" spans="1:26" s="6" customFormat="1">
      <c r="A2058" s="311"/>
      <c r="B2058" s="311"/>
      <c r="C2058" s="311"/>
      <c r="S2058" s="311"/>
      <c r="T2058" s="311"/>
      <c r="U2058" s="311"/>
      <c r="V2058" s="311"/>
      <c r="W2058" s="311"/>
      <c r="X2058" s="311"/>
      <c r="Y2058" s="311"/>
      <c r="Z2058" s="311"/>
    </row>
    <row r="2059" spans="1:26" s="6" customFormat="1">
      <c r="A2059" s="311"/>
      <c r="B2059" s="311"/>
      <c r="C2059" s="311"/>
      <c r="S2059" s="311"/>
      <c r="T2059" s="311"/>
      <c r="U2059" s="311"/>
      <c r="V2059" s="311"/>
      <c r="W2059" s="311"/>
      <c r="X2059" s="311"/>
      <c r="Y2059" s="311"/>
      <c r="Z2059" s="311"/>
    </row>
    <row r="2060" spans="1:26" s="6" customFormat="1">
      <c r="A2060" s="311"/>
      <c r="B2060" s="311"/>
      <c r="C2060" s="311"/>
      <c r="S2060" s="311"/>
      <c r="T2060" s="311"/>
      <c r="U2060" s="311"/>
      <c r="V2060" s="311"/>
      <c r="W2060" s="311"/>
      <c r="X2060" s="311"/>
      <c r="Y2060" s="311"/>
      <c r="Z2060" s="311"/>
    </row>
    <row r="2061" spans="1:26" s="6" customFormat="1">
      <c r="A2061" s="311"/>
      <c r="B2061" s="311"/>
      <c r="C2061" s="311"/>
      <c r="S2061" s="311"/>
      <c r="T2061" s="311"/>
      <c r="U2061" s="311"/>
      <c r="V2061" s="311"/>
      <c r="W2061" s="311"/>
      <c r="X2061" s="311"/>
      <c r="Y2061" s="311"/>
      <c r="Z2061" s="311"/>
    </row>
    <row r="2062" spans="1:26" s="6" customFormat="1">
      <c r="A2062" s="311"/>
      <c r="B2062" s="311"/>
      <c r="C2062" s="311"/>
      <c r="S2062" s="311"/>
      <c r="T2062" s="311"/>
      <c r="U2062" s="311"/>
      <c r="V2062" s="311"/>
      <c r="W2062" s="311"/>
      <c r="X2062" s="311"/>
      <c r="Y2062" s="311"/>
      <c r="Z2062" s="311"/>
    </row>
    <row r="2063" spans="1:26" s="6" customFormat="1">
      <c r="A2063" s="311"/>
      <c r="B2063" s="311"/>
      <c r="C2063" s="311"/>
      <c r="S2063" s="311"/>
      <c r="T2063" s="311"/>
      <c r="U2063" s="311"/>
      <c r="V2063" s="311"/>
      <c r="W2063" s="311"/>
      <c r="X2063" s="311"/>
      <c r="Y2063" s="311"/>
      <c r="Z2063" s="311"/>
    </row>
    <row r="2064" spans="1:26" s="6" customFormat="1">
      <c r="A2064" s="311"/>
      <c r="B2064" s="311"/>
      <c r="C2064" s="311"/>
      <c r="S2064" s="311"/>
      <c r="T2064" s="311"/>
      <c r="U2064" s="311"/>
      <c r="V2064" s="311"/>
      <c r="W2064" s="311"/>
      <c r="X2064" s="311"/>
      <c r="Y2064" s="311"/>
      <c r="Z2064" s="311"/>
    </row>
    <row r="2065" spans="1:26" s="6" customFormat="1">
      <c r="A2065" s="311"/>
      <c r="B2065" s="311"/>
      <c r="C2065" s="311"/>
      <c r="S2065" s="311"/>
      <c r="T2065" s="311"/>
      <c r="U2065" s="311"/>
      <c r="V2065" s="311"/>
      <c r="W2065" s="311"/>
      <c r="X2065" s="311"/>
      <c r="Y2065" s="311"/>
      <c r="Z2065" s="311"/>
    </row>
    <row r="2066" spans="1:26" s="6" customFormat="1">
      <c r="A2066" s="311"/>
      <c r="B2066" s="311"/>
      <c r="C2066" s="311"/>
      <c r="S2066" s="311"/>
      <c r="T2066" s="311"/>
      <c r="U2066" s="311"/>
      <c r="V2066" s="311"/>
      <c r="W2066" s="311"/>
      <c r="X2066" s="311"/>
      <c r="Y2066" s="311"/>
      <c r="Z2066" s="311"/>
    </row>
    <row r="2067" spans="1:26" s="6" customFormat="1">
      <c r="A2067" s="311"/>
      <c r="B2067" s="311"/>
      <c r="C2067" s="311"/>
      <c r="S2067" s="311"/>
      <c r="T2067" s="311"/>
      <c r="U2067" s="311"/>
      <c r="V2067" s="311"/>
      <c r="W2067" s="311"/>
      <c r="X2067" s="311"/>
      <c r="Y2067" s="311"/>
      <c r="Z2067" s="311"/>
    </row>
    <row r="2068" spans="1:26" s="6" customFormat="1">
      <c r="A2068" s="311"/>
      <c r="B2068" s="311"/>
      <c r="C2068" s="311"/>
      <c r="S2068" s="311"/>
      <c r="T2068" s="311"/>
      <c r="U2068" s="311"/>
      <c r="V2068" s="311"/>
      <c r="W2068" s="311"/>
      <c r="X2068" s="311"/>
      <c r="Y2068" s="311"/>
      <c r="Z2068" s="311"/>
    </row>
    <row r="2069" spans="1:26" s="6" customFormat="1">
      <c r="A2069" s="311"/>
      <c r="B2069" s="311"/>
      <c r="C2069" s="311"/>
      <c r="S2069" s="311"/>
      <c r="T2069" s="311"/>
      <c r="U2069" s="311"/>
      <c r="V2069" s="311"/>
      <c r="W2069" s="311"/>
      <c r="X2069" s="311"/>
      <c r="Y2069" s="311"/>
      <c r="Z2069" s="311"/>
    </row>
    <row r="2070" spans="1:26" s="6" customFormat="1">
      <c r="A2070" s="311"/>
      <c r="B2070" s="311"/>
      <c r="C2070" s="311"/>
      <c r="S2070" s="311"/>
      <c r="T2070" s="311"/>
      <c r="U2070" s="311"/>
      <c r="V2070" s="311"/>
      <c r="W2070" s="311"/>
      <c r="X2070" s="311"/>
      <c r="Y2070" s="311"/>
      <c r="Z2070" s="311"/>
    </row>
    <row r="2071" spans="1:26" s="6" customFormat="1">
      <c r="A2071" s="311"/>
      <c r="B2071" s="311"/>
      <c r="C2071" s="311"/>
      <c r="S2071" s="311"/>
      <c r="T2071" s="311"/>
      <c r="U2071" s="311"/>
      <c r="V2071" s="311"/>
      <c r="W2071" s="311"/>
      <c r="X2071" s="311"/>
      <c r="Y2071" s="311"/>
      <c r="Z2071" s="311"/>
    </row>
    <row r="2072" spans="1:26" s="6" customFormat="1">
      <c r="A2072" s="311"/>
      <c r="B2072" s="311"/>
      <c r="C2072" s="311"/>
      <c r="S2072" s="311"/>
      <c r="T2072" s="311"/>
      <c r="U2072" s="311"/>
      <c r="V2072" s="311"/>
      <c r="W2072" s="311"/>
      <c r="X2072" s="311"/>
      <c r="Y2072" s="311"/>
      <c r="Z2072" s="311"/>
    </row>
    <row r="2073" spans="1:26" s="6" customFormat="1">
      <c r="A2073" s="311"/>
      <c r="B2073" s="311"/>
      <c r="C2073" s="311"/>
      <c r="S2073" s="311"/>
      <c r="T2073" s="311"/>
      <c r="U2073" s="311"/>
      <c r="V2073" s="311"/>
      <c r="W2073" s="311"/>
      <c r="X2073" s="311"/>
      <c r="Y2073" s="311"/>
      <c r="Z2073" s="311"/>
    </row>
    <row r="2074" spans="1:26" s="6" customFormat="1">
      <c r="A2074" s="311"/>
      <c r="B2074" s="311"/>
      <c r="C2074" s="311"/>
      <c r="S2074" s="311"/>
      <c r="T2074" s="311"/>
      <c r="U2074" s="311"/>
      <c r="V2074" s="311"/>
      <c r="W2074" s="311"/>
      <c r="X2074" s="311"/>
      <c r="Y2074" s="311"/>
      <c r="Z2074" s="311"/>
    </row>
    <row r="2075" spans="1:26" s="6" customFormat="1">
      <c r="A2075" s="311"/>
      <c r="B2075" s="311"/>
      <c r="C2075" s="311"/>
      <c r="S2075" s="311"/>
      <c r="T2075" s="311"/>
      <c r="U2075" s="311"/>
      <c r="V2075" s="311"/>
      <c r="W2075" s="311"/>
      <c r="X2075" s="311"/>
      <c r="Y2075" s="311"/>
      <c r="Z2075" s="311"/>
    </row>
    <row r="2076" spans="1:26" s="6" customFormat="1">
      <c r="A2076" s="311"/>
      <c r="B2076" s="311"/>
      <c r="C2076" s="311"/>
      <c r="S2076" s="311"/>
      <c r="T2076" s="311"/>
      <c r="U2076" s="311"/>
      <c r="V2076" s="311"/>
      <c r="W2076" s="311"/>
      <c r="X2076" s="311"/>
      <c r="Y2076" s="311"/>
      <c r="Z2076" s="311"/>
    </row>
    <row r="2077" spans="1:26" s="6" customFormat="1">
      <c r="A2077" s="311"/>
      <c r="B2077" s="311"/>
      <c r="C2077" s="311"/>
      <c r="S2077" s="311"/>
      <c r="T2077" s="311"/>
      <c r="U2077" s="311"/>
      <c r="V2077" s="311"/>
      <c r="W2077" s="311"/>
      <c r="X2077" s="311"/>
      <c r="Y2077" s="311"/>
      <c r="Z2077" s="311"/>
    </row>
    <row r="2078" spans="1:26" s="6" customFormat="1">
      <c r="A2078" s="311"/>
      <c r="B2078" s="311"/>
      <c r="C2078" s="311"/>
      <c r="S2078" s="311"/>
      <c r="T2078" s="311"/>
      <c r="U2078" s="311"/>
      <c r="V2078" s="311"/>
      <c r="W2078" s="311"/>
      <c r="X2078" s="311"/>
      <c r="Y2078" s="311"/>
      <c r="Z2078" s="311"/>
    </row>
    <row r="2079" spans="1:26" s="6" customFormat="1">
      <c r="A2079" s="311"/>
      <c r="B2079" s="311"/>
      <c r="C2079" s="311"/>
      <c r="S2079" s="311"/>
      <c r="T2079" s="311"/>
      <c r="U2079" s="311"/>
      <c r="V2079" s="311"/>
      <c r="W2079" s="311"/>
      <c r="X2079" s="311"/>
      <c r="Y2079" s="311"/>
      <c r="Z2079" s="311"/>
    </row>
    <row r="2080" spans="1:26" s="6" customFormat="1">
      <c r="A2080" s="311"/>
      <c r="B2080" s="311"/>
      <c r="C2080" s="311"/>
      <c r="S2080" s="311"/>
      <c r="T2080" s="311"/>
      <c r="U2080" s="311"/>
      <c r="V2080" s="311"/>
      <c r="W2080" s="311"/>
      <c r="X2080" s="311"/>
      <c r="Y2080" s="311"/>
      <c r="Z2080" s="311"/>
    </row>
    <row r="2081" spans="1:26" s="6" customFormat="1">
      <c r="A2081" s="311"/>
      <c r="B2081" s="311"/>
      <c r="C2081" s="311"/>
      <c r="S2081" s="311"/>
      <c r="T2081" s="311"/>
      <c r="U2081" s="311"/>
      <c r="V2081" s="311"/>
      <c r="W2081" s="311"/>
      <c r="X2081" s="311"/>
      <c r="Y2081" s="311"/>
      <c r="Z2081" s="311"/>
    </row>
    <row r="2082" spans="1:26" s="6" customFormat="1">
      <c r="A2082" s="311"/>
      <c r="B2082" s="311"/>
      <c r="C2082" s="311"/>
      <c r="S2082" s="311"/>
      <c r="T2082" s="311"/>
      <c r="U2082" s="311"/>
      <c r="V2082" s="311"/>
      <c r="W2082" s="311"/>
      <c r="X2082" s="311"/>
      <c r="Y2082" s="311"/>
      <c r="Z2082" s="311"/>
    </row>
    <row r="2083" spans="1:26" s="6" customFormat="1">
      <c r="A2083" s="311"/>
      <c r="B2083" s="311"/>
      <c r="C2083" s="311"/>
      <c r="S2083" s="311"/>
      <c r="T2083" s="311"/>
      <c r="U2083" s="311"/>
      <c r="V2083" s="311"/>
      <c r="W2083" s="311"/>
      <c r="X2083" s="311"/>
      <c r="Y2083" s="311"/>
      <c r="Z2083" s="311"/>
    </row>
    <row r="2084" spans="1:26" s="6" customFormat="1">
      <c r="A2084" s="311"/>
      <c r="B2084" s="311"/>
      <c r="C2084" s="311"/>
      <c r="S2084" s="311"/>
      <c r="T2084" s="311"/>
      <c r="U2084" s="311"/>
      <c r="V2084" s="311"/>
      <c r="W2084" s="311"/>
      <c r="X2084" s="311"/>
      <c r="Y2084" s="311"/>
      <c r="Z2084" s="311"/>
    </row>
    <row r="2085" spans="1:26" s="6" customFormat="1">
      <c r="A2085" s="311"/>
      <c r="B2085" s="311"/>
      <c r="C2085" s="311"/>
      <c r="S2085" s="311"/>
      <c r="T2085" s="311"/>
      <c r="U2085" s="311"/>
      <c r="V2085" s="311"/>
      <c r="W2085" s="311"/>
      <c r="X2085" s="311"/>
      <c r="Y2085" s="311"/>
      <c r="Z2085" s="311"/>
    </row>
    <row r="2086" spans="1:26" s="6" customFormat="1">
      <c r="A2086" s="311"/>
      <c r="B2086" s="311"/>
      <c r="C2086" s="311"/>
      <c r="S2086" s="311"/>
      <c r="T2086" s="311"/>
      <c r="U2086" s="311"/>
      <c r="V2086" s="311"/>
      <c r="W2086" s="311"/>
      <c r="X2086" s="311"/>
      <c r="Y2086" s="311"/>
      <c r="Z2086" s="311"/>
    </row>
    <row r="2087" spans="1:26" s="6" customFormat="1">
      <c r="A2087" s="311"/>
      <c r="B2087" s="311"/>
      <c r="C2087" s="311"/>
      <c r="S2087" s="311"/>
      <c r="T2087" s="311"/>
      <c r="U2087" s="311"/>
      <c r="V2087" s="311"/>
      <c r="W2087" s="311"/>
      <c r="X2087" s="311"/>
      <c r="Y2087" s="311"/>
      <c r="Z2087" s="311"/>
    </row>
    <row r="2088" spans="1:26" s="6" customFormat="1">
      <c r="A2088" s="311"/>
      <c r="B2088" s="311"/>
      <c r="C2088" s="311"/>
      <c r="S2088" s="311"/>
      <c r="T2088" s="311"/>
      <c r="U2088" s="311"/>
      <c r="V2088" s="311"/>
      <c r="W2088" s="311"/>
      <c r="X2088" s="311"/>
      <c r="Y2088" s="311"/>
      <c r="Z2088" s="311"/>
    </row>
    <row r="2089" spans="1:26" s="6" customFormat="1">
      <c r="A2089" s="311"/>
      <c r="B2089" s="311"/>
      <c r="C2089" s="311"/>
      <c r="S2089" s="311"/>
      <c r="T2089" s="311"/>
      <c r="U2089" s="311"/>
      <c r="V2089" s="311"/>
      <c r="W2089" s="311"/>
      <c r="X2089" s="311"/>
      <c r="Y2089" s="311"/>
      <c r="Z2089" s="311"/>
    </row>
    <row r="2090" spans="1:26" s="6" customFormat="1">
      <c r="A2090" s="311"/>
      <c r="B2090" s="311"/>
      <c r="C2090" s="311"/>
      <c r="S2090" s="311"/>
      <c r="T2090" s="311"/>
      <c r="U2090" s="311"/>
      <c r="V2090" s="311"/>
      <c r="W2090" s="311"/>
      <c r="X2090" s="311"/>
      <c r="Y2090" s="311"/>
      <c r="Z2090" s="311"/>
    </row>
    <row r="2091" spans="1:26" s="6" customFormat="1">
      <c r="A2091" s="311"/>
      <c r="B2091" s="311"/>
      <c r="C2091" s="311"/>
      <c r="S2091" s="311"/>
      <c r="T2091" s="311"/>
      <c r="U2091" s="311"/>
      <c r="V2091" s="311"/>
      <c r="W2091" s="311"/>
      <c r="X2091" s="311"/>
      <c r="Y2091" s="311"/>
      <c r="Z2091" s="311"/>
    </row>
    <row r="2092" spans="1:26" s="6" customFormat="1">
      <c r="A2092" s="311"/>
      <c r="B2092" s="311"/>
      <c r="C2092" s="311"/>
      <c r="S2092" s="311"/>
      <c r="T2092" s="311"/>
      <c r="U2092" s="311"/>
      <c r="V2092" s="311"/>
      <c r="W2092" s="311"/>
      <c r="X2092" s="311"/>
      <c r="Y2092" s="311"/>
      <c r="Z2092" s="311"/>
    </row>
    <row r="2093" spans="1:26" s="6" customFormat="1">
      <c r="A2093" s="311"/>
      <c r="B2093" s="311"/>
      <c r="C2093" s="311"/>
      <c r="S2093" s="311"/>
      <c r="T2093" s="311"/>
      <c r="U2093" s="311"/>
      <c r="V2093" s="311"/>
      <c r="W2093" s="311"/>
      <c r="X2093" s="311"/>
      <c r="Y2093" s="311"/>
      <c r="Z2093" s="311"/>
    </row>
    <row r="2094" spans="1:26" s="6" customFormat="1">
      <c r="A2094" s="311"/>
      <c r="B2094" s="311"/>
      <c r="C2094" s="311"/>
      <c r="S2094" s="311"/>
      <c r="T2094" s="311"/>
      <c r="U2094" s="311"/>
      <c r="V2094" s="311"/>
      <c r="W2094" s="311"/>
      <c r="X2094" s="311"/>
      <c r="Y2094" s="311"/>
      <c r="Z2094" s="311"/>
    </row>
    <row r="2095" spans="1:26" s="6" customFormat="1">
      <c r="A2095" s="311"/>
      <c r="B2095" s="311"/>
      <c r="C2095" s="311"/>
      <c r="S2095" s="311"/>
      <c r="T2095" s="311"/>
      <c r="U2095" s="311"/>
      <c r="V2095" s="311"/>
      <c r="W2095" s="311"/>
      <c r="X2095" s="311"/>
      <c r="Y2095" s="311"/>
      <c r="Z2095" s="311"/>
    </row>
    <row r="2096" spans="1:26" s="6" customFormat="1">
      <c r="A2096" s="311"/>
      <c r="B2096" s="311"/>
      <c r="C2096" s="311"/>
      <c r="S2096" s="311"/>
      <c r="T2096" s="311"/>
      <c r="U2096" s="311"/>
      <c r="V2096" s="311"/>
      <c r="W2096" s="311"/>
      <c r="X2096" s="311"/>
      <c r="Y2096" s="311"/>
      <c r="Z2096" s="311"/>
    </row>
    <row r="2097" spans="1:26" s="6" customFormat="1">
      <c r="A2097" s="311"/>
      <c r="B2097" s="311"/>
      <c r="C2097" s="311"/>
      <c r="S2097" s="311"/>
      <c r="T2097" s="311"/>
      <c r="U2097" s="311"/>
      <c r="V2097" s="311"/>
      <c r="W2097" s="311"/>
      <c r="X2097" s="311"/>
      <c r="Y2097" s="311"/>
      <c r="Z2097" s="311"/>
    </row>
    <row r="2098" spans="1:26" s="6" customFormat="1">
      <c r="A2098" s="311"/>
      <c r="B2098" s="311"/>
      <c r="C2098" s="311"/>
      <c r="S2098" s="311"/>
      <c r="T2098" s="311"/>
      <c r="U2098" s="311"/>
      <c r="V2098" s="311"/>
      <c r="W2098" s="311"/>
      <c r="X2098" s="311"/>
      <c r="Y2098" s="311"/>
      <c r="Z2098" s="311"/>
    </row>
    <row r="2099" spans="1:26" s="6" customFormat="1">
      <c r="A2099" s="311"/>
      <c r="B2099" s="311"/>
      <c r="C2099" s="311"/>
      <c r="S2099" s="311"/>
      <c r="T2099" s="311"/>
      <c r="U2099" s="311"/>
      <c r="V2099" s="311"/>
      <c r="W2099" s="311"/>
      <c r="X2099" s="311"/>
      <c r="Y2099" s="311"/>
      <c r="Z2099" s="311"/>
    </row>
    <row r="2100" spans="1:26" s="6" customFormat="1">
      <c r="A2100" s="311"/>
      <c r="B2100" s="311"/>
      <c r="C2100" s="311"/>
      <c r="S2100" s="311"/>
      <c r="T2100" s="311"/>
      <c r="U2100" s="311"/>
      <c r="V2100" s="311"/>
      <c r="W2100" s="311"/>
      <c r="X2100" s="311"/>
      <c r="Y2100" s="311"/>
      <c r="Z2100" s="311"/>
    </row>
    <row r="2101" spans="1:26" s="6" customFormat="1">
      <c r="A2101" s="311"/>
      <c r="B2101" s="311"/>
      <c r="C2101" s="311"/>
      <c r="S2101" s="311"/>
      <c r="T2101" s="311"/>
      <c r="U2101" s="311"/>
      <c r="V2101" s="311"/>
      <c r="W2101" s="311"/>
      <c r="X2101" s="311"/>
      <c r="Y2101" s="311"/>
      <c r="Z2101" s="311"/>
    </row>
    <row r="2102" spans="1:26" s="6" customFormat="1">
      <c r="A2102" s="311"/>
      <c r="B2102" s="311"/>
      <c r="C2102" s="311"/>
      <c r="S2102" s="311"/>
      <c r="T2102" s="311"/>
      <c r="U2102" s="311"/>
      <c r="V2102" s="311"/>
      <c r="W2102" s="311"/>
      <c r="X2102" s="311"/>
      <c r="Y2102" s="311"/>
      <c r="Z2102" s="311"/>
    </row>
    <row r="2103" spans="1:26" s="6" customFormat="1">
      <c r="A2103" s="311"/>
      <c r="B2103" s="311"/>
      <c r="C2103" s="311"/>
      <c r="S2103" s="311"/>
      <c r="T2103" s="311"/>
      <c r="U2103" s="311"/>
      <c r="V2103" s="311"/>
      <c r="W2103" s="311"/>
      <c r="X2103" s="311"/>
      <c r="Y2103" s="311"/>
      <c r="Z2103" s="311"/>
    </row>
    <row r="2104" spans="1:26" s="6" customFormat="1">
      <c r="A2104" s="311"/>
      <c r="B2104" s="311"/>
      <c r="C2104" s="311"/>
      <c r="S2104" s="311"/>
      <c r="T2104" s="311"/>
      <c r="U2104" s="311"/>
      <c r="V2104" s="311"/>
      <c r="W2104" s="311"/>
      <c r="X2104" s="311"/>
      <c r="Y2104" s="311"/>
      <c r="Z2104" s="311"/>
    </row>
    <row r="2105" spans="1:26" s="6" customFormat="1">
      <c r="A2105" s="311"/>
      <c r="B2105" s="311"/>
      <c r="C2105" s="311"/>
      <c r="S2105" s="311"/>
      <c r="T2105" s="311"/>
      <c r="U2105" s="311"/>
      <c r="V2105" s="311"/>
      <c r="W2105" s="311"/>
      <c r="X2105" s="311"/>
      <c r="Y2105" s="311"/>
      <c r="Z2105" s="311"/>
    </row>
    <row r="2106" spans="1:26" s="6" customFormat="1">
      <c r="A2106" s="311"/>
      <c r="B2106" s="311"/>
      <c r="C2106" s="311"/>
      <c r="S2106" s="311"/>
      <c r="T2106" s="311"/>
      <c r="U2106" s="311"/>
      <c r="V2106" s="311"/>
      <c r="W2106" s="311"/>
      <c r="X2106" s="311"/>
      <c r="Y2106" s="311"/>
      <c r="Z2106" s="311"/>
    </row>
    <row r="2107" spans="1:26" s="6" customFormat="1">
      <c r="A2107" s="311"/>
      <c r="B2107" s="311"/>
      <c r="C2107" s="311"/>
      <c r="S2107" s="311"/>
      <c r="T2107" s="311"/>
      <c r="U2107" s="311"/>
      <c r="V2107" s="311"/>
      <c r="W2107" s="311"/>
      <c r="X2107" s="311"/>
      <c r="Y2107" s="311"/>
      <c r="Z2107" s="311"/>
    </row>
    <row r="2108" spans="1:26" s="6" customFormat="1">
      <c r="A2108" s="311"/>
      <c r="B2108" s="311"/>
      <c r="C2108" s="311"/>
      <c r="S2108" s="311"/>
      <c r="T2108" s="311"/>
      <c r="U2108" s="311"/>
      <c r="V2108" s="311"/>
      <c r="W2108" s="311"/>
      <c r="X2108" s="311"/>
      <c r="Y2108" s="311"/>
      <c r="Z2108" s="311"/>
    </row>
    <row r="2109" spans="1:26" s="6" customFormat="1">
      <c r="A2109" s="311"/>
      <c r="B2109" s="311"/>
      <c r="C2109" s="311"/>
      <c r="S2109" s="311"/>
      <c r="T2109" s="311"/>
      <c r="U2109" s="311"/>
      <c r="V2109" s="311"/>
      <c r="W2109" s="311"/>
      <c r="X2109" s="311"/>
      <c r="Y2109" s="311"/>
      <c r="Z2109" s="311"/>
    </row>
    <row r="2110" spans="1:26" s="6" customFormat="1">
      <c r="A2110" s="311"/>
      <c r="B2110" s="311"/>
      <c r="C2110" s="311"/>
      <c r="S2110" s="311"/>
      <c r="T2110" s="311"/>
      <c r="U2110" s="311"/>
      <c r="V2110" s="311"/>
      <c r="W2110" s="311"/>
      <c r="X2110" s="311"/>
      <c r="Y2110" s="311"/>
      <c r="Z2110" s="311"/>
    </row>
    <row r="2111" spans="1:26" s="6" customFormat="1">
      <c r="A2111" s="311"/>
      <c r="B2111" s="311"/>
      <c r="C2111" s="311"/>
      <c r="S2111" s="311"/>
      <c r="T2111" s="311"/>
      <c r="U2111" s="311"/>
      <c r="V2111" s="311"/>
      <c r="W2111" s="311"/>
      <c r="X2111" s="311"/>
      <c r="Y2111" s="311"/>
      <c r="Z2111" s="311"/>
    </row>
    <row r="2112" spans="1:26" s="6" customFormat="1">
      <c r="A2112" s="311"/>
      <c r="B2112" s="311"/>
      <c r="C2112" s="311"/>
      <c r="S2112" s="311"/>
      <c r="T2112" s="311"/>
      <c r="U2112" s="311"/>
      <c r="V2112" s="311"/>
      <c r="W2112" s="311"/>
      <c r="X2112" s="311"/>
      <c r="Y2112" s="311"/>
      <c r="Z2112" s="311"/>
    </row>
    <row r="2113" spans="1:26" s="6" customFormat="1">
      <c r="A2113" s="311"/>
      <c r="B2113" s="311"/>
      <c r="C2113" s="311"/>
      <c r="S2113" s="311"/>
      <c r="T2113" s="311"/>
      <c r="U2113" s="311"/>
      <c r="V2113" s="311"/>
      <c r="W2113" s="311"/>
      <c r="X2113" s="311"/>
      <c r="Y2113" s="311"/>
      <c r="Z2113" s="311"/>
    </row>
    <row r="2114" spans="1:26" s="6" customFormat="1">
      <c r="A2114" s="311"/>
      <c r="B2114" s="311"/>
      <c r="C2114" s="311"/>
      <c r="S2114" s="311"/>
      <c r="T2114" s="311"/>
      <c r="U2114" s="311"/>
      <c r="V2114" s="311"/>
      <c r="W2114" s="311"/>
      <c r="X2114" s="311"/>
      <c r="Y2114" s="311"/>
      <c r="Z2114" s="311"/>
    </row>
    <row r="2115" spans="1:26" s="6" customFormat="1">
      <c r="A2115" s="311"/>
      <c r="B2115" s="311"/>
      <c r="C2115" s="311"/>
      <c r="S2115" s="311"/>
      <c r="T2115" s="311"/>
      <c r="U2115" s="311"/>
      <c r="V2115" s="311"/>
      <c r="W2115" s="311"/>
      <c r="X2115" s="311"/>
      <c r="Y2115" s="311"/>
      <c r="Z2115" s="311"/>
    </row>
    <row r="2116" spans="1:26" s="6" customFormat="1">
      <c r="A2116" s="311"/>
      <c r="B2116" s="311"/>
      <c r="C2116" s="311"/>
      <c r="S2116" s="311"/>
      <c r="T2116" s="311"/>
      <c r="U2116" s="311"/>
      <c r="V2116" s="311"/>
      <c r="W2116" s="311"/>
      <c r="X2116" s="311"/>
      <c r="Y2116" s="311"/>
      <c r="Z2116" s="311"/>
    </row>
    <row r="2117" spans="1:26" s="6" customFormat="1">
      <c r="A2117" s="311"/>
      <c r="B2117" s="311"/>
      <c r="C2117" s="311"/>
      <c r="S2117" s="311"/>
      <c r="T2117" s="311"/>
      <c r="U2117" s="311"/>
      <c r="V2117" s="311"/>
      <c r="W2117" s="311"/>
      <c r="X2117" s="311"/>
      <c r="Y2117" s="311"/>
      <c r="Z2117" s="311"/>
    </row>
    <row r="2118" spans="1:26" s="6" customFormat="1">
      <c r="A2118" s="311"/>
      <c r="B2118" s="311"/>
      <c r="C2118" s="311"/>
      <c r="S2118" s="311"/>
      <c r="T2118" s="311"/>
      <c r="U2118" s="311"/>
      <c r="V2118" s="311"/>
      <c r="W2118" s="311"/>
      <c r="X2118" s="311"/>
      <c r="Y2118" s="311"/>
      <c r="Z2118" s="311"/>
    </row>
    <row r="2119" spans="1:26" s="6" customFormat="1">
      <c r="A2119" s="311"/>
      <c r="B2119" s="311"/>
      <c r="C2119" s="311"/>
      <c r="S2119" s="311"/>
      <c r="T2119" s="311"/>
      <c r="U2119" s="311"/>
      <c r="V2119" s="311"/>
      <c r="W2119" s="311"/>
      <c r="X2119" s="311"/>
      <c r="Y2119" s="311"/>
      <c r="Z2119" s="311"/>
    </row>
    <row r="2120" spans="1:26" s="6" customFormat="1">
      <c r="A2120" s="311"/>
      <c r="B2120" s="311"/>
      <c r="C2120" s="311"/>
      <c r="S2120" s="311"/>
      <c r="T2120" s="311"/>
      <c r="U2120" s="311"/>
      <c r="V2120" s="311"/>
      <c r="W2120" s="311"/>
      <c r="X2120" s="311"/>
      <c r="Y2120" s="311"/>
      <c r="Z2120" s="311"/>
    </row>
    <row r="2121" spans="1:26" s="6" customFormat="1">
      <c r="A2121" s="311"/>
      <c r="B2121" s="311"/>
      <c r="C2121" s="311"/>
      <c r="S2121" s="311"/>
      <c r="T2121" s="311"/>
      <c r="U2121" s="311"/>
      <c r="V2121" s="311"/>
      <c r="W2121" s="311"/>
      <c r="X2121" s="311"/>
      <c r="Y2121" s="311"/>
      <c r="Z2121" s="311"/>
    </row>
    <row r="2122" spans="1:26" s="6" customFormat="1">
      <c r="A2122" s="311"/>
      <c r="B2122" s="311"/>
      <c r="C2122" s="311"/>
      <c r="S2122" s="311"/>
      <c r="T2122" s="311"/>
      <c r="U2122" s="311"/>
      <c r="V2122" s="311"/>
      <c r="W2122" s="311"/>
      <c r="X2122" s="311"/>
      <c r="Y2122" s="311"/>
      <c r="Z2122" s="311"/>
    </row>
    <row r="2123" spans="1:26" s="6" customFormat="1">
      <c r="A2123" s="311"/>
      <c r="B2123" s="311"/>
      <c r="C2123" s="311"/>
      <c r="S2123" s="311"/>
      <c r="T2123" s="311"/>
      <c r="U2123" s="311"/>
      <c r="V2123" s="311"/>
      <c r="W2123" s="311"/>
      <c r="X2123" s="311"/>
      <c r="Y2123" s="311"/>
      <c r="Z2123" s="311"/>
    </row>
    <row r="2124" spans="1:26" s="6" customFormat="1">
      <c r="A2124" s="311"/>
      <c r="B2124" s="311"/>
      <c r="C2124" s="311"/>
      <c r="S2124" s="311"/>
      <c r="T2124" s="311"/>
      <c r="U2124" s="311"/>
      <c r="V2124" s="311"/>
      <c r="W2124" s="311"/>
      <c r="X2124" s="311"/>
      <c r="Y2124" s="311"/>
      <c r="Z2124" s="311"/>
    </row>
    <row r="2125" spans="1:26" s="6" customFormat="1">
      <c r="A2125" s="311"/>
      <c r="B2125" s="311"/>
      <c r="C2125" s="311"/>
      <c r="S2125" s="311"/>
      <c r="T2125" s="311"/>
      <c r="U2125" s="311"/>
      <c r="V2125" s="311"/>
      <c r="W2125" s="311"/>
      <c r="X2125" s="311"/>
      <c r="Y2125" s="311"/>
      <c r="Z2125" s="311"/>
    </row>
    <row r="2126" spans="1:26" s="6" customFormat="1">
      <c r="A2126" s="311"/>
      <c r="B2126" s="311"/>
      <c r="C2126" s="311"/>
      <c r="S2126" s="311"/>
      <c r="T2126" s="311"/>
      <c r="U2126" s="311"/>
      <c r="V2126" s="311"/>
      <c r="W2126" s="311"/>
      <c r="X2126" s="311"/>
      <c r="Y2126" s="311"/>
      <c r="Z2126" s="311"/>
    </row>
    <row r="2127" spans="1:26" s="6" customFormat="1">
      <c r="A2127" s="311"/>
      <c r="B2127" s="311"/>
      <c r="C2127" s="311"/>
      <c r="S2127" s="311"/>
      <c r="T2127" s="311"/>
      <c r="U2127" s="311"/>
      <c r="V2127" s="311"/>
      <c r="W2127" s="311"/>
      <c r="X2127" s="311"/>
      <c r="Y2127" s="311"/>
      <c r="Z2127" s="311"/>
    </row>
    <row r="2128" spans="1:26" s="6" customFormat="1">
      <c r="A2128" s="311"/>
      <c r="B2128" s="311"/>
      <c r="C2128" s="311"/>
      <c r="S2128" s="311"/>
      <c r="T2128" s="311"/>
      <c r="U2128" s="311"/>
      <c r="V2128" s="311"/>
      <c r="W2128" s="311"/>
      <c r="X2128" s="311"/>
      <c r="Y2128" s="311"/>
      <c r="Z2128" s="311"/>
    </row>
    <row r="2129" spans="1:26" s="6" customFormat="1">
      <c r="A2129" s="311"/>
      <c r="B2129" s="311"/>
      <c r="C2129" s="311"/>
      <c r="S2129" s="311"/>
      <c r="T2129" s="311"/>
      <c r="U2129" s="311"/>
      <c r="V2129" s="311"/>
      <c r="W2129" s="311"/>
      <c r="X2129" s="311"/>
      <c r="Y2129" s="311"/>
      <c r="Z2129" s="311"/>
    </row>
    <row r="2130" spans="1:26" s="6" customFormat="1">
      <c r="A2130" s="311"/>
      <c r="B2130" s="311"/>
      <c r="C2130" s="311"/>
      <c r="S2130" s="311"/>
      <c r="T2130" s="311"/>
      <c r="U2130" s="311"/>
      <c r="V2130" s="311"/>
      <c r="W2130" s="311"/>
      <c r="X2130" s="311"/>
      <c r="Y2130" s="311"/>
      <c r="Z2130" s="311"/>
    </row>
    <row r="2131" spans="1:26" s="6" customFormat="1">
      <c r="A2131" s="311"/>
      <c r="B2131" s="311"/>
      <c r="C2131" s="311"/>
      <c r="S2131" s="311"/>
      <c r="T2131" s="311"/>
      <c r="U2131" s="311"/>
      <c r="V2131" s="311"/>
      <c r="W2131" s="311"/>
      <c r="X2131" s="311"/>
      <c r="Y2131" s="311"/>
      <c r="Z2131" s="311"/>
    </row>
    <row r="2132" spans="1:26" s="6" customFormat="1">
      <c r="A2132" s="311"/>
      <c r="B2132" s="311"/>
      <c r="C2132" s="311"/>
      <c r="S2132" s="311"/>
      <c r="T2132" s="311"/>
      <c r="U2132" s="311"/>
      <c r="V2132" s="311"/>
      <c r="W2132" s="311"/>
      <c r="X2132" s="311"/>
      <c r="Y2132" s="311"/>
      <c r="Z2132" s="311"/>
    </row>
    <row r="2133" spans="1:26" s="6" customFormat="1">
      <c r="A2133" s="311"/>
      <c r="B2133" s="311"/>
      <c r="C2133" s="311"/>
      <c r="S2133" s="311"/>
      <c r="T2133" s="311"/>
      <c r="U2133" s="311"/>
      <c r="V2133" s="311"/>
      <c r="W2133" s="311"/>
      <c r="X2133" s="311"/>
      <c r="Y2133" s="311"/>
      <c r="Z2133" s="311"/>
    </row>
    <row r="2134" spans="1:26" s="6" customFormat="1">
      <c r="A2134" s="311"/>
      <c r="B2134" s="311"/>
      <c r="C2134" s="311"/>
      <c r="S2134" s="311"/>
      <c r="T2134" s="311"/>
      <c r="U2134" s="311"/>
      <c r="V2134" s="311"/>
      <c r="W2134" s="311"/>
      <c r="X2134" s="311"/>
      <c r="Y2134" s="311"/>
      <c r="Z2134" s="311"/>
    </row>
    <row r="2135" spans="1:26" s="6" customFormat="1">
      <c r="A2135" s="311"/>
      <c r="B2135" s="311"/>
      <c r="C2135" s="311"/>
      <c r="S2135" s="311"/>
      <c r="T2135" s="311"/>
      <c r="U2135" s="311"/>
      <c r="V2135" s="311"/>
      <c r="W2135" s="311"/>
      <c r="X2135" s="311"/>
      <c r="Y2135" s="311"/>
      <c r="Z2135" s="311"/>
    </row>
    <row r="2136" spans="1:26" s="6" customFormat="1">
      <c r="A2136" s="311"/>
      <c r="B2136" s="311"/>
      <c r="C2136" s="311"/>
      <c r="S2136" s="311"/>
      <c r="T2136" s="311"/>
      <c r="U2136" s="311"/>
      <c r="V2136" s="311"/>
      <c r="W2136" s="311"/>
      <c r="X2136" s="311"/>
      <c r="Y2136" s="311"/>
      <c r="Z2136" s="311"/>
    </row>
    <row r="2137" spans="1:26" s="6" customFormat="1">
      <c r="A2137" s="311"/>
      <c r="B2137" s="311"/>
      <c r="C2137" s="311"/>
      <c r="S2137" s="311"/>
      <c r="T2137" s="311"/>
      <c r="U2137" s="311"/>
      <c r="V2137" s="311"/>
      <c r="W2137" s="311"/>
      <c r="X2137" s="311"/>
      <c r="Y2137" s="311"/>
      <c r="Z2137" s="311"/>
    </row>
    <row r="2138" spans="1:26" s="6" customFormat="1">
      <c r="A2138" s="311"/>
      <c r="B2138" s="311"/>
      <c r="C2138" s="311"/>
      <c r="S2138" s="311"/>
      <c r="T2138" s="311"/>
      <c r="U2138" s="311"/>
      <c r="V2138" s="311"/>
      <c r="W2138" s="311"/>
      <c r="X2138" s="311"/>
      <c r="Y2138" s="311"/>
      <c r="Z2138" s="311"/>
    </row>
    <row r="2139" spans="1:26" s="6" customFormat="1">
      <c r="A2139" s="311"/>
      <c r="B2139" s="311"/>
      <c r="C2139" s="311"/>
      <c r="S2139" s="311"/>
      <c r="T2139" s="311"/>
      <c r="U2139" s="311"/>
      <c r="V2139" s="311"/>
      <c r="W2139" s="311"/>
      <c r="X2139" s="311"/>
      <c r="Y2139" s="311"/>
      <c r="Z2139" s="311"/>
    </row>
    <row r="2140" spans="1:26" s="6" customFormat="1">
      <c r="A2140" s="311"/>
      <c r="B2140" s="311"/>
      <c r="C2140" s="311"/>
      <c r="S2140" s="311"/>
      <c r="T2140" s="311"/>
      <c r="U2140" s="311"/>
      <c r="V2140" s="311"/>
      <c r="W2140" s="311"/>
      <c r="X2140" s="311"/>
      <c r="Y2140" s="311"/>
      <c r="Z2140" s="311"/>
    </row>
    <row r="2141" spans="1:26" s="6" customFormat="1">
      <c r="A2141" s="311"/>
      <c r="B2141" s="311"/>
      <c r="C2141" s="311"/>
      <c r="S2141" s="311"/>
      <c r="T2141" s="311"/>
      <c r="U2141" s="311"/>
      <c r="V2141" s="311"/>
      <c r="W2141" s="311"/>
      <c r="X2141" s="311"/>
      <c r="Y2141" s="311"/>
      <c r="Z2141" s="311"/>
    </row>
    <row r="2142" spans="1:26" s="6" customFormat="1">
      <c r="A2142" s="311"/>
      <c r="B2142" s="311"/>
      <c r="C2142" s="311"/>
      <c r="S2142" s="311"/>
      <c r="T2142" s="311"/>
      <c r="U2142" s="311"/>
      <c r="V2142" s="311"/>
      <c r="W2142" s="311"/>
      <c r="X2142" s="311"/>
      <c r="Y2142" s="311"/>
      <c r="Z2142" s="311"/>
    </row>
    <row r="2143" spans="1:26" s="6" customFormat="1">
      <c r="A2143" s="311"/>
      <c r="B2143" s="311"/>
      <c r="C2143" s="311"/>
      <c r="S2143" s="311"/>
      <c r="T2143" s="311"/>
      <c r="U2143" s="311"/>
      <c r="V2143" s="311"/>
      <c r="W2143" s="311"/>
      <c r="X2143" s="311"/>
      <c r="Y2143" s="311"/>
      <c r="Z2143" s="311"/>
    </row>
    <row r="2144" spans="1:26" s="6" customFormat="1">
      <c r="A2144" s="311"/>
      <c r="B2144" s="311"/>
      <c r="C2144" s="311"/>
      <c r="S2144" s="311"/>
      <c r="T2144" s="311"/>
      <c r="U2144" s="311"/>
      <c r="V2144" s="311"/>
      <c r="W2144" s="311"/>
      <c r="X2144" s="311"/>
      <c r="Y2144" s="311"/>
      <c r="Z2144" s="311"/>
    </row>
    <row r="2145" spans="1:26" s="6" customFormat="1">
      <c r="A2145" s="311"/>
      <c r="B2145" s="311"/>
      <c r="C2145" s="311"/>
      <c r="S2145" s="311"/>
      <c r="T2145" s="311"/>
      <c r="U2145" s="311"/>
      <c r="V2145" s="311"/>
      <c r="W2145" s="311"/>
      <c r="X2145" s="311"/>
      <c r="Y2145" s="311"/>
      <c r="Z2145" s="311"/>
    </row>
    <row r="2146" spans="1:26" s="6" customFormat="1">
      <c r="A2146" s="311"/>
      <c r="B2146" s="311"/>
      <c r="C2146" s="311"/>
      <c r="S2146" s="311"/>
      <c r="T2146" s="311"/>
      <c r="U2146" s="311"/>
      <c r="V2146" s="311"/>
      <c r="W2146" s="311"/>
      <c r="X2146" s="311"/>
      <c r="Y2146" s="311"/>
      <c r="Z2146" s="311"/>
    </row>
    <row r="2147" spans="1:26" s="6" customFormat="1">
      <c r="A2147" s="311"/>
      <c r="B2147" s="311"/>
      <c r="C2147" s="311"/>
      <c r="S2147" s="311"/>
      <c r="T2147" s="311"/>
      <c r="U2147" s="311"/>
      <c r="V2147" s="311"/>
      <c r="W2147" s="311"/>
      <c r="X2147" s="311"/>
      <c r="Y2147" s="311"/>
      <c r="Z2147" s="311"/>
    </row>
    <row r="2148" spans="1:26" s="6" customFormat="1">
      <c r="A2148" s="311"/>
      <c r="B2148" s="311"/>
      <c r="C2148" s="311"/>
      <c r="S2148" s="311"/>
      <c r="T2148" s="311"/>
      <c r="U2148" s="311"/>
      <c r="V2148" s="311"/>
      <c r="W2148" s="311"/>
      <c r="X2148" s="311"/>
      <c r="Y2148" s="311"/>
      <c r="Z2148" s="311"/>
    </row>
    <row r="2149" spans="1:26" s="6" customFormat="1">
      <c r="A2149" s="311"/>
      <c r="B2149" s="311"/>
      <c r="C2149" s="311"/>
      <c r="S2149" s="311"/>
      <c r="T2149" s="311"/>
      <c r="U2149" s="311"/>
      <c r="V2149" s="311"/>
      <c r="W2149" s="311"/>
      <c r="X2149" s="311"/>
      <c r="Y2149" s="311"/>
      <c r="Z2149" s="311"/>
    </row>
    <row r="2150" spans="1:26" s="6" customFormat="1">
      <c r="A2150" s="311"/>
      <c r="B2150" s="311"/>
      <c r="C2150" s="311"/>
      <c r="S2150" s="311"/>
      <c r="T2150" s="311"/>
      <c r="U2150" s="311"/>
      <c r="V2150" s="311"/>
      <c r="W2150" s="311"/>
      <c r="X2150" s="311"/>
      <c r="Y2150" s="311"/>
      <c r="Z2150" s="311"/>
    </row>
    <row r="2151" spans="1:26" s="6" customFormat="1">
      <c r="A2151" s="311"/>
      <c r="B2151" s="311"/>
      <c r="C2151" s="311"/>
      <c r="S2151" s="311"/>
      <c r="T2151" s="311"/>
      <c r="U2151" s="311"/>
      <c r="V2151" s="311"/>
      <c r="W2151" s="311"/>
      <c r="X2151" s="311"/>
      <c r="Y2151" s="311"/>
      <c r="Z2151" s="311"/>
    </row>
    <row r="2152" spans="1:26" s="6" customFormat="1">
      <c r="A2152" s="311"/>
      <c r="B2152" s="311"/>
      <c r="C2152" s="311"/>
      <c r="S2152" s="311"/>
      <c r="T2152" s="311"/>
      <c r="U2152" s="311"/>
      <c r="V2152" s="311"/>
      <c r="W2152" s="311"/>
      <c r="X2152" s="311"/>
      <c r="Y2152" s="311"/>
      <c r="Z2152" s="311"/>
    </row>
    <row r="2153" spans="1:26" s="6" customFormat="1">
      <c r="A2153" s="311"/>
      <c r="B2153" s="311"/>
      <c r="C2153" s="311"/>
      <c r="S2153" s="311"/>
      <c r="T2153" s="311"/>
      <c r="U2153" s="311"/>
      <c r="V2153" s="311"/>
      <c r="W2153" s="311"/>
      <c r="X2153" s="311"/>
      <c r="Y2153" s="311"/>
      <c r="Z2153" s="311"/>
    </row>
    <row r="2154" spans="1:26" s="6" customFormat="1">
      <c r="A2154" s="311"/>
      <c r="B2154" s="311"/>
      <c r="C2154" s="311"/>
      <c r="S2154" s="311"/>
      <c r="T2154" s="311"/>
      <c r="U2154" s="311"/>
      <c r="V2154" s="311"/>
      <c r="W2154" s="311"/>
      <c r="X2154" s="311"/>
      <c r="Y2154" s="311"/>
      <c r="Z2154" s="311"/>
    </row>
    <row r="2155" spans="1:26" s="6" customFormat="1">
      <c r="A2155" s="311"/>
      <c r="B2155" s="311"/>
      <c r="C2155" s="311"/>
      <c r="S2155" s="311"/>
      <c r="T2155" s="311"/>
      <c r="U2155" s="311"/>
      <c r="V2155" s="311"/>
      <c r="W2155" s="311"/>
      <c r="X2155" s="311"/>
      <c r="Y2155" s="311"/>
      <c r="Z2155" s="311"/>
    </row>
    <row r="2156" spans="1:26" s="6" customFormat="1">
      <c r="A2156" s="311"/>
      <c r="B2156" s="311"/>
      <c r="C2156" s="311"/>
      <c r="S2156" s="311"/>
      <c r="T2156" s="311"/>
      <c r="U2156" s="311"/>
      <c r="V2156" s="311"/>
      <c r="W2156" s="311"/>
      <c r="X2156" s="311"/>
      <c r="Y2156" s="311"/>
      <c r="Z2156" s="311"/>
    </row>
    <row r="2157" spans="1:26" s="6" customFormat="1">
      <c r="A2157" s="311"/>
      <c r="B2157" s="311"/>
      <c r="C2157" s="311"/>
      <c r="S2157" s="311"/>
      <c r="T2157" s="311"/>
      <c r="U2157" s="311"/>
      <c r="V2157" s="311"/>
      <c r="W2157" s="311"/>
      <c r="X2157" s="311"/>
      <c r="Y2157" s="311"/>
      <c r="Z2157" s="311"/>
    </row>
    <row r="2158" spans="1:26" s="6" customFormat="1">
      <c r="A2158" s="311"/>
      <c r="B2158" s="311"/>
      <c r="C2158" s="311"/>
      <c r="S2158" s="311"/>
      <c r="T2158" s="311"/>
      <c r="U2158" s="311"/>
      <c r="V2158" s="311"/>
      <c r="W2158" s="311"/>
      <c r="X2158" s="311"/>
      <c r="Y2158" s="311"/>
      <c r="Z2158" s="311"/>
    </row>
    <row r="2159" spans="1:26" s="6" customFormat="1">
      <c r="A2159" s="311"/>
      <c r="B2159" s="311"/>
      <c r="C2159" s="311"/>
      <c r="S2159" s="311"/>
      <c r="T2159" s="311"/>
      <c r="U2159" s="311"/>
      <c r="V2159" s="311"/>
      <c r="W2159" s="311"/>
      <c r="X2159" s="311"/>
      <c r="Y2159" s="311"/>
      <c r="Z2159" s="311"/>
    </row>
    <row r="2160" spans="1:26" s="6" customFormat="1">
      <c r="A2160" s="311"/>
      <c r="B2160" s="311"/>
      <c r="C2160" s="311"/>
      <c r="S2160" s="311"/>
      <c r="T2160" s="311"/>
      <c r="U2160" s="311"/>
      <c r="V2160" s="311"/>
      <c r="W2160" s="311"/>
      <c r="X2160" s="311"/>
      <c r="Y2160" s="311"/>
      <c r="Z2160" s="311"/>
    </row>
    <row r="2161" spans="1:26" s="6" customFormat="1">
      <c r="A2161" s="311"/>
      <c r="B2161" s="311"/>
      <c r="C2161" s="311"/>
      <c r="S2161" s="311"/>
      <c r="T2161" s="311"/>
      <c r="U2161" s="311"/>
      <c r="V2161" s="311"/>
      <c r="W2161" s="311"/>
      <c r="X2161" s="311"/>
      <c r="Y2161" s="311"/>
      <c r="Z2161" s="311"/>
    </row>
    <row r="2162" spans="1:26" s="6" customFormat="1">
      <c r="A2162" s="311"/>
      <c r="B2162" s="311"/>
      <c r="C2162" s="311"/>
      <c r="S2162" s="311"/>
      <c r="T2162" s="311"/>
      <c r="U2162" s="311"/>
      <c r="V2162" s="311"/>
      <c r="W2162" s="311"/>
      <c r="X2162" s="311"/>
      <c r="Y2162" s="311"/>
      <c r="Z2162" s="311"/>
    </row>
    <row r="2163" spans="1:26" s="6" customFormat="1">
      <c r="A2163" s="311"/>
      <c r="B2163" s="311"/>
      <c r="C2163" s="311"/>
      <c r="S2163" s="311"/>
      <c r="T2163" s="311"/>
      <c r="U2163" s="311"/>
      <c r="V2163" s="311"/>
      <c r="W2163" s="311"/>
      <c r="X2163" s="311"/>
      <c r="Y2163" s="311"/>
      <c r="Z2163" s="311"/>
    </row>
    <row r="2164" spans="1:26" s="6" customFormat="1">
      <c r="A2164" s="311"/>
      <c r="B2164" s="311"/>
      <c r="C2164" s="311"/>
      <c r="S2164" s="311"/>
      <c r="T2164" s="311"/>
      <c r="U2164" s="311"/>
      <c r="V2164" s="311"/>
      <c r="W2164" s="311"/>
      <c r="X2164" s="311"/>
      <c r="Y2164" s="311"/>
      <c r="Z2164" s="311"/>
    </row>
    <row r="2165" spans="1:26" s="6" customFormat="1">
      <c r="A2165" s="311"/>
      <c r="B2165" s="311"/>
      <c r="C2165" s="311"/>
      <c r="S2165" s="311"/>
      <c r="T2165" s="311"/>
      <c r="U2165" s="311"/>
      <c r="V2165" s="311"/>
      <c r="W2165" s="311"/>
      <c r="X2165" s="311"/>
      <c r="Y2165" s="311"/>
      <c r="Z2165" s="311"/>
    </row>
    <row r="2166" spans="1:26" s="6" customFormat="1">
      <c r="A2166" s="311"/>
      <c r="B2166" s="311"/>
      <c r="C2166" s="311"/>
      <c r="S2166" s="311"/>
      <c r="T2166" s="311"/>
      <c r="U2166" s="311"/>
      <c r="V2166" s="311"/>
      <c r="W2166" s="311"/>
      <c r="X2166" s="311"/>
      <c r="Y2166" s="311"/>
      <c r="Z2166" s="311"/>
    </row>
    <row r="2167" spans="1:26" s="6" customFormat="1">
      <c r="A2167" s="311"/>
      <c r="B2167" s="311"/>
      <c r="C2167" s="311"/>
      <c r="S2167" s="311"/>
      <c r="T2167" s="311"/>
      <c r="U2167" s="311"/>
      <c r="V2167" s="311"/>
      <c r="W2167" s="311"/>
      <c r="X2167" s="311"/>
      <c r="Y2167" s="311"/>
      <c r="Z2167" s="311"/>
    </row>
    <row r="2168" spans="1:26" s="6" customFormat="1">
      <c r="A2168" s="311"/>
      <c r="B2168" s="311"/>
      <c r="C2168" s="311"/>
      <c r="S2168" s="311"/>
      <c r="T2168" s="311"/>
      <c r="U2168" s="311"/>
      <c r="V2168" s="311"/>
      <c r="W2168" s="311"/>
      <c r="X2168" s="311"/>
      <c r="Y2168" s="311"/>
      <c r="Z2168" s="311"/>
    </row>
    <row r="2169" spans="1:26" s="6" customFormat="1">
      <c r="A2169" s="311"/>
      <c r="B2169" s="311"/>
      <c r="C2169" s="311"/>
      <c r="S2169" s="311"/>
      <c r="T2169" s="311"/>
      <c r="U2169" s="311"/>
      <c r="V2169" s="311"/>
      <c r="W2169" s="311"/>
      <c r="X2169" s="311"/>
      <c r="Y2169" s="311"/>
      <c r="Z2169" s="311"/>
    </row>
    <row r="2170" spans="1:26" s="6" customFormat="1">
      <c r="A2170" s="311"/>
      <c r="B2170" s="311"/>
      <c r="C2170" s="311"/>
      <c r="S2170" s="311"/>
      <c r="T2170" s="311"/>
      <c r="U2170" s="311"/>
      <c r="V2170" s="311"/>
      <c r="W2170" s="311"/>
      <c r="X2170" s="311"/>
      <c r="Y2170" s="311"/>
      <c r="Z2170" s="311"/>
    </row>
    <row r="2171" spans="1:26" s="6" customFormat="1">
      <c r="A2171" s="311"/>
      <c r="B2171" s="311"/>
      <c r="C2171" s="311"/>
      <c r="S2171" s="311"/>
      <c r="T2171" s="311"/>
      <c r="U2171" s="311"/>
      <c r="V2171" s="311"/>
      <c r="W2171" s="311"/>
      <c r="X2171" s="311"/>
      <c r="Y2171" s="311"/>
      <c r="Z2171" s="311"/>
    </row>
    <row r="2172" spans="1:26" s="6" customFormat="1">
      <c r="A2172" s="311"/>
      <c r="B2172" s="311"/>
      <c r="C2172" s="311"/>
      <c r="S2172" s="311"/>
      <c r="T2172" s="311"/>
      <c r="U2172" s="311"/>
      <c r="V2172" s="311"/>
      <c r="W2172" s="311"/>
      <c r="X2172" s="311"/>
      <c r="Y2172" s="311"/>
      <c r="Z2172" s="311"/>
    </row>
    <row r="2173" spans="1:26" s="6" customFormat="1">
      <c r="A2173" s="311"/>
      <c r="B2173" s="311"/>
      <c r="C2173" s="311"/>
      <c r="S2173" s="311"/>
      <c r="T2173" s="311"/>
      <c r="U2173" s="311"/>
      <c r="V2173" s="311"/>
      <c r="W2173" s="311"/>
      <c r="X2173" s="311"/>
      <c r="Y2173" s="311"/>
      <c r="Z2173" s="311"/>
    </row>
    <row r="2174" spans="1:26" s="6" customFormat="1">
      <c r="A2174" s="311"/>
      <c r="B2174" s="311"/>
      <c r="C2174" s="311"/>
      <c r="S2174" s="311"/>
      <c r="T2174" s="311"/>
      <c r="U2174" s="311"/>
      <c r="V2174" s="311"/>
      <c r="W2174" s="311"/>
      <c r="X2174" s="311"/>
      <c r="Y2174" s="311"/>
      <c r="Z2174" s="311"/>
    </row>
    <row r="2175" spans="1:26" s="6" customFormat="1">
      <c r="A2175" s="311"/>
      <c r="B2175" s="311"/>
      <c r="C2175" s="311"/>
      <c r="S2175" s="311"/>
      <c r="T2175" s="311"/>
      <c r="U2175" s="311"/>
      <c r="V2175" s="311"/>
      <c r="W2175" s="311"/>
      <c r="X2175" s="311"/>
      <c r="Y2175" s="311"/>
      <c r="Z2175" s="311"/>
    </row>
    <row r="2176" spans="1:26" s="6" customFormat="1">
      <c r="A2176" s="311"/>
      <c r="B2176" s="311"/>
      <c r="C2176" s="311"/>
      <c r="S2176" s="311"/>
      <c r="T2176" s="311"/>
      <c r="U2176" s="311"/>
      <c r="V2176" s="311"/>
      <c r="W2176" s="311"/>
      <c r="X2176" s="311"/>
      <c r="Y2176" s="311"/>
      <c r="Z2176" s="311"/>
    </row>
    <row r="2177" spans="1:26" s="6" customFormat="1">
      <c r="A2177" s="311"/>
      <c r="B2177" s="311"/>
      <c r="C2177" s="311"/>
      <c r="S2177" s="311"/>
      <c r="T2177" s="311"/>
      <c r="U2177" s="311"/>
      <c r="V2177" s="311"/>
      <c r="W2177" s="311"/>
      <c r="X2177" s="311"/>
      <c r="Y2177" s="311"/>
      <c r="Z2177" s="311"/>
    </row>
    <row r="2178" spans="1:26" s="6" customFormat="1">
      <c r="A2178" s="311"/>
      <c r="B2178" s="311"/>
      <c r="C2178" s="311"/>
      <c r="S2178" s="311"/>
      <c r="T2178" s="311"/>
      <c r="U2178" s="311"/>
      <c r="V2178" s="311"/>
      <c r="W2178" s="311"/>
      <c r="X2178" s="311"/>
      <c r="Y2178" s="311"/>
      <c r="Z2178" s="311"/>
    </row>
    <row r="2179" spans="1:26" s="6" customFormat="1">
      <c r="A2179" s="311"/>
      <c r="B2179" s="311"/>
      <c r="C2179" s="311"/>
      <c r="S2179" s="311"/>
      <c r="T2179" s="311"/>
      <c r="U2179" s="311"/>
      <c r="V2179" s="311"/>
      <c r="W2179" s="311"/>
      <c r="X2179" s="311"/>
      <c r="Y2179" s="311"/>
      <c r="Z2179" s="311"/>
    </row>
    <row r="2180" spans="1:26" s="6" customFormat="1">
      <c r="A2180" s="311"/>
      <c r="B2180" s="311"/>
      <c r="C2180" s="311"/>
      <c r="S2180" s="311"/>
      <c r="T2180" s="311"/>
      <c r="U2180" s="311"/>
      <c r="V2180" s="311"/>
      <c r="W2180" s="311"/>
      <c r="X2180" s="311"/>
      <c r="Y2180" s="311"/>
      <c r="Z2180" s="311"/>
    </row>
    <row r="2181" spans="1:26" s="6" customFormat="1">
      <c r="A2181" s="311"/>
      <c r="B2181" s="311"/>
      <c r="C2181" s="311"/>
      <c r="S2181" s="311"/>
      <c r="T2181" s="311"/>
      <c r="U2181" s="311"/>
      <c r="V2181" s="311"/>
      <c r="W2181" s="311"/>
      <c r="X2181" s="311"/>
      <c r="Y2181" s="311"/>
      <c r="Z2181" s="311"/>
    </row>
    <row r="2182" spans="1:26" s="6" customFormat="1">
      <c r="A2182" s="311"/>
      <c r="B2182" s="311"/>
      <c r="C2182" s="311"/>
      <c r="S2182" s="311"/>
      <c r="T2182" s="311"/>
      <c r="U2182" s="311"/>
      <c r="V2182" s="311"/>
      <c r="W2182" s="311"/>
      <c r="X2182" s="311"/>
      <c r="Y2182" s="311"/>
      <c r="Z2182" s="311"/>
    </row>
    <row r="2183" spans="1:26" s="6" customFormat="1">
      <c r="A2183" s="311"/>
      <c r="B2183" s="311"/>
      <c r="C2183" s="311"/>
      <c r="S2183" s="311"/>
      <c r="T2183" s="311"/>
      <c r="U2183" s="311"/>
      <c r="V2183" s="311"/>
      <c r="W2183" s="311"/>
      <c r="X2183" s="311"/>
      <c r="Y2183" s="311"/>
      <c r="Z2183" s="311"/>
    </row>
    <row r="2184" spans="1:26" s="6" customFormat="1">
      <c r="A2184" s="311"/>
      <c r="B2184" s="311"/>
      <c r="C2184" s="311"/>
      <c r="S2184" s="311"/>
      <c r="T2184" s="311"/>
      <c r="U2184" s="311"/>
      <c r="V2184" s="311"/>
      <c r="W2184" s="311"/>
      <c r="X2184" s="311"/>
      <c r="Y2184" s="311"/>
      <c r="Z2184" s="311"/>
    </row>
    <row r="2185" spans="1:26" s="6" customFormat="1">
      <c r="A2185" s="311"/>
      <c r="B2185" s="311"/>
      <c r="C2185" s="311"/>
      <c r="S2185" s="311"/>
      <c r="T2185" s="311"/>
      <c r="U2185" s="311"/>
      <c r="V2185" s="311"/>
      <c r="W2185" s="311"/>
      <c r="X2185" s="311"/>
      <c r="Y2185" s="311"/>
      <c r="Z2185" s="311"/>
    </row>
    <row r="2186" spans="1:26" s="6" customFormat="1">
      <c r="A2186" s="311"/>
      <c r="B2186" s="311"/>
      <c r="C2186" s="311"/>
      <c r="S2186" s="311"/>
      <c r="T2186" s="311"/>
      <c r="U2186" s="311"/>
      <c r="V2186" s="311"/>
      <c r="W2186" s="311"/>
      <c r="X2186" s="311"/>
      <c r="Y2186" s="311"/>
      <c r="Z2186" s="311"/>
    </row>
    <row r="2187" spans="1:26" s="6" customFormat="1">
      <c r="A2187" s="311"/>
      <c r="B2187" s="311"/>
      <c r="C2187" s="311"/>
      <c r="S2187" s="311"/>
      <c r="T2187" s="311"/>
      <c r="U2187" s="311"/>
      <c r="V2187" s="311"/>
      <c r="W2187" s="311"/>
      <c r="X2187" s="311"/>
      <c r="Y2187" s="311"/>
      <c r="Z2187" s="311"/>
    </row>
    <row r="2188" spans="1:26" s="6" customFormat="1">
      <c r="A2188" s="311"/>
      <c r="B2188" s="311"/>
      <c r="C2188" s="311"/>
      <c r="S2188" s="311"/>
      <c r="T2188" s="311"/>
      <c r="U2188" s="311"/>
      <c r="V2188" s="311"/>
      <c r="W2188" s="311"/>
      <c r="X2188" s="311"/>
      <c r="Y2188" s="311"/>
      <c r="Z2188" s="311"/>
    </row>
    <row r="2189" spans="1:26" s="6" customFormat="1">
      <c r="A2189" s="311"/>
      <c r="B2189" s="311"/>
      <c r="C2189" s="311"/>
      <c r="S2189" s="311"/>
      <c r="T2189" s="311"/>
      <c r="U2189" s="311"/>
      <c r="V2189" s="311"/>
      <c r="W2189" s="311"/>
      <c r="X2189" s="311"/>
      <c r="Y2189" s="311"/>
      <c r="Z2189" s="311"/>
    </row>
    <row r="2190" spans="1:26" s="6" customFormat="1">
      <c r="A2190" s="311"/>
      <c r="B2190" s="311"/>
      <c r="C2190" s="311"/>
      <c r="S2190" s="311"/>
      <c r="T2190" s="311"/>
      <c r="U2190" s="311"/>
      <c r="V2190" s="311"/>
      <c r="W2190" s="311"/>
      <c r="X2190" s="311"/>
      <c r="Y2190" s="311"/>
      <c r="Z2190" s="311"/>
    </row>
    <row r="2191" spans="1:26" s="6" customFormat="1">
      <c r="A2191" s="311"/>
      <c r="B2191" s="311"/>
      <c r="C2191" s="311"/>
      <c r="S2191" s="311"/>
      <c r="T2191" s="311"/>
      <c r="U2191" s="311"/>
      <c r="V2191" s="311"/>
      <c r="W2191" s="311"/>
      <c r="X2191" s="311"/>
      <c r="Y2191" s="311"/>
      <c r="Z2191" s="311"/>
    </row>
    <row r="2192" spans="1:26" s="6" customFormat="1">
      <c r="A2192" s="311"/>
      <c r="B2192" s="311"/>
      <c r="C2192" s="311"/>
      <c r="S2192" s="311"/>
      <c r="T2192" s="311"/>
      <c r="U2192" s="311"/>
      <c r="V2192" s="311"/>
      <c r="W2192" s="311"/>
      <c r="X2192" s="311"/>
      <c r="Y2192" s="311"/>
      <c r="Z2192" s="311"/>
    </row>
    <row r="2193" spans="1:26" s="6" customFormat="1">
      <c r="A2193" s="311"/>
      <c r="B2193" s="311"/>
      <c r="C2193" s="311"/>
      <c r="S2193" s="311"/>
      <c r="T2193" s="311"/>
      <c r="U2193" s="311"/>
      <c r="V2193" s="311"/>
      <c r="W2193" s="311"/>
      <c r="X2193" s="311"/>
      <c r="Y2193" s="311"/>
      <c r="Z2193" s="311"/>
    </row>
    <row r="2194" spans="1:26" s="6" customFormat="1">
      <c r="A2194" s="311"/>
      <c r="B2194" s="311"/>
      <c r="C2194" s="311"/>
      <c r="S2194" s="311"/>
      <c r="T2194" s="311"/>
      <c r="U2194" s="311"/>
      <c r="V2194" s="311"/>
      <c r="W2194" s="311"/>
      <c r="X2194" s="311"/>
      <c r="Y2194" s="311"/>
      <c r="Z2194" s="311"/>
    </row>
    <row r="2195" spans="1:26" s="6" customFormat="1">
      <c r="A2195" s="311"/>
      <c r="B2195" s="311"/>
      <c r="C2195" s="311"/>
      <c r="S2195" s="311"/>
      <c r="T2195" s="311"/>
      <c r="U2195" s="311"/>
      <c r="V2195" s="311"/>
      <c r="W2195" s="311"/>
      <c r="X2195" s="311"/>
      <c r="Y2195" s="311"/>
      <c r="Z2195" s="311"/>
    </row>
    <row r="2196" spans="1:26" s="6" customFormat="1">
      <c r="A2196" s="311"/>
      <c r="B2196" s="311"/>
      <c r="C2196" s="311"/>
      <c r="S2196" s="311"/>
      <c r="T2196" s="311"/>
      <c r="U2196" s="311"/>
      <c r="V2196" s="311"/>
      <c r="W2196" s="311"/>
      <c r="X2196" s="311"/>
      <c r="Y2196" s="311"/>
      <c r="Z2196" s="311"/>
    </row>
    <row r="2197" spans="1:26" s="6" customFormat="1">
      <c r="A2197" s="311"/>
      <c r="B2197" s="311"/>
      <c r="C2197" s="311"/>
      <c r="S2197" s="311"/>
      <c r="T2197" s="311"/>
      <c r="U2197" s="311"/>
      <c r="V2197" s="311"/>
      <c r="W2197" s="311"/>
      <c r="X2197" s="311"/>
      <c r="Y2197" s="311"/>
      <c r="Z2197" s="311"/>
    </row>
    <row r="2198" spans="1:26" s="6" customFormat="1">
      <c r="A2198" s="311"/>
      <c r="B2198" s="311"/>
      <c r="C2198" s="311"/>
      <c r="S2198" s="311"/>
      <c r="T2198" s="311"/>
      <c r="U2198" s="311"/>
      <c r="V2198" s="311"/>
      <c r="W2198" s="311"/>
      <c r="X2198" s="311"/>
      <c r="Y2198" s="311"/>
      <c r="Z2198" s="311"/>
    </row>
    <row r="2199" spans="1:26" s="6" customFormat="1">
      <c r="A2199" s="311"/>
      <c r="B2199" s="311"/>
      <c r="C2199" s="311"/>
      <c r="S2199" s="311"/>
      <c r="T2199" s="311"/>
      <c r="U2199" s="311"/>
      <c r="V2199" s="311"/>
      <c r="W2199" s="311"/>
      <c r="X2199" s="311"/>
      <c r="Y2199" s="311"/>
      <c r="Z2199" s="311"/>
    </row>
    <row r="2200" spans="1:26" s="6" customFormat="1">
      <c r="A2200" s="311"/>
      <c r="B2200" s="311"/>
      <c r="C2200" s="311"/>
      <c r="S2200" s="311"/>
      <c r="T2200" s="311"/>
      <c r="U2200" s="311"/>
      <c r="V2200" s="311"/>
      <c r="W2200" s="311"/>
      <c r="X2200" s="311"/>
      <c r="Y2200" s="311"/>
      <c r="Z2200" s="311"/>
    </row>
    <row r="2201" spans="1:26" s="6" customFormat="1">
      <c r="A2201" s="311"/>
      <c r="B2201" s="311"/>
      <c r="C2201" s="311"/>
      <c r="S2201" s="311"/>
      <c r="T2201" s="311"/>
      <c r="U2201" s="311"/>
      <c r="V2201" s="311"/>
      <c r="W2201" s="311"/>
      <c r="X2201" s="311"/>
      <c r="Y2201" s="311"/>
      <c r="Z2201" s="311"/>
    </row>
    <row r="2202" spans="1:26" s="6" customFormat="1">
      <c r="A2202" s="311"/>
      <c r="B2202" s="311"/>
      <c r="C2202" s="311"/>
      <c r="S2202" s="311"/>
      <c r="T2202" s="311"/>
      <c r="U2202" s="311"/>
      <c r="V2202" s="311"/>
      <c r="W2202" s="311"/>
      <c r="X2202" s="311"/>
      <c r="Y2202" s="311"/>
      <c r="Z2202" s="311"/>
    </row>
    <row r="2203" spans="1:26" s="6" customFormat="1">
      <c r="A2203" s="311"/>
      <c r="B2203" s="311"/>
      <c r="C2203" s="311"/>
      <c r="S2203" s="311"/>
      <c r="T2203" s="311"/>
      <c r="U2203" s="311"/>
      <c r="V2203" s="311"/>
      <c r="W2203" s="311"/>
      <c r="X2203" s="311"/>
      <c r="Y2203" s="311"/>
      <c r="Z2203" s="311"/>
    </row>
    <row r="2204" spans="1:26" s="6" customFormat="1">
      <c r="A2204" s="311"/>
      <c r="B2204" s="311"/>
      <c r="C2204" s="311"/>
      <c r="S2204" s="311"/>
      <c r="T2204" s="311"/>
      <c r="U2204" s="311"/>
      <c r="V2204" s="311"/>
      <c r="W2204" s="311"/>
      <c r="X2204" s="311"/>
      <c r="Y2204" s="311"/>
      <c r="Z2204" s="311"/>
    </row>
    <row r="2205" spans="1:26" s="6" customFormat="1">
      <c r="A2205" s="311"/>
      <c r="B2205" s="311"/>
      <c r="C2205" s="311"/>
      <c r="S2205" s="311"/>
      <c r="T2205" s="311"/>
      <c r="U2205" s="311"/>
      <c r="V2205" s="311"/>
      <c r="W2205" s="311"/>
      <c r="X2205" s="311"/>
      <c r="Y2205" s="311"/>
      <c r="Z2205" s="311"/>
    </row>
    <row r="2206" spans="1:26" s="6" customFormat="1">
      <c r="A2206" s="311"/>
      <c r="B2206" s="311"/>
      <c r="C2206" s="311"/>
      <c r="S2206" s="311"/>
      <c r="T2206" s="311"/>
      <c r="U2206" s="311"/>
      <c r="V2206" s="311"/>
      <c r="W2206" s="311"/>
      <c r="X2206" s="311"/>
      <c r="Y2206" s="311"/>
      <c r="Z2206" s="311"/>
    </row>
    <row r="2207" spans="1:26" s="6" customFormat="1">
      <c r="A2207" s="311"/>
      <c r="B2207" s="311"/>
      <c r="C2207" s="311"/>
      <c r="S2207" s="311"/>
      <c r="T2207" s="311"/>
      <c r="U2207" s="311"/>
      <c r="V2207" s="311"/>
      <c r="W2207" s="311"/>
      <c r="X2207" s="311"/>
      <c r="Y2207" s="311"/>
      <c r="Z2207" s="311"/>
    </row>
    <row r="2208" spans="1:26" s="6" customFormat="1">
      <c r="A2208" s="311"/>
      <c r="B2208" s="311"/>
      <c r="C2208" s="311"/>
      <c r="S2208" s="311"/>
      <c r="T2208" s="311"/>
      <c r="U2208" s="311"/>
      <c r="V2208" s="311"/>
      <c r="W2208" s="311"/>
      <c r="X2208" s="311"/>
      <c r="Y2208" s="311"/>
      <c r="Z2208" s="311"/>
    </row>
    <row r="2209" spans="1:26" s="6" customFormat="1">
      <c r="A2209" s="311"/>
      <c r="B2209" s="311"/>
      <c r="C2209" s="311"/>
      <c r="S2209" s="311"/>
      <c r="T2209" s="311"/>
      <c r="U2209" s="311"/>
      <c r="V2209" s="311"/>
      <c r="W2209" s="311"/>
      <c r="X2209" s="311"/>
      <c r="Y2209" s="311"/>
      <c r="Z2209" s="311"/>
    </row>
    <row r="2210" spans="1:26" s="6" customFormat="1">
      <c r="A2210" s="311"/>
      <c r="B2210" s="311"/>
      <c r="C2210" s="311"/>
      <c r="S2210" s="311"/>
      <c r="T2210" s="311"/>
      <c r="U2210" s="311"/>
      <c r="V2210" s="311"/>
      <c r="W2210" s="311"/>
      <c r="X2210" s="311"/>
      <c r="Y2210" s="311"/>
      <c r="Z2210" s="311"/>
    </row>
    <row r="2211" spans="1:26" s="6" customFormat="1">
      <c r="A2211" s="311"/>
      <c r="B2211" s="311"/>
      <c r="C2211" s="311"/>
      <c r="S2211" s="311"/>
      <c r="T2211" s="311"/>
      <c r="U2211" s="311"/>
      <c r="V2211" s="311"/>
      <c r="W2211" s="311"/>
      <c r="X2211" s="311"/>
      <c r="Y2211" s="311"/>
      <c r="Z2211" s="311"/>
    </row>
    <row r="2212" spans="1:26" s="6" customFormat="1">
      <c r="A2212" s="311"/>
      <c r="B2212" s="311"/>
      <c r="C2212" s="311"/>
      <c r="S2212" s="311"/>
      <c r="T2212" s="311"/>
      <c r="U2212" s="311"/>
      <c r="V2212" s="311"/>
      <c r="W2212" s="311"/>
      <c r="X2212" s="311"/>
      <c r="Y2212" s="311"/>
      <c r="Z2212" s="311"/>
    </row>
    <row r="2213" spans="1:26" s="6" customFormat="1">
      <c r="A2213" s="311"/>
      <c r="B2213" s="311"/>
      <c r="C2213" s="311"/>
      <c r="S2213" s="311"/>
      <c r="T2213" s="311"/>
      <c r="U2213" s="311"/>
      <c r="V2213" s="311"/>
      <c r="W2213" s="311"/>
      <c r="X2213" s="311"/>
      <c r="Y2213" s="311"/>
      <c r="Z2213" s="311"/>
    </row>
    <row r="2214" spans="1:26" s="6" customFormat="1">
      <c r="A2214" s="311"/>
      <c r="B2214" s="311"/>
      <c r="C2214" s="311"/>
      <c r="S2214" s="311"/>
      <c r="T2214" s="311"/>
      <c r="U2214" s="311"/>
      <c r="V2214" s="311"/>
      <c r="W2214" s="311"/>
      <c r="X2214" s="311"/>
      <c r="Y2214" s="311"/>
      <c r="Z2214" s="311"/>
    </row>
    <row r="2215" spans="1:26" s="6" customFormat="1">
      <c r="A2215" s="311"/>
      <c r="B2215" s="311"/>
      <c r="C2215" s="311"/>
      <c r="S2215" s="311"/>
      <c r="T2215" s="311"/>
      <c r="U2215" s="311"/>
      <c r="V2215" s="311"/>
      <c r="W2215" s="311"/>
      <c r="X2215" s="311"/>
      <c r="Y2215" s="311"/>
      <c r="Z2215" s="311"/>
    </row>
    <row r="2216" spans="1:26" s="6" customFormat="1">
      <c r="A2216" s="311"/>
      <c r="B2216" s="311"/>
      <c r="C2216" s="311"/>
      <c r="S2216" s="311"/>
      <c r="T2216" s="311"/>
      <c r="U2216" s="311"/>
      <c r="V2216" s="311"/>
      <c r="W2216" s="311"/>
      <c r="X2216" s="311"/>
      <c r="Y2216" s="311"/>
      <c r="Z2216" s="311"/>
    </row>
    <row r="2217" spans="1:26" s="6" customFormat="1">
      <c r="A2217" s="311"/>
      <c r="B2217" s="311"/>
      <c r="C2217" s="311"/>
      <c r="S2217" s="311"/>
      <c r="T2217" s="311"/>
      <c r="U2217" s="311"/>
      <c r="V2217" s="311"/>
      <c r="W2217" s="311"/>
      <c r="X2217" s="311"/>
      <c r="Y2217" s="311"/>
      <c r="Z2217" s="311"/>
    </row>
    <row r="2218" spans="1:26" s="6" customFormat="1">
      <c r="A2218" s="311"/>
      <c r="B2218" s="311"/>
      <c r="C2218" s="311"/>
      <c r="S2218" s="311"/>
      <c r="T2218" s="311"/>
      <c r="U2218" s="311"/>
      <c r="V2218" s="311"/>
      <c r="W2218" s="311"/>
      <c r="X2218" s="311"/>
      <c r="Y2218" s="311"/>
      <c r="Z2218" s="311"/>
    </row>
    <row r="2219" spans="1:26" s="6" customFormat="1">
      <c r="A2219" s="311"/>
      <c r="B2219" s="311"/>
      <c r="C2219" s="311"/>
      <c r="S2219" s="311"/>
      <c r="T2219" s="311"/>
      <c r="U2219" s="311"/>
      <c r="V2219" s="311"/>
      <c r="W2219" s="311"/>
      <c r="X2219" s="311"/>
      <c r="Y2219" s="311"/>
      <c r="Z2219" s="311"/>
    </row>
    <row r="2220" spans="1:26" s="6" customFormat="1">
      <c r="A2220" s="311"/>
      <c r="B2220" s="311"/>
      <c r="C2220" s="311"/>
      <c r="S2220" s="311"/>
      <c r="T2220" s="311"/>
      <c r="U2220" s="311"/>
      <c r="V2220" s="311"/>
      <c r="W2220" s="311"/>
      <c r="X2220" s="311"/>
      <c r="Y2220" s="311"/>
      <c r="Z2220" s="311"/>
    </row>
    <row r="2221" spans="1:26" s="6" customFormat="1">
      <c r="A2221" s="311"/>
      <c r="B2221" s="311"/>
      <c r="C2221" s="311"/>
      <c r="S2221" s="311"/>
      <c r="T2221" s="311"/>
      <c r="U2221" s="311"/>
      <c r="V2221" s="311"/>
      <c r="W2221" s="311"/>
      <c r="X2221" s="311"/>
      <c r="Y2221" s="311"/>
      <c r="Z2221" s="311"/>
    </row>
    <row r="2222" spans="1:26" s="6" customFormat="1">
      <c r="A2222" s="311"/>
      <c r="B2222" s="311"/>
      <c r="C2222" s="311"/>
      <c r="S2222" s="311"/>
      <c r="T2222" s="311"/>
      <c r="U2222" s="311"/>
      <c r="V2222" s="311"/>
      <c r="W2222" s="311"/>
      <c r="X2222" s="311"/>
      <c r="Y2222" s="311"/>
      <c r="Z2222" s="311"/>
    </row>
    <row r="2223" spans="1:26" s="6" customFormat="1">
      <c r="A2223" s="311"/>
      <c r="B2223" s="311"/>
      <c r="C2223" s="311"/>
      <c r="S2223" s="311"/>
      <c r="T2223" s="311"/>
      <c r="U2223" s="311"/>
      <c r="V2223" s="311"/>
      <c r="W2223" s="311"/>
      <c r="X2223" s="311"/>
      <c r="Y2223" s="311"/>
      <c r="Z2223" s="311"/>
    </row>
    <row r="2224" spans="1:26" s="6" customFormat="1">
      <c r="A2224" s="311"/>
      <c r="B2224" s="311"/>
      <c r="C2224" s="311"/>
      <c r="S2224" s="311"/>
      <c r="T2224" s="311"/>
      <c r="U2224" s="311"/>
      <c r="V2224" s="311"/>
      <c r="W2224" s="311"/>
      <c r="X2224" s="311"/>
      <c r="Y2224" s="311"/>
      <c r="Z2224" s="311"/>
    </row>
    <row r="2225" spans="1:26" s="6" customFormat="1">
      <c r="A2225" s="311"/>
      <c r="B2225" s="311"/>
      <c r="C2225" s="311"/>
      <c r="S2225" s="311"/>
      <c r="T2225" s="311"/>
      <c r="U2225" s="311"/>
      <c r="V2225" s="311"/>
      <c r="W2225" s="311"/>
      <c r="X2225" s="311"/>
      <c r="Y2225" s="311"/>
      <c r="Z2225" s="311"/>
    </row>
    <row r="2226" spans="1:26" s="6" customFormat="1">
      <c r="A2226" s="311"/>
      <c r="B2226" s="311"/>
      <c r="C2226" s="311"/>
      <c r="S2226" s="311"/>
      <c r="T2226" s="311"/>
      <c r="U2226" s="311"/>
      <c r="V2226" s="311"/>
      <c r="W2226" s="311"/>
      <c r="X2226" s="311"/>
      <c r="Y2226" s="311"/>
      <c r="Z2226" s="311"/>
    </row>
    <row r="2227" spans="1:26" s="6" customFormat="1">
      <c r="A2227" s="311"/>
      <c r="B2227" s="311"/>
      <c r="C2227" s="311"/>
      <c r="S2227" s="311"/>
      <c r="T2227" s="311"/>
      <c r="U2227" s="311"/>
      <c r="V2227" s="311"/>
      <c r="W2227" s="311"/>
      <c r="X2227" s="311"/>
      <c r="Y2227" s="311"/>
      <c r="Z2227" s="311"/>
    </row>
    <row r="2228" spans="1:26" s="6" customFormat="1">
      <c r="A2228" s="311"/>
      <c r="B2228" s="311"/>
      <c r="C2228" s="311"/>
      <c r="S2228" s="311"/>
      <c r="T2228" s="311"/>
      <c r="U2228" s="311"/>
      <c r="V2228" s="311"/>
      <c r="W2228" s="311"/>
      <c r="X2228" s="311"/>
      <c r="Y2228" s="311"/>
      <c r="Z2228" s="311"/>
    </row>
    <row r="2229" spans="1:26" s="6" customFormat="1">
      <c r="A2229" s="311"/>
      <c r="B2229" s="311"/>
      <c r="C2229" s="311"/>
      <c r="S2229" s="311"/>
      <c r="T2229" s="311"/>
      <c r="U2229" s="311"/>
      <c r="V2229" s="311"/>
      <c r="W2229" s="311"/>
      <c r="X2229" s="311"/>
      <c r="Y2229" s="311"/>
      <c r="Z2229" s="311"/>
    </row>
    <row r="2230" spans="1:26" s="6" customFormat="1">
      <c r="A2230" s="311"/>
      <c r="B2230" s="311"/>
      <c r="C2230" s="311"/>
      <c r="S2230" s="311"/>
      <c r="T2230" s="311"/>
      <c r="U2230" s="311"/>
      <c r="V2230" s="311"/>
      <c r="W2230" s="311"/>
      <c r="X2230" s="311"/>
      <c r="Y2230" s="311"/>
      <c r="Z2230" s="311"/>
    </row>
    <row r="2231" spans="1:26" s="6" customFormat="1">
      <c r="A2231" s="311"/>
      <c r="B2231" s="311"/>
      <c r="C2231" s="311"/>
      <c r="S2231" s="311"/>
      <c r="T2231" s="311"/>
      <c r="U2231" s="311"/>
      <c r="V2231" s="311"/>
      <c r="W2231" s="311"/>
      <c r="X2231" s="311"/>
      <c r="Y2231" s="311"/>
      <c r="Z2231" s="311"/>
    </row>
    <row r="2232" spans="1:26" s="6" customFormat="1">
      <c r="A2232" s="311"/>
      <c r="B2232" s="311"/>
      <c r="C2232" s="311"/>
      <c r="S2232" s="311"/>
      <c r="T2232" s="311"/>
      <c r="U2232" s="311"/>
      <c r="V2232" s="311"/>
      <c r="W2232" s="311"/>
      <c r="X2232" s="311"/>
      <c r="Y2232" s="311"/>
      <c r="Z2232" s="311"/>
    </row>
    <row r="2233" spans="1:26" s="6" customFormat="1">
      <c r="A2233" s="311"/>
      <c r="B2233" s="311"/>
      <c r="C2233" s="311"/>
      <c r="S2233" s="311"/>
      <c r="T2233" s="311"/>
      <c r="U2233" s="311"/>
      <c r="V2233" s="311"/>
      <c r="W2233" s="311"/>
      <c r="X2233" s="311"/>
      <c r="Y2233" s="311"/>
      <c r="Z2233" s="311"/>
    </row>
    <row r="2234" spans="1:26" s="6" customFormat="1">
      <c r="A2234" s="311"/>
      <c r="B2234" s="311"/>
      <c r="C2234" s="311"/>
      <c r="S2234" s="311"/>
      <c r="T2234" s="311"/>
      <c r="U2234" s="311"/>
      <c r="V2234" s="311"/>
      <c r="W2234" s="311"/>
      <c r="X2234" s="311"/>
      <c r="Y2234" s="311"/>
      <c r="Z2234" s="311"/>
    </row>
    <row r="2235" spans="1:26" s="6" customFormat="1">
      <c r="A2235" s="311"/>
      <c r="B2235" s="311"/>
      <c r="C2235" s="311"/>
      <c r="S2235" s="311"/>
      <c r="T2235" s="311"/>
      <c r="U2235" s="311"/>
      <c r="V2235" s="311"/>
      <c r="W2235" s="311"/>
      <c r="X2235" s="311"/>
      <c r="Y2235" s="311"/>
      <c r="Z2235" s="311"/>
    </row>
    <row r="2236" spans="1:26" s="6" customFormat="1">
      <c r="A2236" s="311"/>
      <c r="B2236" s="311"/>
      <c r="C2236" s="311"/>
      <c r="S2236" s="311"/>
      <c r="T2236" s="311"/>
      <c r="U2236" s="311"/>
      <c r="V2236" s="311"/>
      <c r="W2236" s="311"/>
      <c r="X2236" s="311"/>
      <c r="Y2236" s="311"/>
      <c r="Z2236" s="311"/>
    </row>
    <row r="2237" spans="1:26" s="6" customFormat="1">
      <c r="A2237" s="311"/>
      <c r="B2237" s="311"/>
      <c r="C2237" s="311"/>
      <c r="S2237" s="311"/>
      <c r="T2237" s="311"/>
      <c r="U2237" s="311"/>
      <c r="V2237" s="311"/>
      <c r="W2237" s="311"/>
      <c r="X2237" s="311"/>
      <c r="Y2237" s="311"/>
      <c r="Z2237" s="311"/>
    </row>
    <row r="2238" spans="1:26" s="6" customFormat="1">
      <c r="A2238" s="311"/>
      <c r="B2238" s="311"/>
      <c r="C2238" s="311"/>
      <c r="S2238" s="311"/>
      <c r="T2238" s="311"/>
      <c r="U2238" s="311"/>
      <c r="V2238" s="311"/>
      <c r="W2238" s="311"/>
      <c r="X2238" s="311"/>
      <c r="Y2238" s="311"/>
      <c r="Z2238" s="311"/>
    </row>
    <row r="2239" spans="1:26" s="6" customFormat="1">
      <c r="A2239" s="311"/>
      <c r="B2239" s="311"/>
      <c r="C2239" s="311"/>
      <c r="S2239" s="311"/>
      <c r="T2239" s="311"/>
      <c r="U2239" s="311"/>
      <c r="V2239" s="311"/>
      <c r="W2239" s="311"/>
      <c r="X2239" s="311"/>
      <c r="Y2239" s="311"/>
      <c r="Z2239" s="311"/>
    </row>
    <row r="2240" spans="1:26" s="6" customFormat="1">
      <c r="A2240" s="311"/>
      <c r="B2240" s="311"/>
      <c r="C2240" s="311"/>
      <c r="S2240" s="311"/>
      <c r="T2240" s="311"/>
      <c r="U2240" s="311"/>
      <c r="V2240" s="311"/>
      <c r="W2240" s="311"/>
      <c r="X2240" s="311"/>
      <c r="Y2240" s="311"/>
      <c r="Z2240" s="311"/>
    </row>
    <row r="2241" spans="1:26" s="6" customFormat="1">
      <c r="A2241" s="311"/>
      <c r="B2241" s="311"/>
      <c r="C2241" s="311"/>
      <c r="S2241" s="311"/>
      <c r="T2241" s="311"/>
      <c r="U2241" s="311"/>
      <c r="V2241" s="311"/>
      <c r="W2241" s="311"/>
      <c r="X2241" s="311"/>
      <c r="Y2241" s="311"/>
      <c r="Z2241" s="311"/>
    </row>
    <row r="2242" spans="1:26" s="6" customFormat="1">
      <c r="A2242" s="311"/>
      <c r="B2242" s="311"/>
      <c r="C2242" s="311"/>
      <c r="S2242" s="311"/>
      <c r="T2242" s="311"/>
      <c r="U2242" s="311"/>
      <c r="V2242" s="311"/>
      <c r="W2242" s="311"/>
      <c r="X2242" s="311"/>
      <c r="Y2242" s="311"/>
      <c r="Z2242" s="311"/>
    </row>
    <row r="2243" spans="1:26" s="6" customFormat="1">
      <c r="A2243" s="311"/>
      <c r="B2243" s="311"/>
      <c r="C2243" s="311"/>
      <c r="S2243" s="311"/>
      <c r="T2243" s="311"/>
      <c r="U2243" s="311"/>
      <c r="V2243" s="311"/>
      <c r="W2243" s="311"/>
      <c r="X2243" s="311"/>
      <c r="Y2243" s="311"/>
      <c r="Z2243" s="311"/>
    </row>
    <row r="2244" spans="1:26" s="6" customFormat="1">
      <c r="A2244" s="311"/>
      <c r="B2244" s="311"/>
      <c r="C2244" s="311"/>
      <c r="S2244" s="311"/>
      <c r="T2244" s="311"/>
      <c r="U2244" s="311"/>
      <c r="V2244" s="311"/>
      <c r="W2244" s="311"/>
      <c r="X2244" s="311"/>
      <c r="Y2244" s="311"/>
      <c r="Z2244" s="311"/>
    </row>
    <row r="2245" spans="1:26" s="6" customFormat="1">
      <c r="A2245" s="311"/>
      <c r="B2245" s="311"/>
      <c r="C2245" s="311"/>
      <c r="S2245" s="311"/>
      <c r="T2245" s="311"/>
      <c r="U2245" s="311"/>
      <c r="V2245" s="311"/>
      <c r="W2245" s="311"/>
      <c r="X2245" s="311"/>
      <c r="Y2245" s="311"/>
      <c r="Z2245" s="311"/>
    </row>
    <row r="2246" spans="1:26" s="6" customFormat="1">
      <c r="A2246" s="311"/>
      <c r="B2246" s="311"/>
      <c r="C2246" s="311"/>
      <c r="S2246" s="311"/>
      <c r="T2246" s="311"/>
      <c r="U2246" s="311"/>
      <c r="V2246" s="311"/>
      <c r="W2246" s="311"/>
      <c r="X2246" s="311"/>
      <c r="Y2246" s="311"/>
      <c r="Z2246" s="311"/>
    </row>
    <row r="2247" spans="1:26" s="6" customFormat="1">
      <c r="A2247" s="311"/>
      <c r="B2247" s="311"/>
      <c r="C2247" s="311"/>
      <c r="S2247" s="311"/>
      <c r="T2247" s="311"/>
      <c r="U2247" s="311"/>
      <c r="V2247" s="311"/>
      <c r="W2247" s="311"/>
      <c r="X2247" s="311"/>
      <c r="Y2247" s="311"/>
      <c r="Z2247" s="311"/>
    </row>
    <row r="2248" spans="1:26" s="6" customFormat="1">
      <c r="A2248" s="311"/>
      <c r="B2248" s="311"/>
      <c r="C2248" s="311"/>
      <c r="S2248" s="311"/>
      <c r="T2248" s="311"/>
      <c r="U2248" s="311"/>
      <c r="V2248" s="311"/>
      <c r="W2248" s="311"/>
      <c r="X2248" s="311"/>
      <c r="Y2248" s="311"/>
      <c r="Z2248" s="311"/>
    </row>
    <row r="2249" spans="1:26" s="6" customFormat="1">
      <c r="A2249" s="311"/>
      <c r="B2249" s="311"/>
      <c r="C2249" s="311"/>
      <c r="S2249" s="311"/>
      <c r="T2249" s="311"/>
      <c r="U2249" s="311"/>
      <c r="V2249" s="311"/>
      <c r="W2249" s="311"/>
      <c r="X2249" s="311"/>
      <c r="Y2249" s="311"/>
      <c r="Z2249" s="311"/>
    </row>
    <row r="2250" spans="1:26" s="6" customFormat="1">
      <c r="A2250" s="311"/>
      <c r="B2250" s="311"/>
      <c r="C2250" s="311"/>
      <c r="S2250" s="311"/>
      <c r="T2250" s="311"/>
      <c r="U2250" s="311"/>
      <c r="V2250" s="311"/>
      <c r="W2250" s="311"/>
      <c r="X2250" s="311"/>
      <c r="Y2250" s="311"/>
      <c r="Z2250" s="311"/>
    </row>
    <row r="2251" spans="1:26" s="6" customFormat="1">
      <c r="A2251" s="311"/>
      <c r="B2251" s="311"/>
      <c r="C2251" s="311"/>
      <c r="S2251" s="311"/>
      <c r="T2251" s="311"/>
      <c r="U2251" s="311"/>
      <c r="V2251" s="311"/>
      <c r="W2251" s="311"/>
      <c r="X2251" s="311"/>
      <c r="Y2251" s="311"/>
      <c r="Z2251" s="311"/>
    </row>
    <row r="2252" spans="1:26" s="6" customFormat="1">
      <c r="A2252" s="311"/>
      <c r="B2252" s="311"/>
      <c r="C2252" s="311"/>
      <c r="S2252" s="311"/>
      <c r="T2252" s="311"/>
      <c r="U2252" s="311"/>
      <c r="V2252" s="311"/>
      <c r="W2252" s="311"/>
      <c r="X2252" s="311"/>
      <c r="Y2252" s="311"/>
      <c r="Z2252" s="311"/>
    </row>
    <row r="2253" spans="1:26" s="6" customFormat="1">
      <c r="A2253" s="311"/>
      <c r="B2253" s="311"/>
      <c r="C2253" s="311"/>
      <c r="S2253" s="311"/>
      <c r="T2253" s="311"/>
      <c r="U2253" s="311"/>
      <c r="V2253" s="311"/>
      <c r="W2253" s="311"/>
      <c r="X2253" s="311"/>
      <c r="Y2253" s="311"/>
      <c r="Z2253" s="311"/>
    </row>
    <row r="2254" spans="1:26" s="6" customFormat="1">
      <c r="A2254" s="311"/>
      <c r="B2254" s="311"/>
      <c r="C2254" s="311"/>
      <c r="S2254" s="311"/>
      <c r="T2254" s="311"/>
      <c r="U2254" s="311"/>
      <c r="V2254" s="311"/>
      <c r="W2254" s="311"/>
      <c r="X2254" s="311"/>
      <c r="Y2254" s="311"/>
      <c r="Z2254" s="311"/>
    </row>
    <row r="2255" spans="1:26" s="6" customFormat="1">
      <c r="A2255" s="311"/>
      <c r="B2255" s="311"/>
      <c r="C2255" s="311"/>
      <c r="S2255" s="311"/>
      <c r="T2255" s="311"/>
      <c r="U2255" s="311"/>
      <c r="V2255" s="311"/>
      <c r="W2255" s="311"/>
      <c r="X2255" s="311"/>
      <c r="Y2255" s="311"/>
      <c r="Z2255" s="311"/>
    </row>
    <row r="2256" spans="1:26" s="6" customFormat="1">
      <c r="A2256" s="311"/>
      <c r="B2256" s="311"/>
      <c r="C2256" s="311"/>
      <c r="S2256" s="311"/>
      <c r="T2256" s="311"/>
      <c r="U2256" s="311"/>
      <c r="V2256" s="311"/>
      <c r="W2256" s="311"/>
      <c r="X2256" s="311"/>
      <c r="Y2256" s="311"/>
      <c r="Z2256" s="311"/>
    </row>
    <row r="2257" spans="1:26" s="6" customFormat="1">
      <c r="A2257" s="311"/>
      <c r="B2257" s="311"/>
      <c r="C2257" s="311"/>
      <c r="S2257" s="311"/>
      <c r="T2257" s="311"/>
      <c r="U2257" s="311"/>
      <c r="V2257" s="311"/>
      <c r="W2257" s="311"/>
      <c r="X2257" s="311"/>
      <c r="Y2257" s="311"/>
      <c r="Z2257" s="311"/>
    </row>
    <row r="2258" spans="1:26" s="6" customFormat="1">
      <c r="A2258" s="311"/>
      <c r="B2258" s="311"/>
      <c r="C2258" s="311"/>
      <c r="S2258" s="311"/>
      <c r="T2258" s="311"/>
      <c r="U2258" s="311"/>
      <c r="V2258" s="311"/>
      <c r="W2258" s="311"/>
      <c r="X2258" s="311"/>
      <c r="Y2258" s="311"/>
      <c r="Z2258" s="311"/>
    </row>
    <row r="2259" spans="1:26" s="6" customFormat="1">
      <c r="A2259" s="311"/>
      <c r="B2259" s="311"/>
      <c r="C2259" s="311"/>
      <c r="S2259" s="311"/>
      <c r="T2259" s="311"/>
      <c r="U2259" s="311"/>
      <c r="V2259" s="311"/>
      <c r="W2259" s="311"/>
      <c r="X2259" s="311"/>
      <c r="Y2259" s="311"/>
      <c r="Z2259" s="311"/>
    </row>
    <row r="2260" spans="1:26" s="6" customFormat="1">
      <c r="A2260" s="311"/>
      <c r="B2260" s="311"/>
      <c r="C2260" s="311"/>
      <c r="S2260" s="311"/>
      <c r="T2260" s="311"/>
      <c r="U2260" s="311"/>
      <c r="V2260" s="311"/>
      <c r="W2260" s="311"/>
      <c r="X2260" s="311"/>
      <c r="Y2260" s="311"/>
      <c r="Z2260" s="311"/>
    </row>
    <row r="2261" spans="1:26" s="6" customFormat="1">
      <c r="A2261" s="311"/>
      <c r="B2261" s="311"/>
      <c r="C2261" s="311"/>
      <c r="S2261" s="311"/>
      <c r="T2261" s="311"/>
      <c r="U2261" s="311"/>
      <c r="V2261" s="311"/>
      <c r="W2261" s="311"/>
      <c r="X2261" s="311"/>
      <c r="Y2261" s="311"/>
      <c r="Z2261" s="311"/>
    </row>
    <row r="2262" spans="1:26" s="6" customFormat="1">
      <c r="A2262" s="311"/>
      <c r="B2262" s="311"/>
      <c r="C2262" s="311"/>
      <c r="S2262" s="311"/>
      <c r="T2262" s="311"/>
      <c r="U2262" s="311"/>
      <c r="V2262" s="311"/>
      <c r="W2262" s="311"/>
      <c r="X2262" s="311"/>
      <c r="Y2262" s="311"/>
      <c r="Z2262" s="311"/>
    </row>
    <row r="2263" spans="1:26" s="6" customFormat="1">
      <c r="A2263" s="311"/>
      <c r="B2263" s="311"/>
      <c r="C2263" s="311"/>
      <c r="S2263" s="311"/>
      <c r="T2263" s="311"/>
      <c r="U2263" s="311"/>
      <c r="V2263" s="311"/>
      <c r="W2263" s="311"/>
      <c r="X2263" s="311"/>
      <c r="Y2263" s="311"/>
      <c r="Z2263" s="311"/>
    </row>
    <row r="2264" spans="1:26" s="6" customFormat="1">
      <c r="A2264" s="311"/>
      <c r="B2264" s="311"/>
      <c r="C2264" s="311"/>
      <c r="S2264" s="311"/>
      <c r="T2264" s="311"/>
      <c r="U2264" s="311"/>
      <c r="V2264" s="311"/>
      <c r="W2264" s="311"/>
      <c r="X2264" s="311"/>
      <c r="Y2264" s="311"/>
      <c r="Z2264" s="311"/>
    </row>
    <row r="2265" spans="1:26" s="6" customFormat="1">
      <c r="A2265" s="311"/>
      <c r="B2265" s="311"/>
      <c r="C2265" s="311"/>
      <c r="S2265" s="311"/>
      <c r="T2265" s="311"/>
      <c r="U2265" s="311"/>
      <c r="V2265" s="311"/>
      <c r="W2265" s="311"/>
      <c r="X2265" s="311"/>
      <c r="Y2265" s="311"/>
      <c r="Z2265" s="311"/>
    </row>
    <row r="2266" spans="1:26" s="6" customFormat="1">
      <c r="A2266" s="311"/>
      <c r="B2266" s="311"/>
      <c r="C2266" s="311"/>
      <c r="S2266" s="311"/>
      <c r="T2266" s="311"/>
      <c r="U2266" s="311"/>
      <c r="V2266" s="311"/>
      <c r="W2266" s="311"/>
      <c r="X2266" s="311"/>
      <c r="Y2266" s="311"/>
      <c r="Z2266" s="311"/>
    </row>
    <row r="2267" spans="1:26" s="6" customFormat="1">
      <c r="A2267" s="311"/>
      <c r="B2267" s="311"/>
      <c r="C2267" s="311"/>
      <c r="S2267" s="311"/>
      <c r="T2267" s="311"/>
      <c r="U2267" s="311"/>
      <c r="V2267" s="311"/>
      <c r="W2267" s="311"/>
      <c r="X2267" s="311"/>
      <c r="Y2267" s="311"/>
      <c r="Z2267" s="311"/>
    </row>
    <row r="2268" spans="1:26" s="6" customFormat="1">
      <c r="A2268" s="311"/>
      <c r="B2268" s="311"/>
      <c r="C2268" s="311"/>
      <c r="S2268" s="311"/>
      <c r="T2268" s="311"/>
      <c r="U2268" s="311"/>
      <c r="V2268" s="311"/>
      <c r="W2268" s="311"/>
      <c r="X2268" s="311"/>
      <c r="Y2268" s="311"/>
      <c r="Z2268" s="311"/>
    </row>
    <row r="2269" spans="1:26" s="6" customFormat="1">
      <c r="A2269" s="311"/>
      <c r="B2269" s="311"/>
      <c r="C2269" s="311"/>
      <c r="S2269" s="311"/>
      <c r="T2269" s="311"/>
      <c r="U2269" s="311"/>
      <c r="V2269" s="311"/>
      <c r="W2269" s="311"/>
      <c r="X2269" s="311"/>
      <c r="Y2269" s="311"/>
      <c r="Z2269" s="311"/>
    </row>
    <row r="2270" spans="1:26" s="6" customFormat="1">
      <c r="A2270" s="311"/>
      <c r="B2270" s="311"/>
      <c r="C2270" s="311"/>
      <c r="S2270" s="311"/>
      <c r="T2270" s="311"/>
      <c r="U2270" s="311"/>
      <c r="V2270" s="311"/>
      <c r="W2270" s="311"/>
      <c r="X2270" s="311"/>
      <c r="Y2270" s="311"/>
      <c r="Z2270" s="311"/>
    </row>
    <row r="2271" spans="1:26" s="6" customFormat="1">
      <c r="A2271" s="311"/>
      <c r="B2271" s="311"/>
      <c r="C2271" s="311"/>
      <c r="S2271" s="311"/>
      <c r="T2271" s="311"/>
      <c r="U2271" s="311"/>
      <c r="V2271" s="311"/>
      <c r="W2271" s="311"/>
      <c r="X2271" s="311"/>
      <c r="Y2271" s="311"/>
      <c r="Z2271" s="311"/>
    </row>
    <row r="2272" spans="1:26" s="6" customFormat="1">
      <c r="A2272" s="311"/>
      <c r="B2272" s="311"/>
      <c r="C2272" s="311"/>
      <c r="S2272" s="311"/>
      <c r="T2272" s="311"/>
      <c r="U2272" s="311"/>
      <c r="V2272" s="311"/>
      <c r="W2272" s="311"/>
      <c r="X2272" s="311"/>
      <c r="Y2272" s="311"/>
      <c r="Z2272" s="311"/>
    </row>
    <row r="2273" spans="1:26" s="6" customFormat="1">
      <c r="A2273" s="311"/>
      <c r="B2273" s="311"/>
      <c r="C2273" s="311"/>
      <c r="S2273" s="311"/>
      <c r="T2273" s="311"/>
      <c r="U2273" s="311"/>
      <c r="V2273" s="311"/>
      <c r="W2273" s="311"/>
      <c r="X2273" s="311"/>
      <c r="Y2273" s="311"/>
      <c r="Z2273" s="311"/>
    </row>
    <row r="2274" spans="1:26" s="6" customFormat="1">
      <c r="A2274" s="311"/>
      <c r="B2274" s="311"/>
      <c r="C2274" s="311"/>
      <c r="S2274" s="311"/>
      <c r="T2274" s="311"/>
      <c r="U2274" s="311"/>
      <c r="V2274" s="311"/>
      <c r="W2274" s="311"/>
      <c r="X2274" s="311"/>
      <c r="Y2274" s="311"/>
      <c r="Z2274" s="311"/>
    </row>
    <row r="2275" spans="1:26" s="6" customFormat="1">
      <c r="A2275" s="311"/>
      <c r="B2275" s="311"/>
      <c r="C2275" s="311"/>
      <c r="S2275" s="311"/>
      <c r="T2275" s="311"/>
      <c r="U2275" s="311"/>
      <c r="V2275" s="311"/>
      <c r="W2275" s="311"/>
      <c r="X2275" s="311"/>
      <c r="Y2275" s="311"/>
      <c r="Z2275" s="311"/>
    </row>
    <row r="2276" spans="1:26" s="6" customFormat="1">
      <c r="A2276" s="311"/>
      <c r="B2276" s="311"/>
      <c r="C2276" s="311"/>
      <c r="S2276" s="311"/>
      <c r="T2276" s="311"/>
      <c r="U2276" s="311"/>
      <c r="V2276" s="311"/>
      <c r="W2276" s="311"/>
      <c r="X2276" s="311"/>
      <c r="Y2276" s="311"/>
      <c r="Z2276" s="311"/>
    </row>
    <row r="2277" spans="1:26" s="6" customFormat="1">
      <c r="A2277" s="311"/>
      <c r="B2277" s="311"/>
      <c r="C2277" s="311"/>
      <c r="S2277" s="311"/>
      <c r="T2277" s="311"/>
      <c r="U2277" s="311"/>
      <c r="V2277" s="311"/>
      <c r="W2277" s="311"/>
      <c r="X2277" s="311"/>
      <c r="Y2277" s="311"/>
      <c r="Z2277" s="311"/>
    </row>
    <row r="2278" spans="1:26" s="6" customFormat="1">
      <c r="A2278" s="311"/>
      <c r="B2278" s="311"/>
      <c r="C2278" s="311"/>
      <c r="S2278" s="311"/>
      <c r="T2278" s="311"/>
      <c r="U2278" s="311"/>
      <c r="V2278" s="311"/>
      <c r="W2278" s="311"/>
      <c r="X2278" s="311"/>
      <c r="Y2278" s="311"/>
      <c r="Z2278" s="311"/>
    </row>
    <row r="2279" spans="1:26" s="6" customFormat="1">
      <c r="A2279" s="311"/>
      <c r="B2279" s="311"/>
      <c r="C2279" s="311"/>
      <c r="S2279" s="311"/>
      <c r="T2279" s="311"/>
      <c r="U2279" s="311"/>
      <c r="V2279" s="311"/>
      <c r="W2279" s="311"/>
      <c r="X2279" s="311"/>
      <c r="Y2279" s="311"/>
      <c r="Z2279" s="311"/>
    </row>
    <row r="2280" spans="1:26" s="6" customFormat="1">
      <c r="A2280" s="311"/>
      <c r="B2280" s="311"/>
      <c r="C2280" s="311"/>
      <c r="S2280" s="311"/>
      <c r="T2280" s="311"/>
      <c r="U2280" s="311"/>
      <c r="V2280" s="311"/>
      <c r="W2280" s="311"/>
      <c r="X2280" s="311"/>
      <c r="Y2280" s="311"/>
      <c r="Z2280" s="311"/>
    </row>
    <row r="2281" spans="1:26" s="6" customFormat="1">
      <c r="A2281" s="311"/>
      <c r="B2281" s="311"/>
      <c r="C2281" s="311"/>
      <c r="S2281" s="311"/>
      <c r="T2281" s="311"/>
      <c r="U2281" s="311"/>
      <c r="V2281" s="311"/>
      <c r="W2281" s="311"/>
      <c r="X2281" s="311"/>
      <c r="Y2281" s="311"/>
      <c r="Z2281" s="311"/>
    </row>
    <row r="2282" spans="1:26" s="6" customFormat="1">
      <c r="A2282" s="311"/>
      <c r="B2282" s="311"/>
      <c r="C2282" s="311"/>
      <c r="S2282" s="311"/>
      <c r="T2282" s="311"/>
      <c r="U2282" s="311"/>
      <c r="V2282" s="311"/>
      <c r="W2282" s="311"/>
      <c r="X2282" s="311"/>
      <c r="Y2282" s="311"/>
      <c r="Z2282" s="311"/>
    </row>
    <row r="2283" spans="1:26" s="6" customFormat="1">
      <c r="A2283" s="311"/>
      <c r="B2283" s="311"/>
      <c r="C2283" s="311"/>
      <c r="S2283" s="311"/>
      <c r="T2283" s="311"/>
      <c r="U2283" s="311"/>
      <c r="V2283" s="311"/>
      <c r="W2283" s="311"/>
      <c r="X2283" s="311"/>
      <c r="Y2283" s="311"/>
      <c r="Z2283" s="311"/>
    </row>
    <row r="2284" spans="1:26" s="6" customFormat="1">
      <c r="A2284" s="311"/>
      <c r="B2284" s="311"/>
      <c r="C2284" s="311"/>
      <c r="S2284" s="311"/>
      <c r="T2284" s="311"/>
      <c r="U2284" s="311"/>
      <c r="V2284" s="311"/>
      <c r="W2284" s="311"/>
      <c r="X2284" s="311"/>
      <c r="Y2284" s="311"/>
      <c r="Z2284" s="311"/>
    </row>
    <row r="2285" spans="1:26" s="6" customFormat="1">
      <c r="A2285" s="311"/>
      <c r="B2285" s="311"/>
      <c r="C2285" s="311"/>
      <c r="S2285" s="311"/>
      <c r="T2285" s="311"/>
      <c r="U2285" s="311"/>
      <c r="V2285" s="311"/>
      <c r="W2285" s="311"/>
      <c r="X2285" s="311"/>
      <c r="Y2285" s="311"/>
      <c r="Z2285" s="311"/>
    </row>
    <row r="2286" spans="1:26" s="6" customFormat="1">
      <c r="A2286" s="311"/>
      <c r="B2286" s="311"/>
      <c r="C2286" s="311"/>
      <c r="S2286" s="311"/>
      <c r="T2286" s="311"/>
      <c r="U2286" s="311"/>
      <c r="V2286" s="311"/>
      <c r="W2286" s="311"/>
      <c r="X2286" s="311"/>
      <c r="Y2286" s="311"/>
      <c r="Z2286" s="311"/>
    </row>
    <row r="2287" spans="1:26" s="6" customFormat="1">
      <c r="A2287" s="311"/>
      <c r="B2287" s="311"/>
      <c r="C2287" s="311"/>
      <c r="S2287" s="311"/>
      <c r="T2287" s="311"/>
      <c r="U2287" s="311"/>
      <c r="V2287" s="311"/>
      <c r="W2287" s="311"/>
      <c r="X2287" s="311"/>
      <c r="Y2287" s="311"/>
      <c r="Z2287" s="311"/>
    </row>
    <row r="2288" spans="1:26" s="6" customFormat="1">
      <c r="A2288" s="311"/>
      <c r="B2288" s="311"/>
      <c r="C2288" s="311"/>
      <c r="S2288" s="311"/>
      <c r="T2288" s="311"/>
      <c r="U2288" s="311"/>
      <c r="V2288" s="311"/>
      <c r="W2288" s="311"/>
      <c r="X2288" s="311"/>
      <c r="Y2288" s="311"/>
      <c r="Z2288" s="311"/>
    </row>
    <row r="2289" spans="1:26" s="6" customFormat="1">
      <c r="A2289" s="311"/>
      <c r="B2289" s="311"/>
      <c r="C2289" s="311"/>
      <c r="S2289" s="311"/>
      <c r="T2289" s="311"/>
      <c r="U2289" s="311"/>
      <c r="V2289" s="311"/>
      <c r="W2289" s="311"/>
      <c r="X2289" s="311"/>
      <c r="Y2289" s="311"/>
      <c r="Z2289" s="311"/>
    </row>
    <row r="2290" spans="1:26" s="6" customFormat="1">
      <c r="A2290" s="311"/>
      <c r="B2290" s="311"/>
      <c r="C2290" s="311"/>
      <c r="S2290" s="311"/>
      <c r="T2290" s="311"/>
      <c r="U2290" s="311"/>
      <c r="V2290" s="311"/>
      <c r="W2290" s="311"/>
      <c r="X2290" s="311"/>
      <c r="Y2290" s="311"/>
      <c r="Z2290" s="311"/>
    </row>
    <row r="2291" spans="1:26" s="6" customFormat="1">
      <c r="A2291" s="311"/>
      <c r="B2291" s="311"/>
      <c r="C2291" s="311"/>
      <c r="S2291" s="311"/>
      <c r="T2291" s="311"/>
      <c r="U2291" s="311"/>
      <c r="V2291" s="311"/>
      <c r="W2291" s="311"/>
      <c r="X2291" s="311"/>
      <c r="Y2291" s="311"/>
      <c r="Z2291" s="311"/>
    </row>
    <row r="2292" spans="1:26" s="6" customFormat="1">
      <c r="A2292" s="311"/>
      <c r="B2292" s="311"/>
      <c r="C2292" s="311"/>
      <c r="S2292" s="311"/>
      <c r="T2292" s="311"/>
      <c r="U2292" s="311"/>
      <c r="V2292" s="311"/>
      <c r="W2292" s="311"/>
      <c r="X2292" s="311"/>
      <c r="Y2292" s="311"/>
      <c r="Z2292" s="311"/>
    </row>
    <row r="2293" spans="1:26" s="6" customFormat="1">
      <c r="A2293" s="311"/>
      <c r="B2293" s="311"/>
      <c r="C2293" s="311"/>
      <c r="S2293" s="311"/>
      <c r="T2293" s="311"/>
      <c r="U2293" s="311"/>
      <c r="V2293" s="311"/>
      <c r="W2293" s="311"/>
      <c r="X2293" s="311"/>
      <c r="Y2293" s="311"/>
      <c r="Z2293" s="311"/>
    </row>
    <row r="2294" spans="1:26" s="6" customFormat="1">
      <c r="A2294" s="311"/>
      <c r="B2294" s="311"/>
      <c r="C2294" s="311"/>
      <c r="S2294" s="311"/>
      <c r="T2294" s="311"/>
      <c r="U2294" s="311"/>
      <c r="V2294" s="311"/>
      <c r="W2294" s="311"/>
      <c r="X2294" s="311"/>
      <c r="Y2294" s="311"/>
      <c r="Z2294" s="311"/>
    </row>
    <row r="2295" spans="1:26" s="6" customFormat="1">
      <c r="A2295" s="311"/>
      <c r="B2295" s="311"/>
      <c r="C2295" s="311"/>
      <c r="S2295" s="311"/>
      <c r="T2295" s="311"/>
      <c r="U2295" s="311"/>
      <c r="V2295" s="311"/>
      <c r="W2295" s="311"/>
      <c r="X2295" s="311"/>
      <c r="Y2295" s="311"/>
      <c r="Z2295" s="311"/>
    </row>
    <row r="2296" spans="1:26" s="6" customFormat="1">
      <c r="A2296" s="311"/>
      <c r="B2296" s="311"/>
      <c r="C2296" s="311"/>
      <c r="S2296" s="311"/>
      <c r="T2296" s="311"/>
      <c r="U2296" s="311"/>
      <c r="V2296" s="311"/>
      <c r="W2296" s="311"/>
      <c r="X2296" s="311"/>
      <c r="Y2296" s="311"/>
      <c r="Z2296" s="311"/>
    </row>
    <row r="2297" spans="1:26" s="6" customFormat="1">
      <c r="A2297" s="311"/>
      <c r="B2297" s="311"/>
      <c r="C2297" s="311"/>
      <c r="S2297" s="311"/>
      <c r="T2297" s="311"/>
      <c r="U2297" s="311"/>
      <c r="V2297" s="311"/>
      <c r="W2297" s="311"/>
      <c r="X2297" s="311"/>
      <c r="Y2297" s="311"/>
      <c r="Z2297" s="311"/>
    </row>
    <row r="2298" spans="1:26" s="6" customFormat="1">
      <c r="A2298" s="311"/>
      <c r="B2298" s="311"/>
      <c r="C2298" s="311"/>
      <c r="S2298" s="311"/>
      <c r="T2298" s="311"/>
      <c r="U2298" s="311"/>
      <c r="V2298" s="311"/>
      <c r="W2298" s="311"/>
      <c r="X2298" s="311"/>
      <c r="Y2298" s="311"/>
      <c r="Z2298" s="311"/>
    </row>
    <row r="2299" spans="1:26" s="6" customFormat="1">
      <c r="A2299" s="311"/>
      <c r="B2299" s="311"/>
      <c r="C2299" s="311"/>
      <c r="S2299" s="311"/>
      <c r="T2299" s="311"/>
      <c r="U2299" s="311"/>
      <c r="V2299" s="311"/>
      <c r="W2299" s="311"/>
      <c r="X2299" s="311"/>
      <c r="Y2299" s="311"/>
      <c r="Z2299" s="311"/>
    </row>
    <row r="2300" spans="1:26" s="6" customFormat="1">
      <c r="A2300" s="311"/>
      <c r="B2300" s="311"/>
      <c r="C2300" s="311"/>
      <c r="S2300" s="311"/>
      <c r="T2300" s="311"/>
      <c r="U2300" s="311"/>
      <c r="V2300" s="311"/>
      <c r="W2300" s="311"/>
      <c r="X2300" s="311"/>
      <c r="Y2300" s="311"/>
      <c r="Z2300" s="311"/>
    </row>
    <row r="2301" spans="1:26" s="6" customFormat="1">
      <c r="A2301" s="311"/>
      <c r="B2301" s="311"/>
      <c r="C2301" s="311"/>
      <c r="S2301" s="311"/>
      <c r="T2301" s="311"/>
      <c r="U2301" s="311"/>
      <c r="V2301" s="311"/>
      <c r="W2301" s="311"/>
      <c r="X2301" s="311"/>
      <c r="Y2301" s="311"/>
      <c r="Z2301" s="311"/>
    </row>
    <row r="2302" spans="1:26" s="6" customFormat="1">
      <c r="A2302" s="311"/>
      <c r="B2302" s="311"/>
      <c r="C2302" s="311"/>
      <c r="S2302" s="311"/>
      <c r="T2302" s="311"/>
      <c r="U2302" s="311"/>
      <c r="V2302" s="311"/>
      <c r="W2302" s="311"/>
      <c r="X2302" s="311"/>
      <c r="Y2302" s="311"/>
      <c r="Z2302" s="311"/>
    </row>
    <row r="2303" spans="1:26" s="6" customFormat="1">
      <c r="A2303" s="311"/>
      <c r="B2303" s="311"/>
      <c r="C2303" s="311"/>
      <c r="S2303" s="311"/>
      <c r="T2303" s="311"/>
      <c r="U2303" s="311"/>
      <c r="V2303" s="311"/>
      <c r="W2303" s="311"/>
      <c r="X2303" s="311"/>
      <c r="Y2303" s="311"/>
      <c r="Z2303" s="311"/>
    </row>
    <row r="2304" spans="1:26" s="6" customFormat="1">
      <c r="A2304" s="311"/>
      <c r="B2304" s="311"/>
      <c r="C2304" s="311"/>
      <c r="S2304" s="311"/>
      <c r="T2304" s="311"/>
      <c r="U2304" s="311"/>
      <c r="V2304" s="311"/>
      <c r="W2304" s="311"/>
      <c r="X2304" s="311"/>
      <c r="Y2304" s="311"/>
      <c r="Z2304" s="311"/>
    </row>
    <row r="2305" spans="1:26" s="6" customFormat="1">
      <c r="A2305" s="311"/>
      <c r="B2305" s="311"/>
      <c r="C2305" s="311"/>
      <c r="S2305" s="311"/>
      <c r="T2305" s="311"/>
      <c r="U2305" s="311"/>
      <c r="V2305" s="311"/>
      <c r="W2305" s="311"/>
      <c r="X2305" s="311"/>
      <c r="Y2305" s="311"/>
      <c r="Z2305" s="311"/>
    </row>
    <row r="2306" spans="1:26" s="6" customFormat="1">
      <c r="A2306" s="311"/>
      <c r="B2306" s="311"/>
      <c r="C2306" s="311"/>
      <c r="S2306" s="311"/>
      <c r="T2306" s="311"/>
      <c r="U2306" s="311"/>
      <c r="V2306" s="311"/>
      <c r="W2306" s="311"/>
      <c r="X2306" s="311"/>
      <c r="Y2306" s="311"/>
      <c r="Z2306" s="311"/>
    </row>
    <row r="2307" spans="1:26" s="6" customFormat="1">
      <c r="A2307" s="311"/>
      <c r="B2307" s="311"/>
      <c r="C2307" s="311"/>
      <c r="S2307" s="311"/>
      <c r="T2307" s="311"/>
      <c r="U2307" s="311"/>
      <c r="V2307" s="311"/>
      <c r="W2307" s="311"/>
      <c r="X2307" s="311"/>
      <c r="Y2307" s="311"/>
      <c r="Z2307" s="311"/>
    </row>
    <row r="2308" spans="1:26" s="6" customFormat="1">
      <c r="A2308" s="311"/>
      <c r="B2308" s="311"/>
      <c r="C2308" s="311"/>
      <c r="S2308" s="311"/>
      <c r="T2308" s="311"/>
      <c r="U2308" s="311"/>
      <c r="V2308" s="311"/>
      <c r="W2308" s="311"/>
      <c r="X2308" s="311"/>
      <c r="Y2308" s="311"/>
      <c r="Z2308" s="311"/>
    </row>
    <row r="2309" spans="1:26" s="6" customFormat="1">
      <c r="A2309" s="311"/>
      <c r="B2309" s="311"/>
      <c r="C2309" s="311"/>
      <c r="S2309" s="311"/>
      <c r="T2309" s="311"/>
      <c r="U2309" s="311"/>
      <c r="V2309" s="311"/>
      <c r="W2309" s="311"/>
      <c r="X2309" s="311"/>
      <c r="Y2309" s="311"/>
      <c r="Z2309" s="311"/>
    </row>
    <row r="2310" spans="1:26" s="6" customFormat="1">
      <c r="A2310" s="311"/>
      <c r="B2310" s="311"/>
      <c r="C2310" s="311"/>
      <c r="S2310" s="311"/>
      <c r="T2310" s="311"/>
      <c r="U2310" s="311"/>
      <c r="V2310" s="311"/>
      <c r="W2310" s="311"/>
      <c r="X2310" s="311"/>
      <c r="Y2310" s="311"/>
      <c r="Z2310" s="311"/>
    </row>
    <row r="2311" spans="1:26" s="6" customFormat="1">
      <c r="A2311" s="311"/>
      <c r="B2311" s="311"/>
      <c r="C2311" s="311"/>
      <c r="S2311" s="311"/>
      <c r="T2311" s="311"/>
      <c r="U2311" s="311"/>
      <c r="V2311" s="311"/>
      <c r="W2311" s="311"/>
      <c r="X2311" s="311"/>
      <c r="Y2311" s="311"/>
      <c r="Z2311" s="311"/>
    </row>
    <row r="2312" spans="1:26" s="6" customFormat="1">
      <c r="A2312" s="311"/>
      <c r="B2312" s="311"/>
      <c r="C2312" s="311"/>
      <c r="S2312" s="311"/>
      <c r="T2312" s="311"/>
      <c r="U2312" s="311"/>
      <c r="V2312" s="311"/>
      <c r="W2312" s="311"/>
      <c r="X2312" s="311"/>
      <c r="Y2312" s="311"/>
      <c r="Z2312" s="311"/>
    </row>
    <row r="2313" spans="1:26" s="6" customFormat="1">
      <c r="A2313" s="311"/>
      <c r="B2313" s="311"/>
      <c r="C2313" s="311"/>
      <c r="S2313" s="311"/>
      <c r="T2313" s="311"/>
      <c r="U2313" s="311"/>
      <c r="V2313" s="311"/>
      <c r="W2313" s="311"/>
      <c r="X2313" s="311"/>
      <c r="Y2313" s="311"/>
      <c r="Z2313" s="311"/>
    </row>
    <row r="2314" spans="1:26" s="6" customFormat="1">
      <c r="A2314" s="311"/>
      <c r="B2314" s="311"/>
      <c r="C2314" s="311"/>
      <c r="S2314" s="311"/>
      <c r="T2314" s="311"/>
      <c r="U2314" s="311"/>
      <c r="V2314" s="311"/>
      <c r="W2314" s="311"/>
      <c r="X2314" s="311"/>
      <c r="Y2314" s="311"/>
      <c r="Z2314" s="311"/>
    </row>
    <row r="2315" spans="1:26" s="6" customFormat="1">
      <c r="A2315" s="311"/>
      <c r="B2315" s="311"/>
      <c r="C2315" s="311"/>
      <c r="S2315" s="311"/>
      <c r="T2315" s="311"/>
      <c r="U2315" s="311"/>
      <c r="V2315" s="311"/>
      <c r="W2315" s="311"/>
      <c r="X2315" s="311"/>
      <c r="Y2315" s="311"/>
      <c r="Z2315" s="311"/>
    </row>
    <row r="2316" spans="1:26" s="6" customFormat="1">
      <c r="A2316" s="311"/>
      <c r="B2316" s="311"/>
      <c r="C2316" s="311"/>
      <c r="S2316" s="311"/>
      <c r="T2316" s="311"/>
      <c r="U2316" s="311"/>
      <c r="V2316" s="311"/>
      <c r="W2316" s="311"/>
      <c r="X2316" s="311"/>
      <c r="Y2316" s="311"/>
      <c r="Z2316" s="311"/>
    </row>
    <row r="2317" spans="1:26" s="6" customFormat="1">
      <c r="A2317" s="311"/>
      <c r="B2317" s="311"/>
      <c r="C2317" s="311"/>
      <c r="S2317" s="311"/>
      <c r="T2317" s="311"/>
      <c r="U2317" s="311"/>
      <c r="V2317" s="311"/>
      <c r="W2317" s="311"/>
      <c r="X2317" s="311"/>
      <c r="Y2317" s="311"/>
      <c r="Z2317" s="311"/>
    </row>
    <row r="2318" spans="1:26" s="6" customFormat="1">
      <c r="A2318" s="311"/>
      <c r="B2318" s="311"/>
      <c r="C2318" s="311"/>
      <c r="S2318" s="311"/>
      <c r="T2318" s="311"/>
      <c r="U2318" s="311"/>
      <c r="V2318" s="311"/>
      <c r="W2318" s="311"/>
      <c r="X2318" s="311"/>
      <c r="Y2318" s="311"/>
      <c r="Z2318" s="311"/>
    </row>
    <row r="2319" spans="1:26" s="6" customFormat="1">
      <c r="A2319" s="311"/>
      <c r="B2319" s="311"/>
      <c r="C2319" s="311"/>
      <c r="S2319" s="311"/>
      <c r="T2319" s="311"/>
      <c r="U2319" s="311"/>
      <c r="V2319" s="311"/>
      <c r="W2319" s="311"/>
      <c r="X2319" s="311"/>
      <c r="Y2319" s="311"/>
      <c r="Z2319" s="311"/>
    </row>
    <row r="2320" spans="1:26" s="6" customFormat="1">
      <c r="A2320" s="311"/>
      <c r="B2320" s="311"/>
      <c r="C2320" s="311"/>
      <c r="S2320" s="311"/>
      <c r="T2320" s="311"/>
      <c r="U2320" s="311"/>
      <c r="V2320" s="311"/>
      <c r="W2320" s="311"/>
      <c r="X2320" s="311"/>
      <c r="Y2320" s="311"/>
      <c r="Z2320" s="311"/>
    </row>
    <row r="2321" spans="1:26" s="6" customFormat="1">
      <c r="A2321" s="311"/>
      <c r="B2321" s="311"/>
      <c r="C2321" s="311"/>
      <c r="S2321" s="311"/>
      <c r="T2321" s="311"/>
      <c r="U2321" s="311"/>
      <c r="V2321" s="311"/>
      <c r="W2321" s="311"/>
      <c r="X2321" s="311"/>
      <c r="Y2321" s="311"/>
      <c r="Z2321" s="311"/>
    </row>
    <row r="2322" spans="1:26" s="6" customFormat="1">
      <c r="A2322" s="311"/>
      <c r="B2322" s="311"/>
      <c r="C2322" s="311"/>
      <c r="S2322" s="311"/>
      <c r="T2322" s="311"/>
      <c r="U2322" s="311"/>
      <c r="V2322" s="311"/>
      <c r="W2322" s="311"/>
      <c r="X2322" s="311"/>
      <c r="Y2322" s="311"/>
      <c r="Z2322" s="311"/>
    </row>
    <row r="2323" spans="1:26" s="6" customFormat="1">
      <c r="A2323" s="311"/>
      <c r="B2323" s="311"/>
      <c r="C2323" s="311"/>
      <c r="S2323" s="311"/>
      <c r="T2323" s="311"/>
      <c r="U2323" s="311"/>
      <c r="V2323" s="311"/>
      <c r="W2323" s="311"/>
      <c r="X2323" s="311"/>
      <c r="Y2323" s="311"/>
      <c r="Z2323" s="311"/>
    </row>
    <row r="2324" spans="1:26" s="6" customFormat="1">
      <c r="A2324" s="311"/>
      <c r="B2324" s="311"/>
      <c r="C2324" s="311"/>
      <c r="S2324" s="311"/>
      <c r="T2324" s="311"/>
      <c r="U2324" s="311"/>
      <c r="V2324" s="311"/>
      <c r="W2324" s="311"/>
      <c r="X2324" s="311"/>
      <c r="Y2324" s="311"/>
      <c r="Z2324" s="311"/>
    </row>
    <row r="2325" spans="1:26" s="6" customFormat="1">
      <c r="A2325" s="311"/>
      <c r="B2325" s="311"/>
      <c r="C2325" s="311"/>
      <c r="S2325" s="311"/>
      <c r="T2325" s="311"/>
      <c r="U2325" s="311"/>
      <c r="V2325" s="311"/>
      <c r="W2325" s="311"/>
      <c r="X2325" s="311"/>
      <c r="Y2325" s="311"/>
      <c r="Z2325" s="311"/>
    </row>
    <row r="2326" spans="1:26" s="6" customFormat="1">
      <c r="A2326" s="311"/>
      <c r="B2326" s="311"/>
      <c r="C2326" s="311"/>
      <c r="S2326" s="311"/>
      <c r="T2326" s="311"/>
      <c r="U2326" s="311"/>
      <c r="V2326" s="311"/>
      <c r="W2326" s="311"/>
      <c r="X2326" s="311"/>
      <c r="Y2326" s="311"/>
      <c r="Z2326" s="311"/>
    </row>
    <row r="2327" spans="1:26" s="6" customFormat="1">
      <c r="A2327" s="311"/>
      <c r="B2327" s="311"/>
      <c r="C2327" s="311"/>
      <c r="S2327" s="311"/>
      <c r="T2327" s="311"/>
      <c r="U2327" s="311"/>
      <c r="V2327" s="311"/>
      <c r="W2327" s="311"/>
      <c r="X2327" s="311"/>
      <c r="Y2327" s="311"/>
      <c r="Z2327" s="311"/>
    </row>
    <row r="2328" spans="1:26" s="6" customFormat="1">
      <c r="A2328" s="311"/>
      <c r="B2328" s="311"/>
      <c r="C2328" s="311"/>
      <c r="S2328" s="311"/>
      <c r="T2328" s="311"/>
      <c r="U2328" s="311"/>
      <c r="V2328" s="311"/>
      <c r="W2328" s="311"/>
      <c r="X2328" s="311"/>
      <c r="Y2328" s="311"/>
      <c r="Z2328" s="311"/>
    </row>
    <row r="2329" spans="1:26" s="6" customFormat="1">
      <c r="A2329" s="311"/>
      <c r="B2329" s="311"/>
      <c r="C2329" s="311"/>
      <c r="S2329" s="311"/>
      <c r="T2329" s="311"/>
      <c r="U2329" s="311"/>
      <c r="V2329" s="311"/>
      <c r="W2329" s="311"/>
      <c r="X2329" s="311"/>
      <c r="Y2329" s="311"/>
      <c r="Z2329" s="311"/>
    </row>
    <row r="2330" spans="1:26" s="6" customFormat="1">
      <c r="A2330" s="311"/>
      <c r="B2330" s="311"/>
      <c r="C2330" s="311"/>
      <c r="S2330" s="311"/>
      <c r="T2330" s="311"/>
      <c r="U2330" s="311"/>
      <c r="V2330" s="311"/>
      <c r="W2330" s="311"/>
      <c r="X2330" s="311"/>
      <c r="Y2330" s="311"/>
      <c r="Z2330" s="311"/>
    </row>
    <row r="2331" spans="1:26" s="6" customFormat="1">
      <c r="A2331" s="311"/>
      <c r="B2331" s="311"/>
      <c r="C2331" s="311"/>
      <c r="S2331" s="311"/>
      <c r="T2331" s="311"/>
      <c r="U2331" s="311"/>
      <c r="V2331" s="311"/>
      <c r="W2331" s="311"/>
      <c r="X2331" s="311"/>
      <c r="Y2331" s="311"/>
      <c r="Z2331" s="311"/>
    </row>
    <row r="2332" spans="1:26" s="6" customFormat="1">
      <c r="A2332" s="311"/>
      <c r="B2332" s="311"/>
      <c r="C2332" s="311"/>
      <c r="S2332" s="311"/>
      <c r="T2332" s="311"/>
      <c r="U2332" s="311"/>
      <c r="V2332" s="311"/>
      <c r="W2332" s="311"/>
      <c r="X2332" s="311"/>
      <c r="Y2332" s="311"/>
      <c r="Z2332" s="311"/>
    </row>
    <row r="2333" spans="1:26" s="6" customFormat="1">
      <c r="A2333" s="311"/>
      <c r="B2333" s="311"/>
      <c r="C2333" s="311"/>
      <c r="S2333" s="311"/>
      <c r="T2333" s="311"/>
      <c r="U2333" s="311"/>
      <c r="V2333" s="311"/>
      <c r="W2333" s="311"/>
      <c r="X2333" s="311"/>
      <c r="Y2333" s="311"/>
      <c r="Z2333" s="311"/>
    </row>
    <row r="2334" spans="1:26" s="6" customFormat="1">
      <c r="A2334" s="311"/>
      <c r="B2334" s="311"/>
      <c r="C2334" s="311"/>
      <c r="S2334" s="311"/>
      <c r="T2334" s="311"/>
      <c r="U2334" s="311"/>
      <c r="V2334" s="311"/>
      <c r="W2334" s="311"/>
      <c r="X2334" s="311"/>
      <c r="Y2334" s="311"/>
      <c r="Z2334" s="311"/>
    </row>
    <row r="2335" spans="1:26" s="6" customFormat="1">
      <c r="A2335" s="311"/>
      <c r="B2335" s="311"/>
      <c r="C2335" s="311"/>
      <c r="S2335" s="311"/>
      <c r="T2335" s="311"/>
      <c r="U2335" s="311"/>
      <c r="V2335" s="311"/>
      <c r="W2335" s="311"/>
      <c r="X2335" s="311"/>
      <c r="Y2335" s="311"/>
      <c r="Z2335" s="311"/>
    </row>
    <row r="2336" spans="1:26" s="6" customFormat="1">
      <c r="A2336" s="311"/>
      <c r="B2336" s="311"/>
      <c r="C2336" s="311"/>
      <c r="S2336" s="311"/>
      <c r="T2336" s="311"/>
      <c r="U2336" s="311"/>
      <c r="V2336" s="311"/>
      <c r="W2336" s="311"/>
      <c r="X2336" s="311"/>
      <c r="Y2336" s="311"/>
      <c r="Z2336" s="311"/>
    </row>
    <row r="2337" spans="1:26" s="6" customFormat="1">
      <c r="A2337" s="311"/>
      <c r="B2337" s="311"/>
      <c r="C2337" s="311"/>
      <c r="S2337" s="311"/>
      <c r="T2337" s="311"/>
      <c r="U2337" s="311"/>
      <c r="V2337" s="311"/>
      <c r="W2337" s="311"/>
      <c r="X2337" s="311"/>
      <c r="Y2337" s="311"/>
      <c r="Z2337" s="311"/>
    </row>
    <row r="2338" spans="1:26" s="6" customFormat="1">
      <c r="A2338" s="311"/>
      <c r="B2338" s="311"/>
      <c r="C2338" s="311"/>
      <c r="S2338" s="311"/>
      <c r="T2338" s="311"/>
      <c r="U2338" s="311"/>
      <c r="V2338" s="311"/>
      <c r="W2338" s="311"/>
      <c r="X2338" s="311"/>
      <c r="Y2338" s="311"/>
      <c r="Z2338" s="311"/>
    </row>
    <row r="2339" spans="1:26" s="6" customFormat="1">
      <c r="A2339" s="311"/>
      <c r="B2339" s="311"/>
      <c r="C2339" s="311"/>
      <c r="S2339" s="311"/>
      <c r="T2339" s="311"/>
      <c r="U2339" s="311"/>
      <c r="V2339" s="311"/>
      <c r="W2339" s="311"/>
      <c r="X2339" s="311"/>
      <c r="Y2339" s="311"/>
      <c r="Z2339" s="311"/>
    </row>
    <row r="2340" spans="1:26" s="6" customFormat="1">
      <c r="A2340" s="311"/>
      <c r="B2340" s="311"/>
      <c r="C2340" s="311"/>
      <c r="S2340" s="311"/>
      <c r="T2340" s="311"/>
      <c r="U2340" s="311"/>
      <c r="V2340" s="311"/>
      <c r="W2340" s="311"/>
      <c r="X2340" s="311"/>
      <c r="Y2340" s="311"/>
      <c r="Z2340" s="311"/>
    </row>
    <row r="2341" spans="1:26" s="6" customFormat="1">
      <c r="A2341" s="311"/>
      <c r="B2341" s="311"/>
      <c r="C2341" s="311"/>
      <c r="S2341" s="311"/>
      <c r="T2341" s="311"/>
      <c r="U2341" s="311"/>
      <c r="V2341" s="311"/>
      <c r="W2341" s="311"/>
      <c r="X2341" s="311"/>
      <c r="Y2341" s="311"/>
      <c r="Z2341" s="311"/>
    </row>
    <row r="2342" spans="1:26" s="6" customFormat="1">
      <c r="A2342" s="311"/>
      <c r="B2342" s="311"/>
      <c r="C2342" s="311"/>
      <c r="S2342" s="311"/>
      <c r="T2342" s="311"/>
      <c r="U2342" s="311"/>
      <c r="V2342" s="311"/>
      <c r="W2342" s="311"/>
      <c r="X2342" s="311"/>
      <c r="Y2342" s="311"/>
      <c r="Z2342" s="311"/>
    </row>
    <row r="2343" spans="1:26" s="6" customFormat="1">
      <c r="A2343" s="311"/>
      <c r="B2343" s="311"/>
      <c r="C2343" s="311"/>
      <c r="S2343" s="311"/>
      <c r="T2343" s="311"/>
      <c r="U2343" s="311"/>
      <c r="V2343" s="311"/>
      <c r="W2343" s="311"/>
      <c r="X2343" s="311"/>
      <c r="Y2343" s="311"/>
      <c r="Z2343" s="311"/>
    </row>
    <row r="2344" spans="1:26" s="6" customFormat="1">
      <c r="A2344" s="311"/>
      <c r="B2344" s="311"/>
      <c r="C2344" s="311"/>
      <c r="S2344" s="311"/>
      <c r="T2344" s="311"/>
      <c r="U2344" s="311"/>
      <c r="V2344" s="311"/>
      <c r="W2344" s="311"/>
      <c r="X2344" s="311"/>
      <c r="Y2344" s="311"/>
      <c r="Z2344" s="311"/>
    </row>
    <row r="2345" spans="1:26" s="6" customFormat="1">
      <c r="A2345" s="311"/>
      <c r="B2345" s="311"/>
      <c r="C2345" s="311"/>
      <c r="S2345" s="311"/>
      <c r="T2345" s="311"/>
      <c r="U2345" s="311"/>
      <c r="V2345" s="311"/>
      <c r="W2345" s="311"/>
      <c r="X2345" s="311"/>
      <c r="Y2345" s="311"/>
      <c r="Z2345" s="311"/>
    </row>
    <row r="2346" spans="1:26" s="6" customFormat="1">
      <c r="A2346" s="311"/>
      <c r="B2346" s="311"/>
      <c r="C2346" s="311"/>
      <c r="S2346" s="311"/>
      <c r="T2346" s="311"/>
      <c r="U2346" s="311"/>
      <c r="V2346" s="311"/>
      <c r="W2346" s="311"/>
      <c r="X2346" s="311"/>
      <c r="Y2346" s="311"/>
      <c r="Z2346" s="311"/>
    </row>
    <row r="2347" spans="1:26" s="6" customFormat="1">
      <c r="A2347" s="311"/>
      <c r="B2347" s="311"/>
      <c r="C2347" s="311"/>
      <c r="S2347" s="311"/>
      <c r="T2347" s="311"/>
      <c r="U2347" s="311"/>
      <c r="V2347" s="311"/>
      <c r="W2347" s="311"/>
      <c r="X2347" s="311"/>
      <c r="Y2347" s="311"/>
      <c r="Z2347" s="311"/>
    </row>
    <row r="2348" spans="1:26" s="6" customFormat="1">
      <c r="A2348" s="311"/>
      <c r="B2348" s="311"/>
      <c r="C2348" s="311"/>
      <c r="S2348" s="311"/>
      <c r="T2348" s="311"/>
      <c r="U2348" s="311"/>
      <c r="V2348" s="311"/>
      <c r="W2348" s="311"/>
      <c r="X2348" s="311"/>
      <c r="Y2348" s="311"/>
      <c r="Z2348" s="311"/>
    </row>
    <row r="2349" spans="1:26" s="6" customFormat="1">
      <c r="A2349" s="311"/>
      <c r="B2349" s="311"/>
      <c r="C2349" s="311"/>
      <c r="S2349" s="311"/>
      <c r="T2349" s="311"/>
      <c r="U2349" s="311"/>
      <c r="V2349" s="311"/>
      <c r="W2349" s="311"/>
      <c r="X2349" s="311"/>
      <c r="Y2349" s="311"/>
      <c r="Z2349" s="311"/>
    </row>
    <row r="2350" spans="1:26" s="6" customFormat="1">
      <c r="A2350" s="311"/>
      <c r="B2350" s="311"/>
      <c r="C2350" s="311"/>
      <c r="S2350" s="311"/>
      <c r="T2350" s="311"/>
      <c r="U2350" s="311"/>
      <c r="V2350" s="311"/>
      <c r="W2350" s="311"/>
      <c r="X2350" s="311"/>
      <c r="Y2350" s="311"/>
      <c r="Z2350" s="311"/>
    </row>
    <row r="2351" spans="1:26" s="6" customFormat="1">
      <c r="A2351" s="311"/>
      <c r="B2351" s="311"/>
      <c r="C2351" s="311"/>
      <c r="S2351" s="311"/>
      <c r="T2351" s="311"/>
      <c r="U2351" s="311"/>
      <c r="V2351" s="311"/>
      <c r="W2351" s="311"/>
      <c r="X2351" s="311"/>
      <c r="Y2351" s="311"/>
      <c r="Z2351" s="311"/>
    </row>
    <row r="2352" spans="1:26" s="6" customFormat="1">
      <c r="A2352" s="311"/>
      <c r="B2352" s="311"/>
      <c r="C2352" s="311"/>
      <c r="S2352" s="311"/>
      <c r="T2352" s="311"/>
      <c r="U2352" s="311"/>
      <c r="V2352" s="311"/>
      <c r="W2352" s="311"/>
      <c r="X2352" s="311"/>
      <c r="Y2352" s="311"/>
      <c r="Z2352" s="311"/>
    </row>
    <row r="2353" spans="1:26" s="6" customFormat="1">
      <c r="A2353" s="311"/>
      <c r="B2353" s="311"/>
      <c r="C2353" s="311"/>
      <c r="S2353" s="311"/>
      <c r="T2353" s="311"/>
      <c r="U2353" s="311"/>
      <c r="V2353" s="311"/>
      <c r="W2353" s="311"/>
      <c r="X2353" s="311"/>
      <c r="Y2353" s="311"/>
      <c r="Z2353" s="311"/>
    </row>
    <row r="2354" spans="1:26" s="6" customFormat="1">
      <c r="A2354" s="311"/>
      <c r="B2354" s="311"/>
      <c r="C2354" s="311"/>
      <c r="S2354" s="311"/>
      <c r="T2354" s="311"/>
      <c r="U2354" s="311"/>
      <c r="V2354" s="311"/>
      <c r="W2354" s="311"/>
      <c r="X2354" s="311"/>
      <c r="Y2354" s="311"/>
      <c r="Z2354" s="311"/>
    </row>
    <row r="2355" spans="1:26" s="6" customFormat="1">
      <c r="A2355" s="311"/>
      <c r="B2355" s="311"/>
      <c r="C2355" s="311"/>
      <c r="S2355" s="311"/>
      <c r="T2355" s="311"/>
      <c r="U2355" s="311"/>
      <c r="V2355" s="311"/>
      <c r="W2355" s="311"/>
      <c r="X2355" s="311"/>
      <c r="Y2355" s="311"/>
      <c r="Z2355" s="311"/>
    </row>
    <row r="2356" spans="1:26" s="6" customFormat="1">
      <c r="A2356" s="311"/>
      <c r="B2356" s="311"/>
      <c r="C2356" s="311"/>
      <c r="S2356" s="311"/>
      <c r="T2356" s="311"/>
      <c r="U2356" s="311"/>
      <c r="V2356" s="311"/>
      <c r="W2356" s="311"/>
      <c r="X2356" s="311"/>
      <c r="Y2356" s="311"/>
      <c r="Z2356" s="311"/>
    </row>
    <row r="2357" spans="1:26" s="6" customFormat="1">
      <c r="A2357" s="311"/>
      <c r="B2357" s="311"/>
      <c r="C2357" s="311"/>
      <c r="S2357" s="311"/>
      <c r="T2357" s="311"/>
      <c r="U2357" s="311"/>
      <c r="V2357" s="311"/>
      <c r="W2357" s="311"/>
      <c r="X2357" s="311"/>
      <c r="Y2357" s="311"/>
      <c r="Z2357" s="311"/>
    </row>
    <row r="2358" spans="1:26" s="6" customFormat="1">
      <c r="A2358" s="311"/>
      <c r="B2358" s="311"/>
      <c r="C2358" s="311"/>
      <c r="S2358" s="311"/>
      <c r="T2358" s="311"/>
      <c r="U2358" s="311"/>
      <c r="V2358" s="311"/>
      <c r="W2358" s="311"/>
      <c r="X2358" s="311"/>
      <c r="Y2358" s="311"/>
      <c r="Z2358" s="311"/>
    </row>
    <row r="2359" spans="1:26" s="6" customFormat="1">
      <c r="A2359" s="311"/>
      <c r="B2359" s="311"/>
      <c r="C2359" s="311"/>
      <c r="S2359" s="311"/>
      <c r="T2359" s="311"/>
      <c r="U2359" s="311"/>
      <c r="V2359" s="311"/>
      <c r="W2359" s="311"/>
      <c r="X2359" s="311"/>
      <c r="Y2359" s="311"/>
      <c r="Z2359" s="311"/>
    </row>
    <row r="2360" spans="1:26" s="6" customFormat="1">
      <c r="A2360" s="311"/>
      <c r="B2360" s="311"/>
      <c r="C2360" s="311"/>
      <c r="S2360" s="311"/>
      <c r="T2360" s="311"/>
      <c r="U2360" s="311"/>
      <c r="V2360" s="311"/>
      <c r="W2360" s="311"/>
      <c r="X2360" s="311"/>
      <c r="Y2360" s="311"/>
      <c r="Z2360" s="311"/>
    </row>
    <row r="2361" spans="1:26" s="6" customFormat="1">
      <c r="A2361" s="311"/>
      <c r="B2361" s="311"/>
      <c r="C2361" s="311"/>
      <c r="S2361" s="311"/>
      <c r="T2361" s="311"/>
      <c r="U2361" s="311"/>
      <c r="V2361" s="311"/>
      <c r="W2361" s="311"/>
      <c r="X2361" s="311"/>
      <c r="Y2361" s="311"/>
      <c r="Z2361" s="311"/>
    </row>
    <row r="2362" spans="1:26" s="6" customFormat="1">
      <c r="A2362" s="311"/>
      <c r="B2362" s="311"/>
      <c r="C2362" s="311"/>
      <c r="S2362" s="311"/>
      <c r="T2362" s="311"/>
      <c r="U2362" s="311"/>
      <c r="V2362" s="311"/>
      <c r="W2362" s="311"/>
      <c r="X2362" s="311"/>
      <c r="Y2362" s="311"/>
      <c r="Z2362" s="311"/>
    </row>
    <row r="2363" spans="1:26" s="6" customFormat="1">
      <c r="A2363" s="311"/>
      <c r="B2363" s="311"/>
      <c r="C2363" s="311"/>
      <c r="S2363" s="311"/>
      <c r="T2363" s="311"/>
      <c r="U2363" s="311"/>
      <c r="V2363" s="311"/>
      <c r="W2363" s="311"/>
      <c r="X2363" s="311"/>
      <c r="Y2363" s="311"/>
      <c r="Z2363" s="311"/>
    </row>
    <row r="2364" spans="1:26" s="6" customFormat="1">
      <c r="A2364" s="311"/>
      <c r="B2364" s="311"/>
      <c r="C2364" s="311"/>
      <c r="S2364" s="311"/>
      <c r="T2364" s="311"/>
      <c r="U2364" s="311"/>
      <c r="V2364" s="311"/>
      <c r="W2364" s="311"/>
      <c r="X2364" s="311"/>
      <c r="Y2364" s="311"/>
      <c r="Z2364" s="311"/>
    </row>
    <row r="2365" spans="1:26" s="6" customFormat="1">
      <c r="A2365" s="311"/>
      <c r="B2365" s="311"/>
      <c r="C2365" s="311"/>
      <c r="S2365" s="311"/>
      <c r="T2365" s="311"/>
      <c r="U2365" s="311"/>
      <c r="V2365" s="311"/>
      <c r="W2365" s="311"/>
      <c r="X2365" s="311"/>
      <c r="Y2365" s="311"/>
      <c r="Z2365" s="311"/>
    </row>
    <row r="2366" spans="1:26" s="6" customFormat="1">
      <c r="A2366" s="311"/>
      <c r="B2366" s="311"/>
      <c r="C2366" s="311"/>
      <c r="S2366" s="311"/>
      <c r="T2366" s="311"/>
      <c r="U2366" s="311"/>
      <c r="V2366" s="311"/>
      <c r="W2366" s="311"/>
      <c r="X2366" s="311"/>
      <c r="Y2366" s="311"/>
      <c r="Z2366" s="311"/>
    </row>
    <row r="2367" spans="1:26" s="6" customFormat="1">
      <c r="A2367" s="311"/>
      <c r="B2367" s="311"/>
      <c r="C2367" s="311"/>
      <c r="S2367" s="311"/>
      <c r="T2367" s="311"/>
      <c r="U2367" s="311"/>
      <c r="V2367" s="311"/>
      <c r="W2367" s="311"/>
      <c r="X2367" s="311"/>
      <c r="Y2367" s="311"/>
      <c r="Z2367" s="311"/>
    </row>
    <row r="2368" spans="1:26" s="6" customFormat="1">
      <c r="A2368" s="311"/>
      <c r="B2368" s="311"/>
      <c r="C2368" s="311"/>
      <c r="S2368" s="311"/>
      <c r="T2368" s="311"/>
      <c r="U2368" s="311"/>
      <c r="V2368" s="311"/>
      <c r="W2368" s="311"/>
      <c r="X2368" s="311"/>
      <c r="Y2368" s="311"/>
      <c r="Z2368" s="311"/>
    </row>
    <row r="2369" spans="1:26" s="6" customFormat="1">
      <c r="A2369" s="311"/>
      <c r="B2369" s="311"/>
      <c r="C2369" s="311"/>
      <c r="S2369" s="311"/>
      <c r="T2369" s="311"/>
      <c r="U2369" s="311"/>
      <c r="V2369" s="311"/>
      <c r="W2369" s="311"/>
      <c r="X2369" s="311"/>
      <c r="Y2369" s="311"/>
      <c r="Z2369" s="311"/>
    </row>
    <row r="2370" spans="1:26" s="6" customFormat="1">
      <c r="A2370" s="311"/>
      <c r="B2370" s="311"/>
      <c r="C2370" s="311"/>
      <c r="S2370" s="311"/>
      <c r="T2370" s="311"/>
      <c r="U2370" s="311"/>
      <c r="V2370" s="311"/>
      <c r="W2370" s="311"/>
      <c r="X2370" s="311"/>
      <c r="Y2370" s="311"/>
      <c r="Z2370" s="311"/>
    </row>
    <row r="2371" spans="1:26" s="6" customFormat="1">
      <c r="A2371" s="311"/>
      <c r="B2371" s="311"/>
      <c r="C2371" s="311"/>
      <c r="S2371" s="311"/>
      <c r="T2371" s="311"/>
      <c r="U2371" s="311"/>
      <c r="V2371" s="311"/>
      <c r="W2371" s="311"/>
      <c r="X2371" s="311"/>
      <c r="Y2371" s="311"/>
      <c r="Z2371" s="311"/>
    </row>
    <row r="2372" spans="1:26" s="6" customFormat="1">
      <c r="A2372" s="311"/>
      <c r="B2372" s="311"/>
      <c r="C2372" s="311"/>
      <c r="S2372" s="311"/>
      <c r="T2372" s="311"/>
      <c r="U2372" s="311"/>
      <c r="V2372" s="311"/>
      <c r="W2372" s="311"/>
      <c r="X2372" s="311"/>
      <c r="Y2372" s="311"/>
      <c r="Z2372" s="311"/>
    </row>
    <row r="2373" spans="1:26" s="6" customFormat="1">
      <c r="A2373" s="311"/>
      <c r="B2373" s="311"/>
      <c r="C2373" s="311"/>
      <c r="S2373" s="311"/>
      <c r="T2373" s="311"/>
      <c r="U2373" s="311"/>
      <c r="V2373" s="311"/>
      <c r="W2373" s="311"/>
      <c r="X2373" s="311"/>
      <c r="Y2373" s="311"/>
      <c r="Z2373" s="311"/>
    </row>
    <row r="2374" spans="1:26" s="6" customFormat="1">
      <c r="A2374" s="311"/>
      <c r="B2374" s="311"/>
      <c r="C2374" s="311"/>
      <c r="S2374" s="311"/>
      <c r="T2374" s="311"/>
      <c r="U2374" s="311"/>
      <c r="V2374" s="311"/>
      <c r="W2374" s="311"/>
      <c r="X2374" s="311"/>
      <c r="Y2374" s="311"/>
      <c r="Z2374" s="311"/>
    </row>
    <row r="2375" spans="1:26" s="6" customFormat="1">
      <c r="A2375" s="311"/>
      <c r="B2375" s="311"/>
      <c r="C2375" s="311"/>
      <c r="S2375" s="311"/>
      <c r="T2375" s="311"/>
      <c r="U2375" s="311"/>
      <c r="V2375" s="311"/>
      <c r="W2375" s="311"/>
      <c r="X2375" s="311"/>
      <c r="Y2375" s="311"/>
      <c r="Z2375" s="311"/>
    </row>
    <row r="2376" spans="1:26" s="6" customFormat="1">
      <c r="A2376" s="311"/>
      <c r="B2376" s="311"/>
      <c r="C2376" s="311"/>
      <c r="S2376" s="311"/>
      <c r="T2376" s="311"/>
      <c r="U2376" s="311"/>
      <c r="V2376" s="311"/>
      <c r="W2376" s="311"/>
      <c r="X2376" s="311"/>
      <c r="Y2376" s="311"/>
      <c r="Z2376" s="311"/>
    </row>
    <row r="2377" spans="1:26" s="6" customFormat="1">
      <c r="A2377" s="311"/>
      <c r="B2377" s="311"/>
      <c r="C2377" s="311"/>
      <c r="S2377" s="311"/>
      <c r="T2377" s="311"/>
      <c r="U2377" s="311"/>
      <c r="V2377" s="311"/>
      <c r="W2377" s="311"/>
      <c r="X2377" s="311"/>
      <c r="Y2377" s="311"/>
      <c r="Z2377" s="311"/>
    </row>
    <row r="2378" spans="1:26" s="6" customFormat="1">
      <c r="A2378" s="311"/>
      <c r="B2378" s="311"/>
      <c r="C2378" s="311"/>
      <c r="S2378" s="311"/>
      <c r="T2378" s="311"/>
      <c r="U2378" s="311"/>
      <c r="V2378" s="311"/>
      <c r="W2378" s="311"/>
      <c r="X2378" s="311"/>
      <c r="Y2378" s="311"/>
      <c r="Z2378" s="311"/>
    </row>
    <row r="2379" spans="1:26" s="6" customFormat="1">
      <c r="A2379" s="311"/>
      <c r="B2379" s="311"/>
      <c r="C2379" s="311"/>
      <c r="S2379" s="311"/>
      <c r="T2379" s="311"/>
      <c r="U2379" s="311"/>
      <c r="V2379" s="311"/>
      <c r="W2379" s="311"/>
      <c r="X2379" s="311"/>
      <c r="Y2379" s="311"/>
      <c r="Z2379" s="311"/>
    </row>
    <row r="2380" spans="1:26" s="6" customFormat="1">
      <c r="A2380" s="311"/>
      <c r="B2380" s="311"/>
      <c r="C2380" s="311"/>
      <c r="S2380" s="311"/>
      <c r="T2380" s="311"/>
      <c r="U2380" s="311"/>
      <c r="V2380" s="311"/>
      <c r="W2380" s="311"/>
      <c r="X2380" s="311"/>
      <c r="Y2380" s="311"/>
      <c r="Z2380" s="311"/>
    </row>
    <row r="2381" spans="1:26" s="6" customFormat="1">
      <c r="A2381" s="311"/>
      <c r="B2381" s="311"/>
      <c r="C2381" s="311"/>
      <c r="S2381" s="311"/>
      <c r="T2381" s="311"/>
      <c r="U2381" s="311"/>
      <c r="V2381" s="311"/>
      <c r="W2381" s="311"/>
      <c r="X2381" s="311"/>
      <c r="Y2381" s="311"/>
      <c r="Z2381" s="311"/>
    </row>
    <row r="2382" spans="1:26" s="6" customFormat="1">
      <c r="A2382" s="311"/>
      <c r="B2382" s="311"/>
      <c r="C2382" s="311"/>
      <c r="S2382" s="311"/>
      <c r="T2382" s="311"/>
      <c r="U2382" s="311"/>
      <c r="V2382" s="311"/>
      <c r="W2382" s="311"/>
      <c r="X2382" s="311"/>
      <c r="Y2382" s="311"/>
      <c r="Z2382" s="311"/>
    </row>
    <row r="2383" spans="1:26" s="6" customFormat="1">
      <c r="A2383" s="311"/>
      <c r="B2383" s="311"/>
      <c r="C2383" s="311"/>
      <c r="S2383" s="311"/>
      <c r="T2383" s="311"/>
      <c r="U2383" s="311"/>
      <c r="V2383" s="311"/>
      <c r="W2383" s="311"/>
      <c r="X2383" s="311"/>
      <c r="Y2383" s="311"/>
      <c r="Z2383" s="311"/>
    </row>
    <row r="2384" spans="1:26" s="6" customFormat="1">
      <c r="A2384" s="311"/>
      <c r="B2384" s="311"/>
      <c r="C2384" s="311"/>
      <c r="S2384" s="311"/>
      <c r="T2384" s="311"/>
      <c r="U2384" s="311"/>
      <c r="V2384" s="311"/>
      <c r="W2384" s="311"/>
      <c r="X2384" s="311"/>
      <c r="Y2384" s="311"/>
      <c r="Z2384" s="311"/>
    </row>
    <row r="2385" spans="1:26" s="6" customFormat="1">
      <c r="A2385" s="311"/>
      <c r="B2385" s="311"/>
      <c r="C2385" s="311"/>
      <c r="S2385" s="311"/>
      <c r="T2385" s="311"/>
      <c r="U2385" s="311"/>
      <c r="V2385" s="311"/>
      <c r="W2385" s="311"/>
      <c r="X2385" s="311"/>
      <c r="Y2385" s="311"/>
      <c r="Z2385" s="311"/>
    </row>
    <row r="2386" spans="1:26" s="6" customFormat="1">
      <c r="A2386" s="311"/>
      <c r="B2386" s="311"/>
      <c r="C2386" s="311"/>
      <c r="S2386" s="311"/>
      <c r="T2386" s="311"/>
      <c r="U2386" s="311"/>
      <c r="V2386" s="311"/>
      <c r="W2386" s="311"/>
      <c r="X2386" s="311"/>
      <c r="Y2386" s="311"/>
      <c r="Z2386" s="311"/>
    </row>
    <row r="2387" spans="1:26" s="6" customFormat="1">
      <c r="A2387" s="311"/>
      <c r="B2387" s="311"/>
      <c r="C2387" s="311"/>
      <c r="S2387" s="311"/>
      <c r="T2387" s="311"/>
      <c r="U2387" s="311"/>
      <c r="V2387" s="311"/>
      <c r="W2387" s="311"/>
      <c r="X2387" s="311"/>
      <c r="Y2387" s="311"/>
      <c r="Z2387" s="311"/>
    </row>
    <row r="2388" spans="1:26" s="6" customFormat="1">
      <c r="A2388" s="311"/>
      <c r="B2388" s="311"/>
      <c r="C2388" s="311"/>
      <c r="S2388" s="311"/>
      <c r="T2388" s="311"/>
      <c r="U2388" s="311"/>
      <c r="V2388" s="311"/>
      <c r="W2388" s="311"/>
      <c r="X2388" s="311"/>
      <c r="Y2388" s="311"/>
      <c r="Z2388" s="311"/>
    </row>
    <row r="2389" spans="1:26" s="6" customFormat="1">
      <c r="A2389" s="311"/>
      <c r="B2389" s="311"/>
      <c r="C2389" s="311"/>
      <c r="S2389" s="311"/>
      <c r="T2389" s="311"/>
      <c r="U2389" s="311"/>
      <c r="V2389" s="311"/>
      <c r="W2389" s="311"/>
      <c r="X2389" s="311"/>
      <c r="Y2389" s="311"/>
      <c r="Z2389" s="311"/>
    </row>
    <row r="2390" spans="1:26" s="6" customFormat="1">
      <c r="A2390" s="311"/>
      <c r="B2390" s="311"/>
      <c r="C2390" s="311"/>
      <c r="S2390" s="311"/>
      <c r="T2390" s="311"/>
      <c r="U2390" s="311"/>
      <c r="V2390" s="311"/>
      <c r="W2390" s="311"/>
      <c r="X2390" s="311"/>
      <c r="Y2390" s="311"/>
      <c r="Z2390" s="311"/>
    </row>
    <row r="2391" spans="1:26" s="6" customFormat="1">
      <c r="A2391" s="311"/>
      <c r="B2391" s="311"/>
      <c r="C2391" s="311"/>
      <c r="S2391" s="311"/>
      <c r="T2391" s="311"/>
      <c r="U2391" s="311"/>
      <c r="V2391" s="311"/>
      <c r="W2391" s="311"/>
      <c r="X2391" s="311"/>
      <c r="Y2391" s="311"/>
      <c r="Z2391" s="311"/>
    </row>
    <row r="2392" spans="1:26" s="6" customFormat="1">
      <c r="A2392" s="311"/>
      <c r="B2392" s="311"/>
      <c r="C2392" s="311"/>
      <c r="S2392" s="311"/>
      <c r="T2392" s="311"/>
      <c r="U2392" s="311"/>
      <c r="V2392" s="311"/>
      <c r="W2392" s="311"/>
      <c r="X2392" s="311"/>
      <c r="Y2392" s="311"/>
      <c r="Z2392" s="311"/>
    </row>
    <row r="2393" spans="1:26" s="6" customFormat="1">
      <c r="A2393" s="311"/>
      <c r="B2393" s="311"/>
      <c r="C2393" s="311"/>
      <c r="S2393" s="311"/>
      <c r="T2393" s="311"/>
      <c r="U2393" s="311"/>
      <c r="V2393" s="311"/>
      <c r="W2393" s="311"/>
      <c r="X2393" s="311"/>
      <c r="Y2393" s="311"/>
      <c r="Z2393" s="311"/>
    </row>
    <row r="2394" spans="1:26" s="6" customFormat="1">
      <c r="A2394" s="311"/>
      <c r="B2394" s="311"/>
      <c r="C2394" s="311"/>
      <c r="S2394" s="311"/>
      <c r="T2394" s="311"/>
      <c r="U2394" s="311"/>
      <c r="V2394" s="311"/>
      <c r="W2394" s="311"/>
      <c r="X2394" s="311"/>
      <c r="Y2394" s="311"/>
      <c r="Z2394" s="311"/>
    </row>
    <row r="2395" spans="1:26" s="6" customFormat="1">
      <c r="A2395" s="311"/>
      <c r="B2395" s="311"/>
      <c r="C2395" s="311"/>
      <c r="S2395" s="311"/>
      <c r="T2395" s="311"/>
      <c r="U2395" s="311"/>
      <c r="V2395" s="311"/>
      <c r="W2395" s="311"/>
      <c r="X2395" s="311"/>
      <c r="Y2395" s="311"/>
      <c r="Z2395" s="311"/>
    </row>
    <row r="2396" spans="1:26" s="6" customFormat="1">
      <c r="A2396" s="311"/>
      <c r="B2396" s="311"/>
      <c r="C2396" s="311"/>
      <c r="S2396" s="311"/>
      <c r="T2396" s="311"/>
      <c r="U2396" s="311"/>
      <c r="V2396" s="311"/>
      <c r="W2396" s="311"/>
      <c r="X2396" s="311"/>
      <c r="Y2396" s="311"/>
      <c r="Z2396" s="311"/>
    </row>
    <row r="2397" spans="1:26" s="6" customFormat="1">
      <c r="A2397" s="311"/>
      <c r="B2397" s="311"/>
      <c r="C2397" s="311"/>
      <c r="S2397" s="311"/>
      <c r="T2397" s="311"/>
      <c r="U2397" s="311"/>
      <c r="V2397" s="311"/>
      <c r="W2397" s="311"/>
      <c r="X2397" s="311"/>
      <c r="Y2397" s="311"/>
      <c r="Z2397" s="311"/>
    </row>
    <row r="2398" spans="1:26" s="6" customFormat="1">
      <c r="A2398" s="311"/>
      <c r="B2398" s="311"/>
      <c r="C2398" s="311"/>
      <c r="S2398" s="311"/>
      <c r="T2398" s="311"/>
      <c r="U2398" s="311"/>
      <c r="V2398" s="311"/>
      <c r="W2398" s="311"/>
      <c r="X2398" s="311"/>
      <c r="Y2398" s="311"/>
      <c r="Z2398" s="311"/>
    </row>
    <row r="2399" spans="1:26" s="6" customFormat="1">
      <c r="A2399" s="311"/>
      <c r="B2399" s="311"/>
      <c r="C2399" s="311"/>
      <c r="S2399" s="311"/>
      <c r="T2399" s="311"/>
      <c r="U2399" s="311"/>
      <c r="V2399" s="311"/>
      <c r="W2399" s="311"/>
      <c r="X2399" s="311"/>
      <c r="Y2399" s="311"/>
      <c r="Z2399" s="311"/>
    </row>
    <row r="2400" spans="1:26" s="6" customFormat="1">
      <c r="A2400" s="311"/>
      <c r="B2400" s="311"/>
      <c r="C2400" s="311"/>
      <c r="S2400" s="311"/>
      <c r="T2400" s="311"/>
      <c r="U2400" s="311"/>
      <c r="V2400" s="311"/>
      <c r="W2400" s="311"/>
      <c r="X2400" s="311"/>
      <c r="Y2400" s="311"/>
      <c r="Z2400" s="311"/>
    </row>
    <row r="2401" spans="1:26" s="6" customFormat="1">
      <c r="A2401" s="311"/>
      <c r="B2401" s="311"/>
      <c r="C2401" s="311"/>
      <c r="S2401" s="311"/>
      <c r="T2401" s="311"/>
      <c r="U2401" s="311"/>
      <c r="V2401" s="311"/>
      <c r="W2401" s="311"/>
      <c r="X2401" s="311"/>
      <c r="Y2401" s="311"/>
      <c r="Z2401" s="311"/>
    </row>
    <row r="2402" spans="1:26" s="6" customFormat="1">
      <c r="A2402" s="311"/>
      <c r="B2402" s="311"/>
      <c r="C2402" s="311"/>
      <c r="S2402" s="311"/>
      <c r="T2402" s="311"/>
      <c r="U2402" s="311"/>
      <c r="V2402" s="311"/>
      <c r="W2402" s="311"/>
      <c r="X2402" s="311"/>
      <c r="Y2402" s="311"/>
      <c r="Z2402" s="311"/>
    </row>
    <row r="2403" spans="1:26" s="6" customFormat="1">
      <c r="A2403" s="311"/>
      <c r="B2403" s="311"/>
      <c r="C2403" s="311"/>
      <c r="S2403" s="311"/>
      <c r="T2403" s="311"/>
      <c r="U2403" s="311"/>
      <c r="V2403" s="311"/>
      <c r="W2403" s="311"/>
      <c r="X2403" s="311"/>
      <c r="Y2403" s="311"/>
      <c r="Z2403" s="311"/>
    </row>
    <row r="2404" spans="1:26" s="6" customFormat="1">
      <c r="A2404" s="311"/>
      <c r="B2404" s="311"/>
      <c r="C2404" s="311"/>
      <c r="S2404" s="311"/>
      <c r="T2404" s="311"/>
      <c r="U2404" s="311"/>
      <c r="V2404" s="311"/>
      <c r="W2404" s="311"/>
      <c r="X2404" s="311"/>
      <c r="Y2404" s="311"/>
      <c r="Z2404" s="311"/>
    </row>
    <row r="2405" spans="1:26" s="6" customFormat="1">
      <c r="A2405" s="311"/>
      <c r="B2405" s="311"/>
      <c r="C2405" s="311"/>
      <c r="S2405" s="311"/>
      <c r="T2405" s="311"/>
      <c r="U2405" s="311"/>
      <c r="V2405" s="311"/>
      <c r="W2405" s="311"/>
      <c r="X2405" s="311"/>
      <c r="Y2405" s="311"/>
      <c r="Z2405" s="311"/>
    </row>
    <row r="2406" spans="1:26" s="6" customFormat="1">
      <c r="A2406" s="311"/>
      <c r="B2406" s="311"/>
      <c r="C2406" s="311"/>
      <c r="S2406" s="311"/>
      <c r="T2406" s="311"/>
      <c r="U2406" s="311"/>
      <c r="V2406" s="311"/>
      <c r="W2406" s="311"/>
      <c r="X2406" s="311"/>
      <c r="Y2406" s="311"/>
      <c r="Z2406" s="311"/>
    </row>
    <row r="2407" spans="1:26" s="6" customFormat="1">
      <c r="A2407" s="311"/>
      <c r="B2407" s="311"/>
      <c r="C2407" s="311"/>
      <c r="S2407" s="311"/>
      <c r="T2407" s="311"/>
      <c r="U2407" s="311"/>
      <c r="V2407" s="311"/>
      <c r="W2407" s="311"/>
      <c r="X2407" s="311"/>
      <c r="Y2407" s="311"/>
      <c r="Z2407" s="311"/>
    </row>
    <row r="2408" spans="1:26" s="6" customFormat="1">
      <c r="A2408" s="311"/>
      <c r="B2408" s="311"/>
      <c r="C2408" s="311"/>
      <c r="S2408" s="311"/>
      <c r="T2408" s="311"/>
      <c r="U2408" s="311"/>
      <c r="V2408" s="311"/>
      <c r="W2408" s="311"/>
      <c r="X2408" s="311"/>
      <c r="Y2408" s="311"/>
      <c r="Z2408" s="311"/>
    </row>
    <row r="2409" spans="1:26" s="6" customFormat="1">
      <c r="A2409" s="311"/>
      <c r="B2409" s="311"/>
      <c r="C2409" s="311"/>
      <c r="S2409" s="311"/>
      <c r="T2409" s="311"/>
      <c r="U2409" s="311"/>
      <c r="V2409" s="311"/>
      <c r="W2409" s="311"/>
      <c r="X2409" s="311"/>
      <c r="Y2409" s="311"/>
      <c r="Z2409" s="311"/>
    </row>
    <row r="2410" spans="1:26" s="6" customFormat="1">
      <c r="A2410" s="311"/>
      <c r="B2410" s="311"/>
      <c r="C2410" s="311"/>
      <c r="S2410" s="311"/>
      <c r="T2410" s="311"/>
      <c r="U2410" s="311"/>
      <c r="V2410" s="311"/>
      <c r="W2410" s="311"/>
      <c r="X2410" s="311"/>
      <c r="Y2410" s="311"/>
      <c r="Z2410" s="311"/>
    </row>
    <row r="2411" spans="1:26" s="6" customFormat="1">
      <c r="A2411" s="311"/>
      <c r="B2411" s="311"/>
      <c r="C2411" s="311"/>
      <c r="S2411" s="311"/>
      <c r="T2411" s="311"/>
      <c r="U2411" s="311"/>
      <c r="V2411" s="311"/>
      <c r="W2411" s="311"/>
      <c r="X2411" s="311"/>
      <c r="Y2411" s="311"/>
      <c r="Z2411" s="311"/>
    </row>
    <row r="2412" spans="1:26" s="6" customFormat="1">
      <c r="A2412" s="311"/>
      <c r="B2412" s="311"/>
      <c r="C2412" s="311"/>
      <c r="S2412" s="311"/>
      <c r="T2412" s="311"/>
      <c r="U2412" s="311"/>
      <c r="V2412" s="311"/>
      <c r="W2412" s="311"/>
      <c r="X2412" s="311"/>
      <c r="Y2412" s="311"/>
      <c r="Z2412" s="311"/>
    </row>
    <row r="2413" spans="1:26" s="6" customFormat="1">
      <c r="A2413" s="311"/>
      <c r="B2413" s="311"/>
      <c r="C2413" s="311"/>
      <c r="S2413" s="311"/>
      <c r="T2413" s="311"/>
      <c r="U2413" s="311"/>
      <c r="V2413" s="311"/>
      <c r="W2413" s="311"/>
      <c r="X2413" s="311"/>
      <c r="Y2413" s="311"/>
      <c r="Z2413" s="311"/>
    </row>
    <row r="2414" spans="1:26" s="6" customFormat="1">
      <c r="A2414" s="311"/>
      <c r="B2414" s="311"/>
      <c r="C2414" s="311"/>
      <c r="S2414" s="311"/>
      <c r="T2414" s="311"/>
      <c r="U2414" s="311"/>
      <c r="V2414" s="311"/>
      <c r="W2414" s="311"/>
      <c r="X2414" s="311"/>
      <c r="Y2414" s="311"/>
      <c r="Z2414" s="311"/>
    </row>
    <row r="2415" spans="1:26" s="6" customFormat="1">
      <c r="A2415" s="311"/>
      <c r="B2415" s="311"/>
      <c r="C2415" s="311"/>
      <c r="S2415" s="311"/>
      <c r="T2415" s="311"/>
      <c r="U2415" s="311"/>
      <c r="V2415" s="311"/>
      <c r="W2415" s="311"/>
      <c r="X2415" s="311"/>
      <c r="Y2415" s="311"/>
      <c r="Z2415" s="311"/>
    </row>
    <row r="2416" spans="1:26" s="6" customFormat="1">
      <c r="A2416" s="311"/>
      <c r="B2416" s="311"/>
      <c r="C2416" s="311"/>
      <c r="S2416" s="311"/>
      <c r="T2416" s="311"/>
      <c r="U2416" s="311"/>
      <c r="V2416" s="311"/>
      <c r="W2416" s="311"/>
      <c r="X2416" s="311"/>
      <c r="Y2416" s="311"/>
      <c r="Z2416" s="311"/>
    </row>
    <row r="2417" spans="1:26" s="6" customFormat="1">
      <c r="A2417" s="311"/>
      <c r="B2417" s="311"/>
      <c r="C2417" s="311"/>
      <c r="S2417" s="311"/>
      <c r="T2417" s="311"/>
      <c r="U2417" s="311"/>
      <c r="V2417" s="311"/>
      <c r="W2417" s="311"/>
      <c r="X2417" s="311"/>
      <c r="Y2417" s="311"/>
      <c r="Z2417" s="311"/>
    </row>
    <row r="2418" spans="1:26" s="6" customFormat="1">
      <c r="A2418" s="311"/>
      <c r="B2418" s="311"/>
      <c r="C2418" s="311"/>
      <c r="S2418" s="311"/>
      <c r="T2418" s="311"/>
      <c r="U2418" s="311"/>
      <c r="V2418" s="311"/>
      <c r="W2418" s="311"/>
      <c r="X2418" s="311"/>
      <c r="Y2418" s="311"/>
      <c r="Z2418" s="311"/>
    </row>
    <row r="2419" spans="1:26" s="6" customFormat="1">
      <c r="A2419" s="311"/>
      <c r="B2419" s="311"/>
      <c r="C2419" s="311"/>
      <c r="S2419" s="311"/>
      <c r="T2419" s="311"/>
      <c r="U2419" s="311"/>
      <c r="V2419" s="311"/>
      <c r="W2419" s="311"/>
      <c r="X2419" s="311"/>
      <c r="Y2419" s="311"/>
      <c r="Z2419" s="311"/>
    </row>
    <row r="2420" spans="1:26" s="6" customFormat="1">
      <c r="A2420" s="311"/>
      <c r="B2420" s="311"/>
      <c r="C2420" s="311"/>
      <c r="S2420" s="311"/>
      <c r="T2420" s="311"/>
      <c r="U2420" s="311"/>
      <c r="V2420" s="311"/>
      <c r="W2420" s="311"/>
      <c r="X2420" s="311"/>
      <c r="Y2420" s="311"/>
      <c r="Z2420" s="311"/>
    </row>
    <row r="2421" spans="1:26" s="6" customFormat="1">
      <c r="A2421" s="311"/>
      <c r="B2421" s="311"/>
      <c r="C2421" s="311"/>
      <c r="S2421" s="311"/>
      <c r="T2421" s="311"/>
      <c r="U2421" s="311"/>
      <c r="V2421" s="311"/>
      <c r="W2421" s="311"/>
      <c r="X2421" s="311"/>
      <c r="Y2421" s="311"/>
      <c r="Z2421" s="311"/>
    </row>
    <row r="2422" spans="1:26" s="6" customFormat="1">
      <c r="A2422" s="311"/>
      <c r="B2422" s="311"/>
      <c r="C2422" s="311"/>
      <c r="S2422" s="311"/>
      <c r="T2422" s="311"/>
      <c r="U2422" s="311"/>
      <c r="V2422" s="311"/>
      <c r="W2422" s="311"/>
      <c r="X2422" s="311"/>
      <c r="Y2422" s="311"/>
      <c r="Z2422" s="311"/>
    </row>
    <row r="2423" spans="1:26" s="6" customFormat="1">
      <c r="A2423" s="311"/>
      <c r="B2423" s="311"/>
      <c r="C2423" s="311"/>
      <c r="S2423" s="311"/>
      <c r="T2423" s="311"/>
      <c r="U2423" s="311"/>
      <c r="V2423" s="311"/>
      <c r="W2423" s="311"/>
      <c r="X2423" s="311"/>
      <c r="Y2423" s="311"/>
      <c r="Z2423" s="311"/>
    </row>
    <row r="2424" spans="1:26" s="6" customFormat="1">
      <c r="A2424" s="311"/>
      <c r="B2424" s="311"/>
      <c r="C2424" s="311"/>
      <c r="S2424" s="311"/>
      <c r="T2424" s="311"/>
      <c r="U2424" s="311"/>
      <c r="V2424" s="311"/>
      <c r="W2424" s="311"/>
      <c r="X2424" s="311"/>
      <c r="Y2424" s="311"/>
      <c r="Z2424" s="311"/>
    </row>
    <row r="2425" spans="1:26" s="6" customFormat="1">
      <c r="A2425" s="311"/>
      <c r="B2425" s="311"/>
      <c r="C2425" s="311"/>
      <c r="S2425" s="311"/>
      <c r="T2425" s="311"/>
      <c r="U2425" s="311"/>
      <c r="V2425" s="311"/>
      <c r="W2425" s="311"/>
      <c r="X2425" s="311"/>
      <c r="Y2425" s="311"/>
      <c r="Z2425" s="311"/>
    </row>
    <row r="2426" spans="1:26" s="6" customFormat="1">
      <c r="A2426" s="311"/>
      <c r="B2426" s="311"/>
      <c r="C2426" s="311"/>
      <c r="S2426" s="311"/>
      <c r="T2426" s="311"/>
      <c r="U2426" s="311"/>
      <c r="V2426" s="311"/>
      <c r="W2426" s="311"/>
      <c r="X2426" s="311"/>
      <c r="Y2426" s="311"/>
      <c r="Z2426" s="311"/>
    </row>
    <row r="2427" spans="1:26" s="6" customFormat="1">
      <c r="A2427" s="311"/>
      <c r="B2427" s="311"/>
      <c r="C2427" s="311"/>
      <c r="S2427" s="311"/>
      <c r="T2427" s="311"/>
      <c r="U2427" s="311"/>
      <c r="V2427" s="311"/>
      <c r="W2427" s="311"/>
      <c r="X2427" s="311"/>
      <c r="Y2427" s="311"/>
      <c r="Z2427" s="311"/>
    </row>
    <row r="2428" spans="1:26" s="6" customFormat="1">
      <c r="A2428" s="311"/>
      <c r="B2428" s="311"/>
      <c r="C2428" s="311"/>
      <c r="S2428" s="311"/>
      <c r="T2428" s="311"/>
      <c r="U2428" s="311"/>
      <c r="V2428" s="311"/>
      <c r="W2428" s="311"/>
      <c r="X2428" s="311"/>
      <c r="Y2428" s="311"/>
      <c r="Z2428" s="311"/>
    </row>
    <row r="2429" spans="1:26" s="6" customFormat="1">
      <c r="A2429" s="311"/>
      <c r="B2429" s="311"/>
      <c r="C2429" s="311"/>
      <c r="S2429" s="311"/>
      <c r="T2429" s="311"/>
      <c r="U2429" s="311"/>
      <c r="V2429" s="311"/>
      <c r="W2429" s="311"/>
      <c r="X2429" s="311"/>
      <c r="Y2429" s="311"/>
      <c r="Z2429" s="311"/>
    </row>
    <row r="2430" spans="1:26" s="6" customFormat="1">
      <c r="A2430" s="311"/>
      <c r="B2430" s="311"/>
      <c r="C2430" s="311"/>
      <c r="S2430" s="311"/>
      <c r="T2430" s="311"/>
      <c r="U2430" s="311"/>
      <c r="V2430" s="311"/>
      <c r="W2430" s="311"/>
      <c r="X2430" s="311"/>
      <c r="Y2430" s="311"/>
      <c r="Z2430" s="311"/>
    </row>
    <row r="2431" spans="1:26" s="6" customFormat="1">
      <c r="A2431" s="311"/>
      <c r="B2431" s="311"/>
      <c r="C2431" s="311"/>
      <c r="S2431" s="311"/>
      <c r="T2431" s="311"/>
      <c r="U2431" s="311"/>
      <c r="V2431" s="311"/>
      <c r="W2431" s="311"/>
      <c r="X2431" s="311"/>
      <c r="Y2431" s="311"/>
      <c r="Z2431" s="311"/>
    </row>
    <row r="2432" spans="1:26" s="6" customFormat="1">
      <c r="A2432" s="311"/>
      <c r="B2432" s="311"/>
      <c r="C2432" s="311"/>
      <c r="S2432" s="311"/>
      <c r="T2432" s="311"/>
      <c r="U2432" s="311"/>
      <c r="V2432" s="311"/>
      <c r="W2432" s="311"/>
      <c r="X2432" s="311"/>
      <c r="Y2432" s="311"/>
      <c r="Z2432" s="311"/>
    </row>
    <row r="2433" spans="1:26" s="6" customFormat="1">
      <c r="A2433" s="311"/>
      <c r="B2433" s="311"/>
      <c r="C2433" s="311"/>
      <c r="S2433" s="311"/>
      <c r="T2433" s="311"/>
      <c r="U2433" s="311"/>
      <c r="V2433" s="311"/>
      <c r="W2433" s="311"/>
      <c r="X2433" s="311"/>
      <c r="Y2433" s="311"/>
      <c r="Z2433" s="311"/>
    </row>
    <row r="2434" spans="1:26" s="6" customFormat="1">
      <c r="A2434" s="311"/>
      <c r="B2434" s="311"/>
      <c r="C2434" s="311"/>
      <c r="S2434" s="311"/>
      <c r="T2434" s="311"/>
      <c r="U2434" s="311"/>
      <c r="V2434" s="311"/>
      <c r="W2434" s="311"/>
      <c r="X2434" s="311"/>
      <c r="Y2434" s="311"/>
      <c r="Z2434" s="311"/>
    </row>
    <row r="2435" spans="1:26" s="6" customFormat="1">
      <c r="A2435" s="311"/>
      <c r="B2435" s="311"/>
      <c r="C2435" s="311"/>
      <c r="S2435" s="311"/>
      <c r="T2435" s="311"/>
      <c r="U2435" s="311"/>
      <c r="V2435" s="311"/>
      <c r="W2435" s="311"/>
      <c r="X2435" s="311"/>
      <c r="Y2435" s="311"/>
      <c r="Z2435" s="311"/>
    </row>
    <row r="2436" spans="1:26" s="6" customFormat="1">
      <c r="A2436" s="311"/>
      <c r="B2436" s="311"/>
      <c r="C2436" s="311"/>
      <c r="S2436" s="311"/>
      <c r="T2436" s="311"/>
      <c r="U2436" s="311"/>
      <c r="V2436" s="311"/>
      <c r="W2436" s="311"/>
      <c r="X2436" s="311"/>
      <c r="Y2436" s="311"/>
      <c r="Z2436" s="311"/>
    </row>
    <row r="2437" spans="1:26" s="6" customFormat="1">
      <c r="A2437" s="311"/>
      <c r="B2437" s="311"/>
      <c r="C2437" s="311"/>
      <c r="S2437" s="311"/>
      <c r="T2437" s="311"/>
      <c r="U2437" s="311"/>
      <c r="V2437" s="311"/>
      <c r="W2437" s="311"/>
      <c r="X2437" s="311"/>
      <c r="Y2437" s="311"/>
      <c r="Z2437" s="311"/>
    </row>
    <row r="2438" spans="1:26" s="6" customFormat="1">
      <c r="A2438" s="311"/>
      <c r="B2438" s="311"/>
      <c r="C2438" s="311"/>
      <c r="S2438" s="311"/>
      <c r="T2438" s="311"/>
      <c r="U2438" s="311"/>
      <c r="V2438" s="311"/>
      <c r="W2438" s="311"/>
      <c r="X2438" s="311"/>
      <c r="Y2438" s="311"/>
      <c r="Z2438" s="311"/>
    </row>
    <row r="2439" spans="1:26" s="6" customFormat="1">
      <c r="A2439" s="311"/>
      <c r="B2439" s="311"/>
      <c r="C2439" s="311"/>
      <c r="S2439" s="311"/>
      <c r="T2439" s="311"/>
      <c r="U2439" s="311"/>
      <c r="V2439" s="311"/>
      <c r="W2439" s="311"/>
      <c r="X2439" s="311"/>
      <c r="Y2439" s="311"/>
      <c r="Z2439" s="311"/>
    </row>
    <row r="2440" spans="1:26" s="6" customFormat="1">
      <c r="A2440" s="311"/>
      <c r="B2440" s="311"/>
      <c r="C2440" s="311"/>
      <c r="S2440" s="311"/>
      <c r="T2440" s="311"/>
      <c r="U2440" s="311"/>
      <c r="V2440" s="311"/>
      <c r="W2440" s="311"/>
      <c r="X2440" s="311"/>
      <c r="Y2440" s="311"/>
      <c r="Z2440" s="311"/>
    </row>
    <row r="2441" spans="1:26" s="6" customFormat="1">
      <c r="A2441" s="311"/>
      <c r="B2441" s="311"/>
      <c r="C2441" s="311"/>
      <c r="S2441" s="311"/>
      <c r="T2441" s="311"/>
      <c r="U2441" s="311"/>
      <c r="V2441" s="311"/>
      <c r="W2441" s="311"/>
      <c r="X2441" s="311"/>
      <c r="Y2441" s="311"/>
      <c r="Z2441" s="311"/>
    </row>
    <row r="2442" spans="1:26" s="6" customFormat="1">
      <c r="A2442" s="311"/>
      <c r="B2442" s="311"/>
      <c r="C2442" s="311"/>
      <c r="S2442" s="311"/>
      <c r="T2442" s="311"/>
      <c r="U2442" s="311"/>
      <c r="V2442" s="311"/>
      <c r="W2442" s="311"/>
      <c r="X2442" s="311"/>
      <c r="Y2442" s="311"/>
      <c r="Z2442" s="311"/>
    </row>
    <row r="2443" spans="1:26" s="6" customFormat="1">
      <c r="A2443" s="311"/>
      <c r="B2443" s="311"/>
      <c r="C2443" s="311"/>
      <c r="S2443" s="311"/>
      <c r="T2443" s="311"/>
      <c r="U2443" s="311"/>
      <c r="V2443" s="311"/>
      <c r="W2443" s="311"/>
      <c r="X2443" s="311"/>
      <c r="Y2443" s="311"/>
      <c r="Z2443" s="311"/>
    </row>
    <row r="2444" spans="1:26" s="6" customFormat="1">
      <c r="A2444" s="311"/>
      <c r="B2444" s="311"/>
      <c r="C2444" s="311"/>
      <c r="S2444" s="311"/>
      <c r="T2444" s="311"/>
      <c r="U2444" s="311"/>
      <c r="V2444" s="311"/>
      <c r="W2444" s="311"/>
      <c r="X2444" s="311"/>
      <c r="Y2444" s="311"/>
      <c r="Z2444" s="311"/>
    </row>
    <row r="2445" spans="1:26" s="6" customFormat="1">
      <c r="A2445" s="311"/>
      <c r="B2445" s="311"/>
      <c r="C2445" s="311"/>
      <c r="S2445" s="311"/>
      <c r="T2445" s="311"/>
      <c r="U2445" s="311"/>
      <c r="V2445" s="311"/>
      <c r="W2445" s="311"/>
      <c r="X2445" s="311"/>
      <c r="Y2445" s="311"/>
      <c r="Z2445" s="311"/>
    </row>
    <row r="2446" spans="1:26" s="6" customFormat="1">
      <c r="A2446" s="311"/>
      <c r="B2446" s="311"/>
      <c r="C2446" s="311"/>
      <c r="S2446" s="311"/>
      <c r="T2446" s="311"/>
      <c r="U2446" s="311"/>
      <c r="V2446" s="311"/>
      <c r="W2446" s="311"/>
      <c r="X2446" s="311"/>
      <c r="Y2446" s="311"/>
      <c r="Z2446" s="311"/>
    </row>
    <row r="2447" spans="1:26" s="6" customFormat="1">
      <c r="A2447" s="311"/>
      <c r="B2447" s="311"/>
      <c r="C2447" s="311"/>
      <c r="S2447" s="311"/>
      <c r="T2447" s="311"/>
      <c r="U2447" s="311"/>
      <c r="V2447" s="311"/>
      <c r="W2447" s="311"/>
      <c r="X2447" s="311"/>
      <c r="Y2447" s="311"/>
      <c r="Z2447" s="311"/>
    </row>
    <row r="2448" spans="1:26" s="6" customFormat="1">
      <c r="A2448" s="311"/>
      <c r="B2448" s="311"/>
      <c r="C2448" s="311"/>
      <c r="S2448" s="311"/>
      <c r="T2448" s="311"/>
      <c r="U2448" s="311"/>
      <c r="V2448" s="311"/>
      <c r="W2448" s="311"/>
      <c r="X2448" s="311"/>
      <c r="Y2448" s="311"/>
      <c r="Z2448" s="311"/>
    </row>
    <row r="2449" spans="1:26" s="6" customFormat="1">
      <c r="A2449" s="311"/>
      <c r="B2449" s="311"/>
      <c r="C2449" s="311"/>
      <c r="S2449" s="311"/>
      <c r="T2449" s="311"/>
      <c r="U2449" s="311"/>
      <c r="V2449" s="311"/>
      <c r="W2449" s="311"/>
      <c r="X2449" s="311"/>
      <c r="Y2449" s="311"/>
      <c r="Z2449" s="311"/>
    </row>
    <row r="2450" spans="1:26" s="6" customFormat="1">
      <c r="A2450" s="311"/>
      <c r="B2450" s="311"/>
      <c r="C2450" s="311"/>
      <c r="S2450" s="311"/>
      <c r="T2450" s="311"/>
      <c r="U2450" s="311"/>
      <c r="V2450" s="311"/>
      <c r="W2450" s="311"/>
      <c r="X2450" s="311"/>
      <c r="Y2450" s="311"/>
      <c r="Z2450" s="311"/>
    </row>
    <row r="2451" spans="1:26" s="6" customFormat="1">
      <c r="A2451" s="311"/>
      <c r="B2451" s="311"/>
      <c r="C2451" s="311"/>
      <c r="S2451" s="311"/>
      <c r="T2451" s="311"/>
      <c r="U2451" s="311"/>
      <c r="V2451" s="311"/>
      <c r="W2451" s="311"/>
      <c r="X2451" s="311"/>
      <c r="Y2451" s="311"/>
      <c r="Z2451" s="311"/>
    </row>
    <row r="2452" spans="1:26" s="6" customFormat="1">
      <c r="A2452" s="311"/>
      <c r="B2452" s="311"/>
      <c r="C2452" s="311"/>
      <c r="S2452" s="311"/>
      <c r="T2452" s="311"/>
      <c r="U2452" s="311"/>
      <c r="V2452" s="311"/>
      <c r="W2452" s="311"/>
      <c r="X2452" s="311"/>
      <c r="Y2452" s="311"/>
      <c r="Z2452" s="311"/>
    </row>
    <row r="2453" spans="1:26" s="6" customFormat="1">
      <c r="A2453" s="311"/>
      <c r="B2453" s="311"/>
      <c r="C2453" s="311"/>
      <c r="S2453" s="311"/>
      <c r="T2453" s="311"/>
      <c r="U2453" s="311"/>
      <c r="V2453" s="311"/>
      <c r="W2453" s="311"/>
      <c r="X2453" s="311"/>
      <c r="Y2453" s="311"/>
      <c r="Z2453" s="311"/>
    </row>
    <row r="2454" spans="1:26" s="6" customFormat="1">
      <c r="A2454" s="311"/>
      <c r="B2454" s="311"/>
      <c r="C2454" s="311"/>
      <c r="S2454" s="311"/>
      <c r="T2454" s="311"/>
      <c r="U2454" s="311"/>
      <c r="V2454" s="311"/>
      <c r="W2454" s="311"/>
      <c r="X2454" s="311"/>
      <c r="Y2454" s="311"/>
      <c r="Z2454" s="311"/>
    </row>
    <row r="2455" spans="1:26" s="6" customFormat="1">
      <c r="A2455" s="311"/>
      <c r="B2455" s="311"/>
      <c r="C2455" s="311"/>
      <c r="S2455" s="311"/>
      <c r="T2455" s="311"/>
      <c r="U2455" s="311"/>
      <c r="V2455" s="311"/>
      <c r="W2455" s="311"/>
      <c r="X2455" s="311"/>
      <c r="Y2455" s="311"/>
      <c r="Z2455" s="311"/>
    </row>
    <row r="2456" spans="1:26" s="6" customFormat="1">
      <c r="A2456" s="311"/>
      <c r="B2456" s="311"/>
      <c r="C2456" s="311"/>
      <c r="S2456" s="311"/>
      <c r="T2456" s="311"/>
      <c r="U2456" s="311"/>
      <c r="V2456" s="311"/>
      <c r="W2456" s="311"/>
      <c r="X2456" s="311"/>
      <c r="Y2456" s="311"/>
      <c r="Z2456" s="311"/>
    </row>
    <row r="2457" spans="1:26" s="6" customFormat="1">
      <c r="A2457" s="311"/>
      <c r="B2457" s="311"/>
      <c r="C2457" s="311"/>
      <c r="S2457" s="311"/>
      <c r="T2457" s="311"/>
      <c r="U2457" s="311"/>
      <c r="V2457" s="311"/>
      <c r="W2457" s="311"/>
      <c r="X2457" s="311"/>
      <c r="Y2457" s="311"/>
      <c r="Z2457" s="311"/>
    </row>
    <row r="2458" spans="1:26" s="6" customFormat="1">
      <c r="A2458" s="311"/>
      <c r="B2458" s="311"/>
      <c r="C2458" s="311"/>
      <c r="S2458" s="311"/>
      <c r="T2458" s="311"/>
      <c r="U2458" s="311"/>
      <c r="V2458" s="311"/>
      <c r="W2458" s="311"/>
      <c r="X2458" s="311"/>
      <c r="Y2458" s="311"/>
      <c r="Z2458" s="311"/>
    </row>
    <row r="2459" spans="1:26" s="6" customFormat="1">
      <c r="A2459" s="311"/>
      <c r="B2459" s="311"/>
      <c r="C2459" s="311"/>
      <c r="S2459" s="311"/>
      <c r="T2459" s="311"/>
      <c r="U2459" s="311"/>
      <c r="V2459" s="311"/>
      <c r="W2459" s="311"/>
      <c r="X2459" s="311"/>
      <c r="Y2459" s="311"/>
      <c r="Z2459" s="311"/>
    </row>
    <row r="2460" spans="1:26" s="6" customFormat="1">
      <c r="A2460" s="311"/>
      <c r="B2460" s="311"/>
      <c r="C2460" s="311"/>
      <c r="S2460" s="311"/>
      <c r="T2460" s="311"/>
      <c r="U2460" s="311"/>
      <c r="V2460" s="311"/>
      <c r="W2460" s="311"/>
      <c r="X2460" s="311"/>
      <c r="Y2460" s="311"/>
      <c r="Z2460" s="311"/>
    </row>
    <row r="2461" spans="1:26" s="6" customFormat="1">
      <c r="A2461" s="311"/>
      <c r="B2461" s="311"/>
      <c r="C2461" s="311"/>
      <c r="S2461" s="311"/>
      <c r="T2461" s="311"/>
      <c r="U2461" s="311"/>
      <c r="V2461" s="311"/>
      <c r="W2461" s="311"/>
      <c r="X2461" s="311"/>
      <c r="Y2461" s="311"/>
      <c r="Z2461" s="311"/>
    </row>
    <row r="2462" spans="1:26" s="6" customFormat="1">
      <c r="A2462" s="311"/>
      <c r="B2462" s="311"/>
      <c r="C2462" s="311"/>
      <c r="S2462" s="311"/>
      <c r="T2462" s="311"/>
      <c r="U2462" s="311"/>
      <c r="V2462" s="311"/>
      <c r="W2462" s="311"/>
      <c r="X2462" s="311"/>
      <c r="Y2462" s="311"/>
      <c r="Z2462" s="311"/>
    </row>
    <row r="2463" spans="1:26" s="6" customFormat="1">
      <c r="A2463" s="311"/>
      <c r="B2463" s="311"/>
      <c r="C2463" s="311"/>
      <c r="S2463" s="311"/>
      <c r="T2463" s="311"/>
      <c r="U2463" s="311"/>
      <c r="V2463" s="311"/>
      <c r="W2463" s="311"/>
      <c r="X2463" s="311"/>
      <c r="Y2463" s="311"/>
      <c r="Z2463" s="311"/>
    </row>
    <row r="2464" spans="1:26" s="6" customFormat="1">
      <c r="A2464" s="311"/>
      <c r="B2464" s="311"/>
      <c r="C2464" s="311"/>
      <c r="S2464" s="311"/>
      <c r="T2464" s="311"/>
      <c r="U2464" s="311"/>
      <c r="V2464" s="311"/>
      <c r="W2464" s="311"/>
      <c r="X2464" s="311"/>
      <c r="Y2464" s="311"/>
      <c r="Z2464" s="311"/>
    </row>
    <row r="2465" spans="1:26" s="6" customFormat="1">
      <c r="A2465" s="311"/>
      <c r="B2465" s="311"/>
      <c r="C2465" s="311"/>
      <c r="S2465" s="311"/>
      <c r="T2465" s="311"/>
      <c r="U2465" s="311"/>
      <c r="V2465" s="311"/>
      <c r="W2465" s="311"/>
      <c r="X2465" s="311"/>
      <c r="Y2465" s="311"/>
      <c r="Z2465" s="311"/>
    </row>
    <row r="2466" spans="1:26" s="6" customFormat="1">
      <c r="A2466" s="311"/>
      <c r="B2466" s="311"/>
      <c r="C2466" s="311"/>
      <c r="S2466" s="311"/>
      <c r="T2466" s="311"/>
      <c r="U2466" s="311"/>
      <c r="V2466" s="311"/>
      <c r="W2466" s="311"/>
      <c r="X2466" s="311"/>
      <c r="Y2466" s="311"/>
      <c r="Z2466" s="311"/>
    </row>
    <row r="2467" spans="1:26" s="6" customFormat="1">
      <c r="A2467" s="311"/>
      <c r="B2467" s="311"/>
      <c r="C2467" s="311"/>
      <c r="S2467" s="311"/>
      <c r="T2467" s="311"/>
      <c r="U2467" s="311"/>
      <c r="V2467" s="311"/>
      <c r="W2467" s="311"/>
      <c r="X2467" s="311"/>
      <c r="Y2467" s="311"/>
      <c r="Z2467" s="311"/>
    </row>
    <row r="2468" spans="1:26" s="6" customFormat="1">
      <c r="A2468" s="311"/>
      <c r="B2468" s="311"/>
      <c r="C2468" s="311"/>
      <c r="S2468" s="311"/>
      <c r="T2468" s="311"/>
      <c r="U2468" s="311"/>
      <c r="V2468" s="311"/>
      <c r="W2468" s="311"/>
      <c r="X2468" s="311"/>
      <c r="Y2468" s="311"/>
      <c r="Z2468" s="311"/>
    </row>
    <row r="2469" spans="1:26" s="6" customFormat="1">
      <c r="A2469" s="311"/>
      <c r="B2469" s="311"/>
      <c r="C2469" s="311"/>
      <c r="S2469" s="311"/>
      <c r="T2469" s="311"/>
      <c r="U2469" s="311"/>
      <c r="V2469" s="311"/>
      <c r="W2469" s="311"/>
      <c r="X2469" s="311"/>
      <c r="Y2469" s="311"/>
      <c r="Z2469" s="311"/>
    </row>
    <row r="2470" spans="1:26" s="6" customFormat="1">
      <c r="A2470" s="311"/>
      <c r="B2470" s="311"/>
      <c r="C2470" s="311"/>
      <c r="S2470" s="311"/>
      <c r="T2470" s="311"/>
      <c r="U2470" s="311"/>
      <c r="V2470" s="311"/>
      <c r="W2470" s="311"/>
      <c r="X2470" s="311"/>
      <c r="Y2470" s="311"/>
      <c r="Z2470" s="311"/>
    </row>
    <row r="2471" spans="1:26" s="6" customFormat="1">
      <c r="A2471" s="311"/>
      <c r="B2471" s="311"/>
      <c r="C2471" s="311"/>
      <c r="S2471" s="311"/>
      <c r="T2471" s="311"/>
      <c r="U2471" s="311"/>
      <c r="V2471" s="311"/>
      <c r="W2471" s="311"/>
      <c r="X2471" s="311"/>
      <c r="Y2471" s="311"/>
      <c r="Z2471" s="311"/>
    </row>
    <row r="2472" spans="1:26" s="6" customFormat="1">
      <c r="A2472" s="311"/>
      <c r="B2472" s="311"/>
      <c r="C2472" s="311"/>
      <c r="S2472" s="311"/>
      <c r="T2472" s="311"/>
      <c r="U2472" s="311"/>
      <c r="V2472" s="311"/>
      <c r="W2472" s="311"/>
      <c r="X2472" s="311"/>
      <c r="Y2472" s="311"/>
      <c r="Z2472" s="311"/>
    </row>
    <row r="2473" spans="1:26" s="6" customFormat="1">
      <c r="A2473" s="311"/>
      <c r="B2473" s="311"/>
      <c r="C2473" s="311"/>
      <c r="S2473" s="311"/>
      <c r="T2473" s="311"/>
      <c r="U2473" s="311"/>
      <c r="V2473" s="311"/>
      <c r="W2473" s="311"/>
      <c r="X2473" s="311"/>
      <c r="Y2473" s="311"/>
      <c r="Z2473" s="311"/>
    </row>
    <row r="2474" spans="1:26" s="6" customFormat="1">
      <c r="A2474" s="311"/>
      <c r="B2474" s="311"/>
      <c r="C2474" s="311"/>
      <c r="S2474" s="311"/>
      <c r="T2474" s="311"/>
      <c r="U2474" s="311"/>
      <c r="V2474" s="311"/>
      <c r="W2474" s="311"/>
      <c r="X2474" s="311"/>
      <c r="Y2474" s="311"/>
      <c r="Z2474" s="311"/>
    </row>
    <row r="2475" spans="1:26" s="6" customFormat="1">
      <c r="A2475" s="311"/>
      <c r="B2475" s="311"/>
      <c r="C2475" s="311"/>
      <c r="S2475" s="311"/>
      <c r="T2475" s="311"/>
      <c r="U2475" s="311"/>
      <c r="V2475" s="311"/>
      <c r="W2475" s="311"/>
      <c r="X2475" s="311"/>
      <c r="Y2475" s="311"/>
      <c r="Z2475" s="311"/>
    </row>
    <row r="2476" spans="1:26" s="6" customFormat="1">
      <c r="A2476" s="311"/>
      <c r="B2476" s="311"/>
      <c r="C2476" s="311"/>
      <c r="S2476" s="311"/>
      <c r="T2476" s="311"/>
      <c r="U2476" s="311"/>
      <c r="V2476" s="311"/>
      <c r="W2476" s="311"/>
      <c r="X2476" s="311"/>
      <c r="Y2476" s="311"/>
      <c r="Z2476" s="311"/>
    </row>
    <row r="2477" spans="1:26" s="6" customFormat="1">
      <c r="A2477" s="311"/>
      <c r="B2477" s="311"/>
      <c r="C2477" s="311"/>
      <c r="S2477" s="311"/>
      <c r="T2477" s="311"/>
      <c r="U2477" s="311"/>
      <c r="V2477" s="311"/>
      <c r="W2477" s="311"/>
      <c r="X2477" s="311"/>
      <c r="Y2477" s="311"/>
      <c r="Z2477" s="311"/>
    </row>
    <row r="2478" spans="1:26" s="6" customFormat="1">
      <c r="A2478" s="311"/>
      <c r="B2478" s="311"/>
      <c r="C2478" s="311"/>
      <c r="S2478" s="311"/>
      <c r="T2478" s="311"/>
      <c r="U2478" s="311"/>
      <c r="V2478" s="311"/>
      <c r="W2478" s="311"/>
      <c r="X2478" s="311"/>
      <c r="Y2478" s="311"/>
      <c r="Z2478" s="311"/>
    </row>
    <row r="2479" spans="1:26" s="6" customFormat="1">
      <c r="A2479" s="311"/>
      <c r="B2479" s="311"/>
      <c r="C2479" s="311"/>
      <c r="S2479" s="311"/>
      <c r="T2479" s="311"/>
      <c r="U2479" s="311"/>
      <c r="V2479" s="311"/>
      <c r="W2479" s="311"/>
      <c r="X2479" s="311"/>
      <c r="Y2479" s="311"/>
      <c r="Z2479" s="311"/>
    </row>
  </sheetData>
  <sheetProtection algorithmName="SHA-512" hashValue="TQnRcOom2JgECIFbFkOo1jtXu21iKIN15QdSltmfHvWV6jyh+N8flvLpTOcfEyNLS/hTuEtWMAIc++c1HB3jkw==" saltValue="qlJGnItMdr2P1hZtVrzukQ==" spinCount="100000" sheet="1" objects="1" scenarios="1" formatColumns="0" formatRows="0"/>
  <mergeCells count="15">
    <mergeCell ref="F11:I11"/>
    <mergeCell ref="E6:I6"/>
    <mergeCell ref="E7:I7"/>
    <mergeCell ref="F8:I8"/>
    <mergeCell ref="F9:I9"/>
    <mergeCell ref="F10:I10"/>
    <mergeCell ref="F18:I18"/>
    <mergeCell ref="F19:I19"/>
    <mergeCell ref="F20:I20"/>
    <mergeCell ref="F12:I12"/>
    <mergeCell ref="F13:I13"/>
    <mergeCell ref="F14:I14"/>
    <mergeCell ref="F15:I15"/>
    <mergeCell ref="F16:I16"/>
    <mergeCell ref="F17:I17"/>
  </mergeCells>
  <dataValidations count="1">
    <dataValidation allowBlank="1" showInputMessage="1" showErrorMessage="1" sqref="S1:Z1048576" xr:uid="{18161413-2A06-4B68-B40C-464262D6904A}"/>
  </dataValidations>
  <hyperlinks>
    <hyperlink ref="E18" location="Steel!D95" display="Calculator for steel, to modify recycled content and recyclability assumptions" xr:uid="{AEAB2EE5-C9A5-434F-8FE2-15E71D242320}"/>
    <hyperlink ref="E19" location="Concrete!D271" display="Calculator for precast concrete" xr:uid="{3D7BA28A-FDFF-4AC4-B794-EF4A598FD3D6}"/>
    <hyperlink ref="E10" location="Glossary!A1" display="Glossary of terms" xr:uid="{402EECF3-5FFB-42CF-A771-458229E74D86}"/>
    <hyperlink ref="E9" location="'TERMS OF USE'!A1" display="Terms of use" xr:uid="{62D231A6-F6E6-4920-898E-DA3132896F21}"/>
    <hyperlink ref="E11" location="'Method and Update Notes'!A1" display="Method" xr:uid="{E9E8DCCE-BDCA-4440-986C-2576205B2A53}"/>
    <hyperlink ref="E12" location="'Method and Update Notes'!A1" display="Update Notes" xr:uid="{79C64ECF-6360-4907-8174-58243FB5528A}"/>
    <hyperlink ref="E13" location="'Data Quality Matrix'!A1" display="Data Quality Matrix" xr:uid="{E0C38A2D-24EE-4B46-8C9F-6563F7D20758}"/>
    <hyperlink ref="E14" location="'ICE Summary'!A1" display="Main ICE Database Summary Table" xr:uid="{8BC6BD90-E516-4319-987F-7424F870760C}"/>
    <hyperlink ref="E15" location="'&gt;&gt; Material Profiles &gt;&gt;'!A1" display="Material profiles" xr:uid="{0F5E65CE-0BEE-4145-A46A-5F885E2B28F4}"/>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DF5C-B6CF-48E7-A21B-E16E7C64068B}">
  <sheetPr>
    <tabColor theme="5" tint="0.39997558519241921"/>
  </sheetPr>
  <dimension ref="A1:Z2479"/>
  <sheetViews>
    <sheetView showGridLines="0" topLeftCell="D5" workbookViewId="0">
      <selection activeCell="D5" sqref="D5"/>
    </sheetView>
  </sheetViews>
  <sheetFormatPr defaultColWidth="9.109375" defaultRowHeight="14.4" zeroHeight="1"/>
  <cols>
    <col min="1" max="3" width="0" style="312" hidden="1" customWidth="1"/>
    <col min="4" max="18" width="9.109375" style="312"/>
    <col min="19" max="26" width="0" style="312" hidden="1" customWidth="1"/>
    <col min="27" max="16384" width="9.109375" style="312"/>
  </cols>
  <sheetData>
    <row r="1" spans="1:26" s="310" customFormat="1" hidden="1">
      <c r="A1" s="312"/>
      <c r="B1" s="312"/>
      <c r="C1" s="312"/>
      <c r="S1" s="312"/>
      <c r="T1" s="312"/>
      <c r="U1" s="312"/>
      <c r="V1" s="312"/>
      <c r="W1" s="312"/>
      <c r="X1" s="312"/>
      <c r="Y1" s="312"/>
      <c r="Z1" s="312"/>
    </row>
    <row r="2" spans="1:26" s="310" customFormat="1" hidden="1">
      <c r="A2" s="312"/>
      <c r="B2" s="312"/>
      <c r="C2" s="312"/>
      <c r="S2" s="312"/>
      <c r="T2" s="312"/>
      <c r="U2" s="312"/>
      <c r="V2" s="312"/>
      <c r="W2" s="312"/>
      <c r="X2" s="312"/>
      <c r="Y2" s="312"/>
      <c r="Z2" s="312"/>
    </row>
    <row r="3" spans="1:26" s="310" customFormat="1" hidden="1">
      <c r="A3" s="312"/>
      <c r="B3" s="312"/>
      <c r="C3" s="312"/>
      <c r="S3" s="312"/>
      <c r="T3" s="312"/>
      <c r="U3" s="312"/>
      <c r="V3" s="312"/>
      <c r="W3" s="312"/>
      <c r="X3" s="312"/>
      <c r="Y3" s="312"/>
      <c r="Z3" s="312"/>
    </row>
    <row r="4" spans="1:26" s="310" customFormat="1" hidden="1">
      <c r="A4" s="312"/>
      <c r="B4" s="312"/>
      <c r="C4" s="312"/>
      <c r="S4" s="312"/>
      <c r="T4" s="312"/>
      <c r="U4" s="312"/>
      <c r="V4" s="312"/>
      <c r="W4" s="312"/>
      <c r="X4" s="312"/>
      <c r="Y4" s="312"/>
      <c r="Z4" s="312"/>
    </row>
    <row r="5" spans="1:26" customFormat="1" ht="15" thickBot="1">
      <c r="A5" s="312"/>
      <c r="B5" s="312"/>
      <c r="C5" s="312"/>
      <c r="S5" s="312"/>
      <c r="T5" s="312"/>
      <c r="U5" s="312"/>
      <c r="V5" s="312"/>
      <c r="W5" s="312"/>
      <c r="X5" s="312"/>
      <c r="Y5" s="312"/>
      <c r="Z5" s="312"/>
    </row>
    <row r="6" spans="1:26" customFormat="1">
      <c r="A6" s="312"/>
      <c r="B6" s="312"/>
      <c r="C6" s="312"/>
      <c r="E6" s="475" t="s">
        <v>99</v>
      </c>
      <c r="F6" s="476"/>
      <c r="G6" s="476"/>
      <c r="H6" s="476"/>
      <c r="I6" s="476"/>
      <c r="J6" s="476"/>
      <c r="K6" s="476"/>
      <c r="L6" s="476"/>
      <c r="M6" s="476"/>
      <c r="N6" s="476"/>
      <c r="O6" s="477"/>
      <c r="S6" s="312"/>
      <c r="T6" s="312"/>
      <c r="U6" s="312"/>
      <c r="V6" s="312"/>
      <c r="W6" s="312"/>
      <c r="X6" s="312"/>
      <c r="Y6" s="312"/>
      <c r="Z6" s="312"/>
    </row>
    <row r="7" spans="1:26" customFormat="1">
      <c r="A7" s="312"/>
      <c r="B7" s="312"/>
      <c r="C7" s="312"/>
      <c r="E7" s="478"/>
      <c r="F7" s="479"/>
      <c r="G7" s="479"/>
      <c r="H7" s="479"/>
      <c r="I7" s="479"/>
      <c r="J7" s="479"/>
      <c r="K7" s="479"/>
      <c r="L7" s="479"/>
      <c r="M7" s="479"/>
      <c r="N7" s="479"/>
      <c r="O7" s="480"/>
      <c r="S7" s="312"/>
      <c r="T7" s="312"/>
      <c r="U7" s="312"/>
      <c r="V7" s="312"/>
      <c r="W7" s="312"/>
      <c r="X7" s="312"/>
      <c r="Y7" s="312"/>
      <c r="Z7" s="312"/>
    </row>
    <row r="8" spans="1:26" customFormat="1">
      <c r="A8" s="312"/>
      <c r="B8" s="312"/>
      <c r="C8" s="312"/>
      <c r="E8" s="478"/>
      <c r="F8" s="479"/>
      <c r="G8" s="479"/>
      <c r="H8" s="479"/>
      <c r="I8" s="479"/>
      <c r="J8" s="479"/>
      <c r="K8" s="479"/>
      <c r="L8" s="479"/>
      <c r="M8" s="479"/>
      <c r="N8" s="479"/>
      <c r="O8" s="480"/>
      <c r="S8" s="312"/>
      <c r="T8" s="312"/>
      <c r="U8" s="312"/>
      <c r="V8" s="312"/>
      <c r="W8" s="312"/>
      <c r="X8" s="312"/>
      <c r="Y8" s="312"/>
      <c r="Z8" s="312"/>
    </row>
    <row r="9" spans="1:26" customFormat="1">
      <c r="A9" s="312"/>
      <c r="B9" s="312"/>
      <c r="C9" s="312"/>
      <c r="E9" s="478"/>
      <c r="F9" s="479"/>
      <c r="G9" s="479"/>
      <c r="H9" s="479"/>
      <c r="I9" s="479"/>
      <c r="J9" s="479"/>
      <c r="K9" s="479"/>
      <c r="L9" s="479"/>
      <c r="M9" s="479"/>
      <c r="N9" s="479"/>
      <c r="O9" s="480"/>
      <c r="S9" s="312"/>
      <c r="T9" s="312"/>
      <c r="U9" s="312"/>
      <c r="V9" s="312"/>
      <c r="W9" s="312"/>
      <c r="X9" s="312"/>
      <c r="Y9" s="312"/>
      <c r="Z9" s="312"/>
    </row>
    <row r="10" spans="1:26" customFormat="1">
      <c r="A10" s="312"/>
      <c r="B10" s="312"/>
      <c r="C10" s="312"/>
      <c r="E10" s="478"/>
      <c r="F10" s="479"/>
      <c r="G10" s="479"/>
      <c r="H10" s="479"/>
      <c r="I10" s="479"/>
      <c r="J10" s="479"/>
      <c r="K10" s="479"/>
      <c r="L10" s="479"/>
      <c r="M10" s="479"/>
      <c r="N10" s="479"/>
      <c r="O10" s="480"/>
      <c r="S10" s="312"/>
      <c r="T10" s="312"/>
      <c r="U10" s="312"/>
      <c r="V10" s="312"/>
      <c r="W10" s="312"/>
      <c r="X10" s="312"/>
      <c r="Y10" s="312"/>
      <c r="Z10" s="312"/>
    </row>
    <row r="11" spans="1:26" customFormat="1">
      <c r="A11" s="312"/>
      <c r="B11" s="312"/>
      <c r="C11" s="312"/>
      <c r="E11" s="478"/>
      <c r="F11" s="479"/>
      <c r="G11" s="479"/>
      <c r="H11" s="479"/>
      <c r="I11" s="479"/>
      <c r="J11" s="479"/>
      <c r="K11" s="479"/>
      <c r="L11" s="479"/>
      <c r="M11" s="479"/>
      <c r="N11" s="479"/>
      <c r="O11" s="480"/>
      <c r="S11" s="312"/>
      <c r="T11" s="312"/>
      <c r="U11" s="312"/>
      <c r="V11" s="312"/>
      <c r="W11" s="312"/>
      <c r="X11" s="312"/>
      <c r="Y11" s="312"/>
      <c r="Z11" s="312"/>
    </row>
    <row r="12" spans="1:26" customFormat="1">
      <c r="A12" s="312"/>
      <c r="B12" s="312"/>
      <c r="C12" s="312"/>
      <c r="E12" s="478"/>
      <c r="F12" s="479"/>
      <c r="G12" s="479"/>
      <c r="H12" s="479"/>
      <c r="I12" s="479"/>
      <c r="J12" s="479"/>
      <c r="K12" s="479"/>
      <c r="L12" s="479"/>
      <c r="M12" s="479"/>
      <c r="N12" s="479"/>
      <c r="O12" s="480"/>
      <c r="S12" s="312"/>
      <c r="T12" s="312"/>
      <c r="U12" s="312"/>
      <c r="V12" s="312"/>
      <c r="W12" s="312"/>
      <c r="X12" s="312"/>
      <c r="Y12" s="312"/>
      <c r="Z12" s="312"/>
    </row>
    <row r="13" spans="1:26" customFormat="1">
      <c r="A13" s="312"/>
      <c r="B13" s="312"/>
      <c r="C13" s="312"/>
      <c r="E13" s="478"/>
      <c r="F13" s="479"/>
      <c r="G13" s="479"/>
      <c r="H13" s="479"/>
      <c r="I13" s="479"/>
      <c r="J13" s="479"/>
      <c r="K13" s="479"/>
      <c r="L13" s="479"/>
      <c r="M13" s="479"/>
      <c r="N13" s="479"/>
      <c r="O13" s="480"/>
      <c r="S13" s="312"/>
      <c r="T13" s="312"/>
      <c r="U13" s="312"/>
      <c r="V13" s="312"/>
      <c r="W13" s="312"/>
      <c r="X13" s="312"/>
      <c r="Y13" s="312"/>
      <c r="Z13" s="312"/>
    </row>
    <row r="14" spans="1:26" customFormat="1">
      <c r="A14" s="312"/>
      <c r="B14" s="312"/>
      <c r="C14" s="312"/>
      <c r="E14" s="478"/>
      <c r="F14" s="479"/>
      <c r="G14" s="479"/>
      <c r="H14" s="479"/>
      <c r="I14" s="479"/>
      <c r="J14" s="479"/>
      <c r="K14" s="479"/>
      <c r="L14" s="479"/>
      <c r="M14" s="479"/>
      <c r="N14" s="479"/>
      <c r="O14" s="480"/>
      <c r="S14" s="312"/>
      <c r="T14" s="312"/>
      <c r="U14" s="312"/>
      <c r="V14" s="312"/>
      <c r="W14" s="312"/>
      <c r="X14" s="312"/>
      <c r="Y14" s="312"/>
      <c r="Z14" s="312"/>
    </row>
    <row r="15" spans="1:26" customFormat="1">
      <c r="A15" s="312"/>
      <c r="B15" s="312"/>
      <c r="C15" s="312"/>
      <c r="E15" s="478"/>
      <c r="F15" s="479"/>
      <c r="G15" s="479"/>
      <c r="H15" s="479"/>
      <c r="I15" s="479"/>
      <c r="J15" s="479"/>
      <c r="K15" s="479"/>
      <c r="L15" s="479"/>
      <c r="M15" s="479"/>
      <c r="N15" s="479"/>
      <c r="O15" s="480"/>
      <c r="S15" s="312"/>
      <c r="T15" s="312"/>
      <c r="U15" s="312"/>
      <c r="V15" s="312"/>
      <c r="W15" s="312"/>
      <c r="X15" s="312"/>
      <c r="Y15" s="312"/>
      <c r="Z15" s="312"/>
    </row>
    <row r="16" spans="1:26" customFormat="1">
      <c r="A16" s="312"/>
      <c r="B16" s="312"/>
      <c r="C16" s="312"/>
      <c r="E16" s="478"/>
      <c r="F16" s="479"/>
      <c r="G16" s="479"/>
      <c r="H16" s="479"/>
      <c r="I16" s="479"/>
      <c r="J16" s="479"/>
      <c r="K16" s="479"/>
      <c r="L16" s="479"/>
      <c r="M16" s="479"/>
      <c r="N16" s="479"/>
      <c r="O16" s="480"/>
      <c r="S16" s="312"/>
      <c r="T16" s="312"/>
      <c r="U16" s="312"/>
      <c r="V16" s="312"/>
      <c r="W16" s="312"/>
      <c r="X16" s="312"/>
      <c r="Y16" s="312"/>
      <c r="Z16" s="312"/>
    </row>
    <row r="17" spans="1:26" customFormat="1">
      <c r="A17" s="312"/>
      <c r="B17" s="312"/>
      <c r="C17" s="312"/>
      <c r="E17" s="478"/>
      <c r="F17" s="479"/>
      <c r="G17" s="479"/>
      <c r="H17" s="479"/>
      <c r="I17" s="479"/>
      <c r="J17" s="479"/>
      <c r="K17" s="479"/>
      <c r="L17" s="479"/>
      <c r="M17" s="479"/>
      <c r="N17" s="479"/>
      <c r="O17" s="480"/>
      <c r="S17" s="312"/>
      <c r="T17" s="312"/>
      <c r="U17" s="312"/>
      <c r="V17" s="312"/>
      <c r="W17" s="312"/>
      <c r="X17" s="312"/>
      <c r="Y17" s="312"/>
      <c r="Z17" s="312"/>
    </row>
    <row r="18" spans="1:26" customFormat="1">
      <c r="A18" s="312"/>
      <c r="B18" s="312"/>
      <c r="C18" s="312"/>
      <c r="E18" s="478"/>
      <c r="F18" s="479"/>
      <c r="G18" s="479"/>
      <c r="H18" s="479"/>
      <c r="I18" s="479"/>
      <c r="J18" s="479"/>
      <c r="K18" s="479"/>
      <c r="L18" s="479"/>
      <c r="M18" s="479"/>
      <c r="N18" s="479"/>
      <c r="O18" s="480"/>
      <c r="S18" s="312"/>
      <c r="T18" s="312"/>
      <c r="U18" s="312"/>
      <c r="V18" s="312"/>
      <c r="W18" s="312"/>
      <c r="X18" s="312"/>
      <c r="Y18" s="312"/>
      <c r="Z18" s="312"/>
    </row>
    <row r="19" spans="1:26" customFormat="1">
      <c r="A19" s="312"/>
      <c r="B19" s="312"/>
      <c r="C19" s="312"/>
      <c r="E19" s="478"/>
      <c r="F19" s="479"/>
      <c r="G19" s="479"/>
      <c r="H19" s="479"/>
      <c r="I19" s="479"/>
      <c r="J19" s="479"/>
      <c r="K19" s="479"/>
      <c r="L19" s="479"/>
      <c r="M19" s="479"/>
      <c r="N19" s="479"/>
      <c r="O19" s="480"/>
      <c r="S19" s="312"/>
      <c r="T19" s="312"/>
      <c r="U19" s="312"/>
      <c r="V19" s="312"/>
      <c r="W19" s="312"/>
      <c r="X19" s="312"/>
      <c r="Y19" s="312"/>
      <c r="Z19" s="312"/>
    </row>
    <row r="20" spans="1:26" customFormat="1">
      <c r="A20" s="312"/>
      <c r="B20" s="312"/>
      <c r="C20" s="312"/>
      <c r="E20" s="478"/>
      <c r="F20" s="479"/>
      <c r="G20" s="479"/>
      <c r="H20" s="479"/>
      <c r="I20" s="479"/>
      <c r="J20" s="479"/>
      <c r="K20" s="479"/>
      <c r="L20" s="479"/>
      <c r="M20" s="479"/>
      <c r="N20" s="479"/>
      <c r="O20" s="480"/>
      <c r="S20" s="312"/>
      <c r="T20" s="312"/>
      <c r="U20" s="312"/>
      <c r="V20" s="312"/>
      <c r="W20" s="312"/>
      <c r="X20" s="312"/>
      <c r="Y20" s="312"/>
      <c r="Z20" s="312"/>
    </row>
    <row r="21" spans="1:26" customFormat="1">
      <c r="A21" s="312"/>
      <c r="B21" s="312"/>
      <c r="C21" s="312"/>
      <c r="E21" s="478"/>
      <c r="F21" s="479"/>
      <c r="G21" s="479"/>
      <c r="H21" s="479"/>
      <c r="I21" s="479"/>
      <c r="J21" s="479"/>
      <c r="K21" s="479"/>
      <c r="L21" s="479"/>
      <c r="M21" s="479"/>
      <c r="N21" s="479"/>
      <c r="O21" s="480"/>
      <c r="S21" s="312"/>
      <c r="T21" s="312"/>
      <c r="U21" s="312"/>
      <c r="V21" s="312"/>
      <c r="W21" s="312"/>
      <c r="X21" s="312"/>
      <c r="Y21" s="312"/>
      <c r="Z21" s="312"/>
    </row>
    <row r="22" spans="1:26" customFormat="1">
      <c r="A22" s="312"/>
      <c r="B22" s="312"/>
      <c r="C22" s="312"/>
      <c r="E22" s="478"/>
      <c r="F22" s="479"/>
      <c r="G22" s="479"/>
      <c r="H22" s="479"/>
      <c r="I22" s="479"/>
      <c r="J22" s="479"/>
      <c r="K22" s="479"/>
      <c r="L22" s="479"/>
      <c r="M22" s="479"/>
      <c r="N22" s="479"/>
      <c r="O22" s="480"/>
      <c r="S22" s="312"/>
      <c r="T22" s="312"/>
      <c r="U22" s="312"/>
      <c r="V22" s="312"/>
      <c r="W22" s="312"/>
      <c r="X22" s="312"/>
      <c r="Y22" s="312"/>
      <c r="Z22" s="312"/>
    </row>
    <row r="23" spans="1:26" customFormat="1">
      <c r="A23" s="312"/>
      <c r="B23" s="312"/>
      <c r="C23" s="312"/>
      <c r="E23" s="478"/>
      <c r="F23" s="479"/>
      <c r="G23" s="479"/>
      <c r="H23" s="479"/>
      <c r="I23" s="479"/>
      <c r="J23" s="479"/>
      <c r="K23" s="479"/>
      <c r="L23" s="479"/>
      <c r="M23" s="479"/>
      <c r="N23" s="479"/>
      <c r="O23" s="480"/>
      <c r="S23" s="312"/>
      <c r="T23" s="312"/>
      <c r="U23" s="312"/>
      <c r="V23" s="312"/>
      <c r="W23" s="312"/>
      <c r="X23" s="312"/>
      <c r="Y23" s="312"/>
      <c r="Z23" s="312"/>
    </row>
    <row r="24" spans="1:26" customFormat="1" ht="15" thickBot="1">
      <c r="A24" s="312"/>
      <c r="B24" s="312"/>
      <c r="C24" s="312"/>
      <c r="E24" s="481"/>
      <c r="F24" s="482"/>
      <c r="G24" s="482"/>
      <c r="H24" s="482"/>
      <c r="I24" s="482"/>
      <c r="J24" s="482"/>
      <c r="K24" s="482"/>
      <c r="L24" s="482"/>
      <c r="M24" s="482"/>
      <c r="N24" s="482"/>
      <c r="O24" s="483"/>
      <c r="S24" s="312"/>
      <c r="T24" s="312"/>
      <c r="U24" s="312"/>
      <c r="V24" s="312"/>
      <c r="W24" s="312"/>
      <c r="X24" s="312"/>
      <c r="Y24" s="312"/>
      <c r="Z24" s="312"/>
    </row>
    <row r="25" spans="1:26" customFormat="1">
      <c r="A25" s="312"/>
      <c r="B25" s="312"/>
      <c r="C25" s="312"/>
      <c r="S25" s="312"/>
      <c r="T25" s="312"/>
      <c r="U25" s="312"/>
      <c r="V25" s="312"/>
      <c r="W25" s="312"/>
      <c r="X25" s="312"/>
      <c r="Y25" s="312"/>
      <c r="Z25" s="312"/>
    </row>
    <row r="26" spans="1:26" customFormat="1">
      <c r="A26" s="312"/>
      <c r="B26" s="312"/>
      <c r="C26" s="312"/>
      <c r="S26" s="312"/>
      <c r="T26" s="312"/>
      <c r="U26" s="312"/>
      <c r="V26" s="312"/>
      <c r="W26" s="312"/>
      <c r="X26" s="312"/>
      <c r="Y26" s="312"/>
      <c r="Z26" s="312"/>
    </row>
    <row r="27" spans="1:26" customFormat="1">
      <c r="A27" s="312"/>
      <c r="B27" s="312"/>
      <c r="C27" s="312"/>
      <c r="S27" s="312"/>
      <c r="T27" s="312"/>
      <c r="U27" s="312"/>
      <c r="V27" s="312"/>
      <c r="W27" s="312"/>
      <c r="X27" s="312"/>
      <c r="Y27" s="312"/>
      <c r="Z27" s="312"/>
    </row>
    <row r="28" spans="1:26" customFormat="1">
      <c r="A28" s="312"/>
      <c r="B28" s="312"/>
      <c r="C28" s="312"/>
      <c r="S28" s="312"/>
      <c r="T28" s="312"/>
      <c r="U28" s="312"/>
      <c r="V28" s="312"/>
      <c r="W28" s="312"/>
      <c r="X28" s="312"/>
      <c r="Y28" s="312"/>
      <c r="Z28" s="312"/>
    </row>
    <row r="29" spans="1:26" customFormat="1">
      <c r="A29" s="312"/>
      <c r="B29" s="312"/>
      <c r="C29" s="312"/>
      <c r="S29" s="312"/>
      <c r="T29" s="312"/>
      <c r="U29" s="312"/>
      <c r="V29" s="312"/>
      <c r="W29" s="312"/>
      <c r="X29" s="312"/>
      <c r="Y29" s="312"/>
      <c r="Z29" s="312"/>
    </row>
    <row r="30" spans="1:26" customFormat="1">
      <c r="A30" s="312"/>
      <c r="B30" s="312"/>
      <c r="C30" s="312"/>
      <c r="S30" s="312"/>
      <c r="T30" s="312"/>
      <c r="U30" s="312"/>
      <c r="V30" s="312"/>
      <c r="W30" s="312"/>
      <c r="X30" s="312"/>
      <c r="Y30" s="312"/>
      <c r="Z30" s="312"/>
    </row>
    <row r="31" spans="1:26" customFormat="1">
      <c r="A31" s="312"/>
      <c r="B31" s="312"/>
      <c r="C31" s="312"/>
      <c r="S31" s="312"/>
      <c r="T31" s="312"/>
      <c r="U31" s="312"/>
      <c r="V31" s="312"/>
      <c r="W31" s="312"/>
      <c r="X31" s="312"/>
      <c r="Y31" s="312"/>
      <c r="Z31" s="312"/>
    </row>
    <row r="32" spans="1:26" customFormat="1">
      <c r="A32" s="312"/>
      <c r="B32" s="312"/>
      <c r="C32" s="312"/>
      <c r="S32" s="312"/>
      <c r="T32" s="312"/>
      <c r="U32" s="312"/>
      <c r="V32" s="312"/>
      <c r="W32" s="312"/>
      <c r="X32" s="312"/>
      <c r="Y32" s="312"/>
      <c r="Z32" s="312"/>
    </row>
    <row r="33" spans="1:26" customFormat="1">
      <c r="A33" s="312"/>
      <c r="B33" s="312"/>
      <c r="C33" s="312"/>
      <c r="S33" s="312"/>
      <c r="T33" s="312"/>
      <c r="U33" s="312"/>
      <c r="V33" s="312"/>
      <c r="W33" s="312"/>
      <c r="X33" s="312"/>
      <c r="Y33" s="312"/>
      <c r="Z33" s="312"/>
    </row>
    <row r="34" spans="1:26" customFormat="1">
      <c r="A34" s="312"/>
      <c r="B34" s="312"/>
      <c r="C34" s="312"/>
      <c r="S34" s="312"/>
      <c r="T34" s="312"/>
      <c r="U34" s="312"/>
      <c r="V34" s="312"/>
      <c r="W34" s="312"/>
      <c r="X34" s="312"/>
      <c r="Y34" s="312"/>
      <c r="Z34" s="312"/>
    </row>
    <row r="35" spans="1:26" customFormat="1">
      <c r="A35" s="312"/>
      <c r="B35" s="312"/>
      <c r="C35" s="312"/>
      <c r="S35" s="312"/>
      <c r="T35" s="312"/>
      <c r="U35" s="312"/>
      <c r="V35" s="312"/>
      <c r="W35" s="312"/>
      <c r="X35" s="312"/>
      <c r="Y35" s="312"/>
      <c r="Z35" s="312"/>
    </row>
    <row r="36" spans="1:26" customFormat="1">
      <c r="A36" s="312"/>
      <c r="B36" s="312"/>
      <c r="C36" s="312"/>
      <c r="S36" s="312"/>
      <c r="T36" s="312"/>
      <c r="U36" s="312"/>
      <c r="V36" s="312"/>
      <c r="W36" s="312"/>
      <c r="X36" s="312"/>
      <c r="Y36" s="312"/>
      <c r="Z36" s="312"/>
    </row>
    <row r="37" spans="1:26" customFormat="1">
      <c r="A37" s="312"/>
      <c r="B37" s="312"/>
      <c r="C37" s="312"/>
      <c r="S37" s="312"/>
      <c r="T37" s="312"/>
      <c r="U37" s="312"/>
      <c r="V37" s="312"/>
      <c r="W37" s="312"/>
      <c r="X37" s="312"/>
      <c r="Y37" s="312"/>
      <c r="Z37" s="312"/>
    </row>
    <row r="38" spans="1:26" customFormat="1">
      <c r="A38" s="312"/>
      <c r="B38" s="312"/>
      <c r="C38" s="312"/>
      <c r="S38" s="312"/>
      <c r="T38" s="312"/>
      <c r="U38" s="312"/>
      <c r="V38" s="312"/>
      <c r="W38" s="312"/>
      <c r="X38" s="312"/>
      <c r="Y38" s="312"/>
      <c r="Z38" s="312"/>
    </row>
    <row r="39" spans="1:26" customFormat="1">
      <c r="A39" s="312"/>
      <c r="B39" s="312"/>
      <c r="C39" s="312"/>
      <c r="S39" s="312"/>
      <c r="T39" s="312"/>
      <c r="U39" s="312"/>
      <c r="V39" s="312"/>
      <c r="W39" s="312"/>
      <c r="X39" s="312"/>
      <c r="Y39" s="312"/>
      <c r="Z39" s="312"/>
    </row>
    <row r="40" spans="1:26" customFormat="1">
      <c r="A40" s="312"/>
      <c r="B40" s="312"/>
      <c r="C40" s="312"/>
      <c r="S40" s="312"/>
      <c r="T40" s="312"/>
      <c r="U40" s="312"/>
      <c r="V40" s="312"/>
      <c r="W40" s="312"/>
      <c r="X40" s="312"/>
      <c r="Y40" s="312"/>
      <c r="Z40" s="312"/>
    </row>
    <row r="41" spans="1:26" customFormat="1">
      <c r="A41" s="312"/>
      <c r="B41" s="312"/>
      <c r="C41" s="312"/>
      <c r="S41" s="312"/>
      <c r="T41" s="312"/>
      <c r="U41" s="312"/>
      <c r="V41" s="312"/>
      <c r="W41" s="312"/>
      <c r="X41" s="312"/>
      <c r="Y41" s="312"/>
      <c r="Z41" s="312"/>
    </row>
    <row r="42" spans="1:26" customFormat="1">
      <c r="A42" s="312"/>
      <c r="B42" s="312"/>
      <c r="C42" s="312"/>
      <c r="S42" s="312"/>
      <c r="T42" s="312"/>
      <c r="U42" s="312"/>
      <c r="V42" s="312"/>
      <c r="W42" s="312"/>
      <c r="X42" s="312"/>
      <c r="Y42" s="312"/>
      <c r="Z42" s="312"/>
    </row>
    <row r="43" spans="1:26" customFormat="1">
      <c r="A43" s="312"/>
      <c r="B43" s="312"/>
      <c r="C43" s="312"/>
      <c r="S43" s="312"/>
      <c r="T43" s="312"/>
      <c r="U43" s="312"/>
      <c r="V43" s="312"/>
      <c r="W43" s="312"/>
      <c r="X43" s="312"/>
      <c r="Y43" s="312"/>
      <c r="Z43" s="312"/>
    </row>
    <row r="44" spans="1:26" customFormat="1">
      <c r="A44" s="312"/>
      <c r="B44" s="312"/>
      <c r="C44" s="312"/>
      <c r="S44" s="312"/>
      <c r="T44" s="312"/>
      <c r="U44" s="312"/>
      <c r="V44" s="312"/>
      <c r="W44" s="312"/>
      <c r="X44" s="312"/>
      <c r="Y44" s="312"/>
      <c r="Z44" s="312"/>
    </row>
    <row r="45" spans="1:26" customFormat="1">
      <c r="A45" s="312"/>
      <c r="B45" s="312"/>
      <c r="C45" s="312"/>
      <c r="S45" s="312"/>
      <c r="T45" s="312"/>
      <c r="U45" s="312"/>
      <c r="V45" s="312"/>
      <c r="W45" s="312"/>
      <c r="X45" s="312"/>
      <c r="Y45" s="312"/>
      <c r="Z45" s="312"/>
    </row>
    <row r="46" spans="1:26" customFormat="1">
      <c r="A46" s="312"/>
      <c r="B46" s="312"/>
      <c r="C46" s="312"/>
      <c r="S46" s="312"/>
      <c r="T46" s="312"/>
      <c r="U46" s="312"/>
      <c r="V46" s="312"/>
      <c r="W46" s="312"/>
      <c r="X46" s="312"/>
      <c r="Y46" s="312"/>
      <c r="Z46" s="312"/>
    </row>
    <row r="47" spans="1:26" customFormat="1">
      <c r="A47" s="312"/>
      <c r="B47" s="312"/>
      <c r="C47" s="312"/>
      <c r="S47" s="312"/>
      <c r="T47" s="312"/>
      <c r="U47" s="312"/>
      <c r="V47" s="312"/>
      <c r="W47" s="312"/>
      <c r="X47" s="312"/>
      <c r="Y47" s="312"/>
      <c r="Z47" s="312"/>
    </row>
    <row r="48" spans="1:26" customFormat="1">
      <c r="A48" s="312"/>
      <c r="B48" s="312"/>
      <c r="C48" s="312"/>
      <c r="S48" s="312"/>
      <c r="T48" s="312"/>
      <c r="U48" s="312"/>
      <c r="V48" s="312"/>
      <c r="W48" s="312"/>
      <c r="X48" s="312"/>
      <c r="Y48" s="312"/>
      <c r="Z48" s="312"/>
    </row>
    <row r="49" spans="1:26" customFormat="1">
      <c r="A49" s="312"/>
      <c r="B49" s="312"/>
      <c r="C49" s="312"/>
      <c r="S49" s="312"/>
      <c r="T49" s="312"/>
      <c r="U49" s="312"/>
      <c r="V49" s="312"/>
      <c r="W49" s="312"/>
      <c r="X49" s="312"/>
      <c r="Y49" s="312"/>
      <c r="Z49" s="312"/>
    </row>
    <row r="50" spans="1:26" customFormat="1">
      <c r="A50" s="312"/>
      <c r="B50" s="312"/>
      <c r="C50" s="312"/>
      <c r="S50" s="312"/>
      <c r="T50" s="312"/>
      <c r="U50" s="312"/>
      <c r="V50" s="312"/>
      <c r="W50" s="312"/>
      <c r="X50" s="312"/>
      <c r="Y50" s="312"/>
      <c r="Z50" s="312"/>
    </row>
    <row r="51" spans="1:26" customFormat="1">
      <c r="A51" s="312"/>
      <c r="B51" s="312"/>
      <c r="C51" s="312"/>
      <c r="S51" s="312"/>
      <c r="T51" s="312"/>
      <c r="U51" s="312"/>
      <c r="V51" s="312"/>
      <c r="W51" s="312"/>
      <c r="X51" s="312"/>
      <c r="Y51" s="312"/>
      <c r="Z51" s="312"/>
    </row>
    <row r="52" spans="1:26" customFormat="1">
      <c r="A52" s="312"/>
      <c r="B52" s="312"/>
      <c r="C52" s="312"/>
      <c r="S52" s="312"/>
      <c r="T52" s="312"/>
      <c r="U52" s="312"/>
      <c r="V52" s="312"/>
      <c r="W52" s="312"/>
      <c r="X52" s="312"/>
      <c r="Y52" s="312"/>
      <c r="Z52" s="312"/>
    </row>
    <row r="53" spans="1:26" customFormat="1">
      <c r="A53" s="312"/>
      <c r="B53" s="312"/>
      <c r="C53" s="312"/>
      <c r="S53" s="312"/>
      <c r="T53" s="312"/>
      <c r="U53" s="312"/>
      <c r="V53" s="312"/>
      <c r="W53" s="312"/>
      <c r="X53" s="312"/>
      <c r="Y53" s="312"/>
      <c r="Z53" s="312"/>
    </row>
    <row r="54" spans="1:26" customFormat="1">
      <c r="A54" s="312"/>
      <c r="B54" s="312"/>
      <c r="C54" s="312"/>
      <c r="S54" s="312"/>
      <c r="T54" s="312"/>
      <c r="U54" s="312"/>
      <c r="V54" s="312"/>
      <c r="W54" s="312"/>
      <c r="X54" s="312"/>
      <c r="Y54" s="312"/>
      <c r="Z54" s="312"/>
    </row>
    <row r="55" spans="1:26" customFormat="1">
      <c r="A55" s="312"/>
      <c r="B55" s="312"/>
      <c r="C55" s="312"/>
      <c r="S55" s="312"/>
      <c r="T55" s="312"/>
      <c r="U55" s="312"/>
      <c r="V55" s="312"/>
      <c r="W55" s="312"/>
      <c r="X55" s="312"/>
      <c r="Y55" s="312"/>
      <c r="Z55" s="312"/>
    </row>
    <row r="56" spans="1:26" customFormat="1">
      <c r="A56" s="312"/>
      <c r="B56" s="312"/>
      <c r="C56" s="312"/>
      <c r="S56" s="312"/>
      <c r="T56" s="312"/>
      <c r="U56" s="312"/>
      <c r="V56" s="312"/>
      <c r="W56" s="312"/>
      <c r="X56" s="312"/>
      <c r="Y56" s="312"/>
      <c r="Z56" s="312"/>
    </row>
    <row r="57" spans="1:26" customFormat="1">
      <c r="A57" s="312"/>
      <c r="B57" s="312"/>
      <c r="C57" s="312"/>
      <c r="S57" s="312"/>
      <c r="T57" s="312"/>
      <c r="U57" s="312"/>
      <c r="V57" s="312"/>
      <c r="W57" s="312"/>
      <c r="X57" s="312"/>
      <c r="Y57" s="312"/>
      <c r="Z57" s="312"/>
    </row>
    <row r="58" spans="1:26" customFormat="1">
      <c r="A58" s="312"/>
      <c r="B58" s="312"/>
      <c r="C58" s="312"/>
      <c r="S58" s="312"/>
      <c r="T58" s="312"/>
      <c r="U58" s="312"/>
      <c r="V58" s="312"/>
      <c r="W58" s="312"/>
      <c r="X58" s="312"/>
      <c r="Y58" s="312"/>
      <c r="Z58" s="312"/>
    </row>
    <row r="59" spans="1:26" customFormat="1">
      <c r="A59" s="312"/>
      <c r="B59" s="312"/>
      <c r="C59" s="312"/>
      <c r="S59" s="312"/>
      <c r="T59" s="312"/>
      <c r="U59" s="312"/>
      <c r="V59" s="312"/>
      <c r="W59" s="312"/>
      <c r="X59" s="312"/>
      <c r="Y59" s="312"/>
      <c r="Z59" s="312"/>
    </row>
    <row r="60" spans="1:26" customFormat="1">
      <c r="A60" s="312"/>
      <c r="B60" s="312"/>
      <c r="C60" s="312"/>
      <c r="S60" s="312"/>
      <c r="T60" s="312"/>
      <c r="U60" s="312"/>
      <c r="V60" s="312"/>
      <c r="W60" s="312"/>
      <c r="X60" s="312"/>
      <c r="Y60" s="312"/>
      <c r="Z60" s="312"/>
    </row>
    <row r="61" spans="1:26" customFormat="1">
      <c r="A61" s="312"/>
      <c r="B61" s="312"/>
      <c r="C61" s="312"/>
      <c r="S61" s="312"/>
      <c r="T61" s="312"/>
      <c r="U61" s="312"/>
      <c r="V61" s="312"/>
      <c r="W61" s="312"/>
      <c r="X61" s="312"/>
      <c r="Y61" s="312"/>
      <c r="Z61" s="312"/>
    </row>
    <row r="62" spans="1:26" customFormat="1">
      <c r="A62" s="312"/>
      <c r="B62" s="312"/>
      <c r="C62" s="312"/>
      <c r="S62" s="312"/>
      <c r="T62" s="312"/>
      <c r="U62" s="312"/>
      <c r="V62" s="312"/>
      <c r="W62" s="312"/>
      <c r="X62" s="312"/>
      <c r="Y62" s="312"/>
      <c r="Z62" s="312"/>
    </row>
    <row r="63" spans="1:26" customFormat="1">
      <c r="A63" s="312"/>
      <c r="B63" s="312"/>
      <c r="C63" s="312"/>
      <c r="S63" s="312"/>
      <c r="T63" s="312"/>
      <c r="U63" s="312"/>
      <c r="V63" s="312"/>
      <c r="W63" s="312"/>
      <c r="X63" s="312"/>
      <c r="Y63" s="312"/>
      <c r="Z63" s="312"/>
    </row>
    <row r="64" spans="1:26" customFormat="1">
      <c r="A64" s="312"/>
      <c r="B64" s="312"/>
      <c r="C64" s="312"/>
      <c r="S64" s="312"/>
      <c r="T64" s="312"/>
      <c r="U64" s="312"/>
      <c r="V64" s="312"/>
      <c r="W64" s="312"/>
      <c r="X64" s="312"/>
      <c r="Y64" s="312"/>
      <c r="Z64" s="312"/>
    </row>
    <row r="65" spans="1:26" customFormat="1">
      <c r="A65" s="312"/>
      <c r="B65" s="312"/>
      <c r="C65" s="312"/>
      <c r="S65" s="312"/>
      <c r="T65" s="312"/>
      <c r="U65" s="312"/>
      <c r="V65" s="312"/>
      <c r="W65" s="312"/>
      <c r="X65" s="312"/>
      <c r="Y65" s="312"/>
      <c r="Z65" s="312"/>
    </row>
    <row r="66" spans="1:26" customFormat="1">
      <c r="A66" s="312"/>
      <c r="B66" s="312"/>
      <c r="C66" s="312"/>
      <c r="S66" s="312"/>
      <c r="T66" s="312"/>
      <c r="U66" s="312"/>
      <c r="V66" s="312"/>
      <c r="W66" s="312"/>
      <c r="X66" s="312"/>
      <c r="Y66" s="312"/>
      <c r="Z66" s="312"/>
    </row>
    <row r="67" spans="1:26" customFormat="1">
      <c r="A67" s="312"/>
      <c r="B67" s="312"/>
      <c r="C67" s="312"/>
      <c r="S67" s="312"/>
      <c r="T67" s="312"/>
      <c r="U67" s="312"/>
      <c r="V67" s="312"/>
      <c r="W67" s="312"/>
      <c r="X67" s="312"/>
      <c r="Y67" s="312"/>
      <c r="Z67" s="312"/>
    </row>
    <row r="68" spans="1:26" customFormat="1">
      <c r="A68" s="312"/>
      <c r="B68" s="312"/>
      <c r="C68" s="312"/>
      <c r="S68" s="312"/>
      <c r="T68" s="312"/>
      <c r="U68" s="312"/>
      <c r="V68" s="312"/>
      <c r="W68" s="312"/>
      <c r="X68" s="312"/>
      <c r="Y68" s="312"/>
      <c r="Z68" s="312"/>
    </row>
    <row r="69" spans="1:26" customFormat="1">
      <c r="A69" s="312"/>
      <c r="B69" s="312"/>
      <c r="C69" s="312"/>
      <c r="S69" s="312"/>
      <c r="T69" s="312"/>
      <c r="U69" s="312"/>
      <c r="V69" s="312"/>
      <c r="W69" s="312"/>
      <c r="X69" s="312"/>
      <c r="Y69" s="312"/>
      <c r="Z69" s="312"/>
    </row>
    <row r="70" spans="1:26" customFormat="1">
      <c r="A70" s="312"/>
      <c r="B70" s="312"/>
      <c r="C70" s="312"/>
      <c r="S70" s="312"/>
      <c r="T70" s="312"/>
      <c r="U70" s="312"/>
      <c r="V70" s="312"/>
      <c r="W70" s="312"/>
      <c r="X70" s="312"/>
      <c r="Y70" s="312"/>
      <c r="Z70" s="312"/>
    </row>
    <row r="71" spans="1:26" customFormat="1">
      <c r="A71" s="312"/>
      <c r="B71" s="312"/>
      <c r="C71" s="312"/>
      <c r="S71" s="312"/>
      <c r="T71" s="312"/>
      <c r="U71" s="312"/>
      <c r="V71" s="312"/>
      <c r="W71" s="312"/>
      <c r="X71" s="312"/>
      <c r="Y71" s="312"/>
      <c r="Z71" s="312"/>
    </row>
    <row r="72" spans="1:26" customFormat="1">
      <c r="A72" s="312"/>
      <c r="B72" s="312"/>
      <c r="C72" s="312"/>
      <c r="S72" s="312"/>
      <c r="T72" s="312"/>
      <c r="U72" s="312"/>
      <c r="V72" s="312"/>
      <c r="W72" s="312"/>
      <c r="X72" s="312"/>
      <c r="Y72" s="312"/>
      <c r="Z72" s="312"/>
    </row>
    <row r="73" spans="1:26" customFormat="1">
      <c r="A73" s="312"/>
      <c r="B73" s="312"/>
      <c r="C73" s="312"/>
      <c r="S73" s="312"/>
      <c r="T73" s="312"/>
      <c r="U73" s="312"/>
      <c r="V73" s="312"/>
      <c r="W73" s="312"/>
      <c r="X73" s="312"/>
      <c r="Y73" s="312"/>
      <c r="Z73" s="312"/>
    </row>
    <row r="74" spans="1:26" customFormat="1">
      <c r="A74" s="312"/>
      <c r="B74" s="312"/>
      <c r="C74" s="312"/>
      <c r="S74" s="312"/>
      <c r="T74" s="312"/>
      <c r="U74" s="312"/>
      <c r="V74" s="312"/>
      <c r="W74" s="312"/>
      <c r="X74" s="312"/>
      <c r="Y74" s="312"/>
      <c r="Z74" s="312"/>
    </row>
    <row r="75" spans="1:26" customFormat="1">
      <c r="A75" s="312"/>
      <c r="B75" s="312"/>
      <c r="C75" s="312"/>
      <c r="S75" s="312"/>
      <c r="T75" s="312"/>
      <c r="U75" s="312"/>
      <c r="V75" s="312"/>
      <c r="W75" s="312"/>
      <c r="X75" s="312"/>
      <c r="Y75" s="312"/>
      <c r="Z75" s="312"/>
    </row>
    <row r="76" spans="1:26" customFormat="1">
      <c r="A76" s="312"/>
      <c r="B76" s="312"/>
      <c r="C76" s="312"/>
      <c r="S76" s="312"/>
      <c r="T76" s="312"/>
      <c r="U76" s="312"/>
      <c r="V76" s="312"/>
      <c r="W76" s="312"/>
      <c r="X76" s="312"/>
      <c r="Y76" s="312"/>
      <c r="Z76" s="312"/>
    </row>
    <row r="77" spans="1:26" customFormat="1">
      <c r="A77" s="312"/>
      <c r="B77" s="312"/>
      <c r="C77" s="312"/>
      <c r="S77" s="312"/>
      <c r="T77" s="312"/>
      <c r="U77" s="312"/>
      <c r="V77" s="312"/>
      <c r="W77" s="312"/>
      <c r="X77" s="312"/>
      <c r="Y77" s="312"/>
      <c r="Z77" s="312"/>
    </row>
    <row r="78" spans="1:26" customFormat="1">
      <c r="A78" s="312"/>
      <c r="B78" s="312"/>
      <c r="C78" s="312"/>
      <c r="S78" s="312"/>
      <c r="T78" s="312"/>
      <c r="U78" s="312"/>
      <c r="V78" s="312"/>
      <c r="W78" s="312"/>
      <c r="X78" s="312"/>
      <c r="Y78" s="312"/>
      <c r="Z78" s="312"/>
    </row>
    <row r="79" spans="1:26" customFormat="1">
      <c r="A79" s="312"/>
      <c r="B79" s="312"/>
      <c r="C79" s="312"/>
      <c r="S79" s="312"/>
      <c r="T79" s="312"/>
      <c r="U79" s="312"/>
      <c r="V79" s="312"/>
      <c r="W79" s="312"/>
      <c r="X79" s="312"/>
      <c r="Y79" s="312"/>
      <c r="Z79" s="312"/>
    </row>
    <row r="80" spans="1:26" customFormat="1">
      <c r="A80" s="312"/>
      <c r="B80" s="312"/>
      <c r="C80" s="312"/>
      <c r="S80" s="312"/>
      <c r="T80" s="312"/>
      <c r="U80" s="312"/>
      <c r="V80" s="312"/>
      <c r="W80" s="312"/>
      <c r="X80" s="312"/>
      <c r="Y80" s="312"/>
      <c r="Z80" s="312"/>
    </row>
    <row r="81" spans="1:26" customFormat="1">
      <c r="A81" s="312"/>
      <c r="B81" s="312"/>
      <c r="C81" s="312"/>
      <c r="S81" s="312"/>
      <c r="T81" s="312"/>
      <c r="U81" s="312"/>
      <c r="V81" s="312"/>
      <c r="W81" s="312"/>
      <c r="X81" s="312"/>
      <c r="Y81" s="312"/>
      <c r="Z81" s="312"/>
    </row>
    <row r="82" spans="1:26" customFormat="1">
      <c r="A82" s="312"/>
      <c r="B82" s="312"/>
      <c r="C82" s="312"/>
      <c r="S82" s="312"/>
      <c r="T82" s="312"/>
      <c r="U82" s="312"/>
      <c r="V82" s="312"/>
      <c r="W82" s="312"/>
      <c r="X82" s="312"/>
      <c r="Y82" s="312"/>
      <c r="Z82" s="312"/>
    </row>
    <row r="83" spans="1:26" customFormat="1">
      <c r="A83" s="312"/>
      <c r="B83" s="312"/>
      <c r="C83" s="312"/>
      <c r="S83" s="312"/>
      <c r="T83" s="312"/>
      <c r="U83" s="312"/>
      <c r="V83" s="312"/>
      <c r="W83" s="312"/>
      <c r="X83" s="312"/>
      <c r="Y83" s="312"/>
      <c r="Z83" s="312"/>
    </row>
    <row r="84" spans="1:26" customFormat="1">
      <c r="A84" s="312"/>
      <c r="B84" s="312"/>
      <c r="C84" s="312"/>
      <c r="S84" s="312"/>
      <c r="T84" s="312"/>
      <c r="U84" s="312"/>
      <c r="V84" s="312"/>
      <c r="W84" s="312"/>
      <c r="X84" s="312"/>
      <c r="Y84" s="312"/>
      <c r="Z84" s="312"/>
    </row>
    <row r="85" spans="1:26" customFormat="1">
      <c r="A85" s="312"/>
      <c r="B85" s="312"/>
      <c r="C85" s="312"/>
      <c r="S85" s="312"/>
      <c r="T85" s="312"/>
      <c r="U85" s="312"/>
      <c r="V85" s="312"/>
      <c r="W85" s="312"/>
      <c r="X85" s="312"/>
      <c r="Y85" s="312"/>
      <c r="Z85" s="312"/>
    </row>
    <row r="86" spans="1:26" customFormat="1">
      <c r="A86" s="312"/>
      <c r="B86" s="312"/>
      <c r="C86" s="312"/>
      <c r="S86" s="312"/>
      <c r="T86" s="312"/>
      <c r="U86" s="312"/>
      <c r="V86" s="312"/>
      <c r="W86" s="312"/>
      <c r="X86" s="312"/>
      <c r="Y86" s="312"/>
      <c r="Z86" s="312"/>
    </row>
    <row r="87" spans="1:26" customFormat="1">
      <c r="A87" s="312"/>
      <c r="B87" s="312"/>
      <c r="C87" s="312"/>
      <c r="S87" s="312"/>
      <c r="T87" s="312"/>
      <c r="U87" s="312"/>
      <c r="V87" s="312"/>
      <c r="W87" s="312"/>
      <c r="X87" s="312"/>
      <c r="Y87" s="312"/>
      <c r="Z87" s="312"/>
    </row>
    <row r="88" spans="1:26" customFormat="1">
      <c r="A88" s="312"/>
      <c r="B88" s="312"/>
      <c r="C88" s="312"/>
      <c r="S88" s="312"/>
      <c r="T88" s="312"/>
      <c r="U88" s="312"/>
      <c r="V88" s="312"/>
      <c r="W88" s="312"/>
      <c r="X88" s="312"/>
      <c r="Y88" s="312"/>
      <c r="Z88" s="312"/>
    </row>
    <row r="89" spans="1:26" customFormat="1">
      <c r="A89" s="312"/>
      <c r="B89" s="312"/>
      <c r="C89" s="312"/>
      <c r="S89" s="312"/>
      <c r="T89" s="312"/>
      <c r="U89" s="312"/>
      <c r="V89" s="312"/>
      <c r="W89" s="312"/>
      <c r="X89" s="312"/>
      <c r="Y89" s="312"/>
      <c r="Z89" s="312"/>
    </row>
    <row r="90" spans="1:26" customFormat="1">
      <c r="A90" s="312"/>
      <c r="B90" s="312"/>
      <c r="C90" s="312"/>
      <c r="S90" s="312"/>
      <c r="T90" s="312"/>
      <c r="U90" s="312"/>
      <c r="V90" s="312"/>
      <c r="W90" s="312"/>
      <c r="X90" s="312"/>
      <c r="Y90" s="312"/>
      <c r="Z90" s="312"/>
    </row>
    <row r="91" spans="1:26" customFormat="1">
      <c r="A91" s="312"/>
      <c r="B91" s="312"/>
      <c r="C91" s="312"/>
      <c r="S91" s="312"/>
      <c r="T91" s="312"/>
      <c r="U91" s="312"/>
      <c r="V91" s="312"/>
      <c r="W91" s="312"/>
      <c r="X91" s="312"/>
      <c r="Y91" s="312"/>
      <c r="Z91" s="312"/>
    </row>
    <row r="92" spans="1:26" customFormat="1">
      <c r="A92" s="312"/>
      <c r="B92" s="312"/>
      <c r="C92" s="312"/>
      <c r="S92" s="312"/>
      <c r="T92" s="312"/>
      <c r="U92" s="312"/>
      <c r="V92" s="312"/>
      <c r="W92" s="312"/>
      <c r="X92" s="312"/>
      <c r="Y92" s="312"/>
      <c r="Z92" s="312"/>
    </row>
    <row r="93" spans="1:26" customFormat="1">
      <c r="A93" s="312"/>
      <c r="B93" s="312"/>
      <c r="C93" s="312"/>
      <c r="S93" s="312"/>
      <c r="T93" s="312"/>
      <c r="U93" s="312"/>
      <c r="V93" s="312"/>
      <c r="W93" s="312"/>
      <c r="X93" s="312"/>
      <c r="Y93" s="312"/>
      <c r="Z93" s="312"/>
    </row>
    <row r="94" spans="1:26" customFormat="1">
      <c r="A94" s="312"/>
      <c r="B94" s="312"/>
      <c r="C94" s="312"/>
      <c r="S94" s="312"/>
      <c r="T94" s="312"/>
      <c r="U94" s="312"/>
      <c r="V94" s="312"/>
      <c r="W94" s="312"/>
      <c r="X94" s="312"/>
      <c r="Y94" s="312"/>
      <c r="Z94" s="312"/>
    </row>
    <row r="95" spans="1:26" customFormat="1">
      <c r="A95" s="312"/>
      <c r="B95" s="312"/>
      <c r="C95" s="312"/>
      <c r="S95" s="312"/>
      <c r="T95" s="312"/>
      <c r="U95" s="312"/>
      <c r="V95" s="312"/>
      <c r="W95" s="312"/>
      <c r="X95" s="312"/>
      <c r="Y95" s="312"/>
      <c r="Z95" s="312"/>
    </row>
    <row r="96" spans="1:26" customFormat="1">
      <c r="A96" s="312"/>
      <c r="B96" s="312"/>
      <c r="C96" s="312"/>
      <c r="S96" s="312"/>
      <c r="T96" s="312"/>
      <c r="U96" s="312"/>
      <c r="V96" s="312"/>
      <c r="W96" s="312"/>
      <c r="X96" s="312"/>
      <c r="Y96" s="312"/>
      <c r="Z96" s="312"/>
    </row>
    <row r="97" spans="1:26" customFormat="1">
      <c r="A97" s="312"/>
      <c r="B97" s="312"/>
      <c r="C97" s="312"/>
      <c r="S97" s="312"/>
      <c r="T97" s="312"/>
      <c r="U97" s="312"/>
      <c r="V97" s="312"/>
      <c r="W97" s="312"/>
      <c r="X97" s="312"/>
      <c r="Y97" s="312"/>
      <c r="Z97" s="312"/>
    </row>
    <row r="98" spans="1:26" customFormat="1">
      <c r="A98" s="312"/>
      <c r="B98" s="312"/>
      <c r="C98" s="312"/>
      <c r="S98" s="312"/>
      <c r="T98" s="312"/>
      <c r="U98" s="312"/>
      <c r="V98" s="312"/>
      <c r="W98" s="312"/>
      <c r="X98" s="312"/>
      <c r="Y98" s="312"/>
      <c r="Z98" s="312"/>
    </row>
    <row r="99" spans="1:26" customFormat="1">
      <c r="A99" s="312"/>
      <c r="B99" s="312"/>
      <c r="C99" s="312"/>
      <c r="S99" s="312"/>
      <c r="T99" s="312"/>
      <c r="U99" s="312"/>
      <c r="V99" s="312"/>
      <c r="W99" s="312"/>
      <c r="X99" s="312"/>
      <c r="Y99" s="312"/>
      <c r="Z99" s="312"/>
    </row>
    <row r="100" spans="1:26" customFormat="1">
      <c r="A100" s="312"/>
      <c r="B100" s="312"/>
      <c r="C100" s="312"/>
      <c r="S100" s="312"/>
      <c r="T100" s="312"/>
      <c r="U100" s="312"/>
      <c r="V100" s="312"/>
      <c r="W100" s="312"/>
      <c r="X100" s="312"/>
      <c r="Y100" s="312"/>
      <c r="Z100" s="312"/>
    </row>
    <row r="101" spans="1:26" customFormat="1">
      <c r="A101" s="312"/>
      <c r="B101" s="312"/>
      <c r="C101" s="312"/>
      <c r="S101" s="312"/>
      <c r="T101" s="312"/>
      <c r="U101" s="312"/>
      <c r="V101" s="312"/>
      <c r="W101" s="312"/>
      <c r="X101" s="312"/>
      <c r="Y101" s="312"/>
      <c r="Z101" s="312"/>
    </row>
    <row r="102" spans="1:26" customFormat="1">
      <c r="A102" s="312"/>
      <c r="B102" s="312"/>
      <c r="C102" s="312"/>
      <c r="S102" s="312"/>
      <c r="T102" s="312"/>
      <c r="U102" s="312"/>
      <c r="V102" s="312"/>
      <c r="W102" s="312"/>
      <c r="X102" s="312"/>
      <c r="Y102" s="312"/>
      <c r="Z102" s="312"/>
    </row>
    <row r="103" spans="1:26" customFormat="1">
      <c r="A103" s="312"/>
      <c r="B103" s="312"/>
      <c r="C103" s="312"/>
      <c r="S103" s="312"/>
      <c r="T103" s="312"/>
      <c r="U103" s="312"/>
      <c r="V103" s="312"/>
      <c r="W103" s="312"/>
      <c r="X103" s="312"/>
      <c r="Y103" s="312"/>
      <c r="Z103" s="312"/>
    </row>
    <row r="104" spans="1:26" customFormat="1">
      <c r="A104" s="312"/>
      <c r="B104" s="312"/>
      <c r="C104" s="312"/>
      <c r="S104" s="312"/>
      <c r="T104" s="312"/>
      <c r="U104" s="312"/>
      <c r="V104" s="312"/>
      <c r="W104" s="312"/>
      <c r="X104" s="312"/>
      <c r="Y104" s="312"/>
      <c r="Z104" s="312"/>
    </row>
    <row r="105" spans="1:26" customFormat="1">
      <c r="A105" s="312"/>
      <c r="B105" s="312"/>
      <c r="C105" s="312"/>
      <c r="S105" s="312"/>
      <c r="T105" s="312"/>
      <c r="U105" s="312"/>
      <c r="V105" s="312"/>
      <c r="W105" s="312"/>
      <c r="X105" s="312"/>
      <c r="Y105" s="312"/>
      <c r="Z105" s="312"/>
    </row>
    <row r="106" spans="1:26" customFormat="1">
      <c r="A106" s="312"/>
      <c r="B106" s="312"/>
      <c r="C106" s="312"/>
      <c r="S106" s="312"/>
      <c r="T106" s="312"/>
      <c r="U106" s="312"/>
      <c r="V106" s="312"/>
      <c r="W106" s="312"/>
      <c r="X106" s="312"/>
      <c r="Y106" s="312"/>
      <c r="Z106" s="312"/>
    </row>
    <row r="107" spans="1:26" customFormat="1">
      <c r="A107" s="312"/>
      <c r="B107" s="312"/>
      <c r="C107" s="312"/>
      <c r="S107" s="312"/>
      <c r="T107" s="312"/>
      <c r="U107" s="312"/>
      <c r="V107" s="312"/>
      <c r="W107" s="312"/>
      <c r="X107" s="312"/>
      <c r="Y107" s="312"/>
      <c r="Z107" s="312"/>
    </row>
    <row r="108" spans="1:26" customFormat="1">
      <c r="A108" s="312"/>
      <c r="B108" s="312"/>
      <c r="C108" s="312"/>
      <c r="S108" s="312"/>
      <c r="T108" s="312"/>
      <c r="U108" s="312"/>
      <c r="V108" s="312"/>
      <c r="W108" s="312"/>
      <c r="X108" s="312"/>
      <c r="Y108" s="312"/>
      <c r="Z108" s="312"/>
    </row>
    <row r="109" spans="1:26" customFormat="1">
      <c r="A109" s="312"/>
      <c r="B109" s="312"/>
      <c r="C109" s="312"/>
      <c r="S109" s="312"/>
      <c r="T109" s="312"/>
      <c r="U109" s="312"/>
      <c r="V109" s="312"/>
      <c r="W109" s="312"/>
      <c r="X109" s="312"/>
      <c r="Y109" s="312"/>
      <c r="Z109" s="312"/>
    </row>
    <row r="110" spans="1:26" customFormat="1">
      <c r="A110" s="312"/>
      <c r="B110" s="312"/>
      <c r="C110" s="312"/>
      <c r="S110" s="312"/>
      <c r="T110" s="312"/>
      <c r="U110" s="312"/>
      <c r="V110" s="312"/>
      <c r="W110" s="312"/>
      <c r="X110" s="312"/>
      <c r="Y110" s="312"/>
      <c r="Z110" s="312"/>
    </row>
    <row r="111" spans="1:26" customFormat="1">
      <c r="A111" s="312"/>
      <c r="B111" s="312"/>
      <c r="C111" s="312"/>
      <c r="S111" s="312"/>
      <c r="T111" s="312"/>
      <c r="U111" s="312"/>
      <c r="V111" s="312"/>
      <c r="W111" s="312"/>
      <c r="X111" s="312"/>
      <c r="Y111" s="312"/>
      <c r="Z111" s="312"/>
    </row>
    <row r="112" spans="1:26" customFormat="1">
      <c r="A112" s="312"/>
      <c r="B112" s="312"/>
      <c r="C112" s="312"/>
      <c r="S112" s="312"/>
      <c r="T112" s="312"/>
      <c r="U112" s="312"/>
      <c r="V112" s="312"/>
      <c r="W112" s="312"/>
      <c r="X112" s="312"/>
      <c r="Y112" s="312"/>
      <c r="Z112" s="312"/>
    </row>
    <row r="113" spans="1:26" customFormat="1">
      <c r="A113" s="312"/>
      <c r="B113" s="312"/>
      <c r="C113" s="312"/>
      <c r="S113" s="312"/>
      <c r="T113" s="312"/>
      <c r="U113" s="312"/>
      <c r="V113" s="312"/>
      <c r="W113" s="312"/>
      <c r="X113" s="312"/>
      <c r="Y113" s="312"/>
      <c r="Z113" s="312"/>
    </row>
    <row r="114" spans="1:26" customFormat="1">
      <c r="A114" s="312"/>
      <c r="B114" s="312"/>
      <c r="C114" s="312"/>
      <c r="S114" s="312"/>
      <c r="T114" s="312"/>
      <c r="U114" s="312"/>
      <c r="V114" s="312"/>
      <c r="W114" s="312"/>
      <c r="X114" s="312"/>
      <c r="Y114" s="312"/>
      <c r="Z114" s="312"/>
    </row>
    <row r="115" spans="1:26" customFormat="1">
      <c r="A115" s="312"/>
      <c r="B115" s="312"/>
      <c r="C115" s="312"/>
      <c r="S115" s="312"/>
      <c r="T115" s="312"/>
      <c r="U115" s="312"/>
      <c r="V115" s="312"/>
      <c r="W115" s="312"/>
      <c r="X115" s="312"/>
      <c r="Y115" s="312"/>
      <c r="Z115" s="312"/>
    </row>
    <row r="116" spans="1:26" customFormat="1">
      <c r="A116" s="312"/>
      <c r="B116" s="312"/>
      <c r="C116" s="312"/>
      <c r="S116" s="312"/>
      <c r="T116" s="312"/>
      <c r="U116" s="312"/>
      <c r="V116" s="312"/>
      <c r="W116" s="312"/>
      <c r="X116" s="312"/>
      <c r="Y116" s="312"/>
      <c r="Z116" s="312"/>
    </row>
    <row r="117" spans="1:26" customFormat="1">
      <c r="A117" s="312"/>
      <c r="B117" s="312"/>
      <c r="C117" s="312"/>
      <c r="S117" s="312"/>
      <c r="T117" s="312"/>
      <c r="U117" s="312"/>
      <c r="V117" s="312"/>
      <c r="W117" s="312"/>
      <c r="X117" s="312"/>
      <c r="Y117" s="312"/>
      <c r="Z117" s="312"/>
    </row>
    <row r="118" spans="1:26" customFormat="1">
      <c r="A118" s="312"/>
      <c r="B118" s="312"/>
      <c r="C118" s="312"/>
      <c r="S118" s="312"/>
      <c r="T118" s="312"/>
      <c r="U118" s="312"/>
      <c r="V118" s="312"/>
      <c r="W118" s="312"/>
      <c r="X118" s="312"/>
      <c r="Y118" s="312"/>
      <c r="Z118" s="312"/>
    </row>
    <row r="119" spans="1:26" customFormat="1">
      <c r="A119" s="312"/>
      <c r="B119" s="312"/>
      <c r="C119" s="312"/>
      <c r="S119" s="312"/>
      <c r="T119" s="312"/>
      <c r="U119" s="312"/>
      <c r="V119" s="312"/>
      <c r="W119" s="312"/>
      <c r="X119" s="312"/>
      <c r="Y119" s="312"/>
      <c r="Z119" s="312"/>
    </row>
    <row r="120" spans="1:26" customFormat="1">
      <c r="A120" s="312"/>
      <c r="B120" s="312"/>
      <c r="C120" s="312"/>
      <c r="S120" s="312"/>
      <c r="T120" s="312"/>
      <c r="U120" s="312"/>
      <c r="V120" s="312"/>
      <c r="W120" s="312"/>
      <c r="X120" s="312"/>
      <c r="Y120" s="312"/>
      <c r="Z120" s="312"/>
    </row>
    <row r="121" spans="1:26" customFormat="1">
      <c r="A121" s="312"/>
      <c r="B121" s="312"/>
      <c r="C121" s="312"/>
      <c r="S121" s="312"/>
      <c r="T121" s="312"/>
      <c r="U121" s="312"/>
      <c r="V121" s="312"/>
      <c r="W121" s="312"/>
      <c r="X121" s="312"/>
      <c r="Y121" s="312"/>
      <c r="Z121" s="312"/>
    </row>
    <row r="122" spans="1:26" customFormat="1">
      <c r="A122" s="312"/>
      <c r="B122" s="312"/>
      <c r="C122" s="312"/>
      <c r="S122" s="312"/>
      <c r="T122" s="312"/>
      <c r="U122" s="312"/>
      <c r="V122" s="312"/>
      <c r="W122" s="312"/>
      <c r="X122" s="312"/>
      <c r="Y122" s="312"/>
      <c r="Z122" s="312"/>
    </row>
    <row r="123" spans="1:26" customFormat="1">
      <c r="A123" s="312"/>
      <c r="B123" s="312"/>
      <c r="C123" s="312"/>
      <c r="S123" s="312"/>
      <c r="T123" s="312"/>
      <c r="U123" s="312"/>
      <c r="V123" s="312"/>
      <c r="W123" s="312"/>
      <c r="X123" s="312"/>
      <c r="Y123" s="312"/>
      <c r="Z123" s="312"/>
    </row>
    <row r="124" spans="1:26" customFormat="1">
      <c r="A124" s="312"/>
      <c r="B124" s="312"/>
      <c r="C124" s="312"/>
      <c r="S124" s="312"/>
      <c r="T124" s="312"/>
      <c r="U124" s="312"/>
      <c r="V124" s="312"/>
      <c r="W124" s="312"/>
      <c r="X124" s="312"/>
      <c r="Y124" s="312"/>
      <c r="Z124" s="312"/>
    </row>
    <row r="125" spans="1:26" customFormat="1">
      <c r="A125" s="312"/>
      <c r="B125" s="312"/>
      <c r="C125" s="312"/>
      <c r="S125" s="312"/>
      <c r="T125" s="312"/>
      <c r="U125" s="312"/>
      <c r="V125" s="312"/>
      <c r="W125" s="312"/>
      <c r="X125" s="312"/>
      <c r="Y125" s="312"/>
      <c r="Z125" s="312"/>
    </row>
    <row r="126" spans="1:26" customFormat="1">
      <c r="A126" s="312"/>
      <c r="B126" s="312"/>
      <c r="C126" s="312"/>
      <c r="S126" s="312"/>
      <c r="T126" s="312"/>
      <c r="U126" s="312"/>
      <c r="V126" s="312"/>
      <c r="W126" s="312"/>
      <c r="X126" s="312"/>
      <c r="Y126" s="312"/>
      <c r="Z126" s="312"/>
    </row>
    <row r="127" spans="1:26" customFormat="1">
      <c r="A127" s="312"/>
      <c r="B127" s="312"/>
      <c r="C127" s="312"/>
      <c r="S127" s="312"/>
      <c r="T127" s="312"/>
      <c r="U127" s="312"/>
      <c r="V127" s="312"/>
      <c r="W127" s="312"/>
      <c r="X127" s="312"/>
      <c r="Y127" s="312"/>
      <c r="Z127" s="312"/>
    </row>
    <row r="128" spans="1:26" customFormat="1">
      <c r="A128" s="312"/>
      <c r="B128" s="312"/>
      <c r="C128" s="312"/>
      <c r="S128" s="312"/>
      <c r="T128" s="312"/>
      <c r="U128" s="312"/>
      <c r="V128" s="312"/>
      <c r="W128" s="312"/>
      <c r="X128" s="312"/>
      <c r="Y128" s="312"/>
      <c r="Z128" s="312"/>
    </row>
    <row r="129" spans="1:26" customFormat="1">
      <c r="A129" s="312"/>
      <c r="B129" s="312"/>
      <c r="C129" s="312"/>
      <c r="S129" s="312"/>
      <c r="T129" s="312"/>
      <c r="U129" s="312"/>
      <c r="V129" s="312"/>
      <c r="W129" s="312"/>
      <c r="X129" s="312"/>
      <c r="Y129" s="312"/>
      <c r="Z129" s="312"/>
    </row>
    <row r="130" spans="1:26" customFormat="1">
      <c r="A130" s="312"/>
      <c r="B130" s="312"/>
      <c r="C130" s="312"/>
      <c r="S130" s="312"/>
      <c r="T130" s="312"/>
      <c r="U130" s="312"/>
      <c r="V130" s="312"/>
      <c r="W130" s="312"/>
      <c r="X130" s="312"/>
      <c r="Y130" s="312"/>
      <c r="Z130" s="312"/>
    </row>
    <row r="131" spans="1:26" customFormat="1">
      <c r="A131" s="312"/>
      <c r="B131" s="312"/>
      <c r="C131" s="312"/>
      <c r="S131" s="312"/>
      <c r="T131" s="312"/>
      <c r="U131" s="312"/>
      <c r="V131" s="312"/>
      <c r="W131" s="312"/>
      <c r="X131" s="312"/>
      <c r="Y131" s="312"/>
      <c r="Z131" s="312"/>
    </row>
    <row r="132" spans="1:26" customFormat="1">
      <c r="A132" s="312"/>
      <c r="B132" s="312"/>
      <c r="C132" s="312"/>
      <c r="S132" s="312"/>
      <c r="T132" s="312"/>
      <c r="U132" s="312"/>
      <c r="V132" s="312"/>
      <c r="W132" s="312"/>
      <c r="X132" s="312"/>
      <c r="Y132" s="312"/>
      <c r="Z132" s="312"/>
    </row>
    <row r="133" spans="1:26" customFormat="1">
      <c r="A133" s="312"/>
      <c r="B133" s="312"/>
      <c r="C133" s="312"/>
      <c r="S133" s="312"/>
      <c r="T133" s="312"/>
      <c r="U133" s="312"/>
      <c r="V133" s="312"/>
      <c r="W133" s="312"/>
      <c r="X133" s="312"/>
      <c r="Y133" s="312"/>
      <c r="Z133" s="312"/>
    </row>
    <row r="134" spans="1:26" customFormat="1">
      <c r="A134" s="312"/>
      <c r="B134" s="312"/>
      <c r="C134" s="312"/>
      <c r="S134" s="312"/>
      <c r="T134" s="312"/>
      <c r="U134" s="312"/>
      <c r="V134" s="312"/>
      <c r="W134" s="312"/>
      <c r="X134" s="312"/>
      <c r="Y134" s="312"/>
      <c r="Z134" s="312"/>
    </row>
    <row r="135" spans="1:26" customFormat="1">
      <c r="A135" s="312"/>
      <c r="B135" s="312"/>
      <c r="C135" s="312"/>
      <c r="S135" s="312"/>
      <c r="T135" s="312"/>
      <c r="U135" s="312"/>
      <c r="V135" s="312"/>
      <c r="W135" s="312"/>
      <c r="X135" s="312"/>
      <c r="Y135" s="312"/>
      <c r="Z135" s="312"/>
    </row>
    <row r="136" spans="1:26" customFormat="1">
      <c r="A136" s="312"/>
      <c r="B136" s="312"/>
      <c r="C136" s="312"/>
      <c r="S136" s="312"/>
      <c r="T136" s="312"/>
      <c r="U136" s="312"/>
      <c r="V136" s="312"/>
      <c r="W136" s="312"/>
      <c r="X136" s="312"/>
      <c r="Y136" s="312"/>
      <c r="Z136" s="312"/>
    </row>
    <row r="137" spans="1:26" customFormat="1">
      <c r="A137" s="312"/>
      <c r="B137" s="312"/>
      <c r="C137" s="312"/>
      <c r="S137" s="312"/>
      <c r="T137" s="312"/>
      <c r="U137" s="312"/>
      <c r="V137" s="312"/>
      <c r="W137" s="312"/>
      <c r="X137" s="312"/>
      <c r="Y137" s="312"/>
      <c r="Z137" s="312"/>
    </row>
    <row r="138" spans="1:26" customFormat="1">
      <c r="A138" s="312"/>
      <c r="B138" s="312"/>
      <c r="C138" s="312"/>
      <c r="S138" s="312"/>
      <c r="T138" s="312"/>
      <c r="U138" s="312"/>
      <c r="V138" s="312"/>
      <c r="W138" s="312"/>
      <c r="X138" s="312"/>
      <c r="Y138" s="312"/>
      <c r="Z138" s="312"/>
    </row>
    <row r="139" spans="1:26" customFormat="1">
      <c r="A139" s="312"/>
      <c r="B139" s="312"/>
      <c r="C139" s="312"/>
      <c r="S139" s="312"/>
      <c r="T139" s="312"/>
      <c r="U139" s="312"/>
      <c r="V139" s="312"/>
      <c r="W139" s="312"/>
      <c r="X139" s="312"/>
      <c r="Y139" s="312"/>
      <c r="Z139" s="312"/>
    </row>
    <row r="140" spans="1:26" customFormat="1">
      <c r="A140" s="312"/>
      <c r="B140" s="312"/>
      <c r="C140" s="312"/>
      <c r="S140" s="312"/>
      <c r="T140" s="312"/>
      <c r="U140" s="312"/>
      <c r="V140" s="312"/>
      <c r="W140" s="312"/>
      <c r="X140" s="312"/>
      <c r="Y140" s="312"/>
      <c r="Z140" s="312"/>
    </row>
    <row r="141" spans="1:26" customFormat="1">
      <c r="A141" s="312"/>
      <c r="B141" s="312"/>
      <c r="C141" s="312"/>
      <c r="S141" s="312"/>
      <c r="T141" s="312"/>
      <c r="U141" s="312"/>
      <c r="V141" s="312"/>
      <c r="W141" s="312"/>
      <c r="X141" s="312"/>
      <c r="Y141" s="312"/>
      <c r="Z141" s="312"/>
    </row>
    <row r="142" spans="1:26" customFormat="1">
      <c r="A142" s="312"/>
      <c r="B142" s="312"/>
      <c r="C142" s="312"/>
      <c r="S142" s="312"/>
      <c r="T142" s="312"/>
      <c r="U142" s="312"/>
      <c r="V142" s="312"/>
      <c r="W142" s="312"/>
      <c r="X142" s="312"/>
      <c r="Y142" s="312"/>
      <c r="Z142" s="312"/>
    </row>
    <row r="143" spans="1:26" customFormat="1">
      <c r="A143" s="312"/>
      <c r="B143" s="312"/>
      <c r="C143" s="312"/>
      <c r="S143" s="312"/>
      <c r="T143" s="312"/>
      <c r="U143" s="312"/>
      <c r="V143" s="312"/>
      <c r="W143" s="312"/>
      <c r="X143" s="312"/>
      <c r="Y143" s="312"/>
      <c r="Z143" s="312"/>
    </row>
    <row r="144" spans="1:26" customFormat="1">
      <c r="A144" s="312"/>
      <c r="B144" s="312"/>
      <c r="C144" s="312"/>
      <c r="S144" s="312"/>
      <c r="T144" s="312"/>
      <c r="U144" s="312"/>
      <c r="V144" s="312"/>
      <c r="W144" s="312"/>
      <c r="X144" s="312"/>
      <c r="Y144" s="312"/>
      <c r="Z144" s="312"/>
    </row>
    <row r="145" spans="1:26" customFormat="1">
      <c r="A145" s="312"/>
      <c r="B145" s="312"/>
      <c r="C145" s="312"/>
      <c r="S145" s="312"/>
      <c r="T145" s="312"/>
      <c r="U145" s="312"/>
      <c r="V145" s="312"/>
      <c r="W145" s="312"/>
      <c r="X145" s="312"/>
      <c r="Y145" s="312"/>
      <c r="Z145" s="312"/>
    </row>
    <row r="146" spans="1:26" customFormat="1">
      <c r="A146" s="312"/>
      <c r="B146" s="312"/>
      <c r="C146" s="312"/>
      <c r="S146" s="312"/>
      <c r="T146" s="312"/>
      <c r="U146" s="312"/>
      <c r="V146" s="312"/>
      <c r="W146" s="312"/>
      <c r="X146" s="312"/>
      <c r="Y146" s="312"/>
      <c r="Z146" s="312"/>
    </row>
    <row r="147" spans="1:26" customFormat="1">
      <c r="A147" s="312"/>
      <c r="B147" s="312"/>
      <c r="C147" s="312"/>
      <c r="S147" s="312"/>
      <c r="T147" s="312"/>
      <c r="U147" s="312"/>
      <c r="V147" s="312"/>
      <c r="W147" s="312"/>
      <c r="X147" s="312"/>
      <c r="Y147" s="312"/>
      <c r="Z147" s="312"/>
    </row>
    <row r="148" spans="1:26" customFormat="1">
      <c r="A148" s="312"/>
      <c r="B148" s="312"/>
      <c r="C148" s="312"/>
      <c r="S148" s="312"/>
      <c r="T148" s="312"/>
      <c r="U148" s="312"/>
      <c r="V148" s="312"/>
      <c r="W148" s="312"/>
      <c r="X148" s="312"/>
      <c r="Y148" s="312"/>
      <c r="Z148" s="312"/>
    </row>
    <row r="149" spans="1:26" customFormat="1">
      <c r="A149" s="312"/>
      <c r="B149" s="312"/>
      <c r="C149" s="312"/>
      <c r="S149" s="312"/>
      <c r="T149" s="312"/>
      <c r="U149" s="312"/>
      <c r="V149" s="312"/>
      <c r="W149" s="312"/>
      <c r="X149" s="312"/>
      <c r="Y149" s="312"/>
      <c r="Z149" s="312"/>
    </row>
    <row r="150" spans="1:26" customFormat="1">
      <c r="A150" s="312"/>
      <c r="B150" s="312"/>
      <c r="C150" s="312"/>
      <c r="S150" s="312"/>
      <c r="T150" s="312"/>
      <c r="U150" s="312"/>
      <c r="V150" s="312"/>
      <c r="W150" s="312"/>
      <c r="X150" s="312"/>
      <c r="Y150" s="312"/>
      <c r="Z150" s="312"/>
    </row>
    <row r="151" spans="1:26" customFormat="1">
      <c r="A151" s="312"/>
      <c r="B151" s="312"/>
      <c r="C151" s="312"/>
      <c r="S151" s="312"/>
      <c r="T151" s="312"/>
      <c r="U151" s="312"/>
      <c r="V151" s="312"/>
      <c r="W151" s="312"/>
      <c r="X151" s="312"/>
      <c r="Y151" s="312"/>
      <c r="Z151" s="312"/>
    </row>
    <row r="152" spans="1:26" customFormat="1">
      <c r="A152" s="312"/>
      <c r="B152" s="312"/>
      <c r="C152" s="312"/>
      <c r="S152" s="312"/>
      <c r="T152" s="312"/>
      <c r="U152" s="312"/>
      <c r="V152" s="312"/>
      <c r="W152" s="312"/>
      <c r="X152" s="312"/>
      <c r="Y152" s="312"/>
      <c r="Z152" s="312"/>
    </row>
    <row r="153" spans="1:26" customFormat="1">
      <c r="A153" s="312"/>
      <c r="B153" s="312"/>
      <c r="C153" s="312"/>
      <c r="S153" s="312"/>
      <c r="T153" s="312"/>
      <c r="U153" s="312"/>
      <c r="V153" s="312"/>
      <c r="W153" s="312"/>
      <c r="X153" s="312"/>
      <c r="Y153" s="312"/>
      <c r="Z153" s="312"/>
    </row>
    <row r="154" spans="1:26" customFormat="1">
      <c r="A154" s="312"/>
      <c r="B154" s="312"/>
      <c r="C154" s="312"/>
      <c r="S154" s="312"/>
      <c r="T154" s="312"/>
      <c r="U154" s="312"/>
      <c r="V154" s="312"/>
      <c r="W154" s="312"/>
      <c r="X154" s="312"/>
      <c r="Y154" s="312"/>
      <c r="Z154" s="312"/>
    </row>
    <row r="155" spans="1:26" customFormat="1">
      <c r="A155" s="312"/>
      <c r="B155" s="312"/>
      <c r="C155" s="312"/>
      <c r="S155" s="312"/>
      <c r="T155" s="312"/>
      <c r="U155" s="312"/>
      <c r="V155" s="312"/>
      <c r="W155" s="312"/>
      <c r="X155" s="312"/>
      <c r="Y155" s="312"/>
      <c r="Z155" s="312"/>
    </row>
    <row r="156" spans="1:26" customFormat="1">
      <c r="A156" s="312"/>
      <c r="B156" s="312"/>
      <c r="C156" s="312"/>
      <c r="S156" s="312"/>
      <c r="T156" s="312"/>
      <c r="U156" s="312"/>
      <c r="V156" s="312"/>
      <c r="W156" s="312"/>
      <c r="X156" s="312"/>
      <c r="Y156" s="312"/>
      <c r="Z156" s="312"/>
    </row>
    <row r="157" spans="1:26" customFormat="1">
      <c r="A157" s="312"/>
      <c r="B157" s="312"/>
      <c r="C157" s="312"/>
      <c r="S157" s="312"/>
      <c r="T157" s="312"/>
      <c r="U157" s="312"/>
      <c r="V157" s="312"/>
      <c r="W157" s="312"/>
      <c r="X157" s="312"/>
      <c r="Y157" s="312"/>
      <c r="Z157" s="312"/>
    </row>
    <row r="158" spans="1:26" customFormat="1">
      <c r="A158" s="312"/>
      <c r="B158" s="312"/>
      <c r="C158" s="312"/>
      <c r="S158" s="312"/>
      <c r="T158" s="312"/>
      <c r="U158" s="312"/>
      <c r="V158" s="312"/>
      <c r="W158" s="312"/>
      <c r="X158" s="312"/>
      <c r="Y158" s="312"/>
      <c r="Z158" s="312"/>
    </row>
    <row r="159" spans="1:26" customFormat="1">
      <c r="A159" s="312"/>
      <c r="B159" s="312"/>
      <c r="C159" s="312"/>
      <c r="S159" s="312"/>
      <c r="T159" s="312"/>
      <c r="U159" s="312"/>
      <c r="V159" s="312"/>
      <c r="W159" s="312"/>
      <c r="X159" s="312"/>
      <c r="Y159" s="312"/>
      <c r="Z159" s="312"/>
    </row>
    <row r="160" spans="1:26" customFormat="1">
      <c r="A160" s="312"/>
      <c r="B160" s="312"/>
      <c r="C160" s="312"/>
      <c r="S160" s="312"/>
      <c r="T160" s="312"/>
      <c r="U160" s="312"/>
      <c r="V160" s="312"/>
      <c r="W160" s="312"/>
      <c r="X160" s="312"/>
      <c r="Y160" s="312"/>
      <c r="Z160" s="312"/>
    </row>
    <row r="161" spans="1:26" customFormat="1">
      <c r="A161" s="312"/>
      <c r="B161" s="312"/>
      <c r="C161" s="312"/>
      <c r="S161" s="312"/>
      <c r="T161" s="312"/>
      <c r="U161" s="312"/>
      <c r="V161" s="312"/>
      <c r="W161" s="312"/>
      <c r="X161" s="312"/>
      <c r="Y161" s="312"/>
      <c r="Z161" s="312"/>
    </row>
    <row r="162" spans="1:26" customFormat="1">
      <c r="A162" s="312"/>
      <c r="B162" s="312"/>
      <c r="C162" s="312"/>
      <c r="S162" s="312"/>
      <c r="T162" s="312"/>
      <c r="U162" s="312"/>
      <c r="V162" s="312"/>
      <c r="W162" s="312"/>
      <c r="X162" s="312"/>
      <c r="Y162" s="312"/>
      <c r="Z162" s="312"/>
    </row>
    <row r="163" spans="1:26" customFormat="1">
      <c r="A163" s="312"/>
      <c r="B163" s="312"/>
      <c r="C163" s="312"/>
      <c r="S163" s="312"/>
      <c r="T163" s="312"/>
      <c r="U163" s="312"/>
      <c r="V163" s="312"/>
      <c r="W163" s="312"/>
      <c r="X163" s="312"/>
      <c r="Y163" s="312"/>
      <c r="Z163" s="312"/>
    </row>
    <row r="164" spans="1:26" customFormat="1">
      <c r="A164" s="312"/>
      <c r="B164" s="312"/>
      <c r="C164" s="312"/>
      <c r="S164" s="312"/>
      <c r="T164" s="312"/>
      <c r="U164" s="312"/>
      <c r="V164" s="312"/>
      <c r="W164" s="312"/>
      <c r="X164" s="312"/>
      <c r="Y164" s="312"/>
      <c r="Z164" s="312"/>
    </row>
    <row r="165" spans="1:26" customFormat="1">
      <c r="A165" s="312"/>
      <c r="B165" s="312"/>
      <c r="C165" s="312"/>
      <c r="S165" s="312"/>
      <c r="T165" s="312"/>
      <c r="U165" s="312"/>
      <c r="V165" s="312"/>
      <c r="W165" s="312"/>
      <c r="X165" s="312"/>
      <c r="Y165" s="312"/>
      <c r="Z165" s="312"/>
    </row>
    <row r="166" spans="1:26" customFormat="1">
      <c r="A166" s="312"/>
      <c r="B166" s="312"/>
      <c r="C166" s="312"/>
      <c r="S166" s="312"/>
      <c r="T166" s="312"/>
      <c r="U166" s="312"/>
      <c r="V166" s="312"/>
      <c r="W166" s="312"/>
      <c r="X166" s="312"/>
      <c r="Y166" s="312"/>
      <c r="Z166" s="312"/>
    </row>
    <row r="167" spans="1:26" customFormat="1">
      <c r="A167" s="312"/>
      <c r="B167" s="312"/>
      <c r="C167" s="312"/>
      <c r="S167" s="312"/>
      <c r="T167" s="312"/>
      <c r="U167" s="312"/>
      <c r="V167" s="312"/>
      <c r="W167" s="312"/>
      <c r="X167" s="312"/>
      <c r="Y167" s="312"/>
      <c r="Z167" s="312"/>
    </row>
    <row r="168" spans="1:26" customFormat="1">
      <c r="A168" s="312"/>
      <c r="B168" s="312"/>
      <c r="C168" s="312"/>
      <c r="S168" s="312"/>
      <c r="T168" s="312"/>
      <c r="U168" s="312"/>
      <c r="V168" s="312"/>
      <c r="W168" s="312"/>
      <c r="X168" s="312"/>
      <c r="Y168" s="312"/>
      <c r="Z168" s="312"/>
    </row>
    <row r="169" spans="1:26" customFormat="1">
      <c r="A169" s="312"/>
      <c r="B169" s="312"/>
      <c r="C169" s="312"/>
      <c r="S169" s="312"/>
      <c r="T169" s="312"/>
      <c r="U169" s="312"/>
      <c r="V169" s="312"/>
      <c r="W169" s="312"/>
      <c r="X169" s="312"/>
      <c r="Y169" s="312"/>
      <c r="Z169" s="312"/>
    </row>
    <row r="170" spans="1:26" customFormat="1">
      <c r="A170" s="312"/>
      <c r="B170" s="312"/>
      <c r="C170" s="312"/>
      <c r="S170" s="312"/>
      <c r="T170" s="312"/>
      <c r="U170" s="312"/>
      <c r="V170" s="312"/>
      <c r="W170" s="312"/>
      <c r="X170" s="312"/>
      <c r="Y170" s="312"/>
      <c r="Z170" s="312"/>
    </row>
    <row r="171" spans="1:26" customFormat="1">
      <c r="A171" s="312"/>
      <c r="B171" s="312"/>
      <c r="C171" s="312"/>
      <c r="S171" s="312"/>
      <c r="T171" s="312"/>
      <c r="U171" s="312"/>
      <c r="V171" s="312"/>
      <c r="W171" s="312"/>
      <c r="X171" s="312"/>
      <c r="Y171" s="312"/>
      <c r="Z171" s="312"/>
    </row>
    <row r="172" spans="1:26" customFormat="1">
      <c r="A172" s="312"/>
      <c r="B172" s="312"/>
      <c r="C172" s="312"/>
      <c r="S172" s="312"/>
      <c r="T172" s="312"/>
      <c r="U172" s="312"/>
      <c r="V172" s="312"/>
      <c r="W172" s="312"/>
      <c r="X172" s="312"/>
      <c r="Y172" s="312"/>
      <c r="Z172" s="312"/>
    </row>
    <row r="173" spans="1:26" customFormat="1">
      <c r="A173" s="312"/>
      <c r="B173" s="312"/>
      <c r="C173" s="312"/>
      <c r="S173" s="312"/>
      <c r="T173" s="312"/>
      <c r="U173" s="312"/>
      <c r="V173" s="312"/>
      <c r="W173" s="312"/>
      <c r="X173" s="312"/>
      <c r="Y173" s="312"/>
      <c r="Z173" s="312"/>
    </row>
    <row r="174" spans="1:26" customFormat="1">
      <c r="A174" s="312"/>
      <c r="B174" s="312"/>
      <c r="C174" s="312"/>
      <c r="S174" s="312"/>
      <c r="T174" s="312"/>
      <c r="U174" s="312"/>
      <c r="V174" s="312"/>
      <c r="W174" s="312"/>
      <c r="X174" s="312"/>
      <c r="Y174" s="312"/>
      <c r="Z174" s="312"/>
    </row>
    <row r="175" spans="1:26" customFormat="1">
      <c r="A175" s="312"/>
      <c r="B175" s="312"/>
      <c r="C175" s="312"/>
      <c r="S175" s="312"/>
      <c r="T175" s="312"/>
      <c r="U175" s="312"/>
      <c r="V175" s="312"/>
      <c r="W175" s="312"/>
      <c r="X175" s="312"/>
      <c r="Y175" s="312"/>
      <c r="Z175" s="312"/>
    </row>
    <row r="176" spans="1:26" customFormat="1">
      <c r="A176" s="312"/>
      <c r="B176" s="312"/>
      <c r="C176" s="312"/>
      <c r="S176" s="312"/>
      <c r="T176" s="312"/>
      <c r="U176" s="312"/>
      <c r="V176" s="312"/>
      <c r="W176" s="312"/>
      <c r="X176" s="312"/>
      <c r="Y176" s="312"/>
      <c r="Z176" s="312"/>
    </row>
    <row r="177" spans="1:26" customFormat="1">
      <c r="A177" s="312"/>
      <c r="B177" s="312"/>
      <c r="C177" s="312"/>
      <c r="S177" s="312"/>
      <c r="T177" s="312"/>
      <c r="U177" s="312"/>
      <c r="V177" s="312"/>
      <c r="W177" s="312"/>
      <c r="X177" s="312"/>
      <c r="Y177" s="312"/>
      <c r="Z177" s="312"/>
    </row>
    <row r="178" spans="1:26" customFormat="1">
      <c r="A178" s="312"/>
      <c r="B178" s="312"/>
      <c r="C178" s="312"/>
      <c r="S178" s="312"/>
      <c r="T178" s="312"/>
      <c r="U178" s="312"/>
      <c r="V178" s="312"/>
      <c r="W178" s="312"/>
      <c r="X178" s="312"/>
      <c r="Y178" s="312"/>
      <c r="Z178" s="312"/>
    </row>
    <row r="179" spans="1:26" customFormat="1">
      <c r="A179" s="312"/>
      <c r="B179" s="312"/>
      <c r="C179" s="312"/>
      <c r="S179" s="312"/>
      <c r="T179" s="312"/>
      <c r="U179" s="312"/>
      <c r="V179" s="312"/>
      <c r="W179" s="312"/>
      <c r="X179" s="312"/>
      <c r="Y179" s="312"/>
      <c r="Z179" s="312"/>
    </row>
    <row r="180" spans="1:26" customFormat="1">
      <c r="A180" s="312"/>
      <c r="B180" s="312"/>
      <c r="C180" s="312"/>
      <c r="S180" s="312"/>
      <c r="T180" s="312"/>
      <c r="U180" s="312"/>
      <c r="V180" s="312"/>
      <c r="W180" s="312"/>
      <c r="X180" s="312"/>
      <c r="Y180" s="312"/>
      <c r="Z180" s="312"/>
    </row>
    <row r="181" spans="1:26" customFormat="1">
      <c r="A181" s="312"/>
      <c r="B181" s="312"/>
      <c r="C181" s="312"/>
      <c r="S181" s="312"/>
      <c r="T181" s="312"/>
      <c r="U181" s="312"/>
      <c r="V181" s="312"/>
      <c r="W181" s="312"/>
      <c r="X181" s="312"/>
      <c r="Y181" s="312"/>
      <c r="Z181" s="312"/>
    </row>
    <row r="182" spans="1:26" customFormat="1">
      <c r="A182" s="312"/>
      <c r="B182" s="312"/>
      <c r="C182" s="312"/>
      <c r="S182" s="312"/>
      <c r="T182" s="312"/>
      <c r="U182" s="312"/>
      <c r="V182" s="312"/>
      <c r="W182" s="312"/>
      <c r="X182" s="312"/>
      <c r="Y182" s="312"/>
      <c r="Z182" s="312"/>
    </row>
    <row r="183" spans="1:26" customFormat="1">
      <c r="A183" s="312"/>
      <c r="B183" s="312"/>
      <c r="C183" s="312"/>
      <c r="S183" s="312"/>
      <c r="T183" s="312"/>
      <c r="U183" s="312"/>
      <c r="V183" s="312"/>
      <c r="W183" s="312"/>
      <c r="X183" s="312"/>
      <c r="Y183" s="312"/>
      <c r="Z183" s="312"/>
    </row>
    <row r="184" spans="1:26" customFormat="1">
      <c r="A184" s="312"/>
      <c r="B184" s="312"/>
      <c r="C184" s="312"/>
      <c r="S184" s="312"/>
      <c r="T184" s="312"/>
      <c r="U184" s="312"/>
      <c r="V184" s="312"/>
      <c r="W184" s="312"/>
      <c r="X184" s="312"/>
      <c r="Y184" s="312"/>
      <c r="Z184" s="312"/>
    </row>
    <row r="185" spans="1:26" customFormat="1">
      <c r="A185" s="312"/>
      <c r="B185" s="312"/>
      <c r="C185" s="312"/>
      <c r="S185" s="312"/>
      <c r="T185" s="312"/>
      <c r="U185" s="312"/>
      <c r="V185" s="312"/>
      <c r="W185" s="312"/>
      <c r="X185" s="312"/>
      <c r="Y185" s="312"/>
      <c r="Z185" s="312"/>
    </row>
    <row r="186" spans="1:26" customFormat="1">
      <c r="A186" s="312"/>
      <c r="B186" s="312"/>
      <c r="C186" s="312"/>
      <c r="S186" s="312"/>
      <c r="T186" s="312"/>
      <c r="U186" s="312"/>
      <c r="V186" s="312"/>
      <c r="W186" s="312"/>
      <c r="X186" s="312"/>
      <c r="Y186" s="312"/>
      <c r="Z186" s="312"/>
    </row>
    <row r="187" spans="1:26" customFormat="1">
      <c r="A187" s="312"/>
      <c r="B187" s="312"/>
      <c r="C187" s="312"/>
      <c r="S187" s="312"/>
      <c r="T187" s="312"/>
      <c r="U187" s="312"/>
      <c r="V187" s="312"/>
      <c r="W187" s="312"/>
      <c r="X187" s="312"/>
      <c r="Y187" s="312"/>
      <c r="Z187" s="312"/>
    </row>
    <row r="188" spans="1:26" customFormat="1">
      <c r="A188" s="312"/>
      <c r="B188" s="312"/>
      <c r="C188" s="312"/>
      <c r="S188" s="312"/>
      <c r="T188" s="312"/>
      <c r="U188" s="312"/>
      <c r="V188" s="312"/>
      <c r="W188" s="312"/>
      <c r="X188" s="312"/>
      <c r="Y188" s="312"/>
      <c r="Z188" s="312"/>
    </row>
    <row r="189" spans="1:26" customFormat="1">
      <c r="A189" s="312"/>
      <c r="B189" s="312"/>
      <c r="C189" s="312"/>
      <c r="S189" s="312"/>
      <c r="T189" s="312"/>
      <c r="U189" s="312"/>
      <c r="V189" s="312"/>
      <c r="W189" s="312"/>
      <c r="X189" s="312"/>
      <c r="Y189" s="312"/>
      <c r="Z189" s="312"/>
    </row>
    <row r="190" spans="1:26" customFormat="1">
      <c r="A190" s="312"/>
      <c r="B190" s="312"/>
      <c r="C190" s="312"/>
      <c r="S190" s="312"/>
      <c r="T190" s="312"/>
      <c r="U190" s="312"/>
      <c r="V190" s="312"/>
      <c r="W190" s="312"/>
      <c r="X190" s="312"/>
      <c r="Y190" s="312"/>
      <c r="Z190" s="312"/>
    </row>
    <row r="191" spans="1:26" customFormat="1">
      <c r="A191" s="312"/>
      <c r="B191" s="312"/>
      <c r="C191" s="312"/>
      <c r="S191" s="312"/>
      <c r="T191" s="312"/>
      <c r="U191" s="312"/>
      <c r="V191" s="312"/>
      <c r="W191" s="312"/>
      <c r="X191" s="312"/>
      <c r="Y191" s="312"/>
      <c r="Z191" s="312"/>
    </row>
    <row r="192" spans="1:26" customFormat="1">
      <c r="A192" s="312"/>
      <c r="B192" s="312"/>
      <c r="C192" s="312"/>
      <c r="S192" s="312"/>
      <c r="T192" s="312"/>
      <c r="U192" s="312"/>
      <c r="V192" s="312"/>
      <c r="W192" s="312"/>
      <c r="X192" s="312"/>
      <c r="Y192" s="312"/>
      <c r="Z192" s="312"/>
    </row>
    <row r="193" spans="1:26" customFormat="1">
      <c r="A193" s="312"/>
      <c r="B193" s="312"/>
      <c r="C193" s="312"/>
      <c r="S193" s="312"/>
      <c r="T193" s="312"/>
      <c r="U193" s="312"/>
      <c r="V193" s="312"/>
      <c r="W193" s="312"/>
      <c r="X193" s="312"/>
      <c r="Y193" s="312"/>
      <c r="Z193" s="312"/>
    </row>
    <row r="194" spans="1:26" customFormat="1">
      <c r="A194" s="312"/>
      <c r="B194" s="312"/>
      <c r="C194" s="312"/>
      <c r="S194" s="312"/>
      <c r="T194" s="312"/>
      <c r="U194" s="312"/>
      <c r="V194" s="312"/>
      <c r="W194" s="312"/>
      <c r="X194" s="312"/>
      <c r="Y194" s="312"/>
      <c r="Z194" s="312"/>
    </row>
    <row r="195" spans="1:26" customFormat="1">
      <c r="A195" s="312"/>
      <c r="B195" s="312"/>
      <c r="C195" s="312"/>
      <c r="S195" s="312"/>
      <c r="T195" s="312"/>
      <c r="U195" s="312"/>
      <c r="V195" s="312"/>
      <c r="W195" s="312"/>
      <c r="X195" s="312"/>
      <c r="Y195" s="312"/>
      <c r="Z195" s="312"/>
    </row>
    <row r="196" spans="1:26" customFormat="1">
      <c r="A196" s="312"/>
      <c r="B196" s="312"/>
      <c r="C196" s="312"/>
      <c r="S196" s="312"/>
      <c r="T196" s="312"/>
      <c r="U196" s="312"/>
      <c r="V196" s="312"/>
      <c r="W196" s="312"/>
      <c r="X196" s="312"/>
      <c r="Y196" s="312"/>
      <c r="Z196" s="312"/>
    </row>
    <row r="197" spans="1:26" customFormat="1">
      <c r="A197" s="312"/>
      <c r="B197" s="312"/>
      <c r="C197" s="312"/>
      <c r="S197" s="312"/>
      <c r="T197" s="312"/>
      <c r="U197" s="312"/>
      <c r="V197" s="312"/>
      <c r="W197" s="312"/>
      <c r="X197" s="312"/>
      <c r="Y197" s="312"/>
      <c r="Z197" s="312"/>
    </row>
    <row r="198" spans="1:26" customFormat="1">
      <c r="A198" s="312"/>
      <c r="B198" s="312"/>
      <c r="C198" s="312"/>
      <c r="S198" s="312"/>
      <c r="T198" s="312"/>
      <c r="U198" s="312"/>
      <c r="V198" s="312"/>
      <c r="W198" s="312"/>
      <c r="X198" s="312"/>
      <c r="Y198" s="312"/>
      <c r="Z198" s="312"/>
    </row>
    <row r="199" spans="1:26" customFormat="1">
      <c r="A199" s="312"/>
      <c r="B199" s="312"/>
      <c r="C199" s="312"/>
      <c r="S199" s="312"/>
      <c r="T199" s="312"/>
      <c r="U199" s="312"/>
      <c r="V199" s="312"/>
      <c r="W199" s="312"/>
      <c r="X199" s="312"/>
      <c r="Y199" s="312"/>
      <c r="Z199" s="312"/>
    </row>
    <row r="200" spans="1:26" customFormat="1">
      <c r="A200" s="312"/>
      <c r="B200" s="312"/>
      <c r="C200" s="312"/>
      <c r="S200" s="312"/>
      <c r="T200" s="312"/>
      <c r="U200" s="312"/>
      <c r="V200" s="312"/>
      <c r="W200" s="312"/>
      <c r="X200" s="312"/>
      <c r="Y200" s="312"/>
      <c r="Z200" s="312"/>
    </row>
    <row r="201" spans="1:26" customFormat="1">
      <c r="A201" s="312"/>
      <c r="B201" s="312"/>
      <c r="C201" s="312"/>
      <c r="S201" s="312"/>
      <c r="T201" s="312"/>
      <c r="U201" s="312"/>
      <c r="V201" s="312"/>
      <c r="W201" s="312"/>
      <c r="X201" s="312"/>
      <c r="Y201" s="312"/>
      <c r="Z201" s="312"/>
    </row>
    <row r="202" spans="1:26" customFormat="1">
      <c r="A202" s="312"/>
      <c r="B202" s="312"/>
      <c r="C202" s="312"/>
      <c r="S202" s="312"/>
      <c r="T202" s="312"/>
      <c r="U202" s="312"/>
      <c r="V202" s="312"/>
      <c r="W202" s="312"/>
      <c r="X202" s="312"/>
      <c r="Y202" s="312"/>
      <c r="Z202" s="312"/>
    </row>
    <row r="203" spans="1:26" customFormat="1">
      <c r="A203" s="312"/>
      <c r="B203" s="312"/>
      <c r="C203" s="312"/>
      <c r="S203" s="312"/>
      <c r="T203" s="312"/>
      <c r="U203" s="312"/>
      <c r="V203" s="312"/>
      <c r="W203" s="312"/>
      <c r="X203" s="312"/>
      <c r="Y203" s="312"/>
      <c r="Z203" s="312"/>
    </row>
    <row r="204" spans="1:26" customFormat="1">
      <c r="A204" s="312"/>
      <c r="B204" s="312"/>
      <c r="C204" s="312"/>
      <c r="S204" s="312"/>
      <c r="T204" s="312"/>
      <c r="U204" s="312"/>
      <c r="V204" s="312"/>
      <c r="W204" s="312"/>
      <c r="X204" s="312"/>
      <c r="Y204" s="312"/>
      <c r="Z204" s="312"/>
    </row>
    <row r="205" spans="1:26" customFormat="1">
      <c r="A205" s="312"/>
      <c r="B205" s="312"/>
      <c r="C205" s="312"/>
      <c r="S205" s="312"/>
      <c r="T205" s="312"/>
      <c r="U205" s="312"/>
      <c r="V205" s="312"/>
      <c r="W205" s="312"/>
      <c r="X205" s="312"/>
      <c r="Y205" s="312"/>
      <c r="Z205" s="312"/>
    </row>
    <row r="206" spans="1:26" customFormat="1">
      <c r="A206" s="312"/>
      <c r="B206" s="312"/>
      <c r="C206" s="312"/>
      <c r="S206" s="312"/>
      <c r="T206" s="312"/>
      <c r="U206" s="312"/>
      <c r="V206" s="312"/>
      <c r="W206" s="312"/>
      <c r="X206" s="312"/>
      <c r="Y206" s="312"/>
      <c r="Z206" s="312"/>
    </row>
    <row r="207" spans="1:26" customFormat="1">
      <c r="A207" s="312"/>
      <c r="B207" s="312"/>
      <c r="C207" s="312"/>
      <c r="S207" s="312"/>
      <c r="T207" s="312"/>
      <c r="U207" s="312"/>
      <c r="V207" s="312"/>
      <c r="W207" s="312"/>
      <c r="X207" s="312"/>
      <c r="Y207" s="312"/>
      <c r="Z207" s="312"/>
    </row>
    <row r="208" spans="1:26" customFormat="1">
      <c r="A208" s="312"/>
      <c r="B208" s="312"/>
      <c r="C208" s="312"/>
      <c r="S208" s="312"/>
      <c r="T208" s="312"/>
      <c r="U208" s="312"/>
      <c r="V208" s="312"/>
      <c r="W208" s="312"/>
      <c r="X208" s="312"/>
      <c r="Y208" s="312"/>
      <c r="Z208" s="312"/>
    </row>
    <row r="209" spans="1:26" customFormat="1">
      <c r="A209" s="312"/>
      <c r="B209" s="312"/>
      <c r="C209" s="312"/>
      <c r="S209" s="312"/>
      <c r="T209" s="312"/>
      <c r="U209" s="312"/>
      <c r="V209" s="312"/>
      <c r="W209" s="312"/>
      <c r="X209" s="312"/>
      <c r="Y209" s="312"/>
      <c r="Z209" s="312"/>
    </row>
    <row r="210" spans="1:26" customFormat="1">
      <c r="A210" s="312"/>
      <c r="B210" s="312"/>
      <c r="C210" s="312"/>
      <c r="S210" s="312"/>
      <c r="T210" s="312"/>
      <c r="U210" s="312"/>
      <c r="V210" s="312"/>
      <c r="W210" s="312"/>
      <c r="X210" s="312"/>
      <c r="Y210" s="312"/>
      <c r="Z210" s="312"/>
    </row>
    <row r="211" spans="1:26" customFormat="1">
      <c r="A211" s="312"/>
      <c r="B211" s="312"/>
      <c r="C211" s="312"/>
      <c r="S211" s="312"/>
      <c r="T211" s="312"/>
      <c r="U211" s="312"/>
      <c r="V211" s="312"/>
      <c r="W211" s="312"/>
      <c r="X211" s="312"/>
      <c r="Y211" s="312"/>
      <c r="Z211" s="312"/>
    </row>
    <row r="212" spans="1:26" customFormat="1">
      <c r="A212" s="312"/>
      <c r="B212" s="312"/>
      <c r="C212" s="312"/>
      <c r="S212" s="312"/>
      <c r="T212" s="312"/>
      <c r="U212" s="312"/>
      <c r="V212" s="312"/>
      <c r="W212" s="312"/>
      <c r="X212" s="312"/>
      <c r="Y212" s="312"/>
      <c r="Z212" s="312"/>
    </row>
    <row r="213" spans="1:26" customFormat="1">
      <c r="A213" s="312"/>
      <c r="B213" s="312"/>
      <c r="C213" s="312"/>
      <c r="S213" s="312"/>
      <c r="T213" s="312"/>
      <c r="U213" s="312"/>
      <c r="V213" s="312"/>
      <c r="W213" s="312"/>
      <c r="X213" s="312"/>
      <c r="Y213" s="312"/>
      <c r="Z213" s="312"/>
    </row>
    <row r="214" spans="1:26" customFormat="1">
      <c r="A214" s="312"/>
      <c r="B214" s="312"/>
      <c r="C214" s="312"/>
      <c r="S214" s="312"/>
      <c r="T214" s="312"/>
      <c r="U214" s="312"/>
      <c r="V214" s="312"/>
      <c r="W214" s="312"/>
      <c r="X214" s="312"/>
      <c r="Y214" s="312"/>
      <c r="Z214" s="312"/>
    </row>
    <row r="215" spans="1:26" customFormat="1">
      <c r="A215" s="312"/>
      <c r="B215" s="312"/>
      <c r="C215" s="312"/>
      <c r="S215" s="312"/>
      <c r="T215" s="312"/>
      <c r="U215" s="312"/>
      <c r="V215" s="312"/>
      <c r="W215" s="312"/>
      <c r="X215" s="312"/>
      <c r="Y215" s="312"/>
      <c r="Z215" s="312"/>
    </row>
    <row r="216" spans="1:26" customFormat="1">
      <c r="A216" s="312"/>
      <c r="B216" s="312"/>
      <c r="C216" s="312"/>
      <c r="S216" s="312"/>
      <c r="T216" s="312"/>
      <c r="U216" s="312"/>
      <c r="V216" s="312"/>
      <c r="W216" s="312"/>
      <c r="X216" s="312"/>
      <c r="Y216" s="312"/>
      <c r="Z216" s="312"/>
    </row>
    <row r="217" spans="1:26" customFormat="1">
      <c r="A217" s="312"/>
      <c r="B217" s="312"/>
      <c r="C217" s="312"/>
      <c r="S217" s="312"/>
      <c r="T217" s="312"/>
      <c r="U217" s="312"/>
      <c r="V217" s="312"/>
      <c r="W217" s="312"/>
      <c r="X217" s="312"/>
      <c r="Y217" s="312"/>
      <c r="Z217" s="312"/>
    </row>
    <row r="218" spans="1:26" customFormat="1">
      <c r="A218" s="312"/>
      <c r="B218" s="312"/>
      <c r="C218" s="312"/>
      <c r="S218" s="312"/>
      <c r="T218" s="312"/>
      <c r="U218" s="312"/>
      <c r="V218" s="312"/>
      <c r="W218" s="312"/>
      <c r="X218" s="312"/>
      <c r="Y218" s="312"/>
      <c r="Z218" s="312"/>
    </row>
    <row r="219" spans="1:26" customFormat="1">
      <c r="A219" s="312"/>
      <c r="B219" s="312"/>
      <c r="C219" s="312"/>
      <c r="S219" s="312"/>
      <c r="T219" s="312"/>
      <c r="U219" s="312"/>
      <c r="V219" s="312"/>
      <c r="W219" s="312"/>
      <c r="X219" s="312"/>
      <c r="Y219" s="312"/>
      <c r="Z219" s="312"/>
    </row>
    <row r="220" spans="1:26" customFormat="1">
      <c r="A220" s="312"/>
      <c r="B220" s="312"/>
      <c r="C220" s="312"/>
      <c r="S220" s="312"/>
      <c r="T220" s="312"/>
      <c r="U220" s="312"/>
      <c r="V220" s="312"/>
      <c r="W220" s="312"/>
      <c r="X220" s="312"/>
      <c r="Y220" s="312"/>
      <c r="Z220" s="312"/>
    </row>
    <row r="221" spans="1:26" customFormat="1">
      <c r="A221" s="312"/>
      <c r="B221" s="312"/>
      <c r="C221" s="312"/>
      <c r="S221" s="312"/>
      <c r="T221" s="312"/>
      <c r="U221" s="312"/>
      <c r="V221" s="312"/>
      <c r="W221" s="312"/>
      <c r="X221" s="312"/>
      <c r="Y221" s="312"/>
      <c r="Z221" s="312"/>
    </row>
    <row r="222" spans="1:26" customFormat="1">
      <c r="A222" s="312"/>
      <c r="B222" s="312"/>
      <c r="C222" s="312"/>
      <c r="S222" s="312"/>
      <c r="T222" s="312"/>
      <c r="U222" s="312"/>
      <c r="V222" s="312"/>
      <c r="W222" s="312"/>
      <c r="X222" s="312"/>
      <c r="Y222" s="312"/>
      <c r="Z222" s="312"/>
    </row>
    <row r="223" spans="1:26" customFormat="1">
      <c r="A223" s="312"/>
      <c r="B223" s="312"/>
      <c r="C223" s="312"/>
      <c r="S223" s="312"/>
      <c r="T223" s="312"/>
      <c r="U223" s="312"/>
      <c r="V223" s="312"/>
      <c r="W223" s="312"/>
      <c r="X223" s="312"/>
      <c r="Y223" s="312"/>
      <c r="Z223" s="312"/>
    </row>
    <row r="224" spans="1:26" customFormat="1">
      <c r="A224" s="312"/>
      <c r="B224" s="312"/>
      <c r="C224" s="312"/>
      <c r="S224" s="312"/>
      <c r="T224" s="312"/>
      <c r="U224" s="312"/>
      <c r="V224" s="312"/>
      <c r="W224" s="312"/>
      <c r="X224" s="312"/>
      <c r="Y224" s="312"/>
      <c r="Z224" s="312"/>
    </row>
    <row r="225" spans="1:26" customFormat="1">
      <c r="A225" s="312"/>
      <c r="B225" s="312"/>
      <c r="C225" s="312"/>
      <c r="S225" s="312"/>
      <c r="T225" s="312"/>
      <c r="U225" s="312"/>
      <c r="V225" s="312"/>
      <c r="W225" s="312"/>
      <c r="X225" s="312"/>
      <c r="Y225" s="312"/>
      <c r="Z225" s="312"/>
    </row>
    <row r="226" spans="1:26" customFormat="1">
      <c r="A226" s="312"/>
      <c r="B226" s="312"/>
      <c r="C226" s="312"/>
      <c r="S226" s="312"/>
      <c r="T226" s="312"/>
      <c r="U226" s="312"/>
      <c r="V226" s="312"/>
      <c r="W226" s="312"/>
      <c r="X226" s="312"/>
      <c r="Y226" s="312"/>
      <c r="Z226" s="312"/>
    </row>
    <row r="227" spans="1:26" customFormat="1">
      <c r="A227" s="312"/>
      <c r="B227" s="312"/>
      <c r="C227" s="312"/>
      <c r="S227" s="312"/>
      <c r="T227" s="312"/>
      <c r="U227" s="312"/>
      <c r="V227" s="312"/>
      <c r="W227" s="312"/>
      <c r="X227" s="312"/>
      <c r="Y227" s="312"/>
      <c r="Z227" s="312"/>
    </row>
    <row r="228" spans="1:26" customFormat="1">
      <c r="A228" s="312"/>
      <c r="B228" s="312"/>
      <c r="C228" s="312"/>
      <c r="S228" s="312"/>
      <c r="T228" s="312"/>
      <c r="U228" s="312"/>
      <c r="V228" s="312"/>
      <c r="W228" s="312"/>
      <c r="X228" s="312"/>
      <c r="Y228" s="312"/>
      <c r="Z228" s="312"/>
    </row>
    <row r="229" spans="1:26" customFormat="1">
      <c r="A229" s="312"/>
      <c r="B229" s="312"/>
      <c r="C229" s="312"/>
      <c r="S229" s="312"/>
      <c r="T229" s="312"/>
      <c r="U229" s="312"/>
      <c r="V229" s="312"/>
      <c r="W229" s="312"/>
      <c r="X229" s="312"/>
      <c r="Y229" s="312"/>
      <c r="Z229" s="312"/>
    </row>
    <row r="230" spans="1:26" customFormat="1">
      <c r="A230" s="312"/>
      <c r="B230" s="312"/>
      <c r="C230" s="312"/>
      <c r="S230" s="312"/>
      <c r="T230" s="312"/>
      <c r="U230" s="312"/>
      <c r="V230" s="312"/>
      <c r="W230" s="312"/>
      <c r="X230" s="312"/>
      <c r="Y230" s="312"/>
      <c r="Z230" s="312"/>
    </row>
    <row r="231" spans="1:26" customFormat="1">
      <c r="A231" s="312"/>
      <c r="B231" s="312"/>
      <c r="C231" s="312"/>
      <c r="S231" s="312"/>
      <c r="T231" s="312"/>
      <c r="U231" s="312"/>
      <c r="V231" s="312"/>
      <c r="W231" s="312"/>
      <c r="X231" s="312"/>
      <c r="Y231" s="312"/>
      <c r="Z231" s="312"/>
    </row>
    <row r="232" spans="1:26" customFormat="1">
      <c r="A232" s="312"/>
      <c r="B232" s="312"/>
      <c r="C232" s="312"/>
      <c r="S232" s="312"/>
      <c r="T232" s="312"/>
      <c r="U232" s="312"/>
      <c r="V232" s="312"/>
      <c r="W232" s="312"/>
      <c r="X232" s="312"/>
      <c r="Y232" s="312"/>
      <c r="Z232" s="312"/>
    </row>
    <row r="233" spans="1:26" customFormat="1">
      <c r="A233" s="312"/>
      <c r="B233" s="312"/>
      <c r="C233" s="312"/>
      <c r="S233" s="312"/>
      <c r="T233" s="312"/>
      <c r="U233" s="312"/>
      <c r="V233" s="312"/>
      <c r="W233" s="312"/>
      <c r="X233" s="312"/>
      <c r="Y233" s="312"/>
      <c r="Z233" s="312"/>
    </row>
    <row r="234" spans="1:26" customFormat="1">
      <c r="A234" s="312"/>
      <c r="B234" s="312"/>
      <c r="C234" s="312"/>
      <c r="S234" s="312"/>
      <c r="T234" s="312"/>
      <c r="U234" s="312"/>
      <c r="V234" s="312"/>
      <c r="W234" s="312"/>
      <c r="X234" s="312"/>
      <c r="Y234" s="312"/>
      <c r="Z234" s="312"/>
    </row>
    <row r="235" spans="1:26" customFormat="1">
      <c r="A235" s="312"/>
      <c r="B235" s="312"/>
      <c r="C235" s="312"/>
      <c r="S235" s="312"/>
      <c r="T235" s="312"/>
      <c r="U235" s="312"/>
      <c r="V235" s="312"/>
      <c r="W235" s="312"/>
      <c r="X235" s="312"/>
      <c r="Y235" s="312"/>
      <c r="Z235" s="312"/>
    </row>
    <row r="236" spans="1:26" customFormat="1">
      <c r="A236" s="312"/>
      <c r="B236" s="312"/>
      <c r="C236" s="312"/>
      <c r="S236" s="312"/>
      <c r="T236" s="312"/>
      <c r="U236" s="312"/>
      <c r="V236" s="312"/>
      <c r="W236" s="312"/>
      <c r="X236" s="312"/>
      <c r="Y236" s="312"/>
      <c r="Z236" s="312"/>
    </row>
    <row r="237" spans="1:26" customFormat="1">
      <c r="A237" s="312"/>
      <c r="B237" s="312"/>
      <c r="C237" s="312"/>
      <c r="S237" s="312"/>
      <c r="T237" s="312"/>
      <c r="U237" s="312"/>
      <c r="V237" s="312"/>
      <c r="W237" s="312"/>
      <c r="X237" s="312"/>
      <c r="Y237" s="312"/>
      <c r="Z237" s="312"/>
    </row>
    <row r="238" spans="1:26" customFormat="1">
      <c r="A238" s="312"/>
      <c r="B238" s="312"/>
      <c r="C238" s="312"/>
      <c r="S238" s="312"/>
      <c r="T238" s="312"/>
      <c r="U238" s="312"/>
      <c r="V238" s="312"/>
      <c r="W238" s="312"/>
      <c r="X238" s="312"/>
      <c r="Y238" s="312"/>
      <c r="Z238" s="312"/>
    </row>
    <row r="239" spans="1:26" customFormat="1">
      <c r="A239" s="312"/>
      <c r="B239" s="312"/>
      <c r="C239" s="312"/>
      <c r="S239" s="312"/>
      <c r="T239" s="312"/>
      <c r="U239" s="312"/>
      <c r="V239" s="312"/>
      <c r="W239" s="312"/>
      <c r="X239" s="312"/>
      <c r="Y239" s="312"/>
      <c r="Z239" s="312"/>
    </row>
    <row r="240" spans="1:26" customFormat="1">
      <c r="A240" s="312"/>
      <c r="B240" s="312"/>
      <c r="C240" s="312"/>
      <c r="S240" s="312"/>
      <c r="T240" s="312"/>
      <c r="U240" s="312"/>
      <c r="V240" s="312"/>
      <c r="W240" s="312"/>
      <c r="X240" s="312"/>
      <c r="Y240" s="312"/>
      <c r="Z240" s="312"/>
    </row>
    <row r="241" spans="1:26" customFormat="1">
      <c r="A241" s="312"/>
      <c r="B241" s="312"/>
      <c r="C241" s="312"/>
      <c r="S241" s="312"/>
      <c r="T241" s="312"/>
      <c r="U241" s="312"/>
      <c r="V241" s="312"/>
      <c r="W241" s="312"/>
      <c r="X241" s="312"/>
      <c r="Y241" s="312"/>
      <c r="Z241" s="312"/>
    </row>
    <row r="242" spans="1:26" customFormat="1">
      <c r="A242" s="312"/>
      <c r="B242" s="312"/>
      <c r="C242" s="312"/>
      <c r="S242" s="312"/>
      <c r="T242" s="312"/>
      <c r="U242" s="312"/>
      <c r="V242" s="312"/>
      <c r="W242" s="312"/>
      <c r="X242" s="312"/>
      <c r="Y242" s="312"/>
      <c r="Z242" s="312"/>
    </row>
    <row r="243" spans="1:26" customFormat="1">
      <c r="A243" s="312"/>
      <c r="B243" s="312"/>
      <c r="C243" s="312"/>
      <c r="S243" s="312"/>
      <c r="T243" s="312"/>
      <c r="U243" s="312"/>
      <c r="V243" s="312"/>
      <c r="W243" s="312"/>
      <c r="X243" s="312"/>
      <c r="Y243" s="312"/>
      <c r="Z243" s="312"/>
    </row>
    <row r="244" spans="1:26" customFormat="1">
      <c r="A244" s="312"/>
      <c r="B244" s="312"/>
      <c r="C244" s="312"/>
      <c r="S244" s="312"/>
      <c r="T244" s="312"/>
      <c r="U244" s="312"/>
      <c r="V244" s="312"/>
      <c r="W244" s="312"/>
      <c r="X244" s="312"/>
      <c r="Y244" s="312"/>
      <c r="Z244" s="312"/>
    </row>
    <row r="245" spans="1:26" customFormat="1">
      <c r="A245" s="312"/>
      <c r="B245" s="312"/>
      <c r="C245" s="312"/>
      <c r="S245" s="312"/>
      <c r="T245" s="312"/>
      <c r="U245" s="312"/>
      <c r="V245" s="312"/>
      <c r="W245" s="312"/>
      <c r="X245" s="312"/>
      <c r="Y245" s="312"/>
      <c r="Z245" s="312"/>
    </row>
    <row r="246" spans="1:26" customFormat="1">
      <c r="A246" s="312"/>
      <c r="B246" s="312"/>
      <c r="C246" s="312"/>
      <c r="S246" s="312"/>
      <c r="T246" s="312"/>
      <c r="U246" s="312"/>
      <c r="V246" s="312"/>
      <c r="W246" s="312"/>
      <c r="X246" s="312"/>
      <c r="Y246" s="312"/>
      <c r="Z246" s="312"/>
    </row>
    <row r="247" spans="1:26" customFormat="1">
      <c r="A247" s="312"/>
      <c r="B247" s="312"/>
      <c r="C247" s="312"/>
      <c r="S247" s="312"/>
      <c r="T247" s="312"/>
      <c r="U247" s="312"/>
      <c r="V247" s="312"/>
      <c r="W247" s="312"/>
      <c r="X247" s="312"/>
      <c r="Y247" s="312"/>
      <c r="Z247" s="312"/>
    </row>
    <row r="248" spans="1:26" customFormat="1">
      <c r="A248" s="312"/>
      <c r="B248" s="312"/>
      <c r="C248" s="312"/>
      <c r="S248" s="312"/>
      <c r="T248" s="312"/>
      <c r="U248" s="312"/>
      <c r="V248" s="312"/>
      <c r="W248" s="312"/>
      <c r="X248" s="312"/>
      <c r="Y248" s="312"/>
      <c r="Z248" s="312"/>
    </row>
    <row r="249" spans="1:26" customFormat="1">
      <c r="A249" s="312"/>
      <c r="B249" s="312"/>
      <c r="C249" s="312"/>
      <c r="S249" s="312"/>
      <c r="T249" s="312"/>
      <c r="U249" s="312"/>
      <c r="V249" s="312"/>
      <c r="W249" s="312"/>
      <c r="X249" s="312"/>
      <c r="Y249" s="312"/>
      <c r="Z249" s="312"/>
    </row>
    <row r="250" spans="1:26" customFormat="1">
      <c r="A250" s="312"/>
      <c r="B250" s="312"/>
      <c r="C250" s="312"/>
      <c r="S250" s="312"/>
      <c r="T250" s="312"/>
      <c r="U250" s="312"/>
      <c r="V250" s="312"/>
      <c r="W250" s="312"/>
      <c r="X250" s="312"/>
      <c r="Y250" s="312"/>
      <c r="Z250" s="312"/>
    </row>
    <row r="251" spans="1:26" customFormat="1">
      <c r="A251" s="312"/>
      <c r="B251" s="312"/>
      <c r="C251" s="312"/>
      <c r="S251" s="312"/>
      <c r="T251" s="312"/>
      <c r="U251" s="312"/>
      <c r="V251" s="312"/>
      <c r="W251" s="312"/>
      <c r="X251" s="312"/>
      <c r="Y251" s="312"/>
      <c r="Z251" s="312"/>
    </row>
    <row r="252" spans="1:26" customFormat="1">
      <c r="A252" s="312"/>
      <c r="B252" s="312"/>
      <c r="C252" s="312"/>
      <c r="S252" s="312"/>
      <c r="T252" s="312"/>
      <c r="U252" s="312"/>
      <c r="V252" s="312"/>
      <c r="W252" s="312"/>
      <c r="X252" s="312"/>
      <c r="Y252" s="312"/>
      <c r="Z252" s="312"/>
    </row>
    <row r="253" spans="1:26" customFormat="1">
      <c r="A253" s="312"/>
      <c r="B253" s="312"/>
      <c r="C253" s="312"/>
      <c r="S253" s="312"/>
      <c r="T253" s="312"/>
      <c r="U253" s="312"/>
      <c r="V253" s="312"/>
      <c r="W253" s="312"/>
      <c r="X253" s="312"/>
      <c r="Y253" s="312"/>
      <c r="Z253" s="312"/>
    </row>
    <row r="254" spans="1:26" customFormat="1">
      <c r="A254" s="312"/>
      <c r="B254" s="312"/>
      <c r="C254" s="312"/>
      <c r="S254" s="312"/>
      <c r="T254" s="312"/>
      <c r="U254" s="312"/>
      <c r="V254" s="312"/>
      <c r="W254" s="312"/>
      <c r="X254" s="312"/>
      <c r="Y254" s="312"/>
      <c r="Z254" s="312"/>
    </row>
    <row r="255" spans="1:26" customFormat="1">
      <c r="A255" s="312"/>
      <c r="B255" s="312"/>
      <c r="C255" s="312"/>
      <c r="S255" s="312"/>
      <c r="T255" s="312"/>
      <c r="U255" s="312"/>
      <c r="V255" s="312"/>
      <c r="W255" s="312"/>
      <c r="X255" s="312"/>
      <c r="Y255" s="312"/>
      <c r="Z255" s="312"/>
    </row>
    <row r="256" spans="1:26" customFormat="1">
      <c r="A256" s="312"/>
      <c r="B256" s="312"/>
      <c r="C256" s="312"/>
      <c r="S256" s="312"/>
      <c r="T256" s="312"/>
      <c r="U256" s="312"/>
      <c r="V256" s="312"/>
      <c r="W256" s="312"/>
      <c r="X256" s="312"/>
      <c r="Y256" s="312"/>
      <c r="Z256" s="312"/>
    </row>
    <row r="257" spans="1:26" customFormat="1">
      <c r="A257" s="312"/>
      <c r="B257" s="312"/>
      <c r="C257" s="312"/>
      <c r="S257" s="312"/>
      <c r="T257" s="312"/>
      <c r="U257" s="312"/>
      <c r="V257" s="312"/>
      <c r="W257" s="312"/>
      <c r="X257" s="312"/>
      <c r="Y257" s="312"/>
      <c r="Z257" s="312"/>
    </row>
    <row r="258" spans="1:26" customFormat="1">
      <c r="A258" s="312"/>
      <c r="B258" s="312"/>
      <c r="C258" s="312"/>
      <c r="S258" s="312"/>
      <c r="T258" s="312"/>
      <c r="U258" s="312"/>
      <c r="V258" s="312"/>
      <c r="W258" s="312"/>
      <c r="X258" s="312"/>
      <c r="Y258" s="312"/>
      <c r="Z258" s="312"/>
    </row>
    <row r="259" spans="1:26" customFormat="1">
      <c r="A259" s="312"/>
      <c r="B259" s="312"/>
      <c r="C259" s="312"/>
      <c r="S259" s="312"/>
      <c r="T259" s="312"/>
      <c r="U259" s="312"/>
      <c r="V259" s="312"/>
      <c r="W259" s="312"/>
      <c r="X259" s="312"/>
      <c r="Y259" s="312"/>
      <c r="Z259" s="312"/>
    </row>
    <row r="260" spans="1:26" customFormat="1">
      <c r="A260" s="312"/>
      <c r="B260" s="312"/>
      <c r="C260" s="312"/>
      <c r="S260" s="312"/>
      <c r="T260" s="312"/>
      <c r="U260" s="312"/>
      <c r="V260" s="312"/>
      <c r="W260" s="312"/>
      <c r="X260" s="312"/>
      <c r="Y260" s="312"/>
      <c r="Z260" s="312"/>
    </row>
    <row r="261" spans="1:26" customFormat="1">
      <c r="A261" s="312"/>
      <c r="B261" s="312"/>
      <c r="C261" s="312"/>
      <c r="S261" s="312"/>
      <c r="T261" s="312"/>
      <c r="U261" s="312"/>
      <c r="V261" s="312"/>
      <c r="W261" s="312"/>
      <c r="X261" s="312"/>
      <c r="Y261" s="312"/>
      <c r="Z261" s="312"/>
    </row>
    <row r="262" spans="1:26" customFormat="1">
      <c r="A262" s="312"/>
      <c r="B262" s="312"/>
      <c r="C262" s="312"/>
      <c r="S262" s="312"/>
      <c r="T262" s="312"/>
      <c r="U262" s="312"/>
      <c r="V262" s="312"/>
      <c r="W262" s="312"/>
      <c r="X262" s="312"/>
      <c r="Y262" s="312"/>
      <c r="Z262" s="312"/>
    </row>
    <row r="263" spans="1:26" customFormat="1">
      <c r="A263" s="312"/>
      <c r="B263" s="312"/>
      <c r="C263" s="312"/>
      <c r="S263" s="312"/>
      <c r="T263" s="312"/>
      <c r="U263" s="312"/>
      <c r="V263" s="312"/>
      <c r="W263" s="312"/>
      <c r="X263" s="312"/>
      <c r="Y263" s="312"/>
      <c r="Z263" s="312"/>
    </row>
    <row r="264" spans="1:26" customFormat="1">
      <c r="A264" s="312"/>
      <c r="B264" s="312"/>
      <c r="C264" s="312"/>
      <c r="S264" s="312"/>
      <c r="T264" s="312"/>
      <c r="U264" s="312"/>
      <c r="V264" s="312"/>
      <c r="W264" s="312"/>
      <c r="X264" s="312"/>
      <c r="Y264" s="312"/>
      <c r="Z264" s="312"/>
    </row>
    <row r="265" spans="1:26" customFormat="1">
      <c r="A265" s="312"/>
      <c r="B265" s="312"/>
      <c r="C265" s="312"/>
      <c r="S265" s="312"/>
      <c r="T265" s="312"/>
      <c r="U265" s="312"/>
      <c r="V265" s="312"/>
      <c r="W265" s="312"/>
      <c r="X265" s="312"/>
      <c r="Y265" s="312"/>
      <c r="Z265" s="312"/>
    </row>
    <row r="266" spans="1:26" customFormat="1">
      <c r="A266" s="312"/>
      <c r="B266" s="312"/>
      <c r="C266" s="312"/>
      <c r="S266" s="312"/>
      <c r="T266" s="312"/>
      <c r="U266" s="312"/>
      <c r="V266" s="312"/>
      <c r="W266" s="312"/>
      <c r="X266" s="312"/>
      <c r="Y266" s="312"/>
      <c r="Z266" s="312"/>
    </row>
    <row r="267" spans="1:26" customFormat="1">
      <c r="A267" s="312"/>
      <c r="B267" s="312"/>
      <c r="C267" s="312"/>
      <c r="S267" s="312"/>
      <c r="T267" s="312"/>
      <c r="U267" s="312"/>
      <c r="V267" s="312"/>
      <c r="W267" s="312"/>
      <c r="X267" s="312"/>
      <c r="Y267" s="312"/>
      <c r="Z267" s="312"/>
    </row>
    <row r="268" spans="1:26" customFormat="1">
      <c r="A268" s="312"/>
      <c r="B268" s="312"/>
      <c r="C268" s="312"/>
      <c r="S268" s="312"/>
      <c r="T268" s="312"/>
      <c r="U268" s="312"/>
      <c r="V268" s="312"/>
      <c r="W268" s="312"/>
      <c r="X268" s="312"/>
      <c r="Y268" s="312"/>
      <c r="Z268" s="312"/>
    </row>
    <row r="269" spans="1:26" customFormat="1">
      <c r="A269" s="312"/>
      <c r="B269" s="312"/>
      <c r="C269" s="312"/>
      <c r="S269" s="312"/>
      <c r="T269" s="312"/>
      <c r="U269" s="312"/>
      <c r="V269" s="312"/>
      <c r="W269" s="312"/>
      <c r="X269" s="312"/>
      <c r="Y269" s="312"/>
      <c r="Z269" s="312"/>
    </row>
    <row r="270" spans="1:26" customFormat="1">
      <c r="A270" s="312"/>
      <c r="B270" s="312"/>
      <c r="C270" s="312"/>
      <c r="S270" s="312"/>
      <c r="T270" s="312"/>
      <c r="U270" s="312"/>
      <c r="V270" s="312"/>
      <c r="W270" s="312"/>
      <c r="X270" s="312"/>
      <c r="Y270" s="312"/>
      <c r="Z270" s="312"/>
    </row>
    <row r="271" spans="1:26" customFormat="1">
      <c r="A271" s="312"/>
      <c r="B271" s="312"/>
      <c r="C271" s="312"/>
      <c r="S271" s="312"/>
      <c r="T271" s="312"/>
      <c r="U271" s="312"/>
      <c r="V271" s="312"/>
      <c r="W271" s="312"/>
      <c r="X271" s="312"/>
      <c r="Y271" s="312"/>
      <c r="Z271" s="312"/>
    </row>
    <row r="272" spans="1:26" customFormat="1">
      <c r="A272" s="312"/>
      <c r="B272" s="312"/>
      <c r="C272" s="312"/>
      <c r="S272" s="312"/>
      <c r="T272" s="312"/>
      <c r="U272" s="312"/>
      <c r="V272" s="312"/>
      <c r="W272" s="312"/>
      <c r="X272" s="312"/>
      <c r="Y272" s="312"/>
      <c r="Z272" s="312"/>
    </row>
    <row r="273" spans="1:26" customFormat="1">
      <c r="A273" s="312"/>
      <c r="B273" s="312"/>
      <c r="C273" s="312"/>
      <c r="S273" s="312"/>
      <c r="T273" s="312"/>
      <c r="U273" s="312"/>
      <c r="V273" s="312"/>
      <c r="W273" s="312"/>
      <c r="X273" s="312"/>
      <c r="Y273" s="312"/>
      <c r="Z273" s="312"/>
    </row>
    <row r="274" spans="1:26" customFormat="1">
      <c r="A274" s="312"/>
      <c r="B274" s="312"/>
      <c r="C274" s="312"/>
      <c r="S274" s="312"/>
      <c r="T274" s="312"/>
      <c r="U274" s="312"/>
      <c r="V274" s="312"/>
      <c r="W274" s="312"/>
      <c r="X274" s="312"/>
      <c r="Y274" s="312"/>
      <c r="Z274" s="312"/>
    </row>
    <row r="275" spans="1:26" customFormat="1">
      <c r="A275" s="312"/>
      <c r="B275" s="312"/>
      <c r="C275" s="312"/>
      <c r="S275" s="312"/>
      <c r="T275" s="312"/>
      <c r="U275" s="312"/>
      <c r="V275" s="312"/>
      <c r="W275" s="312"/>
      <c r="X275" s="312"/>
      <c r="Y275" s="312"/>
      <c r="Z275" s="312"/>
    </row>
    <row r="276" spans="1:26" customFormat="1">
      <c r="A276" s="312"/>
      <c r="B276" s="312"/>
      <c r="C276" s="312"/>
      <c r="S276" s="312"/>
      <c r="T276" s="312"/>
      <c r="U276" s="312"/>
      <c r="V276" s="312"/>
      <c r="W276" s="312"/>
      <c r="X276" s="312"/>
      <c r="Y276" s="312"/>
      <c r="Z276" s="312"/>
    </row>
    <row r="277" spans="1:26" customFormat="1">
      <c r="A277" s="312"/>
      <c r="B277" s="312"/>
      <c r="C277" s="312"/>
      <c r="S277" s="312"/>
      <c r="T277" s="312"/>
      <c r="U277" s="312"/>
      <c r="V277" s="312"/>
      <c r="W277" s="312"/>
      <c r="X277" s="312"/>
      <c r="Y277" s="312"/>
      <c r="Z277" s="312"/>
    </row>
    <row r="278" spans="1:26" customFormat="1">
      <c r="A278" s="312"/>
      <c r="B278" s="312"/>
      <c r="C278" s="312"/>
      <c r="S278" s="312"/>
      <c r="T278" s="312"/>
      <c r="U278" s="312"/>
      <c r="V278" s="312"/>
      <c r="W278" s="312"/>
      <c r="X278" s="312"/>
      <c r="Y278" s="312"/>
      <c r="Z278" s="312"/>
    </row>
    <row r="279" spans="1:26" customFormat="1">
      <c r="A279" s="312"/>
      <c r="B279" s="312"/>
      <c r="C279" s="312"/>
      <c r="S279" s="312"/>
      <c r="T279" s="312"/>
      <c r="U279" s="312"/>
      <c r="V279" s="312"/>
      <c r="W279" s="312"/>
      <c r="X279" s="312"/>
      <c r="Y279" s="312"/>
      <c r="Z279" s="312"/>
    </row>
    <row r="280" spans="1:26" customFormat="1">
      <c r="A280" s="312"/>
      <c r="B280" s="312"/>
      <c r="C280" s="312"/>
      <c r="S280" s="312"/>
      <c r="T280" s="312"/>
      <c r="U280" s="312"/>
      <c r="V280" s="312"/>
      <c r="W280" s="312"/>
      <c r="X280" s="312"/>
      <c r="Y280" s="312"/>
      <c r="Z280" s="312"/>
    </row>
    <row r="281" spans="1:26" customFormat="1">
      <c r="A281" s="312"/>
      <c r="B281" s="312"/>
      <c r="C281" s="312"/>
      <c r="S281" s="312"/>
      <c r="T281" s="312"/>
      <c r="U281" s="312"/>
      <c r="V281" s="312"/>
      <c r="W281" s="312"/>
      <c r="X281" s="312"/>
      <c r="Y281" s="312"/>
      <c r="Z281" s="312"/>
    </row>
    <row r="282" spans="1:26" customFormat="1">
      <c r="A282" s="312"/>
      <c r="B282" s="312"/>
      <c r="C282" s="312"/>
      <c r="S282" s="312"/>
      <c r="T282" s="312"/>
      <c r="U282" s="312"/>
      <c r="V282" s="312"/>
      <c r="W282" s="312"/>
      <c r="X282" s="312"/>
      <c r="Y282" s="312"/>
      <c r="Z282" s="312"/>
    </row>
    <row r="283" spans="1:26" customFormat="1">
      <c r="A283" s="312"/>
      <c r="B283" s="312"/>
      <c r="C283" s="312"/>
      <c r="S283" s="312"/>
      <c r="T283" s="312"/>
      <c r="U283" s="312"/>
      <c r="V283" s="312"/>
      <c r="W283" s="312"/>
      <c r="X283" s="312"/>
      <c r="Y283" s="312"/>
      <c r="Z283" s="312"/>
    </row>
    <row r="284" spans="1:26" customFormat="1">
      <c r="A284" s="312"/>
      <c r="B284" s="312"/>
      <c r="C284" s="312"/>
      <c r="S284" s="312"/>
      <c r="T284" s="312"/>
      <c r="U284" s="312"/>
      <c r="V284" s="312"/>
      <c r="W284" s="312"/>
      <c r="X284" s="312"/>
      <c r="Y284" s="312"/>
      <c r="Z284" s="312"/>
    </row>
    <row r="285" spans="1:26" customFormat="1">
      <c r="A285" s="312"/>
      <c r="B285" s="312"/>
      <c r="C285" s="312"/>
      <c r="S285" s="312"/>
      <c r="T285" s="312"/>
      <c r="U285" s="312"/>
      <c r="V285" s="312"/>
      <c r="W285" s="312"/>
      <c r="X285" s="312"/>
      <c r="Y285" s="312"/>
      <c r="Z285" s="312"/>
    </row>
    <row r="286" spans="1:26" customFormat="1">
      <c r="A286" s="312"/>
      <c r="B286" s="312"/>
      <c r="C286" s="312"/>
      <c r="S286" s="312"/>
      <c r="T286" s="312"/>
      <c r="U286" s="312"/>
      <c r="V286" s="312"/>
      <c r="W286" s="312"/>
      <c r="X286" s="312"/>
      <c r="Y286" s="312"/>
      <c r="Z286" s="312"/>
    </row>
    <row r="287" spans="1:26" customFormat="1">
      <c r="A287" s="312"/>
      <c r="B287" s="312"/>
      <c r="C287" s="312"/>
      <c r="S287" s="312"/>
      <c r="T287" s="312"/>
      <c r="U287" s="312"/>
      <c r="V287" s="312"/>
      <c r="W287" s="312"/>
      <c r="X287" s="312"/>
      <c r="Y287" s="312"/>
      <c r="Z287" s="312"/>
    </row>
    <row r="288" spans="1:26" customFormat="1">
      <c r="A288" s="312"/>
      <c r="B288" s="312"/>
      <c r="C288" s="312"/>
      <c r="S288" s="312"/>
      <c r="T288" s="312"/>
      <c r="U288" s="312"/>
      <c r="V288" s="312"/>
      <c r="W288" s="312"/>
      <c r="X288" s="312"/>
      <c r="Y288" s="312"/>
      <c r="Z288" s="312"/>
    </row>
    <row r="289" spans="1:26" customFormat="1">
      <c r="A289" s="312"/>
      <c r="B289" s="312"/>
      <c r="C289" s="312"/>
      <c r="S289" s="312"/>
      <c r="T289" s="312"/>
      <c r="U289" s="312"/>
      <c r="V289" s="312"/>
      <c r="W289" s="312"/>
      <c r="X289" s="312"/>
      <c r="Y289" s="312"/>
      <c r="Z289" s="312"/>
    </row>
    <row r="290" spans="1:26" customFormat="1">
      <c r="A290" s="312"/>
      <c r="B290" s="312"/>
      <c r="C290" s="312"/>
      <c r="S290" s="312"/>
      <c r="T290" s="312"/>
      <c r="U290" s="312"/>
      <c r="V290" s="312"/>
      <c r="W290" s="312"/>
      <c r="X290" s="312"/>
      <c r="Y290" s="312"/>
      <c r="Z290" s="312"/>
    </row>
    <row r="291" spans="1:26" customFormat="1">
      <c r="A291" s="312"/>
      <c r="B291" s="312"/>
      <c r="C291" s="312"/>
      <c r="S291" s="312"/>
      <c r="T291" s="312"/>
      <c r="U291" s="312"/>
      <c r="V291" s="312"/>
      <c r="W291" s="312"/>
      <c r="X291" s="312"/>
      <c r="Y291" s="312"/>
      <c r="Z291" s="312"/>
    </row>
    <row r="292" spans="1:26" customFormat="1">
      <c r="A292" s="312"/>
      <c r="B292" s="312"/>
      <c r="C292" s="312"/>
      <c r="S292" s="312"/>
      <c r="T292" s="312"/>
      <c r="U292" s="312"/>
      <c r="V292" s="312"/>
      <c r="W292" s="312"/>
      <c r="X292" s="312"/>
      <c r="Y292" s="312"/>
      <c r="Z292" s="312"/>
    </row>
    <row r="293" spans="1:26" customFormat="1">
      <c r="A293" s="312"/>
      <c r="B293" s="312"/>
      <c r="C293" s="312"/>
      <c r="S293" s="312"/>
      <c r="T293" s="312"/>
      <c r="U293" s="312"/>
      <c r="V293" s="312"/>
      <c r="W293" s="312"/>
      <c r="X293" s="312"/>
      <c r="Y293" s="312"/>
      <c r="Z293" s="312"/>
    </row>
    <row r="294" spans="1:26" customFormat="1">
      <c r="A294" s="312"/>
      <c r="B294" s="312"/>
      <c r="C294" s="312"/>
      <c r="S294" s="312"/>
      <c r="T294" s="312"/>
      <c r="U294" s="312"/>
      <c r="V294" s="312"/>
      <c r="W294" s="312"/>
      <c r="X294" s="312"/>
      <c r="Y294" s="312"/>
      <c r="Z294" s="312"/>
    </row>
    <row r="295" spans="1:26" customFormat="1">
      <c r="A295" s="312"/>
      <c r="B295" s="312"/>
      <c r="C295" s="312"/>
      <c r="S295" s="312"/>
      <c r="T295" s="312"/>
      <c r="U295" s="312"/>
      <c r="V295" s="312"/>
      <c r="W295" s="312"/>
      <c r="X295" s="312"/>
      <c r="Y295" s="312"/>
      <c r="Z295" s="312"/>
    </row>
    <row r="296" spans="1:26" customFormat="1">
      <c r="A296" s="312"/>
      <c r="B296" s="312"/>
      <c r="C296" s="312"/>
      <c r="S296" s="312"/>
      <c r="T296" s="312"/>
      <c r="U296" s="312"/>
      <c r="V296" s="312"/>
      <c r="W296" s="312"/>
      <c r="X296" s="312"/>
      <c r="Y296" s="312"/>
      <c r="Z296" s="312"/>
    </row>
    <row r="297" spans="1:26" customFormat="1">
      <c r="A297" s="312"/>
      <c r="B297" s="312"/>
      <c r="C297" s="312"/>
      <c r="S297" s="312"/>
      <c r="T297" s="312"/>
      <c r="U297" s="312"/>
      <c r="V297" s="312"/>
      <c r="W297" s="312"/>
      <c r="X297" s="312"/>
      <c r="Y297" s="312"/>
      <c r="Z297" s="312"/>
    </row>
    <row r="298" spans="1:26" customFormat="1">
      <c r="A298" s="312"/>
      <c r="B298" s="312"/>
      <c r="C298" s="312"/>
      <c r="S298" s="312"/>
      <c r="T298" s="312"/>
      <c r="U298" s="312"/>
      <c r="V298" s="312"/>
      <c r="W298" s="312"/>
      <c r="X298" s="312"/>
      <c r="Y298" s="312"/>
      <c r="Z298" s="312"/>
    </row>
    <row r="299" spans="1:26" customFormat="1">
      <c r="A299" s="312"/>
      <c r="B299" s="312"/>
      <c r="C299" s="312"/>
      <c r="S299" s="312"/>
      <c r="T299" s="312"/>
      <c r="U299" s="312"/>
      <c r="V299" s="312"/>
      <c r="W299" s="312"/>
      <c r="X299" s="312"/>
      <c r="Y299" s="312"/>
      <c r="Z299" s="312"/>
    </row>
    <row r="300" spans="1:26" customFormat="1">
      <c r="A300" s="312"/>
      <c r="B300" s="312"/>
      <c r="C300" s="312"/>
      <c r="S300" s="312"/>
      <c r="T300" s="312"/>
      <c r="U300" s="312"/>
      <c r="V300" s="312"/>
      <c r="W300" s="312"/>
      <c r="X300" s="312"/>
      <c r="Y300" s="312"/>
      <c r="Z300" s="312"/>
    </row>
    <row r="301" spans="1:26" customFormat="1">
      <c r="A301" s="312"/>
      <c r="B301" s="312"/>
      <c r="C301" s="312"/>
      <c r="S301" s="312"/>
      <c r="T301" s="312"/>
      <c r="U301" s="312"/>
      <c r="V301" s="312"/>
      <c r="W301" s="312"/>
      <c r="X301" s="312"/>
      <c r="Y301" s="312"/>
      <c r="Z301" s="312"/>
    </row>
    <row r="302" spans="1:26" customFormat="1">
      <c r="A302" s="312"/>
      <c r="B302" s="312"/>
      <c r="C302" s="312"/>
      <c r="S302" s="312"/>
      <c r="T302" s="312"/>
      <c r="U302" s="312"/>
      <c r="V302" s="312"/>
      <c r="W302" s="312"/>
      <c r="X302" s="312"/>
      <c r="Y302" s="312"/>
      <c r="Z302" s="312"/>
    </row>
    <row r="303" spans="1:26" customFormat="1">
      <c r="A303" s="312"/>
      <c r="B303" s="312"/>
      <c r="C303" s="312"/>
      <c r="S303" s="312"/>
      <c r="T303" s="312"/>
      <c r="U303" s="312"/>
      <c r="V303" s="312"/>
      <c r="W303" s="312"/>
      <c r="X303" s="312"/>
      <c r="Y303" s="312"/>
      <c r="Z303" s="312"/>
    </row>
    <row r="304" spans="1:26" customFormat="1">
      <c r="A304" s="312"/>
      <c r="B304" s="312"/>
      <c r="C304" s="312"/>
      <c r="S304" s="312"/>
      <c r="T304" s="312"/>
      <c r="U304" s="312"/>
      <c r="V304" s="312"/>
      <c r="W304" s="312"/>
      <c r="X304" s="312"/>
      <c r="Y304" s="312"/>
      <c r="Z304" s="312"/>
    </row>
    <row r="305" spans="1:26" customFormat="1">
      <c r="A305" s="312"/>
      <c r="B305" s="312"/>
      <c r="C305" s="312"/>
      <c r="S305" s="312"/>
      <c r="T305" s="312"/>
      <c r="U305" s="312"/>
      <c r="V305" s="312"/>
      <c r="W305" s="312"/>
      <c r="X305" s="312"/>
      <c r="Y305" s="312"/>
      <c r="Z305" s="312"/>
    </row>
    <row r="306" spans="1:26" customFormat="1">
      <c r="A306" s="312"/>
      <c r="B306" s="312"/>
      <c r="C306" s="312"/>
      <c r="S306" s="312"/>
      <c r="T306" s="312"/>
      <c r="U306" s="312"/>
      <c r="V306" s="312"/>
      <c r="W306" s="312"/>
      <c r="X306" s="312"/>
      <c r="Y306" s="312"/>
      <c r="Z306" s="312"/>
    </row>
    <row r="307" spans="1:26" customFormat="1">
      <c r="A307" s="312"/>
      <c r="B307" s="312"/>
      <c r="C307" s="312"/>
      <c r="S307" s="312"/>
      <c r="T307" s="312"/>
      <c r="U307" s="312"/>
      <c r="V307" s="312"/>
      <c r="W307" s="312"/>
      <c r="X307" s="312"/>
      <c r="Y307" s="312"/>
      <c r="Z307" s="312"/>
    </row>
    <row r="308" spans="1:26" customFormat="1">
      <c r="A308" s="312"/>
      <c r="B308" s="312"/>
      <c r="C308" s="312"/>
      <c r="S308" s="312"/>
      <c r="T308" s="312"/>
      <c r="U308" s="312"/>
      <c r="V308" s="312"/>
      <c r="W308" s="312"/>
      <c r="X308" s="312"/>
      <c r="Y308" s="312"/>
      <c r="Z308" s="312"/>
    </row>
    <row r="309" spans="1:26" customFormat="1">
      <c r="A309" s="312"/>
      <c r="B309" s="312"/>
      <c r="C309" s="312"/>
      <c r="S309" s="312"/>
      <c r="T309" s="312"/>
      <c r="U309" s="312"/>
      <c r="V309" s="312"/>
      <c r="W309" s="312"/>
      <c r="X309" s="312"/>
      <c r="Y309" s="312"/>
      <c r="Z309" s="312"/>
    </row>
    <row r="310" spans="1:26" customFormat="1">
      <c r="A310" s="312"/>
      <c r="B310" s="312"/>
      <c r="C310" s="312"/>
      <c r="S310" s="312"/>
      <c r="T310" s="312"/>
      <c r="U310" s="312"/>
      <c r="V310" s="312"/>
      <c r="W310" s="312"/>
      <c r="X310" s="312"/>
      <c r="Y310" s="312"/>
      <c r="Z310" s="312"/>
    </row>
    <row r="311" spans="1:26" customFormat="1">
      <c r="A311" s="312"/>
      <c r="B311" s="312"/>
      <c r="C311" s="312"/>
      <c r="S311" s="312"/>
      <c r="T311" s="312"/>
      <c r="U311" s="312"/>
      <c r="V311" s="312"/>
      <c r="W311" s="312"/>
      <c r="X311" s="312"/>
      <c r="Y311" s="312"/>
      <c r="Z311" s="312"/>
    </row>
    <row r="312" spans="1:26" customFormat="1">
      <c r="A312" s="312"/>
      <c r="B312" s="312"/>
      <c r="C312" s="312"/>
      <c r="S312" s="312"/>
      <c r="T312" s="312"/>
      <c r="U312" s="312"/>
      <c r="V312" s="312"/>
      <c r="W312" s="312"/>
      <c r="X312" s="312"/>
      <c r="Y312" s="312"/>
      <c r="Z312" s="312"/>
    </row>
    <row r="313" spans="1:26" customFormat="1">
      <c r="A313" s="312"/>
      <c r="B313" s="312"/>
      <c r="C313" s="312"/>
      <c r="S313" s="312"/>
      <c r="T313" s="312"/>
      <c r="U313" s="312"/>
      <c r="V313" s="312"/>
      <c r="W313" s="312"/>
      <c r="X313" s="312"/>
      <c r="Y313" s="312"/>
      <c r="Z313" s="312"/>
    </row>
    <row r="314" spans="1:26" customFormat="1">
      <c r="A314" s="312"/>
      <c r="B314" s="312"/>
      <c r="C314" s="312"/>
      <c r="S314" s="312"/>
      <c r="T314" s="312"/>
      <c r="U314" s="312"/>
      <c r="V314" s="312"/>
      <c r="W314" s="312"/>
      <c r="X314" s="312"/>
      <c r="Y314" s="312"/>
      <c r="Z314" s="312"/>
    </row>
    <row r="315" spans="1:26" customFormat="1">
      <c r="A315" s="312"/>
      <c r="B315" s="312"/>
      <c r="C315" s="312"/>
      <c r="S315" s="312"/>
      <c r="T315" s="312"/>
      <c r="U315" s="312"/>
      <c r="V315" s="312"/>
      <c r="W315" s="312"/>
      <c r="X315" s="312"/>
      <c r="Y315" s="312"/>
      <c r="Z315" s="312"/>
    </row>
    <row r="316" spans="1:26" customFormat="1">
      <c r="A316" s="312"/>
      <c r="B316" s="312"/>
      <c r="C316" s="312"/>
      <c r="S316" s="312"/>
      <c r="T316" s="312"/>
      <c r="U316" s="312"/>
      <c r="V316" s="312"/>
      <c r="W316" s="312"/>
      <c r="X316" s="312"/>
      <c r="Y316" s="312"/>
      <c r="Z316" s="312"/>
    </row>
    <row r="317" spans="1:26" customFormat="1">
      <c r="A317" s="312"/>
      <c r="B317" s="312"/>
      <c r="C317" s="312"/>
      <c r="S317" s="312"/>
      <c r="T317" s="312"/>
      <c r="U317" s="312"/>
      <c r="V317" s="312"/>
      <c r="W317" s="312"/>
      <c r="X317" s="312"/>
      <c r="Y317" s="312"/>
      <c r="Z317" s="312"/>
    </row>
    <row r="318" spans="1:26" customFormat="1">
      <c r="A318" s="312"/>
      <c r="B318" s="312"/>
      <c r="C318" s="312"/>
      <c r="S318" s="312"/>
      <c r="T318" s="312"/>
      <c r="U318" s="312"/>
      <c r="V318" s="312"/>
      <c r="W318" s="312"/>
      <c r="X318" s="312"/>
      <c r="Y318" s="312"/>
      <c r="Z318" s="312"/>
    </row>
    <row r="319" spans="1:26" customFormat="1">
      <c r="A319" s="312"/>
      <c r="B319" s="312"/>
      <c r="C319" s="312"/>
      <c r="S319" s="312"/>
      <c r="T319" s="312"/>
      <c r="U319" s="312"/>
      <c r="V319" s="312"/>
      <c r="W319" s="312"/>
      <c r="X319" s="312"/>
      <c r="Y319" s="312"/>
      <c r="Z319" s="312"/>
    </row>
    <row r="320" spans="1:26" customFormat="1">
      <c r="A320" s="312"/>
      <c r="B320" s="312"/>
      <c r="C320" s="312"/>
      <c r="S320" s="312"/>
      <c r="T320" s="312"/>
      <c r="U320" s="312"/>
      <c r="V320" s="312"/>
      <c r="W320" s="312"/>
      <c r="X320" s="312"/>
      <c r="Y320" s="312"/>
      <c r="Z320" s="312"/>
    </row>
    <row r="321" spans="1:26" customFormat="1">
      <c r="A321" s="312"/>
      <c r="B321" s="312"/>
      <c r="C321" s="312"/>
      <c r="S321" s="312"/>
      <c r="T321" s="312"/>
      <c r="U321" s="312"/>
      <c r="V321" s="312"/>
      <c r="W321" s="312"/>
      <c r="X321" s="312"/>
      <c r="Y321" s="312"/>
      <c r="Z321" s="312"/>
    </row>
    <row r="322" spans="1:26" customFormat="1">
      <c r="A322" s="312"/>
      <c r="B322" s="312"/>
      <c r="C322" s="312"/>
      <c r="S322" s="312"/>
      <c r="T322" s="312"/>
      <c r="U322" s="312"/>
      <c r="V322" s="312"/>
      <c r="W322" s="312"/>
      <c r="X322" s="312"/>
      <c r="Y322" s="312"/>
      <c r="Z322" s="312"/>
    </row>
    <row r="323" spans="1:26" customFormat="1">
      <c r="A323" s="312"/>
      <c r="B323" s="312"/>
      <c r="C323" s="312"/>
      <c r="S323" s="312"/>
      <c r="T323" s="312"/>
      <c r="U323" s="312"/>
      <c r="V323" s="312"/>
      <c r="W323" s="312"/>
      <c r="X323" s="312"/>
      <c r="Y323" s="312"/>
      <c r="Z323" s="312"/>
    </row>
    <row r="324" spans="1:26" customFormat="1">
      <c r="A324" s="312"/>
      <c r="B324" s="312"/>
      <c r="C324" s="312"/>
      <c r="S324" s="312"/>
      <c r="T324" s="312"/>
      <c r="U324" s="312"/>
      <c r="V324" s="312"/>
      <c r="W324" s="312"/>
      <c r="X324" s="312"/>
      <c r="Y324" s="312"/>
      <c r="Z324" s="312"/>
    </row>
    <row r="325" spans="1:26" customFormat="1">
      <c r="A325" s="312"/>
      <c r="B325" s="312"/>
      <c r="C325" s="312"/>
      <c r="S325" s="312"/>
      <c r="T325" s="312"/>
      <c r="U325" s="312"/>
      <c r="V325" s="312"/>
      <c r="W325" s="312"/>
      <c r="X325" s="312"/>
      <c r="Y325" s="312"/>
      <c r="Z325" s="312"/>
    </row>
    <row r="326" spans="1:26" customFormat="1">
      <c r="A326" s="312"/>
      <c r="B326" s="312"/>
      <c r="C326" s="312"/>
      <c r="S326" s="312"/>
      <c r="T326" s="312"/>
      <c r="U326" s="312"/>
      <c r="V326" s="312"/>
      <c r="W326" s="312"/>
      <c r="X326" s="312"/>
      <c r="Y326" s="312"/>
      <c r="Z326" s="312"/>
    </row>
    <row r="327" spans="1:26" customFormat="1">
      <c r="A327" s="312"/>
      <c r="B327" s="312"/>
      <c r="C327" s="312"/>
      <c r="S327" s="312"/>
      <c r="T327" s="312"/>
      <c r="U327" s="312"/>
      <c r="V327" s="312"/>
      <c r="W327" s="312"/>
      <c r="X327" s="312"/>
      <c r="Y327" s="312"/>
      <c r="Z327" s="312"/>
    </row>
    <row r="328" spans="1:26" customFormat="1">
      <c r="A328" s="312"/>
      <c r="B328" s="312"/>
      <c r="C328" s="312"/>
      <c r="S328" s="312"/>
      <c r="T328" s="312"/>
      <c r="U328" s="312"/>
      <c r="V328" s="312"/>
      <c r="W328" s="312"/>
      <c r="X328" s="312"/>
      <c r="Y328" s="312"/>
      <c r="Z328" s="312"/>
    </row>
    <row r="329" spans="1:26" customFormat="1">
      <c r="A329" s="312"/>
      <c r="B329" s="312"/>
      <c r="C329" s="312"/>
      <c r="S329" s="312"/>
      <c r="T329" s="312"/>
      <c r="U329" s="312"/>
      <c r="V329" s="312"/>
      <c r="W329" s="312"/>
      <c r="X329" s="312"/>
      <c r="Y329" s="312"/>
      <c r="Z329" s="312"/>
    </row>
    <row r="330" spans="1:26" customFormat="1">
      <c r="A330" s="312"/>
      <c r="B330" s="312"/>
      <c r="C330" s="312"/>
      <c r="S330" s="312"/>
      <c r="T330" s="312"/>
      <c r="U330" s="312"/>
      <c r="V330" s="312"/>
      <c r="W330" s="312"/>
      <c r="X330" s="312"/>
      <c r="Y330" s="312"/>
      <c r="Z330" s="312"/>
    </row>
    <row r="331" spans="1:26" customFormat="1">
      <c r="A331" s="312"/>
      <c r="B331" s="312"/>
      <c r="C331" s="312"/>
      <c r="S331" s="312"/>
      <c r="T331" s="312"/>
      <c r="U331" s="312"/>
      <c r="V331" s="312"/>
      <c r="W331" s="312"/>
      <c r="X331" s="312"/>
      <c r="Y331" s="312"/>
      <c r="Z331" s="312"/>
    </row>
    <row r="332" spans="1:26" customFormat="1">
      <c r="A332" s="312"/>
      <c r="B332" s="312"/>
      <c r="C332" s="312"/>
      <c r="S332" s="312"/>
      <c r="T332" s="312"/>
      <c r="U332" s="312"/>
      <c r="V332" s="312"/>
      <c r="W332" s="312"/>
      <c r="X332" s="312"/>
      <c r="Y332" s="312"/>
      <c r="Z332" s="312"/>
    </row>
    <row r="333" spans="1:26" customFormat="1">
      <c r="A333" s="312"/>
      <c r="B333" s="312"/>
      <c r="C333" s="312"/>
      <c r="S333" s="312"/>
      <c r="T333" s="312"/>
      <c r="U333" s="312"/>
      <c r="V333" s="312"/>
      <c r="W333" s="312"/>
      <c r="X333" s="312"/>
      <c r="Y333" s="312"/>
      <c r="Z333" s="312"/>
    </row>
    <row r="334" spans="1:26" customFormat="1">
      <c r="A334" s="312"/>
      <c r="B334" s="312"/>
      <c r="C334" s="312"/>
      <c r="S334" s="312"/>
      <c r="T334" s="312"/>
      <c r="U334" s="312"/>
      <c r="V334" s="312"/>
      <c r="W334" s="312"/>
      <c r="X334" s="312"/>
      <c r="Y334" s="312"/>
      <c r="Z334" s="312"/>
    </row>
    <row r="335" spans="1:26" customFormat="1">
      <c r="A335" s="312"/>
      <c r="B335" s="312"/>
      <c r="C335" s="312"/>
      <c r="S335" s="312"/>
      <c r="T335" s="312"/>
      <c r="U335" s="312"/>
      <c r="V335" s="312"/>
      <c r="W335" s="312"/>
      <c r="X335" s="312"/>
      <c r="Y335" s="312"/>
      <c r="Z335" s="312"/>
    </row>
    <row r="336" spans="1:26" customFormat="1">
      <c r="A336" s="312"/>
      <c r="B336" s="312"/>
      <c r="C336" s="312"/>
      <c r="S336" s="312"/>
      <c r="T336" s="312"/>
      <c r="U336" s="312"/>
      <c r="V336" s="312"/>
      <c r="W336" s="312"/>
      <c r="X336" s="312"/>
      <c r="Y336" s="312"/>
      <c r="Z336" s="312"/>
    </row>
    <row r="337" spans="1:26" customFormat="1">
      <c r="A337" s="312"/>
      <c r="B337" s="312"/>
      <c r="C337" s="312"/>
      <c r="S337" s="312"/>
      <c r="T337" s="312"/>
      <c r="U337" s="312"/>
      <c r="V337" s="312"/>
      <c r="W337" s="312"/>
      <c r="X337" s="312"/>
      <c r="Y337" s="312"/>
      <c r="Z337" s="312"/>
    </row>
    <row r="338" spans="1:26" customFormat="1">
      <c r="A338" s="312"/>
      <c r="B338" s="312"/>
      <c r="C338" s="312"/>
      <c r="S338" s="312"/>
      <c r="T338" s="312"/>
      <c r="U338" s="312"/>
      <c r="V338" s="312"/>
      <c r="W338" s="312"/>
      <c r="X338" s="312"/>
      <c r="Y338" s="312"/>
      <c r="Z338" s="312"/>
    </row>
    <row r="339" spans="1:26" customFormat="1">
      <c r="A339" s="312"/>
      <c r="B339" s="312"/>
      <c r="C339" s="312"/>
      <c r="S339" s="312"/>
      <c r="T339" s="312"/>
      <c r="U339" s="312"/>
      <c r="V339" s="312"/>
      <c r="W339" s="312"/>
      <c r="X339" s="312"/>
      <c r="Y339" s="312"/>
      <c r="Z339" s="312"/>
    </row>
    <row r="340" spans="1:26" customFormat="1">
      <c r="A340" s="312"/>
      <c r="B340" s="312"/>
      <c r="C340" s="312"/>
      <c r="S340" s="312"/>
      <c r="T340" s="312"/>
      <c r="U340" s="312"/>
      <c r="V340" s="312"/>
      <c r="W340" s="312"/>
      <c r="X340" s="312"/>
      <c r="Y340" s="312"/>
      <c r="Z340" s="312"/>
    </row>
    <row r="341" spans="1:26" customFormat="1">
      <c r="A341" s="312"/>
      <c r="B341" s="312"/>
      <c r="C341" s="312"/>
      <c r="S341" s="312"/>
      <c r="T341" s="312"/>
      <c r="U341" s="312"/>
      <c r="V341" s="312"/>
      <c r="W341" s="312"/>
      <c r="X341" s="312"/>
      <c r="Y341" s="312"/>
      <c r="Z341" s="312"/>
    </row>
    <row r="342" spans="1:26" customFormat="1">
      <c r="A342" s="312"/>
      <c r="B342" s="312"/>
      <c r="C342" s="312"/>
      <c r="S342" s="312"/>
      <c r="T342" s="312"/>
      <c r="U342" s="312"/>
      <c r="V342" s="312"/>
      <c r="W342" s="312"/>
      <c r="X342" s="312"/>
      <c r="Y342" s="312"/>
      <c r="Z342" s="312"/>
    </row>
    <row r="343" spans="1:26" customFormat="1">
      <c r="A343" s="312"/>
      <c r="B343" s="312"/>
      <c r="C343" s="312"/>
      <c r="S343" s="312"/>
      <c r="T343" s="312"/>
      <c r="U343" s="312"/>
      <c r="V343" s="312"/>
      <c r="W343" s="312"/>
      <c r="X343" s="312"/>
      <c r="Y343" s="312"/>
      <c r="Z343" s="312"/>
    </row>
    <row r="344" spans="1:26" customFormat="1">
      <c r="A344" s="312"/>
      <c r="B344" s="312"/>
      <c r="C344" s="312"/>
      <c r="S344" s="312"/>
      <c r="T344" s="312"/>
      <c r="U344" s="312"/>
      <c r="V344" s="312"/>
      <c r="W344" s="312"/>
      <c r="X344" s="312"/>
      <c r="Y344" s="312"/>
      <c r="Z344" s="312"/>
    </row>
    <row r="345" spans="1:26" customFormat="1">
      <c r="A345" s="312"/>
      <c r="B345" s="312"/>
      <c r="C345" s="312"/>
      <c r="S345" s="312"/>
      <c r="T345" s="312"/>
      <c r="U345" s="312"/>
      <c r="V345" s="312"/>
      <c r="W345" s="312"/>
      <c r="X345" s="312"/>
      <c r="Y345" s="312"/>
      <c r="Z345" s="312"/>
    </row>
    <row r="346" spans="1:26" customFormat="1">
      <c r="A346" s="312"/>
      <c r="B346" s="312"/>
      <c r="C346" s="312"/>
      <c r="S346" s="312"/>
      <c r="T346" s="312"/>
      <c r="U346" s="312"/>
      <c r="V346" s="312"/>
      <c r="W346" s="312"/>
      <c r="X346" s="312"/>
      <c r="Y346" s="312"/>
      <c r="Z346" s="312"/>
    </row>
    <row r="347" spans="1:26" customFormat="1">
      <c r="A347" s="312"/>
      <c r="B347" s="312"/>
      <c r="C347" s="312"/>
      <c r="S347" s="312"/>
      <c r="T347" s="312"/>
      <c r="U347" s="312"/>
      <c r="V347" s="312"/>
      <c r="W347" s="312"/>
      <c r="X347" s="312"/>
      <c r="Y347" s="312"/>
      <c r="Z347" s="312"/>
    </row>
    <row r="348" spans="1:26" customFormat="1">
      <c r="A348" s="312"/>
      <c r="B348" s="312"/>
      <c r="C348" s="312"/>
      <c r="S348" s="312"/>
      <c r="T348" s="312"/>
      <c r="U348" s="312"/>
      <c r="V348" s="312"/>
      <c r="W348" s="312"/>
      <c r="X348" s="312"/>
      <c r="Y348" s="312"/>
      <c r="Z348" s="312"/>
    </row>
    <row r="349" spans="1:26" customFormat="1">
      <c r="A349" s="312"/>
      <c r="B349" s="312"/>
      <c r="C349" s="312"/>
      <c r="S349" s="312"/>
      <c r="T349" s="312"/>
      <c r="U349" s="312"/>
      <c r="V349" s="312"/>
      <c r="W349" s="312"/>
      <c r="X349" s="312"/>
      <c r="Y349" s="312"/>
      <c r="Z349" s="312"/>
    </row>
    <row r="350" spans="1:26" customFormat="1">
      <c r="A350" s="312"/>
      <c r="B350" s="312"/>
      <c r="C350" s="312"/>
      <c r="S350" s="312"/>
      <c r="T350" s="312"/>
      <c r="U350" s="312"/>
      <c r="V350" s="312"/>
      <c r="W350" s="312"/>
      <c r="X350" s="312"/>
      <c r="Y350" s="312"/>
      <c r="Z350" s="312"/>
    </row>
    <row r="351" spans="1:26" customFormat="1">
      <c r="A351" s="312"/>
      <c r="B351" s="312"/>
      <c r="C351" s="312"/>
      <c r="S351" s="312"/>
      <c r="T351" s="312"/>
      <c r="U351" s="312"/>
      <c r="V351" s="312"/>
      <c r="W351" s="312"/>
      <c r="X351" s="312"/>
      <c r="Y351" s="312"/>
      <c r="Z351" s="312"/>
    </row>
    <row r="352" spans="1:26" customFormat="1">
      <c r="A352" s="312"/>
      <c r="B352" s="312"/>
      <c r="C352" s="312"/>
      <c r="S352" s="312"/>
      <c r="T352" s="312"/>
      <c r="U352" s="312"/>
      <c r="V352" s="312"/>
      <c r="W352" s="312"/>
      <c r="X352" s="312"/>
      <c r="Y352" s="312"/>
      <c r="Z352" s="312"/>
    </row>
    <row r="353" spans="1:26" customFormat="1">
      <c r="A353" s="312"/>
      <c r="B353" s="312"/>
      <c r="C353" s="312"/>
      <c r="S353" s="312"/>
      <c r="T353" s="312"/>
      <c r="U353" s="312"/>
      <c r="V353" s="312"/>
      <c r="W353" s="312"/>
      <c r="X353" s="312"/>
      <c r="Y353" s="312"/>
      <c r="Z353" s="312"/>
    </row>
    <row r="354" spans="1:26" customFormat="1">
      <c r="A354" s="312"/>
      <c r="B354" s="312"/>
      <c r="C354" s="312"/>
      <c r="S354" s="312"/>
      <c r="T354" s="312"/>
      <c r="U354" s="312"/>
      <c r="V354" s="312"/>
      <c r="W354" s="312"/>
      <c r="X354" s="312"/>
      <c r="Y354" s="312"/>
      <c r="Z354" s="312"/>
    </row>
    <row r="355" spans="1:26" customFormat="1">
      <c r="A355" s="312"/>
      <c r="B355" s="312"/>
      <c r="C355" s="312"/>
      <c r="S355" s="312"/>
      <c r="T355" s="312"/>
      <c r="U355" s="312"/>
      <c r="V355" s="312"/>
      <c r="W355" s="312"/>
      <c r="X355" s="312"/>
      <c r="Y355" s="312"/>
      <c r="Z355" s="312"/>
    </row>
    <row r="356" spans="1:26" customFormat="1">
      <c r="A356" s="312"/>
      <c r="B356" s="312"/>
      <c r="C356" s="312"/>
      <c r="S356" s="312"/>
      <c r="T356" s="312"/>
      <c r="U356" s="312"/>
      <c r="V356" s="312"/>
      <c r="W356" s="312"/>
      <c r="X356" s="312"/>
      <c r="Y356" s="312"/>
      <c r="Z356" s="312"/>
    </row>
    <row r="357" spans="1:26" customFormat="1">
      <c r="A357" s="312"/>
      <c r="B357" s="312"/>
      <c r="C357" s="312"/>
      <c r="S357" s="312"/>
      <c r="T357" s="312"/>
      <c r="U357" s="312"/>
      <c r="V357" s="312"/>
      <c r="W357" s="312"/>
      <c r="X357" s="312"/>
      <c r="Y357" s="312"/>
      <c r="Z357" s="312"/>
    </row>
    <row r="358" spans="1:26" customFormat="1">
      <c r="A358" s="312"/>
      <c r="B358" s="312"/>
      <c r="C358" s="312"/>
      <c r="S358" s="312"/>
      <c r="T358" s="312"/>
      <c r="U358" s="312"/>
      <c r="V358" s="312"/>
      <c r="W358" s="312"/>
      <c r="X358" s="312"/>
      <c r="Y358" s="312"/>
      <c r="Z358" s="312"/>
    </row>
    <row r="359" spans="1:26" customFormat="1">
      <c r="A359" s="312"/>
      <c r="B359" s="312"/>
      <c r="C359" s="312"/>
      <c r="S359" s="312"/>
      <c r="T359" s="312"/>
      <c r="U359" s="312"/>
      <c r="V359" s="312"/>
      <c r="W359" s="312"/>
      <c r="X359" s="312"/>
      <c r="Y359" s="312"/>
      <c r="Z359" s="312"/>
    </row>
    <row r="360" spans="1:26" customFormat="1">
      <c r="A360" s="312"/>
      <c r="B360" s="312"/>
      <c r="C360" s="312"/>
      <c r="S360" s="312"/>
      <c r="T360" s="312"/>
      <c r="U360" s="312"/>
      <c r="V360" s="312"/>
      <c r="W360" s="312"/>
      <c r="X360" s="312"/>
      <c r="Y360" s="312"/>
      <c r="Z360" s="312"/>
    </row>
    <row r="361" spans="1:26" customFormat="1">
      <c r="A361" s="312"/>
      <c r="B361" s="312"/>
      <c r="C361" s="312"/>
      <c r="S361" s="312"/>
      <c r="T361" s="312"/>
      <c r="U361" s="312"/>
      <c r="V361" s="312"/>
      <c r="W361" s="312"/>
      <c r="X361" s="312"/>
      <c r="Y361" s="312"/>
      <c r="Z361" s="312"/>
    </row>
    <row r="362" spans="1:26" customFormat="1">
      <c r="A362" s="312"/>
      <c r="B362" s="312"/>
      <c r="C362" s="312"/>
      <c r="S362" s="312"/>
      <c r="T362" s="312"/>
      <c r="U362" s="312"/>
      <c r="V362" s="312"/>
      <c r="W362" s="312"/>
      <c r="X362" s="312"/>
      <c r="Y362" s="312"/>
      <c r="Z362" s="312"/>
    </row>
    <row r="363" spans="1:26" customFormat="1">
      <c r="A363" s="312"/>
      <c r="B363" s="312"/>
      <c r="C363" s="312"/>
      <c r="S363" s="312"/>
      <c r="T363" s="312"/>
      <c r="U363" s="312"/>
      <c r="V363" s="312"/>
      <c r="W363" s="312"/>
      <c r="X363" s="312"/>
      <c r="Y363" s="312"/>
      <c r="Z363" s="312"/>
    </row>
    <row r="364" spans="1:26" customFormat="1">
      <c r="A364" s="312"/>
      <c r="B364" s="312"/>
      <c r="C364" s="312"/>
      <c r="S364" s="312"/>
      <c r="T364" s="312"/>
      <c r="U364" s="312"/>
      <c r="V364" s="312"/>
      <c r="W364" s="312"/>
      <c r="X364" s="312"/>
      <c r="Y364" s="312"/>
      <c r="Z364" s="312"/>
    </row>
    <row r="365" spans="1:26" customFormat="1">
      <c r="A365" s="312"/>
      <c r="B365" s="312"/>
      <c r="C365" s="312"/>
      <c r="S365" s="312"/>
      <c r="T365" s="312"/>
      <c r="U365" s="312"/>
      <c r="V365" s="312"/>
      <c r="W365" s="312"/>
      <c r="X365" s="312"/>
      <c r="Y365" s="312"/>
      <c r="Z365" s="312"/>
    </row>
    <row r="366" spans="1:26" customFormat="1">
      <c r="A366" s="312"/>
      <c r="B366" s="312"/>
      <c r="C366" s="312"/>
      <c r="S366" s="312"/>
      <c r="T366" s="312"/>
      <c r="U366" s="312"/>
      <c r="V366" s="312"/>
      <c r="W366" s="312"/>
      <c r="X366" s="312"/>
      <c r="Y366" s="312"/>
      <c r="Z366" s="312"/>
    </row>
    <row r="367" spans="1:26" customFormat="1">
      <c r="A367" s="312"/>
      <c r="B367" s="312"/>
      <c r="C367" s="312"/>
      <c r="S367" s="312"/>
      <c r="T367" s="312"/>
      <c r="U367" s="312"/>
      <c r="V367" s="312"/>
      <c r="W367" s="312"/>
      <c r="X367" s="312"/>
      <c r="Y367" s="312"/>
      <c r="Z367" s="312"/>
    </row>
    <row r="368" spans="1:26" customFormat="1">
      <c r="A368" s="312"/>
      <c r="B368" s="312"/>
      <c r="C368" s="312"/>
      <c r="S368" s="312"/>
      <c r="T368" s="312"/>
      <c r="U368" s="312"/>
      <c r="V368" s="312"/>
      <c r="W368" s="312"/>
      <c r="X368" s="312"/>
      <c r="Y368" s="312"/>
      <c r="Z368" s="312"/>
    </row>
    <row r="369" spans="1:26" customFormat="1">
      <c r="A369" s="312"/>
      <c r="B369" s="312"/>
      <c r="C369" s="312"/>
      <c r="S369" s="312"/>
      <c r="T369" s="312"/>
      <c r="U369" s="312"/>
      <c r="V369" s="312"/>
      <c r="W369" s="312"/>
      <c r="X369" s="312"/>
      <c r="Y369" s="312"/>
      <c r="Z369" s="312"/>
    </row>
    <row r="370" spans="1:26" customFormat="1">
      <c r="A370" s="312"/>
      <c r="B370" s="312"/>
      <c r="C370" s="312"/>
      <c r="S370" s="312"/>
      <c r="T370" s="312"/>
      <c r="U370" s="312"/>
      <c r="V370" s="312"/>
      <c r="W370" s="312"/>
      <c r="X370" s="312"/>
      <c r="Y370" s="312"/>
      <c r="Z370" s="312"/>
    </row>
    <row r="371" spans="1:26" customFormat="1">
      <c r="A371" s="312"/>
      <c r="B371" s="312"/>
      <c r="C371" s="312"/>
      <c r="S371" s="312"/>
      <c r="T371" s="312"/>
      <c r="U371" s="312"/>
      <c r="V371" s="312"/>
      <c r="W371" s="312"/>
      <c r="X371" s="312"/>
      <c r="Y371" s="312"/>
      <c r="Z371" s="312"/>
    </row>
    <row r="372" spans="1:26" customFormat="1">
      <c r="A372" s="312"/>
      <c r="B372" s="312"/>
      <c r="C372" s="312"/>
      <c r="S372" s="312"/>
      <c r="T372" s="312"/>
      <c r="U372" s="312"/>
      <c r="V372" s="312"/>
      <c r="W372" s="312"/>
      <c r="X372" s="312"/>
      <c r="Y372" s="312"/>
      <c r="Z372" s="312"/>
    </row>
    <row r="373" spans="1:26" customFormat="1">
      <c r="A373" s="312"/>
      <c r="B373" s="312"/>
      <c r="C373" s="312"/>
      <c r="S373" s="312"/>
      <c r="T373" s="312"/>
      <c r="U373" s="312"/>
      <c r="V373" s="312"/>
      <c r="W373" s="312"/>
      <c r="X373" s="312"/>
      <c r="Y373" s="312"/>
      <c r="Z373" s="312"/>
    </row>
    <row r="374" spans="1:26" customFormat="1">
      <c r="A374" s="312"/>
      <c r="B374" s="312"/>
      <c r="C374" s="312"/>
      <c r="S374" s="312"/>
      <c r="T374" s="312"/>
      <c r="U374" s="312"/>
      <c r="V374" s="312"/>
      <c r="W374" s="312"/>
      <c r="X374" s="312"/>
      <c r="Y374" s="312"/>
      <c r="Z374" s="312"/>
    </row>
    <row r="375" spans="1:26" customFormat="1">
      <c r="A375" s="312"/>
      <c r="B375" s="312"/>
      <c r="C375" s="312"/>
      <c r="S375" s="312"/>
      <c r="T375" s="312"/>
      <c r="U375" s="312"/>
      <c r="V375" s="312"/>
      <c r="W375" s="312"/>
      <c r="X375" s="312"/>
      <c r="Y375" s="312"/>
      <c r="Z375" s="312"/>
    </row>
    <row r="376" spans="1:26" customFormat="1">
      <c r="A376" s="312"/>
      <c r="B376" s="312"/>
      <c r="C376" s="312"/>
      <c r="S376" s="312"/>
      <c r="T376" s="312"/>
      <c r="U376" s="312"/>
      <c r="V376" s="312"/>
      <c r="W376" s="312"/>
      <c r="X376" s="312"/>
      <c r="Y376" s="312"/>
      <c r="Z376" s="312"/>
    </row>
    <row r="377" spans="1:26" customFormat="1">
      <c r="A377" s="312"/>
      <c r="B377" s="312"/>
      <c r="C377" s="312"/>
      <c r="S377" s="312"/>
      <c r="T377" s="312"/>
      <c r="U377" s="312"/>
      <c r="V377" s="312"/>
      <c r="W377" s="312"/>
      <c r="X377" s="312"/>
      <c r="Y377" s="312"/>
      <c r="Z377" s="312"/>
    </row>
    <row r="378" spans="1:26" customFormat="1">
      <c r="A378" s="312"/>
      <c r="B378" s="312"/>
      <c r="C378" s="312"/>
      <c r="S378" s="312"/>
      <c r="T378" s="312"/>
      <c r="U378" s="312"/>
      <c r="V378" s="312"/>
      <c r="W378" s="312"/>
      <c r="X378" s="312"/>
      <c r="Y378" s="312"/>
      <c r="Z378" s="312"/>
    </row>
    <row r="379" spans="1:26" customFormat="1">
      <c r="A379" s="312"/>
      <c r="B379" s="312"/>
      <c r="C379" s="312"/>
      <c r="S379" s="312"/>
      <c r="T379" s="312"/>
      <c r="U379" s="312"/>
      <c r="V379" s="312"/>
      <c r="W379" s="312"/>
      <c r="X379" s="312"/>
      <c r="Y379" s="312"/>
      <c r="Z379" s="312"/>
    </row>
    <row r="380" spans="1:26" customFormat="1">
      <c r="A380" s="312"/>
      <c r="B380" s="312"/>
      <c r="C380" s="312"/>
      <c r="S380" s="312"/>
      <c r="T380" s="312"/>
      <c r="U380" s="312"/>
      <c r="V380" s="312"/>
      <c r="W380" s="312"/>
      <c r="X380" s="312"/>
      <c r="Y380" s="312"/>
      <c r="Z380" s="312"/>
    </row>
    <row r="381" spans="1:26" customFormat="1">
      <c r="A381" s="312"/>
      <c r="B381" s="312"/>
      <c r="C381" s="312"/>
      <c r="S381" s="312"/>
      <c r="T381" s="312"/>
      <c r="U381" s="312"/>
      <c r="V381" s="312"/>
      <c r="W381" s="312"/>
      <c r="X381" s="312"/>
      <c r="Y381" s="312"/>
      <c r="Z381" s="312"/>
    </row>
    <row r="382" spans="1:26" customFormat="1">
      <c r="A382" s="312"/>
      <c r="B382" s="312"/>
      <c r="C382" s="312"/>
      <c r="S382" s="312"/>
      <c r="T382" s="312"/>
      <c r="U382" s="312"/>
      <c r="V382" s="312"/>
      <c r="W382" s="312"/>
      <c r="X382" s="312"/>
      <c r="Y382" s="312"/>
      <c r="Z382" s="312"/>
    </row>
    <row r="383" spans="1:26" customFormat="1">
      <c r="A383" s="312"/>
      <c r="B383" s="312"/>
      <c r="C383" s="312"/>
      <c r="S383" s="312"/>
      <c r="T383" s="312"/>
      <c r="U383" s="312"/>
      <c r="V383" s="312"/>
      <c r="W383" s="312"/>
      <c r="X383" s="312"/>
      <c r="Y383" s="312"/>
      <c r="Z383" s="312"/>
    </row>
    <row r="384" spans="1:26" customFormat="1">
      <c r="A384" s="312"/>
      <c r="B384" s="312"/>
      <c r="C384" s="312"/>
      <c r="S384" s="312"/>
      <c r="T384" s="312"/>
      <c r="U384" s="312"/>
      <c r="V384" s="312"/>
      <c r="W384" s="312"/>
      <c r="X384" s="312"/>
      <c r="Y384" s="312"/>
      <c r="Z384" s="312"/>
    </row>
    <row r="385" spans="1:26" customFormat="1">
      <c r="A385" s="312"/>
      <c r="B385" s="312"/>
      <c r="C385" s="312"/>
      <c r="S385" s="312"/>
      <c r="T385" s="312"/>
      <c r="U385" s="312"/>
      <c r="V385" s="312"/>
      <c r="W385" s="312"/>
      <c r="X385" s="312"/>
      <c r="Y385" s="312"/>
      <c r="Z385" s="312"/>
    </row>
    <row r="386" spans="1:26" customFormat="1">
      <c r="A386" s="312"/>
      <c r="B386" s="312"/>
      <c r="C386" s="312"/>
      <c r="S386" s="312"/>
      <c r="T386" s="312"/>
      <c r="U386" s="312"/>
      <c r="V386" s="312"/>
      <c r="W386" s="312"/>
      <c r="X386" s="312"/>
      <c r="Y386" s="312"/>
      <c r="Z386" s="312"/>
    </row>
    <row r="387" spans="1:26" customFormat="1">
      <c r="A387" s="312"/>
      <c r="B387" s="312"/>
      <c r="C387" s="312"/>
      <c r="S387" s="312"/>
      <c r="T387" s="312"/>
      <c r="U387" s="312"/>
      <c r="V387" s="312"/>
      <c r="W387" s="312"/>
      <c r="X387" s="312"/>
      <c r="Y387" s="312"/>
      <c r="Z387" s="312"/>
    </row>
    <row r="388" spans="1:26" customFormat="1">
      <c r="A388" s="312"/>
      <c r="B388" s="312"/>
      <c r="C388" s="312"/>
      <c r="S388" s="312"/>
      <c r="T388" s="312"/>
      <c r="U388" s="312"/>
      <c r="V388" s="312"/>
      <c r="W388" s="312"/>
      <c r="X388" s="312"/>
      <c r="Y388" s="312"/>
      <c r="Z388" s="312"/>
    </row>
    <row r="389" spans="1:26" customFormat="1">
      <c r="A389" s="312"/>
      <c r="B389" s="312"/>
      <c r="C389" s="312"/>
      <c r="S389" s="312"/>
      <c r="T389" s="312"/>
      <c r="U389" s="312"/>
      <c r="V389" s="312"/>
      <c r="W389" s="312"/>
      <c r="X389" s="312"/>
      <c r="Y389" s="312"/>
      <c r="Z389" s="312"/>
    </row>
    <row r="390" spans="1:26" customFormat="1">
      <c r="A390" s="312"/>
      <c r="B390" s="312"/>
      <c r="C390" s="312"/>
      <c r="S390" s="312"/>
      <c r="T390" s="312"/>
      <c r="U390" s="312"/>
      <c r="V390" s="312"/>
      <c r="W390" s="312"/>
      <c r="X390" s="312"/>
      <c r="Y390" s="312"/>
      <c r="Z390" s="312"/>
    </row>
    <row r="391" spans="1:26" customFormat="1">
      <c r="A391" s="312"/>
      <c r="B391" s="312"/>
      <c r="C391" s="312"/>
      <c r="S391" s="312"/>
      <c r="T391" s="312"/>
      <c r="U391" s="312"/>
      <c r="V391" s="312"/>
      <c r="W391" s="312"/>
      <c r="X391" s="312"/>
      <c r="Y391" s="312"/>
      <c r="Z391" s="312"/>
    </row>
    <row r="392" spans="1:26" customFormat="1">
      <c r="A392" s="312"/>
      <c r="B392" s="312"/>
      <c r="C392" s="312"/>
      <c r="S392" s="312"/>
      <c r="T392" s="312"/>
      <c r="U392" s="312"/>
      <c r="V392" s="312"/>
      <c r="W392" s="312"/>
      <c r="X392" s="312"/>
      <c r="Y392" s="312"/>
      <c r="Z392" s="312"/>
    </row>
    <row r="393" spans="1:26" customFormat="1">
      <c r="A393" s="312"/>
      <c r="B393" s="312"/>
      <c r="C393" s="312"/>
      <c r="S393" s="312"/>
      <c r="T393" s="312"/>
      <c r="U393" s="312"/>
      <c r="V393" s="312"/>
      <c r="W393" s="312"/>
      <c r="X393" s="312"/>
      <c r="Y393" s="312"/>
      <c r="Z393" s="312"/>
    </row>
    <row r="394" spans="1:26" customFormat="1">
      <c r="A394" s="312"/>
      <c r="B394" s="312"/>
      <c r="C394" s="312"/>
      <c r="S394" s="312"/>
      <c r="T394" s="312"/>
      <c r="U394" s="312"/>
      <c r="V394" s="312"/>
      <c r="W394" s="312"/>
      <c r="X394" s="312"/>
      <c r="Y394" s="312"/>
      <c r="Z394" s="312"/>
    </row>
    <row r="395" spans="1:26" customFormat="1">
      <c r="A395" s="312"/>
      <c r="B395" s="312"/>
      <c r="C395" s="312"/>
      <c r="S395" s="312"/>
      <c r="T395" s="312"/>
      <c r="U395" s="312"/>
      <c r="V395" s="312"/>
      <c r="W395" s="312"/>
      <c r="X395" s="312"/>
      <c r="Y395" s="312"/>
      <c r="Z395" s="312"/>
    </row>
    <row r="396" spans="1:26" customFormat="1">
      <c r="A396" s="312"/>
      <c r="B396" s="312"/>
      <c r="C396" s="312"/>
      <c r="S396" s="312"/>
      <c r="T396" s="312"/>
      <c r="U396" s="312"/>
      <c r="V396" s="312"/>
      <c r="W396" s="312"/>
      <c r="X396" s="312"/>
      <c r="Y396" s="312"/>
      <c r="Z396" s="312"/>
    </row>
    <row r="397" spans="1:26" customFormat="1">
      <c r="A397" s="312"/>
      <c r="B397" s="312"/>
      <c r="C397" s="312"/>
      <c r="S397" s="312"/>
      <c r="T397" s="312"/>
      <c r="U397" s="312"/>
      <c r="V397" s="312"/>
      <c r="W397" s="312"/>
      <c r="X397" s="312"/>
      <c r="Y397" s="312"/>
      <c r="Z397" s="312"/>
    </row>
    <row r="398" spans="1:26" customFormat="1">
      <c r="A398" s="312"/>
      <c r="B398" s="312"/>
      <c r="C398" s="312"/>
      <c r="S398" s="312"/>
      <c r="T398" s="312"/>
      <c r="U398" s="312"/>
      <c r="V398" s="312"/>
      <c r="W398" s="312"/>
      <c r="X398" s="312"/>
      <c r="Y398" s="312"/>
      <c r="Z398" s="312"/>
    </row>
    <row r="399" spans="1:26" customFormat="1">
      <c r="A399" s="312"/>
      <c r="B399" s="312"/>
      <c r="C399" s="312"/>
      <c r="S399" s="312"/>
      <c r="T399" s="312"/>
      <c r="U399" s="312"/>
      <c r="V399" s="312"/>
      <c r="W399" s="312"/>
      <c r="X399" s="312"/>
      <c r="Y399" s="312"/>
      <c r="Z399" s="312"/>
    </row>
    <row r="400" spans="1:26" customFormat="1">
      <c r="A400" s="312"/>
      <c r="B400" s="312"/>
      <c r="C400" s="312"/>
      <c r="S400" s="312"/>
      <c r="T400" s="312"/>
      <c r="U400" s="312"/>
      <c r="V400" s="312"/>
      <c r="W400" s="312"/>
      <c r="X400" s="312"/>
      <c r="Y400" s="312"/>
      <c r="Z400" s="312"/>
    </row>
    <row r="401" spans="1:26" customFormat="1">
      <c r="A401" s="312"/>
      <c r="B401" s="312"/>
      <c r="C401" s="312"/>
      <c r="S401" s="312"/>
      <c r="T401" s="312"/>
      <c r="U401" s="312"/>
      <c r="V401" s="312"/>
      <c r="W401" s="312"/>
      <c r="X401" s="312"/>
      <c r="Y401" s="312"/>
      <c r="Z401" s="312"/>
    </row>
    <row r="402" spans="1:26" customFormat="1">
      <c r="A402" s="312"/>
      <c r="B402" s="312"/>
      <c r="C402" s="312"/>
      <c r="S402" s="312"/>
      <c r="T402" s="312"/>
      <c r="U402" s="312"/>
      <c r="V402" s="312"/>
      <c r="W402" s="312"/>
      <c r="X402" s="312"/>
      <c r="Y402" s="312"/>
      <c r="Z402" s="312"/>
    </row>
    <row r="403" spans="1:26" customFormat="1">
      <c r="A403" s="312"/>
      <c r="B403" s="312"/>
      <c r="C403" s="312"/>
      <c r="S403" s="312"/>
      <c r="T403" s="312"/>
      <c r="U403" s="312"/>
      <c r="V403" s="312"/>
      <c r="W403" s="312"/>
      <c r="X403" s="312"/>
      <c r="Y403" s="312"/>
      <c r="Z403" s="312"/>
    </row>
    <row r="404" spans="1:26" customFormat="1">
      <c r="A404" s="312"/>
      <c r="B404" s="312"/>
      <c r="C404" s="312"/>
      <c r="S404" s="312"/>
      <c r="T404" s="312"/>
      <c r="U404" s="312"/>
      <c r="V404" s="312"/>
      <c r="W404" s="312"/>
      <c r="X404" s="312"/>
      <c r="Y404" s="312"/>
      <c r="Z404" s="312"/>
    </row>
    <row r="405" spans="1:26" customFormat="1">
      <c r="A405" s="312"/>
      <c r="B405" s="312"/>
      <c r="C405" s="312"/>
      <c r="S405" s="312"/>
      <c r="T405" s="312"/>
      <c r="U405" s="312"/>
      <c r="V405" s="312"/>
      <c r="W405" s="312"/>
      <c r="X405" s="312"/>
      <c r="Y405" s="312"/>
      <c r="Z405" s="312"/>
    </row>
    <row r="406" spans="1:26" customFormat="1">
      <c r="A406" s="312"/>
      <c r="B406" s="312"/>
      <c r="C406" s="312"/>
      <c r="S406" s="312"/>
      <c r="T406" s="312"/>
      <c r="U406" s="312"/>
      <c r="V406" s="312"/>
      <c r="W406" s="312"/>
      <c r="X406" s="312"/>
      <c r="Y406" s="312"/>
      <c r="Z406" s="312"/>
    </row>
    <row r="407" spans="1:26" customFormat="1">
      <c r="A407" s="312"/>
      <c r="B407" s="312"/>
      <c r="C407" s="312"/>
      <c r="S407" s="312"/>
      <c r="T407" s="312"/>
      <c r="U407" s="312"/>
      <c r="V407" s="312"/>
      <c r="W407" s="312"/>
      <c r="X407" s="312"/>
      <c r="Y407" s="312"/>
      <c r="Z407" s="312"/>
    </row>
    <row r="408" spans="1:26" customFormat="1">
      <c r="A408" s="312"/>
      <c r="B408" s="312"/>
      <c r="C408" s="312"/>
      <c r="S408" s="312"/>
      <c r="T408" s="312"/>
      <c r="U408" s="312"/>
      <c r="V408" s="312"/>
      <c r="W408" s="312"/>
      <c r="X408" s="312"/>
      <c r="Y408" s="312"/>
      <c r="Z408" s="312"/>
    </row>
    <row r="409" spans="1:26" customFormat="1">
      <c r="A409" s="312"/>
      <c r="B409" s="312"/>
      <c r="C409" s="312"/>
      <c r="S409" s="312"/>
      <c r="T409" s="312"/>
      <c r="U409" s="312"/>
      <c r="V409" s="312"/>
      <c r="W409" s="312"/>
      <c r="X409" s="312"/>
      <c r="Y409" s="312"/>
      <c r="Z409" s="312"/>
    </row>
    <row r="410" spans="1:26" customFormat="1">
      <c r="A410" s="312"/>
      <c r="B410" s="312"/>
      <c r="C410" s="312"/>
      <c r="S410" s="312"/>
      <c r="T410" s="312"/>
      <c r="U410" s="312"/>
      <c r="V410" s="312"/>
      <c r="W410" s="312"/>
      <c r="X410" s="312"/>
      <c r="Y410" s="312"/>
      <c r="Z410" s="312"/>
    </row>
    <row r="411" spans="1:26" customFormat="1">
      <c r="A411" s="312"/>
      <c r="B411" s="312"/>
      <c r="C411" s="312"/>
      <c r="S411" s="312"/>
      <c r="T411" s="312"/>
      <c r="U411" s="312"/>
      <c r="V411" s="312"/>
      <c r="W411" s="312"/>
      <c r="X411" s="312"/>
      <c r="Y411" s="312"/>
      <c r="Z411" s="312"/>
    </row>
    <row r="412" spans="1:26" customFormat="1">
      <c r="A412" s="312"/>
      <c r="B412" s="312"/>
      <c r="C412" s="312"/>
      <c r="S412" s="312"/>
      <c r="T412" s="312"/>
      <c r="U412" s="312"/>
      <c r="V412" s="312"/>
      <c r="W412" s="312"/>
      <c r="X412" s="312"/>
      <c r="Y412" s="312"/>
      <c r="Z412" s="312"/>
    </row>
    <row r="413" spans="1:26" customFormat="1">
      <c r="A413" s="312"/>
      <c r="B413" s="312"/>
      <c r="C413" s="312"/>
      <c r="S413" s="312"/>
      <c r="T413" s="312"/>
      <c r="U413" s="312"/>
      <c r="V413" s="312"/>
      <c r="W413" s="312"/>
      <c r="X413" s="312"/>
      <c r="Y413" s="312"/>
      <c r="Z413" s="312"/>
    </row>
    <row r="414" spans="1:26" customFormat="1">
      <c r="A414" s="312"/>
      <c r="B414" s="312"/>
      <c r="C414" s="312"/>
      <c r="S414" s="312"/>
      <c r="T414" s="312"/>
      <c r="U414" s="312"/>
      <c r="V414" s="312"/>
      <c r="W414" s="312"/>
      <c r="X414" s="312"/>
      <c r="Y414" s="312"/>
      <c r="Z414" s="312"/>
    </row>
    <row r="415" spans="1:26" customFormat="1">
      <c r="A415" s="312"/>
      <c r="B415" s="312"/>
      <c r="C415" s="312"/>
      <c r="S415" s="312"/>
      <c r="T415" s="312"/>
      <c r="U415" s="312"/>
      <c r="V415" s="312"/>
      <c r="W415" s="312"/>
      <c r="X415" s="312"/>
      <c r="Y415" s="312"/>
      <c r="Z415" s="312"/>
    </row>
    <row r="416" spans="1:26" customFormat="1">
      <c r="A416" s="312"/>
      <c r="B416" s="312"/>
      <c r="C416" s="312"/>
      <c r="S416" s="312"/>
      <c r="T416" s="312"/>
      <c r="U416" s="312"/>
      <c r="V416" s="312"/>
      <c r="W416" s="312"/>
      <c r="X416" s="312"/>
      <c r="Y416" s="312"/>
      <c r="Z416" s="312"/>
    </row>
    <row r="417" spans="1:26" customFormat="1">
      <c r="A417" s="312"/>
      <c r="B417" s="312"/>
      <c r="C417" s="312"/>
      <c r="S417" s="312"/>
      <c r="T417" s="312"/>
      <c r="U417" s="312"/>
      <c r="V417" s="312"/>
      <c r="W417" s="312"/>
      <c r="X417" s="312"/>
      <c r="Y417" s="312"/>
      <c r="Z417" s="312"/>
    </row>
    <row r="418" spans="1:26" customFormat="1">
      <c r="A418" s="312"/>
      <c r="B418" s="312"/>
      <c r="C418" s="312"/>
      <c r="S418" s="312"/>
      <c r="T418" s="312"/>
      <c r="U418" s="312"/>
      <c r="V418" s="312"/>
      <c r="W418" s="312"/>
      <c r="X418" s="312"/>
      <c r="Y418" s="312"/>
      <c r="Z418" s="312"/>
    </row>
    <row r="419" spans="1:26" customFormat="1">
      <c r="A419" s="312"/>
      <c r="B419" s="312"/>
      <c r="C419" s="312"/>
      <c r="S419" s="312"/>
      <c r="T419" s="312"/>
      <c r="U419" s="312"/>
      <c r="V419" s="312"/>
      <c r="W419" s="312"/>
      <c r="X419" s="312"/>
      <c r="Y419" s="312"/>
      <c r="Z419" s="312"/>
    </row>
    <row r="420" spans="1:26" customFormat="1">
      <c r="A420" s="312"/>
      <c r="B420" s="312"/>
      <c r="C420" s="312"/>
      <c r="S420" s="312"/>
      <c r="T420" s="312"/>
      <c r="U420" s="312"/>
      <c r="V420" s="312"/>
      <c r="W420" s="312"/>
      <c r="X420" s="312"/>
      <c r="Y420" s="312"/>
      <c r="Z420" s="312"/>
    </row>
    <row r="421" spans="1:26" customFormat="1">
      <c r="A421" s="312"/>
      <c r="B421" s="312"/>
      <c r="C421" s="312"/>
      <c r="S421" s="312"/>
      <c r="T421" s="312"/>
      <c r="U421" s="312"/>
      <c r="V421" s="312"/>
      <c r="W421" s="312"/>
      <c r="X421" s="312"/>
      <c r="Y421" s="312"/>
      <c r="Z421" s="312"/>
    </row>
    <row r="422" spans="1:26" customFormat="1">
      <c r="A422" s="312"/>
      <c r="B422" s="312"/>
      <c r="C422" s="312"/>
      <c r="S422" s="312"/>
      <c r="T422" s="312"/>
      <c r="U422" s="312"/>
      <c r="V422" s="312"/>
      <c r="W422" s="312"/>
      <c r="X422" s="312"/>
      <c r="Y422" s="312"/>
      <c r="Z422" s="312"/>
    </row>
    <row r="423" spans="1:26" customFormat="1">
      <c r="A423" s="312"/>
      <c r="B423" s="312"/>
      <c r="C423" s="312"/>
      <c r="S423" s="312"/>
      <c r="T423" s="312"/>
      <c r="U423" s="312"/>
      <c r="V423" s="312"/>
      <c r="W423" s="312"/>
      <c r="X423" s="312"/>
      <c r="Y423" s="312"/>
      <c r="Z423" s="312"/>
    </row>
    <row r="424" spans="1:26" customFormat="1">
      <c r="A424" s="312"/>
      <c r="B424" s="312"/>
      <c r="C424" s="312"/>
      <c r="S424" s="312"/>
      <c r="T424" s="312"/>
      <c r="U424" s="312"/>
      <c r="V424" s="312"/>
      <c r="W424" s="312"/>
      <c r="X424" s="312"/>
      <c r="Y424" s="312"/>
      <c r="Z424" s="312"/>
    </row>
    <row r="425" spans="1:26" customFormat="1">
      <c r="A425" s="312"/>
      <c r="B425" s="312"/>
      <c r="C425" s="312"/>
      <c r="S425" s="312"/>
      <c r="T425" s="312"/>
      <c r="U425" s="312"/>
      <c r="V425" s="312"/>
      <c r="W425" s="312"/>
      <c r="X425" s="312"/>
      <c r="Y425" s="312"/>
      <c r="Z425" s="312"/>
    </row>
    <row r="426" spans="1:26" customFormat="1">
      <c r="A426" s="312"/>
      <c r="B426" s="312"/>
      <c r="C426" s="312"/>
      <c r="S426" s="312"/>
      <c r="T426" s="312"/>
      <c r="U426" s="312"/>
      <c r="V426" s="312"/>
      <c r="W426" s="312"/>
      <c r="X426" s="312"/>
      <c r="Y426" s="312"/>
      <c r="Z426" s="312"/>
    </row>
    <row r="427" spans="1:26" customFormat="1">
      <c r="A427" s="312"/>
      <c r="B427" s="312"/>
      <c r="C427" s="312"/>
      <c r="S427" s="312"/>
      <c r="T427" s="312"/>
      <c r="U427" s="312"/>
      <c r="V427" s="312"/>
      <c r="W427" s="312"/>
      <c r="X427" s="312"/>
      <c r="Y427" s="312"/>
      <c r="Z427" s="312"/>
    </row>
    <row r="428" spans="1:26" customFormat="1">
      <c r="A428" s="312"/>
      <c r="B428" s="312"/>
      <c r="C428" s="312"/>
      <c r="S428" s="312"/>
      <c r="T428" s="312"/>
      <c r="U428" s="312"/>
      <c r="V428" s="312"/>
      <c r="W428" s="312"/>
      <c r="X428" s="312"/>
      <c r="Y428" s="312"/>
      <c r="Z428" s="312"/>
    </row>
    <row r="429" spans="1:26" customFormat="1">
      <c r="A429" s="312"/>
      <c r="B429" s="312"/>
      <c r="C429" s="312"/>
      <c r="S429" s="312"/>
      <c r="T429" s="312"/>
      <c r="U429" s="312"/>
      <c r="V429" s="312"/>
      <c r="W429" s="312"/>
      <c r="X429" s="312"/>
      <c r="Y429" s="312"/>
      <c r="Z429" s="312"/>
    </row>
    <row r="430" spans="1:26" customFormat="1">
      <c r="A430" s="312"/>
      <c r="B430" s="312"/>
      <c r="C430" s="312"/>
      <c r="S430" s="312"/>
      <c r="T430" s="312"/>
      <c r="U430" s="312"/>
      <c r="V430" s="312"/>
      <c r="W430" s="312"/>
      <c r="X430" s="312"/>
      <c r="Y430" s="312"/>
      <c r="Z430" s="312"/>
    </row>
    <row r="431" spans="1:26" customFormat="1">
      <c r="A431" s="312"/>
      <c r="B431" s="312"/>
      <c r="C431" s="312"/>
      <c r="S431" s="312"/>
      <c r="T431" s="312"/>
      <c r="U431" s="312"/>
      <c r="V431" s="312"/>
      <c r="W431" s="312"/>
      <c r="X431" s="312"/>
      <c r="Y431" s="312"/>
      <c r="Z431" s="312"/>
    </row>
    <row r="432" spans="1:26" customFormat="1">
      <c r="A432" s="312"/>
      <c r="B432" s="312"/>
      <c r="C432" s="312"/>
      <c r="S432" s="312"/>
      <c r="T432" s="312"/>
      <c r="U432" s="312"/>
      <c r="V432" s="312"/>
      <c r="W432" s="312"/>
      <c r="X432" s="312"/>
      <c r="Y432" s="312"/>
      <c r="Z432" s="312"/>
    </row>
    <row r="433" spans="1:26" customFormat="1">
      <c r="A433" s="312"/>
      <c r="B433" s="312"/>
      <c r="C433" s="312"/>
      <c r="S433" s="312"/>
      <c r="T433" s="312"/>
      <c r="U433" s="312"/>
      <c r="V433" s="312"/>
      <c r="W433" s="312"/>
      <c r="X433" s="312"/>
      <c r="Y433" s="312"/>
      <c r="Z433" s="312"/>
    </row>
    <row r="434" spans="1:26" customFormat="1">
      <c r="A434" s="312"/>
      <c r="B434" s="312"/>
      <c r="C434" s="312"/>
      <c r="S434" s="312"/>
      <c r="T434" s="312"/>
      <c r="U434" s="312"/>
      <c r="V434" s="312"/>
      <c r="W434" s="312"/>
      <c r="X434" s="312"/>
      <c r="Y434" s="312"/>
      <c r="Z434" s="312"/>
    </row>
    <row r="435" spans="1:26" customFormat="1">
      <c r="A435" s="312"/>
      <c r="B435" s="312"/>
      <c r="C435" s="312"/>
      <c r="S435" s="312"/>
      <c r="T435" s="312"/>
      <c r="U435" s="312"/>
      <c r="V435" s="312"/>
      <c r="W435" s="312"/>
      <c r="X435" s="312"/>
      <c r="Y435" s="312"/>
      <c r="Z435" s="312"/>
    </row>
    <row r="436" spans="1:26" customFormat="1">
      <c r="A436" s="312"/>
      <c r="B436" s="312"/>
      <c r="C436" s="312"/>
      <c r="S436" s="312"/>
      <c r="T436" s="312"/>
      <c r="U436" s="312"/>
      <c r="V436" s="312"/>
      <c r="W436" s="312"/>
      <c r="X436" s="312"/>
      <c r="Y436" s="312"/>
      <c r="Z436" s="312"/>
    </row>
    <row r="437" spans="1:26" customFormat="1">
      <c r="A437" s="312"/>
      <c r="B437" s="312"/>
      <c r="C437" s="312"/>
      <c r="S437" s="312"/>
      <c r="T437" s="312"/>
      <c r="U437" s="312"/>
      <c r="V437" s="312"/>
      <c r="W437" s="312"/>
      <c r="X437" s="312"/>
      <c r="Y437" s="312"/>
      <c r="Z437" s="312"/>
    </row>
    <row r="438" spans="1:26" customFormat="1">
      <c r="A438" s="312"/>
      <c r="B438" s="312"/>
      <c r="C438" s="312"/>
      <c r="S438" s="312"/>
      <c r="T438" s="312"/>
      <c r="U438" s="312"/>
      <c r="V438" s="312"/>
      <c r="W438" s="312"/>
      <c r="X438" s="312"/>
      <c r="Y438" s="312"/>
      <c r="Z438" s="312"/>
    </row>
    <row r="439" spans="1:26" customFormat="1">
      <c r="A439" s="312"/>
      <c r="B439" s="312"/>
      <c r="C439" s="312"/>
      <c r="S439" s="312"/>
      <c r="T439" s="312"/>
      <c r="U439" s="312"/>
      <c r="V439" s="312"/>
      <c r="W439" s="312"/>
      <c r="X439" s="312"/>
      <c r="Y439" s="312"/>
      <c r="Z439" s="312"/>
    </row>
    <row r="440" spans="1:26" customFormat="1">
      <c r="A440" s="312"/>
      <c r="B440" s="312"/>
      <c r="C440" s="312"/>
      <c r="S440" s="312"/>
      <c r="T440" s="312"/>
      <c r="U440" s="312"/>
      <c r="V440" s="312"/>
      <c r="W440" s="312"/>
      <c r="X440" s="312"/>
      <c r="Y440" s="312"/>
      <c r="Z440" s="312"/>
    </row>
    <row r="441" spans="1:26" customFormat="1">
      <c r="A441" s="312"/>
      <c r="B441" s="312"/>
      <c r="C441" s="312"/>
      <c r="S441" s="312"/>
      <c r="T441" s="312"/>
      <c r="U441" s="312"/>
      <c r="V441" s="312"/>
      <c r="W441" s="312"/>
      <c r="X441" s="312"/>
      <c r="Y441" s="312"/>
      <c r="Z441" s="312"/>
    </row>
    <row r="442" spans="1:26" customFormat="1">
      <c r="A442" s="312"/>
      <c r="B442" s="312"/>
      <c r="C442" s="312"/>
      <c r="S442" s="312"/>
      <c r="T442" s="312"/>
      <c r="U442" s="312"/>
      <c r="V442" s="312"/>
      <c r="W442" s="312"/>
      <c r="X442" s="312"/>
      <c r="Y442" s="312"/>
      <c r="Z442" s="312"/>
    </row>
    <row r="443" spans="1:26" customFormat="1">
      <c r="A443" s="312"/>
      <c r="B443" s="312"/>
      <c r="C443" s="312"/>
      <c r="S443" s="312"/>
      <c r="T443" s="312"/>
      <c r="U443" s="312"/>
      <c r="V443" s="312"/>
      <c r="W443" s="312"/>
      <c r="X443" s="312"/>
      <c r="Y443" s="312"/>
      <c r="Z443" s="312"/>
    </row>
    <row r="444" spans="1:26" customFormat="1">
      <c r="A444" s="312"/>
      <c r="B444" s="312"/>
      <c r="C444" s="312"/>
      <c r="S444" s="312"/>
      <c r="T444" s="312"/>
      <c r="U444" s="312"/>
      <c r="V444" s="312"/>
      <c r="W444" s="312"/>
      <c r="X444" s="312"/>
      <c r="Y444" s="312"/>
      <c r="Z444" s="312"/>
    </row>
    <row r="445" spans="1:26" customFormat="1">
      <c r="A445" s="312"/>
      <c r="B445" s="312"/>
      <c r="C445" s="312"/>
      <c r="S445" s="312"/>
      <c r="T445" s="312"/>
      <c r="U445" s="312"/>
      <c r="V445" s="312"/>
      <c r="W445" s="312"/>
      <c r="X445" s="312"/>
      <c r="Y445" s="312"/>
      <c r="Z445" s="312"/>
    </row>
    <row r="446" spans="1:26" customFormat="1">
      <c r="A446" s="312"/>
      <c r="B446" s="312"/>
      <c r="C446" s="312"/>
      <c r="S446" s="312"/>
      <c r="T446" s="312"/>
      <c r="U446" s="312"/>
      <c r="V446" s="312"/>
      <c r="W446" s="312"/>
      <c r="X446" s="312"/>
      <c r="Y446" s="312"/>
      <c r="Z446" s="312"/>
    </row>
    <row r="447" spans="1:26" customFormat="1">
      <c r="A447" s="312"/>
      <c r="B447" s="312"/>
      <c r="C447" s="312"/>
      <c r="S447" s="312"/>
      <c r="T447" s="312"/>
      <c r="U447" s="312"/>
      <c r="V447" s="312"/>
      <c r="W447" s="312"/>
      <c r="X447" s="312"/>
      <c r="Y447" s="312"/>
      <c r="Z447" s="312"/>
    </row>
    <row r="448" spans="1:26" customFormat="1">
      <c r="A448" s="312"/>
      <c r="B448" s="312"/>
      <c r="C448" s="312"/>
      <c r="S448" s="312"/>
      <c r="T448" s="312"/>
      <c r="U448" s="312"/>
      <c r="V448" s="312"/>
      <c r="W448" s="312"/>
      <c r="X448" s="312"/>
      <c r="Y448" s="312"/>
      <c r="Z448" s="312"/>
    </row>
    <row r="449" spans="1:26" customFormat="1">
      <c r="A449" s="312"/>
      <c r="B449" s="312"/>
      <c r="C449" s="312"/>
      <c r="S449" s="312"/>
      <c r="T449" s="312"/>
      <c r="U449" s="312"/>
      <c r="V449" s="312"/>
      <c r="W449" s="312"/>
      <c r="X449" s="312"/>
      <c r="Y449" s="312"/>
      <c r="Z449" s="312"/>
    </row>
    <row r="450" spans="1:26" customFormat="1">
      <c r="A450" s="312"/>
      <c r="B450" s="312"/>
      <c r="C450" s="312"/>
      <c r="S450" s="312"/>
      <c r="T450" s="312"/>
      <c r="U450" s="312"/>
      <c r="V450" s="312"/>
      <c r="W450" s="312"/>
      <c r="X450" s="312"/>
      <c r="Y450" s="312"/>
      <c r="Z450" s="312"/>
    </row>
    <row r="451" spans="1:26" customFormat="1">
      <c r="A451" s="312"/>
      <c r="B451" s="312"/>
      <c r="C451" s="312"/>
      <c r="S451" s="312"/>
      <c r="T451" s="312"/>
      <c r="U451" s="312"/>
      <c r="V451" s="312"/>
      <c r="W451" s="312"/>
      <c r="X451" s="312"/>
      <c r="Y451" s="312"/>
      <c r="Z451" s="312"/>
    </row>
    <row r="452" spans="1:26" customFormat="1">
      <c r="A452" s="312"/>
      <c r="B452" s="312"/>
      <c r="C452" s="312"/>
      <c r="S452" s="312"/>
      <c r="T452" s="312"/>
      <c r="U452" s="312"/>
      <c r="V452" s="312"/>
      <c r="W452" s="312"/>
      <c r="X452" s="312"/>
      <c r="Y452" s="312"/>
      <c r="Z452" s="312"/>
    </row>
    <row r="453" spans="1:26" customFormat="1">
      <c r="A453" s="312"/>
      <c r="B453" s="312"/>
      <c r="C453" s="312"/>
      <c r="S453" s="312"/>
      <c r="T453" s="312"/>
      <c r="U453" s="312"/>
      <c r="V453" s="312"/>
      <c r="W453" s="312"/>
      <c r="X453" s="312"/>
      <c r="Y453" s="312"/>
      <c r="Z453" s="312"/>
    </row>
    <row r="454" spans="1:26" customFormat="1">
      <c r="A454" s="312"/>
      <c r="B454" s="312"/>
      <c r="C454" s="312"/>
      <c r="S454" s="312"/>
      <c r="T454" s="312"/>
      <c r="U454" s="312"/>
      <c r="V454" s="312"/>
      <c r="W454" s="312"/>
      <c r="X454" s="312"/>
      <c r="Y454" s="312"/>
      <c r="Z454" s="312"/>
    </row>
    <row r="455" spans="1:26" customFormat="1">
      <c r="A455" s="312"/>
      <c r="B455" s="312"/>
      <c r="C455" s="312"/>
      <c r="S455" s="312"/>
      <c r="T455" s="312"/>
      <c r="U455" s="312"/>
      <c r="V455" s="312"/>
      <c r="W455" s="312"/>
      <c r="X455" s="312"/>
      <c r="Y455" s="312"/>
      <c r="Z455" s="312"/>
    </row>
    <row r="456" spans="1:26" customFormat="1">
      <c r="A456" s="312"/>
      <c r="B456" s="312"/>
      <c r="C456" s="312"/>
      <c r="S456" s="312"/>
      <c r="T456" s="312"/>
      <c r="U456" s="312"/>
      <c r="V456" s="312"/>
      <c r="W456" s="312"/>
      <c r="X456" s="312"/>
      <c r="Y456" s="312"/>
      <c r="Z456" s="312"/>
    </row>
    <row r="457" spans="1:26" customFormat="1">
      <c r="A457" s="312"/>
      <c r="B457" s="312"/>
      <c r="C457" s="312"/>
      <c r="S457" s="312"/>
      <c r="T457" s="312"/>
      <c r="U457" s="312"/>
      <c r="V457" s="312"/>
      <c r="W457" s="312"/>
      <c r="X457" s="312"/>
      <c r="Y457" s="312"/>
      <c r="Z457" s="312"/>
    </row>
    <row r="458" spans="1:26" customFormat="1">
      <c r="A458" s="312"/>
      <c r="B458" s="312"/>
      <c r="C458" s="312"/>
      <c r="S458" s="312"/>
      <c r="T458" s="312"/>
      <c r="U458" s="312"/>
      <c r="V458" s="312"/>
      <c r="W458" s="312"/>
      <c r="X458" s="312"/>
      <c r="Y458" s="312"/>
      <c r="Z458" s="312"/>
    </row>
    <row r="459" spans="1:26" customFormat="1">
      <c r="A459" s="312"/>
      <c r="B459" s="312"/>
      <c r="C459" s="312"/>
      <c r="S459" s="312"/>
      <c r="T459" s="312"/>
      <c r="U459" s="312"/>
      <c r="V459" s="312"/>
      <c r="W459" s="312"/>
      <c r="X459" s="312"/>
      <c r="Y459" s="312"/>
      <c r="Z459" s="312"/>
    </row>
    <row r="460" spans="1:26" customFormat="1">
      <c r="A460" s="312"/>
      <c r="B460" s="312"/>
      <c r="C460" s="312"/>
      <c r="S460" s="312"/>
      <c r="T460" s="312"/>
      <c r="U460" s="312"/>
      <c r="V460" s="312"/>
      <c r="W460" s="312"/>
      <c r="X460" s="312"/>
      <c r="Y460" s="312"/>
      <c r="Z460" s="312"/>
    </row>
    <row r="461" spans="1:26" customFormat="1">
      <c r="A461" s="312"/>
      <c r="B461" s="312"/>
      <c r="C461" s="312"/>
      <c r="S461" s="312"/>
      <c r="T461" s="312"/>
      <c r="U461" s="312"/>
      <c r="V461" s="312"/>
      <c r="W461" s="312"/>
      <c r="X461" s="312"/>
      <c r="Y461" s="312"/>
      <c r="Z461" s="312"/>
    </row>
    <row r="462" spans="1:26" customFormat="1">
      <c r="A462" s="312"/>
      <c r="B462" s="312"/>
      <c r="C462" s="312"/>
      <c r="S462" s="312"/>
      <c r="T462" s="312"/>
      <c r="U462" s="312"/>
      <c r="V462" s="312"/>
      <c r="W462" s="312"/>
      <c r="X462" s="312"/>
      <c r="Y462" s="312"/>
      <c r="Z462" s="312"/>
    </row>
    <row r="463" spans="1:26" customFormat="1">
      <c r="A463" s="312"/>
      <c r="B463" s="312"/>
      <c r="C463" s="312"/>
      <c r="S463" s="312"/>
      <c r="T463" s="312"/>
      <c r="U463" s="312"/>
      <c r="V463" s="312"/>
      <c r="W463" s="312"/>
      <c r="X463" s="312"/>
      <c r="Y463" s="312"/>
      <c r="Z463" s="312"/>
    </row>
    <row r="464" spans="1:26" customFormat="1">
      <c r="A464" s="312"/>
      <c r="B464" s="312"/>
      <c r="C464" s="312"/>
      <c r="S464" s="312"/>
      <c r="T464" s="312"/>
      <c r="U464" s="312"/>
      <c r="V464" s="312"/>
      <c r="W464" s="312"/>
      <c r="X464" s="312"/>
      <c r="Y464" s="312"/>
      <c r="Z464" s="312"/>
    </row>
    <row r="465" spans="1:26" customFormat="1">
      <c r="A465" s="312"/>
      <c r="B465" s="312"/>
      <c r="C465" s="312"/>
      <c r="S465" s="312"/>
      <c r="T465" s="312"/>
      <c r="U465" s="312"/>
      <c r="V465" s="312"/>
      <c r="W465" s="312"/>
      <c r="X465" s="312"/>
      <c r="Y465" s="312"/>
      <c r="Z465" s="312"/>
    </row>
    <row r="466" spans="1:26" customFormat="1">
      <c r="A466" s="312"/>
      <c r="B466" s="312"/>
      <c r="C466" s="312"/>
      <c r="S466" s="312"/>
      <c r="T466" s="312"/>
      <c r="U466" s="312"/>
      <c r="V466" s="312"/>
      <c r="W466" s="312"/>
      <c r="X466" s="312"/>
      <c r="Y466" s="312"/>
      <c r="Z466" s="312"/>
    </row>
    <row r="467" spans="1:26" customFormat="1">
      <c r="A467" s="312"/>
      <c r="B467" s="312"/>
      <c r="C467" s="312"/>
      <c r="S467" s="312"/>
      <c r="T467" s="312"/>
      <c r="U467" s="312"/>
      <c r="V467" s="312"/>
      <c r="W467" s="312"/>
      <c r="X467" s="312"/>
      <c r="Y467" s="312"/>
      <c r="Z467" s="312"/>
    </row>
    <row r="468" spans="1:26" customFormat="1">
      <c r="A468" s="312"/>
      <c r="B468" s="312"/>
      <c r="C468" s="312"/>
      <c r="S468" s="312"/>
      <c r="T468" s="312"/>
      <c r="U468" s="312"/>
      <c r="V468" s="312"/>
      <c r="W468" s="312"/>
      <c r="X468" s="312"/>
      <c r="Y468" s="312"/>
      <c r="Z468" s="312"/>
    </row>
    <row r="469" spans="1:26" customFormat="1">
      <c r="A469" s="312"/>
      <c r="B469" s="312"/>
      <c r="C469" s="312"/>
      <c r="S469" s="312"/>
      <c r="T469" s="312"/>
      <c r="U469" s="312"/>
      <c r="V469" s="312"/>
      <c r="W469" s="312"/>
      <c r="X469" s="312"/>
      <c r="Y469" s="312"/>
      <c r="Z469" s="312"/>
    </row>
    <row r="470" spans="1:26" customFormat="1">
      <c r="A470" s="312"/>
      <c r="B470" s="312"/>
      <c r="C470" s="312"/>
      <c r="S470" s="312"/>
      <c r="T470" s="312"/>
      <c r="U470" s="312"/>
      <c r="V470" s="312"/>
      <c r="W470" s="312"/>
      <c r="X470" s="312"/>
      <c r="Y470" s="312"/>
      <c r="Z470" s="312"/>
    </row>
    <row r="471" spans="1:26" customFormat="1">
      <c r="A471" s="312"/>
      <c r="B471" s="312"/>
      <c r="C471" s="312"/>
      <c r="S471" s="312"/>
      <c r="T471" s="312"/>
      <c r="U471" s="312"/>
      <c r="V471" s="312"/>
      <c r="W471" s="312"/>
      <c r="X471" s="312"/>
      <c r="Y471" s="312"/>
      <c r="Z471" s="312"/>
    </row>
    <row r="472" spans="1:26" customFormat="1">
      <c r="A472" s="312"/>
      <c r="B472" s="312"/>
      <c r="C472" s="312"/>
      <c r="S472" s="312"/>
      <c r="T472" s="312"/>
      <c r="U472" s="312"/>
      <c r="V472" s="312"/>
      <c r="W472" s="312"/>
      <c r="X472" s="312"/>
      <c r="Y472" s="312"/>
      <c r="Z472" s="312"/>
    </row>
    <row r="473" spans="1:26" customFormat="1">
      <c r="A473" s="312"/>
      <c r="B473" s="312"/>
      <c r="C473" s="312"/>
      <c r="S473" s="312"/>
      <c r="T473" s="312"/>
      <c r="U473" s="312"/>
      <c r="V473" s="312"/>
      <c r="W473" s="312"/>
      <c r="X473" s="312"/>
      <c r="Y473" s="312"/>
      <c r="Z473" s="312"/>
    </row>
    <row r="474" spans="1:26" customFormat="1">
      <c r="A474" s="312"/>
      <c r="B474" s="312"/>
      <c r="C474" s="312"/>
      <c r="S474" s="312"/>
      <c r="T474" s="312"/>
      <c r="U474" s="312"/>
      <c r="V474" s="312"/>
      <c r="W474" s="312"/>
      <c r="X474" s="312"/>
      <c r="Y474" s="312"/>
      <c r="Z474" s="312"/>
    </row>
    <row r="475" spans="1:26" customFormat="1">
      <c r="A475" s="312"/>
      <c r="B475" s="312"/>
      <c r="C475" s="312"/>
      <c r="S475" s="312"/>
      <c r="T475" s="312"/>
      <c r="U475" s="312"/>
      <c r="V475" s="312"/>
      <c r="W475" s="312"/>
      <c r="X475" s="312"/>
      <c r="Y475" s="312"/>
      <c r="Z475" s="312"/>
    </row>
    <row r="476" spans="1:26" customFormat="1">
      <c r="A476" s="312"/>
      <c r="B476" s="312"/>
      <c r="C476" s="312"/>
      <c r="S476" s="312"/>
      <c r="T476" s="312"/>
      <c r="U476" s="312"/>
      <c r="V476" s="312"/>
      <c r="W476" s="312"/>
      <c r="X476" s="312"/>
      <c r="Y476" s="312"/>
      <c r="Z476" s="312"/>
    </row>
    <row r="477" spans="1:26" customFormat="1">
      <c r="A477" s="312"/>
      <c r="B477" s="312"/>
      <c r="C477" s="312"/>
      <c r="S477" s="312"/>
      <c r="T477" s="312"/>
      <c r="U477" s="312"/>
      <c r="V477" s="312"/>
      <c r="W477" s="312"/>
      <c r="X477" s="312"/>
      <c r="Y477" s="312"/>
      <c r="Z477" s="312"/>
    </row>
    <row r="478" spans="1:26" customFormat="1">
      <c r="A478" s="312"/>
      <c r="B478" s="312"/>
      <c r="C478" s="312"/>
      <c r="S478" s="312"/>
      <c r="T478" s="312"/>
      <c r="U478" s="312"/>
      <c r="V478" s="312"/>
      <c r="W478" s="312"/>
      <c r="X478" s="312"/>
      <c r="Y478" s="312"/>
      <c r="Z478" s="312"/>
    </row>
    <row r="479" spans="1:26" customFormat="1">
      <c r="A479" s="312"/>
      <c r="B479" s="312"/>
      <c r="C479" s="312"/>
      <c r="S479" s="312"/>
      <c r="T479" s="312"/>
      <c r="U479" s="312"/>
      <c r="V479" s="312"/>
      <c r="W479" s="312"/>
      <c r="X479" s="312"/>
      <c r="Y479" s="312"/>
      <c r="Z479" s="312"/>
    </row>
    <row r="480" spans="1:26" customFormat="1">
      <c r="A480" s="312"/>
      <c r="B480" s="312"/>
      <c r="C480" s="312"/>
      <c r="S480" s="312"/>
      <c r="T480" s="312"/>
      <c r="U480" s="312"/>
      <c r="V480" s="312"/>
      <c r="W480" s="312"/>
      <c r="X480" s="312"/>
      <c r="Y480" s="312"/>
      <c r="Z480" s="312"/>
    </row>
    <row r="481" spans="1:26" customFormat="1">
      <c r="A481" s="312"/>
      <c r="B481" s="312"/>
      <c r="C481" s="312"/>
      <c r="S481" s="312"/>
      <c r="T481" s="312"/>
      <c r="U481" s="312"/>
      <c r="V481" s="312"/>
      <c r="W481" s="312"/>
      <c r="X481" s="312"/>
      <c r="Y481" s="312"/>
      <c r="Z481" s="312"/>
    </row>
    <row r="482" spans="1:26" customFormat="1">
      <c r="A482" s="312"/>
      <c r="B482" s="312"/>
      <c r="C482" s="312"/>
      <c r="S482" s="312"/>
      <c r="T482" s="312"/>
      <c r="U482" s="312"/>
      <c r="V482" s="312"/>
      <c r="W482" s="312"/>
      <c r="X482" s="312"/>
      <c r="Y482" s="312"/>
      <c r="Z482" s="312"/>
    </row>
    <row r="483" spans="1:26" customFormat="1">
      <c r="A483" s="312"/>
      <c r="B483" s="312"/>
      <c r="C483" s="312"/>
      <c r="S483" s="312"/>
      <c r="T483" s="312"/>
      <c r="U483" s="312"/>
      <c r="V483" s="312"/>
      <c r="W483" s="312"/>
      <c r="X483" s="312"/>
      <c r="Y483" s="312"/>
      <c r="Z483" s="312"/>
    </row>
    <row r="484" spans="1:26" customFormat="1">
      <c r="A484" s="312"/>
      <c r="B484" s="312"/>
      <c r="C484" s="312"/>
      <c r="S484" s="312"/>
      <c r="T484" s="312"/>
      <c r="U484" s="312"/>
      <c r="V484" s="312"/>
      <c r="W484" s="312"/>
      <c r="X484" s="312"/>
      <c r="Y484" s="312"/>
      <c r="Z484" s="312"/>
    </row>
    <row r="485" spans="1:26" customFormat="1">
      <c r="A485" s="312"/>
      <c r="B485" s="312"/>
      <c r="C485" s="312"/>
      <c r="S485" s="312"/>
      <c r="T485" s="312"/>
      <c r="U485" s="312"/>
      <c r="V485" s="312"/>
      <c r="W485" s="312"/>
      <c r="X485" s="312"/>
      <c r="Y485" s="312"/>
      <c r="Z485" s="312"/>
    </row>
    <row r="486" spans="1:26" customFormat="1">
      <c r="A486" s="312"/>
      <c r="B486" s="312"/>
      <c r="C486" s="312"/>
      <c r="S486" s="312"/>
      <c r="T486" s="312"/>
      <c r="U486" s="312"/>
      <c r="V486" s="312"/>
      <c r="W486" s="312"/>
      <c r="X486" s="312"/>
      <c r="Y486" s="312"/>
      <c r="Z486" s="312"/>
    </row>
    <row r="487" spans="1:26" customFormat="1">
      <c r="A487" s="312"/>
      <c r="B487" s="312"/>
      <c r="C487" s="312"/>
      <c r="S487" s="312"/>
      <c r="T487" s="312"/>
      <c r="U487" s="312"/>
      <c r="V487" s="312"/>
      <c r="W487" s="312"/>
      <c r="X487" s="312"/>
      <c r="Y487" s="312"/>
      <c r="Z487" s="312"/>
    </row>
    <row r="488" spans="1:26" customFormat="1">
      <c r="A488" s="312"/>
      <c r="B488" s="312"/>
      <c r="C488" s="312"/>
      <c r="S488" s="312"/>
      <c r="T488" s="312"/>
      <c r="U488" s="312"/>
      <c r="V488" s="312"/>
      <c r="W488" s="312"/>
      <c r="X488" s="312"/>
      <c r="Y488" s="312"/>
      <c r="Z488" s="312"/>
    </row>
    <row r="489" spans="1:26" customFormat="1">
      <c r="A489" s="312"/>
      <c r="B489" s="312"/>
      <c r="C489" s="312"/>
      <c r="S489" s="312"/>
      <c r="T489" s="312"/>
      <c r="U489" s="312"/>
      <c r="V489" s="312"/>
      <c r="W489" s="312"/>
      <c r="X489" s="312"/>
      <c r="Y489" s="312"/>
      <c r="Z489" s="312"/>
    </row>
    <row r="490" spans="1:26" customFormat="1">
      <c r="A490" s="312"/>
      <c r="B490" s="312"/>
      <c r="C490" s="312"/>
      <c r="S490" s="312"/>
      <c r="T490" s="312"/>
      <c r="U490" s="312"/>
      <c r="V490" s="312"/>
      <c r="W490" s="312"/>
      <c r="X490" s="312"/>
      <c r="Y490" s="312"/>
      <c r="Z490" s="312"/>
    </row>
    <row r="491" spans="1:26" customFormat="1">
      <c r="A491" s="312"/>
      <c r="B491" s="312"/>
      <c r="C491" s="312"/>
      <c r="S491" s="312"/>
      <c r="T491" s="312"/>
      <c r="U491" s="312"/>
      <c r="V491" s="312"/>
      <c r="W491" s="312"/>
      <c r="X491" s="312"/>
      <c r="Y491" s="312"/>
      <c r="Z491" s="312"/>
    </row>
    <row r="492" spans="1:26" customFormat="1">
      <c r="A492" s="312"/>
      <c r="B492" s="312"/>
      <c r="C492" s="312"/>
      <c r="S492" s="312"/>
      <c r="T492" s="312"/>
      <c r="U492" s="312"/>
      <c r="V492" s="312"/>
      <c r="W492" s="312"/>
      <c r="X492" s="312"/>
      <c r="Y492" s="312"/>
      <c r="Z492" s="312"/>
    </row>
    <row r="493" spans="1:26" customFormat="1">
      <c r="A493" s="312"/>
      <c r="B493" s="312"/>
      <c r="C493" s="312"/>
      <c r="S493" s="312"/>
      <c r="T493" s="312"/>
      <c r="U493" s="312"/>
      <c r="V493" s="312"/>
      <c r="W493" s="312"/>
      <c r="X493" s="312"/>
      <c r="Y493" s="312"/>
      <c r="Z493" s="312"/>
    </row>
    <row r="494" spans="1:26" customFormat="1">
      <c r="A494" s="312"/>
      <c r="B494" s="312"/>
      <c r="C494" s="312"/>
      <c r="S494" s="312"/>
      <c r="T494" s="312"/>
      <c r="U494" s="312"/>
      <c r="V494" s="312"/>
      <c r="W494" s="312"/>
      <c r="X494" s="312"/>
      <c r="Y494" s="312"/>
      <c r="Z494" s="312"/>
    </row>
    <row r="495" spans="1:26" customFormat="1">
      <c r="A495" s="312"/>
      <c r="B495" s="312"/>
      <c r="C495" s="312"/>
      <c r="S495" s="312"/>
      <c r="T495" s="312"/>
      <c r="U495" s="312"/>
      <c r="V495" s="312"/>
      <c r="W495" s="312"/>
      <c r="X495" s="312"/>
      <c r="Y495" s="312"/>
      <c r="Z495" s="312"/>
    </row>
    <row r="496" spans="1:26" customFormat="1">
      <c r="A496" s="312"/>
      <c r="B496" s="312"/>
      <c r="C496" s="312"/>
      <c r="S496" s="312"/>
      <c r="T496" s="312"/>
      <c r="U496" s="312"/>
      <c r="V496" s="312"/>
      <c r="W496" s="312"/>
      <c r="X496" s="312"/>
      <c r="Y496" s="312"/>
      <c r="Z496" s="312"/>
    </row>
    <row r="497" spans="1:26" customFormat="1">
      <c r="A497" s="312"/>
      <c r="B497" s="312"/>
      <c r="C497" s="312"/>
      <c r="S497" s="312"/>
      <c r="T497" s="312"/>
      <c r="U497" s="312"/>
      <c r="V497" s="312"/>
      <c r="W497" s="312"/>
      <c r="X497" s="312"/>
      <c r="Y497" s="312"/>
      <c r="Z497" s="312"/>
    </row>
    <row r="498" spans="1:26" customFormat="1">
      <c r="A498" s="312"/>
      <c r="B498" s="312"/>
      <c r="C498" s="312"/>
      <c r="S498" s="312"/>
      <c r="T498" s="312"/>
      <c r="U498" s="312"/>
      <c r="V498" s="312"/>
      <c r="W498" s="312"/>
      <c r="X498" s="312"/>
      <c r="Y498" s="312"/>
      <c r="Z498" s="312"/>
    </row>
    <row r="499" spans="1:26" customFormat="1">
      <c r="A499" s="312"/>
      <c r="B499" s="312"/>
      <c r="C499" s="312"/>
      <c r="S499" s="312"/>
      <c r="T499" s="312"/>
      <c r="U499" s="312"/>
      <c r="V499" s="312"/>
      <c r="W499" s="312"/>
      <c r="X499" s="312"/>
      <c r="Y499" s="312"/>
      <c r="Z499" s="312"/>
    </row>
    <row r="500" spans="1:26" customFormat="1">
      <c r="A500" s="312"/>
      <c r="B500" s="312"/>
      <c r="C500" s="312"/>
      <c r="S500" s="312"/>
      <c r="T500" s="312"/>
      <c r="U500" s="312"/>
      <c r="V500" s="312"/>
      <c r="W500" s="312"/>
      <c r="X500" s="312"/>
      <c r="Y500" s="312"/>
      <c r="Z500" s="312"/>
    </row>
    <row r="501" spans="1:26" customFormat="1">
      <c r="A501" s="312"/>
      <c r="B501" s="312"/>
      <c r="C501" s="312"/>
      <c r="S501" s="312"/>
      <c r="T501" s="312"/>
      <c r="U501" s="312"/>
      <c r="V501" s="312"/>
      <c r="W501" s="312"/>
      <c r="X501" s="312"/>
      <c r="Y501" s="312"/>
      <c r="Z501" s="312"/>
    </row>
    <row r="502" spans="1:26" customFormat="1">
      <c r="A502" s="312"/>
      <c r="B502" s="312"/>
      <c r="C502" s="312"/>
      <c r="S502" s="312"/>
      <c r="T502" s="312"/>
      <c r="U502" s="312"/>
      <c r="V502" s="312"/>
      <c r="W502" s="312"/>
      <c r="X502" s="312"/>
      <c r="Y502" s="312"/>
      <c r="Z502" s="312"/>
    </row>
    <row r="503" spans="1:26" customFormat="1">
      <c r="A503" s="312"/>
      <c r="B503" s="312"/>
      <c r="C503" s="312"/>
      <c r="S503" s="312"/>
      <c r="T503" s="312"/>
      <c r="U503" s="312"/>
      <c r="V503" s="312"/>
      <c r="W503" s="312"/>
      <c r="X503" s="312"/>
      <c r="Y503" s="312"/>
      <c r="Z503" s="312"/>
    </row>
    <row r="504" spans="1:26" customFormat="1">
      <c r="A504" s="312"/>
      <c r="B504" s="312"/>
      <c r="C504" s="312"/>
      <c r="S504" s="312"/>
      <c r="T504" s="312"/>
      <c r="U504" s="312"/>
      <c r="V504" s="312"/>
      <c r="W504" s="312"/>
      <c r="X504" s="312"/>
      <c r="Y504" s="312"/>
      <c r="Z504" s="312"/>
    </row>
    <row r="505" spans="1:26" customFormat="1">
      <c r="A505" s="312"/>
      <c r="B505" s="312"/>
      <c r="C505" s="312"/>
      <c r="S505" s="312"/>
      <c r="T505" s="312"/>
      <c r="U505" s="312"/>
      <c r="V505" s="312"/>
      <c r="W505" s="312"/>
      <c r="X505" s="312"/>
      <c r="Y505" s="312"/>
      <c r="Z505" s="312"/>
    </row>
    <row r="506" spans="1:26" customFormat="1">
      <c r="A506" s="312"/>
      <c r="B506" s="312"/>
      <c r="C506" s="312"/>
      <c r="S506" s="312"/>
      <c r="T506" s="312"/>
      <c r="U506" s="312"/>
      <c r="V506" s="312"/>
      <c r="W506" s="312"/>
      <c r="X506" s="312"/>
      <c r="Y506" s="312"/>
      <c r="Z506" s="312"/>
    </row>
    <row r="507" spans="1:26" customFormat="1">
      <c r="A507" s="312"/>
      <c r="B507" s="312"/>
      <c r="C507" s="312"/>
      <c r="S507" s="312"/>
      <c r="T507" s="312"/>
      <c r="U507" s="312"/>
      <c r="V507" s="312"/>
      <c r="W507" s="312"/>
      <c r="X507" s="312"/>
      <c r="Y507" s="312"/>
      <c r="Z507" s="312"/>
    </row>
    <row r="508" spans="1:26" customFormat="1">
      <c r="A508" s="312"/>
      <c r="B508" s="312"/>
      <c r="C508" s="312"/>
      <c r="S508" s="312"/>
      <c r="T508" s="312"/>
      <c r="U508" s="312"/>
      <c r="V508" s="312"/>
      <c r="W508" s="312"/>
      <c r="X508" s="312"/>
      <c r="Y508" s="312"/>
      <c r="Z508" s="312"/>
    </row>
    <row r="509" spans="1:26" customFormat="1">
      <c r="A509" s="312"/>
      <c r="B509" s="312"/>
      <c r="C509" s="312"/>
      <c r="S509" s="312"/>
      <c r="T509" s="312"/>
      <c r="U509" s="312"/>
      <c r="V509" s="312"/>
      <c r="W509" s="312"/>
      <c r="X509" s="312"/>
      <c r="Y509" s="312"/>
      <c r="Z509" s="312"/>
    </row>
    <row r="510" spans="1:26" customFormat="1">
      <c r="A510" s="312"/>
      <c r="B510" s="312"/>
      <c r="C510" s="312"/>
      <c r="S510" s="312"/>
      <c r="T510" s="312"/>
      <c r="U510" s="312"/>
      <c r="V510" s="312"/>
      <c r="W510" s="312"/>
      <c r="X510" s="312"/>
      <c r="Y510" s="312"/>
      <c r="Z510" s="312"/>
    </row>
    <row r="511" spans="1:26" customFormat="1">
      <c r="A511" s="312"/>
      <c r="B511" s="312"/>
      <c r="C511" s="312"/>
      <c r="S511" s="312"/>
      <c r="T511" s="312"/>
      <c r="U511" s="312"/>
      <c r="V511" s="312"/>
      <c r="W511" s="312"/>
      <c r="X511" s="312"/>
      <c r="Y511" s="312"/>
      <c r="Z511" s="312"/>
    </row>
    <row r="512" spans="1:26" customFormat="1">
      <c r="A512" s="312"/>
      <c r="B512" s="312"/>
      <c r="C512" s="312"/>
      <c r="S512" s="312"/>
      <c r="T512" s="312"/>
      <c r="U512" s="312"/>
      <c r="V512" s="312"/>
      <c r="W512" s="312"/>
      <c r="X512" s="312"/>
      <c r="Y512" s="312"/>
      <c r="Z512" s="312"/>
    </row>
    <row r="513" spans="1:26" customFormat="1">
      <c r="A513" s="312"/>
      <c r="B513" s="312"/>
      <c r="C513" s="312"/>
      <c r="S513" s="312"/>
      <c r="T513" s="312"/>
      <c r="U513" s="312"/>
      <c r="V513" s="312"/>
      <c r="W513" s="312"/>
      <c r="X513" s="312"/>
      <c r="Y513" s="312"/>
      <c r="Z513" s="312"/>
    </row>
    <row r="514" spans="1:26" customFormat="1">
      <c r="A514" s="312"/>
      <c r="B514" s="312"/>
      <c r="C514" s="312"/>
      <c r="S514" s="312"/>
      <c r="T514" s="312"/>
      <c r="U514" s="312"/>
      <c r="V514" s="312"/>
      <c r="W514" s="312"/>
      <c r="X514" s="312"/>
      <c r="Y514" s="312"/>
      <c r="Z514" s="312"/>
    </row>
    <row r="515" spans="1:26" customFormat="1">
      <c r="A515" s="312"/>
      <c r="B515" s="312"/>
      <c r="C515" s="312"/>
      <c r="S515" s="312"/>
      <c r="T515" s="312"/>
      <c r="U515" s="312"/>
      <c r="V515" s="312"/>
      <c r="W515" s="312"/>
      <c r="X515" s="312"/>
      <c r="Y515" s="312"/>
      <c r="Z515" s="312"/>
    </row>
    <row r="516" spans="1:26" customFormat="1">
      <c r="A516" s="312"/>
      <c r="B516" s="312"/>
      <c r="C516" s="312"/>
      <c r="S516" s="312"/>
      <c r="T516" s="312"/>
      <c r="U516" s="312"/>
      <c r="V516" s="312"/>
      <c r="W516" s="312"/>
      <c r="X516" s="312"/>
      <c r="Y516" s="312"/>
      <c r="Z516" s="312"/>
    </row>
    <row r="517" spans="1:26" customFormat="1">
      <c r="A517" s="312"/>
      <c r="B517" s="312"/>
      <c r="C517" s="312"/>
      <c r="S517" s="312"/>
      <c r="T517" s="312"/>
      <c r="U517" s="312"/>
      <c r="V517" s="312"/>
      <c r="W517" s="312"/>
      <c r="X517" s="312"/>
      <c r="Y517" s="312"/>
      <c r="Z517" s="312"/>
    </row>
    <row r="518" spans="1:26" customFormat="1">
      <c r="A518" s="312"/>
      <c r="B518" s="312"/>
      <c r="C518" s="312"/>
      <c r="S518" s="312"/>
      <c r="T518" s="312"/>
      <c r="U518" s="312"/>
      <c r="V518" s="312"/>
      <c r="W518" s="312"/>
      <c r="X518" s="312"/>
      <c r="Y518" s="312"/>
      <c r="Z518" s="312"/>
    </row>
    <row r="519" spans="1:26" customFormat="1">
      <c r="A519" s="312"/>
      <c r="B519" s="312"/>
      <c r="C519" s="312"/>
      <c r="S519" s="312"/>
      <c r="T519" s="312"/>
      <c r="U519" s="312"/>
      <c r="V519" s="312"/>
      <c r="W519" s="312"/>
      <c r="X519" s="312"/>
      <c r="Y519" s="312"/>
      <c r="Z519" s="312"/>
    </row>
    <row r="520" spans="1:26" customFormat="1">
      <c r="A520" s="312"/>
      <c r="B520" s="312"/>
      <c r="C520" s="312"/>
      <c r="S520" s="312"/>
      <c r="T520" s="312"/>
      <c r="U520" s="312"/>
      <c r="V520" s="312"/>
      <c r="W520" s="312"/>
      <c r="X520" s="312"/>
      <c r="Y520" s="312"/>
      <c r="Z520" s="312"/>
    </row>
    <row r="521" spans="1:26" customFormat="1">
      <c r="A521" s="312"/>
      <c r="B521" s="312"/>
      <c r="C521" s="312"/>
      <c r="S521" s="312"/>
      <c r="T521" s="312"/>
      <c r="U521" s="312"/>
      <c r="V521" s="312"/>
      <c r="W521" s="312"/>
      <c r="X521" s="312"/>
      <c r="Y521" s="312"/>
      <c r="Z521" s="312"/>
    </row>
    <row r="522" spans="1:26" customFormat="1">
      <c r="A522" s="312"/>
      <c r="B522" s="312"/>
      <c r="C522" s="312"/>
      <c r="S522" s="312"/>
      <c r="T522" s="312"/>
      <c r="U522" s="312"/>
      <c r="V522" s="312"/>
      <c r="W522" s="312"/>
      <c r="X522" s="312"/>
      <c r="Y522" s="312"/>
      <c r="Z522" s="312"/>
    </row>
    <row r="523" spans="1:26" customFormat="1">
      <c r="A523" s="312"/>
      <c r="B523" s="312"/>
      <c r="C523" s="312"/>
      <c r="S523" s="312"/>
      <c r="T523" s="312"/>
      <c r="U523" s="312"/>
      <c r="V523" s="312"/>
      <c r="W523" s="312"/>
      <c r="X523" s="312"/>
      <c r="Y523" s="312"/>
      <c r="Z523" s="312"/>
    </row>
    <row r="524" spans="1:26" customFormat="1">
      <c r="A524" s="312"/>
      <c r="B524" s="312"/>
      <c r="C524" s="312"/>
      <c r="S524" s="312"/>
      <c r="T524" s="312"/>
      <c r="U524" s="312"/>
      <c r="V524" s="312"/>
      <c r="W524" s="312"/>
      <c r="X524" s="312"/>
      <c r="Y524" s="312"/>
      <c r="Z524" s="312"/>
    </row>
    <row r="525" spans="1:26" customFormat="1">
      <c r="A525" s="312"/>
      <c r="B525" s="312"/>
      <c r="C525" s="312"/>
      <c r="S525" s="312"/>
      <c r="T525" s="312"/>
      <c r="U525" s="312"/>
      <c r="V525" s="312"/>
      <c r="W525" s="312"/>
      <c r="X525" s="312"/>
      <c r="Y525" s="312"/>
      <c r="Z525" s="312"/>
    </row>
    <row r="526" spans="1:26" customFormat="1">
      <c r="A526" s="312"/>
      <c r="B526" s="312"/>
      <c r="C526" s="312"/>
      <c r="S526" s="312"/>
      <c r="T526" s="312"/>
      <c r="U526" s="312"/>
      <c r="V526" s="312"/>
      <c r="W526" s="312"/>
      <c r="X526" s="312"/>
      <c r="Y526" s="312"/>
      <c r="Z526" s="312"/>
    </row>
    <row r="527" spans="1:26" customFormat="1">
      <c r="A527" s="312"/>
      <c r="B527" s="312"/>
      <c r="C527" s="312"/>
      <c r="S527" s="312"/>
      <c r="T527" s="312"/>
      <c r="U527" s="312"/>
      <c r="V527" s="312"/>
      <c r="W527" s="312"/>
      <c r="X527" s="312"/>
      <c r="Y527" s="312"/>
      <c r="Z527" s="312"/>
    </row>
    <row r="528" spans="1:26" customFormat="1">
      <c r="A528" s="312"/>
      <c r="B528" s="312"/>
      <c r="C528" s="312"/>
      <c r="S528" s="312"/>
      <c r="T528" s="312"/>
      <c r="U528" s="312"/>
      <c r="V528" s="312"/>
      <c r="W528" s="312"/>
      <c r="X528" s="312"/>
      <c r="Y528" s="312"/>
      <c r="Z528" s="312"/>
    </row>
    <row r="529" spans="1:26" customFormat="1">
      <c r="A529" s="312"/>
      <c r="B529" s="312"/>
      <c r="C529" s="312"/>
      <c r="S529" s="312"/>
      <c r="T529" s="312"/>
      <c r="U529" s="312"/>
      <c r="V529" s="312"/>
      <c r="W529" s="312"/>
      <c r="X529" s="312"/>
      <c r="Y529" s="312"/>
      <c r="Z529" s="312"/>
    </row>
    <row r="530" spans="1:26" customFormat="1">
      <c r="A530" s="312"/>
      <c r="B530" s="312"/>
      <c r="C530" s="312"/>
      <c r="S530" s="312"/>
      <c r="T530" s="312"/>
      <c r="U530" s="312"/>
      <c r="V530" s="312"/>
      <c r="W530" s="312"/>
      <c r="X530" s="312"/>
      <c r="Y530" s="312"/>
      <c r="Z530" s="312"/>
    </row>
    <row r="531" spans="1:26" customFormat="1">
      <c r="A531" s="312"/>
      <c r="B531" s="312"/>
      <c r="C531" s="312"/>
      <c r="S531" s="312"/>
      <c r="T531" s="312"/>
      <c r="U531" s="312"/>
      <c r="V531" s="312"/>
      <c r="W531" s="312"/>
      <c r="X531" s="312"/>
      <c r="Y531" s="312"/>
      <c r="Z531" s="312"/>
    </row>
    <row r="532" spans="1:26" customFormat="1">
      <c r="A532" s="312"/>
      <c r="B532" s="312"/>
      <c r="C532" s="312"/>
      <c r="S532" s="312"/>
      <c r="T532" s="312"/>
      <c r="U532" s="312"/>
      <c r="V532" s="312"/>
      <c r="W532" s="312"/>
      <c r="X532" s="312"/>
      <c r="Y532" s="312"/>
      <c r="Z532" s="312"/>
    </row>
    <row r="533" spans="1:26" customFormat="1">
      <c r="A533" s="312"/>
      <c r="B533" s="312"/>
      <c r="C533" s="312"/>
      <c r="S533" s="312"/>
      <c r="T533" s="312"/>
      <c r="U533" s="312"/>
      <c r="V533" s="312"/>
      <c r="W533" s="312"/>
      <c r="X533" s="312"/>
      <c r="Y533" s="312"/>
      <c r="Z533" s="312"/>
    </row>
    <row r="534" spans="1:26" customFormat="1">
      <c r="A534" s="312"/>
      <c r="B534" s="312"/>
      <c r="C534" s="312"/>
      <c r="S534" s="312"/>
      <c r="T534" s="312"/>
      <c r="U534" s="312"/>
      <c r="V534" s="312"/>
      <c r="W534" s="312"/>
      <c r="X534" s="312"/>
      <c r="Y534" s="312"/>
      <c r="Z534" s="312"/>
    </row>
    <row r="535" spans="1:26" customFormat="1">
      <c r="A535" s="312"/>
      <c r="B535" s="312"/>
      <c r="C535" s="312"/>
      <c r="S535" s="312"/>
      <c r="T535" s="312"/>
      <c r="U535" s="312"/>
      <c r="V535" s="312"/>
      <c r="W535" s="312"/>
      <c r="X535" s="312"/>
      <c r="Y535" s="312"/>
      <c r="Z535" s="312"/>
    </row>
    <row r="536" spans="1:26" customFormat="1">
      <c r="A536" s="312"/>
      <c r="B536" s="312"/>
      <c r="C536" s="312"/>
      <c r="S536" s="312"/>
      <c r="T536" s="312"/>
      <c r="U536" s="312"/>
      <c r="V536" s="312"/>
      <c r="W536" s="312"/>
      <c r="X536" s="312"/>
      <c r="Y536" s="312"/>
      <c r="Z536" s="312"/>
    </row>
    <row r="537" spans="1:26" customFormat="1">
      <c r="A537" s="312"/>
      <c r="B537" s="312"/>
      <c r="C537" s="312"/>
      <c r="S537" s="312"/>
      <c r="T537" s="312"/>
      <c r="U537" s="312"/>
      <c r="V537" s="312"/>
      <c r="W537" s="312"/>
      <c r="X537" s="312"/>
      <c r="Y537" s="312"/>
      <c r="Z537" s="312"/>
    </row>
    <row r="538" spans="1:26" customFormat="1">
      <c r="A538" s="312"/>
      <c r="B538" s="312"/>
      <c r="C538" s="312"/>
      <c r="S538" s="312"/>
      <c r="T538" s="312"/>
      <c r="U538" s="312"/>
      <c r="V538" s="312"/>
      <c r="W538" s="312"/>
      <c r="X538" s="312"/>
      <c r="Y538" s="312"/>
      <c r="Z538" s="312"/>
    </row>
    <row r="539" spans="1:26" customFormat="1">
      <c r="A539" s="312"/>
      <c r="B539" s="312"/>
      <c r="C539" s="312"/>
      <c r="S539" s="312"/>
      <c r="T539" s="312"/>
      <c r="U539" s="312"/>
      <c r="V539" s="312"/>
      <c r="W539" s="312"/>
      <c r="X539" s="312"/>
      <c r="Y539" s="312"/>
      <c r="Z539" s="312"/>
    </row>
    <row r="540" spans="1:26" customFormat="1">
      <c r="A540" s="312"/>
      <c r="B540" s="312"/>
      <c r="C540" s="312"/>
      <c r="S540" s="312"/>
      <c r="T540" s="312"/>
      <c r="U540" s="312"/>
      <c r="V540" s="312"/>
      <c r="W540" s="312"/>
      <c r="X540" s="312"/>
      <c r="Y540" s="312"/>
      <c r="Z540" s="312"/>
    </row>
    <row r="541" spans="1:26" customFormat="1">
      <c r="A541" s="312"/>
      <c r="B541" s="312"/>
      <c r="C541" s="312"/>
      <c r="S541" s="312"/>
      <c r="T541" s="312"/>
      <c r="U541" s="312"/>
      <c r="V541" s="312"/>
      <c r="W541" s="312"/>
      <c r="X541" s="312"/>
      <c r="Y541" s="312"/>
      <c r="Z541" s="312"/>
    </row>
    <row r="542" spans="1:26" customFormat="1">
      <c r="A542" s="312"/>
      <c r="B542" s="312"/>
      <c r="C542" s="312"/>
      <c r="S542" s="312"/>
      <c r="T542" s="312"/>
      <c r="U542" s="312"/>
      <c r="V542" s="312"/>
      <c r="W542" s="312"/>
      <c r="X542" s="312"/>
      <c r="Y542" s="312"/>
      <c r="Z542" s="312"/>
    </row>
    <row r="543" spans="1:26" customFormat="1">
      <c r="A543" s="312"/>
      <c r="B543" s="312"/>
      <c r="C543" s="312"/>
      <c r="S543" s="312"/>
      <c r="T543" s="312"/>
      <c r="U543" s="312"/>
      <c r="V543" s="312"/>
      <c r="W543" s="312"/>
      <c r="X543" s="312"/>
      <c r="Y543" s="312"/>
      <c r="Z543" s="312"/>
    </row>
    <row r="544" spans="1:26" customFormat="1">
      <c r="A544" s="312"/>
      <c r="B544" s="312"/>
      <c r="C544" s="312"/>
      <c r="S544" s="312"/>
      <c r="T544" s="312"/>
      <c r="U544" s="312"/>
      <c r="V544" s="312"/>
      <c r="W544" s="312"/>
      <c r="X544" s="312"/>
      <c r="Y544" s="312"/>
      <c r="Z544" s="312"/>
    </row>
    <row r="545" spans="1:26" customFormat="1">
      <c r="A545" s="312"/>
      <c r="B545" s="312"/>
      <c r="C545" s="312"/>
      <c r="S545" s="312"/>
      <c r="T545" s="312"/>
      <c r="U545" s="312"/>
      <c r="V545" s="312"/>
      <c r="W545" s="312"/>
      <c r="X545" s="312"/>
      <c r="Y545" s="312"/>
      <c r="Z545" s="312"/>
    </row>
    <row r="546" spans="1:26" customFormat="1">
      <c r="A546" s="312"/>
      <c r="B546" s="312"/>
      <c r="C546" s="312"/>
      <c r="S546" s="312"/>
      <c r="T546" s="312"/>
      <c r="U546" s="312"/>
      <c r="V546" s="312"/>
      <c r="W546" s="312"/>
      <c r="X546" s="312"/>
      <c r="Y546" s="312"/>
      <c r="Z546" s="312"/>
    </row>
    <row r="547" spans="1:26" customFormat="1">
      <c r="A547" s="312"/>
      <c r="B547" s="312"/>
      <c r="C547" s="312"/>
      <c r="S547" s="312"/>
      <c r="T547" s="312"/>
      <c r="U547" s="312"/>
      <c r="V547" s="312"/>
      <c r="W547" s="312"/>
      <c r="X547" s="312"/>
      <c r="Y547" s="312"/>
      <c r="Z547" s="312"/>
    </row>
    <row r="548" spans="1:26" customFormat="1">
      <c r="A548" s="312"/>
      <c r="B548" s="312"/>
      <c r="C548" s="312"/>
      <c r="S548" s="312"/>
      <c r="T548" s="312"/>
      <c r="U548" s="312"/>
      <c r="V548" s="312"/>
      <c r="W548" s="312"/>
      <c r="X548" s="312"/>
      <c r="Y548" s="312"/>
      <c r="Z548" s="312"/>
    </row>
    <row r="549" spans="1:26" customFormat="1">
      <c r="A549" s="312"/>
      <c r="B549" s="312"/>
      <c r="C549" s="312"/>
      <c r="S549" s="312"/>
      <c r="T549" s="312"/>
      <c r="U549" s="312"/>
      <c r="V549" s="312"/>
      <c r="W549" s="312"/>
      <c r="X549" s="312"/>
      <c r="Y549" s="312"/>
      <c r="Z549" s="312"/>
    </row>
    <row r="550" spans="1:26" customFormat="1">
      <c r="A550" s="312"/>
      <c r="B550" s="312"/>
      <c r="C550" s="312"/>
      <c r="S550" s="312"/>
      <c r="T550" s="312"/>
      <c r="U550" s="312"/>
      <c r="V550" s="312"/>
      <c r="W550" s="312"/>
      <c r="X550" s="312"/>
      <c r="Y550" s="312"/>
      <c r="Z550" s="312"/>
    </row>
    <row r="551" spans="1:26" customFormat="1">
      <c r="A551" s="312"/>
      <c r="B551" s="312"/>
      <c r="C551" s="312"/>
      <c r="S551" s="312"/>
      <c r="T551" s="312"/>
      <c r="U551" s="312"/>
      <c r="V551" s="312"/>
      <c r="W551" s="312"/>
      <c r="X551" s="312"/>
      <c r="Y551" s="312"/>
      <c r="Z551" s="312"/>
    </row>
    <row r="552" spans="1:26" customFormat="1">
      <c r="A552" s="312"/>
      <c r="B552" s="312"/>
      <c r="C552" s="312"/>
      <c r="S552" s="312"/>
      <c r="T552" s="312"/>
      <c r="U552" s="312"/>
      <c r="V552" s="312"/>
      <c r="W552" s="312"/>
      <c r="X552" s="312"/>
      <c r="Y552" s="312"/>
      <c r="Z552" s="312"/>
    </row>
    <row r="553" spans="1:26" customFormat="1">
      <c r="A553" s="312"/>
      <c r="B553" s="312"/>
      <c r="C553" s="312"/>
      <c r="S553" s="312"/>
      <c r="T553" s="312"/>
      <c r="U553" s="312"/>
      <c r="V553" s="312"/>
      <c r="W553" s="312"/>
      <c r="X553" s="312"/>
      <c r="Y553" s="312"/>
      <c r="Z553" s="312"/>
    </row>
    <row r="554" spans="1:26" customFormat="1">
      <c r="A554" s="312"/>
      <c r="B554" s="312"/>
      <c r="C554" s="312"/>
      <c r="S554" s="312"/>
      <c r="T554" s="312"/>
      <c r="U554" s="312"/>
      <c r="V554" s="312"/>
      <c r="W554" s="312"/>
      <c r="X554" s="312"/>
      <c r="Y554" s="312"/>
      <c r="Z554" s="312"/>
    </row>
    <row r="555" spans="1:26" customFormat="1">
      <c r="A555" s="312"/>
      <c r="B555" s="312"/>
      <c r="C555" s="312"/>
      <c r="S555" s="312"/>
      <c r="T555" s="312"/>
      <c r="U555" s="312"/>
      <c r="V555" s="312"/>
      <c r="W555" s="312"/>
      <c r="X555" s="312"/>
      <c r="Y555" s="312"/>
      <c r="Z555" s="312"/>
    </row>
    <row r="556" spans="1:26" customFormat="1">
      <c r="A556" s="312"/>
      <c r="B556" s="312"/>
      <c r="C556" s="312"/>
      <c r="S556" s="312"/>
      <c r="T556" s="312"/>
      <c r="U556" s="312"/>
      <c r="V556" s="312"/>
      <c r="W556" s="312"/>
      <c r="X556" s="312"/>
      <c r="Y556" s="312"/>
      <c r="Z556" s="312"/>
    </row>
    <row r="557" spans="1:26" customFormat="1">
      <c r="A557" s="312"/>
      <c r="B557" s="312"/>
      <c r="C557" s="312"/>
      <c r="S557" s="312"/>
      <c r="T557" s="312"/>
      <c r="U557" s="312"/>
      <c r="V557" s="312"/>
      <c r="W557" s="312"/>
      <c r="X557" s="312"/>
      <c r="Y557" s="312"/>
      <c r="Z557" s="312"/>
    </row>
    <row r="558" spans="1:26" customFormat="1">
      <c r="A558" s="312"/>
      <c r="B558" s="312"/>
      <c r="C558" s="312"/>
      <c r="S558" s="312"/>
      <c r="T558" s="312"/>
      <c r="U558" s="312"/>
      <c r="V558" s="312"/>
      <c r="W558" s="312"/>
      <c r="X558" s="312"/>
      <c r="Y558" s="312"/>
      <c r="Z558" s="312"/>
    </row>
    <row r="559" spans="1:26" customFormat="1">
      <c r="A559" s="312"/>
      <c r="B559" s="312"/>
      <c r="C559" s="312"/>
      <c r="S559" s="312"/>
      <c r="T559" s="312"/>
      <c r="U559" s="312"/>
      <c r="V559" s="312"/>
      <c r="W559" s="312"/>
      <c r="X559" s="312"/>
      <c r="Y559" s="312"/>
      <c r="Z559" s="312"/>
    </row>
    <row r="560" spans="1:26" customFormat="1">
      <c r="A560" s="312"/>
      <c r="B560" s="312"/>
      <c r="C560" s="312"/>
      <c r="S560" s="312"/>
      <c r="T560" s="312"/>
      <c r="U560" s="312"/>
      <c r="V560" s="312"/>
      <c r="W560" s="312"/>
      <c r="X560" s="312"/>
      <c r="Y560" s="312"/>
      <c r="Z560" s="312"/>
    </row>
    <row r="561" spans="1:26" customFormat="1">
      <c r="A561" s="312"/>
      <c r="B561" s="312"/>
      <c r="C561" s="312"/>
      <c r="S561" s="312"/>
      <c r="T561" s="312"/>
      <c r="U561" s="312"/>
      <c r="V561" s="312"/>
      <c r="W561" s="312"/>
      <c r="X561" s="312"/>
      <c r="Y561" s="312"/>
      <c r="Z561" s="312"/>
    </row>
    <row r="562" spans="1:26" customFormat="1">
      <c r="A562" s="312"/>
      <c r="B562" s="312"/>
      <c r="C562" s="312"/>
      <c r="S562" s="312"/>
      <c r="T562" s="312"/>
      <c r="U562" s="312"/>
      <c r="V562" s="312"/>
      <c r="W562" s="312"/>
      <c r="X562" s="312"/>
      <c r="Y562" s="312"/>
      <c r="Z562" s="312"/>
    </row>
    <row r="563" spans="1:26" customFormat="1">
      <c r="A563" s="312"/>
      <c r="B563" s="312"/>
      <c r="C563" s="312"/>
      <c r="S563" s="312"/>
      <c r="T563" s="312"/>
      <c r="U563" s="312"/>
      <c r="V563" s="312"/>
      <c r="W563" s="312"/>
      <c r="X563" s="312"/>
      <c r="Y563" s="312"/>
      <c r="Z563" s="312"/>
    </row>
    <row r="564" spans="1:26" customFormat="1">
      <c r="A564" s="312"/>
      <c r="B564" s="312"/>
      <c r="C564" s="312"/>
      <c r="S564" s="312"/>
      <c r="T564" s="312"/>
      <c r="U564" s="312"/>
      <c r="V564" s="312"/>
      <c r="W564" s="312"/>
      <c r="X564" s="312"/>
      <c r="Y564" s="312"/>
      <c r="Z564" s="312"/>
    </row>
    <row r="565" spans="1:26" customFormat="1">
      <c r="A565" s="312"/>
      <c r="B565" s="312"/>
      <c r="C565" s="312"/>
      <c r="S565" s="312"/>
      <c r="T565" s="312"/>
      <c r="U565" s="312"/>
      <c r="V565" s="312"/>
      <c r="W565" s="312"/>
      <c r="X565" s="312"/>
      <c r="Y565" s="312"/>
      <c r="Z565" s="312"/>
    </row>
    <row r="566" spans="1:26" customFormat="1">
      <c r="A566" s="312"/>
      <c r="B566" s="312"/>
      <c r="C566" s="312"/>
      <c r="S566" s="312"/>
      <c r="T566" s="312"/>
      <c r="U566" s="312"/>
      <c r="V566" s="312"/>
      <c r="W566" s="312"/>
      <c r="X566" s="312"/>
      <c r="Y566" s="312"/>
      <c r="Z566" s="312"/>
    </row>
    <row r="567" spans="1:26" customFormat="1">
      <c r="A567" s="312"/>
      <c r="B567" s="312"/>
      <c r="C567" s="312"/>
      <c r="S567" s="312"/>
      <c r="T567" s="312"/>
      <c r="U567" s="312"/>
      <c r="V567" s="312"/>
      <c r="W567" s="312"/>
      <c r="X567" s="312"/>
      <c r="Y567" s="312"/>
      <c r="Z567" s="312"/>
    </row>
    <row r="568" spans="1:26" customFormat="1">
      <c r="A568" s="312"/>
      <c r="B568" s="312"/>
      <c r="C568" s="312"/>
      <c r="S568" s="312"/>
      <c r="T568" s="312"/>
      <c r="U568" s="312"/>
      <c r="V568" s="312"/>
      <c r="W568" s="312"/>
      <c r="X568" s="312"/>
      <c r="Y568" s="312"/>
      <c r="Z568" s="312"/>
    </row>
    <row r="569" spans="1:26" customFormat="1">
      <c r="A569" s="312"/>
      <c r="B569" s="312"/>
      <c r="C569" s="312"/>
      <c r="S569" s="312"/>
      <c r="T569" s="312"/>
      <c r="U569" s="312"/>
      <c r="V569" s="312"/>
      <c r="W569" s="312"/>
      <c r="X569" s="312"/>
      <c r="Y569" s="312"/>
      <c r="Z569" s="312"/>
    </row>
    <row r="570" spans="1:26" customFormat="1">
      <c r="A570" s="312"/>
      <c r="B570" s="312"/>
      <c r="C570" s="312"/>
      <c r="S570" s="312"/>
      <c r="T570" s="312"/>
      <c r="U570" s="312"/>
      <c r="V570" s="312"/>
      <c r="W570" s="312"/>
      <c r="X570" s="312"/>
      <c r="Y570" s="312"/>
      <c r="Z570" s="312"/>
    </row>
    <row r="571" spans="1:26" customFormat="1">
      <c r="A571" s="312"/>
      <c r="B571" s="312"/>
      <c r="C571" s="312"/>
      <c r="S571" s="312"/>
      <c r="T571" s="312"/>
      <c r="U571" s="312"/>
      <c r="V571" s="312"/>
      <c r="W571" s="312"/>
      <c r="X571" s="312"/>
      <c r="Y571" s="312"/>
      <c r="Z571" s="312"/>
    </row>
    <row r="572" spans="1:26" customFormat="1">
      <c r="A572" s="312"/>
      <c r="B572" s="312"/>
      <c r="C572" s="312"/>
      <c r="S572" s="312"/>
      <c r="T572" s="312"/>
      <c r="U572" s="312"/>
      <c r="V572" s="312"/>
      <c r="W572" s="312"/>
      <c r="X572" s="312"/>
      <c r="Y572" s="312"/>
      <c r="Z572" s="312"/>
    </row>
    <row r="573" spans="1:26" customFormat="1">
      <c r="A573" s="312"/>
      <c r="B573" s="312"/>
      <c r="C573" s="312"/>
      <c r="S573" s="312"/>
      <c r="T573" s="312"/>
      <c r="U573" s="312"/>
      <c r="V573" s="312"/>
      <c r="W573" s="312"/>
      <c r="X573" s="312"/>
      <c r="Y573" s="312"/>
      <c r="Z573" s="312"/>
    </row>
    <row r="574" spans="1:26" customFormat="1">
      <c r="A574" s="312"/>
      <c r="B574" s="312"/>
      <c r="C574" s="312"/>
      <c r="S574" s="312"/>
      <c r="T574" s="312"/>
      <c r="U574" s="312"/>
      <c r="V574" s="312"/>
      <c r="W574" s="312"/>
      <c r="X574" s="312"/>
      <c r="Y574" s="312"/>
      <c r="Z574" s="312"/>
    </row>
    <row r="575" spans="1:26" customFormat="1">
      <c r="A575" s="312"/>
      <c r="B575" s="312"/>
      <c r="C575" s="312"/>
      <c r="S575" s="312"/>
      <c r="T575" s="312"/>
      <c r="U575" s="312"/>
      <c r="V575" s="312"/>
      <c r="W575" s="312"/>
      <c r="X575" s="312"/>
      <c r="Y575" s="312"/>
      <c r="Z575" s="312"/>
    </row>
    <row r="576" spans="1:26" customFormat="1">
      <c r="A576" s="312"/>
      <c r="B576" s="312"/>
      <c r="C576" s="312"/>
      <c r="S576" s="312"/>
      <c r="T576" s="312"/>
      <c r="U576" s="312"/>
      <c r="V576" s="312"/>
      <c r="W576" s="312"/>
      <c r="X576" s="312"/>
      <c r="Y576" s="312"/>
      <c r="Z576" s="312"/>
    </row>
    <row r="577" spans="1:26" customFormat="1">
      <c r="A577" s="312"/>
      <c r="B577" s="312"/>
      <c r="C577" s="312"/>
      <c r="S577" s="312"/>
      <c r="T577" s="312"/>
      <c r="U577" s="312"/>
      <c r="V577" s="312"/>
      <c r="W577" s="312"/>
      <c r="X577" s="312"/>
      <c r="Y577" s="312"/>
      <c r="Z577" s="312"/>
    </row>
    <row r="578" spans="1:26" customFormat="1">
      <c r="A578" s="312"/>
      <c r="B578" s="312"/>
      <c r="C578" s="312"/>
      <c r="S578" s="312"/>
      <c r="T578" s="312"/>
      <c r="U578" s="312"/>
      <c r="V578" s="312"/>
      <c r="W578" s="312"/>
      <c r="X578" s="312"/>
      <c r="Y578" s="312"/>
      <c r="Z578" s="312"/>
    </row>
    <row r="579" spans="1:26" customFormat="1">
      <c r="A579" s="312"/>
      <c r="B579" s="312"/>
      <c r="C579" s="312"/>
      <c r="S579" s="312"/>
      <c r="T579" s="312"/>
      <c r="U579" s="312"/>
      <c r="V579" s="312"/>
      <c r="W579" s="312"/>
      <c r="X579" s="312"/>
      <c r="Y579" s="312"/>
      <c r="Z579" s="312"/>
    </row>
    <row r="580" spans="1:26" customFormat="1">
      <c r="A580" s="312"/>
      <c r="B580" s="312"/>
      <c r="C580" s="312"/>
      <c r="S580" s="312"/>
      <c r="T580" s="312"/>
      <c r="U580" s="312"/>
      <c r="V580" s="312"/>
      <c r="W580" s="312"/>
      <c r="X580" s="312"/>
      <c r="Y580" s="312"/>
      <c r="Z580" s="312"/>
    </row>
    <row r="581" spans="1:26" customFormat="1">
      <c r="A581" s="312"/>
      <c r="B581" s="312"/>
      <c r="C581" s="312"/>
      <c r="S581" s="312"/>
      <c r="T581" s="312"/>
      <c r="U581" s="312"/>
      <c r="V581" s="312"/>
      <c r="W581" s="312"/>
      <c r="X581" s="312"/>
      <c r="Y581" s="312"/>
      <c r="Z581" s="312"/>
    </row>
    <row r="582" spans="1:26" customFormat="1">
      <c r="A582" s="312"/>
      <c r="B582" s="312"/>
      <c r="C582" s="312"/>
      <c r="S582" s="312"/>
      <c r="T582" s="312"/>
      <c r="U582" s="312"/>
      <c r="V582" s="312"/>
      <c r="W582" s="312"/>
      <c r="X582" s="312"/>
      <c r="Y582" s="312"/>
      <c r="Z582" s="312"/>
    </row>
    <row r="583" spans="1:26" customFormat="1">
      <c r="A583" s="312"/>
      <c r="B583" s="312"/>
      <c r="C583" s="312"/>
      <c r="S583" s="312"/>
      <c r="T583" s="312"/>
      <c r="U583" s="312"/>
      <c r="V583" s="312"/>
      <c r="W583" s="312"/>
      <c r="X583" s="312"/>
      <c r="Y583" s="312"/>
      <c r="Z583" s="312"/>
    </row>
    <row r="584" spans="1:26" customFormat="1">
      <c r="A584" s="312"/>
      <c r="B584" s="312"/>
      <c r="C584" s="312"/>
      <c r="S584" s="312"/>
      <c r="T584" s="312"/>
      <c r="U584" s="312"/>
      <c r="V584" s="312"/>
      <c r="W584" s="312"/>
      <c r="X584" s="312"/>
      <c r="Y584" s="312"/>
      <c r="Z584" s="312"/>
    </row>
    <row r="585" spans="1:26" customFormat="1">
      <c r="A585" s="312"/>
      <c r="B585" s="312"/>
      <c r="C585" s="312"/>
      <c r="S585" s="312"/>
      <c r="T585" s="312"/>
      <c r="U585" s="312"/>
      <c r="V585" s="312"/>
      <c r="W585" s="312"/>
      <c r="X585" s="312"/>
      <c r="Y585" s="312"/>
      <c r="Z585" s="312"/>
    </row>
    <row r="586" spans="1:26" customFormat="1">
      <c r="A586" s="312"/>
      <c r="B586" s="312"/>
      <c r="C586" s="312"/>
      <c r="S586" s="312"/>
      <c r="T586" s="312"/>
      <c r="U586" s="312"/>
      <c r="V586" s="312"/>
      <c r="W586" s="312"/>
      <c r="X586" s="312"/>
      <c r="Y586" s="312"/>
      <c r="Z586" s="312"/>
    </row>
    <row r="587" spans="1:26" customFormat="1">
      <c r="A587" s="312"/>
      <c r="B587" s="312"/>
      <c r="C587" s="312"/>
      <c r="S587" s="312"/>
      <c r="T587" s="312"/>
      <c r="U587" s="312"/>
      <c r="V587" s="312"/>
      <c r="W587" s="312"/>
      <c r="X587" s="312"/>
      <c r="Y587" s="312"/>
      <c r="Z587" s="312"/>
    </row>
    <row r="588" spans="1:26" customFormat="1">
      <c r="A588" s="312"/>
      <c r="B588" s="312"/>
      <c r="C588" s="312"/>
      <c r="S588" s="312"/>
      <c r="T588" s="312"/>
      <c r="U588" s="312"/>
      <c r="V588" s="312"/>
      <c r="W588" s="312"/>
      <c r="X588" s="312"/>
      <c r="Y588" s="312"/>
      <c r="Z588" s="312"/>
    </row>
    <row r="589" spans="1:26" customFormat="1">
      <c r="A589" s="312"/>
      <c r="B589" s="312"/>
      <c r="C589" s="312"/>
      <c r="S589" s="312"/>
      <c r="T589" s="312"/>
      <c r="U589" s="312"/>
      <c r="V589" s="312"/>
      <c r="W589" s="312"/>
      <c r="X589" s="312"/>
      <c r="Y589" s="312"/>
      <c r="Z589" s="312"/>
    </row>
    <row r="590" spans="1:26" customFormat="1">
      <c r="A590" s="312"/>
      <c r="B590" s="312"/>
      <c r="C590" s="312"/>
      <c r="S590" s="312"/>
      <c r="T590" s="312"/>
      <c r="U590" s="312"/>
      <c r="V590" s="312"/>
      <c r="W590" s="312"/>
      <c r="X590" s="312"/>
      <c r="Y590" s="312"/>
      <c r="Z590" s="312"/>
    </row>
    <row r="591" spans="1:26" customFormat="1">
      <c r="A591" s="312"/>
      <c r="B591" s="312"/>
      <c r="C591" s="312"/>
      <c r="S591" s="312"/>
      <c r="T591" s="312"/>
      <c r="U591" s="312"/>
      <c r="V591" s="312"/>
      <c r="W591" s="312"/>
      <c r="X591" s="312"/>
      <c r="Y591" s="312"/>
      <c r="Z591" s="312"/>
    </row>
    <row r="592" spans="1:26" customFormat="1">
      <c r="A592" s="312"/>
      <c r="B592" s="312"/>
      <c r="C592" s="312"/>
      <c r="S592" s="312"/>
      <c r="T592" s="312"/>
      <c r="U592" s="312"/>
      <c r="V592" s="312"/>
      <c r="W592" s="312"/>
      <c r="X592" s="312"/>
      <c r="Y592" s="312"/>
      <c r="Z592" s="312"/>
    </row>
    <row r="593" spans="1:26" customFormat="1">
      <c r="A593" s="312"/>
      <c r="B593" s="312"/>
      <c r="C593" s="312"/>
      <c r="S593" s="312"/>
      <c r="T593" s="312"/>
      <c r="U593" s="312"/>
      <c r="V593" s="312"/>
      <c r="W593" s="312"/>
      <c r="X593" s="312"/>
      <c r="Y593" s="312"/>
      <c r="Z593" s="312"/>
    </row>
    <row r="594" spans="1:26" customFormat="1">
      <c r="A594" s="312"/>
      <c r="B594" s="312"/>
      <c r="C594" s="312"/>
      <c r="S594" s="312"/>
      <c r="T594" s="312"/>
      <c r="U594" s="312"/>
      <c r="V594" s="312"/>
      <c r="W594" s="312"/>
      <c r="X594" s="312"/>
      <c r="Y594" s="312"/>
      <c r="Z594" s="312"/>
    </row>
    <row r="595" spans="1:26" customFormat="1">
      <c r="A595" s="312"/>
      <c r="B595" s="312"/>
      <c r="C595" s="312"/>
      <c r="S595" s="312"/>
      <c r="T595" s="312"/>
      <c r="U595" s="312"/>
      <c r="V595" s="312"/>
      <c r="W595" s="312"/>
      <c r="X595" s="312"/>
      <c r="Y595" s="312"/>
      <c r="Z595" s="312"/>
    </row>
    <row r="596" spans="1:26" customFormat="1">
      <c r="A596" s="312"/>
      <c r="B596" s="312"/>
      <c r="C596" s="312"/>
      <c r="S596" s="312"/>
      <c r="T596" s="312"/>
      <c r="U596" s="312"/>
      <c r="V596" s="312"/>
      <c r="W596" s="312"/>
      <c r="X596" s="312"/>
      <c r="Y596" s="312"/>
      <c r="Z596" s="312"/>
    </row>
    <row r="597" spans="1:26" customFormat="1">
      <c r="A597" s="312"/>
      <c r="B597" s="312"/>
      <c r="C597" s="312"/>
      <c r="S597" s="312"/>
      <c r="T597" s="312"/>
      <c r="U597" s="312"/>
      <c r="V597" s="312"/>
      <c r="W597" s="312"/>
      <c r="X597" s="312"/>
      <c r="Y597" s="312"/>
      <c r="Z597" s="312"/>
    </row>
    <row r="598" spans="1:26" customFormat="1">
      <c r="A598" s="312"/>
      <c r="B598" s="312"/>
      <c r="C598" s="312"/>
      <c r="S598" s="312"/>
      <c r="T598" s="312"/>
      <c r="U598" s="312"/>
      <c r="V598" s="312"/>
      <c r="W598" s="312"/>
      <c r="X598" s="312"/>
      <c r="Y598" s="312"/>
      <c r="Z598" s="312"/>
    </row>
    <row r="599" spans="1:26" customFormat="1">
      <c r="A599" s="312"/>
      <c r="B599" s="312"/>
      <c r="C599" s="312"/>
      <c r="S599" s="312"/>
      <c r="T599" s="312"/>
      <c r="U599" s="312"/>
      <c r="V599" s="312"/>
      <c r="W599" s="312"/>
      <c r="X599" s="312"/>
      <c r="Y599" s="312"/>
      <c r="Z599" s="312"/>
    </row>
    <row r="600" spans="1:26" customFormat="1">
      <c r="A600" s="312"/>
      <c r="B600" s="312"/>
      <c r="C600" s="312"/>
      <c r="S600" s="312"/>
      <c r="T600" s="312"/>
      <c r="U600" s="312"/>
      <c r="V600" s="312"/>
      <c r="W600" s="312"/>
      <c r="X600" s="312"/>
      <c r="Y600" s="312"/>
      <c r="Z600" s="312"/>
    </row>
    <row r="601" spans="1:26" customFormat="1">
      <c r="A601" s="312"/>
      <c r="B601" s="312"/>
      <c r="C601" s="312"/>
      <c r="S601" s="312"/>
      <c r="T601" s="312"/>
      <c r="U601" s="312"/>
      <c r="V601" s="312"/>
      <c r="W601" s="312"/>
      <c r="X601" s="312"/>
      <c r="Y601" s="312"/>
      <c r="Z601" s="312"/>
    </row>
    <row r="602" spans="1:26" customFormat="1">
      <c r="A602" s="312"/>
      <c r="B602" s="312"/>
      <c r="C602" s="312"/>
      <c r="S602" s="312"/>
      <c r="T602" s="312"/>
      <c r="U602" s="312"/>
      <c r="V602" s="312"/>
      <c r="W602" s="312"/>
      <c r="X602" s="312"/>
      <c r="Y602" s="312"/>
      <c r="Z602" s="312"/>
    </row>
    <row r="603" spans="1:26" customFormat="1">
      <c r="A603" s="312"/>
      <c r="B603" s="312"/>
      <c r="C603" s="312"/>
      <c r="S603" s="312"/>
      <c r="T603" s="312"/>
      <c r="U603" s="312"/>
      <c r="V603" s="312"/>
      <c r="W603" s="312"/>
      <c r="X603" s="312"/>
      <c r="Y603" s="312"/>
      <c r="Z603" s="312"/>
    </row>
    <row r="604" spans="1:26" customFormat="1">
      <c r="A604" s="312"/>
      <c r="B604" s="312"/>
      <c r="C604" s="312"/>
      <c r="S604" s="312"/>
      <c r="T604" s="312"/>
      <c r="U604" s="312"/>
      <c r="V604" s="312"/>
      <c r="W604" s="312"/>
      <c r="X604" s="312"/>
      <c r="Y604" s="312"/>
      <c r="Z604" s="312"/>
    </row>
    <row r="605" spans="1:26" customFormat="1">
      <c r="A605" s="312"/>
      <c r="B605" s="312"/>
      <c r="C605" s="312"/>
      <c r="S605" s="312"/>
      <c r="T605" s="312"/>
      <c r="U605" s="312"/>
      <c r="V605" s="312"/>
      <c r="W605" s="312"/>
      <c r="X605" s="312"/>
      <c r="Y605" s="312"/>
      <c r="Z605" s="312"/>
    </row>
    <row r="606" spans="1:26" customFormat="1">
      <c r="A606" s="312"/>
      <c r="B606" s="312"/>
      <c r="C606" s="312"/>
      <c r="S606" s="312"/>
      <c r="T606" s="312"/>
      <c r="U606" s="312"/>
      <c r="V606" s="312"/>
      <c r="W606" s="312"/>
      <c r="X606" s="312"/>
      <c r="Y606" s="312"/>
      <c r="Z606" s="312"/>
    </row>
    <row r="607" spans="1:26" customFormat="1">
      <c r="A607" s="312"/>
      <c r="B607" s="312"/>
      <c r="C607" s="312"/>
      <c r="S607" s="312"/>
      <c r="T607" s="312"/>
      <c r="U607" s="312"/>
      <c r="V607" s="312"/>
      <c r="W607" s="312"/>
      <c r="X607" s="312"/>
      <c r="Y607" s="312"/>
      <c r="Z607" s="312"/>
    </row>
    <row r="608" spans="1:26" customFormat="1">
      <c r="A608" s="312"/>
      <c r="B608" s="312"/>
      <c r="C608" s="312"/>
      <c r="S608" s="312"/>
      <c r="T608" s="312"/>
      <c r="U608" s="312"/>
      <c r="V608" s="312"/>
      <c r="W608" s="312"/>
      <c r="X608" s="312"/>
      <c r="Y608" s="312"/>
      <c r="Z608" s="312"/>
    </row>
    <row r="609" spans="1:26" customFormat="1">
      <c r="A609" s="312"/>
      <c r="B609" s="312"/>
      <c r="C609" s="312"/>
      <c r="S609" s="312"/>
      <c r="T609" s="312"/>
      <c r="U609" s="312"/>
      <c r="V609" s="312"/>
      <c r="W609" s="312"/>
      <c r="X609" s="312"/>
      <c r="Y609" s="312"/>
      <c r="Z609" s="312"/>
    </row>
    <row r="610" spans="1:26" customFormat="1">
      <c r="A610" s="312"/>
      <c r="B610" s="312"/>
      <c r="C610" s="312"/>
      <c r="S610" s="312"/>
      <c r="T610" s="312"/>
      <c r="U610" s="312"/>
      <c r="V610" s="312"/>
      <c r="W610" s="312"/>
      <c r="X610" s="312"/>
      <c r="Y610" s="312"/>
      <c r="Z610" s="312"/>
    </row>
    <row r="611" spans="1:26" customFormat="1">
      <c r="A611" s="312"/>
      <c r="B611" s="312"/>
      <c r="C611" s="312"/>
      <c r="S611" s="312"/>
      <c r="T611" s="312"/>
      <c r="U611" s="312"/>
      <c r="V611" s="312"/>
      <c r="W611" s="312"/>
      <c r="X611" s="312"/>
      <c r="Y611" s="312"/>
      <c r="Z611" s="312"/>
    </row>
    <row r="612" spans="1:26" customFormat="1">
      <c r="A612" s="312"/>
      <c r="B612" s="312"/>
      <c r="C612" s="312"/>
      <c r="S612" s="312"/>
      <c r="T612" s="312"/>
      <c r="U612" s="312"/>
      <c r="V612" s="312"/>
      <c r="W612" s="312"/>
      <c r="X612" s="312"/>
      <c r="Y612" s="312"/>
      <c r="Z612" s="312"/>
    </row>
    <row r="613" spans="1:26" customFormat="1">
      <c r="A613" s="312"/>
      <c r="B613" s="312"/>
      <c r="C613" s="312"/>
      <c r="S613" s="312"/>
      <c r="T613" s="312"/>
      <c r="U613" s="312"/>
      <c r="V613" s="312"/>
      <c r="W613" s="312"/>
      <c r="X613" s="312"/>
      <c r="Y613" s="312"/>
      <c r="Z613" s="312"/>
    </row>
    <row r="614" spans="1:26" customFormat="1">
      <c r="A614" s="312"/>
      <c r="B614" s="312"/>
      <c r="C614" s="312"/>
      <c r="S614" s="312"/>
      <c r="T614" s="312"/>
      <c r="U614" s="312"/>
      <c r="V614" s="312"/>
      <c r="W614" s="312"/>
      <c r="X614" s="312"/>
      <c r="Y614" s="312"/>
      <c r="Z614" s="312"/>
    </row>
    <row r="615" spans="1:26" customFormat="1">
      <c r="A615" s="312"/>
      <c r="B615" s="312"/>
      <c r="C615" s="312"/>
      <c r="S615" s="312"/>
      <c r="T615" s="312"/>
      <c r="U615" s="312"/>
      <c r="V615" s="312"/>
      <c r="W615" s="312"/>
      <c r="X615" s="312"/>
      <c r="Y615" s="312"/>
      <c r="Z615" s="312"/>
    </row>
    <row r="616" spans="1:26" customFormat="1">
      <c r="A616" s="312"/>
      <c r="B616" s="312"/>
      <c r="C616" s="312"/>
      <c r="S616" s="312"/>
      <c r="T616" s="312"/>
      <c r="U616" s="312"/>
      <c r="V616" s="312"/>
      <c r="W616" s="312"/>
      <c r="X616" s="312"/>
      <c r="Y616" s="312"/>
      <c r="Z616" s="312"/>
    </row>
    <row r="617" spans="1:26" customFormat="1">
      <c r="A617" s="312"/>
      <c r="B617" s="312"/>
      <c r="C617" s="312"/>
      <c r="S617" s="312"/>
      <c r="T617" s="312"/>
      <c r="U617" s="312"/>
      <c r="V617" s="312"/>
      <c r="W617" s="312"/>
      <c r="X617" s="312"/>
      <c r="Y617" s="312"/>
      <c r="Z617" s="312"/>
    </row>
    <row r="618" spans="1:26" customFormat="1">
      <c r="A618" s="312"/>
      <c r="B618" s="312"/>
      <c r="C618" s="312"/>
      <c r="S618" s="312"/>
      <c r="T618" s="312"/>
      <c r="U618" s="312"/>
      <c r="V618" s="312"/>
      <c r="W618" s="312"/>
      <c r="X618" s="312"/>
      <c r="Y618" s="312"/>
      <c r="Z618" s="312"/>
    </row>
    <row r="619" spans="1:26" customFormat="1">
      <c r="A619" s="312"/>
      <c r="B619" s="312"/>
      <c r="C619" s="312"/>
      <c r="S619" s="312"/>
      <c r="T619" s="312"/>
      <c r="U619" s="312"/>
      <c r="V619" s="312"/>
      <c r="W619" s="312"/>
      <c r="X619" s="312"/>
      <c r="Y619" s="312"/>
      <c r="Z619" s="312"/>
    </row>
    <row r="620" spans="1:26" customFormat="1">
      <c r="A620" s="312"/>
      <c r="B620" s="312"/>
      <c r="C620" s="312"/>
      <c r="S620" s="312"/>
      <c r="T620" s="312"/>
      <c r="U620" s="312"/>
      <c r="V620" s="312"/>
      <c r="W620" s="312"/>
      <c r="X620" s="312"/>
      <c r="Y620" s="312"/>
      <c r="Z620" s="312"/>
    </row>
    <row r="621" spans="1:26" customFormat="1">
      <c r="A621" s="312"/>
      <c r="B621" s="312"/>
      <c r="C621" s="312"/>
      <c r="S621" s="312"/>
      <c r="T621" s="312"/>
      <c r="U621" s="312"/>
      <c r="V621" s="312"/>
      <c r="W621" s="312"/>
      <c r="X621" s="312"/>
      <c r="Y621" s="312"/>
      <c r="Z621" s="312"/>
    </row>
    <row r="622" spans="1:26" customFormat="1">
      <c r="A622" s="312"/>
      <c r="B622" s="312"/>
      <c r="C622" s="312"/>
      <c r="S622" s="312"/>
      <c r="T622" s="312"/>
      <c r="U622" s="312"/>
      <c r="V622" s="312"/>
      <c r="W622" s="312"/>
      <c r="X622" s="312"/>
      <c r="Y622" s="312"/>
      <c r="Z622" s="312"/>
    </row>
    <row r="623" spans="1:26" customFormat="1">
      <c r="A623" s="312"/>
      <c r="B623" s="312"/>
      <c r="C623" s="312"/>
      <c r="S623" s="312"/>
      <c r="T623" s="312"/>
      <c r="U623" s="312"/>
      <c r="V623" s="312"/>
      <c r="W623" s="312"/>
      <c r="X623" s="312"/>
      <c r="Y623" s="312"/>
      <c r="Z623" s="312"/>
    </row>
    <row r="624" spans="1:26" customFormat="1">
      <c r="A624" s="312"/>
      <c r="B624" s="312"/>
      <c r="C624" s="312"/>
      <c r="S624" s="312"/>
      <c r="T624" s="312"/>
      <c r="U624" s="312"/>
      <c r="V624" s="312"/>
      <c r="W624" s="312"/>
      <c r="X624" s="312"/>
      <c r="Y624" s="312"/>
      <c r="Z624" s="312"/>
    </row>
    <row r="625" spans="1:26" customFormat="1">
      <c r="A625" s="312"/>
      <c r="B625" s="312"/>
      <c r="C625" s="312"/>
      <c r="S625" s="312"/>
      <c r="T625" s="312"/>
      <c r="U625" s="312"/>
      <c r="V625" s="312"/>
      <c r="W625" s="312"/>
      <c r="X625" s="312"/>
      <c r="Y625" s="312"/>
      <c r="Z625" s="312"/>
    </row>
    <row r="626" spans="1:26" customFormat="1">
      <c r="A626" s="312"/>
      <c r="B626" s="312"/>
      <c r="C626" s="312"/>
      <c r="S626" s="312"/>
      <c r="T626" s="312"/>
      <c r="U626" s="312"/>
      <c r="V626" s="312"/>
      <c r="W626" s="312"/>
      <c r="X626" s="312"/>
      <c r="Y626" s="312"/>
      <c r="Z626" s="312"/>
    </row>
    <row r="627" spans="1:26" customFormat="1">
      <c r="A627" s="312"/>
      <c r="B627" s="312"/>
      <c r="C627" s="312"/>
      <c r="S627" s="312"/>
      <c r="T627" s="312"/>
      <c r="U627" s="312"/>
      <c r="V627" s="312"/>
      <c r="W627" s="312"/>
      <c r="X627" s="312"/>
      <c r="Y627" s="312"/>
      <c r="Z627" s="312"/>
    </row>
    <row r="628" spans="1:26" customFormat="1">
      <c r="A628" s="312"/>
      <c r="B628" s="312"/>
      <c r="C628" s="312"/>
      <c r="S628" s="312"/>
      <c r="T628" s="312"/>
      <c r="U628" s="312"/>
      <c r="V628" s="312"/>
      <c r="W628" s="312"/>
      <c r="X628" s="312"/>
      <c r="Y628" s="312"/>
      <c r="Z628" s="312"/>
    </row>
    <row r="629" spans="1:26" customFormat="1">
      <c r="A629" s="312"/>
      <c r="B629" s="312"/>
      <c r="C629" s="312"/>
      <c r="S629" s="312"/>
      <c r="T629" s="312"/>
      <c r="U629" s="312"/>
      <c r="V629" s="312"/>
      <c r="W629" s="312"/>
      <c r="X629" s="312"/>
      <c r="Y629" s="312"/>
      <c r="Z629" s="312"/>
    </row>
    <row r="630" spans="1:26" customFormat="1">
      <c r="A630" s="312"/>
      <c r="B630" s="312"/>
      <c r="C630" s="312"/>
      <c r="S630" s="312"/>
      <c r="T630" s="312"/>
      <c r="U630" s="312"/>
      <c r="V630" s="312"/>
      <c r="W630" s="312"/>
      <c r="X630" s="312"/>
      <c r="Y630" s="312"/>
      <c r="Z630" s="312"/>
    </row>
    <row r="631" spans="1:26" customFormat="1">
      <c r="A631" s="312"/>
      <c r="B631" s="312"/>
      <c r="C631" s="312"/>
      <c r="S631" s="312"/>
      <c r="T631" s="312"/>
      <c r="U631" s="312"/>
      <c r="V631" s="312"/>
      <c r="W631" s="312"/>
      <c r="X631" s="312"/>
      <c r="Y631" s="312"/>
      <c r="Z631" s="312"/>
    </row>
    <row r="632" spans="1:26" customFormat="1">
      <c r="A632" s="312"/>
      <c r="B632" s="312"/>
      <c r="C632" s="312"/>
      <c r="S632" s="312"/>
      <c r="T632" s="312"/>
      <c r="U632" s="312"/>
      <c r="V632" s="312"/>
      <c r="W632" s="312"/>
      <c r="X632" s="312"/>
      <c r="Y632" s="312"/>
      <c r="Z632" s="312"/>
    </row>
    <row r="633" spans="1:26" customFormat="1">
      <c r="A633" s="312"/>
      <c r="B633" s="312"/>
      <c r="C633" s="312"/>
      <c r="S633" s="312"/>
      <c r="T633" s="312"/>
      <c r="U633" s="312"/>
      <c r="V633" s="312"/>
      <c r="W633" s="312"/>
      <c r="X633" s="312"/>
      <c r="Y633" s="312"/>
      <c r="Z633" s="312"/>
    </row>
    <row r="634" spans="1:26" customFormat="1">
      <c r="A634" s="312"/>
      <c r="B634" s="312"/>
      <c r="C634" s="312"/>
      <c r="S634" s="312"/>
      <c r="T634" s="312"/>
      <c r="U634" s="312"/>
      <c r="V634" s="312"/>
      <c r="W634" s="312"/>
      <c r="X634" s="312"/>
      <c r="Y634" s="312"/>
      <c r="Z634" s="312"/>
    </row>
    <row r="635" spans="1:26" customFormat="1">
      <c r="A635" s="312"/>
      <c r="B635" s="312"/>
      <c r="C635" s="312"/>
      <c r="S635" s="312"/>
      <c r="T635" s="312"/>
      <c r="U635" s="312"/>
      <c r="V635" s="312"/>
      <c r="W635" s="312"/>
      <c r="X635" s="312"/>
      <c r="Y635" s="312"/>
      <c r="Z635" s="312"/>
    </row>
    <row r="636" spans="1:26" customFormat="1">
      <c r="A636" s="312"/>
      <c r="B636" s="312"/>
      <c r="C636" s="312"/>
      <c r="S636" s="312"/>
      <c r="T636" s="312"/>
      <c r="U636" s="312"/>
      <c r="V636" s="312"/>
      <c r="W636" s="312"/>
      <c r="X636" s="312"/>
      <c r="Y636" s="312"/>
      <c r="Z636" s="312"/>
    </row>
    <row r="637" spans="1:26" customFormat="1">
      <c r="A637" s="312"/>
      <c r="B637" s="312"/>
      <c r="C637" s="312"/>
      <c r="S637" s="312"/>
      <c r="T637" s="312"/>
      <c r="U637" s="312"/>
      <c r="V637" s="312"/>
      <c r="W637" s="312"/>
      <c r="X637" s="312"/>
      <c r="Y637" s="312"/>
      <c r="Z637" s="312"/>
    </row>
    <row r="638" spans="1:26" customFormat="1">
      <c r="A638" s="312"/>
      <c r="B638" s="312"/>
      <c r="C638" s="312"/>
      <c r="S638" s="312"/>
      <c r="T638" s="312"/>
      <c r="U638" s="312"/>
      <c r="V638" s="312"/>
      <c r="W638" s="312"/>
      <c r="X638" s="312"/>
      <c r="Y638" s="312"/>
      <c r="Z638" s="312"/>
    </row>
    <row r="639" spans="1:26" customFormat="1">
      <c r="A639" s="312"/>
      <c r="B639" s="312"/>
      <c r="C639" s="312"/>
      <c r="S639" s="312"/>
      <c r="T639" s="312"/>
      <c r="U639" s="312"/>
      <c r="V639" s="312"/>
      <c r="W639" s="312"/>
      <c r="X639" s="312"/>
      <c r="Y639" s="312"/>
      <c r="Z639" s="312"/>
    </row>
    <row r="640" spans="1:26" customFormat="1">
      <c r="A640" s="312"/>
      <c r="B640" s="312"/>
      <c r="C640" s="312"/>
      <c r="S640" s="312"/>
      <c r="T640" s="312"/>
      <c r="U640" s="312"/>
      <c r="V640" s="312"/>
      <c r="W640" s="312"/>
      <c r="X640" s="312"/>
      <c r="Y640" s="312"/>
      <c r="Z640" s="312"/>
    </row>
    <row r="641" spans="1:26" customFormat="1">
      <c r="A641" s="312"/>
      <c r="B641" s="312"/>
      <c r="C641" s="312"/>
      <c r="S641" s="312"/>
      <c r="T641" s="312"/>
      <c r="U641" s="312"/>
      <c r="V641" s="312"/>
      <c r="W641" s="312"/>
      <c r="X641" s="312"/>
      <c r="Y641" s="312"/>
      <c r="Z641" s="312"/>
    </row>
    <row r="642" spans="1:26" customFormat="1">
      <c r="A642" s="312"/>
      <c r="B642" s="312"/>
      <c r="C642" s="312"/>
      <c r="S642" s="312"/>
      <c r="T642" s="312"/>
      <c r="U642" s="312"/>
      <c r="V642" s="312"/>
      <c r="W642" s="312"/>
      <c r="X642" s="312"/>
      <c r="Y642" s="312"/>
      <c r="Z642" s="312"/>
    </row>
    <row r="643" spans="1:26" customFormat="1">
      <c r="A643" s="312"/>
      <c r="B643" s="312"/>
      <c r="C643" s="312"/>
      <c r="S643" s="312"/>
      <c r="T643" s="312"/>
      <c r="U643" s="312"/>
      <c r="V643" s="312"/>
      <c r="W643" s="312"/>
      <c r="X643" s="312"/>
      <c r="Y643" s="312"/>
      <c r="Z643" s="312"/>
    </row>
    <row r="644" spans="1:26" customFormat="1">
      <c r="A644" s="312"/>
      <c r="B644" s="312"/>
      <c r="C644" s="312"/>
      <c r="S644" s="312"/>
      <c r="T644" s="312"/>
      <c r="U644" s="312"/>
      <c r="V644" s="312"/>
      <c r="W644" s="312"/>
      <c r="X644" s="312"/>
      <c r="Y644" s="312"/>
      <c r="Z644" s="312"/>
    </row>
    <row r="645" spans="1:26" customFormat="1">
      <c r="A645" s="312"/>
      <c r="B645" s="312"/>
      <c r="C645" s="312"/>
      <c r="S645" s="312"/>
      <c r="T645" s="312"/>
      <c r="U645" s="312"/>
      <c r="V645" s="312"/>
      <c r="W645" s="312"/>
      <c r="X645" s="312"/>
      <c r="Y645" s="312"/>
      <c r="Z645" s="312"/>
    </row>
    <row r="646" spans="1:26" customFormat="1">
      <c r="A646" s="312"/>
      <c r="B646" s="312"/>
      <c r="C646" s="312"/>
      <c r="S646" s="312"/>
      <c r="T646" s="312"/>
      <c r="U646" s="312"/>
      <c r="V646" s="312"/>
      <c r="W646" s="312"/>
      <c r="X646" s="312"/>
      <c r="Y646" s="312"/>
      <c r="Z646" s="312"/>
    </row>
    <row r="647" spans="1:26" customFormat="1">
      <c r="A647" s="312"/>
      <c r="B647" s="312"/>
      <c r="C647" s="312"/>
      <c r="S647" s="312"/>
      <c r="T647" s="312"/>
      <c r="U647" s="312"/>
      <c r="V647" s="312"/>
      <c r="W647" s="312"/>
      <c r="X647" s="312"/>
      <c r="Y647" s="312"/>
      <c r="Z647" s="312"/>
    </row>
    <row r="648" spans="1:26" customFormat="1">
      <c r="A648" s="312"/>
      <c r="B648" s="312"/>
      <c r="C648" s="312"/>
      <c r="S648" s="312"/>
      <c r="T648" s="312"/>
      <c r="U648" s="312"/>
      <c r="V648" s="312"/>
      <c r="W648" s="312"/>
      <c r="X648" s="312"/>
      <c r="Y648" s="312"/>
      <c r="Z648" s="312"/>
    </row>
    <row r="649" spans="1:26" customFormat="1">
      <c r="A649" s="312"/>
      <c r="B649" s="312"/>
      <c r="C649" s="312"/>
      <c r="S649" s="312"/>
      <c r="T649" s="312"/>
      <c r="U649" s="312"/>
      <c r="V649" s="312"/>
      <c r="W649" s="312"/>
      <c r="X649" s="312"/>
      <c r="Y649" s="312"/>
      <c r="Z649" s="312"/>
    </row>
    <row r="650" spans="1:26" customFormat="1">
      <c r="A650" s="312"/>
      <c r="B650" s="312"/>
      <c r="C650" s="312"/>
      <c r="S650" s="312"/>
      <c r="T650" s="312"/>
      <c r="U650" s="312"/>
      <c r="V650" s="312"/>
      <c r="W650" s="312"/>
      <c r="X650" s="312"/>
      <c r="Y650" s="312"/>
      <c r="Z650" s="312"/>
    </row>
    <row r="651" spans="1:26" customFormat="1">
      <c r="A651" s="312"/>
      <c r="B651" s="312"/>
      <c r="C651" s="312"/>
      <c r="S651" s="312"/>
      <c r="T651" s="312"/>
      <c r="U651" s="312"/>
      <c r="V651" s="312"/>
      <c r="W651" s="312"/>
      <c r="X651" s="312"/>
      <c r="Y651" s="312"/>
      <c r="Z651" s="312"/>
    </row>
    <row r="652" spans="1:26" customFormat="1">
      <c r="A652" s="312"/>
      <c r="B652" s="312"/>
      <c r="C652" s="312"/>
      <c r="S652" s="312"/>
      <c r="T652" s="312"/>
      <c r="U652" s="312"/>
      <c r="V652" s="312"/>
      <c r="W652" s="312"/>
      <c r="X652" s="312"/>
      <c r="Y652" s="312"/>
      <c r="Z652" s="312"/>
    </row>
    <row r="653" spans="1:26" customFormat="1">
      <c r="A653" s="312"/>
      <c r="B653" s="312"/>
      <c r="C653" s="312"/>
      <c r="S653" s="312"/>
      <c r="T653" s="312"/>
      <c r="U653" s="312"/>
      <c r="V653" s="312"/>
      <c r="W653" s="312"/>
      <c r="X653" s="312"/>
      <c r="Y653" s="312"/>
      <c r="Z653" s="312"/>
    </row>
    <row r="654" spans="1:26" customFormat="1">
      <c r="A654" s="312"/>
      <c r="B654" s="312"/>
      <c r="C654" s="312"/>
      <c r="S654" s="312"/>
      <c r="T654" s="312"/>
      <c r="U654" s="312"/>
      <c r="V654" s="312"/>
      <c r="W654" s="312"/>
      <c r="X654" s="312"/>
      <c r="Y654" s="312"/>
      <c r="Z654" s="312"/>
    </row>
    <row r="655" spans="1:26" customFormat="1">
      <c r="A655" s="312"/>
      <c r="B655" s="312"/>
      <c r="C655" s="312"/>
      <c r="S655" s="312"/>
      <c r="T655" s="312"/>
      <c r="U655" s="312"/>
      <c r="V655" s="312"/>
      <c r="W655" s="312"/>
      <c r="X655" s="312"/>
      <c r="Y655" s="312"/>
      <c r="Z655" s="312"/>
    </row>
    <row r="656" spans="1:26" customFormat="1">
      <c r="A656" s="312"/>
      <c r="B656" s="312"/>
      <c r="C656" s="312"/>
      <c r="S656" s="312"/>
      <c r="T656" s="312"/>
      <c r="U656" s="312"/>
      <c r="V656" s="312"/>
      <c r="W656" s="312"/>
      <c r="X656" s="312"/>
      <c r="Y656" s="312"/>
      <c r="Z656" s="312"/>
    </row>
    <row r="657" spans="1:26" customFormat="1">
      <c r="A657" s="312"/>
      <c r="B657" s="312"/>
      <c r="C657" s="312"/>
      <c r="S657" s="312"/>
      <c r="T657" s="312"/>
      <c r="U657" s="312"/>
      <c r="V657" s="312"/>
      <c r="W657" s="312"/>
      <c r="X657" s="312"/>
      <c r="Y657" s="312"/>
      <c r="Z657" s="312"/>
    </row>
    <row r="658" spans="1:26" customFormat="1">
      <c r="A658" s="312"/>
      <c r="B658" s="312"/>
      <c r="C658" s="312"/>
      <c r="S658" s="312"/>
      <c r="T658" s="312"/>
      <c r="U658" s="312"/>
      <c r="V658" s="312"/>
      <c r="W658" s="312"/>
      <c r="X658" s="312"/>
      <c r="Y658" s="312"/>
      <c r="Z658" s="312"/>
    </row>
    <row r="659" spans="1:26" customFormat="1">
      <c r="A659" s="312"/>
      <c r="B659" s="312"/>
      <c r="C659" s="312"/>
      <c r="S659" s="312"/>
      <c r="T659" s="312"/>
      <c r="U659" s="312"/>
      <c r="V659" s="312"/>
      <c r="W659" s="312"/>
      <c r="X659" s="312"/>
      <c r="Y659" s="312"/>
      <c r="Z659" s="312"/>
    </row>
    <row r="660" spans="1:26" customFormat="1">
      <c r="A660" s="312"/>
      <c r="B660" s="312"/>
      <c r="C660" s="312"/>
      <c r="S660" s="312"/>
      <c r="T660" s="312"/>
      <c r="U660" s="312"/>
      <c r="V660" s="312"/>
      <c r="W660" s="312"/>
      <c r="X660" s="312"/>
      <c r="Y660" s="312"/>
      <c r="Z660" s="312"/>
    </row>
    <row r="661" spans="1:26" customFormat="1">
      <c r="A661" s="312"/>
      <c r="B661" s="312"/>
      <c r="C661" s="312"/>
      <c r="S661" s="312"/>
      <c r="T661" s="312"/>
      <c r="U661" s="312"/>
      <c r="V661" s="312"/>
      <c r="W661" s="312"/>
      <c r="X661" s="312"/>
      <c r="Y661" s="312"/>
      <c r="Z661" s="312"/>
    </row>
    <row r="662" spans="1:26" customFormat="1">
      <c r="A662" s="312"/>
      <c r="B662" s="312"/>
      <c r="C662" s="312"/>
      <c r="S662" s="312"/>
      <c r="T662" s="312"/>
      <c r="U662" s="312"/>
      <c r="V662" s="312"/>
      <c r="W662" s="312"/>
      <c r="X662" s="312"/>
      <c r="Y662" s="312"/>
      <c r="Z662" s="312"/>
    </row>
    <row r="663" spans="1:26" customFormat="1">
      <c r="A663" s="312"/>
      <c r="B663" s="312"/>
      <c r="C663" s="312"/>
      <c r="S663" s="312"/>
      <c r="T663" s="312"/>
      <c r="U663" s="312"/>
      <c r="V663" s="312"/>
      <c r="W663" s="312"/>
      <c r="X663" s="312"/>
      <c r="Y663" s="312"/>
      <c r="Z663" s="312"/>
    </row>
    <row r="664" spans="1:26" customFormat="1">
      <c r="A664" s="312"/>
      <c r="B664" s="312"/>
      <c r="C664" s="312"/>
      <c r="S664" s="312"/>
      <c r="T664" s="312"/>
      <c r="U664" s="312"/>
      <c r="V664" s="312"/>
      <c r="W664" s="312"/>
      <c r="X664" s="312"/>
      <c r="Y664" s="312"/>
      <c r="Z664" s="312"/>
    </row>
    <row r="665" spans="1:26" customFormat="1">
      <c r="A665" s="312"/>
      <c r="B665" s="312"/>
      <c r="C665" s="312"/>
      <c r="S665" s="312"/>
      <c r="T665" s="312"/>
      <c r="U665" s="312"/>
      <c r="V665" s="312"/>
      <c r="W665" s="312"/>
      <c r="X665" s="312"/>
      <c r="Y665" s="312"/>
      <c r="Z665" s="312"/>
    </row>
    <row r="666" spans="1:26" customFormat="1">
      <c r="A666" s="312"/>
      <c r="B666" s="312"/>
      <c r="C666" s="312"/>
      <c r="S666" s="312"/>
      <c r="T666" s="312"/>
      <c r="U666" s="312"/>
      <c r="V666" s="312"/>
      <c r="W666" s="312"/>
      <c r="X666" s="312"/>
      <c r="Y666" s="312"/>
      <c r="Z666" s="312"/>
    </row>
    <row r="667" spans="1:26" customFormat="1">
      <c r="A667" s="312"/>
      <c r="B667" s="312"/>
      <c r="C667" s="312"/>
      <c r="S667" s="312"/>
      <c r="T667" s="312"/>
      <c r="U667" s="312"/>
      <c r="V667" s="312"/>
      <c r="W667" s="312"/>
      <c r="X667" s="312"/>
      <c r="Y667" s="312"/>
      <c r="Z667" s="312"/>
    </row>
    <row r="668" spans="1:26" customFormat="1">
      <c r="A668" s="312"/>
      <c r="B668" s="312"/>
      <c r="C668" s="312"/>
      <c r="S668" s="312"/>
      <c r="T668" s="312"/>
      <c r="U668" s="312"/>
      <c r="V668" s="312"/>
      <c r="W668" s="312"/>
      <c r="X668" s="312"/>
      <c r="Y668" s="312"/>
      <c r="Z668" s="312"/>
    </row>
    <row r="669" spans="1:26" customFormat="1">
      <c r="A669" s="312"/>
      <c r="B669" s="312"/>
      <c r="C669" s="312"/>
      <c r="S669" s="312"/>
      <c r="T669" s="312"/>
      <c r="U669" s="312"/>
      <c r="V669" s="312"/>
      <c r="W669" s="312"/>
      <c r="X669" s="312"/>
      <c r="Y669" s="312"/>
      <c r="Z669" s="312"/>
    </row>
    <row r="670" spans="1:26" customFormat="1">
      <c r="A670" s="312"/>
      <c r="B670" s="312"/>
      <c r="C670" s="312"/>
      <c r="S670" s="312"/>
      <c r="T670" s="312"/>
      <c r="U670" s="312"/>
      <c r="V670" s="312"/>
      <c r="W670" s="312"/>
      <c r="X670" s="312"/>
      <c r="Y670" s="312"/>
      <c r="Z670" s="312"/>
    </row>
    <row r="671" spans="1:26" customFormat="1">
      <c r="A671" s="312"/>
      <c r="B671" s="312"/>
      <c r="C671" s="312"/>
      <c r="S671" s="312"/>
      <c r="T671" s="312"/>
      <c r="U671" s="312"/>
      <c r="V671" s="312"/>
      <c r="W671" s="312"/>
      <c r="X671" s="312"/>
      <c r="Y671" s="312"/>
      <c r="Z671" s="312"/>
    </row>
    <row r="672" spans="1:26" customFormat="1">
      <c r="A672" s="312"/>
      <c r="B672" s="312"/>
      <c r="C672" s="312"/>
      <c r="S672" s="312"/>
      <c r="T672" s="312"/>
      <c r="U672" s="312"/>
      <c r="V672" s="312"/>
      <c r="W672" s="312"/>
      <c r="X672" s="312"/>
      <c r="Y672" s="312"/>
      <c r="Z672" s="312"/>
    </row>
    <row r="673" spans="1:26" customFormat="1">
      <c r="A673" s="312"/>
      <c r="B673" s="312"/>
      <c r="C673" s="312"/>
      <c r="S673" s="312"/>
      <c r="T673" s="312"/>
      <c r="U673" s="312"/>
      <c r="V673" s="312"/>
      <c r="W673" s="312"/>
      <c r="X673" s="312"/>
      <c r="Y673" s="312"/>
      <c r="Z673" s="312"/>
    </row>
    <row r="674" spans="1:26" customFormat="1">
      <c r="A674" s="312"/>
      <c r="B674" s="312"/>
      <c r="C674" s="312"/>
      <c r="S674" s="312"/>
      <c r="T674" s="312"/>
      <c r="U674" s="312"/>
      <c r="V674" s="312"/>
      <c r="W674" s="312"/>
      <c r="X674" s="312"/>
      <c r="Y674" s="312"/>
      <c r="Z674" s="312"/>
    </row>
    <row r="675" spans="1:26" customFormat="1">
      <c r="A675" s="312"/>
      <c r="B675" s="312"/>
      <c r="C675" s="312"/>
      <c r="S675" s="312"/>
      <c r="T675" s="312"/>
      <c r="U675" s="312"/>
      <c r="V675" s="312"/>
      <c r="W675" s="312"/>
      <c r="X675" s="312"/>
      <c r="Y675" s="312"/>
      <c r="Z675" s="312"/>
    </row>
    <row r="676" spans="1:26" customFormat="1">
      <c r="A676" s="312"/>
      <c r="B676" s="312"/>
      <c r="C676" s="312"/>
      <c r="S676" s="312"/>
      <c r="T676" s="312"/>
      <c r="U676" s="312"/>
      <c r="V676" s="312"/>
      <c r="W676" s="312"/>
      <c r="X676" s="312"/>
      <c r="Y676" s="312"/>
      <c r="Z676" s="312"/>
    </row>
    <row r="677" spans="1:26" customFormat="1">
      <c r="A677" s="312"/>
      <c r="B677" s="312"/>
      <c r="C677" s="312"/>
      <c r="S677" s="312"/>
      <c r="T677" s="312"/>
      <c r="U677" s="312"/>
      <c r="V677" s="312"/>
      <c r="W677" s="312"/>
      <c r="X677" s="312"/>
      <c r="Y677" s="312"/>
      <c r="Z677" s="312"/>
    </row>
    <row r="678" spans="1:26" customFormat="1">
      <c r="A678" s="312"/>
      <c r="B678" s="312"/>
      <c r="C678" s="312"/>
      <c r="S678" s="312"/>
      <c r="T678" s="312"/>
      <c r="U678" s="312"/>
      <c r="V678" s="312"/>
      <c r="W678" s="312"/>
      <c r="X678" s="312"/>
      <c r="Y678" s="312"/>
      <c r="Z678" s="312"/>
    </row>
    <row r="679" spans="1:26" customFormat="1">
      <c r="A679" s="312"/>
      <c r="B679" s="312"/>
      <c r="C679" s="312"/>
      <c r="S679" s="312"/>
      <c r="T679" s="312"/>
      <c r="U679" s="312"/>
      <c r="V679" s="312"/>
      <c r="W679" s="312"/>
      <c r="X679" s="312"/>
      <c r="Y679" s="312"/>
      <c r="Z679" s="312"/>
    </row>
    <row r="680" spans="1:26" customFormat="1">
      <c r="A680" s="312"/>
      <c r="B680" s="312"/>
      <c r="C680" s="312"/>
      <c r="S680" s="312"/>
      <c r="T680" s="312"/>
      <c r="U680" s="312"/>
      <c r="V680" s="312"/>
      <c r="W680" s="312"/>
      <c r="X680" s="312"/>
      <c r="Y680" s="312"/>
      <c r="Z680" s="312"/>
    </row>
    <row r="681" spans="1:26" customFormat="1">
      <c r="A681" s="312"/>
      <c r="B681" s="312"/>
      <c r="C681" s="312"/>
      <c r="S681" s="312"/>
      <c r="T681" s="312"/>
      <c r="U681" s="312"/>
      <c r="V681" s="312"/>
      <c r="W681" s="312"/>
      <c r="X681" s="312"/>
      <c r="Y681" s="312"/>
      <c r="Z681" s="312"/>
    </row>
    <row r="682" spans="1:26" customFormat="1">
      <c r="A682" s="312"/>
      <c r="B682" s="312"/>
      <c r="C682" s="312"/>
      <c r="S682" s="312"/>
      <c r="T682" s="312"/>
      <c r="U682" s="312"/>
      <c r="V682" s="312"/>
      <c r="W682" s="312"/>
      <c r="X682" s="312"/>
      <c r="Y682" s="312"/>
      <c r="Z682" s="312"/>
    </row>
    <row r="683" spans="1:26" customFormat="1">
      <c r="A683" s="312"/>
      <c r="B683" s="312"/>
      <c r="C683" s="312"/>
      <c r="S683" s="312"/>
      <c r="T683" s="312"/>
      <c r="U683" s="312"/>
      <c r="V683" s="312"/>
      <c r="W683" s="312"/>
      <c r="X683" s="312"/>
      <c r="Y683" s="312"/>
      <c r="Z683" s="312"/>
    </row>
    <row r="684" spans="1:26" customFormat="1">
      <c r="A684" s="312"/>
      <c r="B684" s="312"/>
      <c r="C684" s="312"/>
      <c r="S684" s="312"/>
      <c r="T684" s="312"/>
      <c r="U684" s="312"/>
      <c r="V684" s="312"/>
      <c r="W684" s="312"/>
      <c r="X684" s="312"/>
      <c r="Y684" s="312"/>
      <c r="Z684" s="312"/>
    </row>
    <row r="685" spans="1:26" customFormat="1">
      <c r="A685" s="312"/>
      <c r="B685" s="312"/>
      <c r="C685" s="312"/>
      <c r="S685" s="312"/>
      <c r="T685" s="312"/>
      <c r="U685" s="312"/>
      <c r="V685" s="312"/>
      <c r="W685" s="312"/>
      <c r="X685" s="312"/>
      <c r="Y685" s="312"/>
      <c r="Z685" s="312"/>
    </row>
    <row r="686" spans="1:26" customFormat="1">
      <c r="A686" s="312"/>
      <c r="B686" s="312"/>
      <c r="C686" s="312"/>
      <c r="S686" s="312"/>
      <c r="T686" s="312"/>
      <c r="U686" s="312"/>
      <c r="V686" s="312"/>
      <c r="W686" s="312"/>
      <c r="X686" s="312"/>
      <c r="Y686" s="312"/>
      <c r="Z686" s="312"/>
    </row>
    <row r="687" spans="1:26" customFormat="1">
      <c r="A687" s="312"/>
      <c r="B687" s="312"/>
      <c r="C687" s="312"/>
      <c r="S687" s="312"/>
      <c r="T687" s="312"/>
      <c r="U687" s="312"/>
      <c r="V687" s="312"/>
      <c r="W687" s="312"/>
      <c r="X687" s="312"/>
      <c r="Y687" s="312"/>
      <c r="Z687" s="312"/>
    </row>
    <row r="688" spans="1:26" customFormat="1">
      <c r="A688" s="312"/>
      <c r="B688" s="312"/>
      <c r="C688" s="312"/>
      <c r="S688" s="312"/>
      <c r="T688" s="312"/>
      <c r="U688" s="312"/>
      <c r="V688" s="312"/>
      <c r="W688" s="312"/>
      <c r="X688" s="312"/>
      <c r="Y688" s="312"/>
      <c r="Z688" s="312"/>
    </row>
    <row r="689" spans="1:26" customFormat="1">
      <c r="A689" s="312"/>
      <c r="B689" s="312"/>
      <c r="C689" s="312"/>
      <c r="S689" s="312"/>
      <c r="T689" s="312"/>
      <c r="U689" s="312"/>
      <c r="V689" s="312"/>
      <c r="W689" s="312"/>
      <c r="X689" s="312"/>
      <c r="Y689" s="312"/>
      <c r="Z689" s="312"/>
    </row>
    <row r="690" spans="1:26" customFormat="1">
      <c r="A690" s="312"/>
      <c r="B690" s="312"/>
      <c r="C690" s="312"/>
      <c r="S690" s="312"/>
      <c r="T690" s="312"/>
      <c r="U690" s="312"/>
      <c r="V690" s="312"/>
      <c r="W690" s="312"/>
      <c r="X690" s="312"/>
      <c r="Y690" s="312"/>
      <c r="Z690" s="312"/>
    </row>
    <row r="691" spans="1:26" customFormat="1">
      <c r="A691" s="312"/>
      <c r="B691" s="312"/>
      <c r="C691" s="312"/>
      <c r="S691" s="312"/>
      <c r="T691" s="312"/>
      <c r="U691" s="312"/>
      <c r="V691" s="312"/>
      <c r="W691" s="312"/>
      <c r="X691" s="312"/>
      <c r="Y691" s="312"/>
      <c r="Z691" s="312"/>
    </row>
    <row r="692" spans="1:26" customFormat="1">
      <c r="A692" s="312"/>
      <c r="B692" s="312"/>
      <c r="C692" s="312"/>
      <c r="S692" s="312"/>
      <c r="T692" s="312"/>
      <c r="U692" s="312"/>
      <c r="V692" s="312"/>
      <c r="W692" s="312"/>
      <c r="X692" s="312"/>
      <c r="Y692" s="312"/>
      <c r="Z692" s="312"/>
    </row>
    <row r="693" spans="1:26" customFormat="1">
      <c r="A693" s="312"/>
      <c r="B693" s="312"/>
      <c r="C693" s="312"/>
      <c r="S693" s="312"/>
      <c r="T693" s="312"/>
      <c r="U693" s="312"/>
      <c r="V693" s="312"/>
      <c r="W693" s="312"/>
      <c r="X693" s="312"/>
      <c r="Y693" s="312"/>
      <c r="Z693" s="312"/>
    </row>
    <row r="694" spans="1:26" customFormat="1">
      <c r="A694" s="312"/>
      <c r="B694" s="312"/>
      <c r="C694" s="312"/>
      <c r="S694" s="312"/>
      <c r="T694" s="312"/>
      <c r="U694" s="312"/>
      <c r="V694" s="312"/>
      <c r="W694" s="312"/>
      <c r="X694" s="312"/>
      <c r="Y694" s="312"/>
      <c r="Z694" s="312"/>
    </row>
    <row r="695" spans="1:26" customFormat="1">
      <c r="A695" s="312"/>
      <c r="B695" s="312"/>
      <c r="C695" s="312"/>
      <c r="S695" s="312"/>
      <c r="T695" s="312"/>
      <c r="U695" s="312"/>
      <c r="V695" s="312"/>
      <c r="W695" s="312"/>
      <c r="X695" s="312"/>
      <c r="Y695" s="312"/>
      <c r="Z695" s="312"/>
    </row>
    <row r="696" spans="1:26" customFormat="1">
      <c r="A696" s="312"/>
      <c r="B696" s="312"/>
      <c r="C696" s="312"/>
      <c r="S696" s="312"/>
      <c r="T696" s="312"/>
      <c r="U696" s="312"/>
      <c r="V696" s="312"/>
      <c r="W696" s="312"/>
      <c r="X696" s="312"/>
      <c r="Y696" s="312"/>
      <c r="Z696" s="312"/>
    </row>
    <row r="697" spans="1:26" customFormat="1">
      <c r="A697" s="312"/>
      <c r="B697" s="312"/>
      <c r="C697" s="312"/>
      <c r="S697" s="312"/>
      <c r="T697" s="312"/>
      <c r="U697" s="312"/>
      <c r="V697" s="312"/>
      <c r="W697" s="312"/>
      <c r="X697" s="312"/>
      <c r="Y697" s="312"/>
      <c r="Z697" s="312"/>
    </row>
    <row r="698" spans="1:26" customFormat="1">
      <c r="A698" s="312"/>
      <c r="B698" s="312"/>
      <c r="C698" s="312"/>
      <c r="S698" s="312"/>
      <c r="T698" s="312"/>
      <c r="U698" s="312"/>
      <c r="V698" s="312"/>
      <c r="W698" s="312"/>
      <c r="X698" s="312"/>
      <c r="Y698" s="312"/>
      <c r="Z698" s="312"/>
    </row>
    <row r="699" spans="1:26" customFormat="1">
      <c r="A699" s="312"/>
      <c r="B699" s="312"/>
      <c r="C699" s="312"/>
      <c r="S699" s="312"/>
      <c r="T699" s="312"/>
      <c r="U699" s="312"/>
      <c r="V699" s="312"/>
      <c r="W699" s="312"/>
      <c r="X699" s="312"/>
      <c r="Y699" s="312"/>
      <c r="Z699" s="312"/>
    </row>
    <row r="700" spans="1:26" customFormat="1">
      <c r="A700" s="312"/>
      <c r="B700" s="312"/>
      <c r="C700" s="312"/>
      <c r="S700" s="312"/>
      <c r="T700" s="312"/>
      <c r="U700" s="312"/>
      <c r="V700" s="312"/>
      <c r="W700" s="312"/>
      <c r="X700" s="312"/>
      <c r="Y700" s="312"/>
      <c r="Z700" s="312"/>
    </row>
    <row r="701" spans="1:26" customFormat="1">
      <c r="A701" s="312"/>
      <c r="B701" s="312"/>
      <c r="C701" s="312"/>
      <c r="S701" s="312"/>
      <c r="T701" s="312"/>
      <c r="U701" s="312"/>
      <c r="V701" s="312"/>
      <c r="W701" s="312"/>
      <c r="X701" s="312"/>
      <c r="Y701" s="312"/>
      <c r="Z701" s="312"/>
    </row>
    <row r="702" spans="1:26" customFormat="1">
      <c r="A702" s="312"/>
      <c r="B702" s="312"/>
      <c r="C702" s="312"/>
      <c r="S702" s="312"/>
      <c r="T702" s="312"/>
      <c r="U702" s="312"/>
      <c r="V702" s="312"/>
      <c r="W702" s="312"/>
      <c r="X702" s="312"/>
      <c r="Y702" s="312"/>
      <c r="Z702" s="312"/>
    </row>
    <row r="703" spans="1:26" customFormat="1">
      <c r="A703" s="312"/>
      <c r="B703" s="312"/>
      <c r="C703" s="312"/>
      <c r="S703" s="312"/>
      <c r="T703" s="312"/>
      <c r="U703" s="312"/>
      <c r="V703" s="312"/>
      <c r="W703" s="312"/>
      <c r="X703" s="312"/>
      <c r="Y703" s="312"/>
      <c r="Z703" s="312"/>
    </row>
    <row r="704" spans="1:26" customFormat="1">
      <c r="A704" s="312"/>
      <c r="B704" s="312"/>
      <c r="C704" s="312"/>
      <c r="S704" s="312"/>
      <c r="T704" s="312"/>
      <c r="U704" s="312"/>
      <c r="V704" s="312"/>
      <c r="W704" s="312"/>
      <c r="X704" s="312"/>
      <c r="Y704" s="312"/>
      <c r="Z704" s="312"/>
    </row>
    <row r="705" spans="1:26" customFormat="1">
      <c r="A705" s="312"/>
      <c r="B705" s="312"/>
      <c r="C705" s="312"/>
      <c r="S705" s="312"/>
      <c r="T705" s="312"/>
      <c r="U705" s="312"/>
      <c r="V705" s="312"/>
      <c r="W705" s="312"/>
      <c r="X705" s="312"/>
      <c r="Y705" s="312"/>
      <c r="Z705" s="312"/>
    </row>
    <row r="706" spans="1:26" customFormat="1">
      <c r="A706" s="312"/>
      <c r="B706" s="312"/>
      <c r="C706" s="312"/>
      <c r="S706" s="312"/>
      <c r="T706" s="312"/>
      <c r="U706" s="312"/>
      <c r="V706" s="312"/>
      <c r="W706" s="312"/>
      <c r="X706" s="312"/>
      <c r="Y706" s="312"/>
      <c r="Z706" s="312"/>
    </row>
    <row r="707" spans="1:26" customFormat="1">
      <c r="A707" s="312"/>
      <c r="B707" s="312"/>
      <c r="C707" s="312"/>
      <c r="S707" s="312"/>
      <c r="T707" s="312"/>
      <c r="U707" s="312"/>
      <c r="V707" s="312"/>
      <c r="W707" s="312"/>
      <c r="X707" s="312"/>
      <c r="Y707" s="312"/>
      <c r="Z707" s="312"/>
    </row>
    <row r="708" spans="1:26" customFormat="1">
      <c r="A708" s="312"/>
      <c r="B708" s="312"/>
      <c r="C708" s="312"/>
      <c r="S708" s="312"/>
      <c r="T708" s="312"/>
      <c r="U708" s="312"/>
      <c r="V708" s="312"/>
      <c r="W708" s="312"/>
      <c r="X708" s="312"/>
      <c r="Y708" s="312"/>
      <c r="Z708" s="312"/>
    </row>
    <row r="709" spans="1:26" customFormat="1">
      <c r="A709" s="312"/>
      <c r="B709" s="312"/>
      <c r="C709" s="312"/>
      <c r="S709" s="312"/>
      <c r="T709" s="312"/>
      <c r="U709" s="312"/>
      <c r="V709" s="312"/>
      <c r="W709" s="312"/>
      <c r="X709" s="312"/>
      <c r="Y709" s="312"/>
      <c r="Z709" s="312"/>
    </row>
    <row r="710" spans="1:26" customFormat="1">
      <c r="A710" s="312"/>
      <c r="B710" s="312"/>
      <c r="C710" s="312"/>
      <c r="S710" s="312"/>
      <c r="T710" s="312"/>
      <c r="U710" s="312"/>
      <c r="V710" s="312"/>
      <c r="W710" s="312"/>
      <c r="X710" s="312"/>
      <c r="Y710" s="312"/>
      <c r="Z710" s="312"/>
    </row>
    <row r="711" spans="1:26" customFormat="1">
      <c r="A711" s="312"/>
      <c r="B711" s="312"/>
      <c r="C711" s="312"/>
      <c r="S711" s="312"/>
      <c r="T711" s="312"/>
      <c r="U711" s="312"/>
      <c r="V711" s="312"/>
      <c r="W711" s="312"/>
      <c r="X711" s="312"/>
      <c r="Y711" s="312"/>
      <c r="Z711" s="312"/>
    </row>
    <row r="712" spans="1:26" customFormat="1">
      <c r="A712" s="312"/>
      <c r="B712" s="312"/>
      <c r="C712" s="312"/>
      <c r="S712" s="312"/>
      <c r="T712" s="312"/>
      <c r="U712" s="312"/>
      <c r="V712" s="312"/>
      <c r="W712" s="312"/>
      <c r="X712" s="312"/>
      <c r="Y712" s="312"/>
      <c r="Z712" s="312"/>
    </row>
    <row r="713" spans="1:26" customFormat="1">
      <c r="A713" s="312"/>
      <c r="B713" s="312"/>
      <c r="C713" s="312"/>
      <c r="S713" s="312"/>
      <c r="T713" s="312"/>
      <c r="U713" s="312"/>
      <c r="V713" s="312"/>
      <c r="W713" s="312"/>
      <c r="X713" s="312"/>
      <c r="Y713" s="312"/>
      <c r="Z713" s="312"/>
    </row>
    <row r="714" spans="1:26" customFormat="1">
      <c r="A714" s="312"/>
      <c r="B714" s="312"/>
      <c r="C714" s="312"/>
      <c r="S714" s="312"/>
      <c r="T714" s="312"/>
      <c r="U714" s="312"/>
      <c r="V714" s="312"/>
      <c r="W714" s="312"/>
      <c r="X714" s="312"/>
      <c r="Y714" s="312"/>
      <c r="Z714" s="312"/>
    </row>
    <row r="715" spans="1:26" customFormat="1">
      <c r="A715" s="312"/>
      <c r="B715" s="312"/>
      <c r="C715" s="312"/>
      <c r="S715" s="312"/>
      <c r="T715" s="312"/>
      <c r="U715" s="312"/>
      <c r="V715" s="312"/>
      <c r="W715" s="312"/>
      <c r="X715" s="312"/>
      <c r="Y715" s="312"/>
      <c r="Z715" s="312"/>
    </row>
    <row r="716" spans="1:26" customFormat="1">
      <c r="A716" s="312"/>
      <c r="B716" s="312"/>
      <c r="C716" s="312"/>
      <c r="S716" s="312"/>
      <c r="T716" s="312"/>
      <c r="U716" s="312"/>
      <c r="V716" s="312"/>
      <c r="W716" s="312"/>
      <c r="X716" s="312"/>
      <c r="Y716" s="312"/>
      <c r="Z716" s="312"/>
    </row>
    <row r="717" spans="1:26" customFormat="1">
      <c r="A717" s="312"/>
      <c r="B717" s="312"/>
      <c r="C717" s="312"/>
      <c r="S717" s="312"/>
      <c r="T717" s="312"/>
      <c r="U717" s="312"/>
      <c r="V717" s="312"/>
      <c r="W717" s="312"/>
      <c r="X717" s="312"/>
      <c r="Y717" s="312"/>
      <c r="Z717" s="312"/>
    </row>
    <row r="718" spans="1:26" customFormat="1">
      <c r="A718" s="312"/>
      <c r="B718" s="312"/>
      <c r="C718" s="312"/>
      <c r="S718" s="312"/>
      <c r="T718" s="312"/>
      <c r="U718" s="312"/>
      <c r="V718" s="312"/>
      <c r="W718" s="312"/>
      <c r="X718" s="312"/>
      <c r="Y718" s="312"/>
      <c r="Z718" s="312"/>
    </row>
    <row r="719" spans="1:26" customFormat="1">
      <c r="A719" s="312"/>
      <c r="B719" s="312"/>
      <c r="C719" s="312"/>
      <c r="S719" s="312"/>
      <c r="T719" s="312"/>
      <c r="U719" s="312"/>
      <c r="V719" s="312"/>
      <c r="W719" s="312"/>
      <c r="X719" s="312"/>
      <c r="Y719" s="312"/>
      <c r="Z719" s="312"/>
    </row>
    <row r="720" spans="1:26" customFormat="1">
      <c r="A720" s="312"/>
      <c r="B720" s="312"/>
      <c r="C720" s="312"/>
      <c r="S720" s="312"/>
      <c r="T720" s="312"/>
      <c r="U720" s="312"/>
      <c r="V720" s="312"/>
      <c r="W720" s="312"/>
      <c r="X720" s="312"/>
      <c r="Y720" s="312"/>
      <c r="Z720" s="312"/>
    </row>
    <row r="721" spans="1:26" customFormat="1">
      <c r="A721" s="312"/>
      <c r="B721" s="312"/>
      <c r="C721" s="312"/>
      <c r="S721" s="312"/>
      <c r="T721" s="312"/>
      <c r="U721" s="312"/>
      <c r="V721" s="312"/>
      <c r="W721" s="312"/>
      <c r="X721" s="312"/>
      <c r="Y721" s="312"/>
      <c r="Z721" s="312"/>
    </row>
    <row r="722" spans="1:26" customFormat="1">
      <c r="A722" s="312"/>
      <c r="B722" s="312"/>
      <c r="C722" s="312"/>
      <c r="S722" s="312"/>
      <c r="T722" s="312"/>
      <c r="U722" s="312"/>
      <c r="V722" s="312"/>
      <c r="W722" s="312"/>
      <c r="X722" s="312"/>
      <c r="Y722" s="312"/>
      <c r="Z722" s="312"/>
    </row>
    <row r="723" spans="1:26" customFormat="1">
      <c r="A723" s="312"/>
      <c r="B723" s="312"/>
      <c r="C723" s="312"/>
      <c r="S723" s="312"/>
      <c r="T723" s="312"/>
      <c r="U723" s="312"/>
      <c r="V723" s="312"/>
      <c r="W723" s="312"/>
      <c r="X723" s="312"/>
      <c r="Y723" s="312"/>
      <c r="Z723" s="312"/>
    </row>
    <row r="724" spans="1:26" customFormat="1">
      <c r="A724" s="312"/>
      <c r="B724" s="312"/>
      <c r="C724" s="312"/>
      <c r="S724" s="312"/>
      <c r="T724" s="312"/>
      <c r="U724" s="312"/>
      <c r="V724" s="312"/>
      <c r="W724" s="312"/>
      <c r="X724" s="312"/>
      <c r="Y724" s="312"/>
      <c r="Z724" s="312"/>
    </row>
    <row r="725" spans="1:26" customFormat="1">
      <c r="A725" s="312"/>
      <c r="B725" s="312"/>
      <c r="C725" s="312"/>
      <c r="S725" s="312"/>
      <c r="T725" s="312"/>
      <c r="U725" s="312"/>
      <c r="V725" s="312"/>
      <c r="W725" s="312"/>
      <c r="X725" s="312"/>
      <c r="Y725" s="312"/>
      <c r="Z725" s="312"/>
    </row>
    <row r="726" spans="1:26" customFormat="1">
      <c r="A726" s="312"/>
      <c r="B726" s="312"/>
      <c r="C726" s="312"/>
      <c r="S726" s="312"/>
      <c r="T726" s="312"/>
      <c r="U726" s="312"/>
      <c r="V726" s="312"/>
      <c r="W726" s="312"/>
      <c r="X726" s="312"/>
      <c r="Y726" s="312"/>
      <c r="Z726" s="312"/>
    </row>
    <row r="727" spans="1:26" customFormat="1">
      <c r="A727" s="312"/>
      <c r="B727" s="312"/>
      <c r="C727" s="312"/>
      <c r="S727" s="312"/>
      <c r="T727" s="312"/>
      <c r="U727" s="312"/>
      <c r="V727" s="312"/>
      <c r="W727" s="312"/>
      <c r="X727" s="312"/>
      <c r="Y727" s="312"/>
      <c r="Z727" s="312"/>
    </row>
    <row r="728" spans="1:26" customFormat="1">
      <c r="A728" s="312"/>
      <c r="B728" s="312"/>
      <c r="C728" s="312"/>
      <c r="S728" s="312"/>
      <c r="T728" s="312"/>
      <c r="U728" s="312"/>
      <c r="V728" s="312"/>
      <c r="W728" s="312"/>
      <c r="X728" s="312"/>
      <c r="Y728" s="312"/>
      <c r="Z728" s="312"/>
    </row>
    <row r="729" spans="1:26" customFormat="1">
      <c r="A729" s="312"/>
      <c r="B729" s="312"/>
      <c r="C729" s="312"/>
      <c r="S729" s="312"/>
      <c r="T729" s="312"/>
      <c r="U729" s="312"/>
      <c r="V729" s="312"/>
      <c r="W729" s="312"/>
      <c r="X729" s="312"/>
      <c r="Y729" s="312"/>
      <c r="Z729" s="312"/>
    </row>
    <row r="730" spans="1:26" customFormat="1">
      <c r="A730" s="312"/>
      <c r="B730" s="312"/>
      <c r="C730" s="312"/>
      <c r="S730" s="312"/>
      <c r="T730" s="312"/>
      <c r="U730" s="312"/>
      <c r="V730" s="312"/>
      <c r="W730" s="312"/>
      <c r="X730" s="312"/>
      <c r="Y730" s="312"/>
      <c r="Z730" s="312"/>
    </row>
    <row r="731" spans="1:26" customFormat="1">
      <c r="A731" s="312"/>
      <c r="B731" s="312"/>
      <c r="C731" s="312"/>
      <c r="S731" s="312"/>
      <c r="T731" s="312"/>
      <c r="U731" s="312"/>
      <c r="V731" s="312"/>
      <c r="W731" s="312"/>
      <c r="X731" s="312"/>
      <c r="Y731" s="312"/>
      <c r="Z731" s="312"/>
    </row>
    <row r="732" spans="1:26" customFormat="1">
      <c r="A732" s="312"/>
      <c r="B732" s="312"/>
      <c r="C732" s="312"/>
      <c r="S732" s="312"/>
      <c r="T732" s="312"/>
      <c r="U732" s="312"/>
      <c r="V732" s="312"/>
      <c r="W732" s="312"/>
      <c r="X732" s="312"/>
      <c r="Y732" s="312"/>
      <c r="Z732" s="312"/>
    </row>
    <row r="733" spans="1:26" customFormat="1">
      <c r="A733" s="312"/>
      <c r="B733" s="312"/>
      <c r="C733" s="312"/>
      <c r="S733" s="312"/>
      <c r="T733" s="312"/>
      <c r="U733" s="312"/>
      <c r="V733" s="312"/>
      <c r="W733" s="312"/>
      <c r="X733" s="312"/>
      <c r="Y733" s="312"/>
      <c r="Z733" s="312"/>
    </row>
    <row r="734" spans="1:26" customFormat="1">
      <c r="A734" s="312"/>
      <c r="B734" s="312"/>
      <c r="C734" s="312"/>
      <c r="S734" s="312"/>
      <c r="T734" s="312"/>
      <c r="U734" s="312"/>
      <c r="V734" s="312"/>
      <c r="W734" s="312"/>
      <c r="X734" s="312"/>
      <c r="Y734" s="312"/>
      <c r="Z734" s="312"/>
    </row>
    <row r="735" spans="1:26" customFormat="1">
      <c r="A735" s="312"/>
      <c r="B735" s="312"/>
      <c r="C735" s="312"/>
      <c r="S735" s="312"/>
      <c r="T735" s="312"/>
      <c r="U735" s="312"/>
      <c r="V735" s="312"/>
      <c r="W735" s="312"/>
      <c r="X735" s="312"/>
      <c r="Y735" s="312"/>
      <c r="Z735" s="312"/>
    </row>
    <row r="736" spans="1:26" customFormat="1">
      <c r="A736" s="312"/>
      <c r="B736" s="312"/>
      <c r="C736" s="312"/>
      <c r="S736" s="312"/>
      <c r="T736" s="312"/>
      <c r="U736" s="312"/>
      <c r="V736" s="312"/>
      <c r="W736" s="312"/>
      <c r="X736" s="312"/>
      <c r="Y736" s="312"/>
      <c r="Z736" s="312"/>
    </row>
    <row r="737" spans="1:26" customFormat="1">
      <c r="A737" s="312"/>
      <c r="B737" s="312"/>
      <c r="C737" s="312"/>
      <c r="S737" s="312"/>
      <c r="T737" s="312"/>
      <c r="U737" s="312"/>
      <c r="V737" s="312"/>
      <c r="W737" s="312"/>
      <c r="X737" s="312"/>
      <c r="Y737" s="312"/>
      <c r="Z737" s="312"/>
    </row>
    <row r="738" spans="1:26" customFormat="1">
      <c r="A738" s="312"/>
      <c r="B738" s="312"/>
      <c r="C738" s="312"/>
      <c r="S738" s="312"/>
      <c r="T738" s="312"/>
      <c r="U738" s="312"/>
      <c r="V738" s="312"/>
      <c r="W738" s="312"/>
      <c r="X738" s="312"/>
      <c r="Y738" s="312"/>
      <c r="Z738" s="312"/>
    </row>
    <row r="739" spans="1:26" customFormat="1">
      <c r="A739" s="312"/>
      <c r="B739" s="312"/>
      <c r="C739" s="312"/>
      <c r="S739" s="312"/>
      <c r="T739" s="312"/>
      <c r="U739" s="312"/>
      <c r="V739" s="312"/>
      <c r="W739" s="312"/>
      <c r="X739" s="312"/>
      <c r="Y739" s="312"/>
      <c r="Z739" s="312"/>
    </row>
    <row r="740" spans="1:26" customFormat="1">
      <c r="A740" s="312"/>
      <c r="B740" s="312"/>
      <c r="C740" s="312"/>
      <c r="S740" s="312"/>
      <c r="T740" s="312"/>
      <c r="U740" s="312"/>
      <c r="V740" s="312"/>
      <c r="W740" s="312"/>
      <c r="X740" s="312"/>
      <c r="Y740" s="312"/>
      <c r="Z740" s="312"/>
    </row>
    <row r="741" spans="1:26" customFormat="1">
      <c r="A741" s="312"/>
      <c r="B741" s="312"/>
      <c r="C741" s="312"/>
      <c r="S741" s="312"/>
      <c r="T741" s="312"/>
      <c r="U741" s="312"/>
      <c r="V741" s="312"/>
      <c r="W741" s="312"/>
      <c r="X741" s="312"/>
      <c r="Y741" s="312"/>
      <c r="Z741" s="312"/>
    </row>
    <row r="742" spans="1:26" customFormat="1">
      <c r="A742" s="312"/>
      <c r="B742" s="312"/>
      <c r="C742" s="312"/>
      <c r="S742" s="312"/>
      <c r="T742" s="312"/>
      <c r="U742" s="312"/>
      <c r="V742" s="312"/>
      <c r="W742" s="312"/>
      <c r="X742" s="312"/>
      <c r="Y742" s="312"/>
      <c r="Z742" s="312"/>
    </row>
    <row r="743" spans="1:26" customFormat="1">
      <c r="A743" s="312"/>
      <c r="B743" s="312"/>
      <c r="C743" s="312"/>
      <c r="S743" s="312"/>
      <c r="T743" s="312"/>
      <c r="U743" s="312"/>
      <c r="V743" s="312"/>
      <c r="W743" s="312"/>
      <c r="X743" s="312"/>
      <c r="Y743" s="312"/>
      <c r="Z743" s="312"/>
    </row>
    <row r="744" spans="1:26" customFormat="1">
      <c r="A744" s="312"/>
      <c r="B744" s="312"/>
      <c r="C744" s="312"/>
      <c r="S744" s="312"/>
      <c r="T744" s="312"/>
      <c r="U744" s="312"/>
      <c r="V744" s="312"/>
      <c r="W744" s="312"/>
      <c r="X744" s="312"/>
      <c r="Y744" s="312"/>
      <c r="Z744" s="312"/>
    </row>
    <row r="745" spans="1:26" customFormat="1">
      <c r="A745" s="312"/>
      <c r="B745" s="312"/>
      <c r="C745" s="312"/>
      <c r="S745" s="312"/>
      <c r="T745" s="312"/>
      <c r="U745" s="312"/>
      <c r="V745" s="312"/>
      <c r="W745" s="312"/>
      <c r="X745" s="312"/>
      <c r="Y745" s="312"/>
      <c r="Z745" s="312"/>
    </row>
    <row r="746" spans="1:26" customFormat="1">
      <c r="A746" s="312"/>
      <c r="B746" s="312"/>
      <c r="C746" s="312"/>
      <c r="S746" s="312"/>
      <c r="T746" s="312"/>
      <c r="U746" s="312"/>
      <c r="V746" s="312"/>
      <c r="W746" s="312"/>
      <c r="X746" s="312"/>
      <c r="Y746" s="312"/>
      <c r="Z746" s="312"/>
    </row>
    <row r="747" spans="1:26" customFormat="1">
      <c r="A747" s="312"/>
      <c r="B747" s="312"/>
      <c r="C747" s="312"/>
      <c r="S747" s="312"/>
      <c r="T747" s="312"/>
      <c r="U747" s="312"/>
      <c r="V747" s="312"/>
      <c r="W747" s="312"/>
      <c r="X747" s="312"/>
      <c r="Y747" s="312"/>
      <c r="Z747" s="312"/>
    </row>
    <row r="748" spans="1:26" customFormat="1">
      <c r="A748" s="312"/>
      <c r="B748" s="312"/>
      <c r="C748" s="312"/>
      <c r="S748" s="312"/>
      <c r="T748" s="312"/>
      <c r="U748" s="312"/>
      <c r="V748" s="312"/>
      <c r="W748" s="312"/>
      <c r="X748" s="312"/>
      <c r="Y748" s="312"/>
      <c r="Z748" s="312"/>
    </row>
    <row r="749" spans="1:26" customFormat="1">
      <c r="A749" s="312"/>
      <c r="B749" s="312"/>
      <c r="C749" s="312"/>
      <c r="S749" s="312"/>
      <c r="T749" s="312"/>
      <c r="U749" s="312"/>
      <c r="V749" s="312"/>
      <c r="W749" s="312"/>
      <c r="X749" s="312"/>
      <c r="Y749" s="312"/>
      <c r="Z749" s="312"/>
    </row>
    <row r="750" spans="1:26" customFormat="1">
      <c r="A750" s="312"/>
      <c r="B750" s="312"/>
      <c r="C750" s="312"/>
      <c r="S750" s="312"/>
      <c r="T750" s="312"/>
      <c r="U750" s="312"/>
      <c r="V750" s="312"/>
      <c r="W750" s="312"/>
      <c r="X750" s="312"/>
      <c r="Y750" s="312"/>
      <c r="Z750" s="312"/>
    </row>
    <row r="751" spans="1:26" customFormat="1">
      <c r="A751" s="312"/>
      <c r="B751" s="312"/>
      <c r="C751" s="312"/>
      <c r="S751" s="312"/>
      <c r="T751" s="312"/>
      <c r="U751" s="312"/>
      <c r="V751" s="312"/>
      <c r="W751" s="312"/>
      <c r="X751" s="312"/>
      <c r="Y751" s="312"/>
      <c r="Z751" s="312"/>
    </row>
    <row r="752" spans="1:26" customFormat="1">
      <c r="A752" s="312"/>
      <c r="B752" s="312"/>
      <c r="C752" s="312"/>
      <c r="S752" s="312"/>
      <c r="T752" s="312"/>
      <c r="U752" s="312"/>
      <c r="V752" s="312"/>
      <c r="W752" s="312"/>
      <c r="X752" s="312"/>
      <c r="Y752" s="312"/>
      <c r="Z752" s="312"/>
    </row>
    <row r="753" spans="1:26" customFormat="1">
      <c r="A753" s="312"/>
      <c r="B753" s="312"/>
      <c r="C753" s="312"/>
      <c r="S753" s="312"/>
      <c r="T753" s="312"/>
      <c r="U753" s="312"/>
      <c r="V753" s="312"/>
      <c r="W753" s="312"/>
      <c r="X753" s="312"/>
      <c r="Y753" s="312"/>
      <c r="Z753" s="312"/>
    </row>
    <row r="754" spans="1:26" customFormat="1">
      <c r="A754" s="312"/>
      <c r="B754" s="312"/>
      <c r="C754" s="312"/>
      <c r="S754" s="312"/>
      <c r="T754" s="312"/>
      <c r="U754" s="312"/>
      <c r="V754" s="312"/>
      <c r="W754" s="312"/>
      <c r="X754" s="312"/>
      <c r="Y754" s="312"/>
      <c r="Z754" s="312"/>
    </row>
    <row r="755" spans="1:26" customFormat="1">
      <c r="A755" s="312"/>
      <c r="B755" s="312"/>
      <c r="C755" s="312"/>
      <c r="S755" s="312"/>
      <c r="T755" s="312"/>
      <c r="U755" s="312"/>
      <c r="V755" s="312"/>
      <c r="W755" s="312"/>
      <c r="X755" s="312"/>
      <c r="Y755" s="312"/>
      <c r="Z755" s="312"/>
    </row>
    <row r="756" spans="1:26" customFormat="1">
      <c r="A756" s="312"/>
      <c r="B756" s="312"/>
      <c r="C756" s="312"/>
      <c r="S756" s="312"/>
      <c r="T756" s="312"/>
      <c r="U756" s="312"/>
      <c r="V756" s="312"/>
      <c r="W756" s="312"/>
      <c r="X756" s="312"/>
      <c r="Y756" s="312"/>
      <c r="Z756" s="312"/>
    </row>
    <row r="757" spans="1:26" customFormat="1">
      <c r="A757" s="312"/>
      <c r="B757" s="312"/>
      <c r="C757" s="312"/>
      <c r="S757" s="312"/>
      <c r="T757" s="312"/>
      <c r="U757" s="312"/>
      <c r="V757" s="312"/>
      <c r="W757" s="312"/>
      <c r="X757" s="312"/>
      <c r="Y757" s="312"/>
      <c r="Z757" s="312"/>
    </row>
    <row r="758" spans="1:26" customFormat="1">
      <c r="A758" s="312"/>
      <c r="B758" s="312"/>
      <c r="C758" s="312"/>
      <c r="S758" s="312"/>
      <c r="T758" s="312"/>
      <c r="U758" s="312"/>
      <c r="V758" s="312"/>
      <c r="W758" s="312"/>
      <c r="X758" s="312"/>
      <c r="Y758" s="312"/>
      <c r="Z758" s="312"/>
    </row>
    <row r="759" spans="1:26" customFormat="1">
      <c r="A759" s="312"/>
      <c r="B759" s="312"/>
      <c r="C759" s="312"/>
      <c r="S759" s="312"/>
      <c r="T759" s="312"/>
      <c r="U759" s="312"/>
      <c r="V759" s="312"/>
      <c r="W759" s="312"/>
      <c r="X759" s="312"/>
      <c r="Y759" s="312"/>
      <c r="Z759" s="312"/>
    </row>
    <row r="760" spans="1:26" customFormat="1">
      <c r="A760" s="312"/>
      <c r="B760" s="312"/>
      <c r="C760" s="312"/>
      <c r="S760" s="312"/>
      <c r="T760" s="312"/>
      <c r="U760" s="312"/>
      <c r="V760" s="312"/>
      <c r="W760" s="312"/>
      <c r="X760" s="312"/>
      <c r="Y760" s="312"/>
      <c r="Z760" s="312"/>
    </row>
    <row r="761" spans="1:26" customFormat="1">
      <c r="A761" s="312"/>
      <c r="B761" s="312"/>
      <c r="C761" s="312"/>
      <c r="S761" s="312"/>
      <c r="T761" s="312"/>
      <c r="U761" s="312"/>
      <c r="V761" s="312"/>
      <c r="W761" s="312"/>
      <c r="X761" s="312"/>
      <c r="Y761" s="312"/>
      <c r="Z761" s="312"/>
    </row>
    <row r="762" spans="1:26" customFormat="1">
      <c r="A762" s="312"/>
      <c r="B762" s="312"/>
      <c r="C762" s="312"/>
      <c r="S762" s="312"/>
      <c r="T762" s="312"/>
      <c r="U762" s="312"/>
      <c r="V762" s="312"/>
      <c r="W762" s="312"/>
      <c r="X762" s="312"/>
      <c r="Y762" s="312"/>
      <c r="Z762" s="312"/>
    </row>
    <row r="763" spans="1:26" customFormat="1">
      <c r="A763" s="312"/>
      <c r="B763" s="312"/>
      <c r="C763" s="312"/>
      <c r="S763" s="312"/>
      <c r="T763" s="312"/>
      <c r="U763" s="312"/>
      <c r="V763" s="312"/>
      <c r="W763" s="312"/>
      <c r="X763" s="312"/>
      <c r="Y763" s="312"/>
      <c r="Z763" s="312"/>
    </row>
    <row r="764" spans="1:26" customFormat="1">
      <c r="A764" s="312"/>
      <c r="B764" s="312"/>
      <c r="C764" s="312"/>
      <c r="S764" s="312"/>
      <c r="T764" s="312"/>
      <c r="U764" s="312"/>
      <c r="V764" s="312"/>
      <c r="W764" s="312"/>
      <c r="X764" s="312"/>
      <c r="Y764" s="312"/>
      <c r="Z764" s="312"/>
    </row>
    <row r="765" spans="1:26" customFormat="1">
      <c r="A765" s="312"/>
      <c r="B765" s="312"/>
      <c r="C765" s="312"/>
      <c r="S765" s="312"/>
      <c r="T765" s="312"/>
      <c r="U765" s="312"/>
      <c r="V765" s="312"/>
      <c r="W765" s="312"/>
      <c r="X765" s="312"/>
      <c r="Y765" s="312"/>
      <c r="Z765" s="312"/>
    </row>
    <row r="766" spans="1:26" customFormat="1">
      <c r="A766" s="312"/>
      <c r="B766" s="312"/>
      <c r="C766" s="312"/>
      <c r="S766" s="312"/>
      <c r="T766" s="312"/>
      <c r="U766" s="312"/>
      <c r="V766" s="312"/>
      <c r="W766" s="312"/>
      <c r="X766" s="312"/>
      <c r="Y766" s="312"/>
      <c r="Z766" s="312"/>
    </row>
    <row r="767" spans="1:26" customFormat="1">
      <c r="A767" s="312"/>
      <c r="B767" s="312"/>
      <c r="C767" s="312"/>
      <c r="S767" s="312"/>
      <c r="T767" s="312"/>
      <c r="U767" s="312"/>
      <c r="V767" s="312"/>
      <c r="W767" s="312"/>
      <c r="X767" s="312"/>
      <c r="Y767" s="312"/>
      <c r="Z767" s="312"/>
    </row>
    <row r="768" spans="1:26" customFormat="1">
      <c r="A768" s="312"/>
      <c r="B768" s="312"/>
      <c r="C768" s="312"/>
      <c r="S768" s="312"/>
      <c r="T768" s="312"/>
      <c r="U768" s="312"/>
      <c r="V768" s="312"/>
      <c r="W768" s="312"/>
      <c r="X768" s="312"/>
      <c r="Y768" s="312"/>
      <c r="Z768" s="312"/>
    </row>
    <row r="769" spans="1:26" customFormat="1">
      <c r="A769" s="312"/>
      <c r="B769" s="312"/>
      <c r="C769" s="312"/>
      <c r="S769" s="312"/>
      <c r="T769" s="312"/>
      <c r="U769" s="312"/>
      <c r="V769" s="312"/>
      <c r="W769" s="312"/>
      <c r="X769" s="312"/>
      <c r="Y769" s="312"/>
      <c r="Z769" s="312"/>
    </row>
    <row r="770" spans="1:26" customFormat="1">
      <c r="A770" s="312"/>
      <c r="B770" s="312"/>
      <c r="C770" s="312"/>
      <c r="S770" s="312"/>
      <c r="T770" s="312"/>
      <c r="U770" s="312"/>
      <c r="V770" s="312"/>
      <c r="W770" s="312"/>
      <c r="X770" s="312"/>
      <c r="Y770" s="312"/>
      <c r="Z770" s="312"/>
    </row>
    <row r="771" spans="1:26" customFormat="1">
      <c r="A771" s="312"/>
      <c r="B771" s="312"/>
      <c r="C771" s="312"/>
      <c r="S771" s="312"/>
      <c r="T771" s="312"/>
      <c r="U771" s="312"/>
      <c r="V771" s="312"/>
      <c r="W771" s="312"/>
      <c r="X771" s="312"/>
      <c r="Y771" s="312"/>
      <c r="Z771" s="312"/>
    </row>
    <row r="772" spans="1:26" customFormat="1">
      <c r="A772" s="312"/>
      <c r="B772" s="312"/>
      <c r="C772" s="312"/>
      <c r="S772" s="312"/>
      <c r="T772" s="312"/>
      <c r="U772" s="312"/>
      <c r="V772" s="312"/>
      <c r="W772" s="312"/>
      <c r="X772" s="312"/>
      <c r="Y772" s="312"/>
      <c r="Z772" s="312"/>
    </row>
    <row r="773" spans="1:26" customFormat="1">
      <c r="A773" s="312"/>
      <c r="B773" s="312"/>
      <c r="C773" s="312"/>
      <c r="S773" s="312"/>
      <c r="T773" s="312"/>
      <c r="U773" s="312"/>
      <c r="V773" s="312"/>
      <c r="W773" s="312"/>
      <c r="X773" s="312"/>
      <c r="Y773" s="312"/>
      <c r="Z773" s="312"/>
    </row>
    <row r="774" spans="1:26" customFormat="1">
      <c r="A774" s="312"/>
      <c r="B774" s="312"/>
      <c r="C774" s="312"/>
      <c r="S774" s="312"/>
      <c r="T774" s="312"/>
      <c r="U774" s="312"/>
      <c r="V774" s="312"/>
      <c r="W774" s="312"/>
      <c r="X774" s="312"/>
      <c r="Y774" s="312"/>
      <c r="Z774" s="312"/>
    </row>
    <row r="775" spans="1:26" customFormat="1">
      <c r="A775" s="312"/>
      <c r="B775" s="312"/>
      <c r="C775" s="312"/>
      <c r="S775" s="312"/>
      <c r="T775" s="312"/>
      <c r="U775" s="312"/>
      <c r="V775" s="312"/>
      <c r="W775" s="312"/>
      <c r="X775" s="312"/>
      <c r="Y775" s="312"/>
      <c r="Z775" s="312"/>
    </row>
    <row r="776" spans="1:26" customFormat="1">
      <c r="A776" s="312"/>
      <c r="B776" s="312"/>
      <c r="C776" s="312"/>
      <c r="S776" s="312"/>
      <c r="T776" s="312"/>
      <c r="U776" s="312"/>
      <c r="V776" s="312"/>
      <c r="W776" s="312"/>
      <c r="X776" s="312"/>
      <c r="Y776" s="312"/>
      <c r="Z776" s="312"/>
    </row>
    <row r="777" spans="1:26" customFormat="1">
      <c r="A777" s="312"/>
      <c r="B777" s="312"/>
      <c r="C777" s="312"/>
      <c r="S777" s="312"/>
      <c r="T777" s="312"/>
      <c r="U777" s="312"/>
      <c r="V777" s="312"/>
      <c r="W777" s="312"/>
      <c r="X777" s="312"/>
      <c r="Y777" s="312"/>
      <c r="Z777" s="312"/>
    </row>
    <row r="778" spans="1:26" customFormat="1">
      <c r="A778" s="312"/>
      <c r="B778" s="312"/>
      <c r="C778" s="312"/>
      <c r="S778" s="312"/>
      <c r="T778" s="312"/>
      <c r="U778" s="312"/>
      <c r="V778" s="312"/>
      <c r="W778" s="312"/>
      <c r="X778" s="312"/>
      <c r="Y778" s="312"/>
      <c r="Z778" s="312"/>
    </row>
    <row r="779" spans="1:26" customFormat="1">
      <c r="A779" s="312"/>
      <c r="B779" s="312"/>
      <c r="C779" s="312"/>
      <c r="S779" s="312"/>
      <c r="T779" s="312"/>
      <c r="U779" s="312"/>
      <c r="V779" s="312"/>
      <c r="W779" s="312"/>
      <c r="X779" s="312"/>
      <c r="Y779" s="312"/>
      <c r="Z779" s="312"/>
    </row>
    <row r="780" spans="1:26" customFormat="1">
      <c r="A780" s="312"/>
      <c r="B780" s="312"/>
      <c r="C780" s="312"/>
      <c r="S780" s="312"/>
      <c r="T780" s="312"/>
      <c r="U780" s="312"/>
      <c r="V780" s="312"/>
      <c r="W780" s="312"/>
      <c r="X780" s="312"/>
      <c r="Y780" s="312"/>
      <c r="Z780" s="312"/>
    </row>
    <row r="781" spans="1:26" customFormat="1">
      <c r="A781" s="312"/>
      <c r="B781" s="312"/>
      <c r="C781" s="312"/>
      <c r="S781" s="312"/>
      <c r="T781" s="312"/>
      <c r="U781" s="312"/>
      <c r="V781" s="312"/>
      <c r="W781" s="312"/>
      <c r="X781" s="312"/>
      <c r="Y781" s="312"/>
      <c r="Z781" s="312"/>
    </row>
    <row r="782" spans="1:26" customFormat="1">
      <c r="A782" s="312"/>
      <c r="B782" s="312"/>
      <c r="C782" s="312"/>
      <c r="S782" s="312"/>
      <c r="T782" s="312"/>
      <c r="U782" s="312"/>
      <c r="V782" s="312"/>
      <c r="W782" s="312"/>
      <c r="X782" s="312"/>
      <c r="Y782" s="312"/>
      <c r="Z782" s="312"/>
    </row>
    <row r="783" spans="1:26" customFormat="1">
      <c r="A783" s="312"/>
      <c r="B783" s="312"/>
      <c r="C783" s="312"/>
      <c r="S783" s="312"/>
      <c r="T783" s="312"/>
      <c r="U783" s="312"/>
      <c r="V783" s="312"/>
      <c r="W783" s="312"/>
      <c r="X783" s="312"/>
      <c r="Y783" s="312"/>
      <c r="Z783" s="312"/>
    </row>
    <row r="784" spans="1:26" customFormat="1">
      <c r="A784" s="312"/>
      <c r="B784" s="312"/>
      <c r="C784" s="312"/>
      <c r="S784" s="312"/>
      <c r="T784" s="312"/>
      <c r="U784" s="312"/>
      <c r="V784" s="312"/>
      <c r="W784" s="312"/>
      <c r="X784" s="312"/>
      <c r="Y784" s="312"/>
      <c r="Z784" s="312"/>
    </row>
    <row r="785" spans="1:26" customFormat="1">
      <c r="A785" s="312"/>
      <c r="B785" s="312"/>
      <c r="C785" s="312"/>
      <c r="S785" s="312"/>
      <c r="T785" s="312"/>
      <c r="U785" s="312"/>
      <c r="V785" s="312"/>
      <c r="W785" s="312"/>
      <c r="X785" s="312"/>
      <c r="Y785" s="312"/>
      <c r="Z785" s="312"/>
    </row>
    <row r="786" spans="1:26" customFormat="1">
      <c r="A786" s="312"/>
      <c r="B786" s="312"/>
      <c r="C786" s="312"/>
      <c r="S786" s="312"/>
      <c r="T786" s="312"/>
      <c r="U786" s="312"/>
      <c r="V786" s="312"/>
      <c r="W786" s="312"/>
      <c r="X786" s="312"/>
      <c r="Y786" s="312"/>
      <c r="Z786" s="312"/>
    </row>
    <row r="787" spans="1:26" customFormat="1">
      <c r="A787" s="312"/>
      <c r="B787" s="312"/>
      <c r="C787" s="312"/>
      <c r="S787" s="312"/>
      <c r="T787" s="312"/>
      <c r="U787" s="312"/>
      <c r="V787" s="312"/>
      <c r="W787" s="312"/>
      <c r="X787" s="312"/>
      <c r="Y787" s="312"/>
      <c r="Z787" s="312"/>
    </row>
    <row r="788" spans="1:26" customFormat="1">
      <c r="A788" s="312"/>
      <c r="B788" s="312"/>
      <c r="C788" s="312"/>
      <c r="S788" s="312"/>
      <c r="T788" s="312"/>
      <c r="U788" s="312"/>
      <c r="V788" s="312"/>
      <c r="W788" s="312"/>
      <c r="X788" s="312"/>
      <c r="Y788" s="312"/>
      <c r="Z788" s="312"/>
    </row>
    <row r="789" spans="1:26" customFormat="1">
      <c r="A789" s="312"/>
      <c r="B789" s="312"/>
      <c r="C789" s="312"/>
      <c r="S789" s="312"/>
      <c r="T789" s="312"/>
      <c r="U789" s="312"/>
      <c r="V789" s="312"/>
      <c r="W789" s="312"/>
      <c r="X789" s="312"/>
      <c r="Y789" s="312"/>
      <c r="Z789" s="312"/>
    </row>
    <row r="790" spans="1:26" customFormat="1">
      <c r="A790" s="312"/>
      <c r="B790" s="312"/>
      <c r="C790" s="312"/>
      <c r="S790" s="312"/>
      <c r="T790" s="312"/>
      <c r="U790" s="312"/>
      <c r="V790" s="312"/>
      <c r="W790" s="312"/>
      <c r="X790" s="312"/>
      <c r="Y790" s="312"/>
      <c r="Z790" s="312"/>
    </row>
    <row r="791" spans="1:26" customFormat="1">
      <c r="A791" s="312"/>
      <c r="B791" s="312"/>
      <c r="C791" s="312"/>
      <c r="S791" s="312"/>
      <c r="T791" s="312"/>
      <c r="U791" s="312"/>
      <c r="V791" s="312"/>
      <c r="W791" s="312"/>
      <c r="X791" s="312"/>
      <c r="Y791" s="312"/>
      <c r="Z791" s="312"/>
    </row>
    <row r="792" spans="1:26" customFormat="1">
      <c r="A792" s="312"/>
      <c r="B792" s="312"/>
      <c r="C792" s="312"/>
      <c r="S792" s="312"/>
      <c r="T792" s="312"/>
      <c r="U792" s="312"/>
      <c r="V792" s="312"/>
      <c r="W792" s="312"/>
      <c r="X792" s="312"/>
      <c r="Y792" s="312"/>
      <c r="Z792" s="312"/>
    </row>
    <row r="793" spans="1:26" customFormat="1">
      <c r="A793" s="312"/>
      <c r="B793" s="312"/>
      <c r="C793" s="312"/>
      <c r="S793" s="312"/>
      <c r="T793" s="312"/>
      <c r="U793" s="312"/>
      <c r="V793" s="312"/>
      <c r="W793" s="312"/>
      <c r="X793" s="312"/>
      <c r="Y793" s="312"/>
      <c r="Z793" s="312"/>
    </row>
    <row r="794" spans="1:26" customFormat="1">
      <c r="A794" s="312"/>
      <c r="B794" s="312"/>
      <c r="C794" s="312"/>
      <c r="S794" s="312"/>
      <c r="T794" s="312"/>
      <c r="U794" s="312"/>
      <c r="V794" s="312"/>
      <c r="W794" s="312"/>
      <c r="X794" s="312"/>
      <c r="Y794" s="312"/>
      <c r="Z794" s="312"/>
    </row>
    <row r="795" spans="1:26" customFormat="1">
      <c r="A795" s="312"/>
      <c r="B795" s="312"/>
      <c r="C795" s="312"/>
      <c r="S795" s="312"/>
      <c r="T795" s="312"/>
      <c r="U795" s="312"/>
      <c r="V795" s="312"/>
      <c r="W795" s="312"/>
      <c r="X795" s="312"/>
      <c r="Y795" s="312"/>
      <c r="Z795" s="312"/>
    </row>
    <row r="796" spans="1:26" customFormat="1">
      <c r="A796" s="312"/>
      <c r="B796" s="312"/>
      <c r="C796" s="312"/>
      <c r="S796" s="312"/>
      <c r="T796" s="312"/>
      <c r="U796" s="312"/>
      <c r="V796" s="312"/>
      <c r="W796" s="312"/>
      <c r="X796" s="312"/>
      <c r="Y796" s="312"/>
      <c r="Z796" s="312"/>
    </row>
    <row r="797" spans="1:26" customFormat="1">
      <c r="A797" s="312"/>
      <c r="B797" s="312"/>
      <c r="C797" s="312"/>
      <c r="S797" s="312"/>
      <c r="T797" s="312"/>
      <c r="U797" s="312"/>
      <c r="V797" s="312"/>
      <c r="W797" s="312"/>
      <c r="X797" s="312"/>
      <c r="Y797" s="312"/>
      <c r="Z797" s="312"/>
    </row>
    <row r="798" spans="1:26" customFormat="1">
      <c r="A798" s="312"/>
      <c r="B798" s="312"/>
      <c r="C798" s="312"/>
      <c r="S798" s="312"/>
      <c r="T798" s="312"/>
      <c r="U798" s="312"/>
      <c r="V798" s="312"/>
      <c r="W798" s="312"/>
      <c r="X798" s="312"/>
      <c r="Y798" s="312"/>
      <c r="Z798" s="312"/>
    </row>
    <row r="799" spans="1:26" customFormat="1">
      <c r="A799" s="312"/>
      <c r="B799" s="312"/>
      <c r="C799" s="312"/>
      <c r="S799" s="312"/>
      <c r="T799" s="312"/>
      <c r="U799" s="312"/>
      <c r="V799" s="312"/>
      <c r="W799" s="312"/>
      <c r="X799" s="312"/>
      <c r="Y799" s="312"/>
      <c r="Z799" s="312"/>
    </row>
    <row r="800" spans="1:26" customFormat="1">
      <c r="A800" s="312"/>
      <c r="B800" s="312"/>
      <c r="C800" s="312"/>
      <c r="S800" s="312"/>
      <c r="T800" s="312"/>
      <c r="U800" s="312"/>
      <c r="V800" s="312"/>
      <c r="W800" s="312"/>
      <c r="X800" s="312"/>
      <c r="Y800" s="312"/>
      <c r="Z800" s="312"/>
    </row>
    <row r="801" spans="1:26" customFormat="1">
      <c r="A801" s="312"/>
      <c r="B801" s="312"/>
      <c r="C801" s="312"/>
      <c r="S801" s="312"/>
      <c r="T801" s="312"/>
      <c r="U801" s="312"/>
      <c r="V801" s="312"/>
      <c r="W801" s="312"/>
      <c r="X801" s="312"/>
      <c r="Y801" s="312"/>
      <c r="Z801" s="312"/>
    </row>
    <row r="802" spans="1:26" customFormat="1">
      <c r="A802" s="312"/>
      <c r="B802" s="312"/>
      <c r="C802" s="312"/>
      <c r="S802" s="312"/>
      <c r="T802" s="312"/>
      <c r="U802" s="312"/>
      <c r="V802" s="312"/>
      <c r="W802" s="312"/>
      <c r="X802" s="312"/>
      <c r="Y802" s="312"/>
      <c r="Z802" s="312"/>
    </row>
    <row r="803" spans="1:26" customFormat="1">
      <c r="A803" s="312"/>
      <c r="B803" s="312"/>
      <c r="C803" s="312"/>
      <c r="S803" s="312"/>
      <c r="T803" s="312"/>
      <c r="U803" s="312"/>
      <c r="V803" s="312"/>
      <c r="W803" s="312"/>
      <c r="X803" s="312"/>
      <c r="Y803" s="312"/>
      <c r="Z803" s="312"/>
    </row>
    <row r="804" spans="1:26" customFormat="1">
      <c r="A804" s="312"/>
      <c r="B804" s="312"/>
      <c r="C804" s="312"/>
      <c r="S804" s="312"/>
      <c r="T804" s="312"/>
      <c r="U804" s="312"/>
      <c r="V804" s="312"/>
      <c r="W804" s="312"/>
      <c r="X804" s="312"/>
      <c r="Y804" s="312"/>
      <c r="Z804" s="312"/>
    </row>
    <row r="805" spans="1:26" customFormat="1">
      <c r="A805" s="312"/>
      <c r="B805" s="312"/>
      <c r="C805" s="312"/>
      <c r="S805" s="312"/>
      <c r="T805" s="312"/>
      <c r="U805" s="312"/>
      <c r="V805" s="312"/>
      <c r="W805" s="312"/>
      <c r="X805" s="312"/>
      <c r="Y805" s="312"/>
      <c r="Z805" s="312"/>
    </row>
    <row r="806" spans="1:26" customFormat="1">
      <c r="A806" s="312"/>
      <c r="B806" s="312"/>
      <c r="C806" s="312"/>
      <c r="S806" s="312"/>
      <c r="T806" s="312"/>
      <c r="U806" s="312"/>
      <c r="V806" s="312"/>
      <c r="W806" s="312"/>
      <c r="X806" s="312"/>
      <c r="Y806" s="312"/>
      <c r="Z806" s="312"/>
    </row>
    <row r="807" spans="1:26" customFormat="1">
      <c r="A807" s="312"/>
      <c r="B807" s="312"/>
      <c r="C807" s="312"/>
      <c r="S807" s="312"/>
      <c r="T807" s="312"/>
      <c r="U807" s="312"/>
      <c r="V807" s="312"/>
      <c r="W807" s="312"/>
      <c r="X807" s="312"/>
      <c r="Y807" s="312"/>
      <c r="Z807" s="312"/>
    </row>
    <row r="808" spans="1:26" customFormat="1">
      <c r="A808" s="312"/>
      <c r="B808" s="312"/>
      <c r="C808" s="312"/>
      <c r="S808" s="312"/>
      <c r="T808" s="312"/>
      <c r="U808" s="312"/>
      <c r="V808" s="312"/>
      <c r="W808" s="312"/>
      <c r="X808" s="312"/>
      <c r="Y808" s="312"/>
      <c r="Z808" s="312"/>
    </row>
    <row r="809" spans="1:26" customFormat="1">
      <c r="A809" s="312"/>
      <c r="B809" s="312"/>
      <c r="C809" s="312"/>
      <c r="S809" s="312"/>
      <c r="T809" s="312"/>
      <c r="U809" s="312"/>
      <c r="V809" s="312"/>
      <c r="W809" s="312"/>
      <c r="X809" s="312"/>
      <c r="Y809" s="312"/>
      <c r="Z809" s="312"/>
    </row>
    <row r="810" spans="1:26" customFormat="1">
      <c r="A810" s="312"/>
      <c r="B810" s="312"/>
      <c r="C810" s="312"/>
      <c r="S810" s="312"/>
      <c r="T810" s="312"/>
      <c r="U810" s="312"/>
      <c r="V810" s="312"/>
      <c r="W810" s="312"/>
      <c r="X810" s="312"/>
      <c r="Y810" s="312"/>
      <c r="Z810" s="312"/>
    </row>
    <row r="811" spans="1:26" customFormat="1">
      <c r="A811" s="312"/>
      <c r="B811" s="312"/>
      <c r="C811" s="312"/>
      <c r="S811" s="312"/>
      <c r="T811" s="312"/>
      <c r="U811" s="312"/>
      <c r="V811" s="312"/>
      <c r="W811" s="312"/>
      <c r="X811" s="312"/>
      <c r="Y811" s="312"/>
      <c r="Z811" s="312"/>
    </row>
    <row r="812" spans="1:26" customFormat="1">
      <c r="A812" s="312"/>
      <c r="B812" s="312"/>
      <c r="C812" s="312"/>
      <c r="S812" s="312"/>
      <c r="T812" s="312"/>
      <c r="U812" s="312"/>
      <c r="V812" s="312"/>
      <c r="W812" s="312"/>
      <c r="X812" s="312"/>
      <c r="Y812" s="312"/>
      <c r="Z812" s="312"/>
    </row>
    <row r="813" spans="1:26" customFormat="1">
      <c r="A813" s="312"/>
      <c r="B813" s="312"/>
      <c r="C813" s="312"/>
      <c r="S813" s="312"/>
      <c r="T813" s="312"/>
      <c r="U813" s="312"/>
      <c r="V813" s="312"/>
      <c r="W813" s="312"/>
      <c r="X813" s="312"/>
      <c r="Y813" s="312"/>
      <c r="Z813" s="312"/>
    </row>
    <row r="814" spans="1:26" customFormat="1">
      <c r="A814" s="312"/>
      <c r="B814" s="312"/>
      <c r="C814" s="312"/>
      <c r="S814" s="312"/>
      <c r="T814" s="312"/>
      <c r="U814" s="312"/>
      <c r="V814" s="312"/>
      <c r="W814" s="312"/>
      <c r="X814" s="312"/>
      <c r="Y814" s="312"/>
      <c r="Z814" s="312"/>
    </row>
    <row r="815" spans="1:26" customFormat="1">
      <c r="A815" s="312"/>
      <c r="B815" s="312"/>
      <c r="C815" s="312"/>
      <c r="S815" s="312"/>
      <c r="T815" s="312"/>
      <c r="U815" s="312"/>
      <c r="V815" s="312"/>
      <c r="W815" s="312"/>
      <c r="X815" s="312"/>
      <c r="Y815" s="312"/>
      <c r="Z815" s="312"/>
    </row>
    <row r="816" spans="1:26" customFormat="1">
      <c r="A816" s="312"/>
      <c r="B816" s="312"/>
      <c r="C816" s="312"/>
      <c r="S816" s="312"/>
      <c r="T816" s="312"/>
      <c r="U816" s="312"/>
      <c r="V816" s="312"/>
      <c r="W816" s="312"/>
      <c r="X816" s="312"/>
      <c r="Y816" s="312"/>
      <c r="Z816" s="312"/>
    </row>
    <row r="817" spans="1:26" customFormat="1">
      <c r="A817" s="312"/>
      <c r="B817" s="312"/>
      <c r="C817" s="312"/>
      <c r="S817" s="312"/>
      <c r="T817" s="312"/>
      <c r="U817" s="312"/>
      <c r="V817" s="312"/>
      <c r="W817" s="312"/>
      <c r="X817" s="312"/>
      <c r="Y817" s="312"/>
      <c r="Z817" s="312"/>
    </row>
    <row r="818" spans="1:26" customFormat="1">
      <c r="A818" s="312"/>
      <c r="B818" s="312"/>
      <c r="C818" s="312"/>
      <c r="S818" s="312"/>
      <c r="T818" s="312"/>
      <c r="U818" s="312"/>
      <c r="V818" s="312"/>
      <c r="W818" s="312"/>
      <c r="X818" s="312"/>
      <c r="Y818" s="312"/>
      <c r="Z818" s="312"/>
    </row>
    <row r="819" spans="1:26" customFormat="1">
      <c r="A819" s="312"/>
      <c r="B819" s="312"/>
      <c r="C819" s="312"/>
      <c r="S819" s="312"/>
      <c r="T819" s="312"/>
      <c r="U819" s="312"/>
      <c r="V819" s="312"/>
      <c r="W819" s="312"/>
      <c r="X819" s="312"/>
      <c r="Y819" s="312"/>
      <c r="Z819" s="312"/>
    </row>
    <row r="820" spans="1:26" customFormat="1">
      <c r="A820" s="312"/>
      <c r="B820" s="312"/>
      <c r="C820" s="312"/>
      <c r="S820" s="312"/>
      <c r="T820" s="312"/>
      <c r="U820" s="312"/>
      <c r="V820" s="312"/>
      <c r="W820" s="312"/>
      <c r="X820" s="312"/>
      <c r="Y820" s="312"/>
      <c r="Z820" s="312"/>
    </row>
    <row r="821" spans="1:26" customFormat="1">
      <c r="A821" s="312"/>
      <c r="B821" s="312"/>
      <c r="C821" s="312"/>
      <c r="S821" s="312"/>
      <c r="T821" s="312"/>
      <c r="U821" s="312"/>
      <c r="V821" s="312"/>
      <c r="W821" s="312"/>
      <c r="X821" s="312"/>
      <c r="Y821" s="312"/>
      <c r="Z821" s="312"/>
    </row>
    <row r="822" spans="1:26" customFormat="1">
      <c r="A822" s="312"/>
      <c r="B822" s="312"/>
      <c r="C822" s="312"/>
      <c r="S822" s="312"/>
      <c r="T822" s="312"/>
      <c r="U822" s="312"/>
      <c r="V822" s="312"/>
      <c r="W822" s="312"/>
      <c r="X822" s="312"/>
      <c r="Y822" s="312"/>
      <c r="Z822" s="312"/>
    </row>
    <row r="823" spans="1:26" customFormat="1">
      <c r="A823" s="312"/>
      <c r="B823" s="312"/>
      <c r="C823" s="312"/>
      <c r="S823" s="312"/>
      <c r="T823" s="312"/>
      <c r="U823" s="312"/>
      <c r="V823" s="312"/>
      <c r="W823" s="312"/>
      <c r="X823" s="312"/>
      <c r="Y823" s="312"/>
      <c r="Z823" s="312"/>
    </row>
    <row r="824" spans="1:26" customFormat="1">
      <c r="A824" s="312"/>
      <c r="B824" s="312"/>
      <c r="C824" s="312"/>
      <c r="S824" s="312"/>
      <c r="T824" s="312"/>
      <c r="U824" s="312"/>
      <c r="V824" s="312"/>
      <c r="W824" s="312"/>
      <c r="X824" s="312"/>
      <c r="Y824" s="312"/>
      <c r="Z824" s="312"/>
    </row>
    <row r="825" spans="1:26" customFormat="1">
      <c r="A825" s="312"/>
      <c r="B825" s="312"/>
      <c r="C825" s="312"/>
      <c r="S825" s="312"/>
      <c r="T825" s="312"/>
      <c r="U825" s="312"/>
      <c r="V825" s="312"/>
      <c r="W825" s="312"/>
      <c r="X825" s="312"/>
      <c r="Y825" s="312"/>
      <c r="Z825" s="312"/>
    </row>
    <row r="826" spans="1:26" customFormat="1">
      <c r="A826" s="312"/>
      <c r="B826" s="312"/>
      <c r="C826" s="312"/>
      <c r="S826" s="312"/>
      <c r="T826" s="312"/>
      <c r="U826" s="312"/>
      <c r="V826" s="312"/>
      <c r="W826" s="312"/>
      <c r="X826" s="312"/>
      <c r="Y826" s="312"/>
      <c r="Z826" s="312"/>
    </row>
    <row r="827" spans="1:26" customFormat="1">
      <c r="A827" s="312"/>
      <c r="B827" s="312"/>
      <c r="C827" s="312"/>
      <c r="S827" s="312"/>
      <c r="T827" s="312"/>
      <c r="U827" s="312"/>
      <c r="V827" s="312"/>
      <c r="W827" s="312"/>
      <c r="X827" s="312"/>
      <c r="Y827" s="312"/>
      <c r="Z827" s="312"/>
    </row>
    <row r="828" spans="1:26" customFormat="1">
      <c r="A828" s="312"/>
      <c r="B828" s="312"/>
      <c r="C828" s="312"/>
      <c r="S828" s="312"/>
      <c r="T828" s="312"/>
      <c r="U828" s="312"/>
      <c r="V828" s="312"/>
      <c r="W828" s="312"/>
      <c r="X828" s="312"/>
      <c r="Y828" s="312"/>
      <c r="Z828" s="312"/>
    </row>
    <row r="829" spans="1:26" customFormat="1">
      <c r="A829" s="312"/>
      <c r="B829" s="312"/>
      <c r="C829" s="312"/>
      <c r="S829" s="312"/>
      <c r="T829" s="312"/>
      <c r="U829" s="312"/>
      <c r="V829" s="312"/>
      <c r="W829" s="312"/>
      <c r="X829" s="312"/>
      <c r="Y829" s="312"/>
      <c r="Z829" s="312"/>
    </row>
    <row r="830" spans="1:26" customFormat="1">
      <c r="A830" s="312"/>
      <c r="B830" s="312"/>
      <c r="C830" s="312"/>
      <c r="S830" s="312"/>
      <c r="T830" s="312"/>
      <c r="U830" s="312"/>
      <c r="V830" s="312"/>
      <c r="W830" s="312"/>
      <c r="X830" s="312"/>
      <c r="Y830" s="312"/>
      <c r="Z830" s="312"/>
    </row>
    <row r="831" spans="1:26" customFormat="1">
      <c r="A831" s="312"/>
      <c r="B831" s="312"/>
      <c r="C831" s="312"/>
      <c r="S831" s="312"/>
      <c r="T831" s="312"/>
      <c r="U831" s="312"/>
      <c r="V831" s="312"/>
      <c r="W831" s="312"/>
      <c r="X831" s="312"/>
      <c r="Y831" s="312"/>
      <c r="Z831" s="312"/>
    </row>
    <row r="832" spans="1:26" customFormat="1">
      <c r="A832" s="312"/>
      <c r="B832" s="312"/>
      <c r="C832" s="312"/>
      <c r="S832" s="312"/>
      <c r="T832" s="312"/>
      <c r="U832" s="312"/>
      <c r="V832" s="312"/>
      <c r="W832" s="312"/>
      <c r="X832" s="312"/>
      <c r="Y832" s="312"/>
      <c r="Z832" s="312"/>
    </row>
    <row r="833" spans="1:26" customFormat="1">
      <c r="A833" s="312"/>
      <c r="B833" s="312"/>
      <c r="C833" s="312"/>
      <c r="S833" s="312"/>
      <c r="T833" s="312"/>
      <c r="U833" s="312"/>
      <c r="V833" s="312"/>
      <c r="W833" s="312"/>
      <c r="X833" s="312"/>
      <c r="Y833" s="312"/>
      <c r="Z833" s="312"/>
    </row>
    <row r="834" spans="1:26" customFormat="1">
      <c r="A834" s="312"/>
      <c r="B834" s="312"/>
      <c r="C834" s="312"/>
      <c r="S834" s="312"/>
      <c r="T834" s="312"/>
      <c r="U834" s="312"/>
      <c r="V834" s="312"/>
      <c r="W834" s="312"/>
      <c r="X834" s="312"/>
      <c r="Y834" s="312"/>
      <c r="Z834" s="312"/>
    </row>
    <row r="835" spans="1:26" customFormat="1">
      <c r="A835" s="312"/>
      <c r="B835" s="312"/>
      <c r="C835" s="312"/>
      <c r="S835" s="312"/>
      <c r="T835" s="312"/>
      <c r="U835" s="312"/>
      <c r="V835" s="312"/>
      <c r="W835" s="312"/>
      <c r="X835" s="312"/>
      <c r="Y835" s="312"/>
      <c r="Z835" s="312"/>
    </row>
    <row r="836" spans="1:26" customFormat="1">
      <c r="A836" s="312"/>
      <c r="B836" s="312"/>
      <c r="C836" s="312"/>
      <c r="S836" s="312"/>
      <c r="T836" s="312"/>
      <c r="U836" s="312"/>
      <c r="V836" s="312"/>
      <c r="W836" s="312"/>
      <c r="X836" s="312"/>
      <c r="Y836" s="312"/>
      <c r="Z836" s="312"/>
    </row>
    <row r="837" spans="1:26" customFormat="1">
      <c r="A837" s="312"/>
      <c r="B837" s="312"/>
      <c r="C837" s="312"/>
      <c r="S837" s="312"/>
      <c r="T837" s="312"/>
      <c r="U837" s="312"/>
      <c r="V837" s="312"/>
      <c r="W837" s="312"/>
      <c r="X837" s="312"/>
      <c r="Y837" s="312"/>
      <c r="Z837" s="312"/>
    </row>
    <row r="838" spans="1:26" customFormat="1">
      <c r="A838" s="312"/>
      <c r="B838" s="312"/>
      <c r="C838" s="312"/>
      <c r="S838" s="312"/>
      <c r="T838" s="312"/>
      <c r="U838" s="312"/>
      <c r="V838" s="312"/>
      <c r="W838" s="312"/>
      <c r="X838" s="312"/>
      <c r="Y838" s="312"/>
      <c r="Z838" s="312"/>
    </row>
    <row r="839" spans="1:26" customFormat="1">
      <c r="A839" s="312"/>
      <c r="B839" s="312"/>
      <c r="C839" s="312"/>
      <c r="S839" s="312"/>
      <c r="T839" s="312"/>
      <c r="U839" s="312"/>
      <c r="V839" s="312"/>
      <c r="W839" s="312"/>
      <c r="X839" s="312"/>
      <c r="Y839" s="312"/>
      <c r="Z839" s="312"/>
    </row>
    <row r="840" spans="1:26" customFormat="1">
      <c r="A840" s="312"/>
      <c r="B840" s="312"/>
      <c r="C840" s="312"/>
      <c r="S840" s="312"/>
      <c r="T840" s="312"/>
      <c r="U840" s="312"/>
      <c r="V840" s="312"/>
      <c r="W840" s="312"/>
      <c r="X840" s="312"/>
      <c r="Y840" s="312"/>
      <c r="Z840" s="312"/>
    </row>
    <row r="841" spans="1:26" customFormat="1">
      <c r="A841" s="312"/>
      <c r="B841" s="312"/>
      <c r="C841" s="312"/>
      <c r="S841" s="312"/>
      <c r="T841" s="312"/>
      <c r="U841" s="312"/>
      <c r="V841" s="312"/>
      <c r="W841" s="312"/>
      <c r="X841" s="312"/>
      <c r="Y841" s="312"/>
      <c r="Z841" s="312"/>
    </row>
    <row r="842" spans="1:26" customFormat="1">
      <c r="A842" s="312"/>
      <c r="B842" s="312"/>
      <c r="C842" s="312"/>
      <c r="S842" s="312"/>
      <c r="T842" s="312"/>
      <c r="U842" s="312"/>
      <c r="V842" s="312"/>
      <c r="W842" s="312"/>
      <c r="X842" s="312"/>
      <c r="Y842" s="312"/>
      <c r="Z842" s="312"/>
    </row>
    <row r="843" spans="1:26" customFormat="1">
      <c r="A843" s="312"/>
      <c r="B843" s="312"/>
      <c r="C843" s="312"/>
      <c r="S843" s="312"/>
      <c r="T843" s="312"/>
      <c r="U843" s="312"/>
      <c r="V843" s="312"/>
      <c r="W843" s="312"/>
      <c r="X843" s="312"/>
      <c r="Y843" s="312"/>
      <c r="Z843" s="312"/>
    </row>
    <row r="844" spans="1:26" customFormat="1">
      <c r="A844" s="312"/>
      <c r="B844" s="312"/>
      <c r="C844" s="312"/>
      <c r="S844" s="312"/>
      <c r="T844" s="312"/>
      <c r="U844" s="312"/>
      <c r="V844" s="312"/>
      <c r="W844" s="312"/>
      <c r="X844" s="312"/>
      <c r="Y844" s="312"/>
      <c r="Z844" s="312"/>
    </row>
    <row r="845" spans="1:26" customFormat="1">
      <c r="A845" s="312"/>
      <c r="B845" s="312"/>
      <c r="C845" s="312"/>
      <c r="S845" s="312"/>
      <c r="T845" s="312"/>
      <c r="U845" s="312"/>
      <c r="V845" s="312"/>
      <c r="W845" s="312"/>
      <c r="X845" s="312"/>
      <c r="Y845" s="312"/>
      <c r="Z845" s="312"/>
    </row>
    <row r="846" spans="1:26" customFormat="1">
      <c r="A846" s="312"/>
      <c r="B846" s="312"/>
      <c r="C846" s="312"/>
      <c r="S846" s="312"/>
      <c r="T846" s="312"/>
      <c r="U846" s="312"/>
      <c r="V846" s="312"/>
      <c r="W846" s="312"/>
      <c r="X846" s="312"/>
      <c r="Y846" s="312"/>
      <c r="Z846" s="312"/>
    </row>
    <row r="847" spans="1:26" customFormat="1">
      <c r="A847" s="312"/>
      <c r="B847" s="312"/>
      <c r="C847" s="312"/>
      <c r="S847" s="312"/>
      <c r="T847" s="312"/>
      <c r="U847" s="312"/>
      <c r="V847" s="312"/>
      <c r="W847" s="312"/>
      <c r="X847" s="312"/>
      <c r="Y847" s="312"/>
      <c r="Z847" s="312"/>
    </row>
    <row r="848" spans="1:26" customFormat="1">
      <c r="A848" s="312"/>
      <c r="B848" s="312"/>
      <c r="C848" s="312"/>
      <c r="S848" s="312"/>
      <c r="T848" s="312"/>
      <c r="U848" s="312"/>
      <c r="V848" s="312"/>
      <c r="W848" s="312"/>
      <c r="X848" s="312"/>
      <c r="Y848" s="312"/>
      <c r="Z848" s="312"/>
    </row>
    <row r="849" spans="1:26" customFormat="1">
      <c r="A849" s="312"/>
      <c r="B849" s="312"/>
      <c r="C849" s="312"/>
      <c r="S849" s="312"/>
      <c r="T849" s="312"/>
      <c r="U849" s="312"/>
      <c r="V849" s="312"/>
      <c r="W849" s="312"/>
      <c r="X849" s="312"/>
      <c r="Y849" s="312"/>
      <c r="Z849" s="312"/>
    </row>
    <row r="850" spans="1:26" customFormat="1">
      <c r="A850" s="312"/>
      <c r="B850" s="312"/>
      <c r="C850" s="312"/>
      <c r="S850" s="312"/>
      <c r="T850" s="312"/>
      <c r="U850" s="312"/>
      <c r="V850" s="312"/>
      <c r="W850" s="312"/>
      <c r="X850" s="312"/>
      <c r="Y850" s="312"/>
      <c r="Z850" s="312"/>
    </row>
    <row r="851" spans="1:26" customFormat="1">
      <c r="A851" s="312"/>
      <c r="B851" s="312"/>
      <c r="C851" s="312"/>
      <c r="S851" s="312"/>
      <c r="T851" s="312"/>
      <c r="U851" s="312"/>
      <c r="V851" s="312"/>
      <c r="W851" s="312"/>
      <c r="X851" s="312"/>
      <c r="Y851" s="312"/>
      <c r="Z851" s="312"/>
    </row>
    <row r="852" spans="1:26" customFormat="1">
      <c r="A852" s="312"/>
      <c r="B852" s="312"/>
      <c r="C852" s="312"/>
      <c r="S852" s="312"/>
      <c r="T852" s="312"/>
      <c r="U852" s="312"/>
      <c r="V852" s="312"/>
      <c r="W852" s="312"/>
      <c r="X852" s="312"/>
      <c r="Y852" s="312"/>
      <c r="Z852" s="312"/>
    </row>
    <row r="853" spans="1:26" customFormat="1">
      <c r="A853" s="312"/>
      <c r="B853" s="312"/>
      <c r="C853" s="312"/>
      <c r="S853" s="312"/>
      <c r="T853" s="312"/>
      <c r="U853" s="312"/>
      <c r="V853" s="312"/>
      <c r="W853" s="312"/>
      <c r="X853" s="312"/>
      <c r="Y853" s="312"/>
      <c r="Z853" s="312"/>
    </row>
    <row r="854" spans="1:26" customFormat="1">
      <c r="A854" s="312"/>
      <c r="B854" s="312"/>
      <c r="C854" s="312"/>
      <c r="S854" s="312"/>
      <c r="T854" s="312"/>
      <c r="U854" s="312"/>
      <c r="V854" s="312"/>
      <c r="W854" s="312"/>
      <c r="X854" s="312"/>
      <c r="Y854" s="312"/>
      <c r="Z854" s="312"/>
    </row>
    <row r="855" spans="1:26" customFormat="1">
      <c r="A855" s="312"/>
      <c r="B855" s="312"/>
      <c r="C855" s="312"/>
      <c r="S855" s="312"/>
      <c r="T855" s="312"/>
      <c r="U855" s="312"/>
      <c r="V855" s="312"/>
      <c r="W855" s="312"/>
      <c r="X855" s="312"/>
      <c r="Y855" s="312"/>
      <c r="Z855" s="312"/>
    </row>
    <row r="856" spans="1:26" customFormat="1">
      <c r="A856" s="312"/>
      <c r="B856" s="312"/>
      <c r="C856" s="312"/>
      <c r="S856" s="312"/>
      <c r="T856" s="312"/>
      <c r="U856" s="312"/>
      <c r="V856" s="312"/>
      <c r="W856" s="312"/>
      <c r="X856" s="312"/>
      <c r="Y856" s="312"/>
      <c r="Z856" s="312"/>
    </row>
    <row r="857" spans="1:26" customFormat="1">
      <c r="A857" s="312"/>
      <c r="B857" s="312"/>
      <c r="C857" s="312"/>
      <c r="S857" s="312"/>
      <c r="T857" s="312"/>
      <c r="U857" s="312"/>
      <c r="V857" s="312"/>
      <c r="W857" s="312"/>
      <c r="X857" s="312"/>
      <c r="Y857" s="312"/>
      <c r="Z857" s="312"/>
    </row>
    <row r="858" spans="1:26" customFormat="1">
      <c r="A858" s="312"/>
      <c r="B858" s="312"/>
      <c r="C858" s="312"/>
      <c r="S858" s="312"/>
      <c r="T858" s="312"/>
      <c r="U858" s="312"/>
      <c r="V858" s="312"/>
      <c r="W858" s="312"/>
      <c r="X858" s="312"/>
      <c r="Y858" s="312"/>
      <c r="Z858" s="312"/>
    </row>
    <row r="859" spans="1:26" customFormat="1">
      <c r="A859" s="312"/>
      <c r="B859" s="312"/>
      <c r="C859" s="312"/>
      <c r="S859" s="312"/>
      <c r="T859" s="312"/>
      <c r="U859" s="312"/>
      <c r="V859" s="312"/>
      <c r="W859" s="312"/>
      <c r="X859" s="312"/>
      <c r="Y859" s="312"/>
      <c r="Z859" s="312"/>
    </row>
    <row r="860" spans="1:26" customFormat="1">
      <c r="A860" s="312"/>
      <c r="B860" s="312"/>
      <c r="C860" s="312"/>
      <c r="S860" s="312"/>
      <c r="T860" s="312"/>
      <c r="U860" s="312"/>
      <c r="V860" s="312"/>
      <c r="W860" s="312"/>
      <c r="X860" s="312"/>
      <c r="Y860" s="312"/>
      <c r="Z860" s="312"/>
    </row>
    <row r="861" spans="1:26" customFormat="1">
      <c r="A861" s="312"/>
      <c r="B861" s="312"/>
      <c r="C861" s="312"/>
      <c r="S861" s="312"/>
      <c r="T861" s="312"/>
      <c r="U861" s="312"/>
      <c r="V861" s="312"/>
      <c r="W861" s="312"/>
      <c r="X861" s="312"/>
      <c r="Y861" s="312"/>
      <c r="Z861" s="312"/>
    </row>
    <row r="862" spans="1:26" customFormat="1">
      <c r="A862" s="312"/>
      <c r="B862" s="312"/>
      <c r="C862" s="312"/>
      <c r="S862" s="312"/>
      <c r="T862" s="312"/>
      <c r="U862" s="312"/>
      <c r="V862" s="312"/>
      <c r="W862" s="312"/>
      <c r="X862" s="312"/>
      <c r="Y862" s="312"/>
      <c r="Z862" s="312"/>
    </row>
    <row r="863" spans="1:26" customFormat="1">
      <c r="A863" s="312"/>
      <c r="B863" s="312"/>
      <c r="C863" s="312"/>
      <c r="S863" s="312"/>
      <c r="T863" s="312"/>
      <c r="U863" s="312"/>
      <c r="V863" s="312"/>
      <c r="W863" s="312"/>
      <c r="X863" s="312"/>
      <c r="Y863" s="312"/>
      <c r="Z863" s="312"/>
    </row>
    <row r="864" spans="1:26" customFormat="1">
      <c r="A864" s="312"/>
      <c r="B864" s="312"/>
      <c r="C864" s="312"/>
      <c r="S864" s="312"/>
      <c r="T864" s="312"/>
      <c r="U864" s="312"/>
      <c r="V864" s="312"/>
      <c r="W864" s="312"/>
      <c r="X864" s="312"/>
      <c r="Y864" s="312"/>
      <c r="Z864" s="312"/>
    </row>
    <row r="865" spans="1:26" customFormat="1">
      <c r="A865" s="312"/>
      <c r="B865" s="312"/>
      <c r="C865" s="312"/>
      <c r="S865" s="312"/>
      <c r="T865" s="312"/>
      <c r="U865" s="312"/>
      <c r="V865" s="312"/>
      <c r="W865" s="312"/>
      <c r="X865" s="312"/>
      <c r="Y865" s="312"/>
      <c r="Z865" s="312"/>
    </row>
    <row r="866" spans="1:26" customFormat="1">
      <c r="A866" s="312"/>
      <c r="B866" s="312"/>
      <c r="C866" s="312"/>
      <c r="S866" s="312"/>
      <c r="T866" s="312"/>
      <c r="U866" s="312"/>
      <c r="V866" s="312"/>
      <c r="W866" s="312"/>
      <c r="X866" s="312"/>
      <c r="Y866" s="312"/>
      <c r="Z866" s="312"/>
    </row>
    <row r="867" spans="1:26" customFormat="1">
      <c r="A867" s="312"/>
      <c r="B867" s="312"/>
      <c r="C867" s="312"/>
      <c r="S867" s="312"/>
      <c r="T867" s="312"/>
      <c r="U867" s="312"/>
      <c r="V867" s="312"/>
      <c r="W867" s="312"/>
      <c r="X867" s="312"/>
      <c r="Y867" s="312"/>
      <c r="Z867" s="312"/>
    </row>
    <row r="868" spans="1:26" customFormat="1">
      <c r="A868" s="312"/>
      <c r="B868" s="312"/>
      <c r="C868" s="312"/>
      <c r="S868" s="312"/>
      <c r="T868" s="312"/>
      <c r="U868" s="312"/>
      <c r="V868" s="312"/>
      <c r="W868" s="312"/>
      <c r="X868" s="312"/>
      <c r="Y868" s="312"/>
      <c r="Z868" s="312"/>
    </row>
    <row r="869" spans="1:26" customFormat="1">
      <c r="A869" s="312"/>
      <c r="B869" s="312"/>
      <c r="C869" s="312"/>
      <c r="S869" s="312"/>
      <c r="T869" s="312"/>
      <c r="U869" s="312"/>
      <c r="V869" s="312"/>
      <c r="W869" s="312"/>
      <c r="X869" s="312"/>
      <c r="Y869" s="312"/>
      <c r="Z869" s="312"/>
    </row>
    <row r="870" spans="1:26" customFormat="1">
      <c r="A870" s="312"/>
      <c r="B870" s="312"/>
      <c r="C870" s="312"/>
      <c r="S870" s="312"/>
      <c r="T870" s="312"/>
      <c r="U870" s="312"/>
      <c r="V870" s="312"/>
      <c r="W870" s="312"/>
      <c r="X870" s="312"/>
      <c r="Y870" s="312"/>
      <c r="Z870" s="312"/>
    </row>
    <row r="871" spans="1:26" customFormat="1">
      <c r="A871" s="312"/>
      <c r="B871" s="312"/>
      <c r="C871" s="312"/>
      <c r="S871" s="312"/>
      <c r="T871" s="312"/>
      <c r="U871" s="312"/>
      <c r="V871" s="312"/>
      <c r="W871" s="312"/>
      <c r="X871" s="312"/>
      <c r="Y871" s="312"/>
      <c r="Z871" s="312"/>
    </row>
    <row r="872" spans="1:26" customFormat="1">
      <c r="A872" s="312"/>
      <c r="B872" s="312"/>
      <c r="C872" s="312"/>
      <c r="S872" s="312"/>
      <c r="T872" s="312"/>
      <c r="U872" s="312"/>
      <c r="V872" s="312"/>
      <c r="W872" s="312"/>
      <c r="X872" s="312"/>
      <c r="Y872" s="312"/>
      <c r="Z872" s="312"/>
    </row>
    <row r="873" spans="1:26" customFormat="1">
      <c r="A873" s="312"/>
      <c r="B873" s="312"/>
      <c r="C873" s="312"/>
      <c r="S873" s="312"/>
      <c r="T873" s="312"/>
      <c r="U873" s="312"/>
      <c r="V873" s="312"/>
      <c r="W873" s="312"/>
      <c r="X873" s="312"/>
      <c r="Y873" s="312"/>
      <c r="Z873" s="312"/>
    </row>
    <row r="874" spans="1:26" customFormat="1">
      <c r="A874" s="312"/>
      <c r="B874" s="312"/>
      <c r="C874" s="312"/>
      <c r="S874" s="312"/>
      <c r="T874" s="312"/>
      <c r="U874" s="312"/>
      <c r="V874" s="312"/>
      <c r="W874" s="312"/>
      <c r="X874" s="312"/>
      <c r="Y874" s="312"/>
      <c r="Z874" s="312"/>
    </row>
    <row r="875" spans="1:26" customFormat="1">
      <c r="A875" s="312"/>
      <c r="B875" s="312"/>
      <c r="C875" s="312"/>
      <c r="S875" s="312"/>
      <c r="T875" s="312"/>
      <c r="U875" s="312"/>
      <c r="V875" s="312"/>
      <c r="W875" s="312"/>
      <c r="X875" s="312"/>
      <c r="Y875" s="312"/>
      <c r="Z875" s="312"/>
    </row>
    <row r="876" spans="1:26" customFormat="1">
      <c r="A876" s="312"/>
      <c r="B876" s="312"/>
      <c r="C876" s="312"/>
      <c r="S876" s="312"/>
      <c r="T876" s="312"/>
      <c r="U876" s="312"/>
      <c r="V876" s="312"/>
      <c r="W876" s="312"/>
      <c r="X876" s="312"/>
      <c r="Y876" s="312"/>
      <c r="Z876" s="312"/>
    </row>
    <row r="877" spans="1:26" customFormat="1">
      <c r="A877" s="312"/>
      <c r="B877" s="312"/>
      <c r="C877" s="312"/>
      <c r="S877" s="312"/>
      <c r="T877" s="312"/>
      <c r="U877" s="312"/>
      <c r="V877" s="312"/>
      <c r="W877" s="312"/>
      <c r="X877" s="312"/>
      <c r="Y877" s="312"/>
      <c r="Z877" s="312"/>
    </row>
    <row r="878" spans="1:26" customFormat="1">
      <c r="A878" s="312"/>
      <c r="B878" s="312"/>
      <c r="C878" s="312"/>
      <c r="S878" s="312"/>
      <c r="T878" s="312"/>
      <c r="U878" s="312"/>
      <c r="V878" s="312"/>
      <c r="W878" s="312"/>
      <c r="X878" s="312"/>
      <c r="Y878" s="312"/>
      <c r="Z878" s="312"/>
    </row>
    <row r="879" spans="1:26" customFormat="1">
      <c r="A879" s="312"/>
      <c r="B879" s="312"/>
      <c r="C879" s="312"/>
      <c r="S879" s="312"/>
      <c r="T879" s="312"/>
      <c r="U879" s="312"/>
      <c r="V879" s="312"/>
      <c r="W879" s="312"/>
      <c r="X879" s="312"/>
      <c r="Y879" s="312"/>
      <c r="Z879" s="312"/>
    </row>
    <row r="880" spans="1:26" customFormat="1">
      <c r="A880" s="312"/>
      <c r="B880" s="312"/>
      <c r="C880" s="312"/>
      <c r="S880" s="312"/>
      <c r="T880" s="312"/>
      <c r="U880" s="312"/>
      <c r="V880" s="312"/>
      <c r="W880" s="312"/>
      <c r="X880" s="312"/>
      <c r="Y880" s="312"/>
      <c r="Z880" s="312"/>
    </row>
    <row r="881" spans="1:26" customFormat="1">
      <c r="A881" s="312"/>
      <c r="B881" s="312"/>
      <c r="C881" s="312"/>
      <c r="S881" s="312"/>
      <c r="T881" s="312"/>
      <c r="U881" s="312"/>
      <c r="V881" s="312"/>
      <c r="W881" s="312"/>
      <c r="X881" s="312"/>
      <c r="Y881" s="312"/>
      <c r="Z881" s="312"/>
    </row>
    <row r="882" spans="1:26" customFormat="1">
      <c r="A882" s="312"/>
      <c r="B882" s="312"/>
      <c r="C882" s="312"/>
      <c r="S882" s="312"/>
      <c r="T882" s="312"/>
      <c r="U882" s="312"/>
      <c r="V882" s="312"/>
      <c r="W882" s="312"/>
      <c r="X882" s="312"/>
      <c r="Y882" s="312"/>
      <c r="Z882" s="312"/>
    </row>
    <row r="883" spans="1:26" customFormat="1">
      <c r="A883" s="312"/>
      <c r="B883" s="312"/>
      <c r="C883" s="312"/>
      <c r="S883" s="312"/>
      <c r="T883" s="312"/>
      <c r="U883" s="312"/>
      <c r="V883" s="312"/>
      <c r="W883" s="312"/>
      <c r="X883" s="312"/>
      <c r="Y883" s="312"/>
      <c r="Z883" s="312"/>
    </row>
    <row r="884" spans="1:26" customFormat="1">
      <c r="A884" s="312"/>
      <c r="B884" s="312"/>
      <c r="C884" s="312"/>
      <c r="S884" s="312"/>
      <c r="T884" s="312"/>
      <c r="U884" s="312"/>
      <c r="V884" s="312"/>
      <c r="W884" s="312"/>
      <c r="X884" s="312"/>
      <c r="Y884" s="312"/>
      <c r="Z884" s="312"/>
    </row>
    <row r="885" spans="1:26" customFormat="1">
      <c r="A885" s="312"/>
      <c r="B885" s="312"/>
      <c r="C885" s="312"/>
      <c r="S885" s="312"/>
      <c r="T885" s="312"/>
      <c r="U885" s="312"/>
      <c r="V885" s="312"/>
      <c r="W885" s="312"/>
      <c r="X885" s="312"/>
      <c r="Y885" s="312"/>
      <c r="Z885" s="312"/>
    </row>
    <row r="886" spans="1:26" customFormat="1">
      <c r="A886" s="312"/>
      <c r="B886" s="312"/>
      <c r="C886" s="312"/>
      <c r="S886" s="312"/>
      <c r="T886" s="312"/>
      <c r="U886" s="312"/>
      <c r="V886" s="312"/>
      <c r="W886" s="312"/>
      <c r="X886" s="312"/>
      <c r="Y886" s="312"/>
      <c r="Z886" s="312"/>
    </row>
    <row r="887" spans="1:26" customFormat="1">
      <c r="A887" s="312"/>
      <c r="B887" s="312"/>
      <c r="C887" s="312"/>
      <c r="S887" s="312"/>
      <c r="T887" s="312"/>
      <c r="U887" s="312"/>
      <c r="V887" s="312"/>
      <c r="W887" s="312"/>
      <c r="X887" s="312"/>
      <c r="Y887" s="312"/>
      <c r="Z887" s="312"/>
    </row>
    <row r="888" spans="1:26" customFormat="1">
      <c r="A888" s="312"/>
      <c r="B888" s="312"/>
      <c r="C888" s="312"/>
      <c r="S888" s="312"/>
      <c r="T888" s="312"/>
      <c r="U888" s="312"/>
      <c r="V888" s="312"/>
      <c r="W888" s="312"/>
      <c r="X888" s="312"/>
      <c r="Y888" s="312"/>
      <c r="Z888" s="312"/>
    </row>
    <row r="889" spans="1:26" customFormat="1">
      <c r="A889" s="312"/>
      <c r="B889" s="312"/>
      <c r="C889" s="312"/>
      <c r="S889" s="312"/>
      <c r="T889" s="312"/>
      <c r="U889" s="312"/>
      <c r="V889" s="312"/>
      <c r="W889" s="312"/>
      <c r="X889" s="312"/>
      <c r="Y889" s="312"/>
      <c r="Z889" s="312"/>
    </row>
    <row r="890" spans="1:26" customFormat="1">
      <c r="A890" s="312"/>
      <c r="B890" s="312"/>
      <c r="C890" s="312"/>
      <c r="S890" s="312"/>
      <c r="T890" s="312"/>
      <c r="U890" s="312"/>
      <c r="V890" s="312"/>
      <c r="W890" s="312"/>
      <c r="X890" s="312"/>
      <c r="Y890" s="312"/>
      <c r="Z890" s="312"/>
    </row>
    <row r="891" spans="1:26" customFormat="1">
      <c r="A891" s="312"/>
      <c r="B891" s="312"/>
      <c r="C891" s="312"/>
      <c r="S891" s="312"/>
      <c r="T891" s="312"/>
      <c r="U891" s="312"/>
      <c r="V891" s="312"/>
      <c r="W891" s="312"/>
      <c r="X891" s="312"/>
      <c r="Y891" s="312"/>
      <c r="Z891" s="312"/>
    </row>
    <row r="892" spans="1:26" customFormat="1">
      <c r="A892" s="312"/>
      <c r="B892" s="312"/>
      <c r="C892" s="312"/>
      <c r="S892" s="312"/>
      <c r="T892" s="312"/>
      <c r="U892" s="312"/>
      <c r="V892" s="312"/>
      <c r="W892" s="312"/>
      <c r="X892" s="312"/>
      <c r="Y892" s="312"/>
      <c r="Z892" s="312"/>
    </row>
    <row r="893" spans="1:26" customFormat="1">
      <c r="A893" s="312"/>
      <c r="B893" s="312"/>
      <c r="C893" s="312"/>
      <c r="S893" s="312"/>
      <c r="T893" s="312"/>
      <c r="U893" s="312"/>
      <c r="V893" s="312"/>
      <c r="W893" s="312"/>
      <c r="X893" s="312"/>
      <c r="Y893" s="312"/>
      <c r="Z893" s="312"/>
    </row>
    <row r="894" spans="1:26" customFormat="1">
      <c r="A894" s="312"/>
      <c r="B894" s="312"/>
      <c r="C894" s="312"/>
      <c r="S894" s="312"/>
      <c r="T894" s="312"/>
      <c r="U894" s="312"/>
      <c r="V894" s="312"/>
      <c r="W894" s="312"/>
      <c r="X894" s="312"/>
      <c r="Y894" s="312"/>
      <c r="Z894" s="312"/>
    </row>
    <row r="895" spans="1:26" customFormat="1">
      <c r="A895" s="312"/>
      <c r="B895" s="312"/>
      <c r="C895" s="312"/>
      <c r="S895" s="312"/>
      <c r="T895" s="312"/>
      <c r="U895" s="312"/>
      <c r="V895" s="312"/>
      <c r="W895" s="312"/>
      <c r="X895" s="312"/>
      <c r="Y895" s="312"/>
      <c r="Z895" s="312"/>
    </row>
    <row r="896" spans="1:26" customFormat="1">
      <c r="A896" s="312"/>
      <c r="B896" s="312"/>
      <c r="C896" s="312"/>
      <c r="S896" s="312"/>
      <c r="T896" s="312"/>
      <c r="U896" s="312"/>
      <c r="V896" s="312"/>
      <c r="W896" s="312"/>
      <c r="X896" s="312"/>
      <c r="Y896" s="312"/>
      <c r="Z896" s="312"/>
    </row>
    <row r="897" spans="1:26" customFormat="1">
      <c r="A897" s="312"/>
      <c r="B897" s="312"/>
      <c r="C897" s="312"/>
      <c r="S897" s="312"/>
      <c r="T897" s="312"/>
      <c r="U897" s="312"/>
      <c r="V897" s="312"/>
      <c r="W897" s="312"/>
      <c r="X897" s="312"/>
      <c r="Y897" s="312"/>
      <c r="Z897" s="312"/>
    </row>
    <row r="898" spans="1:26" customFormat="1">
      <c r="A898" s="312"/>
      <c r="B898" s="312"/>
      <c r="C898" s="312"/>
      <c r="S898" s="312"/>
      <c r="T898" s="312"/>
      <c r="U898" s="312"/>
      <c r="V898" s="312"/>
      <c r="W898" s="312"/>
      <c r="X898" s="312"/>
      <c r="Y898" s="312"/>
      <c r="Z898" s="312"/>
    </row>
    <row r="899" spans="1:26" customFormat="1">
      <c r="A899" s="312"/>
      <c r="B899" s="312"/>
      <c r="C899" s="312"/>
      <c r="S899" s="312"/>
      <c r="T899" s="312"/>
      <c r="U899" s="312"/>
      <c r="V899" s="312"/>
      <c r="W899" s="312"/>
      <c r="X899" s="312"/>
      <c r="Y899" s="312"/>
      <c r="Z899" s="312"/>
    </row>
    <row r="900" spans="1:26" customFormat="1">
      <c r="A900" s="312"/>
      <c r="B900" s="312"/>
      <c r="C900" s="312"/>
      <c r="S900" s="312"/>
      <c r="T900" s="312"/>
      <c r="U900" s="312"/>
      <c r="V900" s="312"/>
      <c r="W900" s="312"/>
      <c r="X900" s="312"/>
      <c r="Y900" s="312"/>
      <c r="Z900" s="312"/>
    </row>
    <row r="901" spans="1:26" customFormat="1">
      <c r="A901" s="312"/>
      <c r="B901" s="312"/>
      <c r="C901" s="312"/>
      <c r="S901" s="312"/>
      <c r="T901" s="312"/>
      <c r="U901" s="312"/>
      <c r="V901" s="312"/>
      <c r="W901" s="312"/>
      <c r="X901" s="312"/>
      <c r="Y901" s="312"/>
      <c r="Z901" s="312"/>
    </row>
    <row r="902" spans="1:26" customFormat="1">
      <c r="A902" s="312"/>
      <c r="B902" s="312"/>
      <c r="C902" s="312"/>
      <c r="S902" s="312"/>
      <c r="T902" s="312"/>
      <c r="U902" s="312"/>
      <c r="V902" s="312"/>
      <c r="W902" s="312"/>
      <c r="X902" s="312"/>
      <c r="Y902" s="312"/>
      <c r="Z902" s="312"/>
    </row>
    <row r="903" spans="1:26" customFormat="1">
      <c r="A903" s="312"/>
      <c r="B903" s="312"/>
      <c r="C903" s="312"/>
      <c r="S903" s="312"/>
      <c r="T903" s="312"/>
      <c r="U903" s="312"/>
      <c r="V903" s="312"/>
      <c r="W903" s="312"/>
      <c r="X903" s="312"/>
      <c r="Y903" s="312"/>
      <c r="Z903" s="312"/>
    </row>
    <row r="904" spans="1:26" customFormat="1">
      <c r="A904" s="312"/>
      <c r="B904" s="312"/>
      <c r="C904" s="312"/>
      <c r="S904" s="312"/>
      <c r="T904" s="312"/>
      <c r="U904" s="312"/>
      <c r="V904" s="312"/>
      <c r="W904" s="312"/>
      <c r="X904" s="312"/>
      <c r="Y904" s="312"/>
      <c r="Z904" s="312"/>
    </row>
    <row r="905" spans="1:26" customFormat="1">
      <c r="A905" s="312"/>
      <c r="B905" s="312"/>
      <c r="C905" s="312"/>
      <c r="S905" s="312"/>
      <c r="T905" s="312"/>
      <c r="U905" s="312"/>
      <c r="V905" s="312"/>
      <c r="W905" s="312"/>
      <c r="X905" s="312"/>
      <c r="Y905" s="312"/>
      <c r="Z905" s="312"/>
    </row>
    <row r="906" spans="1:26" customFormat="1">
      <c r="A906" s="312"/>
      <c r="B906" s="312"/>
      <c r="C906" s="312"/>
      <c r="S906" s="312"/>
      <c r="T906" s="312"/>
      <c r="U906" s="312"/>
      <c r="V906" s="312"/>
      <c r="W906" s="312"/>
      <c r="X906" s="312"/>
      <c r="Y906" s="312"/>
      <c r="Z906" s="312"/>
    </row>
    <row r="907" spans="1:26" customFormat="1">
      <c r="A907" s="312"/>
      <c r="B907" s="312"/>
      <c r="C907" s="312"/>
      <c r="S907" s="312"/>
      <c r="T907" s="312"/>
      <c r="U907" s="312"/>
      <c r="V907" s="312"/>
      <c r="W907" s="312"/>
      <c r="X907" s="312"/>
      <c r="Y907" s="312"/>
      <c r="Z907" s="312"/>
    </row>
    <row r="908" spans="1:26" customFormat="1">
      <c r="A908" s="312"/>
      <c r="B908" s="312"/>
      <c r="C908" s="312"/>
      <c r="S908" s="312"/>
      <c r="T908" s="312"/>
      <c r="U908" s="312"/>
      <c r="V908" s="312"/>
      <c r="W908" s="312"/>
      <c r="X908" s="312"/>
      <c r="Y908" s="312"/>
      <c r="Z908" s="312"/>
    </row>
    <row r="909" spans="1:26" customFormat="1">
      <c r="A909" s="312"/>
      <c r="B909" s="312"/>
      <c r="C909" s="312"/>
      <c r="S909" s="312"/>
      <c r="T909" s="312"/>
      <c r="U909" s="312"/>
      <c r="V909" s="312"/>
      <c r="W909" s="312"/>
      <c r="X909" s="312"/>
      <c r="Y909" s="312"/>
      <c r="Z909" s="312"/>
    </row>
    <row r="910" spans="1:26" customFormat="1">
      <c r="A910" s="312"/>
      <c r="B910" s="312"/>
      <c r="C910" s="312"/>
      <c r="S910" s="312"/>
      <c r="T910" s="312"/>
      <c r="U910" s="312"/>
      <c r="V910" s="312"/>
      <c r="W910" s="312"/>
      <c r="X910" s="312"/>
      <c r="Y910" s="312"/>
      <c r="Z910" s="312"/>
    </row>
    <row r="911" spans="1:26" customFormat="1">
      <c r="A911" s="312"/>
      <c r="B911" s="312"/>
      <c r="C911" s="312"/>
      <c r="S911" s="312"/>
      <c r="T911" s="312"/>
      <c r="U911" s="312"/>
      <c r="V911" s="312"/>
      <c r="W911" s="312"/>
      <c r="X911" s="312"/>
      <c r="Y911" s="312"/>
      <c r="Z911" s="312"/>
    </row>
    <row r="912" spans="1:26" customFormat="1">
      <c r="A912" s="312"/>
      <c r="B912" s="312"/>
      <c r="C912" s="312"/>
      <c r="S912" s="312"/>
      <c r="T912" s="312"/>
      <c r="U912" s="312"/>
      <c r="V912" s="312"/>
      <c r="W912" s="312"/>
      <c r="X912" s="312"/>
      <c r="Y912" s="312"/>
      <c r="Z912" s="312"/>
    </row>
    <row r="913" spans="1:26" customFormat="1">
      <c r="A913" s="312"/>
      <c r="B913" s="312"/>
      <c r="C913" s="312"/>
      <c r="S913" s="312"/>
      <c r="T913" s="312"/>
      <c r="U913" s="312"/>
      <c r="V913" s="312"/>
      <c r="W913" s="312"/>
      <c r="X913" s="312"/>
      <c r="Y913" s="312"/>
      <c r="Z913" s="312"/>
    </row>
    <row r="914" spans="1:26" customFormat="1">
      <c r="A914" s="312"/>
      <c r="B914" s="312"/>
      <c r="C914" s="312"/>
      <c r="S914" s="312"/>
      <c r="T914" s="312"/>
      <c r="U914" s="312"/>
      <c r="V914" s="312"/>
      <c r="W914" s="312"/>
      <c r="X914" s="312"/>
      <c r="Y914" s="312"/>
      <c r="Z914" s="312"/>
    </row>
    <row r="915" spans="1:26" customFormat="1">
      <c r="A915" s="312"/>
      <c r="B915" s="312"/>
      <c r="C915" s="312"/>
      <c r="S915" s="312"/>
      <c r="T915" s="312"/>
      <c r="U915" s="312"/>
      <c r="V915" s="312"/>
      <c r="W915" s="312"/>
      <c r="X915" s="312"/>
      <c r="Y915" s="312"/>
      <c r="Z915" s="312"/>
    </row>
    <row r="916" spans="1:26" customFormat="1">
      <c r="A916" s="312"/>
      <c r="B916" s="312"/>
      <c r="C916" s="312"/>
      <c r="S916" s="312"/>
      <c r="T916" s="312"/>
      <c r="U916" s="312"/>
      <c r="V916" s="312"/>
      <c r="W916" s="312"/>
      <c r="X916" s="312"/>
      <c r="Y916" s="312"/>
      <c r="Z916" s="312"/>
    </row>
    <row r="917" spans="1:26" customFormat="1">
      <c r="A917" s="312"/>
      <c r="B917" s="312"/>
      <c r="C917" s="312"/>
      <c r="S917" s="312"/>
      <c r="T917" s="312"/>
      <c r="U917" s="312"/>
      <c r="V917" s="312"/>
      <c r="W917" s="312"/>
      <c r="X917" s="312"/>
      <c r="Y917" s="312"/>
      <c r="Z917" s="312"/>
    </row>
    <row r="918" spans="1:26" customFormat="1">
      <c r="A918" s="312"/>
      <c r="B918" s="312"/>
      <c r="C918" s="312"/>
      <c r="S918" s="312"/>
      <c r="T918" s="312"/>
      <c r="U918" s="312"/>
      <c r="V918" s="312"/>
      <c r="W918" s="312"/>
      <c r="X918" s="312"/>
      <c r="Y918" s="312"/>
      <c r="Z918" s="312"/>
    </row>
    <row r="919" spans="1:26" customFormat="1">
      <c r="A919" s="312"/>
      <c r="B919" s="312"/>
      <c r="C919" s="312"/>
      <c r="S919" s="312"/>
      <c r="T919" s="312"/>
      <c r="U919" s="312"/>
      <c r="V919" s="312"/>
      <c r="W919" s="312"/>
      <c r="X919" s="312"/>
      <c r="Y919" s="312"/>
      <c r="Z919" s="312"/>
    </row>
    <row r="920" spans="1:26" customFormat="1">
      <c r="A920" s="312"/>
      <c r="B920" s="312"/>
      <c r="C920" s="312"/>
      <c r="S920" s="312"/>
      <c r="T920" s="312"/>
      <c r="U920" s="312"/>
      <c r="V920" s="312"/>
      <c r="W920" s="312"/>
      <c r="X920" s="312"/>
      <c r="Y920" s="312"/>
      <c r="Z920" s="312"/>
    </row>
    <row r="921" spans="1:26" customFormat="1">
      <c r="A921" s="312"/>
      <c r="B921" s="312"/>
      <c r="C921" s="312"/>
      <c r="S921" s="312"/>
      <c r="T921" s="312"/>
      <c r="U921" s="312"/>
      <c r="V921" s="312"/>
      <c r="W921" s="312"/>
      <c r="X921" s="312"/>
      <c r="Y921" s="312"/>
      <c r="Z921" s="312"/>
    </row>
    <row r="922" spans="1:26" customFormat="1">
      <c r="A922" s="312"/>
      <c r="B922" s="312"/>
      <c r="C922" s="312"/>
      <c r="S922" s="312"/>
      <c r="T922" s="312"/>
      <c r="U922" s="312"/>
      <c r="V922" s="312"/>
      <c r="W922" s="312"/>
      <c r="X922" s="312"/>
      <c r="Y922" s="312"/>
      <c r="Z922" s="312"/>
    </row>
    <row r="923" spans="1:26" customFormat="1">
      <c r="A923" s="312"/>
      <c r="B923" s="312"/>
      <c r="C923" s="312"/>
      <c r="S923" s="312"/>
      <c r="T923" s="312"/>
      <c r="U923" s="312"/>
      <c r="V923" s="312"/>
      <c r="W923" s="312"/>
      <c r="X923" s="312"/>
      <c r="Y923" s="312"/>
      <c r="Z923" s="312"/>
    </row>
    <row r="924" spans="1:26" customFormat="1">
      <c r="A924" s="312"/>
      <c r="B924" s="312"/>
      <c r="C924" s="312"/>
      <c r="S924" s="312"/>
      <c r="T924" s="312"/>
      <c r="U924" s="312"/>
      <c r="V924" s="312"/>
      <c r="W924" s="312"/>
      <c r="X924" s="312"/>
      <c r="Y924" s="312"/>
      <c r="Z924" s="312"/>
    </row>
    <row r="925" spans="1:26" customFormat="1">
      <c r="A925" s="312"/>
      <c r="B925" s="312"/>
      <c r="C925" s="312"/>
      <c r="S925" s="312"/>
      <c r="T925" s="312"/>
      <c r="U925" s="312"/>
      <c r="V925" s="312"/>
      <c r="W925" s="312"/>
      <c r="X925" s="312"/>
      <c r="Y925" s="312"/>
      <c r="Z925" s="312"/>
    </row>
    <row r="926" spans="1:26" customFormat="1">
      <c r="A926" s="312"/>
      <c r="B926" s="312"/>
      <c r="C926" s="312"/>
      <c r="S926" s="312"/>
      <c r="T926" s="312"/>
      <c r="U926" s="312"/>
      <c r="V926" s="312"/>
      <c r="W926" s="312"/>
      <c r="X926" s="312"/>
      <c r="Y926" s="312"/>
      <c r="Z926" s="312"/>
    </row>
    <row r="927" spans="1:26" customFormat="1">
      <c r="A927" s="312"/>
      <c r="B927" s="312"/>
      <c r="C927" s="312"/>
      <c r="S927" s="312"/>
      <c r="T927" s="312"/>
      <c r="U927" s="312"/>
      <c r="V927" s="312"/>
      <c r="W927" s="312"/>
      <c r="X927" s="312"/>
      <c r="Y927" s="312"/>
      <c r="Z927" s="312"/>
    </row>
    <row r="928" spans="1:26" customFormat="1">
      <c r="A928" s="312"/>
      <c r="B928" s="312"/>
      <c r="C928" s="312"/>
      <c r="S928" s="312"/>
      <c r="T928" s="312"/>
      <c r="U928" s="312"/>
      <c r="V928" s="312"/>
      <c r="W928" s="312"/>
      <c r="X928" s="312"/>
      <c r="Y928" s="312"/>
      <c r="Z928" s="312"/>
    </row>
    <row r="929" spans="1:26" customFormat="1">
      <c r="A929" s="312"/>
      <c r="B929" s="312"/>
      <c r="C929" s="312"/>
      <c r="S929" s="312"/>
      <c r="T929" s="312"/>
      <c r="U929" s="312"/>
      <c r="V929" s="312"/>
      <c r="W929" s="312"/>
      <c r="X929" s="312"/>
      <c r="Y929" s="312"/>
      <c r="Z929" s="312"/>
    </row>
    <row r="930" spans="1:26" customFormat="1">
      <c r="A930" s="312"/>
      <c r="B930" s="312"/>
      <c r="C930" s="312"/>
      <c r="S930" s="312"/>
      <c r="T930" s="312"/>
      <c r="U930" s="312"/>
      <c r="V930" s="312"/>
      <c r="W930" s="312"/>
      <c r="X930" s="312"/>
      <c r="Y930" s="312"/>
      <c r="Z930" s="312"/>
    </row>
    <row r="931" spans="1:26" customFormat="1">
      <c r="A931" s="312"/>
      <c r="B931" s="312"/>
      <c r="C931" s="312"/>
      <c r="S931" s="312"/>
      <c r="T931" s="312"/>
      <c r="U931" s="312"/>
      <c r="V931" s="312"/>
      <c r="W931" s="312"/>
      <c r="X931" s="312"/>
      <c r="Y931" s="312"/>
      <c r="Z931" s="312"/>
    </row>
    <row r="932" spans="1:26" customFormat="1">
      <c r="A932" s="312"/>
      <c r="B932" s="312"/>
      <c r="C932" s="312"/>
      <c r="S932" s="312"/>
      <c r="T932" s="312"/>
      <c r="U932" s="312"/>
      <c r="V932" s="312"/>
      <c r="W932" s="312"/>
      <c r="X932" s="312"/>
      <c r="Y932" s="312"/>
      <c r="Z932" s="312"/>
    </row>
    <row r="933" spans="1:26" customFormat="1">
      <c r="A933" s="312"/>
      <c r="B933" s="312"/>
      <c r="C933" s="312"/>
      <c r="S933" s="312"/>
      <c r="T933" s="312"/>
      <c r="U933" s="312"/>
      <c r="V933" s="312"/>
      <c r="W933" s="312"/>
      <c r="X933" s="312"/>
      <c r="Y933" s="312"/>
      <c r="Z933" s="312"/>
    </row>
    <row r="934" spans="1:26" customFormat="1">
      <c r="A934" s="312"/>
      <c r="B934" s="312"/>
      <c r="C934" s="312"/>
      <c r="S934" s="312"/>
      <c r="T934" s="312"/>
      <c r="U934" s="312"/>
      <c r="V934" s="312"/>
      <c r="W934" s="312"/>
      <c r="X934" s="312"/>
      <c r="Y934" s="312"/>
      <c r="Z934" s="312"/>
    </row>
    <row r="935" spans="1:26" customFormat="1">
      <c r="A935" s="312"/>
      <c r="B935" s="312"/>
      <c r="C935" s="312"/>
      <c r="S935" s="312"/>
      <c r="T935" s="312"/>
      <c r="U935" s="312"/>
      <c r="V935" s="312"/>
      <c r="W935" s="312"/>
      <c r="X935" s="312"/>
      <c r="Y935" s="312"/>
      <c r="Z935" s="312"/>
    </row>
    <row r="936" spans="1:26" customFormat="1">
      <c r="A936" s="312"/>
      <c r="B936" s="312"/>
      <c r="C936" s="312"/>
      <c r="S936" s="312"/>
      <c r="T936" s="312"/>
      <c r="U936" s="312"/>
      <c r="V936" s="312"/>
      <c r="W936" s="312"/>
      <c r="X936" s="312"/>
      <c r="Y936" s="312"/>
      <c r="Z936" s="312"/>
    </row>
    <row r="937" spans="1:26" customFormat="1">
      <c r="A937" s="312"/>
      <c r="B937" s="312"/>
      <c r="C937" s="312"/>
      <c r="S937" s="312"/>
      <c r="T937" s="312"/>
      <c r="U937" s="312"/>
      <c r="V937" s="312"/>
      <c r="W937" s="312"/>
      <c r="X937" s="312"/>
      <c r="Y937" s="312"/>
      <c r="Z937" s="312"/>
    </row>
    <row r="938" spans="1:26" customFormat="1">
      <c r="A938" s="312"/>
      <c r="B938" s="312"/>
      <c r="C938" s="312"/>
      <c r="S938" s="312"/>
      <c r="T938" s="312"/>
      <c r="U938" s="312"/>
      <c r="V938" s="312"/>
      <c r="W938" s="312"/>
      <c r="X938" s="312"/>
      <c r="Y938" s="312"/>
      <c r="Z938" s="312"/>
    </row>
    <row r="939" spans="1:26" customFormat="1">
      <c r="A939" s="312"/>
      <c r="B939" s="312"/>
      <c r="C939" s="312"/>
      <c r="S939" s="312"/>
      <c r="T939" s="312"/>
      <c r="U939" s="312"/>
      <c r="V939" s="312"/>
      <c r="W939" s="312"/>
      <c r="X939" s="312"/>
      <c r="Y939" s="312"/>
      <c r="Z939" s="312"/>
    </row>
    <row r="940" spans="1:26" customFormat="1">
      <c r="A940" s="312"/>
      <c r="B940" s="312"/>
      <c r="C940" s="312"/>
      <c r="S940" s="312"/>
      <c r="T940" s="312"/>
      <c r="U940" s="312"/>
      <c r="V940" s="312"/>
      <c r="W940" s="312"/>
      <c r="X940" s="312"/>
      <c r="Y940" s="312"/>
      <c r="Z940" s="312"/>
    </row>
    <row r="941" spans="1:26" customFormat="1">
      <c r="A941" s="312"/>
      <c r="B941" s="312"/>
      <c r="C941" s="312"/>
      <c r="S941" s="312"/>
      <c r="T941" s="312"/>
      <c r="U941" s="312"/>
      <c r="V941" s="312"/>
      <c r="W941" s="312"/>
      <c r="X941" s="312"/>
      <c r="Y941" s="312"/>
      <c r="Z941" s="312"/>
    </row>
    <row r="942" spans="1:26" customFormat="1">
      <c r="A942" s="312"/>
      <c r="B942" s="312"/>
      <c r="C942" s="312"/>
      <c r="S942" s="312"/>
      <c r="T942" s="312"/>
      <c r="U942" s="312"/>
      <c r="V942" s="312"/>
      <c r="W942" s="312"/>
      <c r="X942" s="312"/>
      <c r="Y942" s="312"/>
      <c r="Z942" s="312"/>
    </row>
    <row r="943" spans="1:26" customFormat="1">
      <c r="A943" s="312"/>
      <c r="B943" s="312"/>
      <c r="C943" s="312"/>
      <c r="S943" s="312"/>
      <c r="T943" s="312"/>
      <c r="U943" s="312"/>
      <c r="V943" s="312"/>
      <c r="W943" s="312"/>
      <c r="X943" s="312"/>
      <c r="Y943" s="312"/>
      <c r="Z943" s="312"/>
    </row>
    <row r="944" spans="1:26" customFormat="1">
      <c r="A944" s="312"/>
      <c r="B944" s="312"/>
      <c r="C944" s="312"/>
      <c r="S944" s="312"/>
      <c r="T944" s="312"/>
      <c r="U944" s="312"/>
      <c r="V944" s="312"/>
      <c r="W944" s="312"/>
      <c r="X944" s="312"/>
      <c r="Y944" s="312"/>
      <c r="Z944" s="312"/>
    </row>
    <row r="945" spans="1:26" customFormat="1">
      <c r="A945" s="312"/>
      <c r="B945" s="312"/>
      <c r="C945" s="312"/>
      <c r="S945" s="312"/>
      <c r="T945" s="312"/>
      <c r="U945" s="312"/>
      <c r="V945" s="312"/>
      <c r="W945" s="312"/>
      <c r="X945" s="312"/>
      <c r="Y945" s="312"/>
      <c r="Z945" s="312"/>
    </row>
    <row r="946" spans="1:26" customFormat="1">
      <c r="A946" s="312"/>
      <c r="B946" s="312"/>
      <c r="C946" s="312"/>
      <c r="S946" s="312"/>
      <c r="T946" s="312"/>
      <c r="U946" s="312"/>
      <c r="V946" s="312"/>
      <c r="W946" s="312"/>
      <c r="X946" s="312"/>
      <c r="Y946" s="312"/>
      <c r="Z946" s="312"/>
    </row>
    <row r="947" spans="1:26" customFormat="1">
      <c r="A947" s="312"/>
      <c r="B947" s="312"/>
      <c r="C947" s="312"/>
      <c r="S947" s="312"/>
      <c r="T947" s="312"/>
      <c r="U947" s="312"/>
      <c r="V947" s="312"/>
      <c r="W947" s="312"/>
      <c r="X947" s="312"/>
      <c r="Y947" s="312"/>
      <c r="Z947" s="312"/>
    </row>
    <row r="948" spans="1:26" customFormat="1">
      <c r="A948" s="312"/>
      <c r="B948" s="312"/>
      <c r="C948" s="312"/>
      <c r="S948" s="312"/>
      <c r="T948" s="312"/>
      <c r="U948" s="312"/>
      <c r="V948" s="312"/>
      <c r="W948" s="312"/>
      <c r="X948" s="312"/>
      <c r="Y948" s="312"/>
      <c r="Z948" s="312"/>
    </row>
    <row r="949" spans="1:26" customFormat="1">
      <c r="A949" s="312"/>
      <c r="B949" s="312"/>
      <c r="C949" s="312"/>
      <c r="S949" s="312"/>
      <c r="T949" s="312"/>
      <c r="U949" s="312"/>
      <c r="V949" s="312"/>
      <c r="W949" s="312"/>
      <c r="X949" s="312"/>
      <c r="Y949" s="312"/>
      <c r="Z949" s="312"/>
    </row>
    <row r="950" spans="1:26" customFormat="1">
      <c r="A950" s="312"/>
      <c r="B950" s="312"/>
      <c r="C950" s="312"/>
      <c r="S950" s="312"/>
      <c r="T950" s="312"/>
      <c r="U950" s="312"/>
      <c r="V950" s="312"/>
      <c r="W950" s="312"/>
      <c r="X950" s="312"/>
      <c r="Y950" s="312"/>
      <c r="Z950" s="312"/>
    </row>
    <row r="951" spans="1:26" customFormat="1">
      <c r="A951" s="312"/>
      <c r="B951" s="312"/>
      <c r="C951" s="312"/>
      <c r="S951" s="312"/>
      <c r="T951" s="312"/>
      <c r="U951" s="312"/>
      <c r="V951" s="312"/>
      <c r="W951" s="312"/>
      <c r="X951" s="312"/>
      <c r="Y951" s="312"/>
      <c r="Z951" s="312"/>
    </row>
    <row r="952" spans="1:26" customFormat="1">
      <c r="A952" s="312"/>
      <c r="B952" s="312"/>
      <c r="C952" s="312"/>
      <c r="S952" s="312"/>
      <c r="T952" s="312"/>
      <c r="U952" s="312"/>
      <c r="V952" s="312"/>
      <c r="W952" s="312"/>
      <c r="X952" s="312"/>
      <c r="Y952" s="312"/>
      <c r="Z952" s="312"/>
    </row>
    <row r="953" spans="1:26" customFormat="1">
      <c r="A953" s="312"/>
      <c r="B953" s="312"/>
      <c r="C953" s="312"/>
      <c r="S953" s="312"/>
      <c r="T953" s="312"/>
      <c r="U953" s="312"/>
      <c r="V953" s="312"/>
      <c r="W953" s="312"/>
      <c r="X953" s="312"/>
      <c r="Y953" s="312"/>
      <c r="Z953" s="312"/>
    </row>
    <row r="954" spans="1:26" customFormat="1">
      <c r="A954" s="312"/>
      <c r="B954" s="312"/>
      <c r="C954" s="312"/>
      <c r="S954" s="312"/>
      <c r="T954" s="312"/>
      <c r="U954" s="312"/>
      <c r="V954" s="312"/>
      <c r="W954" s="312"/>
      <c r="X954" s="312"/>
      <c r="Y954" s="312"/>
      <c r="Z954" s="312"/>
    </row>
    <row r="955" spans="1:26" customFormat="1">
      <c r="A955" s="312"/>
      <c r="B955" s="312"/>
      <c r="C955" s="312"/>
      <c r="S955" s="312"/>
      <c r="T955" s="312"/>
      <c r="U955" s="312"/>
      <c r="V955" s="312"/>
      <c r="W955" s="312"/>
      <c r="X955" s="312"/>
      <c r="Y955" s="312"/>
      <c r="Z955" s="312"/>
    </row>
    <row r="956" spans="1:26" customFormat="1">
      <c r="A956" s="312"/>
      <c r="B956" s="312"/>
      <c r="C956" s="312"/>
      <c r="S956" s="312"/>
      <c r="T956" s="312"/>
      <c r="U956" s="312"/>
      <c r="V956" s="312"/>
      <c r="W956" s="312"/>
      <c r="X956" s="312"/>
      <c r="Y956" s="312"/>
      <c r="Z956" s="312"/>
    </row>
    <row r="957" spans="1:26" customFormat="1">
      <c r="A957" s="312"/>
      <c r="B957" s="312"/>
      <c r="C957" s="312"/>
      <c r="S957" s="312"/>
      <c r="T957" s="312"/>
      <c r="U957" s="312"/>
      <c r="V957" s="312"/>
      <c r="W957" s="312"/>
      <c r="X957" s="312"/>
      <c r="Y957" s="312"/>
      <c r="Z957" s="312"/>
    </row>
    <row r="958" spans="1:26" customFormat="1">
      <c r="A958" s="312"/>
      <c r="B958" s="312"/>
      <c r="C958" s="312"/>
      <c r="S958" s="312"/>
      <c r="T958" s="312"/>
      <c r="U958" s="312"/>
      <c r="V958" s="312"/>
      <c r="W958" s="312"/>
      <c r="X958" s="312"/>
      <c r="Y958" s="312"/>
      <c r="Z958" s="312"/>
    </row>
    <row r="959" spans="1:26" customFormat="1">
      <c r="A959" s="312"/>
      <c r="B959" s="312"/>
      <c r="C959" s="312"/>
      <c r="S959" s="312"/>
      <c r="T959" s="312"/>
      <c r="U959" s="312"/>
      <c r="V959" s="312"/>
      <c r="W959" s="312"/>
      <c r="X959" s="312"/>
      <c r="Y959" s="312"/>
      <c r="Z959" s="312"/>
    </row>
    <row r="960" spans="1:26" customFormat="1">
      <c r="A960" s="312"/>
      <c r="B960" s="312"/>
      <c r="C960" s="312"/>
      <c r="S960" s="312"/>
      <c r="T960" s="312"/>
      <c r="U960" s="312"/>
      <c r="V960" s="312"/>
      <c r="W960" s="312"/>
      <c r="X960" s="312"/>
      <c r="Y960" s="312"/>
      <c r="Z960" s="312"/>
    </row>
    <row r="961" spans="1:26" customFormat="1">
      <c r="A961" s="312"/>
      <c r="B961" s="312"/>
      <c r="C961" s="312"/>
      <c r="S961" s="312"/>
      <c r="T961" s="312"/>
      <c r="U961" s="312"/>
      <c r="V961" s="312"/>
      <c r="W961" s="312"/>
      <c r="X961" s="312"/>
      <c r="Y961" s="312"/>
      <c r="Z961" s="312"/>
    </row>
    <row r="962" spans="1:26" customFormat="1">
      <c r="A962" s="312"/>
      <c r="B962" s="312"/>
      <c r="C962" s="312"/>
      <c r="S962" s="312"/>
      <c r="T962" s="312"/>
      <c r="U962" s="312"/>
      <c r="V962" s="312"/>
      <c r="W962" s="312"/>
      <c r="X962" s="312"/>
      <c r="Y962" s="312"/>
      <c r="Z962" s="312"/>
    </row>
    <row r="963" spans="1:26" customFormat="1">
      <c r="A963" s="312"/>
      <c r="B963" s="312"/>
      <c r="C963" s="312"/>
      <c r="S963" s="312"/>
      <c r="T963" s="312"/>
      <c r="U963" s="312"/>
      <c r="V963" s="312"/>
      <c r="W963" s="312"/>
      <c r="X963" s="312"/>
      <c r="Y963" s="312"/>
      <c r="Z963" s="312"/>
    </row>
    <row r="964" spans="1:26" customFormat="1">
      <c r="A964" s="312"/>
      <c r="B964" s="312"/>
      <c r="C964" s="312"/>
      <c r="S964" s="312"/>
      <c r="T964" s="312"/>
      <c r="U964" s="312"/>
      <c r="V964" s="312"/>
      <c r="W964" s="312"/>
      <c r="X964" s="312"/>
      <c r="Y964" s="312"/>
      <c r="Z964" s="312"/>
    </row>
    <row r="965" spans="1:26" customFormat="1">
      <c r="A965" s="312"/>
      <c r="B965" s="312"/>
      <c r="C965" s="312"/>
      <c r="S965" s="312"/>
      <c r="T965" s="312"/>
      <c r="U965" s="312"/>
      <c r="V965" s="312"/>
      <c r="W965" s="312"/>
      <c r="X965" s="312"/>
      <c r="Y965" s="312"/>
      <c r="Z965" s="312"/>
    </row>
    <row r="966" spans="1:26" customFormat="1">
      <c r="A966" s="312"/>
      <c r="B966" s="312"/>
      <c r="C966" s="312"/>
      <c r="S966" s="312"/>
      <c r="T966" s="312"/>
      <c r="U966" s="312"/>
      <c r="V966" s="312"/>
      <c r="W966" s="312"/>
      <c r="X966" s="312"/>
      <c r="Y966" s="312"/>
      <c r="Z966" s="312"/>
    </row>
    <row r="967" spans="1:26" customFormat="1">
      <c r="A967" s="312"/>
      <c r="B967" s="312"/>
      <c r="C967" s="312"/>
      <c r="S967" s="312"/>
      <c r="T967" s="312"/>
      <c r="U967" s="312"/>
      <c r="V967" s="312"/>
      <c r="W967" s="312"/>
      <c r="X967" s="312"/>
      <c r="Y967" s="312"/>
      <c r="Z967" s="312"/>
    </row>
    <row r="968" spans="1:26" customFormat="1">
      <c r="A968" s="312"/>
      <c r="B968" s="312"/>
      <c r="C968" s="312"/>
      <c r="S968" s="312"/>
      <c r="T968" s="312"/>
      <c r="U968" s="312"/>
      <c r="V968" s="312"/>
      <c r="W968" s="312"/>
      <c r="X968" s="312"/>
      <c r="Y968" s="312"/>
      <c r="Z968" s="312"/>
    </row>
    <row r="969" spans="1:26" customFormat="1">
      <c r="A969" s="312"/>
      <c r="B969" s="312"/>
      <c r="C969" s="312"/>
      <c r="S969" s="312"/>
      <c r="T969" s="312"/>
      <c r="U969" s="312"/>
      <c r="V969" s="312"/>
      <c r="W969" s="312"/>
      <c r="X969" s="312"/>
      <c r="Y969" s="312"/>
      <c r="Z969" s="312"/>
    </row>
    <row r="970" spans="1:26" customFormat="1">
      <c r="A970" s="312"/>
      <c r="B970" s="312"/>
      <c r="C970" s="312"/>
      <c r="S970" s="312"/>
      <c r="T970" s="312"/>
      <c r="U970" s="312"/>
      <c r="V970" s="312"/>
      <c r="W970" s="312"/>
      <c r="X970" s="312"/>
      <c r="Y970" s="312"/>
      <c r="Z970" s="312"/>
    </row>
    <row r="971" spans="1:26" customFormat="1">
      <c r="A971" s="312"/>
      <c r="B971" s="312"/>
      <c r="C971" s="312"/>
      <c r="S971" s="312"/>
      <c r="T971" s="312"/>
      <c r="U971" s="312"/>
      <c r="V971" s="312"/>
      <c r="W971" s="312"/>
      <c r="X971" s="312"/>
      <c r="Y971" s="312"/>
      <c r="Z971" s="312"/>
    </row>
    <row r="972" spans="1:26" customFormat="1">
      <c r="A972" s="312"/>
      <c r="B972" s="312"/>
      <c r="C972" s="312"/>
      <c r="S972" s="312"/>
      <c r="T972" s="312"/>
      <c r="U972" s="312"/>
      <c r="V972" s="312"/>
      <c r="W972" s="312"/>
      <c r="X972" s="312"/>
      <c r="Y972" s="312"/>
      <c r="Z972" s="312"/>
    </row>
    <row r="973" spans="1:26" customFormat="1">
      <c r="A973" s="312"/>
      <c r="B973" s="312"/>
      <c r="C973" s="312"/>
      <c r="S973" s="312"/>
      <c r="T973" s="312"/>
      <c r="U973" s="312"/>
      <c r="V973" s="312"/>
      <c r="W973" s="312"/>
      <c r="X973" s="312"/>
      <c r="Y973" s="312"/>
      <c r="Z973" s="312"/>
    </row>
    <row r="974" spans="1:26" customFormat="1">
      <c r="A974" s="312"/>
      <c r="B974" s="312"/>
      <c r="C974" s="312"/>
      <c r="S974" s="312"/>
      <c r="T974" s="312"/>
      <c r="U974" s="312"/>
      <c r="V974" s="312"/>
      <c r="W974" s="312"/>
      <c r="X974" s="312"/>
      <c r="Y974" s="312"/>
      <c r="Z974" s="312"/>
    </row>
    <row r="975" spans="1:26" customFormat="1">
      <c r="A975" s="312"/>
      <c r="B975" s="312"/>
      <c r="C975" s="312"/>
      <c r="S975" s="312"/>
      <c r="T975" s="312"/>
      <c r="U975" s="312"/>
      <c r="V975" s="312"/>
      <c r="W975" s="312"/>
      <c r="X975" s="312"/>
      <c r="Y975" s="312"/>
      <c r="Z975" s="312"/>
    </row>
    <row r="976" spans="1:26" customFormat="1">
      <c r="A976" s="312"/>
      <c r="B976" s="312"/>
      <c r="C976" s="312"/>
      <c r="S976" s="312"/>
      <c r="T976" s="312"/>
      <c r="U976" s="312"/>
      <c r="V976" s="312"/>
      <c r="W976" s="312"/>
      <c r="X976" s="312"/>
      <c r="Y976" s="312"/>
      <c r="Z976" s="312"/>
    </row>
    <row r="977" spans="1:26" customFormat="1">
      <c r="A977" s="312"/>
      <c r="B977" s="312"/>
      <c r="C977" s="312"/>
      <c r="S977" s="312"/>
      <c r="T977" s="312"/>
      <c r="U977" s="312"/>
      <c r="V977" s="312"/>
      <c r="W977" s="312"/>
      <c r="X977" s="312"/>
      <c r="Y977" s="312"/>
      <c r="Z977" s="312"/>
    </row>
    <row r="978" spans="1:26" customFormat="1">
      <c r="A978" s="312"/>
      <c r="B978" s="312"/>
      <c r="C978" s="312"/>
      <c r="S978" s="312"/>
      <c r="T978" s="312"/>
      <c r="U978" s="312"/>
      <c r="V978" s="312"/>
      <c r="W978" s="312"/>
      <c r="X978" s="312"/>
      <c r="Y978" s="312"/>
      <c r="Z978" s="312"/>
    </row>
    <row r="979" spans="1:26" customFormat="1">
      <c r="A979" s="312"/>
      <c r="B979" s="312"/>
      <c r="C979" s="312"/>
      <c r="S979" s="312"/>
      <c r="T979" s="312"/>
      <c r="U979" s="312"/>
      <c r="V979" s="312"/>
      <c r="W979" s="312"/>
      <c r="X979" s="312"/>
      <c r="Y979" s="312"/>
      <c r="Z979" s="312"/>
    </row>
    <row r="980" spans="1:26" customFormat="1">
      <c r="A980" s="312"/>
      <c r="B980" s="312"/>
      <c r="C980" s="312"/>
      <c r="S980" s="312"/>
      <c r="T980" s="312"/>
      <c r="U980" s="312"/>
      <c r="V980" s="312"/>
      <c r="W980" s="312"/>
      <c r="X980" s="312"/>
      <c r="Y980" s="312"/>
      <c r="Z980" s="312"/>
    </row>
    <row r="981" spans="1:26" customFormat="1">
      <c r="A981" s="312"/>
      <c r="B981" s="312"/>
      <c r="C981" s="312"/>
      <c r="S981" s="312"/>
      <c r="T981" s="312"/>
      <c r="U981" s="312"/>
      <c r="V981" s="312"/>
      <c r="W981" s="312"/>
      <c r="X981" s="312"/>
      <c r="Y981" s="312"/>
      <c r="Z981" s="312"/>
    </row>
    <row r="982" spans="1:26" customFormat="1">
      <c r="A982" s="312"/>
      <c r="B982" s="312"/>
      <c r="C982" s="312"/>
      <c r="S982" s="312"/>
      <c r="T982" s="312"/>
      <c r="U982" s="312"/>
      <c r="V982" s="312"/>
      <c r="W982" s="312"/>
      <c r="X982" s="312"/>
      <c r="Y982" s="312"/>
      <c r="Z982" s="312"/>
    </row>
    <row r="983" spans="1:26" customFormat="1">
      <c r="A983" s="312"/>
      <c r="B983" s="312"/>
      <c r="C983" s="312"/>
      <c r="S983" s="312"/>
      <c r="T983" s="312"/>
      <c r="U983" s="312"/>
      <c r="V983" s="312"/>
      <c r="W983" s="312"/>
      <c r="X983" s="312"/>
      <c r="Y983" s="312"/>
      <c r="Z983" s="312"/>
    </row>
    <row r="984" spans="1:26" customFormat="1">
      <c r="A984" s="312"/>
      <c r="B984" s="312"/>
      <c r="C984" s="312"/>
      <c r="S984" s="312"/>
      <c r="T984" s="312"/>
      <c r="U984" s="312"/>
      <c r="V984" s="312"/>
      <c r="W984" s="312"/>
      <c r="X984" s="312"/>
      <c r="Y984" s="312"/>
      <c r="Z984" s="312"/>
    </row>
    <row r="985" spans="1:26" customFormat="1">
      <c r="A985" s="312"/>
      <c r="B985" s="312"/>
      <c r="C985" s="312"/>
      <c r="S985" s="312"/>
      <c r="T985" s="312"/>
      <c r="U985" s="312"/>
      <c r="V985" s="312"/>
      <c r="W985" s="312"/>
      <c r="X985" s="312"/>
      <c r="Y985" s="312"/>
      <c r="Z985" s="312"/>
    </row>
    <row r="986" spans="1:26" customFormat="1">
      <c r="A986" s="312"/>
      <c r="B986" s="312"/>
      <c r="C986" s="312"/>
      <c r="S986" s="312"/>
      <c r="T986" s="312"/>
      <c r="U986" s="312"/>
      <c r="V986" s="312"/>
      <c r="W986" s="312"/>
      <c r="X986" s="312"/>
      <c r="Y986" s="312"/>
      <c r="Z986" s="312"/>
    </row>
    <row r="987" spans="1:26" customFormat="1">
      <c r="A987" s="312"/>
      <c r="B987" s="312"/>
      <c r="C987" s="312"/>
      <c r="S987" s="312"/>
      <c r="T987" s="312"/>
      <c r="U987" s="312"/>
      <c r="V987" s="312"/>
      <c r="W987" s="312"/>
      <c r="X987" s="312"/>
      <c r="Y987" s="312"/>
      <c r="Z987" s="312"/>
    </row>
    <row r="988" spans="1:26" customFormat="1">
      <c r="A988" s="312"/>
      <c r="B988" s="312"/>
      <c r="C988" s="312"/>
      <c r="S988" s="312"/>
      <c r="T988" s="312"/>
      <c r="U988" s="312"/>
      <c r="V988" s="312"/>
      <c r="W988" s="312"/>
      <c r="X988" s="312"/>
      <c r="Y988" s="312"/>
      <c r="Z988" s="312"/>
    </row>
    <row r="989" spans="1:26" customFormat="1">
      <c r="A989" s="312"/>
      <c r="B989" s="312"/>
      <c r="C989" s="312"/>
      <c r="S989" s="312"/>
      <c r="T989" s="312"/>
      <c r="U989" s="312"/>
      <c r="V989" s="312"/>
      <c r="W989" s="312"/>
      <c r="X989" s="312"/>
      <c r="Y989" s="312"/>
      <c r="Z989" s="312"/>
    </row>
    <row r="990" spans="1:26" customFormat="1">
      <c r="A990" s="312"/>
      <c r="B990" s="312"/>
      <c r="C990" s="312"/>
      <c r="S990" s="312"/>
      <c r="T990" s="312"/>
      <c r="U990" s="312"/>
      <c r="V990" s="312"/>
      <c r="W990" s="312"/>
      <c r="X990" s="312"/>
      <c r="Y990" s="312"/>
      <c r="Z990" s="312"/>
    </row>
    <row r="991" spans="1:26" customFormat="1">
      <c r="A991" s="312"/>
      <c r="B991" s="312"/>
      <c r="C991" s="312"/>
      <c r="S991" s="312"/>
      <c r="T991" s="312"/>
      <c r="U991" s="312"/>
      <c r="V991" s="312"/>
      <c r="W991" s="312"/>
      <c r="X991" s="312"/>
      <c r="Y991" s="312"/>
      <c r="Z991" s="312"/>
    </row>
    <row r="992" spans="1:26" customFormat="1">
      <c r="A992" s="312"/>
      <c r="B992" s="312"/>
      <c r="C992" s="312"/>
      <c r="S992" s="312"/>
      <c r="T992" s="312"/>
      <c r="U992" s="312"/>
      <c r="V992" s="312"/>
      <c r="W992" s="312"/>
      <c r="X992" s="312"/>
      <c r="Y992" s="312"/>
      <c r="Z992" s="312"/>
    </row>
    <row r="993" spans="1:26" customFormat="1">
      <c r="A993" s="312"/>
      <c r="B993" s="312"/>
      <c r="C993" s="312"/>
      <c r="S993" s="312"/>
      <c r="T993" s="312"/>
      <c r="U993" s="312"/>
      <c r="V993" s="312"/>
      <c r="W993" s="312"/>
      <c r="X993" s="312"/>
      <c r="Y993" s="312"/>
      <c r="Z993" s="312"/>
    </row>
    <row r="994" spans="1:26" customFormat="1">
      <c r="A994" s="312"/>
      <c r="B994" s="312"/>
      <c r="C994" s="312"/>
      <c r="S994" s="312"/>
      <c r="T994" s="312"/>
      <c r="U994" s="312"/>
      <c r="V994" s="312"/>
      <c r="W994" s="312"/>
      <c r="X994" s="312"/>
      <c r="Y994" s="312"/>
      <c r="Z994" s="312"/>
    </row>
    <row r="995" spans="1:26" customFormat="1">
      <c r="A995" s="312"/>
      <c r="B995" s="312"/>
      <c r="C995" s="312"/>
      <c r="S995" s="312"/>
      <c r="T995" s="312"/>
      <c r="U995" s="312"/>
      <c r="V995" s="312"/>
      <c r="W995" s="312"/>
      <c r="X995" s="312"/>
      <c r="Y995" s="312"/>
      <c r="Z995" s="312"/>
    </row>
    <row r="996" spans="1:26" customFormat="1">
      <c r="A996" s="312"/>
      <c r="B996" s="312"/>
      <c r="C996" s="312"/>
      <c r="S996" s="312"/>
      <c r="T996" s="312"/>
      <c r="U996" s="312"/>
      <c r="V996" s="312"/>
      <c r="W996" s="312"/>
      <c r="X996" s="312"/>
      <c r="Y996" s="312"/>
      <c r="Z996" s="312"/>
    </row>
    <row r="997" spans="1:26" customFormat="1">
      <c r="A997" s="312"/>
      <c r="B997" s="312"/>
      <c r="C997" s="312"/>
      <c r="S997" s="312"/>
      <c r="T997" s="312"/>
      <c r="U997" s="312"/>
      <c r="V997" s="312"/>
      <c r="W997" s="312"/>
      <c r="X997" s="312"/>
      <c r="Y997" s="312"/>
      <c r="Z997" s="312"/>
    </row>
    <row r="998" spans="1:26" customFormat="1">
      <c r="A998" s="312"/>
      <c r="B998" s="312"/>
      <c r="C998" s="312"/>
      <c r="S998" s="312"/>
      <c r="T998" s="312"/>
      <c r="U998" s="312"/>
      <c r="V998" s="312"/>
      <c r="W998" s="312"/>
      <c r="X998" s="312"/>
      <c r="Y998" s="312"/>
      <c r="Z998" s="312"/>
    </row>
    <row r="999" spans="1:26" customFormat="1">
      <c r="A999" s="312"/>
      <c r="B999" s="312"/>
      <c r="C999" s="312"/>
      <c r="S999" s="312"/>
      <c r="T999" s="312"/>
      <c r="U999" s="312"/>
      <c r="V999" s="312"/>
      <c r="W999" s="312"/>
      <c r="X999" s="312"/>
      <c r="Y999" s="312"/>
      <c r="Z999" s="312"/>
    </row>
    <row r="1000" spans="1:26" customFormat="1">
      <c r="A1000" s="312"/>
      <c r="B1000" s="312"/>
      <c r="C1000" s="312"/>
      <c r="S1000" s="312"/>
      <c r="T1000" s="312"/>
      <c r="U1000" s="312"/>
      <c r="V1000" s="312"/>
      <c r="W1000" s="312"/>
      <c r="X1000" s="312"/>
      <c r="Y1000" s="312"/>
      <c r="Z1000" s="312"/>
    </row>
    <row r="1001" spans="1:26" customFormat="1">
      <c r="A1001" s="312"/>
      <c r="B1001" s="312"/>
      <c r="C1001" s="312"/>
      <c r="S1001" s="312"/>
      <c r="T1001" s="312"/>
      <c r="U1001" s="312"/>
      <c r="V1001" s="312"/>
      <c r="W1001" s="312"/>
      <c r="X1001" s="312"/>
      <c r="Y1001" s="312"/>
      <c r="Z1001" s="312"/>
    </row>
    <row r="1002" spans="1:26" customFormat="1">
      <c r="A1002" s="312"/>
      <c r="B1002" s="312"/>
      <c r="C1002" s="312"/>
      <c r="S1002" s="312"/>
      <c r="T1002" s="312"/>
      <c r="U1002" s="312"/>
      <c r="V1002" s="312"/>
      <c r="W1002" s="312"/>
      <c r="X1002" s="312"/>
      <c r="Y1002" s="312"/>
      <c r="Z1002" s="312"/>
    </row>
    <row r="1003" spans="1:26" customFormat="1">
      <c r="A1003" s="312"/>
      <c r="B1003" s="312"/>
      <c r="C1003" s="312"/>
      <c r="S1003" s="312"/>
      <c r="T1003" s="312"/>
      <c r="U1003" s="312"/>
      <c r="V1003" s="312"/>
      <c r="W1003" s="312"/>
      <c r="X1003" s="312"/>
      <c r="Y1003" s="312"/>
      <c r="Z1003" s="312"/>
    </row>
    <row r="1004" spans="1:26" customFormat="1">
      <c r="A1004" s="312"/>
      <c r="B1004" s="312"/>
      <c r="C1004" s="312"/>
      <c r="S1004" s="312"/>
      <c r="T1004" s="312"/>
      <c r="U1004" s="312"/>
      <c r="V1004" s="312"/>
      <c r="W1004" s="312"/>
      <c r="X1004" s="312"/>
      <c r="Y1004" s="312"/>
      <c r="Z1004" s="312"/>
    </row>
    <row r="1005" spans="1:26" customFormat="1">
      <c r="A1005" s="312"/>
      <c r="B1005" s="312"/>
      <c r="C1005" s="312"/>
      <c r="S1005" s="312"/>
      <c r="T1005" s="312"/>
      <c r="U1005" s="312"/>
      <c r="V1005" s="312"/>
      <c r="W1005" s="312"/>
      <c r="X1005" s="312"/>
      <c r="Y1005" s="312"/>
      <c r="Z1005" s="312"/>
    </row>
    <row r="1006" spans="1:26" customFormat="1">
      <c r="A1006" s="312"/>
      <c r="B1006" s="312"/>
      <c r="C1006" s="312"/>
      <c r="S1006" s="312"/>
      <c r="T1006" s="312"/>
      <c r="U1006" s="312"/>
      <c r="V1006" s="312"/>
      <c r="W1006" s="312"/>
      <c r="X1006" s="312"/>
      <c r="Y1006" s="312"/>
      <c r="Z1006" s="312"/>
    </row>
    <row r="1007" spans="1:26" customFormat="1">
      <c r="A1007" s="312"/>
      <c r="B1007" s="312"/>
      <c r="C1007" s="312"/>
      <c r="S1007" s="312"/>
      <c r="T1007" s="312"/>
      <c r="U1007" s="312"/>
      <c r="V1007" s="312"/>
      <c r="W1007" s="312"/>
      <c r="X1007" s="312"/>
      <c r="Y1007" s="312"/>
      <c r="Z1007" s="312"/>
    </row>
    <row r="1008" spans="1:26" customFormat="1">
      <c r="A1008" s="312"/>
      <c r="B1008" s="312"/>
      <c r="C1008" s="312"/>
      <c r="S1008" s="312"/>
      <c r="T1008" s="312"/>
      <c r="U1008" s="312"/>
      <c r="V1008" s="312"/>
      <c r="W1008" s="312"/>
      <c r="X1008" s="312"/>
      <c r="Y1008" s="312"/>
      <c r="Z1008" s="312"/>
    </row>
    <row r="1009" spans="1:26" customFormat="1">
      <c r="A1009" s="312"/>
      <c r="B1009" s="312"/>
      <c r="C1009" s="312"/>
      <c r="S1009" s="312"/>
      <c r="T1009" s="312"/>
      <c r="U1009" s="312"/>
      <c r="V1009" s="312"/>
      <c r="W1009" s="312"/>
      <c r="X1009" s="312"/>
      <c r="Y1009" s="312"/>
      <c r="Z1009" s="312"/>
    </row>
    <row r="1010" spans="1:26" customFormat="1">
      <c r="A1010" s="312"/>
      <c r="B1010" s="312"/>
      <c r="C1010" s="312"/>
      <c r="S1010" s="312"/>
      <c r="T1010" s="312"/>
      <c r="U1010" s="312"/>
      <c r="V1010" s="312"/>
      <c r="W1010" s="312"/>
      <c r="X1010" s="312"/>
      <c r="Y1010" s="312"/>
      <c r="Z1010" s="312"/>
    </row>
    <row r="1011" spans="1:26" customFormat="1">
      <c r="A1011" s="312"/>
      <c r="B1011" s="312"/>
      <c r="C1011" s="312"/>
      <c r="S1011" s="312"/>
      <c r="T1011" s="312"/>
      <c r="U1011" s="312"/>
      <c r="V1011" s="312"/>
      <c r="W1011" s="312"/>
      <c r="X1011" s="312"/>
      <c r="Y1011" s="312"/>
      <c r="Z1011" s="312"/>
    </row>
    <row r="1012" spans="1:26" customFormat="1">
      <c r="A1012" s="312"/>
      <c r="B1012" s="312"/>
      <c r="C1012" s="312"/>
      <c r="S1012" s="312"/>
      <c r="T1012" s="312"/>
      <c r="U1012" s="312"/>
      <c r="V1012" s="312"/>
      <c r="W1012" s="312"/>
      <c r="X1012" s="312"/>
      <c r="Y1012" s="312"/>
      <c r="Z1012" s="312"/>
    </row>
    <row r="1013" spans="1:26" customFormat="1">
      <c r="A1013" s="312"/>
      <c r="B1013" s="312"/>
      <c r="C1013" s="312"/>
      <c r="S1013" s="312"/>
      <c r="T1013" s="312"/>
      <c r="U1013" s="312"/>
      <c r="V1013" s="312"/>
      <c r="W1013" s="312"/>
      <c r="X1013" s="312"/>
      <c r="Y1013" s="312"/>
      <c r="Z1013" s="312"/>
    </row>
    <row r="1014" spans="1:26" customFormat="1">
      <c r="A1014" s="312"/>
      <c r="B1014" s="312"/>
      <c r="C1014" s="312"/>
      <c r="S1014" s="312"/>
      <c r="T1014" s="312"/>
      <c r="U1014" s="312"/>
      <c r="V1014" s="312"/>
      <c r="W1014" s="312"/>
      <c r="X1014" s="312"/>
      <c r="Y1014" s="312"/>
      <c r="Z1014" s="312"/>
    </row>
    <row r="1015" spans="1:26" customFormat="1">
      <c r="A1015" s="312"/>
      <c r="B1015" s="312"/>
      <c r="C1015" s="312"/>
      <c r="S1015" s="312"/>
      <c r="T1015" s="312"/>
      <c r="U1015" s="312"/>
      <c r="V1015" s="312"/>
      <c r="W1015" s="312"/>
      <c r="X1015" s="312"/>
      <c r="Y1015" s="312"/>
      <c r="Z1015" s="312"/>
    </row>
    <row r="1016" spans="1:26" customFormat="1">
      <c r="A1016" s="312"/>
      <c r="B1016" s="312"/>
      <c r="C1016" s="312"/>
      <c r="S1016" s="312"/>
      <c r="T1016" s="312"/>
      <c r="U1016" s="312"/>
      <c r="V1016" s="312"/>
      <c r="W1016" s="312"/>
      <c r="X1016" s="312"/>
      <c r="Y1016" s="312"/>
      <c r="Z1016" s="312"/>
    </row>
    <row r="1017" spans="1:26" customFormat="1">
      <c r="A1017" s="312"/>
      <c r="B1017" s="312"/>
      <c r="C1017" s="312"/>
      <c r="S1017" s="312"/>
      <c r="T1017" s="312"/>
      <c r="U1017" s="312"/>
      <c r="V1017" s="312"/>
      <c r="W1017" s="312"/>
      <c r="X1017" s="312"/>
      <c r="Y1017" s="312"/>
      <c r="Z1017" s="312"/>
    </row>
    <row r="1018" spans="1:26" customFormat="1">
      <c r="A1018" s="312"/>
      <c r="B1018" s="312"/>
      <c r="C1018" s="312"/>
      <c r="S1018" s="312"/>
      <c r="T1018" s="312"/>
      <c r="U1018" s="312"/>
      <c r="V1018" s="312"/>
      <c r="W1018" s="312"/>
      <c r="X1018" s="312"/>
      <c r="Y1018" s="312"/>
      <c r="Z1018" s="312"/>
    </row>
    <row r="1019" spans="1:26" customFormat="1">
      <c r="A1019" s="312"/>
      <c r="B1019" s="312"/>
      <c r="C1019" s="312"/>
      <c r="S1019" s="312"/>
      <c r="T1019" s="312"/>
      <c r="U1019" s="312"/>
      <c r="V1019" s="312"/>
      <c r="W1019" s="312"/>
      <c r="X1019" s="312"/>
      <c r="Y1019" s="312"/>
      <c r="Z1019" s="312"/>
    </row>
    <row r="1020" spans="1:26" customFormat="1">
      <c r="A1020" s="312"/>
      <c r="B1020" s="312"/>
      <c r="C1020" s="312"/>
      <c r="S1020" s="312"/>
      <c r="T1020" s="312"/>
      <c r="U1020" s="312"/>
      <c r="V1020" s="312"/>
      <c r="W1020" s="312"/>
      <c r="X1020" s="312"/>
      <c r="Y1020" s="312"/>
      <c r="Z1020" s="312"/>
    </row>
    <row r="1021" spans="1:26" customFormat="1">
      <c r="A1021" s="312"/>
      <c r="B1021" s="312"/>
      <c r="C1021" s="312"/>
      <c r="S1021" s="312"/>
      <c r="T1021" s="312"/>
      <c r="U1021" s="312"/>
      <c r="V1021" s="312"/>
      <c r="W1021" s="312"/>
      <c r="X1021" s="312"/>
      <c r="Y1021" s="312"/>
      <c r="Z1021" s="312"/>
    </row>
    <row r="1022" spans="1:26" customFormat="1">
      <c r="A1022" s="312"/>
      <c r="B1022" s="312"/>
      <c r="C1022" s="312"/>
      <c r="S1022" s="312"/>
      <c r="T1022" s="312"/>
      <c r="U1022" s="312"/>
      <c r="V1022" s="312"/>
      <c r="W1022" s="312"/>
      <c r="X1022" s="312"/>
      <c r="Y1022" s="312"/>
      <c r="Z1022" s="312"/>
    </row>
    <row r="1023" spans="1:26" customFormat="1">
      <c r="A1023" s="312"/>
      <c r="B1023" s="312"/>
      <c r="C1023" s="312"/>
      <c r="S1023" s="312"/>
      <c r="T1023" s="312"/>
      <c r="U1023" s="312"/>
      <c r="V1023" s="312"/>
      <c r="W1023" s="312"/>
      <c r="X1023" s="312"/>
      <c r="Y1023" s="312"/>
      <c r="Z1023" s="312"/>
    </row>
    <row r="1024" spans="1:26" customFormat="1">
      <c r="A1024" s="312"/>
      <c r="B1024" s="312"/>
      <c r="C1024" s="312"/>
      <c r="S1024" s="312"/>
      <c r="T1024" s="312"/>
      <c r="U1024" s="312"/>
      <c r="V1024" s="312"/>
      <c r="W1024" s="312"/>
      <c r="X1024" s="312"/>
      <c r="Y1024" s="312"/>
      <c r="Z1024" s="312"/>
    </row>
    <row r="1025" spans="1:26" customFormat="1">
      <c r="A1025" s="312"/>
      <c r="B1025" s="312"/>
      <c r="C1025" s="312"/>
      <c r="S1025" s="312"/>
      <c r="T1025" s="312"/>
      <c r="U1025" s="312"/>
      <c r="V1025" s="312"/>
      <c r="W1025" s="312"/>
      <c r="X1025" s="312"/>
      <c r="Y1025" s="312"/>
      <c r="Z1025" s="312"/>
    </row>
    <row r="1026" spans="1:26" customFormat="1">
      <c r="A1026" s="312"/>
      <c r="B1026" s="312"/>
      <c r="C1026" s="312"/>
      <c r="S1026" s="312"/>
      <c r="T1026" s="312"/>
      <c r="U1026" s="312"/>
      <c r="V1026" s="312"/>
      <c r="W1026" s="312"/>
      <c r="X1026" s="312"/>
      <c r="Y1026" s="312"/>
      <c r="Z1026" s="312"/>
    </row>
    <row r="1027" spans="1:26" customFormat="1">
      <c r="A1027" s="312"/>
      <c r="B1027" s="312"/>
      <c r="C1027" s="312"/>
      <c r="S1027" s="312"/>
      <c r="T1027" s="312"/>
      <c r="U1027" s="312"/>
      <c r="V1027" s="312"/>
      <c r="W1027" s="312"/>
      <c r="X1027" s="312"/>
      <c r="Y1027" s="312"/>
      <c r="Z1027" s="312"/>
    </row>
    <row r="1028" spans="1:26" customFormat="1">
      <c r="A1028" s="312"/>
      <c r="B1028" s="312"/>
      <c r="C1028" s="312"/>
      <c r="S1028" s="312"/>
      <c r="T1028" s="312"/>
      <c r="U1028" s="312"/>
      <c r="V1028" s="312"/>
      <c r="W1028" s="312"/>
      <c r="X1028" s="312"/>
      <c r="Y1028" s="312"/>
      <c r="Z1028" s="312"/>
    </row>
    <row r="1029" spans="1:26" customFormat="1">
      <c r="A1029" s="312"/>
      <c r="B1029" s="312"/>
      <c r="C1029" s="312"/>
      <c r="S1029" s="312"/>
      <c r="T1029" s="312"/>
      <c r="U1029" s="312"/>
      <c r="V1029" s="312"/>
      <c r="W1029" s="312"/>
      <c r="X1029" s="312"/>
      <c r="Y1029" s="312"/>
      <c r="Z1029" s="312"/>
    </row>
    <row r="1030" spans="1:26" customFormat="1">
      <c r="A1030" s="312"/>
      <c r="B1030" s="312"/>
      <c r="C1030" s="312"/>
      <c r="S1030" s="312"/>
      <c r="T1030" s="312"/>
      <c r="U1030" s="312"/>
      <c r="V1030" s="312"/>
      <c r="W1030" s="312"/>
      <c r="X1030" s="312"/>
      <c r="Y1030" s="312"/>
      <c r="Z1030" s="312"/>
    </row>
    <row r="1031" spans="1:26" customFormat="1">
      <c r="A1031" s="312"/>
      <c r="B1031" s="312"/>
      <c r="C1031" s="312"/>
      <c r="S1031" s="312"/>
      <c r="T1031" s="312"/>
      <c r="U1031" s="312"/>
      <c r="V1031" s="312"/>
      <c r="W1031" s="312"/>
      <c r="X1031" s="312"/>
      <c r="Y1031" s="312"/>
      <c r="Z1031" s="312"/>
    </row>
    <row r="1032" spans="1:26" customFormat="1">
      <c r="A1032" s="312"/>
      <c r="B1032" s="312"/>
      <c r="C1032" s="312"/>
      <c r="S1032" s="312"/>
      <c r="T1032" s="312"/>
      <c r="U1032" s="312"/>
      <c r="V1032" s="312"/>
      <c r="W1032" s="312"/>
      <c r="X1032" s="312"/>
      <c r="Y1032" s="312"/>
      <c r="Z1032" s="312"/>
    </row>
    <row r="1033" spans="1:26" customFormat="1">
      <c r="A1033" s="312"/>
      <c r="B1033" s="312"/>
      <c r="C1033" s="312"/>
      <c r="S1033" s="312"/>
      <c r="T1033" s="312"/>
      <c r="U1033" s="312"/>
      <c r="V1033" s="312"/>
      <c r="W1033" s="312"/>
      <c r="X1033" s="312"/>
      <c r="Y1033" s="312"/>
      <c r="Z1033" s="312"/>
    </row>
    <row r="1034" spans="1:26" customFormat="1">
      <c r="A1034" s="312"/>
      <c r="B1034" s="312"/>
      <c r="C1034" s="312"/>
      <c r="S1034" s="312"/>
      <c r="T1034" s="312"/>
      <c r="U1034" s="312"/>
      <c r="V1034" s="312"/>
      <c r="W1034" s="312"/>
      <c r="X1034" s="312"/>
      <c r="Y1034" s="312"/>
      <c r="Z1034" s="312"/>
    </row>
    <row r="1035" spans="1:26" customFormat="1">
      <c r="A1035" s="312"/>
      <c r="B1035" s="312"/>
      <c r="C1035" s="312"/>
      <c r="S1035" s="312"/>
      <c r="T1035" s="312"/>
      <c r="U1035" s="312"/>
      <c r="V1035" s="312"/>
      <c r="W1035" s="312"/>
      <c r="X1035" s="312"/>
      <c r="Y1035" s="312"/>
      <c r="Z1035" s="312"/>
    </row>
    <row r="1036" spans="1:26" customFormat="1">
      <c r="A1036" s="312"/>
      <c r="B1036" s="312"/>
      <c r="C1036" s="312"/>
      <c r="S1036" s="312"/>
      <c r="T1036" s="312"/>
      <c r="U1036" s="312"/>
      <c r="V1036" s="312"/>
      <c r="W1036" s="312"/>
      <c r="X1036" s="312"/>
      <c r="Y1036" s="312"/>
      <c r="Z1036" s="312"/>
    </row>
    <row r="1037" spans="1:26" customFormat="1">
      <c r="A1037" s="312"/>
      <c r="B1037" s="312"/>
      <c r="C1037" s="312"/>
      <c r="S1037" s="312"/>
      <c r="T1037" s="312"/>
      <c r="U1037" s="312"/>
      <c r="V1037" s="312"/>
      <c r="W1037" s="312"/>
      <c r="X1037" s="312"/>
      <c r="Y1037" s="312"/>
      <c r="Z1037" s="312"/>
    </row>
    <row r="1038" spans="1:26" customFormat="1">
      <c r="A1038" s="312"/>
      <c r="B1038" s="312"/>
      <c r="C1038" s="312"/>
      <c r="S1038" s="312"/>
      <c r="T1038" s="312"/>
      <c r="U1038" s="312"/>
      <c r="V1038" s="312"/>
      <c r="W1038" s="312"/>
      <c r="X1038" s="312"/>
      <c r="Y1038" s="312"/>
      <c r="Z1038" s="312"/>
    </row>
    <row r="1039" spans="1:26" customFormat="1">
      <c r="A1039" s="312"/>
      <c r="B1039" s="312"/>
      <c r="C1039" s="312"/>
      <c r="S1039" s="312"/>
      <c r="T1039" s="312"/>
      <c r="U1039" s="312"/>
      <c r="V1039" s="312"/>
      <c r="W1039" s="312"/>
      <c r="X1039" s="312"/>
      <c r="Y1039" s="312"/>
      <c r="Z1039" s="312"/>
    </row>
    <row r="1040" spans="1:26" customFormat="1">
      <c r="A1040" s="312"/>
      <c r="B1040" s="312"/>
      <c r="C1040" s="312"/>
      <c r="S1040" s="312"/>
      <c r="T1040" s="312"/>
      <c r="U1040" s="312"/>
      <c r="V1040" s="312"/>
      <c r="W1040" s="312"/>
      <c r="X1040" s="312"/>
      <c r="Y1040" s="312"/>
      <c r="Z1040" s="312"/>
    </row>
    <row r="1041" spans="1:26" customFormat="1">
      <c r="A1041" s="312"/>
      <c r="B1041" s="312"/>
      <c r="C1041" s="312"/>
      <c r="S1041" s="312"/>
      <c r="T1041" s="312"/>
      <c r="U1041" s="312"/>
      <c r="V1041" s="312"/>
      <c r="W1041" s="312"/>
      <c r="X1041" s="312"/>
      <c r="Y1041" s="312"/>
      <c r="Z1041" s="312"/>
    </row>
    <row r="1042" spans="1:26" customFormat="1">
      <c r="A1042" s="312"/>
      <c r="B1042" s="312"/>
      <c r="C1042" s="312"/>
      <c r="S1042" s="312"/>
      <c r="T1042" s="312"/>
      <c r="U1042" s="312"/>
      <c r="V1042" s="312"/>
      <c r="W1042" s="312"/>
      <c r="X1042" s="312"/>
      <c r="Y1042" s="312"/>
      <c r="Z1042" s="312"/>
    </row>
    <row r="1043" spans="1:26" customFormat="1">
      <c r="A1043" s="312"/>
      <c r="B1043" s="312"/>
      <c r="C1043" s="312"/>
      <c r="S1043" s="312"/>
      <c r="T1043" s="312"/>
      <c r="U1043" s="312"/>
      <c r="V1043" s="312"/>
      <c r="W1043" s="312"/>
      <c r="X1043" s="312"/>
      <c r="Y1043" s="312"/>
      <c r="Z1043" s="312"/>
    </row>
    <row r="1044" spans="1:26" customFormat="1">
      <c r="A1044" s="312"/>
      <c r="B1044" s="312"/>
      <c r="C1044" s="312"/>
      <c r="S1044" s="312"/>
      <c r="T1044" s="312"/>
      <c r="U1044" s="312"/>
      <c r="V1044" s="312"/>
      <c r="W1044" s="312"/>
      <c r="X1044" s="312"/>
      <c r="Y1044" s="312"/>
      <c r="Z1044" s="312"/>
    </row>
    <row r="1045" spans="1:26" customFormat="1">
      <c r="A1045" s="312"/>
      <c r="B1045" s="312"/>
      <c r="C1045" s="312"/>
      <c r="S1045" s="312"/>
      <c r="T1045" s="312"/>
      <c r="U1045" s="312"/>
      <c r="V1045" s="312"/>
      <c r="W1045" s="312"/>
      <c r="X1045" s="312"/>
      <c r="Y1045" s="312"/>
      <c r="Z1045" s="312"/>
    </row>
    <row r="1046" spans="1:26" customFormat="1">
      <c r="A1046" s="312"/>
      <c r="B1046" s="312"/>
      <c r="C1046" s="312"/>
      <c r="S1046" s="312"/>
      <c r="T1046" s="312"/>
      <c r="U1046" s="312"/>
      <c r="V1046" s="312"/>
      <c r="W1046" s="312"/>
      <c r="X1046" s="312"/>
      <c r="Y1046" s="312"/>
      <c r="Z1046" s="312"/>
    </row>
    <row r="1047" spans="1:26" customFormat="1">
      <c r="A1047" s="312"/>
      <c r="B1047" s="312"/>
      <c r="C1047" s="312"/>
      <c r="S1047" s="312"/>
      <c r="T1047" s="312"/>
      <c r="U1047" s="312"/>
      <c r="V1047" s="312"/>
      <c r="W1047" s="312"/>
      <c r="X1047" s="312"/>
      <c r="Y1047" s="312"/>
      <c r="Z1047" s="312"/>
    </row>
    <row r="1048" spans="1:26" customFormat="1">
      <c r="A1048" s="312"/>
      <c r="B1048" s="312"/>
      <c r="C1048" s="312"/>
      <c r="S1048" s="312"/>
      <c r="T1048" s="312"/>
      <c r="U1048" s="312"/>
      <c r="V1048" s="312"/>
      <c r="W1048" s="312"/>
      <c r="X1048" s="312"/>
      <c r="Y1048" s="312"/>
      <c r="Z1048" s="312"/>
    </row>
    <row r="1049" spans="1:26" customFormat="1">
      <c r="A1049" s="312"/>
      <c r="B1049" s="312"/>
      <c r="C1049" s="312"/>
      <c r="S1049" s="312"/>
      <c r="T1049" s="312"/>
      <c r="U1049" s="312"/>
      <c r="V1049" s="312"/>
      <c r="W1049" s="312"/>
      <c r="X1049" s="312"/>
      <c r="Y1049" s="312"/>
      <c r="Z1049" s="312"/>
    </row>
    <row r="1050" spans="1:26" customFormat="1">
      <c r="A1050" s="312"/>
      <c r="B1050" s="312"/>
      <c r="C1050" s="312"/>
      <c r="S1050" s="312"/>
      <c r="T1050" s="312"/>
      <c r="U1050" s="312"/>
      <c r="V1050" s="312"/>
      <c r="W1050" s="312"/>
      <c r="X1050" s="312"/>
      <c r="Y1050" s="312"/>
      <c r="Z1050" s="312"/>
    </row>
    <row r="1051" spans="1:26" customFormat="1">
      <c r="A1051" s="312"/>
      <c r="B1051" s="312"/>
      <c r="C1051" s="312"/>
      <c r="S1051" s="312"/>
      <c r="T1051" s="312"/>
      <c r="U1051" s="312"/>
      <c r="V1051" s="312"/>
      <c r="W1051" s="312"/>
      <c r="X1051" s="312"/>
      <c r="Y1051" s="312"/>
      <c r="Z1051" s="312"/>
    </row>
    <row r="1052" spans="1:26" customFormat="1">
      <c r="A1052" s="312"/>
      <c r="B1052" s="312"/>
      <c r="C1052" s="312"/>
      <c r="S1052" s="312"/>
      <c r="T1052" s="312"/>
      <c r="U1052" s="312"/>
      <c r="V1052" s="312"/>
      <c r="W1052" s="312"/>
      <c r="X1052" s="312"/>
      <c r="Y1052" s="312"/>
      <c r="Z1052" s="312"/>
    </row>
    <row r="1053" spans="1:26" customFormat="1">
      <c r="A1053" s="312"/>
      <c r="B1053" s="312"/>
      <c r="C1053" s="312"/>
      <c r="S1053" s="312"/>
      <c r="T1053" s="312"/>
      <c r="U1053" s="312"/>
      <c r="V1053" s="312"/>
      <c r="W1053" s="312"/>
      <c r="X1053" s="312"/>
      <c r="Y1053" s="312"/>
      <c r="Z1053" s="312"/>
    </row>
    <row r="1054" spans="1:26" customFormat="1">
      <c r="A1054" s="312"/>
      <c r="B1054" s="312"/>
      <c r="C1054" s="312"/>
      <c r="S1054" s="312"/>
      <c r="T1054" s="312"/>
      <c r="U1054" s="312"/>
      <c r="V1054" s="312"/>
      <c r="W1054" s="312"/>
      <c r="X1054" s="312"/>
      <c r="Y1054" s="312"/>
      <c r="Z1054" s="312"/>
    </row>
    <row r="1055" spans="1:26" customFormat="1">
      <c r="A1055" s="312"/>
      <c r="B1055" s="312"/>
      <c r="C1055" s="312"/>
      <c r="S1055" s="312"/>
      <c r="T1055" s="312"/>
      <c r="U1055" s="312"/>
      <c r="V1055" s="312"/>
      <c r="W1055" s="312"/>
      <c r="X1055" s="312"/>
      <c r="Y1055" s="312"/>
      <c r="Z1055" s="312"/>
    </row>
    <row r="1056" spans="1:26" customFormat="1">
      <c r="A1056" s="312"/>
      <c r="B1056" s="312"/>
      <c r="C1056" s="312"/>
      <c r="S1056" s="312"/>
      <c r="T1056" s="312"/>
      <c r="U1056" s="312"/>
      <c r="V1056" s="312"/>
      <c r="W1056" s="312"/>
      <c r="X1056" s="312"/>
      <c r="Y1056" s="312"/>
      <c r="Z1056" s="312"/>
    </row>
    <row r="1057" spans="1:26" customFormat="1">
      <c r="A1057" s="312"/>
      <c r="B1057" s="312"/>
      <c r="C1057" s="312"/>
      <c r="S1057" s="312"/>
      <c r="T1057" s="312"/>
      <c r="U1057" s="312"/>
      <c r="V1057" s="312"/>
      <c r="W1057" s="312"/>
      <c r="X1057" s="312"/>
      <c r="Y1057" s="312"/>
      <c r="Z1057" s="312"/>
    </row>
    <row r="1058" spans="1:26" customFormat="1">
      <c r="A1058" s="312"/>
      <c r="B1058" s="312"/>
      <c r="C1058" s="312"/>
      <c r="S1058" s="312"/>
      <c r="T1058" s="312"/>
      <c r="U1058" s="312"/>
      <c r="V1058" s="312"/>
      <c r="W1058" s="312"/>
      <c r="X1058" s="312"/>
      <c r="Y1058" s="312"/>
      <c r="Z1058" s="312"/>
    </row>
    <row r="1059" spans="1:26" customFormat="1">
      <c r="A1059" s="312"/>
      <c r="B1059" s="312"/>
      <c r="C1059" s="312"/>
      <c r="S1059" s="312"/>
      <c r="T1059" s="312"/>
      <c r="U1059" s="312"/>
      <c r="V1059" s="312"/>
      <c r="W1059" s="312"/>
      <c r="X1059" s="312"/>
      <c r="Y1059" s="312"/>
      <c r="Z1059" s="312"/>
    </row>
    <row r="1060" spans="1:26" customFormat="1">
      <c r="A1060" s="312"/>
      <c r="B1060" s="312"/>
      <c r="C1060" s="312"/>
      <c r="S1060" s="312"/>
      <c r="T1060" s="312"/>
      <c r="U1060" s="312"/>
      <c r="V1060" s="312"/>
      <c r="W1060" s="312"/>
      <c r="X1060" s="312"/>
      <c r="Y1060" s="312"/>
      <c r="Z1060" s="312"/>
    </row>
    <row r="1061" spans="1:26" customFormat="1">
      <c r="A1061" s="312"/>
      <c r="B1061" s="312"/>
      <c r="C1061" s="312"/>
      <c r="S1061" s="312"/>
      <c r="T1061" s="312"/>
      <c r="U1061" s="312"/>
      <c r="V1061" s="312"/>
      <c r="W1061" s="312"/>
      <c r="X1061" s="312"/>
      <c r="Y1061" s="312"/>
      <c r="Z1061" s="312"/>
    </row>
    <row r="1062" spans="1:26" customFormat="1">
      <c r="A1062" s="312"/>
      <c r="B1062" s="312"/>
      <c r="C1062" s="312"/>
      <c r="S1062" s="312"/>
      <c r="T1062" s="312"/>
      <c r="U1062" s="312"/>
      <c r="V1062" s="312"/>
      <c r="W1062" s="312"/>
      <c r="X1062" s="312"/>
      <c r="Y1062" s="312"/>
      <c r="Z1062" s="312"/>
    </row>
    <row r="1063" spans="1:26" customFormat="1">
      <c r="A1063" s="312"/>
      <c r="B1063" s="312"/>
      <c r="C1063" s="312"/>
      <c r="S1063" s="312"/>
      <c r="T1063" s="312"/>
      <c r="U1063" s="312"/>
      <c r="V1063" s="312"/>
      <c r="W1063" s="312"/>
      <c r="X1063" s="312"/>
      <c r="Y1063" s="312"/>
      <c r="Z1063" s="312"/>
    </row>
    <row r="1064" spans="1:26" customFormat="1">
      <c r="A1064" s="312"/>
      <c r="B1064" s="312"/>
      <c r="C1064" s="312"/>
      <c r="S1064" s="312"/>
      <c r="T1064" s="312"/>
      <c r="U1064" s="312"/>
      <c r="V1064" s="312"/>
      <c r="W1064" s="312"/>
      <c r="X1064" s="312"/>
      <c r="Y1064" s="312"/>
      <c r="Z1064" s="312"/>
    </row>
    <row r="1065" spans="1:26" customFormat="1">
      <c r="A1065" s="312"/>
      <c r="B1065" s="312"/>
      <c r="C1065" s="312"/>
      <c r="S1065" s="312"/>
      <c r="T1065" s="312"/>
      <c r="U1065" s="312"/>
      <c r="V1065" s="312"/>
      <c r="W1065" s="312"/>
      <c r="X1065" s="312"/>
      <c r="Y1065" s="312"/>
      <c r="Z1065" s="312"/>
    </row>
    <row r="1066" spans="1:26" customFormat="1">
      <c r="A1066" s="312"/>
      <c r="B1066" s="312"/>
      <c r="C1066" s="312"/>
      <c r="S1066" s="312"/>
      <c r="T1066" s="312"/>
      <c r="U1066" s="312"/>
      <c r="V1066" s="312"/>
      <c r="W1066" s="312"/>
      <c r="X1066" s="312"/>
      <c r="Y1066" s="312"/>
      <c r="Z1066" s="312"/>
    </row>
    <row r="1067" spans="1:26" customFormat="1">
      <c r="A1067" s="312"/>
      <c r="B1067" s="312"/>
      <c r="C1067" s="312"/>
      <c r="S1067" s="312"/>
      <c r="T1067" s="312"/>
      <c r="U1067" s="312"/>
      <c r="V1067" s="312"/>
      <c r="W1067" s="312"/>
      <c r="X1067" s="312"/>
      <c r="Y1067" s="312"/>
      <c r="Z1067" s="312"/>
    </row>
    <row r="1068" spans="1:26" customFormat="1">
      <c r="A1068" s="312"/>
      <c r="B1068" s="312"/>
      <c r="C1068" s="312"/>
      <c r="S1068" s="312"/>
      <c r="T1068" s="312"/>
      <c r="U1068" s="312"/>
      <c r="V1068" s="312"/>
      <c r="W1068" s="312"/>
      <c r="X1068" s="312"/>
      <c r="Y1068" s="312"/>
      <c r="Z1068" s="312"/>
    </row>
    <row r="1069" spans="1:26" customFormat="1">
      <c r="A1069" s="312"/>
      <c r="B1069" s="312"/>
      <c r="C1069" s="312"/>
      <c r="S1069" s="312"/>
      <c r="T1069" s="312"/>
      <c r="U1069" s="312"/>
      <c r="V1069" s="312"/>
      <c r="W1069" s="312"/>
      <c r="X1069" s="312"/>
      <c r="Y1069" s="312"/>
      <c r="Z1069" s="312"/>
    </row>
    <row r="1070" spans="1:26" customFormat="1">
      <c r="A1070" s="312"/>
      <c r="B1070" s="312"/>
      <c r="C1070" s="312"/>
      <c r="S1070" s="312"/>
      <c r="T1070" s="312"/>
      <c r="U1070" s="312"/>
      <c r="V1070" s="312"/>
      <c r="W1070" s="312"/>
      <c r="X1070" s="312"/>
      <c r="Y1070" s="312"/>
      <c r="Z1070" s="312"/>
    </row>
    <row r="1071" spans="1:26" customFormat="1">
      <c r="A1071" s="312"/>
      <c r="B1071" s="312"/>
      <c r="C1071" s="312"/>
      <c r="S1071" s="312"/>
      <c r="T1071" s="312"/>
      <c r="U1071" s="312"/>
      <c r="V1071" s="312"/>
      <c r="W1071" s="312"/>
      <c r="X1071" s="312"/>
      <c r="Y1071" s="312"/>
      <c r="Z1071" s="312"/>
    </row>
    <row r="1072" spans="1:26" customFormat="1">
      <c r="A1072" s="312"/>
      <c r="B1072" s="312"/>
      <c r="C1072" s="312"/>
      <c r="S1072" s="312"/>
      <c r="T1072" s="312"/>
      <c r="U1072" s="312"/>
      <c r="V1072" s="312"/>
      <c r="W1072" s="312"/>
      <c r="X1072" s="312"/>
      <c r="Y1072" s="312"/>
      <c r="Z1072" s="312"/>
    </row>
    <row r="1073" spans="1:26" customFormat="1">
      <c r="A1073" s="312"/>
      <c r="B1073" s="312"/>
      <c r="C1073" s="312"/>
      <c r="S1073" s="312"/>
      <c r="T1073" s="312"/>
      <c r="U1073" s="312"/>
      <c r="V1073" s="312"/>
      <c r="W1073" s="312"/>
      <c r="X1073" s="312"/>
      <c r="Y1073" s="312"/>
      <c r="Z1073" s="312"/>
    </row>
    <row r="1074" spans="1:26" customFormat="1">
      <c r="A1074" s="312"/>
      <c r="B1074" s="312"/>
      <c r="C1074" s="312"/>
      <c r="S1074" s="312"/>
      <c r="T1074" s="312"/>
      <c r="U1074" s="312"/>
      <c r="V1074" s="312"/>
      <c r="W1074" s="312"/>
      <c r="X1074" s="312"/>
      <c r="Y1074" s="312"/>
      <c r="Z1074" s="312"/>
    </row>
    <row r="1075" spans="1:26" customFormat="1">
      <c r="A1075" s="312"/>
      <c r="B1075" s="312"/>
      <c r="C1075" s="312"/>
      <c r="S1075" s="312"/>
      <c r="T1075" s="312"/>
      <c r="U1075" s="312"/>
      <c r="V1075" s="312"/>
      <c r="W1075" s="312"/>
      <c r="X1075" s="312"/>
      <c r="Y1075" s="312"/>
      <c r="Z1075" s="312"/>
    </row>
    <row r="1076" spans="1:26" customFormat="1">
      <c r="A1076" s="312"/>
      <c r="B1076" s="312"/>
      <c r="C1076" s="312"/>
      <c r="S1076" s="312"/>
      <c r="T1076" s="312"/>
      <c r="U1076" s="312"/>
      <c r="V1076" s="312"/>
      <c r="W1076" s="312"/>
      <c r="X1076" s="312"/>
      <c r="Y1076" s="312"/>
      <c r="Z1076" s="312"/>
    </row>
    <row r="1077" spans="1:26" customFormat="1">
      <c r="A1077" s="312"/>
      <c r="B1077" s="312"/>
      <c r="C1077" s="312"/>
      <c r="S1077" s="312"/>
      <c r="T1077" s="312"/>
      <c r="U1077" s="312"/>
      <c r="V1077" s="312"/>
      <c r="W1077" s="312"/>
      <c r="X1077" s="312"/>
      <c r="Y1077" s="312"/>
      <c r="Z1077" s="312"/>
    </row>
    <row r="1078" spans="1:26" customFormat="1">
      <c r="A1078" s="312"/>
      <c r="B1078" s="312"/>
      <c r="C1078" s="312"/>
      <c r="S1078" s="312"/>
      <c r="T1078" s="312"/>
      <c r="U1078" s="312"/>
      <c r="V1078" s="312"/>
      <c r="W1078" s="312"/>
      <c r="X1078" s="312"/>
      <c r="Y1078" s="312"/>
      <c r="Z1078" s="312"/>
    </row>
    <row r="1079" spans="1:26" customFormat="1">
      <c r="A1079" s="312"/>
      <c r="B1079" s="312"/>
      <c r="C1079" s="312"/>
      <c r="S1079" s="312"/>
      <c r="T1079" s="312"/>
      <c r="U1079" s="312"/>
      <c r="V1079" s="312"/>
      <c r="W1079" s="312"/>
      <c r="X1079" s="312"/>
      <c r="Y1079" s="312"/>
      <c r="Z1079" s="312"/>
    </row>
    <row r="1080" spans="1:26" customFormat="1">
      <c r="A1080" s="312"/>
      <c r="B1080" s="312"/>
      <c r="C1080" s="312"/>
      <c r="S1080" s="312"/>
      <c r="T1080" s="312"/>
      <c r="U1080" s="312"/>
      <c r="V1080" s="312"/>
      <c r="W1080" s="312"/>
      <c r="X1080" s="312"/>
      <c r="Y1080" s="312"/>
      <c r="Z1080" s="312"/>
    </row>
    <row r="1081" spans="1:26" customFormat="1">
      <c r="A1081" s="312"/>
      <c r="B1081" s="312"/>
      <c r="C1081" s="312"/>
      <c r="S1081" s="312"/>
      <c r="T1081" s="312"/>
      <c r="U1081" s="312"/>
      <c r="V1081" s="312"/>
      <c r="W1081" s="312"/>
      <c r="X1081" s="312"/>
      <c r="Y1081" s="312"/>
      <c r="Z1081" s="312"/>
    </row>
    <row r="1082" spans="1:26" customFormat="1">
      <c r="A1082" s="312"/>
      <c r="B1082" s="312"/>
      <c r="C1082" s="312"/>
      <c r="S1082" s="312"/>
      <c r="T1082" s="312"/>
      <c r="U1082" s="312"/>
      <c r="V1082" s="312"/>
      <c r="W1082" s="312"/>
      <c r="X1082" s="312"/>
      <c r="Y1082" s="312"/>
      <c r="Z1082" s="312"/>
    </row>
    <row r="1083" spans="1:26" customFormat="1">
      <c r="A1083" s="312"/>
      <c r="B1083" s="312"/>
      <c r="C1083" s="312"/>
      <c r="S1083" s="312"/>
      <c r="T1083" s="312"/>
      <c r="U1083" s="312"/>
      <c r="V1083" s="312"/>
      <c r="W1083" s="312"/>
      <c r="X1083" s="312"/>
      <c r="Y1083" s="312"/>
      <c r="Z1083" s="312"/>
    </row>
    <row r="1084" spans="1:26" customFormat="1">
      <c r="A1084" s="312"/>
      <c r="B1084" s="312"/>
      <c r="C1084" s="312"/>
      <c r="S1084" s="312"/>
      <c r="T1084" s="312"/>
      <c r="U1084" s="312"/>
      <c r="V1084" s="312"/>
      <c r="W1084" s="312"/>
      <c r="X1084" s="312"/>
      <c r="Y1084" s="312"/>
      <c r="Z1084" s="312"/>
    </row>
    <row r="1085" spans="1:26" customFormat="1">
      <c r="A1085" s="312"/>
      <c r="B1085" s="312"/>
      <c r="C1085" s="312"/>
      <c r="S1085" s="312"/>
      <c r="T1085" s="312"/>
      <c r="U1085" s="312"/>
      <c r="V1085" s="312"/>
      <c r="W1085" s="312"/>
      <c r="X1085" s="312"/>
      <c r="Y1085" s="312"/>
      <c r="Z1085" s="312"/>
    </row>
    <row r="1086" spans="1:26" customFormat="1">
      <c r="A1086" s="312"/>
      <c r="B1086" s="312"/>
      <c r="C1086" s="312"/>
      <c r="S1086" s="312"/>
      <c r="T1086" s="312"/>
      <c r="U1086" s="312"/>
      <c r="V1086" s="312"/>
      <c r="W1086" s="312"/>
      <c r="X1086" s="312"/>
      <c r="Y1086" s="312"/>
      <c r="Z1086" s="312"/>
    </row>
    <row r="1087" spans="1:26" customFormat="1">
      <c r="A1087" s="312"/>
      <c r="B1087" s="312"/>
      <c r="C1087" s="312"/>
      <c r="S1087" s="312"/>
      <c r="T1087" s="312"/>
      <c r="U1087" s="312"/>
      <c r="V1087" s="312"/>
      <c r="W1087" s="312"/>
      <c r="X1087" s="312"/>
      <c r="Y1087" s="312"/>
      <c r="Z1087" s="312"/>
    </row>
    <row r="1088" spans="1:26" customFormat="1">
      <c r="A1088" s="312"/>
      <c r="B1088" s="312"/>
      <c r="C1088" s="312"/>
      <c r="S1088" s="312"/>
      <c r="T1088" s="312"/>
      <c r="U1088" s="312"/>
      <c r="V1088" s="312"/>
      <c r="W1088" s="312"/>
      <c r="X1088" s="312"/>
      <c r="Y1088" s="312"/>
      <c r="Z1088" s="312"/>
    </row>
    <row r="1089" spans="1:26" customFormat="1">
      <c r="A1089" s="312"/>
      <c r="B1089" s="312"/>
      <c r="C1089" s="312"/>
      <c r="S1089" s="312"/>
      <c r="T1089" s="312"/>
      <c r="U1089" s="312"/>
      <c r="V1089" s="312"/>
      <c r="W1089" s="312"/>
      <c r="X1089" s="312"/>
      <c r="Y1089" s="312"/>
      <c r="Z1089" s="312"/>
    </row>
    <row r="1090" spans="1:26" customFormat="1">
      <c r="A1090" s="312"/>
      <c r="B1090" s="312"/>
      <c r="C1090" s="312"/>
      <c r="S1090" s="312"/>
      <c r="T1090" s="312"/>
      <c r="U1090" s="312"/>
      <c r="V1090" s="312"/>
      <c r="W1090" s="312"/>
      <c r="X1090" s="312"/>
      <c r="Y1090" s="312"/>
      <c r="Z1090" s="312"/>
    </row>
    <row r="1091" spans="1:26" customFormat="1">
      <c r="A1091" s="312"/>
      <c r="B1091" s="312"/>
      <c r="C1091" s="312"/>
      <c r="S1091" s="312"/>
      <c r="T1091" s="312"/>
      <c r="U1091" s="312"/>
      <c r="V1091" s="312"/>
      <c r="W1091" s="312"/>
      <c r="X1091" s="312"/>
      <c r="Y1091" s="312"/>
      <c r="Z1091" s="312"/>
    </row>
    <row r="1092" spans="1:26" customFormat="1">
      <c r="A1092" s="312"/>
      <c r="B1092" s="312"/>
      <c r="C1092" s="312"/>
      <c r="S1092" s="312"/>
      <c r="T1092" s="312"/>
      <c r="U1092" s="312"/>
      <c r="V1092" s="312"/>
      <c r="W1092" s="312"/>
      <c r="X1092" s="312"/>
      <c r="Y1092" s="312"/>
      <c r="Z1092" s="312"/>
    </row>
    <row r="1093" spans="1:26" customFormat="1">
      <c r="A1093" s="312"/>
      <c r="B1093" s="312"/>
      <c r="C1093" s="312"/>
      <c r="S1093" s="312"/>
      <c r="T1093" s="312"/>
      <c r="U1093" s="312"/>
      <c r="V1093" s="312"/>
      <c r="W1093" s="312"/>
      <c r="X1093" s="312"/>
      <c r="Y1093" s="312"/>
      <c r="Z1093" s="312"/>
    </row>
    <row r="1094" spans="1:26" customFormat="1">
      <c r="A1094" s="312"/>
      <c r="B1094" s="312"/>
      <c r="C1094" s="312"/>
      <c r="S1094" s="312"/>
      <c r="T1094" s="312"/>
      <c r="U1094" s="312"/>
      <c r="V1094" s="312"/>
      <c r="W1094" s="312"/>
      <c r="X1094" s="312"/>
      <c r="Y1094" s="312"/>
      <c r="Z1094" s="312"/>
    </row>
    <row r="1095" spans="1:26" customFormat="1">
      <c r="A1095" s="312"/>
      <c r="B1095" s="312"/>
      <c r="C1095" s="312"/>
      <c r="S1095" s="312"/>
      <c r="T1095" s="312"/>
      <c r="U1095" s="312"/>
      <c r="V1095" s="312"/>
      <c r="W1095" s="312"/>
      <c r="X1095" s="312"/>
      <c r="Y1095" s="312"/>
      <c r="Z1095" s="312"/>
    </row>
    <row r="1096" spans="1:26" customFormat="1">
      <c r="A1096" s="312"/>
      <c r="B1096" s="312"/>
      <c r="C1096" s="312"/>
      <c r="S1096" s="312"/>
      <c r="T1096" s="312"/>
      <c r="U1096" s="312"/>
      <c r="V1096" s="312"/>
      <c r="W1096" s="312"/>
      <c r="X1096" s="312"/>
      <c r="Y1096" s="312"/>
      <c r="Z1096" s="312"/>
    </row>
    <row r="1097" spans="1:26" customFormat="1">
      <c r="A1097" s="312"/>
      <c r="B1097" s="312"/>
      <c r="C1097" s="312"/>
      <c r="S1097" s="312"/>
      <c r="T1097" s="312"/>
      <c r="U1097" s="312"/>
      <c r="V1097" s="312"/>
      <c r="W1097" s="312"/>
      <c r="X1097" s="312"/>
      <c r="Y1097" s="312"/>
      <c r="Z1097" s="312"/>
    </row>
    <row r="1098" spans="1:26" customFormat="1">
      <c r="A1098" s="312"/>
      <c r="B1098" s="312"/>
      <c r="C1098" s="312"/>
      <c r="S1098" s="312"/>
      <c r="T1098" s="312"/>
      <c r="U1098" s="312"/>
      <c r="V1098" s="312"/>
      <c r="W1098" s="312"/>
      <c r="X1098" s="312"/>
      <c r="Y1098" s="312"/>
      <c r="Z1098" s="312"/>
    </row>
    <row r="1099" spans="1:26" customFormat="1">
      <c r="A1099" s="312"/>
      <c r="B1099" s="312"/>
      <c r="C1099" s="312"/>
      <c r="S1099" s="312"/>
      <c r="T1099" s="312"/>
      <c r="U1099" s="312"/>
      <c r="V1099" s="312"/>
      <c r="W1099" s="312"/>
      <c r="X1099" s="312"/>
      <c r="Y1099" s="312"/>
      <c r="Z1099" s="312"/>
    </row>
    <row r="1100" spans="1:26" customFormat="1">
      <c r="A1100" s="312"/>
      <c r="B1100" s="312"/>
      <c r="C1100" s="312"/>
      <c r="S1100" s="312"/>
      <c r="T1100" s="312"/>
      <c r="U1100" s="312"/>
      <c r="V1100" s="312"/>
      <c r="W1100" s="312"/>
      <c r="X1100" s="312"/>
      <c r="Y1100" s="312"/>
      <c r="Z1100" s="312"/>
    </row>
    <row r="1101" spans="1:26" customFormat="1">
      <c r="A1101" s="312"/>
      <c r="B1101" s="312"/>
      <c r="C1101" s="312"/>
      <c r="S1101" s="312"/>
      <c r="T1101" s="312"/>
      <c r="U1101" s="312"/>
      <c r="V1101" s="312"/>
      <c r="W1101" s="312"/>
      <c r="X1101" s="312"/>
      <c r="Y1101" s="312"/>
      <c r="Z1101" s="312"/>
    </row>
    <row r="1102" spans="1:26" customFormat="1">
      <c r="A1102" s="312"/>
      <c r="B1102" s="312"/>
      <c r="C1102" s="312"/>
      <c r="S1102" s="312"/>
      <c r="T1102" s="312"/>
      <c r="U1102" s="312"/>
      <c r="V1102" s="312"/>
      <c r="W1102" s="312"/>
      <c r="X1102" s="312"/>
      <c r="Y1102" s="312"/>
      <c r="Z1102" s="312"/>
    </row>
    <row r="1103" spans="1:26" customFormat="1">
      <c r="A1103" s="312"/>
      <c r="B1103" s="312"/>
      <c r="C1103" s="312"/>
      <c r="S1103" s="312"/>
      <c r="T1103" s="312"/>
      <c r="U1103" s="312"/>
      <c r="V1103" s="312"/>
      <c r="W1103" s="312"/>
      <c r="X1103" s="312"/>
      <c r="Y1103" s="312"/>
      <c r="Z1103" s="312"/>
    </row>
    <row r="1104" spans="1:26" customFormat="1">
      <c r="A1104" s="312"/>
      <c r="B1104" s="312"/>
      <c r="C1104" s="312"/>
      <c r="S1104" s="312"/>
      <c r="T1104" s="312"/>
      <c r="U1104" s="312"/>
      <c r="V1104" s="312"/>
      <c r="W1104" s="312"/>
      <c r="X1104" s="312"/>
      <c r="Y1104" s="312"/>
      <c r="Z1104" s="312"/>
    </row>
    <row r="1105" spans="1:26" customFormat="1">
      <c r="A1105" s="312"/>
      <c r="B1105" s="312"/>
      <c r="C1105" s="312"/>
      <c r="S1105" s="312"/>
      <c r="T1105" s="312"/>
      <c r="U1105" s="312"/>
      <c r="V1105" s="312"/>
      <c r="W1105" s="312"/>
      <c r="X1105" s="312"/>
      <c r="Y1105" s="312"/>
      <c r="Z1105" s="312"/>
    </row>
    <row r="1106" spans="1:26" customFormat="1">
      <c r="A1106" s="312"/>
      <c r="B1106" s="312"/>
      <c r="C1106" s="312"/>
      <c r="S1106" s="312"/>
      <c r="T1106" s="312"/>
      <c r="U1106" s="312"/>
      <c r="V1106" s="312"/>
      <c r="W1106" s="312"/>
      <c r="X1106" s="312"/>
      <c r="Y1106" s="312"/>
      <c r="Z1106" s="312"/>
    </row>
    <row r="1107" spans="1:26" customFormat="1">
      <c r="A1107" s="312"/>
      <c r="B1107" s="312"/>
      <c r="C1107" s="312"/>
      <c r="S1107" s="312"/>
      <c r="T1107" s="312"/>
      <c r="U1107" s="312"/>
      <c r="V1107" s="312"/>
      <c r="W1107" s="312"/>
      <c r="X1107" s="312"/>
      <c r="Y1107" s="312"/>
      <c r="Z1107" s="312"/>
    </row>
    <row r="1108" spans="1:26" customFormat="1">
      <c r="A1108" s="312"/>
      <c r="B1108" s="312"/>
      <c r="C1108" s="312"/>
      <c r="S1108" s="312"/>
      <c r="T1108" s="312"/>
      <c r="U1108" s="312"/>
      <c r="V1108" s="312"/>
      <c r="W1108" s="312"/>
      <c r="X1108" s="312"/>
      <c r="Y1108" s="312"/>
      <c r="Z1108" s="312"/>
    </row>
    <row r="1109" spans="1:26" customFormat="1">
      <c r="A1109" s="312"/>
      <c r="B1109" s="312"/>
      <c r="C1109" s="312"/>
      <c r="S1109" s="312"/>
      <c r="T1109" s="312"/>
      <c r="U1109" s="312"/>
      <c r="V1109" s="312"/>
      <c r="W1109" s="312"/>
      <c r="X1109" s="312"/>
      <c r="Y1109" s="312"/>
      <c r="Z1109" s="312"/>
    </row>
    <row r="1110" spans="1:26" customFormat="1">
      <c r="A1110" s="312"/>
      <c r="B1110" s="312"/>
      <c r="C1110" s="312"/>
      <c r="S1110" s="312"/>
      <c r="T1110" s="312"/>
      <c r="U1110" s="312"/>
      <c r="V1110" s="312"/>
      <c r="W1110" s="312"/>
      <c r="X1110" s="312"/>
      <c r="Y1110" s="312"/>
      <c r="Z1110" s="312"/>
    </row>
    <row r="1111" spans="1:26" customFormat="1">
      <c r="A1111" s="312"/>
      <c r="B1111" s="312"/>
      <c r="C1111" s="312"/>
      <c r="S1111" s="312"/>
      <c r="T1111" s="312"/>
      <c r="U1111" s="312"/>
      <c r="V1111" s="312"/>
      <c r="W1111" s="312"/>
      <c r="X1111" s="312"/>
      <c r="Y1111" s="312"/>
      <c r="Z1111" s="312"/>
    </row>
    <row r="1112" spans="1:26" customFormat="1">
      <c r="A1112" s="312"/>
      <c r="B1112" s="312"/>
      <c r="C1112" s="312"/>
      <c r="S1112" s="312"/>
      <c r="T1112" s="312"/>
      <c r="U1112" s="312"/>
      <c r="V1112" s="312"/>
      <c r="W1112" s="312"/>
      <c r="X1112" s="312"/>
      <c r="Y1112" s="312"/>
      <c r="Z1112" s="312"/>
    </row>
    <row r="1113" spans="1:26" customFormat="1">
      <c r="A1113" s="312"/>
      <c r="B1113" s="312"/>
      <c r="C1113" s="312"/>
      <c r="S1113" s="312"/>
      <c r="T1113" s="312"/>
      <c r="U1113" s="312"/>
      <c r="V1113" s="312"/>
      <c r="W1113" s="312"/>
      <c r="X1113" s="312"/>
      <c r="Y1113" s="312"/>
      <c r="Z1113" s="312"/>
    </row>
    <row r="1114" spans="1:26" customFormat="1">
      <c r="A1114" s="312"/>
      <c r="B1114" s="312"/>
      <c r="C1114" s="312"/>
      <c r="S1114" s="312"/>
      <c r="T1114" s="312"/>
      <c r="U1114" s="312"/>
      <c r="V1114" s="312"/>
      <c r="W1114" s="312"/>
      <c r="X1114" s="312"/>
      <c r="Y1114" s="312"/>
      <c r="Z1114" s="312"/>
    </row>
    <row r="1115" spans="1:26" customFormat="1">
      <c r="A1115" s="312"/>
      <c r="B1115" s="312"/>
      <c r="C1115" s="312"/>
      <c r="S1115" s="312"/>
      <c r="T1115" s="312"/>
      <c r="U1115" s="312"/>
      <c r="V1115" s="312"/>
      <c r="W1115" s="312"/>
      <c r="X1115" s="312"/>
      <c r="Y1115" s="312"/>
      <c r="Z1115" s="312"/>
    </row>
    <row r="1116" spans="1:26" customFormat="1">
      <c r="A1116" s="312"/>
      <c r="B1116" s="312"/>
      <c r="C1116" s="312"/>
      <c r="S1116" s="312"/>
      <c r="T1116" s="312"/>
      <c r="U1116" s="312"/>
      <c r="V1116" s="312"/>
      <c r="W1116" s="312"/>
      <c r="X1116" s="312"/>
      <c r="Y1116" s="312"/>
      <c r="Z1116" s="312"/>
    </row>
    <row r="1117" spans="1:26" customFormat="1">
      <c r="A1117" s="312"/>
      <c r="B1117" s="312"/>
      <c r="C1117" s="312"/>
      <c r="S1117" s="312"/>
      <c r="T1117" s="312"/>
      <c r="U1117" s="312"/>
      <c r="V1117" s="312"/>
      <c r="W1117" s="312"/>
      <c r="X1117" s="312"/>
      <c r="Y1117" s="312"/>
      <c r="Z1117" s="312"/>
    </row>
    <row r="1118" spans="1:26" customFormat="1">
      <c r="A1118" s="312"/>
      <c r="B1118" s="312"/>
      <c r="C1118" s="312"/>
      <c r="S1118" s="312"/>
      <c r="T1118" s="312"/>
      <c r="U1118" s="312"/>
      <c r="V1118" s="312"/>
      <c r="W1118" s="312"/>
      <c r="X1118" s="312"/>
      <c r="Y1118" s="312"/>
      <c r="Z1118" s="312"/>
    </row>
    <row r="1119" spans="1:26" customFormat="1">
      <c r="A1119" s="312"/>
      <c r="B1119" s="312"/>
      <c r="C1119" s="312"/>
      <c r="S1119" s="312"/>
      <c r="T1119" s="312"/>
      <c r="U1119" s="312"/>
      <c r="V1119" s="312"/>
      <c r="W1119" s="312"/>
      <c r="X1119" s="312"/>
      <c r="Y1119" s="312"/>
      <c r="Z1119" s="312"/>
    </row>
    <row r="1120" spans="1:26" customFormat="1">
      <c r="A1120" s="312"/>
      <c r="B1120" s="312"/>
      <c r="C1120" s="312"/>
      <c r="S1120" s="312"/>
      <c r="T1120" s="312"/>
      <c r="U1120" s="312"/>
      <c r="V1120" s="312"/>
      <c r="W1120" s="312"/>
      <c r="X1120" s="312"/>
      <c r="Y1120" s="312"/>
      <c r="Z1120" s="312"/>
    </row>
    <row r="1121" spans="1:26" customFormat="1">
      <c r="A1121" s="312"/>
      <c r="B1121" s="312"/>
      <c r="C1121" s="312"/>
      <c r="S1121" s="312"/>
      <c r="T1121" s="312"/>
      <c r="U1121" s="312"/>
      <c r="V1121" s="312"/>
      <c r="W1121" s="312"/>
      <c r="X1121" s="312"/>
      <c r="Y1121" s="312"/>
      <c r="Z1121" s="312"/>
    </row>
    <row r="1122" spans="1:26" customFormat="1">
      <c r="A1122" s="312"/>
      <c r="B1122" s="312"/>
      <c r="C1122" s="312"/>
      <c r="S1122" s="312"/>
      <c r="T1122" s="312"/>
      <c r="U1122" s="312"/>
      <c r="V1122" s="312"/>
      <c r="W1122" s="312"/>
      <c r="X1122" s="312"/>
      <c r="Y1122" s="312"/>
      <c r="Z1122" s="312"/>
    </row>
    <row r="1123" spans="1:26" customFormat="1">
      <c r="A1123" s="312"/>
      <c r="B1123" s="312"/>
      <c r="C1123" s="312"/>
      <c r="S1123" s="312"/>
      <c r="T1123" s="312"/>
      <c r="U1123" s="312"/>
      <c r="V1123" s="312"/>
      <c r="W1123" s="312"/>
      <c r="X1123" s="312"/>
      <c r="Y1123" s="312"/>
      <c r="Z1123" s="312"/>
    </row>
    <row r="1124" spans="1:26" customFormat="1">
      <c r="A1124" s="312"/>
      <c r="B1124" s="312"/>
      <c r="C1124" s="312"/>
      <c r="S1124" s="312"/>
      <c r="T1124" s="312"/>
      <c r="U1124" s="312"/>
      <c r="V1124" s="312"/>
      <c r="W1124" s="312"/>
      <c r="X1124" s="312"/>
      <c r="Y1124" s="312"/>
      <c r="Z1124" s="312"/>
    </row>
    <row r="1125" spans="1:26" customFormat="1">
      <c r="A1125" s="312"/>
      <c r="B1125" s="312"/>
      <c r="C1125" s="312"/>
      <c r="S1125" s="312"/>
      <c r="T1125" s="312"/>
      <c r="U1125" s="312"/>
      <c r="V1125" s="312"/>
      <c r="W1125" s="312"/>
      <c r="X1125" s="312"/>
      <c r="Y1125" s="312"/>
      <c r="Z1125" s="312"/>
    </row>
    <row r="1126" spans="1:26" customFormat="1">
      <c r="A1126" s="312"/>
      <c r="B1126" s="312"/>
      <c r="C1126" s="312"/>
      <c r="S1126" s="312"/>
      <c r="T1126" s="312"/>
      <c r="U1126" s="312"/>
      <c r="V1126" s="312"/>
      <c r="W1126" s="312"/>
      <c r="X1126" s="312"/>
      <c r="Y1126" s="312"/>
      <c r="Z1126" s="312"/>
    </row>
    <row r="1127" spans="1:26" customFormat="1">
      <c r="A1127" s="312"/>
      <c r="B1127" s="312"/>
      <c r="C1127" s="312"/>
      <c r="S1127" s="312"/>
      <c r="T1127" s="312"/>
      <c r="U1127" s="312"/>
      <c r="V1127" s="312"/>
      <c r="W1127" s="312"/>
      <c r="X1127" s="312"/>
      <c r="Y1127" s="312"/>
      <c r="Z1127" s="312"/>
    </row>
    <row r="1128" spans="1:26" customFormat="1">
      <c r="A1128" s="312"/>
      <c r="B1128" s="312"/>
      <c r="C1128" s="312"/>
      <c r="S1128" s="312"/>
      <c r="T1128" s="312"/>
      <c r="U1128" s="312"/>
      <c r="V1128" s="312"/>
      <c r="W1128" s="312"/>
      <c r="X1128" s="312"/>
      <c r="Y1128" s="312"/>
      <c r="Z1128" s="312"/>
    </row>
    <row r="1129" spans="1:26" customFormat="1">
      <c r="A1129" s="312"/>
      <c r="B1129" s="312"/>
      <c r="C1129" s="312"/>
      <c r="S1129" s="312"/>
      <c r="T1129" s="312"/>
      <c r="U1129" s="312"/>
      <c r="V1129" s="312"/>
      <c r="W1129" s="312"/>
      <c r="X1129" s="312"/>
      <c r="Y1129" s="312"/>
      <c r="Z1129" s="312"/>
    </row>
    <row r="1130" spans="1:26" customFormat="1">
      <c r="A1130" s="312"/>
      <c r="B1130" s="312"/>
      <c r="C1130" s="312"/>
      <c r="S1130" s="312"/>
      <c r="T1130" s="312"/>
      <c r="U1130" s="312"/>
      <c r="V1130" s="312"/>
      <c r="W1130" s="312"/>
      <c r="X1130" s="312"/>
      <c r="Y1130" s="312"/>
      <c r="Z1130" s="312"/>
    </row>
    <row r="1131" spans="1:26" customFormat="1">
      <c r="A1131" s="312"/>
      <c r="B1131" s="312"/>
      <c r="C1131" s="312"/>
      <c r="S1131" s="312"/>
      <c r="T1131" s="312"/>
      <c r="U1131" s="312"/>
      <c r="V1131" s="312"/>
      <c r="W1131" s="312"/>
      <c r="X1131" s="312"/>
      <c r="Y1131" s="312"/>
      <c r="Z1131" s="312"/>
    </row>
    <row r="1132" spans="1:26" customFormat="1">
      <c r="A1132" s="312"/>
      <c r="B1132" s="312"/>
      <c r="C1132" s="312"/>
      <c r="S1132" s="312"/>
      <c r="T1132" s="312"/>
      <c r="U1132" s="312"/>
      <c r="V1132" s="312"/>
      <c r="W1132" s="312"/>
      <c r="X1132" s="312"/>
      <c r="Y1132" s="312"/>
      <c r="Z1132" s="312"/>
    </row>
    <row r="1133" spans="1:26" customFormat="1">
      <c r="A1133" s="312"/>
      <c r="B1133" s="312"/>
      <c r="C1133" s="312"/>
      <c r="S1133" s="312"/>
      <c r="T1133" s="312"/>
      <c r="U1133" s="312"/>
      <c r="V1133" s="312"/>
      <c r="W1133" s="312"/>
      <c r="X1133" s="312"/>
      <c r="Y1133" s="312"/>
      <c r="Z1133" s="312"/>
    </row>
    <row r="1134" spans="1:26" customFormat="1">
      <c r="A1134" s="312"/>
      <c r="B1134" s="312"/>
      <c r="C1134" s="312"/>
      <c r="S1134" s="312"/>
      <c r="T1134" s="312"/>
      <c r="U1134" s="312"/>
      <c r="V1134" s="312"/>
      <c r="W1134" s="312"/>
      <c r="X1134" s="312"/>
      <c r="Y1134" s="312"/>
      <c r="Z1134" s="312"/>
    </row>
    <row r="1135" spans="1:26" customFormat="1">
      <c r="A1135" s="312"/>
      <c r="B1135" s="312"/>
      <c r="C1135" s="312"/>
      <c r="S1135" s="312"/>
      <c r="T1135" s="312"/>
      <c r="U1135" s="312"/>
      <c r="V1135" s="312"/>
      <c r="W1135" s="312"/>
      <c r="X1135" s="312"/>
      <c r="Y1135" s="312"/>
      <c r="Z1135" s="312"/>
    </row>
    <row r="1136" spans="1:26" customFormat="1">
      <c r="A1136" s="312"/>
      <c r="B1136" s="312"/>
      <c r="C1136" s="312"/>
      <c r="S1136" s="312"/>
      <c r="T1136" s="312"/>
      <c r="U1136" s="312"/>
      <c r="V1136" s="312"/>
      <c r="W1136" s="312"/>
      <c r="X1136" s="312"/>
      <c r="Y1136" s="312"/>
      <c r="Z1136" s="312"/>
    </row>
    <row r="1137" spans="1:26" customFormat="1">
      <c r="A1137" s="312"/>
      <c r="B1137" s="312"/>
      <c r="C1137" s="312"/>
      <c r="S1137" s="312"/>
      <c r="T1137" s="312"/>
      <c r="U1137" s="312"/>
      <c r="V1137" s="312"/>
      <c r="W1137" s="312"/>
      <c r="X1137" s="312"/>
      <c r="Y1137" s="312"/>
      <c r="Z1137" s="312"/>
    </row>
    <row r="1138" spans="1:26" customFormat="1">
      <c r="A1138" s="312"/>
      <c r="B1138" s="312"/>
      <c r="C1138" s="312"/>
      <c r="S1138" s="312"/>
      <c r="T1138" s="312"/>
      <c r="U1138" s="312"/>
      <c r="V1138" s="312"/>
      <c r="W1138" s="312"/>
      <c r="X1138" s="312"/>
      <c r="Y1138" s="312"/>
      <c r="Z1138" s="312"/>
    </row>
    <row r="1139" spans="1:26" customFormat="1">
      <c r="A1139" s="312"/>
      <c r="B1139" s="312"/>
      <c r="C1139" s="312"/>
      <c r="S1139" s="312"/>
      <c r="T1139" s="312"/>
      <c r="U1139" s="312"/>
      <c r="V1139" s="312"/>
      <c r="W1139" s="312"/>
      <c r="X1139" s="312"/>
      <c r="Y1139" s="312"/>
      <c r="Z1139" s="312"/>
    </row>
    <row r="1140" spans="1:26" customFormat="1">
      <c r="A1140" s="312"/>
      <c r="B1140" s="312"/>
      <c r="C1140" s="312"/>
      <c r="S1140" s="312"/>
      <c r="T1140" s="312"/>
      <c r="U1140" s="312"/>
      <c r="V1140" s="312"/>
      <c r="W1140" s="312"/>
      <c r="X1140" s="312"/>
      <c r="Y1140" s="312"/>
      <c r="Z1140" s="312"/>
    </row>
    <row r="1141" spans="1:26" customFormat="1">
      <c r="A1141" s="312"/>
      <c r="B1141" s="312"/>
      <c r="C1141" s="312"/>
      <c r="S1141" s="312"/>
      <c r="T1141" s="312"/>
      <c r="U1141" s="312"/>
      <c r="V1141" s="312"/>
      <c r="W1141" s="312"/>
      <c r="X1141" s="312"/>
      <c r="Y1141" s="312"/>
      <c r="Z1141" s="312"/>
    </row>
    <row r="1142" spans="1:26" customFormat="1">
      <c r="A1142" s="312"/>
      <c r="B1142" s="312"/>
      <c r="C1142" s="312"/>
      <c r="S1142" s="312"/>
      <c r="T1142" s="312"/>
      <c r="U1142" s="312"/>
      <c r="V1142" s="312"/>
      <c r="W1142" s="312"/>
      <c r="X1142" s="312"/>
      <c r="Y1142" s="312"/>
      <c r="Z1142" s="312"/>
    </row>
    <row r="1143" spans="1:26" customFormat="1">
      <c r="A1143" s="312"/>
      <c r="B1143" s="312"/>
      <c r="C1143" s="312"/>
      <c r="S1143" s="312"/>
      <c r="T1143" s="312"/>
      <c r="U1143" s="312"/>
      <c r="V1143" s="312"/>
      <c r="W1143" s="312"/>
      <c r="X1143" s="312"/>
      <c r="Y1143" s="312"/>
      <c r="Z1143" s="312"/>
    </row>
    <row r="1144" spans="1:26" customFormat="1">
      <c r="A1144" s="312"/>
      <c r="B1144" s="312"/>
      <c r="C1144" s="312"/>
      <c r="S1144" s="312"/>
      <c r="T1144" s="312"/>
      <c r="U1144" s="312"/>
      <c r="V1144" s="312"/>
      <c r="W1144" s="312"/>
      <c r="X1144" s="312"/>
      <c r="Y1144" s="312"/>
      <c r="Z1144" s="312"/>
    </row>
    <row r="1145" spans="1:26" customFormat="1">
      <c r="A1145" s="312"/>
      <c r="B1145" s="312"/>
      <c r="C1145" s="312"/>
      <c r="S1145" s="312"/>
      <c r="T1145" s="312"/>
      <c r="U1145" s="312"/>
      <c r="V1145" s="312"/>
      <c r="W1145" s="312"/>
      <c r="X1145" s="312"/>
      <c r="Y1145" s="312"/>
      <c r="Z1145" s="312"/>
    </row>
    <row r="1146" spans="1:26" customFormat="1">
      <c r="A1146" s="312"/>
      <c r="B1146" s="312"/>
      <c r="C1146" s="312"/>
      <c r="S1146" s="312"/>
      <c r="T1146" s="312"/>
      <c r="U1146" s="312"/>
      <c r="V1146" s="312"/>
      <c r="W1146" s="312"/>
      <c r="X1146" s="312"/>
      <c r="Y1146" s="312"/>
      <c r="Z1146" s="312"/>
    </row>
    <row r="1147" spans="1:26" customFormat="1">
      <c r="A1147" s="312"/>
      <c r="B1147" s="312"/>
      <c r="C1147" s="312"/>
      <c r="S1147" s="312"/>
      <c r="T1147" s="312"/>
      <c r="U1147" s="312"/>
      <c r="V1147" s="312"/>
      <c r="W1147" s="312"/>
      <c r="X1147" s="312"/>
      <c r="Y1147" s="312"/>
      <c r="Z1147" s="312"/>
    </row>
    <row r="1148" spans="1:26" customFormat="1">
      <c r="A1148" s="312"/>
      <c r="B1148" s="312"/>
      <c r="C1148" s="312"/>
      <c r="S1148" s="312"/>
      <c r="T1148" s="312"/>
      <c r="U1148" s="312"/>
      <c r="V1148" s="312"/>
      <c r="W1148" s="312"/>
      <c r="X1148" s="312"/>
      <c r="Y1148" s="312"/>
      <c r="Z1148" s="312"/>
    </row>
    <row r="1149" spans="1:26" customFormat="1">
      <c r="A1149" s="312"/>
      <c r="B1149" s="312"/>
      <c r="C1149" s="312"/>
      <c r="S1149" s="312"/>
      <c r="T1149" s="312"/>
      <c r="U1149" s="312"/>
      <c r="V1149" s="312"/>
      <c r="W1149" s="312"/>
      <c r="X1149" s="312"/>
      <c r="Y1149" s="312"/>
      <c r="Z1149" s="312"/>
    </row>
    <row r="1150" spans="1:26" customFormat="1">
      <c r="A1150" s="312"/>
      <c r="B1150" s="312"/>
      <c r="C1150" s="312"/>
      <c r="S1150" s="312"/>
      <c r="T1150" s="312"/>
      <c r="U1150" s="312"/>
      <c r="V1150" s="312"/>
      <c r="W1150" s="312"/>
      <c r="X1150" s="312"/>
      <c r="Y1150" s="312"/>
      <c r="Z1150" s="312"/>
    </row>
    <row r="1151" spans="1:26" customFormat="1">
      <c r="A1151" s="312"/>
      <c r="B1151" s="312"/>
      <c r="C1151" s="312"/>
      <c r="S1151" s="312"/>
      <c r="T1151" s="312"/>
      <c r="U1151" s="312"/>
      <c r="V1151" s="312"/>
      <c r="W1151" s="312"/>
      <c r="X1151" s="312"/>
      <c r="Y1151" s="312"/>
      <c r="Z1151" s="312"/>
    </row>
    <row r="1152" spans="1:26" customFormat="1">
      <c r="A1152" s="312"/>
      <c r="B1152" s="312"/>
      <c r="C1152" s="312"/>
      <c r="S1152" s="312"/>
      <c r="T1152" s="312"/>
      <c r="U1152" s="312"/>
      <c r="V1152" s="312"/>
      <c r="W1152" s="312"/>
      <c r="X1152" s="312"/>
      <c r="Y1152" s="312"/>
      <c r="Z1152" s="312"/>
    </row>
    <row r="1153" spans="1:26" customFormat="1">
      <c r="A1153" s="312"/>
      <c r="B1153" s="312"/>
      <c r="C1153" s="312"/>
      <c r="S1153" s="312"/>
      <c r="T1153" s="312"/>
      <c r="U1153" s="312"/>
      <c r="V1153" s="312"/>
      <c r="W1153" s="312"/>
      <c r="X1153" s="312"/>
      <c r="Y1153" s="312"/>
      <c r="Z1153" s="312"/>
    </row>
    <row r="1154" spans="1:26" customFormat="1">
      <c r="A1154" s="312"/>
      <c r="B1154" s="312"/>
      <c r="C1154" s="312"/>
      <c r="S1154" s="312"/>
      <c r="T1154" s="312"/>
      <c r="U1154" s="312"/>
      <c r="V1154" s="312"/>
      <c r="W1154" s="312"/>
      <c r="X1154" s="312"/>
      <c r="Y1154" s="312"/>
      <c r="Z1154" s="312"/>
    </row>
    <row r="1155" spans="1:26" customFormat="1">
      <c r="A1155" s="312"/>
      <c r="B1155" s="312"/>
      <c r="C1155" s="312"/>
      <c r="S1155" s="312"/>
      <c r="T1155" s="312"/>
      <c r="U1155" s="312"/>
      <c r="V1155" s="312"/>
      <c r="W1155" s="312"/>
      <c r="X1155" s="312"/>
      <c r="Y1155" s="312"/>
      <c r="Z1155" s="312"/>
    </row>
    <row r="1156" spans="1:26" customFormat="1">
      <c r="A1156" s="312"/>
      <c r="B1156" s="312"/>
      <c r="C1156" s="312"/>
      <c r="S1156" s="312"/>
      <c r="T1156" s="312"/>
      <c r="U1156" s="312"/>
      <c r="V1156" s="312"/>
      <c r="W1156" s="312"/>
      <c r="X1156" s="312"/>
      <c r="Y1156" s="312"/>
      <c r="Z1156" s="312"/>
    </row>
    <row r="1157" spans="1:26" customFormat="1">
      <c r="A1157" s="312"/>
      <c r="B1157" s="312"/>
      <c r="C1157" s="312"/>
      <c r="S1157" s="312"/>
      <c r="T1157" s="312"/>
      <c r="U1157" s="312"/>
      <c r="V1157" s="312"/>
      <c r="W1157" s="312"/>
      <c r="X1157" s="312"/>
      <c r="Y1157" s="312"/>
      <c r="Z1157" s="312"/>
    </row>
    <row r="1158" spans="1:26" customFormat="1">
      <c r="A1158" s="312"/>
      <c r="B1158" s="312"/>
      <c r="C1158" s="312"/>
      <c r="S1158" s="312"/>
      <c r="T1158" s="312"/>
      <c r="U1158" s="312"/>
      <c r="V1158" s="312"/>
      <c r="W1158" s="312"/>
      <c r="X1158" s="312"/>
      <c r="Y1158" s="312"/>
      <c r="Z1158" s="312"/>
    </row>
    <row r="1159" spans="1:26" customFormat="1">
      <c r="A1159" s="312"/>
      <c r="B1159" s="312"/>
      <c r="C1159" s="312"/>
      <c r="S1159" s="312"/>
      <c r="T1159" s="312"/>
      <c r="U1159" s="312"/>
      <c r="V1159" s="312"/>
      <c r="W1159" s="312"/>
      <c r="X1159" s="312"/>
      <c r="Y1159" s="312"/>
      <c r="Z1159" s="312"/>
    </row>
    <row r="1160" spans="1:26" customFormat="1">
      <c r="A1160" s="312"/>
      <c r="B1160" s="312"/>
      <c r="C1160" s="312"/>
      <c r="S1160" s="312"/>
      <c r="T1160" s="312"/>
      <c r="U1160" s="312"/>
      <c r="V1160" s="312"/>
      <c r="W1160" s="312"/>
      <c r="X1160" s="312"/>
      <c r="Y1160" s="312"/>
      <c r="Z1160" s="312"/>
    </row>
    <row r="1161" spans="1:26" customFormat="1">
      <c r="A1161" s="312"/>
      <c r="B1161" s="312"/>
      <c r="C1161" s="312"/>
      <c r="S1161" s="312"/>
      <c r="T1161" s="312"/>
      <c r="U1161" s="312"/>
      <c r="V1161" s="312"/>
      <c r="W1161" s="312"/>
      <c r="X1161" s="312"/>
      <c r="Y1161" s="312"/>
      <c r="Z1161" s="312"/>
    </row>
    <row r="1162" spans="1:26" customFormat="1">
      <c r="A1162" s="312"/>
      <c r="B1162" s="312"/>
      <c r="C1162" s="312"/>
      <c r="S1162" s="312"/>
      <c r="T1162" s="312"/>
      <c r="U1162" s="312"/>
      <c r="V1162" s="312"/>
      <c r="W1162" s="312"/>
      <c r="X1162" s="312"/>
      <c r="Y1162" s="312"/>
      <c r="Z1162" s="312"/>
    </row>
    <row r="1163" spans="1:26" customFormat="1">
      <c r="A1163" s="312"/>
      <c r="B1163" s="312"/>
      <c r="C1163" s="312"/>
      <c r="S1163" s="312"/>
      <c r="T1163" s="312"/>
      <c r="U1163" s="312"/>
      <c r="V1163" s="312"/>
      <c r="W1163" s="312"/>
      <c r="X1163" s="312"/>
      <c r="Y1163" s="312"/>
      <c r="Z1163" s="312"/>
    </row>
    <row r="1164" spans="1:26" customFormat="1">
      <c r="A1164" s="312"/>
      <c r="B1164" s="312"/>
      <c r="C1164" s="312"/>
      <c r="S1164" s="312"/>
      <c r="T1164" s="312"/>
      <c r="U1164" s="312"/>
      <c r="V1164" s="312"/>
      <c r="W1164" s="312"/>
      <c r="X1164" s="312"/>
      <c r="Y1164" s="312"/>
      <c r="Z1164" s="312"/>
    </row>
    <row r="1165" spans="1:26" customFormat="1">
      <c r="A1165" s="312"/>
      <c r="B1165" s="312"/>
      <c r="C1165" s="312"/>
      <c r="S1165" s="312"/>
      <c r="T1165" s="312"/>
      <c r="U1165" s="312"/>
      <c r="V1165" s="312"/>
      <c r="W1165" s="312"/>
      <c r="X1165" s="312"/>
      <c r="Y1165" s="312"/>
      <c r="Z1165" s="312"/>
    </row>
    <row r="1166" spans="1:26" customFormat="1">
      <c r="A1166" s="312"/>
      <c r="B1166" s="312"/>
      <c r="C1166" s="312"/>
      <c r="S1166" s="312"/>
      <c r="T1166" s="312"/>
      <c r="U1166" s="312"/>
      <c r="V1166" s="312"/>
      <c r="W1166" s="312"/>
      <c r="X1166" s="312"/>
      <c r="Y1166" s="312"/>
      <c r="Z1166" s="312"/>
    </row>
    <row r="1167" spans="1:26" customFormat="1">
      <c r="A1167" s="312"/>
      <c r="B1167" s="312"/>
      <c r="C1167" s="312"/>
      <c r="S1167" s="312"/>
      <c r="T1167" s="312"/>
      <c r="U1167" s="312"/>
      <c r="V1167" s="312"/>
      <c r="W1167" s="312"/>
      <c r="X1167" s="312"/>
      <c r="Y1167" s="312"/>
      <c r="Z1167" s="312"/>
    </row>
    <row r="1168" spans="1:26" customFormat="1">
      <c r="A1168" s="312"/>
      <c r="B1168" s="312"/>
      <c r="C1168" s="312"/>
      <c r="S1168" s="312"/>
      <c r="T1168" s="312"/>
      <c r="U1168" s="312"/>
      <c r="V1168" s="312"/>
      <c r="W1168" s="312"/>
      <c r="X1168" s="312"/>
      <c r="Y1168" s="312"/>
      <c r="Z1168" s="312"/>
    </row>
    <row r="1169" spans="1:26" customFormat="1">
      <c r="A1169" s="312"/>
      <c r="B1169" s="312"/>
      <c r="C1169" s="312"/>
      <c r="S1169" s="312"/>
      <c r="T1169" s="312"/>
      <c r="U1169" s="312"/>
      <c r="V1169" s="312"/>
      <c r="W1169" s="312"/>
      <c r="X1169" s="312"/>
      <c r="Y1169" s="312"/>
      <c r="Z1169" s="312"/>
    </row>
    <row r="1170" spans="1:26" customFormat="1">
      <c r="A1170" s="312"/>
      <c r="B1170" s="312"/>
      <c r="C1170" s="312"/>
      <c r="S1170" s="312"/>
      <c r="T1170" s="312"/>
      <c r="U1170" s="312"/>
      <c r="V1170" s="312"/>
      <c r="W1170" s="312"/>
      <c r="X1170" s="312"/>
      <c r="Y1170" s="312"/>
      <c r="Z1170" s="312"/>
    </row>
    <row r="1171" spans="1:26" customFormat="1">
      <c r="A1171" s="312"/>
      <c r="B1171" s="312"/>
      <c r="C1171" s="312"/>
      <c r="S1171" s="312"/>
      <c r="T1171" s="312"/>
      <c r="U1171" s="312"/>
      <c r="V1171" s="312"/>
      <c r="W1171" s="312"/>
      <c r="X1171" s="312"/>
      <c r="Y1171" s="312"/>
      <c r="Z1171" s="312"/>
    </row>
    <row r="1172" spans="1:26" customFormat="1">
      <c r="A1172" s="312"/>
      <c r="B1172" s="312"/>
      <c r="C1172" s="312"/>
      <c r="S1172" s="312"/>
      <c r="T1172" s="312"/>
      <c r="U1172" s="312"/>
      <c r="V1172" s="312"/>
      <c r="W1172" s="312"/>
      <c r="X1172" s="312"/>
      <c r="Y1172" s="312"/>
      <c r="Z1172" s="312"/>
    </row>
    <row r="1173" spans="1:26" customFormat="1">
      <c r="A1173" s="312"/>
      <c r="B1173" s="312"/>
      <c r="C1173" s="312"/>
      <c r="S1173" s="312"/>
      <c r="T1173" s="312"/>
      <c r="U1173" s="312"/>
      <c r="V1173" s="312"/>
      <c r="W1173" s="312"/>
      <c r="X1173" s="312"/>
      <c r="Y1173" s="312"/>
      <c r="Z1173" s="312"/>
    </row>
    <row r="1174" spans="1:26" customFormat="1">
      <c r="A1174" s="312"/>
      <c r="B1174" s="312"/>
      <c r="C1174" s="312"/>
      <c r="S1174" s="312"/>
      <c r="T1174" s="312"/>
      <c r="U1174" s="312"/>
      <c r="V1174" s="312"/>
      <c r="W1174" s="312"/>
      <c r="X1174" s="312"/>
      <c r="Y1174" s="312"/>
      <c r="Z1174" s="312"/>
    </row>
    <row r="1175" spans="1:26" customFormat="1">
      <c r="A1175" s="312"/>
      <c r="B1175" s="312"/>
      <c r="C1175" s="312"/>
      <c r="S1175" s="312"/>
      <c r="T1175" s="312"/>
      <c r="U1175" s="312"/>
      <c r="V1175" s="312"/>
      <c r="W1175" s="312"/>
      <c r="X1175" s="312"/>
      <c r="Y1175" s="312"/>
      <c r="Z1175" s="312"/>
    </row>
    <row r="1176" spans="1:26" customFormat="1">
      <c r="A1176" s="312"/>
      <c r="B1176" s="312"/>
      <c r="C1176" s="312"/>
      <c r="S1176" s="312"/>
      <c r="T1176" s="312"/>
      <c r="U1176" s="312"/>
      <c r="V1176" s="312"/>
      <c r="W1176" s="312"/>
      <c r="X1176" s="312"/>
      <c r="Y1176" s="312"/>
      <c r="Z1176" s="312"/>
    </row>
    <row r="1177" spans="1:26" customFormat="1">
      <c r="A1177" s="312"/>
      <c r="B1177" s="312"/>
      <c r="C1177" s="312"/>
      <c r="S1177" s="312"/>
      <c r="T1177" s="312"/>
      <c r="U1177" s="312"/>
      <c r="V1177" s="312"/>
      <c r="W1177" s="312"/>
      <c r="X1177" s="312"/>
      <c r="Y1177" s="312"/>
      <c r="Z1177" s="312"/>
    </row>
    <row r="1178" spans="1:26" customFormat="1">
      <c r="A1178" s="312"/>
      <c r="B1178" s="312"/>
      <c r="C1178" s="312"/>
      <c r="S1178" s="312"/>
      <c r="T1178" s="312"/>
      <c r="U1178" s="312"/>
      <c r="V1178" s="312"/>
      <c r="W1178" s="312"/>
      <c r="X1178" s="312"/>
      <c r="Y1178" s="312"/>
      <c r="Z1178" s="312"/>
    </row>
    <row r="1179" spans="1:26" customFormat="1">
      <c r="A1179" s="312"/>
      <c r="B1179" s="312"/>
      <c r="C1179" s="312"/>
      <c r="S1179" s="312"/>
      <c r="T1179" s="312"/>
      <c r="U1179" s="312"/>
      <c r="V1179" s="312"/>
      <c r="W1179" s="312"/>
      <c r="X1179" s="312"/>
      <c r="Y1179" s="312"/>
      <c r="Z1179" s="312"/>
    </row>
    <row r="1180" spans="1:26" customFormat="1">
      <c r="A1180" s="312"/>
      <c r="B1180" s="312"/>
      <c r="C1180" s="312"/>
      <c r="S1180" s="312"/>
      <c r="T1180" s="312"/>
      <c r="U1180" s="312"/>
      <c r="V1180" s="312"/>
      <c r="W1180" s="312"/>
      <c r="X1180" s="312"/>
      <c r="Y1180" s="312"/>
      <c r="Z1180" s="312"/>
    </row>
    <row r="1181" spans="1:26" customFormat="1">
      <c r="A1181" s="312"/>
      <c r="B1181" s="312"/>
      <c r="C1181" s="312"/>
      <c r="S1181" s="312"/>
      <c r="T1181" s="312"/>
      <c r="U1181" s="312"/>
      <c r="V1181" s="312"/>
      <c r="W1181" s="312"/>
      <c r="X1181" s="312"/>
      <c r="Y1181" s="312"/>
      <c r="Z1181" s="312"/>
    </row>
    <row r="1182" spans="1:26" customFormat="1">
      <c r="A1182" s="312"/>
      <c r="B1182" s="312"/>
      <c r="C1182" s="312"/>
      <c r="S1182" s="312"/>
      <c r="T1182" s="312"/>
      <c r="U1182" s="312"/>
      <c r="V1182" s="312"/>
      <c r="W1182" s="312"/>
      <c r="X1182" s="312"/>
      <c r="Y1182" s="312"/>
      <c r="Z1182" s="312"/>
    </row>
    <row r="1183" spans="1:26" customFormat="1">
      <c r="A1183" s="312"/>
      <c r="B1183" s="312"/>
      <c r="C1183" s="312"/>
      <c r="S1183" s="312"/>
      <c r="T1183" s="312"/>
      <c r="U1183" s="312"/>
      <c r="V1183" s="312"/>
      <c r="W1183" s="312"/>
      <c r="X1183" s="312"/>
      <c r="Y1183" s="312"/>
      <c r="Z1183" s="312"/>
    </row>
    <row r="1184" spans="1:26" customFormat="1">
      <c r="A1184" s="312"/>
      <c r="B1184" s="312"/>
      <c r="C1184" s="312"/>
      <c r="S1184" s="312"/>
      <c r="T1184" s="312"/>
      <c r="U1184" s="312"/>
      <c r="V1184" s="312"/>
      <c r="W1184" s="312"/>
      <c r="X1184" s="312"/>
      <c r="Y1184" s="312"/>
      <c r="Z1184" s="312"/>
    </row>
    <row r="1185" spans="1:26" customFormat="1">
      <c r="A1185" s="312"/>
      <c r="B1185" s="312"/>
      <c r="C1185" s="312"/>
      <c r="S1185" s="312"/>
      <c r="T1185" s="312"/>
      <c r="U1185" s="312"/>
      <c r="V1185" s="312"/>
      <c r="W1185" s="312"/>
      <c r="X1185" s="312"/>
      <c r="Y1185" s="312"/>
      <c r="Z1185" s="312"/>
    </row>
    <row r="1186" spans="1:26" customFormat="1">
      <c r="A1186" s="312"/>
      <c r="B1186" s="312"/>
      <c r="C1186" s="312"/>
      <c r="S1186" s="312"/>
      <c r="T1186" s="312"/>
      <c r="U1186" s="312"/>
      <c r="V1186" s="312"/>
      <c r="W1186" s="312"/>
      <c r="X1186" s="312"/>
      <c r="Y1186" s="312"/>
      <c r="Z1186" s="312"/>
    </row>
    <row r="1187" spans="1:26" customFormat="1">
      <c r="A1187" s="312"/>
      <c r="B1187" s="312"/>
      <c r="C1187" s="312"/>
      <c r="S1187" s="312"/>
      <c r="T1187" s="312"/>
      <c r="U1187" s="312"/>
      <c r="V1187" s="312"/>
      <c r="W1187" s="312"/>
      <c r="X1187" s="312"/>
      <c r="Y1187" s="312"/>
      <c r="Z1187" s="312"/>
    </row>
    <row r="1188" spans="1:26" customFormat="1">
      <c r="A1188" s="312"/>
      <c r="B1188" s="312"/>
      <c r="C1188" s="312"/>
      <c r="S1188" s="312"/>
      <c r="T1188" s="312"/>
      <c r="U1188" s="312"/>
      <c r="V1188" s="312"/>
      <c r="W1188" s="312"/>
      <c r="X1188" s="312"/>
      <c r="Y1188" s="312"/>
      <c r="Z1188" s="312"/>
    </row>
    <row r="1189" spans="1:26" customFormat="1">
      <c r="A1189" s="312"/>
      <c r="B1189" s="312"/>
      <c r="C1189" s="312"/>
      <c r="S1189" s="312"/>
      <c r="T1189" s="312"/>
      <c r="U1189" s="312"/>
      <c r="V1189" s="312"/>
      <c r="W1189" s="312"/>
      <c r="X1189" s="312"/>
      <c r="Y1189" s="312"/>
      <c r="Z1189" s="312"/>
    </row>
    <row r="1190" spans="1:26" customFormat="1">
      <c r="A1190" s="312"/>
      <c r="B1190" s="312"/>
      <c r="C1190" s="312"/>
      <c r="S1190" s="312"/>
      <c r="T1190" s="312"/>
      <c r="U1190" s="312"/>
      <c r="V1190" s="312"/>
      <c r="W1190" s="312"/>
      <c r="X1190" s="312"/>
      <c r="Y1190" s="312"/>
      <c r="Z1190" s="312"/>
    </row>
    <row r="1191" spans="1:26" customFormat="1">
      <c r="A1191" s="312"/>
      <c r="B1191" s="312"/>
      <c r="C1191" s="312"/>
      <c r="S1191" s="312"/>
      <c r="T1191" s="312"/>
      <c r="U1191" s="312"/>
      <c r="V1191" s="312"/>
      <c r="W1191" s="312"/>
      <c r="X1191" s="312"/>
      <c r="Y1191" s="312"/>
      <c r="Z1191" s="312"/>
    </row>
    <row r="1192" spans="1:26" customFormat="1">
      <c r="A1192" s="312"/>
      <c r="B1192" s="312"/>
      <c r="C1192" s="312"/>
      <c r="S1192" s="312"/>
      <c r="T1192" s="312"/>
      <c r="U1192" s="312"/>
      <c r="V1192" s="312"/>
      <c r="W1192" s="312"/>
      <c r="X1192" s="312"/>
      <c r="Y1192" s="312"/>
      <c r="Z1192" s="312"/>
    </row>
    <row r="1193" spans="1:26" customFormat="1">
      <c r="A1193" s="312"/>
      <c r="B1193" s="312"/>
      <c r="C1193" s="312"/>
      <c r="S1193" s="312"/>
      <c r="T1193" s="312"/>
      <c r="U1193" s="312"/>
      <c r="V1193" s="312"/>
      <c r="W1193" s="312"/>
      <c r="X1193" s="312"/>
      <c r="Y1193" s="312"/>
      <c r="Z1193" s="312"/>
    </row>
    <row r="1194" spans="1:26" customFormat="1">
      <c r="A1194" s="312"/>
      <c r="B1194" s="312"/>
      <c r="C1194" s="312"/>
      <c r="S1194" s="312"/>
      <c r="T1194" s="312"/>
      <c r="U1194" s="312"/>
      <c r="V1194" s="312"/>
      <c r="W1194" s="312"/>
      <c r="X1194" s="312"/>
      <c r="Y1194" s="312"/>
      <c r="Z1194" s="312"/>
    </row>
    <row r="1195" spans="1:26" customFormat="1">
      <c r="A1195" s="312"/>
      <c r="B1195" s="312"/>
      <c r="C1195" s="312"/>
      <c r="S1195" s="312"/>
      <c r="T1195" s="312"/>
      <c r="U1195" s="312"/>
      <c r="V1195" s="312"/>
      <c r="W1195" s="312"/>
      <c r="X1195" s="312"/>
      <c r="Y1195" s="312"/>
      <c r="Z1195" s="312"/>
    </row>
    <row r="1196" spans="1:26" customFormat="1">
      <c r="A1196" s="312"/>
      <c r="B1196" s="312"/>
      <c r="C1196" s="312"/>
      <c r="S1196" s="312"/>
      <c r="T1196" s="312"/>
      <c r="U1196" s="312"/>
      <c r="V1196" s="312"/>
      <c r="W1196" s="312"/>
      <c r="X1196" s="312"/>
      <c r="Y1196" s="312"/>
      <c r="Z1196" s="312"/>
    </row>
    <row r="1197" spans="1:26" customFormat="1">
      <c r="A1197" s="312"/>
      <c r="B1197" s="312"/>
      <c r="C1197" s="312"/>
      <c r="S1197" s="312"/>
      <c r="T1197" s="312"/>
      <c r="U1197" s="312"/>
      <c r="V1197" s="312"/>
      <c r="W1197" s="312"/>
      <c r="X1197" s="312"/>
      <c r="Y1197" s="312"/>
      <c r="Z1197" s="312"/>
    </row>
    <row r="1198" spans="1:26" customFormat="1">
      <c r="A1198" s="312"/>
      <c r="B1198" s="312"/>
      <c r="C1198" s="312"/>
      <c r="S1198" s="312"/>
      <c r="T1198" s="312"/>
      <c r="U1198" s="312"/>
      <c r="V1198" s="312"/>
      <c r="W1198" s="312"/>
      <c r="X1198" s="312"/>
      <c r="Y1198" s="312"/>
      <c r="Z1198" s="312"/>
    </row>
    <row r="1199" spans="1:26" customFormat="1">
      <c r="A1199" s="312"/>
      <c r="B1199" s="312"/>
      <c r="C1199" s="312"/>
      <c r="S1199" s="312"/>
      <c r="T1199" s="312"/>
      <c r="U1199" s="312"/>
      <c r="V1199" s="312"/>
      <c r="W1199" s="312"/>
      <c r="X1199" s="312"/>
      <c r="Y1199" s="312"/>
      <c r="Z1199" s="312"/>
    </row>
    <row r="1200" spans="1:26" customFormat="1">
      <c r="A1200" s="312"/>
      <c r="B1200" s="312"/>
      <c r="C1200" s="312"/>
      <c r="S1200" s="312"/>
      <c r="T1200" s="312"/>
      <c r="U1200" s="312"/>
      <c r="V1200" s="312"/>
      <c r="W1200" s="312"/>
      <c r="X1200" s="312"/>
      <c r="Y1200" s="312"/>
      <c r="Z1200" s="312"/>
    </row>
    <row r="1201" spans="1:26" customFormat="1">
      <c r="A1201" s="312"/>
      <c r="B1201" s="312"/>
      <c r="C1201" s="312"/>
      <c r="S1201" s="312"/>
      <c r="T1201" s="312"/>
      <c r="U1201" s="312"/>
      <c r="V1201" s="312"/>
      <c r="W1201" s="312"/>
      <c r="X1201" s="312"/>
      <c r="Y1201" s="312"/>
      <c r="Z1201" s="312"/>
    </row>
    <row r="1202" spans="1:26" customFormat="1">
      <c r="A1202" s="312"/>
      <c r="B1202" s="312"/>
      <c r="C1202" s="312"/>
      <c r="S1202" s="312"/>
      <c r="T1202" s="312"/>
      <c r="U1202" s="312"/>
      <c r="V1202" s="312"/>
      <c r="W1202" s="312"/>
      <c r="X1202" s="312"/>
      <c r="Y1202" s="312"/>
      <c r="Z1202" s="312"/>
    </row>
    <row r="1203" spans="1:26" customFormat="1">
      <c r="A1203" s="312"/>
      <c r="B1203" s="312"/>
      <c r="C1203" s="312"/>
      <c r="S1203" s="312"/>
      <c r="T1203" s="312"/>
      <c r="U1203" s="312"/>
      <c r="V1203" s="312"/>
      <c r="W1203" s="312"/>
      <c r="X1203" s="312"/>
      <c r="Y1203" s="312"/>
      <c r="Z1203" s="312"/>
    </row>
    <row r="1204" spans="1:26" customFormat="1">
      <c r="A1204" s="312"/>
      <c r="B1204" s="312"/>
      <c r="C1204" s="312"/>
      <c r="S1204" s="312"/>
      <c r="T1204" s="312"/>
      <c r="U1204" s="312"/>
      <c r="V1204" s="312"/>
      <c r="W1204" s="312"/>
      <c r="X1204" s="312"/>
      <c r="Y1204" s="312"/>
      <c r="Z1204" s="312"/>
    </row>
    <row r="1205" spans="1:26" customFormat="1">
      <c r="A1205" s="312"/>
      <c r="B1205" s="312"/>
      <c r="C1205" s="312"/>
      <c r="S1205" s="312"/>
      <c r="T1205" s="312"/>
      <c r="U1205" s="312"/>
      <c r="V1205" s="312"/>
      <c r="W1205" s="312"/>
      <c r="X1205" s="312"/>
      <c r="Y1205" s="312"/>
      <c r="Z1205" s="312"/>
    </row>
    <row r="1206" spans="1:26" customFormat="1">
      <c r="A1206" s="312"/>
      <c r="B1206" s="312"/>
      <c r="C1206" s="312"/>
      <c r="S1206" s="312"/>
      <c r="T1206" s="312"/>
      <c r="U1206" s="312"/>
      <c r="V1206" s="312"/>
      <c r="W1206" s="312"/>
      <c r="X1206" s="312"/>
      <c r="Y1206" s="312"/>
      <c r="Z1206" s="312"/>
    </row>
    <row r="1207" spans="1:26" customFormat="1">
      <c r="A1207" s="312"/>
      <c r="B1207" s="312"/>
      <c r="C1207" s="312"/>
      <c r="S1207" s="312"/>
      <c r="T1207" s="312"/>
      <c r="U1207" s="312"/>
      <c r="V1207" s="312"/>
      <c r="W1207" s="312"/>
      <c r="X1207" s="312"/>
      <c r="Y1207" s="312"/>
      <c r="Z1207" s="312"/>
    </row>
    <row r="1208" spans="1:26" customFormat="1">
      <c r="A1208" s="312"/>
      <c r="B1208" s="312"/>
      <c r="C1208" s="312"/>
      <c r="S1208" s="312"/>
      <c r="T1208" s="312"/>
      <c r="U1208" s="312"/>
      <c r="V1208" s="312"/>
      <c r="W1208" s="312"/>
      <c r="X1208" s="312"/>
      <c r="Y1208" s="312"/>
      <c r="Z1208" s="312"/>
    </row>
    <row r="1209" spans="1:26" customFormat="1">
      <c r="A1209" s="312"/>
      <c r="B1209" s="312"/>
      <c r="C1209" s="312"/>
      <c r="S1209" s="312"/>
      <c r="T1209" s="312"/>
      <c r="U1209" s="312"/>
      <c r="V1209" s="312"/>
      <c r="W1209" s="312"/>
      <c r="X1209" s="312"/>
      <c r="Y1209" s="312"/>
      <c r="Z1209" s="312"/>
    </row>
    <row r="1210" spans="1:26" customFormat="1">
      <c r="A1210" s="312"/>
      <c r="B1210" s="312"/>
      <c r="C1210" s="312"/>
      <c r="S1210" s="312"/>
      <c r="T1210" s="312"/>
      <c r="U1210" s="312"/>
      <c r="V1210" s="312"/>
      <c r="W1210" s="312"/>
      <c r="X1210" s="312"/>
      <c r="Y1210" s="312"/>
      <c r="Z1210" s="312"/>
    </row>
    <row r="1211" spans="1:26" customFormat="1">
      <c r="A1211" s="312"/>
      <c r="B1211" s="312"/>
      <c r="C1211" s="312"/>
      <c r="S1211" s="312"/>
      <c r="T1211" s="312"/>
      <c r="U1211" s="312"/>
      <c r="V1211" s="312"/>
      <c r="W1211" s="312"/>
      <c r="X1211" s="312"/>
      <c r="Y1211" s="312"/>
      <c r="Z1211" s="312"/>
    </row>
    <row r="1212" spans="1:26" customFormat="1">
      <c r="A1212" s="312"/>
      <c r="B1212" s="312"/>
      <c r="C1212" s="312"/>
      <c r="S1212" s="312"/>
      <c r="T1212" s="312"/>
      <c r="U1212" s="312"/>
      <c r="V1212" s="312"/>
      <c r="W1212" s="312"/>
      <c r="X1212" s="312"/>
      <c r="Y1212" s="312"/>
      <c r="Z1212" s="312"/>
    </row>
    <row r="1213" spans="1:26" customFormat="1">
      <c r="A1213" s="312"/>
      <c r="B1213" s="312"/>
      <c r="C1213" s="312"/>
      <c r="S1213" s="312"/>
      <c r="T1213" s="312"/>
      <c r="U1213" s="312"/>
      <c r="V1213" s="312"/>
      <c r="W1213" s="312"/>
      <c r="X1213" s="312"/>
      <c r="Y1213" s="312"/>
      <c r="Z1213" s="312"/>
    </row>
    <row r="1214" spans="1:26" customFormat="1">
      <c r="A1214" s="312"/>
      <c r="B1214" s="312"/>
      <c r="C1214" s="312"/>
      <c r="S1214" s="312"/>
      <c r="T1214" s="312"/>
      <c r="U1214" s="312"/>
      <c r="V1214" s="312"/>
      <c r="W1214" s="312"/>
      <c r="X1214" s="312"/>
      <c r="Y1214" s="312"/>
      <c r="Z1214" s="312"/>
    </row>
    <row r="1215" spans="1:26" customFormat="1">
      <c r="A1215" s="312"/>
      <c r="B1215" s="312"/>
      <c r="C1215" s="312"/>
      <c r="S1215" s="312"/>
      <c r="T1215" s="312"/>
      <c r="U1215" s="312"/>
      <c r="V1215" s="312"/>
      <c r="W1215" s="312"/>
      <c r="X1215" s="312"/>
      <c r="Y1215" s="312"/>
      <c r="Z1215" s="312"/>
    </row>
    <row r="1216" spans="1:26" customFormat="1">
      <c r="A1216" s="312"/>
      <c r="B1216" s="312"/>
      <c r="C1216" s="312"/>
      <c r="S1216" s="312"/>
      <c r="T1216" s="312"/>
      <c r="U1216" s="312"/>
      <c r="V1216" s="312"/>
      <c r="W1216" s="312"/>
      <c r="X1216" s="312"/>
      <c r="Y1216" s="312"/>
      <c r="Z1216" s="312"/>
    </row>
    <row r="1217" spans="1:26" customFormat="1">
      <c r="A1217" s="312"/>
      <c r="B1217" s="312"/>
      <c r="C1217" s="312"/>
      <c r="S1217" s="312"/>
      <c r="T1217" s="312"/>
      <c r="U1217" s="312"/>
      <c r="V1217" s="312"/>
      <c r="W1217" s="312"/>
      <c r="X1217" s="312"/>
      <c r="Y1217" s="312"/>
      <c r="Z1217" s="312"/>
    </row>
    <row r="1218" spans="1:26" customFormat="1">
      <c r="A1218" s="312"/>
      <c r="B1218" s="312"/>
      <c r="C1218" s="312"/>
      <c r="S1218" s="312"/>
      <c r="T1218" s="312"/>
      <c r="U1218" s="312"/>
      <c r="V1218" s="312"/>
      <c r="W1218" s="312"/>
      <c r="X1218" s="312"/>
      <c r="Y1218" s="312"/>
      <c r="Z1218" s="312"/>
    </row>
    <row r="1219" spans="1:26" customFormat="1">
      <c r="A1219" s="312"/>
      <c r="B1219" s="312"/>
      <c r="C1219" s="312"/>
      <c r="S1219" s="312"/>
      <c r="T1219" s="312"/>
      <c r="U1219" s="312"/>
      <c r="V1219" s="312"/>
      <c r="W1219" s="312"/>
      <c r="X1219" s="312"/>
      <c r="Y1219" s="312"/>
      <c r="Z1219" s="312"/>
    </row>
    <row r="1220" spans="1:26" customFormat="1">
      <c r="A1220" s="312"/>
      <c r="B1220" s="312"/>
      <c r="C1220" s="312"/>
      <c r="S1220" s="312"/>
      <c r="T1220" s="312"/>
      <c r="U1220" s="312"/>
      <c r="V1220" s="312"/>
      <c r="W1220" s="312"/>
      <c r="X1220" s="312"/>
      <c r="Y1220" s="312"/>
      <c r="Z1220" s="312"/>
    </row>
    <row r="1221" spans="1:26" customFormat="1">
      <c r="A1221" s="312"/>
      <c r="B1221" s="312"/>
      <c r="C1221" s="312"/>
      <c r="S1221" s="312"/>
      <c r="T1221" s="312"/>
      <c r="U1221" s="312"/>
      <c r="V1221" s="312"/>
      <c r="W1221" s="312"/>
      <c r="X1221" s="312"/>
      <c r="Y1221" s="312"/>
      <c r="Z1221" s="312"/>
    </row>
    <row r="1222" spans="1:26" customFormat="1">
      <c r="A1222" s="312"/>
      <c r="B1222" s="312"/>
      <c r="C1222" s="312"/>
      <c r="S1222" s="312"/>
      <c r="T1222" s="312"/>
      <c r="U1222" s="312"/>
      <c r="V1222" s="312"/>
      <c r="W1222" s="312"/>
      <c r="X1222" s="312"/>
      <c r="Y1222" s="312"/>
      <c r="Z1222" s="312"/>
    </row>
    <row r="1223" spans="1:26" customFormat="1">
      <c r="A1223" s="312"/>
      <c r="B1223" s="312"/>
      <c r="C1223" s="312"/>
      <c r="S1223" s="312"/>
      <c r="T1223" s="312"/>
      <c r="U1223" s="312"/>
      <c r="V1223" s="312"/>
      <c r="W1223" s="312"/>
      <c r="X1223" s="312"/>
      <c r="Y1223" s="312"/>
      <c r="Z1223" s="312"/>
    </row>
    <row r="1224" spans="1:26" customFormat="1">
      <c r="A1224" s="312"/>
      <c r="B1224" s="312"/>
      <c r="C1224" s="312"/>
      <c r="S1224" s="312"/>
      <c r="T1224" s="312"/>
      <c r="U1224" s="312"/>
      <c r="V1224" s="312"/>
      <c r="W1224" s="312"/>
      <c r="X1224" s="312"/>
      <c r="Y1224" s="312"/>
      <c r="Z1224" s="312"/>
    </row>
    <row r="1225" spans="1:26" customFormat="1">
      <c r="A1225" s="312"/>
      <c r="B1225" s="312"/>
      <c r="C1225" s="312"/>
      <c r="S1225" s="312"/>
      <c r="T1225" s="312"/>
      <c r="U1225" s="312"/>
      <c r="V1225" s="312"/>
      <c r="W1225" s="312"/>
      <c r="X1225" s="312"/>
      <c r="Y1225" s="312"/>
      <c r="Z1225" s="312"/>
    </row>
    <row r="1226" spans="1:26" customFormat="1">
      <c r="A1226" s="312"/>
      <c r="B1226" s="312"/>
      <c r="C1226" s="312"/>
      <c r="S1226" s="312"/>
      <c r="T1226" s="312"/>
      <c r="U1226" s="312"/>
      <c r="V1226" s="312"/>
      <c r="W1226" s="312"/>
      <c r="X1226" s="312"/>
      <c r="Y1226" s="312"/>
      <c r="Z1226" s="312"/>
    </row>
    <row r="1227" spans="1:26" customFormat="1">
      <c r="A1227" s="312"/>
      <c r="B1227" s="312"/>
      <c r="C1227" s="312"/>
      <c r="S1227" s="312"/>
      <c r="T1227" s="312"/>
      <c r="U1227" s="312"/>
      <c r="V1227" s="312"/>
      <c r="W1227" s="312"/>
      <c r="X1227" s="312"/>
      <c r="Y1227" s="312"/>
      <c r="Z1227" s="312"/>
    </row>
    <row r="1228" spans="1:26" customFormat="1">
      <c r="A1228" s="312"/>
      <c r="B1228" s="312"/>
      <c r="C1228" s="312"/>
      <c r="S1228" s="312"/>
      <c r="T1228" s="312"/>
      <c r="U1228" s="312"/>
      <c r="V1228" s="312"/>
      <c r="W1228" s="312"/>
      <c r="X1228" s="312"/>
      <c r="Y1228" s="312"/>
      <c r="Z1228" s="312"/>
    </row>
    <row r="1229" spans="1:26" customFormat="1">
      <c r="A1229" s="312"/>
      <c r="B1229" s="312"/>
      <c r="C1229" s="312"/>
      <c r="S1229" s="312"/>
      <c r="T1229" s="312"/>
      <c r="U1229" s="312"/>
      <c r="V1229" s="312"/>
      <c r="W1229" s="312"/>
      <c r="X1229" s="312"/>
      <c r="Y1229" s="312"/>
      <c r="Z1229" s="312"/>
    </row>
    <row r="1230" spans="1:26" customFormat="1">
      <c r="A1230" s="312"/>
      <c r="B1230" s="312"/>
      <c r="C1230" s="312"/>
      <c r="S1230" s="312"/>
      <c r="T1230" s="312"/>
      <c r="U1230" s="312"/>
      <c r="V1230" s="312"/>
      <c r="W1230" s="312"/>
      <c r="X1230" s="312"/>
      <c r="Y1230" s="312"/>
      <c r="Z1230" s="312"/>
    </row>
    <row r="1231" spans="1:26" customFormat="1">
      <c r="A1231" s="312"/>
      <c r="B1231" s="312"/>
      <c r="C1231" s="312"/>
      <c r="S1231" s="312"/>
      <c r="T1231" s="312"/>
      <c r="U1231" s="312"/>
      <c r="V1231" s="312"/>
      <c r="W1231" s="312"/>
      <c r="X1231" s="312"/>
      <c r="Y1231" s="312"/>
      <c r="Z1231" s="312"/>
    </row>
    <row r="1232" spans="1:26" customFormat="1">
      <c r="A1232" s="312"/>
      <c r="B1232" s="312"/>
      <c r="C1232" s="312"/>
      <c r="S1232" s="312"/>
      <c r="T1232" s="312"/>
      <c r="U1232" s="312"/>
      <c r="V1232" s="312"/>
      <c r="W1232" s="312"/>
      <c r="X1232" s="312"/>
      <c r="Y1232" s="312"/>
      <c r="Z1232" s="312"/>
    </row>
    <row r="1233" spans="1:26" customFormat="1">
      <c r="A1233" s="312"/>
      <c r="B1233" s="312"/>
      <c r="C1233" s="312"/>
      <c r="S1233" s="312"/>
      <c r="T1233" s="312"/>
      <c r="U1233" s="312"/>
      <c r="V1233" s="312"/>
      <c r="W1233" s="312"/>
      <c r="X1233" s="312"/>
      <c r="Y1233" s="312"/>
      <c r="Z1233" s="312"/>
    </row>
    <row r="1234" spans="1:26" customFormat="1">
      <c r="A1234" s="312"/>
      <c r="B1234" s="312"/>
      <c r="C1234" s="312"/>
      <c r="S1234" s="312"/>
      <c r="T1234" s="312"/>
      <c r="U1234" s="312"/>
      <c r="V1234" s="312"/>
      <c r="W1234" s="312"/>
      <c r="X1234" s="312"/>
      <c r="Y1234" s="312"/>
      <c r="Z1234" s="312"/>
    </row>
    <row r="1235" spans="1:26" customFormat="1">
      <c r="A1235" s="312"/>
      <c r="B1235" s="312"/>
      <c r="C1235" s="312"/>
      <c r="S1235" s="312"/>
      <c r="T1235" s="312"/>
      <c r="U1235" s="312"/>
      <c r="V1235" s="312"/>
      <c r="W1235" s="312"/>
      <c r="X1235" s="312"/>
      <c r="Y1235" s="312"/>
      <c r="Z1235" s="312"/>
    </row>
    <row r="1236" spans="1:26" customFormat="1">
      <c r="A1236" s="312"/>
      <c r="B1236" s="312"/>
      <c r="C1236" s="312"/>
      <c r="S1236" s="312"/>
      <c r="T1236" s="312"/>
      <c r="U1236" s="312"/>
      <c r="V1236" s="312"/>
      <c r="W1236" s="312"/>
      <c r="X1236" s="312"/>
      <c r="Y1236" s="312"/>
      <c r="Z1236" s="312"/>
    </row>
    <row r="1237" spans="1:26" customFormat="1">
      <c r="A1237" s="312"/>
      <c r="B1237" s="312"/>
      <c r="C1237" s="312"/>
      <c r="S1237" s="312"/>
      <c r="T1237" s="312"/>
      <c r="U1237" s="312"/>
      <c r="V1237" s="312"/>
      <c r="W1237" s="312"/>
      <c r="X1237" s="312"/>
      <c r="Y1237" s="312"/>
      <c r="Z1237" s="312"/>
    </row>
    <row r="1238" spans="1:26" customFormat="1">
      <c r="A1238" s="312"/>
      <c r="B1238" s="312"/>
      <c r="C1238" s="312"/>
      <c r="S1238" s="312"/>
      <c r="T1238" s="312"/>
      <c r="U1238" s="312"/>
      <c r="V1238" s="312"/>
      <c r="W1238" s="312"/>
      <c r="X1238" s="312"/>
      <c r="Y1238" s="312"/>
      <c r="Z1238" s="312"/>
    </row>
    <row r="1239" spans="1:26" customFormat="1">
      <c r="A1239" s="312"/>
      <c r="B1239" s="312"/>
      <c r="C1239" s="312"/>
      <c r="S1239" s="312"/>
      <c r="T1239" s="312"/>
      <c r="U1239" s="312"/>
      <c r="V1239" s="312"/>
      <c r="W1239" s="312"/>
      <c r="X1239" s="312"/>
      <c r="Y1239" s="312"/>
      <c r="Z1239" s="312"/>
    </row>
    <row r="1240" spans="1:26" customFormat="1">
      <c r="A1240" s="312"/>
      <c r="B1240" s="312"/>
      <c r="C1240" s="312"/>
      <c r="S1240" s="312"/>
      <c r="T1240" s="312"/>
      <c r="U1240" s="312"/>
      <c r="V1240" s="312"/>
      <c r="W1240" s="312"/>
      <c r="X1240" s="312"/>
      <c r="Y1240" s="312"/>
      <c r="Z1240" s="312"/>
    </row>
    <row r="1241" spans="1:26" customFormat="1">
      <c r="A1241" s="312"/>
      <c r="B1241" s="312"/>
      <c r="C1241" s="312"/>
      <c r="S1241" s="312"/>
      <c r="T1241" s="312"/>
      <c r="U1241" s="312"/>
      <c r="V1241" s="312"/>
      <c r="W1241" s="312"/>
      <c r="X1241" s="312"/>
      <c r="Y1241" s="312"/>
      <c r="Z1241" s="312"/>
    </row>
    <row r="1242" spans="1:26" customFormat="1">
      <c r="A1242" s="312"/>
      <c r="B1242" s="312"/>
      <c r="C1242" s="312"/>
      <c r="S1242" s="312"/>
      <c r="T1242" s="312"/>
      <c r="U1242" s="312"/>
      <c r="V1242" s="312"/>
      <c r="W1242" s="312"/>
      <c r="X1242" s="312"/>
      <c r="Y1242" s="312"/>
      <c r="Z1242" s="312"/>
    </row>
    <row r="1243" spans="1:26" customFormat="1">
      <c r="A1243" s="312"/>
      <c r="B1243" s="312"/>
      <c r="C1243" s="312"/>
      <c r="S1243" s="312"/>
      <c r="T1243" s="312"/>
      <c r="U1243" s="312"/>
      <c r="V1243" s="312"/>
      <c r="W1243" s="312"/>
      <c r="X1243" s="312"/>
      <c r="Y1243" s="312"/>
      <c r="Z1243" s="312"/>
    </row>
    <row r="1244" spans="1:26" customFormat="1">
      <c r="A1244" s="312"/>
      <c r="B1244" s="312"/>
      <c r="C1244" s="312"/>
      <c r="S1244" s="312"/>
      <c r="T1244" s="312"/>
      <c r="U1244" s="312"/>
      <c r="V1244" s="312"/>
      <c r="W1244" s="312"/>
      <c r="X1244" s="312"/>
      <c r="Y1244" s="312"/>
      <c r="Z1244" s="312"/>
    </row>
    <row r="1245" spans="1:26" customFormat="1">
      <c r="A1245" s="312"/>
      <c r="B1245" s="312"/>
      <c r="C1245" s="312"/>
      <c r="S1245" s="312"/>
      <c r="T1245" s="312"/>
      <c r="U1245" s="312"/>
      <c r="V1245" s="312"/>
      <c r="W1245" s="312"/>
      <c r="X1245" s="312"/>
      <c r="Y1245" s="312"/>
      <c r="Z1245" s="312"/>
    </row>
    <row r="1246" spans="1:26" customFormat="1">
      <c r="A1246" s="312"/>
      <c r="B1246" s="312"/>
      <c r="C1246" s="312"/>
      <c r="S1246" s="312"/>
      <c r="T1246" s="312"/>
      <c r="U1246" s="312"/>
      <c r="V1246" s="312"/>
      <c r="W1246" s="312"/>
      <c r="X1246" s="312"/>
      <c r="Y1246" s="312"/>
      <c r="Z1246" s="312"/>
    </row>
    <row r="1247" spans="1:26" customFormat="1">
      <c r="A1247" s="312"/>
      <c r="B1247" s="312"/>
      <c r="C1247" s="312"/>
      <c r="S1247" s="312"/>
      <c r="T1247" s="312"/>
      <c r="U1247" s="312"/>
      <c r="V1247" s="312"/>
      <c r="W1247" s="312"/>
      <c r="X1247" s="312"/>
      <c r="Y1247" s="312"/>
      <c r="Z1247" s="312"/>
    </row>
    <row r="1248" spans="1:26" customFormat="1">
      <c r="A1248" s="312"/>
      <c r="B1248" s="312"/>
      <c r="C1248" s="312"/>
      <c r="S1248" s="312"/>
      <c r="T1248" s="312"/>
      <c r="U1248" s="312"/>
      <c r="V1248" s="312"/>
      <c r="W1248" s="312"/>
      <c r="X1248" s="312"/>
      <c r="Y1248" s="312"/>
      <c r="Z1248" s="312"/>
    </row>
    <row r="1249" spans="1:26" customFormat="1">
      <c r="A1249" s="312"/>
      <c r="B1249" s="312"/>
      <c r="C1249" s="312"/>
      <c r="S1249" s="312"/>
      <c r="T1249" s="312"/>
      <c r="U1249" s="312"/>
      <c r="V1249" s="312"/>
      <c r="W1249" s="312"/>
      <c r="X1249" s="312"/>
      <c r="Y1249" s="312"/>
      <c r="Z1249" s="312"/>
    </row>
    <row r="1250" spans="1:26" customFormat="1">
      <c r="A1250" s="312"/>
      <c r="B1250" s="312"/>
      <c r="C1250" s="312"/>
      <c r="S1250" s="312"/>
      <c r="T1250" s="312"/>
      <c r="U1250" s="312"/>
      <c r="V1250" s="312"/>
      <c r="W1250" s="312"/>
      <c r="X1250" s="312"/>
      <c r="Y1250" s="312"/>
      <c r="Z1250" s="312"/>
    </row>
    <row r="1251" spans="1:26" customFormat="1">
      <c r="A1251" s="312"/>
      <c r="B1251" s="312"/>
      <c r="C1251" s="312"/>
      <c r="S1251" s="312"/>
      <c r="T1251" s="312"/>
      <c r="U1251" s="312"/>
      <c r="V1251" s="312"/>
      <c r="W1251" s="312"/>
      <c r="X1251" s="312"/>
      <c r="Y1251" s="312"/>
      <c r="Z1251" s="312"/>
    </row>
    <row r="1252" spans="1:26" customFormat="1">
      <c r="A1252" s="312"/>
      <c r="B1252" s="312"/>
      <c r="C1252" s="312"/>
      <c r="S1252" s="312"/>
      <c r="T1252" s="312"/>
      <c r="U1252" s="312"/>
      <c r="V1252" s="312"/>
      <c r="W1252" s="312"/>
      <c r="X1252" s="312"/>
      <c r="Y1252" s="312"/>
      <c r="Z1252" s="312"/>
    </row>
    <row r="1253" spans="1:26" customFormat="1">
      <c r="A1253" s="312"/>
      <c r="B1253" s="312"/>
      <c r="C1253" s="312"/>
      <c r="S1253" s="312"/>
      <c r="T1253" s="312"/>
      <c r="U1253" s="312"/>
      <c r="V1253" s="312"/>
      <c r="W1253" s="312"/>
      <c r="X1253" s="312"/>
      <c r="Y1253" s="312"/>
      <c r="Z1253" s="312"/>
    </row>
    <row r="1254" spans="1:26" customFormat="1">
      <c r="A1254" s="312"/>
      <c r="B1254" s="312"/>
      <c r="C1254" s="312"/>
      <c r="S1254" s="312"/>
      <c r="T1254" s="312"/>
      <c r="U1254" s="312"/>
      <c r="V1254" s="312"/>
      <c r="W1254" s="312"/>
      <c r="X1254" s="312"/>
      <c r="Y1254" s="312"/>
      <c r="Z1254" s="312"/>
    </row>
    <row r="1255" spans="1:26" customFormat="1">
      <c r="A1255" s="312"/>
      <c r="B1255" s="312"/>
      <c r="C1255" s="312"/>
      <c r="S1255" s="312"/>
      <c r="T1255" s="312"/>
      <c r="U1255" s="312"/>
      <c r="V1255" s="312"/>
      <c r="W1255" s="312"/>
      <c r="X1255" s="312"/>
      <c r="Y1255" s="312"/>
      <c r="Z1255" s="312"/>
    </row>
    <row r="1256" spans="1:26" customFormat="1">
      <c r="A1256" s="312"/>
      <c r="B1256" s="312"/>
      <c r="C1256" s="312"/>
      <c r="S1256" s="312"/>
      <c r="T1256" s="312"/>
      <c r="U1256" s="312"/>
      <c r="V1256" s="312"/>
      <c r="W1256" s="312"/>
      <c r="X1256" s="312"/>
      <c r="Y1256" s="312"/>
      <c r="Z1256" s="312"/>
    </row>
    <row r="1257" spans="1:26" customFormat="1">
      <c r="A1257" s="312"/>
      <c r="B1257" s="312"/>
      <c r="C1257" s="312"/>
      <c r="S1257" s="312"/>
      <c r="T1257" s="312"/>
      <c r="U1257" s="312"/>
      <c r="V1257" s="312"/>
      <c r="W1257" s="312"/>
      <c r="X1257" s="312"/>
      <c r="Y1257" s="312"/>
      <c r="Z1257" s="312"/>
    </row>
    <row r="1258" spans="1:26" customFormat="1">
      <c r="A1258" s="312"/>
      <c r="B1258" s="312"/>
      <c r="C1258" s="312"/>
      <c r="S1258" s="312"/>
      <c r="T1258" s="312"/>
      <c r="U1258" s="312"/>
      <c r="V1258" s="312"/>
      <c r="W1258" s="312"/>
      <c r="X1258" s="312"/>
      <c r="Y1258" s="312"/>
      <c r="Z1258" s="312"/>
    </row>
    <row r="1259" spans="1:26" customFormat="1">
      <c r="A1259" s="312"/>
      <c r="B1259" s="312"/>
      <c r="C1259" s="312"/>
      <c r="S1259" s="312"/>
      <c r="T1259" s="312"/>
      <c r="U1259" s="312"/>
      <c r="V1259" s="312"/>
      <c r="W1259" s="312"/>
      <c r="X1259" s="312"/>
      <c r="Y1259" s="312"/>
      <c r="Z1259" s="312"/>
    </row>
    <row r="1260" spans="1:26" customFormat="1">
      <c r="A1260" s="312"/>
      <c r="B1260" s="312"/>
      <c r="C1260" s="312"/>
      <c r="S1260" s="312"/>
      <c r="T1260" s="312"/>
      <c r="U1260" s="312"/>
      <c r="V1260" s="312"/>
      <c r="W1260" s="312"/>
      <c r="X1260" s="312"/>
      <c r="Y1260" s="312"/>
      <c r="Z1260" s="312"/>
    </row>
    <row r="1261" spans="1:26" customFormat="1">
      <c r="A1261" s="312"/>
      <c r="B1261" s="312"/>
      <c r="C1261" s="312"/>
      <c r="S1261" s="312"/>
      <c r="T1261" s="312"/>
      <c r="U1261" s="312"/>
      <c r="V1261" s="312"/>
      <c r="W1261" s="312"/>
      <c r="X1261" s="312"/>
      <c r="Y1261" s="312"/>
      <c r="Z1261" s="312"/>
    </row>
    <row r="1262" spans="1:26" customFormat="1">
      <c r="A1262" s="312"/>
      <c r="B1262" s="312"/>
      <c r="C1262" s="312"/>
      <c r="S1262" s="312"/>
      <c r="T1262" s="312"/>
      <c r="U1262" s="312"/>
      <c r="V1262" s="312"/>
      <c r="W1262" s="312"/>
      <c r="X1262" s="312"/>
      <c r="Y1262" s="312"/>
      <c r="Z1262" s="312"/>
    </row>
    <row r="1263" spans="1:26" customFormat="1">
      <c r="A1263" s="312"/>
      <c r="B1263" s="312"/>
      <c r="C1263" s="312"/>
      <c r="S1263" s="312"/>
      <c r="T1263" s="312"/>
      <c r="U1263" s="312"/>
      <c r="V1263" s="312"/>
      <c r="W1263" s="312"/>
      <c r="X1263" s="312"/>
      <c r="Y1263" s="312"/>
      <c r="Z1263" s="312"/>
    </row>
    <row r="1264" spans="1:26" customFormat="1">
      <c r="A1264" s="312"/>
      <c r="B1264" s="312"/>
      <c r="C1264" s="312"/>
      <c r="S1264" s="312"/>
      <c r="T1264" s="312"/>
      <c r="U1264" s="312"/>
      <c r="V1264" s="312"/>
      <c r="W1264" s="312"/>
      <c r="X1264" s="312"/>
      <c r="Y1264" s="312"/>
      <c r="Z1264" s="312"/>
    </row>
    <row r="1265" spans="1:26" customFormat="1">
      <c r="A1265" s="312"/>
      <c r="B1265" s="312"/>
      <c r="C1265" s="312"/>
      <c r="S1265" s="312"/>
      <c r="T1265" s="312"/>
      <c r="U1265" s="312"/>
      <c r="V1265" s="312"/>
      <c r="W1265" s="312"/>
      <c r="X1265" s="312"/>
      <c r="Y1265" s="312"/>
      <c r="Z1265" s="312"/>
    </row>
    <row r="1266" spans="1:26" customFormat="1">
      <c r="A1266" s="312"/>
      <c r="B1266" s="312"/>
      <c r="C1266" s="312"/>
      <c r="S1266" s="312"/>
      <c r="T1266" s="312"/>
      <c r="U1266" s="312"/>
      <c r="V1266" s="312"/>
      <c r="W1266" s="312"/>
      <c r="X1266" s="312"/>
      <c r="Y1266" s="312"/>
      <c r="Z1266" s="312"/>
    </row>
    <row r="1267" spans="1:26" customFormat="1">
      <c r="A1267" s="312"/>
      <c r="B1267" s="312"/>
      <c r="C1267" s="312"/>
      <c r="S1267" s="312"/>
      <c r="T1267" s="312"/>
      <c r="U1267" s="312"/>
      <c r="V1267" s="312"/>
      <c r="W1267" s="312"/>
      <c r="X1267" s="312"/>
      <c r="Y1267" s="312"/>
      <c r="Z1267" s="312"/>
    </row>
    <row r="1268" spans="1:26" customFormat="1">
      <c r="A1268" s="312"/>
      <c r="B1268" s="312"/>
      <c r="C1268" s="312"/>
      <c r="S1268" s="312"/>
      <c r="T1268" s="312"/>
      <c r="U1268" s="312"/>
      <c r="V1268" s="312"/>
      <c r="W1268" s="312"/>
      <c r="X1268" s="312"/>
      <c r="Y1268" s="312"/>
      <c r="Z1268" s="312"/>
    </row>
    <row r="1269" spans="1:26" customFormat="1">
      <c r="A1269" s="312"/>
      <c r="B1269" s="312"/>
      <c r="C1269" s="312"/>
      <c r="S1269" s="312"/>
      <c r="T1269" s="312"/>
      <c r="U1269" s="312"/>
      <c r="V1269" s="312"/>
      <c r="W1269" s="312"/>
      <c r="X1269" s="312"/>
      <c r="Y1269" s="312"/>
      <c r="Z1269" s="312"/>
    </row>
    <row r="1270" spans="1:26" customFormat="1">
      <c r="A1270" s="312"/>
      <c r="B1270" s="312"/>
      <c r="C1270" s="312"/>
      <c r="S1270" s="312"/>
      <c r="T1270" s="312"/>
      <c r="U1270" s="312"/>
      <c r="V1270" s="312"/>
      <c r="W1270" s="312"/>
      <c r="X1270" s="312"/>
      <c r="Y1270" s="312"/>
      <c r="Z1270" s="312"/>
    </row>
    <row r="1271" spans="1:26" customFormat="1">
      <c r="A1271" s="312"/>
      <c r="B1271" s="312"/>
      <c r="C1271" s="312"/>
      <c r="S1271" s="312"/>
      <c r="T1271" s="312"/>
      <c r="U1271" s="312"/>
      <c r="V1271" s="312"/>
      <c r="W1271" s="312"/>
      <c r="X1271" s="312"/>
      <c r="Y1271" s="312"/>
      <c r="Z1271" s="312"/>
    </row>
    <row r="1272" spans="1:26" customFormat="1">
      <c r="A1272" s="312"/>
      <c r="B1272" s="312"/>
      <c r="C1272" s="312"/>
      <c r="S1272" s="312"/>
      <c r="T1272" s="312"/>
      <c r="U1272" s="312"/>
      <c r="V1272" s="312"/>
      <c r="W1272" s="312"/>
      <c r="X1272" s="312"/>
      <c r="Y1272" s="312"/>
      <c r="Z1272" s="312"/>
    </row>
    <row r="1273" spans="1:26" customFormat="1">
      <c r="A1273" s="312"/>
      <c r="B1273" s="312"/>
      <c r="C1273" s="312"/>
      <c r="S1273" s="312"/>
      <c r="T1273" s="312"/>
      <c r="U1273" s="312"/>
      <c r="V1273" s="312"/>
      <c r="W1273" s="312"/>
      <c r="X1273" s="312"/>
      <c r="Y1273" s="312"/>
      <c r="Z1273" s="312"/>
    </row>
    <row r="1274" spans="1:26" customFormat="1">
      <c r="A1274" s="312"/>
      <c r="B1274" s="312"/>
      <c r="C1274" s="312"/>
      <c r="S1274" s="312"/>
      <c r="T1274" s="312"/>
      <c r="U1274" s="312"/>
      <c r="V1274" s="312"/>
      <c r="W1274" s="312"/>
      <c r="X1274" s="312"/>
      <c r="Y1274" s="312"/>
      <c r="Z1274" s="312"/>
    </row>
    <row r="1275" spans="1:26" customFormat="1">
      <c r="A1275" s="312"/>
      <c r="B1275" s="312"/>
      <c r="C1275" s="312"/>
      <c r="S1275" s="312"/>
      <c r="T1275" s="312"/>
      <c r="U1275" s="312"/>
      <c r="V1275" s="312"/>
      <c r="W1275" s="312"/>
      <c r="X1275" s="312"/>
      <c r="Y1275" s="312"/>
      <c r="Z1275" s="312"/>
    </row>
    <row r="1276" spans="1:26" customFormat="1">
      <c r="A1276" s="312"/>
      <c r="B1276" s="312"/>
      <c r="C1276" s="312"/>
      <c r="S1276" s="312"/>
      <c r="T1276" s="312"/>
      <c r="U1276" s="312"/>
      <c r="V1276" s="312"/>
      <c r="W1276" s="312"/>
      <c r="X1276" s="312"/>
      <c r="Y1276" s="312"/>
      <c r="Z1276" s="312"/>
    </row>
    <row r="1277" spans="1:26" customFormat="1">
      <c r="A1277" s="312"/>
      <c r="B1277" s="312"/>
      <c r="C1277" s="312"/>
      <c r="S1277" s="312"/>
      <c r="T1277" s="312"/>
      <c r="U1277" s="312"/>
      <c r="V1277" s="312"/>
      <c r="W1277" s="312"/>
      <c r="X1277" s="312"/>
      <c r="Y1277" s="312"/>
      <c r="Z1277" s="312"/>
    </row>
    <row r="1278" spans="1:26" customFormat="1">
      <c r="A1278" s="312"/>
      <c r="B1278" s="312"/>
      <c r="C1278" s="312"/>
      <c r="S1278" s="312"/>
      <c r="T1278" s="312"/>
      <c r="U1278" s="312"/>
      <c r="V1278" s="312"/>
      <c r="W1278" s="312"/>
      <c r="X1278" s="312"/>
      <c r="Y1278" s="312"/>
      <c r="Z1278" s="312"/>
    </row>
    <row r="1279" spans="1:26" customFormat="1">
      <c r="A1279" s="312"/>
      <c r="B1279" s="312"/>
      <c r="C1279" s="312"/>
      <c r="S1279" s="312"/>
      <c r="T1279" s="312"/>
      <c r="U1279" s="312"/>
      <c r="V1279" s="312"/>
      <c r="W1279" s="312"/>
      <c r="X1279" s="312"/>
      <c r="Y1279" s="312"/>
      <c r="Z1279" s="312"/>
    </row>
    <row r="1280" spans="1:26" customFormat="1">
      <c r="A1280" s="312"/>
      <c r="B1280" s="312"/>
      <c r="C1280" s="312"/>
      <c r="S1280" s="312"/>
      <c r="T1280" s="312"/>
      <c r="U1280" s="312"/>
      <c r="V1280" s="312"/>
      <c r="W1280" s="312"/>
      <c r="X1280" s="312"/>
      <c r="Y1280" s="312"/>
      <c r="Z1280" s="312"/>
    </row>
    <row r="1281" spans="1:26" customFormat="1">
      <c r="A1281" s="312"/>
      <c r="B1281" s="312"/>
      <c r="C1281" s="312"/>
      <c r="S1281" s="312"/>
      <c r="T1281" s="312"/>
      <c r="U1281" s="312"/>
      <c r="V1281" s="312"/>
      <c r="W1281" s="312"/>
      <c r="X1281" s="312"/>
      <c r="Y1281" s="312"/>
      <c r="Z1281" s="312"/>
    </row>
    <row r="1282" spans="1:26" customFormat="1">
      <c r="A1282" s="312"/>
      <c r="B1282" s="312"/>
      <c r="C1282" s="312"/>
      <c r="S1282" s="312"/>
      <c r="T1282" s="312"/>
      <c r="U1282" s="312"/>
      <c r="V1282" s="312"/>
      <c r="W1282" s="312"/>
      <c r="X1282" s="312"/>
      <c r="Y1282" s="312"/>
      <c r="Z1282" s="312"/>
    </row>
    <row r="1283" spans="1:26" customFormat="1">
      <c r="A1283" s="312"/>
      <c r="B1283" s="312"/>
      <c r="C1283" s="312"/>
      <c r="S1283" s="312"/>
      <c r="T1283" s="312"/>
      <c r="U1283" s="312"/>
      <c r="V1283" s="312"/>
      <c r="W1283" s="312"/>
      <c r="X1283" s="312"/>
      <c r="Y1283" s="312"/>
      <c r="Z1283" s="312"/>
    </row>
    <row r="1284" spans="1:26" customFormat="1">
      <c r="A1284" s="312"/>
      <c r="B1284" s="312"/>
      <c r="C1284" s="312"/>
      <c r="S1284" s="312"/>
      <c r="T1284" s="312"/>
      <c r="U1284" s="312"/>
      <c r="V1284" s="312"/>
      <c r="W1284" s="312"/>
      <c r="X1284" s="312"/>
      <c r="Y1284" s="312"/>
      <c r="Z1284" s="312"/>
    </row>
    <row r="1285" spans="1:26" customFormat="1">
      <c r="A1285" s="312"/>
      <c r="B1285" s="312"/>
      <c r="C1285" s="312"/>
      <c r="S1285" s="312"/>
      <c r="T1285" s="312"/>
      <c r="U1285" s="312"/>
      <c r="V1285" s="312"/>
      <c r="W1285" s="312"/>
      <c r="X1285" s="312"/>
      <c r="Y1285" s="312"/>
      <c r="Z1285" s="312"/>
    </row>
    <row r="1286" spans="1:26" customFormat="1">
      <c r="A1286" s="312"/>
      <c r="B1286" s="312"/>
      <c r="C1286" s="312"/>
      <c r="S1286" s="312"/>
      <c r="T1286" s="312"/>
      <c r="U1286" s="312"/>
      <c r="V1286" s="312"/>
      <c r="W1286" s="312"/>
      <c r="X1286" s="312"/>
      <c r="Y1286" s="312"/>
      <c r="Z1286" s="312"/>
    </row>
    <row r="1287" spans="1:26" customFormat="1">
      <c r="A1287" s="312"/>
      <c r="B1287" s="312"/>
      <c r="C1287" s="312"/>
      <c r="S1287" s="312"/>
      <c r="T1287" s="312"/>
      <c r="U1287" s="312"/>
      <c r="V1287" s="312"/>
      <c r="W1287" s="312"/>
      <c r="X1287" s="312"/>
      <c r="Y1287" s="312"/>
      <c r="Z1287" s="312"/>
    </row>
    <row r="1288" spans="1:26" customFormat="1">
      <c r="A1288" s="312"/>
      <c r="B1288" s="312"/>
      <c r="C1288" s="312"/>
      <c r="S1288" s="312"/>
      <c r="T1288" s="312"/>
      <c r="U1288" s="312"/>
      <c r="V1288" s="312"/>
      <c r="W1288" s="312"/>
      <c r="X1288" s="312"/>
      <c r="Y1288" s="312"/>
      <c r="Z1288" s="312"/>
    </row>
    <row r="1289" spans="1:26" customFormat="1">
      <c r="A1289" s="312"/>
      <c r="B1289" s="312"/>
      <c r="C1289" s="312"/>
      <c r="S1289" s="312"/>
      <c r="T1289" s="312"/>
      <c r="U1289" s="312"/>
      <c r="V1289" s="312"/>
      <c r="W1289" s="312"/>
      <c r="X1289" s="312"/>
      <c r="Y1289" s="312"/>
      <c r="Z1289" s="312"/>
    </row>
    <row r="1290" spans="1:26" customFormat="1">
      <c r="A1290" s="312"/>
      <c r="B1290" s="312"/>
      <c r="C1290" s="312"/>
      <c r="S1290" s="312"/>
      <c r="T1290" s="312"/>
      <c r="U1290" s="312"/>
      <c r="V1290" s="312"/>
      <c r="W1290" s="312"/>
      <c r="X1290" s="312"/>
      <c r="Y1290" s="312"/>
      <c r="Z1290" s="312"/>
    </row>
    <row r="1291" spans="1:26" customFormat="1">
      <c r="A1291" s="312"/>
      <c r="B1291" s="312"/>
      <c r="C1291" s="312"/>
      <c r="S1291" s="312"/>
      <c r="T1291" s="312"/>
      <c r="U1291" s="312"/>
      <c r="V1291" s="312"/>
      <c r="W1291" s="312"/>
      <c r="X1291" s="312"/>
      <c r="Y1291" s="312"/>
      <c r="Z1291" s="312"/>
    </row>
    <row r="1292" spans="1:26" customFormat="1">
      <c r="A1292" s="312"/>
      <c r="B1292" s="312"/>
      <c r="C1292" s="312"/>
      <c r="S1292" s="312"/>
      <c r="T1292" s="312"/>
      <c r="U1292" s="312"/>
      <c r="V1292" s="312"/>
      <c r="W1292" s="312"/>
      <c r="X1292" s="312"/>
      <c r="Y1292" s="312"/>
      <c r="Z1292" s="312"/>
    </row>
    <row r="1293" spans="1:26" customFormat="1">
      <c r="A1293" s="312"/>
      <c r="B1293" s="312"/>
      <c r="C1293" s="312"/>
      <c r="S1293" s="312"/>
      <c r="T1293" s="312"/>
      <c r="U1293" s="312"/>
      <c r="V1293" s="312"/>
      <c r="W1293" s="312"/>
      <c r="X1293" s="312"/>
      <c r="Y1293" s="312"/>
      <c r="Z1293" s="312"/>
    </row>
    <row r="1294" spans="1:26" customFormat="1">
      <c r="A1294" s="312"/>
      <c r="B1294" s="312"/>
      <c r="C1294" s="312"/>
      <c r="S1294" s="312"/>
      <c r="T1294" s="312"/>
      <c r="U1294" s="312"/>
      <c r="V1294" s="312"/>
      <c r="W1294" s="312"/>
      <c r="X1294" s="312"/>
      <c r="Y1294" s="312"/>
      <c r="Z1294" s="312"/>
    </row>
    <row r="1295" spans="1:26" customFormat="1">
      <c r="A1295" s="312"/>
      <c r="B1295" s="312"/>
      <c r="C1295" s="312"/>
      <c r="S1295" s="312"/>
      <c r="T1295" s="312"/>
      <c r="U1295" s="312"/>
      <c r="V1295" s="312"/>
      <c r="W1295" s="312"/>
      <c r="X1295" s="312"/>
      <c r="Y1295" s="312"/>
      <c r="Z1295" s="312"/>
    </row>
    <row r="1296" spans="1:26" customFormat="1">
      <c r="A1296" s="312"/>
      <c r="B1296" s="312"/>
      <c r="C1296" s="312"/>
      <c r="S1296" s="312"/>
      <c r="T1296" s="312"/>
      <c r="U1296" s="312"/>
      <c r="V1296" s="312"/>
      <c r="W1296" s="312"/>
      <c r="X1296" s="312"/>
      <c r="Y1296" s="312"/>
      <c r="Z1296" s="312"/>
    </row>
    <row r="1297" spans="1:26" customFormat="1">
      <c r="A1297" s="312"/>
      <c r="B1297" s="312"/>
      <c r="C1297" s="312"/>
      <c r="S1297" s="312"/>
      <c r="T1297" s="312"/>
      <c r="U1297" s="312"/>
      <c r="V1297" s="312"/>
      <c r="W1297" s="312"/>
      <c r="X1297" s="312"/>
      <c r="Y1297" s="312"/>
      <c r="Z1297" s="312"/>
    </row>
    <row r="1298" spans="1:26" customFormat="1">
      <c r="A1298" s="312"/>
      <c r="B1298" s="312"/>
      <c r="C1298" s="312"/>
      <c r="S1298" s="312"/>
      <c r="T1298" s="312"/>
      <c r="U1298" s="312"/>
      <c r="V1298" s="312"/>
      <c r="W1298" s="312"/>
      <c r="X1298" s="312"/>
      <c r="Y1298" s="312"/>
      <c r="Z1298" s="312"/>
    </row>
    <row r="1299" spans="1:26" customFormat="1">
      <c r="A1299" s="312"/>
      <c r="B1299" s="312"/>
      <c r="C1299" s="312"/>
      <c r="S1299" s="312"/>
      <c r="T1299" s="312"/>
      <c r="U1299" s="312"/>
      <c r="V1299" s="312"/>
      <c r="W1299" s="312"/>
      <c r="X1299" s="312"/>
      <c r="Y1299" s="312"/>
      <c r="Z1299" s="312"/>
    </row>
    <row r="1300" spans="1:26" customFormat="1">
      <c r="A1300" s="312"/>
      <c r="B1300" s="312"/>
      <c r="C1300" s="312"/>
      <c r="S1300" s="312"/>
      <c r="T1300" s="312"/>
      <c r="U1300" s="312"/>
      <c r="V1300" s="312"/>
      <c r="W1300" s="312"/>
      <c r="X1300" s="312"/>
      <c r="Y1300" s="312"/>
      <c r="Z1300" s="312"/>
    </row>
    <row r="1301" spans="1:26" customFormat="1">
      <c r="A1301" s="312"/>
      <c r="B1301" s="312"/>
      <c r="C1301" s="312"/>
      <c r="S1301" s="312"/>
      <c r="T1301" s="312"/>
      <c r="U1301" s="312"/>
      <c r="V1301" s="312"/>
      <c r="W1301" s="312"/>
      <c r="X1301" s="312"/>
      <c r="Y1301" s="312"/>
      <c r="Z1301" s="312"/>
    </row>
    <row r="1302" spans="1:26" customFormat="1">
      <c r="A1302" s="312"/>
      <c r="B1302" s="312"/>
      <c r="C1302" s="312"/>
      <c r="S1302" s="312"/>
      <c r="T1302" s="312"/>
      <c r="U1302" s="312"/>
      <c r="V1302" s="312"/>
      <c r="W1302" s="312"/>
      <c r="X1302" s="312"/>
      <c r="Y1302" s="312"/>
      <c r="Z1302" s="312"/>
    </row>
    <row r="1303" spans="1:26" customFormat="1">
      <c r="A1303" s="312"/>
      <c r="B1303" s="312"/>
      <c r="C1303" s="312"/>
      <c r="S1303" s="312"/>
      <c r="T1303" s="312"/>
      <c r="U1303" s="312"/>
      <c r="V1303" s="312"/>
      <c r="W1303" s="312"/>
      <c r="X1303" s="312"/>
      <c r="Y1303" s="312"/>
      <c r="Z1303" s="312"/>
    </row>
    <row r="1304" spans="1:26" customFormat="1">
      <c r="A1304" s="312"/>
      <c r="B1304" s="312"/>
      <c r="C1304" s="312"/>
      <c r="S1304" s="312"/>
      <c r="T1304" s="312"/>
      <c r="U1304" s="312"/>
      <c r="V1304" s="312"/>
      <c r="W1304" s="312"/>
      <c r="X1304" s="312"/>
      <c r="Y1304" s="312"/>
      <c r="Z1304" s="312"/>
    </row>
    <row r="1305" spans="1:26" customFormat="1">
      <c r="A1305" s="312"/>
      <c r="B1305" s="312"/>
      <c r="C1305" s="312"/>
      <c r="S1305" s="312"/>
      <c r="T1305" s="312"/>
      <c r="U1305" s="312"/>
      <c r="V1305" s="312"/>
      <c r="W1305" s="312"/>
      <c r="X1305" s="312"/>
      <c r="Y1305" s="312"/>
      <c r="Z1305" s="312"/>
    </row>
    <row r="1306" spans="1:26" customFormat="1">
      <c r="A1306" s="312"/>
      <c r="B1306" s="312"/>
      <c r="C1306" s="312"/>
      <c r="S1306" s="312"/>
      <c r="T1306" s="312"/>
      <c r="U1306" s="312"/>
      <c r="V1306" s="312"/>
      <c r="W1306" s="312"/>
      <c r="X1306" s="312"/>
      <c r="Y1306" s="312"/>
      <c r="Z1306" s="312"/>
    </row>
    <row r="1307" spans="1:26" customFormat="1">
      <c r="A1307" s="312"/>
      <c r="B1307" s="312"/>
      <c r="C1307" s="312"/>
      <c r="S1307" s="312"/>
      <c r="T1307" s="312"/>
      <c r="U1307" s="312"/>
      <c r="V1307" s="312"/>
      <c r="W1307" s="312"/>
      <c r="X1307" s="312"/>
      <c r="Y1307" s="312"/>
      <c r="Z1307" s="312"/>
    </row>
    <row r="1308" spans="1:26" customFormat="1">
      <c r="A1308" s="312"/>
      <c r="B1308" s="312"/>
      <c r="C1308" s="312"/>
      <c r="S1308" s="312"/>
      <c r="T1308" s="312"/>
      <c r="U1308" s="312"/>
      <c r="V1308" s="312"/>
      <c r="W1308" s="312"/>
      <c r="X1308" s="312"/>
      <c r="Y1308" s="312"/>
      <c r="Z1308" s="312"/>
    </row>
    <row r="1309" spans="1:26" customFormat="1">
      <c r="A1309" s="312"/>
      <c r="B1309" s="312"/>
      <c r="C1309" s="312"/>
      <c r="S1309" s="312"/>
      <c r="T1309" s="312"/>
      <c r="U1309" s="312"/>
      <c r="V1309" s="312"/>
      <c r="W1309" s="312"/>
      <c r="X1309" s="312"/>
      <c r="Y1309" s="312"/>
      <c r="Z1309" s="312"/>
    </row>
    <row r="1310" spans="1:26" customFormat="1">
      <c r="A1310" s="312"/>
      <c r="B1310" s="312"/>
      <c r="C1310" s="312"/>
      <c r="S1310" s="312"/>
      <c r="T1310" s="312"/>
      <c r="U1310" s="312"/>
      <c r="V1310" s="312"/>
      <c r="W1310" s="312"/>
      <c r="X1310" s="312"/>
      <c r="Y1310" s="312"/>
      <c r="Z1310" s="312"/>
    </row>
    <row r="1311" spans="1:26" customFormat="1">
      <c r="A1311" s="312"/>
      <c r="B1311" s="312"/>
      <c r="C1311" s="312"/>
      <c r="S1311" s="312"/>
      <c r="T1311" s="312"/>
      <c r="U1311" s="312"/>
      <c r="V1311" s="312"/>
      <c r="W1311" s="312"/>
      <c r="X1311" s="312"/>
      <c r="Y1311" s="312"/>
      <c r="Z1311" s="312"/>
    </row>
    <row r="1312" spans="1:26" customFormat="1">
      <c r="A1312" s="312"/>
      <c r="B1312" s="312"/>
      <c r="C1312" s="312"/>
      <c r="S1312" s="312"/>
      <c r="T1312" s="312"/>
      <c r="U1312" s="312"/>
      <c r="V1312" s="312"/>
      <c r="W1312" s="312"/>
      <c r="X1312" s="312"/>
      <c r="Y1312" s="312"/>
      <c r="Z1312" s="312"/>
    </row>
    <row r="1313" spans="1:26" customFormat="1">
      <c r="A1313" s="312"/>
      <c r="B1313" s="312"/>
      <c r="C1313" s="312"/>
      <c r="S1313" s="312"/>
      <c r="T1313" s="312"/>
      <c r="U1313" s="312"/>
      <c r="V1313" s="312"/>
      <c r="W1313" s="312"/>
      <c r="X1313" s="312"/>
      <c r="Y1313" s="312"/>
      <c r="Z1313" s="312"/>
    </row>
    <row r="1314" spans="1:26" customFormat="1">
      <c r="A1314" s="312"/>
      <c r="B1314" s="312"/>
      <c r="C1314" s="312"/>
      <c r="S1314" s="312"/>
      <c r="T1314" s="312"/>
      <c r="U1314" s="312"/>
      <c r="V1314" s="312"/>
      <c r="W1314" s="312"/>
      <c r="X1314" s="312"/>
      <c r="Y1314" s="312"/>
      <c r="Z1314" s="312"/>
    </row>
    <row r="1315" spans="1:26" customFormat="1">
      <c r="A1315" s="312"/>
      <c r="B1315" s="312"/>
      <c r="C1315" s="312"/>
      <c r="S1315" s="312"/>
      <c r="T1315" s="312"/>
      <c r="U1315" s="312"/>
      <c r="V1315" s="312"/>
      <c r="W1315" s="312"/>
      <c r="X1315" s="312"/>
      <c r="Y1315" s="312"/>
      <c r="Z1315" s="312"/>
    </row>
    <row r="1316" spans="1:26" customFormat="1">
      <c r="A1316" s="312"/>
      <c r="B1316" s="312"/>
      <c r="C1316" s="312"/>
      <c r="S1316" s="312"/>
      <c r="T1316" s="312"/>
      <c r="U1316" s="312"/>
      <c r="V1316" s="312"/>
      <c r="W1316" s="312"/>
      <c r="X1316" s="312"/>
      <c r="Y1316" s="312"/>
      <c r="Z1316" s="312"/>
    </row>
    <row r="1317" spans="1:26" customFormat="1">
      <c r="A1317" s="312"/>
      <c r="B1317" s="312"/>
      <c r="C1317" s="312"/>
      <c r="S1317" s="312"/>
      <c r="T1317" s="312"/>
      <c r="U1317" s="312"/>
      <c r="V1317" s="312"/>
      <c r="W1317" s="312"/>
      <c r="X1317" s="312"/>
      <c r="Y1317" s="312"/>
      <c r="Z1317" s="312"/>
    </row>
    <row r="1318" spans="1:26" customFormat="1">
      <c r="A1318" s="312"/>
      <c r="B1318" s="312"/>
      <c r="C1318" s="312"/>
      <c r="S1318" s="312"/>
      <c r="T1318" s="312"/>
      <c r="U1318" s="312"/>
      <c r="V1318" s="312"/>
      <c r="W1318" s="312"/>
      <c r="X1318" s="312"/>
      <c r="Y1318" s="312"/>
      <c r="Z1318" s="312"/>
    </row>
    <row r="1319" spans="1:26" customFormat="1">
      <c r="A1319" s="312"/>
      <c r="B1319" s="312"/>
      <c r="C1319" s="312"/>
      <c r="S1319" s="312"/>
      <c r="T1319" s="312"/>
      <c r="U1319" s="312"/>
      <c r="V1319" s="312"/>
      <c r="W1319" s="312"/>
      <c r="X1319" s="312"/>
      <c r="Y1319" s="312"/>
      <c r="Z1319" s="312"/>
    </row>
    <row r="1320" spans="1:26" customFormat="1">
      <c r="A1320" s="312"/>
      <c r="B1320" s="312"/>
      <c r="C1320" s="312"/>
      <c r="S1320" s="312"/>
      <c r="T1320" s="312"/>
      <c r="U1320" s="312"/>
      <c r="V1320" s="312"/>
      <c r="W1320" s="312"/>
      <c r="X1320" s="312"/>
      <c r="Y1320" s="312"/>
      <c r="Z1320" s="312"/>
    </row>
    <row r="1321" spans="1:26" customFormat="1">
      <c r="A1321" s="312"/>
      <c r="B1321" s="312"/>
      <c r="C1321" s="312"/>
      <c r="S1321" s="312"/>
      <c r="T1321" s="312"/>
      <c r="U1321" s="312"/>
      <c r="V1321" s="312"/>
      <c r="W1321" s="312"/>
      <c r="X1321" s="312"/>
      <c r="Y1321" s="312"/>
      <c r="Z1321" s="312"/>
    </row>
    <row r="1322" spans="1:26" customFormat="1">
      <c r="A1322" s="312"/>
      <c r="B1322" s="312"/>
      <c r="C1322" s="312"/>
      <c r="S1322" s="312"/>
      <c r="T1322" s="312"/>
      <c r="U1322" s="312"/>
      <c r="V1322" s="312"/>
      <c r="W1322" s="312"/>
      <c r="X1322" s="312"/>
      <c r="Y1322" s="312"/>
      <c r="Z1322" s="312"/>
    </row>
    <row r="1323" spans="1:26" customFormat="1">
      <c r="A1323" s="312"/>
      <c r="B1323" s="312"/>
      <c r="C1323" s="312"/>
      <c r="S1323" s="312"/>
      <c r="T1323" s="312"/>
      <c r="U1323" s="312"/>
      <c r="V1323" s="312"/>
      <c r="W1323" s="312"/>
      <c r="X1323" s="312"/>
      <c r="Y1323" s="312"/>
      <c r="Z1323" s="312"/>
    </row>
    <row r="1324" spans="1:26" customFormat="1">
      <c r="A1324" s="312"/>
      <c r="B1324" s="312"/>
      <c r="C1324" s="312"/>
      <c r="S1324" s="312"/>
      <c r="T1324" s="312"/>
      <c r="U1324" s="312"/>
      <c r="V1324" s="312"/>
      <c r="W1324" s="312"/>
      <c r="X1324" s="312"/>
      <c r="Y1324" s="312"/>
      <c r="Z1324" s="312"/>
    </row>
    <row r="1325" spans="1:26" customFormat="1">
      <c r="A1325" s="312"/>
      <c r="B1325" s="312"/>
      <c r="C1325" s="312"/>
      <c r="S1325" s="312"/>
      <c r="T1325" s="312"/>
      <c r="U1325" s="312"/>
      <c r="V1325" s="312"/>
      <c r="W1325" s="312"/>
      <c r="X1325" s="312"/>
      <c r="Y1325" s="312"/>
      <c r="Z1325" s="312"/>
    </row>
    <row r="1326" spans="1:26" customFormat="1">
      <c r="A1326" s="312"/>
      <c r="B1326" s="312"/>
      <c r="C1326" s="312"/>
      <c r="S1326" s="312"/>
      <c r="T1326" s="312"/>
      <c r="U1326" s="312"/>
      <c r="V1326" s="312"/>
      <c r="W1326" s="312"/>
      <c r="X1326" s="312"/>
      <c r="Y1326" s="312"/>
      <c r="Z1326" s="312"/>
    </row>
    <row r="1327" spans="1:26" customFormat="1">
      <c r="A1327" s="312"/>
      <c r="B1327" s="312"/>
      <c r="C1327" s="312"/>
      <c r="S1327" s="312"/>
      <c r="T1327" s="312"/>
      <c r="U1327" s="312"/>
      <c r="V1327" s="312"/>
      <c r="W1327" s="312"/>
      <c r="X1327" s="312"/>
      <c r="Y1327" s="312"/>
      <c r="Z1327" s="312"/>
    </row>
    <row r="1328" spans="1:26" customFormat="1">
      <c r="A1328" s="312"/>
      <c r="B1328" s="312"/>
      <c r="C1328" s="312"/>
      <c r="S1328" s="312"/>
      <c r="T1328" s="312"/>
      <c r="U1328" s="312"/>
      <c r="V1328" s="312"/>
      <c r="W1328" s="312"/>
      <c r="X1328" s="312"/>
      <c r="Y1328" s="312"/>
      <c r="Z1328" s="312"/>
    </row>
    <row r="1329" spans="1:26" customFormat="1">
      <c r="A1329" s="312"/>
      <c r="B1329" s="312"/>
      <c r="C1329" s="312"/>
      <c r="S1329" s="312"/>
      <c r="T1329" s="312"/>
      <c r="U1329" s="312"/>
      <c r="V1329" s="312"/>
      <c r="W1329" s="312"/>
      <c r="X1329" s="312"/>
      <c r="Y1329" s="312"/>
      <c r="Z1329" s="312"/>
    </row>
    <row r="1330" spans="1:26" customFormat="1">
      <c r="A1330" s="312"/>
      <c r="B1330" s="312"/>
      <c r="C1330" s="312"/>
      <c r="S1330" s="312"/>
      <c r="T1330" s="312"/>
      <c r="U1330" s="312"/>
      <c r="V1330" s="312"/>
      <c r="W1330" s="312"/>
      <c r="X1330" s="312"/>
      <c r="Y1330" s="312"/>
      <c r="Z1330" s="312"/>
    </row>
    <row r="1331" spans="1:26" customFormat="1">
      <c r="A1331" s="312"/>
      <c r="B1331" s="312"/>
      <c r="C1331" s="312"/>
      <c r="S1331" s="312"/>
      <c r="T1331" s="312"/>
      <c r="U1331" s="312"/>
      <c r="V1331" s="312"/>
      <c r="W1331" s="312"/>
      <c r="X1331" s="312"/>
      <c r="Y1331" s="312"/>
      <c r="Z1331" s="312"/>
    </row>
    <row r="1332" spans="1:26" customFormat="1">
      <c r="A1332" s="312"/>
      <c r="B1332" s="312"/>
      <c r="C1332" s="312"/>
      <c r="S1332" s="312"/>
      <c r="T1332" s="312"/>
      <c r="U1332" s="312"/>
      <c r="V1332" s="312"/>
      <c r="W1332" s="312"/>
      <c r="X1332" s="312"/>
      <c r="Y1332" s="312"/>
      <c r="Z1332" s="312"/>
    </row>
    <row r="1333" spans="1:26" customFormat="1">
      <c r="A1333" s="312"/>
      <c r="B1333" s="312"/>
      <c r="C1333" s="312"/>
      <c r="S1333" s="312"/>
      <c r="T1333" s="312"/>
      <c r="U1333" s="312"/>
      <c r="V1333" s="312"/>
      <c r="W1333" s="312"/>
      <c r="X1333" s="312"/>
      <c r="Y1333" s="312"/>
      <c r="Z1333" s="312"/>
    </row>
    <row r="1334" spans="1:26" customFormat="1">
      <c r="A1334" s="312"/>
      <c r="B1334" s="312"/>
      <c r="C1334" s="312"/>
      <c r="S1334" s="312"/>
      <c r="T1334" s="312"/>
      <c r="U1334" s="312"/>
      <c r="V1334" s="312"/>
      <c r="W1334" s="312"/>
      <c r="X1334" s="312"/>
      <c r="Y1334" s="312"/>
      <c r="Z1334" s="312"/>
    </row>
    <row r="1335" spans="1:26" customFormat="1">
      <c r="A1335" s="312"/>
      <c r="B1335" s="312"/>
      <c r="C1335" s="312"/>
      <c r="S1335" s="312"/>
      <c r="T1335" s="312"/>
      <c r="U1335" s="312"/>
      <c r="V1335" s="312"/>
      <c r="W1335" s="312"/>
      <c r="X1335" s="312"/>
      <c r="Y1335" s="312"/>
      <c r="Z1335" s="312"/>
    </row>
    <row r="1336" spans="1:26" customFormat="1">
      <c r="A1336" s="312"/>
      <c r="B1336" s="312"/>
      <c r="C1336" s="312"/>
      <c r="S1336" s="312"/>
      <c r="T1336" s="312"/>
      <c r="U1336" s="312"/>
      <c r="V1336" s="312"/>
      <c r="W1336" s="312"/>
      <c r="X1336" s="312"/>
      <c r="Y1336" s="312"/>
      <c r="Z1336" s="312"/>
    </row>
    <row r="1337" spans="1:26" customFormat="1">
      <c r="A1337" s="312"/>
      <c r="B1337" s="312"/>
      <c r="C1337" s="312"/>
      <c r="S1337" s="312"/>
      <c r="T1337" s="312"/>
      <c r="U1337" s="312"/>
      <c r="V1337" s="312"/>
      <c r="W1337" s="312"/>
      <c r="X1337" s="312"/>
      <c r="Y1337" s="312"/>
      <c r="Z1337" s="312"/>
    </row>
    <row r="1338" spans="1:26" customFormat="1">
      <c r="A1338" s="312"/>
      <c r="B1338" s="312"/>
      <c r="C1338" s="312"/>
      <c r="S1338" s="312"/>
      <c r="T1338" s="312"/>
      <c r="U1338" s="312"/>
      <c r="V1338" s="312"/>
      <c r="W1338" s="312"/>
      <c r="X1338" s="312"/>
      <c r="Y1338" s="312"/>
      <c r="Z1338" s="312"/>
    </row>
    <row r="1339" spans="1:26" customFormat="1">
      <c r="A1339" s="312"/>
      <c r="B1339" s="312"/>
      <c r="C1339" s="312"/>
      <c r="S1339" s="312"/>
      <c r="T1339" s="312"/>
      <c r="U1339" s="312"/>
      <c r="V1339" s="312"/>
      <c r="W1339" s="312"/>
      <c r="X1339" s="312"/>
      <c r="Y1339" s="312"/>
      <c r="Z1339" s="312"/>
    </row>
    <row r="1340" spans="1:26" customFormat="1">
      <c r="A1340" s="312"/>
      <c r="B1340" s="312"/>
      <c r="C1340" s="312"/>
      <c r="S1340" s="312"/>
      <c r="T1340" s="312"/>
      <c r="U1340" s="312"/>
      <c r="V1340" s="312"/>
      <c r="W1340" s="312"/>
      <c r="X1340" s="312"/>
      <c r="Y1340" s="312"/>
      <c r="Z1340" s="312"/>
    </row>
    <row r="1341" spans="1:26" customFormat="1">
      <c r="A1341" s="312"/>
      <c r="B1341" s="312"/>
      <c r="C1341" s="312"/>
      <c r="S1341" s="312"/>
      <c r="T1341" s="312"/>
      <c r="U1341" s="312"/>
      <c r="V1341" s="312"/>
      <c r="W1341" s="312"/>
      <c r="X1341" s="312"/>
      <c r="Y1341" s="312"/>
      <c r="Z1341" s="312"/>
    </row>
    <row r="1342" spans="1:26" customFormat="1">
      <c r="A1342" s="312"/>
      <c r="B1342" s="312"/>
      <c r="C1342" s="312"/>
      <c r="S1342" s="312"/>
      <c r="T1342" s="312"/>
      <c r="U1342" s="312"/>
      <c r="V1342" s="312"/>
      <c r="W1342" s="312"/>
      <c r="X1342" s="312"/>
      <c r="Y1342" s="312"/>
      <c r="Z1342" s="312"/>
    </row>
    <row r="1343" spans="1:26" customFormat="1">
      <c r="A1343" s="312"/>
      <c r="B1343" s="312"/>
      <c r="C1343" s="312"/>
      <c r="S1343" s="312"/>
      <c r="T1343" s="312"/>
      <c r="U1343" s="312"/>
      <c r="V1343" s="312"/>
      <c r="W1343" s="312"/>
      <c r="X1343" s="312"/>
      <c r="Y1343" s="312"/>
      <c r="Z1343" s="312"/>
    </row>
    <row r="1344" spans="1:26" customFormat="1">
      <c r="A1344" s="312"/>
      <c r="B1344" s="312"/>
      <c r="C1344" s="312"/>
      <c r="S1344" s="312"/>
      <c r="T1344" s="312"/>
      <c r="U1344" s="312"/>
      <c r="V1344" s="312"/>
      <c r="W1344" s="312"/>
      <c r="X1344" s="312"/>
      <c r="Y1344" s="312"/>
      <c r="Z1344" s="312"/>
    </row>
    <row r="1345" spans="1:26" customFormat="1">
      <c r="A1345" s="312"/>
      <c r="B1345" s="312"/>
      <c r="C1345" s="312"/>
      <c r="S1345" s="312"/>
      <c r="T1345" s="312"/>
      <c r="U1345" s="312"/>
      <c r="V1345" s="312"/>
      <c r="W1345" s="312"/>
      <c r="X1345" s="312"/>
      <c r="Y1345" s="312"/>
      <c r="Z1345" s="312"/>
    </row>
    <row r="1346" spans="1:26" customFormat="1">
      <c r="A1346" s="312"/>
      <c r="B1346" s="312"/>
      <c r="C1346" s="312"/>
      <c r="S1346" s="312"/>
      <c r="T1346" s="312"/>
      <c r="U1346" s="312"/>
      <c r="V1346" s="312"/>
      <c r="W1346" s="312"/>
      <c r="X1346" s="312"/>
      <c r="Y1346" s="312"/>
      <c r="Z1346" s="312"/>
    </row>
    <row r="1347" spans="1:26" customFormat="1">
      <c r="A1347" s="312"/>
      <c r="B1347" s="312"/>
      <c r="C1347" s="312"/>
      <c r="S1347" s="312"/>
      <c r="T1347" s="312"/>
      <c r="U1347" s="312"/>
      <c r="V1347" s="312"/>
      <c r="W1347" s="312"/>
      <c r="X1347" s="312"/>
      <c r="Y1347" s="312"/>
      <c r="Z1347" s="312"/>
    </row>
    <row r="1348" spans="1:26" customFormat="1">
      <c r="A1348" s="312"/>
      <c r="B1348" s="312"/>
      <c r="C1348" s="312"/>
      <c r="S1348" s="312"/>
      <c r="T1348" s="312"/>
      <c r="U1348" s="312"/>
      <c r="V1348" s="312"/>
      <c r="W1348" s="312"/>
      <c r="X1348" s="312"/>
      <c r="Y1348" s="312"/>
      <c r="Z1348" s="312"/>
    </row>
    <row r="1349" spans="1:26" customFormat="1">
      <c r="A1349" s="312"/>
      <c r="B1349" s="312"/>
      <c r="C1349" s="312"/>
      <c r="S1349" s="312"/>
      <c r="T1349" s="312"/>
      <c r="U1349" s="312"/>
      <c r="V1349" s="312"/>
      <c r="W1349" s="312"/>
      <c r="X1349" s="312"/>
      <c r="Y1349" s="312"/>
      <c r="Z1349" s="312"/>
    </row>
    <row r="1350" spans="1:26" customFormat="1">
      <c r="A1350" s="312"/>
      <c r="B1350" s="312"/>
      <c r="C1350" s="312"/>
      <c r="S1350" s="312"/>
      <c r="T1350" s="312"/>
      <c r="U1350" s="312"/>
      <c r="V1350" s="312"/>
      <c r="W1350" s="312"/>
      <c r="X1350" s="312"/>
      <c r="Y1350" s="312"/>
      <c r="Z1350" s="312"/>
    </row>
    <row r="1351" spans="1:26" customFormat="1">
      <c r="A1351" s="312"/>
      <c r="B1351" s="312"/>
      <c r="C1351" s="312"/>
      <c r="S1351" s="312"/>
      <c r="T1351" s="312"/>
      <c r="U1351" s="312"/>
      <c r="V1351" s="312"/>
      <c r="W1351" s="312"/>
      <c r="X1351" s="312"/>
      <c r="Y1351" s="312"/>
      <c r="Z1351" s="312"/>
    </row>
    <row r="1352" spans="1:26" customFormat="1">
      <c r="A1352" s="312"/>
      <c r="B1352" s="312"/>
      <c r="C1352" s="312"/>
      <c r="S1352" s="312"/>
      <c r="T1352" s="312"/>
      <c r="U1352" s="312"/>
      <c r="V1352" s="312"/>
      <c r="W1352" s="312"/>
      <c r="X1352" s="312"/>
      <c r="Y1352" s="312"/>
      <c r="Z1352" s="312"/>
    </row>
    <row r="1353" spans="1:26" customFormat="1">
      <c r="A1353" s="312"/>
      <c r="B1353" s="312"/>
      <c r="C1353" s="312"/>
      <c r="S1353" s="312"/>
      <c r="T1353" s="312"/>
      <c r="U1353" s="312"/>
      <c r="V1353" s="312"/>
      <c r="W1353" s="312"/>
      <c r="X1353" s="312"/>
      <c r="Y1353" s="312"/>
      <c r="Z1353" s="312"/>
    </row>
    <row r="1354" spans="1:26" customFormat="1">
      <c r="A1354" s="312"/>
      <c r="B1354" s="312"/>
      <c r="C1354" s="312"/>
      <c r="S1354" s="312"/>
      <c r="T1354" s="312"/>
      <c r="U1354" s="312"/>
      <c r="V1354" s="312"/>
      <c r="W1354" s="312"/>
      <c r="X1354" s="312"/>
      <c r="Y1354" s="312"/>
      <c r="Z1354" s="312"/>
    </row>
    <row r="1355" spans="1:26" customFormat="1">
      <c r="A1355" s="312"/>
      <c r="B1355" s="312"/>
      <c r="C1355" s="312"/>
      <c r="S1355" s="312"/>
      <c r="T1355" s="312"/>
      <c r="U1355" s="312"/>
      <c r="V1355" s="312"/>
      <c r="W1355" s="312"/>
      <c r="X1355" s="312"/>
      <c r="Y1355" s="312"/>
      <c r="Z1355" s="312"/>
    </row>
    <row r="1356" spans="1:26" customFormat="1">
      <c r="A1356" s="312"/>
      <c r="B1356" s="312"/>
      <c r="C1356" s="312"/>
      <c r="S1356" s="312"/>
      <c r="T1356" s="312"/>
      <c r="U1356" s="312"/>
      <c r="V1356" s="312"/>
      <c r="W1356" s="312"/>
      <c r="X1356" s="312"/>
      <c r="Y1356" s="312"/>
      <c r="Z1356" s="312"/>
    </row>
    <row r="1357" spans="1:26" customFormat="1">
      <c r="A1357" s="312"/>
      <c r="B1357" s="312"/>
      <c r="C1357" s="312"/>
      <c r="S1357" s="312"/>
      <c r="T1357" s="312"/>
      <c r="U1357" s="312"/>
      <c r="V1357" s="312"/>
      <c r="W1357" s="312"/>
      <c r="X1357" s="312"/>
      <c r="Y1357" s="312"/>
      <c r="Z1357" s="312"/>
    </row>
    <row r="1358" spans="1:26" customFormat="1">
      <c r="A1358" s="312"/>
      <c r="B1358" s="312"/>
      <c r="C1358" s="312"/>
      <c r="S1358" s="312"/>
      <c r="T1358" s="312"/>
      <c r="U1358" s="312"/>
      <c r="V1358" s="312"/>
      <c r="W1358" s="312"/>
      <c r="X1358" s="312"/>
      <c r="Y1358" s="312"/>
      <c r="Z1358" s="312"/>
    </row>
    <row r="1359" spans="1:26" customFormat="1">
      <c r="A1359" s="312"/>
      <c r="B1359" s="312"/>
      <c r="C1359" s="312"/>
      <c r="S1359" s="312"/>
      <c r="T1359" s="312"/>
      <c r="U1359" s="312"/>
      <c r="V1359" s="312"/>
      <c r="W1359" s="312"/>
      <c r="X1359" s="312"/>
      <c r="Y1359" s="312"/>
      <c r="Z1359" s="312"/>
    </row>
    <row r="1360" spans="1:26" customFormat="1">
      <c r="A1360" s="312"/>
      <c r="B1360" s="312"/>
      <c r="C1360" s="312"/>
      <c r="S1360" s="312"/>
      <c r="T1360" s="312"/>
      <c r="U1360" s="312"/>
      <c r="V1360" s="312"/>
      <c r="W1360" s="312"/>
      <c r="X1360" s="312"/>
      <c r="Y1360" s="312"/>
      <c r="Z1360" s="312"/>
    </row>
    <row r="1361" spans="1:26" customFormat="1">
      <c r="A1361" s="312"/>
      <c r="B1361" s="312"/>
      <c r="C1361" s="312"/>
      <c r="S1361" s="312"/>
      <c r="T1361" s="312"/>
      <c r="U1361" s="312"/>
      <c r="V1361" s="312"/>
      <c r="W1361" s="312"/>
      <c r="X1361" s="312"/>
      <c r="Y1361" s="312"/>
      <c r="Z1361" s="312"/>
    </row>
    <row r="1362" spans="1:26" customFormat="1">
      <c r="A1362" s="312"/>
      <c r="B1362" s="312"/>
      <c r="C1362" s="312"/>
      <c r="S1362" s="312"/>
      <c r="T1362" s="312"/>
      <c r="U1362" s="312"/>
      <c r="V1362" s="312"/>
      <c r="W1362" s="312"/>
      <c r="X1362" s="312"/>
      <c r="Y1362" s="312"/>
      <c r="Z1362" s="312"/>
    </row>
    <row r="1363" spans="1:26" customFormat="1">
      <c r="A1363" s="312"/>
      <c r="B1363" s="312"/>
      <c r="C1363" s="312"/>
      <c r="S1363" s="312"/>
      <c r="T1363" s="312"/>
      <c r="U1363" s="312"/>
      <c r="V1363" s="312"/>
      <c r="W1363" s="312"/>
      <c r="X1363" s="312"/>
      <c r="Y1363" s="312"/>
      <c r="Z1363" s="312"/>
    </row>
    <row r="1364" spans="1:26" customFormat="1">
      <c r="A1364" s="312"/>
      <c r="B1364" s="312"/>
      <c r="C1364" s="312"/>
      <c r="S1364" s="312"/>
      <c r="T1364" s="312"/>
      <c r="U1364" s="312"/>
      <c r="V1364" s="312"/>
      <c r="W1364" s="312"/>
      <c r="X1364" s="312"/>
      <c r="Y1364" s="312"/>
      <c r="Z1364" s="312"/>
    </row>
    <row r="1365" spans="1:26" customFormat="1">
      <c r="A1365" s="312"/>
      <c r="B1365" s="312"/>
      <c r="C1365" s="312"/>
      <c r="S1365" s="312"/>
      <c r="T1365" s="312"/>
      <c r="U1365" s="312"/>
      <c r="V1365" s="312"/>
      <c r="W1365" s="312"/>
      <c r="X1365" s="312"/>
      <c r="Y1365" s="312"/>
      <c r="Z1365" s="312"/>
    </row>
    <row r="1366" spans="1:26" customFormat="1">
      <c r="A1366" s="312"/>
      <c r="B1366" s="312"/>
      <c r="C1366" s="312"/>
      <c r="S1366" s="312"/>
      <c r="T1366" s="312"/>
      <c r="U1366" s="312"/>
      <c r="V1366" s="312"/>
      <c r="W1366" s="312"/>
      <c r="X1366" s="312"/>
      <c r="Y1366" s="312"/>
      <c r="Z1366" s="312"/>
    </row>
    <row r="1367" spans="1:26" customFormat="1">
      <c r="A1367" s="312"/>
      <c r="B1367" s="312"/>
      <c r="C1367" s="312"/>
      <c r="S1367" s="312"/>
      <c r="T1367" s="312"/>
      <c r="U1367" s="312"/>
      <c r="V1367" s="312"/>
      <c r="W1367" s="312"/>
      <c r="X1367" s="312"/>
      <c r="Y1367" s="312"/>
      <c r="Z1367" s="312"/>
    </row>
    <row r="1368" spans="1:26" customFormat="1">
      <c r="A1368" s="312"/>
      <c r="B1368" s="312"/>
      <c r="C1368" s="312"/>
      <c r="S1368" s="312"/>
      <c r="T1368" s="312"/>
      <c r="U1368" s="312"/>
      <c r="V1368" s="312"/>
      <c r="W1368" s="312"/>
      <c r="X1368" s="312"/>
      <c r="Y1368" s="312"/>
      <c r="Z1368" s="312"/>
    </row>
    <row r="1369" spans="1:26" customFormat="1">
      <c r="A1369" s="312"/>
      <c r="B1369" s="312"/>
      <c r="C1369" s="312"/>
      <c r="S1369" s="312"/>
      <c r="T1369" s="312"/>
      <c r="U1369" s="312"/>
      <c r="V1369" s="312"/>
      <c r="W1369" s="312"/>
      <c r="X1369" s="312"/>
      <c r="Y1369" s="312"/>
      <c r="Z1369" s="312"/>
    </row>
    <row r="1370" spans="1:26" customFormat="1">
      <c r="A1370" s="312"/>
      <c r="B1370" s="312"/>
      <c r="C1370" s="312"/>
      <c r="S1370" s="312"/>
      <c r="T1370" s="312"/>
      <c r="U1370" s="312"/>
      <c r="V1370" s="312"/>
      <c r="W1370" s="312"/>
      <c r="X1370" s="312"/>
      <c r="Y1370" s="312"/>
      <c r="Z1370" s="312"/>
    </row>
    <row r="1371" spans="1:26" customFormat="1">
      <c r="A1371" s="312"/>
      <c r="B1371" s="312"/>
      <c r="C1371" s="312"/>
      <c r="S1371" s="312"/>
      <c r="T1371" s="312"/>
      <c r="U1371" s="312"/>
      <c r="V1371" s="312"/>
      <c r="W1371" s="312"/>
      <c r="X1371" s="312"/>
      <c r="Y1371" s="312"/>
      <c r="Z1371" s="312"/>
    </row>
    <row r="1372" spans="1:26" customFormat="1">
      <c r="A1372" s="312"/>
      <c r="B1372" s="312"/>
      <c r="C1372" s="312"/>
      <c r="S1372" s="312"/>
      <c r="T1372" s="312"/>
      <c r="U1372" s="312"/>
      <c r="V1372" s="312"/>
      <c r="W1372" s="312"/>
      <c r="X1372" s="312"/>
      <c r="Y1372" s="312"/>
      <c r="Z1372" s="312"/>
    </row>
    <row r="1373" spans="1:26" customFormat="1">
      <c r="A1373" s="312"/>
      <c r="B1373" s="312"/>
      <c r="C1373" s="312"/>
      <c r="S1373" s="312"/>
      <c r="T1373" s="312"/>
      <c r="U1373" s="312"/>
      <c r="V1373" s="312"/>
      <c r="W1373" s="312"/>
      <c r="X1373" s="312"/>
      <c r="Y1373" s="312"/>
      <c r="Z1373" s="312"/>
    </row>
    <row r="1374" spans="1:26" customFormat="1">
      <c r="A1374" s="312"/>
      <c r="B1374" s="312"/>
      <c r="C1374" s="312"/>
      <c r="S1374" s="312"/>
      <c r="T1374" s="312"/>
      <c r="U1374" s="312"/>
      <c r="V1374" s="312"/>
      <c r="W1374" s="312"/>
      <c r="X1374" s="312"/>
      <c r="Y1374" s="312"/>
      <c r="Z1374" s="312"/>
    </row>
    <row r="1375" spans="1:26" customFormat="1">
      <c r="A1375" s="312"/>
      <c r="B1375" s="312"/>
      <c r="C1375" s="312"/>
      <c r="S1375" s="312"/>
      <c r="T1375" s="312"/>
      <c r="U1375" s="312"/>
      <c r="V1375" s="312"/>
      <c r="W1375" s="312"/>
      <c r="X1375" s="312"/>
      <c r="Y1375" s="312"/>
      <c r="Z1375" s="312"/>
    </row>
    <row r="1376" spans="1:26" customFormat="1">
      <c r="A1376" s="312"/>
      <c r="B1376" s="312"/>
      <c r="C1376" s="312"/>
      <c r="S1376" s="312"/>
      <c r="T1376" s="312"/>
      <c r="U1376" s="312"/>
      <c r="V1376" s="312"/>
      <c r="W1376" s="312"/>
      <c r="X1376" s="312"/>
      <c r="Y1376" s="312"/>
      <c r="Z1376" s="312"/>
    </row>
    <row r="1377" spans="1:26" customFormat="1">
      <c r="A1377" s="312"/>
      <c r="B1377" s="312"/>
      <c r="C1377" s="312"/>
      <c r="S1377" s="312"/>
      <c r="T1377" s="312"/>
      <c r="U1377" s="312"/>
      <c r="V1377" s="312"/>
      <c r="W1377" s="312"/>
      <c r="X1377" s="312"/>
      <c r="Y1377" s="312"/>
      <c r="Z1377" s="312"/>
    </row>
    <row r="1378" spans="1:26" customFormat="1">
      <c r="A1378" s="312"/>
      <c r="B1378" s="312"/>
      <c r="C1378" s="312"/>
      <c r="S1378" s="312"/>
      <c r="T1378" s="312"/>
      <c r="U1378" s="312"/>
      <c r="V1378" s="312"/>
      <c r="W1378" s="312"/>
      <c r="X1378" s="312"/>
      <c r="Y1378" s="312"/>
      <c r="Z1378" s="312"/>
    </row>
    <row r="1379" spans="1:26" customFormat="1">
      <c r="A1379" s="312"/>
      <c r="B1379" s="312"/>
      <c r="C1379" s="312"/>
      <c r="S1379" s="312"/>
      <c r="T1379" s="312"/>
      <c r="U1379" s="312"/>
      <c r="V1379" s="312"/>
      <c r="W1379" s="312"/>
      <c r="X1379" s="312"/>
      <c r="Y1379" s="312"/>
      <c r="Z1379" s="312"/>
    </row>
    <row r="1380" spans="1:26" customFormat="1">
      <c r="A1380" s="312"/>
      <c r="B1380" s="312"/>
      <c r="C1380" s="312"/>
      <c r="S1380" s="312"/>
      <c r="T1380" s="312"/>
      <c r="U1380" s="312"/>
      <c r="V1380" s="312"/>
      <c r="W1380" s="312"/>
      <c r="X1380" s="312"/>
      <c r="Y1380" s="312"/>
      <c r="Z1380" s="312"/>
    </row>
    <row r="1381" spans="1:26" customFormat="1">
      <c r="A1381" s="312"/>
      <c r="B1381" s="312"/>
      <c r="C1381" s="312"/>
      <c r="S1381" s="312"/>
      <c r="T1381" s="312"/>
      <c r="U1381" s="312"/>
      <c r="V1381" s="312"/>
      <c r="W1381" s="312"/>
      <c r="X1381" s="312"/>
      <c r="Y1381" s="312"/>
      <c r="Z1381" s="312"/>
    </row>
    <row r="1382" spans="1:26" customFormat="1">
      <c r="A1382" s="312"/>
      <c r="B1382" s="312"/>
      <c r="C1382" s="312"/>
      <c r="S1382" s="312"/>
      <c r="T1382" s="312"/>
      <c r="U1382" s="312"/>
      <c r="V1382" s="312"/>
      <c r="W1382" s="312"/>
      <c r="X1382" s="312"/>
      <c r="Y1382" s="312"/>
      <c r="Z1382" s="312"/>
    </row>
    <row r="1383" spans="1:26" customFormat="1">
      <c r="A1383" s="312"/>
      <c r="B1383" s="312"/>
      <c r="C1383" s="312"/>
      <c r="S1383" s="312"/>
      <c r="T1383" s="312"/>
      <c r="U1383" s="312"/>
      <c r="V1383" s="312"/>
      <c r="W1383" s="312"/>
      <c r="X1383" s="312"/>
      <c r="Y1383" s="312"/>
      <c r="Z1383" s="312"/>
    </row>
    <row r="1384" spans="1:26" customFormat="1">
      <c r="A1384" s="312"/>
      <c r="B1384" s="312"/>
      <c r="C1384" s="312"/>
      <c r="S1384" s="312"/>
      <c r="T1384" s="312"/>
      <c r="U1384" s="312"/>
      <c r="V1384" s="312"/>
      <c r="W1384" s="312"/>
      <c r="X1384" s="312"/>
      <c r="Y1384" s="312"/>
      <c r="Z1384" s="312"/>
    </row>
    <row r="1385" spans="1:26" customFormat="1">
      <c r="A1385" s="312"/>
      <c r="B1385" s="312"/>
      <c r="C1385" s="312"/>
      <c r="S1385" s="312"/>
      <c r="T1385" s="312"/>
      <c r="U1385" s="312"/>
      <c r="V1385" s="312"/>
      <c r="W1385" s="312"/>
      <c r="X1385" s="312"/>
      <c r="Y1385" s="312"/>
      <c r="Z1385" s="312"/>
    </row>
    <row r="1386" spans="1:26" customFormat="1">
      <c r="A1386" s="312"/>
      <c r="B1386" s="312"/>
      <c r="C1386" s="312"/>
      <c r="S1386" s="312"/>
      <c r="T1386" s="312"/>
      <c r="U1386" s="312"/>
      <c r="V1386" s="312"/>
      <c r="W1386" s="312"/>
      <c r="X1386" s="312"/>
      <c r="Y1386" s="312"/>
      <c r="Z1386" s="312"/>
    </row>
    <row r="1387" spans="1:26" customFormat="1">
      <c r="A1387" s="312"/>
      <c r="B1387" s="312"/>
      <c r="C1387" s="312"/>
      <c r="S1387" s="312"/>
      <c r="T1387" s="312"/>
      <c r="U1387" s="312"/>
      <c r="V1387" s="312"/>
      <c r="W1387" s="312"/>
      <c r="X1387" s="312"/>
      <c r="Y1387" s="312"/>
      <c r="Z1387" s="312"/>
    </row>
    <row r="1388" spans="1:26" customFormat="1">
      <c r="A1388" s="312"/>
      <c r="B1388" s="312"/>
      <c r="C1388" s="312"/>
      <c r="S1388" s="312"/>
      <c r="T1388" s="312"/>
      <c r="U1388" s="312"/>
      <c r="V1388" s="312"/>
      <c r="W1388" s="312"/>
      <c r="X1388" s="312"/>
      <c r="Y1388" s="312"/>
      <c r="Z1388" s="312"/>
    </row>
    <row r="1389" spans="1:26" customFormat="1">
      <c r="A1389" s="312"/>
      <c r="B1389" s="312"/>
      <c r="C1389" s="312"/>
      <c r="S1389" s="312"/>
      <c r="T1389" s="312"/>
      <c r="U1389" s="312"/>
      <c r="V1389" s="312"/>
      <c r="W1389" s="312"/>
      <c r="X1389" s="312"/>
      <c r="Y1389" s="312"/>
      <c r="Z1389" s="312"/>
    </row>
    <row r="1390" spans="1:26" customFormat="1">
      <c r="A1390" s="312"/>
      <c r="B1390" s="312"/>
      <c r="C1390" s="312"/>
      <c r="S1390" s="312"/>
      <c r="T1390" s="312"/>
      <c r="U1390" s="312"/>
      <c r="V1390" s="312"/>
      <c r="W1390" s="312"/>
      <c r="X1390" s="312"/>
      <c r="Y1390" s="312"/>
      <c r="Z1390" s="312"/>
    </row>
    <row r="1391" spans="1:26" customFormat="1">
      <c r="A1391" s="312"/>
      <c r="B1391" s="312"/>
      <c r="C1391" s="312"/>
      <c r="S1391" s="312"/>
      <c r="T1391" s="312"/>
      <c r="U1391" s="312"/>
      <c r="V1391" s="312"/>
      <c r="W1391" s="312"/>
      <c r="X1391" s="312"/>
      <c r="Y1391" s="312"/>
      <c r="Z1391" s="312"/>
    </row>
    <row r="1392" spans="1:26" customFormat="1">
      <c r="A1392" s="312"/>
      <c r="B1392" s="312"/>
      <c r="C1392" s="312"/>
      <c r="S1392" s="312"/>
      <c r="T1392" s="312"/>
      <c r="U1392" s="312"/>
      <c r="V1392" s="312"/>
      <c r="W1392" s="312"/>
      <c r="X1392" s="312"/>
      <c r="Y1392" s="312"/>
      <c r="Z1392" s="312"/>
    </row>
    <row r="1393" spans="1:26" customFormat="1">
      <c r="A1393" s="312"/>
      <c r="B1393" s="312"/>
      <c r="C1393" s="312"/>
      <c r="S1393" s="312"/>
      <c r="T1393" s="312"/>
      <c r="U1393" s="312"/>
      <c r="V1393" s="312"/>
      <c r="W1393" s="312"/>
      <c r="X1393" s="312"/>
      <c r="Y1393" s="312"/>
      <c r="Z1393" s="312"/>
    </row>
    <row r="1394" spans="1:26" customFormat="1">
      <c r="A1394" s="312"/>
      <c r="B1394" s="312"/>
      <c r="C1394" s="312"/>
      <c r="S1394" s="312"/>
      <c r="T1394" s="312"/>
      <c r="U1394" s="312"/>
      <c r="V1394" s="312"/>
      <c r="W1394" s="312"/>
      <c r="X1394" s="312"/>
      <c r="Y1394" s="312"/>
      <c r="Z1394" s="312"/>
    </row>
    <row r="1395" spans="1:26" customFormat="1">
      <c r="A1395" s="312"/>
      <c r="B1395" s="312"/>
      <c r="C1395" s="312"/>
      <c r="S1395" s="312"/>
      <c r="T1395" s="312"/>
      <c r="U1395" s="312"/>
      <c r="V1395" s="312"/>
      <c r="W1395" s="312"/>
      <c r="X1395" s="312"/>
      <c r="Y1395" s="312"/>
      <c r="Z1395" s="312"/>
    </row>
    <row r="1396" spans="1:26" customFormat="1">
      <c r="A1396" s="312"/>
      <c r="B1396" s="312"/>
      <c r="C1396" s="312"/>
      <c r="S1396" s="312"/>
      <c r="T1396" s="312"/>
      <c r="U1396" s="312"/>
      <c r="V1396" s="312"/>
      <c r="W1396" s="312"/>
      <c r="X1396" s="312"/>
      <c r="Y1396" s="312"/>
      <c r="Z1396" s="312"/>
    </row>
    <row r="1397" spans="1:26" customFormat="1">
      <c r="A1397" s="312"/>
      <c r="B1397" s="312"/>
      <c r="C1397" s="312"/>
      <c r="S1397" s="312"/>
      <c r="T1397" s="312"/>
      <c r="U1397" s="312"/>
      <c r="V1397" s="312"/>
      <c r="W1397" s="312"/>
      <c r="X1397" s="312"/>
      <c r="Y1397" s="312"/>
      <c r="Z1397" s="312"/>
    </row>
    <row r="1398" spans="1:26" customFormat="1">
      <c r="A1398" s="312"/>
      <c r="B1398" s="312"/>
      <c r="C1398" s="312"/>
      <c r="S1398" s="312"/>
      <c r="T1398" s="312"/>
      <c r="U1398" s="312"/>
      <c r="V1398" s="312"/>
      <c r="W1398" s="312"/>
      <c r="X1398" s="312"/>
      <c r="Y1398" s="312"/>
      <c r="Z1398" s="312"/>
    </row>
    <row r="1399" spans="1:26" customFormat="1">
      <c r="A1399" s="312"/>
      <c r="B1399" s="312"/>
      <c r="C1399" s="312"/>
      <c r="S1399" s="312"/>
      <c r="T1399" s="312"/>
      <c r="U1399" s="312"/>
      <c r="V1399" s="312"/>
      <c r="W1399" s="312"/>
      <c r="X1399" s="312"/>
      <c r="Y1399" s="312"/>
      <c r="Z1399" s="312"/>
    </row>
    <row r="1400" spans="1:26" customFormat="1">
      <c r="A1400" s="312"/>
      <c r="B1400" s="312"/>
      <c r="C1400" s="312"/>
      <c r="S1400" s="312"/>
      <c r="T1400" s="312"/>
      <c r="U1400" s="312"/>
      <c r="V1400" s="312"/>
      <c r="W1400" s="312"/>
      <c r="X1400" s="312"/>
      <c r="Y1400" s="312"/>
      <c r="Z1400" s="312"/>
    </row>
    <row r="1401" spans="1:26" customFormat="1">
      <c r="A1401" s="312"/>
      <c r="B1401" s="312"/>
      <c r="C1401" s="312"/>
      <c r="S1401" s="312"/>
      <c r="T1401" s="312"/>
      <c r="U1401" s="312"/>
      <c r="V1401" s="312"/>
      <c r="W1401" s="312"/>
      <c r="X1401" s="312"/>
      <c r="Y1401" s="312"/>
      <c r="Z1401" s="312"/>
    </row>
    <row r="1402" spans="1:26" customFormat="1">
      <c r="A1402" s="312"/>
      <c r="B1402" s="312"/>
      <c r="C1402" s="312"/>
      <c r="S1402" s="312"/>
      <c r="T1402" s="312"/>
      <c r="U1402" s="312"/>
      <c r="V1402" s="312"/>
      <c r="W1402" s="312"/>
      <c r="X1402" s="312"/>
      <c r="Y1402" s="312"/>
      <c r="Z1402" s="312"/>
    </row>
    <row r="1403" spans="1:26" customFormat="1">
      <c r="A1403" s="312"/>
      <c r="B1403" s="312"/>
      <c r="C1403" s="312"/>
      <c r="S1403" s="312"/>
      <c r="T1403" s="312"/>
      <c r="U1403" s="312"/>
      <c r="V1403" s="312"/>
      <c r="W1403" s="312"/>
      <c r="X1403" s="312"/>
      <c r="Y1403" s="312"/>
      <c r="Z1403" s="312"/>
    </row>
    <row r="1404" spans="1:26" customFormat="1">
      <c r="A1404" s="312"/>
      <c r="B1404" s="312"/>
      <c r="C1404" s="312"/>
      <c r="S1404" s="312"/>
      <c r="T1404" s="312"/>
      <c r="U1404" s="312"/>
      <c r="V1404" s="312"/>
      <c r="W1404" s="312"/>
      <c r="X1404" s="312"/>
      <c r="Y1404" s="312"/>
      <c r="Z1404" s="312"/>
    </row>
    <row r="1405" spans="1:26" customFormat="1">
      <c r="A1405" s="312"/>
      <c r="B1405" s="312"/>
      <c r="C1405" s="312"/>
      <c r="S1405" s="312"/>
      <c r="T1405" s="312"/>
      <c r="U1405" s="312"/>
      <c r="V1405" s="312"/>
      <c r="W1405" s="312"/>
      <c r="X1405" s="312"/>
      <c r="Y1405" s="312"/>
      <c r="Z1405" s="312"/>
    </row>
    <row r="1406" spans="1:26" customFormat="1">
      <c r="A1406" s="312"/>
      <c r="B1406" s="312"/>
      <c r="C1406" s="312"/>
      <c r="S1406" s="312"/>
      <c r="T1406" s="312"/>
      <c r="U1406" s="312"/>
      <c r="V1406" s="312"/>
      <c r="W1406" s="312"/>
      <c r="X1406" s="312"/>
      <c r="Y1406" s="312"/>
      <c r="Z1406" s="312"/>
    </row>
    <row r="1407" spans="1:26" customFormat="1">
      <c r="A1407" s="312"/>
      <c r="B1407" s="312"/>
      <c r="C1407" s="312"/>
      <c r="S1407" s="312"/>
      <c r="T1407" s="312"/>
      <c r="U1407" s="312"/>
      <c r="V1407" s="312"/>
      <c r="W1407" s="312"/>
      <c r="X1407" s="312"/>
      <c r="Y1407" s="312"/>
      <c r="Z1407" s="312"/>
    </row>
    <row r="1408" spans="1:26" customFormat="1">
      <c r="A1408" s="312"/>
      <c r="B1408" s="312"/>
      <c r="C1408" s="312"/>
      <c r="S1408" s="312"/>
      <c r="T1408" s="312"/>
      <c r="U1408" s="312"/>
      <c r="V1408" s="312"/>
      <c r="W1408" s="312"/>
      <c r="X1408" s="312"/>
      <c r="Y1408" s="312"/>
      <c r="Z1408" s="312"/>
    </row>
    <row r="1409" spans="1:26" customFormat="1">
      <c r="A1409" s="312"/>
      <c r="B1409" s="312"/>
      <c r="C1409" s="312"/>
      <c r="S1409" s="312"/>
      <c r="T1409" s="312"/>
      <c r="U1409" s="312"/>
      <c r="V1409" s="312"/>
      <c r="W1409" s="312"/>
      <c r="X1409" s="312"/>
      <c r="Y1409" s="312"/>
      <c r="Z1409" s="312"/>
    </row>
    <row r="1410" spans="1:26" customFormat="1">
      <c r="A1410" s="312"/>
      <c r="B1410" s="312"/>
      <c r="C1410" s="312"/>
      <c r="S1410" s="312"/>
      <c r="T1410" s="312"/>
      <c r="U1410" s="312"/>
      <c r="V1410" s="312"/>
      <c r="W1410" s="312"/>
      <c r="X1410" s="312"/>
      <c r="Y1410" s="312"/>
      <c r="Z1410" s="312"/>
    </row>
    <row r="1411" spans="1:26" customFormat="1">
      <c r="A1411" s="312"/>
      <c r="B1411" s="312"/>
      <c r="C1411" s="312"/>
      <c r="S1411" s="312"/>
      <c r="T1411" s="312"/>
      <c r="U1411" s="312"/>
      <c r="V1411" s="312"/>
      <c r="W1411" s="312"/>
      <c r="X1411" s="312"/>
      <c r="Y1411" s="312"/>
      <c r="Z1411" s="312"/>
    </row>
    <row r="1412" spans="1:26" customFormat="1">
      <c r="A1412" s="312"/>
      <c r="B1412" s="312"/>
      <c r="C1412" s="312"/>
      <c r="S1412" s="312"/>
      <c r="T1412" s="312"/>
      <c r="U1412" s="312"/>
      <c r="V1412" s="312"/>
      <c r="W1412" s="312"/>
      <c r="X1412" s="312"/>
      <c r="Y1412" s="312"/>
      <c r="Z1412" s="312"/>
    </row>
    <row r="1413" spans="1:26" customFormat="1">
      <c r="A1413" s="312"/>
      <c r="B1413" s="312"/>
      <c r="C1413" s="312"/>
      <c r="S1413" s="312"/>
      <c r="T1413" s="312"/>
      <c r="U1413" s="312"/>
      <c r="V1413" s="312"/>
      <c r="W1413" s="312"/>
      <c r="X1413" s="312"/>
      <c r="Y1413" s="312"/>
      <c r="Z1413" s="312"/>
    </row>
    <row r="1414" spans="1:26" customFormat="1">
      <c r="A1414" s="312"/>
      <c r="B1414" s="312"/>
      <c r="C1414" s="312"/>
      <c r="S1414" s="312"/>
      <c r="T1414" s="312"/>
      <c r="U1414" s="312"/>
      <c r="V1414" s="312"/>
      <c r="W1414" s="312"/>
      <c r="X1414" s="312"/>
      <c r="Y1414" s="312"/>
      <c r="Z1414" s="312"/>
    </row>
    <row r="1415" spans="1:26" customFormat="1">
      <c r="A1415" s="312"/>
      <c r="B1415" s="312"/>
      <c r="C1415" s="312"/>
      <c r="S1415" s="312"/>
      <c r="T1415" s="312"/>
      <c r="U1415" s="312"/>
      <c r="V1415" s="312"/>
      <c r="W1415" s="312"/>
      <c r="X1415" s="312"/>
      <c r="Y1415" s="312"/>
      <c r="Z1415" s="312"/>
    </row>
    <row r="1416" spans="1:26" customFormat="1">
      <c r="A1416" s="312"/>
      <c r="B1416" s="312"/>
      <c r="C1416" s="312"/>
      <c r="S1416" s="312"/>
      <c r="T1416" s="312"/>
      <c r="U1416" s="312"/>
      <c r="V1416" s="312"/>
      <c r="W1416" s="312"/>
      <c r="X1416" s="312"/>
      <c r="Y1416" s="312"/>
      <c r="Z1416" s="312"/>
    </row>
    <row r="1417" spans="1:26" customFormat="1">
      <c r="A1417" s="312"/>
      <c r="B1417" s="312"/>
      <c r="C1417" s="312"/>
      <c r="S1417" s="312"/>
      <c r="T1417" s="312"/>
      <c r="U1417" s="312"/>
      <c r="V1417" s="312"/>
      <c r="W1417" s="312"/>
      <c r="X1417" s="312"/>
      <c r="Y1417" s="312"/>
      <c r="Z1417" s="312"/>
    </row>
    <row r="1418" spans="1:26" customFormat="1">
      <c r="A1418" s="312"/>
      <c r="B1418" s="312"/>
      <c r="C1418" s="312"/>
      <c r="S1418" s="312"/>
      <c r="T1418" s="312"/>
      <c r="U1418" s="312"/>
      <c r="V1418" s="312"/>
      <c r="W1418" s="312"/>
      <c r="X1418" s="312"/>
      <c r="Y1418" s="312"/>
      <c r="Z1418" s="312"/>
    </row>
    <row r="1419" spans="1:26" customFormat="1">
      <c r="A1419" s="312"/>
      <c r="B1419" s="312"/>
      <c r="C1419" s="312"/>
      <c r="S1419" s="312"/>
      <c r="T1419" s="312"/>
      <c r="U1419" s="312"/>
      <c r="V1419" s="312"/>
      <c r="W1419" s="312"/>
      <c r="X1419" s="312"/>
      <c r="Y1419" s="312"/>
      <c r="Z1419" s="312"/>
    </row>
    <row r="1420" spans="1:26" customFormat="1">
      <c r="A1420" s="312"/>
      <c r="B1420" s="312"/>
      <c r="C1420" s="312"/>
      <c r="S1420" s="312"/>
      <c r="T1420" s="312"/>
      <c r="U1420" s="312"/>
      <c r="V1420" s="312"/>
      <c r="W1420" s="312"/>
      <c r="X1420" s="312"/>
      <c r="Y1420" s="312"/>
      <c r="Z1420" s="312"/>
    </row>
    <row r="1421" spans="1:26" customFormat="1">
      <c r="A1421" s="312"/>
      <c r="B1421" s="312"/>
      <c r="C1421" s="312"/>
      <c r="S1421" s="312"/>
      <c r="T1421" s="312"/>
      <c r="U1421" s="312"/>
      <c r="V1421" s="312"/>
      <c r="W1421" s="312"/>
      <c r="X1421" s="312"/>
      <c r="Y1421" s="312"/>
      <c r="Z1421" s="312"/>
    </row>
    <row r="1422" spans="1:26" customFormat="1">
      <c r="A1422" s="312"/>
      <c r="B1422" s="312"/>
      <c r="C1422" s="312"/>
      <c r="S1422" s="312"/>
      <c r="T1422" s="312"/>
      <c r="U1422" s="312"/>
      <c r="V1422" s="312"/>
      <c r="W1422" s="312"/>
      <c r="X1422" s="312"/>
      <c r="Y1422" s="312"/>
      <c r="Z1422" s="312"/>
    </row>
    <row r="1423" spans="1:26" customFormat="1">
      <c r="A1423" s="312"/>
      <c r="B1423" s="312"/>
      <c r="C1423" s="312"/>
      <c r="S1423" s="312"/>
      <c r="T1423" s="312"/>
      <c r="U1423" s="312"/>
      <c r="V1423" s="312"/>
      <c r="W1423" s="312"/>
      <c r="X1423" s="312"/>
      <c r="Y1423" s="312"/>
      <c r="Z1423" s="312"/>
    </row>
    <row r="1424" spans="1:26" customFormat="1">
      <c r="A1424" s="312"/>
      <c r="B1424" s="312"/>
      <c r="C1424" s="312"/>
      <c r="S1424" s="312"/>
      <c r="T1424" s="312"/>
      <c r="U1424" s="312"/>
      <c r="V1424" s="312"/>
      <c r="W1424" s="312"/>
      <c r="X1424" s="312"/>
      <c r="Y1424" s="312"/>
      <c r="Z1424" s="312"/>
    </row>
    <row r="1425" spans="1:26" customFormat="1">
      <c r="A1425" s="312"/>
      <c r="B1425" s="312"/>
      <c r="C1425" s="312"/>
      <c r="S1425" s="312"/>
      <c r="T1425" s="312"/>
      <c r="U1425" s="312"/>
      <c r="V1425" s="312"/>
      <c r="W1425" s="312"/>
      <c r="X1425" s="312"/>
      <c r="Y1425" s="312"/>
      <c r="Z1425" s="312"/>
    </row>
    <row r="1426" spans="1:26" customFormat="1">
      <c r="A1426" s="312"/>
      <c r="B1426" s="312"/>
      <c r="C1426" s="312"/>
      <c r="S1426" s="312"/>
      <c r="T1426" s="312"/>
      <c r="U1426" s="312"/>
      <c r="V1426" s="312"/>
      <c r="W1426" s="312"/>
      <c r="X1426" s="312"/>
      <c r="Y1426" s="312"/>
      <c r="Z1426" s="312"/>
    </row>
    <row r="1427" spans="1:26" customFormat="1">
      <c r="A1427" s="312"/>
      <c r="B1427" s="312"/>
      <c r="C1427" s="312"/>
      <c r="S1427" s="312"/>
      <c r="T1427" s="312"/>
      <c r="U1427" s="312"/>
      <c r="V1427" s="312"/>
      <c r="W1427" s="312"/>
      <c r="X1427" s="312"/>
      <c r="Y1427" s="312"/>
      <c r="Z1427" s="312"/>
    </row>
    <row r="1428" spans="1:26" customFormat="1">
      <c r="A1428" s="312"/>
      <c r="B1428" s="312"/>
      <c r="C1428" s="312"/>
      <c r="S1428" s="312"/>
      <c r="T1428" s="312"/>
      <c r="U1428" s="312"/>
      <c r="V1428" s="312"/>
      <c r="W1428" s="312"/>
      <c r="X1428" s="312"/>
      <c r="Y1428" s="312"/>
      <c r="Z1428" s="312"/>
    </row>
    <row r="1429" spans="1:26" customFormat="1">
      <c r="A1429" s="312"/>
      <c r="B1429" s="312"/>
      <c r="C1429" s="312"/>
      <c r="S1429" s="312"/>
      <c r="T1429" s="312"/>
      <c r="U1429" s="312"/>
      <c r="V1429" s="312"/>
      <c r="W1429" s="312"/>
      <c r="X1429" s="312"/>
      <c r="Y1429" s="312"/>
      <c r="Z1429" s="312"/>
    </row>
    <row r="1430" spans="1:26" customFormat="1">
      <c r="A1430" s="312"/>
      <c r="B1430" s="312"/>
      <c r="C1430" s="312"/>
      <c r="S1430" s="312"/>
      <c r="T1430" s="312"/>
      <c r="U1430" s="312"/>
      <c r="V1430" s="312"/>
      <c r="W1430" s="312"/>
      <c r="X1430" s="312"/>
      <c r="Y1430" s="312"/>
      <c r="Z1430" s="312"/>
    </row>
    <row r="1431" spans="1:26" customFormat="1">
      <c r="A1431" s="312"/>
      <c r="B1431" s="312"/>
      <c r="C1431" s="312"/>
      <c r="S1431" s="312"/>
      <c r="T1431" s="312"/>
      <c r="U1431" s="312"/>
      <c r="V1431" s="312"/>
      <c r="W1431" s="312"/>
      <c r="X1431" s="312"/>
      <c r="Y1431" s="312"/>
      <c r="Z1431" s="312"/>
    </row>
    <row r="1432" spans="1:26" customFormat="1">
      <c r="A1432" s="312"/>
      <c r="B1432" s="312"/>
      <c r="C1432" s="312"/>
      <c r="S1432" s="312"/>
      <c r="T1432" s="312"/>
      <c r="U1432" s="312"/>
      <c r="V1432" s="312"/>
      <c r="W1432" s="312"/>
      <c r="X1432" s="312"/>
      <c r="Y1432" s="312"/>
      <c r="Z1432" s="312"/>
    </row>
    <row r="1433" spans="1:26" customFormat="1">
      <c r="A1433" s="312"/>
      <c r="B1433" s="312"/>
      <c r="C1433" s="312"/>
      <c r="S1433" s="312"/>
      <c r="T1433" s="312"/>
      <c r="U1433" s="312"/>
      <c r="V1433" s="312"/>
      <c r="W1433" s="312"/>
      <c r="X1433" s="312"/>
      <c r="Y1433" s="312"/>
      <c r="Z1433" s="312"/>
    </row>
    <row r="1434" spans="1:26" customFormat="1">
      <c r="A1434" s="312"/>
      <c r="B1434" s="312"/>
      <c r="C1434" s="312"/>
      <c r="S1434" s="312"/>
      <c r="T1434" s="312"/>
      <c r="U1434" s="312"/>
      <c r="V1434" s="312"/>
      <c r="W1434" s="312"/>
      <c r="X1434" s="312"/>
      <c r="Y1434" s="312"/>
      <c r="Z1434" s="312"/>
    </row>
    <row r="1435" spans="1:26" customFormat="1">
      <c r="A1435" s="312"/>
      <c r="B1435" s="312"/>
      <c r="C1435" s="312"/>
      <c r="S1435" s="312"/>
      <c r="T1435" s="312"/>
      <c r="U1435" s="312"/>
      <c r="V1435" s="312"/>
      <c r="W1435" s="312"/>
      <c r="X1435" s="312"/>
      <c r="Y1435" s="312"/>
      <c r="Z1435" s="312"/>
    </row>
    <row r="1436" spans="1:26" customFormat="1">
      <c r="A1436" s="312"/>
      <c r="B1436" s="312"/>
      <c r="C1436" s="312"/>
      <c r="S1436" s="312"/>
      <c r="T1436" s="312"/>
      <c r="U1436" s="312"/>
      <c r="V1436" s="312"/>
      <c r="W1436" s="312"/>
      <c r="X1436" s="312"/>
      <c r="Y1436" s="312"/>
      <c r="Z1436" s="312"/>
    </row>
    <row r="1437" spans="1:26" customFormat="1">
      <c r="A1437" s="312"/>
      <c r="B1437" s="312"/>
      <c r="C1437" s="312"/>
      <c r="S1437" s="312"/>
      <c r="T1437" s="312"/>
      <c r="U1437" s="312"/>
      <c r="V1437" s="312"/>
      <c r="W1437" s="312"/>
      <c r="X1437" s="312"/>
      <c r="Y1437" s="312"/>
      <c r="Z1437" s="312"/>
    </row>
    <row r="1438" spans="1:26" customFormat="1">
      <c r="A1438" s="312"/>
      <c r="B1438" s="312"/>
      <c r="C1438" s="312"/>
      <c r="S1438" s="312"/>
      <c r="T1438" s="312"/>
      <c r="U1438" s="312"/>
      <c r="V1438" s="312"/>
      <c r="W1438" s="312"/>
      <c r="X1438" s="312"/>
      <c r="Y1438" s="312"/>
      <c r="Z1438" s="312"/>
    </row>
    <row r="1439" spans="1:26" customFormat="1">
      <c r="A1439" s="312"/>
      <c r="B1439" s="312"/>
      <c r="C1439" s="312"/>
      <c r="S1439" s="312"/>
      <c r="T1439" s="312"/>
      <c r="U1439" s="312"/>
      <c r="V1439" s="312"/>
      <c r="W1439" s="312"/>
      <c r="X1439" s="312"/>
      <c r="Y1439" s="312"/>
      <c r="Z1439" s="312"/>
    </row>
    <row r="1440" spans="1:26" customFormat="1">
      <c r="A1440" s="312"/>
      <c r="B1440" s="312"/>
      <c r="C1440" s="312"/>
      <c r="S1440" s="312"/>
      <c r="T1440" s="312"/>
      <c r="U1440" s="312"/>
      <c r="V1440" s="312"/>
      <c r="W1440" s="312"/>
      <c r="X1440" s="312"/>
      <c r="Y1440" s="312"/>
      <c r="Z1440" s="312"/>
    </row>
    <row r="1441" spans="1:26" customFormat="1">
      <c r="A1441" s="312"/>
      <c r="B1441" s="312"/>
      <c r="C1441" s="312"/>
      <c r="S1441" s="312"/>
      <c r="T1441" s="312"/>
      <c r="U1441" s="312"/>
      <c r="V1441" s="312"/>
      <c r="W1441" s="312"/>
      <c r="X1441" s="312"/>
      <c r="Y1441" s="312"/>
      <c r="Z1441" s="312"/>
    </row>
    <row r="1442" spans="1:26" customFormat="1">
      <c r="A1442" s="312"/>
      <c r="B1442" s="312"/>
      <c r="C1442" s="312"/>
      <c r="S1442" s="312"/>
      <c r="T1442" s="312"/>
      <c r="U1442" s="312"/>
      <c r="V1442" s="312"/>
      <c r="W1442" s="312"/>
      <c r="X1442" s="312"/>
      <c r="Y1442" s="312"/>
      <c r="Z1442" s="312"/>
    </row>
    <row r="1443" spans="1:26" customFormat="1">
      <c r="A1443" s="312"/>
      <c r="B1443" s="312"/>
      <c r="C1443" s="312"/>
      <c r="S1443" s="312"/>
      <c r="T1443" s="312"/>
      <c r="U1443" s="312"/>
      <c r="V1443" s="312"/>
      <c r="W1443" s="312"/>
      <c r="X1443" s="312"/>
      <c r="Y1443" s="312"/>
      <c r="Z1443" s="312"/>
    </row>
    <row r="1444" spans="1:26" customFormat="1">
      <c r="A1444" s="312"/>
      <c r="B1444" s="312"/>
      <c r="C1444" s="312"/>
      <c r="S1444" s="312"/>
      <c r="T1444" s="312"/>
      <c r="U1444" s="312"/>
      <c r="V1444" s="312"/>
      <c r="W1444" s="312"/>
      <c r="X1444" s="312"/>
      <c r="Y1444" s="312"/>
      <c r="Z1444" s="312"/>
    </row>
    <row r="1445" spans="1:26" customFormat="1">
      <c r="A1445" s="312"/>
      <c r="B1445" s="312"/>
      <c r="C1445" s="312"/>
      <c r="S1445" s="312"/>
      <c r="T1445" s="312"/>
      <c r="U1445" s="312"/>
      <c r="V1445" s="312"/>
      <c r="W1445" s="312"/>
      <c r="X1445" s="312"/>
      <c r="Y1445" s="312"/>
      <c r="Z1445" s="312"/>
    </row>
    <row r="1446" spans="1:26" customFormat="1">
      <c r="A1446" s="312"/>
      <c r="B1446" s="312"/>
      <c r="C1446" s="312"/>
      <c r="S1446" s="312"/>
      <c r="T1446" s="312"/>
      <c r="U1446" s="312"/>
      <c r="V1446" s="312"/>
      <c r="W1446" s="312"/>
      <c r="X1446" s="312"/>
      <c r="Y1446" s="312"/>
      <c r="Z1446" s="312"/>
    </row>
    <row r="1447" spans="1:26" customFormat="1">
      <c r="A1447" s="312"/>
      <c r="B1447" s="312"/>
      <c r="C1447" s="312"/>
      <c r="S1447" s="312"/>
      <c r="T1447" s="312"/>
      <c r="U1447" s="312"/>
      <c r="V1447" s="312"/>
      <c r="W1447" s="312"/>
      <c r="X1447" s="312"/>
      <c r="Y1447" s="312"/>
      <c r="Z1447" s="312"/>
    </row>
    <row r="1448" spans="1:26" customFormat="1">
      <c r="A1448" s="312"/>
      <c r="B1448" s="312"/>
      <c r="C1448" s="312"/>
      <c r="S1448" s="312"/>
      <c r="T1448" s="312"/>
      <c r="U1448" s="312"/>
      <c r="V1448" s="312"/>
      <c r="W1448" s="312"/>
      <c r="X1448" s="312"/>
      <c r="Y1448" s="312"/>
      <c r="Z1448" s="312"/>
    </row>
    <row r="1449" spans="1:26" customFormat="1">
      <c r="A1449" s="312"/>
      <c r="B1449" s="312"/>
      <c r="C1449" s="312"/>
      <c r="S1449" s="312"/>
      <c r="T1449" s="312"/>
      <c r="U1449" s="312"/>
      <c r="V1449" s="312"/>
      <c r="W1449" s="312"/>
      <c r="X1449" s="312"/>
      <c r="Y1449" s="312"/>
      <c r="Z1449" s="312"/>
    </row>
    <row r="1450" spans="1:26" customFormat="1">
      <c r="A1450" s="312"/>
      <c r="B1450" s="312"/>
      <c r="C1450" s="312"/>
      <c r="S1450" s="312"/>
      <c r="T1450" s="312"/>
      <c r="U1450" s="312"/>
      <c r="V1450" s="312"/>
      <c r="W1450" s="312"/>
      <c r="X1450" s="312"/>
      <c r="Y1450" s="312"/>
      <c r="Z1450" s="312"/>
    </row>
    <row r="1451" spans="1:26" customFormat="1">
      <c r="A1451" s="312"/>
      <c r="B1451" s="312"/>
      <c r="C1451" s="312"/>
      <c r="S1451" s="312"/>
      <c r="T1451" s="312"/>
      <c r="U1451" s="312"/>
      <c r="V1451" s="312"/>
      <c r="W1451" s="312"/>
      <c r="X1451" s="312"/>
      <c r="Y1451" s="312"/>
      <c r="Z1451" s="312"/>
    </row>
    <row r="1452" spans="1:26" customFormat="1">
      <c r="A1452" s="312"/>
      <c r="B1452" s="312"/>
      <c r="C1452" s="312"/>
      <c r="S1452" s="312"/>
      <c r="T1452" s="312"/>
      <c r="U1452" s="312"/>
      <c r="V1452" s="312"/>
      <c r="W1452" s="312"/>
      <c r="X1452" s="312"/>
      <c r="Y1452" s="312"/>
      <c r="Z1452" s="312"/>
    </row>
    <row r="1453" spans="1:26" customFormat="1">
      <c r="A1453" s="312"/>
      <c r="B1453" s="312"/>
      <c r="C1453" s="312"/>
      <c r="S1453" s="312"/>
      <c r="T1453" s="312"/>
      <c r="U1453" s="312"/>
      <c r="V1453" s="312"/>
      <c r="W1453" s="312"/>
      <c r="X1453" s="312"/>
      <c r="Y1453" s="312"/>
      <c r="Z1453" s="312"/>
    </row>
    <row r="1454" spans="1:26" customFormat="1">
      <c r="A1454" s="312"/>
      <c r="B1454" s="312"/>
      <c r="C1454" s="312"/>
      <c r="S1454" s="312"/>
      <c r="T1454" s="312"/>
      <c r="U1454" s="312"/>
      <c r="V1454" s="312"/>
      <c r="W1454" s="312"/>
      <c r="X1454" s="312"/>
      <c r="Y1454" s="312"/>
      <c r="Z1454" s="312"/>
    </row>
    <row r="1455" spans="1:26" customFormat="1">
      <c r="A1455" s="312"/>
      <c r="B1455" s="312"/>
      <c r="C1455" s="312"/>
      <c r="S1455" s="312"/>
      <c r="T1455" s="312"/>
      <c r="U1455" s="312"/>
      <c r="V1455" s="312"/>
      <c r="W1455" s="312"/>
      <c r="X1455" s="312"/>
      <c r="Y1455" s="312"/>
      <c r="Z1455" s="312"/>
    </row>
    <row r="1456" spans="1:26" customFormat="1">
      <c r="A1456" s="312"/>
      <c r="B1456" s="312"/>
      <c r="C1456" s="312"/>
      <c r="S1456" s="312"/>
      <c r="T1456" s="312"/>
      <c r="U1456" s="312"/>
      <c r="V1456" s="312"/>
      <c r="W1456" s="312"/>
      <c r="X1456" s="312"/>
      <c r="Y1456" s="312"/>
      <c r="Z1456" s="312"/>
    </row>
    <row r="1457" spans="1:26" customFormat="1">
      <c r="A1457" s="312"/>
      <c r="B1457" s="312"/>
      <c r="C1457" s="312"/>
      <c r="S1457" s="312"/>
      <c r="T1457" s="312"/>
      <c r="U1457" s="312"/>
      <c r="V1457" s="312"/>
      <c r="W1457" s="312"/>
      <c r="X1457" s="312"/>
      <c r="Y1457" s="312"/>
      <c r="Z1457" s="312"/>
    </row>
    <row r="1458" spans="1:26" customFormat="1">
      <c r="A1458" s="312"/>
      <c r="B1458" s="312"/>
      <c r="C1458" s="312"/>
      <c r="S1458" s="312"/>
      <c r="T1458" s="312"/>
      <c r="U1458" s="312"/>
      <c r="V1458" s="312"/>
      <c r="W1458" s="312"/>
      <c r="X1458" s="312"/>
      <c r="Y1458" s="312"/>
      <c r="Z1458" s="312"/>
    </row>
    <row r="1459" spans="1:26" customFormat="1">
      <c r="A1459" s="312"/>
      <c r="B1459" s="312"/>
      <c r="C1459" s="312"/>
      <c r="S1459" s="312"/>
      <c r="T1459" s="312"/>
      <c r="U1459" s="312"/>
      <c r="V1459" s="312"/>
      <c r="W1459" s="312"/>
      <c r="X1459" s="312"/>
      <c r="Y1459" s="312"/>
      <c r="Z1459" s="312"/>
    </row>
    <row r="1460" spans="1:26" customFormat="1">
      <c r="A1460" s="312"/>
      <c r="B1460" s="312"/>
      <c r="C1460" s="312"/>
      <c r="S1460" s="312"/>
      <c r="T1460" s="312"/>
      <c r="U1460" s="312"/>
      <c r="V1460" s="312"/>
      <c r="W1460" s="312"/>
      <c r="X1460" s="312"/>
      <c r="Y1460" s="312"/>
      <c r="Z1460" s="312"/>
    </row>
    <row r="1461" spans="1:26" customFormat="1">
      <c r="A1461" s="312"/>
      <c r="B1461" s="312"/>
      <c r="C1461" s="312"/>
      <c r="S1461" s="312"/>
      <c r="T1461" s="312"/>
      <c r="U1461" s="312"/>
      <c r="V1461" s="312"/>
      <c r="W1461" s="312"/>
      <c r="X1461" s="312"/>
      <c r="Y1461" s="312"/>
      <c r="Z1461" s="312"/>
    </row>
    <row r="1462" spans="1:26" customFormat="1">
      <c r="A1462" s="312"/>
      <c r="B1462" s="312"/>
      <c r="C1462" s="312"/>
      <c r="S1462" s="312"/>
      <c r="T1462" s="312"/>
      <c r="U1462" s="312"/>
      <c r="V1462" s="312"/>
      <c r="W1462" s="312"/>
      <c r="X1462" s="312"/>
      <c r="Y1462" s="312"/>
      <c r="Z1462" s="312"/>
    </row>
    <row r="1463" spans="1:26" customFormat="1">
      <c r="A1463" s="312"/>
      <c r="B1463" s="312"/>
      <c r="C1463" s="312"/>
      <c r="S1463" s="312"/>
      <c r="T1463" s="312"/>
      <c r="U1463" s="312"/>
      <c r="V1463" s="312"/>
      <c r="W1463" s="312"/>
      <c r="X1463" s="312"/>
      <c r="Y1463" s="312"/>
      <c r="Z1463" s="312"/>
    </row>
    <row r="1464" spans="1:26" customFormat="1">
      <c r="A1464" s="312"/>
      <c r="B1464" s="312"/>
      <c r="C1464" s="312"/>
      <c r="S1464" s="312"/>
      <c r="T1464" s="312"/>
      <c r="U1464" s="312"/>
      <c r="V1464" s="312"/>
      <c r="W1464" s="312"/>
      <c r="X1464" s="312"/>
      <c r="Y1464" s="312"/>
      <c r="Z1464" s="312"/>
    </row>
    <row r="1465" spans="1:26" customFormat="1">
      <c r="A1465" s="312"/>
      <c r="B1465" s="312"/>
      <c r="C1465" s="312"/>
      <c r="S1465" s="312"/>
      <c r="T1465" s="312"/>
      <c r="U1465" s="312"/>
      <c r="V1465" s="312"/>
      <c r="W1465" s="312"/>
      <c r="X1465" s="312"/>
      <c r="Y1465" s="312"/>
      <c r="Z1465" s="312"/>
    </row>
    <row r="1466" spans="1:26" customFormat="1">
      <c r="A1466" s="312"/>
      <c r="B1466" s="312"/>
      <c r="C1466" s="312"/>
      <c r="S1466" s="312"/>
      <c r="T1466" s="312"/>
      <c r="U1466" s="312"/>
      <c r="V1466" s="312"/>
      <c r="W1466" s="312"/>
      <c r="X1466" s="312"/>
      <c r="Y1466" s="312"/>
      <c r="Z1466" s="312"/>
    </row>
    <row r="1467" spans="1:26" customFormat="1">
      <c r="A1467" s="312"/>
      <c r="B1467" s="312"/>
      <c r="C1467" s="312"/>
      <c r="S1467" s="312"/>
      <c r="T1467" s="312"/>
      <c r="U1467" s="312"/>
      <c r="V1467" s="312"/>
      <c r="W1467" s="312"/>
      <c r="X1467" s="312"/>
      <c r="Y1467" s="312"/>
      <c r="Z1467" s="312"/>
    </row>
    <row r="1468" spans="1:26" customFormat="1">
      <c r="A1468" s="312"/>
      <c r="B1468" s="312"/>
      <c r="C1468" s="312"/>
      <c r="S1468" s="312"/>
      <c r="T1468" s="312"/>
      <c r="U1468" s="312"/>
      <c r="V1468" s="312"/>
      <c r="W1468" s="312"/>
      <c r="X1468" s="312"/>
      <c r="Y1468" s="312"/>
      <c r="Z1468" s="312"/>
    </row>
    <row r="1469" spans="1:26" customFormat="1">
      <c r="A1469" s="312"/>
      <c r="B1469" s="312"/>
      <c r="C1469" s="312"/>
      <c r="S1469" s="312"/>
      <c r="T1469" s="312"/>
      <c r="U1469" s="312"/>
      <c r="V1469" s="312"/>
      <c r="W1469" s="312"/>
      <c r="X1469" s="312"/>
      <c r="Y1469" s="312"/>
      <c r="Z1469" s="312"/>
    </row>
    <row r="1470" spans="1:26" customFormat="1">
      <c r="A1470" s="312"/>
      <c r="B1470" s="312"/>
      <c r="C1470" s="312"/>
      <c r="S1470" s="312"/>
      <c r="T1470" s="312"/>
      <c r="U1470" s="312"/>
      <c r="V1470" s="312"/>
      <c r="W1470" s="312"/>
      <c r="X1470" s="312"/>
      <c r="Y1470" s="312"/>
      <c r="Z1470" s="312"/>
    </row>
    <row r="1471" spans="1:26" customFormat="1">
      <c r="A1471" s="312"/>
      <c r="B1471" s="312"/>
      <c r="C1471" s="312"/>
      <c r="S1471" s="312"/>
      <c r="T1471" s="312"/>
      <c r="U1471" s="312"/>
      <c r="V1471" s="312"/>
      <c r="W1471" s="312"/>
      <c r="X1471" s="312"/>
      <c r="Y1471" s="312"/>
      <c r="Z1471" s="312"/>
    </row>
    <row r="1472" spans="1:26" customFormat="1">
      <c r="A1472" s="312"/>
      <c r="B1472" s="312"/>
      <c r="C1472" s="312"/>
      <c r="S1472" s="312"/>
      <c r="T1472" s="312"/>
      <c r="U1472" s="312"/>
      <c r="V1472" s="312"/>
      <c r="W1472" s="312"/>
      <c r="X1472" s="312"/>
      <c r="Y1472" s="312"/>
      <c r="Z1472" s="312"/>
    </row>
    <row r="1473" spans="1:26" customFormat="1">
      <c r="A1473" s="312"/>
      <c r="B1473" s="312"/>
      <c r="C1473" s="312"/>
      <c r="S1473" s="312"/>
      <c r="T1473" s="312"/>
      <c r="U1473" s="312"/>
      <c r="V1473" s="312"/>
      <c r="W1473" s="312"/>
      <c r="X1473" s="312"/>
      <c r="Y1473" s="312"/>
      <c r="Z1473" s="312"/>
    </row>
    <row r="1474" spans="1:26" customFormat="1">
      <c r="A1474" s="312"/>
      <c r="B1474" s="312"/>
      <c r="C1474" s="312"/>
      <c r="S1474" s="312"/>
      <c r="T1474" s="312"/>
      <c r="U1474" s="312"/>
      <c r="V1474" s="312"/>
      <c r="W1474" s="312"/>
      <c r="X1474" s="312"/>
      <c r="Y1474" s="312"/>
      <c r="Z1474" s="312"/>
    </row>
    <row r="1475" spans="1:26" customFormat="1">
      <c r="A1475" s="312"/>
      <c r="B1475" s="312"/>
      <c r="C1475" s="312"/>
      <c r="S1475" s="312"/>
      <c r="T1475" s="312"/>
      <c r="U1475" s="312"/>
      <c r="V1475" s="312"/>
      <c r="W1475" s="312"/>
      <c r="X1475" s="312"/>
      <c r="Y1475" s="312"/>
      <c r="Z1475" s="312"/>
    </row>
    <row r="1476" spans="1:26" customFormat="1">
      <c r="A1476" s="312"/>
      <c r="B1476" s="312"/>
      <c r="C1476" s="312"/>
      <c r="S1476" s="312"/>
      <c r="T1476" s="312"/>
      <c r="U1476" s="312"/>
      <c r="V1476" s="312"/>
      <c r="W1476" s="312"/>
      <c r="X1476" s="312"/>
      <c r="Y1476" s="312"/>
      <c r="Z1476" s="312"/>
    </row>
    <row r="1477" spans="1:26" customFormat="1">
      <c r="A1477" s="312"/>
      <c r="B1477" s="312"/>
      <c r="C1477" s="312"/>
      <c r="S1477" s="312"/>
      <c r="T1477" s="312"/>
      <c r="U1477" s="312"/>
      <c r="V1477" s="312"/>
      <c r="W1477" s="312"/>
      <c r="X1477" s="312"/>
      <c r="Y1477" s="312"/>
      <c r="Z1477" s="312"/>
    </row>
    <row r="1478" spans="1:26" customFormat="1">
      <c r="A1478" s="312"/>
      <c r="B1478" s="312"/>
      <c r="C1478" s="312"/>
      <c r="S1478" s="312"/>
      <c r="T1478" s="312"/>
      <c r="U1478" s="312"/>
      <c r="V1478" s="312"/>
      <c r="W1478" s="312"/>
      <c r="X1478" s="312"/>
      <c r="Y1478" s="312"/>
      <c r="Z1478" s="312"/>
    </row>
    <row r="1479" spans="1:26" customFormat="1">
      <c r="A1479" s="312"/>
      <c r="B1479" s="312"/>
      <c r="C1479" s="312"/>
      <c r="S1479" s="312"/>
      <c r="T1479" s="312"/>
      <c r="U1479" s="312"/>
      <c r="V1479" s="312"/>
      <c r="W1479" s="312"/>
      <c r="X1479" s="312"/>
      <c r="Y1479" s="312"/>
      <c r="Z1479" s="312"/>
    </row>
    <row r="1480" spans="1:26" customFormat="1">
      <c r="A1480" s="312"/>
      <c r="B1480" s="312"/>
      <c r="C1480" s="312"/>
      <c r="S1480" s="312"/>
      <c r="T1480" s="312"/>
      <c r="U1480" s="312"/>
      <c r="V1480" s="312"/>
      <c r="W1480" s="312"/>
      <c r="X1480" s="312"/>
      <c r="Y1480" s="312"/>
      <c r="Z1480" s="312"/>
    </row>
    <row r="1481" spans="1:26" customFormat="1">
      <c r="A1481" s="312"/>
      <c r="B1481" s="312"/>
      <c r="C1481" s="312"/>
      <c r="S1481" s="312"/>
      <c r="T1481" s="312"/>
      <c r="U1481" s="312"/>
      <c r="V1481" s="312"/>
      <c r="W1481" s="312"/>
      <c r="X1481" s="312"/>
      <c r="Y1481" s="312"/>
      <c r="Z1481" s="312"/>
    </row>
    <row r="1482" spans="1:26" customFormat="1">
      <c r="A1482" s="312"/>
      <c r="B1482" s="312"/>
      <c r="C1482" s="312"/>
      <c r="S1482" s="312"/>
      <c r="T1482" s="312"/>
      <c r="U1482" s="312"/>
      <c r="V1482" s="312"/>
      <c r="W1482" s="312"/>
      <c r="X1482" s="312"/>
      <c r="Y1482" s="312"/>
      <c r="Z1482" s="312"/>
    </row>
    <row r="1483" spans="1:26" customFormat="1">
      <c r="A1483" s="312"/>
      <c r="B1483" s="312"/>
      <c r="C1483" s="312"/>
      <c r="S1483" s="312"/>
      <c r="T1483" s="312"/>
      <c r="U1483" s="312"/>
      <c r="V1483" s="312"/>
      <c r="W1483" s="312"/>
      <c r="X1483" s="312"/>
      <c r="Y1483" s="312"/>
      <c r="Z1483" s="312"/>
    </row>
    <row r="1484" spans="1:26" customFormat="1">
      <c r="A1484" s="312"/>
      <c r="B1484" s="312"/>
      <c r="C1484" s="312"/>
      <c r="S1484" s="312"/>
      <c r="T1484" s="312"/>
      <c r="U1484" s="312"/>
      <c r="V1484" s="312"/>
      <c r="W1484" s="312"/>
      <c r="X1484" s="312"/>
      <c r="Y1484" s="312"/>
      <c r="Z1484" s="312"/>
    </row>
    <row r="1485" spans="1:26" customFormat="1">
      <c r="A1485" s="312"/>
      <c r="B1485" s="312"/>
      <c r="C1485" s="312"/>
      <c r="S1485" s="312"/>
      <c r="T1485" s="312"/>
      <c r="U1485" s="312"/>
      <c r="V1485" s="312"/>
      <c r="W1485" s="312"/>
      <c r="X1485" s="312"/>
      <c r="Y1485" s="312"/>
      <c r="Z1485" s="312"/>
    </row>
    <row r="1486" spans="1:26" customFormat="1">
      <c r="A1486" s="312"/>
      <c r="B1486" s="312"/>
      <c r="C1486" s="312"/>
      <c r="S1486" s="312"/>
      <c r="T1486" s="312"/>
      <c r="U1486" s="312"/>
      <c r="V1486" s="312"/>
      <c r="W1486" s="312"/>
      <c r="X1486" s="312"/>
      <c r="Y1486" s="312"/>
      <c r="Z1486" s="312"/>
    </row>
    <row r="1487" spans="1:26" customFormat="1">
      <c r="A1487" s="312"/>
      <c r="B1487" s="312"/>
      <c r="C1487" s="312"/>
      <c r="S1487" s="312"/>
      <c r="T1487" s="312"/>
      <c r="U1487" s="312"/>
      <c r="V1487" s="312"/>
      <c r="W1487" s="312"/>
      <c r="X1487" s="312"/>
      <c r="Y1487" s="312"/>
      <c r="Z1487" s="312"/>
    </row>
    <row r="1488" spans="1:26" customFormat="1">
      <c r="A1488" s="312"/>
      <c r="B1488" s="312"/>
      <c r="C1488" s="312"/>
      <c r="S1488" s="312"/>
      <c r="T1488" s="312"/>
      <c r="U1488" s="312"/>
      <c r="V1488" s="312"/>
      <c r="W1488" s="312"/>
      <c r="X1488" s="312"/>
      <c r="Y1488" s="312"/>
      <c r="Z1488" s="312"/>
    </row>
    <row r="1489" spans="1:26" customFormat="1">
      <c r="A1489" s="312"/>
      <c r="B1489" s="312"/>
      <c r="C1489" s="312"/>
      <c r="S1489" s="312"/>
      <c r="T1489" s="312"/>
      <c r="U1489" s="312"/>
      <c r="V1489" s="312"/>
      <c r="W1489" s="312"/>
      <c r="X1489" s="312"/>
      <c r="Y1489" s="312"/>
      <c r="Z1489" s="312"/>
    </row>
    <row r="1490" spans="1:26" customFormat="1">
      <c r="A1490" s="312"/>
      <c r="B1490" s="312"/>
      <c r="C1490" s="312"/>
      <c r="S1490" s="312"/>
      <c r="T1490" s="312"/>
      <c r="U1490" s="312"/>
      <c r="V1490" s="312"/>
      <c r="W1490" s="312"/>
      <c r="X1490" s="312"/>
      <c r="Y1490" s="312"/>
      <c r="Z1490" s="312"/>
    </row>
    <row r="1491" spans="1:26" customFormat="1">
      <c r="A1491" s="312"/>
      <c r="B1491" s="312"/>
      <c r="C1491" s="312"/>
      <c r="S1491" s="312"/>
      <c r="T1491" s="312"/>
      <c r="U1491" s="312"/>
      <c r="V1491" s="312"/>
      <c r="W1491" s="312"/>
      <c r="X1491" s="312"/>
      <c r="Y1491" s="312"/>
      <c r="Z1491" s="312"/>
    </row>
    <row r="1492" spans="1:26" customFormat="1">
      <c r="A1492" s="312"/>
      <c r="B1492" s="312"/>
      <c r="C1492" s="312"/>
      <c r="S1492" s="312"/>
      <c r="T1492" s="312"/>
      <c r="U1492" s="312"/>
      <c r="V1492" s="312"/>
      <c r="W1492" s="312"/>
      <c r="X1492" s="312"/>
      <c r="Y1492" s="312"/>
      <c r="Z1492" s="312"/>
    </row>
    <row r="1493" spans="1:26" customFormat="1">
      <c r="A1493" s="312"/>
      <c r="B1493" s="312"/>
      <c r="C1493" s="312"/>
      <c r="S1493" s="312"/>
      <c r="T1493" s="312"/>
      <c r="U1493" s="312"/>
      <c r="V1493" s="312"/>
      <c r="W1493" s="312"/>
      <c r="X1493" s="312"/>
      <c r="Y1493" s="312"/>
      <c r="Z1493" s="312"/>
    </row>
    <row r="1494" spans="1:26" customFormat="1">
      <c r="A1494" s="312"/>
      <c r="B1494" s="312"/>
      <c r="C1494" s="312"/>
      <c r="S1494" s="312"/>
      <c r="T1494" s="312"/>
      <c r="U1494" s="312"/>
      <c r="V1494" s="312"/>
      <c r="W1494" s="312"/>
      <c r="X1494" s="312"/>
      <c r="Y1494" s="312"/>
      <c r="Z1494" s="312"/>
    </row>
    <row r="1495" spans="1:26" customFormat="1">
      <c r="A1495" s="312"/>
      <c r="B1495" s="312"/>
      <c r="C1495" s="312"/>
      <c r="S1495" s="312"/>
      <c r="T1495" s="312"/>
      <c r="U1495" s="312"/>
      <c r="V1495" s="312"/>
      <c r="W1495" s="312"/>
      <c r="X1495" s="312"/>
      <c r="Y1495" s="312"/>
      <c r="Z1495" s="312"/>
    </row>
    <row r="1496" spans="1:26" customFormat="1">
      <c r="A1496" s="312"/>
      <c r="B1496" s="312"/>
      <c r="C1496" s="312"/>
      <c r="S1496" s="312"/>
      <c r="T1496" s="312"/>
      <c r="U1496" s="312"/>
      <c r="V1496" s="312"/>
      <c r="W1496" s="312"/>
      <c r="X1496" s="312"/>
      <c r="Y1496" s="312"/>
      <c r="Z1496" s="312"/>
    </row>
    <row r="1497" spans="1:26" customFormat="1">
      <c r="A1497" s="312"/>
      <c r="B1497" s="312"/>
      <c r="C1497" s="312"/>
      <c r="S1497" s="312"/>
      <c r="T1497" s="312"/>
      <c r="U1497" s="312"/>
      <c r="V1497" s="312"/>
      <c r="W1497" s="312"/>
      <c r="X1497" s="312"/>
      <c r="Y1497" s="312"/>
      <c r="Z1497" s="312"/>
    </row>
    <row r="1498" spans="1:26" customFormat="1">
      <c r="A1498" s="312"/>
      <c r="B1498" s="312"/>
      <c r="C1498" s="312"/>
      <c r="S1498" s="312"/>
      <c r="T1498" s="312"/>
      <c r="U1498" s="312"/>
      <c r="V1498" s="312"/>
      <c r="W1498" s="312"/>
      <c r="X1498" s="312"/>
      <c r="Y1498" s="312"/>
      <c r="Z1498" s="312"/>
    </row>
    <row r="1499" spans="1:26" customFormat="1">
      <c r="A1499" s="312"/>
      <c r="B1499" s="312"/>
      <c r="C1499" s="312"/>
      <c r="S1499" s="312"/>
      <c r="T1499" s="312"/>
      <c r="U1499" s="312"/>
      <c r="V1499" s="312"/>
      <c r="W1499" s="312"/>
      <c r="X1499" s="312"/>
      <c r="Y1499" s="312"/>
      <c r="Z1499" s="312"/>
    </row>
    <row r="1500" spans="1:26" customFormat="1">
      <c r="A1500" s="312"/>
      <c r="B1500" s="312"/>
      <c r="C1500" s="312"/>
      <c r="S1500" s="312"/>
      <c r="T1500" s="312"/>
      <c r="U1500" s="312"/>
      <c r="V1500" s="312"/>
      <c r="W1500" s="312"/>
      <c r="X1500" s="312"/>
      <c r="Y1500" s="312"/>
      <c r="Z1500" s="312"/>
    </row>
    <row r="1501" spans="1:26" customFormat="1">
      <c r="A1501" s="312"/>
      <c r="B1501" s="312"/>
      <c r="C1501" s="312"/>
      <c r="S1501" s="312"/>
      <c r="T1501" s="312"/>
      <c r="U1501" s="312"/>
      <c r="V1501" s="312"/>
      <c r="W1501" s="312"/>
      <c r="X1501" s="312"/>
      <c r="Y1501" s="312"/>
      <c r="Z1501" s="312"/>
    </row>
    <row r="1502" spans="1:26" customFormat="1">
      <c r="A1502" s="312"/>
      <c r="B1502" s="312"/>
      <c r="C1502" s="312"/>
      <c r="S1502" s="312"/>
      <c r="T1502" s="312"/>
      <c r="U1502" s="312"/>
      <c r="V1502" s="312"/>
      <c r="W1502" s="312"/>
      <c r="X1502" s="312"/>
      <c r="Y1502" s="312"/>
      <c r="Z1502" s="312"/>
    </row>
    <row r="1503" spans="1:26" customFormat="1">
      <c r="A1503" s="312"/>
      <c r="B1503" s="312"/>
      <c r="C1503" s="312"/>
      <c r="S1503" s="312"/>
      <c r="T1503" s="312"/>
      <c r="U1503" s="312"/>
      <c r="V1503" s="312"/>
      <c r="W1503" s="312"/>
      <c r="X1503" s="312"/>
      <c r="Y1503" s="312"/>
      <c r="Z1503" s="312"/>
    </row>
    <row r="1504" spans="1:26" customFormat="1">
      <c r="A1504" s="312"/>
      <c r="B1504" s="312"/>
      <c r="C1504" s="312"/>
      <c r="S1504" s="312"/>
      <c r="T1504" s="312"/>
      <c r="U1504" s="312"/>
      <c r="V1504" s="312"/>
      <c r="W1504" s="312"/>
      <c r="X1504" s="312"/>
      <c r="Y1504" s="312"/>
      <c r="Z1504" s="312"/>
    </row>
    <row r="1505" spans="1:26" customFormat="1">
      <c r="A1505" s="312"/>
      <c r="B1505" s="312"/>
      <c r="C1505" s="312"/>
      <c r="S1505" s="312"/>
      <c r="T1505" s="312"/>
      <c r="U1505" s="312"/>
      <c r="V1505" s="312"/>
      <c r="W1505" s="312"/>
      <c r="X1505" s="312"/>
      <c r="Y1505" s="312"/>
      <c r="Z1505" s="312"/>
    </row>
    <row r="1506" spans="1:26" customFormat="1">
      <c r="A1506" s="312"/>
      <c r="B1506" s="312"/>
      <c r="C1506" s="312"/>
      <c r="S1506" s="312"/>
      <c r="T1506" s="312"/>
      <c r="U1506" s="312"/>
      <c r="V1506" s="312"/>
      <c r="W1506" s="312"/>
      <c r="X1506" s="312"/>
      <c r="Y1506" s="312"/>
      <c r="Z1506" s="312"/>
    </row>
    <row r="1507" spans="1:26" customFormat="1">
      <c r="A1507" s="312"/>
      <c r="B1507" s="312"/>
      <c r="C1507" s="312"/>
      <c r="S1507" s="312"/>
      <c r="T1507" s="312"/>
      <c r="U1507" s="312"/>
      <c r="V1507" s="312"/>
      <c r="W1507" s="312"/>
      <c r="X1507" s="312"/>
      <c r="Y1507" s="312"/>
      <c r="Z1507" s="312"/>
    </row>
    <row r="1508" spans="1:26" customFormat="1">
      <c r="A1508" s="312"/>
      <c r="B1508" s="312"/>
      <c r="C1508" s="312"/>
      <c r="S1508" s="312"/>
      <c r="T1508" s="312"/>
      <c r="U1508" s="312"/>
      <c r="V1508" s="312"/>
      <c r="W1508" s="312"/>
      <c r="X1508" s="312"/>
      <c r="Y1508" s="312"/>
      <c r="Z1508" s="312"/>
    </row>
    <row r="1509" spans="1:26" customFormat="1">
      <c r="A1509" s="312"/>
      <c r="B1509" s="312"/>
      <c r="C1509" s="312"/>
      <c r="S1509" s="312"/>
      <c r="T1509" s="312"/>
      <c r="U1509" s="312"/>
      <c r="V1509" s="312"/>
      <c r="W1509" s="312"/>
      <c r="X1509" s="312"/>
      <c r="Y1509" s="312"/>
      <c r="Z1509" s="312"/>
    </row>
    <row r="1510" spans="1:26" customFormat="1">
      <c r="A1510" s="312"/>
      <c r="B1510" s="312"/>
      <c r="C1510" s="312"/>
      <c r="S1510" s="312"/>
      <c r="T1510" s="312"/>
      <c r="U1510" s="312"/>
      <c r="V1510" s="312"/>
      <c r="W1510" s="312"/>
      <c r="X1510" s="312"/>
      <c r="Y1510" s="312"/>
      <c r="Z1510" s="312"/>
    </row>
    <row r="1511" spans="1:26" customFormat="1">
      <c r="A1511" s="312"/>
      <c r="B1511" s="312"/>
      <c r="C1511" s="312"/>
      <c r="S1511" s="312"/>
      <c r="T1511" s="312"/>
      <c r="U1511" s="312"/>
      <c r="V1511" s="312"/>
      <c r="W1511" s="312"/>
      <c r="X1511" s="312"/>
      <c r="Y1511" s="312"/>
      <c r="Z1511" s="312"/>
    </row>
    <row r="1512" spans="1:26" customFormat="1">
      <c r="A1512" s="312"/>
      <c r="B1512" s="312"/>
      <c r="C1512" s="312"/>
      <c r="S1512" s="312"/>
      <c r="T1512" s="312"/>
      <c r="U1512" s="312"/>
      <c r="V1512" s="312"/>
      <c r="W1512" s="312"/>
      <c r="X1512" s="312"/>
      <c r="Y1512" s="312"/>
      <c r="Z1512" s="312"/>
    </row>
    <row r="1513" spans="1:26" customFormat="1">
      <c r="A1513" s="312"/>
      <c r="B1513" s="312"/>
      <c r="C1513" s="312"/>
      <c r="S1513" s="312"/>
      <c r="T1513" s="312"/>
      <c r="U1513" s="312"/>
      <c r="V1513" s="312"/>
      <c r="W1513" s="312"/>
      <c r="X1513" s="312"/>
      <c r="Y1513" s="312"/>
      <c r="Z1513" s="312"/>
    </row>
    <row r="1514" spans="1:26" customFormat="1">
      <c r="A1514" s="312"/>
      <c r="B1514" s="312"/>
      <c r="C1514" s="312"/>
      <c r="S1514" s="312"/>
      <c r="T1514" s="312"/>
      <c r="U1514" s="312"/>
      <c r="V1514" s="312"/>
      <c r="W1514" s="312"/>
      <c r="X1514" s="312"/>
      <c r="Y1514" s="312"/>
      <c r="Z1514" s="312"/>
    </row>
    <row r="1515" spans="1:26" customFormat="1">
      <c r="A1515" s="312"/>
      <c r="B1515" s="312"/>
      <c r="C1515" s="312"/>
      <c r="S1515" s="312"/>
      <c r="T1515" s="312"/>
      <c r="U1515" s="312"/>
      <c r="V1515" s="312"/>
      <c r="W1515" s="312"/>
      <c r="X1515" s="312"/>
      <c r="Y1515" s="312"/>
      <c r="Z1515" s="312"/>
    </row>
    <row r="1516" spans="1:26" customFormat="1">
      <c r="A1516" s="312"/>
      <c r="B1516" s="312"/>
      <c r="C1516" s="312"/>
      <c r="S1516" s="312"/>
      <c r="T1516" s="312"/>
      <c r="U1516" s="312"/>
      <c r="V1516" s="312"/>
      <c r="W1516" s="312"/>
      <c r="X1516" s="312"/>
      <c r="Y1516" s="312"/>
      <c r="Z1516" s="312"/>
    </row>
    <row r="1517" spans="1:26" customFormat="1">
      <c r="A1517" s="312"/>
      <c r="B1517" s="312"/>
      <c r="C1517" s="312"/>
      <c r="S1517" s="312"/>
      <c r="T1517" s="312"/>
      <c r="U1517" s="312"/>
      <c r="V1517" s="312"/>
      <c r="W1517" s="312"/>
      <c r="X1517" s="312"/>
      <c r="Y1517" s="312"/>
      <c r="Z1517" s="312"/>
    </row>
    <row r="1518" spans="1:26" customFormat="1">
      <c r="A1518" s="312"/>
      <c r="B1518" s="312"/>
      <c r="C1518" s="312"/>
      <c r="S1518" s="312"/>
      <c r="T1518" s="312"/>
      <c r="U1518" s="312"/>
      <c r="V1518" s="312"/>
      <c r="W1518" s="312"/>
      <c r="X1518" s="312"/>
      <c r="Y1518" s="312"/>
      <c r="Z1518" s="312"/>
    </row>
    <row r="1519" spans="1:26" customFormat="1">
      <c r="A1519" s="312"/>
      <c r="B1519" s="312"/>
      <c r="C1519" s="312"/>
      <c r="S1519" s="312"/>
      <c r="T1519" s="312"/>
      <c r="U1519" s="312"/>
      <c r="V1519" s="312"/>
      <c r="W1519" s="312"/>
      <c r="X1519" s="312"/>
      <c r="Y1519" s="312"/>
      <c r="Z1519" s="312"/>
    </row>
    <row r="1520" spans="1:26" customFormat="1">
      <c r="A1520" s="312"/>
      <c r="B1520" s="312"/>
      <c r="C1520" s="312"/>
      <c r="S1520" s="312"/>
      <c r="T1520" s="312"/>
      <c r="U1520" s="312"/>
      <c r="V1520" s="312"/>
      <c r="W1520" s="312"/>
      <c r="X1520" s="312"/>
      <c r="Y1520" s="312"/>
      <c r="Z1520" s="312"/>
    </row>
    <row r="1521" spans="1:26" customFormat="1">
      <c r="A1521" s="312"/>
      <c r="B1521" s="312"/>
      <c r="C1521" s="312"/>
      <c r="S1521" s="312"/>
      <c r="T1521" s="312"/>
      <c r="U1521" s="312"/>
      <c r="V1521" s="312"/>
      <c r="W1521" s="312"/>
      <c r="X1521" s="312"/>
      <c r="Y1521" s="312"/>
      <c r="Z1521" s="312"/>
    </row>
    <row r="1522" spans="1:26" customFormat="1">
      <c r="A1522" s="312"/>
      <c r="B1522" s="312"/>
      <c r="C1522" s="312"/>
      <c r="S1522" s="312"/>
      <c r="T1522" s="312"/>
      <c r="U1522" s="312"/>
      <c r="V1522" s="312"/>
      <c r="W1522" s="312"/>
      <c r="X1522" s="312"/>
      <c r="Y1522" s="312"/>
      <c r="Z1522" s="312"/>
    </row>
    <row r="1523" spans="1:26" customFormat="1">
      <c r="A1523" s="312"/>
      <c r="B1523" s="312"/>
      <c r="C1523" s="312"/>
      <c r="S1523" s="312"/>
      <c r="T1523" s="312"/>
      <c r="U1523" s="312"/>
      <c r="V1523" s="312"/>
      <c r="W1523" s="312"/>
      <c r="X1523" s="312"/>
      <c r="Y1523" s="312"/>
      <c r="Z1523" s="312"/>
    </row>
    <row r="1524" spans="1:26" customFormat="1">
      <c r="A1524" s="312"/>
      <c r="B1524" s="312"/>
      <c r="C1524" s="312"/>
      <c r="S1524" s="312"/>
      <c r="T1524" s="312"/>
      <c r="U1524" s="312"/>
      <c r="V1524" s="312"/>
      <c r="W1524" s="312"/>
      <c r="X1524" s="312"/>
      <c r="Y1524" s="312"/>
      <c r="Z1524" s="312"/>
    </row>
    <row r="1525" spans="1:26" customFormat="1">
      <c r="A1525" s="312"/>
      <c r="B1525" s="312"/>
      <c r="C1525" s="312"/>
      <c r="S1525" s="312"/>
      <c r="T1525" s="312"/>
      <c r="U1525" s="312"/>
      <c r="V1525" s="312"/>
      <c r="W1525" s="312"/>
      <c r="X1525" s="312"/>
      <c r="Y1525" s="312"/>
      <c r="Z1525" s="312"/>
    </row>
    <row r="1526" spans="1:26" customFormat="1">
      <c r="A1526" s="312"/>
      <c r="B1526" s="312"/>
      <c r="C1526" s="312"/>
      <c r="S1526" s="312"/>
      <c r="T1526" s="312"/>
      <c r="U1526" s="312"/>
      <c r="V1526" s="312"/>
      <c r="W1526" s="312"/>
      <c r="X1526" s="312"/>
      <c r="Y1526" s="312"/>
      <c r="Z1526" s="312"/>
    </row>
    <row r="1527" spans="1:26" customFormat="1">
      <c r="A1527" s="312"/>
      <c r="B1527" s="312"/>
      <c r="C1527" s="312"/>
      <c r="S1527" s="312"/>
      <c r="T1527" s="312"/>
      <c r="U1527" s="312"/>
      <c r="V1527" s="312"/>
      <c r="W1527" s="312"/>
      <c r="X1527" s="312"/>
      <c r="Y1527" s="312"/>
      <c r="Z1527" s="312"/>
    </row>
    <row r="1528" spans="1:26" customFormat="1">
      <c r="A1528" s="312"/>
      <c r="B1528" s="312"/>
      <c r="C1528" s="312"/>
      <c r="S1528" s="312"/>
      <c r="T1528" s="312"/>
      <c r="U1528" s="312"/>
      <c r="V1528" s="312"/>
      <c r="W1528" s="312"/>
      <c r="X1528" s="312"/>
      <c r="Y1528" s="312"/>
      <c r="Z1528" s="312"/>
    </row>
    <row r="1529" spans="1:26" customFormat="1">
      <c r="A1529" s="312"/>
      <c r="B1529" s="312"/>
      <c r="C1529" s="312"/>
      <c r="S1529" s="312"/>
      <c r="T1529" s="312"/>
      <c r="U1529" s="312"/>
      <c r="V1529" s="312"/>
      <c r="W1529" s="312"/>
      <c r="X1529" s="312"/>
      <c r="Y1529" s="312"/>
      <c r="Z1529" s="312"/>
    </row>
    <row r="1530" spans="1:26" customFormat="1">
      <c r="A1530" s="312"/>
      <c r="B1530" s="312"/>
      <c r="C1530" s="312"/>
      <c r="S1530" s="312"/>
      <c r="T1530" s="312"/>
      <c r="U1530" s="312"/>
      <c r="V1530" s="312"/>
      <c r="W1530" s="312"/>
      <c r="X1530" s="312"/>
      <c r="Y1530" s="312"/>
      <c r="Z1530" s="312"/>
    </row>
    <row r="1531" spans="1:26" customFormat="1">
      <c r="A1531" s="312"/>
      <c r="B1531" s="312"/>
      <c r="C1531" s="312"/>
      <c r="S1531" s="312"/>
      <c r="T1531" s="312"/>
      <c r="U1531" s="312"/>
      <c r="V1531" s="312"/>
      <c r="W1531" s="312"/>
      <c r="X1531" s="312"/>
      <c r="Y1531" s="312"/>
      <c r="Z1531" s="312"/>
    </row>
    <row r="1532" spans="1:26" customFormat="1">
      <c r="A1532" s="312"/>
      <c r="B1532" s="312"/>
      <c r="C1532" s="312"/>
      <c r="S1532" s="312"/>
      <c r="T1532" s="312"/>
      <c r="U1532" s="312"/>
      <c r="V1532" s="312"/>
      <c r="W1532" s="312"/>
      <c r="X1532" s="312"/>
      <c r="Y1532" s="312"/>
      <c r="Z1532" s="312"/>
    </row>
    <row r="1533" spans="1:26" customFormat="1">
      <c r="A1533" s="312"/>
      <c r="B1533" s="312"/>
      <c r="C1533" s="312"/>
      <c r="S1533" s="312"/>
      <c r="T1533" s="312"/>
      <c r="U1533" s="312"/>
      <c r="V1533" s="312"/>
      <c r="W1533" s="312"/>
      <c r="X1533" s="312"/>
      <c r="Y1533" s="312"/>
      <c r="Z1533" s="312"/>
    </row>
    <row r="1534" spans="1:26" customFormat="1">
      <c r="A1534" s="312"/>
      <c r="B1534" s="312"/>
      <c r="C1534" s="312"/>
      <c r="S1534" s="312"/>
      <c r="T1534" s="312"/>
      <c r="U1534" s="312"/>
      <c r="V1534" s="312"/>
      <c r="W1534" s="312"/>
      <c r="X1534" s="312"/>
      <c r="Y1534" s="312"/>
      <c r="Z1534" s="312"/>
    </row>
    <row r="1535" spans="1:26" customFormat="1">
      <c r="A1535" s="312"/>
      <c r="B1535" s="312"/>
      <c r="C1535" s="312"/>
      <c r="S1535" s="312"/>
      <c r="T1535" s="312"/>
      <c r="U1535" s="312"/>
      <c r="V1535" s="312"/>
      <c r="W1535" s="312"/>
      <c r="X1535" s="312"/>
      <c r="Y1535" s="312"/>
      <c r="Z1535" s="312"/>
    </row>
    <row r="1536" spans="1:26" customFormat="1">
      <c r="A1536" s="312"/>
      <c r="B1536" s="312"/>
      <c r="C1536" s="312"/>
      <c r="S1536" s="312"/>
      <c r="T1536" s="312"/>
      <c r="U1536" s="312"/>
      <c r="V1536" s="312"/>
      <c r="W1536" s="312"/>
      <c r="X1536" s="312"/>
      <c r="Y1536" s="312"/>
      <c r="Z1536" s="312"/>
    </row>
    <row r="1537" spans="1:26" customFormat="1">
      <c r="A1537" s="312"/>
      <c r="B1537" s="312"/>
      <c r="C1537" s="312"/>
      <c r="S1537" s="312"/>
      <c r="T1537" s="312"/>
      <c r="U1537" s="312"/>
      <c r="V1537" s="312"/>
      <c r="W1537" s="312"/>
      <c r="X1537" s="312"/>
      <c r="Y1537" s="312"/>
      <c r="Z1537" s="312"/>
    </row>
    <row r="1538" spans="1:26" customFormat="1">
      <c r="A1538" s="312"/>
      <c r="B1538" s="312"/>
      <c r="C1538" s="312"/>
      <c r="S1538" s="312"/>
      <c r="T1538" s="312"/>
      <c r="U1538" s="312"/>
      <c r="V1538" s="312"/>
      <c r="W1538" s="312"/>
      <c r="X1538" s="312"/>
      <c r="Y1538" s="312"/>
      <c r="Z1538" s="312"/>
    </row>
    <row r="1539" spans="1:26" customFormat="1">
      <c r="A1539" s="312"/>
      <c r="B1539" s="312"/>
      <c r="C1539" s="312"/>
      <c r="S1539" s="312"/>
      <c r="T1539" s="312"/>
      <c r="U1539" s="312"/>
      <c r="V1539" s="312"/>
      <c r="W1539" s="312"/>
      <c r="X1539" s="312"/>
      <c r="Y1539" s="312"/>
      <c r="Z1539" s="312"/>
    </row>
    <row r="1540" spans="1:26" customFormat="1">
      <c r="A1540" s="312"/>
      <c r="B1540" s="312"/>
      <c r="C1540" s="312"/>
      <c r="S1540" s="312"/>
      <c r="T1540" s="312"/>
      <c r="U1540" s="312"/>
      <c r="V1540" s="312"/>
      <c r="W1540" s="312"/>
      <c r="X1540" s="312"/>
      <c r="Y1540" s="312"/>
      <c r="Z1540" s="312"/>
    </row>
    <row r="1541" spans="1:26" customFormat="1">
      <c r="A1541" s="312"/>
      <c r="B1541" s="312"/>
      <c r="C1541" s="312"/>
      <c r="S1541" s="312"/>
      <c r="T1541" s="312"/>
      <c r="U1541" s="312"/>
      <c r="V1541" s="312"/>
      <c r="W1541" s="312"/>
      <c r="X1541" s="312"/>
      <c r="Y1541" s="312"/>
      <c r="Z1541" s="312"/>
    </row>
    <row r="1542" spans="1:26" customFormat="1">
      <c r="A1542" s="312"/>
      <c r="B1542" s="312"/>
      <c r="C1542" s="312"/>
      <c r="S1542" s="312"/>
      <c r="T1542" s="312"/>
      <c r="U1542" s="312"/>
      <c r="V1542" s="312"/>
      <c r="W1542" s="312"/>
      <c r="X1542" s="312"/>
      <c r="Y1542" s="312"/>
      <c r="Z1542" s="312"/>
    </row>
    <row r="1543" spans="1:26" customFormat="1">
      <c r="A1543" s="312"/>
      <c r="B1543" s="312"/>
      <c r="C1543" s="312"/>
      <c r="S1543" s="312"/>
      <c r="T1543" s="312"/>
      <c r="U1543" s="312"/>
      <c r="V1543" s="312"/>
      <c r="W1543" s="312"/>
      <c r="X1543" s="312"/>
      <c r="Y1543" s="312"/>
      <c r="Z1543" s="312"/>
    </row>
    <row r="1544" spans="1:26" customFormat="1">
      <c r="A1544" s="312"/>
      <c r="B1544" s="312"/>
      <c r="C1544" s="312"/>
      <c r="S1544" s="312"/>
      <c r="T1544" s="312"/>
      <c r="U1544" s="312"/>
      <c r="V1544" s="312"/>
      <c r="W1544" s="312"/>
      <c r="X1544" s="312"/>
      <c r="Y1544" s="312"/>
      <c r="Z1544" s="312"/>
    </row>
    <row r="1545" spans="1:26" customFormat="1">
      <c r="A1545" s="312"/>
      <c r="B1545" s="312"/>
      <c r="C1545" s="312"/>
      <c r="S1545" s="312"/>
      <c r="T1545" s="312"/>
      <c r="U1545" s="312"/>
      <c r="V1545" s="312"/>
      <c r="W1545" s="312"/>
      <c r="X1545" s="312"/>
      <c r="Y1545" s="312"/>
      <c r="Z1545" s="312"/>
    </row>
    <row r="1546" spans="1:26" customFormat="1">
      <c r="A1546" s="312"/>
      <c r="B1546" s="312"/>
      <c r="C1546" s="312"/>
      <c r="S1546" s="312"/>
      <c r="T1546" s="312"/>
      <c r="U1546" s="312"/>
      <c r="V1546" s="312"/>
      <c r="W1546" s="312"/>
      <c r="X1546" s="312"/>
      <c r="Y1546" s="312"/>
      <c r="Z1546" s="312"/>
    </row>
    <row r="1547" spans="1:26" customFormat="1">
      <c r="A1547" s="312"/>
      <c r="B1547" s="312"/>
      <c r="C1547" s="312"/>
      <c r="S1547" s="312"/>
      <c r="T1547" s="312"/>
      <c r="U1547" s="312"/>
      <c r="V1547" s="312"/>
      <c r="W1547" s="312"/>
      <c r="X1547" s="312"/>
      <c r="Y1547" s="312"/>
      <c r="Z1547" s="312"/>
    </row>
    <row r="1548" spans="1:26" customFormat="1">
      <c r="A1548" s="312"/>
      <c r="B1548" s="312"/>
      <c r="C1548" s="312"/>
      <c r="S1548" s="312"/>
      <c r="T1548" s="312"/>
      <c r="U1548" s="312"/>
      <c r="V1548" s="312"/>
      <c r="W1548" s="312"/>
      <c r="X1548" s="312"/>
      <c r="Y1548" s="312"/>
      <c r="Z1548" s="312"/>
    </row>
    <row r="1549" spans="1:26" customFormat="1">
      <c r="A1549" s="312"/>
      <c r="B1549" s="312"/>
      <c r="C1549" s="312"/>
      <c r="S1549" s="312"/>
      <c r="T1549" s="312"/>
      <c r="U1549" s="312"/>
      <c r="V1549" s="312"/>
      <c r="W1549" s="312"/>
      <c r="X1549" s="312"/>
      <c r="Y1549" s="312"/>
      <c r="Z1549" s="312"/>
    </row>
    <row r="1550" spans="1:26" customFormat="1">
      <c r="A1550" s="312"/>
      <c r="B1550" s="312"/>
      <c r="C1550" s="312"/>
      <c r="S1550" s="312"/>
      <c r="T1550" s="312"/>
      <c r="U1550" s="312"/>
      <c r="V1550" s="312"/>
      <c r="W1550" s="312"/>
      <c r="X1550" s="312"/>
      <c r="Y1550" s="312"/>
      <c r="Z1550" s="312"/>
    </row>
    <row r="1551" spans="1:26" customFormat="1">
      <c r="A1551" s="312"/>
      <c r="B1551" s="312"/>
      <c r="C1551" s="312"/>
      <c r="S1551" s="312"/>
      <c r="T1551" s="312"/>
      <c r="U1551" s="312"/>
      <c r="V1551" s="312"/>
      <c r="W1551" s="312"/>
      <c r="X1551" s="312"/>
      <c r="Y1551" s="312"/>
      <c r="Z1551" s="312"/>
    </row>
    <row r="1552" spans="1:26" customFormat="1">
      <c r="A1552" s="312"/>
      <c r="B1552" s="312"/>
      <c r="C1552" s="312"/>
      <c r="S1552" s="312"/>
      <c r="T1552" s="312"/>
      <c r="U1552" s="312"/>
      <c r="V1552" s="312"/>
      <c r="W1552" s="312"/>
      <c r="X1552" s="312"/>
      <c r="Y1552" s="312"/>
      <c r="Z1552" s="312"/>
    </row>
    <row r="1553" spans="1:26" customFormat="1">
      <c r="A1553" s="312"/>
      <c r="B1553" s="312"/>
      <c r="C1553" s="312"/>
      <c r="S1553" s="312"/>
      <c r="T1553" s="312"/>
      <c r="U1553" s="312"/>
      <c r="V1553" s="312"/>
      <c r="W1553" s="312"/>
      <c r="X1553" s="312"/>
      <c r="Y1553" s="312"/>
      <c r="Z1553" s="312"/>
    </row>
    <row r="1554" spans="1:26" customFormat="1">
      <c r="A1554" s="312"/>
      <c r="B1554" s="312"/>
      <c r="C1554" s="312"/>
      <c r="S1554" s="312"/>
      <c r="T1554" s="312"/>
      <c r="U1554" s="312"/>
      <c r="V1554" s="312"/>
      <c r="W1554" s="312"/>
      <c r="X1554" s="312"/>
      <c r="Y1554" s="312"/>
      <c r="Z1554" s="312"/>
    </row>
    <row r="1555" spans="1:26" customFormat="1">
      <c r="A1555" s="312"/>
      <c r="B1555" s="312"/>
      <c r="C1555" s="312"/>
      <c r="S1555" s="312"/>
      <c r="T1555" s="312"/>
      <c r="U1555" s="312"/>
      <c r="V1555" s="312"/>
      <c r="W1555" s="312"/>
      <c r="X1555" s="312"/>
      <c r="Y1555" s="312"/>
      <c r="Z1555" s="312"/>
    </row>
    <row r="1556" spans="1:26" customFormat="1">
      <c r="A1556" s="312"/>
      <c r="B1556" s="312"/>
      <c r="C1556" s="312"/>
      <c r="S1556" s="312"/>
      <c r="T1556" s="312"/>
      <c r="U1556" s="312"/>
      <c r="V1556" s="312"/>
      <c r="W1556" s="312"/>
      <c r="X1556" s="312"/>
      <c r="Y1556" s="312"/>
      <c r="Z1556" s="312"/>
    </row>
    <row r="1557" spans="1:26" customFormat="1">
      <c r="A1557" s="312"/>
      <c r="B1557" s="312"/>
      <c r="C1557" s="312"/>
      <c r="S1557" s="312"/>
      <c r="T1557" s="312"/>
      <c r="U1557" s="312"/>
      <c r="V1557" s="312"/>
      <c r="W1557" s="312"/>
      <c r="X1557" s="312"/>
      <c r="Y1557" s="312"/>
      <c r="Z1557" s="312"/>
    </row>
    <row r="1558" spans="1:26" customFormat="1">
      <c r="A1558" s="312"/>
      <c r="B1558" s="312"/>
      <c r="C1558" s="312"/>
      <c r="S1558" s="312"/>
      <c r="T1558" s="312"/>
      <c r="U1558" s="312"/>
      <c r="V1558" s="312"/>
      <c r="W1558" s="312"/>
      <c r="X1558" s="312"/>
      <c r="Y1558" s="312"/>
      <c r="Z1558" s="312"/>
    </row>
    <row r="1559" spans="1:26" customFormat="1">
      <c r="A1559" s="312"/>
      <c r="B1559" s="312"/>
      <c r="C1559" s="312"/>
      <c r="S1559" s="312"/>
      <c r="T1559" s="312"/>
      <c r="U1559" s="312"/>
      <c r="V1559" s="312"/>
      <c r="W1559" s="312"/>
      <c r="X1559" s="312"/>
      <c r="Y1559" s="312"/>
      <c r="Z1559" s="312"/>
    </row>
    <row r="1560" spans="1:26" customFormat="1">
      <c r="A1560" s="312"/>
      <c r="B1560" s="312"/>
      <c r="C1560" s="312"/>
      <c r="S1560" s="312"/>
      <c r="T1560" s="312"/>
      <c r="U1560" s="312"/>
      <c r="V1560" s="312"/>
      <c r="W1560" s="312"/>
      <c r="X1560" s="312"/>
      <c r="Y1560" s="312"/>
      <c r="Z1560" s="312"/>
    </row>
    <row r="1561" spans="1:26" customFormat="1">
      <c r="A1561" s="312"/>
      <c r="B1561" s="312"/>
      <c r="C1561" s="312"/>
      <c r="S1561" s="312"/>
      <c r="T1561" s="312"/>
      <c r="U1561" s="312"/>
      <c r="V1561" s="312"/>
      <c r="W1561" s="312"/>
      <c r="X1561" s="312"/>
      <c r="Y1561" s="312"/>
      <c r="Z1561" s="312"/>
    </row>
    <row r="1562" spans="1:26" customFormat="1">
      <c r="A1562" s="312"/>
      <c r="B1562" s="312"/>
      <c r="C1562" s="312"/>
      <c r="S1562" s="312"/>
      <c r="T1562" s="312"/>
      <c r="U1562" s="312"/>
      <c r="V1562" s="312"/>
      <c r="W1562" s="312"/>
      <c r="X1562" s="312"/>
      <c r="Y1562" s="312"/>
      <c r="Z1562" s="312"/>
    </row>
    <row r="1563" spans="1:26" customFormat="1">
      <c r="A1563" s="312"/>
      <c r="B1563" s="312"/>
      <c r="C1563" s="312"/>
      <c r="S1563" s="312"/>
      <c r="T1563" s="312"/>
      <c r="U1563" s="312"/>
      <c r="V1563" s="312"/>
      <c r="W1563" s="312"/>
      <c r="X1563" s="312"/>
      <c r="Y1563" s="312"/>
      <c r="Z1563" s="312"/>
    </row>
    <row r="1564" spans="1:26" customFormat="1">
      <c r="A1564" s="312"/>
      <c r="B1564" s="312"/>
      <c r="C1564" s="312"/>
      <c r="S1564" s="312"/>
      <c r="T1564" s="312"/>
      <c r="U1564" s="312"/>
      <c r="V1564" s="312"/>
      <c r="W1564" s="312"/>
      <c r="X1564" s="312"/>
      <c r="Y1564" s="312"/>
      <c r="Z1564" s="312"/>
    </row>
    <row r="1565" spans="1:26" customFormat="1">
      <c r="A1565" s="312"/>
      <c r="B1565" s="312"/>
      <c r="C1565" s="312"/>
      <c r="S1565" s="312"/>
      <c r="T1565" s="312"/>
      <c r="U1565" s="312"/>
      <c r="V1565" s="312"/>
      <c r="W1565" s="312"/>
      <c r="X1565" s="312"/>
      <c r="Y1565" s="312"/>
      <c r="Z1565" s="312"/>
    </row>
    <row r="1566" spans="1:26" customFormat="1">
      <c r="A1566" s="312"/>
      <c r="B1566" s="312"/>
      <c r="C1566" s="312"/>
      <c r="S1566" s="312"/>
      <c r="T1566" s="312"/>
      <c r="U1566" s="312"/>
      <c r="V1566" s="312"/>
      <c r="W1566" s="312"/>
      <c r="X1566" s="312"/>
      <c r="Y1566" s="312"/>
      <c r="Z1566" s="312"/>
    </row>
    <row r="1567" spans="1:26" customFormat="1">
      <c r="A1567" s="312"/>
      <c r="B1567" s="312"/>
      <c r="C1567" s="312"/>
      <c r="S1567" s="312"/>
      <c r="T1567" s="312"/>
      <c r="U1567" s="312"/>
      <c r="V1567" s="312"/>
      <c r="W1567" s="312"/>
      <c r="X1567" s="312"/>
      <c r="Y1567" s="312"/>
      <c r="Z1567" s="312"/>
    </row>
    <row r="1568" spans="1:26" customFormat="1">
      <c r="A1568" s="312"/>
      <c r="B1568" s="312"/>
      <c r="C1568" s="312"/>
      <c r="S1568" s="312"/>
      <c r="T1568" s="312"/>
      <c r="U1568" s="312"/>
      <c r="V1568" s="312"/>
      <c r="W1568" s="312"/>
      <c r="X1568" s="312"/>
      <c r="Y1568" s="312"/>
      <c r="Z1568" s="312"/>
    </row>
    <row r="1569" spans="1:26" customFormat="1">
      <c r="A1569" s="312"/>
      <c r="B1569" s="312"/>
      <c r="C1569" s="312"/>
      <c r="S1569" s="312"/>
      <c r="T1569" s="312"/>
      <c r="U1569" s="312"/>
      <c r="V1569" s="312"/>
      <c r="W1569" s="312"/>
      <c r="X1569" s="312"/>
      <c r="Y1569" s="312"/>
      <c r="Z1569" s="312"/>
    </row>
    <row r="1570" spans="1:26" customFormat="1">
      <c r="A1570" s="312"/>
      <c r="B1570" s="312"/>
      <c r="C1570" s="312"/>
      <c r="S1570" s="312"/>
      <c r="T1570" s="312"/>
      <c r="U1570" s="312"/>
      <c r="V1570" s="312"/>
      <c r="W1570" s="312"/>
      <c r="X1570" s="312"/>
      <c r="Y1570" s="312"/>
      <c r="Z1570" s="312"/>
    </row>
    <row r="1571" spans="1:26" customFormat="1">
      <c r="A1571" s="312"/>
      <c r="B1571" s="312"/>
      <c r="C1571" s="312"/>
      <c r="S1571" s="312"/>
      <c r="T1571" s="312"/>
      <c r="U1571" s="312"/>
      <c r="V1571" s="312"/>
      <c r="W1571" s="312"/>
      <c r="X1571" s="312"/>
      <c r="Y1571" s="312"/>
      <c r="Z1571" s="312"/>
    </row>
    <row r="1572" spans="1:26" customFormat="1">
      <c r="A1572" s="312"/>
      <c r="B1572" s="312"/>
      <c r="C1572" s="312"/>
      <c r="S1572" s="312"/>
      <c r="T1572" s="312"/>
      <c r="U1572" s="312"/>
      <c r="V1572" s="312"/>
      <c r="W1572" s="312"/>
      <c r="X1572" s="312"/>
      <c r="Y1572" s="312"/>
      <c r="Z1572" s="312"/>
    </row>
    <row r="1573" spans="1:26" customFormat="1">
      <c r="A1573" s="312"/>
      <c r="B1573" s="312"/>
      <c r="C1573" s="312"/>
      <c r="S1573" s="312"/>
      <c r="T1573" s="312"/>
      <c r="U1573" s="312"/>
      <c r="V1573" s="312"/>
      <c r="W1573" s="312"/>
      <c r="X1573" s="312"/>
      <c r="Y1573" s="312"/>
      <c r="Z1573" s="312"/>
    </row>
    <row r="1574" spans="1:26" customFormat="1">
      <c r="A1574" s="312"/>
      <c r="B1574" s="312"/>
      <c r="C1574" s="312"/>
      <c r="S1574" s="312"/>
      <c r="T1574" s="312"/>
      <c r="U1574" s="312"/>
      <c r="V1574" s="312"/>
      <c r="W1574" s="312"/>
      <c r="X1574" s="312"/>
      <c r="Y1574" s="312"/>
      <c r="Z1574" s="312"/>
    </row>
    <row r="1575" spans="1:26" customFormat="1">
      <c r="A1575" s="312"/>
      <c r="B1575" s="312"/>
      <c r="C1575" s="312"/>
      <c r="S1575" s="312"/>
      <c r="T1575" s="312"/>
      <c r="U1575" s="312"/>
      <c r="V1575" s="312"/>
      <c r="W1575" s="312"/>
      <c r="X1575" s="312"/>
      <c r="Y1575" s="312"/>
      <c r="Z1575" s="312"/>
    </row>
    <row r="1576" spans="1:26" customFormat="1">
      <c r="A1576" s="312"/>
      <c r="B1576" s="312"/>
      <c r="C1576" s="312"/>
      <c r="S1576" s="312"/>
      <c r="T1576" s="312"/>
      <c r="U1576" s="312"/>
      <c r="V1576" s="312"/>
      <c r="W1576" s="312"/>
      <c r="X1576" s="312"/>
      <c r="Y1576" s="312"/>
      <c r="Z1576" s="312"/>
    </row>
    <row r="1577" spans="1:26" customFormat="1">
      <c r="A1577" s="312"/>
      <c r="B1577" s="312"/>
      <c r="C1577" s="312"/>
      <c r="S1577" s="312"/>
      <c r="T1577" s="312"/>
      <c r="U1577" s="312"/>
      <c r="V1577" s="312"/>
      <c r="W1577" s="312"/>
      <c r="X1577" s="312"/>
      <c r="Y1577" s="312"/>
      <c r="Z1577" s="312"/>
    </row>
    <row r="1578" spans="1:26" customFormat="1">
      <c r="A1578" s="312"/>
      <c r="B1578" s="312"/>
      <c r="C1578" s="312"/>
      <c r="S1578" s="312"/>
      <c r="T1578" s="312"/>
      <c r="U1578" s="312"/>
      <c r="V1578" s="312"/>
      <c r="W1578" s="312"/>
      <c r="X1578" s="312"/>
      <c r="Y1578" s="312"/>
      <c r="Z1578" s="312"/>
    </row>
    <row r="1579" spans="1:26" customFormat="1">
      <c r="A1579" s="312"/>
      <c r="B1579" s="312"/>
      <c r="C1579" s="312"/>
      <c r="S1579" s="312"/>
      <c r="T1579" s="312"/>
      <c r="U1579" s="312"/>
      <c r="V1579" s="312"/>
      <c r="W1579" s="312"/>
      <c r="X1579" s="312"/>
      <c r="Y1579" s="312"/>
      <c r="Z1579" s="312"/>
    </row>
    <row r="1580" spans="1:26" customFormat="1">
      <c r="A1580" s="312"/>
      <c r="B1580" s="312"/>
      <c r="C1580" s="312"/>
      <c r="S1580" s="312"/>
      <c r="T1580" s="312"/>
      <c r="U1580" s="312"/>
      <c r="V1580" s="312"/>
      <c r="W1580" s="312"/>
      <c r="X1580" s="312"/>
      <c r="Y1580" s="312"/>
      <c r="Z1580" s="312"/>
    </row>
    <row r="1581" spans="1:26" customFormat="1">
      <c r="A1581" s="312"/>
      <c r="B1581" s="312"/>
      <c r="C1581" s="312"/>
      <c r="S1581" s="312"/>
      <c r="T1581" s="312"/>
      <c r="U1581" s="312"/>
      <c r="V1581" s="312"/>
      <c r="W1581" s="312"/>
      <c r="X1581" s="312"/>
      <c r="Y1581" s="312"/>
      <c r="Z1581" s="312"/>
    </row>
    <row r="1582" spans="1:26" customFormat="1">
      <c r="A1582" s="312"/>
      <c r="B1582" s="312"/>
      <c r="C1582" s="312"/>
      <c r="S1582" s="312"/>
      <c r="T1582" s="312"/>
      <c r="U1582" s="312"/>
      <c r="V1582" s="312"/>
      <c r="W1582" s="312"/>
      <c r="X1582" s="312"/>
      <c r="Y1582" s="312"/>
      <c r="Z1582" s="312"/>
    </row>
    <row r="1583" spans="1:26" customFormat="1">
      <c r="A1583" s="312"/>
      <c r="B1583" s="312"/>
      <c r="C1583" s="312"/>
      <c r="S1583" s="312"/>
      <c r="T1583" s="312"/>
      <c r="U1583" s="312"/>
      <c r="V1583" s="312"/>
      <c r="W1583" s="312"/>
      <c r="X1583" s="312"/>
      <c r="Y1583" s="312"/>
      <c r="Z1583" s="312"/>
    </row>
    <row r="1584" spans="1:26" customFormat="1">
      <c r="A1584" s="312"/>
      <c r="B1584" s="312"/>
      <c r="C1584" s="312"/>
      <c r="S1584" s="312"/>
      <c r="T1584" s="312"/>
      <c r="U1584" s="312"/>
      <c r="V1584" s="312"/>
      <c r="W1584" s="312"/>
      <c r="X1584" s="312"/>
      <c r="Y1584" s="312"/>
      <c r="Z1584" s="312"/>
    </row>
    <row r="1585" spans="1:26" customFormat="1">
      <c r="A1585" s="312"/>
      <c r="B1585" s="312"/>
      <c r="C1585" s="312"/>
      <c r="S1585" s="312"/>
      <c r="T1585" s="312"/>
      <c r="U1585" s="312"/>
      <c r="V1585" s="312"/>
      <c r="W1585" s="312"/>
      <c r="X1585" s="312"/>
      <c r="Y1585" s="312"/>
      <c r="Z1585" s="312"/>
    </row>
    <row r="1586" spans="1:26" customFormat="1">
      <c r="A1586" s="312"/>
      <c r="B1586" s="312"/>
      <c r="C1586" s="312"/>
      <c r="S1586" s="312"/>
      <c r="T1586" s="312"/>
      <c r="U1586" s="312"/>
      <c r="V1586" s="312"/>
      <c r="W1586" s="312"/>
      <c r="X1586" s="312"/>
      <c r="Y1586" s="312"/>
      <c r="Z1586" s="312"/>
    </row>
    <row r="1587" spans="1:26" customFormat="1">
      <c r="A1587" s="312"/>
      <c r="B1587" s="312"/>
      <c r="C1587" s="312"/>
      <c r="S1587" s="312"/>
      <c r="T1587" s="312"/>
      <c r="U1587" s="312"/>
      <c r="V1587" s="312"/>
      <c r="W1587" s="312"/>
      <c r="X1587" s="312"/>
      <c r="Y1587" s="312"/>
      <c r="Z1587" s="312"/>
    </row>
    <row r="1588" spans="1:26" customFormat="1">
      <c r="A1588" s="312"/>
      <c r="B1588" s="312"/>
      <c r="C1588" s="312"/>
      <c r="S1588" s="312"/>
      <c r="T1588" s="312"/>
      <c r="U1588" s="312"/>
      <c r="V1588" s="312"/>
      <c r="W1588" s="312"/>
      <c r="X1588" s="312"/>
      <c r="Y1588" s="312"/>
      <c r="Z1588" s="312"/>
    </row>
    <row r="1589" spans="1:26" customFormat="1">
      <c r="A1589" s="312"/>
      <c r="B1589" s="312"/>
      <c r="C1589" s="312"/>
      <c r="S1589" s="312"/>
      <c r="T1589" s="312"/>
      <c r="U1589" s="312"/>
      <c r="V1589" s="312"/>
      <c r="W1589" s="312"/>
      <c r="X1589" s="312"/>
      <c r="Y1589" s="312"/>
      <c r="Z1589" s="312"/>
    </row>
    <row r="1590" spans="1:26" customFormat="1">
      <c r="A1590" s="312"/>
      <c r="B1590" s="312"/>
      <c r="C1590" s="312"/>
      <c r="S1590" s="312"/>
      <c r="T1590" s="312"/>
      <c r="U1590" s="312"/>
      <c r="V1590" s="312"/>
      <c r="W1590" s="312"/>
      <c r="X1590" s="312"/>
      <c r="Y1590" s="312"/>
      <c r="Z1590" s="312"/>
    </row>
    <row r="1591" spans="1:26" customFormat="1">
      <c r="A1591" s="312"/>
      <c r="B1591" s="312"/>
      <c r="C1591" s="312"/>
      <c r="S1591" s="312"/>
      <c r="T1591" s="312"/>
      <c r="U1591" s="312"/>
      <c r="V1591" s="312"/>
      <c r="W1591" s="312"/>
      <c r="X1591" s="312"/>
      <c r="Y1591" s="312"/>
      <c r="Z1591" s="312"/>
    </row>
    <row r="1592" spans="1:26" customFormat="1">
      <c r="A1592" s="312"/>
      <c r="B1592" s="312"/>
      <c r="C1592" s="312"/>
      <c r="S1592" s="312"/>
      <c r="T1592" s="312"/>
      <c r="U1592" s="312"/>
      <c r="V1592" s="312"/>
      <c r="W1592" s="312"/>
      <c r="X1592" s="312"/>
      <c r="Y1592" s="312"/>
      <c r="Z1592" s="312"/>
    </row>
    <row r="1593" spans="1:26" customFormat="1">
      <c r="A1593" s="312"/>
      <c r="B1593" s="312"/>
      <c r="C1593" s="312"/>
      <c r="S1593" s="312"/>
      <c r="T1593" s="312"/>
      <c r="U1593" s="312"/>
      <c r="V1593" s="312"/>
      <c r="W1593" s="312"/>
      <c r="X1593" s="312"/>
      <c r="Y1593" s="312"/>
      <c r="Z1593" s="312"/>
    </row>
    <row r="1594" spans="1:26" customFormat="1">
      <c r="A1594" s="312"/>
      <c r="B1594" s="312"/>
      <c r="C1594" s="312"/>
      <c r="S1594" s="312"/>
      <c r="T1594" s="312"/>
      <c r="U1594" s="312"/>
      <c r="V1594" s="312"/>
      <c r="W1594" s="312"/>
      <c r="X1594" s="312"/>
      <c r="Y1594" s="312"/>
      <c r="Z1594" s="312"/>
    </row>
    <row r="1595" spans="1:26" customFormat="1">
      <c r="A1595" s="312"/>
      <c r="B1595" s="312"/>
      <c r="C1595" s="312"/>
      <c r="S1595" s="312"/>
      <c r="T1595" s="312"/>
      <c r="U1595" s="312"/>
      <c r="V1595" s="312"/>
      <c r="W1595" s="312"/>
      <c r="X1595" s="312"/>
      <c r="Y1595" s="312"/>
      <c r="Z1595" s="312"/>
    </row>
    <row r="1596" spans="1:26" customFormat="1">
      <c r="A1596" s="312"/>
      <c r="B1596" s="312"/>
      <c r="C1596" s="312"/>
      <c r="S1596" s="312"/>
      <c r="T1596" s="312"/>
      <c r="U1596" s="312"/>
      <c r="V1596" s="312"/>
      <c r="W1596" s="312"/>
      <c r="X1596" s="312"/>
      <c r="Y1596" s="312"/>
      <c r="Z1596" s="312"/>
    </row>
    <row r="1597" spans="1:26" customFormat="1">
      <c r="A1597" s="312"/>
      <c r="B1597" s="312"/>
      <c r="C1597" s="312"/>
      <c r="S1597" s="312"/>
      <c r="T1597" s="312"/>
      <c r="U1597" s="312"/>
      <c r="V1597" s="312"/>
      <c r="W1597" s="312"/>
      <c r="X1597" s="312"/>
      <c r="Y1597" s="312"/>
      <c r="Z1597" s="312"/>
    </row>
    <row r="1598" spans="1:26" customFormat="1">
      <c r="A1598" s="312"/>
      <c r="B1598" s="312"/>
      <c r="C1598" s="312"/>
      <c r="S1598" s="312"/>
      <c r="T1598" s="312"/>
      <c r="U1598" s="312"/>
      <c r="V1598" s="312"/>
      <c r="W1598" s="312"/>
      <c r="X1598" s="312"/>
      <c r="Y1598" s="312"/>
      <c r="Z1598" s="312"/>
    </row>
    <row r="1599" spans="1:26" customFormat="1">
      <c r="A1599" s="312"/>
      <c r="B1599" s="312"/>
      <c r="C1599" s="312"/>
      <c r="S1599" s="312"/>
      <c r="T1599" s="312"/>
      <c r="U1599" s="312"/>
      <c r="V1599" s="312"/>
      <c r="W1599" s="312"/>
      <c r="X1599" s="312"/>
      <c r="Y1599" s="312"/>
      <c r="Z1599" s="312"/>
    </row>
    <row r="1600" spans="1:26" customFormat="1">
      <c r="A1600" s="312"/>
      <c r="B1600" s="312"/>
      <c r="C1600" s="312"/>
      <c r="S1600" s="312"/>
      <c r="T1600" s="312"/>
      <c r="U1600" s="312"/>
      <c r="V1600" s="312"/>
      <c r="W1600" s="312"/>
      <c r="X1600" s="312"/>
      <c r="Y1600" s="312"/>
      <c r="Z1600" s="312"/>
    </row>
    <row r="1601" spans="1:26" customFormat="1">
      <c r="A1601" s="312"/>
      <c r="B1601" s="312"/>
      <c r="C1601" s="312"/>
      <c r="S1601" s="312"/>
      <c r="T1601" s="312"/>
      <c r="U1601" s="312"/>
      <c r="V1601" s="312"/>
      <c r="W1601" s="312"/>
      <c r="X1601" s="312"/>
      <c r="Y1601" s="312"/>
      <c r="Z1601" s="312"/>
    </row>
    <row r="1602" spans="1:26" customFormat="1">
      <c r="A1602" s="312"/>
      <c r="B1602" s="312"/>
      <c r="C1602" s="312"/>
      <c r="S1602" s="312"/>
      <c r="T1602" s="312"/>
      <c r="U1602" s="312"/>
      <c r="V1602" s="312"/>
      <c r="W1602" s="312"/>
      <c r="X1602" s="312"/>
      <c r="Y1602" s="312"/>
      <c r="Z1602" s="312"/>
    </row>
    <row r="1603" spans="1:26" customFormat="1">
      <c r="A1603" s="312"/>
      <c r="B1603" s="312"/>
      <c r="C1603" s="312"/>
      <c r="S1603" s="312"/>
      <c r="T1603" s="312"/>
      <c r="U1603" s="312"/>
      <c r="V1603" s="312"/>
      <c r="W1603" s="312"/>
      <c r="X1603" s="312"/>
      <c r="Y1603" s="312"/>
      <c r="Z1603" s="312"/>
    </row>
    <row r="1604" spans="1:26" customFormat="1">
      <c r="A1604" s="312"/>
      <c r="B1604" s="312"/>
      <c r="C1604" s="312"/>
      <c r="S1604" s="312"/>
      <c r="T1604" s="312"/>
      <c r="U1604" s="312"/>
      <c r="V1604" s="312"/>
      <c r="W1604" s="312"/>
      <c r="X1604" s="312"/>
      <c r="Y1604" s="312"/>
      <c r="Z1604" s="312"/>
    </row>
    <row r="1605" spans="1:26" customFormat="1">
      <c r="A1605" s="312"/>
      <c r="B1605" s="312"/>
      <c r="C1605" s="312"/>
      <c r="S1605" s="312"/>
      <c r="T1605" s="312"/>
      <c r="U1605" s="312"/>
      <c r="V1605" s="312"/>
      <c r="W1605" s="312"/>
      <c r="X1605" s="312"/>
      <c r="Y1605" s="312"/>
      <c r="Z1605" s="312"/>
    </row>
    <row r="1606" spans="1:26" customFormat="1">
      <c r="A1606" s="312"/>
      <c r="B1606" s="312"/>
      <c r="C1606" s="312"/>
      <c r="S1606" s="312"/>
      <c r="T1606" s="312"/>
      <c r="U1606" s="312"/>
      <c r="V1606" s="312"/>
      <c r="W1606" s="312"/>
      <c r="X1606" s="312"/>
      <c r="Y1606" s="312"/>
      <c r="Z1606" s="312"/>
    </row>
    <row r="1607" spans="1:26" customFormat="1">
      <c r="A1607" s="312"/>
      <c r="B1607" s="312"/>
      <c r="C1607" s="312"/>
      <c r="S1607" s="312"/>
      <c r="T1607" s="312"/>
      <c r="U1607" s="312"/>
      <c r="V1607" s="312"/>
      <c r="W1607" s="312"/>
      <c r="X1607" s="312"/>
      <c r="Y1607" s="312"/>
      <c r="Z1607" s="312"/>
    </row>
    <row r="1608" spans="1:26" customFormat="1">
      <c r="A1608" s="312"/>
      <c r="B1608" s="312"/>
      <c r="C1608" s="312"/>
      <c r="S1608" s="312"/>
      <c r="T1608" s="312"/>
      <c r="U1608" s="312"/>
      <c r="V1608" s="312"/>
      <c r="W1608" s="312"/>
      <c r="X1608" s="312"/>
      <c r="Y1608" s="312"/>
      <c r="Z1608" s="312"/>
    </row>
    <row r="1609" spans="1:26" customFormat="1">
      <c r="A1609" s="312"/>
      <c r="B1609" s="312"/>
      <c r="C1609" s="312"/>
      <c r="S1609" s="312"/>
      <c r="T1609" s="312"/>
      <c r="U1609" s="312"/>
      <c r="V1609" s="312"/>
      <c r="W1609" s="312"/>
      <c r="X1609" s="312"/>
      <c r="Y1609" s="312"/>
      <c r="Z1609" s="312"/>
    </row>
    <row r="1610" spans="1:26" customFormat="1">
      <c r="A1610" s="312"/>
      <c r="B1610" s="312"/>
      <c r="C1610" s="312"/>
      <c r="S1610" s="312"/>
      <c r="T1610" s="312"/>
      <c r="U1610" s="312"/>
      <c r="V1610" s="312"/>
      <c r="W1610" s="312"/>
      <c r="X1610" s="312"/>
      <c r="Y1610" s="312"/>
      <c r="Z1610" s="312"/>
    </row>
    <row r="1611" spans="1:26" customFormat="1">
      <c r="A1611" s="312"/>
      <c r="B1611" s="312"/>
      <c r="C1611" s="312"/>
      <c r="S1611" s="312"/>
      <c r="T1611" s="312"/>
      <c r="U1611" s="312"/>
      <c r="V1611" s="312"/>
      <c r="W1611" s="312"/>
      <c r="X1611" s="312"/>
      <c r="Y1611" s="312"/>
      <c r="Z1611" s="312"/>
    </row>
    <row r="1612" spans="1:26" customFormat="1">
      <c r="A1612" s="312"/>
      <c r="B1612" s="312"/>
      <c r="C1612" s="312"/>
      <c r="S1612" s="312"/>
      <c r="T1612" s="312"/>
      <c r="U1612" s="312"/>
      <c r="V1612" s="312"/>
      <c r="W1612" s="312"/>
      <c r="X1612" s="312"/>
      <c r="Y1612" s="312"/>
      <c r="Z1612" s="312"/>
    </row>
    <row r="1613" spans="1:26" customFormat="1">
      <c r="A1613" s="312"/>
      <c r="B1613" s="312"/>
      <c r="C1613" s="312"/>
      <c r="S1613" s="312"/>
      <c r="T1613" s="312"/>
      <c r="U1613" s="312"/>
      <c r="V1613" s="312"/>
      <c r="W1613" s="312"/>
      <c r="X1613" s="312"/>
      <c r="Y1613" s="312"/>
      <c r="Z1613" s="312"/>
    </row>
    <row r="1614" spans="1:26" customFormat="1">
      <c r="A1614" s="312"/>
      <c r="B1614" s="312"/>
      <c r="C1614" s="312"/>
      <c r="S1614" s="312"/>
      <c r="T1614" s="312"/>
      <c r="U1614" s="312"/>
      <c r="V1614" s="312"/>
      <c r="W1614" s="312"/>
      <c r="X1614" s="312"/>
      <c r="Y1614" s="312"/>
      <c r="Z1614" s="312"/>
    </row>
    <row r="1615" spans="1:26" customFormat="1">
      <c r="A1615" s="312"/>
      <c r="B1615" s="312"/>
      <c r="C1615" s="312"/>
      <c r="S1615" s="312"/>
      <c r="T1615" s="312"/>
      <c r="U1615" s="312"/>
      <c r="V1615" s="312"/>
      <c r="W1615" s="312"/>
      <c r="X1615" s="312"/>
      <c r="Y1615" s="312"/>
      <c r="Z1615" s="312"/>
    </row>
    <row r="1616" spans="1:26" customFormat="1">
      <c r="A1616" s="312"/>
      <c r="B1616" s="312"/>
      <c r="C1616" s="312"/>
      <c r="S1616" s="312"/>
      <c r="T1616" s="312"/>
      <c r="U1616" s="312"/>
      <c r="V1616" s="312"/>
      <c r="W1616" s="312"/>
      <c r="X1616" s="312"/>
      <c r="Y1616" s="312"/>
      <c r="Z1616" s="312"/>
    </row>
    <row r="1617" spans="1:26" customFormat="1">
      <c r="A1617" s="312"/>
      <c r="B1617" s="312"/>
      <c r="C1617" s="312"/>
      <c r="S1617" s="312"/>
      <c r="T1617" s="312"/>
      <c r="U1617" s="312"/>
      <c r="V1617" s="312"/>
      <c r="W1617" s="312"/>
      <c r="X1617" s="312"/>
      <c r="Y1617" s="312"/>
      <c r="Z1617" s="312"/>
    </row>
    <row r="1618" spans="1:26" customFormat="1">
      <c r="A1618" s="312"/>
      <c r="B1618" s="312"/>
      <c r="C1618" s="312"/>
      <c r="S1618" s="312"/>
      <c r="T1618" s="312"/>
      <c r="U1618" s="312"/>
      <c r="V1618" s="312"/>
      <c r="W1618" s="312"/>
      <c r="X1618" s="312"/>
      <c r="Y1618" s="312"/>
      <c r="Z1618" s="312"/>
    </row>
    <row r="1619" spans="1:26" customFormat="1">
      <c r="A1619" s="312"/>
      <c r="B1619" s="312"/>
      <c r="C1619" s="312"/>
      <c r="S1619" s="312"/>
      <c r="T1619" s="312"/>
      <c r="U1619" s="312"/>
      <c r="V1619" s="312"/>
      <c r="W1619" s="312"/>
      <c r="X1619" s="312"/>
      <c r="Y1619" s="312"/>
      <c r="Z1619" s="312"/>
    </row>
    <row r="1620" spans="1:26" customFormat="1">
      <c r="A1620" s="312"/>
      <c r="B1620" s="312"/>
      <c r="C1620" s="312"/>
      <c r="S1620" s="312"/>
      <c r="T1620" s="312"/>
      <c r="U1620" s="312"/>
      <c r="V1620" s="312"/>
      <c r="W1620" s="312"/>
      <c r="X1620" s="312"/>
      <c r="Y1620" s="312"/>
      <c r="Z1620" s="312"/>
    </row>
    <row r="1621" spans="1:26" customFormat="1">
      <c r="A1621" s="312"/>
      <c r="B1621" s="312"/>
      <c r="C1621" s="312"/>
      <c r="S1621" s="312"/>
      <c r="T1621" s="312"/>
      <c r="U1621" s="312"/>
      <c r="V1621" s="312"/>
      <c r="W1621" s="312"/>
      <c r="X1621" s="312"/>
      <c r="Y1621" s="312"/>
      <c r="Z1621" s="312"/>
    </row>
    <row r="1622" spans="1:26" customFormat="1">
      <c r="A1622" s="312"/>
      <c r="B1622" s="312"/>
      <c r="C1622" s="312"/>
      <c r="S1622" s="312"/>
      <c r="T1622" s="312"/>
      <c r="U1622" s="312"/>
      <c r="V1622" s="312"/>
      <c r="W1622" s="312"/>
      <c r="X1622" s="312"/>
      <c r="Y1622" s="312"/>
      <c r="Z1622" s="312"/>
    </row>
    <row r="1623" spans="1:26" customFormat="1">
      <c r="A1623" s="312"/>
      <c r="B1623" s="312"/>
      <c r="C1623" s="312"/>
      <c r="S1623" s="312"/>
      <c r="T1623" s="312"/>
      <c r="U1623" s="312"/>
      <c r="V1623" s="312"/>
      <c r="W1623" s="312"/>
      <c r="X1623" s="312"/>
      <c r="Y1623" s="312"/>
      <c r="Z1623" s="312"/>
    </row>
    <row r="1624" spans="1:26" customFormat="1">
      <c r="A1624" s="312"/>
      <c r="B1624" s="312"/>
      <c r="C1624" s="312"/>
      <c r="S1624" s="312"/>
      <c r="T1624" s="312"/>
      <c r="U1624" s="312"/>
      <c r="V1624" s="312"/>
      <c r="W1624" s="312"/>
      <c r="X1624" s="312"/>
      <c r="Y1624" s="312"/>
      <c r="Z1624" s="312"/>
    </row>
    <row r="1625" spans="1:26" customFormat="1">
      <c r="A1625" s="312"/>
      <c r="B1625" s="312"/>
      <c r="C1625" s="312"/>
      <c r="S1625" s="312"/>
      <c r="T1625" s="312"/>
      <c r="U1625" s="312"/>
      <c r="V1625" s="312"/>
      <c r="W1625" s="312"/>
      <c r="X1625" s="312"/>
      <c r="Y1625" s="312"/>
      <c r="Z1625" s="312"/>
    </row>
    <row r="1626" spans="1:26" customFormat="1">
      <c r="A1626" s="312"/>
      <c r="B1626" s="312"/>
      <c r="C1626" s="312"/>
      <c r="S1626" s="312"/>
      <c r="T1626" s="312"/>
      <c r="U1626" s="312"/>
      <c r="V1626" s="312"/>
      <c r="W1626" s="312"/>
      <c r="X1626" s="312"/>
      <c r="Y1626" s="312"/>
      <c r="Z1626" s="312"/>
    </row>
    <row r="1627" spans="1:26" customFormat="1">
      <c r="A1627" s="312"/>
      <c r="B1627" s="312"/>
      <c r="C1627" s="312"/>
      <c r="S1627" s="312"/>
      <c r="T1627" s="312"/>
      <c r="U1627" s="312"/>
      <c r="V1627" s="312"/>
      <c r="W1627" s="312"/>
      <c r="X1627" s="312"/>
      <c r="Y1627" s="312"/>
      <c r="Z1627" s="312"/>
    </row>
    <row r="1628" spans="1:26" customFormat="1">
      <c r="A1628" s="312"/>
      <c r="B1628" s="312"/>
      <c r="C1628" s="312"/>
      <c r="S1628" s="312"/>
      <c r="T1628" s="312"/>
      <c r="U1628" s="312"/>
      <c r="V1628" s="312"/>
      <c r="W1628" s="312"/>
      <c r="X1628" s="312"/>
      <c r="Y1628" s="312"/>
      <c r="Z1628" s="312"/>
    </row>
    <row r="1629" spans="1:26" customFormat="1">
      <c r="A1629" s="312"/>
      <c r="B1629" s="312"/>
      <c r="C1629" s="312"/>
      <c r="S1629" s="312"/>
      <c r="T1629" s="312"/>
      <c r="U1629" s="312"/>
      <c r="V1629" s="312"/>
      <c r="W1629" s="312"/>
      <c r="X1629" s="312"/>
      <c r="Y1629" s="312"/>
      <c r="Z1629" s="312"/>
    </row>
    <row r="1630" spans="1:26" customFormat="1">
      <c r="A1630" s="312"/>
      <c r="B1630" s="312"/>
      <c r="C1630" s="312"/>
      <c r="S1630" s="312"/>
      <c r="T1630" s="312"/>
      <c r="U1630" s="312"/>
      <c r="V1630" s="312"/>
      <c r="W1630" s="312"/>
      <c r="X1630" s="312"/>
      <c r="Y1630" s="312"/>
      <c r="Z1630" s="312"/>
    </row>
    <row r="1631" spans="1:26" customFormat="1">
      <c r="A1631" s="312"/>
      <c r="B1631" s="312"/>
      <c r="C1631" s="312"/>
      <c r="S1631" s="312"/>
      <c r="T1631" s="312"/>
      <c r="U1631" s="312"/>
      <c r="V1631" s="312"/>
      <c r="W1631" s="312"/>
      <c r="X1631" s="312"/>
      <c r="Y1631" s="312"/>
      <c r="Z1631" s="312"/>
    </row>
    <row r="1632" spans="1:26" customFormat="1">
      <c r="A1632" s="312"/>
      <c r="B1632" s="312"/>
      <c r="C1632" s="312"/>
      <c r="S1632" s="312"/>
      <c r="T1632" s="312"/>
      <c r="U1632" s="312"/>
      <c r="V1632" s="312"/>
      <c r="W1632" s="312"/>
      <c r="X1632" s="312"/>
      <c r="Y1632" s="312"/>
      <c r="Z1632" s="312"/>
    </row>
    <row r="1633" spans="1:26" customFormat="1">
      <c r="A1633" s="312"/>
      <c r="B1633" s="312"/>
      <c r="C1633" s="312"/>
      <c r="S1633" s="312"/>
      <c r="T1633" s="312"/>
      <c r="U1633" s="312"/>
      <c r="V1633" s="312"/>
      <c r="W1633" s="312"/>
      <c r="X1633" s="312"/>
      <c r="Y1633" s="312"/>
      <c r="Z1633" s="312"/>
    </row>
    <row r="1634" spans="1:26" customFormat="1">
      <c r="A1634" s="312"/>
      <c r="B1634" s="312"/>
      <c r="C1634" s="312"/>
      <c r="S1634" s="312"/>
      <c r="T1634" s="312"/>
      <c r="U1634" s="312"/>
      <c r="V1634" s="312"/>
      <c r="W1634" s="312"/>
      <c r="X1634" s="312"/>
      <c r="Y1634" s="312"/>
      <c r="Z1634" s="312"/>
    </row>
    <row r="1635" spans="1:26" customFormat="1">
      <c r="A1635" s="312"/>
      <c r="B1635" s="312"/>
      <c r="C1635" s="312"/>
      <c r="S1635" s="312"/>
      <c r="T1635" s="312"/>
      <c r="U1635" s="312"/>
      <c r="V1635" s="312"/>
      <c r="W1635" s="312"/>
      <c r="X1635" s="312"/>
      <c r="Y1635" s="312"/>
      <c r="Z1635" s="312"/>
    </row>
    <row r="1636" spans="1:26" customFormat="1">
      <c r="A1636" s="312"/>
      <c r="B1636" s="312"/>
      <c r="C1636" s="312"/>
      <c r="S1636" s="312"/>
      <c r="T1636" s="312"/>
      <c r="U1636" s="312"/>
      <c r="V1636" s="312"/>
      <c r="W1636" s="312"/>
      <c r="X1636" s="312"/>
      <c r="Y1636" s="312"/>
      <c r="Z1636" s="312"/>
    </row>
    <row r="1637" spans="1:26" customFormat="1">
      <c r="A1637" s="312"/>
      <c r="B1637" s="312"/>
      <c r="C1637" s="312"/>
      <c r="S1637" s="312"/>
      <c r="T1637" s="312"/>
      <c r="U1637" s="312"/>
      <c r="V1637" s="312"/>
      <c r="W1637" s="312"/>
      <c r="X1637" s="312"/>
      <c r="Y1637" s="312"/>
      <c r="Z1637" s="312"/>
    </row>
    <row r="1638" spans="1:26" customFormat="1">
      <c r="A1638" s="312"/>
      <c r="B1638" s="312"/>
      <c r="C1638" s="312"/>
      <c r="S1638" s="312"/>
      <c r="T1638" s="312"/>
      <c r="U1638" s="312"/>
      <c r="V1638" s="312"/>
      <c r="W1638" s="312"/>
      <c r="X1638" s="312"/>
      <c r="Y1638" s="312"/>
      <c r="Z1638" s="312"/>
    </row>
    <row r="1639" spans="1:26" customFormat="1">
      <c r="A1639" s="312"/>
      <c r="B1639" s="312"/>
      <c r="C1639" s="312"/>
      <c r="S1639" s="312"/>
      <c r="T1639" s="312"/>
      <c r="U1639" s="312"/>
      <c r="V1639" s="312"/>
      <c r="W1639" s="312"/>
      <c r="X1639" s="312"/>
      <c r="Y1639" s="312"/>
      <c r="Z1639" s="312"/>
    </row>
    <row r="1640" spans="1:26" customFormat="1">
      <c r="A1640" s="312"/>
      <c r="B1640" s="312"/>
      <c r="C1640" s="312"/>
      <c r="S1640" s="312"/>
      <c r="T1640" s="312"/>
      <c r="U1640" s="312"/>
      <c r="V1640" s="312"/>
      <c r="W1640" s="312"/>
      <c r="X1640" s="312"/>
      <c r="Y1640" s="312"/>
      <c r="Z1640" s="312"/>
    </row>
    <row r="1641" spans="1:26" customFormat="1">
      <c r="A1641" s="312"/>
      <c r="B1641" s="312"/>
      <c r="C1641" s="312"/>
      <c r="S1641" s="312"/>
      <c r="T1641" s="312"/>
      <c r="U1641" s="312"/>
      <c r="V1641" s="312"/>
      <c r="W1641" s="312"/>
      <c r="X1641" s="312"/>
      <c r="Y1641" s="312"/>
      <c r="Z1641" s="312"/>
    </row>
    <row r="1642" spans="1:26" customFormat="1">
      <c r="A1642" s="312"/>
      <c r="B1642" s="312"/>
      <c r="C1642" s="312"/>
      <c r="S1642" s="312"/>
      <c r="T1642" s="312"/>
      <c r="U1642" s="312"/>
      <c r="V1642" s="312"/>
      <c r="W1642" s="312"/>
      <c r="X1642" s="312"/>
      <c r="Y1642" s="312"/>
      <c r="Z1642" s="312"/>
    </row>
    <row r="1643" spans="1:26" customFormat="1">
      <c r="A1643" s="312"/>
      <c r="B1643" s="312"/>
      <c r="C1643" s="312"/>
      <c r="S1643" s="312"/>
      <c r="T1643" s="312"/>
      <c r="U1643" s="312"/>
      <c r="V1643" s="312"/>
      <c r="W1643" s="312"/>
      <c r="X1643" s="312"/>
      <c r="Y1643" s="312"/>
      <c r="Z1643" s="312"/>
    </row>
    <row r="1644" spans="1:26" customFormat="1">
      <c r="A1644" s="312"/>
      <c r="B1644" s="312"/>
      <c r="C1644" s="312"/>
      <c r="S1644" s="312"/>
      <c r="T1644" s="312"/>
      <c r="U1644" s="312"/>
      <c r="V1644" s="312"/>
      <c r="W1644" s="312"/>
      <c r="X1644" s="312"/>
      <c r="Y1644" s="312"/>
      <c r="Z1644" s="312"/>
    </row>
    <row r="1645" spans="1:26" customFormat="1">
      <c r="A1645" s="312"/>
      <c r="B1645" s="312"/>
      <c r="C1645" s="312"/>
      <c r="S1645" s="312"/>
      <c r="T1645" s="312"/>
      <c r="U1645" s="312"/>
      <c r="V1645" s="312"/>
      <c r="W1645" s="312"/>
      <c r="X1645" s="312"/>
      <c r="Y1645" s="312"/>
      <c r="Z1645" s="312"/>
    </row>
    <row r="1646" spans="1:26" customFormat="1">
      <c r="A1646" s="312"/>
      <c r="B1646" s="312"/>
      <c r="C1646" s="312"/>
      <c r="S1646" s="312"/>
      <c r="T1646" s="312"/>
      <c r="U1646" s="312"/>
      <c r="V1646" s="312"/>
      <c r="W1646" s="312"/>
      <c r="X1646" s="312"/>
      <c r="Y1646" s="312"/>
      <c r="Z1646" s="312"/>
    </row>
    <row r="1647" spans="1:26" customFormat="1">
      <c r="A1647" s="312"/>
      <c r="B1647" s="312"/>
      <c r="C1647" s="312"/>
      <c r="S1647" s="312"/>
      <c r="T1647" s="312"/>
      <c r="U1647" s="312"/>
      <c r="V1647" s="312"/>
      <c r="W1647" s="312"/>
      <c r="X1647" s="312"/>
      <c r="Y1647" s="312"/>
      <c r="Z1647" s="312"/>
    </row>
    <row r="1648" spans="1:26" customFormat="1">
      <c r="A1648" s="312"/>
      <c r="B1648" s="312"/>
      <c r="C1648" s="312"/>
      <c r="S1648" s="312"/>
      <c r="T1648" s="312"/>
      <c r="U1648" s="312"/>
      <c r="V1648" s="312"/>
      <c r="W1648" s="312"/>
      <c r="X1648" s="312"/>
      <c r="Y1648" s="312"/>
      <c r="Z1648" s="312"/>
    </row>
    <row r="1649" spans="1:26" customFormat="1">
      <c r="A1649" s="312"/>
      <c r="B1649" s="312"/>
      <c r="C1649" s="312"/>
      <c r="S1649" s="312"/>
      <c r="T1649" s="312"/>
      <c r="U1649" s="312"/>
      <c r="V1649" s="312"/>
      <c r="W1649" s="312"/>
      <c r="X1649" s="312"/>
      <c r="Y1649" s="312"/>
      <c r="Z1649" s="312"/>
    </row>
    <row r="1650" spans="1:26" customFormat="1">
      <c r="A1650" s="312"/>
      <c r="B1650" s="312"/>
      <c r="C1650" s="312"/>
      <c r="S1650" s="312"/>
      <c r="T1650" s="312"/>
      <c r="U1650" s="312"/>
      <c r="V1650" s="312"/>
      <c r="W1650" s="312"/>
      <c r="X1650" s="312"/>
      <c r="Y1650" s="312"/>
      <c r="Z1650" s="312"/>
    </row>
    <row r="1651" spans="1:26" customFormat="1">
      <c r="A1651" s="312"/>
      <c r="B1651" s="312"/>
      <c r="C1651" s="312"/>
      <c r="S1651" s="312"/>
      <c r="T1651" s="312"/>
      <c r="U1651" s="312"/>
      <c r="V1651" s="312"/>
      <c r="W1651" s="312"/>
      <c r="X1651" s="312"/>
      <c r="Y1651" s="312"/>
      <c r="Z1651" s="312"/>
    </row>
    <row r="1652" spans="1:26" customFormat="1">
      <c r="A1652" s="312"/>
      <c r="B1652" s="312"/>
      <c r="C1652" s="312"/>
      <c r="S1652" s="312"/>
      <c r="T1652" s="312"/>
      <c r="U1652" s="312"/>
      <c r="V1652" s="312"/>
      <c r="W1652" s="312"/>
      <c r="X1652" s="312"/>
      <c r="Y1652" s="312"/>
      <c r="Z1652" s="312"/>
    </row>
    <row r="1653" spans="1:26" customFormat="1">
      <c r="A1653" s="312"/>
      <c r="B1653" s="312"/>
      <c r="C1653" s="312"/>
      <c r="S1653" s="312"/>
      <c r="T1653" s="312"/>
      <c r="U1653" s="312"/>
      <c r="V1653" s="312"/>
      <c r="W1653" s="312"/>
      <c r="X1653" s="312"/>
      <c r="Y1653" s="312"/>
      <c r="Z1653" s="312"/>
    </row>
    <row r="1654" spans="1:26" customFormat="1">
      <c r="A1654" s="312"/>
      <c r="B1654" s="312"/>
      <c r="C1654" s="312"/>
      <c r="S1654" s="312"/>
      <c r="T1654" s="312"/>
      <c r="U1654" s="312"/>
      <c r="V1654" s="312"/>
      <c r="W1654" s="312"/>
      <c r="X1654" s="312"/>
      <c r="Y1654" s="312"/>
      <c r="Z1654" s="312"/>
    </row>
    <row r="1655" spans="1:26" customFormat="1">
      <c r="A1655" s="312"/>
      <c r="B1655" s="312"/>
      <c r="C1655" s="312"/>
      <c r="S1655" s="312"/>
      <c r="T1655" s="312"/>
      <c r="U1655" s="312"/>
      <c r="V1655" s="312"/>
      <c r="W1655" s="312"/>
      <c r="X1655" s="312"/>
      <c r="Y1655" s="312"/>
      <c r="Z1655" s="312"/>
    </row>
    <row r="1656" spans="1:26" customFormat="1">
      <c r="A1656" s="312"/>
      <c r="B1656" s="312"/>
      <c r="C1656" s="312"/>
      <c r="S1656" s="312"/>
      <c r="T1656" s="312"/>
      <c r="U1656" s="312"/>
      <c r="V1656" s="312"/>
      <c r="W1656" s="312"/>
      <c r="X1656" s="312"/>
      <c r="Y1656" s="312"/>
      <c r="Z1656" s="312"/>
    </row>
    <row r="1657" spans="1:26" customFormat="1">
      <c r="A1657" s="312"/>
      <c r="B1657" s="312"/>
      <c r="C1657" s="312"/>
      <c r="S1657" s="312"/>
      <c r="T1657" s="312"/>
      <c r="U1657" s="312"/>
      <c r="V1657" s="312"/>
      <c r="W1657" s="312"/>
      <c r="X1657" s="312"/>
      <c r="Y1657" s="312"/>
      <c r="Z1657" s="312"/>
    </row>
    <row r="1658" spans="1:26" customFormat="1">
      <c r="A1658" s="312"/>
      <c r="B1658" s="312"/>
      <c r="C1658" s="312"/>
      <c r="S1658" s="312"/>
      <c r="T1658" s="312"/>
      <c r="U1658" s="312"/>
      <c r="V1658" s="312"/>
      <c r="W1658" s="312"/>
      <c r="X1658" s="312"/>
      <c r="Y1658" s="312"/>
      <c r="Z1658" s="312"/>
    </row>
    <row r="1659" spans="1:26" customFormat="1">
      <c r="A1659" s="312"/>
      <c r="B1659" s="312"/>
      <c r="C1659" s="312"/>
      <c r="S1659" s="312"/>
      <c r="T1659" s="312"/>
      <c r="U1659" s="312"/>
      <c r="V1659" s="312"/>
      <c r="W1659" s="312"/>
      <c r="X1659" s="312"/>
      <c r="Y1659" s="312"/>
      <c r="Z1659" s="312"/>
    </row>
    <row r="1660" spans="1:26" customFormat="1">
      <c r="A1660" s="312"/>
      <c r="B1660" s="312"/>
      <c r="C1660" s="312"/>
      <c r="S1660" s="312"/>
      <c r="T1660" s="312"/>
      <c r="U1660" s="312"/>
      <c r="V1660" s="312"/>
      <c r="W1660" s="312"/>
      <c r="X1660" s="312"/>
      <c r="Y1660" s="312"/>
      <c r="Z1660" s="312"/>
    </row>
    <row r="1661" spans="1:26" customFormat="1">
      <c r="A1661" s="312"/>
      <c r="B1661" s="312"/>
      <c r="C1661" s="312"/>
      <c r="S1661" s="312"/>
      <c r="T1661" s="312"/>
      <c r="U1661" s="312"/>
      <c r="V1661" s="312"/>
      <c r="W1661" s="312"/>
      <c r="X1661" s="312"/>
      <c r="Y1661" s="312"/>
      <c r="Z1661" s="312"/>
    </row>
    <row r="1662" spans="1:26" customFormat="1">
      <c r="A1662" s="312"/>
      <c r="B1662" s="312"/>
      <c r="C1662" s="312"/>
      <c r="S1662" s="312"/>
      <c r="T1662" s="312"/>
      <c r="U1662" s="312"/>
      <c r="V1662" s="312"/>
      <c r="W1662" s="312"/>
      <c r="X1662" s="312"/>
      <c r="Y1662" s="312"/>
      <c r="Z1662" s="312"/>
    </row>
    <row r="1663" spans="1:26" customFormat="1">
      <c r="A1663" s="312"/>
      <c r="B1663" s="312"/>
      <c r="C1663" s="312"/>
      <c r="S1663" s="312"/>
      <c r="T1663" s="312"/>
      <c r="U1663" s="312"/>
      <c r="V1663" s="312"/>
      <c r="W1663" s="312"/>
      <c r="X1663" s="312"/>
      <c r="Y1663" s="312"/>
      <c r="Z1663" s="312"/>
    </row>
    <row r="1664" spans="1:26" customFormat="1">
      <c r="A1664" s="312"/>
      <c r="B1664" s="312"/>
      <c r="C1664" s="312"/>
      <c r="S1664" s="312"/>
      <c r="T1664" s="312"/>
      <c r="U1664" s="312"/>
      <c r="V1664" s="312"/>
      <c r="W1664" s="312"/>
      <c r="X1664" s="312"/>
      <c r="Y1664" s="312"/>
      <c r="Z1664" s="312"/>
    </row>
    <row r="1665" spans="1:26" customFormat="1">
      <c r="A1665" s="312"/>
      <c r="B1665" s="312"/>
      <c r="C1665" s="312"/>
      <c r="S1665" s="312"/>
      <c r="T1665" s="312"/>
      <c r="U1665" s="312"/>
      <c r="V1665" s="312"/>
      <c r="W1665" s="312"/>
      <c r="X1665" s="312"/>
      <c r="Y1665" s="312"/>
      <c r="Z1665" s="312"/>
    </row>
    <row r="1666" spans="1:26" customFormat="1">
      <c r="A1666" s="312"/>
      <c r="B1666" s="312"/>
      <c r="C1666" s="312"/>
      <c r="S1666" s="312"/>
      <c r="T1666" s="312"/>
      <c r="U1666" s="312"/>
      <c r="V1666" s="312"/>
      <c r="W1666" s="312"/>
      <c r="X1666" s="312"/>
      <c r="Y1666" s="312"/>
      <c r="Z1666" s="312"/>
    </row>
    <row r="1667" spans="1:26" customFormat="1">
      <c r="A1667" s="312"/>
      <c r="B1667" s="312"/>
      <c r="C1667" s="312"/>
      <c r="S1667" s="312"/>
      <c r="T1667" s="312"/>
      <c r="U1667" s="312"/>
      <c r="V1667" s="312"/>
      <c r="W1667" s="312"/>
      <c r="X1667" s="312"/>
      <c r="Y1667" s="312"/>
      <c r="Z1667" s="312"/>
    </row>
    <row r="1668" spans="1:26" customFormat="1">
      <c r="A1668" s="312"/>
      <c r="B1668" s="312"/>
      <c r="C1668" s="312"/>
      <c r="S1668" s="312"/>
      <c r="T1668" s="312"/>
      <c r="U1668" s="312"/>
      <c r="V1668" s="312"/>
      <c r="W1668" s="312"/>
      <c r="X1668" s="312"/>
      <c r="Y1668" s="312"/>
      <c r="Z1668" s="312"/>
    </row>
    <row r="1669" spans="1:26" customFormat="1">
      <c r="A1669" s="312"/>
      <c r="B1669" s="312"/>
      <c r="C1669" s="312"/>
      <c r="S1669" s="312"/>
      <c r="T1669" s="312"/>
      <c r="U1669" s="312"/>
      <c r="V1669" s="312"/>
      <c r="W1669" s="312"/>
      <c r="X1669" s="312"/>
      <c r="Y1669" s="312"/>
      <c r="Z1669" s="312"/>
    </row>
    <row r="1670" spans="1:26" customFormat="1">
      <c r="A1670" s="312"/>
      <c r="B1670" s="312"/>
      <c r="C1670" s="312"/>
      <c r="S1670" s="312"/>
      <c r="T1670" s="312"/>
      <c r="U1670" s="312"/>
      <c r="V1670" s="312"/>
      <c r="W1670" s="312"/>
      <c r="X1670" s="312"/>
      <c r="Y1670" s="312"/>
      <c r="Z1670" s="312"/>
    </row>
    <row r="1671" spans="1:26" customFormat="1">
      <c r="A1671" s="312"/>
      <c r="B1671" s="312"/>
      <c r="C1671" s="312"/>
      <c r="S1671" s="312"/>
      <c r="T1671" s="312"/>
      <c r="U1671" s="312"/>
      <c r="V1671" s="312"/>
      <c r="W1671" s="312"/>
      <c r="X1671" s="312"/>
      <c r="Y1671" s="312"/>
      <c r="Z1671" s="312"/>
    </row>
    <row r="1672" spans="1:26" customFormat="1">
      <c r="A1672" s="312"/>
      <c r="B1672" s="312"/>
      <c r="C1672" s="312"/>
      <c r="S1672" s="312"/>
      <c r="T1672" s="312"/>
      <c r="U1672" s="312"/>
      <c r="V1672" s="312"/>
      <c r="W1672" s="312"/>
      <c r="X1672" s="312"/>
      <c r="Y1672" s="312"/>
      <c r="Z1672" s="312"/>
    </row>
    <row r="1673" spans="1:26" customFormat="1">
      <c r="A1673" s="312"/>
      <c r="B1673" s="312"/>
      <c r="C1673" s="312"/>
      <c r="S1673" s="312"/>
      <c r="T1673" s="312"/>
      <c r="U1673" s="312"/>
      <c r="V1673" s="312"/>
      <c r="W1673" s="312"/>
      <c r="X1673" s="312"/>
      <c r="Y1673" s="312"/>
      <c r="Z1673" s="312"/>
    </row>
    <row r="1674" spans="1:26" customFormat="1">
      <c r="A1674" s="312"/>
      <c r="B1674" s="312"/>
      <c r="C1674" s="312"/>
      <c r="S1674" s="312"/>
      <c r="T1674" s="312"/>
      <c r="U1674" s="312"/>
      <c r="V1674" s="312"/>
      <c r="W1674" s="312"/>
      <c r="X1674" s="312"/>
      <c r="Y1674" s="312"/>
      <c r="Z1674" s="312"/>
    </row>
    <row r="1675" spans="1:26" customFormat="1">
      <c r="A1675" s="312"/>
      <c r="B1675" s="312"/>
      <c r="C1675" s="312"/>
      <c r="S1675" s="312"/>
      <c r="T1675" s="312"/>
      <c r="U1675" s="312"/>
      <c r="V1675" s="312"/>
      <c r="W1675" s="312"/>
      <c r="X1675" s="312"/>
      <c r="Y1675" s="312"/>
      <c r="Z1675" s="312"/>
    </row>
    <row r="1676" spans="1:26" customFormat="1">
      <c r="A1676" s="312"/>
      <c r="B1676" s="312"/>
      <c r="C1676" s="312"/>
      <c r="S1676" s="312"/>
      <c r="T1676" s="312"/>
      <c r="U1676" s="312"/>
      <c r="V1676" s="312"/>
      <c r="W1676" s="312"/>
      <c r="X1676" s="312"/>
      <c r="Y1676" s="312"/>
      <c r="Z1676" s="312"/>
    </row>
    <row r="1677" spans="1:26" customFormat="1">
      <c r="A1677" s="312"/>
      <c r="B1677" s="312"/>
      <c r="C1677" s="312"/>
      <c r="S1677" s="312"/>
      <c r="T1677" s="312"/>
      <c r="U1677" s="312"/>
      <c r="V1677" s="312"/>
      <c r="W1677" s="312"/>
      <c r="X1677" s="312"/>
      <c r="Y1677" s="312"/>
      <c r="Z1677" s="312"/>
    </row>
    <row r="1678" spans="1:26" customFormat="1">
      <c r="A1678" s="312"/>
      <c r="B1678" s="312"/>
      <c r="C1678" s="312"/>
      <c r="S1678" s="312"/>
      <c r="T1678" s="312"/>
      <c r="U1678" s="312"/>
      <c r="V1678" s="312"/>
      <c r="W1678" s="312"/>
      <c r="X1678" s="312"/>
      <c r="Y1678" s="312"/>
      <c r="Z1678" s="312"/>
    </row>
    <row r="1679" spans="1:26" customFormat="1">
      <c r="A1679" s="312"/>
      <c r="B1679" s="312"/>
      <c r="C1679" s="312"/>
      <c r="S1679" s="312"/>
      <c r="T1679" s="312"/>
      <c r="U1679" s="312"/>
      <c r="V1679" s="312"/>
      <c r="W1679" s="312"/>
      <c r="X1679" s="312"/>
      <c r="Y1679" s="312"/>
      <c r="Z1679" s="312"/>
    </row>
    <row r="1680" spans="1:26" customFormat="1">
      <c r="A1680" s="312"/>
      <c r="B1680" s="312"/>
      <c r="C1680" s="312"/>
      <c r="S1680" s="312"/>
      <c r="T1680" s="312"/>
      <c r="U1680" s="312"/>
      <c r="V1680" s="312"/>
      <c r="W1680" s="312"/>
      <c r="X1680" s="312"/>
      <c r="Y1680" s="312"/>
      <c r="Z1680" s="312"/>
    </row>
    <row r="1681" spans="1:26" customFormat="1">
      <c r="A1681" s="312"/>
      <c r="B1681" s="312"/>
      <c r="C1681" s="312"/>
      <c r="S1681" s="312"/>
      <c r="T1681" s="312"/>
      <c r="U1681" s="312"/>
      <c r="V1681" s="312"/>
      <c r="W1681" s="312"/>
      <c r="X1681" s="312"/>
      <c r="Y1681" s="312"/>
      <c r="Z1681" s="312"/>
    </row>
    <row r="1682" spans="1:26" customFormat="1">
      <c r="A1682" s="312"/>
      <c r="B1682" s="312"/>
      <c r="C1682" s="312"/>
      <c r="S1682" s="312"/>
      <c r="T1682" s="312"/>
      <c r="U1682" s="312"/>
      <c r="V1682" s="312"/>
      <c r="W1682" s="312"/>
      <c r="X1682" s="312"/>
      <c r="Y1682" s="312"/>
      <c r="Z1682" s="312"/>
    </row>
    <row r="1683" spans="1:26" customFormat="1">
      <c r="A1683" s="312"/>
      <c r="B1683" s="312"/>
      <c r="C1683" s="312"/>
      <c r="S1683" s="312"/>
      <c r="T1683" s="312"/>
      <c r="U1683" s="312"/>
      <c r="V1683" s="312"/>
      <c r="W1683" s="312"/>
      <c r="X1683" s="312"/>
      <c r="Y1683" s="312"/>
      <c r="Z1683" s="312"/>
    </row>
    <row r="1684" spans="1:26" customFormat="1">
      <c r="A1684" s="312"/>
      <c r="B1684" s="312"/>
      <c r="C1684" s="312"/>
      <c r="S1684" s="312"/>
      <c r="T1684" s="312"/>
      <c r="U1684" s="312"/>
      <c r="V1684" s="312"/>
      <c r="W1684" s="312"/>
      <c r="X1684" s="312"/>
      <c r="Y1684" s="312"/>
      <c r="Z1684" s="312"/>
    </row>
    <row r="1685" spans="1:26" customFormat="1">
      <c r="A1685" s="312"/>
      <c r="B1685" s="312"/>
      <c r="C1685" s="312"/>
      <c r="S1685" s="312"/>
      <c r="T1685" s="312"/>
      <c r="U1685" s="312"/>
      <c r="V1685" s="312"/>
      <c r="W1685" s="312"/>
      <c r="X1685" s="312"/>
      <c r="Y1685" s="312"/>
      <c r="Z1685" s="312"/>
    </row>
    <row r="1686" spans="1:26" customFormat="1">
      <c r="A1686" s="312"/>
      <c r="B1686" s="312"/>
      <c r="C1686" s="312"/>
      <c r="S1686" s="312"/>
      <c r="T1686" s="312"/>
      <c r="U1686" s="312"/>
      <c r="V1686" s="312"/>
      <c r="W1686" s="312"/>
      <c r="X1686" s="312"/>
      <c r="Y1686" s="312"/>
      <c r="Z1686" s="312"/>
    </row>
    <row r="1687" spans="1:26" customFormat="1">
      <c r="A1687" s="312"/>
      <c r="B1687" s="312"/>
      <c r="C1687" s="312"/>
      <c r="S1687" s="312"/>
      <c r="T1687" s="312"/>
      <c r="U1687" s="312"/>
      <c r="V1687" s="312"/>
      <c r="W1687" s="312"/>
      <c r="X1687" s="312"/>
      <c r="Y1687" s="312"/>
      <c r="Z1687" s="312"/>
    </row>
    <row r="1688" spans="1:26" customFormat="1">
      <c r="A1688" s="312"/>
      <c r="B1688" s="312"/>
      <c r="C1688" s="312"/>
      <c r="S1688" s="312"/>
      <c r="T1688" s="312"/>
      <c r="U1688" s="312"/>
      <c r="V1688" s="312"/>
      <c r="W1688" s="312"/>
      <c r="X1688" s="312"/>
      <c r="Y1688" s="312"/>
      <c r="Z1688" s="312"/>
    </row>
    <row r="1689" spans="1:26" customFormat="1">
      <c r="A1689" s="312"/>
      <c r="B1689" s="312"/>
      <c r="C1689" s="312"/>
      <c r="S1689" s="312"/>
      <c r="T1689" s="312"/>
      <c r="U1689" s="312"/>
      <c r="V1689" s="312"/>
      <c r="W1689" s="312"/>
      <c r="X1689" s="312"/>
      <c r="Y1689" s="312"/>
      <c r="Z1689" s="312"/>
    </row>
    <row r="1690" spans="1:26" customFormat="1">
      <c r="A1690" s="312"/>
      <c r="B1690" s="312"/>
      <c r="C1690" s="312"/>
      <c r="S1690" s="312"/>
      <c r="T1690" s="312"/>
      <c r="U1690" s="312"/>
      <c r="V1690" s="312"/>
      <c r="W1690" s="312"/>
      <c r="X1690" s="312"/>
      <c r="Y1690" s="312"/>
      <c r="Z1690" s="312"/>
    </row>
    <row r="1691" spans="1:26" customFormat="1">
      <c r="A1691" s="312"/>
      <c r="B1691" s="312"/>
      <c r="C1691" s="312"/>
      <c r="S1691" s="312"/>
      <c r="T1691" s="312"/>
      <c r="U1691" s="312"/>
      <c r="V1691" s="312"/>
      <c r="W1691" s="312"/>
      <c r="X1691" s="312"/>
      <c r="Y1691" s="312"/>
      <c r="Z1691" s="312"/>
    </row>
    <row r="1692" spans="1:26" customFormat="1">
      <c r="A1692" s="312"/>
      <c r="B1692" s="312"/>
      <c r="C1692" s="312"/>
      <c r="S1692" s="312"/>
      <c r="T1692" s="312"/>
      <c r="U1692" s="312"/>
      <c r="V1692" s="312"/>
      <c r="W1692" s="312"/>
      <c r="X1692" s="312"/>
      <c r="Y1692" s="312"/>
      <c r="Z1692" s="312"/>
    </row>
    <row r="1693" spans="1:26" customFormat="1">
      <c r="A1693" s="312"/>
      <c r="B1693" s="312"/>
      <c r="C1693" s="312"/>
      <c r="S1693" s="312"/>
      <c r="T1693" s="312"/>
      <c r="U1693" s="312"/>
      <c r="V1693" s="312"/>
      <c r="W1693" s="312"/>
      <c r="X1693" s="312"/>
      <c r="Y1693" s="312"/>
      <c r="Z1693" s="312"/>
    </row>
    <row r="1694" spans="1:26" customFormat="1">
      <c r="A1694" s="312"/>
      <c r="B1694" s="312"/>
      <c r="C1694" s="312"/>
      <c r="S1694" s="312"/>
      <c r="T1694" s="312"/>
      <c r="U1694" s="312"/>
      <c r="V1694" s="312"/>
      <c r="W1694" s="312"/>
      <c r="X1694" s="312"/>
      <c r="Y1694" s="312"/>
      <c r="Z1694" s="312"/>
    </row>
    <row r="1695" spans="1:26" customFormat="1">
      <c r="A1695" s="312"/>
      <c r="B1695" s="312"/>
      <c r="C1695" s="312"/>
      <c r="S1695" s="312"/>
      <c r="T1695" s="312"/>
      <c r="U1695" s="312"/>
      <c r="V1695" s="312"/>
      <c r="W1695" s="312"/>
      <c r="X1695" s="312"/>
      <c r="Y1695" s="312"/>
      <c r="Z1695" s="312"/>
    </row>
    <row r="1696" spans="1:26" customFormat="1">
      <c r="A1696" s="312"/>
      <c r="B1696" s="312"/>
      <c r="C1696" s="312"/>
      <c r="S1696" s="312"/>
      <c r="T1696" s="312"/>
      <c r="U1696" s="312"/>
      <c r="V1696" s="312"/>
      <c r="W1696" s="312"/>
      <c r="X1696" s="312"/>
      <c r="Y1696" s="312"/>
      <c r="Z1696" s="312"/>
    </row>
    <row r="1697" spans="1:26" customFormat="1">
      <c r="A1697" s="312"/>
      <c r="B1697" s="312"/>
      <c r="C1697" s="312"/>
      <c r="S1697" s="312"/>
      <c r="T1697" s="312"/>
      <c r="U1697" s="312"/>
      <c r="V1697" s="312"/>
      <c r="W1697" s="312"/>
      <c r="X1697" s="312"/>
      <c r="Y1697" s="312"/>
      <c r="Z1697" s="312"/>
    </row>
    <row r="1698" spans="1:26" customFormat="1">
      <c r="A1698" s="312"/>
      <c r="B1698" s="312"/>
      <c r="C1698" s="312"/>
      <c r="S1698" s="312"/>
      <c r="T1698" s="312"/>
      <c r="U1698" s="312"/>
      <c r="V1698" s="312"/>
      <c r="W1698" s="312"/>
      <c r="X1698" s="312"/>
      <c r="Y1698" s="312"/>
      <c r="Z1698" s="312"/>
    </row>
    <row r="1699" spans="1:26" customFormat="1">
      <c r="A1699" s="312"/>
      <c r="B1699" s="312"/>
      <c r="C1699" s="312"/>
      <c r="S1699" s="312"/>
      <c r="T1699" s="312"/>
      <c r="U1699" s="312"/>
      <c r="V1699" s="312"/>
      <c r="W1699" s="312"/>
      <c r="X1699" s="312"/>
      <c r="Y1699" s="312"/>
      <c r="Z1699" s="312"/>
    </row>
    <row r="1700" spans="1:26" customFormat="1">
      <c r="A1700" s="312"/>
      <c r="B1700" s="312"/>
      <c r="C1700" s="312"/>
      <c r="S1700" s="312"/>
      <c r="T1700" s="312"/>
      <c r="U1700" s="312"/>
      <c r="V1700" s="312"/>
      <c r="W1700" s="312"/>
      <c r="X1700" s="312"/>
      <c r="Y1700" s="312"/>
      <c r="Z1700" s="312"/>
    </row>
    <row r="1701" spans="1:26" customFormat="1">
      <c r="A1701" s="312"/>
      <c r="B1701" s="312"/>
      <c r="C1701" s="312"/>
      <c r="S1701" s="312"/>
      <c r="T1701" s="312"/>
      <c r="U1701" s="312"/>
      <c r="V1701" s="312"/>
      <c r="W1701" s="312"/>
      <c r="X1701" s="312"/>
      <c r="Y1701" s="312"/>
      <c r="Z1701" s="312"/>
    </row>
    <row r="1702" spans="1:26" customFormat="1">
      <c r="A1702" s="312"/>
      <c r="B1702" s="312"/>
      <c r="C1702" s="312"/>
      <c r="S1702" s="312"/>
      <c r="T1702" s="312"/>
      <c r="U1702" s="312"/>
      <c r="V1702" s="312"/>
      <c r="W1702" s="312"/>
      <c r="X1702" s="312"/>
      <c r="Y1702" s="312"/>
      <c r="Z1702" s="312"/>
    </row>
    <row r="1703" spans="1:26" customFormat="1">
      <c r="A1703" s="312"/>
      <c r="B1703" s="312"/>
      <c r="C1703" s="312"/>
      <c r="S1703" s="312"/>
      <c r="T1703" s="312"/>
      <c r="U1703" s="312"/>
      <c r="V1703" s="312"/>
      <c r="W1703" s="312"/>
      <c r="X1703" s="312"/>
      <c r="Y1703" s="312"/>
      <c r="Z1703" s="312"/>
    </row>
    <row r="1704" spans="1:26" customFormat="1">
      <c r="A1704" s="312"/>
      <c r="B1704" s="312"/>
      <c r="C1704" s="312"/>
      <c r="S1704" s="312"/>
      <c r="T1704" s="312"/>
      <c r="U1704" s="312"/>
      <c r="V1704" s="312"/>
      <c r="W1704" s="312"/>
      <c r="X1704" s="312"/>
      <c r="Y1704" s="312"/>
      <c r="Z1704" s="312"/>
    </row>
    <row r="1705" spans="1:26" customFormat="1">
      <c r="A1705" s="312"/>
      <c r="B1705" s="312"/>
      <c r="C1705" s="312"/>
      <c r="S1705" s="312"/>
      <c r="T1705" s="312"/>
      <c r="U1705" s="312"/>
      <c r="V1705" s="312"/>
      <c r="W1705" s="312"/>
      <c r="X1705" s="312"/>
      <c r="Y1705" s="312"/>
      <c r="Z1705" s="312"/>
    </row>
    <row r="1706" spans="1:26" customFormat="1">
      <c r="A1706" s="312"/>
      <c r="B1706" s="312"/>
      <c r="C1706" s="312"/>
      <c r="S1706" s="312"/>
      <c r="T1706" s="312"/>
      <c r="U1706" s="312"/>
      <c r="V1706" s="312"/>
      <c r="W1706" s="312"/>
      <c r="X1706" s="312"/>
      <c r="Y1706" s="312"/>
      <c r="Z1706" s="312"/>
    </row>
    <row r="1707" spans="1:26" customFormat="1">
      <c r="A1707" s="312"/>
      <c r="B1707" s="312"/>
      <c r="C1707" s="312"/>
      <c r="S1707" s="312"/>
      <c r="T1707" s="312"/>
      <c r="U1707" s="312"/>
      <c r="V1707" s="312"/>
      <c r="W1707" s="312"/>
      <c r="X1707" s="312"/>
      <c r="Y1707" s="312"/>
      <c r="Z1707" s="312"/>
    </row>
    <row r="1708" spans="1:26" customFormat="1">
      <c r="A1708" s="312"/>
      <c r="B1708" s="312"/>
      <c r="C1708" s="312"/>
      <c r="S1708" s="312"/>
      <c r="T1708" s="312"/>
      <c r="U1708" s="312"/>
      <c r="V1708" s="312"/>
      <c r="W1708" s="312"/>
      <c r="X1708" s="312"/>
      <c r="Y1708" s="312"/>
      <c r="Z1708" s="312"/>
    </row>
    <row r="1709" spans="1:26" customFormat="1">
      <c r="A1709" s="312"/>
      <c r="B1709" s="312"/>
      <c r="C1709" s="312"/>
      <c r="S1709" s="312"/>
      <c r="T1709" s="312"/>
      <c r="U1709" s="312"/>
      <c r="V1709" s="312"/>
      <c r="W1709" s="312"/>
      <c r="X1709" s="312"/>
      <c r="Y1709" s="312"/>
      <c r="Z1709" s="312"/>
    </row>
    <row r="1710" spans="1:26" customFormat="1">
      <c r="A1710" s="312"/>
      <c r="B1710" s="312"/>
      <c r="C1710" s="312"/>
      <c r="S1710" s="312"/>
      <c r="T1710" s="312"/>
      <c r="U1710" s="312"/>
      <c r="V1710" s="312"/>
      <c r="W1710" s="312"/>
      <c r="X1710" s="312"/>
      <c r="Y1710" s="312"/>
      <c r="Z1710" s="312"/>
    </row>
    <row r="1711" spans="1:26" customFormat="1">
      <c r="A1711" s="312"/>
      <c r="B1711" s="312"/>
      <c r="C1711" s="312"/>
      <c r="S1711" s="312"/>
      <c r="T1711" s="312"/>
      <c r="U1711" s="312"/>
      <c r="V1711" s="312"/>
      <c r="W1711" s="312"/>
      <c r="X1711" s="312"/>
      <c r="Y1711" s="312"/>
      <c r="Z1711" s="312"/>
    </row>
    <row r="1712" spans="1:26" customFormat="1">
      <c r="A1712" s="312"/>
      <c r="B1712" s="312"/>
      <c r="C1712" s="312"/>
      <c r="S1712" s="312"/>
      <c r="T1712" s="312"/>
      <c r="U1712" s="312"/>
      <c r="V1712" s="312"/>
      <c r="W1712" s="312"/>
      <c r="X1712" s="312"/>
      <c r="Y1712" s="312"/>
      <c r="Z1712" s="312"/>
    </row>
    <row r="1713" spans="1:26" customFormat="1">
      <c r="A1713" s="312"/>
      <c r="B1713" s="312"/>
      <c r="C1713" s="312"/>
      <c r="S1713" s="312"/>
      <c r="T1713" s="312"/>
      <c r="U1713" s="312"/>
      <c r="V1713" s="312"/>
      <c r="W1713" s="312"/>
      <c r="X1713" s="312"/>
      <c r="Y1713" s="312"/>
      <c r="Z1713" s="312"/>
    </row>
    <row r="1714" spans="1:26" customFormat="1">
      <c r="A1714" s="312"/>
      <c r="B1714" s="312"/>
      <c r="C1714" s="312"/>
      <c r="S1714" s="312"/>
      <c r="T1714" s="312"/>
      <c r="U1714" s="312"/>
      <c r="V1714" s="312"/>
      <c r="W1714" s="312"/>
      <c r="X1714" s="312"/>
      <c r="Y1714" s="312"/>
      <c r="Z1714" s="312"/>
    </row>
    <row r="1715" spans="1:26" customFormat="1">
      <c r="A1715" s="312"/>
      <c r="B1715" s="312"/>
      <c r="C1715" s="312"/>
      <c r="S1715" s="312"/>
      <c r="T1715" s="312"/>
      <c r="U1715" s="312"/>
      <c r="V1715" s="312"/>
      <c r="W1715" s="312"/>
      <c r="X1715" s="312"/>
      <c r="Y1715" s="312"/>
      <c r="Z1715" s="312"/>
    </row>
    <row r="1716" spans="1:26" customFormat="1">
      <c r="A1716" s="312"/>
      <c r="B1716" s="312"/>
      <c r="C1716" s="312"/>
      <c r="S1716" s="312"/>
      <c r="T1716" s="312"/>
      <c r="U1716" s="312"/>
      <c r="V1716" s="312"/>
      <c r="W1716" s="312"/>
      <c r="X1716" s="312"/>
      <c r="Y1716" s="312"/>
      <c r="Z1716" s="312"/>
    </row>
    <row r="1717" spans="1:26" customFormat="1">
      <c r="A1717" s="312"/>
      <c r="B1717" s="312"/>
      <c r="C1717" s="312"/>
      <c r="S1717" s="312"/>
      <c r="T1717" s="312"/>
      <c r="U1717" s="312"/>
      <c r="V1717" s="312"/>
      <c r="W1717" s="312"/>
      <c r="X1717" s="312"/>
      <c r="Y1717" s="312"/>
      <c r="Z1717" s="312"/>
    </row>
    <row r="1718" spans="1:26" customFormat="1">
      <c r="A1718" s="312"/>
      <c r="B1718" s="312"/>
      <c r="C1718" s="312"/>
      <c r="S1718" s="312"/>
      <c r="T1718" s="312"/>
      <c r="U1718" s="312"/>
      <c r="V1718" s="312"/>
      <c r="W1718" s="312"/>
      <c r="X1718" s="312"/>
      <c r="Y1718" s="312"/>
      <c r="Z1718" s="312"/>
    </row>
    <row r="1719" spans="1:26" customFormat="1">
      <c r="A1719" s="312"/>
      <c r="B1719" s="312"/>
      <c r="C1719" s="312"/>
      <c r="S1719" s="312"/>
      <c r="T1719" s="312"/>
      <c r="U1719" s="312"/>
      <c r="V1719" s="312"/>
      <c r="W1719" s="312"/>
      <c r="X1719" s="312"/>
      <c r="Y1719" s="312"/>
      <c r="Z1719" s="312"/>
    </row>
    <row r="1720" spans="1:26" customFormat="1">
      <c r="A1720" s="312"/>
      <c r="B1720" s="312"/>
      <c r="C1720" s="312"/>
      <c r="S1720" s="312"/>
      <c r="T1720" s="312"/>
      <c r="U1720" s="312"/>
      <c r="V1720" s="312"/>
      <c r="W1720" s="312"/>
      <c r="X1720" s="312"/>
      <c r="Y1720" s="312"/>
      <c r="Z1720" s="312"/>
    </row>
    <row r="1721" spans="1:26" customFormat="1">
      <c r="A1721" s="312"/>
      <c r="B1721" s="312"/>
      <c r="C1721" s="312"/>
      <c r="S1721" s="312"/>
      <c r="T1721" s="312"/>
      <c r="U1721" s="312"/>
      <c r="V1721" s="312"/>
      <c r="W1721" s="312"/>
      <c r="X1721" s="312"/>
      <c r="Y1721" s="312"/>
      <c r="Z1721" s="312"/>
    </row>
    <row r="1722" spans="1:26" customFormat="1">
      <c r="A1722" s="312"/>
      <c r="B1722" s="312"/>
      <c r="C1722" s="312"/>
      <c r="S1722" s="312"/>
      <c r="T1722" s="312"/>
      <c r="U1722" s="312"/>
      <c r="V1722" s="312"/>
      <c r="W1722" s="312"/>
      <c r="X1722" s="312"/>
      <c r="Y1722" s="312"/>
      <c r="Z1722" s="312"/>
    </row>
    <row r="1723" spans="1:26" customFormat="1">
      <c r="A1723" s="312"/>
      <c r="B1723" s="312"/>
      <c r="C1723" s="312"/>
      <c r="S1723" s="312"/>
      <c r="T1723" s="312"/>
      <c r="U1723" s="312"/>
      <c r="V1723" s="312"/>
      <c r="W1723" s="312"/>
      <c r="X1723" s="312"/>
      <c r="Y1723" s="312"/>
      <c r="Z1723" s="312"/>
    </row>
    <row r="1724" spans="1:26" customFormat="1">
      <c r="A1724" s="312"/>
      <c r="B1724" s="312"/>
      <c r="C1724" s="312"/>
      <c r="S1724" s="312"/>
      <c r="T1724" s="312"/>
      <c r="U1724" s="312"/>
      <c r="V1724" s="312"/>
      <c r="W1724" s="312"/>
      <c r="X1724" s="312"/>
      <c r="Y1724" s="312"/>
      <c r="Z1724" s="312"/>
    </row>
    <row r="1725" spans="1:26" customFormat="1">
      <c r="A1725" s="312"/>
      <c r="B1725" s="312"/>
      <c r="C1725" s="312"/>
      <c r="S1725" s="312"/>
      <c r="T1725" s="312"/>
      <c r="U1725" s="312"/>
      <c r="V1725" s="312"/>
      <c r="W1725" s="312"/>
      <c r="X1725" s="312"/>
      <c r="Y1725" s="312"/>
      <c r="Z1725" s="312"/>
    </row>
    <row r="1726" spans="1:26" customFormat="1">
      <c r="A1726" s="312"/>
      <c r="B1726" s="312"/>
      <c r="C1726" s="312"/>
      <c r="S1726" s="312"/>
      <c r="T1726" s="312"/>
      <c r="U1726" s="312"/>
      <c r="V1726" s="312"/>
      <c r="W1726" s="312"/>
      <c r="X1726" s="312"/>
      <c r="Y1726" s="312"/>
      <c r="Z1726" s="312"/>
    </row>
    <row r="1727" spans="1:26" customFormat="1">
      <c r="A1727" s="312"/>
      <c r="B1727" s="312"/>
      <c r="C1727" s="312"/>
      <c r="S1727" s="312"/>
      <c r="T1727" s="312"/>
      <c r="U1727" s="312"/>
      <c r="V1727" s="312"/>
      <c r="W1727" s="312"/>
      <c r="X1727" s="312"/>
      <c r="Y1727" s="312"/>
      <c r="Z1727" s="312"/>
    </row>
    <row r="1728" spans="1:26" customFormat="1">
      <c r="A1728" s="312"/>
      <c r="B1728" s="312"/>
      <c r="C1728" s="312"/>
      <c r="S1728" s="312"/>
      <c r="T1728" s="312"/>
      <c r="U1728" s="312"/>
      <c r="V1728" s="312"/>
      <c r="W1728" s="312"/>
      <c r="X1728" s="312"/>
      <c r="Y1728" s="312"/>
      <c r="Z1728" s="312"/>
    </row>
    <row r="1729" spans="1:26" customFormat="1">
      <c r="A1729" s="312"/>
      <c r="B1729" s="312"/>
      <c r="C1729" s="312"/>
      <c r="S1729" s="312"/>
      <c r="T1729" s="312"/>
      <c r="U1729" s="312"/>
      <c r="V1729" s="312"/>
      <c r="W1729" s="312"/>
      <c r="X1729" s="312"/>
      <c r="Y1729" s="312"/>
      <c r="Z1729" s="312"/>
    </row>
    <row r="1730" spans="1:26" customFormat="1">
      <c r="A1730" s="312"/>
      <c r="B1730" s="312"/>
      <c r="C1730" s="312"/>
      <c r="S1730" s="312"/>
      <c r="T1730" s="312"/>
      <c r="U1730" s="312"/>
      <c r="V1730" s="312"/>
      <c r="W1730" s="312"/>
      <c r="X1730" s="312"/>
      <c r="Y1730" s="312"/>
      <c r="Z1730" s="312"/>
    </row>
    <row r="1731" spans="1:26" customFormat="1">
      <c r="A1731" s="312"/>
      <c r="B1731" s="312"/>
      <c r="C1731" s="312"/>
      <c r="S1731" s="312"/>
      <c r="T1731" s="312"/>
      <c r="U1731" s="312"/>
      <c r="V1731" s="312"/>
      <c r="W1731" s="312"/>
      <c r="X1731" s="312"/>
      <c r="Y1731" s="312"/>
      <c r="Z1731" s="312"/>
    </row>
    <row r="1732" spans="1:26" customFormat="1">
      <c r="A1732" s="312"/>
      <c r="B1732" s="312"/>
      <c r="C1732" s="312"/>
      <c r="S1732" s="312"/>
      <c r="T1732" s="312"/>
      <c r="U1732" s="312"/>
      <c r="V1732" s="312"/>
      <c r="W1732" s="312"/>
      <c r="X1732" s="312"/>
      <c r="Y1732" s="312"/>
      <c r="Z1732" s="312"/>
    </row>
    <row r="1733" spans="1:26" customFormat="1">
      <c r="A1733" s="312"/>
      <c r="B1733" s="312"/>
      <c r="C1733" s="312"/>
      <c r="S1733" s="312"/>
      <c r="T1733" s="312"/>
      <c r="U1733" s="312"/>
      <c r="V1733" s="312"/>
      <c r="W1733" s="312"/>
      <c r="X1733" s="312"/>
      <c r="Y1733" s="312"/>
      <c r="Z1733" s="312"/>
    </row>
    <row r="1734" spans="1:26" customFormat="1">
      <c r="A1734" s="312"/>
      <c r="B1734" s="312"/>
      <c r="C1734" s="312"/>
      <c r="S1734" s="312"/>
      <c r="T1734" s="312"/>
      <c r="U1734" s="312"/>
      <c r="V1734" s="312"/>
      <c r="W1734" s="312"/>
      <c r="X1734" s="312"/>
      <c r="Y1734" s="312"/>
      <c r="Z1734" s="312"/>
    </row>
    <row r="1735" spans="1:26" customFormat="1">
      <c r="A1735" s="312"/>
      <c r="B1735" s="312"/>
      <c r="C1735" s="312"/>
      <c r="S1735" s="312"/>
      <c r="T1735" s="312"/>
      <c r="U1735" s="312"/>
      <c r="V1735" s="312"/>
      <c r="W1735" s="312"/>
      <c r="X1735" s="312"/>
      <c r="Y1735" s="312"/>
      <c r="Z1735" s="312"/>
    </row>
    <row r="1736" spans="1:26" customFormat="1">
      <c r="A1736" s="312"/>
      <c r="B1736" s="312"/>
      <c r="C1736" s="312"/>
      <c r="S1736" s="312"/>
      <c r="T1736" s="312"/>
      <c r="U1736" s="312"/>
      <c r="V1736" s="312"/>
      <c r="W1736" s="312"/>
      <c r="X1736" s="312"/>
      <c r="Y1736" s="312"/>
      <c r="Z1736" s="312"/>
    </row>
    <row r="1737" spans="1:26" customFormat="1">
      <c r="A1737" s="312"/>
      <c r="B1737" s="312"/>
      <c r="C1737" s="312"/>
      <c r="S1737" s="312"/>
      <c r="T1737" s="312"/>
      <c r="U1737" s="312"/>
      <c r="V1737" s="312"/>
      <c r="W1737" s="312"/>
      <c r="X1737" s="312"/>
      <c r="Y1737" s="312"/>
      <c r="Z1737" s="312"/>
    </row>
    <row r="1738" spans="1:26" customFormat="1">
      <c r="A1738" s="312"/>
      <c r="B1738" s="312"/>
      <c r="C1738" s="312"/>
      <c r="S1738" s="312"/>
      <c r="T1738" s="312"/>
      <c r="U1738" s="312"/>
      <c r="V1738" s="312"/>
      <c r="W1738" s="312"/>
      <c r="X1738" s="312"/>
      <c r="Y1738" s="312"/>
      <c r="Z1738" s="312"/>
    </row>
    <row r="1739" spans="1:26" customFormat="1">
      <c r="A1739" s="312"/>
      <c r="B1739" s="312"/>
      <c r="C1739" s="312"/>
      <c r="S1739" s="312"/>
      <c r="T1739" s="312"/>
      <c r="U1739" s="312"/>
      <c r="V1739" s="312"/>
      <c r="W1739" s="312"/>
      <c r="X1739" s="312"/>
      <c r="Y1739" s="312"/>
      <c r="Z1739" s="312"/>
    </row>
    <row r="1740" spans="1:26" customFormat="1">
      <c r="A1740" s="312"/>
      <c r="B1740" s="312"/>
      <c r="C1740" s="312"/>
      <c r="S1740" s="312"/>
      <c r="T1740" s="312"/>
      <c r="U1740" s="312"/>
      <c r="V1740" s="312"/>
      <c r="W1740" s="312"/>
      <c r="X1740" s="312"/>
      <c r="Y1740" s="312"/>
      <c r="Z1740" s="312"/>
    </row>
    <row r="1741" spans="1:26" customFormat="1">
      <c r="A1741" s="312"/>
      <c r="B1741" s="312"/>
      <c r="C1741" s="312"/>
      <c r="S1741" s="312"/>
      <c r="T1741" s="312"/>
      <c r="U1741" s="312"/>
      <c r="V1741" s="312"/>
      <c r="W1741" s="312"/>
      <c r="X1741" s="312"/>
      <c r="Y1741" s="312"/>
      <c r="Z1741" s="312"/>
    </row>
    <row r="1742" spans="1:26" customFormat="1">
      <c r="A1742" s="312"/>
      <c r="B1742" s="312"/>
      <c r="C1742" s="312"/>
      <c r="S1742" s="312"/>
      <c r="T1742" s="312"/>
      <c r="U1742" s="312"/>
      <c r="V1742" s="312"/>
      <c r="W1742" s="312"/>
      <c r="X1742" s="312"/>
      <c r="Y1742" s="312"/>
      <c r="Z1742" s="312"/>
    </row>
    <row r="1743" spans="1:26" customFormat="1">
      <c r="A1743" s="312"/>
      <c r="B1743" s="312"/>
      <c r="C1743" s="312"/>
      <c r="S1743" s="312"/>
      <c r="T1743" s="312"/>
      <c r="U1743" s="312"/>
      <c r="V1743" s="312"/>
      <c r="W1743" s="312"/>
      <c r="X1743" s="312"/>
      <c r="Y1743" s="312"/>
      <c r="Z1743" s="312"/>
    </row>
    <row r="1744" spans="1:26" customFormat="1">
      <c r="A1744" s="312"/>
      <c r="B1744" s="312"/>
      <c r="C1744" s="312"/>
      <c r="S1744" s="312"/>
      <c r="T1744" s="312"/>
      <c r="U1744" s="312"/>
      <c r="V1744" s="312"/>
      <c r="W1744" s="312"/>
      <c r="X1744" s="312"/>
      <c r="Y1744" s="312"/>
      <c r="Z1744" s="312"/>
    </row>
    <row r="1745" spans="1:26" customFormat="1">
      <c r="A1745" s="312"/>
      <c r="B1745" s="312"/>
      <c r="C1745" s="312"/>
      <c r="S1745" s="312"/>
      <c r="T1745" s="312"/>
      <c r="U1745" s="312"/>
      <c r="V1745" s="312"/>
      <c r="W1745" s="312"/>
      <c r="X1745" s="312"/>
      <c r="Y1745" s="312"/>
      <c r="Z1745" s="312"/>
    </row>
    <row r="1746" spans="1:26" customFormat="1">
      <c r="A1746" s="312"/>
      <c r="B1746" s="312"/>
      <c r="C1746" s="312"/>
      <c r="S1746" s="312"/>
      <c r="T1746" s="312"/>
      <c r="U1746" s="312"/>
      <c r="V1746" s="312"/>
      <c r="W1746" s="312"/>
      <c r="X1746" s="312"/>
      <c r="Y1746" s="312"/>
      <c r="Z1746" s="312"/>
    </row>
    <row r="1747" spans="1:26" customFormat="1">
      <c r="A1747" s="312"/>
      <c r="B1747" s="312"/>
      <c r="C1747" s="312"/>
      <c r="S1747" s="312"/>
      <c r="T1747" s="312"/>
      <c r="U1747" s="312"/>
      <c r="V1747" s="312"/>
      <c r="W1747" s="312"/>
      <c r="X1747" s="312"/>
      <c r="Y1747" s="312"/>
      <c r="Z1747" s="312"/>
    </row>
    <row r="1748" spans="1:26" customFormat="1">
      <c r="A1748" s="312"/>
      <c r="B1748" s="312"/>
      <c r="C1748" s="312"/>
      <c r="S1748" s="312"/>
      <c r="T1748" s="312"/>
      <c r="U1748" s="312"/>
      <c r="V1748" s="312"/>
      <c r="W1748" s="312"/>
      <c r="X1748" s="312"/>
      <c r="Y1748" s="312"/>
      <c r="Z1748" s="312"/>
    </row>
    <row r="1749" spans="1:26" customFormat="1">
      <c r="A1749" s="312"/>
      <c r="B1749" s="312"/>
      <c r="C1749" s="312"/>
      <c r="S1749" s="312"/>
      <c r="T1749" s="312"/>
      <c r="U1749" s="312"/>
      <c r="V1749" s="312"/>
      <c r="W1749" s="312"/>
      <c r="X1749" s="312"/>
      <c r="Y1749" s="312"/>
      <c r="Z1749" s="312"/>
    </row>
    <row r="1750" spans="1:26" customFormat="1">
      <c r="A1750" s="312"/>
      <c r="B1750" s="312"/>
      <c r="C1750" s="312"/>
      <c r="S1750" s="312"/>
      <c r="T1750" s="312"/>
      <c r="U1750" s="312"/>
      <c r="V1750" s="312"/>
      <c r="W1750" s="312"/>
      <c r="X1750" s="312"/>
      <c r="Y1750" s="312"/>
      <c r="Z1750" s="312"/>
    </row>
    <row r="1751" spans="1:26" customFormat="1">
      <c r="A1751" s="312"/>
      <c r="B1751" s="312"/>
      <c r="C1751" s="312"/>
      <c r="S1751" s="312"/>
      <c r="T1751" s="312"/>
      <c r="U1751" s="312"/>
      <c r="V1751" s="312"/>
      <c r="W1751" s="312"/>
      <c r="X1751" s="312"/>
      <c r="Y1751" s="312"/>
      <c r="Z1751" s="312"/>
    </row>
    <row r="1752" spans="1:26" customFormat="1">
      <c r="A1752" s="312"/>
      <c r="B1752" s="312"/>
      <c r="C1752" s="312"/>
      <c r="S1752" s="312"/>
      <c r="T1752" s="312"/>
      <c r="U1752" s="312"/>
      <c r="V1752" s="312"/>
      <c r="W1752" s="312"/>
      <c r="X1752" s="312"/>
      <c r="Y1752" s="312"/>
      <c r="Z1752" s="312"/>
    </row>
    <row r="1753" spans="1:26" customFormat="1">
      <c r="A1753" s="312"/>
      <c r="B1753" s="312"/>
      <c r="C1753" s="312"/>
      <c r="S1753" s="312"/>
      <c r="T1753" s="312"/>
      <c r="U1753" s="312"/>
      <c r="V1753" s="312"/>
      <c r="W1753" s="312"/>
      <c r="X1753" s="312"/>
      <c r="Y1753" s="312"/>
      <c r="Z1753" s="312"/>
    </row>
    <row r="1754" spans="1:26" customFormat="1">
      <c r="A1754" s="312"/>
      <c r="B1754" s="312"/>
      <c r="C1754" s="312"/>
      <c r="S1754" s="312"/>
      <c r="T1754" s="312"/>
      <c r="U1754" s="312"/>
      <c r="V1754" s="312"/>
      <c r="W1754" s="312"/>
      <c r="X1754" s="312"/>
      <c r="Y1754" s="312"/>
      <c r="Z1754" s="312"/>
    </row>
    <row r="1755" spans="1:26" customFormat="1">
      <c r="A1755" s="312"/>
      <c r="B1755" s="312"/>
      <c r="C1755" s="312"/>
      <c r="S1755" s="312"/>
      <c r="T1755" s="312"/>
      <c r="U1755" s="312"/>
      <c r="V1755" s="312"/>
      <c r="W1755" s="312"/>
      <c r="X1755" s="312"/>
      <c r="Y1755" s="312"/>
      <c r="Z1755" s="312"/>
    </row>
    <row r="1756" spans="1:26" customFormat="1">
      <c r="A1756" s="312"/>
      <c r="B1756" s="312"/>
      <c r="C1756" s="312"/>
      <c r="S1756" s="312"/>
      <c r="T1756" s="312"/>
      <c r="U1756" s="312"/>
      <c r="V1756" s="312"/>
      <c r="W1756" s="312"/>
      <c r="X1756" s="312"/>
      <c r="Y1756" s="312"/>
      <c r="Z1756" s="312"/>
    </row>
    <row r="1757" spans="1:26" customFormat="1">
      <c r="A1757" s="312"/>
      <c r="B1757" s="312"/>
      <c r="C1757" s="312"/>
      <c r="S1757" s="312"/>
      <c r="T1757" s="312"/>
      <c r="U1757" s="312"/>
      <c r="V1757" s="312"/>
      <c r="W1757" s="312"/>
      <c r="X1757" s="312"/>
      <c r="Y1757" s="312"/>
      <c r="Z1757" s="312"/>
    </row>
    <row r="1758" spans="1:26" customFormat="1">
      <c r="A1758" s="312"/>
      <c r="B1758" s="312"/>
      <c r="C1758" s="312"/>
      <c r="S1758" s="312"/>
      <c r="T1758" s="312"/>
      <c r="U1758" s="312"/>
      <c r="V1758" s="312"/>
      <c r="W1758" s="312"/>
      <c r="X1758" s="312"/>
      <c r="Y1758" s="312"/>
      <c r="Z1758" s="312"/>
    </row>
    <row r="1759" spans="1:26" customFormat="1">
      <c r="A1759" s="312"/>
      <c r="B1759" s="312"/>
      <c r="C1759" s="312"/>
      <c r="S1759" s="312"/>
      <c r="T1759" s="312"/>
      <c r="U1759" s="312"/>
      <c r="V1759" s="312"/>
      <c r="W1759" s="312"/>
      <c r="X1759" s="312"/>
      <c r="Y1759" s="312"/>
      <c r="Z1759" s="312"/>
    </row>
    <row r="1760" spans="1:26" customFormat="1">
      <c r="A1760" s="312"/>
      <c r="B1760" s="312"/>
      <c r="C1760" s="312"/>
      <c r="S1760" s="312"/>
      <c r="T1760" s="312"/>
      <c r="U1760" s="312"/>
      <c r="V1760" s="312"/>
      <c r="W1760" s="312"/>
      <c r="X1760" s="312"/>
      <c r="Y1760" s="312"/>
      <c r="Z1760" s="312"/>
    </row>
    <row r="1761" spans="1:26" customFormat="1">
      <c r="A1761" s="312"/>
      <c r="B1761" s="312"/>
      <c r="C1761" s="312"/>
      <c r="S1761" s="312"/>
      <c r="T1761" s="312"/>
      <c r="U1761" s="312"/>
      <c r="V1761" s="312"/>
      <c r="W1761" s="312"/>
      <c r="X1761" s="312"/>
      <c r="Y1761" s="312"/>
      <c r="Z1761" s="312"/>
    </row>
    <row r="1762" spans="1:26" customFormat="1">
      <c r="A1762" s="312"/>
      <c r="B1762" s="312"/>
      <c r="C1762" s="312"/>
      <c r="S1762" s="312"/>
      <c r="T1762" s="312"/>
      <c r="U1762" s="312"/>
      <c r="V1762" s="312"/>
      <c r="W1762" s="312"/>
      <c r="X1762" s="312"/>
      <c r="Y1762" s="312"/>
      <c r="Z1762" s="312"/>
    </row>
    <row r="1763" spans="1:26" customFormat="1">
      <c r="A1763" s="312"/>
      <c r="B1763" s="312"/>
      <c r="C1763" s="312"/>
      <c r="S1763" s="312"/>
      <c r="T1763" s="312"/>
      <c r="U1763" s="312"/>
      <c r="V1763" s="312"/>
      <c r="W1763" s="312"/>
      <c r="X1763" s="312"/>
      <c r="Y1763" s="312"/>
      <c r="Z1763" s="312"/>
    </row>
    <row r="1764" spans="1:26" customFormat="1">
      <c r="A1764" s="312"/>
      <c r="B1764" s="312"/>
      <c r="C1764" s="312"/>
      <c r="S1764" s="312"/>
      <c r="T1764" s="312"/>
      <c r="U1764" s="312"/>
      <c r="V1764" s="312"/>
      <c r="W1764" s="312"/>
      <c r="X1764" s="312"/>
      <c r="Y1764" s="312"/>
      <c r="Z1764" s="312"/>
    </row>
    <row r="1765" spans="1:26" customFormat="1">
      <c r="A1765" s="312"/>
      <c r="B1765" s="312"/>
      <c r="C1765" s="312"/>
      <c r="S1765" s="312"/>
      <c r="T1765" s="312"/>
      <c r="U1765" s="312"/>
      <c r="V1765" s="312"/>
      <c r="W1765" s="312"/>
      <c r="X1765" s="312"/>
      <c r="Y1765" s="312"/>
      <c r="Z1765" s="312"/>
    </row>
    <row r="1766" spans="1:26" customFormat="1">
      <c r="A1766" s="312"/>
      <c r="B1766" s="312"/>
      <c r="C1766" s="312"/>
      <c r="S1766" s="312"/>
      <c r="T1766" s="312"/>
      <c r="U1766" s="312"/>
      <c r="V1766" s="312"/>
      <c r="W1766" s="312"/>
      <c r="X1766" s="312"/>
      <c r="Y1766" s="312"/>
      <c r="Z1766" s="312"/>
    </row>
    <row r="1767" spans="1:26" customFormat="1">
      <c r="A1767" s="312"/>
      <c r="B1767" s="312"/>
      <c r="C1767" s="312"/>
      <c r="S1767" s="312"/>
      <c r="T1767" s="312"/>
      <c r="U1767" s="312"/>
      <c r="V1767" s="312"/>
      <c r="W1767" s="312"/>
      <c r="X1767" s="312"/>
      <c r="Y1767" s="312"/>
      <c r="Z1767" s="312"/>
    </row>
    <row r="1768" spans="1:26" customFormat="1">
      <c r="A1768" s="312"/>
      <c r="B1768" s="312"/>
      <c r="C1768" s="312"/>
      <c r="S1768" s="312"/>
      <c r="T1768" s="312"/>
      <c r="U1768" s="312"/>
      <c r="V1768" s="312"/>
      <c r="W1768" s="312"/>
      <c r="X1768" s="312"/>
      <c r="Y1768" s="312"/>
      <c r="Z1768" s="312"/>
    </row>
    <row r="1769" spans="1:26" customFormat="1">
      <c r="A1769" s="312"/>
      <c r="B1769" s="312"/>
      <c r="C1769" s="312"/>
      <c r="S1769" s="312"/>
      <c r="T1769" s="312"/>
      <c r="U1769" s="312"/>
      <c r="V1769" s="312"/>
      <c r="W1769" s="312"/>
      <c r="X1769" s="312"/>
      <c r="Y1769" s="312"/>
      <c r="Z1769" s="312"/>
    </row>
    <row r="1770" spans="1:26" customFormat="1">
      <c r="A1770" s="312"/>
      <c r="B1770" s="312"/>
      <c r="C1770" s="312"/>
      <c r="S1770" s="312"/>
      <c r="T1770" s="312"/>
      <c r="U1770" s="312"/>
      <c r="V1770" s="312"/>
      <c r="W1770" s="312"/>
      <c r="X1770" s="312"/>
      <c r="Y1770" s="312"/>
      <c r="Z1770" s="312"/>
    </row>
    <row r="1771" spans="1:26" customFormat="1">
      <c r="A1771" s="312"/>
      <c r="B1771" s="312"/>
      <c r="C1771" s="312"/>
      <c r="S1771" s="312"/>
      <c r="T1771" s="312"/>
      <c r="U1771" s="312"/>
      <c r="V1771" s="312"/>
      <c r="W1771" s="312"/>
      <c r="X1771" s="312"/>
      <c r="Y1771" s="312"/>
      <c r="Z1771" s="312"/>
    </row>
    <row r="1772" spans="1:26" customFormat="1">
      <c r="A1772" s="312"/>
      <c r="B1772" s="312"/>
      <c r="C1772" s="312"/>
      <c r="S1772" s="312"/>
      <c r="T1772" s="312"/>
      <c r="U1772" s="312"/>
      <c r="V1772" s="312"/>
      <c r="W1772" s="312"/>
      <c r="X1772" s="312"/>
      <c r="Y1772" s="312"/>
      <c r="Z1772" s="312"/>
    </row>
    <row r="1773" spans="1:26" customFormat="1">
      <c r="A1773" s="312"/>
      <c r="B1773" s="312"/>
      <c r="C1773" s="312"/>
      <c r="S1773" s="312"/>
      <c r="T1773" s="312"/>
      <c r="U1773" s="312"/>
      <c r="V1773" s="312"/>
      <c r="W1773" s="312"/>
      <c r="X1773" s="312"/>
      <c r="Y1773" s="312"/>
      <c r="Z1773" s="312"/>
    </row>
    <row r="1774" spans="1:26" customFormat="1">
      <c r="A1774" s="312"/>
      <c r="B1774" s="312"/>
      <c r="C1774" s="312"/>
      <c r="S1774" s="312"/>
      <c r="T1774" s="312"/>
      <c r="U1774" s="312"/>
      <c r="V1774" s="312"/>
      <c r="W1774" s="312"/>
      <c r="X1774" s="312"/>
      <c r="Y1774" s="312"/>
      <c r="Z1774" s="312"/>
    </row>
    <row r="1775" spans="1:26" customFormat="1">
      <c r="A1775" s="312"/>
      <c r="B1775" s="312"/>
      <c r="C1775" s="312"/>
      <c r="S1775" s="312"/>
      <c r="T1775" s="312"/>
      <c r="U1775" s="312"/>
      <c r="V1775" s="312"/>
      <c r="W1775" s="312"/>
      <c r="X1775" s="312"/>
      <c r="Y1775" s="312"/>
      <c r="Z1775" s="312"/>
    </row>
    <row r="1776" spans="1:26" customFormat="1">
      <c r="A1776" s="312"/>
      <c r="B1776" s="312"/>
      <c r="C1776" s="312"/>
      <c r="S1776" s="312"/>
      <c r="T1776" s="312"/>
      <c r="U1776" s="312"/>
      <c r="V1776" s="312"/>
      <c r="W1776" s="312"/>
      <c r="X1776" s="312"/>
      <c r="Y1776" s="312"/>
      <c r="Z1776" s="312"/>
    </row>
    <row r="1777" spans="1:26" customFormat="1">
      <c r="A1777" s="312"/>
      <c r="B1777" s="312"/>
      <c r="C1777" s="312"/>
      <c r="S1777" s="312"/>
      <c r="T1777" s="312"/>
      <c r="U1777" s="312"/>
      <c r="V1777" s="312"/>
      <c r="W1777" s="312"/>
      <c r="X1777" s="312"/>
      <c r="Y1777" s="312"/>
      <c r="Z1777" s="312"/>
    </row>
    <row r="1778" spans="1:26" customFormat="1">
      <c r="A1778" s="312"/>
      <c r="B1778" s="312"/>
      <c r="C1778" s="312"/>
      <c r="S1778" s="312"/>
      <c r="T1778" s="312"/>
      <c r="U1778" s="312"/>
      <c r="V1778" s="312"/>
      <c r="W1778" s="312"/>
      <c r="X1778" s="312"/>
      <c r="Y1778" s="312"/>
      <c r="Z1778" s="312"/>
    </row>
    <row r="1779" spans="1:26" customFormat="1">
      <c r="A1779" s="312"/>
      <c r="B1779" s="312"/>
      <c r="C1779" s="312"/>
      <c r="S1779" s="312"/>
      <c r="T1779" s="312"/>
      <c r="U1779" s="312"/>
      <c r="V1779" s="312"/>
      <c r="W1779" s="312"/>
      <c r="X1779" s="312"/>
      <c r="Y1779" s="312"/>
      <c r="Z1779" s="312"/>
    </row>
    <row r="1780" spans="1:26" customFormat="1">
      <c r="A1780" s="312"/>
      <c r="B1780" s="312"/>
      <c r="C1780" s="312"/>
      <c r="S1780" s="312"/>
      <c r="T1780" s="312"/>
      <c r="U1780" s="312"/>
      <c r="V1780" s="312"/>
      <c r="W1780" s="312"/>
      <c r="X1780" s="312"/>
      <c r="Y1780" s="312"/>
      <c r="Z1780" s="312"/>
    </row>
    <row r="1781" spans="1:26" customFormat="1">
      <c r="A1781" s="312"/>
      <c r="B1781" s="312"/>
      <c r="C1781" s="312"/>
      <c r="S1781" s="312"/>
      <c r="T1781" s="312"/>
      <c r="U1781" s="312"/>
      <c r="V1781" s="312"/>
      <c r="W1781" s="312"/>
      <c r="X1781" s="312"/>
      <c r="Y1781" s="312"/>
      <c r="Z1781" s="312"/>
    </row>
    <row r="1782" spans="1:26" customFormat="1">
      <c r="A1782" s="312"/>
      <c r="B1782" s="312"/>
      <c r="C1782" s="312"/>
      <c r="S1782" s="312"/>
      <c r="T1782" s="312"/>
      <c r="U1782" s="312"/>
      <c r="V1782" s="312"/>
      <c r="W1782" s="312"/>
      <c r="X1782" s="312"/>
      <c r="Y1782" s="312"/>
      <c r="Z1782" s="312"/>
    </row>
    <row r="1783" spans="1:26" customFormat="1">
      <c r="A1783" s="312"/>
      <c r="B1783" s="312"/>
      <c r="C1783" s="312"/>
      <c r="S1783" s="312"/>
      <c r="T1783" s="312"/>
      <c r="U1783" s="312"/>
      <c r="V1783" s="312"/>
      <c r="W1783" s="312"/>
      <c r="X1783" s="312"/>
      <c r="Y1783" s="312"/>
      <c r="Z1783" s="312"/>
    </row>
    <row r="1784" spans="1:26" customFormat="1">
      <c r="A1784" s="312"/>
      <c r="B1784" s="312"/>
      <c r="C1784" s="312"/>
      <c r="S1784" s="312"/>
      <c r="T1784" s="312"/>
      <c r="U1784" s="312"/>
      <c r="V1784" s="312"/>
      <c r="W1784" s="312"/>
      <c r="X1784" s="312"/>
      <c r="Y1784" s="312"/>
      <c r="Z1784" s="312"/>
    </row>
    <row r="1785" spans="1:26" customFormat="1">
      <c r="A1785" s="312"/>
      <c r="B1785" s="312"/>
      <c r="C1785" s="312"/>
      <c r="S1785" s="312"/>
      <c r="T1785" s="312"/>
      <c r="U1785" s="312"/>
      <c r="V1785" s="312"/>
      <c r="W1785" s="312"/>
      <c r="X1785" s="312"/>
      <c r="Y1785" s="312"/>
      <c r="Z1785" s="312"/>
    </row>
    <row r="1786" spans="1:26" customFormat="1">
      <c r="A1786" s="312"/>
      <c r="B1786" s="312"/>
      <c r="C1786" s="312"/>
      <c r="S1786" s="312"/>
      <c r="T1786" s="312"/>
      <c r="U1786" s="312"/>
      <c r="V1786" s="312"/>
      <c r="W1786" s="312"/>
      <c r="X1786" s="312"/>
      <c r="Y1786" s="312"/>
      <c r="Z1786" s="312"/>
    </row>
    <row r="1787" spans="1:26" customFormat="1">
      <c r="A1787" s="312"/>
      <c r="B1787" s="312"/>
      <c r="C1787" s="312"/>
      <c r="S1787" s="312"/>
      <c r="T1787" s="312"/>
      <c r="U1787" s="312"/>
      <c r="V1787" s="312"/>
      <c r="W1787" s="312"/>
      <c r="X1787" s="312"/>
      <c r="Y1787" s="312"/>
      <c r="Z1787" s="312"/>
    </row>
    <row r="1788" spans="1:26" customFormat="1">
      <c r="A1788" s="312"/>
      <c r="B1788" s="312"/>
      <c r="C1788" s="312"/>
      <c r="S1788" s="312"/>
      <c r="T1788" s="312"/>
      <c r="U1788" s="312"/>
      <c r="V1788" s="312"/>
      <c r="W1788" s="312"/>
      <c r="X1788" s="312"/>
      <c r="Y1788" s="312"/>
      <c r="Z1788" s="312"/>
    </row>
    <row r="1789" spans="1:26" customFormat="1">
      <c r="A1789" s="312"/>
      <c r="B1789" s="312"/>
      <c r="C1789" s="312"/>
      <c r="S1789" s="312"/>
      <c r="T1789" s="312"/>
      <c r="U1789" s="312"/>
      <c r="V1789" s="312"/>
      <c r="W1789" s="312"/>
      <c r="X1789" s="312"/>
      <c r="Y1789" s="312"/>
      <c r="Z1789" s="312"/>
    </row>
    <row r="1790" spans="1:26" customFormat="1">
      <c r="A1790" s="312"/>
      <c r="B1790" s="312"/>
      <c r="C1790" s="312"/>
      <c r="S1790" s="312"/>
      <c r="T1790" s="312"/>
      <c r="U1790" s="312"/>
      <c r="V1790" s="312"/>
      <c r="W1790" s="312"/>
      <c r="X1790" s="312"/>
      <c r="Y1790" s="312"/>
      <c r="Z1790" s="312"/>
    </row>
    <row r="1791" spans="1:26" customFormat="1">
      <c r="A1791" s="312"/>
      <c r="B1791" s="312"/>
      <c r="C1791" s="312"/>
      <c r="S1791" s="312"/>
      <c r="T1791" s="312"/>
      <c r="U1791" s="312"/>
      <c r="V1791" s="312"/>
      <c r="W1791" s="312"/>
      <c r="X1791" s="312"/>
      <c r="Y1791" s="312"/>
      <c r="Z1791" s="312"/>
    </row>
    <row r="1792" spans="1:26" customFormat="1">
      <c r="A1792" s="312"/>
      <c r="B1792" s="312"/>
      <c r="C1792" s="312"/>
      <c r="S1792" s="312"/>
      <c r="T1792" s="312"/>
      <c r="U1792" s="312"/>
      <c r="V1792" s="312"/>
      <c r="W1792" s="312"/>
      <c r="X1792" s="312"/>
      <c r="Y1792" s="312"/>
      <c r="Z1792" s="312"/>
    </row>
    <row r="1793" spans="1:26" customFormat="1">
      <c r="A1793" s="312"/>
      <c r="B1793" s="312"/>
      <c r="C1793" s="312"/>
      <c r="S1793" s="312"/>
      <c r="T1793" s="312"/>
      <c r="U1793" s="312"/>
      <c r="V1793" s="312"/>
      <c r="W1793" s="312"/>
      <c r="X1793" s="312"/>
      <c r="Y1793" s="312"/>
      <c r="Z1793" s="312"/>
    </row>
    <row r="1794" spans="1:26" customFormat="1">
      <c r="A1794" s="312"/>
      <c r="B1794" s="312"/>
      <c r="C1794" s="312"/>
      <c r="S1794" s="312"/>
      <c r="T1794" s="312"/>
      <c r="U1794" s="312"/>
      <c r="V1794" s="312"/>
      <c r="W1794" s="312"/>
      <c r="X1794" s="312"/>
      <c r="Y1794" s="312"/>
      <c r="Z1794" s="312"/>
    </row>
    <row r="1795" spans="1:26" customFormat="1">
      <c r="A1795" s="312"/>
      <c r="B1795" s="312"/>
      <c r="C1795" s="312"/>
      <c r="S1795" s="312"/>
      <c r="T1795" s="312"/>
      <c r="U1795" s="312"/>
      <c r="V1795" s="312"/>
      <c r="W1795" s="312"/>
      <c r="X1795" s="312"/>
      <c r="Y1795" s="312"/>
      <c r="Z1795" s="312"/>
    </row>
    <row r="1796" spans="1:26" customFormat="1">
      <c r="A1796" s="312"/>
      <c r="B1796" s="312"/>
      <c r="C1796" s="312"/>
      <c r="S1796" s="312"/>
      <c r="T1796" s="312"/>
      <c r="U1796" s="312"/>
      <c r="V1796" s="312"/>
      <c r="W1796" s="312"/>
      <c r="X1796" s="312"/>
      <c r="Y1796" s="312"/>
      <c r="Z1796" s="312"/>
    </row>
    <row r="1797" spans="1:26" customFormat="1">
      <c r="A1797" s="312"/>
      <c r="B1797" s="312"/>
      <c r="C1797" s="312"/>
      <c r="S1797" s="312"/>
      <c r="T1797" s="312"/>
      <c r="U1797" s="312"/>
      <c r="V1797" s="312"/>
      <c r="W1797" s="312"/>
      <c r="X1797" s="312"/>
      <c r="Y1797" s="312"/>
      <c r="Z1797" s="312"/>
    </row>
    <row r="1798" spans="1:26" customFormat="1">
      <c r="A1798" s="312"/>
      <c r="B1798" s="312"/>
      <c r="C1798" s="312"/>
      <c r="S1798" s="312"/>
      <c r="T1798" s="312"/>
      <c r="U1798" s="312"/>
      <c r="V1798" s="312"/>
      <c r="W1798" s="312"/>
      <c r="X1798" s="312"/>
      <c r="Y1798" s="312"/>
      <c r="Z1798" s="312"/>
    </row>
    <row r="1799" spans="1:26" customFormat="1">
      <c r="A1799" s="312"/>
      <c r="B1799" s="312"/>
      <c r="C1799" s="312"/>
      <c r="S1799" s="312"/>
      <c r="T1799" s="312"/>
      <c r="U1799" s="312"/>
      <c r="V1799" s="312"/>
      <c r="W1799" s="312"/>
      <c r="X1799" s="312"/>
      <c r="Y1799" s="312"/>
      <c r="Z1799" s="312"/>
    </row>
    <row r="1800" spans="1:26" customFormat="1">
      <c r="A1800" s="312"/>
      <c r="B1800" s="312"/>
      <c r="C1800" s="312"/>
      <c r="S1800" s="312"/>
      <c r="T1800" s="312"/>
      <c r="U1800" s="312"/>
      <c r="V1800" s="312"/>
      <c r="W1800" s="312"/>
      <c r="X1800" s="312"/>
      <c r="Y1800" s="312"/>
      <c r="Z1800" s="312"/>
    </row>
    <row r="1801" spans="1:26" customFormat="1">
      <c r="A1801" s="312"/>
      <c r="B1801" s="312"/>
      <c r="C1801" s="312"/>
      <c r="S1801" s="312"/>
      <c r="T1801" s="312"/>
      <c r="U1801" s="312"/>
      <c r="V1801" s="312"/>
      <c r="W1801" s="312"/>
      <c r="X1801" s="312"/>
      <c r="Y1801" s="312"/>
      <c r="Z1801" s="312"/>
    </row>
    <row r="1802" spans="1:26" customFormat="1">
      <c r="A1802" s="312"/>
      <c r="B1802" s="312"/>
      <c r="C1802" s="312"/>
      <c r="S1802" s="312"/>
      <c r="T1802" s="312"/>
      <c r="U1802" s="312"/>
      <c r="V1802" s="312"/>
      <c r="W1802" s="312"/>
      <c r="X1802" s="312"/>
      <c r="Y1802" s="312"/>
      <c r="Z1802" s="312"/>
    </row>
    <row r="1803" spans="1:26" customFormat="1">
      <c r="A1803" s="312"/>
      <c r="B1803" s="312"/>
      <c r="C1803" s="312"/>
      <c r="S1803" s="312"/>
      <c r="T1803" s="312"/>
      <c r="U1803" s="312"/>
      <c r="V1803" s="312"/>
      <c r="W1803" s="312"/>
      <c r="X1803" s="312"/>
      <c r="Y1803" s="312"/>
      <c r="Z1803" s="312"/>
    </row>
    <row r="1804" spans="1:26" customFormat="1">
      <c r="A1804" s="312"/>
      <c r="B1804" s="312"/>
      <c r="C1804" s="312"/>
      <c r="S1804" s="312"/>
      <c r="T1804" s="312"/>
      <c r="U1804" s="312"/>
      <c r="V1804" s="312"/>
      <c r="W1804" s="312"/>
      <c r="X1804" s="312"/>
      <c r="Y1804" s="312"/>
      <c r="Z1804" s="312"/>
    </row>
    <row r="1805" spans="1:26" customFormat="1">
      <c r="A1805" s="312"/>
      <c r="B1805" s="312"/>
      <c r="C1805" s="312"/>
      <c r="S1805" s="312"/>
      <c r="T1805" s="312"/>
      <c r="U1805" s="312"/>
      <c r="V1805" s="312"/>
      <c r="W1805" s="312"/>
      <c r="X1805" s="312"/>
      <c r="Y1805" s="312"/>
      <c r="Z1805" s="312"/>
    </row>
    <row r="1806" spans="1:26" customFormat="1">
      <c r="A1806" s="312"/>
      <c r="B1806" s="312"/>
      <c r="C1806" s="312"/>
      <c r="S1806" s="312"/>
      <c r="T1806" s="312"/>
      <c r="U1806" s="312"/>
      <c r="V1806" s="312"/>
      <c r="W1806" s="312"/>
      <c r="X1806" s="312"/>
      <c r="Y1806" s="312"/>
      <c r="Z1806" s="312"/>
    </row>
    <row r="1807" spans="1:26" customFormat="1">
      <c r="A1807" s="312"/>
      <c r="B1807" s="312"/>
      <c r="C1807" s="312"/>
      <c r="S1807" s="312"/>
      <c r="T1807" s="312"/>
      <c r="U1807" s="312"/>
      <c r="V1807" s="312"/>
      <c r="W1807" s="312"/>
      <c r="X1807" s="312"/>
      <c r="Y1807" s="312"/>
      <c r="Z1807" s="312"/>
    </row>
    <row r="1808" spans="1:26" customFormat="1">
      <c r="A1808" s="312"/>
      <c r="B1808" s="312"/>
      <c r="C1808" s="312"/>
      <c r="S1808" s="312"/>
      <c r="T1808" s="312"/>
      <c r="U1808" s="312"/>
      <c r="V1808" s="312"/>
      <c r="W1808" s="312"/>
      <c r="X1808" s="312"/>
      <c r="Y1808" s="312"/>
      <c r="Z1808" s="312"/>
    </row>
    <row r="1809" spans="1:26" customFormat="1">
      <c r="A1809" s="312"/>
      <c r="B1809" s="312"/>
      <c r="C1809" s="312"/>
      <c r="S1809" s="312"/>
      <c r="T1809" s="312"/>
      <c r="U1809" s="312"/>
      <c r="V1809" s="312"/>
      <c r="W1809" s="312"/>
      <c r="X1809" s="312"/>
      <c r="Y1809" s="312"/>
      <c r="Z1809" s="312"/>
    </row>
    <row r="1810" spans="1:26" customFormat="1">
      <c r="A1810" s="312"/>
      <c r="B1810" s="312"/>
      <c r="C1810" s="312"/>
      <c r="S1810" s="312"/>
      <c r="T1810" s="312"/>
      <c r="U1810" s="312"/>
      <c r="V1810" s="312"/>
      <c r="W1810" s="312"/>
      <c r="X1810" s="312"/>
      <c r="Y1810" s="312"/>
      <c r="Z1810" s="312"/>
    </row>
    <row r="1811" spans="1:26" customFormat="1">
      <c r="A1811" s="312"/>
      <c r="B1811" s="312"/>
      <c r="C1811" s="312"/>
      <c r="S1811" s="312"/>
      <c r="T1811" s="312"/>
      <c r="U1811" s="312"/>
      <c r="V1811" s="312"/>
      <c r="W1811" s="312"/>
      <c r="X1811" s="312"/>
      <c r="Y1811" s="312"/>
      <c r="Z1811" s="312"/>
    </row>
    <row r="1812" spans="1:26" customFormat="1">
      <c r="A1812" s="312"/>
      <c r="B1812" s="312"/>
      <c r="C1812" s="312"/>
      <c r="S1812" s="312"/>
      <c r="T1812" s="312"/>
      <c r="U1812" s="312"/>
      <c r="V1812" s="312"/>
      <c r="W1812" s="312"/>
      <c r="X1812" s="312"/>
      <c r="Y1812" s="312"/>
      <c r="Z1812" s="312"/>
    </row>
    <row r="1813" spans="1:26" customFormat="1">
      <c r="A1813" s="312"/>
      <c r="B1813" s="312"/>
      <c r="C1813" s="312"/>
      <c r="S1813" s="312"/>
      <c r="T1813" s="312"/>
      <c r="U1813" s="312"/>
      <c r="V1813" s="312"/>
      <c r="W1813" s="312"/>
      <c r="X1813" s="312"/>
      <c r="Y1813" s="312"/>
      <c r="Z1813" s="312"/>
    </row>
    <row r="1814" spans="1:26" customFormat="1">
      <c r="A1814" s="312"/>
      <c r="B1814" s="312"/>
      <c r="C1814" s="312"/>
      <c r="S1814" s="312"/>
      <c r="T1814" s="312"/>
      <c r="U1814" s="312"/>
      <c r="V1814" s="312"/>
      <c r="W1814" s="312"/>
      <c r="X1814" s="312"/>
      <c r="Y1814" s="312"/>
      <c r="Z1814" s="312"/>
    </row>
    <row r="1815" spans="1:26" customFormat="1">
      <c r="A1815" s="312"/>
      <c r="B1815" s="312"/>
      <c r="C1815" s="312"/>
      <c r="S1815" s="312"/>
      <c r="T1815" s="312"/>
      <c r="U1815" s="312"/>
      <c r="V1815" s="312"/>
      <c r="W1815" s="312"/>
      <c r="X1815" s="312"/>
      <c r="Y1815" s="312"/>
      <c r="Z1815" s="312"/>
    </row>
    <row r="1816" spans="1:26" customFormat="1">
      <c r="A1816" s="312"/>
      <c r="B1816" s="312"/>
      <c r="C1816" s="312"/>
      <c r="S1816" s="312"/>
      <c r="T1816" s="312"/>
      <c r="U1816" s="312"/>
      <c r="V1816" s="312"/>
      <c r="W1816" s="312"/>
      <c r="X1816" s="312"/>
      <c r="Y1816" s="312"/>
      <c r="Z1816" s="312"/>
    </row>
    <row r="1817" spans="1:26" customFormat="1">
      <c r="A1817" s="312"/>
      <c r="B1817" s="312"/>
      <c r="C1817" s="312"/>
      <c r="S1817" s="312"/>
      <c r="T1817" s="312"/>
      <c r="U1817" s="312"/>
      <c r="V1817" s="312"/>
      <c r="W1817" s="312"/>
      <c r="X1817" s="312"/>
      <c r="Y1817" s="312"/>
      <c r="Z1817" s="312"/>
    </row>
    <row r="1818" spans="1:26" customFormat="1">
      <c r="A1818" s="312"/>
      <c r="B1818" s="312"/>
      <c r="C1818" s="312"/>
      <c r="S1818" s="312"/>
      <c r="T1818" s="312"/>
      <c r="U1818" s="312"/>
      <c r="V1818" s="312"/>
      <c r="W1818" s="312"/>
      <c r="X1818" s="312"/>
      <c r="Y1818" s="312"/>
      <c r="Z1818" s="312"/>
    </row>
    <row r="1819" spans="1:26" customFormat="1">
      <c r="A1819" s="312"/>
      <c r="B1819" s="312"/>
      <c r="C1819" s="312"/>
      <c r="S1819" s="312"/>
      <c r="T1819" s="312"/>
      <c r="U1819" s="312"/>
      <c r="V1819" s="312"/>
      <c r="W1819" s="312"/>
      <c r="X1819" s="312"/>
      <c r="Y1819" s="312"/>
      <c r="Z1819" s="312"/>
    </row>
    <row r="1820" spans="1:26" customFormat="1">
      <c r="A1820" s="312"/>
      <c r="B1820" s="312"/>
      <c r="C1820" s="312"/>
      <c r="S1820" s="312"/>
      <c r="T1820" s="312"/>
      <c r="U1820" s="312"/>
      <c r="V1820" s="312"/>
      <c r="W1820" s="312"/>
      <c r="X1820" s="312"/>
      <c r="Y1820" s="312"/>
      <c r="Z1820" s="312"/>
    </row>
    <row r="1821" spans="1:26" customFormat="1">
      <c r="A1821" s="312"/>
      <c r="B1821" s="312"/>
      <c r="C1821" s="312"/>
      <c r="S1821" s="312"/>
      <c r="T1821" s="312"/>
      <c r="U1821" s="312"/>
      <c r="V1821" s="312"/>
      <c r="W1821" s="312"/>
      <c r="X1821" s="312"/>
      <c r="Y1821" s="312"/>
      <c r="Z1821" s="312"/>
    </row>
    <row r="1822" spans="1:26" customFormat="1">
      <c r="A1822" s="312"/>
      <c r="B1822" s="312"/>
      <c r="C1822" s="312"/>
      <c r="S1822" s="312"/>
      <c r="T1822" s="312"/>
      <c r="U1822" s="312"/>
      <c r="V1822" s="312"/>
      <c r="W1822" s="312"/>
      <c r="X1822" s="312"/>
      <c r="Y1822" s="312"/>
      <c r="Z1822" s="312"/>
    </row>
    <row r="1823" spans="1:26" customFormat="1">
      <c r="A1823" s="312"/>
      <c r="B1823" s="312"/>
      <c r="C1823" s="312"/>
      <c r="S1823" s="312"/>
      <c r="T1823" s="312"/>
      <c r="U1823" s="312"/>
      <c r="V1823" s="312"/>
      <c r="W1823" s="312"/>
      <c r="X1823" s="312"/>
      <c r="Y1823" s="312"/>
      <c r="Z1823" s="312"/>
    </row>
    <row r="1824" spans="1:26" customFormat="1">
      <c r="A1824" s="312"/>
      <c r="B1824" s="312"/>
      <c r="C1824" s="312"/>
      <c r="S1824" s="312"/>
      <c r="T1824" s="312"/>
      <c r="U1824" s="312"/>
      <c r="V1824" s="312"/>
      <c r="W1824" s="312"/>
      <c r="X1824" s="312"/>
      <c r="Y1824" s="312"/>
      <c r="Z1824" s="312"/>
    </row>
    <row r="1825" spans="1:26" customFormat="1">
      <c r="A1825" s="312"/>
      <c r="B1825" s="312"/>
      <c r="C1825" s="312"/>
      <c r="S1825" s="312"/>
      <c r="T1825" s="312"/>
      <c r="U1825" s="312"/>
      <c r="V1825" s="312"/>
      <c r="W1825" s="312"/>
      <c r="X1825" s="312"/>
      <c r="Y1825" s="312"/>
      <c r="Z1825" s="312"/>
    </row>
    <row r="1826" spans="1:26" customFormat="1">
      <c r="A1826" s="312"/>
      <c r="B1826" s="312"/>
      <c r="C1826" s="312"/>
      <c r="S1826" s="312"/>
      <c r="T1826" s="312"/>
      <c r="U1826" s="312"/>
      <c r="V1826" s="312"/>
      <c r="W1826" s="312"/>
      <c r="X1826" s="312"/>
      <c r="Y1826" s="312"/>
      <c r="Z1826" s="312"/>
    </row>
    <row r="1827" spans="1:26" customFormat="1">
      <c r="A1827" s="312"/>
      <c r="B1827" s="312"/>
      <c r="C1827" s="312"/>
      <c r="S1827" s="312"/>
      <c r="T1827" s="312"/>
      <c r="U1827" s="312"/>
      <c r="V1827" s="312"/>
      <c r="W1827" s="312"/>
      <c r="X1827" s="312"/>
      <c r="Y1827" s="312"/>
      <c r="Z1827" s="312"/>
    </row>
    <row r="1828" spans="1:26" customFormat="1">
      <c r="A1828" s="312"/>
      <c r="B1828" s="312"/>
      <c r="C1828" s="312"/>
      <c r="S1828" s="312"/>
      <c r="T1828" s="312"/>
      <c r="U1828" s="312"/>
      <c r="V1828" s="312"/>
      <c r="W1828" s="312"/>
      <c r="X1828" s="312"/>
      <c r="Y1828" s="312"/>
      <c r="Z1828" s="312"/>
    </row>
    <row r="1829" spans="1:26" customFormat="1">
      <c r="A1829" s="312"/>
      <c r="B1829" s="312"/>
      <c r="C1829" s="312"/>
      <c r="S1829" s="312"/>
      <c r="T1829" s="312"/>
      <c r="U1829" s="312"/>
      <c r="V1829" s="312"/>
      <c r="W1829" s="312"/>
      <c r="X1829" s="312"/>
      <c r="Y1829" s="312"/>
      <c r="Z1829" s="312"/>
    </row>
    <row r="1830" spans="1:26" customFormat="1">
      <c r="A1830" s="312"/>
      <c r="B1830" s="312"/>
      <c r="C1830" s="312"/>
      <c r="S1830" s="312"/>
      <c r="T1830" s="312"/>
      <c r="U1830" s="312"/>
      <c r="V1830" s="312"/>
      <c r="W1830" s="312"/>
      <c r="X1830" s="312"/>
      <c r="Y1830" s="312"/>
      <c r="Z1830" s="312"/>
    </row>
    <row r="1831" spans="1:26" customFormat="1">
      <c r="A1831" s="312"/>
      <c r="B1831" s="312"/>
      <c r="C1831" s="312"/>
      <c r="S1831" s="312"/>
      <c r="T1831" s="312"/>
      <c r="U1831" s="312"/>
      <c r="V1831" s="312"/>
      <c r="W1831" s="312"/>
      <c r="X1831" s="312"/>
      <c r="Y1831" s="312"/>
      <c r="Z1831" s="312"/>
    </row>
    <row r="1832" spans="1:26" customFormat="1">
      <c r="A1832" s="312"/>
      <c r="B1832" s="312"/>
      <c r="C1832" s="312"/>
      <c r="S1832" s="312"/>
      <c r="T1832" s="312"/>
      <c r="U1832" s="312"/>
      <c r="V1832" s="312"/>
      <c r="W1832" s="312"/>
      <c r="X1832" s="312"/>
      <c r="Y1832" s="312"/>
      <c r="Z1832" s="312"/>
    </row>
    <row r="1833" spans="1:26" customFormat="1">
      <c r="A1833" s="312"/>
      <c r="B1833" s="312"/>
      <c r="C1833" s="312"/>
      <c r="S1833" s="312"/>
      <c r="T1833" s="312"/>
      <c r="U1833" s="312"/>
      <c r="V1833" s="312"/>
      <c r="W1833" s="312"/>
      <c r="X1833" s="312"/>
      <c r="Y1833" s="312"/>
      <c r="Z1833" s="312"/>
    </row>
    <row r="1834" spans="1:26" customFormat="1">
      <c r="A1834" s="312"/>
      <c r="B1834" s="312"/>
      <c r="C1834" s="312"/>
      <c r="S1834" s="312"/>
      <c r="T1834" s="312"/>
      <c r="U1834" s="312"/>
      <c r="V1834" s="312"/>
      <c r="W1834" s="312"/>
      <c r="X1834" s="312"/>
      <c r="Y1834" s="312"/>
      <c r="Z1834" s="312"/>
    </row>
    <row r="1835" spans="1:26" customFormat="1">
      <c r="A1835" s="312"/>
      <c r="B1835" s="312"/>
      <c r="C1835" s="312"/>
      <c r="S1835" s="312"/>
      <c r="T1835" s="312"/>
      <c r="U1835" s="312"/>
      <c r="V1835" s="312"/>
      <c r="W1835" s="312"/>
      <c r="X1835" s="312"/>
      <c r="Y1835" s="312"/>
      <c r="Z1835" s="312"/>
    </row>
    <row r="1836" spans="1:26" customFormat="1">
      <c r="A1836" s="312"/>
      <c r="B1836" s="312"/>
      <c r="C1836" s="312"/>
      <c r="S1836" s="312"/>
      <c r="T1836" s="312"/>
      <c r="U1836" s="312"/>
      <c r="V1836" s="312"/>
      <c r="W1836" s="312"/>
      <c r="X1836" s="312"/>
      <c r="Y1836" s="312"/>
      <c r="Z1836" s="312"/>
    </row>
    <row r="1837" spans="1:26" customFormat="1">
      <c r="A1837" s="312"/>
      <c r="B1837" s="312"/>
      <c r="C1837" s="312"/>
      <c r="S1837" s="312"/>
      <c r="T1837" s="312"/>
      <c r="U1837" s="312"/>
      <c r="V1837" s="312"/>
      <c r="W1837" s="312"/>
      <c r="X1837" s="312"/>
      <c r="Y1837" s="312"/>
      <c r="Z1837" s="312"/>
    </row>
    <row r="1838" spans="1:26" customFormat="1">
      <c r="A1838" s="312"/>
      <c r="B1838" s="312"/>
      <c r="C1838" s="312"/>
      <c r="S1838" s="312"/>
      <c r="T1838" s="312"/>
      <c r="U1838" s="312"/>
      <c r="V1838" s="312"/>
      <c r="W1838" s="312"/>
      <c r="X1838" s="312"/>
      <c r="Y1838" s="312"/>
      <c r="Z1838" s="312"/>
    </row>
    <row r="1839" spans="1:26" customFormat="1">
      <c r="A1839" s="312"/>
      <c r="B1839" s="312"/>
      <c r="C1839" s="312"/>
      <c r="S1839" s="312"/>
      <c r="T1839" s="312"/>
      <c r="U1839" s="312"/>
      <c r="V1839" s="312"/>
      <c r="W1839" s="312"/>
      <c r="X1839" s="312"/>
      <c r="Y1839" s="312"/>
      <c r="Z1839" s="312"/>
    </row>
    <row r="1840" spans="1:26" customFormat="1">
      <c r="A1840" s="312"/>
      <c r="B1840" s="312"/>
      <c r="C1840" s="312"/>
      <c r="S1840" s="312"/>
      <c r="T1840" s="312"/>
      <c r="U1840" s="312"/>
      <c r="V1840" s="312"/>
      <c r="W1840" s="312"/>
      <c r="X1840" s="312"/>
      <c r="Y1840" s="312"/>
      <c r="Z1840" s="312"/>
    </row>
    <row r="1841" spans="1:26" customFormat="1">
      <c r="A1841" s="312"/>
      <c r="B1841" s="312"/>
      <c r="C1841" s="312"/>
      <c r="S1841" s="312"/>
      <c r="T1841" s="312"/>
      <c r="U1841" s="312"/>
      <c r="V1841" s="312"/>
      <c r="W1841" s="312"/>
      <c r="X1841" s="312"/>
      <c r="Y1841" s="312"/>
      <c r="Z1841" s="312"/>
    </row>
    <row r="1842" spans="1:26" customFormat="1">
      <c r="A1842" s="312"/>
      <c r="B1842" s="312"/>
      <c r="C1842" s="312"/>
      <c r="S1842" s="312"/>
      <c r="T1842" s="312"/>
      <c r="U1842" s="312"/>
      <c r="V1842" s="312"/>
      <c r="W1842" s="312"/>
      <c r="X1842" s="312"/>
      <c r="Y1842" s="312"/>
      <c r="Z1842" s="312"/>
    </row>
    <row r="1843" spans="1:26" customFormat="1">
      <c r="A1843" s="312"/>
      <c r="B1843" s="312"/>
      <c r="C1843" s="312"/>
      <c r="S1843" s="312"/>
      <c r="T1843" s="312"/>
      <c r="U1843" s="312"/>
      <c r="V1843" s="312"/>
      <c r="W1843" s="312"/>
      <c r="X1843" s="312"/>
      <c r="Y1843" s="312"/>
      <c r="Z1843" s="312"/>
    </row>
    <row r="1844" spans="1:26" customFormat="1">
      <c r="A1844" s="312"/>
      <c r="B1844" s="312"/>
      <c r="C1844" s="312"/>
      <c r="S1844" s="312"/>
      <c r="T1844" s="312"/>
      <c r="U1844" s="312"/>
      <c r="V1844" s="312"/>
      <c r="W1844" s="312"/>
      <c r="X1844" s="312"/>
      <c r="Y1844" s="312"/>
      <c r="Z1844" s="312"/>
    </row>
    <row r="1845" spans="1:26" customFormat="1">
      <c r="A1845" s="312"/>
      <c r="B1845" s="312"/>
      <c r="C1845" s="312"/>
      <c r="S1845" s="312"/>
      <c r="T1845" s="312"/>
      <c r="U1845" s="312"/>
      <c r="V1845" s="312"/>
      <c r="W1845" s="312"/>
      <c r="X1845" s="312"/>
      <c r="Y1845" s="312"/>
      <c r="Z1845" s="312"/>
    </row>
    <row r="1846" spans="1:26" customFormat="1">
      <c r="A1846" s="312"/>
      <c r="B1846" s="312"/>
      <c r="C1846" s="312"/>
      <c r="S1846" s="312"/>
      <c r="T1846" s="312"/>
      <c r="U1846" s="312"/>
      <c r="V1846" s="312"/>
      <c r="W1846" s="312"/>
      <c r="X1846" s="312"/>
      <c r="Y1846" s="312"/>
      <c r="Z1846" s="312"/>
    </row>
    <row r="1847" spans="1:26" customFormat="1">
      <c r="A1847" s="312"/>
      <c r="B1847" s="312"/>
      <c r="C1847" s="312"/>
      <c r="S1847" s="312"/>
      <c r="T1847" s="312"/>
      <c r="U1847" s="312"/>
      <c r="V1847" s="312"/>
      <c r="W1847" s="312"/>
      <c r="X1847" s="312"/>
      <c r="Y1847" s="312"/>
      <c r="Z1847" s="312"/>
    </row>
    <row r="1848" spans="1:26" customFormat="1">
      <c r="A1848" s="312"/>
      <c r="B1848" s="312"/>
      <c r="C1848" s="312"/>
      <c r="S1848" s="312"/>
      <c r="T1848" s="312"/>
      <c r="U1848" s="312"/>
      <c r="V1848" s="312"/>
      <c r="W1848" s="312"/>
      <c r="X1848" s="312"/>
      <c r="Y1848" s="312"/>
      <c r="Z1848" s="312"/>
    </row>
    <row r="1849" spans="1:26" customFormat="1">
      <c r="A1849" s="312"/>
      <c r="B1849" s="312"/>
      <c r="C1849" s="312"/>
      <c r="S1849" s="312"/>
      <c r="T1849" s="312"/>
      <c r="U1849" s="312"/>
      <c r="V1849" s="312"/>
      <c r="W1849" s="312"/>
      <c r="X1849" s="312"/>
      <c r="Y1849" s="312"/>
      <c r="Z1849" s="312"/>
    </row>
    <row r="1850" spans="1:26" customFormat="1">
      <c r="A1850" s="312"/>
      <c r="B1850" s="312"/>
      <c r="C1850" s="312"/>
      <c r="S1850" s="312"/>
      <c r="T1850" s="312"/>
      <c r="U1850" s="312"/>
      <c r="V1850" s="312"/>
      <c r="W1850" s="312"/>
      <c r="X1850" s="312"/>
      <c r="Y1850" s="312"/>
      <c r="Z1850" s="312"/>
    </row>
    <row r="1851" spans="1:26" customFormat="1">
      <c r="A1851" s="312"/>
      <c r="B1851" s="312"/>
      <c r="C1851" s="312"/>
      <c r="S1851" s="312"/>
      <c r="T1851" s="312"/>
      <c r="U1851" s="312"/>
      <c r="V1851" s="312"/>
      <c r="W1851" s="312"/>
      <c r="X1851" s="312"/>
      <c r="Y1851" s="312"/>
      <c r="Z1851" s="312"/>
    </row>
    <row r="1852" spans="1:26" customFormat="1">
      <c r="A1852" s="312"/>
      <c r="B1852" s="312"/>
      <c r="C1852" s="312"/>
      <c r="S1852" s="312"/>
      <c r="T1852" s="312"/>
      <c r="U1852" s="312"/>
      <c r="V1852" s="312"/>
      <c r="W1852" s="312"/>
      <c r="X1852" s="312"/>
      <c r="Y1852" s="312"/>
      <c r="Z1852" s="312"/>
    </row>
    <row r="1853" spans="1:26" customFormat="1">
      <c r="A1853" s="312"/>
      <c r="B1853" s="312"/>
      <c r="C1853" s="312"/>
      <c r="S1853" s="312"/>
      <c r="T1853" s="312"/>
      <c r="U1853" s="312"/>
      <c r="V1853" s="312"/>
      <c r="W1853" s="312"/>
      <c r="X1853" s="312"/>
      <c r="Y1853" s="312"/>
      <c r="Z1853" s="312"/>
    </row>
    <row r="1854" spans="1:26" customFormat="1">
      <c r="A1854" s="312"/>
      <c r="B1854" s="312"/>
      <c r="C1854" s="312"/>
      <c r="S1854" s="312"/>
      <c r="T1854" s="312"/>
      <c r="U1854" s="312"/>
      <c r="V1854" s="312"/>
      <c r="W1854" s="312"/>
      <c r="X1854" s="312"/>
      <c r="Y1854" s="312"/>
      <c r="Z1854" s="312"/>
    </row>
    <row r="1855" spans="1:26" customFormat="1">
      <c r="A1855" s="312"/>
      <c r="B1855" s="312"/>
      <c r="C1855" s="312"/>
      <c r="S1855" s="312"/>
      <c r="T1855" s="312"/>
      <c r="U1855" s="312"/>
      <c r="V1855" s="312"/>
      <c r="W1855" s="312"/>
      <c r="X1855" s="312"/>
      <c r="Y1855" s="312"/>
      <c r="Z1855" s="312"/>
    </row>
    <row r="1856" spans="1:26" customFormat="1">
      <c r="A1856" s="312"/>
      <c r="B1856" s="312"/>
      <c r="C1856" s="312"/>
      <c r="S1856" s="312"/>
      <c r="T1856" s="312"/>
      <c r="U1856" s="312"/>
      <c r="V1856" s="312"/>
      <c r="W1856" s="312"/>
      <c r="X1856" s="312"/>
      <c r="Y1856" s="312"/>
      <c r="Z1856" s="312"/>
    </row>
    <row r="1857" spans="1:26" customFormat="1">
      <c r="A1857" s="312"/>
      <c r="B1857" s="312"/>
      <c r="C1857" s="312"/>
      <c r="S1857" s="312"/>
      <c r="T1857" s="312"/>
      <c r="U1857" s="312"/>
      <c r="V1857" s="312"/>
      <c r="W1857" s="312"/>
      <c r="X1857" s="312"/>
      <c r="Y1857" s="312"/>
      <c r="Z1857" s="312"/>
    </row>
    <row r="1858" spans="1:26" customFormat="1">
      <c r="A1858" s="312"/>
      <c r="B1858" s="312"/>
      <c r="C1858" s="312"/>
      <c r="S1858" s="312"/>
      <c r="T1858" s="312"/>
      <c r="U1858" s="312"/>
      <c r="V1858" s="312"/>
      <c r="W1858" s="312"/>
      <c r="X1858" s="312"/>
      <c r="Y1858" s="312"/>
      <c r="Z1858" s="312"/>
    </row>
    <row r="1859" spans="1:26" customFormat="1">
      <c r="A1859" s="312"/>
      <c r="B1859" s="312"/>
      <c r="C1859" s="312"/>
      <c r="S1859" s="312"/>
      <c r="T1859" s="312"/>
      <c r="U1859" s="312"/>
      <c r="V1859" s="312"/>
      <c r="W1859" s="312"/>
      <c r="X1859" s="312"/>
      <c r="Y1859" s="312"/>
      <c r="Z1859" s="312"/>
    </row>
    <row r="1860" spans="1:26" customFormat="1">
      <c r="A1860" s="312"/>
      <c r="B1860" s="312"/>
      <c r="C1860" s="312"/>
      <c r="S1860" s="312"/>
      <c r="T1860" s="312"/>
      <c r="U1860" s="312"/>
      <c r="V1860" s="312"/>
      <c r="W1860" s="312"/>
      <c r="X1860" s="312"/>
      <c r="Y1860" s="312"/>
      <c r="Z1860" s="312"/>
    </row>
    <row r="1861" spans="1:26" customFormat="1">
      <c r="A1861" s="312"/>
      <c r="B1861" s="312"/>
      <c r="C1861" s="312"/>
      <c r="S1861" s="312"/>
      <c r="T1861" s="312"/>
      <c r="U1861" s="312"/>
      <c r="V1861" s="312"/>
      <c r="W1861" s="312"/>
      <c r="X1861" s="312"/>
      <c r="Y1861" s="312"/>
      <c r="Z1861" s="312"/>
    </row>
    <row r="1862" spans="1:26" customFormat="1">
      <c r="A1862" s="312"/>
      <c r="B1862" s="312"/>
      <c r="C1862" s="312"/>
      <c r="S1862" s="312"/>
      <c r="T1862" s="312"/>
      <c r="U1862" s="312"/>
      <c r="V1862" s="312"/>
      <c r="W1862" s="312"/>
      <c r="X1862" s="312"/>
      <c r="Y1862" s="312"/>
      <c r="Z1862" s="312"/>
    </row>
    <row r="1863" spans="1:26" customFormat="1">
      <c r="A1863" s="312"/>
      <c r="B1863" s="312"/>
      <c r="C1863" s="312"/>
      <c r="S1863" s="312"/>
      <c r="T1863" s="312"/>
      <c r="U1863" s="312"/>
      <c r="V1863" s="312"/>
      <c r="W1863" s="312"/>
      <c r="X1863" s="312"/>
      <c r="Y1863" s="312"/>
      <c r="Z1863" s="312"/>
    </row>
    <row r="1864" spans="1:26" customFormat="1">
      <c r="A1864" s="312"/>
      <c r="B1864" s="312"/>
      <c r="C1864" s="312"/>
      <c r="S1864" s="312"/>
      <c r="T1864" s="312"/>
      <c r="U1864" s="312"/>
      <c r="V1864" s="312"/>
      <c r="W1864" s="312"/>
      <c r="X1864" s="312"/>
      <c r="Y1864" s="312"/>
      <c r="Z1864" s="312"/>
    </row>
    <row r="1865" spans="1:26" customFormat="1">
      <c r="A1865" s="312"/>
      <c r="B1865" s="312"/>
      <c r="C1865" s="312"/>
      <c r="S1865" s="312"/>
      <c r="T1865" s="312"/>
      <c r="U1865" s="312"/>
      <c r="V1865" s="312"/>
      <c r="W1865" s="312"/>
      <c r="X1865" s="312"/>
      <c r="Y1865" s="312"/>
      <c r="Z1865" s="312"/>
    </row>
    <row r="1866" spans="1:26" customFormat="1">
      <c r="A1866" s="312"/>
      <c r="B1866" s="312"/>
      <c r="C1866" s="312"/>
      <c r="S1866" s="312"/>
      <c r="T1866" s="312"/>
      <c r="U1866" s="312"/>
      <c r="V1866" s="312"/>
      <c r="W1866" s="312"/>
      <c r="X1866" s="312"/>
      <c r="Y1866" s="312"/>
      <c r="Z1866" s="312"/>
    </row>
    <row r="1867" spans="1:26" customFormat="1">
      <c r="A1867" s="312"/>
      <c r="B1867" s="312"/>
      <c r="C1867" s="312"/>
      <c r="S1867" s="312"/>
      <c r="T1867" s="312"/>
      <c r="U1867" s="312"/>
      <c r="V1867" s="312"/>
      <c r="W1867" s="312"/>
      <c r="X1867" s="312"/>
      <c r="Y1867" s="312"/>
      <c r="Z1867" s="312"/>
    </row>
    <row r="1868" spans="1:26" customFormat="1">
      <c r="A1868" s="312"/>
      <c r="B1868" s="312"/>
      <c r="C1868" s="312"/>
      <c r="S1868" s="312"/>
      <c r="T1868" s="312"/>
      <c r="U1868" s="312"/>
      <c r="V1868" s="312"/>
      <c r="W1868" s="312"/>
      <c r="X1868" s="312"/>
      <c r="Y1868" s="312"/>
      <c r="Z1868" s="312"/>
    </row>
    <row r="1869" spans="1:26" customFormat="1">
      <c r="A1869" s="312"/>
      <c r="B1869" s="312"/>
      <c r="C1869" s="312"/>
      <c r="S1869" s="312"/>
      <c r="T1869" s="312"/>
      <c r="U1869" s="312"/>
      <c r="V1869" s="312"/>
      <c r="W1869" s="312"/>
      <c r="X1869" s="312"/>
      <c r="Y1869" s="312"/>
      <c r="Z1869" s="312"/>
    </row>
    <row r="1870" spans="1:26" customFormat="1">
      <c r="A1870" s="312"/>
      <c r="B1870" s="312"/>
      <c r="C1870" s="312"/>
      <c r="S1870" s="312"/>
      <c r="T1870" s="312"/>
      <c r="U1870" s="312"/>
      <c r="V1870" s="312"/>
      <c r="W1870" s="312"/>
      <c r="X1870" s="312"/>
      <c r="Y1870" s="312"/>
      <c r="Z1870" s="312"/>
    </row>
    <row r="1871" spans="1:26" customFormat="1">
      <c r="A1871" s="312"/>
      <c r="B1871" s="312"/>
      <c r="C1871" s="312"/>
      <c r="S1871" s="312"/>
      <c r="T1871" s="312"/>
      <c r="U1871" s="312"/>
      <c r="V1871" s="312"/>
      <c r="W1871" s="312"/>
      <c r="X1871" s="312"/>
      <c r="Y1871" s="312"/>
      <c r="Z1871" s="312"/>
    </row>
    <row r="1872" spans="1:26" customFormat="1">
      <c r="A1872" s="312"/>
      <c r="B1872" s="312"/>
      <c r="C1872" s="312"/>
      <c r="S1872" s="312"/>
      <c r="T1872" s="312"/>
      <c r="U1872" s="312"/>
      <c r="V1872" s="312"/>
      <c r="W1872" s="312"/>
      <c r="X1872" s="312"/>
      <c r="Y1872" s="312"/>
      <c r="Z1872" s="312"/>
    </row>
    <row r="1873" spans="1:26" customFormat="1">
      <c r="A1873" s="312"/>
      <c r="B1873" s="312"/>
      <c r="C1873" s="312"/>
      <c r="S1873" s="312"/>
      <c r="T1873" s="312"/>
      <c r="U1873" s="312"/>
      <c r="V1873" s="312"/>
      <c r="W1873" s="312"/>
      <c r="X1873" s="312"/>
      <c r="Y1873" s="312"/>
      <c r="Z1873" s="312"/>
    </row>
    <row r="1874" spans="1:26" customFormat="1">
      <c r="A1874" s="312"/>
      <c r="B1874" s="312"/>
      <c r="C1874" s="312"/>
      <c r="S1874" s="312"/>
      <c r="T1874" s="312"/>
      <c r="U1874" s="312"/>
      <c r="V1874" s="312"/>
      <c r="W1874" s="312"/>
      <c r="X1874" s="312"/>
      <c r="Y1874" s="312"/>
      <c r="Z1874" s="312"/>
    </row>
    <row r="1875" spans="1:26" customFormat="1">
      <c r="A1875" s="312"/>
      <c r="B1875" s="312"/>
      <c r="C1875" s="312"/>
      <c r="S1875" s="312"/>
      <c r="T1875" s="312"/>
      <c r="U1875" s="312"/>
      <c r="V1875" s="312"/>
      <c r="W1875" s="312"/>
      <c r="X1875" s="312"/>
      <c r="Y1875" s="312"/>
      <c r="Z1875" s="312"/>
    </row>
    <row r="1876" spans="1:26" customFormat="1">
      <c r="A1876" s="312"/>
      <c r="B1876" s="312"/>
      <c r="C1876" s="312"/>
      <c r="S1876" s="312"/>
      <c r="T1876" s="312"/>
      <c r="U1876" s="312"/>
      <c r="V1876" s="312"/>
      <c r="W1876" s="312"/>
      <c r="X1876" s="312"/>
      <c r="Y1876" s="312"/>
      <c r="Z1876" s="312"/>
    </row>
    <row r="1877" spans="1:26" customFormat="1">
      <c r="A1877" s="312"/>
      <c r="B1877" s="312"/>
      <c r="C1877" s="312"/>
      <c r="S1877" s="312"/>
      <c r="T1877" s="312"/>
      <c r="U1877" s="312"/>
      <c r="V1877" s="312"/>
      <c r="W1877" s="312"/>
      <c r="X1877" s="312"/>
      <c r="Y1877" s="312"/>
      <c r="Z1877" s="312"/>
    </row>
    <row r="1878" spans="1:26" customFormat="1">
      <c r="A1878" s="312"/>
      <c r="B1878" s="312"/>
      <c r="C1878" s="312"/>
      <c r="S1878" s="312"/>
      <c r="T1878" s="312"/>
      <c r="U1878" s="312"/>
      <c r="V1878" s="312"/>
      <c r="W1878" s="312"/>
      <c r="X1878" s="312"/>
      <c r="Y1878" s="312"/>
      <c r="Z1878" s="312"/>
    </row>
    <row r="1879" spans="1:26" customFormat="1">
      <c r="A1879" s="312"/>
      <c r="B1879" s="312"/>
      <c r="C1879" s="312"/>
      <c r="S1879" s="312"/>
      <c r="T1879" s="312"/>
      <c r="U1879" s="312"/>
      <c r="V1879" s="312"/>
      <c r="W1879" s="312"/>
      <c r="X1879" s="312"/>
      <c r="Y1879" s="312"/>
      <c r="Z1879" s="312"/>
    </row>
    <row r="1880" spans="1:26" customFormat="1">
      <c r="A1880" s="312"/>
      <c r="B1880" s="312"/>
      <c r="C1880" s="312"/>
      <c r="S1880" s="312"/>
      <c r="T1880" s="312"/>
      <c r="U1880" s="312"/>
      <c r="V1880" s="312"/>
      <c r="W1880" s="312"/>
      <c r="X1880" s="312"/>
      <c r="Y1880" s="312"/>
      <c r="Z1880" s="312"/>
    </row>
    <row r="1881" spans="1:26" customFormat="1">
      <c r="A1881" s="312"/>
      <c r="B1881" s="312"/>
      <c r="C1881" s="312"/>
      <c r="S1881" s="312"/>
      <c r="T1881" s="312"/>
      <c r="U1881" s="312"/>
      <c r="V1881" s="312"/>
      <c r="W1881" s="312"/>
      <c r="X1881" s="312"/>
      <c r="Y1881" s="312"/>
      <c r="Z1881" s="312"/>
    </row>
    <row r="1882" spans="1:26" customFormat="1">
      <c r="A1882" s="312"/>
      <c r="B1882" s="312"/>
      <c r="C1882" s="312"/>
      <c r="S1882" s="312"/>
      <c r="T1882" s="312"/>
      <c r="U1882" s="312"/>
      <c r="V1882" s="312"/>
      <c r="W1882" s="312"/>
      <c r="X1882" s="312"/>
      <c r="Y1882" s="312"/>
      <c r="Z1882" s="312"/>
    </row>
    <row r="1883" spans="1:26" customFormat="1">
      <c r="A1883" s="312"/>
      <c r="B1883" s="312"/>
      <c r="C1883" s="312"/>
      <c r="S1883" s="312"/>
      <c r="T1883" s="312"/>
      <c r="U1883" s="312"/>
      <c r="V1883" s="312"/>
      <c r="W1883" s="312"/>
      <c r="X1883" s="312"/>
      <c r="Y1883" s="312"/>
      <c r="Z1883" s="312"/>
    </row>
    <row r="1884" spans="1:26" customFormat="1">
      <c r="A1884" s="312"/>
      <c r="B1884" s="312"/>
      <c r="C1884" s="312"/>
      <c r="S1884" s="312"/>
      <c r="T1884" s="312"/>
      <c r="U1884" s="312"/>
      <c r="V1884" s="312"/>
      <c r="W1884" s="312"/>
      <c r="X1884" s="312"/>
      <c r="Y1884" s="312"/>
      <c r="Z1884" s="312"/>
    </row>
    <row r="1885" spans="1:26" customFormat="1">
      <c r="A1885" s="312"/>
      <c r="B1885" s="312"/>
      <c r="C1885" s="312"/>
      <c r="S1885" s="312"/>
      <c r="T1885" s="312"/>
      <c r="U1885" s="312"/>
      <c r="V1885" s="312"/>
      <c r="W1885" s="312"/>
      <c r="X1885" s="312"/>
      <c r="Y1885" s="312"/>
      <c r="Z1885" s="312"/>
    </row>
    <row r="1886" spans="1:26" customFormat="1">
      <c r="A1886" s="312"/>
      <c r="B1886" s="312"/>
      <c r="C1886" s="312"/>
      <c r="S1886" s="312"/>
      <c r="T1886" s="312"/>
      <c r="U1886" s="312"/>
      <c r="V1886" s="312"/>
      <c r="W1886" s="312"/>
      <c r="X1886" s="312"/>
      <c r="Y1886" s="312"/>
      <c r="Z1886" s="312"/>
    </row>
    <row r="1887" spans="1:26" customFormat="1">
      <c r="A1887" s="312"/>
      <c r="B1887" s="312"/>
      <c r="C1887" s="312"/>
      <c r="S1887" s="312"/>
      <c r="T1887" s="312"/>
      <c r="U1887" s="312"/>
      <c r="V1887" s="312"/>
      <c r="W1887" s="312"/>
      <c r="X1887" s="312"/>
      <c r="Y1887" s="312"/>
      <c r="Z1887" s="312"/>
    </row>
    <row r="1888" spans="1:26" customFormat="1">
      <c r="A1888" s="312"/>
      <c r="B1888" s="312"/>
      <c r="C1888" s="312"/>
      <c r="S1888" s="312"/>
      <c r="T1888" s="312"/>
      <c r="U1888" s="312"/>
      <c r="V1888" s="312"/>
      <c r="W1888" s="312"/>
      <c r="X1888" s="312"/>
      <c r="Y1888" s="312"/>
      <c r="Z1888" s="312"/>
    </row>
    <row r="1889" spans="1:26" customFormat="1">
      <c r="A1889" s="312"/>
      <c r="B1889" s="312"/>
      <c r="C1889" s="312"/>
      <c r="S1889" s="312"/>
      <c r="T1889" s="312"/>
      <c r="U1889" s="312"/>
      <c r="V1889" s="312"/>
      <c r="W1889" s="312"/>
      <c r="X1889" s="312"/>
      <c r="Y1889" s="312"/>
      <c r="Z1889" s="312"/>
    </row>
    <row r="1890" spans="1:26" customFormat="1">
      <c r="A1890" s="312"/>
      <c r="B1890" s="312"/>
      <c r="C1890" s="312"/>
      <c r="S1890" s="312"/>
      <c r="T1890" s="312"/>
      <c r="U1890" s="312"/>
      <c r="V1890" s="312"/>
      <c r="W1890" s="312"/>
      <c r="X1890" s="312"/>
      <c r="Y1890" s="312"/>
      <c r="Z1890" s="312"/>
    </row>
    <row r="1891" spans="1:26" customFormat="1">
      <c r="A1891" s="312"/>
      <c r="B1891" s="312"/>
      <c r="C1891" s="312"/>
      <c r="S1891" s="312"/>
      <c r="T1891" s="312"/>
      <c r="U1891" s="312"/>
      <c r="V1891" s="312"/>
      <c r="W1891" s="312"/>
      <c r="X1891" s="312"/>
      <c r="Y1891" s="312"/>
      <c r="Z1891" s="312"/>
    </row>
    <row r="1892" spans="1:26" customFormat="1">
      <c r="A1892" s="312"/>
      <c r="B1892" s="312"/>
      <c r="C1892" s="312"/>
      <c r="S1892" s="312"/>
      <c r="T1892" s="312"/>
      <c r="U1892" s="312"/>
      <c r="V1892" s="312"/>
      <c r="W1892" s="312"/>
      <c r="X1892" s="312"/>
      <c r="Y1892" s="312"/>
      <c r="Z1892" s="312"/>
    </row>
    <row r="1893" spans="1:26" customFormat="1">
      <c r="A1893" s="312"/>
      <c r="B1893" s="312"/>
      <c r="C1893" s="312"/>
      <c r="S1893" s="312"/>
      <c r="T1893" s="312"/>
      <c r="U1893" s="312"/>
      <c r="V1893" s="312"/>
      <c r="W1893" s="312"/>
      <c r="X1893" s="312"/>
      <c r="Y1893" s="312"/>
      <c r="Z1893" s="312"/>
    </row>
    <row r="1894" spans="1:26" customFormat="1">
      <c r="A1894" s="312"/>
      <c r="B1894" s="312"/>
      <c r="C1894" s="312"/>
      <c r="S1894" s="312"/>
      <c r="T1894" s="312"/>
      <c r="U1894" s="312"/>
      <c r="V1894" s="312"/>
      <c r="W1894" s="312"/>
      <c r="X1894" s="312"/>
      <c r="Y1894" s="312"/>
      <c r="Z1894" s="312"/>
    </row>
    <row r="1895" spans="1:26" customFormat="1">
      <c r="A1895" s="312"/>
      <c r="B1895" s="312"/>
      <c r="C1895" s="312"/>
      <c r="S1895" s="312"/>
      <c r="T1895" s="312"/>
      <c r="U1895" s="312"/>
      <c r="V1895" s="312"/>
      <c r="W1895" s="312"/>
      <c r="X1895" s="312"/>
      <c r="Y1895" s="312"/>
      <c r="Z1895" s="312"/>
    </row>
    <row r="1896" spans="1:26" customFormat="1">
      <c r="A1896" s="312"/>
      <c r="B1896" s="312"/>
      <c r="C1896" s="312"/>
      <c r="S1896" s="312"/>
      <c r="T1896" s="312"/>
      <c r="U1896" s="312"/>
      <c r="V1896" s="312"/>
      <c r="W1896" s="312"/>
      <c r="X1896" s="312"/>
      <c r="Y1896" s="312"/>
      <c r="Z1896" s="312"/>
    </row>
    <row r="1897" spans="1:26" customFormat="1">
      <c r="A1897" s="312"/>
      <c r="B1897" s="312"/>
      <c r="C1897" s="312"/>
      <c r="S1897" s="312"/>
      <c r="T1897" s="312"/>
      <c r="U1897" s="312"/>
      <c r="V1897" s="312"/>
      <c r="W1897" s="312"/>
      <c r="X1897" s="312"/>
      <c r="Y1897" s="312"/>
      <c r="Z1897" s="312"/>
    </row>
    <row r="1898" spans="1:26" customFormat="1">
      <c r="A1898" s="312"/>
      <c r="B1898" s="312"/>
      <c r="C1898" s="312"/>
      <c r="S1898" s="312"/>
      <c r="T1898" s="312"/>
      <c r="U1898" s="312"/>
      <c r="V1898" s="312"/>
      <c r="W1898" s="312"/>
      <c r="X1898" s="312"/>
      <c r="Y1898" s="312"/>
      <c r="Z1898" s="312"/>
    </row>
    <row r="1899" spans="1:26" customFormat="1">
      <c r="A1899" s="312"/>
      <c r="B1899" s="312"/>
      <c r="C1899" s="312"/>
      <c r="S1899" s="312"/>
      <c r="T1899" s="312"/>
      <c r="U1899" s="312"/>
      <c r="V1899" s="312"/>
      <c r="W1899" s="312"/>
      <c r="X1899" s="312"/>
      <c r="Y1899" s="312"/>
      <c r="Z1899" s="312"/>
    </row>
    <row r="1900" spans="1:26" customFormat="1">
      <c r="A1900" s="312"/>
      <c r="B1900" s="312"/>
      <c r="C1900" s="312"/>
      <c r="S1900" s="312"/>
      <c r="T1900" s="312"/>
      <c r="U1900" s="312"/>
      <c r="V1900" s="312"/>
      <c r="W1900" s="312"/>
      <c r="X1900" s="312"/>
      <c r="Y1900" s="312"/>
      <c r="Z1900" s="312"/>
    </row>
    <row r="1901" spans="1:26" customFormat="1">
      <c r="A1901" s="312"/>
      <c r="B1901" s="312"/>
      <c r="C1901" s="312"/>
      <c r="S1901" s="312"/>
      <c r="T1901" s="312"/>
      <c r="U1901" s="312"/>
      <c r="V1901" s="312"/>
      <c r="W1901" s="312"/>
      <c r="X1901" s="312"/>
      <c r="Y1901" s="312"/>
      <c r="Z1901" s="312"/>
    </row>
    <row r="1902" spans="1:26" customFormat="1">
      <c r="A1902" s="312"/>
      <c r="B1902" s="312"/>
      <c r="C1902" s="312"/>
      <c r="S1902" s="312"/>
      <c r="T1902" s="312"/>
      <c r="U1902" s="312"/>
      <c r="V1902" s="312"/>
      <c r="W1902" s="312"/>
      <c r="X1902" s="312"/>
      <c r="Y1902" s="312"/>
      <c r="Z1902" s="312"/>
    </row>
    <row r="1903" spans="1:26" customFormat="1">
      <c r="A1903" s="312"/>
      <c r="B1903" s="312"/>
      <c r="C1903" s="312"/>
      <c r="S1903" s="312"/>
      <c r="T1903" s="312"/>
      <c r="U1903" s="312"/>
      <c r="V1903" s="312"/>
      <c r="W1903" s="312"/>
      <c r="X1903" s="312"/>
      <c r="Y1903" s="312"/>
      <c r="Z1903" s="312"/>
    </row>
    <row r="1904" spans="1:26" customFormat="1">
      <c r="A1904" s="312"/>
      <c r="B1904" s="312"/>
      <c r="C1904" s="312"/>
      <c r="S1904" s="312"/>
      <c r="T1904" s="312"/>
      <c r="U1904" s="312"/>
      <c r="V1904" s="312"/>
      <c r="W1904" s="312"/>
      <c r="X1904" s="312"/>
      <c r="Y1904" s="312"/>
      <c r="Z1904" s="312"/>
    </row>
    <row r="1905" spans="1:26" customFormat="1">
      <c r="A1905" s="312"/>
      <c r="B1905" s="312"/>
      <c r="C1905" s="312"/>
      <c r="S1905" s="312"/>
      <c r="T1905" s="312"/>
      <c r="U1905" s="312"/>
      <c r="V1905" s="312"/>
      <c r="W1905" s="312"/>
      <c r="X1905" s="312"/>
      <c r="Y1905" s="312"/>
      <c r="Z1905" s="312"/>
    </row>
    <row r="1906" spans="1:26" customFormat="1">
      <c r="A1906" s="312"/>
      <c r="B1906" s="312"/>
      <c r="C1906" s="312"/>
      <c r="S1906" s="312"/>
      <c r="T1906" s="312"/>
      <c r="U1906" s="312"/>
      <c r="V1906" s="312"/>
      <c r="W1906" s="312"/>
      <c r="X1906" s="312"/>
      <c r="Y1906" s="312"/>
      <c r="Z1906" s="312"/>
    </row>
    <row r="1907" spans="1:26" customFormat="1">
      <c r="A1907" s="312"/>
      <c r="B1907" s="312"/>
      <c r="C1907" s="312"/>
      <c r="S1907" s="312"/>
      <c r="T1907" s="312"/>
      <c r="U1907" s="312"/>
      <c r="V1907" s="312"/>
      <c r="W1907" s="312"/>
      <c r="X1907" s="312"/>
      <c r="Y1907" s="312"/>
      <c r="Z1907" s="312"/>
    </row>
    <row r="1908" spans="1:26" customFormat="1">
      <c r="A1908" s="312"/>
      <c r="B1908" s="312"/>
      <c r="C1908" s="312"/>
      <c r="S1908" s="312"/>
      <c r="T1908" s="312"/>
      <c r="U1908" s="312"/>
      <c r="V1908" s="312"/>
      <c r="W1908" s="312"/>
      <c r="X1908" s="312"/>
      <c r="Y1908" s="312"/>
      <c r="Z1908" s="312"/>
    </row>
    <row r="1909" spans="1:26" customFormat="1">
      <c r="A1909" s="312"/>
      <c r="B1909" s="312"/>
      <c r="C1909" s="312"/>
      <c r="S1909" s="312"/>
      <c r="T1909" s="312"/>
      <c r="U1909" s="312"/>
      <c r="V1909" s="312"/>
      <c r="W1909" s="312"/>
      <c r="X1909" s="312"/>
      <c r="Y1909" s="312"/>
      <c r="Z1909" s="312"/>
    </row>
    <row r="1910" spans="1:26" customFormat="1">
      <c r="A1910" s="312"/>
      <c r="B1910" s="312"/>
      <c r="C1910" s="312"/>
      <c r="S1910" s="312"/>
      <c r="T1910" s="312"/>
      <c r="U1910" s="312"/>
      <c r="V1910" s="312"/>
      <c r="W1910" s="312"/>
      <c r="X1910" s="312"/>
      <c r="Y1910" s="312"/>
      <c r="Z1910" s="312"/>
    </row>
    <row r="1911" spans="1:26" customFormat="1">
      <c r="A1911" s="312"/>
      <c r="B1911" s="312"/>
      <c r="C1911" s="312"/>
      <c r="S1911" s="312"/>
      <c r="T1911" s="312"/>
      <c r="U1911" s="312"/>
      <c r="V1911" s="312"/>
      <c r="W1911" s="312"/>
      <c r="X1911" s="312"/>
      <c r="Y1911" s="312"/>
      <c r="Z1911" s="312"/>
    </row>
    <row r="1912" spans="1:26" customFormat="1">
      <c r="A1912" s="312"/>
      <c r="B1912" s="312"/>
      <c r="C1912" s="312"/>
      <c r="S1912" s="312"/>
      <c r="T1912" s="312"/>
      <c r="U1912" s="312"/>
      <c r="V1912" s="312"/>
      <c r="W1912" s="312"/>
      <c r="X1912" s="312"/>
      <c r="Y1912" s="312"/>
      <c r="Z1912" s="312"/>
    </row>
    <row r="1913" spans="1:26" customFormat="1">
      <c r="A1913" s="312"/>
      <c r="B1913" s="312"/>
      <c r="C1913" s="312"/>
      <c r="S1913" s="312"/>
      <c r="T1913" s="312"/>
      <c r="U1913" s="312"/>
      <c r="V1913" s="312"/>
      <c r="W1913" s="312"/>
      <c r="X1913" s="312"/>
      <c r="Y1913" s="312"/>
      <c r="Z1913" s="312"/>
    </row>
    <row r="1914" spans="1:26" customFormat="1">
      <c r="A1914" s="312"/>
      <c r="B1914" s="312"/>
      <c r="C1914" s="312"/>
      <c r="S1914" s="312"/>
      <c r="T1914" s="312"/>
      <c r="U1914" s="312"/>
      <c r="V1914" s="312"/>
      <c r="W1914" s="312"/>
      <c r="X1914" s="312"/>
      <c r="Y1914" s="312"/>
      <c r="Z1914" s="312"/>
    </row>
    <row r="1915" spans="1:26" customFormat="1">
      <c r="A1915" s="312"/>
      <c r="B1915" s="312"/>
      <c r="C1915" s="312"/>
      <c r="S1915" s="312"/>
      <c r="T1915" s="312"/>
      <c r="U1915" s="312"/>
      <c r="V1915" s="312"/>
      <c r="W1915" s="312"/>
      <c r="X1915" s="312"/>
      <c r="Y1915" s="312"/>
      <c r="Z1915" s="312"/>
    </row>
    <row r="1916" spans="1:26" customFormat="1">
      <c r="A1916" s="312"/>
      <c r="B1916" s="312"/>
      <c r="C1916" s="312"/>
      <c r="S1916" s="312"/>
      <c r="T1916" s="312"/>
      <c r="U1916" s="312"/>
      <c r="V1916" s="312"/>
      <c r="W1916" s="312"/>
      <c r="X1916" s="312"/>
      <c r="Y1916" s="312"/>
      <c r="Z1916" s="312"/>
    </row>
    <row r="1917" spans="1:26" customFormat="1">
      <c r="A1917" s="312"/>
      <c r="B1917" s="312"/>
      <c r="C1917" s="312"/>
      <c r="S1917" s="312"/>
      <c r="T1917" s="312"/>
      <c r="U1917" s="312"/>
      <c r="V1917" s="312"/>
      <c r="W1917" s="312"/>
      <c r="X1917" s="312"/>
      <c r="Y1917" s="312"/>
      <c r="Z1917" s="312"/>
    </row>
    <row r="1918" spans="1:26" customFormat="1">
      <c r="A1918" s="312"/>
      <c r="B1918" s="312"/>
      <c r="C1918" s="312"/>
      <c r="S1918" s="312"/>
      <c r="T1918" s="312"/>
      <c r="U1918" s="312"/>
      <c r="V1918" s="312"/>
      <c r="W1918" s="312"/>
      <c r="X1918" s="312"/>
      <c r="Y1918" s="312"/>
      <c r="Z1918" s="312"/>
    </row>
    <row r="1919" spans="1:26" customFormat="1">
      <c r="A1919" s="312"/>
      <c r="B1919" s="312"/>
      <c r="C1919" s="312"/>
      <c r="S1919" s="312"/>
      <c r="T1919" s="312"/>
      <c r="U1919" s="312"/>
      <c r="V1919" s="312"/>
      <c r="W1919" s="312"/>
      <c r="X1919" s="312"/>
      <c r="Y1919" s="312"/>
      <c r="Z1919" s="312"/>
    </row>
    <row r="1920" spans="1:26" customFormat="1">
      <c r="A1920" s="312"/>
      <c r="B1920" s="312"/>
      <c r="C1920" s="312"/>
      <c r="S1920" s="312"/>
      <c r="T1920" s="312"/>
      <c r="U1920" s="312"/>
      <c r="V1920" s="312"/>
      <c r="W1920" s="312"/>
      <c r="X1920" s="312"/>
      <c r="Y1920" s="312"/>
      <c r="Z1920" s="312"/>
    </row>
    <row r="1921" spans="1:26" customFormat="1">
      <c r="A1921" s="312"/>
      <c r="B1921" s="312"/>
      <c r="C1921" s="312"/>
      <c r="S1921" s="312"/>
      <c r="T1921" s="312"/>
      <c r="U1921" s="312"/>
      <c r="V1921" s="312"/>
      <c r="W1921" s="312"/>
      <c r="X1921" s="312"/>
      <c r="Y1921" s="312"/>
      <c r="Z1921" s="312"/>
    </row>
    <row r="1922" spans="1:26" customFormat="1">
      <c r="A1922" s="312"/>
      <c r="B1922" s="312"/>
      <c r="C1922" s="312"/>
      <c r="S1922" s="312"/>
      <c r="T1922" s="312"/>
      <c r="U1922" s="312"/>
      <c r="V1922" s="312"/>
      <c r="W1922" s="312"/>
      <c r="X1922" s="312"/>
      <c r="Y1922" s="312"/>
      <c r="Z1922" s="312"/>
    </row>
    <row r="1923" spans="1:26" customFormat="1">
      <c r="A1923" s="312"/>
      <c r="B1923" s="312"/>
      <c r="C1923" s="312"/>
      <c r="S1923" s="312"/>
      <c r="T1923" s="312"/>
      <c r="U1923" s="312"/>
      <c r="V1923" s="312"/>
      <c r="W1923" s="312"/>
      <c r="X1923" s="312"/>
      <c r="Y1923" s="312"/>
      <c r="Z1923" s="312"/>
    </row>
    <row r="1924" spans="1:26" customFormat="1">
      <c r="A1924" s="312"/>
      <c r="B1924" s="312"/>
      <c r="C1924" s="312"/>
      <c r="S1924" s="312"/>
      <c r="T1924" s="312"/>
      <c r="U1924" s="312"/>
      <c r="V1924" s="312"/>
      <c r="W1924" s="312"/>
      <c r="X1924" s="312"/>
      <c r="Y1924" s="312"/>
      <c r="Z1924" s="312"/>
    </row>
    <row r="1925" spans="1:26" customFormat="1">
      <c r="A1925" s="312"/>
      <c r="B1925" s="312"/>
      <c r="C1925" s="312"/>
      <c r="S1925" s="312"/>
      <c r="T1925" s="312"/>
      <c r="U1925" s="312"/>
      <c r="V1925" s="312"/>
      <c r="W1925" s="312"/>
      <c r="X1925" s="312"/>
      <c r="Y1925" s="312"/>
      <c r="Z1925" s="312"/>
    </row>
    <row r="1926" spans="1:26" customFormat="1">
      <c r="A1926" s="312"/>
      <c r="B1926" s="312"/>
      <c r="C1926" s="312"/>
      <c r="S1926" s="312"/>
      <c r="T1926" s="312"/>
      <c r="U1926" s="312"/>
      <c r="V1926" s="312"/>
      <c r="W1926" s="312"/>
      <c r="X1926" s="312"/>
      <c r="Y1926" s="312"/>
      <c r="Z1926" s="312"/>
    </row>
    <row r="1927" spans="1:26" customFormat="1">
      <c r="A1927" s="312"/>
      <c r="B1927" s="312"/>
      <c r="C1927" s="312"/>
      <c r="S1927" s="312"/>
      <c r="T1927" s="312"/>
      <c r="U1927" s="312"/>
      <c r="V1927" s="312"/>
      <c r="W1927" s="312"/>
      <c r="X1927" s="312"/>
      <c r="Y1927" s="312"/>
      <c r="Z1927" s="312"/>
    </row>
    <row r="1928" spans="1:26" customFormat="1">
      <c r="A1928" s="312"/>
      <c r="B1928" s="312"/>
      <c r="C1928" s="312"/>
      <c r="S1928" s="312"/>
      <c r="T1928" s="312"/>
      <c r="U1928" s="312"/>
      <c r="V1928" s="312"/>
      <c r="W1928" s="312"/>
      <c r="X1928" s="312"/>
      <c r="Y1928" s="312"/>
      <c r="Z1928" s="312"/>
    </row>
    <row r="1929" spans="1:26" customFormat="1">
      <c r="A1929" s="312"/>
      <c r="B1929" s="312"/>
      <c r="C1929" s="312"/>
      <c r="S1929" s="312"/>
      <c r="T1929" s="312"/>
      <c r="U1929" s="312"/>
      <c r="V1929" s="312"/>
      <c r="W1929" s="312"/>
      <c r="X1929" s="312"/>
      <c r="Y1929" s="312"/>
      <c r="Z1929" s="312"/>
    </row>
    <row r="1930" spans="1:26" customFormat="1">
      <c r="A1930" s="312"/>
      <c r="B1930" s="312"/>
      <c r="C1930" s="312"/>
      <c r="S1930" s="312"/>
      <c r="T1930" s="312"/>
      <c r="U1930" s="312"/>
      <c r="V1930" s="312"/>
      <c r="W1930" s="312"/>
      <c r="X1930" s="312"/>
      <c r="Y1930" s="312"/>
      <c r="Z1930" s="312"/>
    </row>
    <row r="1931" spans="1:26" customFormat="1">
      <c r="A1931" s="312"/>
      <c r="B1931" s="312"/>
      <c r="C1931" s="312"/>
      <c r="S1931" s="312"/>
      <c r="T1931" s="312"/>
      <c r="U1931" s="312"/>
      <c r="V1931" s="312"/>
      <c r="W1931" s="312"/>
      <c r="X1931" s="312"/>
      <c r="Y1931" s="312"/>
      <c r="Z1931" s="312"/>
    </row>
    <row r="1932" spans="1:26" customFormat="1">
      <c r="A1932" s="312"/>
      <c r="B1932" s="312"/>
      <c r="C1932" s="312"/>
      <c r="S1932" s="312"/>
      <c r="T1932" s="312"/>
      <c r="U1932" s="312"/>
      <c r="V1932" s="312"/>
      <c r="W1932" s="312"/>
      <c r="X1932" s="312"/>
      <c r="Y1932" s="312"/>
      <c r="Z1932" s="312"/>
    </row>
    <row r="1933" spans="1:26" customFormat="1">
      <c r="A1933" s="312"/>
      <c r="B1933" s="312"/>
      <c r="C1933" s="312"/>
      <c r="S1933" s="312"/>
      <c r="T1933" s="312"/>
      <c r="U1933" s="312"/>
      <c r="V1933" s="312"/>
      <c r="W1933" s="312"/>
      <c r="X1933" s="312"/>
      <c r="Y1933" s="312"/>
      <c r="Z1933" s="312"/>
    </row>
    <row r="1934" spans="1:26" customFormat="1">
      <c r="A1934" s="312"/>
      <c r="B1934" s="312"/>
      <c r="C1934" s="312"/>
      <c r="S1934" s="312"/>
      <c r="T1934" s="312"/>
      <c r="U1934" s="312"/>
      <c r="V1934" s="312"/>
      <c r="W1934" s="312"/>
      <c r="X1934" s="312"/>
      <c r="Y1934" s="312"/>
      <c r="Z1934" s="312"/>
    </row>
    <row r="1935" spans="1:26" customFormat="1">
      <c r="A1935" s="312"/>
      <c r="B1935" s="312"/>
      <c r="C1935" s="312"/>
      <c r="S1935" s="312"/>
      <c r="T1935" s="312"/>
      <c r="U1935" s="312"/>
      <c r="V1935" s="312"/>
      <c r="W1935" s="312"/>
      <c r="X1935" s="312"/>
      <c r="Y1935" s="312"/>
      <c r="Z1935" s="312"/>
    </row>
    <row r="1936" spans="1:26" customFormat="1">
      <c r="A1936" s="312"/>
      <c r="B1936" s="312"/>
      <c r="C1936" s="312"/>
      <c r="S1936" s="312"/>
      <c r="T1936" s="312"/>
      <c r="U1936" s="312"/>
      <c r="V1936" s="312"/>
      <c r="W1936" s="312"/>
      <c r="X1936" s="312"/>
      <c r="Y1936" s="312"/>
      <c r="Z1936" s="312"/>
    </row>
    <row r="1937" spans="1:26" customFormat="1">
      <c r="A1937" s="312"/>
      <c r="B1937" s="312"/>
      <c r="C1937" s="312"/>
      <c r="S1937" s="312"/>
      <c r="T1937" s="312"/>
      <c r="U1937" s="312"/>
      <c r="V1937" s="312"/>
      <c r="W1937" s="312"/>
      <c r="X1937" s="312"/>
      <c r="Y1937" s="312"/>
      <c r="Z1937" s="312"/>
    </row>
    <row r="1938" spans="1:26" customFormat="1">
      <c r="A1938" s="312"/>
      <c r="B1938" s="312"/>
      <c r="C1938" s="312"/>
      <c r="S1938" s="312"/>
      <c r="T1938" s="312"/>
      <c r="U1938" s="312"/>
      <c r="V1938" s="312"/>
      <c r="W1938" s="312"/>
      <c r="X1938" s="312"/>
      <c r="Y1938" s="312"/>
      <c r="Z1938" s="312"/>
    </row>
    <row r="1939" spans="1:26" customFormat="1">
      <c r="A1939" s="312"/>
      <c r="B1939" s="312"/>
      <c r="C1939" s="312"/>
      <c r="S1939" s="312"/>
      <c r="T1939" s="312"/>
      <c r="U1939" s="312"/>
      <c r="V1939" s="312"/>
      <c r="W1939" s="312"/>
      <c r="X1939" s="312"/>
      <c r="Y1939" s="312"/>
      <c r="Z1939" s="312"/>
    </row>
    <row r="1940" spans="1:26" customFormat="1">
      <c r="A1940" s="312"/>
      <c r="B1940" s="312"/>
      <c r="C1940" s="312"/>
      <c r="S1940" s="312"/>
      <c r="T1940" s="312"/>
      <c r="U1940" s="312"/>
      <c r="V1940" s="312"/>
      <c r="W1940" s="312"/>
      <c r="X1940" s="312"/>
      <c r="Y1940" s="312"/>
      <c r="Z1940" s="312"/>
    </row>
    <row r="1941" spans="1:26" customFormat="1">
      <c r="A1941" s="312"/>
      <c r="B1941" s="312"/>
      <c r="C1941" s="312"/>
      <c r="S1941" s="312"/>
      <c r="T1941" s="312"/>
      <c r="U1941" s="312"/>
      <c r="V1941" s="312"/>
      <c r="W1941" s="312"/>
      <c r="X1941" s="312"/>
      <c r="Y1941" s="312"/>
      <c r="Z1941" s="312"/>
    </row>
    <row r="1942" spans="1:26" customFormat="1">
      <c r="A1942" s="312"/>
      <c r="B1942" s="312"/>
      <c r="C1942" s="312"/>
      <c r="S1942" s="312"/>
      <c r="T1942" s="312"/>
      <c r="U1942" s="312"/>
      <c r="V1942" s="312"/>
      <c r="W1942" s="312"/>
      <c r="X1942" s="312"/>
      <c r="Y1942" s="312"/>
      <c r="Z1942" s="312"/>
    </row>
    <row r="1943" spans="1:26" customFormat="1">
      <c r="A1943" s="312"/>
      <c r="B1943" s="312"/>
      <c r="C1943" s="312"/>
      <c r="S1943" s="312"/>
      <c r="T1943" s="312"/>
      <c r="U1943" s="312"/>
      <c r="V1943" s="312"/>
      <c r="W1943" s="312"/>
      <c r="X1943" s="312"/>
      <c r="Y1943" s="312"/>
      <c r="Z1943" s="312"/>
    </row>
    <row r="1944" spans="1:26" customFormat="1">
      <c r="A1944" s="312"/>
      <c r="B1944" s="312"/>
      <c r="C1944" s="312"/>
      <c r="S1944" s="312"/>
      <c r="T1944" s="312"/>
      <c r="U1944" s="312"/>
      <c r="V1944" s="312"/>
      <c r="W1944" s="312"/>
      <c r="X1944" s="312"/>
      <c r="Y1944" s="312"/>
      <c r="Z1944" s="312"/>
    </row>
    <row r="1945" spans="1:26" customFormat="1">
      <c r="A1945" s="312"/>
      <c r="B1945" s="312"/>
      <c r="C1945" s="312"/>
      <c r="S1945" s="312"/>
      <c r="T1945" s="312"/>
      <c r="U1945" s="312"/>
      <c r="V1945" s="312"/>
      <c r="W1945" s="312"/>
      <c r="X1945" s="312"/>
      <c r="Y1945" s="312"/>
      <c r="Z1945" s="312"/>
    </row>
    <row r="1946" spans="1:26" customFormat="1">
      <c r="A1946" s="312"/>
      <c r="B1946" s="312"/>
      <c r="C1946" s="312"/>
      <c r="S1946" s="312"/>
      <c r="T1946" s="312"/>
      <c r="U1946" s="312"/>
      <c r="V1946" s="312"/>
      <c r="W1946" s="312"/>
      <c r="X1946" s="312"/>
      <c r="Y1946" s="312"/>
      <c r="Z1946" s="312"/>
    </row>
    <row r="1947" spans="1:26" customFormat="1">
      <c r="A1947" s="312"/>
      <c r="B1947" s="312"/>
      <c r="C1947" s="312"/>
      <c r="S1947" s="312"/>
      <c r="T1947" s="312"/>
      <c r="U1947" s="312"/>
      <c r="V1947" s="312"/>
      <c r="W1947" s="312"/>
      <c r="X1947" s="312"/>
      <c r="Y1947" s="312"/>
      <c r="Z1947" s="312"/>
    </row>
    <row r="1948" spans="1:26" customFormat="1">
      <c r="A1948" s="312"/>
      <c r="B1948" s="312"/>
      <c r="C1948" s="312"/>
      <c r="S1948" s="312"/>
      <c r="T1948" s="312"/>
      <c r="U1948" s="312"/>
      <c r="V1948" s="312"/>
      <c r="W1948" s="312"/>
      <c r="X1948" s="312"/>
      <c r="Y1948" s="312"/>
      <c r="Z1948" s="312"/>
    </row>
    <row r="1949" spans="1:26" customFormat="1">
      <c r="A1949" s="312"/>
      <c r="B1949" s="312"/>
      <c r="C1949" s="312"/>
      <c r="S1949" s="312"/>
      <c r="T1949" s="312"/>
      <c r="U1949" s="312"/>
      <c r="V1949" s="312"/>
      <c r="W1949" s="312"/>
      <c r="X1949" s="312"/>
      <c r="Y1949" s="312"/>
      <c r="Z1949" s="312"/>
    </row>
    <row r="1950" spans="1:26" customFormat="1">
      <c r="A1950" s="312"/>
      <c r="B1950" s="312"/>
      <c r="C1950" s="312"/>
      <c r="S1950" s="312"/>
      <c r="T1950" s="312"/>
      <c r="U1950" s="312"/>
      <c r="V1950" s="312"/>
      <c r="W1950" s="312"/>
      <c r="X1950" s="312"/>
      <c r="Y1950" s="312"/>
      <c r="Z1950" s="312"/>
    </row>
    <row r="1951" spans="1:26" customFormat="1">
      <c r="A1951" s="312"/>
      <c r="B1951" s="312"/>
      <c r="C1951" s="312"/>
      <c r="S1951" s="312"/>
      <c r="T1951" s="312"/>
      <c r="U1951" s="312"/>
      <c r="V1951" s="312"/>
      <c r="W1951" s="312"/>
      <c r="X1951" s="312"/>
      <c r="Y1951" s="312"/>
      <c r="Z1951" s="312"/>
    </row>
    <row r="1952" spans="1:26" customFormat="1">
      <c r="A1952" s="312"/>
      <c r="B1952" s="312"/>
      <c r="C1952" s="312"/>
      <c r="S1952" s="312"/>
      <c r="T1952" s="312"/>
      <c r="U1952" s="312"/>
      <c r="V1952" s="312"/>
      <c r="W1952" s="312"/>
      <c r="X1952" s="312"/>
      <c r="Y1952" s="312"/>
      <c r="Z1952" s="312"/>
    </row>
    <row r="1953" spans="1:26" customFormat="1">
      <c r="A1953" s="312"/>
      <c r="B1953" s="312"/>
      <c r="C1953" s="312"/>
      <c r="S1953" s="312"/>
      <c r="T1953" s="312"/>
      <c r="U1953" s="312"/>
      <c r="V1953" s="312"/>
      <c r="W1953" s="312"/>
      <c r="X1953" s="312"/>
      <c r="Y1953" s="312"/>
      <c r="Z1953" s="312"/>
    </row>
    <row r="1954" spans="1:26" customFormat="1">
      <c r="A1954" s="312"/>
      <c r="B1954" s="312"/>
      <c r="C1954" s="312"/>
      <c r="S1954" s="312"/>
      <c r="T1954" s="312"/>
      <c r="U1954" s="312"/>
      <c r="V1954" s="312"/>
      <c r="W1954" s="312"/>
      <c r="X1954" s="312"/>
      <c r="Y1954" s="312"/>
      <c r="Z1954" s="312"/>
    </row>
    <row r="1955" spans="1:26" customFormat="1">
      <c r="A1955" s="312"/>
      <c r="B1955" s="312"/>
      <c r="C1955" s="312"/>
      <c r="S1955" s="312"/>
      <c r="T1955" s="312"/>
      <c r="U1955" s="312"/>
      <c r="V1955" s="312"/>
      <c r="W1955" s="312"/>
      <c r="X1955" s="312"/>
      <c r="Y1955" s="312"/>
      <c r="Z1955" s="312"/>
    </row>
    <row r="1956" spans="1:26" customFormat="1">
      <c r="A1956" s="312"/>
      <c r="B1956" s="312"/>
      <c r="C1956" s="312"/>
      <c r="S1956" s="312"/>
      <c r="T1956" s="312"/>
      <c r="U1956" s="312"/>
      <c r="V1956" s="312"/>
      <c r="W1956" s="312"/>
      <c r="X1956" s="312"/>
      <c r="Y1956" s="312"/>
      <c r="Z1956" s="312"/>
    </row>
    <row r="1957" spans="1:26" customFormat="1">
      <c r="A1957" s="312"/>
      <c r="B1957" s="312"/>
      <c r="C1957" s="312"/>
      <c r="S1957" s="312"/>
      <c r="T1957" s="312"/>
      <c r="U1957" s="312"/>
      <c r="V1957" s="312"/>
      <c r="W1957" s="312"/>
      <c r="X1957" s="312"/>
      <c r="Y1957" s="312"/>
      <c r="Z1957" s="312"/>
    </row>
    <row r="1958" spans="1:26" customFormat="1">
      <c r="A1958" s="312"/>
      <c r="B1958" s="312"/>
      <c r="C1958" s="312"/>
      <c r="S1958" s="312"/>
      <c r="T1958" s="312"/>
      <c r="U1958" s="312"/>
      <c r="V1958" s="312"/>
      <c r="W1958" s="312"/>
      <c r="X1958" s="312"/>
      <c r="Y1958" s="312"/>
      <c r="Z1958" s="312"/>
    </row>
    <row r="1959" spans="1:26" customFormat="1">
      <c r="A1959" s="312"/>
      <c r="B1959" s="312"/>
      <c r="C1959" s="312"/>
      <c r="S1959" s="312"/>
      <c r="T1959" s="312"/>
      <c r="U1959" s="312"/>
      <c r="V1959" s="312"/>
      <c r="W1959" s="312"/>
      <c r="X1959" s="312"/>
      <c r="Y1959" s="312"/>
      <c r="Z1959" s="312"/>
    </row>
    <row r="1960" spans="1:26" customFormat="1">
      <c r="A1960" s="312"/>
      <c r="B1960" s="312"/>
      <c r="C1960" s="312"/>
      <c r="S1960" s="312"/>
      <c r="T1960" s="312"/>
      <c r="U1960" s="312"/>
      <c r="V1960" s="312"/>
      <c r="W1960" s="312"/>
      <c r="X1960" s="312"/>
      <c r="Y1960" s="312"/>
      <c r="Z1960" s="312"/>
    </row>
    <row r="1961" spans="1:26" customFormat="1">
      <c r="A1961" s="312"/>
      <c r="B1961" s="312"/>
      <c r="C1961" s="312"/>
      <c r="S1961" s="312"/>
      <c r="T1961" s="312"/>
      <c r="U1961" s="312"/>
      <c r="V1961" s="312"/>
      <c r="W1961" s="312"/>
      <c r="X1961" s="312"/>
      <c r="Y1961" s="312"/>
      <c r="Z1961" s="312"/>
    </row>
    <row r="1962" spans="1:26" customFormat="1">
      <c r="A1962" s="312"/>
      <c r="B1962" s="312"/>
      <c r="C1962" s="312"/>
      <c r="S1962" s="312"/>
      <c r="T1962" s="312"/>
      <c r="U1962" s="312"/>
      <c r="V1962" s="312"/>
      <c r="W1962" s="312"/>
      <c r="X1962" s="312"/>
      <c r="Y1962" s="312"/>
      <c r="Z1962" s="312"/>
    </row>
    <row r="1963" spans="1:26" customFormat="1">
      <c r="A1963" s="312"/>
      <c r="B1963" s="312"/>
      <c r="C1963" s="312"/>
      <c r="S1963" s="312"/>
      <c r="T1963" s="312"/>
      <c r="U1963" s="312"/>
      <c r="V1963" s="312"/>
      <c r="W1963" s="312"/>
      <c r="X1963" s="312"/>
      <c r="Y1963" s="312"/>
      <c r="Z1963" s="312"/>
    </row>
    <row r="1964" spans="1:26" customFormat="1">
      <c r="A1964" s="312"/>
      <c r="B1964" s="312"/>
      <c r="C1964" s="312"/>
      <c r="S1964" s="312"/>
      <c r="T1964" s="312"/>
      <c r="U1964" s="312"/>
      <c r="V1964" s="312"/>
      <c r="W1964" s="312"/>
      <c r="X1964" s="312"/>
      <c r="Y1964" s="312"/>
      <c r="Z1964" s="312"/>
    </row>
    <row r="1965" spans="1:26" customFormat="1">
      <c r="A1965" s="312"/>
      <c r="B1965" s="312"/>
      <c r="C1965" s="312"/>
      <c r="S1965" s="312"/>
      <c r="T1965" s="312"/>
      <c r="U1965" s="312"/>
      <c r="V1965" s="312"/>
      <c r="W1965" s="312"/>
      <c r="X1965" s="312"/>
      <c r="Y1965" s="312"/>
      <c r="Z1965" s="312"/>
    </row>
    <row r="1966" spans="1:26" customFormat="1">
      <c r="A1966" s="312"/>
      <c r="B1966" s="312"/>
      <c r="C1966" s="312"/>
      <c r="S1966" s="312"/>
      <c r="T1966" s="312"/>
      <c r="U1966" s="312"/>
      <c r="V1966" s="312"/>
      <c r="W1966" s="312"/>
      <c r="X1966" s="312"/>
      <c r="Y1966" s="312"/>
      <c r="Z1966" s="312"/>
    </row>
    <row r="1967" spans="1:26" customFormat="1">
      <c r="A1967" s="312"/>
      <c r="B1967" s="312"/>
      <c r="C1967" s="312"/>
      <c r="S1967" s="312"/>
      <c r="T1967" s="312"/>
      <c r="U1967" s="312"/>
      <c r="V1967" s="312"/>
      <c r="W1967" s="312"/>
      <c r="X1967" s="312"/>
      <c r="Y1967" s="312"/>
      <c r="Z1967" s="312"/>
    </row>
    <row r="1968" spans="1:26" customFormat="1">
      <c r="A1968" s="312"/>
      <c r="B1968" s="312"/>
      <c r="C1968" s="312"/>
      <c r="S1968" s="312"/>
      <c r="T1968" s="312"/>
      <c r="U1968" s="312"/>
      <c r="V1968" s="312"/>
      <c r="W1968" s="312"/>
      <c r="X1968" s="312"/>
      <c r="Y1968" s="312"/>
      <c r="Z1968" s="312"/>
    </row>
    <row r="1969" spans="1:26" customFormat="1">
      <c r="A1969" s="312"/>
      <c r="B1969" s="312"/>
      <c r="C1969" s="312"/>
      <c r="S1969" s="312"/>
      <c r="T1969" s="312"/>
      <c r="U1969" s="312"/>
      <c r="V1969" s="312"/>
      <c r="W1969" s="312"/>
      <c r="X1969" s="312"/>
      <c r="Y1969" s="312"/>
      <c r="Z1969" s="312"/>
    </row>
    <row r="1970" spans="1:26" customFormat="1">
      <c r="A1970" s="312"/>
      <c r="B1970" s="312"/>
      <c r="C1970" s="312"/>
      <c r="S1970" s="312"/>
      <c r="T1970" s="312"/>
      <c r="U1970" s="312"/>
      <c r="V1970" s="312"/>
      <c r="W1970" s="312"/>
      <c r="X1970" s="312"/>
      <c r="Y1970" s="312"/>
      <c r="Z1970" s="312"/>
    </row>
    <row r="1971" spans="1:26" customFormat="1">
      <c r="A1971" s="312"/>
      <c r="B1971" s="312"/>
      <c r="C1971" s="312"/>
      <c r="S1971" s="312"/>
      <c r="T1971" s="312"/>
      <c r="U1971" s="312"/>
      <c r="V1971" s="312"/>
      <c r="W1971" s="312"/>
      <c r="X1971" s="312"/>
      <c r="Y1971" s="312"/>
      <c r="Z1971" s="312"/>
    </row>
    <row r="1972" spans="1:26" customFormat="1">
      <c r="A1972" s="312"/>
      <c r="B1972" s="312"/>
      <c r="C1972" s="312"/>
      <c r="S1972" s="312"/>
      <c r="T1972" s="312"/>
      <c r="U1972" s="312"/>
      <c r="V1972" s="312"/>
      <c r="W1972" s="312"/>
      <c r="X1972" s="312"/>
      <c r="Y1972" s="312"/>
      <c r="Z1972" s="312"/>
    </row>
    <row r="1973" spans="1:26" customFormat="1">
      <c r="A1973" s="312"/>
      <c r="B1973" s="312"/>
      <c r="C1973" s="312"/>
      <c r="S1973" s="312"/>
      <c r="T1973" s="312"/>
      <c r="U1973" s="312"/>
      <c r="V1973" s="312"/>
      <c r="W1973" s="312"/>
      <c r="X1973" s="312"/>
      <c r="Y1973" s="312"/>
      <c r="Z1973" s="312"/>
    </row>
    <row r="1974" spans="1:26" customFormat="1">
      <c r="A1974" s="312"/>
      <c r="B1974" s="312"/>
      <c r="C1974" s="312"/>
      <c r="S1974" s="312"/>
      <c r="T1974" s="312"/>
      <c r="U1974" s="312"/>
      <c r="V1974" s="312"/>
      <c r="W1974" s="312"/>
      <c r="X1974" s="312"/>
      <c r="Y1974" s="312"/>
      <c r="Z1974" s="312"/>
    </row>
    <row r="1975" spans="1:26" customFormat="1">
      <c r="A1975" s="312"/>
      <c r="B1975" s="312"/>
      <c r="C1975" s="312"/>
      <c r="S1975" s="312"/>
      <c r="T1975" s="312"/>
      <c r="U1975" s="312"/>
      <c r="V1975" s="312"/>
      <c r="W1975" s="312"/>
      <c r="X1975" s="312"/>
      <c r="Y1975" s="312"/>
      <c r="Z1975" s="312"/>
    </row>
    <row r="1976" spans="1:26" customFormat="1">
      <c r="A1976" s="312"/>
      <c r="B1976" s="312"/>
      <c r="C1976" s="312"/>
      <c r="S1976" s="312"/>
      <c r="T1976" s="312"/>
      <c r="U1976" s="312"/>
      <c r="V1976" s="312"/>
      <c r="W1976" s="312"/>
      <c r="X1976" s="312"/>
      <c r="Y1976" s="312"/>
      <c r="Z1976" s="312"/>
    </row>
    <row r="1977" spans="1:26" customFormat="1">
      <c r="A1977" s="312"/>
      <c r="B1977" s="312"/>
      <c r="C1977" s="312"/>
      <c r="S1977" s="312"/>
      <c r="T1977" s="312"/>
      <c r="U1977" s="312"/>
      <c r="V1977" s="312"/>
      <c r="W1977" s="312"/>
      <c r="X1977" s="312"/>
      <c r="Y1977" s="312"/>
      <c r="Z1977" s="312"/>
    </row>
    <row r="1978" spans="1:26" customFormat="1">
      <c r="A1978" s="312"/>
      <c r="B1978" s="312"/>
      <c r="C1978" s="312"/>
      <c r="S1978" s="312"/>
      <c r="T1978" s="312"/>
      <c r="U1978" s="312"/>
      <c r="V1978" s="312"/>
      <c r="W1978" s="312"/>
      <c r="X1978" s="312"/>
      <c r="Y1978" s="312"/>
      <c r="Z1978" s="312"/>
    </row>
    <row r="1979" spans="1:26" customFormat="1">
      <c r="A1979" s="312"/>
      <c r="B1979" s="312"/>
      <c r="C1979" s="312"/>
      <c r="S1979" s="312"/>
      <c r="T1979" s="312"/>
      <c r="U1979" s="312"/>
      <c r="V1979" s="312"/>
      <c r="W1979" s="312"/>
      <c r="X1979" s="312"/>
      <c r="Y1979" s="312"/>
      <c r="Z1979" s="312"/>
    </row>
    <row r="1980" spans="1:26" customFormat="1">
      <c r="A1980" s="312"/>
      <c r="B1980" s="312"/>
      <c r="C1980" s="312"/>
      <c r="S1980" s="312"/>
      <c r="T1980" s="312"/>
      <c r="U1980" s="312"/>
      <c r="V1980" s="312"/>
      <c r="W1980" s="312"/>
      <c r="X1980" s="312"/>
      <c r="Y1980" s="312"/>
      <c r="Z1980" s="312"/>
    </row>
    <row r="1981" spans="1:26" customFormat="1">
      <c r="A1981" s="312"/>
      <c r="B1981" s="312"/>
      <c r="C1981" s="312"/>
      <c r="S1981" s="312"/>
      <c r="T1981" s="312"/>
      <c r="U1981" s="312"/>
      <c r="V1981" s="312"/>
      <c r="W1981" s="312"/>
      <c r="X1981" s="312"/>
      <c r="Y1981" s="312"/>
      <c r="Z1981" s="312"/>
    </row>
    <row r="1982" spans="1:26" customFormat="1">
      <c r="A1982" s="312"/>
      <c r="B1982" s="312"/>
      <c r="C1982" s="312"/>
      <c r="S1982" s="312"/>
      <c r="T1982" s="312"/>
      <c r="U1982" s="312"/>
      <c r="V1982" s="312"/>
      <c r="W1982" s="312"/>
      <c r="X1982" s="312"/>
      <c r="Y1982" s="312"/>
      <c r="Z1982" s="312"/>
    </row>
    <row r="1983" spans="1:26" customFormat="1">
      <c r="A1983" s="312"/>
      <c r="B1983" s="312"/>
      <c r="C1983" s="312"/>
      <c r="S1983" s="312"/>
      <c r="T1983" s="312"/>
      <c r="U1983" s="312"/>
      <c r="V1983" s="312"/>
      <c r="W1983" s="312"/>
      <c r="X1983" s="312"/>
      <c r="Y1983" s="312"/>
      <c r="Z1983" s="312"/>
    </row>
    <row r="1984" spans="1:26" customFormat="1">
      <c r="A1984" s="312"/>
      <c r="B1984" s="312"/>
      <c r="C1984" s="312"/>
      <c r="S1984" s="312"/>
      <c r="T1984" s="312"/>
      <c r="U1984" s="312"/>
      <c r="V1984" s="312"/>
      <c r="W1984" s="312"/>
      <c r="X1984" s="312"/>
      <c r="Y1984" s="312"/>
      <c r="Z1984" s="312"/>
    </row>
    <row r="1985" spans="1:26" customFormat="1">
      <c r="A1985" s="312"/>
      <c r="B1985" s="312"/>
      <c r="C1985" s="312"/>
      <c r="S1985" s="312"/>
      <c r="T1985" s="312"/>
      <c r="U1985" s="312"/>
      <c r="V1985" s="312"/>
      <c r="W1985" s="312"/>
      <c r="X1985" s="312"/>
      <c r="Y1985" s="312"/>
      <c r="Z1985" s="312"/>
    </row>
    <row r="1986" spans="1:26" customFormat="1">
      <c r="A1986" s="312"/>
      <c r="B1986" s="312"/>
      <c r="C1986" s="312"/>
      <c r="S1986" s="312"/>
      <c r="T1986" s="312"/>
      <c r="U1986" s="312"/>
      <c r="V1986" s="312"/>
      <c r="W1986" s="312"/>
      <c r="X1986" s="312"/>
      <c r="Y1986" s="312"/>
      <c r="Z1986" s="312"/>
    </row>
    <row r="1987" spans="1:26" customFormat="1">
      <c r="A1987" s="312"/>
      <c r="B1987" s="312"/>
      <c r="C1987" s="312"/>
      <c r="S1987" s="312"/>
      <c r="T1987" s="312"/>
      <c r="U1987" s="312"/>
      <c r="V1987" s="312"/>
      <c r="W1987" s="312"/>
      <c r="X1987" s="312"/>
      <c r="Y1987" s="312"/>
      <c r="Z1987" s="312"/>
    </row>
    <row r="1988" spans="1:26" customFormat="1">
      <c r="A1988" s="312"/>
      <c r="B1988" s="312"/>
      <c r="C1988" s="312"/>
      <c r="S1988" s="312"/>
      <c r="T1988" s="312"/>
      <c r="U1988" s="312"/>
      <c r="V1988" s="312"/>
      <c r="W1988" s="312"/>
      <c r="X1988" s="312"/>
      <c r="Y1988" s="312"/>
      <c r="Z1988" s="312"/>
    </row>
    <row r="1989" spans="1:26" customFormat="1">
      <c r="A1989" s="312"/>
      <c r="B1989" s="312"/>
      <c r="C1989" s="312"/>
      <c r="S1989" s="312"/>
      <c r="T1989" s="312"/>
      <c r="U1989" s="312"/>
      <c r="V1989" s="312"/>
      <c r="W1989" s="312"/>
      <c r="X1989" s="312"/>
      <c r="Y1989" s="312"/>
      <c r="Z1989" s="312"/>
    </row>
    <row r="1990" spans="1:26" customFormat="1">
      <c r="A1990" s="312"/>
      <c r="B1990" s="312"/>
      <c r="C1990" s="312"/>
      <c r="S1990" s="312"/>
      <c r="T1990" s="312"/>
      <c r="U1990" s="312"/>
      <c r="V1990" s="312"/>
      <c r="W1990" s="312"/>
      <c r="X1990" s="312"/>
      <c r="Y1990" s="312"/>
      <c r="Z1990" s="312"/>
    </row>
    <row r="1991" spans="1:26" customFormat="1">
      <c r="A1991" s="312"/>
      <c r="B1991" s="312"/>
      <c r="C1991" s="312"/>
      <c r="S1991" s="312"/>
      <c r="T1991" s="312"/>
      <c r="U1991" s="312"/>
      <c r="V1991" s="312"/>
      <c r="W1991" s="312"/>
      <c r="X1991" s="312"/>
      <c r="Y1991" s="312"/>
      <c r="Z1991" s="312"/>
    </row>
    <row r="1992" spans="1:26" customFormat="1">
      <c r="A1992" s="312"/>
      <c r="B1992" s="312"/>
      <c r="C1992" s="312"/>
      <c r="S1992" s="312"/>
      <c r="T1992" s="312"/>
      <c r="U1992" s="312"/>
      <c r="V1992" s="312"/>
      <c r="W1992" s="312"/>
      <c r="X1992" s="312"/>
      <c r="Y1992" s="312"/>
      <c r="Z1992" s="312"/>
    </row>
    <row r="1993" spans="1:26" customFormat="1">
      <c r="A1993" s="312"/>
      <c r="B1993" s="312"/>
      <c r="C1993" s="312"/>
      <c r="S1993" s="312"/>
      <c r="T1993" s="312"/>
      <c r="U1993" s="312"/>
      <c r="V1993" s="312"/>
      <c r="W1993" s="312"/>
      <c r="X1993" s="312"/>
      <c r="Y1993" s="312"/>
      <c r="Z1993" s="312"/>
    </row>
    <row r="1994" spans="1:26" customFormat="1">
      <c r="A1994" s="312"/>
      <c r="B1994" s="312"/>
      <c r="C1994" s="312"/>
      <c r="S1994" s="312"/>
      <c r="T1994" s="312"/>
      <c r="U1994" s="312"/>
      <c r="V1994" s="312"/>
      <c r="W1994" s="312"/>
      <c r="X1994" s="312"/>
      <c r="Y1994" s="312"/>
      <c r="Z1994" s="312"/>
    </row>
    <row r="1995" spans="1:26" customFormat="1">
      <c r="A1995" s="312"/>
      <c r="B1995" s="312"/>
      <c r="C1995" s="312"/>
      <c r="S1995" s="312"/>
      <c r="T1995" s="312"/>
      <c r="U1995" s="312"/>
      <c r="V1995" s="312"/>
      <c r="W1995" s="312"/>
      <c r="X1995" s="312"/>
      <c r="Y1995" s="312"/>
      <c r="Z1995" s="312"/>
    </row>
    <row r="1996" spans="1:26" customFormat="1">
      <c r="A1996" s="312"/>
      <c r="B1996" s="312"/>
      <c r="C1996" s="312"/>
      <c r="S1996" s="312"/>
      <c r="T1996" s="312"/>
      <c r="U1996" s="312"/>
      <c r="V1996" s="312"/>
      <c r="W1996" s="312"/>
      <c r="X1996" s="312"/>
      <c r="Y1996" s="312"/>
      <c r="Z1996" s="312"/>
    </row>
    <row r="1997" spans="1:26" customFormat="1">
      <c r="A1997" s="312"/>
      <c r="B1997" s="312"/>
      <c r="C1997" s="312"/>
      <c r="S1997" s="312"/>
      <c r="T1997" s="312"/>
      <c r="U1997" s="312"/>
      <c r="V1997" s="312"/>
      <c r="W1997" s="312"/>
      <c r="X1997" s="312"/>
      <c r="Y1997" s="312"/>
      <c r="Z1997" s="312"/>
    </row>
    <row r="1998" spans="1:26" customFormat="1">
      <c r="A1998" s="312"/>
      <c r="B1998" s="312"/>
      <c r="C1998" s="312"/>
      <c r="S1998" s="312"/>
      <c r="T1998" s="312"/>
      <c r="U1998" s="312"/>
      <c r="V1998" s="312"/>
      <c r="W1998" s="312"/>
      <c r="X1998" s="312"/>
      <c r="Y1998" s="312"/>
      <c r="Z1998" s="312"/>
    </row>
    <row r="1999" spans="1:26" customFormat="1">
      <c r="A1999" s="312"/>
      <c r="B1999" s="312"/>
      <c r="C1999" s="312"/>
      <c r="S1999" s="312"/>
      <c r="T1999" s="312"/>
      <c r="U1999" s="312"/>
      <c r="V1999" s="312"/>
      <c r="W1999" s="312"/>
      <c r="X1999" s="312"/>
      <c r="Y1999" s="312"/>
      <c r="Z1999" s="312"/>
    </row>
    <row r="2000" spans="1:26" customFormat="1">
      <c r="A2000" s="312"/>
      <c r="B2000" s="312"/>
      <c r="C2000" s="312"/>
      <c r="S2000" s="312"/>
      <c r="T2000" s="312"/>
      <c r="U2000" s="312"/>
      <c r="V2000" s="312"/>
      <c r="W2000" s="312"/>
      <c r="X2000" s="312"/>
      <c r="Y2000" s="312"/>
      <c r="Z2000" s="312"/>
    </row>
    <row r="2001" spans="1:26" customFormat="1">
      <c r="A2001" s="312"/>
      <c r="B2001" s="312"/>
      <c r="C2001" s="312"/>
      <c r="S2001" s="312"/>
      <c r="T2001" s="312"/>
      <c r="U2001" s="312"/>
      <c r="V2001" s="312"/>
      <c r="W2001" s="312"/>
      <c r="X2001" s="312"/>
      <c r="Y2001" s="312"/>
      <c r="Z2001" s="312"/>
    </row>
    <row r="2002" spans="1:26" customFormat="1">
      <c r="A2002" s="312"/>
      <c r="B2002" s="312"/>
      <c r="C2002" s="312"/>
      <c r="S2002" s="312"/>
      <c r="T2002" s="312"/>
      <c r="U2002" s="312"/>
      <c r="V2002" s="312"/>
      <c r="W2002" s="312"/>
      <c r="X2002" s="312"/>
      <c r="Y2002" s="312"/>
      <c r="Z2002" s="312"/>
    </row>
    <row r="2003" spans="1:26" customFormat="1">
      <c r="A2003" s="312"/>
      <c r="B2003" s="312"/>
      <c r="C2003" s="312"/>
      <c r="S2003" s="312"/>
      <c r="T2003" s="312"/>
      <c r="U2003" s="312"/>
      <c r="V2003" s="312"/>
      <c r="W2003" s="312"/>
      <c r="X2003" s="312"/>
      <c r="Y2003" s="312"/>
      <c r="Z2003" s="312"/>
    </row>
    <row r="2004" spans="1:26" customFormat="1">
      <c r="A2004" s="312"/>
      <c r="B2004" s="312"/>
      <c r="C2004" s="312"/>
      <c r="S2004" s="312"/>
      <c r="T2004" s="312"/>
      <c r="U2004" s="312"/>
      <c r="V2004" s="312"/>
      <c r="W2004" s="312"/>
      <c r="X2004" s="312"/>
      <c r="Y2004" s="312"/>
      <c r="Z2004" s="312"/>
    </row>
    <row r="2005" spans="1:26" customFormat="1">
      <c r="A2005" s="312"/>
      <c r="B2005" s="312"/>
      <c r="C2005" s="312"/>
      <c r="S2005" s="312"/>
      <c r="T2005" s="312"/>
      <c r="U2005" s="312"/>
      <c r="V2005" s="312"/>
      <c r="W2005" s="312"/>
      <c r="X2005" s="312"/>
      <c r="Y2005" s="312"/>
      <c r="Z2005" s="312"/>
    </row>
    <row r="2006" spans="1:26" customFormat="1">
      <c r="A2006" s="312"/>
      <c r="B2006" s="312"/>
      <c r="C2006" s="312"/>
      <c r="S2006" s="312"/>
      <c r="T2006" s="312"/>
      <c r="U2006" s="312"/>
      <c r="V2006" s="312"/>
      <c r="W2006" s="312"/>
      <c r="X2006" s="312"/>
      <c r="Y2006" s="312"/>
      <c r="Z2006" s="312"/>
    </row>
    <row r="2007" spans="1:26" customFormat="1">
      <c r="A2007" s="312"/>
      <c r="B2007" s="312"/>
      <c r="C2007" s="312"/>
      <c r="S2007" s="312"/>
      <c r="T2007" s="312"/>
      <c r="U2007" s="312"/>
      <c r="V2007" s="312"/>
      <c r="W2007" s="312"/>
      <c r="X2007" s="312"/>
      <c r="Y2007" s="312"/>
      <c r="Z2007" s="312"/>
    </row>
    <row r="2008" spans="1:26" customFormat="1">
      <c r="A2008" s="312"/>
      <c r="B2008" s="312"/>
      <c r="C2008" s="312"/>
      <c r="S2008" s="312"/>
      <c r="T2008" s="312"/>
      <c r="U2008" s="312"/>
      <c r="V2008" s="312"/>
      <c r="W2008" s="312"/>
      <c r="X2008" s="312"/>
      <c r="Y2008" s="312"/>
      <c r="Z2008" s="312"/>
    </row>
    <row r="2009" spans="1:26" customFormat="1">
      <c r="A2009" s="312"/>
      <c r="B2009" s="312"/>
      <c r="C2009" s="312"/>
      <c r="S2009" s="312"/>
      <c r="T2009" s="312"/>
      <c r="U2009" s="312"/>
      <c r="V2009" s="312"/>
      <c r="W2009" s="312"/>
      <c r="X2009" s="312"/>
      <c r="Y2009" s="312"/>
      <c r="Z2009" s="312"/>
    </row>
    <row r="2010" spans="1:26" customFormat="1">
      <c r="A2010" s="312"/>
      <c r="B2010" s="312"/>
      <c r="C2010" s="312"/>
      <c r="S2010" s="312"/>
      <c r="T2010" s="312"/>
      <c r="U2010" s="312"/>
      <c r="V2010" s="312"/>
      <c r="W2010" s="312"/>
      <c r="X2010" s="312"/>
      <c r="Y2010" s="312"/>
      <c r="Z2010" s="312"/>
    </row>
    <row r="2011" spans="1:26" customFormat="1">
      <c r="A2011" s="312"/>
      <c r="B2011" s="312"/>
      <c r="C2011" s="312"/>
      <c r="S2011" s="312"/>
      <c r="T2011" s="312"/>
      <c r="U2011" s="312"/>
      <c r="V2011" s="312"/>
      <c r="W2011" s="312"/>
      <c r="X2011" s="312"/>
      <c r="Y2011" s="312"/>
      <c r="Z2011" s="312"/>
    </row>
    <row r="2012" spans="1:26" customFormat="1">
      <c r="A2012" s="312"/>
      <c r="B2012" s="312"/>
      <c r="C2012" s="312"/>
      <c r="S2012" s="312"/>
      <c r="T2012" s="312"/>
      <c r="U2012" s="312"/>
      <c r="V2012" s="312"/>
      <c r="W2012" s="312"/>
      <c r="X2012" s="312"/>
      <c r="Y2012" s="312"/>
      <c r="Z2012" s="312"/>
    </row>
    <row r="2013" spans="1:26" customFormat="1">
      <c r="A2013" s="312"/>
      <c r="B2013" s="312"/>
      <c r="C2013" s="312"/>
      <c r="S2013" s="312"/>
      <c r="T2013" s="312"/>
      <c r="U2013" s="312"/>
      <c r="V2013" s="312"/>
      <c r="W2013" s="312"/>
      <c r="X2013" s="312"/>
      <c r="Y2013" s="312"/>
      <c r="Z2013" s="312"/>
    </row>
    <row r="2014" spans="1:26" customFormat="1">
      <c r="A2014" s="312"/>
      <c r="B2014" s="312"/>
      <c r="C2014" s="312"/>
      <c r="S2014" s="312"/>
      <c r="T2014" s="312"/>
      <c r="U2014" s="312"/>
      <c r="V2014" s="312"/>
      <c r="W2014" s="312"/>
      <c r="X2014" s="312"/>
      <c r="Y2014" s="312"/>
      <c r="Z2014" s="312"/>
    </row>
    <row r="2015" spans="1:26" customFormat="1">
      <c r="A2015" s="312"/>
      <c r="B2015" s="312"/>
      <c r="C2015" s="312"/>
      <c r="S2015" s="312"/>
      <c r="T2015" s="312"/>
      <c r="U2015" s="312"/>
      <c r="V2015" s="312"/>
      <c r="W2015" s="312"/>
      <c r="X2015" s="312"/>
      <c r="Y2015" s="312"/>
      <c r="Z2015" s="312"/>
    </row>
    <row r="2016" spans="1:26" customFormat="1">
      <c r="A2016" s="312"/>
      <c r="B2016" s="312"/>
      <c r="C2016" s="312"/>
      <c r="S2016" s="312"/>
      <c r="T2016" s="312"/>
      <c r="U2016" s="312"/>
      <c r="V2016" s="312"/>
      <c r="W2016" s="312"/>
      <c r="X2016" s="312"/>
      <c r="Y2016" s="312"/>
      <c r="Z2016" s="312"/>
    </row>
    <row r="2017" spans="1:26" customFormat="1">
      <c r="A2017" s="312"/>
      <c r="B2017" s="312"/>
      <c r="C2017" s="312"/>
      <c r="S2017" s="312"/>
      <c r="T2017" s="312"/>
      <c r="U2017" s="312"/>
      <c r="V2017" s="312"/>
      <c r="W2017" s="312"/>
      <c r="X2017" s="312"/>
      <c r="Y2017" s="312"/>
      <c r="Z2017" s="312"/>
    </row>
    <row r="2018" spans="1:26" customFormat="1">
      <c r="A2018" s="312"/>
      <c r="B2018" s="312"/>
      <c r="C2018" s="312"/>
      <c r="S2018" s="312"/>
      <c r="T2018" s="312"/>
      <c r="U2018" s="312"/>
      <c r="V2018" s="312"/>
      <c r="W2018" s="312"/>
      <c r="X2018" s="312"/>
      <c r="Y2018" s="312"/>
      <c r="Z2018" s="312"/>
    </row>
    <row r="2019" spans="1:26" customFormat="1">
      <c r="A2019" s="312"/>
      <c r="B2019" s="312"/>
      <c r="C2019" s="312"/>
      <c r="S2019" s="312"/>
      <c r="T2019" s="312"/>
      <c r="U2019" s="312"/>
      <c r="V2019" s="312"/>
      <c r="W2019" s="312"/>
      <c r="X2019" s="312"/>
      <c r="Y2019" s="312"/>
      <c r="Z2019" s="312"/>
    </row>
    <row r="2020" spans="1:26" customFormat="1">
      <c r="A2020" s="312"/>
      <c r="B2020" s="312"/>
      <c r="C2020" s="312"/>
      <c r="S2020" s="312"/>
      <c r="T2020" s="312"/>
      <c r="U2020" s="312"/>
      <c r="V2020" s="312"/>
      <c r="W2020" s="312"/>
      <c r="X2020" s="312"/>
      <c r="Y2020" s="312"/>
      <c r="Z2020" s="312"/>
    </row>
    <row r="2021" spans="1:26" customFormat="1">
      <c r="A2021" s="312"/>
      <c r="B2021" s="312"/>
      <c r="C2021" s="312"/>
      <c r="S2021" s="312"/>
      <c r="T2021" s="312"/>
      <c r="U2021" s="312"/>
      <c r="V2021" s="312"/>
      <c r="W2021" s="312"/>
      <c r="X2021" s="312"/>
      <c r="Y2021" s="312"/>
      <c r="Z2021" s="312"/>
    </row>
    <row r="2022" spans="1:26" customFormat="1">
      <c r="A2022" s="312"/>
      <c r="B2022" s="312"/>
      <c r="C2022" s="312"/>
      <c r="S2022" s="312"/>
      <c r="T2022" s="312"/>
      <c r="U2022" s="312"/>
      <c r="V2022" s="312"/>
      <c r="W2022" s="312"/>
      <c r="X2022" s="312"/>
      <c r="Y2022" s="312"/>
      <c r="Z2022" s="312"/>
    </row>
    <row r="2023" spans="1:26" customFormat="1">
      <c r="A2023" s="312"/>
      <c r="B2023" s="312"/>
      <c r="C2023" s="312"/>
      <c r="S2023" s="312"/>
      <c r="T2023" s="312"/>
      <c r="U2023" s="312"/>
      <c r="V2023" s="312"/>
      <c r="W2023" s="312"/>
      <c r="X2023" s="312"/>
      <c r="Y2023" s="312"/>
      <c r="Z2023" s="312"/>
    </row>
    <row r="2024" spans="1:26" customFormat="1">
      <c r="A2024" s="312"/>
      <c r="B2024" s="312"/>
      <c r="C2024" s="312"/>
      <c r="S2024" s="312"/>
      <c r="T2024" s="312"/>
      <c r="U2024" s="312"/>
      <c r="V2024" s="312"/>
      <c r="W2024" s="312"/>
      <c r="X2024" s="312"/>
      <c r="Y2024" s="312"/>
      <c r="Z2024" s="312"/>
    </row>
    <row r="2025" spans="1:26" customFormat="1">
      <c r="A2025" s="312"/>
      <c r="B2025" s="312"/>
      <c r="C2025" s="312"/>
      <c r="S2025" s="312"/>
      <c r="T2025" s="312"/>
      <c r="U2025" s="312"/>
      <c r="V2025" s="312"/>
      <c r="W2025" s="312"/>
      <c r="X2025" s="312"/>
      <c r="Y2025" s="312"/>
      <c r="Z2025" s="312"/>
    </row>
    <row r="2026" spans="1:26" customFormat="1">
      <c r="A2026" s="312"/>
      <c r="B2026" s="312"/>
      <c r="C2026" s="312"/>
      <c r="S2026" s="312"/>
      <c r="T2026" s="312"/>
      <c r="U2026" s="312"/>
      <c r="V2026" s="312"/>
      <c r="W2026" s="312"/>
      <c r="X2026" s="312"/>
      <c r="Y2026" s="312"/>
      <c r="Z2026" s="312"/>
    </row>
    <row r="2027" spans="1:26" customFormat="1">
      <c r="A2027" s="312"/>
      <c r="B2027" s="312"/>
      <c r="C2027" s="312"/>
      <c r="S2027" s="312"/>
      <c r="T2027" s="312"/>
      <c r="U2027" s="312"/>
      <c r="V2027" s="312"/>
      <c r="W2027" s="312"/>
      <c r="X2027" s="312"/>
      <c r="Y2027" s="312"/>
      <c r="Z2027" s="312"/>
    </row>
    <row r="2028" spans="1:26" customFormat="1">
      <c r="A2028" s="312"/>
      <c r="B2028" s="312"/>
      <c r="C2028" s="312"/>
      <c r="S2028" s="312"/>
      <c r="T2028" s="312"/>
      <c r="U2028" s="312"/>
      <c r="V2028" s="312"/>
      <c r="W2028" s="312"/>
      <c r="X2028" s="312"/>
      <c r="Y2028" s="312"/>
      <c r="Z2028" s="312"/>
    </row>
    <row r="2029" spans="1:26" customFormat="1">
      <c r="A2029" s="312"/>
      <c r="B2029" s="312"/>
      <c r="C2029" s="312"/>
      <c r="S2029" s="312"/>
      <c r="T2029" s="312"/>
      <c r="U2029" s="312"/>
      <c r="V2029" s="312"/>
      <c r="W2029" s="312"/>
      <c r="X2029" s="312"/>
      <c r="Y2029" s="312"/>
      <c r="Z2029" s="312"/>
    </row>
    <row r="2030" spans="1:26" customFormat="1">
      <c r="A2030" s="312"/>
      <c r="B2030" s="312"/>
      <c r="C2030" s="312"/>
      <c r="S2030" s="312"/>
      <c r="T2030" s="312"/>
      <c r="U2030" s="312"/>
      <c r="V2030" s="312"/>
      <c r="W2030" s="312"/>
      <c r="X2030" s="312"/>
      <c r="Y2030" s="312"/>
      <c r="Z2030" s="312"/>
    </row>
    <row r="2031" spans="1:26" customFormat="1">
      <c r="A2031" s="312"/>
      <c r="B2031" s="312"/>
      <c r="C2031" s="312"/>
      <c r="S2031" s="312"/>
      <c r="T2031" s="312"/>
      <c r="U2031" s="312"/>
      <c r="V2031" s="312"/>
      <c r="W2031" s="312"/>
      <c r="X2031" s="312"/>
      <c r="Y2031" s="312"/>
      <c r="Z2031" s="312"/>
    </row>
    <row r="2032" spans="1:26" customFormat="1">
      <c r="A2032" s="312"/>
      <c r="B2032" s="312"/>
      <c r="C2032" s="312"/>
      <c r="S2032" s="312"/>
      <c r="T2032" s="312"/>
      <c r="U2032" s="312"/>
      <c r="V2032" s="312"/>
      <c r="W2032" s="312"/>
      <c r="X2032" s="312"/>
      <c r="Y2032" s="312"/>
      <c r="Z2032" s="312"/>
    </row>
    <row r="2033" spans="1:26" customFormat="1">
      <c r="A2033" s="312"/>
      <c r="B2033" s="312"/>
      <c r="C2033" s="312"/>
      <c r="S2033" s="312"/>
      <c r="T2033" s="312"/>
      <c r="U2033" s="312"/>
      <c r="V2033" s="312"/>
      <c r="W2033" s="312"/>
      <c r="X2033" s="312"/>
      <c r="Y2033" s="312"/>
      <c r="Z2033" s="312"/>
    </row>
    <row r="2034" spans="1:26" customFormat="1">
      <c r="A2034" s="312"/>
      <c r="B2034" s="312"/>
      <c r="C2034" s="312"/>
      <c r="S2034" s="312"/>
      <c r="T2034" s="312"/>
      <c r="U2034" s="312"/>
      <c r="V2034" s="312"/>
      <c r="W2034" s="312"/>
      <c r="X2034" s="312"/>
      <c r="Y2034" s="312"/>
      <c r="Z2034" s="312"/>
    </row>
    <row r="2035" spans="1:26" customFormat="1">
      <c r="A2035" s="312"/>
      <c r="B2035" s="312"/>
      <c r="C2035" s="312"/>
      <c r="S2035" s="312"/>
      <c r="T2035" s="312"/>
      <c r="U2035" s="312"/>
      <c r="V2035" s="312"/>
      <c r="W2035" s="312"/>
      <c r="X2035" s="312"/>
      <c r="Y2035" s="312"/>
      <c r="Z2035" s="312"/>
    </row>
    <row r="2036" spans="1:26" customFormat="1">
      <c r="A2036" s="312"/>
      <c r="B2036" s="312"/>
      <c r="C2036" s="312"/>
      <c r="S2036" s="312"/>
      <c r="T2036" s="312"/>
      <c r="U2036" s="312"/>
      <c r="V2036" s="312"/>
      <c r="W2036" s="312"/>
      <c r="X2036" s="312"/>
      <c r="Y2036" s="312"/>
      <c r="Z2036" s="312"/>
    </row>
    <row r="2037" spans="1:26" customFormat="1">
      <c r="A2037" s="312"/>
      <c r="B2037" s="312"/>
      <c r="C2037" s="312"/>
      <c r="S2037" s="312"/>
      <c r="T2037" s="312"/>
      <c r="U2037" s="312"/>
      <c r="V2037" s="312"/>
      <c r="W2037" s="312"/>
      <c r="X2037" s="312"/>
      <c r="Y2037" s="312"/>
      <c r="Z2037" s="312"/>
    </row>
    <row r="2038" spans="1:26" customFormat="1">
      <c r="A2038" s="312"/>
      <c r="B2038" s="312"/>
      <c r="C2038" s="312"/>
      <c r="S2038" s="312"/>
      <c r="T2038" s="312"/>
      <c r="U2038" s="312"/>
      <c r="V2038" s="312"/>
      <c r="W2038" s="312"/>
      <c r="X2038" s="312"/>
      <c r="Y2038" s="312"/>
      <c r="Z2038" s="312"/>
    </row>
    <row r="2039" spans="1:26" customFormat="1">
      <c r="A2039" s="312"/>
      <c r="B2039" s="312"/>
      <c r="C2039" s="312"/>
      <c r="S2039" s="312"/>
      <c r="T2039" s="312"/>
      <c r="U2039" s="312"/>
      <c r="V2039" s="312"/>
      <c r="W2039" s="312"/>
      <c r="X2039" s="312"/>
      <c r="Y2039" s="312"/>
      <c r="Z2039" s="312"/>
    </row>
    <row r="2040" spans="1:26" customFormat="1">
      <c r="A2040" s="312"/>
      <c r="B2040" s="312"/>
      <c r="C2040" s="312"/>
      <c r="S2040" s="312"/>
      <c r="T2040" s="312"/>
      <c r="U2040" s="312"/>
      <c r="V2040" s="312"/>
      <c r="W2040" s="312"/>
      <c r="X2040" s="312"/>
      <c r="Y2040" s="312"/>
      <c r="Z2040" s="312"/>
    </row>
    <row r="2041" spans="1:26" customFormat="1">
      <c r="A2041" s="312"/>
      <c r="B2041" s="312"/>
      <c r="C2041" s="312"/>
      <c r="S2041" s="312"/>
      <c r="T2041" s="312"/>
      <c r="U2041" s="312"/>
      <c r="V2041" s="312"/>
      <c r="W2041" s="312"/>
      <c r="X2041" s="312"/>
      <c r="Y2041" s="312"/>
      <c r="Z2041" s="312"/>
    </row>
    <row r="2042" spans="1:26" customFormat="1">
      <c r="A2042" s="312"/>
      <c r="B2042" s="312"/>
      <c r="C2042" s="312"/>
      <c r="S2042" s="312"/>
      <c r="T2042" s="312"/>
      <c r="U2042" s="312"/>
      <c r="V2042" s="312"/>
      <c r="W2042" s="312"/>
      <c r="X2042" s="312"/>
      <c r="Y2042" s="312"/>
      <c r="Z2042" s="312"/>
    </row>
    <row r="2043" spans="1:26" customFormat="1">
      <c r="A2043" s="312"/>
      <c r="B2043" s="312"/>
      <c r="C2043" s="312"/>
      <c r="S2043" s="312"/>
      <c r="T2043" s="312"/>
      <c r="U2043" s="312"/>
      <c r="V2043" s="312"/>
      <c r="W2043" s="312"/>
      <c r="X2043" s="312"/>
      <c r="Y2043" s="312"/>
      <c r="Z2043" s="312"/>
    </row>
    <row r="2044" spans="1:26" customFormat="1">
      <c r="A2044" s="312"/>
      <c r="B2044" s="312"/>
      <c r="C2044" s="312"/>
      <c r="S2044" s="312"/>
      <c r="T2044" s="312"/>
      <c r="U2044" s="312"/>
      <c r="V2044" s="312"/>
      <c r="W2044" s="312"/>
      <c r="X2044" s="312"/>
      <c r="Y2044" s="312"/>
      <c r="Z2044" s="312"/>
    </row>
    <row r="2045" spans="1:26" customFormat="1">
      <c r="A2045" s="312"/>
      <c r="B2045" s="312"/>
      <c r="C2045" s="312"/>
      <c r="S2045" s="312"/>
      <c r="T2045" s="312"/>
      <c r="U2045" s="312"/>
      <c r="V2045" s="312"/>
      <c r="W2045" s="312"/>
      <c r="X2045" s="312"/>
      <c r="Y2045" s="312"/>
      <c r="Z2045" s="312"/>
    </row>
    <row r="2046" spans="1:26" customFormat="1">
      <c r="A2046" s="312"/>
      <c r="B2046" s="312"/>
      <c r="C2046" s="312"/>
      <c r="S2046" s="312"/>
      <c r="T2046" s="312"/>
      <c r="U2046" s="312"/>
      <c r="V2046" s="312"/>
      <c r="W2046" s="312"/>
      <c r="X2046" s="312"/>
      <c r="Y2046" s="312"/>
      <c r="Z2046" s="312"/>
    </row>
    <row r="2047" spans="1:26" customFormat="1">
      <c r="A2047" s="312"/>
      <c r="B2047" s="312"/>
      <c r="C2047" s="312"/>
      <c r="S2047" s="312"/>
      <c r="T2047" s="312"/>
      <c r="U2047" s="312"/>
      <c r="V2047" s="312"/>
      <c r="W2047" s="312"/>
      <c r="X2047" s="312"/>
      <c r="Y2047" s="312"/>
      <c r="Z2047" s="312"/>
    </row>
    <row r="2048" spans="1:26" customFormat="1">
      <c r="A2048" s="312"/>
      <c r="B2048" s="312"/>
      <c r="C2048" s="312"/>
      <c r="S2048" s="312"/>
      <c r="T2048" s="312"/>
      <c r="U2048" s="312"/>
      <c r="V2048" s="312"/>
      <c r="W2048" s="312"/>
      <c r="X2048" s="312"/>
      <c r="Y2048" s="312"/>
      <c r="Z2048" s="312"/>
    </row>
    <row r="2049" spans="1:26" customFormat="1">
      <c r="A2049" s="312"/>
      <c r="B2049" s="312"/>
      <c r="C2049" s="312"/>
      <c r="S2049" s="312"/>
      <c r="T2049" s="312"/>
      <c r="U2049" s="312"/>
      <c r="V2049" s="312"/>
      <c r="W2049" s="312"/>
      <c r="X2049" s="312"/>
      <c r="Y2049" s="312"/>
      <c r="Z2049" s="312"/>
    </row>
    <row r="2050" spans="1:26" customFormat="1">
      <c r="A2050" s="312"/>
      <c r="B2050" s="312"/>
      <c r="C2050" s="312"/>
      <c r="S2050" s="312"/>
      <c r="T2050" s="312"/>
      <c r="U2050" s="312"/>
      <c r="V2050" s="312"/>
      <c r="W2050" s="312"/>
      <c r="X2050" s="312"/>
      <c r="Y2050" s="312"/>
      <c r="Z2050" s="312"/>
    </row>
    <row r="2051" spans="1:26" customFormat="1">
      <c r="A2051" s="312"/>
      <c r="B2051" s="312"/>
      <c r="C2051" s="312"/>
      <c r="S2051" s="312"/>
      <c r="T2051" s="312"/>
      <c r="U2051" s="312"/>
      <c r="V2051" s="312"/>
      <c r="W2051" s="312"/>
      <c r="X2051" s="312"/>
      <c r="Y2051" s="312"/>
      <c r="Z2051" s="312"/>
    </row>
    <row r="2052" spans="1:26" customFormat="1">
      <c r="A2052" s="312"/>
      <c r="B2052" s="312"/>
      <c r="C2052" s="312"/>
      <c r="S2052" s="312"/>
      <c r="T2052" s="312"/>
      <c r="U2052" s="312"/>
      <c r="V2052" s="312"/>
      <c r="W2052" s="312"/>
      <c r="X2052" s="312"/>
      <c r="Y2052" s="312"/>
      <c r="Z2052" s="312"/>
    </row>
    <row r="2053" spans="1:26" customFormat="1">
      <c r="A2053" s="312"/>
      <c r="B2053" s="312"/>
      <c r="C2053" s="312"/>
      <c r="S2053" s="312"/>
      <c r="T2053" s="312"/>
      <c r="U2053" s="312"/>
      <c r="V2053" s="312"/>
      <c r="W2053" s="312"/>
      <c r="X2053" s="312"/>
      <c r="Y2053" s="312"/>
      <c r="Z2053" s="312"/>
    </row>
    <row r="2054" spans="1:26" customFormat="1">
      <c r="A2054" s="312"/>
      <c r="B2054" s="312"/>
      <c r="C2054" s="312"/>
      <c r="S2054" s="312"/>
      <c r="T2054" s="312"/>
      <c r="U2054" s="312"/>
      <c r="V2054" s="312"/>
      <c r="W2054" s="312"/>
      <c r="X2054" s="312"/>
      <c r="Y2054" s="312"/>
      <c r="Z2054" s="312"/>
    </row>
    <row r="2055" spans="1:26" customFormat="1">
      <c r="A2055" s="312"/>
      <c r="B2055" s="312"/>
      <c r="C2055" s="312"/>
      <c r="S2055" s="312"/>
      <c r="T2055" s="312"/>
      <c r="U2055" s="312"/>
      <c r="V2055" s="312"/>
      <c r="W2055" s="312"/>
      <c r="X2055" s="312"/>
      <c r="Y2055" s="312"/>
      <c r="Z2055" s="312"/>
    </row>
    <row r="2056" spans="1:26" customFormat="1">
      <c r="A2056" s="312"/>
      <c r="B2056" s="312"/>
      <c r="C2056" s="312"/>
      <c r="S2056" s="312"/>
      <c r="T2056" s="312"/>
      <c r="U2056" s="312"/>
      <c r="V2056" s="312"/>
      <c r="W2056" s="312"/>
      <c r="X2056" s="312"/>
      <c r="Y2056" s="312"/>
      <c r="Z2056" s="312"/>
    </row>
    <row r="2057" spans="1:26" customFormat="1">
      <c r="A2057" s="312"/>
      <c r="B2057" s="312"/>
      <c r="C2057" s="312"/>
      <c r="S2057" s="312"/>
      <c r="T2057" s="312"/>
      <c r="U2057" s="312"/>
      <c r="V2057" s="312"/>
      <c r="W2057" s="312"/>
      <c r="X2057" s="312"/>
      <c r="Y2057" s="312"/>
      <c r="Z2057" s="312"/>
    </row>
    <row r="2058" spans="1:26" customFormat="1">
      <c r="A2058" s="312"/>
      <c r="B2058" s="312"/>
      <c r="C2058" s="312"/>
      <c r="S2058" s="312"/>
      <c r="T2058" s="312"/>
      <c r="U2058" s="312"/>
      <c r="V2058" s="312"/>
      <c r="W2058" s="312"/>
      <c r="X2058" s="312"/>
      <c r="Y2058" s="312"/>
      <c r="Z2058" s="312"/>
    </row>
    <row r="2059" spans="1:26" customFormat="1">
      <c r="A2059" s="312"/>
      <c r="B2059" s="312"/>
      <c r="C2059" s="312"/>
      <c r="S2059" s="312"/>
      <c r="T2059" s="312"/>
      <c r="U2059" s="312"/>
      <c r="V2059" s="312"/>
      <c r="W2059" s="312"/>
      <c r="X2059" s="312"/>
      <c r="Y2059" s="312"/>
      <c r="Z2059" s="312"/>
    </row>
    <row r="2060" spans="1:26" customFormat="1">
      <c r="A2060" s="312"/>
      <c r="B2060" s="312"/>
      <c r="C2060" s="312"/>
      <c r="S2060" s="312"/>
      <c r="T2060" s="312"/>
      <c r="U2060" s="312"/>
      <c r="V2060" s="312"/>
      <c r="W2060" s="312"/>
      <c r="X2060" s="312"/>
      <c r="Y2060" s="312"/>
      <c r="Z2060" s="312"/>
    </row>
    <row r="2061" spans="1:26" customFormat="1">
      <c r="A2061" s="312"/>
      <c r="B2061" s="312"/>
      <c r="C2061" s="312"/>
      <c r="S2061" s="312"/>
      <c r="T2061" s="312"/>
      <c r="U2061" s="312"/>
      <c r="V2061" s="312"/>
      <c r="W2061" s="312"/>
      <c r="X2061" s="312"/>
      <c r="Y2061" s="312"/>
      <c r="Z2061" s="312"/>
    </row>
    <row r="2062" spans="1:26" customFormat="1">
      <c r="A2062" s="312"/>
      <c r="B2062" s="312"/>
      <c r="C2062" s="312"/>
      <c r="S2062" s="312"/>
      <c r="T2062" s="312"/>
      <c r="U2062" s="312"/>
      <c r="V2062" s="312"/>
      <c r="W2062" s="312"/>
      <c r="X2062" s="312"/>
      <c r="Y2062" s="312"/>
      <c r="Z2062" s="312"/>
    </row>
    <row r="2063" spans="1:26" customFormat="1">
      <c r="A2063" s="312"/>
      <c r="B2063" s="312"/>
      <c r="C2063" s="312"/>
      <c r="S2063" s="312"/>
      <c r="T2063" s="312"/>
      <c r="U2063" s="312"/>
      <c r="V2063" s="312"/>
      <c r="W2063" s="312"/>
      <c r="X2063" s="312"/>
      <c r="Y2063" s="312"/>
      <c r="Z2063" s="312"/>
    </row>
    <row r="2064" spans="1:26" customFormat="1">
      <c r="A2064" s="312"/>
      <c r="B2064" s="312"/>
      <c r="C2064" s="312"/>
      <c r="S2064" s="312"/>
      <c r="T2064" s="312"/>
      <c r="U2064" s="312"/>
      <c r="V2064" s="312"/>
      <c r="W2064" s="312"/>
      <c r="X2064" s="312"/>
      <c r="Y2064" s="312"/>
      <c r="Z2064" s="312"/>
    </row>
    <row r="2065" spans="1:26" customFormat="1">
      <c r="A2065" s="312"/>
      <c r="B2065" s="312"/>
      <c r="C2065" s="312"/>
      <c r="S2065" s="312"/>
      <c r="T2065" s="312"/>
      <c r="U2065" s="312"/>
      <c r="V2065" s="312"/>
      <c r="W2065" s="312"/>
      <c r="X2065" s="312"/>
      <c r="Y2065" s="312"/>
      <c r="Z2065" s="312"/>
    </row>
    <row r="2066" spans="1:26" customFormat="1">
      <c r="A2066" s="312"/>
      <c r="B2066" s="312"/>
      <c r="C2066" s="312"/>
      <c r="S2066" s="312"/>
      <c r="T2066" s="312"/>
      <c r="U2066" s="312"/>
      <c r="V2066" s="312"/>
      <c r="W2066" s="312"/>
      <c r="X2066" s="312"/>
      <c r="Y2066" s="312"/>
      <c r="Z2066" s="312"/>
    </row>
    <row r="2067" spans="1:26" customFormat="1">
      <c r="A2067" s="312"/>
      <c r="B2067" s="312"/>
      <c r="C2067" s="312"/>
      <c r="S2067" s="312"/>
      <c r="T2067" s="312"/>
      <c r="U2067" s="312"/>
      <c r="V2067" s="312"/>
      <c r="W2067" s="312"/>
      <c r="X2067" s="312"/>
      <c r="Y2067" s="312"/>
      <c r="Z2067" s="312"/>
    </row>
    <row r="2068" spans="1:26" customFormat="1">
      <c r="A2068" s="312"/>
      <c r="B2068" s="312"/>
      <c r="C2068" s="312"/>
      <c r="S2068" s="312"/>
      <c r="T2068" s="312"/>
      <c r="U2068" s="312"/>
      <c r="V2068" s="312"/>
      <c r="W2068" s="312"/>
      <c r="X2068" s="312"/>
      <c r="Y2068" s="312"/>
      <c r="Z2068" s="312"/>
    </row>
    <row r="2069" spans="1:26" customFormat="1">
      <c r="A2069" s="312"/>
      <c r="B2069" s="312"/>
      <c r="C2069" s="312"/>
      <c r="S2069" s="312"/>
      <c r="T2069" s="312"/>
      <c r="U2069" s="312"/>
      <c r="V2069" s="312"/>
      <c r="W2069" s="312"/>
      <c r="X2069" s="312"/>
      <c r="Y2069" s="312"/>
      <c r="Z2069" s="312"/>
    </row>
    <row r="2070" spans="1:26" customFormat="1">
      <c r="A2070" s="312"/>
      <c r="B2070" s="312"/>
      <c r="C2070" s="312"/>
      <c r="S2070" s="312"/>
      <c r="T2070" s="312"/>
      <c r="U2070" s="312"/>
      <c r="V2070" s="312"/>
      <c r="W2070" s="312"/>
      <c r="X2070" s="312"/>
      <c r="Y2070" s="312"/>
      <c r="Z2070" s="312"/>
    </row>
    <row r="2071" spans="1:26" customFormat="1">
      <c r="A2071" s="312"/>
      <c r="B2071" s="312"/>
      <c r="C2071" s="312"/>
      <c r="S2071" s="312"/>
      <c r="T2071" s="312"/>
      <c r="U2071" s="312"/>
      <c r="V2071" s="312"/>
      <c r="W2071" s="312"/>
      <c r="X2071" s="312"/>
      <c r="Y2071" s="312"/>
      <c r="Z2071" s="312"/>
    </row>
    <row r="2072" spans="1:26" customFormat="1">
      <c r="A2072" s="312"/>
      <c r="B2072" s="312"/>
      <c r="C2072" s="312"/>
      <c r="S2072" s="312"/>
      <c r="T2072" s="312"/>
      <c r="U2072" s="312"/>
      <c r="V2072" s="312"/>
      <c r="W2072" s="312"/>
      <c r="X2072" s="312"/>
      <c r="Y2072" s="312"/>
      <c r="Z2072" s="312"/>
    </row>
    <row r="2073" spans="1:26" customFormat="1">
      <c r="A2073" s="312"/>
      <c r="B2073" s="312"/>
      <c r="C2073" s="312"/>
      <c r="S2073" s="312"/>
      <c r="T2073" s="312"/>
      <c r="U2073" s="312"/>
      <c r="V2073" s="312"/>
      <c r="W2073" s="312"/>
      <c r="X2073" s="312"/>
      <c r="Y2073" s="312"/>
      <c r="Z2073" s="312"/>
    </row>
    <row r="2074" spans="1:26" customFormat="1">
      <c r="A2074" s="312"/>
      <c r="B2074" s="312"/>
      <c r="C2074" s="312"/>
      <c r="S2074" s="312"/>
      <c r="T2074" s="312"/>
      <c r="U2074" s="312"/>
      <c r="V2074" s="312"/>
      <c r="W2074" s="312"/>
      <c r="X2074" s="312"/>
      <c r="Y2074" s="312"/>
      <c r="Z2074" s="312"/>
    </row>
    <row r="2075" spans="1:26" customFormat="1">
      <c r="A2075" s="312"/>
      <c r="B2075" s="312"/>
      <c r="C2075" s="312"/>
      <c r="S2075" s="312"/>
      <c r="T2075" s="312"/>
      <c r="U2075" s="312"/>
      <c r="V2075" s="312"/>
      <c r="W2075" s="312"/>
      <c r="X2075" s="312"/>
      <c r="Y2075" s="312"/>
      <c r="Z2075" s="312"/>
    </row>
    <row r="2076" spans="1:26" customFormat="1">
      <c r="A2076" s="312"/>
      <c r="B2076" s="312"/>
      <c r="C2076" s="312"/>
      <c r="S2076" s="312"/>
      <c r="T2076" s="312"/>
      <c r="U2076" s="312"/>
      <c r="V2076" s="312"/>
      <c r="W2076" s="312"/>
      <c r="X2076" s="312"/>
      <c r="Y2076" s="312"/>
      <c r="Z2076" s="312"/>
    </row>
    <row r="2077" spans="1:26" customFormat="1">
      <c r="A2077" s="312"/>
      <c r="B2077" s="312"/>
      <c r="C2077" s="312"/>
      <c r="S2077" s="312"/>
      <c r="T2077" s="312"/>
      <c r="U2077" s="312"/>
      <c r="V2077" s="312"/>
      <c r="W2077" s="312"/>
      <c r="X2077" s="312"/>
      <c r="Y2077" s="312"/>
      <c r="Z2077" s="312"/>
    </row>
    <row r="2078" spans="1:26" customFormat="1">
      <c r="A2078" s="312"/>
      <c r="B2078" s="312"/>
      <c r="C2078" s="312"/>
      <c r="S2078" s="312"/>
      <c r="T2078" s="312"/>
      <c r="U2078" s="312"/>
      <c r="V2078" s="312"/>
      <c r="W2078" s="312"/>
      <c r="X2078" s="312"/>
      <c r="Y2078" s="312"/>
      <c r="Z2078" s="312"/>
    </row>
    <row r="2079" spans="1:26" customFormat="1">
      <c r="A2079" s="312"/>
      <c r="B2079" s="312"/>
      <c r="C2079" s="312"/>
      <c r="S2079" s="312"/>
      <c r="T2079" s="312"/>
      <c r="U2079" s="312"/>
      <c r="V2079" s="312"/>
      <c r="W2079" s="312"/>
      <c r="X2079" s="312"/>
      <c r="Y2079" s="312"/>
      <c r="Z2079" s="312"/>
    </row>
    <row r="2080" spans="1:26" customFormat="1">
      <c r="A2080" s="312"/>
      <c r="B2080" s="312"/>
      <c r="C2080" s="312"/>
      <c r="S2080" s="312"/>
      <c r="T2080" s="312"/>
      <c r="U2080" s="312"/>
      <c r="V2080" s="312"/>
      <c r="W2080" s="312"/>
      <c r="X2080" s="312"/>
      <c r="Y2080" s="312"/>
      <c r="Z2080" s="312"/>
    </row>
    <row r="2081" spans="1:26" customFormat="1">
      <c r="A2081" s="312"/>
      <c r="B2081" s="312"/>
      <c r="C2081" s="312"/>
      <c r="S2081" s="312"/>
      <c r="T2081" s="312"/>
      <c r="U2081" s="312"/>
      <c r="V2081" s="312"/>
      <c r="W2081" s="312"/>
      <c r="X2081" s="312"/>
      <c r="Y2081" s="312"/>
      <c r="Z2081" s="312"/>
    </row>
    <row r="2082" spans="1:26" customFormat="1">
      <c r="A2082" s="312"/>
      <c r="B2082" s="312"/>
      <c r="C2082" s="312"/>
      <c r="S2082" s="312"/>
      <c r="T2082" s="312"/>
      <c r="U2082" s="312"/>
      <c r="V2082" s="312"/>
      <c r="W2082" s="312"/>
      <c r="X2082" s="312"/>
      <c r="Y2082" s="312"/>
      <c r="Z2082" s="312"/>
    </row>
    <row r="2083" spans="1:26" customFormat="1">
      <c r="A2083" s="312"/>
      <c r="B2083" s="312"/>
      <c r="C2083" s="312"/>
      <c r="S2083" s="312"/>
      <c r="T2083" s="312"/>
      <c r="U2083" s="312"/>
      <c r="V2083" s="312"/>
      <c r="W2083" s="312"/>
      <c r="X2083" s="312"/>
      <c r="Y2083" s="312"/>
      <c r="Z2083" s="312"/>
    </row>
    <row r="2084" spans="1:26" customFormat="1">
      <c r="A2084" s="312"/>
      <c r="B2084" s="312"/>
      <c r="C2084" s="312"/>
      <c r="S2084" s="312"/>
      <c r="T2084" s="312"/>
      <c r="U2084" s="312"/>
      <c r="V2084" s="312"/>
      <c r="W2084" s="312"/>
      <c r="X2084" s="312"/>
      <c r="Y2084" s="312"/>
      <c r="Z2084" s="312"/>
    </row>
    <row r="2085" spans="1:26" customFormat="1">
      <c r="A2085" s="312"/>
      <c r="B2085" s="312"/>
      <c r="C2085" s="312"/>
      <c r="S2085" s="312"/>
      <c r="T2085" s="312"/>
      <c r="U2085" s="312"/>
      <c r="V2085" s="312"/>
      <c r="W2085" s="312"/>
      <c r="X2085" s="312"/>
      <c r="Y2085" s="312"/>
      <c r="Z2085" s="312"/>
    </row>
    <row r="2086" spans="1:26" customFormat="1">
      <c r="A2086" s="312"/>
      <c r="B2086" s="312"/>
      <c r="C2086" s="312"/>
      <c r="S2086" s="312"/>
      <c r="T2086" s="312"/>
      <c r="U2086" s="312"/>
      <c r="V2086" s="312"/>
      <c r="W2086" s="312"/>
      <c r="X2086" s="312"/>
      <c r="Y2086" s="312"/>
      <c r="Z2086" s="312"/>
    </row>
    <row r="2087" spans="1:26" customFormat="1">
      <c r="A2087" s="312"/>
      <c r="B2087" s="312"/>
      <c r="C2087" s="312"/>
      <c r="S2087" s="312"/>
      <c r="T2087" s="312"/>
      <c r="U2087" s="312"/>
      <c r="V2087" s="312"/>
      <c r="W2087" s="312"/>
      <c r="X2087" s="312"/>
      <c r="Y2087" s="312"/>
      <c r="Z2087" s="312"/>
    </row>
    <row r="2088" spans="1:26" customFormat="1">
      <c r="A2088" s="312"/>
      <c r="B2088" s="312"/>
      <c r="C2088" s="312"/>
      <c r="S2088" s="312"/>
      <c r="T2088" s="312"/>
      <c r="U2088" s="312"/>
      <c r="V2088" s="312"/>
      <c r="W2088" s="312"/>
      <c r="X2088" s="312"/>
      <c r="Y2088" s="312"/>
      <c r="Z2088" s="312"/>
    </row>
    <row r="2089" spans="1:26" customFormat="1">
      <c r="A2089" s="312"/>
      <c r="B2089" s="312"/>
      <c r="C2089" s="312"/>
      <c r="S2089" s="312"/>
      <c r="T2089" s="312"/>
      <c r="U2089" s="312"/>
      <c r="V2089" s="312"/>
      <c r="W2089" s="312"/>
      <c r="X2089" s="312"/>
      <c r="Y2089" s="312"/>
      <c r="Z2089" s="312"/>
    </row>
    <row r="2090" spans="1:26" customFormat="1">
      <c r="A2090" s="312"/>
      <c r="B2090" s="312"/>
      <c r="C2090" s="312"/>
      <c r="S2090" s="312"/>
      <c r="T2090" s="312"/>
      <c r="U2090" s="312"/>
      <c r="V2090" s="312"/>
      <c r="W2090" s="312"/>
      <c r="X2090" s="312"/>
      <c r="Y2090" s="312"/>
      <c r="Z2090" s="312"/>
    </row>
    <row r="2091" spans="1:26" customFormat="1">
      <c r="A2091" s="312"/>
      <c r="B2091" s="312"/>
      <c r="C2091" s="312"/>
      <c r="S2091" s="312"/>
      <c r="T2091" s="312"/>
      <c r="U2091" s="312"/>
      <c r="V2091" s="312"/>
      <c r="W2091" s="312"/>
      <c r="X2091" s="312"/>
      <c r="Y2091" s="312"/>
      <c r="Z2091" s="312"/>
    </row>
    <row r="2092" spans="1:26" customFormat="1">
      <c r="A2092" s="312"/>
      <c r="B2092" s="312"/>
      <c r="C2092" s="312"/>
      <c r="S2092" s="312"/>
      <c r="T2092" s="312"/>
      <c r="U2092" s="312"/>
      <c r="V2092" s="312"/>
      <c r="W2092" s="312"/>
      <c r="X2092" s="312"/>
      <c r="Y2092" s="312"/>
      <c r="Z2092" s="312"/>
    </row>
    <row r="2093" spans="1:26" customFormat="1">
      <c r="A2093" s="312"/>
      <c r="B2093" s="312"/>
      <c r="C2093" s="312"/>
      <c r="S2093" s="312"/>
      <c r="T2093" s="312"/>
      <c r="U2093" s="312"/>
      <c r="V2093" s="312"/>
      <c r="W2093" s="312"/>
      <c r="X2093" s="312"/>
      <c r="Y2093" s="312"/>
      <c r="Z2093" s="312"/>
    </row>
    <row r="2094" spans="1:26" customFormat="1">
      <c r="A2094" s="312"/>
      <c r="B2094" s="312"/>
      <c r="C2094" s="312"/>
      <c r="S2094" s="312"/>
      <c r="T2094" s="312"/>
      <c r="U2094" s="312"/>
      <c r="V2094" s="312"/>
      <c r="W2094" s="312"/>
      <c r="X2094" s="312"/>
      <c r="Y2094" s="312"/>
      <c r="Z2094" s="312"/>
    </row>
    <row r="2095" spans="1:26" customFormat="1">
      <c r="A2095" s="312"/>
      <c r="B2095" s="312"/>
      <c r="C2095" s="312"/>
      <c r="S2095" s="312"/>
      <c r="T2095" s="312"/>
      <c r="U2095" s="312"/>
      <c r="V2095" s="312"/>
      <c r="W2095" s="312"/>
      <c r="X2095" s="312"/>
      <c r="Y2095" s="312"/>
      <c r="Z2095" s="312"/>
    </row>
    <row r="2096" spans="1:26" customFormat="1">
      <c r="A2096" s="312"/>
      <c r="B2096" s="312"/>
      <c r="C2096" s="312"/>
      <c r="S2096" s="312"/>
      <c r="T2096" s="312"/>
      <c r="U2096" s="312"/>
      <c r="V2096" s="312"/>
      <c r="W2096" s="312"/>
      <c r="X2096" s="312"/>
      <c r="Y2096" s="312"/>
      <c r="Z2096" s="312"/>
    </row>
    <row r="2097" spans="1:26" customFormat="1">
      <c r="A2097" s="312"/>
      <c r="B2097" s="312"/>
      <c r="C2097" s="312"/>
      <c r="S2097" s="312"/>
      <c r="T2097" s="312"/>
      <c r="U2097" s="312"/>
      <c r="V2097" s="312"/>
      <c r="W2097" s="312"/>
      <c r="X2097" s="312"/>
      <c r="Y2097" s="312"/>
      <c r="Z2097" s="312"/>
    </row>
    <row r="2098" spans="1:26" customFormat="1">
      <c r="A2098" s="312"/>
      <c r="B2098" s="312"/>
      <c r="C2098" s="312"/>
      <c r="S2098" s="312"/>
      <c r="T2098" s="312"/>
      <c r="U2098" s="312"/>
      <c r="V2098" s="312"/>
      <c r="W2098" s="312"/>
      <c r="X2098" s="312"/>
      <c r="Y2098" s="312"/>
      <c r="Z2098" s="312"/>
    </row>
    <row r="2099" spans="1:26" customFormat="1">
      <c r="A2099" s="312"/>
      <c r="B2099" s="312"/>
      <c r="C2099" s="312"/>
      <c r="S2099" s="312"/>
      <c r="T2099" s="312"/>
      <c r="U2099" s="312"/>
      <c r="V2099" s="312"/>
      <c r="W2099" s="312"/>
      <c r="X2099" s="312"/>
      <c r="Y2099" s="312"/>
      <c r="Z2099" s="312"/>
    </row>
    <row r="2100" spans="1:26" customFormat="1">
      <c r="A2100" s="312"/>
      <c r="B2100" s="312"/>
      <c r="C2100" s="312"/>
      <c r="S2100" s="312"/>
      <c r="T2100" s="312"/>
      <c r="U2100" s="312"/>
      <c r="V2100" s="312"/>
      <c r="W2100" s="312"/>
      <c r="X2100" s="312"/>
      <c r="Y2100" s="312"/>
      <c r="Z2100" s="312"/>
    </row>
    <row r="2101" spans="1:26" customFormat="1">
      <c r="A2101" s="312"/>
      <c r="B2101" s="312"/>
      <c r="C2101" s="312"/>
      <c r="S2101" s="312"/>
      <c r="T2101" s="312"/>
      <c r="U2101" s="312"/>
      <c r="V2101" s="312"/>
      <c r="W2101" s="312"/>
      <c r="X2101" s="312"/>
      <c r="Y2101" s="312"/>
      <c r="Z2101" s="312"/>
    </row>
    <row r="2102" spans="1:26" customFormat="1">
      <c r="A2102" s="312"/>
      <c r="B2102" s="312"/>
      <c r="C2102" s="312"/>
      <c r="S2102" s="312"/>
      <c r="T2102" s="312"/>
      <c r="U2102" s="312"/>
      <c r="V2102" s="312"/>
      <c r="W2102" s="312"/>
      <c r="X2102" s="312"/>
      <c r="Y2102" s="312"/>
      <c r="Z2102" s="312"/>
    </row>
    <row r="2103" spans="1:26" customFormat="1">
      <c r="A2103" s="312"/>
      <c r="B2103" s="312"/>
      <c r="C2103" s="312"/>
      <c r="S2103" s="312"/>
      <c r="T2103" s="312"/>
      <c r="U2103" s="312"/>
      <c r="V2103" s="312"/>
      <c r="W2103" s="312"/>
      <c r="X2103" s="312"/>
      <c r="Y2103" s="312"/>
      <c r="Z2103" s="312"/>
    </row>
    <row r="2104" spans="1:26" customFormat="1">
      <c r="A2104" s="312"/>
      <c r="B2104" s="312"/>
      <c r="C2104" s="312"/>
      <c r="S2104" s="312"/>
      <c r="T2104" s="312"/>
      <c r="U2104" s="312"/>
      <c r="V2104" s="312"/>
      <c r="W2104" s="312"/>
      <c r="X2104" s="312"/>
      <c r="Y2104" s="312"/>
      <c r="Z2104" s="312"/>
    </row>
    <row r="2105" spans="1:26" customFormat="1">
      <c r="A2105" s="312"/>
      <c r="B2105" s="312"/>
      <c r="C2105" s="312"/>
      <c r="S2105" s="312"/>
      <c r="T2105" s="312"/>
      <c r="U2105" s="312"/>
      <c r="V2105" s="312"/>
      <c r="W2105" s="312"/>
      <c r="X2105" s="312"/>
      <c r="Y2105" s="312"/>
      <c r="Z2105" s="312"/>
    </row>
    <row r="2106" spans="1:26" customFormat="1">
      <c r="A2106" s="312"/>
      <c r="B2106" s="312"/>
      <c r="C2106" s="312"/>
      <c r="S2106" s="312"/>
      <c r="T2106" s="312"/>
      <c r="U2106" s="312"/>
      <c r="V2106" s="312"/>
      <c r="W2106" s="312"/>
      <c r="X2106" s="312"/>
      <c r="Y2106" s="312"/>
      <c r="Z2106" s="312"/>
    </row>
    <row r="2107" spans="1:26" customFormat="1">
      <c r="A2107" s="312"/>
      <c r="B2107" s="312"/>
      <c r="C2107" s="312"/>
      <c r="S2107" s="312"/>
      <c r="T2107" s="312"/>
      <c r="U2107" s="312"/>
      <c r="V2107" s="312"/>
      <c r="W2107" s="312"/>
      <c r="X2107" s="312"/>
      <c r="Y2107" s="312"/>
      <c r="Z2107" s="312"/>
    </row>
    <row r="2108" spans="1:26" customFormat="1">
      <c r="A2108" s="312"/>
      <c r="B2108" s="312"/>
      <c r="C2108" s="312"/>
      <c r="S2108" s="312"/>
      <c r="T2108" s="312"/>
      <c r="U2108" s="312"/>
      <c r="V2108" s="312"/>
      <c r="W2108" s="312"/>
      <c r="X2108" s="312"/>
      <c r="Y2108" s="312"/>
      <c r="Z2108" s="312"/>
    </row>
    <row r="2109" spans="1:26" customFormat="1">
      <c r="A2109" s="312"/>
      <c r="B2109" s="312"/>
      <c r="C2109" s="312"/>
      <c r="S2109" s="312"/>
      <c r="T2109" s="312"/>
      <c r="U2109" s="312"/>
      <c r="V2109" s="312"/>
      <c r="W2109" s="312"/>
      <c r="X2109" s="312"/>
      <c r="Y2109" s="312"/>
      <c r="Z2109" s="312"/>
    </row>
    <row r="2110" spans="1:26" customFormat="1">
      <c r="A2110" s="312"/>
      <c r="B2110" s="312"/>
      <c r="C2110" s="312"/>
      <c r="S2110" s="312"/>
      <c r="T2110" s="312"/>
      <c r="U2110" s="312"/>
      <c r="V2110" s="312"/>
      <c r="W2110" s="312"/>
      <c r="X2110" s="312"/>
      <c r="Y2110" s="312"/>
      <c r="Z2110" s="312"/>
    </row>
    <row r="2111" spans="1:26" customFormat="1">
      <c r="A2111" s="312"/>
      <c r="B2111" s="312"/>
      <c r="C2111" s="312"/>
      <c r="S2111" s="312"/>
      <c r="T2111" s="312"/>
      <c r="U2111" s="312"/>
      <c r="V2111" s="312"/>
      <c r="W2111" s="312"/>
      <c r="X2111" s="312"/>
      <c r="Y2111" s="312"/>
      <c r="Z2111" s="312"/>
    </row>
    <row r="2112" spans="1:26" customFormat="1">
      <c r="A2112" s="312"/>
      <c r="B2112" s="312"/>
      <c r="C2112" s="312"/>
      <c r="S2112" s="312"/>
      <c r="T2112" s="312"/>
      <c r="U2112" s="312"/>
      <c r="V2112" s="312"/>
      <c r="W2112" s="312"/>
      <c r="X2112" s="312"/>
      <c r="Y2112" s="312"/>
      <c r="Z2112" s="312"/>
    </row>
    <row r="2113" spans="1:26" customFormat="1">
      <c r="A2113" s="312"/>
      <c r="B2113" s="312"/>
      <c r="C2113" s="312"/>
      <c r="S2113" s="312"/>
      <c r="T2113" s="312"/>
      <c r="U2113" s="312"/>
      <c r="V2113" s="312"/>
      <c r="W2113" s="312"/>
      <c r="X2113" s="312"/>
      <c r="Y2113" s="312"/>
      <c r="Z2113" s="312"/>
    </row>
    <row r="2114" spans="1:26" customFormat="1">
      <c r="A2114" s="312"/>
      <c r="B2114" s="312"/>
      <c r="C2114" s="312"/>
      <c r="S2114" s="312"/>
      <c r="T2114" s="312"/>
      <c r="U2114" s="312"/>
      <c r="V2114" s="312"/>
      <c r="W2114" s="312"/>
      <c r="X2114" s="312"/>
      <c r="Y2114" s="312"/>
      <c r="Z2114" s="312"/>
    </row>
    <row r="2115" spans="1:26" customFormat="1">
      <c r="A2115" s="312"/>
      <c r="B2115" s="312"/>
      <c r="C2115" s="312"/>
      <c r="S2115" s="312"/>
      <c r="T2115" s="312"/>
      <c r="U2115" s="312"/>
      <c r="V2115" s="312"/>
      <c r="W2115" s="312"/>
      <c r="X2115" s="312"/>
      <c r="Y2115" s="312"/>
      <c r="Z2115" s="312"/>
    </row>
    <row r="2116" spans="1:26" customFormat="1">
      <c r="A2116" s="312"/>
      <c r="B2116" s="312"/>
      <c r="C2116" s="312"/>
      <c r="S2116" s="312"/>
      <c r="T2116" s="312"/>
      <c r="U2116" s="312"/>
      <c r="V2116" s="312"/>
      <c r="W2116" s="312"/>
      <c r="X2116" s="312"/>
      <c r="Y2116" s="312"/>
      <c r="Z2116" s="312"/>
    </row>
    <row r="2117" spans="1:26" customFormat="1">
      <c r="A2117" s="312"/>
      <c r="B2117" s="312"/>
      <c r="C2117" s="312"/>
      <c r="S2117" s="312"/>
      <c r="T2117" s="312"/>
      <c r="U2117" s="312"/>
      <c r="V2117" s="312"/>
      <c r="W2117" s="312"/>
      <c r="X2117" s="312"/>
      <c r="Y2117" s="312"/>
      <c r="Z2117" s="312"/>
    </row>
    <row r="2118" spans="1:26" customFormat="1">
      <c r="A2118" s="312"/>
      <c r="B2118" s="312"/>
      <c r="C2118" s="312"/>
      <c r="S2118" s="312"/>
      <c r="T2118" s="312"/>
      <c r="U2118" s="312"/>
      <c r="V2118" s="312"/>
      <c r="W2118" s="312"/>
      <c r="X2118" s="312"/>
      <c r="Y2118" s="312"/>
      <c r="Z2118" s="312"/>
    </row>
    <row r="2119" spans="1:26" customFormat="1">
      <c r="A2119" s="312"/>
      <c r="B2119" s="312"/>
      <c r="C2119" s="312"/>
      <c r="S2119" s="312"/>
      <c r="T2119" s="312"/>
      <c r="U2119" s="312"/>
      <c r="V2119" s="312"/>
      <c r="W2119" s="312"/>
      <c r="X2119" s="312"/>
      <c r="Y2119" s="312"/>
      <c r="Z2119" s="312"/>
    </row>
    <row r="2120" spans="1:26" customFormat="1">
      <c r="A2120" s="312"/>
      <c r="B2120" s="312"/>
      <c r="C2120" s="312"/>
      <c r="S2120" s="312"/>
      <c r="T2120" s="312"/>
      <c r="U2120" s="312"/>
      <c r="V2120" s="312"/>
      <c r="W2120" s="312"/>
      <c r="X2120" s="312"/>
      <c r="Y2120" s="312"/>
      <c r="Z2120" s="312"/>
    </row>
    <row r="2121" spans="1:26" customFormat="1">
      <c r="A2121" s="312"/>
      <c r="B2121" s="312"/>
      <c r="C2121" s="312"/>
      <c r="S2121" s="312"/>
      <c r="T2121" s="312"/>
      <c r="U2121" s="312"/>
      <c r="V2121" s="312"/>
      <c r="W2121" s="312"/>
      <c r="X2121" s="312"/>
      <c r="Y2121" s="312"/>
      <c r="Z2121" s="312"/>
    </row>
    <row r="2122" spans="1:26" customFormat="1">
      <c r="A2122" s="312"/>
      <c r="B2122" s="312"/>
      <c r="C2122" s="312"/>
      <c r="S2122" s="312"/>
      <c r="T2122" s="312"/>
      <c r="U2122" s="312"/>
      <c r="V2122" s="312"/>
      <c r="W2122" s="312"/>
      <c r="X2122" s="312"/>
      <c r="Y2122" s="312"/>
      <c r="Z2122" s="312"/>
    </row>
    <row r="2123" spans="1:26" customFormat="1">
      <c r="A2123" s="312"/>
      <c r="B2123" s="312"/>
      <c r="C2123" s="312"/>
      <c r="S2123" s="312"/>
      <c r="T2123" s="312"/>
      <c r="U2123" s="312"/>
      <c r="V2123" s="312"/>
      <c r="W2123" s="312"/>
      <c r="X2123" s="312"/>
      <c r="Y2123" s="312"/>
      <c r="Z2123" s="312"/>
    </row>
    <row r="2124" spans="1:26" customFormat="1">
      <c r="A2124" s="312"/>
      <c r="B2124" s="312"/>
      <c r="C2124" s="312"/>
      <c r="S2124" s="312"/>
      <c r="T2124" s="312"/>
      <c r="U2124" s="312"/>
      <c r="V2124" s="312"/>
      <c r="W2124" s="312"/>
      <c r="X2124" s="312"/>
      <c r="Y2124" s="312"/>
      <c r="Z2124" s="312"/>
    </row>
    <row r="2125" spans="1:26" customFormat="1">
      <c r="A2125" s="312"/>
      <c r="B2125" s="312"/>
      <c r="C2125" s="312"/>
      <c r="S2125" s="312"/>
      <c r="T2125" s="312"/>
      <c r="U2125" s="312"/>
      <c r="V2125" s="312"/>
      <c r="W2125" s="312"/>
      <c r="X2125" s="312"/>
      <c r="Y2125" s="312"/>
      <c r="Z2125" s="312"/>
    </row>
    <row r="2126" spans="1:26" customFormat="1">
      <c r="A2126" s="312"/>
      <c r="B2126" s="312"/>
      <c r="C2126" s="312"/>
      <c r="S2126" s="312"/>
      <c r="T2126" s="312"/>
      <c r="U2126" s="312"/>
      <c r="V2126" s="312"/>
      <c r="W2126" s="312"/>
      <c r="X2126" s="312"/>
      <c r="Y2126" s="312"/>
      <c r="Z2126" s="312"/>
    </row>
    <row r="2127" spans="1:26" customFormat="1">
      <c r="A2127" s="312"/>
      <c r="B2127" s="312"/>
      <c r="C2127" s="312"/>
      <c r="S2127" s="312"/>
      <c r="T2127" s="312"/>
      <c r="U2127" s="312"/>
      <c r="V2127" s="312"/>
      <c r="W2127" s="312"/>
      <c r="X2127" s="312"/>
      <c r="Y2127" s="312"/>
      <c r="Z2127" s="312"/>
    </row>
    <row r="2128" spans="1:26" customFormat="1">
      <c r="A2128" s="312"/>
      <c r="B2128" s="312"/>
      <c r="C2128" s="312"/>
      <c r="S2128" s="312"/>
      <c r="T2128" s="312"/>
      <c r="U2128" s="312"/>
      <c r="V2128" s="312"/>
      <c r="W2128" s="312"/>
      <c r="X2128" s="312"/>
      <c r="Y2128" s="312"/>
      <c r="Z2128" s="312"/>
    </row>
    <row r="2129" spans="1:26" customFormat="1">
      <c r="A2129" s="312"/>
      <c r="B2129" s="312"/>
      <c r="C2129" s="312"/>
      <c r="S2129" s="312"/>
      <c r="T2129" s="312"/>
      <c r="U2129" s="312"/>
      <c r="V2129" s="312"/>
      <c r="W2129" s="312"/>
      <c r="X2129" s="312"/>
      <c r="Y2129" s="312"/>
      <c r="Z2129" s="312"/>
    </row>
    <row r="2130" spans="1:26" customFormat="1">
      <c r="A2130" s="312"/>
      <c r="B2130" s="312"/>
      <c r="C2130" s="312"/>
      <c r="S2130" s="312"/>
      <c r="T2130" s="312"/>
      <c r="U2130" s="312"/>
      <c r="V2130" s="312"/>
      <c r="W2130" s="312"/>
      <c r="X2130" s="312"/>
      <c r="Y2130" s="312"/>
      <c r="Z2130" s="312"/>
    </row>
    <row r="2131" spans="1:26" customFormat="1">
      <c r="A2131" s="312"/>
      <c r="B2131" s="312"/>
      <c r="C2131" s="312"/>
      <c r="S2131" s="312"/>
      <c r="T2131" s="312"/>
      <c r="U2131" s="312"/>
      <c r="V2131" s="312"/>
      <c r="W2131" s="312"/>
      <c r="X2131" s="312"/>
      <c r="Y2131" s="312"/>
      <c r="Z2131" s="312"/>
    </row>
    <row r="2132" spans="1:26" customFormat="1">
      <c r="A2132" s="312"/>
      <c r="B2132" s="312"/>
      <c r="C2132" s="312"/>
      <c r="S2132" s="312"/>
      <c r="T2132" s="312"/>
      <c r="U2132" s="312"/>
      <c r="V2132" s="312"/>
      <c r="W2132" s="312"/>
      <c r="X2132" s="312"/>
      <c r="Y2132" s="312"/>
      <c r="Z2132" s="312"/>
    </row>
    <row r="2133" spans="1:26" customFormat="1">
      <c r="A2133" s="312"/>
      <c r="B2133" s="312"/>
      <c r="C2133" s="312"/>
      <c r="S2133" s="312"/>
      <c r="T2133" s="312"/>
      <c r="U2133" s="312"/>
      <c r="V2133" s="312"/>
      <c r="W2133" s="312"/>
      <c r="X2133" s="312"/>
      <c r="Y2133" s="312"/>
      <c r="Z2133" s="312"/>
    </row>
    <row r="2134" spans="1:26" customFormat="1">
      <c r="A2134" s="312"/>
      <c r="B2134" s="312"/>
      <c r="C2134" s="312"/>
      <c r="S2134" s="312"/>
      <c r="T2134" s="312"/>
      <c r="U2134" s="312"/>
      <c r="V2134" s="312"/>
      <c r="W2134" s="312"/>
      <c r="X2134" s="312"/>
      <c r="Y2134" s="312"/>
      <c r="Z2134" s="312"/>
    </row>
    <row r="2135" spans="1:26" customFormat="1">
      <c r="A2135" s="312"/>
      <c r="B2135" s="312"/>
      <c r="C2135" s="312"/>
      <c r="S2135" s="312"/>
      <c r="T2135" s="312"/>
      <c r="U2135" s="312"/>
      <c r="V2135" s="312"/>
      <c r="W2135" s="312"/>
      <c r="X2135" s="312"/>
      <c r="Y2135" s="312"/>
      <c r="Z2135" s="312"/>
    </row>
    <row r="2136" spans="1:26" customFormat="1">
      <c r="A2136" s="312"/>
      <c r="B2136" s="312"/>
      <c r="C2136" s="312"/>
      <c r="S2136" s="312"/>
      <c r="T2136" s="312"/>
      <c r="U2136" s="312"/>
      <c r="V2136" s="312"/>
      <c r="W2136" s="312"/>
      <c r="X2136" s="312"/>
      <c r="Y2136" s="312"/>
      <c r="Z2136" s="312"/>
    </row>
    <row r="2137" spans="1:26" customFormat="1">
      <c r="A2137" s="312"/>
      <c r="B2137" s="312"/>
      <c r="C2137" s="312"/>
      <c r="S2137" s="312"/>
      <c r="T2137" s="312"/>
      <c r="U2137" s="312"/>
      <c r="V2137" s="312"/>
      <c r="W2137" s="312"/>
      <c r="X2137" s="312"/>
      <c r="Y2137" s="312"/>
      <c r="Z2137" s="312"/>
    </row>
    <row r="2138" spans="1:26" customFormat="1">
      <c r="A2138" s="312"/>
      <c r="B2138" s="312"/>
      <c r="C2138" s="312"/>
      <c r="S2138" s="312"/>
      <c r="T2138" s="312"/>
      <c r="U2138" s="312"/>
      <c r="V2138" s="312"/>
      <c r="W2138" s="312"/>
      <c r="X2138" s="312"/>
      <c r="Y2138" s="312"/>
      <c r="Z2138" s="312"/>
    </row>
    <row r="2139" spans="1:26" customFormat="1">
      <c r="A2139" s="312"/>
      <c r="B2139" s="312"/>
      <c r="C2139" s="312"/>
      <c r="S2139" s="312"/>
      <c r="T2139" s="312"/>
      <c r="U2139" s="312"/>
      <c r="V2139" s="312"/>
      <c r="W2139" s="312"/>
      <c r="X2139" s="312"/>
      <c r="Y2139" s="312"/>
      <c r="Z2139" s="312"/>
    </row>
    <row r="2140" spans="1:26" customFormat="1">
      <c r="A2140" s="312"/>
      <c r="B2140" s="312"/>
      <c r="C2140" s="312"/>
      <c r="S2140" s="312"/>
      <c r="T2140" s="312"/>
      <c r="U2140" s="312"/>
      <c r="V2140" s="312"/>
      <c r="W2140" s="312"/>
      <c r="X2140" s="312"/>
      <c r="Y2140" s="312"/>
      <c r="Z2140" s="312"/>
    </row>
    <row r="2141" spans="1:26" customFormat="1">
      <c r="A2141" s="312"/>
      <c r="B2141" s="312"/>
      <c r="C2141" s="312"/>
      <c r="S2141" s="312"/>
      <c r="T2141" s="312"/>
      <c r="U2141" s="312"/>
      <c r="V2141" s="312"/>
      <c r="W2141" s="312"/>
      <c r="X2141" s="312"/>
      <c r="Y2141" s="312"/>
      <c r="Z2141" s="312"/>
    </row>
    <row r="2142" spans="1:26" customFormat="1">
      <c r="A2142" s="312"/>
      <c r="B2142" s="312"/>
      <c r="C2142" s="312"/>
      <c r="S2142" s="312"/>
      <c r="T2142" s="312"/>
      <c r="U2142" s="312"/>
      <c r="V2142" s="312"/>
      <c r="W2142" s="312"/>
      <c r="X2142" s="312"/>
      <c r="Y2142" s="312"/>
      <c r="Z2142" s="312"/>
    </row>
    <row r="2143" spans="1:26" customFormat="1">
      <c r="A2143" s="312"/>
      <c r="B2143" s="312"/>
      <c r="C2143" s="312"/>
      <c r="S2143" s="312"/>
      <c r="T2143" s="312"/>
      <c r="U2143" s="312"/>
      <c r="V2143" s="312"/>
      <c r="W2143" s="312"/>
      <c r="X2143" s="312"/>
      <c r="Y2143" s="312"/>
      <c r="Z2143" s="312"/>
    </row>
    <row r="2144" spans="1:26" customFormat="1">
      <c r="A2144" s="312"/>
      <c r="B2144" s="312"/>
      <c r="C2144" s="312"/>
      <c r="S2144" s="312"/>
      <c r="T2144" s="312"/>
      <c r="U2144" s="312"/>
      <c r="V2144" s="312"/>
      <c r="W2144" s="312"/>
      <c r="X2144" s="312"/>
      <c r="Y2144" s="312"/>
      <c r="Z2144" s="312"/>
    </row>
    <row r="2145" spans="1:26" customFormat="1">
      <c r="A2145" s="312"/>
      <c r="B2145" s="312"/>
      <c r="C2145" s="312"/>
      <c r="S2145" s="312"/>
      <c r="T2145" s="312"/>
      <c r="U2145" s="312"/>
      <c r="V2145" s="312"/>
      <c r="W2145" s="312"/>
      <c r="X2145" s="312"/>
      <c r="Y2145" s="312"/>
      <c r="Z2145" s="312"/>
    </row>
    <row r="2146" spans="1:26" customFormat="1">
      <c r="A2146" s="312"/>
      <c r="B2146" s="312"/>
      <c r="C2146" s="312"/>
      <c r="S2146" s="312"/>
      <c r="T2146" s="312"/>
      <c r="U2146" s="312"/>
      <c r="V2146" s="312"/>
      <c r="W2146" s="312"/>
      <c r="X2146" s="312"/>
      <c r="Y2146" s="312"/>
      <c r="Z2146" s="312"/>
    </row>
    <row r="2147" spans="1:26" customFormat="1">
      <c r="A2147" s="312"/>
      <c r="B2147" s="312"/>
      <c r="C2147" s="312"/>
      <c r="S2147" s="312"/>
      <c r="T2147" s="312"/>
      <c r="U2147" s="312"/>
      <c r="V2147" s="312"/>
      <c r="W2147" s="312"/>
      <c r="X2147" s="312"/>
      <c r="Y2147" s="312"/>
      <c r="Z2147" s="312"/>
    </row>
    <row r="2148" spans="1:26" customFormat="1">
      <c r="A2148" s="312"/>
      <c r="B2148" s="312"/>
      <c r="C2148" s="312"/>
      <c r="S2148" s="312"/>
      <c r="T2148" s="312"/>
      <c r="U2148" s="312"/>
      <c r="V2148" s="312"/>
      <c r="W2148" s="312"/>
      <c r="X2148" s="312"/>
      <c r="Y2148" s="312"/>
      <c r="Z2148" s="312"/>
    </row>
    <row r="2149" spans="1:26" customFormat="1">
      <c r="A2149" s="312"/>
      <c r="B2149" s="312"/>
      <c r="C2149" s="312"/>
      <c r="S2149" s="312"/>
      <c r="T2149" s="312"/>
      <c r="U2149" s="312"/>
      <c r="V2149" s="312"/>
      <c r="W2149" s="312"/>
      <c r="X2149" s="312"/>
      <c r="Y2149" s="312"/>
      <c r="Z2149" s="312"/>
    </row>
    <row r="2150" spans="1:26" customFormat="1">
      <c r="A2150" s="312"/>
      <c r="B2150" s="312"/>
      <c r="C2150" s="312"/>
      <c r="S2150" s="312"/>
      <c r="T2150" s="312"/>
      <c r="U2150" s="312"/>
      <c r="V2150" s="312"/>
      <c r="W2150" s="312"/>
      <c r="X2150" s="312"/>
      <c r="Y2150" s="312"/>
      <c r="Z2150" s="312"/>
    </row>
    <row r="2151" spans="1:26" customFormat="1">
      <c r="A2151" s="312"/>
      <c r="B2151" s="312"/>
      <c r="C2151" s="312"/>
      <c r="S2151" s="312"/>
      <c r="T2151" s="312"/>
      <c r="U2151" s="312"/>
      <c r="V2151" s="312"/>
      <c r="W2151" s="312"/>
      <c r="X2151" s="312"/>
      <c r="Y2151" s="312"/>
      <c r="Z2151" s="312"/>
    </row>
    <row r="2152" spans="1:26" customFormat="1">
      <c r="A2152" s="312"/>
      <c r="B2152" s="312"/>
      <c r="C2152" s="312"/>
      <c r="S2152" s="312"/>
      <c r="T2152" s="312"/>
      <c r="U2152" s="312"/>
      <c r="V2152" s="312"/>
      <c r="W2152" s="312"/>
      <c r="X2152" s="312"/>
      <c r="Y2152" s="312"/>
      <c r="Z2152" s="312"/>
    </row>
    <row r="2153" spans="1:26" customFormat="1">
      <c r="A2153" s="312"/>
      <c r="B2153" s="312"/>
      <c r="C2153" s="312"/>
      <c r="S2153" s="312"/>
      <c r="T2153" s="312"/>
      <c r="U2153" s="312"/>
      <c r="V2153" s="312"/>
      <c r="W2153" s="312"/>
      <c r="X2153" s="312"/>
      <c r="Y2153" s="312"/>
      <c r="Z2153" s="312"/>
    </row>
    <row r="2154" spans="1:26" customFormat="1">
      <c r="A2154" s="312"/>
      <c r="B2154" s="312"/>
      <c r="C2154" s="312"/>
      <c r="S2154" s="312"/>
      <c r="T2154" s="312"/>
      <c r="U2154" s="312"/>
      <c r="V2154" s="312"/>
      <c r="W2154" s="312"/>
      <c r="X2154" s="312"/>
      <c r="Y2154" s="312"/>
      <c r="Z2154" s="312"/>
    </row>
    <row r="2155" spans="1:26" customFormat="1">
      <c r="A2155" s="312"/>
      <c r="B2155" s="312"/>
      <c r="C2155" s="312"/>
      <c r="S2155" s="312"/>
      <c r="T2155" s="312"/>
      <c r="U2155" s="312"/>
      <c r="V2155" s="312"/>
      <c r="W2155" s="312"/>
      <c r="X2155" s="312"/>
      <c r="Y2155" s="312"/>
      <c r="Z2155" s="312"/>
    </row>
    <row r="2156" spans="1:26" customFormat="1">
      <c r="A2156" s="312"/>
      <c r="B2156" s="312"/>
      <c r="C2156" s="312"/>
      <c r="S2156" s="312"/>
      <c r="T2156" s="312"/>
      <c r="U2156" s="312"/>
      <c r="V2156" s="312"/>
      <c r="W2156" s="312"/>
      <c r="X2156" s="312"/>
      <c r="Y2156" s="312"/>
      <c r="Z2156" s="312"/>
    </row>
    <row r="2157" spans="1:26" customFormat="1">
      <c r="A2157" s="312"/>
      <c r="B2157" s="312"/>
      <c r="C2157" s="312"/>
      <c r="S2157" s="312"/>
      <c r="T2157" s="312"/>
      <c r="U2157" s="312"/>
      <c r="V2157" s="312"/>
      <c r="W2157" s="312"/>
      <c r="X2157" s="312"/>
      <c r="Y2157" s="312"/>
      <c r="Z2157" s="312"/>
    </row>
    <row r="2158" spans="1:26" customFormat="1">
      <c r="A2158" s="312"/>
      <c r="B2158" s="312"/>
      <c r="C2158" s="312"/>
      <c r="S2158" s="312"/>
      <c r="T2158" s="312"/>
      <c r="U2158" s="312"/>
      <c r="V2158" s="312"/>
      <c r="W2158" s="312"/>
      <c r="X2158" s="312"/>
      <c r="Y2158" s="312"/>
      <c r="Z2158" s="312"/>
    </row>
    <row r="2159" spans="1:26" customFormat="1">
      <c r="A2159" s="312"/>
      <c r="B2159" s="312"/>
      <c r="C2159" s="312"/>
      <c r="S2159" s="312"/>
      <c r="T2159" s="312"/>
      <c r="U2159" s="312"/>
      <c r="V2159" s="312"/>
      <c r="W2159" s="312"/>
      <c r="X2159" s="312"/>
      <c r="Y2159" s="312"/>
      <c r="Z2159" s="312"/>
    </row>
    <row r="2160" spans="1:26" customFormat="1">
      <c r="A2160" s="312"/>
      <c r="B2160" s="312"/>
      <c r="C2160" s="312"/>
      <c r="S2160" s="312"/>
      <c r="T2160" s="312"/>
      <c r="U2160" s="312"/>
      <c r="V2160" s="312"/>
      <c r="W2160" s="312"/>
      <c r="X2160" s="312"/>
      <c r="Y2160" s="312"/>
      <c r="Z2160" s="312"/>
    </row>
    <row r="2161" spans="1:26" customFormat="1">
      <c r="A2161" s="312"/>
      <c r="B2161" s="312"/>
      <c r="C2161" s="312"/>
      <c r="S2161" s="312"/>
      <c r="T2161" s="312"/>
      <c r="U2161" s="312"/>
      <c r="V2161" s="312"/>
      <c r="W2161" s="312"/>
      <c r="X2161" s="312"/>
      <c r="Y2161" s="312"/>
      <c r="Z2161" s="312"/>
    </row>
    <row r="2162" spans="1:26" customFormat="1">
      <c r="A2162" s="312"/>
      <c r="B2162" s="312"/>
      <c r="C2162" s="312"/>
      <c r="S2162" s="312"/>
      <c r="T2162" s="312"/>
      <c r="U2162" s="312"/>
      <c r="V2162" s="312"/>
      <c r="W2162" s="312"/>
      <c r="X2162" s="312"/>
      <c r="Y2162" s="312"/>
      <c r="Z2162" s="312"/>
    </row>
    <row r="2163" spans="1:26" customFormat="1">
      <c r="A2163" s="312"/>
      <c r="B2163" s="312"/>
      <c r="C2163" s="312"/>
      <c r="S2163" s="312"/>
      <c r="T2163" s="312"/>
      <c r="U2163" s="312"/>
      <c r="V2163" s="312"/>
      <c r="W2163" s="312"/>
      <c r="X2163" s="312"/>
      <c r="Y2163" s="312"/>
      <c r="Z2163" s="312"/>
    </row>
    <row r="2164" spans="1:26" customFormat="1">
      <c r="A2164" s="312"/>
      <c r="B2164" s="312"/>
      <c r="C2164" s="312"/>
      <c r="S2164" s="312"/>
      <c r="T2164" s="312"/>
      <c r="U2164" s="312"/>
      <c r="V2164" s="312"/>
      <c r="W2164" s="312"/>
      <c r="X2164" s="312"/>
      <c r="Y2164" s="312"/>
      <c r="Z2164" s="312"/>
    </row>
    <row r="2165" spans="1:26" customFormat="1">
      <c r="A2165" s="312"/>
      <c r="B2165" s="312"/>
      <c r="C2165" s="312"/>
      <c r="S2165" s="312"/>
      <c r="T2165" s="312"/>
      <c r="U2165" s="312"/>
      <c r="V2165" s="312"/>
      <c r="W2165" s="312"/>
      <c r="X2165" s="312"/>
      <c r="Y2165" s="312"/>
      <c r="Z2165" s="312"/>
    </row>
    <row r="2166" spans="1:26" customFormat="1">
      <c r="A2166" s="312"/>
      <c r="B2166" s="312"/>
      <c r="C2166" s="312"/>
      <c r="S2166" s="312"/>
      <c r="T2166" s="312"/>
      <c r="U2166" s="312"/>
      <c r="V2166" s="312"/>
      <c r="W2166" s="312"/>
      <c r="X2166" s="312"/>
      <c r="Y2166" s="312"/>
      <c r="Z2166" s="312"/>
    </row>
    <row r="2167" spans="1:26" customFormat="1">
      <c r="A2167" s="312"/>
      <c r="B2167" s="312"/>
      <c r="C2167" s="312"/>
      <c r="S2167" s="312"/>
      <c r="T2167" s="312"/>
      <c r="U2167" s="312"/>
      <c r="V2167" s="312"/>
      <c r="W2167" s="312"/>
      <c r="X2167" s="312"/>
      <c r="Y2167" s="312"/>
      <c r="Z2167" s="312"/>
    </row>
    <row r="2168" spans="1:26" customFormat="1">
      <c r="A2168" s="312"/>
      <c r="B2168" s="312"/>
      <c r="C2168" s="312"/>
      <c r="S2168" s="312"/>
      <c r="T2168" s="312"/>
      <c r="U2168" s="312"/>
      <c r="V2168" s="312"/>
      <c r="W2168" s="312"/>
      <c r="X2168" s="312"/>
      <c r="Y2168" s="312"/>
      <c r="Z2168" s="312"/>
    </row>
    <row r="2169" spans="1:26" customFormat="1">
      <c r="A2169" s="312"/>
      <c r="B2169" s="312"/>
      <c r="C2169" s="312"/>
      <c r="S2169" s="312"/>
      <c r="T2169" s="312"/>
      <c r="U2169" s="312"/>
      <c r="V2169" s="312"/>
      <c r="W2169" s="312"/>
      <c r="X2169" s="312"/>
      <c r="Y2169" s="312"/>
      <c r="Z2169" s="312"/>
    </row>
    <row r="2170" spans="1:26" customFormat="1">
      <c r="A2170" s="312"/>
      <c r="B2170" s="312"/>
      <c r="C2170" s="312"/>
      <c r="S2170" s="312"/>
      <c r="T2170" s="312"/>
      <c r="U2170" s="312"/>
      <c r="V2170" s="312"/>
      <c r="W2170" s="312"/>
      <c r="X2170" s="312"/>
      <c r="Y2170" s="312"/>
      <c r="Z2170" s="312"/>
    </row>
    <row r="2171" spans="1:26" customFormat="1">
      <c r="A2171" s="312"/>
      <c r="B2171" s="312"/>
      <c r="C2171" s="312"/>
      <c r="S2171" s="312"/>
      <c r="T2171" s="312"/>
      <c r="U2171" s="312"/>
      <c r="V2171" s="312"/>
      <c r="W2171" s="312"/>
      <c r="X2171" s="312"/>
      <c r="Y2171" s="312"/>
      <c r="Z2171" s="312"/>
    </row>
    <row r="2172" spans="1:26" customFormat="1">
      <c r="A2172" s="312"/>
      <c r="B2172" s="312"/>
      <c r="C2172" s="312"/>
      <c r="S2172" s="312"/>
      <c r="T2172" s="312"/>
      <c r="U2172" s="312"/>
      <c r="V2172" s="312"/>
      <c r="W2172" s="312"/>
      <c r="X2172" s="312"/>
      <c r="Y2172" s="312"/>
      <c r="Z2172" s="312"/>
    </row>
    <row r="2173" spans="1:26" customFormat="1">
      <c r="A2173" s="312"/>
      <c r="B2173" s="312"/>
      <c r="C2173" s="312"/>
      <c r="S2173" s="312"/>
      <c r="T2173" s="312"/>
      <c r="U2173" s="312"/>
      <c r="V2173" s="312"/>
      <c r="W2173" s="312"/>
      <c r="X2173" s="312"/>
      <c r="Y2173" s="312"/>
      <c r="Z2173" s="312"/>
    </row>
    <row r="2174" spans="1:26" customFormat="1">
      <c r="A2174" s="312"/>
      <c r="B2174" s="312"/>
      <c r="C2174" s="312"/>
      <c r="S2174" s="312"/>
      <c r="T2174" s="312"/>
      <c r="U2174" s="312"/>
      <c r="V2174" s="312"/>
      <c r="W2174" s="312"/>
      <c r="X2174" s="312"/>
      <c r="Y2174" s="312"/>
      <c r="Z2174" s="312"/>
    </row>
    <row r="2175" spans="1:26" customFormat="1">
      <c r="A2175" s="312"/>
      <c r="B2175" s="312"/>
      <c r="C2175" s="312"/>
      <c r="S2175" s="312"/>
      <c r="T2175" s="312"/>
      <c r="U2175" s="312"/>
      <c r="V2175" s="312"/>
      <c r="W2175" s="312"/>
      <c r="X2175" s="312"/>
      <c r="Y2175" s="312"/>
      <c r="Z2175" s="312"/>
    </row>
    <row r="2176" spans="1:26" customFormat="1">
      <c r="A2176" s="312"/>
      <c r="B2176" s="312"/>
      <c r="C2176" s="312"/>
      <c r="S2176" s="312"/>
      <c r="T2176" s="312"/>
      <c r="U2176" s="312"/>
      <c r="V2176" s="312"/>
      <c r="W2176" s="312"/>
      <c r="X2176" s="312"/>
      <c r="Y2176" s="312"/>
      <c r="Z2176" s="312"/>
    </row>
    <row r="2177" spans="1:26" customFormat="1">
      <c r="A2177" s="312"/>
      <c r="B2177" s="312"/>
      <c r="C2177" s="312"/>
      <c r="S2177" s="312"/>
      <c r="T2177" s="312"/>
      <c r="U2177" s="312"/>
      <c r="V2177" s="312"/>
      <c r="W2177" s="312"/>
      <c r="X2177" s="312"/>
      <c r="Y2177" s="312"/>
      <c r="Z2177" s="312"/>
    </row>
    <row r="2178" spans="1:26" customFormat="1">
      <c r="A2178" s="312"/>
      <c r="B2178" s="312"/>
      <c r="C2178" s="312"/>
      <c r="S2178" s="312"/>
      <c r="T2178" s="312"/>
      <c r="U2178" s="312"/>
      <c r="V2178" s="312"/>
      <c r="W2178" s="312"/>
      <c r="X2178" s="312"/>
      <c r="Y2178" s="312"/>
      <c r="Z2178" s="312"/>
    </row>
    <row r="2179" spans="1:26" customFormat="1">
      <c r="A2179" s="312"/>
      <c r="B2179" s="312"/>
      <c r="C2179" s="312"/>
      <c r="S2179" s="312"/>
      <c r="T2179" s="312"/>
      <c r="U2179" s="312"/>
      <c r="V2179" s="312"/>
      <c r="W2179" s="312"/>
      <c r="X2179" s="312"/>
      <c r="Y2179" s="312"/>
      <c r="Z2179" s="312"/>
    </row>
    <row r="2180" spans="1:26" customFormat="1">
      <c r="A2180" s="312"/>
      <c r="B2180" s="312"/>
      <c r="C2180" s="312"/>
      <c r="S2180" s="312"/>
      <c r="T2180" s="312"/>
      <c r="U2180" s="312"/>
      <c r="V2180" s="312"/>
      <c r="W2180" s="312"/>
      <c r="X2180" s="312"/>
      <c r="Y2180" s="312"/>
      <c r="Z2180" s="312"/>
    </row>
    <row r="2181" spans="1:26" customFormat="1">
      <c r="A2181" s="312"/>
      <c r="B2181" s="312"/>
      <c r="C2181" s="312"/>
      <c r="S2181" s="312"/>
      <c r="T2181" s="312"/>
      <c r="U2181" s="312"/>
      <c r="V2181" s="312"/>
      <c r="W2181" s="312"/>
      <c r="X2181" s="312"/>
      <c r="Y2181" s="312"/>
      <c r="Z2181" s="312"/>
    </row>
    <row r="2182" spans="1:26" customFormat="1">
      <c r="A2182" s="312"/>
      <c r="B2182" s="312"/>
      <c r="C2182" s="312"/>
      <c r="S2182" s="312"/>
      <c r="T2182" s="312"/>
      <c r="U2182" s="312"/>
      <c r="V2182" s="312"/>
      <c r="W2182" s="312"/>
      <c r="X2182" s="312"/>
      <c r="Y2182" s="312"/>
      <c r="Z2182" s="312"/>
    </row>
    <row r="2183" spans="1:26" customFormat="1">
      <c r="A2183" s="312"/>
      <c r="B2183" s="312"/>
      <c r="C2183" s="312"/>
      <c r="S2183" s="312"/>
      <c r="T2183" s="312"/>
      <c r="U2183" s="312"/>
      <c r="V2183" s="312"/>
      <c r="W2183" s="312"/>
      <c r="X2183" s="312"/>
      <c r="Y2183" s="312"/>
      <c r="Z2183" s="312"/>
    </row>
    <row r="2184" spans="1:26" customFormat="1">
      <c r="A2184" s="312"/>
      <c r="B2184" s="312"/>
      <c r="C2184" s="312"/>
      <c r="S2184" s="312"/>
      <c r="T2184" s="312"/>
      <c r="U2184" s="312"/>
      <c r="V2184" s="312"/>
      <c r="W2184" s="312"/>
      <c r="X2184" s="312"/>
      <c r="Y2184" s="312"/>
      <c r="Z2184" s="312"/>
    </row>
    <row r="2185" spans="1:26" customFormat="1">
      <c r="A2185" s="312"/>
      <c r="B2185" s="312"/>
      <c r="C2185" s="312"/>
      <c r="S2185" s="312"/>
      <c r="T2185" s="312"/>
      <c r="U2185" s="312"/>
      <c r="V2185" s="312"/>
      <c r="W2185" s="312"/>
      <c r="X2185" s="312"/>
      <c r="Y2185" s="312"/>
      <c r="Z2185" s="312"/>
    </row>
    <row r="2186" spans="1:26" customFormat="1">
      <c r="A2186" s="312"/>
      <c r="B2186" s="312"/>
      <c r="C2186" s="312"/>
      <c r="S2186" s="312"/>
      <c r="T2186" s="312"/>
      <c r="U2186" s="312"/>
      <c r="V2186" s="312"/>
      <c r="W2186" s="312"/>
      <c r="X2186" s="312"/>
      <c r="Y2186" s="312"/>
      <c r="Z2186" s="312"/>
    </row>
    <row r="2187" spans="1:26" customFormat="1">
      <c r="A2187" s="312"/>
      <c r="B2187" s="312"/>
      <c r="C2187" s="312"/>
      <c r="S2187" s="312"/>
      <c r="T2187" s="312"/>
      <c r="U2187" s="312"/>
      <c r="V2187" s="312"/>
      <c r="W2187" s="312"/>
      <c r="X2187" s="312"/>
      <c r="Y2187" s="312"/>
      <c r="Z2187" s="312"/>
    </row>
    <row r="2188" spans="1:26" customFormat="1">
      <c r="A2188" s="312"/>
      <c r="B2188" s="312"/>
      <c r="C2188" s="312"/>
      <c r="S2188" s="312"/>
      <c r="T2188" s="312"/>
      <c r="U2188" s="312"/>
      <c r="V2188" s="312"/>
      <c r="W2188" s="312"/>
      <c r="X2188" s="312"/>
      <c r="Y2188" s="312"/>
      <c r="Z2188" s="312"/>
    </row>
    <row r="2189" spans="1:26" customFormat="1">
      <c r="A2189" s="312"/>
      <c r="B2189" s="312"/>
      <c r="C2189" s="312"/>
      <c r="S2189" s="312"/>
      <c r="T2189" s="312"/>
      <c r="U2189" s="312"/>
      <c r="V2189" s="312"/>
      <c r="W2189" s="312"/>
      <c r="X2189" s="312"/>
      <c r="Y2189" s="312"/>
      <c r="Z2189" s="312"/>
    </row>
    <row r="2190" spans="1:26" customFormat="1">
      <c r="A2190" s="312"/>
      <c r="B2190" s="312"/>
      <c r="C2190" s="312"/>
      <c r="S2190" s="312"/>
      <c r="T2190" s="312"/>
      <c r="U2190" s="312"/>
      <c r="V2190" s="312"/>
      <c r="W2190" s="312"/>
      <c r="X2190" s="312"/>
      <c r="Y2190" s="312"/>
      <c r="Z2190" s="312"/>
    </row>
    <row r="2191" spans="1:26" customFormat="1">
      <c r="A2191" s="312"/>
      <c r="B2191" s="312"/>
      <c r="C2191" s="312"/>
      <c r="S2191" s="312"/>
      <c r="T2191" s="312"/>
      <c r="U2191" s="312"/>
      <c r="V2191" s="312"/>
      <c r="W2191" s="312"/>
      <c r="X2191" s="312"/>
      <c r="Y2191" s="312"/>
      <c r="Z2191" s="312"/>
    </row>
    <row r="2192" spans="1:26" customFormat="1">
      <c r="A2192" s="312"/>
      <c r="B2192" s="312"/>
      <c r="C2192" s="312"/>
      <c r="S2192" s="312"/>
      <c r="T2192" s="312"/>
      <c r="U2192" s="312"/>
      <c r="V2192" s="312"/>
      <c r="W2192" s="312"/>
      <c r="X2192" s="312"/>
      <c r="Y2192" s="312"/>
      <c r="Z2192" s="312"/>
    </row>
    <row r="2193" spans="1:26" customFormat="1">
      <c r="A2193" s="312"/>
      <c r="B2193" s="312"/>
      <c r="C2193" s="312"/>
      <c r="S2193" s="312"/>
      <c r="T2193" s="312"/>
      <c r="U2193" s="312"/>
      <c r="V2193" s="312"/>
      <c r="W2193" s="312"/>
      <c r="X2193" s="312"/>
      <c r="Y2193" s="312"/>
      <c r="Z2193" s="312"/>
    </row>
    <row r="2194" spans="1:26" customFormat="1">
      <c r="A2194" s="312"/>
      <c r="B2194" s="312"/>
      <c r="C2194" s="312"/>
      <c r="S2194" s="312"/>
      <c r="T2194" s="312"/>
      <c r="U2194" s="312"/>
      <c r="V2194" s="312"/>
      <c r="W2194" s="312"/>
      <c r="X2194" s="312"/>
      <c r="Y2194" s="312"/>
      <c r="Z2194" s="312"/>
    </row>
    <row r="2195" spans="1:26" customFormat="1">
      <c r="A2195" s="312"/>
      <c r="B2195" s="312"/>
      <c r="C2195" s="312"/>
      <c r="S2195" s="312"/>
      <c r="T2195" s="312"/>
      <c r="U2195" s="312"/>
      <c r="V2195" s="312"/>
      <c r="W2195" s="312"/>
      <c r="X2195" s="312"/>
      <c r="Y2195" s="312"/>
      <c r="Z2195" s="312"/>
    </row>
    <row r="2196" spans="1:26" customFormat="1">
      <c r="A2196" s="312"/>
      <c r="B2196" s="312"/>
      <c r="C2196" s="312"/>
      <c r="S2196" s="312"/>
      <c r="T2196" s="312"/>
      <c r="U2196" s="312"/>
      <c r="V2196" s="312"/>
      <c r="W2196" s="312"/>
      <c r="X2196" s="312"/>
      <c r="Y2196" s="312"/>
      <c r="Z2196" s="312"/>
    </row>
    <row r="2197" spans="1:26" customFormat="1">
      <c r="A2197" s="312"/>
      <c r="B2197" s="312"/>
      <c r="C2197" s="312"/>
      <c r="S2197" s="312"/>
      <c r="T2197" s="312"/>
      <c r="U2197" s="312"/>
      <c r="V2197" s="312"/>
      <c r="W2197" s="312"/>
      <c r="X2197" s="312"/>
      <c r="Y2197" s="312"/>
      <c r="Z2197" s="312"/>
    </row>
    <row r="2198" spans="1:26" customFormat="1">
      <c r="A2198" s="312"/>
      <c r="B2198" s="312"/>
      <c r="C2198" s="312"/>
      <c r="S2198" s="312"/>
      <c r="T2198" s="312"/>
      <c r="U2198" s="312"/>
      <c r="V2198" s="312"/>
      <c r="W2198" s="312"/>
      <c r="X2198" s="312"/>
      <c r="Y2198" s="312"/>
      <c r="Z2198" s="312"/>
    </row>
    <row r="2199" spans="1:26" customFormat="1">
      <c r="A2199" s="312"/>
      <c r="B2199" s="312"/>
      <c r="C2199" s="312"/>
      <c r="S2199" s="312"/>
      <c r="T2199" s="312"/>
      <c r="U2199" s="312"/>
      <c r="V2199" s="312"/>
      <c r="W2199" s="312"/>
      <c r="X2199" s="312"/>
      <c r="Y2199" s="312"/>
      <c r="Z2199" s="312"/>
    </row>
    <row r="2200" spans="1:26" customFormat="1">
      <c r="A2200" s="312"/>
      <c r="B2200" s="312"/>
      <c r="C2200" s="312"/>
      <c r="S2200" s="312"/>
      <c r="T2200" s="312"/>
      <c r="U2200" s="312"/>
      <c r="V2200" s="312"/>
      <c r="W2200" s="312"/>
      <c r="X2200" s="312"/>
      <c r="Y2200" s="312"/>
      <c r="Z2200" s="312"/>
    </row>
    <row r="2201" spans="1:26" customFormat="1">
      <c r="A2201" s="312"/>
      <c r="B2201" s="312"/>
      <c r="C2201" s="312"/>
      <c r="S2201" s="312"/>
      <c r="T2201" s="312"/>
      <c r="U2201" s="312"/>
      <c r="V2201" s="312"/>
      <c r="W2201" s="312"/>
      <c r="X2201" s="312"/>
      <c r="Y2201" s="312"/>
      <c r="Z2201" s="312"/>
    </row>
    <row r="2202" spans="1:26" customFormat="1">
      <c r="A2202" s="312"/>
      <c r="B2202" s="312"/>
      <c r="C2202" s="312"/>
      <c r="S2202" s="312"/>
      <c r="T2202" s="312"/>
      <c r="U2202" s="312"/>
      <c r="V2202" s="312"/>
      <c r="W2202" s="312"/>
      <c r="X2202" s="312"/>
      <c r="Y2202" s="312"/>
      <c r="Z2202" s="312"/>
    </row>
    <row r="2203" spans="1:26" customFormat="1">
      <c r="A2203" s="312"/>
      <c r="B2203" s="312"/>
      <c r="C2203" s="312"/>
      <c r="S2203" s="312"/>
      <c r="T2203" s="312"/>
      <c r="U2203" s="312"/>
      <c r="V2203" s="312"/>
      <c r="W2203" s="312"/>
      <c r="X2203" s="312"/>
      <c r="Y2203" s="312"/>
      <c r="Z2203" s="312"/>
    </row>
    <row r="2204" spans="1:26" customFormat="1">
      <c r="A2204" s="312"/>
      <c r="B2204" s="312"/>
      <c r="C2204" s="312"/>
      <c r="S2204" s="312"/>
      <c r="T2204" s="312"/>
      <c r="U2204" s="312"/>
      <c r="V2204" s="312"/>
      <c r="W2204" s="312"/>
      <c r="X2204" s="312"/>
      <c r="Y2204" s="312"/>
      <c r="Z2204" s="312"/>
    </row>
    <row r="2205" spans="1:26" customFormat="1">
      <c r="A2205" s="312"/>
      <c r="B2205" s="312"/>
      <c r="C2205" s="312"/>
      <c r="S2205" s="312"/>
      <c r="T2205" s="312"/>
      <c r="U2205" s="312"/>
      <c r="V2205" s="312"/>
      <c r="W2205" s="312"/>
      <c r="X2205" s="312"/>
      <c r="Y2205" s="312"/>
      <c r="Z2205" s="312"/>
    </row>
    <row r="2206" spans="1:26" customFormat="1">
      <c r="A2206" s="312"/>
      <c r="B2206" s="312"/>
      <c r="C2206" s="312"/>
      <c r="S2206" s="312"/>
      <c r="T2206" s="312"/>
      <c r="U2206" s="312"/>
      <c r="V2206" s="312"/>
      <c r="W2206" s="312"/>
      <c r="X2206" s="312"/>
      <c r="Y2206" s="312"/>
      <c r="Z2206" s="312"/>
    </row>
    <row r="2207" spans="1:26" customFormat="1">
      <c r="A2207" s="312"/>
      <c r="B2207" s="312"/>
      <c r="C2207" s="312"/>
      <c r="S2207" s="312"/>
      <c r="T2207" s="312"/>
      <c r="U2207" s="312"/>
      <c r="V2207" s="312"/>
      <c r="W2207" s="312"/>
      <c r="X2207" s="312"/>
      <c r="Y2207" s="312"/>
      <c r="Z2207" s="312"/>
    </row>
    <row r="2208" spans="1:26" customFormat="1">
      <c r="A2208" s="312"/>
      <c r="B2208" s="312"/>
      <c r="C2208" s="312"/>
      <c r="S2208" s="312"/>
      <c r="T2208" s="312"/>
      <c r="U2208" s="312"/>
      <c r="V2208" s="312"/>
      <c r="W2208" s="312"/>
      <c r="X2208" s="312"/>
      <c r="Y2208" s="312"/>
      <c r="Z2208" s="312"/>
    </row>
    <row r="2209" spans="1:26" customFormat="1">
      <c r="A2209" s="312"/>
      <c r="B2209" s="312"/>
      <c r="C2209" s="312"/>
      <c r="S2209" s="312"/>
      <c r="T2209" s="312"/>
      <c r="U2209" s="312"/>
      <c r="V2209" s="312"/>
      <c r="W2209" s="312"/>
      <c r="X2209" s="312"/>
      <c r="Y2209" s="312"/>
      <c r="Z2209" s="312"/>
    </row>
    <row r="2210" spans="1:26" customFormat="1">
      <c r="A2210" s="312"/>
      <c r="B2210" s="312"/>
      <c r="C2210" s="312"/>
      <c r="S2210" s="312"/>
      <c r="T2210" s="312"/>
      <c r="U2210" s="312"/>
      <c r="V2210" s="312"/>
      <c r="W2210" s="312"/>
      <c r="X2210" s="312"/>
      <c r="Y2210" s="312"/>
      <c r="Z2210" s="312"/>
    </row>
    <row r="2211" spans="1:26" customFormat="1">
      <c r="A2211" s="312"/>
      <c r="B2211" s="312"/>
      <c r="C2211" s="312"/>
      <c r="S2211" s="312"/>
      <c r="T2211" s="312"/>
      <c r="U2211" s="312"/>
      <c r="V2211" s="312"/>
      <c r="W2211" s="312"/>
      <c r="X2211" s="312"/>
      <c r="Y2211" s="312"/>
      <c r="Z2211" s="312"/>
    </row>
    <row r="2212" spans="1:26" customFormat="1">
      <c r="A2212" s="312"/>
      <c r="B2212" s="312"/>
      <c r="C2212" s="312"/>
      <c r="S2212" s="312"/>
      <c r="T2212" s="312"/>
      <c r="U2212" s="312"/>
      <c r="V2212" s="312"/>
      <c r="W2212" s="312"/>
      <c r="X2212" s="312"/>
      <c r="Y2212" s="312"/>
      <c r="Z2212" s="312"/>
    </row>
    <row r="2213" spans="1:26" customFormat="1">
      <c r="A2213" s="312"/>
      <c r="B2213" s="312"/>
      <c r="C2213" s="312"/>
      <c r="S2213" s="312"/>
      <c r="T2213" s="312"/>
      <c r="U2213" s="312"/>
      <c r="V2213" s="312"/>
      <c r="W2213" s="312"/>
      <c r="X2213" s="312"/>
      <c r="Y2213" s="312"/>
      <c r="Z2213" s="312"/>
    </row>
    <row r="2214" spans="1:26" customFormat="1">
      <c r="A2214" s="312"/>
      <c r="B2214" s="312"/>
      <c r="C2214" s="312"/>
      <c r="S2214" s="312"/>
      <c r="T2214" s="312"/>
      <c r="U2214" s="312"/>
      <c r="V2214" s="312"/>
      <c r="W2214" s="312"/>
      <c r="X2214" s="312"/>
      <c r="Y2214" s="312"/>
      <c r="Z2214" s="312"/>
    </row>
    <row r="2215" spans="1:26" customFormat="1">
      <c r="A2215" s="312"/>
      <c r="B2215" s="312"/>
      <c r="C2215" s="312"/>
      <c r="S2215" s="312"/>
      <c r="T2215" s="312"/>
      <c r="U2215" s="312"/>
      <c r="V2215" s="312"/>
      <c r="W2215" s="312"/>
      <c r="X2215" s="312"/>
      <c r="Y2215" s="312"/>
      <c r="Z2215" s="312"/>
    </row>
    <row r="2216" spans="1:26" customFormat="1">
      <c r="A2216" s="312"/>
      <c r="B2216" s="312"/>
      <c r="C2216" s="312"/>
      <c r="S2216" s="312"/>
      <c r="T2216" s="312"/>
      <c r="U2216" s="312"/>
      <c r="V2216" s="312"/>
      <c r="W2216" s="312"/>
      <c r="X2216" s="312"/>
      <c r="Y2216" s="312"/>
      <c r="Z2216" s="312"/>
    </row>
    <row r="2217" spans="1:26" customFormat="1">
      <c r="A2217" s="312"/>
      <c r="B2217" s="312"/>
      <c r="C2217" s="312"/>
      <c r="S2217" s="312"/>
      <c r="T2217" s="312"/>
      <c r="U2217" s="312"/>
      <c r="V2217" s="312"/>
      <c r="W2217" s="312"/>
      <c r="X2217" s="312"/>
      <c r="Y2217" s="312"/>
      <c r="Z2217" s="312"/>
    </row>
    <row r="2218" spans="1:26" customFormat="1">
      <c r="A2218" s="312"/>
      <c r="B2218" s="312"/>
      <c r="C2218" s="312"/>
      <c r="S2218" s="312"/>
      <c r="T2218" s="312"/>
      <c r="U2218" s="312"/>
      <c r="V2218" s="312"/>
      <c r="W2218" s="312"/>
      <c r="X2218" s="312"/>
      <c r="Y2218" s="312"/>
      <c r="Z2218" s="312"/>
    </row>
    <row r="2219" spans="1:26" customFormat="1">
      <c r="A2219" s="312"/>
      <c r="B2219" s="312"/>
      <c r="C2219" s="312"/>
      <c r="S2219" s="312"/>
      <c r="T2219" s="312"/>
      <c r="U2219" s="312"/>
      <c r="V2219" s="312"/>
      <c r="W2219" s="312"/>
      <c r="X2219" s="312"/>
      <c r="Y2219" s="312"/>
      <c r="Z2219" s="312"/>
    </row>
    <row r="2220" spans="1:26" customFormat="1">
      <c r="A2220" s="312"/>
      <c r="B2220" s="312"/>
      <c r="C2220" s="312"/>
      <c r="S2220" s="312"/>
      <c r="T2220" s="312"/>
      <c r="U2220" s="312"/>
      <c r="V2220" s="312"/>
      <c r="W2220" s="312"/>
      <c r="X2220" s="312"/>
      <c r="Y2220" s="312"/>
      <c r="Z2220" s="312"/>
    </row>
    <row r="2221" spans="1:26" customFormat="1">
      <c r="A2221" s="312"/>
      <c r="B2221" s="312"/>
      <c r="C2221" s="312"/>
      <c r="S2221" s="312"/>
      <c r="T2221" s="312"/>
      <c r="U2221" s="312"/>
      <c r="V2221" s="312"/>
      <c r="W2221" s="312"/>
      <c r="X2221" s="312"/>
      <c r="Y2221" s="312"/>
      <c r="Z2221" s="312"/>
    </row>
    <row r="2222" spans="1:26" customFormat="1">
      <c r="A2222" s="312"/>
      <c r="B2222" s="312"/>
      <c r="C2222" s="312"/>
      <c r="S2222" s="312"/>
      <c r="T2222" s="312"/>
      <c r="U2222" s="312"/>
      <c r="V2222" s="312"/>
      <c r="W2222" s="312"/>
      <c r="X2222" s="312"/>
      <c r="Y2222" s="312"/>
      <c r="Z2222" s="312"/>
    </row>
    <row r="2223" spans="1:26" customFormat="1">
      <c r="A2223" s="312"/>
      <c r="B2223" s="312"/>
      <c r="C2223" s="312"/>
      <c r="S2223" s="312"/>
      <c r="T2223" s="312"/>
      <c r="U2223" s="312"/>
      <c r="V2223" s="312"/>
      <c r="W2223" s="312"/>
      <c r="X2223" s="312"/>
      <c r="Y2223" s="312"/>
      <c r="Z2223" s="312"/>
    </row>
    <row r="2224" spans="1:26" customFormat="1">
      <c r="A2224" s="312"/>
      <c r="B2224" s="312"/>
      <c r="C2224" s="312"/>
      <c r="S2224" s="312"/>
      <c r="T2224" s="312"/>
      <c r="U2224" s="312"/>
      <c r="V2224" s="312"/>
      <c r="W2224" s="312"/>
      <c r="X2224" s="312"/>
      <c r="Y2224" s="312"/>
      <c r="Z2224" s="312"/>
    </row>
    <row r="2225" spans="1:26" customFormat="1">
      <c r="A2225" s="312"/>
      <c r="B2225" s="312"/>
      <c r="C2225" s="312"/>
      <c r="S2225" s="312"/>
      <c r="T2225" s="312"/>
      <c r="U2225" s="312"/>
      <c r="V2225" s="312"/>
      <c r="W2225" s="312"/>
      <c r="X2225" s="312"/>
      <c r="Y2225" s="312"/>
      <c r="Z2225" s="312"/>
    </row>
    <row r="2226" spans="1:26" customFormat="1">
      <c r="A2226" s="312"/>
      <c r="B2226" s="312"/>
      <c r="C2226" s="312"/>
      <c r="S2226" s="312"/>
      <c r="T2226" s="312"/>
      <c r="U2226" s="312"/>
      <c r="V2226" s="312"/>
      <c r="W2226" s="312"/>
      <c r="X2226" s="312"/>
      <c r="Y2226" s="312"/>
      <c r="Z2226" s="312"/>
    </row>
    <row r="2227" spans="1:26" customFormat="1">
      <c r="A2227" s="312"/>
      <c r="B2227" s="312"/>
      <c r="C2227" s="312"/>
      <c r="S2227" s="312"/>
      <c r="T2227" s="312"/>
      <c r="U2227" s="312"/>
      <c r="V2227" s="312"/>
      <c r="W2227" s="312"/>
      <c r="X2227" s="312"/>
      <c r="Y2227" s="312"/>
      <c r="Z2227" s="312"/>
    </row>
    <row r="2228" spans="1:26" customFormat="1">
      <c r="A2228" s="312"/>
      <c r="B2228" s="312"/>
      <c r="C2228" s="312"/>
      <c r="S2228" s="312"/>
      <c r="T2228" s="312"/>
      <c r="U2228" s="312"/>
      <c r="V2228" s="312"/>
      <c r="W2228" s="312"/>
      <c r="X2228" s="312"/>
      <c r="Y2228" s="312"/>
      <c r="Z2228" s="312"/>
    </row>
    <row r="2229" spans="1:26" customFormat="1">
      <c r="A2229" s="312"/>
      <c r="B2229" s="312"/>
      <c r="C2229" s="312"/>
      <c r="S2229" s="312"/>
      <c r="T2229" s="312"/>
      <c r="U2229" s="312"/>
      <c r="V2229" s="312"/>
      <c r="W2229" s="312"/>
      <c r="X2229" s="312"/>
      <c r="Y2229" s="312"/>
      <c r="Z2229" s="312"/>
    </row>
    <row r="2230" spans="1:26" customFormat="1">
      <c r="A2230" s="312"/>
      <c r="B2230" s="312"/>
      <c r="C2230" s="312"/>
      <c r="S2230" s="312"/>
      <c r="T2230" s="312"/>
      <c r="U2230" s="312"/>
      <c r="V2230" s="312"/>
      <c r="W2230" s="312"/>
      <c r="X2230" s="312"/>
      <c r="Y2230" s="312"/>
      <c r="Z2230" s="312"/>
    </row>
    <row r="2231" spans="1:26" customFormat="1">
      <c r="A2231" s="312"/>
      <c r="B2231" s="312"/>
      <c r="C2231" s="312"/>
      <c r="S2231" s="312"/>
      <c r="T2231" s="312"/>
      <c r="U2231" s="312"/>
      <c r="V2231" s="312"/>
      <c r="W2231" s="312"/>
      <c r="X2231" s="312"/>
      <c r="Y2231" s="312"/>
      <c r="Z2231" s="312"/>
    </row>
    <row r="2232" spans="1:26" customFormat="1">
      <c r="A2232" s="312"/>
      <c r="B2232" s="312"/>
      <c r="C2232" s="312"/>
      <c r="S2232" s="312"/>
      <c r="T2232" s="312"/>
      <c r="U2232" s="312"/>
      <c r="V2232" s="312"/>
      <c r="W2232" s="312"/>
      <c r="X2232" s="312"/>
      <c r="Y2232" s="312"/>
      <c r="Z2232" s="312"/>
    </row>
    <row r="2233" spans="1:26" customFormat="1">
      <c r="A2233" s="312"/>
      <c r="B2233" s="312"/>
      <c r="C2233" s="312"/>
      <c r="S2233" s="312"/>
      <c r="T2233" s="312"/>
      <c r="U2233" s="312"/>
      <c r="V2233" s="312"/>
      <c r="W2233" s="312"/>
      <c r="X2233" s="312"/>
      <c r="Y2233" s="312"/>
      <c r="Z2233" s="312"/>
    </row>
    <row r="2234" spans="1:26" customFormat="1">
      <c r="A2234" s="312"/>
      <c r="B2234" s="312"/>
      <c r="C2234" s="312"/>
      <c r="S2234" s="312"/>
      <c r="T2234" s="312"/>
      <c r="U2234" s="312"/>
      <c r="V2234" s="312"/>
      <c r="W2234" s="312"/>
      <c r="X2234" s="312"/>
      <c r="Y2234" s="312"/>
      <c r="Z2234" s="312"/>
    </row>
    <row r="2235" spans="1:26" customFormat="1">
      <c r="A2235" s="312"/>
      <c r="B2235" s="312"/>
      <c r="C2235" s="312"/>
      <c r="S2235" s="312"/>
      <c r="T2235" s="312"/>
      <c r="U2235" s="312"/>
      <c r="V2235" s="312"/>
      <c r="W2235" s="312"/>
      <c r="X2235" s="312"/>
      <c r="Y2235" s="312"/>
      <c r="Z2235" s="312"/>
    </row>
    <row r="2236" spans="1:26" customFormat="1">
      <c r="A2236" s="312"/>
      <c r="B2236" s="312"/>
      <c r="C2236" s="312"/>
      <c r="S2236" s="312"/>
      <c r="T2236" s="312"/>
      <c r="U2236" s="312"/>
      <c r="V2236" s="312"/>
      <c r="W2236" s="312"/>
      <c r="X2236" s="312"/>
      <c r="Y2236" s="312"/>
      <c r="Z2236" s="312"/>
    </row>
    <row r="2237" spans="1:26" customFormat="1">
      <c r="A2237" s="312"/>
      <c r="B2237" s="312"/>
      <c r="C2237" s="312"/>
      <c r="S2237" s="312"/>
      <c r="T2237" s="312"/>
      <c r="U2237" s="312"/>
      <c r="V2237" s="312"/>
      <c r="W2237" s="312"/>
      <c r="X2237" s="312"/>
      <c r="Y2237" s="312"/>
      <c r="Z2237" s="312"/>
    </row>
    <row r="2238" spans="1:26" customFormat="1">
      <c r="A2238" s="312"/>
      <c r="B2238" s="312"/>
      <c r="C2238" s="312"/>
      <c r="S2238" s="312"/>
      <c r="T2238" s="312"/>
      <c r="U2238" s="312"/>
      <c r="V2238" s="312"/>
      <c r="W2238" s="312"/>
      <c r="X2238" s="312"/>
      <c r="Y2238" s="312"/>
      <c r="Z2238" s="312"/>
    </row>
    <row r="2239" spans="1:26" customFormat="1">
      <c r="A2239" s="312"/>
      <c r="B2239" s="312"/>
      <c r="C2239" s="312"/>
      <c r="S2239" s="312"/>
      <c r="T2239" s="312"/>
      <c r="U2239" s="312"/>
      <c r="V2239" s="312"/>
      <c r="W2239" s="312"/>
      <c r="X2239" s="312"/>
      <c r="Y2239" s="312"/>
      <c r="Z2239" s="312"/>
    </row>
    <row r="2240" spans="1:26" customFormat="1">
      <c r="A2240" s="312"/>
      <c r="B2240" s="312"/>
      <c r="C2240" s="312"/>
      <c r="S2240" s="312"/>
      <c r="T2240" s="312"/>
      <c r="U2240" s="312"/>
      <c r="V2240" s="312"/>
      <c r="W2240" s="312"/>
      <c r="X2240" s="312"/>
      <c r="Y2240" s="312"/>
      <c r="Z2240" s="312"/>
    </row>
    <row r="2241" spans="1:26" customFormat="1">
      <c r="A2241" s="312"/>
      <c r="B2241" s="312"/>
      <c r="C2241" s="312"/>
      <c r="S2241" s="312"/>
      <c r="T2241" s="312"/>
      <c r="U2241" s="312"/>
      <c r="V2241" s="312"/>
      <c r="W2241" s="312"/>
      <c r="X2241" s="312"/>
      <c r="Y2241" s="312"/>
      <c r="Z2241" s="312"/>
    </row>
    <row r="2242" spans="1:26" customFormat="1">
      <c r="A2242" s="312"/>
      <c r="B2242" s="312"/>
      <c r="C2242" s="312"/>
      <c r="S2242" s="312"/>
      <c r="T2242" s="312"/>
      <c r="U2242" s="312"/>
      <c r="V2242" s="312"/>
      <c r="W2242" s="312"/>
      <c r="X2242" s="312"/>
      <c r="Y2242" s="312"/>
      <c r="Z2242" s="312"/>
    </row>
    <row r="2243" spans="1:26" customFormat="1">
      <c r="A2243" s="312"/>
      <c r="B2243" s="312"/>
      <c r="C2243" s="312"/>
      <c r="S2243" s="312"/>
      <c r="T2243" s="312"/>
      <c r="U2243" s="312"/>
      <c r="V2243" s="312"/>
      <c r="W2243" s="312"/>
      <c r="X2243" s="312"/>
      <c r="Y2243" s="312"/>
      <c r="Z2243" s="312"/>
    </row>
    <row r="2244" spans="1:26" customFormat="1">
      <c r="A2244" s="312"/>
      <c r="B2244" s="312"/>
      <c r="C2244" s="312"/>
      <c r="S2244" s="312"/>
      <c r="T2244" s="312"/>
      <c r="U2244" s="312"/>
      <c r="V2244" s="312"/>
      <c r="W2244" s="312"/>
      <c r="X2244" s="312"/>
      <c r="Y2244" s="312"/>
      <c r="Z2244" s="312"/>
    </row>
    <row r="2245" spans="1:26" customFormat="1">
      <c r="A2245" s="312"/>
      <c r="B2245" s="312"/>
      <c r="C2245" s="312"/>
      <c r="S2245" s="312"/>
      <c r="T2245" s="312"/>
      <c r="U2245" s="312"/>
      <c r="V2245" s="312"/>
      <c r="W2245" s="312"/>
      <c r="X2245" s="312"/>
      <c r="Y2245" s="312"/>
      <c r="Z2245" s="312"/>
    </row>
    <row r="2246" spans="1:26" customFormat="1">
      <c r="A2246" s="312"/>
      <c r="B2246" s="312"/>
      <c r="C2246" s="312"/>
      <c r="S2246" s="312"/>
      <c r="T2246" s="312"/>
      <c r="U2246" s="312"/>
      <c r="V2246" s="312"/>
      <c r="W2246" s="312"/>
      <c r="X2246" s="312"/>
      <c r="Y2246" s="312"/>
      <c r="Z2246" s="312"/>
    </row>
    <row r="2247" spans="1:26" customFormat="1">
      <c r="A2247" s="312"/>
      <c r="B2247" s="312"/>
      <c r="C2247" s="312"/>
      <c r="S2247" s="312"/>
      <c r="T2247" s="312"/>
      <c r="U2247" s="312"/>
      <c r="V2247" s="312"/>
      <c r="W2247" s="312"/>
      <c r="X2247" s="312"/>
      <c r="Y2247" s="312"/>
      <c r="Z2247" s="312"/>
    </row>
    <row r="2248" spans="1:26" customFormat="1">
      <c r="A2248" s="312"/>
      <c r="B2248" s="312"/>
      <c r="C2248" s="312"/>
      <c r="S2248" s="312"/>
      <c r="T2248" s="312"/>
      <c r="U2248" s="312"/>
      <c r="V2248" s="312"/>
      <c r="W2248" s="312"/>
      <c r="X2248" s="312"/>
      <c r="Y2248" s="312"/>
      <c r="Z2248" s="312"/>
    </row>
    <row r="2249" spans="1:26" customFormat="1">
      <c r="A2249" s="312"/>
      <c r="B2249" s="312"/>
      <c r="C2249" s="312"/>
      <c r="S2249" s="312"/>
      <c r="T2249" s="312"/>
      <c r="U2249" s="312"/>
      <c r="V2249" s="312"/>
      <c r="W2249" s="312"/>
      <c r="X2249" s="312"/>
      <c r="Y2249" s="312"/>
      <c r="Z2249" s="312"/>
    </row>
    <row r="2250" spans="1:26" customFormat="1">
      <c r="A2250" s="312"/>
      <c r="B2250" s="312"/>
      <c r="C2250" s="312"/>
      <c r="S2250" s="312"/>
      <c r="T2250" s="312"/>
      <c r="U2250" s="312"/>
      <c r="V2250" s="312"/>
      <c r="W2250" s="312"/>
      <c r="X2250" s="312"/>
      <c r="Y2250" s="312"/>
      <c r="Z2250" s="312"/>
    </row>
    <row r="2251" spans="1:26" customFormat="1">
      <c r="A2251" s="312"/>
      <c r="B2251" s="312"/>
      <c r="C2251" s="312"/>
      <c r="S2251" s="312"/>
      <c r="T2251" s="312"/>
      <c r="U2251" s="312"/>
      <c r="V2251" s="312"/>
      <c r="W2251" s="312"/>
      <c r="X2251" s="312"/>
      <c r="Y2251" s="312"/>
      <c r="Z2251" s="312"/>
    </row>
    <row r="2252" spans="1:26" customFormat="1">
      <c r="A2252" s="312"/>
      <c r="B2252" s="312"/>
      <c r="C2252" s="312"/>
      <c r="S2252" s="312"/>
      <c r="T2252" s="312"/>
      <c r="U2252" s="312"/>
      <c r="V2252" s="312"/>
      <c r="W2252" s="312"/>
      <c r="X2252" s="312"/>
      <c r="Y2252" s="312"/>
      <c r="Z2252" s="312"/>
    </row>
    <row r="2253" spans="1:26" customFormat="1">
      <c r="A2253" s="312"/>
      <c r="B2253" s="312"/>
      <c r="C2253" s="312"/>
      <c r="S2253" s="312"/>
      <c r="T2253" s="312"/>
      <c r="U2253" s="312"/>
      <c r="V2253" s="312"/>
      <c r="W2253" s="312"/>
      <c r="X2253" s="312"/>
      <c r="Y2253" s="312"/>
      <c r="Z2253" s="312"/>
    </row>
    <row r="2254" spans="1:26" customFormat="1">
      <c r="A2254" s="312"/>
      <c r="B2254" s="312"/>
      <c r="C2254" s="312"/>
      <c r="S2254" s="312"/>
      <c r="T2254" s="312"/>
      <c r="U2254" s="312"/>
      <c r="V2254" s="312"/>
      <c r="W2254" s="312"/>
      <c r="X2254" s="312"/>
      <c r="Y2254" s="312"/>
      <c r="Z2254" s="312"/>
    </row>
    <row r="2255" spans="1:26" customFormat="1">
      <c r="A2255" s="312"/>
      <c r="B2255" s="312"/>
      <c r="C2255" s="312"/>
      <c r="S2255" s="312"/>
      <c r="T2255" s="312"/>
      <c r="U2255" s="312"/>
      <c r="V2255" s="312"/>
      <c r="W2255" s="312"/>
      <c r="X2255" s="312"/>
      <c r="Y2255" s="312"/>
      <c r="Z2255" s="312"/>
    </row>
    <row r="2256" spans="1:26" customFormat="1">
      <c r="A2256" s="312"/>
      <c r="B2256" s="312"/>
      <c r="C2256" s="312"/>
      <c r="S2256" s="312"/>
      <c r="T2256" s="312"/>
      <c r="U2256" s="312"/>
      <c r="V2256" s="312"/>
      <c r="W2256" s="312"/>
      <c r="X2256" s="312"/>
      <c r="Y2256" s="312"/>
      <c r="Z2256" s="312"/>
    </row>
    <row r="2257" spans="1:26" customFormat="1">
      <c r="A2257" s="312"/>
      <c r="B2257" s="312"/>
      <c r="C2257" s="312"/>
      <c r="S2257" s="312"/>
      <c r="T2257" s="312"/>
      <c r="U2257" s="312"/>
      <c r="V2257" s="312"/>
      <c r="W2257" s="312"/>
      <c r="X2257" s="312"/>
      <c r="Y2257" s="312"/>
      <c r="Z2257" s="312"/>
    </row>
    <row r="2258" spans="1:26" customFormat="1">
      <c r="A2258" s="312"/>
      <c r="B2258" s="312"/>
      <c r="C2258" s="312"/>
      <c r="S2258" s="312"/>
      <c r="T2258" s="312"/>
      <c r="U2258" s="312"/>
      <c r="V2258" s="312"/>
      <c r="W2258" s="312"/>
      <c r="X2258" s="312"/>
      <c r="Y2258" s="312"/>
      <c r="Z2258" s="312"/>
    </row>
    <row r="2259" spans="1:26" customFormat="1">
      <c r="A2259" s="312"/>
      <c r="B2259" s="312"/>
      <c r="C2259" s="312"/>
      <c r="S2259" s="312"/>
      <c r="T2259" s="312"/>
      <c r="U2259" s="312"/>
      <c r="V2259" s="312"/>
      <c r="W2259" s="312"/>
      <c r="X2259" s="312"/>
      <c r="Y2259" s="312"/>
      <c r="Z2259" s="312"/>
    </row>
    <row r="2260" spans="1:26" customFormat="1">
      <c r="A2260" s="312"/>
      <c r="B2260" s="312"/>
      <c r="C2260" s="312"/>
      <c r="S2260" s="312"/>
      <c r="T2260" s="312"/>
      <c r="U2260" s="312"/>
      <c r="V2260" s="312"/>
      <c r="W2260" s="312"/>
      <c r="X2260" s="312"/>
      <c r="Y2260" s="312"/>
      <c r="Z2260" s="312"/>
    </row>
    <row r="2261" spans="1:26" customFormat="1">
      <c r="A2261" s="312"/>
      <c r="B2261" s="312"/>
      <c r="C2261" s="312"/>
      <c r="S2261" s="312"/>
      <c r="T2261" s="312"/>
      <c r="U2261" s="312"/>
      <c r="V2261" s="312"/>
      <c r="W2261" s="312"/>
      <c r="X2261" s="312"/>
      <c r="Y2261" s="312"/>
      <c r="Z2261" s="312"/>
    </row>
    <row r="2262" spans="1:26" customFormat="1">
      <c r="A2262" s="312"/>
      <c r="B2262" s="312"/>
      <c r="C2262" s="312"/>
      <c r="S2262" s="312"/>
      <c r="T2262" s="312"/>
      <c r="U2262" s="312"/>
      <c r="V2262" s="312"/>
      <c r="W2262" s="312"/>
      <c r="X2262" s="312"/>
      <c r="Y2262" s="312"/>
      <c r="Z2262" s="312"/>
    </row>
    <row r="2263" spans="1:26" customFormat="1">
      <c r="A2263" s="312"/>
      <c r="B2263" s="312"/>
      <c r="C2263" s="312"/>
      <c r="S2263" s="312"/>
      <c r="T2263" s="312"/>
      <c r="U2263" s="312"/>
      <c r="V2263" s="312"/>
      <c r="W2263" s="312"/>
      <c r="X2263" s="312"/>
      <c r="Y2263" s="312"/>
      <c r="Z2263" s="312"/>
    </row>
    <row r="2264" spans="1:26" customFormat="1">
      <c r="A2264" s="312"/>
      <c r="B2264" s="312"/>
      <c r="C2264" s="312"/>
      <c r="S2264" s="312"/>
      <c r="T2264" s="312"/>
      <c r="U2264" s="312"/>
      <c r="V2264" s="312"/>
      <c r="W2264" s="312"/>
      <c r="X2264" s="312"/>
      <c r="Y2264" s="312"/>
      <c r="Z2264" s="312"/>
    </row>
    <row r="2265" spans="1:26" customFormat="1">
      <c r="A2265" s="312"/>
      <c r="B2265" s="312"/>
      <c r="C2265" s="312"/>
      <c r="S2265" s="312"/>
      <c r="T2265" s="312"/>
      <c r="U2265" s="312"/>
      <c r="V2265" s="312"/>
      <c r="W2265" s="312"/>
      <c r="X2265" s="312"/>
      <c r="Y2265" s="312"/>
      <c r="Z2265" s="312"/>
    </row>
    <row r="2266" spans="1:26" customFormat="1">
      <c r="A2266" s="312"/>
      <c r="B2266" s="312"/>
      <c r="C2266" s="312"/>
      <c r="S2266" s="312"/>
      <c r="T2266" s="312"/>
      <c r="U2266" s="312"/>
      <c r="V2266" s="312"/>
      <c r="W2266" s="312"/>
      <c r="X2266" s="312"/>
      <c r="Y2266" s="312"/>
      <c r="Z2266" s="312"/>
    </row>
    <row r="2267" spans="1:26" customFormat="1">
      <c r="A2267" s="312"/>
      <c r="B2267" s="312"/>
      <c r="C2267" s="312"/>
      <c r="S2267" s="312"/>
      <c r="T2267" s="312"/>
      <c r="U2267" s="312"/>
      <c r="V2267" s="312"/>
      <c r="W2267" s="312"/>
      <c r="X2267" s="312"/>
      <c r="Y2267" s="312"/>
      <c r="Z2267" s="312"/>
    </row>
    <row r="2268" spans="1:26" customFormat="1">
      <c r="A2268" s="312"/>
      <c r="B2268" s="312"/>
      <c r="C2268" s="312"/>
      <c r="S2268" s="312"/>
      <c r="T2268" s="312"/>
      <c r="U2268" s="312"/>
      <c r="V2268" s="312"/>
      <c r="W2268" s="312"/>
      <c r="X2268" s="312"/>
      <c r="Y2268" s="312"/>
      <c r="Z2268" s="312"/>
    </row>
    <row r="2269" spans="1:26" customFormat="1">
      <c r="A2269" s="312"/>
      <c r="B2269" s="312"/>
      <c r="C2269" s="312"/>
      <c r="S2269" s="312"/>
      <c r="T2269" s="312"/>
      <c r="U2269" s="312"/>
      <c r="V2269" s="312"/>
      <c r="W2269" s="312"/>
      <c r="X2269" s="312"/>
      <c r="Y2269" s="312"/>
      <c r="Z2269" s="312"/>
    </row>
    <row r="2270" spans="1:26" customFormat="1">
      <c r="A2270" s="312"/>
      <c r="B2270" s="312"/>
      <c r="C2270" s="312"/>
      <c r="S2270" s="312"/>
      <c r="T2270" s="312"/>
      <c r="U2270" s="312"/>
      <c r="V2270" s="312"/>
      <c r="W2270" s="312"/>
      <c r="X2270" s="312"/>
      <c r="Y2270" s="312"/>
      <c r="Z2270" s="312"/>
    </row>
    <row r="2271" spans="1:26" customFormat="1">
      <c r="A2271" s="312"/>
      <c r="B2271" s="312"/>
      <c r="C2271" s="312"/>
      <c r="S2271" s="312"/>
      <c r="T2271" s="312"/>
      <c r="U2271" s="312"/>
      <c r="V2271" s="312"/>
      <c r="W2271" s="312"/>
      <c r="X2271" s="312"/>
      <c r="Y2271" s="312"/>
      <c r="Z2271" s="312"/>
    </row>
    <row r="2272" spans="1:26" customFormat="1">
      <c r="A2272" s="312"/>
      <c r="B2272" s="312"/>
      <c r="C2272" s="312"/>
      <c r="S2272" s="312"/>
      <c r="T2272" s="312"/>
      <c r="U2272" s="312"/>
      <c r="V2272" s="312"/>
      <c r="W2272" s="312"/>
      <c r="X2272" s="312"/>
      <c r="Y2272" s="312"/>
      <c r="Z2272" s="312"/>
    </row>
    <row r="2273" spans="1:26" customFormat="1">
      <c r="A2273" s="312"/>
      <c r="B2273" s="312"/>
      <c r="C2273" s="312"/>
      <c r="S2273" s="312"/>
      <c r="T2273" s="312"/>
      <c r="U2273" s="312"/>
      <c r="V2273" s="312"/>
      <c r="W2273" s="312"/>
      <c r="X2273" s="312"/>
      <c r="Y2273" s="312"/>
      <c r="Z2273" s="312"/>
    </row>
    <row r="2274" spans="1:26" customFormat="1">
      <c r="A2274" s="312"/>
      <c r="B2274" s="312"/>
      <c r="C2274" s="312"/>
      <c r="S2274" s="312"/>
      <c r="T2274" s="312"/>
      <c r="U2274" s="312"/>
      <c r="V2274" s="312"/>
      <c r="W2274" s="312"/>
      <c r="X2274" s="312"/>
      <c r="Y2274" s="312"/>
      <c r="Z2274" s="312"/>
    </row>
    <row r="2275" spans="1:26" customFormat="1">
      <c r="A2275" s="312"/>
      <c r="B2275" s="312"/>
      <c r="C2275" s="312"/>
      <c r="S2275" s="312"/>
      <c r="T2275" s="312"/>
      <c r="U2275" s="312"/>
      <c r="V2275" s="312"/>
      <c r="W2275" s="312"/>
      <c r="X2275" s="312"/>
      <c r="Y2275" s="312"/>
      <c r="Z2275" s="312"/>
    </row>
    <row r="2276" spans="1:26" customFormat="1">
      <c r="A2276" s="312"/>
      <c r="B2276" s="312"/>
      <c r="C2276" s="312"/>
      <c r="S2276" s="312"/>
      <c r="T2276" s="312"/>
      <c r="U2276" s="312"/>
      <c r="V2276" s="312"/>
      <c r="W2276" s="312"/>
      <c r="X2276" s="312"/>
      <c r="Y2276" s="312"/>
      <c r="Z2276" s="312"/>
    </row>
    <row r="2277" spans="1:26" customFormat="1">
      <c r="A2277" s="312"/>
      <c r="B2277" s="312"/>
      <c r="C2277" s="312"/>
      <c r="S2277" s="312"/>
      <c r="T2277" s="312"/>
      <c r="U2277" s="312"/>
      <c r="V2277" s="312"/>
      <c r="W2277" s="312"/>
      <c r="X2277" s="312"/>
      <c r="Y2277" s="312"/>
      <c r="Z2277" s="312"/>
    </row>
    <row r="2278" spans="1:26" customFormat="1">
      <c r="A2278" s="312"/>
      <c r="B2278" s="312"/>
      <c r="C2278" s="312"/>
      <c r="S2278" s="312"/>
      <c r="T2278" s="312"/>
      <c r="U2278" s="312"/>
      <c r="V2278" s="312"/>
      <c r="W2278" s="312"/>
      <c r="X2278" s="312"/>
      <c r="Y2278" s="312"/>
      <c r="Z2278" s="312"/>
    </row>
    <row r="2279" spans="1:26" customFormat="1">
      <c r="A2279" s="312"/>
      <c r="B2279" s="312"/>
      <c r="C2279" s="312"/>
      <c r="S2279" s="312"/>
      <c r="T2279" s="312"/>
      <c r="U2279" s="312"/>
      <c r="V2279" s="312"/>
      <c r="W2279" s="312"/>
      <c r="X2279" s="312"/>
      <c r="Y2279" s="312"/>
      <c r="Z2279" s="312"/>
    </row>
    <row r="2280" spans="1:26" customFormat="1">
      <c r="A2280" s="312"/>
      <c r="B2280" s="312"/>
      <c r="C2280" s="312"/>
      <c r="S2280" s="312"/>
      <c r="T2280" s="312"/>
      <c r="U2280" s="312"/>
      <c r="V2280" s="312"/>
      <c r="W2280" s="312"/>
      <c r="X2280" s="312"/>
      <c r="Y2280" s="312"/>
      <c r="Z2280" s="312"/>
    </row>
    <row r="2281" spans="1:26" customFormat="1">
      <c r="A2281" s="312"/>
      <c r="B2281" s="312"/>
      <c r="C2281" s="312"/>
      <c r="S2281" s="312"/>
      <c r="T2281" s="312"/>
      <c r="U2281" s="312"/>
      <c r="V2281" s="312"/>
      <c r="W2281" s="312"/>
      <c r="X2281" s="312"/>
      <c r="Y2281" s="312"/>
      <c r="Z2281" s="312"/>
    </row>
    <row r="2282" spans="1:26" customFormat="1">
      <c r="A2282" s="312"/>
      <c r="B2282" s="312"/>
      <c r="C2282" s="312"/>
      <c r="S2282" s="312"/>
      <c r="T2282" s="312"/>
      <c r="U2282" s="312"/>
      <c r="V2282" s="312"/>
      <c r="W2282" s="312"/>
      <c r="X2282" s="312"/>
      <c r="Y2282" s="312"/>
      <c r="Z2282" s="312"/>
    </row>
    <row r="2283" spans="1:26" customFormat="1">
      <c r="A2283" s="312"/>
      <c r="B2283" s="312"/>
      <c r="C2283" s="312"/>
      <c r="S2283" s="312"/>
      <c r="T2283" s="312"/>
      <c r="U2283" s="312"/>
      <c r="V2283" s="312"/>
      <c r="W2283" s="312"/>
      <c r="X2283" s="312"/>
      <c r="Y2283" s="312"/>
      <c r="Z2283" s="312"/>
    </row>
    <row r="2284" spans="1:26" customFormat="1">
      <c r="A2284" s="312"/>
      <c r="B2284" s="312"/>
      <c r="C2284" s="312"/>
      <c r="S2284" s="312"/>
      <c r="T2284" s="312"/>
      <c r="U2284" s="312"/>
      <c r="V2284" s="312"/>
      <c r="W2284" s="312"/>
      <c r="X2284" s="312"/>
      <c r="Y2284" s="312"/>
      <c r="Z2284" s="312"/>
    </row>
    <row r="2285" spans="1:26" customFormat="1">
      <c r="A2285" s="312"/>
      <c r="B2285" s="312"/>
      <c r="C2285" s="312"/>
      <c r="S2285" s="312"/>
      <c r="T2285" s="312"/>
      <c r="U2285" s="312"/>
      <c r="V2285" s="312"/>
      <c r="W2285" s="312"/>
      <c r="X2285" s="312"/>
      <c r="Y2285" s="312"/>
      <c r="Z2285" s="312"/>
    </row>
    <row r="2286" spans="1:26" customFormat="1">
      <c r="A2286" s="312"/>
      <c r="B2286" s="312"/>
      <c r="C2286" s="312"/>
      <c r="S2286" s="312"/>
      <c r="T2286" s="312"/>
      <c r="U2286" s="312"/>
      <c r="V2286" s="312"/>
      <c r="W2286" s="312"/>
      <c r="X2286" s="312"/>
      <c r="Y2286" s="312"/>
      <c r="Z2286" s="312"/>
    </row>
    <row r="2287" spans="1:26" customFormat="1">
      <c r="A2287" s="312"/>
      <c r="B2287" s="312"/>
      <c r="C2287" s="312"/>
      <c r="S2287" s="312"/>
      <c r="T2287" s="312"/>
      <c r="U2287" s="312"/>
      <c r="V2287" s="312"/>
      <c r="W2287" s="312"/>
      <c r="X2287" s="312"/>
      <c r="Y2287" s="312"/>
      <c r="Z2287" s="312"/>
    </row>
    <row r="2288" spans="1:26" customFormat="1">
      <c r="A2288" s="312"/>
      <c r="B2288" s="312"/>
      <c r="C2288" s="312"/>
      <c r="S2288" s="312"/>
      <c r="T2288" s="312"/>
      <c r="U2288" s="312"/>
      <c r="V2288" s="312"/>
      <c r="W2288" s="312"/>
      <c r="X2288" s="312"/>
      <c r="Y2288" s="312"/>
      <c r="Z2288" s="312"/>
    </row>
    <row r="2289" spans="1:26" customFormat="1">
      <c r="A2289" s="312"/>
      <c r="B2289" s="312"/>
      <c r="C2289" s="312"/>
      <c r="S2289" s="312"/>
      <c r="T2289" s="312"/>
      <c r="U2289" s="312"/>
      <c r="V2289" s="312"/>
      <c r="W2289" s="312"/>
      <c r="X2289" s="312"/>
      <c r="Y2289" s="312"/>
      <c r="Z2289" s="312"/>
    </row>
    <row r="2290" spans="1:26" customFormat="1">
      <c r="A2290" s="312"/>
      <c r="B2290" s="312"/>
      <c r="C2290" s="312"/>
      <c r="S2290" s="312"/>
      <c r="T2290" s="312"/>
      <c r="U2290" s="312"/>
      <c r="V2290" s="312"/>
      <c r="W2290" s="312"/>
      <c r="X2290" s="312"/>
      <c r="Y2290" s="312"/>
      <c r="Z2290" s="312"/>
    </row>
    <row r="2291" spans="1:26" customFormat="1">
      <c r="A2291" s="312"/>
      <c r="B2291" s="312"/>
      <c r="C2291" s="312"/>
      <c r="S2291" s="312"/>
      <c r="T2291" s="312"/>
      <c r="U2291" s="312"/>
      <c r="V2291" s="312"/>
      <c r="W2291" s="312"/>
      <c r="X2291" s="312"/>
      <c r="Y2291" s="312"/>
      <c r="Z2291" s="312"/>
    </row>
    <row r="2292" spans="1:26" customFormat="1">
      <c r="A2292" s="312"/>
      <c r="B2292" s="312"/>
      <c r="C2292" s="312"/>
      <c r="S2292" s="312"/>
      <c r="T2292" s="312"/>
      <c r="U2292" s="312"/>
      <c r="V2292" s="312"/>
      <c r="W2292" s="312"/>
      <c r="X2292" s="312"/>
      <c r="Y2292" s="312"/>
      <c r="Z2292" s="312"/>
    </row>
    <row r="2293" spans="1:26" customFormat="1">
      <c r="A2293" s="312"/>
      <c r="B2293" s="312"/>
      <c r="C2293" s="312"/>
      <c r="S2293" s="312"/>
      <c r="T2293" s="312"/>
      <c r="U2293" s="312"/>
      <c r="V2293" s="312"/>
      <c r="W2293" s="312"/>
      <c r="X2293" s="312"/>
      <c r="Y2293" s="312"/>
      <c r="Z2293" s="312"/>
    </row>
    <row r="2294" spans="1:26" customFormat="1">
      <c r="A2294" s="312"/>
      <c r="B2294" s="312"/>
      <c r="C2294" s="312"/>
      <c r="S2294" s="312"/>
      <c r="T2294" s="312"/>
      <c r="U2294" s="312"/>
      <c r="V2294" s="312"/>
      <c r="W2294" s="312"/>
      <c r="X2294" s="312"/>
      <c r="Y2294" s="312"/>
      <c r="Z2294" s="312"/>
    </row>
    <row r="2295" spans="1:26" customFormat="1">
      <c r="A2295" s="312"/>
      <c r="B2295" s="312"/>
      <c r="C2295" s="312"/>
      <c r="S2295" s="312"/>
      <c r="T2295" s="312"/>
      <c r="U2295" s="312"/>
      <c r="V2295" s="312"/>
      <c r="W2295" s="312"/>
      <c r="X2295" s="312"/>
      <c r="Y2295" s="312"/>
      <c r="Z2295" s="312"/>
    </row>
    <row r="2296" spans="1:26" customFormat="1">
      <c r="A2296" s="312"/>
      <c r="B2296" s="312"/>
      <c r="C2296" s="312"/>
      <c r="S2296" s="312"/>
      <c r="T2296" s="312"/>
      <c r="U2296" s="312"/>
      <c r="V2296" s="312"/>
      <c r="W2296" s="312"/>
      <c r="X2296" s="312"/>
      <c r="Y2296" s="312"/>
      <c r="Z2296" s="312"/>
    </row>
    <row r="2297" spans="1:26" customFormat="1">
      <c r="A2297" s="312"/>
      <c r="B2297" s="312"/>
      <c r="C2297" s="312"/>
      <c r="S2297" s="312"/>
      <c r="T2297" s="312"/>
      <c r="U2297" s="312"/>
      <c r="V2297" s="312"/>
      <c r="W2297" s="312"/>
      <c r="X2297" s="312"/>
      <c r="Y2297" s="312"/>
      <c r="Z2297" s="312"/>
    </row>
    <row r="2298" spans="1:26" customFormat="1">
      <c r="A2298" s="312"/>
      <c r="B2298" s="312"/>
      <c r="C2298" s="312"/>
      <c r="S2298" s="312"/>
      <c r="T2298" s="312"/>
      <c r="U2298" s="312"/>
      <c r="V2298" s="312"/>
      <c r="W2298" s="312"/>
      <c r="X2298" s="312"/>
      <c r="Y2298" s="312"/>
      <c r="Z2298" s="312"/>
    </row>
    <row r="2299" spans="1:26" customFormat="1">
      <c r="A2299" s="312"/>
      <c r="B2299" s="312"/>
      <c r="C2299" s="312"/>
      <c r="S2299" s="312"/>
      <c r="T2299" s="312"/>
      <c r="U2299" s="312"/>
      <c r="V2299" s="312"/>
      <c r="W2299" s="312"/>
      <c r="X2299" s="312"/>
      <c r="Y2299" s="312"/>
      <c r="Z2299" s="312"/>
    </row>
    <row r="2300" spans="1:26" customFormat="1">
      <c r="A2300" s="312"/>
      <c r="B2300" s="312"/>
      <c r="C2300" s="312"/>
      <c r="S2300" s="312"/>
      <c r="T2300" s="312"/>
      <c r="U2300" s="312"/>
      <c r="V2300" s="312"/>
      <c r="W2300" s="312"/>
      <c r="X2300" s="312"/>
      <c r="Y2300" s="312"/>
      <c r="Z2300" s="312"/>
    </row>
    <row r="2301" spans="1:26" customFormat="1">
      <c r="A2301" s="312"/>
      <c r="B2301" s="312"/>
      <c r="C2301" s="312"/>
      <c r="S2301" s="312"/>
      <c r="T2301" s="312"/>
      <c r="U2301" s="312"/>
      <c r="V2301" s="312"/>
      <c r="W2301" s="312"/>
      <c r="X2301" s="312"/>
      <c r="Y2301" s="312"/>
      <c r="Z2301" s="312"/>
    </row>
    <row r="2302" spans="1:26" customFormat="1">
      <c r="A2302" s="312"/>
      <c r="B2302" s="312"/>
      <c r="C2302" s="312"/>
      <c r="S2302" s="312"/>
      <c r="T2302" s="312"/>
      <c r="U2302" s="312"/>
      <c r="V2302" s="312"/>
      <c r="W2302" s="312"/>
      <c r="X2302" s="312"/>
      <c r="Y2302" s="312"/>
      <c r="Z2302" s="312"/>
    </row>
    <row r="2303" spans="1:26" customFormat="1">
      <c r="A2303" s="312"/>
      <c r="B2303" s="312"/>
      <c r="C2303" s="312"/>
      <c r="S2303" s="312"/>
      <c r="T2303" s="312"/>
      <c r="U2303" s="312"/>
      <c r="V2303" s="312"/>
      <c r="W2303" s="312"/>
      <c r="X2303" s="312"/>
      <c r="Y2303" s="312"/>
      <c r="Z2303" s="312"/>
    </row>
    <row r="2304" spans="1:26" customFormat="1">
      <c r="A2304" s="312"/>
      <c r="B2304" s="312"/>
      <c r="C2304" s="312"/>
      <c r="S2304" s="312"/>
      <c r="T2304" s="312"/>
      <c r="U2304" s="312"/>
      <c r="V2304" s="312"/>
      <c r="W2304" s="312"/>
      <c r="X2304" s="312"/>
      <c r="Y2304" s="312"/>
      <c r="Z2304" s="312"/>
    </row>
    <row r="2305" spans="1:26" customFormat="1">
      <c r="A2305" s="312"/>
      <c r="B2305" s="312"/>
      <c r="C2305" s="312"/>
      <c r="S2305" s="312"/>
      <c r="T2305" s="312"/>
      <c r="U2305" s="312"/>
      <c r="V2305" s="312"/>
      <c r="W2305" s="312"/>
      <c r="X2305" s="312"/>
      <c r="Y2305" s="312"/>
      <c r="Z2305" s="312"/>
    </row>
    <row r="2306" spans="1:26" customFormat="1">
      <c r="A2306" s="312"/>
      <c r="B2306" s="312"/>
      <c r="C2306" s="312"/>
      <c r="S2306" s="312"/>
      <c r="T2306" s="312"/>
      <c r="U2306" s="312"/>
      <c r="V2306" s="312"/>
      <c r="W2306" s="312"/>
      <c r="X2306" s="312"/>
      <c r="Y2306" s="312"/>
      <c r="Z2306" s="312"/>
    </row>
    <row r="2307" spans="1:26" customFormat="1">
      <c r="A2307" s="312"/>
      <c r="B2307" s="312"/>
      <c r="C2307" s="312"/>
      <c r="S2307" s="312"/>
      <c r="T2307" s="312"/>
      <c r="U2307" s="312"/>
      <c r="V2307" s="312"/>
      <c r="W2307" s="312"/>
      <c r="X2307" s="312"/>
      <c r="Y2307" s="312"/>
      <c r="Z2307" s="312"/>
    </row>
    <row r="2308" spans="1:26" customFormat="1">
      <c r="A2308" s="312"/>
      <c r="B2308" s="312"/>
      <c r="C2308" s="312"/>
      <c r="S2308" s="312"/>
      <c r="T2308" s="312"/>
      <c r="U2308" s="312"/>
      <c r="V2308" s="312"/>
      <c r="W2308" s="312"/>
      <c r="X2308" s="312"/>
      <c r="Y2308" s="312"/>
      <c r="Z2308" s="312"/>
    </row>
    <row r="2309" spans="1:26" customFormat="1">
      <c r="A2309" s="312"/>
      <c r="B2309" s="312"/>
      <c r="C2309" s="312"/>
      <c r="S2309" s="312"/>
      <c r="T2309" s="312"/>
      <c r="U2309" s="312"/>
      <c r="V2309" s="312"/>
      <c r="W2309" s="312"/>
      <c r="X2309" s="312"/>
      <c r="Y2309" s="312"/>
      <c r="Z2309" s="312"/>
    </row>
    <row r="2310" spans="1:26" customFormat="1">
      <c r="A2310" s="312"/>
      <c r="B2310" s="312"/>
      <c r="C2310" s="312"/>
      <c r="S2310" s="312"/>
      <c r="T2310" s="312"/>
      <c r="U2310" s="312"/>
      <c r="V2310" s="312"/>
      <c r="W2310" s="312"/>
      <c r="X2310" s="312"/>
      <c r="Y2310" s="312"/>
      <c r="Z2310" s="312"/>
    </row>
    <row r="2311" spans="1:26" customFormat="1">
      <c r="A2311" s="312"/>
      <c r="B2311" s="312"/>
      <c r="C2311" s="312"/>
      <c r="S2311" s="312"/>
      <c r="T2311" s="312"/>
      <c r="U2311" s="312"/>
      <c r="V2311" s="312"/>
      <c r="W2311" s="312"/>
      <c r="X2311" s="312"/>
      <c r="Y2311" s="312"/>
      <c r="Z2311" s="312"/>
    </row>
    <row r="2312" spans="1:26" customFormat="1">
      <c r="A2312" s="312"/>
      <c r="B2312" s="312"/>
      <c r="C2312" s="312"/>
      <c r="S2312" s="312"/>
      <c r="T2312" s="312"/>
      <c r="U2312" s="312"/>
      <c r="V2312" s="312"/>
      <c r="W2312" s="312"/>
      <c r="X2312" s="312"/>
      <c r="Y2312" s="312"/>
      <c r="Z2312" s="312"/>
    </row>
    <row r="2313" spans="1:26" customFormat="1">
      <c r="A2313" s="312"/>
      <c r="B2313" s="312"/>
      <c r="C2313" s="312"/>
      <c r="S2313" s="312"/>
      <c r="T2313" s="312"/>
      <c r="U2313" s="312"/>
      <c r="V2313" s="312"/>
      <c r="W2313" s="312"/>
      <c r="X2313" s="312"/>
      <c r="Y2313" s="312"/>
      <c r="Z2313" s="312"/>
    </row>
    <row r="2314" spans="1:26" customFormat="1">
      <c r="A2314" s="312"/>
      <c r="B2314" s="312"/>
      <c r="C2314" s="312"/>
      <c r="S2314" s="312"/>
      <c r="T2314" s="312"/>
      <c r="U2314" s="312"/>
      <c r="V2314" s="312"/>
      <c r="W2314" s="312"/>
      <c r="X2314" s="312"/>
      <c r="Y2314" s="312"/>
      <c r="Z2314" s="312"/>
    </row>
    <row r="2315" spans="1:26" customFormat="1">
      <c r="A2315" s="312"/>
      <c r="B2315" s="312"/>
      <c r="C2315" s="312"/>
      <c r="S2315" s="312"/>
      <c r="T2315" s="312"/>
      <c r="U2315" s="312"/>
      <c r="V2315" s="312"/>
      <c r="W2315" s="312"/>
      <c r="X2315" s="312"/>
      <c r="Y2315" s="312"/>
      <c r="Z2315" s="312"/>
    </row>
    <row r="2316" spans="1:26" customFormat="1">
      <c r="A2316" s="312"/>
      <c r="B2316" s="312"/>
      <c r="C2316" s="312"/>
      <c r="S2316" s="312"/>
      <c r="T2316" s="312"/>
      <c r="U2316" s="312"/>
      <c r="V2316" s="312"/>
      <c r="W2316" s="312"/>
      <c r="X2316" s="312"/>
      <c r="Y2316" s="312"/>
      <c r="Z2316" s="312"/>
    </row>
    <row r="2317" spans="1:26" customFormat="1">
      <c r="A2317" s="312"/>
      <c r="B2317" s="312"/>
      <c r="C2317" s="312"/>
      <c r="S2317" s="312"/>
      <c r="T2317" s="312"/>
      <c r="U2317" s="312"/>
      <c r="V2317" s="312"/>
      <c r="W2317" s="312"/>
      <c r="X2317" s="312"/>
      <c r="Y2317" s="312"/>
      <c r="Z2317" s="312"/>
    </row>
    <row r="2318" spans="1:26" customFormat="1">
      <c r="A2318" s="312"/>
      <c r="B2318" s="312"/>
      <c r="C2318" s="312"/>
      <c r="S2318" s="312"/>
      <c r="T2318" s="312"/>
      <c r="U2318" s="312"/>
      <c r="V2318" s="312"/>
      <c r="W2318" s="312"/>
      <c r="X2318" s="312"/>
      <c r="Y2318" s="312"/>
      <c r="Z2318" s="312"/>
    </row>
    <row r="2319" spans="1:26" customFormat="1">
      <c r="A2319" s="312"/>
      <c r="B2319" s="312"/>
      <c r="C2319" s="312"/>
      <c r="S2319" s="312"/>
      <c r="T2319" s="312"/>
      <c r="U2319" s="312"/>
      <c r="V2319" s="312"/>
      <c r="W2319" s="312"/>
      <c r="X2319" s="312"/>
      <c r="Y2319" s="312"/>
      <c r="Z2319" s="312"/>
    </row>
    <row r="2320" spans="1:26" customFormat="1">
      <c r="A2320" s="312"/>
      <c r="B2320" s="312"/>
      <c r="C2320" s="312"/>
      <c r="S2320" s="312"/>
      <c r="T2320" s="312"/>
      <c r="U2320" s="312"/>
      <c r="V2320" s="312"/>
      <c r="W2320" s="312"/>
      <c r="X2320" s="312"/>
      <c r="Y2320" s="312"/>
      <c r="Z2320" s="312"/>
    </row>
    <row r="2321" spans="1:26" customFormat="1">
      <c r="A2321" s="312"/>
      <c r="B2321" s="312"/>
      <c r="C2321" s="312"/>
      <c r="S2321" s="312"/>
      <c r="T2321" s="312"/>
      <c r="U2321" s="312"/>
      <c r="V2321" s="312"/>
      <c r="W2321" s="312"/>
      <c r="X2321" s="312"/>
      <c r="Y2321" s="312"/>
      <c r="Z2321" s="312"/>
    </row>
    <row r="2322" spans="1:26" customFormat="1">
      <c r="A2322" s="312"/>
      <c r="B2322" s="312"/>
      <c r="C2322" s="312"/>
      <c r="S2322" s="312"/>
      <c r="T2322" s="312"/>
      <c r="U2322" s="312"/>
      <c r="V2322" s="312"/>
      <c r="W2322" s="312"/>
      <c r="X2322" s="312"/>
      <c r="Y2322" s="312"/>
      <c r="Z2322" s="312"/>
    </row>
    <row r="2323" spans="1:26" customFormat="1">
      <c r="A2323" s="312"/>
      <c r="B2323" s="312"/>
      <c r="C2323" s="312"/>
      <c r="S2323" s="312"/>
      <c r="T2323" s="312"/>
      <c r="U2323" s="312"/>
      <c r="V2323" s="312"/>
      <c r="W2323" s="312"/>
      <c r="X2323" s="312"/>
      <c r="Y2323" s="312"/>
      <c r="Z2323" s="312"/>
    </row>
    <row r="2324" spans="1:26" customFormat="1">
      <c r="A2324" s="312"/>
      <c r="B2324" s="312"/>
      <c r="C2324" s="312"/>
      <c r="S2324" s="312"/>
      <c r="T2324" s="312"/>
      <c r="U2324" s="312"/>
      <c r="V2324" s="312"/>
      <c r="W2324" s="312"/>
      <c r="X2324" s="312"/>
      <c r="Y2324" s="312"/>
      <c r="Z2324" s="312"/>
    </row>
    <row r="2325" spans="1:26" customFormat="1">
      <c r="A2325" s="312"/>
      <c r="B2325" s="312"/>
      <c r="C2325" s="312"/>
      <c r="S2325" s="312"/>
      <c r="T2325" s="312"/>
      <c r="U2325" s="312"/>
      <c r="V2325" s="312"/>
      <c r="W2325" s="312"/>
      <c r="X2325" s="312"/>
      <c r="Y2325" s="312"/>
      <c r="Z2325" s="312"/>
    </row>
    <row r="2326" spans="1:26" customFormat="1">
      <c r="A2326" s="312"/>
      <c r="B2326" s="312"/>
      <c r="C2326" s="312"/>
      <c r="S2326" s="312"/>
      <c r="T2326" s="312"/>
      <c r="U2326" s="312"/>
      <c r="V2326" s="312"/>
      <c r="W2326" s="312"/>
      <c r="X2326" s="312"/>
      <c r="Y2326" s="312"/>
      <c r="Z2326" s="312"/>
    </row>
    <row r="2327" spans="1:26" customFormat="1">
      <c r="A2327" s="312"/>
      <c r="B2327" s="312"/>
      <c r="C2327" s="312"/>
      <c r="S2327" s="312"/>
      <c r="T2327" s="312"/>
      <c r="U2327" s="312"/>
      <c r="V2327" s="312"/>
      <c r="W2327" s="312"/>
      <c r="X2327" s="312"/>
      <c r="Y2327" s="312"/>
      <c r="Z2327" s="312"/>
    </row>
    <row r="2328" spans="1:26" customFormat="1">
      <c r="A2328" s="312"/>
      <c r="B2328" s="312"/>
      <c r="C2328" s="312"/>
      <c r="S2328" s="312"/>
      <c r="T2328" s="312"/>
      <c r="U2328" s="312"/>
      <c r="V2328" s="312"/>
      <c r="W2328" s="312"/>
      <c r="X2328" s="312"/>
      <c r="Y2328" s="312"/>
      <c r="Z2328" s="312"/>
    </row>
    <row r="2329" spans="1:26" customFormat="1">
      <c r="A2329" s="312"/>
      <c r="B2329" s="312"/>
      <c r="C2329" s="312"/>
      <c r="S2329" s="312"/>
      <c r="T2329" s="312"/>
      <c r="U2329" s="312"/>
      <c r="V2329" s="312"/>
      <c r="W2329" s="312"/>
      <c r="X2329" s="312"/>
      <c r="Y2329" s="312"/>
      <c r="Z2329" s="312"/>
    </row>
    <row r="2330" spans="1:26" customFormat="1">
      <c r="A2330" s="312"/>
      <c r="B2330" s="312"/>
      <c r="C2330" s="312"/>
      <c r="S2330" s="312"/>
      <c r="T2330" s="312"/>
      <c r="U2330" s="312"/>
      <c r="V2330" s="312"/>
      <c r="W2330" s="312"/>
      <c r="X2330" s="312"/>
      <c r="Y2330" s="312"/>
      <c r="Z2330" s="312"/>
    </row>
    <row r="2331" spans="1:26" customFormat="1">
      <c r="A2331" s="312"/>
      <c r="B2331" s="312"/>
      <c r="C2331" s="312"/>
      <c r="S2331" s="312"/>
      <c r="T2331" s="312"/>
      <c r="U2331" s="312"/>
      <c r="V2331" s="312"/>
      <c r="W2331" s="312"/>
      <c r="X2331" s="312"/>
      <c r="Y2331" s="312"/>
      <c r="Z2331" s="312"/>
    </row>
    <row r="2332" spans="1:26" customFormat="1">
      <c r="A2332" s="312"/>
      <c r="B2332" s="312"/>
      <c r="C2332" s="312"/>
      <c r="S2332" s="312"/>
      <c r="T2332" s="312"/>
      <c r="U2332" s="312"/>
      <c r="V2332" s="312"/>
      <c r="W2332" s="312"/>
      <c r="X2332" s="312"/>
      <c r="Y2332" s="312"/>
      <c r="Z2332" s="312"/>
    </row>
    <row r="2333" spans="1:26" customFormat="1">
      <c r="A2333" s="312"/>
      <c r="B2333" s="312"/>
      <c r="C2333" s="312"/>
      <c r="S2333" s="312"/>
      <c r="T2333" s="312"/>
      <c r="U2333" s="312"/>
      <c r="V2333" s="312"/>
      <c r="W2333" s="312"/>
      <c r="X2333" s="312"/>
      <c r="Y2333" s="312"/>
      <c r="Z2333" s="312"/>
    </row>
    <row r="2334" spans="1:26" customFormat="1">
      <c r="A2334" s="312"/>
      <c r="B2334" s="312"/>
      <c r="C2334" s="312"/>
      <c r="S2334" s="312"/>
      <c r="T2334" s="312"/>
      <c r="U2334" s="312"/>
      <c r="V2334" s="312"/>
      <c r="W2334" s="312"/>
      <c r="X2334" s="312"/>
      <c r="Y2334" s="312"/>
      <c r="Z2334" s="312"/>
    </row>
    <row r="2335" spans="1:26" customFormat="1">
      <c r="A2335" s="312"/>
      <c r="B2335" s="312"/>
      <c r="C2335" s="312"/>
      <c r="S2335" s="312"/>
      <c r="T2335" s="312"/>
      <c r="U2335" s="312"/>
      <c r="V2335" s="312"/>
      <c r="W2335" s="312"/>
      <c r="X2335" s="312"/>
      <c r="Y2335" s="312"/>
      <c r="Z2335" s="312"/>
    </row>
    <row r="2336" spans="1:26" customFormat="1">
      <c r="A2336" s="312"/>
      <c r="B2336" s="312"/>
      <c r="C2336" s="312"/>
      <c r="S2336" s="312"/>
      <c r="T2336" s="312"/>
      <c r="U2336" s="312"/>
      <c r="V2336" s="312"/>
      <c r="W2336" s="312"/>
      <c r="X2336" s="312"/>
      <c r="Y2336" s="312"/>
      <c r="Z2336" s="312"/>
    </row>
    <row r="2337" spans="1:26" customFormat="1">
      <c r="A2337" s="312"/>
      <c r="B2337" s="312"/>
      <c r="C2337" s="312"/>
      <c r="S2337" s="312"/>
      <c r="T2337" s="312"/>
      <c r="U2337" s="312"/>
      <c r="V2337" s="312"/>
      <c r="W2337" s="312"/>
      <c r="X2337" s="312"/>
      <c r="Y2337" s="312"/>
      <c r="Z2337" s="312"/>
    </row>
    <row r="2338" spans="1:26" customFormat="1">
      <c r="A2338" s="312"/>
      <c r="B2338" s="312"/>
      <c r="C2338" s="312"/>
      <c r="S2338" s="312"/>
      <c r="T2338" s="312"/>
      <c r="U2338" s="312"/>
      <c r="V2338" s="312"/>
      <c r="W2338" s="312"/>
      <c r="X2338" s="312"/>
      <c r="Y2338" s="312"/>
      <c r="Z2338" s="312"/>
    </row>
    <row r="2339" spans="1:26" customFormat="1">
      <c r="A2339" s="312"/>
      <c r="B2339" s="312"/>
      <c r="C2339" s="312"/>
      <c r="S2339" s="312"/>
      <c r="T2339" s="312"/>
      <c r="U2339" s="312"/>
      <c r="V2339" s="312"/>
      <c r="W2339" s="312"/>
      <c r="X2339" s="312"/>
      <c r="Y2339" s="312"/>
      <c r="Z2339" s="312"/>
    </row>
    <row r="2340" spans="1:26" customFormat="1">
      <c r="A2340" s="312"/>
      <c r="B2340" s="312"/>
      <c r="C2340" s="312"/>
      <c r="S2340" s="312"/>
      <c r="T2340" s="312"/>
      <c r="U2340" s="312"/>
      <c r="V2340" s="312"/>
      <c r="W2340" s="312"/>
      <c r="X2340" s="312"/>
      <c r="Y2340" s="312"/>
      <c r="Z2340" s="312"/>
    </row>
    <row r="2341" spans="1:26" customFormat="1">
      <c r="A2341" s="312"/>
      <c r="B2341" s="312"/>
      <c r="C2341" s="312"/>
      <c r="S2341" s="312"/>
      <c r="T2341" s="312"/>
      <c r="U2341" s="312"/>
      <c r="V2341" s="312"/>
      <c r="W2341" s="312"/>
      <c r="X2341" s="312"/>
      <c r="Y2341" s="312"/>
      <c r="Z2341" s="312"/>
    </row>
    <row r="2342" spans="1:26" customFormat="1">
      <c r="A2342" s="312"/>
      <c r="B2342" s="312"/>
      <c r="C2342" s="312"/>
      <c r="S2342" s="312"/>
      <c r="T2342" s="312"/>
      <c r="U2342" s="312"/>
      <c r="V2342" s="312"/>
      <c r="W2342" s="312"/>
      <c r="X2342" s="312"/>
      <c r="Y2342" s="312"/>
      <c r="Z2342" s="312"/>
    </row>
    <row r="2343" spans="1:26" customFormat="1">
      <c r="A2343" s="312"/>
      <c r="B2343" s="312"/>
      <c r="C2343" s="312"/>
      <c r="S2343" s="312"/>
      <c r="T2343" s="312"/>
      <c r="U2343" s="312"/>
      <c r="V2343" s="312"/>
      <c r="W2343" s="312"/>
      <c r="X2343" s="312"/>
      <c r="Y2343" s="312"/>
      <c r="Z2343" s="312"/>
    </row>
    <row r="2344" spans="1:26" customFormat="1">
      <c r="A2344" s="312"/>
      <c r="B2344" s="312"/>
      <c r="C2344" s="312"/>
      <c r="S2344" s="312"/>
      <c r="T2344" s="312"/>
      <c r="U2344" s="312"/>
      <c r="V2344" s="312"/>
      <c r="W2344" s="312"/>
      <c r="X2344" s="312"/>
      <c r="Y2344" s="312"/>
      <c r="Z2344" s="312"/>
    </row>
    <row r="2345" spans="1:26" customFormat="1">
      <c r="A2345" s="312"/>
      <c r="B2345" s="312"/>
      <c r="C2345" s="312"/>
      <c r="S2345" s="312"/>
      <c r="T2345" s="312"/>
      <c r="U2345" s="312"/>
      <c r="V2345" s="312"/>
      <c r="W2345" s="312"/>
      <c r="X2345" s="312"/>
      <c r="Y2345" s="312"/>
      <c r="Z2345" s="312"/>
    </row>
    <row r="2346" spans="1:26" customFormat="1">
      <c r="A2346" s="312"/>
      <c r="B2346" s="312"/>
      <c r="C2346" s="312"/>
      <c r="S2346" s="312"/>
      <c r="T2346" s="312"/>
      <c r="U2346" s="312"/>
      <c r="V2346" s="312"/>
      <c r="W2346" s="312"/>
      <c r="X2346" s="312"/>
      <c r="Y2346" s="312"/>
      <c r="Z2346" s="312"/>
    </row>
    <row r="2347" spans="1:26" customFormat="1">
      <c r="A2347" s="312"/>
      <c r="B2347" s="312"/>
      <c r="C2347" s="312"/>
      <c r="S2347" s="312"/>
      <c r="T2347" s="312"/>
      <c r="U2347" s="312"/>
      <c r="V2347" s="312"/>
      <c r="W2347" s="312"/>
      <c r="X2347" s="312"/>
      <c r="Y2347" s="312"/>
      <c r="Z2347" s="312"/>
    </row>
    <row r="2348" spans="1:26" customFormat="1">
      <c r="A2348" s="312"/>
      <c r="B2348" s="312"/>
      <c r="C2348" s="312"/>
      <c r="S2348" s="312"/>
      <c r="T2348" s="312"/>
      <c r="U2348" s="312"/>
      <c r="V2348" s="312"/>
      <c r="W2348" s="312"/>
      <c r="X2348" s="312"/>
      <c r="Y2348" s="312"/>
      <c r="Z2348" s="312"/>
    </row>
    <row r="2349" spans="1:26" customFormat="1">
      <c r="A2349" s="312"/>
      <c r="B2349" s="312"/>
      <c r="C2349" s="312"/>
      <c r="S2349" s="312"/>
      <c r="T2349" s="312"/>
      <c r="U2349" s="312"/>
      <c r="V2349" s="312"/>
      <c r="W2349" s="312"/>
      <c r="X2349" s="312"/>
      <c r="Y2349" s="312"/>
      <c r="Z2349" s="312"/>
    </row>
    <row r="2350" spans="1:26" customFormat="1">
      <c r="A2350" s="312"/>
      <c r="B2350" s="312"/>
      <c r="C2350" s="312"/>
      <c r="S2350" s="312"/>
      <c r="T2350" s="312"/>
      <c r="U2350" s="312"/>
      <c r="V2350" s="312"/>
      <c r="W2350" s="312"/>
      <c r="X2350" s="312"/>
      <c r="Y2350" s="312"/>
      <c r="Z2350" s="312"/>
    </row>
    <row r="2351" spans="1:26" customFormat="1">
      <c r="A2351" s="312"/>
      <c r="B2351" s="312"/>
      <c r="C2351" s="312"/>
      <c r="S2351" s="312"/>
      <c r="T2351" s="312"/>
      <c r="U2351" s="312"/>
      <c r="V2351" s="312"/>
      <c r="W2351" s="312"/>
      <c r="X2351" s="312"/>
      <c r="Y2351" s="312"/>
      <c r="Z2351" s="312"/>
    </row>
    <row r="2352" spans="1:26" customFormat="1">
      <c r="A2352" s="312"/>
      <c r="B2352" s="312"/>
      <c r="C2352" s="312"/>
      <c r="S2352" s="312"/>
      <c r="T2352" s="312"/>
      <c r="U2352" s="312"/>
      <c r="V2352" s="312"/>
      <c r="W2352" s="312"/>
      <c r="X2352" s="312"/>
      <c r="Y2352" s="312"/>
      <c r="Z2352" s="312"/>
    </row>
    <row r="2353" spans="1:26" customFormat="1">
      <c r="A2353" s="312"/>
      <c r="B2353" s="312"/>
      <c r="C2353" s="312"/>
      <c r="S2353" s="312"/>
      <c r="T2353" s="312"/>
      <c r="U2353" s="312"/>
      <c r="V2353" s="312"/>
      <c r="W2353" s="312"/>
      <c r="X2353" s="312"/>
      <c r="Y2353" s="312"/>
      <c r="Z2353" s="312"/>
    </row>
    <row r="2354" spans="1:26" customFormat="1">
      <c r="A2354" s="312"/>
      <c r="B2354" s="312"/>
      <c r="C2354" s="312"/>
      <c r="S2354" s="312"/>
      <c r="T2354" s="312"/>
      <c r="U2354" s="312"/>
      <c r="V2354" s="312"/>
      <c r="W2354" s="312"/>
      <c r="X2354" s="312"/>
      <c r="Y2354" s="312"/>
      <c r="Z2354" s="312"/>
    </row>
    <row r="2355" spans="1:26" customFormat="1">
      <c r="A2355" s="312"/>
      <c r="B2355" s="312"/>
      <c r="C2355" s="312"/>
      <c r="S2355" s="312"/>
      <c r="T2355" s="312"/>
      <c r="U2355" s="312"/>
      <c r="V2355" s="312"/>
      <c r="W2355" s="312"/>
      <c r="X2355" s="312"/>
      <c r="Y2355" s="312"/>
      <c r="Z2355" s="312"/>
    </row>
    <row r="2356" spans="1:26" customFormat="1">
      <c r="A2356" s="312"/>
      <c r="B2356" s="312"/>
      <c r="C2356" s="312"/>
      <c r="S2356" s="312"/>
      <c r="T2356" s="312"/>
      <c r="U2356" s="312"/>
      <c r="V2356" s="312"/>
      <c r="W2356" s="312"/>
      <c r="X2356" s="312"/>
      <c r="Y2356" s="312"/>
      <c r="Z2356" s="312"/>
    </row>
    <row r="2357" spans="1:26" customFormat="1">
      <c r="A2357" s="312"/>
      <c r="B2357" s="312"/>
      <c r="C2357" s="312"/>
      <c r="S2357" s="312"/>
      <c r="T2357" s="312"/>
      <c r="U2357" s="312"/>
      <c r="V2357" s="312"/>
      <c r="W2357" s="312"/>
      <c r="X2357" s="312"/>
      <c r="Y2357" s="312"/>
      <c r="Z2357" s="312"/>
    </row>
    <row r="2358" spans="1:26" customFormat="1">
      <c r="A2358" s="312"/>
      <c r="B2358" s="312"/>
      <c r="C2358" s="312"/>
      <c r="S2358" s="312"/>
      <c r="T2358" s="312"/>
      <c r="U2358" s="312"/>
      <c r="V2358" s="312"/>
      <c r="W2358" s="312"/>
      <c r="X2358" s="312"/>
      <c r="Y2358" s="312"/>
      <c r="Z2358" s="312"/>
    </row>
    <row r="2359" spans="1:26" customFormat="1">
      <c r="A2359" s="312"/>
      <c r="B2359" s="312"/>
      <c r="C2359" s="312"/>
      <c r="S2359" s="312"/>
      <c r="T2359" s="312"/>
      <c r="U2359" s="312"/>
      <c r="V2359" s="312"/>
      <c r="W2359" s="312"/>
      <c r="X2359" s="312"/>
      <c r="Y2359" s="312"/>
      <c r="Z2359" s="312"/>
    </row>
    <row r="2360" spans="1:26" customFormat="1">
      <c r="A2360" s="312"/>
      <c r="B2360" s="312"/>
      <c r="C2360" s="312"/>
      <c r="S2360" s="312"/>
      <c r="T2360" s="312"/>
      <c r="U2360" s="312"/>
      <c r="V2360" s="312"/>
      <c r="W2360" s="312"/>
      <c r="X2360" s="312"/>
      <c r="Y2360" s="312"/>
      <c r="Z2360" s="312"/>
    </row>
    <row r="2361" spans="1:26" customFormat="1">
      <c r="A2361" s="312"/>
      <c r="B2361" s="312"/>
      <c r="C2361" s="312"/>
      <c r="S2361" s="312"/>
      <c r="T2361" s="312"/>
      <c r="U2361" s="312"/>
      <c r="V2361" s="312"/>
      <c r="W2361" s="312"/>
      <c r="X2361" s="312"/>
      <c r="Y2361" s="312"/>
      <c r="Z2361" s="312"/>
    </row>
    <row r="2362" spans="1:26" customFormat="1">
      <c r="A2362" s="312"/>
      <c r="B2362" s="312"/>
      <c r="C2362" s="312"/>
      <c r="S2362" s="312"/>
      <c r="T2362" s="312"/>
      <c r="U2362" s="312"/>
      <c r="V2362" s="312"/>
      <c r="W2362" s="312"/>
      <c r="X2362" s="312"/>
      <c r="Y2362" s="312"/>
      <c r="Z2362" s="312"/>
    </row>
    <row r="2363" spans="1:26" customFormat="1">
      <c r="A2363" s="312"/>
      <c r="B2363" s="312"/>
      <c r="C2363" s="312"/>
      <c r="S2363" s="312"/>
      <c r="T2363" s="312"/>
      <c r="U2363" s="312"/>
      <c r="V2363" s="312"/>
      <c r="W2363" s="312"/>
      <c r="X2363" s="312"/>
      <c r="Y2363" s="312"/>
      <c r="Z2363" s="312"/>
    </row>
    <row r="2364" spans="1:26" customFormat="1">
      <c r="A2364" s="312"/>
      <c r="B2364" s="312"/>
      <c r="C2364" s="312"/>
      <c r="S2364" s="312"/>
      <c r="T2364" s="312"/>
      <c r="U2364" s="312"/>
      <c r="V2364" s="312"/>
      <c r="W2364" s="312"/>
      <c r="X2364" s="312"/>
      <c r="Y2364" s="312"/>
      <c r="Z2364" s="312"/>
    </row>
    <row r="2365" spans="1:26" customFormat="1">
      <c r="A2365" s="312"/>
      <c r="B2365" s="312"/>
      <c r="C2365" s="312"/>
      <c r="S2365" s="312"/>
      <c r="T2365" s="312"/>
      <c r="U2365" s="312"/>
      <c r="V2365" s="312"/>
      <c r="W2365" s="312"/>
      <c r="X2365" s="312"/>
      <c r="Y2365" s="312"/>
      <c r="Z2365" s="312"/>
    </row>
    <row r="2366" spans="1:26" customFormat="1">
      <c r="A2366" s="312"/>
      <c r="B2366" s="312"/>
      <c r="C2366" s="312"/>
      <c r="S2366" s="312"/>
      <c r="T2366" s="312"/>
      <c r="U2366" s="312"/>
      <c r="V2366" s="312"/>
      <c r="W2366" s="312"/>
      <c r="X2366" s="312"/>
      <c r="Y2366" s="312"/>
      <c r="Z2366" s="312"/>
    </row>
    <row r="2367" spans="1:26" customFormat="1">
      <c r="A2367" s="312"/>
      <c r="B2367" s="312"/>
      <c r="C2367" s="312"/>
      <c r="S2367" s="312"/>
      <c r="T2367" s="312"/>
      <c r="U2367" s="312"/>
      <c r="V2367" s="312"/>
      <c r="W2367" s="312"/>
      <c r="X2367" s="312"/>
      <c r="Y2367" s="312"/>
      <c r="Z2367" s="312"/>
    </row>
    <row r="2368" spans="1:26" customFormat="1">
      <c r="A2368" s="312"/>
      <c r="B2368" s="312"/>
      <c r="C2368" s="312"/>
      <c r="S2368" s="312"/>
      <c r="T2368" s="312"/>
      <c r="U2368" s="312"/>
      <c r="V2368" s="312"/>
      <c r="W2368" s="312"/>
      <c r="X2368" s="312"/>
      <c r="Y2368" s="312"/>
      <c r="Z2368" s="312"/>
    </row>
    <row r="2369" spans="1:26" customFormat="1">
      <c r="A2369" s="312"/>
      <c r="B2369" s="312"/>
      <c r="C2369" s="312"/>
      <c r="S2369" s="312"/>
      <c r="T2369" s="312"/>
      <c r="U2369" s="312"/>
      <c r="V2369" s="312"/>
      <c r="W2369" s="312"/>
      <c r="X2369" s="312"/>
      <c r="Y2369" s="312"/>
      <c r="Z2369" s="312"/>
    </row>
    <row r="2370" spans="1:26" customFormat="1">
      <c r="A2370" s="312"/>
      <c r="B2370" s="312"/>
      <c r="C2370" s="312"/>
      <c r="S2370" s="312"/>
      <c r="T2370" s="312"/>
      <c r="U2370" s="312"/>
      <c r="V2370" s="312"/>
      <c r="W2370" s="312"/>
      <c r="X2370" s="312"/>
      <c r="Y2370" s="312"/>
      <c r="Z2370" s="312"/>
    </row>
    <row r="2371" spans="1:26" customFormat="1">
      <c r="A2371" s="312"/>
      <c r="B2371" s="312"/>
      <c r="C2371" s="312"/>
      <c r="S2371" s="312"/>
      <c r="T2371" s="312"/>
      <c r="U2371" s="312"/>
      <c r="V2371" s="312"/>
      <c r="W2371" s="312"/>
      <c r="X2371" s="312"/>
      <c r="Y2371" s="312"/>
      <c r="Z2371" s="312"/>
    </row>
    <row r="2372" spans="1:26" customFormat="1">
      <c r="A2372" s="312"/>
      <c r="B2372" s="312"/>
      <c r="C2372" s="312"/>
      <c r="S2372" s="312"/>
      <c r="T2372" s="312"/>
      <c r="U2372" s="312"/>
      <c r="V2372" s="312"/>
      <c r="W2372" s="312"/>
      <c r="X2372" s="312"/>
      <c r="Y2372" s="312"/>
      <c r="Z2372" s="312"/>
    </row>
    <row r="2373" spans="1:26" customFormat="1">
      <c r="A2373" s="312"/>
      <c r="B2373" s="312"/>
      <c r="C2373" s="312"/>
      <c r="S2373" s="312"/>
      <c r="T2373" s="312"/>
      <c r="U2373" s="312"/>
      <c r="V2373" s="312"/>
      <c r="W2373" s="312"/>
      <c r="X2373" s="312"/>
      <c r="Y2373" s="312"/>
      <c r="Z2373" s="312"/>
    </row>
    <row r="2374" spans="1:26" customFormat="1">
      <c r="A2374" s="312"/>
      <c r="B2374" s="312"/>
      <c r="C2374" s="312"/>
      <c r="S2374" s="312"/>
      <c r="T2374" s="312"/>
      <c r="U2374" s="312"/>
      <c r="V2374" s="312"/>
      <c r="W2374" s="312"/>
      <c r="X2374" s="312"/>
      <c r="Y2374" s="312"/>
      <c r="Z2374" s="312"/>
    </row>
    <row r="2375" spans="1:26" customFormat="1">
      <c r="A2375" s="312"/>
      <c r="B2375" s="312"/>
      <c r="C2375" s="312"/>
      <c r="S2375" s="312"/>
      <c r="T2375" s="312"/>
      <c r="U2375" s="312"/>
      <c r="V2375" s="312"/>
      <c r="W2375" s="312"/>
      <c r="X2375" s="312"/>
      <c r="Y2375" s="312"/>
      <c r="Z2375" s="312"/>
    </row>
    <row r="2376" spans="1:26" customFormat="1">
      <c r="A2376" s="312"/>
      <c r="B2376" s="312"/>
      <c r="C2376" s="312"/>
      <c r="S2376" s="312"/>
      <c r="T2376" s="312"/>
      <c r="U2376" s="312"/>
      <c r="V2376" s="312"/>
      <c r="W2376" s="312"/>
      <c r="X2376" s="312"/>
      <c r="Y2376" s="312"/>
      <c r="Z2376" s="312"/>
    </row>
    <row r="2377" spans="1:26" customFormat="1">
      <c r="A2377" s="312"/>
      <c r="B2377" s="312"/>
      <c r="C2377" s="312"/>
      <c r="S2377" s="312"/>
      <c r="T2377" s="312"/>
      <c r="U2377" s="312"/>
      <c r="V2377" s="312"/>
      <c r="W2377" s="312"/>
      <c r="X2377" s="312"/>
      <c r="Y2377" s="312"/>
      <c r="Z2377" s="312"/>
    </row>
    <row r="2378" spans="1:26" customFormat="1">
      <c r="A2378" s="312"/>
      <c r="B2378" s="312"/>
      <c r="C2378" s="312"/>
      <c r="S2378" s="312"/>
      <c r="T2378" s="312"/>
      <c r="U2378" s="312"/>
      <c r="V2378" s="312"/>
      <c r="W2378" s="312"/>
      <c r="X2378" s="312"/>
      <c r="Y2378" s="312"/>
      <c r="Z2378" s="312"/>
    </row>
    <row r="2379" spans="1:26" customFormat="1">
      <c r="A2379" s="312"/>
      <c r="B2379" s="312"/>
      <c r="C2379" s="312"/>
      <c r="S2379" s="312"/>
      <c r="T2379" s="312"/>
      <c r="U2379" s="312"/>
      <c r="V2379" s="312"/>
      <c r="W2379" s="312"/>
      <c r="X2379" s="312"/>
      <c r="Y2379" s="312"/>
      <c r="Z2379" s="312"/>
    </row>
    <row r="2380" spans="1:26" customFormat="1">
      <c r="A2380" s="312"/>
      <c r="B2380" s="312"/>
      <c r="C2380" s="312"/>
      <c r="S2380" s="312"/>
      <c r="T2380" s="312"/>
      <c r="U2380" s="312"/>
      <c r="V2380" s="312"/>
      <c r="W2380" s="312"/>
      <c r="X2380" s="312"/>
      <c r="Y2380" s="312"/>
      <c r="Z2380" s="312"/>
    </row>
    <row r="2381" spans="1:26" customFormat="1">
      <c r="A2381" s="312"/>
      <c r="B2381" s="312"/>
      <c r="C2381" s="312"/>
      <c r="S2381" s="312"/>
      <c r="T2381" s="312"/>
      <c r="U2381" s="312"/>
      <c r="V2381" s="312"/>
      <c r="W2381" s="312"/>
      <c r="X2381" s="312"/>
      <c r="Y2381" s="312"/>
      <c r="Z2381" s="312"/>
    </row>
    <row r="2382" spans="1:26" customFormat="1">
      <c r="A2382" s="312"/>
      <c r="B2382" s="312"/>
      <c r="C2382" s="312"/>
      <c r="S2382" s="312"/>
      <c r="T2382" s="312"/>
      <c r="U2382" s="312"/>
      <c r="V2382" s="312"/>
      <c r="W2382" s="312"/>
      <c r="X2382" s="312"/>
      <c r="Y2382" s="312"/>
      <c r="Z2382" s="312"/>
    </row>
    <row r="2383" spans="1:26" customFormat="1">
      <c r="A2383" s="312"/>
      <c r="B2383" s="312"/>
      <c r="C2383" s="312"/>
      <c r="S2383" s="312"/>
      <c r="T2383" s="312"/>
      <c r="U2383" s="312"/>
      <c r="V2383" s="312"/>
      <c r="W2383" s="312"/>
      <c r="X2383" s="312"/>
      <c r="Y2383" s="312"/>
      <c r="Z2383" s="312"/>
    </row>
    <row r="2384" spans="1:26" customFormat="1">
      <c r="A2384" s="312"/>
      <c r="B2384" s="312"/>
      <c r="C2384" s="312"/>
      <c r="S2384" s="312"/>
      <c r="T2384" s="312"/>
      <c r="U2384" s="312"/>
      <c r="V2384" s="312"/>
      <c r="W2384" s="312"/>
      <c r="X2384" s="312"/>
      <c r="Y2384" s="312"/>
      <c r="Z2384" s="312"/>
    </row>
    <row r="2385" spans="1:26" customFormat="1">
      <c r="A2385" s="312"/>
      <c r="B2385" s="312"/>
      <c r="C2385" s="312"/>
      <c r="S2385" s="312"/>
      <c r="T2385" s="312"/>
      <c r="U2385" s="312"/>
      <c r="V2385" s="312"/>
      <c r="W2385" s="312"/>
      <c r="X2385" s="312"/>
      <c r="Y2385" s="312"/>
      <c r="Z2385" s="312"/>
    </row>
    <row r="2386" spans="1:26" customFormat="1">
      <c r="A2386" s="312"/>
      <c r="B2386" s="312"/>
      <c r="C2386" s="312"/>
      <c r="S2386" s="312"/>
      <c r="T2386" s="312"/>
      <c r="U2386" s="312"/>
      <c r="V2386" s="312"/>
      <c r="W2386" s="312"/>
      <c r="X2386" s="312"/>
      <c r="Y2386" s="312"/>
      <c r="Z2386" s="312"/>
    </row>
    <row r="2387" spans="1:26" customFormat="1">
      <c r="A2387" s="312"/>
      <c r="B2387" s="312"/>
      <c r="C2387" s="312"/>
      <c r="S2387" s="312"/>
      <c r="T2387" s="312"/>
      <c r="U2387" s="312"/>
      <c r="V2387" s="312"/>
      <c r="W2387" s="312"/>
      <c r="X2387" s="312"/>
      <c r="Y2387" s="312"/>
      <c r="Z2387" s="312"/>
    </row>
    <row r="2388" spans="1:26" customFormat="1">
      <c r="A2388" s="312"/>
      <c r="B2388" s="312"/>
      <c r="C2388" s="312"/>
      <c r="S2388" s="312"/>
      <c r="T2388" s="312"/>
      <c r="U2388" s="312"/>
      <c r="V2388" s="312"/>
      <c r="W2388" s="312"/>
      <c r="X2388" s="312"/>
      <c r="Y2388" s="312"/>
      <c r="Z2388" s="312"/>
    </row>
    <row r="2389" spans="1:26" customFormat="1">
      <c r="A2389" s="312"/>
      <c r="B2389" s="312"/>
      <c r="C2389" s="312"/>
      <c r="S2389" s="312"/>
      <c r="T2389" s="312"/>
      <c r="U2389" s="312"/>
      <c r="V2389" s="312"/>
      <c r="W2389" s="312"/>
      <c r="X2389" s="312"/>
      <c r="Y2389" s="312"/>
      <c r="Z2389" s="312"/>
    </row>
    <row r="2390" spans="1:26" customFormat="1">
      <c r="A2390" s="312"/>
      <c r="B2390" s="312"/>
      <c r="C2390" s="312"/>
      <c r="S2390" s="312"/>
      <c r="T2390" s="312"/>
      <c r="U2390" s="312"/>
      <c r="V2390" s="312"/>
      <c r="W2390" s="312"/>
      <c r="X2390" s="312"/>
      <c r="Y2390" s="312"/>
      <c r="Z2390" s="312"/>
    </row>
    <row r="2391" spans="1:26" customFormat="1">
      <c r="A2391" s="312"/>
      <c r="B2391" s="312"/>
      <c r="C2391" s="312"/>
      <c r="S2391" s="312"/>
      <c r="T2391" s="312"/>
      <c r="U2391" s="312"/>
      <c r="V2391" s="312"/>
      <c r="W2391" s="312"/>
      <c r="X2391" s="312"/>
      <c r="Y2391" s="312"/>
      <c r="Z2391" s="312"/>
    </row>
    <row r="2392" spans="1:26" customFormat="1">
      <c r="A2392" s="312"/>
      <c r="B2392" s="312"/>
      <c r="C2392" s="312"/>
      <c r="S2392" s="312"/>
      <c r="T2392" s="312"/>
      <c r="U2392" s="312"/>
      <c r="V2392" s="312"/>
      <c r="W2392" s="312"/>
      <c r="X2392" s="312"/>
      <c r="Y2392" s="312"/>
      <c r="Z2392" s="312"/>
    </row>
    <row r="2393" spans="1:26" customFormat="1">
      <c r="A2393" s="312"/>
      <c r="B2393" s="312"/>
      <c r="C2393" s="312"/>
      <c r="S2393" s="312"/>
      <c r="T2393" s="312"/>
      <c r="U2393" s="312"/>
      <c r="V2393" s="312"/>
      <c r="W2393" s="312"/>
      <c r="X2393" s="312"/>
      <c r="Y2393" s="312"/>
      <c r="Z2393" s="312"/>
    </row>
    <row r="2394" spans="1:26" customFormat="1">
      <c r="A2394" s="312"/>
      <c r="B2394" s="312"/>
      <c r="C2394" s="312"/>
      <c r="S2394" s="312"/>
      <c r="T2394" s="312"/>
      <c r="U2394" s="312"/>
      <c r="V2394" s="312"/>
      <c r="W2394" s="312"/>
      <c r="X2394" s="312"/>
      <c r="Y2394" s="312"/>
      <c r="Z2394" s="312"/>
    </row>
    <row r="2395" spans="1:26" customFormat="1">
      <c r="A2395" s="312"/>
      <c r="B2395" s="312"/>
      <c r="C2395" s="312"/>
      <c r="S2395" s="312"/>
      <c r="T2395" s="312"/>
      <c r="U2395" s="312"/>
      <c r="V2395" s="312"/>
      <c r="W2395" s="312"/>
      <c r="X2395" s="312"/>
      <c r="Y2395" s="312"/>
      <c r="Z2395" s="312"/>
    </row>
    <row r="2396" spans="1:26" customFormat="1">
      <c r="A2396" s="312"/>
      <c r="B2396" s="312"/>
      <c r="C2396" s="312"/>
      <c r="S2396" s="312"/>
      <c r="T2396" s="312"/>
      <c r="U2396" s="312"/>
      <c r="V2396" s="312"/>
      <c r="W2396" s="312"/>
      <c r="X2396" s="312"/>
      <c r="Y2396" s="312"/>
      <c r="Z2396" s="312"/>
    </row>
    <row r="2397" spans="1:26" customFormat="1">
      <c r="A2397" s="312"/>
      <c r="B2397" s="312"/>
      <c r="C2397" s="312"/>
      <c r="S2397" s="312"/>
      <c r="T2397" s="312"/>
      <c r="U2397" s="312"/>
      <c r="V2397" s="312"/>
      <c r="W2397" s="312"/>
      <c r="X2397" s="312"/>
      <c r="Y2397" s="312"/>
      <c r="Z2397" s="312"/>
    </row>
    <row r="2398" spans="1:26" customFormat="1">
      <c r="A2398" s="312"/>
      <c r="B2398" s="312"/>
      <c r="C2398" s="312"/>
      <c r="S2398" s="312"/>
      <c r="T2398" s="312"/>
      <c r="U2398" s="312"/>
      <c r="V2398" s="312"/>
      <c r="W2398" s="312"/>
      <c r="X2398" s="312"/>
      <c r="Y2398" s="312"/>
      <c r="Z2398" s="312"/>
    </row>
    <row r="2399" spans="1:26" customFormat="1">
      <c r="A2399" s="312"/>
      <c r="B2399" s="312"/>
      <c r="C2399" s="312"/>
      <c r="S2399" s="312"/>
      <c r="T2399" s="312"/>
      <c r="U2399" s="312"/>
      <c r="V2399" s="312"/>
      <c r="W2399" s="312"/>
      <c r="X2399" s="312"/>
      <c r="Y2399" s="312"/>
      <c r="Z2399" s="312"/>
    </row>
    <row r="2400" spans="1:26" customFormat="1">
      <c r="A2400" s="312"/>
      <c r="B2400" s="312"/>
      <c r="C2400" s="312"/>
      <c r="S2400" s="312"/>
      <c r="T2400" s="312"/>
      <c r="U2400" s="312"/>
      <c r="V2400" s="312"/>
      <c r="W2400" s="312"/>
      <c r="X2400" s="312"/>
      <c r="Y2400" s="312"/>
      <c r="Z2400" s="312"/>
    </row>
    <row r="2401" spans="1:26" customFormat="1">
      <c r="A2401" s="312"/>
      <c r="B2401" s="312"/>
      <c r="C2401" s="312"/>
      <c r="S2401" s="312"/>
      <c r="T2401" s="312"/>
      <c r="U2401" s="312"/>
      <c r="V2401" s="312"/>
      <c r="W2401" s="312"/>
      <c r="X2401" s="312"/>
      <c r="Y2401" s="312"/>
      <c r="Z2401" s="312"/>
    </row>
    <row r="2402" spans="1:26" customFormat="1">
      <c r="A2402" s="312"/>
      <c r="B2402" s="312"/>
      <c r="C2402" s="312"/>
      <c r="S2402" s="312"/>
      <c r="T2402" s="312"/>
      <c r="U2402" s="312"/>
      <c r="V2402" s="312"/>
      <c r="W2402" s="312"/>
      <c r="X2402" s="312"/>
      <c r="Y2402" s="312"/>
      <c r="Z2402" s="312"/>
    </row>
    <row r="2403" spans="1:26" customFormat="1">
      <c r="A2403" s="312"/>
      <c r="B2403" s="312"/>
      <c r="C2403" s="312"/>
      <c r="S2403" s="312"/>
      <c r="T2403" s="312"/>
      <c r="U2403" s="312"/>
      <c r="V2403" s="312"/>
      <c r="W2403" s="312"/>
      <c r="X2403" s="312"/>
      <c r="Y2403" s="312"/>
      <c r="Z2403" s="312"/>
    </row>
    <row r="2404" spans="1:26" customFormat="1">
      <c r="A2404" s="312"/>
      <c r="B2404" s="312"/>
      <c r="C2404" s="312"/>
      <c r="S2404" s="312"/>
      <c r="T2404" s="312"/>
      <c r="U2404" s="312"/>
      <c r="V2404" s="312"/>
      <c r="W2404" s="312"/>
      <c r="X2404" s="312"/>
      <c r="Y2404" s="312"/>
      <c r="Z2404" s="312"/>
    </row>
    <row r="2405" spans="1:26" customFormat="1">
      <c r="A2405" s="312"/>
      <c r="B2405" s="312"/>
      <c r="C2405" s="312"/>
      <c r="S2405" s="312"/>
      <c r="T2405" s="312"/>
      <c r="U2405" s="312"/>
      <c r="V2405" s="312"/>
      <c r="W2405" s="312"/>
      <c r="X2405" s="312"/>
      <c r="Y2405" s="312"/>
      <c r="Z2405" s="312"/>
    </row>
    <row r="2406" spans="1:26" customFormat="1">
      <c r="A2406" s="312"/>
      <c r="B2406" s="312"/>
      <c r="C2406" s="312"/>
      <c r="S2406" s="312"/>
      <c r="T2406" s="312"/>
      <c r="U2406" s="312"/>
      <c r="V2406" s="312"/>
      <c r="W2406" s="312"/>
      <c r="X2406" s="312"/>
      <c r="Y2406" s="312"/>
      <c r="Z2406" s="312"/>
    </row>
    <row r="2407" spans="1:26" customFormat="1">
      <c r="A2407" s="312"/>
      <c r="B2407" s="312"/>
      <c r="C2407" s="312"/>
      <c r="S2407" s="312"/>
      <c r="T2407" s="312"/>
      <c r="U2407" s="312"/>
      <c r="V2407" s="312"/>
      <c r="W2407" s="312"/>
      <c r="X2407" s="312"/>
      <c r="Y2407" s="312"/>
      <c r="Z2407" s="312"/>
    </row>
    <row r="2408" spans="1:26" customFormat="1">
      <c r="A2408" s="312"/>
      <c r="B2408" s="312"/>
      <c r="C2408" s="312"/>
      <c r="S2408" s="312"/>
      <c r="T2408" s="312"/>
      <c r="U2408" s="312"/>
      <c r="V2408" s="312"/>
      <c r="W2408" s="312"/>
      <c r="X2408" s="312"/>
      <c r="Y2408" s="312"/>
      <c r="Z2408" s="312"/>
    </row>
    <row r="2409" spans="1:26" customFormat="1">
      <c r="A2409" s="312"/>
      <c r="B2409" s="312"/>
      <c r="C2409" s="312"/>
      <c r="S2409" s="312"/>
      <c r="T2409" s="312"/>
      <c r="U2409" s="312"/>
      <c r="V2409" s="312"/>
      <c r="W2409" s="312"/>
      <c r="X2409" s="312"/>
      <c r="Y2409" s="312"/>
      <c r="Z2409" s="312"/>
    </row>
    <row r="2410" spans="1:26" customFormat="1">
      <c r="A2410" s="312"/>
      <c r="B2410" s="312"/>
      <c r="C2410" s="312"/>
      <c r="S2410" s="312"/>
      <c r="T2410" s="312"/>
      <c r="U2410" s="312"/>
      <c r="V2410" s="312"/>
      <c r="W2410" s="312"/>
      <c r="X2410" s="312"/>
      <c r="Y2410" s="312"/>
      <c r="Z2410" s="312"/>
    </row>
    <row r="2411" spans="1:26" customFormat="1">
      <c r="A2411" s="312"/>
      <c r="B2411" s="312"/>
      <c r="C2411" s="312"/>
      <c r="S2411" s="312"/>
      <c r="T2411" s="312"/>
      <c r="U2411" s="312"/>
      <c r="V2411" s="312"/>
      <c r="W2411" s="312"/>
      <c r="X2411" s="312"/>
      <c r="Y2411" s="312"/>
      <c r="Z2411" s="312"/>
    </row>
    <row r="2412" spans="1:26" customFormat="1">
      <c r="A2412" s="312"/>
      <c r="B2412" s="312"/>
      <c r="C2412" s="312"/>
      <c r="S2412" s="312"/>
      <c r="T2412" s="312"/>
      <c r="U2412" s="312"/>
      <c r="V2412" s="312"/>
      <c r="W2412" s="312"/>
      <c r="X2412" s="312"/>
      <c r="Y2412" s="312"/>
      <c r="Z2412" s="312"/>
    </row>
    <row r="2413" spans="1:26" customFormat="1">
      <c r="A2413" s="312"/>
      <c r="B2413" s="312"/>
      <c r="C2413" s="312"/>
      <c r="S2413" s="312"/>
      <c r="T2413" s="312"/>
      <c r="U2413" s="312"/>
      <c r="V2413" s="312"/>
      <c r="W2413" s="312"/>
      <c r="X2413" s="312"/>
      <c r="Y2413" s="312"/>
      <c r="Z2413" s="312"/>
    </row>
    <row r="2414" spans="1:26" customFormat="1">
      <c r="A2414" s="312"/>
      <c r="B2414" s="312"/>
      <c r="C2414" s="312"/>
      <c r="S2414" s="312"/>
      <c r="T2414" s="312"/>
      <c r="U2414" s="312"/>
      <c r="V2414" s="312"/>
      <c r="W2414" s="312"/>
      <c r="X2414" s="312"/>
      <c r="Y2414" s="312"/>
      <c r="Z2414" s="312"/>
    </row>
    <row r="2415" spans="1:26" customFormat="1">
      <c r="A2415" s="312"/>
      <c r="B2415" s="312"/>
      <c r="C2415" s="312"/>
      <c r="S2415" s="312"/>
      <c r="T2415" s="312"/>
      <c r="U2415" s="312"/>
      <c r="V2415" s="312"/>
      <c r="W2415" s="312"/>
      <c r="X2415" s="312"/>
      <c r="Y2415" s="312"/>
      <c r="Z2415" s="312"/>
    </row>
    <row r="2416" spans="1:26" customFormat="1">
      <c r="A2416" s="312"/>
      <c r="B2416" s="312"/>
      <c r="C2416" s="312"/>
      <c r="S2416" s="312"/>
      <c r="T2416" s="312"/>
      <c r="U2416" s="312"/>
      <c r="V2416" s="312"/>
      <c r="W2416" s="312"/>
      <c r="X2416" s="312"/>
      <c r="Y2416" s="312"/>
      <c r="Z2416" s="312"/>
    </row>
    <row r="2417" spans="1:26" customFormat="1">
      <c r="A2417" s="312"/>
      <c r="B2417" s="312"/>
      <c r="C2417" s="312"/>
      <c r="S2417" s="312"/>
      <c r="T2417" s="312"/>
      <c r="U2417" s="312"/>
      <c r="V2417" s="312"/>
      <c r="W2417" s="312"/>
      <c r="X2417" s="312"/>
      <c r="Y2417" s="312"/>
      <c r="Z2417" s="312"/>
    </row>
    <row r="2418" spans="1:26" customFormat="1">
      <c r="A2418" s="312"/>
      <c r="B2418" s="312"/>
      <c r="C2418" s="312"/>
      <c r="S2418" s="312"/>
      <c r="T2418" s="312"/>
      <c r="U2418" s="312"/>
      <c r="V2418" s="312"/>
      <c r="W2418" s="312"/>
      <c r="X2418" s="312"/>
      <c r="Y2418" s="312"/>
      <c r="Z2418" s="312"/>
    </row>
    <row r="2419" spans="1:26" customFormat="1">
      <c r="A2419" s="312"/>
      <c r="B2419" s="312"/>
      <c r="C2419" s="312"/>
      <c r="S2419" s="312"/>
      <c r="T2419" s="312"/>
      <c r="U2419" s="312"/>
      <c r="V2419" s="312"/>
      <c r="W2419" s="312"/>
      <c r="X2419" s="312"/>
      <c r="Y2419" s="312"/>
      <c r="Z2419" s="312"/>
    </row>
    <row r="2420" spans="1:26" customFormat="1">
      <c r="A2420" s="312"/>
      <c r="B2420" s="312"/>
      <c r="C2420" s="312"/>
      <c r="S2420" s="312"/>
      <c r="T2420" s="312"/>
      <c r="U2420" s="312"/>
      <c r="V2420" s="312"/>
      <c r="W2420" s="312"/>
      <c r="X2420" s="312"/>
      <c r="Y2420" s="312"/>
      <c r="Z2420" s="312"/>
    </row>
    <row r="2421" spans="1:26" customFormat="1">
      <c r="A2421" s="312"/>
      <c r="B2421" s="312"/>
      <c r="C2421" s="312"/>
      <c r="S2421" s="312"/>
      <c r="T2421" s="312"/>
      <c r="U2421" s="312"/>
      <c r="V2421" s="312"/>
      <c r="W2421" s="312"/>
      <c r="X2421" s="312"/>
      <c r="Y2421" s="312"/>
      <c r="Z2421" s="312"/>
    </row>
    <row r="2422" spans="1:26" customFormat="1">
      <c r="A2422" s="312"/>
      <c r="B2422" s="312"/>
      <c r="C2422" s="312"/>
      <c r="S2422" s="312"/>
      <c r="T2422" s="312"/>
      <c r="U2422" s="312"/>
      <c r="V2422" s="312"/>
      <c r="W2422" s="312"/>
      <c r="X2422" s="312"/>
      <c r="Y2422" s="312"/>
      <c r="Z2422" s="312"/>
    </row>
    <row r="2423" spans="1:26" customFormat="1">
      <c r="A2423" s="312"/>
      <c r="B2423" s="312"/>
      <c r="C2423" s="312"/>
      <c r="S2423" s="312"/>
      <c r="T2423" s="312"/>
      <c r="U2423" s="312"/>
      <c r="V2423" s="312"/>
      <c r="W2423" s="312"/>
      <c r="X2423" s="312"/>
      <c r="Y2423" s="312"/>
      <c r="Z2423" s="312"/>
    </row>
    <row r="2424" spans="1:26" customFormat="1">
      <c r="A2424" s="312"/>
      <c r="B2424" s="312"/>
      <c r="C2424" s="312"/>
      <c r="S2424" s="312"/>
      <c r="T2424" s="312"/>
      <c r="U2424" s="312"/>
      <c r="V2424" s="312"/>
      <c r="W2424" s="312"/>
      <c r="X2424" s="312"/>
      <c r="Y2424" s="312"/>
      <c r="Z2424" s="312"/>
    </row>
    <row r="2425" spans="1:26" customFormat="1">
      <c r="A2425" s="312"/>
      <c r="B2425" s="312"/>
      <c r="C2425" s="312"/>
      <c r="S2425" s="312"/>
      <c r="T2425" s="312"/>
      <c r="U2425" s="312"/>
      <c r="V2425" s="312"/>
      <c r="W2425" s="312"/>
      <c r="X2425" s="312"/>
      <c r="Y2425" s="312"/>
      <c r="Z2425" s="312"/>
    </row>
    <row r="2426" spans="1:26" customFormat="1">
      <c r="A2426" s="312"/>
      <c r="B2426" s="312"/>
      <c r="C2426" s="312"/>
      <c r="S2426" s="312"/>
      <c r="T2426" s="312"/>
      <c r="U2426" s="312"/>
      <c r="V2426" s="312"/>
      <c r="W2426" s="312"/>
      <c r="X2426" s="312"/>
      <c r="Y2426" s="312"/>
      <c r="Z2426" s="312"/>
    </row>
    <row r="2427" spans="1:26" customFormat="1">
      <c r="A2427" s="312"/>
      <c r="B2427" s="312"/>
      <c r="C2427" s="312"/>
      <c r="S2427" s="312"/>
      <c r="T2427" s="312"/>
      <c r="U2427" s="312"/>
      <c r="V2427" s="312"/>
      <c r="W2427" s="312"/>
      <c r="X2427" s="312"/>
      <c r="Y2427" s="312"/>
      <c r="Z2427" s="312"/>
    </row>
    <row r="2428" spans="1:26" customFormat="1">
      <c r="A2428" s="312"/>
      <c r="B2428" s="312"/>
      <c r="C2428" s="312"/>
      <c r="S2428" s="312"/>
      <c r="T2428" s="312"/>
      <c r="U2428" s="312"/>
      <c r="V2428" s="312"/>
      <c r="W2428" s="312"/>
      <c r="X2428" s="312"/>
      <c r="Y2428" s="312"/>
      <c r="Z2428" s="312"/>
    </row>
    <row r="2429" spans="1:26" customFormat="1">
      <c r="A2429" s="312"/>
      <c r="B2429" s="312"/>
      <c r="C2429" s="312"/>
      <c r="S2429" s="312"/>
      <c r="T2429" s="312"/>
      <c r="U2429" s="312"/>
      <c r="V2429" s="312"/>
      <c r="W2429" s="312"/>
      <c r="X2429" s="312"/>
      <c r="Y2429" s="312"/>
      <c r="Z2429" s="312"/>
    </row>
    <row r="2430" spans="1:26" customFormat="1">
      <c r="A2430" s="312"/>
      <c r="B2430" s="312"/>
      <c r="C2430" s="312"/>
      <c r="S2430" s="312"/>
      <c r="T2430" s="312"/>
      <c r="U2430" s="312"/>
      <c r="V2430" s="312"/>
      <c r="W2430" s="312"/>
      <c r="X2430" s="312"/>
      <c r="Y2430" s="312"/>
      <c r="Z2430" s="312"/>
    </row>
    <row r="2431" spans="1:26" customFormat="1">
      <c r="A2431" s="312"/>
      <c r="B2431" s="312"/>
      <c r="C2431" s="312"/>
      <c r="S2431" s="312"/>
      <c r="T2431" s="312"/>
      <c r="U2431" s="312"/>
      <c r="V2431" s="312"/>
      <c r="W2431" s="312"/>
      <c r="X2431" s="312"/>
      <c r="Y2431" s="312"/>
      <c r="Z2431" s="312"/>
    </row>
    <row r="2432" spans="1:26" customFormat="1">
      <c r="A2432" s="312"/>
      <c r="B2432" s="312"/>
      <c r="C2432" s="312"/>
      <c r="S2432" s="312"/>
      <c r="T2432" s="312"/>
      <c r="U2432" s="312"/>
      <c r="V2432" s="312"/>
      <c r="W2432" s="312"/>
      <c r="X2432" s="312"/>
      <c r="Y2432" s="312"/>
      <c r="Z2432" s="312"/>
    </row>
    <row r="2433" spans="1:26" customFormat="1">
      <c r="A2433" s="312"/>
      <c r="B2433" s="312"/>
      <c r="C2433" s="312"/>
      <c r="S2433" s="312"/>
      <c r="T2433" s="312"/>
      <c r="U2433" s="312"/>
      <c r="V2433" s="312"/>
      <c r="W2433" s="312"/>
      <c r="X2433" s="312"/>
      <c r="Y2433" s="312"/>
      <c r="Z2433" s="312"/>
    </row>
    <row r="2434" spans="1:26" customFormat="1">
      <c r="A2434" s="312"/>
      <c r="B2434" s="312"/>
      <c r="C2434" s="312"/>
      <c r="S2434" s="312"/>
      <c r="T2434" s="312"/>
      <c r="U2434" s="312"/>
      <c r="V2434" s="312"/>
      <c r="W2434" s="312"/>
      <c r="X2434" s="312"/>
      <c r="Y2434" s="312"/>
      <c r="Z2434" s="312"/>
    </row>
    <row r="2435" spans="1:26" customFormat="1">
      <c r="A2435" s="312"/>
      <c r="B2435" s="312"/>
      <c r="C2435" s="312"/>
      <c r="S2435" s="312"/>
      <c r="T2435" s="312"/>
      <c r="U2435" s="312"/>
      <c r="V2435" s="312"/>
      <c r="W2435" s="312"/>
      <c r="X2435" s="312"/>
      <c r="Y2435" s="312"/>
      <c r="Z2435" s="312"/>
    </row>
    <row r="2436" spans="1:26" customFormat="1">
      <c r="A2436" s="312"/>
      <c r="B2436" s="312"/>
      <c r="C2436" s="312"/>
      <c r="S2436" s="312"/>
      <c r="T2436" s="312"/>
      <c r="U2436" s="312"/>
      <c r="V2436" s="312"/>
      <c r="W2436" s="312"/>
      <c r="X2436" s="312"/>
      <c r="Y2436" s="312"/>
      <c r="Z2436" s="312"/>
    </row>
    <row r="2437" spans="1:26" customFormat="1">
      <c r="A2437" s="312"/>
      <c r="B2437" s="312"/>
      <c r="C2437" s="312"/>
      <c r="S2437" s="312"/>
      <c r="T2437" s="312"/>
      <c r="U2437" s="312"/>
      <c r="V2437" s="312"/>
      <c r="W2437" s="312"/>
      <c r="X2437" s="312"/>
      <c r="Y2437" s="312"/>
      <c r="Z2437" s="312"/>
    </row>
    <row r="2438" spans="1:26" customFormat="1">
      <c r="A2438" s="312"/>
      <c r="B2438" s="312"/>
      <c r="C2438" s="312"/>
      <c r="S2438" s="312"/>
      <c r="T2438" s="312"/>
      <c r="U2438" s="312"/>
      <c r="V2438" s="312"/>
      <c r="W2438" s="312"/>
      <c r="X2438" s="312"/>
      <c r="Y2438" s="312"/>
      <c r="Z2438" s="312"/>
    </row>
    <row r="2439" spans="1:26" customFormat="1">
      <c r="A2439" s="312"/>
      <c r="B2439" s="312"/>
      <c r="C2439" s="312"/>
      <c r="S2439" s="312"/>
      <c r="T2439" s="312"/>
      <c r="U2439" s="312"/>
      <c r="V2439" s="312"/>
      <c r="W2439" s="312"/>
      <c r="X2439" s="312"/>
      <c r="Y2439" s="312"/>
      <c r="Z2439" s="312"/>
    </row>
    <row r="2440" spans="1:26" customFormat="1">
      <c r="A2440" s="312"/>
      <c r="B2440" s="312"/>
      <c r="C2440" s="312"/>
      <c r="S2440" s="312"/>
      <c r="T2440" s="312"/>
      <c r="U2440" s="312"/>
      <c r="V2440" s="312"/>
      <c r="W2440" s="312"/>
      <c r="X2440" s="312"/>
      <c r="Y2440" s="312"/>
      <c r="Z2440" s="312"/>
    </row>
    <row r="2441" spans="1:26" customFormat="1">
      <c r="A2441" s="312"/>
      <c r="B2441" s="312"/>
      <c r="C2441" s="312"/>
      <c r="S2441" s="312"/>
      <c r="T2441" s="312"/>
      <c r="U2441" s="312"/>
      <c r="V2441" s="312"/>
      <c r="W2441" s="312"/>
      <c r="X2441" s="312"/>
      <c r="Y2441" s="312"/>
      <c r="Z2441" s="312"/>
    </row>
    <row r="2442" spans="1:26" customFormat="1">
      <c r="A2442" s="312"/>
      <c r="B2442" s="312"/>
      <c r="C2442" s="312"/>
      <c r="S2442" s="312"/>
      <c r="T2442" s="312"/>
      <c r="U2442" s="312"/>
      <c r="V2442" s="312"/>
      <c r="W2442" s="312"/>
      <c r="X2442" s="312"/>
      <c r="Y2442" s="312"/>
      <c r="Z2442" s="312"/>
    </row>
    <row r="2443" spans="1:26" customFormat="1">
      <c r="A2443" s="312"/>
      <c r="B2443" s="312"/>
      <c r="C2443" s="312"/>
      <c r="S2443" s="312"/>
      <c r="T2443" s="312"/>
      <c r="U2443" s="312"/>
      <c r="V2443" s="312"/>
      <c r="W2443" s="312"/>
      <c r="X2443" s="312"/>
      <c r="Y2443" s="312"/>
      <c r="Z2443" s="312"/>
    </row>
    <row r="2444" spans="1:26" customFormat="1">
      <c r="A2444" s="312"/>
      <c r="B2444" s="312"/>
      <c r="C2444" s="312"/>
      <c r="S2444" s="312"/>
      <c r="T2444" s="312"/>
      <c r="U2444" s="312"/>
      <c r="V2444" s="312"/>
      <c r="W2444" s="312"/>
      <c r="X2444" s="312"/>
      <c r="Y2444" s="312"/>
      <c r="Z2444" s="312"/>
    </row>
    <row r="2445" spans="1:26" customFormat="1">
      <c r="A2445" s="312"/>
      <c r="B2445" s="312"/>
      <c r="C2445" s="312"/>
      <c r="S2445" s="312"/>
      <c r="T2445" s="312"/>
      <c r="U2445" s="312"/>
      <c r="V2445" s="312"/>
      <c r="W2445" s="312"/>
      <c r="X2445" s="312"/>
      <c r="Y2445" s="312"/>
      <c r="Z2445" s="312"/>
    </row>
    <row r="2446" spans="1:26" customFormat="1">
      <c r="A2446" s="312"/>
      <c r="B2446" s="312"/>
      <c r="C2446" s="312"/>
      <c r="S2446" s="312"/>
      <c r="T2446" s="312"/>
      <c r="U2446" s="312"/>
      <c r="V2446" s="312"/>
      <c r="W2446" s="312"/>
      <c r="X2446" s="312"/>
      <c r="Y2446" s="312"/>
      <c r="Z2446" s="312"/>
    </row>
    <row r="2447" spans="1:26" customFormat="1">
      <c r="A2447" s="312"/>
      <c r="B2447" s="312"/>
      <c r="C2447" s="312"/>
      <c r="S2447" s="312"/>
      <c r="T2447" s="312"/>
      <c r="U2447" s="312"/>
      <c r="V2447" s="312"/>
      <c r="W2447" s="312"/>
      <c r="X2447" s="312"/>
      <c r="Y2447" s="312"/>
      <c r="Z2447" s="312"/>
    </row>
    <row r="2448" spans="1:26" customFormat="1">
      <c r="A2448" s="312"/>
      <c r="B2448" s="312"/>
      <c r="C2448" s="312"/>
      <c r="S2448" s="312"/>
      <c r="T2448" s="312"/>
      <c r="U2448" s="312"/>
      <c r="V2448" s="312"/>
      <c r="W2448" s="312"/>
      <c r="X2448" s="312"/>
      <c r="Y2448" s="312"/>
      <c r="Z2448" s="312"/>
    </row>
    <row r="2449" spans="1:26" customFormat="1">
      <c r="A2449" s="312"/>
      <c r="B2449" s="312"/>
      <c r="C2449" s="312"/>
      <c r="S2449" s="312"/>
      <c r="T2449" s="312"/>
      <c r="U2449" s="312"/>
      <c r="V2449" s="312"/>
      <c r="W2449" s="312"/>
      <c r="X2449" s="312"/>
      <c r="Y2449" s="312"/>
      <c r="Z2449" s="312"/>
    </row>
    <row r="2450" spans="1:26" customFormat="1">
      <c r="A2450" s="312"/>
      <c r="B2450" s="312"/>
      <c r="C2450" s="312"/>
      <c r="S2450" s="312"/>
      <c r="T2450" s="312"/>
      <c r="U2450" s="312"/>
      <c r="V2450" s="312"/>
      <c r="W2450" s="312"/>
      <c r="X2450" s="312"/>
      <c r="Y2450" s="312"/>
      <c r="Z2450" s="312"/>
    </row>
    <row r="2451" spans="1:26" customFormat="1">
      <c r="A2451" s="312"/>
      <c r="B2451" s="312"/>
      <c r="C2451" s="312"/>
      <c r="S2451" s="312"/>
      <c r="T2451" s="312"/>
      <c r="U2451" s="312"/>
      <c r="V2451" s="312"/>
      <c r="W2451" s="312"/>
      <c r="X2451" s="312"/>
      <c r="Y2451" s="312"/>
      <c r="Z2451" s="312"/>
    </row>
    <row r="2452" spans="1:26" customFormat="1">
      <c r="A2452" s="312"/>
      <c r="B2452" s="312"/>
      <c r="C2452" s="312"/>
      <c r="S2452" s="312"/>
      <c r="T2452" s="312"/>
      <c r="U2452" s="312"/>
      <c r="V2452" s="312"/>
      <c r="W2452" s="312"/>
      <c r="X2452" s="312"/>
      <c r="Y2452" s="312"/>
      <c r="Z2452" s="312"/>
    </row>
    <row r="2453" spans="1:26" customFormat="1">
      <c r="A2453" s="312"/>
      <c r="B2453" s="312"/>
      <c r="C2453" s="312"/>
      <c r="S2453" s="312"/>
      <c r="T2453" s="312"/>
      <c r="U2453" s="312"/>
      <c r="V2453" s="312"/>
      <c r="W2453" s="312"/>
      <c r="X2453" s="312"/>
      <c r="Y2453" s="312"/>
      <c r="Z2453" s="312"/>
    </row>
    <row r="2454" spans="1:26" customFormat="1">
      <c r="A2454" s="312"/>
      <c r="B2454" s="312"/>
      <c r="C2454" s="312"/>
      <c r="S2454" s="312"/>
      <c r="T2454" s="312"/>
      <c r="U2454" s="312"/>
      <c r="V2454" s="312"/>
      <c r="W2454" s="312"/>
      <c r="X2454" s="312"/>
      <c r="Y2454" s="312"/>
      <c r="Z2454" s="312"/>
    </row>
    <row r="2455" spans="1:26" customFormat="1">
      <c r="A2455" s="312"/>
      <c r="B2455" s="312"/>
      <c r="C2455" s="312"/>
      <c r="S2455" s="312"/>
      <c r="T2455" s="312"/>
      <c r="U2455" s="312"/>
      <c r="V2455" s="312"/>
      <c r="W2455" s="312"/>
      <c r="X2455" s="312"/>
      <c r="Y2455" s="312"/>
      <c r="Z2455" s="312"/>
    </row>
    <row r="2456" spans="1:26" customFormat="1">
      <c r="A2456" s="312"/>
      <c r="B2456" s="312"/>
      <c r="C2456" s="312"/>
      <c r="S2456" s="312"/>
      <c r="T2456" s="312"/>
      <c r="U2456" s="312"/>
      <c r="V2456" s="312"/>
      <c r="W2456" s="312"/>
      <c r="X2456" s="312"/>
      <c r="Y2456" s="312"/>
      <c r="Z2456" s="312"/>
    </row>
    <row r="2457" spans="1:26" customFormat="1">
      <c r="A2457" s="312"/>
      <c r="B2457" s="312"/>
      <c r="C2457" s="312"/>
      <c r="S2457" s="312"/>
      <c r="T2457" s="312"/>
      <c r="U2457" s="312"/>
      <c r="V2457" s="312"/>
      <c r="W2457" s="312"/>
      <c r="X2457" s="312"/>
      <c r="Y2457" s="312"/>
      <c r="Z2457" s="312"/>
    </row>
    <row r="2458" spans="1:26" customFormat="1">
      <c r="A2458" s="312"/>
      <c r="B2458" s="312"/>
      <c r="C2458" s="312"/>
      <c r="S2458" s="312"/>
      <c r="T2458" s="312"/>
      <c r="U2458" s="312"/>
      <c r="V2458" s="312"/>
      <c r="W2458" s="312"/>
      <c r="X2458" s="312"/>
      <c r="Y2458" s="312"/>
      <c r="Z2458" s="312"/>
    </row>
    <row r="2459" spans="1:26" customFormat="1">
      <c r="A2459" s="312"/>
      <c r="B2459" s="312"/>
      <c r="C2459" s="312"/>
      <c r="S2459" s="312"/>
      <c r="T2459" s="312"/>
      <c r="U2459" s="312"/>
      <c r="V2459" s="312"/>
      <c r="W2459" s="312"/>
      <c r="X2459" s="312"/>
      <c r="Y2459" s="312"/>
      <c r="Z2459" s="312"/>
    </row>
    <row r="2460" spans="1:26" customFormat="1">
      <c r="A2460" s="312"/>
      <c r="B2460" s="312"/>
      <c r="C2460" s="312"/>
      <c r="S2460" s="312"/>
      <c r="T2460" s="312"/>
      <c r="U2460" s="312"/>
      <c r="V2460" s="312"/>
      <c r="W2460" s="312"/>
      <c r="X2460" s="312"/>
      <c r="Y2460" s="312"/>
      <c r="Z2460" s="312"/>
    </row>
    <row r="2461" spans="1:26" customFormat="1">
      <c r="A2461" s="312"/>
      <c r="B2461" s="312"/>
      <c r="C2461" s="312"/>
      <c r="S2461" s="312"/>
      <c r="T2461" s="312"/>
      <c r="U2461" s="312"/>
      <c r="V2461" s="312"/>
      <c r="W2461" s="312"/>
      <c r="X2461" s="312"/>
      <c r="Y2461" s="312"/>
      <c r="Z2461" s="312"/>
    </row>
    <row r="2462" spans="1:26" customFormat="1">
      <c r="A2462" s="312"/>
      <c r="B2462" s="312"/>
      <c r="C2462" s="312"/>
      <c r="S2462" s="312"/>
      <c r="T2462" s="312"/>
      <c r="U2462" s="312"/>
      <c r="V2462" s="312"/>
      <c r="W2462" s="312"/>
      <c r="X2462" s="312"/>
      <c r="Y2462" s="312"/>
      <c r="Z2462" s="312"/>
    </row>
    <row r="2463" spans="1:26" customFormat="1">
      <c r="A2463" s="312"/>
      <c r="B2463" s="312"/>
      <c r="C2463" s="312"/>
      <c r="S2463" s="312"/>
      <c r="T2463" s="312"/>
      <c r="U2463" s="312"/>
      <c r="V2463" s="312"/>
      <c r="W2463" s="312"/>
      <c r="X2463" s="312"/>
      <c r="Y2463" s="312"/>
      <c r="Z2463" s="312"/>
    </row>
    <row r="2464" spans="1:26" customFormat="1">
      <c r="A2464" s="312"/>
      <c r="B2464" s="312"/>
      <c r="C2464" s="312"/>
      <c r="S2464" s="312"/>
      <c r="T2464" s="312"/>
      <c r="U2464" s="312"/>
      <c r="V2464" s="312"/>
      <c r="W2464" s="312"/>
      <c r="X2464" s="312"/>
      <c r="Y2464" s="312"/>
      <c r="Z2464" s="312"/>
    </row>
    <row r="2465" spans="1:26" customFormat="1">
      <c r="A2465" s="312"/>
      <c r="B2465" s="312"/>
      <c r="C2465" s="312"/>
      <c r="S2465" s="312"/>
      <c r="T2465" s="312"/>
      <c r="U2465" s="312"/>
      <c r="V2465" s="312"/>
      <c r="W2465" s="312"/>
      <c r="X2465" s="312"/>
      <c r="Y2465" s="312"/>
      <c r="Z2465" s="312"/>
    </row>
    <row r="2466" spans="1:26" customFormat="1">
      <c r="A2466" s="312"/>
      <c r="B2466" s="312"/>
      <c r="C2466" s="312"/>
      <c r="S2466" s="312"/>
      <c r="T2466" s="312"/>
      <c r="U2466" s="312"/>
      <c r="V2466" s="312"/>
      <c r="W2466" s="312"/>
      <c r="X2466" s="312"/>
      <c r="Y2466" s="312"/>
      <c r="Z2466" s="312"/>
    </row>
    <row r="2467" spans="1:26" customFormat="1">
      <c r="A2467" s="312"/>
      <c r="B2467" s="312"/>
      <c r="C2467" s="312"/>
      <c r="S2467" s="312"/>
      <c r="T2467" s="312"/>
      <c r="U2467" s="312"/>
      <c r="V2467" s="312"/>
      <c r="W2467" s="312"/>
      <c r="X2467" s="312"/>
      <c r="Y2467" s="312"/>
      <c r="Z2467" s="312"/>
    </row>
    <row r="2468" spans="1:26" customFormat="1">
      <c r="A2468" s="312"/>
      <c r="B2468" s="312"/>
      <c r="C2468" s="312"/>
      <c r="S2468" s="312"/>
      <c r="T2468" s="312"/>
      <c r="U2468" s="312"/>
      <c r="V2468" s="312"/>
      <c r="W2468" s="312"/>
      <c r="X2468" s="312"/>
      <c r="Y2468" s="312"/>
      <c r="Z2468" s="312"/>
    </row>
    <row r="2469" spans="1:26" customFormat="1">
      <c r="A2469" s="312"/>
      <c r="B2469" s="312"/>
      <c r="C2469" s="312"/>
      <c r="S2469" s="312"/>
      <c r="T2469" s="312"/>
      <c r="U2469" s="312"/>
      <c r="V2469" s="312"/>
      <c r="W2469" s="312"/>
      <c r="X2469" s="312"/>
      <c r="Y2469" s="312"/>
      <c r="Z2469" s="312"/>
    </row>
    <row r="2470" spans="1:26" customFormat="1">
      <c r="A2470" s="312"/>
      <c r="B2470" s="312"/>
      <c r="C2470" s="312"/>
      <c r="S2470" s="312"/>
      <c r="T2470" s="312"/>
      <c r="U2470" s="312"/>
      <c r="V2470" s="312"/>
      <c r="W2470" s="312"/>
      <c r="X2470" s="312"/>
      <c r="Y2470" s="312"/>
      <c r="Z2470" s="312"/>
    </row>
    <row r="2471" spans="1:26" customFormat="1">
      <c r="A2471" s="312"/>
      <c r="B2471" s="312"/>
      <c r="C2471" s="312"/>
      <c r="S2471" s="312"/>
      <c r="T2471" s="312"/>
      <c r="U2471" s="312"/>
      <c r="V2471" s="312"/>
      <c r="W2471" s="312"/>
      <c r="X2471" s="312"/>
      <c r="Y2471" s="312"/>
      <c r="Z2471" s="312"/>
    </row>
    <row r="2472" spans="1:26" customFormat="1">
      <c r="A2472" s="312"/>
      <c r="B2472" s="312"/>
      <c r="C2472" s="312"/>
      <c r="S2472" s="312"/>
      <c r="T2472" s="312"/>
      <c r="U2472" s="312"/>
      <c r="V2472" s="312"/>
      <c r="W2472" s="312"/>
      <c r="X2472" s="312"/>
      <c r="Y2472" s="312"/>
      <c r="Z2472" s="312"/>
    </row>
    <row r="2473" spans="1:26" customFormat="1">
      <c r="A2473" s="312"/>
      <c r="B2473" s="312"/>
      <c r="C2473" s="312"/>
      <c r="S2473" s="312"/>
      <c r="T2473" s="312"/>
      <c r="U2473" s="312"/>
      <c r="V2473" s="312"/>
      <c r="W2473" s="312"/>
      <c r="X2473" s="312"/>
      <c r="Y2473" s="312"/>
      <c r="Z2473" s="312"/>
    </row>
    <row r="2474" spans="1:26" customFormat="1">
      <c r="A2474" s="312"/>
      <c r="B2474" s="312"/>
      <c r="C2474" s="312"/>
      <c r="S2474" s="312"/>
      <c r="T2474" s="312"/>
      <c r="U2474" s="312"/>
      <c r="V2474" s="312"/>
      <c r="W2474" s="312"/>
      <c r="X2474" s="312"/>
      <c r="Y2474" s="312"/>
      <c r="Z2474" s="312"/>
    </row>
    <row r="2475" spans="1:26" customFormat="1">
      <c r="A2475" s="312"/>
      <c r="B2475" s="312"/>
      <c r="C2475" s="312"/>
      <c r="S2475" s="312"/>
      <c r="T2475" s="312"/>
      <c r="U2475" s="312"/>
      <c r="V2475" s="312"/>
      <c r="W2475" s="312"/>
      <c r="X2475" s="312"/>
      <c r="Y2475" s="312"/>
      <c r="Z2475" s="312"/>
    </row>
    <row r="2476" spans="1:26" customFormat="1">
      <c r="A2476" s="312"/>
      <c r="B2476" s="312"/>
      <c r="C2476" s="312"/>
      <c r="S2476" s="312"/>
      <c r="T2476" s="312"/>
      <c r="U2476" s="312"/>
      <c r="V2476" s="312"/>
      <c r="W2476" s="312"/>
      <c r="X2476" s="312"/>
      <c r="Y2476" s="312"/>
      <c r="Z2476" s="312"/>
    </row>
    <row r="2477" spans="1:26" customFormat="1">
      <c r="A2477" s="312"/>
      <c r="B2477" s="312"/>
      <c r="C2477" s="312"/>
      <c r="S2477" s="312"/>
      <c r="T2477" s="312"/>
      <c r="U2477" s="312"/>
      <c r="V2477" s="312"/>
      <c r="W2477" s="312"/>
      <c r="X2477" s="312"/>
      <c r="Y2477" s="312"/>
      <c r="Z2477" s="312"/>
    </row>
    <row r="2478" spans="1:26" customFormat="1">
      <c r="A2478" s="312"/>
      <c r="B2478" s="312"/>
      <c r="C2478" s="312"/>
      <c r="S2478" s="312"/>
      <c r="T2478" s="312"/>
      <c r="U2478" s="312"/>
      <c r="V2478" s="312"/>
      <c r="W2478" s="312"/>
      <c r="X2478" s="312"/>
      <c r="Y2478" s="312"/>
      <c r="Z2478" s="312"/>
    </row>
    <row r="2479" spans="1:26" customFormat="1">
      <c r="A2479" s="312"/>
      <c r="B2479" s="312"/>
      <c r="C2479" s="312"/>
      <c r="S2479" s="312"/>
      <c r="T2479" s="312"/>
      <c r="U2479" s="312"/>
      <c r="V2479" s="312"/>
      <c r="W2479" s="312"/>
      <c r="X2479" s="312"/>
      <c r="Y2479" s="312"/>
      <c r="Z2479" s="312"/>
    </row>
  </sheetData>
  <sheetProtection algorithmName="SHA-512" hashValue="SWxd4bx8k/uUBL1RHyVStfYzbNZUEs0OcgCJnZ/2iFmLLe9C5hky1sUX6Nk0fKPB6lYdQ6odlvIkBbeRlq1G2w==" saltValue="cda0sDmEvimvC2ee4ibzNA==" spinCount="100000" sheet="1" objects="1" scenarios="1" formatColumns="0" formatRows="0"/>
  <mergeCells count="1">
    <mergeCell ref="E6:O24"/>
  </mergeCells>
  <dataValidations count="1">
    <dataValidation allowBlank="1" showInputMessage="1" showErrorMessage="1" sqref="S1:Z1048576" xr:uid="{BC9FE1B1-9BD8-47DF-A3BC-DF6E4FA4AD66}"/>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830C-D44A-4E83-AED5-2959B0D613F1}">
  <sheetPr>
    <tabColor theme="9" tint="0.59999389629810485"/>
  </sheetPr>
  <dimension ref="A1:Z2479"/>
  <sheetViews>
    <sheetView showGridLines="0" topLeftCell="D5" zoomScale="85" zoomScaleNormal="85" workbookViewId="0">
      <selection activeCell="D5" sqref="D5"/>
    </sheetView>
  </sheetViews>
  <sheetFormatPr defaultColWidth="9.109375" defaultRowHeight="17.399999999999999" zeroHeight="1"/>
  <cols>
    <col min="1" max="3" width="0" style="311" hidden="1" customWidth="1"/>
    <col min="4" max="4" width="9.109375" style="311"/>
    <col min="5" max="5" width="28.109375" style="311" customWidth="1"/>
    <col min="6" max="9" width="23.5546875" style="311" customWidth="1"/>
    <col min="10" max="18" width="9.109375" style="311"/>
    <col min="19" max="26" width="0" style="311" hidden="1" customWidth="1"/>
    <col min="27" max="16384" width="9.109375" style="311"/>
  </cols>
  <sheetData>
    <row r="1" spans="1:26" s="309" customFormat="1" hidden="1">
      <c r="A1" s="311"/>
      <c r="B1" s="311"/>
      <c r="C1" s="311"/>
      <c r="S1" s="311"/>
      <c r="T1" s="311"/>
      <c r="U1" s="311"/>
      <c r="V1" s="311"/>
      <c r="W1" s="311"/>
      <c r="X1" s="311"/>
      <c r="Y1" s="311"/>
      <c r="Z1" s="311"/>
    </row>
    <row r="2" spans="1:26" s="309" customFormat="1" hidden="1">
      <c r="A2" s="311"/>
      <c r="B2" s="311"/>
      <c r="C2" s="311"/>
      <c r="S2" s="311"/>
      <c r="T2" s="311"/>
      <c r="U2" s="311"/>
      <c r="V2" s="311"/>
      <c r="W2" s="311"/>
      <c r="X2" s="311"/>
      <c r="Y2" s="311"/>
      <c r="Z2" s="311"/>
    </row>
    <row r="3" spans="1:26" s="309" customFormat="1" hidden="1">
      <c r="A3" s="311"/>
      <c r="B3" s="311"/>
      <c r="C3" s="311"/>
      <c r="S3" s="311"/>
      <c r="T3" s="311"/>
      <c r="U3" s="311"/>
      <c r="V3" s="311"/>
      <c r="W3" s="311"/>
      <c r="X3" s="311"/>
      <c r="Y3" s="311"/>
      <c r="Z3" s="311"/>
    </row>
    <row r="4" spans="1:26" s="309" customFormat="1" hidden="1">
      <c r="A4" s="311"/>
      <c r="B4" s="311"/>
      <c r="C4" s="311"/>
      <c r="S4" s="311"/>
      <c r="T4" s="311"/>
      <c r="U4" s="311"/>
      <c r="V4" s="311"/>
      <c r="W4" s="311"/>
      <c r="X4" s="311"/>
      <c r="Y4" s="311"/>
      <c r="Z4" s="311"/>
    </row>
    <row r="5" spans="1:26" s="6" customFormat="1">
      <c r="A5" s="311"/>
      <c r="B5" s="311"/>
      <c r="C5" s="311"/>
      <c r="S5" s="311"/>
      <c r="T5" s="311"/>
      <c r="U5" s="311"/>
      <c r="V5" s="311"/>
      <c r="W5" s="311"/>
      <c r="X5" s="311"/>
      <c r="Y5" s="311"/>
      <c r="Z5" s="311"/>
    </row>
    <row r="6" spans="1:26" s="6" customFormat="1" ht="53.25" customHeight="1">
      <c r="A6" s="311"/>
      <c r="B6" s="311"/>
      <c r="C6" s="311"/>
      <c r="E6" s="468" t="s">
        <v>100</v>
      </c>
      <c r="F6" s="468"/>
      <c r="G6" s="468"/>
      <c r="H6" s="468"/>
      <c r="I6" s="468"/>
      <c r="S6" s="311"/>
      <c r="T6" s="311"/>
      <c r="U6" s="311"/>
      <c r="V6" s="311"/>
      <c r="W6" s="311"/>
      <c r="X6" s="311"/>
      <c r="Y6" s="311"/>
      <c r="Z6" s="311"/>
    </row>
    <row r="7" spans="1:26" s="6" customFormat="1" ht="51.75" customHeight="1">
      <c r="A7" s="311"/>
      <c r="B7" s="311"/>
      <c r="C7" s="311"/>
      <c r="E7" s="469" t="s">
        <v>101</v>
      </c>
      <c r="F7" s="470"/>
      <c r="G7" s="470"/>
      <c r="H7" s="470"/>
      <c r="I7" s="471"/>
      <c r="S7" s="311"/>
      <c r="T7" s="311"/>
      <c r="U7" s="311"/>
      <c r="V7" s="311"/>
      <c r="W7" s="311"/>
      <c r="X7" s="311"/>
      <c r="Y7" s="311"/>
      <c r="Z7" s="311"/>
    </row>
    <row r="8" spans="1:26" s="6" customFormat="1">
      <c r="A8" s="311"/>
      <c r="B8" s="311"/>
      <c r="C8" s="311"/>
      <c r="S8" s="311"/>
      <c r="T8" s="311"/>
      <c r="U8" s="311"/>
      <c r="V8" s="311"/>
      <c r="W8" s="311"/>
      <c r="X8" s="311"/>
      <c r="Y8" s="311"/>
      <c r="Z8" s="311"/>
    </row>
    <row r="9" spans="1:26" s="6" customFormat="1">
      <c r="A9" s="311"/>
      <c r="B9" s="311"/>
      <c r="C9" s="311"/>
      <c r="E9" s="165"/>
      <c r="S9" s="311"/>
      <c r="T9" s="311"/>
      <c r="U9" s="311"/>
      <c r="V9" s="311"/>
      <c r="W9" s="311"/>
      <c r="X9" s="311"/>
      <c r="Y9" s="311"/>
      <c r="Z9" s="311"/>
    </row>
    <row r="10" spans="1:26" s="6" customFormat="1" ht="33.75" customHeight="1">
      <c r="A10" s="311"/>
      <c r="B10" s="311"/>
      <c r="C10" s="311"/>
      <c r="E10" s="172" t="s">
        <v>102</v>
      </c>
      <c r="F10" s="472" t="s">
        <v>74</v>
      </c>
      <c r="G10" s="473"/>
      <c r="H10" s="473"/>
      <c r="I10" s="474"/>
      <c r="S10" s="311"/>
      <c r="T10" s="311"/>
      <c r="U10" s="311"/>
      <c r="V10" s="311"/>
      <c r="W10" s="311"/>
      <c r="X10" s="311"/>
      <c r="Y10" s="311"/>
      <c r="Z10" s="311"/>
    </row>
    <row r="11" spans="1:26" s="6" customFormat="1" ht="58.5" customHeight="1">
      <c r="A11" s="311"/>
      <c r="B11" s="311"/>
      <c r="C11" s="311"/>
      <c r="E11" s="161" t="s">
        <v>103</v>
      </c>
      <c r="F11" s="465" t="s">
        <v>104</v>
      </c>
      <c r="G11" s="466"/>
      <c r="H11" s="466"/>
      <c r="I11" s="467"/>
      <c r="S11" s="311"/>
      <c r="T11" s="311"/>
      <c r="U11" s="311"/>
      <c r="V11" s="311"/>
      <c r="W11" s="311"/>
      <c r="X11" s="311"/>
      <c r="Y11" s="311"/>
      <c r="Z11" s="311"/>
    </row>
    <row r="12" spans="1:26" s="6" customFormat="1" ht="58.5" customHeight="1">
      <c r="A12" s="311"/>
      <c r="B12" s="311"/>
      <c r="C12" s="311"/>
      <c r="E12" s="161" t="s">
        <v>105</v>
      </c>
      <c r="F12" s="465" t="s">
        <v>106</v>
      </c>
      <c r="G12" s="466"/>
      <c r="H12" s="466"/>
      <c r="I12" s="467"/>
      <c r="S12" s="311"/>
      <c r="T12" s="311"/>
      <c r="U12" s="311"/>
      <c r="V12" s="311"/>
      <c r="W12" s="311"/>
      <c r="X12" s="311"/>
      <c r="Y12" s="311"/>
      <c r="Z12" s="311"/>
    </row>
    <row r="13" spans="1:26" s="6" customFormat="1" ht="58.5" customHeight="1">
      <c r="A13" s="311"/>
      <c r="B13" s="311"/>
      <c r="C13" s="311"/>
      <c r="E13" s="161" t="s">
        <v>107</v>
      </c>
      <c r="F13" s="465" t="s">
        <v>108</v>
      </c>
      <c r="G13" s="466"/>
      <c r="H13" s="466"/>
      <c r="I13" s="467"/>
      <c r="S13" s="311"/>
      <c r="T13" s="311"/>
      <c r="U13" s="311"/>
      <c r="V13" s="311"/>
      <c r="W13" s="311"/>
      <c r="X13" s="311"/>
      <c r="Y13" s="311"/>
      <c r="Z13" s="311"/>
    </row>
    <row r="14" spans="1:26" s="6" customFormat="1" ht="64.5" customHeight="1">
      <c r="A14" s="311"/>
      <c r="B14" s="311"/>
      <c r="C14" s="311"/>
      <c r="E14" s="161" t="s">
        <v>109</v>
      </c>
      <c r="F14" s="465" t="s">
        <v>110</v>
      </c>
      <c r="G14" s="466"/>
      <c r="H14" s="466"/>
      <c r="I14" s="467"/>
      <c r="S14" s="311"/>
      <c r="T14" s="311"/>
      <c r="U14" s="311"/>
      <c r="V14" s="311"/>
      <c r="W14" s="311"/>
      <c r="X14" s="311"/>
      <c r="Y14" s="311"/>
      <c r="Z14" s="311"/>
    </row>
    <row r="15" spans="1:26" s="6" customFormat="1" ht="129.75" customHeight="1">
      <c r="A15" s="311"/>
      <c r="B15" s="311"/>
      <c r="C15" s="311"/>
      <c r="E15" s="161" t="s">
        <v>111</v>
      </c>
      <c r="F15" s="465" t="s">
        <v>112</v>
      </c>
      <c r="G15" s="466"/>
      <c r="H15" s="466"/>
      <c r="I15" s="467"/>
      <c r="S15" s="311"/>
      <c r="T15" s="311"/>
      <c r="U15" s="311"/>
      <c r="V15" s="311"/>
      <c r="W15" s="311"/>
      <c r="X15" s="311"/>
      <c r="Y15" s="311"/>
      <c r="Z15" s="311"/>
    </row>
    <row r="16" spans="1:26" s="6" customFormat="1" ht="90" customHeight="1">
      <c r="A16" s="311"/>
      <c r="B16" s="311"/>
      <c r="C16" s="311"/>
      <c r="E16" s="161" t="s">
        <v>113</v>
      </c>
      <c r="F16" s="465" t="s">
        <v>114</v>
      </c>
      <c r="G16" s="466"/>
      <c r="H16" s="466"/>
      <c r="I16" s="467"/>
      <c r="S16" s="311"/>
      <c r="T16" s="311"/>
      <c r="U16" s="311"/>
      <c r="V16" s="311"/>
      <c r="W16" s="311"/>
      <c r="X16" s="311"/>
      <c r="Y16" s="311"/>
      <c r="Z16" s="311"/>
    </row>
    <row r="17" spans="1:26" s="6" customFormat="1" ht="60" customHeight="1">
      <c r="A17" s="311"/>
      <c r="B17" s="311"/>
      <c r="C17" s="311"/>
      <c r="E17" s="161" t="s">
        <v>115</v>
      </c>
      <c r="F17" s="465" t="s">
        <v>116</v>
      </c>
      <c r="G17" s="466"/>
      <c r="H17" s="466"/>
      <c r="I17" s="467"/>
      <c r="S17" s="311"/>
      <c r="T17" s="311"/>
      <c r="U17" s="311"/>
      <c r="V17" s="311"/>
      <c r="W17" s="311"/>
      <c r="X17" s="311"/>
      <c r="Y17" s="311"/>
      <c r="Z17" s="311"/>
    </row>
    <row r="18" spans="1:26" s="6" customFormat="1" ht="60" customHeight="1">
      <c r="A18" s="311"/>
      <c r="B18" s="311"/>
      <c r="C18" s="311"/>
      <c r="E18" s="161" t="s">
        <v>117</v>
      </c>
      <c r="F18" s="465" t="s">
        <v>118</v>
      </c>
      <c r="G18" s="466"/>
      <c r="H18" s="466"/>
      <c r="I18" s="467"/>
      <c r="S18" s="311"/>
      <c r="T18" s="311"/>
      <c r="U18" s="311"/>
      <c r="V18" s="311"/>
      <c r="W18" s="311"/>
      <c r="X18" s="311"/>
      <c r="Y18" s="311"/>
      <c r="Z18" s="311"/>
    </row>
    <row r="19" spans="1:26" s="6" customFormat="1" ht="60" customHeight="1">
      <c r="A19" s="311"/>
      <c r="B19" s="311"/>
      <c r="C19" s="311"/>
      <c r="E19" s="161" t="s">
        <v>119</v>
      </c>
      <c r="F19" s="465" t="s">
        <v>120</v>
      </c>
      <c r="G19" s="466"/>
      <c r="H19" s="466"/>
      <c r="I19" s="467"/>
      <c r="S19" s="311"/>
      <c r="T19" s="311"/>
      <c r="U19" s="311"/>
      <c r="V19" s="311"/>
      <c r="W19" s="311"/>
      <c r="X19" s="311"/>
      <c r="Y19" s="311"/>
      <c r="Z19" s="311"/>
    </row>
    <row r="20" spans="1:26" s="6" customFormat="1" ht="60" customHeight="1">
      <c r="A20" s="311"/>
      <c r="B20" s="311"/>
      <c r="C20" s="311"/>
      <c r="E20" s="161" t="s">
        <v>121</v>
      </c>
      <c r="F20" s="465" t="s">
        <v>122</v>
      </c>
      <c r="G20" s="466"/>
      <c r="H20" s="466"/>
      <c r="I20" s="467"/>
      <c r="S20" s="311"/>
      <c r="T20" s="311"/>
      <c r="U20" s="311"/>
      <c r="V20" s="311"/>
      <c r="W20" s="311"/>
      <c r="X20" s="311"/>
      <c r="Y20" s="311"/>
      <c r="Z20" s="311"/>
    </row>
    <row r="21" spans="1:26" s="6" customFormat="1" ht="60" customHeight="1">
      <c r="A21" s="311"/>
      <c r="B21" s="311"/>
      <c r="C21" s="311"/>
      <c r="E21" s="161" t="s">
        <v>123</v>
      </c>
      <c r="F21" s="465" t="s">
        <v>124</v>
      </c>
      <c r="G21" s="466"/>
      <c r="H21" s="466"/>
      <c r="I21" s="467"/>
      <c r="S21" s="311"/>
      <c r="T21" s="311"/>
      <c r="U21" s="311"/>
      <c r="V21" s="311"/>
      <c r="W21" s="311"/>
      <c r="X21" s="311"/>
      <c r="Y21" s="311"/>
      <c r="Z21" s="311"/>
    </row>
    <row r="22" spans="1:26" s="6" customFormat="1" ht="60" customHeight="1">
      <c r="A22" s="311"/>
      <c r="B22" s="311"/>
      <c r="C22" s="311"/>
      <c r="E22" s="161" t="s">
        <v>125</v>
      </c>
      <c r="F22" s="465" t="s">
        <v>126</v>
      </c>
      <c r="G22" s="466"/>
      <c r="H22" s="466"/>
      <c r="I22" s="467"/>
      <c r="S22" s="311"/>
      <c r="T22" s="311"/>
      <c r="U22" s="311"/>
      <c r="V22" s="311"/>
      <c r="W22" s="311"/>
      <c r="X22" s="311"/>
      <c r="Y22" s="311"/>
      <c r="Z22" s="311"/>
    </row>
    <row r="23" spans="1:26" s="6" customFormat="1" ht="60" customHeight="1">
      <c r="A23" s="311"/>
      <c r="B23" s="311"/>
      <c r="C23" s="311"/>
      <c r="E23" s="161" t="s">
        <v>127</v>
      </c>
      <c r="F23" s="465" t="s">
        <v>128</v>
      </c>
      <c r="G23" s="466"/>
      <c r="H23" s="466"/>
      <c r="I23" s="467"/>
      <c r="S23" s="311"/>
      <c r="T23" s="311"/>
      <c r="U23" s="311"/>
      <c r="V23" s="311"/>
      <c r="W23" s="311"/>
      <c r="X23" s="311"/>
      <c r="Y23" s="311"/>
      <c r="Z23" s="311"/>
    </row>
    <row r="24" spans="1:26" s="6" customFormat="1" ht="60.75" customHeight="1">
      <c r="A24" s="311"/>
      <c r="B24" s="311"/>
      <c r="C24" s="311"/>
      <c r="E24" s="161" t="s">
        <v>129</v>
      </c>
      <c r="F24" s="465" t="s">
        <v>130</v>
      </c>
      <c r="G24" s="466"/>
      <c r="H24" s="466"/>
      <c r="I24" s="467"/>
      <c r="S24" s="311"/>
      <c r="T24" s="311"/>
      <c r="U24" s="311"/>
      <c r="V24" s="311"/>
      <c r="W24" s="311"/>
      <c r="X24" s="311"/>
      <c r="Y24" s="311"/>
      <c r="Z24" s="311"/>
    </row>
    <row r="25" spans="1:26" s="6" customFormat="1" ht="56.25" customHeight="1">
      <c r="A25" s="311"/>
      <c r="B25" s="311"/>
      <c r="C25" s="311"/>
      <c r="E25" s="161" t="s">
        <v>131</v>
      </c>
      <c r="F25" s="465" t="s">
        <v>132</v>
      </c>
      <c r="G25" s="466"/>
      <c r="H25" s="466"/>
      <c r="I25" s="467"/>
      <c r="S25" s="311"/>
      <c r="T25" s="311"/>
      <c r="U25" s="311"/>
      <c r="V25" s="311"/>
      <c r="W25" s="311"/>
      <c r="X25" s="311"/>
      <c r="Y25" s="311"/>
      <c r="Z25" s="311"/>
    </row>
    <row r="26" spans="1:26" s="6" customFormat="1" ht="60" customHeight="1">
      <c r="A26" s="311"/>
      <c r="B26" s="311"/>
      <c r="C26" s="311"/>
      <c r="E26" s="161" t="s">
        <v>133</v>
      </c>
      <c r="F26" s="465" t="s">
        <v>134</v>
      </c>
      <c r="G26" s="466"/>
      <c r="H26" s="466"/>
      <c r="I26" s="467"/>
      <c r="S26" s="311"/>
      <c r="T26" s="311"/>
      <c r="U26" s="311"/>
      <c r="V26" s="311"/>
      <c r="W26" s="311"/>
      <c r="X26" s="311"/>
      <c r="Y26" s="311"/>
      <c r="Z26" s="311"/>
    </row>
    <row r="27" spans="1:26" s="6" customFormat="1" ht="54" customHeight="1">
      <c r="A27" s="311"/>
      <c r="B27" s="311"/>
      <c r="C27" s="311"/>
      <c r="E27" s="161" t="s">
        <v>135</v>
      </c>
      <c r="F27" s="465" t="s">
        <v>136</v>
      </c>
      <c r="G27" s="466"/>
      <c r="H27" s="466"/>
      <c r="I27" s="467"/>
      <c r="S27" s="311"/>
      <c r="T27" s="311"/>
      <c r="U27" s="311"/>
      <c r="V27" s="311"/>
      <c r="W27" s="311"/>
      <c r="X27" s="311"/>
      <c r="Y27" s="311"/>
      <c r="Z27" s="311"/>
    </row>
    <row r="28" spans="1:26" s="6" customFormat="1" ht="53.25" customHeight="1">
      <c r="A28" s="311"/>
      <c r="B28" s="311"/>
      <c r="C28" s="311"/>
      <c r="E28" s="161" t="s">
        <v>137</v>
      </c>
      <c r="F28" s="465" t="s">
        <v>138</v>
      </c>
      <c r="G28" s="466"/>
      <c r="H28" s="466"/>
      <c r="I28" s="467"/>
      <c r="S28" s="311"/>
      <c r="T28" s="311"/>
      <c r="U28" s="311"/>
      <c r="V28" s="311"/>
      <c r="W28" s="311"/>
      <c r="X28" s="311"/>
      <c r="Y28" s="311"/>
      <c r="Z28" s="311"/>
    </row>
    <row r="29" spans="1:26" s="6" customFormat="1" ht="74.25" customHeight="1">
      <c r="A29" s="311"/>
      <c r="B29" s="311"/>
      <c r="C29" s="311"/>
      <c r="E29" s="161" t="s">
        <v>139</v>
      </c>
      <c r="F29" s="465" t="s">
        <v>140</v>
      </c>
      <c r="G29" s="466"/>
      <c r="H29" s="466"/>
      <c r="I29" s="467"/>
      <c r="S29" s="311"/>
      <c r="T29" s="311"/>
      <c r="U29" s="311"/>
      <c r="V29" s="311"/>
      <c r="W29" s="311"/>
      <c r="X29" s="311"/>
      <c r="Y29" s="311"/>
      <c r="Z29" s="311"/>
    </row>
    <row r="30" spans="1:26" s="6" customFormat="1" ht="117" customHeight="1">
      <c r="A30" s="311"/>
      <c r="B30" s="311"/>
      <c r="C30" s="311"/>
      <c r="E30" s="161" t="s">
        <v>141</v>
      </c>
      <c r="F30" s="465" t="s">
        <v>142</v>
      </c>
      <c r="G30" s="466"/>
      <c r="H30" s="466"/>
      <c r="I30" s="467"/>
      <c r="S30" s="311"/>
      <c r="T30" s="311"/>
      <c r="U30" s="311"/>
      <c r="V30" s="311"/>
      <c r="W30" s="311"/>
      <c r="X30" s="311"/>
      <c r="Y30" s="311"/>
      <c r="Z30" s="311"/>
    </row>
    <row r="31" spans="1:26" s="6" customFormat="1" ht="109.5" customHeight="1">
      <c r="A31" s="311"/>
      <c r="B31" s="311"/>
      <c r="C31" s="311"/>
      <c r="E31" s="161" t="s">
        <v>143</v>
      </c>
      <c r="F31" s="465" t="s">
        <v>144</v>
      </c>
      <c r="G31" s="466"/>
      <c r="H31" s="466"/>
      <c r="I31" s="467"/>
      <c r="S31" s="311"/>
      <c r="T31" s="311"/>
      <c r="U31" s="311"/>
      <c r="V31" s="311"/>
      <c r="W31" s="311"/>
      <c r="X31" s="311"/>
      <c r="Y31" s="311"/>
      <c r="Z31" s="311"/>
    </row>
    <row r="32" spans="1:26" s="6" customFormat="1" ht="82.5" customHeight="1">
      <c r="A32" s="311"/>
      <c r="B32" s="311"/>
      <c r="C32" s="311"/>
      <c r="E32" s="161" t="s">
        <v>145</v>
      </c>
      <c r="F32" s="465" t="s">
        <v>146</v>
      </c>
      <c r="G32" s="466"/>
      <c r="H32" s="466"/>
      <c r="I32" s="467"/>
      <c r="S32" s="311"/>
      <c r="T32" s="311"/>
      <c r="U32" s="311"/>
      <c r="V32" s="311"/>
      <c r="W32" s="311"/>
      <c r="X32" s="311"/>
      <c r="Y32" s="311"/>
      <c r="Z32" s="311"/>
    </row>
    <row r="33" spans="1:26" s="6" customFormat="1" ht="107.25" customHeight="1">
      <c r="A33" s="311"/>
      <c r="B33" s="311"/>
      <c r="C33" s="311"/>
      <c r="E33" s="161" t="s">
        <v>147</v>
      </c>
      <c r="F33" s="465" t="s">
        <v>148</v>
      </c>
      <c r="G33" s="466"/>
      <c r="H33" s="466"/>
      <c r="I33" s="467"/>
      <c r="S33" s="311"/>
      <c r="T33" s="311"/>
      <c r="U33" s="311"/>
      <c r="V33" s="311"/>
      <c r="W33" s="311"/>
      <c r="X33" s="311"/>
      <c r="Y33" s="311"/>
      <c r="Z33" s="311"/>
    </row>
    <row r="34" spans="1:26" s="6" customFormat="1" ht="60.75" customHeight="1">
      <c r="A34" s="311"/>
      <c r="B34" s="311"/>
      <c r="C34" s="311"/>
      <c r="E34" s="161" t="s">
        <v>149</v>
      </c>
      <c r="F34" s="465" t="s">
        <v>150</v>
      </c>
      <c r="G34" s="466"/>
      <c r="H34" s="466"/>
      <c r="I34" s="467"/>
      <c r="S34" s="311"/>
      <c r="T34" s="311"/>
      <c r="U34" s="311"/>
      <c r="V34" s="311"/>
      <c r="W34" s="311"/>
      <c r="X34" s="311"/>
      <c r="Y34" s="311"/>
      <c r="Z34" s="311"/>
    </row>
    <row r="35" spans="1:26" s="6" customFormat="1" ht="60" customHeight="1">
      <c r="A35" s="311"/>
      <c r="B35" s="311"/>
      <c r="C35" s="311"/>
      <c r="E35" s="161" t="s">
        <v>151</v>
      </c>
      <c r="F35" s="465" t="s">
        <v>152</v>
      </c>
      <c r="G35" s="466"/>
      <c r="H35" s="466"/>
      <c r="I35" s="467"/>
      <c r="S35" s="311"/>
      <c r="T35" s="311"/>
      <c r="U35" s="311"/>
      <c r="V35" s="311"/>
      <c r="W35" s="311"/>
      <c r="X35" s="311"/>
      <c r="Y35" s="311"/>
      <c r="Z35" s="311"/>
    </row>
    <row r="36" spans="1:26" s="6" customFormat="1" ht="135.75" customHeight="1">
      <c r="A36" s="311"/>
      <c r="B36" s="311"/>
      <c r="C36" s="311"/>
      <c r="E36" s="161" t="s">
        <v>153</v>
      </c>
      <c r="F36" s="465" t="s">
        <v>154</v>
      </c>
      <c r="G36" s="466"/>
      <c r="H36" s="466"/>
      <c r="I36" s="467"/>
      <c r="S36" s="311"/>
      <c r="T36" s="311"/>
      <c r="U36" s="311"/>
      <c r="V36" s="311"/>
      <c r="W36" s="311"/>
      <c r="X36" s="311"/>
      <c r="Y36" s="311"/>
      <c r="Z36" s="311"/>
    </row>
    <row r="37" spans="1:26" s="6" customFormat="1" ht="96" customHeight="1">
      <c r="A37" s="311"/>
      <c r="B37" s="311"/>
      <c r="C37" s="311"/>
      <c r="E37" s="161" t="s">
        <v>155</v>
      </c>
      <c r="F37" s="465" t="s">
        <v>156</v>
      </c>
      <c r="G37" s="466"/>
      <c r="H37" s="466"/>
      <c r="I37" s="467"/>
      <c r="S37" s="311"/>
      <c r="T37" s="311"/>
      <c r="U37" s="311"/>
      <c r="V37" s="311"/>
      <c r="W37" s="311"/>
      <c r="X37" s="311"/>
      <c r="Y37" s="311"/>
      <c r="Z37" s="311"/>
    </row>
    <row r="38" spans="1:26" s="6" customFormat="1" ht="96" customHeight="1">
      <c r="A38" s="311"/>
      <c r="B38" s="311"/>
      <c r="C38" s="311"/>
      <c r="E38" s="161" t="s">
        <v>157</v>
      </c>
      <c r="F38" s="465" t="s">
        <v>158</v>
      </c>
      <c r="G38" s="466"/>
      <c r="H38" s="466"/>
      <c r="I38" s="467"/>
      <c r="S38" s="311"/>
      <c r="T38" s="311"/>
      <c r="U38" s="311"/>
      <c r="V38" s="311"/>
      <c r="W38" s="311"/>
      <c r="X38" s="311"/>
      <c r="Y38" s="311"/>
      <c r="Z38" s="311"/>
    </row>
    <row r="39" spans="1:26" s="6" customFormat="1" ht="96" customHeight="1">
      <c r="A39" s="311"/>
      <c r="B39" s="311"/>
      <c r="C39" s="311"/>
      <c r="E39" s="161" t="s">
        <v>159</v>
      </c>
      <c r="F39" s="465" t="s">
        <v>160</v>
      </c>
      <c r="G39" s="466"/>
      <c r="H39" s="466"/>
      <c r="I39" s="467"/>
      <c r="S39" s="311"/>
      <c r="T39" s="311"/>
      <c r="U39" s="311"/>
      <c r="V39" s="311"/>
      <c r="W39" s="311"/>
      <c r="X39" s="311"/>
      <c r="Y39" s="311"/>
      <c r="Z39" s="311"/>
    </row>
    <row r="40" spans="1:26" s="6" customFormat="1" ht="62.25" customHeight="1">
      <c r="A40" s="311"/>
      <c r="B40" s="311"/>
      <c r="C40" s="311"/>
      <c r="E40" s="161" t="s">
        <v>161</v>
      </c>
      <c r="F40" s="465" t="s">
        <v>162</v>
      </c>
      <c r="G40" s="466"/>
      <c r="H40" s="466"/>
      <c r="I40" s="467"/>
      <c r="S40" s="311"/>
      <c r="T40" s="311"/>
      <c r="U40" s="311"/>
      <c r="V40" s="311"/>
      <c r="W40" s="311"/>
      <c r="X40" s="311"/>
      <c r="Y40" s="311"/>
      <c r="Z40" s="311"/>
    </row>
    <row r="41" spans="1:26" s="6" customFormat="1" ht="62.25" customHeight="1">
      <c r="A41" s="311"/>
      <c r="B41" s="311"/>
      <c r="C41" s="311"/>
      <c r="E41" s="161" t="s">
        <v>163</v>
      </c>
      <c r="F41" s="465" t="s">
        <v>164</v>
      </c>
      <c r="G41" s="466"/>
      <c r="H41" s="466"/>
      <c r="I41" s="467"/>
      <c r="S41" s="311"/>
      <c r="T41" s="311"/>
      <c r="U41" s="311"/>
      <c r="V41" s="311"/>
      <c r="W41" s="311"/>
      <c r="X41" s="311"/>
      <c r="Y41" s="311"/>
      <c r="Z41" s="311"/>
    </row>
    <row r="42" spans="1:26" s="6" customFormat="1" ht="96" customHeight="1">
      <c r="A42" s="311"/>
      <c r="B42" s="311"/>
      <c r="C42" s="311"/>
      <c r="E42" s="161" t="s">
        <v>165</v>
      </c>
      <c r="F42" s="465" t="s">
        <v>166</v>
      </c>
      <c r="G42" s="466"/>
      <c r="H42" s="466"/>
      <c r="I42" s="467"/>
      <c r="S42" s="311"/>
      <c r="T42" s="311"/>
      <c r="U42" s="311"/>
      <c r="V42" s="311"/>
      <c r="W42" s="311"/>
      <c r="X42" s="311"/>
      <c r="Y42" s="311"/>
      <c r="Z42" s="311"/>
    </row>
    <row r="43" spans="1:26" s="6" customFormat="1" ht="96" customHeight="1">
      <c r="A43" s="311"/>
      <c r="B43" s="311"/>
      <c r="C43" s="311"/>
      <c r="E43" s="161" t="s">
        <v>167</v>
      </c>
      <c r="F43" s="465" t="s">
        <v>168</v>
      </c>
      <c r="G43" s="466"/>
      <c r="H43" s="466"/>
      <c r="I43" s="467"/>
      <c r="S43" s="311"/>
      <c r="T43" s="311"/>
      <c r="U43" s="311"/>
      <c r="V43" s="311"/>
      <c r="W43" s="311"/>
      <c r="X43" s="311"/>
      <c r="Y43" s="311"/>
      <c r="Z43" s="311"/>
    </row>
    <row r="44" spans="1:26" s="6" customFormat="1" ht="84" customHeight="1">
      <c r="A44" s="311"/>
      <c r="B44" s="311"/>
      <c r="C44" s="311"/>
      <c r="E44" s="161" t="s">
        <v>169</v>
      </c>
      <c r="F44" s="465" t="s">
        <v>170</v>
      </c>
      <c r="G44" s="466"/>
      <c r="H44" s="466"/>
      <c r="I44" s="467"/>
      <c r="S44" s="311"/>
      <c r="T44" s="311"/>
      <c r="U44" s="311"/>
      <c r="V44" s="311"/>
      <c r="W44" s="311"/>
      <c r="X44" s="311"/>
      <c r="Y44" s="311"/>
      <c r="Z44" s="311"/>
    </row>
    <row r="45" spans="1:26" s="6" customFormat="1" ht="84" customHeight="1">
      <c r="A45" s="311"/>
      <c r="B45" s="311"/>
      <c r="C45" s="311"/>
      <c r="E45" s="161" t="s">
        <v>171</v>
      </c>
      <c r="F45" s="465" t="s">
        <v>172</v>
      </c>
      <c r="G45" s="466"/>
      <c r="H45" s="466"/>
      <c r="I45" s="467"/>
      <c r="S45" s="311"/>
      <c r="T45" s="311"/>
      <c r="U45" s="311"/>
      <c r="V45" s="311"/>
      <c r="W45" s="311"/>
      <c r="X45" s="311"/>
      <c r="Y45" s="311"/>
      <c r="Z45" s="311"/>
    </row>
    <row r="46" spans="1:26" s="6" customFormat="1" ht="96" customHeight="1">
      <c r="A46" s="311"/>
      <c r="B46" s="311"/>
      <c r="C46" s="311"/>
      <c r="E46" s="161" t="s">
        <v>173</v>
      </c>
      <c r="F46" s="465" t="s">
        <v>174</v>
      </c>
      <c r="G46" s="466"/>
      <c r="H46" s="466"/>
      <c r="I46" s="467"/>
      <c r="S46" s="311"/>
      <c r="T46" s="311"/>
      <c r="U46" s="311"/>
      <c r="V46" s="311"/>
      <c r="W46" s="311"/>
      <c r="X46" s="311"/>
      <c r="Y46" s="311"/>
      <c r="Z46" s="311"/>
    </row>
    <row r="47" spans="1:26" s="6" customFormat="1" ht="77.25" customHeight="1">
      <c r="A47" s="311"/>
      <c r="B47" s="311"/>
      <c r="C47" s="311"/>
      <c r="E47" s="161" t="s">
        <v>175</v>
      </c>
      <c r="F47" s="465" t="s">
        <v>176</v>
      </c>
      <c r="G47" s="466"/>
      <c r="H47" s="466"/>
      <c r="I47" s="467"/>
      <c r="S47" s="311"/>
      <c r="T47" s="311"/>
      <c r="U47" s="311"/>
      <c r="V47" s="311"/>
      <c r="W47" s="311"/>
      <c r="X47" s="311"/>
      <c r="Y47" s="311"/>
      <c r="Z47" s="311"/>
    </row>
    <row r="48" spans="1:26" s="6" customFormat="1" ht="69" customHeight="1">
      <c r="A48" s="311"/>
      <c r="B48" s="311"/>
      <c r="C48" s="311"/>
      <c r="E48" s="161" t="s">
        <v>177</v>
      </c>
      <c r="F48" s="465" t="s">
        <v>178</v>
      </c>
      <c r="G48" s="466"/>
      <c r="H48" s="466"/>
      <c r="I48" s="467"/>
      <c r="S48" s="311"/>
      <c r="T48" s="311"/>
      <c r="U48" s="311"/>
      <c r="V48" s="311"/>
      <c r="W48" s="311"/>
      <c r="X48" s="311"/>
      <c r="Y48" s="311"/>
      <c r="Z48" s="311"/>
    </row>
    <row r="49" spans="1:26" s="6" customFormat="1" ht="96.75" customHeight="1">
      <c r="A49" s="311"/>
      <c r="B49" s="311"/>
      <c r="C49" s="311"/>
      <c r="E49" s="161" t="s">
        <v>179</v>
      </c>
      <c r="F49" s="465" t="s">
        <v>180</v>
      </c>
      <c r="G49" s="466"/>
      <c r="H49" s="466"/>
      <c r="I49" s="467"/>
      <c r="S49" s="311"/>
      <c r="T49" s="311"/>
      <c r="U49" s="311"/>
      <c r="V49" s="311"/>
      <c r="W49" s="311"/>
      <c r="X49" s="311"/>
      <c r="Y49" s="311"/>
      <c r="Z49" s="311"/>
    </row>
    <row r="50" spans="1:26" s="6" customFormat="1" ht="63" customHeight="1">
      <c r="A50" s="311"/>
      <c r="B50" s="311"/>
      <c r="C50" s="311"/>
      <c r="E50" s="161" t="s">
        <v>181</v>
      </c>
      <c r="F50" s="465" t="s">
        <v>182</v>
      </c>
      <c r="G50" s="466"/>
      <c r="H50" s="466"/>
      <c r="I50" s="467"/>
      <c r="S50" s="311"/>
      <c r="T50" s="311"/>
      <c r="U50" s="311"/>
      <c r="V50" s="311"/>
      <c r="W50" s="311"/>
      <c r="X50" s="311"/>
      <c r="Y50" s="311"/>
      <c r="Z50" s="311"/>
    </row>
    <row r="51" spans="1:26" s="6" customFormat="1" ht="60" customHeight="1">
      <c r="A51" s="311"/>
      <c r="B51" s="311"/>
      <c r="C51" s="311"/>
      <c r="E51" s="161" t="s">
        <v>183</v>
      </c>
      <c r="F51" s="465" t="s">
        <v>184</v>
      </c>
      <c r="G51" s="466"/>
      <c r="H51" s="466"/>
      <c r="I51" s="467"/>
      <c r="S51" s="311"/>
      <c r="T51" s="311"/>
      <c r="U51" s="311"/>
      <c r="V51" s="311"/>
      <c r="W51" s="311"/>
      <c r="X51" s="311"/>
      <c r="Y51" s="311"/>
      <c r="Z51" s="311"/>
    </row>
    <row r="52" spans="1:26" s="6" customFormat="1" ht="69.75" customHeight="1">
      <c r="A52" s="311"/>
      <c r="B52" s="311"/>
      <c r="C52" s="311"/>
      <c r="E52" s="161" t="s">
        <v>185</v>
      </c>
      <c r="F52" s="465" t="s">
        <v>186</v>
      </c>
      <c r="G52" s="466"/>
      <c r="H52" s="466"/>
      <c r="I52" s="467"/>
      <c r="S52" s="311"/>
      <c r="T52" s="311"/>
      <c r="U52" s="311"/>
      <c r="V52" s="311"/>
      <c r="W52" s="311"/>
      <c r="X52" s="311"/>
      <c r="Y52" s="311"/>
      <c r="Z52" s="311"/>
    </row>
    <row r="53" spans="1:26" s="6" customFormat="1" ht="57" customHeight="1">
      <c r="A53" s="311"/>
      <c r="B53" s="311"/>
      <c r="C53" s="311"/>
      <c r="E53" s="161" t="s">
        <v>187</v>
      </c>
      <c r="F53" s="484" t="s">
        <v>188</v>
      </c>
      <c r="G53" s="485"/>
      <c r="H53" s="485"/>
      <c r="I53" s="486"/>
      <c r="S53" s="311"/>
      <c r="T53" s="311"/>
      <c r="U53" s="311"/>
      <c r="V53" s="311"/>
      <c r="W53" s="311"/>
      <c r="X53" s="311"/>
      <c r="Y53" s="311"/>
      <c r="Z53" s="311"/>
    </row>
    <row r="54" spans="1:26" s="6" customFormat="1">
      <c r="A54" s="311"/>
      <c r="B54" s="311"/>
      <c r="C54" s="311"/>
      <c r="S54" s="311"/>
      <c r="T54" s="311"/>
      <c r="U54" s="311"/>
      <c r="V54" s="311"/>
      <c r="W54" s="311"/>
      <c r="X54" s="311"/>
      <c r="Y54" s="311"/>
      <c r="Z54" s="311"/>
    </row>
    <row r="55" spans="1:26" s="6" customFormat="1">
      <c r="A55" s="311"/>
      <c r="B55" s="311"/>
      <c r="C55" s="311"/>
      <c r="S55" s="311"/>
      <c r="T55" s="311"/>
      <c r="U55" s="311"/>
      <c r="V55" s="311"/>
      <c r="W55" s="311"/>
      <c r="X55" s="311"/>
      <c r="Y55" s="311"/>
      <c r="Z55" s="311"/>
    </row>
    <row r="56" spans="1:26" s="6" customFormat="1">
      <c r="A56" s="311"/>
      <c r="B56" s="311"/>
      <c r="C56" s="311"/>
      <c r="S56" s="311"/>
      <c r="T56" s="311"/>
      <c r="U56" s="311"/>
      <c r="V56" s="311"/>
      <c r="W56" s="311"/>
      <c r="X56" s="311"/>
      <c r="Y56" s="311"/>
      <c r="Z56" s="311"/>
    </row>
    <row r="57" spans="1:26" s="6" customFormat="1">
      <c r="A57" s="311"/>
      <c r="B57" s="311"/>
      <c r="C57" s="311"/>
      <c r="S57" s="311"/>
      <c r="T57" s="311"/>
      <c r="U57" s="311"/>
      <c r="V57" s="311"/>
      <c r="W57" s="311"/>
      <c r="X57" s="311"/>
      <c r="Y57" s="311"/>
      <c r="Z57" s="311"/>
    </row>
    <row r="58" spans="1:26" s="6" customFormat="1">
      <c r="A58" s="311"/>
      <c r="B58" s="311"/>
      <c r="C58" s="311"/>
      <c r="S58" s="311"/>
      <c r="T58" s="311"/>
      <c r="U58" s="311"/>
      <c r="V58" s="311"/>
      <c r="W58" s="311"/>
      <c r="X58" s="311"/>
      <c r="Y58" s="311"/>
      <c r="Z58" s="311"/>
    </row>
    <row r="59" spans="1:26" s="6" customFormat="1">
      <c r="A59" s="311"/>
      <c r="B59" s="311"/>
      <c r="C59" s="311"/>
      <c r="S59" s="311"/>
      <c r="T59" s="311"/>
      <c r="U59" s="311"/>
      <c r="V59" s="311"/>
      <c r="W59" s="311"/>
      <c r="X59" s="311"/>
      <c r="Y59" s="311"/>
      <c r="Z59" s="311"/>
    </row>
    <row r="60" spans="1:26" s="6" customFormat="1">
      <c r="A60" s="311"/>
      <c r="B60" s="311"/>
      <c r="C60" s="311"/>
      <c r="S60" s="311"/>
      <c r="T60" s="311"/>
      <c r="U60" s="311"/>
      <c r="V60" s="311"/>
      <c r="W60" s="311"/>
      <c r="X60" s="311"/>
      <c r="Y60" s="311"/>
      <c r="Z60" s="311"/>
    </row>
    <row r="61" spans="1:26" s="6" customFormat="1">
      <c r="A61" s="311"/>
      <c r="B61" s="311"/>
      <c r="C61" s="311"/>
      <c r="S61" s="311"/>
      <c r="T61" s="311"/>
      <c r="U61" s="311"/>
      <c r="V61" s="311"/>
      <c r="W61" s="311"/>
      <c r="X61" s="311"/>
      <c r="Y61" s="311"/>
      <c r="Z61" s="311"/>
    </row>
    <row r="62" spans="1:26" s="6" customFormat="1">
      <c r="A62" s="311"/>
      <c r="B62" s="311"/>
      <c r="C62" s="311"/>
      <c r="S62" s="311"/>
      <c r="T62" s="311"/>
      <c r="U62" s="311"/>
      <c r="V62" s="311"/>
      <c r="W62" s="311"/>
      <c r="X62" s="311"/>
      <c r="Y62" s="311"/>
      <c r="Z62" s="311"/>
    </row>
    <row r="63" spans="1:26" s="6" customFormat="1">
      <c r="A63" s="311"/>
      <c r="B63" s="311"/>
      <c r="C63" s="311"/>
      <c r="S63" s="311"/>
      <c r="T63" s="311"/>
      <c r="U63" s="311"/>
      <c r="V63" s="311"/>
      <c r="W63" s="311"/>
      <c r="X63" s="311"/>
      <c r="Y63" s="311"/>
      <c r="Z63" s="311"/>
    </row>
    <row r="64" spans="1:26" s="6" customFormat="1">
      <c r="A64" s="311"/>
      <c r="B64" s="311"/>
      <c r="C64" s="311"/>
      <c r="S64" s="311"/>
      <c r="T64" s="311"/>
      <c r="U64" s="311"/>
      <c r="V64" s="311"/>
      <c r="W64" s="311"/>
      <c r="X64" s="311"/>
      <c r="Y64" s="311"/>
      <c r="Z64" s="311"/>
    </row>
    <row r="65" spans="1:26" s="6" customFormat="1">
      <c r="A65" s="311"/>
      <c r="B65" s="311"/>
      <c r="C65" s="311"/>
      <c r="S65" s="311"/>
      <c r="T65" s="311"/>
      <c r="U65" s="311"/>
      <c r="V65" s="311"/>
      <c r="W65" s="311"/>
      <c r="X65" s="311"/>
      <c r="Y65" s="311"/>
      <c r="Z65" s="311"/>
    </row>
    <row r="66" spans="1:26" s="6" customFormat="1">
      <c r="A66" s="311"/>
      <c r="B66" s="311"/>
      <c r="C66" s="311"/>
      <c r="S66" s="311"/>
      <c r="T66" s="311"/>
      <c r="U66" s="311"/>
      <c r="V66" s="311"/>
      <c r="W66" s="311"/>
      <c r="X66" s="311"/>
      <c r="Y66" s="311"/>
      <c r="Z66" s="311"/>
    </row>
    <row r="67" spans="1:26" s="6" customFormat="1">
      <c r="A67" s="311"/>
      <c r="B67" s="311"/>
      <c r="C67" s="311"/>
      <c r="S67" s="311"/>
      <c r="T67" s="311"/>
      <c r="U67" s="311"/>
      <c r="V67" s="311"/>
      <c r="W67" s="311"/>
      <c r="X67" s="311"/>
      <c r="Y67" s="311"/>
      <c r="Z67" s="311"/>
    </row>
    <row r="68" spans="1:26" s="6" customFormat="1">
      <c r="A68" s="311"/>
      <c r="B68" s="311"/>
      <c r="C68" s="311"/>
      <c r="S68" s="311"/>
      <c r="T68" s="311"/>
      <c r="U68" s="311"/>
      <c r="V68" s="311"/>
      <c r="W68" s="311"/>
      <c r="X68" s="311"/>
      <c r="Y68" s="311"/>
      <c r="Z68" s="311"/>
    </row>
    <row r="69" spans="1:26" s="6" customFormat="1">
      <c r="A69" s="311"/>
      <c r="B69" s="311"/>
      <c r="C69" s="311"/>
      <c r="S69" s="311"/>
      <c r="T69" s="311"/>
      <c r="U69" s="311"/>
      <c r="V69" s="311"/>
      <c r="W69" s="311"/>
      <c r="X69" s="311"/>
      <c r="Y69" s="311"/>
      <c r="Z69" s="311"/>
    </row>
    <row r="70" spans="1:26" s="6" customFormat="1">
      <c r="A70" s="311"/>
      <c r="B70" s="311"/>
      <c r="C70" s="311"/>
      <c r="S70" s="311"/>
      <c r="T70" s="311"/>
      <c r="U70" s="311"/>
      <c r="V70" s="311"/>
      <c r="W70" s="311"/>
      <c r="X70" s="311"/>
      <c r="Y70" s="311"/>
      <c r="Z70" s="311"/>
    </row>
    <row r="71" spans="1:26" s="6" customFormat="1">
      <c r="A71" s="311"/>
      <c r="B71" s="311"/>
      <c r="C71" s="311"/>
      <c r="S71" s="311"/>
      <c r="T71" s="311"/>
      <c r="U71" s="311"/>
      <c r="V71" s="311"/>
      <c r="W71" s="311"/>
      <c r="X71" s="311"/>
      <c r="Y71" s="311"/>
      <c r="Z71" s="311"/>
    </row>
    <row r="72" spans="1:26" s="6" customFormat="1">
      <c r="A72" s="311"/>
      <c r="B72" s="311"/>
      <c r="C72" s="311"/>
      <c r="S72" s="311"/>
      <c r="T72" s="311"/>
      <c r="U72" s="311"/>
      <c r="V72" s="311"/>
      <c r="W72" s="311"/>
      <c r="X72" s="311"/>
      <c r="Y72" s="311"/>
      <c r="Z72" s="311"/>
    </row>
    <row r="73" spans="1:26" s="6" customFormat="1">
      <c r="A73" s="311"/>
      <c r="B73" s="311"/>
      <c r="C73" s="311"/>
      <c r="S73" s="311"/>
      <c r="T73" s="311"/>
      <c r="U73" s="311"/>
      <c r="V73" s="311"/>
      <c r="W73" s="311"/>
      <c r="X73" s="311"/>
      <c r="Y73" s="311"/>
      <c r="Z73" s="311"/>
    </row>
    <row r="74" spans="1:26" s="6" customFormat="1">
      <c r="A74" s="311"/>
      <c r="B74" s="311"/>
      <c r="C74" s="311"/>
      <c r="S74" s="311"/>
      <c r="T74" s="311"/>
      <c r="U74" s="311"/>
      <c r="V74" s="311"/>
      <c r="W74" s="311"/>
      <c r="X74" s="311"/>
      <c r="Y74" s="311"/>
      <c r="Z74" s="311"/>
    </row>
    <row r="75" spans="1:26" s="6" customFormat="1">
      <c r="A75" s="311"/>
      <c r="B75" s="311"/>
      <c r="C75" s="311"/>
      <c r="S75" s="311"/>
      <c r="T75" s="311"/>
      <c r="U75" s="311"/>
      <c r="V75" s="311"/>
      <c r="W75" s="311"/>
      <c r="X75" s="311"/>
      <c r="Y75" s="311"/>
      <c r="Z75" s="311"/>
    </row>
    <row r="76" spans="1:26" s="6" customFormat="1">
      <c r="A76" s="311"/>
      <c r="B76" s="311"/>
      <c r="C76" s="311"/>
      <c r="S76" s="311"/>
      <c r="T76" s="311"/>
      <c r="U76" s="311"/>
      <c r="V76" s="311"/>
      <c r="W76" s="311"/>
      <c r="X76" s="311"/>
      <c r="Y76" s="311"/>
      <c r="Z76" s="311"/>
    </row>
    <row r="77" spans="1:26" s="6" customFormat="1">
      <c r="A77" s="311"/>
      <c r="B77" s="311"/>
      <c r="C77" s="311"/>
      <c r="S77" s="311"/>
      <c r="T77" s="311"/>
      <c r="U77" s="311"/>
      <c r="V77" s="311"/>
      <c r="W77" s="311"/>
      <c r="X77" s="311"/>
      <c r="Y77" s="311"/>
      <c r="Z77" s="311"/>
    </row>
    <row r="78" spans="1:26" s="6" customFormat="1">
      <c r="A78" s="311"/>
      <c r="B78" s="311"/>
      <c r="C78" s="311"/>
      <c r="S78" s="311"/>
      <c r="T78" s="311"/>
      <c r="U78" s="311"/>
      <c r="V78" s="311"/>
      <c r="W78" s="311"/>
      <c r="X78" s="311"/>
      <c r="Y78" s="311"/>
      <c r="Z78" s="311"/>
    </row>
    <row r="79" spans="1:26" s="6" customFormat="1">
      <c r="A79" s="311"/>
      <c r="B79" s="311"/>
      <c r="C79" s="311"/>
      <c r="S79" s="311"/>
      <c r="T79" s="311"/>
      <c r="U79" s="311"/>
      <c r="V79" s="311"/>
      <c r="W79" s="311"/>
      <c r="X79" s="311"/>
      <c r="Y79" s="311"/>
      <c r="Z79" s="311"/>
    </row>
    <row r="80" spans="1:26" s="6" customFormat="1">
      <c r="A80" s="311"/>
      <c r="B80" s="311"/>
      <c r="C80" s="311"/>
      <c r="S80" s="311"/>
      <c r="T80" s="311"/>
      <c r="U80" s="311"/>
      <c r="V80" s="311"/>
      <c r="W80" s="311"/>
      <c r="X80" s="311"/>
      <c r="Y80" s="311"/>
      <c r="Z80" s="311"/>
    </row>
    <row r="81" spans="1:26" s="6" customFormat="1">
      <c r="A81" s="311"/>
      <c r="B81" s="311"/>
      <c r="C81" s="311"/>
      <c r="S81" s="311"/>
      <c r="T81" s="311"/>
      <c r="U81" s="311"/>
      <c r="V81" s="311"/>
      <c r="W81" s="311"/>
      <c r="X81" s="311"/>
      <c r="Y81" s="311"/>
      <c r="Z81" s="311"/>
    </row>
    <row r="82" spans="1:26" s="6" customFormat="1">
      <c r="A82" s="311"/>
      <c r="B82" s="311"/>
      <c r="C82" s="311"/>
      <c r="S82" s="311"/>
      <c r="T82" s="311"/>
      <c r="U82" s="311"/>
      <c r="V82" s="311"/>
      <c r="W82" s="311"/>
      <c r="X82" s="311"/>
      <c r="Y82" s="311"/>
      <c r="Z82" s="311"/>
    </row>
    <row r="83" spans="1:26" s="6" customFormat="1">
      <c r="A83" s="311"/>
      <c r="B83" s="311"/>
      <c r="C83" s="311"/>
      <c r="S83" s="311"/>
      <c r="T83" s="311"/>
      <c r="U83" s="311"/>
      <c r="V83" s="311"/>
      <c r="W83" s="311"/>
      <c r="X83" s="311"/>
      <c r="Y83" s="311"/>
      <c r="Z83" s="311"/>
    </row>
    <row r="84" spans="1:26" s="6" customFormat="1">
      <c r="A84" s="311"/>
      <c r="B84" s="311"/>
      <c r="C84" s="311"/>
      <c r="S84" s="311"/>
      <c r="T84" s="311"/>
      <c r="U84" s="311"/>
      <c r="V84" s="311"/>
      <c r="W84" s="311"/>
      <c r="X84" s="311"/>
      <c r="Y84" s="311"/>
      <c r="Z84" s="311"/>
    </row>
    <row r="85" spans="1:26" s="6" customFormat="1">
      <c r="A85" s="311"/>
      <c r="B85" s="311"/>
      <c r="C85" s="311"/>
      <c r="S85" s="311"/>
      <c r="T85" s="311"/>
      <c r="U85" s="311"/>
      <c r="V85" s="311"/>
      <c r="W85" s="311"/>
      <c r="X85" s="311"/>
      <c r="Y85" s="311"/>
      <c r="Z85" s="311"/>
    </row>
    <row r="86" spans="1:26" s="6" customFormat="1">
      <c r="A86" s="311"/>
      <c r="B86" s="311"/>
      <c r="C86" s="311"/>
      <c r="S86" s="311"/>
      <c r="T86" s="311"/>
      <c r="U86" s="311"/>
      <c r="V86" s="311"/>
      <c r="W86" s="311"/>
      <c r="X86" s="311"/>
      <c r="Y86" s="311"/>
      <c r="Z86" s="311"/>
    </row>
    <row r="87" spans="1:26" s="6" customFormat="1">
      <c r="A87" s="311"/>
      <c r="B87" s="311"/>
      <c r="C87" s="311"/>
      <c r="S87" s="311"/>
      <c r="T87" s="311"/>
      <c r="U87" s="311"/>
      <c r="V87" s="311"/>
      <c r="W87" s="311"/>
      <c r="X87" s="311"/>
      <c r="Y87" s="311"/>
      <c r="Z87" s="311"/>
    </row>
    <row r="88" spans="1:26" s="6" customFormat="1">
      <c r="A88" s="311"/>
      <c r="B88" s="311"/>
      <c r="C88" s="311"/>
      <c r="S88" s="311"/>
      <c r="T88" s="311"/>
      <c r="U88" s="311"/>
      <c r="V88" s="311"/>
      <c r="W88" s="311"/>
      <c r="X88" s="311"/>
      <c r="Y88" s="311"/>
      <c r="Z88" s="311"/>
    </row>
    <row r="89" spans="1:26" s="6" customFormat="1">
      <c r="A89" s="311"/>
      <c r="B89" s="311"/>
      <c r="C89" s="311"/>
      <c r="S89" s="311"/>
      <c r="T89" s="311"/>
      <c r="U89" s="311"/>
      <c r="V89" s="311"/>
      <c r="W89" s="311"/>
      <c r="X89" s="311"/>
      <c r="Y89" s="311"/>
      <c r="Z89" s="311"/>
    </row>
    <row r="90" spans="1:26" s="6" customFormat="1">
      <c r="A90" s="311"/>
      <c r="B90" s="311"/>
      <c r="C90" s="311"/>
      <c r="S90" s="311"/>
      <c r="T90" s="311"/>
      <c r="U90" s="311"/>
      <c r="V90" s="311"/>
      <c r="W90" s="311"/>
      <c r="X90" s="311"/>
      <c r="Y90" s="311"/>
      <c r="Z90" s="311"/>
    </row>
    <row r="91" spans="1:26" s="6" customFormat="1">
      <c r="A91" s="311"/>
      <c r="B91" s="311"/>
      <c r="C91" s="311"/>
      <c r="S91" s="311"/>
      <c r="T91" s="311"/>
      <c r="U91" s="311"/>
      <c r="V91" s="311"/>
      <c r="W91" s="311"/>
      <c r="X91" s="311"/>
      <c r="Y91" s="311"/>
      <c r="Z91" s="311"/>
    </row>
    <row r="92" spans="1:26" s="6" customFormat="1">
      <c r="A92" s="311"/>
      <c r="B92" s="311"/>
      <c r="C92" s="311"/>
      <c r="S92" s="311"/>
      <c r="T92" s="311"/>
      <c r="U92" s="311"/>
      <c r="V92" s="311"/>
      <c r="W92" s="311"/>
      <c r="X92" s="311"/>
      <c r="Y92" s="311"/>
      <c r="Z92" s="311"/>
    </row>
    <row r="93" spans="1:26" s="6" customFormat="1">
      <c r="A93" s="311"/>
      <c r="B93" s="311"/>
      <c r="C93" s="311"/>
      <c r="S93" s="311"/>
      <c r="T93" s="311"/>
      <c r="U93" s="311"/>
      <c r="V93" s="311"/>
      <c r="W93" s="311"/>
      <c r="X93" s="311"/>
      <c r="Y93" s="311"/>
      <c r="Z93" s="311"/>
    </row>
    <row r="94" spans="1:26" s="6" customFormat="1">
      <c r="A94" s="311"/>
      <c r="B94" s="311"/>
      <c r="C94" s="311"/>
      <c r="S94" s="311"/>
      <c r="T94" s="311"/>
      <c r="U94" s="311"/>
      <c r="V94" s="311"/>
      <c r="W94" s="311"/>
      <c r="X94" s="311"/>
      <c r="Y94" s="311"/>
      <c r="Z94" s="311"/>
    </row>
    <row r="95" spans="1:26" s="6" customFormat="1">
      <c r="A95" s="311"/>
      <c r="B95" s="311"/>
      <c r="C95" s="311"/>
      <c r="S95" s="311"/>
      <c r="T95" s="311"/>
      <c r="U95" s="311"/>
      <c r="V95" s="311"/>
      <c r="W95" s="311"/>
      <c r="X95" s="311"/>
      <c r="Y95" s="311"/>
      <c r="Z95" s="311"/>
    </row>
    <row r="96" spans="1:26" s="6" customFormat="1">
      <c r="A96" s="311"/>
      <c r="B96" s="311"/>
      <c r="C96" s="311"/>
      <c r="S96" s="311"/>
      <c r="T96" s="311"/>
      <c r="U96" s="311"/>
      <c r="V96" s="311"/>
      <c r="W96" s="311"/>
      <c r="X96" s="311"/>
      <c r="Y96" s="311"/>
      <c r="Z96" s="311"/>
    </row>
    <row r="97" spans="1:26" s="6" customFormat="1">
      <c r="A97" s="311"/>
      <c r="B97" s="311"/>
      <c r="C97" s="311"/>
      <c r="S97" s="311"/>
      <c r="T97" s="311"/>
      <c r="U97" s="311"/>
      <c r="V97" s="311"/>
      <c r="W97" s="311"/>
      <c r="X97" s="311"/>
      <c r="Y97" s="311"/>
      <c r="Z97" s="311"/>
    </row>
    <row r="98" spans="1:26" s="6" customFormat="1">
      <c r="A98" s="311"/>
      <c r="B98" s="311"/>
      <c r="C98" s="311"/>
      <c r="S98" s="311"/>
      <c r="T98" s="311"/>
      <c r="U98" s="311"/>
      <c r="V98" s="311"/>
      <c r="W98" s="311"/>
      <c r="X98" s="311"/>
      <c r="Y98" s="311"/>
      <c r="Z98" s="311"/>
    </row>
    <row r="99" spans="1:26" s="6" customFormat="1">
      <c r="A99" s="311"/>
      <c r="B99" s="311"/>
      <c r="C99" s="311"/>
      <c r="S99" s="311"/>
      <c r="T99" s="311"/>
      <c r="U99" s="311"/>
      <c r="V99" s="311"/>
      <c r="W99" s="311"/>
      <c r="X99" s="311"/>
      <c r="Y99" s="311"/>
      <c r="Z99" s="311"/>
    </row>
    <row r="100" spans="1:26" s="6" customFormat="1">
      <c r="A100" s="311"/>
      <c r="B100" s="311"/>
      <c r="C100" s="311"/>
      <c r="S100" s="311"/>
      <c r="T100" s="311"/>
      <c r="U100" s="311"/>
      <c r="V100" s="311"/>
      <c r="W100" s="311"/>
      <c r="X100" s="311"/>
      <c r="Y100" s="311"/>
      <c r="Z100" s="311"/>
    </row>
    <row r="101" spans="1:26" s="6" customFormat="1">
      <c r="A101" s="311"/>
      <c r="B101" s="311"/>
      <c r="C101" s="311"/>
      <c r="S101" s="311"/>
      <c r="T101" s="311"/>
      <c r="U101" s="311"/>
      <c r="V101" s="311"/>
      <c r="W101" s="311"/>
      <c r="X101" s="311"/>
      <c r="Y101" s="311"/>
      <c r="Z101" s="311"/>
    </row>
    <row r="102" spans="1:26" s="6" customFormat="1">
      <c r="A102" s="311"/>
      <c r="B102" s="311"/>
      <c r="C102" s="311"/>
      <c r="S102" s="311"/>
      <c r="T102" s="311"/>
      <c r="U102" s="311"/>
      <c r="V102" s="311"/>
      <c r="W102" s="311"/>
      <c r="X102" s="311"/>
      <c r="Y102" s="311"/>
      <c r="Z102" s="311"/>
    </row>
    <row r="103" spans="1:26" s="6" customFormat="1">
      <c r="A103" s="311"/>
      <c r="B103" s="311"/>
      <c r="C103" s="311"/>
      <c r="S103" s="311"/>
      <c r="T103" s="311"/>
      <c r="U103" s="311"/>
      <c r="V103" s="311"/>
      <c r="W103" s="311"/>
      <c r="X103" s="311"/>
      <c r="Y103" s="311"/>
      <c r="Z103" s="311"/>
    </row>
    <row r="104" spans="1:26" s="6" customFormat="1">
      <c r="A104" s="311"/>
      <c r="B104" s="311"/>
      <c r="C104" s="311"/>
      <c r="S104" s="311"/>
      <c r="T104" s="311"/>
      <c r="U104" s="311"/>
      <c r="V104" s="311"/>
      <c r="W104" s="311"/>
      <c r="X104" s="311"/>
      <c r="Y104" s="311"/>
      <c r="Z104" s="311"/>
    </row>
    <row r="105" spans="1:26" s="6" customFormat="1">
      <c r="A105" s="311"/>
      <c r="B105" s="311"/>
      <c r="C105" s="311"/>
      <c r="S105" s="311"/>
      <c r="T105" s="311"/>
      <c r="U105" s="311"/>
      <c r="V105" s="311"/>
      <c r="W105" s="311"/>
      <c r="X105" s="311"/>
      <c r="Y105" s="311"/>
      <c r="Z105" s="311"/>
    </row>
    <row r="106" spans="1:26" s="6" customFormat="1">
      <c r="A106" s="311"/>
      <c r="B106" s="311"/>
      <c r="C106" s="311"/>
      <c r="S106" s="311"/>
      <c r="T106" s="311"/>
      <c r="U106" s="311"/>
      <c r="V106" s="311"/>
      <c r="W106" s="311"/>
      <c r="X106" s="311"/>
      <c r="Y106" s="311"/>
      <c r="Z106" s="311"/>
    </row>
    <row r="107" spans="1:26" s="6" customFormat="1">
      <c r="A107" s="311"/>
      <c r="B107" s="311"/>
      <c r="C107" s="311"/>
      <c r="S107" s="311"/>
      <c r="T107" s="311"/>
      <c r="U107" s="311"/>
      <c r="V107" s="311"/>
      <c r="W107" s="311"/>
      <c r="X107" s="311"/>
      <c r="Y107" s="311"/>
      <c r="Z107" s="311"/>
    </row>
    <row r="108" spans="1:26" s="6" customFormat="1">
      <c r="A108" s="311"/>
      <c r="B108" s="311"/>
      <c r="C108" s="311"/>
      <c r="S108" s="311"/>
      <c r="T108" s="311"/>
      <c r="U108" s="311"/>
      <c r="V108" s="311"/>
      <c r="W108" s="311"/>
      <c r="X108" s="311"/>
      <c r="Y108" s="311"/>
      <c r="Z108" s="311"/>
    </row>
    <row r="109" spans="1:26" s="6" customFormat="1">
      <c r="A109" s="311"/>
      <c r="B109" s="311"/>
      <c r="C109" s="311"/>
      <c r="S109" s="311"/>
      <c r="T109" s="311"/>
      <c r="U109" s="311"/>
      <c r="V109" s="311"/>
      <c r="W109" s="311"/>
      <c r="X109" s="311"/>
      <c r="Y109" s="311"/>
      <c r="Z109" s="311"/>
    </row>
    <row r="110" spans="1:26" s="6" customFormat="1">
      <c r="A110" s="311"/>
      <c r="B110" s="311"/>
      <c r="C110" s="311"/>
      <c r="S110" s="311"/>
      <c r="T110" s="311"/>
      <c r="U110" s="311"/>
      <c r="V110" s="311"/>
      <c r="W110" s="311"/>
      <c r="X110" s="311"/>
      <c r="Y110" s="311"/>
      <c r="Z110" s="311"/>
    </row>
    <row r="111" spans="1:26" s="6" customFormat="1">
      <c r="A111" s="311"/>
      <c r="B111" s="311"/>
      <c r="C111" s="311"/>
      <c r="S111" s="311"/>
      <c r="T111" s="311"/>
      <c r="U111" s="311"/>
      <c r="V111" s="311"/>
      <c r="W111" s="311"/>
      <c r="X111" s="311"/>
      <c r="Y111" s="311"/>
      <c r="Z111" s="311"/>
    </row>
    <row r="112" spans="1:26" s="6" customFormat="1">
      <c r="A112" s="311"/>
      <c r="B112" s="311"/>
      <c r="C112" s="311"/>
      <c r="S112" s="311"/>
      <c r="T112" s="311"/>
      <c r="U112" s="311"/>
      <c r="V112" s="311"/>
      <c r="W112" s="311"/>
      <c r="X112" s="311"/>
      <c r="Y112" s="311"/>
      <c r="Z112" s="311"/>
    </row>
    <row r="113" spans="1:26" s="6" customFormat="1">
      <c r="A113" s="311"/>
      <c r="B113" s="311"/>
      <c r="C113" s="311"/>
      <c r="S113" s="311"/>
      <c r="T113" s="311"/>
      <c r="U113" s="311"/>
      <c r="V113" s="311"/>
      <c r="W113" s="311"/>
      <c r="X113" s="311"/>
      <c r="Y113" s="311"/>
      <c r="Z113" s="311"/>
    </row>
    <row r="114" spans="1:26" s="6" customFormat="1">
      <c r="A114" s="311"/>
      <c r="B114" s="311"/>
      <c r="C114" s="311"/>
      <c r="S114" s="311"/>
      <c r="T114" s="311"/>
      <c r="U114" s="311"/>
      <c r="V114" s="311"/>
      <c r="W114" s="311"/>
      <c r="X114" s="311"/>
      <c r="Y114" s="311"/>
      <c r="Z114" s="311"/>
    </row>
    <row r="115" spans="1:26" s="6" customFormat="1">
      <c r="A115" s="311"/>
      <c r="B115" s="311"/>
      <c r="C115" s="311"/>
      <c r="S115" s="311"/>
      <c r="T115" s="311"/>
      <c r="U115" s="311"/>
      <c r="V115" s="311"/>
      <c r="W115" s="311"/>
      <c r="X115" s="311"/>
      <c r="Y115" s="311"/>
      <c r="Z115" s="311"/>
    </row>
    <row r="116" spans="1:26" s="6" customFormat="1">
      <c r="A116" s="311"/>
      <c r="B116" s="311"/>
      <c r="C116" s="311"/>
      <c r="S116" s="311"/>
      <c r="T116" s="311"/>
      <c r="U116" s="311"/>
      <c r="V116" s="311"/>
      <c r="W116" s="311"/>
      <c r="X116" s="311"/>
      <c r="Y116" s="311"/>
      <c r="Z116" s="311"/>
    </row>
    <row r="117" spans="1:26" s="6" customFormat="1">
      <c r="A117" s="311"/>
      <c r="B117" s="311"/>
      <c r="C117" s="311"/>
      <c r="S117" s="311"/>
      <c r="T117" s="311"/>
      <c r="U117" s="311"/>
      <c r="V117" s="311"/>
      <c r="W117" s="311"/>
      <c r="X117" s="311"/>
      <c r="Y117" s="311"/>
      <c r="Z117" s="311"/>
    </row>
    <row r="118" spans="1:26" s="6" customFormat="1">
      <c r="A118" s="311"/>
      <c r="B118" s="311"/>
      <c r="C118" s="311"/>
      <c r="S118" s="311"/>
      <c r="T118" s="311"/>
      <c r="U118" s="311"/>
      <c r="V118" s="311"/>
      <c r="W118" s="311"/>
      <c r="X118" s="311"/>
      <c r="Y118" s="311"/>
      <c r="Z118" s="311"/>
    </row>
    <row r="119" spans="1:26" s="6" customFormat="1">
      <c r="A119" s="311"/>
      <c r="B119" s="311"/>
      <c r="C119" s="311"/>
      <c r="S119" s="311"/>
      <c r="T119" s="311"/>
      <c r="U119" s="311"/>
      <c r="V119" s="311"/>
      <c r="W119" s="311"/>
      <c r="X119" s="311"/>
      <c r="Y119" s="311"/>
      <c r="Z119" s="311"/>
    </row>
    <row r="120" spans="1:26" s="6" customFormat="1">
      <c r="A120" s="311"/>
      <c r="B120" s="311"/>
      <c r="C120" s="311"/>
      <c r="S120" s="311"/>
      <c r="T120" s="311"/>
      <c r="U120" s="311"/>
      <c r="V120" s="311"/>
      <c r="W120" s="311"/>
      <c r="X120" s="311"/>
      <c r="Y120" s="311"/>
      <c r="Z120" s="311"/>
    </row>
    <row r="121" spans="1:26" s="6" customFormat="1">
      <c r="A121" s="311"/>
      <c r="B121" s="311"/>
      <c r="C121" s="311"/>
      <c r="S121" s="311"/>
      <c r="T121" s="311"/>
      <c r="U121" s="311"/>
      <c r="V121" s="311"/>
      <c r="W121" s="311"/>
      <c r="X121" s="311"/>
      <c r="Y121" s="311"/>
      <c r="Z121" s="311"/>
    </row>
    <row r="122" spans="1:26" s="6" customFormat="1">
      <c r="A122" s="311"/>
      <c r="B122" s="311"/>
      <c r="C122" s="311"/>
      <c r="S122" s="311"/>
      <c r="T122" s="311"/>
      <c r="U122" s="311"/>
      <c r="V122" s="311"/>
      <c r="W122" s="311"/>
      <c r="X122" s="311"/>
      <c r="Y122" s="311"/>
      <c r="Z122" s="311"/>
    </row>
    <row r="123" spans="1:26" s="6" customFormat="1">
      <c r="A123" s="311"/>
      <c r="B123" s="311"/>
      <c r="C123" s="311"/>
      <c r="S123" s="311"/>
      <c r="T123" s="311"/>
      <c r="U123" s="311"/>
      <c r="V123" s="311"/>
      <c r="W123" s="311"/>
      <c r="X123" s="311"/>
      <c r="Y123" s="311"/>
      <c r="Z123" s="311"/>
    </row>
    <row r="124" spans="1:26" s="6" customFormat="1">
      <c r="A124" s="311"/>
      <c r="B124" s="311"/>
      <c r="C124" s="311"/>
      <c r="S124" s="311"/>
      <c r="T124" s="311"/>
      <c r="U124" s="311"/>
      <c r="V124" s="311"/>
      <c r="W124" s="311"/>
      <c r="X124" s="311"/>
      <c r="Y124" s="311"/>
      <c r="Z124" s="311"/>
    </row>
    <row r="125" spans="1:26" s="6" customFormat="1">
      <c r="A125" s="311"/>
      <c r="B125" s="311"/>
      <c r="C125" s="311"/>
      <c r="S125" s="311"/>
      <c r="T125" s="311"/>
      <c r="U125" s="311"/>
      <c r="V125" s="311"/>
      <c r="W125" s="311"/>
      <c r="X125" s="311"/>
      <c r="Y125" s="311"/>
      <c r="Z125" s="311"/>
    </row>
    <row r="126" spans="1:26" s="6" customFormat="1">
      <c r="A126" s="311"/>
      <c r="B126" s="311"/>
      <c r="C126" s="311"/>
      <c r="S126" s="311"/>
      <c r="T126" s="311"/>
      <c r="U126" s="311"/>
      <c r="V126" s="311"/>
      <c r="W126" s="311"/>
      <c r="X126" s="311"/>
      <c r="Y126" s="311"/>
      <c r="Z126" s="311"/>
    </row>
    <row r="127" spans="1:26" s="6" customFormat="1">
      <c r="A127" s="311"/>
      <c r="B127" s="311"/>
      <c r="C127" s="311"/>
      <c r="S127" s="311"/>
      <c r="T127" s="311"/>
      <c r="U127" s="311"/>
      <c r="V127" s="311"/>
      <c r="W127" s="311"/>
      <c r="X127" s="311"/>
      <c r="Y127" s="311"/>
      <c r="Z127" s="311"/>
    </row>
    <row r="128" spans="1:26" s="6" customFormat="1">
      <c r="A128" s="311"/>
      <c r="B128" s="311"/>
      <c r="C128" s="311"/>
      <c r="S128" s="311"/>
      <c r="T128" s="311"/>
      <c r="U128" s="311"/>
      <c r="V128" s="311"/>
      <c r="W128" s="311"/>
      <c r="X128" s="311"/>
      <c r="Y128" s="311"/>
      <c r="Z128" s="311"/>
    </row>
    <row r="129" spans="1:26" s="6" customFormat="1">
      <c r="A129" s="311"/>
      <c r="B129" s="311"/>
      <c r="C129" s="311"/>
      <c r="S129" s="311"/>
      <c r="T129" s="311"/>
      <c r="U129" s="311"/>
      <c r="V129" s="311"/>
      <c r="W129" s="311"/>
      <c r="X129" s="311"/>
      <c r="Y129" s="311"/>
      <c r="Z129" s="311"/>
    </row>
    <row r="130" spans="1:26" s="6" customFormat="1">
      <c r="A130" s="311"/>
      <c r="B130" s="311"/>
      <c r="C130" s="311"/>
      <c r="S130" s="311"/>
      <c r="T130" s="311"/>
      <c r="U130" s="311"/>
      <c r="V130" s="311"/>
      <c r="W130" s="311"/>
      <c r="X130" s="311"/>
      <c r="Y130" s="311"/>
      <c r="Z130" s="311"/>
    </row>
    <row r="131" spans="1:26" s="6" customFormat="1">
      <c r="A131" s="311"/>
      <c r="B131" s="311"/>
      <c r="C131" s="311"/>
      <c r="S131" s="311"/>
      <c r="T131" s="311"/>
      <c r="U131" s="311"/>
      <c r="V131" s="311"/>
      <c r="W131" s="311"/>
      <c r="X131" s="311"/>
      <c r="Y131" s="311"/>
      <c r="Z131" s="311"/>
    </row>
    <row r="132" spans="1:26" s="6" customFormat="1">
      <c r="A132" s="311"/>
      <c r="B132" s="311"/>
      <c r="C132" s="311"/>
      <c r="S132" s="311"/>
      <c r="T132" s="311"/>
      <c r="U132" s="311"/>
      <c r="V132" s="311"/>
      <c r="W132" s="311"/>
      <c r="X132" s="311"/>
      <c r="Y132" s="311"/>
      <c r="Z132" s="311"/>
    </row>
    <row r="133" spans="1:26" s="6" customFormat="1">
      <c r="A133" s="311"/>
      <c r="B133" s="311"/>
      <c r="C133" s="311"/>
      <c r="S133" s="311"/>
      <c r="T133" s="311"/>
      <c r="U133" s="311"/>
      <c r="V133" s="311"/>
      <c r="W133" s="311"/>
      <c r="X133" s="311"/>
      <c r="Y133" s="311"/>
      <c r="Z133" s="311"/>
    </row>
    <row r="134" spans="1:26" s="6" customFormat="1">
      <c r="A134" s="311"/>
      <c r="B134" s="311"/>
      <c r="C134" s="311"/>
      <c r="S134" s="311"/>
      <c r="T134" s="311"/>
      <c r="U134" s="311"/>
      <c r="V134" s="311"/>
      <c r="W134" s="311"/>
      <c r="X134" s="311"/>
      <c r="Y134" s="311"/>
      <c r="Z134" s="311"/>
    </row>
    <row r="135" spans="1:26" s="6" customFormat="1">
      <c r="A135" s="311"/>
      <c r="B135" s="311"/>
      <c r="C135" s="311"/>
      <c r="S135" s="311"/>
      <c r="T135" s="311"/>
      <c r="U135" s="311"/>
      <c r="V135" s="311"/>
      <c r="W135" s="311"/>
      <c r="X135" s="311"/>
      <c r="Y135" s="311"/>
      <c r="Z135" s="311"/>
    </row>
    <row r="136" spans="1:26" s="6" customFormat="1">
      <c r="A136" s="311"/>
      <c r="B136" s="311"/>
      <c r="C136" s="311"/>
      <c r="S136" s="311"/>
      <c r="T136" s="311"/>
      <c r="U136" s="311"/>
      <c r="V136" s="311"/>
      <c r="W136" s="311"/>
      <c r="X136" s="311"/>
      <c r="Y136" s="311"/>
      <c r="Z136" s="311"/>
    </row>
    <row r="137" spans="1:26" s="6" customFormat="1">
      <c r="A137" s="311"/>
      <c r="B137" s="311"/>
      <c r="C137" s="311"/>
      <c r="S137" s="311"/>
      <c r="T137" s="311"/>
      <c r="U137" s="311"/>
      <c r="V137" s="311"/>
      <c r="W137" s="311"/>
      <c r="X137" s="311"/>
      <c r="Y137" s="311"/>
      <c r="Z137" s="311"/>
    </row>
    <row r="138" spans="1:26" s="6" customFormat="1">
      <c r="A138" s="311"/>
      <c r="B138" s="311"/>
      <c r="C138" s="311"/>
      <c r="S138" s="311"/>
      <c r="T138" s="311"/>
      <c r="U138" s="311"/>
      <c r="V138" s="311"/>
      <c r="W138" s="311"/>
      <c r="X138" s="311"/>
      <c r="Y138" s="311"/>
      <c r="Z138" s="311"/>
    </row>
    <row r="139" spans="1:26" s="6" customFormat="1">
      <c r="A139" s="311"/>
      <c r="B139" s="311"/>
      <c r="C139" s="311"/>
      <c r="S139" s="311"/>
      <c r="T139" s="311"/>
      <c r="U139" s="311"/>
      <c r="V139" s="311"/>
      <c r="W139" s="311"/>
      <c r="X139" s="311"/>
      <c r="Y139" s="311"/>
      <c r="Z139" s="311"/>
    </row>
    <row r="140" spans="1:26" s="6" customFormat="1">
      <c r="A140" s="311"/>
      <c r="B140" s="311"/>
      <c r="C140" s="311"/>
      <c r="S140" s="311"/>
      <c r="T140" s="311"/>
      <c r="U140" s="311"/>
      <c r="V140" s="311"/>
      <c r="W140" s="311"/>
      <c r="X140" s="311"/>
      <c r="Y140" s="311"/>
      <c r="Z140" s="311"/>
    </row>
    <row r="141" spans="1:26" s="6" customFormat="1">
      <c r="A141" s="311"/>
      <c r="B141" s="311"/>
      <c r="C141" s="311"/>
      <c r="S141" s="311"/>
      <c r="T141" s="311"/>
      <c r="U141" s="311"/>
      <c r="V141" s="311"/>
      <c r="W141" s="311"/>
      <c r="X141" s="311"/>
      <c r="Y141" s="311"/>
      <c r="Z141" s="311"/>
    </row>
    <row r="142" spans="1:26" s="6" customFormat="1">
      <c r="A142" s="311"/>
      <c r="B142" s="311"/>
      <c r="C142" s="311"/>
      <c r="S142" s="311"/>
      <c r="T142" s="311"/>
      <c r="U142" s="311"/>
      <c r="V142" s="311"/>
      <c r="W142" s="311"/>
      <c r="X142" s="311"/>
      <c r="Y142" s="311"/>
      <c r="Z142" s="311"/>
    </row>
    <row r="143" spans="1:26" s="6" customFormat="1">
      <c r="A143" s="311"/>
      <c r="B143" s="311"/>
      <c r="C143" s="311"/>
      <c r="S143" s="311"/>
      <c r="T143" s="311"/>
      <c r="U143" s="311"/>
      <c r="V143" s="311"/>
      <c r="W143" s="311"/>
      <c r="X143" s="311"/>
      <c r="Y143" s="311"/>
      <c r="Z143" s="311"/>
    </row>
    <row r="144" spans="1:26" s="6" customFormat="1">
      <c r="A144" s="311"/>
      <c r="B144" s="311"/>
      <c r="C144" s="311"/>
      <c r="S144" s="311"/>
      <c r="T144" s="311"/>
      <c r="U144" s="311"/>
      <c r="V144" s="311"/>
      <c r="W144" s="311"/>
      <c r="X144" s="311"/>
      <c r="Y144" s="311"/>
      <c r="Z144" s="311"/>
    </row>
    <row r="145" spans="1:26" s="6" customFormat="1">
      <c r="A145" s="311"/>
      <c r="B145" s="311"/>
      <c r="C145" s="311"/>
      <c r="S145" s="311"/>
      <c r="T145" s="311"/>
      <c r="U145" s="311"/>
      <c r="V145" s="311"/>
      <c r="W145" s="311"/>
      <c r="X145" s="311"/>
      <c r="Y145" s="311"/>
      <c r="Z145" s="311"/>
    </row>
    <row r="146" spans="1:26" s="6" customFormat="1">
      <c r="A146" s="311"/>
      <c r="B146" s="311"/>
      <c r="C146" s="311"/>
      <c r="S146" s="311"/>
      <c r="T146" s="311"/>
      <c r="U146" s="311"/>
      <c r="V146" s="311"/>
      <c r="W146" s="311"/>
      <c r="X146" s="311"/>
      <c r="Y146" s="311"/>
      <c r="Z146" s="311"/>
    </row>
    <row r="147" spans="1:26" s="6" customFormat="1">
      <c r="A147" s="311"/>
      <c r="B147" s="311"/>
      <c r="C147" s="311"/>
      <c r="S147" s="311"/>
      <c r="T147" s="311"/>
      <c r="U147" s="311"/>
      <c r="V147" s="311"/>
      <c r="W147" s="311"/>
      <c r="X147" s="311"/>
      <c r="Y147" s="311"/>
      <c r="Z147" s="311"/>
    </row>
    <row r="148" spans="1:26" s="6" customFormat="1">
      <c r="A148" s="311"/>
      <c r="B148" s="311"/>
      <c r="C148" s="311"/>
      <c r="S148" s="311"/>
      <c r="T148" s="311"/>
      <c r="U148" s="311"/>
      <c r="V148" s="311"/>
      <c r="W148" s="311"/>
      <c r="X148" s="311"/>
      <c r="Y148" s="311"/>
      <c r="Z148" s="311"/>
    </row>
    <row r="149" spans="1:26" s="6" customFormat="1">
      <c r="A149" s="311"/>
      <c r="B149" s="311"/>
      <c r="C149" s="311"/>
      <c r="S149" s="311"/>
      <c r="T149" s="311"/>
      <c r="U149" s="311"/>
      <c r="V149" s="311"/>
      <c r="W149" s="311"/>
      <c r="X149" s="311"/>
      <c r="Y149" s="311"/>
      <c r="Z149" s="311"/>
    </row>
    <row r="150" spans="1:26" s="6" customFormat="1">
      <c r="A150" s="311"/>
      <c r="B150" s="311"/>
      <c r="C150" s="311"/>
      <c r="S150" s="311"/>
      <c r="T150" s="311"/>
      <c r="U150" s="311"/>
      <c r="V150" s="311"/>
      <c r="W150" s="311"/>
      <c r="X150" s="311"/>
      <c r="Y150" s="311"/>
      <c r="Z150" s="311"/>
    </row>
    <row r="151" spans="1:26" s="6" customFormat="1">
      <c r="A151" s="311"/>
      <c r="B151" s="311"/>
      <c r="C151" s="311"/>
      <c r="S151" s="311"/>
      <c r="T151" s="311"/>
      <c r="U151" s="311"/>
      <c r="V151" s="311"/>
      <c r="W151" s="311"/>
      <c r="X151" s="311"/>
      <c r="Y151" s="311"/>
      <c r="Z151" s="311"/>
    </row>
    <row r="152" spans="1:26" s="6" customFormat="1">
      <c r="A152" s="311"/>
      <c r="B152" s="311"/>
      <c r="C152" s="311"/>
      <c r="S152" s="311"/>
      <c r="T152" s="311"/>
      <c r="U152" s="311"/>
      <c r="V152" s="311"/>
      <c r="W152" s="311"/>
      <c r="X152" s="311"/>
      <c r="Y152" s="311"/>
      <c r="Z152" s="311"/>
    </row>
    <row r="153" spans="1:26" s="6" customFormat="1">
      <c r="A153" s="311"/>
      <c r="B153" s="311"/>
      <c r="C153" s="311"/>
      <c r="S153" s="311"/>
      <c r="T153" s="311"/>
      <c r="U153" s="311"/>
      <c r="V153" s="311"/>
      <c r="W153" s="311"/>
      <c r="X153" s="311"/>
      <c r="Y153" s="311"/>
      <c r="Z153" s="311"/>
    </row>
    <row r="154" spans="1:26" s="6" customFormat="1">
      <c r="A154" s="311"/>
      <c r="B154" s="311"/>
      <c r="C154" s="311"/>
      <c r="S154" s="311"/>
      <c r="T154" s="311"/>
      <c r="U154" s="311"/>
      <c r="V154" s="311"/>
      <c r="W154" s="311"/>
      <c r="X154" s="311"/>
      <c r="Y154" s="311"/>
      <c r="Z154" s="311"/>
    </row>
    <row r="155" spans="1:26" s="6" customFormat="1">
      <c r="A155" s="311"/>
      <c r="B155" s="311"/>
      <c r="C155" s="311"/>
      <c r="S155" s="311"/>
      <c r="T155" s="311"/>
      <c r="U155" s="311"/>
      <c r="V155" s="311"/>
      <c r="W155" s="311"/>
      <c r="X155" s="311"/>
      <c r="Y155" s="311"/>
      <c r="Z155" s="311"/>
    </row>
    <row r="156" spans="1:26" s="6" customFormat="1">
      <c r="A156" s="311"/>
      <c r="B156" s="311"/>
      <c r="C156" s="311"/>
      <c r="S156" s="311"/>
      <c r="T156" s="311"/>
      <c r="U156" s="311"/>
      <c r="V156" s="311"/>
      <c r="W156" s="311"/>
      <c r="X156" s="311"/>
      <c r="Y156" s="311"/>
      <c r="Z156" s="311"/>
    </row>
    <row r="157" spans="1:26" s="6" customFormat="1">
      <c r="A157" s="311"/>
      <c r="B157" s="311"/>
      <c r="C157" s="311"/>
      <c r="S157" s="311"/>
      <c r="T157" s="311"/>
      <c r="U157" s="311"/>
      <c r="V157" s="311"/>
      <c r="W157" s="311"/>
      <c r="X157" s="311"/>
      <c r="Y157" s="311"/>
      <c r="Z157" s="311"/>
    </row>
    <row r="158" spans="1:26" s="6" customFormat="1">
      <c r="A158" s="311"/>
      <c r="B158" s="311"/>
      <c r="C158" s="311"/>
      <c r="S158" s="311"/>
      <c r="T158" s="311"/>
      <c r="U158" s="311"/>
      <c r="V158" s="311"/>
      <c r="W158" s="311"/>
      <c r="X158" s="311"/>
      <c r="Y158" s="311"/>
      <c r="Z158" s="311"/>
    </row>
    <row r="159" spans="1:26" s="6" customFormat="1">
      <c r="A159" s="311"/>
      <c r="B159" s="311"/>
      <c r="C159" s="311"/>
      <c r="S159" s="311"/>
      <c r="T159" s="311"/>
      <c r="U159" s="311"/>
      <c r="V159" s="311"/>
      <c r="W159" s="311"/>
      <c r="X159" s="311"/>
      <c r="Y159" s="311"/>
      <c r="Z159" s="311"/>
    </row>
    <row r="160" spans="1:26" s="6" customFormat="1">
      <c r="A160" s="311"/>
      <c r="B160" s="311"/>
      <c r="C160" s="311"/>
      <c r="S160" s="311"/>
      <c r="T160" s="311"/>
      <c r="U160" s="311"/>
      <c r="V160" s="311"/>
      <c r="W160" s="311"/>
      <c r="X160" s="311"/>
      <c r="Y160" s="311"/>
      <c r="Z160" s="311"/>
    </row>
    <row r="161" spans="1:26" s="6" customFormat="1">
      <c r="A161" s="311"/>
      <c r="B161" s="311"/>
      <c r="C161" s="311"/>
      <c r="S161" s="311"/>
      <c r="T161" s="311"/>
      <c r="U161" s="311"/>
      <c r="V161" s="311"/>
      <c r="W161" s="311"/>
      <c r="X161" s="311"/>
      <c r="Y161" s="311"/>
      <c r="Z161" s="311"/>
    </row>
    <row r="162" spans="1:26" s="6" customFormat="1">
      <c r="A162" s="311"/>
      <c r="B162" s="311"/>
      <c r="C162" s="311"/>
      <c r="S162" s="311"/>
      <c r="T162" s="311"/>
      <c r="U162" s="311"/>
      <c r="V162" s="311"/>
      <c r="W162" s="311"/>
      <c r="X162" s="311"/>
      <c r="Y162" s="311"/>
      <c r="Z162" s="311"/>
    </row>
    <row r="163" spans="1:26" s="6" customFormat="1">
      <c r="A163" s="311"/>
      <c r="B163" s="311"/>
      <c r="C163" s="311"/>
      <c r="S163" s="311"/>
      <c r="T163" s="311"/>
      <c r="U163" s="311"/>
      <c r="V163" s="311"/>
      <c r="W163" s="311"/>
      <c r="X163" s="311"/>
      <c r="Y163" s="311"/>
      <c r="Z163" s="311"/>
    </row>
    <row r="164" spans="1:26" s="6" customFormat="1">
      <c r="A164" s="311"/>
      <c r="B164" s="311"/>
      <c r="C164" s="311"/>
      <c r="S164" s="311"/>
      <c r="T164" s="311"/>
      <c r="U164" s="311"/>
      <c r="V164" s="311"/>
      <c r="W164" s="311"/>
      <c r="X164" s="311"/>
      <c r="Y164" s="311"/>
      <c r="Z164" s="311"/>
    </row>
    <row r="165" spans="1:26" s="6" customFormat="1">
      <c r="A165" s="311"/>
      <c r="B165" s="311"/>
      <c r="C165" s="311"/>
      <c r="S165" s="311"/>
      <c r="T165" s="311"/>
      <c r="U165" s="311"/>
      <c r="V165" s="311"/>
      <c r="W165" s="311"/>
      <c r="X165" s="311"/>
      <c r="Y165" s="311"/>
      <c r="Z165" s="311"/>
    </row>
    <row r="166" spans="1:26" s="6" customFormat="1">
      <c r="A166" s="311"/>
      <c r="B166" s="311"/>
      <c r="C166" s="311"/>
      <c r="S166" s="311"/>
      <c r="T166" s="311"/>
      <c r="U166" s="311"/>
      <c r="V166" s="311"/>
      <c r="W166" s="311"/>
      <c r="X166" s="311"/>
      <c r="Y166" s="311"/>
      <c r="Z166" s="311"/>
    </row>
    <row r="167" spans="1:26" s="6" customFormat="1">
      <c r="A167" s="311"/>
      <c r="B167" s="311"/>
      <c r="C167" s="311"/>
      <c r="S167" s="311"/>
      <c r="T167" s="311"/>
      <c r="U167" s="311"/>
      <c r="V167" s="311"/>
      <c r="W167" s="311"/>
      <c r="X167" s="311"/>
      <c r="Y167" s="311"/>
      <c r="Z167" s="311"/>
    </row>
    <row r="168" spans="1:26" s="6" customFormat="1">
      <c r="A168" s="311"/>
      <c r="B168" s="311"/>
      <c r="C168" s="311"/>
      <c r="S168" s="311"/>
      <c r="T168" s="311"/>
      <c r="U168" s="311"/>
      <c r="V168" s="311"/>
      <c r="W168" s="311"/>
      <c r="X168" s="311"/>
      <c r="Y168" s="311"/>
      <c r="Z168" s="311"/>
    </row>
    <row r="169" spans="1:26" s="6" customFormat="1">
      <c r="A169" s="311"/>
      <c r="B169" s="311"/>
      <c r="C169" s="311"/>
      <c r="S169" s="311"/>
      <c r="T169" s="311"/>
      <c r="U169" s="311"/>
      <c r="V169" s="311"/>
      <c r="W169" s="311"/>
      <c r="X169" s="311"/>
      <c r="Y169" s="311"/>
      <c r="Z169" s="311"/>
    </row>
    <row r="170" spans="1:26" s="6" customFormat="1">
      <c r="A170" s="311"/>
      <c r="B170" s="311"/>
      <c r="C170" s="311"/>
      <c r="S170" s="311"/>
      <c r="T170" s="311"/>
      <c r="U170" s="311"/>
      <c r="V170" s="311"/>
      <c r="W170" s="311"/>
      <c r="X170" s="311"/>
      <c r="Y170" s="311"/>
      <c r="Z170" s="311"/>
    </row>
    <row r="171" spans="1:26" s="6" customFormat="1">
      <c r="A171" s="311"/>
      <c r="B171" s="311"/>
      <c r="C171" s="311"/>
      <c r="S171" s="311"/>
      <c r="T171" s="311"/>
      <c r="U171" s="311"/>
      <c r="V171" s="311"/>
      <c r="W171" s="311"/>
      <c r="X171" s="311"/>
      <c r="Y171" s="311"/>
      <c r="Z171" s="311"/>
    </row>
    <row r="172" spans="1:26" s="6" customFormat="1">
      <c r="A172" s="311"/>
      <c r="B172" s="311"/>
      <c r="C172" s="311"/>
      <c r="S172" s="311"/>
      <c r="T172" s="311"/>
      <c r="U172" s="311"/>
      <c r="V172" s="311"/>
      <c r="W172" s="311"/>
      <c r="X172" s="311"/>
      <c r="Y172" s="311"/>
      <c r="Z172" s="311"/>
    </row>
    <row r="173" spans="1:26" s="6" customFormat="1">
      <c r="A173" s="311"/>
      <c r="B173" s="311"/>
      <c r="C173" s="311"/>
      <c r="S173" s="311"/>
      <c r="T173" s="311"/>
      <c r="U173" s="311"/>
      <c r="V173" s="311"/>
      <c r="W173" s="311"/>
      <c r="X173" s="311"/>
      <c r="Y173" s="311"/>
      <c r="Z173" s="311"/>
    </row>
    <row r="174" spans="1:26" s="6" customFormat="1">
      <c r="A174" s="311"/>
      <c r="B174" s="311"/>
      <c r="C174" s="311"/>
      <c r="S174" s="311"/>
      <c r="T174" s="311"/>
      <c r="U174" s="311"/>
      <c r="V174" s="311"/>
      <c r="W174" s="311"/>
      <c r="X174" s="311"/>
      <c r="Y174" s="311"/>
      <c r="Z174" s="311"/>
    </row>
    <row r="175" spans="1:26" s="6" customFormat="1">
      <c r="A175" s="311"/>
      <c r="B175" s="311"/>
      <c r="C175" s="311"/>
      <c r="S175" s="311"/>
      <c r="T175" s="311"/>
      <c r="U175" s="311"/>
      <c r="V175" s="311"/>
      <c r="W175" s="311"/>
      <c r="X175" s="311"/>
      <c r="Y175" s="311"/>
      <c r="Z175" s="311"/>
    </row>
    <row r="176" spans="1:26" s="6" customFormat="1">
      <c r="A176" s="311"/>
      <c r="B176" s="311"/>
      <c r="C176" s="311"/>
      <c r="S176" s="311"/>
      <c r="T176" s="311"/>
      <c r="U176" s="311"/>
      <c r="V176" s="311"/>
      <c r="W176" s="311"/>
      <c r="X176" s="311"/>
      <c r="Y176" s="311"/>
      <c r="Z176" s="311"/>
    </row>
    <row r="177" spans="1:26" s="6" customFormat="1">
      <c r="A177" s="311"/>
      <c r="B177" s="311"/>
      <c r="C177" s="311"/>
      <c r="S177" s="311"/>
      <c r="T177" s="311"/>
      <c r="U177" s="311"/>
      <c r="V177" s="311"/>
      <c r="W177" s="311"/>
      <c r="X177" s="311"/>
      <c r="Y177" s="311"/>
      <c r="Z177" s="311"/>
    </row>
    <row r="178" spans="1:26" s="6" customFormat="1">
      <c r="A178" s="311"/>
      <c r="B178" s="311"/>
      <c r="C178" s="311"/>
      <c r="S178" s="311"/>
      <c r="T178" s="311"/>
      <c r="U178" s="311"/>
      <c r="V178" s="311"/>
      <c r="W178" s="311"/>
      <c r="X178" s="311"/>
      <c r="Y178" s="311"/>
      <c r="Z178" s="311"/>
    </row>
    <row r="179" spans="1:26" s="6" customFormat="1">
      <c r="A179" s="311"/>
      <c r="B179" s="311"/>
      <c r="C179" s="311"/>
      <c r="S179" s="311"/>
      <c r="T179" s="311"/>
      <c r="U179" s="311"/>
      <c r="V179" s="311"/>
      <c r="W179" s="311"/>
      <c r="X179" s="311"/>
      <c r="Y179" s="311"/>
      <c r="Z179" s="311"/>
    </row>
    <row r="180" spans="1:26" s="6" customFormat="1">
      <c r="A180" s="311"/>
      <c r="B180" s="311"/>
      <c r="C180" s="311"/>
      <c r="S180" s="311"/>
      <c r="T180" s="311"/>
      <c r="U180" s="311"/>
      <c r="V180" s="311"/>
      <c r="W180" s="311"/>
      <c r="X180" s="311"/>
      <c r="Y180" s="311"/>
      <c r="Z180" s="311"/>
    </row>
    <row r="181" spans="1:26" s="6" customFormat="1">
      <c r="A181" s="311"/>
      <c r="B181" s="311"/>
      <c r="C181" s="311"/>
      <c r="S181" s="311"/>
      <c r="T181" s="311"/>
      <c r="U181" s="311"/>
      <c r="V181" s="311"/>
      <c r="W181" s="311"/>
      <c r="X181" s="311"/>
      <c r="Y181" s="311"/>
      <c r="Z181" s="311"/>
    </row>
    <row r="182" spans="1:26" s="6" customFormat="1">
      <c r="A182" s="311"/>
      <c r="B182" s="311"/>
      <c r="C182" s="311"/>
      <c r="S182" s="311"/>
      <c r="T182" s="311"/>
      <c r="U182" s="311"/>
      <c r="V182" s="311"/>
      <c r="W182" s="311"/>
      <c r="X182" s="311"/>
      <c r="Y182" s="311"/>
      <c r="Z182" s="311"/>
    </row>
    <row r="183" spans="1:26" s="6" customFormat="1">
      <c r="A183" s="311"/>
      <c r="B183" s="311"/>
      <c r="C183" s="311"/>
      <c r="S183" s="311"/>
      <c r="T183" s="311"/>
      <c r="U183" s="311"/>
      <c r="V183" s="311"/>
      <c r="W183" s="311"/>
      <c r="X183" s="311"/>
      <c r="Y183" s="311"/>
      <c r="Z183" s="311"/>
    </row>
    <row r="184" spans="1:26" s="6" customFormat="1">
      <c r="A184" s="311"/>
      <c r="B184" s="311"/>
      <c r="C184" s="311"/>
      <c r="S184" s="311"/>
      <c r="T184" s="311"/>
      <c r="U184" s="311"/>
      <c r="V184" s="311"/>
      <c r="W184" s="311"/>
      <c r="X184" s="311"/>
      <c r="Y184" s="311"/>
      <c r="Z184" s="311"/>
    </row>
    <row r="185" spans="1:26" s="6" customFormat="1">
      <c r="A185" s="311"/>
      <c r="B185" s="311"/>
      <c r="C185" s="311"/>
      <c r="S185" s="311"/>
      <c r="T185" s="311"/>
      <c r="U185" s="311"/>
      <c r="V185" s="311"/>
      <c r="W185" s="311"/>
      <c r="X185" s="311"/>
      <c r="Y185" s="311"/>
      <c r="Z185" s="311"/>
    </row>
    <row r="186" spans="1:26" s="6" customFormat="1">
      <c r="A186" s="311"/>
      <c r="B186" s="311"/>
      <c r="C186" s="311"/>
      <c r="S186" s="311"/>
      <c r="T186" s="311"/>
      <c r="U186" s="311"/>
      <c r="V186" s="311"/>
      <c r="W186" s="311"/>
      <c r="X186" s="311"/>
      <c r="Y186" s="311"/>
      <c r="Z186" s="311"/>
    </row>
    <row r="187" spans="1:26" s="6" customFormat="1">
      <c r="A187" s="311"/>
      <c r="B187" s="311"/>
      <c r="C187" s="311"/>
      <c r="S187" s="311"/>
      <c r="T187" s="311"/>
      <c r="U187" s="311"/>
      <c r="V187" s="311"/>
      <c r="W187" s="311"/>
      <c r="X187" s="311"/>
      <c r="Y187" s="311"/>
      <c r="Z187" s="311"/>
    </row>
    <row r="188" spans="1:26" s="6" customFormat="1">
      <c r="A188" s="311"/>
      <c r="B188" s="311"/>
      <c r="C188" s="311"/>
      <c r="S188" s="311"/>
      <c r="T188" s="311"/>
      <c r="U188" s="311"/>
      <c r="V188" s="311"/>
      <c r="W188" s="311"/>
      <c r="X188" s="311"/>
      <c r="Y188" s="311"/>
      <c r="Z188" s="311"/>
    </row>
    <row r="189" spans="1:26" s="6" customFormat="1">
      <c r="A189" s="311"/>
      <c r="B189" s="311"/>
      <c r="C189" s="311"/>
      <c r="S189" s="311"/>
      <c r="T189" s="311"/>
      <c r="U189" s="311"/>
      <c r="V189" s="311"/>
      <c r="W189" s="311"/>
      <c r="X189" s="311"/>
      <c r="Y189" s="311"/>
      <c r="Z189" s="311"/>
    </row>
    <row r="190" spans="1:26" s="6" customFormat="1">
      <c r="A190" s="311"/>
      <c r="B190" s="311"/>
      <c r="C190" s="311"/>
      <c r="S190" s="311"/>
      <c r="T190" s="311"/>
      <c r="U190" s="311"/>
      <c r="V190" s="311"/>
      <c r="W190" s="311"/>
      <c r="X190" s="311"/>
      <c r="Y190" s="311"/>
      <c r="Z190" s="311"/>
    </row>
    <row r="191" spans="1:26" s="6" customFormat="1">
      <c r="A191" s="311"/>
      <c r="B191" s="311"/>
      <c r="C191" s="311"/>
      <c r="S191" s="311"/>
      <c r="T191" s="311"/>
      <c r="U191" s="311"/>
      <c r="V191" s="311"/>
      <c r="W191" s="311"/>
      <c r="X191" s="311"/>
      <c r="Y191" s="311"/>
      <c r="Z191" s="311"/>
    </row>
    <row r="192" spans="1:26" s="6" customFormat="1">
      <c r="A192" s="311"/>
      <c r="B192" s="311"/>
      <c r="C192" s="311"/>
      <c r="S192" s="311"/>
      <c r="T192" s="311"/>
      <c r="U192" s="311"/>
      <c r="V192" s="311"/>
      <c r="W192" s="311"/>
      <c r="X192" s="311"/>
      <c r="Y192" s="311"/>
      <c r="Z192" s="311"/>
    </row>
    <row r="193" spans="1:26" s="6" customFormat="1">
      <c r="A193" s="311"/>
      <c r="B193" s="311"/>
      <c r="C193" s="311"/>
      <c r="S193" s="311"/>
      <c r="T193" s="311"/>
      <c r="U193" s="311"/>
      <c r="V193" s="311"/>
      <c r="W193" s="311"/>
      <c r="X193" s="311"/>
      <c r="Y193" s="311"/>
      <c r="Z193" s="311"/>
    </row>
    <row r="194" spans="1:26" s="6" customFormat="1">
      <c r="A194" s="311"/>
      <c r="B194" s="311"/>
      <c r="C194" s="311"/>
      <c r="S194" s="311"/>
      <c r="T194" s="311"/>
      <c r="U194" s="311"/>
      <c r="V194" s="311"/>
      <c r="W194" s="311"/>
      <c r="X194" s="311"/>
      <c r="Y194" s="311"/>
      <c r="Z194" s="311"/>
    </row>
    <row r="195" spans="1:26" s="6" customFormat="1">
      <c r="A195" s="311"/>
      <c r="B195" s="311"/>
      <c r="C195" s="311"/>
      <c r="S195" s="311"/>
      <c r="T195" s="311"/>
      <c r="U195" s="311"/>
      <c r="V195" s="311"/>
      <c r="W195" s="311"/>
      <c r="X195" s="311"/>
      <c r="Y195" s="311"/>
      <c r="Z195" s="311"/>
    </row>
    <row r="196" spans="1:26" s="6" customFormat="1">
      <c r="A196" s="311"/>
      <c r="B196" s="311"/>
      <c r="C196" s="311"/>
      <c r="S196" s="311"/>
      <c r="T196" s="311"/>
      <c r="U196" s="311"/>
      <c r="V196" s="311"/>
      <c r="W196" s="311"/>
      <c r="X196" s="311"/>
      <c r="Y196" s="311"/>
      <c r="Z196" s="311"/>
    </row>
    <row r="197" spans="1:26" s="6" customFormat="1">
      <c r="A197" s="311"/>
      <c r="B197" s="311"/>
      <c r="C197" s="311"/>
      <c r="S197" s="311"/>
      <c r="T197" s="311"/>
      <c r="U197" s="311"/>
      <c r="V197" s="311"/>
      <c r="W197" s="311"/>
      <c r="X197" s="311"/>
      <c r="Y197" s="311"/>
      <c r="Z197" s="311"/>
    </row>
    <row r="198" spans="1:26" s="6" customFormat="1">
      <c r="A198" s="311"/>
      <c r="B198" s="311"/>
      <c r="C198" s="311"/>
      <c r="S198" s="311"/>
      <c r="T198" s="311"/>
      <c r="U198" s="311"/>
      <c r="V198" s="311"/>
      <c r="W198" s="311"/>
      <c r="X198" s="311"/>
      <c r="Y198" s="311"/>
      <c r="Z198" s="311"/>
    </row>
    <row r="199" spans="1:26" s="6" customFormat="1">
      <c r="A199" s="311"/>
      <c r="B199" s="311"/>
      <c r="C199" s="311"/>
      <c r="S199" s="311"/>
      <c r="T199" s="311"/>
      <c r="U199" s="311"/>
      <c r="V199" s="311"/>
      <c r="W199" s="311"/>
      <c r="X199" s="311"/>
      <c r="Y199" s="311"/>
      <c r="Z199" s="311"/>
    </row>
    <row r="200" spans="1:26" s="6" customFormat="1">
      <c r="A200" s="311"/>
      <c r="B200" s="311"/>
      <c r="C200" s="311"/>
      <c r="S200" s="311"/>
      <c r="T200" s="311"/>
      <c r="U200" s="311"/>
      <c r="V200" s="311"/>
      <c r="W200" s="311"/>
      <c r="X200" s="311"/>
      <c r="Y200" s="311"/>
      <c r="Z200" s="311"/>
    </row>
    <row r="201" spans="1:26" s="6" customFormat="1">
      <c r="A201" s="311"/>
      <c r="B201" s="311"/>
      <c r="C201" s="311"/>
      <c r="S201" s="311"/>
      <c r="T201" s="311"/>
      <c r="U201" s="311"/>
      <c r="V201" s="311"/>
      <c r="W201" s="311"/>
      <c r="X201" s="311"/>
      <c r="Y201" s="311"/>
      <c r="Z201" s="311"/>
    </row>
    <row r="202" spans="1:26" s="6" customFormat="1">
      <c r="A202" s="311"/>
      <c r="B202" s="311"/>
      <c r="C202" s="311"/>
      <c r="S202" s="311"/>
      <c r="T202" s="311"/>
      <c r="U202" s="311"/>
      <c r="V202" s="311"/>
      <c r="W202" s="311"/>
      <c r="X202" s="311"/>
      <c r="Y202" s="311"/>
      <c r="Z202" s="311"/>
    </row>
    <row r="203" spans="1:26" s="6" customFormat="1">
      <c r="A203" s="311"/>
      <c r="B203" s="311"/>
      <c r="C203" s="311"/>
      <c r="S203" s="311"/>
      <c r="T203" s="311"/>
      <c r="U203" s="311"/>
      <c r="V203" s="311"/>
      <c r="W203" s="311"/>
      <c r="X203" s="311"/>
      <c r="Y203" s="311"/>
      <c r="Z203" s="311"/>
    </row>
    <row r="204" spans="1:26" s="6" customFormat="1">
      <c r="A204" s="311"/>
      <c r="B204" s="311"/>
      <c r="C204" s="311"/>
      <c r="S204" s="311"/>
      <c r="T204" s="311"/>
      <c r="U204" s="311"/>
      <c r="V204" s="311"/>
      <c r="W204" s="311"/>
      <c r="X204" s="311"/>
      <c r="Y204" s="311"/>
      <c r="Z204" s="311"/>
    </row>
    <row r="205" spans="1:26" s="6" customFormat="1">
      <c r="A205" s="311"/>
      <c r="B205" s="311"/>
      <c r="C205" s="311"/>
      <c r="S205" s="311"/>
      <c r="T205" s="311"/>
      <c r="U205" s="311"/>
      <c r="V205" s="311"/>
      <c r="W205" s="311"/>
      <c r="X205" s="311"/>
      <c r="Y205" s="311"/>
      <c r="Z205" s="311"/>
    </row>
    <row r="206" spans="1:26" s="6" customFormat="1">
      <c r="A206" s="311"/>
      <c r="B206" s="311"/>
      <c r="C206" s="311"/>
      <c r="S206" s="311"/>
      <c r="T206" s="311"/>
      <c r="U206" s="311"/>
      <c r="V206" s="311"/>
      <c r="W206" s="311"/>
      <c r="X206" s="311"/>
      <c r="Y206" s="311"/>
      <c r="Z206" s="311"/>
    </row>
    <row r="207" spans="1:26" s="6" customFormat="1">
      <c r="A207" s="311"/>
      <c r="B207" s="311"/>
      <c r="C207" s="311"/>
      <c r="S207" s="311"/>
      <c r="T207" s="311"/>
      <c r="U207" s="311"/>
      <c r="V207" s="311"/>
      <c r="W207" s="311"/>
      <c r="X207" s="311"/>
      <c r="Y207" s="311"/>
      <c r="Z207" s="311"/>
    </row>
    <row r="208" spans="1:26" s="6" customFormat="1">
      <c r="A208" s="311"/>
      <c r="B208" s="311"/>
      <c r="C208" s="311"/>
      <c r="S208" s="311"/>
      <c r="T208" s="311"/>
      <c r="U208" s="311"/>
      <c r="V208" s="311"/>
      <c r="W208" s="311"/>
      <c r="X208" s="311"/>
      <c r="Y208" s="311"/>
      <c r="Z208" s="311"/>
    </row>
    <row r="209" spans="1:26" s="6" customFormat="1">
      <c r="A209" s="311"/>
      <c r="B209" s="311"/>
      <c r="C209" s="311"/>
      <c r="S209" s="311"/>
      <c r="T209" s="311"/>
      <c r="U209" s="311"/>
      <c r="V209" s="311"/>
      <c r="W209" s="311"/>
      <c r="X209" s="311"/>
      <c r="Y209" s="311"/>
      <c r="Z209" s="311"/>
    </row>
    <row r="210" spans="1:26" s="6" customFormat="1">
      <c r="A210" s="311"/>
      <c r="B210" s="311"/>
      <c r="C210" s="311"/>
      <c r="S210" s="311"/>
      <c r="T210" s="311"/>
      <c r="U210" s="311"/>
      <c r="V210" s="311"/>
      <c r="W210" s="311"/>
      <c r="X210" s="311"/>
      <c r="Y210" s="311"/>
      <c r="Z210" s="311"/>
    </row>
    <row r="211" spans="1:26" s="6" customFormat="1">
      <c r="A211" s="311"/>
      <c r="B211" s="311"/>
      <c r="C211" s="311"/>
      <c r="S211" s="311"/>
      <c r="T211" s="311"/>
      <c r="U211" s="311"/>
      <c r="V211" s="311"/>
      <c r="W211" s="311"/>
      <c r="X211" s="311"/>
      <c r="Y211" s="311"/>
      <c r="Z211" s="311"/>
    </row>
    <row r="212" spans="1:26" s="6" customFormat="1">
      <c r="A212" s="311"/>
      <c r="B212" s="311"/>
      <c r="C212" s="311"/>
      <c r="S212" s="311"/>
      <c r="T212" s="311"/>
      <c r="U212" s="311"/>
      <c r="V212" s="311"/>
      <c r="W212" s="311"/>
      <c r="X212" s="311"/>
      <c r="Y212" s="311"/>
      <c r="Z212" s="311"/>
    </row>
    <row r="213" spans="1:26" s="6" customFormat="1">
      <c r="A213" s="311"/>
      <c r="B213" s="311"/>
      <c r="C213" s="311"/>
      <c r="S213" s="311"/>
      <c r="T213" s="311"/>
      <c r="U213" s="311"/>
      <c r="V213" s="311"/>
      <c r="W213" s="311"/>
      <c r="X213" s="311"/>
      <c r="Y213" s="311"/>
      <c r="Z213" s="311"/>
    </row>
    <row r="214" spans="1:26" s="6" customFormat="1">
      <c r="A214" s="311"/>
      <c r="B214" s="311"/>
      <c r="C214" s="311"/>
      <c r="S214" s="311"/>
      <c r="T214" s="311"/>
      <c r="U214" s="311"/>
      <c r="V214" s="311"/>
      <c r="W214" s="311"/>
      <c r="X214" s="311"/>
      <c r="Y214" s="311"/>
      <c r="Z214" s="311"/>
    </row>
    <row r="215" spans="1:26" s="6" customFormat="1">
      <c r="A215" s="311"/>
      <c r="B215" s="311"/>
      <c r="C215" s="311"/>
      <c r="S215" s="311"/>
      <c r="T215" s="311"/>
      <c r="U215" s="311"/>
      <c r="V215" s="311"/>
      <c r="W215" s="311"/>
      <c r="X215" s="311"/>
      <c r="Y215" s="311"/>
      <c r="Z215" s="311"/>
    </row>
    <row r="216" spans="1:26" s="6" customFormat="1">
      <c r="A216" s="311"/>
      <c r="B216" s="311"/>
      <c r="C216" s="311"/>
      <c r="S216" s="311"/>
      <c r="T216" s="311"/>
      <c r="U216" s="311"/>
      <c r="V216" s="311"/>
      <c r="W216" s="311"/>
      <c r="X216" s="311"/>
      <c r="Y216" s="311"/>
      <c r="Z216" s="311"/>
    </row>
    <row r="217" spans="1:26" s="6" customFormat="1">
      <c r="A217" s="311"/>
      <c r="B217" s="311"/>
      <c r="C217" s="311"/>
      <c r="S217" s="311"/>
      <c r="T217" s="311"/>
      <c r="U217" s="311"/>
      <c r="V217" s="311"/>
      <c r="W217" s="311"/>
      <c r="X217" s="311"/>
      <c r="Y217" s="311"/>
      <c r="Z217" s="311"/>
    </row>
    <row r="218" spans="1:26" s="6" customFormat="1">
      <c r="A218" s="311"/>
      <c r="B218" s="311"/>
      <c r="C218" s="311"/>
      <c r="S218" s="311"/>
      <c r="T218" s="311"/>
      <c r="U218" s="311"/>
      <c r="V218" s="311"/>
      <c r="W218" s="311"/>
      <c r="X218" s="311"/>
      <c r="Y218" s="311"/>
      <c r="Z218" s="311"/>
    </row>
    <row r="219" spans="1:26" s="6" customFormat="1">
      <c r="A219" s="311"/>
      <c r="B219" s="311"/>
      <c r="C219" s="311"/>
      <c r="S219" s="311"/>
      <c r="T219" s="311"/>
      <c r="U219" s="311"/>
      <c r="V219" s="311"/>
      <c r="W219" s="311"/>
      <c r="X219" s="311"/>
      <c r="Y219" s="311"/>
      <c r="Z219" s="311"/>
    </row>
    <row r="220" spans="1:26" s="6" customFormat="1">
      <c r="A220" s="311"/>
      <c r="B220" s="311"/>
      <c r="C220" s="311"/>
      <c r="S220" s="311"/>
      <c r="T220" s="311"/>
      <c r="U220" s="311"/>
      <c r="V220" s="311"/>
      <c r="W220" s="311"/>
      <c r="X220" s="311"/>
      <c r="Y220" s="311"/>
      <c r="Z220" s="311"/>
    </row>
    <row r="221" spans="1:26" s="6" customFormat="1">
      <c r="A221" s="311"/>
      <c r="B221" s="311"/>
      <c r="C221" s="311"/>
      <c r="S221" s="311"/>
      <c r="T221" s="311"/>
      <c r="U221" s="311"/>
      <c r="V221" s="311"/>
      <c r="W221" s="311"/>
      <c r="X221" s="311"/>
      <c r="Y221" s="311"/>
      <c r="Z221" s="311"/>
    </row>
    <row r="222" spans="1:26" s="6" customFormat="1">
      <c r="A222" s="311"/>
      <c r="B222" s="311"/>
      <c r="C222" s="311"/>
      <c r="S222" s="311"/>
      <c r="T222" s="311"/>
      <c r="U222" s="311"/>
      <c r="V222" s="311"/>
      <c r="W222" s="311"/>
      <c r="X222" s="311"/>
      <c r="Y222" s="311"/>
      <c r="Z222" s="311"/>
    </row>
    <row r="223" spans="1:26" s="6" customFormat="1">
      <c r="A223" s="311"/>
      <c r="B223" s="311"/>
      <c r="C223" s="311"/>
      <c r="S223" s="311"/>
      <c r="T223" s="311"/>
      <c r="U223" s="311"/>
      <c r="V223" s="311"/>
      <c r="W223" s="311"/>
      <c r="X223" s="311"/>
      <c r="Y223" s="311"/>
      <c r="Z223" s="311"/>
    </row>
    <row r="224" spans="1:26" s="6" customFormat="1">
      <c r="A224" s="311"/>
      <c r="B224" s="311"/>
      <c r="C224" s="311"/>
      <c r="S224" s="311"/>
      <c r="T224" s="311"/>
      <c r="U224" s="311"/>
      <c r="V224" s="311"/>
      <c r="W224" s="311"/>
      <c r="X224" s="311"/>
      <c r="Y224" s="311"/>
      <c r="Z224" s="311"/>
    </row>
    <row r="225" spans="1:26" s="6" customFormat="1">
      <c r="A225" s="311"/>
      <c r="B225" s="311"/>
      <c r="C225" s="311"/>
      <c r="S225" s="311"/>
      <c r="T225" s="311"/>
      <c r="U225" s="311"/>
      <c r="V225" s="311"/>
      <c r="W225" s="311"/>
      <c r="X225" s="311"/>
      <c r="Y225" s="311"/>
      <c r="Z225" s="311"/>
    </row>
    <row r="226" spans="1:26" s="6" customFormat="1">
      <c r="A226" s="311"/>
      <c r="B226" s="311"/>
      <c r="C226" s="311"/>
      <c r="S226" s="311"/>
      <c r="T226" s="311"/>
      <c r="U226" s="311"/>
      <c r="V226" s="311"/>
      <c r="W226" s="311"/>
      <c r="X226" s="311"/>
      <c r="Y226" s="311"/>
      <c r="Z226" s="311"/>
    </row>
    <row r="227" spans="1:26" s="6" customFormat="1">
      <c r="A227" s="311"/>
      <c r="B227" s="311"/>
      <c r="C227" s="311"/>
      <c r="S227" s="311"/>
      <c r="T227" s="311"/>
      <c r="U227" s="311"/>
      <c r="V227" s="311"/>
      <c r="W227" s="311"/>
      <c r="X227" s="311"/>
      <c r="Y227" s="311"/>
      <c r="Z227" s="311"/>
    </row>
    <row r="228" spans="1:26" s="6" customFormat="1">
      <c r="A228" s="311"/>
      <c r="B228" s="311"/>
      <c r="C228" s="311"/>
      <c r="S228" s="311"/>
      <c r="T228" s="311"/>
      <c r="U228" s="311"/>
      <c r="V228" s="311"/>
      <c r="W228" s="311"/>
      <c r="X228" s="311"/>
      <c r="Y228" s="311"/>
      <c r="Z228" s="311"/>
    </row>
    <row r="229" spans="1:26" s="6" customFormat="1">
      <c r="A229" s="311"/>
      <c r="B229" s="311"/>
      <c r="C229" s="311"/>
      <c r="S229" s="311"/>
      <c r="T229" s="311"/>
      <c r="U229" s="311"/>
      <c r="V229" s="311"/>
      <c r="W229" s="311"/>
      <c r="X229" s="311"/>
      <c r="Y229" s="311"/>
      <c r="Z229" s="311"/>
    </row>
    <row r="230" spans="1:26" s="6" customFormat="1">
      <c r="A230" s="311"/>
      <c r="B230" s="311"/>
      <c r="C230" s="311"/>
      <c r="S230" s="311"/>
      <c r="T230" s="311"/>
      <c r="U230" s="311"/>
      <c r="V230" s="311"/>
      <c r="W230" s="311"/>
      <c r="X230" s="311"/>
      <c r="Y230" s="311"/>
      <c r="Z230" s="311"/>
    </row>
    <row r="231" spans="1:26" s="6" customFormat="1">
      <c r="A231" s="311"/>
      <c r="B231" s="311"/>
      <c r="C231" s="311"/>
      <c r="S231" s="311"/>
      <c r="T231" s="311"/>
      <c r="U231" s="311"/>
      <c r="V231" s="311"/>
      <c r="W231" s="311"/>
      <c r="X231" s="311"/>
      <c r="Y231" s="311"/>
      <c r="Z231" s="311"/>
    </row>
    <row r="232" spans="1:26" s="6" customFormat="1">
      <c r="A232" s="311"/>
      <c r="B232" s="311"/>
      <c r="C232" s="311"/>
      <c r="S232" s="311"/>
      <c r="T232" s="311"/>
      <c r="U232" s="311"/>
      <c r="V232" s="311"/>
      <c r="W232" s="311"/>
      <c r="X232" s="311"/>
      <c r="Y232" s="311"/>
      <c r="Z232" s="311"/>
    </row>
    <row r="233" spans="1:26" s="6" customFormat="1">
      <c r="A233" s="311"/>
      <c r="B233" s="311"/>
      <c r="C233" s="311"/>
      <c r="S233" s="311"/>
      <c r="T233" s="311"/>
      <c r="U233" s="311"/>
      <c r="V233" s="311"/>
      <c r="W233" s="311"/>
      <c r="X233" s="311"/>
      <c r="Y233" s="311"/>
      <c r="Z233" s="311"/>
    </row>
    <row r="234" spans="1:26" s="6" customFormat="1">
      <c r="A234" s="311"/>
      <c r="B234" s="311"/>
      <c r="C234" s="311"/>
      <c r="S234" s="311"/>
      <c r="T234" s="311"/>
      <c r="U234" s="311"/>
      <c r="V234" s="311"/>
      <c r="W234" s="311"/>
      <c r="X234" s="311"/>
      <c r="Y234" s="311"/>
      <c r="Z234" s="311"/>
    </row>
    <row r="235" spans="1:26" s="6" customFormat="1">
      <c r="A235" s="311"/>
      <c r="B235" s="311"/>
      <c r="C235" s="311"/>
      <c r="S235" s="311"/>
      <c r="T235" s="311"/>
      <c r="U235" s="311"/>
      <c r="V235" s="311"/>
      <c r="W235" s="311"/>
      <c r="X235" s="311"/>
      <c r="Y235" s="311"/>
      <c r="Z235" s="311"/>
    </row>
    <row r="236" spans="1:26" s="6" customFormat="1">
      <c r="A236" s="311"/>
      <c r="B236" s="311"/>
      <c r="C236" s="311"/>
      <c r="S236" s="311"/>
      <c r="T236" s="311"/>
      <c r="U236" s="311"/>
      <c r="V236" s="311"/>
      <c r="W236" s="311"/>
      <c r="X236" s="311"/>
      <c r="Y236" s="311"/>
      <c r="Z236" s="311"/>
    </row>
    <row r="237" spans="1:26" s="6" customFormat="1">
      <c r="A237" s="311"/>
      <c r="B237" s="311"/>
      <c r="C237" s="311"/>
      <c r="S237" s="311"/>
      <c r="T237" s="311"/>
      <c r="U237" s="311"/>
      <c r="V237" s="311"/>
      <c r="W237" s="311"/>
      <c r="X237" s="311"/>
      <c r="Y237" s="311"/>
      <c r="Z237" s="311"/>
    </row>
    <row r="238" spans="1:26" s="6" customFormat="1">
      <c r="A238" s="311"/>
      <c r="B238" s="311"/>
      <c r="C238" s="311"/>
      <c r="S238" s="311"/>
      <c r="T238" s="311"/>
      <c r="U238" s="311"/>
      <c r="V238" s="311"/>
      <c r="W238" s="311"/>
      <c r="X238" s="311"/>
      <c r="Y238" s="311"/>
      <c r="Z238" s="311"/>
    </row>
    <row r="239" spans="1:26" s="6" customFormat="1">
      <c r="A239" s="311"/>
      <c r="B239" s="311"/>
      <c r="C239" s="311"/>
      <c r="S239" s="311"/>
      <c r="T239" s="311"/>
      <c r="U239" s="311"/>
      <c r="V239" s="311"/>
      <c r="W239" s="311"/>
      <c r="X239" s="311"/>
      <c r="Y239" s="311"/>
      <c r="Z239" s="311"/>
    </row>
    <row r="240" spans="1:26" s="6" customFormat="1">
      <c r="A240" s="311"/>
      <c r="B240" s="311"/>
      <c r="C240" s="311"/>
      <c r="S240" s="311"/>
      <c r="T240" s="311"/>
      <c r="U240" s="311"/>
      <c r="V240" s="311"/>
      <c r="W240" s="311"/>
      <c r="X240" s="311"/>
      <c r="Y240" s="311"/>
      <c r="Z240" s="311"/>
    </row>
    <row r="241" spans="1:26" s="6" customFormat="1">
      <c r="A241" s="311"/>
      <c r="B241" s="311"/>
      <c r="C241" s="311"/>
      <c r="S241" s="311"/>
      <c r="T241" s="311"/>
      <c r="U241" s="311"/>
      <c r="V241" s="311"/>
      <c r="W241" s="311"/>
      <c r="X241" s="311"/>
      <c r="Y241" s="311"/>
      <c r="Z241" s="311"/>
    </row>
    <row r="242" spans="1:26" s="6" customFormat="1">
      <c r="A242" s="311"/>
      <c r="B242" s="311"/>
      <c r="C242" s="311"/>
      <c r="S242" s="311"/>
      <c r="T242" s="311"/>
      <c r="U242" s="311"/>
      <c r="V242" s="311"/>
      <c r="W242" s="311"/>
      <c r="X242" s="311"/>
      <c r="Y242" s="311"/>
      <c r="Z242" s="311"/>
    </row>
    <row r="243" spans="1:26" s="6" customFormat="1">
      <c r="A243" s="311"/>
      <c r="B243" s="311"/>
      <c r="C243" s="311"/>
      <c r="S243" s="311"/>
      <c r="T243" s="311"/>
      <c r="U243" s="311"/>
      <c r="V243" s="311"/>
      <c r="W243" s="311"/>
      <c r="X243" s="311"/>
      <c r="Y243" s="311"/>
      <c r="Z243" s="311"/>
    </row>
    <row r="244" spans="1:26" s="6" customFormat="1">
      <c r="A244" s="311"/>
      <c r="B244" s="311"/>
      <c r="C244" s="311"/>
      <c r="S244" s="311"/>
      <c r="T244" s="311"/>
      <c r="U244" s="311"/>
      <c r="V244" s="311"/>
      <c r="W244" s="311"/>
      <c r="X244" s="311"/>
      <c r="Y244" s="311"/>
      <c r="Z244" s="311"/>
    </row>
    <row r="245" spans="1:26" s="6" customFormat="1">
      <c r="A245" s="311"/>
      <c r="B245" s="311"/>
      <c r="C245" s="311"/>
      <c r="S245" s="311"/>
      <c r="T245" s="311"/>
      <c r="U245" s="311"/>
      <c r="V245" s="311"/>
      <c r="W245" s="311"/>
      <c r="X245" s="311"/>
      <c r="Y245" s="311"/>
      <c r="Z245" s="311"/>
    </row>
    <row r="246" spans="1:26" s="6" customFormat="1">
      <c r="A246" s="311"/>
      <c r="B246" s="311"/>
      <c r="C246" s="311"/>
      <c r="S246" s="311"/>
      <c r="T246" s="311"/>
      <c r="U246" s="311"/>
      <c r="V246" s="311"/>
      <c r="W246" s="311"/>
      <c r="X246" s="311"/>
      <c r="Y246" s="311"/>
      <c r="Z246" s="311"/>
    </row>
    <row r="247" spans="1:26" s="6" customFormat="1">
      <c r="A247" s="311"/>
      <c r="B247" s="311"/>
      <c r="C247" s="311"/>
      <c r="S247" s="311"/>
      <c r="T247" s="311"/>
      <c r="U247" s="311"/>
      <c r="V247" s="311"/>
      <c r="W247" s="311"/>
      <c r="X247" s="311"/>
      <c r="Y247" s="311"/>
      <c r="Z247" s="311"/>
    </row>
    <row r="248" spans="1:26" s="6" customFormat="1">
      <c r="A248" s="311"/>
      <c r="B248" s="311"/>
      <c r="C248" s="311"/>
      <c r="S248" s="311"/>
      <c r="T248" s="311"/>
      <c r="U248" s="311"/>
      <c r="V248" s="311"/>
      <c r="W248" s="311"/>
      <c r="X248" s="311"/>
      <c r="Y248" s="311"/>
      <c r="Z248" s="311"/>
    </row>
    <row r="249" spans="1:26" s="6" customFormat="1">
      <c r="A249" s="311"/>
      <c r="B249" s="311"/>
      <c r="C249" s="311"/>
      <c r="S249" s="311"/>
      <c r="T249" s="311"/>
      <c r="U249" s="311"/>
      <c r="V249" s="311"/>
      <c r="W249" s="311"/>
      <c r="X249" s="311"/>
      <c r="Y249" s="311"/>
      <c r="Z249" s="311"/>
    </row>
    <row r="250" spans="1:26" s="6" customFormat="1">
      <c r="A250" s="311"/>
      <c r="B250" s="311"/>
      <c r="C250" s="311"/>
      <c r="S250" s="311"/>
      <c r="T250" s="311"/>
      <c r="U250" s="311"/>
      <c r="V250" s="311"/>
      <c r="W250" s="311"/>
      <c r="X250" s="311"/>
      <c r="Y250" s="311"/>
      <c r="Z250" s="311"/>
    </row>
    <row r="251" spans="1:26" s="6" customFormat="1">
      <c r="A251" s="311"/>
      <c r="B251" s="311"/>
      <c r="C251" s="311"/>
      <c r="S251" s="311"/>
      <c r="T251" s="311"/>
      <c r="U251" s="311"/>
      <c r="V251" s="311"/>
      <c r="W251" s="311"/>
      <c r="X251" s="311"/>
      <c r="Y251" s="311"/>
      <c r="Z251" s="311"/>
    </row>
    <row r="252" spans="1:26" s="6" customFormat="1">
      <c r="A252" s="311"/>
      <c r="B252" s="311"/>
      <c r="C252" s="311"/>
      <c r="S252" s="311"/>
      <c r="T252" s="311"/>
      <c r="U252" s="311"/>
      <c r="V252" s="311"/>
      <c r="W252" s="311"/>
      <c r="X252" s="311"/>
      <c r="Y252" s="311"/>
      <c r="Z252" s="311"/>
    </row>
    <row r="253" spans="1:26" s="6" customFormat="1">
      <c r="A253" s="311"/>
      <c r="B253" s="311"/>
      <c r="C253" s="311"/>
      <c r="S253" s="311"/>
      <c r="T253" s="311"/>
      <c r="U253" s="311"/>
      <c r="V253" s="311"/>
      <c r="W253" s="311"/>
      <c r="X253" s="311"/>
      <c r="Y253" s="311"/>
      <c r="Z253" s="311"/>
    </row>
    <row r="254" spans="1:26" s="6" customFormat="1">
      <c r="A254" s="311"/>
      <c r="B254" s="311"/>
      <c r="C254" s="311"/>
      <c r="S254" s="311"/>
      <c r="T254" s="311"/>
      <c r="U254" s="311"/>
      <c r="V254" s="311"/>
      <c r="W254" s="311"/>
      <c r="X254" s="311"/>
      <c r="Y254" s="311"/>
      <c r="Z254" s="311"/>
    </row>
    <row r="255" spans="1:26" s="6" customFormat="1">
      <c r="A255" s="311"/>
      <c r="B255" s="311"/>
      <c r="C255" s="311"/>
      <c r="S255" s="311"/>
      <c r="T255" s="311"/>
      <c r="U255" s="311"/>
      <c r="V255" s="311"/>
      <c r="W255" s="311"/>
      <c r="X255" s="311"/>
      <c r="Y255" s="311"/>
      <c r="Z255" s="311"/>
    </row>
    <row r="256" spans="1:26" s="6" customFormat="1">
      <c r="A256" s="311"/>
      <c r="B256" s="311"/>
      <c r="C256" s="311"/>
      <c r="S256" s="311"/>
      <c r="T256" s="311"/>
      <c r="U256" s="311"/>
      <c r="V256" s="311"/>
      <c r="W256" s="311"/>
      <c r="X256" s="311"/>
      <c r="Y256" s="311"/>
      <c r="Z256" s="311"/>
    </row>
    <row r="257" spans="1:26" s="6" customFormat="1">
      <c r="A257" s="311"/>
      <c r="B257" s="311"/>
      <c r="C257" s="311"/>
      <c r="S257" s="311"/>
      <c r="T257" s="311"/>
      <c r="U257" s="311"/>
      <c r="V257" s="311"/>
      <c r="W257" s="311"/>
      <c r="X257" s="311"/>
      <c r="Y257" s="311"/>
      <c r="Z257" s="311"/>
    </row>
    <row r="258" spans="1:26" s="6" customFormat="1">
      <c r="A258" s="311"/>
      <c r="B258" s="311"/>
      <c r="C258" s="311"/>
      <c r="S258" s="311"/>
      <c r="T258" s="311"/>
      <c r="U258" s="311"/>
      <c r="V258" s="311"/>
      <c r="W258" s="311"/>
      <c r="X258" s="311"/>
      <c r="Y258" s="311"/>
      <c r="Z258" s="311"/>
    </row>
    <row r="259" spans="1:26" s="6" customFormat="1">
      <c r="A259" s="311"/>
      <c r="B259" s="311"/>
      <c r="C259" s="311"/>
      <c r="S259" s="311"/>
      <c r="T259" s="311"/>
      <c r="U259" s="311"/>
      <c r="V259" s="311"/>
      <c r="W259" s="311"/>
      <c r="X259" s="311"/>
      <c r="Y259" s="311"/>
      <c r="Z259" s="311"/>
    </row>
    <row r="260" spans="1:26" s="6" customFormat="1">
      <c r="A260" s="311"/>
      <c r="B260" s="311"/>
      <c r="C260" s="311"/>
      <c r="S260" s="311"/>
      <c r="T260" s="311"/>
      <c r="U260" s="311"/>
      <c r="V260" s="311"/>
      <c r="W260" s="311"/>
      <c r="X260" s="311"/>
      <c r="Y260" s="311"/>
      <c r="Z260" s="311"/>
    </row>
    <row r="261" spans="1:26" s="6" customFormat="1">
      <c r="A261" s="311"/>
      <c r="B261" s="311"/>
      <c r="C261" s="311"/>
      <c r="S261" s="311"/>
      <c r="T261" s="311"/>
      <c r="U261" s="311"/>
      <c r="V261" s="311"/>
      <c r="W261" s="311"/>
      <c r="X261" s="311"/>
      <c r="Y261" s="311"/>
      <c r="Z261" s="311"/>
    </row>
    <row r="262" spans="1:26" s="6" customFormat="1">
      <c r="A262" s="311"/>
      <c r="B262" s="311"/>
      <c r="C262" s="311"/>
      <c r="S262" s="311"/>
      <c r="T262" s="311"/>
      <c r="U262" s="311"/>
      <c r="V262" s="311"/>
      <c r="W262" s="311"/>
      <c r="X262" s="311"/>
      <c r="Y262" s="311"/>
      <c r="Z262" s="311"/>
    </row>
    <row r="263" spans="1:26" s="6" customFormat="1">
      <c r="A263" s="311"/>
      <c r="B263" s="311"/>
      <c r="C263" s="311"/>
      <c r="S263" s="311"/>
      <c r="T263" s="311"/>
      <c r="U263" s="311"/>
      <c r="V263" s="311"/>
      <c r="W263" s="311"/>
      <c r="X263" s="311"/>
      <c r="Y263" s="311"/>
      <c r="Z263" s="311"/>
    </row>
    <row r="264" spans="1:26" s="6" customFormat="1">
      <c r="A264" s="311"/>
      <c r="B264" s="311"/>
      <c r="C264" s="311"/>
      <c r="S264" s="311"/>
      <c r="T264" s="311"/>
      <c r="U264" s="311"/>
      <c r="V264" s="311"/>
      <c r="W264" s="311"/>
      <c r="X264" s="311"/>
      <c r="Y264" s="311"/>
      <c r="Z264" s="311"/>
    </row>
    <row r="265" spans="1:26" s="6" customFormat="1">
      <c r="A265" s="311"/>
      <c r="B265" s="311"/>
      <c r="C265" s="311"/>
      <c r="S265" s="311"/>
      <c r="T265" s="311"/>
      <c r="U265" s="311"/>
      <c r="V265" s="311"/>
      <c r="W265" s="311"/>
      <c r="X265" s="311"/>
      <c r="Y265" s="311"/>
      <c r="Z265" s="311"/>
    </row>
    <row r="266" spans="1:26" s="6" customFormat="1">
      <c r="A266" s="311"/>
      <c r="B266" s="311"/>
      <c r="C266" s="311"/>
      <c r="S266" s="311"/>
      <c r="T266" s="311"/>
      <c r="U266" s="311"/>
      <c r="V266" s="311"/>
      <c r="W266" s="311"/>
      <c r="X266" s="311"/>
      <c r="Y266" s="311"/>
      <c r="Z266" s="311"/>
    </row>
    <row r="267" spans="1:26" s="6" customFormat="1">
      <c r="A267" s="311"/>
      <c r="B267" s="311"/>
      <c r="C267" s="311"/>
      <c r="S267" s="311"/>
      <c r="T267" s="311"/>
      <c r="U267" s="311"/>
      <c r="V267" s="311"/>
      <c r="W267" s="311"/>
      <c r="X267" s="311"/>
      <c r="Y267" s="311"/>
      <c r="Z267" s="311"/>
    </row>
    <row r="268" spans="1:26" s="6" customFormat="1">
      <c r="A268" s="311"/>
      <c r="B268" s="311"/>
      <c r="C268" s="311"/>
      <c r="S268" s="311"/>
      <c r="T268" s="311"/>
      <c r="U268" s="311"/>
      <c r="V268" s="311"/>
      <c r="W268" s="311"/>
      <c r="X268" s="311"/>
      <c r="Y268" s="311"/>
      <c r="Z268" s="311"/>
    </row>
    <row r="269" spans="1:26" s="6" customFormat="1">
      <c r="A269" s="311"/>
      <c r="B269" s="311"/>
      <c r="C269" s="311"/>
      <c r="S269" s="311"/>
      <c r="T269" s="311"/>
      <c r="U269" s="311"/>
      <c r="V269" s="311"/>
      <c r="W269" s="311"/>
      <c r="X269" s="311"/>
      <c r="Y269" s="311"/>
      <c r="Z269" s="311"/>
    </row>
    <row r="270" spans="1:26" s="6" customFormat="1">
      <c r="A270" s="311"/>
      <c r="B270" s="311"/>
      <c r="C270" s="311"/>
      <c r="S270" s="311"/>
      <c r="T270" s="311"/>
      <c r="U270" s="311"/>
      <c r="V270" s="311"/>
      <c r="W270" s="311"/>
      <c r="X270" s="311"/>
      <c r="Y270" s="311"/>
      <c r="Z270" s="311"/>
    </row>
    <row r="271" spans="1:26" s="6" customFormat="1">
      <c r="A271" s="311"/>
      <c r="B271" s="311"/>
      <c r="C271" s="311"/>
      <c r="S271" s="311"/>
      <c r="T271" s="311"/>
      <c r="U271" s="311"/>
      <c r="V271" s="311"/>
      <c r="W271" s="311"/>
      <c r="X271" s="311"/>
      <c r="Y271" s="311"/>
      <c r="Z271" s="311"/>
    </row>
    <row r="272" spans="1:26" s="6" customFormat="1">
      <c r="A272" s="311"/>
      <c r="B272" s="311"/>
      <c r="C272" s="311"/>
      <c r="S272" s="311"/>
      <c r="T272" s="311"/>
      <c r="U272" s="311"/>
      <c r="V272" s="311"/>
      <c r="W272" s="311"/>
      <c r="X272" s="311"/>
      <c r="Y272" s="311"/>
      <c r="Z272" s="311"/>
    </row>
    <row r="273" spans="1:26" s="6" customFormat="1">
      <c r="A273" s="311"/>
      <c r="B273" s="311"/>
      <c r="C273" s="311"/>
      <c r="S273" s="311"/>
      <c r="T273" s="311"/>
      <c r="U273" s="311"/>
      <c r="V273" s="311"/>
      <c r="W273" s="311"/>
      <c r="X273" s="311"/>
      <c r="Y273" s="311"/>
      <c r="Z273" s="311"/>
    </row>
    <row r="274" spans="1:26" s="6" customFormat="1">
      <c r="A274" s="311"/>
      <c r="B274" s="311"/>
      <c r="C274" s="311"/>
      <c r="S274" s="311"/>
      <c r="T274" s="311"/>
      <c r="U274" s="311"/>
      <c r="V274" s="311"/>
      <c r="W274" s="311"/>
      <c r="X274" s="311"/>
      <c r="Y274" s="311"/>
      <c r="Z274" s="311"/>
    </row>
    <row r="275" spans="1:26" s="6" customFormat="1">
      <c r="A275" s="311"/>
      <c r="B275" s="311"/>
      <c r="C275" s="311"/>
      <c r="S275" s="311"/>
      <c r="T275" s="311"/>
      <c r="U275" s="311"/>
      <c r="V275" s="311"/>
      <c r="W275" s="311"/>
      <c r="X275" s="311"/>
      <c r="Y275" s="311"/>
      <c r="Z275" s="311"/>
    </row>
    <row r="276" spans="1:26" s="6" customFormat="1">
      <c r="A276" s="311"/>
      <c r="B276" s="311"/>
      <c r="C276" s="311"/>
      <c r="S276" s="311"/>
      <c r="T276" s="311"/>
      <c r="U276" s="311"/>
      <c r="V276" s="311"/>
      <c r="W276" s="311"/>
      <c r="X276" s="311"/>
      <c r="Y276" s="311"/>
      <c r="Z276" s="311"/>
    </row>
    <row r="277" spans="1:26" s="6" customFormat="1">
      <c r="A277" s="311"/>
      <c r="B277" s="311"/>
      <c r="C277" s="311"/>
      <c r="S277" s="311"/>
      <c r="T277" s="311"/>
      <c r="U277" s="311"/>
      <c r="V277" s="311"/>
      <c r="W277" s="311"/>
      <c r="X277" s="311"/>
      <c r="Y277" s="311"/>
      <c r="Z277" s="311"/>
    </row>
    <row r="278" spans="1:26" s="6" customFormat="1">
      <c r="A278" s="311"/>
      <c r="B278" s="311"/>
      <c r="C278" s="311"/>
      <c r="S278" s="311"/>
      <c r="T278" s="311"/>
      <c r="U278" s="311"/>
      <c r="V278" s="311"/>
      <c r="W278" s="311"/>
      <c r="X278" s="311"/>
      <c r="Y278" s="311"/>
      <c r="Z278" s="311"/>
    </row>
    <row r="279" spans="1:26" s="6" customFormat="1">
      <c r="A279" s="311"/>
      <c r="B279" s="311"/>
      <c r="C279" s="311"/>
      <c r="S279" s="311"/>
      <c r="T279" s="311"/>
      <c r="U279" s="311"/>
      <c r="V279" s="311"/>
      <c r="W279" s="311"/>
      <c r="X279" s="311"/>
      <c r="Y279" s="311"/>
      <c r="Z279" s="311"/>
    </row>
    <row r="280" spans="1:26" s="6" customFormat="1">
      <c r="A280" s="311"/>
      <c r="B280" s="311"/>
      <c r="C280" s="311"/>
      <c r="S280" s="311"/>
      <c r="T280" s="311"/>
      <c r="U280" s="311"/>
      <c r="V280" s="311"/>
      <c r="W280" s="311"/>
      <c r="X280" s="311"/>
      <c r="Y280" s="311"/>
      <c r="Z280" s="311"/>
    </row>
    <row r="281" spans="1:26" s="6" customFormat="1">
      <c r="A281" s="311"/>
      <c r="B281" s="311"/>
      <c r="C281" s="311"/>
      <c r="S281" s="311"/>
      <c r="T281" s="311"/>
      <c r="U281" s="311"/>
      <c r="V281" s="311"/>
      <c r="W281" s="311"/>
      <c r="X281" s="311"/>
      <c r="Y281" s="311"/>
      <c r="Z281" s="311"/>
    </row>
    <row r="282" spans="1:26" s="6" customFormat="1">
      <c r="A282" s="311"/>
      <c r="B282" s="311"/>
      <c r="C282" s="311"/>
      <c r="S282" s="311"/>
      <c r="T282" s="311"/>
      <c r="U282" s="311"/>
      <c r="V282" s="311"/>
      <c r="W282" s="311"/>
      <c r="X282" s="311"/>
      <c r="Y282" s="311"/>
      <c r="Z282" s="311"/>
    </row>
    <row r="283" spans="1:26" s="6" customFormat="1">
      <c r="A283" s="311"/>
      <c r="B283" s="311"/>
      <c r="C283" s="311"/>
      <c r="S283" s="311"/>
      <c r="T283" s="311"/>
      <c r="U283" s="311"/>
      <c r="V283" s="311"/>
      <c r="W283" s="311"/>
      <c r="X283" s="311"/>
      <c r="Y283" s="311"/>
      <c r="Z283" s="311"/>
    </row>
    <row r="284" spans="1:26" s="6" customFormat="1">
      <c r="A284" s="311"/>
      <c r="B284" s="311"/>
      <c r="C284" s="311"/>
      <c r="S284" s="311"/>
      <c r="T284" s="311"/>
      <c r="U284" s="311"/>
      <c r="V284" s="311"/>
      <c r="W284" s="311"/>
      <c r="X284" s="311"/>
      <c r="Y284" s="311"/>
      <c r="Z284" s="311"/>
    </row>
    <row r="285" spans="1:26" s="6" customFormat="1">
      <c r="A285" s="311"/>
      <c r="B285" s="311"/>
      <c r="C285" s="311"/>
      <c r="S285" s="311"/>
      <c r="T285" s="311"/>
      <c r="U285" s="311"/>
      <c r="V285" s="311"/>
      <c r="W285" s="311"/>
      <c r="X285" s="311"/>
      <c r="Y285" s="311"/>
      <c r="Z285" s="311"/>
    </row>
    <row r="286" spans="1:26" s="6" customFormat="1">
      <c r="A286" s="311"/>
      <c r="B286" s="311"/>
      <c r="C286" s="311"/>
      <c r="S286" s="311"/>
      <c r="T286" s="311"/>
      <c r="U286" s="311"/>
      <c r="V286" s="311"/>
      <c r="W286" s="311"/>
      <c r="X286" s="311"/>
      <c r="Y286" s="311"/>
      <c r="Z286" s="311"/>
    </row>
    <row r="287" spans="1:26" s="6" customFormat="1">
      <c r="A287" s="311"/>
      <c r="B287" s="311"/>
      <c r="C287" s="311"/>
      <c r="S287" s="311"/>
      <c r="T287" s="311"/>
      <c r="U287" s="311"/>
      <c r="V287" s="311"/>
      <c r="W287" s="311"/>
      <c r="X287" s="311"/>
      <c r="Y287" s="311"/>
      <c r="Z287" s="311"/>
    </row>
    <row r="288" spans="1:26" s="6" customFormat="1">
      <c r="A288" s="311"/>
      <c r="B288" s="311"/>
      <c r="C288" s="311"/>
      <c r="S288" s="311"/>
      <c r="T288" s="311"/>
      <c r="U288" s="311"/>
      <c r="V288" s="311"/>
      <c r="W288" s="311"/>
      <c r="X288" s="311"/>
      <c r="Y288" s="311"/>
      <c r="Z288" s="311"/>
    </row>
    <row r="289" spans="1:26" s="6" customFormat="1">
      <c r="A289" s="311"/>
      <c r="B289" s="311"/>
      <c r="C289" s="311"/>
      <c r="S289" s="311"/>
      <c r="T289" s="311"/>
      <c r="U289" s="311"/>
      <c r="V289" s="311"/>
      <c r="W289" s="311"/>
      <c r="X289" s="311"/>
      <c r="Y289" s="311"/>
      <c r="Z289" s="311"/>
    </row>
    <row r="290" spans="1:26" s="6" customFormat="1">
      <c r="A290" s="311"/>
      <c r="B290" s="311"/>
      <c r="C290" s="311"/>
      <c r="S290" s="311"/>
      <c r="T290" s="311"/>
      <c r="U290" s="311"/>
      <c r="V290" s="311"/>
      <c r="W290" s="311"/>
      <c r="X290" s="311"/>
      <c r="Y290" s="311"/>
      <c r="Z290" s="311"/>
    </row>
    <row r="291" spans="1:26" s="6" customFormat="1">
      <c r="A291" s="311"/>
      <c r="B291" s="311"/>
      <c r="C291" s="311"/>
      <c r="S291" s="311"/>
      <c r="T291" s="311"/>
      <c r="U291" s="311"/>
      <c r="V291" s="311"/>
      <c r="W291" s="311"/>
      <c r="X291" s="311"/>
      <c r="Y291" s="311"/>
      <c r="Z291" s="311"/>
    </row>
    <row r="292" spans="1:26" s="6" customFormat="1">
      <c r="A292" s="311"/>
      <c r="B292" s="311"/>
      <c r="C292" s="311"/>
      <c r="S292" s="311"/>
      <c r="T292" s="311"/>
      <c r="U292" s="311"/>
      <c r="V292" s="311"/>
      <c r="W292" s="311"/>
      <c r="X292" s="311"/>
      <c r="Y292" s="311"/>
      <c r="Z292" s="311"/>
    </row>
    <row r="293" spans="1:26" s="6" customFormat="1">
      <c r="A293" s="311"/>
      <c r="B293" s="311"/>
      <c r="C293" s="311"/>
      <c r="S293" s="311"/>
      <c r="T293" s="311"/>
      <c r="U293" s="311"/>
      <c r="V293" s="311"/>
      <c r="W293" s="311"/>
      <c r="X293" s="311"/>
      <c r="Y293" s="311"/>
      <c r="Z293" s="311"/>
    </row>
    <row r="294" spans="1:26" s="6" customFormat="1">
      <c r="A294" s="311"/>
      <c r="B294" s="311"/>
      <c r="C294" s="311"/>
      <c r="S294" s="311"/>
      <c r="T294" s="311"/>
      <c r="U294" s="311"/>
      <c r="V294" s="311"/>
      <c r="W294" s="311"/>
      <c r="X294" s="311"/>
      <c r="Y294" s="311"/>
      <c r="Z294" s="311"/>
    </row>
    <row r="295" spans="1:26" s="6" customFormat="1">
      <c r="A295" s="311"/>
      <c r="B295" s="311"/>
      <c r="C295" s="311"/>
      <c r="S295" s="311"/>
      <c r="T295" s="311"/>
      <c r="U295" s="311"/>
      <c r="V295" s="311"/>
      <c r="W295" s="311"/>
      <c r="X295" s="311"/>
      <c r="Y295" s="311"/>
      <c r="Z295" s="311"/>
    </row>
    <row r="296" spans="1:26" s="6" customFormat="1">
      <c r="A296" s="311"/>
      <c r="B296" s="311"/>
      <c r="C296" s="311"/>
      <c r="S296" s="311"/>
      <c r="T296" s="311"/>
      <c r="U296" s="311"/>
      <c r="V296" s="311"/>
      <c r="W296" s="311"/>
      <c r="X296" s="311"/>
      <c r="Y296" s="311"/>
      <c r="Z296" s="311"/>
    </row>
    <row r="297" spans="1:26" s="6" customFormat="1">
      <c r="A297" s="311"/>
      <c r="B297" s="311"/>
      <c r="C297" s="311"/>
      <c r="S297" s="311"/>
      <c r="T297" s="311"/>
      <c r="U297" s="311"/>
      <c r="V297" s="311"/>
      <c r="W297" s="311"/>
      <c r="X297" s="311"/>
      <c r="Y297" s="311"/>
      <c r="Z297" s="311"/>
    </row>
    <row r="298" spans="1:26" s="6" customFormat="1">
      <c r="A298" s="311"/>
      <c r="B298" s="311"/>
      <c r="C298" s="311"/>
      <c r="S298" s="311"/>
      <c r="T298" s="311"/>
      <c r="U298" s="311"/>
      <c r="V298" s="311"/>
      <c r="W298" s="311"/>
      <c r="X298" s="311"/>
      <c r="Y298" s="311"/>
      <c r="Z298" s="311"/>
    </row>
    <row r="299" spans="1:26" s="6" customFormat="1">
      <c r="A299" s="311"/>
      <c r="B299" s="311"/>
      <c r="C299" s="311"/>
      <c r="S299" s="311"/>
      <c r="T299" s="311"/>
      <c r="U299" s="311"/>
      <c r="V299" s="311"/>
      <c r="W299" s="311"/>
      <c r="X299" s="311"/>
      <c r="Y299" s="311"/>
      <c r="Z299" s="311"/>
    </row>
    <row r="300" spans="1:26" s="6" customFormat="1">
      <c r="A300" s="311"/>
      <c r="B300" s="311"/>
      <c r="C300" s="311"/>
      <c r="S300" s="311"/>
      <c r="T300" s="311"/>
      <c r="U300" s="311"/>
      <c r="V300" s="311"/>
      <c r="W300" s="311"/>
      <c r="X300" s="311"/>
      <c r="Y300" s="311"/>
      <c r="Z300" s="311"/>
    </row>
    <row r="301" spans="1:26" s="6" customFormat="1">
      <c r="A301" s="311"/>
      <c r="B301" s="311"/>
      <c r="C301" s="311"/>
      <c r="S301" s="311"/>
      <c r="T301" s="311"/>
      <c r="U301" s="311"/>
      <c r="V301" s="311"/>
      <c r="W301" s="311"/>
      <c r="X301" s="311"/>
      <c r="Y301" s="311"/>
      <c r="Z301" s="311"/>
    </row>
    <row r="302" spans="1:26" s="6" customFormat="1">
      <c r="A302" s="311"/>
      <c r="B302" s="311"/>
      <c r="C302" s="311"/>
      <c r="S302" s="311"/>
      <c r="T302" s="311"/>
      <c r="U302" s="311"/>
      <c r="V302" s="311"/>
      <c r="W302" s="311"/>
      <c r="X302" s="311"/>
      <c r="Y302" s="311"/>
      <c r="Z302" s="311"/>
    </row>
    <row r="303" spans="1:26" s="6" customFormat="1">
      <c r="A303" s="311"/>
      <c r="B303" s="311"/>
      <c r="C303" s="311"/>
      <c r="S303" s="311"/>
      <c r="T303" s="311"/>
      <c r="U303" s="311"/>
      <c r="V303" s="311"/>
      <c r="W303" s="311"/>
      <c r="X303" s="311"/>
      <c r="Y303" s="311"/>
      <c r="Z303" s="311"/>
    </row>
    <row r="304" spans="1:26" s="6" customFormat="1">
      <c r="A304" s="311"/>
      <c r="B304" s="311"/>
      <c r="C304" s="311"/>
      <c r="S304" s="311"/>
      <c r="T304" s="311"/>
      <c r="U304" s="311"/>
      <c r="V304" s="311"/>
      <c r="W304" s="311"/>
      <c r="X304" s="311"/>
      <c r="Y304" s="311"/>
      <c r="Z304" s="311"/>
    </row>
    <row r="305" spans="1:26" s="6" customFormat="1">
      <c r="A305" s="311"/>
      <c r="B305" s="311"/>
      <c r="C305" s="311"/>
      <c r="S305" s="311"/>
      <c r="T305" s="311"/>
      <c r="U305" s="311"/>
      <c r="V305" s="311"/>
      <c r="W305" s="311"/>
      <c r="X305" s="311"/>
      <c r="Y305" s="311"/>
      <c r="Z305" s="311"/>
    </row>
    <row r="306" spans="1:26" s="6" customFormat="1">
      <c r="A306" s="311"/>
      <c r="B306" s="311"/>
      <c r="C306" s="311"/>
      <c r="S306" s="311"/>
      <c r="T306" s="311"/>
      <c r="U306" s="311"/>
      <c r="V306" s="311"/>
      <c r="W306" s="311"/>
      <c r="X306" s="311"/>
      <c r="Y306" s="311"/>
      <c r="Z306" s="311"/>
    </row>
    <row r="307" spans="1:26" s="6" customFormat="1">
      <c r="A307" s="311"/>
      <c r="B307" s="311"/>
      <c r="C307" s="311"/>
      <c r="S307" s="311"/>
      <c r="T307" s="311"/>
      <c r="U307" s="311"/>
      <c r="V307" s="311"/>
      <c r="W307" s="311"/>
      <c r="X307" s="311"/>
      <c r="Y307" s="311"/>
      <c r="Z307" s="311"/>
    </row>
    <row r="308" spans="1:26" s="6" customFormat="1">
      <c r="A308" s="311"/>
      <c r="B308" s="311"/>
      <c r="C308" s="311"/>
      <c r="S308" s="311"/>
      <c r="T308" s="311"/>
      <c r="U308" s="311"/>
      <c r="V308" s="311"/>
      <c r="W308" s="311"/>
      <c r="X308" s="311"/>
      <c r="Y308" s="311"/>
      <c r="Z308" s="311"/>
    </row>
    <row r="309" spans="1:26" s="6" customFormat="1">
      <c r="A309" s="311"/>
      <c r="B309" s="311"/>
      <c r="C309" s="311"/>
      <c r="S309" s="311"/>
      <c r="T309" s="311"/>
      <c r="U309" s="311"/>
      <c r="V309" s="311"/>
      <c r="W309" s="311"/>
      <c r="X309" s="311"/>
      <c r="Y309" s="311"/>
      <c r="Z309" s="311"/>
    </row>
    <row r="310" spans="1:26" s="6" customFormat="1">
      <c r="A310" s="311"/>
      <c r="B310" s="311"/>
      <c r="C310" s="311"/>
      <c r="S310" s="311"/>
      <c r="T310" s="311"/>
      <c r="U310" s="311"/>
      <c r="V310" s="311"/>
      <c r="W310" s="311"/>
      <c r="X310" s="311"/>
      <c r="Y310" s="311"/>
      <c r="Z310" s="311"/>
    </row>
    <row r="311" spans="1:26" s="6" customFormat="1">
      <c r="A311" s="311"/>
      <c r="B311" s="311"/>
      <c r="C311" s="311"/>
      <c r="S311" s="311"/>
      <c r="T311" s="311"/>
      <c r="U311" s="311"/>
      <c r="V311" s="311"/>
      <c r="W311" s="311"/>
      <c r="X311" s="311"/>
      <c r="Y311" s="311"/>
      <c r="Z311" s="311"/>
    </row>
    <row r="312" spans="1:26" s="6" customFormat="1">
      <c r="A312" s="311"/>
      <c r="B312" s="311"/>
      <c r="C312" s="311"/>
      <c r="S312" s="311"/>
      <c r="T312" s="311"/>
      <c r="U312" s="311"/>
      <c r="V312" s="311"/>
      <c r="W312" s="311"/>
      <c r="X312" s="311"/>
      <c r="Y312" s="311"/>
      <c r="Z312" s="311"/>
    </row>
    <row r="313" spans="1:26" s="6" customFormat="1">
      <c r="A313" s="311"/>
      <c r="B313" s="311"/>
      <c r="C313" s="311"/>
      <c r="S313" s="311"/>
      <c r="T313" s="311"/>
      <c r="U313" s="311"/>
      <c r="V313" s="311"/>
      <c r="W313" s="311"/>
      <c r="X313" s="311"/>
      <c r="Y313" s="311"/>
      <c r="Z313" s="311"/>
    </row>
    <row r="314" spans="1:26" s="6" customFormat="1">
      <c r="A314" s="311"/>
      <c r="B314" s="311"/>
      <c r="C314" s="311"/>
      <c r="S314" s="311"/>
      <c r="T314" s="311"/>
      <c r="U314" s="311"/>
      <c r="V314" s="311"/>
      <c r="W314" s="311"/>
      <c r="X314" s="311"/>
      <c r="Y314" s="311"/>
      <c r="Z314" s="311"/>
    </row>
    <row r="315" spans="1:26" s="6" customFormat="1">
      <c r="A315" s="311"/>
      <c r="B315" s="311"/>
      <c r="C315" s="311"/>
      <c r="S315" s="311"/>
      <c r="T315" s="311"/>
      <c r="U315" s="311"/>
      <c r="V315" s="311"/>
      <c r="W315" s="311"/>
      <c r="X315" s="311"/>
      <c r="Y315" s="311"/>
      <c r="Z315" s="311"/>
    </row>
    <row r="316" spans="1:26" s="6" customFormat="1">
      <c r="A316" s="311"/>
      <c r="B316" s="311"/>
      <c r="C316" s="311"/>
      <c r="S316" s="311"/>
      <c r="T316" s="311"/>
      <c r="U316" s="311"/>
      <c r="V316" s="311"/>
      <c r="W316" s="311"/>
      <c r="X316" s="311"/>
      <c r="Y316" s="311"/>
      <c r="Z316" s="311"/>
    </row>
    <row r="317" spans="1:26" s="6" customFormat="1">
      <c r="A317" s="311"/>
      <c r="B317" s="311"/>
      <c r="C317" s="311"/>
      <c r="S317" s="311"/>
      <c r="T317" s="311"/>
      <c r="U317" s="311"/>
      <c r="V317" s="311"/>
      <c r="W317" s="311"/>
      <c r="X317" s="311"/>
      <c r="Y317" s="311"/>
      <c r="Z317" s="311"/>
    </row>
    <row r="318" spans="1:26" s="6" customFormat="1">
      <c r="A318" s="311"/>
      <c r="B318" s="311"/>
      <c r="C318" s="311"/>
      <c r="S318" s="311"/>
      <c r="T318" s="311"/>
      <c r="U318" s="311"/>
      <c r="V318" s="311"/>
      <c r="W318" s="311"/>
      <c r="X318" s="311"/>
      <c r="Y318" s="311"/>
      <c r="Z318" s="311"/>
    </row>
    <row r="319" spans="1:26" s="6" customFormat="1">
      <c r="A319" s="311"/>
      <c r="B319" s="311"/>
      <c r="C319" s="311"/>
      <c r="S319" s="311"/>
      <c r="T319" s="311"/>
      <c r="U319" s="311"/>
      <c r="V319" s="311"/>
      <c r="W319" s="311"/>
      <c r="X319" s="311"/>
      <c r="Y319" s="311"/>
      <c r="Z319" s="311"/>
    </row>
    <row r="320" spans="1:26" s="6" customFormat="1">
      <c r="A320" s="311"/>
      <c r="B320" s="311"/>
      <c r="C320" s="311"/>
      <c r="S320" s="311"/>
      <c r="T320" s="311"/>
      <c r="U320" s="311"/>
      <c r="V320" s="311"/>
      <c r="W320" s="311"/>
      <c r="X320" s="311"/>
      <c r="Y320" s="311"/>
      <c r="Z320" s="311"/>
    </row>
    <row r="321" spans="1:26" s="6" customFormat="1">
      <c r="A321" s="311"/>
      <c r="B321" s="311"/>
      <c r="C321" s="311"/>
      <c r="S321" s="311"/>
      <c r="T321" s="311"/>
      <c r="U321" s="311"/>
      <c r="V321" s="311"/>
      <c r="W321" s="311"/>
      <c r="X321" s="311"/>
      <c r="Y321" s="311"/>
      <c r="Z321" s="311"/>
    </row>
    <row r="322" spans="1:26" s="6" customFormat="1">
      <c r="A322" s="311"/>
      <c r="B322" s="311"/>
      <c r="C322" s="311"/>
      <c r="S322" s="311"/>
      <c r="T322" s="311"/>
      <c r="U322" s="311"/>
      <c r="V322" s="311"/>
      <c r="W322" s="311"/>
      <c r="X322" s="311"/>
      <c r="Y322" s="311"/>
      <c r="Z322" s="311"/>
    </row>
    <row r="323" spans="1:26" s="6" customFormat="1">
      <c r="A323" s="311"/>
      <c r="B323" s="311"/>
      <c r="C323" s="311"/>
      <c r="S323" s="311"/>
      <c r="T323" s="311"/>
      <c r="U323" s="311"/>
      <c r="V323" s="311"/>
      <c r="W323" s="311"/>
      <c r="X323" s="311"/>
      <c r="Y323" s="311"/>
      <c r="Z323" s="311"/>
    </row>
    <row r="324" spans="1:26" s="6" customFormat="1">
      <c r="A324" s="311"/>
      <c r="B324" s="311"/>
      <c r="C324" s="311"/>
      <c r="S324" s="311"/>
      <c r="T324" s="311"/>
      <c r="U324" s="311"/>
      <c r="V324" s="311"/>
      <c r="W324" s="311"/>
      <c r="X324" s="311"/>
      <c r="Y324" s="311"/>
      <c r="Z324" s="311"/>
    </row>
    <row r="325" spans="1:26" s="6" customFormat="1">
      <c r="A325" s="311"/>
      <c r="B325" s="311"/>
      <c r="C325" s="311"/>
      <c r="S325" s="311"/>
      <c r="T325" s="311"/>
      <c r="U325" s="311"/>
      <c r="V325" s="311"/>
      <c r="W325" s="311"/>
      <c r="X325" s="311"/>
      <c r="Y325" s="311"/>
      <c r="Z325" s="311"/>
    </row>
    <row r="326" spans="1:26" s="6" customFormat="1">
      <c r="A326" s="311"/>
      <c r="B326" s="311"/>
      <c r="C326" s="311"/>
      <c r="S326" s="311"/>
      <c r="T326" s="311"/>
      <c r="U326" s="311"/>
      <c r="V326" s="311"/>
      <c r="W326" s="311"/>
      <c r="X326" s="311"/>
      <c r="Y326" s="311"/>
      <c r="Z326" s="311"/>
    </row>
    <row r="327" spans="1:26" s="6" customFormat="1">
      <c r="A327" s="311"/>
      <c r="B327" s="311"/>
      <c r="C327" s="311"/>
      <c r="S327" s="311"/>
      <c r="T327" s="311"/>
      <c r="U327" s="311"/>
      <c r="V327" s="311"/>
      <c r="W327" s="311"/>
      <c r="X327" s="311"/>
      <c r="Y327" s="311"/>
      <c r="Z327" s="311"/>
    </row>
    <row r="328" spans="1:26" s="6" customFormat="1">
      <c r="A328" s="311"/>
      <c r="B328" s="311"/>
      <c r="C328" s="311"/>
      <c r="S328" s="311"/>
      <c r="T328" s="311"/>
      <c r="U328" s="311"/>
      <c r="V328" s="311"/>
      <c r="W328" s="311"/>
      <c r="X328" s="311"/>
      <c r="Y328" s="311"/>
      <c r="Z328" s="311"/>
    </row>
    <row r="329" spans="1:26" s="6" customFormat="1">
      <c r="A329" s="311"/>
      <c r="B329" s="311"/>
      <c r="C329" s="311"/>
      <c r="S329" s="311"/>
      <c r="T329" s="311"/>
      <c r="U329" s="311"/>
      <c r="V329" s="311"/>
      <c r="W329" s="311"/>
      <c r="X329" s="311"/>
      <c r="Y329" s="311"/>
      <c r="Z329" s="311"/>
    </row>
    <row r="330" spans="1:26" s="6" customFormat="1">
      <c r="A330" s="311"/>
      <c r="B330" s="311"/>
      <c r="C330" s="311"/>
      <c r="S330" s="311"/>
      <c r="T330" s="311"/>
      <c r="U330" s="311"/>
      <c r="V330" s="311"/>
      <c r="W330" s="311"/>
      <c r="X330" s="311"/>
      <c r="Y330" s="311"/>
      <c r="Z330" s="311"/>
    </row>
    <row r="331" spans="1:26" s="6" customFormat="1">
      <c r="A331" s="311"/>
      <c r="B331" s="311"/>
      <c r="C331" s="311"/>
      <c r="S331" s="311"/>
      <c r="T331" s="311"/>
      <c r="U331" s="311"/>
      <c r="V331" s="311"/>
      <c r="W331" s="311"/>
      <c r="X331" s="311"/>
      <c r="Y331" s="311"/>
      <c r="Z331" s="311"/>
    </row>
    <row r="332" spans="1:26" s="6" customFormat="1">
      <c r="A332" s="311"/>
      <c r="B332" s="311"/>
      <c r="C332" s="311"/>
      <c r="S332" s="311"/>
      <c r="T332" s="311"/>
      <c r="U332" s="311"/>
      <c r="V332" s="311"/>
      <c r="W332" s="311"/>
      <c r="X332" s="311"/>
      <c r="Y332" s="311"/>
      <c r="Z332" s="311"/>
    </row>
    <row r="333" spans="1:26" s="6" customFormat="1">
      <c r="A333" s="311"/>
      <c r="B333" s="311"/>
      <c r="C333" s="311"/>
      <c r="S333" s="311"/>
      <c r="T333" s="311"/>
      <c r="U333" s="311"/>
      <c r="V333" s="311"/>
      <c r="W333" s="311"/>
      <c r="X333" s="311"/>
      <c r="Y333" s="311"/>
      <c r="Z333" s="311"/>
    </row>
    <row r="334" spans="1:26" s="6" customFormat="1">
      <c r="A334" s="311"/>
      <c r="B334" s="311"/>
      <c r="C334" s="311"/>
      <c r="S334" s="311"/>
      <c r="T334" s="311"/>
      <c r="U334" s="311"/>
      <c r="V334" s="311"/>
      <c r="W334" s="311"/>
      <c r="X334" s="311"/>
      <c r="Y334" s="311"/>
      <c r="Z334" s="311"/>
    </row>
    <row r="335" spans="1:26" s="6" customFormat="1">
      <c r="A335" s="311"/>
      <c r="B335" s="311"/>
      <c r="C335" s="311"/>
      <c r="S335" s="311"/>
      <c r="T335" s="311"/>
      <c r="U335" s="311"/>
      <c r="V335" s="311"/>
      <c r="W335" s="311"/>
      <c r="X335" s="311"/>
      <c r="Y335" s="311"/>
      <c r="Z335" s="311"/>
    </row>
    <row r="336" spans="1:26" s="6" customFormat="1">
      <c r="A336" s="311"/>
      <c r="B336" s="311"/>
      <c r="C336" s="311"/>
      <c r="S336" s="311"/>
      <c r="T336" s="311"/>
      <c r="U336" s="311"/>
      <c r="V336" s="311"/>
      <c r="W336" s="311"/>
      <c r="X336" s="311"/>
      <c r="Y336" s="311"/>
      <c r="Z336" s="311"/>
    </row>
    <row r="337" spans="1:26" s="6" customFormat="1">
      <c r="A337" s="311"/>
      <c r="B337" s="311"/>
      <c r="C337" s="311"/>
      <c r="S337" s="311"/>
      <c r="T337" s="311"/>
      <c r="U337" s="311"/>
      <c r="V337" s="311"/>
      <c r="W337" s="311"/>
      <c r="X337" s="311"/>
      <c r="Y337" s="311"/>
      <c r="Z337" s="311"/>
    </row>
    <row r="338" spans="1:26" s="6" customFormat="1">
      <c r="A338" s="311"/>
      <c r="B338" s="311"/>
      <c r="C338" s="311"/>
      <c r="S338" s="311"/>
      <c r="T338" s="311"/>
      <c r="U338" s="311"/>
      <c r="V338" s="311"/>
      <c r="W338" s="311"/>
      <c r="X338" s="311"/>
      <c r="Y338" s="311"/>
      <c r="Z338" s="311"/>
    </row>
    <row r="339" spans="1:26" s="6" customFormat="1">
      <c r="A339" s="311"/>
      <c r="B339" s="311"/>
      <c r="C339" s="311"/>
      <c r="S339" s="311"/>
      <c r="T339" s="311"/>
      <c r="U339" s="311"/>
      <c r="V339" s="311"/>
      <c r="W339" s="311"/>
      <c r="X339" s="311"/>
      <c r="Y339" s="311"/>
      <c r="Z339" s="311"/>
    </row>
    <row r="340" spans="1:26" s="6" customFormat="1">
      <c r="A340" s="311"/>
      <c r="B340" s="311"/>
      <c r="C340" s="311"/>
      <c r="S340" s="311"/>
      <c r="T340" s="311"/>
      <c r="U340" s="311"/>
      <c r="V340" s="311"/>
      <c r="W340" s="311"/>
      <c r="X340" s="311"/>
      <c r="Y340" s="311"/>
      <c r="Z340" s="311"/>
    </row>
    <row r="341" spans="1:26" s="6" customFormat="1">
      <c r="A341" s="311"/>
      <c r="B341" s="311"/>
      <c r="C341" s="311"/>
      <c r="S341" s="311"/>
      <c r="T341" s="311"/>
      <c r="U341" s="311"/>
      <c r="V341" s="311"/>
      <c r="W341" s="311"/>
      <c r="X341" s="311"/>
      <c r="Y341" s="311"/>
      <c r="Z341" s="311"/>
    </row>
    <row r="342" spans="1:26" s="6" customFormat="1">
      <c r="A342" s="311"/>
      <c r="B342" s="311"/>
      <c r="C342" s="311"/>
      <c r="S342" s="311"/>
      <c r="T342" s="311"/>
      <c r="U342" s="311"/>
      <c r="V342" s="311"/>
      <c r="W342" s="311"/>
      <c r="X342" s="311"/>
      <c r="Y342" s="311"/>
      <c r="Z342" s="311"/>
    </row>
    <row r="343" spans="1:26" s="6" customFormat="1">
      <c r="A343" s="311"/>
      <c r="B343" s="311"/>
      <c r="C343" s="311"/>
      <c r="S343" s="311"/>
      <c r="T343" s="311"/>
      <c r="U343" s="311"/>
      <c r="V343" s="311"/>
      <c r="W343" s="311"/>
      <c r="X343" s="311"/>
      <c r="Y343" s="311"/>
      <c r="Z343" s="311"/>
    </row>
    <row r="344" spans="1:26" s="6" customFormat="1">
      <c r="A344" s="311"/>
      <c r="B344" s="311"/>
      <c r="C344" s="311"/>
      <c r="S344" s="311"/>
      <c r="T344" s="311"/>
      <c r="U344" s="311"/>
      <c r="V344" s="311"/>
      <c r="W344" s="311"/>
      <c r="X344" s="311"/>
      <c r="Y344" s="311"/>
      <c r="Z344" s="311"/>
    </row>
    <row r="345" spans="1:26" s="6" customFormat="1">
      <c r="A345" s="311"/>
      <c r="B345" s="311"/>
      <c r="C345" s="311"/>
      <c r="S345" s="311"/>
      <c r="T345" s="311"/>
      <c r="U345" s="311"/>
      <c r="V345" s="311"/>
      <c r="W345" s="311"/>
      <c r="X345" s="311"/>
      <c r="Y345" s="311"/>
      <c r="Z345" s="311"/>
    </row>
    <row r="346" spans="1:26" s="6" customFormat="1">
      <c r="A346" s="311"/>
      <c r="B346" s="311"/>
      <c r="C346" s="311"/>
      <c r="S346" s="311"/>
      <c r="T346" s="311"/>
      <c r="U346" s="311"/>
      <c r="V346" s="311"/>
      <c r="W346" s="311"/>
      <c r="X346" s="311"/>
      <c r="Y346" s="311"/>
      <c r="Z346" s="311"/>
    </row>
    <row r="347" spans="1:26" s="6" customFormat="1">
      <c r="A347" s="311"/>
      <c r="B347" s="311"/>
      <c r="C347" s="311"/>
      <c r="S347" s="311"/>
      <c r="T347" s="311"/>
      <c r="U347" s="311"/>
      <c r="V347" s="311"/>
      <c r="W347" s="311"/>
      <c r="X347" s="311"/>
      <c r="Y347" s="311"/>
      <c r="Z347" s="311"/>
    </row>
    <row r="348" spans="1:26" s="6" customFormat="1">
      <c r="A348" s="311"/>
      <c r="B348" s="311"/>
      <c r="C348" s="311"/>
      <c r="S348" s="311"/>
      <c r="T348" s="311"/>
      <c r="U348" s="311"/>
      <c r="V348" s="311"/>
      <c r="W348" s="311"/>
      <c r="X348" s="311"/>
      <c r="Y348" s="311"/>
      <c r="Z348" s="311"/>
    </row>
    <row r="349" spans="1:26" s="6" customFormat="1">
      <c r="A349" s="311"/>
      <c r="B349" s="311"/>
      <c r="C349" s="311"/>
      <c r="S349" s="311"/>
      <c r="T349" s="311"/>
      <c r="U349" s="311"/>
      <c r="V349" s="311"/>
      <c r="W349" s="311"/>
      <c r="X349" s="311"/>
      <c r="Y349" s="311"/>
      <c r="Z349" s="311"/>
    </row>
    <row r="350" spans="1:26" s="6" customFormat="1">
      <c r="A350" s="311"/>
      <c r="B350" s="311"/>
      <c r="C350" s="311"/>
      <c r="S350" s="311"/>
      <c r="T350" s="311"/>
      <c r="U350" s="311"/>
      <c r="V350" s="311"/>
      <c r="W350" s="311"/>
      <c r="X350" s="311"/>
      <c r="Y350" s="311"/>
      <c r="Z350" s="311"/>
    </row>
    <row r="351" spans="1:26" s="6" customFormat="1">
      <c r="A351" s="311"/>
      <c r="B351" s="311"/>
      <c r="C351" s="311"/>
      <c r="S351" s="311"/>
      <c r="T351" s="311"/>
      <c r="U351" s="311"/>
      <c r="V351" s="311"/>
      <c r="W351" s="311"/>
      <c r="X351" s="311"/>
      <c r="Y351" s="311"/>
      <c r="Z351" s="311"/>
    </row>
    <row r="352" spans="1:26" s="6" customFormat="1">
      <c r="A352" s="311"/>
      <c r="B352" s="311"/>
      <c r="C352" s="311"/>
      <c r="S352" s="311"/>
      <c r="T352" s="311"/>
      <c r="U352" s="311"/>
      <c r="V352" s="311"/>
      <c r="W352" s="311"/>
      <c r="X352" s="311"/>
      <c r="Y352" s="311"/>
      <c r="Z352" s="311"/>
    </row>
    <row r="353" spans="1:26" s="6" customFormat="1">
      <c r="A353" s="311"/>
      <c r="B353" s="311"/>
      <c r="C353" s="311"/>
      <c r="S353" s="311"/>
      <c r="T353" s="311"/>
      <c r="U353" s="311"/>
      <c r="V353" s="311"/>
      <c r="W353" s="311"/>
      <c r="X353" s="311"/>
      <c r="Y353" s="311"/>
      <c r="Z353" s="311"/>
    </row>
    <row r="354" spans="1:26" s="6" customFormat="1">
      <c r="A354" s="311"/>
      <c r="B354" s="311"/>
      <c r="C354" s="311"/>
      <c r="S354" s="311"/>
      <c r="T354" s="311"/>
      <c r="U354" s="311"/>
      <c r="V354" s="311"/>
      <c r="W354" s="311"/>
      <c r="X354" s="311"/>
      <c r="Y354" s="311"/>
      <c r="Z354" s="311"/>
    </row>
    <row r="355" spans="1:26" s="6" customFormat="1">
      <c r="A355" s="311"/>
      <c r="B355" s="311"/>
      <c r="C355" s="311"/>
      <c r="S355" s="311"/>
      <c r="T355" s="311"/>
      <c r="U355" s="311"/>
      <c r="V355" s="311"/>
      <c r="W355" s="311"/>
      <c r="X355" s="311"/>
      <c r="Y355" s="311"/>
      <c r="Z355" s="311"/>
    </row>
    <row r="356" spans="1:26" s="6" customFormat="1">
      <c r="A356" s="311"/>
      <c r="B356" s="311"/>
      <c r="C356" s="311"/>
      <c r="S356" s="311"/>
      <c r="T356" s="311"/>
      <c r="U356" s="311"/>
      <c r="V356" s="311"/>
      <c r="W356" s="311"/>
      <c r="X356" s="311"/>
      <c r="Y356" s="311"/>
      <c r="Z356" s="311"/>
    </row>
    <row r="357" spans="1:26" s="6" customFormat="1">
      <c r="A357" s="311"/>
      <c r="B357" s="311"/>
      <c r="C357" s="311"/>
      <c r="S357" s="311"/>
      <c r="T357" s="311"/>
      <c r="U357" s="311"/>
      <c r="V357" s="311"/>
      <c r="W357" s="311"/>
      <c r="X357" s="311"/>
      <c r="Y357" s="311"/>
      <c r="Z357" s="311"/>
    </row>
    <row r="358" spans="1:26" s="6" customFormat="1">
      <c r="A358" s="311"/>
      <c r="B358" s="311"/>
      <c r="C358" s="311"/>
      <c r="S358" s="311"/>
      <c r="T358" s="311"/>
      <c r="U358" s="311"/>
      <c r="V358" s="311"/>
      <c r="W358" s="311"/>
      <c r="X358" s="311"/>
      <c r="Y358" s="311"/>
      <c r="Z358" s="311"/>
    </row>
    <row r="359" spans="1:26" s="6" customFormat="1">
      <c r="A359" s="311"/>
      <c r="B359" s="311"/>
      <c r="C359" s="311"/>
      <c r="S359" s="311"/>
      <c r="T359" s="311"/>
      <c r="U359" s="311"/>
      <c r="V359" s="311"/>
      <c r="W359" s="311"/>
      <c r="X359" s="311"/>
      <c r="Y359" s="311"/>
      <c r="Z359" s="311"/>
    </row>
    <row r="360" spans="1:26" s="6" customFormat="1">
      <c r="A360" s="311"/>
      <c r="B360" s="311"/>
      <c r="C360" s="311"/>
      <c r="S360" s="311"/>
      <c r="T360" s="311"/>
      <c r="U360" s="311"/>
      <c r="V360" s="311"/>
      <c r="W360" s="311"/>
      <c r="X360" s="311"/>
      <c r="Y360" s="311"/>
      <c r="Z360" s="311"/>
    </row>
    <row r="361" spans="1:26" s="6" customFormat="1">
      <c r="A361" s="311"/>
      <c r="B361" s="311"/>
      <c r="C361" s="311"/>
      <c r="S361" s="311"/>
      <c r="T361" s="311"/>
      <c r="U361" s="311"/>
      <c r="V361" s="311"/>
      <c r="W361" s="311"/>
      <c r="X361" s="311"/>
      <c r="Y361" s="311"/>
      <c r="Z361" s="311"/>
    </row>
    <row r="362" spans="1:26" s="6" customFormat="1">
      <c r="A362" s="311"/>
      <c r="B362" s="311"/>
      <c r="C362" s="311"/>
      <c r="S362" s="311"/>
      <c r="T362" s="311"/>
      <c r="U362" s="311"/>
      <c r="V362" s="311"/>
      <c r="W362" s="311"/>
      <c r="X362" s="311"/>
      <c r="Y362" s="311"/>
      <c r="Z362" s="311"/>
    </row>
    <row r="363" spans="1:26" s="6" customFormat="1">
      <c r="A363" s="311"/>
      <c r="B363" s="311"/>
      <c r="C363" s="311"/>
      <c r="S363" s="311"/>
      <c r="T363" s="311"/>
      <c r="U363" s="311"/>
      <c r="V363" s="311"/>
      <c r="W363" s="311"/>
      <c r="X363" s="311"/>
      <c r="Y363" s="311"/>
      <c r="Z363" s="311"/>
    </row>
    <row r="364" spans="1:26" s="6" customFormat="1">
      <c r="A364" s="311"/>
      <c r="B364" s="311"/>
      <c r="C364" s="311"/>
      <c r="S364" s="311"/>
      <c r="T364" s="311"/>
      <c r="U364" s="311"/>
      <c r="V364" s="311"/>
      <c r="W364" s="311"/>
      <c r="X364" s="311"/>
      <c r="Y364" s="311"/>
      <c r="Z364" s="311"/>
    </row>
    <row r="365" spans="1:26" s="6" customFormat="1">
      <c r="A365" s="311"/>
      <c r="B365" s="311"/>
      <c r="C365" s="311"/>
      <c r="S365" s="311"/>
      <c r="T365" s="311"/>
      <c r="U365" s="311"/>
      <c r="V365" s="311"/>
      <c r="W365" s="311"/>
      <c r="X365" s="311"/>
      <c r="Y365" s="311"/>
      <c r="Z365" s="311"/>
    </row>
    <row r="366" spans="1:26" s="6" customFormat="1">
      <c r="A366" s="311"/>
      <c r="B366" s="311"/>
      <c r="C366" s="311"/>
      <c r="S366" s="311"/>
      <c r="T366" s="311"/>
      <c r="U366" s="311"/>
      <c r="V366" s="311"/>
      <c r="W366" s="311"/>
      <c r="X366" s="311"/>
      <c r="Y366" s="311"/>
      <c r="Z366" s="311"/>
    </row>
    <row r="367" spans="1:26" s="6" customFormat="1">
      <c r="A367" s="311"/>
      <c r="B367" s="311"/>
      <c r="C367" s="311"/>
      <c r="S367" s="311"/>
      <c r="T367" s="311"/>
      <c r="U367" s="311"/>
      <c r="V367" s="311"/>
      <c r="W367" s="311"/>
      <c r="X367" s="311"/>
      <c r="Y367" s="311"/>
      <c r="Z367" s="311"/>
    </row>
    <row r="368" spans="1:26" s="6" customFormat="1">
      <c r="A368" s="311"/>
      <c r="B368" s="311"/>
      <c r="C368" s="311"/>
      <c r="S368" s="311"/>
      <c r="T368" s="311"/>
      <c r="U368" s="311"/>
      <c r="V368" s="311"/>
      <c r="W368" s="311"/>
      <c r="X368" s="311"/>
      <c r="Y368" s="311"/>
      <c r="Z368" s="311"/>
    </row>
    <row r="369" spans="1:26" s="6" customFormat="1">
      <c r="A369" s="311"/>
      <c r="B369" s="311"/>
      <c r="C369" s="311"/>
      <c r="S369" s="311"/>
      <c r="T369" s="311"/>
      <c r="U369" s="311"/>
      <c r="V369" s="311"/>
      <c r="W369" s="311"/>
      <c r="X369" s="311"/>
      <c r="Y369" s="311"/>
      <c r="Z369" s="311"/>
    </row>
    <row r="370" spans="1:26" s="6" customFormat="1">
      <c r="A370" s="311"/>
      <c r="B370" s="311"/>
      <c r="C370" s="311"/>
      <c r="S370" s="311"/>
      <c r="T370" s="311"/>
      <c r="U370" s="311"/>
      <c r="V370" s="311"/>
      <c r="W370" s="311"/>
      <c r="X370" s="311"/>
      <c r="Y370" s="311"/>
      <c r="Z370" s="311"/>
    </row>
    <row r="371" spans="1:26" s="6" customFormat="1">
      <c r="A371" s="311"/>
      <c r="B371" s="311"/>
      <c r="C371" s="311"/>
      <c r="S371" s="311"/>
      <c r="T371" s="311"/>
      <c r="U371" s="311"/>
      <c r="V371" s="311"/>
      <c r="W371" s="311"/>
      <c r="X371" s="311"/>
      <c r="Y371" s="311"/>
      <c r="Z371" s="311"/>
    </row>
    <row r="372" spans="1:26" s="6" customFormat="1">
      <c r="A372" s="311"/>
      <c r="B372" s="311"/>
      <c r="C372" s="311"/>
      <c r="S372" s="311"/>
      <c r="T372" s="311"/>
      <c r="U372" s="311"/>
      <c r="V372" s="311"/>
      <c r="W372" s="311"/>
      <c r="X372" s="311"/>
      <c r="Y372" s="311"/>
      <c r="Z372" s="311"/>
    </row>
    <row r="373" spans="1:26" s="6" customFormat="1">
      <c r="A373" s="311"/>
      <c r="B373" s="311"/>
      <c r="C373" s="311"/>
      <c r="S373" s="311"/>
      <c r="T373" s="311"/>
      <c r="U373" s="311"/>
      <c r="V373" s="311"/>
      <c r="W373" s="311"/>
      <c r="X373" s="311"/>
      <c r="Y373" s="311"/>
      <c r="Z373" s="311"/>
    </row>
    <row r="374" spans="1:26" s="6" customFormat="1">
      <c r="A374" s="311"/>
      <c r="B374" s="311"/>
      <c r="C374" s="311"/>
      <c r="S374" s="311"/>
      <c r="T374" s="311"/>
      <c r="U374" s="311"/>
      <c r="V374" s="311"/>
      <c r="W374" s="311"/>
      <c r="X374" s="311"/>
      <c r="Y374" s="311"/>
      <c r="Z374" s="311"/>
    </row>
    <row r="375" spans="1:26" s="6" customFormat="1">
      <c r="A375" s="311"/>
      <c r="B375" s="311"/>
      <c r="C375" s="311"/>
      <c r="S375" s="311"/>
      <c r="T375" s="311"/>
      <c r="U375" s="311"/>
      <c r="V375" s="311"/>
      <c r="W375" s="311"/>
      <c r="X375" s="311"/>
      <c r="Y375" s="311"/>
      <c r="Z375" s="311"/>
    </row>
    <row r="376" spans="1:26" s="6" customFormat="1">
      <c r="A376" s="311"/>
      <c r="B376" s="311"/>
      <c r="C376" s="311"/>
      <c r="S376" s="311"/>
      <c r="T376" s="311"/>
      <c r="U376" s="311"/>
      <c r="V376" s="311"/>
      <c r="W376" s="311"/>
      <c r="X376" s="311"/>
      <c r="Y376" s="311"/>
      <c r="Z376" s="311"/>
    </row>
    <row r="377" spans="1:26" s="6" customFormat="1">
      <c r="A377" s="311"/>
      <c r="B377" s="311"/>
      <c r="C377" s="311"/>
      <c r="S377" s="311"/>
      <c r="T377" s="311"/>
      <c r="U377" s="311"/>
      <c r="V377" s="311"/>
      <c r="W377" s="311"/>
      <c r="X377" s="311"/>
      <c r="Y377" s="311"/>
      <c r="Z377" s="311"/>
    </row>
    <row r="378" spans="1:26" s="6" customFormat="1">
      <c r="A378" s="311"/>
      <c r="B378" s="311"/>
      <c r="C378" s="311"/>
      <c r="S378" s="311"/>
      <c r="T378" s="311"/>
      <c r="U378" s="311"/>
      <c r="V378" s="311"/>
      <c r="W378" s="311"/>
      <c r="X378" s="311"/>
      <c r="Y378" s="311"/>
      <c r="Z378" s="311"/>
    </row>
    <row r="379" spans="1:26" s="6" customFormat="1">
      <c r="A379" s="311"/>
      <c r="B379" s="311"/>
      <c r="C379" s="311"/>
      <c r="S379" s="311"/>
      <c r="T379" s="311"/>
      <c r="U379" s="311"/>
      <c r="V379" s="311"/>
      <c r="W379" s="311"/>
      <c r="X379" s="311"/>
      <c r="Y379" s="311"/>
      <c r="Z379" s="311"/>
    </row>
    <row r="380" spans="1:26" s="6" customFormat="1">
      <c r="A380" s="311"/>
      <c r="B380" s="311"/>
      <c r="C380" s="311"/>
      <c r="S380" s="311"/>
      <c r="T380" s="311"/>
      <c r="U380" s="311"/>
      <c r="V380" s="311"/>
      <c r="W380" s="311"/>
      <c r="X380" s="311"/>
      <c r="Y380" s="311"/>
      <c r="Z380" s="311"/>
    </row>
    <row r="381" spans="1:26" s="6" customFormat="1">
      <c r="A381" s="311"/>
      <c r="B381" s="311"/>
      <c r="C381" s="311"/>
      <c r="S381" s="311"/>
      <c r="T381" s="311"/>
      <c r="U381" s="311"/>
      <c r="V381" s="311"/>
      <c r="W381" s="311"/>
      <c r="X381" s="311"/>
      <c r="Y381" s="311"/>
      <c r="Z381" s="311"/>
    </row>
    <row r="382" spans="1:26" s="6" customFormat="1">
      <c r="A382" s="311"/>
      <c r="B382" s="311"/>
      <c r="C382" s="311"/>
      <c r="S382" s="311"/>
      <c r="T382" s="311"/>
      <c r="U382" s="311"/>
      <c r="V382" s="311"/>
      <c r="W382" s="311"/>
      <c r="X382" s="311"/>
      <c r="Y382" s="311"/>
      <c r="Z382" s="311"/>
    </row>
    <row r="383" spans="1:26" s="6" customFormat="1">
      <c r="A383" s="311"/>
      <c r="B383" s="311"/>
      <c r="C383" s="311"/>
      <c r="S383" s="311"/>
      <c r="T383" s="311"/>
      <c r="U383" s="311"/>
      <c r="V383" s="311"/>
      <c r="W383" s="311"/>
      <c r="X383" s="311"/>
      <c r="Y383" s="311"/>
      <c r="Z383" s="311"/>
    </row>
    <row r="384" spans="1:26" s="6" customFormat="1">
      <c r="A384" s="311"/>
      <c r="B384" s="311"/>
      <c r="C384" s="311"/>
      <c r="S384" s="311"/>
      <c r="T384" s="311"/>
      <c r="U384" s="311"/>
      <c r="V384" s="311"/>
      <c r="W384" s="311"/>
      <c r="X384" s="311"/>
      <c r="Y384" s="311"/>
      <c r="Z384" s="311"/>
    </row>
    <row r="385" spans="1:26" s="6" customFormat="1">
      <c r="A385" s="311"/>
      <c r="B385" s="311"/>
      <c r="C385" s="311"/>
      <c r="S385" s="311"/>
      <c r="T385" s="311"/>
      <c r="U385" s="311"/>
      <c r="V385" s="311"/>
      <c r="W385" s="311"/>
      <c r="X385" s="311"/>
      <c r="Y385" s="311"/>
      <c r="Z385" s="311"/>
    </row>
    <row r="386" spans="1:26" s="6" customFormat="1">
      <c r="A386" s="311"/>
      <c r="B386" s="311"/>
      <c r="C386" s="311"/>
      <c r="S386" s="311"/>
      <c r="T386" s="311"/>
      <c r="U386" s="311"/>
      <c r="V386" s="311"/>
      <c r="W386" s="311"/>
      <c r="X386" s="311"/>
      <c r="Y386" s="311"/>
      <c r="Z386" s="311"/>
    </row>
    <row r="387" spans="1:26" s="6" customFormat="1">
      <c r="A387" s="311"/>
      <c r="B387" s="311"/>
      <c r="C387" s="311"/>
      <c r="S387" s="311"/>
      <c r="T387" s="311"/>
      <c r="U387" s="311"/>
      <c r="V387" s="311"/>
      <c r="W387" s="311"/>
      <c r="X387" s="311"/>
      <c r="Y387" s="311"/>
      <c r="Z387" s="311"/>
    </row>
    <row r="388" spans="1:26" s="6" customFormat="1">
      <c r="A388" s="311"/>
      <c r="B388" s="311"/>
      <c r="C388" s="311"/>
      <c r="S388" s="311"/>
      <c r="T388" s="311"/>
      <c r="U388" s="311"/>
      <c r="V388" s="311"/>
      <c r="W388" s="311"/>
      <c r="X388" s="311"/>
      <c r="Y388" s="311"/>
      <c r="Z388" s="311"/>
    </row>
    <row r="389" spans="1:26" s="6" customFormat="1">
      <c r="A389" s="311"/>
      <c r="B389" s="311"/>
      <c r="C389" s="311"/>
      <c r="S389" s="311"/>
      <c r="T389" s="311"/>
      <c r="U389" s="311"/>
      <c r="V389" s="311"/>
      <c r="W389" s="311"/>
      <c r="X389" s="311"/>
      <c r="Y389" s="311"/>
      <c r="Z389" s="311"/>
    </row>
    <row r="390" spans="1:26" s="6" customFormat="1">
      <c r="A390" s="311"/>
      <c r="B390" s="311"/>
      <c r="C390" s="311"/>
      <c r="S390" s="311"/>
      <c r="T390" s="311"/>
      <c r="U390" s="311"/>
      <c r="V390" s="311"/>
      <c r="W390" s="311"/>
      <c r="X390" s="311"/>
      <c r="Y390" s="311"/>
      <c r="Z390" s="311"/>
    </row>
    <row r="391" spans="1:26" s="6" customFormat="1">
      <c r="A391" s="311"/>
      <c r="B391" s="311"/>
      <c r="C391" s="311"/>
      <c r="S391" s="311"/>
      <c r="T391" s="311"/>
      <c r="U391" s="311"/>
      <c r="V391" s="311"/>
      <c r="W391" s="311"/>
      <c r="X391" s="311"/>
      <c r="Y391" s="311"/>
      <c r="Z391" s="311"/>
    </row>
    <row r="392" spans="1:26" s="6" customFormat="1">
      <c r="A392" s="311"/>
      <c r="B392" s="311"/>
      <c r="C392" s="311"/>
      <c r="S392" s="311"/>
      <c r="T392" s="311"/>
      <c r="U392" s="311"/>
      <c r="V392" s="311"/>
      <c r="W392" s="311"/>
      <c r="X392" s="311"/>
      <c r="Y392" s="311"/>
      <c r="Z392" s="311"/>
    </row>
    <row r="393" spans="1:26" s="6" customFormat="1">
      <c r="A393" s="311"/>
      <c r="B393" s="311"/>
      <c r="C393" s="311"/>
      <c r="S393" s="311"/>
      <c r="T393" s="311"/>
      <c r="U393" s="311"/>
      <c r="V393" s="311"/>
      <c r="W393" s="311"/>
      <c r="X393" s="311"/>
      <c r="Y393" s="311"/>
      <c r="Z393" s="311"/>
    </row>
    <row r="394" spans="1:26" s="6" customFormat="1">
      <c r="A394" s="311"/>
      <c r="B394" s="311"/>
      <c r="C394" s="311"/>
      <c r="S394" s="311"/>
      <c r="T394" s="311"/>
      <c r="U394" s="311"/>
      <c r="V394" s="311"/>
      <c r="W394" s="311"/>
      <c r="X394" s="311"/>
      <c r="Y394" s="311"/>
      <c r="Z394" s="311"/>
    </row>
    <row r="395" spans="1:26" s="6" customFormat="1">
      <c r="A395" s="311"/>
      <c r="B395" s="311"/>
      <c r="C395" s="311"/>
      <c r="S395" s="311"/>
      <c r="T395" s="311"/>
      <c r="U395" s="311"/>
      <c r="V395" s="311"/>
      <c r="W395" s="311"/>
      <c r="X395" s="311"/>
      <c r="Y395" s="311"/>
      <c r="Z395" s="311"/>
    </row>
    <row r="396" spans="1:26" s="6" customFormat="1">
      <c r="A396" s="311"/>
      <c r="B396" s="311"/>
      <c r="C396" s="311"/>
      <c r="S396" s="311"/>
      <c r="T396" s="311"/>
      <c r="U396" s="311"/>
      <c r="V396" s="311"/>
      <c r="W396" s="311"/>
      <c r="X396" s="311"/>
      <c r="Y396" s="311"/>
      <c r="Z396" s="311"/>
    </row>
    <row r="397" spans="1:26" s="6" customFormat="1">
      <c r="A397" s="311"/>
      <c r="B397" s="311"/>
      <c r="C397" s="311"/>
      <c r="S397" s="311"/>
      <c r="T397" s="311"/>
      <c r="U397" s="311"/>
      <c r="V397" s="311"/>
      <c r="W397" s="311"/>
      <c r="X397" s="311"/>
      <c r="Y397" s="311"/>
      <c r="Z397" s="311"/>
    </row>
    <row r="398" spans="1:26" s="6" customFormat="1">
      <c r="A398" s="311"/>
      <c r="B398" s="311"/>
      <c r="C398" s="311"/>
      <c r="S398" s="311"/>
      <c r="T398" s="311"/>
      <c r="U398" s="311"/>
      <c r="V398" s="311"/>
      <c r="W398" s="311"/>
      <c r="X398" s="311"/>
      <c r="Y398" s="311"/>
      <c r="Z398" s="311"/>
    </row>
    <row r="399" spans="1:26" s="6" customFormat="1">
      <c r="A399" s="311"/>
      <c r="B399" s="311"/>
      <c r="C399" s="311"/>
      <c r="S399" s="311"/>
      <c r="T399" s="311"/>
      <c r="U399" s="311"/>
      <c r="V399" s="311"/>
      <c r="W399" s="311"/>
      <c r="X399" s="311"/>
      <c r="Y399" s="311"/>
      <c r="Z399" s="311"/>
    </row>
    <row r="400" spans="1:26" s="6" customFormat="1">
      <c r="A400" s="311"/>
      <c r="B400" s="311"/>
      <c r="C400" s="311"/>
      <c r="S400" s="311"/>
      <c r="T400" s="311"/>
      <c r="U400" s="311"/>
      <c r="V400" s="311"/>
      <c r="W400" s="311"/>
      <c r="X400" s="311"/>
      <c r="Y400" s="311"/>
      <c r="Z400" s="311"/>
    </row>
    <row r="401" spans="1:26" s="6" customFormat="1">
      <c r="A401" s="311"/>
      <c r="B401" s="311"/>
      <c r="C401" s="311"/>
      <c r="S401" s="311"/>
      <c r="T401" s="311"/>
      <c r="U401" s="311"/>
      <c r="V401" s="311"/>
      <c r="W401" s="311"/>
      <c r="X401" s="311"/>
      <c r="Y401" s="311"/>
      <c r="Z401" s="311"/>
    </row>
    <row r="402" spans="1:26" s="6" customFormat="1">
      <c r="A402" s="311"/>
      <c r="B402" s="311"/>
      <c r="C402" s="311"/>
      <c r="S402" s="311"/>
      <c r="T402" s="311"/>
      <c r="U402" s="311"/>
      <c r="V402" s="311"/>
      <c r="W402" s="311"/>
      <c r="X402" s="311"/>
      <c r="Y402" s="311"/>
      <c r="Z402" s="311"/>
    </row>
    <row r="403" spans="1:26" s="6" customFormat="1">
      <c r="A403" s="311"/>
      <c r="B403" s="311"/>
      <c r="C403" s="311"/>
      <c r="S403" s="311"/>
      <c r="T403" s="311"/>
      <c r="U403" s="311"/>
      <c r="V403" s="311"/>
      <c r="W403" s="311"/>
      <c r="X403" s="311"/>
      <c r="Y403" s="311"/>
      <c r="Z403" s="311"/>
    </row>
    <row r="404" spans="1:26" s="6" customFormat="1">
      <c r="A404" s="311"/>
      <c r="B404" s="311"/>
      <c r="C404" s="311"/>
      <c r="S404" s="311"/>
      <c r="T404" s="311"/>
      <c r="U404" s="311"/>
      <c r="V404" s="311"/>
      <c r="W404" s="311"/>
      <c r="X404" s="311"/>
      <c r="Y404" s="311"/>
      <c r="Z404" s="311"/>
    </row>
    <row r="405" spans="1:26" s="6" customFormat="1">
      <c r="A405" s="311"/>
      <c r="B405" s="311"/>
      <c r="C405" s="311"/>
      <c r="S405" s="311"/>
      <c r="T405" s="311"/>
      <c r="U405" s="311"/>
      <c r="V405" s="311"/>
      <c r="W405" s="311"/>
      <c r="X405" s="311"/>
      <c r="Y405" s="311"/>
      <c r="Z405" s="311"/>
    </row>
    <row r="406" spans="1:26" s="6" customFormat="1">
      <c r="A406" s="311"/>
      <c r="B406" s="311"/>
      <c r="C406" s="311"/>
      <c r="S406" s="311"/>
      <c r="T406" s="311"/>
      <c r="U406" s="311"/>
      <c r="V406" s="311"/>
      <c r="W406" s="311"/>
      <c r="X406" s="311"/>
      <c r="Y406" s="311"/>
      <c r="Z406" s="311"/>
    </row>
    <row r="407" spans="1:26" s="6" customFormat="1">
      <c r="A407" s="311"/>
      <c r="B407" s="311"/>
      <c r="C407" s="311"/>
      <c r="S407" s="311"/>
      <c r="T407" s="311"/>
      <c r="U407" s="311"/>
      <c r="V407" s="311"/>
      <c r="W407" s="311"/>
      <c r="X407" s="311"/>
      <c r="Y407" s="311"/>
      <c r="Z407" s="311"/>
    </row>
    <row r="408" spans="1:26" s="6" customFormat="1">
      <c r="A408" s="311"/>
      <c r="B408" s="311"/>
      <c r="C408" s="311"/>
      <c r="S408" s="311"/>
      <c r="T408" s="311"/>
      <c r="U408" s="311"/>
      <c r="V408" s="311"/>
      <c r="W408" s="311"/>
      <c r="X408" s="311"/>
      <c r="Y408" s="311"/>
      <c r="Z408" s="311"/>
    </row>
    <row r="409" spans="1:26" s="6" customFormat="1">
      <c r="A409" s="311"/>
      <c r="B409" s="311"/>
      <c r="C409" s="311"/>
      <c r="S409" s="311"/>
      <c r="T409" s="311"/>
      <c r="U409" s="311"/>
      <c r="V409" s="311"/>
      <c r="W409" s="311"/>
      <c r="X409" s="311"/>
      <c r="Y409" s="311"/>
      <c r="Z409" s="311"/>
    </row>
    <row r="410" spans="1:26" s="6" customFormat="1">
      <c r="A410" s="311"/>
      <c r="B410" s="311"/>
      <c r="C410" s="311"/>
      <c r="S410" s="311"/>
      <c r="T410" s="311"/>
      <c r="U410" s="311"/>
      <c r="V410" s="311"/>
      <c r="W410" s="311"/>
      <c r="X410" s="311"/>
      <c r="Y410" s="311"/>
      <c r="Z410" s="311"/>
    </row>
    <row r="411" spans="1:26" s="6" customFormat="1">
      <c r="A411" s="311"/>
      <c r="B411" s="311"/>
      <c r="C411" s="311"/>
      <c r="S411" s="311"/>
      <c r="T411" s="311"/>
      <c r="U411" s="311"/>
      <c r="V411" s="311"/>
      <c r="W411" s="311"/>
      <c r="X411" s="311"/>
      <c r="Y411" s="311"/>
      <c r="Z411" s="311"/>
    </row>
    <row r="412" spans="1:26" s="6" customFormat="1">
      <c r="A412" s="311"/>
      <c r="B412" s="311"/>
      <c r="C412" s="311"/>
      <c r="S412" s="311"/>
      <c r="T412" s="311"/>
      <c r="U412" s="311"/>
      <c r="V412" s="311"/>
      <c r="W412" s="311"/>
      <c r="X412" s="311"/>
      <c r="Y412" s="311"/>
      <c r="Z412" s="311"/>
    </row>
    <row r="413" spans="1:26" s="6" customFormat="1">
      <c r="A413" s="311"/>
      <c r="B413" s="311"/>
      <c r="C413" s="311"/>
      <c r="S413" s="311"/>
      <c r="T413" s="311"/>
      <c r="U413" s="311"/>
      <c r="V413" s="311"/>
      <c r="W413" s="311"/>
      <c r="X413" s="311"/>
      <c r="Y413" s="311"/>
      <c r="Z413" s="311"/>
    </row>
    <row r="414" spans="1:26" s="6" customFormat="1">
      <c r="A414" s="311"/>
      <c r="B414" s="311"/>
      <c r="C414" s="311"/>
      <c r="S414" s="311"/>
      <c r="T414" s="311"/>
      <c r="U414" s="311"/>
      <c r="V414" s="311"/>
      <c r="W414" s="311"/>
      <c r="X414" s="311"/>
      <c r="Y414" s="311"/>
      <c r="Z414" s="311"/>
    </row>
    <row r="415" spans="1:26" s="6" customFormat="1">
      <c r="A415" s="311"/>
      <c r="B415" s="311"/>
      <c r="C415" s="311"/>
      <c r="S415" s="311"/>
      <c r="T415" s="311"/>
      <c r="U415" s="311"/>
      <c r="V415" s="311"/>
      <c r="W415" s="311"/>
      <c r="X415" s="311"/>
      <c r="Y415" s="311"/>
      <c r="Z415" s="311"/>
    </row>
    <row r="416" spans="1:26" s="6" customFormat="1">
      <c r="A416" s="311"/>
      <c r="B416" s="311"/>
      <c r="C416" s="311"/>
      <c r="S416" s="311"/>
      <c r="T416" s="311"/>
      <c r="U416" s="311"/>
      <c r="V416" s="311"/>
      <c r="W416" s="311"/>
      <c r="X416" s="311"/>
      <c r="Y416" s="311"/>
      <c r="Z416" s="311"/>
    </row>
    <row r="417" spans="1:26" s="6" customFormat="1">
      <c r="A417" s="311"/>
      <c r="B417" s="311"/>
      <c r="C417" s="311"/>
      <c r="S417" s="311"/>
      <c r="T417" s="311"/>
      <c r="U417" s="311"/>
      <c r="V417" s="311"/>
      <c r="W417" s="311"/>
      <c r="X417" s="311"/>
      <c r="Y417" s="311"/>
      <c r="Z417" s="311"/>
    </row>
    <row r="418" spans="1:26" s="6" customFormat="1">
      <c r="A418" s="311"/>
      <c r="B418" s="311"/>
      <c r="C418" s="311"/>
      <c r="S418" s="311"/>
      <c r="T418" s="311"/>
      <c r="U418" s="311"/>
      <c r="V418" s="311"/>
      <c r="W418" s="311"/>
      <c r="X418" s="311"/>
      <c r="Y418" s="311"/>
      <c r="Z418" s="311"/>
    </row>
    <row r="419" spans="1:26" s="6" customFormat="1">
      <c r="A419" s="311"/>
      <c r="B419" s="311"/>
      <c r="C419" s="311"/>
      <c r="S419" s="311"/>
      <c r="T419" s="311"/>
      <c r="U419" s="311"/>
      <c r="V419" s="311"/>
      <c r="W419" s="311"/>
      <c r="X419" s="311"/>
      <c r="Y419" s="311"/>
      <c r="Z419" s="311"/>
    </row>
    <row r="420" spans="1:26" s="6" customFormat="1">
      <c r="A420" s="311"/>
      <c r="B420" s="311"/>
      <c r="C420" s="311"/>
      <c r="S420" s="311"/>
      <c r="T420" s="311"/>
      <c r="U420" s="311"/>
      <c r="V420" s="311"/>
      <c r="W420" s="311"/>
      <c r="X420" s="311"/>
      <c r="Y420" s="311"/>
      <c r="Z420" s="311"/>
    </row>
    <row r="421" spans="1:26" s="6" customFormat="1">
      <c r="A421" s="311"/>
      <c r="B421" s="311"/>
      <c r="C421" s="311"/>
      <c r="S421" s="311"/>
      <c r="T421" s="311"/>
      <c r="U421" s="311"/>
      <c r="V421" s="311"/>
      <c r="W421" s="311"/>
      <c r="X421" s="311"/>
      <c r="Y421" s="311"/>
      <c r="Z421" s="311"/>
    </row>
    <row r="422" spans="1:26" s="6" customFormat="1">
      <c r="A422" s="311"/>
      <c r="B422" s="311"/>
      <c r="C422" s="311"/>
      <c r="S422" s="311"/>
      <c r="T422" s="311"/>
      <c r="U422" s="311"/>
      <c r="V422" s="311"/>
      <c r="W422" s="311"/>
      <c r="X422" s="311"/>
      <c r="Y422" s="311"/>
      <c r="Z422" s="311"/>
    </row>
    <row r="423" spans="1:26" s="6" customFormat="1">
      <c r="A423" s="311"/>
      <c r="B423" s="311"/>
      <c r="C423" s="311"/>
      <c r="S423" s="311"/>
      <c r="T423" s="311"/>
      <c r="U423" s="311"/>
      <c r="V423" s="311"/>
      <c r="W423" s="311"/>
      <c r="X423" s="311"/>
      <c r="Y423" s="311"/>
      <c r="Z423" s="311"/>
    </row>
    <row r="424" spans="1:26" s="6" customFormat="1">
      <c r="A424" s="311"/>
      <c r="B424" s="311"/>
      <c r="C424" s="311"/>
      <c r="S424" s="311"/>
      <c r="T424" s="311"/>
      <c r="U424" s="311"/>
      <c r="V424" s="311"/>
      <c r="W424" s="311"/>
      <c r="X424" s="311"/>
      <c r="Y424" s="311"/>
      <c r="Z424" s="311"/>
    </row>
    <row r="425" spans="1:26" s="6" customFormat="1">
      <c r="A425" s="311"/>
      <c r="B425" s="311"/>
      <c r="C425" s="311"/>
      <c r="S425" s="311"/>
      <c r="T425" s="311"/>
      <c r="U425" s="311"/>
      <c r="V425" s="311"/>
      <c r="W425" s="311"/>
      <c r="X425" s="311"/>
      <c r="Y425" s="311"/>
      <c r="Z425" s="311"/>
    </row>
    <row r="426" spans="1:26" s="6" customFormat="1">
      <c r="A426" s="311"/>
      <c r="B426" s="311"/>
      <c r="C426" s="311"/>
      <c r="S426" s="311"/>
      <c r="T426" s="311"/>
      <c r="U426" s="311"/>
      <c r="V426" s="311"/>
      <c r="W426" s="311"/>
      <c r="X426" s="311"/>
      <c r="Y426" s="311"/>
      <c r="Z426" s="311"/>
    </row>
    <row r="427" spans="1:26" s="6" customFormat="1">
      <c r="A427" s="311"/>
      <c r="B427" s="311"/>
      <c r="C427" s="311"/>
      <c r="S427" s="311"/>
      <c r="T427" s="311"/>
      <c r="U427" s="311"/>
      <c r="V427" s="311"/>
      <c r="W427" s="311"/>
      <c r="X427" s="311"/>
      <c r="Y427" s="311"/>
      <c r="Z427" s="311"/>
    </row>
    <row r="428" spans="1:26" s="6" customFormat="1">
      <c r="A428" s="311"/>
      <c r="B428" s="311"/>
      <c r="C428" s="311"/>
      <c r="S428" s="311"/>
      <c r="T428" s="311"/>
      <c r="U428" s="311"/>
      <c r="V428" s="311"/>
      <c r="W428" s="311"/>
      <c r="X428" s="311"/>
      <c r="Y428" s="311"/>
      <c r="Z428" s="311"/>
    </row>
    <row r="429" spans="1:26" s="6" customFormat="1">
      <c r="A429" s="311"/>
      <c r="B429" s="311"/>
      <c r="C429" s="311"/>
      <c r="S429" s="311"/>
      <c r="T429" s="311"/>
      <c r="U429" s="311"/>
      <c r="V429" s="311"/>
      <c r="W429" s="311"/>
      <c r="X429" s="311"/>
      <c r="Y429" s="311"/>
      <c r="Z429" s="311"/>
    </row>
    <row r="430" spans="1:26" s="6" customFormat="1">
      <c r="A430" s="311"/>
      <c r="B430" s="311"/>
      <c r="C430" s="311"/>
      <c r="S430" s="311"/>
      <c r="T430" s="311"/>
      <c r="U430" s="311"/>
      <c r="V430" s="311"/>
      <c r="W430" s="311"/>
      <c r="X430" s="311"/>
      <c r="Y430" s="311"/>
      <c r="Z430" s="311"/>
    </row>
    <row r="431" spans="1:26" s="6" customFormat="1">
      <c r="A431" s="311"/>
      <c r="B431" s="311"/>
      <c r="C431" s="311"/>
      <c r="S431" s="311"/>
      <c r="T431" s="311"/>
      <c r="U431" s="311"/>
      <c r="V431" s="311"/>
      <c r="W431" s="311"/>
      <c r="X431" s="311"/>
      <c r="Y431" s="311"/>
      <c r="Z431" s="311"/>
    </row>
    <row r="432" spans="1:26" s="6" customFormat="1">
      <c r="A432" s="311"/>
      <c r="B432" s="311"/>
      <c r="C432" s="311"/>
      <c r="S432" s="311"/>
      <c r="T432" s="311"/>
      <c r="U432" s="311"/>
      <c r="V432" s="311"/>
      <c r="W432" s="311"/>
      <c r="X432" s="311"/>
      <c r="Y432" s="311"/>
      <c r="Z432" s="311"/>
    </row>
    <row r="433" spans="1:26" s="6" customFormat="1">
      <c r="A433" s="311"/>
      <c r="B433" s="311"/>
      <c r="C433" s="311"/>
      <c r="S433" s="311"/>
      <c r="T433" s="311"/>
      <c r="U433" s="311"/>
      <c r="V433" s="311"/>
      <c r="W433" s="311"/>
      <c r="X433" s="311"/>
      <c r="Y433" s="311"/>
      <c r="Z433" s="311"/>
    </row>
    <row r="434" spans="1:26" s="6" customFormat="1">
      <c r="A434" s="311"/>
      <c r="B434" s="311"/>
      <c r="C434" s="311"/>
      <c r="S434" s="311"/>
      <c r="T434" s="311"/>
      <c r="U434" s="311"/>
      <c r="V434" s="311"/>
      <c r="W434" s="311"/>
      <c r="X434" s="311"/>
      <c r="Y434" s="311"/>
      <c r="Z434" s="311"/>
    </row>
    <row r="435" spans="1:26" s="6" customFormat="1">
      <c r="A435" s="311"/>
      <c r="B435" s="311"/>
      <c r="C435" s="311"/>
      <c r="S435" s="311"/>
      <c r="T435" s="311"/>
      <c r="U435" s="311"/>
      <c r="V435" s="311"/>
      <c r="W435" s="311"/>
      <c r="X435" s="311"/>
      <c r="Y435" s="311"/>
      <c r="Z435" s="311"/>
    </row>
    <row r="436" spans="1:26" s="6" customFormat="1">
      <c r="A436" s="311"/>
      <c r="B436" s="311"/>
      <c r="C436" s="311"/>
      <c r="S436" s="311"/>
      <c r="T436" s="311"/>
      <c r="U436" s="311"/>
      <c r="V436" s="311"/>
      <c r="W436" s="311"/>
      <c r="X436" s="311"/>
      <c r="Y436" s="311"/>
      <c r="Z436" s="311"/>
    </row>
    <row r="437" spans="1:26" s="6" customFormat="1">
      <c r="A437" s="311"/>
      <c r="B437" s="311"/>
      <c r="C437" s="311"/>
      <c r="S437" s="311"/>
      <c r="T437" s="311"/>
      <c r="U437" s="311"/>
      <c r="V437" s="311"/>
      <c r="W437" s="311"/>
      <c r="X437" s="311"/>
      <c r="Y437" s="311"/>
      <c r="Z437" s="311"/>
    </row>
    <row r="438" spans="1:26" s="6" customFormat="1">
      <c r="A438" s="311"/>
      <c r="B438" s="311"/>
      <c r="C438" s="311"/>
      <c r="S438" s="311"/>
      <c r="T438" s="311"/>
      <c r="U438" s="311"/>
      <c r="V438" s="311"/>
      <c r="W438" s="311"/>
      <c r="X438" s="311"/>
      <c r="Y438" s="311"/>
      <c r="Z438" s="311"/>
    </row>
    <row r="439" spans="1:26" s="6" customFormat="1">
      <c r="A439" s="311"/>
      <c r="B439" s="311"/>
      <c r="C439" s="311"/>
      <c r="S439" s="311"/>
      <c r="T439" s="311"/>
      <c r="U439" s="311"/>
      <c r="V439" s="311"/>
      <c r="W439" s="311"/>
      <c r="X439" s="311"/>
      <c r="Y439" s="311"/>
      <c r="Z439" s="311"/>
    </row>
    <row r="440" spans="1:26" s="6" customFormat="1">
      <c r="A440" s="311"/>
      <c r="B440" s="311"/>
      <c r="C440" s="311"/>
      <c r="S440" s="311"/>
      <c r="T440" s="311"/>
      <c r="U440" s="311"/>
      <c r="V440" s="311"/>
      <c r="W440" s="311"/>
      <c r="X440" s="311"/>
      <c r="Y440" s="311"/>
      <c r="Z440" s="311"/>
    </row>
    <row r="441" spans="1:26" s="6" customFormat="1">
      <c r="A441" s="311"/>
      <c r="B441" s="311"/>
      <c r="C441" s="311"/>
      <c r="S441" s="311"/>
      <c r="T441" s="311"/>
      <c r="U441" s="311"/>
      <c r="V441" s="311"/>
      <c r="W441" s="311"/>
      <c r="X441" s="311"/>
      <c r="Y441" s="311"/>
      <c r="Z441" s="311"/>
    </row>
    <row r="442" spans="1:26" s="6" customFormat="1">
      <c r="A442" s="311"/>
      <c r="B442" s="311"/>
      <c r="C442" s="311"/>
      <c r="S442" s="311"/>
      <c r="T442" s="311"/>
      <c r="U442" s="311"/>
      <c r="V442" s="311"/>
      <c r="W442" s="311"/>
      <c r="X442" s="311"/>
      <c r="Y442" s="311"/>
      <c r="Z442" s="311"/>
    </row>
    <row r="443" spans="1:26" s="6" customFormat="1">
      <c r="A443" s="311"/>
      <c r="B443" s="311"/>
      <c r="C443" s="311"/>
      <c r="S443" s="311"/>
      <c r="T443" s="311"/>
      <c r="U443" s="311"/>
      <c r="V443" s="311"/>
      <c r="W443" s="311"/>
      <c r="X443" s="311"/>
      <c r="Y443" s="311"/>
      <c r="Z443" s="311"/>
    </row>
    <row r="444" spans="1:26" s="6" customFormat="1">
      <c r="A444" s="311"/>
      <c r="B444" s="311"/>
      <c r="C444" s="311"/>
      <c r="S444" s="311"/>
      <c r="T444" s="311"/>
      <c r="U444" s="311"/>
      <c r="V444" s="311"/>
      <c r="W444" s="311"/>
      <c r="X444" s="311"/>
      <c r="Y444" s="311"/>
      <c r="Z444" s="311"/>
    </row>
    <row r="445" spans="1:26" s="6" customFormat="1">
      <c r="A445" s="311"/>
      <c r="B445" s="311"/>
      <c r="C445" s="311"/>
      <c r="S445" s="311"/>
      <c r="T445" s="311"/>
      <c r="U445" s="311"/>
      <c r="V445" s="311"/>
      <c r="W445" s="311"/>
      <c r="X445" s="311"/>
      <c r="Y445" s="311"/>
      <c r="Z445" s="311"/>
    </row>
    <row r="446" spans="1:26" s="6" customFormat="1">
      <c r="A446" s="311"/>
      <c r="B446" s="311"/>
      <c r="C446" s="311"/>
      <c r="S446" s="311"/>
      <c r="T446" s="311"/>
      <c r="U446" s="311"/>
      <c r="V446" s="311"/>
      <c r="W446" s="311"/>
      <c r="X446" s="311"/>
      <c r="Y446" s="311"/>
      <c r="Z446" s="311"/>
    </row>
    <row r="447" spans="1:26" s="6" customFormat="1">
      <c r="A447" s="311"/>
      <c r="B447" s="311"/>
      <c r="C447" s="311"/>
      <c r="S447" s="311"/>
      <c r="T447" s="311"/>
      <c r="U447" s="311"/>
      <c r="V447" s="311"/>
      <c r="W447" s="311"/>
      <c r="X447" s="311"/>
      <c r="Y447" s="311"/>
      <c r="Z447" s="311"/>
    </row>
    <row r="448" spans="1:26" s="6" customFormat="1">
      <c r="A448" s="311"/>
      <c r="B448" s="311"/>
      <c r="C448" s="311"/>
      <c r="S448" s="311"/>
      <c r="T448" s="311"/>
      <c r="U448" s="311"/>
      <c r="V448" s="311"/>
      <c r="W448" s="311"/>
      <c r="X448" s="311"/>
      <c r="Y448" s="311"/>
      <c r="Z448" s="311"/>
    </row>
    <row r="449" spans="1:26" s="6" customFormat="1">
      <c r="A449" s="311"/>
      <c r="B449" s="311"/>
      <c r="C449" s="311"/>
      <c r="S449" s="311"/>
      <c r="T449" s="311"/>
      <c r="U449" s="311"/>
      <c r="V449" s="311"/>
      <c r="W449" s="311"/>
      <c r="X449" s="311"/>
      <c r="Y449" s="311"/>
      <c r="Z449" s="311"/>
    </row>
    <row r="450" spans="1:26" s="6" customFormat="1">
      <c r="A450" s="311"/>
      <c r="B450" s="311"/>
      <c r="C450" s="311"/>
      <c r="S450" s="311"/>
      <c r="T450" s="311"/>
      <c r="U450" s="311"/>
      <c r="V450" s="311"/>
      <c r="W450" s="311"/>
      <c r="X450" s="311"/>
      <c r="Y450" s="311"/>
      <c r="Z450" s="311"/>
    </row>
    <row r="451" spans="1:26" s="6" customFormat="1">
      <c r="A451" s="311"/>
      <c r="B451" s="311"/>
      <c r="C451" s="311"/>
      <c r="S451" s="311"/>
      <c r="T451" s="311"/>
      <c r="U451" s="311"/>
      <c r="V451" s="311"/>
      <c r="W451" s="311"/>
      <c r="X451" s="311"/>
      <c r="Y451" s="311"/>
      <c r="Z451" s="311"/>
    </row>
    <row r="452" spans="1:26" s="6" customFormat="1">
      <c r="A452" s="311"/>
      <c r="B452" s="311"/>
      <c r="C452" s="311"/>
      <c r="S452" s="311"/>
      <c r="T452" s="311"/>
      <c r="U452" s="311"/>
      <c r="V452" s="311"/>
      <c r="W452" s="311"/>
      <c r="X452" s="311"/>
      <c r="Y452" s="311"/>
      <c r="Z452" s="311"/>
    </row>
    <row r="453" spans="1:26" s="6" customFormat="1">
      <c r="A453" s="311"/>
      <c r="B453" s="311"/>
      <c r="C453" s="311"/>
      <c r="S453" s="311"/>
      <c r="T453" s="311"/>
      <c r="U453" s="311"/>
      <c r="V453" s="311"/>
      <c r="W453" s="311"/>
      <c r="X453" s="311"/>
      <c r="Y453" s="311"/>
      <c r="Z453" s="311"/>
    </row>
    <row r="454" spans="1:26" s="6" customFormat="1">
      <c r="A454" s="311"/>
      <c r="B454" s="311"/>
      <c r="C454" s="311"/>
      <c r="S454" s="311"/>
      <c r="T454" s="311"/>
      <c r="U454" s="311"/>
      <c r="V454" s="311"/>
      <c r="W454" s="311"/>
      <c r="X454" s="311"/>
      <c r="Y454" s="311"/>
      <c r="Z454" s="311"/>
    </row>
    <row r="455" spans="1:26" s="6" customFormat="1">
      <c r="A455" s="311"/>
      <c r="B455" s="311"/>
      <c r="C455" s="311"/>
      <c r="S455" s="311"/>
      <c r="T455" s="311"/>
      <c r="U455" s="311"/>
      <c r="V455" s="311"/>
      <c r="W455" s="311"/>
      <c r="X455" s="311"/>
      <c r="Y455" s="311"/>
      <c r="Z455" s="311"/>
    </row>
    <row r="456" spans="1:26" s="6" customFormat="1">
      <c r="A456" s="311"/>
      <c r="B456" s="311"/>
      <c r="C456" s="311"/>
      <c r="S456" s="311"/>
      <c r="T456" s="311"/>
      <c r="U456" s="311"/>
      <c r="V456" s="311"/>
      <c r="W456" s="311"/>
      <c r="X456" s="311"/>
      <c r="Y456" s="311"/>
      <c r="Z456" s="311"/>
    </row>
    <row r="457" spans="1:26" s="6" customFormat="1">
      <c r="A457" s="311"/>
      <c r="B457" s="311"/>
      <c r="C457" s="311"/>
      <c r="S457" s="311"/>
      <c r="T457" s="311"/>
      <c r="U457" s="311"/>
      <c r="V457" s="311"/>
      <c r="W457" s="311"/>
      <c r="X457" s="311"/>
      <c r="Y457" s="311"/>
      <c r="Z457" s="311"/>
    </row>
    <row r="458" spans="1:26" s="6" customFormat="1">
      <c r="A458" s="311"/>
      <c r="B458" s="311"/>
      <c r="C458" s="311"/>
      <c r="S458" s="311"/>
      <c r="T458" s="311"/>
      <c r="U458" s="311"/>
      <c r="V458" s="311"/>
      <c r="W458" s="311"/>
      <c r="X458" s="311"/>
      <c r="Y458" s="311"/>
      <c r="Z458" s="311"/>
    </row>
    <row r="459" spans="1:26" s="6" customFormat="1">
      <c r="A459" s="311"/>
      <c r="B459" s="311"/>
      <c r="C459" s="311"/>
      <c r="S459" s="311"/>
      <c r="T459" s="311"/>
      <c r="U459" s="311"/>
      <c r="V459" s="311"/>
      <c r="W459" s="311"/>
      <c r="X459" s="311"/>
      <c r="Y459" s="311"/>
      <c r="Z459" s="311"/>
    </row>
    <row r="460" spans="1:26" s="6" customFormat="1">
      <c r="A460" s="311"/>
      <c r="B460" s="311"/>
      <c r="C460" s="311"/>
      <c r="S460" s="311"/>
      <c r="T460" s="311"/>
      <c r="U460" s="311"/>
      <c r="V460" s="311"/>
      <c r="W460" s="311"/>
      <c r="X460" s="311"/>
      <c r="Y460" s="311"/>
      <c r="Z460" s="311"/>
    </row>
    <row r="461" spans="1:26" s="6" customFormat="1">
      <c r="A461" s="311"/>
      <c r="B461" s="311"/>
      <c r="C461" s="311"/>
      <c r="S461" s="311"/>
      <c r="T461" s="311"/>
      <c r="U461" s="311"/>
      <c r="V461" s="311"/>
      <c r="W461" s="311"/>
      <c r="X461" s="311"/>
      <c r="Y461" s="311"/>
      <c r="Z461" s="311"/>
    </row>
    <row r="462" spans="1:26" s="6" customFormat="1">
      <c r="A462" s="311"/>
      <c r="B462" s="311"/>
      <c r="C462" s="311"/>
      <c r="S462" s="311"/>
      <c r="T462" s="311"/>
      <c r="U462" s="311"/>
      <c r="V462" s="311"/>
      <c r="W462" s="311"/>
      <c r="X462" s="311"/>
      <c r="Y462" s="311"/>
      <c r="Z462" s="311"/>
    </row>
    <row r="463" spans="1:26" s="6" customFormat="1">
      <c r="A463" s="311"/>
      <c r="B463" s="311"/>
      <c r="C463" s="311"/>
      <c r="S463" s="311"/>
      <c r="T463" s="311"/>
      <c r="U463" s="311"/>
      <c r="V463" s="311"/>
      <c r="W463" s="311"/>
      <c r="X463" s="311"/>
      <c r="Y463" s="311"/>
      <c r="Z463" s="311"/>
    </row>
    <row r="464" spans="1:26" s="6" customFormat="1">
      <c r="A464" s="311"/>
      <c r="B464" s="311"/>
      <c r="C464" s="311"/>
      <c r="S464" s="311"/>
      <c r="T464" s="311"/>
      <c r="U464" s="311"/>
      <c r="V464" s="311"/>
      <c r="W464" s="311"/>
      <c r="X464" s="311"/>
      <c r="Y464" s="311"/>
      <c r="Z464" s="311"/>
    </row>
    <row r="465" spans="1:26" s="6" customFormat="1">
      <c r="A465" s="311"/>
      <c r="B465" s="311"/>
      <c r="C465" s="311"/>
      <c r="S465" s="311"/>
      <c r="T465" s="311"/>
      <c r="U465" s="311"/>
      <c r="V465" s="311"/>
      <c r="W465" s="311"/>
      <c r="X465" s="311"/>
      <c r="Y465" s="311"/>
      <c r="Z465" s="311"/>
    </row>
    <row r="466" spans="1:26" s="6" customFormat="1">
      <c r="A466" s="311"/>
      <c r="B466" s="311"/>
      <c r="C466" s="311"/>
      <c r="S466" s="311"/>
      <c r="T466" s="311"/>
      <c r="U466" s="311"/>
      <c r="V466" s="311"/>
      <c r="W466" s="311"/>
      <c r="X466" s="311"/>
      <c r="Y466" s="311"/>
      <c r="Z466" s="311"/>
    </row>
    <row r="467" spans="1:26" s="6" customFormat="1">
      <c r="A467" s="311"/>
      <c r="B467" s="311"/>
      <c r="C467" s="311"/>
      <c r="S467" s="311"/>
      <c r="T467" s="311"/>
      <c r="U467" s="311"/>
      <c r="V467" s="311"/>
      <c r="W467" s="311"/>
      <c r="X467" s="311"/>
      <c r="Y467" s="311"/>
      <c r="Z467" s="311"/>
    </row>
    <row r="468" spans="1:26" s="6" customFormat="1">
      <c r="A468" s="311"/>
      <c r="B468" s="311"/>
      <c r="C468" s="311"/>
      <c r="S468" s="311"/>
      <c r="T468" s="311"/>
      <c r="U468" s="311"/>
      <c r="V468" s="311"/>
      <c r="W468" s="311"/>
      <c r="X468" s="311"/>
      <c r="Y468" s="311"/>
      <c r="Z468" s="311"/>
    </row>
    <row r="469" spans="1:26" s="6" customFormat="1">
      <c r="A469" s="311"/>
      <c r="B469" s="311"/>
      <c r="C469" s="311"/>
      <c r="S469" s="311"/>
      <c r="T469" s="311"/>
      <c r="U469" s="311"/>
      <c r="V469" s="311"/>
      <c r="W469" s="311"/>
      <c r="X469" s="311"/>
      <c r="Y469" s="311"/>
      <c r="Z469" s="311"/>
    </row>
    <row r="470" spans="1:26" s="6" customFormat="1">
      <c r="A470" s="311"/>
      <c r="B470" s="311"/>
      <c r="C470" s="311"/>
      <c r="S470" s="311"/>
      <c r="T470" s="311"/>
      <c r="U470" s="311"/>
      <c r="V470" s="311"/>
      <c r="W470" s="311"/>
      <c r="X470" s="311"/>
      <c r="Y470" s="311"/>
      <c r="Z470" s="311"/>
    </row>
    <row r="471" spans="1:26" s="6" customFormat="1">
      <c r="A471" s="311"/>
      <c r="B471" s="311"/>
      <c r="C471" s="311"/>
      <c r="S471" s="311"/>
      <c r="T471" s="311"/>
      <c r="U471" s="311"/>
      <c r="V471" s="311"/>
      <c r="W471" s="311"/>
      <c r="X471" s="311"/>
      <c r="Y471" s="311"/>
      <c r="Z471" s="311"/>
    </row>
    <row r="472" spans="1:26" s="6" customFormat="1">
      <c r="A472" s="311"/>
      <c r="B472" s="311"/>
      <c r="C472" s="311"/>
      <c r="S472" s="311"/>
      <c r="T472" s="311"/>
      <c r="U472" s="311"/>
      <c r="V472" s="311"/>
      <c r="W472" s="311"/>
      <c r="X472" s="311"/>
      <c r="Y472" s="311"/>
      <c r="Z472" s="311"/>
    </row>
    <row r="473" spans="1:26" s="6" customFormat="1">
      <c r="A473" s="311"/>
      <c r="B473" s="311"/>
      <c r="C473" s="311"/>
      <c r="S473" s="311"/>
      <c r="T473" s="311"/>
      <c r="U473" s="311"/>
      <c r="V473" s="311"/>
      <c r="W473" s="311"/>
      <c r="X473" s="311"/>
      <c r="Y473" s="311"/>
      <c r="Z473" s="311"/>
    </row>
    <row r="474" spans="1:26" s="6" customFormat="1">
      <c r="A474" s="311"/>
      <c r="B474" s="311"/>
      <c r="C474" s="311"/>
      <c r="S474" s="311"/>
      <c r="T474" s="311"/>
      <c r="U474" s="311"/>
      <c r="V474" s="311"/>
      <c r="W474" s="311"/>
      <c r="X474" s="311"/>
      <c r="Y474" s="311"/>
      <c r="Z474" s="311"/>
    </row>
    <row r="475" spans="1:26" s="6" customFormat="1">
      <c r="A475" s="311"/>
      <c r="B475" s="311"/>
      <c r="C475" s="311"/>
      <c r="S475" s="311"/>
      <c r="T475" s="311"/>
      <c r="U475" s="311"/>
      <c r="V475" s="311"/>
      <c r="W475" s="311"/>
      <c r="X475" s="311"/>
      <c r="Y475" s="311"/>
      <c r="Z475" s="311"/>
    </row>
    <row r="476" spans="1:26" s="6" customFormat="1">
      <c r="A476" s="311"/>
      <c r="B476" s="311"/>
      <c r="C476" s="311"/>
      <c r="S476" s="311"/>
      <c r="T476" s="311"/>
      <c r="U476" s="311"/>
      <c r="V476" s="311"/>
      <c r="W476" s="311"/>
      <c r="X476" s="311"/>
      <c r="Y476" s="311"/>
      <c r="Z476" s="311"/>
    </row>
    <row r="477" spans="1:26" s="6" customFormat="1">
      <c r="A477" s="311"/>
      <c r="B477" s="311"/>
      <c r="C477" s="311"/>
      <c r="S477" s="311"/>
      <c r="T477" s="311"/>
      <c r="U477" s="311"/>
      <c r="V477" s="311"/>
      <c r="W477" s="311"/>
      <c r="X477" s="311"/>
      <c r="Y477" s="311"/>
      <c r="Z477" s="311"/>
    </row>
    <row r="478" spans="1:26" s="6" customFormat="1">
      <c r="A478" s="311"/>
      <c r="B478" s="311"/>
      <c r="C478" s="311"/>
      <c r="S478" s="311"/>
      <c r="T478" s="311"/>
      <c r="U478" s="311"/>
      <c r="V478" s="311"/>
      <c r="W478" s="311"/>
      <c r="X478" s="311"/>
      <c r="Y478" s="311"/>
      <c r="Z478" s="311"/>
    </row>
    <row r="479" spans="1:26" s="6" customFormat="1">
      <c r="A479" s="311"/>
      <c r="B479" s="311"/>
      <c r="C479" s="311"/>
      <c r="S479" s="311"/>
      <c r="T479" s="311"/>
      <c r="U479" s="311"/>
      <c r="V479" s="311"/>
      <c r="W479" s="311"/>
      <c r="X479" s="311"/>
      <c r="Y479" s="311"/>
      <c r="Z479" s="311"/>
    </row>
    <row r="480" spans="1:26" s="6" customFormat="1">
      <c r="A480" s="311"/>
      <c r="B480" s="311"/>
      <c r="C480" s="311"/>
      <c r="S480" s="311"/>
      <c r="T480" s="311"/>
      <c r="U480" s="311"/>
      <c r="V480" s="311"/>
      <c r="W480" s="311"/>
      <c r="X480" s="311"/>
      <c r="Y480" s="311"/>
      <c r="Z480" s="311"/>
    </row>
    <row r="481" spans="1:26" s="6" customFormat="1">
      <c r="A481" s="311"/>
      <c r="B481" s="311"/>
      <c r="C481" s="311"/>
      <c r="S481" s="311"/>
      <c r="T481" s="311"/>
      <c r="U481" s="311"/>
      <c r="V481" s="311"/>
      <c r="W481" s="311"/>
      <c r="X481" s="311"/>
      <c r="Y481" s="311"/>
      <c r="Z481" s="311"/>
    </row>
    <row r="482" spans="1:26" s="6" customFormat="1">
      <c r="A482" s="311"/>
      <c r="B482" s="311"/>
      <c r="C482" s="311"/>
      <c r="S482" s="311"/>
      <c r="T482" s="311"/>
      <c r="U482" s="311"/>
      <c r="V482" s="311"/>
      <c r="W482" s="311"/>
      <c r="X482" s="311"/>
      <c r="Y482" s="311"/>
      <c r="Z482" s="311"/>
    </row>
    <row r="483" spans="1:26" s="6" customFormat="1">
      <c r="A483" s="311"/>
      <c r="B483" s="311"/>
      <c r="C483" s="311"/>
      <c r="S483" s="311"/>
      <c r="T483" s="311"/>
      <c r="U483" s="311"/>
      <c r="V483" s="311"/>
      <c r="W483" s="311"/>
      <c r="X483" s="311"/>
      <c r="Y483" s="311"/>
      <c r="Z483" s="311"/>
    </row>
    <row r="484" spans="1:26" s="6" customFormat="1">
      <c r="A484" s="311"/>
      <c r="B484" s="311"/>
      <c r="C484" s="311"/>
      <c r="S484" s="311"/>
      <c r="T484" s="311"/>
      <c r="U484" s="311"/>
      <c r="V484" s="311"/>
      <c r="W484" s="311"/>
      <c r="X484" s="311"/>
      <c r="Y484" s="311"/>
      <c r="Z484" s="311"/>
    </row>
    <row r="485" spans="1:26" s="6" customFormat="1">
      <c r="A485" s="311"/>
      <c r="B485" s="311"/>
      <c r="C485" s="311"/>
      <c r="S485" s="311"/>
      <c r="T485" s="311"/>
      <c r="U485" s="311"/>
      <c r="V485" s="311"/>
      <c r="W485" s="311"/>
      <c r="X485" s="311"/>
      <c r="Y485" s="311"/>
      <c r="Z485" s="311"/>
    </row>
    <row r="486" spans="1:26" s="6" customFormat="1">
      <c r="A486" s="311"/>
      <c r="B486" s="311"/>
      <c r="C486" s="311"/>
      <c r="S486" s="311"/>
      <c r="T486" s="311"/>
      <c r="U486" s="311"/>
      <c r="V486" s="311"/>
      <c r="W486" s="311"/>
      <c r="X486" s="311"/>
      <c r="Y486" s="311"/>
      <c r="Z486" s="311"/>
    </row>
    <row r="487" spans="1:26" s="6" customFormat="1">
      <c r="A487" s="311"/>
      <c r="B487" s="311"/>
      <c r="C487" s="311"/>
      <c r="S487" s="311"/>
      <c r="T487" s="311"/>
      <c r="U487" s="311"/>
      <c r="V487" s="311"/>
      <c r="W487" s="311"/>
      <c r="X487" s="311"/>
      <c r="Y487" s="311"/>
      <c r="Z487" s="311"/>
    </row>
    <row r="488" spans="1:26" s="6" customFormat="1">
      <c r="A488" s="311"/>
      <c r="B488" s="311"/>
      <c r="C488" s="311"/>
      <c r="S488" s="311"/>
      <c r="T488" s="311"/>
      <c r="U488" s="311"/>
      <c r="V488" s="311"/>
      <c r="W488" s="311"/>
      <c r="X488" s="311"/>
      <c r="Y488" s="311"/>
      <c r="Z488" s="311"/>
    </row>
    <row r="489" spans="1:26" s="6" customFormat="1">
      <c r="A489" s="311"/>
      <c r="B489" s="311"/>
      <c r="C489" s="311"/>
      <c r="S489" s="311"/>
      <c r="T489" s="311"/>
      <c r="U489" s="311"/>
      <c r="V489" s="311"/>
      <c r="W489" s="311"/>
      <c r="X489" s="311"/>
      <c r="Y489" s="311"/>
      <c r="Z489" s="311"/>
    </row>
    <row r="490" spans="1:26" s="6" customFormat="1">
      <c r="A490" s="311"/>
      <c r="B490" s="311"/>
      <c r="C490" s="311"/>
      <c r="S490" s="311"/>
      <c r="T490" s="311"/>
      <c r="U490" s="311"/>
      <c r="V490" s="311"/>
      <c r="W490" s="311"/>
      <c r="X490" s="311"/>
      <c r="Y490" s="311"/>
      <c r="Z490" s="311"/>
    </row>
    <row r="491" spans="1:26" s="6" customFormat="1">
      <c r="A491" s="311"/>
      <c r="B491" s="311"/>
      <c r="C491" s="311"/>
      <c r="S491" s="311"/>
      <c r="T491" s="311"/>
      <c r="U491" s="311"/>
      <c r="V491" s="311"/>
      <c r="W491" s="311"/>
      <c r="X491" s="311"/>
      <c r="Y491" s="311"/>
      <c r="Z491" s="311"/>
    </row>
    <row r="492" spans="1:26" s="6" customFormat="1">
      <c r="A492" s="311"/>
      <c r="B492" s="311"/>
      <c r="C492" s="311"/>
      <c r="S492" s="311"/>
      <c r="T492" s="311"/>
      <c r="U492" s="311"/>
      <c r="V492" s="311"/>
      <c r="W492" s="311"/>
      <c r="X492" s="311"/>
      <c r="Y492" s="311"/>
      <c r="Z492" s="311"/>
    </row>
    <row r="493" spans="1:26" s="6" customFormat="1">
      <c r="A493" s="311"/>
      <c r="B493" s="311"/>
      <c r="C493" s="311"/>
      <c r="S493" s="311"/>
      <c r="T493" s="311"/>
      <c r="U493" s="311"/>
      <c r="V493" s="311"/>
      <c r="W493" s="311"/>
      <c r="X493" s="311"/>
      <c r="Y493" s="311"/>
      <c r="Z493" s="311"/>
    </row>
    <row r="494" spans="1:26" s="6" customFormat="1">
      <c r="A494" s="311"/>
      <c r="B494" s="311"/>
      <c r="C494" s="311"/>
      <c r="S494" s="311"/>
      <c r="T494" s="311"/>
      <c r="U494" s="311"/>
      <c r="V494" s="311"/>
      <c r="W494" s="311"/>
      <c r="X494" s="311"/>
      <c r="Y494" s="311"/>
      <c r="Z494" s="311"/>
    </row>
    <row r="495" spans="1:26" s="6" customFormat="1">
      <c r="A495" s="311"/>
      <c r="B495" s="311"/>
      <c r="C495" s="311"/>
      <c r="S495" s="311"/>
      <c r="T495" s="311"/>
      <c r="U495" s="311"/>
      <c r="V495" s="311"/>
      <c r="W495" s="311"/>
      <c r="X495" s="311"/>
      <c r="Y495" s="311"/>
      <c r="Z495" s="311"/>
    </row>
    <row r="496" spans="1:26" s="6" customFormat="1">
      <c r="A496" s="311"/>
      <c r="B496" s="311"/>
      <c r="C496" s="311"/>
      <c r="S496" s="311"/>
      <c r="T496" s="311"/>
      <c r="U496" s="311"/>
      <c r="V496" s="311"/>
      <c r="W496" s="311"/>
      <c r="X496" s="311"/>
      <c r="Y496" s="311"/>
      <c r="Z496" s="311"/>
    </row>
    <row r="497" spans="1:26" s="6" customFormat="1">
      <c r="A497" s="311"/>
      <c r="B497" s="311"/>
      <c r="C497" s="311"/>
      <c r="S497" s="311"/>
      <c r="T497" s="311"/>
      <c r="U497" s="311"/>
      <c r="V497" s="311"/>
      <c r="W497" s="311"/>
      <c r="X497" s="311"/>
      <c r="Y497" s="311"/>
      <c r="Z497" s="311"/>
    </row>
    <row r="498" spans="1:26" s="6" customFormat="1">
      <c r="A498" s="311"/>
      <c r="B498" s="311"/>
      <c r="C498" s="311"/>
      <c r="S498" s="311"/>
      <c r="T498" s="311"/>
      <c r="U498" s="311"/>
      <c r="V498" s="311"/>
      <c r="W498" s="311"/>
      <c r="X498" s="311"/>
      <c r="Y498" s="311"/>
      <c r="Z498" s="311"/>
    </row>
    <row r="499" spans="1:26" s="6" customFormat="1">
      <c r="A499" s="311"/>
      <c r="B499" s="311"/>
      <c r="C499" s="311"/>
      <c r="S499" s="311"/>
      <c r="T499" s="311"/>
      <c r="U499" s="311"/>
      <c r="V499" s="311"/>
      <c r="W499" s="311"/>
      <c r="X499" s="311"/>
      <c r="Y499" s="311"/>
      <c r="Z499" s="311"/>
    </row>
    <row r="500" spans="1:26" s="6" customFormat="1">
      <c r="A500" s="311"/>
      <c r="B500" s="311"/>
      <c r="C500" s="311"/>
      <c r="S500" s="311"/>
      <c r="T500" s="311"/>
      <c r="U500" s="311"/>
      <c r="V500" s="311"/>
      <c r="W500" s="311"/>
      <c r="X500" s="311"/>
      <c r="Y500" s="311"/>
      <c r="Z500" s="311"/>
    </row>
    <row r="501" spans="1:26" s="6" customFormat="1">
      <c r="A501" s="311"/>
      <c r="B501" s="311"/>
      <c r="C501" s="311"/>
      <c r="S501" s="311"/>
      <c r="T501" s="311"/>
      <c r="U501" s="311"/>
      <c r="V501" s="311"/>
      <c r="W501" s="311"/>
      <c r="X501" s="311"/>
      <c r="Y501" s="311"/>
      <c r="Z501" s="311"/>
    </row>
    <row r="502" spans="1:26" s="6" customFormat="1">
      <c r="A502" s="311"/>
      <c r="B502" s="311"/>
      <c r="C502" s="311"/>
      <c r="S502" s="311"/>
      <c r="T502" s="311"/>
      <c r="U502" s="311"/>
      <c r="V502" s="311"/>
      <c r="W502" s="311"/>
      <c r="X502" s="311"/>
      <c r="Y502" s="311"/>
      <c r="Z502" s="311"/>
    </row>
    <row r="503" spans="1:26" s="6" customFormat="1">
      <c r="A503" s="311"/>
      <c r="B503" s="311"/>
      <c r="C503" s="311"/>
      <c r="S503" s="311"/>
      <c r="T503" s="311"/>
      <c r="U503" s="311"/>
      <c r="V503" s="311"/>
      <c r="W503" s="311"/>
      <c r="X503" s="311"/>
      <c r="Y503" s="311"/>
      <c r="Z503" s="311"/>
    </row>
    <row r="504" spans="1:26" s="6" customFormat="1">
      <c r="A504" s="311"/>
      <c r="B504" s="311"/>
      <c r="C504" s="311"/>
      <c r="S504" s="311"/>
      <c r="T504" s="311"/>
      <c r="U504" s="311"/>
      <c r="V504" s="311"/>
      <c r="W504" s="311"/>
      <c r="X504" s="311"/>
      <c r="Y504" s="311"/>
      <c r="Z504" s="311"/>
    </row>
    <row r="505" spans="1:26" s="6" customFormat="1">
      <c r="A505" s="311"/>
      <c r="B505" s="311"/>
      <c r="C505" s="311"/>
      <c r="S505" s="311"/>
      <c r="T505" s="311"/>
      <c r="U505" s="311"/>
      <c r="V505" s="311"/>
      <c r="W505" s="311"/>
      <c r="X505" s="311"/>
      <c r="Y505" s="311"/>
      <c r="Z505" s="311"/>
    </row>
    <row r="506" spans="1:26" s="6" customFormat="1">
      <c r="A506" s="311"/>
      <c r="B506" s="311"/>
      <c r="C506" s="311"/>
      <c r="S506" s="311"/>
      <c r="T506" s="311"/>
      <c r="U506" s="311"/>
      <c r="V506" s="311"/>
      <c r="W506" s="311"/>
      <c r="X506" s="311"/>
      <c r="Y506" s="311"/>
      <c r="Z506" s="311"/>
    </row>
    <row r="507" spans="1:26" s="6" customFormat="1">
      <c r="A507" s="311"/>
      <c r="B507" s="311"/>
      <c r="C507" s="311"/>
      <c r="S507" s="311"/>
      <c r="T507" s="311"/>
      <c r="U507" s="311"/>
      <c r="V507" s="311"/>
      <c r="W507" s="311"/>
      <c r="X507" s="311"/>
      <c r="Y507" s="311"/>
      <c r="Z507" s="311"/>
    </row>
    <row r="508" spans="1:26" s="6" customFormat="1">
      <c r="A508" s="311"/>
      <c r="B508" s="311"/>
      <c r="C508" s="311"/>
      <c r="S508" s="311"/>
      <c r="T508" s="311"/>
      <c r="U508" s="311"/>
      <c r="V508" s="311"/>
      <c r="W508" s="311"/>
      <c r="X508" s="311"/>
      <c r="Y508" s="311"/>
      <c r="Z508" s="311"/>
    </row>
    <row r="509" spans="1:26" s="6" customFormat="1">
      <c r="A509" s="311"/>
      <c r="B509" s="311"/>
      <c r="C509" s="311"/>
      <c r="S509" s="311"/>
      <c r="T509" s="311"/>
      <c r="U509" s="311"/>
      <c r="V509" s="311"/>
      <c r="W509" s="311"/>
      <c r="X509" s="311"/>
      <c r="Y509" s="311"/>
      <c r="Z509" s="311"/>
    </row>
    <row r="510" spans="1:26" s="6" customFormat="1">
      <c r="A510" s="311"/>
      <c r="B510" s="311"/>
      <c r="C510" s="311"/>
      <c r="S510" s="311"/>
      <c r="T510" s="311"/>
      <c r="U510" s="311"/>
      <c r="V510" s="311"/>
      <c r="W510" s="311"/>
      <c r="X510" s="311"/>
      <c r="Y510" s="311"/>
      <c r="Z510" s="311"/>
    </row>
    <row r="511" spans="1:26" s="6" customFormat="1">
      <c r="A511" s="311"/>
      <c r="B511" s="311"/>
      <c r="C511" s="311"/>
      <c r="S511" s="311"/>
      <c r="T511" s="311"/>
      <c r="U511" s="311"/>
      <c r="V511" s="311"/>
      <c r="W511" s="311"/>
      <c r="X511" s="311"/>
      <c r="Y511" s="311"/>
      <c r="Z511" s="311"/>
    </row>
    <row r="512" spans="1:26" s="6" customFormat="1">
      <c r="A512" s="311"/>
      <c r="B512" s="311"/>
      <c r="C512" s="311"/>
      <c r="S512" s="311"/>
      <c r="T512" s="311"/>
      <c r="U512" s="311"/>
      <c r="V512" s="311"/>
      <c r="W512" s="311"/>
      <c r="X512" s="311"/>
      <c r="Y512" s="311"/>
      <c r="Z512" s="311"/>
    </row>
    <row r="513" spans="1:26" s="6" customFormat="1">
      <c r="A513" s="311"/>
      <c r="B513" s="311"/>
      <c r="C513" s="311"/>
      <c r="S513" s="311"/>
      <c r="T513" s="311"/>
      <c r="U513" s="311"/>
      <c r="V513" s="311"/>
      <c r="W513" s="311"/>
      <c r="X513" s="311"/>
      <c r="Y513" s="311"/>
      <c r="Z513" s="311"/>
    </row>
    <row r="514" spans="1:26" s="6" customFormat="1">
      <c r="A514" s="311"/>
      <c r="B514" s="311"/>
      <c r="C514" s="311"/>
      <c r="S514" s="311"/>
      <c r="T514" s="311"/>
      <c r="U514" s="311"/>
      <c r="V514" s="311"/>
      <c r="W514" s="311"/>
      <c r="X514" s="311"/>
      <c r="Y514" s="311"/>
      <c r="Z514" s="311"/>
    </row>
    <row r="515" spans="1:26" s="6" customFormat="1">
      <c r="A515" s="311"/>
      <c r="B515" s="311"/>
      <c r="C515" s="311"/>
      <c r="S515" s="311"/>
      <c r="T515" s="311"/>
      <c r="U515" s="311"/>
      <c r="V515" s="311"/>
      <c r="W515" s="311"/>
      <c r="X515" s="311"/>
      <c r="Y515" s="311"/>
      <c r="Z515" s="311"/>
    </row>
    <row r="516" spans="1:26" s="6" customFormat="1">
      <c r="A516" s="311"/>
      <c r="B516" s="311"/>
      <c r="C516" s="311"/>
      <c r="S516" s="311"/>
      <c r="T516" s="311"/>
      <c r="U516" s="311"/>
      <c r="V516" s="311"/>
      <c r="W516" s="311"/>
      <c r="X516" s="311"/>
      <c r="Y516" s="311"/>
      <c r="Z516" s="311"/>
    </row>
    <row r="517" spans="1:26" s="6" customFormat="1">
      <c r="A517" s="311"/>
      <c r="B517" s="311"/>
      <c r="C517" s="311"/>
      <c r="S517" s="311"/>
      <c r="T517" s="311"/>
      <c r="U517" s="311"/>
      <c r="V517" s="311"/>
      <c r="W517" s="311"/>
      <c r="X517" s="311"/>
      <c r="Y517" s="311"/>
      <c r="Z517" s="311"/>
    </row>
    <row r="518" spans="1:26" s="6" customFormat="1">
      <c r="A518" s="311"/>
      <c r="B518" s="311"/>
      <c r="C518" s="311"/>
      <c r="S518" s="311"/>
      <c r="T518" s="311"/>
      <c r="U518" s="311"/>
      <c r="V518" s="311"/>
      <c r="W518" s="311"/>
      <c r="X518" s="311"/>
      <c r="Y518" s="311"/>
      <c r="Z518" s="311"/>
    </row>
    <row r="519" spans="1:26" s="6" customFormat="1">
      <c r="A519" s="311"/>
      <c r="B519" s="311"/>
      <c r="C519" s="311"/>
      <c r="S519" s="311"/>
      <c r="T519" s="311"/>
      <c r="U519" s="311"/>
      <c r="V519" s="311"/>
      <c r="W519" s="311"/>
      <c r="X519" s="311"/>
      <c r="Y519" s="311"/>
      <c r="Z519" s="311"/>
    </row>
    <row r="520" spans="1:26" s="6" customFormat="1">
      <c r="A520" s="311"/>
      <c r="B520" s="311"/>
      <c r="C520" s="311"/>
      <c r="S520" s="311"/>
      <c r="T520" s="311"/>
      <c r="U520" s="311"/>
      <c r="V520" s="311"/>
      <c r="W520" s="311"/>
      <c r="X520" s="311"/>
      <c r="Y520" s="311"/>
      <c r="Z520" s="311"/>
    </row>
    <row r="521" spans="1:26" s="6" customFormat="1">
      <c r="A521" s="311"/>
      <c r="B521" s="311"/>
      <c r="C521" s="311"/>
      <c r="S521" s="311"/>
      <c r="T521" s="311"/>
      <c r="U521" s="311"/>
      <c r="V521" s="311"/>
      <c r="W521" s="311"/>
      <c r="X521" s="311"/>
      <c r="Y521" s="311"/>
      <c r="Z521" s="311"/>
    </row>
    <row r="522" spans="1:26" s="6" customFormat="1">
      <c r="A522" s="311"/>
      <c r="B522" s="311"/>
      <c r="C522" s="311"/>
      <c r="S522" s="311"/>
      <c r="T522" s="311"/>
      <c r="U522" s="311"/>
      <c r="V522" s="311"/>
      <c r="W522" s="311"/>
      <c r="X522" s="311"/>
      <c r="Y522" s="311"/>
      <c r="Z522" s="311"/>
    </row>
    <row r="523" spans="1:26" s="6" customFormat="1">
      <c r="A523" s="311"/>
      <c r="B523" s="311"/>
      <c r="C523" s="311"/>
      <c r="S523" s="311"/>
      <c r="T523" s="311"/>
      <c r="U523" s="311"/>
      <c r="V523" s="311"/>
      <c r="W523" s="311"/>
      <c r="X523" s="311"/>
      <c r="Y523" s="311"/>
      <c r="Z523" s="311"/>
    </row>
    <row r="524" spans="1:26" s="6" customFormat="1">
      <c r="A524" s="311"/>
      <c r="B524" s="311"/>
      <c r="C524" s="311"/>
      <c r="S524" s="311"/>
      <c r="T524" s="311"/>
      <c r="U524" s="311"/>
      <c r="V524" s="311"/>
      <c r="W524" s="311"/>
      <c r="X524" s="311"/>
      <c r="Y524" s="311"/>
      <c r="Z524" s="311"/>
    </row>
    <row r="525" spans="1:26" s="6" customFormat="1">
      <c r="A525" s="311"/>
      <c r="B525" s="311"/>
      <c r="C525" s="311"/>
      <c r="S525" s="311"/>
      <c r="T525" s="311"/>
      <c r="U525" s="311"/>
      <c r="V525" s="311"/>
      <c r="W525" s="311"/>
      <c r="X525" s="311"/>
      <c r="Y525" s="311"/>
      <c r="Z525" s="311"/>
    </row>
    <row r="526" spans="1:26" s="6" customFormat="1">
      <c r="A526" s="311"/>
      <c r="B526" s="311"/>
      <c r="C526" s="311"/>
      <c r="S526" s="311"/>
      <c r="T526" s="311"/>
      <c r="U526" s="311"/>
      <c r="V526" s="311"/>
      <c r="W526" s="311"/>
      <c r="X526" s="311"/>
      <c r="Y526" s="311"/>
      <c r="Z526" s="311"/>
    </row>
    <row r="527" spans="1:26" s="6" customFormat="1">
      <c r="A527" s="311"/>
      <c r="B527" s="311"/>
      <c r="C527" s="311"/>
      <c r="S527" s="311"/>
      <c r="T527" s="311"/>
      <c r="U527" s="311"/>
      <c r="V527" s="311"/>
      <c r="W527" s="311"/>
      <c r="X527" s="311"/>
      <c r="Y527" s="311"/>
      <c r="Z527" s="311"/>
    </row>
    <row r="528" spans="1:26" s="6" customFormat="1">
      <c r="A528" s="311"/>
      <c r="B528" s="311"/>
      <c r="C528" s="311"/>
      <c r="S528" s="311"/>
      <c r="T528" s="311"/>
      <c r="U528" s="311"/>
      <c r="V528" s="311"/>
      <c r="W528" s="311"/>
      <c r="X528" s="311"/>
      <c r="Y528" s="311"/>
      <c r="Z528" s="311"/>
    </row>
    <row r="529" spans="1:26" s="6" customFormat="1">
      <c r="A529" s="311"/>
      <c r="B529" s="311"/>
      <c r="C529" s="311"/>
      <c r="S529" s="311"/>
      <c r="T529" s="311"/>
      <c r="U529" s="311"/>
      <c r="V529" s="311"/>
      <c r="W529" s="311"/>
      <c r="X529" s="311"/>
      <c r="Y529" s="311"/>
      <c r="Z529" s="311"/>
    </row>
    <row r="530" spans="1:26" s="6" customFormat="1">
      <c r="A530" s="311"/>
      <c r="B530" s="311"/>
      <c r="C530" s="311"/>
      <c r="S530" s="311"/>
      <c r="T530" s="311"/>
      <c r="U530" s="311"/>
      <c r="V530" s="311"/>
      <c r="W530" s="311"/>
      <c r="X530" s="311"/>
      <c r="Y530" s="311"/>
      <c r="Z530" s="311"/>
    </row>
    <row r="531" spans="1:26" s="6" customFormat="1">
      <c r="A531" s="311"/>
      <c r="B531" s="311"/>
      <c r="C531" s="311"/>
      <c r="S531" s="311"/>
      <c r="T531" s="311"/>
      <c r="U531" s="311"/>
      <c r="V531" s="311"/>
      <c r="W531" s="311"/>
      <c r="X531" s="311"/>
      <c r="Y531" s="311"/>
      <c r="Z531" s="311"/>
    </row>
    <row r="532" spans="1:26" s="6" customFormat="1">
      <c r="A532" s="311"/>
      <c r="B532" s="311"/>
      <c r="C532" s="311"/>
      <c r="S532" s="311"/>
      <c r="T532" s="311"/>
      <c r="U532" s="311"/>
      <c r="V532" s="311"/>
      <c r="W532" s="311"/>
      <c r="X532" s="311"/>
      <c r="Y532" s="311"/>
      <c r="Z532" s="311"/>
    </row>
    <row r="533" spans="1:26" s="6" customFormat="1">
      <c r="A533" s="311"/>
      <c r="B533" s="311"/>
      <c r="C533" s="311"/>
      <c r="S533" s="311"/>
      <c r="T533" s="311"/>
      <c r="U533" s="311"/>
      <c r="V533" s="311"/>
      <c r="W533" s="311"/>
      <c r="X533" s="311"/>
      <c r="Y533" s="311"/>
      <c r="Z533" s="311"/>
    </row>
    <row r="534" spans="1:26" s="6" customFormat="1">
      <c r="A534" s="311"/>
      <c r="B534" s="311"/>
      <c r="C534" s="311"/>
      <c r="S534" s="311"/>
      <c r="T534" s="311"/>
      <c r="U534" s="311"/>
      <c r="V534" s="311"/>
      <c r="W534" s="311"/>
      <c r="X534" s="311"/>
      <c r="Y534" s="311"/>
      <c r="Z534" s="311"/>
    </row>
    <row r="535" spans="1:26" s="6" customFormat="1">
      <c r="A535" s="311"/>
      <c r="B535" s="311"/>
      <c r="C535" s="311"/>
      <c r="S535" s="311"/>
      <c r="T535" s="311"/>
      <c r="U535" s="311"/>
      <c r="V535" s="311"/>
      <c r="W535" s="311"/>
      <c r="X535" s="311"/>
      <c r="Y535" s="311"/>
      <c r="Z535" s="311"/>
    </row>
    <row r="536" spans="1:26" s="6" customFormat="1">
      <c r="A536" s="311"/>
      <c r="B536" s="311"/>
      <c r="C536" s="311"/>
      <c r="S536" s="311"/>
      <c r="T536" s="311"/>
      <c r="U536" s="311"/>
      <c r="V536" s="311"/>
      <c r="W536" s="311"/>
      <c r="X536" s="311"/>
      <c r="Y536" s="311"/>
      <c r="Z536" s="311"/>
    </row>
    <row r="537" spans="1:26" s="6" customFormat="1">
      <c r="A537" s="311"/>
      <c r="B537" s="311"/>
      <c r="C537" s="311"/>
      <c r="S537" s="311"/>
      <c r="T537" s="311"/>
      <c r="U537" s="311"/>
      <c r="V537" s="311"/>
      <c r="W537" s="311"/>
      <c r="X537" s="311"/>
      <c r="Y537" s="311"/>
      <c r="Z537" s="311"/>
    </row>
    <row r="538" spans="1:26" s="6" customFormat="1">
      <c r="A538" s="311"/>
      <c r="B538" s="311"/>
      <c r="C538" s="311"/>
      <c r="S538" s="311"/>
      <c r="T538" s="311"/>
      <c r="U538" s="311"/>
      <c r="V538" s="311"/>
      <c r="W538" s="311"/>
      <c r="X538" s="311"/>
      <c r="Y538" s="311"/>
      <c r="Z538" s="311"/>
    </row>
    <row r="539" spans="1:26" s="6" customFormat="1">
      <c r="A539" s="311"/>
      <c r="B539" s="311"/>
      <c r="C539" s="311"/>
      <c r="S539" s="311"/>
      <c r="T539" s="311"/>
      <c r="U539" s="311"/>
      <c r="V539" s="311"/>
      <c r="W539" s="311"/>
      <c r="X539" s="311"/>
      <c r="Y539" s="311"/>
      <c r="Z539" s="311"/>
    </row>
    <row r="540" spans="1:26" s="6" customFormat="1">
      <c r="A540" s="311"/>
      <c r="B540" s="311"/>
      <c r="C540" s="311"/>
      <c r="S540" s="311"/>
      <c r="T540" s="311"/>
      <c r="U540" s="311"/>
      <c r="V540" s="311"/>
      <c r="W540" s="311"/>
      <c r="X540" s="311"/>
      <c r="Y540" s="311"/>
      <c r="Z540" s="311"/>
    </row>
    <row r="541" spans="1:26" s="6" customFormat="1">
      <c r="A541" s="311"/>
      <c r="B541" s="311"/>
      <c r="C541" s="311"/>
      <c r="S541" s="311"/>
      <c r="T541" s="311"/>
      <c r="U541" s="311"/>
      <c r="V541" s="311"/>
      <c r="W541" s="311"/>
      <c r="X541" s="311"/>
      <c r="Y541" s="311"/>
      <c r="Z541" s="311"/>
    </row>
    <row r="542" spans="1:26" s="6" customFormat="1">
      <c r="A542" s="311"/>
      <c r="B542" s="311"/>
      <c r="C542" s="311"/>
      <c r="S542" s="311"/>
      <c r="T542" s="311"/>
      <c r="U542" s="311"/>
      <c r="V542" s="311"/>
      <c r="W542" s="311"/>
      <c r="X542" s="311"/>
      <c r="Y542" s="311"/>
      <c r="Z542" s="311"/>
    </row>
    <row r="543" spans="1:26" s="6" customFormat="1">
      <c r="A543" s="311"/>
      <c r="B543" s="311"/>
      <c r="C543" s="311"/>
      <c r="S543" s="311"/>
      <c r="T543" s="311"/>
      <c r="U543" s="311"/>
      <c r="V543" s="311"/>
      <c r="W543" s="311"/>
      <c r="X543" s="311"/>
      <c r="Y543" s="311"/>
      <c r="Z543" s="311"/>
    </row>
    <row r="544" spans="1:26" s="6" customFormat="1">
      <c r="A544" s="311"/>
      <c r="B544" s="311"/>
      <c r="C544" s="311"/>
      <c r="S544" s="311"/>
      <c r="T544" s="311"/>
      <c r="U544" s="311"/>
      <c r="V544" s="311"/>
      <c r="W544" s="311"/>
      <c r="X544" s="311"/>
      <c r="Y544" s="311"/>
      <c r="Z544" s="311"/>
    </row>
    <row r="545" spans="1:26" s="6" customFormat="1">
      <c r="A545" s="311"/>
      <c r="B545" s="311"/>
      <c r="C545" s="311"/>
      <c r="S545" s="311"/>
      <c r="T545" s="311"/>
      <c r="U545" s="311"/>
      <c r="V545" s="311"/>
      <c r="W545" s="311"/>
      <c r="X545" s="311"/>
      <c r="Y545" s="311"/>
      <c r="Z545" s="311"/>
    </row>
    <row r="546" spans="1:26" s="6" customFormat="1">
      <c r="A546" s="311"/>
      <c r="B546" s="311"/>
      <c r="C546" s="311"/>
      <c r="S546" s="311"/>
      <c r="T546" s="311"/>
      <c r="U546" s="311"/>
      <c r="V546" s="311"/>
      <c r="W546" s="311"/>
      <c r="X546" s="311"/>
      <c r="Y546" s="311"/>
      <c r="Z546" s="311"/>
    </row>
    <row r="547" spans="1:26" s="6" customFormat="1">
      <c r="A547" s="311"/>
      <c r="B547" s="311"/>
      <c r="C547" s="311"/>
      <c r="S547" s="311"/>
      <c r="T547" s="311"/>
      <c r="U547" s="311"/>
      <c r="V547" s="311"/>
      <c r="W547" s="311"/>
      <c r="X547" s="311"/>
      <c r="Y547" s="311"/>
      <c r="Z547" s="311"/>
    </row>
    <row r="548" spans="1:26" s="6" customFormat="1">
      <c r="A548" s="311"/>
      <c r="B548" s="311"/>
      <c r="C548" s="311"/>
      <c r="S548" s="311"/>
      <c r="T548" s="311"/>
      <c r="U548" s="311"/>
      <c r="V548" s="311"/>
      <c r="W548" s="311"/>
      <c r="X548" s="311"/>
      <c r="Y548" s="311"/>
      <c r="Z548" s="311"/>
    </row>
    <row r="549" spans="1:26" s="6" customFormat="1">
      <c r="A549" s="311"/>
      <c r="B549" s="311"/>
      <c r="C549" s="311"/>
      <c r="S549" s="311"/>
      <c r="T549" s="311"/>
      <c r="U549" s="311"/>
      <c r="V549" s="311"/>
      <c r="W549" s="311"/>
      <c r="X549" s="311"/>
      <c r="Y549" s="311"/>
      <c r="Z549" s="311"/>
    </row>
    <row r="550" spans="1:26" s="6" customFormat="1">
      <c r="A550" s="311"/>
      <c r="B550" s="311"/>
      <c r="C550" s="311"/>
      <c r="S550" s="311"/>
      <c r="T550" s="311"/>
      <c r="U550" s="311"/>
      <c r="V550" s="311"/>
      <c r="W550" s="311"/>
      <c r="X550" s="311"/>
      <c r="Y550" s="311"/>
      <c r="Z550" s="311"/>
    </row>
    <row r="551" spans="1:26" s="6" customFormat="1">
      <c r="A551" s="311"/>
      <c r="B551" s="311"/>
      <c r="C551" s="311"/>
      <c r="S551" s="311"/>
      <c r="T551" s="311"/>
      <c r="U551" s="311"/>
      <c r="V551" s="311"/>
      <c r="W551" s="311"/>
      <c r="X551" s="311"/>
      <c r="Y551" s="311"/>
      <c r="Z551" s="311"/>
    </row>
    <row r="552" spans="1:26" s="6" customFormat="1">
      <c r="A552" s="311"/>
      <c r="B552" s="311"/>
      <c r="C552" s="311"/>
      <c r="S552" s="311"/>
      <c r="T552" s="311"/>
      <c r="U552" s="311"/>
      <c r="V552" s="311"/>
      <c r="W552" s="311"/>
      <c r="X552" s="311"/>
      <c r="Y552" s="311"/>
      <c r="Z552" s="311"/>
    </row>
    <row r="553" spans="1:26" s="6" customFormat="1">
      <c r="A553" s="311"/>
      <c r="B553" s="311"/>
      <c r="C553" s="311"/>
      <c r="S553" s="311"/>
      <c r="T553" s="311"/>
      <c r="U553" s="311"/>
      <c r="V553" s="311"/>
      <c r="W553" s="311"/>
      <c r="X553" s="311"/>
      <c r="Y553" s="311"/>
      <c r="Z553" s="311"/>
    </row>
    <row r="554" spans="1:26" s="6" customFormat="1">
      <c r="A554" s="311"/>
      <c r="B554" s="311"/>
      <c r="C554" s="311"/>
      <c r="S554" s="311"/>
      <c r="T554" s="311"/>
      <c r="U554" s="311"/>
      <c r="V554" s="311"/>
      <c r="W554" s="311"/>
      <c r="X554" s="311"/>
      <c r="Y554" s="311"/>
      <c r="Z554" s="311"/>
    </row>
    <row r="555" spans="1:26" s="6" customFormat="1">
      <c r="A555" s="311"/>
      <c r="B555" s="311"/>
      <c r="C555" s="311"/>
      <c r="S555" s="311"/>
      <c r="T555" s="311"/>
      <c r="U555" s="311"/>
      <c r="V555" s="311"/>
      <c r="W555" s="311"/>
      <c r="X555" s="311"/>
      <c r="Y555" s="311"/>
      <c r="Z555" s="311"/>
    </row>
    <row r="556" spans="1:26" s="6" customFormat="1">
      <c r="A556" s="311"/>
      <c r="B556" s="311"/>
      <c r="C556" s="311"/>
      <c r="S556" s="311"/>
      <c r="T556" s="311"/>
      <c r="U556" s="311"/>
      <c r="V556" s="311"/>
      <c r="W556" s="311"/>
      <c r="X556" s="311"/>
      <c r="Y556" s="311"/>
      <c r="Z556" s="311"/>
    </row>
    <row r="557" spans="1:26" s="6" customFormat="1">
      <c r="A557" s="311"/>
      <c r="B557" s="311"/>
      <c r="C557" s="311"/>
      <c r="S557" s="311"/>
      <c r="T557" s="311"/>
      <c r="U557" s="311"/>
      <c r="V557" s="311"/>
      <c r="W557" s="311"/>
      <c r="X557" s="311"/>
      <c r="Y557" s="311"/>
      <c r="Z557" s="311"/>
    </row>
    <row r="558" spans="1:26" s="6" customFormat="1">
      <c r="A558" s="311"/>
      <c r="B558" s="311"/>
      <c r="C558" s="311"/>
      <c r="S558" s="311"/>
      <c r="T558" s="311"/>
      <c r="U558" s="311"/>
      <c r="V558" s="311"/>
      <c r="W558" s="311"/>
      <c r="X558" s="311"/>
      <c r="Y558" s="311"/>
      <c r="Z558" s="311"/>
    </row>
    <row r="559" spans="1:26" s="6" customFormat="1">
      <c r="A559" s="311"/>
      <c r="B559" s="311"/>
      <c r="C559" s="311"/>
      <c r="S559" s="311"/>
      <c r="T559" s="311"/>
      <c r="U559" s="311"/>
      <c r="V559" s="311"/>
      <c r="W559" s="311"/>
      <c r="X559" s="311"/>
      <c r="Y559" s="311"/>
      <c r="Z559" s="311"/>
    </row>
    <row r="560" spans="1:26" s="6" customFormat="1">
      <c r="A560" s="311"/>
      <c r="B560" s="311"/>
      <c r="C560" s="311"/>
      <c r="S560" s="311"/>
      <c r="T560" s="311"/>
      <c r="U560" s="311"/>
      <c r="V560" s="311"/>
      <c r="W560" s="311"/>
      <c r="X560" s="311"/>
      <c r="Y560" s="311"/>
      <c r="Z560" s="311"/>
    </row>
    <row r="561" spans="1:26" s="6" customFormat="1">
      <c r="A561" s="311"/>
      <c r="B561" s="311"/>
      <c r="C561" s="311"/>
      <c r="S561" s="311"/>
      <c r="T561" s="311"/>
      <c r="U561" s="311"/>
      <c r="V561" s="311"/>
      <c r="W561" s="311"/>
      <c r="X561" s="311"/>
      <c r="Y561" s="311"/>
      <c r="Z561" s="311"/>
    </row>
    <row r="562" spans="1:26" s="6" customFormat="1">
      <c r="A562" s="311"/>
      <c r="B562" s="311"/>
      <c r="C562" s="311"/>
      <c r="S562" s="311"/>
      <c r="T562" s="311"/>
      <c r="U562" s="311"/>
      <c r="V562" s="311"/>
      <c r="W562" s="311"/>
      <c r="X562" s="311"/>
      <c r="Y562" s="311"/>
      <c r="Z562" s="311"/>
    </row>
    <row r="563" spans="1:26" s="6" customFormat="1">
      <c r="A563" s="311"/>
      <c r="B563" s="311"/>
      <c r="C563" s="311"/>
      <c r="S563" s="311"/>
      <c r="T563" s="311"/>
      <c r="U563" s="311"/>
      <c r="V563" s="311"/>
      <c r="W563" s="311"/>
      <c r="X563" s="311"/>
      <c r="Y563" s="311"/>
      <c r="Z563" s="311"/>
    </row>
    <row r="564" spans="1:26" s="6" customFormat="1">
      <c r="A564" s="311"/>
      <c r="B564" s="311"/>
      <c r="C564" s="311"/>
      <c r="S564" s="311"/>
      <c r="T564" s="311"/>
      <c r="U564" s="311"/>
      <c r="V564" s="311"/>
      <c r="W564" s="311"/>
      <c r="X564" s="311"/>
      <c r="Y564" s="311"/>
      <c r="Z564" s="311"/>
    </row>
    <row r="565" spans="1:26" s="6" customFormat="1">
      <c r="A565" s="311"/>
      <c r="B565" s="311"/>
      <c r="C565" s="311"/>
      <c r="S565" s="311"/>
      <c r="T565" s="311"/>
      <c r="U565" s="311"/>
      <c r="V565" s="311"/>
      <c r="W565" s="311"/>
      <c r="X565" s="311"/>
      <c r="Y565" s="311"/>
      <c r="Z565" s="311"/>
    </row>
    <row r="566" spans="1:26" s="6" customFormat="1">
      <c r="A566" s="311"/>
      <c r="B566" s="311"/>
      <c r="C566" s="311"/>
      <c r="S566" s="311"/>
      <c r="T566" s="311"/>
      <c r="U566" s="311"/>
      <c r="V566" s="311"/>
      <c r="W566" s="311"/>
      <c r="X566" s="311"/>
      <c r="Y566" s="311"/>
      <c r="Z566" s="311"/>
    </row>
    <row r="567" spans="1:26" s="6" customFormat="1">
      <c r="A567" s="311"/>
      <c r="B567" s="311"/>
      <c r="C567" s="311"/>
      <c r="S567" s="311"/>
      <c r="T567" s="311"/>
      <c r="U567" s="311"/>
      <c r="V567" s="311"/>
      <c r="W567" s="311"/>
      <c r="X567" s="311"/>
      <c r="Y567" s="311"/>
      <c r="Z567" s="311"/>
    </row>
    <row r="568" spans="1:26" s="6" customFormat="1">
      <c r="A568" s="311"/>
      <c r="B568" s="311"/>
      <c r="C568" s="311"/>
      <c r="S568" s="311"/>
      <c r="T568" s="311"/>
      <c r="U568" s="311"/>
      <c r="V568" s="311"/>
      <c r="W568" s="311"/>
      <c r="X568" s="311"/>
      <c r="Y568" s="311"/>
      <c r="Z568" s="311"/>
    </row>
    <row r="569" spans="1:26" s="6" customFormat="1">
      <c r="A569" s="311"/>
      <c r="B569" s="311"/>
      <c r="C569" s="311"/>
      <c r="S569" s="311"/>
      <c r="T569" s="311"/>
      <c r="U569" s="311"/>
      <c r="V569" s="311"/>
      <c r="W569" s="311"/>
      <c r="X569" s="311"/>
      <c r="Y569" s="311"/>
      <c r="Z569" s="311"/>
    </row>
    <row r="570" spans="1:26" s="6" customFormat="1">
      <c r="A570" s="311"/>
      <c r="B570" s="311"/>
      <c r="C570" s="311"/>
      <c r="S570" s="311"/>
      <c r="T570" s="311"/>
      <c r="U570" s="311"/>
      <c r="V570" s="311"/>
      <c r="W570" s="311"/>
      <c r="X570" s="311"/>
      <c r="Y570" s="311"/>
      <c r="Z570" s="311"/>
    </row>
    <row r="571" spans="1:26" s="6" customFormat="1">
      <c r="A571" s="311"/>
      <c r="B571" s="311"/>
      <c r="C571" s="311"/>
      <c r="S571" s="311"/>
      <c r="T571" s="311"/>
      <c r="U571" s="311"/>
      <c r="V571" s="311"/>
      <c r="W571" s="311"/>
      <c r="X571" s="311"/>
      <c r="Y571" s="311"/>
      <c r="Z571" s="311"/>
    </row>
    <row r="572" spans="1:26" s="6" customFormat="1">
      <c r="A572" s="311"/>
      <c r="B572" s="311"/>
      <c r="C572" s="311"/>
      <c r="S572" s="311"/>
      <c r="T572" s="311"/>
      <c r="U572" s="311"/>
      <c r="V572" s="311"/>
      <c r="W572" s="311"/>
      <c r="X572" s="311"/>
      <c r="Y572" s="311"/>
      <c r="Z572" s="311"/>
    </row>
    <row r="573" spans="1:26" s="6" customFormat="1">
      <c r="A573" s="311"/>
      <c r="B573" s="311"/>
      <c r="C573" s="311"/>
      <c r="S573" s="311"/>
      <c r="T573" s="311"/>
      <c r="U573" s="311"/>
      <c r="V573" s="311"/>
      <c r="W573" s="311"/>
      <c r="X573" s="311"/>
      <c r="Y573" s="311"/>
      <c r="Z573" s="311"/>
    </row>
    <row r="574" spans="1:26" s="6" customFormat="1">
      <c r="A574" s="311"/>
      <c r="B574" s="311"/>
      <c r="C574" s="311"/>
      <c r="S574" s="311"/>
      <c r="T574" s="311"/>
      <c r="U574" s="311"/>
      <c r="V574" s="311"/>
      <c r="W574" s="311"/>
      <c r="X574" s="311"/>
      <c r="Y574" s="311"/>
      <c r="Z574" s="311"/>
    </row>
    <row r="575" spans="1:26" s="6" customFormat="1">
      <c r="A575" s="311"/>
      <c r="B575" s="311"/>
      <c r="C575" s="311"/>
      <c r="S575" s="311"/>
      <c r="T575" s="311"/>
      <c r="U575" s="311"/>
      <c r="V575" s="311"/>
      <c r="W575" s="311"/>
      <c r="X575" s="311"/>
      <c r="Y575" s="311"/>
      <c r="Z575" s="311"/>
    </row>
    <row r="576" spans="1:26" s="6" customFormat="1">
      <c r="A576" s="311"/>
      <c r="B576" s="311"/>
      <c r="C576" s="311"/>
      <c r="S576" s="311"/>
      <c r="T576" s="311"/>
      <c r="U576" s="311"/>
      <c r="V576" s="311"/>
      <c r="W576" s="311"/>
      <c r="X576" s="311"/>
      <c r="Y576" s="311"/>
      <c r="Z576" s="311"/>
    </row>
    <row r="577" spans="1:26" s="6" customFormat="1">
      <c r="A577" s="311"/>
      <c r="B577" s="311"/>
      <c r="C577" s="311"/>
      <c r="S577" s="311"/>
      <c r="T577" s="311"/>
      <c r="U577" s="311"/>
      <c r="V577" s="311"/>
      <c r="W577" s="311"/>
      <c r="X577" s="311"/>
      <c r="Y577" s="311"/>
      <c r="Z577" s="311"/>
    </row>
    <row r="578" spans="1:26" s="6" customFormat="1">
      <c r="A578" s="311"/>
      <c r="B578" s="311"/>
      <c r="C578" s="311"/>
      <c r="S578" s="311"/>
      <c r="T578" s="311"/>
      <c r="U578" s="311"/>
      <c r="V578" s="311"/>
      <c r="W578" s="311"/>
      <c r="X578" s="311"/>
      <c r="Y578" s="311"/>
      <c r="Z578" s="311"/>
    </row>
    <row r="579" spans="1:26" s="6" customFormat="1">
      <c r="A579" s="311"/>
      <c r="B579" s="311"/>
      <c r="C579" s="311"/>
      <c r="S579" s="311"/>
      <c r="T579" s="311"/>
      <c r="U579" s="311"/>
      <c r="V579" s="311"/>
      <c r="W579" s="311"/>
      <c r="X579" s="311"/>
      <c r="Y579" s="311"/>
      <c r="Z579" s="311"/>
    </row>
    <row r="580" spans="1:26" s="6" customFormat="1">
      <c r="A580" s="311"/>
      <c r="B580" s="311"/>
      <c r="C580" s="311"/>
      <c r="S580" s="311"/>
      <c r="T580" s="311"/>
      <c r="U580" s="311"/>
      <c r="V580" s="311"/>
      <c r="W580" s="311"/>
      <c r="X580" s="311"/>
      <c r="Y580" s="311"/>
      <c r="Z580" s="311"/>
    </row>
    <row r="581" spans="1:26" s="6" customFormat="1">
      <c r="A581" s="311"/>
      <c r="B581" s="311"/>
      <c r="C581" s="311"/>
      <c r="S581" s="311"/>
      <c r="T581" s="311"/>
      <c r="U581" s="311"/>
      <c r="V581" s="311"/>
      <c r="W581" s="311"/>
      <c r="X581" s="311"/>
      <c r="Y581" s="311"/>
      <c r="Z581" s="311"/>
    </row>
    <row r="582" spans="1:26" s="6" customFormat="1">
      <c r="A582" s="311"/>
      <c r="B582" s="311"/>
      <c r="C582" s="311"/>
      <c r="S582" s="311"/>
      <c r="T582" s="311"/>
      <c r="U582" s="311"/>
      <c r="V582" s="311"/>
      <c r="W582" s="311"/>
      <c r="X582" s="311"/>
      <c r="Y582" s="311"/>
      <c r="Z582" s="311"/>
    </row>
    <row r="583" spans="1:26" s="6" customFormat="1">
      <c r="A583" s="311"/>
      <c r="B583" s="311"/>
      <c r="C583" s="311"/>
      <c r="S583" s="311"/>
      <c r="T583" s="311"/>
      <c r="U583" s="311"/>
      <c r="V583" s="311"/>
      <c r="W583" s="311"/>
      <c r="X583" s="311"/>
      <c r="Y583" s="311"/>
      <c r="Z583" s="311"/>
    </row>
    <row r="584" spans="1:26" s="6" customFormat="1">
      <c r="A584" s="311"/>
      <c r="B584" s="311"/>
      <c r="C584" s="311"/>
      <c r="S584" s="311"/>
      <c r="T584" s="311"/>
      <c r="U584" s="311"/>
      <c r="V584" s="311"/>
      <c r="W584" s="311"/>
      <c r="X584" s="311"/>
      <c r="Y584" s="311"/>
      <c r="Z584" s="311"/>
    </row>
    <row r="585" spans="1:26" s="6" customFormat="1">
      <c r="A585" s="311"/>
      <c r="B585" s="311"/>
      <c r="C585" s="311"/>
      <c r="S585" s="311"/>
      <c r="T585" s="311"/>
      <c r="U585" s="311"/>
      <c r="V585" s="311"/>
      <c r="W585" s="311"/>
      <c r="X585" s="311"/>
      <c r="Y585" s="311"/>
      <c r="Z585" s="311"/>
    </row>
    <row r="586" spans="1:26" s="6" customFormat="1">
      <c r="A586" s="311"/>
      <c r="B586" s="311"/>
      <c r="C586" s="311"/>
      <c r="S586" s="311"/>
      <c r="T586" s="311"/>
      <c r="U586" s="311"/>
      <c r="V586" s="311"/>
      <c r="W586" s="311"/>
      <c r="X586" s="311"/>
      <c r="Y586" s="311"/>
      <c r="Z586" s="311"/>
    </row>
    <row r="587" spans="1:26" s="6" customFormat="1">
      <c r="A587" s="311"/>
      <c r="B587" s="311"/>
      <c r="C587" s="311"/>
      <c r="S587" s="311"/>
      <c r="T587" s="311"/>
      <c r="U587" s="311"/>
      <c r="V587" s="311"/>
      <c r="W587" s="311"/>
      <c r="X587" s="311"/>
      <c r="Y587" s="311"/>
      <c r="Z587" s="311"/>
    </row>
    <row r="588" spans="1:26" s="6" customFormat="1">
      <c r="A588" s="311"/>
      <c r="B588" s="311"/>
      <c r="C588" s="311"/>
      <c r="S588" s="311"/>
      <c r="T588" s="311"/>
      <c r="U588" s="311"/>
      <c r="V588" s="311"/>
      <c r="W588" s="311"/>
      <c r="X588" s="311"/>
      <c r="Y588" s="311"/>
      <c r="Z588" s="311"/>
    </row>
    <row r="589" spans="1:26" s="6" customFormat="1">
      <c r="A589" s="311"/>
      <c r="B589" s="311"/>
      <c r="C589" s="311"/>
      <c r="S589" s="311"/>
      <c r="T589" s="311"/>
      <c r="U589" s="311"/>
      <c r="V589" s="311"/>
      <c r="W589" s="311"/>
      <c r="X589" s="311"/>
      <c r="Y589" s="311"/>
      <c r="Z589" s="311"/>
    </row>
    <row r="590" spans="1:26" s="6" customFormat="1">
      <c r="A590" s="311"/>
      <c r="B590" s="311"/>
      <c r="C590" s="311"/>
      <c r="S590" s="311"/>
      <c r="T590" s="311"/>
      <c r="U590" s="311"/>
      <c r="V590" s="311"/>
      <c r="W590" s="311"/>
      <c r="X590" s="311"/>
      <c r="Y590" s="311"/>
      <c r="Z590" s="311"/>
    </row>
    <row r="591" spans="1:26" s="6" customFormat="1">
      <c r="A591" s="311"/>
      <c r="B591" s="311"/>
      <c r="C591" s="311"/>
      <c r="S591" s="311"/>
      <c r="T591" s="311"/>
      <c r="U591" s="311"/>
      <c r="V591" s="311"/>
      <c r="W591" s="311"/>
      <c r="X591" s="311"/>
      <c r="Y591" s="311"/>
      <c r="Z591" s="311"/>
    </row>
    <row r="592" spans="1:26" s="6" customFormat="1">
      <c r="A592" s="311"/>
      <c r="B592" s="311"/>
      <c r="C592" s="311"/>
      <c r="S592" s="311"/>
      <c r="T592" s="311"/>
      <c r="U592" s="311"/>
      <c r="V592" s="311"/>
      <c r="W592" s="311"/>
      <c r="X592" s="311"/>
      <c r="Y592" s="311"/>
      <c r="Z592" s="311"/>
    </row>
    <row r="593" spans="1:26" s="6" customFormat="1">
      <c r="A593" s="311"/>
      <c r="B593" s="311"/>
      <c r="C593" s="311"/>
      <c r="S593" s="311"/>
      <c r="T593" s="311"/>
      <c r="U593" s="311"/>
      <c r="V593" s="311"/>
      <c r="W593" s="311"/>
      <c r="X593" s="311"/>
      <c r="Y593" s="311"/>
      <c r="Z593" s="311"/>
    </row>
    <row r="594" spans="1:26" s="6" customFormat="1">
      <c r="A594" s="311"/>
      <c r="B594" s="311"/>
      <c r="C594" s="311"/>
      <c r="S594" s="311"/>
      <c r="T594" s="311"/>
      <c r="U594" s="311"/>
      <c r="V594" s="311"/>
      <c r="W594" s="311"/>
      <c r="X594" s="311"/>
      <c r="Y594" s="311"/>
      <c r="Z594" s="311"/>
    </row>
    <row r="595" spans="1:26" s="6" customFormat="1">
      <c r="A595" s="311"/>
      <c r="B595" s="311"/>
      <c r="C595" s="311"/>
      <c r="S595" s="311"/>
      <c r="T595" s="311"/>
      <c r="U595" s="311"/>
      <c r="V595" s="311"/>
      <c r="W595" s="311"/>
      <c r="X595" s="311"/>
      <c r="Y595" s="311"/>
      <c r="Z595" s="311"/>
    </row>
    <row r="596" spans="1:26" s="6" customFormat="1">
      <c r="A596" s="311"/>
      <c r="B596" s="311"/>
      <c r="C596" s="311"/>
      <c r="S596" s="311"/>
      <c r="T596" s="311"/>
      <c r="U596" s="311"/>
      <c r="V596" s="311"/>
      <c r="W596" s="311"/>
      <c r="X596" s="311"/>
      <c r="Y596" s="311"/>
      <c r="Z596" s="311"/>
    </row>
    <row r="597" spans="1:26" s="6" customFormat="1">
      <c r="A597" s="311"/>
      <c r="B597" s="311"/>
      <c r="C597" s="311"/>
      <c r="S597" s="311"/>
      <c r="T597" s="311"/>
      <c r="U597" s="311"/>
      <c r="V597" s="311"/>
      <c r="W597" s="311"/>
      <c r="X597" s="311"/>
      <c r="Y597" s="311"/>
      <c r="Z597" s="311"/>
    </row>
    <row r="598" spans="1:26" s="6" customFormat="1">
      <c r="A598" s="311"/>
      <c r="B598" s="311"/>
      <c r="C598" s="311"/>
      <c r="S598" s="311"/>
      <c r="T598" s="311"/>
      <c r="U598" s="311"/>
      <c r="V598" s="311"/>
      <c r="W598" s="311"/>
      <c r="X598" s="311"/>
      <c r="Y598" s="311"/>
      <c r="Z598" s="311"/>
    </row>
    <row r="599" spans="1:26" s="6" customFormat="1">
      <c r="A599" s="311"/>
      <c r="B599" s="311"/>
      <c r="C599" s="311"/>
      <c r="S599" s="311"/>
      <c r="T599" s="311"/>
      <c r="U599" s="311"/>
      <c r="V599" s="311"/>
      <c r="W599" s="311"/>
      <c r="X599" s="311"/>
      <c r="Y599" s="311"/>
      <c r="Z599" s="311"/>
    </row>
    <row r="600" spans="1:26" s="6" customFormat="1">
      <c r="A600" s="311"/>
      <c r="B600" s="311"/>
      <c r="C600" s="311"/>
      <c r="S600" s="311"/>
      <c r="T600" s="311"/>
      <c r="U600" s="311"/>
      <c r="V600" s="311"/>
      <c r="W600" s="311"/>
      <c r="X600" s="311"/>
      <c r="Y600" s="311"/>
      <c r="Z600" s="311"/>
    </row>
    <row r="601" spans="1:26" s="6" customFormat="1">
      <c r="A601" s="311"/>
      <c r="B601" s="311"/>
      <c r="C601" s="311"/>
      <c r="S601" s="311"/>
      <c r="T601" s="311"/>
      <c r="U601" s="311"/>
      <c r="V601" s="311"/>
      <c r="W601" s="311"/>
      <c r="X601" s="311"/>
      <c r="Y601" s="311"/>
      <c r="Z601" s="311"/>
    </row>
    <row r="602" spans="1:26" s="6" customFormat="1">
      <c r="A602" s="311"/>
      <c r="B602" s="311"/>
      <c r="C602" s="311"/>
      <c r="S602" s="311"/>
      <c r="T602" s="311"/>
      <c r="U602" s="311"/>
      <c r="V602" s="311"/>
      <c r="W602" s="311"/>
      <c r="X602" s="311"/>
      <c r="Y602" s="311"/>
      <c r="Z602" s="311"/>
    </row>
    <row r="603" spans="1:26" s="6" customFormat="1">
      <c r="A603" s="311"/>
      <c r="B603" s="311"/>
      <c r="C603" s="311"/>
      <c r="S603" s="311"/>
      <c r="T603" s="311"/>
      <c r="U603" s="311"/>
      <c r="V603" s="311"/>
      <c r="W603" s="311"/>
      <c r="X603" s="311"/>
      <c r="Y603" s="311"/>
      <c r="Z603" s="311"/>
    </row>
    <row r="604" spans="1:26" s="6" customFormat="1">
      <c r="A604" s="311"/>
      <c r="B604" s="311"/>
      <c r="C604" s="311"/>
      <c r="S604" s="311"/>
      <c r="T604" s="311"/>
      <c r="U604" s="311"/>
      <c r="V604" s="311"/>
      <c r="W604" s="311"/>
      <c r="X604" s="311"/>
      <c r="Y604" s="311"/>
      <c r="Z604" s="311"/>
    </row>
    <row r="605" spans="1:26" s="6" customFormat="1">
      <c r="A605" s="311"/>
      <c r="B605" s="311"/>
      <c r="C605" s="311"/>
      <c r="S605" s="311"/>
      <c r="T605" s="311"/>
      <c r="U605" s="311"/>
      <c r="V605" s="311"/>
      <c r="W605" s="311"/>
      <c r="X605" s="311"/>
      <c r="Y605" s="311"/>
      <c r="Z605" s="311"/>
    </row>
    <row r="606" spans="1:26" s="6" customFormat="1">
      <c r="A606" s="311"/>
      <c r="B606" s="311"/>
      <c r="C606" s="311"/>
      <c r="S606" s="311"/>
      <c r="T606" s="311"/>
      <c r="U606" s="311"/>
      <c r="V606" s="311"/>
      <c r="W606" s="311"/>
      <c r="X606" s="311"/>
      <c r="Y606" s="311"/>
      <c r="Z606" s="311"/>
    </row>
    <row r="607" spans="1:26" s="6" customFormat="1">
      <c r="A607" s="311"/>
      <c r="B607" s="311"/>
      <c r="C607" s="311"/>
      <c r="S607" s="311"/>
      <c r="T607" s="311"/>
      <c r="U607" s="311"/>
      <c r="V607" s="311"/>
      <c r="W607" s="311"/>
      <c r="X607" s="311"/>
      <c r="Y607" s="311"/>
      <c r="Z607" s="311"/>
    </row>
    <row r="608" spans="1:26" s="6" customFormat="1">
      <c r="A608" s="311"/>
      <c r="B608" s="311"/>
      <c r="C608" s="311"/>
      <c r="S608" s="311"/>
      <c r="T608" s="311"/>
      <c r="U608" s="311"/>
      <c r="V608" s="311"/>
      <c r="W608" s="311"/>
      <c r="X608" s="311"/>
      <c r="Y608" s="311"/>
      <c r="Z608" s="311"/>
    </row>
    <row r="609" spans="1:26" s="6" customFormat="1">
      <c r="A609" s="311"/>
      <c r="B609" s="311"/>
      <c r="C609" s="311"/>
      <c r="S609" s="311"/>
      <c r="T609" s="311"/>
      <c r="U609" s="311"/>
      <c r="V609" s="311"/>
      <c r="W609" s="311"/>
      <c r="X609" s="311"/>
      <c r="Y609" s="311"/>
      <c r="Z609" s="311"/>
    </row>
    <row r="610" spans="1:26" s="6" customFormat="1">
      <c r="A610" s="311"/>
      <c r="B610" s="311"/>
      <c r="C610" s="311"/>
      <c r="S610" s="311"/>
      <c r="T610" s="311"/>
      <c r="U610" s="311"/>
      <c r="V610" s="311"/>
      <c r="W610" s="311"/>
      <c r="X610" s="311"/>
      <c r="Y610" s="311"/>
      <c r="Z610" s="311"/>
    </row>
    <row r="611" spans="1:26" s="6" customFormat="1">
      <c r="A611" s="311"/>
      <c r="B611" s="311"/>
      <c r="C611" s="311"/>
      <c r="S611" s="311"/>
      <c r="T611" s="311"/>
      <c r="U611" s="311"/>
      <c r="V611" s="311"/>
      <c r="W611" s="311"/>
      <c r="X611" s="311"/>
      <c r="Y611" s="311"/>
      <c r="Z611" s="311"/>
    </row>
    <row r="612" spans="1:26" s="6" customFormat="1">
      <c r="A612" s="311"/>
      <c r="B612" s="311"/>
      <c r="C612" s="311"/>
      <c r="S612" s="311"/>
      <c r="T612" s="311"/>
      <c r="U612" s="311"/>
      <c r="V612" s="311"/>
      <c r="W612" s="311"/>
      <c r="X612" s="311"/>
      <c r="Y612" s="311"/>
      <c r="Z612" s="311"/>
    </row>
    <row r="613" spans="1:26" s="6" customFormat="1">
      <c r="A613" s="311"/>
      <c r="B613" s="311"/>
      <c r="C613" s="311"/>
      <c r="S613" s="311"/>
      <c r="T613" s="311"/>
      <c r="U613" s="311"/>
      <c r="V613" s="311"/>
      <c r="W613" s="311"/>
      <c r="X613" s="311"/>
      <c r="Y613" s="311"/>
      <c r="Z613" s="311"/>
    </row>
    <row r="614" spans="1:26" s="6" customFormat="1">
      <c r="A614" s="311"/>
      <c r="B614" s="311"/>
      <c r="C614" s="311"/>
      <c r="S614" s="311"/>
      <c r="T614" s="311"/>
      <c r="U614" s="311"/>
      <c r="V614" s="311"/>
      <c r="W614" s="311"/>
      <c r="X614" s="311"/>
      <c r="Y614" s="311"/>
      <c r="Z614" s="311"/>
    </row>
    <row r="615" spans="1:26" s="6" customFormat="1">
      <c r="A615" s="311"/>
      <c r="B615" s="311"/>
      <c r="C615" s="311"/>
      <c r="S615" s="311"/>
      <c r="T615" s="311"/>
      <c r="U615" s="311"/>
      <c r="V615" s="311"/>
      <c r="W615" s="311"/>
      <c r="X615" s="311"/>
      <c r="Y615" s="311"/>
      <c r="Z615" s="311"/>
    </row>
    <row r="616" spans="1:26" s="6" customFormat="1">
      <c r="A616" s="311"/>
      <c r="B616" s="311"/>
      <c r="C616" s="311"/>
      <c r="S616" s="311"/>
      <c r="T616" s="311"/>
      <c r="U616" s="311"/>
      <c r="V616" s="311"/>
      <c r="W616" s="311"/>
      <c r="X616" s="311"/>
      <c r="Y616" s="311"/>
      <c r="Z616" s="311"/>
    </row>
    <row r="617" spans="1:26" s="6" customFormat="1">
      <c r="A617" s="311"/>
      <c r="B617" s="311"/>
      <c r="C617" s="311"/>
      <c r="S617" s="311"/>
      <c r="T617" s="311"/>
      <c r="U617" s="311"/>
      <c r="V617" s="311"/>
      <c r="W617" s="311"/>
      <c r="X617" s="311"/>
      <c r="Y617" s="311"/>
      <c r="Z617" s="311"/>
    </row>
    <row r="618" spans="1:26" s="6" customFormat="1">
      <c r="A618" s="311"/>
      <c r="B618" s="311"/>
      <c r="C618" s="311"/>
      <c r="S618" s="311"/>
      <c r="T618" s="311"/>
      <c r="U618" s="311"/>
      <c r="V618" s="311"/>
      <c r="W618" s="311"/>
      <c r="X618" s="311"/>
      <c r="Y618" s="311"/>
      <c r="Z618" s="311"/>
    </row>
    <row r="619" spans="1:26" s="6" customFormat="1">
      <c r="A619" s="311"/>
      <c r="B619" s="311"/>
      <c r="C619" s="311"/>
      <c r="S619" s="311"/>
      <c r="T619" s="311"/>
      <c r="U619" s="311"/>
      <c r="V619" s="311"/>
      <c r="W619" s="311"/>
      <c r="X619" s="311"/>
      <c r="Y619" s="311"/>
      <c r="Z619" s="311"/>
    </row>
    <row r="620" spans="1:26" s="6" customFormat="1">
      <c r="A620" s="311"/>
      <c r="B620" s="311"/>
      <c r="C620" s="311"/>
      <c r="S620" s="311"/>
      <c r="T620" s="311"/>
      <c r="U620" s="311"/>
      <c r="V620" s="311"/>
      <c r="W620" s="311"/>
      <c r="X620" s="311"/>
      <c r="Y620" s="311"/>
      <c r="Z620" s="311"/>
    </row>
    <row r="621" spans="1:26" s="6" customFormat="1">
      <c r="A621" s="311"/>
      <c r="B621" s="311"/>
      <c r="C621" s="311"/>
      <c r="S621" s="311"/>
      <c r="T621" s="311"/>
      <c r="U621" s="311"/>
      <c r="V621" s="311"/>
      <c r="W621" s="311"/>
      <c r="X621" s="311"/>
      <c r="Y621" s="311"/>
      <c r="Z621" s="311"/>
    </row>
    <row r="622" spans="1:26" s="6" customFormat="1">
      <c r="A622" s="311"/>
      <c r="B622" s="311"/>
      <c r="C622" s="311"/>
      <c r="S622" s="311"/>
      <c r="T622" s="311"/>
      <c r="U622" s="311"/>
      <c r="V622" s="311"/>
      <c r="W622" s="311"/>
      <c r="X622" s="311"/>
      <c r="Y622" s="311"/>
      <c r="Z622" s="311"/>
    </row>
    <row r="623" spans="1:26" s="6" customFormat="1">
      <c r="A623" s="311"/>
      <c r="B623" s="311"/>
      <c r="C623" s="311"/>
      <c r="S623" s="311"/>
      <c r="T623" s="311"/>
      <c r="U623" s="311"/>
      <c r="V623" s="311"/>
      <c r="W623" s="311"/>
      <c r="X623" s="311"/>
      <c r="Y623" s="311"/>
      <c r="Z623" s="311"/>
    </row>
    <row r="624" spans="1:26" s="6" customFormat="1">
      <c r="A624" s="311"/>
      <c r="B624" s="311"/>
      <c r="C624" s="311"/>
      <c r="S624" s="311"/>
      <c r="T624" s="311"/>
      <c r="U624" s="311"/>
      <c r="V624" s="311"/>
      <c r="W624" s="311"/>
      <c r="X624" s="311"/>
      <c r="Y624" s="311"/>
      <c r="Z624" s="311"/>
    </row>
    <row r="625" spans="1:26" s="6" customFormat="1">
      <c r="A625" s="311"/>
      <c r="B625" s="311"/>
      <c r="C625" s="311"/>
      <c r="S625" s="311"/>
      <c r="T625" s="311"/>
      <c r="U625" s="311"/>
      <c r="V625" s="311"/>
      <c r="W625" s="311"/>
      <c r="X625" s="311"/>
      <c r="Y625" s="311"/>
      <c r="Z625" s="311"/>
    </row>
    <row r="626" spans="1:26" s="6" customFormat="1">
      <c r="A626" s="311"/>
      <c r="B626" s="311"/>
      <c r="C626" s="311"/>
      <c r="S626" s="311"/>
      <c r="T626" s="311"/>
      <c r="U626" s="311"/>
      <c r="V626" s="311"/>
      <c r="W626" s="311"/>
      <c r="X626" s="311"/>
      <c r="Y626" s="311"/>
      <c r="Z626" s="311"/>
    </row>
    <row r="627" spans="1:26" s="6" customFormat="1">
      <c r="A627" s="311"/>
      <c r="B627" s="311"/>
      <c r="C627" s="311"/>
      <c r="S627" s="311"/>
      <c r="T627" s="311"/>
      <c r="U627" s="311"/>
      <c r="V627" s="311"/>
      <c r="W627" s="311"/>
      <c r="X627" s="311"/>
      <c r="Y627" s="311"/>
      <c r="Z627" s="311"/>
    </row>
    <row r="628" spans="1:26" s="6" customFormat="1">
      <c r="A628" s="311"/>
      <c r="B628" s="311"/>
      <c r="C628" s="311"/>
      <c r="S628" s="311"/>
      <c r="T628" s="311"/>
      <c r="U628" s="311"/>
      <c r="V628" s="311"/>
      <c r="W628" s="311"/>
      <c r="X628" s="311"/>
      <c r="Y628" s="311"/>
      <c r="Z628" s="311"/>
    </row>
    <row r="629" spans="1:26" s="6" customFormat="1">
      <c r="A629" s="311"/>
      <c r="B629" s="311"/>
      <c r="C629" s="311"/>
      <c r="S629" s="311"/>
      <c r="T629" s="311"/>
      <c r="U629" s="311"/>
      <c r="V629" s="311"/>
      <c r="W629" s="311"/>
      <c r="X629" s="311"/>
      <c r="Y629" s="311"/>
      <c r="Z629" s="311"/>
    </row>
    <row r="630" spans="1:26" s="6" customFormat="1">
      <c r="A630" s="311"/>
      <c r="B630" s="311"/>
      <c r="C630" s="311"/>
      <c r="S630" s="311"/>
      <c r="T630" s="311"/>
      <c r="U630" s="311"/>
      <c r="V630" s="311"/>
      <c r="W630" s="311"/>
      <c r="X630" s="311"/>
      <c r="Y630" s="311"/>
      <c r="Z630" s="311"/>
    </row>
    <row r="631" spans="1:26" s="6" customFormat="1">
      <c r="A631" s="311"/>
      <c r="B631" s="311"/>
      <c r="C631" s="311"/>
      <c r="S631" s="311"/>
      <c r="T631" s="311"/>
      <c r="U631" s="311"/>
      <c r="V631" s="311"/>
      <c r="W631" s="311"/>
      <c r="X631" s="311"/>
      <c r="Y631" s="311"/>
      <c r="Z631" s="311"/>
    </row>
    <row r="632" spans="1:26" s="6" customFormat="1">
      <c r="A632" s="311"/>
      <c r="B632" s="311"/>
      <c r="C632" s="311"/>
      <c r="S632" s="311"/>
      <c r="T632" s="311"/>
      <c r="U632" s="311"/>
      <c r="V632" s="311"/>
      <c r="W632" s="311"/>
      <c r="X632" s="311"/>
      <c r="Y632" s="311"/>
      <c r="Z632" s="311"/>
    </row>
    <row r="633" spans="1:26" s="6" customFormat="1">
      <c r="A633" s="311"/>
      <c r="B633" s="311"/>
      <c r="C633" s="311"/>
      <c r="S633" s="311"/>
      <c r="T633" s="311"/>
      <c r="U633" s="311"/>
      <c r="V633" s="311"/>
      <c r="W633" s="311"/>
      <c r="X633" s="311"/>
      <c r="Y633" s="311"/>
      <c r="Z633" s="311"/>
    </row>
    <row r="634" spans="1:26" s="6" customFormat="1">
      <c r="A634" s="311"/>
      <c r="B634" s="311"/>
      <c r="C634" s="311"/>
      <c r="S634" s="311"/>
      <c r="T634" s="311"/>
      <c r="U634" s="311"/>
      <c r="V634" s="311"/>
      <c r="W634" s="311"/>
      <c r="X634" s="311"/>
      <c r="Y634" s="311"/>
      <c r="Z634" s="311"/>
    </row>
    <row r="635" spans="1:26" s="6" customFormat="1">
      <c r="A635" s="311"/>
      <c r="B635" s="311"/>
      <c r="C635" s="311"/>
      <c r="S635" s="311"/>
      <c r="T635" s="311"/>
      <c r="U635" s="311"/>
      <c r="V635" s="311"/>
      <c r="W635" s="311"/>
      <c r="X635" s="311"/>
      <c r="Y635" s="311"/>
      <c r="Z635" s="311"/>
    </row>
    <row r="636" spans="1:26" s="6" customFormat="1">
      <c r="A636" s="311"/>
      <c r="B636" s="311"/>
      <c r="C636" s="311"/>
      <c r="S636" s="311"/>
      <c r="T636" s="311"/>
      <c r="U636" s="311"/>
      <c r="V636" s="311"/>
      <c r="W636" s="311"/>
      <c r="X636" s="311"/>
      <c r="Y636" s="311"/>
      <c r="Z636" s="311"/>
    </row>
    <row r="637" spans="1:26" s="6" customFormat="1">
      <c r="A637" s="311"/>
      <c r="B637" s="311"/>
      <c r="C637" s="311"/>
      <c r="S637" s="311"/>
      <c r="T637" s="311"/>
      <c r="U637" s="311"/>
      <c r="V637" s="311"/>
      <c r="W637" s="311"/>
      <c r="X637" s="311"/>
      <c r="Y637" s="311"/>
      <c r="Z637" s="311"/>
    </row>
    <row r="638" spans="1:26" s="6" customFormat="1">
      <c r="A638" s="311"/>
      <c r="B638" s="311"/>
      <c r="C638" s="311"/>
      <c r="S638" s="311"/>
      <c r="T638" s="311"/>
      <c r="U638" s="311"/>
      <c r="V638" s="311"/>
      <c r="W638" s="311"/>
      <c r="X638" s="311"/>
      <c r="Y638" s="311"/>
      <c r="Z638" s="311"/>
    </row>
    <row r="639" spans="1:26" s="6" customFormat="1">
      <c r="A639" s="311"/>
      <c r="B639" s="311"/>
      <c r="C639" s="311"/>
      <c r="S639" s="311"/>
      <c r="T639" s="311"/>
      <c r="U639" s="311"/>
      <c r="V639" s="311"/>
      <c r="W639" s="311"/>
      <c r="X639" s="311"/>
      <c r="Y639" s="311"/>
      <c r="Z639" s="311"/>
    </row>
    <row r="640" spans="1:26" s="6" customFormat="1">
      <c r="A640" s="311"/>
      <c r="B640" s="311"/>
      <c r="C640" s="311"/>
      <c r="S640" s="311"/>
      <c r="T640" s="311"/>
      <c r="U640" s="311"/>
      <c r="V640" s="311"/>
      <c r="W640" s="311"/>
      <c r="X640" s="311"/>
      <c r="Y640" s="311"/>
      <c r="Z640" s="311"/>
    </row>
    <row r="641" spans="1:26" s="6" customFormat="1">
      <c r="A641" s="311"/>
      <c r="B641" s="311"/>
      <c r="C641" s="311"/>
      <c r="S641" s="311"/>
      <c r="T641" s="311"/>
      <c r="U641" s="311"/>
      <c r="V641" s="311"/>
      <c r="W641" s="311"/>
      <c r="X641" s="311"/>
      <c r="Y641" s="311"/>
      <c r="Z641" s="311"/>
    </row>
    <row r="642" spans="1:26" s="6" customFormat="1">
      <c r="A642" s="311"/>
      <c r="B642" s="311"/>
      <c r="C642" s="311"/>
      <c r="S642" s="311"/>
      <c r="T642" s="311"/>
      <c r="U642" s="311"/>
      <c r="V642" s="311"/>
      <c r="W642" s="311"/>
      <c r="X642" s="311"/>
      <c r="Y642" s="311"/>
      <c r="Z642" s="311"/>
    </row>
    <row r="643" spans="1:26" s="6" customFormat="1">
      <c r="A643" s="311"/>
      <c r="B643" s="311"/>
      <c r="C643" s="311"/>
      <c r="S643" s="311"/>
      <c r="T643" s="311"/>
      <c r="U643" s="311"/>
      <c r="V643" s="311"/>
      <c r="W643" s="311"/>
      <c r="X643" s="311"/>
      <c r="Y643" s="311"/>
      <c r="Z643" s="311"/>
    </row>
    <row r="644" spans="1:26" s="6" customFormat="1">
      <c r="A644" s="311"/>
      <c r="B644" s="311"/>
      <c r="C644" s="311"/>
      <c r="S644" s="311"/>
      <c r="T644" s="311"/>
      <c r="U644" s="311"/>
      <c r="V644" s="311"/>
      <c r="W644" s="311"/>
      <c r="X644" s="311"/>
      <c r="Y644" s="311"/>
      <c r="Z644" s="311"/>
    </row>
    <row r="645" spans="1:26" s="6" customFormat="1">
      <c r="A645" s="311"/>
      <c r="B645" s="311"/>
      <c r="C645" s="311"/>
      <c r="S645" s="311"/>
      <c r="T645" s="311"/>
      <c r="U645" s="311"/>
      <c r="V645" s="311"/>
      <c r="W645" s="311"/>
      <c r="X645" s="311"/>
      <c r="Y645" s="311"/>
      <c r="Z645" s="311"/>
    </row>
    <row r="646" spans="1:26" s="6" customFormat="1">
      <c r="A646" s="311"/>
      <c r="B646" s="311"/>
      <c r="C646" s="311"/>
      <c r="S646" s="311"/>
      <c r="T646" s="311"/>
      <c r="U646" s="311"/>
      <c r="V646" s="311"/>
      <c r="W646" s="311"/>
      <c r="X646" s="311"/>
      <c r="Y646" s="311"/>
      <c r="Z646" s="311"/>
    </row>
    <row r="647" spans="1:26" s="6" customFormat="1">
      <c r="A647" s="311"/>
      <c r="B647" s="311"/>
      <c r="C647" s="311"/>
      <c r="S647" s="311"/>
      <c r="T647" s="311"/>
      <c r="U647" s="311"/>
      <c r="V647" s="311"/>
      <c r="W647" s="311"/>
      <c r="X647" s="311"/>
      <c r="Y647" s="311"/>
      <c r="Z647" s="311"/>
    </row>
    <row r="648" spans="1:26" s="6" customFormat="1">
      <c r="A648" s="311"/>
      <c r="B648" s="311"/>
      <c r="C648" s="311"/>
      <c r="S648" s="311"/>
      <c r="T648" s="311"/>
      <c r="U648" s="311"/>
      <c r="V648" s="311"/>
      <c r="W648" s="311"/>
      <c r="X648" s="311"/>
      <c r="Y648" s="311"/>
      <c r="Z648" s="311"/>
    </row>
    <row r="649" spans="1:26" s="6" customFormat="1">
      <c r="A649" s="311"/>
      <c r="B649" s="311"/>
      <c r="C649" s="311"/>
      <c r="S649" s="311"/>
      <c r="T649" s="311"/>
      <c r="U649" s="311"/>
      <c r="V649" s="311"/>
      <c r="W649" s="311"/>
      <c r="X649" s="311"/>
      <c r="Y649" s="311"/>
      <c r="Z649" s="311"/>
    </row>
    <row r="650" spans="1:26" s="6" customFormat="1">
      <c r="A650" s="311"/>
      <c r="B650" s="311"/>
      <c r="C650" s="311"/>
      <c r="S650" s="311"/>
      <c r="T650" s="311"/>
      <c r="U650" s="311"/>
      <c r="V650" s="311"/>
      <c r="W650" s="311"/>
      <c r="X650" s="311"/>
      <c r="Y650" s="311"/>
      <c r="Z650" s="311"/>
    </row>
    <row r="651" spans="1:26" s="6" customFormat="1">
      <c r="A651" s="311"/>
      <c r="B651" s="311"/>
      <c r="C651" s="311"/>
      <c r="S651" s="311"/>
      <c r="T651" s="311"/>
      <c r="U651" s="311"/>
      <c r="V651" s="311"/>
      <c r="W651" s="311"/>
      <c r="X651" s="311"/>
      <c r="Y651" s="311"/>
      <c r="Z651" s="311"/>
    </row>
    <row r="652" spans="1:26" s="6" customFormat="1">
      <c r="A652" s="311"/>
      <c r="B652" s="311"/>
      <c r="C652" s="311"/>
      <c r="S652" s="311"/>
      <c r="T652" s="311"/>
      <c r="U652" s="311"/>
      <c r="V652" s="311"/>
      <c r="W652" s="311"/>
      <c r="X652" s="311"/>
      <c r="Y652" s="311"/>
      <c r="Z652" s="311"/>
    </row>
    <row r="653" spans="1:26" s="6" customFormat="1">
      <c r="A653" s="311"/>
      <c r="B653" s="311"/>
      <c r="C653" s="311"/>
      <c r="S653" s="311"/>
      <c r="T653" s="311"/>
      <c r="U653" s="311"/>
      <c r="V653" s="311"/>
      <c r="W653" s="311"/>
      <c r="X653" s="311"/>
      <c r="Y653" s="311"/>
      <c r="Z653" s="311"/>
    </row>
    <row r="654" spans="1:26" s="6" customFormat="1">
      <c r="A654" s="311"/>
      <c r="B654" s="311"/>
      <c r="C654" s="311"/>
      <c r="S654" s="311"/>
      <c r="T654" s="311"/>
      <c r="U654" s="311"/>
      <c r="V654" s="311"/>
      <c r="W654" s="311"/>
      <c r="X654" s="311"/>
      <c r="Y654" s="311"/>
      <c r="Z654" s="311"/>
    </row>
    <row r="655" spans="1:26" s="6" customFormat="1">
      <c r="A655" s="311"/>
      <c r="B655" s="311"/>
      <c r="C655" s="311"/>
      <c r="S655" s="311"/>
      <c r="T655" s="311"/>
      <c r="U655" s="311"/>
      <c r="V655" s="311"/>
      <c r="W655" s="311"/>
      <c r="X655" s="311"/>
      <c r="Y655" s="311"/>
      <c r="Z655" s="311"/>
    </row>
    <row r="656" spans="1:26" s="6" customFormat="1">
      <c r="A656" s="311"/>
      <c r="B656" s="311"/>
      <c r="C656" s="311"/>
      <c r="S656" s="311"/>
      <c r="T656" s="311"/>
      <c r="U656" s="311"/>
      <c r="V656" s="311"/>
      <c r="W656" s="311"/>
      <c r="X656" s="311"/>
      <c r="Y656" s="311"/>
      <c r="Z656" s="311"/>
    </row>
    <row r="657" spans="1:26" s="6" customFormat="1">
      <c r="A657" s="311"/>
      <c r="B657" s="311"/>
      <c r="C657" s="311"/>
      <c r="S657" s="311"/>
      <c r="T657" s="311"/>
      <c r="U657" s="311"/>
      <c r="V657" s="311"/>
      <c r="W657" s="311"/>
      <c r="X657" s="311"/>
      <c r="Y657" s="311"/>
      <c r="Z657" s="311"/>
    </row>
    <row r="658" spans="1:26" s="6" customFormat="1">
      <c r="A658" s="311"/>
      <c r="B658" s="311"/>
      <c r="C658" s="311"/>
      <c r="S658" s="311"/>
      <c r="T658" s="311"/>
      <c r="U658" s="311"/>
      <c r="V658" s="311"/>
      <c r="W658" s="311"/>
      <c r="X658" s="311"/>
      <c r="Y658" s="311"/>
      <c r="Z658" s="311"/>
    </row>
    <row r="659" spans="1:26" s="6" customFormat="1">
      <c r="A659" s="311"/>
      <c r="B659" s="311"/>
      <c r="C659" s="311"/>
      <c r="S659" s="311"/>
      <c r="T659" s="311"/>
      <c r="U659" s="311"/>
      <c r="V659" s="311"/>
      <c r="W659" s="311"/>
      <c r="X659" s="311"/>
      <c r="Y659" s="311"/>
      <c r="Z659" s="311"/>
    </row>
    <row r="660" spans="1:26" s="6" customFormat="1">
      <c r="A660" s="311"/>
      <c r="B660" s="311"/>
      <c r="C660" s="311"/>
      <c r="S660" s="311"/>
      <c r="T660" s="311"/>
      <c r="U660" s="311"/>
      <c r="V660" s="311"/>
      <c r="W660" s="311"/>
      <c r="X660" s="311"/>
      <c r="Y660" s="311"/>
      <c r="Z660" s="311"/>
    </row>
    <row r="661" spans="1:26" s="6" customFormat="1">
      <c r="A661" s="311"/>
      <c r="B661" s="311"/>
      <c r="C661" s="311"/>
      <c r="S661" s="311"/>
      <c r="T661" s="311"/>
      <c r="U661" s="311"/>
      <c r="V661" s="311"/>
      <c r="W661" s="311"/>
      <c r="X661" s="311"/>
      <c r="Y661" s="311"/>
      <c r="Z661" s="311"/>
    </row>
    <row r="662" spans="1:26" s="6" customFormat="1">
      <c r="A662" s="311"/>
      <c r="B662" s="311"/>
      <c r="C662" s="311"/>
      <c r="S662" s="311"/>
      <c r="T662" s="311"/>
      <c r="U662" s="311"/>
      <c r="V662" s="311"/>
      <c r="W662" s="311"/>
      <c r="X662" s="311"/>
      <c r="Y662" s="311"/>
      <c r="Z662" s="311"/>
    </row>
    <row r="663" spans="1:26" s="6" customFormat="1">
      <c r="A663" s="311"/>
      <c r="B663" s="311"/>
      <c r="C663" s="311"/>
      <c r="S663" s="311"/>
      <c r="T663" s="311"/>
      <c r="U663" s="311"/>
      <c r="V663" s="311"/>
      <c r="W663" s="311"/>
      <c r="X663" s="311"/>
      <c r="Y663" s="311"/>
      <c r="Z663" s="311"/>
    </row>
    <row r="664" spans="1:26" s="6" customFormat="1">
      <c r="A664" s="311"/>
      <c r="B664" s="311"/>
      <c r="C664" s="311"/>
      <c r="S664" s="311"/>
      <c r="T664" s="311"/>
      <c r="U664" s="311"/>
      <c r="V664" s="311"/>
      <c r="W664" s="311"/>
      <c r="X664" s="311"/>
      <c r="Y664" s="311"/>
      <c r="Z664" s="311"/>
    </row>
    <row r="665" spans="1:26" s="6" customFormat="1">
      <c r="A665" s="311"/>
      <c r="B665" s="311"/>
      <c r="C665" s="311"/>
      <c r="S665" s="311"/>
      <c r="T665" s="311"/>
      <c r="U665" s="311"/>
      <c r="V665" s="311"/>
      <c r="W665" s="311"/>
      <c r="X665" s="311"/>
      <c r="Y665" s="311"/>
      <c r="Z665" s="311"/>
    </row>
    <row r="666" spans="1:26" s="6" customFormat="1">
      <c r="A666" s="311"/>
      <c r="B666" s="311"/>
      <c r="C666" s="311"/>
      <c r="S666" s="311"/>
      <c r="T666" s="311"/>
      <c r="U666" s="311"/>
      <c r="V666" s="311"/>
      <c r="W666" s="311"/>
      <c r="X666" s="311"/>
      <c r="Y666" s="311"/>
      <c r="Z666" s="311"/>
    </row>
    <row r="667" spans="1:26" s="6" customFormat="1">
      <c r="A667" s="311"/>
      <c r="B667" s="311"/>
      <c r="C667" s="311"/>
      <c r="S667" s="311"/>
      <c r="T667" s="311"/>
      <c r="U667" s="311"/>
      <c r="V667" s="311"/>
      <c r="W667" s="311"/>
      <c r="X667" s="311"/>
      <c r="Y667" s="311"/>
      <c r="Z667" s="311"/>
    </row>
    <row r="668" spans="1:26" s="6" customFormat="1">
      <c r="A668" s="311"/>
      <c r="B668" s="311"/>
      <c r="C668" s="311"/>
      <c r="S668" s="311"/>
      <c r="T668" s="311"/>
      <c r="U668" s="311"/>
      <c r="V668" s="311"/>
      <c r="W668" s="311"/>
      <c r="X668" s="311"/>
      <c r="Y668" s="311"/>
      <c r="Z668" s="311"/>
    </row>
    <row r="669" spans="1:26" s="6" customFormat="1">
      <c r="A669" s="311"/>
      <c r="B669" s="311"/>
      <c r="C669" s="311"/>
      <c r="S669" s="311"/>
      <c r="T669" s="311"/>
      <c r="U669" s="311"/>
      <c r="V669" s="311"/>
      <c r="W669" s="311"/>
      <c r="X669" s="311"/>
      <c r="Y669" s="311"/>
      <c r="Z669" s="311"/>
    </row>
    <row r="670" spans="1:26" s="6" customFormat="1">
      <c r="A670" s="311"/>
      <c r="B670" s="311"/>
      <c r="C670" s="311"/>
      <c r="S670" s="311"/>
      <c r="T670" s="311"/>
      <c r="U670" s="311"/>
      <c r="V670" s="311"/>
      <c r="W670" s="311"/>
      <c r="X670" s="311"/>
      <c r="Y670" s="311"/>
      <c r="Z670" s="311"/>
    </row>
    <row r="671" spans="1:26" s="6" customFormat="1">
      <c r="A671" s="311"/>
      <c r="B671" s="311"/>
      <c r="C671" s="311"/>
      <c r="S671" s="311"/>
      <c r="T671" s="311"/>
      <c r="U671" s="311"/>
      <c r="V671" s="311"/>
      <c r="W671" s="311"/>
      <c r="X671" s="311"/>
      <c r="Y671" s="311"/>
      <c r="Z671" s="311"/>
    </row>
    <row r="672" spans="1:26" s="6" customFormat="1">
      <c r="A672" s="311"/>
      <c r="B672" s="311"/>
      <c r="C672" s="311"/>
      <c r="S672" s="311"/>
      <c r="T672" s="311"/>
      <c r="U672" s="311"/>
      <c r="V672" s="311"/>
      <c r="W672" s="311"/>
      <c r="X672" s="311"/>
      <c r="Y672" s="311"/>
      <c r="Z672" s="311"/>
    </row>
    <row r="673" spans="1:26" s="6" customFormat="1">
      <c r="A673" s="311"/>
      <c r="B673" s="311"/>
      <c r="C673" s="311"/>
      <c r="S673" s="311"/>
      <c r="T673" s="311"/>
      <c r="U673" s="311"/>
      <c r="V673" s="311"/>
      <c r="W673" s="311"/>
      <c r="X673" s="311"/>
      <c r="Y673" s="311"/>
      <c r="Z673" s="311"/>
    </row>
    <row r="674" spans="1:26" s="6" customFormat="1">
      <c r="A674" s="311"/>
      <c r="B674" s="311"/>
      <c r="C674" s="311"/>
      <c r="S674" s="311"/>
      <c r="T674" s="311"/>
      <c r="U674" s="311"/>
      <c r="V674" s="311"/>
      <c r="W674" s="311"/>
      <c r="X674" s="311"/>
      <c r="Y674" s="311"/>
      <c r="Z674" s="311"/>
    </row>
    <row r="675" spans="1:26" s="6" customFormat="1">
      <c r="A675" s="311"/>
      <c r="B675" s="311"/>
      <c r="C675" s="311"/>
      <c r="S675" s="311"/>
      <c r="T675" s="311"/>
      <c r="U675" s="311"/>
      <c r="V675" s="311"/>
      <c r="W675" s="311"/>
      <c r="X675" s="311"/>
      <c r="Y675" s="311"/>
      <c r="Z675" s="311"/>
    </row>
    <row r="676" spans="1:26" s="6" customFormat="1">
      <c r="A676" s="311"/>
      <c r="B676" s="311"/>
      <c r="C676" s="311"/>
      <c r="S676" s="311"/>
      <c r="T676" s="311"/>
      <c r="U676" s="311"/>
      <c r="V676" s="311"/>
      <c r="W676" s="311"/>
      <c r="X676" s="311"/>
      <c r="Y676" s="311"/>
      <c r="Z676" s="311"/>
    </row>
    <row r="677" spans="1:26" s="6" customFormat="1">
      <c r="A677" s="311"/>
      <c r="B677" s="311"/>
      <c r="C677" s="311"/>
      <c r="S677" s="311"/>
      <c r="T677" s="311"/>
      <c r="U677" s="311"/>
      <c r="V677" s="311"/>
      <c r="W677" s="311"/>
      <c r="X677" s="311"/>
      <c r="Y677" s="311"/>
      <c r="Z677" s="311"/>
    </row>
    <row r="678" spans="1:26" s="6" customFormat="1">
      <c r="A678" s="311"/>
      <c r="B678" s="311"/>
      <c r="C678" s="311"/>
      <c r="S678" s="311"/>
      <c r="T678" s="311"/>
      <c r="U678" s="311"/>
      <c r="V678" s="311"/>
      <c r="W678" s="311"/>
      <c r="X678" s="311"/>
      <c r="Y678" s="311"/>
      <c r="Z678" s="311"/>
    </row>
    <row r="679" spans="1:26" s="6" customFormat="1">
      <c r="A679" s="311"/>
      <c r="B679" s="311"/>
      <c r="C679" s="311"/>
      <c r="S679" s="311"/>
      <c r="T679" s="311"/>
      <c r="U679" s="311"/>
      <c r="V679" s="311"/>
      <c r="W679" s="311"/>
      <c r="X679" s="311"/>
      <c r="Y679" s="311"/>
      <c r="Z679" s="311"/>
    </row>
    <row r="680" spans="1:26" s="6" customFormat="1">
      <c r="A680" s="311"/>
      <c r="B680" s="311"/>
      <c r="C680" s="311"/>
      <c r="S680" s="311"/>
      <c r="T680" s="311"/>
      <c r="U680" s="311"/>
      <c r="V680" s="311"/>
      <c r="W680" s="311"/>
      <c r="X680" s="311"/>
      <c r="Y680" s="311"/>
      <c r="Z680" s="311"/>
    </row>
    <row r="681" spans="1:26" s="6" customFormat="1">
      <c r="A681" s="311"/>
      <c r="B681" s="311"/>
      <c r="C681" s="311"/>
      <c r="S681" s="311"/>
      <c r="T681" s="311"/>
      <c r="U681" s="311"/>
      <c r="V681" s="311"/>
      <c r="W681" s="311"/>
      <c r="X681" s="311"/>
      <c r="Y681" s="311"/>
      <c r="Z681" s="311"/>
    </row>
    <row r="682" spans="1:26" s="6" customFormat="1">
      <c r="A682" s="311"/>
      <c r="B682" s="311"/>
      <c r="C682" s="311"/>
      <c r="S682" s="311"/>
      <c r="T682" s="311"/>
      <c r="U682" s="311"/>
      <c r="V682" s="311"/>
      <c r="W682" s="311"/>
      <c r="X682" s="311"/>
      <c r="Y682" s="311"/>
      <c r="Z682" s="311"/>
    </row>
    <row r="683" spans="1:26" s="6" customFormat="1">
      <c r="A683" s="311"/>
      <c r="B683" s="311"/>
      <c r="C683" s="311"/>
      <c r="S683" s="311"/>
      <c r="T683" s="311"/>
      <c r="U683" s="311"/>
      <c r="V683" s="311"/>
      <c r="W683" s="311"/>
      <c r="X683" s="311"/>
      <c r="Y683" s="311"/>
      <c r="Z683" s="311"/>
    </row>
    <row r="684" spans="1:26" s="6" customFormat="1">
      <c r="A684" s="311"/>
      <c r="B684" s="311"/>
      <c r="C684" s="311"/>
      <c r="S684" s="311"/>
      <c r="T684" s="311"/>
      <c r="U684" s="311"/>
      <c r="V684" s="311"/>
      <c r="W684" s="311"/>
      <c r="X684" s="311"/>
      <c r="Y684" s="311"/>
      <c r="Z684" s="311"/>
    </row>
    <row r="685" spans="1:26" s="6" customFormat="1">
      <c r="A685" s="311"/>
      <c r="B685" s="311"/>
      <c r="C685" s="311"/>
      <c r="S685" s="311"/>
      <c r="T685" s="311"/>
      <c r="U685" s="311"/>
      <c r="V685" s="311"/>
      <c r="W685" s="311"/>
      <c r="X685" s="311"/>
      <c r="Y685" s="311"/>
      <c r="Z685" s="311"/>
    </row>
    <row r="686" spans="1:26" s="6" customFormat="1">
      <c r="A686" s="311"/>
      <c r="B686" s="311"/>
      <c r="C686" s="311"/>
      <c r="S686" s="311"/>
      <c r="T686" s="311"/>
      <c r="U686" s="311"/>
      <c r="V686" s="311"/>
      <c r="W686" s="311"/>
      <c r="X686" s="311"/>
      <c r="Y686" s="311"/>
      <c r="Z686" s="311"/>
    </row>
    <row r="687" spans="1:26" s="6" customFormat="1">
      <c r="A687" s="311"/>
      <c r="B687" s="311"/>
      <c r="C687" s="311"/>
      <c r="S687" s="311"/>
      <c r="T687" s="311"/>
      <c r="U687" s="311"/>
      <c r="V687" s="311"/>
      <c r="W687" s="311"/>
      <c r="X687" s="311"/>
      <c r="Y687" s="311"/>
      <c r="Z687" s="311"/>
    </row>
    <row r="688" spans="1:26" s="6" customFormat="1">
      <c r="A688" s="311"/>
      <c r="B688" s="311"/>
      <c r="C688" s="311"/>
      <c r="S688" s="311"/>
      <c r="T688" s="311"/>
      <c r="U688" s="311"/>
      <c r="V688" s="311"/>
      <c r="W688" s="311"/>
      <c r="X688" s="311"/>
      <c r="Y688" s="311"/>
      <c r="Z688" s="311"/>
    </row>
    <row r="689" spans="1:26" s="6" customFormat="1">
      <c r="A689" s="311"/>
      <c r="B689" s="311"/>
      <c r="C689" s="311"/>
      <c r="S689" s="311"/>
      <c r="T689" s="311"/>
      <c r="U689" s="311"/>
      <c r="V689" s="311"/>
      <c r="W689" s="311"/>
      <c r="X689" s="311"/>
      <c r="Y689" s="311"/>
      <c r="Z689" s="311"/>
    </row>
    <row r="690" spans="1:26" s="6" customFormat="1">
      <c r="A690" s="311"/>
      <c r="B690" s="311"/>
      <c r="C690" s="311"/>
      <c r="S690" s="311"/>
      <c r="T690" s="311"/>
      <c r="U690" s="311"/>
      <c r="V690" s="311"/>
      <c r="W690" s="311"/>
      <c r="X690" s="311"/>
      <c r="Y690" s="311"/>
      <c r="Z690" s="311"/>
    </row>
    <row r="691" spans="1:26" s="6" customFormat="1">
      <c r="A691" s="311"/>
      <c r="B691" s="311"/>
      <c r="C691" s="311"/>
      <c r="S691" s="311"/>
      <c r="T691" s="311"/>
      <c r="U691" s="311"/>
      <c r="V691" s="311"/>
      <c r="W691" s="311"/>
      <c r="X691" s="311"/>
      <c r="Y691" s="311"/>
      <c r="Z691" s="311"/>
    </row>
    <row r="692" spans="1:26" s="6" customFormat="1">
      <c r="A692" s="311"/>
      <c r="B692" s="311"/>
      <c r="C692" s="311"/>
      <c r="S692" s="311"/>
      <c r="T692" s="311"/>
      <c r="U692" s="311"/>
      <c r="V692" s="311"/>
      <c r="W692" s="311"/>
      <c r="X692" s="311"/>
      <c r="Y692" s="311"/>
      <c r="Z692" s="311"/>
    </row>
    <row r="693" spans="1:26" s="6" customFormat="1">
      <c r="A693" s="311"/>
      <c r="B693" s="311"/>
      <c r="C693" s="311"/>
      <c r="S693" s="311"/>
      <c r="T693" s="311"/>
      <c r="U693" s="311"/>
      <c r="V693" s="311"/>
      <c r="W693" s="311"/>
      <c r="X693" s="311"/>
      <c r="Y693" s="311"/>
      <c r="Z693" s="311"/>
    </row>
    <row r="694" spans="1:26" s="6" customFormat="1">
      <c r="A694" s="311"/>
      <c r="B694" s="311"/>
      <c r="C694" s="311"/>
      <c r="S694" s="311"/>
      <c r="T694" s="311"/>
      <c r="U694" s="311"/>
      <c r="V694" s="311"/>
      <c r="W694" s="311"/>
      <c r="X694" s="311"/>
      <c r="Y694" s="311"/>
      <c r="Z694" s="311"/>
    </row>
    <row r="695" spans="1:26" s="6" customFormat="1">
      <c r="A695" s="311"/>
      <c r="B695" s="311"/>
      <c r="C695" s="311"/>
      <c r="S695" s="311"/>
      <c r="T695" s="311"/>
      <c r="U695" s="311"/>
      <c r="V695" s="311"/>
      <c r="W695" s="311"/>
      <c r="X695" s="311"/>
      <c r="Y695" s="311"/>
      <c r="Z695" s="311"/>
    </row>
    <row r="696" spans="1:26" s="6" customFormat="1">
      <c r="A696" s="311"/>
      <c r="B696" s="311"/>
      <c r="C696" s="311"/>
      <c r="S696" s="311"/>
      <c r="T696" s="311"/>
      <c r="U696" s="311"/>
      <c r="V696" s="311"/>
      <c r="W696" s="311"/>
      <c r="X696" s="311"/>
      <c r="Y696" s="311"/>
      <c r="Z696" s="311"/>
    </row>
    <row r="697" spans="1:26" s="6" customFormat="1">
      <c r="A697" s="311"/>
      <c r="B697" s="311"/>
      <c r="C697" s="311"/>
      <c r="S697" s="311"/>
      <c r="T697" s="311"/>
      <c r="U697" s="311"/>
      <c r="V697" s="311"/>
      <c r="W697" s="311"/>
      <c r="X697" s="311"/>
      <c r="Y697" s="311"/>
      <c r="Z697" s="311"/>
    </row>
    <row r="698" spans="1:26" s="6" customFormat="1">
      <c r="A698" s="311"/>
      <c r="B698" s="311"/>
      <c r="C698" s="311"/>
      <c r="S698" s="311"/>
      <c r="T698" s="311"/>
      <c r="U698" s="311"/>
      <c r="V698" s="311"/>
      <c r="W698" s="311"/>
      <c r="X698" s="311"/>
      <c r="Y698" s="311"/>
      <c r="Z698" s="311"/>
    </row>
    <row r="699" spans="1:26" s="6" customFormat="1">
      <c r="A699" s="311"/>
      <c r="B699" s="311"/>
      <c r="C699" s="311"/>
      <c r="S699" s="311"/>
      <c r="T699" s="311"/>
      <c r="U699" s="311"/>
      <c r="V699" s="311"/>
      <c r="W699" s="311"/>
      <c r="X699" s="311"/>
      <c r="Y699" s="311"/>
      <c r="Z699" s="311"/>
    </row>
    <row r="700" spans="1:26" s="6" customFormat="1">
      <c r="A700" s="311"/>
      <c r="B700" s="311"/>
      <c r="C700" s="311"/>
      <c r="S700" s="311"/>
      <c r="T700" s="311"/>
      <c r="U700" s="311"/>
      <c r="V700" s="311"/>
      <c r="W700" s="311"/>
      <c r="X700" s="311"/>
      <c r="Y700" s="311"/>
      <c r="Z700" s="311"/>
    </row>
    <row r="701" spans="1:26" s="6" customFormat="1">
      <c r="A701" s="311"/>
      <c r="B701" s="311"/>
      <c r="C701" s="311"/>
      <c r="S701" s="311"/>
      <c r="T701" s="311"/>
      <c r="U701" s="311"/>
      <c r="V701" s="311"/>
      <c r="W701" s="311"/>
      <c r="X701" s="311"/>
      <c r="Y701" s="311"/>
      <c r="Z701" s="311"/>
    </row>
    <row r="702" spans="1:26" s="6" customFormat="1">
      <c r="A702" s="311"/>
      <c r="B702" s="311"/>
      <c r="C702" s="311"/>
      <c r="S702" s="311"/>
      <c r="T702" s="311"/>
      <c r="U702" s="311"/>
      <c r="V702" s="311"/>
      <c r="W702" s="311"/>
      <c r="X702" s="311"/>
      <c r="Y702" s="311"/>
      <c r="Z702" s="311"/>
    </row>
    <row r="703" spans="1:26" s="6" customFormat="1">
      <c r="A703" s="311"/>
      <c r="B703" s="311"/>
      <c r="C703" s="311"/>
      <c r="S703" s="311"/>
      <c r="T703" s="311"/>
      <c r="U703" s="311"/>
      <c r="V703" s="311"/>
      <c r="W703" s="311"/>
      <c r="X703" s="311"/>
      <c r="Y703" s="311"/>
      <c r="Z703" s="311"/>
    </row>
    <row r="704" spans="1:26" s="6" customFormat="1">
      <c r="A704" s="311"/>
      <c r="B704" s="311"/>
      <c r="C704" s="311"/>
      <c r="S704" s="311"/>
      <c r="T704" s="311"/>
      <c r="U704" s="311"/>
      <c r="V704" s="311"/>
      <c r="W704" s="311"/>
      <c r="X704" s="311"/>
      <c r="Y704" s="311"/>
      <c r="Z704" s="311"/>
    </row>
    <row r="705" spans="1:26" s="6" customFormat="1">
      <c r="A705" s="311"/>
      <c r="B705" s="311"/>
      <c r="C705" s="311"/>
      <c r="S705" s="311"/>
      <c r="T705" s="311"/>
      <c r="U705" s="311"/>
      <c r="V705" s="311"/>
      <c r="W705" s="311"/>
      <c r="X705" s="311"/>
      <c r="Y705" s="311"/>
      <c r="Z705" s="311"/>
    </row>
    <row r="706" spans="1:26" s="6" customFormat="1">
      <c r="A706" s="311"/>
      <c r="B706" s="311"/>
      <c r="C706" s="311"/>
      <c r="S706" s="311"/>
      <c r="T706" s="311"/>
      <c r="U706" s="311"/>
      <c r="V706" s="311"/>
      <c r="W706" s="311"/>
      <c r="X706" s="311"/>
      <c r="Y706" s="311"/>
      <c r="Z706" s="311"/>
    </row>
    <row r="707" spans="1:26" s="6" customFormat="1">
      <c r="A707" s="311"/>
      <c r="B707" s="311"/>
      <c r="C707" s="311"/>
      <c r="S707" s="311"/>
      <c r="T707" s="311"/>
      <c r="U707" s="311"/>
      <c r="V707" s="311"/>
      <c r="W707" s="311"/>
      <c r="X707" s="311"/>
      <c r="Y707" s="311"/>
      <c r="Z707" s="311"/>
    </row>
    <row r="708" spans="1:26" s="6" customFormat="1">
      <c r="A708" s="311"/>
      <c r="B708" s="311"/>
      <c r="C708" s="311"/>
      <c r="S708" s="311"/>
      <c r="T708" s="311"/>
      <c r="U708" s="311"/>
      <c r="V708" s="311"/>
      <c r="W708" s="311"/>
      <c r="X708" s="311"/>
      <c r="Y708" s="311"/>
      <c r="Z708" s="311"/>
    </row>
    <row r="709" spans="1:26" s="6" customFormat="1">
      <c r="A709" s="311"/>
      <c r="B709" s="311"/>
      <c r="C709" s="311"/>
      <c r="S709" s="311"/>
      <c r="T709" s="311"/>
      <c r="U709" s="311"/>
      <c r="V709" s="311"/>
      <c r="W709" s="311"/>
      <c r="X709" s="311"/>
      <c r="Y709" s="311"/>
      <c r="Z709" s="311"/>
    </row>
    <row r="710" spans="1:26" s="6" customFormat="1">
      <c r="A710" s="311"/>
      <c r="B710" s="311"/>
      <c r="C710" s="311"/>
      <c r="S710" s="311"/>
      <c r="T710" s="311"/>
      <c r="U710" s="311"/>
      <c r="V710" s="311"/>
      <c r="W710" s="311"/>
      <c r="X710" s="311"/>
      <c r="Y710" s="311"/>
      <c r="Z710" s="311"/>
    </row>
    <row r="711" spans="1:26" s="6" customFormat="1">
      <c r="A711" s="311"/>
      <c r="B711" s="311"/>
      <c r="C711" s="311"/>
      <c r="S711" s="311"/>
      <c r="T711" s="311"/>
      <c r="U711" s="311"/>
      <c r="V711" s="311"/>
      <c r="W711" s="311"/>
      <c r="X711" s="311"/>
      <c r="Y711" s="311"/>
      <c r="Z711" s="311"/>
    </row>
    <row r="712" spans="1:26" s="6" customFormat="1">
      <c r="A712" s="311"/>
      <c r="B712" s="311"/>
      <c r="C712" s="311"/>
      <c r="S712" s="311"/>
      <c r="T712" s="311"/>
      <c r="U712" s="311"/>
      <c r="V712" s="311"/>
      <c r="W712" s="311"/>
      <c r="X712" s="311"/>
      <c r="Y712" s="311"/>
      <c r="Z712" s="311"/>
    </row>
    <row r="713" spans="1:26" s="6" customFormat="1">
      <c r="A713" s="311"/>
      <c r="B713" s="311"/>
      <c r="C713" s="311"/>
      <c r="S713" s="311"/>
      <c r="T713" s="311"/>
      <c r="U713" s="311"/>
      <c r="V713" s="311"/>
      <c r="W713" s="311"/>
      <c r="X713" s="311"/>
      <c r="Y713" s="311"/>
      <c r="Z713" s="311"/>
    </row>
    <row r="714" spans="1:26" s="6" customFormat="1">
      <c r="A714" s="311"/>
      <c r="B714" s="311"/>
      <c r="C714" s="311"/>
      <c r="S714" s="311"/>
      <c r="T714" s="311"/>
      <c r="U714" s="311"/>
      <c r="V714" s="311"/>
      <c r="W714" s="311"/>
      <c r="X714" s="311"/>
      <c r="Y714" s="311"/>
      <c r="Z714" s="311"/>
    </row>
    <row r="715" spans="1:26" s="6" customFormat="1">
      <c r="A715" s="311"/>
      <c r="B715" s="311"/>
      <c r="C715" s="311"/>
      <c r="S715" s="311"/>
      <c r="T715" s="311"/>
      <c r="U715" s="311"/>
      <c r="V715" s="311"/>
      <c r="W715" s="311"/>
      <c r="X715" s="311"/>
      <c r="Y715" s="311"/>
      <c r="Z715" s="311"/>
    </row>
    <row r="716" spans="1:26" s="6" customFormat="1">
      <c r="A716" s="311"/>
      <c r="B716" s="311"/>
      <c r="C716" s="311"/>
      <c r="S716" s="311"/>
      <c r="T716" s="311"/>
      <c r="U716" s="311"/>
      <c r="V716" s="311"/>
      <c r="W716" s="311"/>
      <c r="X716" s="311"/>
      <c r="Y716" s="311"/>
      <c r="Z716" s="311"/>
    </row>
    <row r="717" spans="1:26" s="6" customFormat="1">
      <c r="A717" s="311"/>
      <c r="B717" s="311"/>
      <c r="C717" s="311"/>
      <c r="S717" s="311"/>
      <c r="T717" s="311"/>
      <c r="U717" s="311"/>
      <c r="V717" s="311"/>
      <c r="W717" s="311"/>
      <c r="X717" s="311"/>
      <c r="Y717" s="311"/>
      <c r="Z717" s="311"/>
    </row>
    <row r="718" spans="1:26" s="6" customFormat="1">
      <c r="A718" s="311"/>
      <c r="B718" s="311"/>
      <c r="C718" s="311"/>
      <c r="S718" s="311"/>
      <c r="T718" s="311"/>
      <c r="U718" s="311"/>
      <c r="V718" s="311"/>
      <c r="W718" s="311"/>
      <c r="X718" s="311"/>
      <c r="Y718" s="311"/>
      <c r="Z718" s="311"/>
    </row>
    <row r="719" spans="1:26" s="6" customFormat="1">
      <c r="A719" s="311"/>
      <c r="B719" s="311"/>
      <c r="C719" s="311"/>
      <c r="S719" s="311"/>
      <c r="T719" s="311"/>
      <c r="U719" s="311"/>
      <c r="V719" s="311"/>
      <c r="W719" s="311"/>
      <c r="X719" s="311"/>
      <c r="Y719" s="311"/>
      <c r="Z719" s="311"/>
    </row>
    <row r="720" spans="1:26" s="6" customFormat="1">
      <c r="A720" s="311"/>
      <c r="B720" s="311"/>
      <c r="C720" s="311"/>
      <c r="S720" s="311"/>
      <c r="T720" s="311"/>
      <c r="U720" s="311"/>
      <c r="V720" s="311"/>
      <c r="W720" s="311"/>
      <c r="X720" s="311"/>
      <c r="Y720" s="311"/>
      <c r="Z720" s="311"/>
    </row>
    <row r="721" spans="1:26" s="6" customFormat="1">
      <c r="A721" s="311"/>
      <c r="B721" s="311"/>
      <c r="C721" s="311"/>
      <c r="S721" s="311"/>
      <c r="T721" s="311"/>
      <c r="U721" s="311"/>
      <c r="V721" s="311"/>
      <c r="W721" s="311"/>
      <c r="X721" s="311"/>
      <c r="Y721" s="311"/>
      <c r="Z721" s="311"/>
    </row>
    <row r="722" spans="1:26" s="6" customFormat="1">
      <c r="A722" s="311"/>
      <c r="B722" s="311"/>
      <c r="C722" s="311"/>
      <c r="S722" s="311"/>
      <c r="T722" s="311"/>
      <c r="U722" s="311"/>
      <c r="V722" s="311"/>
      <c r="W722" s="311"/>
      <c r="X722" s="311"/>
      <c r="Y722" s="311"/>
      <c r="Z722" s="311"/>
    </row>
    <row r="723" spans="1:26" s="6" customFormat="1">
      <c r="A723" s="311"/>
      <c r="B723" s="311"/>
      <c r="C723" s="311"/>
      <c r="S723" s="311"/>
      <c r="T723" s="311"/>
      <c r="U723" s="311"/>
      <c r="V723" s="311"/>
      <c r="W723" s="311"/>
      <c r="X723" s="311"/>
      <c r="Y723" s="311"/>
      <c r="Z723" s="311"/>
    </row>
    <row r="724" spans="1:26" s="6" customFormat="1">
      <c r="A724" s="311"/>
      <c r="B724" s="311"/>
      <c r="C724" s="311"/>
      <c r="S724" s="311"/>
      <c r="T724" s="311"/>
      <c r="U724" s="311"/>
      <c r="V724" s="311"/>
      <c r="W724" s="311"/>
      <c r="X724" s="311"/>
      <c r="Y724" s="311"/>
      <c r="Z724" s="311"/>
    </row>
    <row r="725" spans="1:26" s="6" customFormat="1">
      <c r="A725" s="311"/>
      <c r="B725" s="311"/>
      <c r="C725" s="311"/>
      <c r="S725" s="311"/>
      <c r="T725" s="311"/>
      <c r="U725" s="311"/>
      <c r="V725" s="311"/>
      <c r="W725" s="311"/>
      <c r="X725" s="311"/>
      <c r="Y725" s="311"/>
      <c r="Z725" s="311"/>
    </row>
    <row r="726" spans="1:26" s="6" customFormat="1">
      <c r="A726" s="311"/>
      <c r="B726" s="311"/>
      <c r="C726" s="311"/>
      <c r="S726" s="311"/>
      <c r="T726" s="311"/>
      <c r="U726" s="311"/>
      <c r="V726" s="311"/>
      <c r="W726" s="311"/>
      <c r="X726" s="311"/>
      <c r="Y726" s="311"/>
      <c r="Z726" s="311"/>
    </row>
    <row r="727" spans="1:26" s="6" customFormat="1">
      <c r="A727" s="311"/>
      <c r="B727" s="311"/>
      <c r="C727" s="311"/>
      <c r="S727" s="311"/>
      <c r="T727" s="311"/>
      <c r="U727" s="311"/>
      <c r="V727" s="311"/>
      <c r="W727" s="311"/>
      <c r="X727" s="311"/>
      <c r="Y727" s="311"/>
      <c r="Z727" s="311"/>
    </row>
    <row r="728" spans="1:26" s="6" customFormat="1">
      <c r="A728" s="311"/>
      <c r="B728" s="311"/>
      <c r="C728" s="311"/>
      <c r="S728" s="311"/>
      <c r="T728" s="311"/>
      <c r="U728" s="311"/>
      <c r="V728" s="311"/>
      <c r="W728" s="311"/>
      <c r="X728" s="311"/>
      <c r="Y728" s="311"/>
      <c r="Z728" s="311"/>
    </row>
    <row r="729" spans="1:26" s="6" customFormat="1">
      <c r="A729" s="311"/>
      <c r="B729" s="311"/>
      <c r="C729" s="311"/>
      <c r="S729" s="311"/>
      <c r="T729" s="311"/>
      <c r="U729" s="311"/>
      <c r="V729" s="311"/>
      <c r="W729" s="311"/>
      <c r="X729" s="311"/>
      <c r="Y729" s="311"/>
      <c r="Z729" s="311"/>
    </row>
    <row r="730" spans="1:26" s="6" customFormat="1">
      <c r="A730" s="311"/>
      <c r="B730" s="311"/>
      <c r="C730" s="311"/>
      <c r="S730" s="311"/>
      <c r="T730" s="311"/>
      <c r="U730" s="311"/>
      <c r="V730" s="311"/>
      <c r="W730" s="311"/>
      <c r="X730" s="311"/>
      <c r="Y730" s="311"/>
      <c r="Z730" s="311"/>
    </row>
    <row r="731" spans="1:26" s="6" customFormat="1">
      <c r="A731" s="311"/>
      <c r="B731" s="311"/>
      <c r="C731" s="311"/>
      <c r="S731" s="311"/>
      <c r="T731" s="311"/>
      <c r="U731" s="311"/>
      <c r="V731" s="311"/>
      <c r="W731" s="311"/>
      <c r="X731" s="311"/>
      <c r="Y731" s="311"/>
      <c r="Z731" s="311"/>
    </row>
    <row r="732" spans="1:26" s="6" customFormat="1">
      <c r="A732" s="311"/>
      <c r="B732" s="311"/>
      <c r="C732" s="311"/>
      <c r="S732" s="311"/>
      <c r="T732" s="311"/>
      <c r="U732" s="311"/>
      <c r="V732" s="311"/>
      <c r="W732" s="311"/>
      <c r="X732" s="311"/>
      <c r="Y732" s="311"/>
      <c r="Z732" s="311"/>
    </row>
    <row r="733" spans="1:26" s="6" customFormat="1">
      <c r="A733" s="311"/>
      <c r="B733" s="311"/>
      <c r="C733" s="311"/>
      <c r="S733" s="311"/>
      <c r="T733" s="311"/>
      <c r="U733" s="311"/>
      <c r="V733" s="311"/>
      <c r="W733" s="311"/>
      <c r="X733" s="311"/>
      <c r="Y733" s="311"/>
      <c r="Z733" s="311"/>
    </row>
    <row r="734" spans="1:26" s="6" customFormat="1">
      <c r="A734" s="311"/>
      <c r="B734" s="311"/>
      <c r="C734" s="311"/>
      <c r="S734" s="311"/>
      <c r="T734" s="311"/>
      <c r="U734" s="311"/>
      <c r="V734" s="311"/>
      <c r="W734" s="311"/>
      <c r="X734" s="311"/>
      <c r="Y734" s="311"/>
      <c r="Z734" s="311"/>
    </row>
    <row r="735" spans="1:26" s="6" customFormat="1">
      <c r="A735" s="311"/>
      <c r="B735" s="311"/>
      <c r="C735" s="311"/>
      <c r="S735" s="311"/>
      <c r="T735" s="311"/>
      <c r="U735" s="311"/>
      <c r="V735" s="311"/>
      <c r="W735" s="311"/>
      <c r="X735" s="311"/>
      <c r="Y735" s="311"/>
      <c r="Z735" s="311"/>
    </row>
    <row r="736" spans="1:26" s="6" customFormat="1">
      <c r="A736" s="311"/>
      <c r="B736" s="311"/>
      <c r="C736" s="311"/>
      <c r="S736" s="311"/>
      <c r="T736" s="311"/>
      <c r="U736" s="311"/>
      <c r="V736" s="311"/>
      <c r="W736" s="311"/>
      <c r="X736" s="311"/>
      <c r="Y736" s="311"/>
      <c r="Z736" s="311"/>
    </row>
    <row r="737" spans="1:26" s="6" customFormat="1">
      <c r="A737" s="311"/>
      <c r="B737" s="311"/>
      <c r="C737" s="311"/>
      <c r="S737" s="311"/>
      <c r="T737" s="311"/>
      <c r="U737" s="311"/>
      <c r="V737" s="311"/>
      <c r="W737" s="311"/>
      <c r="X737" s="311"/>
      <c r="Y737" s="311"/>
      <c r="Z737" s="311"/>
    </row>
    <row r="738" spans="1:26" s="6" customFormat="1">
      <c r="A738" s="311"/>
      <c r="B738" s="311"/>
      <c r="C738" s="311"/>
      <c r="S738" s="311"/>
      <c r="T738" s="311"/>
      <c r="U738" s="311"/>
      <c r="V738" s="311"/>
      <c r="W738" s="311"/>
      <c r="X738" s="311"/>
      <c r="Y738" s="311"/>
      <c r="Z738" s="311"/>
    </row>
    <row r="739" spans="1:26" s="6" customFormat="1">
      <c r="A739" s="311"/>
      <c r="B739" s="311"/>
      <c r="C739" s="311"/>
      <c r="S739" s="311"/>
      <c r="T739" s="311"/>
      <c r="U739" s="311"/>
      <c r="V739" s="311"/>
      <c r="W739" s="311"/>
      <c r="X739" s="311"/>
      <c r="Y739" s="311"/>
      <c r="Z739" s="311"/>
    </row>
    <row r="740" spans="1:26" s="6" customFormat="1">
      <c r="A740" s="311"/>
      <c r="B740" s="311"/>
      <c r="C740" s="311"/>
      <c r="S740" s="311"/>
      <c r="T740" s="311"/>
      <c r="U740" s="311"/>
      <c r="V740" s="311"/>
      <c r="W740" s="311"/>
      <c r="X740" s="311"/>
      <c r="Y740" s="311"/>
      <c r="Z740" s="311"/>
    </row>
    <row r="741" spans="1:26" s="6" customFormat="1">
      <c r="A741" s="311"/>
      <c r="B741" s="311"/>
      <c r="C741" s="311"/>
      <c r="S741" s="311"/>
      <c r="T741" s="311"/>
      <c r="U741" s="311"/>
      <c r="V741" s="311"/>
      <c r="W741" s="311"/>
      <c r="X741" s="311"/>
      <c r="Y741" s="311"/>
      <c r="Z741" s="311"/>
    </row>
    <row r="742" spans="1:26" s="6" customFormat="1">
      <c r="A742" s="311"/>
      <c r="B742" s="311"/>
      <c r="C742" s="311"/>
      <c r="S742" s="311"/>
      <c r="T742" s="311"/>
      <c r="U742" s="311"/>
      <c r="V742" s="311"/>
      <c r="W742" s="311"/>
      <c r="X742" s="311"/>
      <c r="Y742" s="311"/>
      <c r="Z742" s="311"/>
    </row>
    <row r="743" spans="1:26" s="6" customFormat="1">
      <c r="A743" s="311"/>
      <c r="B743" s="311"/>
      <c r="C743" s="311"/>
      <c r="S743" s="311"/>
      <c r="T743" s="311"/>
      <c r="U743" s="311"/>
      <c r="V743" s="311"/>
      <c r="W743" s="311"/>
      <c r="X743" s="311"/>
      <c r="Y743" s="311"/>
      <c r="Z743" s="311"/>
    </row>
    <row r="744" spans="1:26" s="6" customFormat="1">
      <c r="A744" s="311"/>
      <c r="B744" s="311"/>
      <c r="C744" s="311"/>
      <c r="S744" s="311"/>
      <c r="T744" s="311"/>
      <c r="U744" s="311"/>
      <c r="V744" s="311"/>
      <c r="W744" s="311"/>
      <c r="X744" s="311"/>
      <c r="Y744" s="311"/>
      <c r="Z744" s="311"/>
    </row>
    <row r="745" spans="1:26" s="6" customFormat="1">
      <c r="A745" s="311"/>
      <c r="B745" s="311"/>
      <c r="C745" s="311"/>
      <c r="S745" s="311"/>
      <c r="T745" s="311"/>
      <c r="U745" s="311"/>
      <c r="V745" s="311"/>
      <c r="W745" s="311"/>
      <c r="X745" s="311"/>
      <c r="Y745" s="311"/>
      <c r="Z745" s="311"/>
    </row>
    <row r="746" spans="1:26" s="6" customFormat="1">
      <c r="A746" s="311"/>
      <c r="B746" s="311"/>
      <c r="C746" s="311"/>
      <c r="S746" s="311"/>
      <c r="T746" s="311"/>
      <c r="U746" s="311"/>
      <c r="V746" s="311"/>
      <c r="W746" s="311"/>
      <c r="X746" s="311"/>
      <c r="Y746" s="311"/>
      <c r="Z746" s="311"/>
    </row>
    <row r="747" spans="1:26" s="6" customFormat="1">
      <c r="A747" s="311"/>
      <c r="B747" s="311"/>
      <c r="C747" s="311"/>
      <c r="S747" s="311"/>
      <c r="T747" s="311"/>
      <c r="U747" s="311"/>
      <c r="V747" s="311"/>
      <c r="W747" s="311"/>
      <c r="X747" s="311"/>
      <c r="Y747" s="311"/>
      <c r="Z747" s="311"/>
    </row>
    <row r="748" spans="1:26" s="6" customFormat="1">
      <c r="A748" s="311"/>
      <c r="B748" s="311"/>
      <c r="C748" s="311"/>
      <c r="S748" s="311"/>
      <c r="T748" s="311"/>
      <c r="U748" s="311"/>
      <c r="V748" s="311"/>
      <c r="W748" s="311"/>
      <c r="X748" s="311"/>
      <c r="Y748" s="311"/>
      <c r="Z748" s="311"/>
    </row>
    <row r="749" spans="1:26" s="6" customFormat="1">
      <c r="A749" s="311"/>
      <c r="B749" s="311"/>
      <c r="C749" s="311"/>
      <c r="S749" s="311"/>
      <c r="T749" s="311"/>
      <c r="U749" s="311"/>
      <c r="V749" s="311"/>
      <c r="W749" s="311"/>
      <c r="X749" s="311"/>
      <c r="Y749" s="311"/>
      <c r="Z749" s="311"/>
    </row>
    <row r="750" spans="1:26" s="6" customFormat="1">
      <c r="A750" s="311"/>
      <c r="B750" s="311"/>
      <c r="C750" s="311"/>
      <c r="S750" s="311"/>
      <c r="T750" s="311"/>
      <c r="U750" s="311"/>
      <c r="V750" s="311"/>
      <c r="W750" s="311"/>
      <c r="X750" s="311"/>
      <c r="Y750" s="311"/>
      <c r="Z750" s="311"/>
    </row>
    <row r="751" spans="1:26" s="6" customFormat="1">
      <c r="A751" s="311"/>
      <c r="B751" s="311"/>
      <c r="C751" s="311"/>
      <c r="S751" s="311"/>
      <c r="T751" s="311"/>
      <c r="U751" s="311"/>
      <c r="V751" s="311"/>
      <c r="W751" s="311"/>
      <c r="X751" s="311"/>
      <c r="Y751" s="311"/>
      <c r="Z751" s="311"/>
    </row>
    <row r="752" spans="1:26" s="6" customFormat="1">
      <c r="A752" s="311"/>
      <c r="B752" s="311"/>
      <c r="C752" s="311"/>
      <c r="S752" s="311"/>
      <c r="T752" s="311"/>
      <c r="U752" s="311"/>
      <c r="V752" s="311"/>
      <c r="W752" s="311"/>
      <c r="X752" s="311"/>
      <c r="Y752" s="311"/>
      <c r="Z752" s="311"/>
    </row>
    <row r="753" spans="1:26" s="6" customFormat="1">
      <c r="A753" s="311"/>
      <c r="B753" s="311"/>
      <c r="C753" s="311"/>
      <c r="S753" s="311"/>
      <c r="T753" s="311"/>
      <c r="U753" s="311"/>
      <c r="V753" s="311"/>
      <c r="W753" s="311"/>
      <c r="X753" s="311"/>
      <c r="Y753" s="311"/>
      <c r="Z753" s="311"/>
    </row>
    <row r="754" spans="1:26" s="6" customFormat="1">
      <c r="A754" s="311"/>
      <c r="B754" s="311"/>
      <c r="C754" s="311"/>
      <c r="S754" s="311"/>
      <c r="T754" s="311"/>
      <c r="U754" s="311"/>
      <c r="V754" s="311"/>
      <c r="W754" s="311"/>
      <c r="X754" s="311"/>
      <c r="Y754" s="311"/>
      <c r="Z754" s="311"/>
    </row>
    <row r="755" spans="1:26" s="6" customFormat="1">
      <c r="A755" s="311"/>
      <c r="B755" s="311"/>
      <c r="C755" s="311"/>
      <c r="S755" s="311"/>
      <c r="T755" s="311"/>
      <c r="U755" s="311"/>
      <c r="V755" s="311"/>
      <c r="W755" s="311"/>
      <c r="X755" s="311"/>
      <c r="Y755" s="311"/>
      <c r="Z755" s="311"/>
    </row>
    <row r="756" spans="1:26" s="6" customFormat="1">
      <c r="A756" s="311"/>
      <c r="B756" s="311"/>
      <c r="C756" s="311"/>
      <c r="S756" s="311"/>
      <c r="T756" s="311"/>
      <c r="U756" s="311"/>
      <c r="V756" s="311"/>
      <c r="W756" s="311"/>
      <c r="X756" s="311"/>
      <c r="Y756" s="311"/>
      <c r="Z756" s="311"/>
    </row>
    <row r="757" spans="1:26" s="6" customFormat="1">
      <c r="A757" s="311"/>
      <c r="B757" s="311"/>
      <c r="C757" s="311"/>
      <c r="S757" s="311"/>
      <c r="T757" s="311"/>
      <c r="U757" s="311"/>
      <c r="V757" s="311"/>
      <c r="W757" s="311"/>
      <c r="X757" s="311"/>
      <c r="Y757" s="311"/>
      <c r="Z757" s="311"/>
    </row>
    <row r="758" spans="1:26" s="6" customFormat="1">
      <c r="A758" s="311"/>
      <c r="B758" s="311"/>
      <c r="C758" s="311"/>
      <c r="S758" s="311"/>
      <c r="T758" s="311"/>
      <c r="U758" s="311"/>
      <c r="V758" s="311"/>
      <c r="W758" s="311"/>
      <c r="X758" s="311"/>
      <c r="Y758" s="311"/>
      <c r="Z758" s="311"/>
    </row>
    <row r="759" spans="1:26" s="6" customFormat="1">
      <c r="A759" s="311"/>
      <c r="B759" s="311"/>
      <c r="C759" s="311"/>
      <c r="S759" s="311"/>
      <c r="T759" s="311"/>
      <c r="U759" s="311"/>
      <c r="V759" s="311"/>
      <c r="W759" s="311"/>
      <c r="X759" s="311"/>
      <c r="Y759" s="311"/>
      <c r="Z759" s="311"/>
    </row>
    <row r="760" spans="1:26" s="6" customFormat="1">
      <c r="A760" s="311"/>
      <c r="B760" s="311"/>
      <c r="C760" s="311"/>
      <c r="S760" s="311"/>
      <c r="T760" s="311"/>
      <c r="U760" s="311"/>
      <c r="V760" s="311"/>
      <c r="W760" s="311"/>
      <c r="X760" s="311"/>
      <c r="Y760" s="311"/>
      <c r="Z760" s="311"/>
    </row>
    <row r="761" spans="1:26" s="6" customFormat="1">
      <c r="A761" s="311"/>
      <c r="B761" s="311"/>
      <c r="C761" s="311"/>
      <c r="S761" s="311"/>
      <c r="T761" s="311"/>
      <c r="U761" s="311"/>
      <c r="V761" s="311"/>
      <c r="W761" s="311"/>
      <c r="X761" s="311"/>
      <c r="Y761" s="311"/>
      <c r="Z761" s="311"/>
    </row>
    <row r="762" spans="1:26" s="6" customFormat="1">
      <c r="A762" s="311"/>
      <c r="B762" s="311"/>
      <c r="C762" s="311"/>
      <c r="S762" s="311"/>
      <c r="T762" s="311"/>
      <c r="U762" s="311"/>
      <c r="V762" s="311"/>
      <c r="W762" s="311"/>
      <c r="X762" s="311"/>
      <c r="Y762" s="311"/>
      <c r="Z762" s="311"/>
    </row>
    <row r="763" spans="1:26" s="6" customFormat="1">
      <c r="A763" s="311"/>
      <c r="B763" s="311"/>
      <c r="C763" s="311"/>
      <c r="S763" s="311"/>
      <c r="T763" s="311"/>
      <c r="U763" s="311"/>
      <c r="V763" s="311"/>
      <c r="W763" s="311"/>
      <c r="X763" s="311"/>
      <c r="Y763" s="311"/>
      <c r="Z763" s="311"/>
    </row>
    <row r="764" spans="1:26" s="6" customFormat="1">
      <c r="A764" s="311"/>
      <c r="B764" s="311"/>
      <c r="C764" s="311"/>
      <c r="S764" s="311"/>
      <c r="T764" s="311"/>
      <c r="U764" s="311"/>
      <c r="V764" s="311"/>
      <c r="W764" s="311"/>
      <c r="X764" s="311"/>
      <c r="Y764" s="311"/>
      <c r="Z764" s="311"/>
    </row>
    <row r="765" spans="1:26" s="6" customFormat="1">
      <c r="A765" s="311"/>
      <c r="B765" s="311"/>
      <c r="C765" s="311"/>
      <c r="S765" s="311"/>
      <c r="T765" s="311"/>
      <c r="U765" s="311"/>
      <c r="V765" s="311"/>
      <c r="W765" s="311"/>
      <c r="X765" s="311"/>
      <c r="Y765" s="311"/>
      <c r="Z765" s="311"/>
    </row>
    <row r="766" spans="1:26" s="6" customFormat="1">
      <c r="A766" s="311"/>
      <c r="B766" s="311"/>
      <c r="C766" s="311"/>
      <c r="S766" s="311"/>
      <c r="T766" s="311"/>
      <c r="U766" s="311"/>
      <c r="V766" s="311"/>
      <c r="W766" s="311"/>
      <c r="X766" s="311"/>
      <c r="Y766" s="311"/>
      <c r="Z766" s="311"/>
    </row>
    <row r="767" spans="1:26" s="6" customFormat="1">
      <c r="A767" s="311"/>
      <c r="B767" s="311"/>
      <c r="C767" s="311"/>
      <c r="S767" s="311"/>
      <c r="T767" s="311"/>
      <c r="U767" s="311"/>
      <c r="V767" s="311"/>
      <c r="W767" s="311"/>
      <c r="X767" s="311"/>
      <c r="Y767" s="311"/>
      <c r="Z767" s="311"/>
    </row>
    <row r="768" spans="1:26" s="6" customFormat="1">
      <c r="A768" s="311"/>
      <c r="B768" s="311"/>
      <c r="C768" s="311"/>
      <c r="S768" s="311"/>
      <c r="T768" s="311"/>
      <c r="U768" s="311"/>
      <c r="V768" s="311"/>
      <c r="W768" s="311"/>
      <c r="X768" s="311"/>
      <c r="Y768" s="311"/>
      <c r="Z768" s="311"/>
    </row>
    <row r="769" spans="1:26" s="6" customFormat="1">
      <c r="A769" s="311"/>
      <c r="B769" s="311"/>
      <c r="C769" s="311"/>
      <c r="S769" s="311"/>
      <c r="T769" s="311"/>
      <c r="U769" s="311"/>
      <c r="V769" s="311"/>
      <c r="W769" s="311"/>
      <c r="X769" s="311"/>
      <c r="Y769" s="311"/>
      <c r="Z769" s="311"/>
    </row>
    <row r="770" spans="1:26" s="6" customFormat="1">
      <c r="A770" s="311"/>
      <c r="B770" s="311"/>
      <c r="C770" s="311"/>
      <c r="S770" s="311"/>
      <c r="T770" s="311"/>
      <c r="U770" s="311"/>
      <c r="V770" s="311"/>
      <c r="W770" s="311"/>
      <c r="X770" s="311"/>
      <c r="Y770" s="311"/>
      <c r="Z770" s="311"/>
    </row>
    <row r="771" spans="1:26" s="6" customFormat="1">
      <c r="A771" s="311"/>
      <c r="B771" s="311"/>
      <c r="C771" s="311"/>
      <c r="S771" s="311"/>
      <c r="T771" s="311"/>
      <c r="U771" s="311"/>
      <c r="V771" s="311"/>
      <c r="W771" s="311"/>
      <c r="X771" s="311"/>
      <c r="Y771" s="311"/>
      <c r="Z771" s="311"/>
    </row>
    <row r="772" spans="1:26" s="6" customFormat="1">
      <c r="A772" s="311"/>
      <c r="B772" s="311"/>
      <c r="C772" s="311"/>
      <c r="S772" s="311"/>
      <c r="T772" s="311"/>
      <c r="U772" s="311"/>
      <c r="V772" s="311"/>
      <c r="W772" s="311"/>
      <c r="X772" s="311"/>
      <c r="Y772" s="311"/>
      <c r="Z772" s="311"/>
    </row>
    <row r="773" spans="1:26" s="6" customFormat="1">
      <c r="A773" s="311"/>
      <c r="B773" s="311"/>
      <c r="C773" s="311"/>
      <c r="S773" s="311"/>
      <c r="T773" s="311"/>
      <c r="U773" s="311"/>
      <c r="V773" s="311"/>
      <c r="W773" s="311"/>
      <c r="X773" s="311"/>
      <c r="Y773" s="311"/>
      <c r="Z773" s="311"/>
    </row>
    <row r="774" spans="1:26" s="6" customFormat="1">
      <c r="A774" s="311"/>
      <c r="B774" s="311"/>
      <c r="C774" s="311"/>
      <c r="S774" s="311"/>
      <c r="T774" s="311"/>
      <c r="U774" s="311"/>
      <c r="V774" s="311"/>
      <c r="W774" s="311"/>
      <c r="X774" s="311"/>
      <c r="Y774" s="311"/>
      <c r="Z774" s="311"/>
    </row>
    <row r="775" spans="1:26" s="6" customFormat="1">
      <c r="A775" s="311"/>
      <c r="B775" s="311"/>
      <c r="C775" s="311"/>
      <c r="S775" s="311"/>
      <c r="T775" s="311"/>
      <c r="U775" s="311"/>
      <c r="V775" s="311"/>
      <c r="W775" s="311"/>
      <c r="X775" s="311"/>
      <c r="Y775" s="311"/>
      <c r="Z775" s="311"/>
    </row>
    <row r="776" spans="1:26" s="6" customFormat="1">
      <c r="A776" s="311"/>
      <c r="B776" s="311"/>
      <c r="C776" s="311"/>
      <c r="S776" s="311"/>
      <c r="T776" s="311"/>
      <c r="U776" s="311"/>
      <c r="V776" s="311"/>
      <c r="W776" s="311"/>
      <c r="X776" s="311"/>
      <c r="Y776" s="311"/>
      <c r="Z776" s="311"/>
    </row>
    <row r="777" spans="1:26" s="6" customFormat="1">
      <c r="A777" s="311"/>
      <c r="B777" s="311"/>
      <c r="C777" s="311"/>
      <c r="S777" s="311"/>
      <c r="T777" s="311"/>
      <c r="U777" s="311"/>
      <c r="V777" s="311"/>
      <c r="W777" s="311"/>
      <c r="X777" s="311"/>
      <c r="Y777" s="311"/>
      <c r="Z777" s="311"/>
    </row>
    <row r="778" spans="1:26" s="6" customFormat="1">
      <c r="A778" s="311"/>
      <c r="B778" s="311"/>
      <c r="C778" s="311"/>
      <c r="S778" s="311"/>
      <c r="T778" s="311"/>
      <c r="U778" s="311"/>
      <c r="V778" s="311"/>
      <c r="W778" s="311"/>
      <c r="X778" s="311"/>
      <c r="Y778" s="311"/>
      <c r="Z778" s="311"/>
    </row>
    <row r="779" spans="1:26" s="6" customFormat="1">
      <c r="A779" s="311"/>
      <c r="B779" s="311"/>
      <c r="C779" s="311"/>
      <c r="S779" s="311"/>
      <c r="T779" s="311"/>
      <c r="U779" s="311"/>
      <c r="V779" s="311"/>
      <c r="W779" s="311"/>
      <c r="X779" s="311"/>
      <c r="Y779" s="311"/>
      <c r="Z779" s="311"/>
    </row>
    <row r="780" spans="1:26" s="6" customFormat="1">
      <c r="A780" s="311"/>
      <c r="B780" s="311"/>
      <c r="C780" s="311"/>
      <c r="S780" s="311"/>
      <c r="T780" s="311"/>
      <c r="U780" s="311"/>
      <c r="V780" s="311"/>
      <c r="W780" s="311"/>
      <c r="X780" s="311"/>
      <c r="Y780" s="311"/>
      <c r="Z780" s="311"/>
    </row>
    <row r="781" spans="1:26" s="6" customFormat="1">
      <c r="A781" s="311"/>
      <c r="B781" s="311"/>
      <c r="C781" s="311"/>
      <c r="S781" s="311"/>
      <c r="T781" s="311"/>
      <c r="U781" s="311"/>
      <c r="V781" s="311"/>
      <c r="W781" s="311"/>
      <c r="X781" s="311"/>
      <c r="Y781" s="311"/>
      <c r="Z781" s="311"/>
    </row>
    <row r="782" spans="1:26" s="6" customFormat="1">
      <c r="A782" s="311"/>
      <c r="B782" s="311"/>
      <c r="C782" s="311"/>
      <c r="S782" s="311"/>
      <c r="T782" s="311"/>
      <c r="U782" s="311"/>
      <c r="V782" s="311"/>
      <c r="W782" s="311"/>
      <c r="X782" s="311"/>
      <c r="Y782" s="311"/>
      <c r="Z782" s="311"/>
    </row>
    <row r="783" spans="1:26" s="6" customFormat="1">
      <c r="A783" s="311"/>
      <c r="B783" s="311"/>
      <c r="C783" s="311"/>
      <c r="S783" s="311"/>
      <c r="T783" s="311"/>
      <c r="U783" s="311"/>
      <c r="V783" s="311"/>
      <c r="W783" s="311"/>
      <c r="X783" s="311"/>
      <c r="Y783" s="311"/>
      <c r="Z783" s="311"/>
    </row>
    <row r="784" spans="1:26" s="6" customFormat="1">
      <c r="A784" s="311"/>
      <c r="B784" s="311"/>
      <c r="C784" s="311"/>
      <c r="S784" s="311"/>
      <c r="T784" s="311"/>
      <c r="U784" s="311"/>
      <c r="V784" s="311"/>
      <c r="W784" s="311"/>
      <c r="X784" s="311"/>
      <c r="Y784" s="311"/>
      <c r="Z784" s="311"/>
    </row>
    <row r="785" spans="1:26" s="6" customFormat="1">
      <c r="A785" s="311"/>
      <c r="B785" s="311"/>
      <c r="C785" s="311"/>
      <c r="S785" s="311"/>
      <c r="T785" s="311"/>
      <c r="U785" s="311"/>
      <c r="V785" s="311"/>
      <c r="W785" s="311"/>
      <c r="X785" s="311"/>
      <c r="Y785" s="311"/>
      <c r="Z785" s="311"/>
    </row>
    <row r="786" spans="1:26" s="6" customFormat="1">
      <c r="A786" s="311"/>
      <c r="B786" s="311"/>
      <c r="C786" s="311"/>
      <c r="S786" s="311"/>
      <c r="T786" s="311"/>
      <c r="U786" s="311"/>
      <c r="V786" s="311"/>
      <c r="W786" s="311"/>
      <c r="X786" s="311"/>
      <c r="Y786" s="311"/>
      <c r="Z786" s="311"/>
    </row>
    <row r="787" spans="1:26" s="6" customFormat="1">
      <c r="A787" s="311"/>
      <c r="B787" s="311"/>
      <c r="C787" s="311"/>
      <c r="S787" s="311"/>
      <c r="T787" s="311"/>
      <c r="U787" s="311"/>
      <c r="V787" s="311"/>
      <c r="W787" s="311"/>
      <c r="X787" s="311"/>
      <c r="Y787" s="311"/>
      <c r="Z787" s="311"/>
    </row>
    <row r="788" spans="1:26" s="6" customFormat="1">
      <c r="A788" s="311"/>
      <c r="B788" s="311"/>
      <c r="C788" s="311"/>
      <c r="S788" s="311"/>
      <c r="T788" s="311"/>
      <c r="U788" s="311"/>
      <c r="V788" s="311"/>
      <c r="W788" s="311"/>
      <c r="X788" s="311"/>
      <c r="Y788" s="311"/>
      <c r="Z788" s="311"/>
    </row>
    <row r="789" spans="1:26" s="6" customFormat="1">
      <c r="A789" s="311"/>
      <c r="B789" s="311"/>
      <c r="C789" s="311"/>
      <c r="S789" s="311"/>
      <c r="T789" s="311"/>
      <c r="U789" s="311"/>
      <c r="V789" s="311"/>
      <c r="W789" s="311"/>
      <c r="X789" s="311"/>
      <c r="Y789" s="311"/>
      <c r="Z789" s="311"/>
    </row>
    <row r="790" spans="1:26" s="6" customFormat="1">
      <c r="A790" s="311"/>
      <c r="B790" s="311"/>
      <c r="C790" s="311"/>
      <c r="S790" s="311"/>
      <c r="T790" s="311"/>
      <c r="U790" s="311"/>
      <c r="V790" s="311"/>
      <c r="W790" s="311"/>
      <c r="X790" s="311"/>
      <c r="Y790" s="311"/>
      <c r="Z790" s="311"/>
    </row>
    <row r="791" spans="1:26" s="6" customFormat="1">
      <c r="A791" s="311"/>
      <c r="B791" s="311"/>
      <c r="C791" s="311"/>
      <c r="S791" s="311"/>
      <c r="T791" s="311"/>
      <c r="U791" s="311"/>
      <c r="V791" s="311"/>
      <c r="W791" s="311"/>
      <c r="X791" s="311"/>
      <c r="Y791" s="311"/>
      <c r="Z791" s="311"/>
    </row>
    <row r="792" spans="1:26" s="6" customFormat="1">
      <c r="A792" s="311"/>
      <c r="B792" s="311"/>
      <c r="C792" s="311"/>
      <c r="S792" s="311"/>
      <c r="T792" s="311"/>
      <c r="U792" s="311"/>
      <c r="V792" s="311"/>
      <c r="W792" s="311"/>
      <c r="X792" s="311"/>
      <c r="Y792" s="311"/>
      <c r="Z792" s="311"/>
    </row>
    <row r="793" spans="1:26" s="6" customFormat="1">
      <c r="A793" s="311"/>
      <c r="B793" s="311"/>
      <c r="C793" s="311"/>
      <c r="S793" s="311"/>
      <c r="T793" s="311"/>
      <c r="U793" s="311"/>
      <c r="V793" s="311"/>
      <c r="W793" s="311"/>
      <c r="X793" s="311"/>
      <c r="Y793" s="311"/>
      <c r="Z793" s="311"/>
    </row>
    <row r="794" spans="1:26" s="6" customFormat="1">
      <c r="A794" s="311"/>
      <c r="B794" s="311"/>
      <c r="C794" s="311"/>
      <c r="S794" s="311"/>
      <c r="T794" s="311"/>
      <c r="U794" s="311"/>
      <c r="V794" s="311"/>
      <c r="W794" s="311"/>
      <c r="X794" s="311"/>
      <c r="Y794" s="311"/>
      <c r="Z794" s="311"/>
    </row>
    <row r="795" spans="1:26" s="6" customFormat="1">
      <c r="A795" s="311"/>
      <c r="B795" s="311"/>
      <c r="C795" s="311"/>
      <c r="S795" s="311"/>
      <c r="T795" s="311"/>
      <c r="U795" s="311"/>
      <c r="V795" s="311"/>
      <c r="W795" s="311"/>
      <c r="X795" s="311"/>
      <c r="Y795" s="311"/>
      <c r="Z795" s="311"/>
    </row>
    <row r="796" spans="1:26" s="6" customFormat="1">
      <c r="A796" s="311"/>
      <c r="B796" s="311"/>
      <c r="C796" s="311"/>
      <c r="S796" s="311"/>
      <c r="T796" s="311"/>
      <c r="U796" s="311"/>
      <c r="V796" s="311"/>
      <c r="W796" s="311"/>
      <c r="X796" s="311"/>
      <c r="Y796" s="311"/>
      <c r="Z796" s="311"/>
    </row>
    <row r="797" spans="1:26" s="6" customFormat="1">
      <c r="A797" s="311"/>
      <c r="B797" s="311"/>
      <c r="C797" s="311"/>
      <c r="S797" s="311"/>
      <c r="T797" s="311"/>
      <c r="U797" s="311"/>
      <c r="V797" s="311"/>
      <c r="W797" s="311"/>
      <c r="X797" s="311"/>
      <c r="Y797" s="311"/>
      <c r="Z797" s="311"/>
    </row>
    <row r="798" spans="1:26" s="6" customFormat="1">
      <c r="A798" s="311"/>
      <c r="B798" s="311"/>
      <c r="C798" s="311"/>
      <c r="S798" s="311"/>
      <c r="T798" s="311"/>
      <c r="U798" s="311"/>
      <c r="V798" s="311"/>
      <c r="W798" s="311"/>
      <c r="X798" s="311"/>
      <c r="Y798" s="311"/>
      <c r="Z798" s="311"/>
    </row>
    <row r="799" spans="1:26" s="6" customFormat="1">
      <c r="A799" s="311"/>
      <c r="B799" s="311"/>
      <c r="C799" s="311"/>
      <c r="S799" s="311"/>
      <c r="T799" s="311"/>
      <c r="U799" s="311"/>
      <c r="V799" s="311"/>
      <c r="W799" s="311"/>
      <c r="X799" s="311"/>
      <c r="Y799" s="311"/>
      <c r="Z799" s="311"/>
    </row>
    <row r="800" spans="1:26" s="6" customFormat="1">
      <c r="A800" s="311"/>
      <c r="B800" s="311"/>
      <c r="C800" s="311"/>
      <c r="S800" s="311"/>
      <c r="T800" s="311"/>
      <c r="U800" s="311"/>
      <c r="V800" s="311"/>
      <c r="W800" s="311"/>
      <c r="X800" s="311"/>
      <c r="Y800" s="311"/>
      <c r="Z800" s="311"/>
    </row>
    <row r="801" spans="1:26" s="6" customFormat="1">
      <c r="A801" s="311"/>
      <c r="B801" s="311"/>
      <c r="C801" s="311"/>
      <c r="S801" s="311"/>
      <c r="T801" s="311"/>
      <c r="U801" s="311"/>
      <c r="V801" s="311"/>
      <c r="W801" s="311"/>
      <c r="X801" s="311"/>
      <c r="Y801" s="311"/>
      <c r="Z801" s="311"/>
    </row>
    <row r="802" spans="1:26" s="6" customFormat="1">
      <c r="A802" s="311"/>
      <c r="B802" s="311"/>
      <c r="C802" s="311"/>
      <c r="S802" s="311"/>
      <c r="T802" s="311"/>
      <c r="U802" s="311"/>
      <c r="V802" s="311"/>
      <c r="W802" s="311"/>
      <c r="X802" s="311"/>
      <c r="Y802" s="311"/>
      <c r="Z802" s="311"/>
    </row>
    <row r="803" spans="1:26" s="6" customFormat="1">
      <c r="A803" s="311"/>
      <c r="B803" s="311"/>
      <c r="C803" s="311"/>
      <c r="S803" s="311"/>
      <c r="T803" s="311"/>
      <c r="U803" s="311"/>
      <c r="V803" s="311"/>
      <c r="W803" s="311"/>
      <c r="X803" s="311"/>
      <c r="Y803" s="311"/>
      <c r="Z803" s="311"/>
    </row>
    <row r="804" spans="1:26" s="6" customFormat="1">
      <c r="A804" s="311"/>
      <c r="B804" s="311"/>
      <c r="C804" s="311"/>
      <c r="S804" s="311"/>
      <c r="T804" s="311"/>
      <c r="U804" s="311"/>
      <c r="V804" s="311"/>
      <c r="W804" s="311"/>
      <c r="X804" s="311"/>
      <c r="Y804" s="311"/>
      <c r="Z804" s="311"/>
    </row>
    <row r="805" spans="1:26" s="6" customFormat="1">
      <c r="A805" s="311"/>
      <c r="B805" s="311"/>
      <c r="C805" s="311"/>
      <c r="S805" s="311"/>
      <c r="T805" s="311"/>
      <c r="U805" s="311"/>
      <c r="V805" s="311"/>
      <c r="W805" s="311"/>
      <c r="X805" s="311"/>
      <c r="Y805" s="311"/>
      <c r="Z805" s="311"/>
    </row>
    <row r="806" spans="1:26" s="6" customFormat="1">
      <c r="A806" s="311"/>
      <c r="B806" s="311"/>
      <c r="C806" s="311"/>
      <c r="S806" s="311"/>
      <c r="T806" s="311"/>
      <c r="U806" s="311"/>
      <c r="V806" s="311"/>
      <c r="W806" s="311"/>
      <c r="X806" s="311"/>
      <c r="Y806" s="311"/>
      <c r="Z806" s="311"/>
    </row>
    <row r="807" spans="1:26" s="6" customFormat="1">
      <c r="A807" s="311"/>
      <c r="B807" s="311"/>
      <c r="C807" s="311"/>
      <c r="S807" s="311"/>
      <c r="T807" s="311"/>
      <c r="U807" s="311"/>
      <c r="V807" s="311"/>
      <c r="W807" s="311"/>
      <c r="X807" s="311"/>
      <c r="Y807" s="311"/>
      <c r="Z807" s="311"/>
    </row>
    <row r="808" spans="1:26" s="6" customFormat="1">
      <c r="A808" s="311"/>
      <c r="B808" s="311"/>
      <c r="C808" s="311"/>
      <c r="S808" s="311"/>
      <c r="T808" s="311"/>
      <c r="U808" s="311"/>
      <c r="V808" s="311"/>
      <c r="W808" s="311"/>
      <c r="X808" s="311"/>
      <c r="Y808" s="311"/>
      <c r="Z808" s="311"/>
    </row>
    <row r="809" spans="1:26" s="6" customFormat="1">
      <c r="A809" s="311"/>
      <c r="B809" s="311"/>
      <c r="C809" s="311"/>
      <c r="S809" s="311"/>
      <c r="T809" s="311"/>
      <c r="U809" s="311"/>
      <c r="V809" s="311"/>
      <c r="W809" s="311"/>
      <c r="X809" s="311"/>
      <c r="Y809" s="311"/>
      <c r="Z809" s="311"/>
    </row>
    <row r="810" spans="1:26" s="6" customFormat="1">
      <c r="A810" s="311"/>
      <c r="B810" s="311"/>
      <c r="C810" s="311"/>
      <c r="S810" s="311"/>
      <c r="T810" s="311"/>
      <c r="U810" s="311"/>
      <c r="V810" s="311"/>
      <c r="W810" s="311"/>
      <c r="X810" s="311"/>
      <c r="Y810" s="311"/>
      <c r="Z810" s="311"/>
    </row>
    <row r="811" spans="1:26" s="6" customFormat="1">
      <c r="A811" s="311"/>
      <c r="B811" s="311"/>
      <c r="C811" s="311"/>
      <c r="S811" s="311"/>
      <c r="T811" s="311"/>
      <c r="U811" s="311"/>
      <c r="V811" s="311"/>
      <c r="W811" s="311"/>
      <c r="X811" s="311"/>
      <c r="Y811" s="311"/>
      <c r="Z811" s="311"/>
    </row>
    <row r="812" spans="1:26" s="6" customFormat="1">
      <c r="A812" s="311"/>
      <c r="B812" s="311"/>
      <c r="C812" s="311"/>
      <c r="S812" s="311"/>
      <c r="T812" s="311"/>
      <c r="U812" s="311"/>
      <c r="V812" s="311"/>
      <c r="W812" s="311"/>
      <c r="X812" s="311"/>
      <c r="Y812" s="311"/>
      <c r="Z812" s="311"/>
    </row>
    <row r="813" spans="1:26" s="6" customFormat="1">
      <c r="A813" s="311"/>
      <c r="B813" s="311"/>
      <c r="C813" s="311"/>
      <c r="S813" s="311"/>
      <c r="T813" s="311"/>
      <c r="U813" s="311"/>
      <c r="V813" s="311"/>
      <c r="W813" s="311"/>
      <c r="X813" s="311"/>
      <c r="Y813" s="311"/>
      <c r="Z813" s="311"/>
    </row>
    <row r="814" spans="1:26" s="6" customFormat="1">
      <c r="A814" s="311"/>
      <c r="B814" s="311"/>
      <c r="C814" s="311"/>
      <c r="S814" s="311"/>
      <c r="T814" s="311"/>
      <c r="U814" s="311"/>
      <c r="V814" s="311"/>
      <c r="W814" s="311"/>
      <c r="X814" s="311"/>
      <c r="Y814" s="311"/>
      <c r="Z814" s="311"/>
    </row>
    <row r="815" spans="1:26" s="6" customFormat="1">
      <c r="A815" s="311"/>
      <c r="B815" s="311"/>
      <c r="C815" s="311"/>
      <c r="S815" s="311"/>
      <c r="T815" s="311"/>
      <c r="U815" s="311"/>
      <c r="V815" s="311"/>
      <c r="W815" s="311"/>
      <c r="X815" s="311"/>
      <c r="Y815" s="311"/>
      <c r="Z815" s="311"/>
    </row>
    <row r="816" spans="1:26" s="6" customFormat="1">
      <c r="A816" s="311"/>
      <c r="B816" s="311"/>
      <c r="C816" s="311"/>
      <c r="S816" s="311"/>
      <c r="T816" s="311"/>
      <c r="U816" s="311"/>
      <c r="V816" s="311"/>
      <c r="W816" s="311"/>
      <c r="X816" s="311"/>
      <c r="Y816" s="311"/>
      <c r="Z816" s="311"/>
    </row>
    <row r="817" spans="1:26" s="6" customFormat="1">
      <c r="A817" s="311"/>
      <c r="B817" s="311"/>
      <c r="C817" s="311"/>
      <c r="S817" s="311"/>
      <c r="T817" s="311"/>
      <c r="U817" s="311"/>
      <c r="V817" s="311"/>
      <c r="W817" s="311"/>
      <c r="X817" s="311"/>
      <c r="Y817" s="311"/>
      <c r="Z817" s="311"/>
    </row>
    <row r="818" spans="1:26" s="6" customFormat="1">
      <c r="A818" s="311"/>
      <c r="B818" s="311"/>
      <c r="C818" s="311"/>
      <c r="S818" s="311"/>
      <c r="T818" s="311"/>
      <c r="U818" s="311"/>
      <c r="V818" s="311"/>
      <c r="W818" s="311"/>
      <c r="X818" s="311"/>
      <c r="Y818" s="311"/>
      <c r="Z818" s="311"/>
    </row>
    <row r="819" spans="1:26" s="6" customFormat="1">
      <c r="A819" s="311"/>
      <c r="B819" s="311"/>
      <c r="C819" s="311"/>
      <c r="S819" s="311"/>
      <c r="T819" s="311"/>
      <c r="U819" s="311"/>
      <c r="V819" s="311"/>
      <c r="W819" s="311"/>
      <c r="X819" s="311"/>
      <c r="Y819" s="311"/>
      <c r="Z819" s="311"/>
    </row>
    <row r="820" spans="1:26" s="6" customFormat="1">
      <c r="A820" s="311"/>
      <c r="B820" s="311"/>
      <c r="C820" s="311"/>
      <c r="S820" s="311"/>
      <c r="T820" s="311"/>
      <c r="U820" s="311"/>
      <c r="V820" s="311"/>
      <c r="W820" s="311"/>
      <c r="X820" s="311"/>
      <c r="Y820" s="311"/>
      <c r="Z820" s="311"/>
    </row>
    <row r="821" spans="1:26" s="6" customFormat="1">
      <c r="A821" s="311"/>
      <c r="B821" s="311"/>
      <c r="C821" s="311"/>
      <c r="S821" s="311"/>
      <c r="T821" s="311"/>
      <c r="U821" s="311"/>
      <c r="V821" s="311"/>
      <c r="W821" s="311"/>
      <c r="X821" s="311"/>
      <c r="Y821" s="311"/>
      <c r="Z821" s="311"/>
    </row>
    <row r="822" spans="1:26" s="6" customFormat="1">
      <c r="A822" s="311"/>
      <c r="B822" s="311"/>
      <c r="C822" s="311"/>
      <c r="S822" s="311"/>
      <c r="T822" s="311"/>
      <c r="U822" s="311"/>
      <c r="V822" s="311"/>
      <c r="W822" s="311"/>
      <c r="X822" s="311"/>
      <c r="Y822" s="311"/>
      <c r="Z822" s="311"/>
    </row>
    <row r="823" spans="1:26" s="6" customFormat="1">
      <c r="A823" s="311"/>
      <c r="B823" s="311"/>
      <c r="C823" s="311"/>
      <c r="S823" s="311"/>
      <c r="T823" s="311"/>
      <c r="U823" s="311"/>
      <c r="V823" s="311"/>
      <c r="W823" s="311"/>
      <c r="X823" s="311"/>
      <c r="Y823" s="311"/>
      <c r="Z823" s="311"/>
    </row>
    <row r="824" spans="1:26" s="6" customFormat="1">
      <c r="A824" s="311"/>
      <c r="B824" s="311"/>
      <c r="C824" s="311"/>
      <c r="S824" s="311"/>
      <c r="T824" s="311"/>
      <c r="U824" s="311"/>
      <c r="V824" s="311"/>
      <c r="W824" s="311"/>
      <c r="X824" s="311"/>
      <c r="Y824" s="311"/>
      <c r="Z824" s="311"/>
    </row>
    <row r="825" spans="1:26" s="6" customFormat="1">
      <c r="A825" s="311"/>
      <c r="B825" s="311"/>
      <c r="C825" s="311"/>
      <c r="S825" s="311"/>
      <c r="T825" s="311"/>
      <c r="U825" s="311"/>
      <c r="V825" s="311"/>
      <c r="W825" s="311"/>
      <c r="X825" s="311"/>
      <c r="Y825" s="311"/>
      <c r="Z825" s="311"/>
    </row>
    <row r="826" spans="1:26" s="6" customFormat="1">
      <c r="A826" s="311"/>
      <c r="B826" s="311"/>
      <c r="C826" s="311"/>
      <c r="S826" s="311"/>
      <c r="T826" s="311"/>
      <c r="U826" s="311"/>
      <c r="V826" s="311"/>
      <c r="W826" s="311"/>
      <c r="X826" s="311"/>
      <c r="Y826" s="311"/>
      <c r="Z826" s="311"/>
    </row>
    <row r="827" spans="1:26" s="6" customFormat="1">
      <c r="A827" s="311"/>
      <c r="B827" s="311"/>
      <c r="C827" s="311"/>
      <c r="S827" s="311"/>
      <c r="T827" s="311"/>
      <c r="U827" s="311"/>
      <c r="V827" s="311"/>
      <c r="W827" s="311"/>
      <c r="X827" s="311"/>
      <c r="Y827" s="311"/>
      <c r="Z827" s="311"/>
    </row>
    <row r="828" spans="1:26" s="6" customFormat="1">
      <c r="A828" s="311"/>
      <c r="B828" s="311"/>
      <c r="C828" s="311"/>
      <c r="S828" s="311"/>
      <c r="T828" s="311"/>
      <c r="U828" s="311"/>
      <c r="V828" s="311"/>
      <c r="W828" s="311"/>
      <c r="X828" s="311"/>
      <c r="Y828" s="311"/>
      <c r="Z828" s="311"/>
    </row>
    <row r="829" spans="1:26" s="6" customFormat="1">
      <c r="A829" s="311"/>
      <c r="B829" s="311"/>
      <c r="C829" s="311"/>
      <c r="S829" s="311"/>
      <c r="T829" s="311"/>
      <c r="U829" s="311"/>
      <c r="V829" s="311"/>
      <c r="W829" s="311"/>
      <c r="X829" s="311"/>
      <c r="Y829" s="311"/>
      <c r="Z829" s="311"/>
    </row>
    <row r="830" spans="1:26" s="6" customFormat="1">
      <c r="A830" s="311"/>
      <c r="B830" s="311"/>
      <c r="C830" s="311"/>
      <c r="S830" s="311"/>
      <c r="T830" s="311"/>
      <c r="U830" s="311"/>
      <c r="V830" s="311"/>
      <c r="W830" s="311"/>
      <c r="X830" s="311"/>
      <c r="Y830" s="311"/>
      <c r="Z830" s="311"/>
    </row>
    <row r="831" spans="1:26" s="6" customFormat="1">
      <c r="A831" s="311"/>
      <c r="B831" s="311"/>
      <c r="C831" s="311"/>
      <c r="S831" s="311"/>
      <c r="T831" s="311"/>
      <c r="U831" s="311"/>
      <c r="V831" s="311"/>
      <c r="W831" s="311"/>
      <c r="X831" s="311"/>
      <c r="Y831" s="311"/>
      <c r="Z831" s="311"/>
    </row>
    <row r="832" spans="1:26" s="6" customFormat="1">
      <c r="A832" s="311"/>
      <c r="B832" s="311"/>
      <c r="C832" s="311"/>
      <c r="S832" s="311"/>
      <c r="T832" s="311"/>
      <c r="U832" s="311"/>
      <c r="V832" s="311"/>
      <c r="W832" s="311"/>
      <c r="X832" s="311"/>
      <c r="Y832" s="311"/>
      <c r="Z832" s="311"/>
    </row>
    <row r="833" spans="1:26" s="6" customFormat="1">
      <c r="A833" s="311"/>
      <c r="B833" s="311"/>
      <c r="C833" s="311"/>
      <c r="S833" s="311"/>
      <c r="T833" s="311"/>
      <c r="U833" s="311"/>
      <c r="V833" s="311"/>
      <c r="W833" s="311"/>
      <c r="X833" s="311"/>
      <c r="Y833" s="311"/>
      <c r="Z833" s="311"/>
    </row>
    <row r="834" spans="1:26" s="6" customFormat="1">
      <c r="A834" s="311"/>
      <c r="B834" s="311"/>
      <c r="C834" s="311"/>
      <c r="S834" s="311"/>
      <c r="T834" s="311"/>
      <c r="U834" s="311"/>
      <c r="V834" s="311"/>
      <c r="W834" s="311"/>
      <c r="X834" s="311"/>
      <c r="Y834" s="311"/>
      <c r="Z834" s="311"/>
    </row>
    <row r="835" spans="1:26" s="6" customFormat="1">
      <c r="A835" s="311"/>
      <c r="B835" s="311"/>
      <c r="C835" s="311"/>
      <c r="S835" s="311"/>
      <c r="T835" s="311"/>
      <c r="U835" s="311"/>
      <c r="V835" s="311"/>
      <c r="W835" s="311"/>
      <c r="X835" s="311"/>
      <c r="Y835" s="311"/>
      <c r="Z835" s="311"/>
    </row>
    <row r="836" spans="1:26" s="6" customFormat="1">
      <c r="A836" s="311"/>
      <c r="B836" s="311"/>
      <c r="C836" s="311"/>
      <c r="S836" s="311"/>
      <c r="T836" s="311"/>
      <c r="U836" s="311"/>
      <c r="V836" s="311"/>
      <c r="W836" s="311"/>
      <c r="X836" s="311"/>
      <c r="Y836" s="311"/>
      <c r="Z836" s="311"/>
    </row>
    <row r="837" spans="1:26" s="6" customFormat="1">
      <c r="A837" s="311"/>
      <c r="B837" s="311"/>
      <c r="C837" s="311"/>
      <c r="S837" s="311"/>
      <c r="T837" s="311"/>
      <c r="U837" s="311"/>
      <c r="V837" s="311"/>
      <c r="W837" s="311"/>
      <c r="X837" s="311"/>
      <c r="Y837" s="311"/>
      <c r="Z837" s="311"/>
    </row>
    <row r="838" spans="1:26" s="6" customFormat="1">
      <c r="A838" s="311"/>
      <c r="B838" s="311"/>
      <c r="C838" s="311"/>
      <c r="S838" s="311"/>
      <c r="T838" s="311"/>
      <c r="U838" s="311"/>
      <c r="V838" s="311"/>
      <c r="W838" s="311"/>
      <c r="X838" s="311"/>
      <c r="Y838" s="311"/>
      <c r="Z838" s="311"/>
    </row>
    <row r="839" spans="1:26" s="6" customFormat="1">
      <c r="A839" s="311"/>
      <c r="B839" s="311"/>
      <c r="C839" s="311"/>
      <c r="S839" s="311"/>
      <c r="T839" s="311"/>
      <c r="U839" s="311"/>
      <c r="V839" s="311"/>
      <c r="W839" s="311"/>
      <c r="X839" s="311"/>
      <c r="Y839" s="311"/>
      <c r="Z839" s="311"/>
    </row>
    <row r="840" spans="1:26" s="6" customFormat="1">
      <c r="A840" s="311"/>
      <c r="B840" s="311"/>
      <c r="C840" s="311"/>
      <c r="S840" s="311"/>
      <c r="T840" s="311"/>
      <c r="U840" s="311"/>
      <c r="V840" s="311"/>
      <c r="W840" s="311"/>
      <c r="X840" s="311"/>
      <c r="Y840" s="311"/>
      <c r="Z840" s="311"/>
    </row>
    <row r="841" spans="1:26" s="6" customFormat="1">
      <c r="A841" s="311"/>
      <c r="B841" s="311"/>
      <c r="C841" s="311"/>
      <c r="S841" s="311"/>
      <c r="T841" s="311"/>
      <c r="U841" s="311"/>
      <c r="V841" s="311"/>
      <c r="W841" s="311"/>
      <c r="X841" s="311"/>
      <c r="Y841" s="311"/>
      <c r="Z841" s="311"/>
    </row>
    <row r="842" spans="1:26" s="6" customFormat="1">
      <c r="A842" s="311"/>
      <c r="B842" s="311"/>
      <c r="C842" s="311"/>
      <c r="S842" s="311"/>
      <c r="T842" s="311"/>
      <c r="U842" s="311"/>
      <c r="V842" s="311"/>
      <c r="W842" s="311"/>
      <c r="X842" s="311"/>
      <c r="Y842" s="311"/>
      <c r="Z842" s="311"/>
    </row>
    <row r="843" spans="1:26" s="6" customFormat="1">
      <c r="A843" s="311"/>
      <c r="B843" s="311"/>
      <c r="C843" s="311"/>
      <c r="S843" s="311"/>
      <c r="T843" s="311"/>
      <c r="U843" s="311"/>
      <c r="V843" s="311"/>
      <c r="W843" s="311"/>
      <c r="X843" s="311"/>
      <c r="Y843" s="311"/>
      <c r="Z843" s="311"/>
    </row>
    <row r="844" spans="1:26" s="6" customFormat="1">
      <c r="A844" s="311"/>
      <c r="B844" s="311"/>
      <c r="C844" s="311"/>
      <c r="S844" s="311"/>
      <c r="T844" s="311"/>
      <c r="U844" s="311"/>
      <c r="V844" s="311"/>
      <c r="W844" s="311"/>
      <c r="X844" s="311"/>
      <c r="Y844" s="311"/>
      <c r="Z844" s="311"/>
    </row>
    <row r="845" spans="1:26" s="6" customFormat="1">
      <c r="A845" s="311"/>
      <c r="B845" s="311"/>
      <c r="C845" s="311"/>
      <c r="S845" s="311"/>
      <c r="T845" s="311"/>
      <c r="U845" s="311"/>
      <c r="V845" s="311"/>
      <c r="W845" s="311"/>
      <c r="X845" s="311"/>
      <c r="Y845" s="311"/>
      <c r="Z845" s="311"/>
    </row>
    <row r="846" spans="1:26" s="6" customFormat="1">
      <c r="A846" s="311"/>
      <c r="B846" s="311"/>
      <c r="C846" s="311"/>
      <c r="S846" s="311"/>
      <c r="T846" s="311"/>
      <c r="U846" s="311"/>
      <c r="V846" s="311"/>
      <c r="W846" s="311"/>
      <c r="X846" s="311"/>
      <c r="Y846" s="311"/>
      <c r="Z846" s="311"/>
    </row>
    <row r="847" spans="1:26" s="6" customFormat="1">
      <c r="A847" s="311"/>
      <c r="B847" s="311"/>
      <c r="C847" s="311"/>
      <c r="S847" s="311"/>
      <c r="T847" s="311"/>
      <c r="U847" s="311"/>
      <c r="V847" s="311"/>
      <c r="W847" s="311"/>
      <c r="X847" s="311"/>
      <c r="Y847" s="311"/>
      <c r="Z847" s="311"/>
    </row>
    <row r="848" spans="1:26" s="6" customFormat="1">
      <c r="A848" s="311"/>
      <c r="B848" s="311"/>
      <c r="C848" s="311"/>
      <c r="S848" s="311"/>
      <c r="T848" s="311"/>
      <c r="U848" s="311"/>
      <c r="V848" s="311"/>
      <c r="W848" s="311"/>
      <c r="X848" s="311"/>
      <c r="Y848" s="311"/>
      <c r="Z848" s="311"/>
    </row>
    <row r="849" spans="1:26" s="6" customFormat="1">
      <c r="A849" s="311"/>
      <c r="B849" s="311"/>
      <c r="C849" s="311"/>
      <c r="S849" s="311"/>
      <c r="T849" s="311"/>
      <c r="U849" s="311"/>
      <c r="V849" s="311"/>
      <c r="W849" s="311"/>
      <c r="X849" s="311"/>
      <c r="Y849" s="311"/>
      <c r="Z849" s="311"/>
    </row>
    <row r="850" spans="1:26" s="6" customFormat="1">
      <c r="A850" s="311"/>
      <c r="B850" s="311"/>
      <c r="C850" s="311"/>
      <c r="S850" s="311"/>
      <c r="T850" s="311"/>
      <c r="U850" s="311"/>
      <c r="V850" s="311"/>
      <c r="W850" s="311"/>
      <c r="X850" s="311"/>
      <c r="Y850" s="311"/>
      <c r="Z850" s="311"/>
    </row>
    <row r="851" spans="1:26" s="6" customFormat="1">
      <c r="A851" s="311"/>
      <c r="B851" s="311"/>
      <c r="C851" s="311"/>
      <c r="S851" s="311"/>
      <c r="T851" s="311"/>
      <c r="U851" s="311"/>
      <c r="V851" s="311"/>
      <c r="W851" s="311"/>
      <c r="X851" s="311"/>
      <c r="Y851" s="311"/>
      <c r="Z851" s="311"/>
    </row>
    <row r="852" spans="1:26" s="6" customFormat="1">
      <c r="A852" s="311"/>
      <c r="B852" s="311"/>
      <c r="C852" s="311"/>
      <c r="S852" s="311"/>
      <c r="T852" s="311"/>
      <c r="U852" s="311"/>
      <c r="V852" s="311"/>
      <c r="W852" s="311"/>
      <c r="X852" s="311"/>
      <c r="Y852" s="311"/>
      <c r="Z852" s="311"/>
    </row>
    <row r="853" spans="1:26" s="6" customFormat="1">
      <c r="A853" s="311"/>
      <c r="B853" s="311"/>
      <c r="C853" s="311"/>
      <c r="S853" s="311"/>
      <c r="T853" s="311"/>
      <c r="U853" s="311"/>
      <c r="V853" s="311"/>
      <c r="W853" s="311"/>
      <c r="X853" s="311"/>
      <c r="Y853" s="311"/>
      <c r="Z853" s="311"/>
    </row>
    <row r="854" spans="1:26" s="6" customFormat="1">
      <c r="A854" s="311"/>
      <c r="B854" s="311"/>
      <c r="C854" s="311"/>
      <c r="S854" s="311"/>
      <c r="T854" s="311"/>
      <c r="U854" s="311"/>
      <c r="V854" s="311"/>
      <c r="W854" s="311"/>
      <c r="X854" s="311"/>
      <c r="Y854" s="311"/>
      <c r="Z854" s="311"/>
    </row>
    <row r="855" spans="1:26" s="6" customFormat="1">
      <c r="A855" s="311"/>
      <c r="B855" s="311"/>
      <c r="C855" s="311"/>
      <c r="S855" s="311"/>
      <c r="T855" s="311"/>
      <c r="U855" s="311"/>
      <c r="V855" s="311"/>
      <c r="W855" s="311"/>
      <c r="X855" s="311"/>
      <c r="Y855" s="311"/>
      <c r="Z855" s="311"/>
    </row>
    <row r="856" spans="1:26" s="6" customFormat="1">
      <c r="A856" s="311"/>
      <c r="B856" s="311"/>
      <c r="C856" s="311"/>
      <c r="S856" s="311"/>
      <c r="T856" s="311"/>
      <c r="U856" s="311"/>
      <c r="V856" s="311"/>
      <c r="W856" s="311"/>
      <c r="X856" s="311"/>
      <c r="Y856" s="311"/>
      <c r="Z856" s="311"/>
    </row>
    <row r="857" spans="1:26" s="6" customFormat="1">
      <c r="A857" s="311"/>
      <c r="B857" s="311"/>
      <c r="C857" s="311"/>
      <c r="S857" s="311"/>
      <c r="T857" s="311"/>
      <c r="U857" s="311"/>
      <c r="V857" s="311"/>
      <c r="W857" s="311"/>
      <c r="X857" s="311"/>
      <c r="Y857" s="311"/>
      <c r="Z857" s="311"/>
    </row>
    <row r="858" spans="1:26" s="6" customFormat="1">
      <c r="A858" s="311"/>
      <c r="B858" s="311"/>
      <c r="C858" s="311"/>
      <c r="S858" s="311"/>
      <c r="T858" s="311"/>
      <c r="U858" s="311"/>
      <c r="V858" s="311"/>
      <c r="W858" s="311"/>
      <c r="X858" s="311"/>
      <c r="Y858" s="311"/>
      <c r="Z858" s="311"/>
    </row>
    <row r="859" spans="1:26" s="6" customFormat="1">
      <c r="A859" s="311"/>
      <c r="B859" s="311"/>
      <c r="C859" s="311"/>
      <c r="S859" s="311"/>
      <c r="T859" s="311"/>
      <c r="U859" s="311"/>
      <c r="V859" s="311"/>
      <c r="W859" s="311"/>
      <c r="X859" s="311"/>
      <c r="Y859" s="311"/>
      <c r="Z859" s="311"/>
    </row>
    <row r="860" spans="1:26" s="6" customFormat="1">
      <c r="A860" s="311"/>
      <c r="B860" s="311"/>
      <c r="C860" s="311"/>
      <c r="S860" s="311"/>
      <c r="T860" s="311"/>
      <c r="U860" s="311"/>
      <c r="V860" s="311"/>
      <c r="W860" s="311"/>
      <c r="X860" s="311"/>
      <c r="Y860" s="311"/>
      <c r="Z860" s="311"/>
    </row>
    <row r="861" spans="1:26" s="6" customFormat="1">
      <c r="A861" s="311"/>
      <c r="B861" s="311"/>
      <c r="C861" s="311"/>
      <c r="S861" s="311"/>
      <c r="T861" s="311"/>
      <c r="U861" s="311"/>
      <c r="V861" s="311"/>
      <c r="W861" s="311"/>
      <c r="X861" s="311"/>
      <c r="Y861" s="311"/>
      <c r="Z861" s="311"/>
    </row>
    <row r="862" spans="1:26" s="6" customFormat="1">
      <c r="A862" s="311"/>
      <c r="B862" s="311"/>
      <c r="C862" s="311"/>
      <c r="S862" s="311"/>
      <c r="T862" s="311"/>
      <c r="U862" s="311"/>
      <c r="V862" s="311"/>
      <c r="W862" s="311"/>
      <c r="X862" s="311"/>
      <c r="Y862" s="311"/>
      <c r="Z862" s="311"/>
    </row>
    <row r="863" spans="1:26" s="6" customFormat="1">
      <c r="A863" s="311"/>
      <c r="B863" s="311"/>
      <c r="C863" s="311"/>
      <c r="S863" s="311"/>
      <c r="T863" s="311"/>
      <c r="U863" s="311"/>
      <c r="V863" s="311"/>
      <c r="W863" s="311"/>
      <c r="X863" s="311"/>
      <c r="Y863" s="311"/>
      <c r="Z863" s="311"/>
    </row>
    <row r="864" spans="1:26" s="6" customFormat="1">
      <c r="A864" s="311"/>
      <c r="B864" s="311"/>
      <c r="C864" s="311"/>
      <c r="S864" s="311"/>
      <c r="T864" s="311"/>
      <c r="U864" s="311"/>
      <c r="V864" s="311"/>
      <c r="W864" s="311"/>
      <c r="X864" s="311"/>
      <c r="Y864" s="311"/>
      <c r="Z864" s="311"/>
    </row>
    <row r="865" spans="1:26" s="6" customFormat="1">
      <c r="A865" s="311"/>
      <c r="B865" s="311"/>
      <c r="C865" s="311"/>
      <c r="S865" s="311"/>
      <c r="T865" s="311"/>
      <c r="U865" s="311"/>
      <c r="V865" s="311"/>
      <c r="W865" s="311"/>
      <c r="X865" s="311"/>
      <c r="Y865" s="311"/>
      <c r="Z865" s="311"/>
    </row>
    <row r="866" spans="1:26" s="6" customFormat="1">
      <c r="A866" s="311"/>
      <c r="B866" s="311"/>
      <c r="C866" s="311"/>
      <c r="S866" s="311"/>
      <c r="T866" s="311"/>
      <c r="U866" s="311"/>
      <c r="V866" s="311"/>
      <c r="W866" s="311"/>
      <c r="X866" s="311"/>
      <c r="Y866" s="311"/>
      <c r="Z866" s="311"/>
    </row>
    <row r="867" spans="1:26" s="6" customFormat="1">
      <c r="A867" s="311"/>
      <c r="B867" s="311"/>
      <c r="C867" s="311"/>
      <c r="S867" s="311"/>
      <c r="T867" s="311"/>
      <c r="U867" s="311"/>
      <c r="V867" s="311"/>
      <c r="W867" s="311"/>
      <c r="X867" s="311"/>
      <c r="Y867" s="311"/>
      <c r="Z867" s="311"/>
    </row>
    <row r="868" spans="1:26" s="6" customFormat="1">
      <c r="A868" s="311"/>
      <c r="B868" s="311"/>
      <c r="C868" s="311"/>
      <c r="S868" s="311"/>
      <c r="T868" s="311"/>
      <c r="U868" s="311"/>
      <c r="V868" s="311"/>
      <c r="W868" s="311"/>
      <c r="X868" s="311"/>
      <c r="Y868" s="311"/>
      <c r="Z868" s="311"/>
    </row>
    <row r="869" spans="1:26" s="6" customFormat="1">
      <c r="A869" s="311"/>
      <c r="B869" s="311"/>
      <c r="C869" s="311"/>
      <c r="S869" s="311"/>
      <c r="T869" s="311"/>
      <c r="U869" s="311"/>
      <c r="V869" s="311"/>
      <c r="W869" s="311"/>
      <c r="X869" s="311"/>
      <c r="Y869" s="311"/>
      <c r="Z869" s="311"/>
    </row>
    <row r="870" spans="1:26" s="6" customFormat="1">
      <c r="A870" s="311"/>
      <c r="B870" s="311"/>
      <c r="C870" s="311"/>
      <c r="S870" s="311"/>
      <c r="T870" s="311"/>
      <c r="U870" s="311"/>
      <c r="V870" s="311"/>
      <c r="W870" s="311"/>
      <c r="X870" s="311"/>
      <c r="Y870" s="311"/>
      <c r="Z870" s="311"/>
    </row>
    <row r="871" spans="1:26" s="6" customFormat="1">
      <c r="A871" s="311"/>
      <c r="B871" s="311"/>
      <c r="C871" s="311"/>
      <c r="S871" s="311"/>
      <c r="T871" s="311"/>
      <c r="U871" s="311"/>
      <c r="V871" s="311"/>
      <c r="W871" s="311"/>
      <c r="X871" s="311"/>
      <c r="Y871" s="311"/>
      <c r="Z871" s="311"/>
    </row>
    <row r="872" spans="1:26" s="6" customFormat="1">
      <c r="A872" s="311"/>
      <c r="B872" s="311"/>
      <c r="C872" s="311"/>
      <c r="S872" s="311"/>
      <c r="T872" s="311"/>
      <c r="U872" s="311"/>
      <c r="V872" s="311"/>
      <c r="W872" s="311"/>
      <c r="X872" s="311"/>
      <c r="Y872" s="311"/>
      <c r="Z872" s="311"/>
    </row>
    <row r="873" spans="1:26" s="6" customFormat="1">
      <c r="A873" s="311"/>
      <c r="B873" s="311"/>
      <c r="C873" s="311"/>
      <c r="S873" s="311"/>
      <c r="T873" s="311"/>
      <c r="U873" s="311"/>
      <c r="V873" s="311"/>
      <c r="W873" s="311"/>
      <c r="X873" s="311"/>
      <c r="Y873" s="311"/>
      <c r="Z873" s="311"/>
    </row>
    <row r="874" spans="1:26" s="6" customFormat="1">
      <c r="A874" s="311"/>
      <c r="B874" s="311"/>
      <c r="C874" s="311"/>
      <c r="S874" s="311"/>
      <c r="T874" s="311"/>
      <c r="U874" s="311"/>
      <c r="V874" s="311"/>
      <c r="W874" s="311"/>
      <c r="X874" s="311"/>
      <c r="Y874" s="311"/>
      <c r="Z874" s="311"/>
    </row>
    <row r="875" spans="1:26" s="6" customFormat="1">
      <c r="A875" s="311"/>
      <c r="B875" s="311"/>
      <c r="C875" s="311"/>
      <c r="S875" s="311"/>
      <c r="T875" s="311"/>
      <c r="U875" s="311"/>
      <c r="V875" s="311"/>
      <c r="W875" s="311"/>
      <c r="X875" s="311"/>
      <c r="Y875" s="311"/>
      <c r="Z875" s="311"/>
    </row>
    <row r="876" spans="1:26" s="6" customFormat="1">
      <c r="A876" s="311"/>
      <c r="B876" s="311"/>
      <c r="C876" s="311"/>
      <c r="S876" s="311"/>
      <c r="T876" s="311"/>
      <c r="U876" s="311"/>
      <c r="V876" s="311"/>
      <c r="W876" s="311"/>
      <c r="X876" s="311"/>
      <c r="Y876" s="311"/>
      <c r="Z876" s="311"/>
    </row>
    <row r="877" spans="1:26" s="6" customFormat="1">
      <c r="A877" s="311"/>
      <c r="B877" s="311"/>
      <c r="C877" s="311"/>
      <c r="S877" s="311"/>
      <c r="T877" s="311"/>
      <c r="U877" s="311"/>
      <c r="V877" s="311"/>
      <c r="W877" s="311"/>
      <c r="X877" s="311"/>
      <c r="Y877" s="311"/>
      <c r="Z877" s="311"/>
    </row>
    <row r="878" spans="1:26" s="6" customFormat="1">
      <c r="A878" s="311"/>
      <c r="B878" s="311"/>
      <c r="C878" s="311"/>
      <c r="S878" s="311"/>
      <c r="T878" s="311"/>
      <c r="U878" s="311"/>
      <c r="V878" s="311"/>
      <c r="W878" s="311"/>
      <c r="X878" s="311"/>
      <c r="Y878" s="311"/>
      <c r="Z878" s="311"/>
    </row>
    <row r="879" spans="1:26" s="6" customFormat="1">
      <c r="A879" s="311"/>
      <c r="B879" s="311"/>
      <c r="C879" s="311"/>
      <c r="S879" s="311"/>
      <c r="T879" s="311"/>
      <c r="U879" s="311"/>
      <c r="V879" s="311"/>
      <c r="W879" s="311"/>
      <c r="X879" s="311"/>
      <c r="Y879" s="311"/>
      <c r="Z879" s="311"/>
    </row>
    <row r="880" spans="1:26" s="6" customFormat="1">
      <c r="A880" s="311"/>
      <c r="B880" s="311"/>
      <c r="C880" s="311"/>
      <c r="S880" s="311"/>
      <c r="T880" s="311"/>
      <c r="U880" s="311"/>
      <c r="V880" s="311"/>
      <c r="W880" s="311"/>
      <c r="X880" s="311"/>
      <c r="Y880" s="311"/>
      <c r="Z880" s="311"/>
    </row>
    <row r="881" spans="1:26" s="6" customFormat="1">
      <c r="A881" s="311"/>
      <c r="B881" s="311"/>
      <c r="C881" s="311"/>
      <c r="S881" s="311"/>
      <c r="T881" s="311"/>
      <c r="U881" s="311"/>
      <c r="V881" s="311"/>
      <c r="W881" s="311"/>
      <c r="X881" s="311"/>
      <c r="Y881" s="311"/>
      <c r="Z881" s="311"/>
    </row>
    <row r="882" spans="1:26" s="6" customFormat="1">
      <c r="A882" s="311"/>
      <c r="B882" s="311"/>
      <c r="C882" s="311"/>
      <c r="S882" s="311"/>
      <c r="T882" s="311"/>
      <c r="U882" s="311"/>
      <c r="V882" s="311"/>
      <c r="W882" s="311"/>
      <c r="X882" s="311"/>
      <c r="Y882" s="311"/>
      <c r="Z882" s="311"/>
    </row>
    <row r="883" spans="1:26" s="6" customFormat="1">
      <c r="A883" s="311"/>
      <c r="B883" s="311"/>
      <c r="C883" s="311"/>
      <c r="S883" s="311"/>
      <c r="T883" s="311"/>
      <c r="U883" s="311"/>
      <c r="V883" s="311"/>
      <c r="W883" s="311"/>
      <c r="X883" s="311"/>
      <c r="Y883" s="311"/>
      <c r="Z883" s="311"/>
    </row>
    <row r="884" spans="1:26" s="6" customFormat="1">
      <c r="A884" s="311"/>
      <c r="B884" s="311"/>
      <c r="C884" s="311"/>
      <c r="S884" s="311"/>
      <c r="T884" s="311"/>
      <c r="U884" s="311"/>
      <c r="V884" s="311"/>
      <c r="W884" s="311"/>
      <c r="X884" s="311"/>
      <c r="Y884" s="311"/>
      <c r="Z884" s="311"/>
    </row>
    <row r="885" spans="1:26" s="6" customFormat="1">
      <c r="A885" s="311"/>
      <c r="B885" s="311"/>
      <c r="C885" s="311"/>
      <c r="S885" s="311"/>
      <c r="T885" s="311"/>
      <c r="U885" s="311"/>
      <c r="V885" s="311"/>
      <c r="W885" s="311"/>
      <c r="X885" s="311"/>
      <c r="Y885" s="311"/>
      <c r="Z885" s="311"/>
    </row>
    <row r="886" spans="1:26" s="6" customFormat="1">
      <c r="A886" s="311"/>
      <c r="B886" s="311"/>
      <c r="C886" s="311"/>
      <c r="S886" s="311"/>
      <c r="T886" s="311"/>
      <c r="U886" s="311"/>
      <c r="V886" s="311"/>
      <c r="W886" s="311"/>
      <c r="X886" s="311"/>
      <c r="Y886" s="311"/>
      <c r="Z886" s="311"/>
    </row>
    <row r="887" spans="1:26" s="6" customFormat="1">
      <c r="A887" s="311"/>
      <c r="B887" s="311"/>
      <c r="C887" s="311"/>
      <c r="S887" s="311"/>
      <c r="T887" s="311"/>
      <c r="U887" s="311"/>
      <c r="V887" s="311"/>
      <c r="W887" s="311"/>
      <c r="X887" s="311"/>
      <c r="Y887" s="311"/>
      <c r="Z887" s="311"/>
    </row>
    <row r="888" spans="1:26" s="6" customFormat="1">
      <c r="A888" s="311"/>
      <c r="B888" s="311"/>
      <c r="C888" s="311"/>
      <c r="S888" s="311"/>
      <c r="T888" s="311"/>
      <c r="U888" s="311"/>
      <c r="V888" s="311"/>
      <c r="W888" s="311"/>
      <c r="X888" s="311"/>
      <c r="Y888" s="311"/>
      <c r="Z888" s="311"/>
    </row>
    <row r="889" spans="1:26" s="6" customFormat="1">
      <c r="A889" s="311"/>
      <c r="B889" s="311"/>
      <c r="C889" s="311"/>
      <c r="S889" s="311"/>
      <c r="T889" s="311"/>
      <c r="U889" s="311"/>
      <c r="V889" s="311"/>
      <c r="W889" s="311"/>
      <c r="X889" s="311"/>
      <c r="Y889" s="311"/>
      <c r="Z889" s="311"/>
    </row>
    <row r="890" spans="1:26" s="6" customFormat="1">
      <c r="A890" s="311"/>
      <c r="B890" s="311"/>
      <c r="C890" s="311"/>
      <c r="S890" s="311"/>
      <c r="T890" s="311"/>
      <c r="U890" s="311"/>
      <c r="V890" s="311"/>
      <c r="W890" s="311"/>
      <c r="X890" s="311"/>
      <c r="Y890" s="311"/>
      <c r="Z890" s="311"/>
    </row>
    <row r="891" spans="1:26" s="6" customFormat="1">
      <c r="A891" s="311"/>
      <c r="B891" s="311"/>
      <c r="C891" s="311"/>
      <c r="S891" s="311"/>
      <c r="T891" s="311"/>
      <c r="U891" s="311"/>
      <c r="V891" s="311"/>
      <c r="W891" s="311"/>
      <c r="X891" s="311"/>
      <c r="Y891" s="311"/>
      <c r="Z891" s="311"/>
    </row>
    <row r="892" spans="1:26" s="6" customFormat="1">
      <c r="A892" s="311"/>
      <c r="B892" s="311"/>
      <c r="C892" s="311"/>
      <c r="S892" s="311"/>
      <c r="T892" s="311"/>
      <c r="U892" s="311"/>
      <c r="V892" s="311"/>
      <c r="W892" s="311"/>
      <c r="X892" s="311"/>
      <c r="Y892" s="311"/>
      <c r="Z892" s="311"/>
    </row>
    <row r="893" spans="1:26" s="6" customFormat="1">
      <c r="A893" s="311"/>
      <c r="B893" s="311"/>
      <c r="C893" s="311"/>
      <c r="S893" s="311"/>
      <c r="T893" s="311"/>
      <c r="U893" s="311"/>
      <c r="V893" s="311"/>
      <c r="W893" s="311"/>
      <c r="X893" s="311"/>
      <c r="Y893" s="311"/>
      <c r="Z893" s="311"/>
    </row>
    <row r="894" spans="1:26" s="6" customFormat="1">
      <c r="A894" s="311"/>
      <c r="B894" s="311"/>
      <c r="C894" s="311"/>
      <c r="S894" s="311"/>
      <c r="T894" s="311"/>
      <c r="U894" s="311"/>
      <c r="V894" s="311"/>
      <c r="W894" s="311"/>
      <c r="X894" s="311"/>
      <c r="Y894" s="311"/>
      <c r="Z894" s="311"/>
    </row>
    <row r="895" spans="1:26" s="6" customFormat="1">
      <c r="A895" s="311"/>
      <c r="B895" s="311"/>
      <c r="C895" s="311"/>
      <c r="S895" s="311"/>
      <c r="T895" s="311"/>
      <c r="U895" s="311"/>
      <c r="V895" s="311"/>
      <c r="W895" s="311"/>
      <c r="X895" s="311"/>
      <c r="Y895" s="311"/>
      <c r="Z895" s="311"/>
    </row>
    <row r="896" spans="1:26" s="6" customFormat="1">
      <c r="A896" s="311"/>
      <c r="B896" s="311"/>
      <c r="C896" s="311"/>
      <c r="S896" s="311"/>
      <c r="T896" s="311"/>
      <c r="U896" s="311"/>
      <c r="V896" s="311"/>
      <c r="W896" s="311"/>
      <c r="X896" s="311"/>
      <c r="Y896" s="311"/>
      <c r="Z896" s="311"/>
    </row>
    <row r="897" spans="1:26" s="6" customFormat="1">
      <c r="A897" s="311"/>
      <c r="B897" s="311"/>
      <c r="C897" s="311"/>
      <c r="S897" s="311"/>
      <c r="T897" s="311"/>
      <c r="U897" s="311"/>
      <c r="V897" s="311"/>
      <c r="W897" s="311"/>
      <c r="X897" s="311"/>
      <c r="Y897" s="311"/>
      <c r="Z897" s="311"/>
    </row>
    <row r="898" spans="1:26" s="6" customFormat="1">
      <c r="A898" s="311"/>
      <c r="B898" s="311"/>
      <c r="C898" s="311"/>
      <c r="S898" s="311"/>
      <c r="T898" s="311"/>
      <c r="U898" s="311"/>
      <c r="V898" s="311"/>
      <c r="W898" s="311"/>
      <c r="X898" s="311"/>
      <c r="Y898" s="311"/>
      <c r="Z898" s="311"/>
    </row>
    <row r="899" spans="1:26" s="6" customFormat="1">
      <c r="A899" s="311"/>
      <c r="B899" s="311"/>
      <c r="C899" s="311"/>
      <c r="S899" s="311"/>
      <c r="T899" s="311"/>
      <c r="U899" s="311"/>
      <c r="V899" s="311"/>
      <c r="W899" s="311"/>
      <c r="X899" s="311"/>
      <c r="Y899" s="311"/>
      <c r="Z899" s="311"/>
    </row>
    <row r="900" spans="1:26" s="6" customFormat="1">
      <c r="A900" s="311"/>
      <c r="B900" s="311"/>
      <c r="C900" s="311"/>
      <c r="S900" s="311"/>
      <c r="T900" s="311"/>
      <c r="U900" s="311"/>
      <c r="V900" s="311"/>
      <c r="W900" s="311"/>
      <c r="X900" s="311"/>
      <c r="Y900" s="311"/>
      <c r="Z900" s="311"/>
    </row>
    <row r="901" spans="1:26" s="6" customFormat="1">
      <c r="A901" s="311"/>
      <c r="B901" s="311"/>
      <c r="C901" s="311"/>
      <c r="S901" s="311"/>
      <c r="T901" s="311"/>
      <c r="U901" s="311"/>
      <c r="V901" s="311"/>
      <c r="W901" s="311"/>
      <c r="X901" s="311"/>
      <c r="Y901" s="311"/>
      <c r="Z901" s="311"/>
    </row>
    <row r="902" spans="1:26" s="6" customFormat="1">
      <c r="A902" s="311"/>
      <c r="B902" s="311"/>
      <c r="C902" s="311"/>
      <c r="S902" s="311"/>
      <c r="T902" s="311"/>
      <c r="U902" s="311"/>
      <c r="V902" s="311"/>
      <c r="W902" s="311"/>
      <c r="X902" s="311"/>
      <c r="Y902" s="311"/>
      <c r="Z902" s="311"/>
    </row>
    <row r="903" spans="1:26" s="6" customFormat="1">
      <c r="A903" s="311"/>
      <c r="B903" s="311"/>
      <c r="C903" s="311"/>
      <c r="S903" s="311"/>
      <c r="T903" s="311"/>
      <c r="U903" s="311"/>
      <c r="V903" s="311"/>
      <c r="W903" s="311"/>
      <c r="X903" s="311"/>
      <c r="Y903" s="311"/>
      <c r="Z903" s="311"/>
    </row>
    <row r="904" spans="1:26" s="6" customFormat="1">
      <c r="A904" s="311"/>
      <c r="B904" s="311"/>
      <c r="C904" s="311"/>
      <c r="S904" s="311"/>
      <c r="T904" s="311"/>
      <c r="U904" s="311"/>
      <c r="V904" s="311"/>
      <c r="W904" s="311"/>
      <c r="X904" s="311"/>
      <c r="Y904" s="311"/>
      <c r="Z904" s="311"/>
    </row>
    <row r="905" spans="1:26" s="6" customFormat="1">
      <c r="A905" s="311"/>
      <c r="B905" s="311"/>
      <c r="C905" s="311"/>
      <c r="S905" s="311"/>
      <c r="T905" s="311"/>
      <c r="U905" s="311"/>
      <c r="V905" s="311"/>
      <c r="W905" s="311"/>
      <c r="X905" s="311"/>
      <c r="Y905" s="311"/>
      <c r="Z905" s="311"/>
    </row>
    <row r="906" spans="1:26" s="6" customFormat="1">
      <c r="A906" s="311"/>
      <c r="B906" s="311"/>
      <c r="C906" s="311"/>
      <c r="S906" s="311"/>
      <c r="T906" s="311"/>
      <c r="U906" s="311"/>
      <c r="V906" s="311"/>
      <c r="W906" s="311"/>
      <c r="X906" s="311"/>
      <c r="Y906" s="311"/>
      <c r="Z906" s="311"/>
    </row>
    <row r="907" spans="1:26" s="6" customFormat="1">
      <c r="A907" s="311"/>
      <c r="B907" s="311"/>
      <c r="C907" s="311"/>
      <c r="S907" s="311"/>
      <c r="T907" s="311"/>
      <c r="U907" s="311"/>
      <c r="V907" s="311"/>
      <c r="W907" s="311"/>
      <c r="X907" s="311"/>
      <c r="Y907" s="311"/>
      <c r="Z907" s="311"/>
    </row>
    <row r="908" spans="1:26" s="6" customFormat="1">
      <c r="A908" s="311"/>
      <c r="B908" s="311"/>
      <c r="C908" s="311"/>
      <c r="S908" s="311"/>
      <c r="T908" s="311"/>
      <c r="U908" s="311"/>
      <c r="V908" s="311"/>
      <c r="W908" s="311"/>
      <c r="X908" s="311"/>
      <c r="Y908" s="311"/>
      <c r="Z908" s="311"/>
    </row>
    <row r="909" spans="1:26" s="6" customFormat="1">
      <c r="A909" s="311"/>
      <c r="B909" s="311"/>
      <c r="C909" s="311"/>
      <c r="S909" s="311"/>
      <c r="T909" s="311"/>
      <c r="U909" s="311"/>
      <c r="V909" s="311"/>
      <c r="W909" s="311"/>
      <c r="X909" s="311"/>
      <c r="Y909" s="311"/>
      <c r="Z909" s="311"/>
    </row>
    <row r="910" spans="1:26" s="6" customFormat="1">
      <c r="A910" s="311"/>
      <c r="B910" s="311"/>
      <c r="C910" s="311"/>
      <c r="S910" s="311"/>
      <c r="T910" s="311"/>
      <c r="U910" s="311"/>
      <c r="V910" s="311"/>
      <c r="W910" s="311"/>
      <c r="X910" s="311"/>
      <c r="Y910" s="311"/>
      <c r="Z910" s="311"/>
    </row>
    <row r="911" spans="1:26" s="6" customFormat="1">
      <c r="A911" s="311"/>
      <c r="B911" s="311"/>
      <c r="C911" s="311"/>
      <c r="S911" s="311"/>
      <c r="T911" s="311"/>
      <c r="U911" s="311"/>
      <c r="V911" s="311"/>
      <c r="W911" s="311"/>
      <c r="X911" s="311"/>
      <c r="Y911" s="311"/>
      <c r="Z911" s="311"/>
    </row>
    <row r="912" spans="1:26" s="6" customFormat="1">
      <c r="A912" s="311"/>
      <c r="B912" s="311"/>
      <c r="C912" s="311"/>
      <c r="S912" s="311"/>
      <c r="T912" s="311"/>
      <c r="U912" s="311"/>
      <c r="V912" s="311"/>
      <c r="W912" s="311"/>
      <c r="X912" s="311"/>
      <c r="Y912" s="311"/>
      <c r="Z912" s="311"/>
    </row>
    <row r="913" spans="1:26" s="6" customFormat="1">
      <c r="A913" s="311"/>
      <c r="B913" s="311"/>
      <c r="C913" s="311"/>
      <c r="S913" s="311"/>
      <c r="T913" s="311"/>
      <c r="U913" s="311"/>
      <c r="V913" s="311"/>
      <c r="W913" s="311"/>
      <c r="X913" s="311"/>
      <c r="Y913" s="311"/>
      <c r="Z913" s="311"/>
    </row>
    <row r="914" spans="1:26" s="6" customFormat="1">
      <c r="A914" s="311"/>
      <c r="B914" s="311"/>
      <c r="C914" s="311"/>
      <c r="S914" s="311"/>
      <c r="T914" s="311"/>
      <c r="U914" s="311"/>
      <c r="V914" s="311"/>
      <c r="W914" s="311"/>
      <c r="X914" s="311"/>
      <c r="Y914" s="311"/>
      <c r="Z914" s="311"/>
    </row>
    <row r="915" spans="1:26" s="6" customFormat="1">
      <c r="A915" s="311"/>
      <c r="B915" s="311"/>
      <c r="C915" s="311"/>
      <c r="S915" s="311"/>
      <c r="T915" s="311"/>
      <c r="U915" s="311"/>
      <c r="V915" s="311"/>
      <c r="W915" s="311"/>
      <c r="X915" s="311"/>
      <c r="Y915" s="311"/>
      <c r="Z915" s="311"/>
    </row>
    <row r="916" spans="1:26" s="6" customFormat="1">
      <c r="A916" s="311"/>
      <c r="B916" s="311"/>
      <c r="C916" s="311"/>
      <c r="S916" s="311"/>
      <c r="T916" s="311"/>
      <c r="U916" s="311"/>
      <c r="V916" s="311"/>
      <c r="W916" s="311"/>
      <c r="X916" s="311"/>
      <c r="Y916" s="311"/>
      <c r="Z916" s="311"/>
    </row>
    <row r="917" spans="1:26" s="6" customFormat="1">
      <c r="A917" s="311"/>
      <c r="B917" s="311"/>
      <c r="C917" s="311"/>
      <c r="S917" s="311"/>
      <c r="T917" s="311"/>
      <c r="U917" s="311"/>
      <c r="V917" s="311"/>
      <c r="W917" s="311"/>
      <c r="X917" s="311"/>
      <c r="Y917" s="311"/>
      <c r="Z917" s="311"/>
    </row>
    <row r="918" spans="1:26" s="6" customFormat="1">
      <c r="A918" s="311"/>
      <c r="B918" s="311"/>
      <c r="C918" s="311"/>
      <c r="S918" s="311"/>
      <c r="T918" s="311"/>
      <c r="U918" s="311"/>
      <c r="V918" s="311"/>
      <c r="W918" s="311"/>
      <c r="X918" s="311"/>
      <c r="Y918" s="311"/>
      <c r="Z918" s="311"/>
    </row>
    <row r="919" spans="1:26" s="6" customFormat="1">
      <c r="A919" s="311"/>
      <c r="B919" s="311"/>
      <c r="C919" s="311"/>
      <c r="S919" s="311"/>
      <c r="T919" s="311"/>
      <c r="U919" s="311"/>
      <c r="V919" s="311"/>
      <c r="W919" s="311"/>
      <c r="X919" s="311"/>
      <c r="Y919" s="311"/>
      <c r="Z919" s="311"/>
    </row>
    <row r="920" spans="1:26" s="6" customFormat="1">
      <c r="A920" s="311"/>
      <c r="B920" s="311"/>
      <c r="C920" s="311"/>
      <c r="S920" s="311"/>
      <c r="T920" s="311"/>
      <c r="U920" s="311"/>
      <c r="V920" s="311"/>
      <c r="W920" s="311"/>
      <c r="X920" s="311"/>
      <c r="Y920" s="311"/>
      <c r="Z920" s="311"/>
    </row>
    <row r="921" spans="1:26" s="6" customFormat="1">
      <c r="A921" s="311"/>
      <c r="B921" s="311"/>
      <c r="C921" s="311"/>
      <c r="S921" s="311"/>
      <c r="T921" s="311"/>
      <c r="U921" s="311"/>
      <c r="V921" s="311"/>
      <c r="W921" s="311"/>
      <c r="X921" s="311"/>
      <c r="Y921" s="311"/>
      <c r="Z921" s="311"/>
    </row>
    <row r="922" spans="1:26" s="6" customFormat="1">
      <c r="A922" s="311"/>
      <c r="B922" s="311"/>
      <c r="C922" s="311"/>
      <c r="S922" s="311"/>
      <c r="T922" s="311"/>
      <c r="U922" s="311"/>
      <c r="V922" s="311"/>
      <c r="W922" s="311"/>
      <c r="X922" s="311"/>
      <c r="Y922" s="311"/>
      <c r="Z922" s="311"/>
    </row>
    <row r="923" spans="1:26" s="6" customFormat="1">
      <c r="A923" s="311"/>
      <c r="B923" s="311"/>
      <c r="C923" s="311"/>
      <c r="S923" s="311"/>
      <c r="T923" s="311"/>
      <c r="U923" s="311"/>
      <c r="V923" s="311"/>
      <c r="W923" s="311"/>
      <c r="X923" s="311"/>
      <c r="Y923" s="311"/>
      <c r="Z923" s="311"/>
    </row>
    <row r="924" spans="1:26" s="6" customFormat="1">
      <c r="A924" s="311"/>
      <c r="B924" s="311"/>
      <c r="C924" s="311"/>
      <c r="S924" s="311"/>
      <c r="T924" s="311"/>
      <c r="U924" s="311"/>
      <c r="V924" s="311"/>
      <c r="W924" s="311"/>
      <c r="X924" s="311"/>
      <c r="Y924" s="311"/>
      <c r="Z924" s="311"/>
    </row>
    <row r="925" spans="1:26" s="6" customFormat="1">
      <c r="A925" s="311"/>
      <c r="B925" s="311"/>
      <c r="C925" s="311"/>
      <c r="S925" s="311"/>
      <c r="T925" s="311"/>
      <c r="U925" s="311"/>
      <c r="V925" s="311"/>
      <c r="W925" s="311"/>
      <c r="X925" s="311"/>
      <c r="Y925" s="311"/>
      <c r="Z925" s="311"/>
    </row>
    <row r="926" spans="1:26" s="6" customFormat="1">
      <c r="A926" s="311"/>
      <c r="B926" s="311"/>
      <c r="C926" s="311"/>
      <c r="S926" s="311"/>
      <c r="T926" s="311"/>
      <c r="U926" s="311"/>
      <c r="V926" s="311"/>
      <c r="W926" s="311"/>
      <c r="X926" s="311"/>
      <c r="Y926" s="311"/>
      <c r="Z926" s="311"/>
    </row>
    <row r="927" spans="1:26" s="6" customFormat="1">
      <c r="A927" s="311"/>
      <c r="B927" s="311"/>
      <c r="C927" s="311"/>
      <c r="S927" s="311"/>
      <c r="T927" s="311"/>
      <c r="U927" s="311"/>
      <c r="V927" s="311"/>
      <c r="W927" s="311"/>
      <c r="X927" s="311"/>
      <c r="Y927" s="311"/>
      <c r="Z927" s="311"/>
    </row>
    <row r="928" spans="1:26" s="6" customFormat="1">
      <c r="A928" s="311"/>
      <c r="B928" s="311"/>
      <c r="C928" s="311"/>
      <c r="S928" s="311"/>
      <c r="T928" s="311"/>
      <c r="U928" s="311"/>
      <c r="V928" s="311"/>
      <c r="W928" s="311"/>
      <c r="X928" s="311"/>
      <c r="Y928" s="311"/>
      <c r="Z928" s="311"/>
    </row>
    <row r="929" spans="1:26" s="6" customFormat="1">
      <c r="A929" s="311"/>
      <c r="B929" s="311"/>
      <c r="C929" s="311"/>
      <c r="S929" s="311"/>
      <c r="T929" s="311"/>
      <c r="U929" s="311"/>
      <c r="V929" s="311"/>
      <c r="W929" s="311"/>
      <c r="X929" s="311"/>
      <c r="Y929" s="311"/>
      <c r="Z929" s="311"/>
    </row>
    <row r="930" spans="1:26" s="6" customFormat="1">
      <c r="A930" s="311"/>
      <c r="B930" s="311"/>
      <c r="C930" s="311"/>
      <c r="S930" s="311"/>
      <c r="T930" s="311"/>
      <c r="U930" s="311"/>
      <c r="V930" s="311"/>
      <c r="W930" s="311"/>
      <c r="X930" s="311"/>
      <c r="Y930" s="311"/>
      <c r="Z930" s="311"/>
    </row>
    <row r="931" spans="1:26" s="6" customFormat="1">
      <c r="A931" s="311"/>
      <c r="B931" s="311"/>
      <c r="C931" s="311"/>
      <c r="S931" s="311"/>
      <c r="T931" s="311"/>
      <c r="U931" s="311"/>
      <c r="V931" s="311"/>
      <c r="W931" s="311"/>
      <c r="X931" s="311"/>
      <c r="Y931" s="311"/>
      <c r="Z931" s="311"/>
    </row>
    <row r="932" spans="1:26" s="6" customFormat="1">
      <c r="A932" s="311"/>
      <c r="B932" s="311"/>
      <c r="C932" s="311"/>
      <c r="S932" s="311"/>
      <c r="T932" s="311"/>
      <c r="U932" s="311"/>
      <c r="V932" s="311"/>
      <c r="W932" s="311"/>
      <c r="X932" s="311"/>
      <c r="Y932" s="311"/>
      <c r="Z932" s="311"/>
    </row>
    <row r="933" spans="1:26" s="6" customFormat="1">
      <c r="A933" s="311"/>
      <c r="B933" s="311"/>
      <c r="C933" s="311"/>
      <c r="S933" s="311"/>
      <c r="T933" s="311"/>
      <c r="U933" s="311"/>
      <c r="V933" s="311"/>
      <c r="W933" s="311"/>
      <c r="X933" s="311"/>
      <c r="Y933" s="311"/>
      <c r="Z933" s="311"/>
    </row>
    <row r="934" spans="1:26" s="6" customFormat="1">
      <c r="A934" s="311"/>
      <c r="B934" s="311"/>
      <c r="C934" s="311"/>
      <c r="S934" s="311"/>
      <c r="T934" s="311"/>
      <c r="U934" s="311"/>
      <c r="V934" s="311"/>
      <c r="W934" s="311"/>
      <c r="X934" s="311"/>
      <c r="Y934" s="311"/>
      <c r="Z934" s="311"/>
    </row>
    <row r="935" spans="1:26" s="6" customFormat="1">
      <c r="A935" s="311"/>
      <c r="B935" s="311"/>
      <c r="C935" s="311"/>
      <c r="S935" s="311"/>
      <c r="T935" s="311"/>
      <c r="U935" s="311"/>
      <c r="V935" s="311"/>
      <c r="W935" s="311"/>
      <c r="X935" s="311"/>
      <c r="Y935" s="311"/>
      <c r="Z935" s="311"/>
    </row>
    <row r="936" spans="1:26" s="6" customFormat="1">
      <c r="A936" s="311"/>
      <c r="B936" s="311"/>
      <c r="C936" s="311"/>
      <c r="S936" s="311"/>
      <c r="T936" s="311"/>
      <c r="U936" s="311"/>
      <c r="V936" s="311"/>
      <c r="W936" s="311"/>
      <c r="X936" s="311"/>
      <c r="Y936" s="311"/>
      <c r="Z936" s="311"/>
    </row>
    <row r="937" spans="1:26" s="6" customFormat="1">
      <c r="A937" s="311"/>
      <c r="B937" s="311"/>
      <c r="C937" s="311"/>
      <c r="S937" s="311"/>
      <c r="T937" s="311"/>
      <c r="U937" s="311"/>
      <c r="V937" s="311"/>
      <c r="W937" s="311"/>
      <c r="X937" s="311"/>
      <c r="Y937" s="311"/>
      <c r="Z937" s="311"/>
    </row>
    <row r="938" spans="1:26" s="6" customFormat="1">
      <c r="A938" s="311"/>
      <c r="B938" s="311"/>
      <c r="C938" s="311"/>
      <c r="S938" s="311"/>
      <c r="T938" s="311"/>
      <c r="U938" s="311"/>
      <c r="V938" s="311"/>
      <c r="W938" s="311"/>
      <c r="X938" s="311"/>
      <c r="Y938" s="311"/>
      <c r="Z938" s="311"/>
    </row>
    <row r="939" spans="1:26" s="6" customFormat="1">
      <c r="A939" s="311"/>
      <c r="B939" s="311"/>
      <c r="C939" s="311"/>
      <c r="S939" s="311"/>
      <c r="T939" s="311"/>
      <c r="U939" s="311"/>
      <c r="V939" s="311"/>
      <c r="W939" s="311"/>
      <c r="X939" s="311"/>
      <c r="Y939" s="311"/>
      <c r="Z939" s="311"/>
    </row>
    <row r="940" spans="1:26" s="6" customFormat="1">
      <c r="A940" s="311"/>
      <c r="B940" s="311"/>
      <c r="C940" s="311"/>
      <c r="S940" s="311"/>
      <c r="T940" s="311"/>
      <c r="U940" s="311"/>
      <c r="V940" s="311"/>
      <c r="W940" s="311"/>
      <c r="X940" s="311"/>
      <c r="Y940" s="311"/>
      <c r="Z940" s="311"/>
    </row>
    <row r="941" spans="1:26" s="6" customFormat="1">
      <c r="A941" s="311"/>
      <c r="B941" s="311"/>
      <c r="C941" s="311"/>
      <c r="S941" s="311"/>
      <c r="T941" s="311"/>
      <c r="U941" s="311"/>
      <c r="V941" s="311"/>
      <c r="W941" s="311"/>
      <c r="X941" s="311"/>
      <c r="Y941" s="311"/>
      <c r="Z941" s="311"/>
    </row>
    <row r="942" spans="1:26" s="6" customFormat="1">
      <c r="A942" s="311"/>
      <c r="B942" s="311"/>
      <c r="C942" s="311"/>
      <c r="S942" s="311"/>
      <c r="T942" s="311"/>
      <c r="U942" s="311"/>
      <c r="V942" s="311"/>
      <c r="W942" s="311"/>
      <c r="X942" s="311"/>
      <c r="Y942" s="311"/>
      <c r="Z942" s="311"/>
    </row>
    <row r="943" spans="1:26" s="6" customFormat="1">
      <c r="A943" s="311"/>
      <c r="B943" s="311"/>
      <c r="C943" s="311"/>
      <c r="S943" s="311"/>
      <c r="T943" s="311"/>
      <c r="U943" s="311"/>
      <c r="V943" s="311"/>
      <c r="W943" s="311"/>
      <c r="X943" s="311"/>
      <c r="Y943" s="311"/>
      <c r="Z943" s="311"/>
    </row>
    <row r="944" spans="1:26" s="6" customFormat="1">
      <c r="A944" s="311"/>
      <c r="B944" s="311"/>
      <c r="C944" s="311"/>
      <c r="S944" s="311"/>
      <c r="T944" s="311"/>
      <c r="U944" s="311"/>
      <c r="V944" s="311"/>
      <c r="W944" s="311"/>
      <c r="X944" s="311"/>
      <c r="Y944" s="311"/>
      <c r="Z944" s="311"/>
    </row>
    <row r="945" spans="1:26" s="6" customFormat="1">
      <c r="A945" s="311"/>
      <c r="B945" s="311"/>
      <c r="C945" s="311"/>
      <c r="S945" s="311"/>
      <c r="T945" s="311"/>
      <c r="U945" s="311"/>
      <c r="V945" s="311"/>
      <c r="W945" s="311"/>
      <c r="X945" s="311"/>
      <c r="Y945" s="311"/>
      <c r="Z945" s="311"/>
    </row>
    <row r="946" spans="1:26" s="6" customFormat="1">
      <c r="A946" s="311"/>
      <c r="B946" s="311"/>
      <c r="C946" s="311"/>
      <c r="S946" s="311"/>
      <c r="T946" s="311"/>
      <c r="U946" s="311"/>
      <c r="V946" s="311"/>
      <c r="W946" s="311"/>
      <c r="X946" s="311"/>
      <c r="Y946" s="311"/>
      <c r="Z946" s="311"/>
    </row>
    <row r="947" spans="1:26" s="6" customFormat="1">
      <c r="A947" s="311"/>
      <c r="B947" s="311"/>
      <c r="C947" s="311"/>
      <c r="S947" s="311"/>
      <c r="T947" s="311"/>
      <c r="U947" s="311"/>
      <c r="V947" s="311"/>
      <c r="W947" s="311"/>
      <c r="X947" s="311"/>
      <c r="Y947" s="311"/>
      <c r="Z947" s="311"/>
    </row>
    <row r="948" spans="1:26" s="6" customFormat="1">
      <c r="A948" s="311"/>
      <c r="B948" s="311"/>
      <c r="C948" s="311"/>
      <c r="S948" s="311"/>
      <c r="T948" s="311"/>
      <c r="U948" s="311"/>
      <c r="V948" s="311"/>
      <c r="W948" s="311"/>
      <c r="X948" s="311"/>
      <c r="Y948" s="311"/>
      <c r="Z948" s="311"/>
    </row>
    <row r="949" spans="1:26" s="6" customFormat="1">
      <c r="A949" s="311"/>
      <c r="B949" s="311"/>
      <c r="C949" s="311"/>
      <c r="S949" s="311"/>
      <c r="T949" s="311"/>
      <c r="U949" s="311"/>
      <c r="V949" s="311"/>
      <c r="W949" s="311"/>
      <c r="X949" s="311"/>
      <c r="Y949" s="311"/>
      <c r="Z949" s="311"/>
    </row>
    <row r="950" spans="1:26" s="6" customFormat="1">
      <c r="A950" s="311"/>
      <c r="B950" s="311"/>
      <c r="C950" s="311"/>
      <c r="S950" s="311"/>
      <c r="T950" s="311"/>
      <c r="U950" s="311"/>
      <c r="V950" s="311"/>
      <c r="W950" s="311"/>
      <c r="X950" s="311"/>
      <c r="Y950" s="311"/>
      <c r="Z950" s="311"/>
    </row>
    <row r="951" spans="1:26" s="6" customFormat="1">
      <c r="A951" s="311"/>
      <c r="B951" s="311"/>
      <c r="C951" s="311"/>
      <c r="S951" s="311"/>
      <c r="T951" s="311"/>
      <c r="U951" s="311"/>
      <c r="V951" s="311"/>
      <c r="W951" s="311"/>
      <c r="X951" s="311"/>
      <c r="Y951" s="311"/>
      <c r="Z951" s="311"/>
    </row>
    <row r="952" spans="1:26" s="6" customFormat="1">
      <c r="A952" s="311"/>
      <c r="B952" s="311"/>
      <c r="C952" s="311"/>
      <c r="S952" s="311"/>
      <c r="T952" s="311"/>
      <c r="U952" s="311"/>
      <c r="V952" s="311"/>
      <c r="W952" s="311"/>
      <c r="X952" s="311"/>
      <c r="Y952" s="311"/>
      <c r="Z952" s="311"/>
    </row>
    <row r="953" spans="1:26" s="6" customFormat="1">
      <c r="A953" s="311"/>
      <c r="B953" s="311"/>
      <c r="C953" s="311"/>
      <c r="S953" s="311"/>
      <c r="T953" s="311"/>
      <c r="U953" s="311"/>
      <c r="V953" s="311"/>
      <c r="W953" s="311"/>
      <c r="X953" s="311"/>
      <c r="Y953" s="311"/>
      <c r="Z953" s="311"/>
    </row>
    <row r="954" spans="1:26" s="6" customFormat="1">
      <c r="A954" s="311"/>
      <c r="B954" s="311"/>
      <c r="C954" s="311"/>
      <c r="S954" s="311"/>
      <c r="T954" s="311"/>
      <c r="U954" s="311"/>
      <c r="V954" s="311"/>
      <c r="W954" s="311"/>
      <c r="X954" s="311"/>
      <c r="Y954" s="311"/>
      <c r="Z954" s="311"/>
    </row>
    <row r="955" spans="1:26" s="6" customFormat="1">
      <c r="A955" s="311"/>
      <c r="B955" s="311"/>
      <c r="C955" s="311"/>
      <c r="S955" s="311"/>
      <c r="T955" s="311"/>
      <c r="U955" s="311"/>
      <c r="V955" s="311"/>
      <c r="W955" s="311"/>
      <c r="X955" s="311"/>
      <c r="Y955" s="311"/>
      <c r="Z955" s="311"/>
    </row>
    <row r="956" spans="1:26" s="6" customFormat="1">
      <c r="A956" s="311"/>
      <c r="B956" s="311"/>
      <c r="C956" s="311"/>
      <c r="S956" s="311"/>
      <c r="T956" s="311"/>
      <c r="U956" s="311"/>
      <c r="V956" s="311"/>
      <c r="W956" s="311"/>
      <c r="X956" s="311"/>
      <c r="Y956" s="311"/>
      <c r="Z956" s="311"/>
    </row>
    <row r="957" spans="1:26" s="6" customFormat="1">
      <c r="A957" s="311"/>
      <c r="B957" s="311"/>
      <c r="C957" s="311"/>
      <c r="S957" s="311"/>
      <c r="T957" s="311"/>
      <c r="U957" s="311"/>
      <c r="V957" s="311"/>
      <c r="W957" s="311"/>
      <c r="X957" s="311"/>
      <c r="Y957" s="311"/>
      <c r="Z957" s="311"/>
    </row>
    <row r="958" spans="1:26" s="6" customFormat="1">
      <c r="A958" s="311"/>
      <c r="B958" s="311"/>
      <c r="C958" s="311"/>
      <c r="S958" s="311"/>
      <c r="T958" s="311"/>
      <c r="U958" s="311"/>
      <c r="V958" s="311"/>
      <c r="W958" s="311"/>
      <c r="X958" s="311"/>
      <c r="Y958" s="311"/>
      <c r="Z958" s="311"/>
    </row>
    <row r="959" spans="1:26" s="6" customFormat="1">
      <c r="A959" s="311"/>
      <c r="B959" s="311"/>
      <c r="C959" s="311"/>
      <c r="S959" s="311"/>
      <c r="T959" s="311"/>
      <c r="U959" s="311"/>
      <c r="V959" s="311"/>
      <c r="W959" s="311"/>
      <c r="X959" s="311"/>
      <c r="Y959" s="311"/>
      <c r="Z959" s="311"/>
    </row>
    <row r="960" spans="1:26" s="6" customFormat="1">
      <c r="A960" s="311"/>
      <c r="B960" s="311"/>
      <c r="C960" s="311"/>
      <c r="S960" s="311"/>
      <c r="T960" s="311"/>
      <c r="U960" s="311"/>
      <c r="V960" s="311"/>
      <c r="W960" s="311"/>
      <c r="X960" s="311"/>
      <c r="Y960" s="311"/>
      <c r="Z960" s="311"/>
    </row>
    <row r="961" spans="1:26" s="6" customFormat="1">
      <c r="A961" s="311"/>
      <c r="B961" s="311"/>
      <c r="C961" s="311"/>
      <c r="S961" s="311"/>
      <c r="T961" s="311"/>
      <c r="U961" s="311"/>
      <c r="V961" s="311"/>
      <c r="W961" s="311"/>
      <c r="X961" s="311"/>
      <c r="Y961" s="311"/>
      <c r="Z961" s="311"/>
    </row>
    <row r="962" spans="1:26" s="6" customFormat="1">
      <c r="A962" s="311"/>
      <c r="B962" s="311"/>
      <c r="C962" s="311"/>
      <c r="S962" s="311"/>
      <c r="T962" s="311"/>
      <c r="U962" s="311"/>
      <c r="V962" s="311"/>
      <c r="W962" s="311"/>
      <c r="X962" s="311"/>
      <c r="Y962" s="311"/>
      <c r="Z962" s="311"/>
    </row>
    <row r="963" spans="1:26" s="6" customFormat="1">
      <c r="A963" s="311"/>
      <c r="B963" s="311"/>
      <c r="C963" s="311"/>
      <c r="S963" s="311"/>
      <c r="T963" s="311"/>
      <c r="U963" s="311"/>
      <c r="V963" s="311"/>
      <c r="W963" s="311"/>
      <c r="X963" s="311"/>
      <c r="Y963" s="311"/>
      <c r="Z963" s="311"/>
    </row>
    <row r="964" spans="1:26" s="6" customFormat="1">
      <c r="A964" s="311"/>
      <c r="B964" s="311"/>
      <c r="C964" s="311"/>
      <c r="S964" s="311"/>
      <c r="T964" s="311"/>
      <c r="U964" s="311"/>
      <c r="V964" s="311"/>
      <c r="W964" s="311"/>
      <c r="X964" s="311"/>
      <c r="Y964" s="311"/>
      <c r="Z964" s="311"/>
    </row>
    <row r="965" spans="1:26" s="6" customFormat="1">
      <c r="A965" s="311"/>
      <c r="B965" s="311"/>
      <c r="C965" s="311"/>
      <c r="S965" s="311"/>
      <c r="T965" s="311"/>
      <c r="U965" s="311"/>
      <c r="V965" s="311"/>
      <c r="W965" s="311"/>
      <c r="X965" s="311"/>
      <c r="Y965" s="311"/>
      <c r="Z965" s="311"/>
    </row>
    <row r="966" spans="1:26" s="6" customFormat="1">
      <c r="A966" s="311"/>
      <c r="B966" s="311"/>
      <c r="C966" s="311"/>
      <c r="S966" s="311"/>
      <c r="T966" s="311"/>
      <c r="U966" s="311"/>
      <c r="V966" s="311"/>
      <c r="W966" s="311"/>
      <c r="X966" s="311"/>
      <c r="Y966" s="311"/>
      <c r="Z966" s="311"/>
    </row>
    <row r="967" spans="1:26" s="6" customFormat="1">
      <c r="A967" s="311"/>
      <c r="B967" s="311"/>
      <c r="C967" s="311"/>
      <c r="S967" s="311"/>
      <c r="T967" s="311"/>
      <c r="U967" s="311"/>
      <c r="V967" s="311"/>
      <c r="W967" s="311"/>
      <c r="X967" s="311"/>
      <c r="Y967" s="311"/>
      <c r="Z967" s="311"/>
    </row>
    <row r="968" spans="1:26" s="6" customFormat="1">
      <c r="A968" s="311"/>
      <c r="B968" s="311"/>
      <c r="C968" s="311"/>
      <c r="S968" s="311"/>
      <c r="T968" s="311"/>
      <c r="U968" s="311"/>
      <c r="V968" s="311"/>
      <c r="W968" s="311"/>
      <c r="X968" s="311"/>
      <c r="Y968" s="311"/>
      <c r="Z968" s="311"/>
    </row>
    <row r="969" spans="1:26" s="6" customFormat="1">
      <c r="A969" s="311"/>
      <c r="B969" s="311"/>
      <c r="C969" s="311"/>
      <c r="S969" s="311"/>
      <c r="T969" s="311"/>
      <c r="U969" s="311"/>
      <c r="V969" s="311"/>
      <c r="W969" s="311"/>
      <c r="X969" s="311"/>
      <c r="Y969" s="311"/>
      <c r="Z969" s="311"/>
    </row>
    <row r="970" spans="1:26" s="6" customFormat="1">
      <c r="A970" s="311"/>
      <c r="B970" s="311"/>
      <c r="C970" s="311"/>
      <c r="S970" s="311"/>
      <c r="T970" s="311"/>
      <c r="U970" s="311"/>
      <c r="V970" s="311"/>
      <c r="W970" s="311"/>
      <c r="X970" s="311"/>
      <c r="Y970" s="311"/>
      <c r="Z970" s="311"/>
    </row>
    <row r="971" spans="1:26" s="6" customFormat="1">
      <c r="A971" s="311"/>
      <c r="B971" s="311"/>
      <c r="C971" s="311"/>
      <c r="S971" s="311"/>
      <c r="T971" s="311"/>
      <c r="U971" s="311"/>
      <c r="V971" s="311"/>
      <c r="W971" s="311"/>
      <c r="X971" s="311"/>
      <c r="Y971" s="311"/>
      <c r="Z971" s="311"/>
    </row>
    <row r="972" spans="1:26" s="6" customFormat="1">
      <c r="A972" s="311"/>
      <c r="B972" s="311"/>
      <c r="C972" s="311"/>
      <c r="S972" s="311"/>
      <c r="T972" s="311"/>
      <c r="U972" s="311"/>
      <c r="V972" s="311"/>
      <c r="W972" s="311"/>
      <c r="X972" s="311"/>
      <c r="Y972" s="311"/>
      <c r="Z972" s="311"/>
    </row>
    <row r="973" spans="1:26" s="6" customFormat="1">
      <c r="A973" s="311"/>
      <c r="B973" s="311"/>
      <c r="C973" s="311"/>
      <c r="S973" s="311"/>
      <c r="T973" s="311"/>
      <c r="U973" s="311"/>
      <c r="V973" s="311"/>
      <c r="W973" s="311"/>
      <c r="X973" s="311"/>
      <c r="Y973" s="311"/>
      <c r="Z973" s="311"/>
    </row>
    <row r="974" spans="1:26" s="6" customFormat="1">
      <c r="A974" s="311"/>
      <c r="B974" s="311"/>
      <c r="C974" s="311"/>
      <c r="S974" s="311"/>
      <c r="T974" s="311"/>
      <c r="U974" s="311"/>
      <c r="V974" s="311"/>
      <c r="W974" s="311"/>
      <c r="X974" s="311"/>
      <c r="Y974" s="311"/>
      <c r="Z974" s="311"/>
    </row>
    <row r="975" spans="1:26" s="6" customFormat="1">
      <c r="A975" s="311"/>
      <c r="B975" s="311"/>
      <c r="C975" s="311"/>
      <c r="S975" s="311"/>
      <c r="T975" s="311"/>
      <c r="U975" s="311"/>
      <c r="V975" s="311"/>
      <c r="W975" s="311"/>
      <c r="X975" s="311"/>
      <c r="Y975" s="311"/>
      <c r="Z975" s="311"/>
    </row>
    <row r="976" spans="1:26" s="6" customFormat="1">
      <c r="A976" s="311"/>
      <c r="B976" s="311"/>
      <c r="C976" s="311"/>
      <c r="S976" s="311"/>
      <c r="T976" s="311"/>
      <c r="U976" s="311"/>
      <c r="V976" s="311"/>
      <c r="W976" s="311"/>
      <c r="X976" s="311"/>
      <c r="Y976" s="311"/>
      <c r="Z976" s="311"/>
    </row>
    <row r="977" spans="1:26" s="6" customFormat="1">
      <c r="A977" s="311"/>
      <c r="B977" s="311"/>
      <c r="C977" s="311"/>
      <c r="S977" s="311"/>
      <c r="T977" s="311"/>
      <c r="U977" s="311"/>
      <c r="V977" s="311"/>
      <c r="W977" s="311"/>
      <c r="X977" s="311"/>
      <c r="Y977" s="311"/>
      <c r="Z977" s="311"/>
    </row>
    <row r="978" spans="1:26" s="6" customFormat="1">
      <c r="A978" s="311"/>
      <c r="B978" s="311"/>
      <c r="C978" s="311"/>
      <c r="S978" s="311"/>
      <c r="T978" s="311"/>
      <c r="U978" s="311"/>
      <c r="V978" s="311"/>
      <c r="W978" s="311"/>
      <c r="X978" s="311"/>
      <c r="Y978" s="311"/>
      <c r="Z978" s="311"/>
    </row>
    <row r="979" spans="1:26" s="6" customFormat="1">
      <c r="A979" s="311"/>
      <c r="B979" s="311"/>
      <c r="C979" s="311"/>
      <c r="S979" s="311"/>
      <c r="T979" s="311"/>
      <c r="U979" s="311"/>
      <c r="V979" s="311"/>
      <c r="W979" s="311"/>
      <c r="X979" s="311"/>
      <c r="Y979" s="311"/>
      <c r="Z979" s="311"/>
    </row>
    <row r="980" spans="1:26" s="6" customFormat="1">
      <c r="A980" s="311"/>
      <c r="B980" s="311"/>
      <c r="C980" s="311"/>
      <c r="S980" s="311"/>
      <c r="T980" s="311"/>
      <c r="U980" s="311"/>
      <c r="V980" s="311"/>
      <c r="W980" s="311"/>
      <c r="X980" s="311"/>
      <c r="Y980" s="311"/>
      <c r="Z980" s="311"/>
    </row>
    <row r="981" spans="1:26" s="6" customFormat="1">
      <c r="A981" s="311"/>
      <c r="B981" s="311"/>
      <c r="C981" s="311"/>
      <c r="S981" s="311"/>
      <c r="T981" s="311"/>
      <c r="U981" s="311"/>
      <c r="V981" s="311"/>
      <c r="W981" s="311"/>
      <c r="X981" s="311"/>
      <c r="Y981" s="311"/>
      <c r="Z981" s="311"/>
    </row>
    <row r="982" spans="1:26" s="6" customFormat="1">
      <c r="A982" s="311"/>
      <c r="B982" s="311"/>
      <c r="C982" s="311"/>
      <c r="S982" s="311"/>
      <c r="T982" s="311"/>
      <c r="U982" s="311"/>
      <c r="V982" s="311"/>
      <c r="W982" s="311"/>
      <c r="X982" s="311"/>
      <c r="Y982" s="311"/>
      <c r="Z982" s="311"/>
    </row>
    <row r="983" spans="1:26" s="6" customFormat="1">
      <c r="A983" s="311"/>
      <c r="B983" s="311"/>
      <c r="C983" s="311"/>
      <c r="S983" s="311"/>
      <c r="T983" s="311"/>
      <c r="U983" s="311"/>
      <c r="V983" s="311"/>
      <c r="W983" s="311"/>
      <c r="X983" s="311"/>
      <c r="Y983" s="311"/>
      <c r="Z983" s="311"/>
    </row>
    <row r="984" spans="1:26" s="6" customFormat="1">
      <c r="A984" s="311"/>
      <c r="B984" s="311"/>
      <c r="C984" s="311"/>
      <c r="S984" s="311"/>
      <c r="T984" s="311"/>
      <c r="U984" s="311"/>
      <c r="V984" s="311"/>
      <c r="W984" s="311"/>
      <c r="X984" s="311"/>
      <c r="Y984" s="311"/>
      <c r="Z984" s="311"/>
    </row>
    <row r="985" spans="1:26" s="6" customFormat="1">
      <c r="A985" s="311"/>
      <c r="B985" s="311"/>
      <c r="C985" s="311"/>
      <c r="S985" s="311"/>
      <c r="T985" s="311"/>
      <c r="U985" s="311"/>
      <c r="V985" s="311"/>
      <c r="W985" s="311"/>
      <c r="X985" s="311"/>
      <c r="Y985" s="311"/>
      <c r="Z985" s="311"/>
    </row>
    <row r="986" spans="1:26" s="6" customFormat="1">
      <c r="A986" s="311"/>
      <c r="B986" s="311"/>
      <c r="C986" s="311"/>
      <c r="S986" s="311"/>
      <c r="T986" s="311"/>
      <c r="U986" s="311"/>
      <c r="V986" s="311"/>
      <c r="W986" s="311"/>
      <c r="X986" s="311"/>
      <c r="Y986" s="311"/>
      <c r="Z986" s="311"/>
    </row>
    <row r="987" spans="1:26" s="6" customFormat="1">
      <c r="A987" s="311"/>
      <c r="B987" s="311"/>
      <c r="C987" s="311"/>
      <c r="S987" s="311"/>
      <c r="T987" s="311"/>
      <c r="U987" s="311"/>
      <c r="V987" s="311"/>
      <c r="W987" s="311"/>
      <c r="X987" s="311"/>
      <c r="Y987" s="311"/>
      <c r="Z987" s="311"/>
    </row>
    <row r="988" spans="1:26" s="6" customFormat="1">
      <c r="A988" s="311"/>
      <c r="B988" s="311"/>
      <c r="C988" s="311"/>
      <c r="S988" s="311"/>
      <c r="T988" s="311"/>
      <c r="U988" s="311"/>
      <c r="V988" s="311"/>
      <c r="W988" s="311"/>
      <c r="X988" s="311"/>
      <c r="Y988" s="311"/>
      <c r="Z988" s="311"/>
    </row>
    <row r="989" spans="1:26" s="6" customFormat="1">
      <c r="A989" s="311"/>
      <c r="B989" s="311"/>
      <c r="C989" s="311"/>
      <c r="S989" s="311"/>
      <c r="T989" s="311"/>
      <c r="U989" s="311"/>
      <c r="V989" s="311"/>
      <c r="W989" s="311"/>
      <c r="X989" s="311"/>
      <c r="Y989" s="311"/>
      <c r="Z989" s="311"/>
    </row>
    <row r="990" spans="1:26" s="6" customFormat="1">
      <c r="A990" s="311"/>
      <c r="B990" s="311"/>
      <c r="C990" s="311"/>
      <c r="S990" s="311"/>
      <c r="T990" s="311"/>
      <c r="U990" s="311"/>
      <c r="V990" s="311"/>
      <c r="W990" s="311"/>
      <c r="X990" s="311"/>
      <c r="Y990" s="311"/>
      <c r="Z990" s="311"/>
    </row>
    <row r="991" spans="1:26" s="6" customFormat="1">
      <c r="A991" s="311"/>
      <c r="B991" s="311"/>
      <c r="C991" s="311"/>
      <c r="S991" s="311"/>
      <c r="T991" s="311"/>
      <c r="U991" s="311"/>
      <c r="V991" s="311"/>
      <c r="W991" s="311"/>
      <c r="X991" s="311"/>
      <c r="Y991" s="311"/>
      <c r="Z991" s="311"/>
    </row>
    <row r="992" spans="1:26" s="6" customFormat="1">
      <c r="A992" s="311"/>
      <c r="B992" s="311"/>
      <c r="C992" s="311"/>
      <c r="S992" s="311"/>
      <c r="T992" s="311"/>
      <c r="U992" s="311"/>
      <c r="V992" s="311"/>
      <c r="W992" s="311"/>
      <c r="X992" s="311"/>
      <c r="Y992" s="311"/>
      <c r="Z992" s="311"/>
    </row>
    <row r="993" spans="1:26" s="6" customFormat="1">
      <c r="A993" s="311"/>
      <c r="B993" s="311"/>
      <c r="C993" s="311"/>
      <c r="S993" s="311"/>
      <c r="T993" s="311"/>
      <c r="U993" s="311"/>
      <c r="V993" s="311"/>
      <c r="W993" s="311"/>
      <c r="X993" s="311"/>
      <c r="Y993" s="311"/>
      <c r="Z993" s="311"/>
    </row>
    <row r="994" spans="1:26" s="6" customFormat="1">
      <c r="A994" s="311"/>
      <c r="B994" s="311"/>
      <c r="C994" s="311"/>
      <c r="S994" s="311"/>
      <c r="T994" s="311"/>
      <c r="U994" s="311"/>
      <c r="V994" s="311"/>
      <c r="W994" s="311"/>
      <c r="X994" s="311"/>
      <c r="Y994" s="311"/>
      <c r="Z994" s="311"/>
    </row>
    <row r="995" spans="1:26" s="6" customFormat="1">
      <c r="A995" s="311"/>
      <c r="B995" s="311"/>
      <c r="C995" s="311"/>
      <c r="S995" s="311"/>
      <c r="T995" s="311"/>
      <c r="U995" s="311"/>
      <c r="V995" s="311"/>
      <c r="W995" s="311"/>
      <c r="X995" s="311"/>
      <c r="Y995" s="311"/>
      <c r="Z995" s="311"/>
    </row>
    <row r="996" spans="1:26" s="6" customFormat="1">
      <c r="A996" s="311"/>
      <c r="B996" s="311"/>
      <c r="C996" s="311"/>
      <c r="S996" s="311"/>
      <c r="T996" s="311"/>
      <c r="U996" s="311"/>
      <c r="V996" s="311"/>
      <c r="W996" s="311"/>
      <c r="X996" s="311"/>
      <c r="Y996" s="311"/>
      <c r="Z996" s="311"/>
    </row>
    <row r="997" spans="1:26" s="6" customFormat="1">
      <c r="A997" s="311"/>
      <c r="B997" s="311"/>
      <c r="C997" s="311"/>
      <c r="S997" s="311"/>
      <c r="T997" s="311"/>
      <c r="U997" s="311"/>
      <c r="V997" s="311"/>
      <c r="W997" s="311"/>
      <c r="X997" s="311"/>
      <c r="Y997" s="311"/>
      <c r="Z997" s="311"/>
    </row>
    <row r="998" spans="1:26" s="6" customFormat="1">
      <c r="A998" s="311"/>
      <c r="B998" s="311"/>
      <c r="C998" s="311"/>
      <c r="S998" s="311"/>
      <c r="T998" s="311"/>
      <c r="U998" s="311"/>
      <c r="V998" s="311"/>
      <c r="W998" s="311"/>
      <c r="X998" s="311"/>
      <c r="Y998" s="311"/>
      <c r="Z998" s="311"/>
    </row>
    <row r="999" spans="1:26" s="6" customFormat="1">
      <c r="A999" s="311"/>
      <c r="B999" s="311"/>
      <c r="C999" s="311"/>
      <c r="S999" s="311"/>
      <c r="T999" s="311"/>
      <c r="U999" s="311"/>
      <c r="V999" s="311"/>
      <c r="W999" s="311"/>
      <c r="X999" s="311"/>
      <c r="Y999" s="311"/>
      <c r="Z999" s="311"/>
    </row>
    <row r="1000" spans="1:26" s="6" customFormat="1">
      <c r="A1000" s="311"/>
      <c r="B1000" s="311"/>
      <c r="C1000" s="311"/>
      <c r="S1000" s="311"/>
      <c r="T1000" s="311"/>
      <c r="U1000" s="311"/>
      <c r="V1000" s="311"/>
      <c r="W1000" s="311"/>
      <c r="X1000" s="311"/>
      <c r="Y1000" s="311"/>
      <c r="Z1000" s="311"/>
    </row>
    <row r="1001" spans="1:26" s="6" customFormat="1">
      <c r="A1001" s="311"/>
      <c r="B1001" s="311"/>
      <c r="C1001" s="311"/>
      <c r="S1001" s="311"/>
      <c r="T1001" s="311"/>
      <c r="U1001" s="311"/>
      <c r="V1001" s="311"/>
      <c r="W1001" s="311"/>
      <c r="X1001" s="311"/>
      <c r="Y1001" s="311"/>
      <c r="Z1001" s="311"/>
    </row>
    <row r="1002" spans="1:26" s="6" customFormat="1">
      <c r="A1002" s="311"/>
      <c r="B1002" s="311"/>
      <c r="C1002" s="311"/>
      <c r="S1002" s="311"/>
      <c r="T1002" s="311"/>
      <c r="U1002" s="311"/>
      <c r="V1002" s="311"/>
      <c r="W1002" s="311"/>
      <c r="X1002" s="311"/>
      <c r="Y1002" s="311"/>
      <c r="Z1002" s="311"/>
    </row>
    <row r="1003" spans="1:26" s="6" customFormat="1">
      <c r="A1003" s="311"/>
      <c r="B1003" s="311"/>
      <c r="C1003" s="311"/>
      <c r="S1003" s="311"/>
      <c r="T1003" s="311"/>
      <c r="U1003" s="311"/>
      <c r="V1003" s="311"/>
      <c r="W1003" s="311"/>
      <c r="X1003" s="311"/>
      <c r="Y1003" s="311"/>
      <c r="Z1003" s="311"/>
    </row>
    <row r="1004" spans="1:26" s="6" customFormat="1">
      <c r="A1004" s="311"/>
      <c r="B1004" s="311"/>
      <c r="C1004" s="311"/>
      <c r="S1004" s="311"/>
      <c r="T1004" s="311"/>
      <c r="U1004" s="311"/>
      <c r="V1004" s="311"/>
      <c r="W1004" s="311"/>
      <c r="X1004" s="311"/>
      <c r="Y1004" s="311"/>
      <c r="Z1004" s="311"/>
    </row>
    <row r="1005" spans="1:26" s="6" customFormat="1">
      <c r="A1005" s="311"/>
      <c r="B1005" s="311"/>
      <c r="C1005" s="311"/>
      <c r="S1005" s="311"/>
      <c r="T1005" s="311"/>
      <c r="U1005" s="311"/>
      <c r="V1005" s="311"/>
      <c r="W1005" s="311"/>
      <c r="X1005" s="311"/>
      <c r="Y1005" s="311"/>
      <c r="Z1005" s="311"/>
    </row>
    <row r="1006" spans="1:26" s="6" customFormat="1">
      <c r="A1006" s="311"/>
      <c r="B1006" s="311"/>
      <c r="C1006" s="311"/>
      <c r="S1006" s="311"/>
      <c r="T1006" s="311"/>
      <c r="U1006" s="311"/>
      <c r="V1006" s="311"/>
      <c r="W1006" s="311"/>
      <c r="X1006" s="311"/>
      <c r="Y1006" s="311"/>
      <c r="Z1006" s="311"/>
    </row>
    <row r="1007" spans="1:26" s="6" customFormat="1">
      <c r="A1007" s="311"/>
      <c r="B1007" s="311"/>
      <c r="C1007" s="311"/>
      <c r="S1007" s="311"/>
      <c r="T1007" s="311"/>
      <c r="U1007" s="311"/>
      <c r="V1007" s="311"/>
      <c r="W1007" s="311"/>
      <c r="X1007" s="311"/>
      <c r="Y1007" s="311"/>
      <c r="Z1007" s="311"/>
    </row>
    <row r="1008" spans="1:26" s="6" customFormat="1">
      <c r="A1008" s="311"/>
      <c r="B1008" s="311"/>
      <c r="C1008" s="311"/>
      <c r="S1008" s="311"/>
      <c r="T1008" s="311"/>
      <c r="U1008" s="311"/>
      <c r="V1008" s="311"/>
      <c r="W1008" s="311"/>
      <c r="X1008" s="311"/>
      <c r="Y1008" s="311"/>
      <c r="Z1008" s="311"/>
    </row>
    <row r="1009" spans="1:26" s="6" customFormat="1">
      <c r="A1009" s="311"/>
      <c r="B1009" s="311"/>
      <c r="C1009" s="311"/>
      <c r="S1009" s="311"/>
      <c r="T1009" s="311"/>
      <c r="U1009" s="311"/>
      <c r="V1009" s="311"/>
      <c r="W1009" s="311"/>
      <c r="X1009" s="311"/>
      <c r="Y1009" s="311"/>
      <c r="Z1009" s="311"/>
    </row>
    <row r="1010" spans="1:26" s="6" customFormat="1">
      <c r="A1010" s="311"/>
      <c r="B1010" s="311"/>
      <c r="C1010" s="311"/>
      <c r="S1010" s="311"/>
      <c r="T1010" s="311"/>
      <c r="U1010" s="311"/>
      <c r="V1010" s="311"/>
      <c r="W1010" s="311"/>
      <c r="X1010" s="311"/>
      <c r="Y1010" s="311"/>
      <c r="Z1010" s="311"/>
    </row>
    <row r="1011" spans="1:26" s="6" customFormat="1">
      <c r="A1011" s="311"/>
      <c r="B1011" s="311"/>
      <c r="C1011" s="311"/>
      <c r="S1011" s="311"/>
      <c r="T1011" s="311"/>
      <c r="U1011" s="311"/>
      <c r="V1011" s="311"/>
      <c r="W1011" s="311"/>
      <c r="X1011" s="311"/>
      <c r="Y1011" s="311"/>
      <c r="Z1011" s="311"/>
    </row>
    <row r="1012" spans="1:26" s="6" customFormat="1">
      <c r="A1012" s="311"/>
      <c r="B1012" s="311"/>
      <c r="C1012" s="311"/>
      <c r="S1012" s="311"/>
      <c r="T1012" s="311"/>
      <c r="U1012" s="311"/>
      <c r="V1012" s="311"/>
      <c r="W1012" s="311"/>
      <c r="X1012" s="311"/>
      <c r="Y1012" s="311"/>
      <c r="Z1012" s="311"/>
    </row>
    <row r="1013" spans="1:26" s="6" customFormat="1">
      <c r="A1013" s="311"/>
      <c r="B1013" s="311"/>
      <c r="C1013" s="311"/>
      <c r="S1013" s="311"/>
      <c r="T1013" s="311"/>
      <c r="U1013" s="311"/>
      <c r="V1013" s="311"/>
      <c r="W1013" s="311"/>
      <c r="X1013" s="311"/>
      <c r="Y1013" s="311"/>
      <c r="Z1013" s="311"/>
    </row>
    <row r="1014" spans="1:26" s="6" customFormat="1">
      <c r="A1014" s="311"/>
      <c r="B1014" s="311"/>
      <c r="C1014" s="311"/>
      <c r="S1014" s="311"/>
      <c r="T1014" s="311"/>
      <c r="U1014" s="311"/>
      <c r="V1014" s="311"/>
      <c r="W1014" s="311"/>
      <c r="X1014" s="311"/>
      <c r="Y1014" s="311"/>
      <c r="Z1014" s="311"/>
    </row>
    <row r="1015" spans="1:26" s="6" customFormat="1">
      <c r="A1015" s="311"/>
      <c r="B1015" s="311"/>
      <c r="C1015" s="311"/>
      <c r="S1015" s="311"/>
      <c r="T1015" s="311"/>
      <c r="U1015" s="311"/>
      <c r="V1015" s="311"/>
      <c r="W1015" s="311"/>
      <c r="X1015" s="311"/>
      <c r="Y1015" s="311"/>
      <c r="Z1015" s="311"/>
    </row>
    <row r="1016" spans="1:26" s="6" customFormat="1">
      <c r="A1016" s="311"/>
      <c r="B1016" s="311"/>
      <c r="C1016" s="311"/>
      <c r="S1016" s="311"/>
      <c r="T1016" s="311"/>
      <c r="U1016" s="311"/>
      <c r="V1016" s="311"/>
      <c r="W1016" s="311"/>
      <c r="X1016" s="311"/>
      <c r="Y1016" s="311"/>
      <c r="Z1016" s="311"/>
    </row>
    <row r="1017" spans="1:26" s="6" customFormat="1">
      <c r="A1017" s="311"/>
      <c r="B1017" s="311"/>
      <c r="C1017" s="311"/>
      <c r="S1017" s="311"/>
      <c r="T1017" s="311"/>
      <c r="U1017" s="311"/>
      <c r="V1017" s="311"/>
      <c r="W1017" s="311"/>
      <c r="X1017" s="311"/>
      <c r="Y1017" s="311"/>
      <c r="Z1017" s="311"/>
    </row>
    <row r="1018" spans="1:26" s="6" customFormat="1">
      <c r="A1018" s="311"/>
      <c r="B1018" s="311"/>
      <c r="C1018" s="311"/>
      <c r="S1018" s="311"/>
      <c r="T1018" s="311"/>
      <c r="U1018" s="311"/>
      <c r="V1018" s="311"/>
      <c r="W1018" s="311"/>
      <c r="X1018" s="311"/>
      <c r="Y1018" s="311"/>
      <c r="Z1018" s="311"/>
    </row>
    <row r="1019" spans="1:26" s="6" customFormat="1">
      <c r="A1019" s="311"/>
      <c r="B1019" s="311"/>
      <c r="C1019" s="311"/>
      <c r="S1019" s="311"/>
      <c r="T1019" s="311"/>
      <c r="U1019" s="311"/>
      <c r="V1019" s="311"/>
      <c r="W1019" s="311"/>
      <c r="X1019" s="311"/>
      <c r="Y1019" s="311"/>
      <c r="Z1019" s="311"/>
    </row>
    <row r="1020" spans="1:26" s="6" customFormat="1">
      <c r="A1020" s="311"/>
      <c r="B1020" s="311"/>
      <c r="C1020" s="311"/>
      <c r="S1020" s="311"/>
      <c r="T1020" s="311"/>
      <c r="U1020" s="311"/>
      <c r="V1020" s="311"/>
      <c r="W1020" s="311"/>
      <c r="X1020" s="311"/>
      <c r="Y1020" s="311"/>
      <c r="Z1020" s="311"/>
    </row>
    <row r="1021" spans="1:26" s="6" customFormat="1">
      <c r="A1021" s="311"/>
      <c r="B1021" s="311"/>
      <c r="C1021" s="311"/>
      <c r="S1021" s="311"/>
      <c r="T1021" s="311"/>
      <c r="U1021" s="311"/>
      <c r="V1021" s="311"/>
      <c r="W1021" s="311"/>
      <c r="X1021" s="311"/>
      <c r="Y1021" s="311"/>
      <c r="Z1021" s="311"/>
    </row>
    <row r="1022" spans="1:26" s="6" customFormat="1">
      <c r="A1022" s="311"/>
      <c r="B1022" s="311"/>
      <c r="C1022" s="311"/>
      <c r="S1022" s="311"/>
      <c r="T1022" s="311"/>
      <c r="U1022" s="311"/>
      <c r="V1022" s="311"/>
      <c r="W1022" s="311"/>
      <c r="X1022" s="311"/>
      <c r="Y1022" s="311"/>
      <c r="Z1022" s="311"/>
    </row>
    <row r="1023" spans="1:26" s="6" customFormat="1">
      <c r="A1023" s="311"/>
      <c r="B1023" s="311"/>
      <c r="C1023" s="311"/>
      <c r="S1023" s="311"/>
      <c r="T1023" s="311"/>
      <c r="U1023" s="311"/>
      <c r="V1023" s="311"/>
      <c r="W1023" s="311"/>
      <c r="X1023" s="311"/>
      <c r="Y1023" s="311"/>
      <c r="Z1023" s="311"/>
    </row>
    <row r="1024" spans="1:26" s="6" customFormat="1">
      <c r="A1024" s="311"/>
      <c r="B1024" s="311"/>
      <c r="C1024" s="311"/>
      <c r="S1024" s="311"/>
      <c r="T1024" s="311"/>
      <c r="U1024" s="311"/>
      <c r="V1024" s="311"/>
      <c r="W1024" s="311"/>
      <c r="X1024" s="311"/>
      <c r="Y1024" s="311"/>
      <c r="Z1024" s="311"/>
    </row>
    <row r="1025" spans="1:26" s="6" customFormat="1">
      <c r="A1025" s="311"/>
      <c r="B1025" s="311"/>
      <c r="C1025" s="311"/>
      <c r="S1025" s="311"/>
      <c r="T1025" s="311"/>
      <c r="U1025" s="311"/>
      <c r="V1025" s="311"/>
      <c r="W1025" s="311"/>
      <c r="X1025" s="311"/>
      <c r="Y1025" s="311"/>
      <c r="Z1025" s="311"/>
    </row>
    <row r="1026" spans="1:26" s="6" customFormat="1">
      <c r="A1026" s="311"/>
      <c r="B1026" s="311"/>
      <c r="C1026" s="311"/>
      <c r="S1026" s="311"/>
      <c r="T1026" s="311"/>
      <c r="U1026" s="311"/>
      <c r="V1026" s="311"/>
      <c r="W1026" s="311"/>
      <c r="X1026" s="311"/>
      <c r="Y1026" s="311"/>
      <c r="Z1026" s="311"/>
    </row>
    <row r="1027" spans="1:26" s="6" customFormat="1">
      <c r="A1027" s="311"/>
      <c r="B1027" s="311"/>
      <c r="C1027" s="311"/>
      <c r="S1027" s="311"/>
      <c r="T1027" s="311"/>
      <c r="U1027" s="311"/>
      <c r="V1027" s="311"/>
      <c r="W1027" s="311"/>
      <c r="X1027" s="311"/>
      <c r="Y1027" s="311"/>
      <c r="Z1027" s="311"/>
    </row>
    <row r="1028" spans="1:26" s="6" customFormat="1">
      <c r="A1028" s="311"/>
      <c r="B1028" s="311"/>
      <c r="C1028" s="311"/>
      <c r="S1028" s="311"/>
      <c r="T1028" s="311"/>
      <c r="U1028" s="311"/>
      <c r="V1028" s="311"/>
      <c r="W1028" s="311"/>
      <c r="X1028" s="311"/>
      <c r="Y1028" s="311"/>
      <c r="Z1028" s="311"/>
    </row>
    <row r="1029" spans="1:26" s="6" customFormat="1">
      <c r="A1029" s="311"/>
      <c r="B1029" s="311"/>
      <c r="C1029" s="311"/>
      <c r="S1029" s="311"/>
      <c r="T1029" s="311"/>
      <c r="U1029" s="311"/>
      <c r="V1029" s="311"/>
      <c r="W1029" s="311"/>
      <c r="X1029" s="311"/>
      <c r="Y1029" s="311"/>
      <c r="Z1029" s="311"/>
    </row>
    <row r="1030" spans="1:26" s="6" customFormat="1">
      <c r="A1030" s="311"/>
      <c r="B1030" s="311"/>
      <c r="C1030" s="311"/>
      <c r="S1030" s="311"/>
      <c r="T1030" s="311"/>
      <c r="U1030" s="311"/>
      <c r="V1030" s="311"/>
      <c r="W1030" s="311"/>
      <c r="X1030" s="311"/>
      <c r="Y1030" s="311"/>
      <c r="Z1030" s="311"/>
    </row>
    <row r="1031" spans="1:26" s="6" customFormat="1">
      <c r="A1031" s="311"/>
      <c r="B1031" s="311"/>
      <c r="C1031" s="311"/>
      <c r="S1031" s="311"/>
      <c r="T1031" s="311"/>
      <c r="U1031" s="311"/>
      <c r="V1031" s="311"/>
      <c r="W1031" s="311"/>
      <c r="X1031" s="311"/>
      <c r="Y1031" s="311"/>
      <c r="Z1031" s="311"/>
    </row>
    <row r="1032" spans="1:26" s="6" customFormat="1">
      <c r="A1032" s="311"/>
      <c r="B1032" s="311"/>
      <c r="C1032" s="311"/>
      <c r="S1032" s="311"/>
      <c r="T1032" s="311"/>
      <c r="U1032" s="311"/>
      <c r="V1032" s="311"/>
      <c r="W1032" s="311"/>
      <c r="X1032" s="311"/>
      <c r="Y1032" s="311"/>
      <c r="Z1032" s="311"/>
    </row>
    <row r="1033" spans="1:26" s="6" customFormat="1">
      <c r="A1033" s="311"/>
      <c r="B1033" s="311"/>
      <c r="C1033" s="311"/>
      <c r="S1033" s="311"/>
      <c r="T1033" s="311"/>
      <c r="U1033" s="311"/>
      <c r="V1033" s="311"/>
      <c r="W1033" s="311"/>
      <c r="X1033" s="311"/>
      <c r="Y1033" s="311"/>
      <c r="Z1033" s="311"/>
    </row>
    <row r="1034" spans="1:26" s="6" customFormat="1">
      <c r="A1034" s="311"/>
      <c r="B1034" s="311"/>
      <c r="C1034" s="311"/>
      <c r="S1034" s="311"/>
      <c r="T1034" s="311"/>
      <c r="U1034" s="311"/>
      <c r="V1034" s="311"/>
      <c r="W1034" s="311"/>
      <c r="X1034" s="311"/>
      <c r="Y1034" s="311"/>
      <c r="Z1034" s="311"/>
    </row>
    <row r="1035" spans="1:26" s="6" customFormat="1">
      <c r="A1035" s="311"/>
      <c r="B1035" s="311"/>
      <c r="C1035" s="311"/>
      <c r="S1035" s="311"/>
      <c r="T1035" s="311"/>
      <c r="U1035" s="311"/>
      <c r="V1035" s="311"/>
      <c r="W1035" s="311"/>
      <c r="X1035" s="311"/>
      <c r="Y1035" s="311"/>
      <c r="Z1035" s="311"/>
    </row>
    <row r="1036" spans="1:26" s="6" customFormat="1">
      <c r="A1036" s="311"/>
      <c r="B1036" s="311"/>
      <c r="C1036" s="311"/>
      <c r="S1036" s="311"/>
      <c r="T1036" s="311"/>
      <c r="U1036" s="311"/>
      <c r="V1036" s="311"/>
      <c r="W1036" s="311"/>
      <c r="X1036" s="311"/>
      <c r="Y1036" s="311"/>
      <c r="Z1036" s="311"/>
    </row>
    <row r="1037" spans="1:26" s="6" customFormat="1">
      <c r="A1037" s="311"/>
      <c r="B1037" s="311"/>
      <c r="C1037" s="311"/>
      <c r="S1037" s="311"/>
      <c r="T1037" s="311"/>
      <c r="U1037" s="311"/>
      <c r="V1037" s="311"/>
      <c r="W1037" s="311"/>
      <c r="X1037" s="311"/>
      <c r="Y1037" s="311"/>
      <c r="Z1037" s="311"/>
    </row>
    <row r="1038" spans="1:26" s="6" customFormat="1">
      <c r="A1038" s="311"/>
      <c r="B1038" s="311"/>
      <c r="C1038" s="311"/>
      <c r="S1038" s="311"/>
      <c r="T1038" s="311"/>
      <c r="U1038" s="311"/>
      <c r="V1038" s="311"/>
      <c r="W1038" s="311"/>
      <c r="X1038" s="311"/>
      <c r="Y1038" s="311"/>
      <c r="Z1038" s="311"/>
    </row>
    <row r="1039" spans="1:26" s="6" customFormat="1">
      <c r="A1039" s="311"/>
      <c r="B1039" s="311"/>
      <c r="C1039" s="311"/>
      <c r="S1039" s="311"/>
      <c r="T1039" s="311"/>
      <c r="U1039" s="311"/>
      <c r="V1039" s="311"/>
      <c r="W1039" s="311"/>
      <c r="X1039" s="311"/>
      <c r="Y1039" s="311"/>
      <c r="Z1039" s="311"/>
    </row>
    <row r="1040" spans="1:26" s="6" customFormat="1">
      <c r="A1040" s="311"/>
      <c r="B1040" s="311"/>
      <c r="C1040" s="311"/>
      <c r="S1040" s="311"/>
      <c r="T1040" s="311"/>
      <c r="U1040" s="311"/>
      <c r="V1040" s="311"/>
      <c r="W1040" s="311"/>
      <c r="X1040" s="311"/>
      <c r="Y1040" s="311"/>
      <c r="Z1040" s="311"/>
    </row>
    <row r="1041" spans="1:26" s="6" customFormat="1">
      <c r="A1041" s="311"/>
      <c r="B1041" s="311"/>
      <c r="C1041" s="311"/>
      <c r="S1041" s="311"/>
      <c r="T1041" s="311"/>
      <c r="U1041" s="311"/>
      <c r="V1041" s="311"/>
      <c r="W1041" s="311"/>
      <c r="X1041" s="311"/>
      <c r="Y1041" s="311"/>
      <c r="Z1041" s="311"/>
    </row>
    <row r="1042" spans="1:26" s="6" customFormat="1">
      <c r="A1042" s="311"/>
      <c r="B1042" s="311"/>
      <c r="C1042" s="311"/>
      <c r="S1042" s="311"/>
      <c r="T1042" s="311"/>
      <c r="U1042" s="311"/>
      <c r="V1042" s="311"/>
      <c r="W1042" s="311"/>
      <c r="X1042" s="311"/>
      <c r="Y1042" s="311"/>
      <c r="Z1042" s="311"/>
    </row>
    <row r="1043" spans="1:26" s="6" customFormat="1">
      <c r="A1043" s="311"/>
      <c r="B1043" s="311"/>
      <c r="C1043" s="311"/>
      <c r="S1043" s="311"/>
      <c r="T1043" s="311"/>
      <c r="U1043" s="311"/>
      <c r="V1043" s="311"/>
      <c r="W1043" s="311"/>
      <c r="X1043" s="311"/>
      <c r="Y1043" s="311"/>
      <c r="Z1043" s="311"/>
    </row>
    <row r="1044" spans="1:26" s="6" customFormat="1">
      <c r="A1044" s="311"/>
      <c r="B1044" s="311"/>
      <c r="C1044" s="311"/>
      <c r="S1044" s="311"/>
      <c r="T1044" s="311"/>
      <c r="U1044" s="311"/>
      <c r="V1044" s="311"/>
      <c r="W1044" s="311"/>
      <c r="X1044" s="311"/>
      <c r="Y1044" s="311"/>
      <c r="Z1044" s="311"/>
    </row>
    <row r="1045" spans="1:26" s="6" customFormat="1">
      <c r="A1045" s="311"/>
      <c r="B1045" s="311"/>
      <c r="C1045" s="311"/>
      <c r="S1045" s="311"/>
      <c r="T1045" s="311"/>
      <c r="U1045" s="311"/>
      <c r="V1045" s="311"/>
      <c r="W1045" s="311"/>
      <c r="X1045" s="311"/>
      <c r="Y1045" s="311"/>
      <c r="Z1045" s="311"/>
    </row>
    <row r="1046" spans="1:26" s="6" customFormat="1">
      <c r="A1046" s="311"/>
      <c r="B1046" s="311"/>
      <c r="C1046" s="311"/>
      <c r="S1046" s="311"/>
      <c r="T1046" s="311"/>
      <c r="U1046" s="311"/>
      <c r="V1046" s="311"/>
      <c r="W1046" s="311"/>
      <c r="X1046" s="311"/>
      <c r="Y1046" s="311"/>
      <c r="Z1046" s="311"/>
    </row>
    <row r="1047" spans="1:26" s="6" customFormat="1">
      <c r="A1047" s="311"/>
      <c r="B1047" s="311"/>
      <c r="C1047" s="311"/>
      <c r="S1047" s="311"/>
      <c r="T1047" s="311"/>
      <c r="U1047" s="311"/>
      <c r="V1047" s="311"/>
      <c r="W1047" s="311"/>
      <c r="X1047" s="311"/>
      <c r="Y1047" s="311"/>
      <c r="Z1047" s="311"/>
    </row>
    <row r="1048" spans="1:26" s="6" customFormat="1">
      <c r="A1048" s="311"/>
      <c r="B1048" s="311"/>
      <c r="C1048" s="311"/>
      <c r="S1048" s="311"/>
      <c r="T1048" s="311"/>
      <c r="U1048" s="311"/>
      <c r="V1048" s="311"/>
      <c r="W1048" s="311"/>
      <c r="X1048" s="311"/>
      <c r="Y1048" s="311"/>
      <c r="Z1048" s="311"/>
    </row>
    <row r="1049" spans="1:26" s="6" customFormat="1">
      <c r="A1049" s="311"/>
      <c r="B1049" s="311"/>
      <c r="C1049" s="311"/>
      <c r="S1049" s="311"/>
      <c r="T1049" s="311"/>
      <c r="U1049" s="311"/>
      <c r="V1049" s="311"/>
      <c r="W1049" s="311"/>
      <c r="X1049" s="311"/>
      <c r="Y1049" s="311"/>
      <c r="Z1049" s="311"/>
    </row>
    <row r="1050" spans="1:26" s="6" customFormat="1">
      <c r="A1050" s="311"/>
      <c r="B1050" s="311"/>
      <c r="C1050" s="311"/>
      <c r="S1050" s="311"/>
      <c r="T1050" s="311"/>
      <c r="U1050" s="311"/>
      <c r="V1050" s="311"/>
      <c r="W1050" s="311"/>
      <c r="X1050" s="311"/>
      <c r="Y1050" s="311"/>
      <c r="Z1050" s="311"/>
    </row>
    <row r="1051" spans="1:26" s="6" customFormat="1">
      <c r="A1051" s="311"/>
      <c r="B1051" s="311"/>
      <c r="C1051" s="311"/>
      <c r="S1051" s="311"/>
      <c r="T1051" s="311"/>
      <c r="U1051" s="311"/>
      <c r="V1051" s="311"/>
      <c r="W1051" s="311"/>
      <c r="X1051" s="311"/>
      <c r="Y1051" s="311"/>
      <c r="Z1051" s="311"/>
    </row>
    <row r="1052" spans="1:26" s="6" customFormat="1">
      <c r="A1052" s="311"/>
      <c r="B1052" s="311"/>
      <c r="C1052" s="311"/>
      <c r="S1052" s="311"/>
      <c r="T1052" s="311"/>
      <c r="U1052" s="311"/>
      <c r="V1052" s="311"/>
      <c r="W1052" s="311"/>
      <c r="X1052" s="311"/>
      <c r="Y1052" s="311"/>
      <c r="Z1052" s="311"/>
    </row>
    <row r="1053" spans="1:26" s="6" customFormat="1">
      <c r="A1053" s="311"/>
      <c r="B1053" s="311"/>
      <c r="C1053" s="311"/>
      <c r="S1053" s="311"/>
      <c r="T1053" s="311"/>
      <c r="U1053" s="311"/>
      <c r="V1053" s="311"/>
      <c r="W1053" s="311"/>
      <c r="X1053" s="311"/>
      <c r="Y1053" s="311"/>
      <c r="Z1053" s="311"/>
    </row>
    <row r="1054" spans="1:26" s="6" customFormat="1">
      <c r="A1054" s="311"/>
      <c r="B1054" s="311"/>
      <c r="C1054" s="311"/>
      <c r="S1054" s="311"/>
      <c r="T1054" s="311"/>
      <c r="U1054" s="311"/>
      <c r="V1054" s="311"/>
      <c r="W1054" s="311"/>
      <c r="X1054" s="311"/>
      <c r="Y1054" s="311"/>
      <c r="Z1054" s="311"/>
    </row>
    <row r="1055" spans="1:26" s="6" customFormat="1">
      <c r="A1055" s="311"/>
      <c r="B1055" s="311"/>
      <c r="C1055" s="311"/>
      <c r="S1055" s="311"/>
      <c r="T1055" s="311"/>
      <c r="U1055" s="311"/>
      <c r="V1055" s="311"/>
      <c r="W1055" s="311"/>
      <c r="X1055" s="311"/>
      <c r="Y1055" s="311"/>
      <c r="Z1055" s="311"/>
    </row>
    <row r="1056" spans="1:26" s="6" customFormat="1">
      <c r="A1056" s="311"/>
      <c r="B1056" s="311"/>
      <c r="C1056" s="311"/>
      <c r="S1056" s="311"/>
      <c r="T1056" s="311"/>
      <c r="U1056" s="311"/>
      <c r="V1056" s="311"/>
      <c r="W1056" s="311"/>
      <c r="X1056" s="311"/>
      <c r="Y1056" s="311"/>
      <c r="Z1056" s="311"/>
    </row>
    <row r="1057" spans="1:26" s="6" customFormat="1">
      <c r="A1057" s="311"/>
      <c r="B1057" s="311"/>
      <c r="C1057" s="311"/>
      <c r="S1057" s="311"/>
      <c r="T1057" s="311"/>
      <c r="U1057" s="311"/>
      <c r="V1057" s="311"/>
      <c r="W1057" s="311"/>
      <c r="X1057" s="311"/>
      <c r="Y1057" s="311"/>
      <c r="Z1057" s="311"/>
    </row>
    <row r="1058" spans="1:26" s="6" customFormat="1">
      <c r="A1058" s="311"/>
      <c r="B1058" s="311"/>
      <c r="C1058" s="311"/>
      <c r="S1058" s="311"/>
      <c r="T1058" s="311"/>
      <c r="U1058" s="311"/>
      <c r="V1058" s="311"/>
      <c r="W1058" s="311"/>
      <c r="X1058" s="311"/>
      <c r="Y1058" s="311"/>
      <c r="Z1058" s="311"/>
    </row>
    <row r="1059" spans="1:26" s="6" customFormat="1">
      <c r="A1059" s="311"/>
      <c r="B1059" s="311"/>
      <c r="C1059" s="311"/>
      <c r="S1059" s="311"/>
      <c r="T1059" s="311"/>
      <c r="U1059" s="311"/>
      <c r="V1059" s="311"/>
      <c r="W1059" s="311"/>
      <c r="X1059" s="311"/>
      <c r="Y1059" s="311"/>
      <c r="Z1059" s="311"/>
    </row>
    <row r="1060" spans="1:26" s="6" customFormat="1">
      <c r="A1060" s="311"/>
      <c r="B1060" s="311"/>
      <c r="C1060" s="311"/>
      <c r="S1060" s="311"/>
      <c r="T1060" s="311"/>
      <c r="U1060" s="311"/>
      <c r="V1060" s="311"/>
      <c r="W1060" s="311"/>
      <c r="X1060" s="311"/>
      <c r="Y1060" s="311"/>
      <c r="Z1060" s="311"/>
    </row>
    <row r="1061" spans="1:26" s="6" customFormat="1">
      <c r="A1061" s="311"/>
      <c r="B1061" s="311"/>
      <c r="C1061" s="311"/>
      <c r="S1061" s="311"/>
      <c r="T1061" s="311"/>
      <c r="U1061" s="311"/>
      <c r="V1061" s="311"/>
      <c r="W1061" s="311"/>
      <c r="X1061" s="311"/>
      <c r="Y1061" s="311"/>
      <c r="Z1061" s="311"/>
    </row>
    <row r="1062" spans="1:26" s="6" customFormat="1">
      <c r="A1062" s="311"/>
      <c r="B1062" s="311"/>
      <c r="C1062" s="311"/>
      <c r="S1062" s="311"/>
      <c r="T1062" s="311"/>
      <c r="U1062" s="311"/>
      <c r="V1062" s="311"/>
      <c r="W1062" s="311"/>
      <c r="X1062" s="311"/>
      <c r="Y1062" s="311"/>
      <c r="Z1062" s="311"/>
    </row>
    <row r="1063" spans="1:26" s="6" customFormat="1">
      <c r="A1063" s="311"/>
      <c r="B1063" s="311"/>
      <c r="C1063" s="311"/>
      <c r="S1063" s="311"/>
      <c r="T1063" s="311"/>
      <c r="U1063" s="311"/>
      <c r="V1063" s="311"/>
      <c r="W1063" s="311"/>
      <c r="X1063" s="311"/>
      <c r="Y1063" s="311"/>
      <c r="Z1063" s="311"/>
    </row>
    <row r="1064" spans="1:26" s="6" customFormat="1">
      <c r="A1064" s="311"/>
      <c r="B1064" s="311"/>
      <c r="C1064" s="311"/>
      <c r="S1064" s="311"/>
      <c r="T1064" s="311"/>
      <c r="U1064" s="311"/>
      <c r="V1064" s="311"/>
      <c r="W1064" s="311"/>
      <c r="X1064" s="311"/>
      <c r="Y1064" s="311"/>
      <c r="Z1064" s="311"/>
    </row>
    <row r="1065" spans="1:26" s="6" customFormat="1">
      <c r="A1065" s="311"/>
      <c r="B1065" s="311"/>
      <c r="C1065" s="311"/>
      <c r="S1065" s="311"/>
      <c r="T1065" s="311"/>
      <c r="U1065" s="311"/>
      <c r="V1065" s="311"/>
      <c r="W1065" s="311"/>
      <c r="X1065" s="311"/>
      <c r="Y1065" s="311"/>
      <c r="Z1065" s="311"/>
    </row>
    <row r="1066" spans="1:26" s="6" customFormat="1">
      <c r="A1066" s="311"/>
      <c r="B1066" s="311"/>
      <c r="C1066" s="311"/>
      <c r="S1066" s="311"/>
      <c r="T1066" s="311"/>
      <c r="U1066" s="311"/>
      <c r="V1066" s="311"/>
      <c r="W1066" s="311"/>
      <c r="X1066" s="311"/>
      <c r="Y1066" s="311"/>
      <c r="Z1066" s="311"/>
    </row>
    <row r="1067" spans="1:26" s="6" customFormat="1">
      <c r="A1067" s="311"/>
      <c r="B1067" s="311"/>
      <c r="C1067" s="311"/>
      <c r="S1067" s="311"/>
      <c r="T1067" s="311"/>
      <c r="U1067" s="311"/>
      <c r="V1067" s="311"/>
      <c r="W1067" s="311"/>
      <c r="X1067" s="311"/>
      <c r="Y1067" s="311"/>
      <c r="Z1067" s="311"/>
    </row>
    <row r="1068" spans="1:26" s="6" customFormat="1">
      <c r="A1068" s="311"/>
      <c r="B1068" s="311"/>
      <c r="C1068" s="311"/>
      <c r="S1068" s="311"/>
      <c r="T1068" s="311"/>
      <c r="U1068" s="311"/>
      <c r="V1068" s="311"/>
      <c r="W1068" s="311"/>
      <c r="X1068" s="311"/>
      <c r="Y1068" s="311"/>
      <c r="Z1068" s="311"/>
    </row>
    <row r="1069" spans="1:26" s="6" customFormat="1">
      <c r="A1069" s="311"/>
      <c r="B1069" s="311"/>
      <c r="C1069" s="311"/>
      <c r="S1069" s="311"/>
      <c r="T1069" s="311"/>
      <c r="U1069" s="311"/>
      <c r="V1069" s="311"/>
      <c r="W1069" s="311"/>
      <c r="X1069" s="311"/>
      <c r="Y1069" s="311"/>
      <c r="Z1069" s="311"/>
    </row>
    <row r="1070" spans="1:26" s="6" customFormat="1">
      <c r="A1070" s="311"/>
      <c r="B1070" s="311"/>
      <c r="C1070" s="311"/>
      <c r="S1070" s="311"/>
      <c r="T1070" s="311"/>
      <c r="U1070" s="311"/>
      <c r="V1070" s="311"/>
      <c r="W1070" s="311"/>
      <c r="X1070" s="311"/>
      <c r="Y1070" s="311"/>
      <c r="Z1070" s="311"/>
    </row>
    <row r="1071" spans="1:26" s="6" customFormat="1">
      <c r="A1071" s="311"/>
      <c r="B1071" s="311"/>
      <c r="C1071" s="311"/>
      <c r="S1071" s="311"/>
      <c r="T1071" s="311"/>
      <c r="U1071" s="311"/>
      <c r="V1071" s="311"/>
      <c r="W1071" s="311"/>
      <c r="X1071" s="311"/>
      <c r="Y1071" s="311"/>
      <c r="Z1071" s="311"/>
    </row>
    <row r="1072" spans="1:26" s="6" customFormat="1">
      <c r="A1072" s="311"/>
      <c r="B1072" s="311"/>
      <c r="C1072" s="311"/>
      <c r="S1072" s="311"/>
      <c r="T1072" s="311"/>
      <c r="U1072" s="311"/>
      <c r="V1072" s="311"/>
      <c r="W1072" s="311"/>
      <c r="X1072" s="311"/>
      <c r="Y1072" s="311"/>
      <c r="Z1072" s="311"/>
    </row>
    <row r="1073" spans="1:26" s="6" customFormat="1">
      <c r="A1073" s="311"/>
      <c r="B1073" s="311"/>
      <c r="C1073" s="311"/>
      <c r="S1073" s="311"/>
      <c r="T1073" s="311"/>
      <c r="U1073" s="311"/>
      <c r="V1073" s="311"/>
      <c r="W1073" s="311"/>
      <c r="X1073" s="311"/>
      <c r="Y1073" s="311"/>
      <c r="Z1073" s="311"/>
    </row>
    <row r="1074" spans="1:26" s="6" customFormat="1">
      <c r="A1074" s="311"/>
      <c r="B1074" s="311"/>
      <c r="C1074" s="311"/>
      <c r="S1074" s="311"/>
      <c r="T1074" s="311"/>
      <c r="U1074" s="311"/>
      <c r="V1074" s="311"/>
      <c r="W1074" s="311"/>
      <c r="X1074" s="311"/>
      <c r="Y1074" s="311"/>
      <c r="Z1074" s="311"/>
    </row>
    <row r="1075" spans="1:26" s="6" customFormat="1">
      <c r="A1075" s="311"/>
      <c r="B1075" s="311"/>
      <c r="C1075" s="311"/>
      <c r="S1075" s="311"/>
      <c r="T1075" s="311"/>
      <c r="U1075" s="311"/>
      <c r="V1075" s="311"/>
      <c r="W1075" s="311"/>
      <c r="X1075" s="311"/>
      <c r="Y1075" s="311"/>
      <c r="Z1075" s="311"/>
    </row>
    <row r="1076" spans="1:26" s="6" customFormat="1">
      <c r="A1076" s="311"/>
      <c r="B1076" s="311"/>
      <c r="C1076" s="311"/>
      <c r="S1076" s="311"/>
      <c r="T1076" s="311"/>
      <c r="U1076" s="311"/>
      <c r="V1076" s="311"/>
      <c r="W1076" s="311"/>
      <c r="X1076" s="311"/>
      <c r="Y1076" s="311"/>
      <c r="Z1076" s="311"/>
    </row>
    <row r="1077" spans="1:26" s="6" customFormat="1">
      <c r="A1077" s="311"/>
      <c r="B1077" s="311"/>
      <c r="C1077" s="311"/>
      <c r="S1077" s="311"/>
      <c r="T1077" s="311"/>
      <c r="U1077" s="311"/>
      <c r="V1077" s="311"/>
      <c r="W1077" s="311"/>
      <c r="X1077" s="311"/>
      <c r="Y1077" s="311"/>
      <c r="Z1077" s="311"/>
    </row>
    <row r="1078" spans="1:26" s="6" customFormat="1">
      <c r="A1078" s="311"/>
      <c r="B1078" s="311"/>
      <c r="C1078" s="311"/>
      <c r="S1078" s="311"/>
      <c r="T1078" s="311"/>
      <c r="U1078" s="311"/>
      <c r="V1078" s="311"/>
      <c r="W1078" s="311"/>
      <c r="X1078" s="311"/>
      <c r="Y1078" s="311"/>
      <c r="Z1078" s="311"/>
    </row>
    <row r="1079" spans="1:26" s="6" customFormat="1">
      <c r="A1079" s="311"/>
      <c r="B1079" s="311"/>
      <c r="C1079" s="311"/>
      <c r="S1079" s="311"/>
      <c r="T1079" s="311"/>
      <c r="U1079" s="311"/>
      <c r="V1079" s="311"/>
      <c r="W1079" s="311"/>
      <c r="X1079" s="311"/>
      <c r="Y1079" s="311"/>
      <c r="Z1079" s="311"/>
    </row>
    <row r="1080" spans="1:26" s="6" customFormat="1">
      <c r="A1080" s="311"/>
      <c r="B1080" s="311"/>
      <c r="C1080" s="311"/>
      <c r="S1080" s="311"/>
      <c r="T1080" s="311"/>
      <c r="U1080" s="311"/>
      <c r="V1080" s="311"/>
      <c r="W1080" s="311"/>
      <c r="X1080" s="311"/>
      <c r="Y1080" s="311"/>
      <c r="Z1080" s="311"/>
    </row>
    <row r="1081" spans="1:26" s="6" customFormat="1">
      <c r="A1081" s="311"/>
      <c r="B1081" s="311"/>
      <c r="C1081" s="311"/>
      <c r="S1081" s="311"/>
      <c r="T1081" s="311"/>
      <c r="U1081" s="311"/>
      <c r="V1081" s="311"/>
      <c r="W1081" s="311"/>
      <c r="X1081" s="311"/>
      <c r="Y1081" s="311"/>
      <c r="Z1081" s="311"/>
    </row>
    <row r="1082" spans="1:26" s="6" customFormat="1">
      <c r="A1082" s="311"/>
      <c r="B1082" s="311"/>
      <c r="C1082" s="311"/>
      <c r="S1082" s="311"/>
      <c r="T1082" s="311"/>
      <c r="U1082" s="311"/>
      <c r="V1082" s="311"/>
      <c r="W1082" s="311"/>
      <c r="X1082" s="311"/>
      <c r="Y1082" s="311"/>
      <c r="Z1082" s="311"/>
    </row>
    <row r="1083" spans="1:26" s="6" customFormat="1">
      <c r="A1083" s="311"/>
      <c r="B1083" s="311"/>
      <c r="C1083" s="311"/>
      <c r="S1083" s="311"/>
      <c r="T1083" s="311"/>
      <c r="U1083" s="311"/>
      <c r="V1083" s="311"/>
      <c r="W1083" s="311"/>
      <c r="X1083" s="311"/>
      <c r="Y1083" s="311"/>
      <c r="Z1083" s="311"/>
    </row>
    <row r="1084" spans="1:26" s="6" customFormat="1">
      <c r="A1084" s="311"/>
      <c r="B1084" s="311"/>
      <c r="C1084" s="311"/>
      <c r="S1084" s="311"/>
      <c r="T1084" s="311"/>
      <c r="U1084" s="311"/>
      <c r="V1084" s="311"/>
      <c r="W1084" s="311"/>
      <c r="X1084" s="311"/>
      <c r="Y1084" s="311"/>
      <c r="Z1084" s="311"/>
    </row>
    <row r="1085" spans="1:26" s="6" customFormat="1">
      <c r="A1085" s="311"/>
      <c r="B1085" s="311"/>
      <c r="C1085" s="311"/>
      <c r="S1085" s="311"/>
      <c r="T1085" s="311"/>
      <c r="U1085" s="311"/>
      <c r="V1085" s="311"/>
      <c r="W1085" s="311"/>
      <c r="X1085" s="311"/>
      <c r="Y1085" s="311"/>
      <c r="Z1085" s="311"/>
    </row>
    <row r="1086" spans="1:26" s="6" customFormat="1">
      <c r="A1086" s="311"/>
      <c r="B1086" s="311"/>
      <c r="C1086" s="311"/>
      <c r="S1086" s="311"/>
      <c r="T1086" s="311"/>
      <c r="U1086" s="311"/>
      <c r="V1086" s="311"/>
      <c r="W1086" s="311"/>
      <c r="X1086" s="311"/>
      <c r="Y1086" s="311"/>
      <c r="Z1086" s="311"/>
    </row>
    <row r="1087" spans="1:26" s="6" customFormat="1">
      <c r="A1087" s="311"/>
      <c r="B1087" s="311"/>
      <c r="C1087" s="311"/>
      <c r="S1087" s="311"/>
      <c r="T1087" s="311"/>
      <c r="U1087" s="311"/>
      <c r="V1087" s="311"/>
      <c r="W1087" s="311"/>
      <c r="X1087" s="311"/>
      <c r="Y1087" s="311"/>
      <c r="Z1087" s="311"/>
    </row>
    <row r="1088" spans="1:26" s="6" customFormat="1">
      <c r="A1088" s="311"/>
      <c r="B1088" s="311"/>
      <c r="C1088" s="311"/>
      <c r="S1088" s="311"/>
      <c r="T1088" s="311"/>
      <c r="U1088" s="311"/>
      <c r="V1088" s="311"/>
      <c r="W1088" s="311"/>
      <c r="X1088" s="311"/>
      <c r="Y1088" s="311"/>
      <c r="Z1088" s="311"/>
    </row>
    <row r="1089" spans="1:26" s="6" customFormat="1">
      <c r="A1089" s="311"/>
      <c r="B1089" s="311"/>
      <c r="C1089" s="311"/>
      <c r="S1089" s="311"/>
      <c r="T1089" s="311"/>
      <c r="U1089" s="311"/>
      <c r="V1089" s="311"/>
      <c r="W1089" s="311"/>
      <c r="X1089" s="311"/>
      <c r="Y1089" s="311"/>
      <c r="Z1089" s="311"/>
    </row>
    <row r="1090" spans="1:26" s="6" customFormat="1">
      <c r="A1090" s="311"/>
      <c r="B1090" s="311"/>
      <c r="C1090" s="311"/>
      <c r="S1090" s="311"/>
      <c r="T1090" s="311"/>
      <c r="U1090" s="311"/>
      <c r="V1090" s="311"/>
      <c r="W1090" s="311"/>
      <c r="X1090" s="311"/>
      <c r="Y1090" s="311"/>
      <c r="Z1090" s="311"/>
    </row>
    <row r="1091" spans="1:26" s="6" customFormat="1">
      <c r="A1091" s="311"/>
      <c r="B1091" s="311"/>
      <c r="C1091" s="311"/>
      <c r="S1091" s="311"/>
      <c r="T1091" s="311"/>
      <c r="U1091" s="311"/>
      <c r="V1091" s="311"/>
      <c r="W1091" s="311"/>
      <c r="X1091" s="311"/>
      <c r="Y1091" s="311"/>
      <c r="Z1091" s="311"/>
    </row>
    <row r="1092" spans="1:26" s="6" customFormat="1">
      <c r="A1092" s="311"/>
      <c r="B1092" s="311"/>
      <c r="C1092" s="311"/>
      <c r="S1092" s="311"/>
      <c r="T1092" s="311"/>
      <c r="U1092" s="311"/>
      <c r="V1092" s="311"/>
      <c r="W1092" s="311"/>
      <c r="X1092" s="311"/>
      <c r="Y1092" s="311"/>
      <c r="Z1092" s="311"/>
    </row>
    <row r="1093" spans="1:26" s="6" customFormat="1">
      <c r="A1093" s="311"/>
      <c r="B1093" s="311"/>
      <c r="C1093" s="311"/>
      <c r="S1093" s="311"/>
      <c r="T1093" s="311"/>
      <c r="U1093" s="311"/>
      <c r="V1093" s="311"/>
      <c r="W1093" s="311"/>
      <c r="X1093" s="311"/>
      <c r="Y1093" s="311"/>
      <c r="Z1093" s="311"/>
    </row>
    <row r="1094" spans="1:26" s="6" customFormat="1">
      <c r="A1094" s="311"/>
      <c r="B1094" s="311"/>
      <c r="C1094" s="311"/>
      <c r="S1094" s="311"/>
      <c r="T1094" s="311"/>
      <c r="U1094" s="311"/>
      <c r="V1094" s="311"/>
      <c r="W1094" s="311"/>
      <c r="X1094" s="311"/>
      <c r="Y1094" s="311"/>
      <c r="Z1094" s="311"/>
    </row>
    <row r="1095" spans="1:26" s="6" customFormat="1">
      <c r="A1095" s="311"/>
      <c r="B1095" s="311"/>
      <c r="C1095" s="311"/>
      <c r="S1095" s="311"/>
      <c r="T1095" s="311"/>
      <c r="U1095" s="311"/>
      <c r="V1095" s="311"/>
      <c r="W1095" s="311"/>
      <c r="X1095" s="311"/>
      <c r="Y1095" s="311"/>
      <c r="Z1095" s="311"/>
    </row>
    <row r="1096" spans="1:26" s="6" customFormat="1">
      <c r="A1096" s="311"/>
      <c r="B1096" s="311"/>
      <c r="C1096" s="311"/>
      <c r="S1096" s="311"/>
      <c r="T1096" s="311"/>
      <c r="U1096" s="311"/>
      <c r="V1096" s="311"/>
      <c r="W1096" s="311"/>
      <c r="X1096" s="311"/>
      <c r="Y1096" s="311"/>
      <c r="Z1096" s="311"/>
    </row>
    <row r="1097" spans="1:26" s="6" customFormat="1">
      <c r="A1097" s="311"/>
      <c r="B1097" s="311"/>
      <c r="C1097" s="311"/>
      <c r="S1097" s="311"/>
      <c r="T1097" s="311"/>
      <c r="U1097" s="311"/>
      <c r="V1097" s="311"/>
      <c r="W1097" s="311"/>
      <c r="X1097" s="311"/>
      <c r="Y1097" s="311"/>
      <c r="Z1097" s="311"/>
    </row>
    <row r="1098" spans="1:26" s="6" customFormat="1">
      <c r="A1098" s="311"/>
      <c r="B1098" s="311"/>
      <c r="C1098" s="311"/>
      <c r="S1098" s="311"/>
      <c r="T1098" s="311"/>
      <c r="U1098" s="311"/>
      <c r="V1098" s="311"/>
      <c r="W1098" s="311"/>
      <c r="X1098" s="311"/>
      <c r="Y1098" s="311"/>
      <c r="Z1098" s="311"/>
    </row>
    <row r="1099" spans="1:26" s="6" customFormat="1">
      <c r="A1099" s="311"/>
      <c r="B1099" s="311"/>
      <c r="C1099" s="311"/>
      <c r="S1099" s="311"/>
      <c r="T1099" s="311"/>
      <c r="U1099" s="311"/>
      <c r="V1099" s="311"/>
      <c r="W1099" s="311"/>
      <c r="X1099" s="311"/>
      <c r="Y1099" s="311"/>
      <c r="Z1099" s="311"/>
    </row>
    <row r="1100" spans="1:26" s="6" customFormat="1">
      <c r="A1100" s="311"/>
      <c r="B1100" s="311"/>
      <c r="C1100" s="311"/>
      <c r="S1100" s="311"/>
      <c r="T1100" s="311"/>
      <c r="U1100" s="311"/>
      <c r="V1100" s="311"/>
      <c r="W1100" s="311"/>
      <c r="X1100" s="311"/>
      <c r="Y1100" s="311"/>
      <c r="Z1100" s="311"/>
    </row>
    <row r="1101" spans="1:26" s="6" customFormat="1">
      <c r="A1101" s="311"/>
      <c r="B1101" s="311"/>
      <c r="C1101" s="311"/>
      <c r="S1101" s="311"/>
      <c r="T1101" s="311"/>
      <c r="U1101" s="311"/>
      <c r="V1101" s="311"/>
      <c r="W1101" s="311"/>
      <c r="X1101" s="311"/>
      <c r="Y1101" s="311"/>
      <c r="Z1101" s="311"/>
    </row>
    <row r="1102" spans="1:26" s="6" customFormat="1">
      <c r="A1102" s="311"/>
      <c r="B1102" s="311"/>
      <c r="C1102" s="311"/>
      <c r="S1102" s="311"/>
      <c r="T1102" s="311"/>
      <c r="U1102" s="311"/>
      <c r="V1102" s="311"/>
      <c r="W1102" s="311"/>
      <c r="X1102" s="311"/>
      <c r="Y1102" s="311"/>
      <c r="Z1102" s="311"/>
    </row>
    <row r="1103" spans="1:26" s="6" customFormat="1">
      <c r="A1103" s="311"/>
      <c r="B1103" s="311"/>
      <c r="C1103" s="311"/>
      <c r="S1103" s="311"/>
      <c r="T1103" s="311"/>
      <c r="U1103" s="311"/>
      <c r="V1103" s="311"/>
      <c r="W1103" s="311"/>
      <c r="X1103" s="311"/>
      <c r="Y1103" s="311"/>
      <c r="Z1103" s="311"/>
    </row>
    <row r="1104" spans="1:26" s="6" customFormat="1">
      <c r="A1104" s="311"/>
      <c r="B1104" s="311"/>
      <c r="C1104" s="311"/>
      <c r="S1104" s="311"/>
      <c r="T1104" s="311"/>
      <c r="U1104" s="311"/>
      <c r="V1104" s="311"/>
      <c r="W1104" s="311"/>
      <c r="X1104" s="311"/>
      <c r="Y1104" s="311"/>
      <c r="Z1104" s="311"/>
    </row>
    <row r="1105" spans="1:26" s="6" customFormat="1">
      <c r="A1105" s="311"/>
      <c r="B1105" s="311"/>
      <c r="C1105" s="311"/>
      <c r="S1105" s="311"/>
      <c r="T1105" s="311"/>
      <c r="U1105" s="311"/>
      <c r="V1105" s="311"/>
      <c r="W1105" s="311"/>
      <c r="X1105" s="311"/>
      <c r="Y1105" s="311"/>
      <c r="Z1105" s="311"/>
    </row>
    <row r="1106" spans="1:26" s="6" customFormat="1">
      <c r="A1106" s="311"/>
      <c r="B1106" s="311"/>
      <c r="C1106" s="311"/>
      <c r="S1106" s="311"/>
      <c r="T1106" s="311"/>
      <c r="U1106" s="311"/>
      <c r="V1106" s="311"/>
      <c r="W1106" s="311"/>
      <c r="X1106" s="311"/>
      <c r="Y1106" s="311"/>
      <c r="Z1106" s="311"/>
    </row>
    <row r="1107" spans="1:26" s="6" customFormat="1">
      <c r="A1107" s="311"/>
      <c r="B1107" s="311"/>
      <c r="C1107" s="311"/>
      <c r="S1107" s="311"/>
      <c r="T1107" s="311"/>
      <c r="U1107" s="311"/>
      <c r="V1107" s="311"/>
      <c r="W1107" s="311"/>
      <c r="X1107" s="311"/>
      <c r="Y1107" s="311"/>
      <c r="Z1107" s="311"/>
    </row>
    <row r="1108" spans="1:26" s="6" customFormat="1">
      <c r="A1108" s="311"/>
      <c r="B1108" s="311"/>
      <c r="C1108" s="311"/>
      <c r="S1108" s="311"/>
      <c r="T1108" s="311"/>
      <c r="U1108" s="311"/>
      <c r="V1108" s="311"/>
      <c r="W1108" s="311"/>
      <c r="X1108" s="311"/>
      <c r="Y1108" s="311"/>
      <c r="Z1108" s="311"/>
    </row>
    <row r="1109" spans="1:26" s="6" customFormat="1">
      <c r="A1109" s="311"/>
      <c r="B1109" s="311"/>
      <c r="C1109" s="311"/>
      <c r="S1109" s="311"/>
      <c r="T1109" s="311"/>
      <c r="U1109" s="311"/>
      <c r="V1109" s="311"/>
      <c r="W1109" s="311"/>
      <c r="X1109" s="311"/>
      <c r="Y1109" s="311"/>
      <c r="Z1109" s="311"/>
    </row>
    <row r="1110" spans="1:26" s="6" customFormat="1">
      <c r="A1110" s="311"/>
      <c r="B1110" s="311"/>
      <c r="C1110" s="311"/>
      <c r="S1110" s="311"/>
      <c r="T1110" s="311"/>
      <c r="U1110" s="311"/>
      <c r="V1110" s="311"/>
      <c r="W1110" s="311"/>
      <c r="X1110" s="311"/>
      <c r="Y1110" s="311"/>
      <c r="Z1110" s="311"/>
    </row>
    <row r="1111" spans="1:26" s="6" customFormat="1">
      <c r="A1111" s="311"/>
      <c r="B1111" s="311"/>
      <c r="C1111" s="311"/>
      <c r="S1111" s="311"/>
      <c r="T1111" s="311"/>
      <c r="U1111" s="311"/>
      <c r="V1111" s="311"/>
      <c r="W1111" s="311"/>
      <c r="X1111" s="311"/>
      <c r="Y1111" s="311"/>
      <c r="Z1111" s="311"/>
    </row>
    <row r="1112" spans="1:26" s="6" customFormat="1">
      <c r="A1112" s="311"/>
      <c r="B1112" s="311"/>
      <c r="C1112" s="311"/>
      <c r="S1112" s="311"/>
      <c r="T1112" s="311"/>
      <c r="U1112" s="311"/>
      <c r="V1112" s="311"/>
      <c r="W1112" s="311"/>
      <c r="X1112" s="311"/>
      <c r="Y1112" s="311"/>
      <c r="Z1112" s="311"/>
    </row>
    <row r="1113" spans="1:26" s="6" customFormat="1">
      <c r="A1113" s="311"/>
      <c r="B1113" s="311"/>
      <c r="C1113" s="311"/>
      <c r="S1113" s="311"/>
      <c r="T1113" s="311"/>
      <c r="U1113" s="311"/>
      <c r="V1113" s="311"/>
      <c r="W1113" s="311"/>
      <c r="X1113" s="311"/>
      <c r="Y1113" s="311"/>
      <c r="Z1113" s="311"/>
    </row>
    <row r="1114" spans="1:26" s="6" customFormat="1">
      <c r="A1114" s="311"/>
      <c r="B1114" s="311"/>
      <c r="C1114" s="311"/>
      <c r="S1114" s="311"/>
      <c r="T1114" s="311"/>
      <c r="U1114" s="311"/>
      <c r="V1114" s="311"/>
      <c r="W1114" s="311"/>
      <c r="X1114" s="311"/>
      <c r="Y1114" s="311"/>
      <c r="Z1114" s="311"/>
    </row>
    <row r="1115" spans="1:26" s="6" customFormat="1">
      <c r="A1115" s="311"/>
      <c r="B1115" s="311"/>
      <c r="C1115" s="311"/>
      <c r="S1115" s="311"/>
      <c r="T1115" s="311"/>
      <c r="U1115" s="311"/>
      <c r="V1115" s="311"/>
      <c r="W1115" s="311"/>
      <c r="X1115" s="311"/>
      <c r="Y1115" s="311"/>
      <c r="Z1115" s="311"/>
    </row>
    <row r="1116" spans="1:26" s="6" customFormat="1">
      <c r="A1116" s="311"/>
      <c r="B1116" s="311"/>
      <c r="C1116" s="311"/>
      <c r="S1116" s="311"/>
      <c r="T1116" s="311"/>
      <c r="U1116" s="311"/>
      <c r="V1116" s="311"/>
      <c r="W1116" s="311"/>
      <c r="X1116" s="311"/>
      <c r="Y1116" s="311"/>
      <c r="Z1116" s="311"/>
    </row>
    <row r="1117" spans="1:26" s="6" customFormat="1">
      <c r="A1117" s="311"/>
      <c r="B1117" s="311"/>
      <c r="C1117" s="311"/>
      <c r="S1117" s="311"/>
      <c r="T1117" s="311"/>
      <c r="U1117" s="311"/>
      <c r="V1117" s="311"/>
      <c r="W1117" s="311"/>
      <c r="X1117" s="311"/>
      <c r="Y1117" s="311"/>
      <c r="Z1117" s="311"/>
    </row>
    <row r="1118" spans="1:26" s="6" customFormat="1">
      <c r="A1118" s="311"/>
      <c r="B1118" s="311"/>
      <c r="C1118" s="311"/>
      <c r="S1118" s="311"/>
      <c r="T1118" s="311"/>
      <c r="U1118" s="311"/>
      <c r="V1118" s="311"/>
      <c r="W1118" s="311"/>
      <c r="X1118" s="311"/>
      <c r="Y1118" s="311"/>
      <c r="Z1118" s="311"/>
    </row>
    <row r="1119" spans="1:26" s="6" customFormat="1">
      <c r="A1119" s="311"/>
      <c r="B1119" s="311"/>
      <c r="C1119" s="311"/>
      <c r="S1119" s="311"/>
      <c r="T1119" s="311"/>
      <c r="U1119" s="311"/>
      <c r="V1119" s="311"/>
      <c r="W1119" s="311"/>
      <c r="X1119" s="311"/>
      <c r="Y1119" s="311"/>
      <c r="Z1119" s="311"/>
    </row>
    <row r="1120" spans="1:26" s="6" customFormat="1">
      <c r="A1120" s="311"/>
      <c r="B1120" s="311"/>
      <c r="C1120" s="311"/>
      <c r="S1120" s="311"/>
      <c r="T1120" s="311"/>
      <c r="U1120" s="311"/>
      <c r="V1120" s="311"/>
      <c r="W1120" s="311"/>
      <c r="X1120" s="311"/>
      <c r="Y1120" s="311"/>
      <c r="Z1120" s="311"/>
    </row>
    <row r="1121" spans="1:26" s="6" customFormat="1">
      <c r="A1121" s="311"/>
      <c r="B1121" s="311"/>
      <c r="C1121" s="311"/>
      <c r="S1121" s="311"/>
      <c r="T1121" s="311"/>
      <c r="U1121" s="311"/>
      <c r="V1121" s="311"/>
      <c r="W1121" s="311"/>
      <c r="X1121" s="311"/>
      <c r="Y1121" s="311"/>
      <c r="Z1121" s="311"/>
    </row>
    <row r="1122" spans="1:26" s="6" customFormat="1">
      <c r="A1122" s="311"/>
      <c r="B1122" s="311"/>
      <c r="C1122" s="311"/>
      <c r="S1122" s="311"/>
      <c r="T1122" s="311"/>
      <c r="U1122" s="311"/>
      <c r="V1122" s="311"/>
      <c r="W1122" s="311"/>
      <c r="X1122" s="311"/>
      <c r="Y1122" s="311"/>
      <c r="Z1122" s="311"/>
    </row>
    <row r="1123" spans="1:26" s="6" customFormat="1">
      <c r="A1123" s="311"/>
      <c r="B1123" s="311"/>
      <c r="C1123" s="311"/>
      <c r="S1123" s="311"/>
      <c r="T1123" s="311"/>
      <c r="U1123" s="311"/>
      <c r="V1123" s="311"/>
      <c r="W1123" s="311"/>
      <c r="X1123" s="311"/>
      <c r="Y1123" s="311"/>
      <c r="Z1123" s="311"/>
    </row>
    <row r="1124" spans="1:26" s="6" customFormat="1">
      <c r="A1124" s="311"/>
      <c r="B1124" s="311"/>
      <c r="C1124" s="311"/>
      <c r="S1124" s="311"/>
      <c r="T1124" s="311"/>
      <c r="U1124" s="311"/>
      <c r="V1124" s="311"/>
      <c r="W1124" s="311"/>
      <c r="X1124" s="311"/>
      <c r="Y1124" s="311"/>
      <c r="Z1124" s="311"/>
    </row>
    <row r="1125" spans="1:26" s="6" customFormat="1">
      <c r="A1125" s="311"/>
      <c r="B1125" s="311"/>
      <c r="C1125" s="311"/>
      <c r="S1125" s="311"/>
      <c r="T1125" s="311"/>
      <c r="U1125" s="311"/>
      <c r="V1125" s="311"/>
      <c r="W1125" s="311"/>
      <c r="X1125" s="311"/>
      <c r="Y1125" s="311"/>
      <c r="Z1125" s="311"/>
    </row>
    <row r="1126" spans="1:26" s="6" customFormat="1">
      <c r="A1126" s="311"/>
      <c r="B1126" s="311"/>
      <c r="C1126" s="311"/>
      <c r="S1126" s="311"/>
      <c r="T1126" s="311"/>
      <c r="U1126" s="311"/>
      <c r="V1126" s="311"/>
      <c r="W1126" s="311"/>
      <c r="X1126" s="311"/>
      <c r="Y1126" s="311"/>
      <c r="Z1126" s="311"/>
    </row>
    <row r="1127" spans="1:26" s="6" customFormat="1">
      <c r="A1127" s="311"/>
      <c r="B1127" s="311"/>
      <c r="C1127" s="311"/>
      <c r="S1127" s="311"/>
      <c r="T1127" s="311"/>
      <c r="U1127" s="311"/>
      <c r="V1127" s="311"/>
      <c r="W1127" s="311"/>
      <c r="X1127" s="311"/>
      <c r="Y1127" s="311"/>
      <c r="Z1127" s="311"/>
    </row>
    <row r="1128" spans="1:26" s="6" customFormat="1">
      <c r="A1128" s="311"/>
      <c r="B1128" s="311"/>
      <c r="C1128" s="311"/>
      <c r="S1128" s="311"/>
      <c r="T1128" s="311"/>
      <c r="U1128" s="311"/>
      <c r="V1128" s="311"/>
      <c r="W1128" s="311"/>
      <c r="X1128" s="311"/>
      <c r="Y1128" s="311"/>
      <c r="Z1128" s="311"/>
    </row>
    <row r="1129" spans="1:26" s="6" customFormat="1">
      <c r="A1129" s="311"/>
      <c r="B1129" s="311"/>
      <c r="C1129" s="311"/>
      <c r="S1129" s="311"/>
      <c r="T1129" s="311"/>
      <c r="U1129" s="311"/>
      <c r="V1129" s="311"/>
      <c r="W1129" s="311"/>
      <c r="X1129" s="311"/>
      <c r="Y1129" s="311"/>
      <c r="Z1129" s="311"/>
    </row>
    <row r="1130" spans="1:26" s="6" customFormat="1">
      <c r="A1130" s="311"/>
      <c r="B1130" s="311"/>
      <c r="C1130" s="311"/>
      <c r="S1130" s="311"/>
      <c r="T1130" s="311"/>
      <c r="U1130" s="311"/>
      <c r="V1130" s="311"/>
      <c r="W1130" s="311"/>
      <c r="X1130" s="311"/>
      <c r="Y1130" s="311"/>
      <c r="Z1130" s="311"/>
    </row>
    <row r="1131" spans="1:26" s="6" customFormat="1">
      <c r="A1131" s="311"/>
      <c r="B1131" s="311"/>
      <c r="C1131" s="311"/>
      <c r="S1131" s="311"/>
      <c r="T1131" s="311"/>
      <c r="U1131" s="311"/>
      <c r="V1131" s="311"/>
      <c r="W1131" s="311"/>
      <c r="X1131" s="311"/>
      <c r="Y1131" s="311"/>
      <c r="Z1131" s="311"/>
    </row>
    <row r="1132" spans="1:26" s="6" customFormat="1">
      <c r="A1132" s="311"/>
      <c r="B1132" s="311"/>
      <c r="C1132" s="311"/>
      <c r="S1132" s="311"/>
      <c r="T1132" s="311"/>
      <c r="U1132" s="311"/>
      <c r="V1132" s="311"/>
      <c r="W1132" s="311"/>
      <c r="X1132" s="311"/>
      <c r="Y1132" s="311"/>
      <c r="Z1132" s="311"/>
    </row>
    <row r="1133" spans="1:26" s="6" customFormat="1">
      <c r="A1133" s="311"/>
      <c r="B1133" s="311"/>
      <c r="C1133" s="311"/>
      <c r="S1133" s="311"/>
      <c r="T1133" s="311"/>
      <c r="U1133" s="311"/>
      <c r="V1133" s="311"/>
      <c r="W1133" s="311"/>
      <c r="X1133" s="311"/>
      <c r="Y1133" s="311"/>
      <c r="Z1133" s="311"/>
    </row>
    <row r="1134" spans="1:26" s="6" customFormat="1">
      <c r="A1134" s="311"/>
      <c r="B1134" s="311"/>
      <c r="C1134" s="311"/>
      <c r="S1134" s="311"/>
      <c r="T1134" s="311"/>
      <c r="U1134" s="311"/>
      <c r="V1134" s="311"/>
      <c r="W1134" s="311"/>
      <c r="X1134" s="311"/>
      <c r="Y1134" s="311"/>
      <c r="Z1134" s="311"/>
    </row>
    <row r="1135" spans="1:26" s="6" customFormat="1">
      <c r="A1135" s="311"/>
      <c r="B1135" s="311"/>
      <c r="C1135" s="311"/>
      <c r="S1135" s="311"/>
      <c r="T1135" s="311"/>
      <c r="U1135" s="311"/>
      <c r="V1135" s="311"/>
      <c r="W1135" s="311"/>
      <c r="X1135" s="311"/>
      <c r="Y1135" s="311"/>
      <c r="Z1135" s="311"/>
    </row>
    <row r="1136" spans="1:26" s="6" customFormat="1">
      <c r="A1136" s="311"/>
      <c r="B1136" s="311"/>
      <c r="C1136" s="311"/>
      <c r="S1136" s="311"/>
      <c r="T1136" s="311"/>
      <c r="U1136" s="311"/>
      <c r="V1136" s="311"/>
      <c r="W1136" s="311"/>
      <c r="X1136" s="311"/>
      <c r="Y1136" s="311"/>
      <c r="Z1136" s="311"/>
    </row>
    <row r="1137" spans="1:26" s="6" customFormat="1">
      <c r="A1137" s="311"/>
      <c r="B1137" s="311"/>
      <c r="C1137" s="311"/>
      <c r="S1137" s="311"/>
      <c r="T1137" s="311"/>
      <c r="U1137" s="311"/>
      <c r="V1137" s="311"/>
      <c r="W1137" s="311"/>
      <c r="X1137" s="311"/>
      <c r="Y1137" s="311"/>
      <c r="Z1137" s="311"/>
    </row>
    <row r="1138" spans="1:26" s="6" customFormat="1">
      <c r="A1138" s="311"/>
      <c r="B1138" s="311"/>
      <c r="C1138" s="311"/>
      <c r="S1138" s="311"/>
      <c r="T1138" s="311"/>
      <c r="U1138" s="311"/>
      <c r="V1138" s="311"/>
      <c r="W1138" s="311"/>
      <c r="X1138" s="311"/>
      <c r="Y1138" s="311"/>
      <c r="Z1138" s="311"/>
    </row>
    <row r="1139" spans="1:26" s="6" customFormat="1">
      <c r="A1139" s="311"/>
      <c r="B1139" s="311"/>
      <c r="C1139" s="311"/>
      <c r="S1139" s="311"/>
      <c r="T1139" s="311"/>
      <c r="U1139" s="311"/>
      <c r="V1139" s="311"/>
      <c r="W1139" s="311"/>
      <c r="X1139" s="311"/>
      <c r="Y1139" s="311"/>
      <c r="Z1139" s="311"/>
    </row>
    <row r="1140" spans="1:26" s="6" customFormat="1">
      <c r="A1140" s="311"/>
      <c r="B1140" s="311"/>
      <c r="C1140" s="311"/>
      <c r="S1140" s="311"/>
      <c r="T1140" s="311"/>
      <c r="U1140" s="311"/>
      <c r="V1140" s="311"/>
      <c r="W1140" s="311"/>
      <c r="X1140" s="311"/>
      <c r="Y1140" s="311"/>
      <c r="Z1140" s="311"/>
    </row>
    <row r="1141" spans="1:26" s="6" customFormat="1">
      <c r="A1141" s="311"/>
      <c r="B1141" s="311"/>
      <c r="C1141" s="311"/>
      <c r="S1141" s="311"/>
      <c r="T1141" s="311"/>
      <c r="U1141" s="311"/>
      <c r="V1141" s="311"/>
      <c r="W1141" s="311"/>
      <c r="X1141" s="311"/>
      <c r="Y1141" s="311"/>
      <c r="Z1141" s="311"/>
    </row>
    <row r="1142" spans="1:26" s="6" customFormat="1">
      <c r="A1142" s="311"/>
      <c r="B1142" s="311"/>
      <c r="C1142" s="311"/>
      <c r="S1142" s="311"/>
      <c r="T1142" s="311"/>
      <c r="U1142" s="311"/>
      <c r="V1142" s="311"/>
      <c r="W1142" s="311"/>
      <c r="X1142" s="311"/>
      <c r="Y1142" s="311"/>
      <c r="Z1142" s="311"/>
    </row>
    <row r="1143" spans="1:26" s="6" customFormat="1">
      <c r="A1143" s="311"/>
      <c r="B1143" s="311"/>
      <c r="C1143" s="311"/>
      <c r="S1143" s="311"/>
      <c r="T1143" s="311"/>
      <c r="U1143" s="311"/>
      <c r="V1143" s="311"/>
      <c r="W1143" s="311"/>
      <c r="X1143" s="311"/>
      <c r="Y1143" s="311"/>
      <c r="Z1143" s="311"/>
    </row>
    <row r="1144" spans="1:26" s="6" customFormat="1">
      <c r="A1144" s="311"/>
      <c r="B1144" s="311"/>
      <c r="C1144" s="311"/>
      <c r="S1144" s="311"/>
      <c r="T1144" s="311"/>
      <c r="U1144" s="311"/>
      <c r="V1144" s="311"/>
      <c r="W1144" s="311"/>
      <c r="X1144" s="311"/>
      <c r="Y1144" s="311"/>
      <c r="Z1144" s="311"/>
    </row>
    <row r="1145" spans="1:26" s="6" customFormat="1">
      <c r="A1145" s="311"/>
      <c r="B1145" s="311"/>
      <c r="C1145" s="311"/>
      <c r="S1145" s="311"/>
      <c r="T1145" s="311"/>
      <c r="U1145" s="311"/>
      <c r="V1145" s="311"/>
      <c r="W1145" s="311"/>
      <c r="X1145" s="311"/>
      <c r="Y1145" s="311"/>
      <c r="Z1145" s="311"/>
    </row>
    <row r="1146" spans="1:26" s="6" customFormat="1">
      <c r="A1146" s="311"/>
      <c r="B1146" s="311"/>
      <c r="C1146" s="311"/>
      <c r="S1146" s="311"/>
      <c r="T1146" s="311"/>
      <c r="U1146" s="311"/>
      <c r="V1146" s="311"/>
      <c r="W1146" s="311"/>
      <c r="X1146" s="311"/>
      <c r="Y1146" s="311"/>
      <c r="Z1146" s="311"/>
    </row>
    <row r="1147" spans="1:26" s="6" customFormat="1">
      <c r="A1147" s="311"/>
      <c r="B1147" s="311"/>
      <c r="C1147" s="311"/>
      <c r="S1147" s="311"/>
      <c r="T1147" s="311"/>
      <c r="U1147" s="311"/>
      <c r="V1147" s="311"/>
      <c r="W1147" s="311"/>
      <c r="X1147" s="311"/>
      <c r="Y1147" s="311"/>
      <c r="Z1147" s="311"/>
    </row>
    <row r="1148" spans="1:26" s="6" customFormat="1">
      <c r="A1148" s="311"/>
      <c r="B1148" s="311"/>
      <c r="C1148" s="311"/>
      <c r="S1148" s="311"/>
      <c r="T1148" s="311"/>
      <c r="U1148" s="311"/>
      <c r="V1148" s="311"/>
      <c r="W1148" s="311"/>
      <c r="X1148" s="311"/>
      <c r="Y1148" s="311"/>
      <c r="Z1148" s="311"/>
    </row>
    <row r="1149" spans="1:26" s="6" customFormat="1">
      <c r="A1149" s="311"/>
      <c r="B1149" s="311"/>
      <c r="C1149" s="311"/>
      <c r="S1149" s="311"/>
      <c r="T1149" s="311"/>
      <c r="U1149" s="311"/>
      <c r="V1149" s="311"/>
      <c r="W1149" s="311"/>
      <c r="X1149" s="311"/>
      <c r="Y1149" s="311"/>
      <c r="Z1149" s="311"/>
    </row>
    <row r="1150" spans="1:26" s="6" customFormat="1">
      <c r="A1150" s="311"/>
      <c r="B1150" s="311"/>
      <c r="C1150" s="311"/>
      <c r="S1150" s="311"/>
      <c r="T1150" s="311"/>
      <c r="U1150" s="311"/>
      <c r="V1150" s="311"/>
      <c r="W1150" s="311"/>
      <c r="X1150" s="311"/>
      <c r="Y1150" s="311"/>
      <c r="Z1150" s="311"/>
    </row>
    <row r="1151" spans="1:26" s="6" customFormat="1">
      <c r="A1151" s="311"/>
      <c r="B1151" s="311"/>
      <c r="C1151" s="311"/>
      <c r="S1151" s="311"/>
      <c r="T1151" s="311"/>
      <c r="U1151" s="311"/>
      <c r="V1151" s="311"/>
      <c r="W1151" s="311"/>
      <c r="X1151" s="311"/>
      <c r="Y1151" s="311"/>
      <c r="Z1151" s="311"/>
    </row>
    <row r="1152" spans="1:26" s="6" customFormat="1">
      <c r="A1152" s="311"/>
      <c r="B1152" s="311"/>
      <c r="C1152" s="311"/>
      <c r="S1152" s="311"/>
      <c r="T1152" s="311"/>
      <c r="U1152" s="311"/>
      <c r="V1152" s="311"/>
      <c r="W1152" s="311"/>
      <c r="X1152" s="311"/>
      <c r="Y1152" s="311"/>
      <c r="Z1152" s="311"/>
    </row>
    <row r="1153" spans="1:26" s="6" customFormat="1">
      <c r="A1153" s="311"/>
      <c r="B1153" s="311"/>
      <c r="C1153" s="311"/>
      <c r="S1153" s="311"/>
      <c r="T1153" s="311"/>
      <c r="U1153" s="311"/>
      <c r="V1153" s="311"/>
      <c r="W1153" s="311"/>
      <c r="X1153" s="311"/>
      <c r="Y1153" s="311"/>
      <c r="Z1153" s="311"/>
    </row>
    <row r="1154" spans="1:26" s="6" customFormat="1">
      <c r="A1154" s="311"/>
      <c r="B1154" s="311"/>
      <c r="C1154" s="311"/>
      <c r="S1154" s="311"/>
      <c r="T1154" s="311"/>
      <c r="U1154" s="311"/>
      <c r="V1154" s="311"/>
      <c r="W1154" s="311"/>
      <c r="X1154" s="311"/>
      <c r="Y1154" s="311"/>
      <c r="Z1154" s="311"/>
    </row>
    <row r="1155" spans="1:26" s="6" customFormat="1">
      <c r="A1155" s="311"/>
      <c r="B1155" s="311"/>
      <c r="C1155" s="311"/>
      <c r="S1155" s="311"/>
      <c r="T1155" s="311"/>
      <c r="U1155" s="311"/>
      <c r="V1155" s="311"/>
      <c r="W1155" s="311"/>
      <c r="X1155" s="311"/>
      <c r="Y1155" s="311"/>
      <c r="Z1155" s="311"/>
    </row>
    <row r="1156" spans="1:26" s="6" customFormat="1">
      <c r="A1156" s="311"/>
      <c r="B1156" s="311"/>
      <c r="C1156" s="311"/>
      <c r="S1156" s="311"/>
      <c r="T1156" s="311"/>
      <c r="U1156" s="311"/>
      <c r="V1156" s="311"/>
      <c r="W1156" s="311"/>
      <c r="X1156" s="311"/>
      <c r="Y1156" s="311"/>
      <c r="Z1156" s="311"/>
    </row>
    <row r="1157" spans="1:26" s="6" customFormat="1">
      <c r="A1157" s="311"/>
      <c r="B1157" s="311"/>
      <c r="C1157" s="311"/>
      <c r="S1157" s="311"/>
      <c r="T1157" s="311"/>
      <c r="U1157" s="311"/>
      <c r="V1157" s="311"/>
      <c r="W1157" s="311"/>
      <c r="X1157" s="311"/>
      <c r="Y1157" s="311"/>
      <c r="Z1157" s="311"/>
    </row>
    <row r="1158" spans="1:26" s="6" customFormat="1">
      <c r="A1158" s="311"/>
      <c r="B1158" s="311"/>
      <c r="C1158" s="311"/>
      <c r="S1158" s="311"/>
      <c r="T1158" s="311"/>
      <c r="U1158" s="311"/>
      <c r="V1158" s="311"/>
      <c r="W1158" s="311"/>
      <c r="X1158" s="311"/>
      <c r="Y1158" s="311"/>
      <c r="Z1158" s="311"/>
    </row>
    <row r="1159" spans="1:26" s="6" customFormat="1">
      <c r="A1159" s="311"/>
      <c r="B1159" s="311"/>
      <c r="C1159" s="311"/>
      <c r="S1159" s="311"/>
      <c r="T1159" s="311"/>
      <c r="U1159" s="311"/>
      <c r="V1159" s="311"/>
      <c r="W1159" s="311"/>
      <c r="X1159" s="311"/>
      <c r="Y1159" s="311"/>
      <c r="Z1159" s="311"/>
    </row>
    <row r="1160" spans="1:26" s="6" customFormat="1">
      <c r="A1160" s="311"/>
      <c r="B1160" s="311"/>
      <c r="C1160" s="311"/>
      <c r="S1160" s="311"/>
      <c r="T1160" s="311"/>
      <c r="U1160" s="311"/>
      <c r="V1160" s="311"/>
      <c r="W1160" s="311"/>
      <c r="X1160" s="311"/>
      <c r="Y1160" s="311"/>
      <c r="Z1160" s="311"/>
    </row>
    <row r="1161" spans="1:26" s="6" customFormat="1">
      <c r="A1161" s="311"/>
      <c r="B1161" s="311"/>
      <c r="C1161" s="311"/>
      <c r="S1161" s="311"/>
      <c r="T1161" s="311"/>
      <c r="U1161" s="311"/>
      <c r="V1161" s="311"/>
      <c r="W1161" s="311"/>
      <c r="X1161" s="311"/>
      <c r="Y1161" s="311"/>
      <c r="Z1161" s="311"/>
    </row>
    <row r="1162" spans="1:26" s="6" customFormat="1">
      <c r="A1162" s="311"/>
      <c r="B1162" s="311"/>
      <c r="C1162" s="311"/>
      <c r="S1162" s="311"/>
      <c r="T1162" s="311"/>
      <c r="U1162" s="311"/>
      <c r="V1162" s="311"/>
      <c r="W1162" s="311"/>
      <c r="X1162" s="311"/>
      <c r="Y1162" s="311"/>
      <c r="Z1162" s="311"/>
    </row>
    <row r="1163" spans="1:26" s="6" customFormat="1">
      <c r="A1163" s="311"/>
      <c r="B1163" s="311"/>
      <c r="C1163" s="311"/>
      <c r="S1163" s="311"/>
      <c r="T1163" s="311"/>
      <c r="U1163" s="311"/>
      <c r="V1163" s="311"/>
      <c r="W1163" s="311"/>
      <c r="X1163" s="311"/>
      <c r="Y1163" s="311"/>
      <c r="Z1163" s="311"/>
    </row>
    <row r="1164" spans="1:26" s="6" customFormat="1">
      <c r="A1164" s="311"/>
      <c r="B1164" s="311"/>
      <c r="C1164" s="311"/>
      <c r="S1164" s="311"/>
      <c r="T1164" s="311"/>
      <c r="U1164" s="311"/>
      <c r="V1164" s="311"/>
      <c r="W1164" s="311"/>
      <c r="X1164" s="311"/>
      <c r="Y1164" s="311"/>
      <c r="Z1164" s="311"/>
    </row>
    <row r="1165" spans="1:26" s="6" customFormat="1">
      <c r="A1165" s="311"/>
      <c r="B1165" s="311"/>
      <c r="C1165" s="311"/>
      <c r="S1165" s="311"/>
      <c r="T1165" s="311"/>
      <c r="U1165" s="311"/>
      <c r="V1165" s="311"/>
      <c r="W1165" s="311"/>
      <c r="X1165" s="311"/>
      <c r="Y1165" s="311"/>
      <c r="Z1165" s="311"/>
    </row>
    <row r="1166" spans="1:26" s="6" customFormat="1">
      <c r="A1166" s="311"/>
      <c r="B1166" s="311"/>
      <c r="C1166" s="311"/>
      <c r="S1166" s="311"/>
      <c r="T1166" s="311"/>
      <c r="U1166" s="311"/>
      <c r="V1166" s="311"/>
      <c r="W1166" s="311"/>
      <c r="X1166" s="311"/>
      <c r="Y1166" s="311"/>
      <c r="Z1166" s="311"/>
    </row>
    <row r="1167" spans="1:26" s="6" customFormat="1">
      <c r="A1167" s="311"/>
      <c r="B1167" s="311"/>
      <c r="C1167" s="311"/>
      <c r="S1167" s="311"/>
      <c r="T1167" s="311"/>
      <c r="U1167" s="311"/>
      <c r="V1167" s="311"/>
      <c r="W1167" s="311"/>
      <c r="X1167" s="311"/>
      <c r="Y1167" s="311"/>
      <c r="Z1167" s="311"/>
    </row>
    <row r="1168" spans="1:26" s="6" customFormat="1">
      <c r="A1168" s="311"/>
      <c r="B1168" s="311"/>
      <c r="C1168" s="311"/>
      <c r="S1168" s="311"/>
      <c r="T1168" s="311"/>
      <c r="U1168" s="311"/>
      <c r="V1168" s="311"/>
      <c r="W1168" s="311"/>
      <c r="X1168" s="311"/>
      <c r="Y1168" s="311"/>
      <c r="Z1168" s="311"/>
    </row>
    <row r="1169" spans="1:26" s="6" customFormat="1">
      <c r="A1169" s="311"/>
      <c r="B1169" s="311"/>
      <c r="C1169" s="311"/>
      <c r="S1169" s="311"/>
      <c r="T1169" s="311"/>
      <c r="U1169" s="311"/>
      <c r="V1169" s="311"/>
      <c r="W1169" s="311"/>
      <c r="X1169" s="311"/>
      <c r="Y1169" s="311"/>
      <c r="Z1169" s="311"/>
    </row>
    <row r="1170" spans="1:26" s="6" customFormat="1">
      <c r="A1170" s="311"/>
      <c r="B1170" s="311"/>
      <c r="C1170" s="311"/>
      <c r="S1170" s="311"/>
      <c r="T1170" s="311"/>
      <c r="U1170" s="311"/>
      <c r="V1170" s="311"/>
      <c r="W1170" s="311"/>
      <c r="X1170" s="311"/>
      <c r="Y1170" s="311"/>
      <c r="Z1170" s="311"/>
    </row>
    <row r="1171" spans="1:26" s="6" customFormat="1">
      <c r="A1171" s="311"/>
      <c r="B1171" s="311"/>
      <c r="C1171" s="311"/>
      <c r="S1171" s="311"/>
      <c r="T1171" s="311"/>
      <c r="U1171" s="311"/>
      <c r="V1171" s="311"/>
      <c r="W1171" s="311"/>
      <c r="X1171" s="311"/>
      <c r="Y1171" s="311"/>
      <c r="Z1171" s="311"/>
    </row>
    <row r="1172" spans="1:26" s="6" customFormat="1">
      <c r="A1172" s="311"/>
      <c r="B1172" s="311"/>
      <c r="C1172" s="311"/>
      <c r="S1172" s="311"/>
      <c r="T1172" s="311"/>
      <c r="U1172" s="311"/>
      <c r="V1172" s="311"/>
      <c r="W1172" s="311"/>
      <c r="X1172" s="311"/>
      <c r="Y1172" s="311"/>
      <c r="Z1172" s="311"/>
    </row>
    <row r="1173" spans="1:26" s="6" customFormat="1">
      <c r="A1173" s="311"/>
      <c r="B1173" s="311"/>
      <c r="C1173" s="311"/>
      <c r="S1173" s="311"/>
      <c r="T1173" s="311"/>
      <c r="U1173" s="311"/>
      <c r="V1173" s="311"/>
      <c r="W1173" s="311"/>
      <c r="X1173" s="311"/>
      <c r="Y1173" s="311"/>
      <c r="Z1173" s="311"/>
    </row>
    <row r="1174" spans="1:26" s="6" customFormat="1">
      <c r="A1174" s="311"/>
      <c r="B1174" s="311"/>
      <c r="C1174" s="311"/>
      <c r="S1174" s="311"/>
      <c r="T1174" s="311"/>
      <c r="U1174" s="311"/>
      <c r="V1174" s="311"/>
      <c r="W1174" s="311"/>
      <c r="X1174" s="311"/>
      <c r="Y1174" s="311"/>
      <c r="Z1174" s="311"/>
    </row>
    <row r="1175" spans="1:26" s="6" customFormat="1">
      <c r="A1175" s="311"/>
      <c r="B1175" s="311"/>
      <c r="C1175" s="311"/>
      <c r="S1175" s="311"/>
      <c r="T1175" s="311"/>
      <c r="U1175" s="311"/>
      <c r="V1175" s="311"/>
      <c r="W1175" s="311"/>
      <c r="X1175" s="311"/>
      <c r="Y1175" s="311"/>
      <c r="Z1175" s="311"/>
    </row>
    <row r="1176" spans="1:26" s="6" customFormat="1">
      <c r="A1176" s="311"/>
      <c r="B1176" s="311"/>
      <c r="C1176" s="311"/>
      <c r="S1176" s="311"/>
      <c r="T1176" s="311"/>
      <c r="U1176" s="311"/>
      <c r="V1176" s="311"/>
      <c r="W1176" s="311"/>
      <c r="X1176" s="311"/>
      <c r="Y1176" s="311"/>
      <c r="Z1176" s="311"/>
    </row>
    <row r="1177" spans="1:26" s="6" customFormat="1">
      <c r="A1177" s="311"/>
      <c r="B1177" s="311"/>
      <c r="C1177" s="311"/>
      <c r="S1177" s="311"/>
      <c r="T1177" s="311"/>
      <c r="U1177" s="311"/>
      <c r="V1177" s="311"/>
      <c r="W1177" s="311"/>
      <c r="X1177" s="311"/>
      <c r="Y1177" s="311"/>
      <c r="Z1177" s="311"/>
    </row>
    <row r="1178" spans="1:26" s="6" customFormat="1">
      <c r="A1178" s="311"/>
      <c r="B1178" s="311"/>
      <c r="C1178" s="311"/>
      <c r="S1178" s="311"/>
      <c r="T1178" s="311"/>
      <c r="U1178" s="311"/>
      <c r="V1178" s="311"/>
      <c r="W1178" s="311"/>
      <c r="X1178" s="311"/>
      <c r="Y1178" s="311"/>
      <c r="Z1178" s="311"/>
    </row>
    <row r="1179" spans="1:26" s="6" customFormat="1">
      <c r="A1179" s="311"/>
      <c r="B1179" s="311"/>
      <c r="C1179" s="311"/>
      <c r="S1179" s="311"/>
      <c r="T1179" s="311"/>
      <c r="U1179" s="311"/>
      <c r="V1179" s="311"/>
      <c r="W1179" s="311"/>
      <c r="X1179" s="311"/>
      <c r="Y1179" s="311"/>
      <c r="Z1179" s="311"/>
    </row>
    <row r="1180" spans="1:26" s="6" customFormat="1">
      <c r="A1180" s="311"/>
      <c r="B1180" s="311"/>
      <c r="C1180" s="311"/>
      <c r="S1180" s="311"/>
      <c r="T1180" s="311"/>
      <c r="U1180" s="311"/>
      <c r="V1180" s="311"/>
      <c r="W1180" s="311"/>
      <c r="X1180" s="311"/>
      <c r="Y1180" s="311"/>
      <c r="Z1180" s="311"/>
    </row>
    <row r="1181" spans="1:26" s="6" customFormat="1">
      <c r="A1181" s="311"/>
      <c r="B1181" s="311"/>
      <c r="C1181" s="311"/>
      <c r="S1181" s="311"/>
      <c r="T1181" s="311"/>
      <c r="U1181" s="311"/>
      <c r="V1181" s="311"/>
      <c r="W1181" s="311"/>
      <c r="X1181" s="311"/>
      <c r="Y1181" s="311"/>
      <c r="Z1181" s="311"/>
    </row>
    <row r="1182" spans="1:26" s="6" customFormat="1">
      <c r="A1182" s="311"/>
      <c r="B1182" s="311"/>
      <c r="C1182" s="311"/>
      <c r="S1182" s="311"/>
      <c r="T1182" s="311"/>
      <c r="U1182" s="311"/>
      <c r="V1182" s="311"/>
      <c r="W1182" s="311"/>
      <c r="X1182" s="311"/>
      <c r="Y1182" s="311"/>
      <c r="Z1182" s="311"/>
    </row>
    <row r="1183" spans="1:26" s="6" customFormat="1">
      <c r="A1183" s="311"/>
      <c r="B1183" s="311"/>
      <c r="C1183" s="311"/>
      <c r="S1183" s="311"/>
      <c r="T1183" s="311"/>
      <c r="U1183" s="311"/>
      <c r="V1183" s="311"/>
      <c r="W1183" s="311"/>
      <c r="X1183" s="311"/>
      <c r="Y1183" s="311"/>
      <c r="Z1183" s="311"/>
    </row>
    <row r="1184" spans="1:26" s="6" customFormat="1">
      <c r="A1184" s="311"/>
      <c r="B1184" s="311"/>
      <c r="C1184" s="311"/>
      <c r="S1184" s="311"/>
      <c r="T1184" s="311"/>
      <c r="U1184" s="311"/>
      <c r="V1184" s="311"/>
      <c r="W1184" s="311"/>
      <c r="X1184" s="311"/>
      <c r="Y1184" s="311"/>
      <c r="Z1184" s="311"/>
    </row>
    <row r="1185" spans="1:26" s="6" customFormat="1">
      <c r="A1185" s="311"/>
      <c r="B1185" s="311"/>
      <c r="C1185" s="311"/>
      <c r="S1185" s="311"/>
      <c r="T1185" s="311"/>
      <c r="U1185" s="311"/>
      <c r="V1185" s="311"/>
      <c r="W1185" s="311"/>
      <c r="X1185" s="311"/>
      <c r="Y1185" s="311"/>
      <c r="Z1185" s="311"/>
    </row>
    <row r="1186" spans="1:26" s="6" customFormat="1">
      <c r="A1186" s="311"/>
      <c r="B1186" s="311"/>
      <c r="C1186" s="311"/>
      <c r="S1186" s="311"/>
      <c r="T1186" s="311"/>
      <c r="U1186" s="311"/>
      <c r="V1186" s="311"/>
      <c r="W1186" s="311"/>
      <c r="X1186" s="311"/>
      <c r="Y1186" s="311"/>
      <c r="Z1186" s="311"/>
    </row>
    <row r="1187" spans="1:26" s="6" customFormat="1">
      <c r="A1187" s="311"/>
      <c r="B1187" s="311"/>
      <c r="C1187" s="311"/>
      <c r="S1187" s="311"/>
      <c r="T1187" s="311"/>
      <c r="U1187" s="311"/>
      <c r="V1187" s="311"/>
      <c r="W1187" s="311"/>
      <c r="X1187" s="311"/>
      <c r="Y1187" s="311"/>
      <c r="Z1187" s="311"/>
    </row>
    <row r="1188" spans="1:26" s="6" customFormat="1">
      <c r="A1188" s="311"/>
      <c r="B1188" s="311"/>
      <c r="C1188" s="311"/>
      <c r="S1188" s="311"/>
      <c r="T1188" s="311"/>
      <c r="U1188" s="311"/>
      <c r="V1188" s="311"/>
      <c r="W1188" s="311"/>
      <c r="X1188" s="311"/>
      <c r="Y1188" s="311"/>
      <c r="Z1188" s="311"/>
    </row>
    <row r="1189" spans="1:26" s="6" customFormat="1">
      <c r="A1189" s="311"/>
      <c r="B1189" s="311"/>
      <c r="C1189" s="311"/>
      <c r="S1189" s="311"/>
      <c r="T1189" s="311"/>
      <c r="U1189" s="311"/>
      <c r="V1189" s="311"/>
      <c r="W1189" s="311"/>
      <c r="X1189" s="311"/>
      <c r="Y1189" s="311"/>
      <c r="Z1189" s="311"/>
    </row>
    <row r="1190" spans="1:26" s="6" customFormat="1">
      <c r="A1190" s="311"/>
      <c r="B1190" s="311"/>
      <c r="C1190" s="311"/>
      <c r="S1190" s="311"/>
      <c r="T1190" s="311"/>
      <c r="U1190" s="311"/>
      <c r="V1190" s="311"/>
      <c r="W1190" s="311"/>
      <c r="X1190" s="311"/>
      <c r="Y1190" s="311"/>
      <c r="Z1190" s="311"/>
    </row>
    <row r="1191" spans="1:26" s="6" customFormat="1">
      <c r="A1191" s="311"/>
      <c r="B1191" s="311"/>
      <c r="C1191" s="311"/>
      <c r="S1191" s="311"/>
      <c r="T1191" s="311"/>
      <c r="U1191" s="311"/>
      <c r="V1191" s="311"/>
      <c r="W1191" s="311"/>
      <c r="X1191" s="311"/>
      <c r="Y1191" s="311"/>
      <c r="Z1191" s="311"/>
    </row>
    <row r="1192" spans="1:26" s="6" customFormat="1">
      <c r="A1192" s="311"/>
      <c r="B1192" s="311"/>
      <c r="C1192" s="311"/>
      <c r="S1192" s="311"/>
      <c r="T1192" s="311"/>
      <c r="U1192" s="311"/>
      <c r="V1192" s="311"/>
      <c r="W1192" s="311"/>
      <c r="X1192" s="311"/>
      <c r="Y1192" s="311"/>
      <c r="Z1192" s="311"/>
    </row>
    <row r="1193" spans="1:26" s="6" customFormat="1">
      <c r="A1193" s="311"/>
      <c r="B1193" s="311"/>
      <c r="C1193" s="311"/>
      <c r="S1193" s="311"/>
      <c r="T1193" s="311"/>
      <c r="U1193" s="311"/>
      <c r="V1193" s="311"/>
      <c r="W1193" s="311"/>
      <c r="X1193" s="311"/>
      <c r="Y1193" s="311"/>
      <c r="Z1193" s="311"/>
    </row>
    <row r="1194" spans="1:26" s="6" customFormat="1">
      <c r="A1194" s="311"/>
      <c r="B1194" s="311"/>
      <c r="C1194" s="311"/>
      <c r="S1194" s="311"/>
      <c r="T1194" s="311"/>
      <c r="U1194" s="311"/>
      <c r="V1194" s="311"/>
      <c r="W1194" s="311"/>
      <c r="X1194" s="311"/>
      <c r="Y1194" s="311"/>
      <c r="Z1194" s="311"/>
    </row>
    <row r="1195" spans="1:26" s="6" customFormat="1">
      <c r="A1195" s="311"/>
      <c r="B1195" s="311"/>
      <c r="C1195" s="311"/>
      <c r="S1195" s="311"/>
      <c r="T1195" s="311"/>
      <c r="U1195" s="311"/>
      <c r="V1195" s="311"/>
      <c r="W1195" s="311"/>
      <c r="X1195" s="311"/>
      <c r="Y1195" s="311"/>
      <c r="Z1195" s="311"/>
    </row>
    <row r="1196" spans="1:26" s="6" customFormat="1">
      <c r="A1196" s="311"/>
      <c r="B1196" s="311"/>
      <c r="C1196" s="311"/>
      <c r="S1196" s="311"/>
      <c r="T1196" s="311"/>
      <c r="U1196" s="311"/>
      <c r="V1196" s="311"/>
      <c r="W1196" s="311"/>
      <c r="X1196" s="311"/>
      <c r="Y1196" s="311"/>
      <c r="Z1196" s="311"/>
    </row>
    <row r="1197" spans="1:26" s="6" customFormat="1">
      <c r="A1197" s="311"/>
      <c r="B1197" s="311"/>
      <c r="C1197" s="311"/>
      <c r="S1197" s="311"/>
      <c r="T1197" s="311"/>
      <c r="U1197" s="311"/>
      <c r="V1197" s="311"/>
      <c r="W1197" s="311"/>
      <c r="X1197" s="311"/>
      <c r="Y1197" s="311"/>
      <c r="Z1197" s="311"/>
    </row>
    <row r="1198" spans="1:26" s="6" customFormat="1">
      <c r="A1198" s="311"/>
      <c r="B1198" s="311"/>
      <c r="C1198" s="311"/>
      <c r="S1198" s="311"/>
      <c r="T1198" s="311"/>
      <c r="U1198" s="311"/>
      <c r="V1198" s="311"/>
      <c r="W1198" s="311"/>
      <c r="X1198" s="311"/>
      <c r="Y1198" s="311"/>
      <c r="Z1198" s="311"/>
    </row>
    <row r="1199" spans="1:26" s="6" customFormat="1">
      <c r="A1199" s="311"/>
      <c r="B1199" s="311"/>
      <c r="C1199" s="311"/>
      <c r="S1199" s="311"/>
      <c r="T1199" s="311"/>
      <c r="U1199" s="311"/>
      <c r="V1199" s="311"/>
      <c r="W1199" s="311"/>
      <c r="X1199" s="311"/>
      <c r="Y1199" s="311"/>
      <c r="Z1199" s="311"/>
    </row>
    <row r="1200" spans="1:26" s="6" customFormat="1">
      <c r="A1200" s="311"/>
      <c r="B1200" s="311"/>
      <c r="C1200" s="311"/>
      <c r="S1200" s="311"/>
      <c r="T1200" s="311"/>
      <c r="U1200" s="311"/>
      <c r="V1200" s="311"/>
      <c r="W1200" s="311"/>
      <c r="X1200" s="311"/>
      <c r="Y1200" s="311"/>
      <c r="Z1200" s="311"/>
    </row>
    <row r="1201" spans="1:26" s="6" customFormat="1">
      <c r="A1201" s="311"/>
      <c r="B1201" s="311"/>
      <c r="C1201" s="311"/>
      <c r="S1201" s="311"/>
      <c r="T1201" s="311"/>
      <c r="U1201" s="311"/>
      <c r="V1201" s="311"/>
      <c r="W1201" s="311"/>
      <c r="X1201" s="311"/>
      <c r="Y1201" s="311"/>
      <c r="Z1201" s="311"/>
    </row>
    <row r="1202" spans="1:26" s="6" customFormat="1">
      <c r="A1202" s="311"/>
      <c r="B1202" s="311"/>
      <c r="C1202" s="311"/>
      <c r="S1202" s="311"/>
      <c r="T1202" s="311"/>
      <c r="U1202" s="311"/>
      <c r="V1202" s="311"/>
      <c r="W1202" s="311"/>
      <c r="X1202" s="311"/>
      <c r="Y1202" s="311"/>
      <c r="Z1202" s="311"/>
    </row>
    <row r="1203" spans="1:26" s="6" customFormat="1">
      <c r="A1203" s="311"/>
      <c r="B1203" s="311"/>
      <c r="C1203" s="311"/>
      <c r="S1203" s="311"/>
      <c r="T1203" s="311"/>
      <c r="U1203" s="311"/>
      <c r="V1203" s="311"/>
      <c r="W1203" s="311"/>
      <c r="X1203" s="311"/>
      <c r="Y1203" s="311"/>
      <c r="Z1203" s="311"/>
    </row>
    <row r="1204" spans="1:26" s="6" customFormat="1">
      <c r="A1204" s="311"/>
      <c r="B1204" s="311"/>
      <c r="C1204" s="311"/>
      <c r="S1204" s="311"/>
      <c r="T1204" s="311"/>
      <c r="U1204" s="311"/>
      <c r="V1204" s="311"/>
      <c r="W1204" s="311"/>
      <c r="X1204" s="311"/>
      <c r="Y1204" s="311"/>
      <c r="Z1204" s="311"/>
    </row>
    <row r="1205" spans="1:26" s="6" customFormat="1">
      <c r="A1205" s="311"/>
      <c r="B1205" s="311"/>
      <c r="C1205" s="311"/>
      <c r="S1205" s="311"/>
      <c r="T1205" s="311"/>
      <c r="U1205" s="311"/>
      <c r="V1205" s="311"/>
      <c r="W1205" s="311"/>
      <c r="X1205" s="311"/>
      <c r="Y1205" s="311"/>
      <c r="Z1205" s="311"/>
    </row>
    <row r="1206" spans="1:26" s="6" customFormat="1">
      <c r="A1206" s="311"/>
      <c r="B1206" s="311"/>
      <c r="C1206" s="311"/>
      <c r="S1206" s="311"/>
      <c r="T1206" s="311"/>
      <c r="U1206" s="311"/>
      <c r="V1206" s="311"/>
      <c r="W1206" s="311"/>
      <c r="X1206" s="311"/>
      <c r="Y1206" s="311"/>
      <c r="Z1206" s="311"/>
    </row>
    <row r="1207" spans="1:26" s="6" customFormat="1">
      <c r="A1207" s="311"/>
      <c r="B1207" s="311"/>
      <c r="C1207" s="311"/>
      <c r="S1207" s="311"/>
      <c r="T1207" s="311"/>
      <c r="U1207" s="311"/>
      <c r="V1207" s="311"/>
      <c r="W1207" s="311"/>
      <c r="X1207" s="311"/>
      <c r="Y1207" s="311"/>
      <c r="Z1207" s="311"/>
    </row>
    <row r="1208" spans="1:26" s="6" customFormat="1">
      <c r="A1208" s="311"/>
      <c r="B1208" s="311"/>
      <c r="C1208" s="311"/>
      <c r="S1208" s="311"/>
      <c r="T1208" s="311"/>
      <c r="U1208" s="311"/>
      <c r="V1208" s="311"/>
      <c r="W1208" s="311"/>
      <c r="X1208" s="311"/>
      <c r="Y1208" s="311"/>
      <c r="Z1208" s="311"/>
    </row>
    <row r="1209" spans="1:26" s="6" customFormat="1">
      <c r="A1209" s="311"/>
      <c r="B1209" s="311"/>
      <c r="C1209" s="311"/>
      <c r="S1209" s="311"/>
      <c r="T1209" s="311"/>
      <c r="U1209" s="311"/>
      <c r="V1209" s="311"/>
      <c r="W1209" s="311"/>
      <c r="X1209" s="311"/>
      <c r="Y1209" s="311"/>
      <c r="Z1209" s="311"/>
    </row>
    <row r="1210" spans="1:26" s="6" customFormat="1">
      <c r="A1210" s="311"/>
      <c r="B1210" s="311"/>
      <c r="C1210" s="311"/>
      <c r="S1210" s="311"/>
      <c r="T1210" s="311"/>
      <c r="U1210" s="311"/>
      <c r="V1210" s="311"/>
      <c r="W1210" s="311"/>
      <c r="X1210" s="311"/>
      <c r="Y1210" s="311"/>
      <c r="Z1210" s="311"/>
    </row>
    <row r="1211" spans="1:26" s="6" customFormat="1">
      <c r="A1211" s="311"/>
      <c r="B1211" s="311"/>
      <c r="C1211" s="311"/>
      <c r="S1211" s="311"/>
      <c r="T1211" s="311"/>
      <c r="U1211" s="311"/>
      <c r="V1211" s="311"/>
      <c r="W1211" s="311"/>
      <c r="X1211" s="311"/>
      <c r="Y1211" s="311"/>
      <c r="Z1211" s="311"/>
    </row>
    <row r="1212" spans="1:26" s="6" customFormat="1">
      <c r="A1212" s="311"/>
      <c r="B1212" s="311"/>
      <c r="C1212" s="311"/>
      <c r="S1212" s="311"/>
      <c r="T1212" s="311"/>
      <c r="U1212" s="311"/>
      <c r="V1212" s="311"/>
      <c r="W1212" s="311"/>
      <c r="X1212" s="311"/>
      <c r="Y1212" s="311"/>
      <c r="Z1212" s="311"/>
    </row>
    <row r="1213" spans="1:26" s="6" customFormat="1">
      <c r="A1213" s="311"/>
      <c r="B1213" s="311"/>
      <c r="C1213" s="311"/>
      <c r="S1213" s="311"/>
      <c r="T1213" s="311"/>
      <c r="U1213" s="311"/>
      <c r="V1213" s="311"/>
      <c r="W1213" s="311"/>
      <c r="X1213" s="311"/>
      <c r="Y1213" s="311"/>
      <c r="Z1213" s="311"/>
    </row>
    <row r="1214" spans="1:26" s="6" customFormat="1">
      <c r="A1214" s="311"/>
      <c r="B1214" s="311"/>
      <c r="C1214" s="311"/>
      <c r="S1214" s="311"/>
      <c r="T1214" s="311"/>
      <c r="U1214" s="311"/>
      <c r="V1214" s="311"/>
      <c r="W1214" s="311"/>
      <c r="X1214" s="311"/>
      <c r="Y1214" s="311"/>
      <c r="Z1214" s="311"/>
    </row>
    <row r="1215" spans="1:26" s="6" customFormat="1">
      <c r="A1215" s="311"/>
      <c r="B1215" s="311"/>
      <c r="C1215" s="311"/>
      <c r="S1215" s="311"/>
      <c r="T1215" s="311"/>
      <c r="U1215" s="311"/>
      <c r="V1215" s="311"/>
      <c r="W1215" s="311"/>
      <c r="X1215" s="311"/>
      <c r="Y1215" s="311"/>
      <c r="Z1215" s="311"/>
    </row>
    <row r="1216" spans="1:26" s="6" customFormat="1">
      <c r="A1216" s="311"/>
      <c r="B1216" s="311"/>
      <c r="C1216" s="311"/>
      <c r="S1216" s="311"/>
      <c r="T1216" s="311"/>
      <c r="U1216" s="311"/>
      <c r="V1216" s="311"/>
      <c r="W1216" s="311"/>
      <c r="X1216" s="311"/>
      <c r="Y1216" s="311"/>
      <c r="Z1216" s="311"/>
    </row>
    <row r="1217" spans="1:26" s="6" customFormat="1">
      <c r="A1217" s="311"/>
      <c r="B1217" s="311"/>
      <c r="C1217" s="311"/>
      <c r="S1217" s="311"/>
      <c r="T1217" s="311"/>
      <c r="U1217" s="311"/>
      <c r="V1217" s="311"/>
      <c r="W1217" s="311"/>
      <c r="X1217" s="311"/>
      <c r="Y1217" s="311"/>
      <c r="Z1217" s="311"/>
    </row>
    <row r="1218" spans="1:26" s="6" customFormat="1">
      <c r="A1218" s="311"/>
      <c r="B1218" s="311"/>
      <c r="C1218" s="311"/>
      <c r="S1218" s="311"/>
      <c r="T1218" s="311"/>
      <c r="U1218" s="311"/>
      <c r="V1218" s="311"/>
      <c r="W1218" s="311"/>
      <c r="X1218" s="311"/>
      <c r="Y1218" s="311"/>
      <c r="Z1218" s="311"/>
    </row>
    <row r="1219" spans="1:26" s="6" customFormat="1">
      <c r="A1219" s="311"/>
      <c r="B1219" s="311"/>
      <c r="C1219" s="311"/>
      <c r="S1219" s="311"/>
      <c r="T1219" s="311"/>
      <c r="U1219" s="311"/>
      <c r="V1219" s="311"/>
      <c r="W1219" s="311"/>
      <c r="X1219" s="311"/>
      <c r="Y1219" s="311"/>
      <c r="Z1219" s="311"/>
    </row>
    <row r="1220" spans="1:26" s="6" customFormat="1">
      <c r="A1220" s="311"/>
      <c r="B1220" s="311"/>
      <c r="C1220" s="311"/>
      <c r="S1220" s="311"/>
      <c r="T1220" s="311"/>
      <c r="U1220" s="311"/>
      <c r="V1220" s="311"/>
      <c r="W1220" s="311"/>
      <c r="X1220" s="311"/>
      <c r="Y1220" s="311"/>
      <c r="Z1220" s="311"/>
    </row>
    <row r="1221" spans="1:26" s="6" customFormat="1">
      <c r="A1221" s="311"/>
      <c r="B1221" s="311"/>
      <c r="C1221" s="311"/>
      <c r="S1221" s="311"/>
      <c r="T1221" s="311"/>
      <c r="U1221" s="311"/>
      <c r="V1221" s="311"/>
      <c r="W1221" s="311"/>
      <c r="X1221" s="311"/>
      <c r="Y1221" s="311"/>
      <c r="Z1221" s="311"/>
    </row>
    <row r="1222" spans="1:26" s="6" customFormat="1">
      <c r="A1222" s="311"/>
      <c r="B1222" s="311"/>
      <c r="C1222" s="311"/>
      <c r="S1222" s="311"/>
      <c r="T1222" s="311"/>
      <c r="U1222" s="311"/>
      <c r="V1222" s="311"/>
      <c r="W1222" s="311"/>
      <c r="X1222" s="311"/>
      <c r="Y1222" s="311"/>
      <c r="Z1222" s="311"/>
    </row>
    <row r="1223" spans="1:26" s="6" customFormat="1">
      <c r="A1223" s="311"/>
      <c r="B1223" s="311"/>
      <c r="C1223" s="311"/>
      <c r="S1223" s="311"/>
      <c r="T1223" s="311"/>
      <c r="U1223" s="311"/>
      <c r="V1223" s="311"/>
      <c r="W1223" s="311"/>
      <c r="X1223" s="311"/>
      <c r="Y1223" s="311"/>
      <c r="Z1223" s="311"/>
    </row>
    <row r="1224" spans="1:26" s="6" customFormat="1">
      <c r="A1224" s="311"/>
      <c r="B1224" s="311"/>
      <c r="C1224" s="311"/>
      <c r="S1224" s="311"/>
      <c r="T1224" s="311"/>
      <c r="U1224" s="311"/>
      <c r="V1224" s="311"/>
      <c r="W1224" s="311"/>
      <c r="X1224" s="311"/>
      <c r="Y1224" s="311"/>
      <c r="Z1224" s="311"/>
    </row>
    <row r="1225" spans="1:26" s="6" customFormat="1">
      <c r="A1225" s="311"/>
      <c r="B1225" s="311"/>
      <c r="C1225" s="311"/>
      <c r="S1225" s="311"/>
      <c r="T1225" s="311"/>
      <c r="U1225" s="311"/>
      <c r="V1225" s="311"/>
      <c r="W1225" s="311"/>
      <c r="X1225" s="311"/>
      <c r="Y1225" s="311"/>
      <c r="Z1225" s="311"/>
    </row>
    <row r="1226" spans="1:26" s="6" customFormat="1">
      <c r="A1226" s="311"/>
      <c r="B1226" s="311"/>
      <c r="C1226" s="311"/>
      <c r="S1226" s="311"/>
      <c r="T1226" s="311"/>
      <c r="U1226" s="311"/>
      <c r="V1226" s="311"/>
      <c r="W1226" s="311"/>
      <c r="X1226" s="311"/>
      <c r="Y1226" s="311"/>
      <c r="Z1226" s="311"/>
    </row>
    <row r="1227" spans="1:26" s="6" customFormat="1">
      <c r="A1227" s="311"/>
      <c r="B1227" s="311"/>
      <c r="C1227" s="311"/>
      <c r="S1227" s="311"/>
      <c r="T1227" s="311"/>
      <c r="U1227" s="311"/>
      <c r="V1227" s="311"/>
      <c r="W1227" s="311"/>
      <c r="X1227" s="311"/>
      <c r="Y1227" s="311"/>
      <c r="Z1227" s="311"/>
    </row>
    <row r="1228" spans="1:26" s="6" customFormat="1">
      <c r="A1228" s="311"/>
      <c r="B1228" s="311"/>
      <c r="C1228" s="311"/>
      <c r="S1228" s="311"/>
      <c r="T1228" s="311"/>
      <c r="U1228" s="311"/>
      <c r="V1228" s="311"/>
      <c r="W1228" s="311"/>
      <c r="X1228" s="311"/>
      <c r="Y1228" s="311"/>
      <c r="Z1228" s="311"/>
    </row>
    <row r="1229" spans="1:26" s="6" customFormat="1">
      <c r="A1229" s="311"/>
      <c r="B1229" s="311"/>
      <c r="C1229" s="311"/>
      <c r="S1229" s="311"/>
      <c r="T1229" s="311"/>
      <c r="U1229" s="311"/>
      <c r="V1229" s="311"/>
      <c r="W1229" s="311"/>
      <c r="X1229" s="311"/>
      <c r="Y1229" s="311"/>
      <c r="Z1229" s="311"/>
    </row>
    <row r="1230" spans="1:26" s="6" customFormat="1">
      <c r="A1230" s="311"/>
      <c r="B1230" s="311"/>
      <c r="C1230" s="311"/>
      <c r="S1230" s="311"/>
      <c r="T1230" s="311"/>
      <c r="U1230" s="311"/>
      <c r="V1230" s="311"/>
      <c r="W1230" s="311"/>
      <c r="X1230" s="311"/>
      <c r="Y1230" s="311"/>
      <c r="Z1230" s="311"/>
    </row>
    <row r="1231" spans="1:26" s="6" customFormat="1">
      <c r="A1231" s="311"/>
      <c r="B1231" s="311"/>
      <c r="C1231" s="311"/>
      <c r="S1231" s="311"/>
      <c r="T1231" s="311"/>
      <c r="U1231" s="311"/>
      <c r="V1231" s="311"/>
      <c r="W1231" s="311"/>
      <c r="X1231" s="311"/>
      <c r="Y1231" s="311"/>
      <c r="Z1231" s="311"/>
    </row>
    <row r="1232" spans="1:26" s="6" customFormat="1">
      <c r="A1232" s="311"/>
      <c r="B1232" s="311"/>
      <c r="C1232" s="311"/>
      <c r="S1232" s="311"/>
      <c r="T1232" s="311"/>
      <c r="U1232" s="311"/>
      <c r="V1232" s="311"/>
      <c r="W1232" s="311"/>
      <c r="X1232" s="311"/>
      <c r="Y1232" s="311"/>
      <c r="Z1232" s="311"/>
    </row>
    <row r="1233" spans="1:26" s="6" customFormat="1">
      <c r="A1233" s="311"/>
      <c r="B1233" s="311"/>
      <c r="C1233" s="311"/>
      <c r="S1233" s="311"/>
      <c r="T1233" s="311"/>
      <c r="U1233" s="311"/>
      <c r="V1233" s="311"/>
      <c r="W1233" s="311"/>
      <c r="X1233" s="311"/>
      <c r="Y1233" s="311"/>
      <c r="Z1233" s="311"/>
    </row>
    <row r="1234" spans="1:26" s="6" customFormat="1">
      <c r="A1234" s="311"/>
      <c r="B1234" s="311"/>
      <c r="C1234" s="311"/>
      <c r="S1234" s="311"/>
      <c r="T1234" s="311"/>
      <c r="U1234" s="311"/>
      <c r="V1234" s="311"/>
      <c r="W1234" s="311"/>
      <c r="X1234" s="311"/>
      <c r="Y1234" s="311"/>
      <c r="Z1234" s="311"/>
    </row>
    <row r="1235" spans="1:26" s="6" customFormat="1">
      <c r="A1235" s="311"/>
      <c r="B1235" s="311"/>
      <c r="C1235" s="311"/>
      <c r="S1235" s="311"/>
      <c r="T1235" s="311"/>
      <c r="U1235" s="311"/>
      <c r="V1235" s="311"/>
      <c r="W1235" s="311"/>
      <c r="X1235" s="311"/>
      <c r="Y1235" s="311"/>
      <c r="Z1235" s="311"/>
    </row>
    <row r="1236" spans="1:26" s="6" customFormat="1">
      <c r="A1236" s="311"/>
      <c r="B1236" s="311"/>
      <c r="C1236" s="311"/>
      <c r="S1236" s="311"/>
      <c r="T1236" s="311"/>
      <c r="U1236" s="311"/>
      <c r="V1236" s="311"/>
      <c r="W1236" s="311"/>
      <c r="X1236" s="311"/>
      <c r="Y1236" s="311"/>
      <c r="Z1236" s="311"/>
    </row>
    <row r="1237" spans="1:26" s="6" customFormat="1">
      <c r="A1237" s="311"/>
      <c r="B1237" s="311"/>
      <c r="C1237" s="311"/>
      <c r="S1237" s="311"/>
      <c r="T1237" s="311"/>
      <c r="U1237" s="311"/>
      <c r="V1237" s="311"/>
      <c r="W1237" s="311"/>
      <c r="X1237" s="311"/>
      <c r="Y1237" s="311"/>
      <c r="Z1237" s="311"/>
    </row>
    <row r="1238" spans="1:26" s="6" customFormat="1">
      <c r="A1238" s="311"/>
      <c r="B1238" s="311"/>
      <c r="C1238" s="311"/>
      <c r="S1238" s="311"/>
      <c r="T1238" s="311"/>
      <c r="U1238" s="311"/>
      <c r="V1238" s="311"/>
      <c r="W1238" s="311"/>
      <c r="X1238" s="311"/>
      <c r="Y1238" s="311"/>
      <c r="Z1238" s="311"/>
    </row>
    <row r="1239" spans="1:26" s="6" customFormat="1">
      <c r="A1239" s="311"/>
      <c r="B1239" s="311"/>
      <c r="C1239" s="311"/>
      <c r="S1239" s="311"/>
      <c r="T1239" s="311"/>
      <c r="U1239" s="311"/>
      <c r="V1239" s="311"/>
      <c r="W1239" s="311"/>
      <c r="X1239" s="311"/>
      <c r="Y1239" s="311"/>
      <c r="Z1239" s="311"/>
    </row>
    <row r="1240" spans="1:26" s="6" customFormat="1">
      <c r="A1240" s="311"/>
      <c r="B1240" s="311"/>
      <c r="C1240" s="311"/>
      <c r="S1240" s="311"/>
      <c r="T1240" s="311"/>
      <c r="U1240" s="311"/>
      <c r="V1240" s="311"/>
      <c r="W1240" s="311"/>
      <c r="X1240" s="311"/>
      <c r="Y1240" s="311"/>
      <c r="Z1240" s="311"/>
    </row>
    <row r="1241" spans="1:26" s="6" customFormat="1">
      <c r="A1241" s="311"/>
      <c r="B1241" s="311"/>
      <c r="C1241" s="311"/>
      <c r="S1241" s="311"/>
      <c r="T1241" s="311"/>
      <c r="U1241" s="311"/>
      <c r="V1241" s="311"/>
      <c r="W1241" s="311"/>
      <c r="X1241" s="311"/>
      <c r="Y1241" s="311"/>
      <c r="Z1241" s="311"/>
    </row>
    <row r="1242" spans="1:26" s="6" customFormat="1">
      <c r="A1242" s="311"/>
      <c r="B1242" s="311"/>
      <c r="C1242" s="311"/>
      <c r="S1242" s="311"/>
      <c r="T1242" s="311"/>
      <c r="U1242" s="311"/>
      <c r="V1242" s="311"/>
      <c r="W1242" s="311"/>
      <c r="X1242" s="311"/>
      <c r="Y1242" s="311"/>
      <c r="Z1242" s="311"/>
    </row>
    <row r="1243" spans="1:26" s="6" customFormat="1">
      <c r="A1243" s="311"/>
      <c r="B1243" s="311"/>
      <c r="C1243" s="311"/>
      <c r="S1243" s="311"/>
      <c r="T1243" s="311"/>
      <c r="U1243" s="311"/>
      <c r="V1243" s="311"/>
      <c r="W1243" s="311"/>
      <c r="X1243" s="311"/>
      <c r="Y1243" s="311"/>
      <c r="Z1243" s="311"/>
    </row>
    <row r="1244" spans="1:26" s="6" customFormat="1">
      <c r="A1244" s="311"/>
      <c r="B1244" s="311"/>
      <c r="C1244" s="311"/>
      <c r="S1244" s="311"/>
      <c r="T1244" s="311"/>
      <c r="U1244" s="311"/>
      <c r="V1244" s="311"/>
      <c r="W1244" s="311"/>
      <c r="X1244" s="311"/>
      <c r="Y1244" s="311"/>
      <c r="Z1244" s="311"/>
    </row>
    <row r="1245" spans="1:26" s="6" customFormat="1">
      <c r="A1245" s="311"/>
      <c r="B1245" s="311"/>
      <c r="C1245" s="311"/>
      <c r="S1245" s="311"/>
      <c r="T1245" s="311"/>
      <c r="U1245" s="311"/>
      <c r="V1245" s="311"/>
      <c r="W1245" s="311"/>
      <c r="X1245" s="311"/>
      <c r="Y1245" s="311"/>
      <c r="Z1245" s="311"/>
    </row>
    <row r="1246" spans="1:26" s="6" customFormat="1">
      <c r="A1246" s="311"/>
      <c r="B1246" s="311"/>
      <c r="C1246" s="311"/>
      <c r="S1246" s="311"/>
      <c r="T1246" s="311"/>
      <c r="U1246" s="311"/>
      <c r="V1246" s="311"/>
      <c r="W1246" s="311"/>
      <c r="X1246" s="311"/>
      <c r="Y1246" s="311"/>
      <c r="Z1246" s="311"/>
    </row>
    <row r="1247" spans="1:26" s="6" customFormat="1">
      <c r="A1247" s="311"/>
      <c r="B1247" s="311"/>
      <c r="C1247" s="311"/>
      <c r="S1247" s="311"/>
      <c r="T1247" s="311"/>
      <c r="U1247" s="311"/>
      <c r="V1247" s="311"/>
      <c r="W1247" s="311"/>
      <c r="X1247" s="311"/>
      <c r="Y1247" s="311"/>
      <c r="Z1247" s="311"/>
    </row>
    <row r="1248" spans="1:26" s="6" customFormat="1">
      <c r="A1248" s="311"/>
      <c r="B1248" s="311"/>
      <c r="C1248" s="311"/>
      <c r="S1248" s="311"/>
      <c r="T1248" s="311"/>
      <c r="U1248" s="311"/>
      <c r="V1248" s="311"/>
      <c r="W1248" s="311"/>
      <c r="X1248" s="311"/>
      <c r="Y1248" s="311"/>
      <c r="Z1248" s="311"/>
    </row>
    <row r="1249" spans="1:26" s="6" customFormat="1">
      <c r="A1249" s="311"/>
      <c r="B1249" s="311"/>
      <c r="C1249" s="311"/>
      <c r="S1249" s="311"/>
      <c r="T1249" s="311"/>
      <c r="U1249" s="311"/>
      <c r="V1249" s="311"/>
      <c r="W1249" s="311"/>
      <c r="X1249" s="311"/>
      <c r="Y1249" s="311"/>
      <c r="Z1249" s="311"/>
    </row>
    <row r="1250" spans="1:26" s="6" customFormat="1">
      <c r="A1250" s="311"/>
      <c r="B1250" s="311"/>
      <c r="C1250" s="311"/>
      <c r="S1250" s="311"/>
      <c r="T1250" s="311"/>
      <c r="U1250" s="311"/>
      <c r="V1250" s="311"/>
      <c r="W1250" s="311"/>
      <c r="X1250" s="311"/>
      <c r="Y1250" s="311"/>
      <c r="Z1250" s="311"/>
    </row>
    <row r="1251" spans="1:26" s="6" customFormat="1">
      <c r="A1251" s="311"/>
      <c r="B1251" s="311"/>
      <c r="C1251" s="311"/>
      <c r="S1251" s="311"/>
      <c r="T1251" s="311"/>
      <c r="U1251" s="311"/>
      <c r="V1251" s="311"/>
      <c r="W1251" s="311"/>
      <c r="X1251" s="311"/>
      <c r="Y1251" s="311"/>
      <c r="Z1251" s="311"/>
    </row>
    <row r="1252" spans="1:26" s="6" customFormat="1">
      <c r="A1252" s="311"/>
      <c r="B1252" s="311"/>
      <c r="C1252" s="311"/>
      <c r="S1252" s="311"/>
      <c r="T1252" s="311"/>
      <c r="U1252" s="311"/>
      <c r="V1252" s="311"/>
      <c r="W1252" s="311"/>
      <c r="X1252" s="311"/>
      <c r="Y1252" s="311"/>
      <c r="Z1252" s="311"/>
    </row>
    <row r="1253" spans="1:26" s="6" customFormat="1">
      <c r="A1253" s="311"/>
      <c r="B1253" s="311"/>
      <c r="C1253" s="311"/>
      <c r="S1253" s="311"/>
      <c r="T1253" s="311"/>
      <c r="U1253" s="311"/>
      <c r="V1253" s="311"/>
      <c r="W1253" s="311"/>
      <c r="X1253" s="311"/>
      <c r="Y1253" s="311"/>
      <c r="Z1253" s="311"/>
    </row>
    <row r="1254" spans="1:26" s="6" customFormat="1">
      <c r="A1254" s="311"/>
      <c r="B1254" s="311"/>
      <c r="C1254" s="311"/>
      <c r="S1254" s="311"/>
      <c r="T1254" s="311"/>
      <c r="U1254" s="311"/>
      <c r="V1254" s="311"/>
      <c r="W1254" s="311"/>
      <c r="X1254" s="311"/>
      <c r="Y1254" s="311"/>
      <c r="Z1254" s="311"/>
    </row>
    <row r="1255" spans="1:26" s="6" customFormat="1">
      <c r="A1255" s="311"/>
      <c r="B1255" s="311"/>
      <c r="C1255" s="311"/>
      <c r="S1255" s="311"/>
      <c r="T1255" s="311"/>
      <c r="U1255" s="311"/>
      <c r="V1255" s="311"/>
      <c r="W1255" s="311"/>
      <c r="X1255" s="311"/>
      <c r="Y1255" s="311"/>
      <c r="Z1255" s="311"/>
    </row>
    <row r="1256" spans="1:26" s="6" customFormat="1">
      <c r="A1256" s="311"/>
      <c r="B1256" s="311"/>
      <c r="C1256" s="311"/>
      <c r="S1256" s="311"/>
      <c r="T1256" s="311"/>
      <c r="U1256" s="311"/>
      <c r="V1256" s="311"/>
      <c r="W1256" s="311"/>
      <c r="X1256" s="311"/>
      <c r="Y1256" s="311"/>
      <c r="Z1256" s="311"/>
    </row>
    <row r="1257" spans="1:26" s="6" customFormat="1">
      <c r="A1257" s="311"/>
      <c r="B1257" s="311"/>
      <c r="C1257" s="311"/>
      <c r="S1257" s="311"/>
      <c r="T1257" s="311"/>
      <c r="U1257" s="311"/>
      <c r="V1257" s="311"/>
      <c r="W1257" s="311"/>
      <c r="X1257" s="311"/>
      <c r="Y1257" s="311"/>
      <c r="Z1257" s="311"/>
    </row>
    <row r="1258" spans="1:26" s="6" customFormat="1">
      <c r="A1258" s="311"/>
      <c r="B1258" s="311"/>
      <c r="C1258" s="311"/>
      <c r="S1258" s="311"/>
      <c r="T1258" s="311"/>
      <c r="U1258" s="311"/>
      <c r="V1258" s="311"/>
      <c r="W1258" s="311"/>
      <c r="X1258" s="311"/>
      <c r="Y1258" s="311"/>
      <c r="Z1258" s="311"/>
    </row>
    <row r="1259" spans="1:26" s="6" customFormat="1">
      <c r="A1259" s="311"/>
      <c r="B1259" s="311"/>
      <c r="C1259" s="311"/>
      <c r="S1259" s="311"/>
      <c r="T1259" s="311"/>
      <c r="U1259" s="311"/>
      <c r="V1259" s="311"/>
      <c r="W1259" s="311"/>
      <c r="X1259" s="311"/>
      <c r="Y1259" s="311"/>
      <c r="Z1259" s="311"/>
    </row>
    <row r="1260" spans="1:26" s="6" customFormat="1">
      <c r="A1260" s="311"/>
      <c r="B1260" s="311"/>
      <c r="C1260" s="311"/>
      <c r="S1260" s="311"/>
      <c r="T1260" s="311"/>
      <c r="U1260" s="311"/>
      <c r="V1260" s="311"/>
      <c r="W1260" s="311"/>
      <c r="X1260" s="311"/>
      <c r="Y1260" s="311"/>
      <c r="Z1260" s="311"/>
    </row>
    <row r="1261" spans="1:26" s="6" customFormat="1">
      <c r="A1261" s="311"/>
      <c r="B1261" s="311"/>
      <c r="C1261" s="311"/>
      <c r="S1261" s="311"/>
      <c r="T1261" s="311"/>
      <c r="U1261" s="311"/>
      <c r="V1261" s="311"/>
      <c r="W1261" s="311"/>
      <c r="X1261" s="311"/>
      <c r="Y1261" s="311"/>
      <c r="Z1261" s="311"/>
    </row>
    <row r="1262" spans="1:26" s="6" customFormat="1">
      <c r="A1262" s="311"/>
      <c r="B1262" s="311"/>
      <c r="C1262" s="311"/>
      <c r="S1262" s="311"/>
      <c r="T1262" s="311"/>
      <c r="U1262" s="311"/>
      <c r="V1262" s="311"/>
      <c r="W1262" s="311"/>
      <c r="X1262" s="311"/>
      <c r="Y1262" s="311"/>
      <c r="Z1262" s="311"/>
    </row>
    <row r="1263" spans="1:26" s="6" customFormat="1">
      <c r="A1263" s="311"/>
      <c r="B1263" s="311"/>
      <c r="C1263" s="311"/>
      <c r="S1263" s="311"/>
      <c r="T1263" s="311"/>
      <c r="U1263" s="311"/>
      <c r="V1263" s="311"/>
      <c r="W1263" s="311"/>
      <c r="X1263" s="311"/>
      <c r="Y1263" s="311"/>
      <c r="Z1263" s="311"/>
    </row>
    <row r="1264" spans="1:26" s="6" customFormat="1">
      <c r="A1264" s="311"/>
      <c r="B1264" s="311"/>
      <c r="C1264" s="311"/>
      <c r="S1264" s="311"/>
      <c r="T1264" s="311"/>
      <c r="U1264" s="311"/>
      <c r="V1264" s="311"/>
      <c r="W1264" s="311"/>
      <c r="X1264" s="311"/>
      <c r="Y1264" s="311"/>
      <c r="Z1264" s="311"/>
    </row>
    <row r="1265" spans="1:26" s="6" customFormat="1">
      <c r="A1265" s="311"/>
      <c r="B1265" s="311"/>
      <c r="C1265" s="311"/>
      <c r="S1265" s="311"/>
      <c r="T1265" s="311"/>
      <c r="U1265" s="311"/>
      <c r="V1265" s="311"/>
      <c r="W1265" s="311"/>
      <c r="X1265" s="311"/>
      <c r="Y1265" s="311"/>
      <c r="Z1265" s="311"/>
    </row>
    <row r="1266" spans="1:26" s="6" customFormat="1">
      <c r="A1266" s="311"/>
      <c r="B1266" s="311"/>
      <c r="C1266" s="311"/>
      <c r="S1266" s="311"/>
      <c r="T1266" s="311"/>
      <c r="U1266" s="311"/>
      <c r="V1266" s="311"/>
      <c r="W1266" s="311"/>
      <c r="X1266" s="311"/>
      <c r="Y1266" s="311"/>
      <c r="Z1266" s="311"/>
    </row>
    <row r="1267" spans="1:26" s="6" customFormat="1">
      <c r="A1267" s="311"/>
      <c r="B1267" s="311"/>
      <c r="C1267" s="311"/>
      <c r="S1267" s="311"/>
      <c r="T1267" s="311"/>
      <c r="U1267" s="311"/>
      <c r="V1267" s="311"/>
      <c r="W1267" s="311"/>
      <c r="X1267" s="311"/>
      <c r="Y1267" s="311"/>
      <c r="Z1267" s="311"/>
    </row>
    <row r="1268" spans="1:26" s="6" customFormat="1">
      <c r="A1268" s="311"/>
      <c r="B1268" s="311"/>
      <c r="C1268" s="311"/>
      <c r="S1268" s="311"/>
      <c r="T1268" s="311"/>
      <c r="U1268" s="311"/>
      <c r="V1268" s="311"/>
      <c r="W1268" s="311"/>
      <c r="X1268" s="311"/>
      <c r="Y1268" s="311"/>
      <c r="Z1268" s="311"/>
    </row>
    <row r="1269" spans="1:26" s="6" customFormat="1">
      <c r="A1269" s="311"/>
      <c r="B1269" s="311"/>
      <c r="C1269" s="311"/>
      <c r="S1269" s="311"/>
      <c r="T1269" s="311"/>
      <c r="U1269" s="311"/>
      <c r="V1269" s="311"/>
      <c r="W1269" s="311"/>
      <c r="X1269" s="311"/>
      <c r="Y1269" s="311"/>
      <c r="Z1269" s="311"/>
    </row>
    <row r="1270" spans="1:26" s="6" customFormat="1">
      <c r="A1270" s="311"/>
      <c r="B1270" s="311"/>
      <c r="C1270" s="311"/>
      <c r="S1270" s="311"/>
      <c r="T1270" s="311"/>
      <c r="U1270" s="311"/>
      <c r="V1270" s="311"/>
      <c r="W1270" s="311"/>
      <c r="X1270" s="311"/>
      <c r="Y1270" s="311"/>
      <c r="Z1270" s="311"/>
    </row>
    <row r="1271" spans="1:26" s="6" customFormat="1">
      <c r="A1271" s="311"/>
      <c r="B1271" s="311"/>
      <c r="C1271" s="311"/>
      <c r="S1271" s="311"/>
      <c r="T1271" s="311"/>
      <c r="U1271" s="311"/>
      <c r="V1271" s="311"/>
      <c r="W1271" s="311"/>
      <c r="X1271" s="311"/>
      <c r="Y1271" s="311"/>
      <c r="Z1271" s="311"/>
    </row>
    <row r="1272" spans="1:26" s="6" customFormat="1">
      <c r="A1272" s="311"/>
      <c r="B1272" s="311"/>
      <c r="C1272" s="311"/>
      <c r="S1272" s="311"/>
      <c r="T1272" s="311"/>
      <c r="U1272" s="311"/>
      <c r="V1272" s="311"/>
      <c r="W1272" s="311"/>
      <c r="X1272" s="311"/>
      <c r="Y1272" s="311"/>
      <c r="Z1272" s="311"/>
    </row>
    <row r="1273" spans="1:26" s="6" customFormat="1">
      <c r="A1273" s="311"/>
      <c r="B1273" s="311"/>
      <c r="C1273" s="311"/>
      <c r="S1273" s="311"/>
      <c r="T1273" s="311"/>
      <c r="U1273" s="311"/>
      <c r="V1273" s="311"/>
      <c r="W1273" s="311"/>
      <c r="X1273" s="311"/>
      <c r="Y1273" s="311"/>
      <c r="Z1273" s="311"/>
    </row>
    <row r="1274" spans="1:26" s="6" customFormat="1">
      <c r="A1274" s="311"/>
      <c r="B1274" s="311"/>
      <c r="C1274" s="311"/>
      <c r="S1274" s="311"/>
      <c r="T1274" s="311"/>
      <c r="U1274" s="311"/>
      <c r="V1274" s="311"/>
      <c r="W1274" s="311"/>
      <c r="X1274" s="311"/>
      <c r="Y1274" s="311"/>
      <c r="Z1274" s="311"/>
    </row>
    <row r="1275" spans="1:26" s="6" customFormat="1">
      <c r="A1275" s="311"/>
      <c r="B1275" s="311"/>
      <c r="C1275" s="311"/>
      <c r="S1275" s="311"/>
      <c r="T1275" s="311"/>
      <c r="U1275" s="311"/>
      <c r="V1275" s="311"/>
      <c r="W1275" s="311"/>
      <c r="X1275" s="311"/>
      <c r="Y1275" s="311"/>
      <c r="Z1275" s="311"/>
    </row>
    <row r="1276" spans="1:26" s="6" customFormat="1">
      <c r="A1276" s="311"/>
      <c r="B1276" s="311"/>
      <c r="C1276" s="311"/>
      <c r="S1276" s="311"/>
      <c r="T1276" s="311"/>
      <c r="U1276" s="311"/>
      <c r="V1276" s="311"/>
      <c r="W1276" s="311"/>
      <c r="X1276" s="311"/>
      <c r="Y1276" s="311"/>
      <c r="Z1276" s="311"/>
    </row>
    <row r="1277" spans="1:26" s="6" customFormat="1">
      <c r="A1277" s="311"/>
      <c r="B1277" s="311"/>
      <c r="C1277" s="311"/>
      <c r="S1277" s="311"/>
      <c r="T1277" s="311"/>
      <c r="U1277" s="311"/>
      <c r="V1277" s="311"/>
      <c r="W1277" s="311"/>
      <c r="X1277" s="311"/>
      <c r="Y1277" s="311"/>
      <c r="Z1277" s="311"/>
    </row>
    <row r="1278" spans="1:26" s="6" customFormat="1">
      <c r="A1278" s="311"/>
      <c r="B1278" s="311"/>
      <c r="C1278" s="311"/>
      <c r="S1278" s="311"/>
      <c r="T1278" s="311"/>
      <c r="U1278" s="311"/>
      <c r="V1278" s="311"/>
      <c r="W1278" s="311"/>
      <c r="X1278" s="311"/>
      <c r="Y1278" s="311"/>
      <c r="Z1278" s="311"/>
    </row>
    <row r="1279" spans="1:26" s="6" customFormat="1">
      <c r="A1279" s="311"/>
      <c r="B1279" s="311"/>
      <c r="C1279" s="311"/>
      <c r="S1279" s="311"/>
      <c r="T1279" s="311"/>
      <c r="U1279" s="311"/>
      <c r="V1279" s="311"/>
      <c r="W1279" s="311"/>
      <c r="X1279" s="311"/>
      <c r="Y1279" s="311"/>
      <c r="Z1279" s="311"/>
    </row>
    <row r="1280" spans="1:26" s="6" customFormat="1">
      <c r="A1280" s="311"/>
      <c r="B1280" s="311"/>
      <c r="C1280" s="311"/>
      <c r="S1280" s="311"/>
      <c r="T1280" s="311"/>
      <c r="U1280" s="311"/>
      <c r="V1280" s="311"/>
      <c r="W1280" s="311"/>
      <c r="X1280" s="311"/>
      <c r="Y1280" s="311"/>
      <c r="Z1280" s="311"/>
    </row>
    <row r="1281" spans="1:26" s="6" customFormat="1">
      <c r="A1281" s="311"/>
      <c r="B1281" s="311"/>
      <c r="C1281" s="311"/>
      <c r="S1281" s="311"/>
      <c r="T1281" s="311"/>
      <c r="U1281" s="311"/>
      <c r="V1281" s="311"/>
      <c r="W1281" s="311"/>
      <c r="X1281" s="311"/>
      <c r="Y1281" s="311"/>
      <c r="Z1281" s="311"/>
    </row>
    <row r="1282" spans="1:26" s="6" customFormat="1">
      <c r="A1282" s="311"/>
      <c r="B1282" s="311"/>
      <c r="C1282" s="311"/>
      <c r="S1282" s="311"/>
      <c r="T1282" s="311"/>
      <c r="U1282" s="311"/>
      <c r="V1282" s="311"/>
      <c r="W1282" s="311"/>
      <c r="X1282" s="311"/>
      <c r="Y1282" s="311"/>
      <c r="Z1282" s="311"/>
    </row>
    <row r="1283" spans="1:26" s="6" customFormat="1">
      <c r="A1283" s="311"/>
      <c r="B1283" s="311"/>
      <c r="C1283" s="311"/>
      <c r="S1283" s="311"/>
      <c r="T1283" s="311"/>
      <c r="U1283" s="311"/>
      <c r="V1283" s="311"/>
      <c r="W1283" s="311"/>
      <c r="X1283" s="311"/>
      <c r="Y1283" s="311"/>
      <c r="Z1283" s="311"/>
    </row>
    <row r="1284" spans="1:26" s="6" customFormat="1">
      <c r="A1284" s="311"/>
      <c r="B1284" s="311"/>
      <c r="C1284" s="311"/>
      <c r="S1284" s="311"/>
      <c r="T1284" s="311"/>
      <c r="U1284" s="311"/>
      <c r="V1284" s="311"/>
      <c r="W1284" s="311"/>
      <c r="X1284" s="311"/>
      <c r="Y1284" s="311"/>
      <c r="Z1284" s="311"/>
    </row>
    <row r="1285" spans="1:26" s="6" customFormat="1">
      <c r="A1285" s="311"/>
      <c r="B1285" s="311"/>
      <c r="C1285" s="311"/>
      <c r="S1285" s="311"/>
      <c r="T1285" s="311"/>
      <c r="U1285" s="311"/>
      <c r="V1285" s="311"/>
      <c r="W1285" s="311"/>
      <c r="X1285" s="311"/>
      <c r="Y1285" s="311"/>
      <c r="Z1285" s="311"/>
    </row>
    <row r="1286" spans="1:26" s="6" customFormat="1">
      <c r="A1286" s="311"/>
      <c r="B1286" s="311"/>
      <c r="C1286" s="311"/>
      <c r="S1286" s="311"/>
      <c r="T1286" s="311"/>
      <c r="U1286" s="311"/>
      <c r="V1286" s="311"/>
      <c r="W1286" s="311"/>
      <c r="X1286" s="311"/>
      <c r="Y1286" s="311"/>
      <c r="Z1286" s="311"/>
    </row>
    <row r="1287" spans="1:26" s="6" customFormat="1">
      <c r="A1287" s="311"/>
      <c r="B1287" s="311"/>
      <c r="C1287" s="311"/>
      <c r="S1287" s="311"/>
      <c r="T1287" s="311"/>
      <c r="U1287" s="311"/>
      <c r="V1287" s="311"/>
      <c r="W1287" s="311"/>
      <c r="X1287" s="311"/>
      <c r="Y1287" s="311"/>
      <c r="Z1287" s="311"/>
    </row>
    <row r="1288" spans="1:26" s="6" customFormat="1">
      <c r="A1288" s="311"/>
      <c r="B1288" s="311"/>
      <c r="C1288" s="311"/>
      <c r="S1288" s="311"/>
      <c r="T1288" s="311"/>
      <c r="U1288" s="311"/>
      <c r="V1288" s="311"/>
      <c r="W1288" s="311"/>
      <c r="X1288" s="311"/>
      <c r="Y1288" s="311"/>
      <c r="Z1288" s="311"/>
    </row>
    <row r="1289" spans="1:26" s="6" customFormat="1">
      <c r="A1289" s="311"/>
      <c r="B1289" s="311"/>
      <c r="C1289" s="311"/>
      <c r="S1289" s="311"/>
      <c r="T1289" s="311"/>
      <c r="U1289" s="311"/>
      <c r="V1289" s="311"/>
      <c r="W1289" s="311"/>
      <c r="X1289" s="311"/>
      <c r="Y1289" s="311"/>
      <c r="Z1289" s="311"/>
    </row>
    <row r="1290" spans="1:26" s="6" customFormat="1">
      <c r="A1290" s="311"/>
      <c r="B1290" s="311"/>
      <c r="C1290" s="311"/>
      <c r="S1290" s="311"/>
      <c r="T1290" s="311"/>
      <c r="U1290" s="311"/>
      <c r="V1290" s="311"/>
      <c r="W1290" s="311"/>
      <c r="X1290" s="311"/>
      <c r="Y1290" s="311"/>
      <c r="Z1290" s="311"/>
    </row>
    <row r="1291" spans="1:26" s="6" customFormat="1">
      <c r="A1291" s="311"/>
      <c r="B1291" s="311"/>
      <c r="C1291" s="311"/>
      <c r="S1291" s="311"/>
      <c r="T1291" s="311"/>
      <c r="U1291" s="311"/>
      <c r="V1291" s="311"/>
      <c r="W1291" s="311"/>
      <c r="X1291" s="311"/>
      <c r="Y1291" s="311"/>
      <c r="Z1291" s="311"/>
    </row>
    <row r="1292" spans="1:26" s="6" customFormat="1">
      <c r="A1292" s="311"/>
      <c r="B1292" s="311"/>
      <c r="C1292" s="311"/>
      <c r="S1292" s="311"/>
      <c r="T1292" s="311"/>
      <c r="U1292" s="311"/>
      <c r="V1292" s="311"/>
      <c r="W1292" s="311"/>
      <c r="X1292" s="311"/>
      <c r="Y1292" s="311"/>
      <c r="Z1292" s="311"/>
    </row>
    <row r="1293" spans="1:26" s="6" customFormat="1">
      <c r="A1293" s="311"/>
      <c r="B1293" s="311"/>
      <c r="C1293" s="311"/>
      <c r="S1293" s="311"/>
      <c r="T1293" s="311"/>
      <c r="U1293" s="311"/>
      <c r="V1293" s="311"/>
      <c r="W1293" s="311"/>
      <c r="X1293" s="311"/>
      <c r="Y1293" s="311"/>
      <c r="Z1293" s="311"/>
    </row>
    <row r="1294" spans="1:26" s="6" customFormat="1">
      <c r="A1294" s="311"/>
      <c r="B1294" s="311"/>
      <c r="C1294" s="311"/>
      <c r="S1294" s="311"/>
      <c r="T1294" s="311"/>
      <c r="U1294" s="311"/>
      <c r="V1294" s="311"/>
      <c r="W1294" s="311"/>
      <c r="X1294" s="311"/>
      <c r="Y1294" s="311"/>
      <c r="Z1294" s="311"/>
    </row>
    <row r="1295" spans="1:26" s="6" customFormat="1">
      <c r="A1295" s="311"/>
      <c r="B1295" s="311"/>
      <c r="C1295" s="311"/>
      <c r="S1295" s="311"/>
      <c r="T1295" s="311"/>
      <c r="U1295" s="311"/>
      <c r="V1295" s="311"/>
      <c r="W1295" s="311"/>
      <c r="X1295" s="311"/>
      <c r="Y1295" s="311"/>
      <c r="Z1295" s="311"/>
    </row>
    <row r="1296" spans="1:26" s="6" customFormat="1">
      <c r="A1296" s="311"/>
      <c r="B1296" s="311"/>
      <c r="C1296" s="311"/>
      <c r="S1296" s="311"/>
      <c r="T1296" s="311"/>
      <c r="U1296" s="311"/>
      <c r="V1296" s="311"/>
      <c r="W1296" s="311"/>
      <c r="X1296" s="311"/>
      <c r="Y1296" s="311"/>
      <c r="Z1296" s="311"/>
    </row>
    <row r="1297" spans="1:26" s="6" customFormat="1">
      <c r="A1297" s="311"/>
      <c r="B1297" s="311"/>
      <c r="C1297" s="311"/>
      <c r="S1297" s="311"/>
      <c r="T1297" s="311"/>
      <c r="U1297" s="311"/>
      <c r="V1297" s="311"/>
      <c r="W1297" s="311"/>
      <c r="X1297" s="311"/>
      <c r="Y1297" s="311"/>
      <c r="Z1297" s="311"/>
    </row>
    <row r="1298" spans="1:26" s="6" customFormat="1">
      <c r="A1298" s="311"/>
      <c r="B1298" s="311"/>
      <c r="C1298" s="311"/>
      <c r="S1298" s="311"/>
      <c r="T1298" s="311"/>
      <c r="U1298" s="311"/>
      <c r="V1298" s="311"/>
      <c r="W1298" s="311"/>
      <c r="X1298" s="311"/>
      <c r="Y1298" s="311"/>
      <c r="Z1298" s="311"/>
    </row>
    <row r="1299" spans="1:26" s="6" customFormat="1">
      <c r="A1299" s="311"/>
      <c r="B1299" s="311"/>
      <c r="C1299" s="311"/>
      <c r="S1299" s="311"/>
      <c r="T1299" s="311"/>
      <c r="U1299" s="311"/>
      <c r="V1299" s="311"/>
      <c r="W1299" s="311"/>
      <c r="X1299" s="311"/>
      <c r="Y1299" s="311"/>
      <c r="Z1299" s="311"/>
    </row>
    <row r="1300" spans="1:26" s="6" customFormat="1">
      <c r="A1300" s="311"/>
      <c r="B1300" s="311"/>
      <c r="C1300" s="311"/>
      <c r="S1300" s="311"/>
      <c r="T1300" s="311"/>
      <c r="U1300" s="311"/>
      <c r="V1300" s="311"/>
      <c r="W1300" s="311"/>
      <c r="X1300" s="311"/>
      <c r="Y1300" s="311"/>
      <c r="Z1300" s="311"/>
    </row>
    <row r="1301" spans="1:26" s="6" customFormat="1">
      <c r="A1301" s="311"/>
      <c r="B1301" s="311"/>
      <c r="C1301" s="311"/>
      <c r="S1301" s="311"/>
      <c r="T1301" s="311"/>
      <c r="U1301" s="311"/>
      <c r="V1301" s="311"/>
      <c r="W1301" s="311"/>
      <c r="X1301" s="311"/>
      <c r="Y1301" s="311"/>
      <c r="Z1301" s="311"/>
    </row>
    <row r="1302" spans="1:26" s="6" customFormat="1">
      <c r="A1302" s="311"/>
      <c r="B1302" s="311"/>
      <c r="C1302" s="311"/>
      <c r="S1302" s="311"/>
      <c r="T1302" s="311"/>
      <c r="U1302" s="311"/>
      <c r="V1302" s="311"/>
      <c r="W1302" s="311"/>
      <c r="X1302" s="311"/>
      <c r="Y1302" s="311"/>
      <c r="Z1302" s="311"/>
    </row>
    <row r="1303" spans="1:26" s="6" customFormat="1">
      <c r="A1303" s="311"/>
      <c r="B1303" s="311"/>
      <c r="C1303" s="311"/>
      <c r="S1303" s="311"/>
      <c r="T1303" s="311"/>
      <c r="U1303" s="311"/>
      <c r="V1303" s="311"/>
      <c r="W1303" s="311"/>
      <c r="X1303" s="311"/>
      <c r="Y1303" s="311"/>
      <c r="Z1303" s="311"/>
    </row>
    <row r="1304" spans="1:26" s="6" customFormat="1">
      <c r="A1304" s="311"/>
      <c r="B1304" s="311"/>
      <c r="C1304" s="311"/>
      <c r="S1304" s="311"/>
      <c r="T1304" s="311"/>
      <c r="U1304" s="311"/>
      <c r="V1304" s="311"/>
      <c r="W1304" s="311"/>
      <c r="X1304" s="311"/>
      <c r="Y1304" s="311"/>
      <c r="Z1304" s="311"/>
    </row>
    <row r="1305" spans="1:26" s="6" customFormat="1">
      <c r="A1305" s="311"/>
      <c r="B1305" s="311"/>
      <c r="C1305" s="311"/>
      <c r="S1305" s="311"/>
      <c r="T1305" s="311"/>
      <c r="U1305" s="311"/>
      <c r="V1305" s="311"/>
      <c r="W1305" s="311"/>
      <c r="X1305" s="311"/>
      <c r="Y1305" s="311"/>
      <c r="Z1305" s="311"/>
    </row>
    <row r="1306" spans="1:26" s="6" customFormat="1">
      <c r="A1306" s="311"/>
      <c r="B1306" s="311"/>
      <c r="C1306" s="311"/>
      <c r="S1306" s="311"/>
      <c r="T1306" s="311"/>
      <c r="U1306" s="311"/>
      <c r="V1306" s="311"/>
      <c r="W1306" s="311"/>
      <c r="X1306" s="311"/>
      <c r="Y1306" s="311"/>
      <c r="Z1306" s="311"/>
    </row>
    <row r="1307" spans="1:26" s="6" customFormat="1">
      <c r="A1307" s="311"/>
      <c r="B1307" s="311"/>
      <c r="C1307" s="311"/>
      <c r="S1307" s="311"/>
      <c r="T1307" s="311"/>
      <c r="U1307" s="311"/>
      <c r="V1307" s="311"/>
      <c r="W1307" s="311"/>
      <c r="X1307" s="311"/>
      <c r="Y1307" s="311"/>
      <c r="Z1307" s="311"/>
    </row>
    <row r="1308" spans="1:26" s="6" customFormat="1">
      <c r="A1308" s="311"/>
      <c r="B1308" s="311"/>
      <c r="C1308" s="311"/>
      <c r="S1308" s="311"/>
      <c r="T1308" s="311"/>
      <c r="U1308" s="311"/>
      <c r="V1308" s="311"/>
      <c r="W1308" s="311"/>
      <c r="X1308" s="311"/>
      <c r="Y1308" s="311"/>
      <c r="Z1308" s="311"/>
    </row>
    <row r="1309" spans="1:26" s="6" customFormat="1">
      <c r="A1309" s="311"/>
      <c r="B1309" s="311"/>
      <c r="C1309" s="311"/>
      <c r="S1309" s="311"/>
      <c r="T1309" s="311"/>
      <c r="U1309" s="311"/>
      <c r="V1309" s="311"/>
      <c r="W1309" s="311"/>
      <c r="X1309" s="311"/>
      <c r="Y1309" s="311"/>
      <c r="Z1309" s="311"/>
    </row>
    <row r="1310" spans="1:26" s="6" customFormat="1">
      <c r="A1310" s="311"/>
      <c r="B1310" s="311"/>
      <c r="C1310" s="311"/>
      <c r="S1310" s="311"/>
      <c r="T1310" s="311"/>
      <c r="U1310" s="311"/>
      <c r="V1310" s="311"/>
      <c r="W1310" s="311"/>
      <c r="X1310" s="311"/>
      <c r="Y1310" s="311"/>
      <c r="Z1310" s="311"/>
    </row>
    <row r="1311" spans="1:26" s="6" customFormat="1">
      <c r="A1311" s="311"/>
      <c r="B1311" s="311"/>
      <c r="C1311" s="311"/>
      <c r="S1311" s="311"/>
      <c r="T1311" s="311"/>
      <c r="U1311" s="311"/>
      <c r="V1311" s="311"/>
      <c r="W1311" s="311"/>
      <c r="X1311" s="311"/>
      <c r="Y1311" s="311"/>
      <c r="Z1311" s="311"/>
    </row>
    <row r="1312" spans="1:26" s="6" customFormat="1">
      <c r="A1312" s="311"/>
      <c r="B1312" s="311"/>
      <c r="C1312" s="311"/>
      <c r="S1312" s="311"/>
      <c r="T1312" s="311"/>
      <c r="U1312" s="311"/>
      <c r="V1312" s="311"/>
      <c r="W1312" s="311"/>
      <c r="X1312" s="311"/>
      <c r="Y1312" s="311"/>
      <c r="Z1312" s="311"/>
    </row>
    <row r="1313" spans="1:26" s="6" customFormat="1">
      <c r="A1313" s="311"/>
      <c r="B1313" s="311"/>
      <c r="C1313" s="311"/>
      <c r="S1313" s="311"/>
      <c r="T1313" s="311"/>
      <c r="U1313" s="311"/>
      <c r="V1313" s="311"/>
      <c r="W1313" s="311"/>
      <c r="X1313" s="311"/>
      <c r="Y1313" s="311"/>
      <c r="Z1313" s="311"/>
    </row>
    <row r="1314" spans="1:26" s="6" customFormat="1">
      <c r="A1314" s="311"/>
      <c r="B1314" s="311"/>
      <c r="C1314" s="311"/>
      <c r="S1314" s="311"/>
      <c r="T1314" s="311"/>
      <c r="U1314" s="311"/>
      <c r="V1314" s="311"/>
      <c r="W1314" s="311"/>
      <c r="X1314" s="311"/>
      <c r="Y1314" s="311"/>
      <c r="Z1314" s="311"/>
    </row>
    <row r="1315" spans="1:26" s="6" customFormat="1">
      <c r="A1315" s="311"/>
      <c r="B1315" s="311"/>
      <c r="C1315" s="311"/>
      <c r="S1315" s="311"/>
      <c r="T1315" s="311"/>
      <c r="U1315" s="311"/>
      <c r="V1315" s="311"/>
      <c r="W1315" s="311"/>
      <c r="X1315" s="311"/>
      <c r="Y1315" s="311"/>
      <c r="Z1315" s="311"/>
    </row>
    <row r="1316" spans="1:26" s="6" customFormat="1">
      <c r="A1316" s="311"/>
      <c r="B1316" s="311"/>
      <c r="C1316" s="311"/>
      <c r="S1316" s="311"/>
      <c r="T1316" s="311"/>
      <c r="U1316" s="311"/>
      <c r="V1316" s="311"/>
      <c r="W1316" s="311"/>
      <c r="X1316" s="311"/>
      <c r="Y1316" s="311"/>
      <c r="Z1316" s="311"/>
    </row>
    <row r="1317" spans="1:26" s="6" customFormat="1">
      <c r="A1317" s="311"/>
      <c r="B1317" s="311"/>
      <c r="C1317" s="311"/>
      <c r="S1317" s="311"/>
      <c r="T1317" s="311"/>
      <c r="U1317" s="311"/>
      <c r="V1317" s="311"/>
      <c r="W1317" s="311"/>
      <c r="X1317" s="311"/>
      <c r="Y1317" s="311"/>
      <c r="Z1317" s="311"/>
    </row>
    <row r="1318" spans="1:26" s="6" customFormat="1">
      <c r="A1318" s="311"/>
      <c r="B1318" s="311"/>
      <c r="C1318" s="311"/>
      <c r="S1318" s="311"/>
      <c r="T1318" s="311"/>
      <c r="U1318" s="311"/>
      <c r="V1318" s="311"/>
      <c r="W1318" s="311"/>
      <c r="X1318" s="311"/>
      <c r="Y1318" s="311"/>
      <c r="Z1318" s="311"/>
    </row>
    <row r="1319" spans="1:26" s="6" customFormat="1">
      <c r="A1319" s="311"/>
      <c r="B1319" s="311"/>
      <c r="C1319" s="311"/>
      <c r="S1319" s="311"/>
      <c r="T1319" s="311"/>
      <c r="U1319" s="311"/>
      <c r="V1319" s="311"/>
      <c r="W1319" s="311"/>
      <c r="X1319" s="311"/>
      <c r="Y1319" s="311"/>
      <c r="Z1319" s="311"/>
    </row>
    <row r="1320" spans="1:26" s="6" customFormat="1">
      <c r="A1320" s="311"/>
      <c r="B1320" s="311"/>
      <c r="C1320" s="311"/>
      <c r="S1320" s="311"/>
      <c r="T1320" s="311"/>
      <c r="U1320" s="311"/>
      <c r="V1320" s="311"/>
      <c r="W1320" s="311"/>
      <c r="X1320" s="311"/>
      <c r="Y1320" s="311"/>
      <c r="Z1320" s="311"/>
    </row>
    <row r="1321" spans="1:26" s="6" customFormat="1">
      <c r="A1321" s="311"/>
      <c r="B1321" s="311"/>
      <c r="C1321" s="311"/>
      <c r="S1321" s="311"/>
      <c r="T1321" s="311"/>
      <c r="U1321" s="311"/>
      <c r="V1321" s="311"/>
      <c r="W1321" s="311"/>
      <c r="X1321" s="311"/>
      <c r="Y1321" s="311"/>
      <c r="Z1321" s="311"/>
    </row>
    <row r="1322" spans="1:26" s="6" customFormat="1">
      <c r="A1322" s="311"/>
      <c r="B1322" s="311"/>
      <c r="C1322" s="311"/>
      <c r="S1322" s="311"/>
      <c r="T1322" s="311"/>
      <c r="U1322" s="311"/>
      <c r="V1322" s="311"/>
      <c r="W1322" s="311"/>
      <c r="X1322" s="311"/>
      <c r="Y1322" s="311"/>
      <c r="Z1322" s="311"/>
    </row>
    <row r="1323" spans="1:26" s="6" customFormat="1">
      <c r="A1323" s="311"/>
      <c r="B1323" s="311"/>
      <c r="C1323" s="311"/>
      <c r="S1323" s="311"/>
      <c r="T1323" s="311"/>
      <c r="U1323" s="311"/>
      <c r="V1323" s="311"/>
      <c r="W1323" s="311"/>
      <c r="X1323" s="311"/>
      <c r="Y1323" s="311"/>
      <c r="Z1323" s="311"/>
    </row>
    <row r="1324" spans="1:26" s="6" customFormat="1">
      <c r="A1324" s="311"/>
      <c r="B1324" s="311"/>
      <c r="C1324" s="311"/>
      <c r="S1324" s="311"/>
      <c r="T1324" s="311"/>
      <c r="U1324" s="311"/>
      <c r="V1324" s="311"/>
      <c r="W1324" s="311"/>
      <c r="X1324" s="311"/>
      <c r="Y1324" s="311"/>
      <c r="Z1324" s="311"/>
    </row>
    <row r="1325" spans="1:26" s="6" customFormat="1">
      <c r="A1325" s="311"/>
      <c r="B1325" s="311"/>
      <c r="C1325" s="311"/>
      <c r="S1325" s="311"/>
      <c r="T1325" s="311"/>
      <c r="U1325" s="311"/>
      <c r="V1325" s="311"/>
      <c r="W1325" s="311"/>
      <c r="X1325" s="311"/>
      <c r="Y1325" s="311"/>
      <c r="Z1325" s="311"/>
    </row>
    <row r="1326" spans="1:26" s="6" customFormat="1">
      <c r="A1326" s="311"/>
      <c r="B1326" s="311"/>
      <c r="C1326" s="311"/>
      <c r="S1326" s="311"/>
      <c r="T1326" s="311"/>
      <c r="U1326" s="311"/>
      <c r="V1326" s="311"/>
      <c r="W1326" s="311"/>
      <c r="X1326" s="311"/>
      <c r="Y1326" s="311"/>
      <c r="Z1326" s="311"/>
    </row>
    <row r="1327" spans="1:26" s="6" customFormat="1">
      <c r="A1327" s="311"/>
      <c r="B1327" s="311"/>
      <c r="C1327" s="311"/>
      <c r="S1327" s="311"/>
      <c r="T1327" s="311"/>
      <c r="U1327" s="311"/>
      <c r="V1327" s="311"/>
      <c r="W1327" s="311"/>
      <c r="X1327" s="311"/>
      <c r="Y1327" s="311"/>
      <c r="Z1327" s="311"/>
    </row>
    <row r="1328" spans="1:26" s="6" customFormat="1">
      <c r="A1328" s="311"/>
      <c r="B1328" s="311"/>
      <c r="C1328" s="311"/>
      <c r="S1328" s="311"/>
      <c r="T1328" s="311"/>
      <c r="U1328" s="311"/>
      <c r="V1328" s="311"/>
      <c r="W1328" s="311"/>
      <c r="X1328" s="311"/>
      <c r="Y1328" s="311"/>
      <c r="Z1328" s="311"/>
    </row>
    <row r="1329" spans="1:26" s="6" customFormat="1">
      <c r="A1329" s="311"/>
      <c r="B1329" s="311"/>
      <c r="C1329" s="311"/>
      <c r="S1329" s="311"/>
      <c r="T1329" s="311"/>
      <c r="U1329" s="311"/>
      <c r="V1329" s="311"/>
      <c r="W1329" s="311"/>
      <c r="X1329" s="311"/>
      <c r="Y1329" s="311"/>
      <c r="Z1329" s="311"/>
    </row>
    <row r="1330" spans="1:26" s="6" customFormat="1">
      <c r="A1330" s="311"/>
      <c r="B1330" s="311"/>
      <c r="C1330" s="311"/>
      <c r="S1330" s="311"/>
      <c r="T1330" s="311"/>
      <c r="U1330" s="311"/>
      <c r="V1330" s="311"/>
      <c r="W1330" s="311"/>
      <c r="X1330" s="311"/>
      <c r="Y1330" s="311"/>
      <c r="Z1330" s="311"/>
    </row>
    <row r="1331" spans="1:26" s="6" customFormat="1">
      <c r="A1331" s="311"/>
      <c r="B1331" s="311"/>
      <c r="C1331" s="311"/>
      <c r="S1331" s="311"/>
      <c r="T1331" s="311"/>
      <c r="U1331" s="311"/>
      <c r="V1331" s="311"/>
      <c r="W1331" s="311"/>
      <c r="X1331" s="311"/>
      <c r="Y1331" s="311"/>
      <c r="Z1331" s="311"/>
    </row>
    <row r="1332" spans="1:26" s="6" customFormat="1">
      <c r="A1332" s="311"/>
      <c r="B1332" s="311"/>
      <c r="C1332" s="311"/>
      <c r="S1332" s="311"/>
      <c r="T1332" s="311"/>
      <c r="U1332" s="311"/>
      <c r="V1332" s="311"/>
      <c r="W1332" s="311"/>
      <c r="X1332" s="311"/>
      <c r="Y1332" s="311"/>
      <c r="Z1332" s="311"/>
    </row>
    <row r="1333" spans="1:26" s="6" customFormat="1">
      <c r="A1333" s="311"/>
      <c r="B1333" s="311"/>
      <c r="C1333" s="311"/>
      <c r="S1333" s="311"/>
      <c r="T1333" s="311"/>
      <c r="U1333" s="311"/>
      <c r="V1333" s="311"/>
      <c r="W1333" s="311"/>
      <c r="X1333" s="311"/>
      <c r="Y1333" s="311"/>
      <c r="Z1333" s="311"/>
    </row>
    <row r="1334" spans="1:26" s="6" customFormat="1">
      <c r="A1334" s="311"/>
      <c r="B1334" s="311"/>
      <c r="C1334" s="311"/>
      <c r="S1334" s="311"/>
      <c r="T1334" s="311"/>
      <c r="U1334" s="311"/>
      <c r="V1334" s="311"/>
      <c r="W1334" s="311"/>
      <c r="X1334" s="311"/>
      <c r="Y1334" s="311"/>
      <c r="Z1334" s="311"/>
    </row>
    <row r="1335" spans="1:26" s="6" customFormat="1">
      <c r="A1335" s="311"/>
      <c r="B1335" s="311"/>
      <c r="C1335" s="311"/>
      <c r="S1335" s="311"/>
      <c r="T1335" s="311"/>
      <c r="U1335" s="311"/>
      <c r="V1335" s="311"/>
      <c r="W1335" s="311"/>
      <c r="X1335" s="311"/>
      <c r="Y1335" s="311"/>
      <c r="Z1335" s="311"/>
    </row>
    <row r="1336" spans="1:26" s="6" customFormat="1">
      <c r="A1336" s="311"/>
      <c r="B1336" s="311"/>
      <c r="C1336" s="311"/>
      <c r="S1336" s="311"/>
      <c r="T1336" s="311"/>
      <c r="U1336" s="311"/>
      <c r="V1336" s="311"/>
      <c r="W1336" s="311"/>
      <c r="X1336" s="311"/>
      <c r="Y1336" s="311"/>
      <c r="Z1336" s="311"/>
    </row>
    <row r="1337" spans="1:26" s="6" customFormat="1">
      <c r="A1337" s="311"/>
      <c r="B1337" s="311"/>
      <c r="C1337" s="311"/>
      <c r="S1337" s="311"/>
      <c r="T1337" s="311"/>
      <c r="U1337" s="311"/>
      <c r="V1337" s="311"/>
      <c r="W1337" s="311"/>
      <c r="X1337" s="311"/>
      <c r="Y1337" s="311"/>
      <c r="Z1337" s="311"/>
    </row>
    <row r="1338" spans="1:26" s="6" customFormat="1">
      <c r="A1338" s="311"/>
      <c r="B1338" s="311"/>
      <c r="C1338" s="311"/>
      <c r="S1338" s="311"/>
      <c r="T1338" s="311"/>
      <c r="U1338" s="311"/>
      <c r="V1338" s="311"/>
      <c r="W1338" s="311"/>
      <c r="X1338" s="311"/>
      <c r="Y1338" s="311"/>
      <c r="Z1338" s="311"/>
    </row>
    <row r="1339" spans="1:26" s="6" customFormat="1">
      <c r="A1339" s="311"/>
      <c r="B1339" s="311"/>
      <c r="C1339" s="311"/>
      <c r="S1339" s="311"/>
      <c r="T1339" s="311"/>
      <c r="U1339" s="311"/>
      <c r="V1339" s="311"/>
      <c r="W1339" s="311"/>
      <c r="X1339" s="311"/>
      <c r="Y1339" s="311"/>
      <c r="Z1339" s="311"/>
    </row>
    <row r="1340" spans="1:26" s="6" customFormat="1">
      <c r="A1340" s="311"/>
      <c r="B1340" s="311"/>
      <c r="C1340" s="311"/>
      <c r="S1340" s="311"/>
      <c r="T1340" s="311"/>
      <c r="U1340" s="311"/>
      <c r="V1340" s="311"/>
      <c r="W1340" s="311"/>
      <c r="X1340" s="311"/>
      <c r="Y1340" s="311"/>
      <c r="Z1340" s="311"/>
    </row>
    <row r="1341" spans="1:26" s="6" customFormat="1">
      <c r="A1341" s="311"/>
      <c r="B1341" s="311"/>
      <c r="C1341" s="311"/>
      <c r="S1341" s="311"/>
      <c r="T1341" s="311"/>
      <c r="U1341" s="311"/>
      <c r="V1341" s="311"/>
      <c r="W1341" s="311"/>
      <c r="X1341" s="311"/>
      <c r="Y1341" s="311"/>
      <c r="Z1341" s="311"/>
    </row>
    <row r="1342" spans="1:26" s="6" customFormat="1">
      <c r="A1342" s="311"/>
      <c r="B1342" s="311"/>
      <c r="C1342" s="311"/>
      <c r="S1342" s="311"/>
      <c r="T1342" s="311"/>
      <c r="U1342" s="311"/>
      <c r="V1342" s="311"/>
      <c r="W1342" s="311"/>
      <c r="X1342" s="311"/>
      <c r="Y1342" s="311"/>
      <c r="Z1342" s="311"/>
    </row>
    <row r="1343" spans="1:26" s="6" customFormat="1">
      <c r="A1343" s="311"/>
      <c r="B1343" s="311"/>
      <c r="C1343" s="311"/>
      <c r="S1343" s="311"/>
      <c r="T1343" s="311"/>
      <c r="U1343" s="311"/>
      <c r="V1343" s="311"/>
      <c r="W1343" s="311"/>
      <c r="X1343" s="311"/>
      <c r="Y1343" s="311"/>
      <c r="Z1343" s="311"/>
    </row>
    <row r="1344" spans="1:26" s="6" customFormat="1">
      <c r="A1344" s="311"/>
      <c r="B1344" s="311"/>
      <c r="C1344" s="311"/>
      <c r="S1344" s="311"/>
      <c r="T1344" s="311"/>
      <c r="U1344" s="311"/>
      <c r="V1344" s="311"/>
      <c r="W1344" s="311"/>
      <c r="X1344" s="311"/>
      <c r="Y1344" s="311"/>
      <c r="Z1344" s="311"/>
    </row>
    <row r="1345" spans="1:26" s="6" customFormat="1">
      <c r="A1345" s="311"/>
      <c r="B1345" s="311"/>
      <c r="C1345" s="311"/>
      <c r="S1345" s="311"/>
      <c r="T1345" s="311"/>
      <c r="U1345" s="311"/>
      <c r="V1345" s="311"/>
      <c r="W1345" s="311"/>
      <c r="X1345" s="311"/>
      <c r="Y1345" s="311"/>
      <c r="Z1345" s="311"/>
    </row>
    <row r="1346" spans="1:26" s="6" customFormat="1">
      <c r="A1346" s="311"/>
      <c r="B1346" s="311"/>
      <c r="C1346" s="311"/>
      <c r="S1346" s="311"/>
      <c r="T1346" s="311"/>
      <c r="U1346" s="311"/>
      <c r="V1346" s="311"/>
      <c r="W1346" s="311"/>
      <c r="X1346" s="311"/>
      <c r="Y1346" s="311"/>
      <c r="Z1346" s="311"/>
    </row>
    <row r="1347" spans="1:26" s="6" customFormat="1">
      <c r="A1347" s="311"/>
      <c r="B1347" s="311"/>
      <c r="C1347" s="311"/>
      <c r="S1347" s="311"/>
      <c r="T1347" s="311"/>
      <c r="U1347" s="311"/>
      <c r="V1347" s="311"/>
      <c r="W1347" s="311"/>
      <c r="X1347" s="311"/>
      <c r="Y1347" s="311"/>
      <c r="Z1347" s="311"/>
    </row>
    <row r="1348" spans="1:26" s="6" customFormat="1">
      <c r="A1348" s="311"/>
      <c r="B1348" s="311"/>
      <c r="C1348" s="311"/>
      <c r="S1348" s="311"/>
      <c r="T1348" s="311"/>
      <c r="U1348" s="311"/>
      <c r="V1348" s="311"/>
      <c r="W1348" s="311"/>
      <c r="X1348" s="311"/>
      <c r="Y1348" s="311"/>
      <c r="Z1348" s="311"/>
    </row>
    <row r="1349" spans="1:26" s="6" customFormat="1">
      <c r="A1349" s="311"/>
      <c r="B1349" s="311"/>
      <c r="C1349" s="311"/>
      <c r="S1349" s="311"/>
      <c r="T1349" s="311"/>
      <c r="U1349" s="311"/>
      <c r="V1349" s="311"/>
      <c r="W1349" s="311"/>
      <c r="X1349" s="311"/>
      <c r="Y1349" s="311"/>
      <c r="Z1349" s="311"/>
    </row>
    <row r="1350" spans="1:26" s="6" customFormat="1">
      <c r="A1350" s="311"/>
      <c r="B1350" s="311"/>
      <c r="C1350" s="311"/>
      <c r="S1350" s="311"/>
      <c r="T1350" s="311"/>
      <c r="U1350" s="311"/>
      <c r="V1350" s="311"/>
      <c r="W1350" s="311"/>
      <c r="X1350" s="311"/>
      <c r="Y1350" s="311"/>
      <c r="Z1350" s="311"/>
    </row>
    <row r="1351" spans="1:26" s="6" customFormat="1">
      <c r="A1351" s="311"/>
      <c r="B1351" s="311"/>
      <c r="C1351" s="311"/>
      <c r="S1351" s="311"/>
      <c r="T1351" s="311"/>
      <c r="U1351" s="311"/>
      <c r="V1351" s="311"/>
      <c r="W1351" s="311"/>
      <c r="X1351" s="311"/>
      <c r="Y1351" s="311"/>
      <c r="Z1351" s="311"/>
    </row>
    <row r="1352" spans="1:26" s="6" customFormat="1">
      <c r="A1352" s="311"/>
      <c r="B1352" s="311"/>
      <c r="C1352" s="311"/>
      <c r="S1352" s="311"/>
      <c r="T1352" s="311"/>
      <c r="U1352" s="311"/>
      <c r="V1352" s="311"/>
      <c r="W1352" s="311"/>
      <c r="X1352" s="311"/>
      <c r="Y1352" s="311"/>
      <c r="Z1352" s="311"/>
    </row>
    <row r="1353" spans="1:26" s="6" customFormat="1">
      <c r="A1353" s="311"/>
      <c r="B1353" s="311"/>
      <c r="C1353" s="311"/>
      <c r="S1353" s="311"/>
      <c r="T1353" s="311"/>
      <c r="U1353" s="311"/>
      <c r="V1353" s="311"/>
      <c r="W1353" s="311"/>
      <c r="X1353" s="311"/>
      <c r="Y1353" s="311"/>
      <c r="Z1353" s="311"/>
    </row>
    <row r="1354" spans="1:26" s="6" customFormat="1">
      <c r="A1354" s="311"/>
      <c r="B1354" s="311"/>
      <c r="C1354" s="311"/>
      <c r="S1354" s="311"/>
      <c r="T1354" s="311"/>
      <c r="U1354" s="311"/>
      <c r="V1354" s="311"/>
      <c r="W1354" s="311"/>
      <c r="X1354" s="311"/>
      <c r="Y1354" s="311"/>
      <c r="Z1354" s="311"/>
    </row>
    <row r="1355" spans="1:26" s="6" customFormat="1">
      <c r="A1355" s="311"/>
      <c r="B1355" s="311"/>
      <c r="C1355" s="311"/>
      <c r="S1355" s="311"/>
      <c r="T1355" s="311"/>
      <c r="U1355" s="311"/>
      <c r="V1355" s="311"/>
      <c r="W1355" s="311"/>
      <c r="X1355" s="311"/>
      <c r="Y1355" s="311"/>
      <c r="Z1355" s="311"/>
    </row>
    <row r="1356" spans="1:26" s="6" customFormat="1">
      <c r="A1356" s="311"/>
      <c r="B1356" s="311"/>
      <c r="C1356" s="311"/>
      <c r="S1356" s="311"/>
      <c r="T1356" s="311"/>
      <c r="U1356" s="311"/>
      <c r="V1356" s="311"/>
      <c r="W1356" s="311"/>
      <c r="X1356" s="311"/>
      <c r="Y1356" s="311"/>
      <c r="Z1356" s="311"/>
    </row>
    <row r="1357" spans="1:26" s="6" customFormat="1">
      <c r="A1357" s="311"/>
      <c r="B1357" s="311"/>
      <c r="C1357" s="311"/>
      <c r="S1357" s="311"/>
      <c r="T1357" s="311"/>
      <c r="U1357" s="311"/>
      <c r="V1357" s="311"/>
      <c r="W1357" s="311"/>
      <c r="X1357" s="311"/>
      <c r="Y1357" s="311"/>
      <c r="Z1357" s="311"/>
    </row>
    <row r="1358" spans="1:26" s="6" customFormat="1">
      <c r="A1358" s="311"/>
      <c r="B1358" s="311"/>
      <c r="C1358" s="311"/>
      <c r="S1358" s="311"/>
      <c r="T1358" s="311"/>
      <c r="U1358" s="311"/>
      <c r="V1358" s="311"/>
      <c r="W1358" s="311"/>
      <c r="X1358" s="311"/>
      <c r="Y1358" s="311"/>
      <c r="Z1358" s="311"/>
    </row>
    <row r="1359" spans="1:26" s="6" customFormat="1">
      <c r="A1359" s="311"/>
      <c r="B1359" s="311"/>
      <c r="C1359" s="311"/>
      <c r="S1359" s="311"/>
      <c r="T1359" s="311"/>
      <c r="U1359" s="311"/>
      <c r="V1359" s="311"/>
      <c r="W1359" s="311"/>
      <c r="X1359" s="311"/>
      <c r="Y1359" s="311"/>
      <c r="Z1359" s="311"/>
    </row>
    <row r="1360" spans="1:26" s="6" customFormat="1">
      <c r="A1360" s="311"/>
      <c r="B1360" s="311"/>
      <c r="C1360" s="311"/>
      <c r="S1360" s="311"/>
      <c r="T1360" s="311"/>
      <c r="U1360" s="311"/>
      <c r="V1360" s="311"/>
      <c r="W1360" s="311"/>
      <c r="X1360" s="311"/>
      <c r="Y1360" s="311"/>
      <c r="Z1360" s="311"/>
    </row>
    <row r="1361" spans="1:26" s="6" customFormat="1">
      <c r="A1361" s="311"/>
      <c r="B1361" s="311"/>
      <c r="C1361" s="311"/>
      <c r="S1361" s="311"/>
      <c r="T1361" s="311"/>
      <c r="U1361" s="311"/>
      <c r="V1361" s="311"/>
      <c r="W1361" s="311"/>
      <c r="X1361" s="311"/>
      <c r="Y1361" s="311"/>
      <c r="Z1361" s="311"/>
    </row>
    <row r="1362" spans="1:26" s="6" customFormat="1">
      <c r="A1362" s="311"/>
      <c r="B1362" s="311"/>
      <c r="C1362" s="311"/>
      <c r="S1362" s="311"/>
      <c r="T1362" s="311"/>
      <c r="U1362" s="311"/>
      <c r="V1362" s="311"/>
      <c r="W1362" s="311"/>
      <c r="X1362" s="311"/>
      <c r="Y1362" s="311"/>
      <c r="Z1362" s="311"/>
    </row>
    <row r="1363" spans="1:26" s="6" customFormat="1">
      <c r="A1363" s="311"/>
      <c r="B1363" s="311"/>
      <c r="C1363" s="311"/>
      <c r="S1363" s="311"/>
      <c r="T1363" s="311"/>
      <c r="U1363" s="311"/>
      <c r="V1363" s="311"/>
      <c r="W1363" s="311"/>
      <c r="X1363" s="311"/>
      <c r="Y1363" s="311"/>
      <c r="Z1363" s="311"/>
    </row>
    <row r="1364" spans="1:26" s="6" customFormat="1">
      <c r="A1364" s="311"/>
      <c r="B1364" s="311"/>
      <c r="C1364" s="311"/>
      <c r="S1364" s="311"/>
      <c r="T1364" s="311"/>
      <c r="U1364" s="311"/>
      <c r="V1364" s="311"/>
      <c r="W1364" s="311"/>
      <c r="X1364" s="311"/>
      <c r="Y1364" s="311"/>
      <c r="Z1364" s="311"/>
    </row>
    <row r="1365" spans="1:26" s="6" customFormat="1">
      <c r="A1365" s="311"/>
      <c r="B1365" s="311"/>
      <c r="C1365" s="311"/>
      <c r="S1365" s="311"/>
      <c r="T1365" s="311"/>
      <c r="U1365" s="311"/>
      <c r="V1365" s="311"/>
      <c r="W1365" s="311"/>
      <c r="X1365" s="311"/>
      <c r="Y1365" s="311"/>
      <c r="Z1365" s="311"/>
    </row>
    <row r="1366" spans="1:26" s="6" customFormat="1">
      <c r="A1366" s="311"/>
      <c r="B1366" s="311"/>
      <c r="C1366" s="311"/>
      <c r="S1366" s="311"/>
      <c r="T1366" s="311"/>
      <c r="U1366" s="311"/>
      <c r="V1366" s="311"/>
      <c r="W1366" s="311"/>
      <c r="X1366" s="311"/>
      <c r="Y1366" s="311"/>
      <c r="Z1366" s="311"/>
    </row>
    <row r="1367" spans="1:26" s="6" customFormat="1">
      <c r="A1367" s="311"/>
      <c r="B1367" s="311"/>
      <c r="C1367" s="311"/>
      <c r="S1367" s="311"/>
      <c r="T1367" s="311"/>
      <c r="U1367" s="311"/>
      <c r="V1367" s="311"/>
      <c r="W1367" s="311"/>
      <c r="X1367" s="311"/>
      <c r="Y1367" s="311"/>
      <c r="Z1367" s="311"/>
    </row>
    <row r="1368" spans="1:26" s="6" customFormat="1">
      <c r="A1368" s="311"/>
      <c r="B1368" s="311"/>
      <c r="C1368" s="311"/>
      <c r="S1368" s="311"/>
      <c r="T1368" s="311"/>
      <c r="U1368" s="311"/>
      <c r="V1368" s="311"/>
      <c r="W1368" s="311"/>
      <c r="X1368" s="311"/>
      <c r="Y1368" s="311"/>
      <c r="Z1368" s="311"/>
    </row>
    <row r="1369" spans="1:26" s="6" customFormat="1">
      <c r="A1369" s="311"/>
      <c r="B1369" s="311"/>
      <c r="C1369" s="311"/>
      <c r="S1369" s="311"/>
      <c r="T1369" s="311"/>
      <c r="U1369" s="311"/>
      <c r="V1369" s="311"/>
      <c r="W1369" s="311"/>
      <c r="X1369" s="311"/>
      <c r="Y1369" s="311"/>
      <c r="Z1369" s="311"/>
    </row>
    <row r="1370" spans="1:26" s="6" customFormat="1">
      <c r="A1370" s="311"/>
      <c r="B1370" s="311"/>
      <c r="C1370" s="311"/>
      <c r="S1370" s="311"/>
      <c r="T1370" s="311"/>
      <c r="U1370" s="311"/>
      <c r="V1370" s="311"/>
      <c r="W1370" s="311"/>
      <c r="X1370" s="311"/>
      <c r="Y1370" s="311"/>
      <c r="Z1370" s="311"/>
    </row>
    <row r="1371" spans="1:26" s="6" customFormat="1">
      <c r="A1371" s="311"/>
      <c r="B1371" s="311"/>
      <c r="C1371" s="311"/>
      <c r="S1371" s="311"/>
      <c r="T1371" s="311"/>
      <c r="U1371" s="311"/>
      <c r="V1371" s="311"/>
      <c r="W1371" s="311"/>
      <c r="X1371" s="311"/>
      <c r="Y1371" s="311"/>
      <c r="Z1371" s="311"/>
    </row>
    <row r="1372" spans="1:26" s="6" customFormat="1">
      <c r="A1372" s="311"/>
      <c r="B1372" s="311"/>
      <c r="C1372" s="311"/>
      <c r="S1372" s="311"/>
      <c r="T1372" s="311"/>
      <c r="U1372" s="311"/>
      <c r="V1372" s="311"/>
      <c r="W1372" s="311"/>
      <c r="X1372" s="311"/>
      <c r="Y1372" s="311"/>
      <c r="Z1372" s="311"/>
    </row>
    <row r="1373" spans="1:26" s="6" customFormat="1">
      <c r="A1373" s="311"/>
      <c r="B1373" s="311"/>
      <c r="C1373" s="311"/>
      <c r="S1373" s="311"/>
      <c r="T1373" s="311"/>
      <c r="U1373" s="311"/>
      <c r="V1373" s="311"/>
      <c r="W1373" s="311"/>
      <c r="X1373" s="311"/>
      <c r="Y1373" s="311"/>
      <c r="Z1373" s="311"/>
    </row>
    <row r="1374" spans="1:26" s="6" customFormat="1">
      <c r="A1374" s="311"/>
      <c r="B1374" s="311"/>
      <c r="C1374" s="311"/>
      <c r="S1374" s="311"/>
      <c r="T1374" s="311"/>
      <c r="U1374" s="311"/>
      <c r="V1374" s="311"/>
      <c r="W1374" s="311"/>
      <c r="X1374" s="311"/>
      <c r="Y1374" s="311"/>
      <c r="Z1374" s="311"/>
    </row>
    <row r="1375" spans="1:26" s="6" customFormat="1">
      <c r="A1375" s="311"/>
      <c r="B1375" s="311"/>
      <c r="C1375" s="311"/>
      <c r="S1375" s="311"/>
      <c r="T1375" s="311"/>
      <c r="U1375" s="311"/>
      <c r="V1375" s="311"/>
      <c r="W1375" s="311"/>
      <c r="X1375" s="311"/>
      <c r="Y1375" s="311"/>
      <c r="Z1375" s="311"/>
    </row>
    <row r="1376" spans="1:26" s="6" customFormat="1">
      <c r="A1376" s="311"/>
      <c r="B1376" s="311"/>
      <c r="C1376" s="311"/>
      <c r="S1376" s="311"/>
      <c r="T1376" s="311"/>
      <c r="U1376" s="311"/>
      <c r="V1376" s="311"/>
      <c r="W1376" s="311"/>
      <c r="X1376" s="311"/>
      <c r="Y1376" s="311"/>
      <c r="Z1376" s="311"/>
    </row>
    <row r="1377" spans="1:26" s="6" customFormat="1">
      <c r="A1377" s="311"/>
      <c r="B1377" s="311"/>
      <c r="C1377" s="311"/>
      <c r="S1377" s="311"/>
      <c r="T1377" s="311"/>
      <c r="U1377" s="311"/>
      <c r="V1377" s="311"/>
      <c r="W1377" s="311"/>
      <c r="X1377" s="311"/>
      <c r="Y1377" s="311"/>
      <c r="Z1377" s="311"/>
    </row>
    <row r="1378" spans="1:26" s="6" customFormat="1">
      <c r="A1378" s="311"/>
      <c r="B1378" s="311"/>
      <c r="C1378" s="311"/>
      <c r="S1378" s="311"/>
      <c r="T1378" s="311"/>
      <c r="U1378" s="311"/>
      <c r="V1378" s="311"/>
      <c r="W1378" s="311"/>
      <c r="X1378" s="311"/>
      <c r="Y1378" s="311"/>
      <c r="Z1378" s="311"/>
    </row>
    <row r="1379" spans="1:26" s="6" customFormat="1">
      <c r="A1379" s="311"/>
      <c r="B1379" s="311"/>
      <c r="C1379" s="311"/>
      <c r="S1379" s="311"/>
      <c r="T1379" s="311"/>
      <c r="U1379" s="311"/>
      <c r="V1379" s="311"/>
      <c r="W1379" s="311"/>
      <c r="X1379" s="311"/>
      <c r="Y1379" s="311"/>
      <c r="Z1379" s="311"/>
    </row>
    <row r="1380" spans="1:26" s="6" customFormat="1">
      <c r="A1380" s="311"/>
      <c r="B1380" s="311"/>
      <c r="C1380" s="311"/>
      <c r="S1380" s="311"/>
      <c r="T1380" s="311"/>
      <c r="U1380" s="311"/>
      <c r="V1380" s="311"/>
      <c r="W1380" s="311"/>
      <c r="X1380" s="311"/>
      <c r="Y1380" s="311"/>
      <c r="Z1380" s="311"/>
    </row>
    <row r="1381" spans="1:26" s="6" customFormat="1">
      <c r="A1381" s="311"/>
      <c r="B1381" s="311"/>
      <c r="C1381" s="311"/>
      <c r="S1381" s="311"/>
      <c r="T1381" s="311"/>
      <c r="U1381" s="311"/>
      <c r="V1381" s="311"/>
      <c r="W1381" s="311"/>
      <c r="X1381" s="311"/>
      <c r="Y1381" s="311"/>
      <c r="Z1381" s="311"/>
    </row>
    <row r="1382" spans="1:26" s="6" customFormat="1">
      <c r="A1382" s="311"/>
      <c r="B1382" s="311"/>
      <c r="C1382" s="311"/>
      <c r="S1382" s="311"/>
      <c r="T1382" s="311"/>
      <c r="U1382" s="311"/>
      <c r="V1382" s="311"/>
      <c r="W1382" s="311"/>
      <c r="X1382" s="311"/>
      <c r="Y1382" s="311"/>
      <c r="Z1382" s="311"/>
    </row>
    <row r="1383" spans="1:26" s="6" customFormat="1">
      <c r="A1383" s="311"/>
      <c r="B1383" s="311"/>
      <c r="C1383" s="311"/>
      <c r="S1383" s="311"/>
      <c r="T1383" s="311"/>
      <c r="U1383" s="311"/>
      <c r="V1383" s="311"/>
      <c r="W1383" s="311"/>
      <c r="X1383" s="311"/>
      <c r="Y1383" s="311"/>
      <c r="Z1383" s="311"/>
    </row>
    <row r="1384" spans="1:26" s="6" customFormat="1">
      <c r="A1384" s="311"/>
      <c r="B1384" s="311"/>
      <c r="C1384" s="311"/>
      <c r="S1384" s="311"/>
      <c r="T1384" s="311"/>
      <c r="U1384" s="311"/>
      <c r="V1384" s="311"/>
      <c r="W1384" s="311"/>
      <c r="X1384" s="311"/>
      <c r="Y1384" s="311"/>
      <c r="Z1384" s="311"/>
    </row>
    <row r="1385" spans="1:26" s="6" customFormat="1">
      <c r="A1385" s="311"/>
      <c r="B1385" s="311"/>
      <c r="C1385" s="311"/>
      <c r="S1385" s="311"/>
      <c r="T1385" s="311"/>
      <c r="U1385" s="311"/>
      <c r="V1385" s="311"/>
      <c r="W1385" s="311"/>
      <c r="X1385" s="311"/>
      <c r="Y1385" s="311"/>
      <c r="Z1385" s="311"/>
    </row>
    <row r="1386" spans="1:26" s="6" customFormat="1">
      <c r="A1386" s="311"/>
      <c r="B1386" s="311"/>
      <c r="C1386" s="311"/>
      <c r="S1386" s="311"/>
      <c r="T1386" s="311"/>
      <c r="U1386" s="311"/>
      <c r="V1386" s="311"/>
      <c r="W1386" s="311"/>
      <c r="X1386" s="311"/>
      <c r="Y1386" s="311"/>
      <c r="Z1386" s="311"/>
    </row>
    <row r="1387" spans="1:26" s="6" customFormat="1">
      <c r="A1387" s="311"/>
      <c r="B1387" s="311"/>
      <c r="C1387" s="311"/>
      <c r="S1387" s="311"/>
      <c r="T1387" s="311"/>
      <c r="U1387" s="311"/>
      <c r="V1387" s="311"/>
      <c r="W1387" s="311"/>
      <c r="X1387" s="311"/>
      <c r="Y1387" s="311"/>
      <c r="Z1387" s="311"/>
    </row>
    <row r="1388" spans="1:26" s="6" customFormat="1">
      <c r="A1388" s="311"/>
      <c r="B1388" s="311"/>
      <c r="C1388" s="311"/>
      <c r="S1388" s="311"/>
      <c r="T1388" s="311"/>
      <c r="U1388" s="311"/>
      <c r="V1388" s="311"/>
      <c r="W1388" s="311"/>
      <c r="X1388" s="311"/>
      <c r="Y1388" s="311"/>
      <c r="Z1388" s="311"/>
    </row>
    <row r="1389" spans="1:26" s="6" customFormat="1">
      <c r="A1389" s="311"/>
      <c r="B1389" s="311"/>
      <c r="C1389" s="311"/>
      <c r="S1389" s="311"/>
      <c r="T1389" s="311"/>
      <c r="U1389" s="311"/>
      <c r="V1389" s="311"/>
      <c r="W1389" s="311"/>
      <c r="X1389" s="311"/>
      <c r="Y1389" s="311"/>
      <c r="Z1389" s="311"/>
    </row>
    <row r="1390" spans="1:26" s="6" customFormat="1">
      <c r="A1390" s="311"/>
      <c r="B1390" s="311"/>
      <c r="C1390" s="311"/>
      <c r="S1390" s="311"/>
      <c r="T1390" s="311"/>
      <c r="U1390" s="311"/>
      <c r="V1390" s="311"/>
      <c r="W1390" s="311"/>
      <c r="X1390" s="311"/>
      <c r="Y1390" s="311"/>
      <c r="Z1390" s="311"/>
    </row>
    <row r="1391" spans="1:26" s="6" customFormat="1">
      <c r="A1391" s="311"/>
      <c r="B1391" s="311"/>
      <c r="C1391" s="311"/>
      <c r="S1391" s="311"/>
      <c r="T1391" s="311"/>
      <c r="U1391" s="311"/>
      <c r="V1391" s="311"/>
      <c r="W1391" s="311"/>
      <c r="X1391" s="311"/>
      <c r="Y1391" s="311"/>
      <c r="Z1391" s="311"/>
    </row>
    <row r="1392" spans="1:26" s="6" customFormat="1">
      <c r="A1392" s="311"/>
      <c r="B1392" s="311"/>
      <c r="C1392" s="311"/>
      <c r="S1392" s="311"/>
      <c r="T1392" s="311"/>
      <c r="U1392" s="311"/>
      <c r="V1392" s="311"/>
      <c r="W1392" s="311"/>
      <c r="X1392" s="311"/>
      <c r="Y1392" s="311"/>
      <c r="Z1392" s="311"/>
    </row>
    <row r="1393" spans="1:26" s="6" customFormat="1">
      <c r="A1393" s="311"/>
      <c r="B1393" s="311"/>
      <c r="C1393" s="311"/>
      <c r="S1393" s="311"/>
      <c r="T1393" s="311"/>
      <c r="U1393" s="311"/>
      <c r="V1393" s="311"/>
      <c r="W1393" s="311"/>
      <c r="X1393" s="311"/>
      <c r="Y1393" s="311"/>
      <c r="Z1393" s="311"/>
    </row>
    <row r="1394" spans="1:26" s="6" customFormat="1">
      <c r="A1394" s="311"/>
      <c r="B1394" s="311"/>
      <c r="C1394" s="311"/>
      <c r="S1394" s="311"/>
      <c r="T1394" s="311"/>
      <c r="U1394" s="311"/>
      <c r="V1394" s="311"/>
      <c r="W1394" s="311"/>
      <c r="X1394" s="311"/>
      <c r="Y1394" s="311"/>
      <c r="Z1394" s="311"/>
    </row>
    <row r="1395" spans="1:26" s="6" customFormat="1">
      <c r="A1395" s="311"/>
      <c r="B1395" s="311"/>
      <c r="C1395" s="311"/>
      <c r="S1395" s="311"/>
      <c r="T1395" s="311"/>
      <c r="U1395" s="311"/>
      <c r="V1395" s="311"/>
      <c r="W1395" s="311"/>
      <c r="X1395" s="311"/>
      <c r="Y1395" s="311"/>
      <c r="Z1395" s="311"/>
    </row>
    <row r="1396" spans="1:26" s="6" customFormat="1">
      <c r="A1396" s="311"/>
      <c r="B1396" s="311"/>
      <c r="C1396" s="311"/>
      <c r="S1396" s="311"/>
      <c r="T1396" s="311"/>
      <c r="U1396" s="311"/>
      <c r="V1396" s="311"/>
      <c r="W1396" s="311"/>
      <c r="X1396" s="311"/>
      <c r="Y1396" s="311"/>
      <c r="Z1396" s="311"/>
    </row>
    <row r="1397" spans="1:26" s="6" customFormat="1">
      <c r="A1397" s="311"/>
      <c r="B1397" s="311"/>
      <c r="C1397" s="311"/>
      <c r="S1397" s="311"/>
      <c r="T1397" s="311"/>
      <c r="U1397" s="311"/>
      <c r="V1397" s="311"/>
      <c r="W1397" s="311"/>
      <c r="X1397" s="311"/>
      <c r="Y1397" s="311"/>
      <c r="Z1397" s="311"/>
    </row>
    <row r="1398" spans="1:26" s="6" customFormat="1">
      <c r="A1398" s="311"/>
      <c r="B1398" s="311"/>
      <c r="C1398" s="311"/>
      <c r="S1398" s="311"/>
      <c r="T1398" s="311"/>
      <c r="U1398" s="311"/>
      <c r="V1398" s="311"/>
      <c r="W1398" s="311"/>
      <c r="X1398" s="311"/>
      <c r="Y1398" s="311"/>
      <c r="Z1398" s="311"/>
    </row>
    <row r="1399" spans="1:26" s="6" customFormat="1">
      <c r="A1399" s="311"/>
      <c r="B1399" s="311"/>
      <c r="C1399" s="311"/>
      <c r="S1399" s="311"/>
      <c r="T1399" s="311"/>
      <c r="U1399" s="311"/>
      <c r="V1399" s="311"/>
      <c r="W1399" s="311"/>
      <c r="X1399" s="311"/>
      <c r="Y1399" s="311"/>
      <c r="Z1399" s="311"/>
    </row>
    <row r="1400" spans="1:26" s="6" customFormat="1">
      <c r="A1400" s="311"/>
      <c r="B1400" s="311"/>
      <c r="C1400" s="311"/>
      <c r="S1400" s="311"/>
      <c r="T1400" s="311"/>
      <c r="U1400" s="311"/>
      <c r="V1400" s="311"/>
      <c r="W1400" s="311"/>
      <c r="X1400" s="311"/>
      <c r="Y1400" s="311"/>
      <c r="Z1400" s="311"/>
    </row>
    <row r="1401" spans="1:26" s="6" customFormat="1">
      <c r="A1401" s="311"/>
      <c r="B1401" s="311"/>
      <c r="C1401" s="311"/>
      <c r="S1401" s="311"/>
      <c r="T1401" s="311"/>
      <c r="U1401" s="311"/>
      <c r="V1401" s="311"/>
      <c r="W1401" s="311"/>
      <c r="X1401" s="311"/>
      <c r="Y1401" s="311"/>
      <c r="Z1401" s="311"/>
    </row>
    <row r="1402" spans="1:26" s="6" customFormat="1">
      <c r="A1402" s="311"/>
      <c r="B1402" s="311"/>
      <c r="C1402" s="311"/>
      <c r="S1402" s="311"/>
      <c r="T1402" s="311"/>
      <c r="U1402" s="311"/>
      <c r="V1402" s="311"/>
      <c r="W1402" s="311"/>
      <c r="X1402" s="311"/>
      <c r="Y1402" s="311"/>
      <c r="Z1402" s="311"/>
    </row>
    <row r="1403" spans="1:26" s="6" customFormat="1">
      <c r="A1403" s="311"/>
      <c r="B1403" s="311"/>
      <c r="C1403" s="311"/>
      <c r="S1403" s="311"/>
      <c r="T1403" s="311"/>
      <c r="U1403" s="311"/>
      <c r="V1403" s="311"/>
      <c r="W1403" s="311"/>
      <c r="X1403" s="311"/>
      <c r="Y1403" s="311"/>
      <c r="Z1403" s="311"/>
    </row>
    <row r="1404" spans="1:26" s="6" customFormat="1">
      <c r="A1404" s="311"/>
      <c r="B1404" s="311"/>
      <c r="C1404" s="311"/>
      <c r="S1404" s="311"/>
      <c r="T1404" s="311"/>
      <c r="U1404" s="311"/>
      <c r="V1404" s="311"/>
      <c r="W1404" s="311"/>
      <c r="X1404" s="311"/>
      <c r="Y1404" s="311"/>
      <c r="Z1404" s="311"/>
    </row>
    <row r="1405" spans="1:26" s="6" customFormat="1">
      <c r="A1405" s="311"/>
      <c r="B1405" s="311"/>
      <c r="C1405" s="311"/>
      <c r="S1405" s="311"/>
      <c r="T1405" s="311"/>
      <c r="U1405" s="311"/>
      <c r="V1405" s="311"/>
      <c r="W1405" s="311"/>
      <c r="X1405" s="311"/>
      <c r="Y1405" s="311"/>
      <c r="Z1405" s="311"/>
    </row>
    <row r="1406" spans="1:26" s="6" customFormat="1">
      <c r="A1406" s="311"/>
      <c r="B1406" s="311"/>
      <c r="C1406" s="311"/>
      <c r="S1406" s="311"/>
      <c r="T1406" s="311"/>
      <c r="U1406" s="311"/>
      <c r="V1406" s="311"/>
      <c r="W1406" s="311"/>
      <c r="X1406" s="311"/>
      <c r="Y1406" s="311"/>
      <c r="Z1406" s="311"/>
    </row>
    <row r="1407" spans="1:26" s="6" customFormat="1">
      <c r="A1407" s="311"/>
      <c r="B1407" s="311"/>
      <c r="C1407" s="311"/>
      <c r="S1407" s="311"/>
      <c r="T1407" s="311"/>
      <c r="U1407" s="311"/>
      <c r="V1407" s="311"/>
      <c r="W1407" s="311"/>
      <c r="X1407" s="311"/>
      <c r="Y1407" s="311"/>
      <c r="Z1407" s="311"/>
    </row>
    <row r="1408" spans="1:26" s="6" customFormat="1">
      <c r="A1408" s="311"/>
      <c r="B1408" s="311"/>
      <c r="C1408" s="311"/>
      <c r="S1408" s="311"/>
      <c r="T1408" s="311"/>
      <c r="U1408" s="311"/>
      <c r="V1408" s="311"/>
      <c r="W1408" s="311"/>
      <c r="X1408" s="311"/>
      <c r="Y1408" s="311"/>
      <c r="Z1408" s="311"/>
    </row>
    <row r="1409" spans="1:26" s="6" customFormat="1">
      <c r="A1409" s="311"/>
      <c r="B1409" s="311"/>
      <c r="C1409" s="311"/>
      <c r="S1409" s="311"/>
      <c r="T1409" s="311"/>
      <c r="U1409" s="311"/>
      <c r="V1409" s="311"/>
      <c r="W1409" s="311"/>
      <c r="X1409" s="311"/>
      <c r="Y1409" s="311"/>
      <c r="Z1409" s="311"/>
    </row>
    <row r="1410" spans="1:26" s="6" customFormat="1">
      <c r="A1410" s="311"/>
      <c r="B1410" s="311"/>
      <c r="C1410" s="311"/>
      <c r="S1410" s="311"/>
      <c r="T1410" s="311"/>
      <c r="U1410" s="311"/>
      <c r="V1410" s="311"/>
      <c r="W1410" s="311"/>
      <c r="X1410" s="311"/>
      <c r="Y1410" s="311"/>
      <c r="Z1410" s="311"/>
    </row>
    <row r="1411" spans="1:26" s="6" customFormat="1">
      <c r="A1411" s="311"/>
      <c r="B1411" s="311"/>
      <c r="C1411" s="311"/>
      <c r="S1411" s="311"/>
      <c r="T1411" s="311"/>
      <c r="U1411" s="311"/>
      <c r="V1411" s="311"/>
      <c r="W1411" s="311"/>
      <c r="X1411" s="311"/>
      <c r="Y1411" s="311"/>
      <c r="Z1411" s="311"/>
    </row>
    <row r="1412" spans="1:26" s="6" customFormat="1">
      <c r="A1412" s="311"/>
      <c r="B1412" s="311"/>
      <c r="C1412" s="311"/>
      <c r="S1412" s="311"/>
      <c r="T1412" s="311"/>
      <c r="U1412" s="311"/>
      <c r="V1412" s="311"/>
      <c r="W1412" s="311"/>
      <c r="X1412" s="311"/>
      <c r="Y1412" s="311"/>
      <c r="Z1412" s="311"/>
    </row>
    <row r="1413" spans="1:26" s="6" customFormat="1">
      <c r="A1413" s="311"/>
      <c r="B1413" s="311"/>
      <c r="C1413" s="311"/>
      <c r="S1413" s="311"/>
      <c r="T1413" s="311"/>
      <c r="U1413" s="311"/>
      <c r="V1413" s="311"/>
      <c r="W1413" s="311"/>
      <c r="X1413" s="311"/>
      <c r="Y1413" s="311"/>
      <c r="Z1413" s="311"/>
    </row>
    <row r="1414" spans="1:26" s="6" customFormat="1">
      <c r="A1414" s="311"/>
      <c r="B1414" s="311"/>
      <c r="C1414" s="311"/>
      <c r="S1414" s="311"/>
      <c r="T1414" s="311"/>
      <c r="U1414" s="311"/>
      <c r="V1414" s="311"/>
      <c r="W1414" s="311"/>
      <c r="X1414" s="311"/>
      <c r="Y1414" s="311"/>
      <c r="Z1414" s="311"/>
    </row>
    <row r="1415" spans="1:26" s="6" customFormat="1">
      <c r="A1415" s="311"/>
      <c r="B1415" s="311"/>
      <c r="C1415" s="311"/>
      <c r="S1415" s="311"/>
      <c r="T1415" s="311"/>
      <c r="U1415" s="311"/>
      <c r="V1415" s="311"/>
      <c r="W1415" s="311"/>
      <c r="X1415" s="311"/>
      <c r="Y1415" s="311"/>
      <c r="Z1415" s="311"/>
    </row>
    <row r="1416" spans="1:26" s="6" customFormat="1">
      <c r="A1416" s="311"/>
      <c r="B1416" s="311"/>
      <c r="C1416" s="311"/>
      <c r="S1416" s="311"/>
      <c r="T1416" s="311"/>
      <c r="U1416" s="311"/>
      <c r="V1416" s="311"/>
      <c r="W1416" s="311"/>
      <c r="X1416" s="311"/>
      <c r="Y1416" s="311"/>
      <c r="Z1416" s="311"/>
    </row>
    <row r="1417" spans="1:26" s="6" customFormat="1">
      <c r="A1417" s="311"/>
      <c r="B1417" s="311"/>
      <c r="C1417" s="311"/>
      <c r="S1417" s="311"/>
      <c r="T1417" s="311"/>
      <c r="U1417" s="311"/>
      <c r="V1417" s="311"/>
      <c r="W1417" s="311"/>
      <c r="X1417" s="311"/>
      <c r="Y1417" s="311"/>
      <c r="Z1417" s="311"/>
    </row>
    <row r="1418" spans="1:26" s="6" customFormat="1">
      <c r="A1418" s="311"/>
      <c r="B1418" s="311"/>
      <c r="C1418" s="311"/>
      <c r="S1418" s="311"/>
      <c r="T1418" s="311"/>
      <c r="U1418" s="311"/>
      <c r="V1418" s="311"/>
      <c r="W1418" s="311"/>
      <c r="X1418" s="311"/>
      <c r="Y1418" s="311"/>
      <c r="Z1418" s="311"/>
    </row>
    <row r="1419" spans="1:26" s="6" customFormat="1">
      <c r="A1419" s="311"/>
      <c r="B1419" s="311"/>
      <c r="C1419" s="311"/>
      <c r="S1419" s="311"/>
      <c r="T1419" s="311"/>
      <c r="U1419" s="311"/>
      <c r="V1419" s="311"/>
      <c r="W1419" s="311"/>
      <c r="X1419" s="311"/>
      <c r="Y1419" s="311"/>
      <c r="Z1419" s="311"/>
    </row>
    <row r="1420" spans="1:26" s="6" customFormat="1">
      <c r="A1420" s="311"/>
      <c r="B1420" s="311"/>
      <c r="C1420" s="311"/>
      <c r="S1420" s="311"/>
      <c r="T1420" s="311"/>
      <c r="U1420" s="311"/>
      <c r="V1420" s="311"/>
      <c r="W1420" s="311"/>
      <c r="X1420" s="311"/>
      <c r="Y1420" s="311"/>
      <c r="Z1420" s="311"/>
    </row>
    <row r="1421" spans="1:26" s="6" customFormat="1">
      <c r="A1421" s="311"/>
      <c r="B1421" s="311"/>
      <c r="C1421" s="311"/>
      <c r="S1421" s="311"/>
      <c r="T1421" s="311"/>
      <c r="U1421" s="311"/>
      <c r="V1421" s="311"/>
      <c r="W1421" s="311"/>
      <c r="X1421" s="311"/>
      <c r="Y1421" s="311"/>
      <c r="Z1421" s="311"/>
    </row>
    <row r="1422" spans="1:26" s="6" customFormat="1">
      <c r="A1422" s="311"/>
      <c r="B1422" s="311"/>
      <c r="C1422" s="311"/>
      <c r="S1422" s="311"/>
      <c r="T1422" s="311"/>
      <c r="U1422" s="311"/>
      <c r="V1422" s="311"/>
      <c r="W1422" s="311"/>
      <c r="X1422" s="311"/>
      <c r="Y1422" s="311"/>
      <c r="Z1422" s="311"/>
    </row>
    <row r="1423" spans="1:26" s="6" customFormat="1">
      <c r="A1423" s="311"/>
      <c r="B1423" s="311"/>
      <c r="C1423" s="311"/>
      <c r="S1423" s="311"/>
      <c r="T1423" s="311"/>
      <c r="U1423" s="311"/>
      <c r="V1423" s="311"/>
      <c r="W1423" s="311"/>
      <c r="X1423" s="311"/>
      <c r="Y1423" s="311"/>
      <c r="Z1423" s="311"/>
    </row>
    <row r="1424" spans="1:26" s="6" customFormat="1">
      <c r="A1424" s="311"/>
      <c r="B1424" s="311"/>
      <c r="C1424" s="311"/>
      <c r="S1424" s="311"/>
      <c r="T1424" s="311"/>
      <c r="U1424" s="311"/>
      <c r="V1424" s="311"/>
      <c r="W1424" s="311"/>
      <c r="X1424" s="311"/>
      <c r="Y1424" s="311"/>
      <c r="Z1424" s="311"/>
    </row>
    <row r="1425" spans="1:26" s="6" customFormat="1">
      <c r="A1425" s="311"/>
      <c r="B1425" s="311"/>
      <c r="C1425" s="311"/>
      <c r="S1425" s="311"/>
      <c r="T1425" s="311"/>
      <c r="U1425" s="311"/>
      <c r="V1425" s="311"/>
      <c r="W1425" s="311"/>
      <c r="X1425" s="311"/>
      <c r="Y1425" s="311"/>
      <c r="Z1425" s="311"/>
    </row>
    <row r="1426" spans="1:26" s="6" customFormat="1">
      <c r="A1426" s="311"/>
      <c r="B1426" s="311"/>
      <c r="C1426" s="311"/>
      <c r="S1426" s="311"/>
      <c r="T1426" s="311"/>
      <c r="U1426" s="311"/>
      <c r="V1426" s="311"/>
      <c r="W1426" s="311"/>
      <c r="X1426" s="311"/>
      <c r="Y1426" s="311"/>
      <c r="Z1426" s="311"/>
    </row>
    <row r="1427" spans="1:26" s="6" customFormat="1">
      <c r="A1427" s="311"/>
      <c r="B1427" s="311"/>
      <c r="C1427" s="311"/>
      <c r="S1427" s="311"/>
      <c r="T1427" s="311"/>
      <c r="U1427" s="311"/>
      <c r="V1427" s="311"/>
      <c r="W1427" s="311"/>
      <c r="X1427" s="311"/>
      <c r="Y1427" s="311"/>
      <c r="Z1427" s="311"/>
    </row>
    <row r="1428" spans="1:26" s="6" customFormat="1">
      <c r="A1428" s="311"/>
      <c r="B1428" s="311"/>
      <c r="C1428" s="311"/>
      <c r="S1428" s="311"/>
      <c r="T1428" s="311"/>
      <c r="U1428" s="311"/>
      <c r="V1428" s="311"/>
      <c r="W1428" s="311"/>
      <c r="X1428" s="311"/>
      <c r="Y1428" s="311"/>
      <c r="Z1428" s="311"/>
    </row>
    <row r="1429" spans="1:26" s="6" customFormat="1">
      <c r="A1429" s="311"/>
      <c r="B1429" s="311"/>
      <c r="C1429" s="311"/>
      <c r="S1429" s="311"/>
      <c r="T1429" s="311"/>
      <c r="U1429" s="311"/>
      <c r="V1429" s="311"/>
      <c r="W1429" s="311"/>
      <c r="X1429" s="311"/>
      <c r="Y1429" s="311"/>
      <c r="Z1429" s="311"/>
    </row>
    <row r="1430" spans="1:26" s="6" customFormat="1">
      <c r="A1430" s="311"/>
      <c r="B1430" s="311"/>
      <c r="C1430" s="311"/>
      <c r="S1430" s="311"/>
      <c r="T1430" s="311"/>
      <c r="U1430" s="311"/>
      <c r="V1430" s="311"/>
      <c r="W1430" s="311"/>
      <c r="X1430" s="311"/>
      <c r="Y1430" s="311"/>
      <c r="Z1430" s="311"/>
    </row>
    <row r="1431" spans="1:26" s="6" customFormat="1">
      <c r="A1431" s="311"/>
      <c r="B1431" s="311"/>
      <c r="C1431" s="311"/>
      <c r="S1431" s="311"/>
      <c r="T1431" s="311"/>
      <c r="U1431" s="311"/>
      <c r="V1431" s="311"/>
      <c r="W1431" s="311"/>
      <c r="X1431" s="311"/>
      <c r="Y1431" s="311"/>
      <c r="Z1431" s="311"/>
    </row>
    <row r="1432" spans="1:26" s="6" customFormat="1">
      <c r="A1432" s="311"/>
      <c r="B1432" s="311"/>
      <c r="C1432" s="311"/>
      <c r="S1432" s="311"/>
      <c r="T1432" s="311"/>
      <c r="U1432" s="311"/>
      <c r="V1432" s="311"/>
      <c r="W1432" s="311"/>
      <c r="X1432" s="311"/>
      <c r="Y1432" s="311"/>
      <c r="Z1432" s="311"/>
    </row>
    <row r="1433" spans="1:26" s="6" customFormat="1">
      <c r="A1433" s="311"/>
      <c r="B1433" s="311"/>
      <c r="C1433" s="311"/>
      <c r="S1433" s="311"/>
      <c r="T1433" s="311"/>
      <c r="U1433" s="311"/>
      <c r="V1433" s="311"/>
      <c r="W1433" s="311"/>
      <c r="X1433" s="311"/>
      <c r="Y1433" s="311"/>
      <c r="Z1433" s="311"/>
    </row>
    <row r="1434" spans="1:26" s="6" customFormat="1">
      <c r="A1434" s="311"/>
      <c r="B1434" s="311"/>
      <c r="C1434" s="311"/>
      <c r="S1434" s="311"/>
      <c r="T1434" s="311"/>
      <c r="U1434" s="311"/>
      <c r="V1434" s="311"/>
      <c r="W1434" s="311"/>
      <c r="X1434" s="311"/>
      <c r="Y1434" s="311"/>
      <c r="Z1434" s="311"/>
    </row>
    <row r="1435" spans="1:26" s="6" customFormat="1">
      <c r="A1435" s="311"/>
      <c r="B1435" s="311"/>
      <c r="C1435" s="311"/>
      <c r="S1435" s="311"/>
      <c r="T1435" s="311"/>
      <c r="U1435" s="311"/>
      <c r="V1435" s="311"/>
      <c r="W1435" s="311"/>
      <c r="X1435" s="311"/>
      <c r="Y1435" s="311"/>
      <c r="Z1435" s="311"/>
    </row>
    <row r="1436" spans="1:26" s="6" customFormat="1">
      <c r="A1436" s="311"/>
      <c r="B1436" s="311"/>
      <c r="C1436" s="311"/>
      <c r="S1436" s="311"/>
      <c r="T1436" s="311"/>
      <c r="U1436" s="311"/>
      <c r="V1436" s="311"/>
      <c r="W1436" s="311"/>
      <c r="X1436" s="311"/>
      <c r="Y1436" s="311"/>
      <c r="Z1436" s="311"/>
    </row>
    <row r="1437" spans="1:26" s="6" customFormat="1">
      <c r="A1437" s="311"/>
      <c r="B1437" s="311"/>
      <c r="C1437" s="311"/>
      <c r="S1437" s="311"/>
      <c r="T1437" s="311"/>
      <c r="U1437" s="311"/>
      <c r="V1437" s="311"/>
      <c r="W1437" s="311"/>
      <c r="X1437" s="311"/>
      <c r="Y1437" s="311"/>
      <c r="Z1437" s="311"/>
    </row>
    <row r="1438" spans="1:26" s="6" customFormat="1">
      <c r="A1438" s="311"/>
      <c r="B1438" s="311"/>
      <c r="C1438" s="311"/>
      <c r="S1438" s="311"/>
      <c r="T1438" s="311"/>
      <c r="U1438" s="311"/>
      <c r="V1438" s="311"/>
      <c r="W1438" s="311"/>
      <c r="X1438" s="311"/>
      <c r="Y1438" s="311"/>
      <c r="Z1438" s="311"/>
    </row>
    <row r="1439" spans="1:26" s="6" customFormat="1">
      <c r="A1439" s="311"/>
      <c r="B1439" s="311"/>
      <c r="C1439" s="311"/>
      <c r="S1439" s="311"/>
      <c r="T1439" s="311"/>
      <c r="U1439" s="311"/>
      <c r="V1439" s="311"/>
      <c r="W1439" s="311"/>
      <c r="X1439" s="311"/>
      <c r="Y1439" s="311"/>
      <c r="Z1439" s="311"/>
    </row>
    <row r="1440" spans="1:26" s="6" customFormat="1">
      <c r="A1440" s="311"/>
      <c r="B1440" s="311"/>
      <c r="C1440" s="311"/>
      <c r="S1440" s="311"/>
      <c r="T1440" s="311"/>
      <c r="U1440" s="311"/>
      <c r="V1440" s="311"/>
      <c r="W1440" s="311"/>
      <c r="X1440" s="311"/>
      <c r="Y1440" s="311"/>
      <c r="Z1440" s="311"/>
    </row>
    <row r="1441" spans="1:26" s="6" customFormat="1">
      <c r="A1441" s="311"/>
      <c r="B1441" s="311"/>
      <c r="C1441" s="311"/>
      <c r="S1441" s="311"/>
      <c r="T1441" s="311"/>
      <c r="U1441" s="311"/>
      <c r="V1441" s="311"/>
      <c r="W1441" s="311"/>
      <c r="X1441" s="311"/>
      <c r="Y1441" s="311"/>
      <c r="Z1441" s="311"/>
    </row>
    <row r="1442" spans="1:26" s="6" customFormat="1">
      <c r="A1442" s="311"/>
      <c r="B1442" s="311"/>
      <c r="C1442" s="311"/>
      <c r="S1442" s="311"/>
      <c r="T1442" s="311"/>
      <c r="U1442" s="311"/>
      <c r="V1442" s="311"/>
      <c r="W1442" s="311"/>
      <c r="X1442" s="311"/>
      <c r="Y1442" s="311"/>
      <c r="Z1442" s="311"/>
    </row>
    <row r="1443" spans="1:26" s="6" customFormat="1">
      <c r="A1443" s="311"/>
      <c r="B1443" s="311"/>
      <c r="C1443" s="311"/>
      <c r="S1443" s="311"/>
      <c r="T1443" s="311"/>
      <c r="U1443" s="311"/>
      <c r="V1443" s="311"/>
      <c r="W1443" s="311"/>
      <c r="X1443" s="311"/>
      <c r="Y1443" s="311"/>
      <c r="Z1443" s="311"/>
    </row>
    <row r="1444" spans="1:26" s="6" customFormat="1">
      <c r="A1444" s="311"/>
      <c r="B1444" s="311"/>
      <c r="C1444" s="311"/>
      <c r="S1444" s="311"/>
      <c r="T1444" s="311"/>
      <c r="U1444" s="311"/>
      <c r="V1444" s="311"/>
      <c r="W1444" s="311"/>
      <c r="X1444" s="311"/>
      <c r="Y1444" s="311"/>
      <c r="Z1444" s="311"/>
    </row>
    <row r="1445" spans="1:26" s="6" customFormat="1">
      <c r="A1445" s="311"/>
      <c r="B1445" s="311"/>
      <c r="C1445" s="311"/>
      <c r="S1445" s="311"/>
      <c r="T1445" s="311"/>
      <c r="U1445" s="311"/>
      <c r="V1445" s="311"/>
      <c r="W1445" s="311"/>
      <c r="X1445" s="311"/>
      <c r="Y1445" s="311"/>
      <c r="Z1445" s="311"/>
    </row>
    <row r="1446" spans="1:26" s="6" customFormat="1">
      <c r="A1446" s="311"/>
      <c r="B1446" s="311"/>
      <c r="C1446" s="311"/>
      <c r="S1446" s="311"/>
      <c r="T1446" s="311"/>
      <c r="U1446" s="311"/>
      <c r="V1446" s="311"/>
      <c r="W1446" s="311"/>
      <c r="X1446" s="311"/>
      <c r="Y1446" s="311"/>
      <c r="Z1446" s="311"/>
    </row>
    <row r="1447" spans="1:26" s="6" customFormat="1">
      <c r="A1447" s="311"/>
      <c r="B1447" s="311"/>
      <c r="C1447" s="311"/>
      <c r="S1447" s="311"/>
      <c r="T1447" s="311"/>
      <c r="U1447" s="311"/>
      <c r="V1447" s="311"/>
      <c r="W1447" s="311"/>
      <c r="X1447" s="311"/>
      <c r="Y1447" s="311"/>
      <c r="Z1447" s="311"/>
    </row>
    <row r="1448" spans="1:26" s="6" customFormat="1">
      <c r="A1448" s="311"/>
      <c r="B1448" s="311"/>
      <c r="C1448" s="311"/>
      <c r="S1448" s="311"/>
      <c r="T1448" s="311"/>
      <c r="U1448" s="311"/>
      <c r="V1448" s="311"/>
      <c r="W1448" s="311"/>
      <c r="X1448" s="311"/>
      <c r="Y1448" s="311"/>
      <c r="Z1448" s="311"/>
    </row>
    <row r="1449" spans="1:26" s="6" customFormat="1">
      <c r="A1449" s="311"/>
      <c r="B1449" s="311"/>
      <c r="C1449" s="311"/>
      <c r="S1449" s="311"/>
      <c r="T1449" s="311"/>
      <c r="U1449" s="311"/>
      <c r="V1449" s="311"/>
      <c r="W1449" s="311"/>
      <c r="X1449" s="311"/>
      <c r="Y1449" s="311"/>
      <c r="Z1449" s="311"/>
    </row>
    <row r="1450" spans="1:26" s="6" customFormat="1">
      <c r="A1450" s="311"/>
      <c r="B1450" s="311"/>
      <c r="C1450" s="311"/>
      <c r="S1450" s="311"/>
      <c r="T1450" s="311"/>
      <c r="U1450" s="311"/>
      <c r="V1450" s="311"/>
      <c r="W1450" s="311"/>
      <c r="X1450" s="311"/>
      <c r="Y1450" s="311"/>
      <c r="Z1450" s="311"/>
    </row>
    <row r="1451" spans="1:26" s="6" customFormat="1">
      <c r="A1451" s="311"/>
      <c r="B1451" s="311"/>
      <c r="C1451" s="311"/>
      <c r="S1451" s="311"/>
      <c r="T1451" s="311"/>
      <c r="U1451" s="311"/>
      <c r="V1451" s="311"/>
      <c r="W1451" s="311"/>
      <c r="X1451" s="311"/>
      <c r="Y1451" s="311"/>
      <c r="Z1451" s="311"/>
    </row>
    <row r="1452" spans="1:26" s="6" customFormat="1">
      <c r="A1452" s="311"/>
      <c r="B1452" s="311"/>
      <c r="C1452" s="311"/>
      <c r="S1452" s="311"/>
      <c r="T1452" s="311"/>
      <c r="U1452" s="311"/>
      <c r="V1452" s="311"/>
      <c r="W1452" s="311"/>
      <c r="X1452" s="311"/>
      <c r="Y1452" s="311"/>
      <c r="Z1452" s="311"/>
    </row>
    <row r="1453" spans="1:26" s="6" customFormat="1">
      <c r="A1453" s="311"/>
      <c r="B1453" s="311"/>
      <c r="C1453" s="311"/>
      <c r="S1453" s="311"/>
      <c r="T1453" s="311"/>
      <c r="U1453" s="311"/>
      <c r="V1453" s="311"/>
      <c r="W1453" s="311"/>
      <c r="X1453" s="311"/>
      <c r="Y1453" s="311"/>
      <c r="Z1453" s="311"/>
    </row>
    <row r="1454" spans="1:26" s="6" customFormat="1">
      <c r="A1454" s="311"/>
      <c r="B1454" s="311"/>
      <c r="C1454" s="311"/>
      <c r="S1454" s="311"/>
      <c r="T1454" s="311"/>
      <c r="U1454" s="311"/>
      <c r="V1454" s="311"/>
      <c r="W1454" s="311"/>
      <c r="X1454" s="311"/>
      <c r="Y1454" s="311"/>
      <c r="Z1454" s="311"/>
    </row>
    <row r="1455" spans="1:26" s="6" customFormat="1">
      <c r="A1455" s="311"/>
      <c r="B1455" s="311"/>
      <c r="C1455" s="311"/>
      <c r="S1455" s="311"/>
      <c r="T1455" s="311"/>
      <c r="U1455" s="311"/>
      <c r="V1455" s="311"/>
      <c r="W1455" s="311"/>
      <c r="X1455" s="311"/>
      <c r="Y1455" s="311"/>
      <c r="Z1455" s="311"/>
    </row>
    <row r="1456" spans="1:26" s="6" customFormat="1">
      <c r="A1456" s="311"/>
      <c r="B1456" s="311"/>
      <c r="C1456" s="311"/>
      <c r="S1456" s="311"/>
      <c r="T1456" s="311"/>
      <c r="U1456" s="311"/>
      <c r="V1456" s="311"/>
      <c r="W1456" s="311"/>
      <c r="X1456" s="311"/>
      <c r="Y1456" s="311"/>
      <c r="Z1456" s="311"/>
    </row>
    <row r="1457" spans="1:26" s="6" customFormat="1">
      <c r="A1457" s="311"/>
      <c r="B1457" s="311"/>
      <c r="C1457" s="311"/>
      <c r="S1457" s="311"/>
      <c r="T1457" s="311"/>
      <c r="U1457" s="311"/>
      <c r="V1457" s="311"/>
      <c r="W1457" s="311"/>
      <c r="X1457" s="311"/>
      <c r="Y1457" s="311"/>
      <c r="Z1457" s="311"/>
    </row>
    <row r="1458" spans="1:26" s="6" customFormat="1">
      <c r="A1458" s="311"/>
      <c r="B1458" s="311"/>
      <c r="C1458" s="311"/>
      <c r="S1458" s="311"/>
      <c r="T1458" s="311"/>
      <c r="U1458" s="311"/>
      <c r="V1458" s="311"/>
      <c r="W1458" s="311"/>
      <c r="X1458" s="311"/>
      <c r="Y1458" s="311"/>
      <c r="Z1458" s="311"/>
    </row>
    <row r="1459" spans="1:26" s="6" customFormat="1">
      <c r="A1459" s="311"/>
      <c r="B1459" s="311"/>
      <c r="C1459" s="311"/>
      <c r="S1459" s="311"/>
      <c r="T1459" s="311"/>
      <c r="U1459" s="311"/>
      <c r="V1459" s="311"/>
      <c r="W1459" s="311"/>
      <c r="X1459" s="311"/>
      <c r="Y1459" s="311"/>
      <c r="Z1459" s="311"/>
    </row>
    <row r="1460" spans="1:26" s="6" customFormat="1">
      <c r="A1460" s="311"/>
      <c r="B1460" s="311"/>
      <c r="C1460" s="311"/>
      <c r="S1460" s="311"/>
      <c r="T1460" s="311"/>
      <c r="U1460" s="311"/>
      <c r="V1460" s="311"/>
      <c r="W1460" s="311"/>
      <c r="X1460" s="311"/>
      <c r="Y1460" s="311"/>
      <c r="Z1460" s="311"/>
    </row>
    <row r="1461" spans="1:26" s="6" customFormat="1">
      <c r="A1461" s="311"/>
      <c r="B1461" s="311"/>
      <c r="C1461" s="311"/>
      <c r="S1461" s="311"/>
      <c r="T1461" s="311"/>
      <c r="U1461" s="311"/>
      <c r="V1461" s="311"/>
      <c r="W1461" s="311"/>
      <c r="X1461" s="311"/>
      <c r="Y1461" s="311"/>
      <c r="Z1461" s="311"/>
    </row>
    <row r="1462" spans="1:26" s="6" customFormat="1">
      <c r="A1462" s="311"/>
      <c r="B1462" s="311"/>
      <c r="C1462" s="311"/>
      <c r="S1462" s="311"/>
      <c r="T1462" s="311"/>
      <c r="U1462" s="311"/>
      <c r="V1462" s="311"/>
      <c r="W1462" s="311"/>
      <c r="X1462" s="311"/>
      <c r="Y1462" s="311"/>
      <c r="Z1462" s="311"/>
    </row>
    <row r="1463" spans="1:26" s="6" customFormat="1">
      <c r="A1463" s="311"/>
      <c r="B1463" s="311"/>
      <c r="C1463" s="311"/>
      <c r="S1463" s="311"/>
      <c r="T1463" s="311"/>
      <c r="U1463" s="311"/>
      <c r="V1463" s="311"/>
      <c r="W1463" s="311"/>
      <c r="X1463" s="311"/>
      <c r="Y1463" s="311"/>
      <c r="Z1463" s="311"/>
    </row>
    <row r="1464" spans="1:26" s="6" customFormat="1">
      <c r="A1464" s="311"/>
      <c r="B1464" s="311"/>
      <c r="C1464" s="311"/>
      <c r="S1464" s="311"/>
      <c r="T1464" s="311"/>
      <c r="U1464" s="311"/>
      <c r="V1464" s="311"/>
      <c r="W1464" s="311"/>
      <c r="X1464" s="311"/>
      <c r="Y1464" s="311"/>
      <c r="Z1464" s="311"/>
    </row>
    <row r="1465" spans="1:26" s="6" customFormat="1">
      <c r="A1465" s="311"/>
      <c r="B1465" s="311"/>
      <c r="C1465" s="311"/>
      <c r="S1465" s="311"/>
      <c r="T1465" s="311"/>
      <c r="U1465" s="311"/>
      <c r="V1465" s="311"/>
      <c r="W1465" s="311"/>
      <c r="X1465" s="311"/>
      <c r="Y1465" s="311"/>
      <c r="Z1465" s="311"/>
    </row>
    <row r="1466" spans="1:26" s="6" customFormat="1">
      <c r="A1466" s="311"/>
      <c r="B1466" s="311"/>
      <c r="C1466" s="311"/>
      <c r="S1466" s="311"/>
      <c r="T1466" s="311"/>
      <c r="U1466" s="311"/>
      <c r="V1466" s="311"/>
      <c r="W1466" s="311"/>
      <c r="X1466" s="311"/>
      <c r="Y1466" s="311"/>
      <c r="Z1466" s="311"/>
    </row>
    <row r="1467" spans="1:26" s="6" customFormat="1">
      <c r="A1467" s="311"/>
      <c r="B1467" s="311"/>
      <c r="C1467" s="311"/>
      <c r="S1467" s="311"/>
      <c r="T1467" s="311"/>
      <c r="U1467" s="311"/>
      <c r="V1467" s="311"/>
      <c r="W1467" s="311"/>
      <c r="X1467" s="311"/>
      <c r="Y1467" s="311"/>
      <c r="Z1467" s="311"/>
    </row>
    <row r="1468" spans="1:26" s="6" customFormat="1">
      <c r="A1468" s="311"/>
      <c r="B1468" s="311"/>
      <c r="C1468" s="311"/>
      <c r="S1468" s="311"/>
      <c r="T1468" s="311"/>
      <c r="U1468" s="311"/>
      <c r="V1468" s="311"/>
      <c r="W1468" s="311"/>
      <c r="X1468" s="311"/>
      <c r="Y1468" s="311"/>
      <c r="Z1468" s="311"/>
    </row>
    <row r="1469" spans="1:26" s="6" customFormat="1">
      <c r="A1469" s="311"/>
      <c r="B1469" s="311"/>
      <c r="C1469" s="311"/>
      <c r="S1469" s="311"/>
      <c r="T1469" s="311"/>
      <c r="U1469" s="311"/>
      <c r="V1469" s="311"/>
      <c r="W1469" s="311"/>
      <c r="X1469" s="311"/>
      <c r="Y1469" s="311"/>
      <c r="Z1469" s="311"/>
    </row>
    <row r="1470" spans="1:26" s="6" customFormat="1">
      <c r="A1470" s="311"/>
      <c r="B1470" s="311"/>
      <c r="C1470" s="311"/>
      <c r="S1470" s="311"/>
      <c r="T1470" s="311"/>
      <c r="U1470" s="311"/>
      <c r="V1470" s="311"/>
      <c r="W1470" s="311"/>
      <c r="X1470" s="311"/>
      <c r="Y1470" s="311"/>
      <c r="Z1470" s="311"/>
    </row>
    <row r="1471" spans="1:26" s="6" customFormat="1">
      <c r="A1471" s="311"/>
      <c r="B1471" s="311"/>
      <c r="C1471" s="311"/>
      <c r="S1471" s="311"/>
      <c r="T1471" s="311"/>
      <c r="U1471" s="311"/>
      <c r="V1471" s="311"/>
      <c r="W1471" s="311"/>
      <c r="X1471" s="311"/>
      <c r="Y1471" s="311"/>
      <c r="Z1471" s="311"/>
    </row>
    <row r="1472" spans="1:26" s="6" customFormat="1">
      <c r="A1472" s="311"/>
      <c r="B1472" s="311"/>
      <c r="C1472" s="311"/>
      <c r="S1472" s="311"/>
      <c r="T1472" s="311"/>
      <c r="U1472" s="311"/>
      <c r="V1472" s="311"/>
      <c r="W1472" s="311"/>
      <c r="X1472" s="311"/>
      <c r="Y1472" s="311"/>
      <c r="Z1472" s="311"/>
    </row>
    <row r="1473" spans="1:26" s="6" customFormat="1">
      <c r="A1473" s="311"/>
      <c r="B1473" s="311"/>
      <c r="C1473" s="311"/>
      <c r="S1473" s="311"/>
      <c r="T1473" s="311"/>
      <c r="U1473" s="311"/>
      <c r="V1473" s="311"/>
      <c r="W1473" s="311"/>
      <c r="X1473" s="311"/>
      <c r="Y1473" s="311"/>
      <c r="Z1473" s="311"/>
    </row>
    <row r="1474" spans="1:26" s="6" customFormat="1">
      <c r="A1474" s="311"/>
      <c r="B1474" s="311"/>
      <c r="C1474" s="311"/>
      <c r="S1474" s="311"/>
      <c r="T1474" s="311"/>
      <c r="U1474" s="311"/>
      <c r="V1474" s="311"/>
      <c r="W1474" s="311"/>
      <c r="X1474" s="311"/>
      <c r="Y1474" s="311"/>
      <c r="Z1474" s="311"/>
    </row>
    <row r="1475" spans="1:26" s="6" customFormat="1">
      <c r="A1475" s="311"/>
      <c r="B1475" s="311"/>
      <c r="C1475" s="311"/>
      <c r="S1475" s="311"/>
      <c r="T1475" s="311"/>
      <c r="U1475" s="311"/>
      <c r="V1475" s="311"/>
      <c r="W1475" s="311"/>
      <c r="X1475" s="311"/>
      <c r="Y1475" s="311"/>
      <c r="Z1475" s="311"/>
    </row>
    <row r="1476" spans="1:26" s="6" customFormat="1">
      <c r="A1476" s="311"/>
      <c r="B1476" s="311"/>
      <c r="C1476" s="311"/>
      <c r="S1476" s="311"/>
      <c r="T1476" s="311"/>
      <c r="U1476" s="311"/>
      <c r="V1476" s="311"/>
      <c r="W1476" s="311"/>
      <c r="X1476" s="311"/>
      <c r="Y1476" s="311"/>
      <c r="Z1476" s="311"/>
    </row>
    <row r="1477" spans="1:26" s="6" customFormat="1">
      <c r="A1477" s="311"/>
      <c r="B1477" s="311"/>
      <c r="C1477" s="311"/>
      <c r="S1477" s="311"/>
      <c r="T1477" s="311"/>
      <c r="U1477" s="311"/>
      <c r="V1477" s="311"/>
      <c r="W1477" s="311"/>
      <c r="X1477" s="311"/>
      <c r="Y1477" s="311"/>
      <c r="Z1477" s="311"/>
    </row>
    <row r="1478" spans="1:26" s="6" customFormat="1">
      <c r="A1478" s="311"/>
      <c r="B1478" s="311"/>
      <c r="C1478" s="311"/>
      <c r="S1478" s="311"/>
      <c r="T1478" s="311"/>
      <c r="U1478" s="311"/>
      <c r="V1478" s="311"/>
      <c r="W1478" s="311"/>
      <c r="X1478" s="311"/>
      <c r="Y1478" s="311"/>
      <c r="Z1478" s="311"/>
    </row>
    <row r="1479" spans="1:26" s="6" customFormat="1">
      <c r="A1479" s="311"/>
      <c r="B1479" s="311"/>
      <c r="C1479" s="311"/>
      <c r="S1479" s="311"/>
      <c r="T1479" s="311"/>
      <c r="U1479" s="311"/>
      <c r="V1479" s="311"/>
      <c r="W1479" s="311"/>
      <c r="X1479" s="311"/>
      <c r="Y1479" s="311"/>
      <c r="Z1479" s="311"/>
    </row>
    <row r="1480" spans="1:26" s="6" customFormat="1">
      <c r="A1480" s="311"/>
      <c r="B1480" s="311"/>
      <c r="C1480" s="311"/>
      <c r="S1480" s="311"/>
      <c r="T1480" s="311"/>
      <c r="U1480" s="311"/>
      <c r="V1480" s="311"/>
      <c r="W1480" s="311"/>
      <c r="X1480" s="311"/>
      <c r="Y1480" s="311"/>
      <c r="Z1480" s="311"/>
    </row>
    <row r="1481" spans="1:26" s="6" customFormat="1">
      <c r="A1481" s="311"/>
      <c r="B1481" s="311"/>
      <c r="C1481" s="311"/>
      <c r="S1481" s="311"/>
      <c r="T1481" s="311"/>
      <c r="U1481" s="311"/>
      <c r="V1481" s="311"/>
      <c r="W1481" s="311"/>
      <c r="X1481" s="311"/>
      <c r="Y1481" s="311"/>
      <c r="Z1481" s="311"/>
    </row>
    <row r="1482" spans="1:26" s="6" customFormat="1">
      <c r="A1482" s="311"/>
      <c r="B1482" s="311"/>
      <c r="C1482" s="311"/>
      <c r="S1482" s="311"/>
      <c r="T1482" s="311"/>
      <c r="U1482" s="311"/>
      <c r="V1482" s="311"/>
      <c r="W1482" s="311"/>
      <c r="X1482" s="311"/>
      <c r="Y1482" s="311"/>
      <c r="Z1482" s="311"/>
    </row>
    <row r="1483" spans="1:26" s="6" customFormat="1">
      <c r="A1483" s="311"/>
      <c r="B1483" s="311"/>
      <c r="C1483" s="311"/>
      <c r="S1483" s="311"/>
      <c r="T1483" s="311"/>
      <c r="U1483" s="311"/>
      <c r="V1483" s="311"/>
      <c r="W1483" s="311"/>
      <c r="X1483" s="311"/>
      <c r="Y1483" s="311"/>
      <c r="Z1483" s="311"/>
    </row>
    <row r="1484" spans="1:26" s="6" customFormat="1">
      <c r="A1484" s="311"/>
      <c r="B1484" s="311"/>
      <c r="C1484" s="311"/>
      <c r="S1484" s="311"/>
      <c r="T1484" s="311"/>
      <c r="U1484" s="311"/>
      <c r="V1484" s="311"/>
      <c r="W1484" s="311"/>
      <c r="X1484" s="311"/>
      <c r="Y1484" s="311"/>
      <c r="Z1484" s="311"/>
    </row>
    <row r="1485" spans="1:26" s="6" customFormat="1">
      <c r="A1485" s="311"/>
      <c r="B1485" s="311"/>
      <c r="C1485" s="311"/>
      <c r="S1485" s="311"/>
      <c r="T1485" s="311"/>
      <c r="U1485" s="311"/>
      <c r="V1485" s="311"/>
      <c r="W1485" s="311"/>
      <c r="X1485" s="311"/>
      <c r="Y1485" s="311"/>
      <c r="Z1485" s="311"/>
    </row>
    <row r="1486" spans="1:26" s="6" customFormat="1">
      <c r="A1486" s="311"/>
      <c r="B1486" s="311"/>
      <c r="C1486" s="311"/>
      <c r="S1486" s="311"/>
      <c r="T1486" s="311"/>
      <c r="U1486" s="311"/>
      <c r="V1486" s="311"/>
      <c r="W1486" s="311"/>
      <c r="X1486" s="311"/>
      <c r="Y1486" s="311"/>
      <c r="Z1486" s="311"/>
    </row>
    <row r="1487" spans="1:26" s="6" customFormat="1">
      <c r="A1487" s="311"/>
      <c r="B1487" s="311"/>
      <c r="C1487" s="311"/>
      <c r="S1487" s="311"/>
      <c r="T1487" s="311"/>
      <c r="U1487" s="311"/>
      <c r="V1487" s="311"/>
      <c r="W1487" s="311"/>
      <c r="X1487" s="311"/>
      <c r="Y1487" s="311"/>
      <c r="Z1487" s="311"/>
    </row>
    <row r="1488" spans="1:26" s="6" customFormat="1">
      <c r="A1488" s="311"/>
      <c r="B1488" s="311"/>
      <c r="C1488" s="311"/>
      <c r="S1488" s="311"/>
      <c r="T1488" s="311"/>
      <c r="U1488" s="311"/>
      <c r="V1488" s="311"/>
      <c r="W1488" s="311"/>
      <c r="X1488" s="311"/>
      <c r="Y1488" s="311"/>
      <c r="Z1488" s="311"/>
    </row>
    <row r="1489" spans="1:26" s="6" customFormat="1">
      <c r="A1489" s="311"/>
      <c r="B1489" s="311"/>
      <c r="C1489" s="311"/>
      <c r="S1489" s="311"/>
      <c r="T1489" s="311"/>
      <c r="U1489" s="311"/>
      <c r="V1489" s="311"/>
      <c r="W1489" s="311"/>
      <c r="X1489" s="311"/>
      <c r="Y1489" s="311"/>
      <c r="Z1489" s="311"/>
    </row>
    <row r="1490" spans="1:26" s="6" customFormat="1">
      <c r="A1490" s="311"/>
      <c r="B1490" s="311"/>
      <c r="C1490" s="311"/>
      <c r="S1490" s="311"/>
      <c r="T1490" s="311"/>
      <c r="U1490" s="311"/>
      <c r="V1490" s="311"/>
      <c r="W1490" s="311"/>
      <c r="X1490" s="311"/>
      <c r="Y1490" s="311"/>
      <c r="Z1490" s="311"/>
    </row>
    <row r="1491" spans="1:26" s="6" customFormat="1">
      <c r="A1491" s="311"/>
      <c r="B1491" s="311"/>
      <c r="C1491" s="311"/>
      <c r="S1491" s="311"/>
      <c r="T1491" s="311"/>
      <c r="U1491" s="311"/>
      <c r="V1491" s="311"/>
      <c r="W1491" s="311"/>
      <c r="X1491" s="311"/>
      <c r="Y1491" s="311"/>
      <c r="Z1491" s="311"/>
    </row>
    <row r="1492" spans="1:26" s="6" customFormat="1">
      <c r="A1492" s="311"/>
      <c r="B1492" s="311"/>
      <c r="C1492" s="311"/>
      <c r="S1492" s="311"/>
      <c r="T1492" s="311"/>
      <c r="U1492" s="311"/>
      <c r="V1492" s="311"/>
      <c r="W1492" s="311"/>
      <c r="X1492" s="311"/>
      <c r="Y1492" s="311"/>
      <c r="Z1492" s="311"/>
    </row>
    <row r="1493" spans="1:26" s="6" customFormat="1">
      <c r="A1493" s="311"/>
      <c r="B1493" s="311"/>
      <c r="C1493" s="311"/>
      <c r="S1493" s="311"/>
      <c r="T1493" s="311"/>
      <c r="U1493" s="311"/>
      <c r="V1493" s="311"/>
      <c r="W1493" s="311"/>
      <c r="X1493" s="311"/>
      <c r="Y1493" s="311"/>
      <c r="Z1493" s="311"/>
    </row>
    <row r="1494" spans="1:26" s="6" customFormat="1">
      <c r="A1494" s="311"/>
      <c r="B1494" s="311"/>
      <c r="C1494" s="311"/>
      <c r="S1494" s="311"/>
      <c r="T1494" s="311"/>
      <c r="U1494" s="311"/>
      <c r="V1494" s="311"/>
      <c r="W1494" s="311"/>
      <c r="X1494" s="311"/>
      <c r="Y1494" s="311"/>
      <c r="Z1494" s="311"/>
    </row>
    <row r="1495" spans="1:26" s="6" customFormat="1">
      <c r="A1495" s="311"/>
      <c r="B1495" s="311"/>
      <c r="C1495" s="311"/>
      <c r="S1495" s="311"/>
      <c r="T1495" s="311"/>
      <c r="U1495" s="311"/>
      <c r="V1495" s="311"/>
      <c r="W1495" s="311"/>
      <c r="X1495" s="311"/>
      <c r="Y1495" s="311"/>
      <c r="Z1495" s="311"/>
    </row>
    <row r="1496" spans="1:26" s="6" customFormat="1">
      <c r="A1496" s="311"/>
      <c r="B1496" s="311"/>
      <c r="C1496" s="311"/>
      <c r="S1496" s="311"/>
      <c r="T1496" s="311"/>
      <c r="U1496" s="311"/>
      <c r="V1496" s="311"/>
      <c r="W1496" s="311"/>
      <c r="X1496" s="311"/>
      <c r="Y1496" s="311"/>
      <c r="Z1496" s="311"/>
    </row>
    <row r="1497" spans="1:26" s="6" customFormat="1">
      <c r="A1497" s="311"/>
      <c r="B1497" s="311"/>
      <c r="C1497" s="311"/>
      <c r="S1497" s="311"/>
      <c r="T1497" s="311"/>
      <c r="U1497" s="311"/>
      <c r="V1497" s="311"/>
      <c r="W1497" s="311"/>
      <c r="X1497" s="311"/>
      <c r="Y1497" s="311"/>
      <c r="Z1497" s="311"/>
    </row>
    <row r="1498" spans="1:26" s="6" customFormat="1">
      <c r="A1498" s="311"/>
      <c r="B1498" s="311"/>
      <c r="C1498" s="311"/>
      <c r="S1498" s="311"/>
      <c r="T1498" s="311"/>
      <c r="U1498" s="311"/>
      <c r="V1498" s="311"/>
      <c r="W1498" s="311"/>
      <c r="X1498" s="311"/>
      <c r="Y1498" s="311"/>
      <c r="Z1498" s="311"/>
    </row>
    <row r="1499" spans="1:26" s="6" customFormat="1">
      <c r="A1499" s="311"/>
      <c r="B1499" s="311"/>
      <c r="C1499" s="311"/>
      <c r="S1499" s="311"/>
      <c r="T1499" s="311"/>
      <c r="U1499" s="311"/>
      <c r="V1499" s="311"/>
      <c r="W1499" s="311"/>
      <c r="X1499" s="311"/>
      <c r="Y1499" s="311"/>
      <c r="Z1499" s="311"/>
    </row>
    <row r="1500" spans="1:26" s="6" customFormat="1">
      <c r="A1500" s="311"/>
      <c r="B1500" s="311"/>
      <c r="C1500" s="311"/>
      <c r="S1500" s="311"/>
      <c r="T1500" s="311"/>
      <c r="U1500" s="311"/>
      <c r="V1500" s="311"/>
      <c r="W1500" s="311"/>
      <c r="X1500" s="311"/>
      <c r="Y1500" s="311"/>
      <c r="Z1500" s="311"/>
    </row>
    <row r="1501" spans="1:26" s="6" customFormat="1">
      <c r="A1501" s="311"/>
      <c r="B1501" s="311"/>
      <c r="C1501" s="311"/>
      <c r="S1501" s="311"/>
      <c r="T1501" s="311"/>
      <c r="U1501" s="311"/>
      <c r="V1501" s="311"/>
      <c r="W1501" s="311"/>
      <c r="X1501" s="311"/>
      <c r="Y1501" s="311"/>
      <c r="Z1501" s="311"/>
    </row>
    <row r="1502" spans="1:26" s="6" customFormat="1">
      <c r="A1502" s="311"/>
      <c r="B1502" s="311"/>
      <c r="C1502" s="311"/>
      <c r="S1502" s="311"/>
      <c r="T1502" s="311"/>
      <c r="U1502" s="311"/>
      <c r="V1502" s="311"/>
      <c r="W1502" s="311"/>
      <c r="X1502" s="311"/>
      <c r="Y1502" s="311"/>
      <c r="Z1502" s="311"/>
    </row>
    <row r="1503" spans="1:26" s="6" customFormat="1">
      <c r="A1503" s="311"/>
      <c r="B1503" s="311"/>
      <c r="C1503" s="311"/>
      <c r="S1503" s="311"/>
      <c r="T1503" s="311"/>
      <c r="U1503" s="311"/>
      <c r="V1503" s="311"/>
      <c r="W1503" s="311"/>
      <c r="X1503" s="311"/>
      <c r="Y1503" s="311"/>
      <c r="Z1503" s="311"/>
    </row>
    <row r="1504" spans="1:26" s="6" customFormat="1">
      <c r="A1504" s="311"/>
      <c r="B1504" s="311"/>
      <c r="C1504" s="311"/>
      <c r="S1504" s="311"/>
      <c r="T1504" s="311"/>
      <c r="U1504" s="311"/>
      <c r="V1504" s="311"/>
      <c r="W1504" s="311"/>
      <c r="X1504" s="311"/>
      <c r="Y1504" s="311"/>
      <c r="Z1504" s="311"/>
    </row>
    <row r="1505" spans="1:26" s="6" customFormat="1">
      <c r="A1505" s="311"/>
      <c r="B1505" s="311"/>
      <c r="C1505" s="311"/>
      <c r="S1505" s="311"/>
      <c r="T1505" s="311"/>
      <c r="U1505" s="311"/>
      <c r="V1505" s="311"/>
      <c r="W1505" s="311"/>
      <c r="X1505" s="311"/>
      <c r="Y1505" s="311"/>
      <c r="Z1505" s="311"/>
    </row>
    <row r="1506" spans="1:26" s="6" customFormat="1">
      <c r="A1506" s="311"/>
      <c r="B1506" s="311"/>
      <c r="C1506" s="311"/>
      <c r="S1506" s="311"/>
      <c r="T1506" s="311"/>
      <c r="U1506" s="311"/>
      <c r="V1506" s="311"/>
      <c r="W1506" s="311"/>
      <c r="X1506" s="311"/>
      <c r="Y1506" s="311"/>
      <c r="Z1506" s="311"/>
    </row>
    <row r="1507" spans="1:26" s="6" customFormat="1">
      <c r="A1507" s="311"/>
      <c r="B1507" s="311"/>
      <c r="C1507" s="311"/>
      <c r="S1507" s="311"/>
      <c r="T1507" s="311"/>
      <c r="U1507" s="311"/>
      <c r="V1507" s="311"/>
      <c r="W1507" s="311"/>
      <c r="X1507" s="311"/>
      <c r="Y1507" s="311"/>
      <c r="Z1507" s="311"/>
    </row>
    <row r="1508" spans="1:26" s="6" customFormat="1">
      <c r="A1508" s="311"/>
      <c r="B1508" s="311"/>
      <c r="C1508" s="311"/>
      <c r="S1508" s="311"/>
      <c r="T1508" s="311"/>
      <c r="U1508" s="311"/>
      <c r="V1508" s="311"/>
      <c r="W1508" s="311"/>
      <c r="X1508" s="311"/>
      <c r="Y1508" s="311"/>
      <c r="Z1508" s="311"/>
    </row>
    <row r="1509" spans="1:26" s="6" customFormat="1">
      <c r="A1509" s="311"/>
      <c r="B1509" s="311"/>
      <c r="C1509" s="311"/>
      <c r="S1509" s="311"/>
      <c r="T1509" s="311"/>
      <c r="U1509" s="311"/>
      <c r="V1509" s="311"/>
      <c r="W1509" s="311"/>
      <c r="X1509" s="311"/>
      <c r="Y1509" s="311"/>
      <c r="Z1509" s="311"/>
    </row>
    <row r="1510" spans="1:26" s="6" customFormat="1">
      <c r="A1510" s="311"/>
      <c r="B1510" s="311"/>
      <c r="C1510" s="311"/>
      <c r="S1510" s="311"/>
      <c r="T1510" s="311"/>
      <c r="U1510" s="311"/>
      <c r="V1510" s="311"/>
      <c r="W1510" s="311"/>
      <c r="X1510" s="311"/>
      <c r="Y1510" s="311"/>
      <c r="Z1510" s="311"/>
    </row>
    <row r="1511" spans="1:26" s="6" customFormat="1">
      <c r="A1511" s="311"/>
      <c r="B1511" s="311"/>
      <c r="C1511" s="311"/>
      <c r="S1511" s="311"/>
      <c r="T1511" s="311"/>
      <c r="U1511" s="311"/>
      <c r="V1511" s="311"/>
      <c r="W1511" s="311"/>
      <c r="X1511" s="311"/>
      <c r="Y1511" s="311"/>
      <c r="Z1511" s="311"/>
    </row>
    <row r="1512" spans="1:26" s="6" customFormat="1">
      <c r="A1512" s="311"/>
      <c r="B1512" s="311"/>
      <c r="C1512" s="311"/>
      <c r="S1512" s="311"/>
      <c r="T1512" s="311"/>
      <c r="U1512" s="311"/>
      <c r="V1512" s="311"/>
      <c r="W1512" s="311"/>
      <c r="X1512" s="311"/>
      <c r="Y1512" s="311"/>
      <c r="Z1512" s="311"/>
    </row>
    <row r="1513" spans="1:26" s="6" customFormat="1">
      <c r="A1513" s="311"/>
      <c r="B1513" s="311"/>
      <c r="C1513" s="311"/>
      <c r="S1513" s="311"/>
      <c r="T1513" s="311"/>
      <c r="U1513" s="311"/>
      <c r="V1513" s="311"/>
      <c r="W1513" s="311"/>
      <c r="X1513" s="311"/>
      <c r="Y1513" s="311"/>
      <c r="Z1513" s="311"/>
    </row>
    <row r="1514" spans="1:26" s="6" customFormat="1">
      <c r="A1514" s="311"/>
      <c r="B1514" s="311"/>
      <c r="C1514" s="311"/>
      <c r="S1514" s="311"/>
      <c r="T1514" s="311"/>
      <c r="U1514" s="311"/>
      <c r="V1514" s="311"/>
      <c r="W1514" s="311"/>
      <c r="X1514" s="311"/>
      <c r="Y1514" s="311"/>
      <c r="Z1514" s="311"/>
    </row>
    <row r="1515" spans="1:26" s="6" customFormat="1">
      <c r="A1515" s="311"/>
      <c r="B1515" s="311"/>
      <c r="C1515" s="311"/>
      <c r="S1515" s="311"/>
      <c r="T1515" s="311"/>
      <c r="U1515" s="311"/>
      <c r="V1515" s="311"/>
      <c r="W1515" s="311"/>
      <c r="X1515" s="311"/>
      <c r="Y1515" s="311"/>
      <c r="Z1515" s="311"/>
    </row>
    <row r="1516" spans="1:26" s="6" customFormat="1">
      <c r="A1516" s="311"/>
      <c r="B1516" s="311"/>
      <c r="C1516" s="311"/>
      <c r="S1516" s="311"/>
      <c r="T1516" s="311"/>
      <c r="U1516" s="311"/>
      <c r="V1516" s="311"/>
      <c r="W1516" s="311"/>
      <c r="X1516" s="311"/>
      <c r="Y1516" s="311"/>
      <c r="Z1516" s="311"/>
    </row>
    <row r="1517" spans="1:26" s="6" customFormat="1">
      <c r="A1517" s="311"/>
      <c r="B1517" s="311"/>
      <c r="C1517" s="311"/>
      <c r="S1517" s="311"/>
      <c r="T1517" s="311"/>
      <c r="U1517" s="311"/>
      <c r="V1517" s="311"/>
      <c r="W1517" s="311"/>
      <c r="X1517" s="311"/>
      <c r="Y1517" s="311"/>
      <c r="Z1517" s="311"/>
    </row>
    <row r="1518" spans="1:26" s="6" customFormat="1">
      <c r="A1518" s="311"/>
      <c r="B1518" s="311"/>
      <c r="C1518" s="311"/>
      <c r="S1518" s="311"/>
      <c r="T1518" s="311"/>
      <c r="U1518" s="311"/>
      <c r="V1518" s="311"/>
      <c r="W1518" s="311"/>
      <c r="X1518" s="311"/>
      <c r="Y1518" s="311"/>
      <c r="Z1518" s="311"/>
    </row>
    <row r="1519" spans="1:26" s="6" customFormat="1">
      <c r="A1519" s="311"/>
      <c r="B1519" s="311"/>
      <c r="C1519" s="311"/>
      <c r="S1519" s="311"/>
      <c r="T1519" s="311"/>
      <c r="U1519" s="311"/>
      <c r="V1519" s="311"/>
      <c r="W1519" s="311"/>
      <c r="X1519" s="311"/>
      <c r="Y1519" s="311"/>
      <c r="Z1519" s="311"/>
    </row>
    <row r="1520" spans="1:26" s="6" customFormat="1">
      <c r="A1520" s="311"/>
      <c r="B1520" s="311"/>
      <c r="C1520" s="311"/>
      <c r="S1520" s="311"/>
      <c r="T1520" s="311"/>
      <c r="U1520" s="311"/>
      <c r="V1520" s="311"/>
      <c r="W1520" s="311"/>
      <c r="X1520" s="311"/>
      <c r="Y1520" s="311"/>
      <c r="Z1520" s="311"/>
    </row>
    <row r="1521" spans="1:26" s="6" customFormat="1">
      <c r="A1521" s="311"/>
      <c r="B1521" s="311"/>
      <c r="C1521" s="311"/>
      <c r="S1521" s="311"/>
      <c r="T1521" s="311"/>
      <c r="U1521" s="311"/>
      <c r="V1521" s="311"/>
      <c r="W1521" s="311"/>
      <c r="X1521" s="311"/>
      <c r="Y1521" s="311"/>
      <c r="Z1521" s="311"/>
    </row>
    <row r="1522" spans="1:26" s="6" customFormat="1">
      <c r="A1522" s="311"/>
      <c r="B1522" s="311"/>
      <c r="C1522" s="311"/>
      <c r="S1522" s="311"/>
      <c r="T1522" s="311"/>
      <c r="U1522" s="311"/>
      <c r="V1522" s="311"/>
      <c r="W1522" s="311"/>
      <c r="X1522" s="311"/>
      <c r="Y1522" s="311"/>
      <c r="Z1522" s="311"/>
    </row>
    <row r="1523" spans="1:26" s="6" customFormat="1">
      <c r="A1523" s="311"/>
      <c r="B1523" s="311"/>
      <c r="C1523" s="311"/>
      <c r="S1523" s="311"/>
      <c r="T1523" s="311"/>
      <c r="U1523" s="311"/>
      <c r="V1523" s="311"/>
      <c r="W1523" s="311"/>
      <c r="X1523" s="311"/>
      <c r="Y1523" s="311"/>
      <c r="Z1523" s="311"/>
    </row>
    <row r="1524" spans="1:26" s="6" customFormat="1">
      <c r="A1524" s="311"/>
      <c r="B1524" s="311"/>
      <c r="C1524" s="311"/>
      <c r="S1524" s="311"/>
      <c r="T1524" s="311"/>
      <c r="U1524" s="311"/>
      <c r="V1524" s="311"/>
      <c r="W1524" s="311"/>
      <c r="X1524" s="311"/>
      <c r="Y1524" s="311"/>
      <c r="Z1524" s="311"/>
    </row>
    <row r="1525" spans="1:26" s="6" customFormat="1">
      <c r="A1525" s="311"/>
      <c r="B1525" s="311"/>
      <c r="C1525" s="311"/>
      <c r="S1525" s="311"/>
      <c r="T1525" s="311"/>
      <c r="U1525" s="311"/>
      <c r="V1525" s="311"/>
      <c r="W1525" s="311"/>
      <c r="X1525" s="311"/>
      <c r="Y1525" s="311"/>
      <c r="Z1525" s="311"/>
    </row>
    <row r="1526" spans="1:26" s="6" customFormat="1">
      <c r="A1526" s="311"/>
      <c r="B1526" s="311"/>
      <c r="C1526" s="311"/>
      <c r="S1526" s="311"/>
      <c r="T1526" s="311"/>
      <c r="U1526" s="311"/>
      <c r="V1526" s="311"/>
      <c r="W1526" s="311"/>
      <c r="X1526" s="311"/>
      <c r="Y1526" s="311"/>
      <c r="Z1526" s="311"/>
    </row>
    <row r="1527" spans="1:26" s="6" customFormat="1">
      <c r="A1527" s="311"/>
      <c r="B1527" s="311"/>
      <c r="C1527" s="311"/>
      <c r="S1527" s="311"/>
      <c r="T1527" s="311"/>
      <c r="U1527" s="311"/>
      <c r="V1527" s="311"/>
      <c r="W1527" s="311"/>
      <c r="X1527" s="311"/>
      <c r="Y1527" s="311"/>
      <c r="Z1527" s="311"/>
    </row>
    <row r="1528" spans="1:26" s="6" customFormat="1">
      <c r="A1528" s="311"/>
      <c r="B1528" s="311"/>
      <c r="C1528" s="311"/>
      <c r="S1528" s="311"/>
      <c r="T1528" s="311"/>
      <c r="U1528" s="311"/>
      <c r="V1528" s="311"/>
      <c r="W1528" s="311"/>
      <c r="X1528" s="311"/>
      <c r="Y1528" s="311"/>
      <c r="Z1528" s="311"/>
    </row>
    <row r="1529" spans="1:26" s="6" customFormat="1">
      <c r="A1529" s="311"/>
      <c r="B1529" s="311"/>
      <c r="C1529" s="311"/>
      <c r="S1529" s="311"/>
      <c r="T1529" s="311"/>
      <c r="U1529" s="311"/>
      <c r="V1529" s="311"/>
      <c r="W1529" s="311"/>
      <c r="X1529" s="311"/>
      <c r="Y1529" s="311"/>
      <c r="Z1529" s="311"/>
    </row>
    <row r="1530" spans="1:26" s="6" customFormat="1">
      <c r="A1530" s="311"/>
      <c r="B1530" s="311"/>
      <c r="C1530" s="311"/>
      <c r="S1530" s="311"/>
      <c r="T1530" s="311"/>
      <c r="U1530" s="311"/>
      <c r="V1530" s="311"/>
      <c r="W1530" s="311"/>
      <c r="X1530" s="311"/>
      <c r="Y1530" s="311"/>
      <c r="Z1530" s="311"/>
    </row>
    <row r="1531" spans="1:26" s="6" customFormat="1">
      <c r="A1531" s="311"/>
      <c r="B1531" s="311"/>
      <c r="C1531" s="311"/>
      <c r="S1531" s="311"/>
      <c r="T1531" s="311"/>
      <c r="U1531" s="311"/>
      <c r="V1531" s="311"/>
      <c r="W1531" s="311"/>
      <c r="X1531" s="311"/>
      <c r="Y1531" s="311"/>
      <c r="Z1531" s="311"/>
    </row>
    <row r="1532" spans="1:26" s="6" customFormat="1">
      <c r="A1532" s="311"/>
      <c r="B1532" s="311"/>
      <c r="C1532" s="311"/>
      <c r="S1532" s="311"/>
      <c r="T1532" s="311"/>
      <c r="U1532" s="311"/>
      <c r="V1532" s="311"/>
      <c r="W1532" s="311"/>
      <c r="X1532" s="311"/>
      <c r="Y1532" s="311"/>
      <c r="Z1532" s="311"/>
    </row>
    <row r="1533" spans="1:26" s="6" customFormat="1">
      <c r="A1533" s="311"/>
      <c r="B1533" s="311"/>
      <c r="C1533" s="311"/>
      <c r="S1533" s="311"/>
      <c r="T1533" s="311"/>
      <c r="U1533" s="311"/>
      <c r="V1533" s="311"/>
      <c r="W1533" s="311"/>
      <c r="X1533" s="311"/>
      <c r="Y1533" s="311"/>
      <c r="Z1533" s="311"/>
    </row>
    <row r="1534" spans="1:26" s="6" customFormat="1">
      <c r="A1534" s="311"/>
      <c r="B1534" s="311"/>
      <c r="C1534" s="311"/>
      <c r="S1534" s="311"/>
      <c r="T1534" s="311"/>
      <c r="U1534" s="311"/>
      <c r="V1534" s="311"/>
      <c r="W1534" s="311"/>
      <c r="X1534" s="311"/>
      <c r="Y1534" s="311"/>
      <c r="Z1534" s="311"/>
    </row>
    <row r="1535" spans="1:26" s="6" customFormat="1">
      <c r="A1535" s="311"/>
      <c r="B1535" s="311"/>
      <c r="C1535" s="311"/>
      <c r="S1535" s="311"/>
      <c r="T1535" s="311"/>
      <c r="U1535" s="311"/>
      <c r="V1535" s="311"/>
      <c r="W1535" s="311"/>
      <c r="X1535" s="311"/>
      <c r="Y1535" s="311"/>
      <c r="Z1535" s="311"/>
    </row>
    <row r="1536" spans="1:26" s="6" customFormat="1">
      <c r="A1536" s="311"/>
      <c r="B1536" s="311"/>
      <c r="C1536" s="311"/>
      <c r="S1536" s="311"/>
      <c r="T1536" s="311"/>
      <c r="U1536" s="311"/>
      <c r="V1536" s="311"/>
      <c r="W1536" s="311"/>
      <c r="X1536" s="311"/>
      <c r="Y1536" s="311"/>
      <c r="Z1536" s="311"/>
    </row>
    <row r="1537" spans="1:26" s="6" customFormat="1">
      <c r="A1537" s="311"/>
      <c r="B1537" s="311"/>
      <c r="C1537" s="311"/>
      <c r="S1537" s="311"/>
      <c r="T1537" s="311"/>
      <c r="U1537" s="311"/>
      <c r="V1537" s="311"/>
      <c r="W1537" s="311"/>
      <c r="X1537" s="311"/>
      <c r="Y1537" s="311"/>
      <c r="Z1537" s="311"/>
    </row>
    <row r="1538" spans="1:26" s="6" customFormat="1">
      <c r="A1538" s="311"/>
      <c r="B1538" s="311"/>
      <c r="C1538" s="311"/>
      <c r="S1538" s="311"/>
      <c r="T1538" s="311"/>
      <c r="U1538" s="311"/>
      <c r="V1538" s="311"/>
      <c r="W1538" s="311"/>
      <c r="X1538" s="311"/>
      <c r="Y1538" s="311"/>
      <c r="Z1538" s="311"/>
    </row>
    <row r="1539" spans="1:26" s="6" customFormat="1">
      <c r="A1539" s="311"/>
      <c r="B1539" s="311"/>
      <c r="C1539" s="311"/>
      <c r="S1539" s="311"/>
      <c r="T1539" s="311"/>
      <c r="U1539" s="311"/>
      <c r="V1539" s="311"/>
      <c r="W1539" s="311"/>
      <c r="X1539" s="311"/>
      <c r="Y1539" s="311"/>
      <c r="Z1539" s="311"/>
    </row>
    <row r="1540" spans="1:26" s="6" customFormat="1">
      <c r="A1540" s="311"/>
      <c r="B1540" s="311"/>
      <c r="C1540" s="311"/>
      <c r="S1540" s="311"/>
      <c r="T1540" s="311"/>
      <c r="U1540" s="311"/>
      <c r="V1540" s="311"/>
      <c r="W1540" s="311"/>
      <c r="X1540" s="311"/>
      <c r="Y1540" s="311"/>
      <c r="Z1540" s="311"/>
    </row>
    <row r="1541" spans="1:26" s="6" customFormat="1">
      <c r="A1541" s="311"/>
      <c r="B1541" s="311"/>
      <c r="C1541" s="311"/>
      <c r="S1541" s="311"/>
      <c r="T1541" s="311"/>
      <c r="U1541" s="311"/>
      <c r="V1541" s="311"/>
      <c r="W1541" s="311"/>
      <c r="X1541" s="311"/>
      <c r="Y1541" s="311"/>
      <c r="Z1541" s="311"/>
    </row>
    <row r="1542" spans="1:26" s="6" customFormat="1">
      <c r="A1542" s="311"/>
      <c r="B1542" s="311"/>
      <c r="C1542" s="311"/>
      <c r="S1542" s="311"/>
      <c r="T1542" s="311"/>
      <c r="U1542" s="311"/>
      <c r="V1542" s="311"/>
      <c r="W1542" s="311"/>
      <c r="X1542" s="311"/>
      <c r="Y1542" s="311"/>
      <c r="Z1542" s="311"/>
    </row>
    <row r="1543" spans="1:26" s="6" customFormat="1">
      <c r="A1543" s="311"/>
      <c r="B1543" s="311"/>
      <c r="C1543" s="311"/>
      <c r="S1543" s="311"/>
      <c r="T1543" s="311"/>
      <c r="U1543" s="311"/>
      <c r="V1543" s="311"/>
      <c r="W1543" s="311"/>
      <c r="X1543" s="311"/>
      <c r="Y1543" s="311"/>
      <c r="Z1543" s="311"/>
    </row>
    <row r="1544" spans="1:26" s="6" customFormat="1">
      <c r="A1544" s="311"/>
      <c r="B1544" s="311"/>
      <c r="C1544" s="311"/>
      <c r="S1544" s="311"/>
      <c r="T1544" s="311"/>
      <c r="U1544" s="311"/>
      <c r="V1544" s="311"/>
      <c r="W1544" s="311"/>
      <c r="X1544" s="311"/>
      <c r="Y1544" s="311"/>
      <c r="Z1544" s="311"/>
    </row>
    <row r="1545" spans="1:26" s="6" customFormat="1">
      <c r="A1545" s="311"/>
      <c r="B1545" s="311"/>
      <c r="C1545" s="311"/>
      <c r="S1545" s="311"/>
      <c r="T1545" s="311"/>
      <c r="U1545" s="311"/>
      <c r="V1545" s="311"/>
      <c r="W1545" s="311"/>
      <c r="X1545" s="311"/>
      <c r="Y1545" s="311"/>
      <c r="Z1545" s="311"/>
    </row>
    <row r="1546" spans="1:26" s="6" customFormat="1">
      <c r="A1546" s="311"/>
      <c r="B1546" s="311"/>
      <c r="C1546" s="311"/>
      <c r="S1546" s="311"/>
      <c r="T1546" s="311"/>
      <c r="U1546" s="311"/>
      <c r="V1546" s="311"/>
      <c r="W1546" s="311"/>
      <c r="X1546" s="311"/>
      <c r="Y1546" s="311"/>
      <c r="Z1546" s="311"/>
    </row>
    <row r="1547" spans="1:26" s="6" customFormat="1">
      <c r="A1547" s="311"/>
      <c r="B1547" s="311"/>
      <c r="C1547" s="311"/>
      <c r="S1547" s="311"/>
      <c r="T1547" s="311"/>
      <c r="U1547" s="311"/>
      <c r="V1547" s="311"/>
      <c r="W1547" s="311"/>
      <c r="X1547" s="311"/>
      <c r="Y1547" s="311"/>
      <c r="Z1547" s="311"/>
    </row>
    <row r="1548" spans="1:26" s="6" customFormat="1">
      <c r="A1548" s="311"/>
      <c r="B1548" s="311"/>
      <c r="C1548" s="311"/>
      <c r="S1548" s="311"/>
      <c r="T1548" s="311"/>
      <c r="U1548" s="311"/>
      <c r="V1548" s="311"/>
      <c r="W1548" s="311"/>
      <c r="X1548" s="311"/>
      <c r="Y1548" s="311"/>
      <c r="Z1548" s="311"/>
    </row>
    <row r="1549" spans="1:26" s="6" customFormat="1">
      <c r="A1549" s="311"/>
      <c r="B1549" s="311"/>
      <c r="C1549" s="311"/>
      <c r="S1549" s="311"/>
      <c r="T1549" s="311"/>
      <c r="U1549" s="311"/>
      <c r="V1549" s="311"/>
      <c r="W1549" s="311"/>
      <c r="X1549" s="311"/>
      <c r="Y1549" s="311"/>
      <c r="Z1549" s="311"/>
    </row>
    <row r="1550" spans="1:26" s="6" customFormat="1">
      <c r="A1550" s="311"/>
      <c r="B1550" s="311"/>
      <c r="C1550" s="311"/>
      <c r="S1550" s="311"/>
      <c r="T1550" s="311"/>
      <c r="U1550" s="311"/>
      <c r="V1550" s="311"/>
      <c r="W1550" s="311"/>
      <c r="X1550" s="311"/>
      <c r="Y1550" s="311"/>
      <c r="Z1550" s="311"/>
    </row>
    <row r="1551" spans="1:26" s="6" customFormat="1">
      <c r="A1551" s="311"/>
      <c r="B1551" s="311"/>
      <c r="C1551" s="311"/>
      <c r="S1551" s="311"/>
      <c r="T1551" s="311"/>
      <c r="U1551" s="311"/>
      <c r="V1551" s="311"/>
      <c r="W1551" s="311"/>
      <c r="X1551" s="311"/>
      <c r="Y1551" s="311"/>
      <c r="Z1551" s="311"/>
    </row>
    <row r="1552" spans="1:26" s="6" customFormat="1">
      <c r="A1552" s="311"/>
      <c r="B1552" s="311"/>
      <c r="C1552" s="311"/>
      <c r="S1552" s="311"/>
      <c r="T1552" s="311"/>
      <c r="U1552" s="311"/>
      <c r="V1552" s="311"/>
      <c r="W1552" s="311"/>
      <c r="X1552" s="311"/>
      <c r="Y1552" s="311"/>
      <c r="Z1552" s="311"/>
    </row>
    <row r="1553" spans="1:26" s="6" customFormat="1">
      <c r="A1553" s="311"/>
      <c r="B1553" s="311"/>
      <c r="C1553" s="311"/>
      <c r="S1553" s="311"/>
      <c r="T1553" s="311"/>
      <c r="U1553" s="311"/>
      <c r="V1553" s="311"/>
      <c r="W1553" s="311"/>
      <c r="X1553" s="311"/>
      <c r="Y1553" s="311"/>
      <c r="Z1553" s="311"/>
    </row>
    <row r="1554" spans="1:26" s="6" customFormat="1">
      <c r="A1554" s="311"/>
      <c r="B1554" s="311"/>
      <c r="C1554" s="311"/>
      <c r="S1554" s="311"/>
      <c r="T1554" s="311"/>
      <c r="U1554" s="311"/>
      <c r="V1554" s="311"/>
      <c r="W1554" s="311"/>
      <c r="X1554" s="311"/>
      <c r="Y1554" s="311"/>
      <c r="Z1554" s="311"/>
    </row>
    <row r="1555" spans="1:26" s="6" customFormat="1">
      <c r="A1555" s="311"/>
      <c r="B1555" s="311"/>
      <c r="C1555" s="311"/>
      <c r="S1555" s="311"/>
      <c r="T1555" s="311"/>
      <c r="U1555" s="311"/>
      <c r="V1555" s="311"/>
      <c r="W1555" s="311"/>
      <c r="X1555" s="311"/>
      <c r="Y1555" s="311"/>
      <c r="Z1555" s="311"/>
    </row>
    <row r="1556" spans="1:26" s="6" customFormat="1">
      <c r="A1556" s="311"/>
      <c r="B1556" s="311"/>
      <c r="C1556" s="311"/>
      <c r="S1556" s="311"/>
      <c r="T1556" s="311"/>
      <c r="U1556" s="311"/>
      <c r="V1556" s="311"/>
      <c r="W1556" s="311"/>
      <c r="X1556" s="311"/>
      <c r="Y1556" s="311"/>
      <c r="Z1556" s="311"/>
    </row>
    <row r="1557" spans="1:26" s="6" customFormat="1">
      <c r="A1557" s="311"/>
      <c r="B1557" s="311"/>
      <c r="C1557" s="311"/>
      <c r="S1557" s="311"/>
      <c r="T1557" s="311"/>
      <c r="U1557" s="311"/>
      <c r="V1557" s="311"/>
      <c r="W1557" s="311"/>
      <c r="X1557" s="311"/>
      <c r="Y1557" s="311"/>
      <c r="Z1557" s="311"/>
    </row>
    <row r="1558" spans="1:26" s="6" customFormat="1">
      <c r="A1558" s="311"/>
      <c r="B1558" s="311"/>
      <c r="C1558" s="311"/>
      <c r="S1558" s="311"/>
      <c r="T1558" s="311"/>
      <c r="U1558" s="311"/>
      <c r="V1558" s="311"/>
      <c r="W1558" s="311"/>
      <c r="X1558" s="311"/>
      <c r="Y1558" s="311"/>
      <c r="Z1558" s="311"/>
    </row>
    <row r="1559" spans="1:26" s="6" customFormat="1">
      <c r="A1559" s="311"/>
      <c r="B1559" s="311"/>
      <c r="C1559" s="311"/>
      <c r="S1559" s="311"/>
      <c r="T1559" s="311"/>
      <c r="U1559" s="311"/>
      <c r="V1559" s="311"/>
      <c r="W1559" s="311"/>
      <c r="X1559" s="311"/>
      <c r="Y1559" s="311"/>
      <c r="Z1559" s="311"/>
    </row>
    <row r="1560" spans="1:26" s="6" customFormat="1">
      <c r="A1560" s="311"/>
      <c r="B1560" s="311"/>
      <c r="C1560" s="311"/>
      <c r="S1560" s="311"/>
      <c r="T1560" s="311"/>
      <c r="U1560" s="311"/>
      <c r="V1560" s="311"/>
      <c r="W1560" s="311"/>
      <c r="X1560" s="311"/>
      <c r="Y1560" s="311"/>
      <c r="Z1560" s="311"/>
    </row>
    <row r="1561" spans="1:26" s="6" customFormat="1">
      <c r="A1561" s="311"/>
      <c r="B1561" s="311"/>
      <c r="C1561" s="311"/>
      <c r="S1561" s="311"/>
      <c r="T1561" s="311"/>
      <c r="U1561" s="311"/>
      <c r="V1561" s="311"/>
      <c r="W1561" s="311"/>
      <c r="X1561" s="311"/>
      <c r="Y1561" s="311"/>
      <c r="Z1561" s="311"/>
    </row>
    <row r="1562" spans="1:26" s="6" customFormat="1">
      <c r="A1562" s="311"/>
      <c r="B1562" s="311"/>
      <c r="C1562" s="311"/>
      <c r="S1562" s="311"/>
      <c r="T1562" s="311"/>
      <c r="U1562" s="311"/>
      <c r="V1562" s="311"/>
      <c r="W1562" s="311"/>
      <c r="X1562" s="311"/>
      <c r="Y1562" s="311"/>
      <c r="Z1562" s="311"/>
    </row>
    <row r="1563" spans="1:26" s="6" customFormat="1">
      <c r="A1563" s="311"/>
      <c r="B1563" s="311"/>
      <c r="C1563" s="311"/>
      <c r="S1563" s="311"/>
      <c r="T1563" s="311"/>
      <c r="U1563" s="311"/>
      <c r="V1563" s="311"/>
      <c r="W1563" s="311"/>
      <c r="X1563" s="311"/>
      <c r="Y1563" s="311"/>
      <c r="Z1563" s="311"/>
    </row>
    <row r="1564" spans="1:26" s="6" customFormat="1">
      <c r="A1564" s="311"/>
      <c r="B1564" s="311"/>
      <c r="C1564" s="311"/>
      <c r="S1564" s="311"/>
      <c r="T1564" s="311"/>
      <c r="U1564" s="311"/>
      <c r="V1564" s="311"/>
      <c r="W1564" s="311"/>
      <c r="X1564" s="311"/>
      <c r="Y1564" s="311"/>
      <c r="Z1564" s="311"/>
    </row>
    <row r="1565" spans="1:26" s="6" customFormat="1">
      <c r="A1565" s="311"/>
      <c r="B1565" s="311"/>
      <c r="C1565" s="311"/>
      <c r="S1565" s="311"/>
      <c r="T1565" s="311"/>
      <c r="U1565" s="311"/>
      <c r="V1565" s="311"/>
      <c r="W1565" s="311"/>
      <c r="X1565" s="311"/>
      <c r="Y1565" s="311"/>
      <c r="Z1565" s="311"/>
    </row>
    <row r="1566" spans="1:26" s="6" customFormat="1">
      <c r="A1566" s="311"/>
      <c r="B1566" s="311"/>
      <c r="C1566" s="311"/>
      <c r="S1566" s="311"/>
      <c r="T1566" s="311"/>
      <c r="U1566" s="311"/>
      <c r="V1566" s="311"/>
      <c r="W1566" s="311"/>
      <c r="X1566" s="311"/>
      <c r="Y1566" s="311"/>
      <c r="Z1566" s="311"/>
    </row>
    <row r="1567" spans="1:26" s="6" customFormat="1">
      <c r="A1567" s="311"/>
      <c r="B1567" s="311"/>
      <c r="C1567" s="311"/>
      <c r="S1567" s="311"/>
      <c r="T1567" s="311"/>
      <c r="U1567" s="311"/>
      <c r="V1567" s="311"/>
      <c r="W1567" s="311"/>
      <c r="X1567" s="311"/>
      <c r="Y1567" s="311"/>
      <c r="Z1567" s="311"/>
    </row>
    <row r="1568" spans="1:26" s="6" customFormat="1">
      <c r="A1568" s="311"/>
      <c r="B1568" s="311"/>
      <c r="C1568" s="311"/>
      <c r="S1568" s="311"/>
      <c r="T1568" s="311"/>
      <c r="U1568" s="311"/>
      <c r="V1568" s="311"/>
      <c r="W1568" s="311"/>
      <c r="X1568" s="311"/>
      <c r="Y1568" s="311"/>
      <c r="Z1568" s="311"/>
    </row>
    <row r="1569" spans="1:26" s="6" customFormat="1">
      <c r="A1569" s="311"/>
      <c r="B1569" s="311"/>
      <c r="C1569" s="311"/>
      <c r="S1569" s="311"/>
      <c r="T1569" s="311"/>
      <c r="U1569" s="311"/>
      <c r="V1569" s="311"/>
      <c r="W1569" s="311"/>
      <c r="X1569" s="311"/>
      <c r="Y1569" s="311"/>
      <c r="Z1569" s="311"/>
    </row>
    <row r="1570" spans="1:26" s="6" customFormat="1">
      <c r="A1570" s="311"/>
      <c r="B1570" s="311"/>
      <c r="C1570" s="311"/>
      <c r="S1570" s="311"/>
      <c r="T1570" s="311"/>
      <c r="U1570" s="311"/>
      <c r="V1570" s="311"/>
      <c r="W1570" s="311"/>
      <c r="X1570" s="311"/>
      <c r="Y1570" s="311"/>
      <c r="Z1570" s="311"/>
    </row>
    <row r="1571" spans="1:26" s="6" customFormat="1">
      <c r="A1571" s="311"/>
      <c r="B1571" s="311"/>
      <c r="C1571" s="311"/>
      <c r="S1571" s="311"/>
      <c r="T1571" s="311"/>
      <c r="U1571" s="311"/>
      <c r="V1571" s="311"/>
      <c r="W1571" s="311"/>
      <c r="X1571" s="311"/>
      <c r="Y1571" s="311"/>
      <c r="Z1571" s="311"/>
    </row>
    <row r="1572" spans="1:26" s="6" customFormat="1">
      <c r="A1572" s="311"/>
      <c r="B1572" s="311"/>
      <c r="C1572" s="311"/>
      <c r="S1572" s="311"/>
      <c r="T1572" s="311"/>
      <c r="U1572" s="311"/>
      <c r="V1572" s="311"/>
      <c r="W1572" s="311"/>
      <c r="X1572" s="311"/>
      <c r="Y1572" s="311"/>
      <c r="Z1572" s="311"/>
    </row>
    <row r="1573" spans="1:26" s="6" customFormat="1">
      <c r="A1573" s="311"/>
      <c r="B1573" s="311"/>
      <c r="C1573" s="311"/>
      <c r="S1573" s="311"/>
      <c r="T1573" s="311"/>
      <c r="U1573" s="311"/>
      <c r="V1573" s="311"/>
      <c r="W1573" s="311"/>
      <c r="X1573" s="311"/>
      <c r="Y1573" s="311"/>
      <c r="Z1573" s="311"/>
    </row>
    <row r="1574" spans="1:26" s="6" customFormat="1">
      <c r="A1574" s="311"/>
      <c r="B1574" s="311"/>
      <c r="C1574" s="311"/>
      <c r="S1574" s="311"/>
      <c r="T1574" s="311"/>
      <c r="U1574" s="311"/>
      <c r="V1574" s="311"/>
      <c r="W1574" s="311"/>
      <c r="X1574" s="311"/>
      <c r="Y1574" s="311"/>
      <c r="Z1574" s="311"/>
    </row>
    <row r="1575" spans="1:26" s="6" customFormat="1">
      <c r="A1575" s="311"/>
      <c r="B1575" s="311"/>
      <c r="C1575" s="311"/>
      <c r="S1575" s="311"/>
      <c r="T1575" s="311"/>
      <c r="U1575" s="311"/>
      <c r="V1575" s="311"/>
      <c r="W1575" s="311"/>
      <c r="X1575" s="311"/>
      <c r="Y1575" s="311"/>
      <c r="Z1575" s="311"/>
    </row>
    <row r="1576" spans="1:26" s="6" customFormat="1">
      <c r="A1576" s="311"/>
      <c r="B1576" s="311"/>
      <c r="C1576" s="311"/>
      <c r="S1576" s="311"/>
      <c r="T1576" s="311"/>
      <c r="U1576" s="311"/>
      <c r="V1576" s="311"/>
      <c r="W1576" s="311"/>
      <c r="X1576" s="311"/>
      <c r="Y1576" s="311"/>
      <c r="Z1576" s="311"/>
    </row>
    <row r="1577" spans="1:26" s="6" customFormat="1">
      <c r="A1577" s="311"/>
      <c r="B1577" s="311"/>
      <c r="C1577" s="311"/>
      <c r="S1577" s="311"/>
      <c r="T1577" s="311"/>
      <c r="U1577" s="311"/>
      <c r="V1577" s="311"/>
      <c r="W1577" s="311"/>
      <c r="X1577" s="311"/>
      <c r="Y1577" s="311"/>
      <c r="Z1577" s="311"/>
    </row>
    <row r="1578" spans="1:26" s="6" customFormat="1">
      <c r="A1578" s="311"/>
      <c r="B1578" s="311"/>
      <c r="C1578" s="311"/>
      <c r="S1578" s="311"/>
      <c r="T1578" s="311"/>
      <c r="U1578" s="311"/>
      <c r="V1578" s="311"/>
      <c r="W1578" s="311"/>
      <c r="X1578" s="311"/>
      <c r="Y1578" s="311"/>
      <c r="Z1578" s="311"/>
    </row>
    <row r="1579" spans="1:26" s="6" customFormat="1">
      <c r="A1579" s="311"/>
      <c r="B1579" s="311"/>
      <c r="C1579" s="311"/>
      <c r="S1579" s="311"/>
      <c r="T1579" s="311"/>
      <c r="U1579" s="311"/>
      <c r="V1579" s="311"/>
      <c r="W1579" s="311"/>
      <c r="X1579" s="311"/>
      <c r="Y1579" s="311"/>
      <c r="Z1579" s="311"/>
    </row>
    <row r="1580" spans="1:26" s="6" customFormat="1">
      <c r="A1580" s="311"/>
      <c r="B1580" s="311"/>
      <c r="C1580" s="311"/>
      <c r="S1580" s="311"/>
      <c r="T1580" s="311"/>
      <c r="U1580" s="311"/>
      <c r="V1580" s="311"/>
      <c r="W1580" s="311"/>
      <c r="X1580" s="311"/>
      <c r="Y1580" s="311"/>
      <c r="Z1580" s="311"/>
    </row>
    <row r="1581" spans="1:26" s="6" customFormat="1">
      <c r="A1581" s="311"/>
      <c r="B1581" s="311"/>
      <c r="C1581" s="311"/>
      <c r="S1581" s="311"/>
      <c r="T1581" s="311"/>
      <c r="U1581" s="311"/>
      <c r="V1581" s="311"/>
      <c r="W1581" s="311"/>
      <c r="X1581" s="311"/>
      <c r="Y1581" s="311"/>
      <c r="Z1581" s="311"/>
    </row>
    <row r="1582" spans="1:26" s="6" customFormat="1">
      <c r="A1582" s="311"/>
      <c r="B1582" s="311"/>
      <c r="C1582" s="311"/>
      <c r="S1582" s="311"/>
      <c r="T1582" s="311"/>
      <c r="U1582" s="311"/>
      <c r="V1582" s="311"/>
      <c r="W1582" s="311"/>
      <c r="X1582" s="311"/>
      <c r="Y1582" s="311"/>
      <c r="Z1582" s="311"/>
    </row>
    <row r="1583" spans="1:26" s="6" customFormat="1">
      <c r="A1583" s="311"/>
      <c r="B1583" s="311"/>
      <c r="C1583" s="311"/>
      <c r="S1583" s="311"/>
      <c r="T1583" s="311"/>
      <c r="U1583" s="311"/>
      <c r="V1583" s="311"/>
      <c r="W1583" s="311"/>
      <c r="X1583" s="311"/>
      <c r="Y1583" s="311"/>
      <c r="Z1583" s="311"/>
    </row>
    <row r="1584" spans="1:26" s="6" customFormat="1">
      <c r="A1584" s="311"/>
      <c r="B1584" s="311"/>
      <c r="C1584" s="311"/>
      <c r="S1584" s="311"/>
      <c r="T1584" s="311"/>
      <c r="U1584" s="311"/>
      <c r="V1584" s="311"/>
      <c r="W1584" s="311"/>
      <c r="X1584" s="311"/>
      <c r="Y1584" s="311"/>
      <c r="Z1584" s="311"/>
    </row>
    <row r="1585" spans="1:26" s="6" customFormat="1">
      <c r="A1585" s="311"/>
      <c r="B1585" s="311"/>
      <c r="C1585" s="311"/>
      <c r="S1585" s="311"/>
      <c r="T1585" s="311"/>
      <c r="U1585" s="311"/>
      <c r="V1585" s="311"/>
      <c r="W1585" s="311"/>
      <c r="X1585" s="311"/>
      <c r="Y1585" s="311"/>
      <c r="Z1585" s="311"/>
    </row>
    <row r="1586" spans="1:26" s="6" customFormat="1">
      <c r="A1586" s="311"/>
      <c r="B1586" s="311"/>
      <c r="C1586" s="311"/>
      <c r="S1586" s="311"/>
      <c r="T1586" s="311"/>
      <c r="U1586" s="311"/>
      <c r="V1586" s="311"/>
      <c r="W1586" s="311"/>
      <c r="X1586" s="311"/>
      <c r="Y1586" s="311"/>
      <c r="Z1586" s="311"/>
    </row>
    <row r="1587" spans="1:26" s="6" customFormat="1">
      <c r="A1587" s="311"/>
      <c r="B1587" s="311"/>
      <c r="C1587" s="311"/>
      <c r="S1587" s="311"/>
      <c r="T1587" s="311"/>
      <c r="U1587" s="311"/>
      <c r="V1587" s="311"/>
      <c r="W1587" s="311"/>
      <c r="X1587" s="311"/>
      <c r="Y1587" s="311"/>
      <c r="Z1587" s="311"/>
    </row>
    <row r="1588" spans="1:26" s="6" customFormat="1">
      <c r="A1588" s="311"/>
      <c r="B1588" s="311"/>
      <c r="C1588" s="311"/>
      <c r="S1588" s="311"/>
      <c r="T1588" s="311"/>
      <c r="U1588" s="311"/>
      <c r="V1588" s="311"/>
      <c r="W1588" s="311"/>
      <c r="X1588" s="311"/>
      <c r="Y1588" s="311"/>
      <c r="Z1588" s="311"/>
    </row>
    <row r="1589" spans="1:26" s="6" customFormat="1">
      <c r="A1589" s="311"/>
      <c r="B1589" s="311"/>
      <c r="C1589" s="311"/>
      <c r="S1589" s="311"/>
      <c r="T1589" s="311"/>
      <c r="U1589" s="311"/>
      <c r="V1589" s="311"/>
      <c r="W1589" s="311"/>
      <c r="X1589" s="311"/>
      <c r="Y1589" s="311"/>
      <c r="Z1589" s="311"/>
    </row>
    <row r="1590" spans="1:26" s="6" customFormat="1">
      <c r="A1590" s="311"/>
      <c r="B1590" s="311"/>
      <c r="C1590" s="311"/>
      <c r="S1590" s="311"/>
      <c r="T1590" s="311"/>
      <c r="U1590" s="311"/>
      <c r="V1590" s="311"/>
      <c r="W1590" s="311"/>
      <c r="X1590" s="311"/>
      <c r="Y1590" s="311"/>
      <c r="Z1590" s="311"/>
    </row>
    <row r="1591" spans="1:26" s="6" customFormat="1">
      <c r="A1591" s="311"/>
      <c r="B1591" s="311"/>
      <c r="C1591" s="311"/>
      <c r="S1591" s="311"/>
      <c r="T1591" s="311"/>
      <c r="U1591" s="311"/>
      <c r="V1591" s="311"/>
      <c r="W1591" s="311"/>
      <c r="X1591" s="311"/>
      <c r="Y1591" s="311"/>
      <c r="Z1591" s="311"/>
    </row>
    <row r="1592" spans="1:26" s="6" customFormat="1">
      <c r="A1592" s="311"/>
      <c r="B1592" s="311"/>
      <c r="C1592" s="311"/>
      <c r="S1592" s="311"/>
      <c r="T1592" s="311"/>
      <c r="U1592" s="311"/>
      <c r="V1592" s="311"/>
      <c r="W1592" s="311"/>
      <c r="X1592" s="311"/>
      <c r="Y1592" s="311"/>
      <c r="Z1592" s="311"/>
    </row>
    <row r="1593" spans="1:26" s="6" customFormat="1">
      <c r="A1593" s="311"/>
      <c r="B1593" s="311"/>
      <c r="C1593" s="311"/>
      <c r="S1593" s="311"/>
      <c r="T1593" s="311"/>
      <c r="U1593" s="311"/>
      <c r="V1593" s="311"/>
      <c r="W1593" s="311"/>
      <c r="X1593" s="311"/>
      <c r="Y1593" s="311"/>
      <c r="Z1593" s="311"/>
    </row>
    <row r="1594" spans="1:26" s="6" customFormat="1">
      <c r="A1594" s="311"/>
      <c r="B1594" s="311"/>
      <c r="C1594" s="311"/>
      <c r="S1594" s="311"/>
      <c r="T1594" s="311"/>
      <c r="U1594" s="311"/>
      <c r="V1594" s="311"/>
      <c r="W1594" s="311"/>
      <c r="X1594" s="311"/>
      <c r="Y1594" s="311"/>
      <c r="Z1594" s="311"/>
    </row>
    <row r="1595" spans="1:26" s="6" customFormat="1">
      <c r="A1595" s="311"/>
      <c r="B1595" s="311"/>
      <c r="C1595" s="311"/>
      <c r="S1595" s="311"/>
      <c r="T1595" s="311"/>
      <c r="U1595" s="311"/>
      <c r="V1595" s="311"/>
      <c r="W1595" s="311"/>
      <c r="X1595" s="311"/>
      <c r="Y1595" s="311"/>
      <c r="Z1595" s="311"/>
    </row>
    <row r="1596" spans="1:26" s="6" customFormat="1">
      <c r="A1596" s="311"/>
      <c r="B1596" s="311"/>
      <c r="C1596" s="311"/>
      <c r="S1596" s="311"/>
      <c r="T1596" s="311"/>
      <c r="U1596" s="311"/>
      <c r="V1596" s="311"/>
      <c r="W1596" s="311"/>
      <c r="X1596" s="311"/>
      <c r="Y1596" s="311"/>
      <c r="Z1596" s="311"/>
    </row>
    <row r="1597" spans="1:26" s="6" customFormat="1">
      <c r="A1597" s="311"/>
      <c r="B1597" s="311"/>
      <c r="C1597" s="311"/>
      <c r="S1597" s="311"/>
      <c r="T1597" s="311"/>
      <c r="U1597" s="311"/>
      <c r="V1597" s="311"/>
      <c r="W1597" s="311"/>
      <c r="X1597" s="311"/>
      <c r="Y1597" s="311"/>
      <c r="Z1597" s="311"/>
    </row>
    <row r="1598" spans="1:26" s="6" customFormat="1">
      <c r="A1598" s="311"/>
      <c r="B1598" s="311"/>
      <c r="C1598" s="311"/>
      <c r="S1598" s="311"/>
      <c r="T1598" s="311"/>
      <c r="U1598" s="311"/>
      <c r="V1598" s="311"/>
      <c r="W1598" s="311"/>
      <c r="X1598" s="311"/>
      <c r="Y1598" s="311"/>
      <c r="Z1598" s="311"/>
    </row>
    <row r="1599" spans="1:26" s="6" customFormat="1">
      <c r="A1599" s="311"/>
      <c r="B1599" s="311"/>
      <c r="C1599" s="311"/>
      <c r="S1599" s="311"/>
      <c r="T1599" s="311"/>
      <c r="U1599" s="311"/>
      <c r="V1599" s="311"/>
      <c r="W1599" s="311"/>
      <c r="X1599" s="311"/>
      <c r="Y1599" s="311"/>
      <c r="Z1599" s="311"/>
    </row>
    <row r="1600" spans="1:26" s="6" customFormat="1">
      <c r="A1600" s="311"/>
      <c r="B1600" s="311"/>
      <c r="C1600" s="311"/>
      <c r="S1600" s="311"/>
      <c r="T1600" s="311"/>
      <c r="U1600" s="311"/>
      <c r="V1600" s="311"/>
      <c r="W1600" s="311"/>
      <c r="X1600" s="311"/>
      <c r="Y1600" s="311"/>
      <c r="Z1600" s="311"/>
    </row>
    <row r="1601" spans="1:26" s="6" customFormat="1">
      <c r="A1601" s="311"/>
      <c r="B1601" s="311"/>
      <c r="C1601" s="311"/>
      <c r="S1601" s="311"/>
      <c r="T1601" s="311"/>
      <c r="U1601" s="311"/>
      <c r="V1601" s="311"/>
      <c r="W1601" s="311"/>
      <c r="X1601" s="311"/>
      <c r="Y1601" s="311"/>
      <c r="Z1601" s="311"/>
    </row>
    <row r="1602" spans="1:26" s="6" customFormat="1">
      <c r="A1602" s="311"/>
      <c r="B1602" s="311"/>
      <c r="C1602" s="311"/>
      <c r="S1602" s="311"/>
      <c r="T1602" s="311"/>
      <c r="U1602" s="311"/>
      <c r="V1602" s="311"/>
      <c r="W1602" s="311"/>
      <c r="X1602" s="311"/>
      <c r="Y1602" s="311"/>
      <c r="Z1602" s="311"/>
    </row>
    <row r="1603" spans="1:26" s="6" customFormat="1">
      <c r="A1603" s="311"/>
      <c r="B1603" s="311"/>
      <c r="C1603" s="311"/>
      <c r="S1603" s="311"/>
      <c r="T1603" s="311"/>
      <c r="U1603" s="311"/>
      <c r="V1603" s="311"/>
      <c r="W1603" s="311"/>
      <c r="X1603" s="311"/>
      <c r="Y1603" s="311"/>
      <c r="Z1603" s="311"/>
    </row>
    <row r="1604" spans="1:26" s="6" customFormat="1">
      <c r="A1604" s="311"/>
      <c r="B1604" s="311"/>
      <c r="C1604" s="311"/>
      <c r="S1604" s="311"/>
      <c r="T1604" s="311"/>
      <c r="U1604" s="311"/>
      <c r="V1604" s="311"/>
      <c r="W1604" s="311"/>
      <c r="X1604" s="311"/>
      <c r="Y1604" s="311"/>
      <c r="Z1604" s="311"/>
    </row>
    <row r="1605" spans="1:26" s="6" customFormat="1">
      <c r="A1605" s="311"/>
      <c r="B1605" s="311"/>
      <c r="C1605" s="311"/>
      <c r="S1605" s="311"/>
      <c r="T1605" s="311"/>
      <c r="U1605" s="311"/>
      <c r="V1605" s="311"/>
      <c r="W1605" s="311"/>
      <c r="X1605" s="311"/>
      <c r="Y1605" s="311"/>
      <c r="Z1605" s="311"/>
    </row>
    <row r="1606" spans="1:26" s="6" customFormat="1">
      <c r="A1606" s="311"/>
      <c r="B1606" s="311"/>
      <c r="C1606" s="311"/>
      <c r="S1606" s="311"/>
      <c r="T1606" s="311"/>
      <c r="U1606" s="311"/>
      <c r="V1606" s="311"/>
      <c r="W1606" s="311"/>
      <c r="X1606" s="311"/>
      <c r="Y1606" s="311"/>
      <c r="Z1606" s="311"/>
    </row>
    <row r="1607" spans="1:26" s="6" customFormat="1">
      <c r="A1607" s="311"/>
      <c r="B1607" s="311"/>
      <c r="C1607" s="311"/>
      <c r="S1607" s="311"/>
      <c r="T1607" s="311"/>
      <c r="U1607" s="311"/>
      <c r="V1607" s="311"/>
      <c r="W1607" s="311"/>
      <c r="X1607" s="311"/>
      <c r="Y1607" s="311"/>
      <c r="Z1607" s="311"/>
    </row>
    <row r="1608" spans="1:26" s="6" customFormat="1">
      <c r="A1608" s="311"/>
      <c r="B1608" s="311"/>
      <c r="C1608" s="311"/>
      <c r="S1608" s="311"/>
      <c r="T1608" s="311"/>
      <c r="U1608" s="311"/>
      <c r="V1608" s="311"/>
      <c r="W1608" s="311"/>
      <c r="X1608" s="311"/>
      <c r="Y1608" s="311"/>
      <c r="Z1608" s="311"/>
    </row>
    <row r="1609" spans="1:26" s="6" customFormat="1">
      <c r="A1609" s="311"/>
      <c r="B1609" s="311"/>
      <c r="C1609" s="311"/>
      <c r="S1609" s="311"/>
      <c r="T1609" s="311"/>
      <c r="U1609" s="311"/>
      <c r="V1609" s="311"/>
      <c r="W1609" s="311"/>
      <c r="X1609" s="311"/>
      <c r="Y1609" s="311"/>
      <c r="Z1609" s="311"/>
    </row>
    <row r="1610" spans="1:26" s="6" customFormat="1">
      <c r="A1610" s="311"/>
      <c r="B1610" s="311"/>
      <c r="C1610" s="311"/>
      <c r="S1610" s="311"/>
      <c r="T1610" s="311"/>
      <c r="U1610" s="311"/>
      <c r="V1610" s="311"/>
      <c r="W1610" s="311"/>
      <c r="X1610" s="311"/>
      <c r="Y1610" s="311"/>
      <c r="Z1610" s="311"/>
    </row>
    <row r="1611" spans="1:26" s="6" customFormat="1">
      <c r="A1611" s="311"/>
      <c r="B1611" s="311"/>
      <c r="C1611" s="311"/>
      <c r="S1611" s="311"/>
      <c r="T1611" s="311"/>
      <c r="U1611" s="311"/>
      <c r="V1611" s="311"/>
      <c r="W1611" s="311"/>
      <c r="X1611" s="311"/>
      <c r="Y1611" s="311"/>
      <c r="Z1611" s="311"/>
    </row>
    <row r="1612" spans="1:26" s="6" customFormat="1">
      <c r="A1612" s="311"/>
      <c r="B1612" s="311"/>
      <c r="C1612" s="311"/>
      <c r="S1612" s="311"/>
      <c r="T1612" s="311"/>
      <c r="U1612" s="311"/>
      <c r="V1612" s="311"/>
      <c r="W1612" s="311"/>
      <c r="X1612" s="311"/>
      <c r="Y1612" s="311"/>
      <c r="Z1612" s="311"/>
    </row>
    <row r="1613" spans="1:26" s="6" customFormat="1">
      <c r="A1613" s="311"/>
      <c r="B1613" s="311"/>
      <c r="C1613" s="311"/>
      <c r="S1613" s="311"/>
      <c r="T1613" s="311"/>
      <c r="U1613" s="311"/>
      <c r="V1613" s="311"/>
      <c r="W1613" s="311"/>
      <c r="X1613" s="311"/>
      <c r="Y1613" s="311"/>
      <c r="Z1613" s="311"/>
    </row>
    <row r="1614" spans="1:26" s="6" customFormat="1">
      <c r="A1614" s="311"/>
      <c r="B1614" s="311"/>
      <c r="C1614" s="311"/>
      <c r="S1614" s="311"/>
      <c r="T1614" s="311"/>
      <c r="U1614" s="311"/>
      <c r="V1614" s="311"/>
      <c r="W1614" s="311"/>
      <c r="X1614" s="311"/>
      <c r="Y1614" s="311"/>
      <c r="Z1614" s="311"/>
    </row>
    <row r="1615" spans="1:26" s="6" customFormat="1">
      <c r="A1615" s="311"/>
      <c r="B1615" s="311"/>
      <c r="C1615" s="311"/>
      <c r="S1615" s="311"/>
      <c r="T1615" s="311"/>
      <c r="U1615" s="311"/>
      <c r="V1615" s="311"/>
      <c r="W1615" s="311"/>
      <c r="X1615" s="311"/>
      <c r="Y1615" s="311"/>
      <c r="Z1615" s="311"/>
    </row>
    <row r="1616" spans="1:26" s="6" customFormat="1">
      <c r="A1616" s="311"/>
      <c r="B1616" s="311"/>
      <c r="C1616" s="311"/>
      <c r="S1616" s="311"/>
      <c r="T1616" s="311"/>
      <c r="U1616" s="311"/>
      <c r="V1616" s="311"/>
      <c r="W1616" s="311"/>
      <c r="X1616" s="311"/>
      <c r="Y1616" s="311"/>
      <c r="Z1616" s="311"/>
    </row>
    <row r="1617" spans="1:26" s="6" customFormat="1">
      <c r="A1617" s="311"/>
      <c r="B1617" s="311"/>
      <c r="C1617" s="311"/>
      <c r="S1617" s="311"/>
      <c r="T1617" s="311"/>
      <c r="U1617" s="311"/>
      <c r="V1617" s="311"/>
      <c r="W1617" s="311"/>
      <c r="X1617" s="311"/>
      <c r="Y1617" s="311"/>
      <c r="Z1617" s="311"/>
    </row>
    <row r="1618" spans="1:26" s="6" customFormat="1">
      <c r="A1618" s="311"/>
      <c r="B1618" s="311"/>
      <c r="C1618" s="311"/>
      <c r="S1618" s="311"/>
      <c r="T1618" s="311"/>
      <c r="U1618" s="311"/>
      <c r="V1618" s="311"/>
      <c r="W1618" s="311"/>
      <c r="X1618" s="311"/>
      <c r="Y1618" s="311"/>
      <c r="Z1618" s="311"/>
    </row>
    <row r="1619" spans="1:26" s="6" customFormat="1">
      <c r="A1619" s="311"/>
      <c r="B1619" s="311"/>
      <c r="C1619" s="311"/>
      <c r="S1619" s="311"/>
      <c r="T1619" s="311"/>
      <c r="U1619" s="311"/>
      <c r="V1619" s="311"/>
      <c r="W1619" s="311"/>
      <c r="X1619" s="311"/>
      <c r="Y1619" s="311"/>
      <c r="Z1619" s="311"/>
    </row>
    <row r="1620" spans="1:26" s="6" customFormat="1">
      <c r="A1620" s="311"/>
      <c r="B1620" s="311"/>
      <c r="C1620" s="311"/>
      <c r="S1620" s="311"/>
      <c r="T1620" s="311"/>
      <c r="U1620" s="311"/>
      <c r="V1620" s="311"/>
      <c r="W1620" s="311"/>
      <c r="X1620" s="311"/>
      <c r="Y1620" s="311"/>
      <c r="Z1620" s="311"/>
    </row>
    <row r="1621" spans="1:26" s="6" customFormat="1">
      <c r="A1621" s="311"/>
      <c r="B1621" s="311"/>
      <c r="C1621" s="311"/>
      <c r="S1621" s="311"/>
      <c r="T1621" s="311"/>
      <c r="U1621" s="311"/>
      <c r="V1621" s="311"/>
      <c r="W1621" s="311"/>
      <c r="X1621" s="311"/>
      <c r="Y1621" s="311"/>
      <c r="Z1621" s="311"/>
    </row>
    <row r="1622" spans="1:26" s="6" customFormat="1">
      <c r="A1622" s="311"/>
      <c r="B1622" s="311"/>
      <c r="C1622" s="311"/>
      <c r="S1622" s="311"/>
      <c r="T1622" s="311"/>
      <c r="U1622" s="311"/>
      <c r="V1622" s="311"/>
      <c r="W1622" s="311"/>
      <c r="X1622" s="311"/>
      <c r="Y1622" s="311"/>
      <c r="Z1622" s="311"/>
    </row>
    <row r="1623" spans="1:26" s="6" customFormat="1">
      <c r="A1623" s="311"/>
      <c r="B1623" s="311"/>
      <c r="C1623" s="311"/>
      <c r="S1623" s="311"/>
      <c r="T1623" s="311"/>
      <c r="U1623" s="311"/>
      <c r="V1623" s="311"/>
      <c r="W1623" s="311"/>
      <c r="X1623" s="311"/>
      <c r="Y1623" s="311"/>
      <c r="Z1623" s="311"/>
    </row>
    <row r="1624" spans="1:26" s="6" customFormat="1">
      <c r="A1624" s="311"/>
      <c r="B1624" s="311"/>
      <c r="C1624" s="311"/>
      <c r="S1624" s="311"/>
      <c r="T1624" s="311"/>
      <c r="U1624" s="311"/>
      <c r="V1624" s="311"/>
      <c r="W1624" s="311"/>
      <c r="X1624" s="311"/>
      <c r="Y1624" s="311"/>
      <c r="Z1624" s="311"/>
    </row>
    <row r="1625" spans="1:26" s="6" customFormat="1">
      <c r="A1625" s="311"/>
      <c r="B1625" s="311"/>
      <c r="C1625" s="311"/>
      <c r="S1625" s="311"/>
      <c r="T1625" s="311"/>
      <c r="U1625" s="311"/>
      <c r="V1625" s="311"/>
      <c r="W1625" s="311"/>
      <c r="X1625" s="311"/>
      <c r="Y1625" s="311"/>
      <c r="Z1625" s="311"/>
    </row>
    <row r="1626" spans="1:26" s="6" customFormat="1">
      <c r="A1626" s="311"/>
      <c r="B1626" s="311"/>
      <c r="C1626" s="311"/>
      <c r="S1626" s="311"/>
      <c r="T1626" s="311"/>
      <c r="U1626" s="311"/>
      <c r="V1626" s="311"/>
      <c r="W1626" s="311"/>
      <c r="X1626" s="311"/>
      <c r="Y1626" s="311"/>
      <c r="Z1626" s="311"/>
    </row>
    <row r="1627" spans="1:26" s="6" customFormat="1">
      <c r="A1627" s="311"/>
      <c r="B1627" s="311"/>
      <c r="C1627" s="311"/>
      <c r="S1627" s="311"/>
      <c r="T1627" s="311"/>
      <c r="U1627" s="311"/>
      <c r="V1627" s="311"/>
      <c r="W1627" s="311"/>
      <c r="X1627" s="311"/>
      <c r="Y1627" s="311"/>
      <c r="Z1627" s="311"/>
    </row>
    <row r="1628" spans="1:26" s="6" customFormat="1">
      <c r="A1628" s="311"/>
      <c r="B1628" s="311"/>
      <c r="C1628" s="311"/>
      <c r="S1628" s="311"/>
      <c r="T1628" s="311"/>
      <c r="U1628" s="311"/>
      <c r="V1628" s="311"/>
      <c r="W1628" s="311"/>
      <c r="X1628" s="311"/>
      <c r="Y1628" s="311"/>
      <c r="Z1628" s="311"/>
    </row>
    <row r="1629" spans="1:26" s="6" customFormat="1">
      <c r="A1629" s="311"/>
      <c r="B1629" s="311"/>
      <c r="C1629" s="311"/>
      <c r="S1629" s="311"/>
      <c r="T1629" s="311"/>
      <c r="U1629" s="311"/>
      <c r="V1629" s="311"/>
      <c r="W1629" s="311"/>
      <c r="X1629" s="311"/>
      <c r="Y1629" s="311"/>
      <c r="Z1629" s="311"/>
    </row>
    <row r="1630" spans="1:26" s="6" customFormat="1">
      <c r="A1630" s="311"/>
      <c r="B1630" s="311"/>
      <c r="C1630" s="311"/>
      <c r="S1630" s="311"/>
      <c r="T1630" s="311"/>
      <c r="U1630" s="311"/>
      <c r="V1630" s="311"/>
      <c r="W1630" s="311"/>
      <c r="X1630" s="311"/>
      <c r="Y1630" s="311"/>
      <c r="Z1630" s="311"/>
    </row>
    <row r="1631" spans="1:26" s="6" customFormat="1">
      <c r="A1631" s="311"/>
      <c r="B1631" s="311"/>
      <c r="C1631" s="311"/>
      <c r="S1631" s="311"/>
      <c r="T1631" s="311"/>
      <c r="U1631" s="311"/>
      <c r="V1631" s="311"/>
      <c r="W1631" s="311"/>
      <c r="X1631" s="311"/>
      <c r="Y1631" s="311"/>
      <c r="Z1631" s="311"/>
    </row>
    <row r="1632" spans="1:26" s="6" customFormat="1">
      <c r="A1632" s="311"/>
      <c r="B1632" s="311"/>
      <c r="C1632" s="311"/>
      <c r="S1632" s="311"/>
      <c r="T1632" s="311"/>
      <c r="U1632" s="311"/>
      <c r="V1632" s="311"/>
      <c r="W1632" s="311"/>
      <c r="X1632" s="311"/>
      <c r="Y1632" s="311"/>
      <c r="Z1632" s="311"/>
    </row>
    <row r="1633" spans="1:26" s="6" customFormat="1">
      <c r="A1633" s="311"/>
      <c r="B1633" s="311"/>
      <c r="C1633" s="311"/>
      <c r="S1633" s="311"/>
      <c r="T1633" s="311"/>
      <c r="U1633" s="311"/>
      <c r="V1633" s="311"/>
      <c r="W1633" s="311"/>
      <c r="X1633" s="311"/>
      <c r="Y1633" s="311"/>
      <c r="Z1633" s="311"/>
    </row>
    <row r="1634" spans="1:26" s="6" customFormat="1">
      <c r="A1634" s="311"/>
      <c r="B1634" s="311"/>
      <c r="C1634" s="311"/>
      <c r="S1634" s="311"/>
      <c r="T1634" s="311"/>
      <c r="U1634" s="311"/>
      <c r="V1634" s="311"/>
      <c r="W1634" s="311"/>
      <c r="X1634" s="311"/>
      <c r="Y1634" s="311"/>
      <c r="Z1634" s="311"/>
    </row>
    <row r="1635" spans="1:26" s="6" customFormat="1">
      <c r="A1635" s="311"/>
      <c r="B1635" s="311"/>
      <c r="C1635" s="311"/>
      <c r="S1635" s="311"/>
      <c r="T1635" s="311"/>
      <c r="U1635" s="311"/>
      <c r="V1635" s="311"/>
      <c r="W1635" s="311"/>
      <c r="X1635" s="311"/>
      <c r="Y1635" s="311"/>
      <c r="Z1635" s="311"/>
    </row>
    <row r="1636" spans="1:26" s="6" customFormat="1">
      <c r="A1636" s="311"/>
      <c r="B1636" s="311"/>
      <c r="C1636" s="311"/>
      <c r="S1636" s="311"/>
      <c r="T1636" s="311"/>
      <c r="U1636" s="311"/>
      <c r="V1636" s="311"/>
      <c r="W1636" s="311"/>
      <c r="X1636" s="311"/>
      <c r="Y1636" s="311"/>
      <c r="Z1636" s="311"/>
    </row>
    <row r="1637" spans="1:26" s="6" customFormat="1">
      <c r="A1637" s="311"/>
      <c r="B1637" s="311"/>
      <c r="C1637" s="311"/>
      <c r="S1637" s="311"/>
      <c r="T1637" s="311"/>
      <c r="U1637" s="311"/>
      <c r="V1637" s="311"/>
      <c r="W1637" s="311"/>
      <c r="X1637" s="311"/>
      <c r="Y1637" s="311"/>
      <c r="Z1637" s="311"/>
    </row>
    <row r="1638" spans="1:26" s="6" customFormat="1">
      <c r="A1638" s="311"/>
      <c r="B1638" s="311"/>
      <c r="C1638" s="311"/>
      <c r="S1638" s="311"/>
      <c r="T1638" s="311"/>
      <c r="U1638" s="311"/>
      <c r="V1638" s="311"/>
      <c r="W1638" s="311"/>
      <c r="X1638" s="311"/>
      <c r="Y1638" s="311"/>
      <c r="Z1638" s="311"/>
    </row>
    <row r="1639" spans="1:26" s="6" customFormat="1">
      <c r="A1639" s="311"/>
      <c r="B1639" s="311"/>
      <c r="C1639" s="311"/>
      <c r="S1639" s="311"/>
      <c r="T1639" s="311"/>
      <c r="U1639" s="311"/>
      <c r="V1639" s="311"/>
      <c r="W1639" s="311"/>
      <c r="X1639" s="311"/>
      <c r="Y1639" s="311"/>
      <c r="Z1639" s="311"/>
    </row>
    <row r="1640" spans="1:26" s="6" customFormat="1">
      <c r="A1640" s="311"/>
      <c r="B1640" s="311"/>
      <c r="C1640" s="311"/>
      <c r="S1640" s="311"/>
      <c r="T1640" s="311"/>
      <c r="U1640" s="311"/>
      <c r="V1640" s="311"/>
      <c r="W1640" s="311"/>
      <c r="X1640" s="311"/>
      <c r="Y1640" s="311"/>
      <c r="Z1640" s="311"/>
    </row>
    <row r="1641" spans="1:26" s="6" customFormat="1">
      <c r="A1641" s="311"/>
      <c r="B1641" s="311"/>
      <c r="C1641" s="311"/>
      <c r="S1641" s="311"/>
      <c r="T1641" s="311"/>
      <c r="U1641" s="311"/>
      <c r="V1641" s="311"/>
      <c r="W1641" s="311"/>
      <c r="X1641" s="311"/>
      <c r="Y1641" s="311"/>
      <c r="Z1641" s="311"/>
    </row>
    <row r="1642" spans="1:26" s="6" customFormat="1">
      <c r="A1642" s="311"/>
      <c r="B1642" s="311"/>
      <c r="C1642" s="311"/>
      <c r="S1642" s="311"/>
      <c r="T1642" s="311"/>
      <c r="U1642" s="311"/>
      <c r="V1642" s="311"/>
      <c r="W1642" s="311"/>
      <c r="X1642" s="311"/>
      <c r="Y1642" s="311"/>
      <c r="Z1642" s="311"/>
    </row>
    <row r="1643" spans="1:26" s="6" customFormat="1">
      <c r="A1643" s="311"/>
      <c r="B1643" s="311"/>
      <c r="C1643" s="311"/>
      <c r="S1643" s="311"/>
      <c r="T1643" s="311"/>
      <c r="U1643" s="311"/>
      <c r="V1643" s="311"/>
      <c r="W1643" s="311"/>
      <c r="X1643" s="311"/>
      <c r="Y1643" s="311"/>
      <c r="Z1643" s="311"/>
    </row>
    <row r="1644" spans="1:26" s="6" customFormat="1">
      <c r="A1644" s="311"/>
      <c r="B1644" s="311"/>
      <c r="C1644" s="311"/>
      <c r="S1644" s="311"/>
      <c r="T1644" s="311"/>
      <c r="U1644" s="311"/>
      <c r="V1644" s="311"/>
      <c r="W1644" s="311"/>
      <c r="X1644" s="311"/>
      <c r="Y1644" s="311"/>
      <c r="Z1644" s="311"/>
    </row>
    <row r="1645" spans="1:26" s="6" customFormat="1">
      <c r="A1645" s="311"/>
      <c r="B1645" s="311"/>
      <c r="C1645" s="311"/>
      <c r="S1645" s="311"/>
      <c r="T1645" s="311"/>
      <c r="U1645" s="311"/>
      <c r="V1645" s="311"/>
      <c r="W1645" s="311"/>
      <c r="X1645" s="311"/>
      <c r="Y1645" s="311"/>
      <c r="Z1645" s="311"/>
    </row>
    <row r="1646" spans="1:26" s="6" customFormat="1">
      <c r="A1646" s="311"/>
      <c r="B1646" s="311"/>
      <c r="C1646" s="311"/>
      <c r="S1646" s="311"/>
      <c r="T1646" s="311"/>
      <c r="U1646" s="311"/>
      <c r="V1646" s="311"/>
      <c r="W1646" s="311"/>
      <c r="X1646" s="311"/>
      <c r="Y1646" s="311"/>
      <c r="Z1646" s="311"/>
    </row>
    <row r="1647" spans="1:26" s="6" customFormat="1">
      <c r="A1647" s="311"/>
      <c r="B1647" s="311"/>
      <c r="C1647" s="311"/>
      <c r="S1647" s="311"/>
      <c r="T1647" s="311"/>
      <c r="U1647" s="311"/>
      <c r="V1647" s="311"/>
      <c r="W1647" s="311"/>
      <c r="X1647" s="311"/>
      <c r="Y1647" s="311"/>
      <c r="Z1647" s="311"/>
    </row>
    <row r="1648" spans="1:26" s="6" customFormat="1">
      <c r="A1648" s="311"/>
      <c r="B1648" s="311"/>
      <c r="C1648" s="311"/>
      <c r="S1648" s="311"/>
      <c r="T1648" s="311"/>
      <c r="U1648" s="311"/>
      <c r="V1648" s="311"/>
      <c r="W1648" s="311"/>
      <c r="X1648" s="311"/>
      <c r="Y1648" s="311"/>
      <c r="Z1648" s="311"/>
    </row>
    <row r="1649" spans="1:26" s="6" customFormat="1">
      <c r="A1649" s="311"/>
      <c r="B1649" s="311"/>
      <c r="C1649" s="311"/>
      <c r="S1649" s="311"/>
      <c r="T1649" s="311"/>
      <c r="U1649" s="311"/>
      <c r="V1649" s="311"/>
      <c r="W1649" s="311"/>
      <c r="X1649" s="311"/>
      <c r="Y1649" s="311"/>
      <c r="Z1649" s="311"/>
    </row>
    <row r="1650" spans="1:26" s="6" customFormat="1">
      <c r="A1650" s="311"/>
      <c r="B1650" s="311"/>
      <c r="C1650" s="311"/>
      <c r="S1650" s="311"/>
      <c r="T1650" s="311"/>
      <c r="U1650" s="311"/>
      <c r="V1650" s="311"/>
      <c r="W1650" s="311"/>
      <c r="X1650" s="311"/>
      <c r="Y1650" s="311"/>
      <c r="Z1650" s="311"/>
    </row>
    <row r="1651" spans="1:26" s="6" customFormat="1">
      <c r="A1651" s="311"/>
      <c r="B1651" s="311"/>
      <c r="C1651" s="311"/>
      <c r="S1651" s="311"/>
      <c r="T1651" s="311"/>
      <c r="U1651" s="311"/>
      <c r="V1651" s="311"/>
      <c r="W1651" s="311"/>
      <c r="X1651" s="311"/>
      <c r="Y1651" s="311"/>
      <c r="Z1651" s="311"/>
    </row>
    <row r="1652" spans="1:26" s="6" customFormat="1">
      <c r="A1652" s="311"/>
      <c r="B1652" s="311"/>
      <c r="C1652" s="311"/>
      <c r="S1652" s="311"/>
      <c r="T1652" s="311"/>
      <c r="U1652" s="311"/>
      <c r="V1652" s="311"/>
      <c r="W1652" s="311"/>
      <c r="X1652" s="311"/>
      <c r="Y1652" s="311"/>
      <c r="Z1652" s="311"/>
    </row>
    <row r="1653" spans="1:26" s="6" customFormat="1">
      <c r="A1653" s="311"/>
      <c r="B1653" s="311"/>
      <c r="C1653" s="311"/>
      <c r="S1653" s="311"/>
      <c r="T1653" s="311"/>
      <c r="U1653" s="311"/>
      <c r="V1653" s="311"/>
      <c r="W1653" s="311"/>
      <c r="X1653" s="311"/>
      <c r="Y1653" s="311"/>
      <c r="Z1653" s="311"/>
    </row>
    <row r="1654" spans="1:26" s="6" customFormat="1">
      <c r="A1654" s="311"/>
      <c r="B1654" s="311"/>
      <c r="C1654" s="311"/>
      <c r="S1654" s="311"/>
      <c r="T1654" s="311"/>
      <c r="U1654" s="311"/>
      <c r="V1654" s="311"/>
      <c r="W1654" s="311"/>
      <c r="X1654" s="311"/>
      <c r="Y1654" s="311"/>
      <c r="Z1654" s="311"/>
    </row>
    <row r="1655" spans="1:26" s="6" customFormat="1">
      <c r="A1655" s="311"/>
      <c r="B1655" s="311"/>
      <c r="C1655" s="311"/>
      <c r="S1655" s="311"/>
      <c r="T1655" s="311"/>
      <c r="U1655" s="311"/>
      <c r="V1655" s="311"/>
      <c r="W1655" s="311"/>
      <c r="X1655" s="311"/>
      <c r="Y1655" s="311"/>
      <c r="Z1655" s="311"/>
    </row>
    <row r="1656" spans="1:26" s="6" customFormat="1">
      <c r="A1656" s="311"/>
      <c r="B1656" s="311"/>
      <c r="C1656" s="311"/>
      <c r="S1656" s="311"/>
      <c r="T1656" s="311"/>
      <c r="U1656" s="311"/>
      <c r="V1656" s="311"/>
      <c r="W1656" s="311"/>
      <c r="X1656" s="311"/>
      <c r="Y1656" s="311"/>
      <c r="Z1656" s="311"/>
    </row>
    <row r="1657" spans="1:26" s="6" customFormat="1">
      <c r="A1657" s="311"/>
      <c r="B1657" s="311"/>
      <c r="C1657" s="311"/>
      <c r="S1657" s="311"/>
      <c r="T1657" s="311"/>
      <c r="U1657" s="311"/>
      <c r="V1657" s="311"/>
      <c r="W1657" s="311"/>
      <c r="X1657" s="311"/>
      <c r="Y1657" s="311"/>
      <c r="Z1657" s="311"/>
    </row>
    <row r="1658" spans="1:26" s="6" customFormat="1">
      <c r="A1658" s="311"/>
      <c r="B1658" s="311"/>
      <c r="C1658" s="311"/>
      <c r="S1658" s="311"/>
      <c r="T1658" s="311"/>
      <c r="U1658" s="311"/>
      <c r="V1658" s="311"/>
      <c r="W1658" s="311"/>
      <c r="X1658" s="311"/>
      <c r="Y1658" s="311"/>
      <c r="Z1658" s="311"/>
    </row>
    <row r="1659" spans="1:26" s="6" customFormat="1">
      <c r="A1659" s="311"/>
      <c r="B1659" s="311"/>
      <c r="C1659" s="311"/>
      <c r="S1659" s="311"/>
      <c r="T1659" s="311"/>
      <c r="U1659" s="311"/>
      <c r="V1659" s="311"/>
      <c r="W1659" s="311"/>
      <c r="X1659" s="311"/>
      <c r="Y1659" s="311"/>
      <c r="Z1659" s="311"/>
    </row>
    <row r="1660" spans="1:26" s="6" customFormat="1">
      <c r="A1660" s="311"/>
      <c r="B1660" s="311"/>
      <c r="C1660" s="311"/>
      <c r="S1660" s="311"/>
      <c r="T1660" s="311"/>
      <c r="U1660" s="311"/>
      <c r="V1660" s="311"/>
      <c r="W1660" s="311"/>
      <c r="X1660" s="311"/>
      <c r="Y1660" s="311"/>
      <c r="Z1660" s="311"/>
    </row>
    <row r="1661" spans="1:26" s="6" customFormat="1">
      <c r="A1661" s="311"/>
      <c r="B1661" s="311"/>
      <c r="C1661" s="311"/>
      <c r="S1661" s="311"/>
      <c r="T1661" s="311"/>
      <c r="U1661" s="311"/>
      <c r="V1661" s="311"/>
      <c r="W1661" s="311"/>
      <c r="X1661" s="311"/>
      <c r="Y1661" s="311"/>
      <c r="Z1661" s="311"/>
    </row>
    <row r="1662" spans="1:26" s="6" customFormat="1">
      <c r="A1662" s="311"/>
      <c r="B1662" s="311"/>
      <c r="C1662" s="311"/>
      <c r="S1662" s="311"/>
      <c r="T1662" s="311"/>
      <c r="U1662" s="311"/>
      <c r="V1662" s="311"/>
      <c r="W1662" s="311"/>
      <c r="X1662" s="311"/>
      <c r="Y1662" s="311"/>
      <c r="Z1662" s="311"/>
    </row>
    <row r="1663" spans="1:26" s="6" customFormat="1">
      <c r="A1663" s="311"/>
      <c r="B1663" s="311"/>
      <c r="C1663" s="311"/>
      <c r="S1663" s="311"/>
      <c r="T1663" s="311"/>
      <c r="U1663" s="311"/>
      <c r="V1663" s="311"/>
      <c r="W1663" s="311"/>
      <c r="X1663" s="311"/>
      <c r="Y1663" s="311"/>
      <c r="Z1663" s="311"/>
    </row>
    <row r="1664" spans="1:26" s="6" customFormat="1">
      <c r="A1664" s="311"/>
      <c r="B1664" s="311"/>
      <c r="C1664" s="311"/>
      <c r="S1664" s="311"/>
      <c r="T1664" s="311"/>
      <c r="U1664" s="311"/>
      <c r="V1664" s="311"/>
      <c r="W1664" s="311"/>
      <c r="X1664" s="311"/>
      <c r="Y1664" s="311"/>
      <c r="Z1664" s="311"/>
    </row>
    <row r="1665" spans="1:26" s="6" customFormat="1">
      <c r="A1665" s="311"/>
      <c r="B1665" s="311"/>
      <c r="C1665" s="311"/>
      <c r="S1665" s="311"/>
      <c r="T1665" s="311"/>
      <c r="U1665" s="311"/>
      <c r="V1665" s="311"/>
      <c r="W1665" s="311"/>
      <c r="X1665" s="311"/>
      <c r="Y1665" s="311"/>
      <c r="Z1665" s="311"/>
    </row>
    <row r="1666" spans="1:26" s="6" customFormat="1">
      <c r="A1666" s="311"/>
      <c r="B1666" s="311"/>
      <c r="C1666" s="311"/>
      <c r="S1666" s="311"/>
      <c r="T1666" s="311"/>
      <c r="U1666" s="311"/>
      <c r="V1666" s="311"/>
      <c r="W1666" s="311"/>
      <c r="X1666" s="311"/>
      <c r="Y1666" s="311"/>
      <c r="Z1666" s="311"/>
    </row>
    <row r="1667" spans="1:26" s="6" customFormat="1">
      <c r="A1667" s="311"/>
      <c r="B1667" s="311"/>
      <c r="C1667" s="311"/>
      <c r="S1667" s="311"/>
      <c r="T1667" s="311"/>
      <c r="U1667" s="311"/>
      <c r="V1667" s="311"/>
      <c r="W1667" s="311"/>
      <c r="X1667" s="311"/>
      <c r="Y1667" s="311"/>
      <c r="Z1667" s="311"/>
    </row>
    <row r="1668" spans="1:26" s="6" customFormat="1">
      <c r="A1668" s="311"/>
      <c r="B1668" s="311"/>
      <c r="C1668" s="311"/>
      <c r="S1668" s="311"/>
      <c r="T1668" s="311"/>
      <c r="U1668" s="311"/>
      <c r="V1668" s="311"/>
      <c r="W1668" s="311"/>
      <c r="X1668" s="311"/>
      <c r="Y1668" s="311"/>
      <c r="Z1668" s="311"/>
    </row>
    <row r="1669" spans="1:26" s="6" customFormat="1">
      <c r="A1669" s="311"/>
      <c r="B1669" s="311"/>
      <c r="C1669" s="311"/>
      <c r="S1669" s="311"/>
      <c r="T1669" s="311"/>
      <c r="U1669" s="311"/>
      <c r="V1669" s="311"/>
      <c r="W1669" s="311"/>
      <c r="X1669" s="311"/>
      <c r="Y1669" s="311"/>
      <c r="Z1669" s="311"/>
    </row>
    <row r="1670" spans="1:26" s="6" customFormat="1">
      <c r="A1670" s="311"/>
      <c r="B1670" s="311"/>
      <c r="C1670" s="311"/>
      <c r="S1670" s="311"/>
      <c r="T1670" s="311"/>
      <c r="U1670" s="311"/>
      <c r="V1670" s="311"/>
      <c r="W1670" s="311"/>
      <c r="X1670" s="311"/>
      <c r="Y1670" s="311"/>
      <c r="Z1670" s="311"/>
    </row>
    <row r="1671" spans="1:26" s="6" customFormat="1">
      <c r="A1671" s="311"/>
      <c r="B1671" s="311"/>
      <c r="C1671" s="311"/>
      <c r="S1671" s="311"/>
      <c r="T1671" s="311"/>
      <c r="U1671" s="311"/>
      <c r="V1671" s="311"/>
      <c r="W1671" s="311"/>
      <c r="X1671" s="311"/>
      <c r="Y1671" s="311"/>
      <c r="Z1671" s="311"/>
    </row>
    <row r="1672" spans="1:26" s="6" customFormat="1">
      <c r="A1672" s="311"/>
      <c r="B1672" s="311"/>
      <c r="C1672" s="311"/>
      <c r="S1672" s="311"/>
      <c r="T1672" s="311"/>
      <c r="U1672" s="311"/>
      <c r="V1672" s="311"/>
      <c r="W1672" s="311"/>
      <c r="X1672" s="311"/>
      <c r="Y1672" s="311"/>
      <c r="Z1672" s="311"/>
    </row>
    <row r="1673" spans="1:26" s="6" customFormat="1">
      <c r="A1673" s="311"/>
      <c r="B1673" s="311"/>
      <c r="C1673" s="311"/>
      <c r="S1673" s="311"/>
      <c r="T1673" s="311"/>
      <c r="U1673" s="311"/>
      <c r="V1673" s="311"/>
      <c r="W1673" s="311"/>
      <c r="X1673" s="311"/>
      <c r="Y1673" s="311"/>
      <c r="Z1673" s="311"/>
    </row>
    <row r="1674" spans="1:26" s="6" customFormat="1">
      <c r="A1674" s="311"/>
      <c r="B1674" s="311"/>
      <c r="C1674" s="311"/>
      <c r="S1674" s="311"/>
      <c r="T1674" s="311"/>
      <c r="U1674" s="311"/>
      <c r="V1674" s="311"/>
      <c r="W1674" s="311"/>
      <c r="X1674" s="311"/>
      <c r="Y1674" s="311"/>
      <c r="Z1674" s="311"/>
    </row>
    <row r="1675" spans="1:26" s="6" customFormat="1">
      <c r="A1675" s="311"/>
      <c r="B1675" s="311"/>
      <c r="C1675" s="311"/>
      <c r="S1675" s="311"/>
      <c r="T1675" s="311"/>
      <c r="U1675" s="311"/>
      <c r="V1675" s="311"/>
      <c r="W1675" s="311"/>
      <c r="X1675" s="311"/>
      <c r="Y1675" s="311"/>
      <c r="Z1675" s="311"/>
    </row>
    <row r="1676" spans="1:26" s="6" customFormat="1">
      <c r="A1676" s="311"/>
      <c r="B1676" s="311"/>
      <c r="C1676" s="311"/>
      <c r="S1676" s="311"/>
      <c r="T1676" s="311"/>
      <c r="U1676" s="311"/>
      <c r="V1676" s="311"/>
      <c r="W1676" s="311"/>
      <c r="X1676" s="311"/>
      <c r="Y1676" s="311"/>
      <c r="Z1676" s="311"/>
    </row>
    <row r="1677" spans="1:26" s="6" customFormat="1">
      <c r="A1677" s="311"/>
      <c r="B1677" s="311"/>
      <c r="C1677" s="311"/>
      <c r="S1677" s="311"/>
      <c r="T1677" s="311"/>
      <c r="U1677" s="311"/>
      <c r="V1677" s="311"/>
      <c r="W1677" s="311"/>
      <c r="X1677" s="311"/>
      <c r="Y1677" s="311"/>
      <c r="Z1677" s="311"/>
    </row>
    <row r="1678" spans="1:26" s="6" customFormat="1">
      <c r="A1678" s="311"/>
      <c r="B1678" s="311"/>
      <c r="C1678" s="311"/>
      <c r="S1678" s="311"/>
      <c r="T1678" s="311"/>
      <c r="U1678" s="311"/>
      <c r="V1678" s="311"/>
      <c r="W1678" s="311"/>
      <c r="X1678" s="311"/>
      <c r="Y1678" s="311"/>
      <c r="Z1678" s="311"/>
    </row>
    <row r="1679" spans="1:26" s="6" customFormat="1">
      <c r="A1679" s="311"/>
      <c r="B1679" s="311"/>
      <c r="C1679" s="311"/>
      <c r="S1679" s="311"/>
      <c r="T1679" s="311"/>
      <c r="U1679" s="311"/>
      <c r="V1679" s="311"/>
      <c r="W1679" s="311"/>
      <c r="X1679" s="311"/>
      <c r="Y1679" s="311"/>
      <c r="Z1679" s="311"/>
    </row>
    <row r="1680" spans="1:26" s="6" customFormat="1">
      <c r="A1680" s="311"/>
      <c r="B1680" s="311"/>
      <c r="C1680" s="311"/>
      <c r="S1680" s="311"/>
      <c r="T1680" s="311"/>
      <c r="U1680" s="311"/>
      <c r="V1680" s="311"/>
      <c r="W1680" s="311"/>
      <c r="X1680" s="311"/>
      <c r="Y1680" s="311"/>
      <c r="Z1680" s="311"/>
    </row>
    <row r="1681" spans="1:26" s="6" customFormat="1">
      <c r="A1681" s="311"/>
      <c r="B1681" s="311"/>
      <c r="C1681" s="311"/>
      <c r="S1681" s="311"/>
      <c r="T1681" s="311"/>
      <c r="U1681" s="311"/>
      <c r="V1681" s="311"/>
      <c r="W1681" s="311"/>
      <c r="X1681" s="311"/>
      <c r="Y1681" s="311"/>
      <c r="Z1681" s="311"/>
    </row>
    <row r="1682" spans="1:26" s="6" customFormat="1">
      <c r="A1682" s="311"/>
      <c r="B1682" s="311"/>
      <c r="C1682" s="311"/>
      <c r="S1682" s="311"/>
      <c r="T1682" s="311"/>
      <c r="U1682" s="311"/>
      <c r="V1682" s="311"/>
      <c r="W1682" s="311"/>
      <c r="X1682" s="311"/>
      <c r="Y1682" s="311"/>
      <c r="Z1682" s="311"/>
    </row>
    <row r="1683" spans="1:26" s="6" customFormat="1">
      <c r="A1683" s="311"/>
      <c r="B1683" s="311"/>
      <c r="C1683" s="311"/>
      <c r="S1683" s="311"/>
      <c r="T1683" s="311"/>
      <c r="U1683" s="311"/>
      <c r="V1683" s="311"/>
      <c r="W1683" s="311"/>
      <c r="X1683" s="311"/>
      <c r="Y1683" s="311"/>
      <c r="Z1683" s="311"/>
    </row>
    <row r="1684" spans="1:26" s="6" customFormat="1">
      <c r="A1684" s="311"/>
      <c r="B1684" s="311"/>
      <c r="C1684" s="311"/>
      <c r="S1684" s="311"/>
      <c r="T1684" s="311"/>
      <c r="U1684" s="311"/>
      <c r="V1684" s="311"/>
      <c r="W1684" s="311"/>
      <c r="X1684" s="311"/>
      <c r="Y1684" s="311"/>
      <c r="Z1684" s="311"/>
    </row>
    <row r="1685" spans="1:26" s="6" customFormat="1">
      <c r="A1685" s="311"/>
      <c r="B1685" s="311"/>
      <c r="C1685" s="311"/>
      <c r="S1685" s="311"/>
      <c r="T1685" s="311"/>
      <c r="U1685" s="311"/>
      <c r="V1685" s="311"/>
      <c r="W1685" s="311"/>
      <c r="X1685" s="311"/>
      <c r="Y1685" s="311"/>
      <c r="Z1685" s="311"/>
    </row>
    <row r="1686" spans="1:26" s="6" customFormat="1">
      <c r="A1686" s="311"/>
      <c r="B1686" s="311"/>
      <c r="C1686" s="311"/>
      <c r="S1686" s="311"/>
      <c r="T1686" s="311"/>
      <c r="U1686" s="311"/>
      <c r="V1686" s="311"/>
      <c r="W1686" s="311"/>
      <c r="X1686" s="311"/>
      <c r="Y1686" s="311"/>
      <c r="Z1686" s="311"/>
    </row>
    <row r="1687" spans="1:26" s="6" customFormat="1">
      <c r="A1687" s="311"/>
      <c r="B1687" s="311"/>
      <c r="C1687" s="311"/>
      <c r="S1687" s="311"/>
      <c r="T1687" s="311"/>
      <c r="U1687" s="311"/>
      <c r="V1687" s="311"/>
      <c r="W1687" s="311"/>
      <c r="X1687" s="311"/>
      <c r="Y1687" s="311"/>
      <c r="Z1687" s="311"/>
    </row>
    <row r="1688" spans="1:26" s="6" customFormat="1">
      <c r="A1688" s="311"/>
      <c r="B1688" s="311"/>
      <c r="C1688" s="311"/>
      <c r="S1688" s="311"/>
      <c r="T1688" s="311"/>
      <c r="U1688" s="311"/>
      <c r="V1688" s="311"/>
      <c r="W1688" s="311"/>
      <c r="X1688" s="311"/>
      <c r="Y1688" s="311"/>
      <c r="Z1688" s="311"/>
    </row>
    <row r="1689" spans="1:26" s="6" customFormat="1">
      <c r="A1689" s="311"/>
      <c r="B1689" s="311"/>
      <c r="C1689" s="311"/>
      <c r="S1689" s="311"/>
      <c r="T1689" s="311"/>
      <c r="U1689" s="311"/>
      <c r="V1689" s="311"/>
      <c r="W1689" s="311"/>
      <c r="X1689" s="311"/>
      <c r="Y1689" s="311"/>
      <c r="Z1689" s="311"/>
    </row>
    <row r="1690" spans="1:26" s="6" customFormat="1">
      <c r="A1690" s="311"/>
      <c r="B1690" s="311"/>
      <c r="C1690" s="311"/>
      <c r="S1690" s="311"/>
      <c r="T1690" s="311"/>
      <c r="U1690" s="311"/>
      <c r="V1690" s="311"/>
      <c r="W1690" s="311"/>
      <c r="X1690" s="311"/>
      <c r="Y1690" s="311"/>
      <c r="Z1690" s="311"/>
    </row>
    <row r="1691" spans="1:26" s="6" customFormat="1">
      <c r="A1691" s="311"/>
      <c r="B1691" s="311"/>
      <c r="C1691" s="311"/>
      <c r="S1691" s="311"/>
      <c r="T1691" s="311"/>
      <c r="U1691" s="311"/>
      <c r="V1691" s="311"/>
      <c r="W1691" s="311"/>
      <c r="X1691" s="311"/>
      <c r="Y1691" s="311"/>
      <c r="Z1691" s="311"/>
    </row>
    <row r="1692" spans="1:26" s="6" customFormat="1">
      <c r="A1692" s="311"/>
      <c r="B1692" s="311"/>
      <c r="C1692" s="311"/>
      <c r="S1692" s="311"/>
      <c r="T1692" s="311"/>
      <c r="U1692" s="311"/>
      <c r="V1692" s="311"/>
      <c r="W1692" s="311"/>
      <c r="X1692" s="311"/>
      <c r="Y1692" s="311"/>
      <c r="Z1692" s="311"/>
    </row>
    <row r="1693" spans="1:26" s="6" customFormat="1">
      <c r="A1693" s="311"/>
      <c r="B1693" s="311"/>
      <c r="C1693" s="311"/>
      <c r="S1693" s="311"/>
      <c r="T1693" s="311"/>
      <c r="U1693" s="311"/>
      <c r="V1693" s="311"/>
      <c r="W1693" s="311"/>
      <c r="X1693" s="311"/>
      <c r="Y1693" s="311"/>
      <c r="Z1693" s="311"/>
    </row>
    <row r="1694" spans="1:26" s="6" customFormat="1">
      <c r="A1694" s="311"/>
      <c r="B1694" s="311"/>
      <c r="C1694" s="311"/>
      <c r="S1694" s="311"/>
      <c r="T1694" s="311"/>
      <c r="U1694" s="311"/>
      <c r="V1694" s="311"/>
      <c r="W1694" s="311"/>
      <c r="X1694" s="311"/>
      <c r="Y1694" s="311"/>
      <c r="Z1694" s="311"/>
    </row>
    <row r="1695" spans="1:26" s="6" customFormat="1">
      <c r="A1695" s="311"/>
      <c r="B1695" s="311"/>
      <c r="C1695" s="311"/>
      <c r="S1695" s="311"/>
      <c r="T1695" s="311"/>
      <c r="U1695" s="311"/>
      <c r="V1695" s="311"/>
      <c r="W1695" s="311"/>
      <c r="X1695" s="311"/>
      <c r="Y1695" s="311"/>
      <c r="Z1695" s="311"/>
    </row>
    <row r="1696" spans="1:26" s="6" customFormat="1">
      <c r="A1696" s="311"/>
      <c r="B1696" s="311"/>
      <c r="C1696" s="311"/>
      <c r="S1696" s="311"/>
      <c r="T1696" s="311"/>
      <c r="U1696" s="311"/>
      <c r="V1696" s="311"/>
      <c r="W1696" s="311"/>
      <c r="X1696" s="311"/>
      <c r="Y1696" s="311"/>
      <c r="Z1696" s="311"/>
    </row>
    <row r="1697" spans="1:26" s="6" customFormat="1">
      <c r="A1697" s="311"/>
      <c r="B1697" s="311"/>
      <c r="C1697" s="311"/>
      <c r="S1697" s="311"/>
      <c r="T1697" s="311"/>
      <c r="U1697" s="311"/>
      <c r="V1697" s="311"/>
      <c r="W1697" s="311"/>
      <c r="X1697" s="311"/>
      <c r="Y1697" s="311"/>
      <c r="Z1697" s="311"/>
    </row>
    <row r="1698" spans="1:26" s="6" customFormat="1">
      <c r="A1698" s="311"/>
      <c r="B1698" s="311"/>
      <c r="C1698" s="311"/>
      <c r="S1698" s="311"/>
      <c r="T1698" s="311"/>
      <c r="U1698" s="311"/>
      <c r="V1698" s="311"/>
      <c r="W1698" s="311"/>
      <c r="X1698" s="311"/>
      <c r="Y1698" s="311"/>
      <c r="Z1698" s="311"/>
    </row>
    <row r="1699" spans="1:26" s="6" customFormat="1">
      <c r="A1699" s="311"/>
      <c r="B1699" s="311"/>
      <c r="C1699" s="311"/>
      <c r="S1699" s="311"/>
      <c r="T1699" s="311"/>
      <c r="U1699" s="311"/>
      <c r="V1699" s="311"/>
      <c r="W1699" s="311"/>
      <c r="X1699" s="311"/>
      <c r="Y1699" s="311"/>
      <c r="Z1699" s="311"/>
    </row>
    <row r="1700" spans="1:26" s="6" customFormat="1">
      <c r="A1700" s="311"/>
      <c r="B1700" s="311"/>
      <c r="C1700" s="311"/>
      <c r="S1700" s="311"/>
      <c r="T1700" s="311"/>
      <c r="U1700" s="311"/>
      <c r="V1700" s="311"/>
      <c r="W1700" s="311"/>
      <c r="X1700" s="311"/>
      <c r="Y1700" s="311"/>
      <c r="Z1700" s="311"/>
    </row>
    <row r="1701" spans="1:26" s="6" customFormat="1">
      <c r="A1701" s="311"/>
      <c r="B1701" s="311"/>
      <c r="C1701" s="311"/>
      <c r="S1701" s="311"/>
      <c r="T1701" s="311"/>
      <c r="U1701" s="311"/>
      <c r="V1701" s="311"/>
      <c r="W1701" s="311"/>
      <c r="X1701" s="311"/>
      <c r="Y1701" s="311"/>
      <c r="Z1701" s="311"/>
    </row>
    <row r="1702" spans="1:26" s="6" customFormat="1">
      <c r="A1702" s="311"/>
      <c r="B1702" s="311"/>
      <c r="C1702" s="311"/>
      <c r="S1702" s="311"/>
      <c r="T1702" s="311"/>
      <c r="U1702" s="311"/>
      <c r="V1702" s="311"/>
      <c r="W1702" s="311"/>
      <c r="X1702" s="311"/>
      <c r="Y1702" s="311"/>
      <c r="Z1702" s="311"/>
    </row>
    <row r="1703" spans="1:26" s="6" customFormat="1">
      <c r="A1703" s="311"/>
      <c r="B1703" s="311"/>
      <c r="C1703" s="311"/>
      <c r="S1703" s="311"/>
      <c r="T1703" s="311"/>
      <c r="U1703" s="311"/>
      <c r="V1703" s="311"/>
      <c r="W1703" s="311"/>
      <c r="X1703" s="311"/>
      <c r="Y1703" s="311"/>
      <c r="Z1703" s="311"/>
    </row>
    <row r="1704" spans="1:26" s="6" customFormat="1">
      <c r="A1704" s="311"/>
      <c r="B1704" s="311"/>
      <c r="C1704" s="311"/>
      <c r="S1704" s="311"/>
      <c r="T1704" s="311"/>
      <c r="U1704" s="311"/>
      <c r="V1704" s="311"/>
      <c r="W1704" s="311"/>
      <c r="X1704" s="311"/>
      <c r="Y1704" s="311"/>
      <c r="Z1704" s="311"/>
    </row>
    <row r="1705" spans="1:26" s="6" customFormat="1">
      <c r="A1705" s="311"/>
      <c r="B1705" s="311"/>
      <c r="C1705" s="311"/>
      <c r="S1705" s="311"/>
      <c r="T1705" s="311"/>
      <c r="U1705" s="311"/>
      <c r="V1705" s="311"/>
      <c r="W1705" s="311"/>
      <c r="X1705" s="311"/>
      <c r="Y1705" s="311"/>
      <c r="Z1705" s="311"/>
    </row>
    <row r="1706" spans="1:26" s="6" customFormat="1">
      <c r="A1706" s="311"/>
      <c r="B1706" s="311"/>
      <c r="C1706" s="311"/>
      <c r="S1706" s="311"/>
      <c r="T1706" s="311"/>
      <c r="U1706" s="311"/>
      <c r="V1706" s="311"/>
      <c r="W1706" s="311"/>
      <c r="X1706" s="311"/>
      <c r="Y1706" s="311"/>
      <c r="Z1706" s="311"/>
    </row>
    <row r="1707" spans="1:26" s="6" customFormat="1">
      <c r="A1707" s="311"/>
      <c r="B1707" s="311"/>
      <c r="C1707" s="311"/>
      <c r="S1707" s="311"/>
      <c r="T1707" s="311"/>
      <c r="U1707" s="311"/>
      <c r="V1707" s="311"/>
      <c r="W1707" s="311"/>
      <c r="X1707" s="311"/>
      <c r="Y1707" s="311"/>
      <c r="Z1707" s="311"/>
    </row>
    <row r="1708" spans="1:26" s="6" customFormat="1">
      <c r="A1708" s="311"/>
      <c r="B1708" s="311"/>
      <c r="C1708" s="311"/>
      <c r="S1708" s="311"/>
      <c r="T1708" s="311"/>
      <c r="U1708" s="311"/>
      <c r="V1708" s="311"/>
      <c r="W1708" s="311"/>
      <c r="X1708" s="311"/>
      <c r="Y1708" s="311"/>
      <c r="Z1708" s="311"/>
    </row>
    <row r="1709" spans="1:26" s="6" customFormat="1">
      <c r="A1709" s="311"/>
      <c r="B1709" s="311"/>
      <c r="C1709" s="311"/>
      <c r="S1709" s="311"/>
      <c r="T1709" s="311"/>
      <c r="U1709" s="311"/>
      <c r="V1709" s="311"/>
      <c r="W1709" s="311"/>
      <c r="X1709" s="311"/>
      <c r="Y1709" s="311"/>
      <c r="Z1709" s="311"/>
    </row>
    <row r="1710" spans="1:26" s="6" customFormat="1">
      <c r="A1710" s="311"/>
      <c r="B1710" s="311"/>
      <c r="C1710" s="311"/>
      <c r="S1710" s="311"/>
      <c r="T1710" s="311"/>
      <c r="U1710" s="311"/>
      <c r="V1710" s="311"/>
      <c r="W1710" s="311"/>
      <c r="X1710" s="311"/>
      <c r="Y1710" s="311"/>
      <c r="Z1710" s="311"/>
    </row>
    <row r="1711" spans="1:26" s="6" customFormat="1">
      <c r="A1711" s="311"/>
      <c r="B1711" s="311"/>
      <c r="C1711" s="311"/>
      <c r="S1711" s="311"/>
      <c r="T1711" s="311"/>
      <c r="U1711" s="311"/>
      <c r="V1711" s="311"/>
      <c r="W1711" s="311"/>
      <c r="X1711" s="311"/>
      <c r="Y1711" s="311"/>
      <c r="Z1711" s="311"/>
    </row>
    <row r="1712" spans="1:26" s="6" customFormat="1">
      <c r="A1712" s="311"/>
      <c r="B1712" s="311"/>
      <c r="C1712" s="311"/>
      <c r="S1712" s="311"/>
      <c r="T1712" s="311"/>
      <c r="U1712" s="311"/>
      <c r="V1712" s="311"/>
      <c r="W1712" s="311"/>
      <c r="X1712" s="311"/>
      <c r="Y1712" s="311"/>
      <c r="Z1712" s="311"/>
    </row>
    <row r="1713" spans="1:26" s="6" customFormat="1">
      <c r="A1713" s="311"/>
      <c r="B1713" s="311"/>
      <c r="C1713" s="311"/>
      <c r="S1713" s="311"/>
      <c r="T1713" s="311"/>
      <c r="U1713" s="311"/>
      <c r="V1713" s="311"/>
      <c r="W1713" s="311"/>
      <c r="X1713" s="311"/>
      <c r="Y1713" s="311"/>
      <c r="Z1713" s="311"/>
    </row>
    <row r="1714" spans="1:26" s="6" customFormat="1">
      <c r="A1714" s="311"/>
      <c r="B1714" s="311"/>
      <c r="C1714" s="311"/>
      <c r="S1714" s="311"/>
      <c r="T1714" s="311"/>
      <c r="U1714" s="311"/>
      <c r="V1714" s="311"/>
      <c r="W1714" s="311"/>
      <c r="X1714" s="311"/>
      <c r="Y1714" s="311"/>
      <c r="Z1714" s="311"/>
    </row>
    <row r="1715" spans="1:26" s="6" customFormat="1">
      <c r="A1715" s="311"/>
      <c r="B1715" s="311"/>
      <c r="C1715" s="311"/>
      <c r="S1715" s="311"/>
      <c r="T1715" s="311"/>
      <c r="U1715" s="311"/>
      <c r="V1715" s="311"/>
      <c r="W1715" s="311"/>
      <c r="X1715" s="311"/>
      <c r="Y1715" s="311"/>
      <c r="Z1715" s="311"/>
    </row>
    <row r="1716" spans="1:26" s="6" customFormat="1">
      <c r="A1716" s="311"/>
      <c r="B1716" s="311"/>
      <c r="C1716" s="311"/>
      <c r="S1716" s="311"/>
      <c r="T1716" s="311"/>
      <c r="U1716" s="311"/>
      <c r="V1716" s="311"/>
      <c r="W1716" s="311"/>
      <c r="X1716" s="311"/>
      <c r="Y1716" s="311"/>
      <c r="Z1716" s="311"/>
    </row>
    <row r="1717" spans="1:26" s="6" customFormat="1">
      <c r="A1717" s="311"/>
      <c r="B1717" s="311"/>
      <c r="C1717" s="311"/>
      <c r="S1717" s="311"/>
      <c r="T1717" s="311"/>
      <c r="U1717" s="311"/>
      <c r="V1717" s="311"/>
      <c r="W1717" s="311"/>
      <c r="X1717" s="311"/>
      <c r="Y1717" s="311"/>
      <c r="Z1717" s="311"/>
    </row>
    <row r="1718" spans="1:26" s="6" customFormat="1">
      <c r="A1718" s="311"/>
      <c r="B1718" s="311"/>
      <c r="C1718" s="311"/>
      <c r="S1718" s="311"/>
      <c r="T1718" s="311"/>
      <c r="U1718" s="311"/>
      <c r="V1718" s="311"/>
      <c r="W1718" s="311"/>
      <c r="X1718" s="311"/>
      <c r="Y1718" s="311"/>
      <c r="Z1718" s="311"/>
    </row>
    <row r="1719" spans="1:26" s="6" customFormat="1">
      <c r="A1719" s="311"/>
      <c r="B1719" s="311"/>
      <c r="C1719" s="311"/>
      <c r="S1719" s="311"/>
      <c r="T1719" s="311"/>
      <c r="U1719" s="311"/>
      <c r="V1719" s="311"/>
      <c r="W1719" s="311"/>
      <c r="X1719" s="311"/>
      <c r="Y1719" s="311"/>
      <c r="Z1719" s="311"/>
    </row>
    <row r="1720" spans="1:26" s="6" customFormat="1">
      <c r="A1720" s="311"/>
      <c r="B1720" s="311"/>
      <c r="C1720" s="311"/>
      <c r="S1720" s="311"/>
      <c r="T1720" s="311"/>
      <c r="U1720" s="311"/>
      <c r="V1720" s="311"/>
      <c r="W1720" s="311"/>
      <c r="X1720" s="311"/>
      <c r="Y1720" s="311"/>
      <c r="Z1720" s="311"/>
    </row>
    <row r="1721" spans="1:26" s="6" customFormat="1">
      <c r="A1721" s="311"/>
      <c r="B1721" s="311"/>
      <c r="C1721" s="311"/>
      <c r="S1721" s="311"/>
      <c r="T1721" s="311"/>
      <c r="U1721" s="311"/>
      <c r="V1721" s="311"/>
      <c r="W1721" s="311"/>
      <c r="X1721" s="311"/>
      <c r="Y1721" s="311"/>
      <c r="Z1721" s="311"/>
    </row>
    <row r="1722" spans="1:26" s="6" customFormat="1">
      <c r="A1722" s="311"/>
      <c r="B1722" s="311"/>
      <c r="C1722" s="311"/>
      <c r="S1722" s="311"/>
      <c r="T1722" s="311"/>
      <c r="U1722" s="311"/>
      <c r="V1722" s="311"/>
      <c r="W1722" s="311"/>
      <c r="X1722" s="311"/>
      <c r="Y1722" s="311"/>
      <c r="Z1722" s="311"/>
    </row>
    <row r="1723" spans="1:26" s="6" customFormat="1">
      <c r="A1723" s="311"/>
      <c r="B1723" s="311"/>
      <c r="C1723" s="311"/>
      <c r="S1723" s="311"/>
      <c r="T1723" s="311"/>
      <c r="U1723" s="311"/>
      <c r="V1723" s="311"/>
      <c r="W1723" s="311"/>
      <c r="X1723" s="311"/>
      <c r="Y1723" s="311"/>
      <c r="Z1723" s="311"/>
    </row>
    <row r="1724" spans="1:26" s="6" customFormat="1">
      <c r="A1724" s="311"/>
      <c r="B1724" s="311"/>
      <c r="C1724" s="311"/>
      <c r="S1724" s="311"/>
      <c r="T1724" s="311"/>
      <c r="U1724" s="311"/>
      <c r="V1724" s="311"/>
      <c r="W1724" s="311"/>
      <c r="X1724" s="311"/>
      <c r="Y1724" s="311"/>
      <c r="Z1724" s="311"/>
    </row>
    <row r="1725" spans="1:26" s="6" customFormat="1">
      <c r="A1725" s="311"/>
      <c r="B1725" s="311"/>
      <c r="C1725" s="311"/>
      <c r="S1725" s="311"/>
      <c r="T1725" s="311"/>
      <c r="U1725" s="311"/>
      <c r="V1725" s="311"/>
      <c r="W1725" s="311"/>
      <c r="X1725" s="311"/>
      <c r="Y1725" s="311"/>
      <c r="Z1725" s="311"/>
    </row>
    <row r="1726" spans="1:26" s="6" customFormat="1">
      <c r="A1726" s="311"/>
      <c r="B1726" s="311"/>
      <c r="C1726" s="311"/>
      <c r="S1726" s="311"/>
      <c r="T1726" s="311"/>
      <c r="U1726" s="311"/>
      <c r="V1726" s="311"/>
      <c r="W1726" s="311"/>
      <c r="X1726" s="311"/>
      <c r="Y1726" s="311"/>
      <c r="Z1726" s="311"/>
    </row>
    <row r="1727" spans="1:26" s="6" customFormat="1">
      <c r="A1727" s="311"/>
      <c r="B1727" s="311"/>
      <c r="C1727" s="311"/>
      <c r="S1727" s="311"/>
      <c r="T1727" s="311"/>
      <c r="U1727" s="311"/>
      <c r="V1727" s="311"/>
      <c r="W1727" s="311"/>
      <c r="X1727" s="311"/>
      <c r="Y1727" s="311"/>
      <c r="Z1727" s="311"/>
    </row>
    <row r="1728" spans="1:26" s="6" customFormat="1">
      <c r="A1728" s="311"/>
      <c r="B1728" s="311"/>
      <c r="C1728" s="311"/>
      <c r="S1728" s="311"/>
      <c r="T1728" s="311"/>
      <c r="U1728" s="311"/>
      <c r="V1728" s="311"/>
      <c r="W1728" s="311"/>
      <c r="X1728" s="311"/>
      <c r="Y1728" s="311"/>
      <c r="Z1728" s="311"/>
    </row>
    <row r="1729" spans="1:26" s="6" customFormat="1">
      <c r="A1729" s="311"/>
      <c r="B1729" s="311"/>
      <c r="C1729" s="311"/>
      <c r="S1729" s="311"/>
      <c r="T1729" s="311"/>
      <c r="U1729" s="311"/>
      <c r="V1729" s="311"/>
      <c r="W1729" s="311"/>
      <c r="X1729" s="311"/>
      <c r="Y1729" s="311"/>
      <c r="Z1729" s="311"/>
    </row>
    <row r="1730" spans="1:26" s="6" customFormat="1">
      <c r="A1730" s="311"/>
      <c r="B1730" s="311"/>
      <c r="C1730" s="311"/>
      <c r="S1730" s="311"/>
      <c r="T1730" s="311"/>
      <c r="U1730" s="311"/>
      <c r="V1730" s="311"/>
      <c r="W1730" s="311"/>
      <c r="X1730" s="311"/>
      <c r="Y1730" s="311"/>
      <c r="Z1730" s="311"/>
    </row>
    <row r="1731" spans="1:26" s="6" customFormat="1">
      <c r="A1731" s="311"/>
      <c r="B1731" s="311"/>
      <c r="C1731" s="311"/>
      <c r="S1731" s="311"/>
      <c r="T1731" s="311"/>
      <c r="U1731" s="311"/>
      <c r="V1731" s="311"/>
      <c r="W1731" s="311"/>
      <c r="X1731" s="311"/>
      <c r="Y1731" s="311"/>
      <c r="Z1731" s="311"/>
    </row>
    <row r="1732" spans="1:26" s="6" customFormat="1">
      <c r="A1732" s="311"/>
      <c r="B1732" s="311"/>
      <c r="C1732" s="311"/>
      <c r="S1732" s="311"/>
      <c r="T1732" s="311"/>
      <c r="U1732" s="311"/>
      <c r="V1732" s="311"/>
      <c r="W1732" s="311"/>
      <c r="X1732" s="311"/>
      <c r="Y1732" s="311"/>
      <c r="Z1732" s="311"/>
    </row>
    <row r="1733" spans="1:26" s="6" customFormat="1">
      <c r="A1733" s="311"/>
      <c r="B1733" s="311"/>
      <c r="C1733" s="311"/>
      <c r="S1733" s="311"/>
      <c r="T1733" s="311"/>
      <c r="U1733" s="311"/>
      <c r="V1733" s="311"/>
      <c r="W1733" s="311"/>
      <c r="X1733" s="311"/>
      <c r="Y1733" s="311"/>
      <c r="Z1733" s="311"/>
    </row>
    <row r="1734" spans="1:26" s="6" customFormat="1">
      <c r="A1734" s="311"/>
      <c r="B1734" s="311"/>
      <c r="C1734" s="311"/>
      <c r="S1734" s="311"/>
      <c r="T1734" s="311"/>
      <c r="U1734" s="311"/>
      <c r="V1734" s="311"/>
      <c r="W1734" s="311"/>
      <c r="X1734" s="311"/>
      <c r="Y1734" s="311"/>
      <c r="Z1734" s="311"/>
    </row>
    <row r="1735" spans="1:26" s="6" customFormat="1">
      <c r="A1735" s="311"/>
      <c r="B1735" s="311"/>
      <c r="C1735" s="311"/>
      <c r="S1735" s="311"/>
      <c r="T1735" s="311"/>
      <c r="U1735" s="311"/>
      <c r="V1735" s="311"/>
      <c r="W1735" s="311"/>
      <c r="X1735" s="311"/>
      <c r="Y1735" s="311"/>
      <c r="Z1735" s="311"/>
    </row>
    <row r="1736" spans="1:26" s="6" customFormat="1">
      <c r="A1736" s="311"/>
      <c r="B1736" s="311"/>
      <c r="C1736" s="311"/>
      <c r="S1736" s="311"/>
      <c r="T1736" s="311"/>
      <c r="U1736" s="311"/>
      <c r="V1736" s="311"/>
      <c r="W1736" s="311"/>
      <c r="X1736" s="311"/>
      <c r="Y1736" s="311"/>
      <c r="Z1736" s="311"/>
    </row>
    <row r="1737" spans="1:26" s="6" customFormat="1">
      <c r="A1737" s="311"/>
      <c r="B1737" s="311"/>
      <c r="C1737" s="311"/>
      <c r="S1737" s="311"/>
      <c r="T1737" s="311"/>
      <c r="U1737" s="311"/>
      <c r="V1737" s="311"/>
      <c r="W1737" s="311"/>
      <c r="X1737" s="311"/>
      <c r="Y1737" s="311"/>
      <c r="Z1737" s="311"/>
    </row>
    <row r="1738" spans="1:26" s="6" customFormat="1">
      <c r="A1738" s="311"/>
      <c r="B1738" s="311"/>
      <c r="C1738" s="311"/>
      <c r="S1738" s="311"/>
      <c r="T1738" s="311"/>
      <c r="U1738" s="311"/>
      <c r="V1738" s="311"/>
      <c r="W1738" s="311"/>
      <c r="X1738" s="311"/>
      <c r="Y1738" s="311"/>
      <c r="Z1738" s="311"/>
    </row>
    <row r="1739" spans="1:26" s="6" customFormat="1">
      <c r="A1739" s="311"/>
      <c r="B1739" s="311"/>
      <c r="C1739" s="311"/>
      <c r="S1739" s="311"/>
      <c r="T1739" s="311"/>
      <c r="U1739" s="311"/>
      <c r="V1739" s="311"/>
      <c r="W1739" s="311"/>
      <c r="X1739" s="311"/>
      <c r="Y1739" s="311"/>
      <c r="Z1739" s="311"/>
    </row>
    <row r="1740" spans="1:26" s="6" customFormat="1">
      <c r="A1740" s="311"/>
      <c r="B1740" s="311"/>
      <c r="C1740" s="311"/>
      <c r="S1740" s="311"/>
      <c r="T1740" s="311"/>
      <c r="U1740" s="311"/>
      <c r="V1740" s="311"/>
      <c r="W1740" s="311"/>
      <c r="X1740" s="311"/>
      <c r="Y1740" s="311"/>
      <c r="Z1740" s="311"/>
    </row>
    <row r="1741" spans="1:26" s="6" customFormat="1">
      <c r="A1741" s="311"/>
      <c r="B1741" s="311"/>
      <c r="C1741" s="311"/>
      <c r="S1741" s="311"/>
      <c r="T1741" s="311"/>
      <c r="U1741" s="311"/>
      <c r="V1741" s="311"/>
      <c r="W1741" s="311"/>
      <c r="X1741" s="311"/>
      <c r="Y1741" s="311"/>
      <c r="Z1741" s="311"/>
    </row>
    <row r="1742" spans="1:26" s="6" customFormat="1">
      <c r="A1742" s="311"/>
      <c r="B1742" s="311"/>
      <c r="C1742" s="311"/>
      <c r="S1742" s="311"/>
      <c r="T1742" s="311"/>
      <c r="U1742" s="311"/>
      <c r="V1742" s="311"/>
      <c r="W1742" s="311"/>
      <c r="X1742" s="311"/>
      <c r="Y1742" s="311"/>
      <c r="Z1742" s="311"/>
    </row>
    <row r="1743" spans="1:26" s="6" customFormat="1">
      <c r="A1743" s="311"/>
      <c r="B1743" s="311"/>
      <c r="C1743" s="311"/>
      <c r="S1743" s="311"/>
      <c r="T1743" s="311"/>
      <c r="U1743" s="311"/>
      <c r="V1743" s="311"/>
      <c r="W1743" s="311"/>
      <c r="X1743" s="311"/>
      <c r="Y1743" s="311"/>
      <c r="Z1743" s="311"/>
    </row>
    <row r="1744" spans="1:26" s="6" customFormat="1">
      <c r="A1744" s="311"/>
      <c r="B1744" s="311"/>
      <c r="C1744" s="311"/>
      <c r="S1744" s="311"/>
      <c r="T1744" s="311"/>
      <c r="U1744" s="311"/>
      <c r="V1744" s="311"/>
      <c r="W1744" s="311"/>
      <c r="X1744" s="311"/>
      <c r="Y1744" s="311"/>
      <c r="Z1744" s="311"/>
    </row>
    <row r="1745" spans="1:26" s="6" customFormat="1">
      <c r="A1745" s="311"/>
      <c r="B1745" s="311"/>
      <c r="C1745" s="311"/>
      <c r="S1745" s="311"/>
      <c r="T1745" s="311"/>
      <c r="U1745" s="311"/>
      <c r="V1745" s="311"/>
      <c r="W1745" s="311"/>
      <c r="X1745" s="311"/>
      <c r="Y1745" s="311"/>
      <c r="Z1745" s="311"/>
    </row>
    <row r="1746" spans="1:26" s="6" customFormat="1">
      <c r="A1746" s="311"/>
      <c r="B1746" s="311"/>
      <c r="C1746" s="311"/>
      <c r="S1746" s="311"/>
      <c r="T1746" s="311"/>
      <c r="U1746" s="311"/>
      <c r="V1746" s="311"/>
      <c r="W1746" s="311"/>
      <c r="X1746" s="311"/>
      <c r="Y1746" s="311"/>
      <c r="Z1746" s="311"/>
    </row>
    <row r="1747" spans="1:26" s="6" customFormat="1">
      <c r="A1747" s="311"/>
      <c r="B1747" s="311"/>
      <c r="C1747" s="311"/>
      <c r="S1747" s="311"/>
      <c r="T1747" s="311"/>
      <c r="U1747" s="311"/>
      <c r="V1747" s="311"/>
      <c r="W1747" s="311"/>
      <c r="X1747" s="311"/>
      <c r="Y1747" s="311"/>
      <c r="Z1747" s="311"/>
    </row>
    <row r="1748" spans="1:26" s="6" customFormat="1">
      <c r="A1748" s="311"/>
      <c r="B1748" s="311"/>
      <c r="C1748" s="311"/>
      <c r="S1748" s="311"/>
      <c r="T1748" s="311"/>
      <c r="U1748" s="311"/>
      <c r="V1748" s="311"/>
      <c r="W1748" s="311"/>
      <c r="X1748" s="311"/>
      <c r="Y1748" s="311"/>
      <c r="Z1748" s="311"/>
    </row>
    <row r="1749" spans="1:26" s="6" customFormat="1">
      <c r="A1749" s="311"/>
      <c r="B1749" s="311"/>
      <c r="C1749" s="311"/>
      <c r="S1749" s="311"/>
      <c r="T1749" s="311"/>
      <c r="U1749" s="311"/>
      <c r="V1749" s="311"/>
      <c r="W1749" s="311"/>
      <c r="X1749" s="311"/>
      <c r="Y1749" s="311"/>
      <c r="Z1749" s="311"/>
    </row>
    <row r="1750" spans="1:26" s="6" customFormat="1">
      <c r="A1750" s="311"/>
      <c r="B1750" s="311"/>
      <c r="C1750" s="311"/>
      <c r="S1750" s="311"/>
      <c r="T1750" s="311"/>
      <c r="U1750" s="311"/>
      <c r="V1750" s="311"/>
      <c r="W1750" s="311"/>
      <c r="X1750" s="311"/>
      <c r="Y1750" s="311"/>
      <c r="Z1750" s="311"/>
    </row>
    <row r="1751" spans="1:26" s="6" customFormat="1">
      <c r="A1751" s="311"/>
      <c r="B1751" s="311"/>
      <c r="C1751" s="311"/>
      <c r="S1751" s="311"/>
      <c r="T1751" s="311"/>
      <c r="U1751" s="311"/>
      <c r="V1751" s="311"/>
      <c r="W1751" s="311"/>
      <c r="X1751" s="311"/>
      <c r="Y1751" s="311"/>
      <c r="Z1751" s="311"/>
    </row>
    <row r="1752" spans="1:26" s="6" customFormat="1">
      <c r="A1752" s="311"/>
      <c r="B1752" s="311"/>
      <c r="C1752" s="311"/>
      <c r="S1752" s="311"/>
      <c r="T1752" s="311"/>
      <c r="U1752" s="311"/>
      <c r="V1752" s="311"/>
      <c r="W1752" s="311"/>
      <c r="X1752" s="311"/>
      <c r="Y1752" s="311"/>
      <c r="Z1752" s="311"/>
    </row>
    <row r="1753" spans="1:26" s="6" customFormat="1">
      <c r="A1753" s="311"/>
      <c r="B1753" s="311"/>
      <c r="C1753" s="311"/>
      <c r="S1753" s="311"/>
      <c r="T1753" s="311"/>
      <c r="U1753" s="311"/>
      <c r="V1753" s="311"/>
      <c r="W1753" s="311"/>
      <c r="X1753" s="311"/>
      <c r="Y1753" s="311"/>
      <c r="Z1753" s="311"/>
    </row>
    <row r="1754" spans="1:26" s="6" customFormat="1">
      <c r="A1754" s="311"/>
      <c r="B1754" s="311"/>
      <c r="C1754" s="311"/>
      <c r="S1754" s="311"/>
      <c r="T1754" s="311"/>
      <c r="U1754" s="311"/>
      <c r="V1754" s="311"/>
      <c r="W1754" s="311"/>
      <c r="X1754" s="311"/>
      <c r="Y1754" s="311"/>
      <c r="Z1754" s="311"/>
    </row>
    <row r="1755" spans="1:26" s="6" customFormat="1">
      <c r="A1755" s="311"/>
      <c r="B1755" s="311"/>
      <c r="C1755" s="311"/>
      <c r="S1755" s="311"/>
      <c r="T1755" s="311"/>
      <c r="U1755" s="311"/>
      <c r="V1755" s="311"/>
      <c r="W1755" s="311"/>
      <c r="X1755" s="311"/>
      <c r="Y1755" s="311"/>
      <c r="Z1755" s="311"/>
    </row>
    <row r="1756" spans="1:26" s="6" customFormat="1">
      <c r="A1756" s="311"/>
      <c r="B1756" s="311"/>
      <c r="C1756" s="311"/>
      <c r="S1756" s="311"/>
      <c r="T1756" s="311"/>
      <c r="U1756" s="311"/>
      <c r="V1756" s="311"/>
      <c r="W1756" s="311"/>
      <c r="X1756" s="311"/>
      <c r="Y1756" s="311"/>
      <c r="Z1756" s="311"/>
    </row>
    <row r="1757" spans="1:26" s="6" customFormat="1">
      <c r="A1757" s="311"/>
      <c r="B1757" s="311"/>
      <c r="C1757" s="311"/>
      <c r="S1757" s="311"/>
      <c r="T1757" s="311"/>
      <c r="U1757" s="311"/>
      <c r="V1757" s="311"/>
      <c r="W1757" s="311"/>
      <c r="X1757" s="311"/>
      <c r="Y1757" s="311"/>
      <c r="Z1757" s="311"/>
    </row>
    <row r="1758" spans="1:26" s="6" customFormat="1">
      <c r="A1758" s="311"/>
      <c r="B1758" s="311"/>
      <c r="C1758" s="311"/>
      <c r="S1758" s="311"/>
      <c r="T1758" s="311"/>
      <c r="U1758" s="311"/>
      <c r="V1758" s="311"/>
      <c r="W1758" s="311"/>
      <c r="X1758" s="311"/>
      <c r="Y1758" s="311"/>
      <c r="Z1758" s="311"/>
    </row>
    <row r="1759" spans="1:26" s="6" customFormat="1">
      <c r="A1759" s="311"/>
      <c r="B1759" s="311"/>
      <c r="C1759" s="311"/>
      <c r="S1759" s="311"/>
      <c r="T1759" s="311"/>
      <c r="U1759" s="311"/>
      <c r="V1759" s="311"/>
      <c r="W1759" s="311"/>
      <c r="X1759" s="311"/>
      <c r="Y1759" s="311"/>
      <c r="Z1759" s="311"/>
    </row>
    <row r="1760" spans="1:26" s="6" customFormat="1">
      <c r="A1760" s="311"/>
      <c r="B1760" s="311"/>
      <c r="C1760" s="311"/>
      <c r="S1760" s="311"/>
      <c r="T1760" s="311"/>
      <c r="U1760" s="311"/>
      <c r="V1760" s="311"/>
      <c r="W1760" s="311"/>
      <c r="X1760" s="311"/>
      <c r="Y1760" s="311"/>
      <c r="Z1760" s="311"/>
    </row>
    <row r="1761" spans="1:26" s="6" customFormat="1">
      <c r="A1761" s="311"/>
      <c r="B1761" s="311"/>
      <c r="C1761" s="311"/>
      <c r="S1761" s="311"/>
      <c r="T1761" s="311"/>
      <c r="U1761" s="311"/>
      <c r="V1761" s="311"/>
      <c r="W1761" s="311"/>
      <c r="X1761" s="311"/>
      <c r="Y1761" s="311"/>
      <c r="Z1761" s="311"/>
    </row>
    <row r="1762" spans="1:26" s="6" customFormat="1">
      <c r="A1762" s="311"/>
      <c r="B1762" s="311"/>
      <c r="C1762" s="311"/>
      <c r="S1762" s="311"/>
      <c r="T1762" s="311"/>
      <c r="U1762" s="311"/>
      <c r="V1762" s="311"/>
      <c r="W1762" s="311"/>
      <c r="X1762" s="311"/>
      <c r="Y1762" s="311"/>
      <c r="Z1762" s="311"/>
    </row>
    <row r="1763" spans="1:26" s="6" customFormat="1">
      <c r="A1763" s="311"/>
      <c r="B1763" s="311"/>
      <c r="C1763" s="311"/>
      <c r="S1763" s="311"/>
      <c r="T1763" s="311"/>
      <c r="U1763" s="311"/>
      <c r="V1763" s="311"/>
      <c r="W1763" s="311"/>
      <c r="X1763" s="311"/>
      <c r="Y1763" s="311"/>
      <c r="Z1763" s="311"/>
    </row>
    <row r="1764" spans="1:26" s="6" customFormat="1">
      <c r="A1764" s="311"/>
      <c r="B1764" s="311"/>
      <c r="C1764" s="311"/>
      <c r="S1764" s="311"/>
      <c r="T1764" s="311"/>
      <c r="U1764" s="311"/>
      <c r="V1764" s="311"/>
      <c r="W1764" s="311"/>
      <c r="X1764" s="311"/>
      <c r="Y1764" s="311"/>
      <c r="Z1764" s="311"/>
    </row>
    <row r="1765" spans="1:26" s="6" customFormat="1">
      <c r="A1765" s="311"/>
      <c r="B1765" s="311"/>
      <c r="C1765" s="311"/>
      <c r="S1765" s="311"/>
      <c r="T1765" s="311"/>
      <c r="U1765" s="311"/>
      <c r="V1765" s="311"/>
      <c r="W1765" s="311"/>
      <c r="X1765" s="311"/>
      <c r="Y1765" s="311"/>
      <c r="Z1765" s="311"/>
    </row>
    <row r="1766" spans="1:26" s="6" customFormat="1">
      <c r="A1766" s="311"/>
      <c r="B1766" s="311"/>
      <c r="C1766" s="311"/>
      <c r="S1766" s="311"/>
      <c r="T1766" s="311"/>
      <c r="U1766" s="311"/>
      <c r="V1766" s="311"/>
      <c r="W1766" s="311"/>
      <c r="X1766" s="311"/>
      <c r="Y1766" s="311"/>
      <c r="Z1766" s="311"/>
    </row>
    <row r="1767" spans="1:26" s="6" customFormat="1">
      <c r="A1767" s="311"/>
      <c r="B1767" s="311"/>
      <c r="C1767" s="311"/>
      <c r="S1767" s="311"/>
      <c r="T1767" s="311"/>
      <c r="U1767" s="311"/>
      <c r="V1767" s="311"/>
      <c r="W1767" s="311"/>
      <c r="X1767" s="311"/>
      <c r="Y1767" s="311"/>
      <c r="Z1767" s="311"/>
    </row>
    <row r="1768" spans="1:26" s="6" customFormat="1">
      <c r="A1768" s="311"/>
      <c r="B1768" s="311"/>
      <c r="C1768" s="311"/>
      <c r="S1768" s="311"/>
      <c r="T1768" s="311"/>
      <c r="U1768" s="311"/>
      <c r="V1768" s="311"/>
      <c r="W1768" s="311"/>
      <c r="X1768" s="311"/>
      <c r="Y1768" s="311"/>
      <c r="Z1768" s="311"/>
    </row>
    <row r="1769" spans="1:26" s="6" customFormat="1">
      <c r="A1769" s="311"/>
      <c r="B1769" s="311"/>
      <c r="C1769" s="311"/>
      <c r="S1769" s="311"/>
      <c r="T1769" s="311"/>
      <c r="U1769" s="311"/>
      <c r="V1769" s="311"/>
      <c r="W1769" s="311"/>
      <c r="X1769" s="311"/>
      <c r="Y1769" s="311"/>
      <c r="Z1769" s="311"/>
    </row>
    <row r="1770" spans="1:26" s="6" customFormat="1">
      <c r="A1770" s="311"/>
      <c r="B1770" s="311"/>
      <c r="C1770" s="311"/>
      <c r="S1770" s="311"/>
      <c r="T1770" s="311"/>
      <c r="U1770" s="311"/>
      <c r="V1770" s="311"/>
      <c r="W1770" s="311"/>
      <c r="X1770" s="311"/>
      <c r="Y1770" s="311"/>
      <c r="Z1770" s="311"/>
    </row>
    <row r="1771" spans="1:26" s="6" customFormat="1">
      <c r="A1771" s="311"/>
      <c r="B1771" s="311"/>
      <c r="C1771" s="311"/>
      <c r="S1771" s="311"/>
      <c r="T1771" s="311"/>
      <c r="U1771" s="311"/>
      <c r="V1771" s="311"/>
      <c r="W1771" s="311"/>
      <c r="X1771" s="311"/>
      <c r="Y1771" s="311"/>
      <c r="Z1771" s="311"/>
    </row>
    <row r="1772" spans="1:26" s="6" customFormat="1">
      <c r="A1772" s="311"/>
      <c r="B1772" s="311"/>
      <c r="C1772" s="311"/>
      <c r="S1772" s="311"/>
      <c r="T1772" s="311"/>
      <c r="U1772" s="311"/>
      <c r="V1772" s="311"/>
      <c r="W1772" s="311"/>
      <c r="X1772" s="311"/>
      <c r="Y1772" s="311"/>
      <c r="Z1772" s="311"/>
    </row>
    <row r="1773" spans="1:26" s="6" customFormat="1">
      <c r="A1773" s="311"/>
      <c r="B1773" s="311"/>
      <c r="C1773" s="311"/>
      <c r="S1773" s="311"/>
      <c r="T1773" s="311"/>
      <c r="U1773" s="311"/>
      <c r="V1773" s="311"/>
      <c r="W1773" s="311"/>
      <c r="X1773" s="311"/>
      <c r="Y1773" s="311"/>
      <c r="Z1773" s="311"/>
    </row>
    <row r="1774" spans="1:26" s="6" customFormat="1">
      <c r="A1774" s="311"/>
      <c r="B1774" s="311"/>
      <c r="C1774" s="311"/>
      <c r="S1774" s="311"/>
      <c r="T1774" s="311"/>
      <c r="U1774" s="311"/>
      <c r="V1774" s="311"/>
      <c r="W1774" s="311"/>
      <c r="X1774" s="311"/>
      <c r="Y1774" s="311"/>
      <c r="Z1774" s="311"/>
    </row>
    <row r="1775" spans="1:26" s="6" customFormat="1">
      <c r="A1775" s="311"/>
      <c r="B1775" s="311"/>
      <c r="C1775" s="311"/>
      <c r="S1775" s="311"/>
      <c r="T1775" s="311"/>
      <c r="U1775" s="311"/>
      <c r="V1775" s="311"/>
      <c r="W1775" s="311"/>
      <c r="X1775" s="311"/>
      <c r="Y1775" s="311"/>
      <c r="Z1775" s="311"/>
    </row>
    <row r="1776" spans="1:26" s="6" customFormat="1">
      <c r="A1776" s="311"/>
      <c r="B1776" s="311"/>
      <c r="C1776" s="311"/>
      <c r="S1776" s="311"/>
      <c r="T1776" s="311"/>
      <c r="U1776" s="311"/>
      <c r="V1776" s="311"/>
      <c r="W1776" s="311"/>
      <c r="X1776" s="311"/>
      <c r="Y1776" s="311"/>
      <c r="Z1776" s="311"/>
    </row>
    <row r="1777" spans="1:26" s="6" customFormat="1">
      <c r="A1777" s="311"/>
      <c r="B1777" s="311"/>
      <c r="C1777" s="311"/>
      <c r="S1777" s="311"/>
      <c r="T1777" s="311"/>
      <c r="U1777" s="311"/>
      <c r="V1777" s="311"/>
      <c r="W1777" s="311"/>
      <c r="X1777" s="311"/>
      <c r="Y1777" s="311"/>
      <c r="Z1777" s="311"/>
    </row>
    <row r="1778" spans="1:26" s="6" customFormat="1">
      <c r="A1778" s="311"/>
      <c r="B1778" s="311"/>
      <c r="C1778" s="311"/>
      <c r="S1778" s="311"/>
      <c r="T1778" s="311"/>
      <c r="U1778" s="311"/>
      <c r="V1778" s="311"/>
      <c r="W1778" s="311"/>
      <c r="X1778" s="311"/>
      <c r="Y1778" s="311"/>
      <c r="Z1778" s="311"/>
    </row>
    <row r="1779" spans="1:26" s="6" customFormat="1">
      <c r="A1779" s="311"/>
      <c r="B1779" s="311"/>
      <c r="C1779" s="311"/>
      <c r="S1779" s="311"/>
      <c r="T1779" s="311"/>
      <c r="U1779" s="311"/>
      <c r="V1779" s="311"/>
      <c r="W1779" s="311"/>
      <c r="X1779" s="311"/>
      <c r="Y1779" s="311"/>
      <c r="Z1779" s="311"/>
    </row>
    <row r="1780" spans="1:26" s="6" customFormat="1">
      <c r="A1780" s="311"/>
      <c r="B1780" s="311"/>
      <c r="C1780" s="311"/>
      <c r="S1780" s="311"/>
      <c r="T1780" s="311"/>
      <c r="U1780" s="311"/>
      <c r="V1780" s="311"/>
      <c r="W1780" s="311"/>
      <c r="X1780" s="311"/>
      <c r="Y1780" s="311"/>
      <c r="Z1780" s="311"/>
    </row>
    <row r="1781" spans="1:26" s="6" customFormat="1">
      <c r="A1781" s="311"/>
      <c r="B1781" s="311"/>
      <c r="C1781" s="311"/>
      <c r="S1781" s="311"/>
      <c r="T1781" s="311"/>
      <c r="U1781" s="311"/>
      <c r="V1781" s="311"/>
      <c r="W1781" s="311"/>
      <c r="X1781" s="311"/>
      <c r="Y1781" s="311"/>
      <c r="Z1781" s="311"/>
    </row>
    <row r="1782" spans="1:26" s="6" customFormat="1">
      <c r="A1782" s="311"/>
      <c r="B1782" s="311"/>
      <c r="C1782" s="311"/>
      <c r="S1782" s="311"/>
      <c r="T1782" s="311"/>
      <c r="U1782" s="311"/>
      <c r="V1782" s="311"/>
      <c r="W1782" s="311"/>
      <c r="X1782" s="311"/>
      <c r="Y1782" s="311"/>
      <c r="Z1782" s="311"/>
    </row>
    <row r="1783" spans="1:26" s="6" customFormat="1">
      <c r="A1783" s="311"/>
      <c r="B1783" s="311"/>
      <c r="C1783" s="311"/>
      <c r="S1783" s="311"/>
      <c r="T1783" s="311"/>
      <c r="U1783" s="311"/>
      <c r="V1783" s="311"/>
      <c r="W1783" s="311"/>
      <c r="X1783" s="311"/>
      <c r="Y1783" s="311"/>
      <c r="Z1783" s="311"/>
    </row>
    <row r="1784" spans="1:26" s="6" customFormat="1">
      <c r="A1784" s="311"/>
      <c r="B1784" s="311"/>
      <c r="C1784" s="311"/>
      <c r="S1784" s="311"/>
      <c r="T1784" s="311"/>
      <c r="U1784" s="311"/>
      <c r="V1784" s="311"/>
      <c r="W1784" s="311"/>
      <c r="X1784" s="311"/>
      <c r="Y1784" s="311"/>
      <c r="Z1784" s="311"/>
    </row>
    <row r="1785" spans="1:26" s="6" customFormat="1">
      <c r="A1785" s="311"/>
      <c r="B1785" s="311"/>
      <c r="C1785" s="311"/>
      <c r="S1785" s="311"/>
      <c r="T1785" s="311"/>
      <c r="U1785" s="311"/>
      <c r="V1785" s="311"/>
      <c r="W1785" s="311"/>
      <c r="X1785" s="311"/>
      <c r="Y1785" s="311"/>
      <c r="Z1785" s="311"/>
    </row>
    <row r="1786" spans="1:26" s="6" customFormat="1">
      <c r="A1786" s="311"/>
      <c r="B1786" s="311"/>
      <c r="C1786" s="311"/>
      <c r="S1786" s="311"/>
      <c r="T1786" s="311"/>
      <c r="U1786" s="311"/>
      <c r="V1786" s="311"/>
      <c r="W1786" s="311"/>
      <c r="X1786" s="311"/>
      <c r="Y1786" s="311"/>
      <c r="Z1786" s="311"/>
    </row>
    <row r="1787" spans="1:26" s="6" customFormat="1">
      <c r="A1787" s="311"/>
      <c r="B1787" s="311"/>
      <c r="C1787" s="311"/>
      <c r="S1787" s="311"/>
      <c r="T1787" s="311"/>
      <c r="U1787" s="311"/>
      <c r="V1787" s="311"/>
      <c r="W1787" s="311"/>
      <c r="X1787" s="311"/>
      <c r="Y1787" s="311"/>
      <c r="Z1787" s="311"/>
    </row>
    <row r="1788" spans="1:26" s="6" customFormat="1">
      <c r="A1788" s="311"/>
      <c r="B1788" s="311"/>
      <c r="C1788" s="311"/>
      <c r="S1788" s="311"/>
      <c r="T1788" s="311"/>
      <c r="U1788" s="311"/>
      <c r="V1788" s="311"/>
      <c r="W1788" s="311"/>
      <c r="X1788" s="311"/>
      <c r="Y1788" s="311"/>
      <c r="Z1788" s="311"/>
    </row>
    <row r="1789" spans="1:26" s="6" customFormat="1">
      <c r="A1789" s="311"/>
      <c r="B1789" s="311"/>
      <c r="C1789" s="311"/>
      <c r="S1789" s="311"/>
      <c r="T1789" s="311"/>
      <c r="U1789" s="311"/>
      <c r="V1789" s="311"/>
      <c r="W1789" s="311"/>
      <c r="X1789" s="311"/>
      <c r="Y1789" s="311"/>
      <c r="Z1789" s="311"/>
    </row>
    <row r="1790" spans="1:26" s="6" customFormat="1">
      <c r="A1790" s="311"/>
      <c r="B1790" s="311"/>
      <c r="C1790" s="311"/>
      <c r="S1790" s="311"/>
      <c r="T1790" s="311"/>
      <c r="U1790" s="311"/>
      <c r="V1790" s="311"/>
      <c r="W1790" s="311"/>
      <c r="X1790" s="311"/>
      <c r="Y1790" s="311"/>
      <c r="Z1790" s="311"/>
    </row>
    <row r="1791" spans="1:26" s="6" customFormat="1">
      <c r="A1791" s="311"/>
      <c r="B1791" s="311"/>
      <c r="C1791" s="311"/>
      <c r="S1791" s="311"/>
      <c r="T1791" s="311"/>
      <c r="U1791" s="311"/>
      <c r="V1791" s="311"/>
      <c r="W1791" s="311"/>
      <c r="X1791" s="311"/>
      <c r="Y1791" s="311"/>
      <c r="Z1791" s="311"/>
    </row>
    <row r="1792" spans="1:26" s="6" customFormat="1">
      <c r="A1792" s="311"/>
      <c r="B1792" s="311"/>
      <c r="C1792" s="311"/>
      <c r="S1792" s="311"/>
      <c r="T1792" s="311"/>
      <c r="U1792" s="311"/>
      <c r="V1792" s="311"/>
      <c r="W1792" s="311"/>
      <c r="X1792" s="311"/>
      <c r="Y1792" s="311"/>
      <c r="Z1792" s="311"/>
    </row>
    <row r="1793" spans="1:26" s="6" customFormat="1">
      <c r="A1793" s="311"/>
      <c r="B1793" s="311"/>
      <c r="C1793" s="311"/>
      <c r="S1793" s="311"/>
      <c r="T1793" s="311"/>
      <c r="U1793" s="311"/>
      <c r="V1793" s="311"/>
      <c r="W1793" s="311"/>
      <c r="X1793" s="311"/>
      <c r="Y1793" s="311"/>
      <c r="Z1793" s="311"/>
    </row>
    <row r="1794" spans="1:26" s="6" customFormat="1">
      <c r="A1794" s="311"/>
      <c r="B1794" s="311"/>
      <c r="C1794" s="311"/>
      <c r="S1794" s="311"/>
      <c r="T1794" s="311"/>
      <c r="U1794" s="311"/>
      <c r="V1794" s="311"/>
      <c r="W1794" s="311"/>
      <c r="X1794" s="311"/>
      <c r="Y1794" s="311"/>
      <c r="Z1794" s="311"/>
    </row>
    <row r="1795" spans="1:26" s="6" customFormat="1">
      <c r="A1795" s="311"/>
      <c r="B1795" s="311"/>
      <c r="C1795" s="311"/>
      <c r="S1795" s="311"/>
      <c r="T1795" s="311"/>
      <c r="U1795" s="311"/>
      <c r="V1795" s="311"/>
      <c r="W1795" s="311"/>
      <c r="X1795" s="311"/>
      <c r="Y1795" s="311"/>
      <c r="Z1795" s="311"/>
    </row>
    <row r="1796" spans="1:26" s="6" customFormat="1">
      <c r="A1796" s="311"/>
      <c r="B1796" s="311"/>
      <c r="C1796" s="311"/>
      <c r="S1796" s="311"/>
      <c r="T1796" s="311"/>
      <c r="U1796" s="311"/>
      <c r="V1796" s="311"/>
      <c r="W1796" s="311"/>
      <c r="X1796" s="311"/>
      <c r="Y1796" s="311"/>
      <c r="Z1796" s="311"/>
    </row>
    <row r="1797" spans="1:26" s="6" customFormat="1">
      <c r="A1797" s="311"/>
      <c r="B1797" s="311"/>
      <c r="C1797" s="311"/>
      <c r="S1797" s="311"/>
      <c r="T1797" s="311"/>
      <c r="U1797" s="311"/>
      <c r="V1797" s="311"/>
      <c r="W1797" s="311"/>
      <c r="X1797" s="311"/>
      <c r="Y1797" s="311"/>
      <c r="Z1797" s="311"/>
    </row>
    <row r="1798" spans="1:26" s="6" customFormat="1">
      <c r="A1798" s="311"/>
      <c r="B1798" s="311"/>
      <c r="C1798" s="311"/>
      <c r="S1798" s="311"/>
      <c r="T1798" s="311"/>
      <c r="U1798" s="311"/>
      <c r="V1798" s="311"/>
      <c r="W1798" s="311"/>
      <c r="X1798" s="311"/>
      <c r="Y1798" s="311"/>
      <c r="Z1798" s="311"/>
    </row>
    <row r="1799" spans="1:26" s="6" customFormat="1">
      <c r="A1799" s="311"/>
      <c r="B1799" s="311"/>
      <c r="C1799" s="311"/>
      <c r="S1799" s="311"/>
      <c r="T1799" s="311"/>
      <c r="U1799" s="311"/>
      <c r="V1799" s="311"/>
      <c r="W1799" s="311"/>
      <c r="X1799" s="311"/>
      <c r="Y1799" s="311"/>
      <c r="Z1799" s="311"/>
    </row>
    <row r="1800" spans="1:26" s="6" customFormat="1">
      <c r="A1800" s="311"/>
      <c r="B1800" s="311"/>
      <c r="C1800" s="311"/>
      <c r="S1800" s="311"/>
      <c r="T1800" s="311"/>
      <c r="U1800" s="311"/>
      <c r="V1800" s="311"/>
      <c r="W1800" s="311"/>
      <c r="X1800" s="311"/>
      <c r="Y1800" s="311"/>
      <c r="Z1800" s="311"/>
    </row>
    <row r="1801" spans="1:26" s="6" customFormat="1">
      <c r="A1801" s="311"/>
      <c r="B1801" s="311"/>
      <c r="C1801" s="311"/>
      <c r="S1801" s="311"/>
      <c r="T1801" s="311"/>
      <c r="U1801" s="311"/>
      <c r="V1801" s="311"/>
      <c r="W1801" s="311"/>
      <c r="X1801" s="311"/>
      <c r="Y1801" s="311"/>
      <c r="Z1801" s="311"/>
    </row>
    <row r="1802" spans="1:26" s="6" customFormat="1">
      <c r="A1802" s="311"/>
      <c r="B1802" s="311"/>
      <c r="C1802" s="311"/>
      <c r="S1802" s="311"/>
      <c r="T1802" s="311"/>
      <c r="U1802" s="311"/>
      <c r="V1802" s="311"/>
      <c r="W1802" s="311"/>
      <c r="X1802" s="311"/>
      <c r="Y1802" s="311"/>
      <c r="Z1802" s="311"/>
    </row>
    <row r="1803" spans="1:26" s="6" customFormat="1">
      <c r="A1803" s="311"/>
      <c r="B1803" s="311"/>
      <c r="C1803" s="311"/>
      <c r="S1803" s="311"/>
      <c r="T1803" s="311"/>
      <c r="U1803" s="311"/>
      <c r="V1803" s="311"/>
      <c r="W1803" s="311"/>
      <c r="X1803" s="311"/>
      <c r="Y1803" s="311"/>
      <c r="Z1803" s="311"/>
    </row>
    <row r="1804" spans="1:26" s="6" customFormat="1">
      <c r="A1804" s="311"/>
      <c r="B1804" s="311"/>
      <c r="C1804" s="311"/>
      <c r="S1804" s="311"/>
      <c r="T1804" s="311"/>
      <c r="U1804" s="311"/>
      <c r="V1804" s="311"/>
      <c r="W1804" s="311"/>
      <c r="X1804" s="311"/>
      <c r="Y1804" s="311"/>
      <c r="Z1804" s="311"/>
    </row>
    <row r="1805" spans="1:26" s="6" customFormat="1">
      <c r="A1805" s="311"/>
      <c r="B1805" s="311"/>
      <c r="C1805" s="311"/>
      <c r="S1805" s="311"/>
      <c r="T1805" s="311"/>
      <c r="U1805" s="311"/>
      <c r="V1805" s="311"/>
      <c r="W1805" s="311"/>
      <c r="X1805" s="311"/>
      <c r="Y1805" s="311"/>
      <c r="Z1805" s="311"/>
    </row>
    <row r="1806" spans="1:26" s="6" customFormat="1">
      <c r="A1806" s="311"/>
      <c r="B1806" s="311"/>
      <c r="C1806" s="311"/>
      <c r="S1806" s="311"/>
      <c r="T1806" s="311"/>
      <c r="U1806" s="311"/>
      <c r="V1806" s="311"/>
      <c r="W1806" s="311"/>
      <c r="X1806" s="311"/>
      <c r="Y1806" s="311"/>
      <c r="Z1806" s="311"/>
    </row>
    <row r="1807" spans="1:26" s="6" customFormat="1">
      <c r="A1807" s="311"/>
      <c r="B1807" s="311"/>
      <c r="C1807" s="311"/>
      <c r="S1807" s="311"/>
      <c r="T1807" s="311"/>
      <c r="U1807" s="311"/>
      <c r="V1807" s="311"/>
      <c r="W1807" s="311"/>
      <c r="X1807" s="311"/>
      <c r="Y1807" s="311"/>
      <c r="Z1807" s="311"/>
    </row>
    <row r="1808" spans="1:26" s="6" customFormat="1">
      <c r="A1808" s="311"/>
      <c r="B1808" s="311"/>
      <c r="C1808" s="311"/>
      <c r="S1808" s="311"/>
      <c r="T1808" s="311"/>
      <c r="U1808" s="311"/>
      <c r="V1808" s="311"/>
      <c r="W1808" s="311"/>
      <c r="X1808" s="311"/>
      <c r="Y1808" s="311"/>
      <c r="Z1808" s="311"/>
    </row>
    <row r="1809" spans="1:26" s="6" customFormat="1">
      <c r="A1809" s="311"/>
      <c r="B1809" s="311"/>
      <c r="C1809" s="311"/>
      <c r="S1809" s="311"/>
      <c r="T1809" s="311"/>
      <c r="U1809" s="311"/>
      <c r="V1809" s="311"/>
      <c r="W1809" s="311"/>
      <c r="X1809" s="311"/>
      <c r="Y1809" s="311"/>
      <c r="Z1809" s="311"/>
    </row>
    <row r="1810" spans="1:26" s="6" customFormat="1">
      <c r="A1810" s="311"/>
      <c r="B1810" s="311"/>
      <c r="C1810" s="311"/>
      <c r="S1810" s="311"/>
      <c r="T1810" s="311"/>
      <c r="U1810" s="311"/>
      <c r="V1810" s="311"/>
      <c r="W1810" s="311"/>
      <c r="X1810" s="311"/>
      <c r="Y1810" s="311"/>
      <c r="Z1810" s="311"/>
    </row>
    <row r="1811" spans="1:26" s="6" customFormat="1">
      <c r="A1811" s="311"/>
      <c r="B1811" s="311"/>
      <c r="C1811" s="311"/>
      <c r="S1811" s="311"/>
      <c r="T1811" s="311"/>
      <c r="U1811" s="311"/>
      <c r="V1811" s="311"/>
      <c r="W1811" s="311"/>
      <c r="X1811" s="311"/>
      <c r="Y1811" s="311"/>
      <c r="Z1811" s="311"/>
    </row>
    <row r="1812" spans="1:26" s="6" customFormat="1">
      <c r="A1812" s="311"/>
      <c r="B1812" s="311"/>
      <c r="C1812" s="311"/>
      <c r="S1812" s="311"/>
      <c r="T1812" s="311"/>
      <c r="U1812" s="311"/>
      <c r="V1812" s="311"/>
      <c r="W1812" s="311"/>
      <c r="X1812" s="311"/>
      <c r="Y1812" s="311"/>
      <c r="Z1812" s="311"/>
    </row>
    <row r="1813" spans="1:26" s="6" customFormat="1">
      <c r="A1813" s="311"/>
      <c r="B1813" s="311"/>
      <c r="C1813" s="311"/>
      <c r="S1813" s="311"/>
      <c r="T1813" s="311"/>
      <c r="U1813" s="311"/>
      <c r="V1813" s="311"/>
      <c r="W1813" s="311"/>
      <c r="X1813" s="311"/>
      <c r="Y1813" s="311"/>
      <c r="Z1813" s="311"/>
    </row>
    <row r="1814" spans="1:26" s="6" customFormat="1">
      <c r="A1814" s="311"/>
      <c r="B1814" s="311"/>
      <c r="C1814" s="311"/>
      <c r="S1814" s="311"/>
      <c r="T1814" s="311"/>
      <c r="U1814" s="311"/>
      <c r="V1814" s="311"/>
      <c r="W1814" s="311"/>
      <c r="X1814" s="311"/>
      <c r="Y1814" s="311"/>
      <c r="Z1814" s="311"/>
    </row>
    <row r="1815" spans="1:26" s="6" customFormat="1">
      <c r="A1815" s="311"/>
      <c r="B1815" s="311"/>
      <c r="C1815" s="311"/>
      <c r="S1815" s="311"/>
      <c r="T1815" s="311"/>
      <c r="U1815" s="311"/>
      <c r="V1815" s="311"/>
      <c r="W1815" s="311"/>
      <c r="X1815" s="311"/>
      <c r="Y1815" s="311"/>
      <c r="Z1815" s="311"/>
    </row>
    <row r="1816" spans="1:26" s="6" customFormat="1">
      <c r="A1816" s="311"/>
      <c r="B1816" s="311"/>
      <c r="C1816" s="311"/>
      <c r="S1816" s="311"/>
      <c r="T1816" s="311"/>
      <c r="U1816" s="311"/>
      <c r="V1816" s="311"/>
      <c r="W1816" s="311"/>
      <c r="X1816" s="311"/>
      <c r="Y1816" s="311"/>
      <c r="Z1816" s="311"/>
    </row>
    <row r="1817" spans="1:26" s="6" customFormat="1">
      <c r="A1817" s="311"/>
      <c r="B1817" s="311"/>
      <c r="C1817" s="311"/>
      <c r="S1817" s="311"/>
      <c r="T1817" s="311"/>
      <c r="U1817" s="311"/>
      <c r="V1817" s="311"/>
      <c r="W1817" s="311"/>
      <c r="X1817" s="311"/>
      <c r="Y1817" s="311"/>
      <c r="Z1817" s="311"/>
    </row>
    <row r="1818" spans="1:26" s="6" customFormat="1">
      <c r="A1818" s="311"/>
      <c r="B1818" s="311"/>
      <c r="C1818" s="311"/>
      <c r="S1818" s="311"/>
      <c r="T1818" s="311"/>
      <c r="U1818" s="311"/>
      <c r="V1818" s="311"/>
      <c r="W1818" s="311"/>
      <c r="X1818" s="311"/>
      <c r="Y1818" s="311"/>
      <c r="Z1818" s="311"/>
    </row>
    <row r="1819" spans="1:26" s="6" customFormat="1">
      <c r="A1819" s="311"/>
      <c r="B1819" s="311"/>
      <c r="C1819" s="311"/>
      <c r="S1819" s="311"/>
      <c r="T1819" s="311"/>
      <c r="U1819" s="311"/>
      <c r="V1819" s="311"/>
      <c r="W1819" s="311"/>
      <c r="X1819" s="311"/>
      <c r="Y1819" s="311"/>
      <c r="Z1819" s="311"/>
    </row>
    <row r="1820" spans="1:26" s="6" customFormat="1">
      <c r="A1820" s="311"/>
      <c r="B1820" s="311"/>
      <c r="C1820" s="311"/>
      <c r="S1820" s="311"/>
      <c r="T1820" s="311"/>
      <c r="U1820" s="311"/>
      <c r="V1820" s="311"/>
      <c r="W1820" s="311"/>
      <c r="X1820" s="311"/>
      <c r="Y1820" s="311"/>
      <c r="Z1820" s="311"/>
    </row>
    <row r="1821" spans="1:26" s="6" customFormat="1">
      <c r="A1821" s="311"/>
      <c r="B1821" s="311"/>
      <c r="C1821" s="311"/>
      <c r="S1821" s="311"/>
      <c r="T1821" s="311"/>
      <c r="U1821" s="311"/>
      <c r="V1821" s="311"/>
      <c r="W1821" s="311"/>
      <c r="X1821" s="311"/>
      <c r="Y1821" s="311"/>
      <c r="Z1821" s="311"/>
    </row>
    <row r="1822" spans="1:26" s="6" customFormat="1">
      <c r="A1822" s="311"/>
      <c r="B1822" s="311"/>
      <c r="C1822" s="311"/>
      <c r="S1822" s="311"/>
      <c r="T1822" s="311"/>
      <c r="U1822" s="311"/>
      <c r="V1822" s="311"/>
      <c r="W1822" s="311"/>
      <c r="X1822" s="311"/>
      <c r="Y1822" s="311"/>
      <c r="Z1822" s="311"/>
    </row>
    <row r="1823" spans="1:26" s="6" customFormat="1">
      <c r="A1823" s="311"/>
      <c r="B1823" s="311"/>
      <c r="C1823" s="311"/>
      <c r="S1823" s="311"/>
      <c r="T1823" s="311"/>
      <c r="U1823" s="311"/>
      <c r="V1823" s="311"/>
      <c r="W1823" s="311"/>
      <c r="X1823" s="311"/>
      <c r="Y1823" s="311"/>
      <c r="Z1823" s="311"/>
    </row>
    <row r="1824" spans="1:26" s="6" customFormat="1">
      <c r="A1824" s="311"/>
      <c r="B1824" s="311"/>
      <c r="C1824" s="311"/>
      <c r="S1824" s="311"/>
      <c r="T1824" s="311"/>
      <c r="U1824" s="311"/>
      <c r="V1824" s="311"/>
      <c r="W1824" s="311"/>
      <c r="X1824" s="311"/>
      <c r="Y1824" s="311"/>
      <c r="Z1824" s="311"/>
    </row>
    <row r="1825" spans="1:26" s="6" customFormat="1">
      <c r="A1825" s="311"/>
      <c r="B1825" s="311"/>
      <c r="C1825" s="311"/>
      <c r="S1825" s="311"/>
      <c r="T1825" s="311"/>
      <c r="U1825" s="311"/>
      <c r="V1825" s="311"/>
      <c r="W1825" s="311"/>
      <c r="X1825" s="311"/>
      <c r="Y1825" s="311"/>
      <c r="Z1825" s="311"/>
    </row>
    <row r="1826" spans="1:26" s="6" customFormat="1">
      <c r="A1826" s="311"/>
      <c r="B1826" s="311"/>
      <c r="C1826" s="311"/>
      <c r="S1826" s="311"/>
      <c r="T1826" s="311"/>
      <c r="U1826" s="311"/>
      <c r="V1826" s="311"/>
      <c r="W1826" s="311"/>
      <c r="X1826" s="311"/>
      <c r="Y1826" s="311"/>
      <c r="Z1826" s="311"/>
    </row>
    <row r="1827" spans="1:26" s="6" customFormat="1">
      <c r="A1827" s="311"/>
      <c r="B1827" s="311"/>
      <c r="C1827" s="311"/>
      <c r="S1827" s="311"/>
      <c r="T1827" s="311"/>
      <c r="U1827" s="311"/>
      <c r="V1827" s="311"/>
      <c r="W1827" s="311"/>
      <c r="X1827" s="311"/>
      <c r="Y1827" s="311"/>
      <c r="Z1827" s="311"/>
    </row>
    <row r="1828" spans="1:26" s="6" customFormat="1">
      <c r="A1828" s="311"/>
      <c r="B1828" s="311"/>
      <c r="C1828" s="311"/>
      <c r="S1828" s="311"/>
      <c r="T1828" s="311"/>
      <c r="U1828" s="311"/>
      <c r="V1828" s="311"/>
      <c r="W1828" s="311"/>
      <c r="X1828" s="311"/>
      <c r="Y1828" s="311"/>
      <c r="Z1828" s="311"/>
    </row>
    <row r="1829" spans="1:26" s="6" customFormat="1">
      <c r="A1829" s="311"/>
      <c r="B1829" s="311"/>
      <c r="C1829" s="311"/>
      <c r="S1829" s="311"/>
      <c r="T1829" s="311"/>
      <c r="U1829" s="311"/>
      <c r="V1829" s="311"/>
      <c r="W1829" s="311"/>
      <c r="X1829" s="311"/>
      <c r="Y1829" s="311"/>
      <c r="Z1829" s="311"/>
    </row>
    <row r="1830" spans="1:26" s="6" customFormat="1">
      <c r="A1830" s="311"/>
      <c r="B1830" s="311"/>
      <c r="C1830" s="311"/>
      <c r="S1830" s="311"/>
      <c r="T1830" s="311"/>
      <c r="U1830" s="311"/>
      <c r="V1830" s="311"/>
      <c r="W1830" s="311"/>
      <c r="X1830" s="311"/>
      <c r="Y1830" s="311"/>
      <c r="Z1830" s="311"/>
    </row>
    <row r="1831" spans="1:26" s="6" customFormat="1">
      <c r="A1831" s="311"/>
      <c r="B1831" s="311"/>
      <c r="C1831" s="311"/>
      <c r="S1831" s="311"/>
      <c r="T1831" s="311"/>
      <c r="U1831" s="311"/>
      <c r="V1831" s="311"/>
      <c r="W1831" s="311"/>
      <c r="X1831" s="311"/>
      <c r="Y1831" s="311"/>
      <c r="Z1831" s="311"/>
    </row>
    <row r="1832" spans="1:26" s="6" customFormat="1">
      <c r="A1832" s="311"/>
      <c r="B1832" s="311"/>
      <c r="C1832" s="311"/>
      <c r="S1832" s="311"/>
      <c r="T1832" s="311"/>
      <c r="U1832" s="311"/>
      <c r="V1832" s="311"/>
      <c r="W1832" s="311"/>
      <c r="X1832" s="311"/>
      <c r="Y1832" s="311"/>
      <c r="Z1832" s="311"/>
    </row>
    <row r="1833" spans="1:26" s="6" customFormat="1">
      <c r="A1833" s="311"/>
      <c r="B1833" s="311"/>
      <c r="C1833" s="311"/>
      <c r="S1833" s="311"/>
      <c r="T1833" s="311"/>
      <c r="U1833" s="311"/>
      <c r="V1833" s="311"/>
      <c r="W1833" s="311"/>
      <c r="X1833" s="311"/>
      <c r="Y1833" s="311"/>
      <c r="Z1833" s="311"/>
    </row>
    <row r="1834" spans="1:26" s="6" customFormat="1">
      <c r="A1834" s="311"/>
      <c r="B1834" s="311"/>
      <c r="C1834" s="311"/>
      <c r="S1834" s="311"/>
      <c r="T1834" s="311"/>
      <c r="U1834" s="311"/>
      <c r="V1834" s="311"/>
      <c r="W1834" s="311"/>
      <c r="X1834" s="311"/>
      <c r="Y1834" s="311"/>
      <c r="Z1834" s="311"/>
    </row>
    <row r="1835" spans="1:26" s="6" customFormat="1">
      <c r="A1835" s="311"/>
      <c r="B1835" s="311"/>
      <c r="C1835" s="311"/>
      <c r="S1835" s="311"/>
      <c r="T1835" s="311"/>
      <c r="U1835" s="311"/>
      <c r="V1835" s="311"/>
      <c r="W1835" s="311"/>
      <c r="X1835" s="311"/>
      <c r="Y1835" s="311"/>
      <c r="Z1835" s="311"/>
    </row>
    <row r="1836" spans="1:26" s="6" customFormat="1">
      <c r="A1836" s="311"/>
      <c r="B1836" s="311"/>
      <c r="C1836" s="311"/>
      <c r="S1836" s="311"/>
      <c r="T1836" s="311"/>
      <c r="U1836" s="311"/>
      <c r="V1836" s="311"/>
      <c r="W1836" s="311"/>
      <c r="X1836" s="311"/>
      <c r="Y1836" s="311"/>
      <c r="Z1836" s="311"/>
    </row>
    <row r="1837" spans="1:26" s="6" customFormat="1">
      <c r="A1837" s="311"/>
      <c r="B1837" s="311"/>
      <c r="C1837" s="311"/>
      <c r="S1837" s="311"/>
      <c r="T1837" s="311"/>
      <c r="U1837" s="311"/>
      <c r="V1837" s="311"/>
      <c r="W1837" s="311"/>
      <c r="X1837" s="311"/>
      <c r="Y1837" s="311"/>
      <c r="Z1837" s="311"/>
    </row>
    <row r="1838" spans="1:26" s="6" customFormat="1">
      <c r="A1838" s="311"/>
      <c r="B1838" s="311"/>
      <c r="C1838" s="311"/>
      <c r="S1838" s="311"/>
      <c r="T1838" s="311"/>
      <c r="U1838" s="311"/>
      <c r="V1838" s="311"/>
      <c r="W1838" s="311"/>
      <c r="X1838" s="311"/>
      <c r="Y1838" s="311"/>
      <c r="Z1838" s="311"/>
    </row>
    <row r="1839" spans="1:26" s="6" customFormat="1">
      <c r="A1839" s="311"/>
      <c r="B1839" s="311"/>
      <c r="C1839" s="311"/>
      <c r="S1839" s="311"/>
      <c r="T1839" s="311"/>
      <c r="U1839" s="311"/>
      <c r="V1839" s="311"/>
      <c r="W1839" s="311"/>
      <c r="X1839" s="311"/>
      <c r="Y1839" s="311"/>
      <c r="Z1839" s="311"/>
    </row>
    <row r="1840" spans="1:26" s="6" customFormat="1">
      <c r="A1840" s="311"/>
      <c r="B1840" s="311"/>
      <c r="C1840" s="311"/>
      <c r="S1840" s="311"/>
      <c r="T1840" s="311"/>
      <c r="U1840" s="311"/>
      <c r="V1840" s="311"/>
      <c r="W1840" s="311"/>
      <c r="X1840" s="311"/>
      <c r="Y1840" s="311"/>
      <c r="Z1840" s="311"/>
    </row>
    <row r="1841" spans="1:26" s="6" customFormat="1">
      <c r="A1841" s="311"/>
      <c r="B1841" s="311"/>
      <c r="C1841" s="311"/>
      <c r="S1841" s="311"/>
      <c r="T1841" s="311"/>
      <c r="U1841" s="311"/>
      <c r="V1841" s="311"/>
      <c r="W1841" s="311"/>
      <c r="X1841" s="311"/>
      <c r="Y1841" s="311"/>
      <c r="Z1841" s="311"/>
    </row>
    <row r="1842" spans="1:26" s="6" customFormat="1">
      <c r="A1842" s="311"/>
      <c r="B1842" s="311"/>
      <c r="C1842" s="311"/>
      <c r="S1842" s="311"/>
      <c r="T1842" s="311"/>
      <c r="U1842" s="311"/>
      <c r="V1842" s="311"/>
      <c r="W1842" s="311"/>
      <c r="X1842" s="311"/>
      <c r="Y1842" s="311"/>
      <c r="Z1842" s="311"/>
    </row>
    <row r="1843" spans="1:26" s="6" customFormat="1">
      <c r="A1843" s="311"/>
      <c r="B1843" s="311"/>
      <c r="C1843" s="311"/>
      <c r="S1843" s="311"/>
      <c r="T1843" s="311"/>
      <c r="U1843" s="311"/>
      <c r="V1843" s="311"/>
      <c r="W1843" s="311"/>
      <c r="X1843" s="311"/>
      <c r="Y1843" s="311"/>
      <c r="Z1843" s="311"/>
    </row>
    <row r="1844" spans="1:26" s="6" customFormat="1">
      <c r="A1844" s="311"/>
      <c r="B1844" s="311"/>
      <c r="C1844" s="311"/>
      <c r="S1844" s="311"/>
      <c r="T1844" s="311"/>
      <c r="U1844" s="311"/>
      <c r="V1844" s="311"/>
      <c r="W1844" s="311"/>
      <c r="X1844" s="311"/>
      <c r="Y1844" s="311"/>
      <c r="Z1844" s="311"/>
    </row>
    <row r="1845" spans="1:26" s="6" customFormat="1">
      <c r="A1845" s="311"/>
      <c r="B1845" s="311"/>
      <c r="C1845" s="311"/>
      <c r="S1845" s="311"/>
      <c r="T1845" s="311"/>
      <c r="U1845" s="311"/>
      <c r="V1845" s="311"/>
      <c r="W1845" s="311"/>
      <c r="X1845" s="311"/>
      <c r="Y1845" s="311"/>
      <c r="Z1845" s="311"/>
    </row>
    <row r="1846" spans="1:26" s="6" customFormat="1">
      <c r="A1846" s="311"/>
      <c r="B1846" s="311"/>
      <c r="C1846" s="311"/>
      <c r="S1846" s="311"/>
      <c r="T1846" s="311"/>
      <c r="U1846" s="311"/>
      <c r="V1846" s="311"/>
      <c r="W1846" s="311"/>
      <c r="X1846" s="311"/>
      <c r="Y1846" s="311"/>
      <c r="Z1846" s="311"/>
    </row>
    <row r="1847" spans="1:26" s="6" customFormat="1">
      <c r="A1847" s="311"/>
      <c r="B1847" s="311"/>
      <c r="C1847" s="311"/>
      <c r="S1847" s="311"/>
      <c r="T1847" s="311"/>
      <c r="U1847" s="311"/>
      <c r="V1847" s="311"/>
      <c r="W1847" s="311"/>
      <c r="X1847" s="311"/>
      <c r="Y1847" s="311"/>
      <c r="Z1847" s="311"/>
    </row>
    <row r="1848" spans="1:26" s="6" customFormat="1">
      <c r="A1848" s="311"/>
      <c r="B1848" s="311"/>
      <c r="C1848" s="311"/>
      <c r="S1848" s="311"/>
      <c r="T1848" s="311"/>
      <c r="U1848" s="311"/>
      <c r="V1848" s="311"/>
      <c r="W1848" s="311"/>
      <c r="X1848" s="311"/>
      <c r="Y1848" s="311"/>
      <c r="Z1848" s="311"/>
    </row>
    <row r="1849" spans="1:26" s="6" customFormat="1">
      <c r="A1849" s="311"/>
      <c r="B1849" s="311"/>
      <c r="C1849" s="311"/>
      <c r="S1849" s="311"/>
      <c r="T1849" s="311"/>
      <c r="U1849" s="311"/>
      <c r="V1849" s="311"/>
      <c r="W1849" s="311"/>
      <c r="X1849" s="311"/>
      <c r="Y1849" s="311"/>
      <c r="Z1849" s="311"/>
    </row>
    <row r="1850" spans="1:26" s="6" customFormat="1">
      <c r="A1850" s="311"/>
      <c r="B1850" s="311"/>
      <c r="C1850" s="311"/>
      <c r="S1850" s="311"/>
      <c r="T1850" s="311"/>
      <c r="U1850" s="311"/>
      <c r="V1850" s="311"/>
      <c r="W1850" s="311"/>
      <c r="X1850" s="311"/>
      <c r="Y1850" s="311"/>
      <c r="Z1850" s="311"/>
    </row>
    <row r="1851" spans="1:26" s="6" customFormat="1">
      <c r="A1851" s="311"/>
      <c r="B1851" s="311"/>
      <c r="C1851" s="311"/>
      <c r="S1851" s="311"/>
      <c r="T1851" s="311"/>
      <c r="U1851" s="311"/>
      <c r="V1851" s="311"/>
      <c r="W1851" s="311"/>
      <c r="X1851" s="311"/>
      <c r="Y1851" s="311"/>
      <c r="Z1851" s="311"/>
    </row>
    <row r="1852" spans="1:26" s="6" customFormat="1">
      <c r="A1852" s="311"/>
      <c r="B1852" s="311"/>
      <c r="C1852" s="311"/>
      <c r="S1852" s="311"/>
      <c r="T1852" s="311"/>
      <c r="U1852" s="311"/>
      <c r="V1852" s="311"/>
      <c r="W1852" s="311"/>
      <c r="X1852" s="311"/>
      <c r="Y1852" s="311"/>
      <c r="Z1852" s="311"/>
    </row>
    <row r="1853" spans="1:26" s="6" customFormat="1">
      <c r="A1853" s="311"/>
      <c r="B1853" s="311"/>
      <c r="C1853" s="311"/>
      <c r="S1853" s="311"/>
      <c r="T1853" s="311"/>
      <c r="U1853" s="311"/>
      <c r="V1853" s="311"/>
      <c r="W1853" s="311"/>
      <c r="X1853" s="311"/>
      <c r="Y1853" s="311"/>
      <c r="Z1853" s="311"/>
    </row>
    <row r="1854" spans="1:26" s="6" customFormat="1">
      <c r="A1854" s="311"/>
      <c r="B1854" s="311"/>
      <c r="C1854" s="311"/>
      <c r="S1854" s="311"/>
      <c r="T1854" s="311"/>
      <c r="U1854" s="311"/>
      <c r="V1854" s="311"/>
      <c r="W1854" s="311"/>
      <c r="X1854" s="311"/>
      <c r="Y1854" s="311"/>
      <c r="Z1854" s="311"/>
    </row>
    <row r="1855" spans="1:26" s="6" customFormat="1">
      <c r="A1855" s="311"/>
      <c r="B1855" s="311"/>
      <c r="C1855" s="311"/>
      <c r="S1855" s="311"/>
      <c r="T1855" s="311"/>
      <c r="U1855" s="311"/>
      <c r="V1855" s="311"/>
      <c r="W1855" s="311"/>
      <c r="X1855" s="311"/>
      <c r="Y1855" s="311"/>
      <c r="Z1855" s="311"/>
    </row>
    <row r="1856" spans="1:26" s="6" customFormat="1">
      <c r="A1856" s="311"/>
      <c r="B1856" s="311"/>
      <c r="C1856" s="311"/>
      <c r="S1856" s="311"/>
      <c r="T1856" s="311"/>
      <c r="U1856" s="311"/>
      <c r="V1856" s="311"/>
      <c r="W1856" s="311"/>
      <c r="X1856" s="311"/>
      <c r="Y1856" s="311"/>
      <c r="Z1856" s="311"/>
    </row>
    <row r="1857" spans="1:26" s="6" customFormat="1">
      <c r="A1857" s="311"/>
      <c r="B1857" s="311"/>
      <c r="C1857" s="311"/>
      <c r="S1857" s="311"/>
      <c r="T1857" s="311"/>
      <c r="U1857" s="311"/>
      <c r="V1857" s="311"/>
      <c r="W1857" s="311"/>
      <c r="X1857" s="311"/>
      <c r="Y1857" s="311"/>
      <c r="Z1857" s="311"/>
    </row>
    <row r="1858" spans="1:26" s="6" customFormat="1">
      <c r="A1858" s="311"/>
      <c r="B1858" s="311"/>
      <c r="C1858" s="311"/>
      <c r="S1858" s="311"/>
      <c r="T1858" s="311"/>
      <c r="U1858" s="311"/>
      <c r="V1858" s="311"/>
      <c r="W1858" s="311"/>
      <c r="X1858" s="311"/>
      <c r="Y1858" s="311"/>
      <c r="Z1858" s="311"/>
    </row>
    <row r="1859" spans="1:26" s="6" customFormat="1">
      <c r="A1859" s="311"/>
      <c r="B1859" s="311"/>
      <c r="C1859" s="311"/>
      <c r="S1859" s="311"/>
      <c r="T1859" s="311"/>
      <c r="U1859" s="311"/>
      <c r="V1859" s="311"/>
      <c r="W1859" s="311"/>
      <c r="X1859" s="311"/>
      <c r="Y1859" s="311"/>
      <c r="Z1859" s="311"/>
    </row>
    <row r="1860" spans="1:26" s="6" customFormat="1">
      <c r="A1860" s="311"/>
      <c r="B1860" s="311"/>
      <c r="C1860" s="311"/>
      <c r="S1860" s="311"/>
      <c r="T1860" s="311"/>
      <c r="U1860" s="311"/>
      <c r="V1860" s="311"/>
      <c r="W1860" s="311"/>
      <c r="X1860" s="311"/>
      <c r="Y1860" s="311"/>
      <c r="Z1860" s="311"/>
    </row>
    <row r="1861" spans="1:26" s="6" customFormat="1">
      <c r="A1861" s="311"/>
      <c r="B1861" s="311"/>
      <c r="C1861" s="311"/>
      <c r="S1861" s="311"/>
      <c r="T1861" s="311"/>
      <c r="U1861" s="311"/>
      <c r="V1861" s="311"/>
      <c r="W1861" s="311"/>
      <c r="X1861" s="311"/>
      <c r="Y1861" s="311"/>
      <c r="Z1861" s="311"/>
    </row>
    <row r="1862" spans="1:26" s="6" customFormat="1">
      <c r="A1862" s="311"/>
      <c r="B1862" s="311"/>
      <c r="C1862" s="311"/>
      <c r="S1862" s="311"/>
      <c r="T1862" s="311"/>
      <c r="U1862" s="311"/>
      <c r="V1862" s="311"/>
      <c r="W1862" s="311"/>
      <c r="X1862" s="311"/>
      <c r="Y1862" s="311"/>
      <c r="Z1862" s="311"/>
    </row>
    <row r="1863" spans="1:26" s="6" customFormat="1">
      <c r="A1863" s="311"/>
      <c r="B1863" s="311"/>
      <c r="C1863" s="311"/>
      <c r="S1863" s="311"/>
      <c r="T1863" s="311"/>
      <c r="U1863" s="311"/>
      <c r="V1863" s="311"/>
      <c r="W1863" s="311"/>
      <c r="X1863" s="311"/>
      <c r="Y1863" s="311"/>
      <c r="Z1863" s="311"/>
    </row>
    <row r="1864" spans="1:26" s="6" customFormat="1">
      <c r="A1864" s="311"/>
      <c r="B1864" s="311"/>
      <c r="C1864" s="311"/>
      <c r="S1864" s="311"/>
      <c r="T1864" s="311"/>
      <c r="U1864" s="311"/>
      <c r="V1864" s="311"/>
      <c r="W1864" s="311"/>
      <c r="X1864" s="311"/>
      <c r="Y1864" s="311"/>
      <c r="Z1864" s="311"/>
    </row>
    <row r="1865" spans="1:26" s="6" customFormat="1">
      <c r="A1865" s="311"/>
      <c r="B1865" s="311"/>
      <c r="C1865" s="311"/>
      <c r="S1865" s="311"/>
      <c r="T1865" s="311"/>
      <c r="U1865" s="311"/>
      <c r="V1865" s="311"/>
      <c r="W1865" s="311"/>
      <c r="X1865" s="311"/>
      <c r="Y1865" s="311"/>
      <c r="Z1865" s="311"/>
    </row>
    <row r="1866" spans="1:26" s="6" customFormat="1">
      <c r="A1866" s="311"/>
      <c r="B1866" s="311"/>
      <c r="C1866" s="311"/>
      <c r="S1866" s="311"/>
      <c r="T1866" s="311"/>
      <c r="U1866" s="311"/>
      <c r="V1866" s="311"/>
      <c r="W1866" s="311"/>
      <c r="X1866" s="311"/>
      <c r="Y1866" s="311"/>
      <c r="Z1866" s="311"/>
    </row>
    <row r="1867" spans="1:26" s="6" customFormat="1">
      <c r="A1867" s="311"/>
      <c r="B1867" s="311"/>
      <c r="C1867" s="311"/>
      <c r="S1867" s="311"/>
      <c r="T1867" s="311"/>
      <c r="U1867" s="311"/>
      <c r="V1867" s="311"/>
      <c r="W1867" s="311"/>
      <c r="X1867" s="311"/>
      <c r="Y1867" s="311"/>
      <c r="Z1867" s="311"/>
    </row>
    <row r="1868" spans="1:26" s="6" customFormat="1">
      <c r="A1868" s="311"/>
      <c r="B1868" s="311"/>
      <c r="C1868" s="311"/>
      <c r="S1868" s="311"/>
      <c r="T1868" s="311"/>
      <c r="U1868" s="311"/>
      <c r="V1868" s="311"/>
      <c r="W1868" s="311"/>
      <c r="X1868" s="311"/>
      <c r="Y1868" s="311"/>
      <c r="Z1868" s="311"/>
    </row>
    <row r="1869" spans="1:26" s="6" customFormat="1">
      <c r="A1869" s="311"/>
      <c r="B1869" s="311"/>
      <c r="C1869" s="311"/>
      <c r="S1869" s="311"/>
      <c r="T1869" s="311"/>
      <c r="U1869" s="311"/>
      <c r="V1869" s="311"/>
      <c r="W1869" s="311"/>
      <c r="X1869" s="311"/>
      <c r="Y1869" s="311"/>
      <c r="Z1869" s="311"/>
    </row>
    <row r="1870" spans="1:26" s="6" customFormat="1">
      <c r="A1870" s="311"/>
      <c r="B1870" s="311"/>
      <c r="C1870" s="311"/>
      <c r="S1870" s="311"/>
      <c r="T1870" s="311"/>
      <c r="U1870" s="311"/>
      <c r="V1870" s="311"/>
      <c r="W1870" s="311"/>
      <c r="X1870" s="311"/>
      <c r="Y1870" s="311"/>
      <c r="Z1870" s="311"/>
    </row>
    <row r="1871" spans="1:26" s="6" customFormat="1">
      <c r="A1871" s="311"/>
      <c r="B1871" s="311"/>
      <c r="C1871" s="311"/>
      <c r="S1871" s="311"/>
      <c r="T1871" s="311"/>
      <c r="U1871" s="311"/>
      <c r="V1871" s="311"/>
      <c r="W1871" s="311"/>
      <c r="X1871" s="311"/>
      <c r="Y1871" s="311"/>
      <c r="Z1871" s="311"/>
    </row>
    <row r="1872" spans="1:26" s="6" customFormat="1">
      <c r="A1872" s="311"/>
      <c r="B1872" s="311"/>
      <c r="C1872" s="311"/>
      <c r="S1872" s="311"/>
      <c r="T1872" s="311"/>
      <c r="U1872" s="311"/>
      <c r="V1872" s="311"/>
      <c r="W1872" s="311"/>
      <c r="X1872" s="311"/>
      <c r="Y1872" s="311"/>
      <c r="Z1872" s="311"/>
    </row>
    <row r="1873" spans="1:26" s="6" customFormat="1">
      <c r="A1873" s="311"/>
      <c r="B1873" s="311"/>
      <c r="C1873" s="311"/>
      <c r="S1873" s="311"/>
      <c r="T1873" s="311"/>
      <c r="U1873" s="311"/>
      <c r="V1873" s="311"/>
      <c r="W1873" s="311"/>
      <c r="X1873" s="311"/>
      <c r="Y1873" s="311"/>
      <c r="Z1873" s="311"/>
    </row>
    <row r="1874" spans="1:26" s="6" customFormat="1">
      <c r="A1874" s="311"/>
      <c r="B1874" s="311"/>
      <c r="C1874" s="311"/>
      <c r="S1874" s="311"/>
      <c r="T1874" s="311"/>
      <c r="U1874" s="311"/>
      <c r="V1874" s="311"/>
      <c r="W1874" s="311"/>
      <c r="X1874" s="311"/>
      <c r="Y1874" s="311"/>
      <c r="Z1874" s="311"/>
    </row>
    <row r="1875" spans="1:26" s="6" customFormat="1">
      <c r="A1875" s="311"/>
      <c r="B1875" s="311"/>
      <c r="C1875" s="311"/>
      <c r="S1875" s="311"/>
      <c r="T1875" s="311"/>
      <c r="U1875" s="311"/>
      <c r="V1875" s="311"/>
      <c r="W1875" s="311"/>
      <c r="X1875" s="311"/>
      <c r="Y1875" s="311"/>
      <c r="Z1875" s="311"/>
    </row>
    <row r="1876" spans="1:26" s="6" customFormat="1">
      <c r="A1876" s="311"/>
      <c r="B1876" s="311"/>
      <c r="C1876" s="311"/>
      <c r="S1876" s="311"/>
      <c r="T1876" s="311"/>
      <c r="U1876" s="311"/>
      <c r="V1876" s="311"/>
      <c r="W1876" s="311"/>
      <c r="X1876" s="311"/>
      <c r="Y1876" s="311"/>
      <c r="Z1876" s="311"/>
    </row>
    <row r="1877" spans="1:26" s="6" customFormat="1">
      <c r="A1877" s="311"/>
      <c r="B1877" s="311"/>
      <c r="C1877" s="311"/>
      <c r="S1877" s="311"/>
      <c r="T1877" s="311"/>
      <c r="U1877" s="311"/>
      <c r="V1877" s="311"/>
      <c r="W1877" s="311"/>
      <c r="X1877" s="311"/>
      <c r="Y1877" s="311"/>
      <c r="Z1877" s="311"/>
    </row>
    <row r="1878" spans="1:26" s="6" customFormat="1">
      <c r="A1878" s="311"/>
      <c r="B1878" s="311"/>
      <c r="C1878" s="311"/>
      <c r="S1878" s="311"/>
      <c r="T1878" s="311"/>
      <c r="U1878" s="311"/>
      <c r="V1878" s="311"/>
      <c r="W1878" s="311"/>
      <c r="X1878" s="311"/>
      <c r="Y1878" s="311"/>
      <c r="Z1878" s="311"/>
    </row>
    <row r="1879" spans="1:26" s="6" customFormat="1">
      <c r="A1879" s="311"/>
      <c r="B1879" s="311"/>
      <c r="C1879" s="311"/>
      <c r="S1879" s="311"/>
      <c r="T1879" s="311"/>
      <c r="U1879" s="311"/>
      <c r="V1879" s="311"/>
      <c r="W1879" s="311"/>
      <c r="X1879" s="311"/>
      <c r="Y1879" s="311"/>
      <c r="Z1879" s="311"/>
    </row>
    <row r="1880" spans="1:26" s="6" customFormat="1">
      <c r="A1880" s="311"/>
      <c r="B1880" s="311"/>
      <c r="C1880" s="311"/>
      <c r="S1880" s="311"/>
      <c r="T1880" s="311"/>
      <c r="U1880" s="311"/>
      <c r="V1880" s="311"/>
      <c r="W1880" s="311"/>
      <c r="X1880" s="311"/>
      <c r="Y1880" s="311"/>
      <c r="Z1880" s="311"/>
    </row>
    <row r="1881" spans="1:26" s="6" customFormat="1">
      <c r="A1881" s="311"/>
      <c r="B1881" s="311"/>
      <c r="C1881" s="311"/>
      <c r="S1881" s="311"/>
      <c r="T1881" s="311"/>
      <c r="U1881" s="311"/>
      <c r="V1881" s="311"/>
      <c r="W1881" s="311"/>
      <c r="X1881" s="311"/>
      <c r="Y1881" s="311"/>
      <c r="Z1881" s="311"/>
    </row>
    <row r="1882" spans="1:26" s="6" customFormat="1">
      <c r="A1882" s="311"/>
      <c r="B1882" s="311"/>
      <c r="C1882" s="311"/>
      <c r="S1882" s="311"/>
      <c r="T1882" s="311"/>
      <c r="U1882" s="311"/>
      <c r="V1882" s="311"/>
      <c r="W1882" s="311"/>
      <c r="X1882" s="311"/>
      <c r="Y1882" s="311"/>
      <c r="Z1882" s="311"/>
    </row>
    <row r="1883" spans="1:26" s="6" customFormat="1">
      <c r="A1883" s="311"/>
      <c r="B1883" s="311"/>
      <c r="C1883" s="311"/>
      <c r="S1883" s="311"/>
      <c r="T1883" s="311"/>
      <c r="U1883" s="311"/>
      <c r="V1883" s="311"/>
      <c r="W1883" s="311"/>
      <c r="X1883" s="311"/>
      <c r="Y1883" s="311"/>
      <c r="Z1883" s="311"/>
    </row>
    <row r="1884" spans="1:26" s="6" customFormat="1">
      <c r="A1884" s="311"/>
      <c r="B1884" s="311"/>
      <c r="C1884" s="311"/>
      <c r="S1884" s="311"/>
      <c r="T1884" s="311"/>
      <c r="U1884" s="311"/>
      <c r="V1884" s="311"/>
      <c r="W1884" s="311"/>
      <c r="X1884" s="311"/>
      <c r="Y1884" s="311"/>
      <c r="Z1884" s="311"/>
    </row>
    <row r="1885" spans="1:26" s="6" customFormat="1">
      <c r="A1885" s="311"/>
      <c r="B1885" s="311"/>
      <c r="C1885" s="311"/>
      <c r="S1885" s="311"/>
      <c r="T1885" s="311"/>
      <c r="U1885" s="311"/>
      <c r="V1885" s="311"/>
      <c r="W1885" s="311"/>
      <c r="X1885" s="311"/>
      <c r="Y1885" s="311"/>
      <c r="Z1885" s="311"/>
    </row>
    <row r="1886" spans="1:26" s="6" customFormat="1">
      <c r="A1886" s="311"/>
      <c r="B1886" s="311"/>
      <c r="C1886" s="311"/>
      <c r="S1886" s="311"/>
      <c r="T1886" s="311"/>
      <c r="U1886" s="311"/>
      <c r="V1886" s="311"/>
      <c r="W1886" s="311"/>
      <c r="X1886" s="311"/>
      <c r="Y1886" s="311"/>
      <c r="Z1886" s="311"/>
    </row>
    <row r="1887" spans="1:26" s="6" customFormat="1">
      <c r="A1887" s="311"/>
      <c r="B1887" s="311"/>
      <c r="C1887" s="311"/>
      <c r="S1887" s="311"/>
      <c r="T1887" s="311"/>
      <c r="U1887" s="311"/>
      <c r="V1887" s="311"/>
      <c r="W1887" s="311"/>
      <c r="X1887" s="311"/>
      <c r="Y1887" s="311"/>
      <c r="Z1887" s="311"/>
    </row>
    <row r="1888" spans="1:26" s="6" customFormat="1">
      <c r="A1888" s="311"/>
      <c r="B1888" s="311"/>
      <c r="C1888" s="311"/>
      <c r="S1888" s="311"/>
      <c r="T1888" s="311"/>
      <c r="U1888" s="311"/>
      <c r="V1888" s="311"/>
      <c r="W1888" s="311"/>
      <c r="X1888" s="311"/>
      <c r="Y1888" s="311"/>
      <c r="Z1888" s="311"/>
    </row>
    <row r="1889" spans="1:26" s="6" customFormat="1">
      <c r="A1889" s="311"/>
      <c r="B1889" s="311"/>
      <c r="C1889" s="311"/>
      <c r="S1889" s="311"/>
      <c r="T1889" s="311"/>
      <c r="U1889" s="311"/>
      <c r="V1889" s="311"/>
      <c r="W1889" s="311"/>
      <c r="X1889" s="311"/>
      <c r="Y1889" s="311"/>
      <c r="Z1889" s="311"/>
    </row>
    <row r="1890" spans="1:26" s="6" customFormat="1">
      <c r="A1890" s="311"/>
      <c r="B1890" s="311"/>
      <c r="C1890" s="311"/>
      <c r="S1890" s="311"/>
      <c r="T1890" s="311"/>
      <c r="U1890" s="311"/>
      <c r="V1890" s="311"/>
      <c r="W1890" s="311"/>
      <c r="X1890" s="311"/>
      <c r="Y1890" s="311"/>
      <c r="Z1890" s="311"/>
    </row>
    <row r="1891" spans="1:26" s="6" customFormat="1">
      <c r="A1891" s="311"/>
      <c r="B1891" s="311"/>
      <c r="C1891" s="311"/>
      <c r="S1891" s="311"/>
      <c r="T1891" s="311"/>
      <c r="U1891" s="311"/>
      <c r="V1891" s="311"/>
      <c r="W1891" s="311"/>
      <c r="X1891" s="311"/>
      <c r="Y1891" s="311"/>
      <c r="Z1891" s="311"/>
    </row>
    <row r="1892" spans="1:26" s="6" customFormat="1">
      <c r="A1892" s="311"/>
      <c r="B1892" s="311"/>
      <c r="C1892" s="311"/>
      <c r="S1892" s="311"/>
      <c r="T1892" s="311"/>
      <c r="U1892" s="311"/>
      <c r="V1892" s="311"/>
      <c r="W1892" s="311"/>
      <c r="X1892" s="311"/>
      <c r="Y1892" s="311"/>
      <c r="Z1892" s="311"/>
    </row>
    <row r="1893" spans="1:26" s="6" customFormat="1">
      <c r="A1893" s="311"/>
      <c r="B1893" s="311"/>
      <c r="C1893" s="311"/>
      <c r="S1893" s="311"/>
      <c r="T1893" s="311"/>
      <c r="U1893" s="311"/>
      <c r="V1893" s="311"/>
      <c r="W1893" s="311"/>
      <c r="X1893" s="311"/>
      <c r="Y1893" s="311"/>
      <c r="Z1893" s="311"/>
    </row>
    <row r="1894" spans="1:26" s="6" customFormat="1">
      <c r="A1894" s="311"/>
      <c r="B1894" s="311"/>
      <c r="C1894" s="311"/>
      <c r="S1894" s="311"/>
      <c r="T1894" s="311"/>
      <c r="U1894" s="311"/>
      <c r="V1894" s="311"/>
      <c r="W1894" s="311"/>
      <c r="X1894" s="311"/>
      <c r="Y1894" s="311"/>
      <c r="Z1894" s="311"/>
    </row>
    <row r="1895" spans="1:26" s="6" customFormat="1">
      <c r="A1895" s="311"/>
      <c r="B1895" s="311"/>
      <c r="C1895" s="311"/>
      <c r="S1895" s="311"/>
      <c r="T1895" s="311"/>
      <c r="U1895" s="311"/>
      <c r="V1895" s="311"/>
      <c r="W1895" s="311"/>
      <c r="X1895" s="311"/>
      <c r="Y1895" s="311"/>
      <c r="Z1895" s="311"/>
    </row>
    <row r="1896" spans="1:26" s="6" customFormat="1">
      <c r="A1896" s="311"/>
      <c r="B1896" s="311"/>
      <c r="C1896" s="311"/>
      <c r="S1896" s="311"/>
      <c r="T1896" s="311"/>
      <c r="U1896" s="311"/>
      <c r="V1896" s="311"/>
      <c r="W1896" s="311"/>
      <c r="X1896" s="311"/>
      <c r="Y1896" s="311"/>
      <c r="Z1896" s="311"/>
    </row>
    <row r="1897" spans="1:26" s="6" customFormat="1">
      <c r="A1897" s="311"/>
      <c r="B1897" s="311"/>
      <c r="C1897" s="311"/>
      <c r="S1897" s="311"/>
      <c r="T1897" s="311"/>
      <c r="U1897" s="311"/>
      <c r="V1897" s="311"/>
      <c r="W1897" s="311"/>
      <c r="X1897" s="311"/>
      <c r="Y1897" s="311"/>
      <c r="Z1897" s="311"/>
    </row>
    <row r="1898" spans="1:26" s="6" customFormat="1">
      <c r="A1898" s="311"/>
      <c r="B1898" s="311"/>
      <c r="C1898" s="311"/>
      <c r="S1898" s="311"/>
      <c r="T1898" s="311"/>
      <c r="U1898" s="311"/>
      <c r="V1898" s="311"/>
      <c r="W1898" s="311"/>
      <c r="X1898" s="311"/>
      <c r="Y1898" s="311"/>
      <c r="Z1898" s="311"/>
    </row>
    <row r="1899" spans="1:26" s="6" customFormat="1">
      <c r="A1899" s="311"/>
      <c r="B1899" s="311"/>
      <c r="C1899" s="311"/>
      <c r="S1899" s="311"/>
      <c r="T1899" s="311"/>
      <c r="U1899" s="311"/>
      <c r="V1899" s="311"/>
      <c r="W1899" s="311"/>
      <c r="X1899" s="311"/>
      <c r="Y1899" s="311"/>
      <c r="Z1899" s="311"/>
    </row>
    <row r="1900" spans="1:26" s="6" customFormat="1">
      <c r="A1900" s="311"/>
      <c r="B1900" s="311"/>
      <c r="C1900" s="311"/>
      <c r="S1900" s="311"/>
      <c r="T1900" s="311"/>
      <c r="U1900" s="311"/>
      <c r="V1900" s="311"/>
      <c r="W1900" s="311"/>
      <c r="X1900" s="311"/>
      <c r="Y1900" s="311"/>
      <c r="Z1900" s="311"/>
    </row>
    <row r="1901" spans="1:26" s="6" customFormat="1">
      <c r="A1901" s="311"/>
      <c r="B1901" s="311"/>
      <c r="C1901" s="311"/>
      <c r="S1901" s="311"/>
      <c r="T1901" s="311"/>
      <c r="U1901" s="311"/>
      <c r="V1901" s="311"/>
      <c r="W1901" s="311"/>
      <c r="X1901" s="311"/>
      <c r="Y1901" s="311"/>
      <c r="Z1901" s="311"/>
    </row>
    <row r="1902" spans="1:26" s="6" customFormat="1">
      <c r="A1902" s="311"/>
      <c r="B1902" s="311"/>
      <c r="C1902" s="311"/>
      <c r="S1902" s="311"/>
      <c r="T1902" s="311"/>
      <c r="U1902" s="311"/>
      <c r="V1902" s="311"/>
      <c r="W1902" s="311"/>
      <c r="X1902" s="311"/>
      <c r="Y1902" s="311"/>
      <c r="Z1902" s="311"/>
    </row>
    <row r="1903" spans="1:26" s="6" customFormat="1">
      <c r="A1903" s="311"/>
      <c r="B1903" s="311"/>
      <c r="C1903" s="311"/>
      <c r="S1903" s="311"/>
      <c r="T1903" s="311"/>
      <c r="U1903" s="311"/>
      <c r="V1903" s="311"/>
      <c r="W1903" s="311"/>
      <c r="X1903" s="311"/>
      <c r="Y1903" s="311"/>
      <c r="Z1903" s="311"/>
    </row>
    <row r="1904" spans="1:26" s="6" customFormat="1">
      <c r="A1904" s="311"/>
      <c r="B1904" s="311"/>
      <c r="C1904" s="311"/>
      <c r="S1904" s="311"/>
      <c r="T1904" s="311"/>
      <c r="U1904" s="311"/>
      <c r="V1904" s="311"/>
      <c r="W1904" s="311"/>
      <c r="X1904" s="311"/>
      <c r="Y1904" s="311"/>
      <c r="Z1904" s="311"/>
    </row>
    <row r="1905" spans="1:26" s="6" customFormat="1">
      <c r="A1905" s="311"/>
      <c r="B1905" s="311"/>
      <c r="C1905" s="311"/>
      <c r="S1905" s="311"/>
      <c r="T1905" s="311"/>
      <c r="U1905" s="311"/>
      <c r="V1905" s="311"/>
      <c r="W1905" s="311"/>
      <c r="X1905" s="311"/>
      <c r="Y1905" s="311"/>
      <c r="Z1905" s="311"/>
    </row>
    <row r="1906" spans="1:26" s="6" customFormat="1">
      <c r="A1906" s="311"/>
      <c r="B1906" s="311"/>
      <c r="C1906" s="311"/>
      <c r="S1906" s="311"/>
      <c r="T1906" s="311"/>
      <c r="U1906" s="311"/>
      <c r="V1906" s="311"/>
      <c r="W1906" s="311"/>
      <c r="X1906" s="311"/>
      <c r="Y1906" s="311"/>
      <c r="Z1906" s="311"/>
    </row>
    <row r="1907" spans="1:26" s="6" customFormat="1">
      <c r="A1907" s="311"/>
      <c r="B1907" s="311"/>
      <c r="C1907" s="311"/>
      <c r="S1907" s="311"/>
      <c r="T1907" s="311"/>
      <c r="U1907" s="311"/>
      <c r="V1907" s="311"/>
      <c r="W1907" s="311"/>
      <c r="X1907" s="311"/>
      <c r="Y1907" s="311"/>
      <c r="Z1907" s="311"/>
    </row>
    <row r="1908" spans="1:26" s="6" customFormat="1">
      <c r="A1908" s="311"/>
      <c r="B1908" s="311"/>
      <c r="C1908" s="311"/>
      <c r="S1908" s="311"/>
      <c r="T1908" s="311"/>
      <c r="U1908" s="311"/>
      <c r="V1908" s="311"/>
      <c r="W1908" s="311"/>
      <c r="X1908" s="311"/>
      <c r="Y1908" s="311"/>
      <c r="Z1908" s="311"/>
    </row>
    <row r="1909" spans="1:26" s="6" customFormat="1">
      <c r="A1909" s="311"/>
      <c r="B1909" s="311"/>
      <c r="C1909" s="311"/>
      <c r="S1909" s="311"/>
      <c r="T1909" s="311"/>
      <c r="U1909" s="311"/>
      <c r="V1909" s="311"/>
      <c r="W1909" s="311"/>
      <c r="X1909" s="311"/>
      <c r="Y1909" s="311"/>
      <c r="Z1909" s="311"/>
    </row>
    <row r="1910" spans="1:26" s="6" customFormat="1">
      <c r="A1910" s="311"/>
      <c r="B1910" s="311"/>
      <c r="C1910" s="311"/>
      <c r="S1910" s="311"/>
      <c r="T1910" s="311"/>
      <c r="U1910" s="311"/>
      <c r="V1910" s="311"/>
      <c r="W1910" s="311"/>
      <c r="X1910" s="311"/>
      <c r="Y1910" s="311"/>
      <c r="Z1910" s="311"/>
    </row>
    <row r="1911" spans="1:26" s="6" customFormat="1">
      <c r="A1911" s="311"/>
      <c r="B1911" s="311"/>
      <c r="C1911" s="311"/>
      <c r="S1911" s="311"/>
      <c r="T1911" s="311"/>
      <c r="U1911" s="311"/>
      <c r="V1911" s="311"/>
      <c r="W1911" s="311"/>
      <c r="X1911" s="311"/>
      <c r="Y1911" s="311"/>
      <c r="Z1911" s="311"/>
    </row>
    <row r="1912" spans="1:26" s="6" customFormat="1">
      <c r="A1912" s="311"/>
      <c r="B1912" s="311"/>
      <c r="C1912" s="311"/>
      <c r="S1912" s="311"/>
      <c r="T1912" s="311"/>
      <c r="U1912" s="311"/>
      <c r="V1912" s="311"/>
      <c r="W1912" s="311"/>
      <c r="X1912" s="311"/>
      <c r="Y1912" s="311"/>
      <c r="Z1912" s="311"/>
    </row>
    <row r="1913" spans="1:26" s="6" customFormat="1">
      <c r="A1913" s="311"/>
      <c r="B1913" s="311"/>
      <c r="C1913" s="311"/>
      <c r="S1913" s="311"/>
      <c r="T1913" s="311"/>
      <c r="U1913" s="311"/>
      <c r="V1913" s="311"/>
      <c r="W1913" s="311"/>
      <c r="X1913" s="311"/>
      <c r="Y1913" s="311"/>
      <c r="Z1913" s="311"/>
    </row>
    <row r="1914" spans="1:26" s="6" customFormat="1">
      <c r="A1914" s="311"/>
      <c r="B1914" s="311"/>
      <c r="C1914" s="311"/>
      <c r="S1914" s="311"/>
      <c r="T1914" s="311"/>
      <c r="U1914" s="311"/>
      <c r="V1914" s="311"/>
      <c r="W1914" s="311"/>
      <c r="X1914" s="311"/>
      <c r="Y1914" s="311"/>
      <c r="Z1914" s="311"/>
    </row>
    <row r="1915" spans="1:26" s="6" customFormat="1">
      <c r="A1915" s="311"/>
      <c r="B1915" s="311"/>
      <c r="C1915" s="311"/>
      <c r="S1915" s="311"/>
      <c r="T1915" s="311"/>
      <c r="U1915" s="311"/>
      <c r="V1915" s="311"/>
      <c r="W1915" s="311"/>
      <c r="X1915" s="311"/>
      <c r="Y1915" s="311"/>
      <c r="Z1915" s="311"/>
    </row>
    <row r="1916" spans="1:26" s="6" customFormat="1">
      <c r="A1916" s="311"/>
      <c r="B1916" s="311"/>
      <c r="C1916" s="311"/>
      <c r="S1916" s="311"/>
      <c r="T1916" s="311"/>
      <c r="U1916" s="311"/>
      <c r="V1916" s="311"/>
      <c r="W1916" s="311"/>
      <c r="X1916" s="311"/>
      <c r="Y1916" s="311"/>
      <c r="Z1916" s="311"/>
    </row>
    <row r="1917" spans="1:26" s="6" customFormat="1">
      <c r="A1917" s="311"/>
      <c r="B1917" s="311"/>
      <c r="C1917" s="311"/>
      <c r="S1917" s="311"/>
      <c r="T1917" s="311"/>
      <c r="U1917" s="311"/>
      <c r="V1917" s="311"/>
      <c r="W1917" s="311"/>
      <c r="X1917" s="311"/>
      <c r="Y1917" s="311"/>
      <c r="Z1917" s="311"/>
    </row>
    <row r="1918" spans="1:26" s="6" customFormat="1">
      <c r="A1918" s="311"/>
      <c r="B1918" s="311"/>
      <c r="C1918" s="311"/>
      <c r="S1918" s="311"/>
      <c r="T1918" s="311"/>
      <c r="U1918" s="311"/>
      <c r="V1918" s="311"/>
      <c r="W1918" s="311"/>
      <c r="X1918" s="311"/>
      <c r="Y1918" s="311"/>
      <c r="Z1918" s="311"/>
    </row>
    <row r="1919" spans="1:26" s="6" customFormat="1">
      <c r="A1919" s="311"/>
      <c r="B1919" s="311"/>
      <c r="C1919" s="311"/>
      <c r="S1919" s="311"/>
      <c r="T1919" s="311"/>
      <c r="U1919" s="311"/>
      <c r="V1919" s="311"/>
      <c r="W1919" s="311"/>
      <c r="X1919" s="311"/>
      <c r="Y1919" s="311"/>
      <c r="Z1919" s="311"/>
    </row>
    <row r="1920" spans="1:26" s="6" customFormat="1">
      <c r="A1920" s="311"/>
      <c r="B1920" s="311"/>
      <c r="C1920" s="311"/>
      <c r="S1920" s="311"/>
      <c r="T1920" s="311"/>
      <c r="U1920" s="311"/>
      <c r="V1920" s="311"/>
      <c r="W1920" s="311"/>
      <c r="X1920" s="311"/>
      <c r="Y1920" s="311"/>
      <c r="Z1920" s="311"/>
    </row>
    <row r="1921" spans="1:26" s="6" customFormat="1">
      <c r="A1921" s="311"/>
      <c r="B1921" s="311"/>
      <c r="C1921" s="311"/>
      <c r="S1921" s="311"/>
      <c r="T1921" s="311"/>
      <c r="U1921" s="311"/>
      <c r="V1921" s="311"/>
      <c r="W1921" s="311"/>
      <c r="X1921" s="311"/>
      <c r="Y1921" s="311"/>
      <c r="Z1921" s="311"/>
    </row>
    <row r="1922" spans="1:26" s="6" customFormat="1">
      <c r="A1922" s="311"/>
      <c r="B1922" s="311"/>
      <c r="C1922" s="311"/>
      <c r="S1922" s="311"/>
      <c r="T1922" s="311"/>
      <c r="U1922" s="311"/>
      <c r="V1922" s="311"/>
      <c r="W1922" s="311"/>
      <c r="X1922" s="311"/>
      <c r="Y1922" s="311"/>
      <c r="Z1922" s="311"/>
    </row>
    <row r="1923" spans="1:26" s="6" customFormat="1">
      <c r="A1923" s="311"/>
      <c r="B1923" s="311"/>
      <c r="C1923" s="311"/>
      <c r="S1923" s="311"/>
      <c r="T1923" s="311"/>
      <c r="U1923" s="311"/>
      <c r="V1923" s="311"/>
      <c r="W1923" s="311"/>
      <c r="X1923" s="311"/>
      <c r="Y1923" s="311"/>
      <c r="Z1923" s="311"/>
    </row>
    <row r="1924" spans="1:26" s="6" customFormat="1">
      <c r="A1924" s="311"/>
      <c r="B1924" s="311"/>
      <c r="C1924" s="311"/>
      <c r="S1924" s="311"/>
      <c r="T1924" s="311"/>
      <c r="U1924" s="311"/>
      <c r="V1924" s="311"/>
      <c r="W1924" s="311"/>
      <c r="X1924" s="311"/>
      <c r="Y1924" s="311"/>
      <c r="Z1924" s="311"/>
    </row>
    <row r="1925" spans="1:26" s="6" customFormat="1">
      <c r="A1925" s="311"/>
      <c r="B1925" s="311"/>
      <c r="C1925" s="311"/>
      <c r="S1925" s="311"/>
      <c r="T1925" s="311"/>
      <c r="U1925" s="311"/>
      <c r="V1925" s="311"/>
      <c r="W1925" s="311"/>
      <c r="X1925" s="311"/>
      <c r="Y1925" s="311"/>
      <c r="Z1925" s="311"/>
    </row>
    <row r="1926" spans="1:26" s="6" customFormat="1">
      <c r="A1926" s="311"/>
      <c r="B1926" s="311"/>
      <c r="C1926" s="311"/>
      <c r="S1926" s="311"/>
      <c r="T1926" s="311"/>
      <c r="U1926" s="311"/>
      <c r="V1926" s="311"/>
      <c r="W1926" s="311"/>
      <c r="X1926" s="311"/>
      <c r="Y1926" s="311"/>
      <c r="Z1926" s="311"/>
    </row>
    <row r="1927" spans="1:26" s="6" customFormat="1">
      <c r="A1927" s="311"/>
      <c r="B1927" s="311"/>
      <c r="C1927" s="311"/>
      <c r="S1927" s="311"/>
      <c r="T1927" s="311"/>
      <c r="U1927" s="311"/>
      <c r="V1927" s="311"/>
      <c r="W1927" s="311"/>
      <c r="X1927" s="311"/>
      <c r="Y1927" s="311"/>
      <c r="Z1927" s="311"/>
    </row>
    <row r="1928" spans="1:26" s="6" customFormat="1">
      <c r="A1928" s="311"/>
      <c r="B1928" s="311"/>
      <c r="C1928" s="311"/>
      <c r="S1928" s="311"/>
      <c r="T1928" s="311"/>
      <c r="U1928" s="311"/>
      <c r="V1928" s="311"/>
      <c r="W1928" s="311"/>
      <c r="X1928" s="311"/>
      <c r="Y1928" s="311"/>
      <c r="Z1928" s="311"/>
    </row>
    <row r="1929" spans="1:26" s="6" customFormat="1">
      <c r="A1929" s="311"/>
      <c r="B1929" s="311"/>
      <c r="C1929" s="311"/>
      <c r="S1929" s="311"/>
      <c r="T1929" s="311"/>
      <c r="U1929" s="311"/>
      <c r="V1929" s="311"/>
      <c r="W1929" s="311"/>
      <c r="X1929" s="311"/>
      <c r="Y1929" s="311"/>
      <c r="Z1929" s="311"/>
    </row>
    <row r="1930" spans="1:26" s="6" customFormat="1">
      <c r="A1930" s="311"/>
      <c r="B1930" s="311"/>
      <c r="C1930" s="311"/>
      <c r="S1930" s="311"/>
      <c r="T1930" s="311"/>
      <c r="U1930" s="311"/>
      <c r="V1930" s="311"/>
      <c r="W1930" s="311"/>
      <c r="X1930" s="311"/>
      <c r="Y1930" s="311"/>
      <c r="Z1930" s="311"/>
    </row>
    <row r="1931" spans="1:26" s="6" customFormat="1">
      <c r="A1931" s="311"/>
      <c r="B1931" s="311"/>
      <c r="C1931" s="311"/>
      <c r="S1931" s="311"/>
      <c r="T1931" s="311"/>
      <c r="U1931" s="311"/>
      <c r="V1931" s="311"/>
      <c r="W1931" s="311"/>
      <c r="X1931" s="311"/>
      <c r="Y1931" s="311"/>
      <c r="Z1931" s="311"/>
    </row>
    <row r="1932" spans="1:26" s="6" customFormat="1">
      <c r="A1932" s="311"/>
      <c r="B1932" s="311"/>
      <c r="C1932" s="311"/>
      <c r="S1932" s="311"/>
      <c r="T1932" s="311"/>
      <c r="U1932" s="311"/>
      <c r="V1932" s="311"/>
      <c r="W1932" s="311"/>
      <c r="X1932" s="311"/>
      <c r="Y1932" s="311"/>
      <c r="Z1932" s="311"/>
    </row>
    <row r="1933" spans="1:26" s="6" customFormat="1">
      <c r="A1933" s="311"/>
      <c r="B1933" s="311"/>
      <c r="C1933" s="311"/>
      <c r="S1933" s="311"/>
      <c r="T1933" s="311"/>
      <c r="U1933" s="311"/>
      <c r="V1933" s="311"/>
      <c r="W1933" s="311"/>
      <c r="X1933" s="311"/>
      <c r="Y1933" s="311"/>
      <c r="Z1933" s="311"/>
    </row>
    <row r="1934" spans="1:26" s="6" customFormat="1">
      <c r="A1934" s="311"/>
      <c r="B1934" s="311"/>
      <c r="C1934" s="311"/>
      <c r="S1934" s="311"/>
      <c r="T1934" s="311"/>
      <c r="U1934" s="311"/>
      <c r="V1934" s="311"/>
      <c r="W1934" s="311"/>
      <c r="X1934" s="311"/>
      <c r="Y1934" s="311"/>
      <c r="Z1934" s="311"/>
    </row>
    <row r="1935" spans="1:26" s="6" customFormat="1">
      <c r="A1935" s="311"/>
      <c r="B1935" s="311"/>
      <c r="C1935" s="311"/>
      <c r="S1935" s="311"/>
      <c r="T1935" s="311"/>
      <c r="U1935" s="311"/>
      <c r="V1935" s="311"/>
      <c r="W1935" s="311"/>
      <c r="X1935" s="311"/>
      <c r="Y1935" s="311"/>
      <c r="Z1935" s="311"/>
    </row>
    <row r="1936" spans="1:26" s="6" customFormat="1">
      <c r="A1936" s="311"/>
      <c r="B1936" s="311"/>
      <c r="C1936" s="311"/>
      <c r="S1936" s="311"/>
      <c r="T1936" s="311"/>
      <c r="U1936" s="311"/>
      <c r="V1936" s="311"/>
      <c r="W1936" s="311"/>
      <c r="X1936" s="311"/>
      <c r="Y1936" s="311"/>
      <c r="Z1936" s="311"/>
    </row>
    <row r="1937" spans="1:26" s="6" customFormat="1">
      <c r="A1937" s="311"/>
      <c r="B1937" s="311"/>
      <c r="C1937" s="311"/>
      <c r="S1937" s="311"/>
      <c r="T1937" s="311"/>
      <c r="U1937" s="311"/>
      <c r="V1937" s="311"/>
      <c r="W1937" s="311"/>
      <c r="X1937" s="311"/>
      <c r="Y1937" s="311"/>
      <c r="Z1937" s="311"/>
    </row>
    <row r="1938" spans="1:26" s="6" customFormat="1">
      <c r="A1938" s="311"/>
      <c r="B1938" s="311"/>
      <c r="C1938" s="311"/>
      <c r="S1938" s="311"/>
      <c r="T1938" s="311"/>
      <c r="U1938" s="311"/>
      <c r="V1938" s="311"/>
      <c r="W1938" s="311"/>
      <c r="X1938" s="311"/>
      <c r="Y1938" s="311"/>
      <c r="Z1938" s="311"/>
    </row>
    <row r="1939" spans="1:26" s="6" customFormat="1">
      <c r="A1939" s="311"/>
      <c r="B1939" s="311"/>
      <c r="C1939" s="311"/>
      <c r="S1939" s="311"/>
      <c r="T1939" s="311"/>
      <c r="U1939" s="311"/>
      <c r="V1939" s="311"/>
      <c r="W1939" s="311"/>
      <c r="X1939" s="311"/>
      <c r="Y1939" s="311"/>
      <c r="Z1939" s="311"/>
    </row>
    <row r="1940" spans="1:26" s="6" customFormat="1">
      <c r="A1940" s="311"/>
      <c r="B1940" s="311"/>
      <c r="C1940" s="311"/>
      <c r="S1940" s="311"/>
      <c r="T1940" s="311"/>
      <c r="U1940" s="311"/>
      <c r="V1940" s="311"/>
      <c r="W1940" s="311"/>
      <c r="X1940" s="311"/>
      <c r="Y1940" s="311"/>
      <c r="Z1940" s="311"/>
    </row>
    <row r="1941" spans="1:26" s="6" customFormat="1">
      <c r="A1941" s="311"/>
      <c r="B1941" s="311"/>
      <c r="C1941" s="311"/>
      <c r="S1941" s="311"/>
      <c r="T1941" s="311"/>
      <c r="U1941" s="311"/>
      <c r="V1941" s="311"/>
      <c r="W1941" s="311"/>
      <c r="X1941" s="311"/>
      <c r="Y1941" s="311"/>
      <c r="Z1941" s="311"/>
    </row>
    <row r="1942" spans="1:26" s="6" customFormat="1">
      <c r="A1942" s="311"/>
      <c r="B1942" s="311"/>
      <c r="C1942" s="311"/>
      <c r="S1942" s="311"/>
      <c r="T1942" s="311"/>
      <c r="U1942" s="311"/>
      <c r="V1942" s="311"/>
      <c r="W1942" s="311"/>
      <c r="X1942" s="311"/>
      <c r="Y1942" s="311"/>
      <c r="Z1942" s="311"/>
    </row>
    <row r="1943" spans="1:26" s="6" customFormat="1">
      <c r="A1943" s="311"/>
      <c r="B1943" s="311"/>
      <c r="C1943" s="311"/>
      <c r="S1943" s="311"/>
      <c r="T1943" s="311"/>
      <c r="U1943" s="311"/>
      <c r="V1943" s="311"/>
      <c r="W1943" s="311"/>
      <c r="X1943" s="311"/>
      <c r="Y1943" s="311"/>
      <c r="Z1943" s="311"/>
    </row>
    <row r="1944" spans="1:26" s="6" customFormat="1">
      <c r="A1944" s="311"/>
      <c r="B1944" s="311"/>
      <c r="C1944" s="311"/>
      <c r="S1944" s="311"/>
      <c r="T1944" s="311"/>
      <c r="U1944" s="311"/>
      <c r="V1944" s="311"/>
      <c r="W1944" s="311"/>
      <c r="X1944" s="311"/>
      <c r="Y1944" s="311"/>
      <c r="Z1944" s="311"/>
    </row>
    <row r="1945" spans="1:26" s="6" customFormat="1">
      <c r="A1945" s="311"/>
      <c r="B1945" s="311"/>
      <c r="C1945" s="311"/>
      <c r="S1945" s="311"/>
      <c r="T1945" s="311"/>
      <c r="U1945" s="311"/>
      <c r="V1945" s="311"/>
      <c r="W1945" s="311"/>
      <c r="X1945" s="311"/>
      <c r="Y1945" s="311"/>
      <c r="Z1945" s="311"/>
    </row>
    <row r="1946" spans="1:26" s="6" customFormat="1">
      <c r="A1946" s="311"/>
      <c r="B1946" s="311"/>
      <c r="C1946" s="311"/>
      <c r="S1946" s="311"/>
      <c r="T1946" s="311"/>
      <c r="U1946" s="311"/>
      <c r="V1946" s="311"/>
      <c r="W1946" s="311"/>
      <c r="X1946" s="311"/>
      <c r="Y1946" s="311"/>
      <c r="Z1946" s="311"/>
    </row>
    <row r="1947" spans="1:26" s="6" customFormat="1">
      <c r="A1947" s="311"/>
      <c r="B1947" s="311"/>
      <c r="C1947" s="311"/>
      <c r="S1947" s="311"/>
      <c r="T1947" s="311"/>
      <c r="U1947" s="311"/>
      <c r="V1947" s="311"/>
      <c r="W1947" s="311"/>
      <c r="X1947" s="311"/>
      <c r="Y1947" s="311"/>
      <c r="Z1947" s="311"/>
    </row>
    <row r="1948" spans="1:26" s="6" customFormat="1">
      <c r="A1948" s="311"/>
      <c r="B1948" s="311"/>
      <c r="C1948" s="311"/>
      <c r="S1948" s="311"/>
      <c r="T1948" s="311"/>
      <c r="U1948" s="311"/>
      <c r="V1948" s="311"/>
      <c r="W1948" s="311"/>
      <c r="X1948" s="311"/>
      <c r="Y1948" s="311"/>
      <c r="Z1948" s="311"/>
    </row>
    <row r="1949" spans="1:26" s="6" customFormat="1">
      <c r="A1949" s="311"/>
      <c r="B1949" s="311"/>
      <c r="C1949" s="311"/>
      <c r="S1949" s="311"/>
      <c r="T1949" s="311"/>
      <c r="U1949" s="311"/>
      <c r="V1949" s="311"/>
      <c r="W1949" s="311"/>
      <c r="X1949" s="311"/>
      <c r="Y1949" s="311"/>
      <c r="Z1949" s="311"/>
    </row>
    <row r="1950" spans="1:26" s="6" customFormat="1">
      <c r="A1950" s="311"/>
      <c r="B1950" s="311"/>
      <c r="C1950" s="311"/>
      <c r="S1950" s="311"/>
      <c r="T1950" s="311"/>
      <c r="U1950" s="311"/>
      <c r="V1950" s="311"/>
      <c r="W1950" s="311"/>
      <c r="X1950" s="311"/>
      <c r="Y1950" s="311"/>
      <c r="Z1950" s="311"/>
    </row>
    <row r="1951" spans="1:26" s="6" customFormat="1">
      <c r="A1951" s="311"/>
      <c r="B1951" s="311"/>
      <c r="C1951" s="311"/>
      <c r="S1951" s="311"/>
      <c r="T1951" s="311"/>
      <c r="U1951" s="311"/>
      <c r="V1951" s="311"/>
      <c r="W1951" s="311"/>
      <c r="X1951" s="311"/>
      <c r="Y1951" s="311"/>
      <c r="Z1951" s="311"/>
    </row>
    <row r="1952" spans="1:26" s="6" customFormat="1">
      <c r="A1952" s="311"/>
      <c r="B1952" s="311"/>
      <c r="C1952" s="311"/>
      <c r="S1952" s="311"/>
      <c r="T1952" s="311"/>
      <c r="U1952" s="311"/>
      <c r="V1952" s="311"/>
      <c r="W1952" s="311"/>
      <c r="X1952" s="311"/>
      <c r="Y1952" s="311"/>
      <c r="Z1952" s="311"/>
    </row>
    <row r="1953" spans="1:26" s="6" customFormat="1">
      <c r="A1953" s="311"/>
      <c r="B1953" s="311"/>
      <c r="C1953" s="311"/>
      <c r="S1953" s="311"/>
      <c r="T1953" s="311"/>
      <c r="U1953" s="311"/>
      <c r="V1953" s="311"/>
      <c r="W1953" s="311"/>
      <c r="X1953" s="311"/>
      <c r="Y1953" s="311"/>
      <c r="Z1953" s="311"/>
    </row>
    <row r="1954" spans="1:26" s="6" customFormat="1">
      <c r="A1954" s="311"/>
      <c r="B1954" s="311"/>
      <c r="C1954" s="311"/>
      <c r="S1954" s="311"/>
      <c r="T1954" s="311"/>
      <c r="U1954" s="311"/>
      <c r="V1954" s="311"/>
      <c r="W1954" s="311"/>
      <c r="X1954" s="311"/>
      <c r="Y1954" s="311"/>
      <c r="Z1954" s="311"/>
    </row>
    <row r="1955" spans="1:26" s="6" customFormat="1">
      <c r="A1955" s="311"/>
      <c r="B1955" s="311"/>
      <c r="C1955" s="311"/>
      <c r="S1955" s="311"/>
      <c r="T1955" s="311"/>
      <c r="U1955" s="311"/>
      <c r="V1955" s="311"/>
      <c r="W1955" s="311"/>
      <c r="X1955" s="311"/>
      <c r="Y1955" s="311"/>
      <c r="Z1955" s="311"/>
    </row>
    <row r="1956" spans="1:26" s="6" customFormat="1">
      <c r="A1956" s="311"/>
      <c r="B1956" s="311"/>
      <c r="C1956" s="311"/>
      <c r="S1956" s="311"/>
      <c r="T1956" s="311"/>
      <c r="U1956" s="311"/>
      <c r="V1956" s="311"/>
      <c r="W1956" s="311"/>
      <c r="X1956" s="311"/>
      <c r="Y1956" s="311"/>
      <c r="Z1956" s="311"/>
    </row>
    <row r="1957" spans="1:26" s="6" customFormat="1">
      <c r="A1957" s="311"/>
      <c r="B1957" s="311"/>
      <c r="C1957" s="311"/>
      <c r="S1957" s="311"/>
      <c r="T1957" s="311"/>
      <c r="U1957" s="311"/>
      <c r="V1957" s="311"/>
      <c r="W1957" s="311"/>
      <c r="X1957" s="311"/>
      <c r="Y1957" s="311"/>
      <c r="Z1957" s="311"/>
    </row>
    <row r="1958" spans="1:26" s="6" customFormat="1">
      <c r="A1958" s="311"/>
      <c r="B1958" s="311"/>
      <c r="C1958" s="311"/>
      <c r="S1958" s="311"/>
      <c r="T1958" s="311"/>
      <c r="U1958" s="311"/>
      <c r="V1958" s="311"/>
      <c r="W1958" s="311"/>
      <c r="X1958" s="311"/>
      <c r="Y1958" s="311"/>
      <c r="Z1958" s="311"/>
    </row>
    <row r="1959" spans="1:26" s="6" customFormat="1">
      <c r="A1959" s="311"/>
      <c r="B1959" s="311"/>
      <c r="C1959" s="311"/>
      <c r="S1959" s="311"/>
      <c r="T1959" s="311"/>
      <c r="U1959" s="311"/>
      <c r="V1959" s="311"/>
      <c r="W1959" s="311"/>
      <c r="X1959" s="311"/>
      <c r="Y1959" s="311"/>
      <c r="Z1959" s="311"/>
    </row>
    <row r="1960" spans="1:26" s="6" customFormat="1">
      <c r="A1960" s="311"/>
      <c r="B1960" s="311"/>
      <c r="C1960" s="311"/>
      <c r="S1960" s="311"/>
      <c r="T1960" s="311"/>
      <c r="U1960" s="311"/>
      <c r="V1960" s="311"/>
      <c r="W1960" s="311"/>
      <c r="X1960" s="311"/>
      <c r="Y1960" s="311"/>
      <c r="Z1960" s="311"/>
    </row>
    <row r="1961" spans="1:26" s="6" customFormat="1">
      <c r="A1961" s="311"/>
      <c r="B1961" s="311"/>
      <c r="C1961" s="311"/>
      <c r="S1961" s="311"/>
      <c r="T1961" s="311"/>
      <c r="U1961" s="311"/>
      <c r="V1961" s="311"/>
      <c r="W1961" s="311"/>
      <c r="X1961" s="311"/>
      <c r="Y1961" s="311"/>
      <c r="Z1961" s="311"/>
    </row>
    <row r="1962" spans="1:26" s="6" customFormat="1">
      <c r="A1962" s="311"/>
      <c r="B1962" s="311"/>
      <c r="C1962" s="311"/>
      <c r="S1962" s="311"/>
      <c r="T1962" s="311"/>
      <c r="U1962" s="311"/>
      <c r="V1962" s="311"/>
      <c r="W1962" s="311"/>
      <c r="X1962" s="311"/>
      <c r="Y1962" s="311"/>
      <c r="Z1962" s="311"/>
    </row>
    <row r="1963" spans="1:26" s="6" customFormat="1">
      <c r="A1963" s="311"/>
      <c r="B1963" s="311"/>
      <c r="C1963" s="311"/>
      <c r="S1963" s="311"/>
      <c r="T1963" s="311"/>
      <c r="U1963" s="311"/>
      <c r="V1963" s="311"/>
      <c r="W1963" s="311"/>
      <c r="X1963" s="311"/>
      <c r="Y1963" s="311"/>
      <c r="Z1963" s="311"/>
    </row>
    <row r="1964" spans="1:26" s="6" customFormat="1">
      <c r="A1964" s="311"/>
      <c r="B1964" s="311"/>
      <c r="C1964" s="311"/>
      <c r="S1964" s="311"/>
      <c r="T1964" s="311"/>
      <c r="U1964" s="311"/>
      <c r="V1964" s="311"/>
      <c r="W1964" s="311"/>
      <c r="X1964" s="311"/>
      <c r="Y1964" s="311"/>
      <c r="Z1964" s="311"/>
    </row>
    <row r="1965" spans="1:26" s="6" customFormat="1">
      <c r="A1965" s="311"/>
      <c r="B1965" s="311"/>
      <c r="C1965" s="311"/>
      <c r="S1965" s="311"/>
      <c r="T1965" s="311"/>
      <c r="U1965" s="311"/>
      <c r="V1965" s="311"/>
      <c r="W1965" s="311"/>
      <c r="X1965" s="311"/>
      <c r="Y1965" s="311"/>
      <c r="Z1965" s="311"/>
    </row>
    <row r="1966" spans="1:26" s="6" customFormat="1">
      <c r="A1966" s="311"/>
      <c r="B1966" s="311"/>
      <c r="C1966" s="311"/>
      <c r="S1966" s="311"/>
      <c r="T1966" s="311"/>
      <c r="U1966" s="311"/>
      <c r="V1966" s="311"/>
      <c r="W1966" s="311"/>
      <c r="X1966" s="311"/>
      <c r="Y1966" s="311"/>
      <c r="Z1966" s="311"/>
    </row>
    <row r="1967" spans="1:26" s="6" customFormat="1">
      <c r="A1967" s="311"/>
      <c r="B1967" s="311"/>
      <c r="C1967" s="311"/>
      <c r="S1967" s="311"/>
      <c r="T1967" s="311"/>
      <c r="U1967" s="311"/>
      <c r="V1967" s="311"/>
      <c r="W1967" s="311"/>
      <c r="X1967" s="311"/>
      <c r="Y1967" s="311"/>
      <c r="Z1967" s="311"/>
    </row>
    <row r="1968" spans="1:26" s="6" customFormat="1">
      <c r="A1968" s="311"/>
      <c r="B1968" s="311"/>
      <c r="C1968" s="311"/>
      <c r="S1968" s="311"/>
      <c r="T1968" s="311"/>
      <c r="U1968" s="311"/>
      <c r="V1968" s="311"/>
      <c r="W1968" s="311"/>
      <c r="X1968" s="311"/>
      <c r="Y1968" s="311"/>
      <c r="Z1968" s="311"/>
    </row>
    <row r="1969" spans="1:26" s="6" customFormat="1">
      <c r="A1969" s="311"/>
      <c r="B1969" s="311"/>
      <c r="C1969" s="311"/>
      <c r="S1969" s="311"/>
      <c r="T1969" s="311"/>
      <c r="U1969" s="311"/>
      <c r="V1969" s="311"/>
      <c r="W1969" s="311"/>
      <c r="X1969" s="311"/>
      <c r="Y1969" s="311"/>
      <c r="Z1969" s="311"/>
    </row>
    <row r="1970" spans="1:26" s="6" customFormat="1">
      <c r="A1970" s="311"/>
      <c r="B1970" s="311"/>
      <c r="C1970" s="311"/>
      <c r="S1970" s="311"/>
      <c r="T1970" s="311"/>
      <c r="U1970" s="311"/>
      <c r="V1970" s="311"/>
      <c r="W1970" s="311"/>
      <c r="X1970" s="311"/>
      <c r="Y1970" s="311"/>
      <c r="Z1970" s="311"/>
    </row>
    <row r="1971" spans="1:26" s="6" customFormat="1">
      <c r="A1971" s="311"/>
      <c r="B1971" s="311"/>
      <c r="C1971" s="311"/>
      <c r="S1971" s="311"/>
      <c r="T1971" s="311"/>
      <c r="U1971" s="311"/>
      <c r="V1971" s="311"/>
      <c r="W1971" s="311"/>
      <c r="X1971" s="311"/>
      <c r="Y1971" s="311"/>
      <c r="Z1971" s="311"/>
    </row>
    <row r="1972" spans="1:26" s="6" customFormat="1">
      <c r="A1972" s="311"/>
      <c r="B1972" s="311"/>
      <c r="C1972" s="311"/>
      <c r="S1972" s="311"/>
      <c r="T1972" s="311"/>
      <c r="U1972" s="311"/>
      <c r="V1972" s="311"/>
      <c r="W1972" s="311"/>
      <c r="X1972" s="311"/>
      <c r="Y1972" s="311"/>
      <c r="Z1972" s="311"/>
    </row>
    <row r="1973" spans="1:26" s="6" customFormat="1">
      <c r="A1973" s="311"/>
      <c r="B1973" s="311"/>
      <c r="C1973" s="311"/>
      <c r="S1973" s="311"/>
      <c r="T1973" s="311"/>
      <c r="U1973" s="311"/>
      <c r="V1973" s="311"/>
      <c r="W1973" s="311"/>
      <c r="X1973" s="311"/>
      <c r="Y1973" s="311"/>
      <c r="Z1973" s="311"/>
    </row>
    <row r="1974" spans="1:26" s="6" customFormat="1">
      <c r="A1974" s="311"/>
      <c r="B1974" s="311"/>
      <c r="C1974" s="311"/>
      <c r="S1974" s="311"/>
      <c r="T1974" s="311"/>
      <c r="U1974" s="311"/>
      <c r="V1974" s="311"/>
      <c r="W1974" s="311"/>
      <c r="X1974" s="311"/>
      <c r="Y1974" s="311"/>
      <c r="Z1974" s="311"/>
    </row>
    <row r="1975" spans="1:26" s="6" customFormat="1">
      <c r="A1975" s="311"/>
      <c r="B1975" s="311"/>
      <c r="C1975" s="311"/>
      <c r="S1975" s="311"/>
      <c r="T1975" s="311"/>
      <c r="U1975" s="311"/>
      <c r="V1975" s="311"/>
      <c r="W1975" s="311"/>
      <c r="X1975" s="311"/>
      <c r="Y1975" s="311"/>
      <c r="Z1975" s="311"/>
    </row>
    <row r="1976" spans="1:26" s="6" customFormat="1">
      <c r="A1976" s="311"/>
      <c r="B1976" s="311"/>
      <c r="C1976" s="311"/>
      <c r="S1976" s="311"/>
      <c r="T1976" s="311"/>
      <c r="U1976" s="311"/>
      <c r="V1976" s="311"/>
      <c r="W1976" s="311"/>
      <c r="X1976" s="311"/>
      <c r="Y1976" s="311"/>
      <c r="Z1976" s="311"/>
    </row>
    <row r="1977" spans="1:26" s="6" customFormat="1">
      <c r="A1977" s="311"/>
      <c r="B1977" s="311"/>
      <c r="C1977" s="311"/>
      <c r="S1977" s="311"/>
      <c r="T1977" s="311"/>
      <c r="U1977" s="311"/>
      <c r="V1977" s="311"/>
      <c r="W1977" s="311"/>
      <c r="X1977" s="311"/>
      <c r="Y1977" s="311"/>
      <c r="Z1977" s="311"/>
    </row>
    <row r="1978" spans="1:26" s="6" customFormat="1">
      <c r="A1978" s="311"/>
      <c r="B1978" s="311"/>
      <c r="C1978" s="311"/>
      <c r="S1978" s="311"/>
      <c r="T1978" s="311"/>
      <c r="U1978" s="311"/>
      <c r="V1978" s="311"/>
      <c r="W1978" s="311"/>
      <c r="X1978" s="311"/>
      <c r="Y1978" s="311"/>
      <c r="Z1978" s="311"/>
    </row>
    <row r="1979" spans="1:26" s="6" customFormat="1">
      <c r="A1979" s="311"/>
      <c r="B1979" s="311"/>
      <c r="C1979" s="311"/>
      <c r="S1979" s="311"/>
      <c r="T1979" s="311"/>
      <c r="U1979" s="311"/>
      <c r="V1979" s="311"/>
      <c r="W1979" s="311"/>
      <c r="X1979" s="311"/>
      <c r="Y1979" s="311"/>
      <c r="Z1979" s="311"/>
    </row>
    <row r="1980" spans="1:26" s="6" customFormat="1">
      <c r="A1980" s="311"/>
      <c r="B1980" s="311"/>
      <c r="C1980" s="311"/>
      <c r="S1980" s="311"/>
      <c r="T1980" s="311"/>
      <c r="U1980" s="311"/>
      <c r="V1980" s="311"/>
      <c r="W1980" s="311"/>
      <c r="X1980" s="311"/>
      <c r="Y1980" s="311"/>
      <c r="Z1980" s="311"/>
    </row>
    <row r="1981" spans="1:26" s="6" customFormat="1">
      <c r="A1981" s="311"/>
      <c r="B1981" s="311"/>
      <c r="C1981" s="311"/>
      <c r="S1981" s="311"/>
      <c r="T1981" s="311"/>
      <c r="U1981" s="311"/>
      <c r="V1981" s="311"/>
      <c r="W1981" s="311"/>
      <c r="X1981" s="311"/>
      <c r="Y1981" s="311"/>
      <c r="Z1981" s="311"/>
    </row>
    <row r="1982" spans="1:26" s="6" customFormat="1">
      <c r="A1982" s="311"/>
      <c r="B1982" s="311"/>
      <c r="C1982" s="311"/>
      <c r="S1982" s="311"/>
      <c r="T1982" s="311"/>
      <c r="U1982" s="311"/>
      <c r="V1982" s="311"/>
      <c r="W1982" s="311"/>
      <c r="X1982" s="311"/>
      <c r="Y1982" s="311"/>
      <c r="Z1982" s="311"/>
    </row>
    <row r="1983" spans="1:26" s="6" customFormat="1">
      <c r="A1983" s="311"/>
      <c r="B1983" s="311"/>
      <c r="C1983" s="311"/>
      <c r="S1983" s="311"/>
      <c r="T1983" s="311"/>
      <c r="U1983" s="311"/>
      <c r="V1983" s="311"/>
      <c r="W1983" s="311"/>
      <c r="X1983" s="311"/>
      <c r="Y1983" s="311"/>
      <c r="Z1983" s="311"/>
    </row>
    <row r="1984" spans="1:26" s="6" customFormat="1">
      <c r="A1984" s="311"/>
      <c r="B1984" s="311"/>
      <c r="C1984" s="311"/>
      <c r="S1984" s="311"/>
      <c r="T1984" s="311"/>
      <c r="U1984" s="311"/>
      <c r="V1984" s="311"/>
      <c r="W1984" s="311"/>
      <c r="X1984" s="311"/>
      <c r="Y1984" s="311"/>
      <c r="Z1984" s="311"/>
    </row>
    <row r="1985" spans="1:26" s="6" customFormat="1">
      <c r="A1985" s="311"/>
      <c r="B1985" s="311"/>
      <c r="C1985" s="311"/>
      <c r="S1985" s="311"/>
      <c r="T1985" s="311"/>
      <c r="U1985" s="311"/>
      <c r="V1985" s="311"/>
      <c r="W1985" s="311"/>
      <c r="X1985" s="311"/>
      <c r="Y1985" s="311"/>
      <c r="Z1985" s="311"/>
    </row>
    <row r="1986" spans="1:26" s="6" customFormat="1">
      <c r="A1986" s="311"/>
      <c r="B1986" s="311"/>
      <c r="C1986" s="311"/>
      <c r="S1986" s="311"/>
      <c r="T1986" s="311"/>
      <c r="U1986" s="311"/>
      <c r="V1986" s="311"/>
      <c r="W1986" s="311"/>
      <c r="X1986" s="311"/>
      <c r="Y1986" s="311"/>
      <c r="Z1986" s="311"/>
    </row>
    <row r="1987" spans="1:26" s="6" customFormat="1">
      <c r="A1987" s="311"/>
      <c r="B1987" s="311"/>
      <c r="C1987" s="311"/>
      <c r="S1987" s="311"/>
      <c r="T1987" s="311"/>
      <c r="U1987" s="311"/>
      <c r="V1987" s="311"/>
      <c r="W1987" s="311"/>
      <c r="X1987" s="311"/>
      <c r="Y1987" s="311"/>
      <c r="Z1987" s="311"/>
    </row>
    <row r="1988" spans="1:26" s="6" customFormat="1">
      <c r="A1988" s="311"/>
      <c r="B1988" s="311"/>
      <c r="C1988" s="311"/>
      <c r="S1988" s="311"/>
      <c r="T1988" s="311"/>
      <c r="U1988" s="311"/>
      <c r="V1988" s="311"/>
      <c r="W1988" s="311"/>
      <c r="X1988" s="311"/>
      <c r="Y1988" s="311"/>
      <c r="Z1988" s="311"/>
    </row>
    <row r="1989" spans="1:26" s="6" customFormat="1">
      <c r="A1989" s="311"/>
      <c r="B1989" s="311"/>
      <c r="C1989" s="311"/>
      <c r="S1989" s="311"/>
      <c r="T1989" s="311"/>
      <c r="U1989" s="311"/>
      <c r="V1989" s="311"/>
      <c r="W1989" s="311"/>
      <c r="X1989" s="311"/>
      <c r="Y1989" s="311"/>
      <c r="Z1989" s="311"/>
    </row>
    <row r="1990" spans="1:26" s="6" customFormat="1">
      <c r="A1990" s="311"/>
      <c r="B1990" s="311"/>
      <c r="C1990" s="311"/>
      <c r="S1990" s="311"/>
      <c r="T1990" s="311"/>
      <c r="U1990" s="311"/>
      <c r="V1990" s="311"/>
      <c r="W1990" s="311"/>
      <c r="X1990" s="311"/>
      <c r="Y1990" s="311"/>
      <c r="Z1990" s="311"/>
    </row>
    <row r="1991" spans="1:26" s="6" customFormat="1">
      <c r="A1991" s="311"/>
      <c r="B1991" s="311"/>
      <c r="C1991" s="311"/>
      <c r="S1991" s="311"/>
      <c r="T1991" s="311"/>
      <c r="U1991" s="311"/>
      <c r="V1991" s="311"/>
      <c r="W1991" s="311"/>
      <c r="X1991" s="311"/>
      <c r="Y1991" s="311"/>
      <c r="Z1991" s="311"/>
    </row>
    <row r="1992" spans="1:26" s="6" customFormat="1">
      <c r="A1992" s="311"/>
      <c r="B1992" s="311"/>
      <c r="C1992" s="311"/>
      <c r="S1992" s="311"/>
      <c r="T1992" s="311"/>
      <c r="U1992" s="311"/>
      <c r="V1992" s="311"/>
      <c r="W1992" s="311"/>
      <c r="X1992" s="311"/>
      <c r="Y1992" s="311"/>
      <c r="Z1992" s="311"/>
    </row>
    <row r="1993" spans="1:26" s="6" customFormat="1">
      <c r="A1993" s="311"/>
      <c r="B1993" s="311"/>
      <c r="C1993" s="311"/>
      <c r="S1993" s="311"/>
      <c r="T1993" s="311"/>
      <c r="U1993" s="311"/>
      <c r="V1993" s="311"/>
      <c r="W1993" s="311"/>
      <c r="X1993" s="311"/>
      <c r="Y1993" s="311"/>
      <c r="Z1993" s="311"/>
    </row>
    <row r="1994" spans="1:26" s="6" customFormat="1">
      <c r="A1994" s="311"/>
      <c r="B1994" s="311"/>
      <c r="C1994" s="311"/>
      <c r="S1994" s="311"/>
      <c r="T1994" s="311"/>
      <c r="U1994" s="311"/>
      <c r="V1994" s="311"/>
      <c r="W1994" s="311"/>
      <c r="X1994" s="311"/>
      <c r="Y1994" s="311"/>
      <c r="Z1994" s="311"/>
    </row>
    <row r="1995" spans="1:26" s="6" customFormat="1">
      <c r="A1995" s="311"/>
      <c r="B1995" s="311"/>
      <c r="C1995" s="311"/>
      <c r="S1995" s="311"/>
      <c r="T1995" s="311"/>
      <c r="U1995" s="311"/>
      <c r="V1995" s="311"/>
      <c r="W1995" s="311"/>
      <c r="X1995" s="311"/>
      <c r="Y1995" s="311"/>
      <c r="Z1995" s="311"/>
    </row>
    <row r="1996" spans="1:26" s="6" customFormat="1">
      <c r="A1996" s="311"/>
      <c r="B1996" s="311"/>
      <c r="C1996" s="311"/>
      <c r="S1996" s="311"/>
      <c r="T1996" s="311"/>
      <c r="U1996" s="311"/>
      <c r="V1996" s="311"/>
      <c r="W1996" s="311"/>
      <c r="X1996" s="311"/>
      <c r="Y1996" s="311"/>
      <c r="Z1996" s="311"/>
    </row>
    <row r="1997" spans="1:26" s="6" customFormat="1">
      <c r="A1997" s="311"/>
      <c r="B1997" s="311"/>
      <c r="C1997" s="311"/>
      <c r="S1997" s="311"/>
      <c r="T1997" s="311"/>
      <c r="U1997" s="311"/>
      <c r="V1997" s="311"/>
      <c r="W1997" s="311"/>
      <c r="X1997" s="311"/>
      <c r="Y1997" s="311"/>
      <c r="Z1997" s="311"/>
    </row>
    <row r="1998" spans="1:26" s="6" customFormat="1">
      <c r="A1998" s="311"/>
      <c r="B1998" s="311"/>
      <c r="C1998" s="311"/>
      <c r="S1998" s="311"/>
      <c r="T1998" s="311"/>
      <c r="U1998" s="311"/>
      <c r="V1998" s="311"/>
      <c r="W1998" s="311"/>
      <c r="X1998" s="311"/>
      <c r="Y1998" s="311"/>
      <c r="Z1998" s="311"/>
    </row>
    <row r="1999" spans="1:26" s="6" customFormat="1">
      <c r="A1999" s="311"/>
      <c r="B1999" s="311"/>
      <c r="C1999" s="311"/>
      <c r="S1999" s="311"/>
      <c r="T1999" s="311"/>
      <c r="U1999" s="311"/>
      <c r="V1999" s="311"/>
      <c r="W1999" s="311"/>
      <c r="X1999" s="311"/>
      <c r="Y1999" s="311"/>
      <c r="Z1999" s="311"/>
    </row>
    <row r="2000" spans="1:26" s="6" customFormat="1">
      <c r="A2000" s="311"/>
      <c r="B2000" s="311"/>
      <c r="C2000" s="311"/>
      <c r="S2000" s="311"/>
      <c r="T2000" s="311"/>
      <c r="U2000" s="311"/>
      <c r="V2000" s="311"/>
      <c r="W2000" s="311"/>
      <c r="X2000" s="311"/>
      <c r="Y2000" s="311"/>
      <c r="Z2000" s="311"/>
    </row>
    <row r="2001" spans="1:26" s="6" customFormat="1">
      <c r="A2001" s="311"/>
      <c r="B2001" s="311"/>
      <c r="C2001" s="311"/>
      <c r="S2001" s="311"/>
      <c r="T2001" s="311"/>
      <c r="U2001" s="311"/>
      <c r="V2001" s="311"/>
      <c r="W2001" s="311"/>
      <c r="X2001" s="311"/>
      <c r="Y2001" s="311"/>
      <c r="Z2001" s="311"/>
    </row>
    <row r="2002" spans="1:26" s="6" customFormat="1">
      <c r="A2002" s="311"/>
      <c r="B2002" s="311"/>
      <c r="C2002" s="311"/>
      <c r="S2002" s="311"/>
      <c r="T2002" s="311"/>
      <c r="U2002" s="311"/>
      <c r="V2002" s="311"/>
      <c r="W2002" s="311"/>
      <c r="X2002" s="311"/>
      <c r="Y2002" s="311"/>
      <c r="Z2002" s="311"/>
    </row>
    <row r="2003" spans="1:26" s="6" customFormat="1">
      <c r="A2003" s="311"/>
      <c r="B2003" s="311"/>
      <c r="C2003" s="311"/>
      <c r="S2003" s="311"/>
      <c r="T2003" s="311"/>
      <c r="U2003" s="311"/>
      <c r="V2003" s="311"/>
      <c r="W2003" s="311"/>
      <c r="X2003" s="311"/>
      <c r="Y2003" s="311"/>
      <c r="Z2003" s="311"/>
    </row>
    <row r="2004" spans="1:26" s="6" customFormat="1">
      <c r="A2004" s="311"/>
      <c r="B2004" s="311"/>
      <c r="C2004" s="311"/>
      <c r="S2004" s="311"/>
      <c r="T2004" s="311"/>
      <c r="U2004" s="311"/>
      <c r="V2004" s="311"/>
      <c r="W2004" s="311"/>
      <c r="X2004" s="311"/>
      <c r="Y2004" s="311"/>
      <c r="Z2004" s="311"/>
    </row>
    <row r="2005" spans="1:26" s="6" customFormat="1">
      <c r="A2005" s="311"/>
      <c r="B2005" s="311"/>
      <c r="C2005" s="311"/>
      <c r="S2005" s="311"/>
      <c r="T2005" s="311"/>
      <c r="U2005" s="311"/>
      <c r="V2005" s="311"/>
      <c r="W2005" s="311"/>
      <c r="X2005" s="311"/>
      <c r="Y2005" s="311"/>
      <c r="Z2005" s="311"/>
    </row>
    <row r="2006" spans="1:26" s="6" customFormat="1">
      <c r="A2006" s="311"/>
      <c r="B2006" s="311"/>
      <c r="C2006" s="311"/>
      <c r="S2006" s="311"/>
      <c r="T2006" s="311"/>
      <c r="U2006" s="311"/>
      <c r="V2006" s="311"/>
      <c r="W2006" s="311"/>
      <c r="X2006" s="311"/>
      <c r="Y2006" s="311"/>
      <c r="Z2006" s="311"/>
    </row>
    <row r="2007" spans="1:26" s="6" customFormat="1">
      <c r="A2007" s="311"/>
      <c r="B2007" s="311"/>
      <c r="C2007" s="311"/>
      <c r="S2007" s="311"/>
      <c r="T2007" s="311"/>
      <c r="U2007" s="311"/>
      <c r="V2007" s="311"/>
      <c r="W2007" s="311"/>
      <c r="X2007" s="311"/>
      <c r="Y2007" s="311"/>
      <c r="Z2007" s="311"/>
    </row>
    <row r="2008" spans="1:26" s="6" customFormat="1">
      <c r="A2008" s="311"/>
      <c r="B2008" s="311"/>
      <c r="C2008" s="311"/>
      <c r="S2008" s="311"/>
      <c r="T2008" s="311"/>
      <c r="U2008" s="311"/>
      <c r="V2008" s="311"/>
      <c r="W2008" s="311"/>
      <c r="X2008" s="311"/>
      <c r="Y2008" s="311"/>
      <c r="Z2008" s="311"/>
    </row>
    <row r="2009" spans="1:26" s="6" customFormat="1">
      <c r="A2009" s="311"/>
      <c r="B2009" s="311"/>
      <c r="C2009" s="311"/>
      <c r="S2009" s="311"/>
      <c r="T2009" s="311"/>
      <c r="U2009" s="311"/>
      <c r="V2009" s="311"/>
      <c r="W2009" s="311"/>
      <c r="X2009" s="311"/>
      <c r="Y2009" s="311"/>
      <c r="Z2009" s="311"/>
    </row>
    <row r="2010" spans="1:26" s="6" customFormat="1">
      <c r="A2010" s="311"/>
      <c r="B2010" s="311"/>
      <c r="C2010" s="311"/>
      <c r="S2010" s="311"/>
      <c r="T2010" s="311"/>
      <c r="U2010" s="311"/>
      <c r="V2010" s="311"/>
      <c r="W2010" s="311"/>
      <c r="X2010" s="311"/>
      <c r="Y2010" s="311"/>
      <c r="Z2010" s="311"/>
    </row>
    <row r="2011" spans="1:26" s="6" customFormat="1">
      <c r="A2011" s="311"/>
      <c r="B2011" s="311"/>
      <c r="C2011" s="311"/>
      <c r="S2011" s="311"/>
      <c r="T2011" s="311"/>
      <c r="U2011" s="311"/>
      <c r="V2011" s="311"/>
      <c r="W2011" s="311"/>
      <c r="X2011" s="311"/>
      <c r="Y2011" s="311"/>
      <c r="Z2011" s="311"/>
    </row>
    <row r="2012" spans="1:26" s="6" customFormat="1">
      <c r="A2012" s="311"/>
      <c r="B2012" s="311"/>
      <c r="C2012" s="311"/>
      <c r="S2012" s="311"/>
      <c r="T2012" s="311"/>
      <c r="U2012" s="311"/>
      <c r="V2012" s="311"/>
      <c r="W2012" s="311"/>
      <c r="X2012" s="311"/>
      <c r="Y2012" s="311"/>
      <c r="Z2012" s="311"/>
    </row>
    <row r="2013" spans="1:26" s="6" customFormat="1">
      <c r="A2013" s="311"/>
      <c r="B2013" s="311"/>
      <c r="C2013" s="311"/>
      <c r="S2013" s="311"/>
      <c r="T2013" s="311"/>
      <c r="U2013" s="311"/>
      <c r="V2013" s="311"/>
      <c r="W2013" s="311"/>
      <c r="X2013" s="311"/>
      <c r="Y2013" s="311"/>
      <c r="Z2013" s="311"/>
    </row>
    <row r="2014" spans="1:26" s="6" customFormat="1">
      <c r="A2014" s="311"/>
      <c r="B2014" s="311"/>
      <c r="C2014" s="311"/>
      <c r="S2014" s="311"/>
      <c r="T2014" s="311"/>
      <c r="U2014" s="311"/>
      <c r="V2014" s="311"/>
      <c r="W2014" s="311"/>
      <c r="X2014" s="311"/>
      <c r="Y2014" s="311"/>
      <c r="Z2014" s="311"/>
    </row>
    <row r="2015" spans="1:26" s="6" customFormat="1">
      <c r="A2015" s="311"/>
      <c r="B2015" s="311"/>
      <c r="C2015" s="311"/>
      <c r="S2015" s="311"/>
      <c r="T2015" s="311"/>
      <c r="U2015" s="311"/>
      <c r="V2015" s="311"/>
      <c r="W2015" s="311"/>
      <c r="X2015" s="311"/>
      <c r="Y2015" s="311"/>
      <c r="Z2015" s="311"/>
    </row>
    <row r="2016" spans="1:26" s="6" customFormat="1">
      <c r="A2016" s="311"/>
      <c r="B2016" s="311"/>
      <c r="C2016" s="311"/>
      <c r="S2016" s="311"/>
      <c r="T2016" s="311"/>
      <c r="U2016" s="311"/>
      <c r="V2016" s="311"/>
      <c r="W2016" s="311"/>
      <c r="X2016" s="311"/>
      <c r="Y2016" s="311"/>
      <c r="Z2016" s="311"/>
    </row>
    <row r="2017" spans="1:26" s="6" customFormat="1">
      <c r="A2017" s="311"/>
      <c r="B2017" s="311"/>
      <c r="C2017" s="311"/>
      <c r="S2017" s="311"/>
      <c r="T2017" s="311"/>
      <c r="U2017" s="311"/>
      <c r="V2017" s="311"/>
      <c r="W2017" s="311"/>
      <c r="X2017" s="311"/>
      <c r="Y2017" s="311"/>
      <c r="Z2017" s="311"/>
    </row>
    <row r="2018" spans="1:26" s="6" customFormat="1">
      <c r="A2018" s="311"/>
      <c r="B2018" s="311"/>
      <c r="C2018" s="311"/>
      <c r="S2018" s="311"/>
      <c r="T2018" s="311"/>
      <c r="U2018" s="311"/>
      <c r="V2018" s="311"/>
      <c r="W2018" s="311"/>
      <c r="X2018" s="311"/>
      <c r="Y2018" s="311"/>
      <c r="Z2018" s="311"/>
    </row>
    <row r="2019" spans="1:26" s="6" customFormat="1">
      <c r="A2019" s="311"/>
      <c r="B2019" s="311"/>
      <c r="C2019" s="311"/>
      <c r="S2019" s="311"/>
      <c r="T2019" s="311"/>
      <c r="U2019" s="311"/>
      <c r="V2019" s="311"/>
      <c r="W2019" s="311"/>
      <c r="X2019" s="311"/>
      <c r="Y2019" s="311"/>
      <c r="Z2019" s="311"/>
    </row>
    <row r="2020" spans="1:26" s="6" customFormat="1">
      <c r="A2020" s="311"/>
      <c r="B2020" s="311"/>
      <c r="C2020" s="311"/>
      <c r="S2020" s="311"/>
      <c r="T2020" s="311"/>
      <c r="U2020" s="311"/>
      <c r="V2020" s="311"/>
      <c r="W2020" s="311"/>
      <c r="X2020" s="311"/>
      <c r="Y2020" s="311"/>
      <c r="Z2020" s="311"/>
    </row>
    <row r="2021" spans="1:26" s="6" customFormat="1">
      <c r="A2021" s="311"/>
      <c r="B2021" s="311"/>
      <c r="C2021" s="311"/>
      <c r="S2021" s="311"/>
      <c r="T2021" s="311"/>
      <c r="U2021" s="311"/>
      <c r="V2021" s="311"/>
      <c r="W2021" s="311"/>
      <c r="X2021" s="311"/>
      <c r="Y2021" s="311"/>
      <c r="Z2021" s="311"/>
    </row>
    <row r="2022" spans="1:26" s="6" customFormat="1">
      <c r="A2022" s="311"/>
      <c r="B2022" s="311"/>
      <c r="C2022" s="311"/>
      <c r="S2022" s="311"/>
      <c r="T2022" s="311"/>
      <c r="U2022" s="311"/>
      <c r="V2022" s="311"/>
      <c r="W2022" s="311"/>
      <c r="X2022" s="311"/>
      <c r="Y2022" s="311"/>
      <c r="Z2022" s="311"/>
    </row>
    <row r="2023" spans="1:26" s="6" customFormat="1">
      <c r="A2023" s="311"/>
      <c r="B2023" s="311"/>
      <c r="C2023" s="311"/>
      <c r="S2023" s="311"/>
      <c r="T2023" s="311"/>
      <c r="U2023" s="311"/>
      <c r="V2023" s="311"/>
      <c r="W2023" s="311"/>
      <c r="X2023" s="311"/>
      <c r="Y2023" s="311"/>
      <c r="Z2023" s="311"/>
    </row>
    <row r="2024" spans="1:26" s="6" customFormat="1">
      <c r="A2024" s="311"/>
      <c r="B2024" s="311"/>
      <c r="C2024" s="311"/>
      <c r="S2024" s="311"/>
      <c r="T2024" s="311"/>
      <c r="U2024" s="311"/>
      <c r="V2024" s="311"/>
      <c r="W2024" s="311"/>
      <c r="X2024" s="311"/>
      <c r="Y2024" s="311"/>
      <c r="Z2024" s="311"/>
    </row>
    <row r="2025" spans="1:26" s="6" customFormat="1">
      <c r="A2025" s="311"/>
      <c r="B2025" s="311"/>
      <c r="C2025" s="311"/>
      <c r="S2025" s="311"/>
      <c r="T2025" s="311"/>
      <c r="U2025" s="311"/>
      <c r="V2025" s="311"/>
      <c r="W2025" s="311"/>
      <c r="X2025" s="311"/>
      <c r="Y2025" s="311"/>
      <c r="Z2025" s="311"/>
    </row>
    <row r="2026" spans="1:26" s="6" customFormat="1">
      <c r="A2026" s="311"/>
      <c r="B2026" s="311"/>
      <c r="C2026" s="311"/>
      <c r="S2026" s="311"/>
      <c r="T2026" s="311"/>
      <c r="U2026" s="311"/>
      <c r="V2026" s="311"/>
      <c r="W2026" s="311"/>
      <c r="X2026" s="311"/>
      <c r="Y2026" s="311"/>
      <c r="Z2026" s="311"/>
    </row>
    <row r="2027" spans="1:26" s="6" customFormat="1">
      <c r="A2027" s="311"/>
      <c r="B2027" s="311"/>
      <c r="C2027" s="311"/>
      <c r="S2027" s="311"/>
      <c r="T2027" s="311"/>
      <c r="U2027" s="311"/>
      <c r="V2027" s="311"/>
      <c r="W2027" s="311"/>
      <c r="X2027" s="311"/>
      <c r="Y2027" s="311"/>
      <c r="Z2027" s="311"/>
    </row>
    <row r="2028" spans="1:26" s="6" customFormat="1">
      <c r="A2028" s="311"/>
      <c r="B2028" s="311"/>
      <c r="C2028" s="311"/>
      <c r="S2028" s="311"/>
      <c r="T2028" s="311"/>
      <c r="U2028" s="311"/>
      <c r="V2028" s="311"/>
      <c r="W2028" s="311"/>
      <c r="X2028" s="311"/>
      <c r="Y2028" s="311"/>
      <c r="Z2028" s="311"/>
    </row>
    <row r="2029" spans="1:26" s="6" customFormat="1">
      <c r="A2029" s="311"/>
      <c r="B2029" s="311"/>
      <c r="C2029" s="311"/>
      <c r="S2029" s="311"/>
      <c r="T2029" s="311"/>
      <c r="U2029" s="311"/>
      <c r="V2029" s="311"/>
      <c r="W2029" s="311"/>
      <c r="X2029" s="311"/>
      <c r="Y2029" s="311"/>
      <c r="Z2029" s="311"/>
    </row>
    <row r="2030" spans="1:26" s="6" customFormat="1">
      <c r="A2030" s="311"/>
      <c r="B2030" s="311"/>
      <c r="C2030" s="311"/>
      <c r="S2030" s="311"/>
      <c r="T2030" s="311"/>
      <c r="U2030" s="311"/>
      <c r="V2030" s="311"/>
      <c r="W2030" s="311"/>
      <c r="X2030" s="311"/>
      <c r="Y2030" s="311"/>
      <c r="Z2030" s="311"/>
    </row>
    <row r="2031" spans="1:26" s="6" customFormat="1">
      <c r="A2031" s="311"/>
      <c r="B2031" s="311"/>
      <c r="C2031" s="311"/>
      <c r="S2031" s="311"/>
      <c r="T2031" s="311"/>
      <c r="U2031" s="311"/>
      <c r="V2031" s="311"/>
      <c r="W2031" s="311"/>
      <c r="X2031" s="311"/>
      <c r="Y2031" s="311"/>
      <c r="Z2031" s="311"/>
    </row>
    <row r="2032" spans="1:26" s="6" customFormat="1">
      <c r="A2032" s="311"/>
      <c r="B2032" s="311"/>
      <c r="C2032" s="311"/>
      <c r="S2032" s="311"/>
      <c r="T2032" s="311"/>
      <c r="U2032" s="311"/>
      <c r="V2032" s="311"/>
      <c r="W2032" s="311"/>
      <c r="X2032" s="311"/>
      <c r="Y2032" s="311"/>
      <c r="Z2032" s="311"/>
    </row>
    <row r="2033" spans="1:26" s="6" customFormat="1">
      <c r="A2033" s="311"/>
      <c r="B2033" s="311"/>
      <c r="C2033" s="311"/>
      <c r="S2033" s="311"/>
      <c r="T2033" s="311"/>
      <c r="U2033" s="311"/>
      <c r="V2033" s="311"/>
      <c r="W2033" s="311"/>
      <c r="X2033" s="311"/>
      <c r="Y2033" s="311"/>
      <c r="Z2033" s="311"/>
    </row>
    <row r="2034" spans="1:26" s="6" customFormat="1">
      <c r="A2034" s="311"/>
      <c r="B2034" s="311"/>
      <c r="C2034" s="311"/>
      <c r="S2034" s="311"/>
      <c r="T2034" s="311"/>
      <c r="U2034" s="311"/>
      <c r="V2034" s="311"/>
      <c r="W2034" s="311"/>
      <c r="X2034" s="311"/>
      <c r="Y2034" s="311"/>
      <c r="Z2034" s="311"/>
    </row>
    <row r="2035" spans="1:26" s="6" customFormat="1">
      <c r="A2035" s="311"/>
      <c r="B2035" s="311"/>
      <c r="C2035" s="311"/>
      <c r="S2035" s="311"/>
      <c r="T2035" s="311"/>
      <c r="U2035" s="311"/>
      <c r="V2035" s="311"/>
      <c r="W2035" s="311"/>
      <c r="X2035" s="311"/>
      <c r="Y2035" s="311"/>
      <c r="Z2035" s="311"/>
    </row>
    <row r="2036" spans="1:26" s="6" customFormat="1">
      <c r="A2036" s="311"/>
      <c r="B2036" s="311"/>
      <c r="C2036" s="311"/>
      <c r="S2036" s="311"/>
      <c r="T2036" s="311"/>
      <c r="U2036" s="311"/>
      <c r="V2036" s="311"/>
      <c r="W2036" s="311"/>
      <c r="X2036" s="311"/>
      <c r="Y2036" s="311"/>
      <c r="Z2036" s="311"/>
    </row>
    <row r="2037" spans="1:26" s="6" customFormat="1">
      <c r="A2037" s="311"/>
      <c r="B2037" s="311"/>
      <c r="C2037" s="311"/>
      <c r="S2037" s="311"/>
      <c r="T2037" s="311"/>
      <c r="U2037" s="311"/>
      <c r="V2037" s="311"/>
      <c r="W2037" s="311"/>
      <c r="X2037" s="311"/>
      <c r="Y2037" s="311"/>
      <c r="Z2037" s="311"/>
    </row>
    <row r="2038" spans="1:26" s="6" customFormat="1">
      <c r="A2038" s="311"/>
      <c r="B2038" s="311"/>
      <c r="C2038" s="311"/>
      <c r="S2038" s="311"/>
      <c r="T2038" s="311"/>
      <c r="U2038" s="311"/>
      <c r="V2038" s="311"/>
      <c r="W2038" s="311"/>
      <c r="X2038" s="311"/>
      <c r="Y2038" s="311"/>
      <c r="Z2038" s="311"/>
    </row>
    <row r="2039" spans="1:26" s="6" customFormat="1">
      <c r="A2039" s="311"/>
      <c r="B2039" s="311"/>
      <c r="C2039" s="311"/>
      <c r="S2039" s="311"/>
      <c r="T2039" s="311"/>
      <c r="U2039" s="311"/>
      <c r="V2039" s="311"/>
      <c r="W2039" s="311"/>
      <c r="X2039" s="311"/>
      <c r="Y2039" s="311"/>
      <c r="Z2039" s="311"/>
    </row>
    <row r="2040" spans="1:26" s="6" customFormat="1">
      <c r="A2040" s="311"/>
      <c r="B2040" s="311"/>
      <c r="C2040" s="311"/>
      <c r="S2040" s="311"/>
      <c r="T2040" s="311"/>
      <c r="U2040" s="311"/>
      <c r="V2040" s="311"/>
      <c r="W2040" s="311"/>
      <c r="X2040" s="311"/>
      <c r="Y2040" s="311"/>
      <c r="Z2040" s="311"/>
    </row>
    <row r="2041" spans="1:26" s="6" customFormat="1">
      <c r="A2041" s="311"/>
      <c r="B2041" s="311"/>
      <c r="C2041" s="311"/>
      <c r="S2041" s="311"/>
      <c r="T2041" s="311"/>
      <c r="U2041" s="311"/>
      <c r="V2041" s="311"/>
      <c r="W2041" s="311"/>
      <c r="X2041" s="311"/>
      <c r="Y2041" s="311"/>
      <c r="Z2041" s="311"/>
    </row>
    <row r="2042" spans="1:26" s="6" customFormat="1">
      <c r="A2042" s="311"/>
      <c r="B2042" s="311"/>
      <c r="C2042" s="311"/>
      <c r="S2042" s="311"/>
      <c r="T2042" s="311"/>
      <c r="U2042" s="311"/>
      <c r="V2042" s="311"/>
      <c r="W2042" s="311"/>
      <c r="X2042" s="311"/>
      <c r="Y2042" s="311"/>
      <c r="Z2042" s="311"/>
    </row>
    <row r="2043" spans="1:26" s="6" customFormat="1">
      <c r="A2043" s="311"/>
      <c r="B2043" s="311"/>
      <c r="C2043" s="311"/>
      <c r="S2043" s="311"/>
      <c r="T2043" s="311"/>
      <c r="U2043" s="311"/>
      <c r="V2043" s="311"/>
      <c r="W2043" s="311"/>
      <c r="X2043" s="311"/>
      <c r="Y2043" s="311"/>
      <c r="Z2043" s="311"/>
    </row>
    <row r="2044" spans="1:26" s="6" customFormat="1">
      <c r="A2044" s="311"/>
      <c r="B2044" s="311"/>
      <c r="C2044" s="311"/>
      <c r="S2044" s="311"/>
      <c r="T2044" s="311"/>
      <c r="U2044" s="311"/>
      <c r="V2044" s="311"/>
      <c r="W2044" s="311"/>
      <c r="X2044" s="311"/>
      <c r="Y2044" s="311"/>
      <c r="Z2044" s="311"/>
    </row>
    <row r="2045" spans="1:26" s="6" customFormat="1">
      <c r="A2045" s="311"/>
      <c r="B2045" s="311"/>
      <c r="C2045" s="311"/>
      <c r="S2045" s="311"/>
      <c r="T2045" s="311"/>
      <c r="U2045" s="311"/>
      <c r="V2045" s="311"/>
      <c r="W2045" s="311"/>
      <c r="X2045" s="311"/>
      <c r="Y2045" s="311"/>
      <c r="Z2045" s="311"/>
    </row>
    <row r="2046" spans="1:26" s="6" customFormat="1">
      <c r="A2046" s="311"/>
      <c r="B2046" s="311"/>
      <c r="C2046" s="311"/>
      <c r="S2046" s="311"/>
      <c r="T2046" s="311"/>
      <c r="U2046" s="311"/>
      <c r="V2046" s="311"/>
      <c r="W2046" s="311"/>
      <c r="X2046" s="311"/>
      <c r="Y2046" s="311"/>
      <c r="Z2046" s="311"/>
    </row>
    <row r="2047" spans="1:26" s="6" customFormat="1">
      <c r="A2047" s="311"/>
      <c r="B2047" s="311"/>
      <c r="C2047" s="311"/>
      <c r="S2047" s="311"/>
      <c r="T2047" s="311"/>
      <c r="U2047" s="311"/>
      <c r="V2047" s="311"/>
      <c r="W2047" s="311"/>
      <c r="X2047" s="311"/>
      <c r="Y2047" s="311"/>
      <c r="Z2047" s="311"/>
    </row>
    <row r="2048" spans="1:26" s="6" customFormat="1">
      <c r="A2048" s="311"/>
      <c r="B2048" s="311"/>
      <c r="C2048" s="311"/>
      <c r="S2048" s="311"/>
      <c r="T2048" s="311"/>
      <c r="U2048" s="311"/>
      <c r="V2048" s="311"/>
      <c r="W2048" s="311"/>
      <c r="X2048" s="311"/>
      <c r="Y2048" s="311"/>
      <c r="Z2048" s="311"/>
    </row>
    <row r="2049" spans="1:26" s="6" customFormat="1">
      <c r="A2049" s="311"/>
      <c r="B2049" s="311"/>
      <c r="C2049" s="311"/>
      <c r="S2049" s="311"/>
      <c r="T2049" s="311"/>
      <c r="U2049" s="311"/>
      <c r="V2049" s="311"/>
      <c r="W2049" s="311"/>
      <c r="X2049" s="311"/>
      <c r="Y2049" s="311"/>
      <c r="Z2049" s="311"/>
    </row>
    <row r="2050" spans="1:26" s="6" customFormat="1">
      <c r="A2050" s="311"/>
      <c r="B2050" s="311"/>
      <c r="C2050" s="311"/>
      <c r="S2050" s="311"/>
      <c r="T2050" s="311"/>
      <c r="U2050" s="311"/>
      <c r="V2050" s="311"/>
      <c r="W2050" s="311"/>
      <c r="X2050" s="311"/>
      <c r="Y2050" s="311"/>
      <c r="Z2050" s="311"/>
    </row>
    <row r="2051" spans="1:26" s="6" customFormat="1">
      <c r="A2051" s="311"/>
      <c r="B2051" s="311"/>
      <c r="C2051" s="311"/>
      <c r="S2051" s="311"/>
      <c r="T2051" s="311"/>
      <c r="U2051" s="311"/>
      <c r="V2051" s="311"/>
      <c r="W2051" s="311"/>
      <c r="X2051" s="311"/>
      <c r="Y2051" s="311"/>
      <c r="Z2051" s="311"/>
    </row>
    <row r="2052" spans="1:26" s="6" customFormat="1">
      <c r="A2052" s="311"/>
      <c r="B2052" s="311"/>
      <c r="C2052" s="311"/>
      <c r="S2052" s="311"/>
      <c r="T2052" s="311"/>
      <c r="U2052" s="311"/>
      <c r="V2052" s="311"/>
      <c r="W2052" s="311"/>
      <c r="X2052" s="311"/>
      <c r="Y2052" s="311"/>
      <c r="Z2052" s="311"/>
    </row>
    <row r="2053" spans="1:26" s="6" customFormat="1">
      <c r="A2053" s="311"/>
      <c r="B2053" s="311"/>
      <c r="C2053" s="311"/>
      <c r="S2053" s="311"/>
      <c r="T2053" s="311"/>
      <c r="U2053" s="311"/>
      <c r="V2053" s="311"/>
      <c r="W2053" s="311"/>
      <c r="X2053" s="311"/>
      <c r="Y2053" s="311"/>
      <c r="Z2053" s="311"/>
    </row>
    <row r="2054" spans="1:26" s="6" customFormat="1">
      <c r="A2054" s="311"/>
      <c r="B2054" s="311"/>
      <c r="C2054" s="311"/>
      <c r="S2054" s="311"/>
      <c r="T2054" s="311"/>
      <c r="U2054" s="311"/>
      <c r="V2054" s="311"/>
      <c r="W2054" s="311"/>
      <c r="X2054" s="311"/>
      <c r="Y2054" s="311"/>
      <c r="Z2054" s="311"/>
    </row>
    <row r="2055" spans="1:26" s="6" customFormat="1">
      <c r="A2055" s="311"/>
      <c r="B2055" s="311"/>
      <c r="C2055" s="311"/>
      <c r="S2055" s="311"/>
      <c r="T2055" s="311"/>
      <c r="U2055" s="311"/>
      <c r="V2055" s="311"/>
      <c r="W2055" s="311"/>
      <c r="X2055" s="311"/>
      <c r="Y2055" s="311"/>
      <c r="Z2055" s="311"/>
    </row>
    <row r="2056" spans="1:26" s="6" customFormat="1">
      <c r="A2056" s="311"/>
      <c r="B2056" s="311"/>
      <c r="C2056" s="311"/>
      <c r="S2056" s="311"/>
      <c r="T2056" s="311"/>
      <c r="U2056" s="311"/>
      <c r="V2056" s="311"/>
      <c r="W2056" s="311"/>
      <c r="X2056" s="311"/>
      <c r="Y2056" s="311"/>
      <c r="Z2056" s="311"/>
    </row>
    <row r="2057" spans="1:26" s="6" customFormat="1">
      <c r="A2057" s="311"/>
      <c r="B2057" s="311"/>
      <c r="C2057" s="311"/>
      <c r="S2057" s="311"/>
      <c r="T2057" s="311"/>
      <c r="U2057" s="311"/>
      <c r="V2057" s="311"/>
      <c r="W2057" s="311"/>
      <c r="X2057" s="311"/>
      <c r="Y2057" s="311"/>
      <c r="Z2057" s="311"/>
    </row>
    <row r="2058" spans="1:26" s="6" customFormat="1">
      <c r="A2058" s="311"/>
      <c r="B2058" s="311"/>
      <c r="C2058" s="311"/>
      <c r="S2058" s="311"/>
      <c r="T2058" s="311"/>
      <c r="U2058" s="311"/>
      <c r="V2058" s="311"/>
      <c r="W2058" s="311"/>
      <c r="X2058" s="311"/>
      <c r="Y2058" s="311"/>
      <c r="Z2058" s="311"/>
    </row>
    <row r="2059" spans="1:26" s="6" customFormat="1">
      <c r="A2059" s="311"/>
      <c r="B2059" s="311"/>
      <c r="C2059" s="311"/>
      <c r="S2059" s="311"/>
      <c r="T2059" s="311"/>
      <c r="U2059" s="311"/>
      <c r="V2059" s="311"/>
      <c r="W2059" s="311"/>
      <c r="X2059" s="311"/>
      <c r="Y2059" s="311"/>
      <c r="Z2059" s="311"/>
    </row>
    <row r="2060" spans="1:26" s="6" customFormat="1">
      <c r="A2060" s="311"/>
      <c r="B2060" s="311"/>
      <c r="C2060" s="311"/>
      <c r="S2060" s="311"/>
      <c r="T2060" s="311"/>
      <c r="U2060" s="311"/>
      <c r="V2060" s="311"/>
      <c r="W2060" s="311"/>
      <c r="X2060" s="311"/>
      <c r="Y2060" s="311"/>
      <c r="Z2060" s="311"/>
    </row>
    <row r="2061" spans="1:26" s="6" customFormat="1">
      <c r="A2061" s="311"/>
      <c r="B2061" s="311"/>
      <c r="C2061" s="311"/>
      <c r="S2061" s="311"/>
      <c r="T2061" s="311"/>
      <c r="U2061" s="311"/>
      <c r="V2061" s="311"/>
      <c r="W2061" s="311"/>
      <c r="X2061" s="311"/>
      <c r="Y2061" s="311"/>
      <c r="Z2061" s="311"/>
    </row>
    <row r="2062" spans="1:26" s="6" customFormat="1">
      <c r="A2062" s="311"/>
      <c r="B2062" s="311"/>
      <c r="C2062" s="311"/>
      <c r="S2062" s="311"/>
      <c r="T2062" s="311"/>
      <c r="U2062" s="311"/>
      <c r="V2062" s="311"/>
      <c r="W2062" s="311"/>
      <c r="X2062" s="311"/>
      <c r="Y2062" s="311"/>
      <c r="Z2062" s="311"/>
    </row>
    <row r="2063" spans="1:26" s="6" customFormat="1">
      <c r="A2063" s="311"/>
      <c r="B2063" s="311"/>
      <c r="C2063" s="311"/>
      <c r="S2063" s="311"/>
      <c r="T2063" s="311"/>
      <c r="U2063" s="311"/>
      <c r="V2063" s="311"/>
      <c r="W2063" s="311"/>
      <c r="X2063" s="311"/>
      <c r="Y2063" s="311"/>
      <c r="Z2063" s="311"/>
    </row>
    <row r="2064" spans="1:26" s="6" customFormat="1">
      <c r="A2064" s="311"/>
      <c r="B2064" s="311"/>
      <c r="C2064" s="311"/>
      <c r="S2064" s="311"/>
      <c r="T2064" s="311"/>
      <c r="U2064" s="311"/>
      <c r="V2064" s="311"/>
      <c r="W2064" s="311"/>
      <c r="X2064" s="311"/>
      <c r="Y2064" s="311"/>
      <c r="Z2064" s="311"/>
    </row>
    <row r="2065" spans="1:26" s="6" customFormat="1">
      <c r="A2065" s="311"/>
      <c r="B2065" s="311"/>
      <c r="C2065" s="311"/>
      <c r="S2065" s="311"/>
      <c r="T2065" s="311"/>
      <c r="U2065" s="311"/>
      <c r="V2065" s="311"/>
      <c r="W2065" s="311"/>
      <c r="X2065" s="311"/>
      <c r="Y2065" s="311"/>
      <c r="Z2065" s="311"/>
    </row>
    <row r="2066" spans="1:26" s="6" customFormat="1">
      <c r="A2066" s="311"/>
      <c r="B2066" s="311"/>
      <c r="C2066" s="311"/>
      <c r="S2066" s="311"/>
      <c r="T2066" s="311"/>
      <c r="U2066" s="311"/>
      <c r="V2066" s="311"/>
      <c r="W2066" s="311"/>
      <c r="X2066" s="311"/>
      <c r="Y2066" s="311"/>
      <c r="Z2066" s="311"/>
    </row>
    <row r="2067" spans="1:26" s="6" customFormat="1">
      <c r="A2067" s="311"/>
      <c r="B2067" s="311"/>
      <c r="C2067" s="311"/>
      <c r="S2067" s="311"/>
      <c r="T2067" s="311"/>
      <c r="U2067" s="311"/>
      <c r="V2067" s="311"/>
      <c r="W2067" s="311"/>
      <c r="X2067" s="311"/>
      <c r="Y2067" s="311"/>
      <c r="Z2067" s="311"/>
    </row>
    <row r="2068" spans="1:26" s="6" customFormat="1">
      <c r="A2068" s="311"/>
      <c r="B2068" s="311"/>
      <c r="C2068" s="311"/>
      <c r="S2068" s="311"/>
      <c r="T2068" s="311"/>
      <c r="U2068" s="311"/>
      <c r="V2068" s="311"/>
      <c r="W2068" s="311"/>
      <c r="X2068" s="311"/>
      <c r="Y2068" s="311"/>
      <c r="Z2068" s="311"/>
    </row>
    <row r="2069" spans="1:26" s="6" customFormat="1">
      <c r="A2069" s="311"/>
      <c r="B2069" s="311"/>
      <c r="C2069" s="311"/>
      <c r="S2069" s="311"/>
      <c r="T2069" s="311"/>
      <c r="U2069" s="311"/>
      <c r="V2069" s="311"/>
      <c r="W2069" s="311"/>
      <c r="X2069" s="311"/>
      <c r="Y2069" s="311"/>
      <c r="Z2069" s="311"/>
    </row>
    <row r="2070" spans="1:26" s="6" customFormat="1">
      <c r="A2070" s="311"/>
      <c r="B2070" s="311"/>
      <c r="C2070" s="311"/>
      <c r="S2070" s="311"/>
      <c r="T2070" s="311"/>
      <c r="U2070" s="311"/>
      <c r="V2070" s="311"/>
      <c r="W2070" s="311"/>
      <c r="X2070" s="311"/>
      <c r="Y2070" s="311"/>
      <c r="Z2070" s="311"/>
    </row>
    <row r="2071" spans="1:26" s="6" customFormat="1">
      <c r="A2071" s="311"/>
      <c r="B2071" s="311"/>
      <c r="C2071" s="311"/>
      <c r="S2071" s="311"/>
      <c r="T2071" s="311"/>
      <c r="U2071" s="311"/>
      <c r="V2071" s="311"/>
      <c r="W2071" s="311"/>
      <c r="X2071" s="311"/>
      <c r="Y2071" s="311"/>
      <c r="Z2071" s="311"/>
    </row>
    <row r="2072" spans="1:26" s="6" customFormat="1">
      <c r="A2072" s="311"/>
      <c r="B2072" s="311"/>
      <c r="C2072" s="311"/>
      <c r="S2072" s="311"/>
      <c r="T2072" s="311"/>
      <c r="U2072" s="311"/>
      <c r="V2072" s="311"/>
      <c r="W2072" s="311"/>
      <c r="X2072" s="311"/>
      <c r="Y2072" s="311"/>
      <c r="Z2072" s="311"/>
    </row>
    <row r="2073" spans="1:26" s="6" customFormat="1">
      <c r="A2073" s="311"/>
      <c r="B2073" s="311"/>
      <c r="C2073" s="311"/>
      <c r="S2073" s="311"/>
      <c r="T2073" s="311"/>
      <c r="U2073" s="311"/>
      <c r="V2073" s="311"/>
      <c r="W2073" s="311"/>
      <c r="X2073" s="311"/>
      <c r="Y2073" s="311"/>
      <c r="Z2073" s="311"/>
    </row>
    <row r="2074" spans="1:26" s="6" customFormat="1">
      <c r="A2074" s="311"/>
      <c r="B2074" s="311"/>
      <c r="C2074" s="311"/>
      <c r="S2074" s="311"/>
      <c r="T2074" s="311"/>
      <c r="U2074" s="311"/>
      <c r="V2074" s="311"/>
      <c r="W2074" s="311"/>
      <c r="X2074" s="311"/>
      <c r="Y2074" s="311"/>
      <c r="Z2074" s="311"/>
    </row>
    <row r="2075" spans="1:26" s="6" customFormat="1">
      <c r="A2075" s="311"/>
      <c r="B2075" s="311"/>
      <c r="C2075" s="311"/>
      <c r="S2075" s="311"/>
      <c r="T2075" s="311"/>
      <c r="U2075" s="311"/>
      <c r="V2075" s="311"/>
      <c r="W2075" s="311"/>
      <c r="X2075" s="311"/>
      <c r="Y2075" s="311"/>
      <c r="Z2075" s="311"/>
    </row>
    <row r="2076" spans="1:26" s="6" customFormat="1">
      <c r="A2076" s="311"/>
      <c r="B2076" s="311"/>
      <c r="C2076" s="311"/>
      <c r="S2076" s="311"/>
      <c r="T2076" s="311"/>
      <c r="U2076" s="311"/>
      <c r="V2076" s="311"/>
      <c r="W2076" s="311"/>
      <c r="X2076" s="311"/>
      <c r="Y2076" s="311"/>
      <c r="Z2076" s="311"/>
    </row>
    <row r="2077" spans="1:26" s="6" customFormat="1">
      <c r="A2077" s="311"/>
      <c r="B2077" s="311"/>
      <c r="C2077" s="311"/>
      <c r="S2077" s="311"/>
      <c r="T2077" s="311"/>
      <c r="U2077" s="311"/>
      <c r="V2077" s="311"/>
      <c r="W2077" s="311"/>
      <c r="X2077" s="311"/>
      <c r="Y2077" s="311"/>
      <c r="Z2077" s="311"/>
    </row>
    <row r="2078" spans="1:26" s="6" customFormat="1">
      <c r="A2078" s="311"/>
      <c r="B2078" s="311"/>
      <c r="C2078" s="311"/>
      <c r="S2078" s="311"/>
      <c r="T2078" s="311"/>
      <c r="U2078" s="311"/>
      <c r="V2078" s="311"/>
      <c r="W2078" s="311"/>
      <c r="X2078" s="311"/>
      <c r="Y2078" s="311"/>
      <c r="Z2078" s="311"/>
    </row>
    <row r="2079" spans="1:26" s="6" customFormat="1">
      <c r="A2079" s="311"/>
      <c r="B2079" s="311"/>
      <c r="C2079" s="311"/>
      <c r="S2079" s="311"/>
      <c r="T2079" s="311"/>
      <c r="U2079" s="311"/>
      <c r="V2079" s="311"/>
      <c r="W2079" s="311"/>
      <c r="X2079" s="311"/>
      <c r="Y2079" s="311"/>
      <c r="Z2079" s="311"/>
    </row>
    <row r="2080" spans="1:26" s="6" customFormat="1">
      <c r="A2080" s="311"/>
      <c r="B2080" s="311"/>
      <c r="C2080" s="311"/>
      <c r="S2080" s="311"/>
      <c r="T2080" s="311"/>
      <c r="U2080" s="311"/>
      <c r="V2080" s="311"/>
      <c r="W2080" s="311"/>
      <c r="X2080" s="311"/>
      <c r="Y2080" s="311"/>
      <c r="Z2080" s="311"/>
    </row>
    <row r="2081" spans="1:26" s="6" customFormat="1">
      <c r="A2081" s="311"/>
      <c r="B2081" s="311"/>
      <c r="C2081" s="311"/>
      <c r="S2081" s="311"/>
      <c r="T2081" s="311"/>
      <c r="U2081" s="311"/>
      <c r="V2081" s="311"/>
      <c r="W2081" s="311"/>
      <c r="X2081" s="311"/>
      <c r="Y2081" s="311"/>
      <c r="Z2081" s="311"/>
    </row>
    <row r="2082" spans="1:26" s="6" customFormat="1">
      <c r="A2082" s="311"/>
      <c r="B2082" s="311"/>
      <c r="C2082" s="311"/>
      <c r="S2082" s="311"/>
      <c r="T2082" s="311"/>
      <c r="U2082" s="311"/>
      <c r="V2082" s="311"/>
      <c r="W2082" s="311"/>
      <c r="X2082" s="311"/>
      <c r="Y2082" s="311"/>
      <c r="Z2082" s="311"/>
    </row>
    <row r="2083" spans="1:26" s="6" customFormat="1">
      <c r="A2083" s="311"/>
      <c r="B2083" s="311"/>
      <c r="C2083" s="311"/>
      <c r="S2083" s="311"/>
      <c r="T2083" s="311"/>
      <c r="U2083" s="311"/>
      <c r="V2083" s="311"/>
      <c r="W2083" s="311"/>
      <c r="X2083" s="311"/>
      <c r="Y2083" s="311"/>
      <c r="Z2083" s="311"/>
    </row>
    <row r="2084" spans="1:26" s="6" customFormat="1">
      <c r="A2084" s="311"/>
      <c r="B2084" s="311"/>
      <c r="C2084" s="311"/>
      <c r="S2084" s="311"/>
      <c r="T2084" s="311"/>
      <c r="U2084" s="311"/>
      <c r="V2084" s="311"/>
      <c r="W2084" s="311"/>
      <c r="X2084" s="311"/>
      <c r="Y2084" s="311"/>
      <c r="Z2084" s="311"/>
    </row>
    <row r="2085" spans="1:26" s="6" customFormat="1">
      <c r="A2085" s="311"/>
      <c r="B2085" s="311"/>
      <c r="C2085" s="311"/>
      <c r="S2085" s="311"/>
      <c r="T2085" s="311"/>
      <c r="U2085" s="311"/>
      <c r="V2085" s="311"/>
      <c r="W2085" s="311"/>
      <c r="X2085" s="311"/>
      <c r="Y2085" s="311"/>
      <c r="Z2085" s="311"/>
    </row>
    <row r="2086" spans="1:26" s="6" customFormat="1">
      <c r="A2086" s="311"/>
      <c r="B2086" s="311"/>
      <c r="C2086" s="311"/>
      <c r="S2086" s="311"/>
      <c r="T2086" s="311"/>
      <c r="U2086" s="311"/>
      <c r="V2086" s="311"/>
      <c r="W2086" s="311"/>
      <c r="X2086" s="311"/>
      <c r="Y2086" s="311"/>
      <c r="Z2086" s="311"/>
    </row>
    <row r="2087" spans="1:26" s="6" customFormat="1">
      <c r="A2087" s="311"/>
      <c r="B2087" s="311"/>
      <c r="C2087" s="311"/>
      <c r="S2087" s="311"/>
      <c r="T2087" s="311"/>
      <c r="U2087" s="311"/>
      <c r="V2087" s="311"/>
      <c r="W2087" s="311"/>
      <c r="X2087" s="311"/>
      <c r="Y2087" s="311"/>
      <c r="Z2087" s="311"/>
    </row>
    <row r="2088" spans="1:26" s="6" customFormat="1">
      <c r="A2088" s="311"/>
      <c r="B2088" s="311"/>
      <c r="C2088" s="311"/>
      <c r="S2088" s="311"/>
      <c r="T2088" s="311"/>
      <c r="U2088" s="311"/>
      <c r="V2088" s="311"/>
      <c r="W2088" s="311"/>
      <c r="X2088" s="311"/>
      <c r="Y2088" s="311"/>
      <c r="Z2088" s="311"/>
    </row>
    <row r="2089" spans="1:26" s="6" customFormat="1">
      <c r="A2089" s="311"/>
      <c r="B2089" s="311"/>
      <c r="C2089" s="311"/>
      <c r="S2089" s="311"/>
      <c r="T2089" s="311"/>
      <c r="U2089" s="311"/>
      <c r="V2089" s="311"/>
      <c r="W2089" s="311"/>
      <c r="X2089" s="311"/>
      <c r="Y2089" s="311"/>
      <c r="Z2089" s="311"/>
    </row>
    <row r="2090" spans="1:26" s="6" customFormat="1">
      <c r="A2090" s="311"/>
      <c r="B2090" s="311"/>
      <c r="C2090" s="311"/>
      <c r="S2090" s="311"/>
      <c r="T2090" s="311"/>
      <c r="U2090" s="311"/>
      <c r="V2090" s="311"/>
      <c r="W2090" s="311"/>
      <c r="X2090" s="311"/>
      <c r="Y2090" s="311"/>
      <c r="Z2090" s="311"/>
    </row>
    <row r="2091" spans="1:26" s="6" customFormat="1">
      <c r="A2091" s="311"/>
      <c r="B2091" s="311"/>
      <c r="C2091" s="311"/>
      <c r="S2091" s="311"/>
      <c r="T2091" s="311"/>
      <c r="U2091" s="311"/>
      <c r="V2091" s="311"/>
      <c r="W2091" s="311"/>
      <c r="X2091" s="311"/>
      <c r="Y2091" s="311"/>
      <c r="Z2091" s="311"/>
    </row>
    <row r="2092" spans="1:26" s="6" customFormat="1">
      <c r="A2092" s="311"/>
      <c r="B2092" s="311"/>
      <c r="C2092" s="311"/>
      <c r="S2092" s="311"/>
      <c r="T2092" s="311"/>
      <c r="U2092" s="311"/>
      <c r="V2092" s="311"/>
      <c r="W2092" s="311"/>
      <c r="X2092" s="311"/>
      <c r="Y2092" s="311"/>
      <c r="Z2092" s="311"/>
    </row>
    <row r="2093" spans="1:26" s="6" customFormat="1">
      <c r="A2093" s="311"/>
      <c r="B2093" s="311"/>
      <c r="C2093" s="311"/>
      <c r="S2093" s="311"/>
      <c r="T2093" s="311"/>
      <c r="U2093" s="311"/>
      <c r="V2093" s="311"/>
      <c r="W2093" s="311"/>
      <c r="X2093" s="311"/>
      <c r="Y2093" s="311"/>
      <c r="Z2093" s="311"/>
    </row>
    <row r="2094" spans="1:26" s="6" customFormat="1">
      <c r="A2094" s="311"/>
      <c r="B2094" s="311"/>
      <c r="C2094" s="311"/>
      <c r="S2094" s="311"/>
      <c r="T2094" s="311"/>
      <c r="U2094" s="311"/>
      <c r="V2094" s="311"/>
      <c r="W2094" s="311"/>
      <c r="X2094" s="311"/>
      <c r="Y2094" s="311"/>
      <c r="Z2094" s="311"/>
    </row>
    <row r="2095" spans="1:26" s="6" customFormat="1">
      <c r="A2095" s="311"/>
      <c r="B2095" s="311"/>
      <c r="C2095" s="311"/>
      <c r="S2095" s="311"/>
      <c r="T2095" s="311"/>
      <c r="U2095" s="311"/>
      <c r="V2095" s="311"/>
      <c r="W2095" s="311"/>
      <c r="X2095" s="311"/>
      <c r="Y2095" s="311"/>
      <c r="Z2095" s="311"/>
    </row>
    <row r="2096" spans="1:26" s="6" customFormat="1">
      <c r="A2096" s="311"/>
      <c r="B2096" s="311"/>
      <c r="C2096" s="311"/>
      <c r="S2096" s="311"/>
      <c r="T2096" s="311"/>
      <c r="U2096" s="311"/>
      <c r="V2096" s="311"/>
      <c r="W2096" s="311"/>
      <c r="X2096" s="311"/>
      <c r="Y2096" s="311"/>
      <c r="Z2096" s="311"/>
    </row>
    <row r="2097" spans="1:26" s="6" customFormat="1">
      <c r="A2097" s="311"/>
      <c r="B2097" s="311"/>
      <c r="C2097" s="311"/>
      <c r="S2097" s="311"/>
      <c r="T2097" s="311"/>
      <c r="U2097" s="311"/>
      <c r="V2097" s="311"/>
      <c r="W2097" s="311"/>
      <c r="X2097" s="311"/>
      <c r="Y2097" s="311"/>
      <c r="Z2097" s="311"/>
    </row>
    <row r="2098" spans="1:26" s="6" customFormat="1">
      <c r="A2098" s="311"/>
      <c r="B2098" s="311"/>
      <c r="C2098" s="311"/>
      <c r="S2098" s="311"/>
      <c r="T2098" s="311"/>
      <c r="U2098" s="311"/>
      <c r="V2098" s="311"/>
      <c r="W2098" s="311"/>
      <c r="X2098" s="311"/>
      <c r="Y2098" s="311"/>
      <c r="Z2098" s="311"/>
    </row>
    <row r="2099" spans="1:26" s="6" customFormat="1">
      <c r="A2099" s="311"/>
      <c r="B2099" s="311"/>
      <c r="C2099" s="311"/>
      <c r="S2099" s="311"/>
      <c r="T2099" s="311"/>
      <c r="U2099" s="311"/>
      <c r="V2099" s="311"/>
      <c r="W2099" s="311"/>
      <c r="X2099" s="311"/>
      <c r="Y2099" s="311"/>
      <c r="Z2099" s="311"/>
    </row>
    <row r="2100" spans="1:26" s="6" customFormat="1">
      <c r="A2100" s="311"/>
      <c r="B2100" s="311"/>
      <c r="C2100" s="311"/>
      <c r="S2100" s="311"/>
      <c r="T2100" s="311"/>
      <c r="U2100" s="311"/>
      <c r="V2100" s="311"/>
      <c r="W2100" s="311"/>
      <c r="X2100" s="311"/>
      <c r="Y2100" s="311"/>
      <c r="Z2100" s="311"/>
    </row>
    <row r="2101" spans="1:26" s="6" customFormat="1">
      <c r="A2101" s="311"/>
      <c r="B2101" s="311"/>
      <c r="C2101" s="311"/>
      <c r="S2101" s="311"/>
      <c r="T2101" s="311"/>
      <c r="U2101" s="311"/>
      <c r="V2101" s="311"/>
      <c r="W2101" s="311"/>
      <c r="X2101" s="311"/>
      <c r="Y2101" s="311"/>
      <c r="Z2101" s="311"/>
    </row>
    <row r="2102" spans="1:26" s="6" customFormat="1">
      <c r="A2102" s="311"/>
      <c r="B2102" s="311"/>
      <c r="C2102" s="311"/>
      <c r="S2102" s="311"/>
      <c r="T2102" s="311"/>
      <c r="U2102" s="311"/>
      <c r="V2102" s="311"/>
      <c r="W2102" s="311"/>
      <c r="X2102" s="311"/>
      <c r="Y2102" s="311"/>
      <c r="Z2102" s="311"/>
    </row>
    <row r="2103" spans="1:26" s="6" customFormat="1">
      <c r="A2103" s="311"/>
      <c r="B2103" s="311"/>
      <c r="C2103" s="311"/>
      <c r="S2103" s="311"/>
      <c r="T2103" s="311"/>
      <c r="U2103" s="311"/>
      <c r="V2103" s="311"/>
      <c r="W2103" s="311"/>
      <c r="X2103" s="311"/>
      <c r="Y2103" s="311"/>
      <c r="Z2103" s="311"/>
    </row>
    <row r="2104" spans="1:26" s="6" customFormat="1">
      <c r="A2104" s="311"/>
      <c r="B2104" s="311"/>
      <c r="C2104" s="311"/>
      <c r="S2104" s="311"/>
      <c r="T2104" s="311"/>
      <c r="U2104" s="311"/>
      <c r="V2104" s="311"/>
      <c r="W2104" s="311"/>
      <c r="X2104" s="311"/>
      <c r="Y2104" s="311"/>
      <c r="Z2104" s="311"/>
    </row>
    <row r="2105" spans="1:26" s="6" customFormat="1">
      <c r="A2105" s="311"/>
      <c r="B2105" s="311"/>
      <c r="C2105" s="311"/>
      <c r="S2105" s="311"/>
      <c r="T2105" s="311"/>
      <c r="U2105" s="311"/>
      <c r="V2105" s="311"/>
      <c r="W2105" s="311"/>
      <c r="X2105" s="311"/>
      <c r="Y2105" s="311"/>
      <c r="Z2105" s="311"/>
    </row>
    <row r="2106" spans="1:26" s="6" customFormat="1">
      <c r="A2106" s="311"/>
      <c r="B2106" s="311"/>
      <c r="C2106" s="311"/>
      <c r="S2106" s="311"/>
      <c r="T2106" s="311"/>
      <c r="U2106" s="311"/>
      <c r="V2106" s="311"/>
      <c r="W2106" s="311"/>
      <c r="X2106" s="311"/>
      <c r="Y2106" s="311"/>
      <c r="Z2106" s="311"/>
    </row>
    <row r="2107" spans="1:26" s="6" customFormat="1">
      <c r="A2107" s="311"/>
      <c r="B2107" s="311"/>
      <c r="C2107" s="311"/>
      <c r="S2107" s="311"/>
      <c r="T2107" s="311"/>
      <c r="U2107" s="311"/>
      <c r="V2107" s="311"/>
      <c r="W2107" s="311"/>
      <c r="X2107" s="311"/>
      <c r="Y2107" s="311"/>
      <c r="Z2107" s="311"/>
    </row>
    <row r="2108" spans="1:26" s="6" customFormat="1">
      <c r="A2108" s="311"/>
      <c r="B2108" s="311"/>
      <c r="C2108" s="311"/>
      <c r="S2108" s="311"/>
      <c r="T2108" s="311"/>
      <c r="U2108" s="311"/>
      <c r="V2108" s="311"/>
      <c r="W2108" s="311"/>
      <c r="X2108" s="311"/>
      <c r="Y2108" s="311"/>
      <c r="Z2108" s="311"/>
    </row>
    <row r="2109" spans="1:26" s="6" customFormat="1">
      <c r="A2109" s="311"/>
      <c r="B2109" s="311"/>
      <c r="C2109" s="311"/>
      <c r="S2109" s="311"/>
      <c r="T2109" s="311"/>
      <c r="U2109" s="311"/>
      <c r="V2109" s="311"/>
      <c r="W2109" s="311"/>
      <c r="X2109" s="311"/>
      <c r="Y2109" s="311"/>
      <c r="Z2109" s="311"/>
    </row>
    <row r="2110" spans="1:26" s="6" customFormat="1">
      <c r="A2110" s="311"/>
      <c r="B2110" s="311"/>
      <c r="C2110" s="311"/>
      <c r="S2110" s="311"/>
      <c r="T2110" s="311"/>
      <c r="U2110" s="311"/>
      <c r="V2110" s="311"/>
      <c r="W2110" s="311"/>
      <c r="X2110" s="311"/>
      <c r="Y2110" s="311"/>
      <c r="Z2110" s="311"/>
    </row>
    <row r="2111" spans="1:26" s="6" customFormat="1">
      <c r="A2111" s="311"/>
      <c r="B2111" s="311"/>
      <c r="C2111" s="311"/>
      <c r="S2111" s="311"/>
      <c r="T2111" s="311"/>
      <c r="U2111" s="311"/>
      <c r="V2111" s="311"/>
      <c r="W2111" s="311"/>
      <c r="X2111" s="311"/>
      <c r="Y2111" s="311"/>
      <c r="Z2111" s="311"/>
    </row>
    <row r="2112" spans="1:26" s="6" customFormat="1">
      <c r="A2112" s="311"/>
      <c r="B2112" s="311"/>
      <c r="C2112" s="311"/>
      <c r="S2112" s="311"/>
      <c r="T2112" s="311"/>
      <c r="U2112" s="311"/>
      <c r="V2112" s="311"/>
      <c r="W2112" s="311"/>
      <c r="X2112" s="311"/>
      <c r="Y2112" s="311"/>
      <c r="Z2112" s="311"/>
    </row>
    <row r="2113" spans="1:26" s="6" customFormat="1">
      <c r="A2113" s="311"/>
      <c r="B2113" s="311"/>
      <c r="C2113" s="311"/>
      <c r="S2113" s="311"/>
      <c r="T2113" s="311"/>
      <c r="U2113" s="311"/>
      <c r="V2113" s="311"/>
      <c r="W2113" s="311"/>
      <c r="X2113" s="311"/>
      <c r="Y2113" s="311"/>
      <c r="Z2113" s="311"/>
    </row>
    <row r="2114" spans="1:26" s="6" customFormat="1">
      <c r="A2114" s="311"/>
      <c r="B2114" s="311"/>
      <c r="C2114" s="311"/>
      <c r="S2114" s="311"/>
      <c r="T2114" s="311"/>
      <c r="U2114" s="311"/>
      <c r="V2114" s="311"/>
      <c r="W2114" s="311"/>
      <c r="X2114" s="311"/>
      <c r="Y2114" s="311"/>
      <c r="Z2114" s="311"/>
    </row>
    <row r="2115" spans="1:26" s="6" customFormat="1">
      <c r="A2115" s="311"/>
      <c r="B2115" s="311"/>
      <c r="C2115" s="311"/>
      <c r="S2115" s="311"/>
      <c r="T2115" s="311"/>
      <c r="U2115" s="311"/>
      <c r="V2115" s="311"/>
      <c r="W2115" s="311"/>
      <c r="X2115" s="311"/>
      <c r="Y2115" s="311"/>
      <c r="Z2115" s="311"/>
    </row>
    <row r="2116" spans="1:26" s="6" customFormat="1">
      <c r="A2116" s="311"/>
      <c r="B2116" s="311"/>
      <c r="C2116" s="311"/>
      <c r="S2116" s="311"/>
      <c r="T2116" s="311"/>
      <c r="U2116" s="311"/>
      <c r="V2116" s="311"/>
      <c r="W2116" s="311"/>
      <c r="X2116" s="311"/>
      <c r="Y2116" s="311"/>
      <c r="Z2116" s="311"/>
    </row>
    <row r="2117" spans="1:26" s="6" customFormat="1">
      <c r="A2117" s="311"/>
      <c r="B2117" s="311"/>
      <c r="C2117" s="311"/>
      <c r="S2117" s="311"/>
      <c r="T2117" s="311"/>
      <c r="U2117" s="311"/>
      <c r="V2117" s="311"/>
      <c r="W2117" s="311"/>
      <c r="X2117" s="311"/>
      <c r="Y2117" s="311"/>
      <c r="Z2117" s="311"/>
    </row>
    <row r="2118" spans="1:26" s="6" customFormat="1">
      <c r="A2118" s="311"/>
      <c r="B2118" s="311"/>
      <c r="C2118" s="311"/>
      <c r="S2118" s="311"/>
      <c r="T2118" s="311"/>
      <c r="U2118" s="311"/>
      <c r="V2118" s="311"/>
      <c r="W2118" s="311"/>
      <c r="X2118" s="311"/>
      <c r="Y2118" s="311"/>
      <c r="Z2118" s="311"/>
    </row>
    <row r="2119" spans="1:26" s="6" customFormat="1">
      <c r="A2119" s="311"/>
      <c r="B2119" s="311"/>
      <c r="C2119" s="311"/>
      <c r="S2119" s="311"/>
      <c r="T2119" s="311"/>
      <c r="U2119" s="311"/>
      <c r="V2119" s="311"/>
      <c r="W2119" s="311"/>
      <c r="X2119" s="311"/>
      <c r="Y2119" s="311"/>
      <c r="Z2119" s="311"/>
    </row>
    <row r="2120" spans="1:26" s="6" customFormat="1">
      <c r="A2120" s="311"/>
      <c r="B2120" s="311"/>
      <c r="C2120" s="311"/>
      <c r="S2120" s="311"/>
      <c r="T2120" s="311"/>
      <c r="U2120" s="311"/>
      <c r="V2120" s="311"/>
      <c r="W2120" s="311"/>
      <c r="X2120" s="311"/>
      <c r="Y2120" s="311"/>
      <c r="Z2120" s="311"/>
    </row>
    <row r="2121" spans="1:26" s="6" customFormat="1">
      <c r="A2121" s="311"/>
      <c r="B2121" s="311"/>
      <c r="C2121" s="311"/>
      <c r="S2121" s="311"/>
      <c r="T2121" s="311"/>
      <c r="U2121" s="311"/>
      <c r="V2121" s="311"/>
      <c r="W2121" s="311"/>
      <c r="X2121" s="311"/>
      <c r="Y2121" s="311"/>
      <c r="Z2121" s="311"/>
    </row>
    <row r="2122" spans="1:26" s="6" customFormat="1">
      <c r="A2122" s="311"/>
      <c r="B2122" s="311"/>
      <c r="C2122" s="311"/>
      <c r="S2122" s="311"/>
      <c r="T2122" s="311"/>
      <c r="U2122" s="311"/>
      <c r="V2122" s="311"/>
      <c r="W2122" s="311"/>
      <c r="X2122" s="311"/>
      <c r="Y2122" s="311"/>
      <c r="Z2122" s="311"/>
    </row>
    <row r="2123" spans="1:26" s="6" customFormat="1">
      <c r="A2123" s="311"/>
      <c r="B2123" s="311"/>
      <c r="C2123" s="311"/>
      <c r="S2123" s="311"/>
      <c r="T2123" s="311"/>
      <c r="U2123" s="311"/>
      <c r="V2123" s="311"/>
      <c r="W2123" s="311"/>
      <c r="X2123" s="311"/>
      <c r="Y2123" s="311"/>
      <c r="Z2123" s="311"/>
    </row>
    <row r="2124" spans="1:26" s="6" customFormat="1">
      <c r="A2124" s="311"/>
      <c r="B2124" s="311"/>
      <c r="C2124" s="311"/>
      <c r="S2124" s="311"/>
      <c r="T2124" s="311"/>
      <c r="U2124" s="311"/>
      <c r="V2124" s="311"/>
      <c r="W2124" s="311"/>
      <c r="X2124" s="311"/>
      <c r="Y2124" s="311"/>
      <c r="Z2124" s="311"/>
    </row>
    <row r="2125" spans="1:26" s="6" customFormat="1">
      <c r="A2125" s="311"/>
      <c r="B2125" s="311"/>
      <c r="C2125" s="311"/>
      <c r="S2125" s="311"/>
      <c r="T2125" s="311"/>
      <c r="U2125" s="311"/>
      <c r="V2125" s="311"/>
      <c r="W2125" s="311"/>
      <c r="X2125" s="311"/>
      <c r="Y2125" s="311"/>
      <c r="Z2125" s="311"/>
    </row>
    <row r="2126" spans="1:26" s="6" customFormat="1">
      <c r="A2126" s="311"/>
      <c r="B2126" s="311"/>
      <c r="C2126" s="311"/>
      <c r="S2126" s="311"/>
      <c r="T2126" s="311"/>
      <c r="U2126" s="311"/>
      <c r="V2126" s="311"/>
      <c r="W2126" s="311"/>
      <c r="X2126" s="311"/>
      <c r="Y2126" s="311"/>
      <c r="Z2126" s="311"/>
    </row>
    <row r="2127" spans="1:26" s="6" customFormat="1">
      <c r="A2127" s="311"/>
      <c r="B2127" s="311"/>
      <c r="C2127" s="311"/>
      <c r="S2127" s="311"/>
      <c r="T2127" s="311"/>
      <c r="U2127" s="311"/>
      <c r="V2127" s="311"/>
      <c r="W2127" s="311"/>
      <c r="X2127" s="311"/>
      <c r="Y2127" s="311"/>
      <c r="Z2127" s="311"/>
    </row>
    <row r="2128" spans="1:26" s="6" customFormat="1">
      <c r="A2128" s="311"/>
      <c r="B2128" s="311"/>
      <c r="C2128" s="311"/>
      <c r="S2128" s="311"/>
      <c r="T2128" s="311"/>
      <c r="U2128" s="311"/>
      <c r="V2128" s="311"/>
      <c r="W2128" s="311"/>
      <c r="X2128" s="311"/>
      <c r="Y2128" s="311"/>
      <c r="Z2128" s="311"/>
    </row>
    <row r="2129" spans="1:26" s="6" customFormat="1">
      <c r="A2129" s="311"/>
      <c r="B2129" s="311"/>
      <c r="C2129" s="311"/>
      <c r="S2129" s="311"/>
      <c r="T2129" s="311"/>
      <c r="U2129" s="311"/>
      <c r="V2129" s="311"/>
      <c r="W2129" s="311"/>
      <c r="X2129" s="311"/>
      <c r="Y2129" s="311"/>
      <c r="Z2129" s="311"/>
    </row>
    <row r="2130" spans="1:26" s="6" customFormat="1">
      <c r="A2130" s="311"/>
      <c r="B2130" s="311"/>
      <c r="C2130" s="311"/>
      <c r="S2130" s="311"/>
      <c r="T2130" s="311"/>
      <c r="U2130" s="311"/>
      <c r="V2130" s="311"/>
      <c r="W2130" s="311"/>
      <c r="X2130" s="311"/>
      <c r="Y2130" s="311"/>
      <c r="Z2130" s="311"/>
    </row>
    <row r="2131" spans="1:26" s="6" customFormat="1">
      <c r="A2131" s="311"/>
      <c r="B2131" s="311"/>
      <c r="C2131" s="311"/>
      <c r="S2131" s="311"/>
      <c r="T2131" s="311"/>
      <c r="U2131" s="311"/>
      <c r="V2131" s="311"/>
      <c r="W2131" s="311"/>
      <c r="X2131" s="311"/>
      <c r="Y2131" s="311"/>
      <c r="Z2131" s="311"/>
    </row>
    <row r="2132" spans="1:26" s="6" customFormat="1">
      <c r="A2132" s="311"/>
      <c r="B2132" s="311"/>
      <c r="C2132" s="311"/>
      <c r="S2132" s="311"/>
      <c r="T2132" s="311"/>
      <c r="U2132" s="311"/>
      <c r="V2132" s="311"/>
      <c r="W2132" s="311"/>
      <c r="X2132" s="311"/>
      <c r="Y2132" s="311"/>
      <c r="Z2132" s="311"/>
    </row>
    <row r="2133" spans="1:26" s="6" customFormat="1">
      <c r="A2133" s="311"/>
      <c r="B2133" s="311"/>
      <c r="C2133" s="311"/>
      <c r="S2133" s="311"/>
      <c r="T2133" s="311"/>
      <c r="U2133" s="311"/>
      <c r="V2133" s="311"/>
      <c r="W2133" s="311"/>
      <c r="X2133" s="311"/>
      <c r="Y2133" s="311"/>
      <c r="Z2133" s="311"/>
    </row>
    <row r="2134" spans="1:26" s="6" customFormat="1">
      <c r="A2134" s="311"/>
      <c r="B2134" s="311"/>
      <c r="C2134" s="311"/>
      <c r="S2134" s="311"/>
      <c r="T2134" s="311"/>
      <c r="U2134" s="311"/>
      <c r="V2134" s="311"/>
      <c r="W2134" s="311"/>
      <c r="X2134" s="311"/>
      <c r="Y2134" s="311"/>
      <c r="Z2134" s="311"/>
    </row>
    <row r="2135" spans="1:26" s="6" customFormat="1">
      <c r="A2135" s="311"/>
      <c r="B2135" s="311"/>
      <c r="C2135" s="311"/>
      <c r="S2135" s="311"/>
      <c r="T2135" s="311"/>
      <c r="U2135" s="311"/>
      <c r="V2135" s="311"/>
      <c r="W2135" s="311"/>
      <c r="X2135" s="311"/>
      <c r="Y2135" s="311"/>
      <c r="Z2135" s="311"/>
    </row>
    <row r="2136" spans="1:26" s="6" customFormat="1">
      <c r="A2136" s="311"/>
      <c r="B2136" s="311"/>
      <c r="C2136" s="311"/>
      <c r="S2136" s="311"/>
      <c r="T2136" s="311"/>
      <c r="U2136" s="311"/>
      <c r="V2136" s="311"/>
      <c r="W2136" s="311"/>
      <c r="X2136" s="311"/>
      <c r="Y2136" s="311"/>
      <c r="Z2136" s="311"/>
    </row>
    <row r="2137" spans="1:26" s="6" customFormat="1">
      <c r="A2137" s="311"/>
      <c r="B2137" s="311"/>
      <c r="C2137" s="311"/>
      <c r="S2137" s="311"/>
      <c r="T2137" s="311"/>
      <c r="U2137" s="311"/>
      <c r="V2137" s="311"/>
      <c r="W2137" s="311"/>
      <c r="X2137" s="311"/>
      <c r="Y2137" s="311"/>
      <c r="Z2137" s="311"/>
    </row>
    <row r="2138" spans="1:26" s="6" customFormat="1">
      <c r="A2138" s="311"/>
      <c r="B2138" s="311"/>
      <c r="C2138" s="311"/>
      <c r="S2138" s="311"/>
      <c r="T2138" s="311"/>
      <c r="U2138" s="311"/>
      <c r="V2138" s="311"/>
      <c r="W2138" s="311"/>
      <c r="X2138" s="311"/>
      <c r="Y2138" s="311"/>
      <c r="Z2138" s="311"/>
    </row>
    <row r="2139" spans="1:26" s="6" customFormat="1">
      <c r="A2139" s="311"/>
      <c r="B2139" s="311"/>
      <c r="C2139" s="311"/>
      <c r="S2139" s="311"/>
      <c r="T2139" s="311"/>
      <c r="U2139" s="311"/>
      <c r="V2139" s="311"/>
      <c r="W2139" s="311"/>
      <c r="X2139" s="311"/>
      <c r="Y2139" s="311"/>
      <c r="Z2139" s="311"/>
    </row>
    <row r="2140" spans="1:26" s="6" customFormat="1">
      <c r="A2140" s="311"/>
      <c r="B2140" s="311"/>
      <c r="C2140" s="311"/>
      <c r="S2140" s="311"/>
      <c r="T2140" s="311"/>
      <c r="U2140" s="311"/>
      <c r="V2140" s="311"/>
      <c r="W2140" s="311"/>
      <c r="X2140" s="311"/>
      <c r="Y2140" s="311"/>
      <c r="Z2140" s="311"/>
    </row>
    <row r="2141" spans="1:26" s="6" customFormat="1">
      <c r="A2141" s="311"/>
      <c r="B2141" s="311"/>
      <c r="C2141" s="311"/>
      <c r="S2141" s="311"/>
      <c r="T2141" s="311"/>
      <c r="U2141" s="311"/>
      <c r="V2141" s="311"/>
      <c r="W2141" s="311"/>
      <c r="X2141" s="311"/>
      <c r="Y2141" s="311"/>
      <c r="Z2141" s="311"/>
    </row>
    <row r="2142" spans="1:26" s="6" customFormat="1">
      <c r="A2142" s="311"/>
      <c r="B2142" s="311"/>
      <c r="C2142" s="311"/>
      <c r="S2142" s="311"/>
      <c r="T2142" s="311"/>
      <c r="U2142" s="311"/>
      <c r="V2142" s="311"/>
      <c r="W2142" s="311"/>
      <c r="X2142" s="311"/>
      <c r="Y2142" s="311"/>
      <c r="Z2142" s="311"/>
    </row>
    <row r="2143" spans="1:26" s="6" customFormat="1">
      <c r="A2143" s="311"/>
      <c r="B2143" s="311"/>
      <c r="C2143" s="311"/>
      <c r="S2143" s="311"/>
      <c r="T2143" s="311"/>
      <c r="U2143" s="311"/>
      <c r="V2143" s="311"/>
      <c r="W2143" s="311"/>
      <c r="X2143" s="311"/>
      <c r="Y2143" s="311"/>
      <c r="Z2143" s="311"/>
    </row>
    <row r="2144" spans="1:26" s="6" customFormat="1">
      <c r="A2144" s="311"/>
      <c r="B2144" s="311"/>
      <c r="C2144" s="311"/>
      <c r="S2144" s="311"/>
      <c r="T2144" s="311"/>
      <c r="U2144" s="311"/>
      <c r="V2144" s="311"/>
      <c r="W2144" s="311"/>
      <c r="X2144" s="311"/>
      <c r="Y2144" s="311"/>
      <c r="Z2144" s="311"/>
    </row>
    <row r="2145" spans="1:26" s="6" customFormat="1">
      <c r="A2145" s="311"/>
      <c r="B2145" s="311"/>
      <c r="C2145" s="311"/>
      <c r="S2145" s="311"/>
      <c r="T2145" s="311"/>
      <c r="U2145" s="311"/>
      <c r="V2145" s="311"/>
      <c r="W2145" s="311"/>
      <c r="X2145" s="311"/>
      <c r="Y2145" s="311"/>
      <c r="Z2145" s="311"/>
    </row>
    <row r="2146" spans="1:26" s="6" customFormat="1">
      <c r="A2146" s="311"/>
      <c r="B2146" s="311"/>
      <c r="C2146" s="311"/>
      <c r="S2146" s="311"/>
      <c r="T2146" s="311"/>
      <c r="U2146" s="311"/>
      <c r="V2146" s="311"/>
      <c r="W2146" s="311"/>
      <c r="X2146" s="311"/>
      <c r="Y2146" s="311"/>
      <c r="Z2146" s="311"/>
    </row>
    <row r="2147" spans="1:26" s="6" customFormat="1">
      <c r="A2147" s="311"/>
      <c r="B2147" s="311"/>
      <c r="C2147" s="311"/>
      <c r="S2147" s="311"/>
      <c r="T2147" s="311"/>
      <c r="U2147" s="311"/>
      <c r="V2147" s="311"/>
      <c r="W2147" s="311"/>
      <c r="X2147" s="311"/>
      <c r="Y2147" s="311"/>
      <c r="Z2147" s="311"/>
    </row>
    <row r="2148" spans="1:26" s="6" customFormat="1">
      <c r="A2148" s="311"/>
      <c r="B2148" s="311"/>
      <c r="C2148" s="311"/>
      <c r="S2148" s="311"/>
      <c r="T2148" s="311"/>
      <c r="U2148" s="311"/>
      <c r="V2148" s="311"/>
      <c r="W2148" s="311"/>
      <c r="X2148" s="311"/>
      <c r="Y2148" s="311"/>
      <c r="Z2148" s="311"/>
    </row>
    <row r="2149" spans="1:26" s="6" customFormat="1">
      <c r="A2149" s="311"/>
      <c r="B2149" s="311"/>
      <c r="C2149" s="311"/>
      <c r="S2149" s="311"/>
      <c r="T2149" s="311"/>
      <c r="U2149" s="311"/>
      <c r="V2149" s="311"/>
      <c r="W2149" s="311"/>
      <c r="X2149" s="311"/>
      <c r="Y2149" s="311"/>
      <c r="Z2149" s="311"/>
    </row>
    <row r="2150" spans="1:26" s="6" customFormat="1">
      <c r="A2150" s="311"/>
      <c r="B2150" s="311"/>
      <c r="C2150" s="311"/>
      <c r="S2150" s="311"/>
      <c r="T2150" s="311"/>
      <c r="U2150" s="311"/>
      <c r="V2150" s="311"/>
      <c r="W2150" s="311"/>
      <c r="X2150" s="311"/>
      <c r="Y2150" s="311"/>
      <c r="Z2150" s="311"/>
    </row>
    <row r="2151" spans="1:26" s="6" customFormat="1">
      <c r="A2151" s="311"/>
      <c r="B2151" s="311"/>
      <c r="C2151" s="311"/>
      <c r="S2151" s="311"/>
      <c r="T2151" s="311"/>
      <c r="U2151" s="311"/>
      <c r="V2151" s="311"/>
      <c r="W2151" s="311"/>
      <c r="X2151" s="311"/>
      <c r="Y2151" s="311"/>
      <c r="Z2151" s="311"/>
    </row>
    <row r="2152" spans="1:26" s="6" customFormat="1">
      <c r="A2152" s="311"/>
      <c r="B2152" s="311"/>
      <c r="C2152" s="311"/>
      <c r="S2152" s="311"/>
      <c r="T2152" s="311"/>
      <c r="U2152" s="311"/>
      <c r="V2152" s="311"/>
      <c r="W2152" s="311"/>
      <c r="X2152" s="311"/>
      <c r="Y2152" s="311"/>
      <c r="Z2152" s="311"/>
    </row>
    <row r="2153" spans="1:26" s="6" customFormat="1">
      <c r="A2153" s="311"/>
      <c r="B2153" s="311"/>
      <c r="C2153" s="311"/>
      <c r="S2153" s="311"/>
      <c r="T2153" s="311"/>
      <c r="U2153" s="311"/>
      <c r="V2153" s="311"/>
      <c r="W2153" s="311"/>
      <c r="X2153" s="311"/>
      <c r="Y2153" s="311"/>
      <c r="Z2153" s="311"/>
    </row>
    <row r="2154" spans="1:26" s="6" customFormat="1">
      <c r="A2154" s="311"/>
      <c r="B2154" s="311"/>
      <c r="C2154" s="311"/>
      <c r="S2154" s="311"/>
      <c r="T2154" s="311"/>
      <c r="U2154" s="311"/>
      <c r="V2154" s="311"/>
      <c r="W2154" s="311"/>
      <c r="X2154" s="311"/>
      <c r="Y2154" s="311"/>
      <c r="Z2154" s="311"/>
    </row>
    <row r="2155" spans="1:26" s="6" customFormat="1">
      <c r="A2155" s="311"/>
      <c r="B2155" s="311"/>
      <c r="C2155" s="311"/>
      <c r="S2155" s="311"/>
      <c r="T2155" s="311"/>
      <c r="U2155" s="311"/>
      <c r="V2155" s="311"/>
      <c r="W2155" s="311"/>
      <c r="X2155" s="311"/>
      <c r="Y2155" s="311"/>
      <c r="Z2155" s="311"/>
    </row>
    <row r="2156" spans="1:26" s="6" customFormat="1">
      <c r="A2156" s="311"/>
      <c r="B2156" s="311"/>
      <c r="C2156" s="311"/>
      <c r="S2156" s="311"/>
      <c r="T2156" s="311"/>
      <c r="U2156" s="311"/>
      <c r="V2156" s="311"/>
      <c r="W2156" s="311"/>
      <c r="X2156" s="311"/>
      <c r="Y2156" s="311"/>
      <c r="Z2156" s="311"/>
    </row>
    <row r="2157" spans="1:26" s="6" customFormat="1">
      <c r="A2157" s="311"/>
      <c r="B2157" s="311"/>
      <c r="C2157" s="311"/>
      <c r="S2157" s="311"/>
      <c r="T2157" s="311"/>
      <c r="U2157" s="311"/>
      <c r="V2157" s="311"/>
      <c r="W2157" s="311"/>
      <c r="X2157" s="311"/>
      <c r="Y2157" s="311"/>
      <c r="Z2157" s="311"/>
    </row>
    <row r="2158" spans="1:26" s="6" customFormat="1">
      <c r="A2158" s="311"/>
      <c r="B2158" s="311"/>
      <c r="C2158" s="311"/>
      <c r="S2158" s="311"/>
      <c r="T2158" s="311"/>
      <c r="U2158" s="311"/>
      <c r="V2158" s="311"/>
      <c r="W2158" s="311"/>
      <c r="X2158" s="311"/>
      <c r="Y2158" s="311"/>
      <c r="Z2158" s="311"/>
    </row>
    <row r="2159" spans="1:26" s="6" customFormat="1">
      <c r="A2159" s="311"/>
      <c r="B2159" s="311"/>
      <c r="C2159" s="311"/>
      <c r="S2159" s="311"/>
      <c r="T2159" s="311"/>
      <c r="U2159" s="311"/>
      <c r="V2159" s="311"/>
      <c r="W2159" s="311"/>
      <c r="X2159" s="311"/>
      <c r="Y2159" s="311"/>
      <c r="Z2159" s="311"/>
    </row>
    <row r="2160" spans="1:26" s="6" customFormat="1">
      <c r="A2160" s="311"/>
      <c r="B2160" s="311"/>
      <c r="C2160" s="311"/>
      <c r="S2160" s="311"/>
      <c r="T2160" s="311"/>
      <c r="U2160" s="311"/>
      <c r="V2160" s="311"/>
      <c r="W2160" s="311"/>
      <c r="X2160" s="311"/>
      <c r="Y2160" s="311"/>
      <c r="Z2160" s="311"/>
    </row>
    <row r="2161" spans="1:26" s="6" customFormat="1">
      <c r="A2161" s="311"/>
      <c r="B2161" s="311"/>
      <c r="C2161" s="311"/>
      <c r="S2161" s="311"/>
      <c r="T2161" s="311"/>
      <c r="U2161" s="311"/>
      <c r="V2161" s="311"/>
      <c r="W2161" s="311"/>
      <c r="X2161" s="311"/>
      <c r="Y2161" s="311"/>
      <c r="Z2161" s="311"/>
    </row>
    <row r="2162" spans="1:26" s="6" customFormat="1">
      <c r="A2162" s="311"/>
      <c r="B2162" s="311"/>
      <c r="C2162" s="311"/>
      <c r="S2162" s="311"/>
      <c r="T2162" s="311"/>
      <c r="U2162" s="311"/>
      <c r="V2162" s="311"/>
      <c r="W2162" s="311"/>
      <c r="X2162" s="311"/>
      <c r="Y2162" s="311"/>
      <c r="Z2162" s="311"/>
    </row>
    <row r="2163" spans="1:26" s="6" customFormat="1">
      <c r="A2163" s="311"/>
      <c r="B2163" s="311"/>
      <c r="C2163" s="311"/>
      <c r="S2163" s="311"/>
      <c r="T2163" s="311"/>
      <c r="U2163" s="311"/>
      <c r="V2163" s="311"/>
      <c r="W2163" s="311"/>
      <c r="X2163" s="311"/>
      <c r="Y2163" s="311"/>
      <c r="Z2163" s="311"/>
    </row>
    <row r="2164" spans="1:26" s="6" customFormat="1">
      <c r="A2164" s="311"/>
      <c r="B2164" s="311"/>
      <c r="C2164" s="311"/>
      <c r="S2164" s="311"/>
      <c r="T2164" s="311"/>
      <c r="U2164" s="311"/>
      <c r="V2164" s="311"/>
      <c r="W2164" s="311"/>
      <c r="X2164" s="311"/>
      <c r="Y2164" s="311"/>
      <c r="Z2164" s="311"/>
    </row>
    <row r="2165" spans="1:26" s="6" customFormat="1">
      <c r="A2165" s="311"/>
      <c r="B2165" s="311"/>
      <c r="C2165" s="311"/>
      <c r="S2165" s="311"/>
      <c r="T2165" s="311"/>
      <c r="U2165" s="311"/>
      <c r="V2165" s="311"/>
      <c r="W2165" s="311"/>
      <c r="X2165" s="311"/>
      <c r="Y2165" s="311"/>
      <c r="Z2165" s="311"/>
    </row>
    <row r="2166" spans="1:26" s="6" customFormat="1">
      <c r="A2166" s="311"/>
      <c r="B2166" s="311"/>
      <c r="C2166" s="311"/>
      <c r="S2166" s="311"/>
      <c r="T2166" s="311"/>
      <c r="U2166" s="311"/>
      <c r="V2166" s="311"/>
      <c r="W2166" s="311"/>
      <c r="X2166" s="311"/>
      <c r="Y2166" s="311"/>
      <c r="Z2166" s="311"/>
    </row>
    <row r="2167" spans="1:26" s="6" customFormat="1">
      <c r="A2167" s="311"/>
      <c r="B2167" s="311"/>
      <c r="C2167" s="311"/>
      <c r="S2167" s="311"/>
      <c r="T2167" s="311"/>
      <c r="U2167" s="311"/>
      <c r="V2167" s="311"/>
      <c r="W2167" s="311"/>
      <c r="X2167" s="311"/>
      <c r="Y2167" s="311"/>
      <c r="Z2167" s="311"/>
    </row>
    <row r="2168" spans="1:26" s="6" customFormat="1">
      <c r="A2168" s="311"/>
      <c r="B2168" s="311"/>
      <c r="C2168" s="311"/>
      <c r="S2168" s="311"/>
      <c r="T2168" s="311"/>
      <c r="U2168" s="311"/>
      <c r="V2168" s="311"/>
      <c r="W2168" s="311"/>
      <c r="X2168" s="311"/>
      <c r="Y2168" s="311"/>
      <c r="Z2168" s="311"/>
    </row>
    <row r="2169" spans="1:26" s="6" customFormat="1">
      <c r="A2169" s="311"/>
      <c r="B2169" s="311"/>
      <c r="C2169" s="311"/>
      <c r="S2169" s="311"/>
      <c r="T2169" s="311"/>
      <c r="U2169" s="311"/>
      <c r="V2169" s="311"/>
      <c r="W2169" s="311"/>
      <c r="X2169" s="311"/>
      <c r="Y2169" s="311"/>
      <c r="Z2169" s="311"/>
    </row>
    <row r="2170" spans="1:26" s="6" customFormat="1">
      <c r="A2170" s="311"/>
      <c r="B2170" s="311"/>
      <c r="C2170" s="311"/>
      <c r="S2170" s="311"/>
      <c r="T2170" s="311"/>
      <c r="U2170" s="311"/>
      <c r="V2170" s="311"/>
      <c r="W2170" s="311"/>
      <c r="X2170" s="311"/>
      <c r="Y2170" s="311"/>
      <c r="Z2170" s="311"/>
    </row>
    <row r="2171" spans="1:26" s="6" customFormat="1">
      <c r="A2171" s="311"/>
      <c r="B2171" s="311"/>
      <c r="C2171" s="311"/>
      <c r="S2171" s="311"/>
      <c r="T2171" s="311"/>
      <c r="U2171" s="311"/>
      <c r="V2171" s="311"/>
      <c r="W2171" s="311"/>
      <c r="X2171" s="311"/>
      <c r="Y2171" s="311"/>
      <c r="Z2171" s="311"/>
    </row>
    <row r="2172" spans="1:26" s="6" customFormat="1">
      <c r="A2172" s="311"/>
      <c r="B2172" s="311"/>
      <c r="C2172" s="311"/>
      <c r="S2172" s="311"/>
      <c r="T2172" s="311"/>
      <c r="U2172" s="311"/>
      <c r="V2172" s="311"/>
      <c r="W2172" s="311"/>
      <c r="X2172" s="311"/>
      <c r="Y2172" s="311"/>
      <c r="Z2172" s="311"/>
    </row>
    <row r="2173" spans="1:26" s="6" customFormat="1">
      <c r="A2173" s="311"/>
      <c r="B2173" s="311"/>
      <c r="C2173" s="311"/>
      <c r="S2173" s="311"/>
      <c r="T2173" s="311"/>
      <c r="U2173" s="311"/>
      <c r="V2173" s="311"/>
      <c r="W2173" s="311"/>
      <c r="X2173" s="311"/>
      <c r="Y2173" s="311"/>
      <c r="Z2173" s="311"/>
    </row>
    <row r="2174" spans="1:26" s="6" customFormat="1">
      <c r="A2174" s="311"/>
      <c r="B2174" s="311"/>
      <c r="C2174" s="311"/>
      <c r="S2174" s="311"/>
      <c r="T2174" s="311"/>
      <c r="U2174" s="311"/>
      <c r="V2174" s="311"/>
      <c r="W2174" s="311"/>
      <c r="X2174" s="311"/>
      <c r="Y2174" s="311"/>
      <c r="Z2174" s="311"/>
    </row>
    <row r="2175" spans="1:26" s="6" customFormat="1">
      <c r="A2175" s="311"/>
      <c r="B2175" s="311"/>
      <c r="C2175" s="311"/>
      <c r="S2175" s="311"/>
      <c r="T2175" s="311"/>
      <c r="U2175" s="311"/>
      <c r="V2175" s="311"/>
      <c r="W2175" s="311"/>
      <c r="X2175" s="311"/>
      <c r="Y2175" s="311"/>
      <c r="Z2175" s="311"/>
    </row>
    <row r="2176" spans="1:26" s="6" customFormat="1">
      <c r="A2176" s="311"/>
      <c r="B2176" s="311"/>
      <c r="C2176" s="311"/>
      <c r="S2176" s="311"/>
      <c r="T2176" s="311"/>
      <c r="U2176" s="311"/>
      <c r="V2176" s="311"/>
      <c r="W2176" s="311"/>
      <c r="X2176" s="311"/>
      <c r="Y2176" s="311"/>
      <c r="Z2176" s="311"/>
    </row>
    <row r="2177" spans="1:26" s="6" customFormat="1">
      <c r="A2177" s="311"/>
      <c r="B2177" s="311"/>
      <c r="C2177" s="311"/>
      <c r="S2177" s="311"/>
      <c r="T2177" s="311"/>
      <c r="U2177" s="311"/>
      <c r="V2177" s="311"/>
      <c r="W2177" s="311"/>
      <c r="X2177" s="311"/>
      <c r="Y2177" s="311"/>
      <c r="Z2177" s="311"/>
    </row>
    <row r="2178" spans="1:26" s="6" customFormat="1">
      <c r="A2178" s="311"/>
      <c r="B2178" s="311"/>
      <c r="C2178" s="311"/>
      <c r="S2178" s="311"/>
      <c r="T2178" s="311"/>
      <c r="U2178" s="311"/>
      <c r="V2178" s="311"/>
      <c r="W2178" s="311"/>
      <c r="X2178" s="311"/>
      <c r="Y2178" s="311"/>
      <c r="Z2178" s="311"/>
    </row>
    <row r="2179" spans="1:26" s="6" customFormat="1">
      <c r="A2179" s="311"/>
      <c r="B2179" s="311"/>
      <c r="C2179" s="311"/>
      <c r="S2179" s="311"/>
      <c r="T2179" s="311"/>
      <c r="U2179" s="311"/>
      <c r="V2179" s="311"/>
      <c r="W2179" s="311"/>
      <c r="X2179" s="311"/>
      <c r="Y2179" s="311"/>
      <c r="Z2179" s="311"/>
    </row>
    <row r="2180" spans="1:26" s="6" customFormat="1">
      <c r="A2180" s="311"/>
      <c r="B2180" s="311"/>
      <c r="C2180" s="311"/>
      <c r="S2180" s="311"/>
      <c r="T2180" s="311"/>
      <c r="U2180" s="311"/>
      <c r="V2180" s="311"/>
      <c r="W2180" s="311"/>
      <c r="X2180" s="311"/>
      <c r="Y2180" s="311"/>
      <c r="Z2180" s="311"/>
    </row>
    <row r="2181" spans="1:26" s="6" customFormat="1">
      <c r="A2181" s="311"/>
      <c r="B2181" s="311"/>
      <c r="C2181" s="311"/>
      <c r="S2181" s="311"/>
      <c r="T2181" s="311"/>
      <c r="U2181" s="311"/>
      <c r="V2181" s="311"/>
      <c r="W2181" s="311"/>
      <c r="X2181" s="311"/>
      <c r="Y2181" s="311"/>
      <c r="Z2181" s="311"/>
    </row>
    <row r="2182" spans="1:26" s="6" customFormat="1">
      <c r="A2182" s="311"/>
      <c r="B2182" s="311"/>
      <c r="C2182" s="311"/>
      <c r="S2182" s="311"/>
      <c r="T2182" s="311"/>
      <c r="U2182" s="311"/>
      <c r="V2182" s="311"/>
      <c r="W2182" s="311"/>
      <c r="X2182" s="311"/>
      <c r="Y2182" s="311"/>
      <c r="Z2182" s="311"/>
    </row>
    <row r="2183" spans="1:26" s="6" customFormat="1">
      <c r="A2183" s="311"/>
      <c r="B2183" s="311"/>
      <c r="C2183" s="311"/>
      <c r="S2183" s="311"/>
      <c r="T2183" s="311"/>
      <c r="U2183" s="311"/>
      <c r="V2183" s="311"/>
      <c r="W2183" s="311"/>
      <c r="X2183" s="311"/>
      <c r="Y2183" s="311"/>
      <c r="Z2183" s="311"/>
    </row>
    <row r="2184" spans="1:26" s="6" customFormat="1">
      <c r="A2184" s="311"/>
      <c r="B2184" s="311"/>
      <c r="C2184" s="311"/>
      <c r="S2184" s="311"/>
      <c r="T2184" s="311"/>
      <c r="U2184" s="311"/>
      <c r="V2184" s="311"/>
      <c r="W2184" s="311"/>
      <c r="X2184" s="311"/>
      <c r="Y2184" s="311"/>
      <c r="Z2184" s="311"/>
    </row>
    <row r="2185" spans="1:26" s="6" customFormat="1">
      <c r="A2185" s="311"/>
      <c r="B2185" s="311"/>
      <c r="C2185" s="311"/>
      <c r="S2185" s="311"/>
      <c r="T2185" s="311"/>
      <c r="U2185" s="311"/>
      <c r="V2185" s="311"/>
      <c r="W2185" s="311"/>
      <c r="X2185" s="311"/>
      <c r="Y2185" s="311"/>
      <c r="Z2185" s="311"/>
    </row>
    <row r="2186" spans="1:26" s="6" customFormat="1">
      <c r="A2186" s="311"/>
      <c r="B2186" s="311"/>
      <c r="C2186" s="311"/>
      <c r="S2186" s="311"/>
      <c r="T2186" s="311"/>
      <c r="U2186" s="311"/>
      <c r="V2186" s="311"/>
      <c r="W2186" s="311"/>
      <c r="X2186" s="311"/>
      <c r="Y2186" s="311"/>
      <c r="Z2186" s="311"/>
    </row>
    <row r="2187" spans="1:26" s="6" customFormat="1">
      <c r="A2187" s="311"/>
      <c r="B2187" s="311"/>
      <c r="C2187" s="311"/>
      <c r="S2187" s="311"/>
      <c r="T2187" s="311"/>
      <c r="U2187" s="311"/>
      <c r="V2187" s="311"/>
      <c r="W2187" s="311"/>
      <c r="X2187" s="311"/>
      <c r="Y2187" s="311"/>
      <c r="Z2187" s="311"/>
    </row>
    <row r="2188" spans="1:26" s="6" customFormat="1">
      <c r="A2188" s="311"/>
      <c r="B2188" s="311"/>
      <c r="C2188" s="311"/>
      <c r="S2188" s="311"/>
      <c r="T2188" s="311"/>
      <c r="U2188" s="311"/>
      <c r="V2188" s="311"/>
      <c r="W2188" s="311"/>
      <c r="X2188" s="311"/>
      <c r="Y2188" s="311"/>
      <c r="Z2188" s="311"/>
    </row>
    <row r="2189" spans="1:26" s="6" customFormat="1">
      <c r="A2189" s="311"/>
      <c r="B2189" s="311"/>
      <c r="C2189" s="311"/>
      <c r="S2189" s="311"/>
      <c r="T2189" s="311"/>
      <c r="U2189" s="311"/>
      <c r="V2189" s="311"/>
      <c r="W2189" s="311"/>
      <c r="X2189" s="311"/>
      <c r="Y2189" s="311"/>
      <c r="Z2189" s="311"/>
    </row>
    <row r="2190" spans="1:26" s="6" customFormat="1">
      <c r="A2190" s="311"/>
      <c r="B2190" s="311"/>
      <c r="C2190" s="311"/>
      <c r="S2190" s="311"/>
      <c r="T2190" s="311"/>
      <c r="U2190" s="311"/>
      <c r="V2190" s="311"/>
      <c r="W2190" s="311"/>
      <c r="X2190" s="311"/>
      <c r="Y2190" s="311"/>
      <c r="Z2190" s="311"/>
    </row>
    <row r="2191" spans="1:26" s="6" customFormat="1">
      <c r="A2191" s="311"/>
      <c r="B2191" s="311"/>
      <c r="C2191" s="311"/>
      <c r="S2191" s="311"/>
      <c r="T2191" s="311"/>
      <c r="U2191" s="311"/>
      <c r="V2191" s="311"/>
      <c r="W2191" s="311"/>
      <c r="X2191" s="311"/>
      <c r="Y2191" s="311"/>
      <c r="Z2191" s="311"/>
    </row>
    <row r="2192" spans="1:26" s="6" customFormat="1">
      <c r="A2192" s="311"/>
      <c r="B2192" s="311"/>
      <c r="C2192" s="311"/>
      <c r="S2192" s="311"/>
      <c r="T2192" s="311"/>
      <c r="U2192" s="311"/>
      <c r="V2192" s="311"/>
      <c r="W2192" s="311"/>
      <c r="X2192" s="311"/>
      <c r="Y2192" s="311"/>
      <c r="Z2192" s="311"/>
    </row>
    <row r="2193" spans="1:26" s="6" customFormat="1">
      <c r="A2193" s="311"/>
      <c r="B2193" s="311"/>
      <c r="C2193" s="311"/>
      <c r="S2193" s="311"/>
      <c r="T2193" s="311"/>
      <c r="U2193" s="311"/>
      <c r="V2193" s="311"/>
      <c r="W2193" s="311"/>
      <c r="X2193" s="311"/>
      <c r="Y2193" s="311"/>
      <c r="Z2193" s="311"/>
    </row>
    <row r="2194" spans="1:26" s="6" customFormat="1">
      <c r="A2194" s="311"/>
      <c r="B2194" s="311"/>
      <c r="C2194" s="311"/>
      <c r="S2194" s="311"/>
      <c r="T2194" s="311"/>
      <c r="U2194" s="311"/>
      <c r="V2194" s="311"/>
      <c r="W2194" s="311"/>
      <c r="X2194" s="311"/>
      <c r="Y2194" s="311"/>
      <c r="Z2194" s="311"/>
    </row>
    <row r="2195" spans="1:26" s="6" customFormat="1">
      <c r="A2195" s="311"/>
      <c r="B2195" s="311"/>
      <c r="C2195" s="311"/>
      <c r="S2195" s="311"/>
      <c r="T2195" s="311"/>
      <c r="U2195" s="311"/>
      <c r="V2195" s="311"/>
      <c r="W2195" s="311"/>
      <c r="X2195" s="311"/>
      <c r="Y2195" s="311"/>
      <c r="Z2195" s="311"/>
    </row>
    <row r="2196" spans="1:26" s="6" customFormat="1">
      <c r="A2196" s="311"/>
      <c r="B2196" s="311"/>
      <c r="C2196" s="311"/>
      <c r="S2196" s="311"/>
      <c r="T2196" s="311"/>
      <c r="U2196" s="311"/>
      <c r="V2196" s="311"/>
      <c r="W2196" s="311"/>
      <c r="X2196" s="311"/>
      <c r="Y2196" s="311"/>
      <c r="Z2196" s="311"/>
    </row>
    <row r="2197" spans="1:26" s="6" customFormat="1">
      <c r="A2197" s="311"/>
      <c r="B2197" s="311"/>
      <c r="C2197" s="311"/>
      <c r="S2197" s="311"/>
      <c r="T2197" s="311"/>
      <c r="U2197" s="311"/>
      <c r="V2197" s="311"/>
      <c r="W2197" s="311"/>
      <c r="X2197" s="311"/>
      <c r="Y2197" s="311"/>
      <c r="Z2197" s="311"/>
    </row>
    <row r="2198" spans="1:26" s="6" customFormat="1">
      <c r="A2198" s="311"/>
      <c r="B2198" s="311"/>
      <c r="C2198" s="311"/>
      <c r="S2198" s="311"/>
      <c r="T2198" s="311"/>
      <c r="U2198" s="311"/>
      <c r="V2198" s="311"/>
      <c r="W2198" s="311"/>
      <c r="X2198" s="311"/>
      <c r="Y2198" s="311"/>
      <c r="Z2198" s="311"/>
    </row>
    <row r="2199" spans="1:26" s="6" customFormat="1">
      <c r="A2199" s="311"/>
      <c r="B2199" s="311"/>
      <c r="C2199" s="311"/>
      <c r="S2199" s="311"/>
      <c r="T2199" s="311"/>
      <c r="U2199" s="311"/>
      <c r="V2199" s="311"/>
      <c r="W2199" s="311"/>
      <c r="X2199" s="311"/>
      <c r="Y2199" s="311"/>
      <c r="Z2199" s="311"/>
    </row>
    <row r="2200" spans="1:26" s="6" customFormat="1">
      <c r="A2200" s="311"/>
      <c r="B2200" s="311"/>
      <c r="C2200" s="311"/>
      <c r="S2200" s="311"/>
      <c r="T2200" s="311"/>
      <c r="U2200" s="311"/>
      <c r="V2200" s="311"/>
      <c r="W2200" s="311"/>
      <c r="X2200" s="311"/>
      <c r="Y2200" s="311"/>
      <c r="Z2200" s="311"/>
    </row>
    <row r="2201" spans="1:26" s="6" customFormat="1">
      <c r="A2201" s="311"/>
      <c r="B2201" s="311"/>
      <c r="C2201" s="311"/>
      <c r="S2201" s="311"/>
      <c r="T2201" s="311"/>
      <c r="U2201" s="311"/>
      <c r="V2201" s="311"/>
      <c r="W2201" s="311"/>
      <c r="X2201" s="311"/>
      <c r="Y2201" s="311"/>
      <c r="Z2201" s="311"/>
    </row>
    <row r="2202" spans="1:26" s="6" customFormat="1">
      <c r="A2202" s="311"/>
      <c r="B2202" s="311"/>
      <c r="C2202" s="311"/>
      <c r="S2202" s="311"/>
      <c r="T2202" s="311"/>
      <c r="U2202" s="311"/>
      <c r="V2202" s="311"/>
      <c r="W2202" s="311"/>
      <c r="X2202" s="311"/>
      <c r="Y2202" s="311"/>
      <c r="Z2202" s="311"/>
    </row>
    <row r="2203" spans="1:26" s="6" customFormat="1">
      <c r="A2203" s="311"/>
      <c r="B2203" s="311"/>
      <c r="C2203" s="311"/>
      <c r="S2203" s="311"/>
      <c r="T2203" s="311"/>
      <c r="U2203" s="311"/>
      <c r="V2203" s="311"/>
      <c r="W2203" s="311"/>
      <c r="X2203" s="311"/>
      <c r="Y2203" s="311"/>
      <c r="Z2203" s="311"/>
    </row>
    <row r="2204" spans="1:26" s="6" customFormat="1">
      <c r="A2204" s="311"/>
      <c r="B2204" s="311"/>
      <c r="C2204" s="311"/>
      <c r="S2204" s="311"/>
      <c r="T2204" s="311"/>
      <c r="U2204" s="311"/>
      <c r="V2204" s="311"/>
      <c r="W2204" s="311"/>
      <c r="X2204" s="311"/>
      <c r="Y2204" s="311"/>
      <c r="Z2204" s="311"/>
    </row>
    <row r="2205" spans="1:26" s="6" customFormat="1">
      <c r="A2205" s="311"/>
      <c r="B2205" s="311"/>
      <c r="C2205" s="311"/>
      <c r="S2205" s="311"/>
      <c r="T2205" s="311"/>
      <c r="U2205" s="311"/>
      <c r="V2205" s="311"/>
      <c r="W2205" s="311"/>
      <c r="X2205" s="311"/>
      <c r="Y2205" s="311"/>
      <c r="Z2205" s="311"/>
    </row>
    <row r="2206" spans="1:26" s="6" customFormat="1">
      <c r="A2206" s="311"/>
      <c r="B2206" s="311"/>
      <c r="C2206" s="311"/>
      <c r="S2206" s="311"/>
      <c r="T2206" s="311"/>
      <c r="U2206" s="311"/>
      <c r="V2206" s="311"/>
      <c r="W2206" s="311"/>
      <c r="X2206" s="311"/>
      <c r="Y2206" s="311"/>
      <c r="Z2206" s="311"/>
    </row>
    <row r="2207" spans="1:26" s="6" customFormat="1">
      <c r="A2207" s="311"/>
      <c r="B2207" s="311"/>
      <c r="C2207" s="311"/>
      <c r="S2207" s="311"/>
      <c r="T2207" s="311"/>
      <c r="U2207" s="311"/>
      <c r="V2207" s="311"/>
      <c r="W2207" s="311"/>
      <c r="X2207" s="311"/>
      <c r="Y2207" s="311"/>
      <c r="Z2207" s="311"/>
    </row>
    <row r="2208" spans="1:26" s="6" customFormat="1">
      <c r="A2208" s="311"/>
      <c r="B2208" s="311"/>
      <c r="C2208" s="311"/>
      <c r="S2208" s="311"/>
      <c r="T2208" s="311"/>
      <c r="U2208" s="311"/>
      <c r="V2208" s="311"/>
      <c r="W2208" s="311"/>
      <c r="X2208" s="311"/>
      <c r="Y2208" s="311"/>
      <c r="Z2208" s="311"/>
    </row>
    <row r="2209" spans="1:26" s="6" customFormat="1">
      <c r="A2209" s="311"/>
      <c r="B2209" s="311"/>
      <c r="C2209" s="311"/>
      <c r="S2209" s="311"/>
      <c r="T2209" s="311"/>
      <c r="U2209" s="311"/>
      <c r="V2209" s="311"/>
      <c r="W2209" s="311"/>
      <c r="X2209" s="311"/>
      <c r="Y2209" s="311"/>
      <c r="Z2209" s="311"/>
    </row>
    <row r="2210" spans="1:26" s="6" customFormat="1">
      <c r="A2210" s="311"/>
      <c r="B2210" s="311"/>
      <c r="C2210" s="311"/>
      <c r="S2210" s="311"/>
      <c r="T2210" s="311"/>
      <c r="U2210" s="311"/>
      <c r="V2210" s="311"/>
      <c r="W2210" s="311"/>
      <c r="X2210" s="311"/>
      <c r="Y2210" s="311"/>
      <c r="Z2210" s="311"/>
    </row>
    <row r="2211" spans="1:26" s="6" customFormat="1">
      <c r="A2211" s="311"/>
      <c r="B2211" s="311"/>
      <c r="C2211" s="311"/>
      <c r="S2211" s="311"/>
      <c r="T2211" s="311"/>
      <c r="U2211" s="311"/>
      <c r="V2211" s="311"/>
      <c r="W2211" s="311"/>
      <c r="X2211" s="311"/>
      <c r="Y2211" s="311"/>
      <c r="Z2211" s="311"/>
    </row>
    <row r="2212" spans="1:26" s="6" customFormat="1">
      <c r="A2212" s="311"/>
      <c r="B2212" s="311"/>
      <c r="C2212" s="311"/>
      <c r="S2212" s="311"/>
      <c r="T2212" s="311"/>
      <c r="U2212" s="311"/>
      <c r="V2212" s="311"/>
      <c r="W2212" s="311"/>
      <c r="X2212" s="311"/>
      <c r="Y2212" s="311"/>
      <c r="Z2212" s="311"/>
    </row>
    <row r="2213" spans="1:26" s="6" customFormat="1">
      <c r="A2213" s="311"/>
      <c r="B2213" s="311"/>
      <c r="C2213" s="311"/>
      <c r="S2213" s="311"/>
      <c r="T2213" s="311"/>
      <c r="U2213" s="311"/>
      <c r="V2213" s="311"/>
      <c r="W2213" s="311"/>
      <c r="X2213" s="311"/>
      <c r="Y2213" s="311"/>
      <c r="Z2213" s="311"/>
    </row>
    <row r="2214" spans="1:26" s="6" customFormat="1">
      <c r="A2214" s="311"/>
      <c r="B2214" s="311"/>
      <c r="C2214" s="311"/>
      <c r="S2214" s="311"/>
      <c r="T2214" s="311"/>
      <c r="U2214" s="311"/>
      <c r="V2214" s="311"/>
      <c r="W2214" s="311"/>
      <c r="X2214" s="311"/>
      <c r="Y2214" s="311"/>
      <c r="Z2214" s="311"/>
    </row>
    <row r="2215" spans="1:26" s="6" customFormat="1">
      <c r="A2215" s="311"/>
      <c r="B2215" s="311"/>
      <c r="C2215" s="311"/>
      <c r="S2215" s="311"/>
      <c r="T2215" s="311"/>
      <c r="U2215" s="311"/>
      <c r="V2215" s="311"/>
      <c r="W2215" s="311"/>
      <c r="X2215" s="311"/>
      <c r="Y2215" s="311"/>
      <c r="Z2215" s="311"/>
    </row>
    <row r="2216" spans="1:26" s="6" customFormat="1">
      <c r="A2216" s="311"/>
      <c r="B2216" s="311"/>
      <c r="C2216" s="311"/>
      <c r="S2216" s="311"/>
      <c r="T2216" s="311"/>
      <c r="U2216" s="311"/>
      <c r="V2216" s="311"/>
      <c r="W2216" s="311"/>
      <c r="X2216" s="311"/>
      <c r="Y2216" s="311"/>
      <c r="Z2216" s="311"/>
    </row>
    <row r="2217" spans="1:26" s="6" customFormat="1">
      <c r="A2217" s="311"/>
      <c r="B2217" s="311"/>
      <c r="C2217" s="311"/>
      <c r="S2217" s="311"/>
      <c r="T2217" s="311"/>
      <c r="U2217" s="311"/>
      <c r="V2217" s="311"/>
      <c r="W2217" s="311"/>
      <c r="X2217" s="311"/>
      <c r="Y2217" s="311"/>
      <c r="Z2217" s="311"/>
    </row>
    <row r="2218" spans="1:26" s="6" customFormat="1">
      <c r="A2218" s="311"/>
      <c r="B2218" s="311"/>
      <c r="C2218" s="311"/>
      <c r="S2218" s="311"/>
      <c r="T2218" s="311"/>
      <c r="U2218" s="311"/>
      <c r="V2218" s="311"/>
      <c r="W2218" s="311"/>
      <c r="X2218" s="311"/>
      <c r="Y2218" s="311"/>
      <c r="Z2218" s="311"/>
    </row>
    <row r="2219" spans="1:26" s="6" customFormat="1">
      <c r="A2219" s="311"/>
      <c r="B2219" s="311"/>
      <c r="C2219" s="311"/>
      <c r="S2219" s="311"/>
      <c r="T2219" s="311"/>
      <c r="U2219" s="311"/>
      <c r="V2219" s="311"/>
      <c r="W2219" s="311"/>
      <c r="X2219" s="311"/>
      <c r="Y2219" s="311"/>
      <c r="Z2219" s="311"/>
    </row>
    <row r="2220" spans="1:26" s="6" customFormat="1">
      <c r="A2220" s="311"/>
      <c r="B2220" s="311"/>
      <c r="C2220" s="311"/>
      <c r="S2220" s="311"/>
      <c r="T2220" s="311"/>
      <c r="U2220" s="311"/>
      <c r="V2220" s="311"/>
      <c r="W2220" s="311"/>
      <c r="X2220" s="311"/>
      <c r="Y2220" s="311"/>
      <c r="Z2220" s="311"/>
    </row>
    <row r="2221" spans="1:26" s="6" customFormat="1">
      <c r="A2221" s="311"/>
      <c r="B2221" s="311"/>
      <c r="C2221" s="311"/>
      <c r="S2221" s="311"/>
      <c r="T2221" s="311"/>
      <c r="U2221" s="311"/>
      <c r="V2221" s="311"/>
      <c r="W2221" s="311"/>
      <c r="X2221" s="311"/>
      <c r="Y2221" s="311"/>
      <c r="Z2221" s="311"/>
    </row>
    <row r="2222" spans="1:26" s="6" customFormat="1">
      <c r="A2222" s="311"/>
      <c r="B2222" s="311"/>
      <c r="C2222" s="311"/>
      <c r="S2222" s="311"/>
      <c r="T2222" s="311"/>
      <c r="U2222" s="311"/>
      <c r="V2222" s="311"/>
      <c r="W2222" s="311"/>
      <c r="X2222" s="311"/>
      <c r="Y2222" s="311"/>
      <c r="Z2222" s="311"/>
    </row>
    <row r="2223" spans="1:26" s="6" customFormat="1">
      <c r="A2223" s="311"/>
      <c r="B2223" s="311"/>
      <c r="C2223" s="311"/>
      <c r="S2223" s="311"/>
      <c r="T2223" s="311"/>
      <c r="U2223" s="311"/>
      <c r="V2223" s="311"/>
      <c r="W2223" s="311"/>
      <c r="X2223" s="311"/>
      <c r="Y2223" s="311"/>
      <c r="Z2223" s="311"/>
    </row>
    <row r="2224" spans="1:26" s="6" customFormat="1">
      <c r="A2224" s="311"/>
      <c r="B2224" s="311"/>
      <c r="C2224" s="311"/>
      <c r="S2224" s="311"/>
      <c r="T2224" s="311"/>
      <c r="U2224" s="311"/>
      <c r="V2224" s="311"/>
      <c r="W2224" s="311"/>
      <c r="X2224" s="311"/>
      <c r="Y2224" s="311"/>
      <c r="Z2224" s="311"/>
    </row>
    <row r="2225" spans="1:26" s="6" customFormat="1">
      <c r="A2225" s="311"/>
      <c r="B2225" s="311"/>
      <c r="C2225" s="311"/>
      <c r="S2225" s="311"/>
      <c r="T2225" s="311"/>
      <c r="U2225" s="311"/>
      <c r="V2225" s="311"/>
      <c r="W2225" s="311"/>
      <c r="X2225" s="311"/>
      <c r="Y2225" s="311"/>
      <c r="Z2225" s="311"/>
    </row>
    <row r="2226" spans="1:26" s="6" customFormat="1">
      <c r="A2226" s="311"/>
      <c r="B2226" s="311"/>
      <c r="C2226" s="311"/>
      <c r="S2226" s="311"/>
      <c r="T2226" s="311"/>
      <c r="U2226" s="311"/>
      <c r="V2226" s="311"/>
      <c r="W2226" s="311"/>
      <c r="X2226" s="311"/>
      <c r="Y2226" s="311"/>
      <c r="Z2226" s="311"/>
    </row>
    <row r="2227" spans="1:26" s="6" customFormat="1">
      <c r="A2227" s="311"/>
      <c r="B2227" s="311"/>
      <c r="C2227" s="311"/>
      <c r="S2227" s="311"/>
      <c r="T2227" s="311"/>
      <c r="U2227" s="311"/>
      <c r="V2227" s="311"/>
      <c r="W2227" s="311"/>
      <c r="X2227" s="311"/>
      <c r="Y2227" s="311"/>
      <c r="Z2227" s="311"/>
    </row>
    <row r="2228" spans="1:26" s="6" customFormat="1">
      <c r="A2228" s="311"/>
      <c r="B2228" s="311"/>
      <c r="C2228" s="311"/>
      <c r="S2228" s="311"/>
      <c r="T2228" s="311"/>
      <c r="U2228" s="311"/>
      <c r="V2228" s="311"/>
      <c r="W2228" s="311"/>
      <c r="X2228" s="311"/>
      <c r="Y2228" s="311"/>
      <c r="Z2228" s="311"/>
    </row>
    <row r="2229" spans="1:26" s="6" customFormat="1">
      <c r="A2229" s="311"/>
      <c r="B2229" s="311"/>
      <c r="C2229" s="311"/>
      <c r="S2229" s="311"/>
      <c r="T2229" s="311"/>
      <c r="U2229" s="311"/>
      <c r="V2229" s="311"/>
      <c r="W2229" s="311"/>
      <c r="X2229" s="311"/>
      <c r="Y2229" s="311"/>
      <c r="Z2229" s="311"/>
    </row>
    <row r="2230" spans="1:26" s="6" customFormat="1">
      <c r="A2230" s="311"/>
      <c r="B2230" s="311"/>
      <c r="C2230" s="311"/>
      <c r="S2230" s="311"/>
      <c r="T2230" s="311"/>
      <c r="U2230" s="311"/>
      <c r="V2230" s="311"/>
      <c r="W2230" s="311"/>
      <c r="X2230" s="311"/>
      <c r="Y2230" s="311"/>
      <c r="Z2230" s="311"/>
    </row>
    <row r="2231" spans="1:26" s="6" customFormat="1">
      <c r="A2231" s="311"/>
      <c r="B2231" s="311"/>
      <c r="C2231" s="311"/>
      <c r="S2231" s="311"/>
      <c r="T2231" s="311"/>
      <c r="U2231" s="311"/>
      <c r="V2231" s="311"/>
      <c r="W2231" s="311"/>
      <c r="X2231" s="311"/>
      <c r="Y2231" s="311"/>
      <c r="Z2231" s="311"/>
    </row>
    <row r="2232" spans="1:26" s="6" customFormat="1">
      <c r="A2232" s="311"/>
      <c r="B2232" s="311"/>
      <c r="C2232" s="311"/>
      <c r="S2232" s="311"/>
      <c r="T2232" s="311"/>
      <c r="U2232" s="311"/>
      <c r="V2232" s="311"/>
      <c r="W2232" s="311"/>
      <c r="X2232" s="311"/>
      <c r="Y2232" s="311"/>
      <c r="Z2232" s="311"/>
    </row>
    <row r="2233" spans="1:26" s="6" customFormat="1">
      <c r="A2233" s="311"/>
      <c r="B2233" s="311"/>
      <c r="C2233" s="311"/>
      <c r="S2233" s="311"/>
      <c r="T2233" s="311"/>
      <c r="U2233" s="311"/>
      <c r="V2233" s="311"/>
      <c r="W2233" s="311"/>
      <c r="X2233" s="311"/>
      <c r="Y2233" s="311"/>
      <c r="Z2233" s="311"/>
    </row>
    <row r="2234" spans="1:26" s="6" customFormat="1">
      <c r="A2234" s="311"/>
      <c r="B2234" s="311"/>
      <c r="C2234" s="311"/>
      <c r="S2234" s="311"/>
      <c r="T2234" s="311"/>
      <c r="U2234" s="311"/>
      <c r="V2234" s="311"/>
      <c r="W2234" s="311"/>
      <c r="X2234" s="311"/>
      <c r="Y2234" s="311"/>
      <c r="Z2234" s="311"/>
    </row>
    <row r="2235" spans="1:26" s="6" customFormat="1">
      <c r="A2235" s="311"/>
      <c r="B2235" s="311"/>
      <c r="C2235" s="311"/>
      <c r="S2235" s="311"/>
      <c r="T2235" s="311"/>
      <c r="U2235" s="311"/>
      <c r="V2235" s="311"/>
      <c r="W2235" s="311"/>
      <c r="X2235" s="311"/>
      <c r="Y2235" s="311"/>
      <c r="Z2235" s="311"/>
    </row>
    <row r="2236" spans="1:26" s="6" customFormat="1">
      <c r="A2236" s="311"/>
      <c r="B2236" s="311"/>
      <c r="C2236" s="311"/>
      <c r="S2236" s="311"/>
      <c r="T2236" s="311"/>
      <c r="U2236" s="311"/>
      <c r="V2236" s="311"/>
      <c r="W2236" s="311"/>
      <c r="X2236" s="311"/>
      <c r="Y2236" s="311"/>
      <c r="Z2236" s="311"/>
    </row>
    <row r="2237" spans="1:26" s="6" customFormat="1">
      <c r="A2237" s="311"/>
      <c r="B2237" s="311"/>
      <c r="C2237" s="311"/>
      <c r="S2237" s="311"/>
      <c r="T2237" s="311"/>
      <c r="U2237" s="311"/>
      <c r="V2237" s="311"/>
      <c r="W2237" s="311"/>
      <c r="X2237" s="311"/>
      <c r="Y2237" s="311"/>
      <c r="Z2237" s="311"/>
    </row>
    <row r="2238" spans="1:26" s="6" customFormat="1">
      <c r="A2238" s="311"/>
      <c r="B2238" s="311"/>
      <c r="C2238" s="311"/>
      <c r="S2238" s="311"/>
      <c r="T2238" s="311"/>
      <c r="U2238" s="311"/>
      <c r="V2238" s="311"/>
      <c r="W2238" s="311"/>
      <c r="X2238" s="311"/>
      <c r="Y2238" s="311"/>
      <c r="Z2238" s="311"/>
    </row>
    <row r="2239" spans="1:26" s="6" customFormat="1">
      <c r="A2239" s="311"/>
      <c r="B2239" s="311"/>
      <c r="C2239" s="311"/>
      <c r="S2239" s="311"/>
      <c r="T2239" s="311"/>
      <c r="U2239" s="311"/>
      <c r="V2239" s="311"/>
      <c r="W2239" s="311"/>
      <c r="X2239" s="311"/>
      <c r="Y2239" s="311"/>
      <c r="Z2239" s="311"/>
    </row>
    <row r="2240" spans="1:26" s="6" customFormat="1">
      <c r="A2240" s="311"/>
      <c r="B2240" s="311"/>
      <c r="C2240" s="311"/>
      <c r="S2240" s="311"/>
      <c r="T2240" s="311"/>
      <c r="U2240" s="311"/>
      <c r="V2240" s="311"/>
      <c r="W2240" s="311"/>
      <c r="X2240" s="311"/>
      <c r="Y2240" s="311"/>
      <c r="Z2240" s="311"/>
    </row>
    <row r="2241" spans="1:26" s="6" customFormat="1">
      <c r="A2241" s="311"/>
      <c r="B2241" s="311"/>
      <c r="C2241" s="311"/>
      <c r="S2241" s="311"/>
      <c r="T2241" s="311"/>
      <c r="U2241" s="311"/>
      <c r="V2241" s="311"/>
      <c r="W2241" s="311"/>
      <c r="X2241" s="311"/>
      <c r="Y2241" s="311"/>
      <c r="Z2241" s="311"/>
    </row>
    <row r="2242" spans="1:26" s="6" customFormat="1">
      <c r="A2242" s="311"/>
      <c r="B2242" s="311"/>
      <c r="C2242" s="311"/>
      <c r="S2242" s="311"/>
      <c r="T2242" s="311"/>
      <c r="U2242" s="311"/>
      <c r="V2242" s="311"/>
      <c r="W2242" s="311"/>
      <c r="X2242" s="311"/>
      <c r="Y2242" s="311"/>
      <c r="Z2242" s="311"/>
    </row>
    <row r="2243" spans="1:26" s="6" customFormat="1">
      <c r="A2243" s="311"/>
      <c r="B2243" s="311"/>
      <c r="C2243" s="311"/>
      <c r="S2243" s="311"/>
      <c r="T2243" s="311"/>
      <c r="U2243" s="311"/>
      <c r="V2243" s="311"/>
      <c r="W2243" s="311"/>
      <c r="X2243" s="311"/>
      <c r="Y2243" s="311"/>
      <c r="Z2243" s="311"/>
    </row>
    <row r="2244" spans="1:26" s="6" customFormat="1">
      <c r="A2244" s="311"/>
      <c r="B2244" s="311"/>
      <c r="C2244" s="311"/>
      <c r="S2244" s="311"/>
      <c r="T2244" s="311"/>
      <c r="U2244" s="311"/>
      <c r="V2244" s="311"/>
      <c r="W2244" s="311"/>
      <c r="X2244" s="311"/>
      <c r="Y2244" s="311"/>
      <c r="Z2244" s="311"/>
    </row>
    <row r="2245" spans="1:26" s="6" customFormat="1">
      <c r="A2245" s="311"/>
      <c r="B2245" s="311"/>
      <c r="C2245" s="311"/>
      <c r="S2245" s="311"/>
      <c r="T2245" s="311"/>
      <c r="U2245" s="311"/>
      <c r="V2245" s="311"/>
      <c r="W2245" s="311"/>
      <c r="X2245" s="311"/>
      <c r="Y2245" s="311"/>
      <c r="Z2245" s="311"/>
    </row>
    <row r="2246" spans="1:26" s="6" customFormat="1">
      <c r="A2246" s="311"/>
      <c r="B2246" s="311"/>
      <c r="C2246" s="311"/>
      <c r="S2246" s="311"/>
      <c r="T2246" s="311"/>
      <c r="U2246" s="311"/>
      <c r="V2246" s="311"/>
      <c r="W2246" s="311"/>
      <c r="X2246" s="311"/>
      <c r="Y2246" s="311"/>
      <c r="Z2246" s="311"/>
    </row>
    <row r="2247" spans="1:26" s="6" customFormat="1">
      <c r="A2247" s="311"/>
      <c r="B2247" s="311"/>
      <c r="C2247" s="311"/>
      <c r="S2247" s="311"/>
      <c r="T2247" s="311"/>
      <c r="U2247" s="311"/>
      <c r="V2247" s="311"/>
      <c r="W2247" s="311"/>
      <c r="X2247" s="311"/>
      <c r="Y2247" s="311"/>
      <c r="Z2247" s="311"/>
    </row>
    <row r="2248" spans="1:26" s="6" customFormat="1">
      <c r="A2248" s="311"/>
      <c r="B2248" s="311"/>
      <c r="C2248" s="311"/>
      <c r="S2248" s="311"/>
      <c r="T2248" s="311"/>
      <c r="U2248" s="311"/>
      <c r="V2248" s="311"/>
      <c r="W2248" s="311"/>
      <c r="X2248" s="311"/>
      <c r="Y2248" s="311"/>
      <c r="Z2248" s="311"/>
    </row>
    <row r="2249" spans="1:26" s="6" customFormat="1">
      <c r="A2249" s="311"/>
      <c r="B2249" s="311"/>
      <c r="C2249" s="311"/>
      <c r="S2249" s="311"/>
      <c r="T2249" s="311"/>
      <c r="U2249" s="311"/>
      <c r="V2249" s="311"/>
      <c r="W2249" s="311"/>
      <c r="X2249" s="311"/>
      <c r="Y2249" s="311"/>
      <c r="Z2249" s="311"/>
    </row>
    <row r="2250" spans="1:26" s="6" customFormat="1">
      <c r="A2250" s="311"/>
      <c r="B2250" s="311"/>
      <c r="C2250" s="311"/>
      <c r="S2250" s="311"/>
      <c r="T2250" s="311"/>
      <c r="U2250" s="311"/>
      <c r="V2250" s="311"/>
      <c r="W2250" s="311"/>
      <c r="X2250" s="311"/>
      <c r="Y2250" s="311"/>
      <c r="Z2250" s="311"/>
    </row>
    <row r="2251" spans="1:26" s="6" customFormat="1">
      <c r="A2251" s="311"/>
      <c r="B2251" s="311"/>
      <c r="C2251" s="311"/>
      <c r="S2251" s="311"/>
      <c r="T2251" s="311"/>
      <c r="U2251" s="311"/>
      <c r="V2251" s="311"/>
      <c r="W2251" s="311"/>
      <c r="X2251" s="311"/>
      <c r="Y2251" s="311"/>
      <c r="Z2251" s="311"/>
    </row>
    <row r="2252" spans="1:26" s="6" customFormat="1">
      <c r="A2252" s="311"/>
      <c r="B2252" s="311"/>
      <c r="C2252" s="311"/>
      <c r="S2252" s="311"/>
      <c r="T2252" s="311"/>
      <c r="U2252" s="311"/>
      <c r="V2252" s="311"/>
      <c r="W2252" s="311"/>
      <c r="X2252" s="311"/>
      <c r="Y2252" s="311"/>
      <c r="Z2252" s="311"/>
    </row>
    <row r="2253" spans="1:26" s="6" customFormat="1">
      <c r="A2253" s="311"/>
      <c r="B2253" s="311"/>
      <c r="C2253" s="311"/>
      <c r="S2253" s="311"/>
      <c r="T2253" s="311"/>
      <c r="U2253" s="311"/>
      <c r="V2253" s="311"/>
      <c r="W2253" s="311"/>
      <c r="X2253" s="311"/>
      <c r="Y2253" s="311"/>
      <c r="Z2253" s="311"/>
    </row>
    <row r="2254" spans="1:26" s="6" customFormat="1">
      <c r="A2254" s="311"/>
      <c r="B2254" s="311"/>
      <c r="C2254" s="311"/>
      <c r="S2254" s="311"/>
      <c r="T2254" s="311"/>
      <c r="U2254" s="311"/>
      <c r="V2254" s="311"/>
      <c r="W2254" s="311"/>
      <c r="X2254" s="311"/>
      <c r="Y2254" s="311"/>
      <c r="Z2254" s="311"/>
    </row>
    <row r="2255" spans="1:26" s="6" customFormat="1">
      <c r="A2255" s="311"/>
      <c r="B2255" s="311"/>
      <c r="C2255" s="311"/>
      <c r="S2255" s="311"/>
      <c r="T2255" s="311"/>
      <c r="U2255" s="311"/>
      <c r="V2255" s="311"/>
      <c r="W2255" s="311"/>
      <c r="X2255" s="311"/>
      <c r="Y2255" s="311"/>
      <c r="Z2255" s="311"/>
    </row>
    <row r="2256" spans="1:26" s="6" customFormat="1">
      <c r="A2256" s="311"/>
      <c r="B2256" s="311"/>
      <c r="C2256" s="311"/>
      <c r="S2256" s="311"/>
      <c r="T2256" s="311"/>
      <c r="U2256" s="311"/>
      <c r="V2256" s="311"/>
      <c r="W2256" s="311"/>
      <c r="X2256" s="311"/>
      <c r="Y2256" s="311"/>
      <c r="Z2256" s="311"/>
    </row>
    <row r="2257" spans="1:26" s="6" customFormat="1">
      <c r="A2257" s="311"/>
      <c r="B2257" s="311"/>
      <c r="C2257" s="311"/>
      <c r="S2257" s="311"/>
      <c r="T2257" s="311"/>
      <c r="U2257" s="311"/>
      <c r="V2257" s="311"/>
      <c r="W2257" s="311"/>
      <c r="X2257" s="311"/>
      <c r="Y2257" s="311"/>
      <c r="Z2257" s="311"/>
    </row>
    <row r="2258" spans="1:26" s="6" customFormat="1">
      <c r="A2258" s="311"/>
      <c r="B2258" s="311"/>
      <c r="C2258" s="311"/>
      <c r="S2258" s="311"/>
      <c r="T2258" s="311"/>
      <c r="U2258" s="311"/>
      <c r="V2258" s="311"/>
      <c r="W2258" s="311"/>
      <c r="X2258" s="311"/>
      <c r="Y2258" s="311"/>
      <c r="Z2258" s="311"/>
    </row>
    <row r="2259" spans="1:26" s="6" customFormat="1">
      <c r="A2259" s="311"/>
      <c r="B2259" s="311"/>
      <c r="C2259" s="311"/>
      <c r="S2259" s="311"/>
      <c r="T2259" s="311"/>
      <c r="U2259" s="311"/>
      <c r="V2259" s="311"/>
      <c r="W2259" s="311"/>
      <c r="X2259" s="311"/>
      <c r="Y2259" s="311"/>
      <c r="Z2259" s="311"/>
    </row>
    <row r="2260" spans="1:26" s="6" customFormat="1">
      <c r="A2260" s="311"/>
      <c r="B2260" s="311"/>
      <c r="C2260" s="311"/>
      <c r="S2260" s="311"/>
      <c r="T2260" s="311"/>
      <c r="U2260" s="311"/>
      <c r="V2260" s="311"/>
      <c r="W2260" s="311"/>
      <c r="X2260" s="311"/>
      <c r="Y2260" s="311"/>
      <c r="Z2260" s="311"/>
    </row>
    <row r="2261" spans="1:26" s="6" customFormat="1">
      <c r="A2261" s="311"/>
      <c r="B2261" s="311"/>
      <c r="C2261" s="311"/>
      <c r="S2261" s="311"/>
      <c r="T2261" s="311"/>
      <c r="U2261" s="311"/>
      <c r="V2261" s="311"/>
      <c r="W2261" s="311"/>
      <c r="X2261" s="311"/>
      <c r="Y2261" s="311"/>
      <c r="Z2261" s="311"/>
    </row>
    <row r="2262" spans="1:26" s="6" customFormat="1">
      <c r="A2262" s="311"/>
      <c r="B2262" s="311"/>
      <c r="C2262" s="311"/>
      <c r="S2262" s="311"/>
      <c r="T2262" s="311"/>
      <c r="U2262" s="311"/>
      <c r="V2262" s="311"/>
      <c r="W2262" s="311"/>
      <c r="X2262" s="311"/>
      <c r="Y2262" s="311"/>
      <c r="Z2262" s="311"/>
    </row>
    <row r="2263" spans="1:26" s="6" customFormat="1">
      <c r="A2263" s="311"/>
      <c r="B2263" s="311"/>
      <c r="C2263" s="311"/>
      <c r="S2263" s="311"/>
      <c r="T2263" s="311"/>
      <c r="U2263" s="311"/>
      <c r="V2263" s="311"/>
      <c r="W2263" s="311"/>
      <c r="X2263" s="311"/>
      <c r="Y2263" s="311"/>
      <c r="Z2263" s="311"/>
    </row>
    <row r="2264" spans="1:26" s="6" customFormat="1">
      <c r="A2264" s="311"/>
      <c r="B2264" s="311"/>
      <c r="C2264" s="311"/>
      <c r="S2264" s="311"/>
      <c r="T2264" s="311"/>
      <c r="U2264" s="311"/>
      <c r="V2264" s="311"/>
      <c r="W2264" s="311"/>
      <c r="X2264" s="311"/>
      <c r="Y2264" s="311"/>
      <c r="Z2264" s="311"/>
    </row>
    <row r="2265" spans="1:26" s="6" customFormat="1">
      <c r="A2265" s="311"/>
      <c r="B2265" s="311"/>
      <c r="C2265" s="311"/>
      <c r="S2265" s="311"/>
      <c r="T2265" s="311"/>
      <c r="U2265" s="311"/>
      <c r="V2265" s="311"/>
      <c r="W2265" s="311"/>
      <c r="X2265" s="311"/>
      <c r="Y2265" s="311"/>
      <c r="Z2265" s="311"/>
    </row>
    <row r="2266" spans="1:26" s="6" customFormat="1">
      <c r="A2266" s="311"/>
      <c r="B2266" s="311"/>
      <c r="C2266" s="311"/>
      <c r="S2266" s="311"/>
      <c r="T2266" s="311"/>
      <c r="U2266" s="311"/>
      <c r="V2266" s="311"/>
      <c r="W2266" s="311"/>
      <c r="X2266" s="311"/>
      <c r="Y2266" s="311"/>
      <c r="Z2266" s="311"/>
    </row>
    <row r="2267" spans="1:26" s="6" customFormat="1">
      <c r="A2267" s="311"/>
      <c r="B2267" s="311"/>
      <c r="C2267" s="311"/>
      <c r="S2267" s="311"/>
      <c r="T2267" s="311"/>
      <c r="U2267" s="311"/>
      <c r="V2267" s="311"/>
      <c r="W2267" s="311"/>
      <c r="X2267" s="311"/>
      <c r="Y2267" s="311"/>
      <c r="Z2267" s="311"/>
    </row>
    <row r="2268" spans="1:26" s="6" customFormat="1">
      <c r="A2268" s="311"/>
      <c r="B2268" s="311"/>
      <c r="C2268" s="311"/>
      <c r="S2268" s="311"/>
      <c r="T2268" s="311"/>
      <c r="U2268" s="311"/>
      <c r="V2268" s="311"/>
      <c r="W2268" s="311"/>
      <c r="X2268" s="311"/>
      <c r="Y2268" s="311"/>
      <c r="Z2268" s="311"/>
    </row>
    <row r="2269" spans="1:26" s="6" customFormat="1">
      <c r="A2269" s="311"/>
      <c r="B2269" s="311"/>
      <c r="C2269" s="311"/>
      <c r="S2269" s="311"/>
      <c r="T2269" s="311"/>
      <c r="U2269" s="311"/>
      <c r="V2269" s="311"/>
      <c r="W2269" s="311"/>
      <c r="X2269" s="311"/>
      <c r="Y2269" s="311"/>
      <c r="Z2269" s="311"/>
    </row>
    <row r="2270" spans="1:26" s="6" customFormat="1">
      <c r="A2270" s="311"/>
      <c r="B2270" s="311"/>
      <c r="C2270" s="311"/>
      <c r="S2270" s="311"/>
      <c r="T2270" s="311"/>
      <c r="U2270" s="311"/>
      <c r="V2270" s="311"/>
      <c r="W2270" s="311"/>
      <c r="X2270" s="311"/>
      <c r="Y2270" s="311"/>
      <c r="Z2270" s="311"/>
    </row>
    <row r="2271" spans="1:26" s="6" customFormat="1">
      <c r="A2271" s="311"/>
      <c r="B2271" s="311"/>
      <c r="C2271" s="311"/>
      <c r="S2271" s="311"/>
      <c r="T2271" s="311"/>
      <c r="U2271" s="311"/>
      <c r="V2271" s="311"/>
      <c r="W2271" s="311"/>
      <c r="X2271" s="311"/>
      <c r="Y2271" s="311"/>
      <c r="Z2271" s="311"/>
    </row>
    <row r="2272" spans="1:26" s="6" customFormat="1">
      <c r="A2272" s="311"/>
      <c r="B2272" s="311"/>
      <c r="C2272" s="311"/>
      <c r="S2272" s="311"/>
      <c r="T2272" s="311"/>
      <c r="U2272" s="311"/>
      <c r="V2272" s="311"/>
      <c r="W2272" s="311"/>
      <c r="X2272" s="311"/>
      <c r="Y2272" s="311"/>
      <c r="Z2272" s="311"/>
    </row>
    <row r="2273" spans="1:26" s="6" customFormat="1">
      <c r="A2273" s="311"/>
      <c r="B2273" s="311"/>
      <c r="C2273" s="311"/>
      <c r="S2273" s="311"/>
      <c r="T2273" s="311"/>
      <c r="U2273" s="311"/>
      <c r="V2273" s="311"/>
      <c r="W2273" s="311"/>
      <c r="X2273" s="311"/>
      <c r="Y2273" s="311"/>
      <c r="Z2273" s="311"/>
    </row>
    <row r="2274" spans="1:26" s="6" customFormat="1">
      <c r="A2274" s="311"/>
      <c r="B2274" s="311"/>
      <c r="C2274" s="311"/>
      <c r="S2274" s="311"/>
      <c r="T2274" s="311"/>
      <c r="U2274" s="311"/>
      <c r="V2274" s="311"/>
      <c r="W2274" s="311"/>
      <c r="X2274" s="311"/>
      <c r="Y2274" s="311"/>
      <c r="Z2274" s="311"/>
    </row>
    <row r="2275" spans="1:26" s="6" customFormat="1">
      <c r="A2275" s="311"/>
      <c r="B2275" s="311"/>
      <c r="C2275" s="311"/>
      <c r="S2275" s="311"/>
      <c r="T2275" s="311"/>
      <c r="U2275" s="311"/>
      <c r="V2275" s="311"/>
      <c r="W2275" s="311"/>
      <c r="X2275" s="311"/>
      <c r="Y2275" s="311"/>
      <c r="Z2275" s="311"/>
    </row>
    <row r="2276" spans="1:26" s="6" customFormat="1">
      <c r="A2276" s="311"/>
      <c r="B2276" s="311"/>
      <c r="C2276" s="311"/>
      <c r="S2276" s="311"/>
      <c r="T2276" s="311"/>
      <c r="U2276" s="311"/>
      <c r="V2276" s="311"/>
      <c r="W2276" s="311"/>
      <c r="X2276" s="311"/>
      <c r="Y2276" s="311"/>
      <c r="Z2276" s="311"/>
    </row>
    <row r="2277" spans="1:26" s="6" customFormat="1">
      <c r="A2277" s="311"/>
      <c r="B2277" s="311"/>
      <c r="C2277" s="311"/>
      <c r="S2277" s="311"/>
      <c r="T2277" s="311"/>
      <c r="U2277" s="311"/>
      <c r="V2277" s="311"/>
      <c r="W2277" s="311"/>
      <c r="X2277" s="311"/>
      <c r="Y2277" s="311"/>
      <c r="Z2277" s="311"/>
    </row>
    <row r="2278" spans="1:26" s="6" customFormat="1">
      <c r="A2278" s="311"/>
      <c r="B2278" s="311"/>
      <c r="C2278" s="311"/>
      <c r="S2278" s="311"/>
      <c r="T2278" s="311"/>
      <c r="U2278" s="311"/>
      <c r="V2278" s="311"/>
      <c r="W2278" s="311"/>
      <c r="X2278" s="311"/>
      <c r="Y2278" s="311"/>
      <c r="Z2278" s="311"/>
    </row>
    <row r="2279" spans="1:26" s="6" customFormat="1">
      <c r="A2279" s="311"/>
      <c r="B2279" s="311"/>
      <c r="C2279" s="311"/>
      <c r="S2279" s="311"/>
      <c r="T2279" s="311"/>
      <c r="U2279" s="311"/>
      <c r="V2279" s="311"/>
      <c r="W2279" s="311"/>
      <c r="X2279" s="311"/>
      <c r="Y2279" s="311"/>
      <c r="Z2279" s="311"/>
    </row>
    <row r="2280" spans="1:26" s="6" customFormat="1">
      <c r="A2280" s="311"/>
      <c r="B2280" s="311"/>
      <c r="C2280" s="311"/>
      <c r="S2280" s="311"/>
      <c r="T2280" s="311"/>
      <c r="U2280" s="311"/>
      <c r="V2280" s="311"/>
      <c r="W2280" s="311"/>
      <c r="X2280" s="311"/>
      <c r="Y2280" s="311"/>
      <c r="Z2280" s="311"/>
    </row>
    <row r="2281" spans="1:26" s="6" customFormat="1">
      <c r="A2281" s="311"/>
      <c r="B2281" s="311"/>
      <c r="C2281" s="311"/>
      <c r="S2281" s="311"/>
      <c r="T2281" s="311"/>
      <c r="U2281" s="311"/>
      <c r="V2281" s="311"/>
      <c r="W2281" s="311"/>
      <c r="X2281" s="311"/>
      <c r="Y2281" s="311"/>
      <c r="Z2281" s="311"/>
    </row>
    <row r="2282" spans="1:26" s="6" customFormat="1">
      <c r="A2282" s="311"/>
      <c r="B2282" s="311"/>
      <c r="C2282" s="311"/>
      <c r="S2282" s="311"/>
      <c r="T2282" s="311"/>
      <c r="U2282" s="311"/>
      <c r="V2282" s="311"/>
      <c r="W2282" s="311"/>
      <c r="X2282" s="311"/>
      <c r="Y2282" s="311"/>
      <c r="Z2282" s="311"/>
    </row>
    <row r="2283" spans="1:26" s="6" customFormat="1">
      <c r="A2283" s="311"/>
      <c r="B2283" s="311"/>
      <c r="C2283" s="311"/>
      <c r="S2283" s="311"/>
      <c r="T2283" s="311"/>
      <c r="U2283" s="311"/>
      <c r="V2283" s="311"/>
      <c r="W2283" s="311"/>
      <c r="X2283" s="311"/>
      <c r="Y2283" s="311"/>
      <c r="Z2283" s="311"/>
    </row>
    <row r="2284" spans="1:26" s="6" customFormat="1">
      <c r="A2284" s="311"/>
      <c r="B2284" s="311"/>
      <c r="C2284" s="311"/>
      <c r="S2284" s="311"/>
      <c r="T2284" s="311"/>
      <c r="U2284" s="311"/>
      <c r="V2284" s="311"/>
      <c r="W2284" s="311"/>
      <c r="X2284" s="311"/>
      <c r="Y2284" s="311"/>
      <c r="Z2284" s="311"/>
    </row>
    <row r="2285" spans="1:26" s="6" customFormat="1">
      <c r="A2285" s="311"/>
      <c r="B2285" s="311"/>
      <c r="C2285" s="311"/>
      <c r="S2285" s="311"/>
      <c r="T2285" s="311"/>
      <c r="U2285" s="311"/>
      <c r="V2285" s="311"/>
      <c r="W2285" s="311"/>
      <c r="X2285" s="311"/>
      <c r="Y2285" s="311"/>
      <c r="Z2285" s="311"/>
    </row>
    <row r="2286" spans="1:26" s="6" customFormat="1">
      <c r="A2286" s="311"/>
      <c r="B2286" s="311"/>
      <c r="C2286" s="311"/>
      <c r="S2286" s="311"/>
      <c r="T2286" s="311"/>
      <c r="U2286" s="311"/>
      <c r="V2286" s="311"/>
      <c r="W2286" s="311"/>
      <c r="X2286" s="311"/>
      <c r="Y2286" s="311"/>
      <c r="Z2286" s="311"/>
    </row>
    <row r="2287" spans="1:26" s="6" customFormat="1">
      <c r="A2287" s="311"/>
      <c r="B2287" s="311"/>
      <c r="C2287" s="311"/>
      <c r="S2287" s="311"/>
      <c r="T2287" s="311"/>
      <c r="U2287" s="311"/>
      <c r="V2287" s="311"/>
      <c r="W2287" s="311"/>
      <c r="X2287" s="311"/>
      <c r="Y2287" s="311"/>
      <c r="Z2287" s="311"/>
    </row>
    <row r="2288" spans="1:26" s="6" customFormat="1">
      <c r="A2288" s="311"/>
      <c r="B2288" s="311"/>
      <c r="C2288" s="311"/>
      <c r="S2288" s="311"/>
      <c r="T2288" s="311"/>
      <c r="U2288" s="311"/>
      <c r="V2288" s="311"/>
      <c r="W2288" s="311"/>
      <c r="X2288" s="311"/>
      <c r="Y2288" s="311"/>
      <c r="Z2288" s="311"/>
    </row>
    <row r="2289" spans="1:26" s="6" customFormat="1">
      <c r="A2289" s="311"/>
      <c r="B2289" s="311"/>
      <c r="C2289" s="311"/>
      <c r="S2289" s="311"/>
      <c r="T2289" s="311"/>
      <c r="U2289" s="311"/>
      <c r="V2289" s="311"/>
      <c r="W2289" s="311"/>
      <c r="X2289" s="311"/>
      <c r="Y2289" s="311"/>
      <c r="Z2289" s="311"/>
    </row>
    <row r="2290" spans="1:26" s="6" customFormat="1">
      <c r="A2290" s="311"/>
      <c r="B2290" s="311"/>
      <c r="C2290" s="311"/>
      <c r="S2290" s="311"/>
      <c r="T2290" s="311"/>
      <c r="U2290" s="311"/>
      <c r="V2290" s="311"/>
      <c r="W2290" s="311"/>
      <c r="X2290" s="311"/>
      <c r="Y2290" s="311"/>
      <c r="Z2290" s="311"/>
    </row>
    <row r="2291" spans="1:26" s="6" customFormat="1">
      <c r="A2291" s="311"/>
      <c r="B2291" s="311"/>
      <c r="C2291" s="311"/>
      <c r="S2291" s="311"/>
      <c r="T2291" s="311"/>
      <c r="U2291" s="311"/>
      <c r="V2291" s="311"/>
      <c r="W2291" s="311"/>
      <c r="X2291" s="311"/>
      <c r="Y2291" s="311"/>
      <c r="Z2291" s="311"/>
    </row>
    <row r="2292" spans="1:26" s="6" customFormat="1">
      <c r="A2292" s="311"/>
      <c r="B2292" s="311"/>
      <c r="C2292" s="311"/>
      <c r="S2292" s="311"/>
      <c r="T2292" s="311"/>
      <c r="U2292" s="311"/>
      <c r="V2292" s="311"/>
      <c r="W2292" s="311"/>
      <c r="X2292" s="311"/>
      <c r="Y2292" s="311"/>
      <c r="Z2292" s="311"/>
    </row>
    <row r="2293" spans="1:26" s="6" customFormat="1">
      <c r="A2293" s="311"/>
      <c r="B2293" s="311"/>
      <c r="C2293" s="311"/>
      <c r="S2293" s="311"/>
      <c r="T2293" s="311"/>
      <c r="U2293" s="311"/>
      <c r="V2293" s="311"/>
      <c r="W2293" s="311"/>
      <c r="X2293" s="311"/>
      <c r="Y2293" s="311"/>
      <c r="Z2293" s="311"/>
    </row>
    <row r="2294" spans="1:26" s="6" customFormat="1">
      <c r="A2294" s="311"/>
      <c r="B2294" s="311"/>
      <c r="C2294" s="311"/>
      <c r="S2294" s="311"/>
      <c r="T2294" s="311"/>
      <c r="U2294" s="311"/>
      <c r="V2294" s="311"/>
      <c r="W2294" s="311"/>
      <c r="X2294" s="311"/>
      <c r="Y2294" s="311"/>
      <c r="Z2294" s="311"/>
    </row>
    <row r="2295" spans="1:26" s="6" customFormat="1">
      <c r="A2295" s="311"/>
      <c r="B2295" s="311"/>
      <c r="C2295" s="311"/>
      <c r="S2295" s="311"/>
      <c r="T2295" s="311"/>
      <c r="U2295" s="311"/>
      <c r="V2295" s="311"/>
      <c r="W2295" s="311"/>
      <c r="X2295" s="311"/>
      <c r="Y2295" s="311"/>
      <c r="Z2295" s="311"/>
    </row>
    <row r="2296" spans="1:26" s="6" customFormat="1">
      <c r="A2296" s="311"/>
      <c r="B2296" s="311"/>
      <c r="C2296" s="311"/>
      <c r="S2296" s="311"/>
      <c r="T2296" s="311"/>
      <c r="U2296" s="311"/>
      <c r="V2296" s="311"/>
      <c r="W2296" s="311"/>
      <c r="X2296" s="311"/>
      <c r="Y2296" s="311"/>
      <c r="Z2296" s="311"/>
    </row>
    <row r="2297" spans="1:26" s="6" customFormat="1">
      <c r="A2297" s="311"/>
      <c r="B2297" s="311"/>
      <c r="C2297" s="311"/>
      <c r="S2297" s="311"/>
      <c r="T2297" s="311"/>
      <c r="U2297" s="311"/>
      <c r="V2297" s="311"/>
      <c r="W2297" s="311"/>
      <c r="X2297" s="311"/>
      <c r="Y2297" s="311"/>
      <c r="Z2297" s="311"/>
    </row>
    <row r="2298" spans="1:26" s="6" customFormat="1">
      <c r="A2298" s="311"/>
      <c r="B2298" s="311"/>
      <c r="C2298" s="311"/>
      <c r="S2298" s="311"/>
      <c r="T2298" s="311"/>
      <c r="U2298" s="311"/>
      <c r="V2298" s="311"/>
      <c r="W2298" s="311"/>
      <c r="X2298" s="311"/>
      <c r="Y2298" s="311"/>
      <c r="Z2298" s="311"/>
    </row>
    <row r="2299" spans="1:26" s="6" customFormat="1">
      <c r="A2299" s="311"/>
      <c r="B2299" s="311"/>
      <c r="C2299" s="311"/>
      <c r="S2299" s="311"/>
      <c r="T2299" s="311"/>
      <c r="U2299" s="311"/>
      <c r="V2299" s="311"/>
      <c r="W2299" s="311"/>
      <c r="X2299" s="311"/>
      <c r="Y2299" s="311"/>
      <c r="Z2299" s="311"/>
    </row>
    <row r="2300" spans="1:26" s="6" customFormat="1">
      <c r="A2300" s="311"/>
      <c r="B2300" s="311"/>
      <c r="C2300" s="311"/>
      <c r="S2300" s="311"/>
      <c r="T2300" s="311"/>
      <c r="U2300" s="311"/>
      <c r="V2300" s="311"/>
      <c r="W2300" s="311"/>
      <c r="X2300" s="311"/>
      <c r="Y2300" s="311"/>
      <c r="Z2300" s="311"/>
    </row>
    <row r="2301" spans="1:26" s="6" customFormat="1">
      <c r="A2301" s="311"/>
      <c r="B2301" s="311"/>
      <c r="C2301" s="311"/>
      <c r="S2301" s="311"/>
      <c r="T2301" s="311"/>
      <c r="U2301" s="311"/>
      <c r="V2301" s="311"/>
      <c r="W2301" s="311"/>
      <c r="X2301" s="311"/>
      <c r="Y2301" s="311"/>
      <c r="Z2301" s="311"/>
    </row>
    <row r="2302" spans="1:26" s="6" customFormat="1">
      <c r="A2302" s="311"/>
      <c r="B2302" s="311"/>
      <c r="C2302" s="311"/>
      <c r="S2302" s="311"/>
      <c r="T2302" s="311"/>
      <c r="U2302" s="311"/>
      <c r="V2302" s="311"/>
      <c r="W2302" s="311"/>
      <c r="X2302" s="311"/>
      <c r="Y2302" s="311"/>
      <c r="Z2302" s="311"/>
    </row>
    <row r="2303" spans="1:26" s="6" customFormat="1">
      <c r="A2303" s="311"/>
      <c r="B2303" s="311"/>
      <c r="C2303" s="311"/>
      <c r="S2303" s="311"/>
      <c r="T2303" s="311"/>
      <c r="U2303" s="311"/>
      <c r="V2303" s="311"/>
      <c r="W2303" s="311"/>
      <c r="X2303" s="311"/>
      <c r="Y2303" s="311"/>
      <c r="Z2303" s="311"/>
    </row>
    <row r="2304" spans="1:26" s="6" customFormat="1">
      <c r="A2304" s="311"/>
      <c r="B2304" s="311"/>
      <c r="C2304" s="311"/>
      <c r="S2304" s="311"/>
      <c r="T2304" s="311"/>
      <c r="U2304" s="311"/>
      <c r="V2304" s="311"/>
      <c r="W2304" s="311"/>
      <c r="X2304" s="311"/>
      <c r="Y2304" s="311"/>
      <c r="Z2304" s="311"/>
    </row>
    <row r="2305" spans="1:26" s="6" customFormat="1">
      <c r="A2305" s="311"/>
      <c r="B2305" s="311"/>
      <c r="C2305" s="311"/>
      <c r="S2305" s="311"/>
      <c r="T2305" s="311"/>
      <c r="U2305" s="311"/>
      <c r="V2305" s="311"/>
      <c r="W2305" s="311"/>
      <c r="X2305" s="311"/>
      <c r="Y2305" s="311"/>
      <c r="Z2305" s="311"/>
    </row>
    <row r="2306" spans="1:26" s="6" customFormat="1">
      <c r="A2306" s="311"/>
      <c r="B2306" s="311"/>
      <c r="C2306" s="311"/>
      <c r="S2306" s="311"/>
      <c r="T2306" s="311"/>
      <c r="U2306" s="311"/>
      <c r="V2306" s="311"/>
      <c r="W2306" s="311"/>
      <c r="X2306" s="311"/>
      <c r="Y2306" s="311"/>
      <c r="Z2306" s="311"/>
    </row>
    <row r="2307" spans="1:26" s="6" customFormat="1">
      <c r="A2307" s="311"/>
      <c r="B2307" s="311"/>
      <c r="C2307" s="311"/>
      <c r="S2307" s="311"/>
      <c r="T2307" s="311"/>
      <c r="U2307" s="311"/>
      <c r="V2307" s="311"/>
      <c r="W2307" s="311"/>
      <c r="X2307" s="311"/>
      <c r="Y2307" s="311"/>
      <c r="Z2307" s="311"/>
    </row>
    <row r="2308" spans="1:26" s="6" customFormat="1">
      <c r="A2308" s="311"/>
      <c r="B2308" s="311"/>
      <c r="C2308" s="311"/>
      <c r="S2308" s="311"/>
      <c r="T2308" s="311"/>
      <c r="U2308" s="311"/>
      <c r="V2308" s="311"/>
      <c r="W2308" s="311"/>
      <c r="X2308" s="311"/>
      <c r="Y2308" s="311"/>
      <c r="Z2308" s="311"/>
    </row>
    <row r="2309" spans="1:26" s="6" customFormat="1">
      <c r="A2309" s="311"/>
      <c r="B2309" s="311"/>
      <c r="C2309" s="311"/>
      <c r="S2309" s="311"/>
      <c r="T2309" s="311"/>
      <c r="U2309" s="311"/>
      <c r="V2309" s="311"/>
      <c r="W2309" s="311"/>
      <c r="X2309" s="311"/>
      <c r="Y2309" s="311"/>
      <c r="Z2309" s="311"/>
    </row>
    <row r="2310" spans="1:26" s="6" customFormat="1">
      <c r="A2310" s="311"/>
      <c r="B2310" s="311"/>
      <c r="C2310" s="311"/>
      <c r="S2310" s="311"/>
      <c r="T2310" s="311"/>
      <c r="U2310" s="311"/>
      <c r="V2310" s="311"/>
      <c r="W2310" s="311"/>
      <c r="X2310" s="311"/>
      <c r="Y2310" s="311"/>
      <c r="Z2310" s="311"/>
    </row>
    <row r="2311" spans="1:26" s="6" customFormat="1">
      <c r="A2311" s="311"/>
      <c r="B2311" s="311"/>
      <c r="C2311" s="311"/>
      <c r="S2311" s="311"/>
      <c r="T2311" s="311"/>
      <c r="U2311" s="311"/>
      <c r="V2311" s="311"/>
      <c r="W2311" s="311"/>
      <c r="X2311" s="311"/>
      <c r="Y2311" s="311"/>
      <c r="Z2311" s="311"/>
    </row>
    <row r="2312" spans="1:26" s="6" customFormat="1">
      <c r="A2312" s="311"/>
      <c r="B2312" s="311"/>
      <c r="C2312" s="311"/>
      <c r="S2312" s="311"/>
      <c r="T2312" s="311"/>
      <c r="U2312" s="311"/>
      <c r="V2312" s="311"/>
      <c r="W2312" s="311"/>
      <c r="X2312" s="311"/>
      <c r="Y2312" s="311"/>
      <c r="Z2312" s="311"/>
    </row>
    <row r="2313" spans="1:26" s="6" customFormat="1">
      <c r="A2313" s="311"/>
      <c r="B2313" s="311"/>
      <c r="C2313" s="311"/>
      <c r="S2313" s="311"/>
      <c r="T2313" s="311"/>
      <c r="U2313" s="311"/>
      <c r="V2313" s="311"/>
      <c r="W2313" s="311"/>
      <c r="X2313" s="311"/>
      <c r="Y2313" s="311"/>
      <c r="Z2313" s="311"/>
    </row>
    <row r="2314" spans="1:26" s="6" customFormat="1">
      <c r="A2314" s="311"/>
      <c r="B2314" s="311"/>
      <c r="C2314" s="311"/>
      <c r="S2314" s="311"/>
      <c r="T2314" s="311"/>
      <c r="U2314" s="311"/>
      <c r="V2314" s="311"/>
      <c r="W2314" s="311"/>
      <c r="X2314" s="311"/>
      <c r="Y2314" s="311"/>
      <c r="Z2314" s="311"/>
    </row>
    <row r="2315" spans="1:26" s="6" customFormat="1">
      <c r="A2315" s="311"/>
      <c r="B2315" s="311"/>
      <c r="C2315" s="311"/>
      <c r="S2315" s="311"/>
      <c r="T2315" s="311"/>
      <c r="U2315" s="311"/>
      <c r="V2315" s="311"/>
      <c r="W2315" s="311"/>
      <c r="X2315" s="311"/>
      <c r="Y2315" s="311"/>
      <c r="Z2315" s="311"/>
    </row>
    <row r="2316" spans="1:26" s="6" customFormat="1">
      <c r="A2316" s="311"/>
      <c r="B2316" s="311"/>
      <c r="C2316" s="311"/>
      <c r="S2316" s="311"/>
      <c r="T2316" s="311"/>
      <c r="U2316" s="311"/>
      <c r="V2316" s="311"/>
      <c r="W2316" s="311"/>
      <c r="X2316" s="311"/>
      <c r="Y2316" s="311"/>
      <c r="Z2316" s="311"/>
    </row>
    <row r="2317" spans="1:26" s="6" customFormat="1">
      <c r="A2317" s="311"/>
      <c r="B2317" s="311"/>
      <c r="C2317" s="311"/>
      <c r="S2317" s="311"/>
      <c r="T2317" s="311"/>
      <c r="U2317" s="311"/>
      <c r="V2317" s="311"/>
      <c r="W2317" s="311"/>
      <c r="X2317" s="311"/>
      <c r="Y2317" s="311"/>
      <c r="Z2317" s="311"/>
    </row>
    <row r="2318" spans="1:26" s="6" customFormat="1">
      <c r="A2318" s="311"/>
      <c r="B2318" s="311"/>
      <c r="C2318" s="311"/>
      <c r="S2318" s="311"/>
      <c r="T2318" s="311"/>
      <c r="U2318" s="311"/>
      <c r="V2318" s="311"/>
      <c r="W2318" s="311"/>
      <c r="X2318" s="311"/>
      <c r="Y2318" s="311"/>
      <c r="Z2318" s="311"/>
    </row>
    <row r="2319" spans="1:26" s="6" customFormat="1">
      <c r="A2319" s="311"/>
      <c r="B2319" s="311"/>
      <c r="C2319" s="311"/>
      <c r="S2319" s="311"/>
      <c r="T2319" s="311"/>
      <c r="U2319" s="311"/>
      <c r="V2319" s="311"/>
      <c r="W2319" s="311"/>
      <c r="X2319" s="311"/>
      <c r="Y2319" s="311"/>
      <c r="Z2319" s="311"/>
    </row>
    <row r="2320" spans="1:26" s="6" customFormat="1">
      <c r="A2320" s="311"/>
      <c r="B2320" s="311"/>
      <c r="C2320" s="311"/>
      <c r="S2320" s="311"/>
      <c r="T2320" s="311"/>
      <c r="U2320" s="311"/>
      <c r="V2320" s="311"/>
      <c r="W2320" s="311"/>
      <c r="X2320" s="311"/>
      <c r="Y2320" s="311"/>
      <c r="Z2320" s="311"/>
    </row>
    <row r="2321" spans="1:26" s="6" customFormat="1">
      <c r="A2321" s="311"/>
      <c r="B2321" s="311"/>
      <c r="C2321" s="311"/>
      <c r="S2321" s="311"/>
      <c r="T2321" s="311"/>
      <c r="U2321" s="311"/>
      <c r="V2321" s="311"/>
      <c r="W2321" s="311"/>
      <c r="X2321" s="311"/>
      <c r="Y2321" s="311"/>
      <c r="Z2321" s="311"/>
    </row>
    <row r="2322" spans="1:26" s="6" customFormat="1">
      <c r="A2322" s="311"/>
      <c r="B2322" s="311"/>
      <c r="C2322" s="311"/>
      <c r="S2322" s="311"/>
      <c r="T2322" s="311"/>
      <c r="U2322" s="311"/>
      <c r="V2322" s="311"/>
      <c r="W2322" s="311"/>
      <c r="X2322" s="311"/>
      <c r="Y2322" s="311"/>
      <c r="Z2322" s="311"/>
    </row>
    <row r="2323" spans="1:26" s="6" customFormat="1">
      <c r="A2323" s="311"/>
      <c r="B2323" s="311"/>
      <c r="C2323" s="311"/>
      <c r="S2323" s="311"/>
      <c r="T2323" s="311"/>
      <c r="U2323" s="311"/>
      <c r="V2323" s="311"/>
      <c r="W2323" s="311"/>
      <c r="X2323" s="311"/>
      <c r="Y2323" s="311"/>
      <c r="Z2323" s="311"/>
    </row>
    <row r="2324" spans="1:26" s="6" customFormat="1">
      <c r="A2324" s="311"/>
      <c r="B2324" s="311"/>
      <c r="C2324" s="311"/>
      <c r="S2324" s="311"/>
      <c r="T2324" s="311"/>
      <c r="U2324" s="311"/>
      <c r="V2324" s="311"/>
      <c r="W2324" s="311"/>
      <c r="X2324" s="311"/>
      <c r="Y2324" s="311"/>
      <c r="Z2324" s="311"/>
    </row>
    <row r="2325" spans="1:26" s="6" customFormat="1">
      <c r="A2325" s="311"/>
      <c r="B2325" s="311"/>
      <c r="C2325" s="311"/>
      <c r="S2325" s="311"/>
      <c r="T2325" s="311"/>
      <c r="U2325" s="311"/>
      <c r="V2325" s="311"/>
      <c r="W2325" s="311"/>
      <c r="X2325" s="311"/>
      <c r="Y2325" s="311"/>
      <c r="Z2325" s="311"/>
    </row>
    <row r="2326" spans="1:26" s="6" customFormat="1">
      <c r="A2326" s="311"/>
      <c r="B2326" s="311"/>
      <c r="C2326" s="311"/>
      <c r="S2326" s="311"/>
      <c r="T2326" s="311"/>
      <c r="U2326" s="311"/>
      <c r="V2326" s="311"/>
      <c r="W2326" s="311"/>
      <c r="X2326" s="311"/>
      <c r="Y2326" s="311"/>
      <c r="Z2326" s="311"/>
    </row>
    <row r="2327" spans="1:26" s="6" customFormat="1">
      <c r="A2327" s="311"/>
      <c r="B2327" s="311"/>
      <c r="C2327" s="311"/>
      <c r="S2327" s="311"/>
      <c r="T2327" s="311"/>
      <c r="U2327" s="311"/>
      <c r="V2327" s="311"/>
      <c r="W2327" s="311"/>
      <c r="X2327" s="311"/>
      <c r="Y2327" s="311"/>
      <c r="Z2327" s="311"/>
    </row>
    <row r="2328" spans="1:26" s="6" customFormat="1">
      <c r="A2328" s="311"/>
      <c r="B2328" s="311"/>
      <c r="C2328" s="311"/>
      <c r="S2328" s="311"/>
      <c r="T2328" s="311"/>
      <c r="U2328" s="311"/>
      <c r="V2328" s="311"/>
      <c r="W2328" s="311"/>
      <c r="X2328" s="311"/>
      <c r="Y2328" s="311"/>
      <c r="Z2328" s="311"/>
    </row>
    <row r="2329" spans="1:26" s="6" customFormat="1">
      <c r="A2329" s="311"/>
      <c r="B2329" s="311"/>
      <c r="C2329" s="311"/>
      <c r="S2329" s="311"/>
      <c r="T2329" s="311"/>
      <c r="U2329" s="311"/>
      <c r="V2329" s="311"/>
      <c r="W2329" s="311"/>
      <c r="X2329" s="311"/>
      <c r="Y2329" s="311"/>
      <c r="Z2329" s="311"/>
    </row>
    <row r="2330" spans="1:26" s="6" customFormat="1">
      <c r="A2330" s="311"/>
      <c r="B2330" s="311"/>
      <c r="C2330" s="311"/>
      <c r="S2330" s="311"/>
      <c r="T2330" s="311"/>
      <c r="U2330" s="311"/>
      <c r="V2330" s="311"/>
      <c r="W2330" s="311"/>
      <c r="X2330" s="311"/>
      <c r="Y2330" s="311"/>
      <c r="Z2330" s="311"/>
    </row>
    <row r="2331" spans="1:26" s="6" customFormat="1">
      <c r="A2331" s="311"/>
      <c r="B2331" s="311"/>
      <c r="C2331" s="311"/>
      <c r="S2331" s="311"/>
      <c r="T2331" s="311"/>
      <c r="U2331" s="311"/>
      <c r="V2331" s="311"/>
      <c r="W2331" s="311"/>
      <c r="X2331" s="311"/>
      <c r="Y2331" s="311"/>
      <c r="Z2331" s="311"/>
    </row>
    <row r="2332" spans="1:26" s="6" customFormat="1">
      <c r="A2332" s="311"/>
      <c r="B2332" s="311"/>
      <c r="C2332" s="311"/>
      <c r="S2332" s="311"/>
      <c r="T2332" s="311"/>
      <c r="U2332" s="311"/>
      <c r="V2332" s="311"/>
      <c r="W2332" s="311"/>
      <c r="X2332" s="311"/>
      <c r="Y2332" s="311"/>
      <c r="Z2332" s="311"/>
    </row>
    <row r="2333" spans="1:26" s="6" customFormat="1">
      <c r="A2333" s="311"/>
      <c r="B2333" s="311"/>
      <c r="C2333" s="311"/>
      <c r="S2333" s="311"/>
      <c r="T2333" s="311"/>
      <c r="U2333" s="311"/>
      <c r="V2333" s="311"/>
      <c r="W2333" s="311"/>
      <c r="X2333" s="311"/>
      <c r="Y2333" s="311"/>
      <c r="Z2333" s="311"/>
    </row>
    <row r="2334" spans="1:26" s="6" customFormat="1">
      <c r="A2334" s="311"/>
      <c r="B2334" s="311"/>
      <c r="C2334" s="311"/>
      <c r="S2334" s="311"/>
      <c r="T2334" s="311"/>
      <c r="U2334" s="311"/>
      <c r="V2334" s="311"/>
      <c r="W2334" s="311"/>
      <c r="X2334" s="311"/>
      <c r="Y2334" s="311"/>
      <c r="Z2334" s="311"/>
    </row>
    <row r="2335" spans="1:26" s="6" customFormat="1">
      <c r="A2335" s="311"/>
      <c r="B2335" s="311"/>
      <c r="C2335" s="311"/>
      <c r="S2335" s="311"/>
      <c r="T2335" s="311"/>
      <c r="U2335" s="311"/>
      <c r="V2335" s="311"/>
      <c r="W2335" s="311"/>
      <c r="X2335" s="311"/>
      <c r="Y2335" s="311"/>
      <c r="Z2335" s="311"/>
    </row>
    <row r="2336" spans="1:26" s="6" customFormat="1">
      <c r="A2336" s="311"/>
      <c r="B2336" s="311"/>
      <c r="C2336" s="311"/>
      <c r="S2336" s="311"/>
      <c r="T2336" s="311"/>
      <c r="U2336" s="311"/>
      <c r="V2336" s="311"/>
      <c r="W2336" s="311"/>
      <c r="X2336" s="311"/>
      <c r="Y2336" s="311"/>
      <c r="Z2336" s="311"/>
    </row>
    <row r="2337" spans="1:26" s="6" customFormat="1">
      <c r="A2337" s="311"/>
      <c r="B2337" s="311"/>
      <c r="C2337" s="311"/>
      <c r="S2337" s="311"/>
      <c r="T2337" s="311"/>
      <c r="U2337" s="311"/>
      <c r="V2337" s="311"/>
      <c r="W2337" s="311"/>
      <c r="X2337" s="311"/>
      <c r="Y2337" s="311"/>
      <c r="Z2337" s="311"/>
    </row>
    <row r="2338" spans="1:26" s="6" customFormat="1">
      <c r="A2338" s="311"/>
      <c r="B2338" s="311"/>
      <c r="C2338" s="311"/>
      <c r="S2338" s="311"/>
      <c r="T2338" s="311"/>
      <c r="U2338" s="311"/>
      <c r="V2338" s="311"/>
      <c r="W2338" s="311"/>
      <c r="X2338" s="311"/>
      <c r="Y2338" s="311"/>
      <c r="Z2338" s="311"/>
    </row>
    <row r="2339" spans="1:26" s="6" customFormat="1">
      <c r="A2339" s="311"/>
      <c r="B2339" s="311"/>
      <c r="C2339" s="311"/>
      <c r="S2339" s="311"/>
      <c r="T2339" s="311"/>
      <c r="U2339" s="311"/>
      <c r="V2339" s="311"/>
      <c r="W2339" s="311"/>
      <c r="X2339" s="311"/>
      <c r="Y2339" s="311"/>
      <c r="Z2339" s="311"/>
    </row>
    <row r="2340" spans="1:26" s="6" customFormat="1">
      <c r="A2340" s="311"/>
      <c r="B2340" s="311"/>
      <c r="C2340" s="311"/>
      <c r="S2340" s="311"/>
      <c r="T2340" s="311"/>
      <c r="U2340" s="311"/>
      <c r="V2340" s="311"/>
      <c r="W2340" s="311"/>
      <c r="X2340" s="311"/>
      <c r="Y2340" s="311"/>
      <c r="Z2340" s="311"/>
    </row>
    <row r="2341" spans="1:26" s="6" customFormat="1">
      <c r="A2341" s="311"/>
      <c r="B2341" s="311"/>
      <c r="C2341" s="311"/>
      <c r="S2341" s="311"/>
      <c r="T2341" s="311"/>
      <c r="U2341" s="311"/>
      <c r="V2341" s="311"/>
      <c r="W2341" s="311"/>
      <c r="X2341" s="311"/>
      <c r="Y2341" s="311"/>
      <c r="Z2341" s="311"/>
    </row>
    <row r="2342" spans="1:26" s="6" customFormat="1">
      <c r="A2342" s="311"/>
      <c r="B2342" s="311"/>
      <c r="C2342" s="311"/>
      <c r="S2342" s="311"/>
      <c r="T2342" s="311"/>
      <c r="U2342" s="311"/>
      <c r="V2342" s="311"/>
      <c r="W2342" s="311"/>
      <c r="X2342" s="311"/>
      <c r="Y2342" s="311"/>
      <c r="Z2342" s="311"/>
    </row>
    <row r="2343" spans="1:26" s="6" customFormat="1">
      <c r="A2343" s="311"/>
      <c r="B2343" s="311"/>
      <c r="C2343" s="311"/>
      <c r="S2343" s="311"/>
      <c r="T2343" s="311"/>
      <c r="U2343" s="311"/>
      <c r="V2343" s="311"/>
      <c r="W2343" s="311"/>
      <c r="X2343" s="311"/>
      <c r="Y2343" s="311"/>
      <c r="Z2343" s="311"/>
    </row>
    <row r="2344" spans="1:26" s="6" customFormat="1">
      <c r="A2344" s="311"/>
      <c r="B2344" s="311"/>
      <c r="C2344" s="311"/>
      <c r="S2344" s="311"/>
      <c r="T2344" s="311"/>
      <c r="U2344" s="311"/>
      <c r="V2344" s="311"/>
      <c r="W2344" s="311"/>
      <c r="X2344" s="311"/>
      <c r="Y2344" s="311"/>
      <c r="Z2344" s="311"/>
    </row>
    <row r="2345" spans="1:26" s="6" customFormat="1">
      <c r="A2345" s="311"/>
      <c r="B2345" s="311"/>
      <c r="C2345" s="311"/>
      <c r="S2345" s="311"/>
      <c r="T2345" s="311"/>
      <c r="U2345" s="311"/>
      <c r="V2345" s="311"/>
      <c r="W2345" s="311"/>
      <c r="X2345" s="311"/>
      <c r="Y2345" s="311"/>
      <c r="Z2345" s="311"/>
    </row>
    <row r="2346" spans="1:26" s="6" customFormat="1">
      <c r="A2346" s="311"/>
      <c r="B2346" s="311"/>
      <c r="C2346" s="311"/>
      <c r="S2346" s="311"/>
      <c r="T2346" s="311"/>
      <c r="U2346" s="311"/>
      <c r="V2346" s="311"/>
      <c r="W2346" s="311"/>
      <c r="X2346" s="311"/>
      <c r="Y2346" s="311"/>
      <c r="Z2346" s="311"/>
    </row>
    <row r="2347" spans="1:26" s="6" customFormat="1">
      <c r="A2347" s="311"/>
      <c r="B2347" s="311"/>
      <c r="C2347" s="311"/>
      <c r="S2347" s="311"/>
      <c r="T2347" s="311"/>
      <c r="U2347" s="311"/>
      <c r="V2347" s="311"/>
      <c r="W2347" s="311"/>
      <c r="X2347" s="311"/>
      <c r="Y2347" s="311"/>
      <c r="Z2347" s="311"/>
    </row>
    <row r="2348" spans="1:26" s="6" customFormat="1">
      <c r="A2348" s="311"/>
      <c r="B2348" s="311"/>
      <c r="C2348" s="311"/>
      <c r="S2348" s="311"/>
      <c r="T2348" s="311"/>
      <c r="U2348" s="311"/>
      <c r="V2348" s="311"/>
      <c r="W2348" s="311"/>
      <c r="X2348" s="311"/>
      <c r="Y2348" s="311"/>
      <c r="Z2348" s="311"/>
    </row>
    <row r="2349" spans="1:26" s="6" customFormat="1">
      <c r="A2349" s="311"/>
      <c r="B2349" s="311"/>
      <c r="C2349" s="311"/>
      <c r="S2349" s="311"/>
      <c r="T2349" s="311"/>
      <c r="U2349" s="311"/>
      <c r="V2349" s="311"/>
      <c r="W2349" s="311"/>
      <c r="X2349" s="311"/>
      <c r="Y2349" s="311"/>
      <c r="Z2349" s="311"/>
    </row>
    <row r="2350" spans="1:26" s="6" customFormat="1">
      <c r="A2350" s="311"/>
      <c r="B2350" s="311"/>
      <c r="C2350" s="311"/>
      <c r="S2350" s="311"/>
      <c r="T2350" s="311"/>
      <c r="U2350" s="311"/>
      <c r="V2350" s="311"/>
      <c r="W2350" s="311"/>
      <c r="X2350" s="311"/>
      <c r="Y2350" s="311"/>
      <c r="Z2350" s="311"/>
    </row>
    <row r="2351" spans="1:26" s="6" customFormat="1">
      <c r="A2351" s="311"/>
      <c r="B2351" s="311"/>
      <c r="C2351" s="311"/>
      <c r="S2351" s="311"/>
      <c r="T2351" s="311"/>
      <c r="U2351" s="311"/>
      <c r="V2351" s="311"/>
      <c r="W2351" s="311"/>
      <c r="X2351" s="311"/>
      <c r="Y2351" s="311"/>
      <c r="Z2351" s="311"/>
    </row>
    <row r="2352" spans="1:26" s="6" customFormat="1">
      <c r="A2352" s="311"/>
      <c r="B2352" s="311"/>
      <c r="C2352" s="311"/>
      <c r="S2352" s="311"/>
      <c r="T2352" s="311"/>
      <c r="U2352" s="311"/>
      <c r="V2352" s="311"/>
      <c r="W2352" s="311"/>
      <c r="X2352" s="311"/>
      <c r="Y2352" s="311"/>
      <c r="Z2352" s="311"/>
    </row>
    <row r="2353" spans="1:26" s="6" customFormat="1">
      <c r="A2353" s="311"/>
      <c r="B2353" s="311"/>
      <c r="C2353" s="311"/>
      <c r="S2353" s="311"/>
      <c r="T2353" s="311"/>
      <c r="U2353" s="311"/>
      <c r="V2353" s="311"/>
      <c r="W2353" s="311"/>
      <c r="X2353" s="311"/>
      <c r="Y2353" s="311"/>
      <c r="Z2353" s="311"/>
    </row>
    <row r="2354" spans="1:26" s="6" customFormat="1">
      <c r="A2354" s="311"/>
      <c r="B2354" s="311"/>
      <c r="C2354" s="311"/>
      <c r="S2354" s="311"/>
      <c r="T2354" s="311"/>
      <c r="U2354" s="311"/>
      <c r="V2354" s="311"/>
      <c r="W2354" s="311"/>
      <c r="X2354" s="311"/>
      <c r="Y2354" s="311"/>
      <c r="Z2354" s="311"/>
    </row>
    <row r="2355" spans="1:26" s="6" customFormat="1">
      <c r="A2355" s="311"/>
      <c r="B2355" s="311"/>
      <c r="C2355" s="311"/>
      <c r="S2355" s="311"/>
      <c r="T2355" s="311"/>
      <c r="U2355" s="311"/>
      <c r="V2355" s="311"/>
      <c r="W2355" s="311"/>
      <c r="X2355" s="311"/>
      <c r="Y2355" s="311"/>
      <c r="Z2355" s="311"/>
    </row>
    <row r="2356" spans="1:26" s="6" customFormat="1">
      <c r="A2356" s="311"/>
      <c r="B2356" s="311"/>
      <c r="C2356" s="311"/>
      <c r="S2356" s="311"/>
      <c r="T2356" s="311"/>
      <c r="U2356" s="311"/>
      <c r="V2356" s="311"/>
      <c r="W2356" s="311"/>
      <c r="X2356" s="311"/>
      <c r="Y2356" s="311"/>
      <c r="Z2356" s="311"/>
    </row>
    <row r="2357" spans="1:26" s="6" customFormat="1">
      <c r="A2357" s="311"/>
      <c r="B2357" s="311"/>
      <c r="C2357" s="311"/>
      <c r="S2357" s="311"/>
      <c r="T2357" s="311"/>
      <c r="U2357" s="311"/>
      <c r="V2357" s="311"/>
      <c r="W2357" s="311"/>
      <c r="X2357" s="311"/>
      <c r="Y2357" s="311"/>
      <c r="Z2357" s="311"/>
    </row>
    <row r="2358" spans="1:26" s="6" customFormat="1">
      <c r="A2358" s="311"/>
      <c r="B2358" s="311"/>
      <c r="C2358" s="311"/>
      <c r="S2358" s="311"/>
      <c r="T2358" s="311"/>
      <c r="U2358" s="311"/>
      <c r="V2358" s="311"/>
      <c r="W2358" s="311"/>
      <c r="X2358" s="311"/>
      <c r="Y2358" s="311"/>
      <c r="Z2358" s="311"/>
    </row>
    <row r="2359" spans="1:26" s="6" customFormat="1">
      <c r="A2359" s="311"/>
      <c r="B2359" s="311"/>
      <c r="C2359" s="311"/>
      <c r="S2359" s="311"/>
      <c r="T2359" s="311"/>
      <c r="U2359" s="311"/>
      <c r="V2359" s="311"/>
      <c r="W2359" s="311"/>
      <c r="X2359" s="311"/>
      <c r="Y2359" s="311"/>
      <c r="Z2359" s="311"/>
    </row>
    <row r="2360" spans="1:26" s="6" customFormat="1">
      <c r="A2360" s="311"/>
      <c r="B2360" s="311"/>
      <c r="C2360" s="311"/>
      <c r="S2360" s="311"/>
      <c r="T2360" s="311"/>
      <c r="U2360" s="311"/>
      <c r="V2360" s="311"/>
      <c r="W2360" s="311"/>
      <c r="X2360" s="311"/>
      <c r="Y2360" s="311"/>
      <c r="Z2360" s="311"/>
    </row>
    <row r="2361" spans="1:26" s="6" customFormat="1">
      <c r="A2361" s="311"/>
      <c r="B2361" s="311"/>
      <c r="C2361" s="311"/>
      <c r="S2361" s="311"/>
      <c r="T2361" s="311"/>
      <c r="U2361" s="311"/>
      <c r="V2361" s="311"/>
      <c r="W2361" s="311"/>
      <c r="X2361" s="311"/>
      <c r="Y2361" s="311"/>
      <c r="Z2361" s="311"/>
    </row>
    <row r="2362" spans="1:26" s="6" customFormat="1">
      <c r="A2362" s="311"/>
      <c r="B2362" s="311"/>
      <c r="C2362" s="311"/>
      <c r="S2362" s="311"/>
      <c r="T2362" s="311"/>
      <c r="U2362" s="311"/>
      <c r="V2362" s="311"/>
      <c r="W2362" s="311"/>
      <c r="X2362" s="311"/>
      <c r="Y2362" s="311"/>
      <c r="Z2362" s="311"/>
    </row>
    <row r="2363" spans="1:26" s="6" customFormat="1">
      <c r="A2363" s="311"/>
      <c r="B2363" s="311"/>
      <c r="C2363" s="311"/>
      <c r="S2363" s="311"/>
      <c r="T2363" s="311"/>
      <c r="U2363" s="311"/>
      <c r="V2363" s="311"/>
      <c r="W2363" s="311"/>
      <c r="X2363" s="311"/>
      <c r="Y2363" s="311"/>
      <c r="Z2363" s="311"/>
    </row>
    <row r="2364" spans="1:26" s="6" customFormat="1">
      <c r="A2364" s="311"/>
      <c r="B2364" s="311"/>
      <c r="C2364" s="311"/>
      <c r="S2364" s="311"/>
      <c r="T2364" s="311"/>
      <c r="U2364" s="311"/>
      <c r="V2364" s="311"/>
      <c r="W2364" s="311"/>
      <c r="X2364" s="311"/>
      <c r="Y2364" s="311"/>
      <c r="Z2364" s="311"/>
    </row>
    <row r="2365" spans="1:26" s="6" customFormat="1">
      <c r="A2365" s="311"/>
      <c r="B2365" s="311"/>
      <c r="C2365" s="311"/>
      <c r="S2365" s="311"/>
      <c r="T2365" s="311"/>
      <c r="U2365" s="311"/>
      <c r="V2365" s="311"/>
      <c r="W2365" s="311"/>
      <c r="X2365" s="311"/>
      <c r="Y2365" s="311"/>
      <c r="Z2365" s="311"/>
    </row>
    <row r="2366" spans="1:26" s="6" customFormat="1">
      <c r="A2366" s="311"/>
      <c r="B2366" s="311"/>
      <c r="C2366" s="311"/>
      <c r="S2366" s="311"/>
      <c r="T2366" s="311"/>
      <c r="U2366" s="311"/>
      <c r="V2366" s="311"/>
      <c r="W2366" s="311"/>
      <c r="X2366" s="311"/>
      <c r="Y2366" s="311"/>
      <c r="Z2366" s="311"/>
    </row>
    <row r="2367" spans="1:26" s="6" customFormat="1">
      <c r="A2367" s="311"/>
      <c r="B2367" s="311"/>
      <c r="C2367" s="311"/>
      <c r="S2367" s="311"/>
      <c r="T2367" s="311"/>
      <c r="U2367" s="311"/>
      <c r="V2367" s="311"/>
      <c r="W2367" s="311"/>
      <c r="X2367" s="311"/>
      <c r="Y2367" s="311"/>
      <c r="Z2367" s="311"/>
    </row>
    <row r="2368" spans="1:26" s="6" customFormat="1">
      <c r="A2368" s="311"/>
      <c r="B2368" s="311"/>
      <c r="C2368" s="311"/>
      <c r="S2368" s="311"/>
      <c r="T2368" s="311"/>
      <c r="U2368" s="311"/>
      <c r="V2368" s="311"/>
      <c r="W2368" s="311"/>
      <c r="X2368" s="311"/>
      <c r="Y2368" s="311"/>
      <c r="Z2368" s="311"/>
    </row>
    <row r="2369" spans="1:26" s="6" customFormat="1">
      <c r="A2369" s="311"/>
      <c r="B2369" s="311"/>
      <c r="C2369" s="311"/>
      <c r="S2369" s="311"/>
      <c r="T2369" s="311"/>
      <c r="U2369" s="311"/>
      <c r="V2369" s="311"/>
      <c r="W2369" s="311"/>
      <c r="X2369" s="311"/>
      <c r="Y2369" s="311"/>
      <c r="Z2369" s="311"/>
    </row>
    <row r="2370" spans="1:26" s="6" customFormat="1">
      <c r="A2370" s="311"/>
      <c r="B2370" s="311"/>
      <c r="C2370" s="311"/>
      <c r="S2370" s="311"/>
      <c r="T2370" s="311"/>
      <c r="U2370" s="311"/>
      <c r="V2370" s="311"/>
      <c r="W2370" s="311"/>
      <c r="X2370" s="311"/>
      <c r="Y2370" s="311"/>
      <c r="Z2370" s="311"/>
    </row>
    <row r="2371" spans="1:26" s="6" customFormat="1">
      <c r="A2371" s="311"/>
      <c r="B2371" s="311"/>
      <c r="C2371" s="311"/>
      <c r="S2371" s="311"/>
      <c r="T2371" s="311"/>
      <c r="U2371" s="311"/>
      <c r="V2371" s="311"/>
      <c r="W2371" s="311"/>
      <c r="X2371" s="311"/>
      <c r="Y2371" s="311"/>
      <c r="Z2371" s="311"/>
    </row>
    <row r="2372" spans="1:26" s="6" customFormat="1">
      <c r="A2372" s="311"/>
      <c r="B2372" s="311"/>
      <c r="C2372" s="311"/>
      <c r="S2372" s="311"/>
      <c r="T2372" s="311"/>
      <c r="U2372" s="311"/>
      <c r="V2372" s="311"/>
      <c r="W2372" s="311"/>
      <c r="X2372" s="311"/>
      <c r="Y2372" s="311"/>
      <c r="Z2372" s="311"/>
    </row>
    <row r="2373" spans="1:26" s="6" customFormat="1">
      <c r="A2373" s="311"/>
      <c r="B2373" s="311"/>
      <c r="C2373" s="311"/>
      <c r="S2373" s="311"/>
      <c r="T2373" s="311"/>
      <c r="U2373" s="311"/>
      <c r="V2373" s="311"/>
      <c r="W2373" s="311"/>
      <c r="X2373" s="311"/>
      <c r="Y2373" s="311"/>
      <c r="Z2373" s="311"/>
    </row>
    <row r="2374" spans="1:26" s="6" customFormat="1">
      <c r="A2374" s="311"/>
      <c r="B2374" s="311"/>
      <c r="C2374" s="311"/>
      <c r="S2374" s="311"/>
      <c r="T2374" s="311"/>
      <c r="U2374" s="311"/>
      <c r="V2374" s="311"/>
      <c r="W2374" s="311"/>
      <c r="X2374" s="311"/>
      <c r="Y2374" s="311"/>
      <c r="Z2374" s="311"/>
    </row>
    <row r="2375" spans="1:26" s="6" customFormat="1">
      <c r="A2375" s="311"/>
      <c r="B2375" s="311"/>
      <c r="C2375" s="311"/>
      <c r="S2375" s="311"/>
      <c r="T2375" s="311"/>
      <c r="U2375" s="311"/>
      <c r="V2375" s="311"/>
      <c r="W2375" s="311"/>
      <c r="X2375" s="311"/>
      <c r="Y2375" s="311"/>
      <c r="Z2375" s="311"/>
    </row>
    <row r="2376" spans="1:26" s="6" customFormat="1">
      <c r="A2376" s="311"/>
      <c r="B2376" s="311"/>
      <c r="C2376" s="311"/>
      <c r="S2376" s="311"/>
      <c r="T2376" s="311"/>
      <c r="U2376" s="311"/>
      <c r="V2376" s="311"/>
      <c r="W2376" s="311"/>
      <c r="X2376" s="311"/>
      <c r="Y2376" s="311"/>
      <c r="Z2376" s="311"/>
    </row>
    <row r="2377" spans="1:26" s="6" customFormat="1">
      <c r="A2377" s="311"/>
      <c r="B2377" s="311"/>
      <c r="C2377" s="311"/>
      <c r="S2377" s="311"/>
      <c r="T2377" s="311"/>
      <c r="U2377" s="311"/>
      <c r="V2377" s="311"/>
      <c r="W2377" s="311"/>
      <c r="X2377" s="311"/>
      <c r="Y2377" s="311"/>
      <c r="Z2377" s="311"/>
    </row>
    <row r="2378" spans="1:26" s="6" customFormat="1">
      <c r="A2378" s="311"/>
      <c r="B2378" s="311"/>
      <c r="C2378" s="311"/>
      <c r="S2378" s="311"/>
      <c r="T2378" s="311"/>
      <c r="U2378" s="311"/>
      <c r="V2378" s="311"/>
      <c r="W2378" s="311"/>
      <c r="X2378" s="311"/>
      <c r="Y2378" s="311"/>
      <c r="Z2378" s="311"/>
    </row>
    <row r="2379" spans="1:26" s="6" customFormat="1">
      <c r="A2379" s="311"/>
      <c r="B2379" s="311"/>
      <c r="C2379" s="311"/>
      <c r="S2379" s="311"/>
      <c r="T2379" s="311"/>
      <c r="U2379" s="311"/>
      <c r="V2379" s="311"/>
      <c r="W2379" s="311"/>
      <c r="X2379" s="311"/>
      <c r="Y2379" s="311"/>
      <c r="Z2379" s="311"/>
    </row>
    <row r="2380" spans="1:26" s="6" customFormat="1">
      <c r="A2380" s="311"/>
      <c r="B2380" s="311"/>
      <c r="C2380" s="311"/>
      <c r="S2380" s="311"/>
      <c r="T2380" s="311"/>
      <c r="U2380" s="311"/>
      <c r="V2380" s="311"/>
      <c r="W2380" s="311"/>
      <c r="X2380" s="311"/>
      <c r="Y2380" s="311"/>
      <c r="Z2380" s="311"/>
    </row>
    <row r="2381" spans="1:26" s="6" customFormat="1">
      <c r="A2381" s="311"/>
      <c r="B2381" s="311"/>
      <c r="C2381" s="311"/>
      <c r="S2381" s="311"/>
      <c r="T2381" s="311"/>
      <c r="U2381" s="311"/>
      <c r="V2381" s="311"/>
      <c r="W2381" s="311"/>
      <c r="X2381" s="311"/>
      <c r="Y2381" s="311"/>
      <c r="Z2381" s="311"/>
    </row>
    <row r="2382" spans="1:26" s="6" customFormat="1">
      <c r="A2382" s="311"/>
      <c r="B2382" s="311"/>
      <c r="C2382" s="311"/>
      <c r="S2382" s="311"/>
      <c r="T2382" s="311"/>
      <c r="U2382" s="311"/>
      <c r="V2382" s="311"/>
      <c r="W2382" s="311"/>
      <c r="X2382" s="311"/>
      <c r="Y2382" s="311"/>
      <c r="Z2382" s="311"/>
    </row>
    <row r="2383" spans="1:26" s="6" customFormat="1">
      <c r="A2383" s="311"/>
      <c r="B2383" s="311"/>
      <c r="C2383" s="311"/>
      <c r="S2383" s="311"/>
      <c r="T2383" s="311"/>
      <c r="U2383" s="311"/>
      <c r="V2383" s="311"/>
      <c r="W2383" s="311"/>
      <c r="X2383" s="311"/>
      <c r="Y2383" s="311"/>
      <c r="Z2383" s="311"/>
    </row>
    <row r="2384" spans="1:26" s="6" customFormat="1">
      <c r="A2384" s="311"/>
      <c r="B2384" s="311"/>
      <c r="C2384" s="311"/>
      <c r="S2384" s="311"/>
      <c r="T2384" s="311"/>
      <c r="U2384" s="311"/>
      <c r="V2384" s="311"/>
      <c r="W2384" s="311"/>
      <c r="X2384" s="311"/>
      <c r="Y2384" s="311"/>
      <c r="Z2384" s="311"/>
    </row>
    <row r="2385" spans="1:26" s="6" customFormat="1">
      <c r="A2385" s="311"/>
      <c r="B2385" s="311"/>
      <c r="C2385" s="311"/>
      <c r="S2385" s="311"/>
      <c r="T2385" s="311"/>
      <c r="U2385" s="311"/>
      <c r="V2385" s="311"/>
      <c r="W2385" s="311"/>
      <c r="X2385" s="311"/>
      <c r="Y2385" s="311"/>
      <c r="Z2385" s="311"/>
    </row>
    <row r="2386" spans="1:26" s="6" customFormat="1">
      <c r="A2386" s="311"/>
      <c r="B2386" s="311"/>
      <c r="C2386" s="311"/>
      <c r="S2386" s="311"/>
      <c r="T2386" s="311"/>
      <c r="U2386" s="311"/>
      <c r="V2386" s="311"/>
      <c r="W2386" s="311"/>
      <c r="X2386" s="311"/>
      <c r="Y2386" s="311"/>
      <c r="Z2386" s="311"/>
    </row>
    <row r="2387" spans="1:26" s="6" customFormat="1">
      <c r="A2387" s="311"/>
      <c r="B2387" s="311"/>
      <c r="C2387" s="311"/>
      <c r="S2387" s="311"/>
      <c r="T2387" s="311"/>
      <c r="U2387" s="311"/>
      <c r="V2387" s="311"/>
      <c r="W2387" s="311"/>
      <c r="X2387" s="311"/>
      <c r="Y2387" s="311"/>
      <c r="Z2387" s="311"/>
    </row>
    <row r="2388" spans="1:26" s="6" customFormat="1">
      <c r="A2388" s="311"/>
      <c r="B2388" s="311"/>
      <c r="C2388" s="311"/>
      <c r="S2388" s="311"/>
      <c r="T2388" s="311"/>
      <c r="U2388" s="311"/>
      <c r="V2388" s="311"/>
      <c r="W2388" s="311"/>
      <c r="X2388" s="311"/>
      <c r="Y2388" s="311"/>
      <c r="Z2388" s="311"/>
    </row>
    <row r="2389" spans="1:26" s="6" customFormat="1">
      <c r="A2389" s="311"/>
      <c r="B2389" s="311"/>
      <c r="C2389" s="311"/>
      <c r="S2389" s="311"/>
      <c r="T2389" s="311"/>
      <c r="U2389" s="311"/>
      <c r="V2389" s="311"/>
      <c r="W2389" s="311"/>
      <c r="X2389" s="311"/>
      <c r="Y2389" s="311"/>
      <c r="Z2389" s="311"/>
    </row>
    <row r="2390" spans="1:26" s="6" customFormat="1">
      <c r="A2390" s="311"/>
      <c r="B2390" s="311"/>
      <c r="C2390" s="311"/>
      <c r="S2390" s="311"/>
      <c r="T2390" s="311"/>
      <c r="U2390" s="311"/>
      <c r="V2390" s="311"/>
      <c r="W2390" s="311"/>
      <c r="X2390" s="311"/>
      <c r="Y2390" s="311"/>
      <c r="Z2390" s="311"/>
    </row>
    <row r="2391" spans="1:26" s="6" customFormat="1">
      <c r="A2391" s="311"/>
      <c r="B2391" s="311"/>
      <c r="C2391" s="311"/>
      <c r="S2391" s="311"/>
      <c r="T2391" s="311"/>
      <c r="U2391" s="311"/>
      <c r="V2391" s="311"/>
      <c r="W2391" s="311"/>
      <c r="X2391" s="311"/>
      <c r="Y2391" s="311"/>
      <c r="Z2391" s="311"/>
    </row>
    <row r="2392" spans="1:26" s="6" customFormat="1">
      <c r="A2392" s="311"/>
      <c r="B2392" s="311"/>
      <c r="C2392" s="311"/>
      <c r="S2392" s="311"/>
      <c r="T2392" s="311"/>
      <c r="U2392" s="311"/>
      <c r="V2392" s="311"/>
      <c r="W2392" s="311"/>
      <c r="X2392" s="311"/>
      <c r="Y2392" s="311"/>
      <c r="Z2392" s="311"/>
    </row>
    <row r="2393" spans="1:26" s="6" customFormat="1">
      <c r="A2393" s="311"/>
      <c r="B2393" s="311"/>
      <c r="C2393" s="311"/>
      <c r="S2393" s="311"/>
      <c r="T2393" s="311"/>
      <c r="U2393" s="311"/>
      <c r="V2393" s="311"/>
      <c r="W2393" s="311"/>
      <c r="X2393" s="311"/>
      <c r="Y2393" s="311"/>
      <c r="Z2393" s="311"/>
    </row>
    <row r="2394" spans="1:26" s="6" customFormat="1">
      <c r="A2394" s="311"/>
      <c r="B2394" s="311"/>
      <c r="C2394" s="311"/>
      <c r="S2394" s="311"/>
      <c r="T2394" s="311"/>
      <c r="U2394" s="311"/>
      <c r="V2394" s="311"/>
      <c r="W2394" s="311"/>
      <c r="X2394" s="311"/>
      <c r="Y2394" s="311"/>
      <c r="Z2394" s="311"/>
    </row>
    <row r="2395" spans="1:26" s="6" customFormat="1">
      <c r="A2395" s="311"/>
      <c r="B2395" s="311"/>
      <c r="C2395" s="311"/>
      <c r="S2395" s="311"/>
      <c r="T2395" s="311"/>
      <c r="U2395" s="311"/>
      <c r="V2395" s="311"/>
      <c r="W2395" s="311"/>
      <c r="X2395" s="311"/>
      <c r="Y2395" s="311"/>
      <c r="Z2395" s="311"/>
    </row>
    <row r="2396" spans="1:26" s="6" customFormat="1">
      <c r="A2396" s="311"/>
      <c r="B2396" s="311"/>
      <c r="C2396" s="311"/>
      <c r="S2396" s="311"/>
      <c r="T2396" s="311"/>
      <c r="U2396" s="311"/>
      <c r="V2396" s="311"/>
      <c r="W2396" s="311"/>
      <c r="X2396" s="311"/>
      <c r="Y2396" s="311"/>
      <c r="Z2396" s="311"/>
    </row>
    <row r="2397" spans="1:26" s="6" customFormat="1">
      <c r="A2397" s="311"/>
      <c r="B2397" s="311"/>
      <c r="C2397" s="311"/>
      <c r="S2397" s="311"/>
      <c r="T2397" s="311"/>
      <c r="U2397" s="311"/>
      <c r="V2397" s="311"/>
      <c r="W2397" s="311"/>
      <c r="X2397" s="311"/>
      <c r="Y2397" s="311"/>
      <c r="Z2397" s="311"/>
    </row>
    <row r="2398" spans="1:26" s="6" customFormat="1">
      <c r="A2398" s="311"/>
      <c r="B2398" s="311"/>
      <c r="C2398" s="311"/>
      <c r="S2398" s="311"/>
      <c r="T2398" s="311"/>
      <c r="U2398" s="311"/>
      <c r="V2398" s="311"/>
      <c r="W2398" s="311"/>
      <c r="X2398" s="311"/>
      <c r="Y2398" s="311"/>
      <c r="Z2398" s="311"/>
    </row>
    <row r="2399" spans="1:26" s="6" customFormat="1">
      <c r="A2399" s="311"/>
      <c r="B2399" s="311"/>
      <c r="C2399" s="311"/>
      <c r="S2399" s="311"/>
      <c r="T2399" s="311"/>
      <c r="U2399" s="311"/>
      <c r="V2399" s="311"/>
      <c r="W2399" s="311"/>
      <c r="X2399" s="311"/>
      <c r="Y2399" s="311"/>
      <c r="Z2399" s="311"/>
    </row>
    <row r="2400" spans="1:26" s="6" customFormat="1">
      <c r="A2400" s="311"/>
      <c r="B2400" s="311"/>
      <c r="C2400" s="311"/>
      <c r="S2400" s="311"/>
      <c r="T2400" s="311"/>
      <c r="U2400" s="311"/>
      <c r="V2400" s="311"/>
      <c r="W2400" s="311"/>
      <c r="X2400" s="311"/>
      <c r="Y2400" s="311"/>
      <c r="Z2400" s="311"/>
    </row>
    <row r="2401" spans="1:26" s="6" customFormat="1">
      <c r="A2401" s="311"/>
      <c r="B2401" s="311"/>
      <c r="C2401" s="311"/>
      <c r="S2401" s="311"/>
      <c r="T2401" s="311"/>
      <c r="U2401" s="311"/>
      <c r="V2401" s="311"/>
      <c r="W2401" s="311"/>
      <c r="X2401" s="311"/>
      <c r="Y2401" s="311"/>
      <c r="Z2401" s="311"/>
    </row>
    <row r="2402" spans="1:26" s="6" customFormat="1">
      <c r="A2402" s="311"/>
      <c r="B2402" s="311"/>
      <c r="C2402" s="311"/>
      <c r="S2402" s="311"/>
      <c r="T2402" s="311"/>
      <c r="U2402" s="311"/>
      <c r="V2402" s="311"/>
      <c r="W2402" s="311"/>
      <c r="X2402" s="311"/>
      <c r="Y2402" s="311"/>
      <c r="Z2402" s="311"/>
    </row>
    <row r="2403" spans="1:26" s="6" customFormat="1">
      <c r="A2403" s="311"/>
      <c r="B2403" s="311"/>
      <c r="C2403" s="311"/>
      <c r="S2403" s="311"/>
      <c r="T2403" s="311"/>
      <c r="U2403" s="311"/>
      <c r="V2403" s="311"/>
      <c r="W2403" s="311"/>
      <c r="X2403" s="311"/>
      <c r="Y2403" s="311"/>
      <c r="Z2403" s="311"/>
    </row>
    <row r="2404" spans="1:26" s="6" customFormat="1">
      <c r="A2404" s="311"/>
      <c r="B2404" s="311"/>
      <c r="C2404" s="311"/>
      <c r="S2404" s="311"/>
      <c r="T2404" s="311"/>
      <c r="U2404" s="311"/>
      <c r="V2404" s="311"/>
      <c r="W2404" s="311"/>
      <c r="X2404" s="311"/>
      <c r="Y2404" s="311"/>
      <c r="Z2404" s="311"/>
    </row>
    <row r="2405" spans="1:26" s="6" customFormat="1">
      <c r="A2405" s="311"/>
      <c r="B2405" s="311"/>
      <c r="C2405" s="311"/>
      <c r="S2405" s="311"/>
      <c r="T2405" s="311"/>
      <c r="U2405" s="311"/>
      <c r="V2405" s="311"/>
      <c r="W2405" s="311"/>
      <c r="X2405" s="311"/>
      <c r="Y2405" s="311"/>
      <c r="Z2405" s="311"/>
    </row>
    <row r="2406" spans="1:26" s="6" customFormat="1">
      <c r="A2406" s="311"/>
      <c r="B2406" s="311"/>
      <c r="C2406" s="311"/>
      <c r="S2406" s="311"/>
      <c r="T2406" s="311"/>
      <c r="U2406" s="311"/>
      <c r="V2406" s="311"/>
      <c r="W2406" s="311"/>
      <c r="X2406" s="311"/>
      <c r="Y2406" s="311"/>
      <c r="Z2406" s="311"/>
    </row>
    <row r="2407" spans="1:26" s="6" customFormat="1">
      <c r="A2407" s="311"/>
      <c r="B2407" s="311"/>
      <c r="C2407" s="311"/>
      <c r="S2407" s="311"/>
      <c r="T2407" s="311"/>
      <c r="U2407" s="311"/>
      <c r="V2407" s="311"/>
      <c r="W2407" s="311"/>
      <c r="X2407" s="311"/>
      <c r="Y2407" s="311"/>
      <c r="Z2407" s="311"/>
    </row>
    <row r="2408" spans="1:26" s="6" customFormat="1">
      <c r="A2408" s="311"/>
      <c r="B2408" s="311"/>
      <c r="C2408" s="311"/>
      <c r="S2408" s="311"/>
      <c r="T2408" s="311"/>
      <c r="U2408" s="311"/>
      <c r="V2408" s="311"/>
      <c r="W2408" s="311"/>
      <c r="X2408" s="311"/>
      <c r="Y2408" s="311"/>
      <c r="Z2408" s="311"/>
    </row>
    <row r="2409" spans="1:26" s="6" customFormat="1">
      <c r="A2409" s="311"/>
      <c r="B2409" s="311"/>
      <c r="C2409" s="311"/>
      <c r="S2409" s="311"/>
      <c r="T2409" s="311"/>
      <c r="U2409" s="311"/>
      <c r="V2409" s="311"/>
      <c r="W2409" s="311"/>
      <c r="X2409" s="311"/>
      <c r="Y2409" s="311"/>
      <c r="Z2409" s="311"/>
    </row>
    <row r="2410" spans="1:26" s="6" customFormat="1">
      <c r="A2410" s="311"/>
      <c r="B2410" s="311"/>
      <c r="C2410" s="311"/>
      <c r="S2410" s="311"/>
      <c r="T2410" s="311"/>
      <c r="U2410" s="311"/>
      <c r="V2410" s="311"/>
      <c r="W2410" s="311"/>
      <c r="X2410" s="311"/>
      <c r="Y2410" s="311"/>
      <c r="Z2410" s="311"/>
    </row>
    <row r="2411" spans="1:26" s="6" customFormat="1">
      <c r="A2411" s="311"/>
      <c r="B2411" s="311"/>
      <c r="C2411" s="311"/>
      <c r="S2411" s="311"/>
      <c r="T2411" s="311"/>
      <c r="U2411" s="311"/>
      <c r="V2411" s="311"/>
      <c r="W2411" s="311"/>
      <c r="X2411" s="311"/>
      <c r="Y2411" s="311"/>
      <c r="Z2411" s="311"/>
    </row>
    <row r="2412" spans="1:26" s="6" customFormat="1">
      <c r="A2412" s="311"/>
      <c r="B2412" s="311"/>
      <c r="C2412" s="311"/>
      <c r="S2412" s="311"/>
      <c r="T2412" s="311"/>
      <c r="U2412" s="311"/>
      <c r="V2412" s="311"/>
      <c r="W2412" s="311"/>
      <c r="X2412" s="311"/>
      <c r="Y2412" s="311"/>
      <c r="Z2412" s="311"/>
    </row>
    <row r="2413" spans="1:26" s="6" customFormat="1">
      <c r="A2413" s="311"/>
      <c r="B2413" s="311"/>
      <c r="C2413" s="311"/>
      <c r="S2413" s="311"/>
      <c r="T2413" s="311"/>
      <c r="U2413" s="311"/>
      <c r="V2413" s="311"/>
      <c r="W2413" s="311"/>
      <c r="X2413" s="311"/>
      <c r="Y2413" s="311"/>
      <c r="Z2413" s="311"/>
    </row>
    <row r="2414" spans="1:26" s="6" customFormat="1">
      <c r="A2414" s="311"/>
      <c r="B2414" s="311"/>
      <c r="C2414" s="311"/>
      <c r="S2414" s="311"/>
      <c r="T2414" s="311"/>
      <c r="U2414" s="311"/>
      <c r="V2414" s="311"/>
      <c r="W2414" s="311"/>
      <c r="X2414" s="311"/>
      <c r="Y2414" s="311"/>
      <c r="Z2414" s="311"/>
    </row>
    <row r="2415" spans="1:26" s="6" customFormat="1">
      <c r="A2415" s="311"/>
      <c r="B2415" s="311"/>
      <c r="C2415" s="311"/>
      <c r="S2415" s="311"/>
      <c r="T2415" s="311"/>
      <c r="U2415" s="311"/>
      <c r="V2415" s="311"/>
      <c r="W2415" s="311"/>
      <c r="X2415" s="311"/>
      <c r="Y2415" s="311"/>
      <c r="Z2415" s="311"/>
    </row>
    <row r="2416" spans="1:26" s="6" customFormat="1">
      <c r="A2416" s="311"/>
      <c r="B2416" s="311"/>
      <c r="C2416" s="311"/>
      <c r="S2416" s="311"/>
      <c r="T2416" s="311"/>
      <c r="U2416" s="311"/>
      <c r="V2416" s="311"/>
      <c r="W2416" s="311"/>
      <c r="X2416" s="311"/>
      <c r="Y2416" s="311"/>
      <c r="Z2416" s="311"/>
    </row>
    <row r="2417" spans="1:26" s="6" customFormat="1">
      <c r="A2417" s="311"/>
      <c r="B2417" s="311"/>
      <c r="C2417" s="311"/>
      <c r="S2417" s="311"/>
      <c r="T2417" s="311"/>
      <c r="U2417" s="311"/>
      <c r="V2417" s="311"/>
      <c r="W2417" s="311"/>
      <c r="X2417" s="311"/>
      <c r="Y2417" s="311"/>
      <c r="Z2417" s="311"/>
    </row>
    <row r="2418" spans="1:26" s="6" customFormat="1">
      <c r="A2418" s="311"/>
      <c r="B2418" s="311"/>
      <c r="C2418" s="311"/>
      <c r="S2418" s="311"/>
      <c r="T2418" s="311"/>
      <c r="U2418" s="311"/>
      <c r="V2418" s="311"/>
      <c r="W2418" s="311"/>
      <c r="X2418" s="311"/>
      <c r="Y2418" s="311"/>
      <c r="Z2418" s="311"/>
    </row>
    <row r="2419" spans="1:26" s="6" customFormat="1">
      <c r="A2419" s="311"/>
      <c r="B2419" s="311"/>
      <c r="C2419" s="311"/>
      <c r="S2419" s="311"/>
      <c r="T2419" s="311"/>
      <c r="U2419" s="311"/>
      <c r="V2419" s="311"/>
      <c r="W2419" s="311"/>
      <c r="X2419" s="311"/>
      <c r="Y2419" s="311"/>
      <c r="Z2419" s="311"/>
    </row>
    <row r="2420" spans="1:26" s="6" customFormat="1">
      <c r="A2420" s="311"/>
      <c r="B2420" s="311"/>
      <c r="C2420" s="311"/>
      <c r="S2420" s="311"/>
      <c r="T2420" s="311"/>
      <c r="U2420" s="311"/>
      <c r="V2420" s="311"/>
      <c r="W2420" s="311"/>
      <c r="X2420" s="311"/>
      <c r="Y2420" s="311"/>
      <c r="Z2420" s="311"/>
    </row>
    <row r="2421" spans="1:26" s="6" customFormat="1">
      <c r="A2421" s="311"/>
      <c r="B2421" s="311"/>
      <c r="C2421" s="311"/>
      <c r="S2421" s="311"/>
      <c r="T2421" s="311"/>
      <c r="U2421" s="311"/>
      <c r="V2421" s="311"/>
      <c r="W2421" s="311"/>
      <c r="X2421" s="311"/>
      <c r="Y2421" s="311"/>
      <c r="Z2421" s="311"/>
    </row>
    <row r="2422" spans="1:26" s="6" customFormat="1">
      <c r="A2422" s="311"/>
      <c r="B2422" s="311"/>
      <c r="C2422" s="311"/>
      <c r="S2422" s="311"/>
      <c r="T2422" s="311"/>
      <c r="U2422" s="311"/>
      <c r="V2422" s="311"/>
      <c r="W2422" s="311"/>
      <c r="X2422" s="311"/>
      <c r="Y2422" s="311"/>
      <c r="Z2422" s="311"/>
    </row>
    <row r="2423" spans="1:26" s="6" customFormat="1">
      <c r="A2423" s="311"/>
      <c r="B2423" s="311"/>
      <c r="C2423" s="311"/>
      <c r="S2423" s="311"/>
      <c r="T2423" s="311"/>
      <c r="U2423" s="311"/>
      <c r="V2423" s="311"/>
      <c r="W2423" s="311"/>
      <c r="X2423" s="311"/>
      <c r="Y2423" s="311"/>
      <c r="Z2423" s="311"/>
    </row>
    <row r="2424" spans="1:26" s="6" customFormat="1">
      <c r="A2424" s="311"/>
      <c r="B2424" s="311"/>
      <c r="C2424" s="311"/>
      <c r="S2424" s="311"/>
      <c r="T2424" s="311"/>
      <c r="U2424" s="311"/>
      <c r="V2424" s="311"/>
      <c r="W2424" s="311"/>
      <c r="X2424" s="311"/>
      <c r="Y2424" s="311"/>
      <c r="Z2424" s="311"/>
    </row>
    <row r="2425" spans="1:26" s="6" customFormat="1">
      <c r="A2425" s="311"/>
      <c r="B2425" s="311"/>
      <c r="C2425" s="311"/>
      <c r="S2425" s="311"/>
      <c r="T2425" s="311"/>
      <c r="U2425" s="311"/>
      <c r="V2425" s="311"/>
      <c r="W2425" s="311"/>
      <c r="X2425" s="311"/>
      <c r="Y2425" s="311"/>
      <c r="Z2425" s="311"/>
    </row>
    <row r="2426" spans="1:26" s="6" customFormat="1">
      <c r="A2426" s="311"/>
      <c r="B2426" s="311"/>
      <c r="C2426" s="311"/>
      <c r="S2426" s="311"/>
      <c r="T2426" s="311"/>
      <c r="U2426" s="311"/>
      <c r="V2426" s="311"/>
      <c r="W2426" s="311"/>
      <c r="X2426" s="311"/>
      <c r="Y2426" s="311"/>
      <c r="Z2426" s="311"/>
    </row>
    <row r="2427" spans="1:26" s="6" customFormat="1">
      <c r="A2427" s="311"/>
      <c r="B2427" s="311"/>
      <c r="C2427" s="311"/>
      <c r="S2427" s="311"/>
      <c r="T2427" s="311"/>
      <c r="U2427" s="311"/>
      <c r="V2427" s="311"/>
      <c r="W2427" s="311"/>
      <c r="X2427" s="311"/>
      <c r="Y2427" s="311"/>
      <c r="Z2427" s="311"/>
    </row>
    <row r="2428" spans="1:26" s="6" customFormat="1">
      <c r="A2428" s="311"/>
      <c r="B2428" s="311"/>
      <c r="C2428" s="311"/>
      <c r="S2428" s="311"/>
      <c r="T2428" s="311"/>
      <c r="U2428" s="311"/>
      <c r="V2428" s="311"/>
      <c r="W2428" s="311"/>
      <c r="X2428" s="311"/>
      <c r="Y2428" s="311"/>
      <c r="Z2428" s="311"/>
    </row>
    <row r="2429" spans="1:26" s="6" customFormat="1">
      <c r="A2429" s="311"/>
      <c r="B2429" s="311"/>
      <c r="C2429" s="311"/>
      <c r="S2429" s="311"/>
      <c r="T2429" s="311"/>
      <c r="U2429" s="311"/>
      <c r="V2429" s="311"/>
      <c r="W2429" s="311"/>
      <c r="X2429" s="311"/>
      <c r="Y2429" s="311"/>
      <c r="Z2429" s="311"/>
    </row>
    <row r="2430" spans="1:26" s="6" customFormat="1">
      <c r="A2430" s="311"/>
      <c r="B2430" s="311"/>
      <c r="C2430" s="311"/>
      <c r="S2430" s="311"/>
      <c r="T2430" s="311"/>
      <c r="U2430" s="311"/>
      <c r="V2430" s="311"/>
      <c r="W2430" s="311"/>
      <c r="X2430" s="311"/>
      <c r="Y2430" s="311"/>
      <c r="Z2430" s="311"/>
    </row>
    <row r="2431" spans="1:26" s="6" customFormat="1">
      <c r="A2431" s="311"/>
      <c r="B2431" s="311"/>
      <c r="C2431" s="311"/>
      <c r="S2431" s="311"/>
      <c r="T2431" s="311"/>
      <c r="U2431" s="311"/>
      <c r="V2431" s="311"/>
      <c r="W2431" s="311"/>
      <c r="X2431" s="311"/>
      <c r="Y2431" s="311"/>
      <c r="Z2431" s="311"/>
    </row>
    <row r="2432" spans="1:26" s="6" customFormat="1">
      <c r="A2432" s="311"/>
      <c r="B2432" s="311"/>
      <c r="C2432" s="311"/>
      <c r="S2432" s="311"/>
      <c r="T2432" s="311"/>
      <c r="U2432" s="311"/>
      <c r="V2432" s="311"/>
      <c r="W2432" s="311"/>
      <c r="X2432" s="311"/>
      <c r="Y2432" s="311"/>
      <c r="Z2432" s="311"/>
    </row>
    <row r="2433" spans="1:26" s="6" customFormat="1">
      <c r="A2433" s="311"/>
      <c r="B2433" s="311"/>
      <c r="C2433" s="311"/>
      <c r="S2433" s="311"/>
      <c r="T2433" s="311"/>
      <c r="U2433" s="311"/>
      <c r="V2433" s="311"/>
      <c r="W2433" s="311"/>
      <c r="X2433" s="311"/>
      <c r="Y2433" s="311"/>
      <c r="Z2433" s="311"/>
    </row>
    <row r="2434" spans="1:26" s="6" customFormat="1">
      <c r="A2434" s="311"/>
      <c r="B2434" s="311"/>
      <c r="C2434" s="311"/>
      <c r="S2434" s="311"/>
      <c r="T2434" s="311"/>
      <c r="U2434" s="311"/>
      <c r="V2434" s="311"/>
      <c r="W2434" s="311"/>
      <c r="X2434" s="311"/>
      <c r="Y2434" s="311"/>
      <c r="Z2434" s="311"/>
    </row>
    <row r="2435" spans="1:26" s="6" customFormat="1">
      <c r="A2435" s="311"/>
      <c r="B2435" s="311"/>
      <c r="C2435" s="311"/>
      <c r="S2435" s="311"/>
      <c r="T2435" s="311"/>
      <c r="U2435" s="311"/>
      <c r="V2435" s="311"/>
      <c r="W2435" s="311"/>
      <c r="X2435" s="311"/>
      <c r="Y2435" s="311"/>
      <c r="Z2435" s="311"/>
    </row>
    <row r="2436" spans="1:26" s="6" customFormat="1">
      <c r="A2436" s="311"/>
      <c r="B2436" s="311"/>
      <c r="C2436" s="311"/>
      <c r="S2436" s="311"/>
      <c r="T2436" s="311"/>
      <c r="U2436" s="311"/>
      <c r="V2436" s="311"/>
      <c r="W2436" s="311"/>
      <c r="X2436" s="311"/>
      <c r="Y2436" s="311"/>
      <c r="Z2436" s="311"/>
    </row>
    <row r="2437" spans="1:26" s="6" customFormat="1">
      <c r="A2437" s="311"/>
      <c r="B2437" s="311"/>
      <c r="C2437" s="311"/>
      <c r="S2437" s="311"/>
      <c r="T2437" s="311"/>
      <c r="U2437" s="311"/>
      <c r="V2437" s="311"/>
      <c r="W2437" s="311"/>
      <c r="X2437" s="311"/>
      <c r="Y2437" s="311"/>
      <c r="Z2437" s="311"/>
    </row>
    <row r="2438" spans="1:26" s="6" customFormat="1">
      <c r="A2438" s="311"/>
      <c r="B2438" s="311"/>
      <c r="C2438" s="311"/>
      <c r="S2438" s="311"/>
      <c r="T2438" s="311"/>
      <c r="U2438" s="311"/>
      <c r="V2438" s="311"/>
      <c r="W2438" s="311"/>
      <c r="X2438" s="311"/>
      <c r="Y2438" s="311"/>
      <c r="Z2438" s="311"/>
    </row>
    <row r="2439" spans="1:26" s="6" customFormat="1">
      <c r="A2439" s="311"/>
      <c r="B2439" s="311"/>
      <c r="C2439" s="311"/>
      <c r="S2439" s="311"/>
      <c r="T2439" s="311"/>
      <c r="U2439" s="311"/>
      <c r="V2439" s="311"/>
      <c r="W2439" s="311"/>
      <c r="X2439" s="311"/>
      <c r="Y2439" s="311"/>
      <c r="Z2439" s="311"/>
    </row>
    <row r="2440" spans="1:26" s="6" customFormat="1">
      <c r="A2440" s="311"/>
      <c r="B2440" s="311"/>
      <c r="C2440" s="311"/>
      <c r="S2440" s="311"/>
      <c r="T2440" s="311"/>
      <c r="U2440" s="311"/>
      <c r="V2440" s="311"/>
      <c r="W2440" s="311"/>
      <c r="X2440" s="311"/>
      <c r="Y2440" s="311"/>
      <c r="Z2440" s="311"/>
    </row>
    <row r="2441" spans="1:26" s="6" customFormat="1">
      <c r="A2441" s="311"/>
      <c r="B2441" s="311"/>
      <c r="C2441" s="311"/>
      <c r="S2441" s="311"/>
      <c r="T2441" s="311"/>
      <c r="U2441" s="311"/>
      <c r="V2441" s="311"/>
      <c r="W2441" s="311"/>
      <c r="X2441" s="311"/>
      <c r="Y2441" s="311"/>
      <c r="Z2441" s="311"/>
    </row>
    <row r="2442" spans="1:26" s="6" customFormat="1">
      <c r="A2442" s="311"/>
      <c r="B2442" s="311"/>
      <c r="C2442" s="311"/>
      <c r="S2442" s="311"/>
      <c r="T2442" s="311"/>
      <c r="U2442" s="311"/>
      <c r="V2442" s="311"/>
      <c r="W2442" s="311"/>
      <c r="X2442" s="311"/>
      <c r="Y2442" s="311"/>
      <c r="Z2442" s="311"/>
    </row>
    <row r="2443" spans="1:26" s="6" customFormat="1">
      <c r="A2443" s="311"/>
      <c r="B2443" s="311"/>
      <c r="C2443" s="311"/>
      <c r="S2443" s="311"/>
      <c r="T2443" s="311"/>
      <c r="U2443" s="311"/>
      <c r="V2443" s="311"/>
      <c r="W2443" s="311"/>
      <c r="X2443" s="311"/>
      <c r="Y2443" s="311"/>
      <c r="Z2443" s="311"/>
    </row>
    <row r="2444" spans="1:26" s="6" customFormat="1">
      <c r="A2444" s="311"/>
      <c r="B2444" s="311"/>
      <c r="C2444" s="311"/>
      <c r="S2444" s="311"/>
      <c r="T2444" s="311"/>
      <c r="U2444" s="311"/>
      <c r="V2444" s="311"/>
      <c r="W2444" s="311"/>
      <c r="X2444" s="311"/>
      <c r="Y2444" s="311"/>
      <c r="Z2444" s="311"/>
    </row>
    <row r="2445" spans="1:26" s="6" customFormat="1">
      <c r="A2445" s="311"/>
      <c r="B2445" s="311"/>
      <c r="C2445" s="311"/>
      <c r="S2445" s="311"/>
      <c r="T2445" s="311"/>
      <c r="U2445" s="311"/>
      <c r="V2445" s="311"/>
      <c r="W2445" s="311"/>
      <c r="X2445" s="311"/>
      <c r="Y2445" s="311"/>
      <c r="Z2445" s="311"/>
    </row>
    <row r="2446" spans="1:26" s="6" customFormat="1">
      <c r="A2446" s="311"/>
      <c r="B2446" s="311"/>
      <c r="C2446" s="311"/>
      <c r="S2446" s="311"/>
      <c r="T2446" s="311"/>
      <c r="U2446" s="311"/>
      <c r="V2446" s="311"/>
      <c r="W2446" s="311"/>
      <c r="X2446" s="311"/>
      <c r="Y2446" s="311"/>
      <c r="Z2446" s="311"/>
    </row>
    <row r="2447" spans="1:26" s="6" customFormat="1">
      <c r="A2447" s="311"/>
      <c r="B2447" s="311"/>
      <c r="C2447" s="311"/>
      <c r="S2447" s="311"/>
      <c r="T2447" s="311"/>
      <c r="U2447" s="311"/>
      <c r="V2447" s="311"/>
      <c r="W2447" s="311"/>
      <c r="X2447" s="311"/>
      <c r="Y2447" s="311"/>
      <c r="Z2447" s="311"/>
    </row>
    <row r="2448" spans="1:26" s="6" customFormat="1">
      <c r="A2448" s="311"/>
      <c r="B2448" s="311"/>
      <c r="C2448" s="311"/>
      <c r="S2448" s="311"/>
      <c r="T2448" s="311"/>
      <c r="U2448" s="311"/>
      <c r="V2448" s="311"/>
      <c r="W2448" s="311"/>
      <c r="X2448" s="311"/>
      <c r="Y2448" s="311"/>
      <c r="Z2448" s="311"/>
    </row>
    <row r="2449" spans="1:26" s="6" customFormat="1">
      <c r="A2449" s="311"/>
      <c r="B2449" s="311"/>
      <c r="C2449" s="311"/>
      <c r="S2449" s="311"/>
      <c r="T2449" s="311"/>
      <c r="U2449" s="311"/>
      <c r="V2449" s="311"/>
      <c r="W2449" s="311"/>
      <c r="X2449" s="311"/>
      <c r="Y2449" s="311"/>
      <c r="Z2449" s="311"/>
    </row>
    <row r="2450" spans="1:26" s="6" customFormat="1">
      <c r="A2450" s="311"/>
      <c r="B2450" s="311"/>
      <c r="C2450" s="311"/>
      <c r="S2450" s="311"/>
      <c r="T2450" s="311"/>
      <c r="U2450" s="311"/>
      <c r="V2450" s="311"/>
      <c r="W2450" s="311"/>
      <c r="X2450" s="311"/>
      <c r="Y2450" s="311"/>
      <c r="Z2450" s="311"/>
    </row>
    <row r="2451" spans="1:26" s="6" customFormat="1">
      <c r="A2451" s="311"/>
      <c r="B2451" s="311"/>
      <c r="C2451" s="311"/>
      <c r="S2451" s="311"/>
      <c r="T2451" s="311"/>
      <c r="U2451" s="311"/>
      <c r="V2451" s="311"/>
      <c r="W2451" s="311"/>
      <c r="X2451" s="311"/>
      <c r="Y2451" s="311"/>
      <c r="Z2451" s="311"/>
    </row>
    <row r="2452" spans="1:26" s="6" customFormat="1">
      <c r="A2452" s="311"/>
      <c r="B2452" s="311"/>
      <c r="C2452" s="311"/>
      <c r="S2452" s="311"/>
      <c r="T2452" s="311"/>
      <c r="U2452" s="311"/>
      <c r="V2452" s="311"/>
      <c r="W2452" s="311"/>
      <c r="X2452" s="311"/>
      <c r="Y2452" s="311"/>
      <c r="Z2452" s="311"/>
    </row>
    <row r="2453" spans="1:26" s="6" customFormat="1">
      <c r="A2453" s="311"/>
      <c r="B2453" s="311"/>
      <c r="C2453" s="311"/>
      <c r="S2453" s="311"/>
      <c r="T2453" s="311"/>
      <c r="U2453" s="311"/>
      <c r="V2453" s="311"/>
      <c r="W2453" s="311"/>
      <c r="X2453" s="311"/>
      <c r="Y2453" s="311"/>
      <c r="Z2453" s="311"/>
    </row>
    <row r="2454" spans="1:26" s="6" customFormat="1">
      <c r="A2454" s="311"/>
      <c r="B2454" s="311"/>
      <c r="C2454" s="311"/>
      <c r="S2454" s="311"/>
      <c r="T2454" s="311"/>
      <c r="U2454" s="311"/>
      <c r="V2454" s="311"/>
      <c r="W2454" s="311"/>
      <c r="X2454" s="311"/>
      <c r="Y2454" s="311"/>
      <c r="Z2454" s="311"/>
    </row>
    <row r="2455" spans="1:26" s="6" customFormat="1">
      <c r="A2455" s="311"/>
      <c r="B2455" s="311"/>
      <c r="C2455" s="311"/>
      <c r="S2455" s="311"/>
      <c r="T2455" s="311"/>
      <c r="U2455" s="311"/>
      <c r="V2455" s="311"/>
      <c r="W2455" s="311"/>
      <c r="X2455" s="311"/>
      <c r="Y2455" s="311"/>
      <c r="Z2455" s="311"/>
    </row>
    <row r="2456" spans="1:26" s="6" customFormat="1">
      <c r="A2456" s="311"/>
      <c r="B2456" s="311"/>
      <c r="C2456" s="311"/>
      <c r="S2456" s="311"/>
      <c r="T2456" s="311"/>
      <c r="U2456" s="311"/>
      <c r="V2456" s="311"/>
      <c r="W2456" s="311"/>
      <c r="X2456" s="311"/>
      <c r="Y2456" s="311"/>
      <c r="Z2456" s="311"/>
    </row>
    <row r="2457" spans="1:26" s="6" customFormat="1">
      <c r="A2457" s="311"/>
      <c r="B2457" s="311"/>
      <c r="C2457" s="311"/>
      <c r="S2457" s="311"/>
      <c r="T2457" s="311"/>
      <c r="U2457" s="311"/>
      <c r="V2457" s="311"/>
      <c r="W2457" s="311"/>
      <c r="X2457" s="311"/>
      <c r="Y2457" s="311"/>
      <c r="Z2457" s="311"/>
    </row>
    <row r="2458" spans="1:26" s="6" customFormat="1">
      <c r="A2458" s="311"/>
      <c r="B2458" s="311"/>
      <c r="C2458" s="311"/>
      <c r="S2458" s="311"/>
      <c r="T2458" s="311"/>
      <c r="U2458" s="311"/>
      <c r="V2458" s="311"/>
      <c r="W2458" s="311"/>
      <c r="X2458" s="311"/>
      <c r="Y2458" s="311"/>
      <c r="Z2458" s="311"/>
    </row>
    <row r="2459" spans="1:26" s="6" customFormat="1">
      <c r="A2459" s="311"/>
      <c r="B2459" s="311"/>
      <c r="C2459" s="311"/>
      <c r="S2459" s="311"/>
      <c r="T2459" s="311"/>
      <c r="U2459" s="311"/>
      <c r="V2459" s="311"/>
      <c r="W2459" s="311"/>
      <c r="X2459" s="311"/>
      <c r="Y2459" s="311"/>
      <c r="Z2459" s="311"/>
    </row>
    <row r="2460" spans="1:26" s="6" customFormat="1">
      <c r="A2460" s="311"/>
      <c r="B2460" s="311"/>
      <c r="C2460" s="311"/>
      <c r="S2460" s="311"/>
      <c r="T2460" s="311"/>
      <c r="U2460" s="311"/>
      <c r="V2460" s="311"/>
      <c r="W2460" s="311"/>
      <c r="X2460" s="311"/>
      <c r="Y2460" s="311"/>
      <c r="Z2460" s="311"/>
    </row>
    <row r="2461" spans="1:26" s="6" customFormat="1">
      <c r="A2461" s="311"/>
      <c r="B2461" s="311"/>
      <c r="C2461" s="311"/>
      <c r="S2461" s="311"/>
      <c r="T2461" s="311"/>
      <c r="U2461" s="311"/>
      <c r="V2461" s="311"/>
      <c r="W2461" s="311"/>
      <c r="X2461" s="311"/>
      <c r="Y2461" s="311"/>
      <c r="Z2461" s="311"/>
    </row>
    <row r="2462" spans="1:26" s="6" customFormat="1">
      <c r="A2462" s="311"/>
      <c r="B2462" s="311"/>
      <c r="C2462" s="311"/>
      <c r="S2462" s="311"/>
      <c r="T2462" s="311"/>
      <c r="U2462" s="311"/>
      <c r="V2462" s="311"/>
      <c r="W2462" s="311"/>
      <c r="X2462" s="311"/>
      <c r="Y2462" s="311"/>
      <c r="Z2462" s="311"/>
    </row>
    <row r="2463" spans="1:26" s="6" customFormat="1">
      <c r="A2463" s="311"/>
      <c r="B2463" s="311"/>
      <c r="C2463" s="311"/>
      <c r="S2463" s="311"/>
      <c r="T2463" s="311"/>
      <c r="U2463" s="311"/>
      <c r="V2463" s="311"/>
      <c r="W2463" s="311"/>
      <c r="X2463" s="311"/>
      <c r="Y2463" s="311"/>
      <c r="Z2463" s="311"/>
    </row>
    <row r="2464" spans="1:26" s="6" customFormat="1">
      <c r="A2464" s="311"/>
      <c r="B2464" s="311"/>
      <c r="C2464" s="311"/>
      <c r="S2464" s="311"/>
      <c r="T2464" s="311"/>
      <c r="U2464" s="311"/>
      <c r="V2464" s="311"/>
      <c r="W2464" s="311"/>
      <c r="X2464" s="311"/>
      <c r="Y2464" s="311"/>
      <c r="Z2464" s="311"/>
    </row>
    <row r="2465" spans="1:26" s="6" customFormat="1">
      <c r="A2465" s="311"/>
      <c r="B2465" s="311"/>
      <c r="C2465" s="311"/>
      <c r="S2465" s="311"/>
      <c r="T2465" s="311"/>
      <c r="U2465" s="311"/>
      <c r="V2465" s="311"/>
      <c r="W2465" s="311"/>
      <c r="X2465" s="311"/>
      <c r="Y2465" s="311"/>
      <c r="Z2465" s="311"/>
    </row>
    <row r="2466" spans="1:26" s="6" customFormat="1">
      <c r="A2466" s="311"/>
      <c r="B2466" s="311"/>
      <c r="C2466" s="311"/>
      <c r="S2466" s="311"/>
      <c r="T2466" s="311"/>
      <c r="U2466" s="311"/>
      <c r="V2466" s="311"/>
      <c r="W2466" s="311"/>
      <c r="X2466" s="311"/>
      <c r="Y2466" s="311"/>
      <c r="Z2466" s="311"/>
    </row>
    <row r="2467" spans="1:26" s="6" customFormat="1">
      <c r="A2467" s="311"/>
      <c r="B2467" s="311"/>
      <c r="C2467" s="311"/>
      <c r="S2467" s="311"/>
      <c r="T2467" s="311"/>
      <c r="U2467" s="311"/>
      <c r="V2467" s="311"/>
      <c r="W2467" s="311"/>
      <c r="X2467" s="311"/>
      <c r="Y2467" s="311"/>
      <c r="Z2467" s="311"/>
    </row>
    <row r="2468" spans="1:26" s="6" customFormat="1">
      <c r="A2468" s="311"/>
      <c r="B2468" s="311"/>
      <c r="C2468" s="311"/>
      <c r="S2468" s="311"/>
      <c r="T2468" s="311"/>
      <c r="U2468" s="311"/>
      <c r="V2468" s="311"/>
      <c r="W2468" s="311"/>
      <c r="X2468" s="311"/>
      <c r="Y2468" s="311"/>
      <c r="Z2468" s="311"/>
    </row>
    <row r="2469" spans="1:26" s="6" customFormat="1">
      <c r="A2469" s="311"/>
      <c r="B2469" s="311"/>
      <c r="C2469" s="311"/>
      <c r="S2469" s="311"/>
      <c r="T2469" s="311"/>
      <c r="U2469" s="311"/>
      <c r="V2469" s="311"/>
      <c r="W2469" s="311"/>
      <c r="X2469" s="311"/>
      <c r="Y2469" s="311"/>
      <c r="Z2469" s="311"/>
    </row>
    <row r="2470" spans="1:26" s="6" customFormat="1">
      <c r="A2470" s="311"/>
      <c r="B2470" s="311"/>
      <c r="C2470" s="311"/>
      <c r="S2470" s="311"/>
      <c r="T2470" s="311"/>
      <c r="U2470" s="311"/>
      <c r="V2470" s="311"/>
      <c r="W2470" s="311"/>
      <c r="X2470" s="311"/>
      <c r="Y2470" s="311"/>
      <c r="Z2470" s="311"/>
    </row>
    <row r="2471" spans="1:26" s="6" customFormat="1">
      <c r="A2471" s="311"/>
      <c r="B2471" s="311"/>
      <c r="C2471" s="311"/>
      <c r="S2471" s="311"/>
      <c r="T2471" s="311"/>
      <c r="U2471" s="311"/>
      <c r="V2471" s="311"/>
      <c r="W2471" s="311"/>
      <c r="X2471" s="311"/>
      <c r="Y2471" s="311"/>
      <c r="Z2471" s="311"/>
    </row>
    <row r="2472" spans="1:26" s="6" customFormat="1">
      <c r="A2472" s="311"/>
      <c r="B2472" s="311"/>
      <c r="C2472" s="311"/>
      <c r="S2472" s="311"/>
      <c r="T2472" s="311"/>
      <c r="U2472" s="311"/>
      <c r="V2472" s="311"/>
      <c r="W2472" s="311"/>
      <c r="X2472" s="311"/>
      <c r="Y2472" s="311"/>
      <c r="Z2472" s="311"/>
    </row>
    <row r="2473" spans="1:26" s="6" customFormat="1">
      <c r="A2473" s="311"/>
      <c r="B2473" s="311"/>
      <c r="C2473" s="311"/>
      <c r="S2473" s="311"/>
      <c r="T2473" s="311"/>
      <c r="U2473" s="311"/>
      <c r="V2473" s="311"/>
      <c r="W2473" s="311"/>
      <c r="X2473" s="311"/>
      <c r="Y2473" s="311"/>
      <c r="Z2473" s="311"/>
    </row>
    <row r="2474" spans="1:26" s="6" customFormat="1">
      <c r="A2474" s="311"/>
      <c r="B2474" s="311"/>
      <c r="C2474" s="311"/>
      <c r="S2474" s="311"/>
      <c r="T2474" s="311"/>
      <c r="U2474" s="311"/>
      <c r="V2474" s="311"/>
      <c r="W2474" s="311"/>
      <c r="X2474" s="311"/>
      <c r="Y2474" s="311"/>
      <c r="Z2474" s="311"/>
    </row>
    <row r="2475" spans="1:26" s="6" customFormat="1">
      <c r="A2475" s="311"/>
      <c r="B2475" s="311"/>
      <c r="C2475" s="311"/>
      <c r="S2475" s="311"/>
      <c r="T2475" s="311"/>
      <c r="U2475" s="311"/>
      <c r="V2475" s="311"/>
      <c r="W2475" s="311"/>
      <c r="X2475" s="311"/>
      <c r="Y2475" s="311"/>
      <c r="Z2475" s="311"/>
    </row>
    <row r="2476" spans="1:26" s="6" customFormat="1">
      <c r="A2476" s="311"/>
      <c r="B2476" s="311"/>
      <c r="C2476" s="311"/>
      <c r="S2476" s="311"/>
      <c r="T2476" s="311"/>
      <c r="U2476" s="311"/>
      <c r="V2476" s="311"/>
      <c r="W2476" s="311"/>
      <c r="X2476" s="311"/>
      <c r="Y2476" s="311"/>
      <c r="Z2476" s="311"/>
    </row>
    <row r="2477" spans="1:26" s="6" customFormat="1">
      <c r="A2477" s="311"/>
      <c r="B2477" s="311"/>
      <c r="C2477" s="311"/>
      <c r="S2477" s="311"/>
      <c r="T2477" s="311"/>
      <c r="U2477" s="311"/>
      <c r="V2477" s="311"/>
      <c r="W2477" s="311"/>
      <c r="X2477" s="311"/>
      <c r="Y2477" s="311"/>
      <c r="Z2477" s="311"/>
    </row>
    <row r="2478" spans="1:26" s="6" customFormat="1">
      <c r="A2478" s="311"/>
      <c r="B2478" s="311"/>
      <c r="C2478" s="311"/>
      <c r="S2478" s="311"/>
      <c r="T2478" s="311"/>
      <c r="U2478" s="311"/>
      <c r="V2478" s="311"/>
      <c r="W2478" s="311"/>
      <c r="X2478" s="311"/>
      <c r="Y2478" s="311"/>
      <c r="Z2478" s="311"/>
    </row>
    <row r="2479" spans="1:26" s="6" customFormat="1">
      <c r="A2479" s="311"/>
      <c r="B2479" s="311"/>
      <c r="C2479" s="311"/>
      <c r="S2479" s="311"/>
      <c r="T2479" s="311"/>
      <c r="U2479" s="311"/>
      <c r="V2479" s="311"/>
      <c r="W2479" s="311"/>
      <c r="X2479" s="311"/>
      <c r="Y2479" s="311"/>
      <c r="Z2479" s="311"/>
    </row>
  </sheetData>
  <sheetProtection algorithmName="SHA-512" hashValue="eQ4UPiAn0Iyf/0jDYaLT8J3BAYnjbTv7YZYiFTGyTtXb8ol/DGpIgKpDjDOF/nhOFbUuDs8n90wodkYPQJpYMg==" saltValue="uWsvnhVpw1PldlsPvV/Vpg==" spinCount="100000" sheet="1" objects="1" scenarios="1" formatColumns="0" formatRows="0"/>
  <mergeCells count="46">
    <mergeCell ref="F19:I19"/>
    <mergeCell ref="E6:I6"/>
    <mergeCell ref="E7:I7"/>
    <mergeCell ref="F10:I10"/>
    <mergeCell ref="F11:I11"/>
    <mergeCell ref="F12:I12"/>
    <mergeCell ref="F13:I13"/>
    <mergeCell ref="F14:I14"/>
    <mergeCell ref="F15:I15"/>
    <mergeCell ref="F16:I16"/>
    <mergeCell ref="F17:I17"/>
    <mergeCell ref="F18:I18"/>
    <mergeCell ref="F31:I31"/>
    <mergeCell ref="F20:I20"/>
    <mergeCell ref="F21:I21"/>
    <mergeCell ref="F22:I22"/>
    <mergeCell ref="F23:I23"/>
    <mergeCell ref="F24:I24"/>
    <mergeCell ref="F25:I25"/>
    <mergeCell ref="F26:I26"/>
    <mergeCell ref="F27:I27"/>
    <mergeCell ref="F28:I28"/>
    <mergeCell ref="F29:I29"/>
    <mergeCell ref="F30:I30"/>
    <mergeCell ref="F43:I43"/>
    <mergeCell ref="F32:I32"/>
    <mergeCell ref="F33:I33"/>
    <mergeCell ref="F34:I34"/>
    <mergeCell ref="F35:I35"/>
    <mergeCell ref="F36:I36"/>
    <mergeCell ref="F37:I37"/>
    <mergeCell ref="F38:I38"/>
    <mergeCell ref="F39:I39"/>
    <mergeCell ref="F40:I40"/>
    <mergeCell ref="F41:I41"/>
    <mergeCell ref="F42:I42"/>
    <mergeCell ref="F50:I50"/>
    <mergeCell ref="F51:I51"/>
    <mergeCell ref="F52:I52"/>
    <mergeCell ref="F53:I53"/>
    <mergeCell ref="F44:I44"/>
    <mergeCell ref="F45:I45"/>
    <mergeCell ref="F46:I46"/>
    <mergeCell ref="F47:I47"/>
    <mergeCell ref="F48:I48"/>
    <mergeCell ref="F49:I49"/>
  </mergeCells>
  <dataValidations count="1">
    <dataValidation allowBlank="1" showInputMessage="1" showErrorMessage="1" sqref="S1:Z1048576" xr:uid="{CE7A7D85-8F9A-4582-89CD-7F2D170029CD}"/>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890B-75DA-40A3-960F-FF0ED1DDBD25}">
  <sheetPr>
    <tabColor theme="9" tint="0.59999389629810485"/>
  </sheetPr>
  <dimension ref="A1:Z2503"/>
  <sheetViews>
    <sheetView showGridLines="0" topLeftCell="D5" zoomScale="70" zoomScaleNormal="70" workbookViewId="0">
      <selection activeCell="G81" sqref="G81:H81"/>
    </sheetView>
  </sheetViews>
  <sheetFormatPr defaultColWidth="9.109375" defaultRowHeight="17.399999999999999" customHeight="1" zeroHeight="1"/>
  <cols>
    <col min="1" max="3" width="0" style="311" hidden="1" customWidth="1"/>
    <col min="4" max="4" width="9.109375" style="311"/>
    <col min="5" max="5" width="28.109375" style="311" customWidth="1"/>
    <col min="6" max="8" width="23.5546875" style="311" customWidth="1"/>
    <col min="9" max="9" width="59.44140625" style="311" customWidth="1"/>
    <col min="10" max="18" width="9.109375" style="311"/>
    <col min="19" max="26" width="0" style="311" hidden="1" customWidth="1"/>
    <col min="27" max="16384" width="9.109375" style="311"/>
  </cols>
  <sheetData>
    <row r="1" spans="1:26" s="309" customFormat="1" hidden="1">
      <c r="A1" s="311"/>
      <c r="B1" s="311"/>
      <c r="C1" s="311"/>
      <c r="S1" s="311"/>
      <c r="T1" s="311"/>
      <c r="U1" s="311"/>
      <c r="V1" s="311"/>
      <c r="W1" s="311"/>
      <c r="X1" s="311"/>
      <c r="Y1" s="311"/>
      <c r="Z1" s="311"/>
    </row>
    <row r="2" spans="1:26" s="309" customFormat="1" hidden="1">
      <c r="A2" s="311"/>
      <c r="B2" s="311"/>
      <c r="C2" s="311"/>
      <c r="S2" s="311"/>
      <c r="T2" s="311"/>
      <c r="U2" s="311"/>
      <c r="V2" s="311"/>
      <c r="W2" s="311"/>
      <c r="X2" s="311"/>
      <c r="Y2" s="311"/>
      <c r="Z2" s="311"/>
    </row>
    <row r="3" spans="1:26" s="309" customFormat="1" hidden="1">
      <c r="A3" s="311"/>
      <c r="B3" s="311"/>
      <c r="C3" s="311"/>
      <c r="S3" s="311"/>
      <c r="T3" s="311"/>
      <c r="U3" s="311"/>
      <c r="V3" s="311"/>
      <c r="W3" s="311"/>
      <c r="X3" s="311"/>
      <c r="Y3" s="311"/>
      <c r="Z3" s="311"/>
    </row>
    <row r="4" spans="1:26" s="309" customFormat="1" hidden="1">
      <c r="A4" s="311"/>
      <c r="B4" s="311"/>
      <c r="C4" s="311"/>
      <c r="S4" s="311"/>
      <c r="T4" s="311"/>
      <c r="U4" s="311"/>
      <c r="V4" s="311"/>
      <c r="W4" s="311"/>
      <c r="X4" s="311"/>
      <c r="Y4" s="311"/>
      <c r="Z4" s="311"/>
    </row>
    <row r="5" spans="1:26" s="6" customFormat="1">
      <c r="A5" s="311"/>
      <c r="B5" s="311"/>
      <c r="C5" s="311"/>
      <c r="S5" s="311"/>
      <c r="T5" s="311"/>
      <c r="U5" s="311"/>
      <c r="V5" s="311"/>
      <c r="W5" s="311"/>
      <c r="X5" s="311"/>
      <c r="Y5" s="311"/>
      <c r="Z5" s="311"/>
    </row>
    <row r="6" spans="1:26" s="6" customFormat="1">
      <c r="A6" s="311"/>
      <c r="B6" s="311"/>
      <c r="C6" s="311"/>
      <c r="S6" s="311"/>
      <c r="T6" s="311"/>
      <c r="U6" s="311"/>
      <c r="V6" s="311"/>
      <c r="W6" s="311"/>
      <c r="X6" s="311"/>
      <c r="Y6" s="311"/>
      <c r="Z6" s="311"/>
    </row>
    <row r="7" spans="1:26" s="6" customFormat="1" ht="45.75" customHeight="1">
      <c r="A7" s="311"/>
      <c r="B7" s="311"/>
      <c r="C7" s="311"/>
      <c r="E7" s="468" t="s">
        <v>189</v>
      </c>
      <c r="F7" s="468"/>
      <c r="G7" s="468"/>
      <c r="H7" s="468"/>
      <c r="I7" s="468"/>
      <c r="S7" s="311"/>
      <c r="T7" s="311"/>
      <c r="U7" s="311"/>
      <c r="V7" s="311"/>
      <c r="W7" s="311"/>
      <c r="X7" s="311"/>
      <c r="Y7" s="311"/>
      <c r="Z7" s="311"/>
    </row>
    <row r="8" spans="1:26" s="6" customFormat="1" ht="60.75" customHeight="1">
      <c r="A8" s="311"/>
      <c r="B8" s="311"/>
      <c r="C8" s="311"/>
      <c r="E8" s="532" t="s">
        <v>190</v>
      </c>
      <c r="F8" s="533"/>
      <c r="G8" s="533"/>
      <c r="H8" s="533"/>
      <c r="I8" s="534"/>
      <c r="S8" s="311"/>
      <c r="T8" s="311"/>
      <c r="U8" s="311"/>
      <c r="V8" s="311"/>
      <c r="W8" s="311"/>
      <c r="X8" s="311"/>
      <c r="Y8" s="311"/>
      <c r="Z8" s="311"/>
    </row>
    <row r="9" spans="1:26" s="6" customFormat="1" ht="60.75" customHeight="1">
      <c r="A9" s="311"/>
      <c r="B9" s="311"/>
      <c r="C9" s="311"/>
      <c r="E9" s="535"/>
      <c r="F9" s="536"/>
      <c r="G9" s="536"/>
      <c r="H9" s="536"/>
      <c r="I9" s="537"/>
      <c r="S9" s="311"/>
      <c r="T9" s="311"/>
      <c r="U9" s="311"/>
      <c r="V9" s="311"/>
      <c r="W9" s="311"/>
      <c r="X9" s="311"/>
      <c r="Y9" s="311"/>
      <c r="Z9" s="311"/>
    </row>
    <row r="10" spans="1:26" s="6" customFormat="1">
      <c r="A10" s="311"/>
      <c r="B10" s="311"/>
      <c r="C10" s="311"/>
      <c r="S10" s="311"/>
      <c r="T10" s="311"/>
      <c r="U10" s="311"/>
      <c r="V10" s="311"/>
      <c r="W10" s="311"/>
      <c r="X10" s="311"/>
      <c r="Y10" s="311"/>
      <c r="Z10" s="311"/>
    </row>
    <row r="11" spans="1:26" s="6" customFormat="1" ht="53.25" customHeight="1">
      <c r="A11" s="311"/>
      <c r="B11" s="311"/>
      <c r="C11" s="311"/>
      <c r="E11" s="468" t="s">
        <v>191</v>
      </c>
      <c r="F11" s="468"/>
      <c r="G11" s="468"/>
      <c r="H11" s="468"/>
      <c r="I11" s="468"/>
      <c r="S11" s="311"/>
      <c r="T11" s="311"/>
      <c r="U11" s="311"/>
      <c r="V11" s="311"/>
      <c r="W11" s="311"/>
      <c r="X11" s="311"/>
      <c r="Y11" s="311"/>
      <c r="Z11" s="311"/>
    </row>
    <row r="12" spans="1:26" s="6" customFormat="1" ht="33.75" customHeight="1">
      <c r="A12" s="311"/>
      <c r="B12" s="311"/>
      <c r="C12" s="311"/>
      <c r="E12" s="538" t="s">
        <v>192</v>
      </c>
      <c r="F12" s="539"/>
      <c r="G12" s="539"/>
      <c r="H12" s="539"/>
      <c r="I12" s="540"/>
      <c r="S12" s="311"/>
      <c r="T12" s="311"/>
      <c r="U12" s="311"/>
      <c r="V12" s="311"/>
      <c r="W12" s="311"/>
      <c r="X12" s="311"/>
      <c r="Y12" s="311"/>
      <c r="Z12" s="311"/>
    </row>
    <row r="13" spans="1:26" s="6" customFormat="1" ht="33.75" customHeight="1">
      <c r="A13" s="311"/>
      <c r="B13" s="311"/>
      <c r="C13" s="311"/>
      <c r="E13" s="541"/>
      <c r="F13" s="542"/>
      <c r="G13" s="542"/>
      <c r="H13" s="542"/>
      <c r="I13" s="543"/>
      <c r="S13" s="311"/>
      <c r="T13" s="311"/>
      <c r="U13" s="311"/>
      <c r="V13" s="311"/>
      <c r="W13" s="311"/>
      <c r="X13" s="311"/>
      <c r="Y13" s="311"/>
      <c r="Z13" s="311"/>
    </row>
    <row r="14" spans="1:26" s="6" customFormat="1" ht="247.5" customHeight="1">
      <c r="A14" s="311"/>
      <c r="B14" s="311"/>
      <c r="C14" s="311"/>
      <c r="E14" s="544"/>
      <c r="F14" s="545"/>
      <c r="G14" s="545"/>
      <c r="H14" s="545"/>
      <c r="I14" s="546"/>
      <c r="S14" s="311"/>
      <c r="T14" s="311"/>
      <c r="U14" s="311"/>
      <c r="V14" s="311"/>
      <c r="W14" s="311"/>
      <c r="X14" s="311"/>
      <c r="Y14" s="311"/>
      <c r="Z14" s="311"/>
    </row>
    <row r="15" spans="1:26" s="6" customFormat="1">
      <c r="A15" s="311"/>
      <c r="B15" s="311"/>
      <c r="C15" s="311"/>
      <c r="S15" s="311"/>
      <c r="T15" s="311"/>
      <c r="U15" s="311"/>
      <c r="V15" s="311"/>
      <c r="W15" s="311"/>
      <c r="X15" s="311"/>
      <c r="Y15" s="311"/>
      <c r="Z15" s="311"/>
    </row>
    <row r="16" spans="1:26" s="6" customFormat="1" ht="75.75" customHeight="1">
      <c r="A16" s="311"/>
      <c r="B16" s="311"/>
      <c r="C16" s="311"/>
      <c r="E16" s="468" t="s">
        <v>193</v>
      </c>
      <c r="F16" s="468"/>
      <c r="G16" s="468"/>
      <c r="H16" s="468"/>
      <c r="I16" s="468"/>
      <c r="S16" s="311"/>
      <c r="T16" s="311"/>
      <c r="U16" s="311"/>
      <c r="V16" s="311"/>
      <c r="W16" s="311"/>
      <c r="X16" s="311"/>
      <c r="Y16" s="311"/>
      <c r="Z16" s="311"/>
    </row>
    <row r="17" spans="1:26" s="6" customFormat="1" ht="164.25" customHeight="1">
      <c r="A17" s="311"/>
      <c r="B17" s="311"/>
      <c r="C17" s="311"/>
      <c r="E17" s="547" t="s">
        <v>194</v>
      </c>
      <c r="F17" s="548"/>
      <c r="G17" s="548"/>
      <c r="H17" s="548"/>
      <c r="I17" s="549"/>
      <c r="S17" s="311"/>
      <c r="T17" s="311"/>
      <c r="U17" s="311"/>
      <c r="V17" s="311"/>
      <c r="W17" s="311"/>
      <c r="X17" s="311"/>
      <c r="Y17" s="311"/>
      <c r="Z17" s="311"/>
    </row>
    <row r="18" spans="1:26" s="6" customFormat="1" ht="123.75" customHeight="1">
      <c r="A18" s="311"/>
      <c r="B18" s="311"/>
      <c r="C18" s="311"/>
      <c r="E18" s="517" t="s">
        <v>195</v>
      </c>
      <c r="F18" s="518"/>
      <c r="G18" s="518"/>
      <c r="H18" s="518"/>
      <c r="I18" s="519"/>
      <c r="S18" s="311"/>
      <c r="T18" s="311"/>
      <c r="U18" s="311"/>
      <c r="V18" s="311"/>
      <c r="W18" s="311"/>
      <c r="X18" s="311"/>
      <c r="Y18" s="311"/>
      <c r="Z18" s="311"/>
    </row>
    <row r="19" spans="1:26" s="6" customFormat="1" ht="136.5" customHeight="1">
      <c r="A19" s="311"/>
      <c r="B19" s="311"/>
      <c r="C19" s="311"/>
      <c r="E19" s="517" t="s">
        <v>196</v>
      </c>
      <c r="F19" s="518"/>
      <c r="G19" s="518"/>
      <c r="H19" s="518"/>
      <c r="I19" s="519"/>
      <c r="S19" s="311"/>
      <c r="T19" s="311"/>
      <c r="U19" s="311"/>
      <c r="V19" s="311"/>
      <c r="W19" s="311"/>
      <c r="X19" s="311"/>
      <c r="Y19" s="311"/>
      <c r="Z19" s="311"/>
    </row>
    <row r="20" spans="1:26" s="6" customFormat="1">
      <c r="A20" s="311"/>
      <c r="B20" s="311"/>
      <c r="C20" s="311"/>
      <c r="E20" s="520"/>
      <c r="F20" s="521"/>
      <c r="G20" s="521"/>
      <c r="H20" s="521"/>
      <c r="I20" s="522"/>
      <c r="S20" s="311"/>
      <c r="T20" s="311"/>
      <c r="U20" s="311"/>
      <c r="V20" s="311"/>
      <c r="W20" s="311"/>
      <c r="X20" s="311"/>
      <c r="Y20" s="311"/>
      <c r="Z20" s="311"/>
    </row>
    <row r="21" spans="1:26" s="6" customFormat="1" ht="52.5" customHeight="1">
      <c r="A21" s="311"/>
      <c r="B21" s="311"/>
      <c r="C21" s="311"/>
      <c r="E21" s="468" t="s">
        <v>197</v>
      </c>
      <c r="F21" s="468"/>
      <c r="G21" s="468"/>
      <c r="H21" s="468"/>
      <c r="I21" s="468"/>
      <c r="S21" s="311"/>
      <c r="T21" s="311"/>
      <c r="U21" s="311"/>
      <c r="V21" s="311"/>
      <c r="W21" s="311"/>
      <c r="X21" s="311"/>
      <c r="Y21" s="311"/>
      <c r="Z21" s="311"/>
    </row>
    <row r="22" spans="1:26" s="6" customFormat="1" ht="70.5" customHeight="1">
      <c r="A22" s="311"/>
      <c r="B22" s="311"/>
      <c r="C22" s="311"/>
      <c r="E22" s="523" t="s">
        <v>198</v>
      </c>
      <c r="F22" s="524"/>
      <c r="G22" s="524"/>
      <c r="H22" s="524"/>
      <c r="I22" s="525"/>
      <c r="S22" s="311"/>
      <c r="T22" s="311"/>
      <c r="U22" s="311"/>
      <c r="V22" s="311"/>
      <c r="W22" s="311"/>
      <c r="X22" s="311"/>
      <c r="Y22" s="311"/>
      <c r="Z22" s="311"/>
    </row>
    <row r="23" spans="1:26" s="6" customFormat="1" ht="150.75" customHeight="1">
      <c r="A23" s="311"/>
      <c r="B23" s="311"/>
      <c r="C23" s="311"/>
      <c r="E23" s="526"/>
      <c r="F23" s="527"/>
      <c r="G23" s="527"/>
      <c r="H23" s="527"/>
      <c r="I23" s="528"/>
      <c r="S23" s="311"/>
      <c r="T23" s="311"/>
      <c r="U23" s="311"/>
      <c r="V23" s="311"/>
      <c r="W23" s="311"/>
      <c r="X23" s="311"/>
      <c r="Y23" s="311"/>
      <c r="Z23" s="311"/>
    </row>
    <row r="24" spans="1:26" s="6" customFormat="1" ht="150.75" customHeight="1">
      <c r="A24" s="311"/>
      <c r="B24" s="311"/>
      <c r="C24" s="311"/>
      <c r="E24" s="526"/>
      <c r="F24" s="527"/>
      <c r="G24" s="527"/>
      <c r="H24" s="527"/>
      <c r="I24" s="528"/>
      <c r="S24" s="311"/>
      <c r="T24" s="311"/>
      <c r="U24" s="311"/>
      <c r="V24" s="311"/>
      <c r="W24" s="311"/>
      <c r="X24" s="311"/>
      <c r="Y24" s="311"/>
      <c r="Z24" s="311"/>
    </row>
    <row r="25" spans="1:26" s="6" customFormat="1" ht="150.75" customHeight="1">
      <c r="A25" s="311"/>
      <c r="B25" s="311"/>
      <c r="C25" s="311"/>
      <c r="E25" s="526"/>
      <c r="F25" s="527"/>
      <c r="G25" s="527"/>
      <c r="H25" s="527"/>
      <c r="I25" s="528"/>
      <c r="S25" s="311"/>
      <c r="T25" s="311"/>
      <c r="U25" s="311"/>
      <c r="V25" s="311"/>
      <c r="W25" s="311"/>
      <c r="X25" s="311"/>
      <c r="Y25" s="311"/>
      <c r="Z25" s="311"/>
    </row>
    <row r="26" spans="1:26" s="6" customFormat="1" ht="150.75" customHeight="1">
      <c r="A26" s="311"/>
      <c r="B26" s="311"/>
      <c r="C26" s="311"/>
      <c r="E26" s="526"/>
      <c r="F26" s="527"/>
      <c r="G26" s="527"/>
      <c r="H26" s="527"/>
      <c r="I26" s="528"/>
      <c r="S26" s="311"/>
      <c r="T26" s="311"/>
      <c r="U26" s="311"/>
      <c r="V26" s="311"/>
      <c r="W26" s="311"/>
      <c r="X26" s="311"/>
      <c r="Y26" s="311"/>
      <c r="Z26" s="311"/>
    </row>
    <row r="27" spans="1:26" s="6" customFormat="1" ht="72.75" customHeight="1">
      <c r="A27" s="311"/>
      <c r="B27" s="311"/>
      <c r="C27" s="311"/>
      <c r="E27" s="529"/>
      <c r="F27" s="530"/>
      <c r="G27" s="530"/>
      <c r="H27" s="530"/>
      <c r="I27" s="531"/>
      <c r="S27" s="311"/>
      <c r="T27" s="311"/>
      <c r="U27" s="311"/>
      <c r="V27" s="311"/>
      <c r="W27" s="311"/>
      <c r="X27" s="311"/>
      <c r="Y27" s="311"/>
      <c r="Z27" s="311"/>
    </row>
    <row r="28" spans="1:26" s="6" customFormat="1">
      <c r="A28" s="311"/>
      <c r="B28" s="311"/>
      <c r="C28" s="311"/>
      <c r="S28" s="311"/>
      <c r="T28" s="311"/>
      <c r="U28" s="311"/>
      <c r="V28" s="311"/>
      <c r="W28" s="311"/>
      <c r="X28" s="311"/>
      <c r="Y28" s="311"/>
      <c r="Z28" s="311"/>
    </row>
    <row r="29" spans="1:26" s="6" customFormat="1" ht="75" customHeight="1">
      <c r="A29" s="311"/>
      <c r="B29" s="311"/>
      <c r="C29" s="311"/>
      <c r="E29" s="468" t="s">
        <v>199</v>
      </c>
      <c r="F29" s="468"/>
      <c r="G29" s="468"/>
      <c r="H29" s="468"/>
      <c r="I29" s="468"/>
      <c r="S29" s="311"/>
      <c r="T29" s="311"/>
      <c r="U29" s="311"/>
      <c r="V29" s="311"/>
      <c r="W29" s="311"/>
      <c r="X29" s="311"/>
      <c r="Y29" s="311"/>
      <c r="Z29" s="311"/>
    </row>
    <row r="30" spans="1:26" s="6" customFormat="1" ht="215.25" customHeight="1">
      <c r="A30" s="311"/>
      <c r="B30" s="311"/>
      <c r="C30" s="311"/>
      <c r="E30" s="547" t="s">
        <v>200</v>
      </c>
      <c r="F30" s="548"/>
      <c r="G30" s="548"/>
      <c r="H30" s="548"/>
      <c r="I30" s="549"/>
      <c r="S30" s="311"/>
      <c r="T30" s="311"/>
      <c r="U30" s="311"/>
      <c r="V30" s="311"/>
      <c r="W30" s="311"/>
      <c r="X30" s="311"/>
      <c r="Y30" s="311"/>
      <c r="Z30" s="311"/>
    </row>
    <row r="31" spans="1:26" s="6" customFormat="1" ht="149.25" customHeight="1">
      <c r="A31" s="311"/>
      <c r="B31" s="311"/>
      <c r="C31" s="311"/>
      <c r="E31" s="511" t="s">
        <v>201</v>
      </c>
      <c r="F31" s="512"/>
      <c r="G31" s="512"/>
      <c r="H31" s="512"/>
      <c r="I31" s="513"/>
      <c r="S31" s="311"/>
      <c r="T31" s="311"/>
      <c r="U31" s="311"/>
      <c r="V31" s="311"/>
      <c r="W31" s="311"/>
      <c r="X31" s="311"/>
      <c r="Y31" s="311"/>
      <c r="Z31" s="311"/>
    </row>
    <row r="32" spans="1:26" s="6" customFormat="1" ht="56.25" customHeight="1">
      <c r="A32" s="311"/>
      <c r="B32" s="311"/>
      <c r="C32" s="311"/>
      <c r="E32" s="511" t="s">
        <v>202</v>
      </c>
      <c r="F32" s="512"/>
      <c r="G32" s="512"/>
      <c r="H32" s="512"/>
      <c r="I32" s="513"/>
      <c r="S32" s="311"/>
      <c r="T32" s="311"/>
      <c r="U32" s="311"/>
      <c r="V32" s="311"/>
      <c r="W32" s="311"/>
      <c r="X32" s="311"/>
      <c r="Y32" s="311"/>
      <c r="Z32" s="311"/>
    </row>
    <row r="33" spans="1:26" s="6" customFormat="1" ht="56.25" customHeight="1">
      <c r="A33" s="311"/>
      <c r="B33" s="311"/>
      <c r="C33" s="311"/>
      <c r="E33" s="511"/>
      <c r="F33" s="512"/>
      <c r="G33" s="512"/>
      <c r="H33" s="512"/>
      <c r="I33" s="513"/>
      <c r="S33" s="311"/>
      <c r="T33" s="311"/>
      <c r="U33" s="311"/>
      <c r="V33" s="311"/>
      <c r="W33" s="311"/>
      <c r="X33" s="311"/>
      <c r="Y33" s="311"/>
      <c r="Z33" s="311"/>
    </row>
    <row r="34" spans="1:26" s="6" customFormat="1" ht="48" customHeight="1">
      <c r="A34" s="311"/>
      <c r="B34" s="311"/>
      <c r="C34" s="311"/>
      <c r="E34" s="491" t="s">
        <v>203</v>
      </c>
      <c r="F34" s="514"/>
      <c r="G34" s="514"/>
      <c r="H34" s="514"/>
      <c r="I34" s="492"/>
      <c r="S34" s="311"/>
      <c r="T34" s="311"/>
      <c r="U34" s="311"/>
      <c r="V34" s="311"/>
      <c r="W34" s="311"/>
      <c r="X34" s="311"/>
      <c r="Y34" s="311"/>
      <c r="Z34" s="311"/>
    </row>
    <row r="35" spans="1:26" s="6" customFormat="1" ht="66" customHeight="1">
      <c r="A35" s="311"/>
      <c r="B35" s="311"/>
      <c r="C35" s="311"/>
      <c r="E35" s="515" t="s">
        <v>204</v>
      </c>
      <c r="F35" s="516"/>
      <c r="G35" s="516"/>
      <c r="H35" s="516"/>
      <c r="I35" s="516"/>
      <c r="S35" s="311"/>
      <c r="T35" s="311"/>
      <c r="U35" s="311"/>
      <c r="V35" s="311"/>
      <c r="W35" s="311"/>
      <c r="X35" s="311"/>
      <c r="Y35" s="311"/>
      <c r="Z35" s="311"/>
    </row>
    <row r="36" spans="1:26" s="6" customFormat="1" ht="48" customHeight="1">
      <c r="A36" s="311"/>
      <c r="B36" s="311"/>
      <c r="C36" s="311"/>
      <c r="E36" s="491" t="s">
        <v>205</v>
      </c>
      <c r="F36" s="492"/>
      <c r="G36" s="508" t="s">
        <v>206</v>
      </c>
      <c r="H36" s="509"/>
      <c r="I36" s="510" t="s">
        <v>207</v>
      </c>
      <c r="S36" s="311"/>
      <c r="T36" s="311"/>
      <c r="U36" s="311"/>
      <c r="V36" s="311"/>
      <c r="W36" s="311"/>
      <c r="X36" s="311"/>
      <c r="Y36" s="311"/>
      <c r="Z36" s="311"/>
    </row>
    <row r="37" spans="1:26" s="6" customFormat="1" ht="38.25" customHeight="1">
      <c r="A37" s="311"/>
      <c r="B37" s="311"/>
      <c r="C37" s="311"/>
      <c r="E37" s="487" t="s">
        <v>208</v>
      </c>
      <c r="F37" s="488"/>
      <c r="G37" s="505">
        <v>0.89057239057239057</v>
      </c>
      <c r="H37" s="506"/>
      <c r="I37" s="510"/>
      <c r="S37" s="311"/>
      <c r="T37" s="311"/>
      <c r="U37" s="311"/>
      <c r="V37" s="311"/>
      <c r="W37" s="311"/>
      <c r="X37" s="311"/>
      <c r="Y37" s="311"/>
      <c r="Z37" s="311"/>
    </row>
    <row r="38" spans="1:26" s="6" customFormat="1" ht="38.25" customHeight="1">
      <c r="A38" s="311"/>
      <c r="B38" s="311"/>
      <c r="C38" s="311"/>
      <c r="E38" s="487" t="s">
        <v>209</v>
      </c>
      <c r="F38" s="488"/>
      <c r="G38" s="505">
        <v>4.3771043771043773E-2</v>
      </c>
      <c r="H38" s="506"/>
      <c r="I38" s="510"/>
      <c r="S38" s="311"/>
      <c r="T38" s="311"/>
      <c r="U38" s="311"/>
      <c r="V38" s="311"/>
      <c r="W38" s="311"/>
      <c r="X38" s="311"/>
      <c r="Y38" s="311"/>
      <c r="Z38" s="311"/>
    </row>
    <row r="39" spans="1:26" s="6" customFormat="1" ht="38.25" customHeight="1">
      <c r="A39" s="311"/>
      <c r="B39" s="311"/>
      <c r="C39" s="311"/>
      <c r="E39" s="487" t="s">
        <v>210</v>
      </c>
      <c r="F39" s="488"/>
      <c r="G39" s="505">
        <v>4.2648709315375982E-2</v>
      </c>
      <c r="H39" s="506"/>
      <c r="I39" s="510"/>
      <c r="S39" s="311"/>
      <c r="T39" s="311"/>
      <c r="U39" s="311"/>
      <c r="V39" s="311"/>
      <c r="W39" s="311"/>
      <c r="X39" s="311"/>
      <c r="Y39" s="311"/>
      <c r="Z39" s="311"/>
    </row>
    <row r="40" spans="1:26" s="6" customFormat="1" ht="38.25" customHeight="1">
      <c r="A40" s="311"/>
      <c r="B40" s="311"/>
      <c r="C40" s="311"/>
      <c r="E40" s="487" t="s">
        <v>211</v>
      </c>
      <c r="F40" s="488"/>
      <c r="G40" s="505">
        <v>5.7800224466891134E-2</v>
      </c>
      <c r="H40" s="506"/>
      <c r="I40" s="510"/>
      <c r="S40" s="311"/>
      <c r="T40" s="311"/>
      <c r="U40" s="311"/>
      <c r="V40" s="311"/>
      <c r="W40" s="311"/>
      <c r="X40" s="311"/>
      <c r="Y40" s="311"/>
      <c r="Z40" s="311"/>
    </row>
    <row r="41" spans="1:26" s="6" customFormat="1">
      <c r="A41" s="311"/>
      <c r="B41" s="311"/>
      <c r="C41" s="311"/>
      <c r="S41" s="311"/>
      <c r="T41" s="311"/>
      <c r="U41" s="311"/>
      <c r="V41" s="311"/>
      <c r="W41" s="311"/>
      <c r="X41" s="311"/>
      <c r="Y41" s="311"/>
      <c r="Z41" s="311"/>
    </row>
    <row r="42" spans="1:26" s="6" customFormat="1" ht="54.6" customHeight="1">
      <c r="A42" s="311"/>
      <c r="B42" s="311"/>
      <c r="C42" s="311"/>
      <c r="E42" s="468" t="s">
        <v>212</v>
      </c>
      <c r="F42" s="468"/>
      <c r="G42" s="468"/>
      <c r="H42" s="468"/>
      <c r="I42" s="468"/>
      <c r="S42" s="311"/>
      <c r="T42" s="311"/>
      <c r="U42" s="311"/>
      <c r="V42" s="311"/>
      <c r="W42" s="311"/>
      <c r="X42" s="311"/>
      <c r="Y42" s="311"/>
      <c r="Z42" s="311"/>
    </row>
    <row r="43" spans="1:26" s="6" customFormat="1">
      <c r="A43" s="311"/>
      <c r="B43" s="311"/>
      <c r="C43" s="311"/>
      <c r="S43" s="311"/>
      <c r="T43" s="311"/>
      <c r="U43" s="311"/>
      <c r="V43" s="311"/>
      <c r="W43" s="311"/>
      <c r="X43" s="311"/>
      <c r="Y43" s="311"/>
      <c r="Z43" s="311"/>
    </row>
    <row r="44" spans="1:26" s="6" customFormat="1" ht="30.9" customHeight="1">
      <c r="A44" s="311"/>
      <c r="B44" s="311"/>
      <c r="C44" s="311"/>
      <c r="E44" s="500" t="s">
        <v>213</v>
      </c>
      <c r="F44" s="501"/>
      <c r="G44" s="501"/>
      <c r="H44" s="501"/>
      <c r="I44" s="502"/>
      <c r="S44" s="311"/>
      <c r="T44" s="311"/>
      <c r="U44" s="311"/>
      <c r="V44" s="311"/>
      <c r="W44" s="311"/>
      <c r="X44" s="311"/>
      <c r="Y44" s="311"/>
      <c r="Z44" s="311"/>
    </row>
    <row r="45" spans="1:26" s="6" customFormat="1" ht="86.1" customHeight="1">
      <c r="A45" s="311"/>
      <c r="B45" s="311"/>
      <c r="C45" s="311"/>
      <c r="E45" s="495" t="s">
        <v>214</v>
      </c>
      <c r="F45" s="507"/>
      <c r="G45" s="507"/>
      <c r="H45" s="507"/>
      <c r="I45" s="496"/>
      <c r="S45" s="311"/>
      <c r="T45" s="311"/>
      <c r="U45" s="311"/>
      <c r="V45" s="311"/>
      <c r="W45" s="311"/>
      <c r="X45" s="311"/>
      <c r="Y45" s="311"/>
      <c r="Z45" s="311"/>
    </row>
    <row r="46" spans="1:26" s="6" customFormat="1" ht="9.6" customHeight="1">
      <c r="A46" s="311"/>
      <c r="B46" s="311"/>
      <c r="C46" s="311"/>
      <c r="S46" s="311"/>
      <c r="T46" s="311"/>
      <c r="U46" s="311"/>
      <c r="V46" s="311"/>
      <c r="W46" s="311"/>
      <c r="X46" s="311"/>
      <c r="Y46" s="311"/>
      <c r="Z46" s="311"/>
    </row>
    <row r="47" spans="1:26" s="6" customFormat="1">
      <c r="A47" s="311"/>
      <c r="B47" s="311"/>
      <c r="C47" s="311"/>
      <c r="E47" s="165" t="s">
        <v>215</v>
      </c>
      <c r="S47" s="311"/>
      <c r="T47" s="311"/>
      <c r="U47" s="311"/>
      <c r="V47" s="311"/>
      <c r="W47" s="311"/>
      <c r="X47" s="311"/>
      <c r="Y47" s="311"/>
      <c r="Z47" s="311"/>
    </row>
    <row r="48" spans="1:26" s="6" customFormat="1">
      <c r="A48" s="311"/>
      <c r="B48" s="311"/>
      <c r="C48" s="311"/>
      <c r="S48" s="311"/>
      <c r="T48" s="311"/>
      <c r="U48" s="311"/>
      <c r="V48" s="311"/>
      <c r="W48" s="311"/>
      <c r="X48" s="311"/>
      <c r="Y48" s="311"/>
      <c r="Z48" s="311"/>
    </row>
    <row r="49" spans="1:26" s="6" customFormat="1" ht="38.4" customHeight="1">
      <c r="A49" s="311"/>
      <c r="B49" s="311"/>
      <c r="C49" s="311"/>
      <c r="E49" s="503" t="s">
        <v>74</v>
      </c>
      <c r="F49" s="504"/>
      <c r="G49" s="472" t="s">
        <v>81</v>
      </c>
      <c r="H49" s="473"/>
      <c r="I49" s="474"/>
      <c r="S49" s="311"/>
      <c r="T49" s="311"/>
      <c r="U49" s="311"/>
      <c r="V49" s="311"/>
      <c r="W49" s="311"/>
      <c r="X49" s="311"/>
      <c r="Y49" s="311"/>
      <c r="Z49" s="311"/>
    </row>
    <row r="50" spans="1:26" s="6" customFormat="1" ht="117" customHeight="1">
      <c r="A50" s="311"/>
      <c r="B50" s="311"/>
      <c r="C50" s="311"/>
      <c r="E50" s="495" t="s">
        <v>216</v>
      </c>
      <c r="F50" s="496"/>
      <c r="G50" s="497" t="s">
        <v>217</v>
      </c>
      <c r="H50" s="498"/>
      <c r="I50" s="499"/>
      <c r="S50" s="311"/>
      <c r="T50" s="311"/>
      <c r="U50" s="311"/>
      <c r="V50" s="311"/>
      <c r="W50" s="311"/>
      <c r="X50" s="311"/>
      <c r="Y50" s="311"/>
      <c r="Z50" s="311"/>
    </row>
    <row r="51" spans="1:26" s="6" customFormat="1" ht="31.5" customHeight="1">
      <c r="A51" s="311"/>
      <c r="B51" s="311"/>
      <c r="C51" s="311"/>
      <c r="S51" s="311"/>
      <c r="T51" s="311"/>
      <c r="U51" s="311"/>
      <c r="V51" s="311"/>
      <c r="W51" s="311"/>
      <c r="X51" s="311"/>
      <c r="Y51" s="311"/>
      <c r="Z51" s="311"/>
    </row>
    <row r="52" spans="1:26" s="6" customFormat="1" ht="30.75" customHeight="1">
      <c r="A52" s="311"/>
      <c r="B52" s="311"/>
      <c r="C52" s="311"/>
      <c r="E52" s="500" t="s">
        <v>218</v>
      </c>
      <c r="F52" s="501"/>
      <c r="G52" s="501"/>
      <c r="H52" s="501"/>
      <c r="I52" s="502"/>
      <c r="S52" s="311"/>
      <c r="T52" s="311"/>
      <c r="U52" s="311"/>
      <c r="V52" s="311"/>
      <c r="W52" s="311"/>
      <c r="X52" s="311"/>
      <c r="Y52" s="311"/>
      <c r="Z52" s="311"/>
    </row>
    <row r="53" spans="1:26" s="6" customFormat="1" ht="122.25" customHeight="1">
      <c r="A53" s="311"/>
      <c r="B53" s="311"/>
      <c r="C53" s="311"/>
      <c r="E53" s="469" t="s">
        <v>219</v>
      </c>
      <c r="F53" s="470"/>
      <c r="G53" s="470"/>
      <c r="H53" s="470"/>
      <c r="I53" s="471"/>
      <c r="S53" s="311"/>
      <c r="T53" s="311"/>
      <c r="U53" s="311"/>
      <c r="V53" s="311"/>
      <c r="W53" s="311"/>
      <c r="X53" s="311"/>
      <c r="Y53" s="311"/>
      <c r="Z53" s="311"/>
    </row>
    <row r="54" spans="1:26" s="6" customFormat="1" ht="18" customHeight="1">
      <c r="A54" s="311"/>
      <c r="B54" s="311"/>
      <c r="C54" s="311"/>
      <c r="S54" s="311"/>
      <c r="T54" s="311"/>
      <c r="U54" s="311"/>
      <c r="V54" s="311"/>
      <c r="W54" s="311"/>
      <c r="X54" s="311"/>
      <c r="Y54" s="311"/>
      <c r="Z54" s="311"/>
    </row>
    <row r="55" spans="1:26" s="6" customFormat="1">
      <c r="A55" s="311"/>
      <c r="B55" s="311"/>
      <c r="C55" s="311"/>
      <c r="E55" s="165" t="s">
        <v>215</v>
      </c>
      <c r="S55" s="311"/>
      <c r="T55" s="311"/>
      <c r="U55" s="311"/>
      <c r="V55" s="311"/>
      <c r="W55" s="311"/>
      <c r="X55" s="311"/>
      <c r="Y55" s="311"/>
      <c r="Z55" s="311"/>
    </row>
    <row r="56" spans="1:26" s="6" customFormat="1">
      <c r="A56" s="311"/>
      <c r="B56" s="311"/>
      <c r="C56" s="311"/>
      <c r="S56" s="311"/>
      <c r="T56" s="311"/>
      <c r="U56" s="311"/>
      <c r="V56" s="311"/>
      <c r="W56" s="311"/>
      <c r="X56" s="311"/>
      <c r="Y56" s="311"/>
      <c r="Z56" s="311"/>
    </row>
    <row r="57" spans="1:26" s="6" customFormat="1" ht="42.75" customHeight="1">
      <c r="A57" s="311"/>
      <c r="B57" s="311"/>
      <c r="C57" s="311"/>
      <c r="E57" s="503" t="s">
        <v>74</v>
      </c>
      <c r="F57" s="504"/>
      <c r="G57" s="472" t="s">
        <v>81</v>
      </c>
      <c r="H57" s="473"/>
      <c r="I57" s="474"/>
      <c r="S57" s="311"/>
      <c r="T57" s="311"/>
      <c r="U57" s="311"/>
      <c r="V57" s="311"/>
      <c r="W57" s="311"/>
      <c r="X57" s="311"/>
      <c r="Y57" s="311"/>
      <c r="Z57" s="311"/>
    </row>
    <row r="58" spans="1:26" s="6" customFormat="1" ht="93" customHeight="1">
      <c r="A58" s="311"/>
      <c r="B58" s="311"/>
      <c r="C58" s="311"/>
      <c r="E58" s="469" t="s">
        <v>220</v>
      </c>
      <c r="F58" s="471"/>
      <c r="G58" s="465" t="s">
        <v>221</v>
      </c>
      <c r="H58" s="466"/>
      <c r="I58" s="467"/>
      <c r="S58" s="311"/>
      <c r="T58" s="311"/>
      <c r="U58" s="311"/>
      <c r="V58" s="311"/>
      <c r="W58" s="311"/>
      <c r="X58" s="311"/>
      <c r="Y58" s="311"/>
      <c r="Z58" s="311"/>
    </row>
    <row r="59" spans="1:26" s="6" customFormat="1" ht="93" customHeight="1">
      <c r="A59" s="311"/>
      <c r="B59" s="311"/>
      <c r="C59" s="311"/>
      <c r="E59" s="469" t="s">
        <v>222</v>
      </c>
      <c r="F59" s="471"/>
      <c r="G59" s="465" t="s">
        <v>223</v>
      </c>
      <c r="H59" s="466"/>
      <c r="I59" s="467"/>
      <c r="S59" s="311"/>
      <c r="T59" s="311"/>
      <c r="U59" s="311"/>
      <c r="V59" s="311"/>
      <c r="W59" s="311"/>
      <c r="X59" s="311"/>
      <c r="Y59" s="311"/>
      <c r="Z59" s="311"/>
    </row>
    <row r="60" spans="1:26" s="6" customFormat="1" ht="93" customHeight="1">
      <c r="A60" s="311"/>
      <c r="B60" s="311"/>
      <c r="C60" s="311"/>
      <c r="E60" s="469" t="s">
        <v>224</v>
      </c>
      <c r="F60" s="471"/>
      <c r="G60" s="465" t="s">
        <v>225</v>
      </c>
      <c r="H60" s="466"/>
      <c r="I60" s="467"/>
      <c r="S60" s="311"/>
      <c r="T60" s="311"/>
      <c r="U60" s="311"/>
      <c r="V60" s="311"/>
      <c r="W60" s="311"/>
      <c r="X60" s="311"/>
      <c r="Y60" s="311"/>
      <c r="Z60" s="311"/>
    </row>
    <row r="61" spans="1:26" s="6" customFormat="1" ht="93" customHeight="1">
      <c r="A61" s="311"/>
      <c r="B61" s="311"/>
      <c r="C61" s="311"/>
      <c r="E61" s="469" t="s">
        <v>226</v>
      </c>
      <c r="F61" s="471"/>
      <c r="G61" s="465" t="s">
        <v>227</v>
      </c>
      <c r="H61" s="466"/>
      <c r="I61" s="467"/>
      <c r="S61" s="311"/>
      <c r="T61" s="311"/>
      <c r="U61" s="311"/>
      <c r="V61" s="311"/>
      <c r="W61" s="311"/>
      <c r="X61" s="311"/>
      <c r="Y61" s="311"/>
      <c r="Z61" s="311"/>
    </row>
    <row r="62" spans="1:26" s="6" customFormat="1" ht="93" customHeight="1">
      <c r="A62" s="311"/>
      <c r="B62" s="311"/>
      <c r="C62" s="311"/>
      <c r="E62" s="469" t="s">
        <v>228</v>
      </c>
      <c r="F62" s="471"/>
      <c r="G62" s="465" t="s">
        <v>229</v>
      </c>
      <c r="H62" s="466"/>
      <c r="I62" s="467"/>
      <c r="S62" s="311"/>
      <c r="T62" s="311"/>
      <c r="U62" s="311"/>
      <c r="V62" s="311"/>
      <c r="W62" s="311"/>
      <c r="X62" s="311"/>
      <c r="Y62" s="311"/>
      <c r="Z62" s="311"/>
    </row>
    <row r="63" spans="1:26" s="6" customFormat="1" ht="93" customHeight="1">
      <c r="A63" s="311"/>
      <c r="B63" s="311"/>
      <c r="C63" s="311"/>
      <c r="E63" s="469" t="s">
        <v>230</v>
      </c>
      <c r="F63" s="471"/>
      <c r="G63" s="465" t="s">
        <v>231</v>
      </c>
      <c r="H63" s="466"/>
      <c r="I63" s="467"/>
      <c r="S63" s="311"/>
      <c r="T63" s="311"/>
      <c r="U63" s="311"/>
      <c r="V63" s="311"/>
      <c r="W63" s="311"/>
      <c r="X63" s="311"/>
      <c r="Y63" s="311"/>
      <c r="Z63" s="311"/>
    </row>
    <row r="64" spans="1:26" s="6" customFormat="1" ht="111" customHeight="1">
      <c r="A64" s="311"/>
      <c r="B64" s="311"/>
      <c r="C64" s="311"/>
      <c r="E64" s="469" t="s">
        <v>232</v>
      </c>
      <c r="F64" s="471"/>
      <c r="G64" s="465" t="s">
        <v>233</v>
      </c>
      <c r="H64" s="466"/>
      <c r="I64" s="467"/>
      <c r="S64" s="311"/>
      <c r="T64" s="311"/>
      <c r="U64" s="311"/>
      <c r="V64" s="311"/>
      <c r="W64" s="311"/>
      <c r="X64" s="311"/>
      <c r="Y64" s="311"/>
      <c r="Z64" s="311"/>
    </row>
    <row r="65" spans="1:26" customFormat="1" ht="38.1" customHeight="1">
      <c r="A65" s="312"/>
      <c r="B65" s="312"/>
      <c r="C65" s="312"/>
      <c r="S65" s="312"/>
      <c r="T65" s="312"/>
      <c r="U65" s="312"/>
      <c r="V65" s="312"/>
      <c r="W65" s="312"/>
      <c r="X65" s="312"/>
      <c r="Y65" s="312"/>
      <c r="Z65" s="312"/>
    </row>
    <row r="66" spans="1:26" customFormat="1" ht="93" customHeight="1">
      <c r="A66" s="312"/>
      <c r="B66" s="312"/>
      <c r="C66" s="312"/>
      <c r="E66" s="468" t="s">
        <v>234</v>
      </c>
      <c r="F66" s="468"/>
      <c r="G66" s="468"/>
      <c r="H66" s="468"/>
      <c r="I66" s="468"/>
      <c r="S66" s="312"/>
      <c r="T66" s="312"/>
      <c r="U66" s="312"/>
      <c r="V66" s="312"/>
      <c r="W66" s="312"/>
      <c r="X66" s="312"/>
      <c r="Y66" s="312"/>
      <c r="Z66" s="312"/>
    </row>
    <row r="67" spans="1:26" customFormat="1" ht="18.75" customHeight="1">
      <c r="A67" s="312"/>
      <c r="B67" s="312"/>
      <c r="C67" s="312"/>
      <c r="S67" s="312"/>
      <c r="T67" s="312"/>
      <c r="U67" s="312"/>
      <c r="V67" s="312"/>
      <c r="W67" s="312"/>
      <c r="X67" s="312"/>
      <c r="Y67" s="312"/>
      <c r="Z67" s="312"/>
    </row>
    <row r="68" spans="1:26" customFormat="1" ht="93" customHeight="1">
      <c r="A68" s="312"/>
      <c r="B68" s="312"/>
      <c r="C68" s="312"/>
      <c r="E68" s="491" t="s">
        <v>235</v>
      </c>
      <c r="F68" s="492"/>
      <c r="G68" s="493" t="s">
        <v>236</v>
      </c>
      <c r="H68" s="494"/>
      <c r="I68" s="374" t="s">
        <v>237</v>
      </c>
      <c r="S68" s="312"/>
      <c r="T68" s="312"/>
      <c r="U68" s="312"/>
      <c r="V68" s="312"/>
      <c r="W68" s="312"/>
      <c r="X68" s="312"/>
      <c r="Y68" s="312"/>
      <c r="Z68" s="312"/>
    </row>
    <row r="69" spans="1:26" customFormat="1" ht="51.75" customHeight="1">
      <c r="A69" s="312"/>
      <c r="B69" s="312"/>
      <c r="C69" s="312"/>
      <c r="E69" s="487" t="s">
        <v>238</v>
      </c>
      <c r="F69" s="488"/>
      <c r="G69" s="489" t="s">
        <v>239</v>
      </c>
      <c r="H69" s="490"/>
      <c r="I69" s="375"/>
      <c r="S69" s="312"/>
      <c r="T69" s="312"/>
      <c r="U69" s="312"/>
      <c r="V69" s="312"/>
      <c r="W69" s="312"/>
      <c r="X69" s="312"/>
      <c r="Y69" s="312"/>
      <c r="Z69" s="312"/>
    </row>
    <row r="70" spans="1:26" s="6" customFormat="1" ht="51.75" customHeight="1">
      <c r="A70" s="311"/>
      <c r="B70" s="311"/>
      <c r="C70" s="311"/>
      <c r="E70" s="487" t="s">
        <v>240</v>
      </c>
      <c r="F70" s="488"/>
      <c r="G70" s="489" t="s">
        <v>239</v>
      </c>
      <c r="H70" s="490"/>
      <c r="I70" s="375"/>
      <c r="L70"/>
      <c r="M70"/>
      <c r="S70" s="311"/>
      <c r="T70" s="311"/>
      <c r="U70" s="311"/>
      <c r="V70" s="311"/>
      <c r="W70" s="311"/>
      <c r="X70" s="311"/>
      <c r="Y70" s="311"/>
      <c r="Z70" s="311"/>
    </row>
    <row r="71" spans="1:26" s="6" customFormat="1" ht="93.75" customHeight="1">
      <c r="A71" s="311"/>
      <c r="B71" s="311"/>
      <c r="C71" s="311"/>
      <c r="E71" s="487" t="s">
        <v>241</v>
      </c>
      <c r="F71" s="488"/>
      <c r="G71" s="489" t="s">
        <v>2561</v>
      </c>
      <c r="H71" s="490"/>
      <c r="I71" s="375" t="s">
        <v>242</v>
      </c>
      <c r="L71"/>
      <c r="M71"/>
      <c r="S71" s="311"/>
      <c r="T71" s="311"/>
      <c r="U71" s="311"/>
      <c r="V71" s="311"/>
      <c r="W71" s="311"/>
      <c r="X71" s="311"/>
      <c r="Y71" s="311"/>
      <c r="Z71" s="311"/>
    </row>
    <row r="72" spans="1:26" s="6" customFormat="1" ht="91.35" customHeight="1">
      <c r="A72" s="311"/>
      <c r="B72" s="311"/>
      <c r="C72" s="311"/>
      <c r="E72" s="487" t="s">
        <v>243</v>
      </c>
      <c r="F72" s="488"/>
      <c r="G72" s="489" t="s">
        <v>2561</v>
      </c>
      <c r="H72" s="490"/>
      <c r="I72" s="375" t="s">
        <v>244</v>
      </c>
      <c r="L72"/>
      <c r="M72"/>
      <c r="S72" s="311"/>
      <c r="T72" s="311"/>
      <c r="U72" s="311"/>
      <c r="V72" s="311"/>
      <c r="W72" s="311"/>
      <c r="X72" s="311"/>
      <c r="Y72" s="311"/>
      <c r="Z72" s="311"/>
    </row>
    <row r="73" spans="1:26" s="6" customFormat="1" ht="51.75" customHeight="1">
      <c r="A73" s="311"/>
      <c r="B73" s="311"/>
      <c r="C73" s="311"/>
      <c r="E73" s="487" t="s">
        <v>245</v>
      </c>
      <c r="F73" s="488"/>
      <c r="G73" s="489" t="s">
        <v>246</v>
      </c>
      <c r="H73" s="490"/>
      <c r="I73" s="376" t="s">
        <v>247</v>
      </c>
      <c r="L73"/>
      <c r="M73"/>
      <c r="S73" s="311"/>
      <c r="T73" s="311"/>
      <c r="U73" s="311"/>
      <c r="V73" s="311"/>
      <c r="W73" s="311"/>
      <c r="X73" s="311"/>
      <c r="Y73" s="311"/>
      <c r="Z73" s="311"/>
    </row>
    <row r="74" spans="1:26" s="6" customFormat="1" ht="70.349999999999994" customHeight="1">
      <c r="A74" s="311"/>
      <c r="B74" s="311"/>
      <c r="C74" s="311"/>
      <c r="E74" s="487" t="s">
        <v>248</v>
      </c>
      <c r="F74" s="488"/>
      <c r="G74" s="489" t="s">
        <v>249</v>
      </c>
      <c r="H74" s="490"/>
      <c r="I74" s="375" t="s">
        <v>250</v>
      </c>
      <c r="L74"/>
      <c r="M74"/>
      <c r="S74" s="311"/>
      <c r="T74" s="311"/>
      <c r="U74" s="311"/>
      <c r="V74" s="311"/>
      <c r="W74" s="311"/>
      <c r="X74" s="311"/>
      <c r="Y74" s="311"/>
      <c r="Z74" s="311"/>
    </row>
    <row r="75" spans="1:26" s="6" customFormat="1" ht="51.75" customHeight="1">
      <c r="A75" s="311"/>
      <c r="B75" s="311"/>
      <c r="C75" s="311"/>
      <c r="E75" s="487" t="s">
        <v>251</v>
      </c>
      <c r="F75" s="488"/>
      <c r="G75" s="489" t="s">
        <v>246</v>
      </c>
      <c r="H75" s="490"/>
      <c r="I75" s="376" t="s">
        <v>247</v>
      </c>
      <c r="L75"/>
      <c r="M75"/>
      <c r="S75" s="311"/>
      <c r="T75" s="311"/>
      <c r="U75" s="311"/>
      <c r="V75" s="311"/>
      <c r="W75" s="311"/>
      <c r="X75" s="311"/>
      <c r="Y75" s="311"/>
      <c r="Z75" s="311"/>
    </row>
    <row r="76" spans="1:26" s="6" customFormat="1" ht="51.75" customHeight="1">
      <c r="A76" s="311"/>
      <c r="B76" s="311"/>
      <c r="C76" s="311"/>
      <c r="E76" s="487" t="s">
        <v>252</v>
      </c>
      <c r="F76" s="488"/>
      <c r="G76" s="489" t="s">
        <v>246</v>
      </c>
      <c r="H76" s="490"/>
      <c r="I76" s="376" t="s">
        <v>247</v>
      </c>
      <c r="L76"/>
      <c r="M76"/>
      <c r="S76" s="311"/>
      <c r="T76" s="311"/>
      <c r="U76" s="311"/>
      <c r="V76" s="311"/>
      <c r="W76" s="311"/>
      <c r="X76" s="311"/>
      <c r="Y76" s="311"/>
      <c r="Z76" s="311"/>
    </row>
    <row r="77" spans="1:26" s="6" customFormat="1" ht="89.1" customHeight="1">
      <c r="A77" s="311"/>
      <c r="B77" s="311"/>
      <c r="C77" s="311"/>
      <c r="E77" s="487" t="s">
        <v>253</v>
      </c>
      <c r="F77" s="488"/>
      <c r="G77" s="489" t="s">
        <v>2561</v>
      </c>
      <c r="H77" s="490"/>
      <c r="I77" s="375" t="s">
        <v>254</v>
      </c>
      <c r="L77"/>
      <c r="M77"/>
      <c r="S77" s="311"/>
      <c r="T77" s="311"/>
      <c r="U77" s="311"/>
      <c r="V77" s="311"/>
      <c r="W77" s="311"/>
      <c r="X77" s="311"/>
      <c r="Y77" s="311"/>
      <c r="Z77" s="311"/>
    </row>
    <row r="78" spans="1:26" s="6" customFormat="1" ht="51.75" customHeight="1">
      <c r="A78" s="311"/>
      <c r="B78" s="311"/>
      <c r="C78" s="311"/>
      <c r="E78" s="487" t="s">
        <v>255</v>
      </c>
      <c r="F78" s="488"/>
      <c r="G78" s="489" t="s">
        <v>249</v>
      </c>
      <c r="H78" s="490"/>
      <c r="I78" s="375"/>
      <c r="L78"/>
      <c r="M78"/>
      <c r="S78" s="311"/>
      <c r="T78" s="311"/>
      <c r="U78" s="311"/>
      <c r="V78" s="311"/>
      <c r="W78" s="311"/>
      <c r="X78" s="311"/>
      <c r="Y78" s="311"/>
      <c r="Z78" s="311"/>
    </row>
    <row r="79" spans="1:26" s="6" customFormat="1" ht="51.75" customHeight="1">
      <c r="A79" s="311"/>
      <c r="B79" s="311"/>
      <c r="C79" s="311"/>
      <c r="E79" s="487" t="s">
        <v>256</v>
      </c>
      <c r="F79" s="488"/>
      <c r="G79" s="489" t="s">
        <v>249</v>
      </c>
      <c r="H79" s="490"/>
      <c r="I79" s="375"/>
      <c r="L79"/>
      <c r="M79"/>
      <c r="S79" s="311"/>
      <c r="T79" s="311"/>
      <c r="U79" s="311"/>
      <c r="V79" s="311"/>
      <c r="W79" s="311"/>
      <c r="X79" s="311"/>
      <c r="Y79" s="311"/>
      <c r="Z79" s="311"/>
    </row>
    <row r="80" spans="1:26" s="6" customFormat="1" ht="78.900000000000006" customHeight="1">
      <c r="A80" s="311"/>
      <c r="B80" s="311"/>
      <c r="C80" s="311"/>
      <c r="E80" s="487" t="s">
        <v>257</v>
      </c>
      <c r="F80" s="488"/>
      <c r="G80" s="489" t="s">
        <v>2561</v>
      </c>
      <c r="H80" s="490"/>
      <c r="I80" s="375" t="s">
        <v>254</v>
      </c>
      <c r="L80"/>
      <c r="M80"/>
      <c r="S80" s="311"/>
      <c r="T80" s="311"/>
      <c r="U80" s="311"/>
      <c r="V80" s="311"/>
      <c r="W80" s="311"/>
      <c r="X80" s="311"/>
      <c r="Y80" s="311"/>
      <c r="Z80" s="311"/>
    </row>
    <row r="81" spans="1:26" s="6" customFormat="1" ht="51.75" customHeight="1">
      <c r="A81" s="311"/>
      <c r="B81" s="311"/>
      <c r="C81" s="311"/>
      <c r="E81" s="487" t="s">
        <v>258</v>
      </c>
      <c r="F81" s="488"/>
      <c r="G81" s="489" t="s">
        <v>246</v>
      </c>
      <c r="H81" s="490"/>
      <c r="I81" s="376" t="s">
        <v>247</v>
      </c>
      <c r="L81"/>
      <c r="M81"/>
      <c r="S81" s="311"/>
      <c r="T81" s="311"/>
      <c r="U81" s="311"/>
      <c r="V81" s="311"/>
      <c r="W81" s="311"/>
      <c r="X81" s="311"/>
      <c r="Y81" s="311"/>
      <c r="Z81" s="311"/>
    </row>
    <row r="82" spans="1:26" s="6" customFormat="1" ht="51.75" customHeight="1">
      <c r="A82" s="311"/>
      <c r="B82" s="311"/>
      <c r="C82" s="311"/>
      <c r="E82" s="487" t="s">
        <v>259</v>
      </c>
      <c r="F82" s="488"/>
      <c r="G82" s="489" t="s">
        <v>239</v>
      </c>
      <c r="H82" s="490"/>
      <c r="I82" s="375"/>
      <c r="L82"/>
      <c r="M82"/>
      <c r="S82" s="311"/>
      <c r="T82" s="311"/>
      <c r="U82" s="311"/>
      <c r="V82" s="311"/>
      <c r="W82" s="311"/>
      <c r="X82" s="311"/>
      <c r="Y82" s="311"/>
      <c r="Z82" s="311"/>
    </row>
    <row r="83" spans="1:26" s="6" customFormat="1" ht="51.75" customHeight="1">
      <c r="A83" s="311"/>
      <c r="B83" s="311"/>
      <c r="C83" s="311"/>
      <c r="E83" s="487" t="s">
        <v>260</v>
      </c>
      <c r="F83" s="488"/>
      <c r="G83" s="489" t="s">
        <v>249</v>
      </c>
      <c r="H83" s="490"/>
      <c r="I83" s="375" t="s">
        <v>261</v>
      </c>
      <c r="L83"/>
      <c r="M83"/>
      <c r="S83" s="311"/>
      <c r="T83" s="311"/>
      <c r="U83" s="311"/>
      <c r="V83" s="311"/>
      <c r="W83" s="311"/>
      <c r="X83" s="311"/>
      <c r="Y83" s="311"/>
      <c r="Z83" s="311"/>
    </row>
    <row r="84" spans="1:26" s="6" customFormat="1" ht="51.75" customHeight="1">
      <c r="A84" s="311"/>
      <c r="B84" s="311"/>
      <c r="C84" s="311"/>
      <c r="E84" s="487" t="s">
        <v>262</v>
      </c>
      <c r="F84" s="488"/>
      <c r="G84" s="489" t="s">
        <v>246</v>
      </c>
      <c r="H84" s="490"/>
      <c r="I84" s="376" t="s">
        <v>247</v>
      </c>
      <c r="L84"/>
      <c r="M84"/>
      <c r="S84" s="311"/>
      <c r="T84" s="311"/>
      <c r="U84" s="311"/>
      <c r="V84" s="311"/>
      <c r="W84" s="311"/>
      <c r="X84" s="311"/>
      <c r="Y84" s="311"/>
      <c r="Z84" s="311"/>
    </row>
    <row r="85" spans="1:26" s="6" customFormat="1" ht="51.75" customHeight="1">
      <c r="A85" s="311"/>
      <c r="B85" s="311"/>
      <c r="C85" s="311"/>
      <c r="E85" s="487" t="s">
        <v>263</v>
      </c>
      <c r="F85" s="488"/>
      <c r="G85" s="489" t="s">
        <v>246</v>
      </c>
      <c r="H85" s="490"/>
      <c r="I85" s="376" t="s">
        <v>247</v>
      </c>
      <c r="L85"/>
      <c r="M85"/>
      <c r="S85" s="311"/>
      <c r="T85" s="311"/>
      <c r="U85" s="311"/>
      <c r="V85" s="311"/>
      <c r="W85" s="311"/>
      <c r="X85" s="311"/>
      <c r="Y85" s="311"/>
      <c r="Z85" s="311"/>
    </row>
    <row r="86" spans="1:26" s="6" customFormat="1" ht="51.75" customHeight="1">
      <c r="A86" s="311"/>
      <c r="B86" s="311"/>
      <c r="C86" s="311"/>
      <c r="E86" s="487" t="s">
        <v>264</v>
      </c>
      <c r="F86" s="488"/>
      <c r="G86" s="489" t="s">
        <v>246</v>
      </c>
      <c r="H86" s="490"/>
      <c r="I86" s="376" t="s">
        <v>247</v>
      </c>
      <c r="L86"/>
      <c r="M86"/>
      <c r="S86" s="311"/>
      <c r="T86" s="311"/>
      <c r="U86" s="311"/>
      <c r="V86" s="311"/>
      <c r="W86" s="311"/>
      <c r="X86" s="311"/>
      <c r="Y86" s="311"/>
      <c r="Z86" s="311"/>
    </row>
    <row r="87" spans="1:26" s="6" customFormat="1" ht="51.75" customHeight="1">
      <c r="A87" s="311"/>
      <c r="B87" s="311"/>
      <c r="C87" s="311"/>
      <c r="E87" s="487" t="s">
        <v>265</v>
      </c>
      <c r="F87" s="488"/>
      <c r="G87" s="489" t="s">
        <v>246</v>
      </c>
      <c r="H87" s="490"/>
      <c r="I87" s="376" t="s">
        <v>247</v>
      </c>
      <c r="L87"/>
      <c r="M87"/>
      <c r="S87" s="311"/>
      <c r="T87" s="311"/>
      <c r="U87" s="311"/>
      <c r="V87" s="311"/>
      <c r="W87" s="311"/>
      <c r="X87" s="311"/>
      <c r="Y87" s="311"/>
      <c r="Z87" s="311"/>
    </row>
    <row r="88" spans="1:26" s="6" customFormat="1" ht="93" customHeight="1">
      <c r="A88" s="311"/>
      <c r="B88" s="311"/>
      <c r="C88" s="311"/>
      <c r="E88" s="487" t="s">
        <v>266</v>
      </c>
      <c r="F88" s="488"/>
      <c r="G88" s="489" t="s">
        <v>267</v>
      </c>
      <c r="H88" s="490"/>
      <c r="I88" s="375" t="s">
        <v>268</v>
      </c>
      <c r="L88"/>
      <c r="M88"/>
      <c r="S88" s="311"/>
      <c r="T88" s="311"/>
      <c r="U88" s="311"/>
      <c r="V88" s="311"/>
      <c r="W88" s="311"/>
      <c r="X88" s="311"/>
      <c r="Y88" s="311"/>
      <c r="Z88" s="311"/>
    </row>
    <row r="89" spans="1:26" s="6" customFormat="1" ht="69" customHeight="1">
      <c r="A89" s="311"/>
      <c r="B89" s="311"/>
      <c r="C89" s="311"/>
      <c r="E89" s="487" t="s">
        <v>269</v>
      </c>
      <c r="F89" s="488"/>
      <c r="G89" s="489" t="s">
        <v>270</v>
      </c>
      <c r="H89" s="490"/>
      <c r="I89" s="375"/>
      <c r="L89"/>
      <c r="M89"/>
      <c r="S89" s="311"/>
      <c r="T89" s="311"/>
      <c r="U89" s="311"/>
      <c r="V89" s="311"/>
      <c r="W89" s="311"/>
      <c r="X89" s="311"/>
      <c r="Y89" s="311"/>
      <c r="Z89" s="311"/>
    </row>
    <row r="90" spans="1:26" s="6" customFormat="1" ht="51.75" customHeight="1">
      <c r="A90" s="311"/>
      <c r="B90" s="311"/>
      <c r="C90" s="311"/>
      <c r="E90" s="487" t="s">
        <v>271</v>
      </c>
      <c r="F90" s="488"/>
      <c r="G90" s="489" t="s">
        <v>246</v>
      </c>
      <c r="H90" s="490"/>
      <c r="I90" s="376" t="s">
        <v>247</v>
      </c>
      <c r="L90"/>
      <c r="M90"/>
      <c r="S90" s="311"/>
      <c r="T90" s="311"/>
      <c r="U90" s="311"/>
      <c r="V90" s="311"/>
      <c r="W90" s="311"/>
      <c r="X90" s="311"/>
      <c r="Y90" s="311"/>
      <c r="Z90" s="311"/>
    </row>
    <row r="91" spans="1:26" s="6" customFormat="1" ht="51.75" customHeight="1">
      <c r="A91" s="311"/>
      <c r="B91" s="311"/>
      <c r="C91" s="311"/>
      <c r="E91" s="487" t="s">
        <v>272</v>
      </c>
      <c r="F91" s="488"/>
      <c r="G91" s="489" t="s">
        <v>249</v>
      </c>
      <c r="H91" s="490"/>
      <c r="I91" s="375"/>
      <c r="L91"/>
      <c r="M91"/>
      <c r="S91" s="311"/>
      <c r="T91" s="311"/>
      <c r="U91" s="311"/>
      <c r="V91" s="311"/>
      <c r="W91" s="311"/>
      <c r="X91" s="311"/>
      <c r="Y91" s="311"/>
      <c r="Z91" s="311"/>
    </row>
    <row r="92" spans="1:26" s="6" customFormat="1" ht="110.4" customHeight="1">
      <c r="A92" s="311"/>
      <c r="B92" s="311"/>
      <c r="C92" s="311"/>
      <c r="E92" s="487" t="s">
        <v>273</v>
      </c>
      <c r="F92" s="488"/>
      <c r="G92" s="489" t="s">
        <v>246</v>
      </c>
      <c r="H92" s="490"/>
      <c r="I92" s="392" t="s">
        <v>274</v>
      </c>
      <c r="L92"/>
      <c r="M92"/>
      <c r="S92" s="311"/>
      <c r="T92" s="311"/>
      <c r="U92" s="311"/>
      <c r="V92" s="311"/>
      <c r="W92" s="311"/>
      <c r="X92" s="311"/>
      <c r="Y92" s="311"/>
      <c r="Z92" s="311"/>
    </row>
    <row r="93" spans="1:26" s="6" customFormat="1" ht="51.75" customHeight="1">
      <c r="A93" s="311"/>
      <c r="B93" s="311"/>
      <c r="C93" s="311"/>
      <c r="E93" s="487" t="s">
        <v>275</v>
      </c>
      <c r="F93" s="488"/>
      <c r="G93" s="489" t="s">
        <v>249</v>
      </c>
      <c r="H93" s="490"/>
      <c r="I93" s="375"/>
      <c r="L93"/>
      <c r="M93"/>
      <c r="S93" s="311"/>
      <c r="T93" s="311"/>
      <c r="U93" s="311"/>
      <c r="V93" s="311"/>
      <c r="W93" s="311"/>
      <c r="X93" s="311"/>
      <c r="Y93" s="311"/>
      <c r="Z93" s="311"/>
    </row>
    <row r="94" spans="1:26" s="6" customFormat="1" ht="51.75" customHeight="1">
      <c r="A94" s="311"/>
      <c r="B94" s="311"/>
      <c r="C94" s="311"/>
      <c r="E94" s="487" t="s">
        <v>276</v>
      </c>
      <c r="F94" s="488"/>
      <c r="G94" s="489" t="s">
        <v>246</v>
      </c>
      <c r="H94" s="490"/>
      <c r="I94" s="376" t="s">
        <v>247</v>
      </c>
      <c r="L94"/>
      <c r="M94"/>
      <c r="S94" s="311"/>
      <c r="T94" s="311"/>
      <c r="U94" s="311"/>
      <c r="V94" s="311"/>
      <c r="W94" s="311"/>
      <c r="X94" s="311"/>
      <c r="Y94" s="311"/>
      <c r="Z94" s="311"/>
    </row>
    <row r="95" spans="1:26" s="6" customFormat="1" ht="51.75" customHeight="1">
      <c r="A95" s="311"/>
      <c r="B95" s="311"/>
      <c r="C95" s="311"/>
      <c r="E95" s="487" t="s">
        <v>277</v>
      </c>
      <c r="F95" s="488"/>
      <c r="G95" s="489" t="s">
        <v>246</v>
      </c>
      <c r="H95" s="490"/>
      <c r="I95" s="376" t="s">
        <v>247</v>
      </c>
      <c r="L95"/>
      <c r="M95"/>
      <c r="S95" s="311"/>
      <c r="T95" s="311"/>
      <c r="U95" s="311"/>
      <c r="V95" s="311"/>
      <c r="W95" s="311"/>
      <c r="X95" s="311"/>
      <c r="Y95" s="311"/>
      <c r="Z95" s="311"/>
    </row>
    <row r="96" spans="1:26" s="6" customFormat="1" ht="51.75" customHeight="1">
      <c r="A96" s="311"/>
      <c r="B96" s="311"/>
      <c r="C96" s="311"/>
      <c r="E96" s="487" t="s">
        <v>278</v>
      </c>
      <c r="F96" s="488"/>
      <c r="G96" s="489" t="s">
        <v>249</v>
      </c>
      <c r="H96" s="490"/>
      <c r="I96" s="375"/>
      <c r="L96"/>
      <c r="M96"/>
      <c r="S96" s="311"/>
      <c r="T96" s="311"/>
      <c r="U96" s="311"/>
      <c r="V96" s="311"/>
      <c r="W96" s="311"/>
      <c r="X96" s="311"/>
      <c r="Y96" s="311"/>
      <c r="Z96" s="311"/>
    </row>
    <row r="97" spans="1:26" s="6" customFormat="1" ht="158.4" customHeight="1">
      <c r="A97" s="311"/>
      <c r="B97" s="311"/>
      <c r="C97" s="311"/>
      <c r="E97" s="487" t="s">
        <v>279</v>
      </c>
      <c r="F97" s="488"/>
      <c r="G97" s="489" t="s">
        <v>246</v>
      </c>
      <c r="H97" s="490"/>
      <c r="I97" s="392" t="s">
        <v>280</v>
      </c>
      <c r="L97"/>
      <c r="M97"/>
      <c r="S97" s="311"/>
      <c r="T97" s="311"/>
      <c r="U97" s="311"/>
      <c r="V97" s="311"/>
      <c r="W97" s="311"/>
      <c r="X97" s="311"/>
      <c r="Y97" s="311"/>
      <c r="Z97" s="311"/>
    </row>
    <row r="98" spans="1:26" s="6" customFormat="1" ht="77.400000000000006" customHeight="1">
      <c r="A98" s="311"/>
      <c r="B98" s="311"/>
      <c r="C98" s="311"/>
      <c r="E98" s="487" t="s">
        <v>281</v>
      </c>
      <c r="F98" s="488"/>
      <c r="G98" s="489" t="s">
        <v>282</v>
      </c>
      <c r="H98" s="490"/>
      <c r="I98" s="375" t="s">
        <v>283</v>
      </c>
      <c r="L98"/>
      <c r="M98"/>
      <c r="S98" s="311"/>
      <c r="T98" s="311"/>
      <c r="U98" s="311"/>
      <c r="V98" s="311"/>
      <c r="W98" s="311"/>
      <c r="X98" s="311"/>
      <c r="Y98" s="311"/>
      <c r="Z98" s="311"/>
    </row>
    <row r="99" spans="1:26" s="6" customFormat="1" ht="51.75" customHeight="1">
      <c r="A99" s="311"/>
      <c r="B99" s="311"/>
      <c r="C99" s="311"/>
      <c r="E99" s="487" t="s">
        <v>284</v>
      </c>
      <c r="F99" s="488"/>
      <c r="G99" s="489" t="s">
        <v>246</v>
      </c>
      <c r="H99" s="490"/>
      <c r="I99" s="376" t="s">
        <v>247</v>
      </c>
      <c r="L99"/>
      <c r="M99"/>
      <c r="S99" s="311"/>
      <c r="T99" s="311"/>
      <c r="U99" s="311"/>
      <c r="V99" s="311"/>
      <c r="W99" s="311"/>
      <c r="X99" s="311"/>
      <c r="Y99" s="311"/>
      <c r="Z99" s="311"/>
    </row>
    <row r="100" spans="1:26" s="6" customFormat="1" ht="51.75" customHeight="1">
      <c r="A100" s="311"/>
      <c r="B100" s="311"/>
      <c r="C100" s="311"/>
      <c r="E100" s="487" t="s">
        <v>285</v>
      </c>
      <c r="F100" s="488"/>
      <c r="G100" s="489" t="s">
        <v>246</v>
      </c>
      <c r="H100" s="490"/>
      <c r="I100" s="376" t="s">
        <v>247</v>
      </c>
      <c r="L100"/>
      <c r="M100"/>
      <c r="S100" s="311"/>
      <c r="T100" s="311"/>
      <c r="U100" s="311"/>
      <c r="V100" s="311"/>
      <c r="W100" s="311"/>
      <c r="X100" s="311"/>
      <c r="Y100" s="311"/>
      <c r="Z100" s="311"/>
    </row>
    <row r="101" spans="1:26" s="6" customFormat="1" ht="51.75" customHeight="1">
      <c r="A101" s="311"/>
      <c r="B101" s="311"/>
      <c r="C101" s="311"/>
      <c r="E101" s="487" t="s">
        <v>286</v>
      </c>
      <c r="F101" s="488"/>
      <c r="G101" s="489" t="s">
        <v>249</v>
      </c>
      <c r="H101" s="490"/>
      <c r="I101" s="375"/>
      <c r="L101"/>
      <c r="M101"/>
      <c r="S101" s="311"/>
      <c r="T101" s="311"/>
      <c r="U101" s="311"/>
      <c r="V101" s="311"/>
      <c r="W101" s="311"/>
      <c r="X101" s="311"/>
      <c r="Y101" s="311"/>
      <c r="Z101" s="311"/>
    </row>
    <row r="102" spans="1:26" s="6" customFormat="1" ht="51.75" customHeight="1">
      <c r="A102" s="311"/>
      <c r="B102" s="311"/>
      <c r="C102" s="311"/>
      <c r="E102" s="487" t="s">
        <v>287</v>
      </c>
      <c r="F102" s="488"/>
      <c r="G102" s="489" t="s">
        <v>246</v>
      </c>
      <c r="H102" s="490"/>
      <c r="I102" s="376" t="s">
        <v>247</v>
      </c>
      <c r="L102"/>
      <c r="M102"/>
      <c r="S102" s="311"/>
      <c r="T102" s="311"/>
      <c r="U102" s="311"/>
      <c r="V102" s="311"/>
      <c r="W102" s="311"/>
      <c r="X102" s="311"/>
      <c r="Y102" s="311"/>
      <c r="Z102" s="311"/>
    </row>
    <row r="103" spans="1:26" s="6" customFormat="1">
      <c r="A103" s="311"/>
      <c r="B103" s="311"/>
      <c r="C103" s="311"/>
      <c r="S103" s="311"/>
      <c r="T103" s="311"/>
      <c r="U103" s="311"/>
      <c r="V103" s="311"/>
      <c r="W103" s="311"/>
      <c r="X103" s="311"/>
      <c r="Y103" s="311"/>
      <c r="Z103" s="311"/>
    </row>
    <row r="104" spans="1:26" s="6" customFormat="1">
      <c r="A104" s="311"/>
      <c r="B104" s="311"/>
      <c r="C104" s="311"/>
      <c r="S104" s="311"/>
      <c r="T104" s="311"/>
      <c r="U104" s="311"/>
      <c r="V104" s="311"/>
      <c r="W104" s="311"/>
      <c r="X104" s="311"/>
      <c r="Y104" s="311"/>
      <c r="Z104" s="311"/>
    </row>
    <row r="105" spans="1:26" s="6" customFormat="1">
      <c r="A105" s="311"/>
      <c r="B105" s="311"/>
      <c r="C105" s="311"/>
      <c r="S105" s="311"/>
      <c r="T105" s="311"/>
      <c r="U105" s="311"/>
      <c r="V105" s="311"/>
      <c r="W105" s="311"/>
      <c r="X105" s="311"/>
      <c r="Y105" s="311"/>
      <c r="Z105" s="311"/>
    </row>
    <row r="106" spans="1:26" s="6" customFormat="1">
      <c r="A106" s="311"/>
      <c r="B106" s="311"/>
      <c r="C106" s="311"/>
      <c r="S106" s="311"/>
      <c r="T106" s="311"/>
      <c r="U106" s="311"/>
      <c r="V106" s="311"/>
      <c r="W106" s="311"/>
      <c r="X106" s="311"/>
      <c r="Y106" s="311"/>
      <c r="Z106" s="311"/>
    </row>
    <row r="107" spans="1:26" s="6" customFormat="1">
      <c r="A107" s="311"/>
      <c r="B107" s="311"/>
      <c r="C107" s="311"/>
      <c r="S107" s="311"/>
      <c r="T107" s="311"/>
      <c r="U107" s="311"/>
      <c r="V107" s="311"/>
      <c r="W107" s="311"/>
      <c r="X107" s="311"/>
      <c r="Y107" s="311"/>
      <c r="Z107" s="311"/>
    </row>
    <row r="108" spans="1:26" s="6" customFormat="1">
      <c r="A108" s="311"/>
      <c r="B108" s="311"/>
      <c r="C108" s="311"/>
      <c r="S108" s="311"/>
      <c r="T108" s="311"/>
      <c r="U108" s="311"/>
      <c r="V108" s="311"/>
      <c r="W108" s="311"/>
      <c r="X108" s="311"/>
      <c r="Y108" s="311"/>
      <c r="Z108" s="311"/>
    </row>
    <row r="109" spans="1:26" s="6" customFormat="1">
      <c r="A109" s="311"/>
      <c r="B109" s="311"/>
      <c r="C109" s="311"/>
      <c r="S109" s="311"/>
      <c r="T109" s="311"/>
      <c r="U109" s="311"/>
      <c r="V109" s="311"/>
      <c r="W109" s="311"/>
      <c r="X109" s="311"/>
      <c r="Y109" s="311"/>
      <c r="Z109" s="311"/>
    </row>
    <row r="110" spans="1:26" s="6" customFormat="1">
      <c r="A110" s="311"/>
      <c r="B110" s="311"/>
      <c r="C110" s="311"/>
      <c r="S110" s="311"/>
      <c r="T110" s="311"/>
      <c r="U110" s="311"/>
      <c r="V110" s="311"/>
      <c r="W110" s="311"/>
      <c r="X110" s="311"/>
      <c r="Y110" s="311"/>
      <c r="Z110" s="311"/>
    </row>
    <row r="111" spans="1:26" s="6" customFormat="1">
      <c r="A111" s="311"/>
      <c r="B111" s="311"/>
      <c r="C111" s="311"/>
      <c r="S111" s="311"/>
      <c r="T111" s="311"/>
      <c r="U111" s="311"/>
      <c r="V111" s="311"/>
      <c r="W111" s="311"/>
      <c r="X111" s="311"/>
      <c r="Y111" s="311"/>
      <c r="Z111" s="311"/>
    </row>
    <row r="112" spans="1:26" s="6" customFormat="1">
      <c r="A112" s="311"/>
      <c r="B112" s="311"/>
      <c r="C112" s="311"/>
      <c r="S112" s="311"/>
      <c r="T112" s="311"/>
      <c r="U112" s="311"/>
      <c r="V112" s="311"/>
      <c r="W112" s="311"/>
      <c r="X112" s="311"/>
      <c r="Y112" s="311"/>
      <c r="Z112" s="311"/>
    </row>
    <row r="113" spans="1:26" s="6" customFormat="1">
      <c r="A113" s="311"/>
      <c r="B113" s="311"/>
      <c r="C113" s="311"/>
      <c r="S113" s="311"/>
      <c r="T113" s="311"/>
      <c r="U113" s="311"/>
      <c r="V113" s="311"/>
      <c r="W113" s="311"/>
      <c r="X113" s="311"/>
      <c r="Y113" s="311"/>
      <c r="Z113" s="311"/>
    </row>
    <row r="114" spans="1:26" s="6" customFormat="1">
      <c r="A114" s="311"/>
      <c r="B114" s="311"/>
      <c r="C114" s="311"/>
      <c r="S114" s="311"/>
      <c r="T114" s="311"/>
      <c r="U114" s="311"/>
      <c r="V114" s="311"/>
      <c r="W114" s="311"/>
      <c r="X114" s="311"/>
      <c r="Y114" s="311"/>
      <c r="Z114" s="311"/>
    </row>
    <row r="115" spans="1:26" s="6" customFormat="1">
      <c r="A115" s="311"/>
      <c r="B115" s="311"/>
      <c r="C115" s="311"/>
      <c r="S115" s="311"/>
      <c r="T115" s="311"/>
      <c r="U115" s="311"/>
      <c r="V115" s="311"/>
      <c r="W115" s="311"/>
      <c r="X115" s="311"/>
      <c r="Y115" s="311"/>
      <c r="Z115" s="311"/>
    </row>
    <row r="116" spans="1:26" s="6" customFormat="1">
      <c r="A116" s="311"/>
      <c r="B116" s="311"/>
      <c r="C116" s="311"/>
      <c r="S116" s="311"/>
      <c r="T116" s="311"/>
      <c r="U116" s="311"/>
      <c r="V116" s="311"/>
      <c r="W116" s="311"/>
      <c r="X116" s="311"/>
      <c r="Y116" s="311"/>
      <c r="Z116" s="311"/>
    </row>
    <row r="117" spans="1:26" s="6" customFormat="1">
      <c r="A117" s="311"/>
      <c r="B117" s="311"/>
      <c r="C117" s="311"/>
      <c r="S117" s="311"/>
      <c r="T117" s="311"/>
      <c r="U117" s="311"/>
      <c r="V117" s="311"/>
      <c r="W117" s="311"/>
      <c r="X117" s="311"/>
      <c r="Y117" s="311"/>
      <c r="Z117" s="311"/>
    </row>
    <row r="118" spans="1:26" s="6" customFormat="1">
      <c r="A118" s="311"/>
      <c r="B118" s="311"/>
      <c r="C118" s="311"/>
      <c r="S118" s="311"/>
      <c r="T118" s="311"/>
      <c r="U118" s="311"/>
      <c r="V118" s="311"/>
      <c r="W118" s="311"/>
      <c r="X118" s="311"/>
      <c r="Y118" s="311"/>
      <c r="Z118" s="311"/>
    </row>
    <row r="119" spans="1:26" s="6" customFormat="1">
      <c r="A119" s="311"/>
      <c r="B119" s="311"/>
      <c r="C119" s="311"/>
      <c r="S119" s="311"/>
      <c r="T119" s="311"/>
      <c r="U119" s="311"/>
      <c r="V119" s="311"/>
      <c r="W119" s="311"/>
      <c r="X119" s="311"/>
      <c r="Y119" s="311"/>
      <c r="Z119" s="311"/>
    </row>
    <row r="120" spans="1:26" s="6" customFormat="1">
      <c r="A120" s="311"/>
      <c r="B120" s="311"/>
      <c r="C120" s="311"/>
      <c r="S120" s="311"/>
      <c r="T120" s="311"/>
      <c r="U120" s="311"/>
      <c r="V120" s="311"/>
      <c r="W120" s="311"/>
      <c r="X120" s="311"/>
      <c r="Y120" s="311"/>
      <c r="Z120" s="311"/>
    </row>
    <row r="121" spans="1:26" s="6" customFormat="1">
      <c r="A121" s="311"/>
      <c r="B121" s="311"/>
      <c r="C121" s="311"/>
      <c r="S121" s="311"/>
      <c r="T121" s="311"/>
      <c r="U121" s="311"/>
      <c r="V121" s="311"/>
      <c r="W121" s="311"/>
      <c r="X121" s="311"/>
      <c r="Y121" s="311"/>
      <c r="Z121" s="311"/>
    </row>
    <row r="122" spans="1:26" s="6" customFormat="1">
      <c r="A122" s="311"/>
      <c r="B122" s="311"/>
      <c r="C122" s="311"/>
      <c r="S122" s="311"/>
      <c r="T122" s="311"/>
      <c r="U122" s="311"/>
      <c r="V122" s="311"/>
      <c r="W122" s="311"/>
      <c r="X122" s="311"/>
      <c r="Y122" s="311"/>
      <c r="Z122" s="311"/>
    </row>
    <row r="123" spans="1:26" s="6" customFormat="1">
      <c r="A123" s="311"/>
      <c r="B123" s="311"/>
      <c r="C123" s="311"/>
      <c r="S123" s="311"/>
      <c r="T123" s="311"/>
      <c r="U123" s="311"/>
      <c r="V123" s="311"/>
      <c r="W123" s="311"/>
      <c r="X123" s="311"/>
      <c r="Y123" s="311"/>
      <c r="Z123" s="311"/>
    </row>
    <row r="124" spans="1:26" s="6" customFormat="1">
      <c r="A124" s="311"/>
      <c r="B124" s="311"/>
      <c r="C124" s="311"/>
      <c r="S124" s="311"/>
      <c r="T124" s="311"/>
      <c r="U124" s="311"/>
      <c r="V124" s="311"/>
      <c r="W124" s="311"/>
      <c r="X124" s="311"/>
      <c r="Y124" s="311"/>
      <c r="Z124" s="311"/>
    </row>
    <row r="125" spans="1:26" s="6" customFormat="1">
      <c r="A125" s="311"/>
      <c r="B125" s="311"/>
      <c r="C125" s="311"/>
      <c r="S125" s="311"/>
      <c r="T125" s="311"/>
      <c r="U125" s="311"/>
      <c r="V125" s="311"/>
      <c r="W125" s="311"/>
      <c r="X125" s="311"/>
      <c r="Y125" s="311"/>
      <c r="Z125" s="311"/>
    </row>
    <row r="126" spans="1:26" s="6" customFormat="1">
      <c r="A126" s="311"/>
      <c r="B126" s="311"/>
      <c r="C126" s="311"/>
      <c r="S126" s="311"/>
      <c r="T126" s="311"/>
      <c r="U126" s="311"/>
      <c r="V126" s="311"/>
      <c r="W126" s="311"/>
      <c r="X126" s="311"/>
      <c r="Y126" s="311"/>
      <c r="Z126" s="311"/>
    </row>
    <row r="127" spans="1:26" s="6" customFormat="1">
      <c r="A127" s="311"/>
      <c r="B127" s="311"/>
      <c r="C127" s="311"/>
      <c r="S127" s="311"/>
      <c r="T127" s="311"/>
      <c r="U127" s="311"/>
      <c r="V127" s="311"/>
      <c r="W127" s="311"/>
      <c r="X127" s="311"/>
      <c r="Y127" s="311"/>
      <c r="Z127" s="311"/>
    </row>
    <row r="128" spans="1:26" s="6" customFormat="1">
      <c r="A128" s="311"/>
      <c r="B128" s="311"/>
      <c r="C128" s="311"/>
      <c r="S128" s="311"/>
      <c r="T128" s="311"/>
      <c r="U128" s="311"/>
      <c r="V128" s="311"/>
      <c r="W128" s="311"/>
      <c r="X128" s="311"/>
      <c r="Y128" s="311"/>
      <c r="Z128" s="311"/>
    </row>
    <row r="129" spans="1:26" s="6" customFormat="1">
      <c r="A129" s="311"/>
      <c r="B129" s="311"/>
      <c r="C129" s="311"/>
      <c r="S129" s="311"/>
      <c r="T129" s="311"/>
      <c r="U129" s="311"/>
      <c r="V129" s="311"/>
      <c r="W129" s="311"/>
      <c r="X129" s="311"/>
      <c r="Y129" s="311"/>
      <c r="Z129" s="311"/>
    </row>
    <row r="130" spans="1:26" s="6" customFormat="1">
      <c r="A130" s="311"/>
      <c r="B130" s="311"/>
      <c r="C130" s="311"/>
      <c r="S130" s="311"/>
      <c r="T130" s="311"/>
      <c r="U130" s="311"/>
      <c r="V130" s="311"/>
      <c r="W130" s="311"/>
      <c r="X130" s="311"/>
      <c r="Y130" s="311"/>
      <c r="Z130" s="311"/>
    </row>
    <row r="131" spans="1:26" s="6" customFormat="1">
      <c r="A131" s="311"/>
      <c r="B131" s="311"/>
      <c r="C131" s="311"/>
      <c r="S131" s="311"/>
      <c r="T131" s="311"/>
      <c r="U131" s="311"/>
      <c r="V131" s="311"/>
      <c r="W131" s="311"/>
      <c r="X131" s="311"/>
      <c r="Y131" s="311"/>
      <c r="Z131" s="311"/>
    </row>
    <row r="132" spans="1:26" s="6" customFormat="1">
      <c r="A132" s="311"/>
      <c r="B132" s="311"/>
      <c r="C132" s="311"/>
      <c r="S132" s="311"/>
      <c r="T132" s="311"/>
      <c r="U132" s="311"/>
      <c r="V132" s="311"/>
      <c r="W132" s="311"/>
      <c r="X132" s="311"/>
      <c r="Y132" s="311"/>
      <c r="Z132" s="311"/>
    </row>
    <row r="133" spans="1:26" s="6" customFormat="1">
      <c r="A133" s="311"/>
      <c r="B133" s="311"/>
      <c r="C133" s="311"/>
      <c r="S133" s="311"/>
      <c r="T133" s="311"/>
      <c r="U133" s="311"/>
      <c r="V133" s="311"/>
      <c r="W133" s="311"/>
      <c r="X133" s="311"/>
      <c r="Y133" s="311"/>
      <c r="Z133" s="311"/>
    </row>
    <row r="134" spans="1:26" s="6" customFormat="1">
      <c r="A134" s="311"/>
      <c r="B134" s="311"/>
      <c r="C134" s="311"/>
      <c r="S134" s="311"/>
      <c r="T134" s="311"/>
      <c r="U134" s="311"/>
      <c r="V134" s="311"/>
      <c r="W134" s="311"/>
      <c r="X134" s="311"/>
      <c r="Y134" s="311"/>
      <c r="Z134" s="311"/>
    </row>
    <row r="135" spans="1:26" s="6" customFormat="1">
      <c r="A135" s="311"/>
      <c r="B135" s="311"/>
      <c r="C135" s="311"/>
      <c r="S135" s="311"/>
      <c r="T135" s="311"/>
      <c r="U135" s="311"/>
      <c r="V135" s="311"/>
      <c r="W135" s="311"/>
      <c r="X135" s="311"/>
      <c r="Y135" s="311"/>
      <c r="Z135" s="311"/>
    </row>
    <row r="136" spans="1:26" s="6" customFormat="1">
      <c r="A136" s="311"/>
      <c r="B136" s="311"/>
      <c r="C136" s="311"/>
      <c r="S136" s="311"/>
      <c r="T136" s="311"/>
      <c r="U136" s="311"/>
      <c r="V136" s="311"/>
      <c r="W136" s="311"/>
      <c r="X136" s="311"/>
      <c r="Y136" s="311"/>
      <c r="Z136" s="311"/>
    </row>
    <row r="137" spans="1:26" s="6" customFormat="1">
      <c r="A137" s="311"/>
      <c r="B137" s="311"/>
      <c r="C137" s="311"/>
      <c r="S137" s="311"/>
      <c r="T137" s="311"/>
      <c r="U137" s="311"/>
      <c r="V137" s="311"/>
      <c r="W137" s="311"/>
      <c r="X137" s="311"/>
      <c r="Y137" s="311"/>
      <c r="Z137" s="311"/>
    </row>
    <row r="138" spans="1:26" s="6" customFormat="1">
      <c r="A138" s="311"/>
      <c r="B138" s="311"/>
      <c r="C138" s="311"/>
      <c r="S138" s="311"/>
      <c r="T138" s="311"/>
      <c r="U138" s="311"/>
      <c r="V138" s="311"/>
      <c r="W138" s="311"/>
      <c r="X138" s="311"/>
      <c r="Y138" s="311"/>
      <c r="Z138" s="311"/>
    </row>
    <row r="139" spans="1:26" s="6" customFormat="1">
      <c r="A139" s="311"/>
      <c r="B139" s="311"/>
      <c r="C139" s="311"/>
      <c r="S139" s="311"/>
      <c r="T139" s="311"/>
      <c r="U139" s="311"/>
      <c r="V139" s="311"/>
      <c r="W139" s="311"/>
      <c r="X139" s="311"/>
      <c r="Y139" s="311"/>
      <c r="Z139" s="311"/>
    </row>
    <row r="140" spans="1:26" s="6" customFormat="1">
      <c r="A140" s="311"/>
      <c r="B140" s="311"/>
      <c r="C140" s="311"/>
      <c r="S140" s="311"/>
      <c r="T140" s="311"/>
      <c r="U140" s="311"/>
      <c r="V140" s="311"/>
      <c r="W140" s="311"/>
      <c r="X140" s="311"/>
      <c r="Y140" s="311"/>
      <c r="Z140" s="311"/>
    </row>
    <row r="141" spans="1:26" s="6" customFormat="1">
      <c r="A141" s="311"/>
      <c r="B141" s="311"/>
      <c r="C141" s="311"/>
      <c r="S141" s="311"/>
      <c r="T141" s="311"/>
      <c r="U141" s="311"/>
      <c r="V141" s="311"/>
      <c r="W141" s="311"/>
      <c r="X141" s="311"/>
      <c r="Y141" s="311"/>
      <c r="Z141" s="311"/>
    </row>
    <row r="142" spans="1:26" s="6" customFormat="1">
      <c r="A142" s="311"/>
      <c r="B142" s="311"/>
      <c r="C142" s="311"/>
      <c r="S142" s="311"/>
      <c r="T142" s="311"/>
      <c r="U142" s="311"/>
      <c r="V142" s="311"/>
      <c r="W142" s="311"/>
      <c r="X142" s="311"/>
      <c r="Y142" s="311"/>
      <c r="Z142" s="311"/>
    </row>
    <row r="143" spans="1:26" s="6" customFormat="1">
      <c r="A143" s="311"/>
      <c r="B143" s="311"/>
      <c r="C143" s="311"/>
      <c r="S143" s="311"/>
      <c r="T143" s="311"/>
      <c r="U143" s="311"/>
      <c r="V143" s="311"/>
      <c r="W143" s="311"/>
      <c r="X143" s="311"/>
      <c r="Y143" s="311"/>
      <c r="Z143" s="311"/>
    </row>
    <row r="144" spans="1:26" s="6" customFormat="1">
      <c r="A144" s="311"/>
      <c r="B144" s="311"/>
      <c r="C144" s="311"/>
      <c r="S144" s="311"/>
      <c r="T144" s="311"/>
      <c r="U144" s="311"/>
      <c r="V144" s="311"/>
      <c r="W144" s="311"/>
      <c r="X144" s="311"/>
      <c r="Y144" s="311"/>
      <c r="Z144" s="311"/>
    </row>
    <row r="145" spans="1:26" s="6" customFormat="1">
      <c r="A145" s="311"/>
      <c r="B145" s="311"/>
      <c r="C145" s="311"/>
      <c r="S145" s="311"/>
      <c r="T145" s="311"/>
      <c r="U145" s="311"/>
      <c r="V145" s="311"/>
      <c r="W145" s="311"/>
      <c r="X145" s="311"/>
      <c r="Y145" s="311"/>
      <c r="Z145" s="311"/>
    </row>
    <row r="146" spans="1:26" s="6" customFormat="1">
      <c r="A146" s="311"/>
      <c r="B146" s="311"/>
      <c r="C146" s="311"/>
      <c r="S146" s="311"/>
      <c r="T146" s="311"/>
      <c r="U146" s="311"/>
      <c r="V146" s="311"/>
      <c r="W146" s="311"/>
      <c r="X146" s="311"/>
      <c r="Y146" s="311"/>
      <c r="Z146" s="311"/>
    </row>
    <row r="147" spans="1:26" s="6" customFormat="1">
      <c r="A147" s="311"/>
      <c r="B147" s="311"/>
      <c r="C147" s="311"/>
      <c r="S147" s="311"/>
      <c r="T147" s="311"/>
      <c r="U147" s="311"/>
      <c r="V147" s="311"/>
      <c r="W147" s="311"/>
      <c r="X147" s="311"/>
      <c r="Y147" s="311"/>
      <c r="Z147" s="311"/>
    </row>
    <row r="148" spans="1:26" s="6" customFormat="1">
      <c r="A148" s="311"/>
      <c r="B148" s="311"/>
      <c r="C148" s="311"/>
      <c r="S148" s="311"/>
      <c r="T148" s="311"/>
      <c r="U148" s="311"/>
      <c r="V148" s="311"/>
      <c r="W148" s="311"/>
      <c r="X148" s="311"/>
      <c r="Y148" s="311"/>
      <c r="Z148" s="311"/>
    </row>
    <row r="149" spans="1:26" s="6" customFormat="1">
      <c r="A149" s="311"/>
      <c r="B149" s="311"/>
      <c r="C149" s="311"/>
      <c r="S149" s="311"/>
      <c r="T149" s="311"/>
      <c r="U149" s="311"/>
      <c r="V149" s="311"/>
      <c r="W149" s="311"/>
      <c r="X149" s="311"/>
      <c r="Y149" s="311"/>
      <c r="Z149" s="311"/>
    </row>
    <row r="150" spans="1:26" s="6" customFormat="1">
      <c r="A150" s="311"/>
      <c r="B150" s="311"/>
      <c r="C150" s="311"/>
      <c r="S150" s="311"/>
      <c r="T150" s="311"/>
      <c r="U150" s="311"/>
      <c r="V150" s="311"/>
      <c r="W150" s="311"/>
      <c r="X150" s="311"/>
      <c r="Y150" s="311"/>
      <c r="Z150" s="311"/>
    </row>
    <row r="151" spans="1:26" s="6" customFormat="1">
      <c r="A151" s="311"/>
      <c r="B151" s="311"/>
      <c r="C151" s="311"/>
      <c r="S151" s="311"/>
      <c r="T151" s="311"/>
      <c r="U151" s="311"/>
      <c r="V151" s="311"/>
      <c r="W151" s="311"/>
      <c r="X151" s="311"/>
      <c r="Y151" s="311"/>
      <c r="Z151" s="311"/>
    </row>
    <row r="152" spans="1:26" s="6" customFormat="1">
      <c r="A152" s="311"/>
      <c r="B152" s="311"/>
      <c r="C152" s="311"/>
      <c r="S152" s="311"/>
      <c r="T152" s="311"/>
      <c r="U152" s="311"/>
      <c r="V152" s="311"/>
      <c r="W152" s="311"/>
      <c r="X152" s="311"/>
      <c r="Y152" s="311"/>
      <c r="Z152" s="311"/>
    </row>
    <row r="153" spans="1:26" s="6" customFormat="1">
      <c r="A153" s="311"/>
      <c r="B153" s="311"/>
      <c r="C153" s="311"/>
      <c r="S153" s="311"/>
      <c r="T153" s="311"/>
      <c r="U153" s="311"/>
      <c r="V153" s="311"/>
      <c r="W153" s="311"/>
      <c r="X153" s="311"/>
      <c r="Y153" s="311"/>
      <c r="Z153" s="311"/>
    </row>
    <row r="154" spans="1:26" s="6" customFormat="1">
      <c r="A154" s="311"/>
      <c r="B154" s="311"/>
      <c r="C154" s="311"/>
      <c r="S154" s="311"/>
      <c r="T154" s="311"/>
      <c r="U154" s="311"/>
      <c r="V154" s="311"/>
      <c r="W154" s="311"/>
      <c r="X154" s="311"/>
      <c r="Y154" s="311"/>
      <c r="Z154" s="311"/>
    </row>
    <row r="155" spans="1:26" s="6" customFormat="1">
      <c r="A155" s="311"/>
      <c r="B155" s="311"/>
      <c r="C155" s="311"/>
      <c r="S155" s="311"/>
      <c r="T155" s="311"/>
      <c r="U155" s="311"/>
      <c r="V155" s="311"/>
      <c r="W155" s="311"/>
      <c r="X155" s="311"/>
      <c r="Y155" s="311"/>
      <c r="Z155" s="311"/>
    </row>
    <row r="156" spans="1:26" s="6" customFormat="1">
      <c r="A156" s="311"/>
      <c r="B156" s="311"/>
      <c r="C156" s="311"/>
      <c r="S156" s="311"/>
      <c r="T156" s="311"/>
      <c r="U156" s="311"/>
      <c r="V156" s="311"/>
      <c r="W156" s="311"/>
      <c r="X156" s="311"/>
      <c r="Y156" s="311"/>
      <c r="Z156" s="311"/>
    </row>
    <row r="157" spans="1:26" s="6" customFormat="1">
      <c r="A157" s="311"/>
      <c r="B157" s="311"/>
      <c r="C157" s="311"/>
      <c r="S157" s="311"/>
      <c r="T157" s="311"/>
      <c r="U157" s="311"/>
      <c r="V157" s="311"/>
      <c r="W157" s="311"/>
      <c r="X157" s="311"/>
      <c r="Y157" s="311"/>
      <c r="Z157" s="311"/>
    </row>
    <row r="158" spans="1:26" s="6" customFormat="1">
      <c r="A158" s="311"/>
      <c r="B158" s="311"/>
      <c r="C158" s="311"/>
      <c r="S158" s="311"/>
      <c r="T158" s="311"/>
      <c r="U158" s="311"/>
      <c r="V158" s="311"/>
      <c r="W158" s="311"/>
      <c r="X158" s="311"/>
      <c r="Y158" s="311"/>
      <c r="Z158" s="311"/>
    </row>
    <row r="159" spans="1:26" s="6" customFormat="1">
      <c r="A159" s="311"/>
      <c r="B159" s="311"/>
      <c r="C159" s="311"/>
      <c r="S159" s="311"/>
      <c r="T159" s="311"/>
      <c r="U159" s="311"/>
      <c r="V159" s="311"/>
      <c r="W159" s="311"/>
      <c r="X159" s="311"/>
      <c r="Y159" s="311"/>
      <c r="Z159" s="311"/>
    </row>
    <row r="160" spans="1:26" s="6" customFormat="1">
      <c r="A160" s="311"/>
      <c r="B160" s="311"/>
      <c r="C160" s="311"/>
      <c r="S160" s="311"/>
      <c r="T160" s="311"/>
      <c r="U160" s="311"/>
      <c r="V160" s="311"/>
      <c r="W160" s="311"/>
      <c r="X160" s="311"/>
      <c r="Y160" s="311"/>
      <c r="Z160" s="311"/>
    </row>
    <row r="161" spans="1:26" s="6" customFormat="1">
      <c r="A161" s="311"/>
      <c r="B161" s="311"/>
      <c r="C161" s="311"/>
      <c r="S161" s="311"/>
      <c r="T161" s="311"/>
      <c r="U161" s="311"/>
      <c r="V161" s="311"/>
      <c r="W161" s="311"/>
      <c r="X161" s="311"/>
      <c r="Y161" s="311"/>
      <c r="Z161" s="311"/>
    </row>
    <row r="162" spans="1:26" s="6" customFormat="1">
      <c r="A162" s="311"/>
      <c r="B162" s="311"/>
      <c r="C162" s="311"/>
      <c r="S162" s="311"/>
      <c r="T162" s="311"/>
      <c r="U162" s="311"/>
      <c r="V162" s="311"/>
      <c r="W162" s="311"/>
      <c r="X162" s="311"/>
      <c r="Y162" s="311"/>
      <c r="Z162" s="311"/>
    </row>
    <row r="163" spans="1:26" s="6" customFormat="1">
      <c r="A163" s="311"/>
      <c r="B163" s="311"/>
      <c r="C163" s="311"/>
      <c r="S163" s="311"/>
      <c r="T163" s="311"/>
      <c r="U163" s="311"/>
      <c r="V163" s="311"/>
      <c r="W163" s="311"/>
      <c r="X163" s="311"/>
      <c r="Y163" s="311"/>
      <c r="Z163" s="311"/>
    </row>
    <row r="164" spans="1:26" s="6" customFormat="1">
      <c r="A164" s="311"/>
      <c r="B164" s="311"/>
      <c r="C164" s="311"/>
      <c r="S164" s="311"/>
      <c r="T164" s="311"/>
      <c r="U164" s="311"/>
      <c r="V164" s="311"/>
      <c r="W164" s="311"/>
      <c r="X164" s="311"/>
      <c r="Y164" s="311"/>
      <c r="Z164" s="311"/>
    </row>
    <row r="165" spans="1:26" s="6" customFormat="1">
      <c r="A165" s="311"/>
      <c r="B165" s="311"/>
      <c r="C165" s="311"/>
      <c r="S165" s="311"/>
      <c r="T165" s="311"/>
      <c r="U165" s="311"/>
      <c r="V165" s="311"/>
      <c r="W165" s="311"/>
      <c r="X165" s="311"/>
      <c r="Y165" s="311"/>
      <c r="Z165" s="311"/>
    </row>
    <row r="166" spans="1:26" s="6" customFormat="1">
      <c r="A166" s="311"/>
      <c r="B166" s="311"/>
      <c r="C166" s="311"/>
      <c r="S166" s="311"/>
      <c r="T166" s="311"/>
      <c r="U166" s="311"/>
      <c r="V166" s="311"/>
      <c r="W166" s="311"/>
      <c r="X166" s="311"/>
      <c r="Y166" s="311"/>
      <c r="Z166" s="311"/>
    </row>
    <row r="167" spans="1:26" s="6" customFormat="1">
      <c r="A167" s="311"/>
      <c r="B167" s="311"/>
      <c r="C167" s="311"/>
      <c r="S167" s="311"/>
      <c r="T167" s="311"/>
      <c r="U167" s="311"/>
      <c r="V167" s="311"/>
      <c r="W167" s="311"/>
      <c r="X167" s="311"/>
      <c r="Y167" s="311"/>
      <c r="Z167" s="311"/>
    </row>
    <row r="168" spans="1:26" s="6" customFormat="1">
      <c r="A168" s="311"/>
      <c r="B168" s="311"/>
      <c r="C168" s="311"/>
      <c r="S168" s="311"/>
      <c r="T168" s="311"/>
      <c r="U168" s="311"/>
      <c r="V168" s="311"/>
      <c r="W168" s="311"/>
      <c r="X168" s="311"/>
      <c r="Y168" s="311"/>
      <c r="Z168" s="311"/>
    </row>
    <row r="169" spans="1:26" s="6" customFormat="1">
      <c r="A169" s="311"/>
      <c r="B169" s="311"/>
      <c r="C169" s="311"/>
      <c r="S169" s="311"/>
      <c r="T169" s="311"/>
      <c r="U169" s="311"/>
      <c r="V169" s="311"/>
      <c r="W169" s="311"/>
      <c r="X169" s="311"/>
      <c r="Y169" s="311"/>
      <c r="Z169" s="311"/>
    </row>
    <row r="170" spans="1:26" s="6" customFormat="1">
      <c r="A170" s="311"/>
      <c r="B170" s="311"/>
      <c r="C170" s="311"/>
      <c r="S170" s="311"/>
      <c r="T170" s="311"/>
      <c r="U170" s="311"/>
      <c r="V170" s="311"/>
      <c r="W170" s="311"/>
      <c r="X170" s="311"/>
      <c r="Y170" s="311"/>
      <c r="Z170" s="311"/>
    </row>
    <row r="171" spans="1:26" s="6" customFormat="1">
      <c r="A171" s="311"/>
      <c r="B171" s="311"/>
      <c r="C171" s="311"/>
      <c r="S171" s="311"/>
      <c r="T171" s="311"/>
      <c r="U171" s="311"/>
      <c r="V171" s="311"/>
      <c r="W171" s="311"/>
      <c r="X171" s="311"/>
      <c r="Y171" s="311"/>
      <c r="Z171" s="311"/>
    </row>
    <row r="172" spans="1:26" s="6" customFormat="1">
      <c r="A172" s="311"/>
      <c r="B172" s="311"/>
      <c r="C172" s="311"/>
      <c r="S172" s="311"/>
      <c r="T172" s="311"/>
      <c r="U172" s="311"/>
      <c r="V172" s="311"/>
      <c r="W172" s="311"/>
      <c r="X172" s="311"/>
      <c r="Y172" s="311"/>
      <c r="Z172" s="311"/>
    </row>
    <row r="173" spans="1:26" s="6" customFormat="1">
      <c r="A173" s="311"/>
      <c r="B173" s="311"/>
      <c r="C173" s="311"/>
      <c r="S173" s="311"/>
      <c r="T173" s="311"/>
      <c r="U173" s="311"/>
      <c r="V173" s="311"/>
      <c r="W173" s="311"/>
      <c r="X173" s="311"/>
      <c r="Y173" s="311"/>
      <c r="Z173" s="311"/>
    </row>
    <row r="174" spans="1:26" s="6" customFormat="1">
      <c r="A174" s="311"/>
      <c r="B174" s="311"/>
      <c r="C174" s="311"/>
      <c r="S174" s="311"/>
      <c r="T174" s="311"/>
      <c r="U174" s="311"/>
      <c r="V174" s="311"/>
      <c r="W174" s="311"/>
      <c r="X174" s="311"/>
      <c r="Y174" s="311"/>
      <c r="Z174" s="311"/>
    </row>
    <row r="175" spans="1:26" s="6" customFormat="1">
      <c r="A175" s="311"/>
      <c r="B175" s="311"/>
      <c r="C175" s="311"/>
      <c r="S175" s="311"/>
      <c r="T175" s="311"/>
      <c r="U175" s="311"/>
      <c r="V175" s="311"/>
      <c r="W175" s="311"/>
      <c r="X175" s="311"/>
      <c r="Y175" s="311"/>
      <c r="Z175" s="311"/>
    </row>
    <row r="176" spans="1:26" s="6" customFormat="1">
      <c r="A176" s="311"/>
      <c r="B176" s="311"/>
      <c r="C176" s="311"/>
      <c r="S176" s="311"/>
      <c r="T176" s="311"/>
      <c r="U176" s="311"/>
      <c r="V176" s="311"/>
      <c r="W176" s="311"/>
      <c r="X176" s="311"/>
      <c r="Y176" s="311"/>
      <c r="Z176" s="311"/>
    </row>
    <row r="177" spans="1:26" s="6" customFormat="1">
      <c r="A177" s="311"/>
      <c r="B177" s="311"/>
      <c r="C177" s="311"/>
      <c r="S177" s="311"/>
      <c r="T177" s="311"/>
      <c r="U177" s="311"/>
      <c r="V177" s="311"/>
      <c r="W177" s="311"/>
      <c r="X177" s="311"/>
      <c r="Y177" s="311"/>
      <c r="Z177" s="311"/>
    </row>
    <row r="178" spans="1:26" s="6" customFormat="1">
      <c r="A178" s="311"/>
      <c r="B178" s="311"/>
      <c r="C178" s="311"/>
      <c r="S178" s="311"/>
      <c r="T178" s="311"/>
      <c r="U178" s="311"/>
      <c r="V178" s="311"/>
      <c r="W178" s="311"/>
      <c r="X178" s="311"/>
      <c r="Y178" s="311"/>
      <c r="Z178" s="311"/>
    </row>
    <row r="179" spans="1:26" s="6" customFormat="1">
      <c r="A179" s="311"/>
      <c r="B179" s="311"/>
      <c r="C179" s="311"/>
      <c r="S179" s="311"/>
      <c r="T179" s="311"/>
      <c r="U179" s="311"/>
      <c r="V179" s="311"/>
      <c r="W179" s="311"/>
      <c r="X179" s="311"/>
      <c r="Y179" s="311"/>
      <c r="Z179" s="311"/>
    </row>
    <row r="180" spans="1:26" s="6" customFormat="1">
      <c r="A180" s="311"/>
      <c r="B180" s="311"/>
      <c r="C180" s="311"/>
      <c r="S180" s="311"/>
      <c r="T180" s="311"/>
      <c r="U180" s="311"/>
      <c r="V180" s="311"/>
      <c r="W180" s="311"/>
      <c r="X180" s="311"/>
      <c r="Y180" s="311"/>
      <c r="Z180" s="311"/>
    </row>
    <row r="181" spans="1:26" s="6" customFormat="1">
      <c r="A181" s="311"/>
      <c r="B181" s="311"/>
      <c r="C181" s="311"/>
      <c r="S181" s="311"/>
      <c r="T181" s="311"/>
      <c r="U181" s="311"/>
      <c r="V181" s="311"/>
      <c r="W181" s="311"/>
      <c r="X181" s="311"/>
      <c r="Y181" s="311"/>
      <c r="Z181" s="311"/>
    </row>
    <row r="182" spans="1:26" s="6" customFormat="1">
      <c r="A182" s="311"/>
      <c r="B182" s="311"/>
      <c r="C182" s="311"/>
      <c r="S182" s="311"/>
      <c r="T182" s="311"/>
      <c r="U182" s="311"/>
      <c r="V182" s="311"/>
      <c r="W182" s="311"/>
      <c r="X182" s="311"/>
      <c r="Y182" s="311"/>
      <c r="Z182" s="311"/>
    </row>
    <row r="183" spans="1:26" s="6" customFormat="1">
      <c r="A183" s="311"/>
      <c r="B183" s="311"/>
      <c r="C183" s="311"/>
      <c r="S183" s="311"/>
      <c r="T183" s="311"/>
      <c r="U183" s="311"/>
      <c r="V183" s="311"/>
      <c r="W183" s="311"/>
      <c r="X183" s="311"/>
      <c r="Y183" s="311"/>
      <c r="Z183" s="311"/>
    </row>
    <row r="184" spans="1:26" s="6" customFormat="1">
      <c r="A184" s="311"/>
      <c r="B184" s="311"/>
      <c r="C184" s="311"/>
      <c r="S184" s="311"/>
      <c r="T184" s="311"/>
      <c r="U184" s="311"/>
      <c r="V184" s="311"/>
      <c r="W184" s="311"/>
      <c r="X184" s="311"/>
      <c r="Y184" s="311"/>
      <c r="Z184" s="311"/>
    </row>
    <row r="185" spans="1:26" s="6" customFormat="1">
      <c r="A185" s="311"/>
      <c r="B185" s="311"/>
      <c r="C185" s="311"/>
      <c r="S185" s="311"/>
      <c r="T185" s="311"/>
      <c r="U185" s="311"/>
      <c r="V185" s="311"/>
      <c r="W185" s="311"/>
      <c r="X185" s="311"/>
      <c r="Y185" s="311"/>
      <c r="Z185" s="311"/>
    </row>
    <row r="186" spans="1:26" s="6" customFormat="1">
      <c r="A186" s="311"/>
      <c r="B186" s="311"/>
      <c r="C186" s="311"/>
      <c r="S186" s="311"/>
      <c r="T186" s="311"/>
      <c r="U186" s="311"/>
      <c r="V186" s="311"/>
      <c r="W186" s="311"/>
      <c r="X186" s="311"/>
      <c r="Y186" s="311"/>
      <c r="Z186" s="311"/>
    </row>
    <row r="187" spans="1:26" s="6" customFormat="1">
      <c r="A187" s="311"/>
      <c r="B187" s="311"/>
      <c r="C187" s="311"/>
      <c r="S187" s="311"/>
      <c r="T187" s="311"/>
      <c r="U187" s="311"/>
      <c r="V187" s="311"/>
      <c r="W187" s="311"/>
      <c r="X187" s="311"/>
      <c r="Y187" s="311"/>
      <c r="Z187" s="311"/>
    </row>
    <row r="188" spans="1:26" s="6" customFormat="1">
      <c r="A188" s="311"/>
      <c r="B188" s="311"/>
      <c r="C188" s="311"/>
      <c r="S188" s="311"/>
      <c r="T188" s="311"/>
      <c r="U188" s="311"/>
      <c r="V188" s="311"/>
      <c r="W188" s="311"/>
      <c r="X188" s="311"/>
      <c r="Y188" s="311"/>
      <c r="Z188" s="311"/>
    </row>
    <row r="189" spans="1:26" s="6" customFormat="1">
      <c r="A189" s="311"/>
      <c r="B189" s="311"/>
      <c r="C189" s="311"/>
      <c r="S189" s="311"/>
      <c r="T189" s="311"/>
      <c r="U189" s="311"/>
      <c r="V189" s="311"/>
      <c r="W189" s="311"/>
      <c r="X189" s="311"/>
      <c r="Y189" s="311"/>
      <c r="Z189" s="311"/>
    </row>
    <row r="190" spans="1:26" s="6" customFormat="1">
      <c r="A190" s="311"/>
      <c r="B190" s="311"/>
      <c r="C190" s="311"/>
      <c r="S190" s="311"/>
      <c r="T190" s="311"/>
      <c r="U190" s="311"/>
      <c r="V190" s="311"/>
      <c r="W190" s="311"/>
      <c r="X190" s="311"/>
      <c r="Y190" s="311"/>
      <c r="Z190" s="311"/>
    </row>
    <row r="191" spans="1:26" s="6" customFormat="1">
      <c r="A191" s="311"/>
      <c r="B191" s="311"/>
      <c r="C191" s="311"/>
      <c r="S191" s="311"/>
      <c r="T191" s="311"/>
      <c r="U191" s="311"/>
      <c r="V191" s="311"/>
      <c r="W191" s="311"/>
      <c r="X191" s="311"/>
      <c r="Y191" s="311"/>
      <c r="Z191" s="311"/>
    </row>
    <row r="192" spans="1:26" s="6" customFormat="1">
      <c r="A192" s="311"/>
      <c r="B192" s="311"/>
      <c r="C192" s="311"/>
      <c r="S192" s="311"/>
      <c r="T192" s="311"/>
      <c r="U192" s="311"/>
      <c r="V192" s="311"/>
      <c r="W192" s="311"/>
      <c r="X192" s="311"/>
      <c r="Y192" s="311"/>
      <c r="Z192" s="311"/>
    </row>
    <row r="193" spans="1:26" s="6" customFormat="1">
      <c r="A193" s="311"/>
      <c r="B193" s="311"/>
      <c r="C193" s="311"/>
      <c r="S193" s="311"/>
      <c r="T193" s="311"/>
      <c r="U193" s="311"/>
      <c r="V193" s="311"/>
      <c r="W193" s="311"/>
      <c r="X193" s="311"/>
      <c r="Y193" s="311"/>
      <c r="Z193" s="311"/>
    </row>
    <row r="194" spans="1:26" s="6" customFormat="1">
      <c r="A194" s="311"/>
      <c r="B194" s="311"/>
      <c r="C194" s="311"/>
      <c r="S194" s="311"/>
      <c r="T194" s="311"/>
      <c r="U194" s="311"/>
      <c r="V194" s="311"/>
      <c r="W194" s="311"/>
      <c r="X194" s="311"/>
      <c r="Y194" s="311"/>
      <c r="Z194" s="311"/>
    </row>
    <row r="195" spans="1:26" s="6" customFormat="1">
      <c r="A195" s="311"/>
      <c r="B195" s="311"/>
      <c r="C195" s="311"/>
      <c r="S195" s="311"/>
      <c r="T195" s="311"/>
      <c r="U195" s="311"/>
      <c r="V195" s="311"/>
      <c r="W195" s="311"/>
      <c r="X195" s="311"/>
      <c r="Y195" s="311"/>
      <c r="Z195" s="311"/>
    </row>
    <row r="196" spans="1:26" s="6" customFormat="1">
      <c r="A196" s="311"/>
      <c r="B196" s="311"/>
      <c r="C196" s="311"/>
      <c r="S196" s="311"/>
      <c r="T196" s="311"/>
      <c r="U196" s="311"/>
      <c r="V196" s="311"/>
      <c r="W196" s="311"/>
      <c r="X196" s="311"/>
      <c r="Y196" s="311"/>
      <c r="Z196" s="311"/>
    </row>
    <row r="197" spans="1:26" s="6" customFormat="1">
      <c r="A197" s="311"/>
      <c r="B197" s="311"/>
      <c r="C197" s="311"/>
      <c r="S197" s="311"/>
      <c r="T197" s="311"/>
      <c r="U197" s="311"/>
      <c r="V197" s="311"/>
      <c r="W197" s="311"/>
      <c r="X197" s="311"/>
      <c r="Y197" s="311"/>
      <c r="Z197" s="311"/>
    </row>
    <row r="198" spans="1:26" s="6" customFormat="1">
      <c r="A198" s="311"/>
      <c r="B198" s="311"/>
      <c r="C198" s="311"/>
      <c r="S198" s="311"/>
      <c r="T198" s="311"/>
      <c r="U198" s="311"/>
      <c r="V198" s="311"/>
      <c r="W198" s="311"/>
      <c r="X198" s="311"/>
      <c r="Y198" s="311"/>
      <c r="Z198" s="311"/>
    </row>
    <row r="199" spans="1:26" s="6" customFormat="1">
      <c r="A199" s="311"/>
      <c r="B199" s="311"/>
      <c r="C199" s="311"/>
      <c r="S199" s="311"/>
      <c r="T199" s="311"/>
      <c r="U199" s="311"/>
      <c r="V199" s="311"/>
      <c r="W199" s="311"/>
      <c r="X199" s="311"/>
      <c r="Y199" s="311"/>
      <c r="Z199" s="311"/>
    </row>
    <row r="200" spans="1:26" s="6" customFormat="1">
      <c r="A200" s="311"/>
      <c r="B200" s="311"/>
      <c r="C200" s="311"/>
      <c r="S200" s="311"/>
      <c r="T200" s="311"/>
      <c r="U200" s="311"/>
      <c r="V200" s="311"/>
      <c r="W200" s="311"/>
      <c r="X200" s="311"/>
      <c r="Y200" s="311"/>
      <c r="Z200" s="311"/>
    </row>
    <row r="201" spans="1:26" s="6" customFormat="1">
      <c r="A201" s="311"/>
      <c r="B201" s="311"/>
      <c r="C201" s="311"/>
      <c r="S201" s="311"/>
      <c r="T201" s="311"/>
      <c r="U201" s="311"/>
      <c r="V201" s="311"/>
      <c r="W201" s="311"/>
      <c r="X201" s="311"/>
      <c r="Y201" s="311"/>
      <c r="Z201" s="311"/>
    </row>
    <row r="202" spans="1:26" s="6" customFormat="1">
      <c r="A202" s="311"/>
      <c r="B202" s="311"/>
      <c r="C202" s="311"/>
      <c r="S202" s="311"/>
      <c r="T202" s="311"/>
      <c r="U202" s="311"/>
      <c r="V202" s="311"/>
      <c r="W202" s="311"/>
      <c r="X202" s="311"/>
      <c r="Y202" s="311"/>
      <c r="Z202" s="311"/>
    </row>
    <row r="203" spans="1:26" s="6" customFormat="1">
      <c r="A203" s="311"/>
      <c r="B203" s="311"/>
      <c r="C203" s="311"/>
      <c r="S203" s="311"/>
      <c r="T203" s="311"/>
      <c r="U203" s="311"/>
      <c r="V203" s="311"/>
      <c r="W203" s="311"/>
      <c r="X203" s="311"/>
      <c r="Y203" s="311"/>
      <c r="Z203" s="311"/>
    </row>
    <row r="204" spans="1:26" s="6" customFormat="1">
      <c r="A204" s="311"/>
      <c r="B204" s="311"/>
      <c r="C204" s="311"/>
      <c r="S204" s="311"/>
      <c r="T204" s="311"/>
      <c r="U204" s="311"/>
      <c r="V204" s="311"/>
      <c r="W204" s="311"/>
      <c r="X204" s="311"/>
      <c r="Y204" s="311"/>
      <c r="Z204" s="311"/>
    </row>
    <row r="205" spans="1:26" s="6" customFormat="1">
      <c r="A205" s="311"/>
      <c r="B205" s="311"/>
      <c r="C205" s="311"/>
      <c r="S205" s="311"/>
      <c r="T205" s="311"/>
      <c r="U205" s="311"/>
      <c r="V205" s="311"/>
      <c r="W205" s="311"/>
      <c r="X205" s="311"/>
      <c r="Y205" s="311"/>
      <c r="Z205" s="311"/>
    </row>
    <row r="206" spans="1:26" s="6" customFormat="1">
      <c r="A206" s="311"/>
      <c r="B206" s="311"/>
      <c r="C206" s="311"/>
      <c r="S206" s="311"/>
      <c r="T206" s="311"/>
      <c r="U206" s="311"/>
      <c r="V206" s="311"/>
      <c r="W206" s="311"/>
      <c r="X206" s="311"/>
      <c r="Y206" s="311"/>
      <c r="Z206" s="311"/>
    </row>
    <row r="207" spans="1:26" s="6" customFormat="1">
      <c r="A207" s="311"/>
      <c r="B207" s="311"/>
      <c r="C207" s="311"/>
      <c r="S207" s="311"/>
      <c r="T207" s="311"/>
      <c r="U207" s="311"/>
      <c r="V207" s="311"/>
      <c r="W207" s="311"/>
      <c r="X207" s="311"/>
      <c r="Y207" s="311"/>
      <c r="Z207" s="311"/>
    </row>
    <row r="208" spans="1:26" s="6" customFormat="1">
      <c r="A208" s="311"/>
      <c r="B208" s="311"/>
      <c r="C208" s="311"/>
      <c r="S208" s="311"/>
      <c r="T208" s="311"/>
      <c r="U208" s="311"/>
      <c r="V208" s="311"/>
      <c r="W208" s="311"/>
      <c r="X208" s="311"/>
      <c r="Y208" s="311"/>
      <c r="Z208" s="311"/>
    </row>
    <row r="209" spans="1:26" s="6" customFormat="1">
      <c r="A209" s="311"/>
      <c r="B209" s="311"/>
      <c r="C209" s="311"/>
      <c r="S209" s="311"/>
      <c r="T209" s="311"/>
      <c r="U209" s="311"/>
      <c r="V209" s="311"/>
      <c r="W209" s="311"/>
      <c r="X209" s="311"/>
      <c r="Y209" s="311"/>
      <c r="Z209" s="311"/>
    </row>
    <row r="210" spans="1:26" s="6" customFormat="1">
      <c r="A210" s="311"/>
      <c r="B210" s="311"/>
      <c r="C210" s="311"/>
      <c r="S210" s="311"/>
      <c r="T210" s="311"/>
      <c r="U210" s="311"/>
      <c r="V210" s="311"/>
      <c r="W210" s="311"/>
      <c r="X210" s="311"/>
      <c r="Y210" s="311"/>
      <c r="Z210" s="311"/>
    </row>
    <row r="211" spans="1:26" s="6" customFormat="1">
      <c r="A211" s="311"/>
      <c r="B211" s="311"/>
      <c r="C211" s="311"/>
      <c r="S211" s="311"/>
      <c r="T211" s="311"/>
      <c r="U211" s="311"/>
      <c r="V211" s="311"/>
      <c r="W211" s="311"/>
      <c r="X211" s="311"/>
      <c r="Y211" s="311"/>
      <c r="Z211" s="311"/>
    </row>
    <row r="212" spans="1:26" s="6" customFormat="1">
      <c r="A212" s="311"/>
      <c r="B212" s="311"/>
      <c r="C212" s="311"/>
      <c r="S212" s="311"/>
      <c r="T212" s="311"/>
      <c r="U212" s="311"/>
      <c r="V212" s="311"/>
      <c r="W212" s="311"/>
      <c r="X212" s="311"/>
      <c r="Y212" s="311"/>
      <c r="Z212" s="311"/>
    </row>
    <row r="213" spans="1:26" s="6" customFormat="1">
      <c r="A213" s="311"/>
      <c r="B213" s="311"/>
      <c r="C213" s="311"/>
      <c r="S213" s="311"/>
      <c r="T213" s="311"/>
      <c r="U213" s="311"/>
      <c r="V213" s="311"/>
      <c r="W213" s="311"/>
      <c r="X213" s="311"/>
      <c r="Y213" s="311"/>
      <c r="Z213" s="311"/>
    </row>
    <row r="214" spans="1:26" s="6" customFormat="1">
      <c r="A214" s="311"/>
      <c r="B214" s="311"/>
      <c r="C214" s="311"/>
      <c r="S214" s="311"/>
      <c r="T214" s="311"/>
      <c r="U214" s="311"/>
      <c r="V214" s="311"/>
      <c r="W214" s="311"/>
      <c r="X214" s="311"/>
      <c r="Y214" s="311"/>
      <c r="Z214" s="311"/>
    </row>
    <row r="215" spans="1:26" s="6" customFormat="1">
      <c r="A215" s="311"/>
      <c r="B215" s="311"/>
      <c r="C215" s="311"/>
      <c r="S215" s="311"/>
      <c r="T215" s="311"/>
      <c r="U215" s="311"/>
      <c r="V215" s="311"/>
      <c r="W215" s="311"/>
      <c r="X215" s="311"/>
      <c r="Y215" s="311"/>
      <c r="Z215" s="311"/>
    </row>
    <row r="216" spans="1:26" s="6" customFormat="1">
      <c r="A216" s="311"/>
      <c r="B216" s="311"/>
      <c r="C216" s="311"/>
      <c r="S216" s="311"/>
      <c r="T216" s="311"/>
      <c r="U216" s="311"/>
      <c r="V216" s="311"/>
      <c r="W216" s="311"/>
      <c r="X216" s="311"/>
      <c r="Y216" s="311"/>
      <c r="Z216" s="311"/>
    </row>
    <row r="217" spans="1:26" s="6" customFormat="1">
      <c r="A217" s="311"/>
      <c r="B217" s="311"/>
      <c r="C217" s="311"/>
      <c r="S217" s="311"/>
      <c r="T217" s="311"/>
      <c r="U217" s="311"/>
      <c r="V217" s="311"/>
      <c r="W217" s="311"/>
      <c r="X217" s="311"/>
      <c r="Y217" s="311"/>
      <c r="Z217" s="311"/>
    </row>
    <row r="218" spans="1:26" s="6" customFormat="1">
      <c r="A218" s="311"/>
      <c r="B218" s="311"/>
      <c r="C218" s="311"/>
      <c r="S218" s="311"/>
      <c r="T218" s="311"/>
      <c r="U218" s="311"/>
      <c r="V218" s="311"/>
      <c r="W218" s="311"/>
      <c r="X218" s="311"/>
      <c r="Y218" s="311"/>
      <c r="Z218" s="311"/>
    </row>
    <row r="219" spans="1:26" s="6" customFormat="1">
      <c r="A219" s="311"/>
      <c r="B219" s="311"/>
      <c r="C219" s="311"/>
      <c r="S219" s="311"/>
      <c r="T219" s="311"/>
      <c r="U219" s="311"/>
      <c r="V219" s="311"/>
      <c r="W219" s="311"/>
      <c r="X219" s="311"/>
      <c r="Y219" s="311"/>
      <c r="Z219" s="311"/>
    </row>
    <row r="220" spans="1:26" s="6" customFormat="1">
      <c r="A220" s="311"/>
      <c r="B220" s="311"/>
      <c r="C220" s="311"/>
      <c r="S220" s="311"/>
      <c r="T220" s="311"/>
      <c r="U220" s="311"/>
      <c r="V220" s="311"/>
      <c r="W220" s="311"/>
      <c r="X220" s="311"/>
      <c r="Y220" s="311"/>
      <c r="Z220" s="311"/>
    </row>
    <row r="221" spans="1:26" s="6" customFormat="1">
      <c r="A221" s="311"/>
      <c r="B221" s="311"/>
      <c r="C221" s="311"/>
      <c r="S221" s="311"/>
      <c r="T221" s="311"/>
      <c r="U221" s="311"/>
      <c r="V221" s="311"/>
      <c r="W221" s="311"/>
      <c r="X221" s="311"/>
      <c r="Y221" s="311"/>
      <c r="Z221" s="311"/>
    </row>
    <row r="222" spans="1:26" s="6" customFormat="1">
      <c r="A222" s="311"/>
      <c r="B222" s="311"/>
      <c r="C222" s="311"/>
      <c r="S222" s="311"/>
      <c r="T222" s="311"/>
      <c r="U222" s="311"/>
      <c r="V222" s="311"/>
      <c r="W222" s="311"/>
      <c r="X222" s="311"/>
      <c r="Y222" s="311"/>
      <c r="Z222" s="311"/>
    </row>
    <row r="223" spans="1:26" s="6" customFormat="1">
      <c r="A223" s="311"/>
      <c r="B223" s="311"/>
      <c r="C223" s="311"/>
      <c r="S223" s="311"/>
      <c r="T223" s="311"/>
      <c r="U223" s="311"/>
      <c r="V223" s="311"/>
      <c r="W223" s="311"/>
      <c r="X223" s="311"/>
      <c r="Y223" s="311"/>
      <c r="Z223" s="311"/>
    </row>
    <row r="224" spans="1:26" s="6" customFormat="1">
      <c r="A224" s="311"/>
      <c r="B224" s="311"/>
      <c r="C224" s="311"/>
      <c r="S224" s="311"/>
      <c r="T224" s="311"/>
      <c r="U224" s="311"/>
      <c r="V224" s="311"/>
      <c r="W224" s="311"/>
      <c r="X224" s="311"/>
      <c r="Y224" s="311"/>
      <c r="Z224" s="311"/>
    </row>
    <row r="225" spans="1:26" s="6" customFormat="1">
      <c r="A225" s="311"/>
      <c r="B225" s="311"/>
      <c r="C225" s="311"/>
      <c r="S225" s="311"/>
      <c r="T225" s="311"/>
      <c r="U225" s="311"/>
      <c r="V225" s="311"/>
      <c r="W225" s="311"/>
      <c r="X225" s="311"/>
      <c r="Y225" s="311"/>
      <c r="Z225" s="311"/>
    </row>
    <row r="226" spans="1:26" s="6" customFormat="1">
      <c r="A226" s="311"/>
      <c r="B226" s="311"/>
      <c r="C226" s="311"/>
      <c r="S226" s="311"/>
      <c r="T226" s="311"/>
      <c r="U226" s="311"/>
      <c r="V226" s="311"/>
      <c r="W226" s="311"/>
      <c r="X226" s="311"/>
      <c r="Y226" s="311"/>
      <c r="Z226" s="311"/>
    </row>
    <row r="227" spans="1:26" s="6" customFormat="1">
      <c r="A227" s="311"/>
      <c r="B227" s="311"/>
      <c r="C227" s="311"/>
      <c r="S227" s="311"/>
      <c r="T227" s="311"/>
      <c r="U227" s="311"/>
      <c r="V227" s="311"/>
      <c r="W227" s="311"/>
      <c r="X227" s="311"/>
      <c r="Y227" s="311"/>
      <c r="Z227" s="311"/>
    </row>
    <row r="228" spans="1:26" s="6" customFormat="1">
      <c r="A228" s="311"/>
      <c r="B228" s="311"/>
      <c r="C228" s="311"/>
      <c r="S228" s="311"/>
      <c r="T228" s="311"/>
      <c r="U228" s="311"/>
      <c r="V228" s="311"/>
      <c r="W228" s="311"/>
      <c r="X228" s="311"/>
      <c r="Y228" s="311"/>
      <c r="Z228" s="311"/>
    </row>
    <row r="229" spans="1:26" s="6" customFormat="1">
      <c r="A229" s="311"/>
      <c r="B229" s="311"/>
      <c r="C229" s="311"/>
      <c r="S229" s="311"/>
      <c r="T229" s="311"/>
      <c r="U229" s="311"/>
      <c r="V229" s="311"/>
      <c r="W229" s="311"/>
      <c r="X229" s="311"/>
      <c r="Y229" s="311"/>
      <c r="Z229" s="311"/>
    </row>
    <row r="230" spans="1:26" s="6" customFormat="1">
      <c r="A230" s="311"/>
      <c r="B230" s="311"/>
      <c r="C230" s="311"/>
      <c r="S230" s="311"/>
      <c r="T230" s="311"/>
      <c r="U230" s="311"/>
      <c r="V230" s="311"/>
      <c r="W230" s="311"/>
      <c r="X230" s="311"/>
      <c r="Y230" s="311"/>
      <c r="Z230" s="311"/>
    </row>
    <row r="231" spans="1:26" s="6" customFormat="1">
      <c r="A231" s="311"/>
      <c r="B231" s="311"/>
      <c r="C231" s="311"/>
      <c r="S231" s="311"/>
      <c r="T231" s="311"/>
      <c r="U231" s="311"/>
      <c r="V231" s="311"/>
      <c r="W231" s="311"/>
      <c r="X231" s="311"/>
      <c r="Y231" s="311"/>
      <c r="Z231" s="311"/>
    </row>
    <row r="232" spans="1:26" s="6" customFormat="1">
      <c r="A232" s="311"/>
      <c r="B232" s="311"/>
      <c r="C232" s="311"/>
      <c r="S232" s="311"/>
      <c r="T232" s="311"/>
      <c r="U232" s="311"/>
      <c r="V232" s="311"/>
      <c r="W232" s="311"/>
      <c r="X232" s="311"/>
      <c r="Y232" s="311"/>
      <c r="Z232" s="311"/>
    </row>
    <row r="233" spans="1:26" s="6" customFormat="1">
      <c r="A233" s="311"/>
      <c r="B233" s="311"/>
      <c r="C233" s="311"/>
      <c r="S233" s="311"/>
      <c r="T233" s="311"/>
      <c r="U233" s="311"/>
      <c r="V233" s="311"/>
      <c r="W233" s="311"/>
      <c r="X233" s="311"/>
      <c r="Y233" s="311"/>
      <c r="Z233" s="311"/>
    </row>
    <row r="234" spans="1:26" s="6" customFormat="1">
      <c r="A234" s="311"/>
      <c r="B234" s="311"/>
      <c r="C234" s="311"/>
      <c r="S234" s="311"/>
      <c r="T234" s="311"/>
      <c r="U234" s="311"/>
      <c r="V234" s="311"/>
      <c r="W234" s="311"/>
      <c r="X234" s="311"/>
      <c r="Y234" s="311"/>
      <c r="Z234" s="311"/>
    </row>
    <row r="235" spans="1:26" s="6" customFormat="1">
      <c r="A235" s="311"/>
      <c r="B235" s="311"/>
      <c r="C235" s="311"/>
      <c r="S235" s="311"/>
      <c r="T235" s="311"/>
      <c r="U235" s="311"/>
      <c r="V235" s="311"/>
      <c r="W235" s="311"/>
      <c r="X235" s="311"/>
      <c r="Y235" s="311"/>
      <c r="Z235" s="311"/>
    </row>
    <row r="236" spans="1:26" s="6" customFormat="1">
      <c r="A236" s="311"/>
      <c r="B236" s="311"/>
      <c r="C236" s="311"/>
      <c r="S236" s="311"/>
      <c r="T236" s="311"/>
      <c r="U236" s="311"/>
      <c r="V236" s="311"/>
      <c r="W236" s="311"/>
      <c r="X236" s="311"/>
      <c r="Y236" s="311"/>
      <c r="Z236" s="311"/>
    </row>
    <row r="237" spans="1:26" s="6" customFormat="1">
      <c r="A237" s="311"/>
      <c r="B237" s="311"/>
      <c r="C237" s="311"/>
      <c r="S237" s="311"/>
      <c r="T237" s="311"/>
      <c r="U237" s="311"/>
      <c r="V237" s="311"/>
      <c r="W237" s="311"/>
      <c r="X237" s="311"/>
      <c r="Y237" s="311"/>
      <c r="Z237" s="311"/>
    </row>
    <row r="238" spans="1:26" s="6" customFormat="1">
      <c r="A238" s="311"/>
      <c r="B238" s="311"/>
      <c r="C238" s="311"/>
      <c r="S238" s="311"/>
      <c r="T238" s="311"/>
      <c r="U238" s="311"/>
      <c r="V238" s="311"/>
      <c r="W238" s="311"/>
      <c r="X238" s="311"/>
      <c r="Y238" s="311"/>
      <c r="Z238" s="311"/>
    </row>
    <row r="239" spans="1:26" s="6" customFormat="1">
      <c r="A239" s="311"/>
      <c r="B239" s="311"/>
      <c r="C239" s="311"/>
      <c r="S239" s="311"/>
      <c r="T239" s="311"/>
      <c r="U239" s="311"/>
      <c r="V239" s="311"/>
      <c r="W239" s="311"/>
      <c r="X239" s="311"/>
      <c r="Y239" s="311"/>
      <c r="Z239" s="311"/>
    </row>
    <row r="240" spans="1:26" s="6" customFormat="1">
      <c r="A240" s="311"/>
      <c r="B240" s="311"/>
      <c r="C240" s="311"/>
      <c r="S240" s="311"/>
      <c r="T240" s="311"/>
      <c r="U240" s="311"/>
      <c r="V240" s="311"/>
      <c r="W240" s="311"/>
      <c r="X240" s="311"/>
      <c r="Y240" s="311"/>
      <c r="Z240" s="311"/>
    </row>
    <row r="241" spans="1:26" s="6" customFormat="1">
      <c r="A241" s="311"/>
      <c r="B241" s="311"/>
      <c r="C241" s="311"/>
      <c r="S241" s="311"/>
      <c r="T241" s="311"/>
      <c r="U241" s="311"/>
      <c r="V241" s="311"/>
      <c r="W241" s="311"/>
      <c r="X241" s="311"/>
      <c r="Y241" s="311"/>
      <c r="Z241" s="311"/>
    </row>
    <row r="242" spans="1:26" s="6" customFormat="1">
      <c r="A242" s="311"/>
      <c r="B242" s="311"/>
      <c r="C242" s="311"/>
      <c r="S242" s="311"/>
      <c r="T242" s="311"/>
      <c r="U242" s="311"/>
      <c r="V242" s="311"/>
      <c r="W242" s="311"/>
      <c r="X242" s="311"/>
      <c r="Y242" s="311"/>
      <c r="Z242" s="311"/>
    </row>
    <row r="243" spans="1:26" s="6" customFormat="1">
      <c r="A243" s="311"/>
      <c r="B243" s="311"/>
      <c r="C243" s="311"/>
      <c r="S243" s="311"/>
      <c r="T243" s="311"/>
      <c r="U243" s="311"/>
      <c r="V243" s="311"/>
      <c r="W243" s="311"/>
      <c r="X243" s="311"/>
      <c r="Y243" s="311"/>
      <c r="Z243" s="311"/>
    </row>
    <row r="244" spans="1:26" s="6" customFormat="1">
      <c r="A244" s="311"/>
      <c r="B244" s="311"/>
      <c r="C244" s="311"/>
      <c r="S244" s="311"/>
      <c r="T244" s="311"/>
      <c r="U244" s="311"/>
      <c r="V244" s="311"/>
      <c r="W244" s="311"/>
      <c r="X244" s="311"/>
      <c r="Y244" s="311"/>
      <c r="Z244" s="311"/>
    </row>
    <row r="245" spans="1:26" s="6" customFormat="1">
      <c r="A245" s="311"/>
      <c r="B245" s="311"/>
      <c r="C245" s="311"/>
      <c r="S245" s="311"/>
      <c r="T245" s="311"/>
      <c r="U245" s="311"/>
      <c r="V245" s="311"/>
      <c r="W245" s="311"/>
      <c r="X245" s="311"/>
      <c r="Y245" s="311"/>
      <c r="Z245" s="311"/>
    </row>
    <row r="246" spans="1:26" s="6" customFormat="1">
      <c r="A246" s="311"/>
      <c r="B246" s="311"/>
      <c r="C246" s="311"/>
      <c r="S246" s="311"/>
      <c r="T246" s="311"/>
      <c r="U246" s="311"/>
      <c r="V246" s="311"/>
      <c r="W246" s="311"/>
      <c r="X246" s="311"/>
      <c r="Y246" s="311"/>
      <c r="Z246" s="311"/>
    </row>
    <row r="247" spans="1:26" s="6" customFormat="1">
      <c r="A247" s="311"/>
      <c r="B247" s="311"/>
      <c r="C247" s="311"/>
      <c r="S247" s="311"/>
      <c r="T247" s="311"/>
      <c r="U247" s="311"/>
      <c r="V247" s="311"/>
      <c r="W247" s="311"/>
      <c r="X247" s="311"/>
      <c r="Y247" s="311"/>
      <c r="Z247" s="311"/>
    </row>
    <row r="248" spans="1:26" s="6" customFormat="1">
      <c r="A248" s="311"/>
      <c r="B248" s="311"/>
      <c r="C248" s="311"/>
      <c r="S248" s="311"/>
      <c r="T248" s="311"/>
      <c r="U248" s="311"/>
      <c r="V248" s="311"/>
      <c r="W248" s="311"/>
      <c r="X248" s="311"/>
      <c r="Y248" s="311"/>
      <c r="Z248" s="311"/>
    </row>
    <row r="249" spans="1:26" s="6" customFormat="1">
      <c r="A249" s="311"/>
      <c r="B249" s="311"/>
      <c r="C249" s="311"/>
      <c r="S249" s="311"/>
      <c r="T249" s="311"/>
      <c r="U249" s="311"/>
      <c r="V249" s="311"/>
      <c r="W249" s="311"/>
      <c r="X249" s="311"/>
      <c r="Y249" s="311"/>
      <c r="Z249" s="311"/>
    </row>
    <row r="250" spans="1:26" s="6" customFormat="1">
      <c r="A250" s="311"/>
      <c r="B250" s="311"/>
      <c r="C250" s="311"/>
      <c r="S250" s="311"/>
      <c r="T250" s="311"/>
      <c r="U250" s="311"/>
      <c r="V250" s="311"/>
      <c r="W250" s="311"/>
      <c r="X250" s="311"/>
      <c r="Y250" s="311"/>
      <c r="Z250" s="311"/>
    </row>
    <row r="251" spans="1:26" s="6" customFormat="1">
      <c r="A251" s="311"/>
      <c r="B251" s="311"/>
      <c r="C251" s="311"/>
      <c r="S251" s="311"/>
      <c r="T251" s="311"/>
      <c r="U251" s="311"/>
      <c r="V251" s="311"/>
      <c r="W251" s="311"/>
      <c r="X251" s="311"/>
      <c r="Y251" s="311"/>
      <c r="Z251" s="311"/>
    </row>
    <row r="252" spans="1:26" s="6" customFormat="1">
      <c r="A252" s="311"/>
      <c r="B252" s="311"/>
      <c r="C252" s="311"/>
      <c r="S252" s="311"/>
      <c r="T252" s="311"/>
      <c r="U252" s="311"/>
      <c r="V252" s="311"/>
      <c r="W252" s="311"/>
      <c r="X252" s="311"/>
      <c r="Y252" s="311"/>
      <c r="Z252" s="311"/>
    </row>
    <row r="253" spans="1:26" s="6" customFormat="1">
      <c r="A253" s="311"/>
      <c r="B253" s="311"/>
      <c r="C253" s="311"/>
      <c r="S253" s="311"/>
      <c r="T253" s="311"/>
      <c r="U253" s="311"/>
      <c r="V253" s="311"/>
      <c r="W253" s="311"/>
      <c r="X253" s="311"/>
      <c r="Y253" s="311"/>
      <c r="Z253" s="311"/>
    </row>
    <row r="254" spans="1:26" s="6" customFormat="1">
      <c r="A254" s="311"/>
      <c r="B254" s="311"/>
      <c r="C254" s="311"/>
      <c r="S254" s="311"/>
      <c r="T254" s="311"/>
      <c r="U254" s="311"/>
      <c r="V254" s="311"/>
      <c r="W254" s="311"/>
      <c r="X254" s="311"/>
      <c r="Y254" s="311"/>
      <c r="Z254" s="311"/>
    </row>
    <row r="255" spans="1:26" s="6" customFormat="1">
      <c r="A255" s="311"/>
      <c r="B255" s="311"/>
      <c r="C255" s="311"/>
      <c r="S255" s="311"/>
      <c r="T255" s="311"/>
      <c r="U255" s="311"/>
      <c r="V255" s="311"/>
      <c r="W255" s="311"/>
      <c r="X255" s="311"/>
      <c r="Y255" s="311"/>
      <c r="Z255" s="311"/>
    </row>
    <row r="256" spans="1:26" s="6" customFormat="1">
      <c r="A256" s="311"/>
      <c r="B256" s="311"/>
      <c r="C256" s="311"/>
      <c r="S256" s="311"/>
      <c r="T256" s="311"/>
      <c r="U256" s="311"/>
      <c r="V256" s="311"/>
      <c r="W256" s="311"/>
      <c r="X256" s="311"/>
      <c r="Y256" s="311"/>
      <c r="Z256" s="311"/>
    </row>
    <row r="257" spans="1:26" s="6" customFormat="1">
      <c r="A257" s="311"/>
      <c r="B257" s="311"/>
      <c r="C257" s="311"/>
      <c r="S257" s="311"/>
      <c r="T257" s="311"/>
      <c r="U257" s="311"/>
      <c r="V257" s="311"/>
      <c r="W257" s="311"/>
      <c r="X257" s="311"/>
      <c r="Y257" s="311"/>
      <c r="Z257" s="311"/>
    </row>
    <row r="258" spans="1:26" s="6" customFormat="1">
      <c r="A258" s="311"/>
      <c r="B258" s="311"/>
      <c r="C258" s="311"/>
      <c r="S258" s="311"/>
      <c r="T258" s="311"/>
      <c r="U258" s="311"/>
      <c r="V258" s="311"/>
      <c r="W258" s="311"/>
      <c r="X258" s="311"/>
      <c r="Y258" s="311"/>
      <c r="Z258" s="311"/>
    </row>
    <row r="259" spans="1:26" s="6" customFormat="1">
      <c r="A259" s="311"/>
      <c r="B259" s="311"/>
      <c r="C259" s="311"/>
      <c r="S259" s="311"/>
      <c r="T259" s="311"/>
      <c r="U259" s="311"/>
      <c r="V259" s="311"/>
      <c r="W259" s="311"/>
      <c r="X259" s="311"/>
      <c r="Y259" s="311"/>
      <c r="Z259" s="311"/>
    </row>
    <row r="260" spans="1:26" s="6" customFormat="1">
      <c r="A260" s="311"/>
      <c r="B260" s="311"/>
      <c r="C260" s="311"/>
      <c r="S260" s="311"/>
      <c r="T260" s="311"/>
      <c r="U260" s="311"/>
      <c r="V260" s="311"/>
      <c r="W260" s="311"/>
      <c r="X260" s="311"/>
      <c r="Y260" s="311"/>
      <c r="Z260" s="311"/>
    </row>
    <row r="261" spans="1:26" s="6" customFormat="1">
      <c r="A261" s="311"/>
      <c r="B261" s="311"/>
      <c r="C261" s="311"/>
      <c r="S261" s="311"/>
      <c r="T261" s="311"/>
      <c r="U261" s="311"/>
      <c r="V261" s="311"/>
      <c r="W261" s="311"/>
      <c r="X261" s="311"/>
      <c r="Y261" s="311"/>
      <c r="Z261" s="311"/>
    </row>
    <row r="262" spans="1:26" s="6" customFormat="1">
      <c r="A262" s="311"/>
      <c r="B262" s="311"/>
      <c r="C262" s="311"/>
      <c r="S262" s="311"/>
      <c r="T262" s="311"/>
      <c r="U262" s="311"/>
      <c r="V262" s="311"/>
      <c r="W262" s="311"/>
      <c r="X262" s="311"/>
      <c r="Y262" s="311"/>
      <c r="Z262" s="311"/>
    </row>
    <row r="263" spans="1:26" s="6" customFormat="1">
      <c r="A263" s="311"/>
      <c r="B263" s="311"/>
      <c r="C263" s="311"/>
      <c r="S263" s="311"/>
      <c r="T263" s="311"/>
      <c r="U263" s="311"/>
      <c r="V263" s="311"/>
      <c r="W263" s="311"/>
      <c r="X263" s="311"/>
      <c r="Y263" s="311"/>
      <c r="Z263" s="311"/>
    </row>
    <row r="264" spans="1:26" s="6" customFormat="1">
      <c r="A264" s="311"/>
      <c r="B264" s="311"/>
      <c r="C264" s="311"/>
      <c r="S264" s="311"/>
      <c r="T264" s="311"/>
      <c r="U264" s="311"/>
      <c r="V264" s="311"/>
      <c r="W264" s="311"/>
      <c r="X264" s="311"/>
      <c r="Y264" s="311"/>
      <c r="Z264" s="311"/>
    </row>
    <row r="265" spans="1:26" s="6" customFormat="1">
      <c r="A265" s="311"/>
      <c r="B265" s="311"/>
      <c r="C265" s="311"/>
      <c r="S265" s="311"/>
      <c r="T265" s="311"/>
      <c r="U265" s="311"/>
      <c r="V265" s="311"/>
      <c r="W265" s="311"/>
      <c r="X265" s="311"/>
      <c r="Y265" s="311"/>
      <c r="Z265" s="311"/>
    </row>
    <row r="266" spans="1:26" s="6" customFormat="1">
      <c r="A266" s="311"/>
      <c r="B266" s="311"/>
      <c r="C266" s="311"/>
      <c r="S266" s="311"/>
      <c r="T266" s="311"/>
      <c r="U266" s="311"/>
      <c r="V266" s="311"/>
      <c r="W266" s="311"/>
      <c r="X266" s="311"/>
      <c r="Y266" s="311"/>
      <c r="Z266" s="311"/>
    </row>
    <row r="267" spans="1:26" s="6" customFormat="1">
      <c r="A267" s="311"/>
      <c r="B267" s="311"/>
      <c r="C267" s="311"/>
      <c r="S267" s="311"/>
      <c r="T267" s="311"/>
      <c r="U267" s="311"/>
      <c r="V267" s="311"/>
      <c r="W267" s="311"/>
      <c r="X267" s="311"/>
      <c r="Y267" s="311"/>
      <c r="Z267" s="311"/>
    </row>
    <row r="268" spans="1:26" s="6" customFormat="1">
      <c r="A268" s="311"/>
      <c r="B268" s="311"/>
      <c r="C268" s="311"/>
      <c r="S268" s="311"/>
      <c r="T268" s="311"/>
      <c r="U268" s="311"/>
      <c r="V268" s="311"/>
      <c r="W268" s="311"/>
      <c r="X268" s="311"/>
      <c r="Y268" s="311"/>
      <c r="Z268" s="311"/>
    </row>
    <row r="269" spans="1:26" s="6" customFormat="1">
      <c r="A269" s="311"/>
      <c r="B269" s="311"/>
      <c r="C269" s="311"/>
      <c r="S269" s="311"/>
      <c r="T269" s="311"/>
      <c r="U269" s="311"/>
      <c r="V269" s="311"/>
      <c r="W269" s="311"/>
      <c r="X269" s="311"/>
      <c r="Y269" s="311"/>
      <c r="Z269" s="311"/>
    </row>
    <row r="270" spans="1:26" s="6" customFormat="1">
      <c r="A270" s="311"/>
      <c r="B270" s="311"/>
      <c r="C270" s="311"/>
      <c r="S270" s="311"/>
      <c r="T270" s="311"/>
      <c r="U270" s="311"/>
      <c r="V270" s="311"/>
      <c r="W270" s="311"/>
      <c r="X270" s="311"/>
      <c r="Y270" s="311"/>
      <c r="Z270" s="311"/>
    </row>
    <row r="271" spans="1:26" s="6" customFormat="1">
      <c r="A271" s="311"/>
      <c r="B271" s="311"/>
      <c r="C271" s="311"/>
      <c r="S271" s="311"/>
      <c r="T271" s="311"/>
      <c r="U271" s="311"/>
      <c r="V271" s="311"/>
      <c r="W271" s="311"/>
      <c r="X271" s="311"/>
      <c r="Y271" s="311"/>
      <c r="Z271" s="311"/>
    </row>
    <row r="272" spans="1:26" s="6" customFormat="1">
      <c r="A272" s="311"/>
      <c r="B272" s="311"/>
      <c r="C272" s="311"/>
      <c r="S272" s="311"/>
      <c r="T272" s="311"/>
      <c r="U272" s="311"/>
      <c r="V272" s="311"/>
      <c r="W272" s="311"/>
      <c r="X272" s="311"/>
      <c r="Y272" s="311"/>
      <c r="Z272" s="311"/>
    </row>
    <row r="273" spans="1:26" s="6" customFormat="1">
      <c r="A273" s="311"/>
      <c r="B273" s="311"/>
      <c r="C273" s="311"/>
      <c r="S273" s="311"/>
      <c r="T273" s="311"/>
      <c r="U273" s="311"/>
      <c r="V273" s="311"/>
      <c r="W273" s="311"/>
      <c r="X273" s="311"/>
      <c r="Y273" s="311"/>
      <c r="Z273" s="311"/>
    </row>
    <row r="274" spans="1:26" s="6" customFormat="1">
      <c r="A274" s="311"/>
      <c r="B274" s="311"/>
      <c r="C274" s="311"/>
      <c r="S274" s="311"/>
      <c r="T274" s="311"/>
      <c r="U274" s="311"/>
      <c r="V274" s="311"/>
      <c r="W274" s="311"/>
      <c r="X274" s="311"/>
      <c r="Y274" s="311"/>
      <c r="Z274" s="311"/>
    </row>
    <row r="275" spans="1:26" s="6" customFormat="1">
      <c r="A275" s="311"/>
      <c r="B275" s="311"/>
      <c r="C275" s="311"/>
      <c r="S275" s="311"/>
      <c r="T275" s="311"/>
      <c r="U275" s="311"/>
      <c r="V275" s="311"/>
      <c r="W275" s="311"/>
      <c r="X275" s="311"/>
      <c r="Y275" s="311"/>
      <c r="Z275" s="311"/>
    </row>
    <row r="276" spans="1:26" s="6" customFormat="1">
      <c r="A276" s="311"/>
      <c r="B276" s="311"/>
      <c r="C276" s="311"/>
      <c r="S276" s="311"/>
      <c r="T276" s="311"/>
      <c r="U276" s="311"/>
      <c r="V276" s="311"/>
      <c r="W276" s="311"/>
      <c r="X276" s="311"/>
      <c r="Y276" s="311"/>
      <c r="Z276" s="311"/>
    </row>
    <row r="277" spans="1:26" s="6" customFormat="1">
      <c r="A277" s="311"/>
      <c r="B277" s="311"/>
      <c r="C277" s="311"/>
      <c r="S277" s="311"/>
      <c r="T277" s="311"/>
      <c r="U277" s="311"/>
      <c r="V277" s="311"/>
      <c r="W277" s="311"/>
      <c r="X277" s="311"/>
      <c r="Y277" s="311"/>
      <c r="Z277" s="311"/>
    </row>
    <row r="278" spans="1:26" s="6" customFormat="1">
      <c r="A278" s="311"/>
      <c r="B278" s="311"/>
      <c r="C278" s="311"/>
      <c r="S278" s="311"/>
      <c r="T278" s="311"/>
      <c r="U278" s="311"/>
      <c r="V278" s="311"/>
      <c r="W278" s="311"/>
      <c r="X278" s="311"/>
      <c r="Y278" s="311"/>
      <c r="Z278" s="311"/>
    </row>
    <row r="279" spans="1:26" s="6" customFormat="1">
      <c r="A279" s="311"/>
      <c r="B279" s="311"/>
      <c r="C279" s="311"/>
      <c r="S279" s="311"/>
      <c r="T279" s="311"/>
      <c r="U279" s="311"/>
      <c r="V279" s="311"/>
      <c r="W279" s="311"/>
      <c r="X279" s="311"/>
      <c r="Y279" s="311"/>
      <c r="Z279" s="311"/>
    </row>
    <row r="280" spans="1:26" s="6" customFormat="1">
      <c r="A280" s="311"/>
      <c r="B280" s="311"/>
      <c r="C280" s="311"/>
      <c r="S280" s="311"/>
      <c r="T280" s="311"/>
      <c r="U280" s="311"/>
      <c r="V280" s="311"/>
      <c r="W280" s="311"/>
      <c r="X280" s="311"/>
      <c r="Y280" s="311"/>
      <c r="Z280" s="311"/>
    </row>
    <row r="281" spans="1:26" s="6" customFormat="1">
      <c r="A281" s="311"/>
      <c r="B281" s="311"/>
      <c r="C281" s="311"/>
      <c r="S281" s="311"/>
      <c r="T281" s="311"/>
      <c r="U281" s="311"/>
      <c r="V281" s="311"/>
      <c r="W281" s="311"/>
      <c r="X281" s="311"/>
      <c r="Y281" s="311"/>
      <c r="Z281" s="311"/>
    </row>
    <row r="282" spans="1:26" s="6" customFormat="1">
      <c r="A282" s="311"/>
      <c r="B282" s="311"/>
      <c r="C282" s="311"/>
      <c r="S282" s="311"/>
      <c r="T282" s="311"/>
      <c r="U282" s="311"/>
      <c r="V282" s="311"/>
      <c r="W282" s="311"/>
      <c r="X282" s="311"/>
      <c r="Y282" s="311"/>
      <c r="Z282" s="311"/>
    </row>
    <row r="283" spans="1:26" s="6" customFormat="1">
      <c r="A283" s="311"/>
      <c r="B283" s="311"/>
      <c r="C283" s="311"/>
      <c r="S283" s="311"/>
      <c r="T283" s="311"/>
      <c r="U283" s="311"/>
      <c r="V283" s="311"/>
      <c r="W283" s="311"/>
      <c r="X283" s="311"/>
      <c r="Y283" s="311"/>
      <c r="Z283" s="311"/>
    </row>
    <row r="284" spans="1:26" s="6" customFormat="1">
      <c r="A284" s="311"/>
      <c r="B284" s="311"/>
      <c r="C284" s="311"/>
      <c r="S284" s="311"/>
      <c r="T284" s="311"/>
      <c r="U284" s="311"/>
      <c r="V284" s="311"/>
      <c r="W284" s="311"/>
      <c r="X284" s="311"/>
      <c r="Y284" s="311"/>
      <c r="Z284" s="311"/>
    </row>
    <row r="285" spans="1:26" s="6" customFormat="1">
      <c r="A285" s="311"/>
      <c r="B285" s="311"/>
      <c r="C285" s="311"/>
      <c r="S285" s="311"/>
      <c r="T285" s="311"/>
      <c r="U285" s="311"/>
      <c r="V285" s="311"/>
      <c r="W285" s="311"/>
      <c r="X285" s="311"/>
      <c r="Y285" s="311"/>
      <c r="Z285" s="311"/>
    </row>
    <row r="286" spans="1:26" s="6" customFormat="1">
      <c r="A286" s="311"/>
      <c r="B286" s="311"/>
      <c r="C286" s="311"/>
      <c r="S286" s="311"/>
      <c r="T286" s="311"/>
      <c r="U286" s="311"/>
      <c r="V286" s="311"/>
      <c r="W286" s="311"/>
      <c r="X286" s="311"/>
      <c r="Y286" s="311"/>
      <c r="Z286" s="311"/>
    </row>
    <row r="287" spans="1:26" s="6" customFormat="1">
      <c r="A287" s="311"/>
      <c r="B287" s="311"/>
      <c r="C287" s="311"/>
      <c r="S287" s="311"/>
      <c r="T287" s="311"/>
      <c r="U287" s="311"/>
      <c r="V287" s="311"/>
      <c r="W287" s="311"/>
      <c r="X287" s="311"/>
      <c r="Y287" s="311"/>
      <c r="Z287" s="311"/>
    </row>
    <row r="288" spans="1:26" s="6" customFormat="1">
      <c r="A288" s="311"/>
      <c r="B288" s="311"/>
      <c r="C288" s="311"/>
      <c r="S288" s="311"/>
      <c r="T288" s="311"/>
      <c r="U288" s="311"/>
      <c r="V288" s="311"/>
      <c r="W288" s="311"/>
      <c r="X288" s="311"/>
      <c r="Y288" s="311"/>
      <c r="Z288" s="311"/>
    </row>
    <row r="289" spans="1:26" s="6" customFormat="1">
      <c r="A289" s="311"/>
      <c r="B289" s="311"/>
      <c r="C289" s="311"/>
      <c r="S289" s="311"/>
      <c r="T289" s="311"/>
      <c r="U289" s="311"/>
      <c r="V289" s="311"/>
      <c r="W289" s="311"/>
      <c r="X289" s="311"/>
      <c r="Y289" s="311"/>
      <c r="Z289" s="311"/>
    </row>
    <row r="290" spans="1:26" s="6" customFormat="1">
      <c r="A290" s="311"/>
      <c r="B290" s="311"/>
      <c r="C290" s="311"/>
      <c r="S290" s="311"/>
      <c r="T290" s="311"/>
      <c r="U290" s="311"/>
      <c r="V290" s="311"/>
      <c r="W290" s="311"/>
      <c r="X290" s="311"/>
      <c r="Y290" s="311"/>
      <c r="Z290" s="311"/>
    </row>
    <row r="291" spans="1:26" s="6" customFormat="1">
      <c r="A291" s="311"/>
      <c r="B291" s="311"/>
      <c r="C291" s="311"/>
      <c r="S291" s="311"/>
      <c r="T291" s="311"/>
      <c r="U291" s="311"/>
      <c r="V291" s="311"/>
      <c r="W291" s="311"/>
      <c r="X291" s="311"/>
      <c r="Y291" s="311"/>
      <c r="Z291" s="311"/>
    </row>
    <row r="292" spans="1:26" s="6" customFormat="1">
      <c r="A292" s="311"/>
      <c r="B292" s="311"/>
      <c r="C292" s="311"/>
      <c r="S292" s="311"/>
      <c r="T292" s="311"/>
      <c r="U292" s="311"/>
      <c r="V292" s="311"/>
      <c r="W292" s="311"/>
      <c r="X292" s="311"/>
      <c r="Y292" s="311"/>
      <c r="Z292" s="311"/>
    </row>
    <row r="293" spans="1:26" s="6" customFormat="1">
      <c r="A293" s="311"/>
      <c r="B293" s="311"/>
      <c r="C293" s="311"/>
      <c r="S293" s="311"/>
      <c r="T293" s="311"/>
      <c r="U293" s="311"/>
      <c r="V293" s="311"/>
      <c r="W293" s="311"/>
      <c r="X293" s="311"/>
      <c r="Y293" s="311"/>
      <c r="Z293" s="311"/>
    </row>
    <row r="294" spans="1:26" s="6" customFormat="1">
      <c r="A294" s="311"/>
      <c r="B294" s="311"/>
      <c r="C294" s="311"/>
      <c r="S294" s="311"/>
      <c r="T294" s="311"/>
      <c r="U294" s="311"/>
      <c r="V294" s="311"/>
      <c r="W294" s="311"/>
      <c r="X294" s="311"/>
      <c r="Y294" s="311"/>
      <c r="Z294" s="311"/>
    </row>
    <row r="295" spans="1:26" s="6" customFormat="1">
      <c r="A295" s="311"/>
      <c r="B295" s="311"/>
      <c r="C295" s="311"/>
      <c r="S295" s="311"/>
      <c r="T295" s="311"/>
      <c r="U295" s="311"/>
      <c r="V295" s="311"/>
      <c r="W295" s="311"/>
      <c r="X295" s="311"/>
      <c r="Y295" s="311"/>
      <c r="Z295" s="311"/>
    </row>
    <row r="296" spans="1:26" s="6" customFormat="1">
      <c r="A296" s="311"/>
      <c r="B296" s="311"/>
      <c r="C296" s="311"/>
      <c r="S296" s="311"/>
      <c r="T296" s="311"/>
      <c r="U296" s="311"/>
      <c r="V296" s="311"/>
      <c r="W296" s="311"/>
      <c r="X296" s="311"/>
      <c r="Y296" s="311"/>
      <c r="Z296" s="311"/>
    </row>
    <row r="297" spans="1:26" s="6" customFormat="1">
      <c r="A297" s="311"/>
      <c r="B297" s="311"/>
      <c r="C297" s="311"/>
      <c r="S297" s="311"/>
      <c r="T297" s="311"/>
      <c r="U297" s="311"/>
      <c r="V297" s="311"/>
      <c r="W297" s="311"/>
      <c r="X297" s="311"/>
      <c r="Y297" s="311"/>
      <c r="Z297" s="311"/>
    </row>
    <row r="298" spans="1:26" s="6" customFormat="1">
      <c r="A298" s="311"/>
      <c r="B298" s="311"/>
      <c r="C298" s="311"/>
      <c r="S298" s="311"/>
      <c r="T298" s="311"/>
      <c r="U298" s="311"/>
      <c r="V298" s="311"/>
      <c r="W298" s="311"/>
      <c r="X298" s="311"/>
      <c r="Y298" s="311"/>
      <c r="Z298" s="311"/>
    </row>
    <row r="299" spans="1:26" s="6" customFormat="1">
      <c r="A299" s="311"/>
      <c r="B299" s="311"/>
      <c r="C299" s="311"/>
      <c r="S299" s="311"/>
      <c r="T299" s="311"/>
      <c r="U299" s="311"/>
      <c r="V299" s="311"/>
      <c r="W299" s="311"/>
      <c r="X299" s="311"/>
      <c r="Y299" s="311"/>
      <c r="Z299" s="311"/>
    </row>
    <row r="300" spans="1:26" s="6" customFormat="1">
      <c r="A300" s="311"/>
      <c r="B300" s="311"/>
      <c r="C300" s="311"/>
      <c r="S300" s="311"/>
      <c r="T300" s="311"/>
      <c r="U300" s="311"/>
      <c r="V300" s="311"/>
      <c r="W300" s="311"/>
      <c r="X300" s="311"/>
      <c r="Y300" s="311"/>
      <c r="Z300" s="311"/>
    </row>
    <row r="301" spans="1:26" s="6" customFormat="1">
      <c r="A301" s="311"/>
      <c r="B301" s="311"/>
      <c r="C301" s="311"/>
      <c r="S301" s="311"/>
      <c r="T301" s="311"/>
      <c r="U301" s="311"/>
      <c r="V301" s="311"/>
      <c r="W301" s="311"/>
      <c r="X301" s="311"/>
      <c r="Y301" s="311"/>
      <c r="Z301" s="311"/>
    </row>
    <row r="302" spans="1:26" s="6" customFormat="1">
      <c r="A302" s="311"/>
      <c r="B302" s="311"/>
      <c r="C302" s="311"/>
      <c r="S302" s="311"/>
      <c r="T302" s="311"/>
      <c r="U302" s="311"/>
      <c r="V302" s="311"/>
      <c r="W302" s="311"/>
      <c r="X302" s="311"/>
      <c r="Y302" s="311"/>
      <c r="Z302" s="311"/>
    </row>
    <row r="303" spans="1:26" s="6" customFormat="1">
      <c r="A303" s="311"/>
      <c r="B303" s="311"/>
      <c r="C303" s="311"/>
      <c r="S303" s="311"/>
      <c r="T303" s="311"/>
      <c r="U303" s="311"/>
      <c r="V303" s="311"/>
      <c r="W303" s="311"/>
      <c r="X303" s="311"/>
      <c r="Y303" s="311"/>
      <c r="Z303" s="311"/>
    </row>
    <row r="304" spans="1:26" s="6" customFormat="1">
      <c r="A304" s="311"/>
      <c r="B304" s="311"/>
      <c r="C304" s="311"/>
      <c r="S304" s="311"/>
      <c r="T304" s="311"/>
      <c r="U304" s="311"/>
      <c r="V304" s="311"/>
      <c r="W304" s="311"/>
      <c r="X304" s="311"/>
      <c r="Y304" s="311"/>
      <c r="Z304" s="311"/>
    </row>
    <row r="305" spans="1:26" s="6" customFormat="1">
      <c r="A305" s="311"/>
      <c r="B305" s="311"/>
      <c r="C305" s="311"/>
      <c r="S305" s="311"/>
      <c r="T305" s="311"/>
      <c r="U305" s="311"/>
      <c r="V305" s="311"/>
      <c r="W305" s="311"/>
      <c r="X305" s="311"/>
      <c r="Y305" s="311"/>
      <c r="Z305" s="311"/>
    </row>
    <row r="306" spans="1:26" s="6" customFormat="1">
      <c r="A306" s="311"/>
      <c r="B306" s="311"/>
      <c r="C306" s="311"/>
      <c r="S306" s="311"/>
      <c r="T306" s="311"/>
      <c r="U306" s="311"/>
      <c r="V306" s="311"/>
      <c r="W306" s="311"/>
      <c r="X306" s="311"/>
      <c r="Y306" s="311"/>
      <c r="Z306" s="311"/>
    </row>
    <row r="307" spans="1:26" s="6" customFormat="1">
      <c r="A307" s="311"/>
      <c r="B307" s="311"/>
      <c r="C307" s="311"/>
      <c r="S307" s="311"/>
      <c r="T307" s="311"/>
      <c r="U307" s="311"/>
      <c r="V307" s="311"/>
      <c r="W307" s="311"/>
      <c r="X307" s="311"/>
      <c r="Y307" s="311"/>
      <c r="Z307" s="311"/>
    </row>
    <row r="308" spans="1:26" s="6" customFormat="1">
      <c r="A308" s="311"/>
      <c r="B308" s="311"/>
      <c r="C308" s="311"/>
      <c r="S308" s="311"/>
      <c r="T308" s="311"/>
      <c r="U308" s="311"/>
      <c r="V308" s="311"/>
      <c r="W308" s="311"/>
      <c r="X308" s="311"/>
      <c r="Y308" s="311"/>
      <c r="Z308" s="311"/>
    </row>
    <row r="309" spans="1:26" s="6" customFormat="1">
      <c r="A309" s="311"/>
      <c r="B309" s="311"/>
      <c r="C309" s="311"/>
      <c r="S309" s="311"/>
      <c r="T309" s="311"/>
      <c r="U309" s="311"/>
      <c r="V309" s="311"/>
      <c r="W309" s="311"/>
      <c r="X309" s="311"/>
      <c r="Y309" s="311"/>
      <c r="Z309" s="311"/>
    </row>
    <row r="310" spans="1:26" s="6" customFormat="1">
      <c r="A310" s="311"/>
      <c r="B310" s="311"/>
      <c r="C310" s="311"/>
      <c r="S310" s="311"/>
      <c r="T310" s="311"/>
      <c r="U310" s="311"/>
      <c r="V310" s="311"/>
      <c r="W310" s="311"/>
      <c r="X310" s="311"/>
      <c r="Y310" s="311"/>
      <c r="Z310" s="311"/>
    </row>
    <row r="311" spans="1:26" s="6" customFormat="1">
      <c r="A311" s="311"/>
      <c r="B311" s="311"/>
      <c r="C311" s="311"/>
      <c r="S311" s="311"/>
      <c r="T311" s="311"/>
      <c r="U311" s="311"/>
      <c r="V311" s="311"/>
      <c r="W311" s="311"/>
      <c r="X311" s="311"/>
      <c r="Y311" s="311"/>
      <c r="Z311" s="311"/>
    </row>
    <row r="312" spans="1:26" s="6" customFormat="1">
      <c r="A312" s="311"/>
      <c r="B312" s="311"/>
      <c r="C312" s="311"/>
      <c r="S312" s="311"/>
      <c r="T312" s="311"/>
      <c r="U312" s="311"/>
      <c r="V312" s="311"/>
      <c r="W312" s="311"/>
      <c r="X312" s="311"/>
      <c r="Y312" s="311"/>
      <c r="Z312" s="311"/>
    </row>
    <row r="313" spans="1:26" s="6" customFormat="1">
      <c r="A313" s="311"/>
      <c r="B313" s="311"/>
      <c r="C313" s="311"/>
      <c r="S313" s="311"/>
      <c r="T313" s="311"/>
      <c r="U313" s="311"/>
      <c r="V313" s="311"/>
      <c r="W313" s="311"/>
      <c r="X313" s="311"/>
      <c r="Y313" s="311"/>
      <c r="Z313" s="311"/>
    </row>
    <row r="314" spans="1:26" s="6" customFormat="1">
      <c r="A314" s="311"/>
      <c r="B314" s="311"/>
      <c r="C314" s="311"/>
      <c r="S314" s="311"/>
      <c r="T314" s="311"/>
      <c r="U314" s="311"/>
      <c r="V314" s="311"/>
      <c r="W314" s="311"/>
      <c r="X314" s="311"/>
      <c r="Y314" s="311"/>
      <c r="Z314" s="311"/>
    </row>
    <row r="315" spans="1:26" s="6" customFormat="1">
      <c r="A315" s="311"/>
      <c r="B315" s="311"/>
      <c r="C315" s="311"/>
      <c r="S315" s="311"/>
      <c r="T315" s="311"/>
      <c r="U315" s="311"/>
      <c r="V315" s="311"/>
      <c r="W315" s="311"/>
      <c r="X315" s="311"/>
      <c r="Y315" s="311"/>
      <c r="Z315" s="311"/>
    </row>
    <row r="316" spans="1:26" s="6" customFormat="1">
      <c r="A316" s="311"/>
      <c r="B316" s="311"/>
      <c r="C316" s="311"/>
      <c r="S316" s="311"/>
      <c r="T316" s="311"/>
      <c r="U316" s="311"/>
      <c r="V316" s="311"/>
      <c r="W316" s="311"/>
      <c r="X316" s="311"/>
      <c r="Y316" s="311"/>
      <c r="Z316" s="311"/>
    </row>
    <row r="317" spans="1:26" s="6" customFormat="1">
      <c r="A317" s="311"/>
      <c r="B317" s="311"/>
      <c r="C317" s="311"/>
      <c r="S317" s="311"/>
      <c r="T317" s="311"/>
      <c r="U317" s="311"/>
      <c r="V317" s="311"/>
      <c r="W317" s="311"/>
      <c r="X317" s="311"/>
      <c r="Y317" s="311"/>
      <c r="Z317" s="311"/>
    </row>
    <row r="318" spans="1:26" s="6" customFormat="1">
      <c r="A318" s="311"/>
      <c r="B318" s="311"/>
      <c r="C318" s="311"/>
      <c r="S318" s="311"/>
      <c r="T318" s="311"/>
      <c r="U318" s="311"/>
      <c r="V318" s="311"/>
      <c r="W318" s="311"/>
      <c r="X318" s="311"/>
      <c r="Y318" s="311"/>
      <c r="Z318" s="311"/>
    </row>
    <row r="319" spans="1:26" s="6" customFormat="1">
      <c r="A319" s="311"/>
      <c r="B319" s="311"/>
      <c r="C319" s="311"/>
      <c r="S319" s="311"/>
      <c r="T319" s="311"/>
      <c r="U319" s="311"/>
      <c r="V319" s="311"/>
      <c r="W319" s="311"/>
      <c r="X319" s="311"/>
      <c r="Y319" s="311"/>
      <c r="Z319" s="311"/>
    </row>
    <row r="320" spans="1:26" s="6" customFormat="1">
      <c r="A320" s="311"/>
      <c r="B320" s="311"/>
      <c r="C320" s="311"/>
      <c r="S320" s="311"/>
      <c r="T320" s="311"/>
      <c r="U320" s="311"/>
      <c r="V320" s="311"/>
      <c r="W320" s="311"/>
      <c r="X320" s="311"/>
      <c r="Y320" s="311"/>
      <c r="Z320" s="311"/>
    </row>
    <row r="321" spans="1:26" s="6" customFormat="1">
      <c r="A321" s="311"/>
      <c r="B321" s="311"/>
      <c r="C321" s="311"/>
      <c r="S321" s="311"/>
      <c r="T321" s="311"/>
      <c r="U321" s="311"/>
      <c r="V321" s="311"/>
      <c r="W321" s="311"/>
      <c r="X321" s="311"/>
      <c r="Y321" s="311"/>
      <c r="Z321" s="311"/>
    </row>
    <row r="322" spans="1:26" s="6" customFormat="1">
      <c r="A322" s="311"/>
      <c r="B322" s="311"/>
      <c r="C322" s="311"/>
      <c r="S322" s="311"/>
      <c r="T322" s="311"/>
      <c r="U322" s="311"/>
      <c r="V322" s="311"/>
      <c r="W322" s="311"/>
      <c r="X322" s="311"/>
      <c r="Y322" s="311"/>
      <c r="Z322" s="311"/>
    </row>
    <row r="323" spans="1:26" s="6" customFormat="1">
      <c r="A323" s="311"/>
      <c r="B323" s="311"/>
      <c r="C323" s="311"/>
      <c r="S323" s="311"/>
      <c r="T323" s="311"/>
      <c r="U323" s="311"/>
      <c r="V323" s="311"/>
      <c r="W323" s="311"/>
      <c r="X323" s="311"/>
      <c r="Y323" s="311"/>
      <c r="Z323" s="311"/>
    </row>
    <row r="324" spans="1:26" s="6" customFormat="1">
      <c r="A324" s="311"/>
      <c r="B324" s="311"/>
      <c r="C324" s="311"/>
      <c r="S324" s="311"/>
      <c r="T324" s="311"/>
      <c r="U324" s="311"/>
      <c r="V324" s="311"/>
      <c r="W324" s="311"/>
      <c r="X324" s="311"/>
      <c r="Y324" s="311"/>
      <c r="Z324" s="311"/>
    </row>
    <row r="325" spans="1:26" s="6" customFormat="1">
      <c r="A325" s="311"/>
      <c r="B325" s="311"/>
      <c r="C325" s="311"/>
      <c r="S325" s="311"/>
      <c r="T325" s="311"/>
      <c r="U325" s="311"/>
      <c r="V325" s="311"/>
      <c r="W325" s="311"/>
      <c r="X325" s="311"/>
      <c r="Y325" s="311"/>
      <c r="Z325" s="311"/>
    </row>
    <row r="326" spans="1:26" s="6" customFormat="1">
      <c r="A326" s="311"/>
      <c r="B326" s="311"/>
      <c r="C326" s="311"/>
      <c r="S326" s="311"/>
      <c r="T326" s="311"/>
      <c r="U326" s="311"/>
      <c r="V326" s="311"/>
      <c r="W326" s="311"/>
      <c r="X326" s="311"/>
      <c r="Y326" s="311"/>
      <c r="Z326" s="311"/>
    </row>
    <row r="327" spans="1:26" s="6" customFormat="1">
      <c r="A327" s="311"/>
      <c r="B327" s="311"/>
      <c r="C327" s="311"/>
      <c r="S327" s="311"/>
      <c r="T327" s="311"/>
      <c r="U327" s="311"/>
      <c r="V327" s="311"/>
      <c r="W327" s="311"/>
      <c r="X327" s="311"/>
      <c r="Y327" s="311"/>
      <c r="Z327" s="311"/>
    </row>
    <row r="328" spans="1:26" s="6" customFormat="1">
      <c r="A328" s="311"/>
      <c r="B328" s="311"/>
      <c r="C328" s="311"/>
      <c r="S328" s="311"/>
      <c r="T328" s="311"/>
      <c r="U328" s="311"/>
      <c r="V328" s="311"/>
      <c r="W328" s="311"/>
      <c r="X328" s="311"/>
      <c r="Y328" s="311"/>
      <c r="Z328" s="311"/>
    </row>
    <row r="329" spans="1:26" s="6" customFormat="1">
      <c r="A329" s="311"/>
      <c r="B329" s="311"/>
      <c r="C329" s="311"/>
      <c r="S329" s="311"/>
      <c r="T329" s="311"/>
      <c r="U329" s="311"/>
      <c r="V329" s="311"/>
      <c r="W329" s="311"/>
      <c r="X329" s="311"/>
      <c r="Y329" s="311"/>
      <c r="Z329" s="311"/>
    </row>
    <row r="330" spans="1:26" s="6" customFormat="1">
      <c r="A330" s="311"/>
      <c r="B330" s="311"/>
      <c r="C330" s="311"/>
      <c r="S330" s="311"/>
      <c r="T330" s="311"/>
      <c r="U330" s="311"/>
      <c r="V330" s="311"/>
      <c r="W330" s="311"/>
      <c r="X330" s="311"/>
      <c r="Y330" s="311"/>
      <c r="Z330" s="311"/>
    </row>
    <row r="331" spans="1:26" s="6" customFormat="1">
      <c r="A331" s="311"/>
      <c r="B331" s="311"/>
      <c r="C331" s="311"/>
      <c r="S331" s="311"/>
      <c r="T331" s="311"/>
      <c r="U331" s="311"/>
      <c r="V331" s="311"/>
      <c r="W331" s="311"/>
      <c r="X331" s="311"/>
      <c r="Y331" s="311"/>
      <c r="Z331" s="311"/>
    </row>
    <row r="332" spans="1:26" s="6" customFormat="1">
      <c r="A332" s="311"/>
      <c r="B332" s="311"/>
      <c r="C332" s="311"/>
      <c r="S332" s="311"/>
      <c r="T332" s="311"/>
      <c r="U332" s="311"/>
      <c r="V332" s="311"/>
      <c r="W332" s="311"/>
      <c r="X332" s="311"/>
      <c r="Y332" s="311"/>
      <c r="Z332" s="311"/>
    </row>
    <row r="333" spans="1:26" s="6" customFormat="1">
      <c r="A333" s="311"/>
      <c r="B333" s="311"/>
      <c r="C333" s="311"/>
      <c r="S333" s="311"/>
      <c r="T333" s="311"/>
      <c r="U333" s="311"/>
      <c r="V333" s="311"/>
      <c r="W333" s="311"/>
      <c r="X333" s="311"/>
      <c r="Y333" s="311"/>
      <c r="Z333" s="311"/>
    </row>
    <row r="334" spans="1:26" s="6" customFormat="1">
      <c r="A334" s="311"/>
      <c r="B334" s="311"/>
      <c r="C334" s="311"/>
      <c r="S334" s="311"/>
      <c r="T334" s="311"/>
      <c r="U334" s="311"/>
      <c r="V334" s="311"/>
      <c r="W334" s="311"/>
      <c r="X334" s="311"/>
      <c r="Y334" s="311"/>
      <c r="Z334" s="311"/>
    </row>
    <row r="335" spans="1:26" s="6" customFormat="1">
      <c r="A335" s="311"/>
      <c r="B335" s="311"/>
      <c r="C335" s="311"/>
      <c r="S335" s="311"/>
      <c r="T335" s="311"/>
      <c r="U335" s="311"/>
      <c r="V335" s="311"/>
      <c r="W335" s="311"/>
      <c r="X335" s="311"/>
      <c r="Y335" s="311"/>
      <c r="Z335" s="311"/>
    </row>
    <row r="336" spans="1:26" s="6" customFormat="1">
      <c r="A336" s="311"/>
      <c r="B336" s="311"/>
      <c r="C336" s="311"/>
      <c r="S336" s="311"/>
      <c r="T336" s="311"/>
      <c r="U336" s="311"/>
      <c r="V336" s="311"/>
      <c r="W336" s="311"/>
      <c r="X336" s="311"/>
      <c r="Y336" s="311"/>
      <c r="Z336" s="311"/>
    </row>
    <row r="337" spans="1:26" s="6" customFormat="1">
      <c r="A337" s="311"/>
      <c r="B337" s="311"/>
      <c r="C337" s="311"/>
      <c r="S337" s="311"/>
      <c r="T337" s="311"/>
      <c r="U337" s="311"/>
      <c r="V337" s="311"/>
      <c r="W337" s="311"/>
      <c r="X337" s="311"/>
      <c r="Y337" s="311"/>
      <c r="Z337" s="311"/>
    </row>
    <row r="338" spans="1:26" s="6" customFormat="1">
      <c r="A338" s="311"/>
      <c r="B338" s="311"/>
      <c r="C338" s="311"/>
      <c r="S338" s="311"/>
      <c r="T338" s="311"/>
      <c r="U338" s="311"/>
      <c r="V338" s="311"/>
      <c r="W338" s="311"/>
      <c r="X338" s="311"/>
      <c r="Y338" s="311"/>
      <c r="Z338" s="311"/>
    </row>
    <row r="339" spans="1:26" s="6" customFormat="1">
      <c r="A339" s="311"/>
      <c r="B339" s="311"/>
      <c r="C339" s="311"/>
      <c r="S339" s="311"/>
      <c r="T339" s="311"/>
      <c r="U339" s="311"/>
      <c r="V339" s="311"/>
      <c r="W339" s="311"/>
      <c r="X339" s="311"/>
      <c r="Y339" s="311"/>
      <c r="Z339" s="311"/>
    </row>
    <row r="340" spans="1:26" s="6" customFormat="1">
      <c r="A340" s="311"/>
      <c r="B340" s="311"/>
      <c r="C340" s="311"/>
      <c r="S340" s="311"/>
      <c r="T340" s="311"/>
      <c r="U340" s="311"/>
      <c r="V340" s="311"/>
      <c r="W340" s="311"/>
      <c r="X340" s="311"/>
      <c r="Y340" s="311"/>
      <c r="Z340" s="311"/>
    </row>
    <row r="341" spans="1:26" s="6" customFormat="1">
      <c r="A341" s="311"/>
      <c r="B341" s="311"/>
      <c r="C341" s="311"/>
      <c r="S341" s="311"/>
      <c r="T341" s="311"/>
      <c r="U341" s="311"/>
      <c r="V341" s="311"/>
      <c r="W341" s="311"/>
      <c r="X341" s="311"/>
      <c r="Y341" s="311"/>
      <c r="Z341" s="311"/>
    </row>
    <row r="342" spans="1:26" s="6" customFormat="1">
      <c r="A342" s="311"/>
      <c r="B342" s="311"/>
      <c r="C342" s="311"/>
      <c r="S342" s="311"/>
      <c r="T342" s="311"/>
      <c r="U342" s="311"/>
      <c r="V342" s="311"/>
      <c r="W342" s="311"/>
      <c r="X342" s="311"/>
      <c r="Y342" s="311"/>
      <c r="Z342" s="311"/>
    </row>
    <row r="343" spans="1:26" s="6" customFormat="1">
      <c r="A343" s="311"/>
      <c r="B343" s="311"/>
      <c r="C343" s="311"/>
      <c r="S343" s="311"/>
      <c r="T343" s="311"/>
      <c r="U343" s="311"/>
      <c r="V343" s="311"/>
      <c r="W343" s="311"/>
      <c r="X343" s="311"/>
      <c r="Y343" s="311"/>
      <c r="Z343" s="311"/>
    </row>
    <row r="344" spans="1:26" s="6" customFormat="1">
      <c r="A344" s="311"/>
      <c r="B344" s="311"/>
      <c r="C344" s="311"/>
      <c r="S344" s="311"/>
      <c r="T344" s="311"/>
      <c r="U344" s="311"/>
      <c r="V344" s="311"/>
      <c r="W344" s="311"/>
      <c r="X344" s="311"/>
      <c r="Y344" s="311"/>
      <c r="Z344" s="311"/>
    </row>
    <row r="345" spans="1:26" s="6" customFormat="1">
      <c r="A345" s="311"/>
      <c r="B345" s="311"/>
      <c r="C345" s="311"/>
      <c r="S345" s="311"/>
      <c r="T345" s="311"/>
      <c r="U345" s="311"/>
      <c r="V345" s="311"/>
      <c r="W345" s="311"/>
      <c r="X345" s="311"/>
      <c r="Y345" s="311"/>
      <c r="Z345" s="311"/>
    </row>
    <row r="346" spans="1:26" s="6" customFormat="1">
      <c r="A346" s="311"/>
      <c r="B346" s="311"/>
      <c r="C346" s="311"/>
      <c r="S346" s="311"/>
      <c r="T346" s="311"/>
      <c r="U346" s="311"/>
      <c r="V346" s="311"/>
      <c r="W346" s="311"/>
      <c r="X346" s="311"/>
      <c r="Y346" s="311"/>
      <c r="Z346" s="311"/>
    </row>
    <row r="347" spans="1:26" s="6" customFormat="1">
      <c r="A347" s="311"/>
      <c r="B347" s="311"/>
      <c r="C347" s="311"/>
      <c r="S347" s="311"/>
      <c r="T347" s="311"/>
      <c r="U347" s="311"/>
      <c r="V347" s="311"/>
      <c r="W347" s="311"/>
      <c r="X347" s="311"/>
      <c r="Y347" s="311"/>
      <c r="Z347" s="311"/>
    </row>
    <row r="348" spans="1:26" s="6" customFormat="1">
      <c r="A348" s="311"/>
      <c r="B348" s="311"/>
      <c r="C348" s="311"/>
      <c r="S348" s="311"/>
      <c r="T348" s="311"/>
      <c r="U348" s="311"/>
      <c r="V348" s="311"/>
      <c r="W348" s="311"/>
      <c r="X348" s="311"/>
      <c r="Y348" s="311"/>
      <c r="Z348" s="311"/>
    </row>
    <row r="349" spans="1:26" s="6" customFormat="1">
      <c r="A349" s="311"/>
      <c r="B349" s="311"/>
      <c r="C349" s="311"/>
      <c r="S349" s="311"/>
      <c r="T349" s="311"/>
      <c r="U349" s="311"/>
      <c r="V349" s="311"/>
      <c r="W349" s="311"/>
      <c r="X349" s="311"/>
      <c r="Y349" s="311"/>
      <c r="Z349" s="311"/>
    </row>
    <row r="350" spans="1:26" s="6" customFormat="1">
      <c r="A350" s="311"/>
      <c r="B350" s="311"/>
      <c r="C350" s="311"/>
      <c r="S350" s="311"/>
      <c r="T350" s="311"/>
      <c r="U350" s="311"/>
      <c r="V350" s="311"/>
      <c r="W350" s="311"/>
      <c r="X350" s="311"/>
      <c r="Y350" s="311"/>
      <c r="Z350" s="311"/>
    </row>
    <row r="351" spans="1:26" s="6" customFormat="1">
      <c r="A351" s="311"/>
      <c r="B351" s="311"/>
      <c r="C351" s="311"/>
      <c r="S351" s="311"/>
      <c r="T351" s="311"/>
      <c r="U351" s="311"/>
      <c r="V351" s="311"/>
      <c r="W351" s="311"/>
      <c r="X351" s="311"/>
      <c r="Y351" s="311"/>
      <c r="Z351" s="311"/>
    </row>
    <row r="352" spans="1:26" s="6" customFormat="1">
      <c r="A352" s="311"/>
      <c r="B352" s="311"/>
      <c r="C352" s="311"/>
      <c r="S352" s="311"/>
      <c r="T352" s="311"/>
      <c r="U352" s="311"/>
      <c r="V352" s="311"/>
      <c r="W352" s="311"/>
      <c r="X352" s="311"/>
      <c r="Y352" s="311"/>
      <c r="Z352" s="311"/>
    </row>
    <row r="353" spans="1:26" s="6" customFormat="1">
      <c r="A353" s="311"/>
      <c r="B353" s="311"/>
      <c r="C353" s="311"/>
      <c r="S353" s="311"/>
      <c r="T353" s="311"/>
      <c r="U353" s="311"/>
      <c r="V353" s="311"/>
      <c r="W353" s="311"/>
      <c r="X353" s="311"/>
      <c r="Y353" s="311"/>
      <c r="Z353" s="311"/>
    </row>
    <row r="354" spans="1:26" s="6" customFormat="1">
      <c r="A354" s="311"/>
      <c r="B354" s="311"/>
      <c r="C354" s="311"/>
      <c r="S354" s="311"/>
      <c r="T354" s="311"/>
      <c r="U354" s="311"/>
      <c r="V354" s="311"/>
      <c r="W354" s="311"/>
      <c r="X354" s="311"/>
      <c r="Y354" s="311"/>
      <c r="Z354" s="311"/>
    </row>
    <row r="355" spans="1:26" s="6" customFormat="1">
      <c r="A355" s="311"/>
      <c r="B355" s="311"/>
      <c r="C355" s="311"/>
      <c r="S355" s="311"/>
      <c r="T355" s="311"/>
      <c r="U355" s="311"/>
      <c r="V355" s="311"/>
      <c r="W355" s="311"/>
      <c r="X355" s="311"/>
      <c r="Y355" s="311"/>
      <c r="Z355" s="311"/>
    </row>
    <row r="356" spans="1:26" s="6" customFormat="1">
      <c r="A356" s="311"/>
      <c r="B356" s="311"/>
      <c r="C356" s="311"/>
      <c r="S356" s="311"/>
      <c r="T356" s="311"/>
      <c r="U356" s="311"/>
      <c r="V356" s="311"/>
      <c r="W356" s="311"/>
      <c r="X356" s="311"/>
      <c r="Y356" s="311"/>
      <c r="Z356" s="311"/>
    </row>
    <row r="357" spans="1:26" s="6" customFormat="1">
      <c r="A357" s="311"/>
      <c r="B357" s="311"/>
      <c r="C357" s="311"/>
      <c r="S357" s="311"/>
      <c r="T357" s="311"/>
      <c r="U357" s="311"/>
      <c r="V357" s="311"/>
      <c r="W357" s="311"/>
      <c r="X357" s="311"/>
      <c r="Y357" s="311"/>
      <c r="Z357" s="311"/>
    </row>
    <row r="358" spans="1:26" s="6" customFormat="1">
      <c r="A358" s="311"/>
      <c r="B358" s="311"/>
      <c r="C358" s="311"/>
      <c r="S358" s="311"/>
      <c r="T358" s="311"/>
      <c r="U358" s="311"/>
      <c r="V358" s="311"/>
      <c r="W358" s="311"/>
      <c r="X358" s="311"/>
      <c r="Y358" s="311"/>
      <c r="Z358" s="311"/>
    </row>
    <row r="359" spans="1:26" s="6" customFormat="1">
      <c r="A359" s="311"/>
      <c r="B359" s="311"/>
      <c r="C359" s="311"/>
      <c r="S359" s="311"/>
      <c r="T359" s="311"/>
      <c r="U359" s="311"/>
      <c r="V359" s="311"/>
      <c r="W359" s="311"/>
      <c r="X359" s="311"/>
      <c r="Y359" s="311"/>
      <c r="Z359" s="311"/>
    </row>
    <row r="360" spans="1:26" s="6" customFormat="1">
      <c r="A360" s="311"/>
      <c r="B360" s="311"/>
      <c r="C360" s="311"/>
      <c r="S360" s="311"/>
      <c r="T360" s="311"/>
      <c r="U360" s="311"/>
      <c r="V360" s="311"/>
      <c r="W360" s="311"/>
      <c r="X360" s="311"/>
      <c r="Y360" s="311"/>
      <c r="Z360" s="311"/>
    </row>
    <row r="361" spans="1:26" s="6" customFormat="1">
      <c r="A361" s="311"/>
      <c r="B361" s="311"/>
      <c r="C361" s="311"/>
      <c r="S361" s="311"/>
      <c r="T361" s="311"/>
      <c r="U361" s="311"/>
      <c r="V361" s="311"/>
      <c r="W361" s="311"/>
      <c r="X361" s="311"/>
      <c r="Y361" s="311"/>
      <c r="Z361" s="311"/>
    </row>
    <row r="362" spans="1:26" s="6" customFormat="1">
      <c r="A362" s="311"/>
      <c r="B362" s="311"/>
      <c r="C362" s="311"/>
      <c r="S362" s="311"/>
      <c r="T362" s="311"/>
      <c r="U362" s="311"/>
      <c r="V362" s="311"/>
      <c r="W362" s="311"/>
      <c r="X362" s="311"/>
      <c r="Y362" s="311"/>
      <c r="Z362" s="311"/>
    </row>
    <row r="363" spans="1:26" s="6" customFormat="1">
      <c r="A363" s="311"/>
      <c r="B363" s="311"/>
      <c r="C363" s="311"/>
      <c r="S363" s="311"/>
      <c r="T363" s="311"/>
      <c r="U363" s="311"/>
      <c r="V363" s="311"/>
      <c r="W363" s="311"/>
      <c r="X363" s="311"/>
      <c r="Y363" s="311"/>
      <c r="Z363" s="311"/>
    </row>
    <row r="364" spans="1:26" s="6" customFormat="1">
      <c r="A364" s="311"/>
      <c r="B364" s="311"/>
      <c r="C364" s="311"/>
      <c r="S364" s="311"/>
      <c r="T364" s="311"/>
      <c r="U364" s="311"/>
      <c r="V364" s="311"/>
      <c r="W364" s="311"/>
      <c r="X364" s="311"/>
      <c r="Y364" s="311"/>
      <c r="Z364" s="311"/>
    </row>
    <row r="365" spans="1:26" s="6" customFormat="1">
      <c r="A365" s="311"/>
      <c r="B365" s="311"/>
      <c r="C365" s="311"/>
      <c r="S365" s="311"/>
      <c r="T365" s="311"/>
      <c r="U365" s="311"/>
      <c r="V365" s="311"/>
      <c r="W365" s="311"/>
      <c r="X365" s="311"/>
      <c r="Y365" s="311"/>
      <c r="Z365" s="311"/>
    </row>
    <row r="366" spans="1:26" s="6" customFormat="1">
      <c r="A366" s="311"/>
      <c r="B366" s="311"/>
      <c r="C366" s="311"/>
      <c r="S366" s="311"/>
      <c r="T366" s="311"/>
      <c r="U366" s="311"/>
      <c r="V366" s="311"/>
      <c r="W366" s="311"/>
      <c r="X366" s="311"/>
      <c r="Y366" s="311"/>
      <c r="Z366" s="311"/>
    </row>
    <row r="367" spans="1:26" s="6" customFormat="1">
      <c r="A367" s="311"/>
      <c r="B367" s="311"/>
      <c r="C367" s="311"/>
      <c r="S367" s="311"/>
      <c r="T367" s="311"/>
      <c r="U367" s="311"/>
      <c r="V367" s="311"/>
      <c r="W367" s="311"/>
      <c r="X367" s="311"/>
      <c r="Y367" s="311"/>
      <c r="Z367" s="311"/>
    </row>
    <row r="368" spans="1:26" s="6" customFormat="1">
      <c r="A368" s="311"/>
      <c r="B368" s="311"/>
      <c r="C368" s="311"/>
      <c r="S368" s="311"/>
      <c r="T368" s="311"/>
      <c r="U368" s="311"/>
      <c r="V368" s="311"/>
      <c r="W368" s="311"/>
      <c r="X368" s="311"/>
      <c r="Y368" s="311"/>
      <c r="Z368" s="311"/>
    </row>
    <row r="369" spans="1:26" s="6" customFormat="1">
      <c r="A369" s="311"/>
      <c r="B369" s="311"/>
      <c r="C369" s="311"/>
      <c r="S369" s="311"/>
      <c r="T369" s="311"/>
      <c r="U369" s="311"/>
      <c r="V369" s="311"/>
      <c r="W369" s="311"/>
      <c r="X369" s="311"/>
      <c r="Y369" s="311"/>
      <c r="Z369" s="311"/>
    </row>
    <row r="370" spans="1:26" s="6" customFormat="1">
      <c r="A370" s="311"/>
      <c r="B370" s="311"/>
      <c r="C370" s="311"/>
      <c r="S370" s="311"/>
      <c r="T370" s="311"/>
      <c r="U370" s="311"/>
      <c r="V370" s="311"/>
      <c r="W370" s="311"/>
      <c r="X370" s="311"/>
      <c r="Y370" s="311"/>
      <c r="Z370" s="311"/>
    </row>
    <row r="371" spans="1:26" s="6" customFormat="1">
      <c r="A371" s="311"/>
      <c r="B371" s="311"/>
      <c r="C371" s="311"/>
      <c r="S371" s="311"/>
      <c r="T371" s="311"/>
      <c r="U371" s="311"/>
      <c r="V371" s="311"/>
      <c r="W371" s="311"/>
      <c r="X371" s="311"/>
      <c r="Y371" s="311"/>
      <c r="Z371" s="311"/>
    </row>
    <row r="372" spans="1:26" s="6" customFormat="1">
      <c r="A372" s="311"/>
      <c r="B372" s="311"/>
      <c r="C372" s="311"/>
      <c r="S372" s="311"/>
      <c r="T372" s="311"/>
      <c r="U372" s="311"/>
      <c r="V372" s="311"/>
      <c r="W372" s="311"/>
      <c r="X372" s="311"/>
      <c r="Y372" s="311"/>
      <c r="Z372" s="311"/>
    </row>
    <row r="373" spans="1:26" s="6" customFormat="1">
      <c r="A373" s="311"/>
      <c r="B373" s="311"/>
      <c r="C373" s="311"/>
      <c r="S373" s="311"/>
      <c r="T373" s="311"/>
      <c r="U373" s="311"/>
      <c r="V373" s="311"/>
      <c r="W373" s="311"/>
      <c r="X373" s="311"/>
      <c r="Y373" s="311"/>
      <c r="Z373" s="311"/>
    </row>
    <row r="374" spans="1:26" s="6" customFormat="1">
      <c r="A374" s="311"/>
      <c r="B374" s="311"/>
      <c r="C374" s="311"/>
      <c r="S374" s="311"/>
      <c r="T374" s="311"/>
      <c r="U374" s="311"/>
      <c r="V374" s="311"/>
      <c r="W374" s="311"/>
      <c r="X374" s="311"/>
      <c r="Y374" s="311"/>
      <c r="Z374" s="311"/>
    </row>
    <row r="375" spans="1:26" s="6" customFormat="1">
      <c r="A375" s="311"/>
      <c r="B375" s="311"/>
      <c r="C375" s="311"/>
      <c r="S375" s="311"/>
      <c r="T375" s="311"/>
      <c r="U375" s="311"/>
      <c r="V375" s="311"/>
      <c r="W375" s="311"/>
      <c r="X375" s="311"/>
      <c r="Y375" s="311"/>
      <c r="Z375" s="311"/>
    </row>
    <row r="376" spans="1:26" s="6" customFormat="1">
      <c r="A376" s="311"/>
      <c r="B376" s="311"/>
      <c r="C376" s="311"/>
      <c r="S376" s="311"/>
      <c r="T376" s="311"/>
      <c r="U376" s="311"/>
      <c r="V376" s="311"/>
      <c r="W376" s="311"/>
      <c r="X376" s="311"/>
      <c r="Y376" s="311"/>
      <c r="Z376" s="311"/>
    </row>
    <row r="377" spans="1:26" s="6" customFormat="1">
      <c r="A377" s="311"/>
      <c r="B377" s="311"/>
      <c r="C377" s="311"/>
      <c r="S377" s="311"/>
      <c r="T377" s="311"/>
      <c r="U377" s="311"/>
      <c r="V377" s="311"/>
      <c r="W377" s="311"/>
      <c r="X377" s="311"/>
      <c r="Y377" s="311"/>
      <c r="Z377" s="311"/>
    </row>
    <row r="378" spans="1:26" s="6" customFormat="1">
      <c r="A378" s="311"/>
      <c r="B378" s="311"/>
      <c r="C378" s="311"/>
      <c r="S378" s="311"/>
      <c r="T378" s="311"/>
      <c r="U378" s="311"/>
      <c r="V378" s="311"/>
      <c r="W378" s="311"/>
      <c r="X378" s="311"/>
      <c r="Y378" s="311"/>
      <c r="Z378" s="311"/>
    </row>
    <row r="379" spans="1:26" s="6" customFormat="1">
      <c r="A379" s="311"/>
      <c r="B379" s="311"/>
      <c r="C379" s="311"/>
      <c r="S379" s="311"/>
      <c r="T379" s="311"/>
      <c r="U379" s="311"/>
      <c r="V379" s="311"/>
      <c r="W379" s="311"/>
      <c r="X379" s="311"/>
      <c r="Y379" s="311"/>
      <c r="Z379" s="311"/>
    </row>
    <row r="380" spans="1:26" s="6" customFormat="1">
      <c r="A380" s="311"/>
      <c r="B380" s="311"/>
      <c r="C380" s="311"/>
      <c r="S380" s="311"/>
      <c r="T380" s="311"/>
      <c r="U380" s="311"/>
      <c r="V380" s="311"/>
      <c r="W380" s="311"/>
      <c r="X380" s="311"/>
      <c r="Y380" s="311"/>
      <c r="Z380" s="311"/>
    </row>
    <row r="381" spans="1:26" s="6" customFormat="1">
      <c r="A381" s="311"/>
      <c r="B381" s="311"/>
      <c r="C381" s="311"/>
      <c r="S381" s="311"/>
      <c r="T381" s="311"/>
      <c r="U381" s="311"/>
      <c r="V381" s="311"/>
      <c r="W381" s="311"/>
      <c r="X381" s="311"/>
      <c r="Y381" s="311"/>
      <c r="Z381" s="311"/>
    </row>
    <row r="382" spans="1:26" s="6" customFormat="1">
      <c r="A382" s="311"/>
      <c r="B382" s="311"/>
      <c r="C382" s="311"/>
      <c r="S382" s="311"/>
      <c r="T382" s="311"/>
      <c r="U382" s="311"/>
      <c r="V382" s="311"/>
      <c r="W382" s="311"/>
      <c r="X382" s="311"/>
      <c r="Y382" s="311"/>
      <c r="Z382" s="311"/>
    </row>
    <row r="383" spans="1:26" s="6" customFormat="1">
      <c r="A383" s="311"/>
      <c r="B383" s="311"/>
      <c r="C383" s="311"/>
      <c r="S383" s="311"/>
      <c r="T383" s="311"/>
      <c r="U383" s="311"/>
      <c r="V383" s="311"/>
      <c r="W383" s="311"/>
      <c r="X383" s="311"/>
      <c r="Y383" s="311"/>
      <c r="Z383" s="311"/>
    </row>
    <row r="384" spans="1:26" s="6" customFormat="1">
      <c r="A384" s="311"/>
      <c r="B384" s="311"/>
      <c r="C384" s="311"/>
      <c r="S384" s="311"/>
      <c r="T384" s="311"/>
      <c r="U384" s="311"/>
      <c r="V384" s="311"/>
      <c r="W384" s="311"/>
      <c r="X384" s="311"/>
      <c r="Y384" s="311"/>
      <c r="Z384" s="311"/>
    </row>
    <row r="385" spans="1:26" s="6" customFormat="1">
      <c r="A385" s="311"/>
      <c r="B385" s="311"/>
      <c r="C385" s="311"/>
      <c r="S385" s="311"/>
      <c r="T385" s="311"/>
      <c r="U385" s="311"/>
      <c r="V385" s="311"/>
      <c r="W385" s="311"/>
      <c r="X385" s="311"/>
      <c r="Y385" s="311"/>
      <c r="Z385" s="311"/>
    </row>
    <row r="386" spans="1:26" s="6" customFormat="1">
      <c r="A386" s="311"/>
      <c r="B386" s="311"/>
      <c r="C386" s="311"/>
      <c r="S386" s="311"/>
      <c r="T386" s="311"/>
      <c r="U386" s="311"/>
      <c r="V386" s="311"/>
      <c r="W386" s="311"/>
      <c r="X386" s="311"/>
      <c r="Y386" s="311"/>
      <c r="Z386" s="311"/>
    </row>
    <row r="387" spans="1:26" s="6" customFormat="1">
      <c r="A387" s="311"/>
      <c r="B387" s="311"/>
      <c r="C387" s="311"/>
      <c r="S387" s="311"/>
      <c r="T387" s="311"/>
      <c r="U387" s="311"/>
      <c r="V387" s="311"/>
      <c r="W387" s="311"/>
      <c r="X387" s="311"/>
      <c r="Y387" s="311"/>
      <c r="Z387" s="311"/>
    </row>
    <row r="388" spans="1:26" s="6" customFormat="1">
      <c r="A388" s="311"/>
      <c r="B388" s="311"/>
      <c r="C388" s="311"/>
      <c r="S388" s="311"/>
      <c r="T388" s="311"/>
      <c r="U388" s="311"/>
      <c r="V388" s="311"/>
      <c r="W388" s="311"/>
      <c r="X388" s="311"/>
      <c r="Y388" s="311"/>
      <c r="Z388" s="311"/>
    </row>
    <row r="389" spans="1:26" s="6" customFormat="1">
      <c r="A389" s="311"/>
      <c r="B389" s="311"/>
      <c r="C389" s="311"/>
      <c r="S389" s="311"/>
      <c r="T389" s="311"/>
      <c r="U389" s="311"/>
      <c r="V389" s="311"/>
      <c r="W389" s="311"/>
      <c r="X389" s="311"/>
      <c r="Y389" s="311"/>
      <c r="Z389" s="311"/>
    </row>
    <row r="390" spans="1:26" s="6" customFormat="1">
      <c r="A390" s="311"/>
      <c r="B390" s="311"/>
      <c r="C390" s="311"/>
      <c r="S390" s="311"/>
      <c r="T390" s="311"/>
      <c r="U390" s="311"/>
      <c r="V390" s="311"/>
      <c r="W390" s="311"/>
      <c r="X390" s="311"/>
      <c r="Y390" s="311"/>
      <c r="Z390" s="311"/>
    </row>
    <row r="391" spans="1:26" s="6" customFormat="1">
      <c r="A391" s="311"/>
      <c r="B391" s="311"/>
      <c r="C391" s="311"/>
      <c r="S391" s="311"/>
      <c r="T391" s="311"/>
      <c r="U391" s="311"/>
      <c r="V391" s="311"/>
      <c r="W391" s="311"/>
      <c r="X391" s="311"/>
      <c r="Y391" s="311"/>
      <c r="Z391" s="311"/>
    </row>
    <row r="392" spans="1:26" s="6" customFormat="1">
      <c r="A392" s="311"/>
      <c r="B392" s="311"/>
      <c r="C392" s="311"/>
      <c r="S392" s="311"/>
      <c r="T392" s="311"/>
      <c r="U392" s="311"/>
      <c r="V392" s="311"/>
      <c r="W392" s="311"/>
      <c r="X392" s="311"/>
      <c r="Y392" s="311"/>
      <c r="Z392" s="311"/>
    </row>
    <row r="393" spans="1:26" s="6" customFormat="1">
      <c r="A393" s="311"/>
      <c r="B393" s="311"/>
      <c r="C393" s="311"/>
      <c r="S393" s="311"/>
      <c r="T393" s="311"/>
      <c r="U393" s="311"/>
      <c r="V393" s="311"/>
      <c r="W393" s="311"/>
      <c r="X393" s="311"/>
      <c r="Y393" s="311"/>
      <c r="Z393" s="311"/>
    </row>
    <row r="394" spans="1:26" s="6" customFormat="1">
      <c r="A394" s="311"/>
      <c r="B394" s="311"/>
      <c r="C394" s="311"/>
      <c r="S394" s="311"/>
      <c r="T394" s="311"/>
      <c r="U394" s="311"/>
      <c r="V394" s="311"/>
      <c r="W394" s="311"/>
      <c r="X394" s="311"/>
      <c r="Y394" s="311"/>
      <c r="Z394" s="311"/>
    </row>
    <row r="395" spans="1:26" s="6" customFormat="1">
      <c r="A395" s="311"/>
      <c r="B395" s="311"/>
      <c r="C395" s="311"/>
      <c r="S395" s="311"/>
      <c r="T395" s="311"/>
      <c r="U395" s="311"/>
      <c r="V395" s="311"/>
      <c r="W395" s="311"/>
      <c r="X395" s="311"/>
      <c r="Y395" s="311"/>
      <c r="Z395" s="311"/>
    </row>
    <row r="396" spans="1:26" s="6" customFormat="1">
      <c r="A396" s="311"/>
      <c r="B396" s="311"/>
      <c r="C396" s="311"/>
      <c r="S396" s="311"/>
      <c r="T396" s="311"/>
      <c r="U396" s="311"/>
      <c r="V396" s="311"/>
      <c r="W396" s="311"/>
      <c r="X396" s="311"/>
      <c r="Y396" s="311"/>
      <c r="Z396" s="311"/>
    </row>
    <row r="397" spans="1:26" s="6" customFormat="1">
      <c r="A397" s="311"/>
      <c r="B397" s="311"/>
      <c r="C397" s="311"/>
      <c r="S397" s="311"/>
      <c r="T397" s="311"/>
      <c r="U397" s="311"/>
      <c r="V397" s="311"/>
      <c r="W397" s="311"/>
      <c r="X397" s="311"/>
      <c r="Y397" s="311"/>
      <c r="Z397" s="311"/>
    </row>
    <row r="398" spans="1:26" s="6" customFormat="1">
      <c r="A398" s="311"/>
      <c r="B398" s="311"/>
      <c r="C398" s="311"/>
      <c r="S398" s="311"/>
      <c r="T398" s="311"/>
      <c r="U398" s="311"/>
      <c r="V398" s="311"/>
      <c r="W398" s="311"/>
      <c r="X398" s="311"/>
      <c r="Y398" s="311"/>
      <c r="Z398" s="311"/>
    </row>
    <row r="399" spans="1:26" s="6" customFormat="1">
      <c r="A399" s="311"/>
      <c r="B399" s="311"/>
      <c r="C399" s="311"/>
      <c r="S399" s="311"/>
      <c r="T399" s="311"/>
      <c r="U399" s="311"/>
      <c r="V399" s="311"/>
      <c r="W399" s="311"/>
      <c r="X399" s="311"/>
      <c r="Y399" s="311"/>
      <c r="Z399" s="311"/>
    </row>
    <row r="400" spans="1:26" s="6" customFormat="1">
      <c r="A400" s="311"/>
      <c r="B400" s="311"/>
      <c r="C400" s="311"/>
      <c r="S400" s="311"/>
      <c r="T400" s="311"/>
      <c r="U400" s="311"/>
      <c r="V400" s="311"/>
      <c r="W400" s="311"/>
      <c r="X400" s="311"/>
      <c r="Y400" s="311"/>
      <c r="Z400" s="311"/>
    </row>
    <row r="401" spans="1:26" s="6" customFormat="1">
      <c r="A401" s="311"/>
      <c r="B401" s="311"/>
      <c r="C401" s="311"/>
      <c r="S401" s="311"/>
      <c r="T401" s="311"/>
      <c r="U401" s="311"/>
      <c r="V401" s="311"/>
      <c r="W401" s="311"/>
      <c r="X401" s="311"/>
      <c r="Y401" s="311"/>
      <c r="Z401" s="311"/>
    </row>
    <row r="402" spans="1:26" s="6" customFormat="1">
      <c r="A402" s="311"/>
      <c r="B402" s="311"/>
      <c r="C402" s="311"/>
      <c r="S402" s="311"/>
      <c r="T402" s="311"/>
      <c r="U402" s="311"/>
      <c r="V402" s="311"/>
      <c r="W402" s="311"/>
      <c r="X402" s="311"/>
      <c r="Y402" s="311"/>
      <c r="Z402" s="311"/>
    </row>
    <row r="403" spans="1:26" s="6" customFormat="1">
      <c r="A403" s="311"/>
      <c r="B403" s="311"/>
      <c r="C403" s="311"/>
      <c r="S403" s="311"/>
      <c r="T403" s="311"/>
      <c r="U403" s="311"/>
      <c r="V403" s="311"/>
      <c r="W403" s="311"/>
      <c r="X403" s="311"/>
      <c r="Y403" s="311"/>
      <c r="Z403" s="311"/>
    </row>
    <row r="404" spans="1:26" s="6" customFormat="1">
      <c r="A404" s="311"/>
      <c r="B404" s="311"/>
      <c r="C404" s="311"/>
      <c r="S404" s="311"/>
      <c r="T404" s="311"/>
      <c r="U404" s="311"/>
      <c r="V404" s="311"/>
      <c r="W404" s="311"/>
      <c r="X404" s="311"/>
      <c r="Y404" s="311"/>
      <c r="Z404" s="311"/>
    </row>
    <row r="405" spans="1:26" s="6" customFormat="1">
      <c r="A405" s="311"/>
      <c r="B405" s="311"/>
      <c r="C405" s="311"/>
      <c r="S405" s="311"/>
      <c r="T405" s="311"/>
      <c r="U405" s="311"/>
      <c r="V405" s="311"/>
      <c r="W405" s="311"/>
      <c r="X405" s="311"/>
      <c r="Y405" s="311"/>
      <c r="Z405" s="311"/>
    </row>
    <row r="406" spans="1:26" s="6" customFormat="1">
      <c r="A406" s="311"/>
      <c r="B406" s="311"/>
      <c r="C406" s="311"/>
      <c r="S406" s="311"/>
      <c r="T406" s="311"/>
      <c r="U406" s="311"/>
      <c r="V406" s="311"/>
      <c r="W406" s="311"/>
      <c r="X406" s="311"/>
      <c r="Y406" s="311"/>
      <c r="Z406" s="311"/>
    </row>
    <row r="407" spans="1:26" s="6" customFormat="1">
      <c r="A407" s="311"/>
      <c r="B407" s="311"/>
      <c r="C407" s="311"/>
      <c r="S407" s="311"/>
      <c r="T407" s="311"/>
      <c r="U407" s="311"/>
      <c r="V407" s="311"/>
      <c r="W407" s="311"/>
      <c r="X407" s="311"/>
      <c r="Y407" s="311"/>
      <c r="Z407" s="311"/>
    </row>
    <row r="408" spans="1:26" s="6" customFormat="1">
      <c r="A408" s="311"/>
      <c r="B408" s="311"/>
      <c r="C408" s="311"/>
      <c r="S408" s="311"/>
      <c r="T408" s="311"/>
      <c r="U408" s="311"/>
      <c r="V408" s="311"/>
      <c r="W408" s="311"/>
      <c r="X408" s="311"/>
      <c r="Y408" s="311"/>
      <c r="Z408" s="311"/>
    </row>
    <row r="409" spans="1:26" s="6" customFormat="1">
      <c r="A409" s="311"/>
      <c r="B409" s="311"/>
      <c r="C409" s="311"/>
      <c r="S409" s="311"/>
      <c r="T409" s="311"/>
      <c r="U409" s="311"/>
      <c r="V409" s="311"/>
      <c r="W409" s="311"/>
      <c r="X409" s="311"/>
      <c r="Y409" s="311"/>
      <c r="Z409" s="311"/>
    </row>
    <row r="410" spans="1:26" s="6" customFormat="1">
      <c r="A410" s="311"/>
      <c r="B410" s="311"/>
      <c r="C410" s="311"/>
      <c r="S410" s="311"/>
      <c r="T410" s="311"/>
      <c r="U410" s="311"/>
      <c r="V410" s="311"/>
      <c r="W410" s="311"/>
      <c r="X410" s="311"/>
      <c r="Y410" s="311"/>
      <c r="Z410" s="311"/>
    </row>
    <row r="411" spans="1:26" s="6" customFormat="1">
      <c r="A411" s="311"/>
      <c r="B411" s="311"/>
      <c r="C411" s="311"/>
      <c r="S411" s="311"/>
      <c r="T411" s="311"/>
      <c r="U411" s="311"/>
      <c r="V411" s="311"/>
      <c r="W411" s="311"/>
      <c r="X411" s="311"/>
      <c r="Y411" s="311"/>
      <c r="Z411" s="311"/>
    </row>
    <row r="412" spans="1:26" s="6" customFormat="1">
      <c r="A412" s="311"/>
      <c r="B412" s="311"/>
      <c r="C412" s="311"/>
      <c r="S412" s="311"/>
      <c r="T412" s="311"/>
      <c r="U412" s="311"/>
      <c r="V412" s="311"/>
      <c r="W412" s="311"/>
      <c r="X412" s="311"/>
      <c r="Y412" s="311"/>
      <c r="Z412" s="311"/>
    </row>
    <row r="413" spans="1:26" s="6" customFormat="1">
      <c r="A413" s="311"/>
      <c r="B413" s="311"/>
      <c r="C413" s="311"/>
      <c r="S413" s="311"/>
      <c r="T413" s="311"/>
      <c r="U413" s="311"/>
      <c r="V413" s="311"/>
      <c r="W413" s="311"/>
      <c r="X413" s="311"/>
      <c r="Y413" s="311"/>
      <c r="Z413" s="311"/>
    </row>
    <row r="414" spans="1:26" s="6" customFormat="1">
      <c r="A414" s="311"/>
      <c r="B414" s="311"/>
      <c r="C414" s="311"/>
      <c r="S414" s="311"/>
      <c r="T414" s="311"/>
      <c r="U414" s="311"/>
      <c r="V414" s="311"/>
      <c r="W414" s="311"/>
      <c r="X414" s="311"/>
      <c r="Y414" s="311"/>
      <c r="Z414" s="311"/>
    </row>
    <row r="415" spans="1:26" s="6" customFormat="1">
      <c r="A415" s="311"/>
      <c r="B415" s="311"/>
      <c r="C415" s="311"/>
      <c r="S415" s="311"/>
      <c r="T415" s="311"/>
      <c r="U415" s="311"/>
      <c r="V415" s="311"/>
      <c r="W415" s="311"/>
      <c r="X415" s="311"/>
      <c r="Y415" s="311"/>
      <c r="Z415" s="311"/>
    </row>
    <row r="416" spans="1:26" s="6" customFormat="1">
      <c r="A416" s="311"/>
      <c r="B416" s="311"/>
      <c r="C416" s="311"/>
      <c r="S416" s="311"/>
      <c r="T416" s="311"/>
      <c r="U416" s="311"/>
      <c r="V416" s="311"/>
      <c r="W416" s="311"/>
      <c r="X416" s="311"/>
      <c r="Y416" s="311"/>
      <c r="Z416" s="311"/>
    </row>
    <row r="417" spans="1:26" s="6" customFormat="1">
      <c r="A417" s="311"/>
      <c r="B417" s="311"/>
      <c r="C417" s="311"/>
      <c r="S417" s="311"/>
      <c r="T417" s="311"/>
      <c r="U417" s="311"/>
      <c r="V417" s="311"/>
      <c r="W417" s="311"/>
      <c r="X417" s="311"/>
      <c r="Y417" s="311"/>
      <c r="Z417" s="311"/>
    </row>
    <row r="418" spans="1:26" s="6" customFormat="1">
      <c r="A418" s="311"/>
      <c r="B418" s="311"/>
      <c r="C418" s="311"/>
      <c r="S418" s="311"/>
      <c r="T418" s="311"/>
      <c r="U418" s="311"/>
      <c r="V418" s="311"/>
      <c r="W418" s="311"/>
      <c r="X418" s="311"/>
      <c r="Y418" s="311"/>
      <c r="Z418" s="311"/>
    </row>
    <row r="419" spans="1:26" s="6" customFormat="1">
      <c r="A419" s="311"/>
      <c r="B419" s="311"/>
      <c r="C419" s="311"/>
      <c r="S419" s="311"/>
      <c r="T419" s="311"/>
      <c r="U419" s="311"/>
      <c r="V419" s="311"/>
      <c r="W419" s="311"/>
      <c r="X419" s="311"/>
      <c r="Y419" s="311"/>
      <c r="Z419" s="311"/>
    </row>
    <row r="420" spans="1:26" s="6" customFormat="1">
      <c r="A420" s="311"/>
      <c r="B420" s="311"/>
      <c r="C420" s="311"/>
      <c r="S420" s="311"/>
      <c r="T420" s="311"/>
      <c r="U420" s="311"/>
      <c r="V420" s="311"/>
      <c r="W420" s="311"/>
      <c r="X420" s="311"/>
      <c r="Y420" s="311"/>
      <c r="Z420" s="311"/>
    </row>
    <row r="421" spans="1:26" s="6" customFormat="1">
      <c r="A421" s="311"/>
      <c r="B421" s="311"/>
      <c r="C421" s="311"/>
      <c r="S421" s="311"/>
      <c r="T421" s="311"/>
      <c r="U421" s="311"/>
      <c r="V421" s="311"/>
      <c r="W421" s="311"/>
      <c r="X421" s="311"/>
      <c r="Y421" s="311"/>
      <c r="Z421" s="311"/>
    </row>
    <row r="422" spans="1:26" s="6" customFormat="1">
      <c r="A422" s="311"/>
      <c r="B422" s="311"/>
      <c r="C422" s="311"/>
      <c r="S422" s="311"/>
      <c r="T422" s="311"/>
      <c r="U422" s="311"/>
      <c r="V422" s="311"/>
      <c r="W422" s="311"/>
      <c r="X422" s="311"/>
      <c r="Y422" s="311"/>
      <c r="Z422" s="311"/>
    </row>
    <row r="423" spans="1:26" s="6" customFormat="1">
      <c r="A423" s="311"/>
      <c r="B423" s="311"/>
      <c r="C423" s="311"/>
      <c r="S423" s="311"/>
      <c r="T423" s="311"/>
      <c r="U423" s="311"/>
      <c r="V423" s="311"/>
      <c r="W423" s="311"/>
      <c r="X423" s="311"/>
      <c r="Y423" s="311"/>
      <c r="Z423" s="311"/>
    </row>
    <row r="424" spans="1:26" s="6" customFormat="1">
      <c r="A424" s="311"/>
      <c r="B424" s="311"/>
      <c r="C424" s="311"/>
      <c r="S424" s="311"/>
      <c r="T424" s="311"/>
      <c r="U424" s="311"/>
      <c r="V424" s="311"/>
      <c r="W424" s="311"/>
      <c r="X424" s="311"/>
      <c r="Y424" s="311"/>
      <c r="Z424" s="311"/>
    </row>
    <row r="425" spans="1:26" s="6" customFormat="1">
      <c r="A425" s="311"/>
      <c r="B425" s="311"/>
      <c r="C425" s="311"/>
      <c r="S425" s="311"/>
      <c r="T425" s="311"/>
      <c r="U425" s="311"/>
      <c r="V425" s="311"/>
      <c r="W425" s="311"/>
      <c r="X425" s="311"/>
      <c r="Y425" s="311"/>
      <c r="Z425" s="311"/>
    </row>
    <row r="426" spans="1:26" s="6" customFormat="1">
      <c r="A426" s="311"/>
      <c r="B426" s="311"/>
      <c r="C426" s="311"/>
      <c r="S426" s="311"/>
      <c r="T426" s="311"/>
      <c r="U426" s="311"/>
      <c r="V426" s="311"/>
      <c r="W426" s="311"/>
      <c r="X426" s="311"/>
      <c r="Y426" s="311"/>
      <c r="Z426" s="311"/>
    </row>
    <row r="427" spans="1:26" s="6" customFormat="1">
      <c r="A427" s="311"/>
      <c r="B427" s="311"/>
      <c r="C427" s="311"/>
      <c r="S427" s="311"/>
      <c r="T427" s="311"/>
      <c r="U427" s="311"/>
      <c r="V427" s="311"/>
      <c r="W427" s="311"/>
      <c r="X427" s="311"/>
      <c r="Y427" s="311"/>
      <c r="Z427" s="311"/>
    </row>
    <row r="428" spans="1:26" s="6" customFormat="1">
      <c r="A428" s="311"/>
      <c r="B428" s="311"/>
      <c r="C428" s="311"/>
      <c r="S428" s="311"/>
      <c r="T428" s="311"/>
      <c r="U428" s="311"/>
      <c r="V428" s="311"/>
      <c r="W428" s="311"/>
      <c r="X428" s="311"/>
      <c r="Y428" s="311"/>
      <c r="Z428" s="311"/>
    </row>
    <row r="429" spans="1:26" s="6" customFormat="1">
      <c r="A429" s="311"/>
      <c r="B429" s="311"/>
      <c r="C429" s="311"/>
      <c r="S429" s="311"/>
      <c r="T429" s="311"/>
      <c r="U429" s="311"/>
      <c r="V429" s="311"/>
      <c r="W429" s="311"/>
      <c r="X429" s="311"/>
      <c r="Y429" s="311"/>
      <c r="Z429" s="311"/>
    </row>
    <row r="430" spans="1:26" s="6" customFormat="1">
      <c r="A430" s="311"/>
      <c r="B430" s="311"/>
      <c r="C430" s="311"/>
      <c r="S430" s="311"/>
      <c r="T430" s="311"/>
      <c r="U430" s="311"/>
      <c r="V430" s="311"/>
      <c r="W430" s="311"/>
      <c r="X430" s="311"/>
      <c r="Y430" s="311"/>
      <c r="Z430" s="311"/>
    </row>
    <row r="431" spans="1:26" s="6" customFormat="1">
      <c r="A431" s="311"/>
      <c r="B431" s="311"/>
      <c r="C431" s="311"/>
      <c r="S431" s="311"/>
      <c r="T431" s="311"/>
      <c r="U431" s="311"/>
      <c r="V431" s="311"/>
      <c r="W431" s="311"/>
      <c r="X431" s="311"/>
      <c r="Y431" s="311"/>
      <c r="Z431" s="311"/>
    </row>
    <row r="432" spans="1:26" s="6" customFormat="1">
      <c r="A432" s="311"/>
      <c r="B432" s="311"/>
      <c r="C432" s="311"/>
      <c r="S432" s="311"/>
      <c r="T432" s="311"/>
      <c r="U432" s="311"/>
      <c r="V432" s="311"/>
      <c r="W432" s="311"/>
      <c r="X432" s="311"/>
      <c r="Y432" s="311"/>
      <c r="Z432" s="311"/>
    </row>
    <row r="433" spans="1:26" s="6" customFormat="1">
      <c r="A433" s="311"/>
      <c r="B433" s="311"/>
      <c r="C433" s="311"/>
      <c r="S433" s="311"/>
      <c r="T433" s="311"/>
      <c r="U433" s="311"/>
      <c r="V433" s="311"/>
      <c r="W433" s="311"/>
      <c r="X433" s="311"/>
      <c r="Y433" s="311"/>
      <c r="Z433" s="311"/>
    </row>
    <row r="434" spans="1:26" s="6" customFormat="1">
      <c r="A434" s="311"/>
      <c r="B434" s="311"/>
      <c r="C434" s="311"/>
      <c r="S434" s="311"/>
      <c r="T434" s="311"/>
      <c r="U434" s="311"/>
      <c r="V434" s="311"/>
      <c r="W434" s="311"/>
      <c r="X434" s="311"/>
      <c r="Y434" s="311"/>
      <c r="Z434" s="311"/>
    </row>
    <row r="435" spans="1:26" s="6" customFormat="1">
      <c r="A435" s="311"/>
      <c r="B435" s="311"/>
      <c r="C435" s="311"/>
      <c r="S435" s="311"/>
      <c r="T435" s="311"/>
      <c r="U435" s="311"/>
      <c r="V435" s="311"/>
      <c r="W435" s="311"/>
      <c r="X435" s="311"/>
      <c r="Y435" s="311"/>
      <c r="Z435" s="311"/>
    </row>
    <row r="436" spans="1:26" s="6" customFormat="1">
      <c r="A436" s="311"/>
      <c r="B436" s="311"/>
      <c r="C436" s="311"/>
      <c r="S436" s="311"/>
      <c r="T436" s="311"/>
      <c r="U436" s="311"/>
      <c r="V436" s="311"/>
      <c r="W436" s="311"/>
      <c r="X436" s="311"/>
      <c r="Y436" s="311"/>
      <c r="Z436" s="311"/>
    </row>
    <row r="437" spans="1:26" s="6" customFormat="1">
      <c r="A437" s="311"/>
      <c r="B437" s="311"/>
      <c r="C437" s="311"/>
      <c r="S437" s="311"/>
      <c r="T437" s="311"/>
      <c r="U437" s="311"/>
      <c r="V437" s="311"/>
      <c r="W437" s="311"/>
      <c r="X437" s="311"/>
      <c r="Y437" s="311"/>
      <c r="Z437" s="311"/>
    </row>
    <row r="438" spans="1:26" s="6" customFormat="1">
      <c r="A438" s="311"/>
      <c r="B438" s="311"/>
      <c r="C438" s="311"/>
      <c r="S438" s="311"/>
      <c r="T438" s="311"/>
      <c r="U438" s="311"/>
      <c r="V438" s="311"/>
      <c r="W438" s="311"/>
      <c r="X438" s="311"/>
      <c r="Y438" s="311"/>
      <c r="Z438" s="311"/>
    </row>
    <row r="439" spans="1:26" s="6" customFormat="1">
      <c r="A439" s="311"/>
      <c r="B439" s="311"/>
      <c r="C439" s="311"/>
      <c r="S439" s="311"/>
      <c r="T439" s="311"/>
      <c r="U439" s="311"/>
      <c r="V439" s="311"/>
      <c r="W439" s="311"/>
      <c r="X439" s="311"/>
      <c r="Y439" s="311"/>
      <c r="Z439" s="311"/>
    </row>
    <row r="440" spans="1:26" s="6" customFormat="1">
      <c r="A440" s="311"/>
      <c r="B440" s="311"/>
      <c r="C440" s="311"/>
      <c r="S440" s="311"/>
      <c r="T440" s="311"/>
      <c r="U440" s="311"/>
      <c r="V440" s="311"/>
      <c r="W440" s="311"/>
      <c r="X440" s="311"/>
      <c r="Y440" s="311"/>
      <c r="Z440" s="311"/>
    </row>
    <row r="441" spans="1:26" s="6" customFormat="1">
      <c r="A441" s="311"/>
      <c r="B441" s="311"/>
      <c r="C441" s="311"/>
      <c r="S441" s="311"/>
      <c r="T441" s="311"/>
      <c r="U441" s="311"/>
      <c r="V441" s="311"/>
      <c r="W441" s="311"/>
      <c r="X441" s="311"/>
      <c r="Y441" s="311"/>
      <c r="Z441" s="311"/>
    </row>
    <row r="442" spans="1:26" s="6" customFormat="1">
      <c r="A442" s="311"/>
      <c r="B442" s="311"/>
      <c r="C442" s="311"/>
      <c r="S442" s="311"/>
      <c r="T442" s="311"/>
      <c r="U442" s="311"/>
      <c r="V442" s="311"/>
      <c r="W442" s="311"/>
      <c r="X442" s="311"/>
      <c r="Y442" s="311"/>
      <c r="Z442" s="311"/>
    </row>
    <row r="443" spans="1:26" s="6" customFormat="1">
      <c r="A443" s="311"/>
      <c r="B443" s="311"/>
      <c r="C443" s="311"/>
      <c r="S443" s="311"/>
      <c r="T443" s="311"/>
      <c r="U443" s="311"/>
      <c r="V443" s="311"/>
      <c r="W443" s="311"/>
      <c r="X443" s="311"/>
      <c r="Y443" s="311"/>
      <c r="Z443" s="311"/>
    </row>
    <row r="444" spans="1:26" s="6" customFormat="1">
      <c r="A444" s="311"/>
      <c r="B444" s="311"/>
      <c r="C444" s="311"/>
      <c r="S444" s="311"/>
      <c r="T444" s="311"/>
      <c r="U444" s="311"/>
      <c r="V444" s="311"/>
      <c r="W444" s="311"/>
      <c r="X444" s="311"/>
      <c r="Y444" s="311"/>
      <c r="Z444" s="311"/>
    </row>
    <row r="445" spans="1:26" s="6" customFormat="1">
      <c r="A445" s="311"/>
      <c r="B445" s="311"/>
      <c r="C445" s="311"/>
      <c r="S445" s="311"/>
      <c r="T445" s="311"/>
      <c r="U445" s="311"/>
      <c r="V445" s="311"/>
      <c r="W445" s="311"/>
      <c r="X445" s="311"/>
      <c r="Y445" s="311"/>
      <c r="Z445" s="311"/>
    </row>
    <row r="446" spans="1:26" s="6" customFormat="1">
      <c r="A446" s="311"/>
      <c r="B446" s="311"/>
      <c r="C446" s="311"/>
      <c r="S446" s="311"/>
      <c r="T446" s="311"/>
      <c r="U446" s="311"/>
      <c r="V446" s="311"/>
      <c r="W446" s="311"/>
      <c r="X446" s="311"/>
      <c r="Y446" s="311"/>
      <c r="Z446" s="311"/>
    </row>
    <row r="447" spans="1:26" s="6" customFormat="1">
      <c r="A447" s="311"/>
      <c r="B447" s="311"/>
      <c r="C447" s="311"/>
      <c r="S447" s="311"/>
      <c r="T447" s="311"/>
      <c r="U447" s="311"/>
      <c r="V447" s="311"/>
      <c r="W447" s="311"/>
      <c r="X447" s="311"/>
      <c r="Y447" s="311"/>
      <c r="Z447" s="311"/>
    </row>
    <row r="448" spans="1:26" s="6" customFormat="1">
      <c r="A448" s="311"/>
      <c r="B448" s="311"/>
      <c r="C448" s="311"/>
      <c r="S448" s="311"/>
      <c r="T448" s="311"/>
      <c r="U448" s="311"/>
      <c r="V448" s="311"/>
      <c r="W448" s="311"/>
      <c r="X448" s="311"/>
      <c r="Y448" s="311"/>
      <c r="Z448" s="311"/>
    </row>
    <row r="449" spans="1:26" s="6" customFormat="1">
      <c r="A449" s="311"/>
      <c r="B449" s="311"/>
      <c r="C449" s="311"/>
      <c r="S449" s="311"/>
      <c r="T449" s="311"/>
      <c r="U449" s="311"/>
      <c r="V449" s="311"/>
      <c r="W449" s="311"/>
      <c r="X449" s="311"/>
      <c r="Y449" s="311"/>
      <c r="Z449" s="311"/>
    </row>
    <row r="450" spans="1:26" s="6" customFormat="1">
      <c r="A450" s="311"/>
      <c r="B450" s="311"/>
      <c r="C450" s="311"/>
      <c r="S450" s="311"/>
      <c r="T450" s="311"/>
      <c r="U450" s="311"/>
      <c r="V450" s="311"/>
      <c r="W450" s="311"/>
      <c r="X450" s="311"/>
      <c r="Y450" s="311"/>
      <c r="Z450" s="311"/>
    </row>
    <row r="451" spans="1:26" s="6" customFormat="1">
      <c r="A451" s="311"/>
      <c r="B451" s="311"/>
      <c r="C451" s="311"/>
      <c r="S451" s="311"/>
      <c r="T451" s="311"/>
      <c r="U451" s="311"/>
      <c r="V451" s="311"/>
      <c r="W451" s="311"/>
      <c r="X451" s="311"/>
      <c r="Y451" s="311"/>
      <c r="Z451" s="311"/>
    </row>
    <row r="452" spans="1:26" s="6" customFormat="1">
      <c r="A452" s="311"/>
      <c r="B452" s="311"/>
      <c r="C452" s="311"/>
      <c r="S452" s="311"/>
      <c r="T452" s="311"/>
      <c r="U452" s="311"/>
      <c r="V452" s="311"/>
      <c r="W452" s="311"/>
      <c r="X452" s="311"/>
      <c r="Y452" s="311"/>
      <c r="Z452" s="311"/>
    </row>
    <row r="453" spans="1:26" s="6" customFormat="1">
      <c r="A453" s="311"/>
      <c r="B453" s="311"/>
      <c r="C453" s="311"/>
      <c r="S453" s="311"/>
      <c r="T453" s="311"/>
      <c r="U453" s="311"/>
      <c r="V453" s="311"/>
      <c r="W453" s="311"/>
      <c r="X453" s="311"/>
      <c r="Y453" s="311"/>
      <c r="Z453" s="311"/>
    </row>
    <row r="454" spans="1:26" s="6" customFormat="1">
      <c r="A454" s="311"/>
      <c r="B454" s="311"/>
      <c r="C454" s="311"/>
      <c r="S454" s="311"/>
      <c r="T454" s="311"/>
      <c r="U454" s="311"/>
      <c r="V454" s="311"/>
      <c r="W454" s="311"/>
      <c r="X454" s="311"/>
      <c r="Y454" s="311"/>
      <c r="Z454" s="311"/>
    </row>
    <row r="455" spans="1:26" s="6" customFormat="1">
      <c r="A455" s="311"/>
      <c r="B455" s="311"/>
      <c r="C455" s="311"/>
      <c r="S455" s="311"/>
      <c r="T455" s="311"/>
      <c r="U455" s="311"/>
      <c r="V455" s="311"/>
      <c r="W455" s="311"/>
      <c r="X455" s="311"/>
      <c r="Y455" s="311"/>
      <c r="Z455" s="311"/>
    </row>
    <row r="456" spans="1:26" s="6" customFormat="1">
      <c r="A456" s="311"/>
      <c r="B456" s="311"/>
      <c r="C456" s="311"/>
      <c r="S456" s="311"/>
      <c r="T456" s="311"/>
      <c r="U456" s="311"/>
      <c r="V456" s="311"/>
      <c r="W456" s="311"/>
      <c r="X456" s="311"/>
      <c r="Y456" s="311"/>
      <c r="Z456" s="311"/>
    </row>
    <row r="457" spans="1:26" s="6" customFormat="1">
      <c r="A457" s="311"/>
      <c r="B457" s="311"/>
      <c r="C457" s="311"/>
      <c r="S457" s="311"/>
      <c r="T457" s="311"/>
      <c r="U457" s="311"/>
      <c r="V457" s="311"/>
      <c r="W457" s="311"/>
      <c r="X457" s="311"/>
      <c r="Y457" s="311"/>
      <c r="Z457" s="311"/>
    </row>
    <row r="458" spans="1:26" s="6" customFormat="1">
      <c r="A458" s="311"/>
      <c r="B458" s="311"/>
      <c r="C458" s="311"/>
      <c r="S458" s="311"/>
      <c r="T458" s="311"/>
      <c r="U458" s="311"/>
      <c r="V458" s="311"/>
      <c r="W458" s="311"/>
      <c r="X458" s="311"/>
      <c r="Y458" s="311"/>
      <c r="Z458" s="311"/>
    </row>
    <row r="459" spans="1:26" s="6" customFormat="1">
      <c r="A459" s="311"/>
      <c r="B459" s="311"/>
      <c r="C459" s="311"/>
      <c r="S459" s="311"/>
      <c r="T459" s="311"/>
      <c r="U459" s="311"/>
      <c r="V459" s="311"/>
      <c r="W459" s="311"/>
      <c r="X459" s="311"/>
      <c r="Y459" s="311"/>
      <c r="Z459" s="311"/>
    </row>
    <row r="460" spans="1:26" s="6" customFormat="1">
      <c r="A460" s="311"/>
      <c r="B460" s="311"/>
      <c r="C460" s="311"/>
      <c r="S460" s="311"/>
      <c r="T460" s="311"/>
      <c r="U460" s="311"/>
      <c r="V460" s="311"/>
      <c r="W460" s="311"/>
      <c r="X460" s="311"/>
      <c r="Y460" s="311"/>
      <c r="Z460" s="311"/>
    </row>
    <row r="461" spans="1:26" s="6" customFormat="1">
      <c r="A461" s="311"/>
      <c r="B461" s="311"/>
      <c r="C461" s="311"/>
      <c r="S461" s="311"/>
      <c r="T461" s="311"/>
      <c r="U461" s="311"/>
      <c r="V461" s="311"/>
      <c r="W461" s="311"/>
      <c r="X461" s="311"/>
      <c r="Y461" s="311"/>
      <c r="Z461" s="311"/>
    </row>
    <row r="462" spans="1:26" s="6" customFormat="1">
      <c r="A462" s="311"/>
      <c r="B462" s="311"/>
      <c r="C462" s="311"/>
      <c r="S462" s="311"/>
      <c r="T462" s="311"/>
      <c r="U462" s="311"/>
      <c r="V462" s="311"/>
      <c r="W462" s="311"/>
      <c r="X462" s="311"/>
      <c r="Y462" s="311"/>
      <c r="Z462" s="311"/>
    </row>
    <row r="463" spans="1:26" s="6" customFormat="1">
      <c r="A463" s="311"/>
      <c r="B463" s="311"/>
      <c r="C463" s="311"/>
      <c r="S463" s="311"/>
      <c r="T463" s="311"/>
      <c r="U463" s="311"/>
      <c r="V463" s="311"/>
      <c r="W463" s="311"/>
      <c r="X463" s="311"/>
      <c r="Y463" s="311"/>
      <c r="Z463" s="311"/>
    </row>
    <row r="464" spans="1:26" s="6" customFormat="1">
      <c r="A464" s="311"/>
      <c r="B464" s="311"/>
      <c r="C464" s="311"/>
      <c r="S464" s="311"/>
      <c r="T464" s="311"/>
      <c r="U464" s="311"/>
      <c r="V464" s="311"/>
      <c r="W464" s="311"/>
      <c r="X464" s="311"/>
      <c r="Y464" s="311"/>
      <c r="Z464" s="311"/>
    </row>
    <row r="465" spans="1:26" s="6" customFormat="1">
      <c r="A465" s="311"/>
      <c r="B465" s="311"/>
      <c r="C465" s="311"/>
      <c r="S465" s="311"/>
      <c r="T465" s="311"/>
      <c r="U465" s="311"/>
      <c r="V465" s="311"/>
      <c r="W465" s="311"/>
      <c r="X465" s="311"/>
      <c r="Y465" s="311"/>
      <c r="Z465" s="311"/>
    </row>
    <row r="466" spans="1:26" s="6" customFormat="1">
      <c r="A466" s="311"/>
      <c r="B466" s="311"/>
      <c r="C466" s="311"/>
      <c r="S466" s="311"/>
      <c r="T466" s="311"/>
      <c r="U466" s="311"/>
      <c r="V466" s="311"/>
      <c r="W466" s="311"/>
      <c r="X466" s="311"/>
      <c r="Y466" s="311"/>
      <c r="Z466" s="311"/>
    </row>
    <row r="467" spans="1:26" s="6" customFormat="1">
      <c r="A467" s="311"/>
      <c r="B467" s="311"/>
      <c r="C467" s="311"/>
      <c r="S467" s="311"/>
      <c r="T467" s="311"/>
      <c r="U467" s="311"/>
      <c r="V467" s="311"/>
      <c r="W467" s="311"/>
      <c r="X467" s="311"/>
      <c r="Y467" s="311"/>
      <c r="Z467" s="311"/>
    </row>
    <row r="468" spans="1:26" s="6" customFormat="1">
      <c r="A468" s="311"/>
      <c r="B468" s="311"/>
      <c r="C468" s="311"/>
      <c r="S468" s="311"/>
      <c r="T468" s="311"/>
      <c r="U468" s="311"/>
      <c r="V468" s="311"/>
      <c r="W468" s="311"/>
      <c r="X468" s="311"/>
      <c r="Y468" s="311"/>
      <c r="Z468" s="311"/>
    </row>
    <row r="469" spans="1:26" s="6" customFormat="1">
      <c r="A469" s="311"/>
      <c r="B469" s="311"/>
      <c r="C469" s="311"/>
      <c r="S469" s="311"/>
      <c r="T469" s="311"/>
      <c r="U469" s="311"/>
      <c r="V469" s="311"/>
      <c r="W469" s="311"/>
      <c r="X469" s="311"/>
      <c r="Y469" s="311"/>
      <c r="Z469" s="311"/>
    </row>
    <row r="470" spans="1:26" s="6" customFormat="1">
      <c r="A470" s="311"/>
      <c r="B470" s="311"/>
      <c r="C470" s="311"/>
      <c r="S470" s="311"/>
      <c r="T470" s="311"/>
      <c r="U470" s="311"/>
      <c r="V470" s="311"/>
      <c r="W470" s="311"/>
      <c r="X470" s="311"/>
      <c r="Y470" s="311"/>
      <c r="Z470" s="311"/>
    </row>
    <row r="471" spans="1:26" s="6" customFormat="1">
      <c r="A471" s="311"/>
      <c r="B471" s="311"/>
      <c r="C471" s="311"/>
      <c r="S471" s="311"/>
      <c r="T471" s="311"/>
      <c r="U471" s="311"/>
      <c r="V471" s="311"/>
      <c r="W471" s="311"/>
      <c r="X471" s="311"/>
      <c r="Y471" s="311"/>
      <c r="Z471" s="311"/>
    </row>
    <row r="472" spans="1:26" s="6" customFormat="1">
      <c r="A472" s="311"/>
      <c r="B472" s="311"/>
      <c r="C472" s="311"/>
      <c r="S472" s="311"/>
      <c r="T472" s="311"/>
      <c r="U472" s="311"/>
      <c r="V472" s="311"/>
      <c r="W472" s="311"/>
      <c r="X472" s="311"/>
      <c r="Y472" s="311"/>
      <c r="Z472" s="311"/>
    </row>
    <row r="473" spans="1:26" s="6" customFormat="1">
      <c r="A473" s="311"/>
      <c r="B473" s="311"/>
      <c r="C473" s="311"/>
      <c r="S473" s="311"/>
      <c r="T473" s="311"/>
      <c r="U473" s="311"/>
      <c r="V473" s="311"/>
      <c r="W473" s="311"/>
      <c r="X473" s="311"/>
      <c r="Y473" s="311"/>
      <c r="Z473" s="311"/>
    </row>
    <row r="474" spans="1:26" s="6" customFormat="1">
      <c r="A474" s="311"/>
      <c r="B474" s="311"/>
      <c r="C474" s="311"/>
      <c r="S474" s="311"/>
      <c r="T474" s="311"/>
      <c r="U474" s="311"/>
      <c r="V474" s="311"/>
      <c r="W474" s="311"/>
      <c r="X474" s="311"/>
      <c r="Y474" s="311"/>
      <c r="Z474" s="311"/>
    </row>
    <row r="475" spans="1:26" s="6" customFormat="1">
      <c r="A475" s="311"/>
      <c r="B475" s="311"/>
      <c r="C475" s="311"/>
      <c r="S475" s="311"/>
      <c r="T475" s="311"/>
      <c r="U475" s="311"/>
      <c r="V475" s="311"/>
      <c r="W475" s="311"/>
      <c r="X475" s="311"/>
      <c r="Y475" s="311"/>
      <c r="Z475" s="311"/>
    </row>
    <row r="476" spans="1:26" s="6" customFormat="1">
      <c r="A476" s="311"/>
      <c r="B476" s="311"/>
      <c r="C476" s="311"/>
      <c r="S476" s="311"/>
      <c r="T476" s="311"/>
      <c r="U476" s="311"/>
      <c r="V476" s="311"/>
      <c r="W476" s="311"/>
      <c r="X476" s="311"/>
      <c r="Y476" s="311"/>
      <c r="Z476" s="311"/>
    </row>
    <row r="477" spans="1:26" s="6" customFormat="1">
      <c r="A477" s="311"/>
      <c r="B477" s="311"/>
      <c r="C477" s="311"/>
      <c r="S477" s="311"/>
      <c r="T477" s="311"/>
      <c r="U477" s="311"/>
      <c r="V477" s="311"/>
      <c r="W477" s="311"/>
      <c r="X477" s="311"/>
      <c r="Y477" s="311"/>
      <c r="Z477" s="311"/>
    </row>
    <row r="478" spans="1:26" s="6" customFormat="1">
      <c r="A478" s="311"/>
      <c r="B478" s="311"/>
      <c r="C478" s="311"/>
      <c r="S478" s="311"/>
      <c r="T478" s="311"/>
      <c r="U478" s="311"/>
      <c r="V478" s="311"/>
      <c r="W478" s="311"/>
      <c r="X478" s="311"/>
      <c r="Y478" s="311"/>
      <c r="Z478" s="311"/>
    </row>
    <row r="479" spans="1:26" s="6" customFormat="1">
      <c r="A479" s="311"/>
      <c r="B479" s="311"/>
      <c r="C479" s="311"/>
      <c r="S479" s="311"/>
      <c r="T479" s="311"/>
      <c r="U479" s="311"/>
      <c r="V479" s="311"/>
      <c r="W479" s="311"/>
      <c r="X479" s="311"/>
      <c r="Y479" s="311"/>
      <c r="Z479" s="311"/>
    </row>
    <row r="480" spans="1:26" s="6" customFormat="1">
      <c r="A480" s="311"/>
      <c r="B480" s="311"/>
      <c r="C480" s="311"/>
      <c r="S480" s="311"/>
      <c r="T480" s="311"/>
      <c r="U480" s="311"/>
      <c r="V480" s="311"/>
      <c r="W480" s="311"/>
      <c r="X480" s="311"/>
      <c r="Y480" s="311"/>
      <c r="Z480" s="311"/>
    </row>
    <row r="481" spans="1:26" s="6" customFormat="1">
      <c r="A481" s="311"/>
      <c r="B481" s="311"/>
      <c r="C481" s="311"/>
      <c r="S481" s="311"/>
      <c r="T481" s="311"/>
      <c r="U481" s="311"/>
      <c r="V481" s="311"/>
      <c r="W481" s="311"/>
      <c r="X481" s="311"/>
      <c r="Y481" s="311"/>
      <c r="Z481" s="311"/>
    </row>
    <row r="482" spans="1:26" s="6" customFormat="1">
      <c r="A482" s="311"/>
      <c r="B482" s="311"/>
      <c r="C482" s="311"/>
      <c r="S482" s="311"/>
      <c r="T482" s="311"/>
      <c r="U482" s="311"/>
      <c r="V482" s="311"/>
      <c r="W482" s="311"/>
      <c r="X482" s="311"/>
      <c r="Y482" s="311"/>
      <c r="Z482" s="311"/>
    </row>
    <row r="483" spans="1:26" s="6" customFormat="1">
      <c r="A483" s="311"/>
      <c r="B483" s="311"/>
      <c r="C483" s="311"/>
      <c r="S483" s="311"/>
      <c r="T483" s="311"/>
      <c r="U483" s="311"/>
      <c r="V483" s="311"/>
      <c r="W483" s="311"/>
      <c r="X483" s="311"/>
      <c r="Y483" s="311"/>
      <c r="Z483" s="311"/>
    </row>
    <row r="484" spans="1:26" s="6" customFormat="1">
      <c r="A484" s="311"/>
      <c r="B484" s="311"/>
      <c r="C484" s="311"/>
      <c r="S484" s="311"/>
      <c r="T484" s="311"/>
      <c r="U484" s="311"/>
      <c r="V484" s="311"/>
      <c r="W484" s="311"/>
      <c r="X484" s="311"/>
      <c r="Y484" s="311"/>
      <c r="Z484" s="311"/>
    </row>
    <row r="485" spans="1:26" s="6" customFormat="1">
      <c r="A485" s="311"/>
      <c r="B485" s="311"/>
      <c r="C485" s="311"/>
      <c r="S485" s="311"/>
      <c r="T485" s="311"/>
      <c r="U485" s="311"/>
      <c r="V485" s="311"/>
      <c r="W485" s="311"/>
      <c r="X485" s="311"/>
      <c r="Y485" s="311"/>
      <c r="Z485" s="311"/>
    </row>
    <row r="486" spans="1:26" s="6" customFormat="1">
      <c r="A486" s="311"/>
      <c r="B486" s="311"/>
      <c r="C486" s="311"/>
      <c r="S486" s="311"/>
      <c r="T486" s="311"/>
      <c r="U486" s="311"/>
      <c r="V486" s="311"/>
      <c r="W486" s="311"/>
      <c r="X486" s="311"/>
      <c r="Y486" s="311"/>
      <c r="Z486" s="311"/>
    </row>
    <row r="487" spans="1:26" s="6" customFormat="1">
      <c r="A487" s="311"/>
      <c r="B487" s="311"/>
      <c r="C487" s="311"/>
      <c r="S487" s="311"/>
      <c r="T487" s="311"/>
      <c r="U487" s="311"/>
      <c r="V487" s="311"/>
      <c r="W487" s="311"/>
      <c r="X487" s="311"/>
      <c r="Y487" s="311"/>
      <c r="Z487" s="311"/>
    </row>
    <row r="488" spans="1:26" s="6" customFormat="1">
      <c r="A488" s="311"/>
      <c r="B488" s="311"/>
      <c r="C488" s="311"/>
      <c r="S488" s="311"/>
      <c r="T488" s="311"/>
      <c r="U488" s="311"/>
      <c r="V488" s="311"/>
      <c r="W488" s="311"/>
      <c r="X488" s="311"/>
      <c r="Y488" s="311"/>
      <c r="Z488" s="311"/>
    </row>
    <row r="489" spans="1:26" s="6" customFormat="1">
      <c r="A489" s="311"/>
      <c r="B489" s="311"/>
      <c r="C489" s="311"/>
      <c r="S489" s="311"/>
      <c r="T489" s="311"/>
      <c r="U489" s="311"/>
      <c r="V489" s="311"/>
      <c r="W489" s="311"/>
      <c r="X489" s="311"/>
      <c r="Y489" s="311"/>
      <c r="Z489" s="311"/>
    </row>
    <row r="490" spans="1:26" s="6" customFormat="1">
      <c r="A490" s="311"/>
      <c r="B490" s="311"/>
      <c r="C490" s="311"/>
      <c r="S490" s="311"/>
      <c r="T490" s="311"/>
      <c r="U490" s="311"/>
      <c r="V490" s="311"/>
      <c r="W490" s="311"/>
      <c r="X490" s="311"/>
      <c r="Y490" s="311"/>
      <c r="Z490" s="311"/>
    </row>
    <row r="491" spans="1:26" s="6" customFormat="1">
      <c r="A491" s="311"/>
      <c r="B491" s="311"/>
      <c r="C491" s="311"/>
      <c r="S491" s="311"/>
      <c r="T491" s="311"/>
      <c r="U491" s="311"/>
      <c r="V491" s="311"/>
      <c r="W491" s="311"/>
      <c r="X491" s="311"/>
      <c r="Y491" s="311"/>
      <c r="Z491" s="311"/>
    </row>
    <row r="492" spans="1:26" s="6" customFormat="1">
      <c r="A492" s="311"/>
      <c r="B492" s="311"/>
      <c r="C492" s="311"/>
      <c r="S492" s="311"/>
      <c r="T492" s="311"/>
      <c r="U492" s="311"/>
      <c r="V492" s="311"/>
      <c r="W492" s="311"/>
      <c r="X492" s="311"/>
      <c r="Y492" s="311"/>
      <c r="Z492" s="311"/>
    </row>
    <row r="493" spans="1:26" s="6" customFormat="1">
      <c r="A493" s="311"/>
      <c r="B493" s="311"/>
      <c r="C493" s="311"/>
      <c r="S493" s="311"/>
      <c r="T493" s="311"/>
      <c r="U493" s="311"/>
      <c r="V493" s="311"/>
      <c r="W493" s="311"/>
      <c r="X493" s="311"/>
      <c r="Y493" s="311"/>
      <c r="Z493" s="311"/>
    </row>
    <row r="494" spans="1:26" s="6" customFormat="1">
      <c r="A494" s="311"/>
      <c r="B494" s="311"/>
      <c r="C494" s="311"/>
      <c r="S494" s="311"/>
      <c r="T494" s="311"/>
      <c r="U494" s="311"/>
      <c r="V494" s="311"/>
      <c r="W494" s="311"/>
      <c r="X494" s="311"/>
      <c r="Y494" s="311"/>
      <c r="Z494" s="311"/>
    </row>
    <row r="495" spans="1:26" s="6" customFormat="1">
      <c r="A495" s="311"/>
      <c r="B495" s="311"/>
      <c r="C495" s="311"/>
      <c r="S495" s="311"/>
      <c r="T495" s="311"/>
      <c r="U495" s="311"/>
      <c r="V495" s="311"/>
      <c r="W495" s="311"/>
      <c r="X495" s="311"/>
      <c r="Y495" s="311"/>
      <c r="Z495" s="311"/>
    </row>
    <row r="496" spans="1:26" s="6" customFormat="1">
      <c r="A496" s="311"/>
      <c r="B496" s="311"/>
      <c r="C496" s="311"/>
      <c r="S496" s="311"/>
      <c r="T496" s="311"/>
      <c r="U496" s="311"/>
      <c r="V496" s="311"/>
      <c r="W496" s="311"/>
      <c r="X496" s="311"/>
      <c r="Y496" s="311"/>
      <c r="Z496" s="311"/>
    </row>
    <row r="497" spans="1:26" s="6" customFormat="1">
      <c r="A497" s="311"/>
      <c r="B497" s="311"/>
      <c r="C497" s="311"/>
      <c r="S497" s="311"/>
      <c r="T497" s="311"/>
      <c r="U497" s="311"/>
      <c r="V497" s="311"/>
      <c r="W497" s="311"/>
      <c r="X497" s="311"/>
      <c r="Y497" s="311"/>
      <c r="Z497" s="311"/>
    </row>
    <row r="498" spans="1:26" s="6" customFormat="1">
      <c r="A498" s="311"/>
      <c r="B498" s="311"/>
      <c r="C498" s="311"/>
      <c r="S498" s="311"/>
      <c r="T498" s="311"/>
      <c r="U498" s="311"/>
      <c r="V498" s="311"/>
      <c r="W498" s="311"/>
      <c r="X498" s="311"/>
      <c r="Y498" s="311"/>
      <c r="Z498" s="311"/>
    </row>
    <row r="499" spans="1:26" s="6" customFormat="1">
      <c r="A499" s="311"/>
      <c r="B499" s="311"/>
      <c r="C499" s="311"/>
      <c r="S499" s="311"/>
      <c r="T499" s="311"/>
      <c r="U499" s="311"/>
      <c r="V499" s="311"/>
      <c r="W499" s="311"/>
      <c r="X499" s="311"/>
      <c r="Y499" s="311"/>
      <c r="Z499" s="311"/>
    </row>
    <row r="500" spans="1:26" s="6" customFormat="1">
      <c r="A500" s="311"/>
      <c r="B500" s="311"/>
      <c r="C500" s="311"/>
      <c r="S500" s="311"/>
      <c r="T500" s="311"/>
      <c r="U500" s="311"/>
      <c r="V500" s="311"/>
      <c r="W500" s="311"/>
      <c r="X500" s="311"/>
      <c r="Y500" s="311"/>
      <c r="Z500" s="311"/>
    </row>
    <row r="501" spans="1:26" s="6" customFormat="1">
      <c r="A501" s="311"/>
      <c r="B501" s="311"/>
      <c r="C501" s="311"/>
      <c r="S501" s="311"/>
      <c r="T501" s="311"/>
      <c r="U501" s="311"/>
      <c r="V501" s="311"/>
      <c r="W501" s="311"/>
      <c r="X501" s="311"/>
      <c r="Y501" s="311"/>
      <c r="Z501" s="311"/>
    </row>
    <row r="502" spans="1:26" s="6" customFormat="1">
      <c r="A502" s="311"/>
      <c r="B502" s="311"/>
      <c r="C502" s="311"/>
      <c r="S502" s="311"/>
      <c r="T502" s="311"/>
      <c r="U502" s="311"/>
      <c r="V502" s="311"/>
      <c r="W502" s="311"/>
      <c r="X502" s="311"/>
      <c r="Y502" s="311"/>
      <c r="Z502" s="311"/>
    </row>
    <row r="503" spans="1:26" s="6" customFormat="1">
      <c r="A503" s="311"/>
      <c r="B503" s="311"/>
      <c r="C503" s="311"/>
      <c r="S503" s="311"/>
      <c r="T503" s="311"/>
      <c r="U503" s="311"/>
      <c r="V503" s="311"/>
      <c r="W503" s="311"/>
      <c r="X503" s="311"/>
      <c r="Y503" s="311"/>
      <c r="Z503" s="311"/>
    </row>
    <row r="504" spans="1:26" s="6" customFormat="1">
      <c r="A504" s="311"/>
      <c r="B504" s="311"/>
      <c r="C504" s="311"/>
      <c r="S504" s="311"/>
      <c r="T504" s="311"/>
      <c r="U504" s="311"/>
      <c r="V504" s="311"/>
      <c r="W504" s="311"/>
      <c r="X504" s="311"/>
      <c r="Y504" s="311"/>
      <c r="Z504" s="311"/>
    </row>
    <row r="505" spans="1:26" s="6" customFormat="1">
      <c r="A505" s="311"/>
      <c r="B505" s="311"/>
      <c r="C505" s="311"/>
      <c r="S505" s="311"/>
      <c r="T505" s="311"/>
      <c r="U505" s="311"/>
      <c r="V505" s="311"/>
      <c r="W505" s="311"/>
      <c r="X505" s="311"/>
      <c r="Y505" s="311"/>
      <c r="Z505" s="311"/>
    </row>
    <row r="506" spans="1:26" s="6" customFormat="1">
      <c r="A506" s="311"/>
      <c r="B506" s="311"/>
      <c r="C506" s="311"/>
      <c r="S506" s="311"/>
      <c r="T506" s="311"/>
      <c r="U506" s="311"/>
      <c r="V506" s="311"/>
      <c r="W506" s="311"/>
      <c r="X506" s="311"/>
      <c r="Y506" s="311"/>
      <c r="Z506" s="311"/>
    </row>
    <row r="507" spans="1:26" s="6" customFormat="1">
      <c r="A507" s="311"/>
      <c r="B507" s="311"/>
      <c r="C507" s="311"/>
      <c r="S507" s="311"/>
      <c r="T507" s="311"/>
      <c r="U507" s="311"/>
      <c r="V507" s="311"/>
      <c r="W507" s="311"/>
      <c r="X507" s="311"/>
      <c r="Y507" s="311"/>
      <c r="Z507" s="311"/>
    </row>
    <row r="508" spans="1:26" s="6" customFormat="1">
      <c r="A508" s="311"/>
      <c r="B508" s="311"/>
      <c r="C508" s="311"/>
      <c r="S508" s="311"/>
      <c r="T508" s="311"/>
      <c r="U508" s="311"/>
      <c r="V508" s="311"/>
      <c r="W508" s="311"/>
      <c r="X508" s="311"/>
      <c r="Y508" s="311"/>
      <c r="Z508" s="311"/>
    </row>
    <row r="509" spans="1:26" s="6" customFormat="1">
      <c r="A509" s="311"/>
      <c r="B509" s="311"/>
      <c r="C509" s="311"/>
      <c r="S509" s="311"/>
      <c r="T509" s="311"/>
      <c r="U509" s="311"/>
      <c r="V509" s="311"/>
      <c r="W509" s="311"/>
      <c r="X509" s="311"/>
      <c r="Y509" s="311"/>
      <c r="Z509" s="311"/>
    </row>
    <row r="510" spans="1:26" s="6" customFormat="1">
      <c r="A510" s="311"/>
      <c r="B510" s="311"/>
      <c r="C510" s="311"/>
      <c r="S510" s="311"/>
      <c r="T510" s="311"/>
      <c r="U510" s="311"/>
      <c r="V510" s="311"/>
      <c r="W510" s="311"/>
      <c r="X510" s="311"/>
      <c r="Y510" s="311"/>
      <c r="Z510" s="311"/>
    </row>
    <row r="511" spans="1:26" s="6" customFormat="1">
      <c r="A511" s="311"/>
      <c r="B511" s="311"/>
      <c r="C511" s="311"/>
      <c r="S511" s="311"/>
      <c r="T511" s="311"/>
      <c r="U511" s="311"/>
      <c r="V511" s="311"/>
      <c r="W511" s="311"/>
      <c r="X511" s="311"/>
      <c r="Y511" s="311"/>
      <c r="Z511" s="311"/>
    </row>
    <row r="512" spans="1:26" s="6" customFormat="1">
      <c r="A512" s="311"/>
      <c r="B512" s="311"/>
      <c r="C512" s="311"/>
      <c r="S512" s="311"/>
      <c r="T512" s="311"/>
      <c r="U512" s="311"/>
      <c r="V512" s="311"/>
      <c r="W512" s="311"/>
      <c r="X512" s="311"/>
      <c r="Y512" s="311"/>
      <c r="Z512" s="311"/>
    </row>
    <row r="513" spans="1:26" s="6" customFormat="1">
      <c r="A513" s="311"/>
      <c r="B513" s="311"/>
      <c r="C513" s="311"/>
      <c r="S513" s="311"/>
      <c r="T513" s="311"/>
      <c r="U513" s="311"/>
      <c r="V513" s="311"/>
      <c r="W513" s="311"/>
      <c r="X513" s="311"/>
      <c r="Y513" s="311"/>
      <c r="Z513" s="311"/>
    </row>
    <row r="514" spans="1:26" s="6" customFormat="1">
      <c r="A514" s="311"/>
      <c r="B514" s="311"/>
      <c r="C514" s="311"/>
      <c r="S514" s="311"/>
      <c r="T514" s="311"/>
      <c r="U514" s="311"/>
      <c r="V514" s="311"/>
      <c r="W514" s="311"/>
      <c r="X514" s="311"/>
      <c r="Y514" s="311"/>
      <c r="Z514" s="311"/>
    </row>
    <row r="515" spans="1:26" s="6" customFormat="1">
      <c r="A515" s="311"/>
      <c r="B515" s="311"/>
      <c r="C515" s="311"/>
      <c r="S515" s="311"/>
      <c r="T515" s="311"/>
      <c r="U515" s="311"/>
      <c r="V515" s="311"/>
      <c r="W515" s="311"/>
      <c r="X515" s="311"/>
      <c r="Y515" s="311"/>
      <c r="Z515" s="311"/>
    </row>
    <row r="516" spans="1:26" s="6" customFormat="1">
      <c r="A516" s="311"/>
      <c r="B516" s="311"/>
      <c r="C516" s="311"/>
      <c r="S516" s="311"/>
      <c r="T516" s="311"/>
      <c r="U516" s="311"/>
      <c r="V516" s="311"/>
      <c r="W516" s="311"/>
      <c r="X516" s="311"/>
      <c r="Y516" s="311"/>
      <c r="Z516" s="311"/>
    </row>
    <row r="517" spans="1:26" s="6" customFormat="1">
      <c r="A517" s="311"/>
      <c r="B517" s="311"/>
      <c r="C517" s="311"/>
      <c r="S517" s="311"/>
      <c r="T517" s="311"/>
      <c r="U517" s="311"/>
      <c r="V517" s="311"/>
      <c r="W517" s="311"/>
      <c r="X517" s="311"/>
      <c r="Y517" s="311"/>
      <c r="Z517" s="311"/>
    </row>
    <row r="518" spans="1:26" s="6" customFormat="1">
      <c r="A518" s="311"/>
      <c r="B518" s="311"/>
      <c r="C518" s="311"/>
      <c r="S518" s="311"/>
      <c r="T518" s="311"/>
      <c r="U518" s="311"/>
      <c r="V518" s="311"/>
      <c r="W518" s="311"/>
      <c r="X518" s="311"/>
      <c r="Y518" s="311"/>
      <c r="Z518" s="311"/>
    </row>
    <row r="519" spans="1:26" s="6" customFormat="1">
      <c r="A519" s="311"/>
      <c r="B519" s="311"/>
      <c r="C519" s="311"/>
      <c r="S519" s="311"/>
      <c r="T519" s="311"/>
      <c r="U519" s="311"/>
      <c r="V519" s="311"/>
      <c r="W519" s="311"/>
      <c r="X519" s="311"/>
      <c r="Y519" s="311"/>
      <c r="Z519" s="311"/>
    </row>
    <row r="520" spans="1:26" s="6" customFormat="1">
      <c r="A520" s="311"/>
      <c r="B520" s="311"/>
      <c r="C520" s="311"/>
      <c r="S520" s="311"/>
      <c r="T520" s="311"/>
      <c r="U520" s="311"/>
      <c r="V520" s="311"/>
      <c r="W520" s="311"/>
      <c r="X520" s="311"/>
      <c r="Y520" s="311"/>
      <c r="Z520" s="311"/>
    </row>
    <row r="521" spans="1:26" s="6" customFormat="1">
      <c r="A521" s="311"/>
      <c r="B521" s="311"/>
      <c r="C521" s="311"/>
      <c r="S521" s="311"/>
      <c r="T521" s="311"/>
      <c r="U521" s="311"/>
      <c r="V521" s="311"/>
      <c r="W521" s="311"/>
      <c r="X521" s="311"/>
      <c r="Y521" s="311"/>
      <c r="Z521" s="311"/>
    </row>
    <row r="522" spans="1:26" s="6" customFormat="1">
      <c r="A522" s="311"/>
      <c r="B522" s="311"/>
      <c r="C522" s="311"/>
      <c r="S522" s="311"/>
      <c r="T522" s="311"/>
      <c r="U522" s="311"/>
      <c r="V522" s="311"/>
      <c r="W522" s="311"/>
      <c r="X522" s="311"/>
      <c r="Y522" s="311"/>
      <c r="Z522" s="311"/>
    </row>
    <row r="523" spans="1:26" s="6" customFormat="1">
      <c r="A523" s="311"/>
      <c r="B523" s="311"/>
      <c r="C523" s="311"/>
      <c r="S523" s="311"/>
      <c r="T523" s="311"/>
      <c r="U523" s="311"/>
      <c r="V523" s="311"/>
      <c r="W523" s="311"/>
      <c r="X523" s="311"/>
      <c r="Y523" s="311"/>
      <c r="Z523" s="311"/>
    </row>
    <row r="524" spans="1:26" s="6" customFormat="1">
      <c r="A524" s="311"/>
      <c r="B524" s="311"/>
      <c r="C524" s="311"/>
      <c r="S524" s="311"/>
      <c r="T524" s="311"/>
      <c r="U524" s="311"/>
      <c r="V524" s="311"/>
      <c r="W524" s="311"/>
      <c r="X524" s="311"/>
      <c r="Y524" s="311"/>
      <c r="Z524" s="311"/>
    </row>
    <row r="525" spans="1:26" s="6" customFormat="1">
      <c r="A525" s="311"/>
      <c r="B525" s="311"/>
      <c r="C525" s="311"/>
      <c r="S525" s="311"/>
      <c r="T525" s="311"/>
      <c r="U525" s="311"/>
      <c r="V525" s="311"/>
      <c r="W525" s="311"/>
      <c r="X525" s="311"/>
      <c r="Y525" s="311"/>
      <c r="Z525" s="311"/>
    </row>
    <row r="526" spans="1:26" s="6" customFormat="1">
      <c r="A526" s="311"/>
      <c r="B526" s="311"/>
      <c r="C526" s="311"/>
      <c r="S526" s="311"/>
      <c r="T526" s="311"/>
      <c r="U526" s="311"/>
      <c r="V526" s="311"/>
      <c r="W526" s="311"/>
      <c r="X526" s="311"/>
      <c r="Y526" s="311"/>
      <c r="Z526" s="311"/>
    </row>
    <row r="527" spans="1:26" s="6" customFormat="1">
      <c r="A527" s="311"/>
      <c r="B527" s="311"/>
      <c r="C527" s="311"/>
      <c r="S527" s="311"/>
      <c r="T527" s="311"/>
      <c r="U527" s="311"/>
      <c r="V527" s="311"/>
      <c r="W527" s="311"/>
      <c r="X527" s="311"/>
      <c r="Y527" s="311"/>
      <c r="Z527" s="311"/>
    </row>
    <row r="528" spans="1:26" s="6" customFormat="1">
      <c r="A528" s="311"/>
      <c r="B528" s="311"/>
      <c r="C528" s="311"/>
      <c r="S528" s="311"/>
      <c r="T528" s="311"/>
      <c r="U528" s="311"/>
      <c r="V528" s="311"/>
      <c r="W528" s="311"/>
      <c r="X528" s="311"/>
      <c r="Y528" s="311"/>
      <c r="Z528" s="311"/>
    </row>
    <row r="529" spans="1:26" s="6" customFormat="1">
      <c r="A529" s="311"/>
      <c r="B529" s="311"/>
      <c r="C529" s="311"/>
      <c r="S529" s="311"/>
      <c r="T529" s="311"/>
      <c r="U529" s="311"/>
      <c r="V529" s="311"/>
      <c r="W529" s="311"/>
      <c r="X529" s="311"/>
      <c r="Y529" s="311"/>
      <c r="Z529" s="311"/>
    </row>
    <row r="530" spans="1:26" s="6" customFormat="1">
      <c r="A530" s="311"/>
      <c r="B530" s="311"/>
      <c r="C530" s="311"/>
      <c r="S530" s="311"/>
      <c r="T530" s="311"/>
      <c r="U530" s="311"/>
      <c r="V530" s="311"/>
      <c r="W530" s="311"/>
      <c r="X530" s="311"/>
      <c r="Y530" s="311"/>
      <c r="Z530" s="311"/>
    </row>
    <row r="531" spans="1:26" s="6" customFormat="1">
      <c r="A531" s="311"/>
      <c r="B531" s="311"/>
      <c r="C531" s="311"/>
      <c r="S531" s="311"/>
      <c r="T531" s="311"/>
      <c r="U531" s="311"/>
      <c r="V531" s="311"/>
      <c r="W531" s="311"/>
      <c r="X531" s="311"/>
      <c r="Y531" s="311"/>
      <c r="Z531" s="311"/>
    </row>
    <row r="532" spans="1:26" s="6" customFormat="1">
      <c r="A532" s="311"/>
      <c r="B532" s="311"/>
      <c r="C532" s="311"/>
      <c r="S532" s="311"/>
      <c r="T532" s="311"/>
      <c r="U532" s="311"/>
      <c r="V532" s="311"/>
      <c r="W532" s="311"/>
      <c r="X532" s="311"/>
      <c r="Y532" s="311"/>
      <c r="Z532" s="311"/>
    </row>
    <row r="533" spans="1:26" s="6" customFormat="1">
      <c r="A533" s="311"/>
      <c r="B533" s="311"/>
      <c r="C533" s="311"/>
      <c r="S533" s="311"/>
      <c r="T533" s="311"/>
      <c r="U533" s="311"/>
      <c r="V533" s="311"/>
      <c r="W533" s="311"/>
      <c r="X533" s="311"/>
      <c r="Y533" s="311"/>
      <c r="Z533" s="311"/>
    </row>
    <row r="534" spans="1:26" s="6" customFormat="1">
      <c r="A534" s="311"/>
      <c r="B534" s="311"/>
      <c r="C534" s="311"/>
      <c r="S534" s="311"/>
      <c r="T534" s="311"/>
      <c r="U534" s="311"/>
      <c r="V534" s="311"/>
      <c r="W534" s="311"/>
      <c r="X534" s="311"/>
      <c r="Y534" s="311"/>
      <c r="Z534" s="311"/>
    </row>
    <row r="535" spans="1:26" s="6" customFormat="1">
      <c r="A535" s="311"/>
      <c r="B535" s="311"/>
      <c r="C535" s="311"/>
      <c r="S535" s="311"/>
      <c r="T535" s="311"/>
      <c r="U535" s="311"/>
      <c r="V535" s="311"/>
      <c r="W535" s="311"/>
      <c r="X535" s="311"/>
      <c r="Y535" s="311"/>
      <c r="Z535" s="311"/>
    </row>
    <row r="536" spans="1:26" s="6" customFormat="1">
      <c r="A536" s="311"/>
      <c r="B536" s="311"/>
      <c r="C536" s="311"/>
      <c r="S536" s="311"/>
      <c r="T536" s="311"/>
      <c r="U536" s="311"/>
      <c r="V536" s="311"/>
      <c r="W536" s="311"/>
      <c r="X536" s="311"/>
      <c r="Y536" s="311"/>
      <c r="Z536" s="311"/>
    </row>
    <row r="537" spans="1:26" s="6" customFormat="1">
      <c r="A537" s="311"/>
      <c r="B537" s="311"/>
      <c r="C537" s="311"/>
      <c r="S537" s="311"/>
      <c r="T537" s="311"/>
      <c r="U537" s="311"/>
      <c r="V537" s="311"/>
      <c r="W537" s="311"/>
      <c r="X537" s="311"/>
      <c r="Y537" s="311"/>
      <c r="Z537" s="311"/>
    </row>
    <row r="538" spans="1:26" s="6" customFormat="1">
      <c r="A538" s="311"/>
      <c r="B538" s="311"/>
      <c r="C538" s="311"/>
      <c r="S538" s="311"/>
      <c r="T538" s="311"/>
      <c r="U538" s="311"/>
      <c r="V538" s="311"/>
      <c r="W538" s="311"/>
      <c r="X538" s="311"/>
      <c r="Y538" s="311"/>
      <c r="Z538" s="311"/>
    </row>
    <row r="539" spans="1:26" s="6" customFormat="1">
      <c r="A539" s="311"/>
      <c r="B539" s="311"/>
      <c r="C539" s="311"/>
      <c r="S539" s="311"/>
      <c r="T539" s="311"/>
      <c r="U539" s="311"/>
      <c r="V539" s="311"/>
      <c r="W539" s="311"/>
      <c r="X539" s="311"/>
      <c r="Y539" s="311"/>
      <c r="Z539" s="311"/>
    </row>
    <row r="540" spans="1:26" s="6" customFormat="1">
      <c r="A540" s="311"/>
      <c r="B540" s="311"/>
      <c r="C540" s="311"/>
      <c r="S540" s="311"/>
      <c r="T540" s="311"/>
      <c r="U540" s="311"/>
      <c r="V540" s="311"/>
      <c r="W540" s="311"/>
      <c r="X540" s="311"/>
      <c r="Y540" s="311"/>
      <c r="Z540" s="311"/>
    </row>
    <row r="541" spans="1:26" s="6" customFormat="1">
      <c r="A541" s="311"/>
      <c r="B541" s="311"/>
      <c r="C541" s="311"/>
      <c r="S541" s="311"/>
      <c r="T541" s="311"/>
      <c r="U541" s="311"/>
      <c r="V541" s="311"/>
      <c r="W541" s="311"/>
      <c r="X541" s="311"/>
      <c r="Y541" s="311"/>
      <c r="Z541" s="311"/>
    </row>
    <row r="542" spans="1:26" s="6" customFormat="1">
      <c r="A542" s="311"/>
      <c r="B542" s="311"/>
      <c r="C542" s="311"/>
      <c r="S542" s="311"/>
      <c r="T542" s="311"/>
      <c r="U542" s="311"/>
      <c r="V542" s="311"/>
      <c r="W542" s="311"/>
      <c r="X542" s="311"/>
      <c r="Y542" s="311"/>
      <c r="Z542" s="311"/>
    </row>
    <row r="543" spans="1:26" s="6" customFormat="1">
      <c r="A543" s="311"/>
      <c r="B543" s="311"/>
      <c r="C543" s="311"/>
      <c r="S543" s="311"/>
      <c r="T543" s="311"/>
      <c r="U543" s="311"/>
      <c r="V543" s="311"/>
      <c r="W543" s="311"/>
      <c r="X543" s="311"/>
      <c r="Y543" s="311"/>
      <c r="Z543" s="311"/>
    </row>
    <row r="544" spans="1:26" s="6" customFormat="1">
      <c r="A544" s="311"/>
      <c r="B544" s="311"/>
      <c r="C544" s="311"/>
      <c r="S544" s="311"/>
      <c r="T544" s="311"/>
      <c r="U544" s="311"/>
      <c r="V544" s="311"/>
      <c r="W544" s="311"/>
      <c r="X544" s="311"/>
      <c r="Y544" s="311"/>
      <c r="Z544" s="311"/>
    </row>
    <row r="545" spans="1:26" s="6" customFormat="1">
      <c r="A545" s="311"/>
      <c r="B545" s="311"/>
      <c r="C545" s="311"/>
      <c r="S545" s="311"/>
      <c r="T545" s="311"/>
      <c r="U545" s="311"/>
      <c r="V545" s="311"/>
      <c r="W545" s="311"/>
      <c r="X545" s="311"/>
      <c r="Y545" s="311"/>
      <c r="Z545" s="311"/>
    </row>
    <row r="546" spans="1:26" s="6" customFormat="1">
      <c r="A546" s="311"/>
      <c r="B546" s="311"/>
      <c r="C546" s="311"/>
      <c r="S546" s="311"/>
      <c r="T546" s="311"/>
      <c r="U546" s="311"/>
      <c r="V546" s="311"/>
      <c r="W546" s="311"/>
      <c r="X546" s="311"/>
      <c r="Y546" s="311"/>
      <c r="Z546" s="311"/>
    </row>
    <row r="547" spans="1:26" s="6" customFormat="1">
      <c r="A547" s="311"/>
      <c r="B547" s="311"/>
      <c r="C547" s="311"/>
      <c r="S547" s="311"/>
      <c r="T547" s="311"/>
      <c r="U547" s="311"/>
      <c r="V547" s="311"/>
      <c r="W547" s="311"/>
      <c r="X547" s="311"/>
      <c r="Y547" s="311"/>
      <c r="Z547" s="311"/>
    </row>
    <row r="548" spans="1:26" s="6" customFormat="1">
      <c r="A548" s="311"/>
      <c r="B548" s="311"/>
      <c r="C548" s="311"/>
      <c r="S548" s="311"/>
      <c r="T548" s="311"/>
      <c r="U548" s="311"/>
      <c r="V548" s="311"/>
      <c r="W548" s="311"/>
      <c r="X548" s="311"/>
      <c r="Y548" s="311"/>
      <c r="Z548" s="311"/>
    </row>
    <row r="549" spans="1:26" s="6" customFormat="1">
      <c r="A549" s="311"/>
      <c r="B549" s="311"/>
      <c r="C549" s="311"/>
      <c r="S549" s="311"/>
      <c r="T549" s="311"/>
      <c r="U549" s="311"/>
      <c r="V549" s="311"/>
      <c r="W549" s="311"/>
      <c r="X549" s="311"/>
      <c r="Y549" s="311"/>
      <c r="Z549" s="311"/>
    </row>
    <row r="550" spans="1:26" s="6" customFormat="1">
      <c r="A550" s="311"/>
      <c r="B550" s="311"/>
      <c r="C550" s="311"/>
      <c r="S550" s="311"/>
      <c r="T550" s="311"/>
      <c r="U550" s="311"/>
      <c r="V550" s="311"/>
      <c r="W550" s="311"/>
      <c r="X550" s="311"/>
      <c r="Y550" s="311"/>
      <c r="Z550" s="311"/>
    </row>
    <row r="551" spans="1:26" s="6" customFormat="1">
      <c r="A551" s="311"/>
      <c r="B551" s="311"/>
      <c r="C551" s="311"/>
      <c r="S551" s="311"/>
      <c r="T551" s="311"/>
      <c r="U551" s="311"/>
      <c r="V551" s="311"/>
      <c r="W551" s="311"/>
      <c r="X551" s="311"/>
      <c r="Y551" s="311"/>
      <c r="Z551" s="311"/>
    </row>
    <row r="552" spans="1:26" s="6" customFormat="1">
      <c r="A552" s="311"/>
      <c r="B552" s="311"/>
      <c r="C552" s="311"/>
      <c r="S552" s="311"/>
      <c r="T552" s="311"/>
      <c r="U552" s="311"/>
      <c r="V552" s="311"/>
      <c r="W552" s="311"/>
      <c r="X552" s="311"/>
      <c r="Y552" s="311"/>
      <c r="Z552" s="311"/>
    </row>
    <row r="553" spans="1:26" s="6" customFormat="1">
      <c r="A553" s="311"/>
      <c r="B553" s="311"/>
      <c r="C553" s="311"/>
      <c r="S553" s="311"/>
      <c r="T553" s="311"/>
      <c r="U553" s="311"/>
      <c r="V553" s="311"/>
      <c r="W553" s="311"/>
      <c r="X553" s="311"/>
      <c r="Y553" s="311"/>
      <c r="Z553" s="311"/>
    </row>
    <row r="554" spans="1:26" s="6" customFormat="1">
      <c r="A554" s="311"/>
      <c r="B554" s="311"/>
      <c r="C554" s="311"/>
      <c r="S554" s="311"/>
      <c r="T554" s="311"/>
      <c r="U554" s="311"/>
      <c r="V554" s="311"/>
      <c r="W554" s="311"/>
      <c r="X554" s="311"/>
      <c r="Y554" s="311"/>
      <c r="Z554" s="311"/>
    </row>
    <row r="555" spans="1:26" s="6" customFormat="1">
      <c r="A555" s="311"/>
      <c r="B555" s="311"/>
      <c r="C555" s="311"/>
      <c r="S555" s="311"/>
      <c r="T555" s="311"/>
      <c r="U555" s="311"/>
      <c r="V555" s="311"/>
      <c r="W555" s="311"/>
      <c r="X555" s="311"/>
      <c r="Y555" s="311"/>
      <c r="Z555" s="311"/>
    </row>
    <row r="556" spans="1:26" s="6" customFormat="1">
      <c r="A556" s="311"/>
      <c r="B556" s="311"/>
      <c r="C556" s="311"/>
      <c r="S556" s="311"/>
      <c r="T556" s="311"/>
      <c r="U556" s="311"/>
      <c r="V556" s="311"/>
      <c r="W556" s="311"/>
      <c r="X556" s="311"/>
      <c r="Y556" s="311"/>
      <c r="Z556" s="311"/>
    </row>
    <row r="557" spans="1:26" s="6" customFormat="1">
      <c r="A557" s="311"/>
      <c r="B557" s="311"/>
      <c r="C557" s="311"/>
      <c r="S557" s="311"/>
      <c r="T557" s="311"/>
      <c r="U557" s="311"/>
      <c r="V557" s="311"/>
      <c r="W557" s="311"/>
      <c r="X557" s="311"/>
      <c r="Y557" s="311"/>
      <c r="Z557" s="311"/>
    </row>
    <row r="558" spans="1:26" s="6" customFormat="1">
      <c r="A558" s="311"/>
      <c r="B558" s="311"/>
      <c r="C558" s="311"/>
      <c r="S558" s="311"/>
      <c r="T558" s="311"/>
      <c r="U558" s="311"/>
      <c r="V558" s="311"/>
      <c r="W558" s="311"/>
      <c r="X558" s="311"/>
      <c r="Y558" s="311"/>
      <c r="Z558" s="311"/>
    </row>
    <row r="559" spans="1:26" s="6" customFormat="1">
      <c r="A559" s="311"/>
      <c r="B559" s="311"/>
      <c r="C559" s="311"/>
      <c r="S559" s="311"/>
      <c r="T559" s="311"/>
      <c r="U559" s="311"/>
      <c r="V559" s="311"/>
      <c r="W559" s="311"/>
      <c r="X559" s="311"/>
      <c r="Y559" s="311"/>
      <c r="Z559" s="311"/>
    </row>
    <row r="560" spans="1:26" s="6" customFormat="1">
      <c r="A560" s="311"/>
      <c r="B560" s="311"/>
      <c r="C560" s="311"/>
      <c r="S560" s="311"/>
      <c r="T560" s="311"/>
      <c r="U560" s="311"/>
      <c r="V560" s="311"/>
      <c r="W560" s="311"/>
      <c r="X560" s="311"/>
      <c r="Y560" s="311"/>
      <c r="Z560" s="311"/>
    </row>
    <row r="561" spans="1:26" s="6" customFormat="1">
      <c r="A561" s="311"/>
      <c r="B561" s="311"/>
      <c r="C561" s="311"/>
      <c r="S561" s="311"/>
      <c r="T561" s="311"/>
      <c r="U561" s="311"/>
      <c r="V561" s="311"/>
      <c r="W561" s="311"/>
      <c r="X561" s="311"/>
      <c r="Y561" s="311"/>
      <c r="Z561" s="311"/>
    </row>
    <row r="562" spans="1:26" s="6" customFormat="1">
      <c r="A562" s="311"/>
      <c r="B562" s="311"/>
      <c r="C562" s="311"/>
      <c r="S562" s="311"/>
      <c r="T562" s="311"/>
      <c r="U562" s="311"/>
      <c r="V562" s="311"/>
      <c r="W562" s="311"/>
      <c r="X562" s="311"/>
      <c r="Y562" s="311"/>
      <c r="Z562" s="311"/>
    </row>
    <row r="563" spans="1:26" s="6" customFormat="1">
      <c r="A563" s="311"/>
      <c r="B563" s="311"/>
      <c r="C563" s="311"/>
      <c r="S563" s="311"/>
      <c r="T563" s="311"/>
      <c r="U563" s="311"/>
      <c r="V563" s="311"/>
      <c r="W563" s="311"/>
      <c r="X563" s="311"/>
      <c r="Y563" s="311"/>
      <c r="Z563" s="311"/>
    </row>
    <row r="564" spans="1:26" s="6" customFormat="1">
      <c r="A564" s="311"/>
      <c r="B564" s="311"/>
      <c r="C564" s="311"/>
      <c r="S564" s="311"/>
      <c r="T564" s="311"/>
      <c r="U564" s="311"/>
      <c r="V564" s="311"/>
      <c r="W564" s="311"/>
      <c r="X564" s="311"/>
      <c r="Y564" s="311"/>
      <c r="Z564" s="311"/>
    </row>
    <row r="565" spans="1:26" s="6" customFormat="1">
      <c r="A565" s="311"/>
      <c r="B565" s="311"/>
      <c r="C565" s="311"/>
      <c r="S565" s="311"/>
      <c r="T565" s="311"/>
      <c r="U565" s="311"/>
      <c r="V565" s="311"/>
      <c r="W565" s="311"/>
      <c r="X565" s="311"/>
      <c r="Y565" s="311"/>
      <c r="Z565" s="311"/>
    </row>
    <row r="566" spans="1:26" s="6" customFormat="1">
      <c r="A566" s="311"/>
      <c r="B566" s="311"/>
      <c r="C566" s="311"/>
      <c r="S566" s="311"/>
      <c r="T566" s="311"/>
      <c r="U566" s="311"/>
      <c r="V566" s="311"/>
      <c r="W566" s="311"/>
      <c r="X566" s="311"/>
      <c r="Y566" s="311"/>
      <c r="Z566" s="311"/>
    </row>
    <row r="567" spans="1:26" s="6" customFormat="1">
      <c r="A567" s="311"/>
      <c r="B567" s="311"/>
      <c r="C567" s="311"/>
      <c r="S567" s="311"/>
      <c r="T567" s="311"/>
      <c r="U567" s="311"/>
      <c r="V567" s="311"/>
      <c r="W567" s="311"/>
      <c r="X567" s="311"/>
      <c r="Y567" s="311"/>
      <c r="Z567" s="311"/>
    </row>
    <row r="568" spans="1:26" s="6" customFormat="1">
      <c r="A568" s="311"/>
      <c r="B568" s="311"/>
      <c r="C568" s="311"/>
      <c r="S568" s="311"/>
      <c r="T568" s="311"/>
      <c r="U568" s="311"/>
      <c r="V568" s="311"/>
      <c r="W568" s="311"/>
      <c r="X568" s="311"/>
      <c r="Y568" s="311"/>
      <c r="Z568" s="311"/>
    </row>
    <row r="569" spans="1:26" s="6" customFormat="1">
      <c r="A569" s="311"/>
      <c r="B569" s="311"/>
      <c r="C569" s="311"/>
      <c r="S569" s="311"/>
      <c r="T569" s="311"/>
      <c r="U569" s="311"/>
      <c r="V569" s="311"/>
      <c r="W569" s="311"/>
      <c r="X569" s="311"/>
      <c r="Y569" s="311"/>
      <c r="Z569" s="311"/>
    </row>
    <row r="570" spans="1:26" s="6" customFormat="1">
      <c r="A570" s="311"/>
      <c r="B570" s="311"/>
      <c r="C570" s="311"/>
      <c r="S570" s="311"/>
      <c r="T570" s="311"/>
      <c r="U570" s="311"/>
      <c r="V570" s="311"/>
      <c r="W570" s="311"/>
      <c r="X570" s="311"/>
      <c r="Y570" s="311"/>
      <c r="Z570" s="311"/>
    </row>
    <row r="571" spans="1:26" s="6" customFormat="1">
      <c r="A571" s="311"/>
      <c r="B571" s="311"/>
      <c r="C571" s="311"/>
      <c r="S571" s="311"/>
      <c r="T571" s="311"/>
      <c r="U571" s="311"/>
      <c r="V571" s="311"/>
      <c r="W571" s="311"/>
      <c r="X571" s="311"/>
      <c r="Y571" s="311"/>
      <c r="Z571" s="311"/>
    </row>
    <row r="572" spans="1:26" s="6" customFormat="1">
      <c r="A572" s="311"/>
      <c r="B572" s="311"/>
      <c r="C572" s="311"/>
      <c r="S572" s="311"/>
      <c r="T572" s="311"/>
      <c r="U572" s="311"/>
      <c r="V572" s="311"/>
      <c r="W572" s="311"/>
      <c r="X572" s="311"/>
      <c r="Y572" s="311"/>
      <c r="Z572" s="311"/>
    </row>
    <row r="573" spans="1:26" s="6" customFormat="1">
      <c r="A573" s="311"/>
      <c r="B573" s="311"/>
      <c r="C573" s="311"/>
      <c r="S573" s="311"/>
      <c r="T573" s="311"/>
      <c r="U573" s="311"/>
      <c r="V573" s="311"/>
      <c r="W573" s="311"/>
      <c r="X573" s="311"/>
      <c r="Y573" s="311"/>
      <c r="Z573" s="311"/>
    </row>
    <row r="574" spans="1:26" s="6" customFormat="1">
      <c r="A574" s="311"/>
      <c r="B574" s="311"/>
      <c r="C574" s="311"/>
      <c r="S574" s="311"/>
      <c r="T574" s="311"/>
      <c r="U574" s="311"/>
      <c r="V574" s="311"/>
      <c r="W574" s="311"/>
      <c r="X574" s="311"/>
      <c r="Y574" s="311"/>
      <c r="Z574" s="311"/>
    </row>
    <row r="575" spans="1:26" s="6" customFormat="1">
      <c r="A575" s="311"/>
      <c r="B575" s="311"/>
      <c r="C575" s="311"/>
      <c r="S575" s="311"/>
      <c r="T575" s="311"/>
      <c r="U575" s="311"/>
      <c r="V575" s="311"/>
      <c r="W575" s="311"/>
      <c r="X575" s="311"/>
      <c r="Y575" s="311"/>
      <c r="Z575" s="311"/>
    </row>
    <row r="576" spans="1:26" s="6" customFormat="1">
      <c r="A576" s="311"/>
      <c r="B576" s="311"/>
      <c r="C576" s="311"/>
      <c r="S576" s="311"/>
      <c r="T576" s="311"/>
      <c r="U576" s="311"/>
      <c r="V576" s="311"/>
      <c r="W576" s="311"/>
      <c r="X576" s="311"/>
      <c r="Y576" s="311"/>
      <c r="Z576" s="311"/>
    </row>
    <row r="577" spans="1:26" s="6" customFormat="1">
      <c r="A577" s="311"/>
      <c r="B577" s="311"/>
      <c r="C577" s="311"/>
      <c r="S577" s="311"/>
      <c r="T577" s="311"/>
      <c r="U577" s="311"/>
      <c r="V577" s="311"/>
      <c r="W577" s="311"/>
      <c r="X577" s="311"/>
      <c r="Y577" s="311"/>
      <c r="Z577" s="311"/>
    </row>
    <row r="578" spans="1:26" s="6" customFormat="1">
      <c r="A578" s="311"/>
      <c r="B578" s="311"/>
      <c r="C578" s="311"/>
      <c r="S578" s="311"/>
      <c r="T578" s="311"/>
      <c r="U578" s="311"/>
      <c r="V578" s="311"/>
      <c r="W578" s="311"/>
      <c r="X578" s="311"/>
      <c r="Y578" s="311"/>
      <c r="Z578" s="311"/>
    </row>
    <row r="579" spans="1:26" s="6" customFormat="1">
      <c r="A579" s="311"/>
      <c r="B579" s="311"/>
      <c r="C579" s="311"/>
      <c r="S579" s="311"/>
      <c r="T579" s="311"/>
      <c r="U579" s="311"/>
      <c r="V579" s="311"/>
      <c r="W579" s="311"/>
      <c r="X579" s="311"/>
      <c r="Y579" s="311"/>
      <c r="Z579" s="311"/>
    </row>
    <row r="580" spans="1:26" s="6" customFormat="1">
      <c r="A580" s="311"/>
      <c r="B580" s="311"/>
      <c r="C580" s="311"/>
      <c r="S580" s="311"/>
      <c r="T580" s="311"/>
      <c r="U580" s="311"/>
      <c r="V580" s="311"/>
      <c r="W580" s="311"/>
      <c r="X580" s="311"/>
      <c r="Y580" s="311"/>
      <c r="Z580" s="311"/>
    </row>
    <row r="581" spans="1:26" s="6" customFormat="1">
      <c r="A581" s="311"/>
      <c r="B581" s="311"/>
      <c r="C581" s="311"/>
      <c r="S581" s="311"/>
      <c r="T581" s="311"/>
      <c r="U581" s="311"/>
      <c r="V581" s="311"/>
      <c r="W581" s="311"/>
      <c r="X581" s="311"/>
      <c r="Y581" s="311"/>
      <c r="Z581" s="311"/>
    </row>
    <row r="582" spans="1:26" s="6" customFormat="1">
      <c r="A582" s="311"/>
      <c r="B582" s="311"/>
      <c r="C582" s="311"/>
      <c r="S582" s="311"/>
      <c r="T582" s="311"/>
      <c r="U582" s="311"/>
      <c r="V582" s="311"/>
      <c r="W582" s="311"/>
      <c r="X582" s="311"/>
      <c r="Y582" s="311"/>
      <c r="Z582" s="311"/>
    </row>
    <row r="583" spans="1:26" s="6" customFormat="1">
      <c r="A583" s="311"/>
      <c r="B583" s="311"/>
      <c r="C583" s="311"/>
      <c r="S583" s="311"/>
      <c r="T583" s="311"/>
      <c r="U583" s="311"/>
      <c r="V583" s="311"/>
      <c r="W583" s="311"/>
      <c r="X583" s="311"/>
      <c r="Y583" s="311"/>
      <c r="Z583" s="311"/>
    </row>
    <row r="584" spans="1:26" s="6" customFormat="1">
      <c r="A584" s="311"/>
      <c r="B584" s="311"/>
      <c r="C584" s="311"/>
      <c r="S584" s="311"/>
      <c r="T584" s="311"/>
      <c r="U584" s="311"/>
      <c r="V584" s="311"/>
      <c r="W584" s="311"/>
      <c r="X584" s="311"/>
      <c r="Y584" s="311"/>
      <c r="Z584" s="311"/>
    </row>
    <row r="585" spans="1:26" s="6" customFormat="1">
      <c r="A585" s="311"/>
      <c r="B585" s="311"/>
      <c r="C585" s="311"/>
      <c r="S585" s="311"/>
      <c r="T585" s="311"/>
      <c r="U585" s="311"/>
      <c r="V585" s="311"/>
      <c r="W585" s="311"/>
      <c r="X585" s="311"/>
      <c r="Y585" s="311"/>
      <c r="Z585" s="311"/>
    </row>
    <row r="586" spans="1:26" s="6" customFormat="1">
      <c r="A586" s="311"/>
      <c r="B586" s="311"/>
      <c r="C586" s="311"/>
      <c r="S586" s="311"/>
      <c r="T586" s="311"/>
      <c r="U586" s="311"/>
      <c r="V586" s="311"/>
      <c r="W586" s="311"/>
      <c r="X586" s="311"/>
      <c r="Y586" s="311"/>
      <c r="Z586" s="311"/>
    </row>
    <row r="587" spans="1:26" s="6" customFormat="1">
      <c r="A587" s="311"/>
      <c r="B587" s="311"/>
      <c r="C587" s="311"/>
      <c r="S587" s="311"/>
      <c r="T587" s="311"/>
      <c r="U587" s="311"/>
      <c r="V587" s="311"/>
      <c r="W587" s="311"/>
      <c r="X587" s="311"/>
      <c r="Y587" s="311"/>
      <c r="Z587" s="311"/>
    </row>
    <row r="588" spans="1:26" s="6" customFormat="1">
      <c r="A588" s="311"/>
      <c r="B588" s="311"/>
      <c r="C588" s="311"/>
      <c r="S588" s="311"/>
      <c r="T588" s="311"/>
      <c r="U588" s="311"/>
      <c r="V588" s="311"/>
      <c r="W588" s="311"/>
      <c r="X588" s="311"/>
      <c r="Y588" s="311"/>
      <c r="Z588" s="311"/>
    </row>
    <row r="589" spans="1:26" s="6" customFormat="1">
      <c r="A589" s="311"/>
      <c r="B589" s="311"/>
      <c r="C589" s="311"/>
      <c r="S589" s="311"/>
      <c r="T589" s="311"/>
      <c r="U589" s="311"/>
      <c r="V589" s="311"/>
      <c r="W589" s="311"/>
      <c r="X589" s="311"/>
      <c r="Y589" s="311"/>
      <c r="Z589" s="311"/>
    </row>
    <row r="590" spans="1:26" s="6" customFormat="1">
      <c r="A590" s="311"/>
      <c r="B590" s="311"/>
      <c r="C590" s="311"/>
      <c r="S590" s="311"/>
      <c r="T590" s="311"/>
      <c r="U590" s="311"/>
      <c r="V590" s="311"/>
      <c r="W590" s="311"/>
      <c r="X590" s="311"/>
      <c r="Y590" s="311"/>
      <c r="Z590" s="311"/>
    </row>
    <row r="591" spans="1:26" s="6" customFormat="1">
      <c r="A591" s="311"/>
      <c r="B591" s="311"/>
      <c r="C591" s="311"/>
      <c r="S591" s="311"/>
      <c r="T591" s="311"/>
      <c r="U591" s="311"/>
      <c r="V591" s="311"/>
      <c r="W591" s="311"/>
      <c r="X591" s="311"/>
      <c r="Y591" s="311"/>
      <c r="Z591" s="311"/>
    </row>
    <row r="592" spans="1:26" s="6" customFormat="1">
      <c r="A592" s="311"/>
      <c r="B592" s="311"/>
      <c r="C592" s="311"/>
      <c r="S592" s="311"/>
      <c r="T592" s="311"/>
      <c r="U592" s="311"/>
      <c r="V592" s="311"/>
      <c r="W592" s="311"/>
      <c r="X592" s="311"/>
      <c r="Y592" s="311"/>
      <c r="Z592" s="311"/>
    </row>
    <row r="593" spans="1:26" s="6" customFormat="1">
      <c r="A593" s="311"/>
      <c r="B593" s="311"/>
      <c r="C593" s="311"/>
      <c r="S593" s="311"/>
      <c r="T593" s="311"/>
      <c r="U593" s="311"/>
      <c r="V593" s="311"/>
      <c r="W593" s="311"/>
      <c r="X593" s="311"/>
      <c r="Y593" s="311"/>
      <c r="Z593" s="311"/>
    </row>
    <row r="594" spans="1:26" s="6" customFormat="1">
      <c r="A594" s="311"/>
      <c r="B594" s="311"/>
      <c r="C594" s="311"/>
      <c r="S594" s="311"/>
      <c r="T594" s="311"/>
      <c r="U594" s="311"/>
      <c r="V594" s="311"/>
      <c r="W594" s="311"/>
      <c r="X594" s="311"/>
      <c r="Y594" s="311"/>
      <c r="Z594" s="311"/>
    </row>
    <row r="595" spans="1:26" s="6" customFormat="1">
      <c r="A595" s="311"/>
      <c r="B595" s="311"/>
      <c r="C595" s="311"/>
      <c r="S595" s="311"/>
      <c r="T595" s="311"/>
      <c r="U595" s="311"/>
      <c r="V595" s="311"/>
      <c r="W595" s="311"/>
      <c r="X595" s="311"/>
      <c r="Y595" s="311"/>
      <c r="Z595" s="311"/>
    </row>
    <row r="596" spans="1:26" s="6" customFormat="1">
      <c r="A596" s="311"/>
      <c r="B596" s="311"/>
      <c r="C596" s="311"/>
      <c r="S596" s="311"/>
      <c r="T596" s="311"/>
      <c r="U596" s="311"/>
      <c r="V596" s="311"/>
      <c r="W596" s="311"/>
      <c r="X596" s="311"/>
      <c r="Y596" s="311"/>
      <c r="Z596" s="311"/>
    </row>
    <row r="597" spans="1:26" s="6" customFormat="1">
      <c r="A597" s="311"/>
      <c r="B597" s="311"/>
      <c r="C597" s="311"/>
      <c r="S597" s="311"/>
      <c r="T597" s="311"/>
      <c r="U597" s="311"/>
      <c r="V597" s="311"/>
      <c r="W597" s="311"/>
      <c r="X597" s="311"/>
      <c r="Y597" s="311"/>
      <c r="Z597" s="311"/>
    </row>
    <row r="598" spans="1:26" s="6" customFormat="1">
      <c r="A598" s="311"/>
      <c r="B598" s="311"/>
      <c r="C598" s="311"/>
      <c r="S598" s="311"/>
      <c r="T598" s="311"/>
      <c r="U598" s="311"/>
      <c r="V598" s="311"/>
      <c r="W598" s="311"/>
      <c r="X598" s="311"/>
      <c r="Y598" s="311"/>
      <c r="Z598" s="311"/>
    </row>
    <row r="599" spans="1:26" s="6" customFormat="1">
      <c r="A599" s="311"/>
      <c r="B599" s="311"/>
      <c r="C599" s="311"/>
      <c r="S599" s="311"/>
      <c r="T599" s="311"/>
      <c r="U599" s="311"/>
      <c r="V599" s="311"/>
      <c r="W599" s="311"/>
      <c r="X599" s="311"/>
      <c r="Y599" s="311"/>
      <c r="Z599" s="311"/>
    </row>
    <row r="600" spans="1:26" s="6" customFormat="1">
      <c r="A600" s="311"/>
      <c r="B600" s="311"/>
      <c r="C600" s="311"/>
      <c r="S600" s="311"/>
      <c r="T600" s="311"/>
      <c r="U600" s="311"/>
      <c r="V600" s="311"/>
      <c r="W600" s="311"/>
      <c r="X600" s="311"/>
      <c r="Y600" s="311"/>
      <c r="Z600" s="311"/>
    </row>
    <row r="601" spans="1:26" s="6" customFormat="1">
      <c r="A601" s="311"/>
      <c r="B601" s="311"/>
      <c r="C601" s="311"/>
      <c r="S601" s="311"/>
      <c r="T601" s="311"/>
      <c r="U601" s="311"/>
      <c r="V601" s="311"/>
      <c r="W601" s="311"/>
      <c r="X601" s="311"/>
      <c r="Y601" s="311"/>
      <c r="Z601" s="311"/>
    </row>
    <row r="602" spans="1:26" s="6" customFormat="1">
      <c r="A602" s="311"/>
      <c r="B602" s="311"/>
      <c r="C602" s="311"/>
      <c r="S602" s="311"/>
      <c r="T602" s="311"/>
      <c r="U602" s="311"/>
      <c r="V602" s="311"/>
      <c r="W602" s="311"/>
      <c r="X602" s="311"/>
      <c r="Y602" s="311"/>
      <c r="Z602" s="311"/>
    </row>
    <row r="603" spans="1:26" s="6" customFormat="1">
      <c r="A603" s="311"/>
      <c r="B603" s="311"/>
      <c r="C603" s="311"/>
      <c r="S603" s="311"/>
      <c r="T603" s="311"/>
      <c r="U603" s="311"/>
      <c r="V603" s="311"/>
      <c r="W603" s="311"/>
      <c r="X603" s="311"/>
      <c r="Y603" s="311"/>
      <c r="Z603" s="311"/>
    </row>
    <row r="604" spans="1:26" s="6" customFormat="1">
      <c r="A604" s="311"/>
      <c r="B604" s="311"/>
      <c r="C604" s="311"/>
      <c r="S604" s="311"/>
      <c r="T604" s="311"/>
      <c r="U604" s="311"/>
      <c r="V604" s="311"/>
      <c r="W604" s="311"/>
      <c r="X604" s="311"/>
      <c r="Y604" s="311"/>
      <c r="Z604" s="311"/>
    </row>
    <row r="605" spans="1:26" s="6" customFormat="1">
      <c r="A605" s="311"/>
      <c r="B605" s="311"/>
      <c r="C605" s="311"/>
      <c r="S605" s="311"/>
      <c r="T605" s="311"/>
      <c r="U605" s="311"/>
      <c r="V605" s="311"/>
      <c r="W605" s="311"/>
      <c r="X605" s="311"/>
      <c r="Y605" s="311"/>
      <c r="Z605" s="311"/>
    </row>
    <row r="606" spans="1:26" s="6" customFormat="1">
      <c r="A606" s="311"/>
      <c r="B606" s="311"/>
      <c r="C606" s="311"/>
      <c r="S606" s="311"/>
      <c r="T606" s="311"/>
      <c r="U606" s="311"/>
      <c r="V606" s="311"/>
      <c r="W606" s="311"/>
      <c r="X606" s="311"/>
      <c r="Y606" s="311"/>
      <c r="Z606" s="311"/>
    </row>
    <row r="607" spans="1:26" s="6" customFormat="1">
      <c r="A607" s="311"/>
      <c r="B607" s="311"/>
      <c r="C607" s="311"/>
      <c r="S607" s="311"/>
      <c r="T607" s="311"/>
      <c r="U607" s="311"/>
      <c r="V607" s="311"/>
      <c r="W607" s="311"/>
      <c r="X607" s="311"/>
      <c r="Y607" s="311"/>
      <c r="Z607" s="311"/>
    </row>
    <row r="608" spans="1:26" s="6" customFormat="1">
      <c r="A608" s="311"/>
      <c r="B608" s="311"/>
      <c r="C608" s="311"/>
      <c r="S608" s="311"/>
      <c r="T608" s="311"/>
      <c r="U608" s="311"/>
      <c r="V608" s="311"/>
      <c r="W608" s="311"/>
      <c r="X608" s="311"/>
      <c r="Y608" s="311"/>
      <c r="Z608" s="311"/>
    </row>
    <row r="609" spans="1:26" s="6" customFormat="1">
      <c r="A609" s="311"/>
      <c r="B609" s="311"/>
      <c r="C609" s="311"/>
      <c r="S609" s="311"/>
      <c r="T609" s="311"/>
      <c r="U609" s="311"/>
      <c r="V609" s="311"/>
      <c r="W609" s="311"/>
      <c r="X609" s="311"/>
      <c r="Y609" s="311"/>
      <c r="Z609" s="311"/>
    </row>
    <row r="610" spans="1:26" s="6" customFormat="1">
      <c r="A610" s="311"/>
      <c r="B610" s="311"/>
      <c r="C610" s="311"/>
      <c r="S610" s="311"/>
      <c r="T610" s="311"/>
      <c r="U610" s="311"/>
      <c r="V610" s="311"/>
      <c r="W610" s="311"/>
      <c r="X610" s="311"/>
      <c r="Y610" s="311"/>
      <c r="Z610" s="311"/>
    </row>
    <row r="611" spans="1:26" s="6" customFormat="1">
      <c r="A611" s="311"/>
      <c r="B611" s="311"/>
      <c r="C611" s="311"/>
      <c r="S611" s="311"/>
      <c r="T611" s="311"/>
      <c r="U611" s="311"/>
      <c r="V611" s="311"/>
      <c r="W611" s="311"/>
      <c r="X611" s="311"/>
      <c r="Y611" s="311"/>
      <c r="Z611" s="311"/>
    </row>
    <row r="612" spans="1:26" s="6" customFormat="1">
      <c r="A612" s="311"/>
      <c r="B612" s="311"/>
      <c r="C612" s="311"/>
      <c r="S612" s="311"/>
      <c r="T612" s="311"/>
      <c r="U612" s="311"/>
      <c r="V612" s="311"/>
      <c r="W612" s="311"/>
      <c r="X612" s="311"/>
      <c r="Y612" s="311"/>
      <c r="Z612" s="311"/>
    </row>
    <row r="613" spans="1:26" s="6" customFormat="1">
      <c r="A613" s="311"/>
      <c r="B613" s="311"/>
      <c r="C613" s="311"/>
      <c r="S613" s="311"/>
      <c r="T613" s="311"/>
      <c r="U613" s="311"/>
      <c r="V613" s="311"/>
      <c r="W613" s="311"/>
      <c r="X613" s="311"/>
      <c r="Y613" s="311"/>
      <c r="Z613" s="311"/>
    </row>
    <row r="614" spans="1:26" s="6" customFormat="1">
      <c r="A614" s="311"/>
      <c r="B614" s="311"/>
      <c r="C614" s="311"/>
      <c r="S614" s="311"/>
      <c r="T614" s="311"/>
      <c r="U614" s="311"/>
      <c r="V614" s="311"/>
      <c r="W614" s="311"/>
      <c r="X614" s="311"/>
      <c r="Y614" s="311"/>
      <c r="Z614" s="311"/>
    </row>
    <row r="615" spans="1:26" s="6" customFormat="1">
      <c r="A615" s="311"/>
      <c r="B615" s="311"/>
      <c r="C615" s="311"/>
      <c r="S615" s="311"/>
      <c r="T615" s="311"/>
      <c r="U615" s="311"/>
      <c r="V615" s="311"/>
      <c r="W615" s="311"/>
      <c r="X615" s="311"/>
      <c r="Y615" s="311"/>
      <c r="Z615" s="311"/>
    </row>
    <row r="616" spans="1:26" s="6" customFormat="1">
      <c r="A616" s="311"/>
      <c r="B616" s="311"/>
      <c r="C616" s="311"/>
      <c r="S616" s="311"/>
      <c r="T616" s="311"/>
      <c r="U616" s="311"/>
      <c r="V616" s="311"/>
      <c r="W616" s="311"/>
      <c r="X616" s="311"/>
      <c r="Y616" s="311"/>
      <c r="Z616" s="311"/>
    </row>
    <row r="617" spans="1:26" s="6" customFormat="1">
      <c r="A617" s="311"/>
      <c r="B617" s="311"/>
      <c r="C617" s="311"/>
      <c r="S617" s="311"/>
      <c r="T617" s="311"/>
      <c r="U617" s="311"/>
      <c r="V617" s="311"/>
      <c r="W617" s="311"/>
      <c r="X617" s="311"/>
      <c r="Y617" s="311"/>
      <c r="Z617" s="311"/>
    </row>
    <row r="618" spans="1:26" s="6" customFormat="1">
      <c r="A618" s="311"/>
      <c r="B618" s="311"/>
      <c r="C618" s="311"/>
      <c r="S618" s="311"/>
      <c r="T618" s="311"/>
      <c r="U618" s="311"/>
      <c r="V618" s="311"/>
      <c r="W618" s="311"/>
      <c r="X618" s="311"/>
      <c r="Y618" s="311"/>
      <c r="Z618" s="311"/>
    </row>
    <row r="619" spans="1:26" s="6" customFormat="1">
      <c r="A619" s="311"/>
      <c r="B619" s="311"/>
      <c r="C619" s="311"/>
      <c r="S619" s="311"/>
      <c r="T619" s="311"/>
      <c r="U619" s="311"/>
      <c r="V619" s="311"/>
      <c r="W619" s="311"/>
      <c r="X619" s="311"/>
      <c r="Y619" s="311"/>
      <c r="Z619" s="311"/>
    </row>
    <row r="620" spans="1:26" s="6" customFormat="1">
      <c r="A620" s="311"/>
      <c r="B620" s="311"/>
      <c r="C620" s="311"/>
      <c r="S620" s="311"/>
      <c r="T620" s="311"/>
      <c r="U620" s="311"/>
      <c r="V620" s="311"/>
      <c r="W620" s="311"/>
      <c r="X620" s="311"/>
      <c r="Y620" s="311"/>
      <c r="Z620" s="311"/>
    </row>
    <row r="621" spans="1:26" s="6" customFormat="1">
      <c r="A621" s="311"/>
      <c r="B621" s="311"/>
      <c r="C621" s="311"/>
      <c r="S621" s="311"/>
      <c r="T621" s="311"/>
      <c r="U621" s="311"/>
      <c r="V621" s="311"/>
      <c r="W621" s="311"/>
      <c r="X621" s="311"/>
      <c r="Y621" s="311"/>
      <c r="Z621" s="311"/>
    </row>
    <row r="622" spans="1:26" s="6" customFormat="1">
      <c r="A622" s="311"/>
      <c r="B622" s="311"/>
      <c r="C622" s="311"/>
      <c r="S622" s="311"/>
      <c r="T622" s="311"/>
      <c r="U622" s="311"/>
      <c r="V622" s="311"/>
      <c r="W622" s="311"/>
      <c r="X622" s="311"/>
      <c r="Y622" s="311"/>
      <c r="Z622" s="311"/>
    </row>
    <row r="623" spans="1:26" s="6" customFormat="1">
      <c r="A623" s="311"/>
      <c r="B623" s="311"/>
      <c r="C623" s="311"/>
      <c r="S623" s="311"/>
      <c r="T623" s="311"/>
      <c r="U623" s="311"/>
      <c r="V623" s="311"/>
      <c r="W623" s="311"/>
      <c r="X623" s="311"/>
      <c r="Y623" s="311"/>
      <c r="Z623" s="311"/>
    </row>
    <row r="624" spans="1:26" s="6" customFormat="1">
      <c r="A624" s="311"/>
      <c r="B624" s="311"/>
      <c r="C624" s="311"/>
      <c r="S624" s="311"/>
      <c r="T624" s="311"/>
      <c r="U624" s="311"/>
      <c r="V624" s="311"/>
      <c r="W624" s="311"/>
      <c r="X624" s="311"/>
      <c r="Y624" s="311"/>
      <c r="Z624" s="311"/>
    </row>
    <row r="625" spans="1:26" s="6" customFormat="1">
      <c r="A625" s="311"/>
      <c r="B625" s="311"/>
      <c r="C625" s="311"/>
      <c r="S625" s="311"/>
      <c r="T625" s="311"/>
      <c r="U625" s="311"/>
      <c r="V625" s="311"/>
      <c r="W625" s="311"/>
      <c r="X625" s="311"/>
      <c r="Y625" s="311"/>
      <c r="Z625" s="311"/>
    </row>
    <row r="626" spans="1:26" s="6" customFormat="1">
      <c r="A626" s="311"/>
      <c r="B626" s="311"/>
      <c r="C626" s="311"/>
      <c r="S626" s="311"/>
      <c r="T626" s="311"/>
      <c r="U626" s="311"/>
      <c r="V626" s="311"/>
      <c r="W626" s="311"/>
      <c r="X626" s="311"/>
      <c r="Y626" s="311"/>
      <c r="Z626" s="311"/>
    </row>
    <row r="627" spans="1:26" s="6" customFormat="1">
      <c r="A627" s="311"/>
      <c r="B627" s="311"/>
      <c r="C627" s="311"/>
      <c r="S627" s="311"/>
      <c r="T627" s="311"/>
      <c r="U627" s="311"/>
      <c r="V627" s="311"/>
      <c r="W627" s="311"/>
      <c r="X627" s="311"/>
      <c r="Y627" s="311"/>
      <c r="Z627" s="311"/>
    </row>
    <row r="628" spans="1:26" s="6" customFormat="1">
      <c r="A628" s="311"/>
      <c r="B628" s="311"/>
      <c r="C628" s="311"/>
      <c r="S628" s="311"/>
      <c r="T628" s="311"/>
      <c r="U628" s="311"/>
      <c r="V628" s="311"/>
      <c r="W628" s="311"/>
      <c r="X628" s="311"/>
      <c r="Y628" s="311"/>
      <c r="Z628" s="311"/>
    </row>
    <row r="629" spans="1:26" s="6" customFormat="1">
      <c r="A629" s="311"/>
      <c r="B629" s="311"/>
      <c r="C629" s="311"/>
      <c r="S629" s="311"/>
      <c r="T629" s="311"/>
      <c r="U629" s="311"/>
      <c r="V629" s="311"/>
      <c r="W629" s="311"/>
      <c r="X629" s="311"/>
      <c r="Y629" s="311"/>
      <c r="Z629" s="311"/>
    </row>
    <row r="630" spans="1:26" s="6" customFormat="1">
      <c r="A630" s="311"/>
      <c r="B630" s="311"/>
      <c r="C630" s="311"/>
      <c r="S630" s="311"/>
      <c r="T630" s="311"/>
      <c r="U630" s="311"/>
      <c r="V630" s="311"/>
      <c r="W630" s="311"/>
      <c r="X630" s="311"/>
      <c r="Y630" s="311"/>
      <c r="Z630" s="311"/>
    </row>
    <row r="631" spans="1:26" s="6" customFormat="1">
      <c r="A631" s="311"/>
      <c r="B631" s="311"/>
      <c r="C631" s="311"/>
      <c r="S631" s="311"/>
      <c r="T631" s="311"/>
      <c r="U631" s="311"/>
      <c r="V631" s="311"/>
      <c r="W631" s="311"/>
      <c r="X631" s="311"/>
      <c r="Y631" s="311"/>
      <c r="Z631" s="311"/>
    </row>
    <row r="632" spans="1:26" s="6" customFormat="1">
      <c r="A632" s="311"/>
      <c r="B632" s="311"/>
      <c r="C632" s="311"/>
      <c r="S632" s="311"/>
      <c r="T632" s="311"/>
      <c r="U632" s="311"/>
      <c r="V632" s="311"/>
      <c r="W632" s="311"/>
      <c r="X632" s="311"/>
      <c r="Y632" s="311"/>
      <c r="Z632" s="311"/>
    </row>
    <row r="633" spans="1:26" s="6" customFormat="1">
      <c r="A633" s="311"/>
      <c r="B633" s="311"/>
      <c r="C633" s="311"/>
      <c r="S633" s="311"/>
      <c r="T633" s="311"/>
      <c r="U633" s="311"/>
      <c r="V633" s="311"/>
      <c r="W633" s="311"/>
      <c r="X633" s="311"/>
      <c r="Y633" s="311"/>
      <c r="Z633" s="311"/>
    </row>
    <row r="634" spans="1:26" s="6" customFormat="1">
      <c r="A634" s="311"/>
      <c r="B634" s="311"/>
      <c r="C634" s="311"/>
      <c r="S634" s="311"/>
      <c r="T634" s="311"/>
      <c r="U634" s="311"/>
      <c r="V634" s="311"/>
      <c r="W634" s="311"/>
      <c r="X634" s="311"/>
      <c r="Y634" s="311"/>
      <c r="Z634" s="311"/>
    </row>
    <row r="635" spans="1:26" s="6" customFormat="1">
      <c r="A635" s="311"/>
      <c r="B635" s="311"/>
      <c r="C635" s="311"/>
      <c r="S635" s="311"/>
      <c r="T635" s="311"/>
      <c r="U635" s="311"/>
      <c r="V635" s="311"/>
      <c r="W635" s="311"/>
      <c r="X635" s="311"/>
      <c r="Y635" s="311"/>
      <c r="Z635" s="311"/>
    </row>
    <row r="636" spans="1:26" s="6" customFormat="1">
      <c r="A636" s="311"/>
      <c r="B636" s="311"/>
      <c r="C636" s="311"/>
      <c r="S636" s="311"/>
      <c r="T636" s="311"/>
      <c r="U636" s="311"/>
      <c r="V636" s="311"/>
      <c r="W636" s="311"/>
      <c r="X636" s="311"/>
      <c r="Y636" s="311"/>
      <c r="Z636" s="311"/>
    </row>
    <row r="637" spans="1:26" s="6" customFormat="1">
      <c r="A637" s="311"/>
      <c r="B637" s="311"/>
      <c r="C637" s="311"/>
      <c r="S637" s="311"/>
      <c r="T637" s="311"/>
      <c r="U637" s="311"/>
      <c r="V637" s="311"/>
      <c r="W637" s="311"/>
      <c r="X637" s="311"/>
      <c r="Y637" s="311"/>
      <c r="Z637" s="311"/>
    </row>
    <row r="638" spans="1:26" s="6" customFormat="1">
      <c r="A638" s="311"/>
      <c r="B638" s="311"/>
      <c r="C638" s="311"/>
      <c r="S638" s="311"/>
      <c r="T638" s="311"/>
      <c r="U638" s="311"/>
      <c r="V638" s="311"/>
      <c r="W638" s="311"/>
      <c r="X638" s="311"/>
      <c r="Y638" s="311"/>
      <c r="Z638" s="311"/>
    </row>
    <row r="639" spans="1:26" s="6" customFormat="1">
      <c r="A639" s="311"/>
      <c r="B639" s="311"/>
      <c r="C639" s="311"/>
      <c r="S639" s="311"/>
      <c r="T639" s="311"/>
      <c r="U639" s="311"/>
      <c r="V639" s="311"/>
      <c r="W639" s="311"/>
      <c r="X639" s="311"/>
      <c r="Y639" s="311"/>
      <c r="Z639" s="311"/>
    </row>
    <row r="640" spans="1:26" s="6" customFormat="1">
      <c r="A640" s="311"/>
      <c r="B640" s="311"/>
      <c r="C640" s="311"/>
      <c r="S640" s="311"/>
      <c r="T640" s="311"/>
      <c r="U640" s="311"/>
      <c r="V640" s="311"/>
      <c r="W640" s="311"/>
      <c r="X640" s="311"/>
      <c r="Y640" s="311"/>
      <c r="Z640" s="311"/>
    </row>
    <row r="641" spans="1:26" s="6" customFormat="1">
      <c r="A641" s="311"/>
      <c r="B641" s="311"/>
      <c r="C641" s="311"/>
      <c r="S641" s="311"/>
      <c r="T641" s="311"/>
      <c r="U641" s="311"/>
      <c r="V641" s="311"/>
      <c r="W641" s="311"/>
      <c r="X641" s="311"/>
      <c r="Y641" s="311"/>
      <c r="Z641" s="311"/>
    </row>
    <row r="642" spans="1:26" s="6" customFormat="1">
      <c r="A642" s="311"/>
      <c r="B642" s="311"/>
      <c r="C642" s="311"/>
      <c r="S642" s="311"/>
      <c r="T642" s="311"/>
      <c r="U642" s="311"/>
      <c r="V642" s="311"/>
      <c r="W642" s="311"/>
      <c r="X642" s="311"/>
      <c r="Y642" s="311"/>
      <c r="Z642" s="311"/>
    </row>
    <row r="643" spans="1:26" s="6" customFormat="1">
      <c r="A643" s="311"/>
      <c r="B643" s="311"/>
      <c r="C643" s="311"/>
      <c r="S643" s="311"/>
      <c r="T643" s="311"/>
      <c r="U643" s="311"/>
      <c r="V643" s="311"/>
      <c r="W643" s="311"/>
      <c r="X643" s="311"/>
      <c r="Y643" s="311"/>
      <c r="Z643" s="311"/>
    </row>
    <row r="644" spans="1:26" s="6" customFormat="1">
      <c r="A644" s="311"/>
      <c r="B644" s="311"/>
      <c r="C644" s="311"/>
      <c r="S644" s="311"/>
      <c r="T644" s="311"/>
      <c r="U644" s="311"/>
      <c r="V644" s="311"/>
      <c r="W644" s="311"/>
      <c r="X644" s="311"/>
      <c r="Y644" s="311"/>
      <c r="Z644" s="311"/>
    </row>
    <row r="645" spans="1:26" s="6" customFormat="1">
      <c r="A645" s="311"/>
      <c r="B645" s="311"/>
      <c r="C645" s="311"/>
      <c r="S645" s="311"/>
      <c r="T645" s="311"/>
      <c r="U645" s="311"/>
      <c r="V645" s="311"/>
      <c r="W645" s="311"/>
      <c r="X645" s="311"/>
      <c r="Y645" s="311"/>
      <c r="Z645" s="311"/>
    </row>
    <row r="646" spans="1:26" s="6" customFormat="1">
      <c r="A646" s="311"/>
      <c r="B646" s="311"/>
      <c r="C646" s="311"/>
      <c r="S646" s="311"/>
      <c r="T646" s="311"/>
      <c r="U646" s="311"/>
      <c r="V646" s="311"/>
      <c r="W646" s="311"/>
      <c r="X646" s="311"/>
      <c r="Y646" s="311"/>
      <c r="Z646" s="311"/>
    </row>
    <row r="647" spans="1:26" s="6" customFormat="1">
      <c r="A647" s="311"/>
      <c r="B647" s="311"/>
      <c r="C647" s="311"/>
      <c r="S647" s="311"/>
      <c r="T647" s="311"/>
      <c r="U647" s="311"/>
      <c r="V647" s="311"/>
      <c r="W647" s="311"/>
      <c r="X647" s="311"/>
      <c r="Y647" s="311"/>
      <c r="Z647" s="311"/>
    </row>
    <row r="648" spans="1:26" s="6" customFormat="1">
      <c r="A648" s="311"/>
      <c r="B648" s="311"/>
      <c r="C648" s="311"/>
      <c r="S648" s="311"/>
      <c r="T648" s="311"/>
      <c r="U648" s="311"/>
      <c r="V648" s="311"/>
      <c r="W648" s="311"/>
      <c r="X648" s="311"/>
      <c r="Y648" s="311"/>
      <c r="Z648" s="311"/>
    </row>
    <row r="649" spans="1:26" s="6" customFormat="1">
      <c r="A649" s="311"/>
      <c r="B649" s="311"/>
      <c r="C649" s="311"/>
      <c r="S649" s="311"/>
      <c r="T649" s="311"/>
      <c r="U649" s="311"/>
      <c r="V649" s="311"/>
      <c r="W649" s="311"/>
      <c r="X649" s="311"/>
      <c r="Y649" s="311"/>
      <c r="Z649" s="311"/>
    </row>
    <row r="650" spans="1:26" s="6" customFormat="1">
      <c r="A650" s="311"/>
      <c r="B650" s="311"/>
      <c r="C650" s="311"/>
      <c r="S650" s="311"/>
      <c r="T650" s="311"/>
      <c r="U650" s="311"/>
      <c r="V650" s="311"/>
      <c r="W650" s="311"/>
      <c r="X650" s="311"/>
      <c r="Y650" s="311"/>
      <c r="Z650" s="311"/>
    </row>
    <row r="651" spans="1:26" s="6" customFormat="1">
      <c r="A651" s="311"/>
      <c r="B651" s="311"/>
      <c r="C651" s="311"/>
      <c r="S651" s="311"/>
      <c r="T651" s="311"/>
      <c r="U651" s="311"/>
      <c r="V651" s="311"/>
      <c r="W651" s="311"/>
      <c r="X651" s="311"/>
      <c r="Y651" s="311"/>
      <c r="Z651" s="311"/>
    </row>
    <row r="652" spans="1:26" s="6" customFormat="1">
      <c r="A652" s="311"/>
      <c r="B652" s="311"/>
      <c r="C652" s="311"/>
      <c r="S652" s="311"/>
      <c r="T652" s="311"/>
      <c r="U652" s="311"/>
      <c r="V652" s="311"/>
      <c r="W652" s="311"/>
      <c r="X652" s="311"/>
      <c r="Y652" s="311"/>
      <c r="Z652" s="311"/>
    </row>
    <row r="653" spans="1:26" s="6" customFormat="1">
      <c r="A653" s="311"/>
      <c r="B653" s="311"/>
      <c r="C653" s="311"/>
      <c r="S653" s="311"/>
      <c r="T653" s="311"/>
      <c r="U653" s="311"/>
      <c r="V653" s="311"/>
      <c r="W653" s="311"/>
      <c r="X653" s="311"/>
      <c r="Y653" s="311"/>
      <c r="Z653" s="311"/>
    </row>
    <row r="654" spans="1:26" s="6" customFormat="1">
      <c r="A654" s="311"/>
      <c r="B654" s="311"/>
      <c r="C654" s="311"/>
      <c r="S654" s="311"/>
      <c r="T654" s="311"/>
      <c r="U654" s="311"/>
      <c r="V654" s="311"/>
      <c r="W654" s="311"/>
      <c r="X654" s="311"/>
      <c r="Y654" s="311"/>
      <c r="Z654" s="311"/>
    </row>
    <row r="655" spans="1:26" s="6" customFormat="1">
      <c r="A655" s="311"/>
      <c r="B655" s="311"/>
      <c r="C655" s="311"/>
      <c r="S655" s="311"/>
      <c r="T655" s="311"/>
      <c r="U655" s="311"/>
      <c r="V655" s="311"/>
      <c r="W655" s="311"/>
      <c r="X655" s="311"/>
      <c r="Y655" s="311"/>
      <c r="Z655" s="311"/>
    </row>
    <row r="656" spans="1:26" s="6" customFormat="1">
      <c r="A656" s="311"/>
      <c r="B656" s="311"/>
      <c r="C656" s="311"/>
      <c r="S656" s="311"/>
      <c r="T656" s="311"/>
      <c r="U656" s="311"/>
      <c r="V656" s="311"/>
      <c r="W656" s="311"/>
      <c r="X656" s="311"/>
      <c r="Y656" s="311"/>
      <c r="Z656" s="311"/>
    </row>
    <row r="657" spans="1:26" s="6" customFormat="1">
      <c r="A657" s="311"/>
      <c r="B657" s="311"/>
      <c r="C657" s="311"/>
      <c r="S657" s="311"/>
      <c r="T657" s="311"/>
      <c r="U657" s="311"/>
      <c r="V657" s="311"/>
      <c r="W657" s="311"/>
      <c r="X657" s="311"/>
      <c r="Y657" s="311"/>
      <c r="Z657" s="311"/>
    </row>
    <row r="658" spans="1:26" s="6" customFormat="1">
      <c r="A658" s="311"/>
      <c r="B658" s="311"/>
      <c r="C658" s="311"/>
      <c r="S658" s="311"/>
      <c r="T658" s="311"/>
      <c r="U658" s="311"/>
      <c r="V658" s="311"/>
      <c r="W658" s="311"/>
      <c r="X658" s="311"/>
      <c r="Y658" s="311"/>
      <c r="Z658" s="311"/>
    </row>
    <row r="659" spans="1:26" s="6" customFormat="1">
      <c r="A659" s="311"/>
      <c r="B659" s="311"/>
      <c r="C659" s="311"/>
      <c r="S659" s="311"/>
      <c r="T659" s="311"/>
      <c r="U659" s="311"/>
      <c r="V659" s="311"/>
      <c r="W659" s="311"/>
      <c r="X659" s="311"/>
      <c r="Y659" s="311"/>
      <c r="Z659" s="311"/>
    </row>
    <row r="660" spans="1:26" s="6" customFormat="1">
      <c r="A660" s="311"/>
      <c r="B660" s="311"/>
      <c r="C660" s="311"/>
      <c r="S660" s="311"/>
      <c r="T660" s="311"/>
      <c r="U660" s="311"/>
      <c r="V660" s="311"/>
      <c r="W660" s="311"/>
      <c r="X660" s="311"/>
      <c r="Y660" s="311"/>
      <c r="Z660" s="311"/>
    </row>
    <row r="661" spans="1:26" s="6" customFormat="1">
      <c r="A661" s="311"/>
      <c r="B661" s="311"/>
      <c r="C661" s="311"/>
      <c r="S661" s="311"/>
      <c r="T661" s="311"/>
      <c r="U661" s="311"/>
      <c r="V661" s="311"/>
      <c r="W661" s="311"/>
      <c r="X661" s="311"/>
      <c r="Y661" s="311"/>
      <c r="Z661" s="311"/>
    </row>
    <row r="662" spans="1:26" s="6" customFormat="1">
      <c r="A662" s="311"/>
      <c r="B662" s="311"/>
      <c r="C662" s="311"/>
      <c r="S662" s="311"/>
      <c r="T662" s="311"/>
      <c r="U662" s="311"/>
      <c r="V662" s="311"/>
      <c r="W662" s="311"/>
      <c r="X662" s="311"/>
      <c r="Y662" s="311"/>
      <c r="Z662" s="311"/>
    </row>
    <row r="663" spans="1:26" s="6" customFormat="1">
      <c r="A663" s="311"/>
      <c r="B663" s="311"/>
      <c r="C663" s="311"/>
      <c r="S663" s="311"/>
      <c r="T663" s="311"/>
      <c r="U663" s="311"/>
      <c r="V663" s="311"/>
      <c r="W663" s="311"/>
      <c r="X663" s="311"/>
      <c r="Y663" s="311"/>
      <c r="Z663" s="311"/>
    </row>
    <row r="664" spans="1:26" s="6" customFormat="1">
      <c r="A664" s="311"/>
      <c r="B664" s="311"/>
      <c r="C664" s="311"/>
      <c r="S664" s="311"/>
      <c r="T664" s="311"/>
      <c r="U664" s="311"/>
      <c r="V664" s="311"/>
      <c r="W664" s="311"/>
      <c r="X664" s="311"/>
      <c r="Y664" s="311"/>
      <c r="Z664" s="311"/>
    </row>
    <row r="665" spans="1:26" s="6" customFormat="1">
      <c r="A665" s="311"/>
      <c r="B665" s="311"/>
      <c r="C665" s="311"/>
      <c r="S665" s="311"/>
      <c r="T665" s="311"/>
      <c r="U665" s="311"/>
      <c r="V665" s="311"/>
      <c r="W665" s="311"/>
      <c r="X665" s="311"/>
      <c r="Y665" s="311"/>
      <c r="Z665" s="311"/>
    </row>
    <row r="666" spans="1:26" s="6" customFormat="1">
      <c r="A666" s="311"/>
      <c r="B666" s="311"/>
      <c r="C666" s="311"/>
      <c r="S666" s="311"/>
      <c r="T666" s="311"/>
      <c r="U666" s="311"/>
      <c r="V666" s="311"/>
      <c r="W666" s="311"/>
      <c r="X666" s="311"/>
      <c r="Y666" s="311"/>
      <c r="Z666" s="311"/>
    </row>
    <row r="667" spans="1:26" s="6" customFormat="1">
      <c r="A667" s="311"/>
      <c r="B667" s="311"/>
      <c r="C667" s="311"/>
      <c r="S667" s="311"/>
      <c r="T667" s="311"/>
      <c r="U667" s="311"/>
      <c r="V667" s="311"/>
      <c r="W667" s="311"/>
      <c r="X667" s="311"/>
      <c r="Y667" s="311"/>
      <c r="Z667" s="311"/>
    </row>
    <row r="668" spans="1:26" s="6" customFormat="1">
      <c r="A668" s="311"/>
      <c r="B668" s="311"/>
      <c r="C668" s="311"/>
      <c r="S668" s="311"/>
      <c r="T668" s="311"/>
      <c r="U668" s="311"/>
      <c r="V668" s="311"/>
      <c r="W668" s="311"/>
      <c r="X668" s="311"/>
      <c r="Y668" s="311"/>
      <c r="Z668" s="311"/>
    </row>
    <row r="669" spans="1:26" s="6" customFormat="1">
      <c r="A669" s="311"/>
      <c r="B669" s="311"/>
      <c r="C669" s="311"/>
      <c r="S669" s="311"/>
      <c r="T669" s="311"/>
      <c r="U669" s="311"/>
      <c r="V669" s="311"/>
      <c r="W669" s="311"/>
      <c r="X669" s="311"/>
      <c r="Y669" s="311"/>
      <c r="Z669" s="311"/>
    </row>
    <row r="670" spans="1:26" s="6" customFormat="1">
      <c r="A670" s="311"/>
      <c r="B670" s="311"/>
      <c r="C670" s="311"/>
      <c r="S670" s="311"/>
      <c r="T670" s="311"/>
      <c r="U670" s="311"/>
      <c r="V670" s="311"/>
      <c r="W670" s="311"/>
      <c r="X670" s="311"/>
      <c r="Y670" s="311"/>
      <c r="Z670" s="311"/>
    </row>
    <row r="671" spans="1:26" s="6" customFormat="1">
      <c r="A671" s="311"/>
      <c r="B671" s="311"/>
      <c r="C671" s="311"/>
      <c r="S671" s="311"/>
      <c r="T671" s="311"/>
      <c r="U671" s="311"/>
      <c r="V671" s="311"/>
      <c r="W671" s="311"/>
      <c r="X671" s="311"/>
      <c r="Y671" s="311"/>
      <c r="Z671" s="311"/>
    </row>
    <row r="672" spans="1:26" s="6" customFormat="1">
      <c r="A672" s="311"/>
      <c r="B672" s="311"/>
      <c r="C672" s="311"/>
      <c r="S672" s="311"/>
      <c r="T672" s="311"/>
      <c r="U672" s="311"/>
      <c r="V672" s="311"/>
      <c r="W672" s="311"/>
      <c r="X672" s="311"/>
      <c r="Y672" s="311"/>
      <c r="Z672" s="311"/>
    </row>
    <row r="673" spans="1:26" s="6" customFormat="1">
      <c r="A673" s="311"/>
      <c r="B673" s="311"/>
      <c r="C673" s="311"/>
      <c r="S673" s="311"/>
      <c r="T673" s="311"/>
      <c r="U673" s="311"/>
      <c r="V673" s="311"/>
      <c r="W673" s="311"/>
      <c r="X673" s="311"/>
      <c r="Y673" s="311"/>
      <c r="Z673" s="311"/>
    </row>
    <row r="674" spans="1:26" s="6" customFormat="1">
      <c r="A674" s="311"/>
      <c r="B674" s="311"/>
      <c r="C674" s="311"/>
      <c r="S674" s="311"/>
      <c r="T674" s="311"/>
      <c r="U674" s="311"/>
      <c r="V674" s="311"/>
      <c r="W674" s="311"/>
      <c r="X674" s="311"/>
      <c r="Y674" s="311"/>
      <c r="Z674" s="311"/>
    </row>
    <row r="675" spans="1:26" s="6" customFormat="1">
      <c r="A675" s="311"/>
      <c r="B675" s="311"/>
      <c r="C675" s="311"/>
      <c r="S675" s="311"/>
      <c r="T675" s="311"/>
      <c r="U675" s="311"/>
      <c r="V675" s="311"/>
      <c r="W675" s="311"/>
      <c r="X675" s="311"/>
      <c r="Y675" s="311"/>
      <c r="Z675" s="311"/>
    </row>
    <row r="676" spans="1:26" s="6" customFormat="1">
      <c r="A676" s="311"/>
      <c r="B676" s="311"/>
      <c r="C676" s="311"/>
      <c r="S676" s="311"/>
      <c r="T676" s="311"/>
      <c r="U676" s="311"/>
      <c r="V676" s="311"/>
      <c r="W676" s="311"/>
      <c r="X676" s="311"/>
      <c r="Y676" s="311"/>
      <c r="Z676" s="311"/>
    </row>
    <row r="677" spans="1:26" s="6" customFormat="1">
      <c r="A677" s="311"/>
      <c r="B677" s="311"/>
      <c r="C677" s="311"/>
      <c r="S677" s="311"/>
      <c r="T677" s="311"/>
      <c r="U677" s="311"/>
      <c r="V677" s="311"/>
      <c r="W677" s="311"/>
      <c r="X677" s="311"/>
      <c r="Y677" s="311"/>
      <c r="Z677" s="311"/>
    </row>
    <row r="678" spans="1:26" s="6" customFormat="1">
      <c r="A678" s="311"/>
      <c r="B678" s="311"/>
      <c r="C678" s="311"/>
      <c r="S678" s="311"/>
      <c r="T678" s="311"/>
      <c r="U678" s="311"/>
      <c r="V678" s="311"/>
      <c r="W678" s="311"/>
      <c r="X678" s="311"/>
      <c r="Y678" s="311"/>
      <c r="Z678" s="311"/>
    </row>
    <row r="679" spans="1:26" s="6" customFormat="1">
      <c r="A679" s="311"/>
      <c r="B679" s="311"/>
      <c r="C679" s="311"/>
      <c r="S679" s="311"/>
      <c r="T679" s="311"/>
      <c r="U679" s="311"/>
      <c r="V679" s="311"/>
      <c r="W679" s="311"/>
      <c r="X679" s="311"/>
      <c r="Y679" s="311"/>
      <c r="Z679" s="311"/>
    </row>
    <row r="680" spans="1:26" s="6" customFormat="1">
      <c r="A680" s="311"/>
      <c r="B680" s="311"/>
      <c r="C680" s="311"/>
      <c r="S680" s="311"/>
      <c r="T680" s="311"/>
      <c r="U680" s="311"/>
      <c r="V680" s="311"/>
      <c r="W680" s="311"/>
      <c r="X680" s="311"/>
      <c r="Y680" s="311"/>
      <c r="Z680" s="311"/>
    </row>
    <row r="681" spans="1:26" s="6" customFormat="1">
      <c r="A681" s="311"/>
      <c r="B681" s="311"/>
      <c r="C681" s="311"/>
      <c r="S681" s="311"/>
      <c r="T681" s="311"/>
      <c r="U681" s="311"/>
      <c r="V681" s="311"/>
      <c r="W681" s="311"/>
      <c r="X681" s="311"/>
      <c r="Y681" s="311"/>
      <c r="Z681" s="311"/>
    </row>
    <row r="682" spans="1:26" s="6" customFormat="1">
      <c r="A682" s="311"/>
      <c r="B682" s="311"/>
      <c r="C682" s="311"/>
      <c r="S682" s="311"/>
      <c r="T682" s="311"/>
      <c r="U682" s="311"/>
      <c r="V682" s="311"/>
      <c r="W682" s="311"/>
      <c r="X682" s="311"/>
      <c r="Y682" s="311"/>
      <c r="Z682" s="311"/>
    </row>
    <row r="683" spans="1:26" s="6" customFormat="1">
      <c r="A683" s="311"/>
      <c r="B683" s="311"/>
      <c r="C683" s="311"/>
      <c r="S683" s="311"/>
      <c r="T683" s="311"/>
      <c r="U683" s="311"/>
      <c r="V683" s="311"/>
      <c r="W683" s="311"/>
      <c r="X683" s="311"/>
      <c r="Y683" s="311"/>
      <c r="Z683" s="311"/>
    </row>
    <row r="684" spans="1:26" s="6" customFormat="1">
      <c r="A684" s="311"/>
      <c r="B684" s="311"/>
      <c r="C684" s="311"/>
      <c r="S684" s="311"/>
      <c r="T684" s="311"/>
      <c r="U684" s="311"/>
      <c r="V684" s="311"/>
      <c r="W684" s="311"/>
      <c r="X684" s="311"/>
      <c r="Y684" s="311"/>
      <c r="Z684" s="311"/>
    </row>
    <row r="685" spans="1:26" s="6" customFormat="1">
      <c r="A685" s="311"/>
      <c r="B685" s="311"/>
      <c r="C685" s="311"/>
      <c r="S685" s="311"/>
      <c r="T685" s="311"/>
      <c r="U685" s="311"/>
      <c r="V685" s="311"/>
      <c r="W685" s="311"/>
      <c r="X685" s="311"/>
      <c r="Y685" s="311"/>
      <c r="Z685" s="311"/>
    </row>
    <row r="686" spans="1:26" s="6" customFormat="1">
      <c r="A686" s="311"/>
      <c r="B686" s="311"/>
      <c r="C686" s="311"/>
      <c r="S686" s="311"/>
      <c r="T686" s="311"/>
      <c r="U686" s="311"/>
      <c r="V686" s="311"/>
      <c r="W686" s="311"/>
      <c r="X686" s="311"/>
      <c r="Y686" s="311"/>
      <c r="Z686" s="311"/>
    </row>
    <row r="687" spans="1:26" s="6" customFormat="1">
      <c r="A687" s="311"/>
      <c r="B687" s="311"/>
      <c r="C687" s="311"/>
      <c r="S687" s="311"/>
      <c r="T687" s="311"/>
      <c r="U687" s="311"/>
      <c r="V687" s="311"/>
      <c r="W687" s="311"/>
      <c r="X687" s="311"/>
      <c r="Y687" s="311"/>
      <c r="Z687" s="311"/>
    </row>
    <row r="688" spans="1:26" s="6" customFormat="1">
      <c r="A688" s="311"/>
      <c r="B688" s="311"/>
      <c r="C688" s="311"/>
      <c r="S688" s="311"/>
      <c r="T688" s="311"/>
      <c r="U688" s="311"/>
      <c r="V688" s="311"/>
      <c r="W688" s="311"/>
      <c r="X688" s="311"/>
      <c r="Y688" s="311"/>
      <c r="Z688" s="311"/>
    </row>
    <row r="689" spans="1:26" s="6" customFormat="1">
      <c r="A689" s="311"/>
      <c r="B689" s="311"/>
      <c r="C689" s="311"/>
      <c r="S689" s="311"/>
      <c r="T689" s="311"/>
      <c r="U689" s="311"/>
      <c r="V689" s="311"/>
      <c r="W689" s="311"/>
      <c r="X689" s="311"/>
      <c r="Y689" s="311"/>
      <c r="Z689" s="311"/>
    </row>
    <row r="690" spans="1:26" s="6" customFormat="1">
      <c r="A690" s="311"/>
      <c r="B690" s="311"/>
      <c r="C690" s="311"/>
      <c r="S690" s="311"/>
      <c r="T690" s="311"/>
      <c r="U690" s="311"/>
      <c r="V690" s="311"/>
      <c r="W690" s="311"/>
      <c r="X690" s="311"/>
      <c r="Y690" s="311"/>
      <c r="Z690" s="311"/>
    </row>
    <row r="691" spans="1:26" s="6" customFormat="1">
      <c r="A691" s="311"/>
      <c r="B691" s="311"/>
      <c r="C691" s="311"/>
      <c r="S691" s="311"/>
      <c r="T691" s="311"/>
      <c r="U691" s="311"/>
      <c r="V691" s="311"/>
      <c r="W691" s="311"/>
      <c r="X691" s="311"/>
      <c r="Y691" s="311"/>
      <c r="Z691" s="311"/>
    </row>
    <row r="692" spans="1:26" s="6" customFormat="1">
      <c r="A692" s="311"/>
      <c r="B692" s="311"/>
      <c r="C692" s="311"/>
      <c r="S692" s="311"/>
      <c r="T692" s="311"/>
      <c r="U692" s="311"/>
      <c r="V692" s="311"/>
      <c r="W692" s="311"/>
      <c r="X692" s="311"/>
      <c r="Y692" s="311"/>
      <c r="Z692" s="311"/>
    </row>
    <row r="693" spans="1:26" s="6" customFormat="1">
      <c r="A693" s="311"/>
      <c r="B693" s="311"/>
      <c r="C693" s="311"/>
      <c r="S693" s="311"/>
      <c r="T693" s="311"/>
      <c r="U693" s="311"/>
      <c r="V693" s="311"/>
      <c r="W693" s="311"/>
      <c r="X693" s="311"/>
      <c r="Y693" s="311"/>
      <c r="Z693" s="311"/>
    </row>
    <row r="694" spans="1:26" s="6" customFormat="1">
      <c r="A694" s="311"/>
      <c r="B694" s="311"/>
      <c r="C694" s="311"/>
      <c r="S694" s="311"/>
      <c r="T694" s="311"/>
      <c r="U694" s="311"/>
      <c r="V694" s="311"/>
      <c r="W694" s="311"/>
      <c r="X694" s="311"/>
      <c r="Y694" s="311"/>
      <c r="Z694" s="311"/>
    </row>
    <row r="695" spans="1:26" s="6" customFormat="1">
      <c r="A695" s="311"/>
      <c r="B695" s="311"/>
      <c r="C695" s="311"/>
      <c r="S695" s="311"/>
      <c r="T695" s="311"/>
      <c r="U695" s="311"/>
      <c r="V695" s="311"/>
      <c r="W695" s="311"/>
      <c r="X695" s="311"/>
      <c r="Y695" s="311"/>
      <c r="Z695" s="311"/>
    </row>
    <row r="696" spans="1:26" s="6" customFormat="1">
      <c r="A696" s="311"/>
      <c r="B696" s="311"/>
      <c r="C696" s="311"/>
      <c r="S696" s="311"/>
      <c r="T696" s="311"/>
      <c r="U696" s="311"/>
      <c r="V696" s="311"/>
      <c r="W696" s="311"/>
      <c r="X696" s="311"/>
      <c r="Y696" s="311"/>
      <c r="Z696" s="311"/>
    </row>
    <row r="697" spans="1:26" s="6" customFormat="1">
      <c r="A697" s="311"/>
      <c r="B697" s="311"/>
      <c r="C697" s="311"/>
      <c r="S697" s="311"/>
      <c r="T697" s="311"/>
      <c r="U697" s="311"/>
      <c r="V697" s="311"/>
      <c r="W697" s="311"/>
      <c r="X697" s="311"/>
      <c r="Y697" s="311"/>
      <c r="Z697" s="311"/>
    </row>
    <row r="698" spans="1:26" s="6" customFormat="1">
      <c r="A698" s="311"/>
      <c r="B698" s="311"/>
      <c r="C698" s="311"/>
      <c r="S698" s="311"/>
      <c r="T698" s="311"/>
      <c r="U698" s="311"/>
      <c r="V698" s="311"/>
      <c r="W698" s="311"/>
      <c r="X698" s="311"/>
      <c r="Y698" s="311"/>
      <c r="Z698" s="311"/>
    </row>
    <row r="699" spans="1:26" s="6" customFormat="1">
      <c r="A699" s="311"/>
      <c r="B699" s="311"/>
      <c r="C699" s="311"/>
      <c r="S699" s="311"/>
      <c r="T699" s="311"/>
      <c r="U699" s="311"/>
      <c r="V699" s="311"/>
      <c r="W699" s="311"/>
      <c r="X699" s="311"/>
      <c r="Y699" s="311"/>
      <c r="Z699" s="311"/>
    </row>
    <row r="700" spans="1:26" s="6" customFormat="1">
      <c r="A700" s="311"/>
      <c r="B700" s="311"/>
      <c r="C700" s="311"/>
      <c r="S700" s="311"/>
      <c r="T700" s="311"/>
      <c r="U700" s="311"/>
      <c r="V700" s="311"/>
      <c r="W700" s="311"/>
      <c r="X700" s="311"/>
      <c r="Y700" s="311"/>
      <c r="Z700" s="311"/>
    </row>
    <row r="701" spans="1:26" s="6" customFormat="1">
      <c r="A701" s="311"/>
      <c r="B701" s="311"/>
      <c r="C701" s="311"/>
      <c r="S701" s="311"/>
      <c r="T701" s="311"/>
      <c r="U701" s="311"/>
      <c r="V701" s="311"/>
      <c r="W701" s="311"/>
      <c r="X701" s="311"/>
      <c r="Y701" s="311"/>
      <c r="Z701" s="311"/>
    </row>
    <row r="702" spans="1:26" s="6" customFormat="1">
      <c r="A702" s="311"/>
      <c r="B702" s="311"/>
      <c r="C702" s="311"/>
      <c r="S702" s="311"/>
      <c r="T702" s="311"/>
      <c r="U702" s="311"/>
      <c r="V702" s="311"/>
      <c r="W702" s="311"/>
      <c r="X702" s="311"/>
      <c r="Y702" s="311"/>
      <c r="Z702" s="311"/>
    </row>
    <row r="703" spans="1:26" s="6" customFormat="1">
      <c r="A703" s="311"/>
      <c r="B703" s="311"/>
      <c r="C703" s="311"/>
      <c r="S703" s="311"/>
      <c r="T703" s="311"/>
      <c r="U703" s="311"/>
      <c r="V703" s="311"/>
      <c r="W703" s="311"/>
      <c r="X703" s="311"/>
      <c r="Y703" s="311"/>
      <c r="Z703" s="311"/>
    </row>
    <row r="704" spans="1:26" s="6" customFormat="1">
      <c r="A704" s="311"/>
      <c r="B704" s="311"/>
      <c r="C704" s="311"/>
      <c r="S704" s="311"/>
      <c r="T704" s="311"/>
      <c r="U704" s="311"/>
      <c r="V704" s="311"/>
      <c r="W704" s="311"/>
      <c r="X704" s="311"/>
      <c r="Y704" s="311"/>
      <c r="Z704" s="311"/>
    </row>
    <row r="705" spans="1:26" s="6" customFormat="1">
      <c r="A705" s="311"/>
      <c r="B705" s="311"/>
      <c r="C705" s="311"/>
      <c r="S705" s="311"/>
      <c r="T705" s="311"/>
      <c r="U705" s="311"/>
      <c r="V705" s="311"/>
      <c r="W705" s="311"/>
      <c r="X705" s="311"/>
      <c r="Y705" s="311"/>
      <c r="Z705" s="311"/>
    </row>
    <row r="706" spans="1:26" s="6" customFormat="1">
      <c r="A706" s="311"/>
      <c r="B706" s="311"/>
      <c r="C706" s="311"/>
      <c r="S706" s="311"/>
      <c r="T706" s="311"/>
      <c r="U706" s="311"/>
      <c r="V706" s="311"/>
      <c r="W706" s="311"/>
      <c r="X706" s="311"/>
      <c r="Y706" s="311"/>
      <c r="Z706" s="311"/>
    </row>
    <row r="707" spans="1:26" s="6" customFormat="1">
      <c r="A707" s="311"/>
      <c r="B707" s="311"/>
      <c r="C707" s="311"/>
      <c r="S707" s="311"/>
      <c r="T707" s="311"/>
      <c r="U707" s="311"/>
      <c r="V707" s="311"/>
      <c r="W707" s="311"/>
      <c r="X707" s="311"/>
      <c r="Y707" s="311"/>
      <c r="Z707" s="311"/>
    </row>
    <row r="708" spans="1:26" s="6" customFormat="1">
      <c r="A708" s="311"/>
      <c r="B708" s="311"/>
      <c r="C708" s="311"/>
      <c r="S708" s="311"/>
      <c r="T708" s="311"/>
      <c r="U708" s="311"/>
      <c r="V708" s="311"/>
      <c r="W708" s="311"/>
      <c r="X708" s="311"/>
      <c r="Y708" s="311"/>
      <c r="Z708" s="311"/>
    </row>
    <row r="709" spans="1:26" s="6" customFormat="1">
      <c r="A709" s="311"/>
      <c r="B709" s="311"/>
      <c r="C709" s="311"/>
      <c r="S709" s="311"/>
      <c r="T709" s="311"/>
      <c r="U709" s="311"/>
      <c r="V709" s="311"/>
      <c r="W709" s="311"/>
      <c r="X709" s="311"/>
      <c r="Y709" s="311"/>
      <c r="Z709" s="311"/>
    </row>
    <row r="710" spans="1:26" s="6" customFormat="1">
      <c r="A710" s="311"/>
      <c r="B710" s="311"/>
      <c r="C710" s="311"/>
      <c r="S710" s="311"/>
      <c r="T710" s="311"/>
      <c r="U710" s="311"/>
      <c r="V710" s="311"/>
      <c r="W710" s="311"/>
      <c r="X710" s="311"/>
      <c r="Y710" s="311"/>
      <c r="Z710" s="311"/>
    </row>
    <row r="711" spans="1:26" s="6" customFormat="1">
      <c r="A711" s="311"/>
      <c r="B711" s="311"/>
      <c r="C711" s="311"/>
      <c r="S711" s="311"/>
      <c r="T711" s="311"/>
      <c r="U711" s="311"/>
      <c r="V711" s="311"/>
      <c r="W711" s="311"/>
      <c r="X711" s="311"/>
      <c r="Y711" s="311"/>
      <c r="Z711" s="311"/>
    </row>
    <row r="712" spans="1:26" s="6" customFormat="1">
      <c r="A712" s="311"/>
      <c r="B712" s="311"/>
      <c r="C712" s="311"/>
      <c r="S712" s="311"/>
      <c r="T712" s="311"/>
      <c r="U712" s="311"/>
      <c r="V712" s="311"/>
      <c r="W712" s="311"/>
      <c r="X712" s="311"/>
      <c r="Y712" s="311"/>
      <c r="Z712" s="311"/>
    </row>
    <row r="713" spans="1:26" s="6" customFormat="1">
      <c r="A713" s="311"/>
      <c r="B713" s="311"/>
      <c r="C713" s="311"/>
      <c r="S713" s="311"/>
      <c r="T713" s="311"/>
      <c r="U713" s="311"/>
      <c r="V713" s="311"/>
      <c r="W713" s="311"/>
      <c r="X713" s="311"/>
      <c r="Y713" s="311"/>
      <c r="Z713" s="311"/>
    </row>
    <row r="714" spans="1:26" s="6" customFormat="1">
      <c r="A714" s="311"/>
      <c r="B714" s="311"/>
      <c r="C714" s="311"/>
      <c r="S714" s="311"/>
      <c r="T714" s="311"/>
      <c r="U714" s="311"/>
      <c r="V714" s="311"/>
      <c r="W714" s="311"/>
      <c r="X714" s="311"/>
      <c r="Y714" s="311"/>
      <c r="Z714" s="311"/>
    </row>
    <row r="715" spans="1:26" s="6" customFormat="1">
      <c r="A715" s="311"/>
      <c r="B715" s="311"/>
      <c r="C715" s="311"/>
      <c r="S715" s="311"/>
      <c r="T715" s="311"/>
      <c r="U715" s="311"/>
      <c r="V715" s="311"/>
      <c r="W715" s="311"/>
      <c r="X715" s="311"/>
      <c r="Y715" s="311"/>
      <c r="Z715" s="311"/>
    </row>
    <row r="716" spans="1:26" s="6" customFormat="1">
      <c r="A716" s="311"/>
      <c r="B716" s="311"/>
      <c r="C716" s="311"/>
      <c r="S716" s="311"/>
      <c r="T716" s="311"/>
      <c r="U716" s="311"/>
      <c r="V716" s="311"/>
      <c r="W716" s="311"/>
      <c r="X716" s="311"/>
      <c r="Y716" s="311"/>
      <c r="Z716" s="311"/>
    </row>
    <row r="717" spans="1:26" s="6" customFormat="1">
      <c r="A717" s="311"/>
      <c r="B717" s="311"/>
      <c r="C717" s="311"/>
      <c r="S717" s="311"/>
      <c r="T717" s="311"/>
      <c r="U717" s="311"/>
      <c r="V717" s="311"/>
      <c r="W717" s="311"/>
      <c r="X717" s="311"/>
      <c r="Y717" s="311"/>
      <c r="Z717" s="311"/>
    </row>
    <row r="718" spans="1:26" s="6" customFormat="1">
      <c r="A718" s="311"/>
      <c r="B718" s="311"/>
      <c r="C718" s="311"/>
      <c r="S718" s="311"/>
      <c r="T718" s="311"/>
      <c r="U718" s="311"/>
      <c r="V718" s="311"/>
      <c r="W718" s="311"/>
      <c r="X718" s="311"/>
      <c r="Y718" s="311"/>
      <c r="Z718" s="311"/>
    </row>
    <row r="719" spans="1:26" s="6" customFormat="1">
      <c r="A719" s="311"/>
      <c r="B719" s="311"/>
      <c r="C719" s="311"/>
      <c r="S719" s="311"/>
      <c r="T719" s="311"/>
      <c r="U719" s="311"/>
      <c r="V719" s="311"/>
      <c r="W719" s="311"/>
      <c r="X719" s="311"/>
      <c r="Y719" s="311"/>
      <c r="Z719" s="311"/>
    </row>
    <row r="720" spans="1:26" s="6" customFormat="1">
      <c r="A720" s="311"/>
      <c r="B720" s="311"/>
      <c r="C720" s="311"/>
      <c r="S720" s="311"/>
      <c r="T720" s="311"/>
      <c r="U720" s="311"/>
      <c r="V720" s="311"/>
      <c r="W720" s="311"/>
      <c r="X720" s="311"/>
      <c r="Y720" s="311"/>
      <c r="Z720" s="311"/>
    </row>
    <row r="721" spans="1:26" s="6" customFormat="1">
      <c r="A721" s="311"/>
      <c r="B721" s="311"/>
      <c r="C721" s="311"/>
      <c r="S721" s="311"/>
      <c r="T721" s="311"/>
      <c r="U721" s="311"/>
      <c r="V721" s="311"/>
      <c r="W721" s="311"/>
      <c r="X721" s="311"/>
      <c r="Y721" s="311"/>
      <c r="Z721" s="311"/>
    </row>
    <row r="722" spans="1:26" s="6" customFormat="1">
      <c r="A722" s="311"/>
      <c r="B722" s="311"/>
      <c r="C722" s="311"/>
      <c r="S722" s="311"/>
      <c r="T722" s="311"/>
      <c r="U722" s="311"/>
      <c r="V722" s="311"/>
      <c r="W722" s="311"/>
      <c r="X722" s="311"/>
      <c r="Y722" s="311"/>
      <c r="Z722" s="311"/>
    </row>
    <row r="723" spans="1:26" s="6" customFormat="1">
      <c r="A723" s="311"/>
      <c r="B723" s="311"/>
      <c r="C723" s="311"/>
      <c r="S723" s="311"/>
      <c r="T723" s="311"/>
      <c r="U723" s="311"/>
      <c r="V723" s="311"/>
      <c r="W723" s="311"/>
      <c r="X723" s="311"/>
      <c r="Y723" s="311"/>
      <c r="Z723" s="311"/>
    </row>
    <row r="724" spans="1:26" s="6" customFormat="1">
      <c r="A724" s="311"/>
      <c r="B724" s="311"/>
      <c r="C724" s="311"/>
      <c r="S724" s="311"/>
      <c r="T724" s="311"/>
      <c r="U724" s="311"/>
      <c r="V724" s="311"/>
      <c r="W724" s="311"/>
      <c r="X724" s="311"/>
      <c r="Y724" s="311"/>
      <c r="Z724" s="311"/>
    </row>
    <row r="725" spans="1:26" s="6" customFormat="1">
      <c r="A725" s="311"/>
      <c r="B725" s="311"/>
      <c r="C725" s="311"/>
      <c r="S725" s="311"/>
      <c r="T725" s="311"/>
      <c r="U725" s="311"/>
      <c r="V725" s="311"/>
      <c r="W725" s="311"/>
      <c r="X725" s="311"/>
      <c r="Y725" s="311"/>
      <c r="Z725" s="311"/>
    </row>
    <row r="726" spans="1:26" s="6" customFormat="1">
      <c r="A726" s="311"/>
      <c r="B726" s="311"/>
      <c r="C726" s="311"/>
      <c r="S726" s="311"/>
      <c r="T726" s="311"/>
      <c r="U726" s="311"/>
      <c r="V726" s="311"/>
      <c r="W726" s="311"/>
      <c r="X726" s="311"/>
      <c r="Y726" s="311"/>
      <c r="Z726" s="311"/>
    </row>
    <row r="727" spans="1:26" s="6" customFormat="1">
      <c r="A727" s="311"/>
      <c r="B727" s="311"/>
      <c r="C727" s="311"/>
      <c r="S727" s="311"/>
      <c r="T727" s="311"/>
      <c r="U727" s="311"/>
      <c r="V727" s="311"/>
      <c r="W727" s="311"/>
      <c r="X727" s="311"/>
      <c r="Y727" s="311"/>
      <c r="Z727" s="311"/>
    </row>
    <row r="728" spans="1:26" s="6" customFormat="1">
      <c r="A728" s="311"/>
      <c r="B728" s="311"/>
      <c r="C728" s="311"/>
      <c r="S728" s="311"/>
      <c r="T728" s="311"/>
      <c r="U728" s="311"/>
      <c r="V728" s="311"/>
      <c r="W728" s="311"/>
      <c r="X728" s="311"/>
      <c r="Y728" s="311"/>
      <c r="Z728" s="311"/>
    </row>
    <row r="729" spans="1:26" s="6" customFormat="1">
      <c r="A729" s="311"/>
      <c r="B729" s="311"/>
      <c r="C729" s="311"/>
      <c r="S729" s="311"/>
      <c r="T729" s="311"/>
      <c r="U729" s="311"/>
      <c r="V729" s="311"/>
      <c r="W729" s="311"/>
      <c r="X729" s="311"/>
      <c r="Y729" s="311"/>
      <c r="Z729" s="311"/>
    </row>
    <row r="730" spans="1:26" s="6" customFormat="1">
      <c r="A730" s="311"/>
      <c r="B730" s="311"/>
      <c r="C730" s="311"/>
      <c r="S730" s="311"/>
      <c r="T730" s="311"/>
      <c r="U730" s="311"/>
      <c r="V730" s="311"/>
      <c r="W730" s="311"/>
      <c r="X730" s="311"/>
      <c r="Y730" s="311"/>
      <c r="Z730" s="311"/>
    </row>
    <row r="731" spans="1:26" s="6" customFormat="1">
      <c r="A731" s="311"/>
      <c r="B731" s="311"/>
      <c r="C731" s="311"/>
      <c r="S731" s="311"/>
      <c r="T731" s="311"/>
      <c r="U731" s="311"/>
      <c r="V731" s="311"/>
      <c r="W731" s="311"/>
      <c r="X731" s="311"/>
      <c r="Y731" s="311"/>
      <c r="Z731" s="311"/>
    </row>
    <row r="732" spans="1:26" s="6" customFormat="1">
      <c r="A732" s="311"/>
      <c r="B732" s="311"/>
      <c r="C732" s="311"/>
      <c r="S732" s="311"/>
      <c r="T732" s="311"/>
      <c r="U732" s="311"/>
      <c r="V732" s="311"/>
      <c r="W732" s="311"/>
      <c r="X732" s="311"/>
      <c r="Y732" s="311"/>
      <c r="Z732" s="311"/>
    </row>
    <row r="733" spans="1:26" s="6" customFormat="1">
      <c r="A733" s="311"/>
      <c r="B733" s="311"/>
      <c r="C733" s="311"/>
      <c r="S733" s="311"/>
      <c r="T733" s="311"/>
      <c r="U733" s="311"/>
      <c r="V733" s="311"/>
      <c r="W733" s="311"/>
      <c r="X733" s="311"/>
      <c r="Y733" s="311"/>
      <c r="Z733" s="311"/>
    </row>
    <row r="734" spans="1:26" s="6" customFormat="1">
      <c r="A734" s="311"/>
      <c r="B734" s="311"/>
      <c r="C734" s="311"/>
      <c r="S734" s="311"/>
      <c r="T734" s="311"/>
      <c r="U734" s="311"/>
      <c r="V734" s="311"/>
      <c r="W734" s="311"/>
      <c r="X734" s="311"/>
      <c r="Y734" s="311"/>
      <c r="Z734" s="311"/>
    </row>
    <row r="735" spans="1:26" s="6" customFormat="1">
      <c r="A735" s="311"/>
      <c r="B735" s="311"/>
      <c r="C735" s="311"/>
      <c r="S735" s="311"/>
      <c r="T735" s="311"/>
      <c r="U735" s="311"/>
      <c r="V735" s="311"/>
      <c r="W735" s="311"/>
      <c r="X735" s="311"/>
      <c r="Y735" s="311"/>
      <c r="Z735" s="311"/>
    </row>
    <row r="736" spans="1:26" s="6" customFormat="1">
      <c r="A736" s="311"/>
      <c r="B736" s="311"/>
      <c r="C736" s="311"/>
      <c r="S736" s="311"/>
      <c r="T736" s="311"/>
      <c r="U736" s="311"/>
      <c r="V736" s="311"/>
      <c r="W736" s="311"/>
      <c r="X736" s="311"/>
      <c r="Y736" s="311"/>
      <c r="Z736" s="311"/>
    </row>
    <row r="737" spans="1:26" s="6" customFormat="1">
      <c r="A737" s="311"/>
      <c r="B737" s="311"/>
      <c r="C737" s="311"/>
      <c r="S737" s="311"/>
      <c r="T737" s="311"/>
      <c r="U737" s="311"/>
      <c r="V737" s="311"/>
      <c r="W737" s="311"/>
      <c r="X737" s="311"/>
      <c r="Y737" s="311"/>
      <c r="Z737" s="311"/>
    </row>
    <row r="738" spans="1:26" s="6" customFormat="1">
      <c r="A738" s="311"/>
      <c r="B738" s="311"/>
      <c r="C738" s="311"/>
      <c r="S738" s="311"/>
      <c r="T738" s="311"/>
      <c r="U738" s="311"/>
      <c r="V738" s="311"/>
      <c r="W738" s="311"/>
      <c r="X738" s="311"/>
      <c r="Y738" s="311"/>
      <c r="Z738" s="311"/>
    </row>
    <row r="739" spans="1:26" s="6" customFormat="1">
      <c r="A739" s="311"/>
      <c r="B739" s="311"/>
      <c r="C739" s="311"/>
      <c r="S739" s="311"/>
      <c r="T739" s="311"/>
      <c r="U739" s="311"/>
      <c r="V739" s="311"/>
      <c r="W739" s="311"/>
      <c r="X739" s="311"/>
      <c r="Y739" s="311"/>
      <c r="Z739" s="311"/>
    </row>
    <row r="740" spans="1:26" s="6" customFormat="1">
      <c r="A740" s="311"/>
      <c r="B740" s="311"/>
      <c r="C740" s="311"/>
      <c r="S740" s="311"/>
      <c r="T740" s="311"/>
      <c r="U740" s="311"/>
      <c r="V740" s="311"/>
      <c r="W740" s="311"/>
      <c r="X740" s="311"/>
      <c r="Y740" s="311"/>
      <c r="Z740" s="311"/>
    </row>
    <row r="741" spans="1:26" s="6" customFormat="1">
      <c r="A741" s="311"/>
      <c r="B741" s="311"/>
      <c r="C741" s="311"/>
      <c r="S741" s="311"/>
      <c r="T741" s="311"/>
      <c r="U741" s="311"/>
      <c r="V741" s="311"/>
      <c r="W741" s="311"/>
      <c r="X741" s="311"/>
      <c r="Y741" s="311"/>
      <c r="Z741" s="311"/>
    </row>
    <row r="742" spans="1:26" s="6" customFormat="1">
      <c r="A742" s="311"/>
      <c r="B742" s="311"/>
      <c r="C742" s="311"/>
      <c r="S742" s="311"/>
      <c r="T742" s="311"/>
      <c r="U742" s="311"/>
      <c r="V742" s="311"/>
      <c r="W742" s="311"/>
      <c r="X742" s="311"/>
      <c r="Y742" s="311"/>
      <c r="Z742" s="311"/>
    </row>
    <row r="743" spans="1:26" s="6" customFormat="1">
      <c r="A743" s="311"/>
      <c r="B743" s="311"/>
      <c r="C743" s="311"/>
      <c r="S743" s="311"/>
      <c r="T743" s="311"/>
      <c r="U743" s="311"/>
      <c r="V743" s="311"/>
      <c r="W743" s="311"/>
      <c r="X743" s="311"/>
      <c r="Y743" s="311"/>
      <c r="Z743" s="311"/>
    </row>
    <row r="744" spans="1:26" s="6" customFormat="1">
      <c r="A744" s="311"/>
      <c r="B744" s="311"/>
      <c r="C744" s="311"/>
      <c r="S744" s="311"/>
      <c r="T744" s="311"/>
      <c r="U744" s="311"/>
      <c r="V744" s="311"/>
      <c r="W744" s="311"/>
      <c r="X744" s="311"/>
      <c r="Y744" s="311"/>
      <c r="Z744" s="311"/>
    </row>
    <row r="745" spans="1:26" s="6" customFormat="1">
      <c r="A745" s="311"/>
      <c r="B745" s="311"/>
      <c r="C745" s="311"/>
      <c r="S745" s="311"/>
      <c r="T745" s="311"/>
      <c r="U745" s="311"/>
      <c r="V745" s="311"/>
      <c r="W745" s="311"/>
      <c r="X745" s="311"/>
      <c r="Y745" s="311"/>
      <c r="Z745" s="311"/>
    </row>
    <row r="746" spans="1:26" s="6" customFormat="1">
      <c r="A746" s="311"/>
      <c r="B746" s="311"/>
      <c r="C746" s="311"/>
      <c r="S746" s="311"/>
      <c r="T746" s="311"/>
      <c r="U746" s="311"/>
      <c r="V746" s="311"/>
      <c r="W746" s="311"/>
      <c r="X746" s="311"/>
      <c r="Y746" s="311"/>
      <c r="Z746" s="311"/>
    </row>
    <row r="747" spans="1:26" s="6" customFormat="1">
      <c r="A747" s="311"/>
      <c r="B747" s="311"/>
      <c r="C747" s="311"/>
      <c r="S747" s="311"/>
      <c r="T747" s="311"/>
      <c r="U747" s="311"/>
      <c r="V747" s="311"/>
      <c r="W747" s="311"/>
      <c r="X747" s="311"/>
      <c r="Y747" s="311"/>
      <c r="Z747" s="311"/>
    </row>
    <row r="748" spans="1:26" s="6" customFormat="1">
      <c r="A748" s="311"/>
      <c r="B748" s="311"/>
      <c r="C748" s="311"/>
      <c r="S748" s="311"/>
      <c r="T748" s="311"/>
      <c r="U748" s="311"/>
      <c r="V748" s="311"/>
      <c r="W748" s="311"/>
      <c r="X748" s="311"/>
      <c r="Y748" s="311"/>
      <c r="Z748" s="311"/>
    </row>
    <row r="749" spans="1:26" s="6" customFormat="1">
      <c r="A749" s="311"/>
      <c r="B749" s="311"/>
      <c r="C749" s="311"/>
      <c r="S749" s="311"/>
      <c r="T749" s="311"/>
      <c r="U749" s="311"/>
      <c r="V749" s="311"/>
      <c r="W749" s="311"/>
      <c r="X749" s="311"/>
      <c r="Y749" s="311"/>
      <c r="Z749" s="311"/>
    </row>
    <row r="750" spans="1:26" s="6" customFormat="1">
      <c r="A750" s="311"/>
      <c r="B750" s="311"/>
      <c r="C750" s="311"/>
      <c r="S750" s="311"/>
      <c r="T750" s="311"/>
      <c r="U750" s="311"/>
      <c r="V750" s="311"/>
      <c r="W750" s="311"/>
      <c r="X750" s="311"/>
      <c r="Y750" s="311"/>
      <c r="Z750" s="311"/>
    </row>
    <row r="751" spans="1:26" s="6" customFormat="1">
      <c r="A751" s="311"/>
      <c r="B751" s="311"/>
      <c r="C751" s="311"/>
      <c r="S751" s="311"/>
      <c r="T751" s="311"/>
      <c r="U751" s="311"/>
      <c r="V751" s="311"/>
      <c r="W751" s="311"/>
      <c r="X751" s="311"/>
      <c r="Y751" s="311"/>
      <c r="Z751" s="311"/>
    </row>
    <row r="752" spans="1:26" s="6" customFormat="1">
      <c r="A752" s="311"/>
      <c r="B752" s="311"/>
      <c r="C752" s="311"/>
      <c r="S752" s="311"/>
      <c r="T752" s="311"/>
      <c r="U752" s="311"/>
      <c r="V752" s="311"/>
      <c r="W752" s="311"/>
      <c r="X752" s="311"/>
      <c r="Y752" s="311"/>
      <c r="Z752" s="311"/>
    </row>
    <row r="753" spans="1:26" s="6" customFormat="1">
      <c r="A753" s="311"/>
      <c r="B753" s="311"/>
      <c r="C753" s="311"/>
      <c r="S753" s="311"/>
      <c r="T753" s="311"/>
      <c r="U753" s="311"/>
      <c r="V753" s="311"/>
      <c r="W753" s="311"/>
      <c r="X753" s="311"/>
      <c r="Y753" s="311"/>
      <c r="Z753" s="311"/>
    </row>
    <row r="754" spans="1:26" s="6" customFormat="1">
      <c r="A754" s="311"/>
      <c r="B754" s="311"/>
      <c r="C754" s="311"/>
      <c r="S754" s="311"/>
      <c r="T754" s="311"/>
      <c r="U754" s="311"/>
      <c r="V754" s="311"/>
      <c r="W754" s="311"/>
      <c r="X754" s="311"/>
      <c r="Y754" s="311"/>
      <c r="Z754" s="311"/>
    </row>
    <row r="755" spans="1:26" s="6" customFormat="1">
      <c r="A755" s="311"/>
      <c r="B755" s="311"/>
      <c r="C755" s="311"/>
      <c r="S755" s="311"/>
      <c r="T755" s="311"/>
      <c r="U755" s="311"/>
      <c r="V755" s="311"/>
      <c r="W755" s="311"/>
      <c r="X755" s="311"/>
      <c r="Y755" s="311"/>
      <c r="Z755" s="311"/>
    </row>
    <row r="756" spans="1:26" s="6" customFormat="1">
      <c r="A756" s="311"/>
      <c r="B756" s="311"/>
      <c r="C756" s="311"/>
      <c r="S756" s="311"/>
      <c r="T756" s="311"/>
      <c r="U756" s="311"/>
      <c r="V756" s="311"/>
      <c r="W756" s="311"/>
      <c r="X756" s="311"/>
      <c r="Y756" s="311"/>
      <c r="Z756" s="311"/>
    </row>
    <row r="757" spans="1:26" s="6" customFormat="1">
      <c r="A757" s="311"/>
      <c r="B757" s="311"/>
      <c r="C757" s="311"/>
      <c r="S757" s="311"/>
      <c r="T757" s="311"/>
      <c r="U757" s="311"/>
      <c r="V757" s="311"/>
      <c r="W757" s="311"/>
      <c r="X757" s="311"/>
      <c r="Y757" s="311"/>
      <c r="Z757" s="311"/>
    </row>
    <row r="758" spans="1:26" s="6" customFormat="1">
      <c r="A758" s="311"/>
      <c r="B758" s="311"/>
      <c r="C758" s="311"/>
      <c r="S758" s="311"/>
      <c r="T758" s="311"/>
      <c r="U758" s="311"/>
      <c r="V758" s="311"/>
      <c r="W758" s="311"/>
      <c r="X758" s="311"/>
      <c r="Y758" s="311"/>
      <c r="Z758" s="311"/>
    </row>
    <row r="759" spans="1:26" s="6" customFormat="1">
      <c r="A759" s="311"/>
      <c r="B759" s="311"/>
      <c r="C759" s="311"/>
      <c r="S759" s="311"/>
      <c r="T759" s="311"/>
      <c r="U759" s="311"/>
      <c r="V759" s="311"/>
      <c r="W759" s="311"/>
      <c r="X759" s="311"/>
      <c r="Y759" s="311"/>
      <c r="Z759" s="311"/>
    </row>
    <row r="760" spans="1:26" s="6" customFormat="1">
      <c r="A760" s="311"/>
      <c r="B760" s="311"/>
      <c r="C760" s="311"/>
      <c r="S760" s="311"/>
      <c r="T760" s="311"/>
      <c r="U760" s="311"/>
      <c r="V760" s="311"/>
      <c r="W760" s="311"/>
      <c r="X760" s="311"/>
      <c r="Y760" s="311"/>
      <c r="Z760" s="311"/>
    </row>
    <row r="761" spans="1:26" s="6" customFormat="1">
      <c r="A761" s="311"/>
      <c r="B761" s="311"/>
      <c r="C761" s="311"/>
      <c r="S761" s="311"/>
      <c r="T761" s="311"/>
      <c r="U761" s="311"/>
      <c r="V761" s="311"/>
      <c r="W761" s="311"/>
      <c r="X761" s="311"/>
      <c r="Y761" s="311"/>
      <c r="Z761" s="311"/>
    </row>
    <row r="762" spans="1:26" s="6" customFormat="1">
      <c r="A762" s="311"/>
      <c r="B762" s="311"/>
      <c r="C762" s="311"/>
      <c r="S762" s="311"/>
      <c r="T762" s="311"/>
      <c r="U762" s="311"/>
      <c r="V762" s="311"/>
      <c r="W762" s="311"/>
      <c r="X762" s="311"/>
      <c r="Y762" s="311"/>
      <c r="Z762" s="311"/>
    </row>
    <row r="763" spans="1:26" s="6" customFormat="1">
      <c r="A763" s="311"/>
      <c r="B763" s="311"/>
      <c r="C763" s="311"/>
      <c r="S763" s="311"/>
      <c r="T763" s="311"/>
      <c r="U763" s="311"/>
      <c r="V763" s="311"/>
      <c r="W763" s="311"/>
      <c r="X763" s="311"/>
      <c r="Y763" s="311"/>
      <c r="Z763" s="311"/>
    </row>
    <row r="764" spans="1:26" s="6" customFormat="1">
      <c r="A764" s="311"/>
      <c r="B764" s="311"/>
      <c r="C764" s="311"/>
      <c r="S764" s="311"/>
      <c r="T764" s="311"/>
      <c r="U764" s="311"/>
      <c r="V764" s="311"/>
      <c r="W764" s="311"/>
      <c r="X764" s="311"/>
      <c r="Y764" s="311"/>
      <c r="Z764" s="311"/>
    </row>
    <row r="765" spans="1:26" s="6" customFormat="1">
      <c r="A765" s="311"/>
      <c r="B765" s="311"/>
      <c r="C765" s="311"/>
      <c r="S765" s="311"/>
      <c r="T765" s="311"/>
      <c r="U765" s="311"/>
      <c r="V765" s="311"/>
      <c r="W765" s="311"/>
      <c r="X765" s="311"/>
      <c r="Y765" s="311"/>
      <c r="Z765" s="311"/>
    </row>
    <row r="766" spans="1:26" s="6" customFormat="1">
      <c r="A766" s="311"/>
      <c r="B766" s="311"/>
      <c r="C766" s="311"/>
      <c r="S766" s="311"/>
      <c r="T766" s="311"/>
      <c r="U766" s="311"/>
      <c r="V766" s="311"/>
      <c r="W766" s="311"/>
      <c r="X766" s="311"/>
      <c r="Y766" s="311"/>
      <c r="Z766" s="311"/>
    </row>
    <row r="767" spans="1:26" s="6" customFormat="1">
      <c r="A767" s="311"/>
      <c r="B767" s="311"/>
      <c r="C767" s="311"/>
      <c r="S767" s="311"/>
      <c r="T767" s="311"/>
      <c r="U767" s="311"/>
      <c r="V767" s="311"/>
      <c r="W767" s="311"/>
      <c r="X767" s="311"/>
      <c r="Y767" s="311"/>
      <c r="Z767" s="311"/>
    </row>
    <row r="768" spans="1:26" s="6" customFormat="1">
      <c r="A768" s="311"/>
      <c r="B768" s="311"/>
      <c r="C768" s="311"/>
      <c r="S768" s="311"/>
      <c r="T768" s="311"/>
      <c r="U768" s="311"/>
      <c r="V768" s="311"/>
      <c r="W768" s="311"/>
      <c r="X768" s="311"/>
      <c r="Y768" s="311"/>
      <c r="Z768" s="311"/>
    </row>
    <row r="769" spans="1:26" s="6" customFormat="1">
      <c r="A769" s="311"/>
      <c r="B769" s="311"/>
      <c r="C769" s="311"/>
      <c r="S769" s="311"/>
      <c r="T769" s="311"/>
      <c r="U769" s="311"/>
      <c r="V769" s="311"/>
      <c r="W769" s="311"/>
      <c r="X769" s="311"/>
      <c r="Y769" s="311"/>
      <c r="Z769" s="311"/>
    </row>
    <row r="770" spans="1:26" s="6" customFormat="1">
      <c r="A770" s="311"/>
      <c r="B770" s="311"/>
      <c r="C770" s="311"/>
      <c r="S770" s="311"/>
      <c r="T770" s="311"/>
      <c r="U770" s="311"/>
      <c r="V770" s="311"/>
      <c r="W770" s="311"/>
      <c r="X770" s="311"/>
      <c r="Y770" s="311"/>
      <c r="Z770" s="311"/>
    </row>
    <row r="771" spans="1:26" s="6" customFormat="1">
      <c r="A771" s="311"/>
      <c r="B771" s="311"/>
      <c r="C771" s="311"/>
      <c r="S771" s="311"/>
      <c r="T771" s="311"/>
      <c r="U771" s="311"/>
      <c r="V771" s="311"/>
      <c r="W771" s="311"/>
      <c r="X771" s="311"/>
      <c r="Y771" s="311"/>
      <c r="Z771" s="311"/>
    </row>
    <row r="772" spans="1:26" s="6" customFormat="1">
      <c r="A772" s="311"/>
      <c r="B772" s="311"/>
      <c r="C772" s="311"/>
      <c r="S772" s="311"/>
      <c r="T772" s="311"/>
      <c r="U772" s="311"/>
      <c r="V772" s="311"/>
      <c r="W772" s="311"/>
      <c r="X772" s="311"/>
      <c r="Y772" s="311"/>
      <c r="Z772" s="311"/>
    </row>
    <row r="773" spans="1:26" s="6" customFormat="1">
      <c r="A773" s="311"/>
      <c r="B773" s="311"/>
      <c r="C773" s="311"/>
      <c r="S773" s="311"/>
      <c r="T773" s="311"/>
      <c r="U773" s="311"/>
      <c r="V773" s="311"/>
      <c r="W773" s="311"/>
      <c r="X773" s="311"/>
      <c r="Y773" s="311"/>
      <c r="Z773" s="311"/>
    </row>
    <row r="774" spans="1:26" s="6" customFormat="1">
      <c r="A774" s="311"/>
      <c r="B774" s="311"/>
      <c r="C774" s="311"/>
      <c r="S774" s="311"/>
      <c r="T774" s="311"/>
      <c r="U774" s="311"/>
      <c r="V774" s="311"/>
      <c r="W774" s="311"/>
      <c r="X774" s="311"/>
      <c r="Y774" s="311"/>
      <c r="Z774" s="311"/>
    </row>
    <row r="775" spans="1:26" s="6" customFormat="1">
      <c r="A775" s="311"/>
      <c r="B775" s="311"/>
      <c r="C775" s="311"/>
      <c r="S775" s="311"/>
      <c r="T775" s="311"/>
      <c r="U775" s="311"/>
      <c r="V775" s="311"/>
      <c r="W775" s="311"/>
      <c r="X775" s="311"/>
      <c r="Y775" s="311"/>
      <c r="Z775" s="311"/>
    </row>
    <row r="776" spans="1:26" s="6" customFormat="1">
      <c r="A776" s="311"/>
      <c r="B776" s="311"/>
      <c r="C776" s="311"/>
      <c r="S776" s="311"/>
      <c r="T776" s="311"/>
      <c r="U776" s="311"/>
      <c r="V776" s="311"/>
      <c r="W776" s="311"/>
      <c r="X776" s="311"/>
      <c r="Y776" s="311"/>
      <c r="Z776" s="311"/>
    </row>
    <row r="777" spans="1:26" s="6" customFormat="1">
      <c r="A777" s="311"/>
      <c r="B777" s="311"/>
      <c r="C777" s="311"/>
      <c r="S777" s="311"/>
      <c r="T777" s="311"/>
      <c r="U777" s="311"/>
      <c r="V777" s="311"/>
      <c r="W777" s="311"/>
      <c r="X777" s="311"/>
      <c r="Y777" s="311"/>
      <c r="Z777" s="311"/>
    </row>
    <row r="778" spans="1:26" s="6" customFormat="1">
      <c r="A778" s="311"/>
      <c r="B778" s="311"/>
      <c r="C778" s="311"/>
      <c r="S778" s="311"/>
      <c r="T778" s="311"/>
      <c r="U778" s="311"/>
      <c r="V778" s="311"/>
      <c r="W778" s="311"/>
      <c r="X778" s="311"/>
      <c r="Y778" s="311"/>
      <c r="Z778" s="311"/>
    </row>
    <row r="779" spans="1:26" s="6" customFormat="1">
      <c r="A779" s="311"/>
      <c r="B779" s="311"/>
      <c r="C779" s="311"/>
      <c r="S779" s="311"/>
      <c r="T779" s="311"/>
      <c r="U779" s="311"/>
      <c r="V779" s="311"/>
      <c r="W779" s="311"/>
      <c r="X779" s="311"/>
      <c r="Y779" s="311"/>
      <c r="Z779" s="311"/>
    </row>
    <row r="780" spans="1:26" s="6" customFormat="1">
      <c r="A780" s="311"/>
      <c r="B780" s="311"/>
      <c r="C780" s="311"/>
      <c r="S780" s="311"/>
      <c r="T780" s="311"/>
      <c r="U780" s="311"/>
      <c r="V780" s="311"/>
      <c r="W780" s="311"/>
      <c r="X780" s="311"/>
      <c r="Y780" s="311"/>
      <c r="Z780" s="311"/>
    </row>
    <row r="781" spans="1:26" s="6" customFormat="1">
      <c r="A781" s="311"/>
      <c r="B781" s="311"/>
      <c r="C781" s="311"/>
      <c r="S781" s="311"/>
      <c r="T781" s="311"/>
      <c r="U781" s="311"/>
      <c r="V781" s="311"/>
      <c r="W781" s="311"/>
      <c r="X781" s="311"/>
      <c r="Y781" s="311"/>
      <c r="Z781" s="311"/>
    </row>
    <row r="782" spans="1:26" s="6" customFormat="1">
      <c r="A782" s="311"/>
      <c r="B782" s="311"/>
      <c r="C782" s="311"/>
      <c r="S782" s="311"/>
      <c r="T782" s="311"/>
      <c r="U782" s="311"/>
      <c r="V782" s="311"/>
      <c r="W782" s="311"/>
      <c r="X782" s="311"/>
      <c r="Y782" s="311"/>
      <c r="Z782" s="311"/>
    </row>
    <row r="783" spans="1:26" s="6" customFormat="1">
      <c r="A783" s="311"/>
      <c r="B783" s="311"/>
      <c r="C783" s="311"/>
      <c r="S783" s="311"/>
      <c r="T783" s="311"/>
      <c r="U783" s="311"/>
      <c r="V783" s="311"/>
      <c r="W783" s="311"/>
      <c r="X783" s="311"/>
      <c r="Y783" s="311"/>
      <c r="Z783" s="311"/>
    </row>
    <row r="784" spans="1:26" s="6" customFormat="1">
      <c r="A784" s="311"/>
      <c r="B784" s="311"/>
      <c r="C784" s="311"/>
      <c r="S784" s="311"/>
      <c r="T784" s="311"/>
      <c r="U784" s="311"/>
      <c r="V784" s="311"/>
      <c r="W784" s="311"/>
      <c r="X784" s="311"/>
      <c r="Y784" s="311"/>
      <c r="Z784" s="311"/>
    </row>
    <row r="785" spans="1:26" s="6" customFormat="1">
      <c r="A785" s="311"/>
      <c r="B785" s="311"/>
      <c r="C785" s="311"/>
      <c r="S785" s="311"/>
      <c r="T785" s="311"/>
      <c r="U785" s="311"/>
      <c r="V785" s="311"/>
      <c r="W785" s="311"/>
      <c r="X785" s="311"/>
      <c r="Y785" s="311"/>
      <c r="Z785" s="311"/>
    </row>
    <row r="786" spans="1:26" s="6" customFormat="1">
      <c r="A786" s="311"/>
      <c r="B786" s="311"/>
      <c r="C786" s="311"/>
      <c r="S786" s="311"/>
      <c r="T786" s="311"/>
      <c r="U786" s="311"/>
      <c r="V786" s="311"/>
      <c r="W786" s="311"/>
      <c r="X786" s="311"/>
      <c r="Y786" s="311"/>
      <c r="Z786" s="311"/>
    </row>
    <row r="787" spans="1:26" s="6" customFormat="1">
      <c r="A787" s="311"/>
      <c r="B787" s="311"/>
      <c r="C787" s="311"/>
      <c r="S787" s="311"/>
      <c r="T787" s="311"/>
      <c r="U787" s="311"/>
      <c r="V787" s="311"/>
      <c r="W787" s="311"/>
      <c r="X787" s="311"/>
      <c r="Y787" s="311"/>
      <c r="Z787" s="311"/>
    </row>
    <row r="788" spans="1:26" s="6" customFormat="1">
      <c r="A788" s="311"/>
      <c r="B788" s="311"/>
      <c r="C788" s="311"/>
      <c r="S788" s="311"/>
      <c r="T788" s="311"/>
      <c r="U788" s="311"/>
      <c r="V788" s="311"/>
      <c r="W788" s="311"/>
      <c r="X788" s="311"/>
      <c r="Y788" s="311"/>
      <c r="Z788" s="311"/>
    </row>
    <row r="789" spans="1:26" s="6" customFormat="1">
      <c r="A789" s="311"/>
      <c r="B789" s="311"/>
      <c r="C789" s="311"/>
      <c r="S789" s="311"/>
      <c r="T789" s="311"/>
      <c r="U789" s="311"/>
      <c r="V789" s="311"/>
      <c r="W789" s="311"/>
      <c r="X789" s="311"/>
      <c r="Y789" s="311"/>
      <c r="Z789" s="311"/>
    </row>
    <row r="790" spans="1:26" s="6" customFormat="1">
      <c r="A790" s="311"/>
      <c r="B790" s="311"/>
      <c r="C790" s="311"/>
      <c r="S790" s="311"/>
      <c r="T790" s="311"/>
      <c r="U790" s="311"/>
      <c r="V790" s="311"/>
      <c r="W790" s="311"/>
      <c r="X790" s="311"/>
      <c r="Y790" s="311"/>
      <c r="Z790" s="311"/>
    </row>
    <row r="791" spans="1:26" s="6" customFormat="1">
      <c r="A791" s="311"/>
      <c r="B791" s="311"/>
      <c r="C791" s="311"/>
      <c r="S791" s="311"/>
      <c r="T791" s="311"/>
      <c r="U791" s="311"/>
      <c r="V791" s="311"/>
      <c r="W791" s="311"/>
      <c r="X791" s="311"/>
      <c r="Y791" s="311"/>
      <c r="Z791" s="311"/>
    </row>
    <row r="792" spans="1:26" s="6" customFormat="1">
      <c r="A792" s="311"/>
      <c r="B792" s="311"/>
      <c r="C792" s="311"/>
      <c r="S792" s="311"/>
      <c r="T792" s="311"/>
      <c r="U792" s="311"/>
      <c r="V792" s="311"/>
      <c r="W792" s="311"/>
      <c r="X792" s="311"/>
      <c r="Y792" s="311"/>
      <c r="Z792" s="311"/>
    </row>
    <row r="793" spans="1:26" s="6" customFormat="1">
      <c r="A793" s="311"/>
      <c r="B793" s="311"/>
      <c r="C793" s="311"/>
      <c r="S793" s="311"/>
      <c r="T793" s="311"/>
      <c r="U793" s="311"/>
      <c r="V793" s="311"/>
      <c r="W793" s="311"/>
      <c r="X793" s="311"/>
      <c r="Y793" s="311"/>
      <c r="Z793" s="311"/>
    </row>
    <row r="794" spans="1:26" s="6" customFormat="1">
      <c r="A794" s="311"/>
      <c r="B794" s="311"/>
      <c r="C794" s="311"/>
      <c r="S794" s="311"/>
      <c r="T794" s="311"/>
      <c r="U794" s="311"/>
      <c r="V794" s="311"/>
      <c r="W794" s="311"/>
      <c r="X794" s="311"/>
      <c r="Y794" s="311"/>
      <c r="Z794" s="311"/>
    </row>
    <row r="795" spans="1:26" s="6" customFormat="1">
      <c r="A795" s="311"/>
      <c r="B795" s="311"/>
      <c r="C795" s="311"/>
      <c r="S795" s="311"/>
      <c r="T795" s="311"/>
      <c r="U795" s="311"/>
      <c r="V795" s="311"/>
      <c r="W795" s="311"/>
      <c r="X795" s="311"/>
      <c r="Y795" s="311"/>
      <c r="Z795" s="311"/>
    </row>
    <row r="796" spans="1:26" s="6" customFormat="1">
      <c r="A796" s="311"/>
      <c r="B796" s="311"/>
      <c r="C796" s="311"/>
      <c r="S796" s="311"/>
      <c r="T796" s="311"/>
      <c r="U796" s="311"/>
      <c r="V796" s="311"/>
      <c r="W796" s="311"/>
      <c r="X796" s="311"/>
      <c r="Y796" s="311"/>
      <c r="Z796" s="311"/>
    </row>
    <row r="797" spans="1:26" s="6" customFormat="1">
      <c r="A797" s="311"/>
      <c r="B797" s="311"/>
      <c r="C797" s="311"/>
      <c r="S797" s="311"/>
      <c r="T797" s="311"/>
      <c r="U797" s="311"/>
      <c r="V797" s="311"/>
      <c r="W797" s="311"/>
      <c r="X797" s="311"/>
      <c r="Y797" s="311"/>
      <c r="Z797" s="311"/>
    </row>
    <row r="798" spans="1:26" s="6" customFormat="1">
      <c r="A798" s="311"/>
      <c r="B798" s="311"/>
      <c r="C798" s="311"/>
      <c r="S798" s="311"/>
      <c r="T798" s="311"/>
      <c r="U798" s="311"/>
      <c r="V798" s="311"/>
      <c r="W798" s="311"/>
      <c r="X798" s="311"/>
      <c r="Y798" s="311"/>
      <c r="Z798" s="311"/>
    </row>
    <row r="799" spans="1:26" s="6" customFormat="1">
      <c r="A799" s="311"/>
      <c r="B799" s="311"/>
      <c r="C799" s="311"/>
      <c r="S799" s="311"/>
      <c r="T799" s="311"/>
      <c r="U799" s="311"/>
      <c r="V799" s="311"/>
      <c r="W799" s="311"/>
      <c r="X799" s="311"/>
      <c r="Y799" s="311"/>
      <c r="Z799" s="311"/>
    </row>
    <row r="800" spans="1:26" s="6" customFormat="1">
      <c r="A800" s="311"/>
      <c r="B800" s="311"/>
      <c r="C800" s="311"/>
      <c r="S800" s="311"/>
      <c r="T800" s="311"/>
      <c r="U800" s="311"/>
      <c r="V800" s="311"/>
      <c r="W800" s="311"/>
      <c r="X800" s="311"/>
      <c r="Y800" s="311"/>
      <c r="Z800" s="311"/>
    </row>
    <row r="801" spans="1:26" s="6" customFormat="1">
      <c r="A801" s="311"/>
      <c r="B801" s="311"/>
      <c r="C801" s="311"/>
      <c r="S801" s="311"/>
      <c r="T801" s="311"/>
      <c r="U801" s="311"/>
      <c r="V801" s="311"/>
      <c r="W801" s="311"/>
      <c r="X801" s="311"/>
      <c r="Y801" s="311"/>
      <c r="Z801" s="311"/>
    </row>
    <row r="802" spans="1:26" s="6" customFormat="1">
      <c r="A802" s="311"/>
      <c r="B802" s="311"/>
      <c r="C802" s="311"/>
      <c r="S802" s="311"/>
      <c r="T802" s="311"/>
      <c r="U802" s="311"/>
      <c r="V802" s="311"/>
      <c r="W802" s="311"/>
      <c r="X802" s="311"/>
      <c r="Y802" s="311"/>
      <c r="Z802" s="311"/>
    </row>
    <row r="803" spans="1:26" s="6" customFormat="1">
      <c r="A803" s="311"/>
      <c r="B803" s="311"/>
      <c r="C803" s="311"/>
      <c r="S803" s="311"/>
      <c r="T803" s="311"/>
      <c r="U803" s="311"/>
      <c r="V803" s="311"/>
      <c r="W803" s="311"/>
      <c r="X803" s="311"/>
      <c r="Y803" s="311"/>
      <c r="Z803" s="311"/>
    </row>
    <row r="804" spans="1:26" s="6" customFormat="1">
      <c r="A804" s="311"/>
      <c r="B804" s="311"/>
      <c r="C804" s="311"/>
      <c r="S804" s="311"/>
      <c r="T804" s="311"/>
      <c r="U804" s="311"/>
      <c r="V804" s="311"/>
      <c r="W804" s="311"/>
      <c r="X804" s="311"/>
      <c r="Y804" s="311"/>
      <c r="Z804" s="311"/>
    </row>
    <row r="805" spans="1:26" s="6" customFormat="1">
      <c r="A805" s="311"/>
      <c r="B805" s="311"/>
      <c r="C805" s="311"/>
      <c r="S805" s="311"/>
      <c r="T805" s="311"/>
      <c r="U805" s="311"/>
      <c r="V805" s="311"/>
      <c r="W805" s="311"/>
      <c r="X805" s="311"/>
      <c r="Y805" s="311"/>
      <c r="Z805" s="311"/>
    </row>
    <row r="806" spans="1:26" s="6" customFormat="1">
      <c r="A806" s="311"/>
      <c r="B806" s="311"/>
      <c r="C806" s="311"/>
      <c r="S806" s="311"/>
      <c r="T806" s="311"/>
      <c r="U806" s="311"/>
      <c r="V806" s="311"/>
      <c r="W806" s="311"/>
      <c r="X806" s="311"/>
      <c r="Y806" s="311"/>
      <c r="Z806" s="311"/>
    </row>
    <row r="807" spans="1:26" s="6" customFormat="1">
      <c r="A807" s="311"/>
      <c r="B807" s="311"/>
      <c r="C807" s="311"/>
      <c r="S807" s="311"/>
      <c r="T807" s="311"/>
      <c r="U807" s="311"/>
      <c r="V807" s="311"/>
      <c r="W807" s="311"/>
      <c r="X807" s="311"/>
      <c r="Y807" s="311"/>
      <c r="Z807" s="311"/>
    </row>
    <row r="808" spans="1:26" s="6" customFormat="1">
      <c r="A808" s="311"/>
      <c r="B808" s="311"/>
      <c r="C808" s="311"/>
      <c r="S808" s="311"/>
      <c r="T808" s="311"/>
      <c r="U808" s="311"/>
      <c r="V808" s="311"/>
      <c r="W808" s="311"/>
      <c r="X808" s="311"/>
      <c r="Y808" s="311"/>
      <c r="Z808" s="311"/>
    </row>
    <row r="809" spans="1:26" s="6" customFormat="1">
      <c r="A809" s="311"/>
      <c r="B809" s="311"/>
      <c r="C809" s="311"/>
      <c r="S809" s="311"/>
      <c r="T809" s="311"/>
      <c r="U809" s="311"/>
      <c r="V809" s="311"/>
      <c r="W809" s="311"/>
      <c r="X809" s="311"/>
      <c r="Y809" s="311"/>
      <c r="Z809" s="311"/>
    </row>
    <row r="810" spans="1:26" s="6" customFormat="1">
      <c r="A810" s="311"/>
      <c r="B810" s="311"/>
      <c r="C810" s="311"/>
      <c r="S810" s="311"/>
      <c r="T810" s="311"/>
      <c r="U810" s="311"/>
      <c r="V810" s="311"/>
      <c r="W810" s="311"/>
      <c r="X810" s="311"/>
      <c r="Y810" s="311"/>
      <c r="Z810" s="311"/>
    </row>
    <row r="811" spans="1:26" s="6" customFormat="1">
      <c r="A811" s="311"/>
      <c r="B811" s="311"/>
      <c r="C811" s="311"/>
      <c r="S811" s="311"/>
      <c r="T811" s="311"/>
      <c r="U811" s="311"/>
      <c r="V811" s="311"/>
      <c r="W811" s="311"/>
      <c r="X811" s="311"/>
      <c r="Y811" s="311"/>
      <c r="Z811" s="311"/>
    </row>
    <row r="812" spans="1:26" s="6" customFormat="1">
      <c r="A812" s="311"/>
      <c r="B812" s="311"/>
      <c r="C812" s="311"/>
      <c r="S812" s="311"/>
      <c r="T812" s="311"/>
      <c r="U812" s="311"/>
      <c r="V812" s="311"/>
      <c r="W812" s="311"/>
      <c r="X812" s="311"/>
      <c r="Y812" s="311"/>
      <c r="Z812" s="311"/>
    </row>
    <row r="813" spans="1:26" s="6" customFormat="1">
      <c r="A813" s="311"/>
      <c r="B813" s="311"/>
      <c r="C813" s="311"/>
      <c r="S813" s="311"/>
      <c r="T813" s="311"/>
      <c r="U813" s="311"/>
      <c r="V813" s="311"/>
      <c r="W813" s="311"/>
      <c r="X813" s="311"/>
      <c r="Y813" s="311"/>
      <c r="Z813" s="311"/>
    </row>
    <row r="814" spans="1:26" s="6" customFormat="1">
      <c r="A814" s="311"/>
      <c r="B814" s="311"/>
      <c r="C814" s="311"/>
      <c r="S814" s="311"/>
      <c r="T814" s="311"/>
      <c r="U814" s="311"/>
      <c r="V814" s="311"/>
      <c r="W814" s="311"/>
      <c r="X814" s="311"/>
      <c r="Y814" s="311"/>
      <c r="Z814" s="311"/>
    </row>
    <row r="815" spans="1:26" s="6" customFormat="1">
      <c r="A815" s="311"/>
      <c r="B815" s="311"/>
      <c r="C815" s="311"/>
      <c r="S815" s="311"/>
      <c r="T815" s="311"/>
      <c r="U815" s="311"/>
      <c r="V815" s="311"/>
      <c r="W815" s="311"/>
      <c r="X815" s="311"/>
      <c r="Y815" s="311"/>
      <c r="Z815" s="311"/>
    </row>
    <row r="816" spans="1:26" s="6" customFormat="1">
      <c r="A816" s="311"/>
      <c r="B816" s="311"/>
      <c r="C816" s="311"/>
      <c r="S816" s="311"/>
      <c r="T816" s="311"/>
      <c r="U816" s="311"/>
      <c r="V816" s="311"/>
      <c r="W816" s="311"/>
      <c r="X816" s="311"/>
      <c r="Y816" s="311"/>
      <c r="Z816" s="311"/>
    </row>
    <row r="817" spans="1:26" s="6" customFormat="1">
      <c r="A817" s="311"/>
      <c r="B817" s="311"/>
      <c r="C817" s="311"/>
      <c r="S817" s="311"/>
      <c r="T817" s="311"/>
      <c r="U817" s="311"/>
      <c r="V817" s="311"/>
      <c r="W817" s="311"/>
      <c r="X817" s="311"/>
      <c r="Y817" s="311"/>
      <c r="Z817" s="311"/>
    </row>
    <row r="818" spans="1:26" s="6" customFormat="1">
      <c r="A818" s="311"/>
      <c r="B818" s="311"/>
      <c r="C818" s="311"/>
      <c r="S818" s="311"/>
      <c r="T818" s="311"/>
      <c r="U818" s="311"/>
      <c r="V818" s="311"/>
      <c r="W818" s="311"/>
      <c r="X818" s="311"/>
      <c r="Y818" s="311"/>
      <c r="Z818" s="311"/>
    </row>
    <row r="819" spans="1:26" s="6" customFormat="1">
      <c r="A819" s="311"/>
      <c r="B819" s="311"/>
      <c r="C819" s="311"/>
      <c r="S819" s="311"/>
      <c r="T819" s="311"/>
      <c r="U819" s="311"/>
      <c r="V819" s="311"/>
      <c r="W819" s="311"/>
      <c r="X819" s="311"/>
      <c r="Y819" s="311"/>
      <c r="Z819" s="311"/>
    </row>
    <row r="820" spans="1:26" s="6" customFormat="1">
      <c r="A820" s="311"/>
      <c r="B820" s="311"/>
      <c r="C820" s="311"/>
      <c r="S820" s="311"/>
      <c r="T820" s="311"/>
      <c r="U820" s="311"/>
      <c r="V820" s="311"/>
      <c r="W820" s="311"/>
      <c r="X820" s="311"/>
      <c r="Y820" s="311"/>
      <c r="Z820" s="311"/>
    </row>
    <row r="821" spans="1:26" s="6" customFormat="1">
      <c r="A821" s="311"/>
      <c r="B821" s="311"/>
      <c r="C821" s="311"/>
      <c r="S821" s="311"/>
      <c r="T821" s="311"/>
      <c r="U821" s="311"/>
      <c r="V821" s="311"/>
      <c r="W821" s="311"/>
      <c r="X821" s="311"/>
      <c r="Y821" s="311"/>
      <c r="Z821" s="311"/>
    </row>
    <row r="822" spans="1:26" s="6" customFormat="1">
      <c r="A822" s="311"/>
      <c r="B822" s="311"/>
      <c r="C822" s="311"/>
      <c r="S822" s="311"/>
      <c r="T822" s="311"/>
      <c r="U822" s="311"/>
      <c r="V822" s="311"/>
      <c r="W822" s="311"/>
      <c r="X822" s="311"/>
      <c r="Y822" s="311"/>
      <c r="Z822" s="311"/>
    </row>
    <row r="823" spans="1:26" s="6" customFormat="1">
      <c r="A823" s="311"/>
      <c r="B823" s="311"/>
      <c r="C823" s="311"/>
      <c r="S823" s="311"/>
      <c r="T823" s="311"/>
      <c r="U823" s="311"/>
      <c r="V823" s="311"/>
      <c r="W823" s="311"/>
      <c r="X823" s="311"/>
      <c r="Y823" s="311"/>
      <c r="Z823" s="311"/>
    </row>
    <row r="824" spans="1:26" s="6" customFormat="1">
      <c r="A824" s="311"/>
      <c r="B824" s="311"/>
      <c r="C824" s="311"/>
      <c r="S824" s="311"/>
      <c r="T824" s="311"/>
      <c r="U824" s="311"/>
      <c r="V824" s="311"/>
      <c r="W824" s="311"/>
      <c r="X824" s="311"/>
      <c r="Y824" s="311"/>
      <c r="Z824" s="311"/>
    </row>
    <row r="825" spans="1:26" s="6" customFormat="1">
      <c r="A825" s="311"/>
      <c r="B825" s="311"/>
      <c r="C825" s="311"/>
      <c r="S825" s="311"/>
      <c r="T825" s="311"/>
      <c r="U825" s="311"/>
      <c r="V825" s="311"/>
      <c r="W825" s="311"/>
      <c r="X825" s="311"/>
      <c r="Y825" s="311"/>
      <c r="Z825" s="311"/>
    </row>
    <row r="826" spans="1:26" s="6" customFormat="1">
      <c r="A826" s="311"/>
      <c r="B826" s="311"/>
      <c r="C826" s="311"/>
      <c r="S826" s="311"/>
      <c r="T826" s="311"/>
      <c r="U826" s="311"/>
      <c r="V826" s="311"/>
      <c r="W826" s="311"/>
      <c r="X826" s="311"/>
      <c r="Y826" s="311"/>
      <c r="Z826" s="311"/>
    </row>
    <row r="827" spans="1:26" s="6" customFormat="1">
      <c r="A827" s="311"/>
      <c r="B827" s="311"/>
      <c r="C827" s="311"/>
      <c r="S827" s="311"/>
      <c r="T827" s="311"/>
      <c r="U827" s="311"/>
      <c r="V827" s="311"/>
      <c r="W827" s="311"/>
      <c r="X827" s="311"/>
      <c r="Y827" s="311"/>
      <c r="Z827" s="311"/>
    </row>
    <row r="828" spans="1:26" s="6" customFormat="1">
      <c r="A828" s="311"/>
      <c r="B828" s="311"/>
      <c r="C828" s="311"/>
      <c r="S828" s="311"/>
      <c r="T828" s="311"/>
      <c r="U828" s="311"/>
      <c r="V828" s="311"/>
      <c r="W828" s="311"/>
      <c r="X828" s="311"/>
      <c r="Y828" s="311"/>
      <c r="Z828" s="311"/>
    </row>
    <row r="829" spans="1:26" s="6" customFormat="1">
      <c r="A829" s="311"/>
      <c r="B829" s="311"/>
      <c r="C829" s="311"/>
      <c r="S829" s="311"/>
      <c r="T829" s="311"/>
      <c r="U829" s="311"/>
      <c r="V829" s="311"/>
      <c r="W829" s="311"/>
      <c r="X829" s="311"/>
      <c r="Y829" s="311"/>
      <c r="Z829" s="311"/>
    </row>
    <row r="830" spans="1:26" s="6" customFormat="1">
      <c r="A830" s="311"/>
      <c r="B830" s="311"/>
      <c r="C830" s="311"/>
      <c r="S830" s="311"/>
      <c r="T830" s="311"/>
      <c r="U830" s="311"/>
      <c r="V830" s="311"/>
      <c r="W830" s="311"/>
      <c r="X830" s="311"/>
      <c r="Y830" s="311"/>
      <c r="Z830" s="311"/>
    </row>
    <row r="831" spans="1:26" s="6" customFormat="1">
      <c r="A831" s="311"/>
      <c r="B831" s="311"/>
      <c r="C831" s="311"/>
      <c r="S831" s="311"/>
      <c r="T831" s="311"/>
      <c r="U831" s="311"/>
      <c r="V831" s="311"/>
      <c r="W831" s="311"/>
      <c r="X831" s="311"/>
      <c r="Y831" s="311"/>
      <c r="Z831" s="311"/>
    </row>
    <row r="832" spans="1:26" s="6" customFormat="1">
      <c r="A832" s="311"/>
      <c r="B832" s="311"/>
      <c r="C832" s="311"/>
      <c r="S832" s="311"/>
      <c r="T832" s="311"/>
      <c r="U832" s="311"/>
      <c r="V832" s="311"/>
      <c r="W832" s="311"/>
      <c r="X832" s="311"/>
      <c r="Y832" s="311"/>
      <c r="Z832" s="311"/>
    </row>
    <row r="833" spans="1:26" s="6" customFormat="1">
      <c r="A833" s="311"/>
      <c r="B833" s="311"/>
      <c r="C833" s="311"/>
      <c r="S833" s="311"/>
      <c r="T833" s="311"/>
      <c r="U833" s="311"/>
      <c r="V833" s="311"/>
      <c r="W833" s="311"/>
      <c r="X833" s="311"/>
      <c r="Y833" s="311"/>
      <c r="Z833" s="311"/>
    </row>
    <row r="834" spans="1:26" s="6" customFormat="1">
      <c r="A834" s="311"/>
      <c r="B834" s="311"/>
      <c r="C834" s="311"/>
      <c r="S834" s="311"/>
      <c r="T834" s="311"/>
      <c r="U834" s="311"/>
      <c r="V834" s="311"/>
      <c r="W834" s="311"/>
      <c r="X834" s="311"/>
      <c r="Y834" s="311"/>
      <c r="Z834" s="311"/>
    </row>
    <row r="835" spans="1:26" s="6" customFormat="1">
      <c r="A835" s="311"/>
      <c r="B835" s="311"/>
      <c r="C835" s="311"/>
      <c r="S835" s="311"/>
      <c r="T835" s="311"/>
      <c r="U835" s="311"/>
      <c r="V835" s="311"/>
      <c r="W835" s="311"/>
      <c r="X835" s="311"/>
      <c r="Y835" s="311"/>
      <c r="Z835" s="311"/>
    </row>
    <row r="836" spans="1:26" s="6" customFormat="1">
      <c r="A836" s="311"/>
      <c r="B836" s="311"/>
      <c r="C836" s="311"/>
      <c r="S836" s="311"/>
      <c r="T836" s="311"/>
      <c r="U836" s="311"/>
      <c r="V836" s="311"/>
      <c r="W836" s="311"/>
      <c r="X836" s="311"/>
      <c r="Y836" s="311"/>
      <c r="Z836" s="311"/>
    </row>
    <row r="837" spans="1:26" s="6" customFormat="1">
      <c r="A837" s="311"/>
      <c r="B837" s="311"/>
      <c r="C837" s="311"/>
      <c r="S837" s="311"/>
      <c r="T837" s="311"/>
      <c r="U837" s="311"/>
      <c r="V837" s="311"/>
      <c r="W837" s="311"/>
      <c r="X837" s="311"/>
      <c r="Y837" s="311"/>
      <c r="Z837" s="311"/>
    </row>
    <row r="838" spans="1:26" s="6" customFormat="1">
      <c r="A838" s="311"/>
      <c r="B838" s="311"/>
      <c r="C838" s="311"/>
      <c r="S838" s="311"/>
      <c r="T838" s="311"/>
      <c r="U838" s="311"/>
      <c r="V838" s="311"/>
      <c r="W838" s="311"/>
      <c r="X838" s="311"/>
      <c r="Y838" s="311"/>
      <c r="Z838" s="311"/>
    </row>
    <row r="839" spans="1:26" s="6" customFormat="1">
      <c r="A839" s="311"/>
      <c r="B839" s="311"/>
      <c r="C839" s="311"/>
      <c r="S839" s="311"/>
      <c r="T839" s="311"/>
      <c r="U839" s="311"/>
      <c r="V839" s="311"/>
      <c r="W839" s="311"/>
      <c r="X839" s="311"/>
      <c r="Y839" s="311"/>
      <c r="Z839" s="311"/>
    </row>
    <row r="840" spans="1:26" s="6" customFormat="1">
      <c r="A840" s="311"/>
      <c r="B840" s="311"/>
      <c r="C840" s="311"/>
      <c r="S840" s="311"/>
      <c r="T840" s="311"/>
      <c r="U840" s="311"/>
      <c r="V840" s="311"/>
      <c r="W840" s="311"/>
      <c r="X840" s="311"/>
      <c r="Y840" s="311"/>
      <c r="Z840" s="311"/>
    </row>
    <row r="841" spans="1:26" s="6" customFormat="1">
      <c r="A841" s="311"/>
      <c r="B841" s="311"/>
      <c r="C841" s="311"/>
      <c r="S841" s="311"/>
      <c r="T841" s="311"/>
      <c r="U841" s="311"/>
      <c r="V841" s="311"/>
      <c r="W841" s="311"/>
      <c r="X841" s="311"/>
      <c r="Y841" s="311"/>
      <c r="Z841" s="311"/>
    </row>
    <row r="842" spans="1:26" s="6" customFormat="1">
      <c r="A842" s="311"/>
      <c r="B842" s="311"/>
      <c r="C842" s="311"/>
      <c r="S842" s="311"/>
      <c r="T842" s="311"/>
      <c r="U842" s="311"/>
      <c r="V842" s="311"/>
      <c r="W842" s="311"/>
      <c r="X842" s="311"/>
      <c r="Y842" s="311"/>
      <c r="Z842" s="311"/>
    </row>
    <row r="843" spans="1:26" s="6" customFormat="1">
      <c r="A843" s="311"/>
      <c r="B843" s="311"/>
      <c r="C843" s="311"/>
      <c r="S843" s="311"/>
      <c r="T843" s="311"/>
      <c r="U843" s="311"/>
      <c r="V843" s="311"/>
      <c r="W843" s="311"/>
      <c r="X843" s="311"/>
      <c r="Y843" s="311"/>
      <c r="Z843" s="311"/>
    </row>
    <row r="844" spans="1:26" s="6" customFormat="1">
      <c r="A844" s="311"/>
      <c r="B844" s="311"/>
      <c r="C844" s="311"/>
      <c r="S844" s="311"/>
      <c r="T844" s="311"/>
      <c r="U844" s="311"/>
      <c r="V844" s="311"/>
      <c r="W844" s="311"/>
      <c r="X844" s="311"/>
      <c r="Y844" s="311"/>
      <c r="Z844" s="311"/>
    </row>
    <row r="845" spans="1:26" s="6" customFormat="1">
      <c r="A845" s="311"/>
      <c r="B845" s="311"/>
      <c r="C845" s="311"/>
      <c r="S845" s="311"/>
      <c r="T845" s="311"/>
      <c r="U845" s="311"/>
      <c r="V845" s="311"/>
      <c r="W845" s="311"/>
      <c r="X845" s="311"/>
      <c r="Y845" s="311"/>
      <c r="Z845" s="311"/>
    </row>
    <row r="846" spans="1:26" s="6" customFormat="1">
      <c r="A846" s="311"/>
      <c r="B846" s="311"/>
      <c r="C846" s="311"/>
      <c r="S846" s="311"/>
      <c r="T846" s="311"/>
      <c r="U846" s="311"/>
      <c r="V846" s="311"/>
      <c r="W846" s="311"/>
      <c r="X846" s="311"/>
      <c r="Y846" s="311"/>
      <c r="Z846" s="311"/>
    </row>
    <row r="847" spans="1:26" s="6" customFormat="1">
      <c r="A847" s="311"/>
      <c r="B847" s="311"/>
      <c r="C847" s="311"/>
      <c r="S847" s="311"/>
      <c r="T847" s="311"/>
      <c r="U847" s="311"/>
      <c r="V847" s="311"/>
      <c r="W847" s="311"/>
      <c r="X847" s="311"/>
      <c r="Y847" s="311"/>
      <c r="Z847" s="311"/>
    </row>
    <row r="848" spans="1:26" s="6" customFormat="1">
      <c r="A848" s="311"/>
      <c r="B848" s="311"/>
      <c r="C848" s="311"/>
      <c r="S848" s="311"/>
      <c r="T848" s="311"/>
      <c r="U848" s="311"/>
      <c r="V848" s="311"/>
      <c r="W848" s="311"/>
      <c r="X848" s="311"/>
      <c r="Y848" s="311"/>
      <c r="Z848" s="311"/>
    </row>
    <row r="849" spans="1:26" s="6" customFormat="1">
      <c r="A849" s="311"/>
      <c r="B849" s="311"/>
      <c r="C849" s="311"/>
      <c r="S849" s="311"/>
      <c r="T849" s="311"/>
      <c r="U849" s="311"/>
      <c r="V849" s="311"/>
      <c r="W849" s="311"/>
      <c r="X849" s="311"/>
      <c r="Y849" s="311"/>
      <c r="Z849" s="311"/>
    </row>
    <row r="850" spans="1:26" s="6" customFormat="1">
      <c r="A850" s="311"/>
      <c r="B850" s="311"/>
      <c r="C850" s="311"/>
      <c r="S850" s="311"/>
      <c r="T850" s="311"/>
      <c r="U850" s="311"/>
      <c r="V850" s="311"/>
      <c r="W850" s="311"/>
      <c r="X850" s="311"/>
      <c r="Y850" s="311"/>
      <c r="Z850" s="311"/>
    </row>
    <row r="851" spans="1:26" s="6" customFormat="1">
      <c r="A851" s="311"/>
      <c r="B851" s="311"/>
      <c r="C851" s="311"/>
      <c r="S851" s="311"/>
      <c r="T851" s="311"/>
      <c r="U851" s="311"/>
      <c r="V851" s="311"/>
      <c r="W851" s="311"/>
      <c r="X851" s="311"/>
      <c r="Y851" s="311"/>
      <c r="Z851" s="311"/>
    </row>
    <row r="852" spans="1:26" s="6" customFormat="1">
      <c r="A852" s="311"/>
      <c r="B852" s="311"/>
      <c r="C852" s="311"/>
      <c r="S852" s="311"/>
      <c r="T852" s="311"/>
      <c r="U852" s="311"/>
      <c r="V852" s="311"/>
      <c r="W852" s="311"/>
      <c r="X852" s="311"/>
      <c r="Y852" s="311"/>
      <c r="Z852" s="311"/>
    </row>
    <row r="853" spans="1:26" s="6" customFormat="1">
      <c r="A853" s="311"/>
      <c r="B853" s="311"/>
      <c r="C853" s="311"/>
      <c r="S853" s="311"/>
      <c r="T853" s="311"/>
      <c r="U853" s="311"/>
      <c r="V853" s="311"/>
      <c r="W853" s="311"/>
      <c r="X853" s="311"/>
      <c r="Y853" s="311"/>
      <c r="Z853" s="311"/>
    </row>
    <row r="854" spans="1:26" s="6" customFormat="1">
      <c r="A854" s="311"/>
      <c r="B854" s="311"/>
      <c r="C854" s="311"/>
      <c r="S854" s="311"/>
      <c r="T854" s="311"/>
      <c r="U854" s="311"/>
      <c r="V854" s="311"/>
      <c r="W854" s="311"/>
      <c r="X854" s="311"/>
      <c r="Y854" s="311"/>
      <c r="Z854" s="311"/>
    </row>
    <row r="855" spans="1:26" s="6" customFormat="1">
      <c r="A855" s="311"/>
      <c r="B855" s="311"/>
      <c r="C855" s="311"/>
      <c r="S855" s="311"/>
      <c r="T855" s="311"/>
      <c r="U855" s="311"/>
      <c r="V855" s="311"/>
      <c r="W855" s="311"/>
      <c r="X855" s="311"/>
      <c r="Y855" s="311"/>
      <c r="Z855" s="311"/>
    </row>
    <row r="856" spans="1:26" s="6" customFormat="1">
      <c r="A856" s="311"/>
      <c r="B856" s="311"/>
      <c r="C856" s="311"/>
      <c r="S856" s="311"/>
      <c r="T856" s="311"/>
      <c r="U856" s="311"/>
      <c r="V856" s="311"/>
      <c r="W856" s="311"/>
      <c r="X856" s="311"/>
      <c r="Y856" s="311"/>
      <c r="Z856" s="311"/>
    </row>
    <row r="857" spans="1:26" s="6" customFormat="1">
      <c r="A857" s="311"/>
      <c r="B857" s="311"/>
      <c r="C857" s="311"/>
      <c r="S857" s="311"/>
      <c r="T857" s="311"/>
      <c r="U857" s="311"/>
      <c r="V857" s="311"/>
      <c r="W857" s="311"/>
      <c r="X857" s="311"/>
      <c r="Y857" s="311"/>
      <c r="Z857" s="311"/>
    </row>
    <row r="858" spans="1:26" s="6" customFormat="1">
      <c r="A858" s="311"/>
      <c r="B858" s="311"/>
      <c r="C858" s="311"/>
      <c r="S858" s="311"/>
      <c r="T858" s="311"/>
      <c r="U858" s="311"/>
      <c r="V858" s="311"/>
      <c r="W858" s="311"/>
      <c r="X858" s="311"/>
      <c r="Y858" s="311"/>
      <c r="Z858" s="311"/>
    </row>
    <row r="859" spans="1:26" s="6" customFormat="1">
      <c r="A859" s="311"/>
      <c r="B859" s="311"/>
      <c r="C859" s="311"/>
      <c r="S859" s="311"/>
      <c r="T859" s="311"/>
      <c r="U859" s="311"/>
      <c r="V859" s="311"/>
      <c r="W859" s="311"/>
      <c r="X859" s="311"/>
      <c r="Y859" s="311"/>
      <c r="Z859" s="311"/>
    </row>
    <row r="860" spans="1:26" s="6" customFormat="1">
      <c r="A860" s="311"/>
      <c r="B860" s="311"/>
      <c r="C860" s="311"/>
      <c r="S860" s="311"/>
      <c r="T860" s="311"/>
      <c r="U860" s="311"/>
      <c r="V860" s="311"/>
      <c r="W860" s="311"/>
      <c r="X860" s="311"/>
      <c r="Y860" s="311"/>
      <c r="Z860" s="311"/>
    </row>
    <row r="861" spans="1:26" s="6" customFormat="1">
      <c r="A861" s="311"/>
      <c r="B861" s="311"/>
      <c r="C861" s="311"/>
      <c r="S861" s="311"/>
      <c r="T861" s="311"/>
      <c r="U861" s="311"/>
      <c r="V861" s="311"/>
      <c r="W861" s="311"/>
      <c r="X861" s="311"/>
      <c r="Y861" s="311"/>
      <c r="Z861" s="311"/>
    </row>
    <row r="862" spans="1:26" s="6" customFormat="1">
      <c r="A862" s="311"/>
      <c r="B862" s="311"/>
      <c r="C862" s="311"/>
      <c r="S862" s="311"/>
      <c r="T862" s="311"/>
      <c r="U862" s="311"/>
      <c r="V862" s="311"/>
      <c r="W862" s="311"/>
      <c r="X862" s="311"/>
      <c r="Y862" s="311"/>
      <c r="Z862" s="311"/>
    </row>
    <row r="863" spans="1:26" s="6" customFormat="1">
      <c r="A863" s="311"/>
      <c r="B863" s="311"/>
      <c r="C863" s="311"/>
      <c r="S863" s="311"/>
      <c r="T863" s="311"/>
      <c r="U863" s="311"/>
      <c r="V863" s="311"/>
      <c r="W863" s="311"/>
      <c r="X863" s="311"/>
      <c r="Y863" s="311"/>
      <c r="Z863" s="311"/>
    </row>
    <row r="864" spans="1:26" s="6" customFormat="1">
      <c r="A864" s="311"/>
      <c r="B864" s="311"/>
      <c r="C864" s="311"/>
      <c r="S864" s="311"/>
      <c r="T864" s="311"/>
      <c r="U864" s="311"/>
      <c r="V864" s="311"/>
      <c r="W864" s="311"/>
      <c r="X864" s="311"/>
      <c r="Y864" s="311"/>
      <c r="Z864" s="311"/>
    </row>
    <row r="865" spans="1:26" s="6" customFormat="1">
      <c r="A865" s="311"/>
      <c r="B865" s="311"/>
      <c r="C865" s="311"/>
      <c r="S865" s="311"/>
      <c r="T865" s="311"/>
      <c r="U865" s="311"/>
      <c r="V865" s="311"/>
      <c r="W865" s="311"/>
      <c r="X865" s="311"/>
      <c r="Y865" s="311"/>
      <c r="Z865" s="311"/>
    </row>
    <row r="866" spans="1:26" s="6" customFormat="1">
      <c r="A866" s="311"/>
      <c r="B866" s="311"/>
      <c r="C866" s="311"/>
      <c r="S866" s="311"/>
      <c r="T866" s="311"/>
      <c r="U866" s="311"/>
      <c r="V866" s="311"/>
      <c r="W866" s="311"/>
      <c r="X866" s="311"/>
      <c r="Y866" s="311"/>
      <c r="Z866" s="311"/>
    </row>
    <row r="867" spans="1:26" s="6" customFormat="1">
      <c r="A867" s="311"/>
      <c r="B867" s="311"/>
      <c r="C867" s="311"/>
      <c r="S867" s="311"/>
      <c r="T867" s="311"/>
      <c r="U867" s="311"/>
      <c r="V867" s="311"/>
      <c r="W867" s="311"/>
      <c r="X867" s="311"/>
      <c r="Y867" s="311"/>
      <c r="Z867" s="311"/>
    </row>
    <row r="868" spans="1:26" s="6" customFormat="1">
      <c r="A868" s="311"/>
      <c r="B868" s="311"/>
      <c r="C868" s="311"/>
      <c r="S868" s="311"/>
      <c r="T868" s="311"/>
      <c r="U868" s="311"/>
      <c r="V868" s="311"/>
      <c r="W868" s="311"/>
      <c r="X868" s="311"/>
      <c r="Y868" s="311"/>
      <c r="Z868" s="311"/>
    </row>
    <row r="869" spans="1:26" s="6" customFormat="1">
      <c r="A869" s="311"/>
      <c r="B869" s="311"/>
      <c r="C869" s="311"/>
      <c r="S869" s="311"/>
      <c r="T869" s="311"/>
      <c r="U869" s="311"/>
      <c r="V869" s="311"/>
      <c r="W869" s="311"/>
      <c r="X869" s="311"/>
      <c r="Y869" s="311"/>
      <c r="Z869" s="311"/>
    </row>
    <row r="870" spans="1:26" s="6" customFormat="1">
      <c r="A870" s="311"/>
      <c r="B870" s="311"/>
      <c r="C870" s="311"/>
      <c r="S870" s="311"/>
      <c r="T870" s="311"/>
      <c r="U870" s="311"/>
      <c r="V870" s="311"/>
      <c r="W870" s="311"/>
      <c r="X870" s="311"/>
      <c r="Y870" s="311"/>
      <c r="Z870" s="311"/>
    </row>
    <row r="871" spans="1:26" s="6" customFormat="1">
      <c r="A871" s="311"/>
      <c r="B871" s="311"/>
      <c r="C871" s="311"/>
      <c r="S871" s="311"/>
      <c r="T871" s="311"/>
      <c r="U871" s="311"/>
      <c r="V871" s="311"/>
      <c r="W871" s="311"/>
      <c r="X871" s="311"/>
      <c r="Y871" s="311"/>
      <c r="Z871" s="311"/>
    </row>
    <row r="872" spans="1:26" s="6" customFormat="1">
      <c r="A872" s="311"/>
      <c r="B872" s="311"/>
      <c r="C872" s="311"/>
      <c r="S872" s="311"/>
      <c r="T872" s="311"/>
      <c r="U872" s="311"/>
      <c r="V872" s="311"/>
      <c r="W872" s="311"/>
      <c r="X872" s="311"/>
      <c r="Y872" s="311"/>
      <c r="Z872" s="311"/>
    </row>
    <row r="873" spans="1:26" s="6" customFormat="1">
      <c r="A873" s="311"/>
      <c r="B873" s="311"/>
      <c r="C873" s="311"/>
      <c r="S873" s="311"/>
      <c r="T873" s="311"/>
      <c r="U873" s="311"/>
      <c r="V873" s="311"/>
      <c r="W873" s="311"/>
      <c r="X873" s="311"/>
      <c r="Y873" s="311"/>
      <c r="Z873" s="311"/>
    </row>
    <row r="874" spans="1:26" s="6" customFormat="1">
      <c r="A874" s="311"/>
      <c r="B874" s="311"/>
      <c r="C874" s="311"/>
      <c r="S874" s="311"/>
      <c r="T874" s="311"/>
      <c r="U874" s="311"/>
      <c r="V874" s="311"/>
      <c r="W874" s="311"/>
      <c r="X874" s="311"/>
      <c r="Y874" s="311"/>
      <c r="Z874" s="311"/>
    </row>
    <row r="875" spans="1:26" s="6" customFormat="1">
      <c r="A875" s="311"/>
      <c r="B875" s="311"/>
      <c r="C875" s="311"/>
      <c r="S875" s="311"/>
      <c r="T875" s="311"/>
      <c r="U875" s="311"/>
      <c r="V875" s="311"/>
      <c r="W875" s="311"/>
      <c r="X875" s="311"/>
      <c r="Y875" s="311"/>
      <c r="Z875" s="311"/>
    </row>
    <row r="876" spans="1:26" s="6" customFormat="1">
      <c r="A876" s="311"/>
      <c r="B876" s="311"/>
      <c r="C876" s="311"/>
      <c r="S876" s="311"/>
      <c r="T876" s="311"/>
      <c r="U876" s="311"/>
      <c r="V876" s="311"/>
      <c r="W876" s="311"/>
      <c r="X876" s="311"/>
      <c r="Y876" s="311"/>
      <c r="Z876" s="311"/>
    </row>
    <row r="877" spans="1:26" s="6" customFormat="1">
      <c r="A877" s="311"/>
      <c r="B877" s="311"/>
      <c r="C877" s="311"/>
      <c r="S877" s="311"/>
      <c r="T877" s="311"/>
      <c r="U877" s="311"/>
      <c r="V877" s="311"/>
      <c r="W877" s="311"/>
      <c r="X877" s="311"/>
      <c r="Y877" s="311"/>
      <c r="Z877" s="311"/>
    </row>
    <row r="878" spans="1:26" s="6" customFormat="1">
      <c r="A878" s="311"/>
      <c r="B878" s="311"/>
      <c r="C878" s="311"/>
      <c r="S878" s="311"/>
      <c r="T878" s="311"/>
      <c r="U878" s="311"/>
      <c r="V878" s="311"/>
      <c r="W878" s="311"/>
      <c r="X878" s="311"/>
      <c r="Y878" s="311"/>
      <c r="Z878" s="311"/>
    </row>
    <row r="879" spans="1:26" s="6" customFormat="1">
      <c r="A879" s="311"/>
      <c r="B879" s="311"/>
      <c r="C879" s="311"/>
      <c r="S879" s="311"/>
      <c r="T879" s="311"/>
      <c r="U879" s="311"/>
      <c r="V879" s="311"/>
      <c r="W879" s="311"/>
      <c r="X879" s="311"/>
      <c r="Y879" s="311"/>
      <c r="Z879" s="311"/>
    </row>
    <row r="880" spans="1:26" s="6" customFormat="1">
      <c r="A880" s="311"/>
      <c r="B880" s="311"/>
      <c r="C880" s="311"/>
      <c r="S880" s="311"/>
      <c r="T880" s="311"/>
      <c r="U880" s="311"/>
      <c r="V880" s="311"/>
      <c r="W880" s="311"/>
      <c r="X880" s="311"/>
      <c r="Y880" s="311"/>
      <c r="Z880" s="311"/>
    </row>
    <row r="881" spans="1:26" s="6" customFormat="1">
      <c r="A881" s="311"/>
      <c r="B881" s="311"/>
      <c r="C881" s="311"/>
      <c r="S881" s="311"/>
      <c r="T881" s="311"/>
      <c r="U881" s="311"/>
      <c r="V881" s="311"/>
      <c r="W881" s="311"/>
      <c r="X881" s="311"/>
      <c r="Y881" s="311"/>
      <c r="Z881" s="311"/>
    </row>
    <row r="882" spans="1:26" s="6" customFormat="1">
      <c r="A882" s="311"/>
      <c r="B882" s="311"/>
      <c r="C882" s="311"/>
      <c r="S882" s="311"/>
      <c r="T882" s="311"/>
      <c r="U882" s="311"/>
      <c r="V882" s="311"/>
      <c r="W882" s="311"/>
      <c r="X882" s="311"/>
      <c r="Y882" s="311"/>
      <c r="Z882" s="311"/>
    </row>
    <row r="883" spans="1:26" s="6" customFormat="1">
      <c r="A883" s="311"/>
      <c r="B883" s="311"/>
      <c r="C883" s="311"/>
      <c r="S883" s="311"/>
      <c r="T883" s="311"/>
      <c r="U883" s="311"/>
      <c r="V883" s="311"/>
      <c r="W883" s="311"/>
      <c r="X883" s="311"/>
      <c r="Y883" s="311"/>
      <c r="Z883" s="311"/>
    </row>
    <row r="884" spans="1:26" s="6" customFormat="1">
      <c r="A884" s="311"/>
      <c r="B884" s="311"/>
      <c r="C884" s="311"/>
      <c r="S884" s="311"/>
      <c r="T884" s="311"/>
      <c r="U884" s="311"/>
      <c r="V884" s="311"/>
      <c r="W884" s="311"/>
      <c r="X884" s="311"/>
      <c r="Y884" s="311"/>
      <c r="Z884" s="311"/>
    </row>
    <row r="885" spans="1:26" s="6" customFormat="1">
      <c r="A885" s="311"/>
      <c r="B885" s="311"/>
      <c r="C885" s="311"/>
      <c r="S885" s="311"/>
      <c r="T885" s="311"/>
      <c r="U885" s="311"/>
      <c r="V885" s="311"/>
      <c r="W885" s="311"/>
      <c r="X885" s="311"/>
      <c r="Y885" s="311"/>
      <c r="Z885" s="311"/>
    </row>
    <row r="886" spans="1:26" s="6" customFormat="1">
      <c r="A886" s="311"/>
      <c r="B886" s="311"/>
      <c r="C886" s="311"/>
      <c r="S886" s="311"/>
      <c r="T886" s="311"/>
      <c r="U886" s="311"/>
      <c r="V886" s="311"/>
      <c r="W886" s="311"/>
      <c r="X886" s="311"/>
      <c r="Y886" s="311"/>
      <c r="Z886" s="311"/>
    </row>
    <row r="887" spans="1:26" s="6" customFormat="1">
      <c r="A887" s="311"/>
      <c r="B887" s="311"/>
      <c r="C887" s="311"/>
      <c r="S887" s="311"/>
      <c r="T887" s="311"/>
      <c r="U887" s="311"/>
      <c r="V887" s="311"/>
      <c r="W887" s="311"/>
      <c r="X887" s="311"/>
      <c r="Y887" s="311"/>
      <c r="Z887" s="311"/>
    </row>
    <row r="888" spans="1:26" s="6" customFormat="1">
      <c r="A888" s="311"/>
      <c r="B888" s="311"/>
      <c r="C888" s="311"/>
      <c r="S888" s="311"/>
      <c r="T888" s="311"/>
      <c r="U888" s="311"/>
      <c r="V888" s="311"/>
      <c r="W888" s="311"/>
      <c r="X888" s="311"/>
      <c r="Y888" s="311"/>
      <c r="Z888" s="311"/>
    </row>
    <row r="889" spans="1:26" s="6" customFormat="1">
      <c r="A889" s="311"/>
      <c r="B889" s="311"/>
      <c r="C889" s="311"/>
      <c r="S889" s="311"/>
      <c r="T889" s="311"/>
      <c r="U889" s="311"/>
      <c r="V889" s="311"/>
      <c r="W889" s="311"/>
      <c r="X889" s="311"/>
      <c r="Y889" s="311"/>
      <c r="Z889" s="311"/>
    </row>
    <row r="890" spans="1:26" s="6" customFormat="1">
      <c r="A890" s="311"/>
      <c r="B890" s="311"/>
      <c r="C890" s="311"/>
      <c r="S890" s="311"/>
      <c r="T890" s="311"/>
      <c r="U890" s="311"/>
      <c r="V890" s="311"/>
      <c r="W890" s="311"/>
      <c r="X890" s="311"/>
      <c r="Y890" s="311"/>
      <c r="Z890" s="311"/>
    </row>
    <row r="891" spans="1:26" s="6" customFormat="1">
      <c r="A891" s="311"/>
      <c r="B891" s="311"/>
      <c r="C891" s="311"/>
      <c r="S891" s="311"/>
      <c r="T891" s="311"/>
      <c r="U891" s="311"/>
      <c r="V891" s="311"/>
      <c r="W891" s="311"/>
      <c r="X891" s="311"/>
      <c r="Y891" s="311"/>
      <c r="Z891" s="311"/>
    </row>
    <row r="892" spans="1:26" s="6" customFormat="1">
      <c r="A892" s="311"/>
      <c r="B892" s="311"/>
      <c r="C892" s="311"/>
      <c r="S892" s="311"/>
      <c r="T892" s="311"/>
      <c r="U892" s="311"/>
      <c r="V892" s="311"/>
      <c r="W892" s="311"/>
      <c r="X892" s="311"/>
      <c r="Y892" s="311"/>
      <c r="Z892" s="311"/>
    </row>
    <row r="893" spans="1:26" s="6" customFormat="1">
      <c r="A893" s="311"/>
      <c r="B893" s="311"/>
      <c r="C893" s="311"/>
      <c r="S893" s="311"/>
      <c r="T893" s="311"/>
      <c r="U893" s="311"/>
      <c r="V893" s="311"/>
      <c r="W893" s="311"/>
      <c r="X893" s="311"/>
      <c r="Y893" s="311"/>
      <c r="Z893" s="311"/>
    </row>
    <row r="894" spans="1:26" s="6" customFormat="1">
      <c r="A894" s="311"/>
      <c r="B894" s="311"/>
      <c r="C894" s="311"/>
      <c r="S894" s="311"/>
      <c r="T894" s="311"/>
      <c r="U894" s="311"/>
      <c r="V894" s="311"/>
      <c r="W894" s="311"/>
      <c r="X894" s="311"/>
      <c r="Y894" s="311"/>
      <c r="Z894" s="311"/>
    </row>
    <row r="895" spans="1:26" s="6" customFormat="1">
      <c r="A895" s="311"/>
      <c r="B895" s="311"/>
      <c r="C895" s="311"/>
      <c r="S895" s="311"/>
      <c r="T895" s="311"/>
      <c r="U895" s="311"/>
      <c r="V895" s="311"/>
      <c r="W895" s="311"/>
      <c r="X895" s="311"/>
      <c r="Y895" s="311"/>
      <c r="Z895" s="311"/>
    </row>
    <row r="896" spans="1:26" s="6" customFormat="1">
      <c r="A896" s="311"/>
      <c r="B896" s="311"/>
      <c r="C896" s="311"/>
      <c r="S896" s="311"/>
      <c r="T896" s="311"/>
      <c r="U896" s="311"/>
      <c r="V896" s="311"/>
      <c r="W896" s="311"/>
      <c r="X896" s="311"/>
      <c r="Y896" s="311"/>
      <c r="Z896" s="311"/>
    </row>
    <row r="897" spans="1:26" s="6" customFormat="1">
      <c r="A897" s="311"/>
      <c r="B897" s="311"/>
      <c r="C897" s="311"/>
      <c r="S897" s="311"/>
      <c r="T897" s="311"/>
      <c r="U897" s="311"/>
      <c r="V897" s="311"/>
      <c r="W897" s="311"/>
      <c r="X897" s="311"/>
      <c r="Y897" s="311"/>
      <c r="Z897" s="311"/>
    </row>
    <row r="898" spans="1:26" s="6" customFormat="1">
      <c r="A898" s="311"/>
      <c r="B898" s="311"/>
      <c r="C898" s="311"/>
      <c r="S898" s="311"/>
      <c r="T898" s="311"/>
      <c r="U898" s="311"/>
      <c r="V898" s="311"/>
      <c r="W898" s="311"/>
      <c r="X898" s="311"/>
      <c r="Y898" s="311"/>
      <c r="Z898" s="311"/>
    </row>
    <row r="899" spans="1:26" s="6" customFormat="1">
      <c r="A899" s="311"/>
      <c r="B899" s="311"/>
      <c r="C899" s="311"/>
      <c r="S899" s="311"/>
      <c r="T899" s="311"/>
      <c r="U899" s="311"/>
      <c r="V899" s="311"/>
      <c r="W899" s="311"/>
      <c r="X899" s="311"/>
      <c r="Y899" s="311"/>
      <c r="Z899" s="311"/>
    </row>
    <row r="900" spans="1:26" s="6" customFormat="1">
      <c r="A900" s="311"/>
      <c r="B900" s="311"/>
      <c r="C900" s="311"/>
      <c r="S900" s="311"/>
      <c r="T900" s="311"/>
      <c r="U900" s="311"/>
      <c r="V900" s="311"/>
      <c r="W900" s="311"/>
      <c r="X900" s="311"/>
      <c r="Y900" s="311"/>
      <c r="Z900" s="311"/>
    </row>
    <row r="901" spans="1:26" s="6" customFormat="1">
      <c r="A901" s="311"/>
      <c r="B901" s="311"/>
      <c r="C901" s="311"/>
      <c r="S901" s="311"/>
      <c r="T901" s="311"/>
      <c r="U901" s="311"/>
      <c r="V901" s="311"/>
      <c r="W901" s="311"/>
      <c r="X901" s="311"/>
      <c r="Y901" s="311"/>
      <c r="Z901" s="311"/>
    </row>
    <row r="902" spans="1:26" s="6" customFormat="1">
      <c r="A902" s="311"/>
      <c r="B902" s="311"/>
      <c r="C902" s="311"/>
      <c r="S902" s="311"/>
      <c r="T902" s="311"/>
      <c r="U902" s="311"/>
      <c r="V902" s="311"/>
      <c r="W902" s="311"/>
      <c r="X902" s="311"/>
      <c r="Y902" s="311"/>
      <c r="Z902" s="311"/>
    </row>
    <row r="903" spans="1:26" s="6" customFormat="1">
      <c r="A903" s="311"/>
      <c r="B903" s="311"/>
      <c r="C903" s="311"/>
      <c r="S903" s="311"/>
      <c r="T903" s="311"/>
      <c r="U903" s="311"/>
      <c r="V903" s="311"/>
      <c r="W903" s="311"/>
      <c r="X903" s="311"/>
      <c r="Y903" s="311"/>
      <c r="Z903" s="311"/>
    </row>
    <row r="904" spans="1:26" s="6" customFormat="1">
      <c r="A904" s="311"/>
      <c r="B904" s="311"/>
      <c r="C904" s="311"/>
      <c r="S904" s="311"/>
      <c r="T904" s="311"/>
      <c r="U904" s="311"/>
      <c r="V904" s="311"/>
      <c r="W904" s="311"/>
      <c r="X904" s="311"/>
      <c r="Y904" s="311"/>
      <c r="Z904" s="311"/>
    </row>
    <row r="905" spans="1:26" s="6" customFormat="1">
      <c r="A905" s="311"/>
      <c r="B905" s="311"/>
      <c r="C905" s="311"/>
      <c r="S905" s="311"/>
      <c r="T905" s="311"/>
      <c r="U905" s="311"/>
      <c r="V905" s="311"/>
      <c r="W905" s="311"/>
      <c r="X905" s="311"/>
      <c r="Y905" s="311"/>
      <c r="Z905" s="311"/>
    </row>
    <row r="906" spans="1:26" s="6" customFormat="1">
      <c r="A906" s="311"/>
      <c r="B906" s="311"/>
      <c r="C906" s="311"/>
      <c r="S906" s="311"/>
      <c r="T906" s="311"/>
      <c r="U906" s="311"/>
      <c r="V906" s="311"/>
      <c r="W906" s="311"/>
      <c r="X906" s="311"/>
      <c r="Y906" s="311"/>
      <c r="Z906" s="311"/>
    </row>
    <row r="907" spans="1:26" s="6" customFormat="1">
      <c r="A907" s="311"/>
      <c r="B907" s="311"/>
      <c r="C907" s="311"/>
      <c r="S907" s="311"/>
      <c r="T907" s="311"/>
      <c r="U907" s="311"/>
      <c r="V907" s="311"/>
      <c r="W907" s="311"/>
      <c r="X907" s="311"/>
      <c r="Y907" s="311"/>
      <c r="Z907" s="311"/>
    </row>
    <row r="908" spans="1:26" s="6" customFormat="1">
      <c r="A908" s="311"/>
      <c r="B908" s="311"/>
      <c r="C908" s="311"/>
      <c r="S908" s="311"/>
      <c r="T908" s="311"/>
      <c r="U908" s="311"/>
      <c r="V908" s="311"/>
      <c r="W908" s="311"/>
      <c r="X908" s="311"/>
      <c r="Y908" s="311"/>
      <c r="Z908" s="311"/>
    </row>
    <row r="909" spans="1:26" s="6" customFormat="1">
      <c r="A909" s="311"/>
      <c r="B909" s="311"/>
      <c r="C909" s="311"/>
      <c r="S909" s="311"/>
      <c r="T909" s="311"/>
      <c r="U909" s="311"/>
      <c r="V909" s="311"/>
      <c r="W909" s="311"/>
      <c r="X909" s="311"/>
      <c r="Y909" s="311"/>
      <c r="Z909" s="311"/>
    </row>
    <row r="910" spans="1:26" s="6" customFormat="1">
      <c r="A910" s="311"/>
      <c r="B910" s="311"/>
      <c r="C910" s="311"/>
      <c r="S910" s="311"/>
      <c r="T910" s="311"/>
      <c r="U910" s="311"/>
      <c r="V910" s="311"/>
      <c r="W910" s="311"/>
      <c r="X910" s="311"/>
      <c r="Y910" s="311"/>
      <c r="Z910" s="311"/>
    </row>
    <row r="911" spans="1:26" s="6" customFormat="1">
      <c r="A911" s="311"/>
      <c r="B911" s="311"/>
      <c r="C911" s="311"/>
      <c r="S911" s="311"/>
      <c r="T911" s="311"/>
      <c r="U911" s="311"/>
      <c r="V911" s="311"/>
      <c r="W911" s="311"/>
      <c r="X911" s="311"/>
      <c r="Y911" s="311"/>
      <c r="Z911" s="311"/>
    </row>
    <row r="912" spans="1:26" s="6" customFormat="1">
      <c r="A912" s="311"/>
      <c r="B912" s="311"/>
      <c r="C912" s="311"/>
      <c r="S912" s="311"/>
      <c r="T912" s="311"/>
      <c r="U912" s="311"/>
      <c r="V912" s="311"/>
      <c r="W912" s="311"/>
      <c r="X912" s="311"/>
      <c r="Y912" s="311"/>
      <c r="Z912" s="311"/>
    </row>
    <row r="913" spans="1:26" s="6" customFormat="1">
      <c r="A913" s="311"/>
      <c r="B913" s="311"/>
      <c r="C913" s="311"/>
      <c r="S913" s="311"/>
      <c r="T913" s="311"/>
      <c r="U913" s="311"/>
      <c r="V913" s="311"/>
      <c r="W913" s="311"/>
      <c r="X913" s="311"/>
      <c r="Y913" s="311"/>
      <c r="Z913" s="311"/>
    </row>
    <row r="914" spans="1:26" s="6" customFormat="1">
      <c r="A914" s="311"/>
      <c r="B914" s="311"/>
      <c r="C914" s="311"/>
      <c r="S914" s="311"/>
      <c r="T914" s="311"/>
      <c r="U914" s="311"/>
      <c r="V914" s="311"/>
      <c r="W914" s="311"/>
      <c r="X914" s="311"/>
      <c r="Y914" s="311"/>
      <c r="Z914" s="311"/>
    </row>
    <row r="915" spans="1:26" s="6" customFormat="1">
      <c r="A915" s="311"/>
      <c r="B915" s="311"/>
      <c r="C915" s="311"/>
      <c r="S915" s="311"/>
      <c r="T915" s="311"/>
      <c r="U915" s="311"/>
      <c r="V915" s="311"/>
      <c r="W915" s="311"/>
      <c r="X915" s="311"/>
      <c r="Y915" s="311"/>
      <c r="Z915" s="311"/>
    </row>
    <row r="916" spans="1:26" s="6" customFormat="1">
      <c r="A916" s="311"/>
      <c r="B916" s="311"/>
      <c r="C916" s="311"/>
      <c r="S916" s="311"/>
      <c r="T916" s="311"/>
      <c r="U916" s="311"/>
      <c r="V916" s="311"/>
      <c r="W916" s="311"/>
      <c r="X916" s="311"/>
      <c r="Y916" s="311"/>
      <c r="Z916" s="311"/>
    </row>
    <row r="917" spans="1:26" s="6" customFormat="1">
      <c r="A917" s="311"/>
      <c r="B917" s="311"/>
      <c r="C917" s="311"/>
      <c r="S917" s="311"/>
      <c r="T917" s="311"/>
      <c r="U917" s="311"/>
      <c r="V917" s="311"/>
      <c r="W917" s="311"/>
      <c r="X917" s="311"/>
      <c r="Y917" s="311"/>
      <c r="Z917" s="311"/>
    </row>
    <row r="918" spans="1:26" s="6" customFormat="1">
      <c r="A918" s="311"/>
      <c r="B918" s="311"/>
      <c r="C918" s="311"/>
      <c r="S918" s="311"/>
      <c r="T918" s="311"/>
      <c r="U918" s="311"/>
      <c r="V918" s="311"/>
      <c r="W918" s="311"/>
      <c r="X918" s="311"/>
      <c r="Y918" s="311"/>
      <c r="Z918" s="311"/>
    </row>
    <row r="919" spans="1:26" s="6" customFormat="1">
      <c r="A919" s="311"/>
      <c r="B919" s="311"/>
      <c r="C919" s="311"/>
      <c r="S919" s="311"/>
      <c r="T919" s="311"/>
      <c r="U919" s="311"/>
      <c r="V919" s="311"/>
      <c r="W919" s="311"/>
      <c r="X919" s="311"/>
      <c r="Y919" s="311"/>
      <c r="Z919" s="311"/>
    </row>
    <row r="920" spans="1:26" s="6" customFormat="1">
      <c r="A920" s="311"/>
      <c r="B920" s="311"/>
      <c r="C920" s="311"/>
      <c r="S920" s="311"/>
      <c r="T920" s="311"/>
      <c r="U920" s="311"/>
      <c r="V920" s="311"/>
      <c r="W920" s="311"/>
      <c r="X920" s="311"/>
      <c r="Y920" s="311"/>
      <c r="Z920" s="311"/>
    </row>
    <row r="921" spans="1:26" s="6" customFormat="1">
      <c r="A921" s="311"/>
      <c r="B921" s="311"/>
      <c r="C921" s="311"/>
      <c r="S921" s="311"/>
      <c r="T921" s="311"/>
      <c r="U921" s="311"/>
      <c r="V921" s="311"/>
      <c r="W921" s="311"/>
      <c r="X921" s="311"/>
      <c r="Y921" s="311"/>
      <c r="Z921" s="311"/>
    </row>
    <row r="922" spans="1:26" s="6" customFormat="1">
      <c r="A922" s="311"/>
      <c r="B922" s="311"/>
      <c r="C922" s="311"/>
      <c r="S922" s="311"/>
      <c r="T922" s="311"/>
      <c r="U922" s="311"/>
      <c r="V922" s="311"/>
      <c r="W922" s="311"/>
      <c r="X922" s="311"/>
      <c r="Y922" s="311"/>
      <c r="Z922" s="311"/>
    </row>
    <row r="923" spans="1:26" s="6" customFormat="1">
      <c r="A923" s="311"/>
      <c r="B923" s="311"/>
      <c r="C923" s="311"/>
      <c r="S923" s="311"/>
      <c r="T923" s="311"/>
      <c r="U923" s="311"/>
      <c r="V923" s="311"/>
      <c r="W923" s="311"/>
      <c r="X923" s="311"/>
      <c r="Y923" s="311"/>
      <c r="Z923" s="311"/>
    </row>
    <row r="924" spans="1:26" s="6" customFormat="1">
      <c r="A924" s="311"/>
      <c r="B924" s="311"/>
      <c r="C924" s="311"/>
      <c r="S924" s="311"/>
      <c r="T924" s="311"/>
      <c r="U924" s="311"/>
      <c r="V924" s="311"/>
      <c r="W924" s="311"/>
      <c r="X924" s="311"/>
      <c r="Y924" s="311"/>
      <c r="Z924" s="311"/>
    </row>
    <row r="925" spans="1:26" s="6" customFormat="1">
      <c r="A925" s="311"/>
      <c r="B925" s="311"/>
      <c r="C925" s="311"/>
      <c r="S925" s="311"/>
      <c r="T925" s="311"/>
      <c r="U925" s="311"/>
      <c r="V925" s="311"/>
      <c r="W925" s="311"/>
      <c r="X925" s="311"/>
      <c r="Y925" s="311"/>
      <c r="Z925" s="311"/>
    </row>
    <row r="926" spans="1:26" s="6" customFormat="1">
      <c r="A926" s="311"/>
      <c r="B926" s="311"/>
      <c r="C926" s="311"/>
      <c r="S926" s="311"/>
      <c r="T926" s="311"/>
      <c r="U926" s="311"/>
      <c r="V926" s="311"/>
      <c r="W926" s="311"/>
      <c r="X926" s="311"/>
      <c r="Y926" s="311"/>
      <c r="Z926" s="311"/>
    </row>
    <row r="927" spans="1:26" s="6" customFormat="1">
      <c r="A927" s="311"/>
      <c r="B927" s="311"/>
      <c r="C927" s="311"/>
      <c r="S927" s="311"/>
      <c r="T927" s="311"/>
      <c r="U927" s="311"/>
      <c r="V927" s="311"/>
      <c r="W927" s="311"/>
      <c r="X927" s="311"/>
      <c r="Y927" s="311"/>
      <c r="Z927" s="311"/>
    </row>
    <row r="928" spans="1:26" s="6" customFormat="1">
      <c r="A928" s="311"/>
      <c r="B928" s="311"/>
      <c r="C928" s="311"/>
      <c r="S928" s="311"/>
      <c r="T928" s="311"/>
      <c r="U928" s="311"/>
      <c r="V928" s="311"/>
      <c r="W928" s="311"/>
      <c r="X928" s="311"/>
      <c r="Y928" s="311"/>
      <c r="Z928" s="311"/>
    </row>
    <row r="929" spans="1:26" s="6" customFormat="1">
      <c r="A929" s="311"/>
      <c r="B929" s="311"/>
      <c r="C929" s="311"/>
      <c r="S929" s="311"/>
      <c r="T929" s="311"/>
      <c r="U929" s="311"/>
      <c r="V929" s="311"/>
      <c r="W929" s="311"/>
      <c r="X929" s="311"/>
      <c r="Y929" s="311"/>
      <c r="Z929" s="311"/>
    </row>
    <row r="930" spans="1:26" s="6" customFormat="1">
      <c r="A930" s="311"/>
      <c r="B930" s="311"/>
      <c r="C930" s="311"/>
      <c r="S930" s="311"/>
      <c r="T930" s="311"/>
      <c r="U930" s="311"/>
      <c r="V930" s="311"/>
      <c r="W930" s="311"/>
      <c r="X930" s="311"/>
      <c r="Y930" s="311"/>
      <c r="Z930" s="311"/>
    </row>
    <row r="931" spans="1:26" s="6" customFormat="1">
      <c r="A931" s="311"/>
      <c r="B931" s="311"/>
      <c r="C931" s="311"/>
      <c r="S931" s="311"/>
      <c r="T931" s="311"/>
      <c r="U931" s="311"/>
      <c r="V931" s="311"/>
      <c r="W931" s="311"/>
      <c r="X931" s="311"/>
      <c r="Y931" s="311"/>
      <c r="Z931" s="311"/>
    </row>
    <row r="932" spans="1:26" s="6" customFormat="1">
      <c r="A932" s="311"/>
      <c r="B932" s="311"/>
      <c r="C932" s="311"/>
      <c r="S932" s="311"/>
      <c r="T932" s="311"/>
      <c r="U932" s="311"/>
      <c r="V932" s="311"/>
      <c r="W932" s="311"/>
      <c r="X932" s="311"/>
      <c r="Y932" s="311"/>
      <c r="Z932" s="311"/>
    </row>
    <row r="933" spans="1:26" s="6" customFormat="1">
      <c r="A933" s="311"/>
      <c r="B933" s="311"/>
      <c r="C933" s="311"/>
      <c r="S933" s="311"/>
      <c r="T933" s="311"/>
      <c r="U933" s="311"/>
      <c r="V933" s="311"/>
      <c r="W933" s="311"/>
      <c r="X933" s="311"/>
      <c r="Y933" s="311"/>
      <c r="Z933" s="311"/>
    </row>
    <row r="934" spans="1:26" s="6" customFormat="1">
      <c r="A934" s="311"/>
      <c r="B934" s="311"/>
      <c r="C934" s="311"/>
      <c r="S934" s="311"/>
      <c r="T934" s="311"/>
      <c r="U934" s="311"/>
      <c r="V934" s="311"/>
      <c r="W934" s="311"/>
      <c r="X934" s="311"/>
      <c r="Y934" s="311"/>
      <c r="Z934" s="311"/>
    </row>
    <row r="935" spans="1:26" s="6" customFormat="1">
      <c r="A935" s="311"/>
      <c r="B935" s="311"/>
      <c r="C935" s="311"/>
      <c r="S935" s="311"/>
      <c r="T935" s="311"/>
      <c r="U935" s="311"/>
      <c r="V935" s="311"/>
      <c r="W935" s="311"/>
      <c r="X935" s="311"/>
      <c r="Y935" s="311"/>
      <c r="Z935" s="311"/>
    </row>
    <row r="936" spans="1:26" s="6" customFormat="1">
      <c r="A936" s="311"/>
      <c r="B936" s="311"/>
      <c r="C936" s="311"/>
      <c r="S936" s="311"/>
      <c r="T936" s="311"/>
      <c r="U936" s="311"/>
      <c r="V936" s="311"/>
      <c r="W936" s="311"/>
      <c r="X936" s="311"/>
      <c r="Y936" s="311"/>
      <c r="Z936" s="311"/>
    </row>
    <row r="937" spans="1:26" s="6" customFormat="1">
      <c r="A937" s="311"/>
      <c r="B937" s="311"/>
      <c r="C937" s="311"/>
      <c r="S937" s="311"/>
      <c r="T937" s="311"/>
      <c r="U937" s="311"/>
      <c r="V937" s="311"/>
      <c r="W937" s="311"/>
      <c r="X937" s="311"/>
      <c r="Y937" s="311"/>
      <c r="Z937" s="311"/>
    </row>
    <row r="938" spans="1:26" s="6" customFormat="1">
      <c r="A938" s="311"/>
      <c r="B938" s="311"/>
      <c r="C938" s="311"/>
      <c r="S938" s="311"/>
      <c r="T938" s="311"/>
      <c r="U938" s="311"/>
      <c r="V938" s="311"/>
      <c r="W938" s="311"/>
      <c r="X938" s="311"/>
      <c r="Y938" s="311"/>
      <c r="Z938" s="311"/>
    </row>
    <row r="939" spans="1:26" s="6" customFormat="1">
      <c r="A939" s="311"/>
      <c r="B939" s="311"/>
      <c r="C939" s="311"/>
      <c r="S939" s="311"/>
      <c r="T939" s="311"/>
      <c r="U939" s="311"/>
      <c r="V939" s="311"/>
      <c r="W939" s="311"/>
      <c r="X939" s="311"/>
      <c r="Y939" s="311"/>
      <c r="Z939" s="311"/>
    </row>
    <row r="940" spans="1:26" s="6" customFormat="1">
      <c r="A940" s="311"/>
      <c r="B940" s="311"/>
      <c r="C940" s="311"/>
      <c r="S940" s="311"/>
      <c r="T940" s="311"/>
      <c r="U940" s="311"/>
      <c r="V940" s="311"/>
      <c r="W940" s="311"/>
      <c r="X940" s="311"/>
      <c r="Y940" s="311"/>
      <c r="Z940" s="311"/>
    </row>
    <row r="941" spans="1:26" s="6" customFormat="1">
      <c r="A941" s="311"/>
      <c r="B941" s="311"/>
      <c r="C941" s="311"/>
      <c r="S941" s="311"/>
      <c r="T941" s="311"/>
      <c r="U941" s="311"/>
      <c r="V941" s="311"/>
      <c r="W941" s="311"/>
      <c r="X941" s="311"/>
      <c r="Y941" s="311"/>
      <c r="Z941" s="311"/>
    </row>
    <row r="942" spans="1:26" s="6" customFormat="1">
      <c r="A942" s="311"/>
      <c r="B942" s="311"/>
      <c r="C942" s="311"/>
      <c r="S942" s="311"/>
      <c r="T942" s="311"/>
      <c r="U942" s="311"/>
      <c r="V942" s="311"/>
      <c r="W942" s="311"/>
      <c r="X942" s="311"/>
      <c r="Y942" s="311"/>
      <c r="Z942" s="311"/>
    </row>
    <row r="943" spans="1:26" s="6" customFormat="1">
      <c r="A943" s="311"/>
      <c r="B943" s="311"/>
      <c r="C943" s="311"/>
      <c r="S943" s="311"/>
      <c r="T943" s="311"/>
      <c r="U943" s="311"/>
      <c r="V943" s="311"/>
      <c r="W943" s="311"/>
      <c r="X943" s="311"/>
      <c r="Y943" s="311"/>
      <c r="Z943" s="311"/>
    </row>
    <row r="944" spans="1:26" s="6" customFormat="1">
      <c r="A944" s="311"/>
      <c r="B944" s="311"/>
      <c r="C944" s="311"/>
      <c r="S944" s="311"/>
      <c r="T944" s="311"/>
      <c r="U944" s="311"/>
      <c r="V944" s="311"/>
      <c r="W944" s="311"/>
      <c r="X944" s="311"/>
      <c r="Y944" s="311"/>
      <c r="Z944" s="311"/>
    </row>
    <row r="945" spans="1:26" s="6" customFormat="1">
      <c r="A945" s="311"/>
      <c r="B945" s="311"/>
      <c r="C945" s="311"/>
      <c r="S945" s="311"/>
      <c r="T945" s="311"/>
      <c r="U945" s="311"/>
      <c r="V945" s="311"/>
      <c r="W945" s="311"/>
      <c r="X945" s="311"/>
      <c r="Y945" s="311"/>
      <c r="Z945" s="311"/>
    </row>
    <row r="946" spans="1:26" s="6" customFormat="1">
      <c r="A946" s="311"/>
      <c r="B946" s="311"/>
      <c r="C946" s="311"/>
      <c r="S946" s="311"/>
      <c r="T946" s="311"/>
      <c r="U946" s="311"/>
      <c r="V946" s="311"/>
      <c r="W946" s="311"/>
      <c r="X946" s="311"/>
      <c r="Y946" s="311"/>
      <c r="Z946" s="311"/>
    </row>
    <row r="947" spans="1:26" s="6" customFormat="1">
      <c r="A947" s="311"/>
      <c r="B947" s="311"/>
      <c r="C947" s="311"/>
      <c r="S947" s="311"/>
      <c r="T947" s="311"/>
      <c r="U947" s="311"/>
      <c r="V947" s="311"/>
      <c r="W947" s="311"/>
      <c r="X947" s="311"/>
      <c r="Y947" s="311"/>
      <c r="Z947" s="311"/>
    </row>
    <row r="948" spans="1:26" s="6" customFormat="1">
      <c r="A948" s="311"/>
      <c r="B948" s="311"/>
      <c r="C948" s="311"/>
      <c r="S948" s="311"/>
      <c r="T948" s="311"/>
      <c r="U948" s="311"/>
      <c r="V948" s="311"/>
      <c r="W948" s="311"/>
      <c r="X948" s="311"/>
      <c r="Y948" s="311"/>
      <c r="Z948" s="311"/>
    </row>
    <row r="949" spans="1:26" s="6" customFormat="1">
      <c r="A949" s="311"/>
      <c r="B949" s="311"/>
      <c r="C949" s="311"/>
      <c r="S949" s="311"/>
      <c r="T949" s="311"/>
      <c r="U949" s="311"/>
      <c r="V949" s="311"/>
      <c r="W949" s="311"/>
      <c r="X949" s="311"/>
      <c r="Y949" s="311"/>
      <c r="Z949" s="311"/>
    </row>
    <row r="950" spans="1:26" s="6" customFormat="1">
      <c r="A950" s="311"/>
      <c r="B950" s="311"/>
      <c r="C950" s="311"/>
      <c r="S950" s="311"/>
      <c r="T950" s="311"/>
      <c r="U950" s="311"/>
      <c r="V950" s="311"/>
      <c r="W950" s="311"/>
      <c r="X950" s="311"/>
      <c r="Y950" s="311"/>
      <c r="Z950" s="311"/>
    </row>
    <row r="951" spans="1:26" s="6" customFormat="1">
      <c r="A951" s="311"/>
      <c r="B951" s="311"/>
      <c r="C951" s="311"/>
      <c r="S951" s="311"/>
      <c r="T951" s="311"/>
      <c r="U951" s="311"/>
      <c r="V951" s="311"/>
      <c r="W951" s="311"/>
      <c r="X951" s="311"/>
      <c r="Y951" s="311"/>
      <c r="Z951" s="311"/>
    </row>
    <row r="952" spans="1:26" s="6" customFormat="1">
      <c r="A952" s="311"/>
      <c r="B952" s="311"/>
      <c r="C952" s="311"/>
      <c r="S952" s="311"/>
      <c r="T952" s="311"/>
      <c r="U952" s="311"/>
      <c r="V952" s="311"/>
      <c r="W952" s="311"/>
      <c r="X952" s="311"/>
      <c r="Y952" s="311"/>
      <c r="Z952" s="311"/>
    </row>
    <row r="953" spans="1:26" s="6" customFormat="1">
      <c r="A953" s="311"/>
      <c r="B953" s="311"/>
      <c r="C953" s="311"/>
      <c r="S953" s="311"/>
      <c r="T953" s="311"/>
      <c r="U953" s="311"/>
      <c r="V953" s="311"/>
      <c r="W953" s="311"/>
      <c r="X953" s="311"/>
      <c r="Y953" s="311"/>
      <c r="Z953" s="311"/>
    </row>
    <row r="954" spans="1:26" s="6" customFormat="1">
      <c r="A954" s="311"/>
      <c r="B954" s="311"/>
      <c r="C954" s="311"/>
      <c r="S954" s="311"/>
      <c r="T954" s="311"/>
      <c r="U954" s="311"/>
      <c r="V954" s="311"/>
      <c r="W954" s="311"/>
      <c r="X954" s="311"/>
      <c r="Y954" s="311"/>
      <c r="Z954" s="311"/>
    </row>
    <row r="955" spans="1:26" s="6" customFormat="1">
      <c r="A955" s="311"/>
      <c r="B955" s="311"/>
      <c r="C955" s="311"/>
      <c r="S955" s="311"/>
      <c r="T955" s="311"/>
      <c r="U955" s="311"/>
      <c r="V955" s="311"/>
      <c r="W955" s="311"/>
      <c r="X955" s="311"/>
      <c r="Y955" s="311"/>
      <c r="Z955" s="311"/>
    </row>
    <row r="956" spans="1:26" s="6" customFormat="1">
      <c r="A956" s="311"/>
      <c r="B956" s="311"/>
      <c r="C956" s="311"/>
      <c r="S956" s="311"/>
      <c r="T956" s="311"/>
      <c r="U956" s="311"/>
      <c r="V956" s="311"/>
      <c r="W956" s="311"/>
      <c r="X956" s="311"/>
      <c r="Y956" s="311"/>
      <c r="Z956" s="311"/>
    </row>
    <row r="957" spans="1:26" s="6" customFormat="1">
      <c r="A957" s="311"/>
      <c r="B957" s="311"/>
      <c r="C957" s="311"/>
      <c r="S957" s="311"/>
      <c r="T957" s="311"/>
      <c r="U957" s="311"/>
      <c r="V957" s="311"/>
      <c r="W957" s="311"/>
      <c r="X957" s="311"/>
      <c r="Y957" s="311"/>
      <c r="Z957" s="311"/>
    </row>
    <row r="958" spans="1:26" s="6" customFormat="1">
      <c r="A958" s="311"/>
      <c r="B958" s="311"/>
      <c r="C958" s="311"/>
      <c r="S958" s="311"/>
      <c r="T958" s="311"/>
      <c r="U958" s="311"/>
      <c r="V958" s="311"/>
      <c r="W958" s="311"/>
      <c r="X958" s="311"/>
      <c r="Y958" s="311"/>
      <c r="Z958" s="311"/>
    </row>
    <row r="959" spans="1:26" s="6" customFormat="1">
      <c r="A959" s="311"/>
      <c r="B959" s="311"/>
      <c r="C959" s="311"/>
      <c r="S959" s="311"/>
      <c r="T959" s="311"/>
      <c r="U959" s="311"/>
      <c r="V959" s="311"/>
      <c r="W959" s="311"/>
      <c r="X959" s="311"/>
      <c r="Y959" s="311"/>
      <c r="Z959" s="311"/>
    </row>
    <row r="960" spans="1:26" s="6" customFormat="1">
      <c r="A960" s="311"/>
      <c r="B960" s="311"/>
      <c r="C960" s="311"/>
      <c r="S960" s="311"/>
      <c r="T960" s="311"/>
      <c r="U960" s="311"/>
      <c r="V960" s="311"/>
      <c r="W960" s="311"/>
      <c r="X960" s="311"/>
      <c r="Y960" s="311"/>
      <c r="Z960" s="311"/>
    </row>
    <row r="961" spans="1:26" s="6" customFormat="1">
      <c r="A961" s="311"/>
      <c r="B961" s="311"/>
      <c r="C961" s="311"/>
      <c r="S961" s="311"/>
      <c r="T961" s="311"/>
      <c r="U961" s="311"/>
      <c r="V961" s="311"/>
      <c r="W961" s="311"/>
      <c r="X961" s="311"/>
      <c r="Y961" s="311"/>
      <c r="Z961" s="311"/>
    </row>
    <row r="962" spans="1:26" s="6" customFormat="1">
      <c r="A962" s="311"/>
      <c r="B962" s="311"/>
      <c r="C962" s="311"/>
      <c r="S962" s="311"/>
      <c r="T962" s="311"/>
      <c r="U962" s="311"/>
      <c r="V962" s="311"/>
      <c r="W962" s="311"/>
      <c r="X962" s="311"/>
      <c r="Y962" s="311"/>
      <c r="Z962" s="311"/>
    </row>
    <row r="963" spans="1:26" s="6" customFormat="1">
      <c r="A963" s="311"/>
      <c r="B963" s="311"/>
      <c r="C963" s="311"/>
      <c r="S963" s="311"/>
      <c r="T963" s="311"/>
      <c r="U963" s="311"/>
      <c r="V963" s="311"/>
      <c r="W963" s="311"/>
      <c r="X963" s="311"/>
      <c r="Y963" s="311"/>
      <c r="Z963" s="311"/>
    </row>
    <row r="964" spans="1:26" s="6" customFormat="1">
      <c r="A964" s="311"/>
      <c r="B964" s="311"/>
      <c r="C964" s="311"/>
      <c r="S964" s="311"/>
      <c r="T964" s="311"/>
      <c r="U964" s="311"/>
      <c r="V964" s="311"/>
      <c r="W964" s="311"/>
      <c r="X964" s="311"/>
      <c r="Y964" s="311"/>
      <c r="Z964" s="311"/>
    </row>
    <row r="965" spans="1:26" s="6" customFormat="1">
      <c r="A965" s="311"/>
      <c r="B965" s="311"/>
      <c r="C965" s="311"/>
      <c r="S965" s="311"/>
      <c r="T965" s="311"/>
      <c r="U965" s="311"/>
      <c r="V965" s="311"/>
      <c r="W965" s="311"/>
      <c r="X965" s="311"/>
      <c r="Y965" s="311"/>
      <c r="Z965" s="311"/>
    </row>
    <row r="966" spans="1:26" s="6" customFormat="1">
      <c r="A966" s="311"/>
      <c r="B966" s="311"/>
      <c r="C966" s="311"/>
      <c r="S966" s="311"/>
      <c r="T966" s="311"/>
      <c r="U966" s="311"/>
      <c r="V966" s="311"/>
      <c r="W966" s="311"/>
      <c r="X966" s="311"/>
      <c r="Y966" s="311"/>
      <c r="Z966" s="311"/>
    </row>
    <row r="967" spans="1:26" s="6" customFormat="1">
      <c r="A967" s="311"/>
      <c r="B967" s="311"/>
      <c r="C967" s="311"/>
      <c r="S967" s="311"/>
      <c r="T967" s="311"/>
      <c r="U967" s="311"/>
      <c r="V967" s="311"/>
      <c r="W967" s="311"/>
      <c r="X967" s="311"/>
      <c r="Y967" s="311"/>
      <c r="Z967" s="311"/>
    </row>
    <row r="968" spans="1:26" s="6" customFormat="1">
      <c r="A968" s="311"/>
      <c r="B968" s="311"/>
      <c r="C968" s="311"/>
      <c r="S968" s="311"/>
      <c r="T968" s="311"/>
      <c r="U968" s="311"/>
      <c r="V968" s="311"/>
      <c r="W968" s="311"/>
      <c r="X968" s="311"/>
      <c r="Y968" s="311"/>
      <c r="Z968" s="311"/>
    </row>
    <row r="969" spans="1:26" s="6" customFormat="1">
      <c r="A969" s="311"/>
      <c r="B969" s="311"/>
      <c r="C969" s="311"/>
      <c r="S969" s="311"/>
      <c r="T969" s="311"/>
      <c r="U969" s="311"/>
      <c r="V969" s="311"/>
      <c r="W969" s="311"/>
      <c r="X969" s="311"/>
      <c r="Y969" s="311"/>
      <c r="Z969" s="311"/>
    </row>
    <row r="970" spans="1:26" s="6" customFormat="1">
      <c r="A970" s="311"/>
      <c r="B970" s="311"/>
      <c r="C970" s="311"/>
      <c r="S970" s="311"/>
      <c r="T970" s="311"/>
      <c r="U970" s="311"/>
      <c r="V970" s="311"/>
      <c r="W970" s="311"/>
      <c r="X970" s="311"/>
      <c r="Y970" s="311"/>
      <c r="Z970" s="311"/>
    </row>
    <row r="971" spans="1:26" s="6" customFormat="1">
      <c r="A971" s="311"/>
      <c r="B971" s="311"/>
      <c r="C971" s="311"/>
      <c r="S971" s="311"/>
      <c r="T971" s="311"/>
      <c r="U971" s="311"/>
      <c r="V971" s="311"/>
      <c r="W971" s="311"/>
      <c r="X971" s="311"/>
      <c r="Y971" s="311"/>
      <c r="Z971" s="311"/>
    </row>
    <row r="972" spans="1:26" s="6" customFormat="1">
      <c r="A972" s="311"/>
      <c r="B972" s="311"/>
      <c r="C972" s="311"/>
      <c r="S972" s="311"/>
      <c r="T972" s="311"/>
      <c r="U972" s="311"/>
      <c r="V972" s="311"/>
      <c r="W972" s="311"/>
      <c r="X972" s="311"/>
      <c r="Y972" s="311"/>
      <c r="Z972" s="311"/>
    </row>
    <row r="973" spans="1:26" s="6" customFormat="1">
      <c r="A973" s="311"/>
      <c r="B973" s="311"/>
      <c r="C973" s="311"/>
      <c r="S973" s="311"/>
      <c r="T973" s="311"/>
      <c r="U973" s="311"/>
      <c r="V973" s="311"/>
      <c r="W973" s="311"/>
      <c r="X973" s="311"/>
      <c r="Y973" s="311"/>
      <c r="Z973" s="311"/>
    </row>
    <row r="974" spans="1:26" s="6" customFormat="1">
      <c r="A974" s="311"/>
      <c r="B974" s="311"/>
      <c r="C974" s="311"/>
      <c r="S974" s="311"/>
      <c r="T974" s="311"/>
      <c r="U974" s="311"/>
      <c r="V974" s="311"/>
      <c r="W974" s="311"/>
      <c r="X974" s="311"/>
      <c r="Y974" s="311"/>
      <c r="Z974" s="311"/>
    </row>
    <row r="975" spans="1:26" s="6" customFormat="1">
      <c r="A975" s="311"/>
      <c r="B975" s="311"/>
      <c r="C975" s="311"/>
      <c r="S975" s="311"/>
      <c r="T975" s="311"/>
      <c r="U975" s="311"/>
      <c r="V975" s="311"/>
      <c r="W975" s="311"/>
      <c r="X975" s="311"/>
      <c r="Y975" s="311"/>
      <c r="Z975" s="311"/>
    </row>
    <row r="976" spans="1:26" s="6" customFormat="1">
      <c r="A976" s="311"/>
      <c r="B976" s="311"/>
      <c r="C976" s="311"/>
      <c r="S976" s="311"/>
      <c r="T976" s="311"/>
      <c r="U976" s="311"/>
      <c r="V976" s="311"/>
      <c r="W976" s="311"/>
      <c r="X976" s="311"/>
      <c r="Y976" s="311"/>
      <c r="Z976" s="311"/>
    </row>
    <row r="977" spans="1:26" s="6" customFormat="1">
      <c r="A977" s="311"/>
      <c r="B977" s="311"/>
      <c r="C977" s="311"/>
      <c r="S977" s="311"/>
      <c r="T977" s="311"/>
      <c r="U977" s="311"/>
      <c r="V977" s="311"/>
      <c r="W977" s="311"/>
      <c r="X977" s="311"/>
      <c r="Y977" s="311"/>
      <c r="Z977" s="311"/>
    </row>
    <row r="978" spans="1:26" s="6" customFormat="1">
      <c r="A978" s="311"/>
      <c r="B978" s="311"/>
      <c r="C978" s="311"/>
      <c r="S978" s="311"/>
      <c r="T978" s="311"/>
      <c r="U978" s="311"/>
      <c r="V978" s="311"/>
      <c r="W978" s="311"/>
      <c r="X978" s="311"/>
      <c r="Y978" s="311"/>
      <c r="Z978" s="311"/>
    </row>
    <row r="979" spans="1:26" s="6" customFormat="1">
      <c r="A979" s="311"/>
      <c r="B979" s="311"/>
      <c r="C979" s="311"/>
      <c r="S979" s="311"/>
      <c r="T979" s="311"/>
      <c r="U979" s="311"/>
      <c r="V979" s="311"/>
      <c r="W979" s="311"/>
      <c r="X979" s="311"/>
      <c r="Y979" s="311"/>
      <c r="Z979" s="311"/>
    </row>
    <row r="980" spans="1:26" s="6" customFormat="1">
      <c r="A980" s="311"/>
      <c r="B980" s="311"/>
      <c r="C980" s="311"/>
      <c r="S980" s="311"/>
      <c r="T980" s="311"/>
      <c r="U980" s="311"/>
      <c r="V980" s="311"/>
      <c r="W980" s="311"/>
      <c r="X980" s="311"/>
      <c r="Y980" s="311"/>
      <c r="Z980" s="311"/>
    </row>
    <row r="981" spans="1:26" s="6" customFormat="1">
      <c r="A981" s="311"/>
      <c r="B981" s="311"/>
      <c r="C981" s="311"/>
      <c r="S981" s="311"/>
      <c r="T981" s="311"/>
      <c r="U981" s="311"/>
      <c r="V981" s="311"/>
      <c r="W981" s="311"/>
      <c r="X981" s="311"/>
      <c r="Y981" s="311"/>
      <c r="Z981" s="311"/>
    </row>
    <row r="982" spans="1:26" s="6" customFormat="1">
      <c r="A982" s="311"/>
      <c r="B982" s="311"/>
      <c r="C982" s="311"/>
      <c r="S982" s="311"/>
      <c r="T982" s="311"/>
      <c r="U982" s="311"/>
      <c r="V982" s="311"/>
      <c r="W982" s="311"/>
      <c r="X982" s="311"/>
      <c r="Y982" s="311"/>
      <c r="Z982" s="311"/>
    </row>
    <row r="983" spans="1:26" s="6" customFormat="1">
      <c r="A983" s="311"/>
      <c r="B983" s="311"/>
      <c r="C983" s="311"/>
      <c r="S983" s="311"/>
      <c r="T983" s="311"/>
      <c r="U983" s="311"/>
      <c r="V983" s="311"/>
      <c r="W983" s="311"/>
      <c r="X983" s="311"/>
      <c r="Y983" s="311"/>
      <c r="Z983" s="311"/>
    </row>
    <row r="984" spans="1:26" s="6" customFormat="1">
      <c r="A984" s="311"/>
      <c r="B984" s="311"/>
      <c r="C984" s="311"/>
      <c r="S984" s="311"/>
      <c r="T984" s="311"/>
      <c r="U984" s="311"/>
      <c r="V984" s="311"/>
      <c r="W984" s="311"/>
      <c r="X984" s="311"/>
      <c r="Y984" s="311"/>
      <c r="Z984" s="311"/>
    </row>
    <row r="985" spans="1:26" s="6" customFormat="1">
      <c r="A985" s="311"/>
      <c r="B985" s="311"/>
      <c r="C985" s="311"/>
      <c r="S985" s="311"/>
      <c r="T985" s="311"/>
      <c r="U985" s="311"/>
      <c r="V985" s="311"/>
      <c r="W985" s="311"/>
      <c r="X985" s="311"/>
      <c r="Y985" s="311"/>
      <c r="Z985" s="311"/>
    </row>
    <row r="986" spans="1:26" s="6" customFormat="1">
      <c r="A986" s="311"/>
      <c r="B986" s="311"/>
      <c r="C986" s="311"/>
      <c r="S986" s="311"/>
      <c r="T986" s="311"/>
      <c r="U986" s="311"/>
      <c r="V986" s="311"/>
      <c r="W986" s="311"/>
      <c r="X986" s="311"/>
      <c r="Y986" s="311"/>
      <c r="Z986" s="311"/>
    </row>
    <row r="987" spans="1:26" s="6" customFormat="1">
      <c r="A987" s="311"/>
      <c r="B987" s="311"/>
      <c r="C987" s="311"/>
      <c r="S987" s="311"/>
      <c r="T987" s="311"/>
      <c r="U987" s="311"/>
      <c r="V987" s="311"/>
      <c r="W987" s="311"/>
      <c r="X987" s="311"/>
      <c r="Y987" s="311"/>
      <c r="Z987" s="311"/>
    </row>
    <row r="988" spans="1:26" s="6" customFormat="1">
      <c r="A988" s="311"/>
      <c r="B988" s="311"/>
      <c r="C988" s="311"/>
      <c r="S988" s="311"/>
      <c r="T988" s="311"/>
      <c r="U988" s="311"/>
      <c r="V988" s="311"/>
      <c r="W988" s="311"/>
      <c r="X988" s="311"/>
      <c r="Y988" s="311"/>
      <c r="Z988" s="311"/>
    </row>
    <row r="989" spans="1:26" s="6" customFormat="1">
      <c r="A989" s="311"/>
      <c r="B989" s="311"/>
      <c r="C989" s="311"/>
      <c r="S989" s="311"/>
      <c r="T989" s="311"/>
      <c r="U989" s="311"/>
      <c r="V989" s="311"/>
      <c r="W989" s="311"/>
      <c r="X989" s="311"/>
      <c r="Y989" s="311"/>
      <c r="Z989" s="311"/>
    </row>
    <row r="990" spans="1:26" s="6" customFormat="1">
      <c r="A990" s="311"/>
      <c r="B990" s="311"/>
      <c r="C990" s="311"/>
      <c r="S990" s="311"/>
      <c r="T990" s="311"/>
      <c r="U990" s="311"/>
      <c r="V990" s="311"/>
      <c r="W990" s="311"/>
      <c r="X990" s="311"/>
      <c r="Y990" s="311"/>
      <c r="Z990" s="311"/>
    </row>
    <row r="991" spans="1:26" s="6" customFormat="1">
      <c r="A991" s="311"/>
      <c r="B991" s="311"/>
      <c r="C991" s="311"/>
      <c r="S991" s="311"/>
      <c r="T991" s="311"/>
      <c r="U991" s="311"/>
      <c r="V991" s="311"/>
      <c r="W991" s="311"/>
      <c r="X991" s="311"/>
      <c r="Y991" s="311"/>
      <c r="Z991" s="311"/>
    </row>
    <row r="992" spans="1:26" s="6" customFormat="1">
      <c r="A992" s="311"/>
      <c r="B992" s="311"/>
      <c r="C992" s="311"/>
      <c r="S992" s="311"/>
      <c r="T992" s="311"/>
      <c r="U992" s="311"/>
      <c r="V992" s="311"/>
      <c r="W992" s="311"/>
      <c r="X992" s="311"/>
      <c r="Y992" s="311"/>
      <c r="Z992" s="311"/>
    </row>
    <row r="993" spans="1:26" s="6" customFormat="1">
      <c r="A993" s="311"/>
      <c r="B993" s="311"/>
      <c r="C993" s="311"/>
      <c r="S993" s="311"/>
      <c r="T993" s="311"/>
      <c r="U993" s="311"/>
      <c r="V993" s="311"/>
      <c r="W993" s="311"/>
      <c r="X993" s="311"/>
      <c r="Y993" s="311"/>
      <c r="Z993" s="311"/>
    </row>
    <row r="994" spans="1:26" s="6" customFormat="1">
      <c r="A994" s="311"/>
      <c r="B994" s="311"/>
      <c r="C994" s="311"/>
      <c r="S994" s="311"/>
      <c r="T994" s="311"/>
      <c r="U994" s="311"/>
      <c r="V994" s="311"/>
      <c r="W994" s="311"/>
      <c r="X994" s="311"/>
      <c r="Y994" s="311"/>
      <c r="Z994" s="311"/>
    </row>
    <row r="995" spans="1:26" s="6" customFormat="1">
      <c r="A995" s="311"/>
      <c r="B995" s="311"/>
      <c r="C995" s="311"/>
      <c r="S995" s="311"/>
      <c r="T995" s="311"/>
      <c r="U995" s="311"/>
      <c r="V995" s="311"/>
      <c r="W995" s="311"/>
      <c r="X995" s="311"/>
      <c r="Y995" s="311"/>
      <c r="Z995" s="311"/>
    </row>
    <row r="996" spans="1:26" s="6" customFormat="1">
      <c r="A996" s="311"/>
      <c r="B996" s="311"/>
      <c r="C996" s="311"/>
      <c r="S996" s="311"/>
      <c r="T996" s="311"/>
      <c r="U996" s="311"/>
      <c r="V996" s="311"/>
      <c r="W996" s="311"/>
      <c r="X996" s="311"/>
      <c r="Y996" s="311"/>
      <c r="Z996" s="311"/>
    </row>
    <row r="997" spans="1:26" s="6" customFormat="1">
      <c r="A997" s="311"/>
      <c r="B997" s="311"/>
      <c r="C997" s="311"/>
      <c r="S997" s="311"/>
      <c r="T997" s="311"/>
      <c r="U997" s="311"/>
      <c r="V997" s="311"/>
      <c r="W997" s="311"/>
      <c r="X997" s="311"/>
      <c r="Y997" s="311"/>
      <c r="Z997" s="311"/>
    </row>
    <row r="998" spans="1:26" s="6" customFormat="1">
      <c r="A998" s="311"/>
      <c r="B998" s="311"/>
      <c r="C998" s="311"/>
      <c r="S998" s="311"/>
      <c r="T998" s="311"/>
      <c r="U998" s="311"/>
      <c r="V998" s="311"/>
      <c r="W998" s="311"/>
      <c r="X998" s="311"/>
      <c r="Y998" s="311"/>
      <c r="Z998" s="311"/>
    </row>
    <row r="999" spans="1:26" s="6" customFormat="1">
      <c r="A999" s="311"/>
      <c r="B999" s="311"/>
      <c r="C999" s="311"/>
      <c r="S999" s="311"/>
      <c r="T999" s="311"/>
      <c r="U999" s="311"/>
      <c r="V999" s="311"/>
      <c r="W999" s="311"/>
      <c r="X999" s="311"/>
      <c r="Y999" s="311"/>
      <c r="Z999" s="311"/>
    </row>
    <row r="1000" spans="1:26" s="6" customFormat="1">
      <c r="A1000" s="311"/>
      <c r="B1000" s="311"/>
      <c r="C1000" s="311"/>
      <c r="S1000" s="311"/>
      <c r="T1000" s="311"/>
      <c r="U1000" s="311"/>
      <c r="V1000" s="311"/>
      <c r="W1000" s="311"/>
      <c r="X1000" s="311"/>
      <c r="Y1000" s="311"/>
      <c r="Z1000" s="311"/>
    </row>
    <row r="1001" spans="1:26" s="6" customFormat="1">
      <c r="A1001" s="311"/>
      <c r="B1001" s="311"/>
      <c r="C1001" s="311"/>
      <c r="S1001" s="311"/>
      <c r="T1001" s="311"/>
      <c r="U1001" s="311"/>
      <c r="V1001" s="311"/>
      <c r="W1001" s="311"/>
      <c r="X1001" s="311"/>
      <c r="Y1001" s="311"/>
      <c r="Z1001" s="311"/>
    </row>
    <row r="1002" spans="1:26" s="6" customFormat="1">
      <c r="A1002" s="311"/>
      <c r="B1002" s="311"/>
      <c r="C1002" s="311"/>
      <c r="S1002" s="311"/>
      <c r="T1002" s="311"/>
      <c r="U1002" s="311"/>
      <c r="V1002" s="311"/>
      <c r="W1002" s="311"/>
      <c r="X1002" s="311"/>
      <c r="Y1002" s="311"/>
      <c r="Z1002" s="311"/>
    </row>
    <row r="1003" spans="1:26" s="6" customFormat="1">
      <c r="A1003" s="311"/>
      <c r="B1003" s="311"/>
      <c r="C1003" s="311"/>
      <c r="S1003" s="311"/>
      <c r="T1003" s="311"/>
      <c r="U1003" s="311"/>
      <c r="V1003" s="311"/>
      <c r="W1003" s="311"/>
      <c r="X1003" s="311"/>
      <c r="Y1003" s="311"/>
      <c r="Z1003" s="311"/>
    </row>
    <row r="1004" spans="1:26" s="6" customFormat="1">
      <c r="A1004" s="311"/>
      <c r="B1004" s="311"/>
      <c r="C1004" s="311"/>
      <c r="S1004" s="311"/>
      <c r="T1004" s="311"/>
      <c r="U1004" s="311"/>
      <c r="V1004" s="311"/>
      <c r="W1004" s="311"/>
      <c r="X1004" s="311"/>
      <c r="Y1004" s="311"/>
      <c r="Z1004" s="311"/>
    </row>
    <row r="1005" spans="1:26" s="6" customFormat="1">
      <c r="A1005" s="311"/>
      <c r="B1005" s="311"/>
      <c r="C1005" s="311"/>
      <c r="S1005" s="311"/>
      <c r="T1005" s="311"/>
      <c r="U1005" s="311"/>
      <c r="V1005" s="311"/>
      <c r="W1005" s="311"/>
      <c r="X1005" s="311"/>
      <c r="Y1005" s="311"/>
      <c r="Z1005" s="311"/>
    </row>
    <row r="1006" spans="1:26" s="6" customFormat="1">
      <c r="A1006" s="311"/>
      <c r="B1006" s="311"/>
      <c r="C1006" s="311"/>
      <c r="S1006" s="311"/>
      <c r="T1006" s="311"/>
      <c r="U1006" s="311"/>
      <c r="V1006" s="311"/>
      <c r="W1006" s="311"/>
      <c r="X1006" s="311"/>
      <c r="Y1006" s="311"/>
      <c r="Z1006" s="311"/>
    </row>
    <row r="1007" spans="1:26" s="6" customFormat="1">
      <c r="A1007" s="311"/>
      <c r="B1007" s="311"/>
      <c r="C1007" s="311"/>
      <c r="S1007" s="311"/>
      <c r="T1007" s="311"/>
      <c r="U1007" s="311"/>
      <c r="V1007" s="311"/>
      <c r="W1007" s="311"/>
      <c r="X1007" s="311"/>
      <c r="Y1007" s="311"/>
      <c r="Z1007" s="311"/>
    </row>
    <row r="1008" spans="1:26" s="6" customFormat="1">
      <c r="A1008" s="311"/>
      <c r="B1008" s="311"/>
      <c r="C1008" s="311"/>
      <c r="S1008" s="311"/>
      <c r="T1008" s="311"/>
      <c r="U1008" s="311"/>
      <c r="V1008" s="311"/>
      <c r="W1008" s="311"/>
      <c r="X1008" s="311"/>
      <c r="Y1008" s="311"/>
      <c r="Z1008" s="311"/>
    </row>
    <row r="1009" spans="1:26" s="6" customFormat="1">
      <c r="A1009" s="311"/>
      <c r="B1009" s="311"/>
      <c r="C1009" s="311"/>
      <c r="S1009" s="311"/>
      <c r="T1009" s="311"/>
      <c r="U1009" s="311"/>
      <c r="V1009" s="311"/>
      <c r="W1009" s="311"/>
      <c r="X1009" s="311"/>
      <c r="Y1009" s="311"/>
      <c r="Z1009" s="311"/>
    </row>
    <row r="1010" spans="1:26" s="6" customFormat="1">
      <c r="A1010" s="311"/>
      <c r="B1010" s="311"/>
      <c r="C1010" s="311"/>
      <c r="S1010" s="311"/>
      <c r="T1010" s="311"/>
      <c r="U1010" s="311"/>
      <c r="V1010" s="311"/>
      <c r="W1010" s="311"/>
      <c r="X1010" s="311"/>
      <c r="Y1010" s="311"/>
      <c r="Z1010" s="311"/>
    </row>
    <row r="1011" spans="1:26" s="6" customFormat="1">
      <c r="A1011" s="311"/>
      <c r="B1011" s="311"/>
      <c r="C1011" s="311"/>
      <c r="S1011" s="311"/>
      <c r="T1011" s="311"/>
      <c r="U1011" s="311"/>
      <c r="V1011" s="311"/>
      <c r="W1011" s="311"/>
      <c r="X1011" s="311"/>
      <c r="Y1011" s="311"/>
      <c r="Z1011" s="311"/>
    </row>
    <row r="1012" spans="1:26" s="6" customFormat="1">
      <c r="A1012" s="311"/>
      <c r="B1012" s="311"/>
      <c r="C1012" s="311"/>
      <c r="S1012" s="311"/>
      <c r="T1012" s="311"/>
      <c r="U1012" s="311"/>
      <c r="V1012" s="311"/>
      <c r="W1012" s="311"/>
      <c r="X1012" s="311"/>
      <c r="Y1012" s="311"/>
      <c r="Z1012" s="311"/>
    </row>
    <row r="1013" spans="1:26" s="6" customFormat="1">
      <c r="A1013" s="311"/>
      <c r="B1013" s="311"/>
      <c r="C1013" s="311"/>
      <c r="S1013" s="311"/>
      <c r="T1013" s="311"/>
      <c r="U1013" s="311"/>
      <c r="V1013" s="311"/>
      <c r="W1013" s="311"/>
      <c r="X1013" s="311"/>
      <c r="Y1013" s="311"/>
      <c r="Z1013" s="311"/>
    </row>
    <row r="1014" spans="1:26" s="6" customFormat="1">
      <c r="A1014" s="311"/>
      <c r="B1014" s="311"/>
      <c r="C1014" s="311"/>
      <c r="S1014" s="311"/>
      <c r="T1014" s="311"/>
      <c r="U1014" s="311"/>
      <c r="V1014" s="311"/>
      <c r="W1014" s="311"/>
      <c r="X1014" s="311"/>
      <c r="Y1014" s="311"/>
      <c r="Z1014" s="311"/>
    </row>
    <row r="1015" spans="1:26" s="6" customFormat="1">
      <c r="A1015" s="311"/>
      <c r="B1015" s="311"/>
      <c r="C1015" s="311"/>
      <c r="S1015" s="311"/>
      <c r="T1015" s="311"/>
      <c r="U1015" s="311"/>
      <c r="V1015" s="311"/>
      <c r="W1015" s="311"/>
      <c r="X1015" s="311"/>
      <c r="Y1015" s="311"/>
      <c r="Z1015" s="311"/>
    </row>
    <row r="1016" spans="1:26" s="6" customFormat="1">
      <c r="A1016" s="311"/>
      <c r="B1016" s="311"/>
      <c r="C1016" s="311"/>
      <c r="S1016" s="311"/>
      <c r="T1016" s="311"/>
      <c r="U1016" s="311"/>
      <c r="V1016" s="311"/>
      <c r="W1016" s="311"/>
      <c r="X1016" s="311"/>
      <c r="Y1016" s="311"/>
      <c r="Z1016" s="311"/>
    </row>
    <row r="1017" spans="1:26" s="6" customFormat="1">
      <c r="A1017" s="311"/>
      <c r="B1017" s="311"/>
      <c r="C1017" s="311"/>
      <c r="S1017" s="311"/>
      <c r="T1017" s="311"/>
      <c r="U1017" s="311"/>
      <c r="V1017" s="311"/>
      <c r="W1017" s="311"/>
      <c r="X1017" s="311"/>
      <c r="Y1017" s="311"/>
      <c r="Z1017" s="311"/>
    </row>
    <row r="1018" spans="1:26" s="6" customFormat="1">
      <c r="A1018" s="311"/>
      <c r="B1018" s="311"/>
      <c r="C1018" s="311"/>
      <c r="S1018" s="311"/>
      <c r="T1018" s="311"/>
      <c r="U1018" s="311"/>
      <c r="V1018" s="311"/>
      <c r="W1018" s="311"/>
      <c r="X1018" s="311"/>
      <c r="Y1018" s="311"/>
      <c r="Z1018" s="311"/>
    </row>
    <row r="1019" spans="1:26" s="6" customFormat="1">
      <c r="A1019" s="311"/>
      <c r="B1019" s="311"/>
      <c r="C1019" s="311"/>
      <c r="S1019" s="311"/>
      <c r="T1019" s="311"/>
      <c r="U1019" s="311"/>
      <c r="V1019" s="311"/>
      <c r="W1019" s="311"/>
      <c r="X1019" s="311"/>
      <c r="Y1019" s="311"/>
      <c r="Z1019" s="311"/>
    </row>
    <row r="1020" spans="1:26" s="6" customFormat="1">
      <c r="A1020" s="311"/>
      <c r="B1020" s="311"/>
      <c r="C1020" s="311"/>
      <c r="S1020" s="311"/>
      <c r="T1020" s="311"/>
      <c r="U1020" s="311"/>
      <c r="V1020" s="311"/>
      <c r="W1020" s="311"/>
      <c r="X1020" s="311"/>
      <c r="Y1020" s="311"/>
      <c r="Z1020" s="311"/>
    </row>
    <row r="1021" spans="1:26" s="6" customFormat="1">
      <c r="A1021" s="311"/>
      <c r="B1021" s="311"/>
      <c r="C1021" s="311"/>
      <c r="S1021" s="311"/>
      <c r="T1021" s="311"/>
      <c r="U1021" s="311"/>
      <c r="V1021" s="311"/>
      <c r="W1021" s="311"/>
      <c r="X1021" s="311"/>
      <c r="Y1021" s="311"/>
      <c r="Z1021" s="311"/>
    </row>
    <row r="1022" spans="1:26" s="6" customFormat="1">
      <c r="A1022" s="311"/>
      <c r="B1022" s="311"/>
      <c r="C1022" s="311"/>
      <c r="S1022" s="311"/>
      <c r="T1022" s="311"/>
      <c r="U1022" s="311"/>
      <c r="V1022" s="311"/>
      <c r="W1022" s="311"/>
      <c r="X1022" s="311"/>
      <c r="Y1022" s="311"/>
      <c r="Z1022" s="311"/>
    </row>
    <row r="1023" spans="1:26" s="6" customFormat="1">
      <c r="A1023" s="311"/>
      <c r="B1023" s="311"/>
      <c r="C1023" s="311"/>
      <c r="S1023" s="311"/>
      <c r="T1023" s="311"/>
      <c r="U1023" s="311"/>
      <c r="V1023" s="311"/>
      <c r="W1023" s="311"/>
      <c r="X1023" s="311"/>
      <c r="Y1023" s="311"/>
      <c r="Z1023" s="311"/>
    </row>
    <row r="1024" spans="1:26" s="6" customFormat="1">
      <c r="A1024" s="311"/>
      <c r="B1024" s="311"/>
      <c r="C1024" s="311"/>
      <c r="S1024" s="311"/>
      <c r="T1024" s="311"/>
      <c r="U1024" s="311"/>
      <c r="V1024" s="311"/>
      <c r="W1024" s="311"/>
      <c r="X1024" s="311"/>
      <c r="Y1024" s="311"/>
      <c r="Z1024" s="311"/>
    </row>
    <row r="1025" spans="1:26" s="6" customFormat="1">
      <c r="A1025" s="311"/>
      <c r="B1025" s="311"/>
      <c r="C1025" s="311"/>
      <c r="S1025" s="311"/>
      <c r="T1025" s="311"/>
      <c r="U1025" s="311"/>
      <c r="V1025" s="311"/>
      <c r="W1025" s="311"/>
      <c r="X1025" s="311"/>
      <c r="Y1025" s="311"/>
      <c r="Z1025" s="311"/>
    </row>
    <row r="1026" spans="1:26" s="6" customFormat="1">
      <c r="A1026" s="311"/>
      <c r="B1026" s="311"/>
      <c r="C1026" s="311"/>
      <c r="S1026" s="311"/>
      <c r="T1026" s="311"/>
      <c r="U1026" s="311"/>
      <c r="V1026" s="311"/>
      <c r="W1026" s="311"/>
      <c r="X1026" s="311"/>
      <c r="Y1026" s="311"/>
      <c r="Z1026" s="311"/>
    </row>
    <row r="1027" spans="1:26" s="6" customFormat="1">
      <c r="A1027" s="311"/>
      <c r="B1027" s="311"/>
      <c r="C1027" s="311"/>
      <c r="S1027" s="311"/>
      <c r="T1027" s="311"/>
      <c r="U1027" s="311"/>
      <c r="V1027" s="311"/>
      <c r="W1027" s="311"/>
      <c r="X1027" s="311"/>
      <c r="Y1027" s="311"/>
      <c r="Z1027" s="311"/>
    </row>
    <row r="1028" spans="1:26" s="6" customFormat="1">
      <c r="A1028" s="311"/>
      <c r="B1028" s="311"/>
      <c r="C1028" s="311"/>
      <c r="S1028" s="311"/>
      <c r="T1028" s="311"/>
      <c r="U1028" s="311"/>
      <c r="V1028" s="311"/>
      <c r="W1028" s="311"/>
      <c r="X1028" s="311"/>
      <c r="Y1028" s="311"/>
      <c r="Z1028" s="311"/>
    </row>
    <row r="1029" spans="1:26" s="6" customFormat="1">
      <c r="A1029" s="311"/>
      <c r="B1029" s="311"/>
      <c r="C1029" s="311"/>
      <c r="S1029" s="311"/>
      <c r="T1029" s="311"/>
      <c r="U1029" s="311"/>
      <c r="V1029" s="311"/>
      <c r="W1029" s="311"/>
      <c r="X1029" s="311"/>
      <c r="Y1029" s="311"/>
      <c r="Z1029" s="311"/>
    </row>
    <row r="1030" spans="1:26" s="6" customFormat="1">
      <c r="A1030" s="311"/>
      <c r="B1030" s="311"/>
      <c r="C1030" s="311"/>
      <c r="S1030" s="311"/>
      <c r="T1030" s="311"/>
      <c r="U1030" s="311"/>
      <c r="V1030" s="311"/>
      <c r="W1030" s="311"/>
      <c r="X1030" s="311"/>
      <c r="Y1030" s="311"/>
      <c r="Z1030" s="311"/>
    </row>
    <row r="1031" spans="1:26" s="6" customFormat="1">
      <c r="A1031" s="311"/>
      <c r="B1031" s="311"/>
      <c r="C1031" s="311"/>
      <c r="S1031" s="311"/>
      <c r="T1031" s="311"/>
      <c r="U1031" s="311"/>
      <c r="V1031" s="311"/>
      <c r="W1031" s="311"/>
      <c r="X1031" s="311"/>
      <c r="Y1031" s="311"/>
      <c r="Z1031" s="311"/>
    </row>
    <row r="1032" spans="1:26" s="6" customFormat="1">
      <c r="A1032" s="311"/>
      <c r="B1032" s="311"/>
      <c r="C1032" s="311"/>
      <c r="S1032" s="311"/>
      <c r="T1032" s="311"/>
      <c r="U1032" s="311"/>
      <c r="V1032" s="311"/>
      <c r="W1032" s="311"/>
      <c r="X1032" s="311"/>
      <c r="Y1032" s="311"/>
      <c r="Z1032" s="311"/>
    </row>
    <row r="1033" spans="1:26" s="6" customFormat="1">
      <c r="A1033" s="311"/>
      <c r="B1033" s="311"/>
      <c r="C1033" s="311"/>
      <c r="S1033" s="311"/>
      <c r="T1033" s="311"/>
      <c r="U1033" s="311"/>
      <c r="V1033" s="311"/>
      <c r="W1033" s="311"/>
      <c r="X1033" s="311"/>
      <c r="Y1033" s="311"/>
      <c r="Z1033" s="311"/>
    </row>
    <row r="1034" spans="1:26" s="6" customFormat="1">
      <c r="A1034" s="311"/>
      <c r="B1034" s="311"/>
      <c r="C1034" s="311"/>
      <c r="S1034" s="311"/>
      <c r="T1034" s="311"/>
      <c r="U1034" s="311"/>
      <c r="V1034" s="311"/>
      <c r="W1034" s="311"/>
      <c r="X1034" s="311"/>
      <c r="Y1034" s="311"/>
      <c r="Z1034" s="311"/>
    </row>
    <row r="1035" spans="1:26" s="6" customFormat="1">
      <c r="A1035" s="311"/>
      <c r="B1035" s="311"/>
      <c r="C1035" s="311"/>
      <c r="S1035" s="311"/>
      <c r="T1035" s="311"/>
      <c r="U1035" s="311"/>
      <c r="V1035" s="311"/>
      <c r="W1035" s="311"/>
      <c r="X1035" s="311"/>
      <c r="Y1035" s="311"/>
      <c r="Z1035" s="311"/>
    </row>
    <row r="1036" spans="1:26" s="6" customFormat="1">
      <c r="A1036" s="311"/>
      <c r="B1036" s="311"/>
      <c r="C1036" s="311"/>
      <c r="S1036" s="311"/>
      <c r="T1036" s="311"/>
      <c r="U1036" s="311"/>
      <c r="V1036" s="311"/>
      <c r="W1036" s="311"/>
      <c r="X1036" s="311"/>
      <c r="Y1036" s="311"/>
      <c r="Z1036" s="311"/>
    </row>
    <row r="1037" spans="1:26" s="6" customFormat="1">
      <c r="A1037" s="311"/>
      <c r="B1037" s="311"/>
      <c r="C1037" s="311"/>
      <c r="S1037" s="311"/>
      <c r="T1037" s="311"/>
      <c r="U1037" s="311"/>
      <c r="V1037" s="311"/>
      <c r="W1037" s="311"/>
      <c r="X1037" s="311"/>
      <c r="Y1037" s="311"/>
      <c r="Z1037" s="311"/>
    </row>
    <row r="1038" spans="1:26" s="6" customFormat="1">
      <c r="A1038" s="311"/>
      <c r="B1038" s="311"/>
      <c r="C1038" s="311"/>
      <c r="S1038" s="311"/>
      <c r="T1038" s="311"/>
      <c r="U1038" s="311"/>
      <c r="V1038" s="311"/>
      <c r="W1038" s="311"/>
      <c r="X1038" s="311"/>
      <c r="Y1038" s="311"/>
      <c r="Z1038" s="311"/>
    </row>
    <row r="1039" spans="1:26" s="6" customFormat="1">
      <c r="A1039" s="311"/>
      <c r="B1039" s="311"/>
      <c r="C1039" s="311"/>
      <c r="S1039" s="311"/>
      <c r="T1039" s="311"/>
      <c r="U1039" s="311"/>
      <c r="V1039" s="311"/>
      <c r="W1039" s="311"/>
      <c r="X1039" s="311"/>
      <c r="Y1039" s="311"/>
      <c r="Z1039" s="311"/>
    </row>
    <row r="1040" spans="1:26" s="6" customFormat="1">
      <c r="A1040" s="311"/>
      <c r="B1040" s="311"/>
      <c r="C1040" s="311"/>
      <c r="S1040" s="311"/>
      <c r="T1040" s="311"/>
      <c r="U1040" s="311"/>
      <c r="V1040" s="311"/>
      <c r="W1040" s="311"/>
      <c r="X1040" s="311"/>
      <c r="Y1040" s="311"/>
      <c r="Z1040" s="311"/>
    </row>
    <row r="1041" spans="1:26" s="6" customFormat="1">
      <c r="A1041" s="311"/>
      <c r="B1041" s="311"/>
      <c r="C1041" s="311"/>
      <c r="S1041" s="311"/>
      <c r="T1041" s="311"/>
      <c r="U1041" s="311"/>
      <c r="V1041" s="311"/>
      <c r="W1041" s="311"/>
      <c r="X1041" s="311"/>
      <c r="Y1041" s="311"/>
      <c r="Z1041" s="311"/>
    </row>
    <row r="1042" spans="1:26" s="6" customFormat="1">
      <c r="A1042" s="311"/>
      <c r="B1042" s="311"/>
      <c r="C1042" s="311"/>
      <c r="S1042" s="311"/>
      <c r="T1042" s="311"/>
      <c r="U1042" s="311"/>
      <c r="V1042" s="311"/>
      <c r="W1042" s="311"/>
      <c r="X1042" s="311"/>
      <c r="Y1042" s="311"/>
      <c r="Z1042" s="311"/>
    </row>
    <row r="1043" spans="1:26" s="6" customFormat="1">
      <c r="A1043" s="311"/>
      <c r="B1043" s="311"/>
      <c r="C1043" s="311"/>
      <c r="S1043" s="311"/>
      <c r="T1043" s="311"/>
      <c r="U1043" s="311"/>
      <c r="V1043" s="311"/>
      <c r="W1043" s="311"/>
      <c r="X1043" s="311"/>
      <c r="Y1043" s="311"/>
      <c r="Z1043" s="311"/>
    </row>
    <row r="1044" spans="1:26" s="6" customFormat="1">
      <c r="A1044" s="311"/>
      <c r="B1044" s="311"/>
      <c r="C1044" s="311"/>
      <c r="S1044" s="311"/>
      <c r="T1044" s="311"/>
      <c r="U1044" s="311"/>
      <c r="V1044" s="311"/>
      <c r="W1044" s="311"/>
      <c r="X1044" s="311"/>
      <c r="Y1044" s="311"/>
      <c r="Z1044" s="311"/>
    </row>
    <row r="1045" spans="1:26" s="6" customFormat="1">
      <c r="A1045" s="311"/>
      <c r="B1045" s="311"/>
      <c r="C1045" s="311"/>
      <c r="S1045" s="311"/>
      <c r="T1045" s="311"/>
      <c r="U1045" s="311"/>
      <c r="V1045" s="311"/>
      <c r="W1045" s="311"/>
      <c r="X1045" s="311"/>
      <c r="Y1045" s="311"/>
      <c r="Z1045" s="311"/>
    </row>
    <row r="1046" spans="1:26" s="6" customFormat="1">
      <c r="A1046" s="311"/>
      <c r="B1046" s="311"/>
      <c r="C1046" s="311"/>
      <c r="S1046" s="311"/>
      <c r="T1046" s="311"/>
      <c r="U1046" s="311"/>
      <c r="V1046" s="311"/>
      <c r="W1046" s="311"/>
      <c r="X1046" s="311"/>
      <c r="Y1046" s="311"/>
      <c r="Z1046" s="311"/>
    </row>
    <row r="1047" spans="1:26" s="6" customFormat="1">
      <c r="A1047" s="311"/>
      <c r="B1047" s="311"/>
      <c r="C1047" s="311"/>
      <c r="S1047" s="311"/>
      <c r="T1047" s="311"/>
      <c r="U1047" s="311"/>
      <c r="V1047" s="311"/>
      <c r="W1047" s="311"/>
      <c r="X1047" s="311"/>
      <c r="Y1047" s="311"/>
      <c r="Z1047" s="311"/>
    </row>
    <row r="1048" spans="1:26" s="6" customFormat="1">
      <c r="A1048" s="311"/>
      <c r="B1048" s="311"/>
      <c r="C1048" s="311"/>
      <c r="S1048" s="311"/>
      <c r="T1048" s="311"/>
      <c r="U1048" s="311"/>
      <c r="V1048" s="311"/>
      <c r="W1048" s="311"/>
      <c r="X1048" s="311"/>
      <c r="Y1048" s="311"/>
      <c r="Z1048" s="311"/>
    </row>
    <row r="1049" spans="1:26" s="6" customFormat="1">
      <c r="A1049" s="311"/>
      <c r="B1049" s="311"/>
      <c r="C1049" s="311"/>
      <c r="S1049" s="311"/>
      <c r="T1049" s="311"/>
      <c r="U1049" s="311"/>
      <c r="V1049" s="311"/>
      <c r="W1049" s="311"/>
      <c r="X1049" s="311"/>
      <c r="Y1049" s="311"/>
      <c r="Z1049" s="311"/>
    </row>
    <row r="1050" spans="1:26" s="6" customFormat="1">
      <c r="A1050" s="311"/>
      <c r="B1050" s="311"/>
      <c r="C1050" s="311"/>
      <c r="S1050" s="311"/>
      <c r="T1050" s="311"/>
      <c r="U1050" s="311"/>
      <c r="V1050" s="311"/>
      <c r="W1050" s="311"/>
      <c r="X1050" s="311"/>
      <c r="Y1050" s="311"/>
      <c r="Z1050" s="311"/>
    </row>
    <row r="1051" spans="1:26" s="6" customFormat="1">
      <c r="A1051" s="311"/>
      <c r="B1051" s="311"/>
      <c r="C1051" s="311"/>
      <c r="S1051" s="311"/>
      <c r="T1051" s="311"/>
      <c r="U1051" s="311"/>
      <c r="V1051" s="311"/>
      <c r="W1051" s="311"/>
      <c r="X1051" s="311"/>
      <c r="Y1051" s="311"/>
      <c r="Z1051" s="311"/>
    </row>
    <row r="1052" spans="1:26" s="6" customFormat="1">
      <c r="A1052" s="311"/>
      <c r="B1052" s="311"/>
      <c r="C1052" s="311"/>
      <c r="S1052" s="311"/>
      <c r="T1052" s="311"/>
      <c r="U1052" s="311"/>
      <c r="V1052" s="311"/>
      <c r="W1052" s="311"/>
      <c r="X1052" s="311"/>
      <c r="Y1052" s="311"/>
      <c r="Z1052" s="311"/>
    </row>
    <row r="1053" spans="1:26" s="6" customFormat="1">
      <c r="A1053" s="311"/>
      <c r="B1053" s="311"/>
      <c r="C1053" s="311"/>
      <c r="S1053" s="311"/>
      <c r="T1053" s="311"/>
      <c r="U1053" s="311"/>
      <c r="V1053" s="311"/>
      <c r="W1053" s="311"/>
      <c r="X1053" s="311"/>
      <c r="Y1053" s="311"/>
      <c r="Z1053" s="311"/>
    </row>
    <row r="1054" spans="1:26" s="6" customFormat="1">
      <c r="A1054" s="311"/>
      <c r="B1054" s="311"/>
      <c r="C1054" s="311"/>
      <c r="S1054" s="311"/>
      <c r="T1054" s="311"/>
      <c r="U1054" s="311"/>
      <c r="V1054" s="311"/>
      <c r="W1054" s="311"/>
      <c r="X1054" s="311"/>
      <c r="Y1054" s="311"/>
      <c r="Z1054" s="311"/>
    </row>
    <row r="1055" spans="1:26" s="6" customFormat="1">
      <c r="A1055" s="311"/>
      <c r="B1055" s="311"/>
      <c r="C1055" s="311"/>
      <c r="S1055" s="311"/>
      <c r="T1055" s="311"/>
      <c r="U1055" s="311"/>
      <c r="V1055" s="311"/>
      <c r="W1055" s="311"/>
      <c r="X1055" s="311"/>
      <c r="Y1055" s="311"/>
      <c r="Z1055" s="311"/>
    </row>
    <row r="1056" spans="1:26" s="6" customFormat="1">
      <c r="A1056" s="311"/>
      <c r="B1056" s="311"/>
      <c r="C1056" s="311"/>
      <c r="S1056" s="311"/>
      <c r="T1056" s="311"/>
      <c r="U1056" s="311"/>
      <c r="V1056" s="311"/>
      <c r="W1056" s="311"/>
      <c r="X1056" s="311"/>
      <c r="Y1056" s="311"/>
      <c r="Z1056" s="311"/>
    </row>
    <row r="1057" spans="1:26" s="6" customFormat="1">
      <c r="A1057" s="311"/>
      <c r="B1057" s="311"/>
      <c r="C1057" s="311"/>
      <c r="S1057" s="311"/>
      <c r="T1057" s="311"/>
      <c r="U1057" s="311"/>
      <c r="V1057" s="311"/>
      <c r="W1057" s="311"/>
      <c r="X1057" s="311"/>
      <c r="Y1057" s="311"/>
      <c r="Z1057" s="311"/>
    </row>
    <row r="1058" spans="1:26" s="6" customFormat="1">
      <c r="A1058" s="311"/>
      <c r="B1058" s="311"/>
      <c r="C1058" s="311"/>
      <c r="S1058" s="311"/>
      <c r="T1058" s="311"/>
      <c r="U1058" s="311"/>
      <c r="V1058" s="311"/>
      <c r="W1058" s="311"/>
      <c r="X1058" s="311"/>
      <c r="Y1058" s="311"/>
      <c r="Z1058" s="311"/>
    </row>
    <row r="1059" spans="1:26" s="6" customFormat="1">
      <c r="A1059" s="311"/>
      <c r="B1059" s="311"/>
      <c r="C1059" s="311"/>
      <c r="S1059" s="311"/>
      <c r="T1059" s="311"/>
      <c r="U1059" s="311"/>
      <c r="V1059" s="311"/>
      <c r="W1059" s="311"/>
      <c r="X1059" s="311"/>
      <c r="Y1059" s="311"/>
      <c r="Z1059" s="311"/>
    </row>
    <row r="1060" spans="1:26" s="6" customFormat="1">
      <c r="A1060" s="311"/>
      <c r="B1060" s="311"/>
      <c r="C1060" s="311"/>
      <c r="S1060" s="311"/>
      <c r="T1060" s="311"/>
      <c r="U1060" s="311"/>
      <c r="V1060" s="311"/>
      <c r="W1060" s="311"/>
      <c r="X1060" s="311"/>
      <c r="Y1060" s="311"/>
      <c r="Z1060" s="311"/>
    </row>
    <row r="1061" spans="1:26" s="6" customFormat="1">
      <c r="A1061" s="311"/>
      <c r="B1061" s="311"/>
      <c r="C1061" s="311"/>
      <c r="S1061" s="311"/>
      <c r="T1061" s="311"/>
      <c r="U1061" s="311"/>
      <c r="V1061" s="311"/>
      <c r="W1061" s="311"/>
      <c r="X1061" s="311"/>
      <c r="Y1061" s="311"/>
      <c r="Z1061" s="311"/>
    </row>
    <row r="1062" spans="1:26" s="6" customFormat="1">
      <c r="A1062" s="311"/>
      <c r="B1062" s="311"/>
      <c r="C1062" s="311"/>
      <c r="S1062" s="311"/>
      <c r="T1062" s="311"/>
      <c r="U1062" s="311"/>
      <c r="V1062" s="311"/>
      <c r="W1062" s="311"/>
      <c r="X1062" s="311"/>
      <c r="Y1062" s="311"/>
      <c r="Z1062" s="311"/>
    </row>
    <row r="1063" spans="1:26" s="6" customFormat="1">
      <c r="A1063" s="311"/>
      <c r="B1063" s="311"/>
      <c r="C1063" s="311"/>
      <c r="S1063" s="311"/>
      <c r="T1063" s="311"/>
      <c r="U1063" s="311"/>
      <c r="V1063" s="311"/>
      <c r="W1063" s="311"/>
      <c r="X1063" s="311"/>
      <c r="Y1063" s="311"/>
      <c r="Z1063" s="311"/>
    </row>
    <row r="1064" spans="1:26" s="6" customFormat="1">
      <c r="A1064" s="311"/>
      <c r="B1064" s="311"/>
      <c r="C1064" s="311"/>
      <c r="S1064" s="311"/>
      <c r="T1064" s="311"/>
      <c r="U1064" s="311"/>
      <c r="V1064" s="311"/>
      <c r="W1064" s="311"/>
      <c r="X1064" s="311"/>
      <c r="Y1064" s="311"/>
      <c r="Z1064" s="311"/>
    </row>
    <row r="1065" spans="1:26" s="6" customFormat="1">
      <c r="A1065" s="311"/>
      <c r="B1065" s="311"/>
      <c r="C1065" s="311"/>
      <c r="S1065" s="311"/>
      <c r="T1065" s="311"/>
      <c r="U1065" s="311"/>
      <c r="V1065" s="311"/>
      <c r="W1065" s="311"/>
      <c r="X1065" s="311"/>
      <c r="Y1065" s="311"/>
      <c r="Z1065" s="311"/>
    </row>
    <row r="1066" spans="1:26" s="6" customFormat="1">
      <c r="A1066" s="311"/>
      <c r="B1066" s="311"/>
      <c r="C1066" s="311"/>
      <c r="S1066" s="311"/>
      <c r="T1066" s="311"/>
      <c r="U1066" s="311"/>
      <c r="V1066" s="311"/>
      <c r="W1066" s="311"/>
      <c r="X1066" s="311"/>
      <c r="Y1066" s="311"/>
      <c r="Z1066" s="311"/>
    </row>
    <row r="1067" spans="1:26" s="6" customFormat="1">
      <c r="A1067" s="311"/>
      <c r="B1067" s="311"/>
      <c r="C1067" s="311"/>
      <c r="S1067" s="311"/>
      <c r="T1067" s="311"/>
      <c r="U1067" s="311"/>
      <c r="V1067" s="311"/>
      <c r="W1067" s="311"/>
      <c r="X1067" s="311"/>
      <c r="Y1067" s="311"/>
      <c r="Z1067" s="311"/>
    </row>
    <row r="1068" spans="1:26" s="6" customFormat="1">
      <c r="A1068" s="311"/>
      <c r="B1068" s="311"/>
      <c r="C1068" s="311"/>
      <c r="S1068" s="311"/>
      <c r="T1068" s="311"/>
      <c r="U1068" s="311"/>
      <c r="V1068" s="311"/>
      <c r="W1068" s="311"/>
      <c r="X1068" s="311"/>
      <c r="Y1068" s="311"/>
      <c r="Z1068" s="311"/>
    </row>
    <row r="1069" spans="1:26" s="6" customFormat="1">
      <c r="A1069" s="311"/>
      <c r="B1069" s="311"/>
      <c r="C1069" s="311"/>
      <c r="S1069" s="311"/>
      <c r="T1069" s="311"/>
      <c r="U1069" s="311"/>
      <c r="V1069" s="311"/>
      <c r="W1069" s="311"/>
      <c r="X1069" s="311"/>
      <c r="Y1069" s="311"/>
      <c r="Z1069" s="311"/>
    </row>
    <row r="1070" spans="1:26" s="6" customFormat="1">
      <c r="A1070" s="311"/>
      <c r="B1070" s="311"/>
      <c r="C1070" s="311"/>
      <c r="S1070" s="311"/>
      <c r="T1070" s="311"/>
      <c r="U1070" s="311"/>
      <c r="V1070" s="311"/>
      <c r="W1070" s="311"/>
      <c r="X1070" s="311"/>
      <c r="Y1070" s="311"/>
      <c r="Z1070" s="311"/>
    </row>
    <row r="1071" spans="1:26" s="6" customFormat="1">
      <c r="A1071" s="311"/>
      <c r="B1071" s="311"/>
      <c r="C1071" s="311"/>
      <c r="S1071" s="311"/>
      <c r="T1071" s="311"/>
      <c r="U1071" s="311"/>
      <c r="V1071" s="311"/>
      <c r="W1071" s="311"/>
      <c r="X1071" s="311"/>
      <c r="Y1071" s="311"/>
      <c r="Z1071" s="311"/>
    </row>
    <row r="1072" spans="1:26" s="6" customFormat="1">
      <c r="A1072" s="311"/>
      <c r="B1072" s="311"/>
      <c r="C1072" s="311"/>
      <c r="S1072" s="311"/>
      <c r="T1072" s="311"/>
      <c r="U1072" s="311"/>
      <c r="V1072" s="311"/>
      <c r="W1072" s="311"/>
      <c r="X1072" s="311"/>
      <c r="Y1072" s="311"/>
      <c r="Z1072" s="311"/>
    </row>
    <row r="1073" spans="1:26" s="6" customFormat="1">
      <c r="A1073" s="311"/>
      <c r="B1073" s="311"/>
      <c r="C1073" s="311"/>
      <c r="S1073" s="311"/>
      <c r="T1073" s="311"/>
      <c r="U1073" s="311"/>
      <c r="V1073" s="311"/>
      <c r="W1073" s="311"/>
      <c r="X1073" s="311"/>
      <c r="Y1073" s="311"/>
      <c r="Z1073" s="311"/>
    </row>
    <row r="1074" spans="1:26" s="6" customFormat="1">
      <c r="A1074" s="311"/>
      <c r="B1074" s="311"/>
      <c r="C1074" s="311"/>
      <c r="S1074" s="311"/>
      <c r="T1074" s="311"/>
      <c r="U1074" s="311"/>
      <c r="V1074" s="311"/>
      <c r="W1074" s="311"/>
      <c r="X1074" s="311"/>
      <c r="Y1074" s="311"/>
      <c r="Z1074" s="311"/>
    </row>
    <row r="1075" spans="1:26" s="6" customFormat="1">
      <c r="A1075" s="311"/>
      <c r="B1075" s="311"/>
      <c r="C1075" s="311"/>
      <c r="S1075" s="311"/>
      <c r="T1075" s="311"/>
      <c r="U1075" s="311"/>
      <c r="V1075" s="311"/>
      <c r="W1075" s="311"/>
      <c r="X1075" s="311"/>
      <c r="Y1075" s="311"/>
      <c r="Z1075" s="311"/>
    </row>
    <row r="1076" spans="1:26" s="6" customFormat="1">
      <c r="A1076" s="311"/>
      <c r="B1076" s="311"/>
      <c r="C1076" s="311"/>
      <c r="S1076" s="311"/>
      <c r="T1076" s="311"/>
      <c r="U1076" s="311"/>
      <c r="V1076" s="311"/>
      <c r="W1076" s="311"/>
      <c r="X1076" s="311"/>
      <c r="Y1076" s="311"/>
      <c r="Z1076" s="311"/>
    </row>
    <row r="1077" spans="1:26" s="6" customFormat="1">
      <c r="A1077" s="311"/>
      <c r="B1077" s="311"/>
      <c r="C1077" s="311"/>
      <c r="S1077" s="311"/>
      <c r="T1077" s="311"/>
      <c r="U1077" s="311"/>
      <c r="V1077" s="311"/>
      <c r="W1077" s="311"/>
      <c r="X1077" s="311"/>
      <c r="Y1077" s="311"/>
      <c r="Z1077" s="311"/>
    </row>
    <row r="1078" spans="1:26" s="6" customFormat="1">
      <c r="A1078" s="311"/>
      <c r="B1078" s="311"/>
      <c r="C1078" s="311"/>
      <c r="S1078" s="311"/>
      <c r="T1078" s="311"/>
      <c r="U1078" s="311"/>
      <c r="V1078" s="311"/>
      <c r="W1078" s="311"/>
      <c r="X1078" s="311"/>
      <c r="Y1078" s="311"/>
      <c r="Z1078" s="311"/>
    </row>
    <row r="1079" spans="1:26" s="6" customFormat="1">
      <c r="A1079" s="311"/>
      <c r="B1079" s="311"/>
      <c r="C1079" s="311"/>
      <c r="S1079" s="311"/>
      <c r="T1079" s="311"/>
      <c r="U1079" s="311"/>
      <c r="V1079" s="311"/>
      <c r="W1079" s="311"/>
      <c r="X1079" s="311"/>
      <c r="Y1079" s="311"/>
      <c r="Z1079" s="311"/>
    </row>
    <row r="1080" spans="1:26" s="6" customFormat="1">
      <c r="A1080" s="311"/>
      <c r="B1080" s="311"/>
      <c r="C1080" s="311"/>
      <c r="S1080" s="311"/>
      <c r="T1080" s="311"/>
      <c r="U1080" s="311"/>
      <c r="V1080" s="311"/>
      <c r="W1080" s="311"/>
      <c r="X1080" s="311"/>
      <c r="Y1080" s="311"/>
      <c r="Z1080" s="311"/>
    </row>
    <row r="1081" spans="1:26" s="6" customFormat="1">
      <c r="A1081" s="311"/>
      <c r="B1081" s="311"/>
      <c r="C1081" s="311"/>
      <c r="S1081" s="311"/>
      <c r="T1081" s="311"/>
      <c r="U1081" s="311"/>
      <c r="V1081" s="311"/>
      <c r="W1081" s="311"/>
      <c r="X1081" s="311"/>
      <c r="Y1081" s="311"/>
      <c r="Z1081" s="311"/>
    </row>
    <row r="1082" spans="1:26" s="6" customFormat="1">
      <c r="A1082" s="311"/>
      <c r="B1082" s="311"/>
      <c r="C1082" s="311"/>
      <c r="S1082" s="311"/>
      <c r="T1082" s="311"/>
      <c r="U1082" s="311"/>
      <c r="V1082" s="311"/>
      <c r="W1082" s="311"/>
      <c r="X1082" s="311"/>
      <c r="Y1082" s="311"/>
      <c r="Z1082" s="311"/>
    </row>
    <row r="1083" spans="1:26" s="6" customFormat="1">
      <c r="A1083" s="311"/>
      <c r="B1083" s="311"/>
      <c r="C1083" s="311"/>
      <c r="S1083" s="311"/>
      <c r="T1083" s="311"/>
      <c r="U1083" s="311"/>
      <c r="V1083" s="311"/>
      <c r="W1083" s="311"/>
      <c r="X1083" s="311"/>
      <c r="Y1083" s="311"/>
      <c r="Z1083" s="311"/>
    </row>
    <row r="1084" spans="1:26" s="6" customFormat="1">
      <c r="A1084" s="311"/>
      <c r="B1084" s="311"/>
      <c r="C1084" s="311"/>
      <c r="S1084" s="311"/>
      <c r="T1084" s="311"/>
      <c r="U1084" s="311"/>
      <c r="V1084" s="311"/>
      <c r="W1084" s="311"/>
      <c r="X1084" s="311"/>
      <c r="Y1084" s="311"/>
      <c r="Z1084" s="311"/>
    </row>
    <row r="1085" spans="1:26" s="6" customFormat="1">
      <c r="A1085" s="311"/>
      <c r="B1085" s="311"/>
      <c r="C1085" s="311"/>
      <c r="S1085" s="311"/>
      <c r="T1085" s="311"/>
      <c r="U1085" s="311"/>
      <c r="V1085" s="311"/>
      <c r="W1085" s="311"/>
      <c r="X1085" s="311"/>
      <c r="Y1085" s="311"/>
      <c r="Z1085" s="311"/>
    </row>
    <row r="1086" spans="1:26" s="6" customFormat="1">
      <c r="A1086" s="311"/>
      <c r="B1086" s="311"/>
      <c r="C1086" s="311"/>
      <c r="S1086" s="311"/>
      <c r="T1086" s="311"/>
      <c r="U1086" s="311"/>
      <c r="V1086" s="311"/>
      <c r="W1086" s="311"/>
      <c r="X1086" s="311"/>
      <c r="Y1086" s="311"/>
      <c r="Z1086" s="311"/>
    </row>
    <row r="1087" spans="1:26" s="6" customFormat="1">
      <c r="A1087" s="311"/>
      <c r="B1087" s="311"/>
      <c r="C1087" s="311"/>
      <c r="S1087" s="311"/>
      <c r="T1087" s="311"/>
      <c r="U1087" s="311"/>
      <c r="V1087" s="311"/>
      <c r="W1087" s="311"/>
      <c r="X1087" s="311"/>
      <c r="Y1087" s="311"/>
      <c r="Z1087" s="311"/>
    </row>
    <row r="1088" spans="1:26" s="6" customFormat="1">
      <c r="A1088" s="311"/>
      <c r="B1088" s="311"/>
      <c r="C1088" s="311"/>
      <c r="S1088" s="311"/>
      <c r="T1088" s="311"/>
      <c r="U1088" s="311"/>
      <c r="V1088" s="311"/>
      <c r="W1088" s="311"/>
      <c r="X1088" s="311"/>
      <c r="Y1088" s="311"/>
      <c r="Z1088" s="311"/>
    </row>
    <row r="1089" spans="1:26" s="6" customFormat="1">
      <c r="A1089" s="311"/>
      <c r="B1089" s="311"/>
      <c r="C1089" s="311"/>
      <c r="S1089" s="311"/>
      <c r="T1089" s="311"/>
      <c r="U1089" s="311"/>
      <c r="V1089" s="311"/>
      <c r="W1089" s="311"/>
      <c r="X1089" s="311"/>
      <c r="Y1089" s="311"/>
      <c r="Z1089" s="311"/>
    </row>
    <row r="1090" spans="1:26" s="6" customFormat="1">
      <c r="A1090" s="311"/>
      <c r="B1090" s="311"/>
      <c r="C1090" s="311"/>
      <c r="S1090" s="311"/>
      <c r="T1090" s="311"/>
      <c r="U1090" s="311"/>
      <c r="V1090" s="311"/>
      <c r="W1090" s="311"/>
      <c r="X1090" s="311"/>
      <c r="Y1090" s="311"/>
      <c r="Z1090" s="311"/>
    </row>
    <row r="1091" spans="1:26" s="6" customFormat="1">
      <c r="A1091" s="311"/>
      <c r="B1091" s="311"/>
      <c r="C1091" s="311"/>
      <c r="S1091" s="311"/>
      <c r="T1091" s="311"/>
      <c r="U1091" s="311"/>
      <c r="V1091" s="311"/>
      <c r="W1091" s="311"/>
      <c r="X1091" s="311"/>
      <c r="Y1091" s="311"/>
      <c r="Z1091" s="311"/>
    </row>
    <row r="1092" spans="1:26" s="6" customFormat="1">
      <c r="A1092" s="311"/>
      <c r="B1092" s="311"/>
      <c r="C1092" s="311"/>
      <c r="S1092" s="311"/>
      <c r="T1092" s="311"/>
      <c r="U1092" s="311"/>
      <c r="V1092" s="311"/>
      <c r="W1092" s="311"/>
      <c r="X1092" s="311"/>
      <c r="Y1092" s="311"/>
      <c r="Z1092" s="311"/>
    </row>
    <row r="1093" spans="1:26" s="6" customFormat="1">
      <c r="A1093" s="311"/>
      <c r="B1093" s="311"/>
      <c r="C1093" s="311"/>
      <c r="S1093" s="311"/>
      <c r="T1093" s="311"/>
      <c r="U1093" s="311"/>
      <c r="V1093" s="311"/>
      <c r="W1093" s="311"/>
      <c r="X1093" s="311"/>
      <c r="Y1093" s="311"/>
      <c r="Z1093" s="311"/>
    </row>
    <row r="1094" spans="1:26" s="6" customFormat="1">
      <c r="A1094" s="311"/>
      <c r="B1094" s="311"/>
      <c r="C1094" s="311"/>
      <c r="S1094" s="311"/>
      <c r="T1094" s="311"/>
      <c r="U1094" s="311"/>
      <c r="V1094" s="311"/>
      <c r="W1094" s="311"/>
      <c r="X1094" s="311"/>
      <c r="Y1094" s="311"/>
      <c r="Z1094" s="311"/>
    </row>
    <row r="1095" spans="1:26" s="6" customFormat="1">
      <c r="A1095" s="311"/>
      <c r="B1095" s="311"/>
      <c r="C1095" s="311"/>
      <c r="S1095" s="311"/>
      <c r="T1095" s="311"/>
      <c r="U1095" s="311"/>
      <c r="V1095" s="311"/>
      <c r="W1095" s="311"/>
      <c r="X1095" s="311"/>
      <c r="Y1095" s="311"/>
      <c r="Z1095" s="311"/>
    </row>
    <row r="1096" spans="1:26" s="6" customFormat="1">
      <c r="A1096" s="311"/>
      <c r="B1096" s="311"/>
      <c r="C1096" s="311"/>
      <c r="S1096" s="311"/>
      <c r="T1096" s="311"/>
      <c r="U1096" s="311"/>
      <c r="V1096" s="311"/>
      <c r="W1096" s="311"/>
      <c r="X1096" s="311"/>
      <c r="Y1096" s="311"/>
      <c r="Z1096" s="311"/>
    </row>
    <row r="1097" spans="1:26" s="6" customFormat="1">
      <c r="A1097" s="311"/>
      <c r="B1097" s="311"/>
      <c r="C1097" s="311"/>
      <c r="S1097" s="311"/>
      <c r="T1097" s="311"/>
      <c r="U1097" s="311"/>
      <c r="V1097" s="311"/>
      <c r="W1097" s="311"/>
      <c r="X1097" s="311"/>
      <c r="Y1097" s="311"/>
      <c r="Z1097" s="311"/>
    </row>
    <row r="1098" spans="1:26" s="6" customFormat="1">
      <c r="A1098" s="311"/>
      <c r="B1098" s="311"/>
      <c r="C1098" s="311"/>
      <c r="S1098" s="311"/>
      <c r="T1098" s="311"/>
      <c r="U1098" s="311"/>
      <c r="V1098" s="311"/>
      <c r="W1098" s="311"/>
      <c r="X1098" s="311"/>
      <c r="Y1098" s="311"/>
      <c r="Z1098" s="311"/>
    </row>
    <row r="1099" spans="1:26" s="6" customFormat="1">
      <c r="A1099" s="311"/>
      <c r="B1099" s="311"/>
      <c r="C1099" s="311"/>
      <c r="S1099" s="311"/>
      <c r="T1099" s="311"/>
      <c r="U1099" s="311"/>
      <c r="V1099" s="311"/>
      <c r="W1099" s="311"/>
      <c r="X1099" s="311"/>
      <c r="Y1099" s="311"/>
      <c r="Z1099" s="311"/>
    </row>
    <row r="1100" spans="1:26" s="6" customFormat="1">
      <c r="A1100" s="311"/>
      <c r="B1100" s="311"/>
      <c r="C1100" s="311"/>
      <c r="S1100" s="311"/>
      <c r="T1100" s="311"/>
      <c r="U1100" s="311"/>
      <c r="V1100" s="311"/>
      <c r="W1100" s="311"/>
      <c r="X1100" s="311"/>
      <c r="Y1100" s="311"/>
      <c r="Z1100" s="311"/>
    </row>
    <row r="1101" spans="1:26" s="6" customFormat="1">
      <c r="A1101" s="311"/>
      <c r="B1101" s="311"/>
      <c r="C1101" s="311"/>
      <c r="S1101" s="311"/>
      <c r="T1101" s="311"/>
      <c r="U1101" s="311"/>
      <c r="V1101" s="311"/>
      <c r="W1101" s="311"/>
      <c r="X1101" s="311"/>
      <c r="Y1101" s="311"/>
      <c r="Z1101" s="311"/>
    </row>
    <row r="1102" spans="1:26" s="6" customFormat="1">
      <c r="A1102" s="311"/>
      <c r="B1102" s="311"/>
      <c r="C1102" s="311"/>
      <c r="S1102" s="311"/>
      <c r="T1102" s="311"/>
      <c r="U1102" s="311"/>
      <c r="V1102" s="311"/>
      <c r="W1102" s="311"/>
      <c r="X1102" s="311"/>
      <c r="Y1102" s="311"/>
      <c r="Z1102" s="311"/>
    </row>
    <row r="1103" spans="1:26" s="6" customFormat="1">
      <c r="A1103" s="311"/>
      <c r="B1103" s="311"/>
      <c r="C1103" s="311"/>
      <c r="S1103" s="311"/>
      <c r="T1103" s="311"/>
      <c r="U1103" s="311"/>
      <c r="V1103" s="311"/>
      <c r="W1103" s="311"/>
      <c r="X1103" s="311"/>
      <c r="Y1103" s="311"/>
      <c r="Z1103" s="311"/>
    </row>
    <row r="1104" spans="1:26" s="6" customFormat="1">
      <c r="A1104" s="311"/>
      <c r="B1104" s="311"/>
      <c r="C1104" s="311"/>
      <c r="S1104" s="311"/>
      <c r="T1104" s="311"/>
      <c r="U1104" s="311"/>
      <c r="V1104" s="311"/>
      <c r="W1104" s="311"/>
      <c r="X1104" s="311"/>
      <c r="Y1104" s="311"/>
      <c r="Z1104" s="311"/>
    </row>
    <row r="1105" spans="1:26" s="6" customFormat="1">
      <c r="A1105" s="311"/>
      <c r="B1105" s="311"/>
      <c r="C1105" s="311"/>
      <c r="S1105" s="311"/>
      <c r="T1105" s="311"/>
      <c r="U1105" s="311"/>
      <c r="V1105" s="311"/>
      <c r="W1105" s="311"/>
      <c r="X1105" s="311"/>
      <c r="Y1105" s="311"/>
      <c r="Z1105" s="311"/>
    </row>
    <row r="1106" spans="1:26" s="6" customFormat="1">
      <c r="A1106" s="311"/>
      <c r="B1106" s="311"/>
      <c r="C1106" s="311"/>
      <c r="S1106" s="311"/>
      <c r="T1106" s="311"/>
      <c r="U1106" s="311"/>
      <c r="V1106" s="311"/>
      <c r="W1106" s="311"/>
      <c r="X1106" s="311"/>
      <c r="Y1106" s="311"/>
      <c r="Z1106" s="311"/>
    </row>
    <row r="1107" spans="1:26" s="6" customFormat="1">
      <c r="A1107" s="311"/>
      <c r="B1107" s="311"/>
      <c r="C1107" s="311"/>
      <c r="S1107" s="311"/>
      <c r="T1107" s="311"/>
      <c r="U1107" s="311"/>
      <c r="V1107" s="311"/>
      <c r="W1107" s="311"/>
      <c r="X1107" s="311"/>
      <c r="Y1107" s="311"/>
      <c r="Z1107" s="311"/>
    </row>
    <row r="1108" spans="1:26" s="6" customFormat="1">
      <c r="A1108" s="311"/>
      <c r="B1108" s="311"/>
      <c r="C1108" s="311"/>
      <c r="S1108" s="311"/>
      <c r="T1108" s="311"/>
      <c r="U1108" s="311"/>
      <c r="V1108" s="311"/>
      <c r="W1108" s="311"/>
      <c r="X1108" s="311"/>
      <c r="Y1108" s="311"/>
      <c r="Z1108" s="311"/>
    </row>
    <row r="1109" spans="1:26" s="6" customFormat="1">
      <c r="A1109" s="311"/>
      <c r="B1109" s="311"/>
      <c r="C1109" s="311"/>
      <c r="S1109" s="311"/>
      <c r="T1109" s="311"/>
      <c r="U1109" s="311"/>
      <c r="V1109" s="311"/>
      <c r="W1109" s="311"/>
      <c r="X1109" s="311"/>
      <c r="Y1109" s="311"/>
      <c r="Z1109" s="311"/>
    </row>
    <row r="1110" spans="1:26" s="6" customFormat="1">
      <c r="A1110" s="311"/>
      <c r="B1110" s="311"/>
      <c r="C1110" s="311"/>
      <c r="S1110" s="311"/>
      <c r="T1110" s="311"/>
      <c r="U1110" s="311"/>
      <c r="V1110" s="311"/>
      <c r="W1110" s="311"/>
      <c r="X1110" s="311"/>
      <c r="Y1110" s="311"/>
      <c r="Z1110" s="311"/>
    </row>
    <row r="1111" spans="1:26" s="6" customFormat="1">
      <c r="A1111" s="311"/>
      <c r="B1111" s="311"/>
      <c r="C1111" s="311"/>
      <c r="S1111" s="311"/>
      <c r="T1111" s="311"/>
      <c r="U1111" s="311"/>
      <c r="V1111" s="311"/>
      <c r="W1111" s="311"/>
      <c r="X1111" s="311"/>
      <c r="Y1111" s="311"/>
      <c r="Z1111" s="311"/>
    </row>
    <row r="1112" spans="1:26" s="6" customFormat="1">
      <c r="A1112" s="311"/>
      <c r="B1112" s="311"/>
      <c r="C1112" s="311"/>
      <c r="S1112" s="311"/>
      <c r="T1112" s="311"/>
      <c r="U1112" s="311"/>
      <c r="V1112" s="311"/>
      <c r="W1112" s="311"/>
      <c r="X1112" s="311"/>
      <c r="Y1112" s="311"/>
      <c r="Z1112" s="311"/>
    </row>
    <row r="1113" spans="1:26" s="6" customFormat="1">
      <c r="A1113" s="311"/>
      <c r="B1113" s="311"/>
      <c r="C1113" s="311"/>
      <c r="S1113" s="311"/>
      <c r="T1113" s="311"/>
      <c r="U1113" s="311"/>
      <c r="V1113" s="311"/>
      <c r="W1113" s="311"/>
      <c r="X1113" s="311"/>
      <c r="Y1113" s="311"/>
      <c r="Z1113" s="311"/>
    </row>
    <row r="1114" spans="1:26" s="6" customFormat="1">
      <c r="A1114" s="311"/>
      <c r="B1114" s="311"/>
      <c r="C1114" s="311"/>
      <c r="S1114" s="311"/>
      <c r="T1114" s="311"/>
      <c r="U1114" s="311"/>
      <c r="V1114" s="311"/>
      <c r="W1114" s="311"/>
      <c r="X1114" s="311"/>
      <c r="Y1114" s="311"/>
      <c r="Z1114" s="311"/>
    </row>
    <row r="1115" spans="1:26" s="6" customFormat="1">
      <c r="A1115" s="311"/>
      <c r="B1115" s="311"/>
      <c r="C1115" s="311"/>
      <c r="S1115" s="311"/>
      <c r="T1115" s="311"/>
      <c r="U1115" s="311"/>
      <c r="V1115" s="311"/>
      <c r="W1115" s="311"/>
      <c r="X1115" s="311"/>
      <c r="Y1115" s="311"/>
      <c r="Z1115" s="311"/>
    </row>
    <row r="1116" spans="1:26" s="6" customFormat="1">
      <c r="A1116" s="311"/>
      <c r="B1116" s="311"/>
      <c r="C1116" s="311"/>
      <c r="S1116" s="311"/>
      <c r="T1116" s="311"/>
      <c r="U1116" s="311"/>
      <c r="V1116" s="311"/>
      <c r="W1116" s="311"/>
      <c r="X1116" s="311"/>
      <c r="Y1116" s="311"/>
      <c r="Z1116" s="311"/>
    </row>
    <row r="1117" spans="1:26" s="6" customFormat="1">
      <c r="A1117" s="311"/>
      <c r="B1117" s="311"/>
      <c r="C1117" s="311"/>
      <c r="S1117" s="311"/>
      <c r="T1117" s="311"/>
      <c r="U1117" s="311"/>
      <c r="V1117" s="311"/>
      <c r="W1117" s="311"/>
      <c r="X1117" s="311"/>
      <c r="Y1117" s="311"/>
      <c r="Z1117" s="311"/>
    </row>
    <row r="1118" spans="1:26" s="6" customFormat="1">
      <c r="A1118" s="311"/>
      <c r="B1118" s="311"/>
      <c r="C1118" s="311"/>
      <c r="S1118" s="311"/>
      <c r="T1118" s="311"/>
      <c r="U1118" s="311"/>
      <c r="V1118" s="311"/>
      <c r="W1118" s="311"/>
      <c r="X1118" s="311"/>
      <c r="Y1118" s="311"/>
      <c r="Z1118" s="311"/>
    </row>
    <row r="1119" spans="1:26" s="6" customFormat="1">
      <c r="A1119" s="311"/>
      <c r="B1119" s="311"/>
      <c r="C1119" s="311"/>
      <c r="S1119" s="311"/>
      <c r="T1119" s="311"/>
      <c r="U1119" s="311"/>
      <c r="V1119" s="311"/>
      <c r="W1119" s="311"/>
      <c r="X1119" s="311"/>
      <c r="Y1119" s="311"/>
      <c r="Z1119" s="311"/>
    </row>
    <row r="1120" spans="1:26" s="6" customFormat="1">
      <c r="A1120" s="311"/>
      <c r="B1120" s="311"/>
      <c r="C1120" s="311"/>
      <c r="S1120" s="311"/>
      <c r="T1120" s="311"/>
      <c r="U1120" s="311"/>
      <c r="V1120" s="311"/>
      <c r="W1120" s="311"/>
      <c r="X1120" s="311"/>
      <c r="Y1120" s="311"/>
      <c r="Z1120" s="311"/>
    </row>
    <row r="1121" spans="1:26" s="6" customFormat="1">
      <c r="A1121" s="311"/>
      <c r="B1121" s="311"/>
      <c r="C1121" s="311"/>
      <c r="S1121" s="311"/>
      <c r="T1121" s="311"/>
      <c r="U1121" s="311"/>
      <c r="V1121" s="311"/>
      <c r="W1121" s="311"/>
      <c r="X1121" s="311"/>
      <c r="Y1121" s="311"/>
      <c r="Z1121" s="311"/>
    </row>
    <row r="1122" spans="1:26" s="6" customFormat="1">
      <c r="A1122" s="311"/>
      <c r="B1122" s="311"/>
      <c r="C1122" s="311"/>
      <c r="S1122" s="311"/>
      <c r="T1122" s="311"/>
      <c r="U1122" s="311"/>
      <c r="V1122" s="311"/>
      <c r="W1122" s="311"/>
      <c r="X1122" s="311"/>
      <c r="Y1122" s="311"/>
      <c r="Z1122" s="311"/>
    </row>
    <row r="1123" spans="1:26" s="6" customFormat="1">
      <c r="A1123" s="311"/>
      <c r="B1123" s="311"/>
      <c r="C1123" s="311"/>
      <c r="S1123" s="311"/>
      <c r="T1123" s="311"/>
      <c r="U1123" s="311"/>
      <c r="V1123" s="311"/>
      <c r="W1123" s="311"/>
      <c r="X1123" s="311"/>
      <c r="Y1123" s="311"/>
      <c r="Z1123" s="311"/>
    </row>
    <row r="1124" spans="1:26" s="6" customFormat="1">
      <c r="A1124" s="311"/>
      <c r="B1124" s="311"/>
      <c r="C1124" s="311"/>
      <c r="S1124" s="311"/>
      <c r="T1124" s="311"/>
      <c r="U1124" s="311"/>
      <c r="V1124" s="311"/>
      <c r="W1124" s="311"/>
      <c r="X1124" s="311"/>
      <c r="Y1124" s="311"/>
      <c r="Z1124" s="311"/>
    </row>
    <row r="1125" spans="1:26" s="6" customFormat="1">
      <c r="A1125" s="311"/>
      <c r="B1125" s="311"/>
      <c r="C1125" s="311"/>
      <c r="S1125" s="311"/>
      <c r="T1125" s="311"/>
      <c r="U1125" s="311"/>
      <c r="V1125" s="311"/>
      <c r="W1125" s="311"/>
      <c r="X1125" s="311"/>
      <c r="Y1125" s="311"/>
      <c r="Z1125" s="311"/>
    </row>
    <row r="1126" spans="1:26" s="6" customFormat="1">
      <c r="A1126" s="311"/>
      <c r="B1126" s="311"/>
      <c r="C1126" s="311"/>
      <c r="S1126" s="311"/>
      <c r="T1126" s="311"/>
      <c r="U1126" s="311"/>
      <c r="V1126" s="311"/>
      <c r="W1126" s="311"/>
      <c r="X1126" s="311"/>
      <c r="Y1126" s="311"/>
      <c r="Z1126" s="311"/>
    </row>
    <row r="1127" spans="1:26" s="6" customFormat="1">
      <c r="A1127" s="311"/>
      <c r="B1127" s="311"/>
      <c r="C1127" s="311"/>
      <c r="S1127" s="311"/>
      <c r="T1127" s="311"/>
      <c r="U1127" s="311"/>
      <c r="V1127" s="311"/>
      <c r="W1127" s="311"/>
      <c r="X1127" s="311"/>
      <c r="Y1127" s="311"/>
      <c r="Z1127" s="311"/>
    </row>
    <row r="1128" spans="1:26" s="6" customFormat="1">
      <c r="A1128" s="311"/>
      <c r="B1128" s="311"/>
      <c r="C1128" s="311"/>
      <c r="S1128" s="311"/>
      <c r="T1128" s="311"/>
      <c r="U1128" s="311"/>
      <c r="V1128" s="311"/>
      <c r="W1128" s="311"/>
      <c r="X1128" s="311"/>
      <c r="Y1128" s="311"/>
      <c r="Z1128" s="311"/>
    </row>
    <row r="1129" spans="1:26" s="6" customFormat="1">
      <c r="A1129" s="311"/>
      <c r="B1129" s="311"/>
      <c r="C1129" s="311"/>
      <c r="S1129" s="311"/>
      <c r="T1129" s="311"/>
      <c r="U1129" s="311"/>
      <c r="V1129" s="311"/>
      <c r="W1129" s="311"/>
      <c r="X1129" s="311"/>
      <c r="Y1129" s="311"/>
      <c r="Z1129" s="311"/>
    </row>
    <row r="1130" spans="1:26" s="6" customFormat="1">
      <c r="A1130" s="311"/>
      <c r="B1130" s="311"/>
      <c r="C1130" s="311"/>
      <c r="S1130" s="311"/>
      <c r="T1130" s="311"/>
      <c r="U1130" s="311"/>
      <c r="V1130" s="311"/>
      <c r="W1130" s="311"/>
      <c r="X1130" s="311"/>
      <c r="Y1130" s="311"/>
      <c r="Z1130" s="311"/>
    </row>
    <row r="1131" spans="1:26" s="6" customFormat="1">
      <c r="A1131" s="311"/>
      <c r="B1131" s="311"/>
      <c r="C1131" s="311"/>
      <c r="S1131" s="311"/>
      <c r="T1131" s="311"/>
      <c r="U1131" s="311"/>
      <c r="V1131" s="311"/>
      <c r="W1131" s="311"/>
      <c r="X1131" s="311"/>
      <c r="Y1131" s="311"/>
      <c r="Z1131" s="311"/>
    </row>
    <row r="1132" spans="1:26" s="6" customFormat="1">
      <c r="A1132" s="311"/>
      <c r="B1132" s="311"/>
      <c r="C1132" s="311"/>
      <c r="S1132" s="311"/>
      <c r="T1132" s="311"/>
      <c r="U1132" s="311"/>
      <c r="V1132" s="311"/>
      <c r="W1132" s="311"/>
      <c r="X1132" s="311"/>
      <c r="Y1132" s="311"/>
      <c r="Z1132" s="311"/>
    </row>
    <row r="1133" spans="1:26" s="6" customFormat="1">
      <c r="A1133" s="311"/>
      <c r="B1133" s="311"/>
      <c r="C1133" s="311"/>
      <c r="S1133" s="311"/>
      <c r="T1133" s="311"/>
      <c r="U1133" s="311"/>
      <c r="V1133" s="311"/>
      <c r="W1133" s="311"/>
      <c r="X1133" s="311"/>
      <c r="Y1133" s="311"/>
      <c r="Z1133" s="311"/>
    </row>
    <row r="1134" spans="1:26" s="6" customFormat="1">
      <c r="A1134" s="311"/>
      <c r="B1134" s="311"/>
      <c r="C1134" s="311"/>
      <c r="S1134" s="311"/>
      <c r="T1134" s="311"/>
      <c r="U1134" s="311"/>
      <c r="V1134" s="311"/>
      <c r="W1134" s="311"/>
      <c r="X1134" s="311"/>
      <c r="Y1134" s="311"/>
      <c r="Z1134" s="311"/>
    </row>
    <row r="1135" spans="1:26" s="6" customFormat="1">
      <c r="A1135" s="311"/>
      <c r="B1135" s="311"/>
      <c r="C1135" s="311"/>
      <c r="S1135" s="311"/>
      <c r="T1135" s="311"/>
      <c r="U1135" s="311"/>
      <c r="V1135" s="311"/>
      <c r="W1135" s="311"/>
      <c r="X1135" s="311"/>
      <c r="Y1135" s="311"/>
      <c r="Z1135" s="311"/>
    </row>
    <row r="1136" spans="1:26" s="6" customFormat="1">
      <c r="A1136" s="311"/>
      <c r="B1136" s="311"/>
      <c r="C1136" s="311"/>
      <c r="S1136" s="311"/>
      <c r="T1136" s="311"/>
      <c r="U1136" s="311"/>
      <c r="V1136" s="311"/>
      <c r="W1136" s="311"/>
      <c r="X1136" s="311"/>
      <c r="Y1136" s="311"/>
      <c r="Z1136" s="311"/>
    </row>
    <row r="1137" spans="1:26" s="6" customFormat="1">
      <c r="A1137" s="311"/>
      <c r="B1137" s="311"/>
      <c r="C1137" s="311"/>
      <c r="S1137" s="311"/>
      <c r="T1137" s="311"/>
      <c r="U1137" s="311"/>
      <c r="V1137" s="311"/>
      <c r="W1137" s="311"/>
      <c r="X1137" s="311"/>
      <c r="Y1137" s="311"/>
      <c r="Z1137" s="311"/>
    </row>
    <row r="1138" spans="1:26" s="6" customFormat="1">
      <c r="A1138" s="311"/>
      <c r="B1138" s="311"/>
      <c r="C1138" s="311"/>
      <c r="S1138" s="311"/>
      <c r="T1138" s="311"/>
      <c r="U1138" s="311"/>
      <c r="V1138" s="311"/>
      <c r="W1138" s="311"/>
      <c r="X1138" s="311"/>
      <c r="Y1138" s="311"/>
      <c r="Z1138" s="311"/>
    </row>
    <row r="1139" spans="1:26" s="6" customFormat="1">
      <c r="A1139" s="311"/>
      <c r="B1139" s="311"/>
      <c r="C1139" s="311"/>
      <c r="S1139" s="311"/>
      <c r="T1139" s="311"/>
      <c r="U1139" s="311"/>
      <c r="V1139" s="311"/>
      <c r="W1139" s="311"/>
      <c r="X1139" s="311"/>
      <c r="Y1139" s="311"/>
      <c r="Z1139" s="311"/>
    </row>
    <row r="1140" spans="1:26" s="6" customFormat="1">
      <c r="A1140" s="311"/>
      <c r="B1140" s="311"/>
      <c r="C1140" s="311"/>
      <c r="S1140" s="311"/>
      <c r="T1140" s="311"/>
      <c r="U1140" s="311"/>
      <c r="V1140" s="311"/>
      <c r="W1140" s="311"/>
      <c r="X1140" s="311"/>
      <c r="Y1140" s="311"/>
      <c r="Z1140" s="311"/>
    </row>
    <row r="1141" spans="1:26" s="6" customFormat="1">
      <c r="A1141" s="311"/>
      <c r="B1141" s="311"/>
      <c r="C1141" s="311"/>
      <c r="S1141" s="311"/>
      <c r="T1141" s="311"/>
      <c r="U1141" s="311"/>
      <c r="V1141" s="311"/>
      <c r="W1141" s="311"/>
      <c r="X1141" s="311"/>
      <c r="Y1141" s="311"/>
      <c r="Z1141" s="311"/>
    </row>
    <row r="1142" spans="1:26" s="6" customFormat="1">
      <c r="A1142" s="311"/>
      <c r="B1142" s="311"/>
      <c r="C1142" s="311"/>
      <c r="S1142" s="311"/>
      <c r="T1142" s="311"/>
      <c r="U1142" s="311"/>
      <c r="V1142" s="311"/>
      <c r="W1142" s="311"/>
      <c r="X1142" s="311"/>
      <c r="Y1142" s="311"/>
      <c r="Z1142" s="311"/>
    </row>
    <row r="1143" spans="1:26" s="6" customFormat="1">
      <c r="A1143" s="311"/>
      <c r="B1143" s="311"/>
      <c r="C1143" s="311"/>
      <c r="S1143" s="311"/>
      <c r="T1143" s="311"/>
      <c r="U1143" s="311"/>
      <c r="V1143" s="311"/>
      <c r="W1143" s="311"/>
      <c r="X1143" s="311"/>
      <c r="Y1143" s="311"/>
      <c r="Z1143" s="311"/>
    </row>
    <row r="1144" spans="1:26" s="6" customFormat="1">
      <c r="A1144" s="311"/>
      <c r="B1144" s="311"/>
      <c r="C1144" s="311"/>
      <c r="S1144" s="311"/>
      <c r="T1144" s="311"/>
      <c r="U1144" s="311"/>
      <c r="V1144" s="311"/>
      <c r="W1144" s="311"/>
      <c r="X1144" s="311"/>
      <c r="Y1144" s="311"/>
      <c r="Z1144" s="311"/>
    </row>
    <row r="1145" spans="1:26" s="6" customFormat="1">
      <c r="A1145" s="311"/>
      <c r="B1145" s="311"/>
      <c r="C1145" s="311"/>
      <c r="S1145" s="311"/>
      <c r="T1145" s="311"/>
      <c r="U1145" s="311"/>
      <c r="V1145" s="311"/>
      <c r="W1145" s="311"/>
      <c r="X1145" s="311"/>
      <c r="Y1145" s="311"/>
      <c r="Z1145" s="311"/>
    </row>
    <row r="1146" spans="1:26" s="6" customFormat="1">
      <c r="A1146" s="311"/>
      <c r="B1146" s="311"/>
      <c r="C1146" s="311"/>
      <c r="S1146" s="311"/>
      <c r="T1146" s="311"/>
      <c r="U1146" s="311"/>
      <c r="V1146" s="311"/>
      <c r="W1146" s="311"/>
      <c r="X1146" s="311"/>
      <c r="Y1146" s="311"/>
      <c r="Z1146" s="311"/>
    </row>
    <row r="1147" spans="1:26" s="6" customFormat="1">
      <c r="A1147" s="311"/>
      <c r="B1147" s="311"/>
      <c r="C1147" s="311"/>
      <c r="S1147" s="311"/>
      <c r="T1147" s="311"/>
      <c r="U1147" s="311"/>
      <c r="V1147" s="311"/>
      <c r="W1147" s="311"/>
      <c r="X1147" s="311"/>
      <c r="Y1147" s="311"/>
      <c r="Z1147" s="311"/>
    </row>
    <row r="1148" spans="1:26" s="6" customFormat="1">
      <c r="A1148" s="311"/>
      <c r="B1148" s="311"/>
      <c r="C1148" s="311"/>
      <c r="S1148" s="311"/>
      <c r="T1148" s="311"/>
      <c r="U1148" s="311"/>
      <c r="V1148" s="311"/>
      <c r="W1148" s="311"/>
      <c r="X1148" s="311"/>
      <c r="Y1148" s="311"/>
      <c r="Z1148" s="311"/>
    </row>
    <row r="1149" spans="1:26" s="6" customFormat="1">
      <c r="A1149" s="311"/>
      <c r="B1149" s="311"/>
      <c r="C1149" s="311"/>
      <c r="S1149" s="311"/>
      <c r="T1149" s="311"/>
      <c r="U1149" s="311"/>
      <c r="V1149" s="311"/>
      <c r="W1149" s="311"/>
      <c r="X1149" s="311"/>
      <c r="Y1149" s="311"/>
      <c r="Z1149" s="311"/>
    </row>
    <row r="1150" spans="1:26" s="6" customFormat="1">
      <c r="A1150" s="311"/>
      <c r="B1150" s="311"/>
      <c r="C1150" s="311"/>
      <c r="S1150" s="311"/>
      <c r="T1150" s="311"/>
      <c r="U1150" s="311"/>
      <c r="V1150" s="311"/>
      <c r="W1150" s="311"/>
      <c r="X1150" s="311"/>
      <c r="Y1150" s="311"/>
      <c r="Z1150" s="311"/>
    </row>
    <row r="1151" spans="1:26" s="6" customFormat="1">
      <c r="A1151" s="311"/>
      <c r="B1151" s="311"/>
      <c r="C1151" s="311"/>
      <c r="S1151" s="311"/>
      <c r="T1151" s="311"/>
      <c r="U1151" s="311"/>
      <c r="V1151" s="311"/>
      <c r="W1151" s="311"/>
      <c r="X1151" s="311"/>
      <c r="Y1151" s="311"/>
      <c r="Z1151" s="311"/>
    </row>
    <row r="1152" spans="1:26" s="6" customFormat="1">
      <c r="A1152" s="311"/>
      <c r="B1152" s="311"/>
      <c r="C1152" s="311"/>
      <c r="S1152" s="311"/>
      <c r="T1152" s="311"/>
      <c r="U1152" s="311"/>
      <c r="V1152" s="311"/>
      <c r="W1152" s="311"/>
      <c r="X1152" s="311"/>
      <c r="Y1152" s="311"/>
      <c r="Z1152" s="311"/>
    </row>
    <row r="1153" spans="1:26" s="6" customFormat="1">
      <c r="A1153" s="311"/>
      <c r="B1153" s="311"/>
      <c r="C1153" s="311"/>
      <c r="S1153" s="311"/>
      <c r="T1153" s="311"/>
      <c r="U1153" s="311"/>
      <c r="V1153" s="311"/>
      <c r="W1153" s="311"/>
      <c r="X1153" s="311"/>
      <c r="Y1153" s="311"/>
      <c r="Z1153" s="311"/>
    </row>
    <row r="1154" spans="1:26" s="6" customFormat="1">
      <c r="A1154" s="311"/>
      <c r="B1154" s="311"/>
      <c r="C1154" s="311"/>
      <c r="S1154" s="311"/>
      <c r="T1154" s="311"/>
      <c r="U1154" s="311"/>
      <c r="V1154" s="311"/>
      <c r="W1154" s="311"/>
      <c r="X1154" s="311"/>
      <c r="Y1154" s="311"/>
      <c r="Z1154" s="311"/>
    </row>
    <row r="1155" spans="1:26" s="6" customFormat="1">
      <c r="A1155" s="311"/>
      <c r="B1155" s="311"/>
      <c r="C1155" s="311"/>
      <c r="S1155" s="311"/>
      <c r="T1155" s="311"/>
      <c r="U1155" s="311"/>
      <c r="V1155" s="311"/>
      <c r="W1155" s="311"/>
      <c r="X1155" s="311"/>
      <c r="Y1155" s="311"/>
      <c r="Z1155" s="311"/>
    </row>
    <row r="1156" spans="1:26" s="6" customFormat="1">
      <c r="A1156" s="311"/>
      <c r="B1156" s="311"/>
      <c r="C1156" s="311"/>
      <c r="S1156" s="311"/>
      <c r="T1156" s="311"/>
      <c r="U1156" s="311"/>
      <c r="V1156" s="311"/>
      <c r="W1156" s="311"/>
      <c r="X1156" s="311"/>
      <c r="Y1156" s="311"/>
      <c r="Z1156" s="311"/>
    </row>
    <row r="1157" spans="1:26" s="6" customFormat="1">
      <c r="A1157" s="311"/>
      <c r="B1157" s="311"/>
      <c r="C1157" s="311"/>
      <c r="S1157" s="311"/>
      <c r="T1157" s="311"/>
      <c r="U1157" s="311"/>
      <c r="V1157" s="311"/>
      <c r="W1157" s="311"/>
      <c r="X1157" s="311"/>
      <c r="Y1157" s="311"/>
      <c r="Z1157" s="311"/>
    </row>
    <row r="1158" spans="1:26" s="6" customFormat="1">
      <c r="A1158" s="311"/>
      <c r="B1158" s="311"/>
      <c r="C1158" s="311"/>
      <c r="S1158" s="311"/>
      <c r="T1158" s="311"/>
      <c r="U1158" s="311"/>
      <c r="V1158" s="311"/>
      <c r="W1158" s="311"/>
      <c r="X1158" s="311"/>
      <c r="Y1158" s="311"/>
      <c r="Z1158" s="311"/>
    </row>
    <row r="1159" spans="1:26" s="6" customFormat="1">
      <c r="A1159" s="311"/>
      <c r="B1159" s="311"/>
      <c r="C1159" s="311"/>
      <c r="S1159" s="311"/>
      <c r="T1159" s="311"/>
      <c r="U1159" s="311"/>
      <c r="V1159" s="311"/>
      <c r="W1159" s="311"/>
      <c r="X1159" s="311"/>
      <c r="Y1159" s="311"/>
      <c r="Z1159" s="311"/>
    </row>
    <row r="1160" spans="1:26" s="6" customFormat="1">
      <c r="A1160" s="311"/>
      <c r="B1160" s="311"/>
      <c r="C1160" s="311"/>
      <c r="S1160" s="311"/>
      <c r="T1160" s="311"/>
      <c r="U1160" s="311"/>
      <c r="V1160" s="311"/>
      <c r="W1160" s="311"/>
      <c r="X1160" s="311"/>
      <c r="Y1160" s="311"/>
      <c r="Z1160" s="311"/>
    </row>
    <row r="1161" spans="1:26" s="6" customFormat="1">
      <c r="A1161" s="311"/>
      <c r="B1161" s="311"/>
      <c r="C1161" s="311"/>
      <c r="S1161" s="311"/>
      <c r="T1161" s="311"/>
      <c r="U1161" s="311"/>
      <c r="V1161" s="311"/>
      <c r="W1161" s="311"/>
      <c r="X1161" s="311"/>
      <c r="Y1161" s="311"/>
      <c r="Z1161" s="311"/>
    </row>
    <row r="1162" spans="1:26" s="6" customFormat="1">
      <c r="A1162" s="311"/>
      <c r="B1162" s="311"/>
      <c r="C1162" s="311"/>
      <c r="S1162" s="311"/>
      <c r="T1162" s="311"/>
      <c r="U1162" s="311"/>
      <c r="V1162" s="311"/>
      <c r="W1162" s="311"/>
      <c r="X1162" s="311"/>
      <c r="Y1162" s="311"/>
      <c r="Z1162" s="311"/>
    </row>
    <row r="1163" spans="1:26" s="6" customFormat="1">
      <c r="A1163" s="311"/>
      <c r="B1163" s="311"/>
      <c r="C1163" s="311"/>
      <c r="S1163" s="311"/>
      <c r="T1163" s="311"/>
      <c r="U1163" s="311"/>
      <c r="V1163" s="311"/>
      <c r="W1163" s="311"/>
      <c r="X1163" s="311"/>
      <c r="Y1163" s="311"/>
      <c r="Z1163" s="311"/>
    </row>
    <row r="1164" spans="1:26" s="6" customFormat="1">
      <c r="A1164" s="311"/>
      <c r="B1164" s="311"/>
      <c r="C1164" s="311"/>
      <c r="S1164" s="311"/>
      <c r="T1164" s="311"/>
      <c r="U1164" s="311"/>
      <c r="V1164" s="311"/>
      <c r="W1164" s="311"/>
      <c r="X1164" s="311"/>
      <c r="Y1164" s="311"/>
      <c r="Z1164" s="311"/>
    </row>
    <row r="1165" spans="1:26" s="6" customFormat="1">
      <c r="A1165" s="311"/>
      <c r="B1165" s="311"/>
      <c r="C1165" s="311"/>
      <c r="S1165" s="311"/>
      <c r="T1165" s="311"/>
      <c r="U1165" s="311"/>
      <c r="V1165" s="311"/>
      <c r="W1165" s="311"/>
      <c r="X1165" s="311"/>
      <c r="Y1165" s="311"/>
      <c r="Z1165" s="311"/>
    </row>
    <row r="1166" spans="1:26" s="6" customFormat="1">
      <c r="A1166" s="311"/>
      <c r="B1166" s="311"/>
      <c r="C1166" s="311"/>
      <c r="S1166" s="311"/>
      <c r="T1166" s="311"/>
      <c r="U1166" s="311"/>
      <c r="V1166" s="311"/>
      <c r="W1166" s="311"/>
      <c r="X1166" s="311"/>
      <c r="Y1166" s="311"/>
      <c r="Z1166" s="311"/>
    </row>
    <row r="1167" spans="1:26" s="6" customFormat="1">
      <c r="A1167" s="311"/>
      <c r="B1167" s="311"/>
      <c r="C1167" s="311"/>
      <c r="S1167" s="311"/>
      <c r="T1167" s="311"/>
      <c r="U1167" s="311"/>
      <c r="V1167" s="311"/>
      <c r="W1167" s="311"/>
      <c r="X1167" s="311"/>
      <c r="Y1167" s="311"/>
      <c r="Z1167" s="311"/>
    </row>
    <row r="1168" spans="1:26" s="6" customFormat="1">
      <c r="A1168" s="311"/>
      <c r="B1168" s="311"/>
      <c r="C1168" s="311"/>
      <c r="S1168" s="311"/>
      <c r="T1168" s="311"/>
      <c r="U1168" s="311"/>
      <c r="V1168" s="311"/>
      <c r="W1168" s="311"/>
      <c r="X1168" s="311"/>
      <c r="Y1168" s="311"/>
      <c r="Z1168" s="311"/>
    </row>
    <row r="1169" spans="1:26" s="6" customFormat="1">
      <c r="A1169" s="311"/>
      <c r="B1169" s="311"/>
      <c r="C1169" s="311"/>
      <c r="S1169" s="311"/>
      <c r="T1169" s="311"/>
      <c r="U1169" s="311"/>
      <c r="V1169" s="311"/>
      <c r="W1169" s="311"/>
      <c r="X1169" s="311"/>
      <c r="Y1169" s="311"/>
      <c r="Z1169" s="311"/>
    </row>
    <row r="1170" spans="1:26" s="6" customFormat="1">
      <c r="A1170" s="311"/>
      <c r="B1170" s="311"/>
      <c r="C1170" s="311"/>
      <c r="S1170" s="311"/>
      <c r="T1170" s="311"/>
      <c r="U1170" s="311"/>
      <c r="V1170" s="311"/>
      <c r="W1170" s="311"/>
      <c r="X1170" s="311"/>
      <c r="Y1170" s="311"/>
      <c r="Z1170" s="311"/>
    </row>
    <row r="1171" spans="1:26" s="6" customFormat="1">
      <c r="A1171" s="311"/>
      <c r="B1171" s="311"/>
      <c r="C1171" s="311"/>
      <c r="S1171" s="311"/>
      <c r="T1171" s="311"/>
      <c r="U1171" s="311"/>
      <c r="V1171" s="311"/>
      <c r="W1171" s="311"/>
      <c r="X1171" s="311"/>
      <c r="Y1171" s="311"/>
      <c r="Z1171" s="311"/>
    </row>
    <row r="1172" spans="1:26" s="6" customFormat="1">
      <c r="A1172" s="311"/>
      <c r="B1172" s="311"/>
      <c r="C1172" s="311"/>
      <c r="S1172" s="311"/>
      <c r="T1172" s="311"/>
      <c r="U1172" s="311"/>
      <c r="V1172" s="311"/>
      <c r="W1172" s="311"/>
      <c r="X1172" s="311"/>
      <c r="Y1172" s="311"/>
      <c r="Z1172" s="311"/>
    </row>
    <row r="1173" spans="1:26" s="6" customFormat="1">
      <c r="A1173" s="311"/>
      <c r="B1173" s="311"/>
      <c r="C1173" s="311"/>
      <c r="S1173" s="311"/>
      <c r="T1173" s="311"/>
      <c r="U1173" s="311"/>
      <c r="V1173" s="311"/>
      <c r="W1173" s="311"/>
      <c r="X1173" s="311"/>
      <c r="Y1173" s="311"/>
      <c r="Z1173" s="311"/>
    </row>
    <row r="1174" spans="1:26" s="6" customFormat="1">
      <c r="A1174" s="311"/>
      <c r="B1174" s="311"/>
      <c r="C1174" s="311"/>
      <c r="S1174" s="311"/>
      <c r="T1174" s="311"/>
      <c r="U1174" s="311"/>
      <c r="V1174" s="311"/>
      <c r="W1174" s="311"/>
      <c r="X1174" s="311"/>
      <c r="Y1174" s="311"/>
      <c r="Z1174" s="311"/>
    </row>
    <row r="1175" spans="1:26" s="6" customFormat="1">
      <c r="A1175" s="311"/>
      <c r="B1175" s="311"/>
      <c r="C1175" s="311"/>
      <c r="S1175" s="311"/>
      <c r="T1175" s="311"/>
      <c r="U1175" s="311"/>
      <c r="V1175" s="311"/>
      <c r="W1175" s="311"/>
      <c r="X1175" s="311"/>
      <c r="Y1175" s="311"/>
      <c r="Z1175" s="311"/>
    </row>
    <row r="1176" spans="1:26" s="6" customFormat="1">
      <c r="A1176" s="311"/>
      <c r="B1176" s="311"/>
      <c r="C1176" s="311"/>
      <c r="S1176" s="311"/>
      <c r="T1176" s="311"/>
      <c r="U1176" s="311"/>
      <c r="V1176" s="311"/>
      <c r="W1176" s="311"/>
      <c r="X1176" s="311"/>
      <c r="Y1176" s="311"/>
      <c r="Z1176" s="311"/>
    </row>
    <row r="1177" spans="1:26" s="6" customFormat="1">
      <c r="A1177" s="311"/>
      <c r="B1177" s="311"/>
      <c r="C1177" s="311"/>
      <c r="S1177" s="311"/>
      <c r="T1177" s="311"/>
      <c r="U1177" s="311"/>
      <c r="V1177" s="311"/>
      <c r="W1177" s="311"/>
      <c r="X1177" s="311"/>
      <c r="Y1177" s="311"/>
      <c r="Z1177" s="311"/>
    </row>
    <row r="1178" spans="1:26" s="6" customFormat="1">
      <c r="A1178" s="311"/>
      <c r="B1178" s="311"/>
      <c r="C1178" s="311"/>
      <c r="S1178" s="311"/>
      <c r="T1178" s="311"/>
      <c r="U1178" s="311"/>
      <c r="V1178" s="311"/>
      <c r="W1178" s="311"/>
      <c r="X1178" s="311"/>
      <c r="Y1178" s="311"/>
      <c r="Z1178" s="311"/>
    </row>
    <row r="1179" spans="1:26" s="6" customFormat="1">
      <c r="A1179" s="311"/>
      <c r="B1179" s="311"/>
      <c r="C1179" s="311"/>
      <c r="S1179" s="311"/>
      <c r="T1179" s="311"/>
      <c r="U1179" s="311"/>
      <c r="V1179" s="311"/>
      <c r="W1179" s="311"/>
      <c r="X1179" s="311"/>
      <c r="Y1179" s="311"/>
      <c r="Z1179" s="311"/>
    </row>
    <row r="1180" spans="1:26" s="6" customFormat="1">
      <c r="A1180" s="311"/>
      <c r="B1180" s="311"/>
      <c r="C1180" s="311"/>
      <c r="S1180" s="311"/>
      <c r="T1180" s="311"/>
      <c r="U1180" s="311"/>
      <c r="V1180" s="311"/>
      <c r="W1180" s="311"/>
      <c r="X1180" s="311"/>
      <c r="Y1180" s="311"/>
      <c r="Z1180" s="311"/>
    </row>
    <row r="1181" spans="1:26" s="6" customFormat="1">
      <c r="A1181" s="311"/>
      <c r="B1181" s="311"/>
      <c r="C1181" s="311"/>
      <c r="S1181" s="311"/>
      <c r="T1181" s="311"/>
      <c r="U1181" s="311"/>
      <c r="V1181" s="311"/>
      <c r="W1181" s="311"/>
      <c r="X1181" s="311"/>
      <c r="Y1181" s="311"/>
      <c r="Z1181" s="311"/>
    </row>
    <row r="1182" spans="1:26" s="6" customFormat="1">
      <c r="A1182" s="311"/>
      <c r="B1182" s="311"/>
      <c r="C1182" s="311"/>
      <c r="S1182" s="311"/>
      <c r="T1182" s="311"/>
      <c r="U1182" s="311"/>
      <c r="V1182" s="311"/>
      <c r="W1182" s="311"/>
      <c r="X1182" s="311"/>
      <c r="Y1182" s="311"/>
      <c r="Z1182" s="311"/>
    </row>
    <row r="1183" spans="1:26" s="6" customFormat="1">
      <c r="A1183" s="311"/>
      <c r="B1183" s="311"/>
      <c r="C1183" s="311"/>
      <c r="S1183" s="311"/>
      <c r="T1183" s="311"/>
      <c r="U1183" s="311"/>
      <c r="V1183" s="311"/>
      <c r="W1183" s="311"/>
      <c r="X1183" s="311"/>
      <c r="Y1183" s="311"/>
      <c r="Z1183" s="311"/>
    </row>
    <row r="1184" spans="1:26" s="6" customFormat="1">
      <c r="A1184" s="311"/>
      <c r="B1184" s="311"/>
      <c r="C1184" s="311"/>
      <c r="S1184" s="311"/>
      <c r="T1184" s="311"/>
      <c r="U1184" s="311"/>
      <c r="V1184" s="311"/>
      <c r="W1184" s="311"/>
      <c r="X1184" s="311"/>
      <c r="Y1184" s="311"/>
      <c r="Z1184" s="311"/>
    </row>
    <row r="1185" spans="1:26" s="6" customFormat="1">
      <c r="A1185" s="311"/>
      <c r="B1185" s="311"/>
      <c r="C1185" s="311"/>
      <c r="S1185" s="311"/>
      <c r="T1185" s="311"/>
      <c r="U1185" s="311"/>
      <c r="V1185" s="311"/>
      <c r="W1185" s="311"/>
      <c r="X1185" s="311"/>
      <c r="Y1185" s="311"/>
      <c r="Z1185" s="311"/>
    </row>
    <row r="1186" spans="1:26" s="6" customFormat="1">
      <c r="A1186" s="311"/>
      <c r="B1186" s="311"/>
      <c r="C1186" s="311"/>
      <c r="S1186" s="311"/>
      <c r="T1186" s="311"/>
      <c r="U1186" s="311"/>
      <c r="V1186" s="311"/>
      <c r="W1186" s="311"/>
      <c r="X1186" s="311"/>
      <c r="Y1186" s="311"/>
      <c r="Z1186" s="311"/>
    </row>
    <row r="1187" spans="1:26" s="6" customFormat="1">
      <c r="A1187" s="311"/>
      <c r="B1187" s="311"/>
      <c r="C1187" s="311"/>
      <c r="S1187" s="311"/>
      <c r="T1187" s="311"/>
      <c r="U1187" s="311"/>
      <c r="V1187" s="311"/>
      <c r="W1187" s="311"/>
      <c r="X1187" s="311"/>
      <c r="Y1187" s="311"/>
      <c r="Z1187" s="311"/>
    </row>
    <row r="1188" spans="1:26" s="6" customFormat="1">
      <c r="A1188" s="311"/>
      <c r="B1188" s="311"/>
      <c r="C1188" s="311"/>
      <c r="S1188" s="311"/>
      <c r="T1188" s="311"/>
      <c r="U1188" s="311"/>
      <c r="V1188" s="311"/>
      <c r="W1188" s="311"/>
      <c r="X1188" s="311"/>
      <c r="Y1188" s="311"/>
      <c r="Z1188" s="311"/>
    </row>
    <row r="1189" spans="1:26" s="6" customFormat="1">
      <c r="A1189" s="311"/>
      <c r="B1189" s="311"/>
      <c r="C1189" s="311"/>
      <c r="S1189" s="311"/>
      <c r="T1189" s="311"/>
      <c r="U1189" s="311"/>
      <c r="V1189" s="311"/>
      <c r="W1189" s="311"/>
      <c r="X1189" s="311"/>
      <c r="Y1189" s="311"/>
      <c r="Z1189" s="311"/>
    </row>
    <row r="1190" spans="1:26" s="6" customFormat="1">
      <c r="A1190" s="311"/>
      <c r="B1190" s="311"/>
      <c r="C1190" s="311"/>
      <c r="S1190" s="311"/>
      <c r="T1190" s="311"/>
      <c r="U1190" s="311"/>
      <c r="V1190" s="311"/>
      <c r="W1190" s="311"/>
      <c r="X1190" s="311"/>
      <c r="Y1190" s="311"/>
      <c r="Z1190" s="311"/>
    </row>
    <row r="1191" spans="1:26" s="6" customFormat="1">
      <c r="A1191" s="311"/>
      <c r="B1191" s="311"/>
      <c r="C1191" s="311"/>
      <c r="S1191" s="311"/>
      <c r="T1191" s="311"/>
      <c r="U1191" s="311"/>
      <c r="V1191" s="311"/>
      <c r="W1191" s="311"/>
      <c r="X1191" s="311"/>
      <c r="Y1191" s="311"/>
      <c r="Z1191" s="311"/>
    </row>
    <row r="1192" spans="1:26" s="6" customFormat="1">
      <c r="A1192" s="311"/>
      <c r="B1192" s="311"/>
      <c r="C1192" s="311"/>
      <c r="S1192" s="311"/>
      <c r="T1192" s="311"/>
      <c r="U1192" s="311"/>
      <c r="V1192" s="311"/>
      <c r="W1192" s="311"/>
      <c r="X1192" s="311"/>
      <c r="Y1192" s="311"/>
      <c r="Z1192" s="311"/>
    </row>
    <row r="1193" spans="1:26" s="6" customFormat="1">
      <c r="A1193" s="311"/>
      <c r="B1193" s="311"/>
      <c r="C1193" s="311"/>
      <c r="S1193" s="311"/>
      <c r="T1193" s="311"/>
      <c r="U1193" s="311"/>
      <c r="V1193" s="311"/>
      <c r="W1193" s="311"/>
      <c r="X1193" s="311"/>
      <c r="Y1193" s="311"/>
      <c r="Z1193" s="311"/>
    </row>
    <row r="1194" spans="1:26" s="6" customFormat="1">
      <c r="A1194" s="311"/>
      <c r="B1194" s="311"/>
      <c r="C1194" s="311"/>
      <c r="S1194" s="311"/>
      <c r="T1194" s="311"/>
      <c r="U1194" s="311"/>
      <c r="V1194" s="311"/>
      <c r="W1194" s="311"/>
      <c r="X1194" s="311"/>
      <c r="Y1194" s="311"/>
      <c r="Z1194" s="311"/>
    </row>
    <row r="1195" spans="1:26" s="6" customFormat="1">
      <c r="A1195" s="311"/>
      <c r="B1195" s="311"/>
      <c r="C1195" s="311"/>
      <c r="S1195" s="311"/>
      <c r="T1195" s="311"/>
      <c r="U1195" s="311"/>
      <c r="V1195" s="311"/>
      <c r="W1195" s="311"/>
      <c r="X1195" s="311"/>
      <c r="Y1195" s="311"/>
      <c r="Z1195" s="311"/>
    </row>
    <row r="1196" spans="1:26" s="6" customFormat="1">
      <c r="A1196" s="311"/>
      <c r="B1196" s="311"/>
      <c r="C1196" s="311"/>
      <c r="S1196" s="311"/>
      <c r="T1196" s="311"/>
      <c r="U1196" s="311"/>
      <c r="V1196" s="311"/>
      <c r="W1196" s="311"/>
      <c r="X1196" s="311"/>
      <c r="Y1196" s="311"/>
      <c r="Z1196" s="311"/>
    </row>
    <row r="1197" spans="1:26" s="6" customFormat="1">
      <c r="A1197" s="311"/>
      <c r="B1197" s="311"/>
      <c r="C1197" s="311"/>
      <c r="S1197" s="311"/>
      <c r="T1197" s="311"/>
      <c r="U1197" s="311"/>
      <c r="V1197" s="311"/>
      <c r="W1197" s="311"/>
      <c r="X1197" s="311"/>
      <c r="Y1197" s="311"/>
      <c r="Z1197" s="311"/>
    </row>
    <row r="1198" spans="1:26" s="6" customFormat="1">
      <c r="A1198" s="311"/>
      <c r="B1198" s="311"/>
      <c r="C1198" s="311"/>
      <c r="S1198" s="311"/>
      <c r="T1198" s="311"/>
      <c r="U1198" s="311"/>
      <c r="V1198" s="311"/>
      <c r="W1198" s="311"/>
      <c r="X1198" s="311"/>
      <c r="Y1198" s="311"/>
      <c r="Z1198" s="311"/>
    </row>
    <row r="1199" spans="1:26" s="6" customFormat="1">
      <c r="A1199" s="311"/>
      <c r="B1199" s="311"/>
      <c r="C1199" s="311"/>
      <c r="S1199" s="311"/>
      <c r="T1199" s="311"/>
      <c r="U1199" s="311"/>
      <c r="V1199" s="311"/>
      <c r="W1199" s="311"/>
      <c r="X1199" s="311"/>
      <c r="Y1199" s="311"/>
      <c r="Z1199" s="311"/>
    </row>
    <row r="1200" spans="1:26" s="6" customFormat="1">
      <c r="A1200" s="311"/>
      <c r="B1200" s="311"/>
      <c r="C1200" s="311"/>
      <c r="S1200" s="311"/>
      <c r="T1200" s="311"/>
      <c r="U1200" s="311"/>
      <c r="V1200" s="311"/>
      <c r="W1200" s="311"/>
      <c r="X1200" s="311"/>
      <c r="Y1200" s="311"/>
      <c r="Z1200" s="311"/>
    </row>
    <row r="1201" spans="1:26" s="6" customFormat="1">
      <c r="A1201" s="311"/>
      <c r="B1201" s="311"/>
      <c r="C1201" s="311"/>
      <c r="S1201" s="311"/>
      <c r="T1201" s="311"/>
      <c r="U1201" s="311"/>
      <c r="V1201" s="311"/>
      <c r="W1201" s="311"/>
      <c r="X1201" s="311"/>
      <c r="Y1201" s="311"/>
      <c r="Z1201" s="311"/>
    </row>
    <row r="1202" spans="1:26" s="6" customFormat="1">
      <c r="A1202" s="311"/>
      <c r="B1202" s="311"/>
      <c r="C1202" s="311"/>
      <c r="S1202" s="311"/>
      <c r="T1202" s="311"/>
      <c r="U1202" s="311"/>
      <c r="V1202" s="311"/>
      <c r="W1202" s="311"/>
      <c r="X1202" s="311"/>
      <c r="Y1202" s="311"/>
      <c r="Z1202" s="311"/>
    </row>
    <row r="1203" spans="1:26" s="6" customFormat="1">
      <c r="A1203" s="311"/>
      <c r="B1203" s="311"/>
      <c r="C1203" s="311"/>
      <c r="S1203" s="311"/>
      <c r="T1203" s="311"/>
      <c r="U1203" s="311"/>
      <c r="V1203" s="311"/>
      <c r="W1203" s="311"/>
      <c r="X1203" s="311"/>
      <c r="Y1203" s="311"/>
      <c r="Z1203" s="311"/>
    </row>
    <row r="1204" spans="1:26" s="6" customFormat="1">
      <c r="A1204" s="311"/>
      <c r="B1204" s="311"/>
      <c r="C1204" s="311"/>
      <c r="S1204" s="311"/>
      <c r="T1204" s="311"/>
      <c r="U1204" s="311"/>
      <c r="V1204" s="311"/>
      <c r="W1204" s="311"/>
      <c r="X1204" s="311"/>
      <c r="Y1204" s="311"/>
      <c r="Z1204" s="311"/>
    </row>
    <row r="1205" spans="1:26" s="6" customFormat="1">
      <c r="A1205" s="311"/>
      <c r="B1205" s="311"/>
      <c r="C1205" s="311"/>
      <c r="S1205" s="311"/>
      <c r="T1205" s="311"/>
      <c r="U1205" s="311"/>
      <c r="V1205" s="311"/>
      <c r="W1205" s="311"/>
      <c r="X1205" s="311"/>
      <c r="Y1205" s="311"/>
      <c r="Z1205" s="311"/>
    </row>
    <row r="1206" spans="1:26" s="6" customFormat="1">
      <c r="A1206" s="311"/>
      <c r="B1206" s="311"/>
      <c r="C1206" s="311"/>
      <c r="S1206" s="311"/>
      <c r="T1206" s="311"/>
      <c r="U1206" s="311"/>
      <c r="V1206" s="311"/>
      <c r="W1206" s="311"/>
      <c r="X1206" s="311"/>
      <c r="Y1206" s="311"/>
      <c r="Z1206" s="311"/>
    </row>
    <row r="1207" spans="1:26" s="6" customFormat="1">
      <c r="A1207" s="311"/>
      <c r="B1207" s="311"/>
      <c r="C1207" s="311"/>
      <c r="S1207" s="311"/>
      <c r="T1207" s="311"/>
      <c r="U1207" s="311"/>
      <c r="V1207" s="311"/>
      <c r="W1207" s="311"/>
      <c r="X1207" s="311"/>
      <c r="Y1207" s="311"/>
      <c r="Z1207" s="311"/>
    </row>
    <row r="1208" spans="1:26" s="6" customFormat="1">
      <c r="A1208" s="311"/>
      <c r="B1208" s="311"/>
      <c r="C1208" s="311"/>
      <c r="S1208" s="311"/>
      <c r="T1208" s="311"/>
      <c r="U1208" s="311"/>
      <c r="V1208" s="311"/>
      <c r="W1208" s="311"/>
      <c r="X1208" s="311"/>
      <c r="Y1208" s="311"/>
      <c r="Z1208" s="311"/>
    </row>
    <row r="1209" spans="1:26" s="6" customFormat="1">
      <c r="A1209" s="311"/>
      <c r="B1209" s="311"/>
      <c r="C1209" s="311"/>
      <c r="S1209" s="311"/>
      <c r="T1209" s="311"/>
      <c r="U1209" s="311"/>
      <c r="V1209" s="311"/>
      <c r="W1209" s="311"/>
      <c r="X1209" s="311"/>
      <c r="Y1209" s="311"/>
      <c r="Z1209" s="311"/>
    </row>
    <row r="1210" spans="1:26" s="6" customFormat="1">
      <c r="A1210" s="311"/>
      <c r="B1210" s="311"/>
      <c r="C1210" s="311"/>
      <c r="S1210" s="311"/>
      <c r="T1210" s="311"/>
      <c r="U1210" s="311"/>
      <c r="V1210" s="311"/>
      <c r="W1210" s="311"/>
      <c r="X1210" s="311"/>
      <c r="Y1210" s="311"/>
      <c r="Z1210" s="311"/>
    </row>
    <row r="1211" spans="1:26" s="6" customFormat="1">
      <c r="A1211" s="311"/>
      <c r="B1211" s="311"/>
      <c r="C1211" s="311"/>
      <c r="S1211" s="311"/>
      <c r="T1211" s="311"/>
      <c r="U1211" s="311"/>
      <c r="V1211" s="311"/>
      <c r="W1211" s="311"/>
      <c r="X1211" s="311"/>
      <c r="Y1211" s="311"/>
      <c r="Z1211" s="311"/>
    </row>
    <row r="1212" spans="1:26" s="6" customFormat="1">
      <c r="A1212" s="311"/>
      <c r="B1212" s="311"/>
      <c r="C1212" s="311"/>
      <c r="S1212" s="311"/>
      <c r="T1212" s="311"/>
      <c r="U1212" s="311"/>
      <c r="V1212" s="311"/>
      <c r="W1212" s="311"/>
      <c r="X1212" s="311"/>
      <c r="Y1212" s="311"/>
      <c r="Z1212" s="311"/>
    </row>
    <row r="1213" spans="1:26" s="6" customFormat="1">
      <c r="A1213" s="311"/>
      <c r="B1213" s="311"/>
      <c r="C1213" s="311"/>
      <c r="S1213" s="311"/>
      <c r="T1213" s="311"/>
      <c r="U1213" s="311"/>
      <c r="V1213" s="311"/>
      <c r="W1213" s="311"/>
      <c r="X1213" s="311"/>
      <c r="Y1213" s="311"/>
      <c r="Z1213" s="311"/>
    </row>
    <row r="1214" spans="1:26" s="6" customFormat="1">
      <c r="A1214" s="311"/>
      <c r="B1214" s="311"/>
      <c r="C1214" s="311"/>
      <c r="S1214" s="311"/>
      <c r="T1214" s="311"/>
      <c r="U1214" s="311"/>
      <c r="V1214" s="311"/>
      <c r="W1214" s="311"/>
      <c r="X1214" s="311"/>
      <c r="Y1214" s="311"/>
      <c r="Z1214" s="311"/>
    </row>
    <row r="1215" spans="1:26" s="6" customFormat="1">
      <c r="A1215" s="311"/>
      <c r="B1215" s="311"/>
      <c r="C1215" s="311"/>
      <c r="S1215" s="311"/>
      <c r="T1215" s="311"/>
      <c r="U1215" s="311"/>
      <c r="V1215" s="311"/>
      <c r="W1215" s="311"/>
      <c r="X1215" s="311"/>
      <c r="Y1215" s="311"/>
      <c r="Z1215" s="311"/>
    </row>
    <row r="1216" spans="1:26" s="6" customFormat="1">
      <c r="A1216" s="311"/>
      <c r="B1216" s="311"/>
      <c r="C1216" s="311"/>
      <c r="S1216" s="311"/>
      <c r="T1216" s="311"/>
      <c r="U1216" s="311"/>
      <c r="V1216" s="311"/>
      <c r="W1216" s="311"/>
      <c r="X1216" s="311"/>
      <c r="Y1216" s="311"/>
      <c r="Z1216" s="311"/>
    </row>
    <row r="1217" spans="1:26" s="6" customFormat="1">
      <c r="A1217" s="311"/>
      <c r="B1217" s="311"/>
      <c r="C1217" s="311"/>
      <c r="S1217" s="311"/>
      <c r="T1217" s="311"/>
      <c r="U1217" s="311"/>
      <c r="V1217" s="311"/>
      <c r="W1217" s="311"/>
      <c r="X1217" s="311"/>
      <c r="Y1217" s="311"/>
      <c r="Z1217" s="311"/>
    </row>
    <row r="1218" spans="1:26" s="6" customFormat="1">
      <c r="A1218" s="311"/>
      <c r="B1218" s="311"/>
      <c r="C1218" s="311"/>
      <c r="S1218" s="311"/>
      <c r="T1218" s="311"/>
      <c r="U1218" s="311"/>
      <c r="V1218" s="311"/>
      <c r="W1218" s="311"/>
      <c r="X1218" s="311"/>
      <c r="Y1218" s="311"/>
      <c r="Z1218" s="311"/>
    </row>
    <row r="1219" spans="1:26" s="6" customFormat="1">
      <c r="A1219" s="311"/>
      <c r="B1219" s="311"/>
      <c r="C1219" s="311"/>
      <c r="S1219" s="311"/>
      <c r="T1219" s="311"/>
      <c r="U1219" s="311"/>
      <c r="V1219" s="311"/>
      <c r="W1219" s="311"/>
      <c r="X1219" s="311"/>
      <c r="Y1219" s="311"/>
      <c r="Z1219" s="311"/>
    </row>
    <row r="1220" spans="1:26" s="6" customFormat="1">
      <c r="A1220" s="311"/>
      <c r="B1220" s="311"/>
      <c r="C1220" s="311"/>
      <c r="S1220" s="311"/>
      <c r="T1220" s="311"/>
      <c r="U1220" s="311"/>
      <c r="V1220" s="311"/>
      <c r="W1220" s="311"/>
      <c r="X1220" s="311"/>
      <c r="Y1220" s="311"/>
      <c r="Z1220" s="311"/>
    </row>
    <row r="1221" spans="1:26" s="6" customFormat="1">
      <c r="A1221" s="311"/>
      <c r="B1221" s="311"/>
      <c r="C1221" s="311"/>
      <c r="S1221" s="311"/>
      <c r="T1221" s="311"/>
      <c r="U1221" s="311"/>
      <c r="V1221" s="311"/>
      <c r="W1221" s="311"/>
      <c r="X1221" s="311"/>
      <c r="Y1221" s="311"/>
      <c r="Z1221" s="311"/>
    </row>
    <row r="1222" spans="1:26" s="6" customFormat="1">
      <c r="A1222" s="311"/>
      <c r="B1222" s="311"/>
      <c r="C1222" s="311"/>
      <c r="S1222" s="311"/>
      <c r="T1222" s="311"/>
      <c r="U1222" s="311"/>
      <c r="V1222" s="311"/>
      <c r="W1222" s="311"/>
      <c r="X1222" s="311"/>
      <c r="Y1222" s="311"/>
      <c r="Z1222" s="311"/>
    </row>
    <row r="1223" spans="1:26" s="6" customFormat="1">
      <c r="A1223" s="311"/>
      <c r="B1223" s="311"/>
      <c r="C1223" s="311"/>
      <c r="S1223" s="311"/>
      <c r="T1223" s="311"/>
      <c r="U1223" s="311"/>
      <c r="V1223" s="311"/>
      <c r="W1223" s="311"/>
      <c r="X1223" s="311"/>
      <c r="Y1223" s="311"/>
      <c r="Z1223" s="311"/>
    </row>
    <row r="1224" spans="1:26" s="6" customFormat="1">
      <c r="A1224" s="311"/>
      <c r="B1224" s="311"/>
      <c r="C1224" s="311"/>
      <c r="S1224" s="311"/>
      <c r="T1224" s="311"/>
      <c r="U1224" s="311"/>
      <c r="V1224" s="311"/>
      <c r="W1224" s="311"/>
      <c r="X1224" s="311"/>
      <c r="Y1224" s="311"/>
      <c r="Z1224" s="311"/>
    </row>
    <row r="1225" spans="1:26" s="6" customFormat="1">
      <c r="A1225" s="311"/>
      <c r="B1225" s="311"/>
      <c r="C1225" s="311"/>
      <c r="S1225" s="311"/>
      <c r="T1225" s="311"/>
      <c r="U1225" s="311"/>
      <c r="V1225" s="311"/>
      <c r="W1225" s="311"/>
      <c r="X1225" s="311"/>
      <c r="Y1225" s="311"/>
      <c r="Z1225" s="311"/>
    </row>
    <row r="1226" spans="1:26" s="6" customFormat="1">
      <c r="A1226" s="311"/>
      <c r="B1226" s="311"/>
      <c r="C1226" s="311"/>
      <c r="S1226" s="311"/>
      <c r="T1226" s="311"/>
      <c r="U1226" s="311"/>
      <c r="V1226" s="311"/>
      <c r="W1226" s="311"/>
      <c r="X1226" s="311"/>
      <c r="Y1226" s="311"/>
      <c r="Z1226" s="311"/>
    </row>
    <row r="1227" spans="1:26" s="6" customFormat="1">
      <c r="A1227" s="311"/>
      <c r="B1227" s="311"/>
      <c r="C1227" s="311"/>
      <c r="S1227" s="311"/>
      <c r="T1227" s="311"/>
      <c r="U1227" s="311"/>
      <c r="V1227" s="311"/>
      <c r="W1227" s="311"/>
      <c r="X1227" s="311"/>
      <c r="Y1227" s="311"/>
      <c r="Z1227" s="311"/>
    </row>
    <row r="1228" spans="1:26" s="6" customFormat="1">
      <c r="A1228" s="311"/>
      <c r="B1228" s="311"/>
      <c r="C1228" s="311"/>
      <c r="S1228" s="311"/>
      <c r="T1228" s="311"/>
      <c r="U1228" s="311"/>
      <c r="V1228" s="311"/>
      <c r="W1228" s="311"/>
      <c r="X1228" s="311"/>
      <c r="Y1228" s="311"/>
      <c r="Z1228" s="311"/>
    </row>
    <row r="1229" spans="1:26" s="6" customFormat="1">
      <c r="A1229" s="311"/>
      <c r="B1229" s="311"/>
      <c r="C1229" s="311"/>
      <c r="S1229" s="311"/>
      <c r="T1229" s="311"/>
      <c r="U1229" s="311"/>
      <c r="V1229" s="311"/>
      <c r="W1229" s="311"/>
      <c r="X1229" s="311"/>
      <c r="Y1229" s="311"/>
      <c r="Z1229" s="311"/>
    </row>
    <row r="1230" spans="1:26" s="6" customFormat="1">
      <c r="A1230" s="311"/>
      <c r="B1230" s="311"/>
      <c r="C1230" s="311"/>
      <c r="S1230" s="311"/>
      <c r="T1230" s="311"/>
      <c r="U1230" s="311"/>
      <c r="V1230" s="311"/>
      <c r="W1230" s="311"/>
      <c r="X1230" s="311"/>
      <c r="Y1230" s="311"/>
      <c r="Z1230" s="311"/>
    </row>
    <row r="1231" spans="1:26" s="6" customFormat="1">
      <c r="A1231" s="311"/>
      <c r="B1231" s="311"/>
      <c r="C1231" s="311"/>
      <c r="S1231" s="311"/>
      <c r="T1231" s="311"/>
      <c r="U1231" s="311"/>
      <c r="V1231" s="311"/>
      <c r="W1231" s="311"/>
      <c r="X1231" s="311"/>
      <c r="Y1231" s="311"/>
      <c r="Z1231" s="311"/>
    </row>
    <row r="1232" spans="1:26" s="6" customFormat="1">
      <c r="A1232" s="311"/>
      <c r="B1232" s="311"/>
      <c r="C1232" s="311"/>
      <c r="S1232" s="311"/>
      <c r="T1232" s="311"/>
      <c r="U1232" s="311"/>
      <c r="V1232" s="311"/>
      <c r="W1232" s="311"/>
      <c r="X1232" s="311"/>
      <c r="Y1232" s="311"/>
      <c r="Z1232" s="311"/>
    </row>
    <row r="1233" spans="1:26" s="6" customFormat="1">
      <c r="A1233" s="311"/>
      <c r="B1233" s="311"/>
      <c r="C1233" s="311"/>
      <c r="S1233" s="311"/>
      <c r="T1233" s="311"/>
      <c r="U1233" s="311"/>
      <c r="V1233" s="311"/>
      <c r="W1233" s="311"/>
      <c r="X1233" s="311"/>
      <c r="Y1233" s="311"/>
      <c r="Z1233" s="311"/>
    </row>
    <row r="1234" spans="1:26" s="6" customFormat="1">
      <c r="A1234" s="311"/>
      <c r="B1234" s="311"/>
      <c r="C1234" s="311"/>
      <c r="S1234" s="311"/>
      <c r="T1234" s="311"/>
      <c r="U1234" s="311"/>
      <c r="V1234" s="311"/>
      <c r="W1234" s="311"/>
      <c r="X1234" s="311"/>
      <c r="Y1234" s="311"/>
      <c r="Z1234" s="311"/>
    </row>
    <row r="1235" spans="1:26" s="6" customFormat="1">
      <c r="A1235" s="311"/>
      <c r="B1235" s="311"/>
      <c r="C1235" s="311"/>
      <c r="S1235" s="311"/>
      <c r="T1235" s="311"/>
      <c r="U1235" s="311"/>
      <c r="V1235" s="311"/>
      <c r="W1235" s="311"/>
      <c r="X1235" s="311"/>
      <c r="Y1235" s="311"/>
      <c r="Z1235" s="311"/>
    </row>
    <row r="1236" spans="1:26" s="6" customFormat="1">
      <c r="A1236" s="311"/>
      <c r="B1236" s="311"/>
      <c r="C1236" s="311"/>
      <c r="S1236" s="311"/>
      <c r="T1236" s="311"/>
      <c r="U1236" s="311"/>
      <c r="V1236" s="311"/>
      <c r="W1236" s="311"/>
      <c r="X1236" s="311"/>
      <c r="Y1236" s="311"/>
      <c r="Z1236" s="311"/>
    </row>
    <row r="1237" spans="1:26" s="6" customFormat="1">
      <c r="A1237" s="311"/>
      <c r="B1237" s="311"/>
      <c r="C1237" s="311"/>
      <c r="S1237" s="311"/>
      <c r="T1237" s="311"/>
      <c r="U1237" s="311"/>
      <c r="V1237" s="311"/>
      <c r="W1237" s="311"/>
      <c r="X1237" s="311"/>
      <c r="Y1237" s="311"/>
      <c r="Z1237" s="311"/>
    </row>
    <row r="1238" spans="1:26" s="6" customFormat="1">
      <c r="A1238" s="311"/>
      <c r="B1238" s="311"/>
      <c r="C1238" s="311"/>
      <c r="S1238" s="311"/>
      <c r="T1238" s="311"/>
      <c r="U1238" s="311"/>
      <c r="V1238" s="311"/>
      <c r="W1238" s="311"/>
      <c r="X1238" s="311"/>
      <c r="Y1238" s="311"/>
      <c r="Z1238" s="311"/>
    </row>
    <row r="1239" spans="1:26" s="6" customFormat="1">
      <c r="A1239" s="311"/>
      <c r="B1239" s="311"/>
      <c r="C1239" s="311"/>
      <c r="S1239" s="311"/>
      <c r="T1239" s="311"/>
      <c r="U1239" s="311"/>
      <c r="V1239" s="311"/>
      <c r="W1239" s="311"/>
      <c r="X1239" s="311"/>
      <c r="Y1239" s="311"/>
      <c r="Z1239" s="311"/>
    </row>
    <row r="1240" spans="1:26" s="6" customFormat="1">
      <c r="A1240" s="311"/>
      <c r="B1240" s="311"/>
      <c r="C1240" s="311"/>
      <c r="S1240" s="311"/>
      <c r="T1240" s="311"/>
      <c r="U1240" s="311"/>
      <c r="V1240" s="311"/>
      <c r="W1240" s="311"/>
      <c r="X1240" s="311"/>
      <c r="Y1240" s="311"/>
      <c r="Z1240" s="311"/>
    </row>
    <row r="1241" spans="1:26" s="6" customFormat="1">
      <c r="A1241" s="311"/>
      <c r="B1241" s="311"/>
      <c r="C1241" s="311"/>
      <c r="S1241" s="311"/>
      <c r="T1241" s="311"/>
      <c r="U1241" s="311"/>
      <c r="V1241" s="311"/>
      <c r="W1241" s="311"/>
      <c r="X1241" s="311"/>
      <c r="Y1241" s="311"/>
      <c r="Z1241" s="311"/>
    </row>
    <row r="1242" spans="1:26" s="6" customFormat="1">
      <c r="A1242" s="311"/>
      <c r="B1242" s="311"/>
      <c r="C1242" s="311"/>
      <c r="S1242" s="311"/>
      <c r="T1242" s="311"/>
      <c r="U1242" s="311"/>
      <c r="V1242" s="311"/>
      <c r="W1242" s="311"/>
      <c r="X1242" s="311"/>
      <c r="Y1242" s="311"/>
      <c r="Z1242" s="311"/>
    </row>
    <row r="1243" spans="1:26" s="6" customFormat="1">
      <c r="A1243" s="311"/>
      <c r="B1243" s="311"/>
      <c r="C1243" s="311"/>
      <c r="S1243" s="311"/>
      <c r="T1243" s="311"/>
      <c r="U1243" s="311"/>
      <c r="V1243" s="311"/>
      <c r="W1243" s="311"/>
      <c r="X1243" s="311"/>
      <c r="Y1243" s="311"/>
      <c r="Z1243" s="311"/>
    </row>
    <row r="1244" spans="1:26" s="6" customFormat="1">
      <c r="A1244" s="311"/>
      <c r="B1244" s="311"/>
      <c r="C1244" s="311"/>
      <c r="S1244" s="311"/>
      <c r="T1244" s="311"/>
      <c r="U1244" s="311"/>
      <c r="V1244" s="311"/>
      <c r="W1244" s="311"/>
      <c r="X1244" s="311"/>
      <c r="Y1244" s="311"/>
      <c r="Z1244" s="311"/>
    </row>
    <row r="1245" spans="1:26" s="6" customFormat="1">
      <c r="A1245" s="311"/>
      <c r="B1245" s="311"/>
      <c r="C1245" s="311"/>
      <c r="S1245" s="311"/>
      <c r="T1245" s="311"/>
      <c r="U1245" s="311"/>
      <c r="V1245" s="311"/>
      <c r="W1245" s="311"/>
      <c r="X1245" s="311"/>
      <c r="Y1245" s="311"/>
      <c r="Z1245" s="311"/>
    </row>
    <row r="1246" spans="1:26" s="6" customFormat="1">
      <c r="A1246" s="311"/>
      <c r="B1246" s="311"/>
      <c r="C1246" s="311"/>
      <c r="S1246" s="311"/>
      <c r="T1246" s="311"/>
      <c r="U1246" s="311"/>
      <c r="V1246" s="311"/>
      <c r="W1246" s="311"/>
      <c r="X1246" s="311"/>
      <c r="Y1246" s="311"/>
      <c r="Z1246" s="311"/>
    </row>
    <row r="1247" spans="1:26" s="6" customFormat="1">
      <c r="A1247" s="311"/>
      <c r="B1247" s="311"/>
      <c r="C1247" s="311"/>
      <c r="S1247" s="311"/>
      <c r="T1247" s="311"/>
      <c r="U1247" s="311"/>
      <c r="V1247" s="311"/>
      <c r="W1247" s="311"/>
      <c r="X1247" s="311"/>
      <c r="Y1247" s="311"/>
      <c r="Z1247" s="311"/>
    </row>
    <row r="1248" spans="1:26" s="6" customFormat="1">
      <c r="A1248" s="311"/>
      <c r="B1248" s="311"/>
      <c r="C1248" s="311"/>
      <c r="S1248" s="311"/>
      <c r="T1248" s="311"/>
      <c r="U1248" s="311"/>
      <c r="V1248" s="311"/>
      <c r="W1248" s="311"/>
      <c r="X1248" s="311"/>
      <c r="Y1248" s="311"/>
      <c r="Z1248" s="311"/>
    </row>
    <row r="1249" spans="1:26" s="6" customFormat="1">
      <c r="A1249" s="311"/>
      <c r="B1249" s="311"/>
      <c r="C1249" s="311"/>
      <c r="S1249" s="311"/>
      <c r="T1249" s="311"/>
      <c r="U1249" s="311"/>
      <c r="V1249" s="311"/>
      <c r="W1249" s="311"/>
      <c r="X1249" s="311"/>
      <c r="Y1249" s="311"/>
      <c r="Z1249" s="311"/>
    </row>
    <row r="1250" spans="1:26" s="6" customFormat="1">
      <c r="A1250" s="311"/>
      <c r="B1250" s="311"/>
      <c r="C1250" s="311"/>
      <c r="S1250" s="311"/>
      <c r="T1250" s="311"/>
      <c r="U1250" s="311"/>
      <c r="V1250" s="311"/>
      <c r="W1250" s="311"/>
      <c r="X1250" s="311"/>
      <c r="Y1250" s="311"/>
      <c r="Z1250" s="311"/>
    </row>
    <row r="1251" spans="1:26" s="6" customFormat="1">
      <c r="A1251" s="311"/>
      <c r="B1251" s="311"/>
      <c r="C1251" s="311"/>
      <c r="S1251" s="311"/>
      <c r="T1251" s="311"/>
      <c r="U1251" s="311"/>
      <c r="V1251" s="311"/>
      <c r="W1251" s="311"/>
      <c r="X1251" s="311"/>
      <c r="Y1251" s="311"/>
      <c r="Z1251" s="311"/>
    </row>
    <row r="1252" spans="1:26" s="6" customFormat="1">
      <c r="A1252" s="311"/>
      <c r="B1252" s="311"/>
      <c r="C1252" s="311"/>
      <c r="S1252" s="311"/>
      <c r="T1252" s="311"/>
      <c r="U1252" s="311"/>
      <c r="V1252" s="311"/>
      <c r="W1252" s="311"/>
      <c r="X1252" s="311"/>
      <c r="Y1252" s="311"/>
      <c r="Z1252" s="311"/>
    </row>
    <row r="1253" spans="1:26" s="6" customFormat="1">
      <c r="A1253" s="311"/>
      <c r="B1253" s="311"/>
      <c r="C1253" s="311"/>
      <c r="S1253" s="311"/>
      <c r="T1253" s="311"/>
      <c r="U1253" s="311"/>
      <c r="V1253" s="311"/>
      <c r="W1253" s="311"/>
      <c r="X1253" s="311"/>
      <c r="Y1253" s="311"/>
      <c r="Z1253" s="311"/>
    </row>
    <row r="1254" spans="1:26" s="6" customFormat="1">
      <c r="A1254" s="311"/>
      <c r="B1254" s="311"/>
      <c r="C1254" s="311"/>
      <c r="S1254" s="311"/>
      <c r="T1254" s="311"/>
      <c r="U1254" s="311"/>
      <c r="V1254" s="311"/>
      <c r="W1254" s="311"/>
      <c r="X1254" s="311"/>
      <c r="Y1254" s="311"/>
      <c r="Z1254" s="311"/>
    </row>
    <row r="1255" spans="1:26" s="6" customFormat="1">
      <c r="A1255" s="311"/>
      <c r="B1255" s="311"/>
      <c r="C1255" s="311"/>
      <c r="S1255" s="311"/>
      <c r="T1255" s="311"/>
      <c r="U1255" s="311"/>
      <c r="V1255" s="311"/>
      <c r="W1255" s="311"/>
      <c r="X1255" s="311"/>
      <c r="Y1255" s="311"/>
      <c r="Z1255" s="311"/>
    </row>
    <row r="1256" spans="1:26" s="6" customFormat="1">
      <c r="A1256" s="311"/>
      <c r="B1256" s="311"/>
      <c r="C1256" s="311"/>
      <c r="S1256" s="311"/>
      <c r="T1256" s="311"/>
      <c r="U1256" s="311"/>
      <c r="V1256" s="311"/>
      <c r="W1256" s="311"/>
      <c r="X1256" s="311"/>
      <c r="Y1256" s="311"/>
      <c r="Z1256" s="311"/>
    </row>
    <row r="1257" spans="1:26" s="6" customFormat="1">
      <c r="A1257" s="311"/>
      <c r="B1257" s="311"/>
      <c r="C1257" s="311"/>
      <c r="S1257" s="311"/>
      <c r="T1257" s="311"/>
      <c r="U1257" s="311"/>
      <c r="V1257" s="311"/>
      <c r="W1257" s="311"/>
      <c r="X1257" s="311"/>
      <c r="Y1257" s="311"/>
      <c r="Z1257" s="311"/>
    </row>
    <row r="1258" spans="1:26" s="6" customFormat="1">
      <c r="A1258" s="311"/>
      <c r="B1258" s="311"/>
      <c r="C1258" s="311"/>
      <c r="S1258" s="311"/>
      <c r="T1258" s="311"/>
      <c r="U1258" s="311"/>
      <c r="V1258" s="311"/>
      <c r="W1258" s="311"/>
      <c r="X1258" s="311"/>
      <c r="Y1258" s="311"/>
      <c r="Z1258" s="311"/>
    </row>
    <row r="1259" spans="1:26" s="6" customFormat="1">
      <c r="A1259" s="311"/>
      <c r="B1259" s="311"/>
      <c r="C1259" s="311"/>
      <c r="S1259" s="311"/>
      <c r="T1259" s="311"/>
      <c r="U1259" s="311"/>
      <c r="V1259" s="311"/>
      <c r="W1259" s="311"/>
      <c r="X1259" s="311"/>
      <c r="Y1259" s="311"/>
      <c r="Z1259" s="311"/>
    </row>
    <row r="1260" spans="1:26" s="6" customFormat="1">
      <c r="A1260" s="311"/>
      <c r="B1260" s="311"/>
      <c r="C1260" s="311"/>
      <c r="S1260" s="311"/>
      <c r="T1260" s="311"/>
      <c r="U1260" s="311"/>
      <c r="V1260" s="311"/>
      <c r="W1260" s="311"/>
      <c r="X1260" s="311"/>
      <c r="Y1260" s="311"/>
      <c r="Z1260" s="311"/>
    </row>
    <row r="1261" spans="1:26" s="6" customFormat="1">
      <c r="A1261" s="311"/>
      <c r="B1261" s="311"/>
      <c r="C1261" s="311"/>
      <c r="S1261" s="311"/>
      <c r="T1261" s="311"/>
      <c r="U1261" s="311"/>
      <c r="V1261" s="311"/>
      <c r="W1261" s="311"/>
      <c r="X1261" s="311"/>
      <c r="Y1261" s="311"/>
      <c r="Z1261" s="311"/>
    </row>
    <row r="1262" spans="1:26" s="6" customFormat="1">
      <c r="A1262" s="311"/>
      <c r="B1262" s="311"/>
      <c r="C1262" s="311"/>
      <c r="S1262" s="311"/>
      <c r="T1262" s="311"/>
      <c r="U1262" s="311"/>
      <c r="V1262" s="311"/>
      <c r="W1262" s="311"/>
      <c r="X1262" s="311"/>
      <c r="Y1262" s="311"/>
      <c r="Z1262" s="311"/>
    </row>
    <row r="1263" spans="1:26" s="6" customFormat="1">
      <c r="A1263" s="311"/>
      <c r="B1263" s="311"/>
      <c r="C1263" s="311"/>
      <c r="S1263" s="311"/>
      <c r="T1263" s="311"/>
      <c r="U1263" s="311"/>
      <c r="V1263" s="311"/>
      <c r="W1263" s="311"/>
      <c r="X1263" s="311"/>
      <c r="Y1263" s="311"/>
      <c r="Z1263" s="311"/>
    </row>
    <row r="1264" spans="1:26" s="6" customFormat="1">
      <c r="A1264" s="311"/>
      <c r="B1264" s="311"/>
      <c r="C1264" s="311"/>
      <c r="S1264" s="311"/>
      <c r="T1264" s="311"/>
      <c r="U1264" s="311"/>
      <c r="V1264" s="311"/>
      <c r="W1264" s="311"/>
      <c r="X1264" s="311"/>
      <c r="Y1264" s="311"/>
      <c r="Z1264" s="311"/>
    </row>
    <row r="1265" spans="1:26" s="6" customFormat="1">
      <c r="A1265" s="311"/>
      <c r="B1265" s="311"/>
      <c r="C1265" s="311"/>
      <c r="S1265" s="311"/>
      <c r="T1265" s="311"/>
      <c r="U1265" s="311"/>
      <c r="V1265" s="311"/>
      <c r="W1265" s="311"/>
      <c r="X1265" s="311"/>
      <c r="Y1265" s="311"/>
      <c r="Z1265" s="311"/>
    </row>
    <row r="1266" spans="1:26" s="6" customFormat="1">
      <c r="A1266" s="311"/>
      <c r="B1266" s="311"/>
      <c r="C1266" s="311"/>
      <c r="S1266" s="311"/>
      <c r="T1266" s="311"/>
      <c r="U1266" s="311"/>
      <c r="V1266" s="311"/>
      <c r="W1266" s="311"/>
      <c r="X1266" s="311"/>
      <c r="Y1266" s="311"/>
      <c r="Z1266" s="311"/>
    </row>
    <row r="1267" spans="1:26" s="6" customFormat="1">
      <c r="A1267" s="311"/>
      <c r="B1267" s="311"/>
      <c r="C1267" s="311"/>
      <c r="S1267" s="311"/>
      <c r="T1267" s="311"/>
      <c r="U1267" s="311"/>
      <c r="V1267" s="311"/>
      <c r="W1267" s="311"/>
      <c r="X1267" s="311"/>
      <c r="Y1267" s="311"/>
      <c r="Z1267" s="311"/>
    </row>
    <row r="1268" spans="1:26" s="6" customFormat="1">
      <c r="A1268" s="311"/>
      <c r="B1268" s="311"/>
      <c r="C1268" s="311"/>
      <c r="S1268" s="311"/>
      <c r="T1268" s="311"/>
      <c r="U1268" s="311"/>
      <c r="V1268" s="311"/>
      <c r="W1268" s="311"/>
      <c r="X1268" s="311"/>
      <c r="Y1268" s="311"/>
      <c r="Z1268" s="311"/>
    </row>
    <row r="1269" spans="1:26" s="6" customFormat="1">
      <c r="A1269" s="311"/>
      <c r="B1269" s="311"/>
      <c r="C1269" s="311"/>
      <c r="S1269" s="311"/>
      <c r="T1269" s="311"/>
      <c r="U1269" s="311"/>
      <c r="V1269" s="311"/>
      <c r="W1269" s="311"/>
      <c r="X1269" s="311"/>
      <c r="Y1269" s="311"/>
      <c r="Z1269" s="311"/>
    </row>
    <row r="1270" spans="1:26" s="6" customFormat="1">
      <c r="A1270" s="311"/>
      <c r="B1270" s="311"/>
      <c r="C1270" s="311"/>
      <c r="S1270" s="311"/>
      <c r="T1270" s="311"/>
      <c r="U1270" s="311"/>
      <c r="V1270" s="311"/>
      <c r="W1270" s="311"/>
      <c r="X1270" s="311"/>
      <c r="Y1270" s="311"/>
      <c r="Z1270" s="311"/>
    </row>
    <row r="1271" spans="1:26" s="6" customFormat="1">
      <c r="A1271" s="311"/>
      <c r="B1271" s="311"/>
      <c r="C1271" s="311"/>
      <c r="S1271" s="311"/>
      <c r="T1271" s="311"/>
      <c r="U1271" s="311"/>
      <c r="V1271" s="311"/>
      <c r="W1271" s="311"/>
      <c r="X1271" s="311"/>
      <c r="Y1271" s="311"/>
      <c r="Z1271" s="311"/>
    </row>
    <row r="1272" spans="1:26" s="6" customFormat="1">
      <c r="A1272" s="311"/>
      <c r="B1272" s="311"/>
      <c r="C1272" s="311"/>
      <c r="S1272" s="311"/>
      <c r="T1272" s="311"/>
      <c r="U1272" s="311"/>
      <c r="V1272" s="311"/>
      <c r="W1272" s="311"/>
      <c r="X1272" s="311"/>
      <c r="Y1272" s="311"/>
      <c r="Z1272" s="311"/>
    </row>
    <row r="1273" spans="1:26" s="6" customFormat="1">
      <c r="A1273" s="311"/>
      <c r="B1273" s="311"/>
      <c r="C1273" s="311"/>
      <c r="S1273" s="311"/>
      <c r="T1273" s="311"/>
      <c r="U1273" s="311"/>
      <c r="V1273" s="311"/>
      <c r="W1273" s="311"/>
      <c r="X1273" s="311"/>
      <c r="Y1273" s="311"/>
      <c r="Z1273" s="311"/>
    </row>
    <row r="1274" spans="1:26" s="6" customFormat="1">
      <c r="A1274" s="311"/>
      <c r="B1274" s="311"/>
      <c r="C1274" s="311"/>
      <c r="S1274" s="311"/>
      <c r="T1274" s="311"/>
      <c r="U1274" s="311"/>
      <c r="V1274" s="311"/>
      <c r="W1274" s="311"/>
      <c r="X1274" s="311"/>
      <c r="Y1274" s="311"/>
      <c r="Z1274" s="311"/>
    </row>
    <row r="1275" spans="1:26" s="6" customFormat="1">
      <c r="A1275" s="311"/>
      <c r="B1275" s="311"/>
      <c r="C1275" s="311"/>
      <c r="S1275" s="311"/>
      <c r="T1275" s="311"/>
      <c r="U1275" s="311"/>
      <c r="V1275" s="311"/>
      <c r="W1275" s="311"/>
      <c r="X1275" s="311"/>
      <c r="Y1275" s="311"/>
      <c r="Z1275" s="311"/>
    </row>
    <row r="1276" spans="1:26" s="6" customFormat="1">
      <c r="A1276" s="311"/>
      <c r="B1276" s="311"/>
      <c r="C1276" s="311"/>
      <c r="S1276" s="311"/>
      <c r="T1276" s="311"/>
      <c r="U1276" s="311"/>
      <c r="V1276" s="311"/>
      <c r="W1276" s="311"/>
      <c r="X1276" s="311"/>
      <c r="Y1276" s="311"/>
      <c r="Z1276" s="311"/>
    </row>
    <row r="1277" spans="1:26" s="6" customFormat="1">
      <c r="A1277" s="311"/>
      <c r="B1277" s="311"/>
      <c r="C1277" s="311"/>
      <c r="S1277" s="311"/>
      <c r="T1277" s="311"/>
      <c r="U1277" s="311"/>
      <c r="V1277" s="311"/>
      <c r="W1277" s="311"/>
      <c r="X1277" s="311"/>
      <c r="Y1277" s="311"/>
      <c r="Z1277" s="311"/>
    </row>
    <row r="1278" spans="1:26" s="6" customFormat="1">
      <c r="A1278" s="311"/>
      <c r="B1278" s="311"/>
      <c r="C1278" s="311"/>
      <c r="S1278" s="311"/>
      <c r="T1278" s="311"/>
      <c r="U1278" s="311"/>
      <c r="V1278" s="311"/>
      <c r="W1278" s="311"/>
      <c r="X1278" s="311"/>
      <c r="Y1278" s="311"/>
      <c r="Z1278" s="311"/>
    </row>
    <row r="1279" spans="1:26" s="6" customFormat="1">
      <c r="A1279" s="311"/>
      <c r="B1279" s="311"/>
      <c r="C1279" s="311"/>
      <c r="S1279" s="311"/>
      <c r="T1279" s="311"/>
      <c r="U1279" s="311"/>
      <c r="V1279" s="311"/>
      <c r="W1279" s="311"/>
      <c r="X1279" s="311"/>
      <c r="Y1279" s="311"/>
      <c r="Z1279" s="311"/>
    </row>
    <row r="1280" spans="1:26" s="6" customFormat="1">
      <c r="A1280" s="311"/>
      <c r="B1280" s="311"/>
      <c r="C1280" s="311"/>
      <c r="S1280" s="311"/>
      <c r="T1280" s="311"/>
      <c r="U1280" s="311"/>
      <c r="V1280" s="311"/>
      <c r="W1280" s="311"/>
      <c r="X1280" s="311"/>
      <c r="Y1280" s="311"/>
      <c r="Z1280" s="311"/>
    </row>
    <row r="1281" spans="1:26" s="6" customFormat="1">
      <c r="A1281" s="311"/>
      <c r="B1281" s="311"/>
      <c r="C1281" s="311"/>
      <c r="S1281" s="311"/>
      <c r="T1281" s="311"/>
      <c r="U1281" s="311"/>
      <c r="V1281" s="311"/>
      <c r="W1281" s="311"/>
      <c r="X1281" s="311"/>
      <c r="Y1281" s="311"/>
      <c r="Z1281" s="311"/>
    </row>
    <row r="1282" spans="1:26" s="6" customFormat="1">
      <c r="A1282" s="311"/>
      <c r="B1282" s="311"/>
      <c r="C1282" s="311"/>
      <c r="S1282" s="311"/>
      <c r="T1282" s="311"/>
      <c r="U1282" s="311"/>
      <c r="V1282" s="311"/>
      <c r="W1282" s="311"/>
      <c r="X1282" s="311"/>
      <c r="Y1282" s="311"/>
      <c r="Z1282" s="311"/>
    </row>
    <row r="1283" spans="1:26" s="6" customFormat="1">
      <c r="A1283" s="311"/>
      <c r="B1283" s="311"/>
      <c r="C1283" s="311"/>
      <c r="S1283" s="311"/>
      <c r="T1283" s="311"/>
      <c r="U1283" s="311"/>
      <c r="V1283" s="311"/>
      <c r="W1283" s="311"/>
      <c r="X1283" s="311"/>
      <c r="Y1283" s="311"/>
      <c r="Z1283" s="311"/>
    </row>
    <row r="1284" spans="1:26" s="6" customFormat="1">
      <c r="A1284" s="311"/>
      <c r="B1284" s="311"/>
      <c r="C1284" s="311"/>
      <c r="S1284" s="311"/>
      <c r="T1284" s="311"/>
      <c r="U1284" s="311"/>
      <c r="V1284" s="311"/>
      <c r="W1284" s="311"/>
      <c r="X1284" s="311"/>
      <c r="Y1284" s="311"/>
      <c r="Z1284" s="311"/>
    </row>
    <row r="1285" spans="1:26" s="6" customFormat="1">
      <c r="A1285" s="311"/>
      <c r="B1285" s="311"/>
      <c r="C1285" s="311"/>
      <c r="S1285" s="311"/>
      <c r="T1285" s="311"/>
      <c r="U1285" s="311"/>
      <c r="V1285" s="311"/>
      <c r="W1285" s="311"/>
      <c r="X1285" s="311"/>
      <c r="Y1285" s="311"/>
      <c r="Z1285" s="311"/>
    </row>
    <row r="1286" spans="1:26" s="6" customFormat="1">
      <c r="A1286" s="311"/>
      <c r="B1286" s="311"/>
      <c r="C1286" s="311"/>
      <c r="S1286" s="311"/>
      <c r="T1286" s="311"/>
      <c r="U1286" s="311"/>
      <c r="V1286" s="311"/>
      <c r="W1286" s="311"/>
      <c r="X1286" s="311"/>
      <c r="Y1286" s="311"/>
      <c r="Z1286" s="311"/>
    </row>
    <row r="1287" spans="1:26" s="6" customFormat="1">
      <c r="A1287" s="311"/>
      <c r="B1287" s="311"/>
      <c r="C1287" s="311"/>
      <c r="S1287" s="311"/>
      <c r="T1287" s="311"/>
      <c r="U1287" s="311"/>
      <c r="V1287" s="311"/>
      <c r="W1287" s="311"/>
      <c r="X1287" s="311"/>
      <c r="Y1287" s="311"/>
      <c r="Z1287" s="311"/>
    </row>
    <row r="1288" spans="1:26" s="6" customFormat="1">
      <c r="A1288" s="311"/>
      <c r="B1288" s="311"/>
      <c r="C1288" s="311"/>
      <c r="S1288" s="311"/>
      <c r="T1288" s="311"/>
      <c r="U1288" s="311"/>
      <c r="V1288" s="311"/>
      <c r="W1288" s="311"/>
      <c r="X1288" s="311"/>
      <c r="Y1288" s="311"/>
      <c r="Z1288" s="311"/>
    </row>
    <row r="1289" spans="1:26" s="6" customFormat="1">
      <c r="A1289" s="311"/>
      <c r="B1289" s="311"/>
      <c r="C1289" s="311"/>
      <c r="S1289" s="311"/>
      <c r="T1289" s="311"/>
      <c r="U1289" s="311"/>
      <c r="V1289" s="311"/>
      <c r="W1289" s="311"/>
      <c r="X1289" s="311"/>
      <c r="Y1289" s="311"/>
      <c r="Z1289" s="311"/>
    </row>
    <row r="1290" spans="1:26" s="6" customFormat="1">
      <c r="A1290" s="311"/>
      <c r="B1290" s="311"/>
      <c r="C1290" s="311"/>
      <c r="S1290" s="311"/>
      <c r="T1290" s="311"/>
      <c r="U1290" s="311"/>
      <c r="V1290" s="311"/>
      <c r="W1290" s="311"/>
      <c r="X1290" s="311"/>
      <c r="Y1290" s="311"/>
      <c r="Z1290" s="311"/>
    </row>
    <row r="1291" spans="1:26" s="6" customFormat="1">
      <c r="A1291" s="311"/>
      <c r="B1291" s="311"/>
      <c r="C1291" s="311"/>
      <c r="S1291" s="311"/>
      <c r="T1291" s="311"/>
      <c r="U1291" s="311"/>
      <c r="V1291" s="311"/>
      <c r="W1291" s="311"/>
      <c r="X1291" s="311"/>
      <c r="Y1291" s="311"/>
      <c r="Z1291" s="311"/>
    </row>
    <row r="1292" spans="1:26" s="6" customFormat="1">
      <c r="A1292" s="311"/>
      <c r="B1292" s="311"/>
      <c r="C1292" s="311"/>
      <c r="S1292" s="311"/>
      <c r="T1292" s="311"/>
      <c r="U1292" s="311"/>
      <c r="V1292" s="311"/>
      <c r="W1292" s="311"/>
      <c r="X1292" s="311"/>
      <c r="Y1292" s="311"/>
      <c r="Z1292" s="311"/>
    </row>
    <row r="1293" spans="1:26" s="6" customFormat="1">
      <c r="A1293" s="311"/>
      <c r="B1293" s="311"/>
      <c r="C1293" s="311"/>
      <c r="S1293" s="311"/>
      <c r="T1293" s="311"/>
      <c r="U1293" s="311"/>
      <c r="V1293" s="311"/>
      <c r="W1293" s="311"/>
      <c r="X1293" s="311"/>
      <c r="Y1293" s="311"/>
      <c r="Z1293" s="311"/>
    </row>
    <row r="1294" spans="1:26" s="6" customFormat="1">
      <c r="A1294" s="311"/>
      <c r="B1294" s="311"/>
      <c r="C1294" s="311"/>
      <c r="S1294" s="311"/>
      <c r="T1294" s="311"/>
      <c r="U1294" s="311"/>
      <c r="V1294" s="311"/>
      <c r="W1294" s="311"/>
      <c r="X1294" s="311"/>
      <c r="Y1294" s="311"/>
      <c r="Z1294" s="311"/>
    </row>
    <row r="1295" spans="1:26" s="6" customFormat="1">
      <c r="A1295" s="311"/>
      <c r="B1295" s="311"/>
      <c r="C1295" s="311"/>
      <c r="S1295" s="311"/>
      <c r="T1295" s="311"/>
      <c r="U1295" s="311"/>
      <c r="V1295" s="311"/>
      <c r="W1295" s="311"/>
      <c r="X1295" s="311"/>
      <c r="Y1295" s="311"/>
      <c r="Z1295" s="311"/>
    </row>
    <row r="1296" spans="1:26" s="6" customFormat="1">
      <c r="A1296" s="311"/>
      <c r="B1296" s="311"/>
      <c r="C1296" s="311"/>
      <c r="S1296" s="311"/>
      <c r="T1296" s="311"/>
      <c r="U1296" s="311"/>
      <c r="V1296" s="311"/>
      <c r="W1296" s="311"/>
      <c r="X1296" s="311"/>
      <c r="Y1296" s="311"/>
      <c r="Z1296" s="311"/>
    </row>
    <row r="1297" spans="1:26" s="6" customFormat="1">
      <c r="A1297" s="311"/>
      <c r="B1297" s="311"/>
      <c r="C1297" s="311"/>
      <c r="S1297" s="311"/>
      <c r="T1297" s="311"/>
      <c r="U1297" s="311"/>
      <c r="V1297" s="311"/>
      <c r="W1297" s="311"/>
      <c r="X1297" s="311"/>
      <c r="Y1297" s="311"/>
      <c r="Z1297" s="311"/>
    </row>
    <row r="1298" spans="1:26" s="6" customFormat="1">
      <c r="A1298" s="311"/>
      <c r="B1298" s="311"/>
      <c r="C1298" s="311"/>
      <c r="S1298" s="311"/>
      <c r="T1298" s="311"/>
      <c r="U1298" s="311"/>
      <c r="V1298" s="311"/>
      <c r="W1298" s="311"/>
      <c r="X1298" s="311"/>
      <c r="Y1298" s="311"/>
      <c r="Z1298" s="311"/>
    </row>
    <row r="1299" spans="1:26" s="6" customFormat="1">
      <c r="A1299" s="311"/>
      <c r="B1299" s="311"/>
      <c r="C1299" s="311"/>
      <c r="S1299" s="311"/>
      <c r="T1299" s="311"/>
      <c r="U1299" s="311"/>
      <c r="V1299" s="311"/>
      <c r="W1299" s="311"/>
      <c r="X1299" s="311"/>
      <c r="Y1299" s="311"/>
      <c r="Z1299" s="311"/>
    </row>
    <row r="1300" spans="1:26" s="6" customFormat="1">
      <c r="A1300" s="311"/>
      <c r="B1300" s="311"/>
      <c r="C1300" s="311"/>
      <c r="S1300" s="311"/>
      <c r="T1300" s="311"/>
      <c r="U1300" s="311"/>
      <c r="V1300" s="311"/>
      <c r="W1300" s="311"/>
      <c r="X1300" s="311"/>
      <c r="Y1300" s="311"/>
      <c r="Z1300" s="311"/>
    </row>
    <row r="1301" spans="1:26" s="6" customFormat="1">
      <c r="A1301" s="311"/>
      <c r="B1301" s="311"/>
      <c r="C1301" s="311"/>
      <c r="S1301" s="311"/>
      <c r="T1301" s="311"/>
      <c r="U1301" s="311"/>
      <c r="V1301" s="311"/>
      <c r="W1301" s="311"/>
      <c r="X1301" s="311"/>
      <c r="Y1301" s="311"/>
      <c r="Z1301" s="311"/>
    </row>
    <row r="1302" spans="1:26" s="6" customFormat="1">
      <c r="A1302" s="311"/>
      <c r="B1302" s="311"/>
      <c r="C1302" s="311"/>
      <c r="S1302" s="311"/>
      <c r="T1302" s="311"/>
      <c r="U1302" s="311"/>
      <c r="V1302" s="311"/>
      <c r="W1302" s="311"/>
      <c r="X1302" s="311"/>
      <c r="Y1302" s="311"/>
      <c r="Z1302" s="311"/>
    </row>
    <row r="1303" spans="1:26" s="6" customFormat="1">
      <c r="A1303" s="311"/>
      <c r="B1303" s="311"/>
      <c r="C1303" s="311"/>
      <c r="S1303" s="311"/>
      <c r="T1303" s="311"/>
      <c r="U1303" s="311"/>
      <c r="V1303" s="311"/>
      <c r="W1303" s="311"/>
      <c r="X1303" s="311"/>
      <c r="Y1303" s="311"/>
      <c r="Z1303" s="311"/>
    </row>
    <row r="1304" spans="1:26" s="6" customFormat="1">
      <c r="A1304" s="311"/>
      <c r="B1304" s="311"/>
      <c r="C1304" s="311"/>
      <c r="S1304" s="311"/>
      <c r="T1304" s="311"/>
      <c r="U1304" s="311"/>
      <c r="V1304" s="311"/>
      <c r="W1304" s="311"/>
      <c r="X1304" s="311"/>
      <c r="Y1304" s="311"/>
      <c r="Z1304" s="311"/>
    </row>
    <row r="1305" spans="1:26" s="6" customFormat="1">
      <c r="A1305" s="311"/>
      <c r="B1305" s="311"/>
      <c r="C1305" s="311"/>
      <c r="S1305" s="311"/>
      <c r="T1305" s="311"/>
      <c r="U1305" s="311"/>
      <c r="V1305" s="311"/>
      <c r="W1305" s="311"/>
      <c r="X1305" s="311"/>
      <c r="Y1305" s="311"/>
      <c r="Z1305" s="311"/>
    </row>
    <row r="1306" spans="1:26" s="6" customFormat="1">
      <c r="A1306" s="311"/>
      <c r="B1306" s="311"/>
      <c r="C1306" s="311"/>
      <c r="S1306" s="311"/>
      <c r="T1306" s="311"/>
      <c r="U1306" s="311"/>
      <c r="V1306" s="311"/>
      <c r="W1306" s="311"/>
      <c r="X1306" s="311"/>
      <c r="Y1306" s="311"/>
      <c r="Z1306" s="311"/>
    </row>
    <row r="1307" spans="1:26" s="6" customFormat="1">
      <c r="A1307" s="311"/>
      <c r="B1307" s="311"/>
      <c r="C1307" s="311"/>
      <c r="S1307" s="311"/>
      <c r="T1307" s="311"/>
      <c r="U1307" s="311"/>
      <c r="V1307" s="311"/>
      <c r="W1307" s="311"/>
      <c r="X1307" s="311"/>
      <c r="Y1307" s="311"/>
      <c r="Z1307" s="311"/>
    </row>
    <row r="1308" spans="1:26" s="6" customFormat="1">
      <c r="A1308" s="311"/>
      <c r="B1308" s="311"/>
      <c r="C1308" s="311"/>
      <c r="S1308" s="311"/>
      <c r="T1308" s="311"/>
      <c r="U1308" s="311"/>
      <c r="V1308" s="311"/>
      <c r="W1308" s="311"/>
      <c r="X1308" s="311"/>
      <c r="Y1308" s="311"/>
      <c r="Z1308" s="311"/>
    </row>
    <row r="1309" spans="1:26" s="6" customFormat="1">
      <c r="A1309" s="311"/>
      <c r="B1309" s="311"/>
      <c r="C1309" s="311"/>
      <c r="S1309" s="311"/>
      <c r="T1309" s="311"/>
      <c r="U1309" s="311"/>
      <c r="V1309" s="311"/>
      <c r="W1309" s="311"/>
      <c r="X1309" s="311"/>
      <c r="Y1309" s="311"/>
      <c r="Z1309" s="311"/>
    </row>
    <row r="1310" spans="1:26" s="6" customFormat="1">
      <c r="A1310" s="311"/>
      <c r="B1310" s="311"/>
      <c r="C1310" s="311"/>
      <c r="S1310" s="311"/>
      <c r="T1310" s="311"/>
      <c r="U1310" s="311"/>
      <c r="V1310" s="311"/>
      <c r="W1310" s="311"/>
      <c r="X1310" s="311"/>
      <c r="Y1310" s="311"/>
      <c r="Z1310" s="311"/>
    </row>
    <row r="1311" spans="1:26" s="6" customFormat="1">
      <c r="A1311" s="311"/>
      <c r="B1311" s="311"/>
      <c r="C1311" s="311"/>
      <c r="S1311" s="311"/>
      <c r="T1311" s="311"/>
      <c r="U1311" s="311"/>
      <c r="V1311" s="311"/>
      <c r="W1311" s="311"/>
      <c r="X1311" s="311"/>
      <c r="Y1311" s="311"/>
      <c r="Z1311" s="311"/>
    </row>
    <row r="1312" spans="1:26" s="6" customFormat="1">
      <c r="A1312" s="311"/>
      <c r="B1312" s="311"/>
      <c r="C1312" s="311"/>
      <c r="S1312" s="311"/>
      <c r="T1312" s="311"/>
      <c r="U1312" s="311"/>
      <c r="V1312" s="311"/>
      <c r="W1312" s="311"/>
      <c r="X1312" s="311"/>
      <c r="Y1312" s="311"/>
      <c r="Z1312" s="311"/>
    </row>
    <row r="1313" spans="1:26" s="6" customFormat="1">
      <c r="A1313" s="311"/>
      <c r="B1313" s="311"/>
      <c r="C1313" s="311"/>
      <c r="S1313" s="311"/>
      <c r="T1313" s="311"/>
      <c r="U1313" s="311"/>
      <c r="V1313" s="311"/>
      <c r="W1313" s="311"/>
      <c r="X1313" s="311"/>
      <c r="Y1313" s="311"/>
      <c r="Z1313" s="311"/>
    </row>
    <row r="1314" spans="1:26" s="6" customFormat="1">
      <c r="A1314" s="311"/>
      <c r="B1314" s="311"/>
      <c r="C1314" s="311"/>
      <c r="S1314" s="311"/>
      <c r="T1314" s="311"/>
      <c r="U1314" s="311"/>
      <c r="V1314" s="311"/>
      <c r="W1314" s="311"/>
      <c r="X1314" s="311"/>
      <c r="Y1314" s="311"/>
      <c r="Z1314" s="311"/>
    </row>
    <row r="1315" spans="1:26" s="6" customFormat="1">
      <c r="A1315" s="311"/>
      <c r="B1315" s="311"/>
      <c r="C1315" s="311"/>
      <c r="S1315" s="311"/>
      <c r="T1315" s="311"/>
      <c r="U1315" s="311"/>
      <c r="V1315" s="311"/>
      <c r="W1315" s="311"/>
      <c r="X1315" s="311"/>
      <c r="Y1315" s="311"/>
      <c r="Z1315" s="311"/>
    </row>
    <row r="1316" spans="1:26" s="6" customFormat="1">
      <c r="A1316" s="311"/>
      <c r="B1316" s="311"/>
      <c r="C1316" s="311"/>
      <c r="S1316" s="311"/>
      <c r="T1316" s="311"/>
      <c r="U1316" s="311"/>
      <c r="V1316" s="311"/>
      <c r="W1316" s="311"/>
      <c r="X1316" s="311"/>
      <c r="Y1316" s="311"/>
      <c r="Z1316" s="311"/>
    </row>
    <row r="1317" spans="1:26" s="6" customFormat="1">
      <c r="A1317" s="311"/>
      <c r="B1317" s="311"/>
      <c r="C1317" s="311"/>
      <c r="S1317" s="311"/>
      <c r="T1317" s="311"/>
      <c r="U1317" s="311"/>
      <c r="V1317" s="311"/>
      <c r="W1317" s="311"/>
      <c r="X1317" s="311"/>
      <c r="Y1317" s="311"/>
      <c r="Z1317" s="311"/>
    </row>
    <row r="1318" spans="1:26" s="6" customFormat="1">
      <c r="A1318" s="311"/>
      <c r="B1318" s="311"/>
      <c r="C1318" s="311"/>
      <c r="S1318" s="311"/>
      <c r="T1318" s="311"/>
      <c r="U1318" s="311"/>
      <c r="V1318" s="311"/>
      <c r="W1318" s="311"/>
      <c r="X1318" s="311"/>
      <c r="Y1318" s="311"/>
      <c r="Z1318" s="311"/>
    </row>
    <row r="1319" spans="1:26" s="6" customFormat="1">
      <c r="A1319" s="311"/>
      <c r="B1319" s="311"/>
      <c r="C1319" s="311"/>
      <c r="S1319" s="311"/>
      <c r="T1319" s="311"/>
      <c r="U1319" s="311"/>
      <c r="V1319" s="311"/>
      <c r="W1319" s="311"/>
      <c r="X1319" s="311"/>
      <c r="Y1319" s="311"/>
      <c r="Z1319" s="311"/>
    </row>
    <row r="1320" spans="1:26" s="6" customFormat="1">
      <c r="A1320" s="311"/>
      <c r="B1320" s="311"/>
      <c r="C1320" s="311"/>
      <c r="S1320" s="311"/>
      <c r="T1320" s="311"/>
      <c r="U1320" s="311"/>
      <c r="V1320" s="311"/>
      <c r="W1320" s="311"/>
      <c r="X1320" s="311"/>
      <c r="Y1320" s="311"/>
      <c r="Z1320" s="311"/>
    </row>
    <row r="1321" spans="1:26" s="6" customFormat="1">
      <c r="A1321" s="311"/>
      <c r="B1321" s="311"/>
      <c r="C1321" s="311"/>
      <c r="S1321" s="311"/>
      <c r="T1321" s="311"/>
      <c r="U1321" s="311"/>
      <c r="V1321" s="311"/>
      <c r="W1321" s="311"/>
      <c r="X1321" s="311"/>
      <c r="Y1321" s="311"/>
      <c r="Z1321" s="311"/>
    </row>
    <row r="1322" spans="1:26" s="6" customFormat="1">
      <c r="A1322" s="311"/>
      <c r="B1322" s="311"/>
      <c r="C1322" s="311"/>
      <c r="S1322" s="311"/>
      <c r="T1322" s="311"/>
      <c r="U1322" s="311"/>
      <c r="V1322" s="311"/>
      <c r="W1322" s="311"/>
      <c r="X1322" s="311"/>
      <c r="Y1322" s="311"/>
      <c r="Z1322" s="311"/>
    </row>
    <row r="1323" spans="1:26" s="6" customFormat="1">
      <c r="A1323" s="311"/>
      <c r="B1323" s="311"/>
      <c r="C1323" s="311"/>
      <c r="S1323" s="311"/>
      <c r="T1323" s="311"/>
      <c r="U1323" s="311"/>
      <c r="V1323" s="311"/>
      <c r="W1323" s="311"/>
      <c r="X1323" s="311"/>
      <c r="Y1323" s="311"/>
      <c r="Z1323" s="311"/>
    </row>
    <row r="1324" spans="1:26" s="6" customFormat="1">
      <c r="A1324" s="311"/>
      <c r="B1324" s="311"/>
      <c r="C1324" s="311"/>
      <c r="S1324" s="311"/>
      <c r="T1324" s="311"/>
      <c r="U1324" s="311"/>
      <c r="V1324" s="311"/>
      <c r="W1324" s="311"/>
      <c r="X1324" s="311"/>
      <c r="Y1324" s="311"/>
      <c r="Z1324" s="311"/>
    </row>
    <row r="1325" spans="1:26" s="6" customFormat="1">
      <c r="A1325" s="311"/>
      <c r="B1325" s="311"/>
      <c r="C1325" s="311"/>
      <c r="S1325" s="311"/>
      <c r="T1325" s="311"/>
      <c r="U1325" s="311"/>
      <c r="V1325" s="311"/>
      <c r="W1325" s="311"/>
      <c r="X1325" s="311"/>
      <c r="Y1325" s="311"/>
      <c r="Z1325" s="311"/>
    </row>
    <row r="1326" spans="1:26" s="6" customFormat="1">
      <c r="A1326" s="311"/>
      <c r="B1326" s="311"/>
      <c r="C1326" s="311"/>
      <c r="S1326" s="311"/>
      <c r="T1326" s="311"/>
      <c r="U1326" s="311"/>
      <c r="V1326" s="311"/>
      <c r="W1326" s="311"/>
      <c r="X1326" s="311"/>
      <c r="Y1326" s="311"/>
      <c r="Z1326" s="311"/>
    </row>
    <row r="1327" spans="1:26" s="6" customFormat="1">
      <c r="A1327" s="311"/>
      <c r="B1327" s="311"/>
      <c r="C1327" s="311"/>
      <c r="S1327" s="311"/>
      <c r="T1327" s="311"/>
      <c r="U1327" s="311"/>
      <c r="V1327" s="311"/>
      <c r="W1327" s="311"/>
      <c r="X1327" s="311"/>
      <c r="Y1327" s="311"/>
      <c r="Z1327" s="311"/>
    </row>
    <row r="1328" spans="1:26" s="6" customFormat="1">
      <c r="A1328" s="311"/>
      <c r="B1328" s="311"/>
      <c r="C1328" s="311"/>
      <c r="S1328" s="311"/>
      <c r="T1328" s="311"/>
      <c r="U1328" s="311"/>
      <c r="V1328" s="311"/>
      <c r="W1328" s="311"/>
      <c r="X1328" s="311"/>
      <c r="Y1328" s="311"/>
      <c r="Z1328" s="311"/>
    </row>
    <row r="1329" spans="1:26" s="6" customFormat="1">
      <c r="A1329" s="311"/>
      <c r="B1329" s="311"/>
      <c r="C1329" s="311"/>
      <c r="S1329" s="311"/>
      <c r="T1329" s="311"/>
      <c r="U1329" s="311"/>
      <c r="V1329" s="311"/>
      <c r="W1329" s="311"/>
      <c r="X1329" s="311"/>
      <c r="Y1329" s="311"/>
      <c r="Z1329" s="311"/>
    </row>
    <row r="1330" spans="1:26" s="6" customFormat="1">
      <c r="A1330" s="311"/>
      <c r="B1330" s="311"/>
      <c r="C1330" s="311"/>
      <c r="S1330" s="311"/>
      <c r="T1330" s="311"/>
      <c r="U1330" s="311"/>
      <c r="V1330" s="311"/>
      <c r="W1330" s="311"/>
      <c r="X1330" s="311"/>
      <c r="Y1330" s="311"/>
      <c r="Z1330" s="311"/>
    </row>
    <row r="1331" spans="1:26" s="6" customFormat="1">
      <c r="A1331" s="311"/>
      <c r="B1331" s="311"/>
      <c r="C1331" s="311"/>
      <c r="S1331" s="311"/>
      <c r="T1331" s="311"/>
      <c r="U1331" s="311"/>
      <c r="V1331" s="311"/>
      <c r="W1331" s="311"/>
      <c r="X1331" s="311"/>
      <c r="Y1331" s="311"/>
      <c r="Z1331" s="311"/>
    </row>
    <row r="1332" spans="1:26" s="6" customFormat="1">
      <c r="A1332" s="311"/>
      <c r="B1332" s="311"/>
      <c r="C1332" s="311"/>
      <c r="S1332" s="311"/>
      <c r="T1332" s="311"/>
      <c r="U1332" s="311"/>
      <c r="V1332" s="311"/>
      <c r="W1332" s="311"/>
      <c r="X1332" s="311"/>
      <c r="Y1332" s="311"/>
      <c r="Z1332" s="311"/>
    </row>
    <row r="1333" spans="1:26" s="6" customFormat="1">
      <c r="A1333" s="311"/>
      <c r="B1333" s="311"/>
      <c r="C1333" s="311"/>
      <c r="S1333" s="311"/>
      <c r="T1333" s="311"/>
      <c r="U1333" s="311"/>
      <c r="V1333" s="311"/>
      <c r="W1333" s="311"/>
      <c r="X1333" s="311"/>
      <c r="Y1333" s="311"/>
      <c r="Z1333" s="311"/>
    </row>
    <row r="1334" spans="1:26" s="6" customFormat="1">
      <c r="A1334" s="311"/>
      <c r="B1334" s="311"/>
      <c r="C1334" s="311"/>
      <c r="S1334" s="311"/>
      <c r="T1334" s="311"/>
      <c r="U1334" s="311"/>
      <c r="V1334" s="311"/>
      <c r="W1334" s="311"/>
      <c r="X1334" s="311"/>
      <c r="Y1334" s="311"/>
      <c r="Z1334" s="311"/>
    </row>
    <row r="1335" spans="1:26" s="6" customFormat="1">
      <c r="A1335" s="311"/>
      <c r="B1335" s="311"/>
      <c r="C1335" s="311"/>
      <c r="S1335" s="311"/>
      <c r="T1335" s="311"/>
      <c r="U1335" s="311"/>
      <c r="V1335" s="311"/>
      <c r="W1335" s="311"/>
      <c r="X1335" s="311"/>
      <c r="Y1335" s="311"/>
      <c r="Z1335" s="311"/>
    </row>
    <row r="1336" spans="1:26" s="6" customFormat="1">
      <c r="A1336" s="311"/>
      <c r="B1336" s="311"/>
      <c r="C1336" s="311"/>
      <c r="S1336" s="311"/>
      <c r="T1336" s="311"/>
      <c r="U1336" s="311"/>
      <c r="V1336" s="311"/>
      <c r="W1336" s="311"/>
      <c r="X1336" s="311"/>
      <c r="Y1336" s="311"/>
      <c r="Z1336" s="311"/>
    </row>
    <row r="1337" spans="1:26" s="6" customFormat="1">
      <c r="A1337" s="311"/>
      <c r="B1337" s="311"/>
      <c r="C1337" s="311"/>
      <c r="S1337" s="311"/>
      <c r="T1337" s="311"/>
      <c r="U1337" s="311"/>
      <c r="V1337" s="311"/>
      <c r="W1337" s="311"/>
      <c r="X1337" s="311"/>
      <c r="Y1337" s="311"/>
      <c r="Z1337" s="311"/>
    </row>
    <row r="1338" spans="1:26" s="6" customFormat="1">
      <c r="A1338" s="311"/>
      <c r="B1338" s="311"/>
      <c r="C1338" s="311"/>
      <c r="S1338" s="311"/>
      <c r="T1338" s="311"/>
      <c r="U1338" s="311"/>
      <c r="V1338" s="311"/>
      <c r="W1338" s="311"/>
      <c r="X1338" s="311"/>
      <c r="Y1338" s="311"/>
      <c r="Z1338" s="311"/>
    </row>
    <row r="1339" spans="1:26" s="6" customFormat="1">
      <c r="A1339" s="311"/>
      <c r="B1339" s="311"/>
      <c r="C1339" s="311"/>
      <c r="S1339" s="311"/>
      <c r="T1339" s="311"/>
      <c r="U1339" s="311"/>
      <c r="V1339" s="311"/>
      <c r="W1339" s="311"/>
      <c r="X1339" s="311"/>
      <c r="Y1339" s="311"/>
      <c r="Z1339" s="311"/>
    </row>
    <row r="1340" spans="1:26" s="6" customFormat="1">
      <c r="A1340" s="311"/>
      <c r="B1340" s="311"/>
      <c r="C1340" s="311"/>
      <c r="S1340" s="311"/>
      <c r="T1340" s="311"/>
      <c r="U1340" s="311"/>
      <c r="V1340" s="311"/>
      <c r="W1340" s="311"/>
      <c r="X1340" s="311"/>
      <c r="Y1340" s="311"/>
      <c r="Z1340" s="311"/>
    </row>
    <row r="1341" spans="1:26" s="6" customFormat="1">
      <c r="A1341" s="311"/>
      <c r="B1341" s="311"/>
      <c r="C1341" s="311"/>
      <c r="S1341" s="311"/>
      <c r="T1341" s="311"/>
      <c r="U1341" s="311"/>
      <c r="V1341" s="311"/>
      <c r="W1341" s="311"/>
      <c r="X1341" s="311"/>
      <c r="Y1341" s="311"/>
      <c r="Z1341" s="311"/>
    </row>
    <row r="1342" spans="1:26" s="6" customFormat="1">
      <c r="A1342" s="311"/>
      <c r="B1342" s="311"/>
      <c r="C1342" s="311"/>
      <c r="S1342" s="311"/>
      <c r="T1342" s="311"/>
      <c r="U1342" s="311"/>
      <c r="V1342" s="311"/>
      <c r="W1342" s="311"/>
      <c r="X1342" s="311"/>
      <c r="Y1342" s="311"/>
      <c r="Z1342" s="311"/>
    </row>
    <row r="1343" spans="1:26" s="6" customFormat="1">
      <c r="A1343" s="311"/>
      <c r="B1343" s="311"/>
      <c r="C1343" s="311"/>
      <c r="S1343" s="311"/>
      <c r="T1343" s="311"/>
      <c r="U1343" s="311"/>
      <c r="V1343" s="311"/>
      <c r="W1343" s="311"/>
      <c r="X1343" s="311"/>
      <c r="Y1343" s="311"/>
      <c r="Z1343" s="311"/>
    </row>
    <row r="1344" spans="1:26" s="6" customFormat="1">
      <c r="A1344" s="311"/>
      <c r="B1344" s="311"/>
      <c r="C1344" s="311"/>
      <c r="S1344" s="311"/>
      <c r="T1344" s="311"/>
      <c r="U1344" s="311"/>
      <c r="V1344" s="311"/>
      <c r="W1344" s="311"/>
      <c r="X1344" s="311"/>
      <c r="Y1344" s="311"/>
      <c r="Z1344" s="311"/>
    </row>
    <row r="1345" spans="1:26" s="6" customFormat="1">
      <c r="A1345" s="311"/>
      <c r="B1345" s="311"/>
      <c r="C1345" s="311"/>
      <c r="S1345" s="311"/>
      <c r="T1345" s="311"/>
      <c r="U1345" s="311"/>
      <c r="V1345" s="311"/>
      <c r="W1345" s="311"/>
      <c r="X1345" s="311"/>
      <c r="Y1345" s="311"/>
      <c r="Z1345" s="311"/>
    </row>
    <row r="1346" spans="1:26" s="6" customFormat="1">
      <c r="A1346" s="311"/>
      <c r="B1346" s="311"/>
      <c r="C1346" s="311"/>
      <c r="S1346" s="311"/>
      <c r="T1346" s="311"/>
      <c r="U1346" s="311"/>
      <c r="V1346" s="311"/>
      <c r="W1346" s="311"/>
      <c r="X1346" s="311"/>
      <c r="Y1346" s="311"/>
      <c r="Z1346" s="311"/>
    </row>
    <row r="1347" spans="1:26" s="6" customFormat="1">
      <c r="A1347" s="311"/>
      <c r="B1347" s="311"/>
      <c r="C1347" s="311"/>
      <c r="S1347" s="311"/>
      <c r="T1347" s="311"/>
      <c r="U1347" s="311"/>
      <c r="V1347" s="311"/>
      <c r="W1347" s="311"/>
      <c r="X1347" s="311"/>
      <c r="Y1347" s="311"/>
      <c r="Z1347" s="311"/>
    </row>
    <row r="1348" spans="1:26" s="6" customFormat="1">
      <c r="A1348" s="311"/>
      <c r="B1348" s="311"/>
      <c r="C1348" s="311"/>
      <c r="S1348" s="311"/>
      <c r="T1348" s="311"/>
      <c r="U1348" s="311"/>
      <c r="V1348" s="311"/>
      <c r="W1348" s="311"/>
      <c r="X1348" s="311"/>
      <c r="Y1348" s="311"/>
      <c r="Z1348" s="311"/>
    </row>
    <row r="1349" spans="1:26" s="6" customFormat="1">
      <c r="A1349" s="311"/>
      <c r="B1349" s="311"/>
      <c r="C1349" s="311"/>
      <c r="S1349" s="311"/>
      <c r="T1349" s="311"/>
      <c r="U1349" s="311"/>
      <c r="V1349" s="311"/>
      <c r="W1349" s="311"/>
      <c r="X1349" s="311"/>
      <c r="Y1349" s="311"/>
      <c r="Z1349" s="311"/>
    </row>
    <row r="1350" spans="1:26" s="6" customFormat="1">
      <c r="A1350" s="311"/>
      <c r="B1350" s="311"/>
      <c r="C1350" s="311"/>
      <c r="S1350" s="311"/>
      <c r="T1350" s="311"/>
      <c r="U1350" s="311"/>
      <c r="V1350" s="311"/>
      <c r="W1350" s="311"/>
      <c r="X1350" s="311"/>
      <c r="Y1350" s="311"/>
      <c r="Z1350" s="311"/>
    </row>
    <row r="1351" spans="1:26" s="6" customFormat="1">
      <c r="A1351" s="311"/>
      <c r="B1351" s="311"/>
      <c r="C1351" s="311"/>
      <c r="S1351" s="311"/>
      <c r="T1351" s="311"/>
      <c r="U1351" s="311"/>
      <c r="V1351" s="311"/>
      <c r="W1351" s="311"/>
      <c r="X1351" s="311"/>
      <c r="Y1351" s="311"/>
      <c r="Z1351" s="311"/>
    </row>
    <row r="1352" spans="1:26" s="6" customFormat="1">
      <c r="A1352" s="311"/>
      <c r="B1352" s="311"/>
      <c r="C1352" s="311"/>
      <c r="S1352" s="311"/>
      <c r="T1352" s="311"/>
      <c r="U1352" s="311"/>
      <c r="V1352" s="311"/>
      <c r="W1352" s="311"/>
      <c r="X1352" s="311"/>
      <c r="Y1352" s="311"/>
      <c r="Z1352" s="311"/>
    </row>
    <row r="1353" spans="1:26" s="6" customFormat="1">
      <c r="A1353" s="311"/>
      <c r="B1353" s="311"/>
      <c r="C1353" s="311"/>
      <c r="S1353" s="311"/>
      <c r="T1353" s="311"/>
      <c r="U1353" s="311"/>
      <c r="V1353" s="311"/>
      <c r="W1353" s="311"/>
      <c r="X1353" s="311"/>
      <c r="Y1353" s="311"/>
      <c r="Z1353" s="311"/>
    </row>
    <row r="1354" spans="1:26" s="6" customFormat="1">
      <c r="A1354" s="311"/>
      <c r="B1354" s="311"/>
      <c r="C1354" s="311"/>
      <c r="S1354" s="311"/>
      <c r="T1354" s="311"/>
      <c r="U1354" s="311"/>
      <c r="V1354" s="311"/>
      <c r="W1354" s="311"/>
      <c r="X1354" s="311"/>
      <c r="Y1354" s="311"/>
      <c r="Z1354" s="311"/>
    </row>
    <row r="1355" spans="1:26" s="6" customFormat="1">
      <c r="A1355" s="311"/>
      <c r="B1355" s="311"/>
      <c r="C1355" s="311"/>
      <c r="S1355" s="311"/>
      <c r="T1355" s="311"/>
      <c r="U1355" s="311"/>
      <c r="V1355" s="311"/>
      <c r="W1355" s="311"/>
      <c r="X1355" s="311"/>
      <c r="Y1355" s="311"/>
      <c r="Z1355" s="311"/>
    </row>
    <row r="1356" spans="1:26" s="6" customFormat="1">
      <c r="A1356" s="311"/>
      <c r="B1356" s="311"/>
      <c r="C1356" s="311"/>
      <c r="S1356" s="311"/>
      <c r="T1356" s="311"/>
      <c r="U1356" s="311"/>
      <c r="V1356" s="311"/>
      <c r="W1356" s="311"/>
      <c r="X1356" s="311"/>
      <c r="Y1356" s="311"/>
      <c r="Z1356" s="311"/>
    </row>
    <row r="1357" spans="1:26" s="6" customFormat="1">
      <c r="A1357" s="311"/>
      <c r="B1357" s="311"/>
      <c r="C1357" s="311"/>
      <c r="S1357" s="311"/>
      <c r="T1357" s="311"/>
      <c r="U1357" s="311"/>
      <c r="V1357" s="311"/>
      <c r="W1357" s="311"/>
      <c r="X1357" s="311"/>
      <c r="Y1357" s="311"/>
      <c r="Z1357" s="311"/>
    </row>
    <row r="1358" spans="1:26" s="6" customFormat="1">
      <c r="A1358" s="311"/>
      <c r="B1358" s="311"/>
      <c r="C1358" s="311"/>
      <c r="S1358" s="311"/>
      <c r="T1358" s="311"/>
      <c r="U1358" s="311"/>
      <c r="V1358" s="311"/>
      <c r="W1358" s="311"/>
      <c r="X1358" s="311"/>
      <c r="Y1358" s="311"/>
      <c r="Z1358" s="311"/>
    </row>
    <row r="1359" spans="1:26" s="6" customFormat="1">
      <c r="A1359" s="311"/>
      <c r="B1359" s="311"/>
      <c r="C1359" s="311"/>
      <c r="S1359" s="311"/>
      <c r="T1359" s="311"/>
      <c r="U1359" s="311"/>
      <c r="V1359" s="311"/>
      <c r="W1359" s="311"/>
      <c r="X1359" s="311"/>
      <c r="Y1359" s="311"/>
      <c r="Z1359" s="311"/>
    </row>
    <row r="1360" spans="1:26" s="6" customFormat="1">
      <c r="A1360" s="311"/>
      <c r="B1360" s="311"/>
      <c r="C1360" s="311"/>
      <c r="S1360" s="311"/>
      <c r="T1360" s="311"/>
      <c r="U1360" s="311"/>
      <c r="V1360" s="311"/>
      <c r="W1360" s="311"/>
      <c r="X1360" s="311"/>
      <c r="Y1360" s="311"/>
      <c r="Z1360" s="311"/>
    </row>
    <row r="1361" spans="1:26" s="6" customFormat="1">
      <c r="A1361" s="311"/>
      <c r="B1361" s="311"/>
      <c r="C1361" s="311"/>
      <c r="S1361" s="311"/>
      <c r="T1361" s="311"/>
      <c r="U1361" s="311"/>
      <c r="V1361" s="311"/>
      <c r="W1361" s="311"/>
      <c r="X1361" s="311"/>
      <c r="Y1361" s="311"/>
      <c r="Z1361" s="311"/>
    </row>
    <row r="1362" spans="1:26" s="6" customFormat="1">
      <c r="A1362" s="311"/>
      <c r="B1362" s="311"/>
      <c r="C1362" s="311"/>
      <c r="S1362" s="311"/>
      <c r="T1362" s="311"/>
      <c r="U1362" s="311"/>
      <c r="V1362" s="311"/>
      <c r="W1362" s="311"/>
      <c r="X1362" s="311"/>
      <c r="Y1362" s="311"/>
      <c r="Z1362" s="311"/>
    </row>
    <row r="1363" spans="1:26" s="6" customFormat="1">
      <c r="A1363" s="311"/>
      <c r="B1363" s="311"/>
      <c r="C1363" s="311"/>
      <c r="S1363" s="311"/>
      <c r="T1363" s="311"/>
      <c r="U1363" s="311"/>
      <c r="V1363" s="311"/>
      <c r="W1363" s="311"/>
      <c r="X1363" s="311"/>
      <c r="Y1363" s="311"/>
      <c r="Z1363" s="311"/>
    </row>
    <row r="1364" spans="1:26" s="6" customFormat="1">
      <c r="A1364" s="311"/>
      <c r="B1364" s="311"/>
      <c r="C1364" s="311"/>
      <c r="S1364" s="311"/>
      <c r="T1364" s="311"/>
      <c r="U1364" s="311"/>
      <c r="V1364" s="311"/>
      <c r="W1364" s="311"/>
      <c r="X1364" s="311"/>
      <c r="Y1364" s="311"/>
      <c r="Z1364" s="311"/>
    </row>
    <row r="1365" spans="1:26" s="6" customFormat="1">
      <c r="A1365" s="311"/>
      <c r="B1365" s="311"/>
      <c r="C1365" s="311"/>
      <c r="S1365" s="311"/>
      <c r="T1365" s="311"/>
      <c r="U1365" s="311"/>
      <c r="V1365" s="311"/>
      <c r="W1365" s="311"/>
      <c r="X1365" s="311"/>
      <c r="Y1365" s="311"/>
      <c r="Z1365" s="311"/>
    </row>
    <row r="1366" spans="1:26" s="6" customFormat="1">
      <c r="A1366" s="311"/>
      <c r="B1366" s="311"/>
      <c r="C1366" s="311"/>
      <c r="S1366" s="311"/>
      <c r="T1366" s="311"/>
      <c r="U1366" s="311"/>
      <c r="V1366" s="311"/>
      <c r="W1366" s="311"/>
      <c r="X1366" s="311"/>
      <c r="Y1366" s="311"/>
      <c r="Z1366" s="311"/>
    </row>
    <row r="1367" spans="1:26" s="6" customFormat="1">
      <c r="A1367" s="311"/>
      <c r="B1367" s="311"/>
      <c r="C1367" s="311"/>
      <c r="S1367" s="311"/>
      <c r="T1367" s="311"/>
      <c r="U1367" s="311"/>
      <c r="V1367" s="311"/>
      <c r="W1367" s="311"/>
      <c r="X1367" s="311"/>
      <c r="Y1367" s="311"/>
      <c r="Z1367" s="311"/>
    </row>
    <row r="1368" spans="1:26" s="6" customFormat="1">
      <c r="A1368" s="311"/>
      <c r="B1368" s="311"/>
      <c r="C1368" s="311"/>
      <c r="S1368" s="311"/>
      <c r="T1368" s="311"/>
      <c r="U1368" s="311"/>
      <c r="V1368" s="311"/>
      <c r="W1368" s="311"/>
      <c r="X1368" s="311"/>
      <c r="Y1368" s="311"/>
      <c r="Z1368" s="311"/>
    </row>
    <row r="1369" spans="1:26" s="6" customFormat="1">
      <c r="A1369" s="311"/>
      <c r="B1369" s="311"/>
      <c r="C1369" s="311"/>
      <c r="S1369" s="311"/>
      <c r="T1369" s="311"/>
      <c r="U1369" s="311"/>
      <c r="V1369" s="311"/>
      <c r="W1369" s="311"/>
      <c r="X1369" s="311"/>
      <c r="Y1369" s="311"/>
      <c r="Z1369" s="311"/>
    </row>
    <row r="1370" spans="1:26" s="6" customFormat="1">
      <c r="A1370" s="311"/>
      <c r="B1370" s="311"/>
      <c r="C1370" s="311"/>
      <c r="S1370" s="311"/>
      <c r="T1370" s="311"/>
      <c r="U1370" s="311"/>
      <c r="V1370" s="311"/>
      <c r="W1370" s="311"/>
      <c r="X1370" s="311"/>
      <c r="Y1370" s="311"/>
      <c r="Z1370" s="311"/>
    </row>
    <row r="1371" spans="1:26" s="6" customFormat="1">
      <c r="A1371" s="311"/>
      <c r="B1371" s="311"/>
      <c r="C1371" s="311"/>
      <c r="S1371" s="311"/>
      <c r="T1371" s="311"/>
      <c r="U1371" s="311"/>
      <c r="V1371" s="311"/>
      <c r="W1371" s="311"/>
      <c r="X1371" s="311"/>
      <c r="Y1371" s="311"/>
      <c r="Z1371" s="311"/>
    </row>
    <row r="1372" spans="1:26" s="6" customFormat="1">
      <c r="A1372" s="311"/>
      <c r="B1372" s="311"/>
      <c r="C1372" s="311"/>
      <c r="S1372" s="311"/>
      <c r="T1372" s="311"/>
      <c r="U1372" s="311"/>
      <c r="V1372" s="311"/>
      <c r="W1372" s="311"/>
      <c r="X1372" s="311"/>
      <c r="Y1372" s="311"/>
      <c r="Z1372" s="311"/>
    </row>
    <row r="1373" spans="1:26" s="6" customFormat="1">
      <c r="A1373" s="311"/>
      <c r="B1373" s="311"/>
      <c r="C1373" s="311"/>
      <c r="S1373" s="311"/>
      <c r="T1373" s="311"/>
      <c r="U1373" s="311"/>
      <c r="V1373" s="311"/>
      <c r="W1373" s="311"/>
      <c r="X1373" s="311"/>
      <c r="Y1373" s="311"/>
      <c r="Z1373" s="311"/>
    </row>
    <row r="1374" spans="1:26" s="6" customFormat="1">
      <c r="A1374" s="311"/>
      <c r="B1374" s="311"/>
      <c r="C1374" s="311"/>
      <c r="S1374" s="311"/>
      <c r="T1374" s="311"/>
      <c r="U1374" s="311"/>
      <c r="V1374" s="311"/>
      <c r="W1374" s="311"/>
      <c r="X1374" s="311"/>
      <c r="Y1374" s="311"/>
      <c r="Z1374" s="311"/>
    </row>
    <row r="1375" spans="1:26" s="6" customFormat="1">
      <c r="A1375" s="311"/>
      <c r="B1375" s="311"/>
      <c r="C1375" s="311"/>
      <c r="S1375" s="311"/>
      <c r="T1375" s="311"/>
      <c r="U1375" s="311"/>
      <c r="V1375" s="311"/>
      <c r="W1375" s="311"/>
      <c r="X1375" s="311"/>
      <c r="Y1375" s="311"/>
      <c r="Z1375" s="311"/>
    </row>
    <row r="1376" spans="1:26" s="6" customFormat="1">
      <c r="A1376" s="311"/>
      <c r="B1376" s="311"/>
      <c r="C1376" s="311"/>
      <c r="S1376" s="311"/>
      <c r="T1376" s="311"/>
      <c r="U1376" s="311"/>
      <c r="V1376" s="311"/>
      <c r="W1376" s="311"/>
      <c r="X1376" s="311"/>
      <c r="Y1376" s="311"/>
      <c r="Z1376" s="311"/>
    </row>
    <row r="1377" spans="1:26" s="6" customFormat="1">
      <c r="A1377" s="311"/>
      <c r="B1377" s="311"/>
      <c r="C1377" s="311"/>
      <c r="S1377" s="311"/>
      <c r="T1377" s="311"/>
      <c r="U1377" s="311"/>
      <c r="V1377" s="311"/>
      <c r="W1377" s="311"/>
      <c r="X1377" s="311"/>
      <c r="Y1377" s="311"/>
      <c r="Z1377" s="311"/>
    </row>
    <row r="1378" spans="1:26" s="6" customFormat="1">
      <c r="A1378" s="311"/>
      <c r="B1378" s="311"/>
      <c r="C1378" s="311"/>
      <c r="S1378" s="311"/>
      <c r="T1378" s="311"/>
      <c r="U1378" s="311"/>
      <c r="V1378" s="311"/>
      <c r="W1378" s="311"/>
      <c r="X1378" s="311"/>
      <c r="Y1378" s="311"/>
      <c r="Z1378" s="311"/>
    </row>
    <row r="1379" spans="1:26" s="6" customFormat="1">
      <c r="A1379" s="311"/>
      <c r="B1379" s="311"/>
      <c r="C1379" s="311"/>
      <c r="S1379" s="311"/>
      <c r="T1379" s="311"/>
      <c r="U1379" s="311"/>
      <c r="V1379" s="311"/>
      <c r="W1379" s="311"/>
      <c r="X1379" s="311"/>
      <c r="Y1379" s="311"/>
      <c r="Z1379" s="311"/>
    </row>
    <row r="1380" spans="1:26" s="6" customFormat="1">
      <c r="A1380" s="311"/>
      <c r="B1380" s="311"/>
      <c r="C1380" s="311"/>
      <c r="S1380" s="311"/>
      <c r="T1380" s="311"/>
      <c r="U1380" s="311"/>
      <c r="V1380" s="311"/>
      <c r="W1380" s="311"/>
      <c r="X1380" s="311"/>
      <c r="Y1380" s="311"/>
      <c r="Z1380" s="311"/>
    </row>
    <row r="1381" spans="1:26" s="6" customFormat="1">
      <c r="A1381" s="311"/>
      <c r="B1381" s="311"/>
      <c r="C1381" s="311"/>
      <c r="S1381" s="311"/>
      <c r="T1381" s="311"/>
      <c r="U1381" s="311"/>
      <c r="V1381" s="311"/>
      <c r="W1381" s="311"/>
      <c r="X1381" s="311"/>
      <c r="Y1381" s="311"/>
      <c r="Z1381" s="311"/>
    </row>
    <row r="1382" spans="1:26" s="6" customFormat="1">
      <c r="A1382" s="311"/>
      <c r="B1382" s="311"/>
      <c r="C1382" s="311"/>
      <c r="S1382" s="311"/>
      <c r="T1382" s="311"/>
      <c r="U1382" s="311"/>
      <c r="V1382" s="311"/>
      <c r="W1382" s="311"/>
      <c r="X1382" s="311"/>
      <c r="Y1382" s="311"/>
      <c r="Z1382" s="311"/>
    </row>
    <row r="1383" spans="1:26" s="6" customFormat="1">
      <c r="A1383" s="311"/>
      <c r="B1383" s="311"/>
      <c r="C1383" s="311"/>
      <c r="S1383" s="311"/>
      <c r="T1383" s="311"/>
      <c r="U1383" s="311"/>
      <c r="V1383" s="311"/>
      <c r="W1383" s="311"/>
      <c r="X1383" s="311"/>
      <c r="Y1383" s="311"/>
      <c r="Z1383" s="311"/>
    </row>
    <row r="1384" spans="1:26" s="6" customFormat="1">
      <c r="A1384" s="311"/>
      <c r="B1384" s="311"/>
      <c r="C1384" s="311"/>
      <c r="S1384" s="311"/>
      <c r="T1384" s="311"/>
      <c r="U1384" s="311"/>
      <c r="V1384" s="311"/>
      <c r="W1384" s="311"/>
      <c r="X1384" s="311"/>
      <c r="Y1384" s="311"/>
      <c r="Z1384" s="311"/>
    </row>
    <row r="1385" spans="1:26" s="6" customFormat="1">
      <c r="A1385" s="311"/>
      <c r="B1385" s="311"/>
      <c r="C1385" s="311"/>
      <c r="S1385" s="311"/>
      <c r="T1385" s="311"/>
      <c r="U1385" s="311"/>
      <c r="V1385" s="311"/>
      <c r="W1385" s="311"/>
      <c r="X1385" s="311"/>
      <c r="Y1385" s="311"/>
      <c r="Z1385" s="311"/>
    </row>
    <row r="1386" spans="1:26" s="6" customFormat="1">
      <c r="A1386" s="311"/>
      <c r="B1386" s="311"/>
      <c r="C1386" s="311"/>
      <c r="S1386" s="311"/>
      <c r="T1386" s="311"/>
      <c r="U1386" s="311"/>
      <c r="V1386" s="311"/>
      <c r="W1386" s="311"/>
      <c r="X1386" s="311"/>
      <c r="Y1386" s="311"/>
      <c r="Z1386" s="311"/>
    </row>
    <row r="1387" spans="1:26" s="6" customFormat="1">
      <c r="A1387" s="311"/>
      <c r="B1387" s="311"/>
      <c r="C1387" s="311"/>
      <c r="S1387" s="311"/>
      <c r="T1387" s="311"/>
      <c r="U1387" s="311"/>
      <c r="V1387" s="311"/>
      <c r="W1387" s="311"/>
      <c r="X1387" s="311"/>
      <c r="Y1387" s="311"/>
      <c r="Z1387" s="311"/>
    </row>
    <row r="1388" spans="1:26" s="6" customFormat="1">
      <c r="A1388" s="311"/>
      <c r="B1388" s="311"/>
      <c r="C1388" s="311"/>
      <c r="S1388" s="311"/>
      <c r="T1388" s="311"/>
      <c r="U1388" s="311"/>
      <c r="V1388" s="311"/>
      <c r="W1388" s="311"/>
      <c r="X1388" s="311"/>
      <c r="Y1388" s="311"/>
      <c r="Z1388" s="311"/>
    </row>
    <row r="1389" spans="1:26" s="6" customFormat="1">
      <c r="A1389" s="311"/>
      <c r="B1389" s="311"/>
      <c r="C1389" s="311"/>
      <c r="S1389" s="311"/>
      <c r="T1389" s="311"/>
      <c r="U1389" s="311"/>
      <c r="V1389" s="311"/>
      <c r="W1389" s="311"/>
      <c r="X1389" s="311"/>
      <c r="Y1389" s="311"/>
      <c r="Z1389" s="311"/>
    </row>
    <row r="1390" spans="1:26" s="6" customFormat="1">
      <c r="A1390" s="311"/>
      <c r="B1390" s="311"/>
      <c r="C1390" s="311"/>
      <c r="S1390" s="311"/>
      <c r="T1390" s="311"/>
      <c r="U1390" s="311"/>
      <c r="V1390" s="311"/>
      <c r="W1390" s="311"/>
      <c r="X1390" s="311"/>
      <c r="Y1390" s="311"/>
      <c r="Z1390" s="311"/>
    </row>
    <row r="1391" spans="1:26" s="6" customFormat="1">
      <c r="A1391" s="311"/>
      <c r="B1391" s="311"/>
      <c r="C1391" s="311"/>
      <c r="S1391" s="311"/>
      <c r="T1391" s="311"/>
      <c r="U1391" s="311"/>
      <c r="V1391" s="311"/>
      <c r="W1391" s="311"/>
      <c r="X1391" s="311"/>
      <c r="Y1391" s="311"/>
      <c r="Z1391" s="311"/>
    </row>
    <row r="1392" spans="1:26" s="6" customFormat="1">
      <c r="A1392" s="311"/>
      <c r="B1392" s="311"/>
      <c r="C1392" s="311"/>
      <c r="S1392" s="311"/>
      <c r="T1392" s="311"/>
      <c r="U1392" s="311"/>
      <c r="V1392" s="311"/>
      <c r="W1392" s="311"/>
      <c r="X1392" s="311"/>
      <c r="Y1392" s="311"/>
      <c r="Z1392" s="311"/>
    </row>
    <row r="1393" spans="1:26" s="6" customFormat="1">
      <c r="A1393" s="311"/>
      <c r="B1393" s="311"/>
      <c r="C1393" s="311"/>
      <c r="S1393" s="311"/>
      <c r="T1393" s="311"/>
      <c r="U1393" s="311"/>
      <c r="V1393" s="311"/>
      <c r="W1393" s="311"/>
      <c r="X1393" s="311"/>
      <c r="Y1393" s="311"/>
      <c r="Z1393" s="311"/>
    </row>
    <row r="1394" spans="1:26" s="6" customFormat="1">
      <c r="A1394" s="311"/>
      <c r="B1394" s="311"/>
      <c r="C1394" s="311"/>
      <c r="S1394" s="311"/>
      <c r="T1394" s="311"/>
      <c r="U1394" s="311"/>
      <c r="V1394" s="311"/>
      <c r="W1394" s="311"/>
      <c r="X1394" s="311"/>
      <c r="Y1394" s="311"/>
      <c r="Z1394" s="311"/>
    </row>
    <row r="1395" spans="1:26" s="6" customFormat="1">
      <c r="A1395" s="311"/>
      <c r="B1395" s="311"/>
      <c r="C1395" s="311"/>
      <c r="S1395" s="311"/>
      <c r="T1395" s="311"/>
      <c r="U1395" s="311"/>
      <c r="V1395" s="311"/>
      <c r="W1395" s="311"/>
      <c r="X1395" s="311"/>
      <c r="Y1395" s="311"/>
      <c r="Z1395" s="311"/>
    </row>
    <row r="1396" spans="1:26" s="6" customFormat="1">
      <c r="A1396" s="311"/>
      <c r="B1396" s="311"/>
      <c r="C1396" s="311"/>
      <c r="S1396" s="311"/>
      <c r="T1396" s="311"/>
      <c r="U1396" s="311"/>
      <c r="V1396" s="311"/>
      <c r="W1396" s="311"/>
      <c r="X1396" s="311"/>
      <c r="Y1396" s="311"/>
      <c r="Z1396" s="311"/>
    </row>
    <row r="1397" spans="1:26" s="6" customFormat="1">
      <c r="A1397" s="311"/>
      <c r="B1397" s="311"/>
      <c r="C1397" s="311"/>
      <c r="S1397" s="311"/>
      <c r="T1397" s="311"/>
      <c r="U1397" s="311"/>
      <c r="V1397" s="311"/>
      <c r="W1397" s="311"/>
      <c r="X1397" s="311"/>
      <c r="Y1397" s="311"/>
      <c r="Z1397" s="311"/>
    </row>
    <row r="1398" spans="1:26" s="6" customFormat="1">
      <c r="A1398" s="311"/>
      <c r="B1398" s="311"/>
      <c r="C1398" s="311"/>
      <c r="S1398" s="311"/>
      <c r="T1398" s="311"/>
      <c r="U1398" s="311"/>
      <c r="V1398" s="311"/>
      <c r="W1398" s="311"/>
      <c r="X1398" s="311"/>
      <c r="Y1398" s="311"/>
      <c r="Z1398" s="311"/>
    </row>
    <row r="1399" spans="1:26" s="6" customFormat="1">
      <c r="A1399" s="311"/>
      <c r="B1399" s="311"/>
      <c r="C1399" s="311"/>
      <c r="S1399" s="311"/>
      <c r="T1399" s="311"/>
      <c r="U1399" s="311"/>
      <c r="V1399" s="311"/>
      <c r="W1399" s="311"/>
      <c r="X1399" s="311"/>
      <c r="Y1399" s="311"/>
      <c r="Z1399" s="311"/>
    </row>
    <row r="1400" spans="1:26" s="6" customFormat="1">
      <c r="A1400" s="311"/>
      <c r="B1400" s="311"/>
      <c r="C1400" s="311"/>
      <c r="S1400" s="311"/>
      <c r="T1400" s="311"/>
      <c r="U1400" s="311"/>
      <c r="V1400" s="311"/>
      <c r="W1400" s="311"/>
      <c r="X1400" s="311"/>
      <c r="Y1400" s="311"/>
      <c r="Z1400" s="311"/>
    </row>
    <row r="1401" spans="1:26" s="6" customFormat="1">
      <c r="A1401" s="311"/>
      <c r="B1401" s="311"/>
      <c r="C1401" s="311"/>
      <c r="S1401" s="311"/>
      <c r="T1401" s="311"/>
      <c r="U1401" s="311"/>
      <c r="V1401" s="311"/>
      <c r="W1401" s="311"/>
      <c r="X1401" s="311"/>
      <c r="Y1401" s="311"/>
      <c r="Z1401" s="311"/>
    </row>
    <row r="1402" spans="1:26" s="6" customFormat="1">
      <c r="A1402" s="311"/>
      <c r="B1402" s="311"/>
      <c r="C1402" s="311"/>
      <c r="S1402" s="311"/>
      <c r="T1402" s="311"/>
      <c r="U1402" s="311"/>
      <c r="V1402" s="311"/>
      <c r="W1402" s="311"/>
      <c r="X1402" s="311"/>
      <c r="Y1402" s="311"/>
      <c r="Z1402" s="311"/>
    </row>
    <row r="1403" spans="1:26" s="6" customFormat="1">
      <c r="A1403" s="311"/>
      <c r="B1403" s="311"/>
      <c r="C1403" s="311"/>
      <c r="S1403" s="311"/>
      <c r="T1403" s="311"/>
      <c r="U1403" s="311"/>
      <c r="V1403" s="311"/>
      <c r="W1403" s="311"/>
      <c r="X1403" s="311"/>
      <c r="Y1403" s="311"/>
      <c r="Z1403" s="311"/>
    </row>
    <row r="1404" spans="1:26" s="6" customFormat="1">
      <c r="A1404" s="311"/>
      <c r="B1404" s="311"/>
      <c r="C1404" s="311"/>
      <c r="S1404" s="311"/>
      <c r="T1404" s="311"/>
      <c r="U1404" s="311"/>
      <c r="V1404" s="311"/>
      <c r="W1404" s="311"/>
      <c r="X1404" s="311"/>
      <c r="Y1404" s="311"/>
      <c r="Z1404" s="311"/>
    </row>
    <row r="1405" spans="1:26" s="6" customFormat="1">
      <c r="A1405" s="311"/>
      <c r="B1405" s="311"/>
      <c r="C1405" s="311"/>
      <c r="S1405" s="311"/>
      <c r="T1405" s="311"/>
      <c r="U1405" s="311"/>
      <c r="V1405" s="311"/>
      <c r="W1405" s="311"/>
      <c r="X1405" s="311"/>
      <c r="Y1405" s="311"/>
      <c r="Z1405" s="311"/>
    </row>
    <row r="1406" spans="1:26" s="6" customFormat="1">
      <c r="A1406" s="311"/>
      <c r="B1406" s="311"/>
      <c r="C1406" s="311"/>
      <c r="S1406" s="311"/>
      <c r="T1406" s="311"/>
      <c r="U1406" s="311"/>
      <c r="V1406" s="311"/>
      <c r="W1406" s="311"/>
      <c r="X1406" s="311"/>
      <c r="Y1406" s="311"/>
      <c r="Z1406" s="311"/>
    </row>
    <row r="1407" spans="1:26" s="6" customFormat="1">
      <c r="A1407" s="311"/>
      <c r="B1407" s="311"/>
      <c r="C1407" s="311"/>
      <c r="S1407" s="311"/>
      <c r="T1407" s="311"/>
      <c r="U1407" s="311"/>
      <c r="V1407" s="311"/>
      <c r="W1407" s="311"/>
      <c r="X1407" s="311"/>
      <c r="Y1407" s="311"/>
      <c r="Z1407" s="311"/>
    </row>
    <row r="1408" spans="1:26" s="6" customFormat="1">
      <c r="A1408" s="311"/>
      <c r="B1408" s="311"/>
      <c r="C1408" s="311"/>
      <c r="S1408" s="311"/>
      <c r="T1408" s="311"/>
      <c r="U1408" s="311"/>
      <c r="V1408" s="311"/>
      <c r="W1408" s="311"/>
      <c r="X1408" s="311"/>
      <c r="Y1408" s="311"/>
      <c r="Z1408" s="311"/>
    </row>
    <row r="1409" spans="1:26" s="6" customFormat="1">
      <c r="A1409" s="311"/>
      <c r="B1409" s="311"/>
      <c r="C1409" s="311"/>
      <c r="S1409" s="311"/>
      <c r="T1409" s="311"/>
      <c r="U1409" s="311"/>
      <c r="V1409" s="311"/>
      <c r="W1409" s="311"/>
      <c r="X1409" s="311"/>
      <c r="Y1409" s="311"/>
      <c r="Z1409" s="311"/>
    </row>
    <row r="1410" spans="1:26" s="6" customFormat="1">
      <c r="A1410" s="311"/>
      <c r="B1410" s="311"/>
      <c r="C1410" s="311"/>
      <c r="S1410" s="311"/>
      <c r="T1410" s="311"/>
      <c r="U1410" s="311"/>
      <c r="V1410" s="311"/>
      <c r="W1410" s="311"/>
      <c r="X1410" s="311"/>
      <c r="Y1410" s="311"/>
      <c r="Z1410" s="311"/>
    </row>
    <row r="1411" spans="1:26" s="6" customFormat="1">
      <c r="A1411" s="311"/>
      <c r="B1411" s="311"/>
      <c r="C1411" s="311"/>
      <c r="S1411" s="311"/>
      <c r="T1411" s="311"/>
      <c r="U1411" s="311"/>
      <c r="V1411" s="311"/>
      <c r="W1411" s="311"/>
      <c r="X1411" s="311"/>
      <c r="Y1411" s="311"/>
      <c r="Z1411" s="311"/>
    </row>
    <row r="1412" spans="1:26" s="6" customFormat="1">
      <c r="A1412" s="311"/>
      <c r="B1412" s="311"/>
      <c r="C1412" s="311"/>
      <c r="S1412" s="311"/>
      <c r="T1412" s="311"/>
      <c r="U1412" s="311"/>
      <c r="V1412" s="311"/>
      <c r="W1412" s="311"/>
      <c r="X1412" s="311"/>
      <c r="Y1412" s="311"/>
      <c r="Z1412" s="311"/>
    </row>
    <row r="1413" spans="1:26" s="6" customFormat="1">
      <c r="A1413" s="311"/>
      <c r="B1413" s="311"/>
      <c r="C1413" s="311"/>
      <c r="S1413" s="311"/>
      <c r="T1413" s="311"/>
      <c r="U1413" s="311"/>
      <c r="V1413" s="311"/>
      <c r="W1413" s="311"/>
      <c r="X1413" s="311"/>
      <c r="Y1413" s="311"/>
      <c r="Z1413" s="311"/>
    </row>
    <row r="1414" spans="1:26" s="6" customFormat="1">
      <c r="A1414" s="311"/>
      <c r="B1414" s="311"/>
      <c r="C1414" s="311"/>
      <c r="S1414" s="311"/>
      <c r="T1414" s="311"/>
      <c r="U1414" s="311"/>
      <c r="V1414" s="311"/>
      <c r="W1414" s="311"/>
      <c r="X1414" s="311"/>
      <c r="Y1414" s="311"/>
      <c r="Z1414" s="311"/>
    </row>
    <row r="1415" spans="1:26" s="6" customFormat="1">
      <c r="A1415" s="311"/>
      <c r="B1415" s="311"/>
      <c r="C1415" s="311"/>
      <c r="S1415" s="311"/>
      <c r="T1415" s="311"/>
      <c r="U1415" s="311"/>
      <c r="V1415" s="311"/>
      <c r="W1415" s="311"/>
      <c r="X1415" s="311"/>
      <c r="Y1415" s="311"/>
      <c r="Z1415" s="311"/>
    </row>
    <row r="1416" spans="1:26" s="6" customFormat="1">
      <c r="A1416" s="311"/>
      <c r="B1416" s="311"/>
      <c r="C1416" s="311"/>
      <c r="S1416" s="311"/>
      <c r="T1416" s="311"/>
      <c r="U1416" s="311"/>
      <c r="V1416" s="311"/>
      <c r="W1416" s="311"/>
      <c r="X1416" s="311"/>
      <c r="Y1416" s="311"/>
      <c r="Z1416" s="311"/>
    </row>
    <row r="1417" spans="1:26" s="6" customFormat="1">
      <c r="A1417" s="311"/>
      <c r="B1417" s="311"/>
      <c r="C1417" s="311"/>
      <c r="S1417" s="311"/>
      <c r="T1417" s="311"/>
      <c r="U1417" s="311"/>
      <c r="V1417" s="311"/>
      <c r="W1417" s="311"/>
      <c r="X1417" s="311"/>
      <c r="Y1417" s="311"/>
      <c r="Z1417" s="311"/>
    </row>
    <row r="1418" spans="1:26" s="6" customFormat="1">
      <c r="A1418" s="311"/>
      <c r="B1418" s="311"/>
      <c r="C1418" s="311"/>
      <c r="S1418" s="311"/>
      <c r="T1418" s="311"/>
      <c r="U1418" s="311"/>
      <c r="V1418" s="311"/>
      <c r="W1418" s="311"/>
      <c r="X1418" s="311"/>
      <c r="Y1418" s="311"/>
      <c r="Z1418" s="311"/>
    </row>
    <row r="1419" spans="1:26" s="6" customFormat="1">
      <c r="A1419" s="311"/>
      <c r="B1419" s="311"/>
      <c r="C1419" s="311"/>
      <c r="S1419" s="311"/>
      <c r="T1419" s="311"/>
      <c r="U1419" s="311"/>
      <c r="V1419" s="311"/>
      <c r="W1419" s="311"/>
      <c r="X1419" s="311"/>
      <c r="Y1419" s="311"/>
      <c r="Z1419" s="311"/>
    </row>
    <row r="1420" spans="1:26" s="6" customFormat="1">
      <c r="A1420" s="311"/>
      <c r="B1420" s="311"/>
      <c r="C1420" s="311"/>
      <c r="S1420" s="311"/>
      <c r="T1420" s="311"/>
      <c r="U1420" s="311"/>
      <c r="V1420" s="311"/>
      <c r="W1420" s="311"/>
      <c r="X1420" s="311"/>
      <c r="Y1420" s="311"/>
      <c r="Z1420" s="311"/>
    </row>
    <row r="1421" spans="1:26" s="6" customFormat="1">
      <c r="A1421" s="311"/>
      <c r="B1421" s="311"/>
      <c r="C1421" s="311"/>
      <c r="S1421" s="311"/>
      <c r="T1421" s="311"/>
      <c r="U1421" s="311"/>
      <c r="V1421" s="311"/>
      <c r="W1421" s="311"/>
      <c r="X1421" s="311"/>
      <c r="Y1421" s="311"/>
      <c r="Z1421" s="311"/>
    </row>
    <row r="1422" spans="1:26" s="6" customFormat="1">
      <c r="A1422" s="311"/>
      <c r="B1422" s="311"/>
      <c r="C1422" s="311"/>
      <c r="S1422" s="311"/>
      <c r="T1422" s="311"/>
      <c r="U1422" s="311"/>
      <c r="V1422" s="311"/>
      <c r="W1422" s="311"/>
      <c r="X1422" s="311"/>
      <c r="Y1422" s="311"/>
      <c r="Z1422" s="311"/>
    </row>
    <row r="1423" spans="1:26" s="6" customFormat="1">
      <c r="A1423" s="311"/>
      <c r="B1423" s="311"/>
      <c r="C1423" s="311"/>
      <c r="S1423" s="311"/>
      <c r="T1423" s="311"/>
      <c r="U1423" s="311"/>
      <c r="V1423" s="311"/>
      <c r="W1423" s="311"/>
      <c r="X1423" s="311"/>
      <c r="Y1423" s="311"/>
      <c r="Z1423" s="311"/>
    </row>
    <row r="1424" spans="1:26" s="6" customFormat="1">
      <c r="A1424" s="311"/>
      <c r="B1424" s="311"/>
      <c r="C1424" s="311"/>
      <c r="S1424" s="311"/>
      <c r="T1424" s="311"/>
      <c r="U1424" s="311"/>
      <c r="V1424" s="311"/>
      <c r="W1424" s="311"/>
      <c r="X1424" s="311"/>
      <c r="Y1424" s="311"/>
      <c r="Z1424" s="311"/>
    </row>
    <row r="1425" spans="1:26" s="6" customFormat="1">
      <c r="A1425" s="311"/>
      <c r="B1425" s="311"/>
      <c r="C1425" s="311"/>
      <c r="S1425" s="311"/>
      <c r="T1425" s="311"/>
      <c r="U1425" s="311"/>
      <c r="V1425" s="311"/>
      <c r="W1425" s="311"/>
      <c r="X1425" s="311"/>
      <c r="Y1425" s="311"/>
      <c r="Z1425" s="311"/>
    </row>
    <row r="1426" spans="1:26" s="6" customFormat="1">
      <c r="A1426" s="311"/>
      <c r="B1426" s="311"/>
      <c r="C1426" s="311"/>
      <c r="S1426" s="311"/>
      <c r="T1426" s="311"/>
      <c r="U1426" s="311"/>
      <c r="V1426" s="311"/>
      <c r="W1426" s="311"/>
      <c r="X1426" s="311"/>
      <c r="Y1426" s="311"/>
      <c r="Z1426" s="311"/>
    </row>
    <row r="1427" spans="1:26" s="6" customFormat="1">
      <c r="A1427" s="311"/>
      <c r="B1427" s="311"/>
      <c r="C1427" s="311"/>
      <c r="S1427" s="311"/>
      <c r="T1427" s="311"/>
      <c r="U1427" s="311"/>
      <c r="V1427" s="311"/>
      <c r="W1427" s="311"/>
      <c r="X1427" s="311"/>
      <c r="Y1427" s="311"/>
      <c r="Z1427" s="311"/>
    </row>
    <row r="1428" spans="1:26" s="6" customFormat="1">
      <c r="A1428" s="311"/>
      <c r="B1428" s="311"/>
      <c r="C1428" s="311"/>
      <c r="S1428" s="311"/>
      <c r="T1428" s="311"/>
      <c r="U1428" s="311"/>
      <c r="V1428" s="311"/>
      <c r="W1428" s="311"/>
      <c r="X1428" s="311"/>
      <c r="Y1428" s="311"/>
      <c r="Z1428" s="311"/>
    </row>
    <row r="1429" spans="1:26" s="6" customFormat="1">
      <c r="A1429" s="311"/>
      <c r="B1429" s="311"/>
      <c r="C1429" s="311"/>
      <c r="S1429" s="311"/>
      <c r="T1429" s="311"/>
      <c r="U1429" s="311"/>
      <c r="V1429" s="311"/>
      <c r="W1429" s="311"/>
      <c r="X1429" s="311"/>
      <c r="Y1429" s="311"/>
      <c r="Z1429" s="311"/>
    </row>
    <row r="1430" spans="1:26" s="6" customFormat="1">
      <c r="A1430" s="311"/>
      <c r="B1430" s="311"/>
      <c r="C1430" s="311"/>
      <c r="S1430" s="311"/>
      <c r="T1430" s="311"/>
      <c r="U1430" s="311"/>
      <c r="V1430" s="311"/>
      <c r="W1430" s="311"/>
      <c r="X1430" s="311"/>
      <c r="Y1430" s="311"/>
      <c r="Z1430" s="311"/>
    </row>
    <row r="1431" spans="1:26" s="6" customFormat="1">
      <c r="A1431" s="311"/>
      <c r="B1431" s="311"/>
      <c r="C1431" s="311"/>
      <c r="S1431" s="311"/>
      <c r="T1431" s="311"/>
      <c r="U1431" s="311"/>
      <c r="V1431" s="311"/>
      <c r="W1431" s="311"/>
      <c r="X1431" s="311"/>
      <c r="Y1431" s="311"/>
      <c r="Z1431" s="311"/>
    </row>
    <row r="1432" spans="1:26" s="6" customFormat="1">
      <c r="A1432" s="311"/>
      <c r="B1432" s="311"/>
      <c r="C1432" s="311"/>
      <c r="S1432" s="311"/>
      <c r="T1432" s="311"/>
      <c r="U1432" s="311"/>
      <c r="V1432" s="311"/>
      <c r="W1432" s="311"/>
      <c r="X1432" s="311"/>
      <c r="Y1432" s="311"/>
      <c r="Z1432" s="311"/>
    </row>
    <row r="1433" spans="1:26" s="6" customFormat="1">
      <c r="A1433" s="311"/>
      <c r="B1433" s="311"/>
      <c r="C1433" s="311"/>
      <c r="S1433" s="311"/>
      <c r="T1433" s="311"/>
      <c r="U1433" s="311"/>
      <c r="V1433" s="311"/>
      <c r="W1433" s="311"/>
      <c r="X1433" s="311"/>
      <c r="Y1433" s="311"/>
      <c r="Z1433" s="311"/>
    </row>
    <row r="1434" spans="1:26" s="6" customFormat="1">
      <c r="A1434" s="311"/>
      <c r="B1434" s="311"/>
      <c r="C1434" s="311"/>
      <c r="S1434" s="311"/>
      <c r="T1434" s="311"/>
      <c r="U1434" s="311"/>
      <c r="V1434" s="311"/>
      <c r="W1434" s="311"/>
      <c r="X1434" s="311"/>
      <c r="Y1434" s="311"/>
      <c r="Z1434" s="311"/>
    </row>
    <row r="1435" spans="1:26" s="6" customFormat="1">
      <c r="A1435" s="311"/>
      <c r="B1435" s="311"/>
      <c r="C1435" s="311"/>
      <c r="S1435" s="311"/>
      <c r="T1435" s="311"/>
      <c r="U1435" s="311"/>
      <c r="V1435" s="311"/>
      <c r="W1435" s="311"/>
      <c r="X1435" s="311"/>
      <c r="Y1435" s="311"/>
      <c r="Z1435" s="311"/>
    </row>
    <row r="1436" spans="1:26" s="6" customFormat="1">
      <c r="A1436" s="311"/>
      <c r="B1436" s="311"/>
      <c r="C1436" s="311"/>
      <c r="S1436" s="311"/>
      <c r="T1436" s="311"/>
      <c r="U1436" s="311"/>
      <c r="V1436" s="311"/>
      <c r="W1436" s="311"/>
      <c r="X1436" s="311"/>
      <c r="Y1436" s="311"/>
      <c r="Z1436" s="311"/>
    </row>
    <row r="1437" spans="1:26" s="6" customFormat="1">
      <c r="A1437" s="311"/>
      <c r="B1437" s="311"/>
      <c r="C1437" s="311"/>
      <c r="S1437" s="311"/>
      <c r="T1437" s="311"/>
      <c r="U1437" s="311"/>
      <c r="V1437" s="311"/>
      <c r="W1437" s="311"/>
      <c r="X1437" s="311"/>
      <c r="Y1437" s="311"/>
      <c r="Z1437" s="311"/>
    </row>
    <row r="1438" spans="1:26" s="6" customFormat="1">
      <c r="A1438" s="311"/>
      <c r="B1438" s="311"/>
      <c r="C1438" s="311"/>
      <c r="S1438" s="311"/>
      <c r="T1438" s="311"/>
      <c r="U1438" s="311"/>
      <c r="V1438" s="311"/>
      <c r="W1438" s="311"/>
      <c r="X1438" s="311"/>
      <c r="Y1438" s="311"/>
      <c r="Z1438" s="311"/>
    </row>
    <row r="1439" spans="1:26" s="6" customFormat="1">
      <c r="A1439" s="311"/>
      <c r="B1439" s="311"/>
      <c r="C1439" s="311"/>
      <c r="S1439" s="311"/>
      <c r="T1439" s="311"/>
      <c r="U1439" s="311"/>
      <c r="V1439" s="311"/>
      <c r="W1439" s="311"/>
      <c r="X1439" s="311"/>
      <c r="Y1439" s="311"/>
      <c r="Z1439" s="311"/>
    </row>
    <row r="1440" spans="1:26" s="6" customFormat="1">
      <c r="A1440" s="311"/>
      <c r="B1440" s="311"/>
      <c r="C1440" s="311"/>
      <c r="S1440" s="311"/>
      <c r="T1440" s="311"/>
      <c r="U1440" s="311"/>
      <c r="V1440" s="311"/>
      <c r="W1440" s="311"/>
      <c r="X1440" s="311"/>
      <c r="Y1440" s="311"/>
      <c r="Z1440" s="311"/>
    </row>
    <row r="1441" spans="1:26" s="6" customFormat="1">
      <c r="A1441" s="311"/>
      <c r="B1441" s="311"/>
      <c r="C1441" s="311"/>
      <c r="S1441" s="311"/>
      <c r="T1441" s="311"/>
      <c r="U1441" s="311"/>
      <c r="V1441" s="311"/>
      <c r="W1441" s="311"/>
      <c r="X1441" s="311"/>
      <c r="Y1441" s="311"/>
      <c r="Z1441" s="311"/>
    </row>
    <row r="1442" spans="1:26" s="6" customFormat="1">
      <c r="A1442" s="311"/>
      <c r="B1442" s="311"/>
      <c r="C1442" s="311"/>
      <c r="S1442" s="311"/>
      <c r="T1442" s="311"/>
      <c r="U1442" s="311"/>
      <c r="V1442" s="311"/>
      <c r="W1442" s="311"/>
      <c r="X1442" s="311"/>
      <c r="Y1442" s="311"/>
      <c r="Z1442" s="311"/>
    </row>
    <row r="1443" spans="1:26" s="6" customFormat="1">
      <c r="A1443" s="311"/>
      <c r="B1443" s="311"/>
      <c r="C1443" s="311"/>
      <c r="S1443" s="311"/>
      <c r="T1443" s="311"/>
      <c r="U1443" s="311"/>
      <c r="V1443" s="311"/>
      <c r="W1443" s="311"/>
      <c r="X1443" s="311"/>
      <c r="Y1443" s="311"/>
      <c r="Z1443" s="311"/>
    </row>
    <row r="1444" spans="1:26" s="6" customFormat="1">
      <c r="A1444" s="311"/>
      <c r="B1444" s="311"/>
      <c r="C1444" s="311"/>
      <c r="S1444" s="311"/>
      <c r="T1444" s="311"/>
      <c r="U1444" s="311"/>
      <c r="V1444" s="311"/>
      <c r="W1444" s="311"/>
      <c r="X1444" s="311"/>
      <c r="Y1444" s="311"/>
      <c r="Z1444" s="311"/>
    </row>
    <row r="1445" spans="1:26" s="6" customFormat="1">
      <c r="A1445" s="311"/>
      <c r="B1445" s="311"/>
      <c r="C1445" s="311"/>
      <c r="S1445" s="311"/>
      <c r="T1445" s="311"/>
      <c r="U1445" s="311"/>
      <c r="V1445" s="311"/>
      <c r="W1445" s="311"/>
      <c r="X1445" s="311"/>
      <c r="Y1445" s="311"/>
      <c r="Z1445" s="311"/>
    </row>
    <row r="1446" spans="1:26" s="6" customFormat="1">
      <c r="A1446" s="311"/>
      <c r="B1446" s="311"/>
      <c r="C1446" s="311"/>
      <c r="S1446" s="311"/>
      <c r="T1446" s="311"/>
      <c r="U1446" s="311"/>
      <c r="V1446" s="311"/>
      <c r="W1446" s="311"/>
      <c r="X1446" s="311"/>
      <c r="Y1446" s="311"/>
      <c r="Z1446" s="311"/>
    </row>
    <row r="1447" spans="1:26" s="6" customFormat="1">
      <c r="A1447" s="311"/>
      <c r="B1447" s="311"/>
      <c r="C1447" s="311"/>
      <c r="S1447" s="311"/>
      <c r="T1447" s="311"/>
      <c r="U1447" s="311"/>
      <c r="V1447" s="311"/>
      <c r="W1447" s="311"/>
      <c r="X1447" s="311"/>
      <c r="Y1447" s="311"/>
      <c r="Z1447" s="311"/>
    </row>
    <row r="1448" spans="1:26" s="6" customFormat="1">
      <c r="A1448" s="311"/>
      <c r="B1448" s="311"/>
      <c r="C1448" s="311"/>
      <c r="S1448" s="311"/>
      <c r="T1448" s="311"/>
      <c r="U1448" s="311"/>
      <c r="V1448" s="311"/>
      <c r="W1448" s="311"/>
      <c r="X1448" s="311"/>
      <c r="Y1448" s="311"/>
      <c r="Z1448" s="311"/>
    </row>
    <row r="1449" spans="1:26" s="6" customFormat="1">
      <c r="A1449" s="311"/>
      <c r="B1449" s="311"/>
      <c r="C1449" s="311"/>
      <c r="S1449" s="311"/>
      <c r="T1449" s="311"/>
      <c r="U1449" s="311"/>
      <c r="V1449" s="311"/>
      <c r="W1449" s="311"/>
      <c r="X1449" s="311"/>
      <c r="Y1449" s="311"/>
      <c r="Z1449" s="311"/>
    </row>
    <row r="1450" spans="1:26" s="6" customFormat="1">
      <c r="A1450" s="311"/>
      <c r="B1450" s="311"/>
      <c r="C1450" s="311"/>
      <c r="S1450" s="311"/>
      <c r="T1450" s="311"/>
      <c r="U1450" s="311"/>
      <c r="V1450" s="311"/>
      <c r="W1450" s="311"/>
      <c r="X1450" s="311"/>
      <c r="Y1450" s="311"/>
      <c r="Z1450" s="311"/>
    </row>
    <row r="1451" spans="1:26" s="6" customFormat="1">
      <c r="A1451" s="311"/>
      <c r="B1451" s="311"/>
      <c r="C1451" s="311"/>
      <c r="S1451" s="311"/>
      <c r="T1451" s="311"/>
      <c r="U1451" s="311"/>
      <c r="V1451" s="311"/>
      <c r="W1451" s="311"/>
      <c r="X1451" s="311"/>
      <c r="Y1451" s="311"/>
      <c r="Z1451" s="311"/>
    </row>
    <row r="1452" spans="1:26" s="6" customFormat="1">
      <c r="A1452" s="311"/>
      <c r="B1452" s="311"/>
      <c r="C1452" s="311"/>
      <c r="S1452" s="311"/>
      <c r="T1452" s="311"/>
      <c r="U1452" s="311"/>
      <c r="V1452" s="311"/>
      <c r="W1452" s="311"/>
      <c r="X1452" s="311"/>
      <c r="Y1452" s="311"/>
      <c r="Z1452" s="311"/>
    </row>
    <row r="1453" spans="1:26" s="6" customFormat="1">
      <c r="A1453" s="311"/>
      <c r="B1453" s="311"/>
      <c r="C1453" s="311"/>
      <c r="S1453" s="311"/>
      <c r="T1453" s="311"/>
      <c r="U1453" s="311"/>
      <c r="V1453" s="311"/>
      <c r="W1453" s="311"/>
      <c r="X1453" s="311"/>
      <c r="Y1453" s="311"/>
      <c r="Z1453" s="311"/>
    </row>
    <row r="1454" spans="1:26" s="6" customFormat="1">
      <c r="A1454" s="311"/>
      <c r="B1454" s="311"/>
      <c r="C1454" s="311"/>
      <c r="S1454" s="311"/>
      <c r="T1454" s="311"/>
      <c r="U1454" s="311"/>
      <c r="V1454" s="311"/>
      <c r="W1454" s="311"/>
      <c r="X1454" s="311"/>
      <c r="Y1454" s="311"/>
      <c r="Z1454" s="311"/>
    </row>
    <row r="1455" spans="1:26" s="6" customFormat="1">
      <c r="A1455" s="311"/>
      <c r="B1455" s="311"/>
      <c r="C1455" s="311"/>
      <c r="S1455" s="311"/>
      <c r="T1455" s="311"/>
      <c r="U1455" s="311"/>
      <c r="V1455" s="311"/>
      <c r="W1455" s="311"/>
      <c r="X1455" s="311"/>
      <c r="Y1455" s="311"/>
      <c r="Z1455" s="311"/>
    </row>
    <row r="1456" spans="1:26" s="6" customFormat="1">
      <c r="A1456" s="311"/>
      <c r="B1456" s="311"/>
      <c r="C1456" s="311"/>
      <c r="S1456" s="311"/>
      <c r="T1456" s="311"/>
      <c r="U1456" s="311"/>
      <c r="V1456" s="311"/>
      <c r="W1456" s="311"/>
      <c r="X1456" s="311"/>
      <c r="Y1456" s="311"/>
      <c r="Z1456" s="311"/>
    </row>
    <row r="1457" spans="1:26" s="6" customFormat="1">
      <c r="A1457" s="311"/>
      <c r="B1457" s="311"/>
      <c r="C1457" s="311"/>
      <c r="S1457" s="311"/>
      <c r="T1457" s="311"/>
      <c r="U1457" s="311"/>
      <c r="V1457" s="311"/>
      <c r="W1457" s="311"/>
      <c r="X1457" s="311"/>
      <c r="Y1457" s="311"/>
      <c r="Z1457" s="311"/>
    </row>
    <row r="1458" spans="1:26" s="6" customFormat="1">
      <c r="A1458" s="311"/>
      <c r="B1458" s="311"/>
      <c r="C1458" s="311"/>
      <c r="S1458" s="311"/>
      <c r="T1458" s="311"/>
      <c r="U1458" s="311"/>
      <c r="V1458" s="311"/>
      <c r="W1458" s="311"/>
      <c r="X1458" s="311"/>
      <c r="Y1458" s="311"/>
      <c r="Z1458" s="311"/>
    </row>
    <row r="1459" spans="1:26" s="6" customFormat="1">
      <c r="A1459" s="311"/>
      <c r="B1459" s="311"/>
      <c r="C1459" s="311"/>
      <c r="S1459" s="311"/>
      <c r="T1459" s="311"/>
      <c r="U1459" s="311"/>
      <c r="V1459" s="311"/>
      <c r="W1459" s="311"/>
      <c r="X1459" s="311"/>
      <c r="Y1459" s="311"/>
      <c r="Z1459" s="311"/>
    </row>
    <row r="1460" spans="1:26" s="6" customFormat="1">
      <c r="A1460" s="311"/>
      <c r="B1460" s="311"/>
      <c r="C1460" s="311"/>
      <c r="S1460" s="311"/>
      <c r="T1460" s="311"/>
      <c r="U1460" s="311"/>
      <c r="V1460" s="311"/>
      <c r="W1460" s="311"/>
      <c r="X1460" s="311"/>
      <c r="Y1460" s="311"/>
      <c r="Z1460" s="311"/>
    </row>
    <row r="1461" spans="1:26" s="6" customFormat="1">
      <c r="A1461" s="311"/>
      <c r="B1461" s="311"/>
      <c r="C1461" s="311"/>
      <c r="S1461" s="311"/>
      <c r="T1461" s="311"/>
      <c r="U1461" s="311"/>
      <c r="V1461" s="311"/>
      <c r="W1461" s="311"/>
      <c r="X1461" s="311"/>
      <c r="Y1461" s="311"/>
      <c r="Z1461" s="311"/>
    </row>
    <row r="1462" spans="1:26" s="6" customFormat="1">
      <c r="A1462" s="311"/>
      <c r="B1462" s="311"/>
      <c r="C1462" s="311"/>
      <c r="S1462" s="311"/>
      <c r="T1462" s="311"/>
      <c r="U1462" s="311"/>
      <c r="V1462" s="311"/>
      <c r="W1462" s="311"/>
      <c r="X1462" s="311"/>
      <c r="Y1462" s="311"/>
      <c r="Z1462" s="311"/>
    </row>
    <row r="1463" spans="1:26" s="6" customFormat="1">
      <c r="A1463" s="311"/>
      <c r="B1463" s="311"/>
      <c r="C1463" s="311"/>
      <c r="S1463" s="311"/>
      <c r="T1463" s="311"/>
      <c r="U1463" s="311"/>
      <c r="V1463" s="311"/>
      <c r="W1463" s="311"/>
      <c r="X1463" s="311"/>
      <c r="Y1463" s="311"/>
      <c r="Z1463" s="311"/>
    </row>
    <row r="1464" spans="1:26" s="6" customFormat="1">
      <c r="A1464" s="311"/>
      <c r="B1464" s="311"/>
      <c r="C1464" s="311"/>
      <c r="S1464" s="311"/>
      <c r="T1464" s="311"/>
      <c r="U1464" s="311"/>
      <c r="V1464" s="311"/>
      <c r="W1464" s="311"/>
      <c r="X1464" s="311"/>
      <c r="Y1464" s="311"/>
      <c r="Z1464" s="311"/>
    </row>
    <row r="1465" spans="1:26" s="6" customFormat="1">
      <c r="A1465" s="311"/>
      <c r="B1465" s="311"/>
      <c r="C1465" s="311"/>
      <c r="S1465" s="311"/>
      <c r="T1465" s="311"/>
      <c r="U1465" s="311"/>
      <c r="V1465" s="311"/>
      <c r="W1465" s="311"/>
      <c r="X1465" s="311"/>
      <c r="Y1465" s="311"/>
      <c r="Z1465" s="311"/>
    </row>
    <row r="1466" spans="1:26" s="6" customFormat="1">
      <c r="A1466" s="311"/>
      <c r="B1466" s="311"/>
      <c r="C1466" s="311"/>
      <c r="S1466" s="311"/>
      <c r="T1466" s="311"/>
      <c r="U1466" s="311"/>
      <c r="V1466" s="311"/>
      <c r="W1466" s="311"/>
      <c r="X1466" s="311"/>
      <c r="Y1466" s="311"/>
      <c r="Z1466" s="311"/>
    </row>
    <row r="1467" spans="1:26" s="6" customFormat="1">
      <c r="A1467" s="311"/>
      <c r="B1467" s="311"/>
      <c r="C1467" s="311"/>
      <c r="S1467" s="311"/>
      <c r="T1467" s="311"/>
      <c r="U1467" s="311"/>
      <c r="V1467" s="311"/>
      <c r="W1467" s="311"/>
      <c r="X1467" s="311"/>
      <c r="Y1467" s="311"/>
      <c r="Z1467" s="311"/>
    </row>
    <row r="1468" spans="1:26" s="6" customFormat="1">
      <c r="A1468" s="311"/>
      <c r="B1468" s="311"/>
      <c r="C1468" s="311"/>
      <c r="S1468" s="311"/>
      <c r="T1468" s="311"/>
      <c r="U1468" s="311"/>
      <c r="V1468" s="311"/>
      <c r="W1468" s="311"/>
      <c r="X1468" s="311"/>
      <c r="Y1468" s="311"/>
      <c r="Z1468" s="311"/>
    </row>
    <row r="1469" spans="1:26" s="6" customFormat="1">
      <c r="A1469" s="311"/>
      <c r="B1469" s="311"/>
      <c r="C1469" s="311"/>
      <c r="S1469" s="311"/>
      <c r="T1469" s="311"/>
      <c r="U1469" s="311"/>
      <c r="V1469" s="311"/>
      <c r="W1469" s="311"/>
      <c r="X1469" s="311"/>
      <c r="Y1469" s="311"/>
      <c r="Z1469" s="311"/>
    </row>
    <row r="1470" spans="1:26" s="6" customFormat="1">
      <c r="A1470" s="311"/>
      <c r="B1470" s="311"/>
      <c r="C1470" s="311"/>
      <c r="S1470" s="311"/>
      <c r="T1470" s="311"/>
      <c r="U1470" s="311"/>
      <c r="V1470" s="311"/>
      <c r="W1470" s="311"/>
      <c r="X1470" s="311"/>
      <c r="Y1470" s="311"/>
      <c r="Z1470" s="311"/>
    </row>
    <row r="1471" spans="1:26" s="6" customFormat="1">
      <c r="A1471" s="311"/>
      <c r="B1471" s="311"/>
      <c r="C1471" s="311"/>
      <c r="S1471" s="311"/>
      <c r="T1471" s="311"/>
      <c r="U1471" s="311"/>
      <c r="V1471" s="311"/>
      <c r="W1471" s="311"/>
      <c r="X1471" s="311"/>
      <c r="Y1471" s="311"/>
      <c r="Z1471" s="311"/>
    </row>
    <row r="1472" spans="1:26" s="6" customFormat="1">
      <c r="A1472" s="311"/>
      <c r="B1472" s="311"/>
      <c r="C1472" s="311"/>
      <c r="S1472" s="311"/>
      <c r="T1472" s="311"/>
      <c r="U1472" s="311"/>
      <c r="V1472" s="311"/>
      <c r="W1472" s="311"/>
      <c r="X1472" s="311"/>
      <c r="Y1472" s="311"/>
      <c r="Z1472" s="311"/>
    </row>
    <row r="1473" spans="1:26" s="6" customFormat="1">
      <c r="A1473" s="311"/>
      <c r="B1473" s="311"/>
      <c r="C1473" s="311"/>
      <c r="S1473" s="311"/>
      <c r="T1473" s="311"/>
      <c r="U1473" s="311"/>
      <c r="V1473" s="311"/>
      <c r="W1473" s="311"/>
      <c r="X1473" s="311"/>
      <c r="Y1473" s="311"/>
      <c r="Z1473" s="311"/>
    </row>
    <row r="1474" spans="1:26" s="6" customFormat="1">
      <c r="A1474" s="311"/>
      <c r="B1474" s="311"/>
      <c r="C1474" s="311"/>
      <c r="S1474" s="311"/>
      <c r="T1474" s="311"/>
      <c r="U1474" s="311"/>
      <c r="V1474" s="311"/>
      <c r="W1474" s="311"/>
      <c r="X1474" s="311"/>
      <c r="Y1474" s="311"/>
      <c r="Z1474" s="311"/>
    </row>
    <row r="1475" spans="1:26" s="6" customFormat="1">
      <c r="A1475" s="311"/>
      <c r="B1475" s="311"/>
      <c r="C1475" s="311"/>
      <c r="S1475" s="311"/>
      <c r="T1475" s="311"/>
      <c r="U1475" s="311"/>
      <c r="V1475" s="311"/>
      <c r="W1475" s="311"/>
      <c r="X1475" s="311"/>
      <c r="Y1475" s="311"/>
      <c r="Z1475" s="311"/>
    </row>
    <row r="1476" spans="1:26" s="6" customFormat="1">
      <c r="A1476" s="311"/>
      <c r="B1476" s="311"/>
      <c r="C1476" s="311"/>
      <c r="S1476" s="311"/>
      <c r="T1476" s="311"/>
      <c r="U1476" s="311"/>
      <c r="V1476" s="311"/>
      <c r="W1476" s="311"/>
      <c r="X1476" s="311"/>
      <c r="Y1476" s="311"/>
      <c r="Z1476" s="311"/>
    </row>
    <row r="1477" spans="1:26" s="6" customFormat="1">
      <c r="A1477" s="311"/>
      <c r="B1477" s="311"/>
      <c r="C1477" s="311"/>
      <c r="S1477" s="311"/>
      <c r="T1477" s="311"/>
      <c r="U1477" s="311"/>
      <c r="V1477" s="311"/>
      <c r="W1477" s="311"/>
      <c r="X1477" s="311"/>
      <c r="Y1477" s="311"/>
      <c r="Z1477" s="311"/>
    </row>
    <row r="1478" spans="1:26" s="6" customFormat="1">
      <c r="A1478" s="311"/>
      <c r="B1478" s="311"/>
      <c r="C1478" s="311"/>
      <c r="S1478" s="311"/>
      <c r="T1478" s="311"/>
      <c r="U1478" s="311"/>
      <c r="V1478" s="311"/>
      <c r="W1478" s="311"/>
      <c r="X1478" s="311"/>
      <c r="Y1478" s="311"/>
      <c r="Z1478" s="311"/>
    </row>
    <row r="1479" spans="1:26" s="6" customFormat="1">
      <c r="A1479" s="311"/>
      <c r="B1479" s="311"/>
      <c r="C1479" s="311"/>
      <c r="S1479" s="311"/>
      <c r="T1479" s="311"/>
      <c r="U1479" s="311"/>
      <c r="V1479" s="311"/>
      <c r="W1479" s="311"/>
      <c r="X1479" s="311"/>
      <c r="Y1479" s="311"/>
      <c r="Z1479" s="311"/>
    </row>
    <row r="1480" spans="1:26" s="6" customFormat="1">
      <c r="A1480" s="311"/>
      <c r="B1480" s="311"/>
      <c r="C1480" s="311"/>
      <c r="S1480" s="311"/>
      <c r="T1480" s="311"/>
      <c r="U1480" s="311"/>
      <c r="V1480" s="311"/>
      <c r="W1480" s="311"/>
      <c r="X1480" s="311"/>
      <c r="Y1480" s="311"/>
      <c r="Z1480" s="311"/>
    </row>
    <row r="1481" spans="1:26" s="6" customFormat="1">
      <c r="A1481" s="311"/>
      <c r="B1481" s="311"/>
      <c r="C1481" s="311"/>
      <c r="S1481" s="311"/>
      <c r="T1481" s="311"/>
      <c r="U1481" s="311"/>
      <c r="V1481" s="311"/>
      <c r="W1481" s="311"/>
      <c r="X1481" s="311"/>
      <c r="Y1481" s="311"/>
      <c r="Z1481" s="311"/>
    </row>
    <row r="1482" spans="1:26" s="6" customFormat="1">
      <c r="A1482" s="311"/>
      <c r="B1482" s="311"/>
      <c r="C1482" s="311"/>
      <c r="S1482" s="311"/>
      <c r="T1482" s="311"/>
      <c r="U1482" s="311"/>
      <c r="V1482" s="311"/>
      <c r="W1482" s="311"/>
      <c r="X1482" s="311"/>
      <c r="Y1482" s="311"/>
      <c r="Z1482" s="311"/>
    </row>
    <row r="1483" spans="1:26" s="6" customFormat="1">
      <c r="A1483" s="311"/>
      <c r="B1483" s="311"/>
      <c r="C1483" s="311"/>
      <c r="S1483" s="311"/>
      <c r="T1483" s="311"/>
      <c r="U1483" s="311"/>
      <c r="V1483" s="311"/>
      <c r="W1483" s="311"/>
      <c r="X1483" s="311"/>
      <c r="Y1483" s="311"/>
      <c r="Z1483" s="311"/>
    </row>
    <row r="1484" spans="1:26" s="6" customFormat="1">
      <c r="A1484" s="311"/>
      <c r="B1484" s="311"/>
      <c r="C1484" s="311"/>
      <c r="S1484" s="311"/>
      <c r="T1484" s="311"/>
      <c r="U1484" s="311"/>
      <c r="V1484" s="311"/>
      <c r="W1484" s="311"/>
      <c r="X1484" s="311"/>
      <c r="Y1484" s="311"/>
      <c r="Z1484" s="311"/>
    </row>
    <row r="1485" spans="1:26" s="6" customFormat="1">
      <c r="A1485" s="311"/>
      <c r="B1485" s="311"/>
      <c r="C1485" s="311"/>
      <c r="S1485" s="311"/>
      <c r="T1485" s="311"/>
      <c r="U1485" s="311"/>
      <c r="V1485" s="311"/>
      <c r="W1485" s="311"/>
      <c r="X1485" s="311"/>
      <c r="Y1485" s="311"/>
      <c r="Z1485" s="311"/>
    </row>
    <row r="1486" spans="1:26" s="6" customFormat="1">
      <c r="A1486" s="311"/>
      <c r="B1486" s="311"/>
      <c r="C1486" s="311"/>
      <c r="S1486" s="311"/>
      <c r="T1486" s="311"/>
      <c r="U1486" s="311"/>
      <c r="V1486" s="311"/>
      <c r="W1486" s="311"/>
      <c r="X1486" s="311"/>
      <c r="Y1486" s="311"/>
      <c r="Z1486" s="311"/>
    </row>
    <row r="1487" spans="1:26" s="6" customFormat="1">
      <c r="A1487" s="311"/>
      <c r="B1487" s="311"/>
      <c r="C1487" s="311"/>
      <c r="S1487" s="311"/>
      <c r="T1487" s="311"/>
      <c r="U1487" s="311"/>
      <c r="V1487" s="311"/>
      <c r="W1487" s="311"/>
      <c r="X1487" s="311"/>
      <c r="Y1487" s="311"/>
      <c r="Z1487" s="311"/>
    </row>
    <row r="1488" spans="1:26" s="6" customFormat="1">
      <c r="A1488" s="311"/>
      <c r="B1488" s="311"/>
      <c r="C1488" s="311"/>
      <c r="S1488" s="311"/>
      <c r="T1488" s="311"/>
      <c r="U1488" s="311"/>
      <c r="V1488" s="311"/>
      <c r="W1488" s="311"/>
      <c r="X1488" s="311"/>
      <c r="Y1488" s="311"/>
      <c r="Z1488" s="311"/>
    </row>
    <row r="1489" spans="1:26" s="6" customFormat="1">
      <c r="A1489" s="311"/>
      <c r="B1489" s="311"/>
      <c r="C1489" s="311"/>
      <c r="S1489" s="311"/>
      <c r="T1489" s="311"/>
      <c r="U1489" s="311"/>
      <c r="V1489" s="311"/>
      <c r="W1489" s="311"/>
      <c r="X1489" s="311"/>
      <c r="Y1489" s="311"/>
      <c r="Z1489" s="311"/>
    </row>
    <row r="1490" spans="1:26" s="6" customFormat="1">
      <c r="A1490" s="311"/>
      <c r="B1490" s="311"/>
      <c r="C1490" s="311"/>
      <c r="S1490" s="311"/>
      <c r="T1490" s="311"/>
      <c r="U1490" s="311"/>
      <c r="V1490" s="311"/>
      <c r="W1490" s="311"/>
      <c r="X1490" s="311"/>
      <c r="Y1490" s="311"/>
      <c r="Z1490" s="311"/>
    </row>
    <row r="1491" spans="1:26" s="6" customFormat="1">
      <c r="A1491" s="311"/>
      <c r="B1491" s="311"/>
      <c r="C1491" s="311"/>
      <c r="S1491" s="311"/>
      <c r="T1491" s="311"/>
      <c r="U1491" s="311"/>
      <c r="V1491" s="311"/>
      <c r="W1491" s="311"/>
      <c r="X1491" s="311"/>
      <c r="Y1491" s="311"/>
      <c r="Z1491" s="311"/>
    </row>
    <row r="1492" spans="1:26" s="6" customFormat="1">
      <c r="A1492" s="311"/>
      <c r="B1492" s="311"/>
      <c r="C1492" s="311"/>
      <c r="S1492" s="311"/>
      <c r="T1492" s="311"/>
      <c r="U1492" s="311"/>
      <c r="V1492" s="311"/>
      <c r="W1492" s="311"/>
      <c r="X1492" s="311"/>
      <c r="Y1492" s="311"/>
      <c r="Z1492" s="311"/>
    </row>
    <row r="1493" spans="1:26" s="6" customFormat="1">
      <c r="A1493" s="311"/>
      <c r="B1493" s="311"/>
      <c r="C1493" s="311"/>
      <c r="S1493" s="311"/>
      <c r="T1493" s="311"/>
      <c r="U1493" s="311"/>
      <c r="V1493" s="311"/>
      <c r="W1493" s="311"/>
      <c r="X1493" s="311"/>
      <c r="Y1493" s="311"/>
      <c r="Z1493" s="311"/>
    </row>
    <row r="1494" spans="1:26" s="6" customFormat="1">
      <c r="A1494" s="311"/>
      <c r="B1494" s="311"/>
      <c r="C1494" s="311"/>
      <c r="S1494" s="311"/>
      <c r="T1494" s="311"/>
      <c r="U1494" s="311"/>
      <c r="V1494" s="311"/>
      <c r="W1494" s="311"/>
      <c r="X1494" s="311"/>
      <c r="Y1494" s="311"/>
      <c r="Z1494" s="311"/>
    </row>
    <row r="1495" spans="1:26" s="6" customFormat="1">
      <c r="A1495" s="311"/>
      <c r="B1495" s="311"/>
      <c r="C1495" s="311"/>
      <c r="S1495" s="311"/>
      <c r="T1495" s="311"/>
      <c r="U1495" s="311"/>
      <c r="V1495" s="311"/>
      <c r="W1495" s="311"/>
      <c r="X1495" s="311"/>
      <c r="Y1495" s="311"/>
      <c r="Z1495" s="311"/>
    </row>
    <row r="1496" spans="1:26" s="6" customFormat="1">
      <c r="A1496" s="311"/>
      <c r="B1496" s="311"/>
      <c r="C1496" s="311"/>
      <c r="S1496" s="311"/>
      <c r="T1496" s="311"/>
      <c r="U1496" s="311"/>
      <c r="V1496" s="311"/>
      <c r="W1496" s="311"/>
      <c r="X1496" s="311"/>
      <c r="Y1496" s="311"/>
      <c r="Z1496" s="311"/>
    </row>
    <row r="1497" spans="1:26" s="6" customFormat="1">
      <c r="A1497" s="311"/>
      <c r="B1497" s="311"/>
      <c r="C1497" s="311"/>
      <c r="S1497" s="311"/>
      <c r="T1497" s="311"/>
      <c r="U1497" s="311"/>
      <c r="V1497" s="311"/>
      <c r="W1497" s="311"/>
      <c r="X1497" s="311"/>
      <c r="Y1497" s="311"/>
      <c r="Z1497" s="311"/>
    </row>
    <row r="1498" spans="1:26" s="6" customFormat="1">
      <c r="A1498" s="311"/>
      <c r="B1498" s="311"/>
      <c r="C1498" s="311"/>
      <c r="S1498" s="311"/>
      <c r="T1498" s="311"/>
      <c r="U1498" s="311"/>
      <c r="V1498" s="311"/>
      <c r="W1498" s="311"/>
      <c r="X1498" s="311"/>
      <c r="Y1498" s="311"/>
      <c r="Z1498" s="311"/>
    </row>
    <row r="1499" spans="1:26" s="6" customFormat="1">
      <c r="A1499" s="311"/>
      <c r="B1499" s="311"/>
      <c r="C1499" s="311"/>
      <c r="S1499" s="311"/>
      <c r="T1499" s="311"/>
      <c r="U1499" s="311"/>
      <c r="V1499" s="311"/>
      <c r="W1499" s="311"/>
      <c r="X1499" s="311"/>
      <c r="Y1499" s="311"/>
      <c r="Z1499" s="311"/>
    </row>
    <row r="1500" spans="1:26" s="6" customFormat="1">
      <c r="A1500" s="311"/>
      <c r="B1500" s="311"/>
      <c r="C1500" s="311"/>
      <c r="S1500" s="311"/>
      <c r="T1500" s="311"/>
      <c r="U1500" s="311"/>
      <c r="V1500" s="311"/>
      <c r="W1500" s="311"/>
      <c r="X1500" s="311"/>
      <c r="Y1500" s="311"/>
      <c r="Z1500" s="311"/>
    </row>
    <row r="1501" spans="1:26" s="6" customFormat="1">
      <c r="A1501" s="311"/>
      <c r="B1501" s="311"/>
      <c r="C1501" s="311"/>
      <c r="S1501" s="311"/>
      <c r="T1501" s="311"/>
      <c r="U1501" s="311"/>
      <c r="V1501" s="311"/>
      <c r="W1501" s="311"/>
      <c r="X1501" s="311"/>
      <c r="Y1501" s="311"/>
      <c r="Z1501" s="311"/>
    </row>
    <row r="1502" spans="1:26" s="6" customFormat="1">
      <c r="A1502" s="311"/>
      <c r="B1502" s="311"/>
      <c r="C1502" s="311"/>
      <c r="S1502" s="311"/>
      <c r="T1502" s="311"/>
      <c r="U1502" s="311"/>
      <c r="V1502" s="311"/>
      <c r="W1502" s="311"/>
      <c r="X1502" s="311"/>
      <c r="Y1502" s="311"/>
      <c r="Z1502" s="311"/>
    </row>
    <row r="1503" spans="1:26" s="6" customFormat="1">
      <c r="A1503" s="311"/>
      <c r="B1503" s="311"/>
      <c r="C1503" s="311"/>
      <c r="S1503" s="311"/>
      <c r="T1503" s="311"/>
      <c r="U1503" s="311"/>
      <c r="V1503" s="311"/>
      <c r="W1503" s="311"/>
      <c r="X1503" s="311"/>
      <c r="Y1503" s="311"/>
      <c r="Z1503" s="311"/>
    </row>
    <row r="1504" spans="1:26" s="6" customFormat="1">
      <c r="A1504" s="311"/>
      <c r="B1504" s="311"/>
      <c r="C1504" s="311"/>
      <c r="S1504" s="311"/>
      <c r="T1504" s="311"/>
      <c r="U1504" s="311"/>
      <c r="V1504" s="311"/>
      <c r="W1504" s="311"/>
      <c r="X1504" s="311"/>
      <c r="Y1504" s="311"/>
      <c r="Z1504" s="311"/>
    </row>
    <row r="1505" spans="1:26" s="6" customFormat="1">
      <c r="A1505" s="311"/>
      <c r="B1505" s="311"/>
      <c r="C1505" s="311"/>
      <c r="S1505" s="311"/>
      <c r="T1505" s="311"/>
      <c r="U1505" s="311"/>
      <c r="V1505" s="311"/>
      <c r="W1505" s="311"/>
      <c r="X1505" s="311"/>
      <c r="Y1505" s="311"/>
      <c r="Z1505" s="311"/>
    </row>
    <row r="1506" spans="1:26" s="6" customFormat="1">
      <c r="A1506" s="311"/>
      <c r="B1506" s="311"/>
      <c r="C1506" s="311"/>
      <c r="S1506" s="311"/>
      <c r="T1506" s="311"/>
      <c r="U1506" s="311"/>
      <c r="V1506" s="311"/>
      <c r="W1506" s="311"/>
      <c r="X1506" s="311"/>
      <c r="Y1506" s="311"/>
      <c r="Z1506" s="311"/>
    </row>
    <row r="1507" spans="1:26" s="6" customFormat="1">
      <c r="A1507" s="311"/>
      <c r="B1507" s="311"/>
      <c r="C1507" s="311"/>
      <c r="S1507" s="311"/>
      <c r="T1507" s="311"/>
      <c r="U1507" s="311"/>
      <c r="V1507" s="311"/>
      <c r="W1507" s="311"/>
      <c r="X1507" s="311"/>
      <c r="Y1507" s="311"/>
      <c r="Z1507" s="311"/>
    </row>
    <row r="1508" spans="1:26" s="6" customFormat="1">
      <c r="A1508" s="311"/>
      <c r="B1508" s="311"/>
      <c r="C1508" s="311"/>
      <c r="S1508" s="311"/>
      <c r="T1508" s="311"/>
      <c r="U1508" s="311"/>
      <c r="V1508" s="311"/>
      <c r="W1508" s="311"/>
      <c r="X1508" s="311"/>
      <c r="Y1508" s="311"/>
      <c r="Z1508" s="311"/>
    </row>
    <row r="1509" spans="1:26" s="6" customFormat="1">
      <c r="A1509" s="311"/>
      <c r="B1509" s="311"/>
      <c r="C1509" s="311"/>
      <c r="S1509" s="311"/>
      <c r="T1509" s="311"/>
      <c r="U1509" s="311"/>
      <c r="V1509" s="311"/>
      <c r="W1509" s="311"/>
      <c r="X1509" s="311"/>
      <c r="Y1509" s="311"/>
      <c r="Z1509" s="311"/>
    </row>
    <row r="1510" spans="1:26" s="6" customFormat="1">
      <c r="A1510" s="311"/>
      <c r="B1510" s="311"/>
      <c r="C1510" s="311"/>
      <c r="S1510" s="311"/>
      <c r="T1510" s="311"/>
      <c r="U1510" s="311"/>
      <c r="V1510" s="311"/>
      <c r="W1510" s="311"/>
      <c r="X1510" s="311"/>
      <c r="Y1510" s="311"/>
      <c r="Z1510" s="311"/>
    </row>
    <row r="1511" spans="1:26" s="6" customFormat="1">
      <c r="A1511" s="311"/>
      <c r="B1511" s="311"/>
      <c r="C1511" s="311"/>
      <c r="S1511" s="311"/>
      <c r="T1511" s="311"/>
      <c r="U1511" s="311"/>
      <c r="V1511" s="311"/>
      <c r="W1511" s="311"/>
      <c r="X1511" s="311"/>
      <c r="Y1511" s="311"/>
      <c r="Z1511" s="311"/>
    </row>
    <row r="1512" spans="1:26" s="6" customFormat="1">
      <c r="A1512" s="311"/>
      <c r="B1512" s="311"/>
      <c r="C1512" s="311"/>
      <c r="S1512" s="311"/>
      <c r="T1512" s="311"/>
      <c r="U1512" s="311"/>
      <c r="V1512" s="311"/>
      <c r="W1512" s="311"/>
      <c r="X1512" s="311"/>
      <c r="Y1512" s="311"/>
      <c r="Z1512" s="311"/>
    </row>
    <row r="1513" spans="1:26" s="6" customFormat="1">
      <c r="A1513" s="311"/>
      <c r="B1513" s="311"/>
      <c r="C1513" s="311"/>
      <c r="S1513" s="311"/>
      <c r="T1513" s="311"/>
      <c r="U1513" s="311"/>
      <c r="V1513" s="311"/>
      <c r="W1513" s="311"/>
      <c r="X1513" s="311"/>
      <c r="Y1513" s="311"/>
      <c r="Z1513" s="311"/>
    </row>
    <row r="1514" spans="1:26" s="6" customFormat="1">
      <c r="A1514" s="311"/>
      <c r="B1514" s="311"/>
      <c r="C1514" s="311"/>
      <c r="S1514" s="311"/>
      <c r="T1514" s="311"/>
      <c r="U1514" s="311"/>
      <c r="V1514" s="311"/>
      <c r="W1514" s="311"/>
      <c r="X1514" s="311"/>
      <c r="Y1514" s="311"/>
      <c r="Z1514" s="311"/>
    </row>
    <row r="1515" spans="1:26" s="6" customFormat="1">
      <c r="A1515" s="311"/>
      <c r="B1515" s="311"/>
      <c r="C1515" s="311"/>
      <c r="S1515" s="311"/>
      <c r="T1515" s="311"/>
      <c r="U1515" s="311"/>
      <c r="V1515" s="311"/>
      <c r="W1515" s="311"/>
      <c r="X1515" s="311"/>
      <c r="Y1515" s="311"/>
      <c r="Z1515" s="311"/>
    </row>
    <row r="1516" spans="1:26" s="6" customFormat="1">
      <c r="A1516" s="311"/>
      <c r="B1516" s="311"/>
      <c r="C1516" s="311"/>
      <c r="S1516" s="311"/>
      <c r="T1516" s="311"/>
      <c r="U1516" s="311"/>
      <c r="V1516" s="311"/>
      <c r="W1516" s="311"/>
      <c r="X1516" s="311"/>
      <c r="Y1516" s="311"/>
      <c r="Z1516" s="311"/>
    </row>
    <row r="1517" spans="1:26" s="6" customFormat="1">
      <c r="A1517" s="311"/>
      <c r="B1517" s="311"/>
      <c r="C1517" s="311"/>
      <c r="S1517" s="311"/>
      <c r="T1517" s="311"/>
      <c r="U1517" s="311"/>
      <c r="V1517" s="311"/>
      <c r="W1517" s="311"/>
      <c r="X1517" s="311"/>
      <c r="Y1517" s="311"/>
      <c r="Z1517" s="311"/>
    </row>
    <row r="1518" spans="1:26" s="6" customFormat="1">
      <c r="A1518" s="311"/>
      <c r="B1518" s="311"/>
      <c r="C1518" s="311"/>
      <c r="S1518" s="311"/>
      <c r="T1518" s="311"/>
      <c r="U1518" s="311"/>
      <c r="V1518" s="311"/>
      <c r="W1518" s="311"/>
      <c r="X1518" s="311"/>
      <c r="Y1518" s="311"/>
      <c r="Z1518" s="311"/>
    </row>
    <row r="1519" spans="1:26" s="6" customFormat="1">
      <c r="A1519" s="311"/>
      <c r="B1519" s="311"/>
      <c r="C1519" s="311"/>
      <c r="S1519" s="311"/>
      <c r="T1519" s="311"/>
      <c r="U1519" s="311"/>
      <c r="V1519" s="311"/>
      <c r="W1519" s="311"/>
      <c r="X1519" s="311"/>
      <c r="Y1519" s="311"/>
      <c r="Z1519" s="311"/>
    </row>
    <row r="1520" spans="1:26" s="6" customFormat="1">
      <c r="A1520" s="311"/>
      <c r="B1520" s="311"/>
      <c r="C1520" s="311"/>
      <c r="S1520" s="311"/>
      <c r="T1520" s="311"/>
      <c r="U1520" s="311"/>
      <c r="V1520" s="311"/>
      <c r="W1520" s="311"/>
      <c r="X1520" s="311"/>
      <c r="Y1520" s="311"/>
      <c r="Z1520" s="311"/>
    </row>
    <row r="1521" spans="1:26" s="6" customFormat="1">
      <c r="A1521" s="311"/>
      <c r="B1521" s="311"/>
      <c r="C1521" s="311"/>
      <c r="S1521" s="311"/>
      <c r="T1521" s="311"/>
      <c r="U1521" s="311"/>
      <c r="V1521" s="311"/>
      <c r="W1521" s="311"/>
      <c r="X1521" s="311"/>
      <c r="Y1521" s="311"/>
      <c r="Z1521" s="311"/>
    </row>
    <row r="1522" spans="1:26" s="6" customFormat="1">
      <c r="A1522" s="311"/>
      <c r="B1522" s="311"/>
      <c r="C1522" s="311"/>
      <c r="S1522" s="311"/>
      <c r="T1522" s="311"/>
      <c r="U1522" s="311"/>
      <c r="V1522" s="311"/>
      <c r="W1522" s="311"/>
      <c r="X1522" s="311"/>
      <c r="Y1522" s="311"/>
      <c r="Z1522" s="311"/>
    </row>
    <row r="1523" spans="1:26" s="6" customFormat="1">
      <c r="A1523" s="311"/>
      <c r="B1523" s="311"/>
      <c r="C1523" s="311"/>
      <c r="S1523" s="311"/>
      <c r="T1523" s="311"/>
      <c r="U1523" s="311"/>
      <c r="V1523" s="311"/>
      <c r="W1523" s="311"/>
      <c r="X1523" s="311"/>
      <c r="Y1523" s="311"/>
      <c r="Z1523" s="311"/>
    </row>
    <row r="1524" spans="1:26" s="6" customFormat="1">
      <c r="A1524" s="311"/>
      <c r="B1524" s="311"/>
      <c r="C1524" s="311"/>
      <c r="S1524" s="311"/>
      <c r="T1524" s="311"/>
      <c r="U1524" s="311"/>
      <c r="V1524" s="311"/>
      <c r="W1524" s="311"/>
      <c r="X1524" s="311"/>
      <c r="Y1524" s="311"/>
      <c r="Z1524" s="311"/>
    </row>
    <row r="1525" spans="1:26" s="6" customFormat="1">
      <c r="A1525" s="311"/>
      <c r="B1525" s="311"/>
      <c r="C1525" s="311"/>
      <c r="S1525" s="311"/>
      <c r="T1525" s="311"/>
      <c r="U1525" s="311"/>
      <c r="V1525" s="311"/>
      <c r="W1525" s="311"/>
      <c r="X1525" s="311"/>
      <c r="Y1525" s="311"/>
      <c r="Z1525" s="311"/>
    </row>
    <row r="1526" spans="1:26" s="6" customFormat="1">
      <c r="A1526" s="311"/>
      <c r="B1526" s="311"/>
      <c r="C1526" s="311"/>
      <c r="S1526" s="311"/>
      <c r="T1526" s="311"/>
      <c r="U1526" s="311"/>
      <c r="V1526" s="311"/>
      <c r="W1526" s="311"/>
      <c r="X1526" s="311"/>
      <c r="Y1526" s="311"/>
      <c r="Z1526" s="311"/>
    </row>
    <row r="1527" spans="1:26" s="6" customFormat="1">
      <c r="A1527" s="311"/>
      <c r="B1527" s="311"/>
      <c r="C1527" s="311"/>
      <c r="S1527" s="311"/>
      <c r="T1527" s="311"/>
      <c r="U1527" s="311"/>
      <c r="V1527" s="311"/>
      <c r="W1527" s="311"/>
      <c r="X1527" s="311"/>
      <c r="Y1527" s="311"/>
      <c r="Z1527" s="311"/>
    </row>
    <row r="1528" spans="1:26" s="6" customFormat="1">
      <c r="A1528" s="311"/>
      <c r="B1528" s="311"/>
      <c r="C1528" s="311"/>
      <c r="S1528" s="311"/>
      <c r="T1528" s="311"/>
      <c r="U1528" s="311"/>
      <c r="V1528" s="311"/>
      <c r="W1528" s="311"/>
      <c r="X1528" s="311"/>
      <c r="Y1528" s="311"/>
      <c r="Z1528" s="311"/>
    </row>
    <row r="1529" spans="1:26" s="6" customFormat="1">
      <c r="A1529" s="311"/>
      <c r="B1529" s="311"/>
      <c r="C1529" s="311"/>
      <c r="S1529" s="311"/>
      <c r="T1529" s="311"/>
      <c r="U1529" s="311"/>
      <c r="V1529" s="311"/>
      <c r="W1529" s="311"/>
      <c r="X1529" s="311"/>
      <c r="Y1529" s="311"/>
      <c r="Z1529" s="311"/>
    </row>
    <row r="1530" spans="1:26" s="6" customFormat="1">
      <c r="A1530" s="311"/>
      <c r="B1530" s="311"/>
      <c r="C1530" s="311"/>
      <c r="S1530" s="311"/>
      <c r="T1530" s="311"/>
      <c r="U1530" s="311"/>
      <c r="V1530" s="311"/>
      <c r="W1530" s="311"/>
      <c r="X1530" s="311"/>
      <c r="Y1530" s="311"/>
      <c r="Z1530" s="311"/>
    </row>
    <row r="1531" spans="1:26" s="6" customFormat="1">
      <c r="A1531" s="311"/>
      <c r="B1531" s="311"/>
      <c r="C1531" s="311"/>
      <c r="S1531" s="311"/>
      <c r="T1531" s="311"/>
      <c r="U1531" s="311"/>
      <c r="V1531" s="311"/>
      <c r="W1531" s="311"/>
      <c r="X1531" s="311"/>
      <c r="Y1531" s="311"/>
      <c r="Z1531" s="311"/>
    </row>
    <row r="1532" spans="1:26" s="6" customFormat="1">
      <c r="A1532" s="311"/>
      <c r="B1532" s="311"/>
      <c r="C1532" s="311"/>
      <c r="S1532" s="311"/>
      <c r="T1532" s="311"/>
      <c r="U1532" s="311"/>
      <c r="V1532" s="311"/>
      <c r="W1532" s="311"/>
      <c r="X1532" s="311"/>
      <c r="Y1532" s="311"/>
      <c r="Z1532" s="311"/>
    </row>
    <row r="1533" spans="1:26" s="6" customFormat="1">
      <c r="A1533" s="311"/>
      <c r="B1533" s="311"/>
      <c r="C1533" s="311"/>
      <c r="S1533" s="311"/>
      <c r="T1533" s="311"/>
      <c r="U1533" s="311"/>
      <c r="V1533" s="311"/>
      <c r="W1533" s="311"/>
      <c r="X1533" s="311"/>
      <c r="Y1533" s="311"/>
      <c r="Z1533" s="311"/>
    </row>
    <row r="1534" spans="1:26" s="6" customFormat="1">
      <c r="A1534" s="311"/>
      <c r="B1534" s="311"/>
      <c r="C1534" s="311"/>
      <c r="S1534" s="311"/>
      <c r="T1534" s="311"/>
      <c r="U1534" s="311"/>
      <c r="V1534" s="311"/>
      <c r="W1534" s="311"/>
      <c r="X1534" s="311"/>
      <c r="Y1534" s="311"/>
      <c r="Z1534" s="311"/>
    </row>
    <row r="1535" spans="1:26" s="6" customFormat="1">
      <c r="A1535" s="311"/>
      <c r="B1535" s="311"/>
      <c r="C1535" s="311"/>
      <c r="S1535" s="311"/>
      <c r="T1535" s="311"/>
      <c r="U1535" s="311"/>
      <c r="V1535" s="311"/>
      <c r="W1535" s="311"/>
      <c r="X1535" s="311"/>
      <c r="Y1535" s="311"/>
      <c r="Z1535" s="311"/>
    </row>
    <row r="1536" spans="1:26" s="6" customFormat="1">
      <c r="A1536" s="311"/>
      <c r="B1536" s="311"/>
      <c r="C1536" s="311"/>
      <c r="S1536" s="311"/>
      <c r="T1536" s="311"/>
      <c r="U1536" s="311"/>
      <c r="V1536" s="311"/>
      <c r="W1536" s="311"/>
      <c r="X1536" s="311"/>
      <c r="Y1536" s="311"/>
      <c r="Z1536" s="311"/>
    </row>
    <row r="1537" spans="1:26" s="6" customFormat="1">
      <c r="A1537" s="311"/>
      <c r="B1537" s="311"/>
      <c r="C1537" s="311"/>
      <c r="S1537" s="311"/>
      <c r="T1537" s="311"/>
      <c r="U1537" s="311"/>
      <c r="V1537" s="311"/>
      <c r="W1537" s="311"/>
      <c r="X1537" s="311"/>
      <c r="Y1537" s="311"/>
      <c r="Z1537" s="311"/>
    </row>
    <row r="1538" spans="1:26" s="6" customFormat="1">
      <c r="A1538" s="311"/>
      <c r="B1538" s="311"/>
      <c r="C1538" s="311"/>
      <c r="S1538" s="311"/>
      <c r="T1538" s="311"/>
      <c r="U1538" s="311"/>
      <c r="V1538" s="311"/>
      <c r="W1538" s="311"/>
      <c r="X1538" s="311"/>
      <c r="Y1538" s="311"/>
      <c r="Z1538" s="311"/>
    </row>
    <row r="1539" spans="1:26" s="6" customFormat="1">
      <c r="A1539" s="311"/>
      <c r="B1539" s="311"/>
      <c r="C1539" s="311"/>
      <c r="S1539" s="311"/>
      <c r="T1539" s="311"/>
      <c r="U1539" s="311"/>
      <c r="V1539" s="311"/>
      <c r="W1539" s="311"/>
      <c r="X1539" s="311"/>
      <c r="Y1539" s="311"/>
      <c r="Z1539" s="311"/>
    </row>
    <row r="1540" spans="1:26" s="6" customFormat="1">
      <c r="A1540" s="311"/>
      <c r="B1540" s="311"/>
      <c r="C1540" s="311"/>
      <c r="S1540" s="311"/>
      <c r="T1540" s="311"/>
      <c r="U1540" s="311"/>
      <c r="V1540" s="311"/>
      <c r="W1540" s="311"/>
      <c r="X1540" s="311"/>
      <c r="Y1540" s="311"/>
      <c r="Z1540" s="311"/>
    </row>
    <row r="1541" spans="1:26" s="6" customFormat="1">
      <c r="A1541" s="311"/>
      <c r="B1541" s="311"/>
      <c r="C1541" s="311"/>
      <c r="S1541" s="311"/>
      <c r="T1541" s="311"/>
      <c r="U1541" s="311"/>
      <c r="V1541" s="311"/>
      <c r="W1541" s="311"/>
      <c r="X1541" s="311"/>
      <c r="Y1541" s="311"/>
      <c r="Z1541" s="311"/>
    </row>
    <row r="1542" spans="1:26" s="6" customFormat="1">
      <c r="A1542" s="311"/>
      <c r="B1542" s="311"/>
      <c r="C1542" s="311"/>
      <c r="S1542" s="311"/>
      <c r="T1542" s="311"/>
      <c r="U1542" s="311"/>
      <c r="V1542" s="311"/>
      <c r="W1542" s="311"/>
      <c r="X1542" s="311"/>
      <c r="Y1542" s="311"/>
      <c r="Z1542" s="311"/>
    </row>
    <row r="1543" spans="1:26" s="6" customFormat="1">
      <c r="A1543" s="311"/>
      <c r="B1543" s="311"/>
      <c r="C1543" s="311"/>
      <c r="S1543" s="311"/>
      <c r="T1543" s="311"/>
      <c r="U1543" s="311"/>
      <c r="V1543" s="311"/>
      <c r="W1543" s="311"/>
      <c r="X1543" s="311"/>
      <c r="Y1543" s="311"/>
      <c r="Z1543" s="311"/>
    </row>
    <row r="1544" spans="1:26" s="6" customFormat="1">
      <c r="A1544" s="311"/>
      <c r="B1544" s="311"/>
      <c r="C1544" s="311"/>
      <c r="S1544" s="311"/>
      <c r="T1544" s="311"/>
      <c r="U1544" s="311"/>
      <c r="V1544" s="311"/>
      <c r="W1544" s="311"/>
      <c r="X1544" s="311"/>
      <c r="Y1544" s="311"/>
      <c r="Z1544" s="311"/>
    </row>
    <row r="1545" spans="1:26" s="6" customFormat="1">
      <c r="A1545" s="311"/>
      <c r="B1545" s="311"/>
      <c r="C1545" s="311"/>
      <c r="S1545" s="311"/>
      <c r="T1545" s="311"/>
      <c r="U1545" s="311"/>
      <c r="V1545" s="311"/>
      <c r="W1545" s="311"/>
      <c r="X1545" s="311"/>
      <c r="Y1545" s="311"/>
      <c r="Z1545" s="311"/>
    </row>
    <row r="1546" spans="1:26" s="6" customFormat="1">
      <c r="A1546" s="311"/>
      <c r="B1546" s="311"/>
      <c r="C1546" s="311"/>
      <c r="S1546" s="311"/>
      <c r="T1546" s="311"/>
      <c r="U1546" s="311"/>
      <c r="V1546" s="311"/>
      <c r="W1546" s="311"/>
      <c r="X1546" s="311"/>
      <c r="Y1546" s="311"/>
      <c r="Z1546" s="311"/>
    </row>
    <row r="1547" spans="1:26" s="6" customFormat="1">
      <c r="A1547" s="311"/>
      <c r="B1547" s="311"/>
      <c r="C1547" s="311"/>
      <c r="S1547" s="311"/>
      <c r="T1547" s="311"/>
      <c r="U1547" s="311"/>
      <c r="V1547" s="311"/>
      <c r="W1547" s="311"/>
      <c r="X1547" s="311"/>
      <c r="Y1547" s="311"/>
      <c r="Z1547" s="311"/>
    </row>
    <row r="1548" spans="1:26" s="6" customFormat="1">
      <c r="A1548" s="311"/>
      <c r="B1548" s="311"/>
      <c r="C1548" s="311"/>
      <c r="S1548" s="311"/>
      <c r="T1548" s="311"/>
      <c r="U1548" s="311"/>
      <c r="V1548" s="311"/>
      <c r="W1548" s="311"/>
      <c r="X1548" s="311"/>
      <c r="Y1548" s="311"/>
      <c r="Z1548" s="311"/>
    </row>
    <row r="1549" spans="1:26" s="6" customFormat="1">
      <c r="A1549" s="311"/>
      <c r="B1549" s="311"/>
      <c r="C1549" s="311"/>
      <c r="S1549" s="311"/>
      <c r="T1549" s="311"/>
      <c r="U1549" s="311"/>
      <c r="V1549" s="311"/>
      <c r="W1549" s="311"/>
      <c r="X1549" s="311"/>
      <c r="Y1549" s="311"/>
      <c r="Z1549" s="311"/>
    </row>
    <row r="1550" spans="1:26" s="6" customFormat="1">
      <c r="A1550" s="311"/>
      <c r="B1550" s="311"/>
      <c r="C1550" s="311"/>
      <c r="S1550" s="311"/>
      <c r="T1550" s="311"/>
      <c r="U1550" s="311"/>
      <c r="V1550" s="311"/>
      <c r="W1550" s="311"/>
      <c r="X1550" s="311"/>
      <c r="Y1550" s="311"/>
      <c r="Z1550" s="311"/>
    </row>
    <row r="1551" spans="1:26" s="6" customFormat="1">
      <c r="A1551" s="311"/>
      <c r="B1551" s="311"/>
      <c r="C1551" s="311"/>
      <c r="S1551" s="311"/>
      <c r="T1551" s="311"/>
      <c r="U1551" s="311"/>
      <c r="V1551" s="311"/>
      <c r="W1551" s="311"/>
      <c r="X1551" s="311"/>
      <c r="Y1551" s="311"/>
      <c r="Z1551" s="311"/>
    </row>
    <row r="1552" spans="1:26" s="6" customFormat="1">
      <c r="A1552" s="311"/>
      <c r="B1552" s="311"/>
      <c r="C1552" s="311"/>
      <c r="S1552" s="311"/>
      <c r="T1552" s="311"/>
      <c r="U1552" s="311"/>
      <c r="V1552" s="311"/>
      <c r="W1552" s="311"/>
      <c r="X1552" s="311"/>
      <c r="Y1552" s="311"/>
      <c r="Z1552" s="311"/>
    </row>
    <row r="1553" spans="1:26" s="6" customFormat="1">
      <c r="A1553" s="311"/>
      <c r="B1553" s="311"/>
      <c r="C1553" s="311"/>
      <c r="S1553" s="311"/>
      <c r="T1553" s="311"/>
      <c r="U1553" s="311"/>
      <c r="V1553" s="311"/>
      <c r="W1553" s="311"/>
      <c r="X1553" s="311"/>
      <c r="Y1553" s="311"/>
      <c r="Z1553" s="311"/>
    </row>
    <row r="1554" spans="1:26" s="6" customFormat="1">
      <c r="A1554" s="311"/>
      <c r="B1554" s="311"/>
      <c r="C1554" s="311"/>
      <c r="S1554" s="311"/>
      <c r="T1554" s="311"/>
      <c r="U1554" s="311"/>
      <c r="V1554" s="311"/>
      <c r="W1554" s="311"/>
      <c r="X1554" s="311"/>
      <c r="Y1554" s="311"/>
      <c r="Z1554" s="311"/>
    </row>
    <row r="1555" spans="1:26" s="6" customFormat="1">
      <c r="A1555" s="311"/>
      <c r="B1555" s="311"/>
      <c r="C1555" s="311"/>
      <c r="S1555" s="311"/>
      <c r="T1555" s="311"/>
      <c r="U1555" s="311"/>
      <c r="V1555" s="311"/>
      <c r="W1555" s="311"/>
      <c r="X1555" s="311"/>
      <c r="Y1555" s="311"/>
      <c r="Z1555" s="311"/>
    </row>
    <row r="1556" spans="1:26" s="6" customFormat="1">
      <c r="A1556" s="311"/>
      <c r="B1556" s="311"/>
      <c r="C1556" s="311"/>
      <c r="S1556" s="311"/>
      <c r="T1556" s="311"/>
      <c r="U1556" s="311"/>
      <c r="V1556" s="311"/>
      <c r="W1556" s="311"/>
      <c r="X1556" s="311"/>
      <c r="Y1556" s="311"/>
      <c r="Z1556" s="311"/>
    </row>
    <row r="1557" spans="1:26" s="6" customFormat="1">
      <c r="A1557" s="311"/>
      <c r="B1557" s="311"/>
      <c r="C1557" s="311"/>
      <c r="S1557" s="311"/>
      <c r="T1557" s="311"/>
      <c r="U1557" s="311"/>
      <c r="V1557" s="311"/>
      <c r="W1557" s="311"/>
      <c r="X1557" s="311"/>
      <c r="Y1557" s="311"/>
      <c r="Z1557" s="311"/>
    </row>
    <row r="1558" spans="1:26" s="6" customFormat="1">
      <c r="A1558" s="311"/>
      <c r="B1558" s="311"/>
      <c r="C1558" s="311"/>
      <c r="S1558" s="311"/>
      <c r="T1558" s="311"/>
      <c r="U1558" s="311"/>
      <c r="V1558" s="311"/>
      <c r="W1558" s="311"/>
      <c r="X1558" s="311"/>
      <c r="Y1558" s="311"/>
      <c r="Z1558" s="311"/>
    </row>
    <row r="1559" spans="1:26" s="6" customFormat="1">
      <c r="A1559" s="311"/>
      <c r="B1559" s="311"/>
      <c r="C1559" s="311"/>
      <c r="S1559" s="311"/>
      <c r="T1559" s="311"/>
      <c r="U1559" s="311"/>
      <c r="V1559" s="311"/>
      <c r="W1559" s="311"/>
      <c r="X1559" s="311"/>
      <c r="Y1559" s="311"/>
      <c r="Z1559" s="311"/>
    </row>
    <row r="1560" spans="1:26" s="6" customFormat="1">
      <c r="A1560" s="311"/>
      <c r="B1560" s="311"/>
      <c r="C1560" s="311"/>
      <c r="S1560" s="311"/>
      <c r="T1560" s="311"/>
      <c r="U1560" s="311"/>
      <c r="V1560" s="311"/>
      <c r="W1560" s="311"/>
      <c r="X1560" s="311"/>
      <c r="Y1560" s="311"/>
      <c r="Z1560" s="311"/>
    </row>
    <row r="1561" spans="1:26" s="6" customFormat="1">
      <c r="A1561" s="311"/>
      <c r="B1561" s="311"/>
      <c r="C1561" s="311"/>
      <c r="S1561" s="311"/>
      <c r="T1561" s="311"/>
      <c r="U1561" s="311"/>
      <c r="V1561" s="311"/>
      <c r="W1561" s="311"/>
      <c r="X1561" s="311"/>
      <c r="Y1561" s="311"/>
      <c r="Z1561" s="311"/>
    </row>
    <row r="1562" spans="1:26" s="6" customFormat="1">
      <c r="A1562" s="311"/>
      <c r="B1562" s="311"/>
      <c r="C1562" s="311"/>
      <c r="S1562" s="311"/>
      <c r="T1562" s="311"/>
      <c r="U1562" s="311"/>
      <c r="V1562" s="311"/>
      <c r="W1562" s="311"/>
      <c r="X1562" s="311"/>
      <c r="Y1562" s="311"/>
      <c r="Z1562" s="311"/>
    </row>
    <row r="1563" spans="1:26" s="6" customFormat="1">
      <c r="A1563" s="311"/>
      <c r="B1563" s="311"/>
      <c r="C1563" s="311"/>
      <c r="S1563" s="311"/>
      <c r="T1563" s="311"/>
      <c r="U1563" s="311"/>
      <c r="V1563" s="311"/>
      <c r="W1563" s="311"/>
      <c r="X1563" s="311"/>
      <c r="Y1563" s="311"/>
      <c r="Z1563" s="311"/>
    </row>
    <row r="1564" spans="1:26" s="6" customFormat="1">
      <c r="A1564" s="311"/>
      <c r="B1564" s="311"/>
      <c r="C1564" s="311"/>
      <c r="S1564" s="311"/>
      <c r="T1564" s="311"/>
      <c r="U1564" s="311"/>
      <c r="V1564" s="311"/>
      <c r="W1564" s="311"/>
      <c r="X1564" s="311"/>
      <c r="Y1564" s="311"/>
      <c r="Z1564" s="311"/>
    </row>
    <row r="1565" spans="1:26" s="6" customFormat="1">
      <c r="A1565" s="311"/>
      <c r="B1565" s="311"/>
      <c r="C1565" s="311"/>
      <c r="S1565" s="311"/>
      <c r="T1565" s="311"/>
      <c r="U1565" s="311"/>
      <c r="V1565" s="311"/>
      <c r="W1565" s="311"/>
      <c r="X1565" s="311"/>
      <c r="Y1565" s="311"/>
      <c r="Z1565" s="311"/>
    </row>
    <row r="1566" spans="1:26" s="6" customFormat="1">
      <c r="A1566" s="311"/>
      <c r="B1566" s="311"/>
      <c r="C1566" s="311"/>
      <c r="S1566" s="311"/>
      <c r="T1566" s="311"/>
      <c r="U1566" s="311"/>
      <c r="V1566" s="311"/>
      <c r="W1566" s="311"/>
      <c r="X1566" s="311"/>
      <c r="Y1566" s="311"/>
      <c r="Z1566" s="311"/>
    </row>
    <row r="1567" spans="1:26" s="6" customFormat="1">
      <c r="A1567" s="311"/>
      <c r="B1567" s="311"/>
      <c r="C1567" s="311"/>
      <c r="S1567" s="311"/>
      <c r="T1567" s="311"/>
      <c r="U1567" s="311"/>
      <c r="V1567" s="311"/>
      <c r="W1567" s="311"/>
      <c r="X1567" s="311"/>
      <c r="Y1567" s="311"/>
      <c r="Z1567" s="311"/>
    </row>
    <row r="1568" spans="1:26" s="6" customFormat="1">
      <c r="A1568" s="311"/>
      <c r="B1568" s="311"/>
      <c r="C1568" s="311"/>
      <c r="S1568" s="311"/>
      <c r="T1568" s="311"/>
      <c r="U1568" s="311"/>
      <c r="V1568" s="311"/>
      <c r="W1568" s="311"/>
      <c r="X1568" s="311"/>
      <c r="Y1568" s="311"/>
      <c r="Z1568" s="311"/>
    </row>
    <row r="1569" spans="1:26" s="6" customFormat="1">
      <c r="A1569" s="311"/>
      <c r="B1569" s="311"/>
      <c r="C1569" s="311"/>
      <c r="S1569" s="311"/>
      <c r="T1569" s="311"/>
      <c r="U1569" s="311"/>
      <c r="V1569" s="311"/>
      <c r="W1569" s="311"/>
      <c r="X1569" s="311"/>
      <c r="Y1569" s="311"/>
      <c r="Z1569" s="311"/>
    </row>
    <row r="1570" spans="1:26" s="6" customFormat="1">
      <c r="A1570" s="311"/>
      <c r="B1570" s="311"/>
      <c r="C1570" s="311"/>
      <c r="S1570" s="311"/>
      <c r="T1570" s="311"/>
      <c r="U1570" s="311"/>
      <c r="V1570" s="311"/>
      <c r="W1570" s="311"/>
      <c r="X1570" s="311"/>
      <c r="Y1570" s="311"/>
      <c r="Z1570" s="311"/>
    </row>
    <row r="1571" spans="1:26" s="6" customFormat="1">
      <c r="A1571" s="311"/>
      <c r="B1571" s="311"/>
      <c r="C1571" s="311"/>
      <c r="S1571" s="311"/>
      <c r="T1571" s="311"/>
      <c r="U1571" s="311"/>
      <c r="V1571" s="311"/>
      <c r="W1571" s="311"/>
      <c r="X1571" s="311"/>
      <c r="Y1571" s="311"/>
      <c r="Z1571" s="311"/>
    </row>
    <row r="1572" spans="1:26" s="6" customFormat="1">
      <c r="A1572" s="311"/>
      <c r="B1572" s="311"/>
      <c r="C1572" s="311"/>
      <c r="S1572" s="311"/>
      <c r="T1572" s="311"/>
      <c r="U1572" s="311"/>
      <c r="V1572" s="311"/>
      <c r="W1572" s="311"/>
      <c r="X1572" s="311"/>
      <c r="Y1572" s="311"/>
      <c r="Z1572" s="311"/>
    </row>
    <row r="1573" spans="1:26" s="6" customFormat="1">
      <c r="A1573" s="311"/>
      <c r="B1573" s="311"/>
      <c r="C1573" s="311"/>
      <c r="S1573" s="311"/>
      <c r="T1573" s="311"/>
      <c r="U1573" s="311"/>
      <c r="V1573" s="311"/>
      <c r="W1573" s="311"/>
      <c r="X1573" s="311"/>
      <c r="Y1573" s="311"/>
      <c r="Z1573" s="311"/>
    </row>
    <row r="1574" spans="1:26" s="6" customFormat="1">
      <c r="A1574" s="311"/>
      <c r="B1574" s="311"/>
      <c r="C1574" s="311"/>
      <c r="S1574" s="311"/>
      <c r="T1574" s="311"/>
      <c r="U1574" s="311"/>
      <c r="V1574" s="311"/>
      <c r="W1574" s="311"/>
      <c r="X1574" s="311"/>
      <c r="Y1574" s="311"/>
      <c r="Z1574" s="311"/>
    </row>
    <row r="1575" spans="1:26" s="6" customFormat="1">
      <c r="A1575" s="311"/>
      <c r="B1575" s="311"/>
      <c r="C1575" s="311"/>
      <c r="S1575" s="311"/>
      <c r="T1575" s="311"/>
      <c r="U1575" s="311"/>
      <c r="V1575" s="311"/>
      <c r="W1575" s="311"/>
      <c r="X1575" s="311"/>
      <c r="Y1575" s="311"/>
      <c r="Z1575" s="311"/>
    </row>
    <row r="1576" spans="1:26" s="6" customFormat="1">
      <c r="A1576" s="311"/>
      <c r="B1576" s="311"/>
      <c r="C1576" s="311"/>
      <c r="S1576" s="311"/>
      <c r="T1576" s="311"/>
      <c r="U1576" s="311"/>
      <c r="V1576" s="311"/>
      <c r="W1576" s="311"/>
      <c r="X1576" s="311"/>
      <c r="Y1576" s="311"/>
      <c r="Z1576" s="311"/>
    </row>
    <row r="1577" spans="1:26" s="6" customFormat="1">
      <c r="A1577" s="311"/>
      <c r="B1577" s="311"/>
      <c r="C1577" s="311"/>
      <c r="S1577" s="311"/>
      <c r="T1577" s="311"/>
      <c r="U1577" s="311"/>
      <c r="V1577" s="311"/>
      <c r="W1577" s="311"/>
      <c r="X1577" s="311"/>
      <c r="Y1577" s="311"/>
      <c r="Z1577" s="311"/>
    </row>
    <row r="1578" spans="1:26" s="6" customFormat="1">
      <c r="A1578" s="311"/>
      <c r="B1578" s="311"/>
      <c r="C1578" s="311"/>
      <c r="S1578" s="311"/>
      <c r="T1578" s="311"/>
      <c r="U1578" s="311"/>
      <c r="V1578" s="311"/>
      <c r="W1578" s="311"/>
      <c r="X1578" s="311"/>
      <c r="Y1578" s="311"/>
      <c r="Z1578" s="311"/>
    </row>
    <row r="1579" spans="1:26" s="6" customFormat="1">
      <c r="A1579" s="311"/>
      <c r="B1579" s="311"/>
      <c r="C1579" s="311"/>
      <c r="S1579" s="311"/>
      <c r="T1579" s="311"/>
      <c r="U1579" s="311"/>
      <c r="V1579" s="311"/>
      <c r="W1579" s="311"/>
      <c r="X1579" s="311"/>
      <c r="Y1579" s="311"/>
      <c r="Z1579" s="311"/>
    </row>
    <row r="1580" spans="1:26" s="6" customFormat="1">
      <c r="A1580" s="311"/>
      <c r="B1580" s="311"/>
      <c r="C1580" s="311"/>
      <c r="S1580" s="311"/>
      <c r="T1580" s="311"/>
      <c r="U1580" s="311"/>
      <c r="V1580" s="311"/>
      <c r="W1580" s="311"/>
      <c r="X1580" s="311"/>
      <c r="Y1580" s="311"/>
      <c r="Z1580" s="311"/>
    </row>
    <row r="1581" spans="1:26" s="6" customFormat="1">
      <c r="A1581" s="311"/>
      <c r="B1581" s="311"/>
      <c r="C1581" s="311"/>
      <c r="S1581" s="311"/>
      <c r="T1581" s="311"/>
      <c r="U1581" s="311"/>
      <c r="V1581" s="311"/>
      <c r="W1581" s="311"/>
      <c r="X1581" s="311"/>
      <c r="Y1581" s="311"/>
      <c r="Z1581" s="311"/>
    </row>
    <row r="1582" spans="1:26" s="6" customFormat="1">
      <c r="A1582" s="311"/>
      <c r="B1582" s="311"/>
      <c r="C1582" s="311"/>
      <c r="S1582" s="311"/>
      <c r="T1582" s="311"/>
      <c r="U1582" s="311"/>
      <c r="V1582" s="311"/>
      <c r="W1582" s="311"/>
      <c r="X1582" s="311"/>
      <c r="Y1582" s="311"/>
      <c r="Z1582" s="311"/>
    </row>
    <row r="1583" spans="1:26" s="6" customFormat="1">
      <c r="A1583" s="311"/>
      <c r="B1583" s="311"/>
      <c r="C1583" s="311"/>
      <c r="S1583" s="311"/>
      <c r="T1583" s="311"/>
      <c r="U1583" s="311"/>
      <c r="V1583" s="311"/>
      <c r="W1583" s="311"/>
      <c r="X1583" s="311"/>
      <c r="Y1583" s="311"/>
      <c r="Z1583" s="311"/>
    </row>
    <row r="1584" spans="1:26" s="6" customFormat="1">
      <c r="A1584" s="311"/>
      <c r="B1584" s="311"/>
      <c r="C1584" s="311"/>
      <c r="S1584" s="311"/>
      <c r="T1584" s="311"/>
      <c r="U1584" s="311"/>
      <c r="V1584" s="311"/>
      <c r="W1584" s="311"/>
      <c r="X1584" s="311"/>
      <c r="Y1584" s="311"/>
      <c r="Z1584" s="311"/>
    </row>
    <row r="1585" spans="1:26" s="6" customFormat="1">
      <c r="A1585" s="311"/>
      <c r="B1585" s="311"/>
      <c r="C1585" s="311"/>
      <c r="S1585" s="311"/>
      <c r="T1585" s="311"/>
      <c r="U1585" s="311"/>
      <c r="V1585" s="311"/>
      <c r="W1585" s="311"/>
      <c r="X1585" s="311"/>
      <c r="Y1585" s="311"/>
      <c r="Z1585" s="311"/>
    </row>
    <row r="1586" spans="1:26" s="6" customFormat="1">
      <c r="A1586" s="311"/>
      <c r="B1586" s="311"/>
      <c r="C1586" s="311"/>
      <c r="S1586" s="311"/>
      <c r="T1586" s="311"/>
      <c r="U1586" s="311"/>
      <c r="V1586" s="311"/>
      <c r="W1586" s="311"/>
      <c r="X1586" s="311"/>
      <c r="Y1586" s="311"/>
      <c r="Z1586" s="311"/>
    </row>
    <row r="1587" spans="1:26" s="6" customFormat="1">
      <c r="A1587" s="311"/>
      <c r="B1587" s="311"/>
      <c r="C1587" s="311"/>
      <c r="S1587" s="311"/>
      <c r="T1587" s="311"/>
      <c r="U1587" s="311"/>
      <c r="V1587" s="311"/>
      <c r="W1587" s="311"/>
      <c r="X1587" s="311"/>
      <c r="Y1587" s="311"/>
      <c r="Z1587" s="311"/>
    </row>
    <row r="1588" spans="1:26" s="6" customFormat="1">
      <c r="A1588" s="311"/>
      <c r="B1588" s="311"/>
      <c r="C1588" s="311"/>
      <c r="S1588" s="311"/>
      <c r="T1588" s="311"/>
      <c r="U1588" s="311"/>
      <c r="V1588" s="311"/>
      <c r="W1588" s="311"/>
      <c r="X1588" s="311"/>
      <c r="Y1588" s="311"/>
      <c r="Z1588" s="311"/>
    </row>
    <row r="1589" spans="1:26" s="6" customFormat="1">
      <c r="A1589" s="311"/>
      <c r="B1589" s="311"/>
      <c r="C1589" s="311"/>
      <c r="S1589" s="311"/>
      <c r="T1589" s="311"/>
      <c r="U1589" s="311"/>
      <c r="V1589" s="311"/>
      <c r="W1589" s="311"/>
      <c r="X1589" s="311"/>
      <c r="Y1589" s="311"/>
      <c r="Z1589" s="311"/>
    </row>
    <row r="1590" spans="1:26" s="6" customFormat="1">
      <c r="A1590" s="311"/>
      <c r="B1590" s="311"/>
      <c r="C1590" s="311"/>
      <c r="S1590" s="311"/>
      <c r="T1590" s="311"/>
      <c r="U1590" s="311"/>
      <c r="V1590" s="311"/>
      <c r="W1590" s="311"/>
      <c r="X1590" s="311"/>
      <c r="Y1590" s="311"/>
      <c r="Z1590" s="311"/>
    </row>
    <row r="1591" spans="1:26" s="6" customFormat="1">
      <c r="A1591" s="311"/>
      <c r="B1591" s="311"/>
      <c r="C1591" s="311"/>
      <c r="S1591" s="311"/>
      <c r="T1591" s="311"/>
      <c r="U1591" s="311"/>
      <c r="V1591" s="311"/>
      <c r="W1591" s="311"/>
      <c r="X1591" s="311"/>
      <c r="Y1591" s="311"/>
      <c r="Z1591" s="311"/>
    </row>
    <row r="1592" spans="1:26" s="6" customFormat="1">
      <c r="A1592" s="311"/>
      <c r="B1592" s="311"/>
      <c r="C1592" s="311"/>
      <c r="S1592" s="311"/>
      <c r="T1592" s="311"/>
      <c r="U1592" s="311"/>
      <c r="V1592" s="311"/>
      <c r="W1592" s="311"/>
      <c r="X1592" s="311"/>
      <c r="Y1592" s="311"/>
      <c r="Z1592" s="311"/>
    </row>
    <row r="1593" spans="1:26" s="6" customFormat="1">
      <c r="A1593" s="311"/>
      <c r="B1593" s="311"/>
      <c r="C1593" s="311"/>
      <c r="S1593" s="311"/>
      <c r="T1593" s="311"/>
      <c r="U1593" s="311"/>
      <c r="V1593" s="311"/>
      <c r="W1593" s="311"/>
      <c r="X1593" s="311"/>
      <c r="Y1593" s="311"/>
      <c r="Z1593" s="311"/>
    </row>
    <row r="1594" spans="1:26" s="6" customFormat="1">
      <c r="A1594" s="311"/>
      <c r="B1594" s="311"/>
      <c r="C1594" s="311"/>
      <c r="S1594" s="311"/>
      <c r="T1594" s="311"/>
      <c r="U1594" s="311"/>
      <c r="V1594" s="311"/>
      <c r="W1594" s="311"/>
      <c r="X1594" s="311"/>
      <c r="Y1594" s="311"/>
      <c r="Z1594" s="311"/>
    </row>
    <row r="1595" spans="1:26" s="6" customFormat="1">
      <c r="A1595" s="311"/>
      <c r="B1595" s="311"/>
      <c r="C1595" s="311"/>
      <c r="S1595" s="311"/>
      <c r="T1595" s="311"/>
      <c r="U1595" s="311"/>
      <c r="V1595" s="311"/>
      <c r="W1595" s="311"/>
      <c r="X1595" s="311"/>
      <c r="Y1595" s="311"/>
      <c r="Z1595" s="311"/>
    </row>
    <row r="1596" spans="1:26" s="6" customFormat="1">
      <c r="A1596" s="311"/>
      <c r="B1596" s="311"/>
      <c r="C1596" s="311"/>
      <c r="S1596" s="311"/>
      <c r="T1596" s="311"/>
      <c r="U1596" s="311"/>
      <c r="V1596" s="311"/>
      <c r="W1596" s="311"/>
      <c r="X1596" s="311"/>
      <c r="Y1596" s="311"/>
      <c r="Z1596" s="311"/>
    </row>
    <row r="1597" spans="1:26" s="6" customFormat="1">
      <c r="A1597" s="311"/>
      <c r="B1597" s="311"/>
      <c r="C1597" s="311"/>
      <c r="S1597" s="311"/>
      <c r="T1597" s="311"/>
      <c r="U1597" s="311"/>
      <c r="V1597" s="311"/>
      <c r="W1597" s="311"/>
      <c r="X1597" s="311"/>
      <c r="Y1597" s="311"/>
      <c r="Z1597" s="311"/>
    </row>
    <row r="1598" spans="1:26" s="6" customFormat="1">
      <c r="A1598" s="311"/>
      <c r="B1598" s="311"/>
      <c r="C1598" s="311"/>
      <c r="S1598" s="311"/>
      <c r="T1598" s="311"/>
      <c r="U1598" s="311"/>
      <c r="V1598" s="311"/>
      <c r="W1598" s="311"/>
      <c r="X1598" s="311"/>
      <c r="Y1598" s="311"/>
      <c r="Z1598" s="311"/>
    </row>
    <row r="1599" spans="1:26" s="6" customFormat="1">
      <c r="A1599" s="311"/>
      <c r="B1599" s="311"/>
      <c r="C1599" s="311"/>
      <c r="S1599" s="311"/>
      <c r="T1599" s="311"/>
      <c r="U1599" s="311"/>
      <c r="V1599" s="311"/>
      <c r="W1599" s="311"/>
      <c r="X1599" s="311"/>
      <c r="Y1599" s="311"/>
      <c r="Z1599" s="311"/>
    </row>
    <row r="1600" spans="1:26" s="6" customFormat="1">
      <c r="A1600" s="311"/>
      <c r="B1600" s="311"/>
      <c r="C1600" s="311"/>
      <c r="S1600" s="311"/>
      <c r="T1600" s="311"/>
      <c r="U1600" s="311"/>
      <c r="V1600" s="311"/>
      <c r="W1600" s="311"/>
      <c r="X1600" s="311"/>
      <c r="Y1600" s="311"/>
      <c r="Z1600" s="311"/>
    </row>
    <row r="1601" spans="1:26" s="6" customFormat="1">
      <c r="A1601" s="311"/>
      <c r="B1601" s="311"/>
      <c r="C1601" s="311"/>
      <c r="S1601" s="311"/>
      <c r="T1601" s="311"/>
      <c r="U1601" s="311"/>
      <c r="V1601" s="311"/>
      <c r="W1601" s="311"/>
      <c r="X1601" s="311"/>
      <c r="Y1601" s="311"/>
      <c r="Z1601" s="311"/>
    </row>
    <row r="1602" spans="1:26" s="6" customFormat="1">
      <c r="A1602" s="311"/>
      <c r="B1602" s="311"/>
      <c r="C1602" s="311"/>
      <c r="S1602" s="311"/>
      <c r="T1602" s="311"/>
      <c r="U1602" s="311"/>
      <c r="V1602" s="311"/>
      <c r="W1602" s="311"/>
      <c r="X1602" s="311"/>
      <c r="Y1602" s="311"/>
      <c r="Z1602" s="311"/>
    </row>
    <row r="1603" spans="1:26" s="6" customFormat="1">
      <c r="A1603" s="311"/>
      <c r="B1603" s="311"/>
      <c r="C1603" s="311"/>
      <c r="S1603" s="311"/>
      <c r="T1603" s="311"/>
      <c r="U1603" s="311"/>
      <c r="V1603" s="311"/>
      <c r="W1603" s="311"/>
      <c r="X1603" s="311"/>
      <c r="Y1603" s="311"/>
      <c r="Z1603" s="311"/>
    </row>
    <row r="1604" spans="1:26" s="6" customFormat="1">
      <c r="A1604" s="311"/>
      <c r="B1604" s="311"/>
      <c r="C1604" s="311"/>
      <c r="S1604" s="311"/>
      <c r="T1604" s="311"/>
      <c r="U1604" s="311"/>
      <c r="V1604" s="311"/>
      <c r="W1604" s="311"/>
      <c r="X1604" s="311"/>
      <c r="Y1604" s="311"/>
      <c r="Z1604" s="311"/>
    </row>
    <row r="1605" spans="1:26" s="6" customFormat="1">
      <c r="A1605" s="311"/>
      <c r="B1605" s="311"/>
      <c r="C1605" s="311"/>
      <c r="S1605" s="311"/>
      <c r="T1605" s="311"/>
      <c r="U1605" s="311"/>
      <c r="V1605" s="311"/>
      <c r="W1605" s="311"/>
      <c r="X1605" s="311"/>
      <c r="Y1605" s="311"/>
      <c r="Z1605" s="311"/>
    </row>
    <row r="1606" spans="1:26" s="6" customFormat="1">
      <c r="A1606" s="311"/>
      <c r="B1606" s="311"/>
      <c r="C1606" s="311"/>
      <c r="S1606" s="311"/>
      <c r="T1606" s="311"/>
      <c r="U1606" s="311"/>
      <c r="V1606" s="311"/>
      <c r="W1606" s="311"/>
      <c r="X1606" s="311"/>
      <c r="Y1606" s="311"/>
      <c r="Z1606" s="311"/>
    </row>
    <row r="1607" spans="1:26" s="6" customFormat="1">
      <c r="A1607" s="311"/>
      <c r="B1607" s="311"/>
      <c r="C1607" s="311"/>
      <c r="S1607" s="311"/>
      <c r="T1607" s="311"/>
      <c r="U1607" s="311"/>
      <c r="V1607" s="311"/>
      <c r="W1607" s="311"/>
      <c r="X1607" s="311"/>
      <c r="Y1607" s="311"/>
      <c r="Z1607" s="311"/>
    </row>
    <row r="1608" spans="1:26" s="6" customFormat="1">
      <c r="A1608" s="311"/>
      <c r="B1608" s="311"/>
      <c r="C1608" s="311"/>
      <c r="S1608" s="311"/>
      <c r="T1608" s="311"/>
      <c r="U1608" s="311"/>
      <c r="V1608" s="311"/>
      <c r="W1608" s="311"/>
      <c r="X1608" s="311"/>
      <c r="Y1608" s="311"/>
      <c r="Z1608" s="311"/>
    </row>
    <row r="1609" spans="1:26" s="6" customFormat="1">
      <c r="A1609" s="311"/>
      <c r="B1609" s="311"/>
      <c r="C1609" s="311"/>
      <c r="S1609" s="311"/>
      <c r="T1609" s="311"/>
      <c r="U1609" s="311"/>
      <c r="V1609" s="311"/>
      <c r="W1609" s="311"/>
      <c r="X1609" s="311"/>
      <c r="Y1609" s="311"/>
      <c r="Z1609" s="311"/>
    </row>
    <row r="1610" spans="1:26" s="6" customFormat="1">
      <c r="A1610" s="311"/>
      <c r="B1610" s="311"/>
      <c r="C1610" s="311"/>
      <c r="S1610" s="311"/>
      <c r="T1610" s="311"/>
      <c r="U1610" s="311"/>
      <c r="V1610" s="311"/>
      <c r="W1610" s="311"/>
      <c r="X1610" s="311"/>
      <c r="Y1610" s="311"/>
      <c r="Z1610" s="311"/>
    </row>
    <row r="1611" spans="1:26" s="6" customFormat="1">
      <c r="A1611" s="311"/>
      <c r="B1611" s="311"/>
      <c r="C1611" s="311"/>
      <c r="S1611" s="311"/>
      <c r="T1611" s="311"/>
      <c r="U1611" s="311"/>
      <c r="V1611" s="311"/>
      <c r="W1611" s="311"/>
      <c r="X1611" s="311"/>
      <c r="Y1611" s="311"/>
      <c r="Z1611" s="311"/>
    </row>
    <row r="1612" spans="1:26" s="6" customFormat="1">
      <c r="A1612" s="311"/>
      <c r="B1612" s="311"/>
      <c r="C1612" s="311"/>
      <c r="S1612" s="311"/>
      <c r="T1612" s="311"/>
      <c r="U1612" s="311"/>
      <c r="V1612" s="311"/>
      <c r="W1612" s="311"/>
      <c r="X1612" s="311"/>
      <c r="Y1612" s="311"/>
      <c r="Z1612" s="311"/>
    </row>
    <row r="1613" spans="1:26" s="6" customFormat="1">
      <c r="A1613" s="311"/>
      <c r="B1613" s="311"/>
      <c r="C1613" s="311"/>
      <c r="S1613" s="311"/>
      <c r="T1613" s="311"/>
      <c r="U1613" s="311"/>
      <c r="V1613" s="311"/>
      <c r="W1613" s="311"/>
      <c r="X1613" s="311"/>
      <c r="Y1613" s="311"/>
      <c r="Z1613" s="311"/>
    </row>
    <row r="1614" spans="1:26" s="6" customFormat="1">
      <c r="A1614" s="311"/>
      <c r="B1614" s="311"/>
      <c r="C1614" s="311"/>
      <c r="S1614" s="311"/>
      <c r="T1614" s="311"/>
      <c r="U1614" s="311"/>
      <c r="V1614" s="311"/>
      <c r="W1614" s="311"/>
      <c r="X1614" s="311"/>
      <c r="Y1614" s="311"/>
      <c r="Z1614" s="311"/>
    </row>
    <row r="1615" spans="1:26" s="6" customFormat="1">
      <c r="A1615" s="311"/>
      <c r="B1615" s="311"/>
      <c r="C1615" s="311"/>
      <c r="S1615" s="311"/>
      <c r="T1615" s="311"/>
      <c r="U1615" s="311"/>
      <c r="V1615" s="311"/>
      <c r="W1615" s="311"/>
      <c r="X1615" s="311"/>
      <c r="Y1615" s="311"/>
      <c r="Z1615" s="311"/>
    </row>
    <row r="1616" spans="1:26" s="6" customFormat="1">
      <c r="A1616" s="311"/>
      <c r="B1616" s="311"/>
      <c r="C1616" s="311"/>
      <c r="S1616" s="311"/>
      <c r="T1616" s="311"/>
      <c r="U1616" s="311"/>
      <c r="V1616" s="311"/>
      <c r="W1616" s="311"/>
      <c r="X1616" s="311"/>
      <c r="Y1616" s="311"/>
      <c r="Z1616" s="311"/>
    </row>
    <row r="1617" spans="1:26" s="6" customFormat="1">
      <c r="A1617" s="311"/>
      <c r="B1617" s="311"/>
      <c r="C1617" s="311"/>
      <c r="S1617" s="311"/>
      <c r="T1617" s="311"/>
      <c r="U1617" s="311"/>
      <c r="V1617" s="311"/>
      <c r="W1617" s="311"/>
      <c r="X1617" s="311"/>
      <c r="Y1617" s="311"/>
      <c r="Z1617" s="311"/>
    </row>
    <row r="1618" spans="1:26" s="6" customFormat="1">
      <c r="A1618" s="311"/>
      <c r="B1618" s="311"/>
      <c r="C1618" s="311"/>
      <c r="S1618" s="311"/>
      <c r="T1618" s="311"/>
      <c r="U1618" s="311"/>
      <c r="V1618" s="311"/>
      <c r="W1618" s="311"/>
      <c r="X1618" s="311"/>
      <c r="Y1618" s="311"/>
      <c r="Z1618" s="311"/>
    </row>
    <row r="1619" spans="1:26" s="6" customFormat="1">
      <c r="A1619" s="311"/>
      <c r="B1619" s="311"/>
      <c r="C1619" s="311"/>
      <c r="S1619" s="311"/>
      <c r="T1619" s="311"/>
      <c r="U1619" s="311"/>
      <c r="V1619" s="311"/>
      <c r="W1619" s="311"/>
      <c r="X1619" s="311"/>
      <c r="Y1619" s="311"/>
      <c r="Z1619" s="311"/>
    </row>
    <row r="1620" spans="1:26" s="6" customFormat="1">
      <c r="A1620" s="311"/>
      <c r="B1620" s="311"/>
      <c r="C1620" s="311"/>
      <c r="S1620" s="311"/>
      <c r="T1620" s="311"/>
      <c r="U1620" s="311"/>
      <c r="V1620" s="311"/>
      <c r="W1620" s="311"/>
      <c r="X1620" s="311"/>
      <c r="Y1620" s="311"/>
      <c r="Z1620" s="311"/>
    </row>
    <row r="1621" spans="1:26" s="6" customFormat="1">
      <c r="A1621" s="311"/>
      <c r="B1621" s="311"/>
      <c r="C1621" s="311"/>
      <c r="S1621" s="311"/>
      <c r="T1621" s="311"/>
      <c r="U1621" s="311"/>
      <c r="V1621" s="311"/>
      <c r="W1621" s="311"/>
      <c r="X1621" s="311"/>
      <c r="Y1621" s="311"/>
      <c r="Z1621" s="311"/>
    </row>
    <row r="1622" spans="1:26" s="6" customFormat="1">
      <c r="A1622" s="311"/>
      <c r="B1622" s="311"/>
      <c r="C1622" s="311"/>
      <c r="S1622" s="311"/>
      <c r="T1622" s="311"/>
      <c r="U1622" s="311"/>
      <c r="V1622" s="311"/>
      <c r="W1622" s="311"/>
      <c r="X1622" s="311"/>
      <c r="Y1622" s="311"/>
      <c r="Z1622" s="311"/>
    </row>
    <row r="1623" spans="1:26" s="6" customFormat="1">
      <c r="A1623" s="311"/>
      <c r="B1623" s="311"/>
      <c r="C1623" s="311"/>
      <c r="S1623" s="311"/>
      <c r="T1623" s="311"/>
      <c r="U1623" s="311"/>
      <c r="V1623" s="311"/>
      <c r="W1623" s="311"/>
      <c r="X1623" s="311"/>
      <c r="Y1623" s="311"/>
      <c r="Z1623" s="311"/>
    </row>
    <row r="1624" spans="1:26" s="6" customFormat="1">
      <c r="A1624" s="311"/>
      <c r="B1624" s="311"/>
      <c r="C1624" s="311"/>
      <c r="S1624" s="311"/>
      <c r="T1624" s="311"/>
      <c r="U1624" s="311"/>
      <c r="V1624" s="311"/>
      <c r="W1624" s="311"/>
      <c r="X1624" s="311"/>
      <c r="Y1624" s="311"/>
      <c r="Z1624" s="311"/>
    </row>
    <row r="1625" spans="1:26" s="6" customFormat="1">
      <c r="A1625" s="311"/>
      <c r="B1625" s="311"/>
      <c r="C1625" s="311"/>
      <c r="S1625" s="311"/>
      <c r="T1625" s="311"/>
      <c r="U1625" s="311"/>
      <c r="V1625" s="311"/>
      <c r="W1625" s="311"/>
      <c r="X1625" s="311"/>
      <c r="Y1625" s="311"/>
      <c r="Z1625" s="311"/>
    </row>
    <row r="1626" spans="1:26" s="6" customFormat="1">
      <c r="A1626" s="311"/>
      <c r="B1626" s="311"/>
      <c r="C1626" s="311"/>
      <c r="S1626" s="311"/>
      <c r="T1626" s="311"/>
      <c r="U1626" s="311"/>
      <c r="V1626" s="311"/>
      <c r="W1626" s="311"/>
      <c r="X1626" s="311"/>
      <c r="Y1626" s="311"/>
      <c r="Z1626" s="311"/>
    </row>
    <row r="1627" spans="1:26" s="6" customFormat="1">
      <c r="A1627" s="311"/>
      <c r="B1627" s="311"/>
      <c r="C1627" s="311"/>
      <c r="S1627" s="311"/>
      <c r="T1627" s="311"/>
      <c r="U1627" s="311"/>
      <c r="V1627" s="311"/>
      <c r="W1627" s="311"/>
      <c r="X1627" s="311"/>
      <c r="Y1627" s="311"/>
      <c r="Z1627" s="311"/>
    </row>
    <row r="1628" spans="1:26" s="6" customFormat="1">
      <c r="A1628" s="311"/>
      <c r="B1628" s="311"/>
      <c r="C1628" s="311"/>
      <c r="S1628" s="311"/>
      <c r="T1628" s="311"/>
      <c r="U1628" s="311"/>
      <c r="V1628" s="311"/>
      <c r="W1628" s="311"/>
      <c r="X1628" s="311"/>
      <c r="Y1628" s="311"/>
      <c r="Z1628" s="311"/>
    </row>
    <row r="1629" spans="1:26" s="6" customFormat="1">
      <c r="A1629" s="311"/>
      <c r="B1629" s="311"/>
      <c r="C1629" s="311"/>
      <c r="S1629" s="311"/>
      <c r="T1629" s="311"/>
      <c r="U1629" s="311"/>
      <c r="V1629" s="311"/>
      <c r="W1629" s="311"/>
      <c r="X1629" s="311"/>
      <c r="Y1629" s="311"/>
      <c r="Z1629" s="311"/>
    </row>
    <row r="1630" spans="1:26" s="6" customFormat="1">
      <c r="A1630" s="311"/>
      <c r="B1630" s="311"/>
      <c r="C1630" s="311"/>
      <c r="S1630" s="311"/>
      <c r="T1630" s="311"/>
      <c r="U1630" s="311"/>
      <c r="V1630" s="311"/>
      <c r="W1630" s="311"/>
      <c r="X1630" s="311"/>
      <c r="Y1630" s="311"/>
      <c r="Z1630" s="311"/>
    </row>
    <row r="1631" spans="1:26" s="6" customFormat="1">
      <c r="A1631" s="311"/>
      <c r="B1631" s="311"/>
      <c r="C1631" s="311"/>
      <c r="S1631" s="311"/>
      <c r="T1631" s="311"/>
      <c r="U1631" s="311"/>
      <c r="V1631" s="311"/>
      <c r="W1631" s="311"/>
      <c r="X1631" s="311"/>
      <c r="Y1631" s="311"/>
      <c r="Z1631" s="311"/>
    </row>
    <row r="1632" spans="1:26" s="6" customFormat="1">
      <c r="A1632" s="311"/>
      <c r="B1632" s="311"/>
      <c r="C1632" s="311"/>
      <c r="S1632" s="311"/>
      <c r="T1632" s="311"/>
      <c r="U1632" s="311"/>
      <c r="V1632" s="311"/>
      <c r="W1632" s="311"/>
      <c r="X1632" s="311"/>
      <c r="Y1632" s="311"/>
      <c r="Z1632" s="311"/>
    </row>
    <row r="1633" spans="1:26" s="6" customFormat="1">
      <c r="A1633" s="311"/>
      <c r="B1633" s="311"/>
      <c r="C1633" s="311"/>
      <c r="S1633" s="311"/>
      <c r="T1633" s="311"/>
      <c r="U1633" s="311"/>
      <c r="V1633" s="311"/>
      <c r="W1633" s="311"/>
      <c r="X1633" s="311"/>
      <c r="Y1633" s="311"/>
      <c r="Z1633" s="311"/>
    </row>
    <row r="1634" spans="1:26" s="6" customFormat="1">
      <c r="A1634" s="311"/>
      <c r="B1634" s="311"/>
      <c r="C1634" s="311"/>
      <c r="S1634" s="311"/>
      <c r="T1634" s="311"/>
      <c r="U1634" s="311"/>
      <c r="V1634" s="311"/>
      <c r="W1634" s="311"/>
      <c r="X1634" s="311"/>
      <c r="Y1634" s="311"/>
      <c r="Z1634" s="311"/>
    </row>
    <row r="1635" spans="1:26" s="6" customFormat="1">
      <c r="A1635" s="311"/>
      <c r="B1635" s="311"/>
      <c r="C1635" s="311"/>
      <c r="S1635" s="311"/>
      <c r="T1635" s="311"/>
      <c r="U1635" s="311"/>
      <c r="V1635" s="311"/>
      <c r="W1635" s="311"/>
      <c r="X1635" s="311"/>
      <c r="Y1635" s="311"/>
      <c r="Z1635" s="311"/>
    </row>
    <row r="1636" spans="1:26" s="6" customFormat="1">
      <c r="A1636" s="311"/>
      <c r="B1636" s="311"/>
      <c r="C1636" s="311"/>
      <c r="S1636" s="311"/>
      <c r="T1636" s="311"/>
      <c r="U1636" s="311"/>
      <c r="V1636" s="311"/>
      <c r="W1636" s="311"/>
      <c r="X1636" s="311"/>
      <c r="Y1636" s="311"/>
      <c r="Z1636" s="311"/>
    </row>
    <row r="1637" spans="1:26" s="6" customFormat="1">
      <c r="A1637" s="311"/>
      <c r="B1637" s="311"/>
      <c r="C1637" s="311"/>
      <c r="S1637" s="311"/>
      <c r="T1637" s="311"/>
      <c r="U1637" s="311"/>
      <c r="V1637" s="311"/>
      <c r="W1637" s="311"/>
      <c r="X1637" s="311"/>
      <c r="Y1637" s="311"/>
      <c r="Z1637" s="311"/>
    </row>
    <row r="1638" spans="1:26" s="6" customFormat="1">
      <c r="A1638" s="311"/>
      <c r="B1638" s="311"/>
      <c r="C1638" s="311"/>
      <c r="S1638" s="311"/>
      <c r="T1638" s="311"/>
      <c r="U1638" s="311"/>
      <c r="V1638" s="311"/>
      <c r="W1638" s="311"/>
      <c r="X1638" s="311"/>
      <c r="Y1638" s="311"/>
      <c r="Z1638" s="311"/>
    </row>
    <row r="1639" spans="1:26" s="6" customFormat="1">
      <c r="A1639" s="311"/>
      <c r="B1639" s="311"/>
      <c r="C1639" s="311"/>
      <c r="S1639" s="311"/>
      <c r="T1639" s="311"/>
      <c r="U1639" s="311"/>
      <c r="V1639" s="311"/>
      <c r="W1639" s="311"/>
      <c r="X1639" s="311"/>
      <c r="Y1639" s="311"/>
      <c r="Z1639" s="311"/>
    </row>
    <row r="1640" spans="1:26" s="6" customFormat="1">
      <c r="A1640" s="311"/>
      <c r="B1640" s="311"/>
      <c r="C1640" s="311"/>
      <c r="S1640" s="311"/>
      <c r="T1640" s="311"/>
      <c r="U1640" s="311"/>
      <c r="V1640" s="311"/>
      <c r="W1640" s="311"/>
      <c r="X1640" s="311"/>
      <c r="Y1640" s="311"/>
      <c r="Z1640" s="311"/>
    </row>
    <row r="1641" spans="1:26" s="6" customFormat="1">
      <c r="A1641" s="311"/>
      <c r="B1641" s="311"/>
      <c r="C1641" s="311"/>
      <c r="S1641" s="311"/>
      <c r="T1641" s="311"/>
      <c r="U1641" s="311"/>
      <c r="V1641" s="311"/>
      <c r="W1641" s="311"/>
      <c r="X1641" s="311"/>
      <c r="Y1641" s="311"/>
      <c r="Z1641" s="311"/>
    </row>
    <row r="1642" spans="1:26" s="6" customFormat="1">
      <c r="A1642" s="311"/>
      <c r="B1642" s="311"/>
      <c r="C1642" s="311"/>
      <c r="S1642" s="311"/>
      <c r="T1642" s="311"/>
      <c r="U1642" s="311"/>
      <c r="V1642" s="311"/>
      <c r="W1642" s="311"/>
      <c r="X1642" s="311"/>
      <c r="Y1642" s="311"/>
      <c r="Z1642" s="311"/>
    </row>
    <row r="1643" spans="1:26" s="6" customFormat="1">
      <c r="A1643" s="311"/>
      <c r="B1643" s="311"/>
      <c r="C1643" s="311"/>
      <c r="S1643" s="311"/>
      <c r="T1643" s="311"/>
      <c r="U1643" s="311"/>
      <c r="V1643" s="311"/>
      <c r="W1643" s="311"/>
      <c r="X1643" s="311"/>
      <c r="Y1643" s="311"/>
      <c r="Z1643" s="311"/>
    </row>
    <row r="1644" spans="1:26" s="6" customFormat="1">
      <c r="A1644" s="311"/>
      <c r="B1644" s="311"/>
      <c r="C1644" s="311"/>
      <c r="S1644" s="311"/>
      <c r="T1644" s="311"/>
      <c r="U1644" s="311"/>
      <c r="V1644" s="311"/>
      <c r="W1644" s="311"/>
      <c r="X1644" s="311"/>
      <c r="Y1644" s="311"/>
      <c r="Z1644" s="311"/>
    </row>
    <row r="1645" spans="1:26" s="6" customFormat="1">
      <c r="A1645" s="311"/>
      <c r="B1645" s="311"/>
      <c r="C1645" s="311"/>
      <c r="S1645" s="311"/>
      <c r="T1645" s="311"/>
      <c r="U1645" s="311"/>
      <c r="V1645" s="311"/>
      <c r="W1645" s="311"/>
      <c r="X1645" s="311"/>
      <c r="Y1645" s="311"/>
      <c r="Z1645" s="311"/>
    </row>
    <row r="1646" spans="1:26" s="6" customFormat="1">
      <c r="A1646" s="311"/>
      <c r="B1646" s="311"/>
      <c r="C1646" s="311"/>
      <c r="S1646" s="311"/>
      <c r="T1646" s="311"/>
      <c r="U1646" s="311"/>
      <c r="V1646" s="311"/>
      <c r="W1646" s="311"/>
      <c r="X1646" s="311"/>
      <c r="Y1646" s="311"/>
      <c r="Z1646" s="311"/>
    </row>
    <row r="1647" spans="1:26" s="6" customFormat="1">
      <c r="A1647" s="311"/>
      <c r="B1647" s="311"/>
      <c r="C1647" s="311"/>
      <c r="S1647" s="311"/>
      <c r="T1647" s="311"/>
      <c r="U1647" s="311"/>
      <c r="V1647" s="311"/>
      <c r="W1647" s="311"/>
      <c r="X1647" s="311"/>
      <c r="Y1647" s="311"/>
      <c r="Z1647" s="311"/>
    </row>
    <row r="1648" spans="1:26" s="6" customFormat="1">
      <c r="A1648" s="311"/>
      <c r="B1648" s="311"/>
      <c r="C1648" s="311"/>
      <c r="S1648" s="311"/>
      <c r="T1648" s="311"/>
      <c r="U1648" s="311"/>
      <c r="V1648" s="311"/>
      <c r="W1648" s="311"/>
      <c r="X1648" s="311"/>
      <c r="Y1648" s="311"/>
      <c r="Z1648" s="311"/>
    </row>
    <row r="1649" spans="1:26" s="6" customFormat="1">
      <c r="A1649" s="311"/>
      <c r="B1649" s="311"/>
      <c r="C1649" s="311"/>
      <c r="S1649" s="311"/>
      <c r="T1649" s="311"/>
      <c r="U1649" s="311"/>
      <c r="V1649" s="311"/>
      <c r="W1649" s="311"/>
      <c r="X1649" s="311"/>
      <c r="Y1649" s="311"/>
      <c r="Z1649" s="311"/>
    </row>
    <row r="1650" spans="1:26" s="6" customFormat="1">
      <c r="A1650" s="311"/>
      <c r="B1650" s="311"/>
      <c r="C1650" s="311"/>
      <c r="S1650" s="311"/>
      <c r="T1650" s="311"/>
      <c r="U1650" s="311"/>
      <c r="V1650" s="311"/>
      <c r="W1650" s="311"/>
      <c r="X1650" s="311"/>
      <c r="Y1650" s="311"/>
      <c r="Z1650" s="311"/>
    </row>
    <row r="1651" spans="1:26" s="6" customFormat="1">
      <c r="A1651" s="311"/>
      <c r="B1651" s="311"/>
      <c r="C1651" s="311"/>
      <c r="S1651" s="311"/>
      <c r="T1651" s="311"/>
      <c r="U1651" s="311"/>
      <c r="V1651" s="311"/>
      <c r="W1651" s="311"/>
      <c r="X1651" s="311"/>
      <c r="Y1651" s="311"/>
      <c r="Z1651" s="311"/>
    </row>
    <row r="1652" spans="1:26" s="6" customFormat="1">
      <c r="A1652" s="311"/>
      <c r="B1652" s="311"/>
      <c r="C1652" s="311"/>
      <c r="S1652" s="311"/>
      <c r="T1652" s="311"/>
      <c r="U1652" s="311"/>
      <c r="V1652" s="311"/>
      <c r="W1652" s="311"/>
      <c r="X1652" s="311"/>
      <c r="Y1652" s="311"/>
      <c r="Z1652" s="311"/>
    </row>
    <row r="1653" spans="1:26" s="6" customFormat="1">
      <c r="A1653" s="311"/>
      <c r="B1653" s="311"/>
      <c r="C1653" s="311"/>
      <c r="S1653" s="311"/>
      <c r="T1653" s="311"/>
      <c r="U1653" s="311"/>
      <c r="V1653" s="311"/>
      <c r="W1653" s="311"/>
      <c r="X1653" s="311"/>
      <c r="Y1653" s="311"/>
      <c r="Z1653" s="311"/>
    </row>
    <row r="1654" spans="1:26" s="6" customFormat="1">
      <c r="A1654" s="311"/>
      <c r="B1654" s="311"/>
      <c r="C1654" s="311"/>
      <c r="S1654" s="311"/>
      <c r="T1654" s="311"/>
      <c r="U1654" s="311"/>
      <c r="V1654" s="311"/>
      <c r="W1654" s="311"/>
      <c r="X1654" s="311"/>
      <c r="Y1654" s="311"/>
      <c r="Z1654" s="311"/>
    </row>
    <row r="1655" spans="1:26" s="6" customFormat="1">
      <c r="A1655" s="311"/>
      <c r="B1655" s="311"/>
      <c r="C1655" s="311"/>
      <c r="S1655" s="311"/>
      <c r="T1655" s="311"/>
      <c r="U1655" s="311"/>
      <c r="V1655" s="311"/>
      <c r="W1655" s="311"/>
      <c r="X1655" s="311"/>
      <c r="Y1655" s="311"/>
      <c r="Z1655" s="311"/>
    </row>
    <row r="1656" spans="1:26" s="6" customFormat="1">
      <c r="A1656" s="311"/>
      <c r="B1656" s="311"/>
      <c r="C1656" s="311"/>
      <c r="S1656" s="311"/>
      <c r="T1656" s="311"/>
      <c r="U1656" s="311"/>
      <c r="V1656" s="311"/>
      <c r="W1656" s="311"/>
      <c r="X1656" s="311"/>
      <c r="Y1656" s="311"/>
      <c r="Z1656" s="311"/>
    </row>
    <row r="1657" spans="1:26" s="6" customFormat="1">
      <c r="A1657" s="311"/>
      <c r="B1657" s="311"/>
      <c r="C1657" s="311"/>
      <c r="S1657" s="311"/>
      <c r="T1657" s="311"/>
      <c r="U1657" s="311"/>
      <c r="V1657" s="311"/>
      <c r="W1657" s="311"/>
      <c r="X1657" s="311"/>
      <c r="Y1657" s="311"/>
      <c r="Z1657" s="311"/>
    </row>
    <row r="1658" spans="1:26" s="6" customFormat="1">
      <c r="A1658" s="311"/>
      <c r="B1658" s="311"/>
      <c r="C1658" s="311"/>
      <c r="S1658" s="311"/>
      <c r="T1658" s="311"/>
      <c r="U1658" s="311"/>
      <c r="V1658" s="311"/>
      <c r="W1658" s="311"/>
      <c r="X1658" s="311"/>
      <c r="Y1658" s="311"/>
      <c r="Z1658" s="311"/>
    </row>
    <row r="1659" spans="1:26" s="6" customFormat="1">
      <c r="A1659" s="311"/>
      <c r="B1659" s="311"/>
      <c r="C1659" s="311"/>
      <c r="S1659" s="311"/>
      <c r="T1659" s="311"/>
      <c r="U1659" s="311"/>
      <c r="V1659" s="311"/>
      <c r="W1659" s="311"/>
      <c r="X1659" s="311"/>
      <c r="Y1659" s="311"/>
      <c r="Z1659" s="311"/>
    </row>
    <row r="1660" spans="1:26" s="6" customFormat="1">
      <c r="A1660" s="311"/>
      <c r="B1660" s="311"/>
      <c r="C1660" s="311"/>
      <c r="S1660" s="311"/>
      <c r="T1660" s="311"/>
      <c r="U1660" s="311"/>
      <c r="V1660" s="311"/>
      <c r="W1660" s="311"/>
      <c r="X1660" s="311"/>
      <c r="Y1660" s="311"/>
      <c r="Z1660" s="311"/>
    </row>
    <row r="1661" spans="1:26" s="6" customFormat="1">
      <c r="A1661" s="311"/>
      <c r="B1661" s="311"/>
      <c r="C1661" s="311"/>
      <c r="S1661" s="311"/>
      <c r="T1661" s="311"/>
      <c r="U1661" s="311"/>
      <c r="V1661" s="311"/>
      <c r="W1661" s="311"/>
      <c r="X1661" s="311"/>
      <c r="Y1661" s="311"/>
      <c r="Z1661" s="311"/>
    </row>
    <row r="1662" spans="1:26" s="6" customFormat="1">
      <c r="A1662" s="311"/>
      <c r="B1662" s="311"/>
      <c r="C1662" s="311"/>
      <c r="S1662" s="311"/>
      <c r="T1662" s="311"/>
      <c r="U1662" s="311"/>
      <c r="V1662" s="311"/>
      <c r="W1662" s="311"/>
      <c r="X1662" s="311"/>
      <c r="Y1662" s="311"/>
      <c r="Z1662" s="311"/>
    </row>
    <row r="1663" spans="1:26" s="6" customFormat="1">
      <c r="A1663" s="311"/>
      <c r="B1663" s="311"/>
      <c r="C1663" s="311"/>
      <c r="S1663" s="311"/>
      <c r="T1663" s="311"/>
      <c r="U1663" s="311"/>
      <c r="V1663" s="311"/>
      <c r="W1663" s="311"/>
      <c r="X1663" s="311"/>
      <c r="Y1663" s="311"/>
      <c r="Z1663" s="311"/>
    </row>
    <row r="1664" spans="1:26" s="6" customFormat="1">
      <c r="A1664" s="311"/>
      <c r="B1664" s="311"/>
      <c r="C1664" s="311"/>
      <c r="S1664" s="311"/>
      <c r="T1664" s="311"/>
      <c r="U1664" s="311"/>
      <c r="V1664" s="311"/>
      <c r="W1664" s="311"/>
      <c r="X1664" s="311"/>
      <c r="Y1664" s="311"/>
      <c r="Z1664" s="311"/>
    </row>
    <row r="1665" spans="1:26" s="6" customFormat="1">
      <c r="A1665" s="311"/>
      <c r="B1665" s="311"/>
      <c r="C1665" s="311"/>
      <c r="S1665" s="311"/>
      <c r="T1665" s="311"/>
      <c r="U1665" s="311"/>
      <c r="V1665" s="311"/>
      <c r="W1665" s="311"/>
      <c r="X1665" s="311"/>
      <c r="Y1665" s="311"/>
      <c r="Z1665" s="311"/>
    </row>
    <row r="1666" spans="1:26" s="6" customFormat="1">
      <c r="A1666" s="311"/>
      <c r="B1666" s="311"/>
      <c r="C1666" s="311"/>
      <c r="S1666" s="311"/>
      <c r="T1666" s="311"/>
      <c r="U1666" s="311"/>
      <c r="V1666" s="311"/>
      <c r="W1666" s="311"/>
      <c r="X1666" s="311"/>
      <c r="Y1666" s="311"/>
      <c r="Z1666" s="311"/>
    </row>
    <row r="1667" spans="1:26" s="6" customFormat="1">
      <c r="A1667" s="311"/>
      <c r="B1667" s="311"/>
      <c r="C1667" s="311"/>
      <c r="S1667" s="311"/>
      <c r="T1667" s="311"/>
      <c r="U1667" s="311"/>
      <c r="V1667" s="311"/>
      <c r="W1667" s="311"/>
      <c r="X1667" s="311"/>
      <c r="Y1667" s="311"/>
      <c r="Z1667" s="311"/>
    </row>
    <row r="1668" spans="1:26" s="6" customFormat="1">
      <c r="A1668" s="311"/>
      <c r="B1668" s="311"/>
      <c r="C1668" s="311"/>
      <c r="S1668" s="311"/>
      <c r="T1668" s="311"/>
      <c r="U1668" s="311"/>
      <c r="V1668" s="311"/>
      <c r="W1668" s="311"/>
      <c r="X1668" s="311"/>
      <c r="Y1668" s="311"/>
      <c r="Z1668" s="311"/>
    </row>
    <row r="1669" spans="1:26" s="6" customFormat="1">
      <c r="A1669" s="311"/>
      <c r="B1669" s="311"/>
      <c r="C1669" s="311"/>
      <c r="S1669" s="311"/>
      <c r="T1669" s="311"/>
      <c r="U1669" s="311"/>
      <c r="V1669" s="311"/>
      <c r="W1669" s="311"/>
      <c r="X1669" s="311"/>
      <c r="Y1669" s="311"/>
      <c r="Z1669" s="311"/>
    </row>
    <row r="1670" spans="1:26" s="6" customFormat="1">
      <c r="A1670" s="311"/>
      <c r="B1670" s="311"/>
      <c r="C1670" s="311"/>
      <c r="S1670" s="311"/>
      <c r="T1670" s="311"/>
      <c r="U1670" s="311"/>
      <c r="V1670" s="311"/>
      <c r="W1670" s="311"/>
      <c r="X1670" s="311"/>
      <c r="Y1670" s="311"/>
      <c r="Z1670" s="311"/>
    </row>
    <row r="1671" spans="1:26" s="6" customFormat="1">
      <c r="A1671" s="311"/>
      <c r="B1671" s="311"/>
      <c r="C1671" s="311"/>
      <c r="S1671" s="311"/>
      <c r="T1671" s="311"/>
      <c r="U1671" s="311"/>
      <c r="V1671" s="311"/>
      <c r="W1671" s="311"/>
      <c r="X1671" s="311"/>
      <c r="Y1671" s="311"/>
      <c r="Z1671" s="311"/>
    </row>
    <row r="1672" spans="1:26" s="6" customFormat="1">
      <c r="A1672" s="311"/>
      <c r="B1672" s="311"/>
      <c r="C1672" s="311"/>
      <c r="S1672" s="311"/>
      <c r="T1672" s="311"/>
      <c r="U1672" s="311"/>
      <c r="V1672" s="311"/>
      <c r="W1672" s="311"/>
      <c r="X1672" s="311"/>
      <c r="Y1672" s="311"/>
      <c r="Z1672" s="311"/>
    </row>
    <row r="1673" spans="1:26" s="6" customFormat="1">
      <c r="A1673" s="311"/>
      <c r="B1673" s="311"/>
      <c r="C1673" s="311"/>
      <c r="S1673" s="311"/>
      <c r="T1673" s="311"/>
      <c r="U1673" s="311"/>
      <c r="V1673" s="311"/>
      <c r="W1673" s="311"/>
      <c r="X1673" s="311"/>
      <c r="Y1673" s="311"/>
      <c r="Z1673" s="311"/>
    </row>
    <row r="1674" spans="1:26" s="6" customFormat="1">
      <c r="A1674" s="311"/>
      <c r="B1674" s="311"/>
      <c r="C1674" s="311"/>
      <c r="S1674" s="311"/>
      <c r="T1674" s="311"/>
      <c r="U1674" s="311"/>
      <c r="V1674" s="311"/>
      <c r="W1674" s="311"/>
      <c r="X1674" s="311"/>
      <c r="Y1674" s="311"/>
      <c r="Z1674" s="311"/>
    </row>
    <row r="1675" spans="1:26" s="6" customFormat="1">
      <c r="A1675" s="311"/>
      <c r="B1675" s="311"/>
      <c r="C1675" s="311"/>
      <c r="S1675" s="311"/>
      <c r="T1675" s="311"/>
      <c r="U1675" s="311"/>
      <c r="V1675" s="311"/>
      <c r="W1675" s="311"/>
      <c r="X1675" s="311"/>
      <c r="Y1675" s="311"/>
      <c r="Z1675" s="311"/>
    </row>
    <row r="1676" spans="1:26" s="6" customFormat="1">
      <c r="A1676" s="311"/>
      <c r="B1676" s="311"/>
      <c r="C1676" s="311"/>
      <c r="S1676" s="311"/>
      <c r="T1676" s="311"/>
      <c r="U1676" s="311"/>
      <c r="V1676" s="311"/>
      <c r="W1676" s="311"/>
      <c r="X1676" s="311"/>
      <c r="Y1676" s="311"/>
      <c r="Z1676" s="311"/>
    </row>
    <row r="1677" spans="1:26" s="6" customFormat="1">
      <c r="A1677" s="311"/>
      <c r="B1677" s="311"/>
      <c r="C1677" s="311"/>
      <c r="S1677" s="311"/>
      <c r="T1677" s="311"/>
      <c r="U1677" s="311"/>
      <c r="V1677" s="311"/>
      <c r="W1677" s="311"/>
      <c r="X1677" s="311"/>
      <c r="Y1677" s="311"/>
      <c r="Z1677" s="311"/>
    </row>
    <row r="1678" spans="1:26" s="6" customFormat="1">
      <c r="A1678" s="311"/>
      <c r="B1678" s="311"/>
      <c r="C1678" s="311"/>
      <c r="S1678" s="311"/>
      <c r="T1678" s="311"/>
      <c r="U1678" s="311"/>
      <c r="V1678" s="311"/>
      <c r="W1678" s="311"/>
      <c r="X1678" s="311"/>
      <c r="Y1678" s="311"/>
      <c r="Z1678" s="311"/>
    </row>
    <row r="1679" spans="1:26" s="6" customFormat="1">
      <c r="A1679" s="311"/>
      <c r="B1679" s="311"/>
      <c r="C1679" s="311"/>
      <c r="S1679" s="311"/>
      <c r="T1679" s="311"/>
      <c r="U1679" s="311"/>
      <c r="V1679" s="311"/>
      <c r="W1679" s="311"/>
      <c r="X1679" s="311"/>
      <c r="Y1679" s="311"/>
      <c r="Z1679" s="311"/>
    </row>
    <row r="1680" spans="1:26" s="6" customFormat="1">
      <c r="A1680" s="311"/>
      <c r="B1680" s="311"/>
      <c r="C1680" s="311"/>
      <c r="S1680" s="311"/>
      <c r="T1680" s="311"/>
      <c r="U1680" s="311"/>
      <c r="V1680" s="311"/>
      <c r="W1680" s="311"/>
      <c r="X1680" s="311"/>
      <c r="Y1680" s="311"/>
      <c r="Z1680" s="311"/>
    </row>
    <row r="1681" spans="1:26" s="6" customFormat="1">
      <c r="A1681" s="311"/>
      <c r="B1681" s="311"/>
      <c r="C1681" s="311"/>
      <c r="S1681" s="311"/>
      <c r="T1681" s="311"/>
      <c r="U1681" s="311"/>
      <c r="V1681" s="311"/>
      <c r="W1681" s="311"/>
      <c r="X1681" s="311"/>
      <c r="Y1681" s="311"/>
      <c r="Z1681" s="311"/>
    </row>
    <row r="1682" spans="1:26" s="6" customFormat="1">
      <c r="A1682" s="311"/>
      <c r="B1682" s="311"/>
      <c r="C1682" s="311"/>
      <c r="S1682" s="311"/>
      <c r="T1682" s="311"/>
      <c r="U1682" s="311"/>
      <c r="V1682" s="311"/>
      <c r="W1682" s="311"/>
      <c r="X1682" s="311"/>
      <c r="Y1682" s="311"/>
      <c r="Z1682" s="311"/>
    </row>
    <row r="1683" spans="1:26" s="6" customFormat="1">
      <c r="A1683" s="311"/>
      <c r="B1683" s="311"/>
      <c r="C1683" s="311"/>
      <c r="S1683" s="311"/>
      <c r="T1683" s="311"/>
      <c r="U1683" s="311"/>
      <c r="V1683" s="311"/>
      <c r="W1683" s="311"/>
      <c r="X1683" s="311"/>
      <c r="Y1683" s="311"/>
      <c r="Z1683" s="311"/>
    </row>
    <row r="1684" spans="1:26" s="6" customFormat="1">
      <c r="A1684" s="311"/>
      <c r="B1684" s="311"/>
      <c r="C1684" s="311"/>
      <c r="S1684" s="311"/>
      <c r="T1684" s="311"/>
      <c r="U1684" s="311"/>
      <c r="V1684" s="311"/>
      <c r="W1684" s="311"/>
      <c r="X1684" s="311"/>
      <c r="Y1684" s="311"/>
      <c r="Z1684" s="311"/>
    </row>
    <row r="1685" spans="1:26" s="6" customFormat="1">
      <c r="A1685" s="311"/>
      <c r="B1685" s="311"/>
      <c r="C1685" s="311"/>
      <c r="S1685" s="311"/>
      <c r="T1685" s="311"/>
      <c r="U1685" s="311"/>
      <c r="V1685" s="311"/>
      <c r="W1685" s="311"/>
      <c r="X1685" s="311"/>
      <c r="Y1685" s="311"/>
      <c r="Z1685" s="311"/>
    </row>
    <row r="1686" spans="1:26" s="6" customFormat="1">
      <c r="A1686" s="311"/>
      <c r="B1686" s="311"/>
      <c r="C1686" s="311"/>
      <c r="S1686" s="311"/>
      <c r="T1686" s="311"/>
      <c r="U1686" s="311"/>
      <c r="V1686" s="311"/>
      <c r="W1686" s="311"/>
      <c r="X1686" s="311"/>
      <c r="Y1686" s="311"/>
      <c r="Z1686" s="311"/>
    </row>
    <row r="1687" spans="1:26" s="6" customFormat="1">
      <c r="A1687" s="311"/>
      <c r="B1687" s="311"/>
      <c r="C1687" s="311"/>
      <c r="S1687" s="311"/>
      <c r="T1687" s="311"/>
      <c r="U1687" s="311"/>
      <c r="V1687" s="311"/>
      <c r="W1687" s="311"/>
      <c r="X1687" s="311"/>
      <c r="Y1687" s="311"/>
      <c r="Z1687" s="311"/>
    </row>
    <row r="1688" spans="1:26" s="6" customFormat="1">
      <c r="A1688" s="311"/>
      <c r="B1688" s="311"/>
      <c r="C1688" s="311"/>
      <c r="S1688" s="311"/>
      <c r="T1688" s="311"/>
      <c r="U1688" s="311"/>
      <c r="V1688" s="311"/>
      <c r="W1688" s="311"/>
      <c r="X1688" s="311"/>
      <c r="Y1688" s="311"/>
      <c r="Z1688" s="311"/>
    </row>
    <row r="1689" spans="1:26" s="6" customFormat="1">
      <c r="A1689" s="311"/>
      <c r="B1689" s="311"/>
      <c r="C1689" s="311"/>
      <c r="S1689" s="311"/>
      <c r="T1689" s="311"/>
      <c r="U1689" s="311"/>
      <c r="V1689" s="311"/>
      <c r="W1689" s="311"/>
      <c r="X1689" s="311"/>
      <c r="Y1689" s="311"/>
      <c r="Z1689" s="311"/>
    </row>
    <row r="1690" spans="1:26" s="6" customFormat="1">
      <c r="A1690" s="311"/>
      <c r="B1690" s="311"/>
      <c r="C1690" s="311"/>
      <c r="S1690" s="311"/>
      <c r="T1690" s="311"/>
      <c r="U1690" s="311"/>
      <c r="V1690" s="311"/>
      <c r="W1690" s="311"/>
      <c r="X1690" s="311"/>
      <c r="Y1690" s="311"/>
      <c r="Z1690" s="311"/>
    </row>
    <row r="1691" spans="1:26" s="6" customFormat="1">
      <c r="A1691" s="311"/>
      <c r="B1691" s="311"/>
      <c r="C1691" s="311"/>
      <c r="S1691" s="311"/>
      <c r="T1691" s="311"/>
      <c r="U1691" s="311"/>
      <c r="V1691" s="311"/>
      <c r="W1691" s="311"/>
      <c r="X1691" s="311"/>
      <c r="Y1691" s="311"/>
      <c r="Z1691" s="311"/>
    </row>
    <row r="1692" spans="1:26" s="6" customFormat="1">
      <c r="A1692" s="311"/>
      <c r="B1692" s="311"/>
      <c r="C1692" s="311"/>
      <c r="S1692" s="311"/>
      <c r="T1692" s="311"/>
      <c r="U1692" s="311"/>
      <c r="V1692" s="311"/>
      <c r="W1692" s="311"/>
      <c r="X1692" s="311"/>
      <c r="Y1692" s="311"/>
      <c r="Z1692" s="311"/>
    </row>
    <row r="1693" spans="1:26" s="6" customFormat="1">
      <c r="A1693" s="311"/>
      <c r="B1693" s="311"/>
      <c r="C1693" s="311"/>
      <c r="S1693" s="311"/>
      <c r="T1693" s="311"/>
      <c r="U1693" s="311"/>
      <c r="V1693" s="311"/>
      <c r="W1693" s="311"/>
      <c r="X1693" s="311"/>
      <c r="Y1693" s="311"/>
      <c r="Z1693" s="311"/>
    </row>
    <row r="1694" spans="1:26" s="6" customFormat="1">
      <c r="A1694" s="311"/>
      <c r="B1694" s="311"/>
      <c r="C1694" s="311"/>
      <c r="S1694" s="311"/>
      <c r="T1694" s="311"/>
      <c r="U1694" s="311"/>
      <c r="V1694" s="311"/>
      <c r="W1694" s="311"/>
      <c r="X1694" s="311"/>
      <c r="Y1694" s="311"/>
      <c r="Z1694" s="311"/>
    </row>
    <row r="1695" spans="1:26" s="6" customFormat="1">
      <c r="A1695" s="311"/>
      <c r="B1695" s="311"/>
      <c r="C1695" s="311"/>
      <c r="S1695" s="311"/>
      <c r="T1695" s="311"/>
      <c r="U1695" s="311"/>
      <c r="V1695" s="311"/>
      <c r="W1695" s="311"/>
      <c r="X1695" s="311"/>
      <c r="Y1695" s="311"/>
      <c r="Z1695" s="311"/>
    </row>
    <row r="1696" spans="1:26" s="6" customFormat="1">
      <c r="A1696" s="311"/>
      <c r="B1696" s="311"/>
      <c r="C1696" s="311"/>
      <c r="S1696" s="311"/>
      <c r="T1696" s="311"/>
      <c r="U1696" s="311"/>
      <c r="V1696" s="311"/>
      <c r="W1696" s="311"/>
      <c r="X1696" s="311"/>
      <c r="Y1696" s="311"/>
      <c r="Z1696" s="311"/>
    </row>
    <row r="1697" spans="1:26" s="6" customFormat="1">
      <c r="A1697" s="311"/>
      <c r="B1697" s="311"/>
      <c r="C1697" s="311"/>
      <c r="S1697" s="311"/>
      <c r="T1697" s="311"/>
      <c r="U1697" s="311"/>
      <c r="V1697" s="311"/>
      <c r="W1697" s="311"/>
      <c r="X1697" s="311"/>
      <c r="Y1697" s="311"/>
      <c r="Z1697" s="311"/>
    </row>
    <row r="1698" spans="1:26" s="6" customFormat="1">
      <c r="A1698" s="311"/>
      <c r="B1698" s="311"/>
      <c r="C1698" s="311"/>
      <c r="S1698" s="311"/>
      <c r="T1698" s="311"/>
      <c r="U1698" s="311"/>
      <c r="V1698" s="311"/>
      <c r="W1698" s="311"/>
      <c r="X1698" s="311"/>
      <c r="Y1698" s="311"/>
      <c r="Z1698" s="311"/>
    </row>
    <row r="1699" spans="1:26" s="6" customFormat="1">
      <c r="A1699" s="311"/>
      <c r="B1699" s="311"/>
      <c r="C1699" s="311"/>
      <c r="S1699" s="311"/>
      <c r="T1699" s="311"/>
      <c r="U1699" s="311"/>
      <c r="V1699" s="311"/>
      <c r="W1699" s="311"/>
      <c r="X1699" s="311"/>
      <c r="Y1699" s="311"/>
      <c r="Z1699" s="311"/>
    </row>
    <row r="1700" spans="1:26" s="6" customFormat="1">
      <c r="A1700" s="311"/>
      <c r="B1700" s="311"/>
      <c r="C1700" s="311"/>
      <c r="S1700" s="311"/>
      <c r="T1700" s="311"/>
      <c r="U1700" s="311"/>
      <c r="V1700" s="311"/>
      <c r="W1700" s="311"/>
      <c r="X1700" s="311"/>
      <c r="Y1700" s="311"/>
      <c r="Z1700" s="311"/>
    </row>
    <row r="1701" spans="1:26" s="6" customFormat="1">
      <c r="A1701" s="311"/>
      <c r="B1701" s="311"/>
      <c r="C1701" s="311"/>
      <c r="S1701" s="311"/>
      <c r="T1701" s="311"/>
      <c r="U1701" s="311"/>
      <c r="V1701" s="311"/>
      <c r="W1701" s="311"/>
      <c r="X1701" s="311"/>
      <c r="Y1701" s="311"/>
      <c r="Z1701" s="311"/>
    </row>
    <row r="1702" spans="1:26" s="6" customFormat="1">
      <c r="A1702" s="311"/>
      <c r="B1702" s="311"/>
      <c r="C1702" s="311"/>
      <c r="S1702" s="311"/>
      <c r="T1702" s="311"/>
      <c r="U1702" s="311"/>
      <c r="V1702" s="311"/>
      <c r="W1702" s="311"/>
      <c r="X1702" s="311"/>
      <c r="Y1702" s="311"/>
      <c r="Z1702" s="311"/>
    </row>
    <row r="1703" spans="1:26" s="6" customFormat="1">
      <c r="A1703" s="311"/>
      <c r="B1703" s="311"/>
      <c r="C1703" s="311"/>
      <c r="S1703" s="311"/>
      <c r="T1703" s="311"/>
      <c r="U1703" s="311"/>
      <c r="V1703" s="311"/>
      <c r="W1703" s="311"/>
      <c r="X1703" s="311"/>
      <c r="Y1703" s="311"/>
      <c r="Z1703" s="311"/>
    </row>
    <row r="1704" spans="1:26" s="6" customFormat="1">
      <c r="A1704" s="311"/>
      <c r="B1704" s="311"/>
      <c r="C1704" s="311"/>
      <c r="S1704" s="311"/>
      <c r="T1704" s="311"/>
      <c r="U1704" s="311"/>
      <c r="V1704" s="311"/>
      <c r="W1704" s="311"/>
      <c r="X1704" s="311"/>
      <c r="Y1704" s="311"/>
      <c r="Z1704" s="311"/>
    </row>
    <row r="1705" spans="1:26" s="6" customFormat="1">
      <c r="A1705" s="311"/>
      <c r="B1705" s="311"/>
      <c r="C1705" s="311"/>
      <c r="S1705" s="311"/>
      <c r="T1705" s="311"/>
      <c r="U1705" s="311"/>
      <c r="V1705" s="311"/>
      <c r="W1705" s="311"/>
      <c r="X1705" s="311"/>
      <c r="Y1705" s="311"/>
      <c r="Z1705" s="311"/>
    </row>
    <row r="1706" spans="1:26" s="6" customFormat="1">
      <c r="A1706" s="311"/>
      <c r="B1706" s="311"/>
      <c r="C1706" s="311"/>
      <c r="S1706" s="311"/>
      <c r="T1706" s="311"/>
      <c r="U1706" s="311"/>
      <c r="V1706" s="311"/>
      <c r="W1706" s="311"/>
      <c r="X1706" s="311"/>
      <c r="Y1706" s="311"/>
      <c r="Z1706" s="311"/>
    </row>
    <row r="1707" spans="1:26" s="6" customFormat="1">
      <c r="A1707" s="311"/>
      <c r="B1707" s="311"/>
      <c r="C1707" s="311"/>
      <c r="S1707" s="311"/>
      <c r="T1707" s="311"/>
      <c r="U1707" s="311"/>
      <c r="V1707" s="311"/>
      <c r="W1707" s="311"/>
      <c r="X1707" s="311"/>
      <c r="Y1707" s="311"/>
      <c r="Z1707" s="311"/>
    </row>
    <row r="1708" spans="1:26" s="6" customFormat="1">
      <c r="A1708" s="311"/>
      <c r="B1708" s="311"/>
      <c r="C1708" s="311"/>
      <c r="S1708" s="311"/>
      <c r="T1708" s="311"/>
      <c r="U1708" s="311"/>
      <c r="V1708" s="311"/>
      <c r="W1708" s="311"/>
      <c r="X1708" s="311"/>
      <c r="Y1708" s="311"/>
      <c r="Z1708" s="311"/>
    </row>
    <row r="1709" spans="1:26" s="6" customFormat="1">
      <c r="A1709" s="311"/>
      <c r="B1709" s="311"/>
      <c r="C1709" s="311"/>
      <c r="S1709" s="311"/>
      <c r="T1709" s="311"/>
      <c r="U1709" s="311"/>
      <c r="V1709" s="311"/>
      <c r="W1709" s="311"/>
      <c r="X1709" s="311"/>
      <c r="Y1709" s="311"/>
      <c r="Z1709" s="311"/>
    </row>
    <row r="1710" spans="1:26" s="6" customFormat="1">
      <c r="A1710" s="311"/>
      <c r="B1710" s="311"/>
      <c r="C1710" s="311"/>
      <c r="S1710" s="311"/>
      <c r="T1710" s="311"/>
      <c r="U1710" s="311"/>
      <c r="V1710" s="311"/>
      <c r="W1710" s="311"/>
      <c r="X1710" s="311"/>
      <c r="Y1710" s="311"/>
      <c r="Z1710" s="311"/>
    </row>
    <row r="1711" spans="1:26" s="6" customFormat="1">
      <c r="A1711" s="311"/>
      <c r="B1711" s="311"/>
      <c r="C1711" s="311"/>
      <c r="S1711" s="311"/>
      <c r="T1711" s="311"/>
      <c r="U1711" s="311"/>
      <c r="V1711" s="311"/>
      <c r="W1711" s="311"/>
      <c r="X1711" s="311"/>
      <c r="Y1711" s="311"/>
      <c r="Z1711" s="311"/>
    </row>
    <row r="1712" spans="1:26" s="6" customFormat="1">
      <c r="A1712" s="311"/>
      <c r="B1712" s="311"/>
      <c r="C1712" s="311"/>
      <c r="S1712" s="311"/>
      <c r="T1712" s="311"/>
      <c r="U1712" s="311"/>
      <c r="V1712" s="311"/>
      <c r="W1712" s="311"/>
      <c r="X1712" s="311"/>
      <c r="Y1712" s="311"/>
      <c r="Z1712" s="311"/>
    </row>
    <row r="1713" spans="1:26" s="6" customFormat="1">
      <c r="A1713" s="311"/>
      <c r="B1713" s="311"/>
      <c r="C1713" s="311"/>
      <c r="S1713" s="311"/>
      <c r="T1713" s="311"/>
      <c r="U1713" s="311"/>
      <c r="V1713" s="311"/>
      <c r="W1713" s="311"/>
      <c r="X1713" s="311"/>
      <c r="Y1713" s="311"/>
      <c r="Z1713" s="311"/>
    </row>
    <row r="1714" spans="1:26" s="6" customFormat="1">
      <c r="A1714" s="311"/>
      <c r="B1714" s="311"/>
      <c r="C1714" s="311"/>
      <c r="S1714" s="311"/>
      <c r="T1714" s="311"/>
      <c r="U1714" s="311"/>
      <c r="V1714" s="311"/>
      <c r="W1714" s="311"/>
      <c r="X1714" s="311"/>
      <c r="Y1714" s="311"/>
      <c r="Z1714" s="311"/>
    </row>
    <row r="1715" spans="1:26" s="6" customFormat="1">
      <c r="A1715" s="311"/>
      <c r="B1715" s="311"/>
      <c r="C1715" s="311"/>
      <c r="S1715" s="311"/>
      <c r="T1715" s="311"/>
      <c r="U1715" s="311"/>
      <c r="V1715" s="311"/>
      <c r="W1715" s="311"/>
      <c r="X1715" s="311"/>
      <c r="Y1715" s="311"/>
      <c r="Z1715" s="311"/>
    </row>
    <row r="1716" spans="1:26" s="6" customFormat="1">
      <c r="A1716" s="311"/>
      <c r="B1716" s="311"/>
      <c r="C1716" s="311"/>
      <c r="S1716" s="311"/>
      <c r="T1716" s="311"/>
      <c r="U1716" s="311"/>
      <c r="V1716" s="311"/>
      <c r="W1716" s="311"/>
      <c r="X1716" s="311"/>
      <c r="Y1716" s="311"/>
      <c r="Z1716" s="311"/>
    </row>
    <row r="1717" spans="1:26" s="6" customFormat="1">
      <c r="A1717" s="311"/>
      <c r="B1717" s="311"/>
      <c r="C1717" s="311"/>
      <c r="S1717" s="311"/>
      <c r="T1717" s="311"/>
      <c r="U1717" s="311"/>
      <c r="V1717" s="311"/>
      <c r="W1717" s="311"/>
      <c r="X1717" s="311"/>
      <c r="Y1717" s="311"/>
      <c r="Z1717" s="311"/>
    </row>
    <row r="1718" spans="1:26" s="6" customFormat="1">
      <c r="A1718" s="311"/>
      <c r="B1718" s="311"/>
      <c r="C1718" s="311"/>
      <c r="S1718" s="311"/>
      <c r="T1718" s="311"/>
      <c r="U1718" s="311"/>
      <c r="V1718" s="311"/>
      <c r="W1718" s="311"/>
      <c r="X1718" s="311"/>
      <c r="Y1718" s="311"/>
      <c r="Z1718" s="311"/>
    </row>
    <row r="1719" spans="1:26" s="6" customFormat="1">
      <c r="A1719" s="311"/>
      <c r="B1719" s="311"/>
      <c r="C1719" s="311"/>
      <c r="S1719" s="311"/>
      <c r="T1719" s="311"/>
      <c r="U1719" s="311"/>
      <c r="V1719" s="311"/>
      <c r="W1719" s="311"/>
      <c r="X1719" s="311"/>
      <c r="Y1719" s="311"/>
      <c r="Z1719" s="311"/>
    </row>
    <row r="1720" spans="1:26" s="6" customFormat="1">
      <c r="A1720" s="311"/>
      <c r="B1720" s="311"/>
      <c r="C1720" s="311"/>
      <c r="S1720" s="311"/>
      <c r="T1720" s="311"/>
      <c r="U1720" s="311"/>
      <c r="V1720" s="311"/>
      <c r="W1720" s="311"/>
      <c r="X1720" s="311"/>
      <c r="Y1720" s="311"/>
      <c r="Z1720" s="311"/>
    </row>
    <row r="1721" spans="1:26" s="6" customFormat="1">
      <c r="A1721" s="311"/>
      <c r="B1721" s="311"/>
      <c r="C1721" s="311"/>
      <c r="S1721" s="311"/>
      <c r="T1721" s="311"/>
      <c r="U1721" s="311"/>
      <c r="V1721" s="311"/>
      <c r="W1721" s="311"/>
      <c r="X1721" s="311"/>
      <c r="Y1721" s="311"/>
      <c r="Z1721" s="311"/>
    </row>
    <row r="1722" spans="1:26" s="6" customFormat="1">
      <c r="A1722" s="311"/>
      <c r="B1722" s="311"/>
      <c r="C1722" s="311"/>
      <c r="S1722" s="311"/>
      <c r="T1722" s="311"/>
      <c r="U1722" s="311"/>
      <c r="V1722" s="311"/>
      <c r="W1722" s="311"/>
      <c r="X1722" s="311"/>
      <c r="Y1722" s="311"/>
      <c r="Z1722" s="311"/>
    </row>
    <row r="1723" spans="1:26" s="6" customFormat="1">
      <c r="A1723" s="311"/>
      <c r="B1723" s="311"/>
      <c r="C1723" s="311"/>
      <c r="S1723" s="311"/>
      <c r="T1723" s="311"/>
      <c r="U1723" s="311"/>
      <c r="V1723" s="311"/>
      <c r="W1723" s="311"/>
      <c r="X1723" s="311"/>
      <c r="Y1723" s="311"/>
      <c r="Z1723" s="311"/>
    </row>
    <row r="1724" spans="1:26" s="6" customFormat="1">
      <c r="A1724" s="311"/>
      <c r="B1724" s="311"/>
      <c r="C1724" s="311"/>
      <c r="S1724" s="311"/>
      <c r="T1724" s="311"/>
      <c r="U1724" s="311"/>
      <c r="V1724" s="311"/>
      <c r="W1724" s="311"/>
      <c r="X1724" s="311"/>
      <c r="Y1724" s="311"/>
      <c r="Z1724" s="311"/>
    </row>
    <row r="1725" spans="1:26" s="6" customFormat="1">
      <c r="A1725" s="311"/>
      <c r="B1725" s="311"/>
      <c r="C1725" s="311"/>
      <c r="S1725" s="311"/>
      <c r="T1725" s="311"/>
      <c r="U1725" s="311"/>
      <c r="V1725" s="311"/>
      <c r="W1725" s="311"/>
      <c r="X1725" s="311"/>
      <c r="Y1725" s="311"/>
      <c r="Z1725" s="311"/>
    </row>
    <row r="1726" spans="1:26" s="6" customFormat="1">
      <c r="A1726" s="311"/>
      <c r="B1726" s="311"/>
      <c r="C1726" s="311"/>
      <c r="S1726" s="311"/>
      <c r="T1726" s="311"/>
      <c r="U1726" s="311"/>
      <c r="V1726" s="311"/>
      <c r="W1726" s="311"/>
      <c r="X1726" s="311"/>
      <c r="Y1726" s="311"/>
      <c r="Z1726" s="311"/>
    </row>
    <row r="1727" spans="1:26" s="6" customFormat="1">
      <c r="A1727" s="311"/>
      <c r="B1727" s="311"/>
      <c r="C1727" s="311"/>
      <c r="S1727" s="311"/>
      <c r="T1727" s="311"/>
      <c r="U1727" s="311"/>
      <c r="V1727" s="311"/>
      <c r="W1727" s="311"/>
      <c r="X1727" s="311"/>
      <c r="Y1727" s="311"/>
      <c r="Z1727" s="311"/>
    </row>
    <row r="1728" spans="1:26" s="6" customFormat="1">
      <c r="A1728" s="311"/>
      <c r="B1728" s="311"/>
      <c r="C1728" s="311"/>
      <c r="S1728" s="311"/>
      <c r="T1728" s="311"/>
      <c r="U1728" s="311"/>
      <c r="V1728" s="311"/>
      <c r="W1728" s="311"/>
      <c r="X1728" s="311"/>
      <c r="Y1728" s="311"/>
      <c r="Z1728" s="311"/>
    </row>
    <row r="1729" spans="1:26" s="6" customFormat="1">
      <c r="A1729" s="311"/>
      <c r="B1729" s="311"/>
      <c r="C1729" s="311"/>
      <c r="S1729" s="311"/>
      <c r="T1729" s="311"/>
      <c r="U1729" s="311"/>
      <c r="V1729" s="311"/>
      <c r="W1729" s="311"/>
      <c r="X1729" s="311"/>
      <c r="Y1729" s="311"/>
      <c r="Z1729" s="311"/>
    </row>
    <row r="1730" spans="1:26" s="6" customFormat="1">
      <c r="A1730" s="311"/>
      <c r="B1730" s="311"/>
      <c r="C1730" s="311"/>
      <c r="S1730" s="311"/>
      <c r="T1730" s="311"/>
      <c r="U1730" s="311"/>
      <c r="V1730" s="311"/>
      <c r="W1730" s="311"/>
      <c r="X1730" s="311"/>
      <c r="Y1730" s="311"/>
      <c r="Z1730" s="311"/>
    </row>
    <row r="1731" spans="1:26" s="6" customFormat="1">
      <c r="A1731" s="311"/>
      <c r="B1731" s="311"/>
      <c r="C1731" s="311"/>
      <c r="S1731" s="311"/>
      <c r="T1731" s="311"/>
      <c r="U1731" s="311"/>
      <c r="V1731" s="311"/>
      <c r="W1731" s="311"/>
      <c r="X1731" s="311"/>
      <c r="Y1731" s="311"/>
      <c r="Z1731" s="311"/>
    </row>
    <row r="1732" spans="1:26" s="6" customFormat="1">
      <c r="A1732" s="311"/>
      <c r="B1732" s="311"/>
      <c r="C1732" s="311"/>
      <c r="S1732" s="311"/>
      <c r="T1732" s="311"/>
      <c r="U1732" s="311"/>
      <c r="V1732" s="311"/>
      <c r="W1732" s="311"/>
      <c r="X1732" s="311"/>
      <c r="Y1732" s="311"/>
      <c r="Z1732" s="311"/>
    </row>
    <row r="1733" spans="1:26" s="6" customFormat="1">
      <c r="A1733" s="311"/>
      <c r="B1733" s="311"/>
      <c r="C1733" s="311"/>
      <c r="S1733" s="311"/>
      <c r="T1733" s="311"/>
      <c r="U1733" s="311"/>
      <c r="V1733" s="311"/>
      <c r="W1733" s="311"/>
      <c r="X1733" s="311"/>
      <c r="Y1733" s="311"/>
      <c r="Z1733" s="311"/>
    </row>
    <row r="1734" spans="1:26" s="6" customFormat="1">
      <c r="A1734" s="311"/>
      <c r="B1734" s="311"/>
      <c r="C1734" s="311"/>
      <c r="S1734" s="311"/>
      <c r="T1734" s="311"/>
      <c r="U1734" s="311"/>
      <c r="V1734" s="311"/>
      <c r="W1734" s="311"/>
      <c r="X1734" s="311"/>
      <c r="Y1734" s="311"/>
      <c r="Z1734" s="311"/>
    </row>
    <row r="1735" spans="1:26" s="6" customFormat="1">
      <c r="A1735" s="311"/>
      <c r="B1735" s="311"/>
      <c r="C1735" s="311"/>
      <c r="S1735" s="311"/>
      <c r="T1735" s="311"/>
      <c r="U1735" s="311"/>
      <c r="V1735" s="311"/>
      <c r="W1735" s="311"/>
      <c r="X1735" s="311"/>
      <c r="Y1735" s="311"/>
      <c r="Z1735" s="311"/>
    </row>
    <row r="1736" spans="1:26" s="6" customFormat="1">
      <c r="A1736" s="311"/>
      <c r="B1736" s="311"/>
      <c r="C1736" s="311"/>
      <c r="S1736" s="311"/>
      <c r="T1736" s="311"/>
      <c r="U1736" s="311"/>
      <c r="V1736" s="311"/>
      <c r="W1736" s="311"/>
      <c r="X1736" s="311"/>
      <c r="Y1736" s="311"/>
      <c r="Z1736" s="311"/>
    </row>
    <row r="1737" spans="1:26" s="6" customFormat="1">
      <c r="A1737" s="311"/>
      <c r="B1737" s="311"/>
      <c r="C1737" s="311"/>
      <c r="S1737" s="311"/>
      <c r="T1737" s="311"/>
      <c r="U1737" s="311"/>
      <c r="V1737" s="311"/>
      <c r="W1737" s="311"/>
      <c r="X1737" s="311"/>
      <c r="Y1737" s="311"/>
      <c r="Z1737" s="311"/>
    </row>
    <row r="1738" spans="1:26" s="6" customFormat="1">
      <c r="A1738" s="311"/>
      <c r="B1738" s="311"/>
      <c r="C1738" s="311"/>
      <c r="S1738" s="311"/>
      <c r="T1738" s="311"/>
      <c r="U1738" s="311"/>
      <c r="V1738" s="311"/>
      <c r="W1738" s="311"/>
      <c r="X1738" s="311"/>
      <c r="Y1738" s="311"/>
      <c r="Z1738" s="311"/>
    </row>
    <row r="1739" spans="1:26" s="6" customFormat="1">
      <c r="A1739" s="311"/>
      <c r="B1739" s="311"/>
      <c r="C1739" s="311"/>
      <c r="S1739" s="311"/>
      <c r="T1739" s="311"/>
      <c r="U1739" s="311"/>
      <c r="V1739" s="311"/>
      <c r="W1739" s="311"/>
      <c r="X1739" s="311"/>
      <c r="Y1739" s="311"/>
      <c r="Z1739" s="311"/>
    </row>
    <row r="1740" spans="1:26" s="6" customFormat="1">
      <c r="A1740" s="311"/>
      <c r="B1740" s="311"/>
      <c r="C1740" s="311"/>
      <c r="S1740" s="311"/>
      <c r="T1740" s="311"/>
      <c r="U1740" s="311"/>
      <c r="V1740" s="311"/>
      <c r="W1740" s="311"/>
      <c r="X1740" s="311"/>
      <c r="Y1740" s="311"/>
      <c r="Z1740" s="311"/>
    </row>
    <row r="1741" spans="1:26" s="6" customFormat="1">
      <c r="A1741" s="311"/>
      <c r="B1741" s="311"/>
      <c r="C1741" s="311"/>
      <c r="S1741" s="311"/>
      <c r="T1741" s="311"/>
      <c r="U1741" s="311"/>
      <c r="V1741" s="311"/>
      <c r="W1741" s="311"/>
      <c r="X1741" s="311"/>
      <c r="Y1741" s="311"/>
      <c r="Z1741" s="311"/>
    </row>
    <row r="1742" spans="1:26" s="6" customFormat="1">
      <c r="A1742" s="311"/>
      <c r="B1742" s="311"/>
      <c r="C1742" s="311"/>
      <c r="S1742" s="311"/>
      <c r="T1742" s="311"/>
      <c r="U1742" s="311"/>
      <c r="V1742" s="311"/>
      <c r="W1742" s="311"/>
      <c r="X1742" s="311"/>
      <c r="Y1742" s="311"/>
      <c r="Z1742" s="311"/>
    </row>
    <row r="1743" spans="1:26" s="6" customFormat="1">
      <c r="A1743" s="311"/>
      <c r="B1743" s="311"/>
      <c r="C1743" s="311"/>
      <c r="S1743" s="311"/>
      <c r="T1743" s="311"/>
      <c r="U1743" s="311"/>
      <c r="V1743" s="311"/>
      <c r="W1743" s="311"/>
      <c r="X1743" s="311"/>
      <c r="Y1743" s="311"/>
      <c r="Z1743" s="311"/>
    </row>
    <row r="1744" spans="1:26" s="6" customFormat="1">
      <c r="A1744" s="311"/>
      <c r="B1744" s="311"/>
      <c r="C1744" s="311"/>
      <c r="S1744" s="311"/>
      <c r="T1744" s="311"/>
      <c r="U1744" s="311"/>
      <c r="V1744" s="311"/>
      <c r="W1744" s="311"/>
      <c r="X1744" s="311"/>
      <c r="Y1744" s="311"/>
      <c r="Z1744" s="311"/>
    </row>
    <row r="1745" spans="1:26" s="6" customFormat="1">
      <c r="A1745" s="311"/>
      <c r="B1745" s="311"/>
      <c r="C1745" s="311"/>
      <c r="S1745" s="311"/>
      <c r="T1745" s="311"/>
      <c r="U1745" s="311"/>
      <c r="V1745" s="311"/>
      <c r="W1745" s="311"/>
      <c r="X1745" s="311"/>
      <c r="Y1745" s="311"/>
      <c r="Z1745" s="311"/>
    </row>
    <row r="1746" spans="1:26" s="6" customFormat="1">
      <c r="A1746" s="311"/>
      <c r="B1746" s="311"/>
      <c r="C1746" s="311"/>
      <c r="S1746" s="311"/>
      <c r="T1746" s="311"/>
      <c r="U1746" s="311"/>
      <c r="V1746" s="311"/>
      <c r="W1746" s="311"/>
      <c r="X1746" s="311"/>
      <c r="Y1746" s="311"/>
      <c r="Z1746" s="311"/>
    </row>
    <row r="1747" spans="1:26" s="6" customFormat="1">
      <c r="A1747" s="311"/>
      <c r="B1747" s="311"/>
      <c r="C1747" s="311"/>
      <c r="S1747" s="311"/>
      <c r="T1747" s="311"/>
      <c r="U1747" s="311"/>
      <c r="V1747" s="311"/>
      <c r="W1747" s="311"/>
      <c r="X1747" s="311"/>
      <c r="Y1747" s="311"/>
      <c r="Z1747" s="311"/>
    </row>
    <row r="1748" spans="1:26" s="6" customFormat="1">
      <c r="A1748" s="311"/>
      <c r="B1748" s="311"/>
      <c r="C1748" s="311"/>
      <c r="S1748" s="311"/>
      <c r="T1748" s="311"/>
      <c r="U1748" s="311"/>
      <c r="V1748" s="311"/>
      <c r="W1748" s="311"/>
      <c r="X1748" s="311"/>
      <c r="Y1748" s="311"/>
      <c r="Z1748" s="311"/>
    </row>
    <row r="1749" spans="1:26" s="6" customFormat="1">
      <c r="A1749" s="311"/>
      <c r="B1749" s="311"/>
      <c r="C1749" s="311"/>
      <c r="S1749" s="311"/>
      <c r="T1749" s="311"/>
      <c r="U1749" s="311"/>
      <c r="V1749" s="311"/>
      <c r="W1749" s="311"/>
      <c r="X1749" s="311"/>
      <c r="Y1749" s="311"/>
      <c r="Z1749" s="311"/>
    </row>
    <row r="1750" spans="1:26" s="6" customFormat="1">
      <c r="A1750" s="311"/>
      <c r="B1750" s="311"/>
      <c r="C1750" s="311"/>
      <c r="S1750" s="311"/>
      <c r="T1750" s="311"/>
      <c r="U1750" s="311"/>
      <c r="V1750" s="311"/>
      <c r="W1750" s="311"/>
      <c r="X1750" s="311"/>
      <c r="Y1750" s="311"/>
      <c r="Z1750" s="311"/>
    </row>
    <row r="1751" spans="1:26" s="6" customFormat="1">
      <c r="A1751" s="311"/>
      <c r="B1751" s="311"/>
      <c r="C1751" s="311"/>
      <c r="S1751" s="311"/>
      <c r="T1751" s="311"/>
      <c r="U1751" s="311"/>
      <c r="V1751" s="311"/>
      <c r="W1751" s="311"/>
      <c r="X1751" s="311"/>
      <c r="Y1751" s="311"/>
      <c r="Z1751" s="311"/>
    </row>
    <row r="1752" spans="1:26" s="6" customFormat="1">
      <c r="A1752" s="311"/>
      <c r="B1752" s="311"/>
      <c r="C1752" s="311"/>
      <c r="S1752" s="311"/>
      <c r="T1752" s="311"/>
      <c r="U1752" s="311"/>
      <c r="V1752" s="311"/>
      <c r="W1752" s="311"/>
      <c r="X1752" s="311"/>
      <c r="Y1752" s="311"/>
      <c r="Z1752" s="311"/>
    </row>
    <row r="1753" spans="1:26" s="6" customFormat="1">
      <c r="A1753" s="311"/>
      <c r="B1753" s="311"/>
      <c r="C1753" s="311"/>
      <c r="S1753" s="311"/>
      <c r="T1753" s="311"/>
      <c r="U1753" s="311"/>
      <c r="V1753" s="311"/>
      <c r="W1753" s="311"/>
      <c r="X1753" s="311"/>
      <c r="Y1753" s="311"/>
      <c r="Z1753" s="311"/>
    </row>
    <row r="1754" spans="1:26" s="6" customFormat="1">
      <c r="A1754" s="311"/>
      <c r="B1754" s="311"/>
      <c r="C1754" s="311"/>
      <c r="S1754" s="311"/>
      <c r="T1754" s="311"/>
      <c r="U1754" s="311"/>
      <c r="V1754" s="311"/>
      <c r="W1754" s="311"/>
      <c r="X1754" s="311"/>
      <c r="Y1754" s="311"/>
      <c r="Z1754" s="311"/>
    </row>
    <row r="1755" spans="1:26" s="6" customFormat="1">
      <c r="A1755" s="311"/>
      <c r="B1755" s="311"/>
      <c r="C1755" s="311"/>
      <c r="S1755" s="311"/>
      <c r="T1755" s="311"/>
      <c r="U1755" s="311"/>
      <c r="V1755" s="311"/>
      <c r="W1755" s="311"/>
      <c r="X1755" s="311"/>
      <c r="Y1755" s="311"/>
      <c r="Z1755" s="311"/>
    </row>
    <row r="1756" spans="1:26" s="6" customFormat="1">
      <c r="A1756" s="311"/>
      <c r="B1756" s="311"/>
      <c r="C1756" s="311"/>
      <c r="S1756" s="311"/>
      <c r="T1756" s="311"/>
      <c r="U1756" s="311"/>
      <c r="V1756" s="311"/>
      <c r="W1756" s="311"/>
      <c r="X1756" s="311"/>
      <c r="Y1756" s="311"/>
      <c r="Z1756" s="311"/>
    </row>
    <row r="1757" spans="1:26" s="6" customFormat="1">
      <c r="A1757" s="311"/>
      <c r="B1757" s="311"/>
      <c r="C1757" s="311"/>
      <c r="S1757" s="311"/>
      <c r="T1757" s="311"/>
      <c r="U1757" s="311"/>
      <c r="V1757" s="311"/>
      <c r="W1757" s="311"/>
      <c r="X1757" s="311"/>
      <c r="Y1757" s="311"/>
      <c r="Z1757" s="311"/>
    </row>
    <row r="1758" spans="1:26" s="6" customFormat="1">
      <c r="A1758" s="311"/>
      <c r="B1758" s="311"/>
      <c r="C1758" s="311"/>
      <c r="S1758" s="311"/>
      <c r="T1758" s="311"/>
      <c r="U1758" s="311"/>
      <c r="V1758" s="311"/>
      <c r="W1758" s="311"/>
      <c r="X1758" s="311"/>
      <c r="Y1758" s="311"/>
      <c r="Z1758" s="311"/>
    </row>
    <row r="1759" spans="1:26" s="6" customFormat="1">
      <c r="A1759" s="311"/>
      <c r="B1759" s="311"/>
      <c r="C1759" s="311"/>
      <c r="S1759" s="311"/>
      <c r="T1759" s="311"/>
      <c r="U1759" s="311"/>
      <c r="V1759" s="311"/>
      <c r="W1759" s="311"/>
      <c r="X1759" s="311"/>
      <c r="Y1759" s="311"/>
      <c r="Z1759" s="311"/>
    </row>
    <row r="1760" spans="1:26" s="6" customFormat="1">
      <c r="A1760" s="311"/>
      <c r="B1760" s="311"/>
      <c r="C1760" s="311"/>
      <c r="S1760" s="311"/>
      <c r="T1760" s="311"/>
      <c r="U1760" s="311"/>
      <c r="V1760" s="311"/>
      <c r="W1760" s="311"/>
      <c r="X1760" s="311"/>
      <c r="Y1760" s="311"/>
      <c r="Z1760" s="311"/>
    </row>
    <row r="1761" spans="1:26" s="6" customFormat="1">
      <c r="A1761" s="311"/>
      <c r="B1761" s="311"/>
      <c r="C1761" s="311"/>
      <c r="S1761" s="311"/>
      <c r="T1761" s="311"/>
      <c r="U1761" s="311"/>
      <c r="V1761" s="311"/>
      <c r="W1761" s="311"/>
      <c r="X1761" s="311"/>
      <c r="Y1761" s="311"/>
      <c r="Z1761" s="311"/>
    </row>
    <row r="1762" spans="1:26" s="6" customFormat="1">
      <c r="A1762" s="311"/>
      <c r="B1762" s="311"/>
      <c r="C1762" s="311"/>
      <c r="S1762" s="311"/>
      <c r="T1762" s="311"/>
      <c r="U1762" s="311"/>
      <c r="V1762" s="311"/>
      <c r="W1762" s="311"/>
      <c r="X1762" s="311"/>
      <c r="Y1762" s="311"/>
      <c r="Z1762" s="311"/>
    </row>
    <row r="1763" spans="1:26" s="6" customFormat="1">
      <c r="A1763" s="311"/>
      <c r="B1763" s="311"/>
      <c r="C1763" s="311"/>
      <c r="S1763" s="311"/>
      <c r="T1763" s="311"/>
      <c r="U1763" s="311"/>
      <c r="V1763" s="311"/>
      <c r="W1763" s="311"/>
      <c r="X1763" s="311"/>
      <c r="Y1763" s="311"/>
      <c r="Z1763" s="311"/>
    </row>
    <row r="1764" spans="1:26" s="6" customFormat="1">
      <c r="A1764" s="311"/>
      <c r="B1764" s="311"/>
      <c r="C1764" s="311"/>
      <c r="S1764" s="311"/>
      <c r="T1764" s="311"/>
      <c r="U1764" s="311"/>
      <c r="V1764" s="311"/>
      <c r="W1764" s="311"/>
      <c r="X1764" s="311"/>
      <c r="Y1764" s="311"/>
      <c r="Z1764" s="311"/>
    </row>
    <row r="1765" spans="1:26" s="6" customFormat="1">
      <c r="A1765" s="311"/>
      <c r="B1765" s="311"/>
      <c r="C1765" s="311"/>
      <c r="S1765" s="311"/>
      <c r="T1765" s="311"/>
      <c r="U1765" s="311"/>
      <c r="V1765" s="311"/>
      <c r="W1765" s="311"/>
      <c r="X1765" s="311"/>
      <c r="Y1765" s="311"/>
      <c r="Z1765" s="311"/>
    </row>
    <row r="1766" spans="1:26" s="6" customFormat="1">
      <c r="A1766" s="311"/>
      <c r="B1766" s="311"/>
      <c r="C1766" s="311"/>
      <c r="S1766" s="311"/>
      <c r="T1766" s="311"/>
      <c r="U1766" s="311"/>
      <c r="V1766" s="311"/>
      <c r="W1766" s="311"/>
      <c r="X1766" s="311"/>
      <c r="Y1766" s="311"/>
      <c r="Z1766" s="311"/>
    </row>
    <row r="1767" spans="1:26" s="6" customFormat="1">
      <c r="A1767" s="311"/>
      <c r="B1767" s="311"/>
      <c r="C1767" s="311"/>
      <c r="S1767" s="311"/>
      <c r="T1767" s="311"/>
      <c r="U1767" s="311"/>
      <c r="V1767" s="311"/>
      <c r="W1767" s="311"/>
      <c r="X1767" s="311"/>
      <c r="Y1767" s="311"/>
      <c r="Z1767" s="311"/>
    </row>
    <row r="1768" spans="1:26" s="6" customFormat="1">
      <c r="A1768" s="311"/>
      <c r="B1768" s="311"/>
      <c r="C1768" s="311"/>
      <c r="S1768" s="311"/>
      <c r="T1768" s="311"/>
      <c r="U1768" s="311"/>
      <c r="V1768" s="311"/>
      <c r="W1768" s="311"/>
      <c r="X1768" s="311"/>
      <c r="Y1768" s="311"/>
      <c r="Z1768" s="311"/>
    </row>
    <row r="1769" spans="1:26" s="6" customFormat="1">
      <c r="A1769" s="311"/>
      <c r="B1769" s="311"/>
      <c r="C1769" s="311"/>
      <c r="S1769" s="311"/>
      <c r="T1769" s="311"/>
      <c r="U1769" s="311"/>
      <c r="V1769" s="311"/>
      <c r="W1769" s="311"/>
      <c r="X1769" s="311"/>
      <c r="Y1769" s="311"/>
      <c r="Z1769" s="311"/>
    </row>
    <row r="1770" spans="1:26" s="6" customFormat="1">
      <c r="A1770" s="311"/>
      <c r="B1770" s="311"/>
      <c r="C1770" s="311"/>
      <c r="S1770" s="311"/>
      <c r="T1770" s="311"/>
      <c r="U1770" s="311"/>
      <c r="V1770" s="311"/>
      <c r="W1770" s="311"/>
      <c r="X1770" s="311"/>
      <c r="Y1770" s="311"/>
      <c r="Z1770" s="311"/>
    </row>
    <row r="1771" spans="1:26" s="6" customFormat="1">
      <c r="A1771" s="311"/>
      <c r="B1771" s="311"/>
      <c r="C1771" s="311"/>
      <c r="S1771" s="311"/>
      <c r="T1771" s="311"/>
      <c r="U1771" s="311"/>
      <c r="V1771" s="311"/>
      <c r="W1771" s="311"/>
      <c r="X1771" s="311"/>
      <c r="Y1771" s="311"/>
      <c r="Z1771" s="311"/>
    </row>
    <row r="1772" spans="1:26" s="6" customFormat="1">
      <c r="A1772" s="311"/>
      <c r="B1772" s="311"/>
      <c r="C1772" s="311"/>
      <c r="S1772" s="311"/>
      <c r="T1772" s="311"/>
      <c r="U1772" s="311"/>
      <c r="V1772" s="311"/>
      <c r="W1772" s="311"/>
      <c r="X1772" s="311"/>
      <c r="Y1772" s="311"/>
      <c r="Z1772" s="311"/>
    </row>
    <row r="1773" spans="1:26" s="6" customFormat="1">
      <c r="A1773" s="311"/>
      <c r="B1773" s="311"/>
      <c r="C1773" s="311"/>
      <c r="S1773" s="311"/>
      <c r="T1773" s="311"/>
      <c r="U1773" s="311"/>
      <c r="V1773" s="311"/>
      <c r="W1773" s="311"/>
      <c r="X1773" s="311"/>
      <c r="Y1773" s="311"/>
      <c r="Z1773" s="311"/>
    </row>
    <row r="1774" spans="1:26" s="6" customFormat="1">
      <c r="A1774" s="311"/>
      <c r="B1774" s="311"/>
      <c r="C1774" s="311"/>
      <c r="S1774" s="311"/>
      <c r="T1774" s="311"/>
      <c r="U1774" s="311"/>
      <c r="V1774" s="311"/>
      <c r="W1774" s="311"/>
      <c r="X1774" s="311"/>
      <c r="Y1774" s="311"/>
      <c r="Z1774" s="311"/>
    </row>
    <row r="1775" spans="1:26" s="6" customFormat="1">
      <c r="A1775" s="311"/>
      <c r="B1775" s="311"/>
      <c r="C1775" s="311"/>
      <c r="S1775" s="311"/>
      <c r="T1775" s="311"/>
      <c r="U1775" s="311"/>
      <c r="V1775" s="311"/>
      <c r="W1775" s="311"/>
      <c r="X1775" s="311"/>
      <c r="Y1775" s="311"/>
      <c r="Z1775" s="311"/>
    </row>
    <row r="1776" spans="1:26" s="6" customFormat="1">
      <c r="A1776" s="311"/>
      <c r="B1776" s="311"/>
      <c r="C1776" s="311"/>
      <c r="S1776" s="311"/>
      <c r="T1776" s="311"/>
      <c r="U1776" s="311"/>
      <c r="V1776" s="311"/>
      <c r="W1776" s="311"/>
      <c r="X1776" s="311"/>
      <c r="Y1776" s="311"/>
      <c r="Z1776" s="311"/>
    </row>
    <row r="1777" spans="1:26" s="6" customFormat="1">
      <c r="A1777" s="311"/>
      <c r="B1777" s="311"/>
      <c r="C1777" s="311"/>
      <c r="S1777" s="311"/>
      <c r="T1777" s="311"/>
      <c r="U1777" s="311"/>
      <c r="V1777" s="311"/>
      <c r="W1777" s="311"/>
      <c r="X1777" s="311"/>
      <c r="Y1777" s="311"/>
      <c r="Z1777" s="311"/>
    </row>
    <row r="1778" spans="1:26" s="6" customFormat="1">
      <c r="A1778" s="311"/>
      <c r="B1778" s="311"/>
      <c r="C1778" s="311"/>
      <c r="S1778" s="311"/>
      <c r="T1778" s="311"/>
      <c r="U1778" s="311"/>
      <c r="V1778" s="311"/>
      <c r="W1778" s="311"/>
      <c r="X1778" s="311"/>
      <c r="Y1778" s="311"/>
      <c r="Z1778" s="311"/>
    </row>
    <row r="1779" spans="1:26" s="6" customFormat="1">
      <c r="A1779" s="311"/>
      <c r="B1779" s="311"/>
      <c r="C1779" s="311"/>
      <c r="S1779" s="311"/>
      <c r="T1779" s="311"/>
      <c r="U1779" s="311"/>
      <c r="V1779" s="311"/>
      <c r="W1779" s="311"/>
      <c r="X1779" s="311"/>
      <c r="Y1779" s="311"/>
      <c r="Z1779" s="311"/>
    </row>
    <row r="1780" spans="1:26" s="6" customFormat="1">
      <c r="A1780" s="311"/>
      <c r="B1780" s="311"/>
      <c r="C1780" s="311"/>
      <c r="S1780" s="311"/>
      <c r="T1780" s="311"/>
      <c r="U1780" s="311"/>
      <c r="V1780" s="311"/>
      <c r="W1780" s="311"/>
      <c r="X1780" s="311"/>
      <c r="Y1780" s="311"/>
      <c r="Z1780" s="311"/>
    </row>
    <row r="1781" spans="1:26" s="6" customFormat="1">
      <c r="A1781" s="311"/>
      <c r="B1781" s="311"/>
      <c r="C1781" s="311"/>
      <c r="S1781" s="311"/>
      <c r="T1781" s="311"/>
      <c r="U1781" s="311"/>
      <c r="V1781" s="311"/>
      <c r="W1781" s="311"/>
      <c r="X1781" s="311"/>
      <c r="Y1781" s="311"/>
      <c r="Z1781" s="311"/>
    </row>
    <row r="1782" spans="1:26" s="6" customFormat="1">
      <c r="A1782" s="311"/>
      <c r="B1782" s="311"/>
      <c r="C1782" s="311"/>
      <c r="S1782" s="311"/>
      <c r="T1782" s="311"/>
      <c r="U1782" s="311"/>
      <c r="V1782" s="311"/>
      <c r="W1782" s="311"/>
      <c r="X1782" s="311"/>
      <c r="Y1782" s="311"/>
      <c r="Z1782" s="311"/>
    </row>
    <row r="1783" spans="1:26" s="6" customFormat="1">
      <c r="A1783" s="311"/>
      <c r="B1783" s="311"/>
      <c r="C1783" s="311"/>
      <c r="S1783" s="311"/>
      <c r="T1783" s="311"/>
      <c r="U1783" s="311"/>
      <c r="V1783" s="311"/>
      <c r="W1783" s="311"/>
      <c r="X1783" s="311"/>
      <c r="Y1783" s="311"/>
      <c r="Z1783" s="311"/>
    </row>
    <row r="1784" spans="1:26" s="6" customFormat="1">
      <c r="A1784" s="311"/>
      <c r="B1784" s="311"/>
      <c r="C1784" s="311"/>
      <c r="S1784" s="311"/>
      <c r="T1784" s="311"/>
      <c r="U1784" s="311"/>
      <c r="V1784" s="311"/>
      <c r="W1784" s="311"/>
      <c r="X1784" s="311"/>
      <c r="Y1784" s="311"/>
      <c r="Z1784" s="311"/>
    </row>
    <row r="1785" spans="1:26" s="6" customFormat="1">
      <c r="A1785" s="311"/>
      <c r="B1785" s="311"/>
      <c r="C1785" s="311"/>
      <c r="S1785" s="311"/>
      <c r="T1785" s="311"/>
      <c r="U1785" s="311"/>
      <c r="V1785" s="311"/>
      <c r="W1785" s="311"/>
      <c r="X1785" s="311"/>
      <c r="Y1785" s="311"/>
      <c r="Z1785" s="311"/>
    </row>
    <row r="1786" spans="1:26" s="6" customFormat="1">
      <c r="A1786" s="311"/>
      <c r="B1786" s="311"/>
      <c r="C1786" s="311"/>
      <c r="S1786" s="311"/>
      <c r="T1786" s="311"/>
      <c r="U1786" s="311"/>
      <c r="V1786" s="311"/>
      <c r="W1786" s="311"/>
      <c r="X1786" s="311"/>
      <c r="Y1786" s="311"/>
      <c r="Z1786" s="311"/>
    </row>
    <row r="1787" spans="1:26" s="6" customFormat="1">
      <c r="A1787" s="311"/>
      <c r="B1787" s="311"/>
      <c r="C1787" s="311"/>
      <c r="S1787" s="311"/>
      <c r="T1787" s="311"/>
      <c r="U1787" s="311"/>
      <c r="V1787" s="311"/>
      <c r="W1787" s="311"/>
      <c r="X1787" s="311"/>
      <c r="Y1787" s="311"/>
      <c r="Z1787" s="311"/>
    </row>
    <row r="1788" spans="1:26" s="6" customFormat="1">
      <c r="A1788" s="311"/>
      <c r="B1788" s="311"/>
      <c r="C1788" s="311"/>
      <c r="S1788" s="311"/>
      <c r="T1788" s="311"/>
      <c r="U1788" s="311"/>
      <c r="V1788" s="311"/>
      <c r="W1788" s="311"/>
      <c r="X1788" s="311"/>
      <c r="Y1788" s="311"/>
      <c r="Z1788" s="311"/>
    </row>
    <row r="1789" spans="1:26" s="6" customFormat="1">
      <c r="A1789" s="311"/>
      <c r="B1789" s="311"/>
      <c r="C1789" s="311"/>
      <c r="S1789" s="311"/>
      <c r="T1789" s="311"/>
      <c r="U1789" s="311"/>
      <c r="V1789" s="311"/>
      <c r="W1789" s="311"/>
      <c r="X1789" s="311"/>
      <c r="Y1789" s="311"/>
      <c r="Z1789" s="311"/>
    </row>
    <row r="1790" spans="1:26" s="6" customFormat="1">
      <c r="A1790" s="311"/>
      <c r="B1790" s="311"/>
      <c r="C1790" s="311"/>
      <c r="S1790" s="311"/>
      <c r="T1790" s="311"/>
      <c r="U1790" s="311"/>
      <c r="V1790" s="311"/>
      <c r="W1790" s="311"/>
      <c r="X1790" s="311"/>
      <c r="Y1790" s="311"/>
      <c r="Z1790" s="311"/>
    </row>
    <row r="1791" spans="1:26" s="6" customFormat="1">
      <c r="A1791" s="311"/>
      <c r="B1791" s="311"/>
      <c r="C1791" s="311"/>
      <c r="S1791" s="311"/>
      <c r="T1791" s="311"/>
      <c r="U1791" s="311"/>
      <c r="V1791" s="311"/>
      <c r="W1791" s="311"/>
      <c r="X1791" s="311"/>
      <c r="Y1791" s="311"/>
      <c r="Z1791" s="311"/>
    </row>
    <row r="1792" spans="1:26" s="6" customFormat="1">
      <c r="A1792" s="311"/>
      <c r="B1792" s="311"/>
      <c r="C1792" s="311"/>
      <c r="S1792" s="311"/>
      <c r="T1792" s="311"/>
      <c r="U1792" s="311"/>
      <c r="V1792" s="311"/>
      <c r="W1792" s="311"/>
      <c r="X1792" s="311"/>
      <c r="Y1792" s="311"/>
      <c r="Z1792" s="311"/>
    </row>
    <row r="1793" spans="1:26" s="6" customFormat="1">
      <c r="A1793" s="311"/>
      <c r="B1793" s="311"/>
      <c r="C1793" s="311"/>
      <c r="S1793" s="311"/>
      <c r="T1793" s="311"/>
      <c r="U1793" s="311"/>
      <c r="V1793" s="311"/>
      <c r="W1793" s="311"/>
      <c r="X1793" s="311"/>
      <c r="Y1793" s="311"/>
      <c r="Z1793" s="311"/>
    </row>
    <row r="1794" spans="1:26" s="6" customFormat="1">
      <c r="A1794" s="311"/>
      <c r="B1794" s="311"/>
      <c r="C1794" s="311"/>
      <c r="S1794" s="311"/>
      <c r="T1794" s="311"/>
      <c r="U1794" s="311"/>
      <c r="V1794" s="311"/>
      <c r="W1794" s="311"/>
      <c r="X1794" s="311"/>
      <c r="Y1794" s="311"/>
      <c r="Z1794" s="311"/>
    </row>
    <row r="1795" spans="1:26" s="6" customFormat="1">
      <c r="A1795" s="311"/>
      <c r="B1795" s="311"/>
      <c r="C1795" s="311"/>
      <c r="S1795" s="311"/>
      <c r="T1795" s="311"/>
      <c r="U1795" s="311"/>
      <c r="V1795" s="311"/>
      <c r="W1795" s="311"/>
      <c r="X1795" s="311"/>
      <c r="Y1795" s="311"/>
      <c r="Z1795" s="311"/>
    </row>
    <row r="1796" spans="1:26" s="6" customFormat="1">
      <c r="A1796" s="311"/>
      <c r="B1796" s="311"/>
      <c r="C1796" s="311"/>
      <c r="S1796" s="311"/>
      <c r="T1796" s="311"/>
      <c r="U1796" s="311"/>
      <c r="V1796" s="311"/>
      <c r="W1796" s="311"/>
      <c r="X1796" s="311"/>
      <c r="Y1796" s="311"/>
      <c r="Z1796" s="311"/>
    </row>
    <row r="1797" spans="1:26" s="6" customFormat="1">
      <c r="A1797" s="311"/>
      <c r="B1797" s="311"/>
      <c r="C1797" s="311"/>
      <c r="S1797" s="311"/>
      <c r="T1797" s="311"/>
      <c r="U1797" s="311"/>
      <c r="V1797" s="311"/>
      <c r="W1797" s="311"/>
      <c r="X1797" s="311"/>
      <c r="Y1797" s="311"/>
      <c r="Z1797" s="311"/>
    </row>
    <row r="1798" spans="1:26" s="6" customFormat="1">
      <c r="A1798" s="311"/>
      <c r="B1798" s="311"/>
      <c r="C1798" s="311"/>
      <c r="S1798" s="311"/>
      <c r="T1798" s="311"/>
      <c r="U1798" s="311"/>
      <c r="V1798" s="311"/>
      <c r="W1798" s="311"/>
      <c r="X1798" s="311"/>
      <c r="Y1798" s="311"/>
      <c r="Z1798" s="311"/>
    </row>
    <row r="1799" spans="1:26" s="6" customFormat="1">
      <c r="A1799" s="311"/>
      <c r="B1799" s="311"/>
      <c r="C1799" s="311"/>
      <c r="S1799" s="311"/>
      <c r="T1799" s="311"/>
      <c r="U1799" s="311"/>
      <c r="V1799" s="311"/>
      <c r="W1799" s="311"/>
      <c r="X1799" s="311"/>
      <c r="Y1799" s="311"/>
      <c r="Z1799" s="311"/>
    </row>
    <row r="1800" spans="1:26" s="6" customFormat="1">
      <c r="A1800" s="311"/>
      <c r="B1800" s="311"/>
      <c r="C1800" s="311"/>
      <c r="S1800" s="311"/>
      <c r="T1800" s="311"/>
      <c r="U1800" s="311"/>
      <c r="V1800" s="311"/>
      <c r="W1800" s="311"/>
      <c r="X1800" s="311"/>
      <c r="Y1800" s="311"/>
      <c r="Z1800" s="311"/>
    </row>
    <row r="1801" spans="1:26" s="6" customFormat="1">
      <c r="A1801" s="311"/>
      <c r="B1801" s="311"/>
      <c r="C1801" s="311"/>
      <c r="S1801" s="311"/>
      <c r="T1801" s="311"/>
      <c r="U1801" s="311"/>
      <c r="V1801" s="311"/>
      <c r="W1801" s="311"/>
      <c r="X1801" s="311"/>
      <c r="Y1801" s="311"/>
      <c r="Z1801" s="311"/>
    </row>
    <row r="1802" spans="1:26" s="6" customFormat="1">
      <c r="A1802" s="311"/>
      <c r="B1802" s="311"/>
      <c r="C1802" s="311"/>
      <c r="S1802" s="311"/>
      <c r="T1802" s="311"/>
      <c r="U1802" s="311"/>
      <c r="V1802" s="311"/>
      <c r="W1802" s="311"/>
      <c r="X1802" s="311"/>
      <c r="Y1802" s="311"/>
      <c r="Z1802" s="311"/>
    </row>
    <row r="1803" spans="1:26" s="6" customFormat="1">
      <c r="A1803" s="311"/>
      <c r="B1803" s="311"/>
      <c r="C1803" s="311"/>
      <c r="S1803" s="311"/>
      <c r="T1803" s="311"/>
      <c r="U1803" s="311"/>
      <c r="V1803" s="311"/>
      <c r="W1803" s="311"/>
      <c r="X1803" s="311"/>
      <c r="Y1803" s="311"/>
      <c r="Z1803" s="311"/>
    </row>
    <row r="1804" spans="1:26" s="6" customFormat="1">
      <c r="A1804" s="311"/>
      <c r="B1804" s="311"/>
      <c r="C1804" s="311"/>
      <c r="S1804" s="311"/>
      <c r="T1804" s="311"/>
      <c r="U1804" s="311"/>
      <c r="V1804" s="311"/>
      <c r="W1804" s="311"/>
      <c r="X1804" s="311"/>
      <c r="Y1804" s="311"/>
      <c r="Z1804" s="311"/>
    </row>
    <row r="1805" spans="1:26" s="6" customFormat="1">
      <c r="A1805" s="311"/>
      <c r="B1805" s="311"/>
      <c r="C1805" s="311"/>
      <c r="S1805" s="311"/>
      <c r="T1805" s="311"/>
      <c r="U1805" s="311"/>
      <c r="V1805" s="311"/>
      <c r="W1805" s="311"/>
      <c r="X1805" s="311"/>
      <c r="Y1805" s="311"/>
      <c r="Z1805" s="311"/>
    </row>
    <row r="1806" spans="1:26" s="6" customFormat="1">
      <c r="A1806" s="311"/>
      <c r="B1806" s="311"/>
      <c r="C1806" s="311"/>
      <c r="S1806" s="311"/>
      <c r="T1806" s="311"/>
      <c r="U1806" s="311"/>
      <c r="V1806" s="311"/>
      <c r="W1806" s="311"/>
      <c r="X1806" s="311"/>
      <c r="Y1806" s="311"/>
      <c r="Z1806" s="311"/>
    </row>
    <row r="1807" spans="1:26" s="6" customFormat="1">
      <c r="A1807" s="311"/>
      <c r="B1807" s="311"/>
      <c r="C1807" s="311"/>
      <c r="S1807" s="311"/>
      <c r="T1807" s="311"/>
      <c r="U1807" s="311"/>
      <c r="V1807" s="311"/>
      <c r="W1807" s="311"/>
      <c r="X1807" s="311"/>
      <c r="Y1807" s="311"/>
      <c r="Z1807" s="311"/>
    </row>
    <row r="1808" spans="1:26" s="6" customFormat="1">
      <c r="A1808" s="311"/>
      <c r="B1808" s="311"/>
      <c r="C1808" s="311"/>
      <c r="S1808" s="311"/>
      <c r="T1808" s="311"/>
      <c r="U1808" s="311"/>
      <c r="V1808" s="311"/>
      <c r="W1808" s="311"/>
      <c r="X1808" s="311"/>
      <c r="Y1808" s="311"/>
      <c r="Z1808" s="311"/>
    </row>
    <row r="1809" spans="1:26" s="6" customFormat="1">
      <c r="A1809" s="311"/>
      <c r="B1809" s="311"/>
      <c r="C1809" s="311"/>
      <c r="S1809" s="311"/>
      <c r="T1809" s="311"/>
      <c r="U1809" s="311"/>
      <c r="V1809" s="311"/>
      <c r="W1809" s="311"/>
      <c r="X1809" s="311"/>
      <c r="Y1809" s="311"/>
      <c r="Z1809" s="311"/>
    </row>
    <row r="1810" spans="1:26" s="6" customFormat="1">
      <c r="A1810" s="311"/>
      <c r="B1810" s="311"/>
      <c r="C1810" s="311"/>
      <c r="S1810" s="311"/>
      <c r="T1810" s="311"/>
      <c r="U1810" s="311"/>
      <c r="V1810" s="311"/>
      <c r="W1810" s="311"/>
      <c r="X1810" s="311"/>
      <c r="Y1810" s="311"/>
      <c r="Z1810" s="311"/>
    </row>
    <row r="1811" spans="1:26" s="6" customFormat="1">
      <c r="A1811" s="311"/>
      <c r="B1811" s="311"/>
      <c r="C1811" s="311"/>
      <c r="S1811" s="311"/>
      <c r="T1811" s="311"/>
      <c r="U1811" s="311"/>
      <c r="V1811" s="311"/>
      <c r="W1811" s="311"/>
      <c r="X1811" s="311"/>
      <c r="Y1811" s="311"/>
      <c r="Z1811" s="311"/>
    </row>
    <row r="1812" spans="1:26" s="6" customFormat="1">
      <c r="A1812" s="311"/>
      <c r="B1812" s="311"/>
      <c r="C1812" s="311"/>
      <c r="S1812" s="311"/>
      <c r="T1812" s="311"/>
      <c r="U1812" s="311"/>
      <c r="V1812" s="311"/>
      <c r="W1812" s="311"/>
      <c r="X1812" s="311"/>
      <c r="Y1812" s="311"/>
      <c r="Z1812" s="311"/>
    </row>
    <row r="1813" spans="1:26" s="6" customFormat="1">
      <c r="A1813" s="311"/>
      <c r="B1813" s="311"/>
      <c r="C1813" s="311"/>
      <c r="S1813" s="311"/>
      <c r="T1813" s="311"/>
      <c r="U1813" s="311"/>
      <c r="V1813" s="311"/>
      <c r="W1813" s="311"/>
      <c r="X1813" s="311"/>
      <c r="Y1813" s="311"/>
      <c r="Z1813" s="311"/>
    </row>
    <row r="1814" spans="1:26" s="6" customFormat="1">
      <c r="A1814" s="311"/>
      <c r="B1814" s="311"/>
      <c r="C1814" s="311"/>
      <c r="S1814" s="311"/>
      <c r="T1814" s="311"/>
      <c r="U1814" s="311"/>
      <c r="V1814" s="311"/>
      <c r="W1814" s="311"/>
      <c r="X1814" s="311"/>
      <c r="Y1814" s="311"/>
      <c r="Z1814" s="311"/>
    </row>
    <row r="1815" spans="1:26" s="6" customFormat="1">
      <c r="A1815" s="311"/>
      <c r="B1815" s="311"/>
      <c r="C1815" s="311"/>
      <c r="S1815" s="311"/>
      <c r="T1815" s="311"/>
      <c r="U1815" s="311"/>
      <c r="V1815" s="311"/>
      <c r="W1815" s="311"/>
      <c r="X1815" s="311"/>
      <c r="Y1815" s="311"/>
      <c r="Z1815" s="311"/>
    </row>
    <row r="1816" spans="1:26" s="6" customFormat="1">
      <c r="A1816" s="311"/>
      <c r="B1816" s="311"/>
      <c r="C1816" s="311"/>
      <c r="S1816" s="311"/>
      <c r="T1816" s="311"/>
      <c r="U1816" s="311"/>
      <c r="V1816" s="311"/>
      <c r="W1816" s="311"/>
      <c r="X1816" s="311"/>
      <c r="Y1816" s="311"/>
      <c r="Z1816" s="311"/>
    </row>
    <row r="1817" spans="1:26" s="6" customFormat="1">
      <c r="A1817" s="311"/>
      <c r="B1817" s="311"/>
      <c r="C1817" s="311"/>
      <c r="S1817" s="311"/>
      <c r="T1817" s="311"/>
      <c r="U1817" s="311"/>
      <c r="V1817" s="311"/>
      <c r="W1817" s="311"/>
      <c r="X1817" s="311"/>
      <c r="Y1817" s="311"/>
      <c r="Z1817" s="311"/>
    </row>
    <row r="1818" spans="1:26" s="6" customFormat="1">
      <c r="A1818" s="311"/>
      <c r="B1818" s="311"/>
      <c r="C1818" s="311"/>
      <c r="S1818" s="311"/>
      <c r="T1818" s="311"/>
      <c r="U1818" s="311"/>
      <c r="V1818" s="311"/>
      <c r="W1818" s="311"/>
      <c r="X1818" s="311"/>
      <c r="Y1818" s="311"/>
      <c r="Z1818" s="311"/>
    </row>
    <row r="1819" spans="1:26" s="6" customFormat="1">
      <c r="A1819" s="311"/>
      <c r="B1819" s="311"/>
      <c r="C1819" s="311"/>
      <c r="S1819" s="311"/>
      <c r="T1819" s="311"/>
      <c r="U1819" s="311"/>
      <c r="V1819" s="311"/>
      <c r="W1819" s="311"/>
      <c r="X1819" s="311"/>
      <c r="Y1819" s="311"/>
      <c r="Z1819" s="311"/>
    </row>
    <row r="1820" spans="1:26" s="6" customFormat="1">
      <c r="A1820" s="311"/>
      <c r="B1820" s="311"/>
      <c r="C1820" s="311"/>
      <c r="S1820" s="311"/>
      <c r="T1820" s="311"/>
      <c r="U1820" s="311"/>
      <c r="V1820" s="311"/>
      <c r="W1820" s="311"/>
      <c r="X1820" s="311"/>
      <c r="Y1820" s="311"/>
      <c r="Z1820" s="311"/>
    </row>
    <row r="1821" spans="1:26" s="6" customFormat="1">
      <c r="A1821" s="311"/>
      <c r="B1821" s="311"/>
      <c r="C1821" s="311"/>
      <c r="S1821" s="311"/>
      <c r="T1821" s="311"/>
      <c r="U1821" s="311"/>
      <c r="V1821" s="311"/>
      <c r="W1821" s="311"/>
      <c r="X1821" s="311"/>
      <c r="Y1821" s="311"/>
      <c r="Z1821" s="311"/>
    </row>
    <row r="1822" spans="1:26" s="6" customFormat="1">
      <c r="A1822" s="311"/>
      <c r="B1822" s="311"/>
      <c r="C1822" s="311"/>
      <c r="S1822" s="311"/>
      <c r="T1822" s="311"/>
      <c r="U1822" s="311"/>
      <c r="V1822" s="311"/>
      <c r="W1822" s="311"/>
      <c r="X1822" s="311"/>
      <c r="Y1822" s="311"/>
      <c r="Z1822" s="311"/>
    </row>
    <row r="1823" spans="1:26" s="6" customFormat="1">
      <c r="A1823" s="311"/>
      <c r="B1823" s="311"/>
      <c r="C1823" s="311"/>
      <c r="S1823" s="311"/>
      <c r="T1823" s="311"/>
      <c r="U1823" s="311"/>
      <c r="V1823" s="311"/>
      <c r="W1823" s="311"/>
      <c r="X1823" s="311"/>
      <c r="Y1823" s="311"/>
      <c r="Z1823" s="311"/>
    </row>
    <row r="1824" spans="1:26" s="6" customFormat="1">
      <c r="A1824" s="311"/>
      <c r="B1824" s="311"/>
      <c r="C1824" s="311"/>
      <c r="S1824" s="311"/>
      <c r="T1824" s="311"/>
      <c r="U1824" s="311"/>
      <c r="V1824" s="311"/>
      <c r="W1824" s="311"/>
      <c r="X1824" s="311"/>
      <c r="Y1824" s="311"/>
      <c r="Z1824" s="311"/>
    </row>
    <row r="1825" spans="1:26" s="6" customFormat="1">
      <c r="A1825" s="311"/>
      <c r="B1825" s="311"/>
      <c r="C1825" s="311"/>
      <c r="S1825" s="311"/>
      <c r="T1825" s="311"/>
      <c r="U1825" s="311"/>
      <c r="V1825" s="311"/>
      <c r="W1825" s="311"/>
      <c r="X1825" s="311"/>
      <c r="Y1825" s="311"/>
      <c r="Z1825" s="311"/>
    </row>
    <row r="1826" spans="1:26" s="6" customFormat="1">
      <c r="A1826" s="311"/>
      <c r="B1826" s="311"/>
      <c r="C1826" s="311"/>
      <c r="S1826" s="311"/>
      <c r="T1826" s="311"/>
      <c r="U1826" s="311"/>
      <c r="V1826" s="311"/>
      <c r="W1826" s="311"/>
      <c r="X1826" s="311"/>
      <c r="Y1826" s="311"/>
      <c r="Z1826" s="311"/>
    </row>
    <row r="1827" spans="1:26" s="6" customFormat="1">
      <c r="A1827" s="311"/>
      <c r="B1827" s="311"/>
      <c r="C1827" s="311"/>
      <c r="S1827" s="311"/>
      <c r="T1827" s="311"/>
      <c r="U1827" s="311"/>
      <c r="V1827" s="311"/>
      <c r="W1827" s="311"/>
      <c r="X1827" s="311"/>
      <c r="Y1827" s="311"/>
      <c r="Z1827" s="311"/>
    </row>
    <row r="1828" spans="1:26" s="6" customFormat="1">
      <c r="A1828" s="311"/>
      <c r="B1828" s="311"/>
      <c r="C1828" s="311"/>
      <c r="S1828" s="311"/>
      <c r="T1828" s="311"/>
      <c r="U1828" s="311"/>
      <c r="V1828" s="311"/>
      <c r="W1828" s="311"/>
      <c r="X1828" s="311"/>
      <c r="Y1828" s="311"/>
      <c r="Z1828" s="311"/>
    </row>
    <row r="1829" spans="1:26" s="6" customFormat="1">
      <c r="A1829" s="311"/>
      <c r="B1829" s="311"/>
      <c r="C1829" s="311"/>
      <c r="S1829" s="311"/>
      <c r="T1829" s="311"/>
      <c r="U1829" s="311"/>
      <c r="V1829" s="311"/>
      <c r="W1829" s="311"/>
      <c r="X1829" s="311"/>
      <c r="Y1829" s="311"/>
      <c r="Z1829" s="311"/>
    </row>
    <row r="1830" spans="1:26" s="6" customFormat="1">
      <c r="A1830" s="311"/>
      <c r="B1830" s="311"/>
      <c r="C1830" s="311"/>
      <c r="S1830" s="311"/>
      <c r="T1830" s="311"/>
      <c r="U1830" s="311"/>
      <c r="V1830" s="311"/>
      <c r="W1830" s="311"/>
      <c r="X1830" s="311"/>
      <c r="Y1830" s="311"/>
      <c r="Z1830" s="311"/>
    </row>
    <row r="1831" spans="1:26" s="6" customFormat="1">
      <c r="A1831" s="311"/>
      <c r="B1831" s="311"/>
      <c r="C1831" s="311"/>
      <c r="S1831" s="311"/>
      <c r="T1831" s="311"/>
      <c r="U1831" s="311"/>
      <c r="V1831" s="311"/>
      <c r="W1831" s="311"/>
      <c r="X1831" s="311"/>
      <c r="Y1831" s="311"/>
      <c r="Z1831" s="311"/>
    </row>
    <row r="1832" spans="1:26" s="6" customFormat="1">
      <c r="A1832" s="311"/>
      <c r="B1832" s="311"/>
      <c r="C1832" s="311"/>
      <c r="S1832" s="311"/>
      <c r="T1832" s="311"/>
      <c r="U1832" s="311"/>
      <c r="V1832" s="311"/>
      <c r="W1832" s="311"/>
      <c r="X1832" s="311"/>
      <c r="Y1832" s="311"/>
      <c r="Z1832" s="311"/>
    </row>
    <row r="1833" spans="1:26" s="6" customFormat="1">
      <c r="A1833" s="311"/>
      <c r="B1833" s="311"/>
      <c r="C1833" s="311"/>
      <c r="S1833" s="311"/>
      <c r="T1833" s="311"/>
      <c r="U1833" s="311"/>
      <c r="V1833" s="311"/>
      <c r="W1833" s="311"/>
      <c r="X1833" s="311"/>
      <c r="Y1833" s="311"/>
      <c r="Z1833" s="311"/>
    </row>
    <row r="1834" spans="1:26" s="6" customFormat="1">
      <c r="A1834" s="311"/>
      <c r="B1834" s="311"/>
      <c r="C1834" s="311"/>
      <c r="S1834" s="311"/>
      <c r="T1834" s="311"/>
      <c r="U1834" s="311"/>
      <c r="V1834" s="311"/>
      <c r="W1834" s="311"/>
      <c r="X1834" s="311"/>
      <c r="Y1834" s="311"/>
      <c r="Z1834" s="311"/>
    </row>
    <row r="1835" spans="1:26" s="6" customFormat="1">
      <c r="A1835" s="311"/>
      <c r="B1835" s="311"/>
      <c r="C1835" s="311"/>
      <c r="S1835" s="311"/>
      <c r="T1835" s="311"/>
      <c r="U1835" s="311"/>
      <c r="V1835" s="311"/>
      <c r="W1835" s="311"/>
      <c r="X1835" s="311"/>
      <c r="Y1835" s="311"/>
      <c r="Z1835" s="311"/>
    </row>
    <row r="1836" spans="1:26" s="6" customFormat="1">
      <c r="A1836" s="311"/>
      <c r="B1836" s="311"/>
      <c r="C1836" s="311"/>
      <c r="S1836" s="311"/>
      <c r="T1836" s="311"/>
      <c r="U1836" s="311"/>
      <c r="V1836" s="311"/>
      <c r="W1836" s="311"/>
      <c r="X1836" s="311"/>
      <c r="Y1836" s="311"/>
      <c r="Z1836" s="311"/>
    </row>
    <row r="1837" spans="1:26" s="6" customFormat="1">
      <c r="A1837" s="311"/>
      <c r="B1837" s="311"/>
      <c r="C1837" s="311"/>
      <c r="S1837" s="311"/>
      <c r="T1837" s="311"/>
      <c r="U1837" s="311"/>
      <c r="V1837" s="311"/>
      <c r="W1837" s="311"/>
      <c r="X1837" s="311"/>
      <c r="Y1837" s="311"/>
      <c r="Z1837" s="311"/>
    </row>
    <row r="1838" spans="1:26" s="6" customFormat="1">
      <c r="A1838" s="311"/>
      <c r="B1838" s="311"/>
      <c r="C1838" s="311"/>
      <c r="S1838" s="311"/>
      <c r="T1838" s="311"/>
      <c r="U1838" s="311"/>
      <c r="V1838" s="311"/>
      <c r="W1838" s="311"/>
      <c r="X1838" s="311"/>
      <c r="Y1838" s="311"/>
      <c r="Z1838" s="311"/>
    </row>
    <row r="1839" spans="1:26" s="6" customFormat="1">
      <c r="A1839" s="311"/>
      <c r="B1839" s="311"/>
      <c r="C1839" s="311"/>
      <c r="S1839" s="311"/>
      <c r="T1839" s="311"/>
      <c r="U1839" s="311"/>
      <c r="V1839" s="311"/>
      <c r="W1839" s="311"/>
      <c r="X1839" s="311"/>
      <c r="Y1839" s="311"/>
      <c r="Z1839" s="311"/>
    </row>
    <row r="1840" spans="1:26" s="6" customFormat="1">
      <c r="A1840" s="311"/>
      <c r="B1840" s="311"/>
      <c r="C1840" s="311"/>
      <c r="S1840" s="311"/>
      <c r="T1840" s="311"/>
      <c r="U1840" s="311"/>
      <c r="V1840" s="311"/>
      <c r="W1840" s="311"/>
      <c r="X1840" s="311"/>
      <c r="Y1840" s="311"/>
      <c r="Z1840" s="311"/>
    </row>
    <row r="1841" spans="1:26" s="6" customFormat="1">
      <c r="A1841" s="311"/>
      <c r="B1841" s="311"/>
      <c r="C1841" s="311"/>
      <c r="S1841" s="311"/>
      <c r="T1841" s="311"/>
      <c r="U1841" s="311"/>
      <c r="V1841" s="311"/>
      <c r="W1841" s="311"/>
      <c r="X1841" s="311"/>
      <c r="Y1841" s="311"/>
      <c r="Z1841" s="311"/>
    </row>
    <row r="1842" spans="1:26" s="6" customFormat="1">
      <c r="A1842" s="311"/>
      <c r="B1842" s="311"/>
      <c r="C1842" s="311"/>
      <c r="S1842" s="311"/>
      <c r="T1842" s="311"/>
      <c r="U1842" s="311"/>
      <c r="V1842" s="311"/>
      <c r="W1842" s="311"/>
      <c r="X1842" s="311"/>
      <c r="Y1842" s="311"/>
      <c r="Z1842" s="311"/>
    </row>
    <row r="1843" spans="1:26" s="6" customFormat="1">
      <c r="A1843" s="311"/>
      <c r="B1843" s="311"/>
      <c r="C1843" s="311"/>
      <c r="S1843" s="311"/>
      <c r="T1843" s="311"/>
      <c r="U1843" s="311"/>
      <c r="V1843" s="311"/>
      <c r="W1843" s="311"/>
      <c r="X1843" s="311"/>
      <c r="Y1843" s="311"/>
      <c r="Z1843" s="311"/>
    </row>
    <row r="1844" spans="1:26" s="6" customFormat="1">
      <c r="A1844" s="311"/>
      <c r="B1844" s="311"/>
      <c r="C1844" s="311"/>
      <c r="S1844" s="311"/>
      <c r="T1844" s="311"/>
      <c r="U1844" s="311"/>
      <c r="V1844" s="311"/>
      <c r="W1844" s="311"/>
      <c r="X1844" s="311"/>
      <c r="Y1844" s="311"/>
      <c r="Z1844" s="311"/>
    </row>
    <row r="1845" spans="1:26" s="6" customFormat="1">
      <c r="A1845" s="311"/>
      <c r="B1845" s="311"/>
      <c r="C1845" s="311"/>
      <c r="S1845" s="311"/>
      <c r="T1845" s="311"/>
      <c r="U1845" s="311"/>
      <c r="V1845" s="311"/>
      <c r="W1845" s="311"/>
      <c r="X1845" s="311"/>
      <c r="Y1845" s="311"/>
      <c r="Z1845" s="311"/>
    </row>
    <row r="1846" spans="1:26" s="6" customFormat="1">
      <c r="A1846" s="311"/>
      <c r="B1846" s="311"/>
      <c r="C1846" s="311"/>
      <c r="S1846" s="311"/>
      <c r="T1846" s="311"/>
      <c r="U1846" s="311"/>
      <c r="V1846" s="311"/>
      <c r="W1846" s="311"/>
      <c r="X1846" s="311"/>
      <c r="Y1846" s="311"/>
      <c r="Z1846" s="311"/>
    </row>
    <row r="1847" spans="1:26" s="6" customFormat="1">
      <c r="A1847" s="311"/>
      <c r="B1847" s="311"/>
      <c r="C1847" s="311"/>
      <c r="S1847" s="311"/>
      <c r="T1847" s="311"/>
      <c r="U1847" s="311"/>
      <c r="V1847" s="311"/>
      <c r="W1847" s="311"/>
      <c r="X1847" s="311"/>
      <c r="Y1847" s="311"/>
      <c r="Z1847" s="311"/>
    </row>
    <row r="1848" spans="1:26" s="6" customFormat="1">
      <c r="A1848" s="311"/>
      <c r="B1848" s="311"/>
      <c r="C1848" s="311"/>
      <c r="S1848" s="311"/>
      <c r="T1848" s="311"/>
      <c r="U1848" s="311"/>
      <c r="V1848" s="311"/>
      <c r="W1848" s="311"/>
      <c r="X1848" s="311"/>
      <c r="Y1848" s="311"/>
      <c r="Z1848" s="311"/>
    </row>
    <row r="1849" spans="1:26" s="6" customFormat="1">
      <c r="A1849" s="311"/>
      <c r="B1849" s="311"/>
      <c r="C1849" s="311"/>
      <c r="S1849" s="311"/>
      <c r="T1849" s="311"/>
      <c r="U1849" s="311"/>
      <c r="V1849" s="311"/>
      <c r="W1849" s="311"/>
      <c r="X1849" s="311"/>
      <c r="Y1849" s="311"/>
      <c r="Z1849" s="311"/>
    </row>
    <row r="1850" spans="1:26" s="6" customFormat="1">
      <c r="A1850" s="311"/>
      <c r="B1850" s="311"/>
      <c r="C1850" s="311"/>
      <c r="S1850" s="311"/>
      <c r="T1850" s="311"/>
      <c r="U1850" s="311"/>
      <c r="V1850" s="311"/>
      <c r="W1850" s="311"/>
      <c r="X1850" s="311"/>
      <c r="Y1850" s="311"/>
      <c r="Z1850" s="311"/>
    </row>
    <row r="1851" spans="1:26" s="6" customFormat="1">
      <c r="A1851" s="311"/>
      <c r="B1851" s="311"/>
      <c r="C1851" s="311"/>
      <c r="S1851" s="311"/>
      <c r="T1851" s="311"/>
      <c r="U1851" s="311"/>
      <c r="V1851" s="311"/>
      <c r="W1851" s="311"/>
      <c r="X1851" s="311"/>
      <c r="Y1851" s="311"/>
      <c r="Z1851" s="311"/>
    </row>
    <row r="1852" spans="1:26" s="6" customFormat="1">
      <c r="A1852" s="311"/>
      <c r="B1852" s="311"/>
      <c r="C1852" s="311"/>
      <c r="S1852" s="311"/>
      <c r="T1852" s="311"/>
      <c r="U1852" s="311"/>
      <c r="V1852" s="311"/>
      <c r="W1852" s="311"/>
      <c r="X1852" s="311"/>
      <c r="Y1852" s="311"/>
      <c r="Z1852" s="311"/>
    </row>
    <row r="1853" spans="1:26" s="6" customFormat="1">
      <c r="A1853" s="311"/>
      <c r="B1853" s="311"/>
      <c r="C1853" s="311"/>
      <c r="S1853" s="311"/>
      <c r="T1853" s="311"/>
      <c r="U1853" s="311"/>
      <c r="V1853" s="311"/>
      <c r="W1853" s="311"/>
      <c r="X1853" s="311"/>
      <c r="Y1853" s="311"/>
      <c r="Z1853" s="311"/>
    </row>
    <row r="1854" spans="1:26" s="6" customFormat="1">
      <c r="A1854" s="311"/>
      <c r="B1854" s="311"/>
      <c r="C1854" s="311"/>
      <c r="S1854" s="311"/>
      <c r="T1854" s="311"/>
      <c r="U1854" s="311"/>
      <c r="V1854" s="311"/>
      <c r="W1854" s="311"/>
      <c r="X1854" s="311"/>
      <c r="Y1854" s="311"/>
      <c r="Z1854" s="311"/>
    </row>
    <row r="1855" spans="1:26" s="6" customFormat="1">
      <c r="A1855" s="311"/>
      <c r="B1855" s="311"/>
      <c r="C1855" s="311"/>
      <c r="S1855" s="311"/>
      <c r="T1855" s="311"/>
      <c r="U1855" s="311"/>
      <c r="V1855" s="311"/>
      <c r="W1855" s="311"/>
      <c r="X1855" s="311"/>
      <c r="Y1855" s="311"/>
      <c r="Z1855" s="311"/>
    </row>
    <row r="1856" spans="1:26" s="6" customFormat="1">
      <c r="A1856" s="311"/>
      <c r="B1856" s="311"/>
      <c r="C1856" s="311"/>
      <c r="S1856" s="311"/>
      <c r="T1856" s="311"/>
      <c r="U1856" s="311"/>
      <c r="V1856" s="311"/>
      <c r="W1856" s="311"/>
      <c r="X1856" s="311"/>
      <c r="Y1856" s="311"/>
      <c r="Z1856" s="311"/>
    </row>
    <row r="1857" spans="1:26" s="6" customFormat="1">
      <c r="A1857" s="311"/>
      <c r="B1857" s="311"/>
      <c r="C1857" s="311"/>
      <c r="S1857" s="311"/>
      <c r="T1857" s="311"/>
      <c r="U1857" s="311"/>
      <c r="V1857" s="311"/>
      <c r="W1857" s="311"/>
      <c r="X1857" s="311"/>
      <c r="Y1857" s="311"/>
      <c r="Z1857" s="311"/>
    </row>
    <row r="1858" spans="1:26" s="6" customFormat="1">
      <c r="A1858" s="311"/>
      <c r="B1858" s="311"/>
      <c r="C1858" s="311"/>
      <c r="S1858" s="311"/>
      <c r="T1858" s="311"/>
      <c r="U1858" s="311"/>
      <c r="V1858" s="311"/>
      <c r="W1858" s="311"/>
      <c r="X1858" s="311"/>
      <c r="Y1858" s="311"/>
      <c r="Z1858" s="311"/>
    </row>
    <row r="1859" spans="1:26" s="6" customFormat="1">
      <c r="A1859" s="311"/>
      <c r="B1859" s="311"/>
      <c r="C1859" s="311"/>
      <c r="S1859" s="311"/>
      <c r="T1859" s="311"/>
      <c r="U1859" s="311"/>
      <c r="V1859" s="311"/>
      <c r="W1859" s="311"/>
      <c r="X1859" s="311"/>
      <c r="Y1859" s="311"/>
      <c r="Z1859" s="311"/>
    </row>
    <row r="1860" spans="1:26" s="6" customFormat="1">
      <c r="A1860" s="311"/>
      <c r="B1860" s="311"/>
      <c r="C1860" s="311"/>
      <c r="S1860" s="311"/>
      <c r="T1860" s="311"/>
      <c r="U1860" s="311"/>
      <c r="V1860" s="311"/>
      <c r="W1860" s="311"/>
      <c r="X1860" s="311"/>
      <c r="Y1860" s="311"/>
      <c r="Z1860" s="311"/>
    </row>
    <row r="1861" spans="1:26" s="6" customFormat="1">
      <c r="A1861" s="311"/>
      <c r="B1861" s="311"/>
      <c r="C1861" s="311"/>
      <c r="S1861" s="311"/>
      <c r="T1861" s="311"/>
      <c r="U1861" s="311"/>
      <c r="V1861" s="311"/>
      <c r="W1861" s="311"/>
      <c r="X1861" s="311"/>
      <c r="Y1861" s="311"/>
      <c r="Z1861" s="311"/>
    </row>
    <row r="1862" spans="1:26" s="6" customFormat="1">
      <c r="A1862" s="311"/>
      <c r="B1862" s="311"/>
      <c r="C1862" s="311"/>
      <c r="S1862" s="311"/>
      <c r="T1862" s="311"/>
      <c r="U1862" s="311"/>
      <c r="V1862" s="311"/>
      <c r="W1862" s="311"/>
      <c r="X1862" s="311"/>
      <c r="Y1862" s="311"/>
      <c r="Z1862" s="311"/>
    </row>
    <row r="1863" spans="1:26" s="6" customFormat="1">
      <c r="A1863" s="311"/>
      <c r="B1863" s="311"/>
      <c r="C1863" s="311"/>
      <c r="S1863" s="311"/>
      <c r="T1863" s="311"/>
      <c r="U1863" s="311"/>
      <c r="V1863" s="311"/>
      <c r="W1863" s="311"/>
      <c r="X1863" s="311"/>
      <c r="Y1863" s="311"/>
      <c r="Z1863" s="311"/>
    </row>
    <row r="1864" spans="1:26" s="6" customFormat="1">
      <c r="A1864" s="311"/>
      <c r="B1864" s="311"/>
      <c r="C1864" s="311"/>
      <c r="S1864" s="311"/>
      <c r="T1864" s="311"/>
      <c r="U1864" s="311"/>
      <c r="V1864" s="311"/>
      <c r="W1864" s="311"/>
      <c r="X1864" s="311"/>
      <c r="Y1864" s="311"/>
      <c r="Z1864" s="311"/>
    </row>
    <row r="1865" spans="1:26" s="6" customFormat="1">
      <c r="A1865" s="311"/>
      <c r="B1865" s="311"/>
      <c r="C1865" s="311"/>
      <c r="S1865" s="311"/>
      <c r="T1865" s="311"/>
      <c r="U1865" s="311"/>
      <c r="V1865" s="311"/>
      <c r="W1865" s="311"/>
      <c r="X1865" s="311"/>
      <c r="Y1865" s="311"/>
      <c r="Z1865" s="311"/>
    </row>
    <row r="1866" spans="1:26" s="6" customFormat="1">
      <c r="A1866" s="311"/>
      <c r="B1866" s="311"/>
      <c r="C1866" s="311"/>
      <c r="S1866" s="311"/>
      <c r="T1866" s="311"/>
      <c r="U1866" s="311"/>
      <c r="V1866" s="311"/>
      <c r="W1866" s="311"/>
      <c r="X1866" s="311"/>
      <c r="Y1866" s="311"/>
      <c r="Z1866" s="311"/>
    </row>
    <row r="1867" spans="1:26" s="6" customFormat="1">
      <c r="A1867" s="311"/>
      <c r="B1867" s="311"/>
      <c r="C1867" s="311"/>
      <c r="S1867" s="311"/>
      <c r="T1867" s="311"/>
      <c r="U1867" s="311"/>
      <c r="V1867" s="311"/>
      <c r="W1867" s="311"/>
      <c r="X1867" s="311"/>
      <c r="Y1867" s="311"/>
      <c r="Z1867" s="311"/>
    </row>
    <row r="1868" spans="1:26" s="6" customFormat="1">
      <c r="A1868" s="311"/>
      <c r="B1868" s="311"/>
      <c r="C1868" s="311"/>
      <c r="S1868" s="311"/>
      <c r="T1868" s="311"/>
      <c r="U1868" s="311"/>
      <c r="V1868" s="311"/>
      <c r="W1868" s="311"/>
      <c r="X1868" s="311"/>
      <c r="Y1868" s="311"/>
      <c r="Z1868" s="311"/>
    </row>
    <row r="1869" spans="1:26" s="6" customFormat="1">
      <c r="A1869" s="311"/>
      <c r="B1869" s="311"/>
      <c r="C1869" s="311"/>
      <c r="S1869" s="311"/>
      <c r="T1869" s="311"/>
      <c r="U1869" s="311"/>
      <c r="V1869" s="311"/>
      <c r="W1869" s="311"/>
      <c r="X1869" s="311"/>
      <c r="Y1869" s="311"/>
      <c r="Z1869" s="311"/>
    </row>
    <row r="1870" spans="1:26" s="6" customFormat="1">
      <c r="A1870" s="311"/>
      <c r="B1870" s="311"/>
      <c r="C1870" s="311"/>
      <c r="S1870" s="311"/>
      <c r="T1870" s="311"/>
      <c r="U1870" s="311"/>
      <c r="V1870" s="311"/>
      <c r="W1870" s="311"/>
      <c r="X1870" s="311"/>
      <c r="Y1870" s="311"/>
      <c r="Z1870" s="311"/>
    </row>
    <row r="1871" spans="1:26" s="6" customFormat="1">
      <c r="A1871" s="311"/>
      <c r="B1871" s="311"/>
      <c r="C1871" s="311"/>
      <c r="S1871" s="311"/>
      <c r="T1871" s="311"/>
      <c r="U1871" s="311"/>
      <c r="V1871" s="311"/>
      <c r="W1871" s="311"/>
      <c r="X1871" s="311"/>
      <c r="Y1871" s="311"/>
      <c r="Z1871" s="311"/>
    </row>
    <row r="1872" spans="1:26" s="6" customFormat="1">
      <c r="A1872" s="311"/>
      <c r="B1872" s="311"/>
      <c r="C1872" s="311"/>
      <c r="S1872" s="311"/>
      <c r="T1872" s="311"/>
      <c r="U1872" s="311"/>
      <c r="V1872" s="311"/>
      <c r="W1872" s="311"/>
      <c r="X1872" s="311"/>
      <c r="Y1872" s="311"/>
      <c r="Z1872" s="311"/>
    </row>
    <row r="1873" spans="1:26" s="6" customFormat="1">
      <c r="A1873" s="311"/>
      <c r="B1873" s="311"/>
      <c r="C1873" s="311"/>
      <c r="S1873" s="311"/>
      <c r="T1873" s="311"/>
      <c r="U1873" s="311"/>
      <c r="V1873" s="311"/>
      <c r="W1873" s="311"/>
      <c r="X1873" s="311"/>
      <c r="Y1873" s="311"/>
      <c r="Z1873" s="311"/>
    </row>
    <row r="1874" spans="1:26" s="6" customFormat="1">
      <c r="A1874" s="311"/>
      <c r="B1874" s="311"/>
      <c r="C1874" s="311"/>
      <c r="S1874" s="311"/>
      <c r="T1874" s="311"/>
      <c r="U1874" s="311"/>
      <c r="V1874" s="311"/>
      <c r="W1874" s="311"/>
      <c r="X1874" s="311"/>
      <c r="Y1874" s="311"/>
      <c r="Z1874" s="311"/>
    </row>
    <row r="1875" spans="1:26" s="6" customFormat="1">
      <c r="A1875" s="311"/>
      <c r="B1875" s="311"/>
      <c r="C1875" s="311"/>
      <c r="S1875" s="311"/>
      <c r="T1875" s="311"/>
      <c r="U1875" s="311"/>
      <c r="V1875" s="311"/>
      <c r="W1875" s="311"/>
      <c r="X1875" s="311"/>
      <c r="Y1875" s="311"/>
      <c r="Z1875" s="311"/>
    </row>
    <row r="1876" spans="1:26" s="6" customFormat="1">
      <c r="A1876" s="311"/>
      <c r="B1876" s="311"/>
      <c r="C1876" s="311"/>
      <c r="S1876" s="311"/>
      <c r="T1876" s="311"/>
      <c r="U1876" s="311"/>
      <c r="V1876" s="311"/>
      <c r="W1876" s="311"/>
      <c r="X1876" s="311"/>
      <c r="Y1876" s="311"/>
      <c r="Z1876" s="311"/>
    </row>
    <row r="1877" spans="1:26" s="6" customFormat="1">
      <c r="A1877" s="311"/>
      <c r="B1877" s="311"/>
      <c r="C1877" s="311"/>
      <c r="S1877" s="311"/>
      <c r="T1877" s="311"/>
      <c r="U1877" s="311"/>
      <c r="V1877" s="311"/>
      <c r="W1877" s="311"/>
      <c r="X1877" s="311"/>
      <c r="Y1877" s="311"/>
      <c r="Z1877" s="311"/>
    </row>
    <row r="1878" spans="1:26" s="6" customFormat="1">
      <c r="A1878" s="311"/>
      <c r="B1878" s="311"/>
      <c r="C1878" s="311"/>
      <c r="S1878" s="311"/>
      <c r="T1878" s="311"/>
      <c r="U1878" s="311"/>
      <c r="V1878" s="311"/>
      <c r="W1878" s="311"/>
      <c r="X1878" s="311"/>
      <c r="Y1878" s="311"/>
      <c r="Z1878" s="311"/>
    </row>
    <row r="1879" spans="1:26" s="6" customFormat="1">
      <c r="A1879" s="311"/>
      <c r="B1879" s="311"/>
      <c r="C1879" s="311"/>
      <c r="S1879" s="311"/>
      <c r="T1879" s="311"/>
      <c r="U1879" s="311"/>
      <c r="V1879" s="311"/>
      <c r="W1879" s="311"/>
      <c r="X1879" s="311"/>
      <c r="Y1879" s="311"/>
      <c r="Z1879" s="311"/>
    </row>
    <row r="1880" spans="1:26" s="6" customFormat="1">
      <c r="A1880" s="311"/>
      <c r="B1880" s="311"/>
      <c r="C1880" s="311"/>
      <c r="S1880" s="311"/>
      <c r="T1880" s="311"/>
      <c r="U1880" s="311"/>
      <c r="V1880" s="311"/>
      <c r="W1880" s="311"/>
      <c r="X1880" s="311"/>
      <c r="Y1880" s="311"/>
      <c r="Z1880" s="311"/>
    </row>
    <row r="1881" spans="1:26" s="6" customFormat="1">
      <c r="A1881" s="311"/>
      <c r="B1881" s="311"/>
      <c r="C1881" s="311"/>
      <c r="S1881" s="311"/>
      <c r="T1881" s="311"/>
      <c r="U1881" s="311"/>
      <c r="V1881" s="311"/>
      <c r="W1881" s="311"/>
      <c r="X1881" s="311"/>
      <c r="Y1881" s="311"/>
      <c r="Z1881" s="311"/>
    </row>
    <row r="1882" spans="1:26" s="6" customFormat="1">
      <c r="A1882" s="311"/>
      <c r="B1882" s="311"/>
      <c r="C1882" s="311"/>
      <c r="S1882" s="311"/>
      <c r="T1882" s="311"/>
      <c r="U1882" s="311"/>
      <c r="V1882" s="311"/>
      <c r="W1882" s="311"/>
      <c r="X1882" s="311"/>
      <c r="Y1882" s="311"/>
      <c r="Z1882" s="311"/>
    </row>
    <row r="1883" spans="1:26" s="6" customFormat="1">
      <c r="A1883" s="311"/>
      <c r="B1883" s="311"/>
      <c r="C1883" s="311"/>
      <c r="S1883" s="311"/>
      <c r="T1883" s="311"/>
      <c r="U1883" s="311"/>
      <c r="V1883" s="311"/>
      <c r="W1883" s="311"/>
      <c r="X1883" s="311"/>
      <c r="Y1883" s="311"/>
      <c r="Z1883" s="311"/>
    </row>
    <row r="1884" spans="1:26" s="6" customFormat="1">
      <c r="A1884" s="311"/>
      <c r="B1884" s="311"/>
      <c r="C1884" s="311"/>
      <c r="S1884" s="311"/>
      <c r="T1884" s="311"/>
      <c r="U1884" s="311"/>
      <c r="V1884" s="311"/>
      <c r="W1884" s="311"/>
      <c r="X1884" s="311"/>
      <c r="Y1884" s="311"/>
      <c r="Z1884" s="311"/>
    </row>
    <row r="1885" spans="1:26" s="6" customFormat="1">
      <c r="A1885" s="311"/>
      <c r="B1885" s="311"/>
      <c r="C1885" s="311"/>
      <c r="S1885" s="311"/>
      <c r="T1885" s="311"/>
      <c r="U1885" s="311"/>
      <c r="V1885" s="311"/>
      <c r="W1885" s="311"/>
      <c r="X1885" s="311"/>
      <c r="Y1885" s="311"/>
      <c r="Z1885" s="311"/>
    </row>
    <row r="1886" spans="1:26" s="6" customFormat="1">
      <c r="A1886" s="311"/>
      <c r="B1886" s="311"/>
      <c r="C1886" s="311"/>
      <c r="S1886" s="311"/>
      <c r="T1886" s="311"/>
      <c r="U1886" s="311"/>
      <c r="V1886" s="311"/>
      <c r="W1886" s="311"/>
      <c r="X1886" s="311"/>
      <c r="Y1886" s="311"/>
      <c r="Z1886" s="311"/>
    </row>
    <row r="1887" spans="1:26" s="6" customFormat="1">
      <c r="A1887" s="311"/>
      <c r="B1887" s="311"/>
      <c r="C1887" s="311"/>
      <c r="S1887" s="311"/>
      <c r="T1887" s="311"/>
      <c r="U1887" s="311"/>
      <c r="V1887" s="311"/>
      <c r="W1887" s="311"/>
      <c r="X1887" s="311"/>
      <c r="Y1887" s="311"/>
      <c r="Z1887" s="311"/>
    </row>
    <row r="1888" spans="1:26" s="6" customFormat="1">
      <c r="A1888" s="311"/>
      <c r="B1888" s="311"/>
      <c r="C1888" s="311"/>
      <c r="S1888" s="311"/>
      <c r="T1888" s="311"/>
      <c r="U1888" s="311"/>
      <c r="V1888" s="311"/>
      <c r="W1888" s="311"/>
      <c r="X1888" s="311"/>
      <c r="Y1888" s="311"/>
      <c r="Z1888" s="311"/>
    </row>
    <row r="1889" spans="1:26" s="6" customFormat="1">
      <c r="A1889" s="311"/>
      <c r="B1889" s="311"/>
      <c r="C1889" s="311"/>
      <c r="S1889" s="311"/>
      <c r="T1889" s="311"/>
      <c r="U1889" s="311"/>
      <c r="V1889" s="311"/>
      <c r="W1889" s="311"/>
      <c r="X1889" s="311"/>
      <c r="Y1889" s="311"/>
      <c r="Z1889" s="311"/>
    </row>
    <row r="1890" spans="1:26" s="6" customFormat="1">
      <c r="A1890" s="311"/>
      <c r="B1890" s="311"/>
      <c r="C1890" s="311"/>
      <c r="S1890" s="311"/>
      <c r="T1890" s="311"/>
      <c r="U1890" s="311"/>
      <c r="V1890" s="311"/>
      <c r="W1890" s="311"/>
      <c r="X1890" s="311"/>
      <c r="Y1890" s="311"/>
      <c r="Z1890" s="311"/>
    </row>
    <row r="1891" spans="1:26" s="6" customFormat="1">
      <c r="A1891" s="311"/>
      <c r="B1891" s="311"/>
      <c r="C1891" s="311"/>
      <c r="S1891" s="311"/>
      <c r="T1891" s="311"/>
      <c r="U1891" s="311"/>
      <c r="V1891" s="311"/>
      <c r="W1891" s="311"/>
      <c r="X1891" s="311"/>
      <c r="Y1891" s="311"/>
      <c r="Z1891" s="311"/>
    </row>
    <row r="1892" spans="1:26" s="6" customFormat="1">
      <c r="A1892" s="311"/>
      <c r="B1892" s="311"/>
      <c r="C1892" s="311"/>
      <c r="S1892" s="311"/>
      <c r="T1892" s="311"/>
      <c r="U1892" s="311"/>
      <c r="V1892" s="311"/>
      <c r="W1892" s="311"/>
      <c r="X1892" s="311"/>
      <c r="Y1892" s="311"/>
      <c r="Z1892" s="311"/>
    </row>
    <row r="1893" spans="1:26" s="6" customFormat="1">
      <c r="A1893" s="311"/>
      <c r="B1893" s="311"/>
      <c r="C1893" s="311"/>
      <c r="S1893" s="311"/>
      <c r="T1893" s="311"/>
      <c r="U1893" s="311"/>
      <c r="V1893" s="311"/>
      <c r="W1893" s="311"/>
      <c r="X1893" s="311"/>
      <c r="Y1893" s="311"/>
      <c r="Z1893" s="311"/>
    </row>
    <row r="1894" spans="1:26" s="6" customFormat="1">
      <c r="A1894" s="311"/>
      <c r="B1894" s="311"/>
      <c r="C1894" s="311"/>
      <c r="S1894" s="311"/>
      <c r="T1894" s="311"/>
      <c r="U1894" s="311"/>
      <c r="V1894" s="311"/>
      <c r="W1894" s="311"/>
      <c r="X1894" s="311"/>
      <c r="Y1894" s="311"/>
      <c r="Z1894" s="311"/>
    </row>
    <row r="1895" spans="1:26" s="6" customFormat="1">
      <c r="A1895" s="311"/>
      <c r="B1895" s="311"/>
      <c r="C1895" s="311"/>
      <c r="S1895" s="311"/>
      <c r="T1895" s="311"/>
      <c r="U1895" s="311"/>
      <c r="V1895" s="311"/>
      <c r="W1895" s="311"/>
      <c r="X1895" s="311"/>
      <c r="Y1895" s="311"/>
      <c r="Z1895" s="311"/>
    </row>
    <row r="1896" spans="1:26" s="6" customFormat="1">
      <c r="A1896" s="311"/>
      <c r="B1896" s="311"/>
      <c r="C1896" s="311"/>
      <c r="S1896" s="311"/>
      <c r="T1896" s="311"/>
      <c r="U1896" s="311"/>
      <c r="V1896" s="311"/>
      <c r="W1896" s="311"/>
      <c r="X1896" s="311"/>
      <c r="Y1896" s="311"/>
      <c r="Z1896" s="311"/>
    </row>
    <row r="1897" spans="1:26" s="6" customFormat="1">
      <c r="A1897" s="311"/>
      <c r="B1897" s="311"/>
      <c r="C1897" s="311"/>
      <c r="S1897" s="311"/>
      <c r="T1897" s="311"/>
      <c r="U1897" s="311"/>
      <c r="V1897" s="311"/>
      <c r="W1897" s="311"/>
      <c r="X1897" s="311"/>
      <c r="Y1897" s="311"/>
      <c r="Z1897" s="311"/>
    </row>
    <row r="1898" spans="1:26" s="6" customFormat="1">
      <c r="A1898" s="311"/>
      <c r="B1898" s="311"/>
      <c r="C1898" s="311"/>
      <c r="S1898" s="311"/>
      <c r="T1898" s="311"/>
      <c r="U1898" s="311"/>
      <c r="V1898" s="311"/>
      <c r="W1898" s="311"/>
      <c r="X1898" s="311"/>
      <c r="Y1898" s="311"/>
      <c r="Z1898" s="311"/>
    </row>
    <row r="1899" spans="1:26" s="6" customFormat="1">
      <c r="A1899" s="311"/>
      <c r="B1899" s="311"/>
      <c r="C1899" s="311"/>
      <c r="S1899" s="311"/>
      <c r="T1899" s="311"/>
      <c r="U1899" s="311"/>
      <c r="V1899" s="311"/>
      <c r="W1899" s="311"/>
      <c r="X1899" s="311"/>
      <c r="Y1899" s="311"/>
      <c r="Z1899" s="311"/>
    </row>
    <row r="1900" spans="1:26" s="6" customFormat="1">
      <c r="A1900" s="311"/>
      <c r="B1900" s="311"/>
      <c r="C1900" s="311"/>
      <c r="S1900" s="311"/>
      <c r="T1900" s="311"/>
      <c r="U1900" s="311"/>
      <c r="V1900" s="311"/>
      <c r="W1900" s="311"/>
      <c r="X1900" s="311"/>
      <c r="Y1900" s="311"/>
      <c r="Z1900" s="311"/>
    </row>
    <row r="1901" spans="1:26" s="6" customFormat="1">
      <c r="A1901" s="311"/>
      <c r="B1901" s="311"/>
      <c r="C1901" s="311"/>
      <c r="S1901" s="311"/>
      <c r="T1901" s="311"/>
      <c r="U1901" s="311"/>
      <c r="V1901" s="311"/>
      <c r="W1901" s="311"/>
      <c r="X1901" s="311"/>
      <c r="Y1901" s="311"/>
      <c r="Z1901" s="311"/>
    </row>
    <row r="1902" spans="1:26" s="6" customFormat="1">
      <c r="A1902" s="311"/>
      <c r="B1902" s="311"/>
      <c r="C1902" s="311"/>
      <c r="S1902" s="311"/>
      <c r="T1902" s="311"/>
      <c r="U1902" s="311"/>
      <c r="V1902" s="311"/>
      <c r="W1902" s="311"/>
      <c r="X1902" s="311"/>
      <c r="Y1902" s="311"/>
      <c r="Z1902" s="311"/>
    </row>
    <row r="1903" spans="1:26" s="6" customFormat="1">
      <c r="A1903" s="311"/>
      <c r="B1903" s="311"/>
      <c r="C1903" s="311"/>
      <c r="S1903" s="311"/>
      <c r="T1903" s="311"/>
      <c r="U1903" s="311"/>
      <c r="V1903" s="311"/>
      <c r="W1903" s="311"/>
      <c r="X1903" s="311"/>
      <c r="Y1903" s="311"/>
      <c r="Z1903" s="311"/>
    </row>
    <row r="1904" spans="1:26" s="6" customFormat="1">
      <c r="A1904" s="311"/>
      <c r="B1904" s="311"/>
      <c r="C1904" s="311"/>
      <c r="S1904" s="311"/>
      <c r="T1904" s="311"/>
      <c r="U1904" s="311"/>
      <c r="V1904" s="311"/>
      <c r="W1904" s="311"/>
      <c r="X1904" s="311"/>
      <c r="Y1904" s="311"/>
      <c r="Z1904" s="311"/>
    </row>
    <row r="1905" spans="1:26" s="6" customFormat="1">
      <c r="A1905" s="311"/>
      <c r="B1905" s="311"/>
      <c r="C1905" s="311"/>
      <c r="S1905" s="311"/>
      <c r="T1905" s="311"/>
      <c r="U1905" s="311"/>
      <c r="V1905" s="311"/>
      <c r="W1905" s="311"/>
      <c r="X1905" s="311"/>
      <c r="Y1905" s="311"/>
      <c r="Z1905" s="311"/>
    </row>
    <row r="1906" spans="1:26" s="6" customFormat="1">
      <c r="A1906" s="311"/>
      <c r="B1906" s="311"/>
      <c r="C1906" s="311"/>
      <c r="S1906" s="311"/>
      <c r="T1906" s="311"/>
      <c r="U1906" s="311"/>
      <c r="V1906" s="311"/>
      <c r="W1906" s="311"/>
      <c r="X1906" s="311"/>
      <c r="Y1906" s="311"/>
      <c r="Z1906" s="311"/>
    </row>
    <row r="1907" spans="1:26" s="6" customFormat="1">
      <c r="A1907" s="311"/>
      <c r="B1907" s="311"/>
      <c r="C1907" s="311"/>
      <c r="S1907" s="311"/>
      <c r="T1907" s="311"/>
      <c r="U1907" s="311"/>
      <c r="V1907" s="311"/>
      <c r="W1907" s="311"/>
      <c r="X1907" s="311"/>
      <c r="Y1907" s="311"/>
      <c r="Z1907" s="311"/>
    </row>
    <row r="1908" spans="1:26" s="6" customFormat="1">
      <c r="A1908" s="311"/>
      <c r="B1908" s="311"/>
      <c r="C1908" s="311"/>
      <c r="S1908" s="311"/>
      <c r="T1908" s="311"/>
      <c r="U1908" s="311"/>
      <c r="V1908" s="311"/>
      <c r="W1908" s="311"/>
      <c r="X1908" s="311"/>
      <c r="Y1908" s="311"/>
      <c r="Z1908" s="311"/>
    </row>
    <row r="1909" spans="1:26" s="6" customFormat="1">
      <c r="A1909" s="311"/>
      <c r="B1909" s="311"/>
      <c r="C1909" s="311"/>
      <c r="S1909" s="311"/>
      <c r="T1909" s="311"/>
      <c r="U1909" s="311"/>
      <c r="V1909" s="311"/>
      <c r="W1909" s="311"/>
      <c r="X1909" s="311"/>
      <c r="Y1909" s="311"/>
      <c r="Z1909" s="311"/>
    </row>
    <row r="1910" spans="1:26" s="6" customFormat="1">
      <c r="A1910" s="311"/>
      <c r="B1910" s="311"/>
      <c r="C1910" s="311"/>
      <c r="S1910" s="311"/>
      <c r="T1910" s="311"/>
      <c r="U1910" s="311"/>
      <c r="V1910" s="311"/>
      <c r="W1910" s="311"/>
      <c r="X1910" s="311"/>
      <c r="Y1910" s="311"/>
      <c r="Z1910" s="311"/>
    </row>
    <row r="1911" spans="1:26" s="6" customFormat="1">
      <c r="A1911" s="311"/>
      <c r="B1911" s="311"/>
      <c r="C1911" s="311"/>
      <c r="S1911" s="311"/>
      <c r="T1911" s="311"/>
      <c r="U1911" s="311"/>
      <c r="V1911" s="311"/>
      <c r="W1911" s="311"/>
      <c r="X1911" s="311"/>
      <c r="Y1911" s="311"/>
      <c r="Z1911" s="311"/>
    </row>
    <row r="1912" spans="1:26" s="6" customFormat="1">
      <c r="A1912" s="311"/>
      <c r="B1912" s="311"/>
      <c r="C1912" s="311"/>
      <c r="S1912" s="311"/>
      <c r="T1912" s="311"/>
      <c r="U1912" s="311"/>
      <c r="V1912" s="311"/>
      <c r="W1912" s="311"/>
      <c r="X1912" s="311"/>
      <c r="Y1912" s="311"/>
      <c r="Z1912" s="311"/>
    </row>
    <row r="1913" spans="1:26" s="6" customFormat="1">
      <c r="A1913" s="311"/>
      <c r="B1913" s="311"/>
      <c r="C1913" s="311"/>
      <c r="S1913" s="311"/>
      <c r="T1913" s="311"/>
      <c r="U1913" s="311"/>
      <c r="V1913" s="311"/>
      <c r="W1913" s="311"/>
      <c r="X1913" s="311"/>
      <c r="Y1913" s="311"/>
      <c r="Z1913" s="311"/>
    </row>
    <row r="1914" spans="1:26" s="6" customFormat="1">
      <c r="A1914" s="311"/>
      <c r="B1914" s="311"/>
      <c r="C1914" s="311"/>
      <c r="S1914" s="311"/>
      <c r="T1914" s="311"/>
      <c r="U1914" s="311"/>
      <c r="V1914" s="311"/>
      <c r="W1914" s="311"/>
      <c r="X1914" s="311"/>
      <c r="Y1914" s="311"/>
      <c r="Z1914" s="311"/>
    </row>
    <row r="1915" spans="1:26" s="6" customFormat="1">
      <c r="A1915" s="311"/>
      <c r="B1915" s="311"/>
      <c r="C1915" s="311"/>
      <c r="S1915" s="311"/>
      <c r="T1915" s="311"/>
      <c r="U1915" s="311"/>
      <c r="V1915" s="311"/>
      <c r="W1915" s="311"/>
      <c r="X1915" s="311"/>
      <c r="Y1915" s="311"/>
      <c r="Z1915" s="311"/>
    </row>
    <row r="1916" spans="1:26" s="6" customFormat="1">
      <c r="A1916" s="311"/>
      <c r="B1916" s="311"/>
      <c r="C1916" s="311"/>
      <c r="S1916" s="311"/>
      <c r="T1916" s="311"/>
      <c r="U1916" s="311"/>
      <c r="V1916" s="311"/>
      <c r="W1916" s="311"/>
      <c r="X1916" s="311"/>
      <c r="Y1916" s="311"/>
      <c r="Z1916" s="311"/>
    </row>
    <row r="1917" spans="1:26" s="6" customFormat="1">
      <c r="A1917" s="311"/>
      <c r="B1917" s="311"/>
      <c r="C1917" s="311"/>
      <c r="S1917" s="311"/>
      <c r="T1917" s="311"/>
      <c r="U1917" s="311"/>
      <c r="V1917" s="311"/>
      <c r="W1917" s="311"/>
      <c r="X1917" s="311"/>
      <c r="Y1917" s="311"/>
      <c r="Z1917" s="311"/>
    </row>
    <row r="1918" spans="1:26" s="6" customFormat="1">
      <c r="A1918" s="311"/>
      <c r="B1918" s="311"/>
      <c r="C1918" s="311"/>
      <c r="S1918" s="311"/>
      <c r="T1918" s="311"/>
      <c r="U1918" s="311"/>
      <c r="V1918" s="311"/>
      <c r="W1918" s="311"/>
      <c r="X1918" s="311"/>
      <c r="Y1918" s="311"/>
      <c r="Z1918" s="311"/>
    </row>
    <row r="1919" spans="1:26" s="6" customFormat="1">
      <c r="A1919" s="311"/>
      <c r="B1919" s="311"/>
      <c r="C1919" s="311"/>
      <c r="S1919" s="311"/>
      <c r="T1919" s="311"/>
      <c r="U1919" s="311"/>
      <c r="V1919" s="311"/>
      <c r="W1919" s="311"/>
      <c r="X1919" s="311"/>
      <c r="Y1919" s="311"/>
      <c r="Z1919" s="311"/>
    </row>
    <row r="1920" spans="1:26" s="6" customFormat="1">
      <c r="A1920" s="311"/>
      <c r="B1920" s="311"/>
      <c r="C1920" s="311"/>
      <c r="S1920" s="311"/>
      <c r="T1920" s="311"/>
      <c r="U1920" s="311"/>
      <c r="V1920" s="311"/>
      <c r="W1920" s="311"/>
      <c r="X1920" s="311"/>
      <c r="Y1920" s="311"/>
      <c r="Z1920" s="311"/>
    </row>
    <row r="1921" spans="1:26" s="6" customFormat="1">
      <c r="A1921" s="311"/>
      <c r="B1921" s="311"/>
      <c r="C1921" s="311"/>
      <c r="S1921" s="311"/>
      <c r="T1921" s="311"/>
      <c r="U1921" s="311"/>
      <c r="V1921" s="311"/>
      <c r="W1921" s="311"/>
      <c r="X1921" s="311"/>
      <c r="Y1921" s="311"/>
      <c r="Z1921" s="311"/>
    </row>
    <row r="1922" spans="1:26" s="6" customFormat="1">
      <c r="A1922" s="311"/>
      <c r="B1922" s="311"/>
      <c r="C1922" s="311"/>
      <c r="S1922" s="311"/>
      <c r="T1922" s="311"/>
      <c r="U1922" s="311"/>
      <c r="V1922" s="311"/>
      <c r="W1922" s="311"/>
      <c r="X1922" s="311"/>
      <c r="Y1922" s="311"/>
      <c r="Z1922" s="311"/>
    </row>
    <row r="1923" spans="1:26" s="6" customFormat="1">
      <c r="A1923" s="311"/>
      <c r="B1923" s="311"/>
      <c r="C1923" s="311"/>
      <c r="S1923" s="311"/>
      <c r="T1923" s="311"/>
      <c r="U1923" s="311"/>
      <c r="V1923" s="311"/>
      <c r="W1923" s="311"/>
      <c r="X1923" s="311"/>
      <c r="Y1923" s="311"/>
      <c r="Z1923" s="311"/>
    </row>
    <row r="1924" spans="1:26" s="6" customFormat="1">
      <c r="A1924" s="311"/>
      <c r="B1924" s="311"/>
      <c r="C1924" s="311"/>
      <c r="S1924" s="311"/>
      <c r="T1924" s="311"/>
      <c r="U1924" s="311"/>
      <c r="V1924" s="311"/>
      <c r="W1924" s="311"/>
      <c r="X1924" s="311"/>
      <c r="Y1924" s="311"/>
      <c r="Z1924" s="311"/>
    </row>
    <row r="1925" spans="1:26" s="6" customFormat="1">
      <c r="A1925" s="311"/>
      <c r="B1925" s="311"/>
      <c r="C1925" s="311"/>
      <c r="S1925" s="311"/>
      <c r="T1925" s="311"/>
      <c r="U1925" s="311"/>
      <c r="V1925" s="311"/>
      <c r="W1925" s="311"/>
      <c r="X1925" s="311"/>
      <c r="Y1925" s="311"/>
      <c r="Z1925" s="311"/>
    </row>
    <row r="1926" spans="1:26" s="6" customFormat="1">
      <c r="A1926" s="311"/>
      <c r="B1926" s="311"/>
      <c r="C1926" s="311"/>
      <c r="S1926" s="311"/>
      <c r="T1926" s="311"/>
      <c r="U1926" s="311"/>
      <c r="V1926" s="311"/>
      <c r="W1926" s="311"/>
      <c r="X1926" s="311"/>
      <c r="Y1926" s="311"/>
      <c r="Z1926" s="311"/>
    </row>
    <row r="1927" spans="1:26" s="6" customFormat="1">
      <c r="A1927" s="311"/>
      <c r="B1927" s="311"/>
      <c r="C1927" s="311"/>
      <c r="S1927" s="311"/>
      <c r="T1927" s="311"/>
      <c r="U1927" s="311"/>
      <c r="V1927" s="311"/>
      <c r="W1927" s="311"/>
      <c r="X1927" s="311"/>
      <c r="Y1927" s="311"/>
      <c r="Z1927" s="311"/>
    </row>
    <row r="1928" spans="1:26" s="6" customFormat="1">
      <c r="A1928" s="311"/>
      <c r="B1928" s="311"/>
      <c r="C1928" s="311"/>
      <c r="S1928" s="311"/>
      <c r="T1928" s="311"/>
      <c r="U1928" s="311"/>
      <c r="V1928" s="311"/>
      <c r="W1928" s="311"/>
      <c r="X1928" s="311"/>
      <c r="Y1928" s="311"/>
      <c r="Z1928" s="311"/>
    </row>
    <row r="1929" spans="1:26" s="6" customFormat="1">
      <c r="A1929" s="311"/>
      <c r="B1929" s="311"/>
      <c r="C1929" s="311"/>
      <c r="S1929" s="311"/>
      <c r="T1929" s="311"/>
      <c r="U1929" s="311"/>
      <c r="V1929" s="311"/>
      <c r="W1929" s="311"/>
      <c r="X1929" s="311"/>
      <c r="Y1929" s="311"/>
      <c r="Z1929" s="311"/>
    </row>
    <row r="1930" spans="1:26" s="6" customFormat="1">
      <c r="A1930" s="311"/>
      <c r="B1930" s="311"/>
      <c r="C1930" s="311"/>
      <c r="S1930" s="311"/>
      <c r="T1930" s="311"/>
      <c r="U1930" s="311"/>
      <c r="V1930" s="311"/>
      <c r="W1930" s="311"/>
      <c r="X1930" s="311"/>
      <c r="Y1930" s="311"/>
      <c r="Z1930" s="311"/>
    </row>
    <row r="1931" spans="1:26" s="6" customFormat="1">
      <c r="A1931" s="311"/>
      <c r="B1931" s="311"/>
      <c r="C1931" s="311"/>
      <c r="S1931" s="311"/>
      <c r="T1931" s="311"/>
      <c r="U1931" s="311"/>
      <c r="V1931" s="311"/>
      <c r="W1931" s="311"/>
      <c r="X1931" s="311"/>
      <c r="Y1931" s="311"/>
      <c r="Z1931" s="311"/>
    </row>
    <row r="1932" spans="1:26" s="6" customFormat="1">
      <c r="A1932" s="311"/>
      <c r="B1932" s="311"/>
      <c r="C1932" s="311"/>
      <c r="S1932" s="311"/>
      <c r="T1932" s="311"/>
      <c r="U1932" s="311"/>
      <c r="V1932" s="311"/>
      <c r="W1932" s="311"/>
      <c r="X1932" s="311"/>
      <c r="Y1932" s="311"/>
      <c r="Z1932" s="311"/>
    </row>
    <row r="1933" spans="1:26" s="6" customFormat="1">
      <c r="A1933" s="311"/>
      <c r="B1933" s="311"/>
      <c r="C1933" s="311"/>
      <c r="S1933" s="311"/>
      <c r="T1933" s="311"/>
      <c r="U1933" s="311"/>
      <c r="V1933" s="311"/>
      <c r="W1933" s="311"/>
      <c r="X1933" s="311"/>
      <c r="Y1933" s="311"/>
      <c r="Z1933" s="311"/>
    </row>
    <row r="1934" spans="1:26" s="6" customFormat="1">
      <c r="A1934" s="311"/>
      <c r="B1934" s="311"/>
      <c r="C1934" s="311"/>
      <c r="S1934" s="311"/>
      <c r="T1934" s="311"/>
      <c r="U1934" s="311"/>
      <c r="V1934" s="311"/>
      <c r="W1934" s="311"/>
      <c r="X1934" s="311"/>
      <c r="Y1934" s="311"/>
      <c r="Z1934" s="311"/>
    </row>
    <row r="1935" spans="1:26" s="6" customFormat="1">
      <c r="A1935" s="311"/>
      <c r="B1935" s="311"/>
      <c r="C1935" s="311"/>
      <c r="S1935" s="311"/>
      <c r="T1935" s="311"/>
      <c r="U1935" s="311"/>
      <c r="V1935" s="311"/>
      <c r="W1935" s="311"/>
      <c r="X1935" s="311"/>
      <c r="Y1935" s="311"/>
      <c r="Z1935" s="311"/>
    </row>
    <row r="1936" spans="1:26" s="6" customFormat="1">
      <c r="A1936" s="311"/>
      <c r="B1936" s="311"/>
      <c r="C1936" s="311"/>
      <c r="S1936" s="311"/>
      <c r="T1936" s="311"/>
      <c r="U1936" s="311"/>
      <c r="V1936" s="311"/>
      <c r="W1936" s="311"/>
      <c r="X1936" s="311"/>
      <c r="Y1936" s="311"/>
      <c r="Z1936" s="311"/>
    </row>
    <row r="1937" spans="1:26" s="6" customFormat="1">
      <c r="A1937" s="311"/>
      <c r="B1937" s="311"/>
      <c r="C1937" s="311"/>
      <c r="S1937" s="311"/>
      <c r="T1937" s="311"/>
      <c r="U1937" s="311"/>
      <c r="V1937" s="311"/>
      <c r="W1937" s="311"/>
      <c r="X1937" s="311"/>
      <c r="Y1937" s="311"/>
      <c r="Z1937" s="311"/>
    </row>
    <row r="1938" spans="1:26" s="6" customFormat="1">
      <c r="A1938" s="311"/>
      <c r="B1938" s="311"/>
      <c r="C1938" s="311"/>
      <c r="S1938" s="311"/>
      <c r="T1938" s="311"/>
      <c r="U1938" s="311"/>
      <c r="V1938" s="311"/>
      <c r="W1938" s="311"/>
      <c r="X1938" s="311"/>
      <c r="Y1938" s="311"/>
      <c r="Z1938" s="311"/>
    </row>
    <row r="1939" spans="1:26" s="6" customFormat="1">
      <c r="A1939" s="311"/>
      <c r="B1939" s="311"/>
      <c r="C1939" s="311"/>
      <c r="S1939" s="311"/>
      <c r="T1939" s="311"/>
      <c r="U1939" s="311"/>
      <c r="V1939" s="311"/>
      <c r="W1939" s="311"/>
      <c r="X1939" s="311"/>
      <c r="Y1939" s="311"/>
      <c r="Z1939" s="311"/>
    </row>
    <row r="1940" spans="1:26" s="6" customFormat="1">
      <c r="A1940" s="311"/>
      <c r="B1940" s="311"/>
      <c r="C1940" s="311"/>
      <c r="S1940" s="311"/>
      <c r="T1940" s="311"/>
      <c r="U1940" s="311"/>
      <c r="V1940" s="311"/>
      <c r="W1940" s="311"/>
      <c r="X1940" s="311"/>
      <c r="Y1940" s="311"/>
      <c r="Z1940" s="311"/>
    </row>
    <row r="1941" spans="1:26" s="6" customFormat="1">
      <c r="A1941" s="311"/>
      <c r="B1941" s="311"/>
      <c r="C1941" s="311"/>
      <c r="S1941" s="311"/>
      <c r="T1941" s="311"/>
      <c r="U1941" s="311"/>
      <c r="V1941" s="311"/>
      <c r="W1941" s="311"/>
      <c r="X1941" s="311"/>
      <c r="Y1941" s="311"/>
      <c r="Z1941" s="311"/>
    </row>
    <row r="1942" spans="1:26" s="6" customFormat="1">
      <c r="A1942" s="311"/>
      <c r="B1942" s="311"/>
      <c r="C1942" s="311"/>
      <c r="S1942" s="311"/>
      <c r="T1942" s="311"/>
      <c r="U1942" s="311"/>
      <c r="V1942" s="311"/>
      <c r="W1942" s="311"/>
      <c r="X1942" s="311"/>
      <c r="Y1942" s="311"/>
      <c r="Z1942" s="311"/>
    </row>
    <row r="1943" spans="1:26" s="6" customFormat="1">
      <c r="A1943" s="311"/>
      <c r="B1943" s="311"/>
      <c r="C1943" s="311"/>
      <c r="S1943" s="311"/>
      <c r="T1943" s="311"/>
      <c r="U1943" s="311"/>
      <c r="V1943" s="311"/>
      <c r="W1943" s="311"/>
      <c r="X1943" s="311"/>
      <c r="Y1943" s="311"/>
      <c r="Z1943" s="311"/>
    </row>
    <row r="1944" spans="1:26" s="6" customFormat="1">
      <c r="A1944" s="311"/>
      <c r="B1944" s="311"/>
      <c r="C1944" s="311"/>
      <c r="S1944" s="311"/>
      <c r="T1944" s="311"/>
      <c r="U1944" s="311"/>
      <c r="V1944" s="311"/>
      <c r="W1944" s="311"/>
      <c r="X1944" s="311"/>
      <c r="Y1944" s="311"/>
      <c r="Z1944" s="311"/>
    </row>
    <row r="1945" spans="1:26" s="6" customFormat="1">
      <c r="A1945" s="311"/>
      <c r="B1945" s="311"/>
      <c r="C1945" s="311"/>
      <c r="S1945" s="311"/>
      <c r="T1945" s="311"/>
      <c r="U1945" s="311"/>
      <c r="V1945" s="311"/>
      <c r="W1945" s="311"/>
      <c r="X1945" s="311"/>
      <c r="Y1945" s="311"/>
      <c r="Z1945" s="311"/>
    </row>
    <row r="1946" spans="1:26" s="6" customFormat="1">
      <c r="A1946" s="311"/>
      <c r="B1946" s="311"/>
      <c r="C1946" s="311"/>
      <c r="S1946" s="311"/>
      <c r="T1946" s="311"/>
      <c r="U1946" s="311"/>
      <c r="V1946" s="311"/>
      <c r="W1946" s="311"/>
      <c r="X1946" s="311"/>
      <c r="Y1946" s="311"/>
      <c r="Z1946" s="311"/>
    </row>
    <row r="1947" spans="1:26" s="6" customFormat="1">
      <c r="A1947" s="311"/>
      <c r="B1947" s="311"/>
      <c r="C1947" s="311"/>
      <c r="S1947" s="311"/>
      <c r="T1947" s="311"/>
      <c r="U1947" s="311"/>
      <c r="V1947" s="311"/>
      <c r="W1947" s="311"/>
      <c r="X1947" s="311"/>
      <c r="Y1947" s="311"/>
      <c r="Z1947" s="311"/>
    </row>
    <row r="1948" spans="1:26" s="6" customFormat="1">
      <c r="A1948" s="311"/>
      <c r="B1948" s="311"/>
      <c r="C1948" s="311"/>
      <c r="S1948" s="311"/>
      <c r="T1948" s="311"/>
      <c r="U1948" s="311"/>
      <c r="V1948" s="311"/>
      <c r="W1948" s="311"/>
      <c r="X1948" s="311"/>
      <c r="Y1948" s="311"/>
      <c r="Z1948" s="311"/>
    </row>
    <row r="1949" spans="1:26" s="6" customFormat="1">
      <c r="A1949" s="311"/>
      <c r="B1949" s="311"/>
      <c r="C1949" s="311"/>
      <c r="S1949" s="311"/>
      <c r="T1949" s="311"/>
      <c r="U1949" s="311"/>
      <c r="V1949" s="311"/>
      <c r="W1949" s="311"/>
      <c r="X1949" s="311"/>
      <c r="Y1949" s="311"/>
      <c r="Z1949" s="311"/>
    </row>
    <row r="1950" spans="1:26" s="6" customFormat="1">
      <c r="A1950" s="311"/>
      <c r="B1950" s="311"/>
      <c r="C1950" s="311"/>
      <c r="S1950" s="311"/>
      <c r="T1950" s="311"/>
      <c r="U1950" s="311"/>
      <c r="V1950" s="311"/>
      <c r="W1950" s="311"/>
      <c r="X1950" s="311"/>
      <c r="Y1950" s="311"/>
      <c r="Z1950" s="311"/>
    </row>
    <row r="1951" spans="1:26" s="6" customFormat="1">
      <c r="A1951" s="311"/>
      <c r="B1951" s="311"/>
      <c r="C1951" s="311"/>
      <c r="S1951" s="311"/>
      <c r="T1951" s="311"/>
      <c r="U1951" s="311"/>
      <c r="V1951" s="311"/>
      <c r="W1951" s="311"/>
      <c r="X1951" s="311"/>
      <c r="Y1951" s="311"/>
      <c r="Z1951" s="311"/>
    </row>
    <row r="1952" spans="1:26" s="6" customFormat="1">
      <c r="A1952" s="311"/>
      <c r="B1952" s="311"/>
      <c r="C1952" s="311"/>
      <c r="S1952" s="311"/>
      <c r="T1952" s="311"/>
      <c r="U1952" s="311"/>
      <c r="V1952" s="311"/>
      <c r="W1952" s="311"/>
      <c r="X1952" s="311"/>
      <c r="Y1952" s="311"/>
      <c r="Z1952" s="311"/>
    </row>
    <row r="1953" spans="1:26" s="6" customFormat="1">
      <c r="A1953" s="311"/>
      <c r="B1953" s="311"/>
      <c r="C1953" s="311"/>
      <c r="S1953" s="311"/>
      <c r="T1953" s="311"/>
      <c r="U1953" s="311"/>
      <c r="V1953" s="311"/>
      <c r="W1953" s="311"/>
      <c r="X1953" s="311"/>
      <c r="Y1953" s="311"/>
      <c r="Z1953" s="311"/>
    </row>
    <row r="1954" spans="1:26" s="6" customFormat="1">
      <c r="A1954" s="311"/>
      <c r="B1954" s="311"/>
      <c r="C1954" s="311"/>
      <c r="S1954" s="311"/>
      <c r="T1954" s="311"/>
      <c r="U1954" s="311"/>
      <c r="V1954" s="311"/>
      <c r="W1954" s="311"/>
      <c r="X1954" s="311"/>
      <c r="Y1954" s="311"/>
      <c r="Z1954" s="311"/>
    </row>
    <row r="1955" spans="1:26" s="6" customFormat="1">
      <c r="A1955" s="311"/>
      <c r="B1955" s="311"/>
      <c r="C1955" s="311"/>
      <c r="S1955" s="311"/>
      <c r="T1955" s="311"/>
      <c r="U1955" s="311"/>
      <c r="V1955" s="311"/>
      <c r="W1955" s="311"/>
      <c r="X1955" s="311"/>
      <c r="Y1955" s="311"/>
      <c r="Z1955" s="311"/>
    </row>
    <row r="1956" spans="1:26" s="6" customFormat="1">
      <c r="A1956" s="311"/>
      <c r="B1956" s="311"/>
      <c r="C1956" s="311"/>
      <c r="S1956" s="311"/>
      <c r="T1956" s="311"/>
      <c r="U1956" s="311"/>
      <c r="V1956" s="311"/>
      <c r="W1956" s="311"/>
      <c r="X1956" s="311"/>
      <c r="Y1956" s="311"/>
      <c r="Z1956" s="311"/>
    </row>
    <row r="1957" spans="1:26" s="6" customFormat="1">
      <c r="A1957" s="311"/>
      <c r="B1957" s="311"/>
      <c r="C1957" s="311"/>
      <c r="S1957" s="311"/>
      <c r="T1957" s="311"/>
      <c r="U1957" s="311"/>
      <c r="V1957" s="311"/>
      <c r="W1957" s="311"/>
      <c r="X1957" s="311"/>
      <c r="Y1957" s="311"/>
      <c r="Z1957" s="311"/>
    </row>
    <row r="1958" spans="1:26" s="6" customFormat="1">
      <c r="A1958" s="311"/>
      <c r="B1958" s="311"/>
      <c r="C1958" s="311"/>
      <c r="S1958" s="311"/>
      <c r="T1958" s="311"/>
      <c r="U1958" s="311"/>
      <c r="V1958" s="311"/>
      <c r="W1958" s="311"/>
      <c r="X1958" s="311"/>
      <c r="Y1958" s="311"/>
      <c r="Z1958" s="311"/>
    </row>
    <row r="1959" spans="1:26" s="6" customFormat="1">
      <c r="A1959" s="311"/>
      <c r="B1959" s="311"/>
      <c r="C1959" s="311"/>
      <c r="S1959" s="311"/>
      <c r="T1959" s="311"/>
      <c r="U1959" s="311"/>
      <c r="V1959" s="311"/>
      <c r="W1959" s="311"/>
      <c r="X1959" s="311"/>
      <c r="Y1959" s="311"/>
      <c r="Z1959" s="311"/>
    </row>
    <row r="1960" spans="1:26" s="6" customFormat="1">
      <c r="A1960" s="311"/>
      <c r="B1960" s="311"/>
      <c r="C1960" s="311"/>
      <c r="S1960" s="311"/>
      <c r="T1960" s="311"/>
      <c r="U1960" s="311"/>
      <c r="V1960" s="311"/>
      <c r="W1960" s="311"/>
      <c r="X1960" s="311"/>
      <c r="Y1960" s="311"/>
      <c r="Z1960" s="311"/>
    </row>
    <row r="1961" spans="1:26" s="6" customFormat="1">
      <c r="A1961" s="311"/>
      <c r="B1961" s="311"/>
      <c r="C1961" s="311"/>
      <c r="S1961" s="311"/>
      <c r="T1961" s="311"/>
      <c r="U1961" s="311"/>
      <c r="V1961" s="311"/>
      <c r="W1961" s="311"/>
      <c r="X1961" s="311"/>
      <c r="Y1961" s="311"/>
      <c r="Z1961" s="311"/>
    </row>
    <row r="1962" spans="1:26" s="6" customFormat="1">
      <c r="A1962" s="311"/>
      <c r="B1962" s="311"/>
      <c r="C1962" s="311"/>
      <c r="S1962" s="311"/>
      <c r="T1962" s="311"/>
      <c r="U1962" s="311"/>
      <c r="V1962" s="311"/>
      <c r="W1962" s="311"/>
      <c r="X1962" s="311"/>
      <c r="Y1962" s="311"/>
      <c r="Z1962" s="311"/>
    </row>
    <row r="1963" spans="1:26" s="6" customFormat="1">
      <c r="A1963" s="311"/>
      <c r="B1963" s="311"/>
      <c r="C1963" s="311"/>
      <c r="S1963" s="311"/>
      <c r="T1963" s="311"/>
      <c r="U1963" s="311"/>
      <c r="V1963" s="311"/>
      <c r="W1963" s="311"/>
      <c r="X1963" s="311"/>
      <c r="Y1963" s="311"/>
      <c r="Z1963" s="311"/>
    </row>
    <row r="1964" spans="1:26" s="6" customFormat="1">
      <c r="A1964" s="311"/>
      <c r="B1964" s="311"/>
      <c r="C1964" s="311"/>
      <c r="S1964" s="311"/>
      <c r="T1964" s="311"/>
      <c r="U1964" s="311"/>
      <c r="V1964" s="311"/>
      <c r="W1964" s="311"/>
      <c r="X1964" s="311"/>
      <c r="Y1964" s="311"/>
      <c r="Z1964" s="311"/>
    </row>
    <row r="1965" spans="1:26" s="6" customFormat="1">
      <c r="A1965" s="311"/>
      <c r="B1965" s="311"/>
      <c r="C1965" s="311"/>
      <c r="S1965" s="311"/>
      <c r="T1965" s="311"/>
      <c r="U1965" s="311"/>
      <c r="V1965" s="311"/>
      <c r="W1965" s="311"/>
      <c r="X1965" s="311"/>
      <c r="Y1965" s="311"/>
      <c r="Z1965" s="311"/>
    </row>
    <row r="1966" spans="1:26" s="6" customFormat="1">
      <c r="A1966" s="311"/>
      <c r="B1966" s="311"/>
      <c r="C1966" s="311"/>
      <c r="S1966" s="311"/>
      <c r="T1966" s="311"/>
      <c r="U1966" s="311"/>
      <c r="V1966" s="311"/>
      <c r="W1966" s="311"/>
      <c r="X1966" s="311"/>
      <c r="Y1966" s="311"/>
      <c r="Z1966" s="311"/>
    </row>
    <row r="1967" spans="1:26" s="6" customFormat="1">
      <c r="A1967" s="311"/>
      <c r="B1967" s="311"/>
      <c r="C1967" s="311"/>
      <c r="S1967" s="311"/>
      <c r="T1967" s="311"/>
      <c r="U1967" s="311"/>
      <c r="V1967" s="311"/>
      <c r="W1967" s="311"/>
      <c r="X1967" s="311"/>
      <c r="Y1967" s="311"/>
      <c r="Z1967" s="311"/>
    </row>
    <row r="1968" spans="1:26" s="6" customFormat="1">
      <c r="A1968" s="311"/>
      <c r="B1968" s="311"/>
      <c r="C1968" s="311"/>
      <c r="S1968" s="311"/>
      <c r="T1968" s="311"/>
      <c r="U1968" s="311"/>
      <c r="V1968" s="311"/>
      <c r="W1968" s="311"/>
      <c r="X1968" s="311"/>
      <c r="Y1968" s="311"/>
      <c r="Z1968" s="311"/>
    </row>
    <row r="1969" spans="1:26" s="6" customFormat="1">
      <c r="A1969" s="311"/>
      <c r="B1969" s="311"/>
      <c r="C1969" s="311"/>
      <c r="S1969" s="311"/>
      <c r="T1969" s="311"/>
      <c r="U1969" s="311"/>
      <c r="V1969" s="311"/>
      <c r="W1969" s="311"/>
      <c r="X1969" s="311"/>
      <c r="Y1969" s="311"/>
      <c r="Z1969" s="311"/>
    </row>
    <row r="1970" spans="1:26" s="6" customFormat="1">
      <c r="A1970" s="311"/>
      <c r="B1970" s="311"/>
      <c r="C1970" s="311"/>
      <c r="S1970" s="311"/>
      <c r="T1970" s="311"/>
      <c r="U1970" s="311"/>
      <c r="V1970" s="311"/>
      <c r="W1970" s="311"/>
      <c r="X1970" s="311"/>
      <c r="Y1970" s="311"/>
      <c r="Z1970" s="311"/>
    </row>
    <row r="1971" spans="1:26" s="6" customFormat="1">
      <c r="A1971" s="311"/>
      <c r="B1971" s="311"/>
      <c r="C1971" s="311"/>
      <c r="S1971" s="311"/>
      <c r="T1971" s="311"/>
      <c r="U1971" s="311"/>
      <c r="V1971" s="311"/>
      <c r="W1971" s="311"/>
      <c r="X1971" s="311"/>
      <c r="Y1971" s="311"/>
      <c r="Z1971" s="311"/>
    </row>
    <row r="1972" spans="1:26" s="6" customFormat="1">
      <c r="A1972" s="311"/>
      <c r="B1972" s="311"/>
      <c r="C1972" s="311"/>
      <c r="S1972" s="311"/>
      <c r="T1972" s="311"/>
      <c r="U1972" s="311"/>
      <c r="V1972" s="311"/>
      <c r="W1972" s="311"/>
      <c r="X1972" s="311"/>
      <c r="Y1972" s="311"/>
      <c r="Z1972" s="311"/>
    </row>
    <row r="1973" spans="1:26" s="6" customFormat="1">
      <c r="A1973" s="311"/>
      <c r="B1973" s="311"/>
      <c r="C1973" s="311"/>
      <c r="S1973" s="311"/>
      <c r="T1973" s="311"/>
      <c r="U1973" s="311"/>
      <c r="V1973" s="311"/>
      <c r="W1973" s="311"/>
      <c r="X1973" s="311"/>
      <c r="Y1973" s="311"/>
      <c r="Z1973" s="311"/>
    </row>
    <row r="1974" spans="1:26" s="6" customFormat="1">
      <c r="A1974" s="311"/>
      <c r="B1974" s="311"/>
      <c r="C1974" s="311"/>
      <c r="S1974" s="311"/>
      <c r="T1974" s="311"/>
      <c r="U1974" s="311"/>
      <c r="V1974" s="311"/>
      <c r="W1974" s="311"/>
      <c r="X1974" s="311"/>
      <c r="Y1974" s="311"/>
      <c r="Z1974" s="311"/>
    </row>
    <row r="1975" spans="1:26" s="6" customFormat="1">
      <c r="A1975" s="311"/>
      <c r="B1975" s="311"/>
      <c r="C1975" s="311"/>
      <c r="S1975" s="311"/>
      <c r="T1975" s="311"/>
      <c r="U1975" s="311"/>
      <c r="V1975" s="311"/>
      <c r="W1975" s="311"/>
      <c r="X1975" s="311"/>
      <c r="Y1975" s="311"/>
      <c r="Z1975" s="311"/>
    </row>
    <row r="1976" spans="1:26" s="6" customFormat="1">
      <c r="A1976" s="311"/>
      <c r="B1976" s="311"/>
      <c r="C1976" s="311"/>
      <c r="S1976" s="311"/>
      <c r="T1976" s="311"/>
      <c r="U1976" s="311"/>
      <c r="V1976" s="311"/>
      <c r="W1976" s="311"/>
      <c r="X1976" s="311"/>
      <c r="Y1976" s="311"/>
      <c r="Z1976" s="311"/>
    </row>
    <row r="1977" spans="1:26" s="6" customFormat="1">
      <c r="A1977" s="311"/>
      <c r="B1977" s="311"/>
      <c r="C1977" s="311"/>
      <c r="S1977" s="311"/>
      <c r="T1977" s="311"/>
      <c r="U1977" s="311"/>
      <c r="V1977" s="311"/>
      <c r="W1977" s="311"/>
      <c r="X1977" s="311"/>
      <c r="Y1977" s="311"/>
      <c r="Z1977" s="311"/>
    </row>
    <row r="1978" spans="1:26" s="6" customFormat="1">
      <c r="A1978" s="311"/>
      <c r="B1978" s="311"/>
      <c r="C1978" s="311"/>
      <c r="S1978" s="311"/>
      <c r="T1978" s="311"/>
      <c r="U1978" s="311"/>
      <c r="V1978" s="311"/>
      <c r="W1978" s="311"/>
      <c r="X1978" s="311"/>
      <c r="Y1978" s="311"/>
      <c r="Z1978" s="311"/>
    </row>
    <row r="1979" spans="1:26" s="6" customFormat="1">
      <c r="A1979" s="311"/>
      <c r="B1979" s="311"/>
      <c r="C1979" s="311"/>
      <c r="S1979" s="311"/>
      <c r="T1979" s="311"/>
      <c r="U1979" s="311"/>
      <c r="V1979" s="311"/>
      <c r="W1979" s="311"/>
      <c r="X1979" s="311"/>
      <c r="Y1979" s="311"/>
      <c r="Z1979" s="311"/>
    </row>
    <row r="1980" spans="1:26" s="6" customFormat="1">
      <c r="A1980" s="311"/>
      <c r="B1980" s="311"/>
      <c r="C1980" s="311"/>
      <c r="S1980" s="311"/>
      <c r="T1980" s="311"/>
      <c r="U1980" s="311"/>
      <c r="V1980" s="311"/>
      <c r="W1980" s="311"/>
      <c r="X1980" s="311"/>
      <c r="Y1980" s="311"/>
      <c r="Z1980" s="311"/>
    </row>
    <row r="1981" spans="1:26" s="6" customFormat="1">
      <c r="A1981" s="311"/>
      <c r="B1981" s="311"/>
      <c r="C1981" s="311"/>
      <c r="S1981" s="311"/>
      <c r="T1981" s="311"/>
      <c r="U1981" s="311"/>
      <c r="V1981" s="311"/>
      <c r="W1981" s="311"/>
      <c r="X1981" s="311"/>
      <c r="Y1981" s="311"/>
      <c r="Z1981" s="311"/>
    </row>
    <row r="1982" spans="1:26" s="6" customFormat="1">
      <c r="A1982" s="311"/>
      <c r="B1982" s="311"/>
      <c r="C1982" s="311"/>
      <c r="S1982" s="311"/>
      <c r="T1982" s="311"/>
      <c r="U1982" s="311"/>
      <c r="V1982" s="311"/>
      <c r="W1982" s="311"/>
      <c r="X1982" s="311"/>
      <c r="Y1982" s="311"/>
      <c r="Z1982" s="311"/>
    </row>
    <row r="1983" spans="1:26" s="6" customFormat="1">
      <c r="A1983" s="311"/>
      <c r="B1983" s="311"/>
      <c r="C1983" s="311"/>
      <c r="S1983" s="311"/>
      <c r="T1983" s="311"/>
      <c r="U1983" s="311"/>
      <c r="V1983" s="311"/>
      <c r="W1983" s="311"/>
      <c r="X1983" s="311"/>
      <c r="Y1983" s="311"/>
      <c r="Z1983" s="311"/>
    </row>
    <row r="1984" spans="1:26" s="6" customFormat="1">
      <c r="A1984" s="311"/>
      <c r="B1984" s="311"/>
      <c r="C1984" s="311"/>
      <c r="S1984" s="311"/>
      <c r="T1984" s="311"/>
      <c r="U1984" s="311"/>
      <c r="V1984" s="311"/>
      <c r="W1984" s="311"/>
      <c r="X1984" s="311"/>
      <c r="Y1984" s="311"/>
      <c r="Z1984" s="311"/>
    </row>
    <row r="1985" spans="1:26" s="6" customFormat="1">
      <c r="A1985" s="311"/>
      <c r="B1985" s="311"/>
      <c r="C1985" s="311"/>
      <c r="S1985" s="311"/>
      <c r="T1985" s="311"/>
      <c r="U1985" s="311"/>
      <c r="V1985" s="311"/>
      <c r="W1985" s="311"/>
      <c r="X1985" s="311"/>
      <c r="Y1985" s="311"/>
      <c r="Z1985" s="311"/>
    </row>
    <row r="1986" spans="1:26" s="6" customFormat="1">
      <c r="A1986" s="311"/>
      <c r="B1986" s="311"/>
      <c r="C1986" s="311"/>
      <c r="S1986" s="311"/>
      <c r="T1986" s="311"/>
      <c r="U1986" s="311"/>
      <c r="V1986" s="311"/>
      <c r="W1986" s="311"/>
      <c r="X1986" s="311"/>
      <c r="Y1986" s="311"/>
      <c r="Z1986" s="311"/>
    </row>
    <row r="1987" spans="1:26" s="6" customFormat="1">
      <c r="A1987" s="311"/>
      <c r="B1987" s="311"/>
      <c r="C1987" s="311"/>
      <c r="S1987" s="311"/>
      <c r="T1987" s="311"/>
      <c r="U1987" s="311"/>
      <c r="V1987" s="311"/>
      <c r="W1987" s="311"/>
      <c r="X1987" s="311"/>
      <c r="Y1987" s="311"/>
      <c r="Z1987" s="311"/>
    </row>
    <row r="1988" spans="1:26" s="6" customFormat="1">
      <c r="A1988" s="311"/>
      <c r="B1988" s="311"/>
      <c r="C1988" s="311"/>
      <c r="S1988" s="311"/>
      <c r="T1988" s="311"/>
      <c r="U1988" s="311"/>
      <c r="V1988" s="311"/>
      <c r="W1988" s="311"/>
      <c r="X1988" s="311"/>
      <c r="Y1988" s="311"/>
      <c r="Z1988" s="311"/>
    </row>
    <row r="1989" spans="1:26" s="6" customFormat="1">
      <c r="A1989" s="311"/>
      <c r="B1989" s="311"/>
      <c r="C1989" s="311"/>
      <c r="S1989" s="311"/>
      <c r="T1989" s="311"/>
      <c r="U1989" s="311"/>
      <c r="V1989" s="311"/>
      <c r="W1989" s="311"/>
      <c r="X1989" s="311"/>
      <c r="Y1989" s="311"/>
      <c r="Z1989" s="311"/>
    </row>
    <row r="1990" spans="1:26" s="6" customFormat="1">
      <c r="A1990" s="311"/>
      <c r="B1990" s="311"/>
      <c r="C1990" s="311"/>
      <c r="S1990" s="311"/>
      <c r="T1990" s="311"/>
      <c r="U1990" s="311"/>
      <c r="V1990" s="311"/>
      <c r="W1990" s="311"/>
      <c r="X1990" s="311"/>
      <c r="Y1990" s="311"/>
      <c r="Z1990" s="311"/>
    </row>
    <row r="1991" spans="1:26" s="6" customFormat="1">
      <c r="A1991" s="311"/>
      <c r="B1991" s="311"/>
      <c r="C1991" s="311"/>
      <c r="S1991" s="311"/>
      <c r="T1991" s="311"/>
      <c r="U1991" s="311"/>
      <c r="V1991" s="311"/>
      <c r="W1991" s="311"/>
      <c r="X1991" s="311"/>
      <c r="Y1991" s="311"/>
      <c r="Z1991" s="311"/>
    </row>
    <row r="1992" spans="1:26" s="6" customFormat="1">
      <c r="A1992" s="311"/>
      <c r="B1992" s="311"/>
      <c r="C1992" s="311"/>
      <c r="S1992" s="311"/>
      <c r="T1992" s="311"/>
      <c r="U1992" s="311"/>
      <c r="V1992" s="311"/>
      <c r="W1992" s="311"/>
      <c r="X1992" s="311"/>
      <c r="Y1992" s="311"/>
      <c r="Z1992" s="311"/>
    </row>
    <row r="1993" spans="1:26" s="6" customFormat="1">
      <c r="A1993" s="311"/>
      <c r="B1993" s="311"/>
      <c r="C1993" s="311"/>
      <c r="S1993" s="311"/>
      <c r="T1993" s="311"/>
      <c r="U1993" s="311"/>
      <c r="V1993" s="311"/>
      <c r="W1993" s="311"/>
      <c r="X1993" s="311"/>
      <c r="Y1993" s="311"/>
      <c r="Z1993" s="311"/>
    </row>
    <row r="1994" spans="1:26" s="6" customFormat="1">
      <c r="A1994" s="311"/>
      <c r="B1994" s="311"/>
      <c r="C1994" s="311"/>
      <c r="S1994" s="311"/>
      <c r="T1994" s="311"/>
      <c r="U1994" s="311"/>
      <c r="V1994" s="311"/>
      <c r="W1994" s="311"/>
      <c r="X1994" s="311"/>
      <c r="Y1994" s="311"/>
      <c r="Z1994" s="311"/>
    </row>
    <row r="1995" spans="1:26" s="6" customFormat="1">
      <c r="A1995" s="311"/>
      <c r="B1995" s="311"/>
      <c r="C1995" s="311"/>
      <c r="S1995" s="311"/>
      <c r="T1995" s="311"/>
      <c r="U1995" s="311"/>
      <c r="V1995" s="311"/>
      <c r="W1995" s="311"/>
      <c r="X1995" s="311"/>
      <c r="Y1995" s="311"/>
      <c r="Z1995" s="311"/>
    </row>
    <row r="1996" spans="1:26" s="6" customFormat="1">
      <c r="A1996" s="311"/>
      <c r="B1996" s="311"/>
      <c r="C1996" s="311"/>
      <c r="S1996" s="311"/>
      <c r="T1996" s="311"/>
      <c r="U1996" s="311"/>
      <c r="V1996" s="311"/>
      <c r="W1996" s="311"/>
      <c r="X1996" s="311"/>
      <c r="Y1996" s="311"/>
      <c r="Z1996" s="311"/>
    </row>
    <row r="1997" spans="1:26" s="6" customFormat="1">
      <c r="A1997" s="311"/>
      <c r="B1997" s="311"/>
      <c r="C1997" s="311"/>
      <c r="S1997" s="311"/>
      <c r="T1997" s="311"/>
      <c r="U1997" s="311"/>
      <c r="V1997" s="311"/>
      <c r="W1997" s="311"/>
      <c r="X1997" s="311"/>
      <c r="Y1997" s="311"/>
      <c r="Z1997" s="311"/>
    </row>
    <row r="1998" spans="1:26" s="6" customFormat="1">
      <c r="A1998" s="311"/>
      <c r="B1998" s="311"/>
      <c r="C1998" s="311"/>
      <c r="S1998" s="311"/>
      <c r="T1998" s="311"/>
      <c r="U1998" s="311"/>
      <c r="V1998" s="311"/>
      <c r="W1998" s="311"/>
      <c r="X1998" s="311"/>
      <c r="Y1998" s="311"/>
      <c r="Z1998" s="311"/>
    </row>
    <row r="1999" spans="1:26" s="6" customFormat="1">
      <c r="A1999" s="311"/>
      <c r="B1999" s="311"/>
      <c r="C1999" s="311"/>
      <c r="S1999" s="311"/>
      <c r="T1999" s="311"/>
      <c r="U1999" s="311"/>
      <c r="V1999" s="311"/>
      <c r="W1999" s="311"/>
      <c r="X1999" s="311"/>
      <c r="Y1999" s="311"/>
      <c r="Z1999" s="311"/>
    </row>
    <row r="2000" spans="1:26" s="6" customFormat="1">
      <c r="A2000" s="311"/>
      <c r="B2000" s="311"/>
      <c r="C2000" s="311"/>
      <c r="S2000" s="311"/>
      <c r="T2000" s="311"/>
      <c r="U2000" s="311"/>
      <c r="V2000" s="311"/>
      <c r="W2000" s="311"/>
      <c r="X2000" s="311"/>
      <c r="Y2000" s="311"/>
      <c r="Z2000" s="311"/>
    </row>
    <row r="2001" spans="1:26" s="6" customFormat="1">
      <c r="A2001" s="311"/>
      <c r="B2001" s="311"/>
      <c r="C2001" s="311"/>
      <c r="S2001" s="311"/>
      <c r="T2001" s="311"/>
      <c r="U2001" s="311"/>
      <c r="V2001" s="311"/>
      <c r="W2001" s="311"/>
      <c r="X2001" s="311"/>
      <c r="Y2001" s="311"/>
      <c r="Z2001" s="311"/>
    </row>
    <row r="2002" spans="1:26" s="6" customFormat="1">
      <c r="A2002" s="311"/>
      <c r="B2002" s="311"/>
      <c r="C2002" s="311"/>
      <c r="S2002" s="311"/>
      <c r="T2002" s="311"/>
      <c r="U2002" s="311"/>
      <c r="V2002" s="311"/>
      <c r="W2002" s="311"/>
      <c r="X2002" s="311"/>
      <c r="Y2002" s="311"/>
      <c r="Z2002" s="311"/>
    </row>
    <row r="2003" spans="1:26" s="6" customFormat="1">
      <c r="A2003" s="311"/>
      <c r="B2003" s="311"/>
      <c r="C2003" s="311"/>
      <c r="S2003" s="311"/>
      <c r="T2003" s="311"/>
      <c r="U2003" s="311"/>
      <c r="V2003" s="311"/>
      <c r="W2003" s="311"/>
      <c r="X2003" s="311"/>
      <c r="Y2003" s="311"/>
      <c r="Z2003" s="311"/>
    </row>
    <row r="2004" spans="1:26" s="6" customFormat="1">
      <c r="A2004" s="311"/>
      <c r="B2004" s="311"/>
      <c r="C2004" s="311"/>
      <c r="S2004" s="311"/>
      <c r="T2004" s="311"/>
      <c r="U2004" s="311"/>
      <c r="V2004" s="311"/>
      <c r="W2004" s="311"/>
      <c r="X2004" s="311"/>
      <c r="Y2004" s="311"/>
      <c r="Z2004" s="311"/>
    </row>
    <row r="2005" spans="1:26" s="6" customFormat="1">
      <c r="A2005" s="311"/>
      <c r="B2005" s="311"/>
      <c r="C2005" s="311"/>
      <c r="S2005" s="311"/>
      <c r="T2005" s="311"/>
      <c r="U2005" s="311"/>
      <c r="V2005" s="311"/>
      <c r="W2005" s="311"/>
      <c r="X2005" s="311"/>
      <c r="Y2005" s="311"/>
      <c r="Z2005" s="311"/>
    </row>
    <row r="2006" spans="1:26" s="6" customFormat="1">
      <c r="A2006" s="311"/>
      <c r="B2006" s="311"/>
      <c r="C2006" s="311"/>
      <c r="S2006" s="311"/>
      <c r="T2006" s="311"/>
      <c r="U2006" s="311"/>
      <c r="V2006" s="311"/>
      <c r="W2006" s="311"/>
      <c r="X2006" s="311"/>
      <c r="Y2006" s="311"/>
      <c r="Z2006" s="311"/>
    </row>
    <row r="2007" spans="1:26" s="6" customFormat="1">
      <c r="A2007" s="311"/>
      <c r="B2007" s="311"/>
      <c r="C2007" s="311"/>
      <c r="S2007" s="311"/>
      <c r="T2007" s="311"/>
      <c r="U2007" s="311"/>
      <c r="V2007" s="311"/>
      <c r="W2007" s="311"/>
      <c r="X2007" s="311"/>
      <c r="Y2007" s="311"/>
      <c r="Z2007" s="311"/>
    </row>
    <row r="2008" spans="1:26" s="6" customFormat="1">
      <c r="A2008" s="311"/>
      <c r="B2008" s="311"/>
      <c r="C2008" s="311"/>
      <c r="S2008" s="311"/>
      <c r="T2008" s="311"/>
      <c r="U2008" s="311"/>
      <c r="V2008" s="311"/>
      <c r="W2008" s="311"/>
      <c r="X2008" s="311"/>
      <c r="Y2008" s="311"/>
      <c r="Z2008" s="311"/>
    </row>
    <row r="2009" spans="1:26" s="6" customFormat="1">
      <c r="A2009" s="311"/>
      <c r="B2009" s="311"/>
      <c r="C2009" s="311"/>
      <c r="S2009" s="311"/>
      <c r="T2009" s="311"/>
      <c r="U2009" s="311"/>
      <c r="V2009" s="311"/>
      <c r="W2009" s="311"/>
      <c r="X2009" s="311"/>
      <c r="Y2009" s="311"/>
      <c r="Z2009" s="311"/>
    </row>
    <row r="2010" spans="1:26" s="6" customFormat="1">
      <c r="A2010" s="311"/>
      <c r="B2010" s="311"/>
      <c r="C2010" s="311"/>
      <c r="S2010" s="311"/>
      <c r="T2010" s="311"/>
      <c r="U2010" s="311"/>
      <c r="V2010" s="311"/>
      <c r="W2010" s="311"/>
      <c r="X2010" s="311"/>
      <c r="Y2010" s="311"/>
      <c r="Z2010" s="311"/>
    </row>
    <row r="2011" spans="1:26" s="6" customFormat="1">
      <c r="A2011" s="311"/>
      <c r="B2011" s="311"/>
      <c r="C2011" s="311"/>
      <c r="S2011" s="311"/>
      <c r="T2011" s="311"/>
      <c r="U2011" s="311"/>
      <c r="V2011" s="311"/>
      <c r="W2011" s="311"/>
      <c r="X2011" s="311"/>
      <c r="Y2011" s="311"/>
      <c r="Z2011" s="311"/>
    </row>
    <row r="2012" spans="1:26" s="6" customFormat="1">
      <c r="A2012" s="311"/>
      <c r="B2012" s="311"/>
      <c r="C2012" s="311"/>
      <c r="S2012" s="311"/>
      <c r="T2012" s="311"/>
      <c r="U2012" s="311"/>
      <c r="V2012" s="311"/>
      <c r="W2012" s="311"/>
      <c r="X2012" s="311"/>
      <c r="Y2012" s="311"/>
      <c r="Z2012" s="311"/>
    </row>
    <row r="2013" spans="1:26" s="6" customFormat="1">
      <c r="A2013" s="311"/>
      <c r="B2013" s="311"/>
      <c r="C2013" s="311"/>
      <c r="S2013" s="311"/>
      <c r="T2013" s="311"/>
      <c r="U2013" s="311"/>
      <c r="V2013" s="311"/>
      <c r="W2013" s="311"/>
      <c r="X2013" s="311"/>
      <c r="Y2013" s="311"/>
      <c r="Z2013" s="311"/>
    </row>
    <row r="2014" spans="1:26" s="6" customFormat="1">
      <c r="A2014" s="311"/>
      <c r="B2014" s="311"/>
      <c r="C2014" s="311"/>
      <c r="S2014" s="311"/>
      <c r="T2014" s="311"/>
      <c r="U2014" s="311"/>
      <c r="V2014" s="311"/>
      <c r="W2014" s="311"/>
      <c r="X2014" s="311"/>
      <c r="Y2014" s="311"/>
      <c r="Z2014" s="311"/>
    </row>
    <row r="2015" spans="1:26" s="6" customFormat="1">
      <c r="A2015" s="311"/>
      <c r="B2015" s="311"/>
      <c r="C2015" s="311"/>
      <c r="S2015" s="311"/>
      <c r="T2015" s="311"/>
      <c r="U2015" s="311"/>
      <c r="V2015" s="311"/>
      <c r="W2015" s="311"/>
      <c r="X2015" s="311"/>
      <c r="Y2015" s="311"/>
      <c r="Z2015" s="311"/>
    </row>
    <row r="2016" spans="1:26" s="6" customFormat="1">
      <c r="A2016" s="311"/>
      <c r="B2016" s="311"/>
      <c r="C2016" s="311"/>
      <c r="S2016" s="311"/>
      <c r="T2016" s="311"/>
      <c r="U2016" s="311"/>
      <c r="V2016" s="311"/>
      <c r="W2016" s="311"/>
      <c r="X2016" s="311"/>
      <c r="Y2016" s="311"/>
      <c r="Z2016" s="311"/>
    </row>
    <row r="2017" spans="1:26" s="6" customFormat="1">
      <c r="A2017" s="311"/>
      <c r="B2017" s="311"/>
      <c r="C2017" s="311"/>
      <c r="S2017" s="311"/>
      <c r="T2017" s="311"/>
      <c r="U2017" s="311"/>
      <c r="V2017" s="311"/>
      <c r="W2017" s="311"/>
      <c r="X2017" s="311"/>
      <c r="Y2017" s="311"/>
      <c r="Z2017" s="311"/>
    </row>
    <row r="2018" spans="1:26" s="6" customFormat="1">
      <c r="A2018" s="311"/>
      <c r="B2018" s="311"/>
      <c r="C2018" s="311"/>
      <c r="S2018" s="311"/>
      <c r="T2018" s="311"/>
      <c r="U2018" s="311"/>
      <c r="V2018" s="311"/>
      <c r="W2018" s="311"/>
      <c r="X2018" s="311"/>
      <c r="Y2018" s="311"/>
      <c r="Z2018" s="311"/>
    </row>
    <row r="2019" spans="1:26" s="6" customFormat="1">
      <c r="A2019" s="311"/>
      <c r="B2019" s="311"/>
      <c r="C2019" s="311"/>
      <c r="S2019" s="311"/>
      <c r="T2019" s="311"/>
      <c r="U2019" s="311"/>
      <c r="V2019" s="311"/>
      <c r="W2019" s="311"/>
      <c r="X2019" s="311"/>
      <c r="Y2019" s="311"/>
      <c r="Z2019" s="311"/>
    </row>
    <row r="2020" spans="1:26" s="6" customFormat="1">
      <c r="A2020" s="311"/>
      <c r="B2020" s="311"/>
      <c r="C2020" s="311"/>
      <c r="S2020" s="311"/>
      <c r="T2020" s="311"/>
      <c r="U2020" s="311"/>
      <c r="V2020" s="311"/>
      <c r="W2020" s="311"/>
      <c r="X2020" s="311"/>
      <c r="Y2020" s="311"/>
      <c r="Z2020" s="311"/>
    </row>
    <row r="2021" spans="1:26" s="6" customFormat="1">
      <c r="A2021" s="311"/>
      <c r="B2021" s="311"/>
      <c r="C2021" s="311"/>
      <c r="S2021" s="311"/>
      <c r="T2021" s="311"/>
      <c r="U2021" s="311"/>
      <c r="V2021" s="311"/>
      <c r="W2021" s="311"/>
      <c r="X2021" s="311"/>
      <c r="Y2021" s="311"/>
      <c r="Z2021" s="311"/>
    </row>
    <row r="2022" spans="1:26" s="6" customFormat="1">
      <c r="A2022" s="311"/>
      <c r="B2022" s="311"/>
      <c r="C2022" s="311"/>
      <c r="S2022" s="311"/>
      <c r="T2022" s="311"/>
      <c r="U2022" s="311"/>
      <c r="V2022" s="311"/>
      <c r="W2022" s="311"/>
      <c r="X2022" s="311"/>
      <c r="Y2022" s="311"/>
      <c r="Z2022" s="311"/>
    </row>
    <row r="2023" spans="1:26" s="6" customFormat="1">
      <c r="A2023" s="311"/>
      <c r="B2023" s="311"/>
      <c r="C2023" s="311"/>
      <c r="S2023" s="311"/>
      <c r="T2023" s="311"/>
      <c r="U2023" s="311"/>
      <c r="V2023" s="311"/>
      <c r="W2023" s="311"/>
      <c r="X2023" s="311"/>
      <c r="Y2023" s="311"/>
      <c r="Z2023" s="311"/>
    </row>
    <row r="2024" spans="1:26" s="6" customFormat="1">
      <c r="A2024" s="311"/>
      <c r="B2024" s="311"/>
      <c r="C2024" s="311"/>
      <c r="S2024" s="311"/>
      <c r="T2024" s="311"/>
      <c r="U2024" s="311"/>
      <c r="V2024" s="311"/>
      <c r="W2024" s="311"/>
      <c r="X2024" s="311"/>
      <c r="Y2024" s="311"/>
      <c r="Z2024" s="311"/>
    </row>
    <row r="2025" spans="1:26" s="6" customFormat="1">
      <c r="A2025" s="311"/>
      <c r="B2025" s="311"/>
      <c r="C2025" s="311"/>
      <c r="S2025" s="311"/>
      <c r="T2025" s="311"/>
      <c r="U2025" s="311"/>
      <c r="V2025" s="311"/>
      <c r="W2025" s="311"/>
      <c r="X2025" s="311"/>
      <c r="Y2025" s="311"/>
      <c r="Z2025" s="311"/>
    </row>
    <row r="2026" spans="1:26" s="6" customFormat="1">
      <c r="A2026" s="311"/>
      <c r="B2026" s="311"/>
      <c r="C2026" s="311"/>
      <c r="S2026" s="311"/>
      <c r="T2026" s="311"/>
      <c r="U2026" s="311"/>
      <c r="V2026" s="311"/>
      <c r="W2026" s="311"/>
      <c r="X2026" s="311"/>
      <c r="Y2026" s="311"/>
      <c r="Z2026" s="311"/>
    </row>
    <row r="2027" spans="1:26" s="6" customFormat="1">
      <c r="A2027" s="311"/>
      <c r="B2027" s="311"/>
      <c r="C2027" s="311"/>
      <c r="S2027" s="311"/>
      <c r="T2027" s="311"/>
      <c r="U2027" s="311"/>
      <c r="V2027" s="311"/>
      <c r="W2027" s="311"/>
      <c r="X2027" s="311"/>
      <c r="Y2027" s="311"/>
      <c r="Z2027" s="311"/>
    </row>
    <row r="2028" spans="1:26" s="6" customFormat="1">
      <c r="A2028" s="311"/>
      <c r="B2028" s="311"/>
      <c r="C2028" s="311"/>
      <c r="S2028" s="311"/>
      <c r="T2028" s="311"/>
      <c r="U2028" s="311"/>
      <c r="V2028" s="311"/>
      <c r="W2028" s="311"/>
      <c r="X2028" s="311"/>
      <c r="Y2028" s="311"/>
      <c r="Z2028" s="311"/>
    </row>
    <row r="2029" spans="1:26" s="6" customFormat="1">
      <c r="A2029" s="311"/>
      <c r="B2029" s="311"/>
      <c r="C2029" s="311"/>
      <c r="S2029" s="311"/>
      <c r="T2029" s="311"/>
      <c r="U2029" s="311"/>
      <c r="V2029" s="311"/>
      <c r="W2029" s="311"/>
      <c r="X2029" s="311"/>
      <c r="Y2029" s="311"/>
      <c r="Z2029" s="311"/>
    </row>
    <row r="2030" spans="1:26" s="6" customFormat="1">
      <c r="A2030" s="311"/>
      <c r="B2030" s="311"/>
      <c r="C2030" s="311"/>
      <c r="S2030" s="311"/>
      <c r="T2030" s="311"/>
      <c r="U2030" s="311"/>
      <c r="V2030" s="311"/>
      <c r="W2030" s="311"/>
      <c r="X2030" s="311"/>
      <c r="Y2030" s="311"/>
      <c r="Z2030" s="311"/>
    </row>
    <row r="2031" spans="1:26" s="6" customFormat="1">
      <c r="A2031" s="311"/>
      <c r="B2031" s="311"/>
      <c r="C2031" s="311"/>
      <c r="S2031" s="311"/>
      <c r="T2031" s="311"/>
      <c r="U2031" s="311"/>
      <c r="V2031" s="311"/>
      <c r="W2031" s="311"/>
      <c r="X2031" s="311"/>
      <c r="Y2031" s="311"/>
      <c r="Z2031" s="311"/>
    </row>
    <row r="2032" spans="1:26" s="6" customFormat="1">
      <c r="A2032" s="311"/>
      <c r="B2032" s="311"/>
      <c r="C2032" s="311"/>
      <c r="S2032" s="311"/>
      <c r="T2032" s="311"/>
      <c r="U2032" s="311"/>
      <c r="V2032" s="311"/>
      <c r="W2032" s="311"/>
      <c r="X2032" s="311"/>
      <c r="Y2032" s="311"/>
      <c r="Z2032" s="311"/>
    </row>
    <row r="2033" spans="1:26" s="6" customFormat="1">
      <c r="A2033" s="311"/>
      <c r="B2033" s="311"/>
      <c r="C2033" s="311"/>
      <c r="S2033" s="311"/>
      <c r="T2033" s="311"/>
      <c r="U2033" s="311"/>
      <c r="V2033" s="311"/>
      <c r="W2033" s="311"/>
      <c r="X2033" s="311"/>
      <c r="Y2033" s="311"/>
      <c r="Z2033" s="311"/>
    </row>
    <row r="2034" spans="1:26" s="6" customFormat="1">
      <c r="A2034" s="311"/>
      <c r="B2034" s="311"/>
      <c r="C2034" s="311"/>
      <c r="S2034" s="311"/>
      <c r="T2034" s="311"/>
      <c r="U2034" s="311"/>
      <c r="V2034" s="311"/>
      <c r="W2034" s="311"/>
      <c r="X2034" s="311"/>
      <c r="Y2034" s="311"/>
      <c r="Z2034" s="311"/>
    </row>
    <row r="2035" spans="1:26" s="6" customFormat="1">
      <c r="A2035" s="311"/>
      <c r="B2035" s="311"/>
      <c r="C2035" s="311"/>
      <c r="S2035" s="311"/>
      <c r="T2035" s="311"/>
      <c r="U2035" s="311"/>
      <c r="V2035" s="311"/>
      <c r="W2035" s="311"/>
      <c r="X2035" s="311"/>
      <c r="Y2035" s="311"/>
      <c r="Z2035" s="311"/>
    </row>
    <row r="2036" spans="1:26" s="6" customFormat="1">
      <c r="A2036" s="311"/>
      <c r="B2036" s="311"/>
      <c r="C2036" s="311"/>
      <c r="S2036" s="311"/>
      <c r="T2036" s="311"/>
      <c r="U2036" s="311"/>
      <c r="V2036" s="311"/>
      <c r="W2036" s="311"/>
      <c r="X2036" s="311"/>
      <c r="Y2036" s="311"/>
      <c r="Z2036" s="311"/>
    </row>
    <row r="2037" spans="1:26" s="6" customFormat="1">
      <c r="A2037" s="311"/>
      <c r="B2037" s="311"/>
      <c r="C2037" s="311"/>
      <c r="S2037" s="311"/>
      <c r="T2037" s="311"/>
      <c r="U2037" s="311"/>
      <c r="V2037" s="311"/>
      <c r="W2037" s="311"/>
      <c r="X2037" s="311"/>
      <c r="Y2037" s="311"/>
      <c r="Z2037" s="311"/>
    </row>
    <row r="2038" spans="1:26" s="6" customFormat="1">
      <c r="A2038" s="311"/>
      <c r="B2038" s="311"/>
      <c r="C2038" s="311"/>
      <c r="S2038" s="311"/>
      <c r="T2038" s="311"/>
      <c r="U2038" s="311"/>
      <c r="V2038" s="311"/>
      <c r="W2038" s="311"/>
      <c r="X2038" s="311"/>
      <c r="Y2038" s="311"/>
      <c r="Z2038" s="311"/>
    </row>
    <row r="2039" spans="1:26" s="6" customFormat="1">
      <c r="A2039" s="311"/>
      <c r="B2039" s="311"/>
      <c r="C2039" s="311"/>
      <c r="S2039" s="311"/>
      <c r="T2039" s="311"/>
      <c r="U2039" s="311"/>
      <c r="V2039" s="311"/>
      <c r="W2039" s="311"/>
      <c r="X2039" s="311"/>
      <c r="Y2039" s="311"/>
      <c r="Z2039" s="311"/>
    </row>
    <row r="2040" spans="1:26" s="6" customFormat="1">
      <c r="A2040" s="311"/>
      <c r="B2040" s="311"/>
      <c r="C2040" s="311"/>
      <c r="S2040" s="311"/>
      <c r="T2040" s="311"/>
      <c r="U2040" s="311"/>
      <c r="V2040" s="311"/>
      <c r="W2040" s="311"/>
      <c r="X2040" s="311"/>
      <c r="Y2040" s="311"/>
      <c r="Z2040" s="311"/>
    </row>
    <row r="2041" spans="1:26" s="6" customFormat="1">
      <c r="A2041" s="311"/>
      <c r="B2041" s="311"/>
      <c r="C2041" s="311"/>
      <c r="S2041" s="311"/>
      <c r="T2041" s="311"/>
      <c r="U2041" s="311"/>
      <c r="V2041" s="311"/>
      <c r="W2041" s="311"/>
      <c r="X2041" s="311"/>
      <c r="Y2041" s="311"/>
      <c r="Z2041" s="311"/>
    </row>
    <row r="2042" spans="1:26" s="6" customFormat="1">
      <c r="A2042" s="311"/>
      <c r="B2042" s="311"/>
      <c r="C2042" s="311"/>
      <c r="S2042" s="311"/>
      <c r="T2042" s="311"/>
      <c r="U2042" s="311"/>
      <c r="V2042" s="311"/>
      <c r="W2042" s="311"/>
      <c r="X2042" s="311"/>
      <c r="Y2042" s="311"/>
      <c r="Z2042" s="311"/>
    </row>
    <row r="2043" spans="1:26" s="6" customFormat="1">
      <c r="A2043" s="311"/>
      <c r="B2043" s="311"/>
      <c r="C2043" s="311"/>
      <c r="S2043" s="311"/>
      <c r="T2043" s="311"/>
      <c r="U2043" s="311"/>
      <c r="V2043" s="311"/>
      <c r="W2043" s="311"/>
      <c r="X2043" s="311"/>
      <c r="Y2043" s="311"/>
      <c r="Z2043" s="311"/>
    </row>
    <row r="2044" spans="1:26" s="6" customFormat="1">
      <c r="A2044" s="311"/>
      <c r="B2044" s="311"/>
      <c r="C2044" s="311"/>
      <c r="S2044" s="311"/>
      <c r="T2044" s="311"/>
      <c r="U2044" s="311"/>
      <c r="V2044" s="311"/>
      <c r="W2044" s="311"/>
      <c r="X2044" s="311"/>
      <c r="Y2044" s="311"/>
      <c r="Z2044" s="311"/>
    </row>
    <row r="2045" spans="1:26" s="6" customFormat="1">
      <c r="A2045" s="311"/>
      <c r="B2045" s="311"/>
      <c r="C2045" s="311"/>
      <c r="S2045" s="311"/>
      <c r="T2045" s="311"/>
      <c r="U2045" s="311"/>
      <c r="V2045" s="311"/>
      <c r="W2045" s="311"/>
      <c r="X2045" s="311"/>
      <c r="Y2045" s="311"/>
      <c r="Z2045" s="311"/>
    </row>
    <row r="2046" spans="1:26" s="6" customFormat="1">
      <c r="A2046" s="311"/>
      <c r="B2046" s="311"/>
      <c r="C2046" s="311"/>
      <c r="S2046" s="311"/>
      <c r="T2046" s="311"/>
      <c r="U2046" s="311"/>
      <c r="V2046" s="311"/>
      <c r="W2046" s="311"/>
      <c r="X2046" s="311"/>
      <c r="Y2046" s="311"/>
      <c r="Z2046" s="311"/>
    </row>
    <row r="2047" spans="1:26" s="6" customFormat="1">
      <c r="A2047" s="311"/>
      <c r="B2047" s="311"/>
      <c r="C2047" s="311"/>
      <c r="S2047" s="311"/>
      <c r="T2047" s="311"/>
      <c r="U2047" s="311"/>
      <c r="V2047" s="311"/>
      <c r="W2047" s="311"/>
      <c r="X2047" s="311"/>
      <c r="Y2047" s="311"/>
      <c r="Z2047" s="311"/>
    </row>
    <row r="2048" spans="1:26" s="6" customFormat="1">
      <c r="A2048" s="311"/>
      <c r="B2048" s="311"/>
      <c r="C2048" s="311"/>
      <c r="S2048" s="311"/>
      <c r="T2048" s="311"/>
      <c r="U2048" s="311"/>
      <c r="V2048" s="311"/>
      <c r="W2048" s="311"/>
      <c r="X2048" s="311"/>
      <c r="Y2048" s="311"/>
      <c r="Z2048" s="311"/>
    </row>
    <row r="2049" spans="1:26" s="6" customFormat="1">
      <c r="A2049" s="311"/>
      <c r="B2049" s="311"/>
      <c r="C2049" s="311"/>
      <c r="S2049" s="311"/>
      <c r="T2049" s="311"/>
      <c r="U2049" s="311"/>
      <c r="V2049" s="311"/>
      <c r="W2049" s="311"/>
      <c r="X2049" s="311"/>
      <c r="Y2049" s="311"/>
      <c r="Z2049" s="311"/>
    </row>
    <row r="2050" spans="1:26" s="6" customFormat="1">
      <c r="A2050" s="311"/>
      <c r="B2050" s="311"/>
      <c r="C2050" s="311"/>
      <c r="S2050" s="311"/>
      <c r="T2050" s="311"/>
      <c r="U2050" s="311"/>
      <c r="V2050" s="311"/>
      <c r="W2050" s="311"/>
      <c r="X2050" s="311"/>
      <c r="Y2050" s="311"/>
      <c r="Z2050" s="311"/>
    </row>
    <row r="2051" spans="1:26" s="6" customFormat="1">
      <c r="A2051" s="311"/>
      <c r="B2051" s="311"/>
      <c r="C2051" s="311"/>
      <c r="S2051" s="311"/>
      <c r="T2051" s="311"/>
      <c r="U2051" s="311"/>
      <c r="V2051" s="311"/>
      <c r="W2051" s="311"/>
      <c r="X2051" s="311"/>
      <c r="Y2051" s="311"/>
      <c r="Z2051" s="311"/>
    </row>
    <row r="2052" spans="1:26" s="6" customFormat="1">
      <c r="A2052" s="311"/>
      <c r="B2052" s="311"/>
      <c r="C2052" s="311"/>
      <c r="S2052" s="311"/>
      <c r="T2052" s="311"/>
      <c r="U2052" s="311"/>
      <c r="V2052" s="311"/>
      <c r="W2052" s="311"/>
      <c r="X2052" s="311"/>
      <c r="Y2052" s="311"/>
      <c r="Z2052" s="311"/>
    </row>
    <row r="2053" spans="1:26" s="6" customFormat="1">
      <c r="A2053" s="311"/>
      <c r="B2053" s="311"/>
      <c r="C2053" s="311"/>
      <c r="S2053" s="311"/>
      <c r="T2053" s="311"/>
      <c r="U2053" s="311"/>
      <c r="V2053" s="311"/>
      <c r="W2053" s="311"/>
      <c r="X2053" s="311"/>
      <c r="Y2053" s="311"/>
      <c r="Z2053" s="311"/>
    </row>
    <row r="2054" spans="1:26" s="6" customFormat="1">
      <c r="A2054" s="311"/>
      <c r="B2054" s="311"/>
      <c r="C2054" s="311"/>
      <c r="S2054" s="311"/>
      <c r="T2054" s="311"/>
      <c r="U2054" s="311"/>
      <c r="V2054" s="311"/>
      <c r="W2054" s="311"/>
      <c r="X2054" s="311"/>
      <c r="Y2054" s="311"/>
      <c r="Z2054" s="311"/>
    </row>
    <row r="2055" spans="1:26" s="6" customFormat="1">
      <c r="A2055" s="311"/>
      <c r="B2055" s="311"/>
      <c r="C2055" s="311"/>
      <c r="S2055" s="311"/>
      <c r="T2055" s="311"/>
      <c r="U2055" s="311"/>
      <c r="V2055" s="311"/>
      <c r="W2055" s="311"/>
      <c r="X2055" s="311"/>
      <c r="Y2055" s="311"/>
      <c r="Z2055" s="311"/>
    </row>
    <row r="2056" spans="1:26" s="6" customFormat="1">
      <c r="A2056" s="311"/>
      <c r="B2056" s="311"/>
      <c r="C2056" s="311"/>
      <c r="S2056" s="311"/>
      <c r="T2056" s="311"/>
      <c r="U2056" s="311"/>
      <c r="V2056" s="311"/>
      <c r="W2056" s="311"/>
      <c r="X2056" s="311"/>
      <c r="Y2056" s="311"/>
      <c r="Z2056" s="311"/>
    </row>
    <row r="2057" spans="1:26" s="6" customFormat="1">
      <c r="A2057" s="311"/>
      <c r="B2057" s="311"/>
      <c r="C2057" s="311"/>
      <c r="S2057" s="311"/>
      <c r="T2057" s="311"/>
      <c r="U2057" s="311"/>
      <c r="V2057" s="311"/>
      <c r="W2057" s="311"/>
      <c r="X2057" s="311"/>
      <c r="Y2057" s="311"/>
      <c r="Z2057" s="311"/>
    </row>
    <row r="2058" spans="1:26" s="6" customFormat="1">
      <c r="A2058" s="311"/>
      <c r="B2058" s="311"/>
      <c r="C2058" s="311"/>
      <c r="S2058" s="311"/>
      <c r="T2058" s="311"/>
      <c r="U2058" s="311"/>
      <c r="V2058" s="311"/>
      <c r="W2058" s="311"/>
      <c r="X2058" s="311"/>
      <c r="Y2058" s="311"/>
      <c r="Z2058" s="311"/>
    </row>
    <row r="2059" spans="1:26" s="6" customFormat="1">
      <c r="A2059" s="311"/>
      <c r="B2059" s="311"/>
      <c r="C2059" s="311"/>
      <c r="S2059" s="311"/>
      <c r="T2059" s="311"/>
      <c r="U2059" s="311"/>
      <c r="V2059" s="311"/>
      <c r="W2059" s="311"/>
      <c r="X2059" s="311"/>
      <c r="Y2059" s="311"/>
      <c r="Z2059" s="311"/>
    </row>
    <row r="2060" spans="1:26" s="6" customFormat="1">
      <c r="A2060" s="311"/>
      <c r="B2060" s="311"/>
      <c r="C2060" s="311"/>
      <c r="S2060" s="311"/>
      <c r="T2060" s="311"/>
      <c r="U2060" s="311"/>
      <c r="V2060" s="311"/>
      <c r="W2060" s="311"/>
      <c r="X2060" s="311"/>
      <c r="Y2060" s="311"/>
      <c r="Z2060" s="311"/>
    </row>
    <row r="2061" spans="1:26" s="6" customFormat="1">
      <c r="A2061" s="311"/>
      <c r="B2061" s="311"/>
      <c r="C2061" s="311"/>
      <c r="S2061" s="311"/>
      <c r="T2061" s="311"/>
      <c r="U2061" s="311"/>
      <c r="V2061" s="311"/>
      <c r="W2061" s="311"/>
      <c r="X2061" s="311"/>
      <c r="Y2061" s="311"/>
      <c r="Z2061" s="311"/>
    </row>
    <row r="2062" spans="1:26" s="6" customFormat="1">
      <c r="A2062" s="311"/>
      <c r="B2062" s="311"/>
      <c r="C2062" s="311"/>
      <c r="S2062" s="311"/>
      <c r="T2062" s="311"/>
      <c r="U2062" s="311"/>
      <c r="V2062" s="311"/>
      <c r="W2062" s="311"/>
      <c r="X2062" s="311"/>
      <c r="Y2062" s="311"/>
      <c r="Z2062" s="311"/>
    </row>
    <row r="2063" spans="1:26" s="6" customFormat="1">
      <c r="A2063" s="311"/>
      <c r="B2063" s="311"/>
      <c r="C2063" s="311"/>
      <c r="S2063" s="311"/>
      <c r="T2063" s="311"/>
      <c r="U2063" s="311"/>
      <c r="V2063" s="311"/>
      <c r="W2063" s="311"/>
      <c r="X2063" s="311"/>
      <c r="Y2063" s="311"/>
      <c r="Z2063" s="311"/>
    </row>
    <row r="2064" spans="1:26" s="6" customFormat="1">
      <c r="A2064" s="311"/>
      <c r="B2064" s="311"/>
      <c r="C2064" s="311"/>
      <c r="S2064" s="311"/>
      <c r="T2064" s="311"/>
      <c r="U2064" s="311"/>
      <c r="V2064" s="311"/>
      <c r="W2064" s="311"/>
      <c r="X2064" s="311"/>
      <c r="Y2064" s="311"/>
      <c r="Z2064" s="311"/>
    </row>
    <row r="2065" spans="1:26" s="6" customFormat="1">
      <c r="A2065" s="311"/>
      <c r="B2065" s="311"/>
      <c r="C2065" s="311"/>
      <c r="S2065" s="311"/>
      <c r="T2065" s="311"/>
      <c r="U2065" s="311"/>
      <c r="V2065" s="311"/>
      <c r="W2065" s="311"/>
      <c r="X2065" s="311"/>
      <c r="Y2065" s="311"/>
      <c r="Z2065" s="311"/>
    </row>
    <row r="2066" spans="1:26" s="6" customFormat="1">
      <c r="A2066" s="311"/>
      <c r="B2066" s="311"/>
      <c r="C2066" s="311"/>
      <c r="S2066" s="311"/>
      <c r="T2066" s="311"/>
      <c r="U2066" s="311"/>
      <c r="V2066" s="311"/>
      <c r="W2066" s="311"/>
      <c r="X2066" s="311"/>
      <c r="Y2066" s="311"/>
      <c r="Z2066" s="311"/>
    </row>
    <row r="2067" spans="1:26" s="6" customFormat="1">
      <c r="A2067" s="311"/>
      <c r="B2067" s="311"/>
      <c r="C2067" s="311"/>
      <c r="S2067" s="311"/>
      <c r="T2067" s="311"/>
      <c r="U2067" s="311"/>
      <c r="V2067" s="311"/>
      <c r="W2067" s="311"/>
      <c r="X2067" s="311"/>
      <c r="Y2067" s="311"/>
      <c r="Z2067" s="311"/>
    </row>
    <row r="2068" spans="1:26" s="6" customFormat="1">
      <c r="A2068" s="311"/>
      <c r="B2068" s="311"/>
      <c r="C2068" s="311"/>
      <c r="S2068" s="311"/>
      <c r="T2068" s="311"/>
      <c r="U2068" s="311"/>
      <c r="V2068" s="311"/>
      <c r="W2068" s="311"/>
      <c r="X2068" s="311"/>
      <c r="Y2068" s="311"/>
      <c r="Z2068" s="311"/>
    </row>
    <row r="2069" spans="1:26" s="6" customFormat="1">
      <c r="A2069" s="311"/>
      <c r="B2069" s="311"/>
      <c r="C2069" s="311"/>
      <c r="S2069" s="311"/>
      <c r="T2069" s="311"/>
      <c r="U2069" s="311"/>
      <c r="V2069" s="311"/>
      <c r="W2069" s="311"/>
      <c r="X2069" s="311"/>
      <c r="Y2069" s="311"/>
      <c r="Z2069" s="311"/>
    </row>
    <row r="2070" spans="1:26" s="6" customFormat="1">
      <c r="A2070" s="311"/>
      <c r="B2070" s="311"/>
      <c r="C2070" s="311"/>
      <c r="S2070" s="311"/>
      <c r="T2070" s="311"/>
      <c r="U2070" s="311"/>
      <c r="V2070" s="311"/>
      <c r="W2070" s="311"/>
      <c r="X2070" s="311"/>
      <c r="Y2070" s="311"/>
      <c r="Z2070" s="311"/>
    </row>
    <row r="2071" spans="1:26" s="6" customFormat="1">
      <c r="A2071" s="311"/>
      <c r="B2071" s="311"/>
      <c r="C2071" s="311"/>
      <c r="S2071" s="311"/>
      <c r="T2071" s="311"/>
      <c r="U2071" s="311"/>
      <c r="V2071" s="311"/>
      <c r="W2071" s="311"/>
      <c r="X2071" s="311"/>
      <c r="Y2071" s="311"/>
      <c r="Z2071" s="311"/>
    </row>
    <row r="2072" spans="1:26" s="6" customFormat="1">
      <c r="A2072" s="311"/>
      <c r="B2072" s="311"/>
      <c r="C2072" s="311"/>
      <c r="S2072" s="311"/>
      <c r="T2072" s="311"/>
      <c r="U2072" s="311"/>
      <c r="V2072" s="311"/>
      <c r="W2072" s="311"/>
      <c r="X2072" s="311"/>
      <c r="Y2072" s="311"/>
      <c r="Z2072" s="311"/>
    </row>
    <row r="2073" spans="1:26" s="6" customFormat="1">
      <c r="A2073" s="311"/>
      <c r="B2073" s="311"/>
      <c r="C2073" s="311"/>
      <c r="S2073" s="311"/>
      <c r="T2073" s="311"/>
      <c r="U2073" s="311"/>
      <c r="V2073" s="311"/>
      <c r="W2073" s="311"/>
      <c r="X2073" s="311"/>
      <c r="Y2073" s="311"/>
      <c r="Z2073" s="311"/>
    </row>
    <row r="2074" spans="1:26" s="6" customFormat="1">
      <c r="A2074" s="311"/>
      <c r="B2074" s="311"/>
      <c r="C2074" s="311"/>
      <c r="S2074" s="311"/>
      <c r="T2074" s="311"/>
      <c r="U2074" s="311"/>
      <c r="V2074" s="311"/>
      <c r="W2074" s="311"/>
      <c r="X2074" s="311"/>
      <c r="Y2074" s="311"/>
      <c r="Z2074" s="311"/>
    </row>
    <row r="2075" spans="1:26" s="6" customFormat="1">
      <c r="A2075" s="311"/>
      <c r="B2075" s="311"/>
      <c r="C2075" s="311"/>
      <c r="S2075" s="311"/>
      <c r="T2075" s="311"/>
      <c r="U2075" s="311"/>
      <c r="V2075" s="311"/>
      <c r="W2075" s="311"/>
      <c r="X2075" s="311"/>
      <c r="Y2075" s="311"/>
      <c r="Z2075" s="311"/>
    </row>
    <row r="2076" spans="1:26" s="6" customFormat="1">
      <c r="A2076" s="311"/>
      <c r="B2076" s="311"/>
      <c r="C2076" s="311"/>
      <c r="S2076" s="311"/>
      <c r="T2076" s="311"/>
      <c r="U2076" s="311"/>
      <c r="V2076" s="311"/>
      <c r="W2076" s="311"/>
      <c r="X2076" s="311"/>
      <c r="Y2076" s="311"/>
      <c r="Z2076" s="311"/>
    </row>
    <row r="2077" spans="1:26" s="6" customFormat="1">
      <c r="A2077" s="311"/>
      <c r="B2077" s="311"/>
      <c r="C2077" s="311"/>
      <c r="S2077" s="311"/>
      <c r="T2077" s="311"/>
      <c r="U2077" s="311"/>
      <c r="V2077" s="311"/>
      <c r="W2077" s="311"/>
      <c r="X2077" s="311"/>
      <c r="Y2077" s="311"/>
      <c r="Z2077" s="311"/>
    </row>
    <row r="2078" spans="1:26" s="6" customFormat="1">
      <c r="A2078" s="311"/>
      <c r="B2078" s="311"/>
      <c r="C2078" s="311"/>
      <c r="S2078" s="311"/>
      <c r="T2078" s="311"/>
      <c r="U2078" s="311"/>
      <c r="V2078" s="311"/>
      <c r="W2078" s="311"/>
      <c r="X2078" s="311"/>
      <c r="Y2078" s="311"/>
      <c r="Z2078" s="311"/>
    </row>
    <row r="2079" spans="1:26" s="6" customFormat="1">
      <c r="A2079" s="311"/>
      <c r="B2079" s="311"/>
      <c r="C2079" s="311"/>
      <c r="S2079" s="311"/>
      <c r="T2079" s="311"/>
      <c r="U2079" s="311"/>
      <c r="V2079" s="311"/>
      <c r="W2079" s="311"/>
      <c r="X2079" s="311"/>
      <c r="Y2079" s="311"/>
      <c r="Z2079" s="311"/>
    </row>
    <row r="2080" spans="1:26" s="6" customFormat="1">
      <c r="A2080" s="311"/>
      <c r="B2080" s="311"/>
      <c r="C2080" s="311"/>
      <c r="S2080" s="311"/>
      <c r="T2080" s="311"/>
      <c r="U2080" s="311"/>
      <c r="V2080" s="311"/>
      <c r="W2080" s="311"/>
      <c r="X2080" s="311"/>
      <c r="Y2080" s="311"/>
      <c r="Z2080" s="311"/>
    </row>
    <row r="2081" spans="1:26" s="6" customFormat="1">
      <c r="A2081" s="311"/>
      <c r="B2081" s="311"/>
      <c r="C2081" s="311"/>
      <c r="S2081" s="311"/>
      <c r="T2081" s="311"/>
      <c r="U2081" s="311"/>
      <c r="V2081" s="311"/>
      <c r="W2081" s="311"/>
      <c r="X2081" s="311"/>
      <c r="Y2081" s="311"/>
      <c r="Z2081" s="311"/>
    </row>
    <row r="2082" spans="1:26" s="6" customFormat="1">
      <c r="A2082" s="311"/>
      <c r="B2082" s="311"/>
      <c r="C2082" s="311"/>
      <c r="S2082" s="311"/>
      <c r="T2082" s="311"/>
      <c r="U2082" s="311"/>
      <c r="V2082" s="311"/>
      <c r="W2082" s="311"/>
      <c r="X2082" s="311"/>
      <c r="Y2082" s="311"/>
      <c r="Z2082" s="311"/>
    </row>
    <row r="2083" spans="1:26" s="6" customFormat="1">
      <c r="A2083" s="311"/>
      <c r="B2083" s="311"/>
      <c r="C2083" s="311"/>
      <c r="S2083" s="311"/>
      <c r="T2083" s="311"/>
      <c r="U2083" s="311"/>
      <c r="V2083" s="311"/>
      <c r="W2083" s="311"/>
      <c r="X2083" s="311"/>
      <c r="Y2083" s="311"/>
      <c r="Z2083" s="311"/>
    </row>
    <row r="2084" spans="1:26" s="6" customFormat="1">
      <c r="A2084" s="311"/>
      <c r="B2084" s="311"/>
      <c r="C2084" s="311"/>
      <c r="S2084" s="311"/>
      <c r="T2084" s="311"/>
      <c r="U2084" s="311"/>
      <c r="V2084" s="311"/>
      <c r="W2084" s="311"/>
      <c r="X2084" s="311"/>
      <c r="Y2084" s="311"/>
      <c r="Z2084" s="311"/>
    </row>
    <row r="2085" spans="1:26" s="6" customFormat="1">
      <c r="A2085" s="311"/>
      <c r="B2085" s="311"/>
      <c r="C2085" s="311"/>
      <c r="S2085" s="311"/>
      <c r="T2085" s="311"/>
      <c r="U2085" s="311"/>
      <c r="V2085" s="311"/>
      <c r="W2085" s="311"/>
      <c r="X2085" s="311"/>
      <c r="Y2085" s="311"/>
      <c r="Z2085" s="311"/>
    </row>
    <row r="2086" spans="1:26" s="6" customFormat="1">
      <c r="A2086" s="311"/>
      <c r="B2086" s="311"/>
      <c r="C2086" s="311"/>
      <c r="S2086" s="311"/>
      <c r="T2086" s="311"/>
      <c r="U2086" s="311"/>
      <c r="V2086" s="311"/>
      <c r="W2086" s="311"/>
      <c r="X2086" s="311"/>
      <c r="Y2086" s="311"/>
      <c r="Z2086" s="311"/>
    </row>
    <row r="2087" spans="1:26" s="6" customFormat="1">
      <c r="A2087" s="311"/>
      <c r="B2087" s="311"/>
      <c r="C2087" s="311"/>
      <c r="S2087" s="311"/>
      <c r="T2087" s="311"/>
      <c r="U2087" s="311"/>
      <c r="V2087" s="311"/>
      <c r="W2087" s="311"/>
      <c r="X2087" s="311"/>
      <c r="Y2087" s="311"/>
      <c r="Z2087" s="311"/>
    </row>
    <row r="2088" spans="1:26" s="6" customFormat="1">
      <c r="A2088" s="311"/>
      <c r="B2088" s="311"/>
      <c r="C2088" s="311"/>
      <c r="S2088" s="311"/>
      <c r="T2088" s="311"/>
      <c r="U2088" s="311"/>
      <c r="V2088" s="311"/>
      <c r="W2088" s="311"/>
      <c r="X2088" s="311"/>
      <c r="Y2088" s="311"/>
      <c r="Z2088" s="311"/>
    </row>
    <row r="2089" spans="1:26" s="6" customFormat="1">
      <c r="A2089" s="311"/>
      <c r="B2089" s="311"/>
      <c r="C2089" s="311"/>
      <c r="S2089" s="311"/>
      <c r="T2089" s="311"/>
      <c r="U2089" s="311"/>
      <c r="V2089" s="311"/>
      <c r="W2089" s="311"/>
      <c r="X2089" s="311"/>
      <c r="Y2089" s="311"/>
      <c r="Z2089" s="311"/>
    </row>
    <row r="2090" spans="1:26" s="6" customFormat="1">
      <c r="A2090" s="311"/>
      <c r="B2090" s="311"/>
      <c r="C2090" s="311"/>
      <c r="S2090" s="311"/>
      <c r="T2090" s="311"/>
      <c r="U2090" s="311"/>
      <c r="V2090" s="311"/>
      <c r="W2090" s="311"/>
      <c r="X2090" s="311"/>
      <c r="Y2090" s="311"/>
      <c r="Z2090" s="311"/>
    </row>
    <row r="2091" spans="1:26" s="6" customFormat="1">
      <c r="A2091" s="311"/>
      <c r="B2091" s="311"/>
      <c r="C2091" s="311"/>
      <c r="S2091" s="311"/>
      <c r="T2091" s="311"/>
      <c r="U2091" s="311"/>
      <c r="V2091" s="311"/>
      <c r="W2091" s="311"/>
      <c r="X2091" s="311"/>
      <c r="Y2091" s="311"/>
      <c r="Z2091" s="311"/>
    </row>
    <row r="2092" spans="1:26" s="6" customFormat="1">
      <c r="A2092" s="311"/>
      <c r="B2092" s="311"/>
      <c r="C2092" s="311"/>
      <c r="S2092" s="311"/>
      <c r="T2092" s="311"/>
      <c r="U2092" s="311"/>
      <c r="V2092" s="311"/>
      <c r="W2092" s="311"/>
      <c r="X2092" s="311"/>
      <c r="Y2092" s="311"/>
      <c r="Z2092" s="311"/>
    </row>
    <row r="2093" spans="1:26" s="6" customFormat="1">
      <c r="A2093" s="311"/>
      <c r="B2093" s="311"/>
      <c r="C2093" s="311"/>
      <c r="S2093" s="311"/>
      <c r="T2093" s="311"/>
      <c r="U2093" s="311"/>
      <c r="V2093" s="311"/>
      <c r="W2093" s="311"/>
      <c r="X2093" s="311"/>
      <c r="Y2093" s="311"/>
      <c r="Z2093" s="311"/>
    </row>
    <row r="2094" spans="1:26" s="6" customFormat="1">
      <c r="A2094" s="311"/>
      <c r="B2094" s="311"/>
      <c r="C2094" s="311"/>
      <c r="S2094" s="311"/>
      <c r="T2094" s="311"/>
      <c r="U2094" s="311"/>
      <c r="V2094" s="311"/>
      <c r="W2094" s="311"/>
      <c r="X2094" s="311"/>
      <c r="Y2094" s="311"/>
      <c r="Z2094" s="311"/>
    </row>
    <row r="2095" spans="1:26" s="6" customFormat="1">
      <c r="A2095" s="311"/>
      <c r="B2095" s="311"/>
      <c r="C2095" s="311"/>
      <c r="S2095" s="311"/>
      <c r="T2095" s="311"/>
      <c r="U2095" s="311"/>
      <c r="V2095" s="311"/>
      <c r="W2095" s="311"/>
      <c r="X2095" s="311"/>
      <c r="Y2095" s="311"/>
      <c r="Z2095" s="311"/>
    </row>
    <row r="2096" spans="1:26" s="6" customFormat="1">
      <c r="A2096" s="311"/>
      <c r="B2096" s="311"/>
      <c r="C2096" s="311"/>
      <c r="S2096" s="311"/>
      <c r="T2096" s="311"/>
      <c r="U2096" s="311"/>
      <c r="V2096" s="311"/>
      <c r="W2096" s="311"/>
      <c r="X2096" s="311"/>
      <c r="Y2096" s="311"/>
      <c r="Z2096" s="311"/>
    </row>
    <row r="2097" spans="1:26" s="6" customFormat="1">
      <c r="A2097" s="311"/>
      <c r="B2097" s="311"/>
      <c r="C2097" s="311"/>
      <c r="S2097" s="311"/>
      <c r="T2097" s="311"/>
      <c r="U2097" s="311"/>
      <c r="V2097" s="311"/>
      <c r="W2097" s="311"/>
      <c r="X2097" s="311"/>
      <c r="Y2097" s="311"/>
      <c r="Z2097" s="311"/>
    </row>
    <row r="2098" spans="1:26" s="6" customFormat="1">
      <c r="A2098" s="311"/>
      <c r="B2098" s="311"/>
      <c r="C2098" s="311"/>
      <c r="S2098" s="311"/>
      <c r="T2098" s="311"/>
      <c r="U2098" s="311"/>
      <c r="V2098" s="311"/>
      <c r="W2098" s="311"/>
      <c r="X2098" s="311"/>
      <c r="Y2098" s="311"/>
      <c r="Z2098" s="311"/>
    </row>
    <row r="2099" spans="1:26" s="6" customFormat="1">
      <c r="A2099" s="311"/>
      <c r="B2099" s="311"/>
      <c r="C2099" s="311"/>
      <c r="S2099" s="311"/>
      <c r="T2099" s="311"/>
      <c r="U2099" s="311"/>
      <c r="V2099" s="311"/>
      <c r="W2099" s="311"/>
      <c r="X2099" s="311"/>
      <c r="Y2099" s="311"/>
      <c r="Z2099" s="311"/>
    </row>
    <row r="2100" spans="1:26" s="6" customFormat="1">
      <c r="A2100" s="311"/>
      <c r="B2100" s="311"/>
      <c r="C2100" s="311"/>
      <c r="S2100" s="311"/>
      <c r="T2100" s="311"/>
      <c r="U2100" s="311"/>
      <c r="V2100" s="311"/>
      <c r="W2100" s="311"/>
      <c r="X2100" s="311"/>
      <c r="Y2100" s="311"/>
      <c r="Z2100" s="311"/>
    </row>
    <row r="2101" spans="1:26" s="6" customFormat="1">
      <c r="A2101" s="311"/>
      <c r="B2101" s="311"/>
      <c r="C2101" s="311"/>
      <c r="S2101" s="311"/>
      <c r="T2101" s="311"/>
      <c r="U2101" s="311"/>
      <c r="V2101" s="311"/>
      <c r="W2101" s="311"/>
      <c r="X2101" s="311"/>
      <c r="Y2101" s="311"/>
      <c r="Z2101" s="311"/>
    </row>
    <row r="2102" spans="1:26" s="6" customFormat="1">
      <c r="A2102" s="311"/>
      <c r="B2102" s="311"/>
      <c r="C2102" s="311"/>
      <c r="S2102" s="311"/>
      <c r="T2102" s="311"/>
      <c r="U2102" s="311"/>
      <c r="V2102" s="311"/>
      <c r="W2102" s="311"/>
      <c r="X2102" s="311"/>
      <c r="Y2102" s="311"/>
      <c r="Z2102" s="311"/>
    </row>
    <row r="2103" spans="1:26" s="6" customFormat="1">
      <c r="A2103" s="311"/>
      <c r="B2103" s="311"/>
      <c r="C2103" s="311"/>
      <c r="S2103" s="311"/>
      <c r="T2103" s="311"/>
      <c r="U2103" s="311"/>
      <c r="V2103" s="311"/>
      <c r="W2103" s="311"/>
      <c r="X2103" s="311"/>
      <c r="Y2103" s="311"/>
      <c r="Z2103" s="311"/>
    </row>
    <row r="2104" spans="1:26" s="6" customFormat="1">
      <c r="A2104" s="311"/>
      <c r="B2104" s="311"/>
      <c r="C2104" s="311"/>
      <c r="S2104" s="311"/>
      <c r="T2104" s="311"/>
      <c r="U2104" s="311"/>
      <c r="V2104" s="311"/>
      <c r="W2104" s="311"/>
      <c r="X2104" s="311"/>
      <c r="Y2104" s="311"/>
      <c r="Z2104" s="311"/>
    </row>
    <row r="2105" spans="1:26" s="6" customFormat="1">
      <c r="A2105" s="311"/>
      <c r="B2105" s="311"/>
      <c r="C2105" s="311"/>
      <c r="S2105" s="311"/>
      <c r="T2105" s="311"/>
      <c r="U2105" s="311"/>
      <c r="V2105" s="311"/>
      <c r="W2105" s="311"/>
      <c r="X2105" s="311"/>
      <c r="Y2105" s="311"/>
      <c r="Z2105" s="311"/>
    </row>
    <row r="2106" spans="1:26" s="6" customFormat="1">
      <c r="A2106" s="311"/>
      <c r="B2106" s="311"/>
      <c r="C2106" s="311"/>
      <c r="S2106" s="311"/>
      <c r="T2106" s="311"/>
      <c r="U2106" s="311"/>
      <c r="V2106" s="311"/>
      <c r="W2106" s="311"/>
      <c r="X2106" s="311"/>
      <c r="Y2106" s="311"/>
      <c r="Z2106" s="311"/>
    </row>
    <row r="2107" spans="1:26" s="6" customFormat="1">
      <c r="A2107" s="311"/>
      <c r="B2107" s="311"/>
      <c r="C2107" s="311"/>
      <c r="S2107" s="311"/>
      <c r="T2107" s="311"/>
      <c r="U2107" s="311"/>
      <c r="V2107" s="311"/>
      <c r="W2107" s="311"/>
      <c r="X2107" s="311"/>
      <c r="Y2107" s="311"/>
      <c r="Z2107" s="311"/>
    </row>
    <row r="2108" spans="1:26" s="6" customFormat="1">
      <c r="A2108" s="311"/>
      <c r="B2108" s="311"/>
      <c r="C2108" s="311"/>
      <c r="S2108" s="311"/>
      <c r="T2108" s="311"/>
      <c r="U2108" s="311"/>
      <c r="V2108" s="311"/>
      <c r="W2108" s="311"/>
      <c r="X2108" s="311"/>
      <c r="Y2108" s="311"/>
      <c r="Z2108" s="311"/>
    </row>
    <row r="2109" spans="1:26" s="6" customFormat="1">
      <c r="A2109" s="311"/>
      <c r="B2109" s="311"/>
      <c r="C2109" s="311"/>
      <c r="S2109" s="311"/>
      <c r="T2109" s="311"/>
      <c r="U2109" s="311"/>
      <c r="V2109" s="311"/>
      <c r="W2109" s="311"/>
      <c r="X2109" s="311"/>
      <c r="Y2109" s="311"/>
      <c r="Z2109" s="311"/>
    </row>
    <row r="2110" spans="1:26" s="6" customFormat="1">
      <c r="A2110" s="311"/>
      <c r="B2110" s="311"/>
      <c r="C2110" s="311"/>
      <c r="S2110" s="311"/>
      <c r="T2110" s="311"/>
      <c r="U2110" s="311"/>
      <c r="V2110" s="311"/>
      <c r="W2110" s="311"/>
      <c r="X2110" s="311"/>
      <c r="Y2110" s="311"/>
      <c r="Z2110" s="311"/>
    </row>
    <row r="2111" spans="1:26" s="6" customFormat="1">
      <c r="A2111" s="311"/>
      <c r="B2111" s="311"/>
      <c r="C2111" s="311"/>
      <c r="S2111" s="311"/>
      <c r="T2111" s="311"/>
      <c r="U2111" s="311"/>
      <c r="V2111" s="311"/>
      <c r="W2111" s="311"/>
      <c r="X2111" s="311"/>
      <c r="Y2111" s="311"/>
      <c r="Z2111" s="311"/>
    </row>
    <row r="2112" spans="1:26" s="6" customFormat="1">
      <c r="A2112" s="311"/>
      <c r="B2112" s="311"/>
      <c r="C2112" s="311"/>
      <c r="S2112" s="311"/>
      <c r="T2112" s="311"/>
      <c r="U2112" s="311"/>
      <c r="V2112" s="311"/>
      <c r="W2112" s="311"/>
      <c r="X2112" s="311"/>
      <c r="Y2112" s="311"/>
      <c r="Z2112" s="311"/>
    </row>
    <row r="2113" spans="1:26" s="6" customFormat="1">
      <c r="A2113" s="311"/>
      <c r="B2113" s="311"/>
      <c r="C2113" s="311"/>
      <c r="S2113" s="311"/>
      <c r="T2113" s="311"/>
      <c r="U2113" s="311"/>
      <c r="V2113" s="311"/>
      <c r="W2113" s="311"/>
      <c r="X2113" s="311"/>
      <c r="Y2113" s="311"/>
      <c r="Z2113" s="311"/>
    </row>
    <row r="2114" spans="1:26" s="6" customFormat="1">
      <c r="A2114" s="311"/>
      <c r="B2114" s="311"/>
      <c r="C2114" s="311"/>
      <c r="S2114" s="311"/>
      <c r="T2114" s="311"/>
      <c r="U2114" s="311"/>
      <c r="V2114" s="311"/>
      <c r="W2114" s="311"/>
      <c r="X2114" s="311"/>
      <c r="Y2114" s="311"/>
      <c r="Z2114" s="311"/>
    </row>
    <row r="2115" spans="1:26" s="6" customFormat="1">
      <c r="A2115" s="311"/>
      <c r="B2115" s="311"/>
      <c r="C2115" s="311"/>
      <c r="S2115" s="311"/>
      <c r="T2115" s="311"/>
      <c r="U2115" s="311"/>
      <c r="V2115" s="311"/>
      <c r="W2115" s="311"/>
      <c r="X2115" s="311"/>
      <c r="Y2115" s="311"/>
      <c r="Z2115" s="311"/>
    </row>
    <row r="2116" spans="1:26" s="6" customFormat="1">
      <c r="A2116" s="311"/>
      <c r="B2116" s="311"/>
      <c r="C2116" s="311"/>
      <c r="S2116" s="311"/>
      <c r="T2116" s="311"/>
      <c r="U2116" s="311"/>
      <c r="V2116" s="311"/>
      <c r="W2116" s="311"/>
      <c r="X2116" s="311"/>
      <c r="Y2116" s="311"/>
      <c r="Z2116" s="311"/>
    </row>
    <row r="2117" spans="1:26" s="6" customFormat="1">
      <c r="A2117" s="311"/>
      <c r="B2117" s="311"/>
      <c r="C2117" s="311"/>
      <c r="S2117" s="311"/>
      <c r="T2117" s="311"/>
      <c r="U2117" s="311"/>
      <c r="V2117" s="311"/>
      <c r="W2117" s="311"/>
      <c r="X2117" s="311"/>
      <c r="Y2117" s="311"/>
      <c r="Z2117" s="311"/>
    </row>
    <row r="2118" spans="1:26" s="6" customFormat="1">
      <c r="A2118" s="311"/>
      <c r="B2118" s="311"/>
      <c r="C2118" s="311"/>
      <c r="S2118" s="311"/>
      <c r="T2118" s="311"/>
      <c r="U2118" s="311"/>
      <c r="V2118" s="311"/>
      <c r="W2118" s="311"/>
      <c r="X2118" s="311"/>
      <c r="Y2118" s="311"/>
      <c r="Z2118" s="311"/>
    </row>
    <row r="2119" spans="1:26" s="6" customFormat="1">
      <c r="A2119" s="311"/>
      <c r="B2119" s="311"/>
      <c r="C2119" s="311"/>
      <c r="S2119" s="311"/>
      <c r="T2119" s="311"/>
      <c r="U2119" s="311"/>
      <c r="V2119" s="311"/>
      <c r="W2119" s="311"/>
      <c r="X2119" s="311"/>
      <c r="Y2119" s="311"/>
      <c r="Z2119" s="311"/>
    </row>
    <row r="2120" spans="1:26" s="6" customFormat="1">
      <c r="A2120" s="311"/>
      <c r="B2120" s="311"/>
      <c r="C2120" s="311"/>
      <c r="S2120" s="311"/>
      <c r="T2120" s="311"/>
      <c r="U2120" s="311"/>
      <c r="V2120" s="311"/>
      <c r="W2120" s="311"/>
      <c r="X2120" s="311"/>
      <c r="Y2120" s="311"/>
      <c r="Z2120" s="311"/>
    </row>
    <row r="2121" spans="1:26" s="6" customFormat="1">
      <c r="A2121" s="311"/>
      <c r="B2121" s="311"/>
      <c r="C2121" s="311"/>
      <c r="S2121" s="311"/>
      <c r="T2121" s="311"/>
      <c r="U2121" s="311"/>
      <c r="V2121" s="311"/>
      <c r="W2121" s="311"/>
      <c r="X2121" s="311"/>
      <c r="Y2121" s="311"/>
      <c r="Z2121" s="311"/>
    </row>
    <row r="2122" spans="1:26" s="6" customFormat="1">
      <c r="A2122" s="311"/>
      <c r="B2122" s="311"/>
      <c r="C2122" s="311"/>
      <c r="S2122" s="311"/>
      <c r="T2122" s="311"/>
      <c r="U2122" s="311"/>
      <c r="V2122" s="311"/>
      <c r="W2122" s="311"/>
      <c r="X2122" s="311"/>
      <c r="Y2122" s="311"/>
      <c r="Z2122" s="311"/>
    </row>
    <row r="2123" spans="1:26" s="6" customFormat="1">
      <c r="A2123" s="311"/>
      <c r="B2123" s="311"/>
      <c r="C2123" s="311"/>
      <c r="S2123" s="311"/>
      <c r="T2123" s="311"/>
      <c r="U2123" s="311"/>
      <c r="V2123" s="311"/>
      <c r="W2123" s="311"/>
      <c r="X2123" s="311"/>
      <c r="Y2123" s="311"/>
      <c r="Z2123" s="311"/>
    </row>
    <row r="2124" spans="1:26" s="6" customFormat="1">
      <c r="A2124" s="311"/>
      <c r="B2124" s="311"/>
      <c r="C2124" s="311"/>
      <c r="S2124" s="311"/>
      <c r="T2124" s="311"/>
      <c r="U2124" s="311"/>
      <c r="V2124" s="311"/>
      <c r="W2124" s="311"/>
      <c r="X2124" s="311"/>
      <c r="Y2124" s="311"/>
      <c r="Z2124" s="311"/>
    </row>
    <row r="2125" spans="1:26" s="6" customFormat="1">
      <c r="A2125" s="311"/>
      <c r="B2125" s="311"/>
      <c r="C2125" s="311"/>
      <c r="S2125" s="311"/>
      <c r="T2125" s="311"/>
      <c r="U2125" s="311"/>
      <c r="V2125" s="311"/>
      <c r="W2125" s="311"/>
      <c r="X2125" s="311"/>
      <c r="Y2125" s="311"/>
      <c r="Z2125" s="311"/>
    </row>
    <row r="2126" spans="1:26" s="6" customFormat="1">
      <c r="A2126" s="311"/>
      <c r="B2126" s="311"/>
      <c r="C2126" s="311"/>
      <c r="S2126" s="311"/>
      <c r="T2126" s="311"/>
      <c r="U2126" s="311"/>
      <c r="V2126" s="311"/>
      <c r="W2126" s="311"/>
      <c r="X2126" s="311"/>
      <c r="Y2126" s="311"/>
      <c r="Z2126" s="311"/>
    </row>
    <row r="2127" spans="1:26" s="6" customFormat="1">
      <c r="A2127" s="311"/>
      <c r="B2127" s="311"/>
      <c r="C2127" s="311"/>
      <c r="S2127" s="311"/>
      <c r="T2127" s="311"/>
      <c r="U2127" s="311"/>
      <c r="V2127" s="311"/>
      <c r="W2127" s="311"/>
      <c r="X2127" s="311"/>
      <c r="Y2127" s="311"/>
      <c r="Z2127" s="311"/>
    </row>
    <row r="2128" spans="1:26" s="6" customFormat="1">
      <c r="A2128" s="311"/>
      <c r="B2128" s="311"/>
      <c r="C2128" s="311"/>
      <c r="S2128" s="311"/>
      <c r="T2128" s="311"/>
      <c r="U2128" s="311"/>
      <c r="V2128" s="311"/>
      <c r="W2128" s="311"/>
      <c r="X2128" s="311"/>
      <c r="Y2128" s="311"/>
      <c r="Z2128" s="311"/>
    </row>
    <row r="2129" spans="1:26" s="6" customFormat="1">
      <c r="A2129" s="311"/>
      <c r="B2129" s="311"/>
      <c r="C2129" s="311"/>
      <c r="S2129" s="311"/>
      <c r="T2129" s="311"/>
      <c r="U2129" s="311"/>
      <c r="V2129" s="311"/>
      <c r="W2129" s="311"/>
      <c r="X2129" s="311"/>
      <c r="Y2129" s="311"/>
      <c r="Z2129" s="311"/>
    </row>
    <row r="2130" spans="1:26" s="6" customFormat="1">
      <c r="A2130" s="311"/>
      <c r="B2130" s="311"/>
      <c r="C2130" s="311"/>
      <c r="S2130" s="311"/>
      <c r="T2130" s="311"/>
      <c r="U2130" s="311"/>
      <c r="V2130" s="311"/>
      <c r="W2130" s="311"/>
      <c r="X2130" s="311"/>
      <c r="Y2130" s="311"/>
      <c r="Z2130" s="311"/>
    </row>
    <row r="2131" spans="1:26" s="6" customFormat="1">
      <c r="A2131" s="311"/>
      <c r="B2131" s="311"/>
      <c r="C2131" s="311"/>
      <c r="S2131" s="311"/>
      <c r="T2131" s="311"/>
      <c r="U2131" s="311"/>
      <c r="V2131" s="311"/>
      <c r="W2131" s="311"/>
      <c r="X2131" s="311"/>
      <c r="Y2131" s="311"/>
      <c r="Z2131" s="311"/>
    </row>
    <row r="2132" spans="1:26" s="6" customFormat="1">
      <c r="A2132" s="311"/>
      <c r="B2132" s="311"/>
      <c r="C2132" s="311"/>
      <c r="S2132" s="311"/>
      <c r="T2132" s="311"/>
      <c r="U2132" s="311"/>
      <c r="V2132" s="311"/>
      <c r="W2132" s="311"/>
      <c r="X2132" s="311"/>
      <c r="Y2132" s="311"/>
      <c r="Z2132" s="311"/>
    </row>
    <row r="2133" spans="1:26" s="6" customFormat="1">
      <c r="A2133" s="311"/>
      <c r="B2133" s="311"/>
      <c r="C2133" s="311"/>
      <c r="S2133" s="311"/>
      <c r="T2133" s="311"/>
      <c r="U2133" s="311"/>
      <c r="V2133" s="311"/>
      <c r="W2133" s="311"/>
      <c r="X2133" s="311"/>
      <c r="Y2133" s="311"/>
      <c r="Z2133" s="311"/>
    </row>
    <row r="2134" spans="1:26" s="6" customFormat="1">
      <c r="A2134" s="311"/>
      <c r="B2134" s="311"/>
      <c r="C2134" s="311"/>
      <c r="S2134" s="311"/>
      <c r="T2134" s="311"/>
      <c r="U2134" s="311"/>
      <c r="V2134" s="311"/>
      <c r="W2134" s="311"/>
      <c r="X2134" s="311"/>
      <c r="Y2134" s="311"/>
      <c r="Z2134" s="311"/>
    </row>
    <row r="2135" spans="1:26" s="6" customFormat="1">
      <c r="A2135" s="311"/>
      <c r="B2135" s="311"/>
      <c r="C2135" s="311"/>
      <c r="S2135" s="311"/>
      <c r="T2135" s="311"/>
      <c r="U2135" s="311"/>
      <c r="V2135" s="311"/>
      <c r="W2135" s="311"/>
      <c r="X2135" s="311"/>
      <c r="Y2135" s="311"/>
      <c r="Z2135" s="311"/>
    </row>
    <row r="2136" spans="1:26" s="6" customFormat="1">
      <c r="A2136" s="311"/>
      <c r="B2136" s="311"/>
      <c r="C2136" s="311"/>
      <c r="S2136" s="311"/>
      <c r="T2136" s="311"/>
      <c r="U2136" s="311"/>
      <c r="V2136" s="311"/>
      <c r="W2136" s="311"/>
      <c r="X2136" s="311"/>
      <c r="Y2136" s="311"/>
      <c r="Z2136" s="311"/>
    </row>
    <row r="2137" spans="1:26" s="6" customFormat="1">
      <c r="A2137" s="311"/>
      <c r="B2137" s="311"/>
      <c r="C2137" s="311"/>
      <c r="S2137" s="311"/>
      <c r="T2137" s="311"/>
      <c r="U2137" s="311"/>
      <c r="V2137" s="311"/>
      <c r="W2137" s="311"/>
      <c r="X2137" s="311"/>
      <c r="Y2137" s="311"/>
      <c r="Z2137" s="311"/>
    </row>
    <row r="2138" spans="1:26" s="6" customFormat="1">
      <c r="A2138" s="311"/>
      <c r="B2138" s="311"/>
      <c r="C2138" s="311"/>
      <c r="S2138" s="311"/>
      <c r="T2138" s="311"/>
      <c r="U2138" s="311"/>
      <c r="V2138" s="311"/>
      <c r="W2138" s="311"/>
      <c r="X2138" s="311"/>
      <c r="Y2138" s="311"/>
      <c r="Z2138" s="311"/>
    </row>
    <row r="2139" spans="1:26" s="6" customFormat="1">
      <c r="A2139" s="311"/>
      <c r="B2139" s="311"/>
      <c r="C2139" s="311"/>
      <c r="S2139" s="311"/>
      <c r="T2139" s="311"/>
      <c r="U2139" s="311"/>
      <c r="V2139" s="311"/>
      <c r="W2139" s="311"/>
      <c r="X2139" s="311"/>
      <c r="Y2139" s="311"/>
      <c r="Z2139" s="311"/>
    </row>
    <row r="2140" spans="1:26" s="6" customFormat="1">
      <c r="A2140" s="311"/>
      <c r="B2140" s="311"/>
      <c r="C2140" s="311"/>
      <c r="S2140" s="311"/>
      <c r="T2140" s="311"/>
      <c r="U2140" s="311"/>
      <c r="V2140" s="311"/>
      <c r="W2140" s="311"/>
      <c r="X2140" s="311"/>
      <c r="Y2140" s="311"/>
      <c r="Z2140" s="311"/>
    </row>
    <row r="2141" spans="1:26" s="6" customFormat="1">
      <c r="A2141" s="311"/>
      <c r="B2141" s="311"/>
      <c r="C2141" s="311"/>
      <c r="S2141" s="311"/>
      <c r="T2141" s="311"/>
      <c r="U2141" s="311"/>
      <c r="V2141" s="311"/>
      <c r="W2141" s="311"/>
      <c r="X2141" s="311"/>
      <c r="Y2141" s="311"/>
      <c r="Z2141" s="311"/>
    </row>
    <row r="2142" spans="1:26" s="6" customFormat="1">
      <c r="A2142" s="311"/>
      <c r="B2142" s="311"/>
      <c r="C2142" s="311"/>
      <c r="S2142" s="311"/>
      <c r="T2142" s="311"/>
      <c r="U2142" s="311"/>
      <c r="V2142" s="311"/>
      <c r="W2142" s="311"/>
      <c r="X2142" s="311"/>
      <c r="Y2142" s="311"/>
      <c r="Z2142" s="311"/>
    </row>
    <row r="2143" spans="1:26" s="6" customFormat="1">
      <c r="A2143" s="311"/>
      <c r="B2143" s="311"/>
      <c r="C2143" s="311"/>
      <c r="S2143" s="311"/>
      <c r="T2143" s="311"/>
      <c r="U2143" s="311"/>
      <c r="V2143" s="311"/>
      <c r="W2143" s="311"/>
      <c r="X2143" s="311"/>
      <c r="Y2143" s="311"/>
      <c r="Z2143" s="311"/>
    </row>
    <row r="2144" spans="1:26" s="6" customFormat="1">
      <c r="A2144" s="311"/>
      <c r="B2144" s="311"/>
      <c r="C2144" s="311"/>
      <c r="S2144" s="311"/>
      <c r="T2144" s="311"/>
      <c r="U2144" s="311"/>
      <c r="V2144" s="311"/>
      <c r="W2144" s="311"/>
      <c r="X2144" s="311"/>
      <c r="Y2144" s="311"/>
      <c r="Z2144" s="311"/>
    </row>
    <row r="2145" spans="1:26" s="6" customFormat="1">
      <c r="A2145" s="311"/>
      <c r="B2145" s="311"/>
      <c r="C2145" s="311"/>
      <c r="S2145" s="311"/>
      <c r="T2145" s="311"/>
      <c r="U2145" s="311"/>
      <c r="V2145" s="311"/>
      <c r="W2145" s="311"/>
      <c r="X2145" s="311"/>
      <c r="Y2145" s="311"/>
      <c r="Z2145" s="311"/>
    </row>
    <row r="2146" spans="1:26" s="6" customFormat="1">
      <c r="A2146" s="311"/>
      <c r="B2146" s="311"/>
      <c r="C2146" s="311"/>
      <c r="S2146" s="311"/>
      <c r="T2146" s="311"/>
      <c r="U2146" s="311"/>
      <c r="V2146" s="311"/>
      <c r="W2146" s="311"/>
      <c r="X2146" s="311"/>
      <c r="Y2146" s="311"/>
      <c r="Z2146" s="311"/>
    </row>
    <row r="2147" spans="1:26" s="6" customFormat="1">
      <c r="A2147" s="311"/>
      <c r="B2147" s="311"/>
      <c r="C2147" s="311"/>
      <c r="S2147" s="311"/>
      <c r="T2147" s="311"/>
      <c r="U2147" s="311"/>
      <c r="V2147" s="311"/>
      <c r="W2147" s="311"/>
      <c r="X2147" s="311"/>
      <c r="Y2147" s="311"/>
      <c r="Z2147" s="311"/>
    </row>
    <row r="2148" spans="1:26" s="6" customFormat="1">
      <c r="A2148" s="311"/>
      <c r="B2148" s="311"/>
      <c r="C2148" s="311"/>
      <c r="S2148" s="311"/>
      <c r="T2148" s="311"/>
      <c r="U2148" s="311"/>
      <c r="V2148" s="311"/>
      <c r="W2148" s="311"/>
      <c r="X2148" s="311"/>
      <c r="Y2148" s="311"/>
      <c r="Z2148" s="311"/>
    </row>
    <row r="2149" spans="1:26" s="6" customFormat="1">
      <c r="A2149" s="311"/>
      <c r="B2149" s="311"/>
      <c r="C2149" s="311"/>
      <c r="S2149" s="311"/>
      <c r="T2149" s="311"/>
      <c r="U2149" s="311"/>
      <c r="V2149" s="311"/>
      <c r="W2149" s="311"/>
      <c r="X2149" s="311"/>
      <c r="Y2149" s="311"/>
      <c r="Z2149" s="311"/>
    </row>
    <row r="2150" spans="1:26" s="6" customFormat="1">
      <c r="A2150" s="311"/>
      <c r="B2150" s="311"/>
      <c r="C2150" s="311"/>
      <c r="S2150" s="311"/>
      <c r="T2150" s="311"/>
      <c r="U2150" s="311"/>
      <c r="V2150" s="311"/>
      <c r="W2150" s="311"/>
      <c r="X2150" s="311"/>
      <c r="Y2150" s="311"/>
      <c r="Z2150" s="311"/>
    </row>
    <row r="2151" spans="1:26" s="6" customFormat="1">
      <c r="A2151" s="311"/>
      <c r="B2151" s="311"/>
      <c r="C2151" s="311"/>
      <c r="S2151" s="311"/>
      <c r="T2151" s="311"/>
      <c r="U2151" s="311"/>
      <c r="V2151" s="311"/>
      <c r="W2151" s="311"/>
      <c r="X2151" s="311"/>
      <c r="Y2151" s="311"/>
      <c r="Z2151" s="311"/>
    </row>
    <row r="2152" spans="1:26" s="6" customFormat="1">
      <c r="A2152" s="311"/>
      <c r="B2152" s="311"/>
      <c r="C2152" s="311"/>
      <c r="S2152" s="311"/>
      <c r="T2152" s="311"/>
      <c r="U2152" s="311"/>
      <c r="V2152" s="311"/>
      <c r="W2152" s="311"/>
      <c r="X2152" s="311"/>
      <c r="Y2152" s="311"/>
      <c r="Z2152" s="311"/>
    </row>
    <row r="2153" spans="1:26" s="6" customFormat="1">
      <c r="A2153" s="311"/>
      <c r="B2153" s="311"/>
      <c r="C2153" s="311"/>
      <c r="S2153" s="311"/>
      <c r="T2153" s="311"/>
      <c r="U2153" s="311"/>
      <c r="V2153" s="311"/>
      <c r="W2153" s="311"/>
      <c r="X2153" s="311"/>
      <c r="Y2153" s="311"/>
      <c r="Z2153" s="311"/>
    </row>
    <row r="2154" spans="1:26" s="6" customFormat="1">
      <c r="A2154" s="311"/>
      <c r="B2154" s="311"/>
      <c r="C2154" s="311"/>
      <c r="S2154" s="311"/>
      <c r="T2154" s="311"/>
      <c r="U2154" s="311"/>
      <c r="V2154" s="311"/>
      <c r="W2154" s="311"/>
      <c r="X2154" s="311"/>
      <c r="Y2154" s="311"/>
      <c r="Z2154" s="311"/>
    </row>
    <row r="2155" spans="1:26" s="6" customFormat="1">
      <c r="A2155" s="311"/>
      <c r="B2155" s="311"/>
      <c r="C2155" s="311"/>
      <c r="S2155" s="311"/>
      <c r="T2155" s="311"/>
      <c r="U2155" s="311"/>
      <c r="V2155" s="311"/>
      <c r="W2155" s="311"/>
      <c r="X2155" s="311"/>
      <c r="Y2155" s="311"/>
      <c r="Z2155" s="311"/>
    </row>
    <row r="2156" spans="1:26" s="6" customFormat="1">
      <c r="A2156" s="311"/>
      <c r="B2156" s="311"/>
      <c r="C2156" s="311"/>
      <c r="S2156" s="311"/>
      <c r="T2156" s="311"/>
      <c r="U2156" s="311"/>
      <c r="V2156" s="311"/>
      <c r="W2156" s="311"/>
      <c r="X2156" s="311"/>
      <c r="Y2156" s="311"/>
      <c r="Z2156" s="311"/>
    </row>
    <row r="2157" spans="1:26" s="6" customFormat="1">
      <c r="A2157" s="311"/>
      <c r="B2157" s="311"/>
      <c r="C2157" s="311"/>
      <c r="S2157" s="311"/>
      <c r="T2157" s="311"/>
      <c r="U2157" s="311"/>
      <c r="V2157" s="311"/>
      <c r="W2157" s="311"/>
      <c r="X2157" s="311"/>
      <c r="Y2157" s="311"/>
      <c r="Z2157" s="311"/>
    </row>
    <row r="2158" spans="1:26" s="6" customFormat="1">
      <c r="A2158" s="311"/>
      <c r="B2158" s="311"/>
      <c r="C2158" s="311"/>
      <c r="S2158" s="311"/>
      <c r="T2158" s="311"/>
      <c r="U2158" s="311"/>
      <c r="V2158" s="311"/>
      <c r="W2158" s="311"/>
      <c r="X2158" s="311"/>
      <c r="Y2158" s="311"/>
      <c r="Z2158" s="311"/>
    </row>
    <row r="2159" spans="1:26" s="6" customFormat="1">
      <c r="A2159" s="311"/>
      <c r="B2159" s="311"/>
      <c r="C2159" s="311"/>
      <c r="S2159" s="311"/>
      <c r="T2159" s="311"/>
      <c r="U2159" s="311"/>
      <c r="V2159" s="311"/>
      <c r="W2159" s="311"/>
      <c r="X2159" s="311"/>
      <c r="Y2159" s="311"/>
      <c r="Z2159" s="311"/>
    </row>
    <row r="2160" spans="1:26" s="6" customFormat="1">
      <c r="A2160" s="311"/>
      <c r="B2160" s="311"/>
      <c r="C2160" s="311"/>
      <c r="S2160" s="311"/>
      <c r="T2160" s="311"/>
      <c r="U2160" s="311"/>
      <c r="V2160" s="311"/>
      <c r="W2160" s="311"/>
      <c r="X2160" s="311"/>
      <c r="Y2160" s="311"/>
      <c r="Z2160" s="311"/>
    </row>
    <row r="2161" spans="1:26" s="6" customFormat="1">
      <c r="A2161" s="311"/>
      <c r="B2161" s="311"/>
      <c r="C2161" s="311"/>
      <c r="S2161" s="311"/>
      <c r="T2161" s="311"/>
      <c r="U2161" s="311"/>
      <c r="V2161" s="311"/>
      <c r="W2161" s="311"/>
      <c r="X2161" s="311"/>
      <c r="Y2161" s="311"/>
      <c r="Z2161" s="311"/>
    </row>
    <row r="2162" spans="1:26" s="6" customFormat="1">
      <c r="A2162" s="311"/>
      <c r="B2162" s="311"/>
      <c r="C2162" s="311"/>
      <c r="S2162" s="311"/>
      <c r="T2162" s="311"/>
      <c r="U2162" s="311"/>
      <c r="V2162" s="311"/>
      <c r="W2162" s="311"/>
      <c r="X2162" s="311"/>
      <c r="Y2162" s="311"/>
      <c r="Z2162" s="311"/>
    </row>
    <row r="2163" spans="1:26" s="6" customFormat="1">
      <c r="A2163" s="311"/>
      <c r="B2163" s="311"/>
      <c r="C2163" s="311"/>
      <c r="S2163" s="311"/>
      <c r="T2163" s="311"/>
      <c r="U2163" s="311"/>
      <c r="V2163" s="311"/>
      <c r="W2163" s="311"/>
      <c r="X2163" s="311"/>
      <c r="Y2163" s="311"/>
      <c r="Z2163" s="311"/>
    </row>
    <row r="2164" spans="1:26" s="6" customFormat="1">
      <c r="A2164" s="311"/>
      <c r="B2164" s="311"/>
      <c r="C2164" s="311"/>
      <c r="S2164" s="311"/>
      <c r="T2164" s="311"/>
      <c r="U2164" s="311"/>
      <c r="V2164" s="311"/>
      <c r="W2164" s="311"/>
      <c r="X2164" s="311"/>
      <c r="Y2164" s="311"/>
      <c r="Z2164" s="311"/>
    </row>
    <row r="2165" spans="1:26" s="6" customFormat="1">
      <c r="A2165" s="311"/>
      <c r="B2165" s="311"/>
      <c r="C2165" s="311"/>
      <c r="S2165" s="311"/>
      <c r="T2165" s="311"/>
      <c r="U2165" s="311"/>
      <c r="V2165" s="311"/>
      <c r="W2165" s="311"/>
      <c r="X2165" s="311"/>
      <c r="Y2165" s="311"/>
      <c r="Z2165" s="311"/>
    </row>
    <row r="2166" spans="1:26" s="6" customFormat="1">
      <c r="A2166" s="311"/>
      <c r="B2166" s="311"/>
      <c r="C2166" s="311"/>
      <c r="S2166" s="311"/>
      <c r="T2166" s="311"/>
      <c r="U2166" s="311"/>
      <c r="V2166" s="311"/>
      <c r="W2166" s="311"/>
      <c r="X2166" s="311"/>
      <c r="Y2166" s="311"/>
      <c r="Z2166" s="311"/>
    </row>
    <row r="2167" spans="1:26" s="6" customFormat="1">
      <c r="A2167" s="311"/>
      <c r="B2167" s="311"/>
      <c r="C2167" s="311"/>
      <c r="S2167" s="311"/>
      <c r="T2167" s="311"/>
      <c r="U2167" s="311"/>
      <c r="V2167" s="311"/>
      <c r="W2167" s="311"/>
      <c r="X2167" s="311"/>
      <c r="Y2167" s="311"/>
      <c r="Z2167" s="311"/>
    </row>
    <row r="2168" spans="1:26" s="6" customFormat="1">
      <c r="A2168" s="311"/>
      <c r="B2168" s="311"/>
      <c r="C2168" s="311"/>
      <c r="S2168" s="311"/>
      <c r="T2168" s="311"/>
      <c r="U2168" s="311"/>
      <c r="V2168" s="311"/>
      <c r="W2168" s="311"/>
      <c r="X2168" s="311"/>
      <c r="Y2168" s="311"/>
      <c r="Z2168" s="311"/>
    </row>
    <row r="2169" spans="1:26" s="6" customFormat="1">
      <c r="A2169" s="311"/>
      <c r="B2169" s="311"/>
      <c r="C2169" s="311"/>
      <c r="S2169" s="311"/>
      <c r="T2169" s="311"/>
      <c r="U2169" s="311"/>
      <c r="V2169" s="311"/>
      <c r="W2169" s="311"/>
      <c r="X2169" s="311"/>
      <c r="Y2169" s="311"/>
      <c r="Z2169" s="311"/>
    </row>
    <row r="2170" spans="1:26" s="6" customFormat="1">
      <c r="A2170" s="311"/>
      <c r="B2170" s="311"/>
      <c r="C2170" s="311"/>
      <c r="S2170" s="311"/>
      <c r="T2170" s="311"/>
      <c r="U2170" s="311"/>
      <c r="V2170" s="311"/>
      <c r="W2170" s="311"/>
      <c r="X2170" s="311"/>
      <c r="Y2170" s="311"/>
      <c r="Z2170" s="311"/>
    </row>
    <row r="2171" spans="1:26" s="6" customFormat="1">
      <c r="A2171" s="311"/>
      <c r="B2171" s="311"/>
      <c r="C2171" s="311"/>
      <c r="S2171" s="311"/>
      <c r="T2171" s="311"/>
      <c r="U2171" s="311"/>
      <c r="V2171" s="311"/>
      <c r="W2171" s="311"/>
      <c r="X2171" s="311"/>
      <c r="Y2171" s="311"/>
      <c r="Z2171" s="311"/>
    </row>
    <row r="2172" spans="1:26" s="6" customFormat="1">
      <c r="A2172" s="311"/>
      <c r="B2172" s="311"/>
      <c r="C2172" s="311"/>
      <c r="S2172" s="311"/>
      <c r="T2172" s="311"/>
      <c r="U2172" s="311"/>
      <c r="V2172" s="311"/>
      <c r="W2172" s="311"/>
      <c r="X2172" s="311"/>
      <c r="Y2172" s="311"/>
      <c r="Z2172" s="311"/>
    </row>
    <row r="2173" spans="1:26" s="6" customFormat="1">
      <c r="A2173" s="311"/>
      <c r="B2173" s="311"/>
      <c r="C2173" s="311"/>
      <c r="S2173" s="311"/>
      <c r="T2173" s="311"/>
      <c r="U2173" s="311"/>
      <c r="V2173" s="311"/>
      <c r="W2173" s="311"/>
      <c r="X2173" s="311"/>
      <c r="Y2173" s="311"/>
      <c r="Z2173" s="311"/>
    </row>
    <row r="2174" spans="1:26" s="6" customFormat="1">
      <c r="A2174" s="311"/>
      <c r="B2174" s="311"/>
      <c r="C2174" s="311"/>
      <c r="S2174" s="311"/>
      <c r="T2174" s="311"/>
      <c r="U2174" s="311"/>
      <c r="V2174" s="311"/>
      <c r="W2174" s="311"/>
      <c r="X2174" s="311"/>
      <c r="Y2174" s="311"/>
      <c r="Z2174" s="311"/>
    </row>
    <row r="2175" spans="1:26" s="6" customFormat="1">
      <c r="A2175" s="311"/>
      <c r="B2175" s="311"/>
      <c r="C2175" s="311"/>
      <c r="S2175" s="311"/>
      <c r="T2175" s="311"/>
      <c r="U2175" s="311"/>
      <c r="V2175" s="311"/>
      <c r="W2175" s="311"/>
      <c r="X2175" s="311"/>
      <c r="Y2175" s="311"/>
      <c r="Z2175" s="311"/>
    </row>
    <row r="2176" spans="1:26" s="6" customFormat="1">
      <c r="A2176" s="311"/>
      <c r="B2176" s="311"/>
      <c r="C2176" s="311"/>
      <c r="S2176" s="311"/>
      <c r="T2176" s="311"/>
      <c r="U2176" s="311"/>
      <c r="V2176" s="311"/>
      <c r="W2176" s="311"/>
      <c r="X2176" s="311"/>
      <c r="Y2176" s="311"/>
      <c r="Z2176" s="311"/>
    </row>
    <row r="2177" spans="1:26" s="6" customFormat="1">
      <c r="A2177" s="311"/>
      <c r="B2177" s="311"/>
      <c r="C2177" s="311"/>
      <c r="S2177" s="311"/>
      <c r="T2177" s="311"/>
      <c r="U2177" s="311"/>
      <c r="V2177" s="311"/>
      <c r="W2177" s="311"/>
      <c r="X2177" s="311"/>
      <c r="Y2177" s="311"/>
      <c r="Z2177" s="311"/>
    </row>
    <row r="2178" spans="1:26" s="6" customFormat="1">
      <c r="A2178" s="311"/>
      <c r="B2178" s="311"/>
      <c r="C2178" s="311"/>
      <c r="S2178" s="311"/>
      <c r="T2178" s="311"/>
      <c r="U2178" s="311"/>
      <c r="V2178" s="311"/>
      <c r="W2178" s="311"/>
      <c r="X2178" s="311"/>
      <c r="Y2178" s="311"/>
      <c r="Z2178" s="311"/>
    </row>
    <row r="2179" spans="1:26" s="6" customFormat="1">
      <c r="A2179" s="311"/>
      <c r="B2179" s="311"/>
      <c r="C2179" s="311"/>
      <c r="S2179" s="311"/>
      <c r="T2179" s="311"/>
      <c r="U2179" s="311"/>
      <c r="V2179" s="311"/>
      <c r="W2179" s="311"/>
      <c r="X2179" s="311"/>
      <c r="Y2179" s="311"/>
      <c r="Z2179" s="311"/>
    </row>
    <row r="2180" spans="1:26" s="6" customFormat="1">
      <c r="A2180" s="311"/>
      <c r="B2180" s="311"/>
      <c r="C2180" s="311"/>
      <c r="S2180" s="311"/>
      <c r="T2180" s="311"/>
      <c r="U2180" s="311"/>
      <c r="V2180" s="311"/>
      <c r="W2180" s="311"/>
      <c r="X2180" s="311"/>
      <c r="Y2180" s="311"/>
      <c r="Z2180" s="311"/>
    </row>
    <row r="2181" spans="1:26" s="6" customFormat="1">
      <c r="A2181" s="311"/>
      <c r="B2181" s="311"/>
      <c r="C2181" s="311"/>
      <c r="S2181" s="311"/>
      <c r="T2181" s="311"/>
      <c r="U2181" s="311"/>
      <c r="V2181" s="311"/>
      <c r="W2181" s="311"/>
      <c r="X2181" s="311"/>
      <c r="Y2181" s="311"/>
      <c r="Z2181" s="311"/>
    </row>
    <row r="2182" spans="1:26" s="6" customFormat="1">
      <c r="A2182" s="311"/>
      <c r="B2182" s="311"/>
      <c r="C2182" s="311"/>
      <c r="S2182" s="311"/>
      <c r="T2182" s="311"/>
      <c r="U2182" s="311"/>
      <c r="V2182" s="311"/>
      <c r="W2182" s="311"/>
      <c r="X2182" s="311"/>
      <c r="Y2182" s="311"/>
      <c r="Z2182" s="311"/>
    </row>
    <row r="2183" spans="1:26" s="6" customFormat="1">
      <c r="A2183" s="311"/>
      <c r="B2183" s="311"/>
      <c r="C2183" s="311"/>
      <c r="S2183" s="311"/>
      <c r="T2183" s="311"/>
      <c r="U2183" s="311"/>
      <c r="V2183" s="311"/>
      <c r="W2183" s="311"/>
      <c r="X2183" s="311"/>
      <c r="Y2183" s="311"/>
      <c r="Z2183" s="311"/>
    </row>
    <row r="2184" spans="1:26" s="6" customFormat="1">
      <c r="A2184" s="311"/>
      <c r="B2184" s="311"/>
      <c r="C2184" s="311"/>
      <c r="S2184" s="311"/>
      <c r="T2184" s="311"/>
      <c r="U2184" s="311"/>
      <c r="V2184" s="311"/>
      <c r="W2184" s="311"/>
      <c r="X2184" s="311"/>
      <c r="Y2184" s="311"/>
      <c r="Z2184" s="311"/>
    </row>
    <row r="2185" spans="1:26" s="6" customFormat="1">
      <c r="A2185" s="311"/>
      <c r="B2185" s="311"/>
      <c r="C2185" s="311"/>
      <c r="S2185" s="311"/>
      <c r="T2185" s="311"/>
      <c r="U2185" s="311"/>
      <c r="V2185" s="311"/>
      <c r="W2185" s="311"/>
      <c r="X2185" s="311"/>
      <c r="Y2185" s="311"/>
      <c r="Z2185" s="311"/>
    </row>
    <row r="2186" spans="1:26" s="6" customFormat="1">
      <c r="A2186" s="311"/>
      <c r="B2186" s="311"/>
      <c r="C2186" s="311"/>
      <c r="S2186" s="311"/>
      <c r="T2186" s="311"/>
      <c r="U2186" s="311"/>
      <c r="V2186" s="311"/>
      <c r="W2186" s="311"/>
      <c r="X2186" s="311"/>
      <c r="Y2186" s="311"/>
      <c r="Z2186" s="311"/>
    </row>
    <row r="2187" spans="1:26" s="6" customFormat="1">
      <c r="A2187" s="311"/>
      <c r="B2187" s="311"/>
      <c r="C2187" s="311"/>
      <c r="S2187" s="311"/>
      <c r="T2187" s="311"/>
      <c r="U2187" s="311"/>
      <c r="V2187" s="311"/>
      <c r="W2187" s="311"/>
      <c r="X2187" s="311"/>
      <c r="Y2187" s="311"/>
      <c r="Z2187" s="311"/>
    </row>
    <row r="2188" spans="1:26" s="6" customFormat="1">
      <c r="A2188" s="311"/>
      <c r="B2188" s="311"/>
      <c r="C2188" s="311"/>
      <c r="S2188" s="311"/>
      <c r="T2188" s="311"/>
      <c r="U2188" s="311"/>
      <c r="V2188" s="311"/>
      <c r="W2188" s="311"/>
      <c r="X2188" s="311"/>
      <c r="Y2188" s="311"/>
      <c r="Z2188" s="311"/>
    </row>
    <row r="2189" spans="1:26" s="6" customFormat="1">
      <c r="A2189" s="311"/>
      <c r="B2189" s="311"/>
      <c r="C2189" s="311"/>
      <c r="S2189" s="311"/>
      <c r="T2189" s="311"/>
      <c r="U2189" s="311"/>
      <c r="V2189" s="311"/>
      <c r="W2189" s="311"/>
      <c r="X2189" s="311"/>
      <c r="Y2189" s="311"/>
      <c r="Z2189" s="311"/>
    </row>
    <row r="2190" spans="1:26" s="6" customFormat="1">
      <c r="A2190" s="311"/>
      <c r="B2190" s="311"/>
      <c r="C2190" s="311"/>
      <c r="S2190" s="311"/>
      <c r="T2190" s="311"/>
      <c r="U2190" s="311"/>
      <c r="V2190" s="311"/>
      <c r="W2190" s="311"/>
      <c r="X2190" s="311"/>
      <c r="Y2190" s="311"/>
      <c r="Z2190" s="311"/>
    </row>
    <row r="2191" spans="1:26" s="6" customFormat="1">
      <c r="A2191" s="311"/>
      <c r="B2191" s="311"/>
      <c r="C2191" s="311"/>
      <c r="S2191" s="311"/>
      <c r="T2191" s="311"/>
      <c r="U2191" s="311"/>
      <c r="V2191" s="311"/>
      <c r="W2191" s="311"/>
      <c r="X2191" s="311"/>
      <c r="Y2191" s="311"/>
      <c r="Z2191" s="311"/>
    </row>
    <row r="2192" spans="1:26" s="6" customFormat="1">
      <c r="A2192" s="311"/>
      <c r="B2192" s="311"/>
      <c r="C2192" s="311"/>
      <c r="S2192" s="311"/>
      <c r="T2192" s="311"/>
      <c r="U2192" s="311"/>
      <c r="V2192" s="311"/>
      <c r="W2192" s="311"/>
      <c r="X2192" s="311"/>
      <c r="Y2192" s="311"/>
      <c r="Z2192" s="311"/>
    </row>
    <row r="2193" spans="1:26" s="6" customFormat="1">
      <c r="A2193" s="311"/>
      <c r="B2193" s="311"/>
      <c r="C2193" s="311"/>
      <c r="S2193" s="311"/>
      <c r="T2193" s="311"/>
      <c r="U2193" s="311"/>
      <c r="V2193" s="311"/>
      <c r="W2193" s="311"/>
      <c r="X2193" s="311"/>
      <c r="Y2193" s="311"/>
      <c r="Z2193" s="311"/>
    </row>
    <row r="2194" spans="1:26" s="6" customFormat="1">
      <c r="A2194" s="311"/>
      <c r="B2194" s="311"/>
      <c r="C2194" s="311"/>
      <c r="S2194" s="311"/>
      <c r="T2194" s="311"/>
      <c r="U2194" s="311"/>
      <c r="V2194" s="311"/>
      <c r="W2194" s="311"/>
      <c r="X2194" s="311"/>
      <c r="Y2194" s="311"/>
      <c r="Z2194" s="311"/>
    </row>
    <row r="2195" spans="1:26" s="6" customFormat="1">
      <c r="A2195" s="311"/>
      <c r="B2195" s="311"/>
      <c r="C2195" s="311"/>
      <c r="S2195" s="311"/>
      <c r="T2195" s="311"/>
      <c r="U2195" s="311"/>
      <c r="V2195" s="311"/>
      <c r="W2195" s="311"/>
      <c r="X2195" s="311"/>
      <c r="Y2195" s="311"/>
      <c r="Z2195" s="311"/>
    </row>
    <row r="2196" spans="1:26" s="6" customFormat="1">
      <c r="A2196" s="311"/>
      <c r="B2196" s="311"/>
      <c r="C2196" s="311"/>
      <c r="S2196" s="311"/>
      <c r="T2196" s="311"/>
      <c r="U2196" s="311"/>
      <c r="V2196" s="311"/>
      <c r="W2196" s="311"/>
      <c r="X2196" s="311"/>
      <c r="Y2196" s="311"/>
      <c r="Z2196" s="311"/>
    </row>
    <row r="2197" spans="1:26" s="6" customFormat="1">
      <c r="A2197" s="311"/>
      <c r="B2197" s="311"/>
      <c r="C2197" s="311"/>
      <c r="S2197" s="311"/>
      <c r="T2197" s="311"/>
      <c r="U2197" s="311"/>
      <c r="V2197" s="311"/>
      <c r="W2197" s="311"/>
      <c r="X2197" s="311"/>
      <c r="Y2197" s="311"/>
      <c r="Z2197" s="311"/>
    </row>
    <row r="2198" spans="1:26" s="6" customFormat="1">
      <c r="A2198" s="311"/>
      <c r="B2198" s="311"/>
      <c r="C2198" s="311"/>
      <c r="S2198" s="311"/>
      <c r="T2198" s="311"/>
      <c r="U2198" s="311"/>
      <c r="V2198" s="311"/>
      <c r="W2198" s="311"/>
      <c r="X2198" s="311"/>
      <c r="Y2198" s="311"/>
      <c r="Z2198" s="311"/>
    </row>
    <row r="2199" spans="1:26" s="6" customFormat="1">
      <c r="A2199" s="311"/>
      <c r="B2199" s="311"/>
      <c r="C2199" s="311"/>
      <c r="S2199" s="311"/>
      <c r="T2199" s="311"/>
      <c r="U2199" s="311"/>
      <c r="V2199" s="311"/>
      <c r="W2199" s="311"/>
      <c r="X2199" s="311"/>
      <c r="Y2199" s="311"/>
      <c r="Z2199" s="311"/>
    </row>
    <row r="2200" spans="1:26" s="6" customFormat="1">
      <c r="A2200" s="311"/>
      <c r="B2200" s="311"/>
      <c r="C2200" s="311"/>
      <c r="S2200" s="311"/>
      <c r="T2200" s="311"/>
      <c r="U2200" s="311"/>
      <c r="V2200" s="311"/>
      <c r="W2200" s="311"/>
      <c r="X2200" s="311"/>
      <c r="Y2200" s="311"/>
      <c r="Z2200" s="311"/>
    </row>
    <row r="2201" spans="1:26" s="6" customFormat="1">
      <c r="A2201" s="311"/>
      <c r="B2201" s="311"/>
      <c r="C2201" s="311"/>
      <c r="S2201" s="311"/>
      <c r="T2201" s="311"/>
      <c r="U2201" s="311"/>
      <c r="V2201" s="311"/>
      <c r="W2201" s="311"/>
      <c r="X2201" s="311"/>
      <c r="Y2201" s="311"/>
      <c r="Z2201" s="311"/>
    </row>
    <row r="2202" spans="1:26" s="6" customFormat="1">
      <c r="A2202" s="311"/>
      <c r="B2202" s="311"/>
      <c r="C2202" s="311"/>
      <c r="S2202" s="311"/>
      <c r="T2202" s="311"/>
      <c r="U2202" s="311"/>
      <c r="V2202" s="311"/>
      <c r="W2202" s="311"/>
      <c r="X2202" s="311"/>
      <c r="Y2202" s="311"/>
      <c r="Z2202" s="311"/>
    </row>
    <row r="2203" spans="1:26" s="6" customFormat="1">
      <c r="A2203" s="311"/>
      <c r="B2203" s="311"/>
      <c r="C2203" s="311"/>
      <c r="S2203" s="311"/>
      <c r="T2203" s="311"/>
      <c r="U2203" s="311"/>
      <c r="V2203" s="311"/>
      <c r="W2203" s="311"/>
      <c r="X2203" s="311"/>
      <c r="Y2203" s="311"/>
      <c r="Z2203" s="311"/>
    </row>
    <row r="2204" spans="1:26" s="6" customFormat="1">
      <c r="A2204" s="311"/>
      <c r="B2204" s="311"/>
      <c r="C2204" s="311"/>
      <c r="S2204" s="311"/>
      <c r="T2204" s="311"/>
      <c r="U2204" s="311"/>
      <c r="V2204" s="311"/>
      <c r="W2204" s="311"/>
      <c r="X2204" s="311"/>
      <c r="Y2204" s="311"/>
      <c r="Z2204" s="311"/>
    </row>
    <row r="2205" spans="1:26" s="6" customFormat="1">
      <c r="A2205" s="311"/>
      <c r="B2205" s="311"/>
      <c r="C2205" s="311"/>
      <c r="S2205" s="311"/>
      <c r="T2205" s="311"/>
      <c r="U2205" s="311"/>
      <c r="V2205" s="311"/>
      <c r="W2205" s="311"/>
      <c r="X2205" s="311"/>
      <c r="Y2205" s="311"/>
      <c r="Z2205" s="311"/>
    </row>
    <row r="2206" spans="1:26" s="6" customFormat="1">
      <c r="A2206" s="311"/>
      <c r="B2206" s="311"/>
      <c r="C2206" s="311"/>
      <c r="S2206" s="311"/>
      <c r="T2206" s="311"/>
      <c r="U2206" s="311"/>
      <c r="V2206" s="311"/>
      <c r="W2206" s="311"/>
      <c r="X2206" s="311"/>
      <c r="Y2206" s="311"/>
      <c r="Z2206" s="311"/>
    </row>
    <row r="2207" spans="1:26" s="6" customFormat="1">
      <c r="A2207" s="311"/>
      <c r="B2207" s="311"/>
      <c r="C2207" s="311"/>
      <c r="S2207" s="311"/>
      <c r="T2207" s="311"/>
      <c r="U2207" s="311"/>
      <c r="V2207" s="311"/>
      <c r="W2207" s="311"/>
      <c r="X2207" s="311"/>
      <c r="Y2207" s="311"/>
      <c r="Z2207" s="311"/>
    </row>
    <row r="2208" spans="1:26" s="6" customFormat="1">
      <c r="A2208" s="311"/>
      <c r="B2208" s="311"/>
      <c r="C2208" s="311"/>
      <c r="S2208" s="311"/>
      <c r="T2208" s="311"/>
      <c r="U2208" s="311"/>
      <c r="V2208" s="311"/>
      <c r="W2208" s="311"/>
      <c r="X2208" s="311"/>
      <c r="Y2208" s="311"/>
      <c r="Z2208" s="311"/>
    </row>
    <row r="2209" spans="1:26" s="6" customFormat="1">
      <c r="A2209" s="311"/>
      <c r="B2209" s="311"/>
      <c r="C2209" s="311"/>
      <c r="S2209" s="311"/>
      <c r="T2209" s="311"/>
      <c r="U2209" s="311"/>
      <c r="V2209" s="311"/>
      <c r="W2209" s="311"/>
      <c r="X2209" s="311"/>
      <c r="Y2209" s="311"/>
      <c r="Z2209" s="311"/>
    </row>
    <row r="2210" spans="1:26" s="6" customFormat="1">
      <c r="A2210" s="311"/>
      <c r="B2210" s="311"/>
      <c r="C2210" s="311"/>
      <c r="S2210" s="311"/>
      <c r="T2210" s="311"/>
      <c r="U2210" s="311"/>
      <c r="V2210" s="311"/>
      <c r="W2210" s="311"/>
      <c r="X2210" s="311"/>
      <c r="Y2210" s="311"/>
      <c r="Z2210" s="311"/>
    </row>
    <row r="2211" spans="1:26" s="6" customFormat="1">
      <c r="A2211" s="311"/>
      <c r="B2211" s="311"/>
      <c r="C2211" s="311"/>
      <c r="S2211" s="311"/>
      <c r="T2211" s="311"/>
      <c r="U2211" s="311"/>
      <c r="V2211" s="311"/>
      <c r="W2211" s="311"/>
      <c r="X2211" s="311"/>
      <c r="Y2211" s="311"/>
      <c r="Z2211" s="311"/>
    </row>
    <row r="2212" spans="1:26" s="6" customFormat="1">
      <c r="A2212" s="311"/>
      <c r="B2212" s="311"/>
      <c r="C2212" s="311"/>
      <c r="S2212" s="311"/>
      <c r="T2212" s="311"/>
      <c r="U2212" s="311"/>
      <c r="V2212" s="311"/>
      <c r="W2212" s="311"/>
      <c r="X2212" s="311"/>
      <c r="Y2212" s="311"/>
      <c r="Z2212" s="311"/>
    </row>
    <row r="2213" spans="1:26" s="6" customFormat="1">
      <c r="A2213" s="311"/>
      <c r="B2213" s="311"/>
      <c r="C2213" s="311"/>
      <c r="S2213" s="311"/>
      <c r="T2213" s="311"/>
      <c r="U2213" s="311"/>
      <c r="V2213" s="311"/>
      <c r="W2213" s="311"/>
      <c r="X2213" s="311"/>
      <c r="Y2213" s="311"/>
      <c r="Z2213" s="311"/>
    </row>
    <row r="2214" spans="1:26" s="6" customFormat="1">
      <c r="A2214" s="311"/>
      <c r="B2214" s="311"/>
      <c r="C2214" s="311"/>
      <c r="S2214" s="311"/>
      <c r="T2214" s="311"/>
      <c r="U2214" s="311"/>
      <c r="V2214" s="311"/>
      <c r="W2214" s="311"/>
      <c r="X2214" s="311"/>
      <c r="Y2214" s="311"/>
      <c r="Z2214" s="311"/>
    </row>
    <row r="2215" spans="1:26" s="6" customFormat="1">
      <c r="A2215" s="311"/>
      <c r="B2215" s="311"/>
      <c r="C2215" s="311"/>
      <c r="S2215" s="311"/>
      <c r="T2215" s="311"/>
      <c r="U2215" s="311"/>
      <c r="V2215" s="311"/>
      <c r="W2215" s="311"/>
      <c r="X2215" s="311"/>
      <c r="Y2215" s="311"/>
      <c r="Z2215" s="311"/>
    </row>
    <row r="2216" spans="1:26" s="6" customFormat="1">
      <c r="A2216" s="311"/>
      <c r="B2216" s="311"/>
      <c r="C2216" s="311"/>
      <c r="S2216" s="311"/>
      <c r="T2216" s="311"/>
      <c r="U2216" s="311"/>
      <c r="V2216" s="311"/>
      <c r="W2216" s="311"/>
      <c r="X2216" s="311"/>
      <c r="Y2216" s="311"/>
      <c r="Z2216" s="311"/>
    </row>
    <row r="2217" spans="1:26" s="6" customFormat="1">
      <c r="A2217" s="311"/>
      <c r="B2217" s="311"/>
      <c r="C2217" s="311"/>
      <c r="S2217" s="311"/>
      <c r="T2217" s="311"/>
      <c r="U2217" s="311"/>
      <c r="V2217" s="311"/>
      <c r="W2217" s="311"/>
      <c r="X2217" s="311"/>
      <c r="Y2217" s="311"/>
      <c r="Z2217" s="311"/>
    </row>
    <row r="2218" spans="1:26" s="6" customFormat="1">
      <c r="A2218" s="311"/>
      <c r="B2218" s="311"/>
      <c r="C2218" s="311"/>
      <c r="S2218" s="311"/>
      <c r="T2218" s="311"/>
      <c r="U2218" s="311"/>
      <c r="V2218" s="311"/>
      <c r="W2218" s="311"/>
      <c r="X2218" s="311"/>
      <c r="Y2218" s="311"/>
      <c r="Z2218" s="311"/>
    </row>
    <row r="2219" spans="1:26" s="6" customFormat="1">
      <c r="A2219" s="311"/>
      <c r="B2219" s="311"/>
      <c r="C2219" s="311"/>
      <c r="S2219" s="311"/>
      <c r="T2219" s="311"/>
      <c r="U2219" s="311"/>
      <c r="V2219" s="311"/>
      <c r="W2219" s="311"/>
      <c r="X2219" s="311"/>
      <c r="Y2219" s="311"/>
      <c r="Z2219" s="311"/>
    </row>
    <row r="2220" spans="1:26" s="6" customFormat="1">
      <c r="A2220" s="311"/>
      <c r="B2220" s="311"/>
      <c r="C2220" s="311"/>
      <c r="S2220" s="311"/>
      <c r="T2220" s="311"/>
      <c r="U2220" s="311"/>
      <c r="V2220" s="311"/>
      <c r="W2220" s="311"/>
      <c r="X2220" s="311"/>
      <c r="Y2220" s="311"/>
      <c r="Z2220" s="311"/>
    </row>
    <row r="2221" spans="1:26" s="6" customFormat="1">
      <c r="A2221" s="311"/>
      <c r="B2221" s="311"/>
      <c r="C2221" s="311"/>
      <c r="S2221" s="311"/>
      <c r="T2221" s="311"/>
      <c r="U2221" s="311"/>
      <c r="V2221" s="311"/>
      <c r="W2221" s="311"/>
      <c r="X2221" s="311"/>
      <c r="Y2221" s="311"/>
      <c r="Z2221" s="311"/>
    </row>
    <row r="2222" spans="1:26" s="6" customFormat="1">
      <c r="A2222" s="311"/>
      <c r="B2222" s="311"/>
      <c r="C2222" s="311"/>
      <c r="S2222" s="311"/>
      <c r="T2222" s="311"/>
      <c r="U2222" s="311"/>
      <c r="V2222" s="311"/>
      <c r="W2222" s="311"/>
      <c r="X2222" s="311"/>
      <c r="Y2222" s="311"/>
      <c r="Z2222" s="311"/>
    </row>
    <row r="2223" spans="1:26" s="6" customFormat="1">
      <c r="A2223" s="311"/>
      <c r="B2223" s="311"/>
      <c r="C2223" s="311"/>
      <c r="S2223" s="311"/>
      <c r="T2223" s="311"/>
      <c r="U2223" s="311"/>
      <c r="V2223" s="311"/>
      <c r="W2223" s="311"/>
      <c r="X2223" s="311"/>
      <c r="Y2223" s="311"/>
      <c r="Z2223" s="311"/>
    </row>
    <row r="2224" spans="1:26" s="6" customFormat="1">
      <c r="A2224" s="311"/>
      <c r="B2224" s="311"/>
      <c r="C2224" s="311"/>
      <c r="S2224" s="311"/>
      <c r="T2224" s="311"/>
      <c r="U2224" s="311"/>
      <c r="V2224" s="311"/>
      <c r="W2224" s="311"/>
      <c r="X2224" s="311"/>
      <c r="Y2224" s="311"/>
      <c r="Z2224" s="311"/>
    </row>
    <row r="2225" spans="1:26" s="6" customFormat="1">
      <c r="A2225" s="311"/>
      <c r="B2225" s="311"/>
      <c r="C2225" s="311"/>
      <c r="S2225" s="311"/>
      <c r="T2225" s="311"/>
      <c r="U2225" s="311"/>
      <c r="V2225" s="311"/>
      <c r="W2225" s="311"/>
      <c r="X2225" s="311"/>
      <c r="Y2225" s="311"/>
      <c r="Z2225" s="311"/>
    </row>
    <row r="2226" spans="1:26" s="6" customFormat="1">
      <c r="A2226" s="311"/>
      <c r="B2226" s="311"/>
      <c r="C2226" s="311"/>
      <c r="S2226" s="311"/>
      <c r="T2226" s="311"/>
      <c r="U2226" s="311"/>
      <c r="V2226" s="311"/>
      <c r="W2226" s="311"/>
      <c r="X2226" s="311"/>
      <c r="Y2226" s="311"/>
      <c r="Z2226" s="311"/>
    </row>
    <row r="2227" spans="1:26" s="6" customFormat="1">
      <c r="A2227" s="311"/>
      <c r="B2227" s="311"/>
      <c r="C2227" s="311"/>
      <c r="S2227" s="311"/>
      <c r="T2227" s="311"/>
      <c r="U2227" s="311"/>
      <c r="V2227" s="311"/>
      <c r="W2227" s="311"/>
      <c r="X2227" s="311"/>
      <c r="Y2227" s="311"/>
      <c r="Z2227" s="311"/>
    </row>
    <row r="2228" spans="1:26" s="6" customFormat="1">
      <c r="A2228" s="311"/>
      <c r="B2228" s="311"/>
      <c r="C2228" s="311"/>
      <c r="S2228" s="311"/>
      <c r="T2228" s="311"/>
      <c r="U2228" s="311"/>
      <c r="V2228" s="311"/>
      <c r="W2228" s="311"/>
      <c r="X2228" s="311"/>
      <c r="Y2228" s="311"/>
      <c r="Z2228" s="311"/>
    </row>
    <row r="2229" spans="1:26" s="6" customFormat="1">
      <c r="A2229" s="311"/>
      <c r="B2229" s="311"/>
      <c r="C2229" s="311"/>
      <c r="S2229" s="311"/>
      <c r="T2229" s="311"/>
      <c r="U2229" s="311"/>
      <c r="V2229" s="311"/>
      <c r="W2229" s="311"/>
      <c r="X2229" s="311"/>
      <c r="Y2229" s="311"/>
      <c r="Z2229" s="311"/>
    </row>
    <row r="2230" spans="1:26" s="6" customFormat="1">
      <c r="A2230" s="311"/>
      <c r="B2230" s="311"/>
      <c r="C2230" s="311"/>
      <c r="S2230" s="311"/>
      <c r="T2230" s="311"/>
      <c r="U2230" s="311"/>
      <c r="V2230" s="311"/>
      <c r="W2230" s="311"/>
      <c r="X2230" s="311"/>
      <c r="Y2230" s="311"/>
      <c r="Z2230" s="311"/>
    </row>
    <row r="2231" spans="1:26" s="6" customFormat="1">
      <c r="A2231" s="311"/>
      <c r="B2231" s="311"/>
      <c r="C2231" s="311"/>
      <c r="S2231" s="311"/>
      <c r="T2231" s="311"/>
      <c r="U2231" s="311"/>
      <c r="V2231" s="311"/>
      <c r="W2231" s="311"/>
      <c r="X2231" s="311"/>
      <c r="Y2231" s="311"/>
      <c r="Z2231" s="311"/>
    </row>
    <row r="2232" spans="1:26" s="6" customFormat="1">
      <c r="A2232" s="311"/>
      <c r="B2232" s="311"/>
      <c r="C2232" s="311"/>
      <c r="S2232" s="311"/>
      <c r="T2232" s="311"/>
      <c r="U2232" s="311"/>
      <c r="V2232" s="311"/>
      <c r="W2232" s="311"/>
      <c r="X2232" s="311"/>
      <c r="Y2232" s="311"/>
      <c r="Z2232" s="311"/>
    </row>
    <row r="2233" spans="1:26" s="6" customFormat="1">
      <c r="A2233" s="311"/>
      <c r="B2233" s="311"/>
      <c r="C2233" s="311"/>
      <c r="S2233" s="311"/>
      <c r="T2233" s="311"/>
      <c r="U2233" s="311"/>
      <c r="V2233" s="311"/>
      <c r="W2233" s="311"/>
      <c r="X2233" s="311"/>
      <c r="Y2233" s="311"/>
      <c r="Z2233" s="311"/>
    </row>
    <row r="2234" spans="1:26" s="6" customFormat="1">
      <c r="A2234" s="311"/>
      <c r="B2234" s="311"/>
      <c r="C2234" s="311"/>
      <c r="S2234" s="311"/>
      <c r="T2234" s="311"/>
      <c r="U2234" s="311"/>
      <c r="V2234" s="311"/>
      <c r="W2234" s="311"/>
      <c r="X2234" s="311"/>
      <c r="Y2234" s="311"/>
      <c r="Z2234" s="311"/>
    </row>
    <row r="2235" spans="1:26" s="6" customFormat="1">
      <c r="A2235" s="311"/>
      <c r="B2235" s="311"/>
      <c r="C2235" s="311"/>
      <c r="S2235" s="311"/>
      <c r="T2235" s="311"/>
      <c r="U2235" s="311"/>
      <c r="V2235" s="311"/>
      <c r="W2235" s="311"/>
      <c r="X2235" s="311"/>
      <c r="Y2235" s="311"/>
      <c r="Z2235" s="311"/>
    </row>
    <row r="2236" spans="1:26" s="6" customFormat="1">
      <c r="A2236" s="311"/>
      <c r="B2236" s="311"/>
      <c r="C2236" s="311"/>
      <c r="S2236" s="311"/>
      <c r="T2236" s="311"/>
      <c r="U2236" s="311"/>
      <c r="V2236" s="311"/>
      <c r="W2236" s="311"/>
      <c r="X2236" s="311"/>
      <c r="Y2236" s="311"/>
      <c r="Z2236" s="311"/>
    </row>
    <row r="2237" spans="1:26" s="6" customFormat="1">
      <c r="A2237" s="311"/>
      <c r="B2237" s="311"/>
      <c r="C2237" s="311"/>
      <c r="S2237" s="311"/>
      <c r="T2237" s="311"/>
      <c r="U2237" s="311"/>
      <c r="V2237" s="311"/>
      <c r="W2237" s="311"/>
      <c r="X2237" s="311"/>
      <c r="Y2237" s="311"/>
      <c r="Z2237" s="311"/>
    </row>
    <row r="2238" spans="1:26" s="6" customFormat="1">
      <c r="A2238" s="311"/>
      <c r="B2238" s="311"/>
      <c r="C2238" s="311"/>
      <c r="S2238" s="311"/>
      <c r="T2238" s="311"/>
      <c r="U2238" s="311"/>
      <c r="V2238" s="311"/>
      <c r="W2238" s="311"/>
      <c r="X2238" s="311"/>
      <c r="Y2238" s="311"/>
      <c r="Z2238" s="311"/>
    </row>
    <row r="2239" spans="1:26" s="6" customFormat="1">
      <c r="A2239" s="311"/>
      <c r="B2239" s="311"/>
      <c r="C2239" s="311"/>
      <c r="S2239" s="311"/>
      <c r="T2239" s="311"/>
      <c r="U2239" s="311"/>
      <c r="V2239" s="311"/>
      <c r="W2239" s="311"/>
      <c r="X2239" s="311"/>
      <c r="Y2239" s="311"/>
      <c r="Z2239" s="311"/>
    </row>
    <row r="2240" spans="1:26" s="6" customFormat="1">
      <c r="A2240" s="311"/>
      <c r="B2240" s="311"/>
      <c r="C2240" s="311"/>
      <c r="S2240" s="311"/>
      <c r="T2240" s="311"/>
      <c r="U2240" s="311"/>
      <c r="V2240" s="311"/>
      <c r="W2240" s="311"/>
      <c r="X2240" s="311"/>
      <c r="Y2240" s="311"/>
      <c r="Z2240" s="311"/>
    </row>
    <row r="2241" spans="1:26" s="6" customFormat="1">
      <c r="A2241" s="311"/>
      <c r="B2241" s="311"/>
      <c r="C2241" s="311"/>
      <c r="S2241" s="311"/>
      <c r="T2241" s="311"/>
      <c r="U2241" s="311"/>
      <c r="V2241" s="311"/>
      <c r="W2241" s="311"/>
      <c r="X2241" s="311"/>
      <c r="Y2241" s="311"/>
      <c r="Z2241" s="311"/>
    </row>
    <row r="2242" spans="1:26" s="6" customFormat="1">
      <c r="A2242" s="311"/>
      <c r="B2242" s="311"/>
      <c r="C2242" s="311"/>
      <c r="S2242" s="311"/>
      <c r="T2242" s="311"/>
      <c r="U2242" s="311"/>
      <c r="V2242" s="311"/>
      <c r="W2242" s="311"/>
      <c r="X2242" s="311"/>
      <c r="Y2242" s="311"/>
      <c r="Z2242" s="311"/>
    </row>
    <row r="2243" spans="1:26" s="6" customFormat="1">
      <c r="A2243" s="311"/>
      <c r="B2243" s="311"/>
      <c r="C2243" s="311"/>
      <c r="S2243" s="311"/>
      <c r="T2243" s="311"/>
      <c r="U2243" s="311"/>
      <c r="V2243" s="311"/>
      <c r="W2243" s="311"/>
      <c r="X2243" s="311"/>
      <c r="Y2243" s="311"/>
      <c r="Z2243" s="311"/>
    </row>
    <row r="2244" spans="1:26" s="6" customFormat="1">
      <c r="A2244" s="311"/>
      <c r="B2244" s="311"/>
      <c r="C2244" s="311"/>
      <c r="S2244" s="311"/>
      <c r="T2244" s="311"/>
      <c r="U2244" s="311"/>
      <c r="V2244" s="311"/>
      <c r="W2244" s="311"/>
      <c r="X2244" s="311"/>
      <c r="Y2244" s="311"/>
      <c r="Z2244" s="311"/>
    </row>
    <row r="2245" spans="1:26" s="6" customFormat="1">
      <c r="A2245" s="311"/>
      <c r="B2245" s="311"/>
      <c r="C2245" s="311"/>
      <c r="S2245" s="311"/>
      <c r="T2245" s="311"/>
      <c r="U2245" s="311"/>
      <c r="V2245" s="311"/>
      <c r="W2245" s="311"/>
      <c r="X2245" s="311"/>
      <c r="Y2245" s="311"/>
      <c r="Z2245" s="311"/>
    </row>
    <row r="2246" spans="1:26" s="6" customFormat="1">
      <c r="A2246" s="311"/>
      <c r="B2246" s="311"/>
      <c r="C2246" s="311"/>
      <c r="S2246" s="311"/>
      <c r="T2246" s="311"/>
      <c r="U2246" s="311"/>
      <c r="V2246" s="311"/>
      <c r="W2246" s="311"/>
      <c r="X2246" s="311"/>
      <c r="Y2246" s="311"/>
      <c r="Z2246" s="311"/>
    </row>
    <row r="2247" spans="1:26" s="6" customFormat="1">
      <c r="A2247" s="311"/>
      <c r="B2247" s="311"/>
      <c r="C2247" s="311"/>
      <c r="S2247" s="311"/>
      <c r="T2247" s="311"/>
      <c r="U2247" s="311"/>
      <c r="V2247" s="311"/>
      <c r="W2247" s="311"/>
      <c r="X2247" s="311"/>
      <c r="Y2247" s="311"/>
      <c r="Z2247" s="311"/>
    </row>
    <row r="2248" spans="1:26" s="6" customFormat="1">
      <c r="A2248" s="311"/>
      <c r="B2248" s="311"/>
      <c r="C2248" s="311"/>
      <c r="S2248" s="311"/>
      <c r="T2248" s="311"/>
      <c r="U2248" s="311"/>
      <c r="V2248" s="311"/>
      <c r="W2248" s="311"/>
      <c r="X2248" s="311"/>
      <c r="Y2248" s="311"/>
      <c r="Z2248" s="311"/>
    </row>
    <row r="2249" spans="1:26" s="6" customFormat="1">
      <c r="A2249" s="311"/>
      <c r="B2249" s="311"/>
      <c r="C2249" s="311"/>
      <c r="S2249" s="311"/>
      <c r="T2249" s="311"/>
      <c r="U2249" s="311"/>
      <c r="V2249" s="311"/>
      <c r="W2249" s="311"/>
      <c r="X2249" s="311"/>
      <c r="Y2249" s="311"/>
      <c r="Z2249" s="311"/>
    </row>
    <row r="2250" spans="1:26" s="6" customFormat="1">
      <c r="A2250" s="311"/>
      <c r="B2250" s="311"/>
      <c r="C2250" s="311"/>
      <c r="S2250" s="311"/>
      <c r="T2250" s="311"/>
      <c r="U2250" s="311"/>
      <c r="V2250" s="311"/>
      <c r="W2250" s="311"/>
      <c r="X2250" s="311"/>
      <c r="Y2250" s="311"/>
      <c r="Z2250" s="311"/>
    </row>
    <row r="2251" spans="1:26" s="6" customFormat="1">
      <c r="A2251" s="311"/>
      <c r="B2251" s="311"/>
      <c r="C2251" s="311"/>
      <c r="S2251" s="311"/>
      <c r="T2251" s="311"/>
      <c r="U2251" s="311"/>
      <c r="V2251" s="311"/>
      <c r="W2251" s="311"/>
      <c r="X2251" s="311"/>
      <c r="Y2251" s="311"/>
      <c r="Z2251" s="311"/>
    </row>
    <row r="2252" spans="1:26" s="6" customFormat="1">
      <c r="A2252" s="311"/>
      <c r="B2252" s="311"/>
      <c r="C2252" s="311"/>
      <c r="S2252" s="311"/>
      <c r="T2252" s="311"/>
      <c r="U2252" s="311"/>
      <c r="V2252" s="311"/>
      <c r="W2252" s="311"/>
      <c r="X2252" s="311"/>
      <c r="Y2252" s="311"/>
      <c r="Z2252" s="311"/>
    </row>
    <row r="2253" spans="1:26" s="6" customFormat="1">
      <c r="A2253" s="311"/>
      <c r="B2253" s="311"/>
      <c r="C2253" s="311"/>
      <c r="S2253" s="311"/>
      <c r="T2253" s="311"/>
      <c r="U2253" s="311"/>
      <c r="V2253" s="311"/>
      <c r="W2253" s="311"/>
      <c r="X2253" s="311"/>
      <c r="Y2253" s="311"/>
      <c r="Z2253" s="311"/>
    </row>
    <row r="2254" spans="1:26" s="6" customFormat="1">
      <c r="A2254" s="311"/>
      <c r="B2254" s="311"/>
      <c r="C2254" s="311"/>
      <c r="S2254" s="311"/>
      <c r="T2254" s="311"/>
      <c r="U2254" s="311"/>
      <c r="V2254" s="311"/>
      <c r="W2254" s="311"/>
      <c r="X2254" s="311"/>
      <c r="Y2254" s="311"/>
      <c r="Z2254" s="311"/>
    </row>
    <row r="2255" spans="1:26" s="6" customFormat="1">
      <c r="A2255" s="311"/>
      <c r="B2255" s="311"/>
      <c r="C2255" s="311"/>
      <c r="S2255" s="311"/>
      <c r="T2255" s="311"/>
      <c r="U2255" s="311"/>
      <c r="V2255" s="311"/>
      <c r="W2255" s="311"/>
      <c r="X2255" s="311"/>
      <c r="Y2255" s="311"/>
      <c r="Z2255" s="311"/>
    </row>
    <row r="2256" spans="1:26" s="6" customFormat="1">
      <c r="A2256" s="311"/>
      <c r="B2256" s="311"/>
      <c r="C2256" s="311"/>
      <c r="S2256" s="311"/>
      <c r="T2256" s="311"/>
      <c r="U2256" s="311"/>
      <c r="V2256" s="311"/>
      <c r="W2256" s="311"/>
      <c r="X2256" s="311"/>
      <c r="Y2256" s="311"/>
      <c r="Z2256" s="311"/>
    </row>
    <row r="2257" spans="1:26" s="6" customFormat="1">
      <c r="A2257" s="311"/>
      <c r="B2257" s="311"/>
      <c r="C2257" s="311"/>
      <c r="S2257" s="311"/>
      <c r="T2257" s="311"/>
      <c r="U2257" s="311"/>
      <c r="V2257" s="311"/>
      <c r="W2257" s="311"/>
      <c r="X2257" s="311"/>
      <c r="Y2257" s="311"/>
      <c r="Z2257" s="311"/>
    </row>
    <row r="2258" spans="1:26" s="6" customFormat="1">
      <c r="A2258" s="311"/>
      <c r="B2258" s="311"/>
      <c r="C2258" s="311"/>
      <c r="S2258" s="311"/>
      <c r="T2258" s="311"/>
      <c r="U2258" s="311"/>
      <c r="V2258" s="311"/>
      <c r="W2258" s="311"/>
      <c r="X2258" s="311"/>
      <c r="Y2258" s="311"/>
      <c r="Z2258" s="311"/>
    </row>
    <row r="2259" spans="1:26" s="6" customFormat="1">
      <c r="A2259" s="311"/>
      <c r="B2259" s="311"/>
      <c r="C2259" s="311"/>
      <c r="S2259" s="311"/>
      <c r="T2259" s="311"/>
      <c r="U2259" s="311"/>
      <c r="V2259" s="311"/>
      <c r="W2259" s="311"/>
      <c r="X2259" s="311"/>
      <c r="Y2259" s="311"/>
      <c r="Z2259" s="311"/>
    </row>
    <row r="2260" spans="1:26" s="6" customFormat="1">
      <c r="A2260" s="311"/>
      <c r="B2260" s="311"/>
      <c r="C2260" s="311"/>
      <c r="S2260" s="311"/>
      <c r="T2260" s="311"/>
      <c r="U2260" s="311"/>
      <c r="V2260" s="311"/>
      <c r="W2260" s="311"/>
      <c r="X2260" s="311"/>
      <c r="Y2260" s="311"/>
      <c r="Z2260" s="311"/>
    </row>
    <row r="2261" spans="1:26" s="6" customFormat="1">
      <c r="A2261" s="311"/>
      <c r="B2261" s="311"/>
      <c r="C2261" s="311"/>
      <c r="S2261" s="311"/>
      <c r="T2261" s="311"/>
      <c r="U2261" s="311"/>
      <c r="V2261" s="311"/>
      <c r="W2261" s="311"/>
      <c r="X2261" s="311"/>
      <c r="Y2261" s="311"/>
      <c r="Z2261" s="311"/>
    </row>
    <row r="2262" spans="1:26" s="6" customFormat="1">
      <c r="A2262" s="311"/>
      <c r="B2262" s="311"/>
      <c r="C2262" s="311"/>
      <c r="S2262" s="311"/>
      <c r="T2262" s="311"/>
      <c r="U2262" s="311"/>
      <c r="V2262" s="311"/>
      <c r="W2262" s="311"/>
      <c r="X2262" s="311"/>
      <c r="Y2262" s="311"/>
      <c r="Z2262" s="311"/>
    </row>
    <row r="2263" spans="1:26" s="6" customFormat="1">
      <c r="A2263" s="311"/>
      <c r="B2263" s="311"/>
      <c r="C2263" s="311"/>
      <c r="S2263" s="311"/>
      <c r="T2263" s="311"/>
      <c r="U2263" s="311"/>
      <c r="V2263" s="311"/>
      <c r="W2263" s="311"/>
      <c r="X2263" s="311"/>
      <c r="Y2263" s="311"/>
      <c r="Z2263" s="311"/>
    </row>
    <row r="2264" spans="1:26" s="6" customFormat="1">
      <c r="A2264" s="311"/>
      <c r="B2264" s="311"/>
      <c r="C2264" s="311"/>
      <c r="S2264" s="311"/>
      <c r="T2264" s="311"/>
      <c r="U2264" s="311"/>
      <c r="V2264" s="311"/>
      <c r="W2264" s="311"/>
      <c r="X2264" s="311"/>
      <c r="Y2264" s="311"/>
      <c r="Z2264" s="311"/>
    </row>
    <row r="2265" spans="1:26" s="6" customFormat="1">
      <c r="A2265" s="311"/>
      <c r="B2265" s="311"/>
      <c r="C2265" s="311"/>
      <c r="S2265" s="311"/>
      <c r="T2265" s="311"/>
      <c r="U2265" s="311"/>
      <c r="V2265" s="311"/>
      <c r="W2265" s="311"/>
      <c r="X2265" s="311"/>
      <c r="Y2265" s="311"/>
      <c r="Z2265" s="311"/>
    </row>
    <row r="2266" spans="1:26" s="6" customFormat="1">
      <c r="A2266" s="311"/>
      <c r="B2266" s="311"/>
      <c r="C2266" s="311"/>
      <c r="S2266" s="311"/>
      <c r="T2266" s="311"/>
      <c r="U2266" s="311"/>
      <c r="V2266" s="311"/>
      <c r="W2266" s="311"/>
      <c r="X2266" s="311"/>
      <c r="Y2266" s="311"/>
      <c r="Z2266" s="311"/>
    </row>
    <row r="2267" spans="1:26" s="6" customFormat="1">
      <c r="A2267" s="311"/>
      <c r="B2267" s="311"/>
      <c r="C2267" s="311"/>
      <c r="S2267" s="311"/>
      <c r="T2267" s="311"/>
      <c r="U2267" s="311"/>
      <c r="V2267" s="311"/>
      <c r="W2267" s="311"/>
      <c r="X2267" s="311"/>
      <c r="Y2267" s="311"/>
      <c r="Z2267" s="311"/>
    </row>
    <row r="2268" spans="1:26" s="6" customFormat="1">
      <c r="A2268" s="311"/>
      <c r="B2268" s="311"/>
      <c r="C2268" s="311"/>
      <c r="S2268" s="311"/>
      <c r="T2268" s="311"/>
      <c r="U2268" s="311"/>
      <c r="V2268" s="311"/>
      <c r="W2268" s="311"/>
      <c r="X2268" s="311"/>
      <c r="Y2268" s="311"/>
      <c r="Z2268" s="311"/>
    </row>
    <row r="2269" spans="1:26" s="6" customFormat="1">
      <c r="A2269" s="311"/>
      <c r="B2269" s="311"/>
      <c r="C2269" s="311"/>
      <c r="S2269" s="311"/>
      <c r="T2269" s="311"/>
      <c r="U2269" s="311"/>
      <c r="V2269" s="311"/>
      <c r="W2269" s="311"/>
      <c r="X2269" s="311"/>
      <c r="Y2269" s="311"/>
      <c r="Z2269" s="311"/>
    </row>
    <row r="2270" spans="1:26" s="6" customFormat="1">
      <c r="A2270" s="311"/>
      <c r="B2270" s="311"/>
      <c r="C2270" s="311"/>
      <c r="S2270" s="311"/>
      <c r="T2270" s="311"/>
      <c r="U2270" s="311"/>
      <c r="V2270" s="311"/>
      <c r="W2270" s="311"/>
      <c r="X2270" s="311"/>
      <c r="Y2270" s="311"/>
      <c r="Z2270" s="311"/>
    </row>
    <row r="2271" spans="1:26" s="6" customFormat="1">
      <c r="A2271" s="311"/>
      <c r="B2271" s="311"/>
      <c r="C2271" s="311"/>
      <c r="S2271" s="311"/>
      <c r="T2271" s="311"/>
      <c r="U2271" s="311"/>
      <c r="V2271" s="311"/>
      <c r="W2271" s="311"/>
      <c r="X2271" s="311"/>
      <c r="Y2271" s="311"/>
      <c r="Z2271" s="311"/>
    </row>
    <row r="2272" spans="1:26" s="6" customFormat="1">
      <c r="A2272" s="311"/>
      <c r="B2272" s="311"/>
      <c r="C2272" s="311"/>
      <c r="S2272" s="311"/>
      <c r="T2272" s="311"/>
      <c r="U2272" s="311"/>
      <c r="V2272" s="311"/>
      <c r="W2272" s="311"/>
      <c r="X2272" s="311"/>
      <c r="Y2272" s="311"/>
      <c r="Z2272" s="311"/>
    </row>
    <row r="2273" spans="1:26" s="6" customFormat="1">
      <c r="A2273" s="311"/>
      <c r="B2273" s="311"/>
      <c r="C2273" s="311"/>
      <c r="S2273" s="311"/>
      <c r="T2273" s="311"/>
      <c r="U2273" s="311"/>
      <c r="V2273" s="311"/>
      <c r="W2273" s="311"/>
      <c r="X2273" s="311"/>
      <c r="Y2273" s="311"/>
      <c r="Z2273" s="311"/>
    </row>
    <row r="2274" spans="1:26" s="6" customFormat="1">
      <c r="A2274" s="311"/>
      <c r="B2274" s="311"/>
      <c r="C2274" s="311"/>
      <c r="S2274" s="311"/>
      <c r="T2274" s="311"/>
      <c r="U2274" s="311"/>
      <c r="V2274" s="311"/>
      <c r="W2274" s="311"/>
      <c r="X2274" s="311"/>
      <c r="Y2274" s="311"/>
      <c r="Z2274" s="311"/>
    </row>
    <row r="2275" spans="1:26" s="6" customFormat="1">
      <c r="A2275" s="311"/>
      <c r="B2275" s="311"/>
      <c r="C2275" s="311"/>
      <c r="S2275" s="311"/>
      <c r="T2275" s="311"/>
      <c r="U2275" s="311"/>
      <c r="V2275" s="311"/>
      <c r="W2275" s="311"/>
      <c r="X2275" s="311"/>
      <c r="Y2275" s="311"/>
      <c r="Z2275" s="311"/>
    </row>
    <row r="2276" spans="1:26" s="6" customFormat="1">
      <c r="A2276" s="311"/>
      <c r="B2276" s="311"/>
      <c r="C2276" s="311"/>
      <c r="S2276" s="311"/>
      <c r="T2276" s="311"/>
      <c r="U2276" s="311"/>
      <c r="V2276" s="311"/>
      <c r="W2276" s="311"/>
      <c r="X2276" s="311"/>
      <c r="Y2276" s="311"/>
      <c r="Z2276" s="311"/>
    </row>
    <row r="2277" spans="1:26" s="6" customFormat="1">
      <c r="A2277" s="311"/>
      <c r="B2277" s="311"/>
      <c r="C2277" s="311"/>
      <c r="S2277" s="311"/>
      <c r="T2277" s="311"/>
      <c r="U2277" s="311"/>
      <c r="V2277" s="311"/>
      <c r="W2277" s="311"/>
      <c r="X2277" s="311"/>
      <c r="Y2277" s="311"/>
      <c r="Z2277" s="311"/>
    </row>
    <row r="2278" spans="1:26" s="6" customFormat="1">
      <c r="A2278" s="311"/>
      <c r="B2278" s="311"/>
      <c r="C2278" s="311"/>
      <c r="S2278" s="311"/>
      <c r="T2278" s="311"/>
      <c r="U2278" s="311"/>
      <c r="V2278" s="311"/>
      <c r="W2278" s="311"/>
      <c r="X2278" s="311"/>
      <c r="Y2278" s="311"/>
      <c r="Z2278" s="311"/>
    </row>
    <row r="2279" spans="1:26" s="6" customFormat="1">
      <c r="A2279" s="311"/>
      <c r="B2279" s="311"/>
      <c r="C2279" s="311"/>
      <c r="S2279" s="311"/>
      <c r="T2279" s="311"/>
      <c r="U2279" s="311"/>
      <c r="V2279" s="311"/>
      <c r="W2279" s="311"/>
      <c r="X2279" s="311"/>
      <c r="Y2279" s="311"/>
      <c r="Z2279" s="311"/>
    </row>
    <row r="2280" spans="1:26" s="6" customFormat="1">
      <c r="A2280" s="311"/>
      <c r="B2280" s="311"/>
      <c r="C2280" s="311"/>
      <c r="S2280" s="311"/>
      <c r="T2280" s="311"/>
      <c r="U2280" s="311"/>
      <c r="V2280" s="311"/>
      <c r="W2280" s="311"/>
      <c r="X2280" s="311"/>
      <c r="Y2280" s="311"/>
      <c r="Z2280" s="311"/>
    </row>
    <row r="2281" spans="1:26" s="6" customFormat="1">
      <c r="A2281" s="311"/>
      <c r="B2281" s="311"/>
      <c r="C2281" s="311"/>
      <c r="S2281" s="311"/>
      <c r="T2281" s="311"/>
      <c r="U2281" s="311"/>
      <c r="V2281" s="311"/>
      <c r="W2281" s="311"/>
      <c r="X2281" s="311"/>
      <c r="Y2281" s="311"/>
      <c r="Z2281" s="311"/>
    </row>
    <row r="2282" spans="1:26" s="6" customFormat="1">
      <c r="A2282" s="311"/>
      <c r="B2282" s="311"/>
      <c r="C2282" s="311"/>
      <c r="S2282" s="311"/>
      <c r="T2282" s="311"/>
      <c r="U2282" s="311"/>
      <c r="V2282" s="311"/>
      <c r="W2282" s="311"/>
      <c r="X2282" s="311"/>
      <c r="Y2282" s="311"/>
      <c r="Z2282" s="311"/>
    </row>
    <row r="2283" spans="1:26" s="6" customFormat="1">
      <c r="A2283" s="311"/>
      <c r="B2283" s="311"/>
      <c r="C2283" s="311"/>
      <c r="S2283" s="311"/>
      <c r="T2283" s="311"/>
      <c r="U2283" s="311"/>
      <c r="V2283" s="311"/>
      <c r="W2283" s="311"/>
      <c r="X2283" s="311"/>
      <c r="Y2283" s="311"/>
      <c r="Z2283" s="311"/>
    </row>
    <row r="2284" spans="1:26" s="6" customFormat="1">
      <c r="A2284" s="311"/>
      <c r="B2284" s="311"/>
      <c r="C2284" s="311"/>
      <c r="S2284" s="311"/>
      <c r="T2284" s="311"/>
      <c r="U2284" s="311"/>
      <c r="V2284" s="311"/>
      <c r="W2284" s="311"/>
      <c r="X2284" s="311"/>
      <c r="Y2284" s="311"/>
      <c r="Z2284" s="311"/>
    </row>
    <row r="2285" spans="1:26" s="6" customFormat="1">
      <c r="A2285" s="311"/>
      <c r="B2285" s="311"/>
      <c r="C2285" s="311"/>
      <c r="S2285" s="311"/>
      <c r="T2285" s="311"/>
      <c r="U2285" s="311"/>
      <c r="V2285" s="311"/>
      <c r="W2285" s="311"/>
      <c r="X2285" s="311"/>
      <c r="Y2285" s="311"/>
      <c r="Z2285" s="311"/>
    </row>
    <row r="2286" spans="1:26" s="6" customFormat="1">
      <c r="A2286" s="311"/>
      <c r="B2286" s="311"/>
      <c r="C2286" s="311"/>
      <c r="S2286" s="311"/>
      <c r="T2286" s="311"/>
      <c r="U2286" s="311"/>
      <c r="V2286" s="311"/>
      <c r="W2286" s="311"/>
      <c r="X2286" s="311"/>
      <c r="Y2286" s="311"/>
      <c r="Z2286" s="311"/>
    </row>
    <row r="2287" spans="1:26" s="6" customFormat="1">
      <c r="A2287" s="311"/>
      <c r="B2287" s="311"/>
      <c r="C2287" s="311"/>
      <c r="S2287" s="311"/>
      <c r="T2287" s="311"/>
      <c r="U2287" s="311"/>
      <c r="V2287" s="311"/>
      <c r="W2287" s="311"/>
      <c r="X2287" s="311"/>
      <c r="Y2287" s="311"/>
      <c r="Z2287" s="311"/>
    </row>
    <row r="2288" spans="1:26" s="6" customFormat="1">
      <c r="A2288" s="311"/>
      <c r="B2288" s="311"/>
      <c r="C2288" s="311"/>
      <c r="S2288" s="311"/>
      <c r="T2288" s="311"/>
      <c r="U2288" s="311"/>
      <c r="V2288" s="311"/>
      <c r="W2288" s="311"/>
      <c r="X2288" s="311"/>
      <c r="Y2288" s="311"/>
      <c r="Z2288" s="311"/>
    </row>
    <row r="2289" spans="1:26" s="6" customFormat="1">
      <c r="A2289" s="311"/>
      <c r="B2289" s="311"/>
      <c r="C2289" s="311"/>
      <c r="S2289" s="311"/>
      <c r="T2289" s="311"/>
      <c r="U2289" s="311"/>
      <c r="V2289" s="311"/>
      <c r="W2289" s="311"/>
      <c r="X2289" s="311"/>
      <c r="Y2289" s="311"/>
      <c r="Z2289" s="311"/>
    </row>
    <row r="2290" spans="1:26" s="6" customFormat="1">
      <c r="A2290" s="311"/>
      <c r="B2290" s="311"/>
      <c r="C2290" s="311"/>
      <c r="S2290" s="311"/>
      <c r="T2290" s="311"/>
      <c r="U2290" s="311"/>
      <c r="V2290" s="311"/>
      <c r="W2290" s="311"/>
      <c r="X2290" s="311"/>
      <c r="Y2290" s="311"/>
      <c r="Z2290" s="311"/>
    </row>
    <row r="2291" spans="1:26" s="6" customFormat="1">
      <c r="A2291" s="311"/>
      <c r="B2291" s="311"/>
      <c r="C2291" s="311"/>
      <c r="S2291" s="311"/>
      <c r="T2291" s="311"/>
      <c r="U2291" s="311"/>
      <c r="V2291" s="311"/>
      <c r="W2291" s="311"/>
      <c r="X2291" s="311"/>
      <c r="Y2291" s="311"/>
      <c r="Z2291" s="311"/>
    </row>
    <row r="2292" spans="1:26" s="6" customFormat="1">
      <c r="A2292" s="311"/>
      <c r="B2292" s="311"/>
      <c r="C2292" s="311"/>
      <c r="S2292" s="311"/>
      <c r="T2292" s="311"/>
      <c r="U2292" s="311"/>
      <c r="V2292" s="311"/>
      <c r="W2292" s="311"/>
      <c r="X2292" s="311"/>
      <c r="Y2292" s="311"/>
      <c r="Z2292" s="311"/>
    </row>
    <row r="2293" spans="1:26" s="6" customFormat="1">
      <c r="A2293" s="311"/>
      <c r="B2293" s="311"/>
      <c r="C2293" s="311"/>
      <c r="S2293" s="311"/>
      <c r="T2293" s="311"/>
      <c r="U2293" s="311"/>
      <c r="V2293" s="311"/>
      <c r="W2293" s="311"/>
      <c r="X2293" s="311"/>
      <c r="Y2293" s="311"/>
      <c r="Z2293" s="311"/>
    </row>
    <row r="2294" spans="1:26" s="6" customFormat="1">
      <c r="A2294" s="311"/>
      <c r="B2294" s="311"/>
      <c r="C2294" s="311"/>
      <c r="S2294" s="311"/>
      <c r="T2294" s="311"/>
      <c r="U2294" s="311"/>
      <c r="V2294" s="311"/>
      <c r="W2294" s="311"/>
      <c r="X2294" s="311"/>
      <c r="Y2294" s="311"/>
      <c r="Z2294" s="311"/>
    </row>
    <row r="2295" spans="1:26" s="6" customFormat="1">
      <c r="A2295" s="311"/>
      <c r="B2295" s="311"/>
      <c r="C2295" s="311"/>
      <c r="S2295" s="311"/>
      <c r="T2295" s="311"/>
      <c r="U2295" s="311"/>
      <c r="V2295" s="311"/>
      <c r="W2295" s="311"/>
      <c r="X2295" s="311"/>
      <c r="Y2295" s="311"/>
      <c r="Z2295" s="311"/>
    </row>
    <row r="2296" spans="1:26" s="6" customFormat="1">
      <c r="A2296" s="311"/>
      <c r="B2296" s="311"/>
      <c r="C2296" s="311"/>
      <c r="S2296" s="311"/>
      <c r="T2296" s="311"/>
      <c r="U2296" s="311"/>
      <c r="V2296" s="311"/>
      <c r="W2296" s="311"/>
      <c r="X2296" s="311"/>
      <c r="Y2296" s="311"/>
      <c r="Z2296" s="311"/>
    </row>
    <row r="2297" spans="1:26" s="6" customFormat="1">
      <c r="A2297" s="311"/>
      <c r="B2297" s="311"/>
      <c r="C2297" s="311"/>
      <c r="S2297" s="311"/>
      <c r="T2297" s="311"/>
      <c r="U2297" s="311"/>
      <c r="V2297" s="311"/>
      <c r="W2297" s="311"/>
      <c r="X2297" s="311"/>
      <c r="Y2297" s="311"/>
      <c r="Z2297" s="311"/>
    </row>
    <row r="2298" spans="1:26" s="6" customFormat="1">
      <c r="A2298" s="311"/>
      <c r="B2298" s="311"/>
      <c r="C2298" s="311"/>
      <c r="S2298" s="311"/>
      <c r="T2298" s="311"/>
      <c r="U2298" s="311"/>
      <c r="V2298" s="311"/>
      <c r="W2298" s="311"/>
      <c r="X2298" s="311"/>
      <c r="Y2298" s="311"/>
      <c r="Z2298" s="311"/>
    </row>
    <row r="2299" spans="1:26" s="6" customFormat="1">
      <c r="A2299" s="311"/>
      <c r="B2299" s="311"/>
      <c r="C2299" s="311"/>
      <c r="S2299" s="311"/>
      <c r="T2299" s="311"/>
      <c r="U2299" s="311"/>
      <c r="V2299" s="311"/>
      <c r="W2299" s="311"/>
      <c r="X2299" s="311"/>
      <c r="Y2299" s="311"/>
      <c r="Z2299" s="311"/>
    </row>
    <row r="2300" spans="1:26" s="6" customFormat="1">
      <c r="A2300" s="311"/>
      <c r="B2300" s="311"/>
      <c r="C2300" s="311"/>
      <c r="S2300" s="311"/>
      <c r="T2300" s="311"/>
      <c r="U2300" s="311"/>
      <c r="V2300" s="311"/>
      <c r="W2300" s="311"/>
      <c r="X2300" s="311"/>
      <c r="Y2300" s="311"/>
      <c r="Z2300" s="311"/>
    </row>
    <row r="2301" spans="1:26" s="6" customFormat="1">
      <c r="A2301" s="311"/>
      <c r="B2301" s="311"/>
      <c r="C2301" s="311"/>
      <c r="S2301" s="311"/>
      <c r="T2301" s="311"/>
      <c r="U2301" s="311"/>
      <c r="V2301" s="311"/>
      <c r="W2301" s="311"/>
      <c r="X2301" s="311"/>
      <c r="Y2301" s="311"/>
      <c r="Z2301" s="311"/>
    </row>
    <row r="2302" spans="1:26" s="6" customFormat="1">
      <c r="A2302" s="311"/>
      <c r="B2302" s="311"/>
      <c r="C2302" s="311"/>
      <c r="S2302" s="311"/>
      <c r="T2302" s="311"/>
      <c r="U2302" s="311"/>
      <c r="V2302" s="311"/>
      <c r="W2302" s="311"/>
      <c r="X2302" s="311"/>
      <c r="Y2302" s="311"/>
      <c r="Z2302" s="311"/>
    </row>
    <row r="2303" spans="1:26" s="6" customFormat="1">
      <c r="A2303" s="311"/>
      <c r="B2303" s="311"/>
      <c r="C2303" s="311"/>
      <c r="S2303" s="311"/>
      <c r="T2303" s="311"/>
      <c r="U2303" s="311"/>
      <c r="V2303" s="311"/>
      <c r="W2303" s="311"/>
      <c r="X2303" s="311"/>
      <c r="Y2303" s="311"/>
      <c r="Z2303" s="311"/>
    </row>
    <row r="2304" spans="1:26" s="6" customFormat="1">
      <c r="A2304" s="311"/>
      <c r="B2304" s="311"/>
      <c r="C2304" s="311"/>
      <c r="S2304" s="311"/>
      <c r="T2304" s="311"/>
      <c r="U2304" s="311"/>
      <c r="V2304" s="311"/>
      <c r="W2304" s="311"/>
      <c r="X2304" s="311"/>
      <c r="Y2304" s="311"/>
      <c r="Z2304" s="311"/>
    </row>
    <row r="2305" spans="1:26" s="6" customFormat="1">
      <c r="A2305" s="311"/>
      <c r="B2305" s="311"/>
      <c r="C2305" s="311"/>
      <c r="S2305" s="311"/>
      <c r="T2305" s="311"/>
      <c r="U2305" s="311"/>
      <c r="V2305" s="311"/>
      <c r="W2305" s="311"/>
      <c r="X2305" s="311"/>
      <c r="Y2305" s="311"/>
      <c r="Z2305" s="311"/>
    </row>
    <row r="2306" spans="1:26" s="6" customFormat="1">
      <c r="A2306" s="311"/>
      <c r="B2306" s="311"/>
      <c r="C2306" s="311"/>
      <c r="S2306" s="311"/>
      <c r="T2306" s="311"/>
      <c r="U2306" s="311"/>
      <c r="V2306" s="311"/>
      <c r="W2306" s="311"/>
      <c r="X2306" s="311"/>
      <c r="Y2306" s="311"/>
      <c r="Z2306" s="311"/>
    </row>
    <row r="2307" spans="1:26" s="6" customFormat="1">
      <c r="A2307" s="311"/>
      <c r="B2307" s="311"/>
      <c r="C2307" s="311"/>
      <c r="S2307" s="311"/>
      <c r="T2307" s="311"/>
      <c r="U2307" s="311"/>
      <c r="V2307" s="311"/>
      <c r="W2307" s="311"/>
      <c r="X2307" s="311"/>
      <c r="Y2307" s="311"/>
      <c r="Z2307" s="311"/>
    </row>
    <row r="2308" spans="1:26" s="6" customFormat="1">
      <c r="A2308" s="311"/>
      <c r="B2308" s="311"/>
      <c r="C2308" s="311"/>
      <c r="S2308" s="311"/>
      <c r="T2308" s="311"/>
      <c r="U2308" s="311"/>
      <c r="V2308" s="311"/>
      <c r="W2308" s="311"/>
      <c r="X2308" s="311"/>
      <c r="Y2308" s="311"/>
      <c r="Z2308" s="311"/>
    </row>
    <row r="2309" spans="1:26" s="6" customFormat="1">
      <c r="A2309" s="311"/>
      <c r="B2309" s="311"/>
      <c r="C2309" s="311"/>
      <c r="S2309" s="311"/>
      <c r="T2309" s="311"/>
      <c r="U2309" s="311"/>
      <c r="V2309" s="311"/>
      <c r="W2309" s="311"/>
      <c r="X2309" s="311"/>
      <c r="Y2309" s="311"/>
      <c r="Z2309" s="311"/>
    </row>
    <row r="2310" spans="1:26" s="6" customFormat="1">
      <c r="A2310" s="311"/>
      <c r="B2310" s="311"/>
      <c r="C2310" s="311"/>
      <c r="S2310" s="311"/>
      <c r="T2310" s="311"/>
      <c r="U2310" s="311"/>
      <c r="V2310" s="311"/>
      <c r="W2310" s="311"/>
      <c r="X2310" s="311"/>
      <c r="Y2310" s="311"/>
      <c r="Z2310" s="311"/>
    </row>
    <row r="2311" spans="1:26" s="6" customFormat="1">
      <c r="A2311" s="311"/>
      <c r="B2311" s="311"/>
      <c r="C2311" s="311"/>
      <c r="S2311" s="311"/>
      <c r="T2311" s="311"/>
      <c r="U2311" s="311"/>
      <c r="V2311" s="311"/>
      <c r="W2311" s="311"/>
      <c r="X2311" s="311"/>
      <c r="Y2311" s="311"/>
      <c r="Z2311" s="311"/>
    </row>
    <row r="2312" spans="1:26" s="6" customFormat="1">
      <c r="A2312" s="311"/>
      <c r="B2312" s="311"/>
      <c r="C2312" s="311"/>
      <c r="S2312" s="311"/>
      <c r="T2312" s="311"/>
      <c r="U2312" s="311"/>
      <c r="V2312" s="311"/>
      <c r="W2312" s="311"/>
      <c r="X2312" s="311"/>
      <c r="Y2312" s="311"/>
      <c r="Z2312" s="311"/>
    </row>
    <row r="2313" spans="1:26" s="6" customFormat="1">
      <c r="A2313" s="311"/>
      <c r="B2313" s="311"/>
      <c r="C2313" s="311"/>
      <c r="S2313" s="311"/>
      <c r="T2313" s="311"/>
      <c r="U2313" s="311"/>
      <c r="V2313" s="311"/>
      <c r="W2313" s="311"/>
      <c r="X2313" s="311"/>
      <c r="Y2313" s="311"/>
      <c r="Z2313" s="311"/>
    </row>
    <row r="2314" spans="1:26" s="6" customFormat="1">
      <c r="A2314" s="311"/>
      <c r="B2314" s="311"/>
      <c r="C2314" s="311"/>
      <c r="S2314" s="311"/>
      <c r="T2314" s="311"/>
      <c r="U2314" s="311"/>
      <c r="V2314" s="311"/>
      <c r="W2314" s="311"/>
      <c r="X2314" s="311"/>
      <c r="Y2314" s="311"/>
      <c r="Z2314" s="311"/>
    </row>
    <row r="2315" spans="1:26" s="6" customFormat="1">
      <c r="A2315" s="311"/>
      <c r="B2315" s="311"/>
      <c r="C2315" s="311"/>
      <c r="S2315" s="311"/>
      <c r="T2315" s="311"/>
      <c r="U2315" s="311"/>
      <c r="V2315" s="311"/>
      <c r="W2315" s="311"/>
      <c r="X2315" s="311"/>
      <c r="Y2315" s="311"/>
      <c r="Z2315" s="311"/>
    </row>
    <row r="2316" spans="1:26" s="6" customFormat="1">
      <c r="A2316" s="311"/>
      <c r="B2316" s="311"/>
      <c r="C2316" s="311"/>
      <c r="S2316" s="311"/>
      <c r="T2316" s="311"/>
      <c r="U2316" s="311"/>
      <c r="V2316" s="311"/>
      <c r="W2316" s="311"/>
      <c r="X2316" s="311"/>
      <c r="Y2316" s="311"/>
      <c r="Z2316" s="311"/>
    </row>
    <row r="2317" spans="1:26" s="6" customFormat="1">
      <c r="A2317" s="311"/>
      <c r="B2317" s="311"/>
      <c r="C2317" s="311"/>
      <c r="S2317" s="311"/>
      <c r="T2317" s="311"/>
      <c r="U2317" s="311"/>
      <c r="V2317" s="311"/>
      <c r="W2317" s="311"/>
      <c r="X2317" s="311"/>
      <c r="Y2317" s="311"/>
      <c r="Z2317" s="311"/>
    </row>
    <row r="2318" spans="1:26" s="6" customFormat="1">
      <c r="A2318" s="311"/>
      <c r="B2318" s="311"/>
      <c r="C2318" s="311"/>
      <c r="S2318" s="311"/>
      <c r="T2318" s="311"/>
      <c r="U2318" s="311"/>
      <c r="V2318" s="311"/>
      <c r="W2318" s="311"/>
      <c r="X2318" s="311"/>
      <c r="Y2318" s="311"/>
      <c r="Z2318" s="311"/>
    </row>
    <row r="2319" spans="1:26" s="6" customFormat="1">
      <c r="A2319" s="311"/>
      <c r="B2319" s="311"/>
      <c r="C2319" s="311"/>
      <c r="S2319" s="311"/>
      <c r="T2319" s="311"/>
      <c r="U2319" s="311"/>
      <c r="V2319" s="311"/>
      <c r="W2319" s="311"/>
      <c r="X2319" s="311"/>
      <c r="Y2319" s="311"/>
      <c r="Z2319" s="311"/>
    </row>
    <row r="2320" spans="1:26" s="6" customFormat="1">
      <c r="A2320" s="311"/>
      <c r="B2320" s="311"/>
      <c r="C2320" s="311"/>
      <c r="S2320" s="311"/>
      <c r="T2320" s="311"/>
      <c r="U2320" s="311"/>
      <c r="V2320" s="311"/>
      <c r="W2320" s="311"/>
      <c r="X2320" s="311"/>
      <c r="Y2320" s="311"/>
      <c r="Z2320" s="311"/>
    </row>
    <row r="2321" spans="1:26" s="6" customFormat="1">
      <c r="A2321" s="311"/>
      <c r="B2321" s="311"/>
      <c r="C2321" s="311"/>
      <c r="S2321" s="311"/>
      <c r="T2321" s="311"/>
      <c r="U2321" s="311"/>
      <c r="V2321" s="311"/>
      <c r="W2321" s="311"/>
      <c r="X2321" s="311"/>
      <c r="Y2321" s="311"/>
      <c r="Z2321" s="311"/>
    </row>
    <row r="2322" spans="1:26" s="6" customFormat="1">
      <c r="A2322" s="311"/>
      <c r="B2322" s="311"/>
      <c r="C2322" s="311"/>
      <c r="S2322" s="311"/>
      <c r="T2322" s="311"/>
      <c r="U2322" s="311"/>
      <c r="V2322" s="311"/>
      <c r="W2322" s="311"/>
      <c r="X2322" s="311"/>
      <c r="Y2322" s="311"/>
      <c r="Z2322" s="311"/>
    </row>
    <row r="2323" spans="1:26" s="6" customFormat="1">
      <c r="A2323" s="311"/>
      <c r="B2323" s="311"/>
      <c r="C2323" s="311"/>
      <c r="S2323" s="311"/>
      <c r="T2323" s="311"/>
      <c r="U2323" s="311"/>
      <c r="V2323" s="311"/>
      <c r="W2323" s="311"/>
      <c r="X2323" s="311"/>
      <c r="Y2323" s="311"/>
      <c r="Z2323" s="311"/>
    </row>
    <row r="2324" spans="1:26" s="6" customFormat="1">
      <c r="A2324" s="311"/>
      <c r="B2324" s="311"/>
      <c r="C2324" s="311"/>
      <c r="S2324" s="311"/>
      <c r="T2324" s="311"/>
      <c r="U2324" s="311"/>
      <c r="V2324" s="311"/>
      <c r="W2324" s="311"/>
      <c r="X2324" s="311"/>
      <c r="Y2324" s="311"/>
      <c r="Z2324" s="311"/>
    </row>
    <row r="2325" spans="1:26" s="6" customFormat="1">
      <c r="A2325" s="311"/>
      <c r="B2325" s="311"/>
      <c r="C2325" s="311"/>
      <c r="S2325" s="311"/>
      <c r="T2325" s="311"/>
      <c r="U2325" s="311"/>
      <c r="V2325" s="311"/>
      <c r="W2325" s="311"/>
      <c r="X2325" s="311"/>
      <c r="Y2325" s="311"/>
      <c r="Z2325" s="311"/>
    </row>
    <row r="2326" spans="1:26" s="6" customFormat="1">
      <c r="A2326" s="311"/>
      <c r="B2326" s="311"/>
      <c r="C2326" s="311"/>
      <c r="S2326" s="311"/>
      <c r="T2326" s="311"/>
      <c r="U2326" s="311"/>
      <c r="V2326" s="311"/>
      <c r="W2326" s="311"/>
      <c r="X2326" s="311"/>
      <c r="Y2326" s="311"/>
      <c r="Z2326" s="311"/>
    </row>
    <row r="2327" spans="1:26" s="6" customFormat="1">
      <c r="A2327" s="311"/>
      <c r="B2327" s="311"/>
      <c r="C2327" s="311"/>
      <c r="S2327" s="311"/>
      <c r="T2327" s="311"/>
      <c r="U2327" s="311"/>
      <c r="V2327" s="311"/>
      <c r="W2327" s="311"/>
      <c r="X2327" s="311"/>
      <c r="Y2327" s="311"/>
      <c r="Z2327" s="311"/>
    </row>
    <row r="2328" spans="1:26" s="6" customFormat="1">
      <c r="A2328" s="311"/>
      <c r="B2328" s="311"/>
      <c r="C2328" s="311"/>
      <c r="S2328" s="311"/>
      <c r="T2328" s="311"/>
      <c r="U2328" s="311"/>
      <c r="V2328" s="311"/>
      <c r="W2328" s="311"/>
      <c r="X2328" s="311"/>
      <c r="Y2328" s="311"/>
      <c r="Z2328" s="311"/>
    </row>
    <row r="2329" spans="1:26" s="6" customFormat="1">
      <c r="A2329" s="311"/>
      <c r="B2329" s="311"/>
      <c r="C2329" s="311"/>
      <c r="S2329" s="311"/>
      <c r="T2329" s="311"/>
      <c r="U2329" s="311"/>
      <c r="V2329" s="311"/>
      <c r="W2329" s="311"/>
      <c r="X2329" s="311"/>
      <c r="Y2329" s="311"/>
      <c r="Z2329" s="311"/>
    </row>
    <row r="2330" spans="1:26" s="6" customFormat="1">
      <c r="A2330" s="311"/>
      <c r="B2330" s="311"/>
      <c r="C2330" s="311"/>
      <c r="S2330" s="311"/>
      <c r="T2330" s="311"/>
      <c r="U2330" s="311"/>
      <c r="V2330" s="311"/>
      <c r="W2330" s="311"/>
      <c r="X2330" s="311"/>
      <c r="Y2330" s="311"/>
      <c r="Z2330" s="311"/>
    </row>
    <row r="2331" spans="1:26" s="6" customFormat="1">
      <c r="A2331" s="311"/>
      <c r="B2331" s="311"/>
      <c r="C2331" s="311"/>
      <c r="S2331" s="311"/>
      <c r="T2331" s="311"/>
      <c r="U2331" s="311"/>
      <c r="V2331" s="311"/>
      <c r="W2331" s="311"/>
      <c r="X2331" s="311"/>
      <c r="Y2331" s="311"/>
      <c r="Z2331" s="311"/>
    </row>
    <row r="2332" spans="1:26" s="6" customFormat="1">
      <c r="A2332" s="311"/>
      <c r="B2332" s="311"/>
      <c r="C2332" s="311"/>
      <c r="S2332" s="311"/>
      <c r="T2332" s="311"/>
      <c r="U2332" s="311"/>
      <c r="V2332" s="311"/>
      <c r="W2332" s="311"/>
      <c r="X2332" s="311"/>
      <c r="Y2332" s="311"/>
      <c r="Z2332" s="311"/>
    </row>
    <row r="2333" spans="1:26" s="6" customFormat="1">
      <c r="A2333" s="311"/>
      <c r="B2333" s="311"/>
      <c r="C2333" s="311"/>
      <c r="S2333" s="311"/>
      <c r="T2333" s="311"/>
      <c r="U2333" s="311"/>
      <c r="V2333" s="311"/>
      <c r="W2333" s="311"/>
      <c r="X2333" s="311"/>
      <c r="Y2333" s="311"/>
      <c r="Z2333" s="311"/>
    </row>
    <row r="2334" spans="1:26" s="6" customFormat="1">
      <c r="A2334" s="311"/>
      <c r="B2334" s="311"/>
      <c r="C2334" s="311"/>
      <c r="S2334" s="311"/>
      <c r="T2334" s="311"/>
      <c r="U2334" s="311"/>
      <c r="V2334" s="311"/>
      <c r="W2334" s="311"/>
      <c r="X2334" s="311"/>
      <c r="Y2334" s="311"/>
      <c r="Z2334" s="311"/>
    </row>
    <row r="2335" spans="1:26" s="6" customFormat="1">
      <c r="A2335" s="311"/>
      <c r="B2335" s="311"/>
      <c r="C2335" s="311"/>
      <c r="S2335" s="311"/>
      <c r="T2335" s="311"/>
      <c r="U2335" s="311"/>
      <c r="V2335" s="311"/>
      <c r="W2335" s="311"/>
      <c r="X2335" s="311"/>
      <c r="Y2335" s="311"/>
      <c r="Z2335" s="311"/>
    </row>
    <row r="2336" spans="1:26" s="6" customFormat="1">
      <c r="A2336" s="311"/>
      <c r="B2336" s="311"/>
      <c r="C2336" s="311"/>
      <c r="S2336" s="311"/>
      <c r="T2336" s="311"/>
      <c r="U2336" s="311"/>
      <c r="V2336" s="311"/>
      <c r="W2336" s="311"/>
      <c r="X2336" s="311"/>
      <c r="Y2336" s="311"/>
      <c r="Z2336" s="311"/>
    </row>
    <row r="2337" spans="1:26" s="6" customFormat="1">
      <c r="A2337" s="311"/>
      <c r="B2337" s="311"/>
      <c r="C2337" s="311"/>
      <c r="S2337" s="311"/>
      <c r="T2337" s="311"/>
      <c r="U2337" s="311"/>
      <c r="V2337" s="311"/>
      <c r="W2337" s="311"/>
      <c r="X2337" s="311"/>
      <c r="Y2337" s="311"/>
      <c r="Z2337" s="311"/>
    </row>
    <row r="2338" spans="1:26" s="6" customFormat="1">
      <c r="A2338" s="311"/>
      <c r="B2338" s="311"/>
      <c r="C2338" s="311"/>
      <c r="S2338" s="311"/>
      <c r="T2338" s="311"/>
      <c r="U2338" s="311"/>
      <c r="V2338" s="311"/>
      <c r="W2338" s="311"/>
      <c r="X2338" s="311"/>
      <c r="Y2338" s="311"/>
      <c r="Z2338" s="311"/>
    </row>
    <row r="2339" spans="1:26" s="6" customFormat="1">
      <c r="A2339" s="311"/>
      <c r="B2339" s="311"/>
      <c r="C2339" s="311"/>
      <c r="S2339" s="311"/>
      <c r="T2339" s="311"/>
      <c r="U2339" s="311"/>
      <c r="V2339" s="311"/>
      <c r="W2339" s="311"/>
      <c r="X2339" s="311"/>
      <c r="Y2339" s="311"/>
      <c r="Z2339" s="311"/>
    </row>
    <row r="2340" spans="1:26" s="6" customFormat="1">
      <c r="A2340" s="311"/>
      <c r="B2340" s="311"/>
      <c r="C2340" s="311"/>
      <c r="S2340" s="311"/>
      <c r="T2340" s="311"/>
      <c r="U2340" s="311"/>
      <c r="V2340" s="311"/>
      <c r="W2340" s="311"/>
      <c r="X2340" s="311"/>
      <c r="Y2340" s="311"/>
      <c r="Z2340" s="311"/>
    </row>
    <row r="2341" spans="1:26" s="6" customFormat="1">
      <c r="A2341" s="311"/>
      <c r="B2341" s="311"/>
      <c r="C2341" s="311"/>
      <c r="S2341" s="311"/>
      <c r="T2341" s="311"/>
      <c r="U2341" s="311"/>
      <c r="V2341" s="311"/>
      <c r="W2341" s="311"/>
      <c r="X2341" s="311"/>
      <c r="Y2341" s="311"/>
      <c r="Z2341" s="311"/>
    </row>
    <row r="2342" spans="1:26" s="6" customFormat="1">
      <c r="A2342" s="311"/>
      <c r="B2342" s="311"/>
      <c r="C2342" s="311"/>
      <c r="S2342" s="311"/>
      <c r="T2342" s="311"/>
      <c r="U2342" s="311"/>
      <c r="V2342" s="311"/>
      <c r="W2342" s="311"/>
      <c r="X2342" s="311"/>
      <c r="Y2342" s="311"/>
      <c r="Z2342" s="311"/>
    </row>
    <row r="2343" spans="1:26" s="6" customFormat="1">
      <c r="A2343" s="311"/>
      <c r="B2343" s="311"/>
      <c r="C2343" s="311"/>
      <c r="S2343" s="311"/>
      <c r="T2343" s="311"/>
      <c r="U2343" s="311"/>
      <c r="V2343" s="311"/>
      <c r="W2343" s="311"/>
      <c r="X2343" s="311"/>
      <c r="Y2343" s="311"/>
      <c r="Z2343" s="311"/>
    </row>
    <row r="2344" spans="1:26" s="6" customFormat="1">
      <c r="A2344" s="311"/>
      <c r="B2344" s="311"/>
      <c r="C2344" s="311"/>
      <c r="S2344" s="311"/>
      <c r="T2344" s="311"/>
      <c r="U2344" s="311"/>
      <c r="V2344" s="311"/>
      <c r="W2344" s="311"/>
      <c r="X2344" s="311"/>
      <c r="Y2344" s="311"/>
      <c r="Z2344" s="311"/>
    </row>
    <row r="2345" spans="1:26" s="6" customFormat="1">
      <c r="A2345" s="311"/>
      <c r="B2345" s="311"/>
      <c r="C2345" s="311"/>
      <c r="S2345" s="311"/>
      <c r="T2345" s="311"/>
      <c r="U2345" s="311"/>
      <c r="V2345" s="311"/>
      <c r="W2345" s="311"/>
      <c r="X2345" s="311"/>
      <c r="Y2345" s="311"/>
      <c r="Z2345" s="311"/>
    </row>
    <row r="2346" spans="1:26" s="6" customFormat="1">
      <c r="A2346" s="311"/>
      <c r="B2346" s="311"/>
      <c r="C2346" s="311"/>
      <c r="S2346" s="311"/>
      <c r="T2346" s="311"/>
      <c r="U2346" s="311"/>
      <c r="V2346" s="311"/>
      <c r="W2346" s="311"/>
      <c r="X2346" s="311"/>
      <c r="Y2346" s="311"/>
      <c r="Z2346" s="311"/>
    </row>
    <row r="2347" spans="1:26" s="6" customFormat="1">
      <c r="A2347" s="311"/>
      <c r="B2347" s="311"/>
      <c r="C2347" s="311"/>
      <c r="S2347" s="311"/>
      <c r="T2347" s="311"/>
      <c r="U2347" s="311"/>
      <c r="V2347" s="311"/>
      <c r="W2347" s="311"/>
      <c r="X2347" s="311"/>
      <c r="Y2347" s="311"/>
      <c r="Z2347" s="311"/>
    </row>
    <row r="2348" spans="1:26" s="6" customFormat="1">
      <c r="A2348" s="311"/>
      <c r="B2348" s="311"/>
      <c r="C2348" s="311"/>
      <c r="S2348" s="311"/>
      <c r="T2348" s="311"/>
      <c r="U2348" s="311"/>
      <c r="V2348" s="311"/>
      <c r="W2348" s="311"/>
      <c r="X2348" s="311"/>
      <c r="Y2348" s="311"/>
      <c r="Z2348" s="311"/>
    </row>
    <row r="2349" spans="1:26" s="6" customFormat="1">
      <c r="A2349" s="311"/>
      <c r="B2349" s="311"/>
      <c r="C2349" s="311"/>
      <c r="S2349" s="311"/>
      <c r="T2349" s="311"/>
      <c r="U2349" s="311"/>
      <c r="V2349" s="311"/>
      <c r="W2349" s="311"/>
      <c r="X2349" s="311"/>
      <c r="Y2349" s="311"/>
      <c r="Z2349" s="311"/>
    </row>
    <row r="2350" spans="1:26" s="6" customFormat="1">
      <c r="A2350" s="311"/>
      <c r="B2350" s="311"/>
      <c r="C2350" s="311"/>
      <c r="S2350" s="311"/>
      <c r="T2350" s="311"/>
      <c r="U2350" s="311"/>
      <c r="V2350" s="311"/>
      <c r="W2350" s="311"/>
      <c r="X2350" s="311"/>
      <c r="Y2350" s="311"/>
      <c r="Z2350" s="311"/>
    </row>
    <row r="2351" spans="1:26" s="6" customFormat="1">
      <c r="A2351" s="311"/>
      <c r="B2351" s="311"/>
      <c r="C2351" s="311"/>
      <c r="S2351" s="311"/>
      <c r="T2351" s="311"/>
      <c r="U2351" s="311"/>
      <c r="V2351" s="311"/>
      <c r="W2351" s="311"/>
      <c r="X2351" s="311"/>
      <c r="Y2351" s="311"/>
      <c r="Z2351" s="311"/>
    </row>
    <row r="2352" spans="1:26" s="6" customFormat="1">
      <c r="A2352" s="311"/>
      <c r="B2352" s="311"/>
      <c r="C2352" s="311"/>
      <c r="S2352" s="311"/>
      <c r="T2352" s="311"/>
      <c r="U2352" s="311"/>
      <c r="V2352" s="311"/>
      <c r="W2352" s="311"/>
      <c r="X2352" s="311"/>
      <c r="Y2352" s="311"/>
      <c r="Z2352" s="311"/>
    </row>
    <row r="2353" spans="1:26" s="6" customFormat="1">
      <c r="A2353" s="311"/>
      <c r="B2353" s="311"/>
      <c r="C2353" s="311"/>
      <c r="S2353" s="311"/>
      <c r="T2353" s="311"/>
      <c r="U2353" s="311"/>
      <c r="V2353" s="311"/>
      <c r="W2353" s="311"/>
      <c r="X2353" s="311"/>
      <c r="Y2353" s="311"/>
      <c r="Z2353" s="311"/>
    </row>
    <row r="2354" spans="1:26" s="6" customFormat="1">
      <c r="A2354" s="311"/>
      <c r="B2354" s="311"/>
      <c r="C2354" s="311"/>
      <c r="S2354" s="311"/>
      <c r="T2354" s="311"/>
      <c r="U2354" s="311"/>
      <c r="V2354" s="311"/>
      <c r="W2354" s="311"/>
      <c r="X2354" s="311"/>
      <c r="Y2354" s="311"/>
      <c r="Z2354" s="311"/>
    </row>
    <row r="2355" spans="1:26" s="6" customFormat="1">
      <c r="A2355" s="311"/>
      <c r="B2355" s="311"/>
      <c r="C2355" s="311"/>
      <c r="S2355" s="311"/>
      <c r="T2355" s="311"/>
      <c r="U2355" s="311"/>
      <c r="V2355" s="311"/>
      <c r="W2355" s="311"/>
      <c r="X2355" s="311"/>
      <c r="Y2355" s="311"/>
      <c r="Z2355" s="311"/>
    </row>
    <row r="2356" spans="1:26" s="6" customFormat="1">
      <c r="A2356" s="311"/>
      <c r="B2356" s="311"/>
      <c r="C2356" s="311"/>
      <c r="S2356" s="311"/>
      <c r="T2356" s="311"/>
      <c r="U2356" s="311"/>
      <c r="V2356" s="311"/>
      <c r="W2356" s="311"/>
      <c r="X2356" s="311"/>
      <c r="Y2356" s="311"/>
      <c r="Z2356" s="311"/>
    </row>
    <row r="2357" spans="1:26" s="6" customFormat="1">
      <c r="A2357" s="311"/>
      <c r="B2357" s="311"/>
      <c r="C2357" s="311"/>
      <c r="S2357" s="311"/>
      <c r="T2357" s="311"/>
      <c r="U2357" s="311"/>
      <c r="V2357" s="311"/>
      <c r="W2357" s="311"/>
      <c r="X2357" s="311"/>
      <c r="Y2357" s="311"/>
      <c r="Z2357" s="311"/>
    </row>
    <row r="2358" spans="1:26" s="6" customFormat="1">
      <c r="A2358" s="311"/>
      <c r="B2358" s="311"/>
      <c r="C2358" s="311"/>
      <c r="S2358" s="311"/>
      <c r="T2358" s="311"/>
      <c r="U2358" s="311"/>
      <c r="V2358" s="311"/>
      <c r="W2358" s="311"/>
      <c r="X2358" s="311"/>
      <c r="Y2358" s="311"/>
      <c r="Z2358" s="311"/>
    </row>
    <row r="2359" spans="1:26" s="6" customFormat="1">
      <c r="A2359" s="311"/>
      <c r="B2359" s="311"/>
      <c r="C2359" s="311"/>
      <c r="S2359" s="311"/>
      <c r="T2359" s="311"/>
      <c r="U2359" s="311"/>
      <c r="V2359" s="311"/>
      <c r="W2359" s="311"/>
      <c r="X2359" s="311"/>
      <c r="Y2359" s="311"/>
      <c r="Z2359" s="311"/>
    </row>
    <row r="2360" spans="1:26" s="6" customFormat="1">
      <c r="A2360" s="311"/>
      <c r="B2360" s="311"/>
      <c r="C2360" s="311"/>
      <c r="S2360" s="311"/>
      <c r="T2360" s="311"/>
      <c r="U2360" s="311"/>
      <c r="V2360" s="311"/>
      <c r="W2360" s="311"/>
      <c r="X2360" s="311"/>
      <c r="Y2360" s="311"/>
      <c r="Z2360" s="311"/>
    </row>
    <row r="2361" spans="1:26" s="6" customFormat="1">
      <c r="A2361" s="311"/>
      <c r="B2361" s="311"/>
      <c r="C2361" s="311"/>
      <c r="S2361" s="311"/>
      <c r="T2361" s="311"/>
      <c r="U2361" s="311"/>
      <c r="V2361" s="311"/>
      <c r="W2361" s="311"/>
      <c r="X2361" s="311"/>
      <c r="Y2361" s="311"/>
      <c r="Z2361" s="311"/>
    </row>
    <row r="2362" spans="1:26" s="6" customFormat="1">
      <c r="A2362" s="311"/>
      <c r="B2362" s="311"/>
      <c r="C2362" s="311"/>
      <c r="S2362" s="311"/>
      <c r="T2362" s="311"/>
      <c r="U2362" s="311"/>
      <c r="V2362" s="311"/>
      <c r="W2362" s="311"/>
      <c r="X2362" s="311"/>
      <c r="Y2362" s="311"/>
      <c r="Z2362" s="311"/>
    </row>
    <row r="2363" spans="1:26" s="6" customFormat="1">
      <c r="A2363" s="311"/>
      <c r="B2363" s="311"/>
      <c r="C2363" s="311"/>
      <c r="S2363" s="311"/>
      <c r="T2363" s="311"/>
      <c r="U2363" s="311"/>
      <c r="V2363" s="311"/>
      <c r="W2363" s="311"/>
      <c r="X2363" s="311"/>
      <c r="Y2363" s="311"/>
      <c r="Z2363" s="311"/>
    </row>
    <row r="2364" spans="1:26" s="6" customFormat="1">
      <c r="A2364" s="311"/>
      <c r="B2364" s="311"/>
      <c r="C2364" s="311"/>
      <c r="S2364" s="311"/>
      <c r="T2364" s="311"/>
      <c r="U2364" s="311"/>
      <c r="V2364" s="311"/>
      <c r="W2364" s="311"/>
      <c r="X2364" s="311"/>
      <c r="Y2364" s="311"/>
      <c r="Z2364" s="311"/>
    </row>
    <row r="2365" spans="1:26" s="6" customFormat="1">
      <c r="A2365" s="311"/>
      <c r="B2365" s="311"/>
      <c r="C2365" s="311"/>
      <c r="S2365" s="311"/>
      <c r="T2365" s="311"/>
      <c r="U2365" s="311"/>
      <c r="V2365" s="311"/>
      <c r="W2365" s="311"/>
      <c r="X2365" s="311"/>
      <c r="Y2365" s="311"/>
      <c r="Z2365" s="311"/>
    </row>
    <row r="2366" spans="1:26" s="6" customFormat="1">
      <c r="A2366" s="311"/>
      <c r="B2366" s="311"/>
      <c r="C2366" s="311"/>
      <c r="S2366" s="311"/>
      <c r="T2366" s="311"/>
      <c r="U2366" s="311"/>
      <c r="V2366" s="311"/>
      <c r="W2366" s="311"/>
      <c r="X2366" s="311"/>
      <c r="Y2366" s="311"/>
      <c r="Z2366" s="311"/>
    </row>
    <row r="2367" spans="1:26" s="6" customFormat="1">
      <c r="A2367" s="311"/>
      <c r="B2367" s="311"/>
      <c r="C2367" s="311"/>
      <c r="S2367" s="311"/>
      <c r="T2367" s="311"/>
      <c r="U2367" s="311"/>
      <c r="V2367" s="311"/>
      <c r="W2367" s="311"/>
      <c r="X2367" s="311"/>
      <c r="Y2367" s="311"/>
      <c r="Z2367" s="311"/>
    </row>
    <row r="2368" spans="1:26" s="6" customFormat="1">
      <c r="A2368" s="311"/>
      <c r="B2368" s="311"/>
      <c r="C2368" s="311"/>
      <c r="S2368" s="311"/>
      <c r="T2368" s="311"/>
      <c r="U2368" s="311"/>
      <c r="V2368" s="311"/>
      <c r="W2368" s="311"/>
      <c r="X2368" s="311"/>
      <c r="Y2368" s="311"/>
      <c r="Z2368" s="311"/>
    </row>
    <row r="2369" spans="1:26" s="6" customFormat="1">
      <c r="A2369" s="311"/>
      <c r="B2369" s="311"/>
      <c r="C2369" s="311"/>
      <c r="S2369" s="311"/>
      <c r="T2369" s="311"/>
      <c r="U2369" s="311"/>
      <c r="V2369" s="311"/>
      <c r="W2369" s="311"/>
      <c r="X2369" s="311"/>
      <c r="Y2369" s="311"/>
      <c r="Z2369" s="311"/>
    </row>
    <row r="2370" spans="1:26" s="6" customFormat="1">
      <c r="A2370" s="311"/>
      <c r="B2370" s="311"/>
      <c r="C2370" s="311"/>
      <c r="S2370" s="311"/>
      <c r="T2370" s="311"/>
      <c r="U2370" s="311"/>
      <c r="V2370" s="311"/>
      <c r="W2370" s="311"/>
      <c r="X2370" s="311"/>
      <c r="Y2370" s="311"/>
      <c r="Z2370" s="311"/>
    </row>
    <row r="2371" spans="1:26" s="6" customFormat="1">
      <c r="A2371" s="311"/>
      <c r="B2371" s="311"/>
      <c r="C2371" s="311"/>
      <c r="S2371" s="311"/>
      <c r="T2371" s="311"/>
      <c r="U2371" s="311"/>
      <c r="V2371" s="311"/>
      <c r="W2371" s="311"/>
      <c r="X2371" s="311"/>
      <c r="Y2371" s="311"/>
      <c r="Z2371" s="311"/>
    </row>
    <row r="2372" spans="1:26" s="6" customFormat="1">
      <c r="A2372" s="311"/>
      <c r="B2372" s="311"/>
      <c r="C2372" s="311"/>
      <c r="S2372" s="311"/>
      <c r="T2372" s="311"/>
      <c r="U2372" s="311"/>
      <c r="V2372" s="311"/>
      <c r="W2372" s="311"/>
      <c r="X2372" s="311"/>
      <c r="Y2372" s="311"/>
      <c r="Z2372" s="311"/>
    </row>
    <row r="2373" spans="1:26" s="6" customFormat="1">
      <c r="A2373" s="311"/>
      <c r="B2373" s="311"/>
      <c r="C2373" s="311"/>
      <c r="S2373" s="311"/>
      <c r="T2373" s="311"/>
      <c r="U2373" s="311"/>
      <c r="V2373" s="311"/>
      <c r="W2373" s="311"/>
      <c r="X2373" s="311"/>
      <c r="Y2373" s="311"/>
      <c r="Z2373" s="311"/>
    </row>
    <row r="2374" spans="1:26" s="6" customFormat="1">
      <c r="A2374" s="311"/>
      <c r="B2374" s="311"/>
      <c r="C2374" s="311"/>
      <c r="S2374" s="311"/>
      <c r="T2374" s="311"/>
      <c r="U2374" s="311"/>
      <c r="V2374" s="311"/>
      <c r="W2374" s="311"/>
      <c r="X2374" s="311"/>
      <c r="Y2374" s="311"/>
      <c r="Z2374" s="311"/>
    </row>
    <row r="2375" spans="1:26" s="6" customFormat="1">
      <c r="A2375" s="311"/>
      <c r="B2375" s="311"/>
      <c r="C2375" s="311"/>
      <c r="S2375" s="311"/>
      <c r="T2375" s="311"/>
      <c r="U2375" s="311"/>
      <c r="V2375" s="311"/>
      <c r="W2375" s="311"/>
      <c r="X2375" s="311"/>
      <c r="Y2375" s="311"/>
      <c r="Z2375" s="311"/>
    </row>
    <row r="2376" spans="1:26" s="6" customFormat="1">
      <c r="A2376" s="311"/>
      <c r="B2376" s="311"/>
      <c r="C2376" s="311"/>
      <c r="S2376" s="311"/>
      <c r="T2376" s="311"/>
      <c r="U2376" s="311"/>
      <c r="V2376" s="311"/>
      <c r="W2376" s="311"/>
      <c r="X2376" s="311"/>
      <c r="Y2376" s="311"/>
      <c r="Z2376" s="311"/>
    </row>
    <row r="2377" spans="1:26" s="6" customFormat="1">
      <c r="A2377" s="311"/>
      <c r="B2377" s="311"/>
      <c r="C2377" s="311"/>
      <c r="S2377" s="311"/>
      <c r="T2377" s="311"/>
      <c r="U2377" s="311"/>
      <c r="V2377" s="311"/>
      <c r="W2377" s="311"/>
      <c r="X2377" s="311"/>
      <c r="Y2377" s="311"/>
      <c r="Z2377" s="311"/>
    </row>
    <row r="2378" spans="1:26" s="6" customFormat="1">
      <c r="A2378" s="311"/>
      <c r="B2378" s="311"/>
      <c r="C2378" s="311"/>
      <c r="S2378" s="311"/>
      <c r="T2378" s="311"/>
      <c r="U2378" s="311"/>
      <c r="V2378" s="311"/>
      <c r="W2378" s="311"/>
      <c r="X2378" s="311"/>
      <c r="Y2378" s="311"/>
      <c r="Z2378" s="311"/>
    </row>
    <row r="2379" spans="1:26" s="6" customFormat="1">
      <c r="A2379" s="311"/>
      <c r="B2379" s="311"/>
      <c r="C2379" s="311"/>
      <c r="S2379" s="311"/>
      <c r="T2379" s="311"/>
      <c r="U2379" s="311"/>
      <c r="V2379" s="311"/>
      <c r="W2379" s="311"/>
      <c r="X2379" s="311"/>
      <c r="Y2379" s="311"/>
      <c r="Z2379" s="311"/>
    </row>
    <row r="2380" spans="1:26" s="6" customFormat="1">
      <c r="A2380" s="311"/>
      <c r="B2380" s="311"/>
      <c r="C2380" s="311"/>
      <c r="S2380" s="311"/>
      <c r="T2380" s="311"/>
      <c r="U2380" s="311"/>
      <c r="V2380" s="311"/>
      <c r="W2380" s="311"/>
      <c r="X2380" s="311"/>
      <c r="Y2380" s="311"/>
      <c r="Z2380" s="311"/>
    </row>
    <row r="2381" spans="1:26" s="6" customFormat="1">
      <c r="A2381" s="311"/>
      <c r="B2381" s="311"/>
      <c r="C2381" s="311"/>
      <c r="S2381" s="311"/>
      <c r="T2381" s="311"/>
      <c r="U2381" s="311"/>
      <c r="V2381" s="311"/>
      <c r="W2381" s="311"/>
      <c r="X2381" s="311"/>
      <c r="Y2381" s="311"/>
      <c r="Z2381" s="311"/>
    </row>
    <row r="2382" spans="1:26" s="6" customFormat="1">
      <c r="A2382" s="311"/>
      <c r="B2382" s="311"/>
      <c r="C2382" s="311"/>
      <c r="S2382" s="311"/>
      <c r="T2382" s="311"/>
      <c r="U2382" s="311"/>
      <c r="V2382" s="311"/>
      <c r="W2382" s="311"/>
      <c r="X2382" s="311"/>
      <c r="Y2382" s="311"/>
      <c r="Z2382" s="311"/>
    </row>
    <row r="2383" spans="1:26" s="6" customFormat="1">
      <c r="A2383" s="311"/>
      <c r="B2383" s="311"/>
      <c r="C2383" s="311"/>
      <c r="S2383" s="311"/>
      <c r="T2383" s="311"/>
      <c r="U2383" s="311"/>
      <c r="V2383" s="311"/>
      <c r="W2383" s="311"/>
      <c r="X2383" s="311"/>
      <c r="Y2383" s="311"/>
      <c r="Z2383" s="311"/>
    </row>
    <row r="2384" spans="1:26" s="6" customFormat="1">
      <c r="A2384" s="311"/>
      <c r="B2384" s="311"/>
      <c r="C2384" s="311"/>
      <c r="S2384" s="311"/>
      <c r="T2384" s="311"/>
      <c r="U2384" s="311"/>
      <c r="V2384" s="311"/>
      <c r="W2384" s="311"/>
      <c r="X2384" s="311"/>
      <c r="Y2384" s="311"/>
      <c r="Z2384" s="311"/>
    </row>
    <row r="2385" spans="1:26" s="6" customFormat="1">
      <c r="A2385" s="311"/>
      <c r="B2385" s="311"/>
      <c r="C2385" s="311"/>
      <c r="S2385" s="311"/>
      <c r="T2385" s="311"/>
      <c r="U2385" s="311"/>
      <c r="V2385" s="311"/>
      <c r="W2385" s="311"/>
      <c r="X2385" s="311"/>
      <c r="Y2385" s="311"/>
      <c r="Z2385" s="311"/>
    </row>
    <row r="2386" spans="1:26" s="6" customFormat="1">
      <c r="A2386" s="311"/>
      <c r="B2386" s="311"/>
      <c r="C2386" s="311"/>
      <c r="S2386" s="311"/>
      <c r="T2386" s="311"/>
      <c r="U2386" s="311"/>
      <c r="V2386" s="311"/>
      <c r="W2386" s="311"/>
      <c r="X2386" s="311"/>
      <c r="Y2386" s="311"/>
      <c r="Z2386" s="311"/>
    </row>
    <row r="2387" spans="1:26" s="6" customFormat="1">
      <c r="A2387" s="311"/>
      <c r="B2387" s="311"/>
      <c r="C2387" s="311"/>
      <c r="S2387" s="311"/>
      <c r="T2387" s="311"/>
      <c r="U2387" s="311"/>
      <c r="V2387" s="311"/>
      <c r="W2387" s="311"/>
      <c r="X2387" s="311"/>
      <c r="Y2387" s="311"/>
      <c r="Z2387" s="311"/>
    </row>
    <row r="2388" spans="1:26" s="6" customFormat="1">
      <c r="A2388" s="311"/>
      <c r="B2388" s="311"/>
      <c r="C2388" s="311"/>
      <c r="S2388" s="311"/>
      <c r="T2388" s="311"/>
      <c r="U2388" s="311"/>
      <c r="V2388" s="311"/>
      <c r="W2388" s="311"/>
      <c r="X2388" s="311"/>
      <c r="Y2388" s="311"/>
      <c r="Z2388" s="311"/>
    </row>
    <row r="2389" spans="1:26" s="6" customFormat="1">
      <c r="A2389" s="311"/>
      <c r="B2389" s="311"/>
      <c r="C2389" s="311"/>
      <c r="S2389" s="311"/>
      <c r="T2389" s="311"/>
      <c r="U2389" s="311"/>
      <c r="V2389" s="311"/>
      <c r="W2389" s="311"/>
      <c r="X2389" s="311"/>
      <c r="Y2389" s="311"/>
      <c r="Z2389" s="311"/>
    </row>
    <row r="2390" spans="1:26" s="6" customFormat="1">
      <c r="A2390" s="311"/>
      <c r="B2390" s="311"/>
      <c r="C2390" s="311"/>
      <c r="S2390" s="311"/>
      <c r="T2390" s="311"/>
      <c r="U2390" s="311"/>
      <c r="V2390" s="311"/>
      <c r="W2390" s="311"/>
      <c r="X2390" s="311"/>
      <c r="Y2390" s="311"/>
      <c r="Z2390" s="311"/>
    </row>
    <row r="2391" spans="1:26" s="6" customFormat="1">
      <c r="A2391" s="311"/>
      <c r="B2391" s="311"/>
      <c r="C2391" s="311"/>
      <c r="S2391" s="311"/>
      <c r="T2391" s="311"/>
      <c r="U2391" s="311"/>
      <c r="V2391" s="311"/>
      <c r="W2391" s="311"/>
      <c r="X2391" s="311"/>
      <c r="Y2391" s="311"/>
      <c r="Z2391" s="311"/>
    </row>
    <row r="2392" spans="1:26" s="6" customFormat="1">
      <c r="A2392" s="311"/>
      <c r="B2392" s="311"/>
      <c r="C2392" s="311"/>
      <c r="S2392" s="311"/>
      <c r="T2392" s="311"/>
      <c r="U2392" s="311"/>
      <c r="V2392" s="311"/>
      <c r="W2392" s="311"/>
      <c r="X2392" s="311"/>
      <c r="Y2392" s="311"/>
      <c r="Z2392" s="311"/>
    </row>
    <row r="2393" spans="1:26" s="6" customFormat="1">
      <c r="A2393" s="311"/>
      <c r="B2393" s="311"/>
      <c r="C2393" s="311"/>
      <c r="S2393" s="311"/>
      <c r="T2393" s="311"/>
      <c r="U2393" s="311"/>
      <c r="V2393" s="311"/>
      <c r="W2393" s="311"/>
      <c r="X2393" s="311"/>
      <c r="Y2393" s="311"/>
      <c r="Z2393" s="311"/>
    </row>
    <row r="2394" spans="1:26" s="6" customFormat="1">
      <c r="A2394" s="311"/>
      <c r="B2394" s="311"/>
      <c r="C2394" s="311"/>
      <c r="S2394" s="311"/>
      <c r="T2394" s="311"/>
      <c r="U2394" s="311"/>
      <c r="V2394" s="311"/>
      <c r="W2394" s="311"/>
      <c r="X2394" s="311"/>
      <c r="Y2394" s="311"/>
      <c r="Z2394" s="311"/>
    </row>
    <row r="2395" spans="1:26" s="6" customFormat="1">
      <c r="A2395" s="311"/>
      <c r="B2395" s="311"/>
      <c r="C2395" s="311"/>
      <c r="S2395" s="311"/>
      <c r="T2395" s="311"/>
      <c r="U2395" s="311"/>
      <c r="V2395" s="311"/>
      <c r="W2395" s="311"/>
      <c r="X2395" s="311"/>
      <c r="Y2395" s="311"/>
      <c r="Z2395" s="311"/>
    </row>
    <row r="2396" spans="1:26" s="6" customFormat="1">
      <c r="A2396" s="311"/>
      <c r="B2396" s="311"/>
      <c r="C2396" s="311"/>
      <c r="S2396" s="311"/>
      <c r="T2396" s="311"/>
      <c r="U2396" s="311"/>
      <c r="V2396" s="311"/>
      <c r="W2396" s="311"/>
      <c r="X2396" s="311"/>
      <c r="Y2396" s="311"/>
      <c r="Z2396" s="311"/>
    </row>
    <row r="2397" spans="1:26" s="6" customFormat="1">
      <c r="A2397" s="311"/>
      <c r="B2397" s="311"/>
      <c r="C2397" s="311"/>
      <c r="S2397" s="311"/>
      <c r="T2397" s="311"/>
      <c r="U2397" s="311"/>
      <c r="V2397" s="311"/>
      <c r="W2397" s="311"/>
      <c r="X2397" s="311"/>
      <c r="Y2397" s="311"/>
      <c r="Z2397" s="311"/>
    </row>
    <row r="2398" spans="1:26" s="6" customFormat="1">
      <c r="A2398" s="311"/>
      <c r="B2398" s="311"/>
      <c r="C2398" s="311"/>
      <c r="S2398" s="311"/>
      <c r="T2398" s="311"/>
      <c r="U2398" s="311"/>
      <c r="V2398" s="311"/>
      <c r="W2398" s="311"/>
      <c r="X2398" s="311"/>
      <c r="Y2398" s="311"/>
      <c r="Z2398" s="311"/>
    </row>
    <row r="2399" spans="1:26" s="6" customFormat="1">
      <c r="A2399" s="311"/>
      <c r="B2399" s="311"/>
      <c r="C2399" s="311"/>
      <c r="S2399" s="311"/>
      <c r="T2399" s="311"/>
      <c r="U2399" s="311"/>
      <c r="V2399" s="311"/>
      <c r="W2399" s="311"/>
      <c r="X2399" s="311"/>
      <c r="Y2399" s="311"/>
      <c r="Z2399" s="311"/>
    </row>
    <row r="2400" spans="1:26" s="6" customFormat="1">
      <c r="A2400" s="311"/>
      <c r="B2400" s="311"/>
      <c r="C2400" s="311"/>
      <c r="S2400" s="311"/>
      <c r="T2400" s="311"/>
      <c r="U2400" s="311"/>
      <c r="V2400" s="311"/>
      <c r="W2400" s="311"/>
      <c r="X2400" s="311"/>
      <c r="Y2400" s="311"/>
      <c r="Z2400" s="311"/>
    </row>
    <row r="2401" spans="1:26" s="6" customFormat="1">
      <c r="A2401" s="311"/>
      <c r="B2401" s="311"/>
      <c r="C2401" s="311"/>
      <c r="S2401" s="311"/>
      <c r="T2401" s="311"/>
      <c r="U2401" s="311"/>
      <c r="V2401" s="311"/>
      <c r="W2401" s="311"/>
      <c r="X2401" s="311"/>
      <c r="Y2401" s="311"/>
      <c r="Z2401" s="311"/>
    </row>
    <row r="2402" spans="1:26" s="6" customFormat="1">
      <c r="A2402" s="311"/>
      <c r="B2402" s="311"/>
      <c r="C2402" s="311"/>
      <c r="S2402" s="311"/>
      <c r="T2402" s="311"/>
      <c r="U2402" s="311"/>
      <c r="V2402" s="311"/>
      <c r="W2402" s="311"/>
      <c r="X2402" s="311"/>
      <c r="Y2402" s="311"/>
      <c r="Z2402" s="311"/>
    </row>
    <row r="2403" spans="1:26" s="6" customFormat="1">
      <c r="A2403" s="311"/>
      <c r="B2403" s="311"/>
      <c r="C2403" s="311"/>
      <c r="S2403" s="311"/>
      <c r="T2403" s="311"/>
      <c r="U2403" s="311"/>
      <c r="V2403" s="311"/>
      <c r="W2403" s="311"/>
      <c r="X2403" s="311"/>
      <c r="Y2403" s="311"/>
      <c r="Z2403" s="311"/>
    </row>
    <row r="2404" spans="1:26" s="6" customFormat="1">
      <c r="A2404" s="311"/>
      <c r="B2404" s="311"/>
      <c r="C2404" s="311"/>
      <c r="S2404" s="311"/>
      <c r="T2404" s="311"/>
      <c r="U2404" s="311"/>
      <c r="V2404" s="311"/>
      <c r="W2404" s="311"/>
      <c r="X2404" s="311"/>
      <c r="Y2404" s="311"/>
      <c r="Z2404" s="311"/>
    </row>
    <row r="2405" spans="1:26" s="6" customFormat="1">
      <c r="A2405" s="311"/>
      <c r="B2405" s="311"/>
      <c r="C2405" s="311"/>
      <c r="S2405" s="311"/>
      <c r="T2405" s="311"/>
      <c r="U2405" s="311"/>
      <c r="V2405" s="311"/>
      <c r="W2405" s="311"/>
      <c r="X2405" s="311"/>
      <c r="Y2405" s="311"/>
      <c r="Z2405" s="311"/>
    </row>
    <row r="2406" spans="1:26" s="6" customFormat="1">
      <c r="A2406" s="311"/>
      <c r="B2406" s="311"/>
      <c r="C2406" s="311"/>
      <c r="S2406" s="311"/>
      <c r="T2406" s="311"/>
      <c r="U2406" s="311"/>
      <c r="V2406" s="311"/>
      <c r="W2406" s="311"/>
      <c r="X2406" s="311"/>
      <c r="Y2406" s="311"/>
      <c r="Z2406" s="311"/>
    </row>
    <row r="2407" spans="1:26" s="6" customFormat="1">
      <c r="A2407" s="311"/>
      <c r="B2407" s="311"/>
      <c r="C2407" s="311"/>
      <c r="S2407" s="311"/>
      <c r="T2407" s="311"/>
      <c r="U2407" s="311"/>
      <c r="V2407" s="311"/>
      <c r="W2407" s="311"/>
      <c r="X2407" s="311"/>
      <c r="Y2407" s="311"/>
      <c r="Z2407" s="311"/>
    </row>
    <row r="2408" spans="1:26" s="6" customFormat="1">
      <c r="A2408" s="311"/>
      <c r="B2408" s="311"/>
      <c r="C2408" s="311"/>
      <c r="S2408" s="311"/>
      <c r="T2408" s="311"/>
      <c r="U2408" s="311"/>
      <c r="V2408" s="311"/>
      <c r="W2408" s="311"/>
      <c r="X2408" s="311"/>
      <c r="Y2408" s="311"/>
      <c r="Z2408" s="311"/>
    </row>
    <row r="2409" spans="1:26" s="6" customFormat="1">
      <c r="A2409" s="311"/>
      <c r="B2409" s="311"/>
      <c r="C2409" s="311"/>
      <c r="S2409" s="311"/>
      <c r="T2409" s="311"/>
      <c r="U2409" s="311"/>
      <c r="V2409" s="311"/>
      <c r="W2409" s="311"/>
      <c r="X2409" s="311"/>
      <c r="Y2409" s="311"/>
      <c r="Z2409" s="311"/>
    </row>
    <row r="2410" spans="1:26" s="6" customFormat="1">
      <c r="A2410" s="311"/>
      <c r="B2410" s="311"/>
      <c r="C2410" s="311"/>
      <c r="S2410" s="311"/>
      <c r="T2410" s="311"/>
      <c r="U2410" s="311"/>
      <c r="V2410" s="311"/>
      <c r="W2410" s="311"/>
      <c r="X2410" s="311"/>
      <c r="Y2410" s="311"/>
      <c r="Z2410" s="311"/>
    </row>
    <row r="2411" spans="1:26" s="6" customFormat="1">
      <c r="A2411" s="311"/>
      <c r="B2411" s="311"/>
      <c r="C2411" s="311"/>
      <c r="S2411" s="311"/>
      <c r="T2411" s="311"/>
      <c r="U2411" s="311"/>
      <c r="V2411" s="311"/>
      <c r="W2411" s="311"/>
      <c r="X2411" s="311"/>
      <c r="Y2411" s="311"/>
      <c r="Z2411" s="311"/>
    </row>
    <row r="2412" spans="1:26" s="6" customFormat="1">
      <c r="A2412" s="311"/>
      <c r="B2412" s="311"/>
      <c r="C2412" s="311"/>
      <c r="S2412" s="311"/>
      <c r="T2412" s="311"/>
      <c r="U2412" s="311"/>
      <c r="V2412" s="311"/>
      <c r="W2412" s="311"/>
      <c r="X2412" s="311"/>
      <c r="Y2412" s="311"/>
      <c r="Z2412" s="311"/>
    </row>
    <row r="2413" spans="1:26" s="6" customFormat="1">
      <c r="A2413" s="311"/>
      <c r="B2413" s="311"/>
      <c r="C2413" s="311"/>
      <c r="S2413" s="311"/>
      <c r="T2413" s="311"/>
      <c r="U2413" s="311"/>
      <c r="V2413" s="311"/>
      <c r="W2413" s="311"/>
      <c r="X2413" s="311"/>
      <c r="Y2413" s="311"/>
      <c r="Z2413" s="311"/>
    </row>
    <row r="2414" spans="1:26" s="6" customFormat="1">
      <c r="A2414" s="311"/>
      <c r="B2414" s="311"/>
      <c r="C2414" s="311"/>
      <c r="S2414" s="311"/>
      <c r="T2414" s="311"/>
      <c r="U2414" s="311"/>
      <c r="V2414" s="311"/>
      <c r="W2414" s="311"/>
      <c r="X2414" s="311"/>
      <c r="Y2414" s="311"/>
      <c r="Z2414" s="311"/>
    </row>
    <row r="2415" spans="1:26" s="6" customFormat="1">
      <c r="A2415" s="311"/>
      <c r="B2415" s="311"/>
      <c r="C2415" s="311"/>
      <c r="S2415" s="311"/>
      <c r="T2415" s="311"/>
      <c r="U2415" s="311"/>
      <c r="V2415" s="311"/>
      <c r="W2415" s="311"/>
      <c r="X2415" s="311"/>
      <c r="Y2415" s="311"/>
      <c r="Z2415" s="311"/>
    </row>
    <row r="2416" spans="1:26" s="6" customFormat="1">
      <c r="A2416" s="311"/>
      <c r="B2416" s="311"/>
      <c r="C2416" s="311"/>
      <c r="S2416" s="311"/>
      <c r="T2416" s="311"/>
      <c r="U2416" s="311"/>
      <c r="V2416" s="311"/>
      <c r="W2416" s="311"/>
      <c r="X2416" s="311"/>
      <c r="Y2416" s="311"/>
      <c r="Z2416" s="311"/>
    </row>
    <row r="2417" spans="1:26" s="6" customFormat="1">
      <c r="A2417" s="311"/>
      <c r="B2417" s="311"/>
      <c r="C2417" s="311"/>
      <c r="S2417" s="311"/>
      <c r="T2417" s="311"/>
      <c r="U2417" s="311"/>
      <c r="V2417" s="311"/>
      <c r="W2417" s="311"/>
      <c r="X2417" s="311"/>
      <c r="Y2417" s="311"/>
      <c r="Z2417" s="311"/>
    </row>
    <row r="2418" spans="1:26" s="6" customFormat="1">
      <c r="A2418" s="311"/>
      <c r="B2418" s="311"/>
      <c r="C2418" s="311"/>
      <c r="S2418" s="311"/>
      <c r="T2418" s="311"/>
      <c r="U2418" s="311"/>
      <c r="V2418" s="311"/>
      <c r="W2418" s="311"/>
      <c r="X2418" s="311"/>
      <c r="Y2418" s="311"/>
      <c r="Z2418" s="311"/>
    </row>
    <row r="2419" spans="1:26" s="6" customFormat="1">
      <c r="A2419" s="311"/>
      <c r="B2419" s="311"/>
      <c r="C2419" s="311"/>
      <c r="S2419" s="311"/>
      <c r="T2419" s="311"/>
      <c r="U2419" s="311"/>
      <c r="V2419" s="311"/>
      <c r="W2419" s="311"/>
      <c r="X2419" s="311"/>
      <c r="Y2419" s="311"/>
      <c r="Z2419" s="311"/>
    </row>
    <row r="2420" spans="1:26" s="6" customFormat="1">
      <c r="A2420" s="311"/>
      <c r="B2420" s="311"/>
      <c r="C2420" s="311"/>
      <c r="S2420" s="311"/>
      <c r="T2420" s="311"/>
      <c r="U2420" s="311"/>
      <c r="V2420" s="311"/>
      <c r="W2420" s="311"/>
      <c r="X2420" s="311"/>
      <c r="Y2420" s="311"/>
      <c r="Z2420" s="311"/>
    </row>
    <row r="2421" spans="1:26" s="6" customFormat="1">
      <c r="A2421" s="311"/>
      <c r="B2421" s="311"/>
      <c r="C2421" s="311"/>
      <c r="S2421" s="311"/>
      <c r="T2421" s="311"/>
      <c r="U2421" s="311"/>
      <c r="V2421" s="311"/>
      <c r="W2421" s="311"/>
      <c r="X2421" s="311"/>
      <c r="Y2421" s="311"/>
      <c r="Z2421" s="311"/>
    </row>
    <row r="2422" spans="1:26" s="6" customFormat="1">
      <c r="A2422" s="311"/>
      <c r="B2422" s="311"/>
      <c r="C2422" s="311"/>
      <c r="S2422" s="311"/>
      <c r="T2422" s="311"/>
      <c r="U2422" s="311"/>
      <c r="V2422" s="311"/>
      <c r="W2422" s="311"/>
      <c r="X2422" s="311"/>
      <c r="Y2422" s="311"/>
      <c r="Z2422" s="311"/>
    </row>
    <row r="2423" spans="1:26" s="6" customFormat="1">
      <c r="A2423" s="311"/>
      <c r="B2423" s="311"/>
      <c r="C2423" s="311"/>
      <c r="S2423" s="311"/>
      <c r="T2423" s="311"/>
      <c r="U2423" s="311"/>
      <c r="V2423" s="311"/>
      <c r="W2423" s="311"/>
      <c r="X2423" s="311"/>
      <c r="Y2423" s="311"/>
      <c r="Z2423" s="311"/>
    </row>
    <row r="2424" spans="1:26" s="6" customFormat="1">
      <c r="A2424" s="311"/>
      <c r="B2424" s="311"/>
      <c r="C2424" s="311"/>
      <c r="S2424" s="311"/>
      <c r="T2424" s="311"/>
      <c r="U2424" s="311"/>
      <c r="V2424" s="311"/>
      <c r="W2424" s="311"/>
      <c r="X2424" s="311"/>
      <c r="Y2424" s="311"/>
      <c r="Z2424" s="311"/>
    </row>
    <row r="2425" spans="1:26" s="6" customFormat="1">
      <c r="A2425" s="311"/>
      <c r="B2425" s="311"/>
      <c r="C2425" s="311"/>
      <c r="S2425" s="311"/>
      <c r="T2425" s="311"/>
      <c r="U2425" s="311"/>
      <c r="V2425" s="311"/>
      <c r="W2425" s="311"/>
      <c r="X2425" s="311"/>
      <c r="Y2425" s="311"/>
      <c r="Z2425" s="311"/>
    </row>
    <row r="2426" spans="1:26" s="6" customFormat="1">
      <c r="A2426" s="311"/>
      <c r="B2426" s="311"/>
      <c r="C2426" s="311"/>
      <c r="S2426" s="311"/>
      <c r="T2426" s="311"/>
      <c r="U2426" s="311"/>
      <c r="V2426" s="311"/>
      <c r="W2426" s="311"/>
      <c r="X2426" s="311"/>
      <c r="Y2426" s="311"/>
      <c r="Z2426" s="311"/>
    </row>
    <row r="2427" spans="1:26" s="6" customFormat="1">
      <c r="A2427" s="311"/>
      <c r="B2427" s="311"/>
      <c r="C2427" s="311"/>
      <c r="S2427" s="311"/>
      <c r="T2427" s="311"/>
      <c r="U2427" s="311"/>
      <c r="V2427" s="311"/>
      <c r="W2427" s="311"/>
      <c r="X2427" s="311"/>
      <c r="Y2427" s="311"/>
      <c r="Z2427" s="311"/>
    </row>
    <row r="2428" spans="1:26" s="6" customFormat="1">
      <c r="A2428" s="311"/>
      <c r="B2428" s="311"/>
      <c r="C2428" s="311"/>
      <c r="S2428" s="311"/>
      <c r="T2428" s="311"/>
      <c r="U2428" s="311"/>
      <c r="V2428" s="311"/>
      <c r="W2428" s="311"/>
      <c r="X2428" s="311"/>
      <c r="Y2428" s="311"/>
      <c r="Z2428" s="311"/>
    </row>
    <row r="2429" spans="1:26" s="6" customFormat="1">
      <c r="A2429" s="311"/>
      <c r="B2429" s="311"/>
      <c r="C2429" s="311"/>
      <c r="S2429" s="311"/>
      <c r="T2429" s="311"/>
      <c r="U2429" s="311"/>
      <c r="V2429" s="311"/>
      <c r="W2429" s="311"/>
      <c r="X2429" s="311"/>
      <c r="Y2429" s="311"/>
      <c r="Z2429" s="311"/>
    </row>
    <row r="2430" spans="1:26" s="6" customFormat="1">
      <c r="A2430" s="311"/>
      <c r="B2430" s="311"/>
      <c r="C2430" s="311"/>
      <c r="S2430" s="311"/>
      <c r="T2430" s="311"/>
      <c r="U2430" s="311"/>
      <c r="V2430" s="311"/>
      <c r="W2430" s="311"/>
      <c r="X2430" s="311"/>
      <c r="Y2430" s="311"/>
      <c r="Z2430" s="311"/>
    </row>
    <row r="2431" spans="1:26" s="6" customFormat="1">
      <c r="A2431" s="311"/>
      <c r="B2431" s="311"/>
      <c r="C2431" s="311"/>
      <c r="S2431" s="311"/>
      <c r="T2431" s="311"/>
      <c r="U2431" s="311"/>
      <c r="V2431" s="311"/>
      <c r="W2431" s="311"/>
      <c r="X2431" s="311"/>
      <c r="Y2431" s="311"/>
      <c r="Z2431" s="311"/>
    </row>
    <row r="2432" spans="1:26" s="6" customFormat="1">
      <c r="A2432" s="311"/>
      <c r="B2432" s="311"/>
      <c r="C2432" s="311"/>
      <c r="S2432" s="311"/>
      <c r="T2432" s="311"/>
      <c r="U2432" s="311"/>
      <c r="V2432" s="311"/>
      <c r="W2432" s="311"/>
      <c r="X2432" s="311"/>
      <c r="Y2432" s="311"/>
      <c r="Z2432" s="311"/>
    </row>
    <row r="2433" spans="1:26" s="6" customFormat="1">
      <c r="A2433" s="311"/>
      <c r="B2433" s="311"/>
      <c r="C2433" s="311"/>
      <c r="S2433" s="311"/>
      <c r="T2433" s="311"/>
      <c r="U2433" s="311"/>
      <c r="V2433" s="311"/>
      <c r="W2433" s="311"/>
      <c r="X2433" s="311"/>
      <c r="Y2433" s="311"/>
      <c r="Z2433" s="311"/>
    </row>
    <row r="2434" spans="1:26" s="6" customFormat="1">
      <c r="A2434" s="311"/>
      <c r="B2434" s="311"/>
      <c r="C2434" s="311"/>
      <c r="S2434" s="311"/>
      <c r="T2434" s="311"/>
      <c r="U2434" s="311"/>
      <c r="V2434" s="311"/>
      <c r="W2434" s="311"/>
      <c r="X2434" s="311"/>
      <c r="Y2434" s="311"/>
      <c r="Z2434" s="311"/>
    </row>
    <row r="2435" spans="1:26" s="6" customFormat="1">
      <c r="A2435" s="311"/>
      <c r="B2435" s="311"/>
      <c r="C2435" s="311"/>
      <c r="S2435" s="311"/>
      <c r="T2435" s="311"/>
      <c r="U2435" s="311"/>
      <c r="V2435" s="311"/>
      <c r="W2435" s="311"/>
      <c r="X2435" s="311"/>
      <c r="Y2435" s="311"/>
      <c r="Z2435" s="311"/>
    </row>
    <row r="2436" spans="1:26" s="6" customFormat="1">
      <c r="A2436" s="311"/>
      <c r="B2436" s="311"/>
      <c r="C2436" s="311"/>
      <c r="S2436" s="311"/>
      <c r="T2436" s="311"/>
      <c r="U2436" s="311"/>
      <c r="V2436" s="311"/>
      <c r="W2436" s="311"/>
      <c r="X2436" s="311"/>
      <c r="Y2436" s="311"/>
      <c r="Z2436" s="311"/>
    </row>
    <row r="2437" spans="1:26" s="6" customFormat="1">
      <c r="A2437" s="311"/>
      <c r="B2437" s="311"/>
      <c r="C2437" s="311"/>
      <c r="S2437" s="311"/>
      <c r="T2437" s="311"/>
      <c r="U2437" s="311"/>
      <c r="V2437" s="311"/>
      <c r="W2437" s="311"/>
      <c r="X2437" s="311"/>
      <c r="Y2437" s="311"/>
      <c r="Z2437" s="311"/>
    </row>
    <row r="2438" spans="1:26" s="6" customFormat="1">
      <c r="A2438" s="311"/>
      <c r="B2438" s="311"/>
      <c r="C2438" s="311"/>
      <c r="S2438" s="311"/>
      <c r="T2438" s="311"/>
      <c r="U2438" s="311"/>
      <c r="V2438" s="311"/>
      <c r="W2438" s="311"/>
      <c r="X2438" s="311"/>
      <c r="Y2438" s="311"/>
      <c r="Z2438" s="311"/>
    </row>
    <row r="2439" spans="1:26" s="6" customFormat="1">
      <c r="A2439" s="311"/>
      <c r="B2439" s="311"/>
      <c r="C2439" s="311"/>
      <c r="S2439" s="311"/>
      <c r="T2439" s="311"/>
      <c r="U2439" s="311"/>
      <c r="V2439" s="311"/>
      <c r="W2439" s="311"/>
      <c r="X2439" s="311"/>
      <c r="Y2439" s="311"/>
      <c r="Z2439" s="311"/>
    </row>
    <row r="2440" spans="1:26" s="6" customFormat="1">
      <c r="A2440" s="311"/>
      <c r="B2440" s="311"/>
      <c r="C2440" s="311"/>
      <c r="S2440" s="311"/>
      <c r="T2440" s="311"/>
      <c r="U2440" s="311"/>
      <c r="V2440" s="311"/>
      <c r="W2440" s="311"/>
      <c r="X2440" s="311"/>
      <c r="Y2440" s="311"/>
      <c r="Z2440" s="311"/>
    </row>
    <row r="2441" spans="1:26" s="6" customFormat="1">
      <c r="A2441" s="311"/>
      <c r="B2441" s="311"/>
      <c r="C2441" s="311"/>
      <c r="S2441" s="311"/>
      <c r="T2441" s="311"/>
      <c r="U2441" s="311"/>
      <c r="V2441" s="311"/>
      <c r="W2441" s="311"/>
      <c r="X2441" s="311"/>
      <c r="Y2441" s="311"/>
      <c r="Z2441" s="311"/>
    </row>
    <row r="2442" spans="1:26" s="6" customFormat="1">
      <c r="A2442" s="311"/>
      <c r="B2442" s="311"/>
      <c r="C2442" s="311"/>
      <c r="S2442" s="311"/>
      <c r="T2442" s="311"/>
      <c r="U2442" s="311"/>
      <c r="V2442" s="311"/>
      <c r="W2442" s="311"/>
      <c r="X2442" s="311"/>
      <c r="Y2442" s="311"/>
      <c r="Z2442" s="311"/>
    </row>
    <row r="2443" spans="1:26" s="6" customFormat="1">
      <c r="A2443" s="311"/>
      <c r="B2443" s="311"/>
      <c r="C2443" s="311"/>
      <c r="S2443" s="311"/>
      <c r="T2443" s="311"/>
      <c r="U2443" s="311"/>
      <c r="V2443" s="311"/>
      <c r="W2443" s="311"/>
      <c r="X2443" s="311"/>
      <c r="Y2443" s="311"/>
      <c r="Z2443" s="311"/>
    </row>
    <row r="2444" spans="1:26" s="6" customFormat="1">
      <c r="A2444" s="311"/>
      <c r="B2444" s="311"/>
      <c r="C2444" s="311"/>
      <c r="S2444" s="311"/>
      <c r="T2444" s="311"/>
      <c r="U2444" s="311"/>
      <c r="V2444" s="311"/>
      <c r="W2444" s="311"/>
      <c r="X2444" s="311"/>
      <c r="Y2444" s="311"/>
      <c r="Z2444" s="311"/>
    </row>
    <row r="2445" spans="1:26" s="6" customFormat="1">
      <c r="A2445" s="311"/>
      <c r="B2445" s="311"/>
      <c r="C2445" s="311"/>
      <c r="S2445" s="311"/>
      <c r="T2445" s="311"/>
      <c r="U2445" s="311"/>
      <c r="V2445" s="311"/>
      <c r="W2445" s="311"/>
      <c r="X2445" s="311"/>
      <c r="Y2445" s="311"/>
      <c r="Z2445" s="311"/>
    </row>
    <row r="2446" spans="1:26" s="6" customFormat="1">
      <c r="A2446" s="311"/>
      <c r="B2446" s="311"/>
      <c r="C2446" s="311"/>
      <c r="S2446" s="311"/>
      <c r="T2446" s="311"/>
      <c r="U2446" s="311"/>
      <c r="V2446" s="311"/>
      <c r="W2446" s="311"/>
      <c r="X2446" s="311"/>
      <c r="Y2446" s="311"/>
      <c r="Z2446" s="311"/>
    </row>
    <row r="2447" spans="1:26" s="6" customFormat="1">
      <c r="A2447" s="311"/>
      <c r="B2447" s="311"/>
      <c r="C2447" s="311"/>
      <c r="S2447" s="311"/>
      <c r="T2447" s="311"/>
      <c r="U2447" s="311"/>
      <c r="V2447" s="311"/>
      <c r="W2447" s="311"/>
      <c r="X2447" s="311"/>
      <c r="Y2447" s="311"/>
      <c r="Z2447" s="311"/>
    </row>
    <row r="2448" spans="1:26" s="6" customFormat="1">
      <c r="A2448" s="311"/>
      <c r="B2448" s="311"/>
      <c r="C2448" s="311"/>
      <c r="S2448" s="311"/>
      <c r="T2448" s="311"/>
      <c r="U2448" s="311"/>
      <c r="V2448" s="311"/>
      <c r="W2448" s="311"/>
      <c r="X2448" s="311"/>
      <c r="Y2448" s="311"/>
      <c r="Z2448" s="311"/>
    </row>
    <row r="2449" spans="1:26" s="6" customFormat="1">
      <c r="A2449" s="311"/>
      <c r="B2449" s="311"/>
      <c r="C2449" s="311"/>
      <c r="S2449" s="311"/>
      <c r="T2449" s="311"/>
      <c r="U2449" s="311"/>
      <c r="V2449" s="311"/>
      <c r="W2449" s="311"/>
      <c r="X2449" s="311"/>
      <c r="Y2449" s="311"/>
      <c r="Z2449" s="311"/>
    </row>
    <row r="2450" spans="1:26" s="6" customFormat="1">
      <c r="A2450" s="311"/>
      <c r="B2450" s="311"/>
      <c r="C2450" s="311"/>
      <c r="S2450" s="311"/>
      <c r="T2450" s="311"/>
      <c r="U2450" s="311"/>
      <c r="V2450" s="311"/>
      <c r="W2450" s="311"/>
      <c r="X2450" s="311"/>
      <c r="Y2450" s="311"/>
      <c r="Z2450" s="311"/>
    </row>
    <row r="2451" spans="1:26" s="6" customFormat="1">
      <c r="A2451" s="311"/>
      <c r="B2451" s="311"/>
      <c r="C2451" s="311"/>
      <c r="S2451" s="311"/>
      <c r="T2451" s="311"/>
      <c r="U2451" s="311"/>
      <c r="V2451" s="311"/>
      <c r="W2451" s="311"/>
      <c r="X2451" s="311"/>
      <c r="Y2451" s="311"/>
      <c r="Z2451" s="311"/>
    </row>
    <row r="2452" spans="1:26" s="6" customFormat="1">
      <c r="A2452" s="311"/>
      <c r="B2452" s="311"/>
      <c r="C2452" s="311"/>
      <c r="S2452" s="311"/>
      <c r="T2452" s="311"/>
      <c r="U2452" s="311"/>
      <c r="V2452" s="311"/>
      <c r="W2452" s="311"/>
      <c r="X2452" s="311"/>
      <c r="Y2452" s="311"/>
      <c r="Z2452" s="311"/>
    </row>
    <row r="2453" spans="1:26" s="6" customFormat="1">
      <c r="A2453" s="311"/>
      <c r="B2453" s="311"/>
      <c r="C2453" s="311"/>
      <c r="S2453" s="311"/>
      <c r="T2453" s="311"/>
      <c r="U2453" s="311"/>
      <c r="V2453" s="311"/>
      <c r="W2453" s="311"/>
      <c r="X2453" s="311"/>
      <c r="Y2453" s="311"/>
      <c r="Z2453" s="311"/>
    </row>
    <row r="2454" spans="1:26" s="6" customFormat="1">
      <c r="A2454" s="311"/>
      <c r="B2454" s="311"/>
      <c r="C2454" s="311"/>
      <c r="S2454" s="311"/>
      <c r="T2454" s="311"/>
      <c r="U2454" s="311"/>
      <c r="V2454" s="311"/>
      <c r="W2454" s="311"/>
      <c r="X2454" s="311"/>
      <c r="Y2454" s="311"/>
      <c r="Z2454" s="311"/>
    </row>
    <row r="2455" spans="1:26" s="6" customFormat="1">
      <c r="A2455" s="311"/>
      <c r="B2455" s="311"/>
      <c r="C2455" s="311"/>
      <c r="S2455" s="311"/>
      <c r="T2455" s="311"/>
      <c r="U2455" s="311"/>
      <c r="V2455" s="311"/>
      <c r="W2455" s="311"/>
      <c r="X2455" s="311"/>
      <c r="Y2455" s="311"/>
      <c r="Z2455" s="311"/>
    </row>
    <row r="2456" spans="1:26" s="6" customFormat="1">
      <c r="A2456" s="311"/>
      <c r="B2456" s="311"/>
      <c r="C2456" s="311"/>
      <c r="S2456" s="311"/>
      <c r="T2456" s="311"/>
      <c r="U2456" s="311"/>
      <c r="V2456" s="311"/>
      <c r="W2456" s="311"/>
      <c r="X2456" s="311"/>
      <c r="Y2456" s="311"/>
      <c r="Z2456" s="311"/>
    </row>
    <row r="2457" spans="1:26" s="6" customFormat="1">
      <c r="A2457" s="311"/>
      <c r="B2457" s="311"/>
      <c r="C2457" s="311"/>
      <c r="S2457" s="311"/>
      <c r="T2457" s="311"/>
      <c r="U2457" s="311"/>
      <c r="V2457" s="311"/>
      <c r="W2457" s="311"/>
      <c r="X2457" s="311"/>
      <c r="Y2457" s="311"/>
      <c r="Z2457" s="311"/>
    </row>
    <row r="2458" spans="1:26" s="6" customFormat="1">
      <c r="A2458" s="311"/>
      <c r="B2458" s="311"/>
      <c r="C2458" s="311"/>
      <c r="S2458" s="311"/>
      <c r="T2458" s="311"/>
      <c r="U2458" s="311"/>
      <c r="V2458" s="311"/>
      <c r="W2458" s="311"/>
      <c r="X2458" s="311"/>
      <c r="Y2458" s="311"/>
      <c r="Z2458" s="311"/>
    </row>
    <row r="2459" spans="1:26" s="6" customFormat="1">
      <c r="A2459" s="311"/>
      <c r="B2459" s="311"/>
      <c r="C2459" s="311"/>
      <c r="S2459" s="311"/>
      <c r="T2459" s="311"/>
      <c r="U2459" s="311"/>
      <c r="V2459" s="311"/>
      <c r="W2459" s="311"/>
      <c r="X2459" s="311"/>
      <c r="Y2459" s="311"/>
      <c r="Z2459" s="311"/>
    </row>
    <row r="2460" spans="1:26" s="6" customFormat="1">
      <c r="A2460" s="311"/>
      <c r="B2460" s="311"/>
      <c r="C2460" s="311"/>
      <c r="S2460" s="311"/>
      <c r="T2460" s="311"/>
      <c r="U2460" s="311"/>
      <c r="V2460" s="311"/>
      <c r="W2460" s="311"/>
      <c r="X2460" s="311"/>
      <c r="Y2460" s="311"/>
      <c r="Z2460" s="311"/>
    </row>
    <row r="2461" spans="1:26" s="6" customFormat="1">
      <c r="A2461" s="311"/>
      <c r="B2461" s="311"/>
      <c r="C2461" s="311"/>
      <c r="S2461" s="311"/>
      <c r="T2461" s="311"/>
      <c r="U2461" s="311"/>
      <c r="V2461" s="311"/>
      <c r="W2461" s="311"/>
      <c r="X2461" s="311"/>
      <c r="Y2461" s="311"/>
      <c r="Z2461" s="311"/>
    </row>
    <row r="2462" spans="1:26" s="6" customFormat="1">
      <c r="A2462" s="311"/>
      <c r="B2462" s="311"/>
      <c r="C2462" s="311"/>
      <c r="S2462" s="311"/>
      <c r="T2462" s="311"/>
      <c r="U2462" s="311"/>
      <c r="V2462" s="311"/>
      <c r="W2462" s="311"/>
      <c r="X2462" s="311"/>
      <c r="Y2462" s="311"/>
      <c r="Z2462" s="311"/>
    </row>
    <row r="2463" spans="1:26" s="6" customFormat="1">
      <c r="A2463" s="311"/>
      <c r="B2463" s="311"/>
      <c r="C2463" s="311"/>
      <c r="S2463" s="311"/>
      <c r="T2463" s="311"/>
      <c r="U2463" s="311"/>
      <c r="V2463" s="311"/>
      <c r="W2463" s="311"/>
      <c r="X2463" s="311"/>
      <c r="Y2463" s="311"/>
      <c r="Z2463" s="311"/>
    </row>
    <row r="2464" spans="1:26" s="6" customFormat="1">
      <c r="A2464" s="311"/>
      <c r="B2464" s="311"/>
      <c r="C2464" s="311"/>
      <c r="S2464" s="311"/>
      <c r="T2464" s="311"/>
      <c r="U2464" s="311"/>
      <c r="V2464" s="311"/>
      <c r="W2464" s="311"/>
      <c r="X2464" s="311"/>
      <c r="Y2464" s="311"/>
      <c r="Z2464" s="311"/>
    </row>
    <row r="2465" spans="1:26" s="6" customFormat="1">
      <c r="A2465" s="311"/>
      <c r="B2465" s="311"/>
      <c r="C2465" s="311"/>
      <c r="S2465" s="311"/>
      <c r="T2465" s="311"/>
      <c r="U2465" s="311"/>
      <c r="V2465" s="311"/>
      <c r="W2465" s="311"/>
      <c r="X2465" s="311"/>
      <c r="Y2465" s="311"/>
      <c r="Z2465" s="311"/>
    </row>
    <row r="2466" spans="1:26" s="6" customFormat="1">
      <c r="A2466" s="311"/>
      <c r="B2466" s="311"/>
      <c r="C2466" s="311"/>
      <c r="S2466" s="311"/>
      <c r="T2466" s="311"/>
      <c r="U2466" s="311"/>
      <c r="V2466" s="311"/>
      <c r="W2466" s="311"/>
      <c r="X2466" s="311"/>
      <c r="Y2466" s="311"/>
      <c r="Z2466" s="311"/>
    </row>
    <row r="2467" spans="1:26" s="6" customFormat="1">
      <c r="A2467" s="311"/>
      <c r="B2467" s="311"/>
      <c r="C2467" s="311"/>
      <c r="S2467" s="311"/>
      <c r="T2467" s="311"/>
      <c r="U2467" s="311"/>
      <c r="V2467" s="311"/>
      <c r="W2467" s="311"/>
      <c r="X2467" s="311"/>
      <c r="Y2467" s="311"/>
      <c r="Z2467" s="311"/>
    </row>
    <row r="2468" spans="1:26" s="6" customFormat="1">
      <c r="A2468" s="311"/>
      <c r="B2468" s="311"/>
      <c r="C2468" s="311"/>
      <c r="S2468" s="311"/>
      <c r="T2468" s="311"/>
      <c r="U2468" s="311"/>
      <c r="V2468" s="311"/>
      <c r="W2468" s="311"/>
      <c r="X2468" s="311"/>
      <c r="Y2468" s="311"/>
      <c r="Z2468" s="311"/>
    </row>
    <row r="2469" spans="1:26" s="6" customFormat="1">
      <c r="A2469" s="311"/>
      <c r="B2469" s="311"/>
      <c r="C2469" s="311"/>
      <c r="S2469" s="311"/>
      <c r="T2469" s="311"/>
      <c r="U2469" s="311"/>
      <c r="V2469" s="311"/>
      <c r="W2469" s="311"/>
      <c r="X2469" s="311"/>
      <c r="Y2469" s="311"/>
      <c r="Z2469" s="311"/>
    </row>
    <row r="2470" spans="1:26" s="6" customFormat="1">
      <c r="A2470" s="311"/>
      <c r="B2470" s="311"/>
      <c r="C2470" s="311"/>
      <c r="S2470" s="311"/>
      <c r="T2470" s="311"/>
      <c r="U2470" s="311"/>
      <c r="V2470" s="311"/>
      <c r="W2470" s="311"/>
      <c r="X2470" s="311"/>
      <c r="Y2470" s="311"/>
      <c r="Z2470" s="311"/>
    </row>
    <row r="2471" spans="1:26" s="6" customFormat="1">
      <c r="A2471" s="311"/>
      <c r="B2471" s="311"/>
      <c r="C2471" s="311"/>
      <c r="S2471" s="311"/>
      <c r="T2471" s="311"/>
      <c r="U2471" s="311"/>
      <c r="V2471" s="311"/>
      <c r="W2471" s="311"/>
      <c r="X2471" s="311"/>
      <c r="Y2471" s="311"/>
      <c r="Z2471" s="311"/>
    </row>
    <row r="2472" spans="1:26" s="6" customFormat="1">
      <c r="A2472" s="311"/>
      <c r="B2472" s="311"/>
      <c r="C2472" s="311"/>
      <c r="S2472" s="311"/>
      <c r="T2472" s="311"/>
      <c r="U2472" s="311"/>
      <c r="V2472" s="311"/>
      <c r="W2472" s="311"/>
      <c r="X2472" s="311"/>
      <c r="Y2472" s="311"/>
      <c r="Z2472" s="311"/>
    </row>
    <row r="2473" spans="1:26" s="6" customFormat="1">
      <c r="A2473" s="311"/>
      <c r="B2473" s="311"/>
      <c r="C2473" s="311"/>
      <c r="S2473" s="311"/>
      <c r="T2473" s="311"/>
      <c r="U2473" s="311"/>
      <c r="V2473" s="311"/>
      <c r="W2473" s="311"/>
      <c r="X2473" s="311"/>
      <c r="Y2473" s="311"/>
      <c r="Z2473" s="311"/>
    </row>
    <row r="2474" spans="1:26" s="6" customFormat="1">
      <c r="A2474" s="311"/>
      <c r="B2474" s="311"/>
      <c r="C2474" s="311"/>
      <c r="S2474" s="311"/>
      <c r="T2474" s="311"/>
      <c r="U2474" s="311"/>
      <c r="V2474" s="311"/>
      <c r="W2474" s="311"/>
      <c r="X2474" s="311"/>
      <c r="Y2474" s="311"/>
      <c r="Z2474" s="311"/>
    </row>
    <row r="2475" spans="1:26" s="6" customFormat="1">
      <c r="A2475" s="311"/>
      <c r="B2475" s="311"/>
      <c r="C2475" s="311"/>
      <c r="S2475" s="311"/>
      <c r="T2475" s="311"/>
      <c r="U2475" s="311"/>
      <c r="V2475" s="311"/>
      <c r="W2475" s="311"/>
      <c r="X2475" s="311"/>
      <c r="Y2475" s="311"/>
      <c r="Z2475" s="311"/>
    </row>
    <row r="2476" spans="1:26" s="6" customFormat="1">
      <c r="A2476" s="311"/>
      <c r="B2476" s="311"/>
      <c r="C2476" s="311"/>
      <c r="S2476" s="311"/>
      <c r="T2476" s="311"/>
      <c r="U2476" s="311"/>
      <c r="V2476" s="311"/>
      <c r="W2476" s="311"/>
      <c r="X2476" s="311"/>
      <c r="Y2476" s="311"/>
      <c r="Z2476" s="311"/>
    </row>
    <row r="2477" spans="1:26"/>
    <row r="2478" spans="1:26"/>
    <row r="2479" spans="1:26"/>
    <row r="2480" spans="1:26"/>
    <row r="2481"/>
    <row r="2482"/>
    <row r="2483"/>
    <row r="2484"/>
    <row r="2485"/>
    <row r="2486"/>
    <row r="2487"/>
    <row r="2488"/>
    <row r="2489"/>
    <row r="2490"/>
    <row r="2491"/>
    <row r="2492"/>
    <row r="2493"/>
    <row r="2494"/>
    <row r="2495"/>
    <row r="2496"/>
    <row r="2497"/>
    <row r="2498"/>
    <row r="2499"/>
    <row r="2500"/>
    <row r="2501"/>
    <row r="2502"/>
    <row r="2503"/>
  </sheetData>
  <sheetProtection algorithmName="SHA-512" hashValue="8uenngYRWNLrdQN11ZjVf73nJ8wbKmRUvPge6SreK34u/fClOT++Fq+nZE0dmINxXiGfFYj3ZF8RDzoddRYN3Q==" saltValue="TC11oppa5q7fh4g7t4VdpQ==" spinCount="100000" sheet="1" formatColumns="0" formatRows="0"/>
  <mergeCells count="125">
    <mergeCell ref="E7:I7"/>
    <mergeCell ref="E8:I9"/>
    <mergeCell ref="E11:I11"/>
    <mergeCell ref="E12:I14"/>
    <mergeCell ref="E16:I16"/>
    <mergeCell ref="E17:I17"/>
    <mergeCell ref="E29:I29"/>
    <mergeCell ref="E30:I30"/>
    <mergeCell ref="E31:I31"/>
    <mergeCell ref="E32:I33"/>
    <mergeCell ref="E34:I34"/>
    <mergeCell ref="E35:I35"/>
    <mergeCell ref="E18:I18"/>
    <mergeCell ref="E19:I19"/>
    <mergeCell ref="E20:I20"/>
    <mergeCell ref="E21:I21"/>
    <mergeCell ref="E22:I22"/>
    <mergeCell ref="E23:I27"/>
    <mergeCell ref="E36:F36"/>
    <mergeCell ref="G36:H36"/>
    <mergeCell ref="I36:I40"/>
    <mergeCell ref="E37:F37"/>
    <mergeCell ref="G37:H37"/>
    <mergeCell ref="E38:F38"/>
    <mergeCell ref="G38:H38"/>
    <mergeCell ref="E39:F39"/>
    <mergeCell ref="G39:H39"/>
    <mergeCell ref="E40:F40"/>
    <mergeCell ref="E50:F50"/>
    <mergeCell ref="G50:I50"/>
    <mergeCell ref="E52:I52"/>
    <mergeCell ref="E53:I53"/>
    <mergeCell ref="E57:F57"/>
    <mergeCell ref="G57:I57"/>
    <mergeCell ref="G40:H40"/>
    <mergeCell ref="E42:I42"/>
    <mergeCell ref="E44:I44"/>
    <mergeCell ref="E45:I45"/>
    <mergeCell ref="E49:F49"/>
    <mergeCell ref="G49:I49"/>
    <mergeCell ref="E61:F61"/>
    <mergeCell ref="G61:I61"/>
    <mergeCell ref="E62:F62"/>
    <mergeCell ref="G62:I62"/>
    <mergeCell ref="E63:F63"/>
    <mergeCell ref="G63:I63"/>
    <mergeCell ref="E58:F58"/>
    <mergeCell ref="G58:I58"/>
    <mergeCell ref="E59:F59"/>
    <mergeCell ref="G59:I59"/>
    <mergeCell ref="E60:F60"/>
    <mergeCell ref="G60:I60"/>
    <mergeCell ref="E70:F70"/>
    <mergeCell ref="G70:H70"/>
    <mergeCell ref="E71:F71"/>
    <mergeCell ref="G71:H71"/>
    <mergeCell ref="E72:F72"/>
    <mergeCell ref="G72:H72"/>
    <mergeCell ref="E64:F64"/>
    <mergeCell ref="G64:I64"/>
    <mergeCell ref="E66:I66"/>
    <mergeCell ref="E68:F68"/>
    <mergeCell ref="G68:H68"/>
    <mergeCell ref="E69:F69"/>
    <mergeCell ref="G69:H69"/>
    <mergeCell ref="E76:F76"/>
    <mergeCell ref="G76:H76"/>
    <mergeCell ref="E77:F77"/>
    <mergeCell ref="G77:H77"/>
    <mergeCell ref="E78:F78"/>
    <mergeCell ref="G78:H78"/>
    <mergeCell ref="E73:F73"/>
    <mergeCell ref="G73:H73"/>
    <mergeCell ref="E74:F74"/>
    <mergeCell ref="G74:H74"/>
    <mergeCell ref="E75:F75"/>
    <mergeCell ref="G75:H75"/>
    <mergeCell ref="E82:F82"/>
    <mergeCell ref="G82:H82"/>
    <mergeCell ref="E83:F83"/>
    <mergeCell ref="G83:H83"/>
    <mergeCell ref="E84:F84"/>
    <mergeCell ref="G84:H84"/>
    <mergeCell ref="E79:F79"/>
    <mergeCell ref="G79:H79"/>
    <mergeCell ref="E80:F80"/>
    <mergeCell ref="G80:H80"/>
    <mergeCell ref="E81:F81"/>
    <mergeCell ref="G81:H81"/>
    <mergeCell ref="E88:F88"/>
    <mergeCell ref="G88:H88"/>
    <mergeCell ref="E89:F89"/>
    <mergeCell ref="G89:H89"/>
    <mergeCell ref="E90:F90"/>
    <mergeCell ref="G90:H90"/>
    <mergeCell ref="E85:F85"/>
    <mergeCell ref="G85:H85"/>
    <mergeCell ref="E86:F86"/>
    <mergeCell ref="G86:H86"/>
    <mergeCell ref="E87:F87"/>
    <mergeCell ref="G87:H87"/>
    <mergeCell ref="E94:F94"/>
    <mergeCell ref="G94:H94"/>
    <mergeCell ref="E95:F95"/>
    <mergeCell ref="G95:H95"/>
    <mergeCell ref="E96:F96"/>
    <mergeCell ref="G96:H96"/>
    <mergeCell ref="E91:F91"/>
    <mergeCell ref="G91:H91"/>
    <mergeCell ref="E92:F92"/>
    <mergeCell ref="G92:H92"/>
    <mergeCell ref="E93:F93"/>
    <mergeCell ref="G93:H93"/>
    <mergeCell ref="E100:F100"/>
    <mergeCell ref="G100:H100"/>
    <mergeCell ref="E101:F101"/>
    <mergeCell ref="G101:H101"/>
    <mergeCell ref="E102:F102"/>
    <mergeCell ref="G102:H102"/>
    <mergeCell ref="E97:F97"/>
    <mergeCell ref="G97:H97"/>
    <mergeCell ref="E98:F98"/>
    <mergeCell ref="G98:H98"/>
    <mergeCell ref="E99:F99"/>
    <mergeCell ref="G99:H99"/>
  </mergeCells>
  <dataValidations count="1">
    <dataValidation allowBlank="1" showInputMessage="1" showErrorMessage="1" sqref="S1:Z1048576" xr:uid="{5E554233-954F-40AB-A838-F8BCD9029706}"/>
  </dataValidations>
  <hyperlinks>
    <hyperlink ref="I73" r:id="rId1" xr:uid="{49F76EC8-BA5F-4C3F-BF97-093FE05CE674}"/>
    <hyperlink ref="I75" r:id="rId2" xr:uid="{2D468711-8235-4224-9E8D-D437111F4B43}"/>
    <hyperlink ref="I76" r:id="rId3" xr:uid="{2BF80256-5AD2-4335-A638-16BC8FAED4F6}"/>
    <hyperlink ref="I81" r:id="rId4" xr:uid="{89788857-F440-42E8-B8AC-4F5DAB56BAA3}"/>
    <hyperlink ref="I84" r:id="rId5" xr:uid="{C8F09E60-FF1A-4E5D-820B-A2A03BC7B82F}"/>
    <hyperlink ref="I85" r:id="rId6" xr:uid="{F398A910-A470-4CE8-A028-B7836B9094E5}"/>
    <hyperlink ref="I86" r:id="rId7" xr:uid="{4A0C0884-20DF-4204-92E2-A4FBC622DBE1}"/>
    <hyperlink ref="I87" r:id="rId8" xr:uid="{7C6FF78C-083B-4B90-A3AB-3AA4D261A7A5}"/>
    <hyperlink ref="I90" r:id="rId9" xr:uid="{D05CA817-0925-457C-99CD-6213EF3BF036}"/>
    <hyperlink ref="I94" r:id="rId10" xr:uid="{F0485363-6EA1-4DC0-B9DB-23305616F25F}"/>
    <hyperlink ref="I95" r:id="rId11" xr:uid="{DC652998-57B9-4436-9D0A-D93092F29278}"/>
    <hyperlink ref="I99" r:id="rId12" xr:uid="{BEF0FBB5-0CED-44DD-BAB4-BA41F32A7976}"/>
    <hyperlink ref="I100" r:id="rId13" xr:uid="{F073D293-4796-4D74-9680-5011841BA367}"/>
    <hyperlink ref="I102" r:id="rId14" xr:uid="{1692D230-A7A6-43EE-9250-67F88813ADD5}"/>
    <hyperlink ref="I92" r:id="rId15" display="https://circularecology.com/ice-v2-0-data-notice.html" xr:uid="{BF51A245-26CE-409D-90CB-C53C31CE1004}"/>
    <hyperlink ref="I97" r:id="rId16" display="https://circularecology.com/ice-v2-0-data-notice.html" xr:uid="{6E93214E-84E5-40CC-9426-BE124C273B43}"/>
  </hyperlinks>
  <pageMargins left="0.7" right="0.7" top="0.75" bottom="0.75" header="0.3" footer="0.3"/>
  <pageSetup paperSize="9" orientation="portrait" r:id="rId17"/>
  <drawing r:id="rId1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0976-6BBE-4B70-A039-45E70D1B4104}">
  <sheetPr>
    <tabColor theme="9" tint="0.59999389629810485"/>
  </sheetPr>
  <dimension ref="A1:Z2479"/>
  <sheetViews>
    <sheetView showGridLines="0" topLeftCell="D5" zoomScale="70" zoomScaleNormal="70" workbookViewId="0">
      <selection activeCell="E48" sqref="E48:K49"/>
    </sheetView>
  </sheetViews>
  <sheetFormatPr defaultColWidth="9.109375" defaultRowHeight="17.399999999999999" zeroHeight="1"/>
  <cols>
    <col min="1" max="3" width="0" style="311" hidden="1" customWidth="1"/>
    <col min="4" max="4" width="10.5546875" style="311" customWidth="1"/>
    <col min="5" max="5" width="33.44140625" style="311" customWidth="1"/>
    <col min="6" max="10" width="31.5546875" style="311" customWidth="1"/>
    <col min="11" max="15" width="31.6640625" style="311" customWidth="1"/>
    <col min="16" max="18" width="9.109375" style="311"/>
    <col min="19" max="26" width="0" style="311" hidden="1" customWidth="1"/>
    <col min="27" max="16384" width="9.109375" style="311"/>
  </cols>
  <sheetData>
    <row r="1" spans="1:26" s="309" customFormat="1" hidden="1">
      <c r="A1" s="311"/>
      <c r="B1" s="311"/>
      <c r="C1" s="311"/>
      <c r="S1" s="311"/>
      <c r="T1" s="311"/>
      <c r="U1" s="311"/>
      <c r="V1" s="311"/>
      <c r="W1" s="311"/>
      <c r="X1" s="311"/>
      <c r="Y1" s="311"/>
      <c r="Z1" s="311"/>
    </row>
    <row r="2" spans="1:26" s="309" customFormat="1" hidden="1">
      <c r="A2" s="311"/>
      <c r="B2" s="311"/>
      <c r="C2" s="311"/>
      <c r="S2" s="311"/>
      <c r="T2" s="311"/>
      <c r="U2" s="311"/>
      <c r="V2" s="311"/>
      <c r="W2" s="311"/>
      <c r="X2" s="311"/>
      <c r="Y2" s="311"/>
      <c r="Z2" s="311"/>
    </row>
    <row r="3" spans="1:26" s="309" customFormat="1" hidden="1">
      <c r="A3" s="311"/>
      <c r="B3" s="311"/>
      <c r="C3" s="311"/>
      <c r="S3" s="311"/>
      <c r="T3" s="311"/>
      <c r="U3" s="311"/>
      <c r="V3" s="311"/>
      <c r="W3" s="311"/>
      <c r="X3" s="311"/>
      <c r="Y3" s="311"/>
      <c r="Z3" s="311"/>
    </row>
    <row r="4" spans="1:26" s="309" customFormat="1" hidden="1">
      <c r="A4" s="311"/>
      <c r="B4" s="311"/>
      <c r="C4" s="311"/>
      <c r="S4" s="311"/>
      <c r="T4" s="311"/>
      <c r="U4" s="311"/>
      <c r="V4" s="311"/>
      <c r="W4" s="311"/>
      <c r="X4" s="311"/>
      <c r="Y4" s="311"/>
      <c r="Z4" s="311"/>
    </row>
    <row r="5" spans="1:26" s="6" customFormat="1">
      <c r="A5" s="311"/>
      <c r="B5" s="311"/>
      <c r="C5" s="311"/>
      <c r="S5" s="311"/>
      <c r="T5" s="311"/>
      <c r="U5" s="311"/>
      <c r="V5" s="311"/>
      <c r="W5" s="311"/>
      <c r="X5" s="311"/>
      <c r="Y5" s="311"/>
      <c r="Z5" s="311"/>
    </row>
    <row r="6" spans="1:26" s="6" customFormat="1" ht="15" customHeight="1">
      <c r="A6" s="311"/>
      <c r="B6" s="311"/>
      <c r="C6" s="311"/>
      <c r="E6" s="574" t="s">
        <v>288</v>
      </c>
      <c r="F6" s="575"/>
      <c r="G6" s="575"/>
      <c r="H6" s="575"/>
      <c r="I6" s="575"/>
      <c r="J6" s="575"/>
      <c r="K6" s="576"/>
      <c r="S6" s="311"/>
      <c r="T6" s="311"/>
      <c r="U6" s="311"/>
      <c r="V6" s="311"/>
      <c r="W6" s="311"/>
      <c r="X6" s="311"/>
      <c r="Y6" s="311"/>
      <c r="Z6" s="311"/>
    </row>
    <row r="7" spans="1:26" s="6" customFormat="1" ht="15" customHeight="1">
      <c r="A7" s="311"/>
      <c r="B7" s="311"/>
      <c r="C7" s="311"/>
      <c r="E7" s="577"/>
      <c r="F7" s="578"/>
      <c r="G7" s="578"/>
      <c r="H7" s="578"/>
      <c r="I7" s="578"/>
      <c r="J7" s="578"/>
      <c r="K7" s="579"/>
      <c r="S7" s="311"/>
      <c r="T7" s="311"/>
      <c r="U7" s="311"/>
      <c r="V7" s="311"/>
      <c r="W7" s="311"/>
      <c r="X7" s="311"/>
      <c r="Y7" s="311"/>
      <c r="Z7" s="311"/>
    </row>
    <row r="8" spans="1:26" s="6" customFormat="1" ht="15" customHeight="1">
      <c r="A8" s="311"/>
      <c r="B8" s="311"/>
      <c r="C8" s="311"/>
      <c r="E8" s="577"/>
      <c r="F8" s="578"/>
      <c r="G8" s="578"/>
      <c r="H8" s="578"/>
      <c r="I8" s="578"/>
      <c r="J8" s="578"/>
      <c r="K8" s="579"/>
      <c r="S8" s="311"/>
      <c r="T8" s="311"/>
      <c r="U8" s="311"/>
      <c r="V8" s="311"/>
      <c r="W8" s="311"/>
      <c r="X8" s="311"/>
      <c r="Y8" s="311"/>
      <c r="Z8" s="311"/>
    </row>
    <row r="9" spans="1:26" s="6" customFormat="1" ht="15" customHeight="1">
      <c r="A9" s="311"/>
      <c r="B9" s="311"/>
      <c r="C9" s="311"/>
      <c r="E9" s="580"/>
      <c r="F9" s="581"/>
      <c r="G9" s="581"/>
      <c r="H9" s="581"/>
      <c r="I9" s="581"/>
      <c r="J9" s="581"/>
      <c r="K9" s="582"/>
      <c r="S9" s="311"/>
      <c r="T9" s="311"/>
      <c r="U9" s="311"/>
      <c r="V9" s="311"/>
      <c r="W9" s="311"/>
      <c r="X9" s="311"/>
      <c r="Y9" s="311"/>
      <c r="Z9" s="311"/>
    </row>
    <row r="10" spans="1:26" s="6" customFormat="1" ht="36" customHeight="1">
      <c r="A10" s="311"/>
      <c r="B10" s="311"/>
      <c r="C10" s="311"/>
      <c r="E10" s="260" t="s">
        <v>289</v>
      </c>
      <c r="F10" s="261" t="s">
        <v>290</v>
      </c>
      <c r="G10" s="602" t="s">
        <v>291</v>
      </c>
      <c r="H10" s="603"/>
      <c r="I10" s="563">
        <v>45631</v>
      </c>
      <c r="J10" s="564"/>
      <c r="K10" s="565"/>
      <c r="S10" s="311"/>
      <c r="T10" s="311"/>
      <c r="U10" s="311"/>
      <c r="V10" s="311"/>
      <c r="W10" s="311"/>
      <c r="X10" s="311"/>
      <c r="Y10" s="311"/>
      <c r="Z10" s="311"/>
    </row>
    <row r="11" spans="1:26" s="6" customFormat="1" ht="39.75" customHeight="1">
      <c r="A11" s="311"/>
      <c r="B11" s="311"/>
      <c r="C11" s="311"/>
      <c r="E11" s="260" t="s">
        <v>292</v>
      </c>
      <c r="F11" s="557" t="s">
        <v>293</v>
      </c>
      <c r="G11" s="557"/>
      <c r="H11" s="557"/>
      <c r="I11" s="604"/>
      <c r="J11" s="557"/>
      <c r="K11" s="558"/>
      <c r="S11" s="311"/>
      <c r="T11" s="311"/>
      <c r="U11" s="311"/>
      <c r="V11" s="311"/>
      <c r="W11" s="311"/>
      <c r="X11" s="311"/>
      <c r="Y11" s="311"/>
      <c r="Z11" s="311"/>
    </row>
    <row r="12" spans="1:26" s="6" customFormat="1" ht="60.75" customHeight="1">
      <c r="A12" s="311"/>
      <c r="B12" s="311"/>
      <c r="C12" s="311"/>
      <c r="E12" s="163" t="s">
        <v>11</v>
      </c>
      <c r="F12" s="605" t="s">
        <v>12</v>
      </c>
      <c r="G12" s="605"/>
      <c r="H12" s="605"/>
      <c r="I12" s="605"/>
      <c r="J12" s="605"/>
      <c r="K12" s="606"/>
      <c r="S12" s="311"/>
      <c r="T12" s="311"/>
      <c r="U12" s="311"/>
      <c r="V12" s="311"/>
      <c r="W12" s="311"/>
      <c r="X12" s="311"/>
      <c r="Y12" s="311"/>
      <c r="Z12" s="311"/>
    </row>
    <row r="13" spans="1:26" s="6" customFormat="1" ht="60.75" customHeight="1">
      <c r="A13" s="311"/>
      <c r="B13" s="311"/>
      <c r="C13" s="311"/>
      <c r="E13" s="164" t="s">
        <v>294</v>
      </c>
      <c r="F13" s="607" t="s">
        <v>14</v>
      </c>
      <c r="G13" s="607"/>
      <c r="H13" s="607"/>
      <c r="I13" s="607"/>
      <c r="J13" s="607"/>
      <c r="K13" s="608"/>
      <c r="S13" s="311"/>
      <c r="T13" s="311"/>
      <c r="U13" s="311"/>
      <c r="V13" s="311"/>
      <c r="W13" s="311"/>
      <c r="X13" s="311"/>
      <c r="Y13" s="311"/>
      <c r="Z13" s="311"/>
    </row>
    <row r="14" spans="1:26" s="6" customFormat="1" ht="15" customHeight="1">
      <c r="A14" s="311"/>
      <c r="B14" s="311"/>
      <c r="C14" s="311"/>
      <c r="E14" s="268"/>
      <c r="F14" s="259"/>
      <c r="G14" s="259"/>
      <c r="H14" s="259"/>
      <c r="I14" s="259"/>
      <c r="J14" s="259"/>
      <c r="K14" s="269"/>
      <c r="S14" s="311"/>
      <c r="T14" s="311"/>
      <c r="U14" s="311"/>
      <c r="V14" s="311"/>
      <c r="W14" s="311"/>
      <c r="X14" s="311"/>
      <c r="Y14" s="311"/>
      <c r="Z14" s="311"/>
    </row>
    <row r="15" spans="1:26" s="6" customFormat="1" ht="15" customHeight="1">
      <c r="A15" s="311"/>
      <c r="B15" s="311"/>
      <c r="C15" s="311"/>
      <c r="E15" s="268"/>
      <c r="F15" s="259"/>
      <c r="G15" s="259"/>
      <c r="H15" s="259"/>
      <c r="I15" s="259"/>
      <c r="J15" s="259"/>
      <c r="K15" s="269"/>
      <c r="S15" s="311"/>
      <c r="T15" s="311"/>
      <c r="U15" s="311"/>
      <c r="V15" s="311"/>
      <c r="W15" s="311"/>
      <c r="X15" s="311"/>
      <c r="Y15" s="311"/>
      <c r="Z15" s="311"/>
    </row>
    <row r="16" spans="1:26" s="6" customFormat="1" ht="35.25" customHeight="1">
      <c r="A16" s="311"/>
      <c r="B16" s="311"/>
      <c r="C16" s="311"/>
      <c r="E16" s="609" t="s">
        <v>295</v>
      </c>
      <c r="F16" s="609"/>
      <c r="G16" s="609"/>
      <c r="H16" s="609"/>
      <c r="I16" s="609"/>
      <c r="J16" s="609"/>
      <c r="K16" s="609"/>
      <c r="S16" s="311"/>
      <c r="T16" s="311"/>
      <c r="U16" s="311"/>
      <c r="V16" s="311"/>
      <c r="W16" s="311"/>
      <c r="X16" s="311"/>
      <c r="Y16" s="311"/>
      <c r="Z16" s="311"/>
    </row>
    <row r="17" spans="1:26" s="6" customFormat="1" ht="72" customHeight="1">
      <c r="A17" s="311"/>
      <c r="B17" s="311"/>
      <c r="C17" s="311"/>
      <c r="E17" s="610" t="s">
        <v>296</v>
      </c>
      <c r="F17" s="610"/>
      <c r="G17" s="610"/>
      <c r="H17" s="610"/>
      <c r="I17" s="610"/>
      <c r="J17" s="610"/>
      <c r="K17" s="610"/>
      <c r="S17" s="311"/>
      <c r="T17" s="311"/>
      <c r="U17" s="311"/>
      <c r="V17" s="311"/>
      <c r="W17" s="311"/>
      <c r="X17" s="311"/>
      <c r="Y17" s="311"/>
      <c r="Z17" s="311"/>
    </row>
    <row r="18" spans="1:26" s="6" customFormat="1" ht="72" customHeight="1">
      <c r="A18" s="311"/>
      <c r="B18" s="311"/>
      <c r="C18" s="311"/>
      <c r="E18" s="610"/>
      <c r="F18" s="610"/>
      <c r="G18" s="610"/>
      <c r="H18" s="610"/>
      <c r="I18" s="610"/>
      <c r="J18" s="610"/>
      <c r="K18" s="610"/>
      <c r="S18" s="311"/>
      <c r="T18" s="311"/>
      <c r="U18" s="311"/>
      <c r="V18" s="311"/>
      <c r="W18" s="311"/>
      <c r="X18" s="311"/>
      <c r="Y18" s="311"/>
      <c r="Z18" s="311"/>
    </row>
    <row r="19" spans="1:26" s="6" customFormat="1" ht="15" customHeight="1">
      <c r="A19" s="311"/>
      <c r="B19" s="311"/>
      <c r="C19" s="311"/>
      <c r="S19" s="311"/>
      <c r="T19" s="311"/>
      <c r="U19" s="311"/>
      <c r="V19" s="311"/>
      <c r="W19" s="311"/>
      <c r="X19" s="311"/>
      <c r="Y19" s="311"/>
      <c r="Z19" s="311"/>
    </row>
    <row r="20" spans="1:26" s="6" customFormat="1" ht="15" customHeight="1">
      <c r="A20" s="311"/>
      <c r="B20" s="311"/>
      <c r="C20" s="311"/>
      <c r="S20" s="311"/>
      <c r="T20" s="311"/>
      <c r="U20" s="311"/>
      <c r="V20" s="311"/>
      <c r="W20" s="311"/>
      <c r="X20" s="311"/>
      <c r="Y20" s="311"/>
      <c r="Z20" s="311"/>
    </row>
    <row r="21" spans="1:26" s="6" customFormat="1" ht="42.75" customHeight="1">
      <c r="A21" s="311"/>
      <c r="B21" s="311"/>
      <c r="C21" s="311"/>
      <c r="E21" s="609" t="s">
        <v>297</v>
      </c>
      <c r="F21" s="609"/>
      <c r="G21" s="609"/>
      <c r="H21" s="609"/>
      <c r="I21" s="609"/>
      <c r="J21" s="609"/>
      <c r="K21" s="609"/>
      <c r="S21" s="311"/>
      <c r="T21" s="311"/>
      <c r="U21" s="311"/>
      <c r="V21" s="311"/>
      <c r="W21" s="311"/>
      <c r="X21" s="311"/>
      <c r="Y21" s="311"/>
      <c r="Z21" s="311"/>
    </row>
    <row r="22" spans="1:26" s="6" customFormat="1" ht="27" customHeight="1">
      <c r="A22" s="311"/>
      <c r="B22" s="311"/>
      <c r="C22" s="311"/>
      <c r="E22" s="610" t="s">
        <v>298</v>
      </c>
      <c r="F22" s="610"/>
      <c r="G22" s="610"/>
      <c r="H22" s="610"/>
      <c r="I22" s="610"/>
      <c r="J22" s="610"/>
      <c r="K22" s="610"/>
      <c r="S22" s="311"/>
      <c r="T22" s="311"/>
      <c r="U22" s="311"/>
      <c r="V22" s="311"/>
      <c r="W22" s="311"/>
      <c r="X22" s="311"/>
      <c r="Y22" s="311"/>
      <c r="Z22" s="311"/>
    </row>
    <row r="23" spans="1:26" s="6" customFormat="1" ht="27" customHeight="1">
      <c r="A23" s="311"/>
      <c r="B23" s="311"/>
      <c r="C23" s="311"/>
      <c r="E23" s="610"/>
      <c r="F23" s="610"/>
      <c r="G23" s="610"/>
      <c r="H23" s="610"/>
      <c r="I23" s="610"/>
      <c r="J23" s="610"/>
      <c r="K23" s="610"/>
      <c r="S23" s="311"/>
      <c r="T23" s="311"/>
      <c r="U23" s="311"/>
      <c r="V23" s="311"/>
      <c r="W23" s="311"/>
      <c r="X23" s="311"/>
      <c r="Y23" s="311"/>
      <c r="Z23" s="311"/>
    </row>
    <row r="24" spans="1:26" s="6" customFormat="1" ht="15" customHeight="1">
      <c r="A24" s="311"/>
      <c r="B24" s="311"/>
      <c r="C24" s="311"/>
      <c r="S24" s="311"/>
      <c r="T24" s="311"/>
      <c r="U24" s="311"/>
      <c r="V24" s="311"/>
      <c r="W24" s="311"/>
      <c r="X24" s="311"/>
      <c r="Y24" s="311"/>
      <c r="Z24" s="311"/>
    </row>
    <row r="25" spans="1:26" s="6" customFormat="1" ht="80.25" customHeight="1">
      <c r="A25" s="311"/>
      <c r="B25" s="311"/>
      <c r="C25" s="311"/>
      <c r="E25" s="167" t="s">
        <v>299</v>
      </c>
      <c r="F25" s="167" t="s">
        <v>300</v>
      </c>
      <c r="G25" s="167">
        <v>4</v>
      </c>
      <c r="H25" s="167">
        <v>3</v>
      </c>
      <c r="I25" s="167">
        <v>2</v>
      </c>
      <c r="J25" s="167" t="s">
        <v>301</v>
      </c>
      <c r="K25" s="167" t="s">
        <v>237</v>
      </c>
      <c r="S25" s="311"/>
      <c r="T25" s="311"/>
      <c r="U25" s="311"/>
      <c r="V25" s="311"/>
      <c r="W25" s="311"/>
      <c r="X25" s="311"/>
      <c r="Y25" s="311"/>
      <c r="Z25" s="311"/>
    </row>
    <row r="26" spans="1:26" s="6" customFormat="1" ht="150" customHeight="1">
      <c r="A26" s="311"/>
      <c r="B26" s="311"/>
      <c r="C26" s="311"/>
      <c r="E26" s="280" t="s">
        <v>302</v>
      </c>
      <c r="F26" s="168" t="s">
        <v>303</v>
      </c>
      <c r="G26" s="168" t="s">
        <v>304</v>
      </c>
      <c r="H26" s="168" t="s">
        <v>305</v>
      </c>
      <c r="I26" s="168" t="s">
        <v>306</v>
      </c>
      <c r="J26" s="168" t="s">
        <v>307</v>
      </c>
      <c r="K26" s="169"/>
      <c r="S26" s="311"/>
      <c r="T26" s="311"/>
      <c r="U26" s="311"/>
      <c r="V26" s="311"/>
      <c r="W26" s="311"/>
      <c r="X26" s="311"/>
      <c r="Y26" s="311"/>
      <c r="Z26" s="311"/>
    </row>
    <row r="27" spans="1:26" s="6" customFormat="1" ht="150" customHeight="1">
      <c r="A27" s="311"/>
      <c r="B27" s="311"/>
      <c r="C27" s="311"/>
      <c r="E27" s="280" t="s">
        <v>308</v>
      </c>
      <c r="F27" s="168" t="s">
        <v>309</v>
      </c>
      <c r="G27" s="168" t="s">
        <v>310</v>
      </c>
      <c r="H27" s="168" t="s">
        <v>311</v>
      </c>
      <c r="I27" s="168" t="s">
        <v>312</v>
      </c>
      <c r="J27" s="168" t="s">
        <v>313</v>
      </c>
      <c r="K27" s="169"/>
      <c r="S27" s="311"/>
      <c r="T27" s="311"/>
      <c r="U27" s="311"/>
      <c r="V27" s="311"/>
      <c r="W27" s="311"/>
      <c r="X27" s="311"/>
      <c r="Y27" s="311"/>
      <c r="Z27" s="311"/>
    </row>
    <row r="28" spans="1:26" s="6" customFormat="1" ht="150" customHeight="1">
      <c r="A28" s="311"/>
      <c r="B28" s="311"/>
      <c r="C28" s="311"/>
      <c r="E28" s="280" t="s">
        <v>314</v>
      </c>
      <c r="F28" s="168" t="s">
        <v>315</v>
      </c>
      <c r="G28" s="168" t="s">
        <v>316</v>
      </c>
      <c r="H28" s="168" t="s">
        <v>317</v>
      </c>
      <c r="I28" s="168" t="s">
        <v>318</v>
      </c>
      <c r="J28" s="168" t="s">
        <v>319</v>
      </c>
      <c r="K28" s="169"/>
      <c r="S28" s="311"/>
      <c r="T28" s="311"/>
      <c r="U28" s="311"/>
      <c r="V28" s="311"/>
      <c r="W28" s="311"/>
      <c r="X28" s="311"/>
      <c r="Y28" s="311"/>
      <c r="Z28" s="311"/>
    </row>
    <row r="29" spans="1:26" s="6" customFormat="1" ht="150" customHeight="1">
      <c r="A29" s="311"/>
      <c r="B29" s="311"/>
      <c r="C29" s="311"/>
      <c r="E29" s="280" t="s">
        <v>320</v>
      </c>
      <c r="F29" s="168" t="s">
        <v>321</v>
      </c>
      <c r="G29" s="168" t="s">
        <v>322</v>
      </c>
      <c r="H29" s="168" t="s">
        <v>323</v>
      </c>
      <c r="I29" s="170" t="s">
        <v>324</v>
      </c>
      <c r="J29" s="263" t="s">
        <v>325</v>
      </c>
      <c r="K29" s="169" t="s">
        <v>326</v>
      </c>
      <c r="S29" s="311"/>
      <c r="T29" s="311"/>
      <c r="U29" s="311"/>
      <c r="V29" s="311"/>
      <c r="W29" s="311"/>
      <c r="X29" s="311"/>
      <c r="Y29" s="311"/>
      <c r="Z29" s="311"/>
    </row>
    <row r="30" spans="1:26" s="6" customFormat="1" ht="150" customHeight="1">
      <c r="A30" s="311"/>
      <c r="B30" s="311"/>
      <c r="C30" s="311"/>
      <c r="E30" s="280" t="s">
        <v>327</v>
      </c>
      <c r="F30" s="168" t="s">
        <v>328</v>
      </c>
      <c r="G30" s="168" t="s">
        <v>329</v>
      </c>
      <c r="H30" s="168" t="s">
        <v>330</v>
      </c>
      <c r="I30" s="263" t="s">
        <v>325</v>
      </c>
      <c r="J30" s="168" t="s">
        <v>331</v>
      </c>
      <c r="K30" s="169"/>
      <c r="S30" s="311"/>
      <c r="T30" s="311"/>
      <c r="U30" s="311"/>
      <c r="V30" s="311"/>
      <c r="W30" s="311"/>
      <c r="X30" s="311"/>
      <c r="Y30" s="311"/>
      <c r="Z30" s="311"/>
    </row>
    <row r="31" spans="1:26" s="6" customFormat="1" ht="30" customHeight="1">
      <c r="A31" s="311"/>
      <c r="B31" s="311"/>
      <c r="C31" s="311"/>
      <c r="E31" s="259"/>
      <c r="F31" s="259"/>
      <c r="G31" s="259"/>
      <c r="H31" s="259"/>
      <c r="I31" s="259"/>
      <c r="J31" s="259"/>
      <c r="S31" s="311"/>
      <c r="T31" s="311"/>
      <c r="U31" s="311"/>
      <c r="V31" s="311"/>
      <c r="W31" s="311"/>
      <c r="X31" s="311"/>
      <c r="Y31" s="311"/>
      <c r="Z31" s="311"/>
    </row>
    <row r="32" spans="1:26" s="6" customFormat="1" ht="47.25" customHeight="1">
      <c r="A32" s="311"/>
      <c r="B32" s="311"/>
      <c r="C32" s="311"/>
      <c r="E32" s="611" t="s">
        <v>332</v>
      </c>
      <c r="F32" s="612"/>
      <c r="G32" s="612"/>
      <c r="H32" s="612"/>
      <c r="I32" s="612"/>
      <c r="J32" s="612"/>
      <c r="K32" s="613"/>
      <c r="L32" s="287"/>
      <c r="M32" s="287"/>
      <c r="N32" s="287"/>
      <c r="O32" s="287"/>
      <c r="S32" s="311"/>
      <c r="T32" s="311"/>
      <c r="U32" s="311"/>
      <c r="V32" s="311"/>
      <c r="W32" s="311"/>
      <c r="X32" s="311"/>
      <c r="Y32" s="311"/>
      <c r="Z32" s="311"/>
    </row>
    <row r="33" spans="1:26" s="6" customFormat="1" ht="70.5" customHeight="1">
      <c r="A33" s="311"/>
      <c r="B33" s="311"/>
      <c r="C33" s="311"/>
      <c r="E33" s="550" t="s">
        <v>333</v>
      </c>
      <c r="F33" s="551"/>
      <c r="G33" s="551"/>
      <c r="H33" s="551"/>
      <c r="I33" s="551"/>
      <c r="J33" s="551"/>
      <c r="K33" s="552"/>
      <c r="L33" s="288"/>
      <c r="M33" s="288"/>
      <c r="N33" s="288"/>
      <c r="O33" s="288"/>
      <c r="S33" s="311"/>
      <c r="T33" s="311"/>
      <c r="U33" s="311"/>
      <c r="V33" s="311"/>
      <c r="W33" s="311"/>
      <c r="X33" s="311"/>
      <c r="Y33" s="311"/>
      <c r="Z33" s="311"/>
    </row>
    <row r="34" spans="1:26" s="6" customFormat="1" ht="70.5" customHeight="1">
      <c r="A34" s="311"/>
      <c r="B34" s="311"/>
      <c r="C34" s="311"/>
      <c r="E34" s="553"/>
      <c r="F34" s="554"/>
      <c r="G34" s="554"/>
      <c r="H34" s="554"/>
      <c r="I34" s="554"/>
      <c r="J34" s="554"/>
      <c r="K34" s="555"/>
      <c r="L34" s="288"/>
      <c r="M34" s="288"/>
      <c r="N34" s="288"/>
      <c r="O34" s="288"/>
      <c r="S34" s="311"/>
      <c r="T34" s="311"/>
      <c r="U34" s="311"/>
      <c r="V34" s="311"/>
      <c r="W34" s="311"/>
      <c r="X34" s="311"/>
      <c r="Y34" s="311"/>
      <c r="Z34" s="311"/>
    </row>
    <row r="35" spans="1:26" s="6" customFormat="1" ht="15" customHeight="1">
      <c r="A35" s="311"/>
      <c r="B35" s="311"/>
      <c r="C35" s="311"/>
      <c r="E35" s="259"/>
      <c r="F35" s="259"/>
      <c r="G35" s="259"/>
      <c r="H35" s="259"/>
      <c r="I35" s="259"/>
      <c r="J35" s="259"/>
      <c r="S35" s="311"/>
      <c r="T35" s="311"/>
      <c r="U35" s="311"/>
      <c r="V35" s="311"/>
      <c r="W35" s="311"/>
      <c r="X35" s="311"/>
      <c r="Y35" s="311"/>
      <c r="Z35" s="311"/>
    </row>
    <row r="36" spans="1:26" s="6" customFormat="1" ht="31.5" customHeight="1">
      <c r="A36" s="311"/>
      <c r="B36" s="311"/>
      <c r="C36" s="311"/>
      <c r="E36" s="583" t="s">
        <v>334</v>
      </c>
      <c r="F36" s="584"/>
      <c r="G36" s="584"/>
      <c r="H36" s="584"/>
      <c r="I36" s="584"/>
      <c r="J36" s="584"/>
      <c r="K36" s="585"/>
      <c r="L36" s="137"/>
      <c r="M36" s="137"/>
      <c r="N36" s="137"/>
      <c r="O36" s="137"/>
      <c r="S36" s="311"/>
      <c r="T36" s="311"/>
      <c r="U36" s="311"/>
      <c r="V36" s="311"/>
      <c r="W36" s="311"/>
      <c r="X36" s="311"/>
      <c r="Y36" s="311"/>
      <c r="Z36" s="311"/>
    </row>
    <row r="37" spans="1:26" s="6" customFormat="1" ht="91.5" customHeight="1">
      <c r="A37" s="311"/>
      <c r="B37" s="311"/>
      <c r="C37" s="311"/>
      <c r="E37" s="586" t="s">
        <v>335</v>
      </c>
      <c r="F37" s="587"/>
      <c r="G37" s="587"/>
      <c r="H37" s="587"/>
      <c r="I37" s="587"/>
      <c r="J37" s="587"/>
      <c r="K37" s="588"/>
      <c r="L37" s="289"/>
      <c r="M37" s="289"/>
      <c r="N37" s="289"/>
      <c r="O37" s="289"/>
      <c r="S37" s="311"/>
      <c r="T37" s="311"/>
      <c r="U37" s="311"/>
      <c r="V37" s="311"/>
      <c r="W37" s="311"/>
      <c r="X37" s="311"/>
      <c r="Y37" s="311"/>
      <c r="Z37" s="311"/>
    </row>
    <row r="38" spans="1:26" s="6" customFormat="1" ht="91.5" customHeight="1">
      <c r="A38" s="311"/>
      <c r="B38" s="311"/>
      <c r="C38" s="311"/>
      <c r="E38" s="589"/>
      <c r="F38" s="590"/>
      <c r="G38" s="590"/>
      <c r="H38" s="590"/>
      <c r="I38" s="590"/>
      <c r="J38" s="590"/>
      <c r="K38" s="591"/>
      <c r="L38" s="289"/>
      <c r="M38" s="289"/>
      <c r="N38" s="289"/>
      <c r="O38" s="289"/>
      <c r="S38" s="311"/>
      <c r="T38" s="311"/>
      <c r="U38" s="311"/>
      <c r="V38" s="311"/>
      <c r="W38" s="311"/>
      <c r="X38" s="311"/>
      <c r="Y38" s="311"/>
      <c r="Z38" s="311"/>
    </row>
    <row r="39" spans="1:26" s="6" customFormat="1" ht="28.5" customHeight="1">
      <c r="A39" s="311"/>
      <c r="B39" s="311"/>
      <c r="C39" s="311"/>
      <c r="E39" s="259"/>
      <c r="F39" s="259"/>
      <c r="G39" s="259"/>
      <c r="H39" s="259"/>
      <c r="I39" s="259"/>
      <c r="J39" s="259"/>
      <c r="S39" s="311"/>
      <c r="T39" s="311"/>
      <c r="U39" s="311"/>
      <c r="V39" s="311"/>
      <c r="W39" s="311"/>
      <c r="X39" s="311"/>
      <c r="Y39" s="311"/>
      <c r="Z39" s="311"/>
    </row>
    <row r="40" spans="1:26" s="6" customFormat="1" ht="42" customHeight="1">
      <c r="A40" s="311"/>
      <c r="B40" s="311"/>
      <c r="C40" s="311"/>
      <c r="E40" s="250" t="s">
        <v>336</v>
      </c>
      <c r="F40" s="282" t="s">
        <v>337</v>
      </c>
      <c r="G40" s="282" t="s">
        <v>338</v>
      </c>
      <c r="H40" s="282" t="s">
        <v>339</v>
      </c>
      <c r="I40" s="282" t="s">
        <v>340</v>
      </c>
      <c r="J40" s="282" t="s">
        <v>341</v>
      </c>
      <c r="N40" s="283"/>
      <c r="S40" s="311"/>
      <c r="T40" s="311"/>
      <c r="U40" s="311"/>
      <c r="V40" s="311"/>
      <c r="W40" s="311"/>
      <c r="X40" s="311"/>
      <c r="Y40" s="311"/>
      <c r="Z40" s="311"/>
    </row>
    <row r="41" spans="1:26" s="6" customFormat="1" ht="42" customHeight="1">
      <c r="A41" s="311"/>
      <c r="B41" s="311"/>
      <c r="C41" s="311"/>
      <c r="E41" s="281" t="s">
        <v>342</v>
      </c>
      <c r="F41" s="277">
        <v>0.5</v>
      </c>
      <c r="G41" s="278">
        <v>1</v>
      </c>
      <c r="H41" s="278">
        <v>1.5</v>
      </c>
      <c r="I41" s="278">
        <v>2</v>
      </c>
      <c r="J41" s="278">
        <v>2</v>
      </c>
      <c r="N41" s="284"/>
      <c r="S41" s="311"/>
      <c r="T41" s="311"/>
      <c r="U41" s="311"/>
      <c r="V41" s="311"/>
      <c r="W41" s="311"/>
      <c r="X41" s="311"/>
      <c r="Y41" s="311"/>
      <c r="Z41" s="311"/>
    </row>
    <row r="42" spans="1:26" s="6" customFormat="1" ht="42" customHeight="1">
      <c r="A42" s="311"/>
      <c r="B42" s="311"/>
      <c r="C42" s="311"/>
      <c r="E42" s="281" t="s">
        <v>343</v>
      </c>
      <c r="F42" s="276">
        <v>1</v>
      </c>
      <c r="G42" s="274">
        <v>1.5</v>
      </c>
      <c r="H42" s="274">
        <v>2</v>
      </c>
      <c r="I42" s="274">
        <v>2.5</v>
      </c>
      <c r="J42" s="274">
        <v>3</v>
      </c>
      <c r="N42" s="284"/>
      <c r="S42" s="311"/>
      <c r="T42" s="311"/>
      <c r="U42" s="311"/>
      <c r="V42" s="311"/>
      <c r="W42" s="311"/>
      <c r="X42" s="311"/>
      <c r="Y42" s="311"/>
      <c r="Z42" s="311"/>
    </row>
    <row r="43" spans="1:26" s="6" customFormat="1" ht="42" customHeight="1">
      <c r="A43" s="311"/>
      <c r="B43" s="311"/>
      <c r="C43" s="311"/>
      <c r="E43" s="281" t="s">
        <v>344</v>
      </c>
      <c r="F43" s="276">
        <v>1.5</v>
      </c>
      <c r="G43" s="274">
        <v>2</v>
      </c>
      <c r="H43" s="274">
        <v>2.5</v>
      </c>
      <c r="I43" s="274">
        <v>3</v>
      </c>
      <c r="J43" s="274">
        <v>3.5</v>
      </c>
      <c r="S43" s="311"/>
      <c r="T43" s="311"/>
      <c r="U43" s="311"/>
      <c r="V43" s="311"/>
      <c r="W43" s="311"/>
      <c r="X43" s="311"/>
      <c r="Y43" s="311"/>
      <c r="Z43" s="311"/>
    </row>
    <row r="44" spans="1:26" s="6" customFormat="1" ht="42" customHeight="1">
      <c r="A44" s="311"/>
      <c r="B44" s="311"/>
      <c r="C44" s="311"/>
      <c r="E44" s="281" t="s">
        <v>345</v>
      </c>
      <c r="F44" s="276">
        <v>2</v>
      </c>
      <c r="G44" s="274">
        <v>2.5</v>
      </c>
      <c r="H44" s="274">
        <v>3</v>
      </c>
      <c r="I44" s="274">
        <v>3.5</v>
      </c>
      <c r="J44" s="274">
        <v>4.5</v>
      </c>
      <c r="S44" s="311"/>
      <c r="T44" s="311"/>
      <c r="U44" s="311"/>
      <c r="V44" s="311"/>
      <c r="W44" s="311"/>
      <c r="X44" s="311"/>
      <c r="Y44" s="311"/>
      <c r="Z44" s="311"/>
    </row>
    <row r="45" spans="1:26" s="6" customFormat="1" ht="42" customHeight="1">
      <c r="A45" s="311"/>
      <c r="B45" s="311"/>
      <c r="C45" s="311"/>
      <c r="E45" s="281" t="s">
        <v>346</v>
      </c>
      <c r="F45" s="276">
        <v>2</v>
      </c>
      <c r="G45" s="274">
        <v>3</v>
      </c>
      <c r="H45" s="274">
        <v>3.5</v>
      </c>
      <c r="I45" s="274">
        <v>4</v>
      </c>
      <c r="J45" s="274">
        <v>5</v>
      </c>
      <c r="S45" s="311"/>
      <c r="T45" s="311"/>
      <c r="U45" s="311"/>
      <c r="V45" s="311"/>
      <c r="W45" s="311"/>
      <c r="X45" s="311"/>
      <c r="Y45" s="311"/>
      <c r="Z45" s="311"/>
    </row>
    <row r="46" spans="1:26" s="6" customFormat="1" ht="33" customHeight="1">
      <c r="A46" s="311"/>
      <c r="B46" s="311"/>
      <c r="C46" s="311"/>
      <c r="E46" s="259"/>
      <c r="F46" s="259"/>
      <c r="G46" s="259"/>
      <c r="H46" s="259"/>
      <c r="I46" s="259"/>
      <c r="J46" s="259"/>
      <c r="S46" s="311"/>
      <c r="T46" s="311"/>
      <c r="U46" s="311"/>
      <c r="V46" s="311"/>
      <c r="W46" s="311"/>
      <c r="X46" s="311"/>
      <c r="Y46" s="311"/>
      <c r="Z46" s="311"/>
    </row>
    <row r="47" spans="1:26" s="6" customFormat="1" ht="36.75" customHeight="1">
      <c r="A47" s="311"/>
      <c r="B47" s="311"/>
      <c r="C47" s="311"/>
      <c r="E47" s="583" t="s">
        <v>347</v>
      </c>
      <c r="F47" s="584"/>
      <c r="G47" s="584"/>
      <c r="H47" s="584"/>
      <c r="I47" s="584"/>
      <c r="J47" s="584"/>
      <c r="K47" s="585"/>
      <c r="L47" s="290"/>
      <c r="M47" s="290"/>
      <c r="N47" s="290"/>
      <c r="O47" s="290"/>
      <c r="S47" s="311"/>
      <c r="T47" s="311"/>
      <c r="U47" s="311"/>
      <c r="V47" s="311"/>
      <c r="W47" s="311"/>
      <c r="X47" s="311"/>
      <c r="Y47" s="311"/>
      <c r="Z47" s="311"/>
    </row>
    <row r="48" spans="1:26" s="6" customFormat="1" ht="74.25" customHeight="1">
      <c r="A48" s="311"/>
      <c r="B48" s="311"/>
      <c r="C48" s="311"/>
      <c r="E48" s="592" t="s">
        <v>348</v>
      </c>
      <c r="F48" s="593"/>
      <c r="G48" s="593"/>
      <c r="H48" s="593"/>
      <c r="I48" s="593"/>
      <c r="J48" s="593"/>
      <c r="K48" s="594"/>
      <c r="L48" s="289"/>
      <c r="M48" s="289"/>
      <c r="N48" s="289"/>
      <c r="O48" s="289"/>
      <c r="S48" s="311"/>
      <c r="T48" s="311"/>
      <c r="U48" s="311"/>
      <c r="V48" s="311"/>
      <c r="W48" s="311"/>
      <c r="X48" s="311"/>
      <c r="Y48" s="311"/>
      <c r="Z48" s="311"/>
    </row>
    <row r="49" spans="1:26" s="6" customFormat="1" ht="74.25" customHeight="1">
      <c r="A49" s="311"/>
      <c r="B49" s="311"/>
      <c r="C49" s="311"/>
      <c r="E49" s="595"/>
      <c r="F49" s="596"/>
      <c r="G49" s="596"/>
      <c r="H49" s="596"/>
      <c r="I49" s="596"/>
      <c r="J49" s="596"/>
      <c r="K49" s="597"/>
      <c r="L49" s="289"/>
      <c r="M49" s="289"/>
      <c r="N49" s="289"/>
      <c r="O49" s="289"/>
      <c r="S49" s="311"/>
      <c r="T49" s="311"/>
      <c r="U49" s="311"/>
      <c r="V49" s="311"/>
      <c r="W49" s="311"/>
      <c r="X49" s="311"/>
      <c r="Y49" s="311"/>
      <c r="Z49" s="311"/>
    </row>
    <row r="50" spans="1:26" s="6" customFormat="1" ht="24.75" customHeight="1">
      <c r="A50" s="311"/>
      <c r="B50" s="311"/>
      <c r="C50" s="311"/>
      <c r="E50" s="259"/>
      <c r="F50" s="259"/>
      <c r="G50" s="259"/>
      <c r="H50" s="259"/>
      <c r="I50" s="259"/>
      <c r="J50" s="259"/>
      <c r="S50" s="311"/>
      <c r="T50" s="311"/>
      <c r="U50" s="311"/>
      <c r="V50" s="311"/>
      <c r="W50" s="311"/>
      <c r="X50" s="311"/>
      <c r="Y50" s="311"/>
      <c r="Z50" s="311"/>
    </row>
    <row r="51" spans="1:26" s="6" customFormat="1" ht="36" customHeight="1">
      <c r="A51" s="311"/>
      <c r="B51" s="311"/>
      <c r="C51" s="311"/>
      <c r="E51" s="598" t="s">
        <v>74</v>
      </c>
      <c r="F51" s="599"/>
      <c r="G51" s="599"/>
      <c r="H51" s="600"/>
      <c r="I51" s="275" t="s">
        <v>299</v>
      </c>
      <c r="J51" s="601" t="s">
        <v>237</v>
      </c>
      <c r="K51" s="601"/>
      <c r="N51" s="291"/>
      <c r="O51" s="291"/>
      <c r="S51" s="311"/>
      <c r="T51" s="311"/>
      <c r="U51" s="311"/>
      <c r="V51" s="311"/>
      <c r="W51" s="311"/>
      <c r="X51" s="311"/>
      <c r="Y51" s="311"/>
      <c r="Z51" s="311"/>
    </row>
    <row r="52" spans="1:26" s="6" customFormat="1" ht="111" customHeight="1">
      <c r="A52" s="311"/>
      <c r="B52" s="311"/>
      <c r="C52" s="311"/>
      <c r="E52" s="566" t="s">
        <v>349</v>
      </c>
      <c r="F52" s="567"/>
      <c r="G52" s="567"/>
      <c r="H52" s="568"/>
      <c r="I52" s="207">
        <v>5</v>
      </c>
      <c r="J52" s="569" t="s">
        <v>325</v>
      </c>
      <c r="K52" s="569"/>
      <c r="S52" s="311"/>
      <c r="T52" s="311"/>
      <c r="U52" s="311"/>
      <c r="V52" s="311"/>
      <c r="W52" s="311"/>
      <c r="X52" s="311"/>
      <c r="Y52" s="311"/>
      <c r="Z52" s="311"/>
    </row>
    <row r="53" spans="1:26" s="6" customFormat="1" ht="111" customHeight="1">
      <c r="A53" s="311"/>
      <c r="B53" s="311"/>
      <c r="C53" s="311"/>
      <c r="E53" s="566" t="s">
        <v>350</v>
      </c>
      <c r="F53" s="567"/>
      <c r="G53" s="567"/>
      <c r="H53" s="568"/>
      <c r="I53" s="207">
        <v>4</v>
      </c>
      <c r="J53" s="570" t="s">
        <v>351</v>
      </c>
      <c r="K53" s="570"/>
      <c r="S53" s="311"/>
      <c r="T53" s="311"/>
      <c r="U53" s="311"/>
      <c r="V53" s="311"/>
      <c r="W53" s="311"/>
      <c r="X53" s="311"/>
      <c r="Y53" s="311"/>
      <c r="Z53" s="311"/>
    </row>
    <row r="54" spans="1:26" s="6" customFormat="1" ht="111" customHeight="1">
      <c r="A54" s="311"/>
      <c r="B54" s="311"/>
      <c r="C54" s="311"/>
      <c r="E54" s="566" t="s">
        <v>352</v>
      </c>
      <c r="F54" s="567"/>
      <c r="G54" s="567"/>
      <c r="H54" s="568"/>
      <c r="I54" s="207">
        <v>3</v>
      </c>
      <c r="J54" s="570" t="s">
        <v>353</v>
      </c>
      <c r="K54" s="570"/>
      <c r="S54" s="311"/>
      <c r="T54" s="311"/>
      <c r="U54" s="311"/>
      <c r="V54" s="311"/>
      <c r="W54" s="311"/>
      <c r="X54" s="311"/>
      <c r="Y54" s="311"/>
      <c r="Z54" s="311"/>
    </row>
    <row r="55" spans="1:26" s="6" customFormat="1" ht="111" customHeight="1">
      <c r="A55" s="311"/>
      <c r="B55" s="311"/>
      <c r="C55" s="311"/>
      <c r="E55" s="566" t="s">
        <v>354</v>
      </c>
      <c r="F55" s="567"/>
      <c r="G55" s="567"/>
      <c r="H55" s="568"/>
      <c r="I55" s="207">
        <v>2</v>
      </c>
      <c r="J55" s="571" t="s">
        <v>355</v>
      </c>
      <c r="K55" s="572"/>
      <c r="S55" s="311"/>
      <c r="T55" s="311"/>
      <c r="U55" s="311"/>
      <c r="V55" s="311"/>
      <c r="W55" s="311"/>
      <c r="X55" s="311"/>
      <c r="Y55" s="311"/>
      <c r="Z55" s="311"/>
    </row>
    <row r="56" spans="1:26" s="6" customFormat="1" ht="111" customHeight="1">
      <c r="A56" s="311"/>
      <c r="B56" s="311"/>
      <c r="C56" s="311"/>
      <c r="E56" s="571" t="s">
        <v>356</v>
      </c>
      <c r="F56" s="573"/>
      <c r="G56" s="573"/>
      <c r="H56" s="572"/>
      <c r="I56" s="207">
        <v>1</v>
      </c>
      <c r="J56" s="570" t="s">
        <v>357</v>
      </c>
      <c r="K56" s="570"/>
      <c r="S56" s="311"/>
      <c r="T56" s="311"/>
      <c r="U56" s="311"/>
      <c r="V56" s="311"/>
      <c r="W56" s="311"/>
      <c r="X56" s="311"/>
      <c r="Y56" s="311"/>
      <c r="Z56" s="311"/>
    </row>
    <row r="57" spans="1:26" s="6" customFormat="1" ht="15" customHeight="1">
      <c r="A57" s="311"/>
      <c r="B57" s="311"/>
      <c r="C57" s="311"/>
      <c r="E57" s="259"/>
      <c r="F57" s="259"/>
      <c r="G57" s="259"/>
      <c r="H57" s="259"/>
      <c r="I57" s="259"/>
      <c r="J57" s="259"/>
      <c r="S57" s="311"/>
      <c r="T57" s="311"/>
      <c r="U57" s="311"/>
      <c r="V57" s="311"/>
      <c r="W57" s="311"/>
      <c r="X57" s="311"/>
      <c r="Y57" s="311"/>
      <c r="Z57" s="311"/>
    </row>
    <row r="58" spans="1:26" s="6" customFormat="1" ht="15" customHeight="1">
      <c r="A58" s="311"/>
      <c r="B58" s="311"/>
      <c r="C58" s="311"/>
      <c r="E58" s="259"/>
      <c r="F58" s="259"/>
      <c r="G58" s="259"/>
      <c r="H58" s="259"/>
      <c r="I58" s="259"/>
      <c r="J58" s="259"/>
      <c r="S58" s="311"/>
      <c r="T58" s="311"/>
      <c r="U58" s="311"/>
      <c r="V58" s="311"/>
      <c r="W58" s="311"/>
      <c r="X58" s="311"/>
      <c r="Y58" s="311"/>
      <c r="Z58" s="311"/>
    </row>
    <row r="59" spans="1:26" s="6" customFormat="1" ht="15" customHeight="1">
      <c r="A59" s="311"/>
      <c r="B59" s="311"/>
      <c r="C59" s="311"/>
      <c r="E59" s="259"/>
      <c r="F59" s="259"/>
      <c r="G59" s="259"/>
      <c r="H59" s="259"/>
      <c r="I59" s="259"/>
      <c r="J59" s="259"/>
      <c r="S59" s="311"/>
      <c r="T59" s="311"/>
      <c r="U59" s="311"/>
      <c r="V59" s="311"/>
      <c r="W59" s="311"/>
      <c r="X59" s="311"/>
      <c r="Y59" s="311"/>
      <c r="Z59" s="311"/>
    </row>
    <row r="60" spans="1:26" s="6" customFormat="1" ht="15" customHeight="1">
      <c r="A60" s="311"/>
      <c r="B60" s="311"/>
      <c r="C60" s="311"/>
      <c r="E60" s="574" t="s">
        <v>358</v>
      </c>
      <c r="F60" s="575"/>
      <c r="G60" s="575"/>
      <c r="H60" s="575"/>
      <c r="I60" s="575"/>
      <c r="J60" s="575"/>
      <c r="K60" s="576"/>
      <c r="S60" s="311"/>
      <c r="T60" s="311"/>
      <c r="U60" s="311"/>
      <c r="V60" s="311"/>
      <c r="W60" s="311"/>
      <c r="X60" s="311"/>
      <c r="Y60" s="311"/>
      <c r="Z60" s="311"/>
    </row>
    <row r="61" spans="1:26" s="6" customFormat="1" ht="15" customHeight="1">
      <c r="A61" s="311"/>
      <c r="B61" s="311"/>
      <c r="C61" s="311"/>
      <c r="E61" s="577"/>
      <c r="F61" s="578"/>
      <c r="G61" s="578"/>
      <c r="H61" s="578"/>
      <c r="I61" s="578"/>
      <c r="J61" s="578"/>
      <c r="K61" s="579"/>
      <c r="S61" s="311"/>
      <c r="T61" s="311"/>
      <c r="U61" s="311"/>
      <c r="V61" s="311"/>
      <c r="W61" s="311"/>
      <c r="X61" s="311"/>
      <c r="Y61" s="311"/>
      <c r="Z61" s="311"/>
    </row>
    <row r="62" spans="1:26" s="6" customFormat="1" ht="15" customHeight="1">
      <c r="A62" s="311"/>
      <c r="B62" s="311"/>
      <c r="C62" s="311"/>
      <c r="E62" s="577"/>
      <c r="F62" s="578"/>
      <c r="G62" s="578"/>
      <c r="H62" s="578"/>
      <c r="I62" s="578"/>
      <c r="J62" s="578"/>
      <c r="K62" s="579"/>
      <c r="S62" s="311"/>
      <c r="T62" s="311"/>
      <c r="U62" s="311"/>
      <c r="V62" s="311"/>
      <c r="W62" s="311"/>
      <c r="X62" s="311"/>
      <c r="Y62" s="311"/>
      <c r="Z62" s="311"/>
    </row>
    <row r="63" spans="1:26" s="6" customFormat="1" ht="15" customHeight="1">
      <c r="A63" s="311"/>
      <c r="B63" s="311"/>
      <c r="C63" s="311"/>
      <c r="E63" s="580"/>
      <c r="F63" s="581"/>
      <c r="G63" s="581"/>
      <c r="H63" s="581"/>
      <c r="I63" s="581"/>
      <c r="J63" s="581"/>
      <c r="K63" s="582"/>
      <c r="S63" s="311"/>
      <c r="T63" s="311"/>
      <c r="U63" s="311"/>
      <c r="V63" s="311"/>
      <c r="W63" s="311"/>
      <c r="X63" s="311"/>
      <c r="Y63" s="311"/>
      <c r="Z63" s="311"/>
    </row>
    <row r="64" spans="1:26" s="6" customFormat="1" ht="21" customHeight="1">
      <c r="A64" s="311"/>
      <c r="B64" s="311"/>
      <c r="C64" s="311"/>
      <c r="E64" s="259"/>
      <c r="F64" s="259"/>
      <c r="G64" s="259"/>
      <c r="H64" s="259"/>
      <c r="I64" s="259"/>
      <c r="J64" s="259"/>
      <c r="S64" s="311"/>
      <c r="T64" s="311"/>
      <c r="U64" s="311"/>
      <c r="V64" s="311"/>
      <c r="W64" s="311"/>
      <c r="X64" s="311"/>
      <c r="Y64" s="311"/>
      <c r="Z64" s="311"/>
    </row>
    <row r="65" spans="1:26" s="6" customFormat="1" ht="32.25" customHeight="1">
      <c r="A65" s="311"/>
      <c r="B65" s="311"/>
      <c r="C65" s="311"/>
      <c r="E65" s="279" t="s">
        <v>289</v>
      </c>
      <c r="F65" s="295" t="s">
        <v>359</v>
      </c>
      <c r="G65" s="562" t="s">
        <v>291</v>
      </c>
      <c r="H65" s="562"/>
      <c r="I65" s="563">
        <v>43615</v>
      </c>
      <c r="J65" s="564"/>
      <c r="K65" s="565"/>
      <c r="S65" s="311"/>
      <c r="T65" s="311"/>
      <c r="U65" s="311"/>
      <c r="V65" s="311"/>
      <c r="W65" s="311"/>
      <c r="X65" s="311"/>
      <c r="Y65" s="311"/>
      <c r="Z65" s="311"/>
    </row>
    <row r="66" spans="1:26" s="6" customFormat="1" ht="54" customHeight="1">
      <c r="A66" s="311"/>
      <c r="B66" s="311"/>
      <c r="C66" s="311"/>
      <c r="E66" s="279" t="s">
        <v>292</v>
      </c>
      <c r="F66" s="556" t="s">
        <v>360</v>
      </c>
      <c r="G66" s="557"/>
      <c r="H66" s="557"/>
      <c r="I66" s="557"/>
      <c r="J66" s="557"/>
      <c r="K66" s="558"/>
      <c r="S66" s="311"/>
      <c r="T66" s="311"/>
      <c r="U66" s="311"/>
      <c r="V66" s="311"/>
      <c r="W66" s="311"/>
      <c r="X66" s="311"/>
      <c r="Y66" s="311"/>
      <c r="Z66" s="311"/>
    </row>
    <row r="67" spans="1:26" s="6" customFormat="1" ht="15" customHeight="1">
      <c r="A67" s="311"/>
      <c r="B67" s="311"/>
      <c r="C67" s="311"/>
      <c r="E67" s="165"/>
      <c r="S67" s="311"/>
      <c r="T67" s="311"/>
      <c r="U67" s="311"/>
      <c r="V67" s="311"/>
      <c r="W67" s="311"/>
      <c r="X67" s="311"/>
      <c r="Y67" s="311"/>
      <c r="Z67" s="311"/>
    </row>
    <row r="68" spans="1:26" s="6" customFormat="1" ht="32.25" customHeight="1">
      <c r="A68" s="311"/>
      <c r="B68" s="311"/>
      <c r="C68" s="311"/>
      <c r="E68" s="559" t="s">
        <v>361</v>
      </c>
      <c r="F68" s="560"/>
      <c r="G68" s="560"/>
      <c r="H68" s="560"/>
      <c r="I68" s="560"/>
      <c r="J68" s="560"/>
      <c r="K68" s="561"/>
      <c r="S68" s="311"/>
      <c r="T68" s="311"/>
      <c r="U68" s="311"/>
      <c r="V68" s="311"/>
      <c r="W68" s="311"/>
      <c r="X68" s="311"/>
      <c r="Y68" s="311"/>
      <c r="Z68" s="311"/>
    </row>
    <row r="69" spans="1:26" s="6" customFormat="1" ht="39.75" customHeight="1">
      <c r="A69" s="311"/>
      <c r="B69" s="311"/>
      <c r="C69" s="311"/>
      <c r="E69" s="511" t="s">
        <v>362</v>
      </c>
      <c r="F69" s="512"/>
      <c r="G69" s="512"/>
      <c r="H69" s="512"/>
      <c r="I69" s="512"/>
      <c r="J69" s="512"/>
      <c r="K69" s="513"/>
      <c r="S69" s="311"/>
      <c r="T69" s="311"/>
      <c r="U69" s="311"/>
      <c r="V69" s="311"/>
      <c r="W69" s="311"/>
      <c r="X69" s="311"/>
      <c r="Y69" s="311"/>
      <c r="Z69" s="311"/>
    </row>
    <row r="70" spans="1:26" s="6" customFormat="1" ht="39.75" customHeight="1">
      <c r="A70" s="311"/>
      <c r="B70" s="311"/>
      <c r="C70" s="311"/>
      <c r="E70" s="553"/>
      <c r="F70" s="554"/>
      <c r="G70" s="554"/>
      <c r="H70" s="554"/>
      <c r="I70" s="554"/>
      <c r="J70" s="554"/>
      <c r="K70" s="555"/>
      <c r="S70" s="311"/>
      <c r="T70" s="311"/>
      <c r="U70" s="311"/>
      <c r="V70" s="311"/>
      <c r="W70" s="311"/>
      <c r="X70" s="311"/>
      <c r="Y70" s="311"/>
      <c r="Z70" s="311"/>
    </row>
    <row r="71" spans="1:26" s="6" customFormat="1">
      <c r="A71" s="311"/>
      <c r="B71" s="311"/>
      <c r="C71" s="311"/>
      <c r="E71" s="67"/>
      <c r="F71" s="166"/>
      <c r="S71" s="311"/>
      <c r="T71" s="311"/>
      <c r="U71" s="311"/>
      <c r="V71" s="311"/>
      <c r="W71" s="311"/>
      <c r="X71" s="311"/>
      <c r="Y71" s="311"/>
      <c r="Z71" s="311"/>
    </row>
    <row r="72" spans="1:26" s="6" customFormat="1" ht="38.25" customHeight="1">
      <c r="A72" s="311"/>
      <c r="B72" s="311"/>
      <c r="C72" s="311"/>
      <c r="E72" s="559" t="s">
        <v>363</v>
      </c>
      <c r="F72" s="560"/>
      <c r="G72" s="560"/>
      <c r="H72" s="560"/>
      <c r="I72" s="560"/>
      <c r="J72" s="560"/>
      <c r="K72" s="561"/>
      <c r="S72" s="311"/>
      <c r="T72" s="311"/>
      <c r="U72" s="311"/>
      <c r="V72" s="311"/>
      <c r="W72" s="311"/>
      <c r="X72" s="311"/>
      <c r="Y72" s="311"/>
      <c r="Z72" s="311"/>
    </row>
    <row r="73" spans="1:26" s="6" customFormat="1" ht="18" customHeight="1">
      <c r="A73" s="311"/>
      <c r="B73" s="311"/>
      <c r="C73" s="311"/>
      <c r="E73" s="511" t="s">
        <v>364</v>
      </c>
      <c r="F73" s="512"/>
      <c r="G73" s="512"/>
      <c r="H73" s="512"/>
      <c r="I73" s="512"/>
      <c r="J73" s="512"/>
      <c r="K73" s="513"/>
      <c r="S73" s="311"/>
      <c r="T73" s="311"/>
      <c r="U73" s="311"/>
      <c r="V73" s="311"/>
      <c r="W73" s="311"/>
      <c r="X73" s="311"/>
      <c r="Y73" s="311"/>
      <c r="Z73" s="311"/>
    </row>
    <row r="74" spans="1:26" s="6" customFormat="1" ht="18" customHeight="1">
      <c r="A74" s="311"/>
      <c r="B74" s="311"/>
      <c r="C74" s="311"/>
      <c r="E74" s="553"/>
      <c r="F74" s="554"/>
      <c r="G74" s="554"/>
      <c r="H74" s="554"/>
      <c r="I74" s="554"/>
      <c r="J74" s="554"/>
      <c r="K74" s="555"/>
      <c r="S74" s="311"/>
      <c r="T74" s="311"/>
      <c r="U74" s="311"/>
      <c r="V74" s="311"/>
      <c r="W74" s="311"/>
      <c r="X74" s="311"/>
      <c r="Y74" s="311"/>
      <c r="Z74" s="311"/>
    </row>
    <row r="75" spans="1:26" s="6" customFormat="1">
      <c r="A75" s="311"/>
      <c r="B75" s="311"/>
      <c r="C75" s="311"/>
      <c r="S75" s="311"/>
      <c r="T75" s="311"/>
      <c r="U75" s="311"/>
      <c r="V75" s="311"/>
      <c r="W75" s="311"/>
      <c r="X75" s="311"/>
      <c r="Y75" s="311"/>
      <c r="Z75" s="311"/>
    </row>
    <row r="76" spans="1:26" s="6" customFormat="1" ht="30" customHeight="1">
      <c r="A76" s="311"/>
      <c r="B76" s="311"/>
      <c r="C76" s="311"/>
      <c r="E76" s="167" t="s">
        <v>299</v>
      </c>
      <c r="F76" s="167" t="s">
        <v>300</v>
      </c>
      <c r="G76" s="167">
        <v>4</v>
      </c>
      <c r="H76" s="167">
        <v>3</v>
      </c>
      <c r="I76" s="167">
        <v>2</v>
      </c>
      <c r="J76" s="167" t="s">
        <v>301</v>
      </c>
      <c r="K76" s="167" t="s">
        <v>237</v>
      </c>
      <c r="S76" s="311"/>
      <c r="T76" s="311"/>
      <c r="U76" s="311"/>
      <c r="V76" s="311"/>
      <c r="W76" s="311"/>
      <c r="X76" s="311"/>
      <c r="Y76" s="311"/>
      <c r="Z76" s="311"/>
    </row>
    <row r="77" spans="1:26" s="6" customFormat="1" ht="182.25" customHeight="1">
      <c r="A77" s="311"/>
      <c r="B77" s="311"/>
      <c r="C77" s="311"/>
      <c r="E77" s="280" t="s">
        <v>302</v>
      </c>
      <c r="F77" s="168" t="s">
        <v>177</v>
      </c>
      <c r="G77" s="168" t="s">
        <v>365</v>
      </c>
      <c r="H77" s="168" t="s">
        <v>366</v>
      </c>
      <c r="I77" s="168" t="s">
        <v>367</v>
      </c>
      <c r="J77" s="168" t="s">
        <v>368</v>
      </c>
      <c r="K77" s="169"/>
      <c r="S77" s="311"/>
      <c r="T77" s="311"/>
      <c r="U77" s="311"/>
      <c r="V77" s="311"/>
      <c r="W77" s="311"/>
      <c r="X77" s="311"/>
      <c r="Y77" s="311"/>
      <c r="Z77" s="311"/>
    </row>
    <row r="78" spans="1:26" s="6" customFormat="1" ht="182.25" customHeight="1">
      <c r="A78" s="311"/>
      <c r="B78" s="311"/>
      <c r="C78" s="311"/>
      <c r="E78" s="280" t="s">
        <v>308</v>
      </c>
      <c r="F78" s="168" t="s">
        <v>369</v>
      </c>
      <c r="G78" s="168" t="s">
        <v>370</v>
      </c>
      <c r="H78" s="168" t="s">
        <v>371</v>
      </c>
      <c r="I78" s="168" t="s">
        <v>312</v>
      </c>
      <c r="J78" s="168" t="s">
        <v>372</v>
      </c>
      <c r="K78" s="169"/>
      <c r="S78" s="311"/>
      <c r="T78" s="311"/>
      <c r="U78" s="311"/>
      <c r="V78" s="311"/>
      <c r="W78" s="311"/>
      <c r="X78" s="311"/>
      <c r="Y78" s="311"/>
      <c r="Z78" s="311"/>
    </row>
    <row r="79" spans="1:26" s="6" customFormat="1" ht="182.25" customHeight="1">
      <c r="A79" s="311"/>
      <c r="B79" s="311"/>
      <c r="C79" s="311"/>
      <c r="E79" s="280" t="s">
        <v>314</v>
      </c>
      <c r="F79" s="168" t="s">
        <v>373</v>
      </c>
      <c r="G79" s="168" t="s">
        <v>374</v>
      </c>
      <c r="H79" s="168" t="s">
        <v>375</v>
      </c>
      <c r="I79" s="168" t="s">
        <v>376</v>
      </c>
      <c r="J79" s="168" t="s">
        <v>377</v>
      </c>
      <c r="K79" s="169"/>
      <c r="S79" s="311"/>
      <c r="T79" s="311"/>
      <c r="U79" s="311"/>
      <c r="V79" s="311"/>
      <c r="W79" s="311"/>
      <c r="X79" s="311"/>
      <c r="Y79" s="311"/>
      <c r="Z79" s="311"/>
    </row>
    <row r="80" spans="1:26" s="6" customFormat="1" ht="182.25" customHeight="1">
      <c r="A80" s="311"/>
      <c r="B80" s="311"/>
      <c r="C80" s="311"/>
      <c r="E80" s="280" t="s">
        <v>320</v>
      </c>
      <c r="F80" s="168" t="s">
        <v>378</v>
      </c>
      <c r="G80" s="168" t="s">
        <v>379</v>
      </c>
      <c r="H80" s="168" t="s">
        <v>323</v>
      </c>
      <c r="I80" s="170" t="s">
        <v>325</v>
      </c>
      <c r="J80" s="168" t="s">
        <v>380</v>
      </c>
      <c r="K80" s="169" t="s">
        <v>326</v>
      </c>
      <c r="S80" s="311"/>
      <c r="T80" s="311"/>
      <c r="U80" s="311"/>
      <c r="V80" s="311"/>
      <c r="W80" s="311"/>
      <c r="X80" s="311"/>
      <c r="Y80" s="311"/>
      <c r="Z80" s="311"/>
    </row>
    <row r="81" spans="1:26" s="6" customFormat="1" ht="182.25" customHeight="1">
      <c r="A81" s="311"/>
      <c r="B81" s="311"/>
      <c r="C81" s="311"/>
      <c r="E81" s="280" t="s">
        <v>327</v>
      </c>
      <c r="F81" s="168" t="s">
        <v>381</v>
      </c>
      <c r="G81" s="168" t="s">
        <v>382</v>
      </c>
      <c r="H81" s="168" t="s">
        <v>325</v>
      </c>
      <c r="I81" s="168" t="s">
        <v>383</v>
      </c>
      <c r="J81" s="168" t="s">
        <v>331</v>
      </c>
      <c r="K81" s="169"/>
      <c r="S81" s="311"/>
      <c r="T81" s="311"/>
      <c r="U81" s="311"/>
      <c r="V81" s="311"/>
      <c r="W81" s="311"/>
      <c r="X81" s="311"/>
      <c r="Y81" s="311"/>
      <c r="Z81" s="311"/>
    </row>
    <row r="82" spans="1:26" s="6" customFormat="1">
      <c r="A82" s="311"/>
      <c r="B82" s="311"/>
      <c r="C82" s="311"/>
      <c r="S82" s="311"/>
      <c r="T82" s="311"/>
      <c r="U82" s="311"/>
      <c r="V82" s="311"/>
      <c r="W82" s="311"/>
      <c r="X82" s="311"/>
      <c r="Y82" s="311"/>
      <c r="Z82" s="311"/>
    </row>
    <row r="83" spans="1:26" s="6" customFormat="1">
      <c r="A83" s="311"/>
      <c r="B83" s="311"/>
      <c r="C83" s="311"/>
      <c r="S83" s="311"/>
      <c r="T83" s="311"/>
      <c r="U83" s="311"/>
      <c r="V83" s="311"/>
      <c r="W83" s="311"/>
      <c r="X83" s="311"/>
      <c r="Y83" s="311"/>
      <c r="Z83" s="311"/>
    </row>
    <row r="84" spans="1:26" s="6" customFormat="1" ht="40.5" customHeight="1">
      <c r="A84" s="311"/>
      <c r="B84" s="311"/>
      <c r="C84" s="311"/>
      <c r="E84" s="559" t="s">
        <v>384</v>
      </c>
      <c r="F84" s="560"/>
      <c r="G84" s="560"/>
      <c r="H84" s="560"/>
      <c r="I84" s="560"/>
      <c r="J84" s="560"/>
      <c r="K84" s="560"/>
      <c r="L84" s="560"/>
      <c r="M84" s="560"/>
      <c r="N84" s="560"/>
      <c r="O84" s="561"/>
      <c r="S84" s="311"/>
      <c r="T84" s="311"/>
      <c r="U84" s="311"/>
      <c r="V84" s="311"/>
      <c r="W84" s="311"/>
      <c r="X84" s="311"/>
      <c r="Y84" s="311"/>
      <c r="Z84" s="311"/>
    </row>
    <row r="85" spans="1:26" s="6" customFormat="1" ht="53.25" customHeight="1">
      <c r="A85" s="311"/>
      <c r="B85" s="311"/>
      <c r="C85" s="311"/>
      <c r="E85" s="550" t="s">
        <v>385</v>
      </c>
      <c r="F85" s="551"/>
      <c r="G85" s="551"/>
      <c r="H85" s="551"/>
      <c r="I85" s="551"/>
      <c r="J85" s="551"/>
      <c r="K85" s="551"/>
      <c r="L85" s="551"/>
      <c r="M85" s="551"/>
      <c r="N85" s="551"/>
      <c r="O85" s="552"/>
      <c r="S85" s="311"/>
      <c r="T85" s="311"/>
      <c r="U85" s="311"/>
      <c r="V85" s="311"/>
      <c r="W85" s="311"/>
      <c r="X85" s="311"/>
      <c r="Y85" s="311"/>
      <c r="Z85" s="311"/>
    </row>
    <row r="86" spans="1:26" s="6" customFormat="1" ht="53.25" customHeight="1">
      <c r="A86" s="311"/>
      <c r="B86" s="311"/>
      <c r="C86" s="311"/>
      <c r="E86" s="553"/>
      <c r="F86" s="554"/>
      <c r="G86" s="554"/>
      <c r="H86" s="554"/>
      <c r="I86" s="554"/>
      <c r="J86" s="554"/>
      <c r="K86" s="554"/>
      <c r="L86" s="554"/>
      <c r="M86" s="554"/>
      <c r="N86" s="554"/>
      <c r="O86" s="555"/>
      <c r="S86" s="311"/>
      <c r="T86" s="311"/>
      <c r="U86" s="311"/>
      <c r="V86" s="311"/>
      <c r="W86" s="311"/>
      <c r="X86" s="311"/>
      <c r="Y86" s="311"/>
      <c r="Z86" s="311"/>
    </row>
    <row r="87" spans="1:26" s="6" customFormat="1">
      <c r="A87" s="311"/>
      <c r="B87" s="311"/>
      <c r="C87" s="311"/>
      <c r="S87" s="311"/>
      <c r="T87" s="311"/>
      <c r="U87" s="311"/>
      <c r="V87" s="311"/>
      <c r="W87" s="311"/>
      <c r="X87" s="311"/>
      <c r="Y87" s="311"/>
      <c r="Z87" s="311"/>
    </row>
    <row r="88" spans="1:26" s="6" customFormat="1" ht="41.25" customHeight="1">
      <c r="A88" s="311"/>
      <c r="B88" s="311"/>
      <c r="C88" s="311"/>
      <c r="E88" s="167" t="s">
        <v>299</v>
      </c>
      <c r="F88" s="167" t="s">
        <v>386</v>
      </c>
      <c r="G88" s="167">
        <v>9</v>
      </c>
      <c r="H88" s="167">
        <v>8</v>
      </c>
      <c r="I88" s="167">
        <v>7</v>
      </c>
      <c r="J88" s="167">
        <v>6</v>
      </c>
      <c r="K88" s="167">
        <v>5</v>
      </c>
      <c r="L88" s="167">
        <v>4</v>
      </c>
      <c r="M88" s="167">
        <v>3</v>
      </c>
      <c r="N88" s="167">
        <v>2</v>
      </c>
      <c r="O88" s="167" t="s">
        <v>301</v>
      </c>
      <c r="S88" s="311"/>
      <c r="T88" s="311"/>
      <c r="U88" s="311"/>
      <c r="V88" s="311"/>
      <c r="W88" s="311"/>
      <c r="X88" s="311"/>
      <c r="Y88" s="311"/>
      <c r="Z88" s="311"/>
    </row>
    <row r="89" spans="1:26" s="6" customFormat="1" ht="41.25" customHeight="1">
      <c r="A89" s="311"/>
      <c r="B89" s="311"/>
      <c r="C89" s="311"/>
      <c r="E89" s="385" t="s">
        <v>387</v>
      </c>
      <c r="F89" s="171" t="s">
        <v>388</v>
      </c>
      <c r="G89" s="171" t="s">
        <v>389</v>
      </c>
      <c r="H89" s="171" t="s">
        <v>390</v>
      </c>
      <c r="I89" s="171" t="s">
        <v>391</v>
      </c>
      <c r="J89" s="171" t="s">
        <v>392</v>
      </c>
      <c r="K89" s="171" t="s">
        <v>393</v>
      </c>
      <c r="L89" s="171" t="s">
        <v>394</v>
      </c>
      <c r="M89" s="171" t="s">
        <v>395</v>
      </c>
      <c r="N89" s="171" t="s">
        <v>396</v>
      </c>
      <c r="O89" s="171" t="s">
        <v>397</v>
      </c>
      <c r="S89" s="311"/>
      <c r="T89" s="311"/>
      <c r="U89" s="311"/>
      <c r="V89" s="311"/>
      <c r="W89" s="311"/>
      <c r="X89" s="311"/>
      <c r="Y89" s="311"/>
      <c r="Z89" s="311"/>
    </row>
    <row r="90" spans="1:26" s="6" customFormat="1">
      <c r="A90" s="311"/>
      <c r="B90" s="311"/>
      <c r="C90" s="311"/>
      <c r="S90" s="311"/>
      <c r="T90" s="311"/>
      <c r="U90" s="311"/>
      <c r="V90" s="311"/>
      <c r="W90" s="311"/>
      <c r="X90" s="311"/>
      <c r="Y90" s="311"/>
      <c r="Z90" s="311"/>
    </row>
    <row r="91" spans="1:26" s="6" customFormat="1">
      <c r="A91" s="311"/>
      <c r="B91" s="311"/>
      <c r="C91" s="311"/>
      <c r="S91" s="311"/>
      <c r="T91" s="311"/>
      <c r="U91" s="311"/>
      <c r="V91" s="311"/>
      <c r="W91" s="311"/>
      <c r="X91" s="311"/>
      <c r="Y91" s="311"/>
      <c r="Z91" s="311"/>
    </row>
    <row r="92" spans="1:26" s="6" customFormat="1">
      <c r="A92" s="311"/>
      <c r="B92" s="311"/>
      <c r="C92" s="311"/>
      <c r="S92" s="311"/>
      <c r="T92" s="311"/>
      <c r="U92" s="311"/>
      <c r="V92" s="311"/>
      <c r="W92" s="311"/>
      <c r="X92" s="311"/>
      <c r="Y92" s="311"/>
      <c r="Z92" s="311"/>
    </row>
    <row r="93" spans="1:26" s="6" customFormat="1">
      <c r="A93" s="311"/>
      <c r="B93" s="311"/>
      <c r="C93" s="311"/>
      <c r="S93" s="311"/>
      <c r="T93" s="311"/>
      <c r="U93" s="311"/>
      <c r="V93" s="311"/>
      <c r="W93" s="311"/>
      <c r="X93" s="311"/>
      <c r="Y93" s="311"/>
      <c r="Z93" s="311"/>
    </row>
    <row r="94" spans="1:26" s="6" customFormat="1">
      <c r="A94" s="311"/>
      <c r="B94" s="311"/>
      <c r="C94" s="311"/>
      <c r="S94" s="311"/>
      <c r="T94" s="311"/>
      <c r="U94" s="311"/>
      <c r="V94" s="311"/>
      <c r="W94" s="311"/>
      <c r="X94" s="311"/>
      <c r="Y94" s="311"/>
      <c r="Z94" s="311"/>
    </row>
    <row r="95" spans="1:26" s="6" customFormat="1">
      <c r="A95" s="311"/>
      <c r="B95" s="311"/>
      <c r="C95" s="311"/>
      <c r="S95" s="311"/>
      <c r="T95" s="311"/>
      <c r="U95" s="311"/>
      <c r="V95" s="311"/>
      <c r="W95" s="311"/>
      <c r="X95" s="311"/>
      <c r="Y95" s="311"/>
      <c r="Z95" s="311"/>
    </row>
    <row r="96" spans="1:26" s="6" customFormat="1">
      <c r="A96" s="311"/>
      <c r="B96" s="311"/>
      <c r="C96" s="311"/>
      <c r="S96" s="311"/>
      <c r="T96" s="311"/>
      <c r="U96" s="311"/>
      <c r="V96" s="311"/>
      <c r="W96" s="311"/>
      <c r="X96" s="311"/>
      <c r="Y96" s="311"/>
      <c r="Z96" s="311"/>
    </row>
    <row r="97" spans="1:26" s="6" customFormat="1">
      <c r="A97" s="311"/>
      <c r="B97" s="311"/>
      <c r="C97" s="311"/>
      <c r="S97" s="311"/>
      <c r="T97" s="311"/>
      <c r="U97" s="311"/>
      <c r="V97" s="311"/>
      <c r="W97" s="311"/>
      <c r="X97" s="311"/>
      <c r="Y97" s="311"/>
      <c r="Z97" s="311"/>
    </row>
    <row r="98" spans="1:26" s="6" customFormat="1">
      <c r="A98" s="311"/>
      <c r="B98" s="311"/>
      <c r="C98" s="311"/>
      <c r="S98" s="311"/>
      <c r="T98" s="311"/>
      <c r="U98" s="311"/>
      <c r="V98" s="311"/>
      <c r="W98" s="311"/>
      <c r="X98" s="311"/>
      <c r="Y98" s="311"/>
      <c r="Z98" s="311"/>
    </row>
    <row r="99" spans="1:26" s="6" customFormat="1">
      <c r="A99" s="311"/>
      <c r="B99" s="311"/>
      <c r="C99" s="311"/>
      <c r="S99" s="311"/>
      <c r="T99" s="311"/>
      <c r="U99" s="311"/>
      <c r="V99" s="311"/>
      <c r="W99" s="311"/>
      <c r="X99" s="311"/>
      <c r="Y99" s="311"/>
      <c r="Z99" s="311"/>
    </row>
    <row r="100" spans="1:26" s="6" customFormat="1">
      <c r="A100" s="311"/>
      <c r="B100" s="311"/>
      <c r="C100" s="311"/>
      <c r="S100" s="311"/>
      <c r="T100" s="311"/>
      <c r="U100" s="311"/>
      <c r="V100" s="311"/>
      <c r="W100" s="311"/>
      <c r="X100" s="311"/>
      <c r="Y100" s="311"/>
      <c r="Z100" s="311"/>
    </row>
    <row r="101" spans="1:26" s="6" customFormat="1">
      <c r="A101" s="311"/>
      <c r="B101" s="311"/>
      <c r="C101" s="311"/>
      <c r="S101" s="311"/>
      <c r="T101" s="311"/>
      <c r="U101" s="311"/>
      <c r="V101" s="311"/>
      <c r="W101" s="311"/>
      <c r="X101" s="311"/>
      <c r="Y101" s="311"/>
      <c r="Z101" s="311"/>
    </row>
    <row r="102" spans="1:26" s="6" customFormat="1">
      <c r="A102" s="311"/>
      <c r="B102" s="311"/>
      <c r="C102" s="311"/>
      <c r="S102" s="311"/>
      <c r="T102" s="311"/>
      <c r="U102" s="311"/>
      <c r="V102" s="311"/>
      <c r="W102" s="311"/>
      <c r="X102" s="311"/>
      <c r="Y102" s="311"/>
      <c r="Z102" s="311"/>
    </row>
    <row r="103" spans="1:26" s="6" customFormat="1">
      <c r="A103" s="311"/>
      <c r="B103" s="311"/>
      <c r="C103" s="311"/>
      <c r="S103" s="311"/>
      <c r="T103" s="311"/>
      <c r="U103" s="311"/>
      <c r="V103" s="311"/>
      <c r="W103" s="311"/>
      <c r="X103" s="311"/>
      <c r="Y103" s="311"/>
      <c r="Z103" s="311"/>
    </row>
    <row r="104" spans="1:26" s="6" customFormat="1">
      <c r="A104" s="311"/>
      <c r="B104" s="311"/>
      <c r="C104" s="311"/>
      <c r="S104" s="311"/>
      <c r="T104" s="311"/>
      <c r="U104" s="311"/>
      <c r="V104" s="311"/>
      <c r="W104" s="311"/>
      <c r="X104" s="311"/>
      <c r="Y104" s="311"/>
      <c r="Z104" s="311"/>
    </row>
    <row r="105" spans="1:26" s="6" customFormat="1">
      <c r="A105" s="311"/>
      <c r="B105" s="311"/>
      <c r="C105" s="311"/>
      <c r="S105" s="311"/>
      <c r="T105" s="311"/>
      <c r="U105" s="311"/>
      <c r="V105" s="311"/>
      <c r="W105" s="311"/>
      <c r="X105" s="311"/>
      <c r="Y105" s="311"/>
      <c r="Z105" s="311"/>
    </row>
    <row r="106" spans="1:26" s="6" customFormat="1">
      <c r="A106" s="311"/>
      <c r="B106" s="311"/>
      <c r="C106" s="311"/>
      <c r="S106" s="311"/>
      <c r="T106" s="311"/>
      <c r="U106" s="311"/>
      <c r="V106" s="311"/>
      <c r="W106" s="311"/>
      <c r="X106" s="311"/>
      <c r="Y106" s="311"/>
      <c r="Z106" s="311"/>
    </row>
    <row r="107" spans="1:26" s="6" customFormat="1">
      <c r="A107" s="311"/>
      <c r="B107" s="311"/>
      <c r="C107" s="311"/>
      <c r="S107" s="311"/>
      <c r="T107" s="311"/>
      <c r="U107" s="311"/>
      <c r="V107" s="311"/>
      <c r="W107" s="311"/>
      <c r="X107" s="311"/>
      <c r="Y107" s="311"/>
      <c r="Z107" s="311"/>
    </row>
    <row r="108" spans="1:26" s="6" customFormat="1">
      <c r="A108" s="311"/>
      <c r="B108" s="311"/>
      <c r="C108" s="311"/>
      <c r="S108" s="311"/>
      <c r="T108" s="311"/>
      <c r="U108" s="311"/>
      <c r="V108" s="311"/>
      <c r="W108" s="311"/>
      <c r="X108" s="311"/>
      <c r="Y108" s="311"/>
      <c r="Z108" s="311"/>
    </row>
    <row r="109" spans="1:26" s="6" customFormat="1">
      <c r="A109" s="311"/>
      <c r="B109" s="311"/>
      <c r="C109" s="311"/>
      <c r="S109" s="311"/>
      <c r="T109" s="311"/>
      <c r="U109" s="311"/>
      <c r="V109" s="311"/>
      <c r="W109" s="311"/>
      <c r="X109" s="311"/>
      <c r="Y109" s="311"/>
      <c r="Z109" s="311"/>
    </row>
    <row r="110" spans="1:26" s="6" customFormat="1">
      <c r="A110" s="311"/>
      <c r="B110" s="311"/>
      <c r="C110" s="311"/>
      <c r="S110" s="311"/>
      <c r="T110" s="311"/>
      <c r="U110" s="311"/>
      <c r="V110" s="311"/>
      <c r="W110" s="311"/>
      <c r="X110" s="311"/>
      <c r="Y110" s="311"/>
      <c r="Z110" s="311"/>
    </row>
    <row r="111" spans="1:26" s="6" customFormat="1">
      <c r="A111" s="311"/>
      <c r="B111" s="311"/>
      <c r="C111" s="311"/>
      <c r="S111" s="311"/>
      <c r="T111" s="311"/>
      <c r="U111" s="311"/>
      <c r="V111" s="311"/>
      <c r="W111" s="311"/>
      <c r="X111" s="311"/>
      <c r="Y111" s="311"/>
      <c r="Z111" s="311"/>
    </row>
    <row r="112" spans="1:26" s="6" customFormat="1">
      <c r="A112" s="311"/>
      <c r="B112" s="311"/>
      <c r="C112" s="311"/>
      <c r="S112" s="311"/>
      <c r="T112" s="311"/>
      <c r="U112" s="311"/>
      <c r="V112" s="311"/>
      <c r="W112" s="311"/>
      <c r="X112" s="311"/>
      <c r="Y112" s="311"/>
      <c r="Z112" s="311"/>
    </row>
    <row r="113" spans="1:26" s="6" customFormat="1">
      <c r="A113" s="311"/>
      <c r="B113" s="311"/>
      <c r="C113" s="311"/>
      <c r="S113" s="311"/>
      <c r="T113" s="311"/>
      <c r="U113" s="311"/>
      <c r="V113" s="311"/>
      <c r="W113" s="311"/>
      <c r="X113" s="311"/>
      <c r="Y113" s="311"/>
      <c r="Z113" s="311"/>
    </row>
    <row r="114" spans="1:26" s="6" customFormat="1">
      <c r="A114" s="311"/>
      <c r="B114" s="311"/>
      <c r="C114" s="311"/>
      <c r="S114" s="311"/>
      <c r="T114" s="311"/>
      <c r="U114" s="311"/>
      <c r="V114" s="311"/>
      <c r="W114" s="311"/>
      <c r="X114" s="311"/>
      <c r="Y114" s="311"/>
      <c r="Z114" s="311"/>
    </row>
    <row r="115" spans="1:26" s="6" customFormat="1">
      <c r="A115" s="311"/>
      <c r="B115" s="311"/>
      <c r="C115" s="311"/>
      <c r="S115" s="311"/>
      <c r="T115" s="311"/>
      <c r="U115" s="311"/>
      <c r="V115" s="311"/>
      <c r="W115" s="311"/>
      <c r="X115" s="311"/>
      <c r="Y115" s="311"/>
      <c r="Z115" s="311"/>
    </row>
    <row r="116" spans="1:26" s="6" customFormat="1">
      <c r="A116" s="311"/>
      <c r="B116" s="311"/>
      <c r="C116" s="311"/>
      <c r="S116" s="311"/>
      <c r="T116" s="311"/>
      <c r="U116" s="311"/>
      <c r="V116" s="311"/>
      <c r="W116" s="311"/>
      <c r="X116" s="311"/>
      <c r="Y116" s="311"/>
      <c r="Z116" s="311"/>
    </row>
    <row r="117" spans="1:26" s="6" customFormat="1">
      <c r="A117" s="311"/>
      <c r="B117" s="311"/>
      <c r="C117" s="311"/>
      <c r="S117" s="311"/>
      <c r="T117" s="311"/>
      <c r="U117" s="311"/>
      <c r="V117" s="311"/>
      <c r="W117" s="311"/>
      <c r="X117" s="311"/>
      <c r="Y117" s="311"/>
      <c r="Z117" s="311"/>
    </row>
    <row r="118" spans="1:26" s="6" customFormat="1">
      <c r="A118" s="311"/>
      <c r="B118" s="311"/>
      <c r="C118" s="311"/>
      <c r="S118" s="311"/>
      <c r="T118" s="311"/>
      <c r="U118" s="311"/>
      <c r="V118" s="311"/>
      <c r="W118" s="311"/>
      <c r="X118" s="311"/>
      <c r="Y118" s="311"/>
      <c r="Z118" s="311"/>
    </row>
    <row r="119" spans="1:26" s="6" customFormat="1">
      <c r="A119" s="311"/>
      <c r="B119" s="311"/>
      <c r="C119" s="311"/>
      <c r="S119" s="311"/>
      <c r="T119" s="311"/>
      <c r="U119" s="311"/>
      <c r="V119" s="311"/>
      <c r="W119" s="311"/>
      <c r="X119" s="311"/>
      <c r="Y119" s="311"/>
      <c r="Z119" s="311"/>
    </row>
    <row r="120" spans="1:26" s="6" customFormat="1">
      <c r="A120" s="311"/>
      <c r="B120" s="311"/>
      <c r="C120" s="311"/>
      <c r="S120" s="311"/>
      <c r="T120" s="311"/>
      <c r="U120" s="311"/>
      <c r="V120" s="311"/>
      <c r="W120" s="311"/>
      <c r="X120" s="311"/>
      <c r="Y120" s="311"/>
      <c r="Z120" s="311"/>
    </row>
    <row r="121" spans="1:26" s="6" customFormat="1">
      <c r="A121" s="311"/>
      <c r="B121" s="311"/>
      <c r="C121" s="311"/>
      <c r="S121" s="311"/>
      <c r="T121" s="311"/>
      <c r="U121" s="311"/>
      <c r="V121" s="311"/>
      <c r="W121" s="311"/>
      <c r="X121" s="311"/>
      <c r="Y121" s="311"/>
      <c r="Z121" s="311"/>
    </row>
    <row r="122" spans="1:26" s="6" customFormat="1">
      <c r="A122" s="311"/>
      <c r="B122" s="311"/>
      <c r="C122" s="311"/>
      <c r="S122" s="311"/>
      <c r="T122" s="311"/>
      <c r="U122" s="311"/>
      <c r="V122" s="311"/>
      <c r="W122" s="311"/>
      <c r="X122" s="311"/>
      <c r="Y122" s="311"/>
      <c r="Z122" s="311"/>
    </row>
    <row r="123" spans="1:26" s="6" customFormat="1">
      <c r="A123" s="311"/>
      <c r="B123" s="311"/>
      <c r="C123" s="311"/>
      <c r="S123" s="311"/>
      <c r="T123" s="311"/>
      <c r="U123" s="311"/>
      <c r="V123" s="311"/>
      <c r="W123" s="311"/>
      <c r="X123" s="311"/>
      <c r="Y123" s="311"/>
      <c r="Z123" s="311"/>
    </row>
    <row r="124" spans="1:26" s="6" customFormat="1">
      <c r="A124" s="311"/>
      <c r="B124" s="311"/>
      <c r="C124" s="311"/>
      <c r="S124" s="311"/>
      <c r="T124" s="311"/>
      <c r="U124" s="311"/>
      <c r="V124" s="311"/>
      <c r="W124" s="311"/>
      <c r="X124" s="311"/>
      <c r="Y124" s="311"/>
      <c r="Z124" s="311"/>
    </row>
    <row r="125" spans="1:26" s="6" customFormat="1">
      <c r="A125" s="311"/>
      <c r="B125" s="311"/>
      <c r="C125" s="311"/>
      <c r="S125" s="311"/>
      <c r="T125" s="311"/>
      <c r="U125" s="311"/>
      <c r="V125" s="311"/>
      <c r="W125" s="311"/>
      <c r="X125" s="311"/>
      <c r="Y125" s="311"/>
      <c r="Z125" s="311"/>
    </row>
    <row r="126" spans="1:26" s="6" customFormat="1">
      <c r="A126" s="311"/>
      <c r="B126" s="311"/>
      <c r="C126" s="311"/>
      <c r="S126" s="311"/>
      <c r="T126" s="311"/>
      <c r="U126" s="311"/>
      <c r="V126" s="311"/>
      <c r="W126" s="311"/>
      <c r="X126" s="311"/>
      <c r="Y126" s="311"/>
      <c r="Z126" s="311"/>
    </row>
    <row r="127" spans="1:26" s="6" customFormat="1">
      <c r="A127" s="311"/>
      <c r="B127" s="311"/>
      <c r="C127" s="311"/>
      <c r="S127" s="311"/>
      <c r="T127" s="311"/>
      <c r="U127" s="311"/>
      <c r="V127" s="311"/>
      <c r="W127" s="311"/>
      <c r="X127" s="311"/>
      <c r="Y127" s="311"/>
      <c r="Z127" s="311"/>
    </row>
    <row r="128" spans="1:26" s="6" customFormat="1">
      <c r="A128" s="311"/>
      <c r="B128" s="311"/>
      <c r="C128" s="311"/>
      <c r="S128" s="311"/>
      <c r="T128" s="311"/>
      <c r="U128" s="311"/>
      <c r="V128" s="311"/>
      <c r="W128" s="311"/>
      <c r="X128" s="311"/>
      <c r="Y128" s="311"/>
      <c r="Z128" s="311"/>
    </row>
    <row r="129" spans="1:26" s="6" customFormat="1">
      <c r="A129" s="311"/>
      <c r="B129" s="311"/>
      <c r="C129" s="311"/>
      <c r="S129" s="311"/>
      <c r="T129" s="311"/>
      <c r="U129" s="311"/>
      <c r="V129" s="311"/>
      <c r="W129" s="311"/>
      <c r="X129" s="311"/>
      <c r="Y129" s="311"/>
      <c r="Z129" s="311"/>
    </row>
    <row r="130" spans="1:26" s="6" customFormat="1">
      <c r="A130" s="311"/>
      <c r="B130" s="311"/>
      <c r="C130" s="311"/>
      <c r="S130" s="311"/>
      <c r="T130" s="311"/>
      <c r="U130" s="311"/>
      <c r="V130" s="311"/>
      <c r="W130" s="311"/>
      <c r="X130" s="311"/>
      <c r="Y130" s="311"/>
      <c r="Z130" s="311"/>
    </row>
    <row r="131" spans="1:26" s="6" customFormat="1">
      <c r="A131" s="311"/>
      <c r="B131" s="311"/>
      <c r="C131" s="311"/>
      <c r="S131" s="311"/>
      <c r="T131" s="311"/>
      <c r="U131" s="311"/>
      <c r="V131" s="311"/>
      <c r="W131" s="311"/>
      <c r="X131" s="311"/>
      <c r="Y131" s="311"/>
      <c r="Z131" s="311"/>
    </row>
    <row r="132" spans="1:26" s="6" customFormat="1">
      <c r="A132" s="311"/>
      <c r="B132" s="311"/>
      <c r="C132" s="311"/>
      <c r="S132" s="311"/>
      <c r="T132" s="311"/>
      <c r="U132" s="311"/>
      <c r="V132" s="311"/>
      <c r="W132" s="311"/>
      <c r="X132" s="311"/>
      <c r="Y132" s="311"/>
      <c r="Z132" s="311"/>
    </row>
    <row r="133" spans="1:26" s="6" customFormat="1">
      <c r="A133" s="311"/>
      <c r="B133" s="311"/>
      <c r="C133" s="311"/>
      <c r="S133" s="311"/>
      <c r="T133" s="311"/>
      <c r="U133" s="311"/>
      <c r="V133" s="311"/>
      <c r="W133" s="311"/>
      <c r="X133" s="311"/>
      <c r="Y133" s="311"/>
      <c r="Z133" s="311"/>
    </row>
    <row r="134" spans="1:26" s="6" customFormat="1">
      <c r="A134" s="311"/>
      <c r="B134" s="311"/>
      <c r="C134" s="311"/>
      <c r="S134" s="311"/>
      <c r="T134" s="311"/>
      <c r="U134" s="311"/>
      <c r="V134" s="311"/>
      <c r="W134" s="311"/>
      <c r="X134" s="311"/>
      <c r="Y134" s="311"/>
      <c r="Z134" s="311"/>
    </row>
    <row r="135" spans="1:26" s="6" customFormat="1">
      <c r="A135" s="311"/>
      <c r="B135" s="311"/>
      <c r="C135" s="311"/>
      <c r="S135" s="311"/>
      <c r="T135" s="311"/>
      <c r="U135" s="311"/>
      <c r="V135" s="311"/>
      <c r="W135" s="311"/>
      <c r="X135" s="311"/>
      <c r="Y135" s="311"/>
      <c r="Z135" s="311"/>
    </row>
    <row r="136" spans="1:26" s="6" customFormat="1">
      <c r="A136" s="311"/>
      <c r="B136" s="311"/>
      <c r="C136" s="311"/>
      <c r="S136" s="311"/>
      <c r="T136" s="311"/>
      <c r="U136" s="311"/>
      <c r="V136" s="311"/>
      <c r="W136" s="311"/>
      <c r="X136" s="311"/>
      <c r="Y136" s="311"/>
      <c r="Z136" s="311"/>
    </row>
    <row r="137" spans="1:26" s="6" customFormat="1">
      <c r="A137" s="311"/>
      <c r="B137" s="311"/>
      <c r="C137" s="311"/>
      <c r="S137" s="311"/>
      <c r="T137" s="311"/>
      <c r="U137" s="311"/>
      <c r="V137" s="311"/>
      <c r="W137" s="311"/>
      <c r="X137" s="311"/>
      <c r="Y137" s="311"/>
      <c r="Z137" s="311"/>
    </row>
    <row r="138" spans="1:26" s="6" customFormat="1">
      <c r="A138" s="311"/>
      <c r="B138" s="311"/>
      <c r="C138" s="311"/>
      <c r="S138" s="311"/>
      <c r="T138" s="311"/>
      <c r="U138" s="311"/>
      <c r="V138" s="311"/>
      <c r="W138" s="311"/>
      <c r="X138" s="311"/>
      <c r="Y138" s="311"/>
      <c r="Z138" s="311"/>
    </row>
    <row r="139" spans="1:26" s="6" customFormat="1">
      <c r="A139" s="311"/>
      <c r="B139" s="311"/>
      <c r="C139" s="311"/>
      <c r="S139" s="311"/>
      <c r="T139" s="311"/>
      <c r="U139" s="311"/>
      <c r="V139" s="311"/>
      <c r="W139" s="311"/>
      <c r="X139" s="311"/>
      <c r="Y139" s="311"/>
      <c r="Z139" s="311"/>
    </row>
    <row r="140" spans="1:26" s="6" customFormat="1">
      <c r="A140" s="311"/>
      <c r="B140" s="311"/>
      <c r="C140" s="311"/>
      <c r="S140" s="311"/>
      <c r="T140" s="311"/>
      <c r="U140" s="311"/>
      <c r="V140" s="311"/>
      <c r="W140" s="311"/>
      <c r="X140" s="311"/>
      <c r="Y140" s="311"/>
      <c r="Z140" s="311"/>
    </row>
    <row r="141" spans="1:26" s="6" customFormat="1">
      <c r="A141" s="311"/>
      <c r="B141" s="311"/>
      <c r="C141" s="311"/>
      <c r="S141" s="311"/>
      <c r="T141" s="311"/>
      <c r="U141" s="311"/>
      <c r="V141" s="311"/>
      <c r="W141" s="311"/>
      <c r="X141" s="311"/>
      <c r="Y141" s="311"/>
      <c r="Z141" s="311"/>
    </row>
    <row r="142" spans="1:26" s="6" customFormat="1">
      <c r="A142" s="311"/>
      <c r="B142" s="311"/>
      <c r="C142" s="311"/>
      <c r="S142" s="311"/>
      <c r="T142" s="311"/>
      <c r="U142" s="311"/>
      <c r="V142" s="311"/>
      <c r="W142" s="311"/>
      <c r="X142" s="311"/>
      <c r="Y142" s="311"/>
      <c r="Z142" s="311"/>
    </row>
    <row r="143" spans="1:26" s="6" customFormat="1">
      <c r="A143" s="311"/>
      <c r="B143" s="311"/>
      <c r="C143" s="311"/>
      <c r="S143" s="311"/>
      <c r="T143" s="311"/>
      <c r="U143" s="311"/>
      <c r="V143" s="311"/>
      <c r="W143" s="311"/>
      <c r="X143" s="311"/>
      <c r="Y143" s="311"/>
      <c r="Z143" s="311"/>
    </row>
    <row r="144" spans="1:26" s="6" customFormat="1">
      <c r="A144" s="311"/>
      <c r="B144" s="311"/>
      <c r="C144" s="311"/>
      <c r="S144" s="311"/>
      <c r="T144" s="311"/>
      <c r="U144" s="311"/>
      <c r="V144" s="311"/>
      <c r="W144" s="311"/>
      <c r="X144" s="311"/>
      <c r="Y144" s="311"/>
      <c r="Z144" s="311"/>
    </row>
    <row r="145" spans="1:26" s="6" customFormat="1">
      <c r="A145" s="311"/>
      <c r="B145" s="311"/>
      <c r="C145" s="311"/>
      <c r="S145" s="311"/>
      <c r="T145" s="311"/>
      <c r="U145" s="311"/>
      <c r="V145" s="311"/>
      <c r="W145" s="311"/>
      <c r="X145" s="311"/>
      <c r="Y145" s="311"/>
      <c r="Z145" s="311"/>
    </row>
    <row r="146" spans="1:26" s="6" customFormat="1">
      <c r="A146" s="311"/>
      <c r="B146" s="311"/>
      <c r="C146" s="311"/>
      <c r="S146" s="311"/>
      <c r="T146" s="311"/>
      <c r="U146" s="311"/>
      <c r="V146" s="311"/>
      <c r="W146" s="311"/>
      <c r="X146" s="311"/>
      <c r="Y146" s="311"/>
      <c r="Z146" s="311"/>
    </row>
    <row r="147" spans="1:26" s="6" customFormat="1">
      <c r="A147" s="311"/>
      <c r="B147" s="311"/>
      <c r="C147" s="311"/>
      <c r="S147" s="311"/>
      <c r="T147" s="311"/>
      <c r="U147" s="311"/>
      <c r="V147" s="311"/>
      <c r="W147" s="311"/>
      <c r="X147" s="311"/>
      <c r="Y147" s="311"/>
      <c r="Z147" s="311"/>
    </row>
    <row r="148" spans="1:26" s="6" customFormat="1">
      <c r="A148" s="311"/>
      <c r="B148" s="311"/>
      <c r="C148" s="311"/>
      <c r="S148" s="311"/>
      <c r="T148" s="311"/>
      <c r="U148" s="311"/>
      <c r="V148" s="311"/>
      <c r="W148" s="311"/>
      <c r="X148" s="311"/>
      <c r="Y148" s="311"/>
      <c r="Z148" s="311"/>
    </row>
    <row r="149" spans="1:26" s="6" customFormat="1">
      <c r="A149" s="311"/>
      <c r="B149" s="311"/>
      <c r="C149" s="311"/>
      <c r="S149" s="311"/>
      <c r="T149" s="311"/>
      <c r="U149" s="311"/>
      <c r="V149" s="311"/>
      <c r="W149" s="311"/>
      <c r="X149" s="311"/>
      <c r="Y149" s="311"/>
      <c r="Z149" s="311"/>
    </row>
    <row r="150" spans="1:26" s="6" customFormat="1">
      <c r="A150" s="311"/>
      <c r="B150" s="311"/>
      <c r="C150" s="311"/>
      <c r="S150" s="311"/>
      <c r="T150" s="311"/>
      <c r="U150" s="311"/>
      <c r="V150" s="311"/>
      <c r="W150" s="311"/>
      <c r="X150" s="311"/>
      <c r="Y150" s="311"/>
      <c r="Z150" s="311"/>
    </row>
    <row r="151" spans="1:26" s="6" customFormat="1">
      <c r="A151" s="311"/>
      <c r="B151" s="311"/>
      <c r="C151" s="311"/>
      <c r="S151" s="311"/>
      <c r="T151" s="311"/>
      <c r="U151" s="311"/>
      <c r="V151" s="311"/>
      <c r="W151" s="311"/>
      <c r="X151" s="311"/>
      <c r="Y151" s="311"/>
      <c r="Z151" s="311"/>
    </row>
    <row r="152" spans="1:26" s="6" customFormat="1">
      <c r="A152" s="311"/>
      <c r="B152" s="311"/>
      <c r="C152" s="311"/>
      <c r="S152" s="311"/>
      <c r="T152" s="311"/>
      <c r="U152" s="311"/>
      <c r="V152" s="311"/>
      <c r="W152" s="311"/>
      <c r="X152" s="311"/>
      <c r="Y152" s="311"/>
      <c r="Z152" s="311"/>
    </row>
    <row r="153" spans="1:26" s="6" customFormat="1">
      <c r="A153" s="311"/>
      <c r="B153" s="311"/>
      <c r="C153" s="311"/>
      <c r="S153" s="311"/>
      <c r="T153" s="311"/>
      <c r="U153" s="311"/>
      <c r="V153" s="311"/>
      <c r="W153" s="311"/>
      <c r="X153" s="311"/>
      <c r="Y153" s="311"/>
      <c r="Z153" s="311"/>
    </row>
    <row r="154" spans="1:26" s="6" customFormat="1">
      <c r="A154" s="311"/>
      <c r="B154" s="311"/>
      <c r="C154" s="311"/>
      <c r="S154" s="311"/>
      <c r="T154" s="311"/>
      <c r="U154" s="311"/>
      <c r="V154" s="311"/>
      <c r="W154" s="311"/>
      <c r="X154" s="311"/>
      <c r="Y154" s="311"/>
      <c r="Z154" s="311"/>
    </row>
    <row r="155" spans="1:26" s="6" customFormat="1">
      <c r="A155" s="311"/>
      <c r="B155" s="311"/>
      <c r="C155" s="311"/>
      <c r="S155" s="311"/>
      <c r="T155" s="311"/>
      <c r="U155" s="311"/>
      <c r="V155" s="311"/>
      <c r="W155" s="311"/>
      <c r="X155" s="311"/>
      <c r="Y155" s="311"/>
      <c r="Z155" s="311"/>
    </row>
    <row r="156" spans="1:26" s="6" customFormat="1">
      <c r="A156" s="311"/>
      <c r="B156" s="311"/>
      <c r="C156" s="311"/>
      <c r="S156" s="311"/>
      <c r="T156" s="311"/>
      <c r="U156" s="311"/>
      <c r="V156" s="311"/>
      <c r="W156" s="311"/>
      <c r="X156" s="311"/>
      <c r="Y156" s="311"/>
      <c r="Z156" s="311"/>
    </row>
    <row r="157" spans="1:26" s="6" customFormat="1">
      <c r="A157" s="311"/>
      <c r="B157" s="311"/>
      <c r="C157" s="311"/>
      <c r="S157" s="311"/>
      <c r="T157" s="311"/>
      <c r="U157" s="311"/>
      <c r="V157" s="311"/>
      <c r="W157" s="311"/>
      <c r="X157" s="311"/>
      <c r="Y157" s="311"/>
      <c r="Z157" s="311"/>
    </row>
    <row r="158" spans="1:26" s="6" customFormat="1">
      <c r="A158" s="311"/>
      <c r="B158" s="311"/>
      <c r="C158" s="311"/>
      <c r="S158" s="311"/>
      <c r="T158" s="311"/>
      <c r="U158" s="311"/>
      <c r="V158" s="311"/>
      <c r="W158" s="311"/>
      <c r="X158" s="311"/>
      <c r="Y158" s="311"/>
      <c r="Z158" s="311"/>
    </row>
    <row r="159" spans="1:26" s="6" customFormat="1">
      <c r="A159" s="311"/>
      <c r="B159" s="311"/>
      <c r="C159" s="311"/>
      <c r="S159" s="311"/>
      <c r="T159" s="311"/>
      <c r="U159" s="311"/>
      <c r="V159" s="311"/>
      <c r="W159" s="311"/>
      <c r="X159" s="311"/>
      <c r="Y159" s="311"/>
      <c r="Z159" s="311"/>
    </row>
    <row r="160" spans="1:26" s="6" customFormat="1">
      <c r="A160" s="311"/>
      <c r="B160" s="311"/>
      <c r="C160" s="311"/>
      <c r="S160" s="311"/>
      <c r="T160" s="311"/>
      <c r="U160" s="311"/>
      <c r="V160" s="311"/>
      <c r="W160" s="311"/>
      <c r="X160" s="311"/>
      <c r="Y160" s="311"/>
      <c r="Z160" s="311"/>
    </row>
    <row r="161" spans="1:26" s="6" customFormat="1">
      <c r="A161" s="311"/>
      <c r="B161" s="311"/>
      <c r="C161" s="311"/>
      <c r="S161" s="311"/>
      <c r="T161" s="311"/>
      <c r="U161" s="311"/>
      <c r="V161" s="311"/>
      <c r="W161" s="311"/>
      <c r="X161" s="311"/>
      <c r="Y161" s="311"/>
      <c r="Z161" s="311"/>
    </row>
    <row r="162" spans="1:26" s="6" customFormat="1">
      <c r="A162" s="311"/>
      <c r="B162" s="311"/>
      <c r="C162" s="311"/>
      <c r="S162" s="311"/>
      <c r="T162" s="311"/>
      <c r="U162" s="311"/>
      <c r="V162" s="311"/>
      <c r="W162" s="311"/>
      <c r="X162" s="311"/>
      <c r="Y162" s="311"/>
      <c r="Z162" s="311"/>
    </row>
    <row r="163" spans="1:26" s="6" customFormat="1">
      <c r="A163" s="311"/>
      <c r="B163" s="311"/>
      <c r="C163" s="311"/>
      <c r="S163" s="311"/>
      <c r="T163" s="311"/>
      <c r="U163" s="311"/>
      <c r="V163" s="311"/>
      <c r="W163" s="311"/>
      <c r="X163" s="311"/>
      <c r="Y163" s="311"/>
      <c r="Z163" s="311"/>
    </row>
    <row r="164" spans="1:26" s="6" customFormat="1">
      <c r="A164" s="311"/>
      <c r="B164" s="311"/>
      <c r="C164" s="311"/>
      <c r="S164" s="311"/>
      <c r="T164" s="311"/>
      <c r="U164" s="311"/>
      <c r="V164" s="311"/>
      <c r="W164" s="311"/>
      <c r="X164" s="311"/>
      <c r="Y164" s="311"/>
      <c r="Z164" s="311"/>
    </row>
    <row r="165" spans="1:26" s="6" customFormat="1">
      <c r="A165" s="311"/>
      <c r="B165" s="311"/>
      <c r="C165" s="311"/>
      <c r="S165" s="311"/>
      <c r="T165" s="311"/>
      <c r="U165" s="311"/>
      <c r="V165" s="311"/>
      <c r="W165" s="311"/>
      <c r="X165" s="311"/>
      <c r="Y165" s="311"/>
      <c r="Z165" s="311"/>
    </row>
    <row r="166" spans="1:26" s="6" customFormat="1">
      <c r="A166" s="311"/>
      <c r="B166" s="311"/>
      <c r="C166" s="311"/>
      <c r="S166" s="311"/>
      <c r="T166" s="311"/>
      <c r="U166" s="311"/>
      <c r="V166" s="311"/>
      <c r="W166" s="311"/>
      <c r="X166" s="311"/>
      <c r="Y166" s="311"/>
      <c r="Z166" s="311"/>
    </row>
    <row r="167" spans="1:26" s="6" customFormat="1">
      <c r="A167" s="311"/>
      <c r="B167" s="311"/>
      <c r="C167" s="311"/>
      <c r="S167" s="311"/>
      <c r="T167" s="311"/>
      <c r="U167" s="311"/>
      <c r="V167" s="311"/>
      <c r="W167" s="311"/>
      <c r="X167" s="311"/>
      <c r="Y167" s="311"/>
      <c r="Z167" s="311"/>
    </row>
    <row r="168" spans="1:26" s="6" customFormat="1">
      <c r="A168" s="311"/>
      <c r="B168" s="311"/>
      <c r="C168" s="311"/>
      <c r="S168" s="311"/>
      <c r="T168" s="311"/>
      <c r="U168" s="311"/>
      <c r="V168" s="311"/>
      <c r="W168" s="311"/>
      <c r="X168" s="311"/>
      <c r="Y168" s="311"/>
      <c r="Z168" s="311"/>
    </row>
    <row r="169" spans="1:26" s="6" customFormat="1">
      <c r="A169" s="311"/>
      <c r="B169" s="311"/>
      <c r="C169" s="311"/>
      <c r="S169" s="311"/>
      <c r="T169" s="311"/>
      <c r="U169" s="311"/>
      <c r="V169" s="311"/>
      <c r="W169" s="311"/>
      <c r="X169" s="311"/>
      <c r="Y169" s="311"/>
      <c r="Z169" s="311"/>
    </row>
    <row r="170" spans="1:26" s="6" customFormat="1">
      <c r="A170" s="311"/>
      <c r="B170" s="311"/>
      <c r="C170" s="311"/>
      <c r="S170" s="311"/>
      <c r="T170" s="311"/>
      <c r="U170" s="311"/>
      <c r="V170" s="311"/>
      <c r="W170" s="311"/>
      <c r="X170" s="311"/>
      <c r="Y170" s="311"/>
      <c r="Z170" s="311"/>
    </row>
    <row r="171" spans="1:26" s="6" customFormat="1">
      <c r="A171" s="311"/>
      <c r="B171" s="311"/>
      <c r="C171" s="311"/>
      <c r="S171" s="311"/>
      <c r="T171" s="311"/>
      <c r="U171" s="311"/>
      <c r="V171" s="311"/>
      <c r="W171" s="311"/>
      <c r="X171" s="311"/>
      <c r="Y171" s="311"/>
      <c r="Z171" s="311"/>
    </row>
    <row r="172" spans="1:26" s="6" customFormat="1">
      <c r="A172" s="311"/>
      <c r="B172" s="311"/>
      <c r="C172" s="311"/>
      <c r="S172" s="311"/>
      <c r="T172" s="311"/>
      <c r="U172" s="311"/>
      <c r="V172" s="311"/>
      <c r="W172" s="311"/>
      <c r="X172" s="311"/>
      <c r="Y172" s="311"/>
      <c r="Z172" s="311"/>
    </row>
    <row r="173" spans="1:26" s="6" customFormat="1">
      <c r="A173" s="311"/>
      <c r="B173" s="311"/>
      <c r="C173" s="311"/>
      <c r="S173" s="311"/>
      <c r="T173" s="311"/>
      <c r="U173" s="311"/>
      <c r="V173" s="311"/>
      <c r="W173" s="311"/>
      <c r="X173" s="311"/>
      <c r="Y173" s="311"/>
      <c r="Z173" s="311"/>
    </row>
    <row r="174" spans="1:26" s="6" customFormat="1">
      <c r="A174" s="311"/>
      <c r="B174" s="311"/>
      <c r="C174" s="311"/>
      <c r="S174" s="311"/>
      <c r="T174" s="311"/>
      <c r="U174" s="311"/>
      <c r="V174" s="311"/>
      <c r="W174" s="311"/>
      <c r="X174" s="311"/>
      <c r="Y174" s="311"/>
      <c r="Z174" s="311"/>
    </row>
    <row r="175" spans="1:26" s="6" customFormat="1">
      <c r="A175" s="311"/>
      <c r="B175" s="311"/>
      <c r="C175" s="311"/>
      <c r="S175" s="311"/>
      <c r="T175" s="311"/>
      <c r="U175" s="311"/>
      <c r="V175" s="311"/>
      <c r="W175" s="311"/>
      <c r="X175" s="311"/>
      <c r="Y175" s="311"/>
      <c r="Z175" s="311"/>
    </row>
    <row r="176" spans="1:26" s="6" customFormat="1">
      <c r="A176" s="311"/>
      <c r="B176" s="311"/>
      <c r="C176" s="311"/>
      <c r="S176" s="311"/>
      <c r="T176" s="311"/>
      <c r="U176" s="311"/>
      <c r="V176" s="311"/>
      <c r="W176" s="311"/>
      <c r="X176" s="311"/>
      <c r="Y176" s="311"/>
      <c r="Z176" s="311"/>
    </row>
    <row r="177" spans="1:26" s="6" customFormat="1">
      <c r="A177" s="311"/>
      <c r="B177" s="311"/>
      <c r="C177" s="311"/>
      <c r="S177" s="311"/>
      <c r="T177" s="311"/>
      <c r="U177" s="311"/>
      <c r="V177" s="311"/>
      <c r="W177" s="311"/>
      <c r="X177" s="311"/>
      <c r="Y177" s="311"/>
      <c r="Z177" s="311"/>
    </row>
    <row r="178" spans="1:26" s="6" customFormat="1">
      <c r="A178" s="311"/>
      <c r="B178" s="311"/>
      <c r="C178" s="311"/>
      <c r="S178" s="311"/>
      <c r="T178" s="311"/>
      <c r="U178" s="311"/>
      <c r="V178" s="311"/>
      <c r="W178" s="311"/>
      <c r="X178" s="311"/>
      <c r="Y178" s="311"/>
      <c r="Z178" s="311"/>
    </row>
    <row r="179" spans="1:26" s="6" customFormat="1">
      <c r="A179" s="311"/>
      <c r="B179" s="311"/>
      <c r="C179" s="311"/>
      <c r="S179" s="311"/>
      <c r="T179" s="311"/>
      <c r="U179" s="311"/>
      <c r="V179" s="311"/>
      <c r="W179" s="311"/>
      <c r="X179" s="311"/>
      <c r="Y179" s="311"/>
      <c r="Z179" s="311"/>
    </row>
    <row r="180" spans="1:26" s="6" customFormat="1">
      <c r="A180" s="311"/>
      <c r="B180" s="311"/>
      <c r="C180" s="311"/>
      <c r="S180" s="311"/>
      <c r="T180" s="311"/>
      <c r="U180" s="311"/>
      <c r="V180" s="311"/>
      <c r="W180" s="311"/>
      <c r="X180" s="311"/>
      <c r="Y180" s="311"/>
      <c r="Z180" s="311"/>
    </row>
    <row r="181" spans="1:26" s="6" customFormat="1">
      <c r="A181" s="311"/>
      <c r="B181" s="311"/>
      <c r="C181" s="311"/>
      <c r="S181" s="311"/>
      <c r="T181" s="311"/>
      <c r="U181" s="311"/>
      <c r="V181" s="311"/>
      <c r="W181" s="311"/>
      <c r="X181" s="311"/>
      <c r="Y181" s="311"/>
      <c r="Z181" s="311"/>
    </row>
    <row r="182" spans="1:26" s="6" customFormat="1">
      <c r="A182" s="311"/>
      <c r="B182" s="311"/>
      <c r="C182" s="311"/>
      <c r="S182" s="311"/>
      <c r="T182" s="311"/>
      <c r="U182" s="311"/>
      <c r="V182" s="311"/>
      <c r="W182" s="311"/>
      <c r="X182" s="311"/>
      <c r="Y182" s="311"/>
      <c r="Z182" s="311"/>
    </row>
    <row r="183" spans="1:26" s="6" customFormat="1">
      <c r="A183" s="311"/>
      <c r="B183" s="311"/>
      <c r="C183" s="311"/>
      <c r="S183" s="311"/>
      <c r="T183" s="311"/>
      <c r="U183" s="311"/>
      <c r="V183" s="311"/>
      <c r="W183" s="311"/>
      <c r="X183" s="311"/>
      <c r="Y183" s="311"/>
      <c r="Z183" s="311"/>
    </row>
    <row r="184" spans="1:26" s="6" customFormat="1">
      <c r="A184" s="311"/>
      <c r="B184" s="311"/>
      <c r="C184" s="311"/>
      <c r="S184" s="311"/>
      <c r="T184" s="311"/>
      <c r="U184" s="311"/>
      <c r="V184" s="311"/>
      <c r="W184" s="311"/>
      <c r="X184" s="311"/>
      <c r="Y184" s="311"/>
      <c r="Z184" s="311"/>
    </row>
    <row r="185" spans="1:26" s="6" customFormat="1">
      <c r="A185" s="311"/>
      <c r="B185" s="311"/>
      <c r="C185" s="311"/>
      <c r="S185" s="311"/>
      <c r="T185" s="311"/>
      <c r="U185" s="311"/>
      <c r="V185" s="311"/>
      <c r="W185" s="311"/>
      <c r="X185" s="311"/>
      <c r="Y185" s="311"/>
      <c r="Z185" s="311"/>
    </row>
    <row r="186" spans="1:26" s="6" customFormat="1">
      <c r="A186" s="311"/>
      <c r="B186" s="311"/>
      <c r="C186" s="311"/>
      <c r="S186" s="311"/>
      <c r="T186" s="311"/>
      <c r="U186" s="311"/>
      <c r="V186" s="311"/>
      <c r="W186" s="311"/>
      <c r="X186" s="311"/>
      <c r="Y186" s="311"/>
      <c r="Z186" s="311"/>
    </row>
    <row r="187" spans="1:26" s="6" customFormat="1">
      <c r="A187" s="311"/>
      <c r="B187" s="311"/>
      <c r="C187" s="311"/>
      <c r="S187" s="311"/>
      <c r="T187" s="311"/>
      <c r="U187" s="311"/>
      <c r="V187" s="311"/>
      <c r="W187" s="311"/>
      <c r="X187" s="311"/>
      <c r="Y187" s="311"/>
      <c r="Z187" s="311"/>
    </row>
    <row r="188" spans="1:26" s="6" customFormat="1">
      <c r="A188" s="311"/>
      <c r="B188" s="311"/>
      <c r="C188" s="311"/>
      <c r="S188" s="311"/>
      <c r="T188" s="311"/>
      <c r="U188" s="311"/>
      <c r="V188" s="311"/>
      <c r="W188" s="311"/>
      <c r="X188" s="311"/>
      <c r="Y188" s="311"/>
      <c r="Z188" s="311"/>
    </row>
    <row r="189" spans="1:26" s="6" customFormat="1">
      <c r="A189" s="311"/>
      <c r="B189" s="311"/>
      <c r="C189" s="311"/>
      <c r="S189" s="311"/>
      <c r="T189" s="311"/>
      <c r="U189" s="311"/>
      <c r="V189" s="311"/>
      <c r="W189" s="311"/>
      <c r="X189" s="311"/>
      <c r="Y189" s="311"/>
      <c r="Z189" s="311"/>
    </row>
    <row r="190" spans="1:26" s="6" customFormat="1">
      <c r="A190" s="311"/>
      <c r="B190" s="311"/>
      <c r="C190" s="311"/>
      <c r="S190" s="311"/>
      <c r="T190" s="311"/>
      <c r="U190" s="311"/>
      <c r="V190" s="311"/>
      <c r="W190" s="311"/>
      <c r="X190" s="311"/>
      <c r="Y190" s="311"/>
      <c r="Z190" s="311"/>
    </row>
    <row r="191" spans="1:26" s="6" customFormat="1">
      <c r="A191" s="311"/>
      <c r="B191" s="311"/>
      <c r="C191" s="311"/>
      <c r="S191" s="311"/>
      <c r="T191" s="311"/>
      <c r="U191" s="311"/>
      <c r="V191" s="311"/>
      <c r="W191" s="311"/>
      <c r="X191" s="311"/>
      <c r="Y191" s="311"/>
      <c r="Z191" s="311"/>
    </row>
    <row r="192" spans="1:26" s="6" customFormat="1">
      <c r="A192" s="311"/>
      <c r="B192" s="311"/>
      <c r="C192" s="311"/>
      <c r="S192" s="311"/>
      <c r="T192" s="311"/>
      <c r="U192" s="311"/>
      <c r="V192" s="311"/>
      <c r="W192" s="311"/>
      <c r="X192" s="311"/>
      <c r="Y192" s="311"/>
      <c r="Z192" s="311"/>
    </row>
    <row r="193" spans="1:26" s="6" customFormat="1">
      <c r="A193" s="311"/>
      <c r="B193" s="311"/>
      <c r="C193" s="311"/>
      <c r="S193" s="311"/>
      <c r="T193" s="311"/>
      <c r="U193" s="311"/>
      <c r="V193" s="311"/>
      <c r="W193" s="311"/>
      <c r="X193" s="311"/>
      <c r="Y193" s="311"/>
      <c r="Z193" s="311"/>
    </row>
    <row r="194" spans="1:26" s="6" customFormat="1">
      <c r="A194" s="311"/>
      <c r="B194" s="311"/>
      <c r="C194" s="311"/>
      <c r="S194" s="311"/>
      <c r="T194" s="311"/>
      <c r="U194" s="311"/>
      <c r="V194" s="311"/>
      <c r="W194" s="311"/>
      <c r="X194" s="311"/>
      <c r="Y194" s="311"/>
      <c r="Z194" s="311"/>
    </row>
    <row r="195" spans="1:26" s="6" customFormat="1">
      <c r="A195" s="311"/>
      <c r="B195" s="311"/>
      <c r="C195" s="311"/>
      <c r="S195" s="311"/>
      <c r="T195" s="311"/>
      <c r="U195" s="311"/>
      <c r="V195" s="311"/>
      <c r="W195" s="311"/>
      <c r="X195" s="311"/>
      <c r="Y195" s="311"/>
      <c r="Z195" s="311"/>
    </row>
    <row r="196" spans="1:26" s="6" customFormat="1">
      <c r="A196" s="311"/>
      <c r="B196" s="311"/>
      <c r="C196" s="311"/>
      <c r="S196" s="311"/>
      <c r="T196" s="311"/>
      <c r="U196" s="311"/>
      <c r="V196" s="311"/>
      <c r="W196" s="311"/>
      <c r="X196" s="311"/>
      <c r="Y196" s="311"/>
      <c r="Z196" s="311"/>
    </row>
    <row r="197" spans="1:26" s="6" customFormat="1">
      <c r="A197" s="311"/>
      <c r="B197" s="311"/>
      <c r="C197" s="311"/>
      <c r="S197" s="311"/>
      <c r="T197" s="311"/>
      <c r="U197" s="311"/>
      <c r="V197" s="311"/>
      <c r="W197" s="311"/>
      <c r="X197" s="311"/>
      <c r="Y197" s="311"/>
      <c r="Z197" s="311"/>
    </row>
    <row r="198" spans="1:26" s="6" customFormat="1">
      <c r="A198" s="311"/>
      <c r="B198" s="311"/>
      <c r="C198" s="311"/>
      <c r="S198" s="311"/>
      <c r="T198" s="311"/>
      <c r="U198" s="311"/>
      <c r="V198" s="311"/>
      <c r="W198" s="311"/>
      <c r="X198" s="311"/>
      <c r="Y198" s="311"/>
      <c r="Z198" s="311"/>
    </row>
    <row r="199" spans="1:26" s="6" customFormat="1">
      <c r="A199" s="311"/>
      <c r="B199" s="311"/>
      <c r="C199" s="311"/>
      <c r="S199" s="311"/>
      <c r="T199" s="311"/>
      <c r="U199" s="311"/>
      <c r="V199" s="311"/>
      <c r="W199" s="311"/>
      <c r="X199" s="311"/>
      <c r="Y199" s="311"/>
      <c r="Z199" s="311"/>
    </row>
    <row r="200" spans="1:26" s="6" customFormat="1">
      <c r="A200" s="311"/>
      <c r="B200" s="311"/>
      <c r="C200" s="311"/>
      <c r="S200" s="311"/>
      <c r="T200" s="311"/>
      <c r="U200" s="311"/>
      <c r="V200" s="311"/>
      <c r="W200" s="311"/>
      <c r="X200" s="311"/>
      <c r="Y200" s="311"/>
      <c r="Z200" s="311"/>
    </row>
    <row r="201" spans="1:26" s="6" customFormat="1">
      <c r="A201" s="311"/>
      <c r="B201" s="311"/>
      <c r="C201" s="311"/>
      <c r="S201" s="311"/>
      <c r="T201" s="311"/>
      <c r="U201" s="311"/>
      <c r="V201" s="311"/>
      <c r="W201" s="311"/>
      <c r="X201" s="311"/>
      <c r="Y201" s="311"/>
      <c r="Z201" s="311"/>
    </row>
    <row r="202" spans="1:26" s="6" customFormat="1">
      <c r="A202" s="311"/>
      <c r="B202" s="311"/>
      <c r="C202" s="311"/>
      <c r="S202" s="311"/>
      <c r="T202" s="311"/>
      <c r="U202" s="311"/>
      <c r="V202" s="311"/>
      <c r="W202" s="311"/>
      <c r="X202" s="311"/>
      <c r="Y202" s="311"/>
      <c r="Z202" s="311"/>
    </row>
    <row r="203" spans="1:26" s="6" customFormat="1">
      <c r="A203" s="311"/>
      <c r="B203" s="311"/>
      <c r="C203" s="311"/>
      <c r="S203" s="311"/>
      <c r="T203" s="311"/>
      <c r="U203" s="311"/>
      <c r="V203" s="311"/>
      <c r="W203" s="311"/>
      <c r="X203" s="311"/>
      <c r="Y203" s="311"/>
      <c r="Z203" s="311"/>
    </row>
    <row r="204" spans="1:26" s="6" customFormat="1">
      <c r="A204" s="311"/>
      <c r="B204" s="311"/>
      <c r="C204" s="311"/>
      <c r="S204" s="311"/>
      <c r="T204" s="311"/>
      <c r="U204" s="311"/>
      <c r="V204" s="311"/>
      <c r="W204" s="311"/>
      <c r="X204" s="311"/>
      <c r="Y204" s="311"/>
      <c r="Z204" s="311"/>
    </row>
    <row r="205" spans="1:26" s="6" customFormat="1">
      <c r="A205" s="311"/>
      <c r="B205" s="311"/>
      <c r="C205" s="311"/>
      <c r="S205" s="311"/>
      <c r="T205" s="311"/>
      <c r="U205" s="311"/>
      <c r="V205" s="311"/>
      <c r="W205" s="311"/>
      <c r="X205" s="311"/>
      <c r="Y205" s="311"/>
      <c r="Z205" s="311"/>
    </row>
    <row r="206" spans="1:26" s="6" customFormat="1">
      <c r="A206" s="311"/>
      <c r="B206" s="311"/>
      <c r="C206" s="311"/>
      <c r="S206" s="311"/>
      <c r="T206" s="311"/>
      <c r="U206" s="311"/>
      <c r="V206" s="311"/>
      <c r="W206" s="311"/>
      <c r="X206" s="311"/>
      <c r="Y206" s="311"/>
      <c r="Z206" s="311"/>
    </row>
    <row r="207" spans="1:26" s="6" customFormat="1">
      <c r="A207" s="311"/>
      <c r="B207" s="311"/>
      <c r="C207" s="311"/>
      <c r="S207" s="311"/>
      <c r="T207" s="311"/>
      <c r="U207" s="311"/>
      <c r="V207" s="311"/>
      <c r="W207" s="311"/>
      <c r="X207" s="311"/>
      <c r="Y207" s="311"/>
      <c r="Z207" s="311"/>
    </row>
    <row r="208" spans="1:26" s="6" customFormat="1">
      <c r="A208" s="311"/>
      <c r="B208" s="311"/>
      <c r="C208" s="311"/>
      <c r="S208" s="311"/>
      <c r="T208" s="311"/>
      <c r="U208" s="311"/>
      <c r="V208" s="311"/>
      <c r="W208" s="311"/>
      <c r="X208" s="311"/>
      <c r="Y208" s="311"/>
      <c r="Z208" s="311"/>
    </row>
    <row r="209" spans="1:26" s="6" customFormat="1">
      <c r="A209" s="311"/>
      <c r="B209" s="311"/>
      <c r="C209" s="311"/>
      <c r="S209" s="311"/>
      <c r="T209" s="311"/>
      <c r="U209" s="311"/>
      <c r="V209" s="311"/>
      <c r="W209" s="311"/>
      <c r="X209" s="311"/>
      <c r="Y209" s="311"/>
      <c r="Z209" s="311"/>
    </row>
    <row r="210" spans="1:26" s="6" customFormat="1">
      <c r="A210" s="311"/>
      <c r="B210" s="311"/>
      <c r="C210" s="311"/>
      <c r="S210" s="311"/>
      <c r="T210" s="311"/>
      <c r="U210" s="311"/>
      <c r="V210" s="311"/>
      <c r="W210" s="311"/>
      <c r="X210" s="311"/>
      <c r="Y210" s="311"/>
      <c r="Z210" s="311"/>
    </row>
    <row r="211" spans="1:26" s="6" customFormat="1">
      <c r="A211" s="311"/>
      <c r="B211" s="311"/>
      <c r="C211" s="311"/>
      <c r="S211" s="311"/>
      <c r="T211" s="311"/>
      <c r="U211" s="311"/>
      <c r="V211" s="311"/>
      <c r="W211" s="311"/>
      <c r="X211" s="311"/>
      <c r="Y211" s="311"/>
      <c r="Z211" s="311"/>
    </row>
    <row r="212" spans="1:26" s="6" customFormat="1">
      <c r="A212" s="311"/>
      <c r="B212" s="311"/>
      <c r="C212" s="311"/>
      <c r="S212" s="311"/>
      <c r="T212" s="311"/>
      <c r="U212" s="311"/>
      <c r="V212" s="311"/>
      <c r="W212" s="311"/>
      <c r="X212" s="311"/>
      <c r="Y212" s="311"/>
      <c r="Z212" s="311"/>
    </row>
    <row r="213" spans="1:26" s="6" customFormat="1">
      <c r="A213" s="311"/>
      <c r="B213" s="311"/>
      <c r="C213" s="311"/>
      <c r="S213" s="311"/>
      <c r="T213" s="311"/>
      <c r="U213" s="311"/>
      <c r="V213" s="311"/>
      <c r="W213" s="311"/>
      <c r="X213" s="311"/>
      <c r="Y213" s="311"/>
      <c r="Z213" s="311"/>
    </row>
    <row r="214" spans="1:26" s="6" customFormat="1">
      <c r="A214" s="311"/>
      <c r="B214" s="311"/>
      <c r="C214" s="311"/>
      <c r="S214" s="311"/>
      <c r="T214" s="311"/>
      <c r="U214" s="311"/>
      <c r="V214" s="311"/>
      <c r="W214" s="311"/>
      <c r="X214" s="311"/>
      <c r="Y214" s="311"/>
      <c r="Z214" s="311"/>
    </row>
    <row r="215" spans="1:26" s="6" customFormat="1">
      <c r="A215" s="311"/>
      <c r="B215" s="311"/>
      <c r="C215" s="311"/>
      <c r="S215" s="311"/>
      <c r="T215" s="311"/>
      <c r="U215" s="311"/>
      <c r="V215" s="311"/>
      <c r="W215" s="311"/>
      <c r="X215" s="311"/>
      <c r="Y215" s="311"/>
      <c r="Z215" s="311"/>
    </row>
    <row r="216" spans="1:26" s="6" customFormat="1">
      <c r="A216" s="311"/>
      <c r="B216" s="311"/>
      <c r="C216" s="311"/>
      <c r="S216" s="311"/>
      <c r="T216" s="311"/>
      <c r="U216" s="311"/>
      <c r="V216" s="311"/>
      <c r="W216" s="311"/>
      <c r="X216" s="311"/>
      <c r="Y216" s="311"/>
      <c r="Z216" s="311"/>
    </row>
    <row r="217" spans="1:26" s="6" customFormat="1">
      <c r="A217" s="311"/>
      <c r="B217" s="311"/>
      <c r="C217" s="311"/>
      <c r="S217" s="311"/>
      <c r="T217" s="311"/>
      <c r="U217" s="311"/>
      <c r="V217" s="311"/>
      <c r="W217" s="311"/>
      <c r="X217" s="311"/>
      <c r="Y217" s="311"/>
      <c r="Z217" s="311"/>
    </row>
    <row r="218" spans="1:26" s="6" customFormat="1">
      <c r="A218" s="311"/>
      <c r="B218" s="311"/>
      <c r="C218" s="311"/>
      <c r="S218" s="311"/>
      <c r="T218" s="311"/>
      <c r="U218" s="311"/>
      <c r="V218" s="311"/>
      <c r="W218" s="311"/>
      <c r="X218" s="311"/>
      <c r="Y218" s="311"/>
      <c r="Z218" s="311"/>
    </row>
    <row r="219" spans="1:26" s="6" customFormat="1">
      <c r="A219" s="311"/>
      <c r="B219" s="311"/>
      <c r="C219" s="311"/>
      <c r="S219" s="311"/>
      <c r="T219" s="311"/>
      <c r="U219" s="311"/>
      <c r="V219" s="311"/>
      <c r="W219" s="311"/>
      <c r="X219" s="311"/>
      <c r="Y219" s="311"/>
      <c r="Z219" s="311"/>
    </row>
    <row r="220" spans="1:26" s="6" customFormat="1">
      <c r="A220" s="311"/>
      <c r="B220" s="311"/>
      <c r="C220" s="311"/>
      <c r="S220" s="311"/>
      <c r="T220" s="311"/>
      <c r="U220" s="311"/>
      <c r="V220" s="311"/>
      <c r="W220" s="311"/>
      <c r="X220" s="311"/>
      <c r="Y220" s="311"/>
      <c r="Z220" s="311"/>
    </row>
    <row r="221" spans="1:26" s="6" customFormat="1">
      <c r="A221" s="311"/>
      <c r="B221" s="311"/>
      <c r="C221" s="311"/>
      <c r="S221" s="311"/>
      <c r="T221" s="311"/>
      <c r="U221" s="311"/>
      <c r="V221" s="311"/>
      <c r="W221" s="311"/>
      <c r="X221" s="311"/>
      <c r="Y221" s="311"/>
      <c r="Z221" s="311"/>
    </row>
    <row r="222" spans="1:26" s="6" customFormat="1">
      <c r="A222" s="311"/>
      <c r="B222" s="311"/>
      <c r="C222" s="311"/>
      <c r="S222" s="311"/>
      <c r="T222" s="311"/>
      <c r="U222" s="311"/>
      <c r="V222" s="311"/>
      <c r="W222" s="311"/>
      <c r="X222" s="311"/>
      <c r="Y222" s="311"/>
      <c r="Z222" s="311"/>
    </row>
    <row r="223" spans="1:26" s="6" customFormat="1">
      <c r="A223" s="311"/>
      <c r="B223" s="311"/>
      <c r="C223" s="311"/>
      <c r="S223" s="311"/>
      <c r="T223" s="311"/>
      <c r="U223" s="311"/>
      <c r="V223" s="311"/>
      <c r="W223" s="311"/>
      <c r="X223" s="311"/>
      <c r="Y223" s="311"/>
      <c r="Z223" s="311"/>
    </row>
    <row r="224" spans="1:26" s="6" customFormat="1">
      <c r="A224" s="311"/>
      <c r="B224" s="311"/>
      <c r="C224" s="311"/>
      <c r="S224" s="311"/>
      <c r="T224" s="311"/>
      <c r="U224" s="311"/>
      <c r="V224" s="311"/>
      <c r="W224" s="311"/>
      <c r="X224" s="311"/>
      <c r="Y224" s="311"/>
      <c r="Z224" s="311"/>
    </row>
    <row r="225" spans="1:26" s="6" customFormat="1">
      <c r="A225" s="311"/>
      <c r="B225" s="311"/>
      <c r="C225" s="311"/>
      <c r="S225" s="311"/>
      <c r="T225" s="311"/>
      <c r="U225" s="311"/>
      <c r="V225" s="311"/>
      <c r="W225" s="311"/>
      <c r="X225" s="311"/>
      <c r="Y225" s="311"/>
      <c r="Z225" s="311"/>
    </row>
    <row r="226" spans="1:26" s="6" customFormat="1">
      <c r="A226" s="311"/>
      <c r="B226" s="311"/>
      <c r="C226" s="311"/>
      <c r="S226" s="311"/>
      <c r="T226" s="311"/>
      <c r="U226" s="311"/>
      <c r="V226" s="311"/>
      <c r="W226" s="311"/>
      <c r="X226" s="311"/>
      <c r="Y226" s="311"/>
      <c r="Z226" s="311"/>
    </row>
    <row r="227" spans="1:26" s="6" customFormat="1">
      <c r="A227" s="311"/>
      <c r="B227" s="311"/>
      <c r="C227" s="311"/>
      <c r="S227" s="311"/>
      <c r="T227" s="311"/>
      <c r="U227" s="311"/>
      <c r="V227" s="311"/>
      <c r="W227" s="311"/>
      <c r="X227" s="311"/>
      <c r="Y227" s="311"/>
      <c r="Z227" s="311"/>
    </row>
    <row r="228" spans="1:26" s="6" customFormat="1">
      <c r="A228" s="311"/>
      <c r="B228" s="311"/>
      <c r="C228" s="311"/>
      <c r="S228" s="311"/>
      <c r="T228" s="311"/>
      <c r="U228" s="311"/>
      <c r="V228" s="311"/>
      <c r="W228" s="311"/>
      <c r="X228" s="311"/>
      <c r="Y228" s="311"/>
      <c r="Z228" s="311"/>
    </row>
    <row r="229" spans="1:26" s="6" customFormat="1">
      <c r="A229" s="311"/>
      <c r="B229" s="311"/>
      <c r="C229" s="311"/>
      <c r="S229" s="311"/>
      <c r="T229" s="311"/>
      <c r="U229" s="311"/>
      <c r="V229" s="311"/>
      <c r="W229" s="311"/>
      <c r="X229" s="311"/>
      <c r="Y229" s="311"/>
      <c r="Z229" s="311"/>
    </row>
    <row r="230" spans="1:26" s="6" customFormat="1">
      <c r="A230" s="311"/>
      <c r="B230" s="311"/>
      <c r="C230" s="311"/>
      <c r="S230" s="311"/>
      <c r="T230" s="311"/>
      <c r="U230" s="311"/>
      <c r="V230" s="311"/>
      <c r="W230" s="311"/>
      <c r="X230" s="311"/>
      <c r="Y230" s="311"/>
      <c r="Z230" s="311"/>
    </row>
    <row r="231" spans="1:26" s="6" customFormat="1">
      <c r="A231" s="311"/>
      <c r="B231" s="311"/>
      <c r="C231" s="311"/>
      <c r="S231" s="311"/>
      <c r="T231" s="311"/>
      <c r="U231" s="311"/>
      <c r="V231" s="311"/>
      <c r="W231" s="311"/>
      <c r="X231" s="311"/>
      <c r="Y231" s="311"/>
      <c r="Z231" s="311"/>
    </row>
    <row r="232" spans="1:26" s="6" customFormat="1">
      <c r="A232" s="311"/>
      <c r="B232" s="311"/>
      <c r="C232" s="311"/>
      <c r="S232" s="311"/>
      <c r="T232" s="311"/>
      <c r="U232" s="311"/>
      <c r="V232" s="311"/>
      <c r="W232" s="311"/>
      <c r="X232" s="311"/>
      <c r="Y232" s="311"/>
      <c r="Z232" s="311"/>
    </row>
    <row r="233" spans="1:26" s="6" customFormat="1">
      <c r="A233" s="311"/>
      <c r="B233" s="311"/>
      <c r="C233" s="311"/>
      <c r="S233" s="311"/>
      <c r="T233" s="311"/>
      <c r="U233" s="311"/>
      <c r="V233" s="311"/>
      <c r="W233" s="311"/>
      <c r="X233" s="311"/>
      <c r="Y233" s="311"/>
      <c r="Z233" s="311"/>
    </row>
    <row r="234" spans="1:26" s="6" customFormat="1">
      <c r="A234" s="311"/>
      <c r="B234" s="311"/>
      <c r="C234" s="311"/>
      <c r="S234" s="311"/>
      <c r="T234" s="311"/>
      <c r="U234" s="311"/>
      <c r="V234" s="311"/>
      <c r="W234" s="311"/>
      <c r="X234" s="311"/>
      <c r="Y234" s="311"/>
      <c r="Z234" s="311"/>
    </row>
    <row r="235" spans="1:26" s="6" customFormat="1">
      <c r="A235" s="311"/>
      <c r="B235" s="311"/>
      <c r="C235" s="311"/>
      <c r="S235" s="311"/>
      <c r="T235" s="311"/>
      <c r="U235" s="311"/>
      <c r="V235" s="311"/>
      <c r="W235" s="311"/>
      <c r="X235" s="311"/>
      <c r="Y235" s="311"/>
      <c r="Z235" s="311"/>
    </row>
    <row r="236" spans="1:26" s="6" customFormat="1">
      <c r="A236" s="311"/>
      <c r="B236" s="311"/>
      <c r="C236" s="311"/>
      <c r="S236" s="311"/>
      <c r="T236" s="311"/>
      <c r="U236" s="311"/>
      <c r="V236" s="311"/>
      <c r="W236" s="311"/>
      <c r="X236" s="311"/>
      <c r="Y236" s="311"/>
      <c r="Z236" s="311"/>
    </row>
    <row r="237" spans="1:26" s="6" customFormat="1">
      <c r="A237" s="311"/>
      <c r="B237" s="311"/>
      <c r="C237" s="311"/>
      <c r="S237" s="311"/>
      <c r="T237" s="311"/>
      <c r="U237" s="311"/>
      <c r="V237" s="311"/>
      <c r="W237" s="311"/>
      <c r="X237" s="311"/>
      <c r="Y237" s="311"/>
      <c r="Z237" s="311"/>
    </row>
    <row r="238" spans="1:26" s="6" customFormat="1">
      <c r="A238" s="311"/>
      <c r="B238" s="311"/>
      <c r="C238" s="311"/>
      <c r="S238" s="311"/>
      <c r="T238" s="311"/>
      <c r="U238" s="311"/>
      <c r="V238" s="311"/>
      <c r="W238" s="311"/>
      <c r="X238" s="311"/>
      <c r="Y238" s="311"/>
      <c r="Z238" s="311"/>
    </row>
    <row r="239" spans="1:26" s="6" customFormat="1">
      <c r="A239" s="311"/>
      <c r="B239" s="311"/>
      <c r="C239" s="311"/>
      <c r="S239" s="311"/>
      <c r="T239" s="311"/>
      <c r="U239" s="311"/>
      <c r="V239" s="311"/>
      <c r="W239" s="311"/>
      <c r="X239" s="311"/>
      <c r="Y239" s="311"/>
      <c r="Z239" s="311"/>
    </row>
    <row r="240" spans="1:26" s="6" customFormat="1">
      <c r="A240" s="311"/>
      <c r="B240" s="311"/>
      <c r="C240" s="311"/>
      <c r="S240" s="311"/>
      <c r="T240" s="311"/>
      <c r="U240" s="311"/>
      <c r="V240" s="311"/>
      <c r="W240" s="311"/>
      <c r="X240" s="311"/>
      <c r="Y240" s="311"/>
      <c r="Z240" s="311"/>
    </row>
    <row r="241" spans="1:26" s="6" customFormat="1">
      <c r="A241" s="311"/>
      <c r="B241" s="311"/>
      <c r="C241" s="311"/>
      <c r="S241" s="311"/>
      <c r="T241" s="311"/>
      <c r="U241" s="311"/>
      <c r="V241" s="311"/>
      <c r="W241" s="311"/>
      <c r="X241" s="311"/>
      <c r="Y241" s="311"/>
      <c r="Z241" s="311"/>
    </row>
    <row r="242" spans="1:26" s="6" customFormat="1">
      <c r="A242" s="311"/>
      <c r="B242" s="311"/>
      <c r="C242" s="311"/>
      <c r="S242" s="311"/>
      <c r="T242" s="311"/>
      <c r="U242" s="311"/>
      <c r="V242" s="311"/>
      <c r="W242" s="311"/>
      <c r="X242" s="311"/>
      <c r="Y242" s="311"/>
      <c r="Z242" s="311"/>
    </row>
    <row r="243" spans="1:26" s="6" customFormat="1">
      <c r="A243" s="311"/>
      <c r="B243" s="311"/>
      <c r="C243" s="311"/>
      <c r="S243" s="311"/>
      <c r="T243" s="311"/>
      <c r="U243" s="311"/>
      <c r="V243" s="311"/>
      <c r="W243" s="311"/>
      <c r="X243" s="311"/>
      <c r="Y243" s="311"/>
      <c r="Z243" s="311"/>
    </row>
    <row r="244" spans="1:26" s="6" customFormat="1">
      <c r="A244" s="311"/>
      <c r="B244" s="311"/>
      <c r="C244" s="311"/>
      <c r="S244" s="311"/>
      <c r="T244" s="311"/>
      <c r="U244" s="311"/>
      <c r="V244" s="311"/>
      <c r="W244" s="311"/>
      <c r="X244" s="311"/>
      <c r="Y244" s="311"/>
      <c r="Z244" s="311"/>
    </row>
    <row r="245" spans="1:26" s="6" customFormat="1">
      <c r="A245" s="311"/>
      <c r="B245" s="311"/>
      <c r="C245" s="311"/>
      <c r="S245" s="311"/>
      <c r="T245" s="311"/>
      <c r="U245" s="311"/>
      <c r="V245" s="311"/>
      <c r="W245" s="311"/>
      <c r="X245" s="311"/>
      <c r="Y245" s="311"/>
      <c r="Z245" s="311"/>
    </row>
    <row r="246" spans="1:26" s="6" customFormat="1">
      <c r="A246" s="311"/>
      <c r="B246" s="311"/>
      <c r="C246" s="311"/>
      <c r="S246" s="311"/>
      <c r="T246" s="311"/>
      <c r="U246" s="311"/>
      <c r="V246" s="311"/>
      <c r="W246" s="311"/>
      <c r="X246" s="311"/>
      <c r="Y246" s="311"/>
      <c r="Z246" s="311"/>
    </row>
    <row r="247" spans="1:26" s="6" customFormat="1">
      <c r="A247" s="311"/>
      <c r="B247" s="311"/>
      <c r="C247" s="311"/>
      <c r="S247" s="311"/>
      <c r="T247" s="311"/>
      <c r="U247" s="311"/>
      <c r="V247" s="311"/>
      <c r="W247" s="311"/>
      <c r="X247" s="311"/>
      <c r="Y247" s="311"/>
      <c r="Z247" s="311"/>
    </row>
    <row r="248" spans="1:26" s="6" customFormat="1">
      <c r="A248" s="311"/>
      <c r="B248" s="311"/>
      <c r="C248" s="311"/>
      <c r="S248" s="311"/>
      <c r="T248" s="311"/>
      <c r="U248" s="311"/>
      <c r="V248" s="311"/>
      <c r="W248" s="311"/>
      <c r="X248" s="311"/>
      <c r="Y248" s="311"/>
      <c r="Z248" s="311"/>
    </row>
    <row r="249" spans="1:26" s="6" customFormat="1">
      <c r="A249" s="311"/>
      <c r="B249" s="311"/>
      <c r="C249" s="311"/>
      <c r="S249" s="311"/>
      <c r="T249" s="311"/>
      <c r="U249" s="311"/>
      <c r="V249" s="311"/>
      <c r="W249" s="311"/>
      <c r="X249" s="311"/>
      <c r="Y249" s="311"/>
      <c r="Z249" s="311"/>
    </row>
    <row r="250" spans="1:26" s="6" customFormat="1">
      <c r="A250" s="311"/>
      <c r="B250" s="311"/>
      <c r="C250" s="311"/>
      <c r="S250" s="311"/>
      <c r="T250" s="311"/>
      <c r="U250" s="311"/>
      <c r="V250" s="311"/>
      <c r="W250" s="311"/>
      <c r="X250" s="311"/>
      <c r="Y250" s="311"/>
      <c r="Z250" s="311"/>
    </row>
    <row r="251" spans="1:26" s="6" customFormat="1">
      <c r="A251" s="311"/>
      <c r="B251" s="311"/>
      <c r="C251" s="311"/>
      <c r="S251" s="311"/>
      <c r="T251" s="311"/>
      <c r="U251" s="311"/>
      <c r="V251" s="311"/>
      <c r="W251" s="311"/>
      <c r="X251" s="311"/>
      <c r="Y251" s="311"/>
      <c r="Z251" s="311"/>
    </row>
    <row r="252" spans="1:26" s="6" customFormat="1">
      <c r="A252" s="311"/>
      <c r="B252" s="311"/>
      <c r="C252" s="311"/>
      <c r="S252" s="311"/>
      <c r="T252" s="311"/>
      <c r="U252" s="311"/>
      <c r="V252" s="311"/>
      <c r="W252" s="311"/>
      <c r="X252" s="311"/>
      <c r="Y252" s="311"/>
      <c r="Z252" s="311"/>
    </row>
    <row r="253" spans="1:26" s="6" customFormat="1">
      <c r="A253" s="311"/>
      <c r="B253" s="311"/>
      <c r="C253" s="311"/>
      <c r="S253" s="311"/>
      <c r="T253" s="311"/>
      <c r="U253" s="311"/>
      <c r="V253" s="311"/>
      <c r="W253" s="311"/>
      <c r="X253" s="311"/>
      <c r="Y253" s="311"/>
      <c r="Z253" s="311"/>
    </row>
    <row r="254" spans="1:26" s="6" customFormat="1">
      <c r="A254" s="311"/>
      <c r="B254" s="311"/>
      <c r="C254" s="311"/>
      <c r="S254" s="311"/>
      <c r="T254" s="311"/>
      <c r="U254" s="311"/>
      <c r="V254" s="311"/>
      <c r="W254" s="311"/>
      <c r="X254" s="311"/>
      <c r="Y254" s="311"/>
      <c r="Z254" s="311"/>
    </row>
    <row r="255" spans="1:26" s="6" customFormat="1">
      <c r="A255" s="311"/>
      <c r="B255" s="311"/>
      <c r="C255" s="311"/>
      <c r="S255" s="311"/>
      <c r="T255" s="311"/>
      <c r="U255" s="311"/>
      <c r="V255" s="311"/>
      <c r="W255" s="311"/>
      <c r="X255" s="311"/>
      <c r="Y255" s="311"/>
      <c r="Z255" s="311"/>
    </row>
    <row r="256" spans="1:26" s="6" customFormat="1">
      <c r="A256" s="311"/>
      <c r="B256" s="311"/>
      <c r="C256" s="311"/>
      <c r="S256" s="311"/>
      <c r="T256" s="311"/>
      <c r="U256" s="311"/>
      <c r="V256" s="311"/>
      <c r="W256" s="311"/>
      <c r="X256" s="311"/>
      <c r="Y256" s="311"/>
      <c r="Z256" s="311"/>
    </row>
    <row r="257" spans="1:26" s="6" customFormat="1">
      <c r="A257" s="311"/>
      <c r="B257" s="311"/>
      <c r="C257" s="311"/>
      <c r="S257" s="311"/>
      <c r="T257" s="311"/>
      <c r="U257" s="311"/>
      <c r="V257" s="311"/>
      <c r="W257" s="311"/>
      <c r="X257" s="311"/>
      <c r="Y257" s="311"/>
      <c r="Z257" s="311"/>
    </row>
    <row r="258" spans="1:26" s="6" customFormat="1">
      <c r="A258" s="311"/>
      <c r="B258" s="311"/>
      <c r="C258" s="311"/>
      <c r="S258" s="311"/>
      <c r="T258" s="311"/>
      <c r="U258" s="311"/>
      <c r="V258" s="311"/>
      <c r="W258" s="311"/>
      <c r="X258" s="311"/>
      <c r="Y258" s="311"/>
      <c r="Z258" s="311"/>
    </row>
    <row r="259" spans="1:26" s="6" customFormat="1">
      <c r="A259" s="311"/>
      <c r="B259" s="311"/>
      <c r="C259" s="311"/>
      <c r="S259" s="311"/>
      <c r="T259" s="311"/>
      <c r="U259" s="311"/>
      <c r="V259" s="311"/>
      <c r="W259" s="311"/>
      <c r="X259" s="311"/>
      <c r="Y259" s="311"/>
      <c r="Z259" s="311"/>
    </row>
    <row r="260" spans="1:26" s="6" customFormat="1">
      <c r="A260" s="311"/>
      <c r="B260" s="311"/>
      <c r="C260" s="311"/>
      <c r="S260" s="311"/>
      <c r="T260" s="311"/>
      <c r="U260" s="311"/>
      <c r="V260" s="311"/>
      <c r="W260" s="311"/>
      <c r="X260" s="311"/>
      <c r="Y260" s="311"/>
      <c r="Z260" s="311"/>
    </row>
    <row r="261" spans="1:26" s="6" customFormat="1">
      <c r="A261" s="311"/>
      <c r="B261" s="311"/>
      <c r="C261" s="311"/>
      <c r="S261" s="311"/>
      <c r="T261" s="311"/>
      <c r="U261" s="311"/>
      <c r="V261" s="311"/>
      <c r="W261" s="311"/>
      <c r="X261" s="311"/>
      <c r="Y261" s="311"/>
      <c r="Z261" s="311"/>
    </row>
    <row r="262" spans="1:26" s="6" customFormat="1">
      <c r="A262" s="311"/>
      <c r="B262" s="311"/>
      <c r="C262" s="311"/>
      <c r="S262" s="311"/>
      <c r="T262" s="311"/>
      <c r="U262" s="311"/>
      <c r="V262" s="311"/>
      <c r="W262" s="311"/>
      <c r="X262" s="311"/>
      <c r="Y262" s="311"/>
      <c r="Z262" s="311"/>
    </row>
    <row r="263" spans="1:26" s="6" customFormat="1">
      <c r="A263" s="311"/>
      <c r="B263" s="311"/>
      <c r="C263" s="311"/>
      <c r="S263" s="311"/>
      <c r="T263" s="311"/>
      <c r="U263" s="311"/>
      <c r="V263" s="311"/>
      <c r="W263" s="311"/>
      <c r="X263" s="311"/>
      <c r="Y263" s="311"/>
      <c r="Z263" s="311"/>
    </row>
    <row r="264" spans="1:26" s="6" customFormat="1">
      <c r="A264" s="311"/>
      <c r="B264" s="311"/>
      <c r="C264" s="311"/>
      <c r="S264" s="311"/>
      <c r="T264" s="311"/>
      <c r="U264" s="311"/>
      <c r="V264" s="311"/>
      <c r="W264" s="311"/>
      <c r="X264" s="311"/>
      <c r="Y264" s="311"/>
      <c r="Z264" s="311"/>
    </row>
    <row r="265" spans="1:26" s="6" customFormat="1">
      <c r="A265" s="311"/>
      <c r="B265" s="311"/>
      <c r="C265" s="311"/>
      <c r="S265" s="311"/>
      <c r="T265" s="311"/>
      <c r="U265" s="311"/>
      <c r="V265" s="311"/>
      <c r="W265" s="311"/>
      <c r="X265" s="311"/>
      <c r="Y265" s="311"/>
      <c r="Z265" s="311"/>
    </row>
    <row r="266" spans="1:26" s="6" customFormat="1">
      <c r="A266" s="311"/>
      <c r="B266" s="311"/>
      <c r="C266" s="311"/>
      <c r="S266" s="311"/>
      <c r="T266" s="311"/>
      <c r="U266" s="311"/>
      <c r="V266" s="311"/>
      <c r="W266" s="311"/>
      <c r="X266" s="311"/>
      <c r="Y266" s="311"/>
      <c r="Z266" s="311"/>
    </row>
    <row r="267" spans="1:26" s="6" customFormat="1">
      <c r="A267" s="311"/>
      <c r="B267" s="311"/>
      <c r="C267" s="311"/>
      <c r="S267" s="311"/>
      <c r="T267" s="311"/>
      <c r="U267" s="311"/>
      <c r="V267" s="311"/>
      <c r="W267" s="311"/>
      <c r="X267" s="311"/>
      <c r="Y267" s="311"/>
      <c r="Z267" s="311"/>
    </row>
    <row r="268" spans="1:26" s="6" customFormat="1">
      <c r="A268" s="311"/>
      <c r="B268" s="311"/>
      <c r="C268" s="311"/>
      <c r="S268" s="311"/>
      <c r="T268" s="311"/>
      <c r="U268" s="311"/>
      <c r="V268" s="311"/>
      <c r="W268" s="311"/>
      <c r="X268" s="311"/>
      <c r="Y268" s="311"/>
      <c r="Z268" s="311"/>
    </row>
    <row r="269" spans="1:26" s="6" customFormat="1">
      <c r="A269" s="311"/>
      <c r="B269" s="311"/>
      <c r="C269" s="311"/>
      <c r="S269" s="311"/>
      <c r="T269" s="311"/>
      <c r="U269" s="311"/>
      <c r="V269" s="311"/>
      <c r="W269" s="311"/>
      <c r="X269" s="311"/>
      <c r="Y269" s="311"/>
      <c r="Z269" s="311"/>
    </row>
    <row r="270" spans="1:26" s="6" customFormat="1">
      <c r="A270" s="311"/>
      <c r="B270" s="311"/>
      <c r="C270" s="311"/>
      <c r="S270" s="311"/>
      <c r="T270" s="311"/>
      <c r="U270" s="311"/>
      <c r="V270" s="311"/>
      <c r="W270" s="311"/>
      <c r="X270" s="311"/>
      <c r="Y270" s="311"/>
      <c r="Z270" s="311"/>
    </row>
    <row r="271" spans="1:26" s="6" customFormat="1">
      <c r="A271" s="311"/>
      <c r="B271" s="311"/>
      <c r="C271" s="311"/>
      <c r="S271" s="311"/>
      <c r="T271" s="311"/>
      <c r="U271" s="311"/>
      <c r="V271" s="311"/>
      <c r="W271" s="311"/>
      <c r="X271" s="311"/>
      <c r="Y271" s="311"/>
      <c r="Z271" s="311"/>
    </row>
    <row r="272" spans="1:26" s="6" customFormat="1">
      <c r="A272" s="311"/>
      <c r="B272" s="311"/>
      <c r="C272" s="311"/>
      <c r="S272" s="311"/>
      <c r="T272" s="311"/>
      <c r="U272" s="311"/>
      <c r="V272" s="311"/>
      <c r="W272" s="311"/>
      <c r="X272" s="311"/>
      <c r="Y272" s="311"/>
      <c r="Z272" s="311"/>
    </row>
    <row r="273" spans="1:26" s="6" customFormat="1">
      <c r="A273" s="311"/>
      <c r="B273" s="311"/>
      <c r="C273" s="311"/>
      <c r="S273" s="311"/>
      <c r="T273" s="311"/>
      <c r="U273" s="311"/>
      <c r="V273" s="311"/>
      <c r="W273" s="311"/>
      <c r="X273" s="311"/>
      <c r="Y273" s="311"/>
      <c r="Z273" s="311"/>
    </row>
    <row r="274" spans="1:26" s="6" customFormat="1">
      <c r="A274" s="311"/>
      <c r="B274" s="311"/>
      <c r="C274" s="311"/>
      <c r="S274" s="311"/>
      <c r="T274" s="311"/>
      <c r="U274" s="311"/>
      <c r="V274" s="311"/>
      <c r="W274" s="311"/>
      <c r="X274" s="311"/>
      <c r="Y274" s="311"/>
      <c r="Z274" s="311"/>
    </row>
    <row r="275" spans="1:26" s="6" customFormat="1">
      <c r="A275" s="311"/>
      <c r="B275" s="311"/>
      <c r="C275" s="311"/>
      <c r="S275" s="311"/>
      <c r="T275" s="311"/>
      <c r="U275" s="311"/>
      <c r="V275" s="311"/>
      <c r="W275" s="311"/>
      <c r="X275" s="311"/>
      <c r="Y275" s="311"/>
      <c r="Z275" s="311"/>
    </row>
    <row r="276" spans="1:26" s="6" customFormat="1">
      <c r="A276" s="311"/>
      <c r="B276" s="311"/>
      <c r="C276" s="311"/>
      <c r="S276" s="311"/>
      <c r="T276" s="311"/>
      <c r="U276" s="311"/>
      <c r="V276" s="311"/>
      <c r="W276" s="311"/>
      <c r="X276" s="311"/>
      <c r="Y276" s="311"/>
      <c r="Z276" s="311"/>
    </row>
    <row r="277" spans="1:26" s="6" customFormat="1">
      <c r="A277" s="311"/>
      <c r="B277" s="311"/>
      <c r="C277" s="311"/>
      <c r="S277" s="311"/>
      <c r="T277" s="311"/>
      <c r="U277" s="311"/>
      <c r="V277" s="311"/>
      <c r="W277" s="311"/>
      <c r="X277" s="311"/>
      <c r="Y277" s="311"/>
      <c r="Z277" s="311"/>
    </row>
    <row r="278" spans="1:26" s="6" customFormat="1">
      <c r="A278" s="311"/>
      <c r="B278" s="311"/>
      <c r="C278" s="311"/>
      <c r="S278" s="311"/>
      <c r="T278" s="311"/>
      <c r="U278" s="311"/>
      <c r="V278" s="311"/>
      <c r="W278" s="311"/>
      <c r="X278" s="311"/>
      <c r="Y278" s="311"/>
      <c r="Z278" s="311"/>
    </row>
    <row r="279" spans="1:26" s="6" customFormat="1">
      <c r="A279" s="311"/>
      <c r="B279" s="311"/>
      <c r="C279" s="311"/>
      <c r="S279" s="311"/>
      <c r="T279" s="311"/>
      <c r="U279" s="311"/>
      <c r="V279" s="311"/>
      <c r="W279" s="311"/>
      <c r="X279" s="311"/>
      <c r="Y279" s="311"/>
      <c r="Z279" s="311"/>
    </row>
    <row r="280" spans="1:26" s="6" customFormat="1">
      <c r="A280" s="311"/>
      <c r="B280" s="311"/>
      <c r="C280" s="311"/>
      <c r="S280" s="311"/>
      <c r="T280" s="311"/>
      <c r="U280" s="311"/>
      <c r="V280" s="311"/>
      <c r="W280" s="311"/>
      <c r="X280" s="311"/>
      <c r="Y280" s="311"/>
      <c r="Z280" s="311"/>
    </row>
    <row r="281" spans="1:26" s="6" customFormat="1">
      <c r="A281" s="311"/>
      <c r="B281" s="311"/>
      <c r="C281" s="311"/>
      <c r="S281" s="311"/>
      <c r="T281" s="311"/>
      <c r="U281" s="311"/>
      <c r="V281" s="311"/>
      <c r="W281" s="311"/>
      <c r="X281" s="311"/>
      <c r="Y281" s="311"/>
      <c r="Z281" s="311"/>
    </row>
    <row r="282" spans="1:26" s="6" customFormat="1">
      <c r="A282" s="311"/>
      <c r="B282" s="311"/>
      <c r="C282" s="311"/>
      <c r="S282" s="311"/>
      <c r="T282" s="311"/>
      <c r="U282" s="311"/>
      <c r="V282" s="311"/>
      <c r="W282" s="311"/>
      <c r="X282" s="311"/>
      <c r="Y282" s="311"/>
      <c r="Z282" s="311"/>
    </row>
    <row r="283" spans="1:26" s="6" customFormat="1">
      <c r="A283" s="311"/>
      <c r="B283" s="311"/>
      <c r="C283" s="311"/>
      <c r="S283" s="311"/>
      <c r="T283" s="311"/>
      <c r="U283" s="311"/>
      <c r="V283" s="311"/>
      <c r="W283" s="311"/>
      <c r="X283" s="311"/>
      <c r="Y283" s="311"/>
      <c r="Z283" s="311"/>
    </row>
    <row r="284" spans="1:26" s="6" customFormat="1">
      <c r="A284" s="311"/>
      <c r="B284" s="311"/>
      <c r="C284" s="311"/>
      <c r="S284" s="311"/>
      <c r="T284" s="311"/>
      <c r="U284" s="311"/>
      <c r="V284" s="311"/>
      <c r="W284" s="311"/>
      <c r="X284" s="311"/>
      <c r="Y284" s="311"/>
      <c r="Z284" s="311"/>
    </row>
    <row r="285" spans="1:26" s="6" customFormat="1">
      <c r="A285" s="311"/>
      <c r="B285" s="311"/>
      <c r="C285" s="311"/>
      <c r="S285" s="311"/>
      <c r="T285" s="311"/>
      <c r="U285" s="311"/>
      <c r="V285" s="311"/>
      <c r="W285" s="311"/>
      <c r="X285" s="311"/>
      <c r="Y285" s="311"/>
      <c r="Z285" s="311"/>
    </row>
    <row r="286" spans="1:26" s="6" customFormat="1">
      <c r="A286" s="311"/>
      <c r="B286" s="311"/>
      <c r="C286" s="311"/>
      <c r="S286" s="311"/>
      <c r="T286" s="311"/>
      <c r="U286" s="311"/>
      <c r="V286" s="311"/>
      <c r="W286" s="311"/>
      <c r="X286" s="311"/>
      <c r="Y286" s="311"/>
      <c r="Z286" s="311"/>
    </row>
    <row r="287" spans="1:26" s="6" customFormat="1">
      <c r="A287" s="311"/>
      <c r="B287" s="311"/>
      <c r="C287" s="311"/>
      <c r="S287" s="311"/>
      <c r="T287" s="311"/>
      <c r="U287" s="311"/>
      <c r="V287" s="311"/>
      <c r="W287" s="311"/>
      <c r="X287" s="311"/>
      <c r="Y287" s="311"/>
      <c r="Z287" s="311"/>
    </row>
    <row r="288" spans="1:26" s="6" customFormat="1">
      <c r="A288" s="311"/>
      <c r="B288" s="311"/>
      <c r="C288" s="311"/>
      <c r="S288" s="311"/>
      <c r="T288" s="311"/>
      <c r="U288" s="311"/>
      <c r="V288" s="311"/>
      <c r="W288" s="311"/>
      <c r="X288" s="311"/>
      <c r="Y288" s="311"/>
      <c r="Z288" s="311"/>
    </row>
    <row r="289" spans="1:26" s="6" customFormat="1">
      <c r="A289" s="311"/>
      <c r="B289" s="311"/>
      <c r="C289" s="311"/>
      <c r="S289" s="311"/>
      <c r="T289" s="311"/>
      <c r="U289" s="311"/>
      <c r="V289" s="311"/>
      <c r="W289" s="311"/>
      <c r="X289" s="311"/>
      <c r="Y289" s="311"/>
      <c r="Z289" s="311"/>
    </row>
    <row r="290" spans="1:26" s="6" customFormat="1">
      <c r="A290" s="311"/>
      <c r="B290" s="311"/>
      <c r="C290" s="311"/>
      <c r="S290" s="311"/>
      <c r="T290" s="311"/>
      <c r="U290" s="311"/>
      <c r="V290" s="311"/>
      <c r="W290" s="311"/>
      <c r="X290" s="311"/>
      <c r="Y290" s="311"/>
      <c r="Z290" s="311"/>
    </row>
    <row r="291" spans="1:26" s="6" customFormat="1">
      <c r="A291" s="311"/>
      <c r="B291" s="311"/>
      <c r="C291" s="311"/>
      <c r="S291" s="311"/>
      <c r="T291" s="311"/>
      <c r="U291" s="311"/>
      <c r="V291" s="311"/>
      <c r="W291" s="311"/>
      <c r="X291" s="311"/>
      <c r="Y291" s="311"/>
      <c r="Z291" s="311"/>
    </row>
    <row r="292" spans="1:26" s="6" customFormat="1">
      <c r="A292" s="311"/>
      <c r="B292" s="311"/>
      <c r="C292" s="311"/>
      <c r="S292" s="311"/>
      <c r="T292" s="311"/>
      <c r="U292" s="311"/>
      <c r="V292" s="311"/>
      <c r="W292" s="311"/>
      <c r="X292" s="311"/>
      <c r="Y292" s="311"/>
      <c r="Z292" s="311"/>
    </row>
    <row r="293" spans="1:26" s="6" customFormat="1">
      <c r="A293" s="311"/>
      <c r="B293" s="311"/>
      <c r="C293" s="311"/>
      <c r="S293" s="311"/>
      <c r="T293" s="311"/>
      <c r="U293" s="311"/>
      <c r="V293" s="311"/>
      <c r="W293" s="311"/>
      <c r="X293" s="311"/>
      <c r="Y293" s="311"/>
      <c r="Z293" s="311"/>
    </row>
    <row r="294" spans="1:26" s="6" customFormat="1">
      <c r="A294" s="311"/>
      <c r="B294" s="311"/>
      <c r="C294" s="311"/>
      <c r="S294" s="311"/>
      <c r="T294" s="311"/>
      <c r="U294" s="311"/>
      <c r="V294" s="311"/>
      <c r="W294" s="311"/>
      <c r="X294" s="311"/>
      <c r="Y294" s="311"/>
      <c r="Z294" s="311"/>
    </row>
    <row r="295" spans="1:26" s="6" customFormat="1">
      <c r="A295" s="311"/>
      <c r="B295" s="311"/>
      <c r="C295" s="311"/>
      <c r="S295" s="311"/>
      <c r="T295" s="311"/>
      <c r="U295" s="311"/>
      <c r="V295" s="311"/>
      <c r="W295" s="311"/>
      <c r="X295" s="311"/>
      <c r="Y295" s="311"/>
      <c r="Z295" s="311"/>
    </row>
    <row r="296" spans="1:26" s="6" customFormat="1">
      <c r="A296" s="311"/>
      <c r="B296" s="311"/>
      <c r="C296" s="311"/>
      <c r="S296" s="311"/>
      <c r="T296" s="311"/>
      <c r="U296" s="311"/>
      <c r="V296" s="311"/>
      <c r="W296" s="311"/>
      <c r="X296" s="311"/>
      <c r="Y296" s="311"/>
      <c r="Z296" s="311"/>
    </row>
    <row r="297" spans="1:26" s="6" customFormat="1">
      <c r="A297" s="311"/>
      <c r="B297" s="311"/>
      <c r="C297" s="311"/>
      <c r="S297" s="311"/>
      <c r="T297" s="311"/>
      <c r="U297" s="311"/>
      <c r="V297" s="311"/>
      <c r="W297" s="311"/>
      <c r="X297" s="311"/>
      <c r="Y297" s="311"/>
      <c r="Z297" s="311"/>
    </row>
    <row r="298" spans="1:26" s="6" customFormat="1">
      <c r="A298" s="311"/>
      <c r="B298" s="311"/>
      <c r="C298" s="311"/>
      <c r="S298" s="311"/>
      <c r="T298" s="311"/>
      <c r="U298" s="311"/>
      <c r="V298" s="311"/>
      <c r="W298" s="311"/>
      <c r="X298" s="311"/>
      <c r="Y298" s="311"/>
      <c r="Z298" s="311"/>
    </row>
    <row r="299" spans="1:26" s="6" customFormat="1">
      <c r="A299" s="311"/>
      <c r="B299" s="311"/>
      <c r="C299" s="311"/>
      <c r="S299" s="311"/>
      <c r="T299" s="311"/>
      <c r="U299" s="311"/>
      <c r="V299" s="311"/>
      <c r="W299" s="311"/>
      <c r="X299" s="311"/>
      <c r="Y299" s="311"/>
      <c r="Z299" s="311"/>
    </row>
    <row r="300" spans="1:26" s="6" customFormat="1">
      <c r="A300" s="311"/>
      <c r="B300" s="311"/>
      <c r="C300" s="311"/>
      <c r="S300" s="311"/>
      <c r="T300" s="311"/>
      <c r="U300" s="311"/>
      <c r="V300" s="311"/>
      <c r="W300" s="311"/>
      <c r="X300" s="311"/>
      <c r="Y300" s="311"/>
      <c r="Z300" s="311"/>
    </row>
    <row r="301" spans="1:26" s="6" customFormat="1">
      <c r="A301" s="311"/>
      <c r="B301" s="311"/>
      <c r="C301" s="311"/>
      <c r="S301" s="311"/>
      <c r="T301" s="311"/>
      <c r="U301" s="311"/>
      <c r="V301" s="311"/>
      <c r="W301" s="311"/>
      <c r="X301" s="311"/>
      <c r="Y301" s="311"/>
      <c r="Z301" s="311"/>
    </row>
    <row r="302" spans="1:26" s="6" customFormat="1">
      <c r="A302" s="311"/>
      <c r="B302" s="311"/>
      <c r="C302" s="311"/>
      <c r="S302" s="311"/>
      <c r="T302" s="311"/>
      <c r="U302" s="311"/>
      <c r="V302" s="311"/>
      <c r="W302" s="311"/>
      <c r="X302" s="311"/>
      <c r="Y302" s="311"/>
      <c r="Z302" s="311"/>
    </row>
    <row r="303" spans="1:26" s="6" customFormat="1">
      <c r="A303" s="311"/>
      <c r="B303" s="311"/>
      <c r="C303" s="311"/>
      <c r="S303" s="311"/>
      <c r="T303" s="311"/>
      <c r="U303" s="311"/>
      <c r="V303" s="311"/>
      <c r="W303" s="311"/>
      <c r="X303" s="311"/>
      <c r="Y303" s="311"/>
      <c r="Z303" s="311"/>
    </row>
    <row r="304" spans="1:26" s="6" customFormat="1">
      <c r="A304" s="311"/>
      <c r="B304" s="311"/>
      <c r="C304" s="311"/>
      <c r="S304" s="311"/>
      <c r="T304" s="311"/>
      <c r="U304" s="311"/>
      <c r="V304" s="311"/>
      <c r="W304" s="311"/>
      <c r="X304" s="311"/>
      <c r="Y304" s="311"/>
      <c r="Z304" s="311"/>
    </row>
    <row r="305" spans="1:26" s="6" customFormat="1">
      <c r="A305" s="311"/>
      <c r="B305" s="311"/>
      <c r="C305" s="311"/>
      <c r="S305" s="311"/>
      <c r="T305" s="311"/>
      <c r="U305" s="311"/>
      <c r="V305" s="311"/>
      <c r="W305" s="311"/>
      <c r="X305" s="311"/>
      <c r="Y305" s="311"/>
      <c r="Z305" s="311"/>
    </row>
    <row r="306" spans="1:26" s="6" customFormat="1">
      <c r="A306" s="311"/>
      <c r="B306" s="311"/>
      <c r="C306" s="311"/>
      <c r="S306" s="311"/>
      <c r="T306" s="311"/>
      <c r="U306" s="311"/>
      <c r="V306" s="311"/>
      <c r="W306" s="311"/>
      <c r="X306" s="311"/>
      <c r="Y306" s="311"/>
      <c r="Z306" s="311"/>
    </row>
    <row r="307" spans="1:26" s="6" customFormat="1">
      <c r="A307" s="311"/>
      <c r="B307" s="311"/>
      <c r="C307" s="311"/>
      <c r="S307" s="311"/>
      <c r="T307" s="311"/>
      <c r="U307" s="311"/>
      <c r="V307" s="311"/>
      <c r="W307" s="311"/>
      <c r="X307" s="311"/>
      <c r="Y307" s="311"/>
      <c r="Z307" s="311"/>
    </row>
    <row r="308" spans="1:26" s="6" customFormat="1">
      <c r="A308" s="311"/>
      <c r="B308" s="311"/>
      <c r="C308" s="311"/>
      <c r="S308" s="311"/>
      <c r="T308" s="311"/>
      <c r="U308" s="311"/>
      <c r="V308" s="311"/>
      <c r="W308" s="311"/>
      <c r="X308" s="311"/>
      <c r="Y308" s="311"/>
      <c r="Z308" s="311"/>
    </row>
    <row r="309" spans="1:26" s="6" customFormat="1">
      <c r="A309" s="311"/>
      <c r="B309" s="311"/>
      <c r="C309" s="311"/>
      <c r="S309" s="311"/>
      <c r="T309" s="311"/>
      <c r="U309" s="311"/>
      <c r="V309" s="311"/>
      <c r="W309" s="311"/>
      <c r="X309" s="311"/>
      <c r="Y309" s="311"/>
      <c r="Z309" s="311"/>
    </row>
    <row r="310" spans="1:26" s="6" customFormat="1">
      <c r="A310" s="311"/>
      <c r="B310" s="311"/>
      <c r="C310" s="311"/>
      <c r="S310" s="311"/>
      <c r="T310" s="311"/>
      <c r="U310" s="311"/>
      <c r="V310" s="311"/>
      <c r="W310" s="311"/>
      <c r="X310" s="311"/>
      <c r="Y310" s="311"/>
      <c r="Z310" s="311"/>
    </row>
    <row r="311" spans="1:26" s="6" customFormat="1">
      <c r="A311" s="311"/>
      <c r="B311" s="311"/>
      <c r="C311" s="311"/>
      <c r="S311" s="311"/>
      <c r="T311" s="311"/>
      <c r="U311" s="311"/>
      <c r="V311" s="311"/>
      <c r="W311" s="311"/>
      <c r="X311" s="311"/>
      <c r="Y311" s="311"/>
      <c r="Z311" s="311"/>
    </row>
    <row r="312" spans="1:26" s="6" customFormat="1">
      <c r="A312" s="311"/>
      <c r="B312" s="311"/>
      <c r="C312" s="311"/>
      <c r="S312" s="311"/>
      <c r="T312" s="311"/>
      <c r="U312" s="311"/>
      <c r="V312" s="311"/>
      <c r="W312" s="311"/>
      <c r="X312" s="311"/>
      <c r="Y312" s="311"/>
      <c r="Z312" s="311"/>
    </row>
    <row r="313" spans="1:26" s="6" customFormat="1">
      <c r="A313" s="311"/>
      <c r="B313" s="311"/>
      <c r="C313" s="311"/>
      <c r="S313" s="311"/>
      <c r="T313" s="311"/>
      <c r="U313" s="311"/>
      <c r="V313" s="311"/>
      <c r="W313" s="311"/>
      <c r="X313" s="311"/>
      <c r="Y313" s="311"/>
      <c r="Z313" s="311"/>
    </row>
    <row r="314" spans="1:26" s="6" customFormat="1">
      <c r="A314" s="311"/>
      <c r="B314" s="311"/>
      <c r="C314" s="311"/>
      <c r="S314" s="311"/>
      <c r="T314" s="311"/>
      <c r="U314" s="311"/>
      <c r="V314" s="311"/>
      <c r="W314" s="311"/>
      <c r="X314" s="311"/>
      <c r="Y314" s="311"/>
      <c r="Z314" s="311"/>
    </row>
    <row r="315" spans="1:26" s="6" customFormat="1">
      <c r="A315" s="311"/>
      <c r="B315" s="311"/>
      <c r="C315" s="311"/>
      <c r="S315" s="311"/>
      <c r="T315" s="311"/>
      <c r="U315" s="311"/>
      <c r="V315" s="311"/>
      <c r="W315" s="311"/>
      <c r="X315" s="311"/>
      <c r="Y315" s="311"/>
      <c r="Z315" s="311"/>
    </row>
    <row r="316" spans="1:26" s="6" customFormat="1">
      <c r="A316" s="311"/>
      <c r="B316" s="311"/>
      <c r="C316" s="311"/>
      <c r="S316" s="311"/>
      <c r="T316" s="311"/>
      <c r="U316" s="311"/>
      <c r="V316" s="311"/>
      <c r="W316" s="311"/>
      <c r="X316" s="311"/>
      <c r="Y316" s="311"/>
      <c r="Z316" s="311"/>
    </row>
    <row r="317" spans="1:26" s="6" customFormat="1">
      <c r="A317" s="311"/>
      <c r="B317" s="311"/>
      <c r="C317" s="311"/>
      <c r="S317" s="311"/>
      <c r="T317" s="311"/>
      <c r="U317" s="311"/>
      <c r="V317" s="311"/>
      <c r="W317" s="311"/>
      <c r="X317" s="311"/>
      <c r="Y317" s="311"/>
      <c r="Z317" s="311"/>
    </row>
    <row r="318" spans="1:26" s="6" customFormat="1">
      <c r="A318" s="311"/>
      <c r="B318" s="311"/>
      <c r="C318" s="311"/>
      <c r="S318" s="311"/>
      <c r="T318" s="311"/>
      <c r="U318" s="311"/>
      <c r="V318" s="311"/>
      <c r="W318" s="311"/>
      <c r="X318" s="311"/>
      <c r="Y318" s="311"/>
      <c r="Z318" s="311"/>
    </row>
    <row r="319" spans="1:26" s="6" customFormat="1">
      <c r="A319" s="311"/>
      <c r="B319" s="311"/>
      <c r="C319" s="311"/>
      <c r="S319" s="311"/>
      <c r="T319" s="311"/>
      <c r="U319" s="311"/>
      <c r="V319" s="311"/>
      <c r="W319" s="311"/>
      <c r="X319" s="311"/>
      <c r="Y319" s="311"/>
      <c r="Z319" s="311"/>
    </row>
    <row r="320" spans="1:26" s="6" customFormat="1">
      <c r="A320" s="311"/>
      <c r="B320" s="311"/>
      <c r="C320" s="311"/>
      <c r="S320" s="311"/>
      <c r="T320" s="311"/>
      <c r="U320" s="311"/>
      <c r="V320" s="311"/>
      <c r="W320" s="311"/>
      <c r="X320" s="311"/>
      <c r="Y320" s="311"/>
      <c r="Z320" s="311"/>
    </row>
    <row r="321" spans="1:26" s="6" customFormat="1">
      <c r="A321" s="311"/>
      <c r="B321" s="311"/>
      <c r="C321" s="311"/>
      <c r="S321" s="311"/>
      <c r="T321" s="311"/>
      <c r="U321" s="311"/>
      <c r="V321" s="311"/>
      <c r="W321" s="311"/>
      <c r="X321" s="311"/>
      <c r="Y321" s="311"/>
      <c r="Z321" s="311"/>
    </row>
    <row r="322" spans="1:26" s="6" customFormat="1">
      <c r="A322" s="311"/>
      <c r="B322" s="311"/>
      <c r="C322" s="311"/>
      <c r="S322" s="311"/>
      <c r="T322" s="311"/>
      <c r="U322" s="311"/>
      <c r="V322" s="311"/>
      <c r="W322" s="311"/>
      <c r="X322" s="311"/>
      <c r="Y322" s="311"/>
      <c r="Z322" s="311"/>
    </row>
    <row r="323" spans="1:26" s="6" customFormat="1">
      <c r="A323" s="311"/>
      <c r="B323" s="311"/>
      <c r="C323" s="311"/>
      <c r="S323" s="311"/>
      <c r="T323" s="311"/>
      <c r="U323" s="311"/>
      <c r="V323" s="311"/>
      <c r="W323" s="311"/>
      <c r="X323" s="311"/>
      <c r="Y323" s="311"/>
      <c r="Z323" s="311"/>
    </row>
    <row r="324" spans="1:26" s="6" customFormat="1">
      <c r="A324" s="311"/>
      <c r="B324" s="311"/>
      <c r="C324" s="311"/>
      <c r="S324" s="311"/>
      <c r="T324" s="311"/>
      <c r="U324" s="311"/>
      <c r="V324" s="311"/>
      <c r="W324" s="311"/>
      <c r="X324" s="311"/>
      <c r="Y324" s="311"/>
      <c r="Z324" s="311"/>
    </row>
    <row r="325" spans="1:26" s="6" customFormat="1">
      <c r="A325" s="311"/>
      <c r="B325" s="311"/>
      <c r="C325" s="311"/>
      <c r="S325" s="311"/>
      <c r="T325" s="311"/>
      <c r="U325" s="311"/>
      <c r="V325" s="311"/>
      <c r="W325" s="311"/>
      <c r="X325" s="311"/>
      <c r="Y325" s="311"/>
      <c r="Z325" s="311"/>
    </row>
    <row r="326" spans="1:26" s="6" customFormat="1">
      <c r="A326" s="311"/>
      <c r="B326" s="311"/>
      <c r="C326" s="311"/>
      <c r="S326" s="311"/>
      <c r="T326" s="311"/>
      <c r="U326" s="311"/>
      <c r="V326" s="311"/>
      <c r="W326" s="311"/>
      <c r="X326" s="311"/>
      <c r="Y326" s="311"/>
      <c r="Z326" s="311"/>
    </row>
    <row r="327" spans="1:26" s="6" customFormat="1">
      <c r="A327" s="311"/>
      <c r="B327" s="311"/>
      <c r="C327" s="311"/>
      <c r="S327" s="311"/>
      <c r="T327" s="311"/>
      <c r="U327" s="311"/>
      <c r="V327" s="311"/>
      <c r="W327" s="311"/>
      <c r="X327" s="311"/>
      <c r="Y327" s="311"/>
      <c r="Z327" s="311"/>
    </row>
    <row r="328" spans="1:26" s="6" customFormat="1">
      <c r="A328" s="311"/>
      <c r="B328" s="311"/>
      <c r="C328" s="311"/>
      <c r="S328" s="311"/>
      <c r="T328" s="311"/>
      <c r="U328" s="311"/>
      <c r="V328" s="311"/>
      <c r="W328" s="311"/>
      <c r="X328" s="311"/>
      <c r="Y328" s="311"/>
      <c r="Z328" s="311"/>
    </row>
    <row r="329" spans="1:26" s="6" customFormat="1">
      <c r="A329" s="311"/>
      <c r="B329" s="311"/>
      <c r="C329" s="311"/>
      <c r="S329" s="311"/>
      <c r="T329" s="311"/>
      <c r="U329" s="311"/>
      <c r="V329" s="311"/>
      <c r="W329" s="311"/>
      <c r="X329" s="311"/>
      <c r="Y329" s="311"/>
      <c r="Z329" s="311"/>
    </row>
    <row r="330" spans="1:26" s="6" customFormat="1">
      <c r="A330" s="311"/>
      <c r="B330" s="311"/>
      <c r="C330" s="311"/>
      <c r="S330" s="311"/>
      <c r="T330" s="311"/>
      <c r="U330" s="311"/>
      <c r="V330" s="311"/>
      <c r="W330" s="311"/>
      <c r="X330" s="311"/>
      <c r="Y330" s="311"/>
      <c r="Z330" s="311"/>
    </row>
    <row r="331" spans="1:26" s="6" customFormat="1">
      <c r="A331" s="311"/>
      <c r="B331" s="311"/>
      <c r="C331" s="311"/>
      <c r="S331" s="311"/>
      <c r="T331" s="311"/>
      <c r="U331" s="311"/>
      <c r="V331" s="311"/>
      <c r="W331" s="311"/>
      <c r="X331" s="311"/>
      <c r="Y331" s="311"/>
      <c r="Z331" s="311"/>
    </row>
    <row r="332" spans="1:26" s="6" customFormat="1">
      <c r="A332" s="311"/>
      <c r="B332" s="311"/>
      <c r="C332" s="311"/>
      <c r="S332" s="311"/>
      <c r="T332" s="311"/>
      <c r="U332" s="311"/>
      <c r="V332" s="311"/>
      <c r="W332" s="311"/>
      <c r="X332" s="311"/>
      <c r="Y332" s="311"/>
      <c r="Z332" s="311"/>
    </row>
    <row r="333" spans="1:26" s="6" customFormat="1">
      <c r="A333" s="311"/>
      <c r="B333" s="311"/>
      <c r="C333" s="311"/>
      <c r="S333" s="311"/>
      <c r="T333" s="311"/>
      <c r="U333" s="311"/>
      <c r="V333" s="311"/>
      <c r="W333" s="311"/>
      <c r="X333" s="311"/>
      <c r="Y333" s="311"/>
      <c r="Z333" s="311"/>
    </row>
    <row r="334" spans="1:26" s="6" customFormat="1">
      <c r="A334" s="311"/>
      <c r="B334" s="311"/>
      <c r="C334" s="311"/>
      <c r="S334" s="311"/>
      <c r="T334" s="311"/>
      <c r="U334" s="311"/>
      <c r="V334" s="311"/>
      <c r="W334" s="311"/>
      <c r="X334" s="311"/>
      <c r="Y334" s="311"/>
      <c r="Z334" s="311"/>
    </row>
    <row r="335" spans="1:26" s="6" customFormat="1">
      <c r="A335" s="311"/>
      <c r="B335" s="311"/>
      <c r="C335" s="311"/>
      <c r="S335" s="311"/>
      <c r="T335" s="311"/>
      <c r="U335" s="311"/>
      <c r="V335" s="311"/>
      <c r="W335" s="311"/>
      <c r="X335" s="311"/>
      <c r="Y335" s="311"/>
      <c r="Z335" s="311"/>
    </row>
    <row r="336" spans="1:26" s="6" customFormat="1">
      <c r="A336" s="311"/>
      <c r="B336" s="311"/>
      <c r="C336" s="311"/>
      <c r="S336" s="311"/>
      <c r="T336" s="311"/>
      <c r="U336" s="311"/>
      <c r="V336" s="311"/>
      <c r="W336" s="311"/>
      <c r="X336" s="311"/>
      <c r="Y336" s="311"/>
      <c r="Z336" s="311"/>
    </row>
    <row r="337" spans="1:26" s="6" customFormat="1">
      <c r="A337" s="311"/>
      <c r="B337" s="311"/>
      <c r="C337" s="311"/>
      <c r="S337" s="311"/>
      <c r="T337" s="311"/>
      <c r="U337" s="311"/>
      <c r="V337" s="311"/>
      <c r="W337" s="311"/>
      <c r="X337" s="311"/>
      <c r="Y337" s="311"/>
      <c r="Z337" s="311"/>
    </row>
    <row r="338" spans="1:26" s="6" customFormat="1">
      <c r="A338" s="311"/>
      <c r="B338" s="311"/>
      <c r="C338" s="311"/>
      <c r="S338" s="311"/>
      <c r="T338" s="311"/>
      <c r="U338" s="311"/>
      <c r="V338" s="311"/>
      <c r="W338" s="311"/>
      <c r="X338" s="311"/>
      <c r="Y338" s="311"/>
      <c r="Z338" s="311"/>
    </row>
    <row r="339" spans="1:26" s="6" customFormat="1">
      <c r="A339" s="311"/>
      <c r="B339" s="311"/>
      <c r="C339" s="311"/>
      <c r="S339" s="311"/>
      <c r="T339" s="311"/>
      <c r="U339" s="311"/>
      <c r="V339" s="311"/>
      <c r="W339" s="311"/>
      <c r="X339" s="311"/>
      <c r="Y339" s="311"/>
      <c r="Z339" s="311"/>
    </row>
    <row r="340" spans="1:26" s="6" customFormat="1">
      <c r="A340" s="311"/>
      <c r="B340" s="311"/>
      <c r="C340" s="311"/>
      <c r="S340" s="311"/>
      <c r="T340" s="311"/>
      <c r="U340" s="311"/>
      <c r="V340" s="311"/>
      <c r="W340" s="311"/>
      <c r="X340" s="311"/>
      <c r="Y340" s="311"/>
      <c r="Z340" s="311"/>
    </row>
    <row r="341" spans="1:26" s="6" customFormat="1">
      <c r="A341" s="311"/>
      <c r="B341" s="311"/>
      <c r="C341" s="311"/>
      <c r="S341" s="311"/>
      <c r="T341" s="311"/>
      <c r="U341" s="311"/>
      <c r="V341" s="311"/>
      <c r="W341" s="311"/>
      <c r="X341" s="311"/>
      <c r="Y341" s="311"/>
      <c r="Z341" s="311"/>
    </row>
    <row r="342" spans="1:26" s="6" customFormat="1">
      <c r="A342" s="311"/>
      <c r="B342" s="311"/>
      <c r="C342" s="311"/>
      <c r="S342" s="311"/>
      <c r="T342" s="311"/>
      <c r="U342" s="311"/>
      <c r="V342" s="311"/>
      <c r="W342" s="311"/>
      <c r="X342" s="311"/>
      <c r="Y342" s="311"/>
      <c r="Z342" s="311"/>
    </row>
    <row r="343" spans="1:26" s="6" customFormat="1">
      <c r="A343" s="311"/>
      <c r="B343" s="311"/>
      <c r="C343" s="311"/>
      <c r="S343" s="311"/>
      <c r="T343" s="311"/>
      <c r="U343" s="311"/>
      <c r="V343" s="311"/>
      <c r="W343" s="311"/>
      <c r="X343" s="311"/>
      <c r="Y343" s="311"/>
      <c r="Z343" s="311"/>
    </row>
    <row r="344" spans="1:26" s="6" customFormat="1">
      <c r="A344" s="311"/>
      <c r="B344" s="311"/>
      <c r="C344" s="311"/>
      <c r="S344" s="311"/>
      <c r="T344" s="311"/>
      <c r="U344" s="311"/>
      <c r="V344" s="311"/>
      <c r="W344" s="311"/>
      <c r="X344" s="311"/>
      <c r="Y344" s="311"/>
      <c r="Z344" s="311"/>
    </row>
    <row r="345" spans="1:26" s="6" customFormat="1">
      <c r="A345" s="311"/>
      <c r="B345" s="311"/>
      <c r="C345" s="311"/>
      <c r="S345" s="311"/>
      <c r="T345" s="311"/>
      <c r="U345" s="311"/>
      <c r="V345" s="311"/>
      <c r="W345" s="311"/>
      <c r="X345" s="311"/>
      <c r="Y345" s="311"/>
      <c r="Z345" s="311"/>
    </row>
    <row r="346" spans="1:26" s="6" customFormat="1">
      <c r="A346" s="311"/>
      <c r="B346" s="311"/>
      <c r="C346" s="311"/>
      <c r="S346" s="311"/>
      <c r="T346" s="311"/>
      <c r="U346" s="311"/>
      <c r="V346" s="311"/>
      <c r="W346" s="311"/>
      <c r="X346" s="311"/>
      <c r="Y346" s="311"/>
      <c r="Z346" s="311"/>
    </row>
    <row r="347" spans="1:26" s="6" customFormat="1">
      <c r="A347" s="311"/>
      <c r="B347" s="311"/>
      <c r="C347" s="311"/>
      <c r="S347" s="311"/>
      <c r="T347" s="311"/>
      <c r="U347" s="311"/>
      <c r="V347" s="311"/>
      <c r="W347" s="311"/>
      <c r="X347" s="311"/>
      <c r="Y347" s="311"/>
      <c r="Z347" s="311"/>
    </row>
    <row r="348" spans="1:26" s="6" customFormat="1">
      <c r="A348" s="311"/>
      <c r="B348" s="311"/>
      <c r="C348" s="311"/>
      <c r="S348" s="311"/>
      <c r="T348" s="311"/>
      <c r="U348" s="311"/>
      <c r="V348" s="311"/>
      <c r="W348" s="311"/>
      <c r="X348" s="311"/>
      <c r="Y348" s="311"/>
      <c r="Z348" s="311"/>
    </row>
    <row r="349" spans="1:26" s="6" customFormat="1">
      <c r="A349" s="311"/>
      <c r="B349" s="311"/>
      <c r="C349" s="311"/>
      <c r="S349" s="311"/>
      <c r="T349" s="311"/>
      <c r="U349" s="311"/>
      <c r="V349" s="311"/>
      <c r="W349" s="311"/>
      <c r="X349" s="311"/>
      <c r="Y349" s="311"/>
      <c r="Z349" s="311"/>
    </row>
    <row r="350" spans="1:26" s="6" customFormat="1">
      <c r="A350" s="311"/>
      <c r="B350" s="311"/>
      <c r="C350" s="311"/>
      <c r="S350" s="311"/>
      <c r="T350" s="311"/>
      <c r="U350" s="311"/>
      <c r="V350" s="311"/>
      <c r="W350" s="311"/>
      <c r="X350" s="311"/>
      <c r="Y350" s="311"/>
      <c r="Z350" s="311"/>
    </row>
    <row r="351" spans="1:26" s="6" customFormat="1">
      <c r="A351" s="311"/>
      <c r="B351" s="311"/>
      <c r="C351" s="311"/>
      <c r="S351" s="311"/>
      <c r="T351" s="311"/>
      <c r="U351" s="311"/>
      <c r="V351" s="311"/>
      <c r="W351" s="311"/>
      <c r="X351" s="311"/>
      <c r="Y351" s="311"/>
      <c r="Z351" s="311"/>
    </row>
    <row r="352" spans="1:26" s="6" customFormat="1">
      <c r="A352" s="311"/>
      <c r="B352" s="311"/>
      <c r="C352" s="311"/>
      <c r="S352" s="311"/>
      <c r="T352" s="311"/>
      <c r="U352" s="311"/>
      <c r="V352" s="311"/>
      <c r="W352" s="311"/>
      <c r="X352" s="311"/>
      <c r="Y352" s="311"/>
      <c r="Z352" s="311"/>
    </row>
    <row r="353" spans="1:26" s="6" customFormat="1">
      <c r="A353" s="311"/>
      <c r="B353" s="311"/>
      <c r="C353" s="311"/>
      <c r="S353" s="311"/>
      <c r="T353" s="311"/>
      <c r="U353" s="311"/>
      <c r="V353" s="311"/>
      <c r="W353" s="311"/>
      <c r="X353" s="311"/>
      <c r="Y353" s="311"/>
      <c r="Z353" s="311"/>
    </row>
    <row r="354" spans="1:26" s="6" customFormat="1">
      <c r="A354" s="311"/>
      <c r="B354" s="311"/>
      <c r="C354" s="311"/>
      <c r="S354" s="311"/>
      <c r="T354" s="311"/>
      <c r="U354" s="311"/>
      <c r="V354" s="311"/>
      <c r="W354" s="311"/>
      <c r="X354" s="311"/>
      <c r="Y354" s="311"/>
      <c r="Z354" s="311"/>
    </row>
    <row r="355" spans="1:26" s="6" customFormat="1">
      <c r="A355" s="311"/>
      <c r="B355" s="311"/>
      <c r="C355" s="311"/>
      <c r="S355" s="311"/>
      <c r="T355" s="311"/>
      <c r="U355" s="311"/>
      <c r="V355" s="311"/>
      <c r="W355" s="311"/>
      <c r="X355" s="311"/>
      <c r="Y355" s="311"/>
      <c r="Z355" s="311"/>
    </row>
    <row r="356" spans="1:26" s="6" customFormat="1">
      <c r="A356" s="311"/>
      <c r="B356" s="311"/>
      <c r="C356" s="311"/>
      <c r="S356" s="311"/>
      <c r="T356" s="311"/>
      <c r="U356" s="311"/>
      <c r="V356" s="311"/>
      <c r="W356" s="311"/>
      <c r="X356" s="311"/>
      <c r="Y356" s="311"/>
      <c r="Z356" s="311"/>
    </row>
    <row r="357" spans="1:26" s="6" customFormat="1">
      <c r="A357" s="311"/>
      <c r="B357" s="311"/>
      <c r="C357" s="311"/>
      <c r="S357" s="311"/>
      <c r="T357" s="311"/>
      <c r="U357" s="311"/>
      <c r="V357" s="311"/>
      <c r="W357" s="311"/>
      <c r="X357" s="311"/>
      <c r="Y357" s="311"/>
      <c r="Z357" s="311"/>
    </row>
    <row r="358" spans="1:26" s="6" customFormat="1">
      <c r="A358" s="311"/>
      <c r="B358" s="311"/>
      <c r="C358" s="311"/>
      <c r="S358" s="311"/>
      <c r="T358" s="311"/>
      <c r="U358" s="311"/>
      <c r="V358" s="311"/>
      <c r="W358" s="311"/>
      <c r="X358" s="311"/>
      <c r="Y358" s="311"/>
      <c r="Z358" s="311"/>
    </row>
    <row r="359" spans="1:26" s="6" customFormat="1">
      <c r="A359" s="311"/>
      <c r="B359" s="311"/>
      <c r="C359" s="311"/>
      <c r="S359" s="311"/>
      <c r="T359" s="311"/>
      <c r="U359" s="311"/>
      <c r="V359" s="311"/>
      <c r="W359" s="311"/>
      <c r="X359" s="311"/>
      <c r="Y359" s="311"/>
      <c r="Z359" s="311"/>
    </row>
    <row r="360" spans="1:26" s="6" customFormat="1">
      <c r="A360" s="311"/>
      <c r="B360" s="311"/>
      <c r="C360" s="311"/>
      <c r="S360" s="311"/>
      <c r="T360" s="311"/>
      <c r="U360" s="311"/>
      <c r="V360" s="311"/>
      <c r="W360" s="311"/>
      <c r="X360" s="311"/>
      <c r="Y360" s="311"/>
      <c r="Z360" s="311"/>
    </row>
    <row r="361" spans="1:26" s="6" customFormat="1">
      <c r="A361" s="311"/>
      <c r="B361" s="311"/>
      <c r="C361" s="311"/>
      <c r="S361" s="311"/>
      <c r="T361" s="311"/>
      <c r="U361" s="311"/>
      <c r="V361" s="311"/>
      <c r="W361" s="311"/>
      <c r="X361" s="311"/>
      <c r="Y361" s="311"/>
      <c r="Z361" s="311"/>
    </row>
    <row r="362" spans="1:26" s="6" customFormat="1">
      <c r="A362" s="311"/>
      <c r="B362" s="311"/>
      <c r="C362" s="311"/>
      <c r="S362" s="311"/>
      <c r="T362" s="311"/>
      <c r="U362" s="311"/>
      <c r="V362" s="311"/>
      <c r="W362" s="311"/>
      <c r="X362" s="311"/>
      <c r="Y362" s="311"/>
      <c r="Z362" s="311"/>
    </row>
    <row r="363" spans="1:26" s="6" customFormat="1">
      <c r="A363" s="311"/>
      <c r="B363" s="311"/>
      <c r="C363" s="311"/>
      <c r="S363" s="311"/>
      <c r="T363" s="311"/>
      <c r="U363" s="311"/>
      <c r="V363" s="311"/>
      <c r="W363" s="311"/>
      <c r="X363" s="311"/>
      <c r="Y363" s="311"/>
      <c r="Z363" s="311"/>
    </row>
    <row r="364" spans="1:26" s="6" customFormat="1">
      <c r="A364" s="311"/>
      <c r="B364" s="311"/>
      <c r="C364" s="311"/>
      <c r="S364" s="311"/>
      <c r="T364" s="311"/>
      <c r="U364" s="311"/>
      <c r="V364" s="311"/>
      <c r="W364" s="311"/>
      <c r="X364" s="311"/>
      <c r="Y364" s="311"/>
      <c r="Z364" s="311"/>
    </row>
    <row r="365" spans="1:26" s="6" customFormat="1">
      <c r="A365" s="311"/>
      <c r="B365" s="311"/>
      <c r="C365" s="311"/>
      <c r="S365" s="311"/>
      <c r="T365" s="311"/>
      <c r="U365" s="311"/>
      <c r="V365" s="311"/>
      <c r="W365" s="311"/>
      <c r="X365" s="311"/>
      <c r="Y365" s="311"/>
      <c r="Z365" s="311"/>
    </row>
    <row r="366" spans="1:26" s="6" customFormat="1">
      <c r="A366" s="311"/>
      <c r="B366" s="311"/>
      <c r="C366" s="311"/>
      <c r="S366" s="311"/>
      <c r="T366" s="311"/>
      <c r="U366" s="311"/>
      <c r="V366" s="311"/>
      <c r="W366" s="311"/>
      <c r="X366" s="311"/>
      <c r="Y366" s="311"/>
      <c r="Z366" s="311"/>
    </row>
    <row r="367" spans="1:26" s="6" customFormat="1">
      <c r="A367" s="311"/>
      <c r="B367" s="311"/>
      <c r="C367" s="311"/>
      <c r="S367" s="311"/>
      <c r="T367" s="311"/>
      <c r="U367" s="311"/>
      <c r="V367" s="311"/>
      <c r="W367" s="311"/>
      <c r="X367" s="311"/>
      <c r="Y367" s="311"/>
      <c r="Z367" s="311"/>
    </row>
    <row r="368" spans="1:26" s="6" customFormat="1">
      <c r="A368" s="311"/>
      <c r="B368" s="311"/>
      <c r="C368" s="311"/>
      <c r="S368" s="311"/>
      <c r="T368" s="311"/>
      <c r="U368" s="311"/>
      <c r="V368" s="311"/>
      <c r="W368" s="311"/>
      <c r="X368" s="311"/>
      <c r="Y368" s="311"/>
      <c r="Z368" s="311"/>
    </row>
    <row r="369" spans="1:26" s="6" customFormat="1">
      <c r="A369" s="311"/>
      <c r="B369" s="311"/>
      <c r="C369" s="311"/>
      <c r="S369" s="311"/>
      <c r="T369" s="311"/>
      <c r="U369" s="311"/>
      <c r="V369" s="311"/>
      <c r="W369" s="311"/>
      <c r="X369" s="311"/>
      <c r="Y369" s="311"/>
      <c r="Z369" s="311"/>
    </row>
    <row r="370" spans="1:26" s="6" customFormat="1">
      <c r="A370" s="311"/>
      <c r="B370" s="311"/>
      <c r="C370" s="311"/>
      <c r="S370" s="311"/>
      <c r="T370" s="311"/>
      <c r="U370" s="311"/>
      <c r="V370" s="311"/>
      <c r="W370" s="311"/>
      <c r="X370" s="311"/>
      <c r="Y370" s="311"/>
      <c r="Z370" s="311"/>
    </row>
    <row r="371" spans="1:26" s="6" customFormat="1">
      <c r="A371" s="311"/>
      <c r="B371" s="311"/>
      <c r="C371" s="311"/>
      <c r="S371" s="311"/>
      <c r="T371" s="311"/>
      <c r="U371" s="311"/>
      <c r="V371" s="311"/>
      <c r="W371" s="311"/>
      <c r="X371" s="311"/>
      <c r="Y371" s="311"/>
      <c r="Z371" s="311"/>
    </row>
    <row r="372" spans="1:26" s="6" customFormat="1">
      <c r="A372" s="311"/>
      <c r="B372" s="311"/>
      <c r="C372" s="311"/>
      <c r="S372" s="311"/>
      <c r="T372" s="311"/>
      <c r="U372" s="311"/>
      <c r="V372" s="311"/>
      <c r="W372" s="311"/>
      <c r="X372" s="311"/>
      <c r="Y372" s="311"/>
      <c r="Z372" s="311"/>
    </row>
    <row r="373" spans="1:26" s="6" customFormat="1">
      <c r="A373" s="311"/>
      <c r="B373" s="311"/>
      <c r="C373" s="311"/>
      <c r="S373" s="311"/>
      <c r="T373" s="311"/>
      <c r="U373" s="311"/>
      <c r="V373" s="311"/>
      <c r="W373" s="311"/>
      <c r="X373" s="311"/>
      <c r="Y373" s="311"/>
      <c r="Z373" s="311"/>
    </row>
    <row r="374" spans="1:26" s="6" customFormat="1">
      <c r="A374" s="311"/>
      <c r="B374" s="311"/>
      <c r="C374" s="311"/>
      <c r="S374" s="311"/>
      <c r="T374" s="311"/>
      <c r="U374" s="311"/>
      <c r="V374" s="311"/>
      <c r="W374" s="311"/>
      <c r="X374" s="311"/>
      <c r="Y374" s="311"/>
      <c r="Z374" s="311"/>
    </row>
    <row r="375" spans="1:26" s="6" customFormat="1">
      <c r="A375" s="311"/>
      <c r="B375" s="311"/>
      <c r="C375" s="311"/>
      <c r="S375" s="311"/>
      <c r="T375" s="311"/>
      <c r="U375" s="311"/>
      <c r="V375" s="311"/>
      <c r="W375" s="311"/>
      <c r="X375" s="311"/>
      <c r="Y375" s="311"/>
      <c r="Z375" s="311"/>
    </row>
    <row r="376" spans="1:26" s="6" customFormat="1">
      <c r="A376" s="311"/>
      <c r="B376" s="311"/>
      <c r="C376" s="311"/>
      <c r="S376" s="311"/>
      <c r="T376" s="311"/>
      <c r="U376" s="311"/>
      <c r="V376" s="311"/>
      <c r="W376" s="311"/>
      <c r="X376" s="311"/>
      <c r="Y376" s="311"/>
      <c r="Z376" s="311"/>
    </row>
    <row r="377" spans="1:26" s="6" customFormat="1">
      <c r="A377" s="311"/>
      <c r="B377" s="311"/>
      <c r="C377" s="311"/>
      <c r="S377" s="311"/>
      <c r="T377" s="311"/>
      <c r="U377" s="311"/>
      <c r="V377" s="311"/>
      <c r="W377" s="311"/>
      <c r="X377" s="311"/>
      <c r="Y377" s="311"/>
      <c r="Z377" s="311"/>
    </row>
    <row r="378" spans="1:26" s="6" customFormat="1">
      <c r="A378" s="311"/>
      <c r="B378" s="311"/>
      <c r="C378" s="311"/>
      <c r="S378" s="311"/>
      <c r="T378" s="311"/>
      <c r="U378" s="311"/>
      <c r="V378" s="311"/>
      <c r="W378" s="311"/>
      <c r="X378" s="311"/>
      <c r="Y378" s="311"/>
      <c r="Z378" s="311"/>
    </row>
    <row r="379" spans="1:26" s="6" customFormat="1">
      <c r="A379" s="311"/>
      <c r="B379" s="311"/>
      <c r="C379" s="311"/>
      <c r="S379" s="311"/>
      <c r="T379" s="311"/>
      <c r="U379" s="311"/>
      <c r="V379" s="311"/>
      <c r="W379" s="311"/>
      <c r="X379" s="311"/>
      <c r="Y379" s="311"/>
      <c r="Z379" s="311"/>
    </row>
    <row r="380" spans="1:26" s="6" customFormat="1">
      <c r="A380" s="311"/>
      <c r="B380" s="311"/>
      <c r="C380" s="311"/>
      <c r="S380" s="311"/>
      <c r="T380" s="311"/>
      <c r="U380" s="311"/>
      <c r="V380" s="311"/>
      <c r="W380" s="311"/>
      <c r="X380" s="311"/>
      <c r="Y380" s="311"/>
      <c r="Z380" s="311"/>
    </row>
    <row r="381" spans="1:26" s="6" customFormat="1">
      <c r="A381" s="311"/>
      <c r="B381" s="311"/>
      <c r="C381" s="311"/>
      <c r="S381" s="311"/>
      <c r="T381" s="311"/>
      <c r="U381" s="311"/>
      <c r="V381" s="311"/>
      <c r="W381" s="311"/>
      <c r="X381" s="311"/>
      <c r="Y381" s="311"/>
      <c r="Z381" s="311"/>
    </row>
    <row r="382" spans="1:26" s="6" customFormat="1">
      <c r="A382" s="311"/>
      <c r="B382" s="311"/>
      <c r="C382" s="311"/>
      <c r="S382" s="311"/>
      <c r="T382" s="311"/>
      <c r="U382" s="311"/>
      <c r="V382" s="311"/>
      <c r="W382" s="311"/>
      <c r="X382" s="311"/>
      <c r="Y382" s="311"/>
      <c r="Z382" s="311"/>
    </row>
    <row r="383" spans="1:26" s="6" customFormat="1">
      <c r="A383" s="311"/>
      <c r="B383" s="311"/>
      <c r="C383" s="311"/>
      <c r="S383" s="311"/>
      <c r="T383" s="311"/>
      <c r="U383" s="311"/>
      <c r="V383" s="311"/>
      <c r="W383" s="311"/>
      <c r="X383" s="311"/>
      <c r="Y383" s="311"/>
      <c r="Z383" s="311"/>
    </row>
    <row r="384" spans="1:26" s="6" customFormat="1">
      <c r="A384" s="311"/>
      <c r="B384" s="311"/>
      <c r="C384" s="311"/>
      <c r="S384" s="311"/>
      <c r="T384" s="311"/>
      <c r="U384" s="311"/>
      <c r="V384" s="311"/>
      <c r="W384" s="311"/>
      <c r="X384" s="311"/>
      <c r="Y384" s="311"/>
      <c r="Z384" s="311"/>
    </row>
    <row r="385" spans="1:26" s="6" customFormat="1">
      <c r="A385" s="311"/>
      <c r="B385" s="311"/>
      <c r="C385" s="311"/>
      <c r="S385" s="311"/>
      <c r="T385" s="311"/>
      <c r="U385" s="311"/>
      <c r="V385" s="311"/>
      <c r="W385" s="311"/>
      <c r="X385" s="311"/>
      <c r="Y385" s="311"/>
      <c r="Z385" s="311"/>
    </row>
    <row r="386" spans="1:26" s="6" customFormat="1">
      <c r="A386" s="311"/>
      <c r="B386" s="311"/>
      <c r="C386" s="311"/>
      <c r="S386" s="311"/>
      <c r="T386" s="311"/>
      <c r="U386" s="311"/>
      <c r="V386" s="311"/>
      <c r="W386" s="311"/>
      <c r="X386" s="311"/>
      <c r="Y386" s="311"/>
      <c r="Z386" s="311"/>
    </row>
    <row r="387" spans="1:26" s="6" customFormat="1">
      <c r="A387" s="311"/>
      <c r="B387" s="311"/>
      <c r="C387" s="311"/>
      <c r="S387" s="311"/>
      <c r="T387" s="311"/>
      <c r="U387" s="311"/>
      <c r="V387" s="311"/>
      <c r="W387" s="311"/>
      <c r="X387" s="311"/>
      <c r="Y387" s="311"/>
      <c r="Z387" s="311"/>
    </row>
    <row r="388" spans="1:26" s="6" customFormat="1">
      <c r="A388" s="311"/>
      <c r="B388" s="311"/>
      <c r="C388" s="311"/>
      <c r="S388" s="311"/>
      <c r="T388" s="311"/>
      <c r="U388" s="311"/>
      <c r="V388" s="311"/>
      <c r="W388" s="311"/>
      <c r="X388" s="311"/>
      <c r="Y388" s="311"/>
      <c r="Z388" s="311"/>
    </row>
    <row r="389" spans="1:26" s="6" customFormat="1">
      <c r="A389" s="311"/>
      <c r="B389" s="311"/>
      <c r="C389" s="311"/>
      <c r="S389" s="311"/>
      <c r="T389" s="311"/>
      <c r="U389" s="311"/>
      <c r="V389" s="311"/>
      <c r="W389" s="311"/>
      <c r="X389" s="311"/>
      <c r="Y389" s="311"/>
      <c r="Z389" s="311"/>
    </row>
    <row r="390" spans="1:26" s="6" customFormat="1">
      <c r="A390" s="311"/>
      <c r="B390" s="311"/>
      <c r="C390" s="311"/>
      <c r="S390" s="311"/>
      <c r="T390" s="311"/>
      <c r="U390" s="311"/>
      <c r="V390" s="311"/>
      <c r="W390" s="311"/>
      <c r="X390" s="311"/>
      <c r="Y390" s="311"/>
      <c r="Z390" s="311"/>
    </row>
    <row r="391" spans="1:26" s="6" customFormat="1">
      <c r="A391" s="311"/>
      <c r="B391" s="311"/>
      <c r="C391" s="311"/>
      <c r="S391" s="311"/>
      <c r="T391" s="311"/>
      <c r="U391" s="311"/>
      <c r="V391" s="311"/>
      <c r="W391" s="311"/>
      <c r="X391" s="311"/>
      <c r="Y391" s="311"/>
      <c r="Z391" s="311"/>
    </row>
    <row r="392" spans="1:26" s="6" customFormat="1">
      <c r="A392" s="311"/>
      <c r="B392" s="311"/>
      <c r="C392" s="311"/>
      <c r="S392" s="311"/>
      <c r="T392" s="311"/>
      <c r="U392" s="311"/>
      <c r="V392" s="311"/>
      <c r="W392" s="311"/>
      <c r="X392" s="311"/>
      <c r="Y392" s="311"/>
      <c r="Z392" s="311"/>
    </row>
    <row r="393" spans="1:26" s="6" customFormat="1">
      <c r="A393" s="311"/>
      <c r="B393" s="311"/>
      <c r="C393" s="311"/>
      <c r="S393" s="311"/>
      <c r="T393" s="311"/>
      <c r="U393" s="311"/>
      <c r="V393" s="311"/>
      <c r="W393" s="311"/>
      <c r="X393" s="311"/>
      <c r="Y393" s="311"/>
      <c r="Z393" s="311"/>
    </row>
    <row r="394" spans="1:26" s="6" customFormat="1">
      <c r="A394" s="311"/>
      <c r="B394" s="311"/>
      <c r="C394" s="311"/>
      <c r="S394" s="311"/>
      <c r="T394" s="311"/>
      <c r="U394" s="311"/>
      <c r="V394" s="311"/>
      <c r="W394" s="311"/>
      <c r="X394" s="311"/>
      <c r="Y394" s="311"/>
      <c r="Z394" s="311"/>
    </row>
    <row r="395" spans="1:26" s="6" customFormat="1">
      <c r="A395" s="311"/>
      <c r="B395" s="311"/>
      <c r="C395" s="311"/>
      <c r="S395" s="311"/>
      <c r="T395" s="311"/>
      <c r="U395" s="311"/>
      <c r="V395" s="311"/>
      <c r="W395" s="311"/>
      <c r="X395" s="311"/>
      <c r="Y395" s="311"/>
      <c r="Z395" s="311"/>
    </row>
    <row r="396" spans="1:26" s="6" customFormat="1">
      <c r="A396" s="311"/>
      <c r="B396" s="311"/>
      <c r="C396" s="311"/>
      <c r="S396" s="311"/>
      <c r="T396" s="311"/>
      <c r="U396" s="311"/>
      <c r="V396" s="311"/>
      <c r="W396" s="311"/>
      <c r="X396" s="311"/>
      <c r="Y396" s="311"/>
      <c r="Z396" s="311"/>
    </row>
    <row r="397" spans="1:26" s="6" customFormat="1">
      <c r="A397" s="311"/>
      <c r="B397" s="311"/>
      <c r="C397" s="311"/>
      <c r="S397" s="311"/>
      <c r="T397" s="311"/>
      <c r="U397" s="311"/>
      <c r="V397" s="311"/>
      <c r="W397" s="311"/>
      <c r="X397" s="311"/>
      <c r="Y397" s="311"/>
      <c r="Z397" s="311"/>
    </row>
    <row r="398" spans="1:26" s="6" customFormat="1">
      <c r="A398" s="311"/>
      <c r="B398" s="311"/>
      <c r="C398" s="311"/>
      <c r="S398" s="311"/>
      <c r="T398" s="311"/>
      <c r="U398" s="311"/>
      <c r="V398" s="311"/>
      <c r="W398" s="311"/>
      <c r="X398" s="311"/>
      <c r="Y398" s="311"/>
      <c r="Z398" s="311"/>
    </row>
    <row r="399" spans="1:26" s="6" customFormat="1">
      <c r="A399" s="311"/>
      <c r="B399" s="311"/>
      <c r="C399" s="311"/>
      <c r="S399" s="311"/>
      <c r="T399" s="311"/>
      <c r="U399" s="311"/>
      <c r="V399" s="311"/>
      <c r="W399" s="311"/>
      <c r="X399" s="311"/>
      <c r="Y399" s="311"/>
      <c r="Z399" s="311"/>
    </row>
    <row r="400" spans="1:26" s="6" customFormat="1">
      <c r="A400" s="311"/>
      <c r="B400" s="311"/>
      <c r="C400" s="311"/>
      <c r="S400" s="311"/>
      <c r="T400" s="311"/>
      <c r="U400" s="311"/>
      <c r="V400" s="311"/>
      <c r="W400" s="311"/>
      <c r="X400" s="311"/>
      <c r="Y400" s="311"/>
      <c r="Z400" s="311"/>
    </row>
    <row r="401" spans="1:26" s="6" customFormat="1">
      <c r="A401" s="311"/>
      <c r="B401" s="311"/>
      <c r="C401" s="311"/>
      <c r="S401" s="311"/>
      <c r="T401" s="311"/>
      <c r="U401" s="311"/>
      <c r="V401" s="311"/>
      <c r="W401" s="311"/>
      <c r="X401" s="311"/>
      <c r="Y401" s="311"/>
      <c r="Z401" s="311"/>
    </row>
    <row r="402" spans="1:26" s="6" customFormat="1">
      <c r="A402" s="311"/>
      <c r="B402" s="311"/>
      <c r="C402" s="311"/>
      <c r="S402" s="311"/>
      <c r="T402" s="311"/>
      <c r="U402" s="311"/>
      <c r="V402" s="311"/>
      <c r="W402" s="311"/>
      <c r="X402" s="311"/>
      <c r="Y402" s="311"/>
      <c r="Z402" s="311"/>
    </row>
    <row r="403" spans="1:26" s="6" customFormat="1">
      <c r="A403" s="311"/>
      <c r="B403" s="311"/>
      <c r="C403" s="311"/>
      <c r="S403" s="311"/>
      <c r="T403" s="311"/>
      <c r="U403" s="311"/>
      <c r="V403" s="311"/>
      <c r="W403" s="311"/>
      <c r="X403" s="311"/>
      <c r="Y403" s="311"/>
      <c r="Z403" s="311"/>
    </row>
    <row r="404" spans="1:26" s="6" customFormat="1">
      <c r="A404" s="311"/>
      <c r="B404" s="311"/>
      <c r="C404" s="311"/>
      <c r="S404" s="311"/>
      <c r="T404" s="311"/>
      <c r="U404" s="311"/>
      <c r="V404" s="311"/>
      <c r="W404" s="311"/>
      <c r="X404" s="311"/>
      <c r="Y404" s="311"/>
      <c r="Z404" s="311"/>
    </row>
    <row r="405" spans="1:26" s="6" customFormat="1">
      <c r="A405" s="311"/>
      <c r="B405" s="311"/>
      <c r="C405" s="311"/>
      <c r="S405" s="311"/>
      <c r="T405" s="311"/>
      <c r="U405" s="311"/>
      <c r="V405" s="311"/>
      <c r="W405" s="311"/>
      <c r="X405" s="311"/>
      <c r="Y405" s="311"/>
      <c r="Z405" s="311"/>
    </row>
    <row r="406" spans="1:26" s="6" customFormat="1">
      <c r="A406" s="311"/>
      <c r="B406" s="311"/>
      <c r="C406" s="311"/>
      <c r="S406" s="311"/>
      <c r="T406" s="311"/>
      <c r="U406" s="311"/>
      <c r="V406" s="311"/>
      <c r="W406" s="311"/>
      <c r="X406" s="311"/>
      <c r="Y406" s="311"/>
      <c r="Z406" s="311"/>
    </row>
    <row r="407" spans="1:26" s="6" customFormat="1">
      <c r="A407" s="311"/>
      <c r="B407" s="311"/>
      <c r="C407" s="311"/>
      <c r="S407" s="311"/>
      <c r="T407" s="311"/>
      <c r="U407" s="311"/>
      <c r="V407" s="311"/>
      <c r="W407" s="311"/>
      <c r="X407" s="311"/>
      <c r="Y407" s="311"/>
      <c r="Z407" s="311"/>
    </row>
    <row r="408" spans="1:26" s="6" customFormat="1">
      <c r="A408" s="311"/>
      <c r="B408" s="311"/>
      <c r="C408" s="311"/>
      <c r="S408" s="311"/>
      <c r="T408" s="311"/>
      <c r="U408" s="311"/>
      <c r="V408" s="311"/>
      <c r="W408" s="311"/>
      <c r="X408" s="311"/>
      <c r="Y408" s="311"/>
      <c r="Z408" s="311"/>
    </row>
    <row r="409" spans="1:26" s="6" customFormat="1">
      <c r="A409" s="311"/>
      <c r="B409" s="311"/>
      <c r="C409" s="311"/>
      <c r="S409" s="311"/>
      <c r="T409" s="311"/>
      <c r="U409" s="311"/>
      <c r="V409" s="311"/>
      <c r="W409" s="311"/>
      <c r="X409" s="311"/>
      <c r="Y409" s="311"/>
      <c r="Z409" s="311"/>
    </row>
    <row r="410" spans="1:26" s="6" customFormat="1">
      <c r="A410" s="311"/>
      <c r="B410" s="311"/>
      <c r="C410" s="311"/>
      <c r="S410" s="311"/>
      <c r="T410" s="311"/>
      <c r="U410" s="311"/>
      <c r="V410" s="311"/>
      <c r="W410" s="311"/>
      <c r="X410" s="311"/>
      <c r="Y410" s="311"/>
      <c r="Z410" s="311"/>
    </row>
    <row r="411" spans="1:26" s="6" customFormat="1">
      <c r="A411" s="311"/>
      <c r="B411" s="311"/>
      <c r="C411" s="311"/>
      <c r="S411" s="311"/>
      <c r="T411" s="311"/>
      <c r="U411" s="311"/>
      <c r="V411" s="311"/>
      <c r="W411" s="311"/>
      <c r="X411" s="311"/>
      <c r="Y411" s="311"/>
      <c r="Z411" s="311"/>
    </row>
    <row r="412" spans="1:26" s="6" customFormat="1">
      <c r="A412" s="311"/>
      <c r="B412" s="311"/>
      <c r="C412" s="311"/>
      <c r="S412" s="311"/>
      <c r="T412" s="311"/>
      <c r="U412" s="311"/>
      <c r="V412" s="311"/>
      <c r="W412" s="311"/>
      <c r="X412" s="311"/>
      <c r="Y412" s="311"/>
      <c r="Z412" s="311"/>
    </row>
    <row r="413" spans="1:26" s="6" customFormat="1">
      <c r="A413" s="311"/>
      <c r="B413" s="311"/>
      <c r="C413" s="311"/>
      <c r="S413" s="311"/>
      <c r="T413" s="311"/>
      <c r="U413" s="311"/>
      <c r="V413" s="311"/>
      <c r="W413" s="311"/>
      <c r="X413" s="311"/>
      <c r="Y413" s="311"/>
      <c r="Z413" s="311"/>
    </row>
    <row r="414" spans="1:26" s="6" customFormat="1">
      <c r="A414" s="311"/>
      <c r="B414" s="311"/>
      <c r="C414" s="311"/>
      <c r="S414" s="311"/>
      <c r="T414" s="311"/>
      <c r="U414" s="311"/>
      <c r="V414" s="311"/>
      <c r="W414" s="311"/>
      <c r="X414" s="311"/>
      <c r="Y414" s="311"/>
      <c r="Z414" s="311"/>
    </row>
    <row r="415" spans="1:26" s="6" customFormat="1">
      <c r="A415" s="311"/>
      <c r="B415" s="311"/>
      <c r="C415" s="311"/>
      <c r="S415" s="311"/>
      <c r="T415" s="311"/>
      <c r="U415" s="311"/>
      <c r="V415" s="311"/>
      <c r="W415" s="311"/>
      <c r="X415" s="311"/>
      <c r="Y415" s="311"/>
      <c r="Z415" s="311"/>
    </row>
    <row r="416" spans="1:26" s="6" customFormat="1">
      <c r="A416" s="311"/>
      <c r="B416" s="311"/>
      <c r="C416" s="311"/>
      <c r="S416" s="311"/>
      <c r="T416" s="311"/>
      <c r="U416" s="311"/>
      <c r="V416" s="311"/>
      <c r="W416" s="311"/>
      <c r="X416" s="311"/>
      <c r="Y416" s="311"/>
      <c r="Z416" s="311"/>
    </row>
    <row r="417" spans="1:26" s="6" customFormat="1">
      <c r="A417" s="311"/>
      <c r="B417" s="311"/>
      <c r="C417" s="311"/>
      <c r="S417" s="311"/>
      <c r="T417" s="311"/>
      <c r="U417" s="311"/>
      <c r="V417" s="311"/>
      <c r="W417" s="311"/>
      <c r="X417" s="311"/>
      <c r="Y417" s="311"/>
      <c r="Z417" s="311"/>
    </row>
    <row r="418" spans="1:26" s="6" customFormat="1">
      <c r="A418" s="311"/>
      <c r="B418" s="311"/>
      <c r="C418" s="311"/>
      <c r="S418" s="311"/>
      <c r="T418" s="311"/>
      <c r="U418" s="311"/>
      <c r="V418" s="311"/>
      <c r="W418" s="311"/>
      <c r="X418" s="311"/>
      <c r="Y418" s="311"/>
      <c r="Z418" s="311"/>
    </row>
    <row r="419" spans="1:26" s="6" customFormat="1">
      <c r="A419" s="311"/>
      <c r="B419" s="311"/>
      <c r="C419" s="311"/>
      <c r="S419" s="311"/>
      <c r="T419" s="311"/>
      <c r="U419" s="311"/>
      <c r="V419" s="311"/>
      <c r="W419" s="311"/>
      <c r="X419" s="311"/>
      <c r="Y419" s="311"/>
      <c r="Z419" s="311"/>
    </row>
    <row r="420" spans="1:26" s="6" customFormat="1">
      <c r="A420" s="311"/>
      <c r="B420" s="311"/>
      <c r="C420" s="311"/>
      <c r="S420" s="311"/>
      <c r="T420" s="311"/>
      <c r="U420" s="311"/>
      <c r="V420" s="311"/>
      <c r="W420" s="311"/>
      <c r="X420" s="311"/>
      <c r="Y420" s="311"/>
      <c r="Z420" s="311"/>
    </row>
    <row r="421" spans="1:26" s="6" customFormat="1">
      <c r="A421" s="311"/>
      <c r="B421" s="311"/>
      <c r="C421" s="311"/>
      <c r="S421" s="311"/>
      <c r="T421" s="311"/>
      <c r="U421" s="311"/>
      <c r="V421" s="311"/>
      <c r="W421" s="311"/>
      <c r="X421" s="311"/>
      <c r="Y421" s="311"/>
      <c r="Z421" s="311"/>
    </row>
    <row r="422" spans="1:26" s="6" customFormat="1">
      <c r="A422" s="311"/>
      <c r="B422" s="311"/>
      <c r="C422" s="311"/>
      <c r="S422" s="311"/>
      <c r="T422" s="311"/>
      <c r="U422" s="311"/>
      <c r="V422" s="311"/>
      <c r="W422" s="311"/>
      <c r="X422" s="311"/>
      <c r="Y422" s="311"/>
      <c r="Z422" s="311"/>
    </row>
    <row r="423" spans="1:26" s="6" customFormat="1">
      <c r="A423" s="311"/>
      <c r="B423" s="311"/>
      <c r="C423" s="311"/>
      <c r="S423" s="311"/>
      <c r="T423" s="311"/>
      <c r="U423" s="311"/>
      <c r="V423" s="311"/>
      <c r="W423" s="311"/>
      <c r="X423" s="311"/>
      <c r="Y423" s="311"/>
      <c r="Z423" s="311"/>
    </row>
    <row r="424" spans="1:26" s="6" customFormat="1">
      <c r="A424" s="311"/>
      <c r="B424" s="311"/>
      <c r="C424" s="311"/>
      <c r="S424" s="311"/>
      <c r="T424" s="311"/>
      <c r="U424" s="311"/>
      <c r="V424" s="311"/>
      <c r="W424" s="311"/>
      <c r="X424" s="311"/>
      <c r="Y424" s="311"/>
      <c r="Z424" s="311"/>
    </row>
    <row r="425" spans="1:26" s="6" customFormat="1">
      <c r="A425" s="311"/>
      <c r="B425" s="311"/>
      <c r="C425" s="311"/>
      <c r="S425" s="311"/>
      <c r="T425" s="311"/>
      <c r="U425" s="311"/>
      <c r="V425" s="311"/>
      <c r="W425" s="311"/>
      <c r="X425" s="311"/>
      <c r="Y425" s="311"/>
      <c r="Z425" s="311"/>
    </row>
    <row r="426" spans="1:26" s="6" customFormat="1">
      <c r="A426" s="311"/>
      <c r="B426" s="311"/>
      <c r="C426" s="311"/>
      <c r="S426" s="311"/>
      <c r="T426" s="311"/>
      <c r="U426" s="311"/>
      <c r="V426" s="311"/>
      <c r="W426" s="311"/>
      <c r="X426" s="311"/>
      <c r="Y426" s="311"/>
      <c r="Z426" s="311"/>
    </row>
    <row r="427" spans="1:26" s="6" customFormat="1">
      <c r="A427" s="311"/>
      <c r="B427" s="311"/>
      <c r="C427" s="311"/>
      <c r="S427" s="311"/>
      <c r="T427" s="311"/>
      <c r="U427" s="311"/>
      <c r="V427" s="311"/>
      <c r="W427" s="311"/>
      <c r="X427" s="311"/>
      <c r="Y427" s="311"/>
      <c r="Z427" s="311"/>
    </row>
    <row r="428" spans="1:26" s="6" customFormat="1">
      <c r="A428" s="311"/>
      <c r="B428" s="311"/>
      <c r="C428" s="311"/>
      <c r="S428" s="311"/>
      <c r="T428" s="311"/>
      <c r="U428" s="311"/>
      <c r="V428" s="311"/>
      <c r="W428" s="311"/>
      <c r="X428" s="311"/>
      <c r="Y428" s="311"/>
      <c r="Z428" s="311"/>
    </row>
    <row r="429" spans="1:26" s="6" customFormat="1">
      <c r="A429" s="311"/>
      <c r="B429" s="311"/>
      <c r="C429" s="311"/>
      <c r="S429" s="311"/>
      <c r="T429" s="311"/>
      <c r="U429" s="311"/>
      <c r="V429" s="311"/>
      <c r="W429" s="311"/>
      <c r="X429" s="311"/>
      <c r="Y429" s="311"/>
      <c r="Z429" s="311"/>
    </row>
    <row r="430" spans="1:26" s="6" customFormat="1">
      <c r="A430" s="311"/>
      <c r="B430" s="311"/>
      <c r="C430" s="311"/>
      <c r="S430" s="311"/>
      <c r="T430" s="311"/>
      <c r="U430" s="311"/>
      <c r="V430" s="311"/>
      <c r="W430" s="311"/>
      <c r="X430" s="311"/>
      <c r="Y430" s="311"/>
      <c r="Z430" s="311"/>
    </row>
    <row r="431" spans="1:26" s="6" customFormat="1">
      <c r="A431" s="311"/>
      <c r="B431" s="311"/>
      <c r="C431" s="311"/>
      <c r="S431" s="311"/>
      <c r="T431" s="311"/>
      <c r="U431" s="311"/>
      <c r="V431" s="311"/>
      <c r="W431" s="311"/>
      <c r="X431" s="311"/>
      <c r="Y431" s="311"/>
      <c r="Z431" s="311"/>
    </row>
    <row r="432" spans="1:26" s="6" customFormat="1">
      <c r="A432" s="311"/>
      <c r="B432" s="311"/>
      <c r="C432" s="311"/>
      <c r="S432" s="311"/>
      <c r="T432" s="311"/>
      <c r="U432" s="311"/>
      <c r="V432" s="311"/>
      <c r="W432" s="311"/>
      <c r="X432" s="311"/>
      <c r="Y432" s="311"/>
      <c r="Z432" s="311"/>
    </row>
    <row r="433" spans="1:26" s="6" customFormat="1">
      <c r="A433" s="311"/>
      <c r="B433" s="311"/>
      <c r="C433" s="311"/>
      <c r="S433" s="311"/>
      <c r="T433" s="311"/>
      <c r="U433" s="311"/>
      <c r="V433" s="311"/>
      <c r="W433" s="311"/>
      <c r="X433" s="311"/>
      <c r="Y433" s="311"/>
      <c r="Z433" s="311"/>
    </row>
    <row r="434" spans="1:26" s="6" customFormat="1">
      <c r="A434" s="311"/>
      <c r="B434" s="311"/>
      <c r="C434" s="311"/>
      <c r="S434" s="311"/>
      <c r="T434" s="311"/>
      <c r="U434" s="311"/>
      <c r="V434" s="311"/>
      <c r="W434" s="311"/>
      <c r="X434" s="311"/>
      <c r="Y434" s="311"/>
      <c r="Z434" s="311"/>
    </row>
    <row r="435" spans="1:26" s="6" customFormat="1">
      <c r="A435" s="311"/>
      <c r="B435" s="311"/>
      <c r="C435" s="311"/>
      <c r="S435" s="311"/>
      <c r="T435" s="311"/>
      <c r="U435" s="311"/>
      <c r="V435" s="311"/>
      <c r="W435" s="311"/>
      <c r="X435" s="311"/>
      <c r="Y435" s="311"/>
      <c r="Z435" s="311"/>
    </row>
    <row r="436" spans="1:26" s="6" customFormat="1">
      <c r="A436" s="311"/>
      <c r="B436" s="311"/>
      <c r="C436" s="311"/>
      <c r="S436" s="311"/>
      <c r="T436" s="311"/>
      <c r="U436" s="311"/>
      <c r="V436" s="311"/>
      <c r="W436" s="311"/>
      <c r="X436" s="311"/>
      <c r="Y436" s="311"/>
      <c r="Z436" s="311"/>
    </row>
    <row r="437" spans="1:26" s="6" customFormat="1">
      <c r="A437" s="311"/>
      <c r="B437" s="311"/>
      <c r="C437" s="311"/>
      <c r="S437" s="311"/>
      <c r="T437" s="311"/>
      <c r="U437" s="311"/>
      <c r="V437" s="311"/>
      <c r="W437" s="311"/>
      <c r="X437" s="311"/>
      <c r="Y437" s="311"/>
      <c r="Z437" s="311"/>
    </row>
    <row r="438" spans="1:26" s="6" customFormat="1">
      <c r="A438" s="311"/>
      <c r="B438" s="311"/>
      <c r="C438" s="311"/>
      <c r="S438" s="311"/>
      <c r="T438" s="311"/>
      <c r="U438" s="311"/>
      <c r="V438" s="311"/>
      <c r="W438" s="311"/>
      <c r="X438" s="311"/>
      <c r="Y438" s="311"/>
      <c r="Z438" s="311"/>
    </row>
    <row r="439" spans="1:26" s="6" customFormat="1">
      <c r="A439" s="311"/>
      <c r="B439" s="311"/>
      <c r="C439" s="311"/>
      <c r="S439" s="311"/>
      <c r="T439" s="311"/>
      <c r="U439" s="311"/>
      <c r="V439" s="311"/>
      <c r="W439" s="311"/>
      <c r="X439" s="311"/>
      <c r="Y439" s="311"/>
      <c r="Z439" s="311"/>
    </row>
    <row r="440" spans="1:26" s="6" customFormat="1">
      <c r="A440" s="311"/>
      <c r="B440" s="311"/>
      <c r="C440" s="311"/>
      <c r="S440" s="311"/>
      <c r="T440" s="311"/>
      <c r="U440" s="311"/>
      <c r="V440" s="311"/>
      <c r="W440" s="311"/>
      <c r="X440" s="311"/>
      <c r="Y440" s="311"/>
      <c r="Z440" s="311"/>
    </row>
    <row r="441" spans="1:26" s="6" customFormat="1">
      <c r="A441" s="311"/>
      <c r="B441" s="311"/>
      <c r="C441" s="311"/>
      <c r="S441" s="311"/>
      <c r="T441" s="311"/>
      <c r="U441" s="311"/>
      <c r="V441" s="311"/>
      <c r="W441" s="311"/>
      <c r="X441" s="311"/>
      <c r="Y441" s="311"/>
      <c r="Z441" s="311"/>
    </row>
    <row r="442" spans="1:26" s="6" customFormat="1">
      <c r="A442" s="311"/>
      <c r="B442" s="311"/>
      <c r="C442" s="311"/>
      <c r="S442" s="311"/>
      <c r="T442" s="311"/>
      <c r="U442" s="311"/>
      <c r="V442" s="311"/>
      <c r="W442" s="311"/>
      <c r="X442" s="311"/>
      <c r="Y442" s="311"/>
      <c r="Z442" s="311"/>
    </row>
    <row r="443" spans="1:26" s="6" customFormat="1">
      <c r="A443" s="311"/>
      <c r="B443" s="311"/>
      <c r="C443" s="311"/>
      <c r="S443" s="311"/>
      <c r="T443" s="311"/>
      <c r="U443" s="311"/>
      <c r="V443" s="311"/>
      <c r="W443" s="311"/>
      <c r="X443" s="311"/>
      <c r="Y443" s="311"/>
      <c r="Z443" s="311"/>
    </row>
    <row r="444" spans="1:26" s="6" customFormat="1">
      <c r="A444" s="311"/>
      <c r="B444" s="311"/>
      <c r="C444" s="311"/>
      <c r="S444" s="311"/>
      <c r="T444" s="311"/>
      <c r="U444" s="311"/>
      <c r="V444" s="311"/>
      <c r="W444" s="311"/>
      <c r="X444" s="311"/>
      <c r="Y444" s="311"/>
      <c r="Z444" s="311"/>
    </row>
    <row r="445" spans="1:26" s="6" customFormat="1">
      <c r="A445" s="311"/>
      <c r="B445" s="311"/>
      <c r="C445" s="311"/>
      <c r="S445" s="311"/>
      <c r="T445" s="311"/>
      <c r="U445" s="311"/>
      <c r="V445" s="311"/>
      <c r="W445" s="311"/>
      <c r="X445" s="311"/>
      <c r="Y445" s="311"/>
      <c r="Z445" s="311"/>
    </row>
    <row r="446" spans="1:26" s="6" customFormat="1">
      <c r="A446" s="311"/>
      <c r="B446" s="311"/>
      <c r="C446" s="311"/>
      <c r="S446" s="311"/>
      <c r="T446" s="311"/>
      <c r="U446" s="311"/>
      <c r="V446" s="311"/>
      <c r="W446" s="311"/>
      <c r="X446" s="311"/>
      <c r="Y446" s="311"/>
      <c r="Z446" s="311"/>
    </row>
    <row r="447" spans="1:26" s="6" customFormat="1">
      <c r="A447" s="311"/>
      <c r="B447" s="311"/>
      <c r="C447" s="311"/>
      <c r="S447" s="311"/>
      <c r="T447" s="311"/>
      <c r="U447" s="311"/>
      <c r="V447" s="311"/>
      <c r="W447" s="311"/>
      <c r="X447" s="311"/>
      <c r="Y447" s="311"/>
      <c r="Z447" s="311"/>
    </row>
    <row r="448" spans="1:26" s="6" customFormat="1">
      <c r="A448" s="311"/>
      <c r="B448" s="311"/>
      <c r="C448" s="311"/>
      <c r="S448" s="311"/>
      <c r="T448" s="311"/>
      <c r="U448" s="311"/>
      <c r="V448" s="311"/>
      <c r="W448" s="311"/>
      <c r="X448" s="311"/>
      <c r="Y448" s="311"/>
      <c r="Z448" s="311"/>
    </row>
    <row r="449" spans="1:26" s="6" customFormat="1">
      <c r="A449" s="311"/>
      <c r="B449" s="311"/>
      <c r="C449" s="311"/>
      <c r="S449" s="311"/>
      <c r="T449" s="311"/>
      <c r="U449" s="311"/>
      <c r="V449" s="311"/>
      <c r="W449" s="311"/>
      <c r="X449" s="311"/>
      <c r="Y449" s="311"/>
      <c r="Z449" s="311"/>
    </row>
    <row r="450" spans="1:26" s="6" customFormat="1">
      <c r="A450" s="311"/>
      <c r="B450" s="311"/>
      <c r="C450" s="311"/>
      <c r="S450" s="311"/>
      <c r="T450" s="311"/>
      <c r="U450" s="311"/>
      <c r="V450" s="311"/>
      <c r="W450" s="311"/>
      <c r="X450" s="311"/>
      <c r="Y450" s="311"/>
      <c r="Z450" s="311"/>
    </row>
    <row r="451" spans="1:26" s="6" customFormat="1">
      <c r="A451" s="311"/>
      <c r="B451" s="311"/>
      <c r="C451" s="311"/>
      <c r="S451" s="311"/>
      <c r="T451" s="311"/>
      <c r="U451" s="311"/>
      <c r="V451" s="311"/>
      <c r="W451" s="311"/>
      <c r="X451" s="311"/>
      <c r="Y451" s="311"/>
      <c r="Z451" s="311"/>
    </row>
    <row r="452" spans="1:26" s="6" customFormat="1">
      <c r="A452" s="311"/>
      <c r="B452" s="311"/>
      <c r="C452" s="311"/>
      <c r="S452" s="311"/>
      <c r="T452" s="311"/>
      <c r="U452" s="311"/>
      <c r="V452" s="311"/>
      <c r="W452" s="311"/>
      <c r="X452" s="311"/>
      <c r="Y452" s="311"/>
      <c r="Z452" s="311"/>
    </row>
    <row r="453" spans="1:26" s="6" customFormat="1">
      <c r="A453" s="311"/>
      <c r="B453" s="311"/>
      <c r="C453" s="311"/>
      <c r="S453" s="311"/>
      <c r="T453" s="311"/>
      <c r="U453" s="311"/>
      <c r="V453" s="311"/>
      <c r="W453" s="311"/>
      <c r="X453" s="311"/>
      <c r="Y453" s="311"/>
      <c r="Z453" s="311"/>
    </row>
    <row r="454" spans="1:26" s="6" customFormat="1">
      <c r="A454" s="311"/>
      <c r="B454" s="311"/>
      <c r="C454" s="311"/>
      <c r="S454" s="311"/>
      <c r="T454" s="311"/>
      <c r="U454" s="311"/>
      <c r="V454" s="311"/>
      <c r="W454" s="311"/>
      <c r="X454" s="311"/>
      <c r="Y454" s="311"/>
      <c r="Z454" s="311"/>
    </row>
    <row r="455" spans="1:26" s="6" customFormat="1">
      <c r="A455" s="311"/>
      <c r="B455" s="311"/>
      <c r="C455" s="311"/>
      <c r="S455" s="311"/>
      <c r="T455" s="311"/>
      <c r="U455" s="311"/>
      <c r="V455" s="311"/>
      <c r="W455" s="311"/>
      <c r="X455" s="311"/>
      <c r="Y455" s="311"/>
      <c r="Z455" s="311"/>
    </row>
    <row r="456" spans="1:26" s="6" customFormat="1">
      <c r="A456" s="311"/>
      <c r="B456" s="311"/>
      <c r="C456" s="311"/>
      <c r="S456" s="311"/>
      <c r="T456" s="311"/>
      <c r="U456" s="311"/>
      <c r="V456" s="311"/>
      <c r="W456" s="311"/>
      <c r="X456" s="311"/>
      <c r="Y456" s="311"/>
      <c r="Z456" s="311"/>
    </row>
    <row r="457" spans="1:26" s="6" customFormat="1">
      <c r="A457" s="311"/>
      <c r="B457" s="311"/>
      <c r="C457" s="311"/>
      <c r="S457" s="311"/>
      <c r="T457" s="311"/>
      <c r="U457" s="311"/>
      <c r="V457" s="311"/>
      <c r="W457" s="311"/>
      <c r="X457" s="311"/>
      <c r="Y457" s="311"/>
      <c r="Z457" s="311"/>
    </row>
    <row r="458" spans="1:26" s="6" customFormat="1">
      <c r="A458" s="311"/>
      <c r="B458" s="311"/>
      <c r="C458" s="311"/>
      <c r="S458" s="311"/>
      <c r="T458" s="311"/>
      <c r="U458" s="311"/>
      <c r="V458" s="311"/>
      <c r="W458" s="311"/>
      <c r="X458" s="311"/>
      <c r="Y458" s="311"/>
      <c r="Z458" s="311"/>
    </row>
    <row r="459" spans="1:26" s="6" customFormat="1">
      <c r="A459" s="311"/>
      <c r="B459" s="311"/>
      <c r="C459" s="311"/>
      <c r="S459" s="311"/>
      <c r="T459" s="311"/>
      <c r="U459" s="311"/>
      <c r="V459" s="311"/>
      <c r="W459" s="311"/>
      <c r="X459" s="311"/>
      <c r="Y459" s="311"/>
      <c r="Z459" s="311"/>
    </row>
    <row r="460" spans="1:26" s="6" customFormat="1">
      <c r="A460" s="311"/>
      <c r="B460" s="311"/>
      <c r="C460" s="311"/>
      <c r="S460" s="311"/>
      <c r="T460" s="311"/>
      <c r="U460" s="311"/>
      <c r="V460" s="311"/>
      <c r="W460" s="311"/>
      <c r="X460" s="311"/>
      <c r="Y460" s="311"/>
      <c r="Z460" s="311"/>
    </row>
    <row r="461" spans="1:26" s="6" customFormat="1">
      <c r="A461" s="311"/>
      <c r="B461" s="311"/>
      <c r="C461" s="311"/>
      <c r="S461" s="311"/>
      <c r="T461" s="311"/>
      <c r="U461" s="311"/>
      <c r="V461" s="311"/>
      <c r="W461" s="311"/>
      <c r="X461" s="311"/>
      <c r="Y461" s="311"/>
      <c r="Z461" s="311"/>
    </row>
    <row r="462" spans="1:26" s="6" customFormat="1">
      <c r="A462" s="311"/>
      <c r="B462" s="311"/>
      <c r="C462" s="311"/>
      <c r="S462" s="311"/>
      <c r="T462" s="311"/>
      <c r="U462" s="311"/>
      <c r="V462" s="311"/>
      <c r="W462" s="311"/>
      <c r="X462" s="311"/>
      <c r="Y462" s="311"/>
      <c r="Z462" s="311"/>
    </row>
    <row r="463" spans="1:26" s="6" customFormat="1">
      <c r="A463" s="311"/>
      <c r="B463" s="311"/>
      <c r="C463" s="311"/>
      <c r="S463" s="311"/>
      <c r="T463" s="311"/>
      <c r="U463" s="311"/>
      <c r="V463" s="311"/>
      <c r="W463" s="311"/>
      <c r="X463" s="311"/>
      <c r="Y463" s="311"/>
      <c r="Z463" s="311"/>
    </row>
    <row r="464" spans="1:26" s="6" customFormat="1">
      <c r="A464" s="311"/>
      <c r="B464" s="311"/>
      <c r="C464" s="311"/>
      <c r="S464" s="311"/>
      <c r="T464" s="311"/>
      <c r="U464" s="311"/>
      <c r="V464" s="311"/>
      <c r="W464" s="311"/>
      <c r="X464" s="311"/>
      <c r="Y464" s="311"/>
      <c r="Z464" s="311"/>
    </row>
    <row r="465" spans="1:26" s="6" customFormat="1">
      <c r="A465" s="311"/>
      <c r="B465" s="311"/>
      <c r="C465" s="311"/>
      <c r="S465" s="311"/>
      <c r="T465" s="311"/>
      <c r="U465" s="311"/>
      <c r="V465" s="311"/>
      <c r="W465" s="311"/>
      <c r="X465" s="311"/>
      <c r="Y465" s="311"/>
      <c r="Z465" s="311"/>
    </row>
    <row r="466" spans="1:26" s="6" customFormat="1">
      <c r="A466" s="311"/>
      <c r="B466" s="311"/>
      <c r="C466" s="311"/>
      <c r="S466" s="311"/>
      <c r="T466" s="311"/>
      <c r="U466" s="311"/>
      <c r="V466" s="311"/>
      <c r="W466" s="311"/>
      <c r="X466" s="311"/>
      <c r="Y466" s="311"/>
      <c r="Z466" s="311"/>
    </row>
    <row r="467" spans="1:26" s="6" customFormat="1">
      <c r="A467" s="311"/>
      <c r="B467" s="311"/>
      <c r="C467" s="311"/>
      <c r="S467" s="311"/>
      <c r="T467" s="311"/>
      <c r="U467" s="311"/>
      <c r="V467" s="311"/>
      <c r="W467" s="311"/>
      <c r="X467" s="311"/>
      <c r="Y467" s="311"/>
      <c r="Z467" s="311"/>
    </row>
    <row r="468" spans="1:26" s="6" customFormat="1">
      <c r="A468" s="311"/>
      <c r="B468" s="311"/>
      <c r="C468" s="311"/>
      <c r="S468" s="311"/>
      <c r="T468" s="311"/>
      <c r="U468" s="311"/>
      <c r="V468" s="311"/>
      <c r="W468" s="311"/>
      <c r="X468" s="311"/>
      <c r="Y468" s="311"/>
      <c r="Z468" s="311"/>
    </row>
    <row r="469" spans="1:26" s="6" customFormat="1">
      <c r="A469" s="311"/>
      <c r="B469" s="311"/>
      <c r="C469" s="311"/>
      <c r="S469" s="311"/>
      <c r="T469" s="311"/>
      <c r="U469" s="311"/>
      <c r="V469" s="311"/>
      <c r="W469" s="311"/>
      <c r="X469" s="311"/>
      <c r="Y469" s="311"/>
      <c r="Z469" s="311"/>
    </row>
    <row r="470" spans="1:26" s="6" customFormat="1">
      <c r="A470" s="311"/>
      <c r="B470" s="311"/>
      <c r="C470" s="311"/>
      <c r="S470" s="311"/>
      <c r="T470" s="311"/>
      <c r="U470" s="311"/>
      <c r="V470" s="311"/>
      <c r="W470" s="311"/>
      <c r="X470" s="311"/>
      <c r="Y470" s="311"/>
      <c r="Z470" s="311"/>
    </row>
    <row r="471" spans="1:26" s="6" customFormat="1">
      <c r="A471" s="311"/>
      <c r="B471" s="311"/>
      <c r="C471" s="311"/>
      <c r="S471" s="311"/>
      <c r="T471" s="311"/>
      <c r="U471" s="311"/>
      <c r="V471" s="311"/>
      <c r="W471" s="311"/>
      <c r="X471" s="311"/>
      <c r="Y471" s="311"/>
      <c r="Z471" s="311"/>
    </row>
    <row r="472" spans="1:26" s="6" customFormat="1">
      <c r="A472" s="311"/>
      <c r="B472" s="311"/>
      <c r="C472" s="311"/>
      <c r="S472" s="311"/>
      <c r="T472" s="311"/>
      <c r="U472" s="311"/>
      <c r="V472" s="311"/>
      <c r="W472" s="311"/>
      <c r="X472" s="311"/>
      <c r="Y472" s="311"/>
      <c r="Z472" s="311"/>
    </row>
    <row r="473" spans="1:26" s="6" customFormat="1">
      <c r="A473" s="311"/>
      <c r="B473" s="311"/>
      <c r="C473" s="311"/>
      <c r="S473" s="311"/>
      <c r="T473" s="311"/>
      <c r="U473" s="311"/>
      <c r="V473" s="311"/>
      <c r="W473" s="311"/>
      <c r="X473" s="311"/>
      <c r="Y473" s="311"/>
      <c r="Z473" s="311"/>
    </row>
    <row r="474" spans="1:26" s="6" customFormat="1">
      <c r="A474" s="311"/>
      <c r="B474" s="311"/>
      <c r="C474" s="311"/>
      <c r="S474" s="311"/>
      <c r="T474" s="311"/>
      <c r="U474" s="311"/>
      <c r="V474" s="311"/>
      <c r="W474" s="311"/>
      <c r="X474" s="311"/>
      <c r="Y474" s="311"/>
      <c r="Z474" s="311"/>
    </row>
    <row r="475" spans="1:26" s="6" customFormat="1">
      <c r="A475" s="311"/>
      <c r="B475" s="311"/>
      <c r="C475" s="311"/>
      <c r="S475" s="311"/>
      <c r="T475" s="311"/>
      <c r="U475" s="311"/>
      <c r="V475" s="311"/>
      <c r="W475" s="311"/>
      <c r="X475" s="311"/>
      <c r="Y475" s="311"/>
      <c r="Z475" s="311"/>
    </row>
    <row r="476" spans="1:26" s="6" customFormat="1">
      <c r="A476" s="311"/>
      <c r="B476" s="311"/>
      <c r="C476" s="311"/>
      <c r="S476" s="311"/>
      <c r="T476" s="311"/>
      <c r="U476" s="311"/>
      <c r="V476" s="311"/>
      <c r="W476" s="311"/>
      <c r="X476" s="311"/>
      <c r="Y476" s="311"/>
      <c r="Z476" s="311"/>
    </row>
    <row r="477" spans="1:26" s="6" customFormat="1">
      <c r="A477" s="311"/>
      <c r="B477" s="311"/>
      <c r="C477" s="311"/>
      <c r="S477" s="311"/>
      <c r="T477" s="311"/>
      <c r="U477" s="311"/>
      <c r="V477" s="311"/>
      <c r="W477" s="311"/>
      <c r="X477" s="311"/>
      <c r="Y477" s="311"/>
      <c r="Z477" s="311"/>
    </row>
    <row r="478" spans="1:26" s="6" customFormat="1">
      <c r="A478" s="311"/>
      <c r="B478" s="311"/>
      <c r="C478" s="311"/>
      <c r="S478" s="311"/>
      <c r="T478" s="311"/>
      <c r="U478" s="311"/>
      <c r="V478" s="311"/>
      <c r="W478" s="311"/>
      <c r="X478" s="311"/>
      <c r="Y478" s="311"/>
      <c r="Z478" s="311"/>
    </row>
    <row r="479" spans="1:26" s="6" customFormat="1">
      <c r="A479" s="311"/>
      <c r="B479" s="311"/>
      <c r="C479" s="311"/>
      <c r="S479" s="311"/>
      <c r="T479" s="311"/>
      <c r="U479" s="311"/>
      <c r="V479" s="311"/>
      <c r="W479" s="311"/>
      <c r="X479" s="311"/>
      <c r="Y479" s="311"/>
      <c r="Z479" s="311"/>
    </row>
    <row r="480" spans="1:26" s="6" customFormat="1">
      <c r="A480" s="311"/>
      <c r="B480" s="311"/>
      <c r="C480" s="311"/>
      <c r="S480" s="311"/>
      <c r="T480" s="311"/>
      <c r="U480" s="311"/>
      <c r="V480" s="311"/>
      <c r="W480" s="311"/>
      <c r="X480" s="311"/>
      <c r="Y480" s="311"/>
      <c r="Z480" s="311"/>
    </row>
    <row r="481" spans="1:26" s="6" customFormat="1">
      <c r="A481" s="311"/>
      <c r="B481" s="311"/>
      <c r="C481" s="311"/>
      <c r="S481" s="311"/>
      <c r="T481" s="311"/>
      <c r="U481" s="311"/>
      <c r="V481" s="311"/>
      <c r="W481" s="311"/>
      <c r="X481" s="311"/>
      <c r="Y481" s="311"/>
      <c r="Z481" s="311"/>
    </row>
    <row r="482" spans="1:26" s="6" customFormat="1">
      <c r="A482" s="311"/>
      <c r="B482" s="311"/>
      <c r="C482" s="311"/>
      <c r="S482" s="311"/>
      <c r="T482" s="311"/>
      <c r="U482" s="311"/>
      <c r="V482" s="311"/>
      <c r="W482" s="311"/>
      <c r="X482" s="311"/>
      <c r="Y482" s="311"/>
      <c r="Z482" s="311"/>
    </row>
    <row r="483" spans="1:26" s="6" customFormat="1">
      <c r="A483" s="311"/>
      <c r="B483" s="311"/>
      <c r="C483" s="311"/>
      <c r="S483" s="311"/>
      <c r="T483" s="311"/>
      <c r="U483" s="311"/>
      <c r="V483" s="311"/>
      <c r="W483" s="311"/>
      <c r="X483" s="311"/>
      <c r="Y483" s="311"/>
      <c r="Z483" s="311"/>
    </row>
    <row r="484" spans="1:26" s="6" customFormat="1">
      <c r="A484" s="311"/>
      <c r="B484" s="311"/>
      <c r="C484" s="311"/>
      <c r="S484" s="311"/>
      <c r="T484" s="311"/>
      <c r="U484" s="311"/>
      <c r="V484" s="311"/>
      <c r="W484" s="311"/>
      <c r="X484" s="311"/>
      <c r="Y484" s="311"/>
      <c r="Z484" s="311"/>
    </row>
    <row r="485" spans="1:26" s="6" customFormat="1">
      <c r="A485" s="311"/>
      <c r="B485" s="311"/>
      <c r="C485" s="311"/>
      <c r="S485" s="311"/>
      <c r="T485" s="311"/>
      <c r="U485" s="311"/>
      <c r="V485" s="311"/>
      <c r="W485" s="311"/>
      <c r="X485" s="311"/>
      <c r="Y485" s="311"/>
      <c r="Z485" s="311"/>
    </row>
    <row r="486" spans="1:26" s="6" customFormat="1">
      <c r="A486" s="311"/>
      <c r="B486" s="311"/>
      <c r="C486" s="311"/>
      <c r="S486" s="311"/>
      <c r="T486" s="311"/>
      <c r="U486" s="311"/>
      <c r="V486" s="311"/>
      <c r="W486" s="311"/>
      <c r="X486" s="311"/>
      <c r="Y486" s="311"/>
      <c r="Z486" s="311"/>
    </row>
    <row r="487" spans="1:26" s="6" customFormat="1">
      <c r="A487" s="311"/>
      <c r="B487" s="311"/>
      <c r="C487" s="311"/>
      <c r="S487" s="311"/>
      <c r="T487" s="311"/>
      <c r="U487" s="311"/>
      <c r="V487" s="311"/>
      <c r="W487" s="311"/>
      <c r="X487" s="311"/>
      <c r="Y487" s="311"/>
      <c r="Z487" s="311"/>
    </row>
    <row r="488" spans="1:26" s="6" customFormat="1">
      <c r="A488" s="311"/>
      <c r="B488" s="311"/>
      <c r="C488" s="311"/>
      <c r="S488" s="311"/>
      <c r="T488" s="311"/>
      <c r="U488" s="311"/>
      <c r="V488" s="311"/>
      <c r="W488" s="311"/>
      <c r="X488" s="311"/>
      <c r="Y488" s="311"/>
      <c r="Z488" s="311"/>
    </row>
    <row r="489" spans="1:26" s="6" customFormat="1">
      <c r="A489" s="311"/>
      <c r="B489" s="311"/>
      <c r="C489" s="311"/>
      <c r="S489" s="311"/>
      <c r="T489" s="311"/>
      <c r="U489" s="311"/>
      <c r="V489" s="311"/>
      <c r="W489" s="311"/>
      <c r="X489" s="311"/>
      <c r="Y489" s="311"/>
      <c r="Z489" s="311"/>
    </row>
    <row r="490" spans="1:26" s="6" customFormat="1">
      <c r="A490" s="311"/>
      <c r="B490" s="311"/>
      <c r="C490" s="311"/>
      <c r="S490" s="311"/>
      <c r="T490" s="311"/>
      <c r="U490" s="311"/>
      <c r="V490" s="311"/>
      <c r="W490" s="311"/>
      <c r="X490" s="311"/>
      <c r="Y490" s="311"/>
      <c r="Z490" s="311"/>
    </row>
    <row r="491" spans="1:26" s="6" customFormat="1">
      <c r="A491" s="311"/>
      <c r="B491" s="311"/>
      <c r="C491" s="311"/>
      <c r="S491" s="311"/>
      <c r="T491" s="311"/>
      <c r="U491" s="311"/>
      <c r="V491" s="311"/>
      <c r="W491" s="311"/>
      <c r="X491" s="311"/>
      <c r="Y491" s="311"/>
      <c r="Z491" s="311"/>
    </row>
    <row r="492" spans="1:26" s="6" customFormat="1">
      <c r="A492" s="311"/>
      <c r="B492" s="311"/>
      <c r="C492" s="311"/>
      <c r="S492" s="311"/>
      <c r="T492" s="311"/>
      <c r="U492" s="311"/>
      <c r="V492" s="311"/>
      <c r="W492" s="311"/>
      <c r="X492" s="311"/>
      <c r="Y492" s="311"/>
      <c r="Z492" s="311"/>
    </row>
    <row r="493" spans="1:26" s="6" customFormat="1">
      <c r="A493" s="311"/>
      <c r="B493" s="311"/>
      <c r="C493" s="311"/>
      <c r="S493" s="311"/>
      <c r="T493" s="311"/>
      <c r="U493" s="311"/>
      <c r="V493" s="311"/>
      <c r="W493" s="311"/>
      <c r="X493" s="311"/>
      <c r="Y493" s="311"/>
      <c r="Z493" s="311"/>
    </row>
    <row r="494" spans="1:26" s="6" customFormat="1">
      <c r="A494" s="311"/>
      <c r="B494" s="311"/>
      <c r="C494" s="311"/>
      <c r="S494" s="311"/>
      <c r="T494" s="311"/>
      <c r="U494" s="311"/>
      <c r="V494" s="311"/>
      <c r="W494" s="311"/>
      <c r="X494" s="311"/>
      <c r="Y494" s="311"/>
      <c r="Z494" s="311"/>
    </row>
    <row r="495" spans="1:26" s="6" customFormat="1">
      <c r="A495" s="311"/>
      <c r="B495" s="311"/>
      <c r="C495" s="311"/>
      <c r="S495" s="311"/>
      <c r="T495" s="311"/>
      <c r="U495" s="311"/>
      <c r="V495" s="311"/>
      <c r="W495" s="311"/>
      <c r="X495" s="311"/>
      <c r="Y495" s="311"/>
      <c r="Z495" s="311"/>
    </row>
    <row r="496" spans="1:26" s="6" customFormat="1">
      <c r="A496" s="311"/>
      <c r="B496" s="311"/>
      <c r="C496" s="311"/>
      <c r="S496" s="311"/>
      <c r="T496" s="311"/>
      <c r="U496" s="311"/>
      <c r="V496" s="311"/>
      <c r="W496" s="311"/>
      <c r="X496" s="311"/>
      <c r="Y496" s="311"/>
      <c r="Z496" s="311"/>
    </row>
    <row r="497" spans="1:26" s="6" customFormat="1">
      <c r="A497" s="311"/>
      <c r="B497" s="311"/>
      <c r="C497" s="311"/>
      <c r="S497" s="311"/>
      <c r="T497" s="311"/>
      <c r="U497" s="311"/>
      <c r="V497" s="311"/>
      <c r="W497" s="311"/>
      <c r="X497" s="311"/>
      <c r="Y497" s="311"/>
      <c r="Z497" s="311"/>
    </row>
    <row r="498" spans="1:26" s="6" customFormat="1">
      <c r="A498" s="311"/>
      <c r="B498" s="311"/>
      <c r="C498" s="311"/>
      <c r="S498" s="311"/>
      <c r="T498" s="311"/>
      <c r="U498" s="311"/>
      <c r="V498" s="311"/>
      <c r="W498" s="311"/>
      <c r="X498" s="311"/>
      <c r="Y498" s="311"/>
      <c r="Z498" s="311"/>
    </row>
    <row r="499" spans="1:26" s="6" customFormat="1">
      <c r="A499" s="311"/>
      <c r="B499" s="311"/>
      <c r="C499" s="311"/>
      <c r="S499" s="311"/>
      <c r="T499" s="311"/>
      <c r="U499" s="311"/>
      <c r="V499" s="311"/>
      <c r="W499" s="311"/>
      <c r="X499" s="311"/>
      <c r="Y499" s="311"/>
      <c r="Z499" s="311"/>
    </row>
    <row r="500" spans="1:26" s="6" customFormat="1">
      <c r="A500" s="311"/>
      <c r="B500" s="311"/>
      <c r="C500" s="311"/>
      <c r="S500" s="311"/>
      <c r="T500" s="311"/>
      <c r="U500" s="311"/>
      <c r="V500" s="311"/>
      <c r="W500" s="311"/>
      <c r="X500" s="311"/>
      <c r="Y500" s="311"/>
      <c r="Z500" s="311"/>
    </row>
    <row r="501" spans="1:26" s="6" customFormat="1">
      <c r="A501" s="311"/>
      <c r="B501" s="311"/>
      <c r="C501" s="311"/>
      <c r="S501" s="311"/>
      <c r="T501" s="311"/>
      <c r="U501" s="311"/>
      <c r="V501" s="311"/>
      <c r="W501" s="311"/>
      <c r="X501" s="311"/>
      <c r="Y501" s="311"/>
      <c r="Z501" s="311"/>
    </row>
    <row r="502" spans="1:26" s="6" customFormat="1">
      <c r="A502" s="311"/>
      <c r="B502" s="311"/>
      <c r="C502" s="311"/>
      <c r="S502" s="311"/>
      <c r="T502" s="311"/>
      <c r="U502" s="311"/>
      <c r="V502" s="311"/>
      <c r="W502" s="311"/>
      <c r="X502" s="311"/>
      <c r="Y502" s="311"/>
      <c r="Z502" s="311"/>
    </row>
    <row r="503" spans="1:26" s="6" customFormat="1">
      <c r="A503" s="311"/>
      <c r="B503" s="311"/>
      <c r="C503" s="311"/>
      <c r="S503" s="311"/>
      <c r="T503" s="311"/>
      <c r="U503" s="311"/>
      <c r="V503" s="311"/>
      <c r="W503" s="311"/>
      <c r="X503" s="311"/>
      <c r="Y503" s="311"/>
      <c r="Z503" s="311"/>
    </row>
    <row r="504" spans="1:26" s="6" customFormat="1">
      <c r="A504" s="311"/>
      <c r="B504" s="311"/>
      <c r="C504" s="311"/>
      <c r="S504" s="311"/>
      <c r="T504" s="311"/>
      <c r="U504" s="311"/>
      <c r="V504" s="311"/>
      <c r="W504" s="311"/>
      <c r="X504" s="311"/>
      <c r="Y504" s="311"/>
      <c r="Z504" s="311"/>
    </row>
    <row r="505" spans="1:26" s="6" customFormat="1">
      <c r="A505" s="311"/>
      <c r="B505" s="311"/>
      <c r="C505" s="311"/>
      <c r="S505" s="311"/>
      <c r="T505" s="311"/>
      <c r="U505" s="311"/>
      <c r="V505" s="311"/>
      <c r="W505" s="311"/>
      <c r="X505" s="311"/>
      <c r="Y505" s="311"/>
      <c r="Z505" s="311"/>
    </row>
    <row r="506" spans="1:26" s="6" customFormat="1">
      <c r="A506" s="311"/>
      <c r="B506" s="311"/>
      <c r="C506" s="311"/>
      <c r="S506" s="311"/>
      <c r="T506" s="311"/>
      <c r="U506" s="311"/>
      <c r="V506" s="311"/>
      <c r="W506" s="311"/>
      <c r="X506" s="311"/>
      <c r="Y506" s="311"/>
      <c r="Z506" s="311"/>
    </row>
    <row r="507" spans="1:26" s="6" customFormat="1">
      <c r="A507" s="311"/>
      <c r="B507" s="311"/>
      <c r="C507" s="311"/>
      <c r="S507" s="311"/>
      <c r="T507" s="311"/>
      <c r="U507" s="311"/>
      <c r="V507" s="311"/>
      <c r="W507" s="311"/>
      <c r="X507" s="311"/>
      <c r="Y507" s="311"/>
      <c r="Z507" s="311"/>
    </row>
    <row r="508" spans="1:26" s="6" customFormat="1">
      <c r="A508" s="311"/>
      <c r="B508" s="311"/>
      <c r="C508" s="311"/>
      <c r="S508" s="311"/>
      <c r="T508" s="311"/>
      <c r="U508" s="311"/>
      <c r="V508" s="311"/>
      <c r="W508" s="311"/>
      <c r="X508" s="311"/>
      <c r="Y508" s="311"/>
      <c r="Z508" s="311"/>
    </row>
    <row r="509" spans="1:26" s="6" customFormat="1">
      <c r="A509" s="311"/>
      <c r="B509" s="311"/>
      <c r="C509" s="311"/>
      <c r="S509" s="311"/>
      <c r="T509" s="311"/>
      <c r="U509" s="311"/>
      <c r="V509" s="311"/>
      <c r="W509" s="311"/>
      <c r="X509" s="311"/>
      <c r="Y509" s="311"/>
      <c r="Z509" s="311"/>
    </row>
    <row r="510" spans="1:26" s="6" customFormat="1">
      <c r="A510" s="311"/>
      <c r="B510" s="311"/>
      <c r="C510" s="311"/>
      <c r="S510" s="311"/>
      <c r="T510" s="311"/>
      <c r="U510" s="311"/>
      <c r="V510" s="311"/>
      <c r="W510" s="311"/>
      <c r="X510" s="311"/>
      <c r="Y510" s="311"/>
      <c r="Z510" s="311"/>
    </row>
    <row r="511" spans="1:26" s="6" customFormat="1">
      <c r="A511" s="311"/>
      <c r="B511" s="311"/>
      <c r="C511" s="311"/>
      <c r="S511" s="311"/>
      <c r="T511" s="311"/>
      <c r="U511" s="311"/>
      <c r="V511" s="311"/>
      <c r="W511" s="311"/>
      <c r="X511" s="311"/>
      <c r="Y511" s="311"/>
      <c r="Z511" s="311"/>
    </row>
    <row r="512" spans="1:26" s="6" customFormat="1">
      <c r="A512" s="311"/>
      <c r="B512" s="311"/>
      <c r="C512" s="311"/>
      <c r="S512" s="311"/>
      <c r="T512" s="311"/>
      <c r="U512" s="311"/>
      <c r="V512" s="311"/>
      <c r="W512" s="311"/>
      <c r="X512" s="311"/>
      <c r="Y512" s="311"/>
      <c r="Z512" s="311"/>
    </row>
    <row r="513" spans="1:26" s="6" customFormat="1">
      <c r="A513" s="311"/>
      <c r="B513" s="311"/>
      <c r="C513" s="311"/>
      <c r="S513" s="311"/>
      <c r="T513" s="311"/>
      <c r="U513" s="311"/>
      <c r="V513" s="311"/>
      <c r="W513" s="311"/>
      <c r="X513" s="311"/>
      <c r="Y513" s="311"/>
      <c r="Z513" s="311"/>
    </row>
    <row r="514" spans="1:26" s="6" customFormat="1">
      <c r="A514" s="311"/>
      <c r="B514" s="311"/>
      <c r="C514" s="311"/>
      <c r="S514" s="311"/>
      <c r="T514" s="311"/>
      <c r="U514" s="311"/>
      <c r="V514" s="311"/>
      <c r="W514" s="311"/>
      <c r="X514" s="311"/>
      <c r="Y514" s="311"/>
      <c r="Z514" s="311"/>
    </row>
    <row r="515" spans="1:26" s="6" customFormat="1">
      <c r="A515" s="311"/>
      <c r="B515" s="311"/>
      <c r="C515" s="311"/>
      <c r="S515" s="311"/>
      <c r="T515" s="311"/>
      <c r="U515" s="311"/>
      <c r="V515" s="311"/>
      <c r="W515" s="311"/>
      <c r="X515" s="311"/>
      <c r="Y515" s="311"/>
      <c r="Z515" s="311"/>
    </row>
    <row r="516" spans="1:26" s="6" customFormat="1">
      <c r="A516" s="311"/>
      <c r="B516" s="311"/>
      <c r="C516" s="311"/>
      <c r="S516" s="311"/>
      <c r="T516" s="311"/>
      <c r="U516" s="311"/>
      <c r="V516" s="311"/>
      <c r="W516" s="311"/>
      <c r="X516" s="311"/>
      <c r="Y516" s="311"/>
      <c r="Z516" s="311"/>
    </row>
    <row r="517" spans="1:26" s="6" customFormat="1">
      <c r="A517" s="311"/>
      <c r="B517" s="311"/>
      <c r="C517" s="311"/>
      <c r="S517" s="311"/>
      <c r="T517" s="311"/>
      <c r="U517" s="311"/>
      <c r="V517" s="311"/>
      <c r="W517" s="311"/>
      <c r="X517" s="311"/>
      <c r="Y517" s="311"/>
      <c r="Z517" s="311"/>
    </row>
    <row r="518" spans="1:26" s="6" customFormat="1">
      <c r="A518" s="311"/>
      <c r="B518" s="311"/>
      <c r="C518" s="311"/>
      <c r="S518" s="311"/>
      <c r="T518" s="311"/>
      <c r="U518" s="311"/>
      <c r="V518" s="311"/>
      <c r="W518" s="311"/>
      <c r="X518" s="311"/>
      <c r="Y518" s="311"/>
      <c r="Z518" s="311"/>
    </row>
    <row r="519" spans="1:26" s="6" customFormat="1">
      <c r="A519" s="311"/>
      <c r="B519" s="311"/>
      <c r="C519" s="311"/>
      <c r="S519" s="311"/>
      <c r="T519" s="311"/>
      <c r="U519" s="311"/>
      <c r="V519" s="311"/>
      <c r="W519" s="311"/>
      <c r="X519" s="311"/>
      <c r="Y519" s="311"/>
      <c r="Z519" s="311"/>
    </row>
    <row r="520" spans="1:26" s="6" customFormat="1">
      <c r="A520" s="311"/>
      <c r="B520" s="311"/>
      <c r="C520" s="311"/>
      <c r="S520" s="311"/>
      <c r="T520" s="311"/>
      <c r="U520" s="311"/>
      <c r="V520" s="311"/>
      <c r="W520" s="311"/>
      <c r="X520" s="311"/>
      <c r="Y520" s="311"/>
      <c r="Z520" s="311"/>
    </row>
    <row r="521" spans="1:26" s="6" customFormat="1">
      <c r="A521" s="311"/>
      <c r="B521" s="311"/>
      <c r="C521" s="311"/>
      <c r="S521" s="311"/>
      <c r="T521" s="311"/>
      <c r="U521" s="311"/>
      <c r="V521" s="311"/>
      <c r="W521" s="311"/>
      <c r="X521" s="311"/>
      <c r="Y521" s="311"/>
      <c r="Z521" s="311"/>
    </row>
    <row r="522" spans="1:26" s="6" customFormat="1">
      <c r="A522" s="311"/>
      <c r="B522" s="311"/>
      <c r="C522" s="311"/>
      <c r="S522" s="311"/>
      <c r="T522" s="311"/>
      <c r="U522" s="311"/>
      <c r="V522" s="311"/>
      <c r="W522" s="311"/>
      <c r="X522" s="311"/>
      <c r="Y522" s="311"/>
      <c r="Z522" s="311"/>
    </row>
    <row r="523" spans="1:26" s="6" customFormat="1">
      <c r="A523" s="311"/>
      <c r="B523" s="311"/>
      <c r="C523" s="311"/>
      <c r="S523" s="311"/>
      <c r="T523" s="311"/>
      <c r="U523" s="311"/>
      <c r="V523" s="311"/>
      <c r="W523" s="311"/>
      <c r="X523" s="311"/>
      <c r="Y523" s="311"/>
      <c r="Z523" s="311"/>
    </row>
    <row r="524" spans="1:26" s="6" customFormat="1">
      <c r="A524" s="311"/>
      <c r="B524" s="311"/>
      <c r="C524" s="311"/>
      <c r="S524" s="311"/>
      <c r="T524" s="311"/>
      <c r="U524" s="311"/>
      <c r="V524" s="311"/>
      <c r="W524" s="311"/>
      <c r="X524" s="311"/>
      <c r="Y524" s="311"/>
      <c r="Z524" s="311"/>
    </row>
    <row r="525" spans="1:26" s="6" customFormat="1">
      <c r="A525" s="311"/>
      <c r="B525" s="311"/>
      <c r="C525" s="311"/>
      <c r="S525" s="311"/>
      <c r="T525" s="311"/>
      <c r="U525" s="311"/>
      <c r="V525" s="311"/>
      <c r="W525" s="311"/>
      <c r="X525" s="311"/>
      <c r="Y525" s="311"/>
      <c r="Z525" s="311"/>
    </row>
    <row r="526" spans="1:26" s="6" customFormat="1">
      <c r="A526" s="311"/>
      <c r="B526" s="311"/>
      <c r="C526" s="311"/>
      <c r="S526" s="311"/>
      <c r="T526" s="311"/>
      <c r="U526" s="311"/>
      <c r="V526" s="311"/>
      <c r="W526" s="311"/>
      <c r="X526" s="311"/>
      <c r="Y526" s="311"/>
      <c r="Z526" s="311"/>
    </row>
    <row r="527" spans="1:26" s="6" customFormat="1">
      <c r="A527" s="311"/>
      <c r="B527" s="311"/>
      <c r="C527" s="311"/>
      <c r="S527" s="311"/>
      <c r="T527" s="311"/>
      <c r="U527" s="311"/>
      <c r="V527" s="311"/>
      <c r="W527" s="311"/>
      <c r="X527" s="311"/>
      <c r="Y527" s="311"/>
      <c r="Z527" s="311"/>
    </row>
    <row r="528" spans="1:26" s="6" customFormat="1">
      <c r="A528" s="311"/>
      <c r="B528" s="311"/>
      <c r="C528" s="311"/>
      <c r="S528" s="311"/>
      <c r="T528" s="311"/>
      <c r="U528" s="311"/>
      <c r="V528" s="311"/>
      <c r="W528" s="311"/>
      <c r="X528" s="311"/>
      <c r="Y528" s="311"/>
      <c r="Z528" s="311"/>
    </row>
    <row r="529" spans="1:26" s="6" customFormat="1">
      <c r="A529" s="311"/>
      <c r="B529" s="311"/>
      <c r="C529" s="311"/>
      <c r="S529" s="311"/>
      <c r="T529" s="311"/>
      <c r="U529" s="311"/>
      <c r="V529" s="311"/>
      <c r="W529" s="311"/>
      <c r="X529" s="311"/>
      <c r="Y529" s="311"/>
      <c r="Z529" s="311"/>
    </row>
    <row r="530" spans="1:26" s="6" customFormat="1">
      <c r="A530" s="311"/>
      <c r="B530" s="311"/>
      <c r="C530" s="311"/>
      <c r="S530" s="311"/>
      <c r="T530" s="311"/>
      <c r="U530" s="311"/>
      <c r="V530" s="311"/>
      <c r="W530" s="311"/>
      <c r="X530" s="311"/>
      <c r="Y530" s="311"/>
      <c r="Z530" s="311"/>
    </row>
    <row r="531" spans="1:26" s="6" customFormat="1">
      <c r="A531" s="311"/>
      <c r="B531" s="311"/>
      <c r="C531" s="311"/>
      <c r="S531" s="311"/>
      <c r="T531" s="311"/>
      <c r="U531" s="311"/>
      <c r="V531" s="311"/>
      <c r="W531" s="311"/>
      <c r="X531" s="311"/>
      <c r="Y531" s="311"/>
      <c r="Z531" s="311"/>
    </row>
    <row r="532" spans="1:26" s="6" customFormat="1">
      <c r="A532" s="311"/>
      <c r="B532" s="311"/>
      <c r="C532" s="311"/>
      <c r="S532" s="311"/>
      <c r="T532" s="311"/>
      <c r="U532" s="311"/>
      <c r="V532" s="311"/>
      <c r="W532" s="311"/>
      <c r="X532" s="311"/>
      <c r="Y532" s="311"/>
      <c r="Z532" s="311"/>
    </row>
    <row r="533" spans="1:26" s="6" customFormat="1">
      <c r="A533" s="311"/>
      <c r="B533" s="311"/>
      <c r="C533" s="311"/>
      <c r="S533" s="311"/>
      <c r="T533" s="311"/>
      <c r="U533" s="311"/>
      <c r="V533" s="311"/>
      <c r="W533" s="311"/>
      <c r="X533" s="311"/>
      <c r="Y533" s="311"/>
      <c r="Z533" s="311"/>
    </row>
    <row r="534" spans="1:26" s="6" customFormat="1">
      <c r="A534" s="311"/>
      <c r="B534" s="311"/>
      <c r="C534" s="311"/>
      <c r="S534" s="311"/>
      <c r="T534" s="311"/>
      <c r="U534" s="311"/>
      <c r="V534" s="311"/>
      <c r="W534" s="311"/>
      <c r="X534" s="311"/>
      <c r="Y534" s="311"/>
      <c r="Z534" s="311"/>
    </row>
    <row r="535" spans="1:26" s="6" customFormat="1">
      <c r="A535" s="311"/>
      <c r="B535" s="311"/>
      <c r="C535" s="311"/>
      <c r="S535" s="311"/>
      <c r="T535" s="311"/>
      <c r="U535" s="311"/>
      <c r="V535" s="311"/>
      <c r="W535" s="311"/>
      <c r="X535" s="311"/>
      <c r="Y535" s="311"/>
      <c r="Z535" s="311"/>
    </row>
    <row r="536" spans="1:26" s="6" customFormat="1">
      <c r="A536" s="311"/>
      <c r="B536" s="311"/>
      <c r="C536" s="311"/>
      <c r="S536" s="311"/>
      <c r="T536" s="311"/>
      <c r="U536" s="311"/>
      <c r="V536" s="311"/>
      <c r="W536" s="311"/>
      <c r="X536" s="311"/>
      <c r="Y536" s="311"/>
      <c r="Z536" s="311"/>
    </row>
    <row r="537" spans="1:26" s="6" customFormat="1">
      <c r="A537" s="311"/>
      <c r="B537" s="311"/>
      <c r="C537" s="311"/>
      <c r="S537" s="311"/>
      <c r="T537" s="311"/>
      <c r="U537" s="311"/>
      <c r="V537" s="311"/>
      <c r="W537" s="311"/>
      <c r="X537" s="311"/>
      <c r="Y537" s="311"/>
      <c r="Z537" s="311"/>
    </row>
    <row r="538" spans="1:26" s="6" customFormat="1">
      <c r="A538" s="311"/>
      <c r="B538" s="311"/>
      <c r="C538" s="311"/>
      <c r="S538" s="311"/>
      <c r="T538" s="311"/>
      <c r="U538" s="311"/>
      <c r="V538" s="311"/>
      <c r="W538" s="311"/>
      <c r="X538" s="311"/>
      <c r="Y538" s="311"/>
      <c r="Z538" s="311"/>
    </row>
    <row r="539" spans="1:26" s="6" customFormat="1">
      <c r="A539" s="311"/>
      <c r="B539" s="311"/>
      <c r="C539" s="311"/>
      <c r="S539" s="311"/>
      <c r="T539" s="311"/>
      <c r="U539" s="311"/>
      <c r="V539" s="311"/>
      <c r="W539" s="311"/>
      <c r="X539" s="311"/>
      <c r="Y539" s="311"/>
      <c r="Z539" s="311"/>
    </row>
    <row r="540" spans="1:26" s="6" customFormat="1">
      <c r="A540" s="311"/>
      <c r="B540" s="311"/>
      <c r="C540" s="311"/>
      <c r="S540" s="311"/>
      <c r="T540" s="311"/>
      <c r="U540" s="311"/>
      <c r="V540" s="311"/>
      <c r="W540" s="311"/>
      <c r="X540" s="311"/>
      <c r="Y540" s="311"/>
      <c r="Z540" s="311"/>
    </row>
    <row r="541" spans="1:26" s="6" customFormat="1">
      <c r="A541" s="311"/>
      <c r="B541" s="311"/>
      <c r="C541" s="311"/>
      <c r="S541" s="311"/>
      <c r="T541" s="311"/>
      <c r="U541" s="311"/>
      <c r="V541" s="311"/>
      <c r="W541" s="311"/>
      <c r="X541" s="311"/>
      <c r="Y541" s="311"/>
      <c r="Z541" s="311"/>
    </row>
    <row r="542" spans="1:26" s="6" customFormat="1">
      <c r="A542" s="311"/>
      <c r="B542" s="311"/>
      <c r="C542" s="311"/>
      <c r="S542" s="311"/>
      <c r="T542" s="311"/>
      <c r="U542" s="311"/>
      <c r="V542" s="311"/>
      <c r="W542" s="311"/>
      <c r="X542" s="311"/>
      <c r="Y542" s="311"/>
      <c r="Z542" s="311"/>
    </row>
    <row r="543" spans="1:26" s="6" customFormat="1">
      <c r="A543" s="311"/>
      <c r="B543" s="311"/>
      <c r="C543" s="311"/>
      <c r="S543" s="311"/>
      <c r="T543" s="311"/>
      <c r="U543" s="311"/>
      <c r="V543" s="311"/>
      <c r="W543" s="311"/>
      <c r="X543" s="311"/>
      <c r="Y543" s="311"/>
      <c r="Z543" s="311"/>
    </row>
    <row r="544" spans="1:26" s="6" customFormat="1">
      <c r="A544" s="311"/>
      <c r="B544" s="311"/>
      <c r="C544" s="311"/>
      <c r="S544" s="311"/>
      <c r="T544" s="311"/>
      <c r="U544" s="311"/>
      <c r="V544" s="311"/>
      <c r="W544" s="311"/>
      <c r="X544" s="311"/>
      <c r="Y544" s="311"/>
      <c r="Z544" s="311"/>
    </row>
    <row r="545" spans="1:26" s="6" customFormat="1">
      <c r="A545" s="311"/>
      <c r="B545" s="311"/>
      <c r="C545" s="311"/>
      <c r="S545" s="311"/>
      <c r="T545" s="311"/>
      <c r="U545" s="311"/>
      <c r="V545" s="311"/>
      <c r="W545" s="311"/>
      <c r="X545" s="311"/>
      <c r="Y545" s="311"/>
      <c r="Z545" s="311"/>
    </row>
    <row r="546" spans="1:26" s="6" customFormat="1">
      <c r="A546" s="311"/>
      <c r="B546" s="311"/>
      <c r="C546" s="311"/>
      <c r="S546" s="311"/>
      <c r="T546" s="311"/>
      <c r="U546" s="311"/>
      <c r="V546" s="311"/>
      <c r="W546" s="311"/>
      <c r="X546" s="311"/>
      <c r="Y546" s="311"/>
      <c r="Z546" s="311"/>
    </row>
    <row r="547" spans="1:26" s="6" customFormat="1">
      <c r="A547" s="311"/>
      <c r="B547" s="311"/>
      <c r="C547" s="311"/>
      <c r="S547" s="311"/>
      <c r="T547" s="311"/>
      <c r="U547" s="311"/>
      <c r="V547" s="311"/>
      <c r="W547" s="311"/>
      <c r="X547" s="311"/>
      <c r="Y547" s="311"/>
      <c r="Z547" s="311"/>
    </row>
    <row r="548" spans="1:26" s="6" customFormat="1">
      <c r="A548" s="311"/>
      <c r="B548" s="311"/>
      <c r="C548" s="311"/>
      <c r="S548" s="311"/>
      <c r="T548" s="311"/>
      <c r="U548" s="311"/>
      <c r="V548" s="311"/>
      <c r="W548" s="311"/>
      <c r="X548" s="311"/>
      <c r="Y548" s="311"/>
      <c r="Z548" s="311"/>
    </row>
    <row r="549" spans="1:26" s="6" customFormat="1">
      <c r="A549" s="311"/>
      <c r="B549" s="311"/>
      <c r="C549" s="311"/>
      <c r="S549" s="311"/>
      <c r="T549" s="311"/>
      <c r="U549" s="311"/>
      <c r="V549" s="311"/>
      <c r="W549" s="311"/>
      <c r="X549" s="311"/>
      <c r="Y549" s="311"/>
      <c r="Z549" s="311"/>
    </row>
    <row r="550" spans="1:26" s="6" customFormat="1">
      <c r="A550" s="311"/>
      <c r="B550" s="311"/>
      <c r="C550" s="311"/>
      <c r="S550" s="311"/>
      <c r="T550" s="311"/>
      <c r="U550" s="311"/>
      <c r="V550" s="311"/>
      <c r="W550" s="311"/>
      <c r="X550" s="311"/>
      <c r="Y550" s="311"/>
      <c r="Z550" s="311"/>
    </row>
    <row r="551" spans="1:26" s="6" customFormat="1">
      <c r="A551" s="311"/>
      <c r="B551" s="311"/>
      <c r="C551" s="311"/>
      <c r="S551" s="311"/>
      <c r="T551" s="311"/>
      <c r="U551" s="311"/>
      <c r="V551" s="311"/>
      <c r="W551" s="311"/>
      <c r="X551" s="311"/>
      <c r="Y551" s="311"/>
      <c r="Z551" s="311"/>
    </row>
    <row r="552" spans="1:26" s="6" customFormat="1">
      <c r="A552" s="311"/>
      <c r="B552" s="311"/>
      <c r="C552" s="311"/>
      <c r="S552" s="311"/>
      <c r="T552" s="311"/>
      <c r="U552" s="311"/>
      <c r="V552" s="311"/>
      <c r="W552" s="311"/>
      <c r="X552" s="311"/>
      <c r="Y552" s="311"/>
      <c r="Z552" s="311"/>
    </row>
    <row r="553" spans="1:26" s="6" customFormat="1">
      <c r="A553" s="311"/>
      <c r="B553" s="311"/>
      <c r="C553" s="311"/>
      <c r="S553" s="311"/>
      <c r="T553" s="311"/>
      <c r="U553" s="311"/>
      <c r="V553" s="311"/>
      <c r="W553" s="311"/>
      <c r="X553" s="311"/>
      <c r="Y553" s="311"/>
      <c r="Z553" s="311"/>
    </row>
    <row r="554" spans="1:26" s="6" customFormat="1">
      <c r="A554" s="311"/>
      <c r="B554" s="311"/>
      <c r="C554" s="311"/>
      <c r="S554" s="311"/>
      <c r="T554" s="311"/>
      <c r="U554" s="311"/>
      <c r="V554" s="311"/>
      <c r="W554" s="311"/>
      <c r="X554" s="311"/>
      <c r="Y554" s="311"/>
      <c r="Z554" s="311"/>
    </row>
    <row r="555" spans="1:26" s="6" customFormat="1">
      <c r="A555" s="311"/>
      <c r="B555" s="311"/>
      <c r="C555" s="311"/>
      <c r="S555" s="311"/>
      <c r="T555" s="311"/>
      <c r="U555" s="311"/>
      <c r="V555" s="311"/>
      <c r="W555" s="311"/>
      <c r="X555" s="311"/>
      <c r="Y555" s="311"/>
      <c r="Z555" s="311"/>
    </row>
    <row r="556" spans="1:26" s="6" customFormat="1">
      <c r="A556" s="311"/>
      <c r="B556" s="311"/>
      <c r="C556" s="311"/>
      <c r="S556" s="311"/>
      <c r="T556" s="311"/>
      <c r="U556" s="311"/>
      <c r="V556" s="311"/>
      <c r="W556" s="311"/>
      <c r="X556" s="311"/>
      <c r="Y556" s="311"/>
      <c r="Z556" s="311"/>
    </row>
    <row r="557" spans="1:26" s="6" customFormat="1">
      <c r="A557" s="311"/>
      <c r="B557" s="311"/>
      <c r="C557" s="311"/>
      <c r="S557" s="311"/>
      <c r="T557" s="311"/>
      <c r="U557" s="311"/>
      <c r="V557" s="311"/>
      <c r="W557" s="311"/>
      <c r="X557" s="311"/>
      <c r="Y557" s="311"/>
      <c r="Z557" s="311"/>
    </row>
    <row r="558" spans="1:26" s="6" customFormat="1">
      <c r="A558" s="311"/>
      <c r="B558" s="311"/>
      <c r="C558" s="311"/>
      <c r="S558" s="311"/>
      <c r="T558" s="311"/>
      <c r="U558" s="311"/>
      <c r="V558" s="311"/>
      <c r="W558" s="311"/>
      <c r="X558" s="311"/>
      <c r="Y558" s="311"/>
      <c r="Z558" s="311"/>
    </row>
    <row r="559" spans="1:26" s="6" customFormat="1">
      <c r="A559" s="311"/>
      <c r="B559" s="311"/>
      <c r="C559" s="311"/>
      <c r="S559" s="311"/>
      <c r="T559" s="311"/>
      <c r="U559" s="311"/>
      <c r="V559" s="311"/>
      <c r="W559" s="311"/>
      <c r="X559" s="311"/>
      <c r="Y559" s="311"/>
      <c r="Z559" s="311"/>
    </row>
    <row r="560" spans="1:26" s="6" customFormat="1">
      <c r="A560" s="311"/>
      <c r="B560" s="311"/>
      <c r="C560" s="311"/>
      <c r="S560" s="311"/>
      <c r="T560" s="311"/>
      <c r="U560" s="311"/>
      <c r="V560" s="311"/>
      <c r="W560" s="311"/>
      <c r="X560" s="311"/>
      <c r="Y560" s="311"/>
      <c r="Z560" s="311"/>
    </row>
    <row r="561" spans="1:26" s="6" customFormat="1">
      <c r="A561" s="311"/>
      <c r="B561" s="311"/>
      <c r="C561" s="311"/>
      <c r="S561" s="311"/>
      <c r="T561" s="311"/>
      <c r="U561" s="311"/>
      <c r="V561" s="311"/>
      <c r="W561" s="311"/>
      <c r="X561" s="311"/>
      <c r="Y561" s="311"/>
      <c r="Z561" s="311"/>
    </row>
    <row r="562" spans="1:26" s="6" customFormat="1">
      <c r="A562" s="311"/>
      <c r="B562" s="311"/>
      <c r="C562" s="311"/>
      <c r="S562" s="311"/>
      <c r="T562" s="311"/>
      <c r="U562" s="311"/>
      <c r="V562" s="311"/>
      <c r="W562" s="311"/>
      <c r="X562" s="311"/>
      <c r="Y562" s="311"/>
      <c r="Z562" s="311"/>
    </row>
    <row r="563" spans="1:26" s="6" customFormat="1">
      <c r="A563" s="311"/>
      <c r="B563" s="311"/>
      <c r="C563" s="311"/>
      <c r="S563" s="311"/>
      <c r="T563" s="311"/>
      <c r="U563" s="311"/>
      <c r="V563" s="311"/>
      <c r="W563" s="311"/>
      <c r="X563" s="311"/>
      <c r="Y563" s="311"/>
      <c r="Z563" s="311"/>
    </row>
    <row r="564" spans="1:26" s="6" customFormat="1">
      <c r="A564" s="311"/>
      <c r="B564" s="311"/>
      <c r="C564" s="311"/>
      <c r="S564" s="311"/>
      <c r="T564" s="311"/>
      <c r="U564" s="311"/>
      <c r="V564" s="311"/>
      <c r="W564" s="311"/>
      <c r="X564" s="311"/>
      <c r="Y564" s="311"/>
      <c r="Z564" s="311"/>
    </row>
    <row r="565" spans="1:26" s="6" customFormat="1">
      <c r="A565" s="311"/>
      <c r="B565" s="311"/>
      <c r="C565" s="311"/>
      <c r="S565" s="311"/>
      <c r="T565" s="311"/>
      <c r="U565" s="311"/>
      <c r="V565" s="311"/>
      <c r="W565" s="311"/>
      <c r="X565" s="311"/>
      <c r="Y565" s="311"/>
      <c r="Z565" s="311"/>
    </row>
    <row r="566" spans="1:26" s="6" customFormat="1">
      <c r="A566" s="311"/>
      <c r="B566" s="311"/>
      <c r="C566" s="311"/>
      <c r="S566" s="311"/>
      <c r="T566" s="311"/>
      <c r="U566" s="311"/>
      <c r="V566" s="311"/>
      <c r="W566" s="311"/>
      <c r="X566" s="311"/>
      <c r="Y566" s="311"/>
      <c r="Z566" s="311"/>
    </row>
    <row r="567" spans="1:26" s="6" customFormat="1">
      <c r="A567" s="311"/>
      <c r="B567" s="311"/>
      <c r="C567" s="311"/>
      <c r="S567" s="311"/>
      <c r="T567" s="311"/>
      <c r="U567" s="311"/>
      <c r="V567" s="311"/>
      <c r="W567" s="311"/>
      <c r="X567" s="311"/>
      <c r="Y567" s="311"/>
      <c r="Z567" s="311"/>
    </row>
    <row r="568" spans="1:26" s="6" customFormat="1">
      <c r="A568" s="311"/>
      <c r="B568" s="311"/>
      <c r="C568" s="311"/>
      <c r="S568" s="311"/>
      <c r="T568" s="311"/>
      <c r="U568" s="311"/>
      <c r="V568" s="311"/>
      <c r="W568" s="311"/>
      <c r="X568" s="311"/>
      <c r="Y568" s="311"/>
      <c r="Z568" s="311"/>
    </row>
    <row r="569" spans="1:26" s="6" customFormat="1">
      <c r="A569" s="311"/>
      <c r="B569" s="311"/>
      <c r="C569" s="311"/>
      <c r="S569" s="311"/>
      <c r="T569" s="311"/>
      <c r="U569" s="311"/>
      <c r="V569" s="311"/>
      <c r="W569" s="311"/>
      <c r="X569" s="311"/>
      <c r="Y569" s="311"/>
      <c r="Z569" s="311"/>
    </row>
    <row r="570" spans="1:26" s="6" customFormat="1">
      <c r="A570" s="311"/>
      <c r="B570" s="311"/>
      <c r="C570" s="311"/>
      <c r="S570" s="311"/>
      <c r="T570" s="311"/>
      <c r="U570" s="311"/>
      <c r="V570" s="311"/>
      <c r="W570" s="311"/>
      <c r="X570" s="311"/>
      <c r="Y570" s="311"/>
      <c r="Z570" s="311"/>
    </row>
    <row r="571" spans="1:26" s="6" customFormat="1">
      <c r="A571" s="311"/>
      <c r="B571" s="311"/>
      <c r="C571" s="311"/>
      <c r="S571" s="311"/>
      <c r="T571" s="311"/>
      <c r="U571" s="311"/>
      <c r="V571" s="311"/>
      <c r="W571" s="311"/>
      <c r="X571" s="311"/>
      <c r="Y571" s="311"/>
      <c r="Z571" s="311"/>
    </row>
    <row r="572" spans="1:26" s="6" customFormat="1">
      <c r="A572" s="311"/>
      <c r="B572" s="311"/>
      <c r="C572" s="311"/>
      <c r="S572" s="311"/>
      <c r="T572" s="311"/>
      <c r="U572" s="311"/>
      <c r="V572" s="311"/>
      <c r="W572" s="311"/>
      <c r="X572" s="311"/>
      <c r="Y572" s="311"/>
      <c r="Z572" s="311"/>
    </row>
    <row r="573" spans="1:26" s="6" customFormat="1">
      <c r="A573" s="311"/>
      <c r="B573" s="311"/>
      <c r="C573" s="311"/>
      <c r="S573" s="311"/>
      <c r="T573" s="311"/>
      <c r="U573" s="311"/>
      <c r="V573" s="311"/>
      <c r="W573" s="311"/>
      <c r="X573" s="311"/>
      <c r="Y573" s="311"/>
      <c r="Z573" s="311"/>
    </row>
    <row r="574" spans="1:26" s="6" customFormat="1">
      <c r="A574" s="311"/>
      <c r="B574" s="311"/>
      <c r="C574" s="311"/>
      <c r="S574" s="311"/>
      <c r="T574" s="311"/>
      <c r="U574" s="311"/>
      <c r="V574" s="311"/>
      <c r="W574" s="311"/>
      <c r="X574" s="311"/>
      <c r="Y574" s="311"/>
      <c r="Z574" s="311"/>
    </row>
    <row r="575" spans="1:26" s="6" customFormat="1">
      <c r="A575" s="311"/>
      <c r="B575" s="311"/>
      <c r="C575" s="311"/>
      <c r="S575" s="311"/>
      <c r="T575" s="311"/>
      <c r="U575" s="311"/>
      <c r="V575" s="311"/>
      <c r="W575" s="311"/>
      <c r="X575" s="311"/>
      <c r="Y575" s="311"/>
      <c r="Z575" s="311"/>
    </row>
    <row r="576" spans="1:26" s="6" customFormat="1">
      <c r="A576" s="311"/>
      <c r="B576" s="311"/>
      <c r="C576" s="311"/>
      <c r="S576" s="311"/>
      <c r="T576" s="311"/>
      <c r="U576" s="311"/>
      <c r="V576" s="311"/>
      <c r="W576" s="311"/>
      <c r="X576" s="311"/>
      <c r="Y576" s="311"/>
      <c r="Z576" s="311"/>
    </row>
    <row r="577" spans="1:26" s="6" customFormat="1">
      <c r="A577" s="311"/>
      <c r="B577" s="311"/>
      <c r="C577" s="311"/>
      <c r="S577" s="311"/>
      <c r="T577" s="311"/>
      <c r="U577" s="311"/>
      <c r="V577" s="311"/>
      <c r="W577" s="311"/>
      <c r="X577" s="311"/>
      <c r="Y577" s="311"/>
      <c r="Z577" s="311"/>
    </row>
    <row r="578" spans="1:26" s="6" customFormat="1">
      <c r="A578" s="311"/>
      <c r="B578" s="311"/>
      <c r="C578" s="311"/>
      <c r="S578" s="311"/>
      <c r="T578" s="311"/>
      <c r="U578" s="311"/>
      <c r="V578" s="311"/>
      <c r="W578" s="311"/>
      <c r="X578" s="311"/>
      <c r="Y578" s="311"/>
      <c r="Z578" s="311"/>
    </row>
    <row r="579" spans="1:26" s="6" customFormat="1">
      <c r="A579" s="311"/>
      <c r="B579" s="311"/>
      <c r="C579" s="311"/>
      <c r="S579" s="311"/>
      <c r="T579" s="311"/>
      <c r="U579" s="311"/>
      <c r="V579" s="311"/>
      <c r="W579" s="311"/>
      <c r="X579" s="311"/>
      <c r="Y579" s="311"/>
      <c r="Z579" s="311"/>
    </row>
    <row r="580" spans="1:26" s="6" customFormat="1">
      <c r="A580" s="311"/>
      <c r="B580" s="311"/>
      <c r="C580" s="311"/>
      <c r="S580" s="311"/>
      <c r="T580" s="311"/>
      <c r="U580" s="311"/>
      <c r="V580" s="311"/>
      <c r="W580" s="311"/>
      <c r="X580" s="311"/>
      <c r="Y580" s="311"/>
      <c r="Z580" s="311"/>
    </row>
    <row r="581" spans="1:26" s="6" customFormat="1">
      <c r="A581" s="311"/>
      <c r="B581" s="311"/>
      <c r="C581" s="311"/>
      <c r="S581" s="311"/>
      <c r="T581" s="311"/>
      <c r="U581" s="311"/>
      <c r="V581" s="311"/>
      <c r="W581" s="311"/>
      <c r="X581" s="311"/>
      <c r="Y581" s="311"/>
      <c r="Z581" s="311"/>
    </row>
    <row r="582" spans="1:26" s="6" customFormat="1">
      <c r="A582" s="311"/>
      <c r="B582" s="311"/>
      <c r="C582" s="311"/>
      <c r="S582" s="311"/>
      <c r="T582" s="311"/>
      <c r="U582" s="311"/>
      <c r="V582" s="311"/>
      <c r="W582" s="311"/>
      <c r="X582" s="311"/>
      <c r="Y582" s="311"/>
      <c r="Z582" s="311"/>
    </row>
    <row r="583" spans="1:26" s="6" customFormat="1">
      <c r="A583" s="311"/>
      <c r="B583" s="311"/>
      <c r="C583" s="311"/>
      <c r="S583" s="311"/>
      <c r="T583" s="311"/>
      <c r="U583" s="311"/>
      <c r="V583" s="311"/>
      <c r="W583" s="311"/>
      <c r="X583" s="311"/>
      <c r="Y583" s="311"/>
      <c r="Z583" s="311"/>
    </row>
    <row r="584" spans="1:26" s="6" customFormat="1">
      <c r="A584" s="311"/>
      <c r="B584" s="311"/>
      <c r="C584" s="311"/>
      <c r="S584" s="311"/>
      <c r="T584" s="311"/>
      <c r="U584" s="311"/>
      <c r="V584" s="311"/>
      <c r="W584" s="311"/>
      <c r="X584" s="311"/>
      <c r="Y584" s="311"/>
      <c r="Z584" s="311"/>
    </row>
    <row r="585" spans="1:26" s="6" customFormat="1">
      <c r="A585" s="311"/>
      <c r="B585" s="311"/>
      <c r="C585" s="311"/>
      <c r="S585" s="311"/>
      <c r="T585" s="311"/>
      <c r="U585" s="311"/>
      <c r="V585" s="311"/>
      <c r="W585" s="311"/>
      <c r="X585" s="311"/>
      <c r="Y585" s="311"/>
      <c r="Z585" s="311"/>
    </row>
    <row r="586" spans="1:26" s="6" customFormat="1">
      <c r="A586" s="311"/>
      <c r="B586" s="311"/>
      <c r="C586" s="311"/>
      <c r="S586" s="311"/>
      <c r="T586" s="311"/>
      <c r="U586" s="311"/>
      <c r="V586" s="311"/>
      <c r="W586" s="311"/>
      <c r="X586" s="311"/>
      <c r="Y586" s="311"/>
      <c r="Z586" s="311"/>
    </row>
    <row r="587" spans="1:26" s="6" customFormat="1">
      <c r="A587" s="311"/>
      <c r="B587" s="311"/>
      <c r="C587" s="311"/>
      <c r="S587" s="311"/>
      <c r="T587" s="311"/>
      <c r="U587" s="311"/>
      <c r="V587" s="311"/>
      <c r="W587" s="311"/>
      <c r="X587" s="311"/>
      <c r="Y587" s="311"/>
      <c r="Z587" s="311"/>
    </row>
    <row r="588" spans="1:26" s="6" customFormat="1">
      <c r="A588" s="311"/>
      <c r="B588" s="311"/>
      <c r="C588" s="311"/>
      <c r="S588" s="311"/>
      <c r="T588" s="311"/>
      <c r="U588" s="311"/>
      <c r="V588" s="311"/>
      <c r="W588" s="311"/>
      <c r="X588" s="311"/>
      <c r="Y588" s="311"/>
      <c r="Z588" s="311"/>
    </row>
    <row r="589" spans="1:26" s="6" customFormat="1">
      <c r="A589" s="311"/>
      <c r="B589" s="311"/>
      <c r="C589" s="311"/>
      <c r="S589" s="311"/>
      <c r="T589" s="311"/>
      <c r="U589" s="311"/>
      <c r="V589" s="311"/>
      <c r="W589" s="311"/>
      <c r="X589" s="311"/>
      <c r="Y589" s="311"/>
      <c r="Z589" s="311"/>
    </row>
    <row r="590" spans="1:26" s="6" customFormat="1">
      <c r="A590" s="311"/>
      <c r="B590" s="311"/>
      <c r="C590" s="311"/>
      <c r="S590" s="311"/>
      <c r="T590" s="311"/>
      <c r="U590" s="311"/>
      <c r="V590" s="311"/>
      <c r="W590" s="311"/>
      <c r="X590" s="311"/>
      <c r="Y590" s="311"/>
      <c r="Z590" s="311"/>
    </row>
    <row r="591" spans="1:26" s="6" customFormat="1">
      <c r="A591" s="311"/>
      <c r="B591" s="311"/>
      <c r="C591" s="311"/>
      <c r="S591" s="311"/>
      <c r="T591" s="311"/>
      <c r="U591" s="311"/>
      <c r="V591" s="311"/>
      <c r="W591" s="311"/>
      <c r="X591" s="311"/>
      <c r="Y591" s="311"/>
      <c r="Z591" s="311"/>
    </row>
    <row r="592" spans="1:26" s="6" customFormat="1">
      <c r="A592" s="311"/>
      <c r="B592" s="311"/>
      <c r="C592" s="311"/>
      <c r="S592" s="311"/>
      <c r="T592" s="311"/>
      <c r="U592" s="311"/>
      <c r="V592" s="311"/>
      <c r="W592" s="311"/>
      <c r="X592" s="311"/>
      <c r="Y592" s="311"/>
      <c r="Z592" s="311"/>
    </row>
    <row r="593" spans="1:26" s="6" customFormat="1">
      <c r="A593" s="311"/>
      <c r="B593" s="311"/>
      <c r="C593" s="311"/>
      <c r="S593" s="311"/>
      <c r="T593" s="311"/>
      <c r="U593" s="311"/>
      <c r="V593" s="311"/>
      <c r="W593" s="311"/>
      <c r="X593" s="311"/>
      <c r="Y593" s="311"/>
      <c r="Z593" s="311"/>
    </row>
    <row r="594" spans="1:26" s="6" customFormat="1">
      <c r="A594" s="311"/>
      <c r="B594" s="311"/>
      <c r="C594" s="311"/>
      <c r="S594" s="311"/>
      <c r="T594" s="311"/>
      <c r="U594" s="311"/>
      <c r="V594" s="311"/>
      <c r="W594" s="311"/>
      <c r="X594" s="311"/>
      <c r="Y594" s="311"/>
      <c r="Z594" s="311"/>
    </row>
    <row r="595" spans="1:26" s="6" customFormat="1">
      <c r="A595" s="311"/>
      <c r="B595" s="311"/>
      <c r="C595" s="311"/>
      <c r="S595" s="311"/>
      <c r="T595" s="311"/>
      <c r="U595" s="311"/>
      <c r="V595" s="311"/>
      <c r="W595" s="311"/>
      <c r="X595" s="311"/>
      <c r="Y595" s="311"/>
      <c r="Z595" s="311"/>
    </row>
    <row r="596" spans="1:26" s="6" customFormat="1">
      <c r="A596" s="311"/>
      <c r="B596" s="311"/>
      <c r="C596" s="311"/>
      <c r="S596" s="311"/>
      <c r="T596" s="311"/>
      <c r="U596" s="311"/>
      <c r="V596" s="311"/>
      <c r="W596" s="311"/>
      <c r="X596" s="311"/>
      <c r="Y596" s="311"/>
      <c r="Z596" s="311"/>
    </row>
    <row r="597" spans="1:26" s="6" customFormat="1">
      <c r="A597" s="311"/>
      <c r="B597" s="311"/>
      <c r="C597" s="311"/>
      <c r="S597" s="311"/>
      <c r="T597" s="311"/>
      <c r="U597" s="311"/>
      <c r="V597" s="311"/>
      <c r="W597" s="311"/>
      <c r="X597" s="311"/>
      <c r="Y597" s="311"/>
      <c r="Z597" s="311"/>
    </row>
    <row r="598" spans="1:26" s="6" customFormat="1">
      <c r="A598" s="311"/>
      <c r="B598" s="311"/>
      <c r="C598" s="311"/>
      <c r="S598" s="311"/>
      <c r="T598" s="311"/>
      <c r="U598" s="311"/>
      <c r="V598" s="311"/>
      <c r="W598" s="311"/>
      <c r="X598" s="311"/>
      <c r="Y598" s="311"/>
      <c r="Z598" s="311"/>
    </row>
    <row r="599" spans="1:26" s="6" customFormat="1">
      <c r="A599" s="311"/>
      <c r="B599" s="311"/>
      <c r="C599" s="311"/>
      <c r="S599" s="311"/>
      <c r="T599" s="311"/>
      <c r="U599" s="311"/>
      <c r="V599" s="311"/>
      <c r="W599" s="311"/>
      <c r="X599" s="311"/>
      <c r="Y599" s="311"/>
      <c r="Z599" s="311"/>
    </row>
    <row r="600" spans="1:26" s="6" customFormat="1">
      <c r="A600" s="311"/>
      <c r="B600" s="311"/>
      <c r="C600" s="311"/>
      <c r="S600" s="311"/>
      <c r="T600" s="311"/>
      <c r="U600" s="311"/>
      <c r="V600" s="311"/>
      <c r="W600" s="311"/>
      <c r="X600" s="311"/>
      <c r="Y600" s="311"/>
      <c r="Z600" s="311"/>
    </row>
    <row r="601" spans="1:26" s="6" customFormat="1">
      <c r="A601" s="311"/>
      <c r="B601" s="311"/>
      <c r="C601" s="311"/>
      <c r="S601" s="311"/>
      <c r="T601" s="311"/>
      <c r="U601" s="311"/>
      <c r="V601" s="311"/>
      <c r="W601" s="311"/>
      <c r="X601" s="311"/>
      <c r="Y601" s="311"/>
      <c r="Z601" s="311"/>
    </row>
    <row r="602" spans="1:26" s="6" customFormat="1">
      <c r="A602" s="311"/>
      <c r="B602" s="311"/>
      <c r="C602" s="311"/>
      <c r="S602" s="311"/>
      <c r="T602" s="311"/>
      <c r="U602" s="311"/>
      <c r="V602" s="311"/>
      <c r="W602" s="311"/>
      <c r="X602" s="311"/>
      <c r="Y602" s="311"/>
      <c r="Z602" s="311"/>
    </row>
    <row r="603" spans="1:26" s="6" customFormat="1">
      <c r="A603" s="311"/>
      <c r="B603" s="311"/>
      <c r="C603" s="311"/>
      <c r="S603" s="311"/>
      <c r="T603" s="311"/>
      <c r="U603" s="311"/>
      <c r="V603" s="311"/>
      <c r="W603" s="311"/>
      <c r="X603" s="311"/>
      <c r="Y603" s="311"/>
      <c r="Z603" s="311"/>
    </row>
    <row r="604" spans="1:26" s="6" customFormat="1">
      <c r="A604" s="311"/>
      <c r="B604" s="311"/>
      <c r="C604" s="311"/>
      <c r="S604" s="311"/>
      <c r="T604" s="311"/>
      <c r="U604" s="311"/>
      <c r="V604" s="311"/>
      <c r="W604" s="311"/>
      <c r="X604" s="311"/>
      <c r="Y604" s="311"/>
      <c r="Z604" s="311"/>
    </row>
    <row r="605" spans="1:26" s="6" customFormat="1">
      <c r="A605" s="311"/>
      <c r="B605" s="311"/>
      <c r="C605" s="311"/>
      <c r="S605" s="311"/>
      <c r="T605" s="311"/>
      <c r="U605" s="311"/>
      <c r="V605" s="311"/>
      <c r="W605" s="311"/>
      <c r="X605" s="311"/>
      <c r="Y605" s="311"/>
      <c r="Z605" s="311"/>
    </row>
    <row r="606" spans="1:26" s="6" customFormat="1">
      <c r="A606" s="311"/>
      <c r="B606" s="311"/>
      <c r="C606" s="311"/>
      <c r="S606" s="311"/>
      <c r="T606" s="311"/>
      <c r="U606" s="311"/>
      <c r="V606" s="311"/>
      <c r="W606" s="311"/>
      <c r="X606" s="311"/>
      <c r="Y606" s="311"/>
      <c r="Z606" s="311"/>
    </row>
    <row r="607" spans="1:26" s="6" customFormat="1">
      <c r="A607" s="311"/>
      <c r="B607" s="311"/>
      <c r="C607" s="311"/>
      <c r="S607" s="311"/>
      <c r="T607" s="311"/>
      <c r="U607" s="311"/>
      <c r="V607" s="311"/>
      <c r="W607" s="311"/>
      <c r="X607" s="311"/>
      <c r="Y607" s="311"/>
      <c r="Z607" s="311"/>
    </row>
    <row r="608" spans="1:26" s="6" customFormat="1">
      <c r="A608" s="311"/>
      <c r="B608" s="311"/>
      <c r="C608" s="311"/>
      <c r="S608" s="311"/>
      <c r="T608" s="311"/>
      <c r="U608" s="311"/>
      <c r="V608" s="311"/>
      <c r="W608" s="311"/>
      <c r="X608" s="311"/>
      <c r="Y608" s="311"/>
      <c r="Z608" s="311"/>
    </row>
    <row r="609" spans="1:26" s="6" customFormat="1">
      <c r="A609" s="311"/>
      <c r="B609" s="311"/>
      <c r="C609" s="311"/>
      <c r="S609" s="311"/>
      <c r="T609" s="311"/>
      <c r="U609" s="311"/>
      <c r="V609" s="311"/>
      <c r="W609" s="311"/>
      <c r="X609" s="311"/>
      <c r="Y609" s="311"/>
      <c r="Z609" s="311"/>
    </row>
    <row r="610" spans="1:26" s="6" customFormat="1">
      <c r="A610" s="311"/>
      <c r="B610" s="311"/>
      <c r="C610" s="311"/>
      <c r="S610" s="311"/>
      <c r="T610" s="311"/>
      <c r="U610" s="311"/>
      <c r="V610" s="311"/>
      <c r="W610" s="311"/>
      <c r="X610" s="311"/>
      <c r="Y610" s="311"/>
      <c r="Z610" s="311"/>
    </row>
    <row r="611" spans="1:26" s="6" customFormat="1">
      <c r="A611" s="311"/>
      <c r="B611" s="311"/>
      <c r="C611" s="311"/>
      <c r="S611" s="311"/>
      <c r="T611" s="311"/>
      <c r="U611" s="311"/>
      <c r="V611" s="311"/>
      <c r="W611" s="311"/>
      <c r="X611" s="311"/>
      <c r="Y611" s="311"/>
      <c r="Z611" s="311"/>
    </row>
    <row r="612" spans="1:26" s="6" customFormat="1">
      <c r="A612" s="311"/>
      <c r="B612" s="311"/>
      <c r="C612" s="311"/>
      <c r="S612" s="311"/>
      <c r="T612" s="311"/>
      <c r="U612" s="311"/>
      <c r="V612" s="311"/>
      <c r="W612" s="311"/>
      <c r="X612" s="311"/>
      <c r="Y612" s="311"/>
      <c r="Z612" s="311"/>
    </row>
    <row r="613" spans="1:26" s="6" customFormat="1">
      <c r="A613" s="311"/>
      <c r="B613" s="311"/>
      <c r="C613" s="311"/>
      <c r="S613" s="311"/>
      <c r="T613" s="311"/>
      <c r="U613" s="311"/>
      <c r="V613" s="311"/>
      <c r="W613" s="311"/>
      <c r="X613" s="311"/>
      <c r="Y613" s="311"/>
      <c r="Z613" s="311"/>
    </row>
    <row r="614" spans="1:26" s="6" customFormat="1">
      <c r="A614" s="311"/>
      <c r="B614" s="311"/>
      <c r="C614" s="311"/>
      <c r="S614" s="311"/>
      <c r="T614" s="311"/>
      <c r="U614" s="311"/>
      <c r="V614" s="311"/>
      <c r="W614" s="311"/>
      <c r="X614" s="311"/>
      <c r="Y614" s="311"/>
      <c r="Z614" s="311"/>
    </row>
    <row r="615" spans="1:26" s="6" customFormat="1">
      <c r="A615" s="311"/>
      <c r="B615" s="311"/>
      <c r="C615" s="311"/>
      <c r="S615" s="311"/>
      <c r="T615" s="311"/>
      <c r="U615" s="311"/>
      <c r="V615" s="311"/>
      <c r="W615" s="311"/>
      <c r="X615" s="311"/>
      <c r="Y615" s="311"/>
      <c r="Z615" s="311"/>
    </row>
    <row r="616" spans="1:26" s="6" customFormat="1">
      <c r="A616" s="311"/>
      <c r="B616" s="311"/>
      <c r="C616" s="311"/>
      <c r="S616" s="311"/>
      <c r="T616" s="311"/>
      <c r="U616" s="311"/>
      <c r="V616" s="311"/>
      <c r="W616" s="311"/>
      <c r="X616" s="311"/>
      <c r="Y616" s="311"/>
      <c r="Z616" s="311"/>
    </row>
    <row r="617" spans="1:26" s="6" customFormat="1">
      <c r="A617" s="311"/>
      <c r="B617" s="311"/>
      <c r="C617" s="311"/>
      <c r="S617" s="311"/>
      <c r="T617" s="311"/>
      <c r="U617" s="311"/>
      <c r="V617" s="311"/>
      <c r="W617" s="311"/>
      <c r="X617" s="311"/>
      <c r="Y617" s="311"/>
      <c r="Z617" s="311"/>
    </row>
    <row r="618" spans="1:26" s="6" customFormat="1">
      <c r="A618" s="311"/>
      <c r="B618" s="311"/>
      <c r="C618" s="311"/>
      <c r="S618" s="311"/>
      <c r="T618" s="311"/>
      <c r="U618" s="311"/>
      <c r="V618" s="311"/>
      <c r="W618" s="311"/>
      <c r="X618" s="311"/>
      <c r="Y618" s="311"/>
      <c r="Z618" s="311"/>
    </row>
    <row r="619" spans="1:26" s="6" customFormat="1">
      <c r="A619" s="311"/>
      <c r="B619" s="311"/>
      <c r="C619" s="311"/>
      <c r="S619" s="311"/>
      <c r="T619" s="311"/>
      <c r="U619" s="311"/>
      <c r="V619" s="311"/>
      <c r="W619" s="311"/>
      <c r="X619" s="311"/>
      <c r="Y619" s="311"/>
      <c r="Z619" s="311"/>
    </row>
    <row r="620" spans="1:26" s="6" customFormat="1">
      <c r="A620" s="311"/>
      <c r="B620" s="311"/>
      <c r="C620" s="311"/>
      <c r="S620" s="311"/>
      <c r="T620" s="311"/>
      <c r="U620" s="311"/>
      <c r="V620" s="311"/>
      <c r="W620" s="311"/>
      <c r="X620" s="311"/>
      <c r="Y620" s="311"/>
      <c r="Z620" s="311"/>
    </row>
    <row r="621" spans="1:26" s="6" customFormat="1">
      <c r="A621" s="311"/>
      <c r="B621" s="311"/>
      <c r="C621" s="311"/>
      <c r="S621" s="311"/>
      <c r="T621" s="311"/>
      <c r="U621" s="311"/>
      <c r="V621" s="311"/>
      <c r="W621" s="311"/>
      <c r="X621" s="311"/>
      <c r="Y621" s="311"/>
      <c r="Z621" s="311"/>
    </row>
    <row r="622" spans="1:26" s="6" customFormat="1">
      <c r="A622" s="311"/>
      <c r="B622" s="311"/>
      <c r="C622" s="311"/>
      <c r="S622" s="311"/>
      <c r="T622" s="311"/>
      <c r="U622" s="311"/>
      <c r="V622" s="311"/>
      <c r="W622" s="311"/>
      <c r="X622" s="311"/>
      <c r="Y622" s="311"/>
      <c r="Z622" s="311"/>
    </row>
    <row r="623" spans="1:26" s="6" customFormat="1">
      <c r="A623" s="311"/>
      <c r="B623" s="311"/>
      <c r="C623" s="311"/>
      <c r="S623" s="311"/>
      <c r="T623" s="311"/>
      <c r="U623" s="311"/>
      <c r="V623" s="311"/>
      <c r="W623" s="311"/>
      <c r="X623" s="311"/>
      <c r="Y623" s="311"/>
      <c r="Z623" s="311"/>
    </row>
    <row r="624" spans="1:26" s="6" customFormat="1">
      <c r="A624" s="311"/>
      <c r="B624" s="311"/>
      <c r="C624" s="311"/>
      <c r="S624" s="311"/>
      <c r="T624" s="311"/>
      <c r="U624" s="311"/>
      <c r="V624" s="311"/>
      <c r="W624" s="311"/>
      <c r="X624" s="311"/>
      <c r="Y624" s="311"/>
      <c r="Z624" s="311"/>
    </row>
    <row r="625" spans="1:26" s="6" customFormat="1">
      <c r="A625" s="311"/>
      <c r="B625" s="311"/>
      <c r="C625" s="311"/>
      <c r="S625" s="311"/>
      <c r="T625" s="311"/>
      <c r="U625" s="311"/>
      <c r="V625" s="311"/>
      <c r="W625" s="311"/>
      <c r="X625" s="311"/>
      <c r="Y625" s="311"/>
      <c r="Z625" s="311"/>
    </row>
    <row r="626" spans="1:26" s="6" customFormat="1">
      <c r="A626" s="311"/>
      <c r="B626" s="311"/>
      <c r="C626" s="311"/>
      <c r="S626" s="311"/>
      <c r="T626" s="311"/>
      <c r="U626" s="311"/>
      <c r="V626" s="311"/>
      <c r="W626" s="311"/>
      <c r="X626" s="311"/>
      <c r="Y626" s="311"/>
      <c r="Z626" s="311"/>
    </row>
    <row r="627" spans="1:26" s="6" customFormat="1">
      <c r="A627" s="311"/>
      <c r="B627" s="311"/>
      <c r="C627" s="311"/>
      <c r="S627" s="311"/>
      <c r="T627" s="311"/>
      <c r="U627" s="311"/>
      <c r="V627" s="311"/>
      <c r="W627" s="311"/>
      <c r="X627" s="311"/>
      <c r="Y627" s="311"/>
      <c r="Z627" s="311"/>
    </row>
    <row r="628" spans="1:26" s="6" customFormat="1">
      <c r="A628" s="311"/>
      <c r="B628" s="311"/>
      <c r="C628" s="311"/>
      <c r="S628" s="311"/>
      <c r="T628" s="311"/>
      <c r="U628" s="311"/>
      <c r="V628" s="311"/>
      <c r="W628" s="311"/>
      <c r="X628" s="311"/>
      <c r="Y628" s="311"/>
      <c r="Z628" s="311"/>
    </row>
    <row r="629" spans="1:26" s="6" customFormat="1">
      <c r="A629" s="311"/>
      <c r="B629" s="311"/>
      <c r="C629" s="311"/>
      <c r="S629" s="311"/>
      <c r="T629" s="311"/>
      <c r="U629" s="311"/>
      <c r="V629" s="311"/>
      <c r="W629" s="311"/>
      <c r="X629" s="311"/>
      <c r="Y629" s="311"/>
      <c r="Z629" s="311"/>
    </row>
    <row r="630" spans="1:26" s="6" customFormat="1">
      <c r="A630" s="311"/>
      <c r="B630" s="311"/>
      <c r="C630" s="311"/>
      <c r="S630" s="311"/>
      <c r="T630" s="311"/>
      <c r="U630" s="311"/>
      <c r="V630" s="311"/>
      <c r="W630" s="311"/>
      <c r="X630" s="311"/>
      <c r="Y630" s="311"/>
      <c r="Z630" s="311"/>
    </row>
    <row r="631" spans="1:26" s="6" customFormat="1">
      <c r="A631" s="311"/>
      <c r="B631" s="311"/>
      <c r="C631" s="311"/>
      <c r="S631" s="311"/>
      <c r="T631" s="311"/>
      <c r="U631" s="311"/>
      <c r="V631" s="311"/>
      <c r="W631" s="311"/>
      <c r="X631" s="311"/>
      <c r="Y631" s="311"/>
      <c r="Z631" s="311"/>
    </row>
    <row r="632" spans="1:26" s="6" customFormat="1">
      <c r="A632" s="311"/>
      <c r="B632" s="311"/>
      <c r="C632" s="311"/>
      <c r="S632" s="311"/>
      <c r="T632" s="311"/>
      <c r="U632" s="311"/>
      <c r="V632" s="311"/>
      <c r="W632" s="311"/>
      <c r="X632" s="311"/>
      <c r="Y632" s="311"/>
      <c r="Z632" s="311"/>
    </row>
    <row r="633" spans="1:26" s="6" customFormat="1">
      <c r="A633" s="311"/>
      <c r="B633" s="311"/>
      <c r="C633" s="311"/>
      <c r="S633" s="311"/>
      <c r="T633" s="311"/>
      <c r="U633" s="311"/>
      <c r="V633" s="311"/>
      <c r="W633" s="311"/>
      <c r="X633" s="311"/>
      <c r="Y633" s="311"/>
      <c r="Z633" s="311"/>
    </row>
    <row r="634" spans="1:26" s="6" customFormat="1">
      <c r="A634" s="311"/>
      <c r="B634" s="311"/>
      <c r="C634" s="311"/>
      <c r="S634" s="311"/>
      <c r="T634" s="311"/>
      <c r="U634" s="311"/>
      <c r="V634" s="311"/>
      <c r="W634" s="311"/>
      <c r="X634" s="311"/>
      <c r="Y634" s="311"/>
      <c r="Z634" s="311"/>
    </row>
    <row r="635" spans="1:26" s="6" customFormat="1">
      <c r="A635" s="311"/>
      <c r="B635" s="311"/>
      <c r="C635" s="311"/>
      <c r="S635" s="311"/>
      <c r="T635" s="311"/>
      <c r="U635" s="311"/>
      <c r="V635" s="311"/>
      <c r="W635" s="311"/>
      <c r="X635" s="311"/>
      <c r="Y635" s="311"/>
      <c r="Z635" s="311"/>
    </row>
    <row r="636" spans="1:26" s="6" customFormat="1">
      <c r="A636" s="311"/>
      <c r="B636" s="311"/>
      <c r="C636" s="311"/>
      <c r="S636" s="311"/>
      <c r="T636" s="311"/>
      <c r="U636" s="311"/>
      <c r="V636" s="311"/>
      <c r="W636" s="311"/>
      <c r="X636" s="311"/>
      <c r="Y636" s="311"/>
      <c r="Z636" s="311"/>
    </row>
    <row r="637" spans="1:26" s="6" customFormat="1">
      <c r="A637" s="311"/>
      <c r="B637" s="311"/>
      <c r="C637" s="311"/>
      <c r="S637" s="311"/>
      <c r="T637" s="311"/>
      <c r="U637" s="311"/>
      <c r="V637" s="311"/>
      <c r="W637" s="311"/>
      <c r="X637" s="311"/>
      <c r="Y637" s="311"/>
      <c r="Z637" s="311"/>
    </row>
    <row r="638" spans="1:26" s="6" customFormat="1">
      <c r="A638" s="311"/>
      <c r="B638" s="311"/>
      <c r="C638" s="311"/>
      <c r="S638" s="311"/>
      <c r="T638" s="311"/>
      <c r="U638" s="311"/>
      <c r="V638" s="311"/>
      <c r="W638" s="311"/>
      <c r="X638" s="311"/>
      <c r="Y638" s="311"/>
      <c r="Z638" s="311"/>
    </row>
    <row r="639" spans="1:26" s="6" customFormat="1">
      <c r="A639" s="311"/>
      <c r="B639" s="311"/>
      <c r="C639" s="311"/>
      <c r="S639" s="311"/>
      <c r="T639" s="311"/>
      <c r="U639" s="311"/>
      <c r="V639" s="311"/>
      <c r="W639" s="311"/>
      <c r="X639" s="311"/>
      <c r="Y639" s="311"/>
      <c r="Z639" s="311"/>
    </row>
    <row r="640" spans="1:26" s="6" customFormat="1">
      <c r="A640" s="311"/>
      <c r="B640" s="311"/>
      <c r="C640" s="311"/>
      <c r="S640" s="311"/>
      <c r="T640" s="311"/>
      <c r="U640" s="311"/>
      <c r="V640" s="311"/>
      <c r="W640" s="311"/>
      <c r="X640" s="311"/>
      <c r="Y640" s="311"/>
      <c r="Z640" s="311"/>
    </row>
    <row r="641" spans="1:26" s="6" customFormat="1">
      <c r="A641" s="311"/>
      <c r="B641" s="311"/>
      <c r="C641" s="311"/>
      <c r="S641" s="311"/>
      <c r="T641" s="311"/>
      <c r="U641" s="311"/>
      <c r="V641" s="311"/>
      <c r="W641" s="311"/>
      <c r="X641" s="311"/>
      <c r="Y641" s="311"/>
      <c r="Z641" s="311"/>
    </row>
    <row r="642" spans="1:26" s="6" customFormat="1">
      <c r="A642" s="311"/>
      <c r="B642" s="311"/>
      <c r="C642" s="311"/>
      <c r="S642" s="311"/>
      <c r="T642" s="311"/>
      <c r="U642" s="311"/>
      <c r="V642" s="311"/>
      <c r="W642" s="311"/>
      <c r="X642" s="311"/>
      <c r="Y642" s="311"/>
      <c r="Z642" s="311"/>
    </row>
    <row r="643" spans="1:26" s="6" customFormat="1">
      <c r="A643" s="311"/>
      <c r="B643" s="311"/>
      <c r="C643" s="311"/>
      <c r="S643" s="311"/>
      <c r="T643" s="311"/>
      <c r="U643" s="311"/>
      <c r="V643" s="311"/>
      <c r="W643" s="311"/>
      <c r="X643" s="311"/>
      <c r="Y643" s="311"/>
      <c r="Z643" s="311"/>
    </row>
    <row r="644" spans="1:26" s="6" customFormat="1">
      <c r="A644" s="311"/>
      <c r="B644" s="311"/>
      <c r="C644" s="311"/>
      <c r="S644" s="311"/>
      <c r="T644" s="311"/>
      <c r="U644" s="311"/>
      <c r="V644" s="311"/>
      <c r="W644" s="311"/>
      <c r="X644" s="311"/>
      <c r="Y644" s="311"/>
      <c r="Z644" s="311"/>
    </row>
    <row r="645" spans="1:26" s="6" customFormat="1">
      <c r="A645" s="311"/>
      <c r="B645" s="311"/>
      <c r="C645" s="311"/>
      <c r="S645" s="311"/>
      <c r="T645" s="311"/>
      <c r="U645" s="311"/>
      <c r="V645" s="311"/>
      <c r="W645" s="311"/>
      <c r="X645" s="311"/>
      <c r="Y645" s="311"/>
      <c r="Z645" s="311"/>
    </row>
    <row r="646" spans="1:26" s="6" customFormat="1">
      <c r="A646" s="311"/>
      <c r="B646" s="311"/>
      <c r="C646" s="311"/>
      <c r="S646" s="311"/>
      <c r="T646" s="311"/>
      <c r="U646" s="311"/>
      <c r="V646" s="311"/>
      <c r="W646" s="311"/>
      <c r="X646" s="311"/>
      <c r="Y646" s="311"/>
      <c r="Z646" s="311"/>
    </row>
    <row r="647" spans="1:26" s="6" customFormat="1">
      <c r="A647" s="311"/>
      <c r="B647" s="311"/>
      <c r="C647" s="311"/>
      <c r="S647" s="311"/>
      <c r="T647" s="311"/>
      <c r="U647" s="311"/>
      <c r="V647" s="311"/>
      <c r="W647" s="311"/>
      <c r="X647" s="311"/>
      <c r="Y647" s="311"/>
      <c r="Z647" s="311"/>
    </row>
    <row r="648" spans="1:26" s="6" customFormat="1">
      <c r="A648" s="311"/>
      <c r="B648" s="311"/>
      <c r="C648" s="311"/>
      <c r="S648" s="311"/>
      <c r="T648" s="311"/>
      <c r="U648" s="311"/>
      <c r="V648" s="311"/>
      <c r="W648" s="311"/>
      <c r="X648" s="311"/>
      <c r="Y648" s="311"/>
      <c r="Z648" s="311"/>
    </row>
    <row r="649" spans="1:26" s="6" customFormat="1">
      <c r="A649" s="311"/>
      <c r="B649" s="311"/>
      <c r="C649" s="311"/>
      <c r="S649" s="311"/>
      <c r="T649" s="311"/>
      <c r="U649" s="311"/>
      <c r="V649" s="311"/>
      <c r="W649" s="311"/>
      <c r="X649" s="311"/>
      <c r="Y649" s="311"/>
      <c r="Z649" s="311"/>
    </row>
    <row r="650" spans="1:26" s="6" customFormat="1">
      <c r="A650" s="311"/>
      <c r="B650" s="311"/>
      <c r="C650" s="311"/>
      <c r="S650" s="311"/>
      <c r="T650" s="311"/>
      <c r="U650" s="311"/>
      <c r="V650" s="311"/>
      <c r="W650" s="311"/>
      <c r="X650" s="311"/>
      <c r="Y650" s="311"/>
      <c r="Z650" s="311"/>
    </row>
    <row r="651" spans="1:26" s="6" customFormat="1">
      <c r="A651" s="311"/>
      <c r="B651" s="311"/>
      <c r="C651" s="311"/>
      <c r="S651" s="311"/>
      <c r="T651" s="311"/>
      <c r="U651" s="311"/>
      <c r="V651" s="311"/>
      <c r="W651" s="311"/>
      <c r="X651" s="311"/>
      <c r="Y651" s="311"/>
      <c r="Z651" s="311"/>
    </row>
    <row r="652" spans="1:26" s="6" customFormat="1">
      <c r="A652" s="311"/>
      <c r="B652" s="311"/>
      <c r="C652" s="311"/>
      <c r="S652" s="311"/>
      <c r="T652" s="311"/>
      <c r="U652" s="311"/>
      <c r="V652" s="311"/>
      <c r="W652" s="311"/>
      <c r="X652" s="311"/>
      <c r="Y652" s="311"/>
      <c r="Z652" s="311"/>
    </row>
    <row r="653" spans="1:26" s="6" customFormat="1">
      <c r="A653" s="311"/>
      <c r="B653" s="311"/>
      <c r="C653" s="311"/>
      <c r="S653" s="311"/>
      <c r="T653" s="311"/>
      <c r="U653" s="311"/>
      <c r="V653" s="311"/>
      <c r="W653" s="311"/>
      <c r="X653" s="311"/>
      <c r="Y653" s="311"/>
      <c r="Z653" s="311"/>
    </row>
    <row r="654" spans="1:26" s="6" customFormat="1">
      <c r="A654" s="311"/>
      <c r="B654" s="311"/>
      <c r="C654" s="311"/>
      <c r="S654" s="311"/>
      <c r="T654" s="311"/>
      <c r="U654" s="311"/>
      <c r="V654" s="311"/>
      <c r="W654" s="311"/>
      <c r="X654" s="311"/>
      <c r="Y654" s="311"/>
      <c r="Z654" s="311"/>
    </row>
    <row r="655" spans="1:26" s="6" customFormat="1">
      <c r="A655" s="311"/>
      <c r="B655" s="311"/>
      <c r="C655" s="311"/>
      <c r="S655" s="311"/>
      <c r="T655" s="311"/>
      <c r="U655" s="311"/>
      <c r="V655" s="311"/>
      <c r="W655" s="311"/>
      <c r="X655" s="311"/>
      <c r="Y655" s="311"/>
      <c r="Z655" s="311"/>
    </row>
    <row r="656" spans="1:26" s="6" customFormat="1">
      <c r="A656" s="311"/>
      <c r="B656" s="311"/>
      <c r="C656" s="311"/>
      <c r="S656" s="311"/>
      <c r="T656" s="311"/>
      <c r="U656" s="311"/>
      <c r="V656" s="311"/>
      <c r="W656" s="311"/>
      <c r="X656" s="311"/>
      <c r="Y656" s="311"/>
      <c r="Z656" s="311"/>
    </row>
    <row r="657" spans="1:26" s="6" customFormat="1">
      <c r="A657" s="311"/>
      <c r="B657" s="311"/>
      <c r="C657" s="311"/>
      <c r="S657" s="311"/>
      <c r="T657" s="311"/>
      <c r="U657" s="311"/>
      <c r="V657" s="311"/>
      <c r="W657" s="311"/>
      <c r="X657" s="311"/>
      <c r="Y657" s="311"/>
      <c r="Z657" s="311"/>
    </row>
    <row r="658" spans="1:26" s="6" customFormat="1">
      <c r="A658" s="311"/>
      <c r="B658" s="311"/>
      <c r="C658" s="311"/>
      <c r="S658" s="311"/>
      <c r="T658" s="311"/>
      <c r="U658" s="311"/>
      <c r="V658" s="311"/>
      <c r="W658" s="311"/>
      <c r="X658" s="311"/>
      <c r="Y658" s="311"/>
      <c r="Z658" s="311"/>
    </row>
    <row r="659" spans="1:26" s="6" customFormat="1">
      <c r="A659" s="311"/>
      <c r="B659" s="311"/>
      <c r="C659" s="311"/>
      <c r="S659" s="311"/>
      <c r="T659" s="311"/>
      <c r="U659" s="311"/>
      <c r="V659" s="311"/>
      <c r="W659" s="311"/>
      <c r="X659" s="311"/>
      <c r="Y659" s="311"/>
      <c r="Z659" s="311"/>
    </row>
    <row r="660" spans="1:26" s="6" customFormat="1">
      <c r="A660" s="311"/>
      <c r="B660" s="311"/>
      <c r="C660" s="311"/>
      <c r="S660" s="311"/>
      <c r="T660" s="311"/>
      <c r="U660" s="311"/>
      <c r="V660" s="311"/>
      <c r="W660" s="311"/>
      <c r="X660" s="311"/>
      <c r="Y660" s="311"/>
      <c r="Z660" s="311"/>
    </row>
    <row r="661" spans="1:26" s="6" customFormat="1">
      <c r="A661" s="311"/>
      <c r="B661" s="311"/>
      <c r="C661" s="311"/>
      <c r="S661" s="311"/>
      <c r="T661" s="311"/>
      <c r="U661" s="311"/>
      <c r="V661" s="311"/>
      <c r="W661" s="311"/>
      <c r="X661" s="311"/>
      <c r="Y661" s="311"/>
      <c r="Z661" s="311"/>
    </row>
    <row r="662" spans="1:26" s="6" customFormat="1">
      <c r="A662" s="311"/>
      <c r="B662" s="311"/>
      <c r="C662" s="311"/>
      <c r="S662" s="311"/>
      <c r="T662" s="311"/>
      <c r="U662" s="311"/>
      <c r="V662" s="311"/>
      <c r="W662" s="311"/>
      <c r="X662" s="311"/>
      <c r="Y662" s="311"/>
      <c r="Z662" s="311"/>
    </row>
    <row r="663" spans="1:26" s="6" customFormat="1">
      <c r="A663" s="311"/>
      <c r="B663" s="311"/>
      <c r="C663" s="311"/>
      <c r="S663" s="311"/>
      <c r="T663" s="311"/>
      <c r="U663" s="311"/>
      <c r="V663" s="311"/>
      <c r="W663" s="311"/>
      <c r="X663" s="311"/>
      <c r="Y663" s="311"/>
      <c r="Z663" s="311"/>
    </row>
    <row r="664" spans="1:26" s="6" customFormat="1">
      <c r="A664" s="311"/>
      <c r="B664" s="311"/>
      <c r="C664" s="311"/>
      <c r="S664" s="311"/>
      <c r="T664" s="311"/>
      <c r="U664" s="311"/>
      <c r="V664" s="311"/>
      <c r="W664" s="311"/>
      <c r="X664" s="311"/>
      <c r="Y664" s="311"/>
      <c r="Z664" s="311"/>
    </row>
    <row r="665" spans="1:26" s="6" customFormat="1">
      <c r="A665" s="311"/>
      <c r="B665" s="311"/>
      <c r="C665" s="311"/>
      <c r="S665" s="311"/>
      <c r="T665" s="311"/>
      <c r="U665" s="311"/>
      <c r="V665" s="311"/>
      <c r="W665" s="311"/>
      <c r="X665" s="311"/>
      <c r="Y665" s="311"/>
      <c r="Z665" s="311"/>
    </row>
    <row r="666" spans="1:26" s="6" customFormat="1">
      <c r="A666" s="311"/>
      <c r="B666" s="311"/>
      <c r="C666" s="311"/>
      <c r="S666" s="311"/>
      <c r="T666" s="311"/>
      <c r="U666" s="311"/>
      <c r="V666" s="311"/>
      <c r="W666" s="311"/>
      <c r="X666" s="311"/>
      <c r="Y666" s="311"/>
      <c r="Z666" s="311"/>
    </row>
    <row r="667" spans="1:26" s="6" customFormat="1">
      <c r="A667" s="311"/>
      <c r="B667" s="311"/>
      <c r="C667" s="311"/>
      <c r="S667" s="311"/>
      <c r="T667" s="311"/>
      <c r="U667" s="311"/>
      <c r="V667" s="311"/>
      <c r="W667" s="311"/>
      <c r="X667" s="311"/>
      <c r="Y667" s="311"/>
      <c r="Z667" s="311"/>
    </row>
    <row r="668" spans="1:26" s="6" customFormat="1">
      <c r="A668" s="311"/>
      <c r="B668" s="311"/>
      <c r="C668" s="311"/>
      <c r="S668" s="311"/>
      <c r="T668" s="311"/>
      <c r="U668" s="311"/>
      <c r="V668" s="311"/>
      <c r="W668" s="311"/>
      <c r="X668" s="311"/>
      <c r="Y668" s="311"/>
      <c r="Z668" s="311"/>
    </row>
    <row r="669" spans="1:26" s="6" customFormat="1">
      <c r="A669" s="311"/>
      <c r="B669" s="311"/>
      <c r="C669" s="311"/>
      <c r="S669" s="311"/>
      <c r="T669" s="311"/>
      <c r="U669" s="311"/>
      <c r="V669" s="311"/>
      <c r="W669" s="311"/>
      <c r="X669" s="311"/>
      <c r="Y669" s="311"/>
      <c r="Z669" s="311"/>
    </row>
    <row r="670" spans="1:26" s="6" customFormat="1">
      <c r="A670" s="311"/>
      <c r="B670" s="311"/>
      <c r="C670" s="311"/>
      <c r="S670" s="311"/>
      <c r="T670" s="311"/>
      <c r="U670" s="311"/>
      <c r="V670" s="311"/>
      <c r="W670" s="311"/>
      <c r="X670" s="311"/>
      <c r="Y670" s="311"/>
      <c r="Z670" s="311"/>
    </row>
    <row r="671" spans="1:26" s="6" customFormat="1">
      <c r="A671" s="311"/>
      <c r="B671" s="311"/>
      <c r="C671" s="311"/>
      <c r="S671" s="311"/>
      <c r="T671" s="311"/>
      <c r="U671" s="311"/>
      <c r="V671" s="311"/>
      <c r="W671" s="311"/>
      <c r="X671" s="311"/>
      <c r="Y671" s="311"/>
      <c r="Z671" s="311"/>
    </row>
    <row r="672" spans="1:26" s="6" customFormat="1">
      <c r="A672" s="311"/>
      <c r="B672" s="311"/>
      <c r="C672" s="311"/>
      <c r="S672" s="311"/>
      <c r="T672" s="311"/>
      <c r="U672" s="311"/>
      <c r="V672" s="311"/>
      <c r="W672" s="311"/>
      <c r="X672" s="311"/>
      <c r="Y672" s="311"/>
      <c r="Z672" s="311"/>
    </row>
    <row r="673" spans="1:26" s="6" customFormat="1">
      <c r="A673" s="311"/>
      <c r="B673" s="311"/>
      <c r="C673" s="311"/>
      <c r="S673" s="311"/>
      <c r="T673" s="311"/>
      <c r="U673" s="311"/>
      <c r="V673" s="311"/>
      <c r="W673" s="311"/>
      <c r="X673" s="311"/>
      <c r="Y673" s="311"/>
      <c r="Z673" s="311"/>
    </row>
    <row r="674" spans="1:26" s="6" customFormat="1">
      <c r="A674" s="311"/>
      <c r="B674" s="311"/>
      <c r="C674" s="311"/>
      <c r="S674" s="311"/>
      <c r="T674" s="311"/>
      <c r="U674" s="311"/>
      <c r="V674" s="311"/>
      <c r="W674" s="311"/>
      <c r="X674" s="311"/>
      <c r="Y674" s="311"/>
      <c r="Z674" s="311"/>
    </row>
    <row r="675" spans="1:26" s="6" customFormat="1">
      <c r="A675" s="311"/>
      <c r="B675" s="311"/>
      <c r="C675" s="311"/>
      <c r="S675" s="311"/>
      <c r="T675" s="311"/>
      <c r="U675" s="311"/>
      <c r="V675" s="311"/>
      <c r="W675" s="311"/>
      <c r="X675" s="311"/>
      <c r="Y675" s="311"/>
      <c r="Z675" s="311"/>
    </row>
    <row r="676" spans="1:26" s="6" customFormat="1">
      <c r="A676" s="311"/>
      <c r="B676" s="311"/>
      <c r="C676" s="311"/>
      <c r="S676" s="311"/>
      <c r="T676" s="311"/>
      <c r="U676" s="311"/>
      <c r="V676" s="311"/>
      <c r="W676" s="311"/>
      <c r="X676" s="311"/>
      <c r="Y676" s="311"/>
      <c r="Z676" s="311"/>
    </row>
    <row r="677" spans="1:26" s="6" customFormat="1">
      <c r="A677" s="311"/>
      <c r="B677" s="311"/>
      <c r="C677" s="311"/>
      <c r="S677" s="311"/>
      <c r="T677" s="311"/>
      <c r="U677" s="311"/>
      <c r="V677" s="311"/>
      <c r="W677" s="311"/>
      <c r="X677" s="311"/>
      <c r="Y677" s="311"/>
      <c r="Z677" s="311"/>
    </row>
    <row r="678" spans="1:26" s="6" customFormat="1">
      <c r="A678" s="311"/>
      <c r="B678" s="311"/>
      <c r="C678" s="311"/>
      <c r="S678" s="311"/>
      <c r="T678" s="311"/>
      <c r="U678" s="311"/>
      <c r="V678" s="311"/>
      <c r="W678" s="311"/>
      <c r="X678" s="311"/>
      <c r="Y678" s="311"/>
      <c r="Z678" s="311"/>
    </row>
    <row r="679" spans="1:26" s="6" customFormat="1">
      <c r="A679" s="311"/>
      <c r="B679" s="311"/>
      <c r="C679" s="311"/>
      <c r="S679" s="311"/>
      <c r="T679" s="311"/>
      <c r="U679" s="311"/>
      <c r="V679" s="311"/>
      <c r="W679" s="311"/>
      <c r="X679" s="311"/>
      <c r="Y679" s="311"/>
      <c r="Z679" s="311"/>
    </row>
    <row r="680" spans="1:26" s="6" customFormat="1">
      <c r="A680" s="311"/>
      <c r="B680" s="311"/>
      <c r="C680" s="311"/>
      <c r="S680" s="311"/>
      <c r="T680" s="311"/>
      <c r="U680" s="311"/>
      <c r="V680" s="311"/>
      <c r="W680" s="311"/>
      <c r="X680" s="311"/>
      <c r="Y680" s="311"/>
      <c r="Z680" s="311"/>
    </row>
    <row r="681" spans="1:26" s="6" customFormat="1">
      <c r="A681" s="311"/>
      <c r="B681" s="311"/>
      <c r="C681" s="311"/>
      <c r="S681" s="311"/>
      <c r="T681" s="311"/>
      <c r="U681" s="311"/>
      <c r="V681" s="311"/>
      <c r="W681" s="311"/>
      <c r="X681" s="311"/>
      <c r="Y681" s="311"/>
      <c r="Z681" s="311"/>
    </row>
    <row r="682" spans="1:26" s="6" customFormat="1">
      <c r="A682" s="311"/>
      <c r="B682" s="311"/>
      <c r="C682" s="311"/>
      <c r="S682" s="311"/>
      <c r="T682" s="311"/>
      <c r="U682" s="311"/>
      <c r="V682" s="311"/>
      <c r="W682" s="311"/>
      <c r="X682" s="311"/>
      <c r="Y682" s="311"/>
      <c r="Z682" s="311"/>
    </row>
    <row r="683" spans="1:26" s="6" customFormat="1">
      <c r="A683" s="311"/>
      <c r="B683" s="311"/>
      <c r="C683" s="311"/>
      <c r="S683" s="311"/>
      <c r="T683" s="311"/>
      <c r="U683" s="311"/>
      <c r="V683" s="311"/>
      <c r="W683" s="311"/>
      <c r="X683" s="311"/>
      <c r="Y683" s="311"/>
      <c r="Z683" s="311"/>
    </row>
    <row r="684" spans="1:26" s="6" customFormat="1">
      <c r="A684" s="311"/>
      <c r="B684" s="311"/>
      <c r="C684" s="311"/>
      <c r="S684" s="311"/>
      <c r="T684" s="311"/>
      <c r="U684" s="311"/>
      <c r="V684" s="311"/>
      <c r="W684" s="311"/>
      <c r="X684" s="311"/>
      <c r="Y684" s="311"/>
      <c r="Z684" s="311"/>
    </row>
    <row r="685" spans="1:26" s="6" customFormat="1">
      <c r="A685" s="311"/>
      <c r="B685" s="311"/>
      <c r="C685" s="311"/>
      <c r="S685" s="311"/>
      <c r="T685" s="311"/>
      <c r="U685" s="311"/>
      <c r="V685" s="311"/>
      <c r="W685" s="311"/>
      <c r="X685" s="311"/>
      <c r="Y685" s="311"/>
      <c r="Z685" s="311"/>
    </row>
    <row r="686" spans="1:26" s="6" customFormat="1">
      <c r="A686" s="311"/>
      <c r="B686" s="311"/>
      <c r="C686" s="311"/>
      <c r="S686" s="311"/>
      <c r="T686" s="311"/>
      <c r="U686" s="311"/>
      <c r="V686" s="311"/>
      <c r="W686" s="311"/>
      <c r="X686" s="311"/>
      <c r="Y686" s="311"/>
      <c r="Z686" s="311"/>
    </row>
    <row r="687" spans="1:26" s="6" customFormat="1">
      <c r="A687" s="311"/>
      <c r="B687" s="311"/>
      <c r="C687" s="311"/>
      <c r="S687" s="311"/>
      <c r="T687" s="311"/>
      <c r="U687" s="311"/>
      <c r="V687" s="311"/>
      <c r="W687" s="311"/>
      <c r="X687" s="311"/>
      <c r="Y687" s="311"/>
      <c r="Z687" s="311"/>
    </row>
    <row r="688" spans="1:26" s="6" customFormat="1">
      <c r="A688" s="311"/>
      <c r="B688" s="311"/>
      <c r="C688" s="311"/>
      <c r="S688" s="311"/>
      <c r="T688" s="311"/>
      <c r="U688" s="311"/>
      <c r="V688" s="311"/>
      <c r="W688" s="311"/>
      <c r="X688" s="311"/>
      <c r="Y688" s="311"/>
      <c r="Z688" s="311"/>
    </row>
    <row r="689" spans="1:26" s="6" customFormat="1">
      <c r="A689" s="311"/>
      <c r="B689" s="311"/>
      <c r="C689" s="311"/>
      <c r="S689" s="311"/>
      <c r="T689" s="311"/>
      <c r="U689" s="311"/>
      <c r="V689" s="311"/>
      <c r="W689" s="311"/>
      <c r="X689" s="311"/>
      <c r="Y689" s="311"/>
      <c r="Z689" s="311"/>
    </row>
    <row r="690" spans="1:26" s="6" customFormat="1">
      <c r="A690" s="311"/>
      <c r="B690" s="311"/>
      <c r="C690" s="311"/>
      <c r="S690" s="311"/>
      <c r="T690" s="311"/>
      <c r="U690" s="311"/>
      <c r="V690" s="311"/>
      <c r="W690" s="311"/>
      <c r="X690" s="311"/>
      <c r="Y690" s="311"/>
      <c r="Z690" s="311"/>
    </row>
    <row r="691" spans="1:26" s="6" customFormat="1">
      <c r="A691" s="311"/>
      <c r="B691" s="311"/>
      <c r="C691" s="311"/>
      <c r="S691" s="311"/>
      <c r="T691" s="311"/>
      <c r="U691" s="311"/>
      <c r="V691" s="311"/>
      <c r="W691" s="311"/>
      <c r="X691" s="311"/>
      <c r="Y691" s="311"/>
      <c r="Z691" s="311"/>
    </row>
    <row r="692" spans="1:26" s="6" customFormat="1">
      <c r="A692" s="311"/>
      <c r="B692" s="311"/>
      <c r="C692" s="311"/>
      <c r="S692" s="311"/>
      <c r="T692" s="311"/>
      <c r="U692" s="311"/>
      <c r="V692" s="311"/>
      <c r="W692" s="311"/>
      <c r="X692" s="311"/>
      <c r="Y692" s="311"/>
      <c r="Z692" s="311"/>
    </row>
    <row r="693" spans="1:26" s="6" customFormat="1">
      <c r="A693" s="311"/>
      <c r="B693" s="311"/>
      <c r="C693" s="311"/>
      <c r="S693" s="311"/>
      <c r="T693" s="311"/>
      <c r="U693" s="311"/>
      <c r="V693" s="311"/>
      <c r="W693" s="311"/>
      <c r="X693" s="311"/>
      <c r="Y693" s="311"/>
      <c r="Z693" s="311"/>
    </row>
    <row r="694" spans="1:26" s="6" customFormat="1">
      <c r="A694" s="311"/>
      <c r="B694" s="311"/>
      <c r="C694" s="311"/>
      <c r="S694" s="311"/>
      <c r="T694" s="311"/>
      <c r="U694" s="311"/>
      <c r="V694" s="311"/>
      <c r="W694" s="311"/>
      <c r="X694" s="311"/>
      <c r="Y694" s="311"/>
      <c r="Z694" s="311"/>
    </row>
    <row r="695" spans="1:26" s="6" customFormat="1">
      <c r="A695" s="311"/>
      <c r="B695" s="311"/>
      <c r="C695" s="311"/>
      <c r="S695" s="311"/>
      <c r="T695" s="311"/>
      <c r="U695" s="311"/>
      <c r="V695" s="311"/>
      <c r="W695" s="311"/>
      <c r="X695" s="311"/>
      <c r="Y695" s="311"/>
      <c r="Z695" s="311"/>
    </row>
    <row r="696" spans="1:26" s="6" customFormat="1">
      <c r="A696" s="311"/>
      <c r="B696" s="311"/>
      <c r="C696" s="311"/>
      <c r="S696" s="311"/>
      <c r="T696" s="311"/>
      <c r="U696" s="311"/>
      <c r="V696" s="311"/>
      <c r="W696" s="311"/>
      <c r="X696" s="311"/>
      <c r="Y696" s="311"/>
      <c r="Z696" s="311"/>
    </row>
    <row r="697" spans="1:26" s="6" customFormat="1">
      <c r="A697" s="311"/>
      <c r="B697" s="311"/>
      <c r="C697" s="311"/>
      <c r="S697" s="311"/>
      <c r="T697" s="311"/>
      <c r="U697" s="311"/>
      <c r="V697" s="311"/>
      <c r="W697" s="311"/>
      <c r="X697" s="311"/>
      <c r="Y697" s="311"/>
      <c r="Z697" s="311"/>
    </row>
    <row r="698" spans="1:26" s="6" customFormat="1">
      <c r="A698" s="311"/>
      <c r="B698" s="311"/>
      <c r="C698" s="311"/>
      <c r="S698" s="311"/>
      <c r="T698" s="311"/>
      <c r="U698" s="311"/>
      <c r="V698" s="311"/>
      <c r="W698" s="311"/>
      <c r="X698" s="311"/>
      <c r="Y698" s="311"/>
      <c r="Z698" s="311"/>
    </row>
    <row r="699" spans="1:26" s="6" customFormat="1">
      <c r="A699" s="311"/>
      <c r="B699" s="311"/>
      <c r="C699" s="311"/>
      <c r="S699" s="311"/>
      <c r="T699" s="311"/>
      <c r="U699" s="311"/>
      <c r="V699" s="311"/>
      <c r="W699" s="311"/>
      <c r="X699" s="311"/>
      <c r="Y699" s="311"/>
      <c r="Z699" s="311"/>
    </row>
    <row r="700" spans="1:26" s="6" customFormat="1">
      <c r="A700" s="311"/>
      <c r="B700" s="311"/>
      <c r="C700" s="311"/>
      <c r="S700" s="311"/>
      <c r="T700" s="311"/>
      <c r="U700" s="311"/>
      <c r="V700" s="311"/>
      <c r="W700" s="311"/>
      <c r="X700" s="311"/>
      <c r="Y700" s="311"/>
      <c r="Z700" s="311"/>
    </row>
    <row r="701" spans="1:26" s="6" customFormat="1">
      <c r="A701" s="311"/>
      <c r="B701" s="311"/>
      <c r="C701" s="311"/>
      <c r="S701" s="311"/>
      <c r="T701" s="311"/>
      <c r="U701" s="311"/>
      <c r="V701" s="311"/>
      <c r="W701" s="311"/>
      <c r="X701" s="311"/>
      <c r="Y701" s="311"/>
      <c r="Z701" s="311"/>
    </row>
    <row r="702" spans="1:26" s="6" customFormat="1">
      <c r="A702" s="311"/>
      <c r="B702" s="311"/>
      <c r="C702" s="311"/>
      <c r="S702" s="311"/>
      <c r="T702" s="311"/>
      <c r="U702" s="311"/>
      <c r="V702" s="311"/>
      <c r="W702" s="311"/>
      <c r="X702" s="311"/>
      <c r="Y702" s="311"/>
      <c r="Z702" s="311"/>
    </row>
    <row r="703" spans="1:26" s="6" customFormat="1">
      <c r="A703" s="311"/>
      <c r="B703" s="311"/>
      <c r="C703" s="311"/>
      <c r="S703" s="311"/>
      <c r="T703" s="311"/>
      <c r="U703" s="311"/>
      <c r="V703" s="311"/>
      <c r="W703" s="311"/>
      <c r="X703" s="311"/>
      <c r="Y703" s="311"/>
      <c r="Z703" s="311"/>
    </row>
    <row r="704" spans="1:26" s="6" customFormat="1">
      <c r="A704" s="311"/>
      <c r="B704" s="311"/>
      <c r="C704" s="311"/>
      <c r="S704" s="311"/>
      <c r="T704" s="311"/>
      <c r="U704" s="311"/>
      <c r="V704" s="311"/>
      <c r="W704" s="311"/>
      <c r="X704" s="311"/>
      <c r="Y704" s="311"/>
      <c r="Z704" s="311"/>
    </row>
    <row r="705" spans="1:26" s="6" customFormat="1">
      <c r="A705" s="311"/>
      <c r="B705" s="311"/>
      <c r="C705" s="311"/>
      <c r="S705" s="311"/>
      <c r="T705" s="311"/>
      <c r="U705" s="311"/>
      <c r="V705" s="311"/>
      <c r="W705" s="311"/>
      <c r="X705" s="311"/>
      <c r="Y705" s="311"/>
      <c r="Z705" s="311"/>
    </row>
    <row r="706" spans="1:26" s="6" customFormat="1">
      <c r="A706" s="311"/>
      <c r="B706" s="311"/>
      <c r="C706" s="311"/>
      <c r="S706" s="311"/>
      <c r="T706" s="311"/>
      <c r="U706" s="311"/>
      <c r="V706" s="311"/>
      <c r="W706" s="311"/>
      <c r="X706" s="311"/>
      <c r="Y706" s="311"/>
      <c r="Z706" s="311"/>
    </row>
    <row r="707" spans="1:26" s="6" customFormat="1">
      <c r="A707" s="311"/>
      <c r="B707" s="311"/>
      <c r="C707" s="311"/>
      <c r="S707" s="311"/>
      <c r="T707" s="311"/>
      <c r="U707" s="311"/>
      <c r="V707" s="311"/>
      <c r="W707" s="311"/>
      <c r="X707" s="311"/>
      <c r="Y707" s="311"/>
      <c r="Z707" s="311"/>
    </row>
    <row r="708" spans="1:26" s="6" customFormat="1">
      <c r="A708" s="311"/>
      <c r="B708" s="311"/>
      <c r="C708" s="311"/>
      <c r="S708" s="311"/>
      <c r="T708" s="311"/>
      <c r="U708" s="311"/>
      <c r="V708" s="311"/>
      <c r="W708" s="311"/>
      <c r="X708" s="311"/>
      <c r="Y708" s="311"/>
      <c r="Z708" s="311"/>
    </row>
    <row r="709" spans="1:26" s="6" customFormat="1">
      <c r="A709" s="311"/>
      <c r="B709" s="311"/>
      <c r="C709" s="311"/>
      <c r="S709" s="311"/>
      <c r="T709" s="311"/>
      <c r="U709" s="311"/>
      <c r="V709" s="311"/>
      <c r="W709" s="311"/>
      <c r="X709" s="311"/>
      <c r="Y709" s="311"/>
      <c r="Z709" s="311"/>
    </row>
    <row r="710" spans="1:26" s="6" customFormat="1">
      <c r="A710" s="311"/>
      <c r="B710" s="311"/>
      <c r="C710" s="311"/>
      <c r="S710" s="311"/>
      <c r="T710" s="311"/>
      <c r="U710" s="311"/>
      <c r="V710" s="311"/>
      <c r="W710" s="311"/>
      <c r="X710" s="311"/>
      <c r="Y710" s="311"/>
      <c r="Z710" s="311"/>
    </row>
    <row r="711" spans="1:26" s="6" customFormat="1">
      <c r="A711" s="311"/>
      <c r="B711" s="311"/>
      <c r="C711" s="311"/>
      <c r="S711" s="311"/>
      <c r="T711" s="311"/>
      <c r="U711" s="311"/>
      <c r="V711" s="311"/>
      <c r="W711" s="311"/>
      <c r="X711" s="311"/>
      <c r="Y711" s="311"/>
      <c r="Z711" s="311"/>
    </row>
    <row r="712" spans="1:26" s="6" customFormat="1">
      <c r="A712" s="311"/>
      <c r="B712" s="311"/>
      <c r="C712" s="311"/>
      <c r="S712" s="311"/>
      <c r="T712" s="311"/>
      <c r="U712" s="311"/>
      <c r="V712" s="311"/>
      <c r="W712" s="311"/>
      <c r="X712" s="311"/>
      <c r="Y712" s="311"/>
      <c r="Z712" s="311"/>
    </row>
    <row r="713" spans="1:26" s="6" customFormat="1">
      <c r="A713" s="311"/>
      <c r="B713" s="311"/>
      <c r="C713" s="311"/>
      <c r="S713" s="311"/>
      <c r="T713" s="311"/>
      <c r="U713" s="311"/>
      <c r="V713" s="311"/>
      <c r="W713" s="311"/>
      <c r="X713" s="311"/>
      <c r="Y713" s="311"/>
      <c r="Z713" s="311"/>
    </row>
    <row r="714" spans="1:26" s="6" customFormat="1">
      <c r="A714" s="311"/>
      <c r="B714" s="311"/>
      <c r="C714" s="311"/>
      <c r="S714" s="311"/>
      <c r="T714" s="311"/>
      <c r="U714" s="311"/>
      <c r="V714" s="311"/>
      <c r="W714" s="311"/>
      <c r="X714" s="311"/>
      <c r="Y714" s="311"/>
      <c r="Z714" s="311"/>
    </row>
    <row r="715" spans="1:26" s="6" customFormat="1">
      <c r="A715" s="311"/>
      <c r="B715" s="311"/>
      <c r="C715" s="311"/>
      <c r="S715" s="311"/>
      <c r="T715" s="311"/>
      <c r="U715" s="311"/>
      <c r="V715" s="311"/>
      <c r="W715" s="311"/>
      <c r="X715" s="311"/>
      <c r="Y715" s="311"/>
      <c r="Z715" s="311"/>
    </row>
    <row r="716" spans="1:26" s="6" customFormat="1">
      <c r="A716" s="311"/>
      <c r="B716" s="311"/>
      <c r="C716" s="311"/>
      <c r="S716" s="311"/>
      <c r="T716" s="311"/>
      <c r="U716" s="311"/>
      <c r="V716" s="311"/>
      <c r="W716" s="311"/>
      <c r="X716" s="311"/>
      <c r="Y716" s="311"/>
      <c r="Z716" s="311"/>
    </row>
    <row r="717" spans="1:26" s="6" customFormat="1">
      <c r="A717" s="311"/>
      <c r="B717" s="311"/>
      <c r="C717" s="311"/>
      <c r="S717" s="311"/>
      <c r="T717" s="311"/>
      <c r="U717" s="311"/>
      <c r="V717" s="311"/>
      <c r="W717" s="311"/>
      <c r="X717" s="311"/>
      <c r="Y717" s="311"/>
      <c r="Z717" s="311"/>
    </row>
    <row r="718" spans="1:26" s="6" customFormat="1">
      <c r="A718" s="311"/>
      <c r="B718" s="311"/>
      <c r="C718" s="311"/>
      <c r="S718" s="311"/>
      <c r="T718" s="311"/>
      <c r="U718" s="311"/>
      <c r="V718" s="311"/>
      <c r="W718" s="311"/>
      <c r="X718" s="311"/>
      <c r="Y718" s="311"/>
      <c r="Z718" s="311"/>
    </row>
    <row r="719" spans="1:26" s="6" customFormat="1">
      <c r="A719" s="311"/>
      <c r="B719" s="311"/>
      <c r="C719" s="311"/>
      <c r="S719" s="311"/>
      <c r="T719" s="311"/>
      <c r="U719" s="311"/>
      <c r="V719" s="311"/>
      <c r="W719" s="311"/>
      <c r="X719" s="311"/>
      <c r="Y719" s="311"/>
      <c r="Z719" s="311"/>
    </row>
    <row r="720" spans="1:26" s="6" customFormat="1">
      <c r="A720" s="311"/>
      <c r="B720" s="311"/>
      <c r="C720" s="311"/>
      <c r="S720" s="311"/>
      <c r="T720" s="311"/>
      <c r="U720" s="311"/>
      <c r="V720" s="311"/>
      <c r="W720" s="311"/>
      <c r="X720" s="311"/>
      <c r="Y720" s="311"/>
      <c r="Z720" s="311"/>
    </row>
    <row r="721" spans="1:26" s="6" customFormat="1">
      <c r="A721" s="311"/>
      <c r="B721" s="311"/>
      <c r="C721" s="311"/>
      <c r="S721" s="311"/>
      <c r="T721" s="311"/>
      <c r="U721" s="311"/>
      <c r="V721" s="311"/>
      <c r="W721" s="311"/>
      <c r="X721" s="311"/>
      <c r="Y721" s="311"/>
      <c r="Z721" s="311"/>
    </row>
    <row r="722" spans="1:26" s="6" customFormat="1">
      <c r="A722" s="311"/>
      <c r="B722" s="311"/>
      <c r="C722" s="311"/>
      <c r="S722" s="311"/>
      <c r="T722" s="311"/>
      <c r="U722" s="311"/>
      <c r="V722" s="311"/>
      <c r="W722" s="311"/>
      <c r="X722" s="311"/>
      <c r="Y722" s="311"/>
      <c r="Z722" s="311"/>
    </row>
    <row r="723" spans="1:26" s="6" customFormat="1">
      <c r="A723" s="311"/>
      <c r="B723" s="311"/>
      <c r="C723" s="311"/>
      <c r="S723" s="311"/>
      <c r="T723" s="311"/>
      <c r="U723" s="311"/>
      <c r="V723" s="311"/>
      <c r="W723" s="311"/>
      <c r="X723" s="311"/>
      <c r="Y723" s="311"/>
      <c r="Z723" s="311"/>
    </row>
    <row r="724" spans="1:26" s="6" customFormat="1">
      <c r="A724" s="311"/>
      <c r="B724" s="311"/>
      <c r="C724" s="311"/>
      <c r="S724" s="311"/>
      <c r="T724" s="311"/>
      <c r="U724" s="311"/>
      <c r="V724" s="311"/>
      <c r="W724" s="311"/>
      <c r="X724" s="311"/>
      <c r="Y724" s="311"/>
      <c r="Z724" s="311"/>
    </row>
    <row r="725" spans="1:26" s="6" customFormat="1">
      <c r="A725" s="311"/>
      <c r="B725" s="311"/>
      <c r="C725" s="311"/>
      <c r="S725" s="311"/>
      <c r="T725" s="311"/>
      <c r="U725" s="311"/>
      <c r="V725" s="311"/>
      <c r="W725" s="311"/>
      <c r="X725" s="311"/>
      <c r="Y725" s="311"/>
      <c r="Z725" s="311"/>
    </row>
    <row r="726" spans="1:26" s="6" customFormat="1">
      <c r="A726" s="311"/>
      <c r="B726" s="311"/>
      <c r="C726" s="311"/>
      <c r="S726" s="311"/>
      <c r="T726" s="311"/>
      <c r="U726" s="311"/>
      <c r="V726" s="311"/>
      <c r="W726" s="311"/>
      <c r="X726" s="311"/>
      <c r="Y726" s="311"/>
      <c r="Z726" s="311"/>
    </row>
    <row r="727" spans="1:26" s="6" customFormat="1">
      <c r="A727" s="311"/>
      <c r="B727" s="311"/>
      <c r="C727" s="311"/>
      <c r="S727" s="311"/>
      <c r="T727" s="311"/>
      <c r="U727" s="311"/>
      <c r="V727" s="311"/>
      <c r="W727" s="311"/>
      <c r="X727" s="311"/>
      <c r="Y727" s="311"/>
      <c r="Z727" s="311"/>
    </row>
    <row r="728" spans="1:26" s="6" customFormat="1">
      <c r="A728" s="311"/>
      <c r="B728" s="311"/>
      <c r="C728" s="311"/>
      <c r="S728" s="311"/>
      <c r="T728" s="311"/>
      <c r="U728" s="311"/>
      <c r="V728" s="311"/>
      <c r="W728" s="311"/>
      <c r="X728" s="311"/>
      <c r="Y728" s="311"/>
      <c r="Z728" s="311"/>
    </row>
    <row r="729" spans="1:26" s="6" customFormat="1">
      <c r="A729" s="311"/>
      <c r="B729" s="311"/>
      <c r="C729" s="311"/>
      <c r="S729" s="311"/>
      <c r="T729" s="311"/>
      <c r="U729" s="311"/>
      <c r="V729" s="311"/>
      <c r="W729" s="311"/>
      <c r="X729" s="311"/>
      <c r="Y729" s="311"/>
      <c r="Z729" s="311"/>
    </row>
    <row r="730" spans="1:26" s="6" customFormat="1">
      <c r="A730" s="311"/>
      <c r="B730" s="311"/>
      <c r="C730" s="311"/>
      <c r="S730" s="311"/>
      <c r="T730" s="311"/>
      <c r="U730" s="311"/>
      <c r="V730" s="311"/>
      <c r="W730" s="311"/>
      <c r="X730" s="311"/>
      <c r="Y730" s="311"/>
      <c r="Z730" s="311"/>
    </row>
    <row r="731" spans="1:26" s="6" customFormat="1">
      <c r="A731" s="311"/>
      <c r="B731" s="311"/>
      <c r="C731" s="311"/>
      <c r="S731" s="311"/>
      <c r="T731" s="311"/>
      <c r="U731" s="311"/>
      <c r="V731" s="311"/>
      <c r="W731" s="311"/>
      <c r="X731" s="311"/>
      <c r="Y731" s="311"/>
      <c r="Z731" s="311"/>
    </row>
    <row r="732" spans="1:26" s="6" customFormat="1">
      <c r="A732" s="311"/>
      <c r="B732" s="311"/>
      <c r="C732" s="311"/>
      <c r="S732" s="311"/>
      <c r="T732" s="311"/>
      <c r="U732" s="311"/>
      <c r="V732" s="311"/>
      <c r="W732" s="311"/>
      <c r="X732" s="311"/>
      <c r="Y732" s="311"/>
      <c r="Z732" s="311"/>
    </row>
    <row r="733" spans="1:26" s="6" customFormat="1">
      <c r="A733" s="311"/>
      <c r="B733" s="311"/>
      <c r="C733" s="311"/>
      <c r="S733" s="311"/>
      <c r="T733" s="311"/>
      <c r="U733" s="311"/>
      <c r="V733" s="311"/>
      <c r="W733" s="311"/>
      <c r="X733" s="311"/>
      <c r="Y733" s="311"/>
      <c r="Z733" s="311"/>
    </row>
    <row r="734" spans="1:26" s="6" customFormat="1">
      <c r="A734" s="311"/>
      <c r="B734" s="311"/>
      <c r="C734" s="311"/>
      <c r="S734" s="311"/>
      <c r="T734" s="311"/>
      <c r="U734" s="311"/>
      <c r="V734" s="311"/>
      <c r="W734" s="311"/>
      <c r="X734" s="311"/>
      <c r="Y734" s="311"/>
      <c r="Z734" s="311"/>
    </row>
    <row r="735" spans="1:26" s="6" customFormat="1">
      <c r="A735" s="311"/>
      <c r="B735" s="311"/>
      <c r="C735" s="311"/>
      <c r="S735" s="311"/>
      <c r="T735" s="311"/>
      <c r="U735" s="311"/>
      <c r="V735" s="311"/>
      <c r="W735" s="311"/>
      <c r="X735" s="311"/>
      <c r="Y735" s="311"/>
      <c r="Z735" s="311"/>
    </row>
    <row r="736" spans="1:26" s="6" customFormat="1">
      <c r="A736" s="311"/>
      <c r="B736" s="311"/>
      <c r="C736" s="311"/>
      <c r="S736" s="311"/>
      <c r="T736" s="311"/>
      <c r="U736" s="311"/>
      <c r="V736" s="311"/>
      <c r="W736" s="311"/>
      <c r="X736" s="311"/>
      <c r="Y736" s="311"/>
      <c r="Z736" s="311"/>
    </row>
    <row r="737" spans="1:26" s="6" customFormat="1">
      <c r="A737" s="311"/>
      <c r="B737" s="311"/>
      <c r="C737" s="311"/>
      <c r="S737" s="311"/>
      <c r="T737" s="311"/>
      <c r="U737" s="311"/>
      <c r="V737" s="311"/>
      <c r="W737" s="311"/>
      <c r="X737" s="311"/>
      <c r="Y737" s="311"/>
      <c r="Z737" s="311"/>
    </row>
    <row r="738" spans="1:26" s="6" customFormat="1">
      <c r="A738" s="311"/>
      <c r="B738" s="311"/>
      <c r="C738" s="311"/>
      <c r="S738" s="311"/>
      <c r="T738" s="311"/>
      <c r="U738" s="311"/>
      <c r="V738" s="311"/>
      <c r="W738" s="311"/>
      <c r="X738" s="311"/>
      <c r="Y738" s="311"/>
      <c r="Z738" s="311"/>
    </row>
    <row r="739" spans="1:26" s="6" customFormat="1">
      <c r="A739" s="311"/>
      <c r="B739" s="311"/>
      <c r="C739" s="311"/>
      <c r="S739" s="311"/>
      <c r="T739" s="311"/>
      <c r="U739" s="311"/>
      <c r="V739" s="311"/>
      <c r="W739" s="311"/>
      <c r="X739" s="311"/>
      <c r="Y739" s="311"/>
      <c r="Z739" s="311"/>
    </row>
    <row r="740" spans="1:26" s="6" customFormat="1">
      <c r="A740" s="311"/>
      <c r="B740" s="311"/>
      <c r="C740" s="311"/>
      <c r="S740" s="311"/>
      <c r="T740" s="311"/>
      <c r="U740" s="311"/>
      <c r="V740" s="311"/>
      <c r="W740" s="311"/>
      <c r="X740" s="311"/>
      <c r="Y740" s="311"/>
      <c r="Z740" s="311"/>
    </row>
    <row r="741" spans="1:26" s="6" customFormat="1">
      <c r="A741" s="311"/>
      <c r="B741" s="311"/>
      <c r="C741" s="311"/>
      <c r="S741" s="311"/>
      <c r="T741" s="311"/>
      <c r="U741" s="311"/>
      <c r="V741" s="311"/>
      <c r="W741" s="311"/>
      <c r="X741" s="311"/>
      <c r="Y741" s="311"/>
      <c r="Z741" s="311"/>
    </row>
    <row r="742" spans="1:26" s="6" customFormat="1">
      <c r="A742" s="311"/>
      <c r="B742" s="311"/>
      <c r="C742" s="311"/>
      <c r="S742" s="311"/>
      <c r="T742" s="311"/>
      <c r="U742" s="311"/>
      <c r="V742" s="311"/>
      <c r="W742" s="311"/>
      <c r="X742" s="311"/>
      <c r="Y742" s="311"/>
      <c r="Z742" s="311"/>
    </row>
    <row r="743" spans="1:26" s="6" customFormat="1">
      <c r="A743" s="311"/>
      <c r="B743" s="311"/>
      <c r="C743" s="311"/>
      <c r="S743" s="311"/>
      <c r="T743" s="311"/>
      <c r="U743" s="311"/>
      <c r="V743" s="311"/>
      <c r="W743" s="311"/>
      <c r="X743" s="311"/>
      <c r="Y743" s="311"/>
      <c r="Z743" s="311"/>
    </row>
    <row r="744" spans="1:26" s="6" customFormat="1">
      <c r="A744" s="311"/>
      <c r="B744" s="311"/>
      <c r="C744" s="311"/>
      <c r="S744" s="311"/>
      <c r="T744" s="311"/>
      <c r="U744" s="311"/>
      <c r="V744" s="311"/>
      <c r="W744" s="311"/>
      <c r="X744" s="311"/>
      <c r="Y744" s="311"/>
      <c r="Z744" s="311"/>
    </row>
    <row r="745" spans="1:26" s="6" customFormat="1">
      <c r="A745" s="311"/>
      <c r="B745" s="311"/>
      <c r="C745" s="311"/>
      <c r="S745" s="311"/>
      <c r="T745" s="311"/>
      <c r="U745" s="311"/>
      <c r="V745" s="311"/>
      <c r="W745" s="311"/>
      <c r="X745" s="311"/>
      <c r="Y745" s="311"/>
      <c r="Z745" s="311"/>
    </row>
    <row r="746" spans="1:26" s="6" customFormat="1">
      <c r="A746" s="311"/>
      <c r="B746" s="311"/>
      <c r="C746" s="311"/>
      <c r="S746" s="311"/>
      <c r="T746" s="311"/>
      <c r="U746" s="311"/>
      <c r="V746" s="311"/>
      <c r="W746" s="311"/>
      <c r="X746" s="311"/>
      <c r="Y746" s="311"/>
      <c r="Z746" s="311"/>
    </row>
    <row r="747" spans="1:26" s="6" customFormat="1">
      <c r="A747" s="311"/>
      <c r="B747" s="311"/>
      <c r="C747" s="311"/>
      <c r="S747" s="311"/>
      <c r="T747" s="311"/>
      <c r="U747" s="311"/>
      <c r="V747" s="311"/>
      <c r="W747" s="311"/>
      <c r="X747" s="311"/>
      <c r="Y747" s="311"/>
      <c r="Z747" s="311"/>
    </row>
    <row r="748" spans="1:26" s="6" customFormat="1">
      <c r="A748" s="311"/>
      <c r="B748" s="311"/>
      <c r="C748" s="311"/>
      <c r="S748" s="311"/>
      <c r="T748" s="311"/>
      <c r="U748" s="311"/>
      <c r="V748" s="311"/>
      <c r="W748" s="311"/>
      <c r="X748" s="311"/>
      <c r="Y748" s="311"/>
      <c r="Z748" s="311"/>
    </row>
    <row r="749" spans="1:26" s="6" customFormat="1">
      <c r="A749" s="311"/>
      <c r="B749" s="311"/>
      <c r="C749" s="311"/>
      <c r="S749" s="311"/>
      <c r="T749" s="311"/>
      <c r="U749" s="311"/>
      <c r="V749" s="311"/>
      <c r="W749" s="311"/>
      <c r="X749" s="311"/>
      <c r="Y749" s="311"/>
      <c r="Z749" s="311"/>
    </row>
    <row r="750" spans="1:26" s="6" customFormat="1">
      <c r="A750" s="311"/>
      <c r="B750" s="311"/>
      <c r="C750" s="311"/>
      <c r="S750" s="311"/>
      <c r="T750" s="311"/>
      <c r="U750" s="311"/>
      <c r="V750" s="311"/>
      <c r="W750" s="311"/>
      <c r="X750" s="311"/>
      <c r="Y750" s="311"/>
      <c r="Z750" s="311"/>
    </row>
    <row r="751" spans="1:26" s="6" customFormat="1">
      <c r="A751" s="311"/>
      <c r="B751" s="311"/>
      <c r="C751" s="311"/>
      <c r="S751" s="311"/>
      <c r="T751" s="311"/>
      <c r="U751" s="311"/>
      <c r="V751" s="311"/>
      <c r="W751" s="311"/>
      <c r="X751" s="311"/>
      <c r="Y751" s="311"/>
      <c r="Z751" s="311"/>
    </row>
    <row r="752" spans="1:26" s="6" customFormat="1">
      <c r="A752" s="311"/>
      <c r="B752" s="311"/>
      <c r="C752" s="311"/>
      <c r="S752" s="311"/>
      <c r="T752" s="311"/>
      <c r="U752" s="311"/>
      <c r="V752" s="311"/>
      <c r="W752" s="311"/>
      <c r="X752" s="311"/>
      <c r="Y752" s="311"/>
      <c r="Z752" s="311"/>
    </row>
    <row r="753" spans="1:26" s="6" customFormat="1">
      <c r="A753" s="311"/>
      <c r="B753" s="311"/>
      <c r="C753" s="311"/>
      <c r="S753" s="311"/>
      <c r="T753" s="311"/>
      <c r="U753" s="311"/>
      <c r="V753" s="311"/>
      <c r="W753" s="311"/>
      <c r="X753" s="311"/>
      <c r="Y753" s="311"/>
      <c r="Z753" s="311"/>
    </row>
    <row r="754" spans="1:26" s="6" customFormat="1">
      <c r="A754" s="311"/>
      <c r="B754" s="311"/>
      <c r="C754" s="311"/>
      <c r="S754" s="311"/>
      <c r="T754" s="311"/>
      <c r="U754" s="311"/>
      <c r="V754" s="311"/>
      <c r="W754" s="311"/>
      <c r="X754" s="311"/>
      <c r="Y754" s="311"/>
      <c r="Z754" s="311"/>
    </row>
    <row r="755" spans="1:26" s="6" customFormat="1">
      <c r="A755" s="311"/>
      <c r="B755" s="311"/>
      <c r="C755" s="311"/>
      <c r="S755" s="311"/>
      <c r="T755" s="311"/>
      <c r="U755" s="311"/>
      <c r="V755" s="311"/>
      <c r="W755" s="311"/>
      <c r="X755" s="311"/>
      <c r="Y755" s="311"/>
      <c r="Z755" s="311"/>
    </row>
    <row r="756" spans="1:26" s="6" customFormat="1">
      <c r="A756" s="311"/>
      <c r="B756" s="311"/>
      <c r="C756" s="311"/>
      <c r="S756" s="311"/>
      <c r="T756" s="311"/>
      <c r="U756" s="311"/>
      <c r="V756" s="311"/>
      <c r="W756" s="311"/>
      <c r="X756" s="311"/>
      <c r="Y756" s="311"/>
      <c r="Z756" s="311"/>
    </row>
    <row r="757" spans="1:26" s="6" customFormat="1">
      <c r="A757" s="311"/>
      <c r="B757" s="311"/>
      <c r="C757" s="311"/>
      <c r="S757" s="311"/>
      <c r="T757" s="311"/>
      <c r="U757" s="311"/>
      <c r="V757" s="311"/>
      <c r="W757" s="311"/>
      <c r="X757" s="311"/>
      <c r="Y757" s="311"/>
      <c r="Z757" s="311"/>
    </row>
    <row r="758" spans="1:26" s="6" customFormat="1">
      <c r="A758" s="311"/>
      <c r="B758" s="311"/>
      <c r="C758" s="311"/>
      <c r="S758" s="311"/>
      <c r="T758" s="311"/>
      <c r="U758" s="311"/>
      <c r="V758" s="311"/>
      <c r="W758" s="311"/>
      <c r="X758" s="311"/>
      <c r="Y758" s="311"/>
      <c r="Z758" s="311"/>
    </row>
    <row r="759" spans="1:26" s="6" customFormat="1">
      <c r="A759" s="311"/>
      <c r="B759" s="311"/>
      <c r="C759" s="311"/>
      <c r="S759" s="311"/>
      <c r="T759" s="311"/>
      <c r="U759" s="311"/>
      <c r="V759" s="311"/>
      <c r="W759" s="311"/>
      <c r="X759" s="311"/>
      <c r="Y759" s="311"/>
      <c r="Z759" s="311"/>
    </row>
    <row r="760" spans="1:26" s="6" customFormat="1">
      <c r="A760" s="311"/>
      <c r="B760" s="311"/>
      <c r="C760" s="311"/>
      <c r="S760" s="311"/>
      <c r="T760" s="311"/>
      <c r="U760" s="311"/>
      <c r="V760" s="311"/>
      <c r="W760" s="311"/>
      <c r="X760" s="311"/>
      <c r="Y760" s="311"/>
      <c r="Z760" s="311"/>
    </row>
    <row r="761" spans="1:26" s="6" customFormat="1">
      <c r="A761" s="311"/>
      <c r="B761" s="311"/>
      <c r="C761" s="311"/>
      <c r="S761" s="311"/>
      <c r="T761" s="311"/>
      <c r="U761" s="311"/>
      <c r="V761" s="311"/>
      <c r="W761" s="311"/>
      <c r="X761" s="311"/>
      <c r="Y761" s="311"/>
      <c r="Z761" s="311"/>
    </row>
    <row r="762" spans="1:26" s="6" customFormat="1">
      <c r="A762" s="311"/>
      <c r="B762" s="311"/>
      <c r="C762" s="311"/>
      <c r="S762" s="311"/>
      <c r="T762" s="311"/>
      <c r="U762" s="311"/>
      <c r="V762" s="311"/>
      <c r="W762" s="311"/>
      <c r="X762" s="311"/>
      <c r="Y762" s="311"/>
      <c r="Z762" s="311"/>
    </row>
    <row r="763" spans="1:26" s="6" customFormat="1">
      <c r="A763" s="311"/>
      <c r="B763" s="311"/>
      <c r="C763" s="311"/>
      <c r="S763" s="311"/>
      <c r="T763" s="311"/>
      <c r="U763" s="311"/>
      <c r="V763" s="311"/>
      <c r="W763" s="311"/>
      <c r="X763" s="311"/>
      <c r="Y763" s="311"/>
      <c r="Z763" s="311"/>
    </row>
    <row r="764" spans="1:26" s="6" customFormat="1">
      <c r="A764" s="311"/>
      <c r="B764" s="311"/>
      <c r="C764" s="311"/>
      <c r="S764" s="311"/>
      <c r="T764" s="311"/>
      <c r="U764" s="311"/>
      <c r="V764" s="311"/>
      <c r="W764" s="311"/>
      <c r="X764" s="311"/>
      <c r="Y764" s="311"/>
      <c r="Z764" s="311"/>
    </row>
    <row r="765" spans="1:26" s="6" customFormat="1">
      <c r="A765" s="311"/>
      <c r="B765" s="311"/>
      <c r="C765" s="311"/>
      <c r="S765" s="311"/>
      <c r="T765" s="311"/>
      <c r="U765" s="311"/>
      <c r="V765" s="311"/>
      <c r="W765" s="311"/>
      <c r="X765" s="311"/>
      <c r="Y765" s="311"/>
      <c r="Z765" s="311"/>
    </row>
    <row r="766" spans="1:26" s="6" customFormat="1">
      <c r="A766" s="311"/>
      <c r="B766" s="311"/>
      <c r="C766" s="311"/>
      <c r="S766" s="311"/>
      <c r="T766" s="311"/>
      <c r="U766" s="311"/>
      <c r="V766" s="311"/>
      <c r="W766" s="311"/>
      <c r="X766" s="311"/>
      <c r="Y766" s="311"/>
      <c r="Z766" s="311"/>
    </row>
    <row r="767" spans="1:26" s="6" customFormat="1">
      <c r="A767" s="311"/>
      <c r="B767" s="311"/>
      <c r="C767" s="311"/>
      <c r="S767" s="311"/>
      <c r="T767" s="311"/>
      <c r="U767" s="311"/>
      <c r="V767" s="311"/>
      <c r="W767" s="311"/>
      <c r="X767" s="311"/>
      <c r="Y767" s="311"/>
      <c r="Z767" s="311"/>
    </row>
    <row r="768" spans="1:26" s="6" customFormat="1">
      <c r="A768" s="311"/>
      <c r="B768" s="311"/>
      <c r="C768" s="311"/>
      <c r="S768" s="311"/>
      <c r="T768" s="311"/>
      <c r="U768" s="311"/>
      <c r="V768" s="311"/>
      <c r="W768" s="311"/>
      <c r="X768" s="311"/>
      <c r="Y768" s="311"/>
      <c r="Z768" s="311"/>
    </row>
    <row r="769" spans="1:26" s="6" customFormat="1">
      <c r="A769" s="311"/>
      <c r="B769" s="311"/>
      <c r="C769" s="311"/>
      <c r="S769" s="311"/>
      <c r="T769" s="311"/>
      <c r="U769" s="311"/>
      <c r="V769" s="311"/>
      <c r="W769" s="311"/>
      <c r="X769" s="311"/>
      <c r="Y769" s="311"/>
      <c r="Z769" s="311"/>
    </row>
    <row r="770" spans="1:26" s="6" customFormat="1">
      <c r="A770" s="311"/>
      <c r="B770" s="311"/>
      <c r="C770" s="311"/>
      <c r="S770" s="311"/>
      <c r="T770" s="311"/>
      <c r="U770" s="311"/>
      <c r="V770" s="311"/>
      <c r="W770" s="311"/>
      <c r="X770" s="311"/>
      <c r="Y770" s="311"/>
      <c r="Z770" s="311"/>
    </row>
    <row r="771" spans="1:26" s="6" customFormat="1">
      <c r="A771" s="311"/>
      <c r="B771" s="311"/>
      <c r="C771" s="311"/>
      <c r="S771" s="311"/>
      <c r="T771" s="311"/>
      <c r="U771" s="311"/>
      <c r="V771" s="311"/>
      <c r="W771" s="311"/>
      <c r="X771" s="311"/>
      <c r="Y771" s="311"/>
      <c r="Z771" s="311"/>
    </row>
    <row r="772" spans="1:26" s="6" customFormat="1">
      <c r="A772" s="311"/>
      <c r="B772" s="311"/>
      <c r="C772" s="311"/>
      <c r="S772" s="311"/>
      <c r="T772" s="311"/>
      <c r="U772" s="311"/>
      <c r="V772" s="311"/>
      <c r="W772" s="311"/>
      <c r="X772" s="311"/>
      <c r="Y772" s="311"/>
      <c r="Z772" s="311"/>
    </row>
    <row r="773" spans="1:26" s="6" customFormat="1">
      <c r="A773" s="311"/>
      <c r="B773" s="311"/>
      <c r="C773" s="311"/>
      <c r="S773" s="311"/>
      <c r="T773" s="311"/>
      <c r="U773" s="311"/>
      <c r="V773" s="311"/>
      <c r="W773" s="311"/>
      <c r="X773" s="311"/>
      <c r="Y773" s="311"/>
      <c r="Z773" s="311"/>
    </row>
    <row r="774" spans="1:26" s="6" customFormat="1">
      <c r="A774" s="311"/>
      <c r="B774" s="311"/>
      <c r="C774" s="311"/>
      <c r="S774" s="311"/>
      <c r="T774" s="311"/>
      <c r="U774" s="311"/>
      <c r="V774" s="311"/>
      <c r="W774" s="311"/>
      <c r="X774" s="311"/>
      <c r="Y774" s="311"/>
      <c r="Z774" s="311"/>
    </row>
    <row r="775" spans="1:26" s="6" customFormat="1">
      <c r="A775" s="311"/>
      <c r="B775" s="311"/>
      <c r="C775" s="311"/>
      <c r="S775" s="311"/>
      <c r="T775" s="311"/>
      <c r="U775" s="311"/>
      <c r="V775" s="311"/>
      <c r="W775" s="311"/>
      <c r="X775" s="311"/>
      <c r="Y775" s="311"/>
      <c r="Z775" s="311"/>
    </row>
    <row r="776" spans="1:26" s="6" customFormat="1">
      <c r="A776" s="311"/>
      <c r="B776" s="311"/>
      <c r="C776" s="311"/>
      <c r="S776" s="311"/>
      <c r="T776" s="311"/>
      <c r="U776" s="311"/>
      <c r="V776" s="311"/>
      <c r="W776" s="311"/>
      <c r="X776" s="311"/>
      <c r="Y776" s="311"/>
      <c r="Z776" s="311"/>
    </row>
    <row r="777" spans="1:26" s="6" customFormat="1">
      <c r="A777" s="311"/>
      <c r="B777" s="311"/>
      <c r="C777" s="311"/>
      <c r="S777" s="311"/>
      <c r="T777" s="311"/>
      <c r="U777" s="311"/>
      <c r="V777" s="311"/>
      <c r="W777" s="311"/>
      <c r="X777" s="311"/>
      <c r="Y777" s="311"/>
      <c r="Z777" s="311"/>
    </row>
    <row r="778" spans="1:26" s="6" customFormat="1">
      <c r="A778" s="311"/>
      <c r="B778" s="311"/>
      <c r="C778" s="311"/>
      <c r="S778" s="311"/>
      <c r="T778" s="311"/>
      <c r="U778" s="311"/>
      <c r="V778" s="311"/>
      <c r="W778" s="311"/>
      <c r="X778" s="311"/>
      <c r="Y778" s="311"/>
      <c r="Z778" s="311"/>
    </row>
    <row r="779" spans="1:26" s="6" customFormat="1">
      <c r="A779" s="311"/>
      <c r="B779" s="311"/>
      <c r="C779" s="311"/>
      <c r="S779" s="311"/>
      <c r="T779" s="311"/>
      <c r="U779" s="311"/>
      <c r="V779" s="311"/>
      <c r="W779" s="311"/>
      <c r="X779" s="311"/>
      <c r="Y779" s="311"/>
      <c r="Z779" s="311"/>
    </row>
    <row r="780" spans="1:26" s="6" customFormat="1">
      <c r="A780" s="311"/>
      <c r="B780" s="311"/>
      <c r="C780" s="311"/>
      <c r="S780" s="311"/>
      <c r="T780" s="311"/>
      <c r="U780" s="311"/>
      <c r="V780" s="311"/>
      <c r="W780" s="311"/>
      <c r="X780" s="311"/>
      <c r="Y780" s="311"/>
      <c r="Z780" s="311"/>
    </row>
    <row r="781" spans="1:26" s="6" customFormat="1">
      <c r="A781" s="311"/>
      <c r="B781" s="311"/>
      <c r="C781" s="311"/>
      <c r="S781" s="311"/>
      <c r="T781" s="311"/>
      <c r="U781" s="311"/>
      <c r="V781" s="311"/>
      <c r="W781" s="311"/>
      <c r="X781" s="311"/>
      <c r="Y781" s="311"/>
      <c r="Z781" s="311"/>
    </row>
    <row r="782" spans="1:26" s="6" customFormat="1">
      <c r="A782" s="311"/>
      <c r="B782" s="311"/>
      <c r="C782" s="311"/>
      <c r="S782" s="311"/>
      <c r="T782" s="311"/>
      <c r="U782" s="311"/>
      <c r="V782" s="311"/>
      <c r="W782" s="311"/>
      <c r="X782" s="311"/>
      <c r="Y782" s="311"/>
      <c r="Z782" s="311"/>
    </row>
    <row r="783" spans="1:26" s="6" customFormat="1">
      <c r="A783" s="311"/>
      <c r="B783" s="311"/>
      <c r="C783" s="311"/>
      <c r="S783" s="311"/>
      <c r="T783" s="311"/>
      <c r="U783" s="311"/>
      <c r="V783" s="311"/>
      <c r="W783" s="311"/>
      <c r="X783" s="311"/>
      <c r="Y783" s="311"/>
      <c r="Z783" s="311"/>
    </row>
    <row r="784" spans="1:26" s="6" customFormat="1">
      <c r="A784" s="311"/>
      <c r="B784" s="311"/>
      <c r="C784" s="311"/>
      <c r="S784" s="311"/>
      <c r="T784" s="311"/>
      <c r="U784" s="311"/>
      <c r="V784" s="311"/>
      <c r="W784" s="311"/>
      <c r="X784" s="311"/>
      <c r="Y784" s="311"/>
      <c r="Z784" s="311"/>
    </row>
    <row r="785" spans="1:26" s="6" customFormat="1">
      <c r="A785" s="311"/>
      <c r="B785" s="311"/>
      <c r="C785" s="311"/>
      <c r="S785" s="311"/>
      <c r="T785" s="311"/>
      <c r="U785" s="311"/>
      <c r="V785" s="311"/>
      <c r="W785" s="311"/>
      <c r="X785" s="311"/>
      <c r="Y785" s="311"/>
      <c r="Z785" s="311"/>
    </row>
    <row r="786" spans="1:26" s="6" customFormat="1">
      <c r="A786" s="311"/>
      <c r="B786" s="311"/>
      <c r="C786" s="311"/>
      <c r="S786" s="311"/>
      <c r="T786" s="311"/>
      <c r="U786" s="311"/>
      <c r="V786" s="311"/>
      <c r="W786" s="311"/>
      <c r="X786" s="311"/>
      <c r="Y786" s="311"/>
      <c r="Z786" s="311"/>
    </row>
    <row r="787" spans="1:26" s="6" customFormat="1">
      <c r="A787" s="311"/>
      <c r="B787" s="311"/>
      <c r="C787" s="311"/>
      <c r="S787" s="311"/>
      <c r="T787" s="311"/>
      <c r="U787" s="311"/>
      <c r="V787" s="311"/>
      <c r="W787" s="311"/>
      <c r="X787" s="311"/>
      <c r="Y787" s="311"/>
      <c r="Z787" s="311"/>
    </row>
    <row r="788" spans="1:26" s="6" customFormat="1">
      <c r="A788" s="311"/>
      <c r="B788" s="311"/>
      <c r="C788" s="311"/>
      <c r="S788" s="311"/>
      <c r="T788" s="311"/>
      <c r="U788" s="311"/>
      <c r="V788" s="311"/>
      <c r="W788" s="311"/>
      <c r="X788" s="311"/>
      <c r="Y788" s="311"/>
      <c r="Z788" s="311"/>
    </row>
    <row r="789" spans="1:26" s="6" customFormat="1">
      <c r="A789" s="311"/>
      <c r="B789" s="311"/>
      <c r="C789" s="311"/>
      <c r="S789" s="311"/>
      <c r="T789" s="311"/>
      <c r="U789" s="311"/>
      <c r="V789" s="311"/>
      <c r="W789" s="311"/>
      <c r="X789" s="311"/>
      <c r="Y789" s="311"/>
      <c r="Z789" s="311"/>
    </row>
    <row r="790" spans="1:26" s="6" customFormat="1">
      <c r="A790" s="311"/>
      <c r="B790" s="311"/>
      <c r="C790" s="311"/>
      <c r="S790" s="311"/>
      <c r="T790" s="311"/>
      <c r="U790" s="311"/>
      <c r="V790" s="311"/>
      <c r="W790" s="311"/>
      <c r="X790" s="311"/>
      <c r="Y790" s="311"/>
      <c r="Z790" s="311"/>
    </row>
    <row r="791" spans="1:26" s="6" customFormat="1">
      <c r="A791" s="311"/>
      <c r="B791" s="311"/>
      <c r="C791" s="311"/>
      <c r="S791" s="311"/>
      <c r="T791" s="311"/>
      <c r="U791" s="311"/>
      <c r="V791" s="311"/>
      <c r="W791" s="311"/>
      <c r="X791" s="311"/>
      <c r="Y791" s="311"/>
      <c r="Z791" s="311"/>
    </row>
    <row r="792" spans="1:26" s="6" customFormat="1">
      <c r="A792" s="311"/>
      <c r="B792" s="311"/>
      <c r="C792" s="311"/>
      <c r="S792" s="311"/>
      <c r="T792" s="311"/>
      <c r="U792" s="311"/>
      <c r="V792" s="311"/>
      <c r="W792" s="311"/>
      <c r="X792" s="311"/>
      <c r="Y792" s="311"/>
      <c r="Z792" s="311"/>
    </row>
    <row r="793" spans="1:26" s="6" customFormat="1">
      <c r="A793" s="311"/>
      <c r="B793" s="311"/>
      <c r="C793" s="311"/>
      <c r="S793" s="311"/>
      <c r="T793" s="311"/>
      <c r="U793" s="311"/>
      <c r="V793" s="311"/>
      <c r="W793" s="311"/>
      <c r="X793" s="311"/>
      <c r="Y793" s="311"/>
      <c r="Z793" s="311"/>
    </row>
    <row r="794" spans="1:26" s="6" customFormat="1">
      <c r="A794" s="311"/>
      <c r="B794" s="311"/>
      <c r="C794" s="311"/>
      <c r="S794" s="311"/>
      <c r="T794" s="311"/>
      <c r="U794" s="311"/>
      <c r="V794" s="311"/>
      <c r="W794" s="311"/>
      <c r="X794" s="311"/>
      <c r="Y794" s="311"/>
      <c r="Z794" s="311"/>
    </row>
    <row r="795" spans="1:26" s="6" customFormat="1">
      <c r="A795" s="311"/>
      <c r="B795" s="311"/>
      <c r="C795" s="311"/>
      <c r="S795" s="311"/>
      <c r="T795" s="311"/>
      <c r="U795" s="311"/>
      <c r="V795" s="311"/>
      <c r="W795" s="311"/>
      <c r="X795" s="311"/>
      <c r="Y795" s="311"/>
      <c r="Z795" s="311"/>
    </row>
    <row r="796" spans="1:26" s="6" customFormat="1">
      <c r="A796" s="311"/>
      <c r="B796" s="311"/>
      <c r="C796" s="311"/>
      <c r="S796" s="311"/>
      <c r="T796" s="311"/>
      <c r="U796" s="311"/>
      <c r="V796" s="311"/>
      <c r="W796" s="311"/>
      <c r="X796" s="311"/>
      <c r="Y796" s="311"/>
      <c r="Z796" s="311"/>
    </row>
    <row r="797" spans="1:26" s="6" customFormat="1">
      <c r="A797" s="311"/>
      <c r="B797" s="311"/>
      <c r="C797" s="311"/>
      <c r="S797" s="311"/>
      <c r="T797" s="311"/>
      <c r="U797" s="311"/>
      <c r="V797" s="311"/>
      <c r="W797" s="311"/>
      <c r="X797" s="311"/>
      <c r="Y797" s="311"/>
      <c r="Z797" s="311"/>
    </row>
    <row r="798" spans="1:26" s="6" customFormat="1">
      <c r="A798" s="311"/>
      <c r="B798" s="311"/>
      <c r="C798" s="311"/>
      <c r="S798" s="311"/>
      <c r="T798" s="311"/>
      <c r="U798" s="311"/>
      <c r="V798" s="311"/>
      <c r="W798" s="311"/>
      <c r="X798" s="311"/>
      <c r="Y798" s="311"/>
      <c r="Z798" s="311"/>
    </row>
    <row r="799" spans="1:26" s="6" customFormat="1">
      <c r="A799" s="311"/>
      <c r="B799" s="311"/>
      <c r="C799" s="311"/>
      <c r="S799" s="311"/>
      <c r="T799" s="311"/>
      <c r="U799" s="311"/>
      <c r="V799" s="311"/>
      <c r="W799" s="311"/>
      <c r="X799" s="311"/>
      <c r="Y799" s="311"/>
      <c r="Z799" s="311"/>
    </row>
    <row r="800" spans="1:26" s="6" customFormat="1">
      <c r="A800" s="311"/>
      <c r="B800" s="311"/>
      <c r="C800" s="311"/>
      <c r="S800" s="311"/>
      <c r="T800" s="311"/>
      <c r="U800" s="311"/>
      <c r="V800" s="311"/>
      <c r="W800" s="311"/>
      <c r="X800" s="311"/>
      <c r="Y800" s="311"/>
      <c r="Z800" s="311"/>
    </row>
    <row r="801" spans="1:26" s="6" customFormat="1">
      <c r="A801" s="311"/>
      <c r="B801" s="311"/>
      <c r="C801" s="311"/>
      <c r="S801" s="311"/>
      <c r="T801" s="311"/>
      <c r="U801" s="311"/>
      <c r="V801" s="311"/>
      <c r="W801" s="311"/>
      <c r="X801" s="311"/>
      <c r="Y801" s="311"/>
      <c r="Z801" s="311"/>
    </row>
    <row r="802" spans="1:26" s="6" customFormat="1">
      <c r="A802" s="311"/>
      <c r="B802" s="311"/>
      <c r="C802" s="311"/>
      <c r="S802" s="311"/>
      <c r="T802" s="311"/>
      <c r="U802" s="311"/>
      <c r="V802" s="311"/>
      <c r="W802" s="311"/>
      <c r="X802" s="311"/>
      <c r="Y802" s="311"/>
      <c r="Z802" s="311"/>
    </row>
    <row r="803" spans="1:26" s="6" customFormat="1">
      <c r="A803" s="311"/>
      <c r="B803" s="311"/>
      <c r="C803" s="311"/>
      <c r="S803" s="311"/>
      <c r="T803" s="311"/>
      <c r="U803" s="311"/>
      <c r="V803" s="311"/>
      <c r="W803" s="311"/>
      <c r="X803" s="311"/>
      <c r="Y803" s="311"/>
      <c r="Z803" s="311"/>
    </row>
    <row r="804" spans="1:26" s="6" customFormat="1">
      <c r="A804" s="311"/>
      <c r="B804" s="311"/>
      <c r="C804" s="311"/>
      <c r="S804" s="311"/>
      <c r="T804" s="311"/>
      <c r="U804" s="311"/>
      <c r="V804" s="311"/>
      <c r="W804" s="311"/>
      <c r="X804" s="311"/>
      <c r="Y804" s="311"/>
      <c r="Z804" s="311"/>
    </row>
    <row r="805" spans="1:26" s="6" customFormat="1">
      <c r="A805" s="311"/>
      <c r="B805" s="311"/>
      <c r="C805" s="311"/>
      <c r="S805" s="311"/>
      <c r="T805" s="311"/>
      <c r="U805" s="311"/>
      <c r="V805" s="311"/>
      <c r="W805" s="311"/>
      <c r="X805" s="311"/>
      <c r="Y805" s="311"/>
      <c r="Z805" s="311"/>
    </row>
    <row r="806" spans="1:26" s="6" customFormat="1">
      <c r="A806" s="311"/>
      <c r="B806" s="311"/>
      <c r="C806" s="311"/>
      <c r="S806" s="311"/>
      <c r="T806" s="311"/>
      <c r="U806" s="311"/>
      <c r="V806" s="311"/>
      <c r="W806" s="311"/>
      <c r="X806" s="311"/>
      <c r="Y806" s="311"/>
      <c r="Z806" s="311"/>
    </row>
    <row r="807" spans="1:26" s="6" customFormat="1">
      <c r="A807" s="311"/>
      <c r="B807" s="311"/>
      <c r="C807" s="311"/>
      <c r="S807" s="311"/>
      <c r="T807" s="311"/>
      <c r="U807" s="311"/>
      <c r="V807" s="311"/>
      <c r="W807" s="311"/>
      <c r="X807" s="311"/>
      <c r="Y807" s="311"/>
      <c r="Z807" s="311"/>
    </row>
    <row r="808" spans="1:26" s="6" customFormat="1">
      <c r="A808" s="311"/>
      <c r="B808" s="311"/>
      <c r="C808" s="311"/>
      <c r="S808" s="311"/>
      <c r="T808" s="311"/>
      <c r="U808" s="311"/>
      <c r="V808" s="311"/>
      <c r="W808" s="311"/>
      <c r="X808" s="311"/>
      <c r="Y808" s="311"/>
      <c r="Z808" s="311"/>
    </row>
    <row r="809" spans="1:26" s="6" customFormat="1">
      <c r="A809" s="311"/>
      <c r="B809" s="311"/>
      <c r="C809" s="311"/>
      <c r="S809" s="311"/>
      <c r="T809" s="311"/>
      <c r="U809" s="311"/>
      <c r="V809" s="311"/>
      <c r="W809" s="311"/>
      <c r="X809" s="311"/>
      <c r="Y809" s="311"/>
      <c r="Z809" s="311"/>
    </row>
    <row r="810" spans="1:26" s="6" customFormat="1">
      <c r="A810" s="311"/>
      <c r="B810" s="311"/>
      <c r="C810" s="311"/>
      <c r="S810" s="311"/>
      <c r="T810" s="311"/>
      <c r="U810" s="311"/>
      <c r="V810" s="311"/>
      <c r="W810" s="311"/>
      <c r="X810" s="311"/>
      <c r="Y810" s="311"/>
      <c r="Z810" s="311"/>
    </row>
    <row r="811" spans="1:26" s="6" customFormat="1">
      <c r="A811" s="311"/>
      <c r="B811" s="311"/>
      <c r="C811" s="311"/>
      <c r="S811" s="311"/>
      <c r="T811" s="311"/>
      <c r="U811" s="311"/>
      <c r="V811" s="311"/>
      <c r="W811" s="311"/>
      <c r="X811" s="311"/>
      <c r="Y811" s="311"/>
      <c r="Z811" s="311"/>
    </row>
    <row r="812" spans="1:26" s="6" customFormat="1">
      <c r="A812" s="311"/>
      <c r="B812" s="311"/>
      <c r="C812" s="311"/>
      <c r="S812" s="311"/>
      <c r="T812" s="311"/>
      <c r="U812" s="311"/>
      <c r="V812" s="311"/>
      <c r="W812" s="311"/>
      <c r="X812" s="311"/>
      <c r="Y812" s="311"/>
      <c r="Z812" s="311"/>
    </row>
    <row r="813" spans="1:26" s="6" customFormat="1">
      <c r="A813" s="311"/>
      <c r="B813" s="311"/>
      <c r="C813" s="311"/>
      <c r="S813" s="311"/>
      <c r="T813" s="311"/>
      <c r="U813" s="311"/>
      <c r="V813" s="311"/>
      <c r="W813" s="311"/>
      <c r="X813" s="311"/>
      <c r="Y813" s="311"/>
      <c r="Z813" s="311"/>
    </row>
    <row r="814" spans="1:26" s="6" customFormat="1">
      <c r="A814" s="311"/>
      <c r="B814" s="311"/>
      <c r="C814" s="311"/>
      <c r="S814" s="311"/>
      <c r="T814" s="311"/>
      <c r="U814" s="311"/>
      <c r="V814" s="311"/>
      <c r="W814" s="311"/>
      <c r="X814" s="311"/>
      <c r="Y814" s="311"/>
      <c r="Z814" s="311"/>
    </row>
    <row r="815" spans="1:26" s="6" customFormat="1">
      <c r="A815" s="311"/>
      <c r="B815" s="311"/>
      <c r="C815" s="311"/>
      <c r="S815" s="311"/>
      <c r="T815" s="311"/>
      <c r="U815" s="311"/>
      <c r="V815" s="311"/>
      <c r="W815" s="311"/>
      <c r="X815" s="311"/>
      <c r="Y815" s="311"/>
      <c r="Z815" s="311"/>
    </row>
    <row r="816" spans="1:26" s="6" customFormat="1">
      <c r="A816" s="311"/>
      <c r="B816" s="311"/>
      <c r="C816" s="311"/>
      <c r="S816" s="311"/>
      <c r="T816" s="311"/>
      <c r="U816" s="311"/>
      <c r="V816" s="311"/>
      <c r="W816" s="311"/>
      <c r="X816" s="311"/>
      <c r="Y816" s="311"/>
      <c r="Z816" s="311"/>
    </row>
    <row r="817" spans="1:26" s="6" customFormat="1">
      <c r="A817" s="311"/>
      <c r="B817" s="311"/>
      <c r="C817" s="311"/>
      <c r="S817" s="311"/>
      <c r="T817" s="311"/>
      <c r="U817" s="311"/>
      <c r="V817" s="311"/>
      <c r="W817" s="311"/>
      <c r="X817" s="311"/>
      <c r="Y817" s="311"/>
      <c r="Z817" s="311"/>
    </row>
    <row r="818" spans="1:26" s="6" customFormat="1">
      <c r="A818" s="311"/>
      <c r="B818" s="311"/>
      <c r="C818" s="311"/>
      <c r="S818" s="311"/>
      <c r="T818" s="311"/>
      <c r="U818" s="311"/>
      <c r="V818" s="311"/>
      <c r="W818" s="311"/>
      <c r="X818" s="311"/>
      <c r="Y818" s="311"/>
      <c r="Z818" s="311"/>
    </row>
    <row r="819" spans="1:26" s="6" customFormat="1">
      <c r="A819" s="311"/>
      <c r="B819" s="311"/>
      <c r="C819" s="311"/>
      <c r="S819" s="311"/>
      <c r="T819" s="311"/>
      <c r="U819" s="311"/>
      <c r="V819" s="311"/>
      <c r="W819" s="311"/>
      <c r="X819" s="311"/>
      <c r="Y819" s="311"/>
      <c r="Z819" s="311"/>
    </row>
    <row r="820" spans="1:26" s="6" customFormat="1">
      <c r="A820" s="311"/>
      <c r="B820" s="311"/>
      <c r="C820" s="311"/>
      <c r="S820" s="311"/>
      <c r="T820" s="311"/>
      <c r="U820" s="311"/>
      <c r="V820" s="311"/>
      <c r="W820" s="311"/>
      <c r="X820" s="311"/>
      <c r="Y820" s="311"/>
      <c r="Z820" s="311"/>
    </row>
    <row r="821" spans="1:26" s="6" customFormat="1">
      <c r="A821" s="311"/>
      <c r="B821" s="311"/>
      <c r="C821" s="311"/>
      <c r="S821" s="311"/>
      <c r="T821" s="311"/>
      <c r="U821" s="311"/>
      <c r="V821" s="311"/>
      <c r="W821" s="311"/>
      <c r="X821" s="311"/>
      <c r="Y821" s="311"/>
      <c r="Z821" s="311"/>
    </row>
    <row r="822" spans="1:26" s="6" customFormat="1">
      <c r="A822" s="311"/>
      <c r="B822" s="311"/>
      <c r="C822" s="311"/>
      <c r="S822" s="311"/>
      <c r="T822" s="311"/>
      <c r="U822" s="311"/>
      <c r="V822" s="311"/>
      <c r="W822" s="311"/>
      <c r="X822" s="311"/>
      <c r="Y822" s="311"/>
      <c r="Z822" s="311"/>
    </row>
    <row r="823" spans="1:26" s="6" customFormat="1">
      <c r="A823" s="311"/>
      <c r="B823" s="311"/>
      <c r="C823" s="311"/>
      <c r="S823" s="311"/>
      <c r="T823" s="311"/>
      <c r="U823" s="311"/>
      <c r="V823" s="311"/>
      <c r="W823" s="311"/>
      <c r="X823" s="311"/>
      <c r="Y823" s="311"/>
      <c r="Z823" s="311"/>
    </row>
    <row r="824" spans="1:26" s="6" customFormat="1">
      <c r="A824" s="311"/>
      <c r="B824" s="311"/>
      <c r="C824" s="311"/>
      <c r="S824" s="311"/>
      <c r="T824" s="311"/>
      <c r="U824" s="311"/>
      <c r="V824" s="311"/>
      <c r="W824" s="311"/>
      <c r="X824" s="311"/>
      <c r="Y824" s="311"/>
      <c r="Z824" s="311"/>
    </row>
    <row r="825" spans="1:26" s="6" customFormat="1">
      <c r="A825" s="311"/>
      <c r="B825" s="311"/>
      <c r="C825" s="311"/>
      <c r="S825" s="311"/>
      <c r="T825" s="311"/>
      <c r="U825" s="311"/>
      <c r="V825" s="311"/>
      <c r="W825" s="311"/>
      <c r="X825" s="311"/>
      <c r="Y825" s="311"/>
      <c r="Z825" s="311"/>
    </row>
    <row r="826" spans="1:26" s="6" customFormat="1">
      <c r="A826" s="311"/>
      <c r="B826" s="311"/>
      <c r="C826" s="311"/>
      <c r="S826" s="311"/>
      <c r="T826" s="311"/>
      <c r="U826" s="311"/>
      <c r="V826" s="311"/>
      <c r="W826" s="311"/>
      <c r="X826" s="311"/>
      <c r="Y826" s="311"/>
      <c r="Z826" s="311"/>
    </row>
    <row r="827" spans="1:26" s="6" customFormat="1">
      <c r="A827" s="311"/>
      <c r="B827" s="311"/>
      <c r="C827" s="311"/>
      <c r="S827" s="311"/>
      <c r="T827" s="311"/>
      <c r="U827" s="311"/>
      <c r="V827" s="311"/>
      <c r="W827" s="311"/>
      <c r="X827" s="311"/>
      <c r="Y827" s="311"/>
      <c r="Z827" s="311"/>
    </row>
    <row r="828" spans="1:26" s="6" customFormat="1">
      <c r="A828" s="311"/>
      <c r="B828" s="311"/>
      <c r="C828" s="311"/>
      <c r="S828" s="311"/>
      <c r="T828" s="311"/>
      <c r="U828" s="311"/>
      <c r="V828" s="311"/>
      <c r="W828" s="311"/>
      <c r="X828" s="311"/>
      <c r="Y828" s="311"/>
      <c r="Z828" s="311"/>
    </row>
    <row r="829" spans="1:26" s="6" customFormat="1">
      <c r="A829" s="311"/>
      <c r="B829" s="311"/>
      <c r="C829" s="311"/>
      <c r="S829" s="311"/>
      <c r="T829" s="311"/>
      <c r="U829" s="311"/>
      <c r="V829" s="311"/>
      <c r="W829" s="311"/>
      <c r="X829" s="311"/>
      <c r="Y829" s="311"/>
      <c r="Z829" s="311"/>
    </row>
    <row r="830" spans="1:26" s="6" customFormat="1">
      <c r="A830" s="311"/>
      <c r="B830" s="311"/>
      <c r="C830" s="311"/>
      <c r="S830" s="311"/>
      <c r="T830" s="311"/>
      <c r="U830" s="311"/>
      <c r="V830" s="311"/>
      <c r="W830" s="311"/>
      <c r="X830" s="311"/>
      <c r="Y830" s="311"/>
      <c r="Z830" s="311"/>
    </row>
    <row r="831" spans="1:26" s="6" customFormat="1">
      <c r="A831" s="311"/>
      <c r="B831" s="311"/>
      <c r="C831" s="311"/>
      <c r="S831" s="311"/>
      <c r="T831" s="311"/>
      <c r="U831" s="311"/>
      <c r="V831" s="311"/>
      <c r="W831" s="311"/>
      <c r="X831" s="311"/>
      <c r="Y831" s="311"/>
      <c r="Z831" s="311"/>
    </row>
    <row r="832" spans="1:26" s="6" customFormat="1">
      <c r="A832" s="311"/>
      <c r="B832" s="311"/>
      <c r="C832" s="311"/>
      <c r="S832" s="311"/>
      <c r="T832" s="311"/>
      <c r="U832" s="311"/>
      <c r="V832" s="311"/>
      <c r="W832" s="311"/>
      <c r="X832" s="311"/>
      <c r="Y832" s="311"/>
      <c r="Z832" s="311"/>
    </row>
    <row r="833" spans="1:26" s="6" customFormat="1">
      <c r="A833" s="311"/>
      <c r="B833" s="311"/>
      <c r="C833" s="311"/>
      <c r="S833" s="311"/>
      <c r="T833" s="311"/>
      <c r="U833" s="311"/>
      <c r="V833" s="311"/>
      <c r="W833" s="311"/>
      <c r="X833" s="311"/>
      <c r="Y833" s="311"/>
      <c r="Z833" s="311"/>
    </row>
    <row r="834" spans="1:26" s="6" customFormat="1">
      <c r="A834" s="311"/>
      <c r="B834" s="311"/>
      <c r="C834" s="311"/>
      <c r="S834" s="311"/>
      <c r="T834" s="311"/>
      <c r="U834" s="311"/>
      <c r="V834" s="311"/>
      <c r="W834" s="311"/>
      <c r="X834" s="311"/>
      <c r="Y834" s="311"/>
      <c r="Z834" s="311"/>
    </row>
    <row r="835" spans="1:26" s="6" customFormat="1">
      <c r="A835" s="311"/>
      <c r="B835" s="311"/>
      <c r="C835" s="311"/>
      <c r="S835" s="311"/>
      <c r="T835" s="311"/>
      <c r="U835" s="311"/>
      <c r="V835" s="311"/>
      <c r="W835" s="311"/>
      <c r="X835" s="311"/>
      <c r="Y835" s="311"/>
      <c r="Z835" s="311"/>
    </row>
    <row r="836" spans="1:26" s="6" customFormat="1">
      <c r="A836" s="311"/>
      <c r="B836" s="311"/>
      <c r="C836" s="311"/>
      <c r="S836" s="311"/>
      <c r="T836" s="311"/>
      <c r="U836" s="311"/>
      <c r="V836" s="311"/>
      <c r="W836" s="311"/>
      <c r="X836" s="311"/>
      <c r="Y836" s="311"/>
      <c r="Z836" s="311"/>
    </row>
    <row r="837" spans="1:26" s="6" customFormat="1">
      <c r="A837" s="311"/>
      <c r="B837" s="311"/>
      <c r="C837" s="311"/>
      <c r="S837" s="311"/>
      <c r="T837" s="311"/>
      <c r="U837" s="311"/>
      <c r="V837" s="311"/>
      <c r="W837" s="311"/>
      <c r="X837" s="311"/>
      <c r="Y837" s="311"/>
      <c r="Z837" s="311"/>
    </row>
    <row r="838" spans="1:26" s="6" customFormat="1">
      <c r="A838" s="311"/>
      <c r="B838" s="311"/>
      <c r="C838" s="311"/>
      <c r="S838" s="311"/>
      <c r="T838" s="311"/>
      <c r="U838" s="311"/>
      <c r="V838" s="311"/>
      <c r="W838" s="311"/>
      <c r="X838" s="311"/>
      <c r="Y838" s="311"/>
      <c r="Z838" s="311"/>
    </row>
    <row r="839" spans="1:26" s="6" customFormat="1">
      <c r="A839" s="311"/>
      <c r="B839" s="311"/>
      <c r="C839" s="311"/>
      <c r="S839" s="311"/>
      <c r="T839" s="311"/>
      <c r="U839" s="311"/>
      <c r="V839" s="311"/>
      <c r="W839" s="311"/>
      <c r="X839" s="311"/>
      <c r="Y839" s="311"/>
      <c r="Z839" s="311"/>
    </row>
    <row r="840" spans="1:26" s="6" customFormat="1">
      <c r="A840" s="311"/>
      <c r="B840" s="311"/>
      <c r="C840" s="311"/>
      <c r="S840" s="311"/>
      <c r="T840" s="311"/>
      <c r="U840" s="311"/>
      <c r="V840" s="311"/>
      <c r="W840" s="311"/>
      <c r="X840" s="311"/>
      <c r="Y840" s="311"/>
      <c r="Z840" s="311"/>
    </row>
    <row r="841" spans="1:26" s="6" customFormat="1">
      <c r="A841" s="311"/>
      <c r="B841" s="311"/>
      <c r="C841" s="311"/>
      <c r="S841" s="311"/>
      <c r="T841" s="311"/>
      <c r="U841" s="311"/>
      <c r="V841" s="311"/>
      <c r="W841" s="311"/>
      <c r="X841" s="311"/>
      <c r="Y841" s="311"/>
      <c r="Z841" s="311"/>
    </row>
    <row r="842" spans="1:26" s="6" customFormat="1">
      <c r="A842" s="311"/>
      <c r="B842" s="311"/>
      <c r="C842" s="311"/>
      <c r="S842" s="311"/>
      <c r="T842" s="311"/>
      <c r="U842" s="311"/>
      <c r="V842" s="311"/>
      <c r="W842" s="311"/>
      <c r="X842" s="311"/>
      <c r="Y842" s="311"/>
      <c r="Z842" s="311"/>
    </row>
    <row r="843" spans="1:26" s="6" customFormat="1">
      <c r="A843" s="311"/>
      <c r="B843" s="311"/>
      <c r="C843" s="311"/>
      <c r="S843" s="311"/>
      <c r="T843" s="311"/>
      <c r="U843" s="311"/>
      <c r="V843" s="311"/>
      <c r="W843" s="311"/>
      <c r="X843" s="311"/>
      <c r="Y843" s="311"/>
      <c r="Z843" s="311"/>
    </row>
    <row r="844" spans="1:26" s="6" customFormat="1">
      <c r="A844" s="311"/>
      <c r="B844" s="311"/>
      <c r="C844" s="311"/>
      <c r="S844" s="311"/>
      <c r="T844" s="311"/>
      <c r="U844" s="311"/>
      <c r="V844" s="311"/>
      <c r="W844" s="311"/>
      <c r="X844" s="311"/>
      <c r="Y844" s="311"/>
      <c r="Z844" s="311"/>
    </row>
    <row r="845" spans="1:26" s="6" customFormat="1">
      <c r="A845" s="311"/>
      <c r="B845" s="311"/>
      <c r="C845" s="311"/>
      <c r="S845" s="311"/>
      <c r="T845" s="311"/>
      <c r="U845" s="311"/>
      <c r="V845" s="311"/>
      <c r="W845" s="311"/>
      <c r="X845" s="311"/>
      <c r="Y845" s="311"/>
      <c r="Z845" s="311"/>
    </row>
    <row r="846" spans="1:26" s="6" customFormat="1">
      <c r="A846" s="311"/>
      <c r="B846" s="311"/>
      <c r="C846" s="311"/>
      <c r="S846" s="311"/>
      <c r="T846" s="311"/>
      <c r="U846" s="311"/>
      <c r="V846" s="311"/>
      <c r="W846" s="311"/>
      <c r="X846" s="311"/>
      <c r="Y846" s="311"/>
      <c r="Z846" s="311"/>
    </row>
    <row r="847" spans="1:26" s="6" customFormat="1">
      <c r="A847" s="311"/>
      <c r="B847" s="311"/>
      <c r="C847" s="311"/>
      <c r="S847" s="311"/>
      <c r="T847" s="311"/>
      <c r="U847" s="311"/>
      <c r="V847" s="311"/>
      <c r="W847" s="311"/>
      <c r="X847" s="311"/>
      <c r="Y847" s="311"/>
      <c r="Z847" s="311"/>
    </row>
    <row r="848" spans="1:26" s="6" customFormat="1">
      <c r="A848" s="311"/>
      <c r="B848" s="311"/>
      <c r="C848" s="311"/>
      <c r="S848" s="311"/>
      <c r="T848" s="311"/>
      <c r="U848" s="311"/>
      <c r="V848" s="311"/>
      <c r="W848" s="311"/>
      <c r="X848" s="311"/>
      <c r="Y848" s="311"/>
      <c r="Z848" s="311"/>
    </row>
    <row r="849" spans="1:26" s="6" customFormat="1">
      <c r="A849" s="311"/>
      <c r="B849" s="311"/>
      <c r="C849" s="311"/>
      <c r="S849" s="311"/>
      <c r="T849" s="311"/>
      <c r="U849" s="311"/>
      <c r="V849" s="311"/>
      <c r="W849" s="311"/>
      <c r="X849" s="311"/>
      <c r="Y849" s="311"/>
      <c r="Z849" s="311"/>
    </row>
    <row r="850" spans="1:26" s="6" customFormat="1">
      <c r="A850" s="311"/>
      <c r="B850" s="311"/>
      <c r="C850" s="311"/>
      <c r="S850" s="311"/>
      <c r="T850" s="311"/>
      <c r="U850" s="311"/>
      <c r="V850" s="311"/>
      <c r="W850" s="311"/>
      <c r="X850" s="311"/>
      <c r="Y850" s="311"/>
      <c r="Z850" s="311"/>
    </row>
    <row r="851" spans="1:26" s="6" customFormat="1">
      <c r="A851" s="311"/>
      <c r="B851" s="311"/>
      <c r="C851" s="311"/>
      <c r="S851" s="311"/>
      <c r="T851" s="311"/>
      <c r="U851" s="311"/>
      <c r="V851" s="311"/>
      <c r="W851" s="311"/>
      <c r="X851" s="311"/>
      <c r="Y851" s="311"/>
      <c r="Z851" s="311"/>
    </row>
    <row r="852" spans="1:26" s="6" customFormat="1">
      <c r="A852" s="311"/>
      <c r="B852" s="311"/>
      <c r="C852" s="311"/>
      <c r="S852" s="311"/>
      <c r="T852" s="311"/>
      <c r="U852" s="311"/>
      <c r="V852" s="311"/>
      <c r="W852" s="311"/>
      <c r="X852" s="311"/>
      <c r="Y852" s="311"/>
      <c r="Z852" s="311"/>
    </row>
    <row r="853" spans="1:26" s="6" customFormat="1">
      <c r="A853" s="311"/>
      <c r="B853" s="311"/>
      <c r="C853" s="311"/>
      <c r="S853" s="311"/>
      <c r="T853" s="311"/>
      <c r="U853" s="311"/>
      <c r="V853" s="311"/>
      <c r="W853" s="311"/>
      <c r="X853" s="311"/>
      <c r="Y853" s="311"/>
      <c r="Z853" s="311"/>
    </row>
    <row r="854" spans="1:26" s="6" customFormat="1">
      <c r="A854" s="311"/>
      <c r="B854" s="311"/>
      <c r="C854" s="311"/>
      <c r="S854" s="311"/>
      <c r="T854" s="311"/>
      <c r="U854" s="311"/>
      <c r="V854" s="311"/>
      <c r="W854" s="311"/>
      <c r="X854" s="311"/>
      <c r="Y854" s="311"/>
      <c r="Z854" s="311"/>
    </row>
    <row r="855" spans="1:26" s="6" customFormat="1">
      <c r="A855" s="311"/>
      <c r="B855" s="311"/>
      <c r="C855" s="311"/>
      <c r="S855" s="311"/>
      <c r="T855" s="311"/>
      <c r="U855" s="311"/>
      <c r="V855" s="311"/>
      <c r="W855" s="311"/>
      <c r="X855" s="311"/>
      <c r="Y855" s="311"/>
      <c r="Z855" s="311"/>
    </row>
    <row r="856" spans="1:26" s="6" customFormat="1">
      <c r="A856" s="311"/>
      <c r="B856" s="311"/>
      <c r="C856" s="311"/>
      <c r="S856" s="311"/>
      <c r="T856" s="311"/>
      <c r="U856" s="311"/>
      <c r="V856" s="311"/>
      <c r="W856" s="311"/>
      <c r="X856" s="311"/>
      <c r="Y856" s="311"/>
      <c r="Z856" s="311"/>
    </row>
    <row r="857" spans="1:26" s="6" customFormat="1">
      <c r="A857" s="311"/>
      <c r="B857" s="311"/>
      <c r="C857" s="311"/>
      <c r="S857" s="311"/>
      <c r="T857" s="311"/>
      <c r="U857" s="311"/>
      <c r="V857" s="311"/>
      <c r="W857" s="311"/>
      <c r="X857" s="311"/>
      <c r="Y857" s="311"/>
      <c r="Z857" s="311"/>
    </row>
    <row r="858" spans="1:26" s="6" customFormat="1">
      <c r="A858" s="311"/>
      <c r="B858" s="311"/>
      <c r="C858" s="311"/>
      <c r="S858" s="311"/>
      <c r="T858" s="311"/>
      <c r="U858" s="311"/>
      <c r="V858" s="311"/>
      <c r="W858" s="311"/>
      <c r="X858" s="311"/>
      <c r="Y858" s="311"/>
      <c r="Z858" s="311"/>
    </row>
    <row r="859" spans="1:26" s="6" customFormat="1">
      <c r="A859" s="311"/>
      <c r="B859" s="311"/>
      <c r="C859" s="311"/>
      <c r="S859" s="311"/>
      <c r="T859" s="311"/>
      <c r="U859" s="311"/>
      <c r="V859" s="311"/>
      <c r="W859" s="311"/>
      <c r="X859" s="311"/>
      <c r="Y859" s="311"/>
      <c r="Z859" s="311"/>
    </row>
    <row r="860" spans="1:26" s="6" customFormat="1">
      <c r="A860" s="311"/>
      <c r="B860" s="311"/>
      <c r="C860" s="311"/>
      <c r="S860" s="311"/>
      <c r="T860" s="311"/>
      <c r="U860" s="311"/>
      <c r="V860" s="311"/>
      <c r="W860" s="311"/>
      <c r="X860" s="311"/>
      <c r="Y860" s="311"/>
      <c r="Z860" s="311"/>
    </row>
    <row r="861" spans="1:26" s="6" customFormat="1">
      <c r="A861" s="311"/>
      <c r="B861" s="311"/>
      <c r="C861" s="311"/>
      <c r="S861" s="311"/>
      <c r="T861" s="311"/>
      <c r="U861" s="311"/>
      <c r="V861" s="311"/>
      <c r="W861" s="311"/>
      <c r="X861" s="311"/>
      <c r="Y861" s="311"/>
      <c r="Z861" s="311"/>
    </row>
    <row r="862" spans="1:26" s="6" customFormat="1">
      <c r="A862" s="311"/>
      <c r="B862" s="311"/>
      <c r="C862" s="311"/>
      <c r="S862" s="311"/>
      <c r="T862" s="311"/>
      <c r="U862" s="311"/>
      <c r="V862" s="311"/>
      <c r="W862" s="311"/>
      <c r="X862" s="311"/>
      <c r="Y862" s="311"/>
      <c r="Z862" s="311"/>
    </row>
    <row r="863" spans="1:26" s="6" customFormat="1">
      <c r="A863" s="311"/>
      <c r="B863" s="311"/>
      <c r="C863" s="311"/>
      <c r="S863" s="311"/>
      <c r="T863" s="311"/>
      <c r="U863" s="311"/>
      <c r="V863" s="311"/>
      <c r="W863" s="311"/>
      <c r="X863" s="311"/>
      <c r="Y863" s="311"/>
      <c r="Z863" s="311"/>
    </row>
    <row r="864" spans="1:26" s="6" customFormat="1">
      <c r="A864" s="311"/>
      <c r="B864" s="311"/>
      <c r="C864" s="311"/>
      <c r="S864" s="311"/>
      <c r="T864" s="311"/>
      <c r="U864" s="311"/>
      <c r="V864" s="311"/>
      <c r="W864" s="311"/>
      <c r="X864" s="311"/>
      <c r="Y864" s="311"/>
      <c r="Z864" s="311"/>
    </row>
    <row r="865" spans="1:26" s="6" customFormat="1">
      <c r="A865" s="311"/>
      <c r="B865" s="311"/>
      <c r="C865" s="311"/>
      <c r="S865" s="311"/>
      <c r="T865" s="311"/>
      <c r="U865" s="311"/>
      <c r="V865" s="311"/>
      <c r="W865" s="311"/>
      <c r="X865" s="311"/>
      <c r="Y865" s="311"/>
      <c r="Z865" s="311"/>
    </row>
    <row r="866" spans="1:26" s="6" customFormat="1">
      <c r="A866" s="311"/>
      <c r="B866" s="311"/>
      <c r="C866" s="311"/>
      <c r="S866" s="311"/>
      <c r="T866" s="311"/>
      <c r="U866" s="311"/>
      <c r="V866" s="311"/>
      <c r="W866" s="311"/>
      <c r="X866" s="311"/>
      <c r="Y866" s="311"/>
      <c r="Z866" s="311"/>
    </row>
    <row r="867" spans="1:26" s="6" customFormat="1">
      <c r="A867" s="311"/>
      <c r="B867" s="311"/>
      <c r="C867" s="311"/>
      <c r="S867" s="311"/>
      <c r="T867" s="311"/>
      <c r="U867" s="311"/>
      <c r="V867" s="311"/>
      <c r="W867" s="311"/>
      <c r="X867" s="311"/>
      <c r="Y867" s="311"/>
      <c r="Z867" s="311"/>
    </row>
    <row r="868" spans="1:26" s="6" customFormat="1">
      <c r="A868" s="311"/>
      <c r="B868" s="311"/>
      <c r="C868" s="311"/>
      <c r="S868" s="311"/>
      <c r="T868" s="311"/>
      <c r="U868" s="311"/>
      <c r="V868" s="311"/>
      <c r="W868" s="311"/>
      <c r="X868" s="311"/>
      <c r="Y868" s="311"/>
      <c r="Z868" s="311"/>
    </row>
    <row r="869" spans="1:26" s="6" customFormat="1">
      <c r="A869" s="311"/>
      <c r="B869" s="311"/>
      <c r="C869" s="311"/>
      <c r="S869" s="311"/>
      <c r="T869" s="311"/>
      <c r="U869" s="311"/>
      <c r="V869" s="311"/>
      <c r="W869" s="311"/>
      <c r="X869" s="311"/>
      <c r="Y869" s="311"/>
      <c r="Z869" s="311"/>
    </row>
    <row r="870" spans="1:26" s="6" customFormat="1">
      <c r="A870" s="311"/>
      <c r="B870" s="311"/>
      <c r="C870" s="311"/>
      <c r="S870" s="311"/>
      <c r="T870" s="311"/>
      <c r="U870" s="311"/>
      <c r="V870" s="311"/>
      <c r="W870" s="311"/>
      <c r="X870" s="311"/>
      <c r="Y870" s="311"/>
      <c r="Z870" s="311"/>
    </row>
    <row r="871" spans="1:26" s="6" customFormat="1">
      <c r="A871" s="311"/>
      <c r="B871" s="311"/>
      <c r="C871" s="311"/>
      <c r="S871" s="311"/>
      <c r="T871" s="311"/>
      <c r="U871" s="311"/>
      <c r="V871" s="311"/>
      <c r="W871" s="311"/>
      <c r="X871" s="311"/>
      <c r="Y871" s="311"/>
      <c r="Z871" s="311"/>
    </row>
    <row r="872" spans="1:26" s="6" customFormat="1">
      <c r="A872" s="311"/>
      <c r="B872" s="311"/>
      <c r="C872" s="311"/>
      <c r="S872" s="311"/>
      <c r="T872" s="311"/>
      <c r="U872" s="311"/>
      <c r="V872" s="311"/>
      <c r="W872" s="311"/>
      <c r="X872" s="311"/>
      <c r="Y872" s="311"/>
      <c r="Z872" s="311"/>
    </row>
    <row r="873" spans="1:26" s="6" customFormat="1">
      <c r="A873" s="311"/>
      <c r="B873" s="311"/>
      <c r="C873" s="311"/>
      <c r="S873" s="311"/>
      <c r="T873" s="311"/>
      <c r="U873" s="311"/>
      <c r="V873" s="311"/>
      <c r="W873" s="311"/>
      <c r="X873" s="311"/>
      <c r="Y873" s="311"/>
      <c r="Z873" s="311"/>
    </row>
    <row r="874" spans="1:26" s="6" customFormat="1">
      <c r="A874" s="311"/>
      <c r="B874" s="311"/>
      <c r="C874" s="311"/>
      <c r="S874" s="311"/>
      <c r="T874" s="311"/>
      <c r="U874" s="311"/>
      <c r="V874" s="311"/>
      <c r="W874" s="311"/>
      <c r="X874" s="311"/>
      <c r="Y874" s="311"/>
      <c r="Z874" s="311"/>
    </row>
    <row r="875" spans="1:26" s="6" customFormat="1">
      <c r="A875" s="311"/>
      <c r="B875" s="311"/>
      <c r="C875" s="311"/>
      <c r="S875" s="311"/>
      <c r="T875" s="311"/>
      <c r="U875" s="311"/>
      <c r="V875" s="311"/>
      <c r="W875" s="311"/>
      <c r="X875" s="311"/>
      <c r="Y875" s="311"/>
      <c r="Z875" s="311"/>
    </row>
    <row r="876" spans="1:26" s="6" customFormat="1">
      <c r="A876" s="311"/>
      <c r="B876" s="311"/>
      <c r="C876" s="311"/>
      <c r="S876" s="311"/>
      <c r="T876" s="311"/>
      <c r="U876" s="311"/>
      <c r="V876" s="311"/>
      <c r="W876" s="311"/>
      <c r="X876" s="311"/>
      <c r="Y876" s="311"/>
      <c r="Z876" s="311"/>
    </row>
    <row r="877" spans="1:26" s="6" customFormat="1">
      <c r="A877" s="311"/>
      <c r="B877" s="311"/>
      <c r="C877" s="311"/>
      <c r="S877" s="311"/>
      <c r="T877" s="311"/>
      <c r="U877" s="311"/>
      <c r="V877" s="311"/>
      <c r="W877" s="311"/>
      <c r="X877" s="311"/>
      <c r="Y877" s="311"/>
      <c r="Z877" s="311"/>
    </row>
    <row r="878" spans="1:26" s="6" customFormat="1">
      <c r="A878" s="311"/>
      <c r="B878" s="311"/>
      <c r="C878" s="311"/>
      <c r="S878" s="311"/>
      <c r="T878" s="311"/>
      <c r="U878" s="311"/>
      <c r="V878" s="311"/>
      <c r="W878" s="311"/>
      <c r="X878" s="311"/>
      <c r="Y878" s="311"/>
      <c r="Z878" s="311"/>
    </row>
    <row r="879" spans="1:26" s="6" customFormat="1">
      <c r="A879" s="311"/>
      <c r="B879" s="311"/>
      <c r="C879" s="311"/>
      <c r="S879" s="311"/>
      <c r="T879" s="311"/>
      <c r="U879" s="311"/>
      <c r="V879" s="311"/>
      <c r="W879" s="311"/>
      <c r="X879" s="311"/>
      <c r="Y879" s="311"/>
      <c r="Z879" s="311"/>
    </row>
    <row r="880" spans="1:26" s="6" customFormat="1">
      <c r="A880" s="311"/>
      <c r="B880" s="311"/>
      <c r="C880" s="311"/>
      <c r="S880" s="311"/>
      <c r="T880" s="311"/>
      <c r="U880" s="311"/>
      <c r="V880" s="311"/>
      <c r="W880" s="311"/>
      <c r="X880" s="311"/>
      <c r="Y880" s="311"/>
      <c r="Z880" s="311"/>
    </row>
    <row r="881" spans="1:26" s="6" customFormat="1">
      <c r="A881" s="311"/>
      <c r="B881" s="311"/>
      <c r="C881" s="311"/>
      <c r="S881" s="311"/>
      <c r="T881" s="311"/>
      <c r="U881" s="311"/>
      <c r="V881" s="311"/>
      <c r="W881" s="311"/>
      <c r="X881" s="311"/>
      <c r="Y881" s="311"/>
      <c r="Z881" s="311"/>
    </row>
    <row r="882" spans="1:26" s="6" customFormat="1">
      <c r="A882" s="311"/>
      <c r="B882" s="311"/>
      <c r="C882" s="311"/>
      <c r="S882" s="311"/>
      <c r="T882" s="311"/>
      <c r="U882" s="311"/>
      <c r="V882" s="311"/>
      <c r="W882" s="311"/>
      <c r="X882" s="311"/>
      <c r="Y882" s="311"/>
      <c r="Z882" s="311"/>
    </row>
    <row r="883" spans="1:26" s="6" customFormat="1">
      <c r="A883" s="311"/>
      <c r="B883" s="311"/>
      <c r="C883" s="311"/>
      <c r="S883" s="311"/>
      <c r="T883" s="311"/>
      <c r="U883" s="311"/>
      <c r="V883" s="311"/>
      <c r="W883" s="311"/>
      <c r="X883" s="311"/>
      <c r="Y883" s="311"/>
      <c r="Z883" s="311"/>
    </row>
    <row r="884" spans="1:26" s="6" customFormat="1">
      <c r="A884" s="311"/>
      <c r="B884" s="311"/>
      <c r="C884" s="311"/>
      <c r="S884" s="311"/>
      <c r="T884" s="311"/>
      <c r="U884" s="311"/>
      <c r="V884" s="311"/>
      <c r="W884" s="311"/>
      <c r="X884" s="311"/>
      <c r="Y884" s="311"/>
      <c r="Z884" s="311"/>
    </row>
    <row r="885" spans="1:26" s="6" customFormat="1">
      <c r="A885" s="311"/>
      <c r="B885" s="311"/>
      <c r="C885" s="311"/>
      <c r="S885" s="311"/>
      <c r="T885" s="311"/>
      <c r="U885" s="311"/>
      <c r="V885" s="311"/>
      <c r="W885" s="311"/>
      <c r="X885" s="311"/>
      <c r="Y885" s="311"/>
      <c r="Z885" s="311"/>
    </row>
    <row r="886" spans="1:26" s="6" customFormat="1">
      <c r="A886" s="311"/>
      <c r="B886" s="311"/>
      <c r="C886" s="311"/>
      <c r="S886" s="311"/>
      <c r="T886" s="311"/>
      <c r="U886" s="311"/>
      <c r="V886" s="311"/>
      <c r="W886" s="311"/>
      <c r="X886" s="311"/>
      <c r="Y886" s="311"/>
      <c r="Z886" s="311"/>
    </row>
    <row r="887" spans="1:26" s="6" customFormat="1">
      <c r="A887" s="311"/>
      <c r="B887" s="311"/>
      <c r="C887" s="311"/>
      <c r="S887" s="311"/>
      <c r="T887" s="311"/>
      <c r="U887" s="311"/>
      <c r="V887" s="311"/>
      <c r="W887" s="311"/>
      <c r="X887" s="311"/>
      <c r="Y887" s="311"/>
      <c r="Z887" s="311"/>
    </row>
    <row r="888" spans="1:26" s="6" customFormat="1">
      <c r="A888" s="311"/>
      <c r="B888" s="311"/>
      <c r="C888" s="311"/>
      <c r="S888" s="311"/>
      <c r="T888" s="311"/>
      <c r="U888" s="311"/>
      <c r="V888" s="311"/>
      <c r="W888" s="311"/>
      <c r="X888" s="311"/>
      <c r="Y888" s="311"/>
      <c r="Z888" s="311"/>
    </row>
    <row r="889" spans="1:26" s="6" customFormat="1">
      <c r="A889" s="311"/>
      <c r="B889" s="311"/>
      <c r="C889" s="311"/>
      <c r="S889" s="311"/>
      <c r="T889" s="311"/>
      <c r="U889" s="311"/>
      <c r="V889" s="311"/>
      <c r="W889" s="311"/>
      <c r="X889" s="311"/>
      <c r="Y889" s="311"/>
      <c r="Z889" s="311"/>
    </row>
    <row r="890" spans="1:26" s="6" customFormat="1">
      <c r="A890" s="311"/>
      <c r="B890" s="311"/>
      <c r="C890" s="311"/>
      <c r="S890" s="311"/>
      <c r="T890" s="311"/>
      <c r="U890" s="311"/>
      <c r="V890" s="311"/>
      <c r="W890" s="311"/>
      <c r="X890" s="311"/>
      <c r="Y890" s="311"/>
      <c r="Z890" s="311"/>
    </row>
    <row r="891" spans="1:26" s="6" customFormat="1">
      <c r="A891" s="311"/>
      <c r="B891" s="311"/>
      <c r="C891" s="311"/>
      <c r="S891" s="311"/>
      <c r="T891" s="311"/>
      <c r="U891" s="311"/>
      <c r="V891" s="311"/>
      <c r="W891" s="311"/>
      <c r="X891" s="311"/>
      <c r="Y891" s="311"/>
      <c r="Z891" s="311"/>
    </row>
    <row r="892" spans="1:26" s="6" customFormat="1">
      <c r="A892" s="311"/>
      <c r="B892" s="311"/>
      <c r="C892" s="311"/>
      <c r="S892" s="311"/>
      <c r="T892" s="311"/>
      <c r="U892" s="311"/>
      <c r="V892" s="311"/>
      <c r="W892" s="311"/>
      <c r="X892" s="311"/>
      <c r="Y892" s="311"/>
      <c r="Z892" s="311"/>
    </row>
    <row r="893" spans="1:26" s="6" customFormat="1">
      <c r="A893" s="311"/>
      <c r="B893" s="311"/>
      <c r="C893" s="311"/>
      <c r="S893" s="311"/>
      <c r="T893" s="311"/>
      <c r="U893" s="311"/>
      <c r="V893" s="311"/>
      <c r="W893" s="311"/>
      <c r="X893" s="311"/>
      <c r="Y893" s="311"/>
      <c r="Z893" s="311"/>
    </row>
    <row r="894" spans="1:26" s="6" customFormat="1">
      <c r="A894" s="311"/>
      <c r="B894" s="311"/>
      <c r="C894" s="311"/>
      <c r="S894" s="311"/>
      <c r="T894" s="311"/>
      <c r="U894" s="311"/>
      <c r="V894" s="311"/>
      <c r="W894" s="311"/>
      <c r="X894" s="311"/>
      <c r="Y894" s="311"/>
      <c r="Z894" s="311"/>
    </row>
    <row r="895" spans="1:26" s="6" customFormat="1">
      <c r="A895" s="311"/>
      <c r="B895" s="311"/>
      <c r="C895" s="311"/>
      <c r="S895" s="311"/>
      <c r="T895" s="311"/>
      <c r="U895" s="311"/>
      <c r="V895" s="311"/>
      <c r="W895" s="311"/>
      <c r="X895" s="311"/>
      <c r="Y895" s="311"/>
      <c r="Z895" s="311"/>
    </row>
    <row r="896" spans="1:26" s="6" customFormat="1">
      <c r="A896" s="311"/>
      <c r="B896" s="311"/>
      <c r="C896" s="311"/>
      <c r="S896" s="311"/>
      <c r="T896" s="311"/>
      <c r="U896" s="311"/>
      <c r="V896" s="311"/>
      <c r="W896" s="311"/>
      <c r="X896" s="311"/>
      <c r="Y896" s="311"/>
      <c r="Z896" s="311"/>
    </row>
    <row r="897" spans="1:26" s="6" customFormat="1">
      <c r="A897" s="311"/>
      <c r="B897" s="311"/>
      <c r="C897" s="311"/>
      <c r="S897" s="311"/>
      <c r="T897" s="311"/>
      <c r="U897" s="311"/>
      <c r="V897" s="311"/>
      <c r="W897" s="311"/>
      <c r="X897" s="311"/>
      <c r="Y897" s="311"/>
      <c r="Z897" s="311"/>
    </row>
    <row r="898" spans="1:26" s="6" customFormat="1">
      <c r="A898" s="311"/>
      <c r="B898" s="311"/>
      <c r="C898" s="311"/>
      <c r="S898" s="311"/>
      <c r="T898" s="311"/>
      <c r="U898" s="311"/>
      <c r="V898" s="311"/>
      <c r="W898" s="311"/>
      <c r="X898" s="311"/>
      <c r="Y898" s="311"/>
      <c r="Z898" s="311"/>
    </row>
    <row r="899" spans="1:26" s="6" customFormat="1">
      <c r="A899" s="311"/>
      <c r="B899" s="311"/>
      <c r="C899" s="311"/>
      <c r="S899" s="311"/>
      <c r="T899" s="311"/>
      <c r="U899" s="311"/>
      <c r="V899" s="311"/>
      <c r="W899" s="311"/>
      <c r="X899" s="311"/>
      <c r="Y899" s="311"/>
      <c r="Z899" s="311"/>
    </row>
    <row r="900" spans="1:26" s="6" customFormat="1">
      <c r="A900" s="311"/>
      <c r="B900" s="311"/>
      <c r="C900" s="311"/>
      <c r="S900" s="311"/>
      <c r="T900" s="311"/>
      <c r="U900" s="311"/>
      <c r="V900" s="311"/>
      <c r="W900" s="311"/>
      <c r="X900" s="311"/>
      <c r="Y900" s="311"/>
      <c r="Z900" s="311"/>
    </row>
    <row r="901" spans="1:26" s="6" customFormat="1">
      <c r="A901" s="311"/>
      <c r="B901" s="311"/>
      <c r="C901" s="311"/>
      <c r="S901" s="311"/>
      <c r="T901" s="311"/>
      <c r="U901" s="311"/>
      <c r="V901" s="311"/>
      <c r="W901" s="311"/>
      <c r="X901" s="311"/>
      <c r="Y901" s="311"/>
      <c r="Z901" s="311"/>
    </row>
    <row r="902" spans="1:26" s="6" customFormat="1">
      <c r="A902" s="311"/>
      <c r="B902" s="311"/>
      <c r="C902" s="311"/>
      <c r="S902" s="311"/>
      <c r="T902" s="311"/>
      <c r="U902" s="311"/>
      <c r="V902" s="311"/>
      <c r="W902" s="311"/>
      <c r="X902" s="311"/>
      <c r="Y902" s="311"/>
      <c r="Z902" s="311"/>
    </row>
    <row r="903" spans="1:26" s="6" customFormat="1">
      <c r="A903" s="311"/>
      <c r="B903" s="311"/>
      <c r="C903" s="311"/>
      <c r="S903" s="311"/>
      <c r="T903" s="311"/>
      <c r="U903" s="311"/>
      <c r="V903" s="311"/>
      <c r="W903" s="311"/>
      <c r="X903" s="311"/>
      <c r="Y903" s="311"/>
      <c r="Z903" s="311"/>
    </row>
    <row r="904" spans="1:26" s="6" customFormat="1">
      <c r="A904" s="311"/>
      <c r="B904" s="311"/>
      <c r="C904" s="311"/>
      <c r="S904" s="311"/>
      <c r="T904" s="311"/>
      <c r="U904" s="311"/>
      <c r="V904" s="311"/>
      <c r="W904" s="311"/>
      <c r="X904" s="311"/>
      <c r="Y904" s="311"/>
      <c r="Z904" s="311"/>
    </row>
    <row r="905" spans="1:26" s="6" customFormat="1">
      <c r="A905" s="311"/>
      <c r="B905" s="311"/>
      <c r="C905" s="311"/>
      <c r="S905" s="311"/>
      <c r="T905" s="311"/>
      <c r="U905" s="311"/>
      <c r="V905" s="311"/>
      <c r="W905" s="311"/>
      <c r="X905" s="311"/>
      <c r="Y905" s="311"/>
      <c r="Z905" s="311"/>
    </row>
    <row r="906" spans="1:26" s="6" customFormat="1">
      <c r="A906" s="311"/>
      <c r="B906" s="311"/>
      <c r="C906" s="311"/>
      <c r="S906" s="311"/>
      <c r="T906" s="311"/>
      <c r="U906" s="311"/>
      <c r="V906" s="311"/>
      <c r="W906" s="311"/>
      <c r="X906" s="311"/>
      <c r="Y906" s="311"/>
      <c r="Z906" s="311"/>
    </row>
    <row r="907" spans="1:26" s="6" customFormat="1">
      <c r="A907" s="311"/>
      <c r="B907" s="311"/>
      <c r="C907" s="311"/>
      <c r="S907" s="311"/>
      <c r="T907" s="311"/>
      <c r="U907" s="311"/>
      <c r="V907" s="311"/>
      <c r="W907" s="311"/>
      <c r="X907" s="311"/>
      <c r="Y907" s="311"/>
      <c r="Z907" s="311"/>
    </row>
    <row r="908" spans="1:26" s="6" customFormat="1">
      <c r="A908" s="311"/>
      <c r="B908" s="311"/>
      <c r="C908" s="311"/>
      <c r="S908" s="311"/>
      <c r="T908" s="311"/>
      <c r="U908" s="311"/>
      <c r="V908" s="311"/>
      <c r="W908" s="311"/>
      <c r="X908" s="311"/>
      <c r="Y908" s="311"/>
      <c r="Z908" s="311"/>
    </row>
    <row r="909" spans="1:26" s="6" customFormat="1">
      <c r="A909" s="311"/>
      <c r="B909" s="311"/>
      <c r="C909" s="311"/>
      <c r="S909" s="311"/>
      <c r="T909" s="311"/>
      <c r="U909" s="311"/>
      <c r="V909" s="311"/>
      <c r="W909" s="311"/>
      <c r="X909" s="311"/>
      <c r="Y909" s="311"/>
      <c r="Z909" s="311"/>
    </row>
    <row r="910" spans="1:26" s="6" customFormat="1">
      <c r="A910" s="311"/>
      <c r="B910" s="311"/>
      <c r="C910" s="311"/>
      <c r="S910" s="311"/>
      <c r="T910" s="311"/>
      <c r="U910" s="311"/>
      <c r="V910" s="311"/>
      <c r="W910" s="311"/>
      <c r="X910" s="311"/>
      <c r="Y910" s="311"/>
      <c r="Z910" s="311"/>
    </row>
    <row r="911" spans="1:26" s="6" customFormat="1">
      <c r="A911" s="311"/>
      <c r="B911" s="311"/>
      <c r="C911" s="311"/>
      <c r="S911" s="311"/>
      <c r="T911" s="311"/>
      <c r="U911" s="311"/>
      <c r="V911" s="311"/>
      <c r="W911" s="311"/>
      <c r="X911" s="311"/>
      <c r="Y911" s="311"/>
      <c r="Z911" s="311"/>
    </row>
    <row r="912" spans="1:26" s="6" customFormat="1">
      <c r="A912" s="311"/>
      <c r="B912" s="311"/>
      <c r="C912" s="311"/>
      <c r="S912" s="311"/>
      <c r="T912" s="311"/>
      <c r="U912" s="311"/>
      <c r="V912" s="311"/>
      <c r="W912" s="311"/>
      <c r="X912" s="311"/>
      <c r="Y912" s="311"/>
      <c r="Z912" s="311"/>
    </row>
    <row r="913" spans="1:26" s="6" customFormat="1">
      <c r="A913" s="311"/>
      <c r="B913" s="311"/>
      <c r="C913" s="311"/>
      <c r="S913" s="311"/>
      <c r="T913" s="311"/>
      <c r="U913" s="311"/>
      <c r="V913" s="311"/>
      <c r="W913" s="311"/>
      <c r="X913" s="311"/>
      <c r="Y913" s="311"/>
      <c r="Z913" s="311"/>
    </row>
    <row r="914" spans="1:26" s="6" customFormat="1">
      <c r="A914" s="311"/>
      <c r="B914" s="311"/>
      <c r="C914" s="311"/>
      <c r="S914" s="311"/>
      <c r="T914" s="311"/>
      <c r="U914" s="311"/>
      <c r="V914" s="311"/>
      <c r="W914" s="311"/>
      <c r="X914" s="311"/>
      <c r="Y914" s="311"/>
      <c r="Z914" s="311"/>
    </row>
    <row r="915" spans="1:26" s="6" customFormat="1">
      <c r="A915" s="311"/>
      <c r="B915" s="311"/>
      <c r="C915" s="311"/>
      <c r="S915" s="311"/>
      <c r="T915" s="311"/>
      <c r="U915" s="311"/>
      <c r="V915" s="311"/>
      <c r="W915" s="311"/>
      <c r="X915" s="311"/>
      <c r="Y915" s="311"/>
      <c r="Z915" s="311"/>
    </row>
    <row r="916" spans="1:26" s="6" customFormat="1">
      <c r="A916" s="311"/>
      <c r="B916" s="311"/>
      <c r="C916" s="311"/>
      <c r="S916" s="311"/>
      <c r="T916" s="311"/>
      <c r="U916" s="311"/>
      <c r="V916" s="311"/>
      <c r="W916" s="311"/>
      <c r="X916" s="311"/>
      <c r="Y916" s="311"/>
      <c r="Z916" s="311"/>
    </row>
    <row r="917" spans="1:26" s="6" customFormat="1">
      <c r="A917" s="311"/>
      <c r="B917" s="311"/>
      <c r="C917" s="311"/>
      <c r="S917" s="311"/>
      <c r="T917" s="311"/>
      <c r="U917" s="311"/>
      <c r="V917" s="311"/>
      <c r="W917" s="311"/>
      <c r="X917" s="311"/>
      <c r="Y917" s="311"/>
      <c r="Z917" s="311"/>
    </row>
    <row r="918" spans="1:26" s="6" customFormat="1">
      <c r="A918" s="311"/>
      <c r="B918" s="311"/>
      <c r="C918" s="311"/>
      <c r="S918" s="311"/>
      <c r="T918" s="311"/>
      <c r="U918" s="311"/>
      <c r="V918" s="311"/>
      <c r="W918" s="311"/>
      <c r="X918" s="311"/>
      <c r="Y918" s="311"/>
      <c r="Z918" s="311"/>
    </row>
    <row r="919" spans="1:26" s="6" customFormat="1">
      <c r="A919" s="311"/>
      <c r="B919" s="311"/>
      <c r="C919" s="311"/>
      <c r="S919" s="311"/>
      <c r="T919" s="311"/>
      <c r="U919" s="311"/>
      <c r="V919" s="311"/>
      <c r="W919" s="311"/>
      <c r="X919" s="311"/>
      <c r="Y919" s="311"/>
      <c r="Z919" s="311"/>
    </row>
    <row r="920" spans="1:26" s="6" customFormat="1">
      <c r="A920" s="311"/>
      <c r="B920" s="311"/>
      <c r="C920" s="311"/>
      <c r="S920" s="311"/>
      <c r="T920" s="311"/>
      <c r="U920" s="311"/>
      <c r="V920" s="311"/>
      <c r="W920" s="311"/>
      <c r="X920" s="311"/>
      <c r="Y920" s="311"/>
      <c r="Z920" s="311"/>
    </row>
    <row r="921" spans="1:26" s="6" customFormat="1">
      <c r="A921" s="311"/>
      <c r="B921" s="311"/>
      <c r="C921" s="311"/>
      <c r="S921" s="311"/>
      <c r="T921" s="311"/>
      <c r="U921" s="311"/>
      <c r="V921" s="311"/>
      <c r="W921" s="311"/>
      <c r="X921" s="311"/>
      <c r="Y921" s="311"/>
      <c r="Z921" s="311"/>
    </row>
    <row r="922" spans="1:26" s="6" customFormat="1">
      <c r="A922" s="311"/>
      <c r="B922" s="311"/>
      <c r="C922" s="311"/>
      <c r="S922" s="311"/>
      <c r="T922" s="311"/>
      <c r="U922" s="311"/>
      <c r="V922" s="311"/>
      <c r="W922" s="311"/>
      <c r="X922" s="311"/>
      <c r="Y922" s="311"/>
      <c r="Z922" s="311"/>
    </row>
    <row r="923" spans="1:26" s="6" customFormat="1">
      <c r="A923" s="311"/>
      <c r="B923" s="311"/>
      <c r="C923" s="311"/>
      <c r="S923" s="311"/>
      <c r="T923" s="311"/>
      <c r="U923" s="311"/>
      <c r="V923" s="311"/>
      <c r="W923" s="311"/>
      <c r="X923" s="311"/>
      <c r="Y923" s="311"/>
      <c r="Z923" s="311"/>
    </row>
    <row r="924" spans="1:26" s="6" customFormat="1">
      <c r="A924" s="311"/>
      <c r="B924" s="311"/>
      <c r="C924" s="311"/>
      <c r="S924" s="311"/>
      <c r="T924" s="311"/>
      <c r="U924" s="311"/>
      <c r="V924" s="311"/>
      <c r="W924" s="311"/>
      <c r="X924" s="311"/>
      <c r="Y924" s="311"/>
      <c r="Z924" s="311"/>
    </row>
    <row r="925" spans="1:26" s="6" customFormat="1">
      <c r="A925" s="311"/>
      <c r="B925" s="311"/>
      <c r="C925" s="311"/>
      <c r="S925" s="311"/>
      <c r="T925" s="311"/>
      <c r="U925" s="311"/>
      <c r="V925" s="311"/>
      <c r="W925" s="311"/>
      <c r="X925" s="311"/>
      <c r="Y925" s="311"/>
      <c r="Z925" s="311"/>
    </row>
    <row r="926" spans="1:26" s="6" customFormat="1">
      <c r="A926" s="311"/>
      <c r="B926" s="311"/>
      <c r="C926" s="311"/>
      <c r="S926" s="311"/>
      <c r="T926" s="311"/>
      <c r="U926" s="311"/>
      <c r="V926" s="311"/>
      <c r="W926" s="311"/>
      <c r="X926" s="311"/>
      <c r="Y926" s="311"/>
      <c r="Z926" s="311"/>
    </row>
    <row r="927" spans="1:26" s="6" customFormat="1">
      <c r="A927" s="311"/>
      <c r="B927" s="311"/>
      <c r="C927" s="311"/>
      <c r="S927" s="311"/>
      <c r="T927" s="311"/>
      <c r="U927" s="311"/>
      <c r="V927" s="311"/>
      <c r="W927" s="311"/>
      <c r="X927" s="311"/>
      <c r="Y927" s="311"/>
      <c r="Z927" s="311"/>
    </row>
    <row r="928" spans="1:26" s="6" customFormat="1">
      <c r="A928" s="311"/>
      <c r="B928" s="311"/>
      <c r="C928" s="311"/>
      <c r="S928" s="311"/>
      <c r="T928" s="311"/>
      <c r="U928" s="311"/>
      <c r="V928" s="311"/>
      <c r="W928" s="311"/>
      <c r="X928" s="311"/>
      <c r="Y928" s="311"/>
      <c r="Z928" s="311"/>
    </row>
    <row r="929" spans="1:26" s="6" customFormat="1">
      <c r="A929" s="311"/>
      <c r="B929" s="311"/>
      <c r="C929" s="311"/>
      <c r="S929" s="311"/>
      <c r="T929" s="311"/>
      <c r="U929" s="311"/>
      <c r="V929" s="311"/>
      <c r="W929" s="311"/>
      <c r="X929" s="311"/>
      <c r="Y929" s="311"/>
      <c r="Z929" s="311"/>
    </row>
    <row r="930" spans="1:26" s="6" customFormat="1">
      <c r="A930" s="311"/>
      <c r="B930" s="311"/>
      <c r="C930" s="311"/>
      <c r="S930" s="311"/>
      <c r="T930" s="311"/>
      <c r="U930" s="311"/>
      <c r="V930" s="311"/>
      <c r="W930" s="311"/>
      <c r="X930" s="311"/>
      <c r="Y930" s="311"/>
      <c r="Z930" s="311"/>
    </row>
    <row r="931" spans="1:26" s="6" customFormat="1">
      <c r="A931" s="311"/>
      <c r="B931" s="311"/>
      <c r="C931" s="311"/>
      <c r="S931" s="311"/>
      <c r="T931" s="311"/>
      <c r="U931" s="311"/>
      <c r="V931" s="311"/>
      <c r="W931" s="311"/>
      <c r="X931" s="311"/>
      <c r="Y931" s="311"/>
      <c r="Z931" s="311"/>
    </row>
    <row r="932" spans="1:26" s="6" customFormat="1">
      <c r="A932" s="311"/>
      <c r="B932" s="311"/>
      <c r="C932" s="311"/>
      <c r="S932" s="311"/>
      <c r="T932" s="311"/>
      <c r="U932" s="311"/>
      <c r="V932" s="311"/>
      <c r="W932" s="311"/>
      <c r="X932" s="311"/>
      <c r="Y932" s="311"/>
      <c r="Z932" s="311"/>
    </row>
    <row r="933" spans="1:26" s="6" customFormat="1">
      <c r="A933" s="311"/>
      <c r="B933" s="311"/>
      <c r="C933" s="311"/>
      <c r="S933" s="311"/>
      <c r="T933" s="311"/>
      <c r="U933" s="311"/>
      <c r="V933" s="311"/>
      <c r="W933" s="311"/>
      <c r="X933" s="311"/>
      <c r="Y933" s="311"/>
      <c r="Z933" s="311"/>
    </row>
    <row r="934" spans="1:26" s="6" customFormat="1">
      <c r="A934" s="311"/>
      <c r="B934" s="311"/>
      <c r="C934" s="311"/>
      <c r="S934" s="311"/>
      <c r="T934" s="311"/>
      <c r="U934" s="311"/>
      <c r="V934" s="311"/>
      <c r="W934" s="311"/>
      <c r="X934" s="311"/>
      <c r="Y934" s="311"/>
      <c r="Z934" s="311"/>
    </row>
    <row r="935" spans="1:26" s="6" customFormat="1">
      <c r="A935" s="311"/>
      <c r="B935" s="311"/>
      <c r="C935" s="311"/>
      <c r="S935" s="311"/>
      <c r="T935" s="311"/>
      <c r="U935" s="311"/>
      <c r="V935" s="311"/>
      <c r="W935" s="311"/>
      <c r="X935" s="311"/>
      <c r="Y935" s="311"/>
      <c r="Z935" s="311"/>
    </row>
    <row r="936" spans="1:26" s="6" customFormat="1">
      <c r="A936" s="311"/>
      <c r="B936" s="311"/>
      <c r="C936" s="311"/>
      <c r="S936" s="311"/>
      <c r="T936" s="311"/>
      <c r="U936" s="311"/>
      <c r="V936" s="311"/>
      <c r="W936" s="311"/>
      <c r="X936" s="311"/>
      <c r="Y936" s="311"/>
      <c r="Z936" s="311"/>
    </row>
    <row r="937" spans="1:26" s="6" customFormat="1">
      <c r="A937" s="311"/>
      <c r="B937" s="311"/>
      <c r="C937" s="311"/>
      <c r="S937" s="311"/>
      <c r="T937" s="311"/>
      <c r="U937" s="311"/>
      <c r="V937" s="311"/>
      <c r="W937" s="311"/>
      <c r="X937" s="311"/>
      <c r="Y937" s="311"/>
      <c r="Z937" s="311"/>
    </row>
    <row r="938" spans="1:26" s="6" customFormat="1">
      <c r="A938" s="311"/>
      <c r="B938" s="311"/>
      <c r="C938" s="311"/>
      <c r="S938" s="311"/>
      <c r="T938" s="311"/>
      <c r="U938" s="311"/>
      <c r="V938" s="311"/>
      <c r="W938" s="311"/>
      <c r="X938" s="311"/>
      <c r="Y938" s="311"/>
      <c r="Z938" s="311"/>
    </row>
    <row r="939" spans="1:26" s="6" customFormat="1">
      <c r="A939" s="311"/>
      <c r="B939" s="311"/>
      <c r="C939" s="311"/>
      <c r="S939" s="311"/>
      <c r="T939" s="311"/>
      <c r="U939" s="311"/>
      <c r="V939" s="311"/>
      <c r="W939" s="311"/>
      <c r="X939" s="311"/>
      <c r="Y939" s="311"/>
      <c r="Z939" s="311"/>
    </row>
    <row r="940" spans="1:26" s="6" customFormat="1">
      <c r="A940" s="311"/>
      <c r="B940" s="311"/>
      <c r="C940" s="311"/>
      <c r="S940" s="311"/>
      <c r="T940" s="311"/>
      <c r="U940" s="311"/>
      <c r="V940" s="311"/>
      <c r="W940" s="311"/>
      <c r="X940" s="311"/>
      <c r="Y940" s="311"/>
      <c r="Z940" s="311"/>
    </row>
    <row r="941" spans="1:26" s="6" customFormat="1">
      <c r="A941" s="311"/>
      <c r="B941" s="311"/>
      <c r="C941" s="311"/>
      <c r="S941" s="311"/>
      <c r="T941" s="311"/>
      <c r="U941" s="311"/>
      <c r="V941" s="311"/>
      <c r="W941" s="311"/>
      <c r="X941" s="311"/>
      <c r="Y941" s="311"/>
      <c r="Z941" s="311"/>
    </row>
    <row r="942" spans="1:26" s="6" customFormat="1">
      <c r="A942" s="311"/>
      <c r="B942" s="311"/>
      <c r="C942" s="311"/>
      <c r="S942" s="311"/>
      <c r="T942" s="311"/>
      <c r="U942" s="311"/>
      <c r="V942" s="311"/>
      <c r="W942" s="311"/>
      <c r="X942" s="311"/>
      <c r="Y942" s="311"/>
      <c r="Z942" s="311"/>
    </row>
    <row r="943" spans="1:26" s="6" customFormat="1">
      <c r="A943" s="311"/>
      <c r="B943" s="311"/>
      <c r="C943" s="311"/>
      <c r="S943" s="311"/>
      <c r="T943" s="311"/>
      <c r="U943" s="311"/>
      <c r="V943" s="311"/>
      <c r="W943" s="311"/>
      <c r="X943" s="311"/>
      <c r="Y943" s="311"/>
      <c r="Z943" s="311"/>
    </row>
    <row r="944" spans="1:26" s="6" customFormat="1">
      <c r="A944" s="311"/>
      <c r="B944" s="311"/>
      <c r="C944" s="311"/>
      <c r="S944" s="311"/>
      <c r="T944" s="311"/>
      <c r="U944" s="311"/>
      <c r="V944" s="311"/>
      <c r="W944" s="311"/>
      <c r="X944" s="311"/>
      <c r="Y944" s="311"/>
      <c r="Z944" s="311"/>
    </row>
    <row r="945" spans="1:26" s="6" customFormat="1">
      <c r="A945" s="311"/>
      <c r="B945" s="311"/>
      <c r="C945" s="311"/>
      <c r="S945" s="311"/>
      <c r="T945" s="311"/>
      <c r="U945" s="311"/>
      <c r="V945" s="311"/>
      <c r="W945" s="311"/>
      <c r="X945" s="311"/>
      <c r="Y945" s="311"/>
      <c r="Z945" s="311"/>
    </row>
    <row r="946" spans="1:26" s="6" customFormat="1">
      <c r="A946" s="311"/>
      <c r="B946" s="311"/>
      <c r="C946" s="311"/>
      <c r="S946" s="311"/>
      <c r="T946" s="311"/>
      <c r="U946" s="311"/>
      <c r="V946" s="311"/>
      <c r="W946" s="311"/>
      <c r="X946" s="311"/>
      <c r="Y946" s="311"/>
      <c r="Z946" s="311"/>
    </row>
    <row r="947" spans="1:26" s="6" customFormat="1">
      <c r="A947" s="311"/>
      <c r="B947" s="311"/>
      <c r="C947" s="311"/>
      <c r="S947" s="311"/>
      <c r="T947" s="311"/>
      <c r="U947" s="311"/>
      <c r="V947" s="311"/>
      <c r="W947" s="311"/>
      <c r="X947" s="311"/>
      <c r="Y947" s="311"/>
      <c r="Z947" s="311"/>
    </row>
    <row r="948" spans="1:26" s="6" customFormat="1">
      <c r="A948" s="311"/>
      <c r="B948" s="311"/>
      <c r="C948" s="311"/>
      <c r="S948" s="311"/>
      <c r="T948" s="311"/>
      <c r="U948" s="311"/>
      <c r="V948" s="311"/>
      <c r="W948" s="311"/>
      <c r="X948" s="311"/>
      <c r="Y948" s="311"/>
      <c r="Z948" s="311"/>
    </row>
    <row r="949" spans="1:26" s="6" customFormat="1">
      <c r="A949" s="311"/>
      <c r="B949" s="311"/>
      <c r="C949" s="311"/>
      <c r="S949" s="311"/>
      <c r="T949" s="311"/>
      <c r="U949" s="311"/>
      <c r="V949" s="311"/>
      <c r="W949" s="311"/>
      <c r="X949" s="311"/>
      <c r="Y949" s="311"/>
      <c r="Z949" s="311"/>
    </row>
    <row r="950" spans="1:26" s="6" customFormat="1">
      <c r="A950" s="311"/>
      <c r="B950" s="311"/>
      <c r="C950" s="311"/>
      <c r="S950" s="311"/>
      <c r="T950" s="311"/>
      <c r="U950" s="311"/>
      <c r="V950" s="311"/>
      <c r="W950" s="311"/>
      <c r="X950" s="311"/>
      <c r="Y950" s="311"/>
      <c r="Z950" s="311"/>
    </row>
    <row r="951" spans="1:26" s="6" customFormat="1">
      <c r="A951" s="311"/>
      <c r="B951" s="311"/>
      <c r="C951" s="311"/>
      <c r="S951" s="311"/>
      <c r="T951" s="311"/>
      <c r="U951" s="311"/>
      <c r="V951" s="311"/>
      <c r="W951" s="311"/>
      <c r="X951" s="311"/>
      <c r="Y951" s="311"/>
      <c r="Z951" s="311"/>
    </row>
    <row r="952" spans="1:26" s="6" customFormat="1">
      <c r="A952" s="311"/>
      <c r="B952" s="311"/>
      <c r="C952" s="311"/>
      <c r="S952" s="311"/>
      <c r="T952" s="311"/>
      <c r="U952" s="311"/>
      <c r="V952" s="311"/>
      <c r="W952" s="311"/>
      <c r="X952" s="311"/>
      <c r="Y952" s="311"/>
      <c r="Z952" s="311"/>
    </row>
    <row r="953" spans="1:26" s="6" customFormat="1">
      <c r="A953" s="311"/>
      <c r="B953" s="311"/>
      <c r="C953" s="311"/>
      <c r="S953" s="311"/>
      <c r="T953" s="311"/>
      <c r="U953" s="311"/>
      <c r="V953" s="311"/>
      <c r="W953" s="311"/>
      <c r="X953" s="311"/>
      <c r="Y953" s="311"/>
      <c r="Z953" s="311"/>
    </row>
    <row r="954" spans="1:26" s="6" customFormat="1">
      <c r="A954" s="311"/>
      <c r="B954" s="311"/>
      <c r="C954" s="311"/>
      <c r="S954" s="311"/>
      <c r="T954" s="311"/>
      <c r="U954" s="311"/>
      <c r="V954" s="311"/>
      <c r="W954" s="311"/>
      <c r="X954" s="311"/>
      <c r="Y954" s="311"/>
      <c r="Z954" s="311"/>
    </row>
    <row r="955" spans="1:26" s="6" customFormat="1">
      <c r="A955" s="311"/>
      <c r="B955" s="311"/>
      <c r="C955" s="311"/>
      <c r="S955" s="311"/>
      <c r="T955" s="311"/>
      <c r="U955" s="311"/>
      <c r="V955" s="311"/>
      <c r="W955" s="311"/>
      <c r="X955" s="311"/>
      <c r="Y955" s="311"/>
      <c r="Z955" s="311"/>
    </row>
    <row r="956" spans="1:26" s="6" customFormat="1">
      <c r="A956" s="311"/>
      <c r="B956" s="311"/>
      <c r="C956" s="311"/>
      <c r="S956" s="311"/>
      <c r="T956" s="311"/>
      <c r="U956" s="311"/>
      <c r="V956" s="311"/>
      <c r="W956" s="311"/>
      <c r="X956" s="311"/>
      <c r="Y956" s="311"/>
      <c r="Z956" s="311"/>
    </row>
    <row r="957" spans="1:26" s="6" customFormat="1">
      <c r="A957" s="311"/>
      <c r="B957" s="311"/>
      <c r="C957" s="311"/>
      <c r="S957" s="311"/>
      <c r="T957" s="311"/>
      <c r="U957" s="311"/>
      <c r="V957" s="311"/>
      <c r="W957" s="311"/>
      <c r="X957" s="311"/>
      <c r="Y957" s="311"/>
      <c r="Z957" s="311"/>
    </row>
    <row r="958" spans="1:26" s="6" customFormat="1">
      <c r="A958" s="311"/>
      <c r="B958" s="311"/>
      <c r="C958" s="311"/>
      <c r="S958" s="311"/>
      <c r="T958" s="311"/>
      <c r="U958" s="311"/>
      <c r="V958" s="311"/>
      <c r="W958" s="311"/>
      <c r="X958" s="311"/>
      <c r="Y958" s="311"/>
      <c r="Z958" s="311"/>
    </row>
    <row r="959" spans="1:26" s="6" customFormat="1">
      <c r="A959" s="311"/>
      <c r="B959" s="311"/>
      <c r="C959" s="311"/>
      <c r="S959" s="311"/>
      <c r="T959" s="311"/>
      <c r="U959" s="311"/>
      <c r="V959" s="311"/>
      <c r="W959" s="311"/>
      <c r="X959" s="311"/>
      <c r="Y959" s="311"/>
      <c r="Z959" s="311"/>
    </row>
    <row r="960" spans="1:26" s="6" customFormat="1">
      <c r="A960" s="311"/>
      <c r="B960" s="311"/>
      <c r="C960" s="311"/>
      <c r="S960" s="311"/>
      <c r="T960" s="311"/>
      <c r="U960" s="311"/>
      <c r="V960" s="311"/>
      <c r="W960" s="311"/>
      <c r="X960" s="311"/>
      <c r="Y960" s="311"/>
      <c r="Z960" s="311"/>
    </row>
    <row r="961" spans="1:26" s="6" customFormat="1">
      <c r="A961" s="311"/>
      <c r="B961" s="311"/>
      <c r="C961" s="311"/>
      <c r="S961" s="311"/>
      <c r="T961" s="311"/>
      <c r="U961" s="311"/>
      <c r="V961" s="311"/>
      <c r="W961" s="311"/>
      <c r="X961" s="311"/>
      <c r="Y961" s="311"/>
      <c r="Z961" s="311"/>
    </row>
    <row r="962" spans="1:26" s="6" customFormat="1">
      <c r="A962" s="311"/>
      <c r="B962" s="311"/>
      <c r="C962" s="311"/>
      <c r="S962" s="311"/>
      <c r="T962" s="311"/>
      <c r="U962" s="311"/>
      <c r="V962" s="311"/>
      <c r="W962" s="311"/>
      <c r="X962" s="311"/>
      <c r="Y962" s="311"/>
      <c r="Z962" s="311"/>
    </row>
    <row r="963" spans="1:26" s="6" customFormat="1">
      <c r="A963" s="311"/>
      <c r="B963" s="311"/>
      <c r="C963" s="311"/>
      <c r="S963" s="311"/>
      <c r="T963" s="311"/>
      <c r="U963" s="311"/>
      <c r="V963" s="311"/>
      <c r="W963" s="311"/>
      <c r="X963" s="311"/>
      <c r="Y963" s="311"/>
      <c r="Z963" s="311"/>
    </row>
    <row r="964" spans="1:26" s="6" customFormat="1">
      <c r="A964" s="311"/>
      <c r="B964" s="311"/>
      <c r="C964" s="311"/>
      <c r="S964" s="311"/>
      <c r="T964" s="311"/>
      <c r="U964" s="311"/>
      <c r="V964" s="311"/>
      <c r="W964" s="311"/>
      <c r="X964" s="311"/>
      <c r="Y964" s="311"/>
      <c r="Z964" s="311"/>
    </row>
    <row r="965" spans="1:26" s="6" customFormat="1">
      <c r="A965" s="311"/>
      <c r="B965" s="311"/>
      <c r="C965" s="311"/>
      <c r="S965" s="311"/>
      <c r="T965" s="311"/>
      <c r="U965" s="311"/>
      <c r="V965" s="311"/>
      <c r="W965" s="311"/>
      <c r="X965" s="311"/>
      <c r="Y965" s="311"/>
      <c r="Z965" s="311"/>
    </row>
    <row r="966" spans="1:26" s="6" customFormat="1">
      <c r="A966" s="311"/>
      <c r="B966" s="311"/>
      <c r="C966" s="311"/>
      <c r="S966" s="311"/>
      <c r="T966" s="311"/>
      <c r="U966" s="311"/>
      <c r="V966" s="311"/>
      <c r="W966" s="311"/>
      <c r="X966" s="311"/>
      <c r="Y966" s="311"/>
      <c r="Z966" s="311"/>
    </row>
    <row r="967" spans="1:26" s="6" customFormat="1">
      <c r="A967" s="311"/>
      <c r="B967" s="311"/>
      <c r="C967" s="311"/>
      <c r="S967" s="311"/>
      <c r="T967" s="311"/>
      <c r="U967" s="311"/>
      <c r="V967" s="311"/>
      <c r="W967" s="311"/>
      <c r="X967" s="311"/>
      <c r="Y967" s="311"/>
      <c r="Z967" s="311"/>
    </row>
    <row r="968" spans="1:26" s="6" customFormat="1">
      <c r="A968" s="311"/>
      <c r="B968" s="311"/>
      <c r="C968" s="311"/>
      <c r="S968" s="311"/>
      <c r="T968" s="311"/>
      <c r="U968" s="311"/>
      <c r="V968" s="311"/>
      <c r="W968" s="311"/>
      <c r="X968" s="311"/>
      <c r="Y968" s="311"/>
      <c r="Z968" s="311"/>
    </row>
    <row r="969" spans="1:26" s="6" customFormat="1">
      <c r="A969" s="311"/>
      <c r="B969" s="311"/>
      <c r="C969" s="311"/>
      <c r="S969" s="311"/>
      <c r="T969" s="311"/>
      <c r="U969" s="311"/>
      <c r="V969" s="311"/>
      <c r="W969" s="311"/>
      <c r="X969" s="311"/>
      <c r="Y969" s="311"/>
      <c r="Z969" s="311"/>
    </row>
    <row r="970" spans="1:26" s="6" customFormat="1">
      <c r="A970" s="311"/>
      <c r="B970" s="311"/>
      <c r="C970" s="311"/>
      <c r="S970" s="311"/>
      <c r="T970" s="311"/>
      <c r="U970" s="311"/>
      <c r="V970" s="311"/>
      <c r="W970" s="311"/>
      <c r="X970" s="311"/>
      <c r="Y970" s="311"/>
      <c r="Z970" s="311"/>
    </row>
    <row r="971" spans="1:26" s="6" customFormat="1">
      <c r="A971" s="311"/>
      <c r="B971" s="311"/>
      <c r="C971" s="311"/>
      <c r="S971" s="311"/>
      <c r="T971" s="311"/>
      <c r="U971" s="311"/>
      <c r="V971" s="311"/>
      <c r="W971" s="311"/>
      <c r="X971" s="311"/>
      <c r="Y971" s="311"/>
      <c r="Z971" s="311"/>
    </row>
    <row r="972" spans="1:26" s="6" customFormat="1">
      <c r="A972" s="311"/>
      <c r="B972" s="311"/>
      <c r="C972" s="311"/>
      <c r="S972" s="311"/>
      <c r="T972" s="311"/>
      <c r="U972" s="311"/>
      <c r="V972" s="311"/>
      <c r="W972" s="311"/>
      <c r="X972" s="311"/>
      <c r="Y972" s="311"/>
      <c r="Z972" s="311"/>
    </row>
    <row r="973" spans="1:26" s="6" customFormat="1">
      <c r="A973" s="311"/>
      <c r="B973" s="311"/>
      <c r="C973" s="311"/>
      <c r="S973" s="311"/>
      <c r="T973" s="311"/>
      <c r="U973" s="311"/>
      <c r="V973" s="311"/>
      <c r="W973" s="311"/>
      <c r="X973" s="311"/>
      <c r="Y973" s="311"/>
      <c r="Z973" s="311"/>
    </row>
    <row r="974" spans="1:26" s="6" customFormat="1">
      <c r="A974" s="311"/>
      <c r="B974" s="311"/>
      <c r="C974" s="311"/>
      <c r="S974" s="311"/>
      <c r="T974" s="311"/>
      <c r="U974" s="311"/>
      <c r="V974" s="311"/>
      <c r="W974" s="311"/>
      <c r="X974" s="311"/>
      <c r="Y974" s="311"/>
      <c r="Z974" s="311"/>
    </row>
    <row r="975" spans="1:26" s="6" customFormat="1">
      <c r="A975" s="311"/>
      <c r="B975" s="311"/>
      <c r="C975" s="311"/>
      <c r="S975" s="311"/>
      <c r="T975" s="311"/>
      <c r="U975" s="311"/>
      <c r="V975" s="311"/>
      <c r="W975" s="311"/>
      <c r="X975" s="311"/>
      <c r="Y975" s="311"/>
      <c r="Z975" s="311"/>
    </row>
    <row r="976" spans="1:26" s="6" customFormat="1">
      <c r="A976" s="311"/>
      <c r="B976" s="311"/>
      <c r="C976" s="311"/>
      <c r="S976" s="311"/>
      <c r="T976" s="311"/>
      <c r="U976" s="311"/>
      <c r="V976" s="311"/>
      <c r="W976" s="311"/>
      <c r="X976" s="311"/>
      <c r="Y976" s="311"/>
      <c r="Z976" s="311"/>
    </row>
    <row r="977" spans="1:26" s="6" customFormat="1">
      <c r="A977" s="311"/>
      <c r="B977" s="311"/>
      <c r="C977" s="311"/>
      <c r="S977" s="311"/>
      <c r="T977" s="311"/>
      <c r="U977" s="311"/>
      <c r="V977" s="311"/>
      <c r="W977" s="311"/>
      <c r="X977" s="311"/>
      <c r="Y977" s="311"/>
      <c r="Z977" s="311"/>
    </row>
    <row r="978" spans="1:26" s="6" customFormat="1">
      <c r="A978" s="311"/>
      <c r="B978" s="311"/>
      <c r="C978" s="311"/>
      <c r="S978" s="311"/>
      <c r="T978" s="311"/>
      <c r="U978" s="311"/>
      <c r="V978" s="311"/>
      <c r="W978" s="311"/>
      <c r="X978" s="311"/>
      <c r="Y978" s="311"/>
      <c r="Z978" s="311"/>
    </row>
    <row r="979" spans="1:26" s="6" customFormat="1">
      <c r="A979" s="311"/>
      <c r="B979" s="311"/>
      <c r="C979" s="311"/>
      <c r="S979" s="311"/>
      <c r="T979" s="311"/>
      <c r="U979" s="311"/>
      <c r="V979" s="311"/>
      <c r="W979" s="311"/>
      <c r="X979" s="311"/>
      <c r="Y979" s="311"/>
      <c r="Z979" s="311"/>
    </row>
    <row r="980" spans="1:26" s="6" customFormat="1">
      <c r="A980" s="311"/>
      <c r="B980" s="311"/>
      <c r="C980" s="311"/>
      <c r="S980" s="311"/>
      <c r="T980" s="311"/>
      <c r="U980" s="311"/>
      <c r="V980" s="311"/>
      <c r="W980" s="311"/>
      <c r="X980" s="311"/>
      <c r="Y980" s="311"/>
      <c r="Z980" s="311"/>
    </row>
    <row r="981" spans="1:26" s="6" customFormat="1">
      <c r="A981" s="311"/>
      <c r="B981" s="311"/>
      <c r="C981" s="311"/>
      <c r="S981" s="311"/>
      <c r="T981" s="311"/>
      <c r="U981" s="311"/>
      <c r="V981" s="311"/>
      <c r="W981" s="311"/>
      <c r="X981" s="311"/>
      <c r="Y981" s="311"/>
      <c r="Z981" s="311"/>
    </row>
    <row r="982" spans="1:26" s="6" customFormat="1">
      <c r="A982" s="311"/>
      <c r="B982" s="311"/>
      <c r="C982" s="311"/>
      <c r="S982" s="311"/>
      <c r="T982" s="311"/>
      <c r="U982" s="311"/>
      <c r="V982" s="311"/>
      <c r="W982" s="311"/>
      <c r="X982" s="311"/>
      <c r="Y982" s="311"/>
      <c r="Z982" s="311"/>
    </row>
    <row r="983" spans="1:26" s="6" customFormat="1">
      <c r="A983" s="311"/>
      <c r="B983" s="311"/>
      <c r="C983" s="311"/>
      <c r="S983" s="311"/>
      <c r="T983" s="311"/>
      <c r="U983" s="311"/>
      <c r="V983" s="311"/>
      <c r="W983" s="311"/>
      <c r="X983" s="311"/>
      <c r="Y983" s="311"/>
      <c r="Z983" s="311"/>
    </row>
    <row r="984" spans="1:26" s="6" customFormat="1">
      <c r="A984" s="311"/>
      <c r="B984" s="311"/>
      <c r="C984" s="311"/>
      <c r="S984" s="311"/>
      <c r="T984" s="311"/>
      <c r="U984" s="311"/>
      <c r="V984" s="311"/>
      <c r="W984" s="311"/>
      <c r="X984" s="311"/>
      <c r="Y984" s="311"/>
      <c r="Z984" s="311"/>
    </row>
    <row r="985" spans="1:26" s="6" customFormat="1">
      <c r="A985" s="311"/>
      <c r="B985" s="311"/>
      <c r="C985" s="311"/>
      <c r="S985" s="311"/>
      <c r="T985" s="311"/>
      <c r="U985" s="311"/>
      <c r="V985" s="311"/>
      <c r="W985" s="311"/>
      <c r="X985" s="311"/>
      <c r="Y985" s="311"/>
      <c r="Z985" s="311"/>
    </row>
    <row r="986" spans="1:26" s="6" customFormat="1">
      <c r="A986" s="311"/>
      <c r="B986" s="311"/>
      <c r="C986" s="311"/>
      <c r="S986" s="311"/>
      <c r="T986" s="311"/>
      <c r="U986" s="311"/>
      <c r="V986" s="311"/>
      <c r="W986" s="311"/>
      <c r="X986" s="311"/>
      <c r="Y986" s="311"/>
      <c r="Z986" s="311"/>
    </row>
    <row r="987" spans="1:26" s="6" customFormat="1">
      <c r="A987" s="311"/>
      <c r="B987" s="311"/>
      <c r="C987" s="311"/>
      <c r="S987" s="311"/>
      <c r="T987" s="311"/>
      <c r="U987" s="311"/>
      <c r="V987" s="311"/>
      <c r="W987" s="311"/>
      <c r="X987" s="311"/>
      <c r="Y987" s="311"/>
      <c r="Z987" s="311"/>
    </row>
    <row r="988" spans="1:26" s="6" customFormat="1">
      <c r="A988" s="311"/>
      <c r="B988" s="311"/>
      <c r="C988" s="311"/>
      <c r="S988" s="311"/>
      <c r="T988" s="311"/>
      <c r="U988" s="311"/>
      <c r="V988" s="311"/>
      <c r="W988" s="311"/>
      <c r="X988" s="311"/>
      <c r="Y988" s="311"/>
      <c r="Z988" s="311"/>
    </row>
    <row r="989" spans="1:26" s="6" customFormat="1">
      <c r="A989" s="311"/>
      <c r="B989" s="311"/>
      <c r="C989" s="311"/>
      <c r="S989" s="311"/>
      <c r="T989" s="311"/>
      <c r="U989" s="311"/>
      <c r="V989" s="311"/>
      <c r="W989" s="311"/>
      <c r="X989" s="311"/>
      <c r="Y989" s="311"/>
      <c r="Z989" s="311"/>
    </row>
    <row r="990" spans="1:26" s="6" customFormat="1">
      <c r="A990" s="311"/>
      <c r="B990" s="311"/>
      <c r="C990" s="311"/>
      <c r="S990" s="311"/>
      <c r="T990" s="311"/>
      <c r="U990" s="311"/>
      <c r="V990" s="311"/>
      <c r="W990" s="311"/>
      <c r="X990" s="311"/>
      <c r="Y990" s="311"/>
      <c r="Z990" s="311"/>
    </row>
    <row r="991" spans="1:26" s="6" customFormat="1">
      <c r="A991" s="311"/>
      <c r="B991" s="311"/>
      <c r="C991" s="311"/>
      <c r="S991" s="311"/>
      <c r="T991" s="311"/>
      <c r="U991" s="311"/>
      <c r="V991" s="311"/>
      <c r="W991" s="311"/>
      <c r="X991" s="311"/>
      <c r="Y991" s="311"/>
      <c r="Z991" s="311"/>
    </row>
    <row r="992" spans="1:26" s="6" customFormat="1">
      <c r="A992" s="311"/>
      <c r="B992" s="311"/>
      <c r="C992" s="311"/>
      <c r="S992" s="311"/>
      <c r="T992" s="311"/>
      <c r="U992" s="311"/>
      <c r="V992" s="311"/>
      <c r="W992" s="311"/>
      <c r="X992" s="311"/>
      <c r="Y992" s="311"/>
      <c r="Z992" s="311"/>
    </row>
    <row r="993" spans="1:26" s="6" customFormat="1">
      <c r="A993" s="311"/>
      <c r="B993" s="311"/>
      <c r="C993" s="311"/>
      <c r="S993" s="311"/>
      <c r="T993" s="311"/>
      <c r="U993" s="311"/>
      <c r="V993" s="311"/>
      <c r="W993" s="311"/>
      <c r="X993" s="311"/>
      <c r="Y993" s="311"/>
      <c r="Z993" s="311"/>
    </row>
    <row r="994" spans="1:26" s="6" customFormat="1">
      <c r="A994" s="311"/>
      <c r="B994" s="311"/>
      <c r="C994" s="311"/>
      <c r="S994" s="311"/>
      <c r="T994" s="311"/>
      <c r="U994" s="311"/>
      <c r="V994" s="311"/>
      <c r="W994" s="311"/>
      <c r="X994" s="311"/>
      <c r="Y994" s="311"/>
      <c r="Z994" s="311"/>
    </row>
    <row r="995" spans="1:26" s="6" customFormat="1">
      <c r="A995" s="311"/>
      <c r="B995" s="311"/>
      <c r="C995" s="311"/>
      <c r="S995" s="311"/>
      <c r="T995" s="311"/>
      <c r="U995" s="311"/>
      <c r="V995" s="311"/>
      <c r="W995" s="311"/>
      <c r="X995" s="311"/>
      <c r="Y995" s="311"/>
      <c r="Z995" s="311"/>
    </row>
    <row r="996" spans="1:26" s="6" customFormat="1">
      <c r="A996" s="311"/>
      <c r="B996" s="311"/>
      <c r="C996" s="311"/>
      <c r="S996" s="311"/>
      <c r="T996" s="311"/>
      <c r="U996" s="311"/>
      <c r="V996" s="311"/>
      <c r="W996" s="311"/>
      <c r="X996" s="311"/>
      <c r="Y996" s="311"/>
      <c r="Z996" s="311"/>
    </row>
    <row r="997" spans="1:26" s="6" customFormat="1">
      <c r="A997" s="311"/>
      <c r="B997" s="311"/>
      <c r="C997" s="311"/>
      <c r="S997" s="311"/>
      <c r="T997" s="311"/>
      <c r="U997" s="311"/>
      <c r="V997" s="311"/>
      <c r="W997" s="311"/>
      <c r="X997" s="311"/>
      <c r="Y997" s="311"/>
      <c r="Z997" s="311"/>
    </row>
    <row r="998" spans="1:26" s="6" customFormat="1">
      <c r="A998" s="311"/>
      <c r="B998" s="311"/>
      <c r="C998" s="311"/>
      <c r="S998" s="311"/>
      <c r="T998" s="311"/>
      <c r="U998" s="311"/>
      <c r="V998" s="311"/>
      <c r="W998" s="311"/>
      <c r="X998" s="311"/>
      <c r="Y998" s="311"/>
      <c r="Z998" s="311"/>
    </row>
    <row r="999" spans="1:26" s="6" customFormat="1">
      <c r="A999" s="311"/>
      <c r="B999" s="311"/>
      <c r="C999" s="311"/>
      <c r="S999" s="311"/>
      <c r="T999" s="311"/>
      <c r="U999" s="311"/>
      <c r="V999" s="311"/>
      <c r="W999" s="311"/>
      <c r="X999" s="311"/>
      <c r="Y999" s="311"/>
      <c r="Z999" s="311"/>
    </row>
    <row r="1000" spans="1:26" s="6" customFormat="1">
      <c r="A1000" s="311"/>
      <c r="B1000" s="311"/>
      <c r="C1000" s="311"/>
      <c r="S1000" s="311"/>
      <c r="T1000" s="311"/>
      <c r="U1000" s="311"/>
      <c r="V1000" s="311"/>
      <c r="W1000" s="311"/>
      <c r="X1000" s="311"/>
      <c r="Y1000" s="311"/>
      <c r="Z1000" s="311"/>
    </row>
    <row r="1001" spans="1:26" s="6" customFormat="1">
      <c r="A1001" s="311"/>
      <c r="B1001" s="311"/>
      <c r="C1001" s="311"/>
      <c r="S1001" s="311"/>
      <c r="T1001" s="311"/>
      <c r="U1001" s="311"/>
      <c r="V1001" s="311"/>
      <c r="W1001" s="311"/>
      <c r="X1001" s="311"/>
      <c r="Y1001" s="311"/>
      <c r="Z1001" s="311"/>
    </row>
    <row r="1002" spans="1:26" s="6" customFormat="1">
      <c r="A1002" s="311"/>
      <c r="B1002" s="311"/>
      <c r="C1002" s="311"/>
      <c r="S1002" s="311"/>
      <c r="T1002" s="311"/>
      <c r="U1002" s="311"/>
      <c r="V1002" s="311"/>
      <c r="W1002" s="311"/>
      <c r="X1002" s="311"/>
      <c r="Y1002" s="311"/>
      <c r="Z1002" s="311"/>
    </row>
    <row r="1003" spans="1:26" s="6" customFormat="1">
      <c r="A1003" s="311"/>
      <c r="B1003" s="311"/>
      <c r="C1003" s="311"/>
      <c r="S1003" s="311"/>
      <c r="T1003" s="311"/>
      <c r="U1003" s="311"/>
      <c r="V1003" s="311"/>
      <c r="W1003" s="311"/>
      <c r="X1003" s="311"/>
      <c r="Y1003" s="311"/>
      <c r="Z1003" s="311"/>
    </row>
    <row r="1004" spans="1:26" s="6" customFormat="1">
      <c r="A1004" s="311"/>
      <c r="B1004" s="311"/>
      <c r="C1004" s="311"/>
      <c r="S1004" s="311"/>
      <c r="T1004" s="311"/>
      <c r="U1004" s="311"/>
      <c r="V1004" s="311"/>
      <c r="W1004" s="311"/>
      <c r="X1004" s="311"/>
      <c r="Y1004" s="311"/>
      <c r="Z1004" s="311"/>
    </row>
    <row r="1005" spans="1:26" s="6" customFormat="1">
      <c r="A1005" s="311"/>
      <c r="B1005" s="311"/>
      <c r="C1005" s="311"/>
      <c r="S1005" s="311"/>
      <c r="T1005" s="311"/>
      <c r="U1005" s="311"/>
      <c r="V1005" s="311"/>
      <c r="W1005" s="311"/>
      <c r="X1005" s="311"/>
      <c r="Y1005" s="311"/>
      <c r="Z1005" s="311"/>
    </row>
    <row r="1006" spans="1:26" s="6" customFormat="1">
      <c r="A1006" s="311"/>
      <c r="B1006" s="311"/>
      <c r="C1006" s="311"/>
      <c r="S1006" s="311"/>
      <c r="T1006" s="311"/>
      <c r="U1006" s="311"/>
      <c r="V1006" s="311"/>
      <c r="W1006" s="311"/>
      <c r="X1006" s="311"/>
      <c r="Y1006" s="311"/>
      <c r="Z1006" s="311"/>
    </row>
    <row r="1007" spans="1:26" s="6" customFormat="1">
      <c r="A1007" s="311"/>
      <c r="B1007" s="311"/>
      <c r="C1007" s="311"/>
      <c r="S1007" s="311"/>
      <c r="T1007" s="311"/>
      <c r="U1007" s="311"/>
      <c r="V1007" s="311"/>
      <c r="W1007" s="311"/>
      <c r="X1007" s="311"/>
      <c r="Y1007" s="311"/>
      <c r="Z1007" s="311"/>
    </row>
    <row r="1008" spans="1:26" s="6" customFormat="1">
      <c r="A1008" s="311"/>
      <c r="B1008" s="311"/>
      <c r="C1008" s="311"/>
      <c r="S1008" s="311"/>
      <c r="T1008" s="311"/>
      <c r="U1008" s="311"/>
      <c r="V1008" s="311"/>
      <c r="W1008" s="311"/>
      <c r="X1008" s="311"/>
      <c r="Y1008" s="311"/>
      <c r="Z1008" s="311"/>
    </row>
    <row r="1009" spans="1:26" s="6" customFormat="1">
      <c r="A1009" s="311"/>
      <c r="B1009" s="311"/>
      <c r="C1009" s="311"/>
      <c r="S1009" s="311"/>
      <c r="T1009" s="311"/>
      <c r="U1009" s="311"/>
      <c r="V1009" s="311"/>
      <c r="W1009" s="311"/>
      <c r="X1009" s="311"/>
      <c r="Y1009" s="311"/>
      <c r="Z1009" s="311"/>
    </row>
    <row r="1010" spans="1:26" s="6" customFormat="1">
      <c r="A1010" s="311"/>
      <c r="B1010" s="311"/>
      <c r="C1010" s="311"/>
      <c r="S1010" s="311"/>
      <c r="T1010" s="311"/>
      <c r="U1010" s="311"/>
      <c r="V1010" s="311"/>
      <c r="W1010" s="311"/>
      <c r="X1010" s="311"/>
      <c r="Y1010" s="311"/>
      <c r="Z1010" s="311"/>
    </row>
    <row r="1011" spans="1:26" s="6" customFormat="1">
      <c r="A1011" s="311"/>
      <c r="B1011" s="311"/>
      <c r="C1011" s="311"/>
      <c r="S1011" s="311"/>
      <c r="T1011" s="311"/>
      <c r="U1011" s="311"/>
      <c r="V1011" s="311"/>
      <c r="W1011" s="311"/>
      <c r="X1011" s="311"/>
      <c r="Y1011" s="311"/>
      <c r="Z1011" s="311"/>
    </row>
    <row r="1012" spans="1:26" s="6" customFormat="1">
      <c r="A1012" s="311"/>
      <c r="B1012" s="311"/>
      <c r="C1012" s="311"/>
      <c r="S1012" s="311"/>
      <c r="T1012" s="311"/>
      <c r="U1012" s="311"/>
      <c r="V1012" s="311"/>
      <c r="W1012" s="311"/>
      <c r="X1012" s="311"/>
      <c r="Y1012" s="311"/>
      <c r="Z1012" s="311"/>
    </row>
    <row r="1013" spans="1:26" s="6" customFormat="1">
      <c r="A1013" s="311"/>
      <c r="B1013" s="311"/>
      <c r="C1013" s="311"/>
      <c r="S1013" s="311"/>
      <c r="T1013" s="311"/>
      <c r="U1013" s="311"/>
      <c r="V1013" s="311"/>
      <c r="W1013" s="311"/>
      <c r="X1013" s="311"/>
      <c r="Y1013" s="311"/>
      <c r="Z1013" s="311"/>
    </row>
    <row r="1014" spans="1:26" s="6" customFormat="1">
      <c r="A1014" s="311"/>
      <c r="B1014" s="311"/>
      <c r="C1014" s="311"/>
      <c r="S1014" s="311"/>
      <c r="T1014" s="311"/>
      <c r="U1014" s="311"/>
      <c r="V1014" s="311"/>
      <c r="W1014" s="311"/>
      <c r="X1014" s="311"/>
      <c r="Y1014" s="311"/>
      <c r="Z1014" s="311"/>
    </row>
    <row r="1015" spans="1:26" s="6" customFormat="1">
      <c r="A1015" s="311"/>
      <c r="B1015" s="311"/>
      <c r="C1015" s="311"/>
      <c r="S1015" s="311"/>
      <c r="T1015" s="311"/>
      <c r="U1015" s="311"/>
      <c r="V1015" s="311"/>
      <c r="W1015" s="311"/>
      <c r="X1015" s="311"/>
      <c r="Y1015" s="311"/>
      <c r="Z1015" s="311"/>
    </row>
    <row r="1016" spans="1:26" s="6" customFormat="1">
      <c r="A1016" s="311"/>
      <c r="B1016" s="311"/>
      <c r="C1016" s="311"/>
      <c r="S1016" s="311"/>
      <c r="T1016" s="311"/>
      <c r="U1016" s="311"/>
      <c r="V1016" s="311"/>
      <c r="W1016" s="311"/>
      <c r="X1016" s="311"/>
      <c r="Y1016" s="311"/>
      <c r="Z1016" s="311"/>
    </row>
    <row r="1017" spans="1:26" s="6" customFormat="1">
      <c r="A1017" s="311"/>
      <c r="B1017" s="311"/>
      <c r="C1017" s="311"/>
      <c r="S1017" s="311"/>
      <c r="T1017" s="311"/>
      <c r="U1017" s="311"/>
      <c r="V1017" s="311"/>
      <c r="W1017" s="311"/>
      <c r="X1017" s="311"/>
      <c r="Y1017" s="311"/>
      <c r="Z1017" s="311"/>
    </row>
    <row r="1018" spans="1:26" s="6" customFormat="1">
      <c r="A1018" s="311"/>
      <c r="B1018" s="311"/>
      <c r="C1018" s="311"/>
      <c r="S1018" s="311"/>
      <c r="T1018" s="311"/>
      <c r="U1018" s="311"/>
      <c r="V1018" s="311"/>
      <c r="W1018" s="311"/>
      <c r="X1018" s="311"/>
      <c r="Y1018" s="311"/>
      <c r="Z1018" s="311"/>
    </row>
    <row r="1019" spans="1:26" s="6" customFormat="1">
      <c r="A1019" s="311"/>
      <c r="B1019" s="311"/>
      <c r="C1019" s="311"/>
      <c r="S1019" s="311"/>
      <c r="T1019" s="311"/>
      <c r="U1019" s="311"/>
      <c r="V1019" s="311"/>
      <c r="W1019" s="311"/>
      <c r="X1019" s="311"/>
      <c r="Y1019" s="311"/>
      <c r="Z1019" s="311"/>
    </row>
    <row r="1020" spans="1:26" s="6" customFormat="1">
      <c r="A1020" s="311"/>
      <c r="B1020" s="311"/>
      <c r="C1020" s="311"/>
      <c r="S1020" s="311"/>
      <c r="T1020" s="311"/>
      <c r="U1020" s="311"/>
      <c r="V1020" s="311"/>
      <c r="W1020" s="311"/>
      <c r="X1020" s="311"/>
      <c r="Y1020" s="311"/>
      <c r="Z1020" s="311"/>
    </row>
    <row r="1021" spans="1:26" s="6" customFormat="1">
      <c r="A1021" s="311"/>
      <c r="B1021" s="311"/>
      <c r="C1021" s="311"/>
      <c r="S1021" s="311"/>
      <c r="T1021" s="311"/>
      <c r="U1021" s="311"/>
      <c r="V1021" s="311"/>
      <c r="W1021" s="311"/>
      <c r="X1021" s="311"/>
      <c r="Y1021" s="311"/>
      <c r="Z1021" s="311"/>
    </row>
    <row r="1022" spans="1:26" s="6" customFormat="1">
      <c r="A1022" s="311"/>
      <c r="B1022" s="311"/>
      <c r="C1022" s="311"/>
      <c r="S1022" s="311"/>
      <c r="T1022" s="311"/>
      <c r="U1022" s="311"/>
      <c r="V1022" s="311"/>
      <c r="W1022" s="311"/>
      <c r="X1022" s="311"/>
      <c r="Y1022" s="311"/>
      <c r="Z1022" s="311"/>
    </row>
    <row r="1023" spans="1:26" s="6" customFormat="1">
      <c r="A1023" s="311"/>
      <c r="B1023" s="311"/>
      <c r="C1023" s="311"/>
      <c r="S1023" s="311"/>
      <c r="T1023" s="311"/>
      <c r="U1023" s="311"/>
      <c r="V1023" s="311"/>
      <c r="W1023" s="311"/>
      <c r="X1023" s="311"/>
      <c r="Y1023" s="311"/>
      <c r="Z1023" s="311"/>
    </row>
    <row r="1024" spans="1:26" s="6" customFormat="1">
      <c r="A1024" s="311"/>
      <c r="B1024" s="311"/>
      <c r="C1024" s="311"/>
      <c r="S1024" s="311"/>
      <c r="T1024" s="311"/>
      <c r="U1024" s="311"/>
      <c r="V1024" s="311"/>
      <c r="W1024" s="311"/>
      <c r="X1024" s="311"/>
      <c r="Y1024" s="311"/>
      <c r="Z1024" s="311"/>
    </row>
    <row r="1025" spans="1:26" s="6" customFormat="1">
      <c r="A1025" s="311"/>
      <c r="B1025" s="311"/>
      <c r="C1025" s="311"/>
      <c r="S1025" s="311"/>
      <c r="T1025" s="311"/>
      <c r="U1025" s="311"/>
      <c r="V1025" s="311"/>
      <c r="W1025" s="311"/>
      <c r="X1025" s="311"/>
      <c r="Y1025" s="311"/>
      <c r="Z1025" s="311"/>
    </row>
    <row r="1026" spans="1:26" s="6" customFormat="1">
      <c r="A1026" s="311"/>
      <c r="B1026" s="311"/>
      <c r="C1026" s="311"/>
      <c r="S1026" s="311"/>
      <c r="T1026" s="311"/>
      <c r="U1026" s="311"/>
      <c r="V1026" s="311"/>
      <c r="W1026" s="311"/>
      <c r="X1026" s="311"/>
      <c r="Y1026" s="311"/>
      <c r="Z1026" s="311"/>
    </row>
    <row r="1027" spans="1:26" s="6" customFormat="1">
      <c r="A1027" s="311"/>
      <c r="B1027" s="311"/>
      <c r="C1027" s="311"/>
      <c r="S1027" s="311"/>
      <c r="T1027" s="311"/>
      <c r="U1027" s="311"/>
      <c r="V1027" s="311"/>
      <c r="W1027" s="311"/>
      <c r="X1027" s="311"/>
      <c r="Y1027" s="311"/>
      <c r="Z1027" s="311"/>
    </row>
    <row r="1028" spans="1:26" s="6" customFormat="1">
      <c r="A1028" s="311"/>
      <c r="B1028" s="311"/>
      <c r="C1028" s="311"/>
      <c r="S1028" s="311"/>
      <c r="T1028" s="311"/>
      <c r="U1028" s="311"/>
      <c r="V1028" s="311"/>
      <c r="W1028" s="311"/>
      <c r="X1028" s="311"/>
      <c r="Y1028" s="311"/>
      <c r="Z1028" s="311"/>
    </row>
    <row r="1029" spans="1:26" s="6" customFormat="1">
      <c r="A1029" s="311"/>
      <c r="B1029" s="311"/>
      <c r="C1029" s="311"/>
      <c r="S1029" s="311"/>
      <c r="T1029" s="311"/>
      <c r="U1029" s="311"/>
      <c r="V1029" s="311"/>
      <c r="W1029" s="311"/>
      <c r="X1029" s="311"/>
      <c r="Y1029" s="311"/>
      <c r="Z1029" s="311"/>
    </row>
    <row r="1030" spans="1:26" s="6" customFormat="1">
      <c r="A1030" s="311"/>
      <c r="B1030" s="311"/>
      <c r="C1030" s="311"/>
      <c r="S1030" s="311"/>
      <c r="T1030" s="311"/>
      <c r="U1030" s="311"/>
      <c r="V1030" s="311"/>
      <c r="W1030" s="311"/>
      <c r="X1030" s="311"/>
      <c r="Y1030" s="311"/>
      <c r="Z1030" s="311"/>
    </row>
    <row r="1031" spans="1:26" s="6" customFormat="1">
      <c r="A1031" s="311"/>
      <c r="B1031" s="311"/>
      <c r="C1031" s="311"/>
      <c r="S1031" s="311"/>
      <c r="T1031" s="311"/>
      <c r="U1031" s="311"/>
      <c r="V1031" s="311"/>
      <c r="W1031" s="311"/>
      <c r="X1031" s="311"/>
      <c r="Y1031" s="311"/>
      <c r="Z1031" s="311"/>
    </row>
    <row r="1032" spans="1:26" s="6" customFormat="1">
      <c r="A1032" s="311"/>
      <c r="B1032" s="311"/>
      <c r="C1032" s="311"/>
      <c r="S1032" s="311"/>
      <c r="T1032" s="311"/>
      <c r="U1032" s="311"/>
      <c r="V1032" s="311"/>
      <c r="W1032" s="311"/>
      <c r="X1032" s="311"/>
      <c r="Y1032" s="311"/>
      <c r="Z1032" s="311"/>
    </row>
    <row r="1033" spans="1:26" s="6" customFormat="1">
      <c r="A1033" s="311"/>
      <c r="B1033" s="311"/>
      <c r="C1033" s="311"/>
      <c r="S1033" s="311"/>
      <c r="T1033" s="311"/>
      <c r="U1033" s="311"/>
      <c r="V1033" s="311"/>
      <c r="W1033" s="311"/>
      <c r="X1033" s="311"/>
      <c r="Y1033" s="311"/>
      <c r="Z1033" s="311"/>
    </row>
    <row r="1034" spans="1:26" s="6" customFormat="1">
      <c r="A1034" s="311"/>
      <c r="B1034" s="311"/>
      <c r="C1034" s="311"/>
      <c r="S1034" s="311"/>
      <c r="T1034" s="311"/>
      <c r="U1034" s="311"/>
      <c r="V1034" s="311"/>
      <c r="W1034" s="311"/>
      <c r="X1034" s="311"/>
      <c r="Y1034" s="311"/>
      <c r="Z1034" s="311"/>
    </row>
    <row r="1035" spans="1:26" s="6" customFormat="1">
      <c r="A1035" s="311"/>
      <c r="B1035" s="311"/>
      <c r="C1035" s="311"/>
      <c r="S1035" s="311"/>
      <c r="T1035" s="311"/>
      <c r="U1035" s="311"/>
      <c r="V1035" s="311"/>
      <c r="W1035" s="311"/>
      <c r="X1035" s="311"/>
      <c r="Y1035" s="311"/>
      <c r="Z1035" s="311"/>
    </row>
    <row r="1036" spans="1:26" s="6" customFormat="1">
      <c r="A1036" s="311"/>
      <c r="B1036" s="311"/>
      <c r="C1036" s="311"/>
      <c r="S1036" s="311"/>
      <c r="T1036" s="311"/>
      <c r="U1036" s="311"/>
      <c r="V1036" s="311"/>
      <c r="W1036" s="311"/>
      <c r="X1036" s="311"/>
      <c r="Y1036" s="311"/>
      <c r="Z1036" s="311"/>
    </row>
    <row r="1037" spans="1:26" s="6" customFormat="1">
      <c r="A1037" s="311"/>
      <c r="B1037" s="311"/>
      <c r="C1037" s="311"/>
      <c r="S1037" s="311"/>
      <c r="T1037" s="311"/>
      <c r="U1037" s="311"/>
      <c r="V1037" s="311"/>
      <c r="W1037" s="311"/>
      <c r="X1037" s="311"/>
      <c r="Y1037" s="311"/>
      <c r="Z1037" s="311"/>
    </row>
    <row r="1038" spans="1:26" s="6" customFormat="1">
      <c r="A1038" s="311"/>
      <c r="B1038" s="311"/>
      <c r="C1038" s="311"/>
      <c r="S1038" s="311"/>
      <c r="T1038" s="311"/>
      <c r="U1038" s="311"/>
      <c r="V1038" s="311"/>
      <c r="W1038" s="311"/>
      <c r="X1038" s="311"/>
      <c r="Y1038" s="311"/>
      <c r="Z1038" s="311"/>
    </row>
    <row r="1039" spans="1:26" s="6" customFormat="1">
      <c r="A1039" s="311"/>
      <c r="B1039" s="311"/>
      <c r="C1039" s="311"/>
      <c r="S1039" s="311"/>
      <c r="T1039" s="311"/>
      <c r="U1039" s="311"/>
      <c r="V1039" s="311"/>
      <c r="W1039" s="311"/>
      <c r="X1039" s="311"/>
      <c r="Y1039" s="311"/>
      <c r="Z1039" s="311"/>
    </row>
    <row r="1040" spans="1:26" s="6" customFormat="1">
      <c r="A1040" s="311"/>
      <c r="B1040" s="311"/>
      <c r="C1040" s="311"/>
      <c r="S1040" s="311"/>
      <c r="T1040" s="311"/>
      <c r="U1040" s="311"/>
      <c r="V1040" s="311"/>
      <c r="W1040" s="311"/>
      <c r="X1040" s="311"/>
      <c r="Y1040" s="311"/>
      <c r="Z1040" s="311"/>
    </row>
    <row r="1041" spans="1:26" s="6" customFormat="1">
      <c r="A1041" s="311"/>
      <c r="B1041" s="311"/>
      <c r="C1041" s="311"/>
      <c r="S1041" s="311"/>
      <c r="T1041" s="311"/>
      <c r="U1041" s="311"/>
      <c r="V1041" s="311"/>
      <c r="W1041" s="311"/>
      <c r="X1041" s="311"/>
      <c r="Y1041" s="311"/>
      <c r="Z1041" s="311"/>
    </row>
    <row r="1042" spans="1:26" s="6" customFormat="1">
      <c r="A1042" s="311"/>
      <c r="B1042" s="311"/>
      <c r="C1042" s="311"/>
      <c r="S1042" s="311"/>
      <c r="T1042" s="311"/>
      <c r="U1042" s="311"/>
      <c r="V1042" s="311"/>
      <c r="W1042" s="311"/>
      <c r="X1042" s="311"/>
      <c r="Y1042" s="311"/>
      <c r="Z1042" s="311"/>
    </row>
    <row r="1043" spans="1:26" s="6" customFormat="1">
      <c r="A1043" s="311"/>
      <c r="B1043" s="311"/>
      <c r="C1043" s="311"/>
      <c r="S1043" s="311"/>
      <c r="T1043" s="311"/>
      <c r="U1043" s="311"/>
      <c r="V1043" s="311"/>
      <c r="W1043" s="311"/>
      <c r="X1043" s="311"/>
      <c r="Y1043" s="311"/>
      <c r="Z1043" s="311"/>
    </row>
    <row r="1044" spans="1:26" s="6" customFormat="1">
      <c r="A1044" s="311"/>
      <c r="B1044" s="311"/>
      <c r="C1044" s="311"/>
      <c r="S1044" s="311"/>
      <c r="T1044" s="311"/>
      <c r="U1044" s="311"/>
      <c r="V1044" s="311"/>
      <c r="W1044" s="311"/>
      <c r="X1044" s="311"/>
      <c r="Y1044" s="311"/>
      <c r="Z1044" s="311"/>
    </row>
    <row r="1045" spans="1:26" s="6" customFormat="1">
      <c r="A1045" s="311"/>
      <c r="B1045" s="311"/>
      <c r="C1045" s="311"/>
      <c r="S1045" s="311"/>
      <c r="T1045" s="311"/>
      <c r="U1045" s="311"/>
      <c r="V1045" s="311"/>
      <c r="W1045" s="311"/>
      <c r="X1045" s="311"/>
      <c r="Y1045" s="311"/>
      <c r="Z1045" s="311"/>
    </row>
    <row r="1046" spans="1:26" s="6" customFormat="1">
      <c r="A1046" s="311"/>
      <c r="B1046" s="311"/>
      <c r="C1046" s="311"/>
      <c r="S1046" s="311"/>
      <c r="T1046" s="311"/>
      <c r="U1046" s="311"/>
      <c r="V1046" s="311"/>
      <c r="W1046" s="311"/>
      <c r="X1046" s="311"/>
      <c r="Y1046" s="311"/>
      <c r="Z1046" s="311"/>
    </row>
    <row r="1047" spans="1:26" s="6" customFormat="1">
      <c r="A1047" s="311"/>
      <c r="B1047" s="311"/>
      <c r="C1047" s="311"/>
      <c r="S1047" s="311"/>
      <c r="T1047" s="311"/>
      <c r="U1047" s="311"/>
      <c r="V1047" s="311"/>
      <c r="W1047" s="311"/>
      <c r="X1047" s="311"/>
      <c r="Y1047" s="311"/>
      <c r="Z1047" s="311"/>
    </row>
    <row r="1048" spans="1:26" s="6" customFormat="1">
      <c r="A1048" s="311"/>
      <c r="B1048" s="311"/>
      <c r="C1048" s="311"/>
      <c r="S1048" s="311"/>
      <c r="T1048" s="311"/>
      <c r="U1048" s="311"/>
      <c r="V1048" s="311"/>
      <c r="W1048" s="311"/>
      <c r="X1048" s="311"/>
      <c r="Y1048" s="311"/>
      <c r="Z1048" s="311"/>
    </row>
    <row r="1049" spans="1:26" s="6" customFormat="1">
      <c r="A1049" s="311"/>
      <c r="B1049" s="311"/>
      <c r="C1049" s="311"/>
      <c r="S1049" s="311"/>
      <c r="T1049" s="311"/>
      <c r="U1049" s="311"/>
      <c r="V1049" s="311"/>
      <c r="W1049" s="311"/>
      <c r="X1049" s="311"/>
      <c r="Y1049" s="311"/>
      <c r="Z1049" s="311"/>
    </row>
    <row r="1050" spans="1:26" s="6" customFormat="1">
      <c r="A1050" s="311"/>
      <c r="B1050" s="311"/>
      <c r="C1050" s="311"/>
      <c r="S1050" s="311"/>
      <c r="T1050" s="311"/>
      <c r="U1050" s="311"/>
      <c r="V1050" s="311"/>
      <c r="W1050" s="311"/>
      <c r="X1050" s="311"/>
      <c r="Y1050" s="311"/>
      <c r="Z1050" s="311"/>
    </row>
    <row r="1051" spans="1:26" s="6" customFormat="1">
      <c r="A1051" s="311"/>
      <c r="B1051" s="311"/>
      <c r="C1051" s="311"/>
      <c r="S1051" s="311"/>
      <c r="T1051" s="311"/>
      <c r="U1051" s="311"/>
      <c r="V1051" s="311"/>
      <c r="W1051" s="311"/>
      <c r="X1051" s="311"/>
      <c r="Y1051" s="311"/>
      <c r="Z1051" s="311"/>
    </row>
    <row r="1052" spans="1:26" s="6" customFormat="1">
      <c r="A1052" s="311"/>
      <c r="B1052" s="311"/>
      <c r="C1052" s="311"/>
      <c r="S1052" s="311"/>
      <c r="T1052" s="311"/>
      <c r="U1052" s="311"/>
      <c r="V1052" s="311"/>
      <c r="W1052" s="311"/>
      <c r="X1052" s="311"/>
      <c r="Y1052" s="311"/>
      <c r="Z1052" s="311"/>
    </row>
    <row r="1053" spans="1:26" s="6" customFormat="1">
      <c r="A1053" s="311"/>
      <c r="B1053" s="311"/>
      <c r="C1053" s="311"/>
      <c r="S1053" s="311"/>
      <c r="T1053" s="311"/>
      <c r="U1053" s="311"/>
      <c r="V1053" s="311"/>
      <c r="W1053" s="311"/>
      <c r="X1053" s="311"/>
      <c r="Y1053" s="311"/>
      <c r="Z1053" s="311"/>
    </row>
    <row r="1054" spans="1:26" s="6" customFormat="1">
      <c r="A1054" s="311"/>
      <c r="B1054" s="311"/>
      <c r="C1054" s="311"/>
      <c r="S1054" s="311"/>
      <c r="T1054" s="311"/>
      <c r="U1054" s="311"/>
      <c r="V1054" s="311"/>
      <c r="W1054" s="311"/>
      <c r="X1054" s="311"/>
      <c r="Y1054" s="311"/>
      <c r="Z1054" s="311"/>
    </row>
    <row r="1055" spans="1:26" s="6" customFormat="1">
      <c r="A1055" s="311"/>
      <c r="B1055" s="311"/>
      <c r="C1055" s="311"/>
      <c r="S1055" s="311"/>
      <c r="T1055" s="311"/>
      <c r="U1055" s="311"/>
      <c r="V1055" s="311"/>
      <c r="W1055" s="311"/>
      <c r="X1055" s="311"/>
      <c r="Y1055" s="311"/>
      <c r="Z1055" s="311"/>
    </row>
    <row r="1056" spans="1:26" s="6" customFormat="1">
      <c r="A1056" s="311"/>
      <c r="B1056" s="311"/>
      <c r="C1056" s="311"/>
      <c r="S1056" s="311"/>
      <c r="T1056" s="311"/>
      <c r="U1056" s="311"/>
      <c r="V1056" s="311"/>
      <c r="W1056" s="311"/>
      <c r="X1056" s="311"/>
      <c r="Y1056" s="311"/>
      <c r="Z1056" s="311"/>
    </row>
    <row r="1057" spans="1:26" s="6" customFormat="1">
      <c r="A1057" s="311"/>
      <c r="B1057" s="311"/>
      <c r="C1057" s="311"/>
      <c r="S1057" s="311"/>
      <c r="T1057" s="311"/>
      <c r="U1057" s="311"/>
      <c r="V1057" s="311"/>
      <c r="W1057" s="311"/>
      <c r="X1057" s="311"/>
      <c r="Y1057" s="311"/>
      <c r="Z1057" s="311"/>
    </row>
    <row r="1058" spans="1:26" s="6" customFormat="1">
      <c r="A1058" s="311"/>
      <c r="B1058" s="311"/>
      <c r="C1058" s="311"/>
      <c r="S1058" s="311"/>
      <c r="T1058" s="311"/>
      <c r="U1058" s="311"/>
      <c r="V1058" s="311"/>
      <c r="W1058" s="311"/>
      <c r="X1058" s="311"/>
      <c r="Y1058" s="311"/>
      <c r="Z1058" s="311"/>
    </row>
    <row r="1059" spans="1:26" s="6" customFormat="1">
      <c r="A1059" s="311"/>
      <c r="B1059" s="311"/>
      <c r="C1059" s="311"/>
      <c r="S1059" s="311"/>
      <c r="T1059" s="311"/>
      <c r="U1059" s="311"/>
      <c r="V1059" s="311"/>
      <c r="W1059" s="311"/>
      <c r="X1059" s="311"/>
      <c r="Y1059" s="311"/>
      <c r="Z1059" s="311"/>
    </row>
    <row r="1060" spans="1:26" s="6" customFormat="1">
      <c r="A1060" s="311"/>
      <c r="B1060" s="311"/>
      <c r="C1060" s="311"/>
      <c r="S1060" s="311"/>
      <c r="T1060" s="311"/>
      <c r="U1060" s="311"/>
      <c r="V1060" s="311"/>
      <c r="W1060" s="311"/>
      <c r="X1060" s="311"/>
      <c r="Y1060" s="311"/>
      <c r="Z1060" s="311"/>
    </row>
    <row r="1061" spans="1:26" s="6" customFormat="1">
      <c r="A1061" s="311"/>
      <c r="B1061" s="311"/>
      <c r="C1061" s="311"/>
      <c r="S1061" s="311"/>
      <c r="T1061" s="311"/>
      <c r="U1061" s="311"/>
      <c r="V1061" s="311"/>
      <c r="W1061" s="311"/>
      <c r="X1061" s="311"/>
      <c r="Y1061" s="311"/>
      <c r="Z1061" s="311"/>
    </row>
    <row r="1062" spans="1:26" s="6" customFormat="1">
      <c r="A1062" s="311"/>
      <c r="B1062" s="311"/>
      <c r="C1062" s="311"/>
      <c r="S1062" s="311"/>
      <c r="T1062" s="311"/>
      <c r="U1062" s="311"/>
      <c r="V1062" s="311"/>
      <c r="W1062" s="311"/>
      <c r="X1062" s="311"/>
      <c r="Y1062" s="311"/>
      <c r="Z1062" s="311"/>
    </row>
    <row r="1063" spans="1:26" s="6" customFormat="1">
      <c r="A1063" s="311"/>
      <c r="B1063" s="311"/>
      <c r="C1063" s="311"/>
      <c r="S1063" s="311"/>
      <c r="T1063" s="311"/>
      <c r="U1063" s="311"/>
      <c r="V1063" s="311"/>
      <c r="W1063" s="311"/>
      <c r="X1063" s="311"/>
      <c r="Y1063" s="311"/>
      <c r="Z1063" s="311"/>
    </row>
    <row r="1064" spans="1:26" s="6" customFormat="1">
      <c r="A1064" s="311"/>
      <c r="B1064" s="311"/>
      <c r="C1064" s="311"/>
      <c r="S1064" s="311"/>
      <c r="T1064" s="311"/>
      <c r="U1064" s="311"/>
      <c r="V1064" s="311"/>
      <c r="W1064" s="311"/>
      <c r="X1064" s="311"/>
      <c r="Y1064" s="311"/>
      <c r="Z1064" s="311"/>
    </row>
    <row r="1065" spans="1:26" s="6" customFormat="1">
      <c r="A1065" s="311"/>
      <c r="B1065" s="311"/>
      <c r="C1065" s="311"/>
      <c r="S1065" s="311"/>
      <c r="T1065" s="311"/>
      <c r="U1065" s="311"/>
      <c r="V1065" s="311"/>
      <c r="W1065" s="311"/>
      <c r="X1065" s="311"/>
      <c r="Y1065" s="311"/>
      <c r="Z1065" s="311"/>
    </row>
    <row r="1066" spans="1:26" s="6" customFormat="1">
      <c r="A1066" s="311"/>
      <c r="B1066" s="311"/>
      <c r="C1066" s="311"/>
      <c r="S1066" s="311"/>
      <c r="T1066" s="311"/>
      <c r="U1066" s="311"/>
      <c r="V1066" s="311"/>
      <c r="W1066" s="311"/>
      <c r="X1066" s="311"/>
      <c r="Y1066" s="311"/>
      <c r="Z1066" s="311"/>
    </row>
    <row r="1067" spans="1:26" s="6" customFormat="1">
      <c r="A1067" s="311"/>
      <c r="B1067" s="311"/>
      <c r="C1067" s="311"/>
      <c r="S1067" s="311"/>
      <c r="T1067" s="311"/>
      <c r="U1067" s="311"/>
      <c r="V1067" s="311"/>
      <c r="W1067" s="311"/>
      <c r="X1067" s="311"/>
      <c r="Y1067" s="311"/>
      <c r="Z1067" s="311"/>
    </row>
    <row r="1068" spans="1:26" s="6" customFormat="1">
      <c r="A1068" s="311"/>
      <c r="B1068" s="311"/>
      <c r="C1068" s="311"/>
      <c r="S1068" s="311"/>
      <c r="T1068" s="311"/>
      <c r="U1068" s="311"/>
      <c r="V1068" s="311"/>
      <c r="W1068" s="311"/>
      <c r="X1068" s="311"/>
      <c r="Y1068" s="311"/>
      <c r="Z1068" s="311"/>
    </row>
    <row r="1069" spans="1:26" s="6" customFormat="1">
      <c r="A1069" s="311"/>
      <c r="B1069" s="311"/>
      <c r="C1069" s="311"/>
      <c r="S1069" s="311"/>
      <c r="T1069" s="311"/>
      <c r="U1069" s="311"/>
      <c r="V1069" s="311"/>
      <c r="W1069" s="311"/>
      <c r="X1069" s="311"/>
      <c r="Y1069" s="311"/>
      <c r="Z1069" s="311"/>
    </row>
    <row r="1070" spans="1:26" s="6" customFormat="1">
      <c r="A1070" s="311"/>
      <c r="B1070" s="311"/>
      <c r="C1070" s="311"/>
      <c r="S1070" s="311"/>
      <c r="T1070" s="311"/>
      <c r="U1070" s="311"/>
      <c r="V1070" s="311"/>
      <c r="W1070" s="311"/>
      <c r="X1070" s="311"/>
      <c r="Y1070" s="311"/>
      <c r="Z1070" s="311"/>
    </row>
    <row r="1071" spans="1:26" s="6" customFormat="1">
      <c r="A1071" s="311"/>
      <c r="B1071" s="311"/>
      <c r="C1071" s="311"/>
      <c r="S1071" s="311"/>
      <c r="T1071" s="311"/>
      <c r="U1071" s="311"/>
      <c r="V1071" s="311"/>
      <c r="W1071" s="311"/>
      <c r="X1071" s="311"/>
      <c r="Y1071" s="311"/>
      <c r="Z1071" s="311"/>
    </row>
    <row r="1072" spans="1:26" s="6" customFormat="1">
      <c r="A1072" s="311"/>
      <c r="B1072" s="311"/>
      <c r="C1072" s="311"/>
      <c r="S1072" s="311"/>
      <c r="T1072" s="311"/>
      <c r="U1072" s="311"/>
      <c r="V1072" s="311"/>
      <c r="W1072" s="311"/>
      <c r="X1072" s="311"/>
      <c r="Y1072" s="311"/>
      <c r="Z1072" s="311"/>
    </row>
    <row r="1073" spans="1:26" s="6" customFormat="1">
      <c r="A1073" s="311"/>
      <c r="B1073" s="311"/>
      <c r="C1073" s="311"/>
      <c r="S1073" s="311"/>
      <c r="T1073" s="311"/>
      <c r="U1073" s="311"/>
      <c r="V1073" s="311"/>
      <c r="W1073" s="311"/>
      <c r="X1073" s="311"/>
      <c r="Y1073" s="311"/>
      <c r="Z1073" s="311"/>
    </row>
    <row r="1074" spans="1:26" s="6" customFormat="1">
      <c r="A1074" s="311"/>
      <c r="B1074" s="311"/>
      <c r="C1074" s="311"/>
      <c r="S1074" s="311"/>
      <c r="T1074" s="311"/>
      <c r="U1074" s="311"/>
      <c r="V1074" s="311"/>
      <c r="W1074" s="311"/>
      <c r="X1074" s="311"/>
      <c r="Y1074" s="311"/>
      <c r="Z1074" s="311"/>
    </row>
    <row r="1075" spans="1:26" s="6" customFormat="1">
      <c r="A1075" s="311"/>
      <c r="B1075" s="311"/>
      <c r="C1075" s="311"/>
      <c r="S1075" s="311"/>
      <c r="T1075" s="311"/>
      <c r="U1075" s="311"/>
      <c r="V1075" s="311"/>
      <c r="W1075" s="311"/>
      <c r="X1075" s="311"/>
      <c r="Y1075" s="311"/>
      <c r="Z1075" s="311"/>
    </row>
    <row r="1076" spans="1:26" s="6" customFormat="1">
      <c r="A1076" s="311"/>
      <c r="B1076" s="311"/>
      <c r="C1076" s="311"/>
      <c r="S1076" s="311"/>
      <c r="T1076" s="311"/>
      <c r="U1076" s="311"/>
      <c r="V1076" s="311"/>
      <c r="W1076" s="311"/>
      <c r="X1076" s="311"/>
      <c r="Y1076" s="311"/>
      <c r="Z1076" s="311"/>
    </row>
    <row r="1077" spans="1:26" s="6" customFormat="1">
      <c r="A1077" s="311"/>
      <c r="B1077" s="311"/>
      <c r="C1077" s="311"/>
      <c r="S1077" s="311"/>
      <c r="T1077" s="311"/>
      <c r="U1077" s="311"/>
      <c r="V1077" s="311"/>
      <c r="W1077" s="311"/>
      <c r="X1077" s="311"/>
      <c r="Y1077" s="311"/>
      <c r="Z1077" s="311"/>
    </row>
    <row r="1078" spans="1:26" s="6" customFormat="1">
      <c r="A1078" s="311"/>
      <c r="B1078" s="311"/>
      <c r="C1078" s="311"/>
      <c r="S1078" s="311"/>
      <c r="T1078" s="311"/>
      <c r="U1078" s="311"/>
      <c r="V1078" s="311"/>
      <c r="W1078" s="311"/>
      <c r="X1078" s="311"/>
      <c r="Y1078" s="311"/>
      <c r="Z1078" s="311"/>
    </row>
    <row r="1079" spans="1:26" s="6" customFormat="1">
      <c r="A1079" s="311"/>
      <c r="B1079" s="311"/>
      <c r="C1079" s="311"/>
      <c r="S1079" s="311"/>
      <c r="T1079" s="311"/>
      <c r="U1079" s="311"/>
      <c r="V1079" s="311"/>
      <c r="W1079" s="311"/>
      <c r="X1079" s="311"/>
      <c r="Y1079" s="311"/>
      <c r="Z1079" s="311"/>
    </row>
    <row r="1080" spans="1:26" s="6" customFormat="1">
      <c r="A1080" s="311"/>
      <c r="B1080" s="311"/>
      <c r="C1080" s="311"/>
      <c r="S1080" s="311"/>
      <c r="T1080" s="311"/>
      <c r="U1080" s="311"/>
      <c r="V1080" s="311"/>
      <c r="W1080" s="311"/>
      <c r="X1080" s="311"/>
      <c r="Y1080" s="311"/>
      <c r="Z1080" s="311"/>
    </row>
    <row r="1081" spans="1:26" s="6" customFormat="1">
      <c r="A1081" s="311"/>
      <c r="B1081" s="311"/>
      <c r="C1081" s="311"/>
      <c r="S1081" s="311"/>
      <c r="T1081" s="311"/>
      <c r="U1081" s="311"/>
      <c r="V1081" s="311"/>
      <c r="W1081" s="311"/>
      <c r="X1081" s="311"/>
      <c r="Y1081" s="311"/>
      <c r="Z1081" s="311"/>
    </row>
    <row r="1082" spans="1:26" s="6" customFormat="1">
      <c r="A1082" s="311"/>
      <c r="B1082" s="311"/>
      <c r="C1082" s="311"/>
      <c r="S1082" s="311"/>
      <c r="T1082" s="311"/>
      <c r="U1082" s="311"/>
      <c r="V1082" s="311"/>
      <c r="W1082" s="311"/>
      <c r="X1082" s="311"/>
      <c r="Y1082" s="311"/>
      <c r="Z1082" s="311"/>
    </row>
    <row r="1083" spans="1:26" s="6" customFormat="1">
      <c r="A1083" s="311"/>
      <c r="B1083" s="311"/>
      <c r="C1083" s="311"/>
      <c r="S1083" s="311"/>
      <c r="T1083" s="311"/>
      <c r="U1083" s="311"/>
      <c r="V1083" s="311"/>
      <c r="W1083" s="311"/>
      <c r="X1083" s="311"/>
      <c r="Y1083" s="311"/>
      <c r="Z1083" s="311"/>
    </row>
    <row r="1084" spans="1:26" s="6" customFormat="1">
      <c r="A1084" s="311"/>
      <c r="B1084" s="311"/>
      <c r="C1084" s="311"/>
      <c r="S1084" s="311"/>
      <c r="T1084" s="311"/>
      <c r="U1084" s="311"/>
      <c r="V1084" s="311"/>
      <c r="W1084" s="311"/>
      <c r="X1084" s="311"/>
      <c r="Y1084" s="311"/>
      <c r="Z1084" s="311"/>
    </row>
    <row r="1085" spans="1:26" s="6" customFormat="1">
      <c r="A1085" s="311"/>
      <c r="B1085" s="311"/>
      <c r="C1085" s="311"/>
      <c r="S1085" s="311"/>
      <c r="T1085" s="311"/>
      <c r="U1085" s="311"/>
      <c r="V1085" s="311"/>
      <c r="W1085" s="311"/>
      <c r="X1085" s="311"/>
      <c r="Y1085" s="311"/>
      <c r="Z1085" s="311"/>
    </row>
    <row r="1086" spans="1:26" s="6" customFormat="1">
      <c r="A1086" s="311"/>
      <c r="B1086" s="311"/>
      <c r="C1086" s="311"/>
      <c r="S1086" s="311"/>
      <c r="T1086" s="311"/>
      <c r="U1086" s="311"/>
      <c r="V1086" s="311"/>
      <c r="W1086" s="311"/>
      <c r="X1086" s="311"/>
      <c r="Y1086" s="311"/>
      <c r="Z1086" s="311"/>
    </row>
    <row r="1087" spans="1:26" s="6" customFormat="1">
      <c r="A1087" s="311"/>
      <c r="B1087" s="311"/>
      <c r="C1087" s="311"/>
      <c r="S1087" s="311"/>
      <c r="T1087" s="311"/>
      <c r="U1087" s="311"/>
      <c r="V1087" s="311"/>
      <c r="W1087" s="311"/>
      <c r="X1087" s="311"/>
      <c r="Y1087" s="311"/>
      <c r="Z1087" s="311"/>
    </row>
    <row r="1088" spans="1:26" s="6" customFormat="1">
      <c r="A1088" s="311"/>
      <c r="B1088" s="311"/>
      <c r="C1088" s="311"/>
      <c r="S1088" s="311"/>
      <c r="T1088" s="311"/>
      <c r="U1088" s="311"/>
      <c r="V1088" s="311"/>
      <c r="W1088" s="311"/>
      <c r="X1088" s="311"/>
      <c r="Y1088" s="311"/>
      <c r="Z1088" s="311"/>
    </row>
    <row r="1089" spans="1:26" s="6" customFormat="1">
      <c r="A1089" s="311"/>
      <c r="B1089" s="311"/>
      <c r="C1089" s="311"/>
      <c r="S1089" s="311"/>
      <c r="T1089" s="311"/>
      <c r="U1089" s="311"/>
      <c r="V1089" s="311"/>
      <c r="W1089" s="311"/>
      <c r="X1089" s="311"/>
      <c r="Y1089" s="311"/>
      <c r="Z1089" s="311"/>
    </row>
    <row r="1090" spans="1:26" s="6" customFormat="1">
      <c r="A1090" s="311"/>
      <c r="B1090" s="311"/>
      <c r="C1090" s="311"/>
      <c r="S1090" s="311"/>
      <c r="T1090" s="311"/>
      <c r="U1090" s="311"/>
      <c r="V1090" s="311"/>
      <c r="W1090" s="311"/>
      <c r="X1090" s="311"/>
      <c r="Y1090" s="311"/>
      <c r="Z1090" s="311"/>
    </row>
    <row r="1091" spans="1:26" s="6" customFormat="1">
      <c r="A1091" s="311"/>
      <c r="B1091" s="311"/>
      <c r="C1091" s="311"/>
      <c r="S1091" s="311"/>
      <c r="T1091" s="311"/>
      <c r="U1091" s="311"/>
      <c r="V1091" s="311"/>
      <c r="W1091" s="311"/>
      <c r="X1091" s="311"/>
      <c r="Y1091" s="311"/>
      <c r="Z1091" s="311"/>
    </row>
    <row r="1092" spans="1:26" s="6" customFormat="1">
      <c r="A1092" s="311"/>
      <c r="B1092" s="311"/>
      <c r="C1092" s="311"/>
      <c r="S1092" s="311"/>
      <c r="T1092" s="311"/>
      <c r="U1092" s="311"/>
      <c r="V1092" s="311"/>
      <c r="W1092" s="311"/>
      <c r="X1092" s="311"/>
      <c r="Y1092" s="311"/>
      <c r="Z1092" s="311"/>
    </row>
    <row r="1093" spans="1:26" s="6" customFormat="1">
      <c r="A1093" s="311"/>
      <c r="B1093" s="311"/>
      <c r="C1093" s="311"/>
      <c r="S1093" s="311"/>
      <c r="T1093" s="311"/>
      <c r="U1093" s="311"/>
      <c r="V1093" s="311"/>
      <c r="W1093" s="311"/>
      <c r="X1093" s="311"/>
      <c r="Y1093" s="311"/>
      <c r="Z1093" s="311"/>
    </row>
    <row r="1094" spans="1:26" s="6" customFormat="1">
      <c r="A1094" s="311"/>
      <c r="B1094" s="311"/>
      <c r="C1094" s="311"/>
      <c r="S1094" s="311"/>
      <c r="T1094" s="311"/>
      <c r="U1094" s="311"/>
      <c r="V1094" s="311"/>
      <c r="W1094" s="311"/>
      <c r="X1094" s="311"/>
      <c r="Y1094" s="311"/>
      <c r="Z1094" s="311"/>
    </row>
    <row r="1095" spans="1:26" s="6" customFormat="1">
      <c r="A1095" s="311"/>
      <c r="B1095" s="311"/>
      <c r="C1095" s="311"/>
      <c r="S1095" s="311"/>
      <c r="T1095" s="311"/>
      <c r="U1095" s="311"/>
      <c r="V1095" s="311"/>
      <c r="W1095" s="311"/>
      <c r="X1095" s="311"/>
      <c r="Y1095" s="311"/>
      <c r="Z1095" s="311"/>
    </row>
    <row r="1096" spans="1:26" s="6" customFormat="1">
      <c r="A1096" s="311"/>
      <c r="B1096" s="311"/>
      <c r="C1096" s="311"/>
      <c r="S1096" s="311"/>
      <c r="T1096" s="311"/>
      <c r="U1096" s="311"/>
      <c r="V1096" s="311"/>
      <c r="W1096" s="311"/>
      <c r="X1096" s="311"/>
      <c r="Y1096" s="311"/>
      <c r="Z1096" s="311"/>
    </row>
    <row r="1097" spans="1:26" s="6" customFormat="1">
      <c r="A1097" s="311"/>
      <c r="B1097" s="311"/>
      <c r="C1097" s="311"/>
      <c r="S1097" s="311"/>
      <c r="T1097" s="311"/>
      <c r="U1097" s="311"/>
      <c r="V1097" s="311"/>
      <c r="W1097" s="311"/>
      <c r="X1097" s="311"/>
      <c r="Y1097" s="311"/>
      <c r="Z1097" s="311"/>
    </row>
    <row r="1098" spans="1:26" s="6" customFormat="1">
      <c r="A1098" s="311"/>
      <c r="B1098" s="311"/>
      <c r="C1098" s="311"/>
      <c r="S1098" s="311"/>
      <c r="T1098" s="311"/>
      <c r="U1098" s="311"/>
      <c r="V1098" s="311"/>
      <c r="W1098" s="311"/>
      <c r="X1098" s="311"/>
      <c r="Y1098" s="311"/>
      <c r="Z1098" s="311"/>
    </row>
    <row r="1099" spans="1:26" s="6" customFormat="1">
      <c r="A1099" s="311"/>
      <c r="B1099" s="311"/>
      <c r="C1099" s="311"/>
      <c r="S1099" s="311"/>
      <c r="T1099" s="311"/>
      <c r="U1099" s="311"/>
      <c r="V1099" s="311"/>
      <c r="W1099" s="311"/>
      <c r="X1099" s="311"/>
      <c r="Y1099" s="311"/>
      <c r="Z1099" s="311"/>
    </row>
    <row r="1100" spans="1:26" s="6" customFormat="1">
      <c r="A1100" s="311"/>
      <c r="B1100" s="311"/>
      <c r="C1100" s="311"/>
      <c r="S1100" s="311"/>
      <c r="T1100" s="311"/>
      <c r="U1100" s="311"/>
      <c r="V1100" s="311"/>
      <c r="W1100" s="311"/>
      <c r="X1100" s="311"/>
      <c r="Y1100" s="311"/>
      <c r="Z1100" s="311"/>
    </row>
    <row r="1101" spans="1:26" s="6" customFormat="1">
      <c r="A1101" s="311"/>
      <c r="B1101" s="311"/>
      <c r="C1101" s="311"/>
      <c r="S1101" s="311"/>
      <c r="T1101" s="311"/>
      <c r="U1101" s="311"/>
      <c r="V1101" s="311"/>
      <c r="W1101" s="311"/>
      <c r="X1101" s="311"/>
      <c r="Y1101" s="311"/>
      <c r="Z1101" s="311"/>
    </row>
    <row r="1102" spans="1:26" s="6" customFormat="1">
      <c r="A1102" s="311"/>
      <c r="B1102" s="311"/>
      <c r="C1102" s="311"/>
      <c r="S1102" s="311"/>
      <c r="T1102" s="311"/>
      <c r="U1102" s="311"/>
      <c r="V1102" s="311"/>
      <c r="W1102" s="311"/>
      <c r="X1102" s="311"/>
      <c r="Y1102" s="311"/>
      <c r="Z1102" s="311"/>
    </row>
    <row r="1103" spans="1:26" s="6" customFormat="1">
      <c r="A1103" s="311"/>
      <c r="B1103" s="311"/>
      <c r="C1103" s="311"/>
      <c r="S1103" s="311"/>
      <c r="T1103" s="311"/>
      <c r="U1103" s="311"/>
      <c r="V1103" s="311"/>
      <c r="W1103" s="311"/>
      <c r="X1103" s="311"/>
      <c r="Y1103" s="311"/>
      <c r="Z1103" s="311"/>
    </row>
    <row r="1104" spans="1:26" s="6" customFormat="1">
      <c r="A1104" s="311"/>
      <c r="B1104" s="311"/>
      <c r="C1104" s="311"/>
      <c r="S1104" s="311"/>
      <c r="T1104" s="311"/>
      <c r="U1104" s="311"/>
      <c r="V1104" s="311"/>
      <c r="W1104" s="311"/>
      <c r="X1104" s="311"/>
      <c r="Y1104" s="311"/>
      <c r="Z1104" s="311"/>
    </row>
    <row r="1105" spans="1:26" s="6" customFormat="1">
      <c r="A1105" s="311"/>
      <c r="B1105" s="311"/>
      <c r="C1105" s="311"/>
      <c r="S1105" s="311"/>
      <c r="T1105" s="311"/>
      <c r="U1105" s="311"/>
      <c r="V1105" s="311"/>
      <c r="W1105" s="311"/>
      <c r="X1105" s="311"/>
      <c r="Y1105" s="311"/>
      <c r="Z1105" s="311"/>
    </row>
    <row r="1106" spans="1:26" s="6" customFormat="1">
      <c r="A1106" s="311"/>
      <c r="B1106" s="311"/>
      <c r="C1106" s="311"/>
      <c r="S1106" s="311"/>
      <c r="T1106" s="311"/>
      <c r="U1106" s="311"/>
      <c r="V1106" s="311"/>
      <c r="W1106" s="311"/>
      <c r="X1106" s="311"/>
      <c r="Y1106" s="311"/>
      <c r="Z1106" s="311"/>
    </row>
    <row r="1107" spans="1:26" s="6" customFormat="1">
      <c r="A1107" s="311"/>
      <c r="B1107" s="311"/>
      <c r="C1107" s="311"/>
      <c r="S1107" s="311"/>
      <c r="T1107" s="311"/>
      <c r="U1107" s="311"/>
      <c r="V1107" s="311"/>
      <c r="W1107" s="311"/>
      <c r="X1107" s="311"/>
      <c r="Y1107" s="311"/>
      <c r="Z1107" s="311"/>
    </row>
    <row r="1108" spans="1:26" s="6" customFormat="1">
      <c r="A1108" s="311"/>
      <c r="B1108" s="311"/>
      <c r="C1108" s="311"/>
      <c r="S1108" s="311"/>
      <c r="T1108" s="311"/>
      <c r="U1108" s="311"/>
      <c r="V1108" s="311"/>
      <c r="W1108" s="311"/>
      <c r="X1108" s="311"/>
      <c r="Y1108" s="311"/>
      <c r="Z1108" s="311"/>
    </row>
    <row r="1109" spans="1:26" s="6" customFormat="1">
      <c r="A1109" s="311"/>
      <c r="B1109" s="311"/>
      <c r="C1109" s="311"/>
      <c r="S1109" s="311"/>
      <c r="T1109" s="311"/>
      <c r="U1109" s="311"/>
      <c r="V1109" s="311"/>
      <c r="W1109" s="311"/>
      <c r="X1109" s="311"/>
      <c r="Y1109" s="311"/>
      <c r="Z1109" s="311"/>
    </row>
    <row r="1110" spans="1:26" s="6" customFormat="1">
      <c r="A1110" s="311"/>
      <c r="B1110" s="311"/>
      <c r="C1110" s="311"/>
      <c r="S1110" s="311"/>
      <c r="T1110" s="311"/>
      <c r="U1110" s="311"/>
      <c r="V1110" s="311"/>
      <c r="W1110" s="311"/>
      <c r="X1110" s="311"/>
      <c r="Y1110" s="311"/>
      <c r="Z1110" s="311"/>
    </row>
    <row r="1111" spans="1:26" s="6" customFormat="1">
      <c r="A1111" s="311"/>
      <c r="B1111" s="311"/>
      <c r="C1111" s="311"/>
      <c r="S1111" s="311"/>
      <c r="T1111" s="311"/>
      <c r="U1111" s="311"/>
      <c r="V1111" s="311"/>
      <c r="W1111" s="311"/>
      <c r="X1111" s="311"/>
      <c r="Y1111" s="311"/>
      <c r="Z1111" s="311"/>
    </row>
    <row r="1112" spans="1:26" s="6" customFormat="1">
      <c r="A1112" s="311"/>
      <c r="B1112" s="311"/>
      <c r="C1112" s="311"/>
      <c r="S1112" s="311"/>
      <c r="T1112" s="311"/>
      <c r="U1112" s="311"/>
      <c r="V1112" s="311"/>
      <c r="W1112" s="311"/>
      <c r="X1112" s="311"/>
      <c r="Y1112" s="311"/>
      <c r="Z1112" s="311"/>
    </row>
    <row r="1113" spans="1:26" s="6" customFormat="1">
      <c r="A1113" s="311"/>
      <c r="B1113" s="311"/>
      <c r="C1113" s="311"/>
      <c r="S1113" s="311"/>
      <c r="T1113" s="311"/>
      <c r="U1113" s="311"/>
      <c r="V1113" s="311"/>
      <c r="W1113" s="311"/>
      <c r="X1113" s="311"/>
      <c r="Y1113" s="311"/>
      <c r="Z1113" s="311"/>
    </row>
    <row r="1114" spans="1:26" s="6" customFormat="1">
      <c r="A1114" s="311"/>
      <c r="B1114" s="311"/>
      <c r="C1114" s="311"/>
      <c r="S1114" s="311"/>
      <c r="T1114" s="311"/>
      <c r="U1114" s="311"/>
      <c r="V1114" s="311"/>
      <c r="W1114" s="311"/>
      <c r="X1114" s="311"/>
      <c r="Y1114" s="311"/>
      <c r="Z1114" s="311"/>
    </row>
    <row r="1115" spans="1:26" s="6" customFormat="1">
      <c r="A1115" s="311"/>
      <c r="B1115" s="311"/>
      <c r="C1115" s="311"/>
      <c r="S1115" s="311"/>
      <c r="T1115" s="311"/>
      <c r="U1115" s="311"/>
      <c r="V1115" s="311"/>
      <c r="W1115" s="311"/>
      <c r="X1115" s="311"/>
      <c r="Y1115" s="311"/>
      <c r="Z1115" s="311"/>
    </row>
    <row r="1116" spans="1:26" s="6" customFormat="1">
      <c r="A1116" s="311"/>
      <c r="B1116" s="311"/>
      <c r="C1116" s="311"/>
      <c r="S1116" s="311"/>
      <c r="T1116" s="311"/>
      <c r="U1116" s="311"/>
      <c r="V1116" s="311"/>
      <c r="W1116" s="311"/>
      <c r="X1116" s="311"/>
      <c r="Y1116" s="311"/>
      <c r="Z1116" s="311"/>
    </row>
    <row r="1117" spans="1:26" s="6" customFormat="1">
      <c r="A1117" s="311"/>
      <c r="B1117" s="311"/>
      <c r="C1117" s="311"/>
      <c r="S1117" s="311"/>
      <c r="T1117" s="311"/>
      <c r="U1117" s="311"/>
      <c r="V1117" s="311"/>
      <c r="W1117" s="311"/>
      <c r="X1117" s="311"/>
      <c r="Y1117" s="311"/>
      <c r="Z1117" s="311"/>
    </row>
    <row r="1118" spans="1:26" s="6" customFormat="1">
      <c r="A1118" s="311"/>
      <c r="B1118" s="311"/>
      <c r="C1118" s="311"/>
      <c r="S1118" s="311"/>
      <c r="T1118" s="311"/>
      <c r="U1118" s="311"/>
      <c r="V1118" s="311"/>
      <c r="W1118" s="311"/>
      <c r="X1118" s="311"/>
      <c r="Y1118" s="311"/>
      <c r="Z1118" s="311"/>
    </row>
    <row r="1119" spans="1:26" s="6" customFormat="1">
      <c r="A1119" s="311"/>
      <c r="B1119" s="311"/>
      <c r="C1119" s="311"/>
      <c r="S1119" s="311"/>
      <c r="T1119" s="311"/>
      <c r="U1119" s="311"/>
      <c r="V1119" s="311"/>
      <c r="W1119" s="311"/>
      <c r="X1119" s="311"/>
      <c r="Y1119" s="311"/>
      <c r="Z1119" s="311"/>
    </row>
    <row r="1120" spans="1:26" s="6" customFormat="1">
      <c r="A1120" s="311"/>
      <c r="B1120" s="311"/>
      <c r="C1120" s="311"/>
      <c r="S1120" s="311"/>
      <c r="T1120" s="311"/>
      <c r="U1120" s="311"/>
      <c r="V1120" s="311"/>
      <c r="W1120" s="311"/>
      <c r="X1120" s="311"/>
      <c r="Y1120" s="311"/>
      <c r="Z1120" s="311"/>
    </row>
    <row r="1121" spans="1:26" s="6" customFormat="1">
      <c r="A1121" s="311"/>
      <c r="B1121" s="311"/>
      <c r="C1121" s="311"/>
      <c r="S1121" s="311"/>
      <c r="T1121" s="311"/>
      <c r="U1121" s="311"/>
      <c r="V1121" s="311"/>
      <c r="W1121" s="311"/>
      <c r="X1121" s="311"/>
      <c r="Y1121" s="311"/>
      <c r="Z1121" s="311"/>
    </row>
    <row r="1122" spans="1:26" s="6" customFormat="1">
      <c r="A1122" s="311"/>
      <c r="B1122" s="311"/>
      <c r="C1122" s="311"/>
      <c r="S1122" s="311"/>
      <c r="T1122" s="311"/>
      <c r="U1122" s="311"/>
      <c r="V1122" s="311"/>
      <c r="W1122" s="311"/>
      <c r="X1122" s="311"/>
      <c r="Y1122" s="311"/>
      <c r="Z1122" s="311"/>
    </row>
    <row r="1123" spans="1:26" s="6" customFormat="1">
      <c r="A1123" s="311"/>
      <c r="B1123" s="311"/>
      <c r="C1123" s="311"/>
      <c r="S1123" s="311"/>
      <c r="T1123" s="311"/>
      <c r="U1123" s="311"/>
      <c r="V1123" s="311"/>
      <c r="W1123" s="311"/>
      <c r="X1123" s="311"/>
      <c r="Y1123" s="311"/>
      <c r="Z1123" s="311"/>
    </row>
    <row r="1124" spans="1:26" s="6" customFormat="1">
      <c r="A1124" s="311"/>
      <c r="B1124" s="311"/>
      <c r="C1124" s="311"/>
      <c r="S1124" s="311"/>
      <c r="T1124" s="311"/>
      <c r="U1124" s="311"/>
      <c r="V1124" s="311"/>
      <c r="W1124" s="311"/>
      <c r="X1124" s="311"/>
      <c r="Y1124" s="311"/>
      <c r="Z1124" s="311"/>
    </row>
    <row r="1125" spans="1:26" s="6" customFormat="1">
      <c r="A1125" s="311"/>
      <c r="B1125" s="311"/>
      <c r="C1125" s="311"/>
      <c r="S1125" s="311"/>
      <c r="T1125" s="311"/>
      <c r="U1125" s="311"/>
      <c r="V1125" s="311"/>
      <c r="W1125" s="311"/>
      <c r="X1125" s="311"/>
      <c r="Y1125" s="311"/>
      <c r="Z1125" s="311"/>
    </row>
    <row r="1126" spans="1:26" s="6" customFormat="1">
      <c r="A1126" s="311"/>
      <c r="B1126" s="311"/>
      <c r="C1126" s="311"/>
      <c r="S1126" s="311"/>
      <c r="T1126" s="311"/>
      <c r="U1126" s="311"/>
      <c r="V1126" s="311"/>
      <c r="W1126" s="311"/>
      <c r="X1126" s="311"/>
      <c r="Y1126" s="311"/>
      <c r="Z1126" s="311"/>
    </row>
    <row r="1127" spans="1:26" s="6" customFormat="1">
      <c r="A1127" s="311"/>
      <c r="B1127" s="311"/>
      <c r="C1127" s="311"/>
      <c r="S1127" s="311"/>
      <c r="T1127" s="311"/>
      <c r="U1127" s="311"/>
      <c r="V1127" s="311"/>
      <c r="W1127" s="311"/>
      <c r="X1127" s="311"/>
      <c r="Y1127" s="311"/>
      <c r="Z1127" s="311"/>
    </row>
    <row r="1128" spans="1:26" s="6" customFormat="1">
      <c r="A1128" s="311"/>
      <c r="B1128" s="311"/>
      <c r="C1128" s="311"/>
      <c r="S1128" s="311"/>
      <c r="T1128" s="311"/>
      <c r="U1128" s="311"/>
      <c r="V1128" s="311"/>
      <c r="W1128" s="311"/>
      <c r="X1128" s="311"/>
      <c r="Y1128" s="311"/>
      <c r="Z1128" s="311"/>
    </row>
    <row r="1129" spans="1:26" s="6" customFormat="1">
      <c r="A1129" s="311"/>
      <c r="B1129" s="311"/>
      <c r="C1129" s="311"/>
      <c r="S1129" s="311"/>
      <c r="T1129" s="311"/>
      <c r="U1129" s="311"/>
      <c r="V1129" s="311"/>
      <c r="W1129" s="311"/>
      <c r="X1129" s="311"/>
      <c r="Y1129" s="311"/>
      <c r="Z1129" s="311"/>
    </row>
    <row r="1130" spans="1:26" s="6" customFormat="1">
      <c r="A1130" s="311"/>
      <c r="B1130" s="311"/>
      <c r="C1130" s="311"/>
      <c r="S1130" s="311"/>
      <c r="T1130" s="311"/>
      <c r="U1130" s="311"/>
      <c r="V1130" s="311"/>
      <c r="W1130" s="311"/>
      <c r="X1130" s="311"/>
      <c r="Y1130" s="311"/>
      <c r="Z1130" s="311"/>
    </row>
    <row r="1131" spans="1:26" s="6" customFormat="1">
      <c r="A1131" s="311"/>
      <c r="B1131" s="311"/>
      <c r="C1131" s="311"/>
      <c r="S1131" s="311"/>
      <c r="T1131" s="311"/>
      <c r="U1131" s="311"/>
      <c r="V1131" s="311"/>
      <c r="W1131" s="311"/>
      <c r="X1131" s="311"/>
      <c r="Y1131" s="311"/>
      <c r="Z1131" s="311"/>
    </row>
    <row r="1132" spans="1:26" s="6" customFormat="1">
      <c r="A1132" s="311"/>
      <c r="B1132" s="311"/>
      <c r="C1132" s="311"/>
      <c r="S1132" s="311"/>
      <c r="T1132" s="311"/>
      <c r="U1132" s="311"/>
      <c r="V1132" s="311"/>
      <c r="W1132" s="311"/>
      <c r="X1132" s="311"/>
      <c r="Y1132" s="311"/>
      <c r="Z1132" s="311"/>
    </row>
    <row r="1133" spans="1:26" s="6" customFormat="1">
      <c r="A1133" s="311"/>
      <c r="B1133" s="311"/>
      <c r="C1133" s="311"/>
      <c r="S1133" s="311"/>
      <c r="T1133" s="311"/>
      <c r="U1133" s="311"/>
      <c r="V1133" s="311"/>
      <c r="W1133" s="311"/>
      <c r="X1133" s="311"/>
      <c r="Y1133" s="311"/>
      <c r="Z1133" s="311"/>
    </row>
    <row r="1134" spans="1:26" s="6" customFormat="1">
      <c r="A1134" s="311"/>
      <c r="B1134" s="311"/>
      <c r="C1134" s="311"/>
      <c r="S1134" s="311"/>
      <c r="T1134" s="311"/>
      <c r="U1134" s="311"/>
      <c r="V1134" s="311"/>
      <c r="W1134" s="311"/>
      <c r="X1134" s="311"/>
      <c r="Y1134" s="311"/>
      <c r="Z1134" s="311"/>
    </row>
    <row r="1135" spans="1:26" s="6" customFormat="1">
      <c r="A1135" s="311"/>
      <c r="B1135" s="311"/>
      <c r="C1135" s="311"/>
      <c r="S1135" s="311"/>
      <c r="T1135" s="311"/>
      <c r="U1135" s="311"/>
      <c r="V1135" s="311"/>
      <c r="W1135" s="311"/>
      <c r="X1135" s="311"/>
      <c r="Y1135" s="311"/>
      <c r="Z1135" s="311"/>
    </row>
    <row r="1136" spans="1:26" s="6" customFormat="1">
      <c r="A1136" s="311"/>
      <c r="B1136" s="311"/>
      <c r="C1136" s="311"/>
      <c r="S1136" s="311"/>
      <c r="T1136" s="311"/>
      <c r="U1136" s="311"/>
      <c r="V1136" s="311"/>
      <c r="W1136" s="311"/>
      <c r="X1136" s="311"/>
      <c r="Y1136" s="311"/>
      <c r="Z1136" s="311"/>
    </row>
    <row r="1137" spans="1:26" s="6" customFormat="1">
      <c r="A1137" s="311"/>
      <c r="B1137" s="311"/>
      <c r="C1137" s="311"/>
      <c r="S1137" s="311"/>
      <c r="T1137" s="311"/>
      <c r="U1137" s="311"/>
      <c r="V1137" s="311"/>
      <c r="W1137" s="311"/>
      <c r="X1137" s="311"/>
      <c r="Y1137" s="311"/>
      <c r="Z1137" s="311"/>
    </row>
    <row r="1138" spans="1:26" s="6" customFormat="1">
      <c r="A1138" s="311"/>
      <c r="B1138" s="311"/>
      <c r="C1138" s="311"/>
      <c r="S1138" s="311"/>
      <c r="T1138" s="311"/>
      <c r="U1138" s="311"/>
      <c r="V1138" s="311"/>
      <c r="W1138" s="311"/>
      <c r="X1138" s="311"/>
      <c r="Y1138" s="311"/>
      <c r="Z1138" s="311"/>
    </row>
    <row r="1139" spans="1:26" s="6" customFormat="1">
      <c r="A1139" s="311"/>
      <c r="B1139" s="311"/>
      <c r="C1139" s="311"/>
      <c r="S1139" s="311"/>
      <c r="T1139" s="311"/>
      <c r="U1139" s="311"/>
      <c r="V1139" s="311"/>
      <c r="W1139" s="311"/>
      <c r="X1139" s="311"/>
      <c r="Y1139" s="311"/>
      <c r="Z1139" s="311"/>
    </row>
    <row r="1140" spans="1:26" s="6" customFormat="1">
      <c r="A1140" s="311"/>
      <c r="B1140" s="311"/>
      <c r="C1140" s="311"/>
      <c r="S1140" s="311"/>
      <c r="T1140" s="311"/>
      <c r="U1140" s="311"/>
      <c r="V1140" s="311"/>
      <c r="W1140" s="311"/>
      <c r="X1140" s="311"/>
      <c r="Y1140" s="311"/>
      <c r="Z1140" s="311"/>
    </row>
    <row r="1141" spans="1:26" s="6" customFormat="1">
      <c r="A1141" s="311"/>
      <c r="B1141" s="311"/>
      <c r="C1141" s="311"/>
      <c r="S1141" s="311"/>
      <c r="T1141" s="311"/>
      <c r="U1141" s="311"/>
      <c r="V1141" s="311"/>
      <c r="W1141" s="311"/>
      <c r="X1141" s="311"/>
      <c r="Y1141" s="311"/>
      <c r="Z1141" s="311"/>
    </row>
    <row r="1142" spans="1:26" s="6" customFormat="1">
      <c r="A1142" s="311"/>
      <c r="B1142" s="311"/>
      <c r="C1142" s="311"/>
      <c r="S1142" s="311"/>
      <c r="T1142" s="311"/>
      <c r="U1142" s="311"/>
      <c r="V1142" s="311"/>
      <c r="W1142" s="311"/>
      <c r="X1142" s="311"/>
      <c r="Y1142" s="311"/>
      <c r="Z1142" s="311"/>
    </row>
    <row r="1143" spans="1:26" s="6" customFormat="1">
      <c r="A1143" s="311"/>
      <c r="B1143" s="311"/>
      <c r="C1143" s="311"/>
      <c r="S1143" s="311"/>
      <c r="T1143" s="311"/>
      <c r="U1143" s="311"/>
      <c r="V1143" s="311"/>
      <c r="W1143" s="311"/>
      <c r="X1143" s="311"/>
      <c r="Y1143" s="311"/>
      <c r="Z1143" s="311"/>
    </row>
    <row r="1144" spans="1:26" s="6" customFormat="1">
      <c r="A1144" s="311"/>
      <c r="B1144" s="311"/>
      <c r="C1144" s="311"/>
      <c r="S1144" s="311"/>
      <c r="T1144" s="311"/>
      <c r="U1144" s="311"/>
      <c r="V1144" s="311"/>
      <c r="W1144" s="311"/>
      <c r="X1144" s="311"/>
      <c r="Y1144" s="311"/>
      <c r="Z1144" s="311"/>
    </row>
    <row r="1145" spans="1:26" s="6" customFormat="1">
      <c r="A1145" s="311"/>
      <c r="B1145" s="311"/>
      <c r="C1145" s="311"/>
      <c r="S1145" s="311"/>
      <c r="T1145" s="311"/>
      <c r="U1145" s="311"/>
      <c r="V1145" s="311"/>
      <c r="W1145" s="311"/>
      <c r="X1145" s="311"/>
      <c r="Y1145" s="311"/>
      <c r="Z1145" s="311"/>
    </row>
    <row r="1146" spans="1:26" s="6" customFormat="1">
      <c r="A1146" s="311"/>
      <c r="B1146" s="311"/>
      <c r="C1146" s="311"/>
      <c r="S1146" s="311"/>
      <c r="T1146" s="311"/>
      <c r="U1146" s="311"/>
      <c r="V1146" s="311"/>
      <c r="W1146" s="311"/>
      <c r="X1146" s="311"/>
      <c r="Y1146" s="311"/>
      <c r="Z1146" s="311"/>
    </row>
    <row r="1147" spans="1:26" s="6" customFormat="1">
      <c r="A1147" s="311"/>
      <c r="B1147" s="311"/>
      <c r="C1147" s="311"/>
      <c r="S1147" s="311"/>
      <c r="T1147" s="311"/>
      <c r="U1147" s="311"/>
      <c r="V1147" s="311"/>
      <c r="W1147" s="311"/>
      <c r="X1147" s="311"/>
      <c r="Y1147" s="311"/>
      <c r="Z1147" s="311"/>
    </row>
    <row r="1148" spans="1:26" s="6" customFormat="1">
      <c r="A1148" s="311"/>
      <c r="B1148" s="311"/>
      <c r="C1148" s="311"/>
      <c r="S1148" s="311"/>
      <c r="T1148" s="311"/>
      <c r="U1148" s="311"/>
      <c r="V1148" s="311"/>
      <c r="W1148" s="311"/>
      <c r="X1148" s="311"/>
      <c r="Y1148" s="311"/>
      <c r="Z1148" s="311"/>
    </row>
    <row r="1149" spans="1:26" s="6" customFormat="1">
      <c r="A1149" s="311"/>
      <c r="B1149" s="311"/>
      <c r="C1149" s="311"/>
      <c r="S1149" s="311"/>
      <c r="T1149" s="311"/>
      <c r="U1149" s="311"/>
      <c r="V1149" s="311"/>
      <c r="W1149" s="311"/>
      <c r="X1149" s="311"/>
      <c r="Y1149" s="311"/>
      <c r="Z1149" s="311"/>
    </row>
    <row r="1150" spans="1:26" s="6" customFormat="1">
      <c r="A1150" s="311"/>
      <c r="B1150" s="311"/>
      <c r="C1150" s="311"/>
      <c r="S1150" s="311"/>
      <c r="T1150" s="311"/>
      <c r="U1150" s="311"/>
      <c r="V1150" s="311"/>
      <c r="W1150" s="311"/>
      <c r="X1150" s="311"/>
      <c r="Y1150" s="311"/>
      <c r="Z1150" s="311"/>
    </row>
    <row r="1151" spans="1:26" s="6" customFormat="1">
      <c r="A1151" s="311"/>
      <c r="B1151" s="311"/>
      <c r="C1151" s="311"/>
      <c r="S1151" s="311"/>
      <c r="T1151" s="311"/>
      <c r="U1151" s="311"/>
      <c r="V1151" s="311"/>
      <c r="W1151" s="311"/>
      <c r="X1151" s="311"/>
      <c r="Y1151" s="311"/>
      <c r="Z1151" s="311"/>
    </row>
    <row r="1152" spans="1:26" s="6" customFormat="1">
      <c r="A1152" s="311"/>
      <c r="B1152" s="311"/>
      <c r="C1152" s="311"/>
      <c r="S1152" s="311"/>
      <c r="T1152" s="311"/>
      <c r="U1152" s="311"/>
      <c r="V1152" s="311"/>
      <c r="W1152" s="311"/>
      <c r="X1152" s="311"/>
      <c r="Y1152" s="311"/>
      <c r="Z1152" s="311"/>
    </row>
    <row r="1153" spans="1:26" s="6" customFormat="1">
      <c r="A1153" s="311"/>
      <c r="B1153" s="311"/>
      <c r="C1153" s="311"/>
      <c r="S1153" s="311"/>
      <c r="T1153" s="311"/>
      <c r="U1153" s="311"/>
      <c r="V1153" s="311"/>
      <c r="W1153" s="311"/>
      <c r="X1153" s="311"/>
      <c r="Y1153" s="311"/>
      <c r="Z1153" s="311"/>
    </row>
    <row r="1154" spans="1:26" s="6" customFormat="1">
      <c r="A1154" s="311"/>
      <c r="B1154" s="311"/>
      <c r="C1154" s="311"/>
      <c r="S1154" s="311"/>
      <c r="T1154" s="311"/>
      <c r="U1154" s="311"/>
      <c r="V1154" s="311"/>
      <c r="W1154" s="311"/>
      <c r="X1154" s="311"/>
      <c r="Y1154" s="311"/>
      <c r="Z1154" s="311"/>
    </row>
    <row r="1155" spans="1:26" s="6" customFormat="1">
      <c r="A1155" s="311"/>
      <c r="B1155" s="311"/>
      <c r="C1155" s="311"/>
      <c r="S1155" s="311"/>
      <c r="T1155" s="311"/>
      <c r="U1155" s="311"/>
      <c r="V1155" s="311"/>
      <c r="W1155" s="311"/>
      <c r="X1155" s="311"/>
      <c r="Y1155" s="311"/>
      <c r="Z1155" s="311"/>
    </row>
    <row r="1156" spans="1:26" s="6" customFormat="1">
      <c r="A1156" s="311"/>
      <c r="B1156" s="311"/>
      <c r="C1156" s="311"/>
      <c r="S1156" s="311"/>
      <c r="T1156" s="311"/>
      <c r="U1156" s="311"/>
      <c r="V1156" s="311"/>
      <c r="W1156" s="311"/>
      <c r="X1156" s="311"/>
      <c r="Y1156" s="311"/>
      <c r="Z1156" s="311"/>
    </row>
    <row r="1157" spans="1:26" s="6" customFormat="1">
      <c r="A1157" s="311"/>
      <c r="B1157" s="311"/>
      <c r="C1157" s="311"/>
      <c r="S1157" s="311"/>
      <c r="T1157" s="311"/>
      <c r="U1157" s="311"/>
      <c r="V1157" s="311"/>
      <c r="W1157" s="311"/>
      <c r="X1157" s="311"/>
      <c r="Y1157" s="311"/>
      <c r="Z1157" s="311"/>
    </row>
    <row r="1158" spans="1:26" s="6" customFormat="1">
      <c r="A1158" s="311"/>
      <c r="B1158" s="311"/>
      <c r="C1158" s="311"/>
      <c r="S1158" s="311"/>
      <c r="T1158" s="311"/>
      <c r="U1158" s="311"/>
      <c r="V1158" s="311"/>
      <c r="W1158" s="311"/>
      <c r="X1158" s="311"/>
      <c r="Y1158" s="311"/>
      <c r="Z1158" s="311"/>
    </row>
    <row r="1159" spans="1:26" s="6" customFormat="1">
      <c r="A1159" s="311"/>
      <c r="B1159" s="311"/>
      <c r="C1159" s="311"/>
      <c r="S1159" s="311"/>
      <c r="T1159" s="311"/>
      <c r="U1159" s="311"/>
      <c r="V1159" s="311"/>
      <c r="W1159" s="311"/>
      <c r="X1159" s="311"/>
      <c r="Y1159" s="311"/>
      <c r="Z1159" s="311"/>
    </row>
    <row r="1160" spans="1:26" s="6" customFormat="1">
      <c r="A1160" s="311"/>
      <c r="B1160" s="311"/>
      <c r="C1160" s="311"/>
      <c r="S1160" s="311"/>
      <c r="T1160" s="311"/>
      <c r="U1160" s="311"/>
      <c r="V1160" s="311"/>
      <c r="W1160" s="311"/>
      <c r="X1160" s="311"/>
      <c r="Y1160" s="311"/>
      <c r="Z1160" s="311"/>
    </row>
    <row r="1161" spans="1:26" s="6" customFormat="1">
      <c r="A1161" s="311"/>
      <c r="B1161" s="311"/>
      <c r="C1161" s="311"/>
      <c r="S1161" s="311"/>
      <c r="T1161" s="311"/>
      <c r="U1161" s="311"/>
      <c r="V1161" s="311"/>
      <c r="W1161" s="311"/>
      <c r="X1161" s="311"/>
      <c r="Y1161" s="311"/>
      <c r="Z1161" s="311"/>
    </row>
    <row r="1162" spans="1:26" s="6" customFormat="1">
      <c r="A1162" s="311"/>
      <c r="B1162" s="311"/>
      <c r="C1162" s="311"/>
      <c r="S1162" s="311"/>
      <c r="T1162" s="311"/>
      <c r="U1162" s="311"/>
      <c r="V1162" s="311"/>
      <c r="W1162" s="311"/>
      <c r="X1162" s="311"/>
      <c r="Y1162" s="311"/>
      <c r="Z1162" s="311"/>
    </row>
    <row r="1163" spans="1:26" s="6" customFormat="1">
      <c r="A1163" s="311"/>
      <c r="B1163" s="311"/>
      <c r="C1163" s="311"/>
      <c r="S1163" s="311"/>
      <c r="T1163" s="311"/>
      <c r="U1163" s="311"/>
      <c r="V1163" s="311"/>
      <c r="W1163" s="311"/>
      <c r="X1163" s="311"/>
      <c r="Y1163" s="311"/>
      <c r="Z1163" s="311"/>
    </row>
    <row r="1164" spans="1:26" s="6" customFormat="1">
      <c r="A1164" s="311"/>
      <c r="B1164" s="311"/>
      <c r="C1164" s="311"/>
      <c r="S1164" s="311"/>
      <c r="T1164" s="311"/>
      <c r="U1164" s="311"/>
      <c r="V1164" s="311"/>
      <c r="W1164" s="311"/>
      <c r="X1164" s="311"/>
      <c r="Y1164" s="311"/>
      <c r="Z1164" s="311"/>
    </row>
    <row r="1165" spans="1:26" s="6" customFormat="1">
      <c r="A1165" s="311"/>
      <c r="B1165" s="311"/>
      <c r="C1165" s="311"/>
      <c r="S1165" s="311"/>
      <c r="T1165" s="311"/>
      <c r="U1165" s="311"/>
      <c r="V1165" s="311"/>
      <c r="W1165" s="311"/>
      <c r="X1165" s="311"/>
      <c r="Y1165" s="311"/>
      <c r="Z1165" s="311"/>
    </row>
    <row r="1166" spans="1:26" s="6" customFormat="1">
      <c r="A1166" s="311"/>
      <c r="B1166" s="311"/>
      <c r="C1166" s="311"/>
      <c r="S1166" s="311"/>
      <c r="T1166" s="311"/>
      <c r="U1166" s="311"/>
      <c r="V1166" s="311"/>
      <c r="W1166" s="311"/>
      <c r="X1166" s="311"/>
      <c r="Y1166" s="311"/>
      <c r="Z1166" s="311"/>
    </row>
    <row r="1167" spans="1:26" s="6" customFormat="1">
      <c r="A1167" s="311"/>
      <c r="B1167" s="311"/>
      <c r="C1167" s="311"/>
      <c r="S1167" s="311"/>
      <c r="T1167" s="311"/>
      <c r="U1167" s="311"/>
      <c r="V1167" s="311"/>
      <c r="W1167" s="311"/>
      <c r="X1167" s="311"/>
      <c r="Y1167" s="311"/>
      <c r="Z1167" s="311"/>
    </row>
    <row r="1168" spans="1:26" s="6" customFormat="1">
      <c r="A1168" s="311"/>
      <c r="B1168" s="311"/>
      <c r="C1168" s="311"/>
      <c r="S1168" s="311"/>
      <c r="T1168" s="311"/>
      <c r="U1168" s="311"/>
      <c r="V1168" s="311"/>
      <c r="W1168" s="311"/>
      <c r="X1168" s="311"/>
      <c r="Y1168" s="311"/>
      <c r="Z1168" s="311"/>
    </row>
    <row r="1169" spans="1:26" s="6" customFormat="1">
      <c r="A1169" s="311"/>
      <c r="B1169" s="311"/>
      <c r="C1169" s="311"/>
      <c r="S1169" s="311"/>
      <c r="T1169" s="311"/>
      <c r="U1169" s="311"/>
      <c r="V1169" s="311"/>
      <c r="W1169" s="311"/>
      <c r="X1169" s="311"/>
      <c r="Y1169" s="311"/>
      <c r="Z1169" s="311"/>
    </row>
    <row r="1170" spans="1:26" s="6" customFormat="1">
      <c r="A1170" s="311"/>
      <c r="B1170" s="311"/>
      <c r="C1170" s="311"/>
      <c r="S1170" s="311"/>
      <c r="T1170" s="311"/>
      <c r="U1170" s="311"/>
      <c r="V1170" s="311"/>
      <c r="W1170" s="311"/>
      <c r="X1170" s="311"/>
      <c r="Y1170" s="311"/>
      <c r="Z1170" s="311"/>
    </row>
    <row r="1171" spans="1:26" s="6" customFormat="1">
      <c r="A1171" s="311"/>
      <c r="B1171" s="311"/>
      <c r="C1171" s="311"/>
      <c r="S1171" s="311"/>
      <c r="T1171" s="311"/>
      <c r="U1171" s="311"/>
      <c r="V1171" s="311"/>
      <c r="W1171" s="311"/>
      <c r="X1171" s="311"/>
      <c r="Y1171" s="311"/>
      <c r="Z1171" s="311"/>
    </row>
    <row r="1172" spans="1:26" s="6" customFormat="1">
      <c r="A1172" s="311"/>
      <c r="B1172" s="311"/>
      <c r="C1172" s="311"/>
      <c r="S1172" s="311"/>
      <c r="T1172" s="311"/>
      <c r="U1172" s="311"/>
      <c r="V1172" s="311"/>
      <c r="W1172" s="311"/>
      <c r="X1172" s="311"/>
      <c r="Y1172" s="311"/>
      <c r="Z1172" s="311"/>
    </row>
    <row r="1173" spans="1:26" s="6" customFormat="1">
      <c r="A1173" s="311"/>
      <c r="B1173" s="311"/>
      <c r="C1173" s="311"/>
      <c r="S1173" s="311"/>
      <c r="T1173" s="311"/>
      <c r="U1173" s="311"/>
      <c r="V1173" s="311"/>
      <c r="W1173" s="311"/>
      <c r="X1173" s="311"/>
      <c r="Y1173" s="311"/>
      <c r="Z1173" s="311"/>
    </row>
    <row r="1174" spans="1:26" s="6" customFormat="1">
      <c r="A1174" s="311"/>
      <c r="B1174" s="311"/>
      <c r="C1174" s="311"/>
      <c r="S1174" s="311"/>
      <c r="T1174" s="311"/>
      <c r="U1174" s="311"/>
      <c r="V1174" s="311"/>
      <c r="W1174" s="311"/>
      <c r="X1174" s="311"/>
      <c r="Y1174" s="311"/>
      <c r="Z1174" s="311"/>
    </row>
    <row r="1175" spans="1:26" s="6" customFormat="1">
      <c r="A1175" s="311"/>
      <c r="B1175" s="311"/>
      <c r="C1175" s="311"/>
      <c r="S1175" s="311"/>
      <c r="T1175" s="311"/>
      <c r="U1175" s="311"/>
      <c r="V1175" s="311"/>
      <c r="W1175" s="311"/>
      <c r="X1175" s="311"/>
      <c r="Y1175" s="311"/>
      <c r="Z1175" s="311"/>
    </row>
    <row r="1176" spans="1:26" s="6" customFormat="1">
      <c r="A1176" s="311"/>
      <c r="B1176" s="311"/>
      <c r="C1176" s="311"/>
      <c r="S1176" s="311"/>
      <c r="T1176" s="311"/>
      <c r="U1176" s="311"/>
      <c r="V1176" s="311"/>
      <c r="W1176" s="311"/>
      <c r="X1176" s="311"/>
      <c r="Y1176" s="311"/>
      <c r="Z1176" s="311"/>
    </row>
    <row r="1177" spans="1:26" s="6" customFormat="1">
      <c r="A1177" s="311"/>
      <c r="B1177" s="311"/>
      <c r="C1177" s="311"/>
      <c r="S1177" s="311"/>
      <c r="T1177" s="311"/>
      <c r="U1177" s="311"/>
      <c r="V1177" s="311"/>
      <c r="W1177" s="311"/>
      <c r="X1177" s="311"/>
      <c r="Y1177" s="311"/>
      <c r="Z1177" s="311"/>
    </row>
    <row r="1178" spans="1:26" s="6" customFormat="1">
      <c r="A1178" s="311"/>
      <c r="B1178" s="311"/>
      <c r="C1178" s="311"/>
      <c r="S1178" s="311"/>
      <c r="T1178" s="311"/>
      <c r="U1178" s="311"/>
      <c r="V1178" s="311"/>
      <c r="W1178" s="311"/>
      <c r="X1178" s="311"/>
      <c r="Y1178" s="311"/>
      <c r="Z1178" s="311"/>
    </row>
    <row r="1179" spans="1:26" s="6" customFormat="1">
      <c r="A1179" s="311"/>
      <c r="B1179" s="311"/>
      <c r="C1179" s="311"/>
      <c r="S1179" s="311"/>
      <c r="T1179" s="311"/>
      <c r="U1179" s="311"/>
      <c r="V1179" s="311"/>
      <c r="W1179" s="311"/>
      <c r="X1179" s="311"/>
      <c r="Y1179" s="311"/>
      <c r="Z1179" s="311"/>
    </row>
    <row r="1180" spans="1:26" s="6" customFormat="1">
      <c r="A1180" s="311"/>
      <c r="B1180" s="311"/>
      <c r="C1180" s="311"/>
      <c r="S1180" s="311"/>
      <c r="T1180" s="311"/>
      <c r="U1180" s="311"/>
      <c r="V1180" s="311"/>
      <c r="W1180" s="311"/>
      <c r="X1180" s="311"/>
      <c r="Y1180" s="311"/>
      <c r="Z1180" s="311"/>
    </row>
    <row r="1181" spans="1:26" s="6" customFormat="1">
      <c r="A1181" s="311"/>
      <c r="B1181" s="311"/>
      <c r="C1181" s="311"/>
      <c r="S1181" s="311"/>
      <c r="T1181" s="311"/>
      <c r="U1181" s="311"/>
      <c r="V1181" s="311"/>
      <c r="W1181" s="311"/>
      <c r="X1181" s="311"/>
      <c r="Y1181" s="311"/>
      <c r="Z1181" s="311"/>
    </row>
    <row r="1182" spans="1:26" s="6" customFormat="1">
      <c r="A1182" s="311"/>
      <c r="B1182" s="311"/>
      <c r="C1182" s="311"/>
      <c r="S1182" s="311"/>
      <c r="T1182" s="311"/>
      <c r="U1182" s="311"/>
      <c r="V1182" s="311"/>
      <c r="W1182" s="311"/>
      <c r="X1182" s="311"/>
      <c r="Y1182" s="311"/>
      <c r="Z1182" s="311"/>
    </row>
    <row r="1183" spans="1:26" s="6" customFormat="1">
      <c r="A1183" s="311"/>
      <c r="B1183" s="311"/>
      <c r="C1183" s="311"/>
      <c r="S1183" s="311"/>
      <c r="T1183" s="311"/>
      <c r="U1183" s="311"/>
      <c r="V1183" s="311"/>
      <c r="W1183" s="311"/>
      <c r="X1183" s="311"/>
      <c r="Y1183" s="311"/>
      <c r="Z1183" s="311"/>
    </row>
    <row r="1184" spans="1:26" s="6" customFormat="1">
      <c r="A1184" s="311"/>
      <c r="B1184" s="311"/>
      <c r="C1184" s="311"/>
      <c r="S1184" s="311"/>
      <c r="T1184" s="311"/>
      <c r="U1184" s="311"/>
      <c r="V1184" s="311"/>
      <c r="W1184" s="311"/>
      <c r="X1184" s="311"/>
      <c r="Y1184" s="311"/>
      <c r="Z1184" s="311"/>
    </row>
    <row r="1185" spans="1:26" s="6" customFormat="1">
      <c r="A1185" s="311"/>
      <c r="B1185" s="311"/>
      <c r="C1185" s="311"/>
      <c r="S1185" s="311"/>
      <c r="T1185" s="311"/>
      <c r="U1185" s="311"/>
      <c r="V1185" s="311"/>
      <c r="W1185" s="311"/>
      <c r="X1185" s="311"/>
      <c r="Y1185" s="311"/>
      <c r="Z1185" s="311"/>
    </row>
    <row r="1186" spans="1:26" s="6" customFormat="1">
      <c r="A1186" s="311"/>
      <c r="B1186" s="311"/>
      <c r="C1186" s="311"/>
      <c r="S1186" s="311"/>
      <c r="T1186" s="311"/>
      <c r="U1186" s="311"/>
      <c r="V1186" s="311"/>
      <c r="W1186" s="311"/>
      <c r="X1186" s="311"/>
      <c r="Y1186" s="311"/>
      <c r="Z1186" s="311"/>
    </row>
    <row r="1187" spans="1:26" s="6" customFormat="1">
      <c r="A1187" s="311"/>
      <c r="B1187" s="311"/>
      <c r="C1187" s="311"/>
      <c r="S1187" s="311"/>
      <c r="T1187" s="311"/>
      <c r="U1187" s="311"/>
      <c r="V1187" s="311"/>
      <c r="W1187" s="311"/>
      <c r="X1187" s="311"/>
      <c r="Y1187" s="311"/>
      <c r="Z1187" s="311"/>
    </row>
    <row r="1188" spans="1:26" s="6" customFormat="1">
      <c r="A1188" s="311"/>
      <c r="B1188" s="311"/>
      <c r="C1188" s="311"/>
      <c r="S1188" s="311"/>
      <c r="T1188" s="311"/>
      <c r="U1188" s="311"/>
      <c r="V1188" s="311"/>
      <c r="W1188" s="311"/>
      <c r="X1188" s="311"/>
      <c r="Y1188" s="311"/>
      <c r="Z1188" s="311"/>
    </row>
    <row r="1189" spans="1:26" s="6" customFormat="1">
      <c r="A1189" s="311"/>
      <c r="B1189" s="311"/>
      <c r="C1189" s="311"/>
      <c r="S1189" s="311"/>
      <c r="T1189" s="311"/>
      <c r="U1189" s="311"/>
      <c r="V1189" s="311"/>
      <c r="W1189" s="311"/>
      <c r="X1189" s="311"/>
      <c r="Y1189" s="311"/>
      <c r="Z1189" s="311"/>
    </row>
    <row r="1190" spans="1:26" s="6" customFormat="1">
      <c r="A1190" s="311"/>
      <c r="B1190" s="311"/>
      <c r="C1190" s="311"/>
      <c r="S1190" s="311"/>
      <c r="T1190" s="311"/>
      <c r="U1190" s="311"/>
      <c r="V1190" s="311"/>
      <c r="W1190" s="311"/>
      <c r="X1190" s="311"/>
      <c r="Y1190" s="311"/>
      <c r="Z1190" s="311"/>
    </row>
    <row r="1191" spans="1:26" s="6" customFormat="1">
      <c r="A1191" s="311"/>
      <c r="B1191" s="311"/>
      <c r="C1191" s="311"/>
      <c r="S1191" s="311"/>
      <c r="T1191" s="311"/>
      <c r="U1191" s="311"/>
      <c r="V1191" s="311"/>
      <c r="W1191" s="311"/>
      <c r="X1191" s="311"/>
      <c r="Y1191" s="311"/>
      <c r="Z1191" s="311"/>
    </row>
    <row r="1192" spans="1:26" s="6" customFormat="1">
      <c r="A1192" s="311"/>
      <c r="B1192" s="311"/>
      <c r="C1192" s="311"/>
      <c r="S1192" s="311"/>
      <c r="T1192" s="311"/>
      <c r="U1192" s="311"/>
      <c r="V1192" s="311"/>
      <c r="W1192" s="311"/>
      <c r="X1192" s="311"/>
      <c r="Y1192" s="311"/>
      <c r="Z1192" s="311"/>
    </row>
    <row r="1193" spans="1:26" s="6" customFormat="1">
      <c r="A1193" s="311"/>
      <c r="B1193" s="311"/>
      <c r="C1193" s="311"/>
      <c r="S1193" s="311"/>
      <c r="T1193" s="311"/>
      <c r="U1193" s="311"/>
      <c r="V1193" s="311"/>
      <c r="W1193" s="311"/>
      <c r="X1193" s="311"/>
      <c r="Y1193" s="311"/>
      <c r="Z1193" s="311"/>
    </row>
    <row r="1194" spans="1:26" s="6" customFormat="1">
      <c r="A1194" s="311"/>
      <c r="B1194" s="311"/>
      <c r="C1194" s="311"/>
      <c r="S1194" s="311"/>
      <c r="T1194" s="311"/>
      <c r="U1194" s="311"/>
      <c r="V1194" s="311"/>
      <c r="W1194" s="311"/>
      <c r="X1194" s="311"/>
      <c r="Y1194" s="311"/>
      <c r="Z1194" s="311"/>
    </row>
    <row r="1195" spans="1:26" s="6" customFormat="1">
      <c r="A1195" s="311"/>
      <c r="B1195" s="311"/>
      <c r="C1195" s="311"/>
      <c r="S1195" s="311"/>
      <c r="T1195" s="311"/>
      <c r="U1195" s="311"/>
      <c r="V1195" s="311"/>
      <c r="W1195" s="311"/>
      <c r="X1195" s="311"/>
      <c r="Y1195" s="311"/>
      <c r="Z1195" s="311"/>
    </row>
    <row r="1196" spans="1:26" s="6" customFormat="1">
      <c r="A1196" s="311"/>
      <c r="B1196" s="311"/>
      <c r="C1196" s="311"/>
      <c r="S1196" s="311"/>
      <c r="T1196" s="311"/>
      <c r="U1196" s="311"/>
      <c r="V1196" s="311"/>
      <c r="W1196" s="311"/>
      <c r="X1196" s="311"/>
      <c r="Y1196" s="311"/>
      <c r="Z1196" s="311"/>
    </row>
    <row r="1197" spans="1:26" s="6" customFormat="1">
      <c r="A1197" s="311"/>
      <c r="B1197" s="311"/>
      <c r="C1197" s="311"/>
      <c r="S1197" s="311"/>
      <c r="T1197" s="311"/>
      <c r="U1197" s="311"/>
      <c r="V1197" s="311"/>
      <c r="W1197" s="311"/>
      <c r="X1197" s="311"/>
      <c r="Y1197" s="311"/>
      <c r="Z1197" s="311"/>
    </row>
    <row r="1198" spans="1:26" s="6" customFormat="1">
      <c r="A1198" s="311"/>
      <c r="B1198" s="311"/>
      <c r="C1198" s="311"/>
      <c r="S1198" s="311"/>
      <c r="T1198" s="311"/>
      <c r="U1198" s="311"/>
      <c r="V1198" s="311"/>
      <c r="W1198" s="311"/>
      <c r="X1198" s="311"/>
      <c r="Y1198" s="311"/>
      <c r="Z1198" s="311"/>
    </row>
    <row r="1199" spans="1:26" s="6" customFormat="1">
      <c r="A1199" s="311"/>
      <c r="B1199" s="311"/>
      <c r="C1199" s="311"/>
      <c r="S1199" s="311"/>
      <c r="T1199" s="311"/>
      <c r="U1199" s="311"/>
      <c r="V1199" s="311"/>
      <c r="W1199" s="311"/>
      <c r="X1199" s="311"/>
      <c r="Y1199" s="311"/>
      <c r="Z1199" s="311"/>
    </row>
    <row r="1200" spans="1:26" s="6" customFormat="1">
      <c r="A1200" s="311"/>
      <c r="B1200" s="311"/>
      <c r="C1200" s="311"/>
      <c r="S1200" s="311"/>
      <c r="T1200" s="311"/>
      <c r="U1200" s="311"/>
      <c r="V1200" s="311"/>
      <c r="W1200" s="311"/>
      <c r="X1200" s="311"/>
      <c r="Y1200" s="311"/>
      <c r="Z1200" s="311"/>
    </row>
    <row r="1201" spans="1:26" s="6" customFormat="1">
      <c r="A1201" s="311"/>
      <c r="B1201" s="311"/>
      <c r="C1201" s="311"/>
      <c r="S1201" s="311"/>
      <c r="T1201" s="311"/>
      <c r="U1201" s="311"/>
      <c r="V1201" s="311"/>
      <c r="W1201" s="311"/>
      <c r="X1201" s="311"/>
      <c r="Y1201" s="311"/>
      <c r="Z1201" s="311"/>
    </row>
    <row r="1202" spans="1:26" s="6" customFormat="1">
      <c r="A1202" s="311"/>
      <c r="B1202" s="311"/>
      <c r="C1202" s="311"/>
      <c r="S1202" s="311"/>
      <c r="T1202" s="311"/>
      <c r="U1202" s="311"/>
      <c r="V1202" s="311"/>
      <c r="W1202" s="311"/>
      <c r="X1202" s="311"/>
      <c r="Y1202" s="311"/>
      <c r="Z1202" s="311"/>
    </row>
    <row r="1203" spans="1:26" s="6" customFormat="1">
      <c r="A1203" s="311"/>
      <c r="B1203" s="311"/>
      <c r="C1203" s="311"/>
      <c r="S1203" s="311"/>
      <c r="T1203" s="311"/>
      <c r="U1203" s="311"/>
      <c r="V1203" s="311"/>
      <c r="W1203" s="311"/>
      <c r="X1203" s="311"/>
      <c r="Y1203" s="311"/>
      <c r="Z1203" s="311"/>
    </row>
    <row r="1204" spans="1:26" s="6" customFormat="1">
      <c r="A1204" s="311"/>
      <c r="B1204" s="311"/>
      <c r="C1204" s="311"/>
      <c r="S1204" s="311"/>
      <c r="T1204" s="311"/>
      <c r="U1204" s="311"/>
      <c r="V1204" s="311"/>
      <c r="W1204" s="311"/>
      <c r="X1204" s="311"/>
      <c r="Y1204" s="311"/>
      <c r="Z1204" s="311"/>
    </row>
    <row r="1205" spans="1:26" s="6" customFormat="1">
      <c r="A1205" s="311"/>
      <c r="B1205" s="311"/>
      <c r="C1205" s="311"/>
      <c r="S1205" s="311"/>
      <c r="T1205" s="311"/>
      <c r="U1205" s="311"/>
      <c r="V1205" s="311"/>
      <c r="W1205" s="311"/>
      <c r="X1205" s="311"/>
      <c r="Y1205" s="311"/>
      <c r="Z1205" s="311"/>
    </row>
    <row r="1206" spans="1:26" s="6" customFormat="1">
      <c r="A1206" s="311"/>
      <c r="B1206" s="311"/>
      <c r="C1206" s="311"/>
      <c r="S1206" s="311"/>
      <c r="T1206" s="311"/>
      <c r="U1206" s="311"/>
      <c r="V1206" s="311"/>
      <c r="W1206" s="311"/>
      <c r="X1206" s="311"/>
      <c r="Y1206" s="311"/>
      <c r="Z1206" s="311"/>
    </row>
    <row r="1207" spans="1:26" s="6" customFormat="1">
      <c r="A1207" s="311"/>
      <c r="B1207" s="311"/>
      <c r="C1207" s="311"/>
      <c r="S1207" s="311"/>
      <c r="T1207" s="311"/>
      <c r="U1207" s="311"/>
      <c r="V1207" s="311"/>
      <c r="W1207" s="311"/>
      <c r="X1207" s="311"/>
      <c r="Y1207" s="311"/>
      <c r="Z1207" s="311"/>
    </row>
    <row r="1208" spans="1:26" s="6" customFormat="1">
      <c r="A1208" s="311"/>
      <c r="B1208" s="311"/>
      <c r="C1208" s="311"/>
      <c r="S1208" s="311"/>
      <c r="T1208" s="311"/>
      <c r="U1208" s="311"/>
      <c r="V1208" s="311"/>
      <c r="W1208" s="311"/>
      <c r="X1208" s="311"/>
      <c r="Y1208" s="311"/>
      <c r="Z1208" s="311"/>
    </row>
    <row r="1209" spans="1:26" s="6" customFormat="1">
      <c r="A1209" s="311"/>
      <c r="B1209" s="311"/>
      <c r="C1209" s="311"/>
      <c r="S1209" s="311"/>
      <c r="T1209" s="311"/>
      <c r="U1209" s="311"/>
      <c r="V1209" s="311"/>
      <c r="W1209" s="311"/>
      <c r="X1209" s="311"/>
      <c r="Y1209" s="311"/>
      <c r="Z1209" s="311"/>
    </row>
    <row r="1210" spans="1:26" s="6" customFormat="1">
      <c r="A1210" s="311"/>
      <c r="B1210" s="311"/>
      <c r="C1210" s="311"/>
      <c r="S1210" s="311"/>
      <c r="T1210" s="311"/>
      <c r="U1210" s="311"/>
      <c r="V1210" s="311"/>
      <c r="W1210" s="311"/>
      <c r="X1210" s="311"/>
      <c r="Y1210" s="311"/>
      <c r="Z1210" s="311"/>
    </row>
    <row r="1211" spans="1:26" s="6" customFormat="1">
      <c r="A1211" s="311"/>
      <c r="B1211" s="311"/>
      <c r="C1211" s="311"/>
      <c r="S1211" s="311"/>
      <c r="T1211" s="311"/>
      <c r="U1211" s="311"/>
      <c r="V1211" s="311"/>
      <c r="W1211" s="311"/>
      <c r="X1211" s="311"/>
      <c r="Y1211" s="311"/>
      <c r="Z1211" s="311"/>
    </row>
    <row r="1212" spans="1:26" s="6" customFormat="1">
      <c r="A1212" s="311"/>
      <c r="B1212" s="311"/>
      <c r="C1212" s="311"/>
      <c r="S1212" s="311"/>
      <c r="T1212" s="311"/>
      <c r="U1212" s="311"/>
      <c r="V1212" s="311"/>
      <c r="W1212" s="311"/>
      <c r="X1212" s="311"/>
      <c r="Y1212" s="311"/>
      <c r="Z1212" s="311"/>
    </row>
    <row r="1213" spans="1:26" s="6" customFormat="1">
      <c r="A1213" s="311"/>
      <c r="B1213" s="311"/>
      <c r="C1213" s="311"/>
      <c r="S1213" s="311"/>
      <c r="T1213" s="311"/>
      <c r="U1213" s="311"/>
      <c r="V1213" s="311"/>
      <c r="W1213" s="311"/>
      <c r="X1213" s="311"/>
      <c r="Y1213" s="311"/>
      <c r="Z1213" s="311"/>
    </row>
    <row r="1214" spans="1:26" s="6" customFormat="1">
      <c r="A1214" s="311"/>
      <c r="B1214" s="311"/>
      <c r="C1214" s="311"/>
      <c r="S1214" s="311"/>
      <c r="T1214" s="311"/>
      <c r="U1214" s="311"/>
      <c r="V1214" s="311"/>
      <c r="W1214" s="311"/>
      <c r="X1214" s="311"/>
      <c r="Y1214" s="311"/>
      <c r="Z1214" s="311"/>
    </row>
    <row r="1215" spans="1:26" s="6" customFormat="1">
      <c r="A1215" s="311"/>
      <c r="B1215" s="311"/>
      <c r="C1215" s="311"/>
      <c r="S1215" s="311"/>
      <c r="T1215" s="311"/>
      <c r="U1215" s="311"/>
      <c r="V1215" s="311"/>
      <c r="W1215" s="311"/>
      <c r="X1215" s="311"/>
      <c r="Y1215" s="311"/>
      <c r="Z1215" s="311"/>
    </row>
    <row r="1216" spans="1:26" s="6" customFormat="1">
      <c r="A1216" s="311"/>
      <c r="B1216" s="311"/>
      <c r="C1216" s="311"/>
      <c r="S1216" s="311"/>
      <c r="T1216" s="311"/>
      <c r="U1216" s="311"/>
      <c r="V1216" s="311"/>
      <c r="W1216" s="311"/>
      <c r="X1216" s="311"/>
      <c r="Y1216" s="311"/>
      <c r="Z1216" s="311"/>
    </row>
    <row r="1217" spans="1:26" s="6" customFormat="1">
      <c r="A1217" s="311"/>
      <c r="B1217" s="311"/>
      <c r="C1217" s="311"/>
      <c r="S1217" s="311"/>
      <c r="T1217" s="311"/>
      <c r="U1217" s="311"/>
      <c r="V1217" s="311"/>
      <c r="W1217" s="311"/>
      <c r="X1217" s="311"/>
      <c r="Y1217" s="311"/>
      <c r="Z1217" s="311"/>
    </row>
    <row r="1218" spans="1:26" s="6" customFormat="1">
      <c r="A1218" s="311"/>
      <c r="B1218" s="311"/>
      <c r="C1218" s="311"/>
      <c r="S1218" s="311"/>
      <c r="T1218" s="311"/>
      <c r="U1218" s="311"/>
      <c r="V1218" s="311"/>
      <c r="W1218" s="311"/>
      <c r="X1218" s="311"/>
      <c r="Y1218" s="311"/>
      <c r="Z1218" s="311"/>
    </row>
    <row r="1219" spans="1:26" s="6" customFormat="1">
      <c r="A1219" s="311"/>
      <c r="B1219" s="311"/>
      <c r="C1219" s="311"/>
      <c r="S1219" s="311"/>
      <c r="T1219" s="311"/>
      <c r="U1219" s="311"/>
      <c r="V1219" s="311"/>
      <c r="W1219" s="311"/>
      <c r="X1219" s="311"/>
      <c r="Y1219" s="311"/>
      <c r="Z1219" s="311"/>
    </row>
    <row r="1220" spans="1:26" s="6" customFormat="1">
      <c r="A1220" s="311"/>
      <c r="B1220" s="311"/>
      <c r="C1220" s="311"/>
      <c r="S1220" s="311"/>
      <c r="T1220" s="311"/>
      <c r="U1220" s="311"/>
      <c r="V1220" s="311"/>
      <c r="W1220" s="311"/>
      <c r="X1220" s="311"/>
      <c r="Y1220" s="311"/>
      <c r="Z1220" s="311"/>
    </row>
    <row r="1221" spans="1:26" s="6" customFormat="1">
      <c r="A1221" s="311"/>
      <c r="B1221" s="311"/>
      <c r="C1221" s="311"/>
      <c r="S1221" s="311"/>
      <c r="T1221" s="311"/>
      <c r="U1221" s="311"/>
      <c r="V1221" s="311"/>
      <c r="W1221" s="311"/>
      <c r="X1221" s="311"/>
      <c r="Y1221" s="311"/>
      <c r="Z1221" s="311"/>
    </row>
    <row r="1222" spans="1:26" s="6" customFormat="1">
      <c r="A1222" s="311"/>
      <c r="B1222" s="311"/>
      <c r="C1222" s="311"/>
      <c r="S1222" s="311"/>
      <c r="T1222" s="311"/>
      <c r="U1222" s="311"/>
      <c r="V1222" s="311"/>
      <c r="W1222" s="311"/>
      <c r="X1222" s="311"/>
      <c r="Y1222" s="311"/>
      <c r="Z1222" s="311"/>
    </row>
    <row r="1223" spans="1:26" s="6" customFormat="1">
      <c r="A1223" s="311"/>
      <c r="B1223" s="311"/>
      <c r="C1223" s="311"/>
      <c r="S1223" s="311"/>
      <c r="T1223" s="311"/>
      <c r="U1223" s="311"/>
      <c r="V1223" s="311"/>
      <c r="W1223" s="311"/>
      <c r="X1223" s="311"/>
      <c r="Y1223" s="311"/>
      <c r="Z1223" s="311"/>
    </row>
    <row r="1224" spans="1:26" s="6" customFormat="1">
      <c r="A1224" s="311"/>
      <c r="B1224" s="311"/>
      <c r="C1224" s="311"/>
      <c r="S1224" s="311"/>
      <c r="T1224" s="311"/>
      <c r="U1224" s="311"/>
      <c r="V1224" s="311"/>
      <c r="W1224" s="311"/>
      <c r="X1224" s="311"/>
      <c r="Y1224" s="311"/>
      <c r="Z1224" s="311"/>
    </row>
    <row r="1225" spans="1:26" s="6" customFormat="1">
      <c r="A1225" s="311"/>
      <c r="B1225" s="311"/>
      <c r="C1225" s="311"/>
      <c r="S1225" s="311"/>
      <c r="T1225" s="311"/>
      <c r="U1225" s="311"/>
      <c r="V1225" s="311"/>
      <c r="W1225" s="311"/>
      <c r="X1225" s="311"/>
      <c r="Y1225" s="311"/>
      <c r="Z1225" s="311"/>
    </row>
    <row r="1226" spans="1:26" s="6" customFormat="1">
      <c r="A1226" s="311"/>
      <c r="B1226" s="311"/>
      <c r="C1226" s="311"/>
      <c r="S1226" s="311"/>
      <c r="T1226" s="311"/>
      <c r="U1226" s="311"/>
      <c r="V1226" s="311"/>
      <c r="W1226" s="311"/>
      <c r="X1226" s="311"/>
      <c r="Y1226" s="311"/>
      <c r="Z1226" s="311"/>
    </row>
    <row r="1227" spans="1:26" s="6" customFormat="1">
      <c r="A1227" s="311"/>
      <c r="B1227" s="311"/>
      <c r="C1227" s="311"/>
      <c r="S1227" s="311"/>
      <c r="T1227" s="311"/>
      <c r="U1227" s="311"/>
      <c r="V1227" s="311"/>
      <c r="W1227" s="311"/>
      <c r="X1227" s="311"/>
      <c r="Y1227" s="311"/>
      <c r="Z1227" s="311"/>
    </row>
    <row r="1228" spans="1:26" s="6" customFormat="1">
      <c r="A1228" s="311"/>
      <c r="B1228" s="311"/>
      <c r="C1228" s="311"/>
      <c r="S1228" s="311"/>
      <c r="T1228" s="311"/>
      <c r="U1228" s="311"/>
      <c r="V1228" s="311"/>
      <c r="W1228" s="311"/>
      <c r="X1228" s="311"/>
      <c r="Y1228" s="311"/>
      <c r="Z1228" s="311"/>
    </row>
    <row r="1229" spans="1:26" s="6" customFormat="1">
      <c r="A1229" s="311"/>
      <c r="B1229" s="311"/>
      <c r="C1229" s="311"/>
      <c r="S1229" s="311"/>
      <c r="T1229" s="311"/>
      <c r="U1229" s="311"/>
      <c r="V1229" s="311"/>
      <c r="W1229" s="311"/>
      <c r="X1229" s="311"/>
      <c r="Y1229" s="311"/>
      <c r="Z1229" s="311"/>
    </row>
    <row r="1230" spans="1:26" s="6" customFormat="1">
      <c r="A1230" s="311"/>
      <c r="B1230" s="311"/>
      <c r="C1230" s="311"/>
      <c r="S1230" s="311"/>
      <c r="T1230" s="311"/>
      <c r="U1230" s="311"/>
      <c r="V1230" s="311"/>
      <c r="W1230" s="311"/>
      <c r="X1230" s="311"/>
      <c r="Y1230" s="311"/>
      <c r="Z1230" s="311"/>
    </row>
    <row r="1231" spans="1:26" s="6" customFormat="1">
      <c r="A1231" s="311"/>
      <c r="B1231" s="311"/>
      <c r="C1231" s="311"/>
      <c r="S1231" s="311"/>
      <c r="T1231" s="311"/>
      <c r="U1231" s="311"/>
      <c r="V1231" s="311"/>
      <c r="W1231" s="311"/>
      <c r="X1231" s="311"/>
      <c r="Y1231" s="311"/>
      <c r="Z1231" s="311"/>
    </row>
    <row r="1232" spans="1:26" s="6" customFormat="1">
      <c r="A1232" s="311"/>
      <c r="B1232" s="311"/>
      <c r="C1232" s="311"/>
      <c r="S1232" s="311"/>
      <c r="T1232" s="311"/>
      <c r="U1232" s="311"/>
      <c r="V1232" s="311"/>
      <c r="W1232" s="311"/>
      <c r="X1232" s="311"/>
      <c r="Y1232" s="311"/>
      <c r="Z1232" s="311"/>
    </row>
    <row r="1233" spans="1:26" s="6" customFormat="1">
      <c r="A1233" s="311"/>
      <c r="B1233" s="311"/>
      <c r="C1233" s="311"/>
      <c r="S1233" s="311"/>
      <c r="T1233" s="311"/>
      <c r="U1233" s="311"/>
      <c r="V1233" s="311"/>
      <c r="W1233" s="311"/>
      <c r="X1233" s="311"/>
      <c r="Y1233" s="311"/>
      <c r="Z1233" s="311"/>
    </row>
    <row r="1234" spans="1:26" s="6" customFormat="1">
      <c r="A1234" s="311"/>
      <c r="B1234" s="311"/>
      <c r="C1234" s="311"/>
      <c r="S1234" s="311"/>
      <c r="T1234" s="311"/>
      <c r="U1234" s="311"/>
      <c r="V1234" s="311"/>
      <c r="W1234" s="311"/>
      <c r="X1234" s="311"/>
      <c r="Y1234" s="311"/>
      <c r="Z1234" s="311"/>
    </row>
    <row r="1235" spans="1:26" s="6" customFormat="1">
      <c r="A1235" s="311"/>
      <c r="B1235" s="311"/>
      <c r="C1235" s="311"/>
      <c r="S1235" s="311"/>
      <c r="T1235" s="311"/>
      <c r="U1235" s="311"/>
      <c r="V1235" s="311"/>
      <c r="W1235" s="311"/>
      <c r="X1235" s="311"/>
      <c r="Y1235" s="311"/>
      <c r="Z1235" s="311"/>
    </row>
    <row r="1236" spans="1:26" s="6" customFormat="1">
      <c r="A1236" s="311"/>
      <c r="B1236" s="311"/>
      <c r="C1236" s="311"/>
      <c r="S1236" s="311"/>
      <c r="T1236" s="311"/>
      <c r="U1236" s="311"/>
      <c r="V1236" s="311"/>
      <c r="W1236" s="311"/>
      <c r="X1236" s="311"/>
      <c r="Y1236" s="311"/>
      <c r="Z1236" s="311"/>
    </row>
    <row r="1237" spans="1:26" s="6" customFormat="1">
      <c r="A1237" s="311"/>
      <c r="B1237" s="311"/>
      <c r="C1237" s="311"/>
      <c r="S1237" s="311"/>
      <c r="T1237" s="311"/>
      <c r="U1237" s="311"/>
      <c r="V1237" s="311"/>
      <c r="W1237" s="311"/>
      <c r="X1237" s="311"/>
      <c r="Y1237" s="311"/>
      <c r="Z1237" s="311"/>
    </row>
    <row r="1238" spans="1:26" s="6" customFormat="1">
      <c r="A1238" s="311"/>
      <c r="B1238" s="311"/>
      <c r="C1238" s="311"/>
      <c r="S1238" s="311"/>
      <c r="T1238" s="311"/>
      <c r="U1238" s="311"/>
      <c r="V1238" s="311"/>
      <c r="W1238" s="311"/>
      <c r="X1238" s="311"/>
      <c r="Y1238" s="311"/>
      <c r="Z1238" s="311"/>
    </row>
    <row r="1239" spans="1:26" s="6" customFormat="1">
      <c r="A1239" s="311"/>
      <c r="B1239" s="311"/>
      <c r="C1239" s="311"/>
      <c r="S1239" s="311"/>
      <c r="T1239" s="311"/>
      <c r="U1239" s="311"/>
      <c r="V1239" s="311"/>
      <c r="W1239" s="311"/>
      <c r="X1239" s="311"/>
      <c r="Y1239" s="311"/>
      <c r="Z1239" s="311"/>
    </row>
    <row r="1240" spans="1:26" s="6" customFormat="1">
      <c r="A1240" s="311"/>
      <c r="B1240" s="311"/>
      <c r="C1240" s="311"/>
      <c r="S1240" s="311"/>
      <c r="T1240" s="311"/>
      <c r="U1240" s="311"/>
      <c r="V1240" s="311"/>
      <c r="W1240" s="311"/>
      <c r="X1240" s="311"/>
      <c r="Y1240" s="311"/>
      <c r="Z1240" s="311"/>
    </row>
    <row r="1241" spans="1:26" s="6" customFormat="1">
      <c r="A1241" s="311"/>
      <c r="B1241" s="311"/>
      <c r="C1241" s="311"/>
      <c r="S1241" s="311"/>
      <c r="T1241" s="311"/>
      <c r="U1241" s="311"/>
      <c r="V1241" s="311"/>
      <c r="W1241" s="311"/>
      <c r="X1241" s="311"/>
      <c r="Y1241" s="311"/>
      <c r="Z1241" s="311"/>
    </row>
    <row r="1242" spans="1:26" s="6" customFormat="1">
      <c r="A1242" s="311"/>
      <c r="B1242" s="311"/>
      <c r="C1242" s="311"/>
      <c r="S1242" s="311"/>
      <c r="T1242" s="311"/>
      <c r="U1242" s="311"/>
      <c r="V1242" s="311"/>
      <c r="W1242" s="311"/>
      <c r="X1242" s="311"/>
      <c r="Y1242" s="311"/>
      <c r="Z1242" s="311"/>
    </row>
    <row r="1243" spans="1:26" s="6" customFormat="1">
      <c r="A1243" s="311"/>
      <c r="B1243" s="311"/>
      <c r="C1243" s="311"/>
      <c r="S1243" s="311"/>
      <c r="T1243" s="311"/>
      <c r="U1243" s="311"/>
      <c r="V1243" s="311"/>
      <c r="W1243" s="311"/>
      <c r="X1243" s="311"/>
      <c r="Y1243" s="311"/>
      <c r="Z1243" s="311"/>
    </row>
    <row r="1244" spans="1:26" s="6" customFormat="1">
      <c r="A1244" s="311"/>
      <c r="B1244" s="311"/>
      <c r="C1244" s="311"/>
      <c r="S1244" s="311"/>
      <c r="T1244" s="311"/>
      <c r="U1244" s="311"/>
      <c r="V1244" s="311"/>
      <c r="W1244" s="311"/>
      <c r="X1244" s="311"/>
      <c r="Y1244" s="311"/>
      <c r="Z1244" s="311"/>
    </row>
    <row r="1245" spans="1:26" s="6" customFormat="1">
      <c r="A1245" s="311"/>
      <c r="B1245" s="311"/>
      <c r="C1245" s="311"/>
      <c r="S1245" s="311"/>
      <c r="T1245" s="311"/>
      <c r="U1245" s="311"/>
      <c r="V1245" s="311"/>
      <c r="W1245" s="311"/>
      <c r="X1245" s="311"/>
      <c r="Y1245" s="311"/>
      <c r="Z1245" s="311"/>
    </row>
    <row r="1246" spans="1:26" s="6" customFormat="1">
      <c r="A1246" s="311"/>
      <c r="B1246" s="311"/>
      <c r="C1246" s="311"/>
      <c r="S1246" s="311"/>
      <c r="T1246" s="311"/>
      <c r="U1246" s="311"/>
      <c r="V1246" s="311"/>
      <c r="W1246" s="311"/>
      <c r="X1246" s="311"/>
      <c r="Y1246" s="311"/>
      <c r="Z1246" s="311"/>
    </row>
    <row r="1247" spans="1:26" s="6" customFormat="1">
      <c r="A1247" s="311"/>
      <c r="B1247" s="311"/>
      <c r="C1247" s="311"/>
      <c r="S1247" s="311"/>
      <c r="T1247" s="311"/>
      <c r="U1247" s="311"/>
      <c r="V1247" s="311"/>
      <c r="W1247" s="311"/>
      <c r="X1247" s="311"/>
      <c r="Y1247" s="311"/>
      <c r="Z1247" s="311"/>
    </row>
    <row r="1248" spans="1:26" s="6" customFormat="1">
      <c r="A1248" s="311"/>
      <c r="B1248" s="311"/>
      <c r="C1248" s="311"/>
      <c r="S1248" s="311"/>
      <c r="T1248" s="311"/>
      <c r="U1248" s="311"/>
      <c r="V1248" s="311"/>
      <c r="W1248" s="311"/>
      <c r="X1248" s="311"/>
      <c r="Y1248" s="311"/>
      <c r="Z1248" s="311"/>
    </row>
    <row r="1249" spans="1:26" s="6" customFormat="1">
      <c r="A1249" s="311"/>
      <c r="B1249" s="311"/>
      <c r="C1249" s="311"/>
      <c r="S1249" s="311"/>
      <c r="T1249" s="311"/>
      <c r="U1249" s="311"/>
      <c r="V1249" s="311"/>
      <c r="W1249" s="311"/>
      <c r="X1249" s="311"/>
      <c r="Y1249" s="311"/>
      <c r="Z1249" s="311"/>
    </row>
    <row r="1250" spans="1:26" s="6" customFormat="1">
      <c r="A1250" s="311"/>
      <c r="B1250" s="311"/>
      <c r="C1250" s="311"/>
      <c r="S1250" s="311"/>
      <c r="T1250" s="311"/>
      <c r="U1250" s="311"/>
      <c r="V1250" s="311"/>
      <c r="W1250" s="311"/>
      <c r="X1250" s="311"/>
      <c r="Y1250" s="311"/>
      <c r="Z1250" s="311"/>
    </row>
    <row r="1251" spans="1:26" s="6" customFormat="1">
      <c r="A1251" s="311"/>
      <c r="B1251" s="311"/>
      <c r="C1251" s="311"/>
      <c r="S1251" s="311"/>
      <c r="T1251" s="311"/>
      <c r="U1251" s="311"/>
      <c r="V1251" s="311"/>
      <c r="W1251" s="311"/>
      <c r="X1251" s="311"/>
      <c r="Y1251" s="311"/>
      <c r="Z1251" s="311"/>
    </row>
    <row r="1252" spans="1:26" s="6" customFormat="1">
      <c r="A1252" s="311"/>
      <c r="B1252" s="311"/>
      <c r="C1252" s="311"/>
      <c r="S1252" s="311"/>
      <c r="T1252" s="311"/>
      <c r="U1252" s="311"/>
      <c r="V1252" s="311"/>
      <c r="W1252" s="311"/>
      <c r="X1252" s="311"/>
      <c r="Y1252" s="311"/>
      <c r="Z1252" s="311"/>
    </row>
    <row r="1253" spans="1:26" s="6" customFormat="1">
      <c r="A1253" s="311"/>
      <c r="B1253" s="311"/>
      <c r="C1253" s="311"/>
      <c r="S1253" s="311"/>
      <c r="T1253" s="311"/>
      <c r="U1253" s="311"/>
      <c r="V1253" s="311"/>
      <c r="W1253" s="311"/>
      <c r="X1253" s="311"/>
      <c r="Y1253" s="311"/>
      <c r="Z1253" s="311"/>
    </row>
    <row r="1254" spans="1:26" s="6" customFormat="1">
      <c r="A1254" s="311"/>
      <c r="B1254" s="311"/>
      <c r="C1254" s="311"/>
      <c r="S1254" s="311"/>
      <c r="T1254" s="311"/>
      <c r="U1254" s="311"/>
      <c r="V1254" s="311"/>
      <c r="W1254" s="311"/>
      <c r="X1254" s="311"/>
      <c r="Y1254" s="311"/>
      <c r="Z1254" s="311"/>
    </row>
    <row r="1255" spans="1:26" s="6" customFormat="1">
      <c r="A1255" s="311"/>
      <c r="B1255" s="311"/>
      <c r="C1255" s="311"/>
      <c r="S1255" s="311"/>
      <c r="T1255" s="311"/>
      <c r="U1255" s="311"/>
      <c r="V1255" s="311"/>
      <c r="W1255" s="311"/>
      <c r="X1255" s="311"/>
      <c r="Y1255" s="311"/>
      <c r="Z1255" s="311"/>
    </row>
    <row r="1256" spans="1:26" s="6" customFormat="1">
      <c r="A1256" s="311"/>
      <c r="B1256" s="311"/>
      <c r="C1256" s="311"/>
      <c r="S1256" s="311"/>
      <c r="T1256" s="311"/>
      <c r="U1256" s="311"/>
      <c r="V1256" s="311"/>
      <c r="W1256" s="311"/>
      <c r="X1256" s="311"/>
      <c r="Y1256" s="311"/>
      <c r="Z1256" s="311"/>
    </row>
    <row r="1257" spans="1:26" s="6" customFormat="1">
      <c r="A1257" s="311"/>
      <c r="B1257" s="311"/>
      <c r="C1257" s="311"/>
      <c r="S1257" s="311"/>
      <c r="T1257" s="311"/>
      <c r="U1257" s="311"/>
      <c r="V1257" s="311"/>
      <c r="W1257" s="311"/>
      <c r="X1257" s="311"/>
      <c r="Y1257" s="311"/>
      <c r="Z1257" s="311"/>
    </row>
    <row r="1258" spans="1:26" s="6" customFormat="1">
      <c r="A1258" s="311"/>
      <c r="B1258" s="311"/>
      <c r="C1258" s="311"/>
      <c r="S1258" s="311"/>
      <c r="T1258" s="311"/>
      <c r="U1258" s="311"/>
      <c r="V1258" s="311"/>
      <c r="W1258" s="311"/>
      <c r="X1258" s="311"/>
      <c r="Y1258" s="311"/>
      <c r="Z1258" s="311"/>
    </row>
    <row r="1259" spans="1:26" s="6" customFormat="1">
      <c r="A1259" s="311"/>
      <c r="B1259" s="311"/>
      <c r="C1259" s="311"/>
      <c r="S1259" s="311"/>
      <c r="T1259" s="311"/>
      <c r="U1259" s="311"/>
      <c r="V1259" s="311"/>
      <c r="W1259" s="311"/>
      <c r="X1259" s="311"/>
      <c r="Y1259" s="311"/>
      <c r="Z1259" s="311"/>
    </row>
    <row r="1260" spans="1:26" s="6" customFormat="1">
      <c r="A1260" s="311"/>
      <c r="B1260" s="311"/>
      <c r="C1260" s="311"/>
      <c r="S1260" s="311"/>
      <c r="T1260" s="311"/>
      <c r="U1260" s="311"/>
      <c r="V1260" s="311"/>
      <c r="W1260" s="311"/>
      <c r="X1260" s="311"/>
      <c r="Y1260" s="311"/>
      <c r="Z1260" s="311"/>
    </row>
    <row r="1261" spans="1:26" s="6" customFormat="1">
      <c r="A1261" s="311"/>
      <c r="B1261" s="311"/>
      <c r="C1261" s="311"/>
      <c r="S1261" s="311"/>
      <c r="T1261" s="311"/>
      <c r="U1261" s="311"/>
      <c r="V1261" s="311"/>
      <c r="W1261" s="311"/>
      <c r="X1261" s="311"/>
      <c r="Y1261" s="311"/>
      <c r="Z1261" s="311"/>
    </row>
    <row r="1262" spans="1:26" s="6" customFormat="1">
      <c r="A1262" s="311"/>
      <c r="B1262" s="311"/>
      <c r="C1262" s="311"/>
      <c r="S1262" s="311"/>
      <c r="T1262" s="311"/>
      <c r="U1262" s="311"/>
      <c r="V1262" s="311"/>
      <c r="W1262" s="311"/>
      <c r="X1262" s="311"/>
      <c r="Y1262" s="311"/>
      <c r="Z1262" s="311"/>
    </row>
    <row r="1263" spans="1:26" s="6" customFormat="1">
      <c r="A1263" s="311"/>
      <c r="B1263" s="311"/>
      <c r="C1263" s="311"/>
      <c r="S1263" s="311"/>
      <c r="T1263" s="311"/>
      <c r="U1263" s="311"/>
      <c r="V1263" s="311"/>
      <c r="W1263" s="311"/>
      <c r="X1263" s="311"/>
      <c r="Y1263" s="311"/>
      <c r="Z1263" s="311"/>
    </row>
    <row r="1264" spans="1:26" s="6" customFormat="1">
      <c r="A1264" s="311"/>
      <c r="B1264" s="311"/>
      <c r="C1264" s="311"/>
      <c r="S1264" s="311"/>
      <c r="T1264" s="311"/>
      <c r="U1264" s="311"/>
      <c r="V1264" s="311"/>
      <c r="W1264" s="311"/>
      <c r="X1264" s="311"/>
      <c r="Y1264" s="311"/>
      <c r="Z1264" s="311"/>
    </row>
    <row r="1265" spans="1:26" s="6" customFormat="1">
      <c r="A1265" s="311"/>
      <c r="B1265" s="311"/>
      <c r="C1265" s="311"/>
      <c r="S1265" s="311"/>
      <c r="T1265" s="311"/>
      <c r="U1265" s="311"/>
      <c r="V1265" s="311"/>
      <c r="W1265" s="311"/>
      <c r="X1265" s="311"/>
      <c r="Y1265" s="311"/>
      <c r="Z1265" s="311"/>
    </row>
    <row r="1266" spans="1:26" s="6" customFormat="1">
      <c r="A1266" s="311"/>
      <c r="B1266" s="311"/>
      <c r="C1266" s="311"/>
      <c r="S1266" s="311"/>
      <c r="T1266" s="311"/>
      <c r="U1266" s="311"/>
      <c r="V1266" s="311"/>
      <c r="W1266" s="311"/>
      <c r="X1266" s="311"/>
      <c r="Y1266" s="311"/>
      <c r="Z1266" s="311"/>
    </row>
    <row r="1267" spans="1:26" s="6" customFormat="1">
      <c r="A1267" s="311"/>
      <c r="B1267" s="311"/>
      <c r="C1267" s="311"/>
      <c r="S1267" s="311"/>
      <c r="T1267" s="311"/>
      <c r="U1267" s="311"/>
      <c r="V1267" s="311"/>
      <c r="W1267" s="311"/>
      <c r="X1267" s="311"/>
      <c r="Y1267" s="311"/>
      <c r="Z1267" s="311"/>
    </row>
    <row r="1268" spans="1:26" s="6" customFormat="1">
      <c r="A1268" s="311"/>
      <c r="B1268" s="311"/>
      <c r="C1268" s="311"/>
      <c r="S1268" s="311"/>
      <c r="T1268" s="311"/>
      <c r="U1268" s="311"/>
      <c r="V1268" s="311"/>
      <c r="W1268" s="311"/>
      <c r="X1268" s="311"/>
      <c r="Y1268" s="311"/>
      <c r="Z1268" s="311"/>
    </row>
    <row r="1269" spans="1:26" s="6" customFormat="1">
      <c r="A1269" s="311"/>
      <c r="B1269" s="311"/>
      <c r="C1269" s="311"/>
      <c r="S1269" s="311"/>
      <c r="T1269" s="311"/>
      <c r="U1269" s="311"/>
      <c r="V1269" s="311"/>
      <c r="W1269" s="311"/>
      <c r="X1269" s="311"/>
      <c r="Y1269" s="311"/>
      <c r="Z1269" s="311"/>
    </row>
    <row r="1270" spans="1:26" s="6" customFormat="1">
      <c r="A1270" s="311"/>
      <c r="B1270" s="311"/>
      <c r="C1270" s="311"/>
      <c r="S1270" s="311"/>
      <c r="T1270" s="311"/>
      <c r="U1270" s="311"/>
      <c r="V1270" s="311"/>
      <c r="W1270" s="311"/>
      <c r="X1270" s="311"/>
      <c r="Y1270" s="311"/>
      <c r="Z1270" s="311"/>
    </row>
    <row r="1271" spans="1:26" s="6" customFormat="1">
      <c r="A1271" s="311"/>
      <c r="B1271" s="311"/>
      <c r="C1271" s="311"/>
      <c r="S1271" s="311"/>
      <c r="T1271" s="311"/>
      <c r="U1271" s="311"/>
      <c r="V1271" s="311"/>
      <c r="W1271" s="311"/>
      <c r="X1271" s="311"/>
      <c r="Y1271" s="311"/>
      <c r="Z1271" s="311"/>
    </row>
    <row r="1272" spans="1:26" s="6" customFormat="1">
      <c r="A1272" s="311"/>
      <c r="B1272" s="311"/>
      <c r="C1272" s="311"/>
      <c r="S1272" s="311"/>
      <c r="T1272" s="311"/>
      <c r="U1272" s="311"/>
      <c r="V1272" s="311"/>
      <c r="W1272" s="311"/>
      <c r="X1272" s="311"/>
      <c r="Y1272" s="311"/>
      <c r="Z1272" s="311"/>
    </row>
    <row r="1273" spans="1:26" s="6" customFormat="1">
      <c r="A1273" s="311"/>
      <c r="B1273" s="311"/>
      <c r="C1273" s="311"/>
      <c r="S1273" s="311"/>
      <c r="T1273" s="311"/>
      <c r="U1273" s="311"/>
      <c r="V1273" s="311"/>
      <c r="W1273" s="311"/>
      <c r="X1273" s="311"/>
      <c r="Y1273" s="311"/>
      <c r="Z1273" s="311"/>
    </row>
    <row r="1274" spans="1:26" s="6" customFormat="1">
      <c r="A1274" s="311"/>
      <c r="B1274" s="311"/>
      <c r="C1274" s="311"/>
      <c r="S1274" s="311"/>
      <c r="T1274" s="311"/>
      <c r="U1274" s="311"/>
      <c r="V1274" s="311"/>
      <c r="W1274" s="311"/>
      <c r="X1274" s="311"/>
      <c r="Y1274" s="311"/>
      <c r="Z1274" s="311"/>
    </row>
    <row r="1275" spans="1:26" s="6" customFormat="1">
      <c r="A1275" s="311"/>
      <c r="B1275" s="311"/>
      <c r="C1275" s="311"/>
      <c r="S1275" s="311"/>
      <c r="T1275" s="311"/>
      <c r="U1275" s="311"/>
      <c r="V1275" s="311"/>
      <c r="W1275" s="311"/>
      <c r="X1275" s="311"/>
      <c r="Y1275" s="311"/>
      <c r="Z1275" s="311"/>
    </row>
    <row r="1276" spans="1:26" s="6" customFormat="1">
      <c r="A1276" s="311"/>
      <c r="B1276" s="311"/>
      <c r="C1276" s="311"/>
      <c r="S1276" s="311"/>
      <c r="T1276" s="311"/>
      <c r="U1276" s="311"/>
      <c r="V1276" s="311"/>
      <c r="W1276" s="311"/>
      <c r="X1276" s="311"/>
      <c r="Y1276" s="311"/>
      <c r="Z1276" s="311"/>
    </row>
    <row r="1277" spans="1:26" s="6" customFormat="1">
      <c r="A1277" s="311"/>
      <c r="B1277" s="311"/>
      <c r="C1277" s="311"/>
      <c r="S1277" s="311"/>
      <c r="T1277" s="311"/>
      <c r="U1277" s="311"/>
      <c r="V1277" s="311"/>
      <c r="W1277" s="311"/>
      <c r="X1277" s="311"/>
      <c r="Y1277" s="311"/>
      <c r="Z1277" s="311"/>
    </row>
    <row r="1278" spans="1:26" s="6" customFormat="1">
      <c r="A1278" s="311"/>
      <c r="B1278" s="311"/>
      <c r="C1278" s="311"/>
      <c r="S1278" s="311"/>
      <c r="T1278" s="311"/>
      <c r="U1278" s="311"/>
      <c r="V1278" s="311"/>
      <c r="W1278" s="311"/>
      <c r="X1278" s="311"/>
      <c r="Y1278" s="311"/>
      <c r="Z1278" s="311"/>
    </row>
    <row r="1279" spans="1:26" s="6" customFormat="1">
      <c r="A1279" s="311"/>
      <c r="B1279" s="311"/>
      <c r="C1279" s="311"/>
      <c r="S1279" s="311"/>
      <c r="T1279" s="311"/>
      <c r="U1279" s="311"/>
      <c r="V1279" s="311"/>
      <c r="W1279" s="311"/>
      <c r="X1279" s="311"/>
      <c r="Y1279" s="311"/>
      <c r="Z1279" s="311"/>
    </row>
    <row r="1280" spans="1:26" s="6" customFormat="1">
      <c r="A1280" s="311"/>
      <c r="B1280" s="311"/>
      <c r="C1280" s="311"/>
      <c r="S1280" s="311"/>
      <c r="T1280" s="311"/>
      <c r="U1280" s="311"/>
      <c r="V1280" s="311"/>
      <c r="W1280" s="311"/>
      <c r="X1280" s="311"/>
      <c r="Y1280" s="311"/>
      <c r="Z1280" s="311"/>
    </row>
    <row r="1281" spans="1:26" s="6" customFormat="1">
      <c r="A1281" s="311"/>
      <c r="B1281" s="311"/>
      <c r="C1281" s="311"/>
      <c r="S1281" s="311"/>
      <c r="T1281" s="311"/>
      <c r="U1281" s="311"/>
      <c r="V1281" s="311"/>
      <c r="W1281" s="311"/>
      <c r="X1281" s="311"/>
      <c r="Y1281" s="311"/>
      <c r="Z1281" s="311"/>
    </row>
    <row r="1282" spans="1:26" s="6" customFormat="1">
      <c r="A1282" s="311"/>
      <c r="B1282" s="311"/>
      <c r="C1282" s="311"/>
      <c r="S1282" s="311"/>
      <c r="T1282" s="311"/>
      <c r="U1282" s="311"/>
      <c r="V1282" s="311"/>
      <c r="W1282" s="311"/>
      <c r="X1282" s="311"/>
      <c r="Y1282" s="311"/>
      <c r="Z1282" s="311"/>
    </row>
    <row r="1283" spans="1:26" s="6" customFormat="1">
      <c r="A1283" s="311"/>
      <c r="B1283" s="311"/>
      <c r="C1283" s="311"/>
      <c r="S1283" s="311"/>
      <c r="T1283" s="311"/>
      <c r="U1283" s="311"/>
      <c r="V1283" s="311"/>
      <c r="W1283" s="311"/>
      <c r="X1283" s="311"/>
      <c r="Y1283" s="311"/>
      <c r="Z1283" s="311"/>
    </row>
    <row r="1284" spans="1:26" s="6" customFormat="1">
      <c r="A1284" s="311"/>
      <c r="B1284" s="311"/>
      <c r="C1284" s="311"/>
      <c r="S1284" s="311"/>
      <c r="T1284" s="311"/>
      <c r="U1284" s="311"/>
      <c r="V1284" s="311"/>
      <c r="W1284" s="311"/>
      <c r="X1284" s="311"/>
      <c r="Y1284" s="311"/>
      <c r="Z1284" s="311"/>
    </row>
    <row r="1285" spans="1:26" s="6" customFormat="1">
      <c r="A1285" s="311"/>
      <c r="B1285" s="311"/>
      <c r="C1285" s="311"/>
      <c r="S1285" s="311"/>
      <c r="T1285" s="311"/>
      <c r="U1285" s="311"/>
      <c r="V1285" s="311"/>
      <c r="W1285" s="311"/>
      <c r="X1285" s="311"/>
      <c r="Y1285" s="311"/>
      <c r="Z1285" s="311"/>
    </row>
    <row r="1286" spans="1:26" s="6" customFormat="1">
      <c r="A1286" s="311"/>
      <c r="B1286" s="311"/>
      <c r="C1286" s="311"/>
      <c r="S1286" s="311"/>
      <c r="T1286" s="311"/>
      <c r="U1286" s="311"/>
      <c r="V1286" s="311"/>
      <c r="W1286" s="311"/>
      <c r="X1286" s="311"/>
      <c r="Y1286" s="311"/>
      <c r="Z1286" s="311"/>
    </row>
    <row r="1287" spans="1:26" s="6" customFormat="1">
      <c r="A1287" s="311"/>
      <c r="B1287" s="311"/>
      <c r="C1287" s="311"/>
      <c r="S1287" s="311"/>
      <c r="T1287" s="311"/>
      <c r="U1287" s="311"/>
      <c r="V1287" s="311"/>
      <c r="W1287" s="311"/>
      <c r="X1287" s="311"/>
      <c r="Y1287" s="311"/>
      <c r="Z1287" s="311"/>
    </row>
    <row r="1288" spans="1:26" s="6" customFormat="1">
      <c r="A1288" s="311"/>
      <c r="B1288" s="311"/>
      <c r="C1288" s="311"/>
      <c r="S1288" s="311"/>
      <c r="T1288" s="311"/>
      <c r="U1288" s="311"/>
      <c r="V1288" s="311"/>
      <c r="W1288" s="311"/>
      <c r="X1288" s="311"/>
      <c r="Y1288" s="311"/>
      <c r="Z1288" s="311"/>
    </row>
    <row r="1289" spans="1:26" s="6" customFormat="1">
      <c r="A1289" s="311"/>
      <c r="B1289" s="311"/>
      <c r="C1289" s="311"/>
      <c r="S1289" s="311"/>
      <c r="T1289" s="311"/>
      <c r="U1289" s="311"/>
      <c r="V1289" s="311"/>
      <c r="W1289" s="311"/>
      <c r="X1289" s="311"/>
      <c r="Y1289" s="311"/>
      <c r="Z1289" s="311"/>
    </row>
    <row r="1290" spans="1:26" s="6" customFormat="1">
      <c r="A1290" s="311"/>
      <c r="B1290" s="311"/>
      <c r="C1290" s="311"/>
      <c r="S1290" s="311"/>
      <c r="T1290" s="311"/>
      <c r="U1290" s="311"/>
      <c r="V1290" s="311"/>
      <c r="W1290" s="311"/>
      <c r="X1290" s="311"/>
      <c r="Y1290" s="311"/>
      <c r="Z1290" s="311"/>
    </row>
    <row r="1291" spans="1:26" s="6" customFormat="1">
      <c r="A1291" s="311"/>
      <c r="B1291" s="311"/>
      <c r="C1291" s="311"/>
      <c r="S1291" s="311"/>
      <c r="T1291" s="311"/>
      <c r="U1291" s="311"/>
      <c r="V1291" s="311"/>
      <c r="W1291" s="311"/>
      <c r="X1291" s="311"/>
      <c r="Y1291" s="311"/>
      <c r="Z1291" s="311"/>
    </row>
    <row r="1292" spans="1:26" s="6" customFormat="1">
      <c r="A1292" s="311"/>
      <c r="B1292" s="311"/>
      <c r="C1292" s="311"/>
      <c r="S1292" s="311"/>
      <c r="T1292" s="311"/>
      <c r="U1292" s="311"/>
      <c r="V1292" s="311"/>
      <c r="W1292" s="311"/>
      <c r="X1292" s="311"/>
      <c r="Y1292" s="311"/>
      <c r="Z1292" s="311"/>
    </row>
    <row r="1293" spans="1:26" s="6" customFormat="1">
      <c r="A1293" s="311"/>
      <c r="B1293" s="311"/>
      <c r="C1293" s="311"/>
      <c r="S1293" s="311"/>
      <c r="T1293" s="311"/>
      <c r="U1293" s="311"/>
      <c r="V1293" s="311"/>
      <c r="W1293" s="311"/>
      <c r="X1293" s="311"/>
      <c r="Y1293" s="311"/>
      <c r="Z1293" s="311"/>
    </row>
    <row r="1294" spans="1:26" s="6" customFormat="1">
      <c r="A1294" s="311"/>
      <c r="B1294" s="311"/>
      <c r="C1294" s="311"/>
      <c r="S1294" s="311"/>
      <c r="T1294" s="311"/>
      <c r="U1294" s="311"/>
      <c r="V1294" s="311"/>
      <c r="W1294" s="311"/>
      <c r="X1294" s="311"/>
      <c r="Y1294" s="311"/>
      <c r="Z1294" s="311"/>
    </row>
    <row r="1295" spans="1:26" s="6" customFormat="1">
      <c r="A1295" s="311"/>
      <c r="B1295" s="311"/>
      <c r="C1295" s="311"/>
      <c r="S1295" s="311"/>
      <c r="T1295" s="311"/>
      <c r="U1295" s="311"/>
      <c r="V1295" s="311"/>
      <c r="W1295" s="311"/>
      <c r="X1295" s="311"/>
      <c r="Y1295" s="311"/>
      <c r="Z1295" s="311"/>
    </row>
    <row r="1296" spans="1:26" s="6" customFormat="1">
      <c r="A1296" s="311"/>
      <c r="B1296" s="311"/>
      <c r="C1296" s="311"/>
      <c r="S1296" s="311"/>
      <c r="T1296" s="311"/>
      <c r="U1296" s="311"/>
      <c r="V1296" s="311"/>
      <c r="W1296" s="311"/>
      <c r="X1296" s="311"/>
      <c r="Y1296" s="311"/>
      <c r="Z1296" s="311"/>
    </row>
    <row r="1297" spans="1:26" s="6" customFormat="1">
      <c r="A1297" s="311"/>
      <c r="B1297" s="311"/>
      <c r="C1297" s="311"/>
      <c r="S1297" s="311"/>
      <c r="T1297" s="311"/>
      <c r="U1297" s="311"/>
      <c r="V1297" s="311"/>
      <c r="W1297" s="311"/>
      <c r="X1297" s="311"/>
      <c r="Y1297" s="311"/>
      <c r="Z1297" s="311"/>
    </row>
    <row r="1298" spans="1:26" s="6" customFormat="1">
      <c r="A1298" s="311"/>
      <c r="B1298" s="311"/>
      <c r="C1298" s="311"/>
      <c r="S1298" s="311"/>
      <c r="T1298" s="311"/>
      <c r="U1298" s="311"/>
      <c r="V1298" s="311"/>
      <c r="W1298" s="311"/>
      <c r="X1298" s="311"/>
      <c r="Y1298" s="311"/>
      <c r="Z1298" s="311"/>
    </row>
    <row r="1299" spans="1:26" s="6" customFormat="1">
      <c r="A1299" s="311"/>
      <c r="B1299" s="311"/>
      <c r="C1299" s="311"/>
      <c r="S1299" s="311"/>
      <c r="T1299" s="311"/>
      <c r="U1299" s="311"/>
      <c r="V1299" s="311"/>
      <c r="W1299" s="311"/>
      <c r="X1299" s="311"/>
      <c r="Y1299" s="311"/>
      <c r="Z1299" s="311"/>
    </row>
    <row r="1300" spans="1:26" s="6" customFormat="1">
      <c r="A1300" s="311"/>
      <c r="B1300" s="311"/>
      <c r="C1300" s="311"/>
      <c r="S1300" s="311"/>
      <c r="T1300" s="311"/>
      <c r="U1300" s="311"/>
      <c r="V1300" s="311"/>
      <c r="W1300" s="311"/>
      <c r="X1300" s="311"/>
      <c r="Y1300" s="311"/>
      <c r="Z1300" s="311"/>
    </row>
    <row r="1301" spans="1:26" s="6" customFormat="1">
      <c r="A1301" s="311"/>
      <c r="B1301" s="311"/>
      <c r="C1301" s="311"/>
      <c r="S1301" s="311"/>
      <c r="T1301" s="311"/>
      <c r="U1301" s="311"/>
      <c r="V1301" s="311"/>
      <c r="W1301" s="311"/>
      <c r="X1301" s="311"/>
      <c r="Y1301" s="311"/>
      <c r="Z1301" s="311"/>
    </row>
    <row r="1302" spans="1:26" s="6" customFormat="1">
      <c r="A1302" s="311"/>
      <c r="B1302" s="311"/>
      <c r="C1302" s="311"/>
      <c r="S1302" s="311"/>
      <c r="T1302" s="311"/>
      <c r="U1302" s="311"/>
      <c r="V1302" s="311"/>
      <c r="W1302" s="311"/>
      <c r="X1302" s="311"/>
      <c r="Y1302" s="311"/>
      <c r="Z1302" s="311"/>
    </row>
    <row r="1303" spans="1:26" s="6" customFormat="1">
      <c r="A1303" s="311"/>
      <c r="B1303" s="311"/>
      <c r="C1303" s="311"/>
      <c r="S1303" s="311"/>
      <c r="T1303" s="311"/>
      <c r="U1303" s="311"/>
      <c r="V1303" s="311"/>
      <c r="W1303" s="311"/>
      <c r="X1303" s="311"/>
      <c r="Y1303" s="311"/>
      <c r="Z1303" s="311"/>
    </row>
    <row r="1304" spans="1:26" s="6" customFormat="1">
      <c r="A1304" s="311"/>
      <c r="B1304" s="311"/>
      <c r="C1304" s="311"/>
      <c r="S1304" s="311"/>
      <c r="T1304" s="311"/>
      <c r="U1304" s="311"/>
      <c r="V1304" s="311"/>
      <c r="W1304" s="311"/>
      <c r="X1304" s="311"/>
      <c r="Y1304" s="311"/>
      <c r="Z1304" s="311"/>
    </row>
    <row r="1305" spans="1:26" s="6" customFormat="1">
      <c r="A1305" s="311"/>
      <c r="B1305" s="311"/>
      <c r="C1305" s="311"/>
      <c r="S1305" s="311"/>
      <c r="T1305" s="311"/>
      <c r="U1305" s="311"/>
      <c r="V1305" s="311"/>
      <c r="W1305" s="311"/>
      <c r="X1305" s="311"/>
      <c r="Y1305" s="311"/>
      <c r="Z1305" s="311"/>
    </row>
    <row r="1306" spans="1:26" s="6" customFormat="1">
      <c r="A1306" s="311"/>
      <c r="B1306" s="311"/>
      <c r="C1306" s="311"/>
      <c r="S1306" s="311"/>
      <c r="T1306" s="311"/>
      <c r="U1306" s="311"/>
      <c r="V1306" s="311"/>
      <c r="W1306" s="311"/>
      <c r="X1306" s="311"/>
      <c r="Y1306" s="311"/>
      <c r="Z1306" s="311"/>
    </row>
    <row r="1307" spans="1:26" s="6" customFormat="1">
      <c r="A1307" s="311"/>
      <c r="B1307" s="311"/>
      <c r="C1307" s="311"/>
      <c r="S1307" s="311"/>
      <c r="T1307" s="311"/>
      <c r="U1307" s="311"/>
      <c r="V1307" s="311"/>
      <c r="W1307" s="311"/>
      <c r="X1307" s="311"/>
      <c r="Y1307" s="311"/>
      <c r="Z1307" s="311"/>
    </row>
    <row r="1308" spans="1:26" s="6" customFormat="1">
      <c r="A1308" s="311"/>
      <c r="B1308" s="311"/>
      <c r="C1308" s="311"/>
      <c r="S1308" s="311"/>
      <c r="T1308" s="311"/>
      <c r="U1308" s="311"/>
      <c r="V1308" s="311"/>
      <c r="W1308" s="311"/>
      <c r="X1308" s="311"/>
      <c r="Y1308" s="311"/>
      <c r="Z1308" s="311"/>
    </row>
    <row r="1309" spans="1:26" s="6" customFormat="1">
      <c r="A1309" s="311"/>
      <c r="B1309" s="311"/>
      <c r="C1309" s="311"/>
      <c r="S1309" s="311"/>
      <c r="T1309" s="311"/>
      <c r="U1309" s="311"/>
      <c r="V1309" s="311"/>
      <c r="W1309" s="311"/>
      <c r="X1309" s="311"/>
      <c r="Y1309" s="311"/>
      <c r="Z1309" s="311"/>
    </row>
    <row r="1310" spans="1:26" s="6" customFormat="1">
      <c r="A1310" s="311"/>
      <c r="B1310" s="311"/>
      <c r="C1310" s="311"/>
      <c r="S1310" s="311"/>
      <c r="T1310" s="311"/>
      <c r="U1310" s="311"/>
      <c r="V1310" s="311"/>
      <c r="W1310" s="311"/>
      <c r="X1310" s="311"/>
      <c r="Y1310" s="311"/>
      <c r="Z1310" s="311"/>
    </row>
    <row r="1311" spans="1:26" s="6" customFormat="1">
      <c r="A1311" s="311"/>
      <c r="B1311" s="311"/>
      <c r="C1311" s="311"/>
      <c r="S1311" s="311"/>
      <c r="T1311" s="311"/>
      <c r="U1311" s="311"/>
      <c r="V1311" s="311"/>
      <c r="W1311" s="311"/>
      <c r="X1311" s="311"/>
      <c r="Y1311" s="311"/>
      <c r="Z1311" s="311"/>
    </row>
    <row r="1312" spans="1:26" s="6" customFormat="1">
      <c r="A1312" s="311"/>
      <c r="B1312" s="311"/>
      <c r="C1312" s="311"/>
      <c r="S1312" s="311"/>
      <c r="T1312" s="311"/>
      <c r="U1312" s="311"/>
      <c r="V1312" s="311"/>
      <c r="W1312" s="311"/>
      <c r="X1312" s="311"/>
      <c r="Y1312" s="311"/>
      <c r="Z1312" s="311"/>
    </row>
    <row r="1313" spans="1:26" s="6" customFormat="1">
      <c r="A1313" s="311"/>
      <c r="B1313" s="311"/>
      <c r="C1313" s="311"/>
      <c r="S1313" s="311"/>
      <c r="T1313" s="311"/>
      <c r="U1313" s="311"/>
      <c r="V1313" s="311"/>
      <c r="W1313" s="311"/>
      <c r="X1313" s="311"/>
      <c r="Y1313" s="311"/>
      <c r="Z1313" s="311"/>
    </row>
    <row r="1314" spans="1:26" s="6" customFormat="1">
      <c r="A1314" s="311"/>
      <c r="B1314" s="311"/>
      <c r="C1314" s="311"/>
      <c r="S1314" s="311"/>
      <c r="T1314" s="311"/>
      <c r="U1314" s="311"/>
      <c r="V1314" s="311"/>
      <c r="W1314" s="311"/>
      <c r="X1314" s="311"/>
      <c r="Y1314" s="311"/>
      <c r="Z1314" s="311"/>
    </row>
    <row r="1315" spans="1:26" s="6" customFormat="1">
      <c r="A1315" s="311"/>
      <c r="B1315" s="311"/>
      <c r="C1315" s="311"/>
      <c r="S1315" s="311"/>
      <c r="T1315" s="311"/>
      <c r="U1315" s="311"/>
      <c r="V1315" s="311"/>
      <c r="W1315" s="311"/>
      <c r="X1315" s="311"/>
      <c r="Y1315" s="311"/>
      <c r="Z1315" s="311"/>
    </row>
    <row r="1316" spans="1:26" s="6" customFormat="1">
      <c r="A1316" s="311"/>
      <c r="B1316" s="311"/>
      <c r="C1316" s="311"/>
      <c r="S1316" s="311"/>
      <c r="T1316" s="311"/>
      <c r="U1316" s="311"/>
      <c r="V1316" s="311"/>
      <c r="W1316" s="311"/>
      <c r="X1316" s="311"/>
      <c r="Y1316" s="311"/>
      <c r="Z1316" s="311"/>
    </row>
    <row r="1317" spans="1:26" s="6" customFormat="1">
      <c r="A1317" s="311"/>
      <c r="B1317" s="311"/>
      <c r="C1317" s="311"/>
      <c r="S1317" s="311"/>
      <c r="T1317" s="311"/>
      <c r="U1317" s="311"/>
      <c r="V1317" s="311"/>
      <c r="W1317" s="311"/>
      <c r="X1317" s="311"/>
      <c r="Y1317" s="311"/>
      <c r="Z1317" s="311"/>
    </row>
    <row r="1318" spans="1:26" s="6" customFormat="1">
      <c r="A1318" s="311"/>
      <c r="B1318" s="311"/>
      <c r="C1318" s="311"/>
      <c r="S1318" s="311"/>
      <c r="T1318" s="311"/>
      <c r="U1318" s="311"/>
      <c r="V1318" s="311"/>
      <c r="W1318" s="311"/>
      <c r="X1318" s="311"/>
      <c r="Y1318" s="311"/>
      <c r="Z1318" s="311"/>
    </row>
    <row r="1319" spans="1:26" s="6" customFormat="1">
      <c r="A1319" s="311"/>
      <c r="B1319" s="311"/>
      <c r="C1319" s="311"/>
      <c r="S1319" s="311"/>
      <c r="T1319" s="311"/>
      <c r="U1319" s="311"/>
      <c r="V1319" s="311"/>
      <c r="W1319" s="311"/>
      <c r="X1319" s="311"/>
      <c r="Y1319" s="311"/>
      <c r="Z1319" s="311"/>
    </row>
    <row r="1320" spans="1:26" s="6" customFormat="1">
      <c r="A1320" s="311"/>
      <c r="B1320" s="311"/>
      <c r="C1320" s="311"/>
      <c r="S1320" s="311"/>
      <c r="T1320" s="311"/>
      <c r="U1320" s="311"/>
      <c r="V1320" s="311"/>
      <c r="W1320" s="311"/>
      <c r="X1320" s="311"/>
      <c r="Y1320" s="311"/>
      <c r="Z1320" s="311"/>
    </row>
    <row r="1321" spans="1:26" s="6" customFormat="1">
      <c r="A1321" s="311"/>
      <c r="B1321" s="311"/>
      <c r="C1321" s="311"/>
      <c r="S1321" s="311"/>
      <c r="T1321" s="311"/>
      <c r="U1321" s="311"/>
      <c r="V1321" s="311"/>
      <c r="W1321" s="311"/>
      <c r="X1321" s="311"/>
      <c r="Y1321" s="311"/>
      <c r="Z1321" s="311"/>
    </row>
    <row r="1322" spans="1:26" s="6" customFormat="1">
      <c r="A1322" s="311"/>
      <c r="B1322" s="311"/>
      <c r="C1322" s="311"/>
      <c r="S1322" s="311"/>
      <c r="T1322" s="311"/>
      <c r="U1322" s="311"/>
      <c r="V1322" s="311"/>
      <c r="W1322" s="311"/>
      <c r="X1322" s="311"/>
      <c r="Y1322" s="311"/>
      <c r="Z1322" s="311"/>
    </row>
    <row r="1323" spans="1:26" s="6" customFormat="1">
      <c r="A1323" s="311"/>
      <c r="B1323" s="311"/>
      <c r="C1323" s="311"/>
      <c r="S1323" s="311"/>
      <c r="T1323" s="311"/>
      <c r="U1323" s="311"/>
      <c r="V1323" s="311"/>
      <c r="W1323" s="311"/>
      <c r="X1323" s="311"/>
      <c r="Y1323" s="311"/>
      <c r="Z1323" s="311"/>
    </row>
    <row r="1324" spans="1:26" s="6" customFormat="1">
      <c r="A1324" s="311"/>
      <c r="B1324" s="311"/>
      <c r="C1324" s="311"/>
      <c r="S1324" s="311"/>
      <c r="T1324" s="311"/>
      <c r="U1324" s="311"/>
      <c r="V1324" s="311"/>
      <c r="W1324" s="311"/>
      <c r="X1324" s="311"/>
      <c r="Y1324" s="311"/>
      <c r="Z1324" s="311"/>
    </row>
    <row r="1325" spans="1:26" s="6" customFormat="1">
      <c r="A1325" s="311"/>
      <c r="B1325" s="311"/>
      <c r="C1325" s="311"/>
      <c r="S1325" s="311"/>
      <c r="T1325" s="311"/>
      <c r="U1325" s="311"/>
      <c r="V1325" s="311"/>
      <c r="W1325" s="311"/>
      <c r="X1325" s="311"/>
      <c r="Y1325" s="311"/>
      <c r="Z1325" s="311"/>
    </row>
    <row r="1326" spans="1:26" s="6" customFormat="1">
      <c r="A1326" s="311"/>
      <c r="B1326" s="311"/>
      <c r="C1326" s="311"/>
      <c r="S1326" s="311"/>
      <c r="T1326" s="311"/>
      <c r="U1326" s="311"/>
      <c r="V1326" s="311"/>
      <c r="W1326" s="311"/>
      <c r="X1326" s="311"/>
      <c r="Y1326" s="311"/>
      <c r="Z1326" s="311"/>
    </row>
    <row r="1327" spans="1:26" s="6" customFormat="1">
      <c r="A1327" s="311"/>
      <c r="B1327" s="311"/>
      <c r="C1327" s="311"/>
      <c r="S1327" s="311"/>
      <c r="T1327" s="311"/>
      <c r="U1327" s="311"/>
      <c r="V1327" s="311"/>
      <c r="W1327" s="311"/>
      <c r="X1327" s="311"/>
      <c r="Y1327" s="311"/>
      <c r="Z1327" s="311"/>
    </row>
    <row r="1328" spans="1:26" s="6" customFormat="1">
      <c r="A1328" s="311"/>
      <c r="B1328" s="311"/>
      <c r="C1328" s="311"/>
      <c r="S1328" s="311"/>
      <c r="T1328" s="311"/>
      <c r="U1328" s="311"/>
      <c r="V1328" s="311"/>
      <c r="W1328" s="311"/>
      <c r="X1328" s="311"/>
      <c r="Y1328" s="311"/>
      <c r="Z1328" s="311"/>
    </row>
    <row r="1329" spans="1:26" s="6" customFormat="1">
      <c r="A1329" s="311"/>
      <c r="B1329" s="311"/>
      <c r="C1329" s="311"/>
      <c r="S1329" s="311"/>
      <c r="T1329" s="311"/>
      <c r="U1329" s="311"/>
      <c r="V1329" s="311"/>
      <c r="W1329" s="311"/>
      <c r="X1329" s="311"/>
      <c r="Y1329" s="311"/>
      <c r="Z1329" s="311"/>
    </row>
    <row r="1330" spans="1:26" s="6" customFormat="1">
      <c r="A1330" s="311"/>
      <c r="B1330" s="311"/>
      <c r="C1330" s="311"/>
      <c r="S1330" s="311"/>
      <c r="T1330" s="311"/>
      <c r="U1330" s="311"/>
      <c r="V1330" s="311"/>
      <c r="W1330" s="311"/>
      <c r="X1330" s="311"/>
      <c r="Y1330" s="311"/>
      <c r="Z1330" s="311"/>
    </row>
    <row r="1331" spans="1:26" s="6" customFormat="1">
      <c r="A1331" s="311"/>
      <c r="B1331" s="311"/>
      <c r="C1331" s="311"/>
      <c r="S1331" s="311"/>
      <c r="T1331" s="311"/>
      <c r="U1331" s="311"/>
      <c r="V1331" s="311"/>
      <c r="W1331" s="311"/>
      <c r="X1331" s="311"/>
      <c r="Y1331" s="311"/>
      <c r="Z1331" s="311"/>
    </row>
    <row r="1332" spans="1:26" s="6" customFormat="1">
      <c r="A1332" s="311"/>
      <c r="B1332" s="311"/>
      <c r="C1332" s="311"/>
      <c r="S1332" s="311"/>
      <c r="T1332" s="311"/>
      <c r="U1332" s="311"/>
      <c r="V1332" s="311"/>
      <c r="W1332" s="311"/>
      <c r="X1332" s="311"/>
      <c r="Y1332" s="311"/>
      <c r="Z1332" s="311"/>
    </row>
    <row r="1333" spans="1:26" s="6" customFormat="1">
      <c r="A1333" s="311"/>
      <c r="B1333" s="311"/>
      <c r="C1333" s="311"/>
      <c r="S1333" s="311"/>
      <c r="T1333" s="311"/>
      <c r="U1333" s="311"/>
      <c r="V1333" s="311"/>
      <c r="W1333" s="311"/>
      <c r="X1333" s="311"/>
      <c r="Y1333" s="311"/>
      <c r="Z1333" s="311"/>
    </row>
    <row r="1334" spans="1:26" s="6" customFormat="1">
      <c r="A1334" s="311"/>
      <c r="B1334" s="311"/>
      <c r="C1334" s="311"/>
      <c r="S1334" s="311"/>
      <c r="T1334" s="311"/>
      <c r="U1334" s="311"/>
      <c r="V1334" s="311"/>
      <c r="W1334" s="311"/>
      <c r="X1334" s="311"/>
      <c r="Y1334" s="311"/>
      <c r="Z1334" s="311"/>
    </row>
    <row r="1335" spans="1:26" s="6" customFormat="1">
      <c r="A1335" s="311"/>
      <c r="B1335" s="311"/>
      <c r="C1335" s="311"/>
      <c r="S1335" s="311"/>
      <c r="T1335" s="311"/>
      <c r="U1335" s="311"/>
      <c r="V1335" s="311"/>
      <c r="W1335" s="311"/>
      <c r="X1335" s="311"/>
      <c r="Y1335" s="311"/>
      <c r="Z1335" s="311"/>
    </row>
    <row r="1336" spans="1:26" s="6" customFormat="1">
      <c r="A1336" s="311"/>
      <c r="B1336" s="311"/>
      <c r="C1336" s="311"/>
      <c r="S1336" s="311"/>
      <c r="T1336" s="311"/>
      <c r="U1336" s="311"/>
      <c r="V1336" s="311"/>
      <c r="W1336" s="311"/>
      <c r="X1336" s="311"/>
      <c r="Y1336" s="311"/>
      <c r="Z1336" s="311"/>
    </row>
    <row r="1337" spans="1:26" s="6" customFormat="1">
      <c r="A1337" s="311"/>
      <c r="B1337" s="311"/>
      <c r="C1337" s="311"/>
      <c r="S1337" s="311"/>
      <c r="T1337" s="311"/>
      <c r="U1337" s="311"/>
      <c r="V1337" s="311"/>
      <c r="W1337" s="311"/>
      <c r="X1337" s="311"/>
      <c r="Y1337" s="311"/>
      <c r="Z1337" s="311"/>
    </row>
    <row r="1338" spans="1:26" s="6" customFormat="1">
      <c r="A1338" s="311"/>
      <c r="B1338" s="311"/>
      <c r="C1338" s="311"/>
      <c r="S1338" s="311"/>
      <c r="T1338" s="311"/>
      <c r="U1338" s="311"/>
      <c r="V1338" s="311"/>
      <c r="W1338" s="311"/>
      <c r="X1338" s="311"/>
      <c r="Y1338" s="311"/>
      <c r="Z1338" s="311"/>
    </row>
    <row r="1339" spans="1:26" s="6" customFormat="1">
      <c r="A1339" s="311"/>
      <c r="B1339" s="311"/>
      <c r="C1339" s="311"/>
      <c r="S1339" s="311"/>
      <c r="T1339" s="311"/>
      <c r="U1339" s="311"/>
      <c r="V1339" s="311"/>
      <c r="W1339" s="311"/>
      <c r="X1339" s="311"/>
      <c r="Y1339" s="311"/>
      <c r="Z1339" s="311"/>
    </row>
    <row r="1340" spans="1:26" s="6" customFormat="1">
      <c r="A1340" s="311"/>
      <c r="B1340" s="311"/>
      <c r="C1340" s="311"/>
      <c r="S1340" s="311"/>
      <c r="T1340" s="311"/>
      <c r="U1340" s="311"/>
      <c r="V1340" s="311"/>
      <c r="W1340" s="311"/>
      <c r="X1340" s="311"/>
      <c r="Y1340" s="311"/>
      <c r="Z1340" s="311"/>
    </row>
    <row r="1341" spans="1:26" s="6" customFormat="1">
      <c r="A1341" s="311"/>
      <c r="B1341" s="311"/>
      <c r="C1341" s="311"/>
      <c r="S1341" s="311"/>
      <c r="T1341" s="311"/>
      <c r="U1341" s="311"/>
      <c r="V1341" s="311"/>
      <c r="W1341" s="311"/>
      <c r="X1341" s="311"/>
      <c r="Y1341" s="311"/>
      <c r="Z1341" s="311"/>
    </row>
    <row r="1342" spans="1:26" s="6" customFormat="1">
      <c r="A1342" s="311"/>
      <c r="B1342" s="311"/>
      <c r="C1342" s="311"/>
      <c r="S1342" s="311"/>
      <c r="T1342" s="311"/>
      <c r="U1342" s="311"/>
      <c r="V1342" s="311"/>
      <c r="W1342" s="311"/>
      <c r="X1342" s="311"/>
      <c r="Y1342" s="311"/>
      <c r="Z1342" s="311"/>
    </row>
    <row r="1343" spans="1:26" s="6" customFormat="1">
      <c r="A1343" s="311"/>
      <c r="B1343" s="311"/>
      <c r="C1343" s="311"/>
      <c r="S1343" s="311"/>
      <c r="T1343" s="311"/>
      <c r="U1343" s="311"/>
      <c r="V1343" s="311"/>
      <c r="W1343" s="311"/>
      <c r="X1343" s="311"/>
      <c r="Y1343" s="311"/>
      <c r="Z1343" s="311"/>
    </row>
    <row r="1344" spans="1:26" s="6" customFormat="1">
      <c r="A1344" s="311"/>
      <c r="B1344" s="311"/>
      <c r="C1344" s="311"/>
      <c r="S1344" s="311"/>
      <c r="T1344" s="311"/>
      <c r="U1344" s="311"/>
      <c r="V1344" s="311"/>
      <c r="W1344" s="311"/>
      <c r="X1344" s="311"/>
      <c r="Y1344" s="311"/>
      <c r="Z1344" s="311"/>
    </row>
    <row r="1345" spans="1:26" s="6" customFormat="1">
      <c r="A1345" s="311"/>
      <c r="B1345" s="311"/>
      <c r="C1345" s="311"/>
      <c r="S1345" s="311"/>
      <c r="T1345" s="311"/>
      <c r="U1345" s="311"/>
      <c r="V1345" s="311"/>
      <c r="W1345" s="311"/>
      <c r="X1345" s="311"/>
      <c r="Y1345" s="311"/>
      <c r="Z1345" s="311"/>
    </row>
    <row r="1346" spans="1:26" s="6" customFormat="1">
      <c r="A1346" s="311"/>
      <c r="B1346" s="311"/>
      <c r="C1346" s="311"/>
      <c r="S1346" s="311"/>
      <c r="T1346" s="311"/>
      <c r="U1346" s="311"/>
      <c r="V1346" s="311"/>
      <c r="W1346" s="311"/>
      <c r="X1346" s="311"/>
      <c r="Y1346" s="311"/>
      <c r="Z1346" s="311"/>
    </row>
    <row r="1347" spans="1:26" s="6" customFormat="1">
      <c r="A1347" s="311"/>
      <c r="B1347" s="311"/>
      <c r="C1347" s="311"/>
      <c r="S1347" s="311"/>
      <c r="T1347" s="311"/>
      <c r="U1347" s="311"/>
      <c r="V1347" s="311"/>
      <c r="W1347" s="311"/>
      <c r="X1347" s="311"/>
      <c r="Y1347" s="311"/>
      <c r="Z1347" s="311"/>
    </row>
    <row r="1348" spans="1:26" s="6" customFormat="1">
      <c r="A1348" s="311"/>
      <c r="B1348" s="311"/>
      <c r="C1348" s="311"/>
      <c r="S1348" s="311"/>
      <c r="T1348" s="311"/>
      <c r="U1348" s="311"/>
      <c r="V1348" s="311"/>
      <c r="W1348" s="311"/>
      <c r="X1348" s="311"/>
      <c r="Y1348" s="311"/>
      <c r="Z1348" s="311"/>
    </row>
    <row r="1349" spans="1:26" s="6" customFormat="1">
      <c r="A1349" s="311"/>
      <c r="B1349" s="311"/>
      <c r="C1349" s="311"/>
      <c r="S1349" s="311"/>
      <c r="T1349" s="311"/>
      <c r="U1349" s="311"/>
      <c r="V1349" s="311"/>
      <c r="W1349" s="311"/>
      <c r="X1349" s="311"/>
      <c r="Y1349" s="311"/>
      <c r="Z1349" s="311"/>
    </row>
    <row r="1350" spans="1:26" s="6" customFormat="1">
      <c r="A1350" s="311"/>
      <c r="B1350" s="311"/>
      <c r="C1350" s="311"/>
      <c r="S1350" s="311"/>
      <c r="T1350" s="311"/>
      <c r="U1350" s="311"/>
      <c r="V1350" s="311"/>
      <c r="W1350" s="311"/>
      <c r="X1350" s="311"/>
      <c r="Y1350" s="311"/>
      <c r="Z1350" s="311"/>
    </row>
    <row r="1351" spans="1:26" s="6" customFormat="1">
      <c r="A1351" s="311"/>
      <c r="B1351" s="311"/>
      <c r="C1351" s="311"/>
      <c r="S1351" s="311"/>
      <c r="T1351" s="311"/>
      <c r="U1351" s="311"/>
      <c r="V1351" s="311"/>
      <c r="W1351" s="311"/>
      <c r="X1351" s="311"/>
      <c r="Y1351" s="311"/>
      <c r="Z1351" s="311"/>
    </row>
    <row r="1352" spans="1:26" s="6" customFormat="1">
      <c r="A1352" s="311"/>
      <c r="B1352" s="311"/>
      <c r="C1352" s="311"/>
      <c r="S1352" s="311"/>
      <c r="T1352" s="311"/>
      <c r="U1352" s="311"/>
      <c r="V1352" s="311"/>
      <c r="W1352" s="311"/>
      <c r="X1352" s="311"/>
      <c r="Y1352" s="311"/>
      <c r="Z1352" s="311"/>
    </row>
    <row r="1353" spans="1:26" s="6" customFormat="1">
      <c r="A1353" s="311"/>
      <c r="B1353" s="311"/>
      <c r="C1353" s="311"/>
      <c r="S1353" s="311"/>
      <c r="T1353" s="311"/>
      <c r="U1353" s="311"/>
      <c r="V1353" s="311"/>
      <c r="W1353" s="311"/>
      <c r="X1353" s="311"/>
      <c r="Y1353" s="311"/>
      <c r="Z1353" s="311"/>
    </row>
    <row r="1354" spans="1:26" s="6" customFormat="1">
      <c r="A1354" s="311"/>
      <c r="B1354" s="311"/>
      <c r="C1354" s="311"/>
      <c r="S1354" s="311"/>
      <c r="T1354" s="311"/>
      <c r="U1354" s="311"/>
      <c r="V1354" s="311"/>
      <c r="W1354" s="311"/>
      <c r="X1354" s="311"/>
      <c r="Y1354" s="311"/>
      <c r="Z1354" s="311"/>
    </row>
    <row r="1355" spans="1:26" s="6" customFormat="1">
      <c r="A1355" s="311"/>
      <c r="B1355" s="311"/>
      <c r="C1355" s="311"/>
      <c r="S1355" s="311"/>
      <c r="T1355" s="311"/>
      <c r="U1355" s="311"/>
      <c r="V1355" s="311"/>
      <c r="W1355" s="311"/>
      <c r="X1355" s="311"/>
      <c r="Y1355" s="311"/>
      <c r="Z1355" s="311"/>
    </row>
    <row r="1356" spans="1:26" s="6" customFormat="1">
      <c r="A1356" s="311"/>
      <c r="B1356" s="311"/>
      <c r="C1356" s="311"/>
      <c r="S1356" s="311"/>
      <c r="T1356" s="311"/>
      <c r="U1356" s="311"/>
      <c r="V1356" s="311"/>
      <c r="W1356" s="311"/>
      <c r="X1356" s="311"/>
      <c r="Y1356" s="311"/>
      <c r="Z1356" s="311"/>
    </row>
    <row r="1357" spans="1:26" s="6" customFormat="1">
      <c r="A1357" s="311"/>
      <c r="B1357" s="311"/>
      <c r="C1357" s="311"/>
      <c r="S1357" s="311"/>
      <c r="T1357" s="311"/>
      <c r="U1357" s="311"/>
      <c r="V1357" s="311"/>
      <c r="W1357" s="311"/>
      <c r="X1357" s="311"/>
      <c r="Y1357" s="311"/>
      <c r="Z1357" s="311"/>
    </row>
    <row r="1358" spans="1:26" s="6" customFormat="1">
      <c r="A1358" s="311"/>
      <c r="B1358" s="311"/>
      <c r="C1358" s="311"/>
      <c r="S1358" s="311"/>
      <c r="T1358" s="311"/>
      <c r="U1358" s="311"/>
      <c r="V1358" s="311"/>
      <c r="W1358" s="311"/>
      <c r="X1358" s="311"/>
      <c r="Y1358" s="311"/>
      <c r="Z1358" s="311"/>
    </row>
    <row r="1359" spans="1:26" s="6" customFormat="1">
      <c r="A1359" s="311"/>
      <c r="B1359" s="311"/>
      <c r="C1359" s="311"/>
      <c r="S1359" s="311"/>
      <c r="T1359" s="311"/>
      <c r="U1359" s="311"/>
      <c r="V1359" s="311"/>
      <c r="W1359" s="311"/>
      <c r="X1359" s="311"/>
      <c r="Y1359" s="311"/>
      <c r="Z1359" s="311"/>
    </row>
    <row r="1360" spans="1:26" s="6" customFormat="1">
      <c r="A1360" s="311"/>
      <c r="B1360" s="311"/>
      <c r="C1360" s="311"/>
      <c r="S1360" s="311"/>
      <c r="T1360" s="311"/>
      <c r="U1360" s="311"/>
      <c r="V1360" s="311"/>
      <c r="W1360" s="311"/>
      <c r="X1360" s="311"/>
      <c r="Y1360" s="311"/>
      <c r="Z1360" s="311"/>
    </row>
    <row r="1361" spans="1:26" s="6" customFormat="1">
      <c r="A1361" s="311"/>
      <c r="B1361" s="311"/>
      <c r="C1361" s="311"/>
      <c r="S1361" s="311"/>
      <c r="T1361" s="311"/>
      <c r="U1361" s="311"/>
      <c r="V1361" s="311"/>
      <c r="W1361" s="311"/>
      <c r="X1361" s="311"/>
      <c r="Y1361" s="311"/>
      <c r="Z1361" s="311"/>
    </row>
    <row r="1362" spans="1:26" s="6" customFormat="1">
      <c r="A1362" s="311"/>
      <c r="B1362" s="311"/>
      <c r="C1362" s="311"/>
      <c r="S1362" s="311"/>
      <c r="T1362" s="311"/>
      <c r="U1362" s="311"/>
      <c r="V1362" s="311"/>
      <c r="W1362" s="311"/>
      <c r="X1362" s="311"/>
      <c r="Y1362" s="311"/>
      <c r="Z1362" s="311"/>
    </row>
    <row r="1363" spans="1:26" s="6" customFormat="1">
      <c r="A1363" s="311"/>
      <c r="B1363" s="311"/>
      <c r="C1363" s="311"/>
      <c r="S1363" s="311"/>
      <c r="T1363" s="311"/>
      <c r="U1363" s="311"/>
      <c r="V1363" s="311"/>
      <c r="W1363" s="311"/>
      <c r="X1363" s="311"/>
      <c r="Y1363" s="311"/>
      <c r="Z1363" s="311"/>
    </row>
    <row r="1364" spans="1:26" s="6" customFormat="1">
      <c r="A1364" s="311"/>
      <c r="B1364" s="311"/>
      <c r="C1364" s="311"/>
      <c r="S1364" s="311"/>
      <c r="T1364" s="311"/>
      <c r="U1364" s="311"/>
      <c r="V1364" s="311"/>
      <c r="W1364" s="311"/>
      <c r="X1364" s="311"/>
      <c r="Y1364" s="311"/>
      <c r="Z1364" s="311"/>
    </row>
    <row r="1365" spans="1:26" s="6" customFormat="1">
      <c r="A1365" s="311"/>
      <c r="B1365" s="311"/>
      <c r="C1365" s="311"/>
      <c r="S1365" s="311"/>
      <c r="T1365" s="311"/>
      <c r="U1365" s="311"/>
      <c r="V1365" s="311"/>
      <c r="W1365" s="311"/>
      <c r="X1365" s="311"/>
      <c r="Y1365" s="311"/>
      <c r="Z1365" s="311"/>
    </row>
    <row r="1366" spans="1:26" s="6" customFormat="1">
      <c r="A1366" s="311"/>
      <c r="B1366" s="311"/>
      <c r="C1366" s="311"/>
      <c r="S1366" s="311"/>
      <c r="T1366" s="311"/>
      <c r="U1366" s="311"/>
      <c r="V1366" s="311"/>
      <c r="W1366" s="311"/>
      <c r="X1366" s="311"/>
      <c r="Y1366" s="311"/>
      <c r="Z1366" s="311"/>
    </row>
    <row r="1367" spans="1:26" s="6" customFormat="1">
      <c r="A1367" s="311"/>
      <c r="B1367" s="311"/>
      <c r="C1367" s="311"/>
      <c r="S1367" s="311"/>
      <c r="T1367" s="311"/>
      <c r="U1367" s="311"/>
      <c r="V1367" s="311"/>
      <c r="W1367" s="311"/>
      <c r="X1367" s="311"/>
      <c r="Y1367" s="311"/>
      <c r="Z1367" s="311"/>
    </row>
    <row r="1368" spans="1:26" s="6" customFormat="1">
      <c r="A1368" s="311"/>
      <c r="B1368" s="311"/>
      <c r="C1368" s="311"/>
      <c r="S1368" s="311"/>
      <c r="T1368" s="311"/>
      <c r="U1368" s="311"/>
      <c r="V1368" s="311"/>
      <c r="W1368" s="311"/>
      <c r="X1368" s="311"/>
      <c r="Y1368" s="311"/>
      <c r="Z1368" s="311"/>
    </row>
    <row r="1369" spans="1:26" s="6" customFormat="1">
      <c r="A1369" s="311"/>
      <c r="B1369" s="311"/>
      <c r="C1369" s="311"/>
      <c r="S1369" s="311"/>
      <c r="T1369" s="311"/>
      <c r="U1369" s="311"/>
      <c r="V1369" s="311"/>
      <c r="W1369" s="311"/>
      <c r="X1369" s="311"/>
      <c r="Y1369" s="311"/>
      <c r="Z1369" s="311"/>
    </row>
    <row r="1370" spans="1:26" s="6" customFormat="1">
      <c r="A1370" s="311"/>
      <c r="B1370" s="311"/>
      <c r="C1370" s="311"/>
      <c r="S1370" s="311"/>
      <c r="T1370" s="311"/>
      <c r="U1370" s="311"/>
      <c r="V1370" s="311"/>
      <c r="W1370" s="311"/>
      <c r="X1370" s="311"/>
      <c r="Y1370" s="311"/>
      <c r="Z1370" s="311"/>
    </row>
    <row r="1371" spans="1:26" s="6" customFormat="1">
      <c r="A1371" s="311"/>
      <c r="B1371" s="311"/>
      <c r="C1371" s="311"/>
      <c r="S1371" s="311"/>
      <c r="T1371" s="311"/>
      <c r="U1371" s="311"/>
      <c r="V1371" s="311"/>
      <c r="W1371" s="311"/>
      <c r="X1371" s="311"/>
      <c r="Y1371" s="311"/>
      <c r="Z1371" s="311"/>
    </row>
    <row r="1372" spans="1:26" s="6" customFormat="1">
      <c r="A1372" s="311"/>
      <c r="B1372" s="311"/>
      <c r="C1372" s="311"/>
      <c r="S1372" s="311"/>
      <c r="T1372" s="311"/>
      <c r="U1372" s="311"/>
      <c r="V1372" s="311"/>
      <c r="W1372" s="311"/>
      <c r="X1372" s="311"/>
      <c r="Y1372" s="311"/>
      <c r="Z1372" s="311"/>
    </row>
    <row r="1373" spans="1:26" s="6" customFormat="1">
      <c r="A1373" s="311"/>
      <c r="B1373" s="311"/>
      <c r="C1373" s="311"/>
      <c r="S1373" s="311"/>
      <c r="T1373" s="311"/>
      <c r="U1373" s="311"/>
      <c r="V1373" s="311"/>
      <c r="W1373" s="311"/>
      <c r="X1373" s="311"/>
      <c r="Y1373" s="311"/>
      <c r="Z1373" s="311"/>
    </row>
    <row r="1374" spans="1:26" s="6" customFormat="1">
      <c r="A1374" s="311"/>
      <c r="B1374" s="311"/>
      <c r="C1374" s="311"/>
      <c r="S1374" s="311"/>
      <c r="T1374" s="311"/>
      <c r="U1374" s="311"/>
      <c r="V1374" s="311"/>
      <c r="W1374" s="311"/>
      <c r="X1374" s="311"/>
      <c r="Y1374" s="311"/>
      <c r="Z1374" s="311"/>
    </row>
    <row r="1375" spans="1:26" s="6" customFormat="1">
      <c r="A1375" s="311"/>
      <c r="B1375" s="311"/>
      <c r="C1375" s="311"/>
      <c r="S1375" s="311"/>
      <c r="T1375" s="311"/>
      <c r="U1375" s="311"/>
      <c r="V1375" s="311"/>
      <c r="W1375" s="311"/>
      <c r="X1375" s="311"/>
      <c r="Y1375" s="311"/>
      <c r="Z1375" s="311"/>
    </row>
    <row r="1376" spans="1:26" s="6" customFormat="1">
      <c r="A1376" s="311"/>
      <c r="B1376" s="311"/>
      <c r="C1376" s="311"/>
      <c r="S1376" s="311"/>
      <c r="T1376" s="311"/>
      <c r="U1376" s="311"/>
      <c r="V1376" s="311"/>
      <c r="W1376" s="311"/>
      <c r="X1376" s="311"/>
      <c r="Y1376" s="311"/>
      <c r="Z1376" s="311"/>
    </row>
    <row r="1377" spans="1:26" s="6" customFormat="1">
      <c r="A1377" s="311"/>
      <c r="B1377" s="311"/>
      <c r="C1377" s="311"/>
      <c r="S1377" s="311"/>
      <c r="T1377" s="311"/>
      <c r="U1377" s="311"/>
      <c r="V1377" s="311"/>
      <c r="W1377" s="311"/>
      <c r="X1377" s="311"/>
      <c r="Y1377" s="311"/>
      <c r="Z1377" s="311"/>
    </row>
    <row r="1378" spans="1:26" s="6" customFormat="1">
      <c r="A1378" s="311"/>
      <c r="B1378" s="311"/>
      <c r="C1378" s="311"/>
      <c r="S1378" s="311"/>
      <c r="T1378" s="311"/>
      <c r="U1378" s="311"/>
      <c r="V1378" s="311"/>
      <c r="W1378" s="311"/>
      <c r="X1378" s="311"/>
      <c r="Y1378" s="311"/>
      <c r="Z1378" s="311"/>
    </row>
    <row r="1379" spans="1:26" s="6" customFormat="1">
      <c r="A1379" s="311"/>
      <c r="B1379" s="311"/>
      <c r="C1379" s="311"/>
      <c r="S1379" s="311"/>
      <c r="T1379" s="311"/>
      <c r="U1379" s="311"/>
      <c r="V1379" s="311"/>
      <c r="W1379" s="311"/>
      <c r="X1379" s="311"/>
      <c r="Y1379" s="311"/>
      <c r="Z1379" s="311"/>
    </row>
    <row r="1380" spans="1:26" s="6" customFormat="1">
      <c r="A1380" s="311"/>
      <c r="B1380" s="311"/>
      <c r="C1380" s="311"/>
      <c r="S1380" s="311"/>
      <c r="T1380" s="311"/>
      <c r="U1380" s="311"/>
      <c r="V1380" s="311"/>
      <c r="W1380" s="311"/>
      <c r="X1380" s="311"/>
      <c r="Y1380" s="311"/>
      <c r="Z1380" s="311"/>
    </row>
    <row r="1381" spans="1:26" s="6" customFormat="1">
      <c r="A1381" s="311"/>
      <c r="B1381" s="311"/>
      <c r="C1381" s="311"/>
      <c r="S1381" s="311"/>
      <c r="T1381" s="311"/>
      <c r="U1381" s="311"/>
      <c r="V1381" s="311"/>
      <c r="W1381" s="311"/>
      <c r="X1381" s="311"/>
      <c r="Y1381" s="311"/>
      <c r="Z1381" s="311"/>
    </row>
    <row r="1382" spans="1:26" s="6" customFormat="1">
      <c r="A1382" s="311"/>
      <c r="B1382" s="311"/>
      <c r="C1382" s="311"/>
      <c r="S1382" s="311"/>
      <c r="T1382" s="311"/>
      <c r="U1382" s="311"/>
      <c r="V1382" s="311"/>
      <c r="W1382" s="311"/>
      <c r="X1382" s="311"/>
      <c r="Y1382" s="311"/>
      <c r="Z1382" s="311"/>
    </row>
    <row r="1383" spans="1:26" s="6" customFormat="1">
      <c r="A1383" s="311"/>
      <c r="B1383" s="311"/>
      <c r="C1383" s="311"/>
      <c r="S1383" s="311"/>
      <c r="T1383" s="311"/>
      <c r="U1383" s="311"/>
      <c r="V1383" s="311"/>
      <c r="W1383" s="311"/>
      <c r="X1383" s="311"/>
      <c r="Y1383" s="311"/>
      <c r="Z1383" s="311"/>
    </row>
    <row r="1384" spans="1:26" s="6" customFormat="1">
      <c r="A1384" s="311"/>
      <c r="B1384" s="311"/>
      <c r="C1384" s="311"/>
      <c r="S1384" s="311"/>
      <c r="T1384" s="311"/>
      <c r="U1384" s="311"/>
      <c r="V1384" s="311"/>
      <c r="W1384" s="311"/>
      <c r="X1384" s="311"/>
      <c r="Y1384" s="311"/>
      <c r="Z1384" s="311"/>
    </row>
    <row r="1385" spans="1:26" s="6" customFormat="1">
      <c r="A1385" s="311"/>
      <c r="B1385" s="311"/>
      <c r="C1385" s="311"/>
      <c r="S1385" s="311"/>
      <c r="T1385" s="311"/>
      <c r="U1385" s="311"/>
      <c r="V1385" s="311"/>
      <c r="W1385" s="311"/>
      <c r="X1385" s="311"/>
      <c r="Y1385" s="311"/>
      <c r="Z1385" s="311"/>
    </row>
    <row r="1386" spans="1:26" s="6" customFormat="1">
      <c r="A1386" s="311"/>
      <c r="B1386" s="311"/>
      <c r="C1386" s="311"/>
      <c r="S1386" s="311"/>
      <c r="T1386" s="311"/>
      <c r="U1386" s="311"/>
      <c r="V1386" s="311"/>
      <c r="W1386" s="311"/>
      <c r="X1386" s="311"/>
      <c r="Y1386" s="311"/>
      <c r="Z1386" s="311"/>
    </row>
    <row r="1387" spans="1:26" s="6" customFormat="1">
      <c r="A1387" s="311"/>
      <c r="B1387" s="311"/>
      <c r="C1387" s="311"/>
      <c r="S1387" s="311"/>
      <c r="T1387" s="311"/>
      <c r="U1387" s="311"/>
      <c r="V1387" s="311"/>
      <c r="W1387" s="311"/>
      <c r="X1387" s="311"/>
      <c r="Y1387" s="311"/>
      <c r="Z1387" s="311"/>
    </row>
    <row r="1388" spans="1:26" s="6" customFormat="1">
      <c r="A1388" s="311"/>
      <c r="B1388" s="311"/>
      <c r="C1388" s="311"/>
      <c r="S1388" s="311"/>
      <c r="T1388" s="311"/>
      <c r="U1388" s="311"/>
      <c r="V1388" s="311"/>
      <c r="W1388" s="311"/>
      <c r="X1388" s="311"/>
      <c r="Y1388" s="311"/>
      <c r="Z1388" s="311"/>
    </row>
    <row r="1389" spans="1:26" s="6" customFormat="1">
      <c r="A1389" s="311"/>
      <c r="B1389" s="311"/>
      <c r="C1389" s="311"/>
      <c r="S1389" s="311"/>
      <c r="T1389" s="311"/>
      <c r="U1389" s="311"/>
      <c r="V1389" s="311"/>
      <c r="W1389" s="311"/>
      <c r="X1389" s="311"/>
      <c r="Y1389" s="311"/>
      <c r="Z1389" s="311"/>
    </row>
    <row r="1390" spans="1:26" s="6" customFormat="1">
      <c r="A1390" s="311"/>
      <c r="B1390" s="311"/>
      <c r="C1390" s="311"/>
      <c r="S1390" s="311"/>
      <c r="T1390" s="311"/>
      <c r="U1390" s="311"/>
      <c r="V1390" s="311"/>
      <c r="W1390" s="311"/>
      <c r="X1390" s="311"/>
      <c r="Y1390" s="311"/>
      <c r="Z1390" s="311"/>
    </row>
    <row r="1391" spans="1:26" s="6" customFormat="1">
      <c r="A1391" s="311"/>
      <c r="B1391" s="311"/>
      <c r="C1391" s="311"/>
      <c r="S1391" s="311"/>
      <c r="T1391" s="311"/>
      <c r="U1391" s="311"/>
      <c r="V1391" s="311"/>
      <c r="W1391" s="311"/>
      <c r="X1391" s="311"/>
      <c r="Y1391" s="311"/>
      <c r="Z1391" s="311"/>
    </row>
    <row r="1392" spans="1:26" s="6" customFormat="1">
      <c r="A1392" s="311"/>
      <c r="B1392" s="311"/>
      <c r="C1392" s="311"/>
      <c r="S1392" s="311"/>
      <c r="T1392" s="311"/>
      <c r="U1392" s="311"/>
      <c r="V1392" s="311"/>
      <c r="W1392" s="311"/>
      <c r="X1392" s="311"/>
      <c r="Y1392" s="311"/>
      <c r="Z1392" s="311"/>
    </row>
    <row r="1393" spans="1:26" s="6" customFormat="1">
      <c r="A1393" s="311"/>
      <c r="B1393" s="311"/>
      <c r="C1393" s="311"/>
      <c r="S1393" s="311"/>
      <c r="T1393" s="311"/>
      <c r="U1393" s="311"/>
      <c r="V1393" s="311"/>
      <c r="W1393" s="311"/>
      <c r="X1393" s="311"/>
      <c r="Y1393" s="311"/>
      <c r="Z1393" s="311"/>
    </row>
    <row r="1394" spans="1:26" s="6" customFormat="1">
      <c r="A1394" s="311"/>
      <c r="B1394" s="311"/>
      <c r="C1394" s="311"/>
      <c r="S1394" s="311"/>
      <c r="T1394" s="311"/>
      <c r="U1394" s="311"/>
      <c r="V1394" s="311"/>
      <c r="W1394" s="311"/>
      <c r="X1394" s="311"/>
      <c r="Y1394" s="311"/>
      <c r="Z1394" s="311"/>
    </row>
    <row r="1395" spans="1:26" s="6" customFormat="1">
      <c r="A1395" s="311"/>
      <c r="B1395" s="311"/>
      <c r="C1395" s="311"/>
      <c r="S1395" s="311"/>
      <c r="T1395" s="311"/>
      <c r="U1395" s="311"/>
      <c r="V1395" s="311"/>
      <c r="W1395" s="311"/>
      <c r="X1395" s="311"/>
      <c r="Y1395" s="311"/>
      <c r="Z1395" s="311"/>
    </row>
    <row r="1396" spans="1:26" s="6" customFormat="1">
      <c r="A1396" s="311"/>
      <c r="B1396" s="311"/>
      <c r="C1396" s="311"/>
      <c r="S1396" s="311"/>
      <c r="T1396" s="311"/>
      <c r="U1396" s="311"/>
      <c r="V1396" s="311"/>
      <c r="W1396" s="311"/>
      <c r="X1396" s="311"/>
      <c r="Y1396" s="311"/>
      <c r="Z1396" s="311"/>
    </row>
    <row r="1397" spans="1:26" s="6" customFormat="1">
      <c r="A1397" s="311"/>
      <c r="B1397" s="311"/>
      <c r="C1397" s="311"/>
      <c r="S1397" s="311"/>
      <c r="T1397" s="311"/>
      <c r="U1397" s="311"/>
      <c r="V1397" s="311"/>
      <c r="W1397" s="311"/>
      <c r="X1397" s="311"/>
      <c r="Y1397" s="311"/>
      <c r="Z1397" s="311"/>
    </row>
    <row r="1398" spans="1:26" s="6" customFormat="1">
      <c r="A1398" s="311"/>
      <c r="B1398" s="311"/>
      <c r="C1398" s="311"/>
      <c r="S1398" s="311"/>
      <c r="T1398" s="311"/>
      <c r="U1398" s="311"/>
      <c r="V1398" s="311"/>
      <c r="W1398" s="311"/>
      <c r="X1398" s="311"/>
      <c r="Y1398" s="311"/>
      <c r="Z1398" s="311"/>
    </row>
    <row r="1399" spans="1:26" s="6" customFormat="1">
      <c r="A1399" s="311"/>
      <c r="B1399" s="311"/>
      <c r="C1399" s="311"/>
      <c r="S1399" s="311"/>
      <c r="T1399" s="311"/>
      <c r="U1399" s="311"/>
      <c r="V1399" s="311"/>
      <c r="W1399" s="311"/>
      <c r="X1399" s="311"/>
      <c r="Y1399" s="311"/>
      <c r="Z1399" s="311"/>
    </row>
    <row r="1400" spans="1:26" s="6" customFormat="1">
      <c r="A1400" s="311"/>
      <c r="B1400" s="311"/>
      <c r="C1400" s="311"/>
      <c r="S1400" s="311"/>
      <c r="T1400" s="311"/>
      <c r="U1400" s="311"/>
      <c r="V1400" s="311"/>
      <c r="W1400" s="311"/>
      <c r="X1400" s="311"/>
      <c r="Y1400" s="311"/>
      <c r="Z1400" s="311"/>
    </row>
    <row r="1401" spans="1:26" s="6" customFormat="1">
      <c r="A1401" s="311"/>
      <c r="B1401" s="311"/>
      <c r="C1401" s="311"/>
      <c r="S1401" s="311"/>
      <c r="T1401" s="311"/>
      <c r="U1401" s="311"/>
      <c r="V1401" s="311"/>
      <c r="W1401" s="311"/>
      <c r="X1401" s="311"/>
      <c r="Y1401" s="311"/>
      <c r="Z1401" s="311"/>
    </row>
    <row r="1402" spans="1:26" s="6" customFormat="1">
      <c r="A1402" s="311"/>
      <c r="B1402" s="311"/>
      <c r="C1402" s="311"/>
      <c r="S1402" s="311"/>
      <c r="T1402" s="311"/>
      <c r="U1402" s="311"/>
      <c r="V1402" s="311"/>
      <c r="W1402" s="311"/>
      <c r="X1402" s="311"/>
      <c r="Y1402" s="311"/>
      <c r="Z1402" s="311"/>
    </row>
    <row r="1403" spans="1:26" s="6" customFormat="1">
      <c r="A1403" s="311"/>
      <c r="B1403" s="311"/>
      <c r="C1403" s="311"/>
      <c r="S1403" s="311"/>
      <c r="T1403" s="311"/>
      <c r="U1403" s="311"/>
      <c r="V1403" s="311"/>
      <c r="W1403" s="311"/>
      <c r="X1403" s="311"/>
      <c r="Y1403" s="311"/>
      <c r="Z1403" s="311"/>
    </row>
    <row r="1404" spans="1:26" s="6" customFormat="1">
      <c r="A1404" s="311"/>
      <c r="B1404" s="311"/>
      <c r="C1404" s="311"/>
      <c r="S1404" s="311"/>
      <c r="T1404" s="311"/>
      <c r="U1404" s="311"/>
      <c r="V1404" s="311"/>
      <c r="W1404" s="311"/>
      <c r="X1404" s="311"/>
      <c r="Y1404" s="311"/>
      <c r="Z1404" s="311"/>
    </row>
    <row r="1405" spans="1:26" s="6" customFormat="1">
      <c r="A1405" s="311"/>
      <c r="B1405" s="311"/>
      <c r="C1405" s="311"/>
      <c r="S1405" s="311"/>
      <c r="T1405" s="311"/>
      <c r="U1405" s="311"/>
      <c r="V1405" s="311"/>
      <c r="W1405" s="311"/>
      <c r="X1405" s="311"/>
      <c r="Y1405" s="311"/>
      <c r="Z1405" s="311"/>
    </row>
    <row r="1406" spans="1:26" s="6" customFormat="1">
      <c r="A1406" s="311"/>
      <c r="B1406" s="311"/>
      <c r="C1406" s="311"/>
      <c r="S1406" s="311"/>
      <c r="T1406" s="311"/>
      <c r="U1406" s="311"/>
      <c r="V1406" s="311"/>
      <c r="W1406" s="311"/>
      <c r="X1406" s="311"/>
      <c r="Y1406" s="311"/>
      <c r="Z1406" s="311"/>
    </row>
    <row r="1407" spans="1:26" s="6" customFormat="1">
      <c r="A1407" s="311"/>
      <c r="B1407" s="311"/>
      <c r="C1407" s="311"/>
      <c r="S1407" s="311"/>
      <c r="T1407" s="311"/>
      <c r="U1407" s="311"/>
      <c r="V1407" s="311"/>
      <c r="W1407" s="311"/>
      <c r="X1407" s="311"/>
      <c r="Y1407" s="311"/>
      <c r="Z1407" s="311"/>
    </row>
    <row r="1408" spans="1:26" s="6" customFormat="1">
      <c r="A1408" s="311"/>
      <c r="B1408" s="311"/>
      <c r="C1408" s="311"/>
      <c r="S1408" s="311"/>
      <c r="T1408" s="311"/>
      <c r="U1408" s="311"/>
      <c r="V1408" s="311"/>
      <c r="W1408" s="311"/>
      <c r="X1408" s="311"/>
      <c r="Y1408" s="311"/>
      <c r="Z1408" s="311"/>
    </row>
    <row r="1409" spans="1:26" s="6" customFormat="1">
      <c r="A1409" s="311"/>
      <c r="B1409" s="311"/>
      <c r="C1409" s="311"/>
      <c r="S1409" s="311"/>
      <c r="T1409" s="311"/>
      <c r="U1409" s="311"/>
      <c r="V1409" s="311"/>
      <c r="W1409" s="311"/>
      <c r="X1409" s="311"/>
      <c r="Y1409" s="311"/>
      <c r="Z1409" s="311"/>
    </row>
    <row r="1410" spans="1:26" s="6" customFormat="1">
      <c r="A1410" s="311"/>
      <c r="B1410" s="311"/>
      <c r="C1410" s="311"/>
      <c r="S1410" s="311"/>
      <c r="T1410" s="311"/>
      <c r="U1410" s="311"/>
      <c r="V1410" s="311"/>
      <c r="W1410" s="311"/>
      <c r="X1410" s="311"/>
      <c r="Y1410" s="311"/>
      <c r="Z1410" s="311"/>
    </row>
    <row r="1411" spans="1:26" s="6" customFormat="1">
      <c r="A1411" s="311"/>
      <c r="B1411" s="311"/>
      <c r="C1411" s="311"/>
      <c r="S1411" s="311"/>
      <c r="T1411" s="311"/>
      <c r="U1411" s="311"/>
      <c r="V1411" s="311"/>
      <c r="W1411" s="311"/>
      <c r="X1411" s="311"/>
      <c r="Y1411" s="311"/>
      <c r="Z1411" s="311"/>
    </row>
    <row r="1412" spans="1:26" s="6" customFormat="1">
      <c r="A1412" s="311"/>
      <c r="B1412" s="311"/>
      <c r="C1412" s="311"/>
      <c r="S1412" s="311"/>
      <c r="T1412" s="311"/>
      <c r="U1412" s="311"/>
      <c r="V1412" s="311"/>
      <c r="W1412" s="311"/>
      <c r="X1412" s="311"/>
      <c r="Y1412" s="311"/>
      <c r="Z1412" s="311"/>
    </row>
    <row r="1413" spans="1:26" s="6" customFormat="1">
      <c r="A1413" s="311"/>
      <c r="B1413" s="311"/>
      <c r="C1413" s="311"/>
      <c r="S1413" s="311"/>
      <c r="T1413" s="311"/>
      <c r="U1413" s="311"/>
      <c r="V1413" s="311"/>
      <c r="W1413" s="311"/>
      <c r="X1413" s="311"/>
      <c r="Y1413" s="311"/>
      <c r="Z1413" s="311"/>
    </row>
    <row r="1414" spans="1:26" s="6" customFormat="1">
      <c r="A1414" s="311"/>
      <c r="B1414" s="311"/>
      <c r="C1414" s="311"/>
      <c r="S1414" s="311"/>
      <c r="T1414" s="311"/>
      <c r="U1414" s="311"/>
      <c r="V1414" s="311"/>
      <c r="W1414" s="311"/>
      <c r="X1414" s="311"/>
      <c r="Y1414" s="311"/>
      <c r="Z1414" s="311"/>
    </row>
    <row r="1415" spans="1:26" s="6" customFormat="1">
      <c r="A1415" s="311"/>
      <c r="B1415" s="311"/>
      <c r="C1415" s="311"/>
      <c r="S1415" s="311"/>
      <c r="T1415" s="311"/>
      <c r="U1415" s="311"/>
      <c r="V1415" s="311"/>
      <c r="W1415" s="311"/>
      <c r="X1415" s="311"/>
      <c r="Y1415" s="311"/>
      <c r="Z1415" s="311"/>
    </row>
    <row r="1416" spans="1:26" s="6" customFormat="1">
      <c r="A1416" s="311"/>
      <c r="B1416" s="311"/>
      <c r="C1416" s="311"/>
      <c r="S1416" s="311"/>
      <c r="T1416" s="311"/>
      <c r="U1416" s="311"/>
      <c r="V1416" s="311"/>
      <c r="W1416" s="311"/>
      <c r="X1416" s="311"/>
      <c r="Y1416" s="311"/>
      <c r="Z1416" s="311"/>
    </row>
    <row r="1417" spans="1:26" s="6" customFormat="1">
      <c r="A1417" s="311"/>
      <c r="B1417" s="311"/>
      <c r="C1417" s="311"/>
      <c r="S1417" s="311"/>
      <c r="T1417" s="311"/>
      <c r="U1417" s="311"/>
      <c r="V1417" s="311"/>
      <c r="W1417" s="311"/>
      <c r="X1417" s="311"/>
      <c r="Y1417" s="311"/>
      <c r="Z1417" s="311"/>
    </row>
    <row r="1418" spans="1:26" s="6" customFormat="1">
      <c r="A1418" s="311"/>
      <c r="B1418" s="311"/>
      <c r="C1418" s="311"/>
      <c r="S1418" s="311"/>
      <c r="T1418" s="311"/>
      <c r="U1418" s="311"/>
      <c r="V1418" s="311"/>
      <c r="W1418" s="311"/>
      <c r="X1418" s="311"/>
      <c r="Y1418" s="311"/>
      <c r="Z1418" s="311"/>
    </row>
    <row r="1419" spans="1:26" s="6" customFormat="1">
      <c r="A1419" s="311"/>
      <c r="B1419" s="311"/>
      <c r="C1419" s="311"/>
      <c r="S1419" s="311"/>
      <c r="T1419" s="311"/>
      <c r="U1419" s="311"/>
      <c r="V1419" s="311"/>
      <c r="W1419" s="311"/>
      <c r="X1419" s="311"/>
      <c r="Y1419" s="311"/>
      <c r="Z1419" s="311"/>
    </row>
    <row r="1420" spans="1:26" s="6" customFormat="1">
      <c r="A1420" s="311"/>
      <c r="B1420" s="311"/>
      <c r="C1420" s="311"/>
      <c r="S1420" s="311"/>
      <c r="T1420" s="311"/>
      <c r="U1420" s="311"/>
      <c r="V1420" s="311"/>
      <c r="W1420" s="311"/>
      <c r="X1420" s="311"/>
      <c r="Y1420" s="311"/>
      <c r="Z1420" s="311"/>
    </row>
    <row r="1421" spans="1:26" s="6" customFormat="1">
      <c r="A1421" s="311"/>
      <c r="B1421" s="311"/>
      <c r="C1421" s="311"/>
      <c r="S1421" s="311"/>
      <c r="T1421" s="311"/>
      <c r="U1421" s="311"/>
      <c r="V1421" s="311"/>
      <c r="W1421" s="311"/>
      <c r="X1421" s="311"/>
      <c r="Y1421" s="311"/>
      <c r="Z1421" s="311"/>
    </row>
    <row r="1422" spans="1:26" s="6" customFormat="1">
      <c r="A1422" s="311"/>
      <c r="B1422" s="311"/>
      <c r="C1422" s="311"/>
      <c r="S1422" s="311"/>
      <c r="T1422" s="311"/>
      <c r="U1422" s="311"/>
      <c r="V1422" s="311"/>
      <c r="W1422" s="311"/>
      <c r="X1422" s="311"/>
      <c r="Y1422" s="311"/>
      <c r="Z1422" s="311"/>
    </row>
    <row r="1423" spans="1:26" s="6" customFormat="1">
      <c r="A1423" s="311"/>
      <c r="B1423" s="311"/>
      <c r="C1423" s="311"/>
      <c r="S1423" s="311"/>
      <c r="T1423" s="311"/>
      <c r="U1423" s="311"/>
      <c r="V1423" s="311"/>
      <c r="W1423" s="311"/>
      <c r="X1423" s="311"/>
      <c r="Y1423" s="311"/>
      <c r="Z1423" s="311"/>
    </row>
    <row r="1424" spans="1:26" s="6" customFormat="1">
      <c r="A1424" s="311"/>
      <c r="B1424" s="311"/>
      <c r="C1424" s="311"/>
      <c r="S1424" s="311"/>
      <c r="T1424" s="311"/>
      <c r="U1424" s="311"/>
      <c r="V1424" s="311"/>
      <c r="W1424" s="311"/>
      <c r="X1424" s="311"/>
      <c r="Y1424" s="311"/>
      <c r="Z1424" s="311"/>
    </row>
    <row r="1425" spans="1:26" s="6" customFormat="1">
      <c r="A1425" s="311"/>
      <c r="B1425" s="311"/>
      <c r="C1425" s="311"/>
      <c r="S1425" s="311"/>
      <c r="T1425" s="311"/>
      <c r="U1425" s="311"/>
      <c r="V1425" s="311"/>
      <c r="W1425" s="311"/>
      <c r="X1425" s="311"/>
      <c r="Y1425" s="311"/>
      <c r="Z1425" s="311"/>
    </row>
    <row r="1426" spans="1:26" s="6" customFormat="1">
      <c r="A1426" s="311"/>
      <c r="B1426" s="311"/>
      <c r="C1426" s="311"/>
      <c r="S1426" s="311"/>
      <c r="T1426" s="311"/>
      <c r="U1426" s="311"/>
      <c r="V1426" s="311"/>
      <c r="W1426" s="311"/>
      <c r="X1426" s="311"/>
      <c r="Y1426" s="311"/>
      <c r="Z1426" s="311"/>
    </row>
    <row r="1427" spans="1:26" s="6" customFormat="1">
      <c r="A1427" s="311"/>
      <c r="B1427" s="311"/>
      <c r="C1427" s="311"/>
      <c r="S1427" s="311"/>
      <c r="T1427" s="311"/>
      <c r="U1427" s="311"/>
      <c r="V1427" s="311"/>
      <c r="W1427" s="311"/>
      <c r="X1427" s="311"/>
      <c r="Y1427" s="311"/>
      <c r="Z1427" s="311"/>
    </row>
    <row r="1428" spans="1:26" s="6" customFormat="1">
      <c r="A1428" s="311"/>
      <c r="B1428" s="311"/>
      <c r="C1428" s="311"/>
      <c r="S1428" s="311"/>
      <c r="T1428" s="311"/>
      <c r="U1428" s="311"/>
      <c r="V1428" s="311"/>
      <c r="W1428" s="311"/>
      <c r="X1428" s="311"/>
      <c r="Y1428" s="311"/>
      <c r="Z1428" s="311"/>
    </row>
    <row r="1429" spans="1:26" s="6" customFormat="1">
      <c r="A1429" s="311"/>
      <c r="B1429" s="311"/>
      <c r="C1429" s="311"/>
      <c r="S1429" s="311"/>
      <c r="T1429" s="311"/>
      <c r="U1429" s="311"/>
      <c r="V1429" s="311"/>
      <c r="W1429" s="311"/>
      <c r="X1429" s="311"/>
      <c r="Y1429" s="311"/>
      <c r="Z1429" s="311"/>
    </row>
    <row r="1430" spans="1:26" s="6" customFormat="1">
      <c r="A1430" s="311"/>
      <c r="B1430" s="311"/>
      <c r="C1430" s="311"/>
      <c r="S1430" s="311"/>
      <c r="T1430" s="311"/>
      <c r="U1430" s="311"/>
      <c r="V1430" s="311"/>
      <c r="W1430" s="311"/>
      <c r="X1430" s="311"/>
      <c r="Y1430" s="311"/>
      <c r="Z1430" s="311"/>
    </row>
    <row r="1431" spans="1:26" s="6" customFormat="1">
      <c r="A1431" s="311"/>
      <c r="B1431" s="311"/>
      <c r="C1431" s="311"/>
      <c r="S1431" s="311"/>
      <c r="T1431" s="311"/>
      <c r="U1431" s="311"/>
      <c r="V1431" s="311"/>
      <c r="W1431" s="311"/>
      <c r="X1431" s="311"/>
      <c r="Y1431" s="311"/>
      <c r="Z1431" s="311"/>
    </row>
    <row r="1432" spans="1:26" s="6" customFormat="1">
      <c r="A1432" s="311"/>
      <c r="B1432" s="311"/>
      <c r="C1432" s="311"/>
      <c r="S1432" s="311"/>
      <c r="T1432" s="311"/>
      <c r="U1432" s="311"/>
      <c r="V1432" s="311"/>
      <c r="W1432" s="311"/>
      <c r="X1432" s="311"/>
      <c r="Y1432" s="311"/>
      <c r="Z1432" s="311"/>
    </row>
    <row r="1433" spans="1:26" s="6" customFormat="1">
      <c r="A1433" s="311"/>
      <c r="B1433" s="311"/>
      <c r="C1433" s="311"/>
      <c r="S1433" s="311"/>
      <c r="T1433" s="311"/>
      <c r="U1433" s="311"/>
      <c r="V1433" s="311"/>
      <c r="W1433" s="311"/>
      <c r="X1433" s="311"/>
      <c r="Y1433" s="311"/>
      <c r="Z1433" s="311"/>
    </row>
    <row r="1434" spans="1:26" s="6" customFormat="1">
      <c r="A1434" s="311"/>
      <c r="B1434" s="311"/>
      <c r="C1434" s="311"/>
      <c r="S1434" s="311"/>
      <c r="T1434" s="311"/>
      <c r="U1434" s="311"/>
      <c r="V1434" s="311"/>
      <c r="W1434" s="311"/>
      <c r="X1434" s="311"/>
      <c r="Y1434" s="311"/>
      <c r="Z1434" s="311"/>
    </row>
    <row r="1435" spans="1:26" s="6" customFormat="1">
      <c r="A1435" s="311"/>
      <c r="B1435" s="311"/>
      <c r="C1435" s="311"/>
      <c r="S1435" s="311"/>
      <c r="T1435" s="311"/>
      <c r="U1435" s="311"/>
      <c r="V1435" s="311"/>
      <c r="W1435" s="311"/>
      <c r="X1435" s="311"/>
      <c r="Y1435" s="311"/>
      <c r="Z1435" s="311"/>
    </row>
    <row r="1436" spans="1:26" s="6" customFormat="1">
      <c r="A1436" s="311"/>
      <c r="B1436" s="311"/>
      <c r="C1436" s="311"/>
      <c r="S1436" s="311"/>
      <c r="T1436" s="311"/>
      <c r="U1436" s="311"/>
      <c r="V1436" s="311"/>
      <c r="W1436" s="311"/>
      <c r="X1436" s="311"/>
      <c r="Y1436" s="311"/>
      <c r="Z1436" s="311"/>
    </row>
    <row r="1437" spans="1:26" s="6" customFormat="1">
      <c r="A1437" s="311"/>
      <c r="B1437" s="311"/>
      <c r="C1437" s="311"/>
      <c r="S1437" s="311"/>
      <c r="T1437" s="311"/>
      <c r="U1437" s="311"/>
      <c r="V1437" s="311"/>
      <c r="W1437" s="311"/>
      <c r="X1437" s="311"/>
      <c r="Y1437" s="311"/>
      <c r="Z1437" s="311"/>
    </row>
    <row r="1438" spans="1:26" s="6" customFormat="1">
      <c r="A1438" s="311"/>
      <c r="B1438" s="311"/>
      <c r="C1438" s="311"/>
      <c r="S1438" s="311"/>
      <c r="T1438" s="311"/>
      <c r="U1438" s="311"/>
      <c r="V1438" s="311"/>
      <c r="W1438" s="311"/>
      <c r="X1438" s="311"/>
      <c r="Y1438" s="311"/>
      <c r="Z1438" s="311"/>
    </row>
    <row r="1439" spans="1:26" s="6" customFormat="1">
      <c r="A1439" s="311"/>
      <c r="B1439" s="311"/>
      <c r="C1439" s="311"/>
      <c r="S1439" s="311"/>
      <c r="T1439" s="311"/>
      <c r="U1439" s="311"/>
      <c r="V1439" s="311"/>
      <c r="W1439" s="311"/>
      <c r="X1439" s="311"/>
      <c r="Y1439" s="311"/>
      <c r="Z1439" s="311"/>
    </row>
    <row r="1440" spans="1:26" s="6" customFormat="1">
      <c r="A1440" s="311"/>
      <c r="B1440" s="311"/>
      <c r="C1440" s="311"/>
      <c r="S1440" s="311"/>
      <c r="T1440" s="311"/>
      <c r="U1440" s="311"/>
      <c r="V1440" s="311"/>
      <c r="W1440" s="311"/>
      <c r="X1440" s="311"/>
      <c r="Y1440" s="311"/>
      <c r="Z1440" s="311"/>
    </row>
    <row r="1441" spans="1:26" s="6" customFormat="1">
      <c r="A1441" s="311"/>
      <c r="B1441" s="311"/>
      <c r="C1441" s="311"/>
      <c r="S1441" s="311"/>
      <c r="T1441" s="311"/>
      <c r="U1441" s="311"/>
      <c r="V1441" s="311"/>
      <c r="W1441" s="311"/>
      <c r="X1441" s="311"/>
      <c r="Y1441" s="311"/>
      <c r="Z1441" s="311"/>
    </row>
    <row r="1442" spans="1:26" s="6" customFormat="1">
      <c r="A1442" s="311"/>
      <c r="B1442" s="311"/>
      <c r="C1442" s="311"/>
      <c r="S1442" s="311"/>
      <c r="T1442" s="311"/>
      <c r="U1442" s="311"/>
      <c r="V1442" s="311"/>
      <c r="W1442" s="311"/>
      <c r="X1442" s="311"/>
      <c r="Y1442" s="311"/>
      <c r="Z1442" s="311"/>
    </row>
    <row r="1443" spans="1:26" s="6" customFormat="1">
      <c r="A1443" s="311"/>
      <c r="B1443" s="311"/>
      <c r="C1443" s="311"/>
      <c r="S1443" s="311"/>
      <c r="T1443" s="311"/>
      <c r="U1443" s="311"/>
      <c r="V1443" s="311"/>
      <c r="W1443" s="311"/>
      <c r="X1443" s="311"/>
      <c r="Y1443" s="311"/>
      <c r="Z1443" s="311"/>
    </row>
    <row r="1444" spans="1:26" s="6" customFormat="1">
      <c r="A1444" s="311"/>
      <c r="B1444" s="311"/>
      <c r="C1444" s="311"/>
      <c r="S1444" s="311"/>
      <c r="T1444" s="311"/>
      <c r="U1444" s="311"/>
      <c r="V1444" s="311"/>
      <c r="W1444" s="311"/>
      <c r="X1444" s="311"/>
      <c r="Y1444" s="311"/>
      <c r="Z1444" s="311"/>
    </row>
    <row r="1445" spans="1:26" s="6" customFormat="1">
      <c r="A1445" s="311"/>
      <c r="B1445" s="311"/>
      <c r="C1445" s="311"/>
      <c r="S1445" s="311"/>
      <c r="T1445" s="311"/>
      <c r="U1445" s="311"/>
      <c r="V1445" s="311"/>
      <c r="W1445" s="311"/>
      <c r="X1445" s="311"/>
      <c r="Y1445" s="311"/>
      <c r="Z1445" s="311"/>
    </row>
    <row r="1446" spans="1:26" s="6" customFormat="1">
      <c r="A1446" s="311"/>
      <c r="B1446" s="311"/>
      <c r="C1446" s="311"/>
      <c r="S1446" s="311"/>
      <c r="T1446" s="311"/>
      <c r="U1446" s="311"/>
      <c r="V1446" s="311"/>
      <c r="W1446" s="311"/>
      <c r="X1446" s="311"/>
      <c r="Y1446" s="311"/>
      <c r="Z1446" s="311"/>
    </row>
    <row r="1447" spans="1:26" s="6" customFormat="1">
      <c r="A1447" s="311"/>
      <c r="B1447" s="311"/>
      <c r="C1447" s="311"/>
      <c r="S1447" s="311"/>
      <c r="T1447" s="311"/>
      <c r="U1447" s="311"/>
      <c r="V1447" s="311"/>
      <c r="W1447" s="311"/>
      <c r="X1447" s="311"/>
      <c r="Y1447" s="311"/>
      <c r="Z1447" s="311"/>
    </row>
    <row r="1448" spans="1:26" s="6" customFormat="1">
      <c r="A1448" s="311"/>
      <c r="B1448" s="311"/>
      <c r="C1448" s="311"/>
      <c r="S1448" s="311"/>
      <c r="T1448" s="311"/>
      <c r="U1448" s="311"/>
      <c r="V1448" s="311"/>
      <c r="W1448" s="311"/>
      <c r="X1448" s="311"/>
      <c r="Y1448" s="311"/>
      <c r="Z1448" s="311"/>
    </row>
    <row r="1449" spans="1:26" s="6" customFormat="1">
      <c r="A1449" s="311"/>
      <c r="B1449" s="311"/>
      <c r="C1449" s="311"/>
      <c r="S1449" s="311"/>
      <c r="T1449" s="311"/>
      <c r="U1449" s="311"/>
      <c r="V1449" s="311"/>
      <c r="W1449" s="311"/>
      <c r="X1449" s="311"/>
      <c r="Y1449" s="311"/>
      <c r="Z1449" s="311"/>
    </row>
    <row r="1450" spans="1:26" s="6" customFormat="1">
      <c r="A1450" s="311"/>
      <c r="B1450" s="311"/>
      <c r="C1450" s="311"/>
      <c r="S1450" s="311"/>
      <c r="T1450" s="311"/>
      <c r="U1450" s="311"/>
      <c r="V1450" s="311"/>
      <c r="W1450" s="311"/>
      <c r="X1450" s="311"/>
      <c r="Y1450" s="311"/>
      <c r="Z1450" s="311"/>
    </row>
    <row r="1451" spans="1:26" s="6" customFormat="1">
      <c r="A1451" s="311"/>
      <c r="B1451" s="311"/>
      <c r="C1451" s="311"/>
      <c r="S1451" s="311"/>
      <c r="T1451" s="311"/>
      <c r="U1451" s="311"/>
      <c r="V1451" s="311"/>
      <c r="W1451" s="311"/>
      <c r="X1451" s="311"/>
      <c r="Y1451" s="311"/>
      <c r="Z1451" s="311"/>
    </row>
    <row r="1452" spans="1:26" s="6" customFormat="1">
      <c r="A1452" s="311"/>
      <c r="B1452" s="311"/>
      <c r="C1452" s="311"/>
      <c r="S1452" s="311"/>
      <c r="T1452" s="311"/>
      <c r="U1452" s="311"/>
      <c r="V1452" s="311"/>
      <c r="W1452" s="311"/>
      <c r="X1452" s="311"/>
      <c r="Y1452" s="311"/>
      <c r="Z1452" s="311"/>
    </row>
    <row r="1453" spans="1:26" s="6" customFormat="1">
      <c r="A1453" s="311"/>
      <c r="B1453" s="311"/>
      <c r="C1453" s="311"/>
      <c r="S1453" s="311"/>
      <c r="T1453" s="311"/>
      <c r="U1453" s="311"/>
      <c r="V1453" s="311"/>
      <c r="W1453" s="311"/>
      <c r="X1453" s="311"/>
      <c r="Y1453" s="311"/>
      <c r="Z1453" s="311"/>
    </row>
    <row r="1454" spans="1:26" s="6" customFormat="1">
      <c r="A1454" s="311"/>
      <c r="B1454" s="311"/>
      <c r="C1454" s="311"/>
      <c r="S1454" s="311"/>
      <c r="T1454" s="311"/>
      <c r="U1454" s="311"/>
      <c r="V1454" s="311"/>
      <c r="W1454" s="311"/>
      <c r="X1454" s="311"/>
      <c r="Y1454" s="311"/>
      <c r="Z1454" s="311"/>
    </row>
    <row r="1455" spans="1:26" s="6" customFormat="1">
      <c r="A1455" s="311"/>
      <c r="B1455" s="311"/>
      <c r="C1455" s="311"/>
      <c r="S1455" s="311"/>
      <c r="T1455" s="311"/>
      <c r="U1455" s="311"/>
      <c r="V1455" s="311"/>
      <c r="W1455" s="311"/>
      <c r="X1455" s="311"/>
      <c r="Y1455" s="311"/>
      <c r="Z1455" s="311"/>
    </row>
    <row r="1456" spans="1:26" s="6" customFormat="1">
      <c r="A1456" s="311"/>
      <c r="B1456" s="311"/>
      <c r="C1456" s="311"/>
      <c r="S1456" s="311"/>
      <c r="T1456" s="311"/>
      <c r="U1456" s="311"/>
      <c r="V1456" s="311"/>
      <c r="W1456" s="311"/>
      <c r="X1456" s="311"/>
      <c r="Y1456" s="311"/>
      <c r="Z1456" s="311"/>
    </row>
    <row r="1457" spans="1:26" s="6" customFormat="1">
      <c r="A1457" s="311"/>
      <c r="B1457" s="311"/>
      <c r="C1457" s="311"/>
      <c r="S1457" s="311"/>
      <c r="T1457" s="311"/>
      <c r="U1457" s="311"/>
      <c r="V1457" s="311"/>
      <c r="W1457" s="311"/>
      <c r="X1457" s="311"/>
      <c r="Y1457" s="311"/>
      <c r="Z1457" s="311"/>
    </row>
    <row r="1458" spans="1:26" s="6" customFormat="1">
      <c r="A1458" s="311"/>
      <c r="B1458" s="311"/>
      <c r="C1458" s="311"/>
      <c r="S1458" s="311"/>
      <c r="T1458" s="311"/>
      <c r="U1458" s="311"/>
      <c r="V1458" s="311"/>
      <c r="W1458" s="311"/>
      <c r="X1458" s="311"/>
      <c r="Y1458" s="311"/>
      <c r="Z1458" s="311"/>
    </row>
    <row r="1459" spans="1:26" s="6" customFormat="1">
      <c r="A1459" s="311"/>
      <c r="B1459" s="311"/>
      <c r="C1459" s="311"/>
      <c r="S1459" s="311"/>
      <c r="T1459" s="311"/>
      <c r="U1459" s="311"/>
      <c r="V1459" s="311"/>
      <c r="W1459" s="311"/>
      <c r="X1459" s="311"/>
      <c r="Y1459" s="311"/>
      <c r="Z1459" s="311"/>
    </row>
    <row r="1460" spans="1:26" s="6" customFormat="1">
      <c r="A1460" s="311"/>
      <c r="B1460" s="311"/>
      <c r="C1460" s="311"/>
      <c r="S1460" s="311"/>
      <c r="T1460" s="311"/>
      <c r="U1460" s="311"/>
      <c r="V1460" s="311"/>
      <c r="W1460" s="311"/>
      <c r="X1460" s="311"/>
      <c r="Y1460" s="311"/>
      <c r="Z1460" s="311"/>
    </row>
    <row r="1461" spans="1:26" s="6" customFormat="1">
      <c r="A1461" s="311"/>
      <c r="B1461" s="311"/>
      <c r="C1461" s="311"/>
      <c r="S1461" s="311"/>
      <c r="T1461" s="311"/>
      <c r="U1461" s="311"/>
      <c r="V1461" s="311"/>
      <c r="W1461" s="311"/>
      <c r="X1461" s="311"/>
      <c r="Y1461" s="311"/>
      <c r="Z1461" s="311"/>
    </row>
    <row r="1462" spans="1:26" s="6" customFormat="1">
      <c r="A1462" s="311"/>
      <c r="B1462" s="311"/>
      <c r="C1462" s="311"/>
      <c r="S1462" s="311"/>
      <c r="T1462" s="311"/>
      <c r="U1462" s="311"/>
      <c r="V1462" s="311"/>
      <c r="W1462" s="311"/>
      <c r="X1462" s="311"/>
      <c r="Y1462" s="311"/>
      <c r="Z1462" s="311"/>
    </row>
    <row r="1463" spans="1:26" s="6" customFormat="1">
      <c r="A1463" s="311"/>
      <c r="B1463" s="311"/>
      <c r="C1463" s="311"/>
      <c r="S1463" s="311"/>
      <c r="T1463" s="311"/>
      <c r="U1463" s="311"/>
      <c r="V1463" s="311"/>
      <c r="W1463" s="311"/>
      <c r="X1463" s="311"/>
      <c r="Y1463" s="311"/>
      <c r="Z1463" s="311"/>
    </row>
    <row r="1464" spans="1:26" s="6" customFormat="1">
      <c r="A1464" s="311"/>
      <c r="B1464" s="311"/>
      <c r="C1464" s="311"/>
      <c r="S1464" s="311"/>
      <c r="T1464" s="311"/>
      <c r="U1464" s="311"/>
      <c r="V1464" s="311"/>
      <c r="W1464" s="311"/>
      <c r="X1464" s="311"/>
      <c r="Y1464" s="311"/>
      <c r="Z1464" s="311"/>
    </row>
    <row r="1465" spans="1:26" s="6" customFormat="1">
      <c r="A1465" s="311"/>
      <c r="B1465" s="311"/>
      <c r="C1465" s="311"/>
      <c r="S1465" s="311"/>
      <c r="T1465" s="311"/>
      <c r="U1465" s="311"/>
      <c r="V1465" s="311"/>
      <c r="W1465" s="311"/>
      <c r="X1465" s="311"/>
      <c r="Y1465" s="311"/>
      <c r="Z1465" s="311"/>
    </row>
    <row r="1466" spans="1:26" s="6" customFormat="1">
      <c r="A1466" s="311"/>
      <c r="B1466" s="311"/>
      <c r="C1466" s="311"/>
      <c r="S1466" s="311"/>
      <c r="T1466" s="311"/>
      <c r="U1466" s="311"/>
      <c r="V1466" s="311"/>
      <c r="W1466" s="311"/>
      <c r="X1466" s="311"/>
      <c r="Y1466" s="311"/>
      <c r="Z1466" s="311"/>
    </row>
    <row r="1467" spans="1:26" s="6" customFormat="1">
      <c r="A1467" s="311"/>
      <c r="B1467" s="311"/>
      <c r="C1467" s="311"/>
      <c r="S1467" s="311"/>
      <c r="T1467" s="311"/>
      <c r="U1467" s="311"/>
      <c r="V1467" s="311"/>
      <c r="W1467" s="311"/>
      <c r="X1467" s="311"/>
      <c r="Y1467" s="311"/>
      <c r="Z1467" s="311"/>
    </row>
    <row r="1468" spans="1:26" s="6" customFormat="1">
      <c r="A1468" s="311"/>
      <c r="B1468" s="311"/>
      <c r="C1468" s="311"/>
      <c r="S1468" s="311"/>
      <c r="T1468" s="311"/>
      <c r="U1468" s="311"/>
      <c r="V1468" s="311"/>
      <c r="W1468" s="311"/>
      <c r="X1468" s="311"/>
      <c r="Y1468" s="311"/>
      <c r="Z1468" s="311"/>
    </row>
    <row r="1469" spans="1:26" s="6" customFormat="1">
      <c r="A1469" s="311"/>
      <c r="B1469" s="311"/>
      <c r="C1469" s="311"/>
      <c r="S1469" s="311"/>
      <c r="T1469" s="311"/>
      <c r="U1469" s="311"/>
      <c r="V1469" s="311"/>
      <c r="W1469" s="311"/>
      <c r="X1469" s="311"/>
      <c r="Y1469" s="311"/>
      <c r="Z1469" s="311"/>
    </row>
    <row r="1470" spans="1:26" s="6" customFormat="1">
      <c r="A1470" s="311"/>
      <c r="B1470" s="311"/>
      <c r="C1470" s="311"/>
      <c r="S1470" s="311"/>
      <c r="T1470" s="311"/>
      <c r="U1470" s="311"/>
      <c r="V1470" s="311"/>
      <c r="W1470" s="311"/>
      <c r="X1470" s="311"/>
      <c r="Y1470" s="311"/>
      <c r="Z1470" s="311"/>
    </row>
    <row r="1471" spans="1:26" s="6" customFormat="1">
      <c r="A1471" s="311"/>
      <c r="B1471" s="311"/>
      <c r="C1471" s="311"/>
      <c r="S1471" s="311"/>
      <c r="T1471" s="311"/>
      <c r="U1471" s="311"/>
      <c r="V1471" s="311"/>
      <c r="W1471" s="311"/>
      <c r="X1471" s="311"/>
      <c r="Y1471" s="311"/>
      <c r="Z1471" s="311"/>
    </row>
    <row r="1472" spans="1:26" s="6" customFormat="1">
      <c r="A1472" s="311"/>
      <c r="B1472" s="311"/>
      <c r="C1472" s="311"/>
      <c r="S1472" s="311"/>
      <c r="T1472" s="311"/>
      <c r="U1472" s="311"/>
      <c r="V1472" s="311"/>
      <c r="W1472" s="311"/>
      <c r="X1472" s="311"/>
      <c r="Y1472" s="311"/>
      <c r="Z1472" s="311"/>
    </row>
    <row r="1473" spans="1:26" s="6" customFormat="1">
      <c r="A1473" s="311"/>
      <c r="B1473" s="311"/>
      <c r="C1473" s="311"/>
      <c r="S1473" s="311"/>
      <c r="T1473" s="311"/>
      <c r="U1473" s="311"/>
      <c r="V1473" s="311"/>
      <c r="W1473" s="311"/>
      <c r="X1473" s="311"/>
      <c r="Y1473" s="311"/>
      <c r="Z1473" s="311"/>
    </row>
    <row r="1474" spans="1:26" s="6" customFormat="1">
      <c r="A1474" s="311"/>
      <c r="B1474" s="311"/>
      <c r="C1474" s="311"/>
      <c r="S1474" s="311"/>
      <c r="T1474" s="311"/>
      <c r="U1474" s="311"/>
      <c r="V1474" s="311"/>
      <c r="W1474" s="311"/>
      <c r="X1474" s="311"/>
      <c r="Y1474" s="311"/>
      <c r="Z1474" s="311"/>
    </row>
    <row r="1475" spans="1:26" s="6" customFormat="1">
      <c r="A1475" s="311"/>
      <c r="B1475" s="311"/>
      <c r="C1475" s="311"/>
      <c r="S1475" s="311"/>
      <c r="T1475" s="311"/>
      <c r="U1475" s="311"/>
      <c r="V1475" s="311"/>
      <c r="W1475" s="311"/>
      <c r="X1475" s="311"/>
      <c r="Y1475" s="311"/>
      <c r="Z1475" s="311"/>
    </row>
    <row r="1476" spans="1:26" s="6" customFormat="1">
      <c r="A1476" s="311"/>
      <c r="B1476" s="311"/>
      <c r="C1476" s="311"/>
      <c r="S1476" s="311"/>
      <c r="T1476" s="311"/>
      <c r="U1476" s="311"/>
      <c r="V1476" s="311"/>
      <c r="W1476" s="311"/>
      <c r="X1476" s="311"/>
      <c r="Y1476" s="311"/>
      <c r="Z1476" s="311"/>
    </row>
    <row r="1477" spans="1:26" s="6" customFormat="1">
      <c r="A1477" s="311"/>
      <c r="B1477" s="311"/>
      <c r="C1477" s="311"/>
      <c r="S1477" s="311"/>
      <c r="T1477" s="311"/>
      <c r="U1477" s="311"/>
      <c r="V1477" s="311"/>
      <c r="W1477" s="311"/>
      <c r="X1477" s="311"/>
      <c r="Y1477" s="311"/>
      <c r="Z1477" s="311"/>
    </row>
    <row r="1478" spans="1:26" s="6" customFormat="1">
      <c r="A1478" s="311"/>
      <c r="B1478" s="311"/>
      <c r="C1478" s="311"/>
      <c r="S1478" s="311"/>
      <c r="T1478" s="311"/>
      <c r="U1478" s="311"/>
      <c r="V1478" s="311"/>
      <c r="W1478" s="311"/>
      <c r="X1478" s="311"/>
      <c r="Y1478" s="311"/>
      <c r="Z1478" s="311"/>
    </row>
    <row r="1479" spans="1:26" s="6" customFormat="1">
      <c r="A1479" s="311"/>
      <c r="B1479" s="311"/>
      <c r="C1479" s="311"/>
      <c r="S1479" s="311"/>
      <c r="T1479" s="311"/>
      <c r="U1479" s="311"/>
      <c r="V1479" s="311"/>
      <c r="W1479" s="311"/>
      <c r="X1479" s="311"/>
      <c r="Y1479" s="311"/>
      <c r="Z1479" s="311"/>
    </row>
    <row r="1480" spans="1:26" s="6" customFormat="1">
      <c r="A1480" s="311"/>
      <c r="B1480" s="311"/>
      <c r="C1480" s="311"/>
      <c r="S1480" s="311"/>
      <c r="T1480" s="311"/>
      <c r="U1480" s="311"/>
      <c r="V1480" s="311"/>
      <c r="W1480" s="311"/>
      <c r="X1480" s="311"/>
      <c r="Y1480" s="311"/>
      <c r="Z1480" s="311"/>
    </row>
    <row r="1481" spans="1:26" s="6" customFormat="1">
      <c r="A1481" s="311"/>
      <c r="B1481" s="311"/>
      <c r="C1481" s="311"/>
      <c r="S1481" s="311"/>
      <c r="T1481" s="311"/>
      <c r="U1481" s="311"/>
      <c r="V1481" s="311"/>
      <c r="W1481" s="311"/>
      <c r="X1481" s="311"/>
      <c r="Y1481" s="311"/>
      <c r="Z1481" s="311"/>
    </row>
    <row r="1482" spans="1:26" s="6" customFormat="1">
      <c r="A1482" s="311"/>
      <c r="B1482" s="311"/>
      <c r="C1482" s="311"/>
      <c r="S1482" s="311"/>
      <c r="T1482" s="311"/>
      <c r="U1482" s="311"/>
      <c r="V1482" s="311"/>
      <c r="W1482" s="311"/>
      <c r="X1482" s="311"/>
      <c r="Y1482" s="311"/>
      <c r="Z1482" s="311"/>
    </row>
    <row r="1483" spans="1:26" s="6" customFormat="1">
      <c r="A1483" s="311"/>
      <c r="B1483" s="311"/>
      <c r="C1483" s="311"/>
      <c r="S1483" s="311"/>
      <c r="T1483" s="311"/>
      <c r="U1483" s="311"/>
      <c r="V1483" s="311"/>
      <c r="W1483" s="311"/>
      <c r="X1483" s="311"/>
      <c r="Y1483" s="311"/>
      <c r="Z1483" s="311"/>
    </row>
    <row r="1484" spans="1:26" s="6" customFormat="1">
      <c r="A1484" s="311"/>
      <c r="B1484" s="311"/>
      <c r="C1484" s="311"/>
      <c r="S1484" s="311"/>
      <c r="T1484" s="311"/>
      <c r="U1484" s="311"/>
      <c r="V1484" s="311"/>
      <c r="W1484" s="311"/>
      <c r="X1484" s="311"/>
      <c r="Y1484" s="311"/>
      <c r="Z1484" s="311"/>
    </row>
    <row r="1485" spans="1:26" s="6" customFormat="1">
      <c r="A1485" s="311"/>
      <c r="B1485" s="311"/>
      <c r="C1485" s="311"/>
      <c r="S1485" s="311"/>
      <c r="T1485" s="311"/>
      <c r="U1485" s="311"/>
      <c r="V1485" s="311"/>
      <c r="W1485" s="311"/>
      <c r="X1485" s="311"/>
      <c r="Y1485" s="311"/>
      <c r="Z1485" s="311"/>
    </row>
    <row r="1486" spans="1:26" s="6" customFormat="1">
      <c r="A1486" s="311"/>
      <c r="B1486" s="311"/>
      <c r="C1486" s="311"/>
      <c r="S1486" s="311"/>
      <c r="T1486" s="311"/>
      <c r="U1486" s="311"/>
      <c r="V1486" s="311"/>
      <c r="W1486" s="311"/>
      <c r="X1486" s="311"/>
      <c r="Y1486" s="311"/>
      <c r="Z1486" s="311"/>
    </row>
    <row r="1487" spans="1:26" s="6" customFormat="1">
      <c r="A1487" s="311"/>
      <c r="B1487" s="311"/>
      <c r="C1487" s="311"/>
      <c r="S1487" s="311"/>
      <c r="T1487" s="311"/>
      <c r="U1487" s="311"/>
      <c r="V1487" s="311"/>
      <c r="W1487" s="311"/>
      <c r="X1487" s="311"/>
      <c r="Y1487" s="311"/>
      <c r="Z1487" s="311"/>
    </row>
    <row r="1488" spans="1:26" s="6" customFormat="1">
      <c r="A1488" s="311"/>
      <c r="B1488" s="311"/>
      <c r="C1488" s="311"/>
      <c r="S1488" s="311"/>
      <c r="T1488" s="311"/>
      <c r="U1488" s="311"/>
      <c r="V1488" s="311"/>
      <c r="W1488" s="311"/>
      <c r="X1488" s="311"/>
      <c r="Y1488" s="311"/>
      <c r="Z1488" s="311"/>
    </row>
    <row r="1489" spans="1:26" s="6" customFormat="1">
      <c r="A1489" s="311"/>
      <c r="B1489" s="311"/>
      <c r="C1489" s="311"/>
      <c r="S1489" s="311"/>
      <c r="T1489" s="311"/>
      <c r="U1489" s="311"/>
      <c r="V1489" s="311"/>
      <c r="W1489" s="311"/>
      <c r="X1489" s="311"/>
      <c r="Y1489" s="311"/>
      <c r="Z1489" s="311"/>
    </row>
    <row r="1490" spans="1:26" s="6" customFormat="1">
      <c r="A1490" s="311"/>
      <c r="B1490" s="311"/>
      <c r="C1490" s="311"/>
      <c r="S1490" s="311"/>
      <c r="T1490" s="311"/>
      <c r="U1490" s="311"/>
      <c r="V1490" s="311"/>
      <c r="W1490" s="311"/>
      <c r="X1490" s="311"/>
      <c r="Y1490" s="311"/>
      <c r="Z1490" s="311"/>
    </row>
    <row r="1491" spans="1:26" s="6" customFormat="1">
      <c r="A1491" s="311"/>
      <c r="B1491" s="311"/>
      <c r="C1491" s="311"/>
      <c r="S1491" s="311"/>
      <c r="T1491" s="311"/>
      <c r="U1491" s="311"/>
      <c r="V1491" s="311"/>
      <c r="W1491" s="311"/>
      <c r="X1491" s="311"/>
      <c r="Y1491" s="311"/>
      <c r="Z1491" s="311"/>
    </row>
    <row r="1492" spans="1:26" s="6" customFormat="1">
      <c r="A1492" s="311"/>
      <c r="B1492" s="311"/>
      <c r="C1492" s="311"/>
      <c r="S1492" s="311"/>
      <c r="T1492" s="311"/>
      <c r="U1492" s="311"/>
      <c r="V1492" s="311"/>
      <c r="W1492" s="311"/>
      <c r="X1492" s="311"/>
      <c r="Y1492" s="311"/>
      <c r="Z1492" s="311"/>
    </row>
    <row r="1493" spans="1:26" s="6" customFormat="1">
      <c r="A1493" s="311"/>
      <c r="B1493" s="311"/>
      <c r="C1493" s="311"/>
      <c r="S1493" s="311"/>
      <c r="T1493" s="311"/>
      <c r="U1493" s="311"/>
      <c r="V1493" s="311"/>
      <c r="W1493" s="311"/>
      <c r="X1493" s="311"/>
      <c r="Y1493" s="311"/>
      <c r="Z1493" s="311"/>
    </row>
    <row r="1494" spans="1:26" s="6" customFormat="1">
      <c r="A1494" s="311"/>
      <c r="B1494" s="311"/>
      <c r="C1494" s="311"/>
      <c r="S1494" s="311"/>
      <c r="T1494" s="311"/>
      <c r="U1494" s="311"/>
      <c r="V1494" s="311"/>
      <c r="W1494" s="311"/>
      <c r="X1494" s="311"/>
      <c r="Y1494" s="311"/>
      <c r="Z1494" s="311"/>
    </row>
    <row r="1495" spans="1:26" s="6" customFormat="1">
      <c r="A1495" s="311"/>
      <c r="B1495" s="311"/>
      <c r="C1495" s="311"/>
      <c r="S1495" s="311"/>
      <c r="T1495" s="311"/>
      <c r="U1495" s="311"/>
      <c r="V1495" s="311"/>
      <c r="W1495" s="311"/>
      <c r="X1495" s="311"/>
      <c r="Y1495" s="311"/>
      <c r="Z1495" s="311"/>
    </row>
    <row r="1496" spans="1:26" s="6" customFormat="1">
      <c r="A1496" s="311"/>
      <c r="B1496" s="311"/>
      <c r="C1496" s="311"/>
      <c r="S1496" s="311"/>
      <c r="T1496" s="311"/>
      <c r="U1496" s="311"/>
      <c r="V1496" s="311"/>
      <c r="W1496" s="311"/>
      <c r="X1496" s="311"/>
      <c r="Y1496" s="311"/>
      <c r="Z1496" s="311"/>
    </row>
    <row r="1497" spans="1:26" s="6" customFormat="1">
      <c r="A1497" s="311"/>
      <c r="B1497" s="311"/>
      <c r="C1497" s="311"/>
      <c r="S1497" s="311"/>
      <c r="T1497" s="311"/>
      <c r="U1497" s="311"/>
      <c r="V1497" s="311"/>
      <c r="W1497" s="311"/>
      <c r="X1497" s="311"/>
      <c r="Y1497" s="311"/>
      <c r="Z1497" s="311"/>
    </row>
    <row r="1498" spans="1:26" s="6" customFormat="1">
      <c r="A1498" s="311"/>
      <c r="B1498" s="311"/>
      <c r="C1498" s="311"/>
      <c r="S1498" s="311"/>
      <c r="T1498" s="311"/>
      <c r="U1498" s="311"/>
      <c r="V1498" s="311"/>
      <c r="W1498" s="311"/>
      <c r="X1498" s="311"/>
      <c r="Y1498" s="311"/>
      <c r="Z1498" s="311"/>
    </row>
    <row r="1499" spans="1:26" s="6" customFormat="1">
      <c r="A1499" s="311"/>
      <c r="B1499" s="311"/>
      <c r="C1499" s="311"/>
      <c r="S1499" s="311"/>
      <c r="T1499" s="311"/>
      <c r="U1499" s="311"/>
      <c r="V1499" s="311"/>
      <c r="W1499" s="311"/>
      <c r="X1499" s="311"/>
      <c r="Y1499" s="311"/>
      <c r="Z1499" s="311"/>
    </row>
    <row r="1500" spans="1:26" s="6" customFormat="1">
      <c r="A1500" s="311"/>
      <c r="B1500" s="311"/>
      <c r="C1500" s="311"/>
      <c r="S1500" s="311"/>
      <c r="T1500" s="311"/>
      <c r="U1500" s="311"/>
      <c r="V1500" s="311"/>
      <c r="W1500" s="311"/>
      <c r="X1500" s="311"/>
      <c r="Y1500" s="311"/>
      <c r="Z1500" s="311"/>
    </row>
    <row r="1501" spans="1:26" s="6" customFormat="1">
      <c r="A1501" s="311"/>
      <c r="B1501" s="311"/>
      <c r="C1501" s="311"/>
      <c r="S1501" s="311"/>
      <c r="T1501" s="311"/>
      <c r="U1501" s="311"/>
      <c r="V1501" s="311"/>
      <c r="W1501" s="311"/>
      <c r="X1501" s="311"/>
      <c r="Y1501" s="311"/>
      <c r="Z1501" s="311"/>
    </row>
    <row r="1502" spans="1:26" s="6" customFormat="1">
      <c r="A1502" s="311"/>
      <c r="B1502" s="311"/>
      <c r="C1502" s="311"/>
      <c r="S1502" s="311"/>
      <c r="T1502" s="311"/>
      <c r="U1502" s="311"/>
      <c r="V1502" s="311"/>
      <c r="W1502" s="311"/>
      <c r="X1502" s="311"/>
      <c r="Y1502" s="311"/>
      <c r="Z1502" s="311"/>
    </row>
    <row r="1503" spans="1:26" s="6" customFormat="1">
      <c r="A1503" s="311"/>
      <c r="B1503" s="311"/>
      <c r="C1503" s="311"/>
      <c r="S1503" s="311"/>
      <c r="T1503" s="311"/>
      <c r="U1503" s="311"/>
      <c r="V1503" s="311"/>
      <c r="W1503" s="311"/>
      <c r="X1503" s="311"/>
      <c r="Y1503" s="311"/>
      <c r="Z1503" s="311"/>
    </row>
    <row r="1504" spans="1:26" s="6" customFormat="1">
      <c r="A1504" s="311"/>
      <c r="B1504" s="311"/>
      <c r="C1504" s="311"/>
      <c r="S1504" s="311"/>
      <c r="T1504" s="311"/>
      <c r="U1504" s="311"/>
      <c r="V1504" s="311"/>
      <c r="W1504" s="311"/>
      <c r="X1504" s="311"/>
      <c r="Y1504" s="311"/>
      <c r="Z1504" s="311"/>
    </row>
    <row r="1505" spans="1:26" s="6" customFormat="1">
      <c r="A1505" s="311"/>
      <c r="B1505" s="311"/>
      <c r="C1505" s="311"/>
      <c r="S1505" s="311"/>
      <c r="T1505" s="311"/>
      <c r="U1505" s="311"/>
      <c r="V1505" s="311"/>
      <c r="W1505" s="311"/>
      <c r="X1505" s="311"/>
      <c r="Y1505" s="311"/>
      <c r="Z1505" s="311"/>
    </row>
    <row r="1506" spans="1:26" s="6" customFormat="1">
      <c r="A1506" s="311"/>
      <c r="B1506" s="311"/>
      <c r="C1506" s="311"/>
      <c r="S1506" s="311"/>
      <c r="T1506" s="311"/>
      <c r="U1506" s="311"/>
      <c r="V1506" s="311"/>
      <c r="W1506" s="311"/>
      <c r="X1506" s="311"/>
      <c r="Y1506" s="311"/>
      <c r="Z1506" s="311"/>
    </row>
    <row r="1507" spans="1:26" s="6" customFormat="1">
      <c r="A1507" s="311"/>
      <c r="B1507" s="311"/>
      <c r="C1507" s="311"/>
      <c r="S1507" s="311"/>
      <c r="T1507" s="311"/>
      <c r="U1507" s="311"/>
      <c r="V1507" s="311"/>
      <c r="W1507" s="311"/>
      <c r="X1507" s="311"/>
      <c r="Y1507" s="311"/>
      <c r="Z1507" s="311"/>
    </row>
    <row r="1508" spans="1:26" s="6" customFormat="1">
      <c r="A1508" s="311"/>
      <c r="B1508" s="311"/>
      <c r="C1508" s="311"/>
      <c r="S1508" s="311"/>
      <c r="T1508" s="311"/>
      <c r="U1508" s="311"/>
      <c r="V1508" s="311"/>
      <c r="W1508" s="311"/>
      <c r="X1508" s="311"/>
      <c r="Y1508" s="311"/>
      <c r="Z1508" s="311"/>
    </row>
    <row r="1509" spans="1:26" s="6" customFormat="1">
      <c r="A1509" s="311"/>
      <c r="B1509" s="311"/>
      <c r="C1509" s="311"/>
      <c r="S1509" s="311"/>
      <c r="T1509" s="311"/>
      <c r="U1509" s="311"/>
      <c r="V1509" s="311"/>
      <c r="W1509" s="311"/>
      <c r="X1509" s="311"/>
      <c r="Y1509" s="311"/>
      <c r="Z1509" s="311"/>
    </row>
    <row r="1510" spans="1:26" s="6" customFormat="1">
      <c r="A1510" s="311"/>
      <c r="B1510" s="311"/>
      <c r="C1510" s="311"/>
      <c r="S1510" s="311"/>
      <c r="T1510" s="311"/>
      <c r="U1510" s="311"/>
      <c r="V1510" s="311"/>
      <c r="W1510" s="311"/>
      <c r="X1510" s="311"/>
      <c r="Y1510" s="311"/>
      <c r="Z1510" s="311"/>
    </row>
    <row r="1511" spans="1:26" s="6" customFormat="1">
      <c r="A1511" s="311"/>
      <c r="B1511" s="311"/>
      <c r="C1511" s="311"/>
      <c r="S1511" s="311"/>
      <c r="T1511" s="311"/>
      <c r="U1511" s="311"/>
      <c r="V1511" s="311"/>
      <c r="W1511" s="311"/>
      <c r="X1511" s="311"/>
      <c r="Y1511" s="311"/>
      <c r="Z1511" s="311"/>
    </row>
    <row r="1512" spans="1:26" s="6" customFormat="1">
      <c r="A1512" s="311"/>
      <c r="B1512" s="311"/>
      <c r="C1512" s="311"/>
      <c r="S1512" s="311"/>
      <c r="T1512" s="311"/>
      <c r="U1512" s="311"/>
      <c r="V1512" s="311"/>
      <c r="W1512" s="311"/>
      <c r="X1512" s="311"/>
      <c r="Y1512" s="311"/>
      <c r="Z1512" s="311"/>
    </row>
    <row r="1513" spans="1:26" s="6" customFormat="1">
      <c r="A1513" s="311"/>
      <c r="B1513" s="311"/>
      <c r="C1513" s="311"/>
      <c r="S1513" s="311"/>
      <c r="T1513" s="311"/>
      <c r="U1513" s="311"/>
      <c r="V1513" s="311"/>
      <c r="W1513" s="311"/>
      <c r="X1513" s="311"/>
      <c r="Y1513" s="311"/>
      <c r="Z1513" s="311"/>
    </row>
    <row r="1514" spans="1:26" s="6" customFormat="1">
      <c r="A1514" s="311"/>
      <c r="B1514" s="311"/>
      <c r="C1514" s="311"/>
      <c r="S1514" s="311"/>
      <c r="T1514" s="311"/>
      <c r="U1514" s="311"/>
      <c r="V1514" s="311"/>
      <c r="W1514" s="311"/>
      <c r="X1514" s="311"/>
      <c r="Y1514" s="311"/>
      <c r="Z1514" s="311"/>
    </row>
    <row r="1515" spans="1:26" s="6" customFormat="1">
      <c r="A1515" s="311"/>
      <c r="B1515" s="311"/>
      <c r="C1515" s="311"/>
      <c r="S1515" s="311"/>
      <c r="T1515" s="311"/>
      <c r="U1515" s="311"/>
      <c r="V1515" s="311"/>
      <c r="W1515" s="311"/>
      <c r="X1515" s="311"/>
      <c r="Y1515" s="311"/>
      <c r="Z1515" s="311"/>
    </row>
    <row r="1516" spans="1:26" s="6" customFormat="1">
      <c r="A1516" s="311"/>
      <c r="B1516" s="311"/>
      <c r="C1516" s="311"/>
      <c r="S1516" s="311"/>
      <c r="T1516" s="311"/>
      <c r="U1516" s="311"/>
      <c r="V1516" s="311"/>
      <c r="W1516" s="311"/>
      <c r="X1516" s="311"/>
      <c r="Y1516" s="311"/>
      <c r="Z1516" s="311"/>
    </row>
    <row r="1517" spans="1:26" s="6" customFormat="1">
      <c r="A1517" s="311"/>
      <c r="B1517" s="311"/>
      <c r="C1517" s="311"/>
      <c r="S1517" s="311"/>
      <c r="T1517" s="311"/>
      <c r="U1517" s="311"/>
      <c r="V1517" s="311"/>
      <c r="W1517" s="311"/>
      <c r="X1517" s="311"/>
      <c r="Y1517" s="311"/>
      <c r="Z1517" s="311"/>
    </row>
    <row r="1518" spans="1:26" s="6" customFormat="1">
      <c r="A1518" s="311"/>
      <c r="B1518" s="311"/>
      <c r="C1518" s="311"/>
      <c r="S1518" s="311"/>
      <c r="T1518" s="311"/>
      <c r="U1518" s="311"/>
      <c r="V1518" s="311"/>
      <c r="W1518" s="311"/>
      <c r="X1518" s="311"/>
      <c r="Y1518" s="311"/>
      <c r="Z1518" s="311"/>
    </row>
    <row r="1519" spans="1:26" s="6" customFormat="1">
      <c r="A1519" s="311"/>
      <c r="B1519" s="311"/>
      <c r="C1519" s="311"/>
      <c r="S1519" s="311"/>
      <c r="T1519" s="311"/>
      <c r="U1519" s="311"/>
      <c r="V1519" s="311"/>
      <c r="W1519" s="311"/>
      <c r="X1519" s="311"/>
      <c r="Y1519" s="311"/>
      <c r="Z1519" s="311"/>
    </row>
    <row r="1520" spans="1:26" s="6" customFormat="1">
      <c r="A1520" s="311"/>
      <c r="B1520" s="311"/>
      <c r="C1520" s="311"/>
      <c r="S1520" s="311"/>
      <c r="T1520" s="311"/>
      <c r="U1520" s="311"/>
      <c r="V1520" s="311"/>
      <c r="W1520" s="311"/>
      <c r="X1520" s="311"/>
      <c r="Y1520" s="311"/>
      <c r="Z1520" s="311"/>
    </row>
    <row r="1521" spans="1:26" s="6" customFormat="1">
      <c r="A1521" s="311"/>
      <c r="B1521" s="311"/>
      <c r="C1521" s="311"/>
      <c r="S1521" s="311"/>
      <c r="T1521" s="311"/>
      <c r="U1521" s="311"/>
      <c r="V1521" s="311"/>
      <c r="W1521" s="311"/>
      <c r="X1521" s="311"/>
      <c r="Y1521" s="311"/>
      <c r="Z1521" s="311"/>
    </row>
    <row r="1522" spans="1:26" s="6" customFormat="1">
      <c r="A1522" s="311"/>
      <c r="B1522" s="311"/>
      <c r="C1522" s="311"/>
      <c r="S1522" s="311"/>
      <c r="T1522" s="311"/>
      <c r="U1522" s="311"/>
      <c r="V1522" s="311"/>
      <c r="W1522" s="311"/>
      <c r="X1522" s="311"/>
      <c r="Y1522" s="311"/>
      <c r="Z1522" s="311"/>
    </row>
    <row r="1523" spans="1:26" s="6" customFormat="1">
      <c r="A1523" s="311"/>
      <c r="B1523" s="311"/>
      <c r="C1523" s="311"/>
      <c r="S1523" s="311"/>
      <c r="T1523" s="311"/>
      <c r="U1523" s="311"/>
      <c r="V1523" s="311"/>
      <c r="W1523" s="311"/>
      <c r="X1523" s="311"/>
      <c r="Y1523" s="311"/>
      <c r="Z1523" s="311"/>
    </row>
    <row r="1524" spans="1:26" s="6" customFormat="1">
      <c r="A1524" s="311"/>
      <c r="B1524" s="311"/>
      <c r="C1524" s="311"/>
      <c r="S1524" s="311"/>
      <c r="T1524" s="311"/>
      <c r="U1524" s="311"/>
      <c r="V1524" s="311"/>
      <c r="W1524" s="311"/>
      <c r="X1524" s="311"/>
      <c r="Y1524" s="311"/>
      <c r="Z1524" s="311"/>
    </row>
    <row r="1525" spans="1:26" s="6" customFormat="1">
      <c r="A1525" s="311"/>
      <c r="B1525" s="311"/>
      <c r="C1525" s="311"/>
      <c r="S1525" s="311"/>
      <c r="T1525" s="311"/>
      <c r="U1525" s="311"/>
      <c r="V1525" s="311"/>
      <c r="W1525" s="311"/>
      <c r="X1525" s="311"/>
      <c r="Y1525" s="311"/>
      <c r="Z1525" s="311"/>
    </row>
    <row r="1526" spans="1:26" s="6" customFormat="1">
      <c r="A1526" s="311"/>
      <c r="B1526" s="311"/>
      <c r="C1526" s="311"/>
      <c r="S1526" s="311"/>
      <c r="T1526" s="311"/>
      <c r="U1526" s="311"/>
      <c r="V1526" s="311"/>
      <c r="W1526" s="311"/>
      <c r="X1526" s="311"/>
      <c r="Y1526" s="311"/>
      <c r="Z1526" s="311"/>
    </row>
    <row r="1527" spans="1:26" s="6" customFormat="1">
      <c r="A1527" s="311"/>
      <c r="B1527" s="311"/>
      <c r="C1527" s="311"/>
      <c r="S1527" s="311"/>
      <c r="T1527" s="311"/>
      <c r="U1527" s="311"/>
      <c r="V1527" s="311"/>
      <c r="W1527" s="311"/>
      <c r="X1527" s="311"/>
      <c r="Y1527" s="311"/>
      <c r="Z1527" s="311"/>
    </row>
    <row r="1528" spans="1:26" s="6" customFormat="1">
      <c r="A1528" s="311"/>
      <c r="B1528" s="311"/>
      <c r="C1528" s="311"/>
      <c r="S1528" s="311"/>
      <c r="T1528" s="311"/>
      <c r="U1528" s="311"/>
      <c r="V1528" s="311"/>
      <c r="W1528" s="311"/>
      <c r="X1528" s="311"/>
      <c r="Y1528" s="311"/>
      <c r="Z1528" s="311"/>
    </row>
    <row r="1529" spans="1:26" s="6" customFormat="1">
      <c r="A1529" s="311"/>
      <c r="B1529" s="311"/>
      <c r="C1529" s="311"/>
      <c r="S1529" s="311"/>
      <c r="T1529" s="311"/>
      <c r="U1529" s="311"/>
      <c r="V1529" s="311"/>
      <c r="W1529" s="311"/>
      <c r="X1529" s="311"/>
      <c r="Y1529" s="311"/>
      <c r="Z1529" s="311"/>
    </row>
    <row r="1530" spans="1:26" s="6" customFormat="1">
      <c r="A1530" s="311"/>
      <c r="B1530" s="311"/>
      <c r="C1530" s="311"/>
      <c r="S1530" s="311"/>
      <c r="T1530" s="311"/>
      <c r="U1530" s="311"/>
      <c r="V1530" s="311"/>
      <c r="W1530" s="311"/>
      <c r="X1530" s="311"/>
      <c r="Y1530" s="311"/>
      <c r="Z1530" s="311"/>
    </row>
    <row r="1531" spans="1:26" s="6" customFormat="1">
      <c r="A1531" s="311"/>
      <c r="B1531" s="311"/>
      <c r="C1531" s="311"/>
      <c r="S1531" s="311"/>
      <c r="T1531" s="311"/>
      <c r="U1531" s="311"/>
      <c r="V1531" s="311"/>
      <c r="W1531" s="311"/>
      <c r="X1531" s="311"/>
      <c r="Y1531" s="311"/>
      <c r="Z1531" s="311"/>
    </row>
    <row r="1532" spans="1:26" s="6" customFormat="1">
      <c r="A1532" s="311"/>
      <c r="B1532" s="311"/>
      <c r="C1532" s="311"/>
      <c r="S1532" s="311"/>
      <c r="T1532" s="311"/>
      <c r="U1532" s="311"/>
      <c r="V1532" s="311"/>
      <c r="W1532" s="311"/>
      <c r="X1532" s="311"/>
      <c r="Y1532" s="311"/>
      <c r="Z1532" s="311"/>
    </row>
    <row r="1533" spans="1:26" s="6" customFormat="1">
      <c r="A1533" s="311"/>
      <c r="B1533" s="311"/>
      <c r="C1533" s="311"/>
      <c r="S1533" s="311"/>
      <c r="T1533" s="311"/>
      <c r="U1533" s="311"/>
      <c r="V1533" s="311"/>
      <c r="W1533" s="311"/>
      <c r="X1533" s="311"/>
      <c r="Y1533" s="311"/>
      <c r="Z1533" s="311"/>
    </row>
    <row r="1534" spans="1:26" s="6" customFormat="1">
      <c r="A1534" s="311"/>
      <c r="B1534" s="311"/>
      <c r="C1534" s="311"/>
      <c r="S1534" s="311"/>
      <c r="T1534" s="311"/>
      <c r="U1534" s="311"/>
      <c r="V1534" s="311"/>
      <c r="W1534" s="311"/>
      <c r="X1534" s="311"/>
      <c r="Y1534" s="311"/>
      <c r="Z1534" s="311"/>
    </row>
    <row r="1535" spans="1:26" s="6" customFormat="1">
      <c r="A1535" s="311"/>
      <c r="B1535" s="311"/>
      <c r="C1535" s="311"/>
      <c r="S1535" s="311"/>
      <c r="T1535" s="311"/>
      <c r="U1535" s="311"/>
      <c r="V1535" s="311"/>
      <c r="W1535" s="311"/>
      <c r="X1535" s="311"/>
      <c r="Y1535" s="311"/>
      <c r="Z1535" s="311"/>
    </row>
    <row r="1536" spans="1:26" s="6" customFormat="1">
      <c r="A1536" s="311"/>
      <c r="B1536" s="311"/>
      <c r="C1536" s="311"/>
      <c r="S1536" s="311"/>
      <c r="T1536" s="311"/>
      <c r="U1536" s="311"/>
      <c r="V1536" s="311"/>
      <c r="W1536" s="311"/>
      <c r="X1536" s="311"/>
      <c r="Y1536" s="311"/>
      <c r="Z1536" s="311"/>
    </row>
    <row r="1537" spans="1:26" s="6" customFormat="1">
      <c r="A1537" s="311"/>
      <c r="B1537" s="311"/>
      <c r="C1537" s="311"/>
      <c r="S1537" s="311"/>
      <c r="T1537" s="311"/>
      <c r="U1537" s="311"/>
      <c r="V1537" s="311"/>
      <c r="W1537" s="311"/>
      <c r="X1537" s="311"/>
      <c r="Y1537" s="311"/>
      <c r="Z1537" s="311"/>
    </row>
    <row r="1538" spans="1:26" s="6" customFormat="1">
      <c r="A1538" s="311"/>
      <c r="B1538" s="311"/>
      <c r="C1538" s="311"/>
      <c r="S1538" s="311"/>
      <c r="T1538" s="311"/>
      <c r="U1538" s="311"/>
      <c r="V1538" s="311"/>
      <c r="W1538" s="311"/>
      <c r="X1538" s="311"/>
      <c r="Y1538" s="311"/>
      <c r="Z1538" s="311"/>
    </row>
    <row r="1539" spans="1:26" s="6" customFormat="1">
      <c r="A1539" s="311"/>
      <c r="B1539" s="311"/>
      <c r="C1539" s="311"/>
      <c r="S1539" s="311"/>
      <c r="T1539" s="311"/>
      <c r="U1539" s="311"/>
      <c r="V1539" s="311"/>
      <c r="W1539" s="311"/>
      <c r="X1539" s="311"/>
      <c r="Y1539" s="311"/>
      <c r="Z1539" s="311"/>
    </row>
    <row r="1540" spans="1:26" s="6" customFormat="1">
      <c r="A1540" s="311"/>
      <c r="B1540" s="311"/>
      <c r="C1540" s="311"/>
      <c r="S1540" s="311"/>
      <c r="T1540" s="311"/>
      <c r="U1540" s="311"/>
      <c r="V1540" s="311"/>
      <c r="W1540" s="311"/>
      <c r="X1540" s="311"/>
      <c r="Y1540" s="311"/>
      <c r="Z1540" s="311"/>
    </row>
    <row r="1541" spans="1:26" s="6" customFormat="1">
      <c r="A1541" s="311"/>
      <c r="B1541" s="311"/>
      <c r="C1541" s="311"/>
      <c r="S1541" s="311"/>
      <c r="T1541" s="311"/>
      <c r="U1541" s="311"/>
      <c r="V1541" s="311"/>
      <c r="W1541" s="311"/>
      <c r="X1541" s="311"/>
      <c r="Y1541" s="311"/>
      <c r="Z1541" s="311"/>
    </row>
    <row r="1542" spans="1:26" s="6" customFormat="1">
      <c r="A1542" s="311"/>
      <c r="B1542" s="311"/>
      <c r="C1542" s="311"/>
      <c r="S1542" s="311"/>
      <c r="T1542" s="311"/>
      <c r="U1542" s="311"/>
      <c r="V1542" s="311"/>
      <c r="W1542" s="311"/>
      <c r="X1542" s="311"/>
      <c r="Y1542" s="311"/>
      <c r="Z1542" s="311"/>
    </row>
    <row r="1543" spans="1:26" s="6" customFormat="1">
      <c r="A1543" s="311"/>
      <c r="B1543" s="311"/>
      <c r="C1543" s="311"/>
      <c r="S1543" s="311"/>
      <c r="T1543" s="311"/>
      <c r="U1543" s="311"/>
      <c r="V1543" s="311"/>
      <c r="W1543" s="311"/>
      <c r="X1543" s="311"/>
      <c r="Y1543" s="311"/>
      <c r="Z1543" s="311"/>
    </row>
    <row r="1544" spans="1:26" s="6" customFormat="1">
      <c r="A1544" s="311"/>
      <c r="B1544" s="311"/>
      <c r="C1544" s="311"/>
      <c r="S1544" s="311"/>
      <c r="T1544" s="311"/>
      <c r="U1544" s="311"/>
      <c r="V1544" s="311"/>
      <c r="W1544" s="311"/>
      <c r="X1544" s="311"/>
      <c r="Y1544" s="311"/>
      <c r="Z1544" s="311"/>
    </row>
    <row r="1545" spans="1:26" s="6" customFormat="1">
      <c r="A1545" s="311"/>
      <c r="B1545" s="311"/>
      <c r="C1545" s="311"/>
      <c r="S1545" s="311"/>
      <c r="T1545" s="311"/>
      <c r="U1545" s="311"/>
      <c r="V1545" s="311"/>
      <c r="W1545" s="311"/>
      <c r="X1545" s="311"/>
      <c r="Y1545" s="311"/>
      <c r="Z1545" s="311"/>
    </row>
    <row r="1546" spans="1:26" s="6" customFormat="1">
      <c r="A1546" s="311"/>
      <c r="B1546" s="311"/>
      <c r="C1546" s="311"/>
      <c r="S1546" s="311"/>
      <c r="T1546" s="311"/>
      <c r="U1546" s="311"/>
      <c r="V1546" s="311"/>
      <c r="W1546" s="311"/>
      <c r="X1546" s="311"/>
      <c r="Y1546" s="311"/>
      <c r="Z1546" s="311"/>
    </row>
    <row r="1547" spans="1:26" s="6" customFormat="1">
      <c r="A1547" s="311"/>
      <c r="B1547" s="311"/>
      <c r="C1547" s="311"/>
      <c r="S1547" s="311"/>
      <c r="T1547" s="311"/>
      <c r="U1547" s="311"/>
      <c r="V1547" s="311"/>
      <c r="W1547" s="311"/>
      <c r="X1547" s="311"/>
      <c r="Y1547" s="311"/>
      <c r="Z1547" s="311"/>
    </row>
    <row r="1548" spans="1:26" s="6" customFormat="1">
      <c r="A1548" s="311"/>
      <c r="B1548" s="311"/>
      <c r="C1548" s="311"/>
      <c r="S1548" s="311"/>
      <c r="T1548" s="311"/>
      <c r="U1548" s="311"/>
      <c r="V1548" s="311"/>
      <c r="W1548" s="311"/>
      <c r="X1548" s="311"/>
      <c r="Y1548" s="311"/>
      <c r="Z1548" s="311"/>
    </row>
    <row r="1549" spans="1:26" s="6" customFormat="1">
      <c r="A1549" s="311"/>
      <c r="B1549" s="311"/>
      <c r="C1549" s="311"/>
      <c r="S1549" s="311"/>
      <c r="T1549" s="311"/>
      <c r="U1549" s="311"/>
      <c r="V1549" s="311"/>
      <c r="W1549" s="311"/>
      <c r="X1549" s="311"/>
      <c r="Y1549" s="311"/>
      <c r="Z1549" s="311"/>
    </row>
    <row r="1550" spans="1:26" s="6" customFormat="1">
      <c r="A1550" s="311"/>
      <c r="B1550" s="311"/>
      <c r="C1550" s="311"/>
      <c r="S1550" s="311"/>
      <c r="T1550" s="311"/>
      <c r="U1550" s="311"/>
      <c r="V1550" s="311"/>
      <c r="W1550" s="311"/>
      <c r="X1550" s="311"/>
      <c r="Y1550" s="311"/>
      <c r="Z1550" s="311"/>
    </row>
    <row r="1551" spans="1:26" s="6" customFormat="1">
      <c r="A1551" s="311"/>
      <c r="B1551" s="311"/>
      <c r="C1551" s="311"/>
      <c r="S1551" s="311"/>
      <c r="T1551" s="311"/>
      <c r="U1551" s="311"/>
      <c r="V1551" s="311"/>
      <c r="W1551" s="311"/>
      <c r="X1551" s="311"/>
      <c r="Y1551" s="311"/>
      <c r="Z1551" s="311"/>
    </row>
    <row r="1552" spans="1:26" s="6" customFormat="1">
      <c r="A1552" s="311"/>
      <c r="B1552" s="311"/>
      <c r="C1552" s="311"/>
      <c r="S1552" s="311"/>
      <c r="T1552" s="311"/>
      <c r="U1552" s="311"/>
      <c r="V1552" s="311"/>
      <c r="W1552" s="311"/>
      <c r="X1552" s="311"/>
      <c r="Y1552" s="311"/>
      <c r="Z1552" s="311"/>
    </row>
    <row r="1553" spans="1:26" s="6" customFormat="1">
      <c r="A1553" s="311"/>
      <c r="B1553" s="311"/>
      <c r="C1553" s="311"/>
      <c r="S1553" s="311"/>
      <c r="T1553" s="311"/>
      <c r="U1553" s="311"/>
      <c r="V1553" s="311"/>
      <c r="W1553" s="311"/>
      <c r="X1553" s="311"/>
      <c r="Y1553" s="311"/>
      <c r="Z1553" s="311"/>
    </row>
    <row r="1554" spans="1:26" s="6" customFormat="1">
      <c r="A1554" s="311"/>
      <c r="B1554" s="311"/>
      <c r="C1554" s="311"/>
      <c r="S1554" s="311"/>
      <c r="T1554" s="311"/>
      <c r="U1554" s="311"/>
      <c r="V1554" s="311"/>
      <c r="W1554" s="311"/>
      <c r="X1554" s="311"/>
      <c r="Y1554" s="311"/>
      <c r="Z1554" s="311"/>
    </row>
    <row r="1555" spans="1:26" s="6" customFormat="1">
      <c r="A1555" s="311"/>
      <c r="B1555" s="311"/>
      <c r="C1555" s="311"/>
      <c r="S1555" s="311"/>
      <c r="T1555" s="311"/>
      <c r="U1555" s="311"/>
      <c r="V1555" s="311"/>
      <c r="W1555" s="311"/>
      <c r="X1555" s="311"/>
      <c r="Y1555" s="311"/>
      <c r="Z1555" s="311"/>
    </row>
    <row r="1556" spans="1:26" s="6" customFormat="1">
      <c r="A1556" s="311"/>
      <c r="B1556" s="311"/>
      <c r="C1556" s="311"/>
      <c r="S1556" s="311"/>
      <c r="T1556" s="311"/>
      <c r="U1556" s="311"/>
      <c r="V1556" s="311"/>
      <c r="W1556" s="311"/>
      <c r="X1556" s="311"/>
      <c r="Y1556" s="311"/>
      <c r="Z1556" s="311"/>
    </row>
    <row r="1557" spans="1:26" s="6" customFormat="1">
      <c r="A1557" s="311"/>
      <c r="B1557" s="311"/>
      <c r="C1557" s="311"/>
      <c r="S1557" s="311"/>
      <c r="T1557" s="311"/>
      <c r="U1557" s="311"/>
      <c r="V1557" s="311"/>
      <c r="W1557" s="311"/>
      <c r="X1557" s="311"/>
      <c r="Y1557" s="311"/>
      <c r="Z1557" s="311"/>
    </row>
    <row r="1558" spans="1:26" s="6" customFormat="1">
      <c r="A1558" s="311"/>
      <c r="B1558" s="311"/>
      <c r="C1558" s="311"/>
      <c r="S1558" s="311"/>
      <c r="T1558" s="311"/>
      <c r="U1558" s="311"/>
      <c r="V1558" s="311"/>
      <c r="W1558" s="311"/>
      <c r="X1558" s="311"/>
      <c r="Y1558" s="311"/>
      <c r="Z1558" s="311"/>
    </row>
    <row r="1559" spans="1:26" s="6" customFormat="1">
      <c r="A1559" s="311"/>
      <c r="B1559" s="311"/>
      <c r="C1559" s="311"/>
      <c r="S1559" s="311"/>
      <c r="T1559" s="311"/>
      <c r="U1559" s="311"/>
      <c r="V1559" s="311"/>
      <c r="W1559" s="311"/>
      <c r="X1559" s="311"/>
      <c r="Y1559" s="311"/>
      <c r="Z1559" s="311"/>
    </row>
    <row r="1560" spans="1:26" s="6" customFormat="1">
      <c r="A1560" s="311"/>
      <c r="B1560" s="311"/>
      <c r="C1560" s="311"/>
      <c r="S1560" s="311"/>
      <c r="T1560" s="311"/>
      <c r="U1560" s="311"/>
      <c r="V1560" s="311"/>
      <c r="W1560" s="311"/>
      <c r="X1560" s="311"/>
      <c r="Y1560" s="311"/>
      <c r="Z1560" s="311"/>
    </row>
    <row r="1561" spans="1:26" s="6" customFormat="1">
      <c r="A1561" s="311"/>
      <c r="B1561" s="311"/>
      <c r="C1561" s="311"/>
      <c r="S1561" s="311"/>
      <c r="T1561" s="311"/>
      <c r="U1561" s="311"/>
      <c r="V1561" s="311"/>
      <c r="W1561" s="311"/>
      <c r="X1561" s="311"/>
      <c r="Y1561" s="311"/>
      <c r="Z1561" s="311"/>
    </row>
    <row r="1562" spans="1:26" s="6" customFormat="1">
      <c r="A1562" s="311"/>
      <c r="B1562" s="311"/>
      <c r="C1562" s="311"/>
      <c r="S1562" s="311"/>
      <c r="T1562" s="311"/>
      <c r="U1562" s="311"/>
      <c r="V1562" s="311"/>
      <c r="W1562" s="311"/>
      <c r="X1562" s="311"/>
      <c r="Y1562" s="311"/>
      <c r="Z1562" s="311"/>
    </row>
    <row r="1563" spans="1:26" s="6" customFormat="1">
      <c r="A1563" s="311"/>
      <c r="B1563" s="311"/>
      <c r="C1563" s="311"/>
      <c r="S1563" s="311"/>
      <c r="T1563" s="311"/>
      <c r="U1563" s="311"/>
      <c r="V1563" s="311"/>
      <c r="W1563" s="311"/>
      <c r="X1563" s="311"/>
      <c r="Y1563" s="311"/>
      <c r="Z1563" s="311"/>
    </row>
    <row r="1564" spans="1:26" s="6" customFormat="1">
      <c r="A1564" s="311"/>
      <c r="B1564" s="311"/>
      <c r="C1564" s="311"/>
      <c r="S1564" s="311"/>
      <c r="T1564" s="311"/>
      <c r="U1564" s="311"/>
      <c r="V1564" s="311"/>
      <c r="W1564" s="311"/>
      <c r="X1564" s="311"/>
      <c r="Y1564" s="311"/>
      <c r="Z1564" s="311"/>
    </row>
    <row r="1565" spans="1:26" s="6" customFormat="1">
      <c r="A1565" s="311"/>
      <c r="B1565" s="311"/>
      <c r="C1565" s="311"/>
      <c r="S1565" s="311"/>
      <c r="T1565" s="311"/>
      <c r="U1565" s="311"/>
      <c r="V1565" s="311"/>
      <c r="W1565" s="311"/>
      <c r="X1565" s="311"/>
      <c r="Y1565" s="311"/>
      <c r="Z1565" s="311"/>
    </row>
    <row r="1566" spans="1:26" s="6" customFormat="1">
      <c r="A1566" s="311"/>
      <c r="B1566" s="311"/>
      <c r="C1566" s="311"/>
      <c r="S1566" s="311"/>
      <c r="T1566" s="311"/>
      <c r="U1566" s="311"/>
      <c r="V1566" s="311"/>
      <c r="W1566" s="311"/>
      <c r="X1566" s="311"/>
      <c r="Y1566" s="311"/>
      <c r="Z1566" s="311"/>
    </row>
    <row r="1567" spans="1:26" s="6" customFormat="1">
      <c r="A1567" s="311"/>
      <c r="B1567" s="311"/>
      <c r="C1567" s="311"/>
      <c r="S1567" s="311"/>
      <c r="T1567" s="311"/>
      <c r="U1567" s="311"/>
      <c r="V1567" s="311"/>
      <c r="W1567" s="311"/>
      <c r="X1567" s="311"/>
      <c r="Y1567" s="311"/>
      <c r="Z1567" s="311"/>
    </row>
    <row r="1568" spans="1:26" s="6" customFormat="1">
      <c r="A1568" s="311"/>
      <c r="B1568" s="311"/>
      <c r="C1568" s="311"/>
      <c r="S1568" s="311"/>
      <c r="T1568" s="311"/>
      <c r="U1568" s="311"/>
      <c r="V1568" s="311"/>
      <c r="W1568" s="311"/>
      <c r="X1568" s="311"/>
      <c r="Y1568" s="311"/>
      <c r="Z1568" s="311"/>
    </row>
    <row r="1569" spans="1:26" s="6" customFormat="1">
      <c r="A1569" s="311"/>
      <c r="B1569" s="311"/>
      <c r="C1569" s="311"/>
      <c r="S1569" s="311"/>
      <c r="T1569" s="311"/>
      <c r="U1569" s="311"/>
      <c r="V1569" s="311"/>
      <c r="W1569" s="311"/>
      <c r="X1569" s="311"/>
      <c r="Y1569" s="311"/>
      <c r="Z1569" s="311"/>
    </row>
    <row r="1570" spans="1:26" s="6" customFormat="1">
      <c r="A1570" s="311"/>
      <c r="B1570" s="311"/>
      <c r="C1570" s="311"/>
      <c r="S1570" s="311"/>
      <c r="T1570" s="311"/>
      <c r="U1570" s="311"/>
      <c r="V1570" s="311"/>
      <c r="W1570" s="311"/>
      <c r="X1570" s="311"/>
      <c r="Y1570" s="311"/>
      <c r="Z1570" s="311"/>
    </row>
    <row r="1571" spans="1:26" s="6" customFormat="1">
      <c r="A1571" s="311"/>
      <c r="B1571" s="311"/>
      <c r="C1571" s="311"/>
      <c r="S1571" s="311"/>
      <c r="T1571" s="311"/>
      <c r="U1571" s="311"/>
      <c r="V1571" s="311"/>
      <c r="W1571" s="311"/>
      <c r="X1571" s="311"/>
      <c r="Y1571" s="311"/>
      <c r="Z1571" s="311"/>
    </row>
    <row r="1572" spans="1:26" s="6" customFormat="1">
      <c r="A1572" s="311"/>
      <c r="B1572" s="311"/>
      <c r="C1572" s="311"/>
      <c r="S1572" s="311"/>
      <c r="T1572" s="311"/>
      <c r="U1572" s="311"/>
      <c r="V1572" s="311"/>
      <c r="W1572" s="311"/>
      <c r="X1572" s="311"/>
      <c r="Y1572" s="311"/>
      <c r="Z1572" s="311"/>
    </row>
    <row r="1573" spans="1:26" s="6" customFormat="1">
      <c r="A1573" s="311"/>
      <c r="B1573" s="311"/>
      <c r="C1573" s="311"/>
      <c r="S1573" s="311"/>
      <c r="T1573" s="311"/>
      <c r="U1573" s="311"/>
      <c r="V1573" s="311"/>
      <c r="W1573" s="311"/>
      <c r="X1573" s="311"/>
      <c r="Y1573" s="311"/>
      <c r="Z1573" s="311"/>
    </row>
    <row r="1574" spans="1:26" s="6" customFormat="1">
      <c r="A1574" s="311"/>
      <c r="B1574" s="311"/>
      <c r="C1574" s="311"/>
      <c r="S1574" s="311"/>
      <c r="T1574" s="311"/>
      <c r="U1574" s="311"/>
      <c r="V1574" s="311"/>
      <c r="W1574" s="311"/>
      <c r="X1574" s="311"/>
      <c r="Y1574" s="311"/>
      <c r="Z1574" s="311"/>
    </row>
    <row r="1575" spans="1:26" s="6" customFormat="1">
      <c r="A1575" s="311"/>
      <c r="B1575" s="311"/>
      <c r="C1575" s="311"/>
      <c r="S1575" s="311"/>
      <c r="T1575" s="311"/>
      <c r="U1575" s="311"/>
      <c r="V1575" s="311"/>
      <c r="W1575" s="311"/>
      <c r="X1575" s="311"/>
      <c r="Y1575" s="311"/>
      <c r="Z1575" s="311"/>
    </row>
    <row r="1576" spans="1:26" s="6" customFormat="1">
      <c r="A1576" s="311"/>
      <c r="B1576" s="311"/>
      <c r="C1576" s="311"/>
      <c r="S1576" s="311"/>
      <c r="T1576" s="311"/>
      <c r="U1576" s="311"/>
      <c r="V1576" s="311"/>
      <c r="W1576" s="311"/>
      <c r="X1576" s="311"/>
      <c r="Y1576" s="311"/>
      <c r="Z1576" s="311"/>
    </row>
    <row r="1577" spans="1:26" s="6" customFormat="1">
      <c r="A1577" s="311"/>
      <c r="B1577" s="311"/>
      <c r="C1577" s="311"/>
      <c r="S1577" s="311"/>
      <c r="T1577" s="311"/>
      <c r="U1577" s="311"/>
      <c r="V1577" s="311"/>
      <c r="W1577" s="311"/>
      <c r="X1577" s="311"/>
      <c r="Y1577" s="311"/>
      <c r="Z1577" s="311"/>
    </row>
    <row r="1578" spans="1:26" s="6" customFormat="1">
      <c r="A1578" s="311"/>
      <c r="B1578" s="311"/>
      <c r="C1578" s="311"/>
      <c r="S1578" s="311"/>
      <c r="T1578" s="311"/>
      <c r="U1578" s="311"/>
      <c r="V1578" s="311"/>
      <c r="W1578" s="311"/>
      <c r="X1578" s="311"/>
      <c r="Y1578" s="311"/>
      <c r="Z1578" s="311"/>
    </row>
    <row r="1579" spans="1:26" s="6" customFormat="1">
      <c r="A1579" s="311"/>
      <c r="B1579" s="311"/>
      <c r="C1579" s="311"/>
      <c r="S1579" s="311"/>
      <c r="T1579" s="311"/>
      <c r="U1579" s="311"/>
      <c r="V1579" s="311"/>
      <c r="W1579" s="311"/>
      <c r="X1579" s="311"/>
      <c r="Y1579" s="311"/>
      <c r="Z1579" s="311"/>
    </row>
    <row r="1580" spans="1:26" s="6" customFormat="1">
      <c r="A1580" s="311"/>
      <c r="B1580" s="311"/>
      <c r="C1580" s="311"/>
      <c r="S1580" s="311"/>
      <c r="T1580" s="311"/>
      <c r="U1580" s="311"/>
      <c r="V1580" s="311"/>
      <c r="W1580" s="311"/>
      <c r="X1580" s="311"/>
      <c r="Y1580" s="311"/>
      <c r="Z1580" s="311"/>
    </row>
    <row r="1581" spans="1:26" s="6" customFormat="1">
      <c r="A1581" s="311"/>
      <c r="B1581" s="311"/>
      <c r="C1581" s="311"/>
      <c r="S1581" s="311"/>
      <c r="T1581" s="311"/>
      <c r="U1581" s="311"/>
      <c r="V1581" s="311"/>
      <c r="W1581" s="311"/>
      <c r="X1581" s="311"/>
      <c r="Y1581" s="311"/>
      <c r="Z1581" s="311"/>
    </row>
    <row r="1582" spans="1:26" s="6" customFormat="1">
      <c r="A1582" s="311"/>
      <c r="B1582" s="311"/>
      <c r="C1582" s="311"/>
      <c r="S1582" s="311"/>
      <c r="T1582" s="311"/>
      <c r="U1582" s="311"/>
      <c r="V1582" s="311"/>
      <c r="W1582" s="311"/>
      <c r="X1582" s="311"/>
      <c r="Y1582" s="311"/>
      <c r="Z1582" s="311"/>
    </row>
    <row r="1583" spans="1:26" s="6" customFormat="1">
      <c r="A1583" s="311"/>
      <c r="B1583" s="311"/>
      <c r="C1583" s="311"/>
      <c r="S1583" s="311"/>
      <c r="T1583" s="311"/>
      <c r="U1583" s="311"/>
      <c r="V1583" s="311"/>
      <c r="W1583" s="311"/>
      <c r="X1583" s="311"/>
      <c r="Y1583" s="311"/>
      <c r="Z1583" s="311"/>
    </row>
    <row r="1584" spans="1:26" s="6" customFormat="1">
      <c r="A1584" s="311"/>
      <c r="B1584" s="311"/>
      <c r="C1584" s="311"/>
      <c r="S1584" s="311"/>
      <c r="T1584" s="311"/>
      <c r="U1584" s="311"/>
      <c r="V1584" s="311"/>
      <c r="W1584" s="311"/>
      <c r="X1584" s="311"/>
      <c r="Y1584" s="311"/>
      <c r="Z1584" s="311"/>
    </row>
    <row r="1585" spans="1:26" s="6" customFormat="1">
      <c r="A1585" s="311"/>
      <c r="B1585" s="311"/>
      <c r="C1585" s="311"/>
      <c r="S1585" s="311"/>
      <c r="T1585" s="311"/>
      <c r="U1585" s="311"/>
      <c r="V1585" s="311"/>
      <c r="W1585" s="311"/>
      <c r="X1585" s="311"/>
      <c r="Y1585" s="311"/>
      <c r="Z1585" s="311"/>
    </row>
    <row r="1586" spans="1:26" s="6" customFormat="1">
      <c r="A1586" s="311"/>
      <c r="B1586" s="311"/>
      <c r="C1586" s="311"/>
      <c r="S1586" s="311"/>
      <c r="T1586" s="311"/>
      <c r="U1586" s="311"/>
      <c r="V1586" s="311"/>
      <c r="W1586" s="311"/>
      <c r="X1586" s="311"/>
      <c r="Y1586" s="311"/>
      <c r="Z1586" s="311"/>
    </row>
    <row r="1587" spans="1:26" s="6" customFormat="1">
      <c r="A1587" s="311"/>
      <c r="B1587" s="311"/>
      <c r="C1587" s="311"/>
      <c r="S1587" s="311"/>
      <c r="T1587" s="311"/>
      <c r="U1587" s="311"/>
      <c r="V1587" s="311"/>
      <c r="W1587" s="311"/>
      <c r="X1587" s="311"/>
      <c r="Y1587" s="311"/>
      <c r="Z1587" s="311"/>
    </row>
    <row r="1588" spans="1:26" s="6" customFormat="1">
      <c r="A1588" s="311"/>
      <c r="B1588" s="311"/>
      <c r="C1588" s="311"/>
      <c r="S1588" s="311"/>
      <c r="T1588" s="311"/>
      <c r="U1588" s="311"/>
      <c r="V1588" s="311"/>
      <c r="W1588" s="311"/>
      <c r="X1588" s="311"/>
      <c r="Y1588" s="311"/>
      <c r="Z1588" s="311"/>
    </row>
    <row r="1589" spans="1:26" s="6" customFormat="1">
      <c r="A1589" s="311"/>
      <c r="B1589" s="311"/>
      <c r="C1589" s="311"/>
      <c r="S1589" s="311"/>
      <c r="T1589" s="311"/>
      <c r="U1589" s="311"/>
      <c r="V1589" s="311"/>
      <c r="W1589" s="311"/>
      <c r="X1589" s="311"/>
      <c r="Y1589" s="311"/>
      <c r="Z1589" s="311"/>
    </row>
    <row r="1590" spans="1:26" s="6" customFormat="1">
      <c r="A1590" s="311"/>
      <c r="B1590" s="311"/>
      <c r="C1590" s="311"/>
      <c r="S1590" s="311"/>
      <c r="T1590" s="311"/>
      <c r="U1590" s="311"/>
      <c r="V1590" s="311"/>
      <c r="W1590" s="311"/>
      <c r="X1590" s="311"/>
      <c r="Y1590" s="311"/>
      <c r="Z1590" s="311"/>
    </row>
    <row r="1591" spans="1:26" s="6" customFormat="1">
      <c r="A1591" s="311"/>
      <c r="B1591" s="311"/>
      <c r="C1591" s="311"/>
      <c r="S1591" s="311"/>
      <c r="T1591" s="311"/>
      <c r="U1591" s="311"/>
      <c r="V1591" s="311"/>
      <c r="W1591" s="311"/>
      <c r="X1591" s="311"/>
      <c r="Y1591" s="311"/>
      <c r="Z1591" s="311"/>
    </row>
    <row r="1592" spans="1:26" s="6" customFormat="1">
      <c r="A1592" s="311"/>
      <c r="B1592" s="311"/>
      <c r="C1592" s="311"/>
      <c r="S1592" s="311"/>
      <c r="T1592" s="311"/>
      <c r="U1592" s="311"/>
      <c r="V1592" s="311"/>
      <c r="W1592" s="311"/>
      <c r="X1592" s="311"/>
      <c r="Y1592" s="311"/>
      <c r="Z1592" s="311"/>
    </row>
    <row r="1593" spans="1:26" s="6" customFormat="1">
      <c r="A1593" s="311"/>
      <c r="B1593" s="311"/>
      <c r="C1593" s="311"/>
      <c r="S1593" s="311"/>
      <c r="T1593" s="311"/>
      <c r="U1593" s="311"/>
      <c r="V1593" s="311"/>
      <c r="W1593" s="311"/>
      <c r="X1593" s="311"/>
      <c r="Y1593" s="311"/>
      <c r="Z1593" s="311"/>
    </row>
    <row r="1594" spans="1:26" s="6" customFormat="1">
      <c r="A1594" s="311"/>
      <c r="B1594" s="311"/>
      <c r="C1594" s="311"/>
      <c r="S1594" s="311"/>
      <c r="T1594" s="311"/>
      <c r="U1594" s="311"/>
      <c r="V1594" s="311"/>
      <c r="W1594" s="311"/>
      <c r="X1594" s="311"/>
      <c r="Y1594" s="311"/>
      <c r="Z1594" s="311"/>
    </row>
    <row r="1595" spans="1:26" s="6" customFormat="1">
      <c r="A1595" s="311"/>
      <c r="B1595" s="311"/>
      <c r="C1595" s="311"/>
      <c r="S1595" s="311"/>
      <c r="T1595" s="311"/>
      <c r="U1595" s="311"/>
      <c r="V1595" s="311"/>
      <c r="W1595" s="311"/>
      <c r="X1595" s="311"/>
      <c r="Y1595" s="311"/>
      <c r="Z1595" s="311"/>
    </row>
    <row r="1596" spans="1:26" s="6" customFormat="1">
      <c r="A1596" s="311"/>
      <c r="B1596" s="311"/>
      <c r="C1596" s="311"/>
      <c r="S1596" s="311"/>
      <c r="T1596" s="311"/>
      <c r="U1596" s="311"/>
      <c r="V1596" s="311"/>
      <c r="W1596" s="311"/>
      <c r="X1596" s="311"/>
      <c r="Y1596" s="311"/>
      <c r="Z1596" s="311"/>
    </row>
    <row r="1597" spans="1:26" s="6" customFormat="1">
      <c r="A1597" s="311"/>
      <c r="B1597" s="311"/>
      <c r="C1597" s="311"/>
      <c r="S1597" s="311"/>
      <c r="T1597" s="311"/>
      <c r="U1597" s="311"/>
      <c r="V1597" s="311"/>
      <c r="W1597" s="311"/>
      <c r="X1597" s="311"/>
      <c r="Y1597" s="311"/>
      <c r="Z1597" s="311"/>
    </row>
    <row r="1598" spans="1:26" s="6" customFormat="1">
      <c r="A1598" s="311"/>
      <c r="B1598" s="311"/>
      <c r="C1598" s="311"/>
      <c r="S1598" s="311"/>
      <c r="T1598" s="311"/>
      <c r="U1598" s="311"/>
      <c r="V1598" s="311"/>
      <c r="W1598" s="311"/>
      <c r="X1598" s="311"/>
      <c r="Y1598" s="311"/>
      <c r="Z1598" s="311"/>
    </row>
    <row r="1599" spans="1:26" s="6" customFormat="1">
      <c r="A1599" s="311"/>
      <c r="B1599" s="311"/>
      <c r="C1599" s="311"/>
      <c r="S1599" s="311"/>
      <c r="T1599" s="311"/>
      <c r="U1599" s="311"/>
      <c r="V1599" s="311"/>
      <c r="W1599" s="311"/>
      <c r="X1599" s="311"/>
      <c r="Y1599" s="311"/>
      <c r="Z1599" s="311"/>
    </row>
    <row r="1600" spans="1:26" s="6" customFormat="1">
      <c r="A1600" s="311"/>
      <c r="B1600" s="311"/>
      <c r="C1600" s="311"/>
      <c r="S1600" s="311"/>
      <c r="T1600" s="311"/>
      <c r="U1600" s="311"/>
      <c r="V1600" s="311"/>
      <c r="W1600" s="311"/>
      <c r="X1600" s="311"/>
      <c r="Y1600" s="311"/>
      <c r="Z1600" s="311"/>
    </row>
    <row r="1601" spans="1:26" s="6" customFormat="1">
      <c r="A1601" s="311"/>
      <c r="B1601" s="311"/>
      <c r="C1601" s="311"/>
      <c r="S1601" s="311"/>
      <c r="T1601" s="311"/>
      <c r="U1601" s="311"/>
      <c r="V1601" s="311"/>
      <c r="W1601" s="311"/>
      <c r="X1601" s="311"/>
      <c r="Y1601" s="311"/>
      <c r="Z1601" s="311"/>
    </row>
    <row r="1602" spans="1:26" s="6" customFormat="1">
      <c r="A1602" s="311"/>
      <c r="B1602" s="311"/>
      <c r="C1602" s="311"/>
      <c r="S1602" s="311"/>
      <c r="T1602" s="311"/>
      <c r="U1602" s="311"/>
      <c r="V1602" s="311"/>
      <c r="W1602" s="311"/>
      <c r="X1602" s="311"/>
      <c r="Y1602" s="311"/>
      <c r="Z1602" s="311"/>
    </row>
    <row r="1603" spans="1:26" s="6" customFormat="1">
      <c r="A1603" s="311"/>
      <c r="B1603" s="311"/>
      <c r="C1603" s="311"/>
      <c r="S1603" s="311"/>
      <c r="T1603" s="311"/>
      <c r="U1603" s="311"/>
      <c r="V1603" s="311"/>
      <c r="W1603" s="311"/>
      <c r="X1603" s="311"/>
      <c r="Y1603" s="311"/>
      <c r="Z1603" s="311"/>
    </row>
    <row r="1604" spans="1:26" s="6" customFormat="1">
      <c r="A1604" s="311"/>
      <c r="B1604" s="311"/>
      <c r="C1604" s="311"/>
      <c r="S1604" s="311"/>
      <c r="T1604" s="311"/>
      <c r="U1604" s="311"/>
      <c r="V1604" s="311"/>
      <c r="W1604" s="311"/>
      <c r="X1604" s="311"/>
      <c r="Y1604" s="311"/>
      <c r="Z1604" s="311"/>
    </row>
    <row r="1605" spans="1:26" s="6" customFormat="1">
      <c r="A1605" s="311"/>
      <c r="B1605" s="311"/>
      <c r="C1605" s="311"/>
      <c r="S1605" s="311"/>
      <c r="T1605" s="311"/>
      <c r="U1605" s="311"/>
      <c r="V1605" s="311"/>
      <c r="W1605" s="311"/>
      <c r="X1605" s="311"/>
      <c r="Y1605" s="311"/>
      <c r="Z1605" s="311"/>
    </row>
    <row r="1606" spans="1:26" s="6" customFormat="1">
      <c r="A1606" s="311"/>
      <c r="B1606" s="311"/>
      <c r="C1606" s="311"/>
      <c r="S1606" s="311"/>
      <c r="T1606" s="311"/>
      <c r="U1606" s="311"/>
      <c r="V1606" s="311"/>
      <c r="W1606" s="311"/>
      <c r="X1606" s="311"/>
      <c r="Y1606" s="311"/>
      <c r="Z1606" s="311"/>
    </row>
    <row r="1607" spans="1:26" s="6" customFormat="1">
      <c r="A1607" s="311"/>
      <c r="B1607" s="311"/>
      <c r="C1607" s="311"/>
      <c r="S1607" s="311"/>
      <c r="T1607" s="311"/>
      <c r="U1607" s="311"/>
      <c r="V1607" s="311"/>
      <c r="W1607" s="311"/>
      <c r="X1607" s="311"/>
      <c r="Y1607" s="311"/>
      <c r="Z1607" s="311"/>
    </row>
    <row r="1608" spans="1:26" s="6" customFormat="1">
      <c r="A1608" s="311"/>
      <c r="B1608" s="311"/>
      <c r="C1608" s="311"/>
      <c r="S1608" s="311"/>
      <c r="T1608" s="311"/>
      <c r="U1608" s="311"/>
      <c r="V1608" s="311"/>
      <c r="W1608" s="311"/>
      <c r="X1608" s="311"/>
      <c r="Y1608" s="311"/>
      <c r="Z1608" s="311"/>
    </row>
    <row r="1609" spans="1:26" s="6" customFormat="1">
      <c r="A1609" s="311"/>
      <c r="B1609" s="311"/>
      <c r="C1609" s="311"/>
      <c r="S1609" s="311"/>
      <c r="T1609" s="311"/>
      <c r="U1609" s="311"/>
      <c r="V1609" s="311"/>
      <c r="W1609" s="311"/>
      <c r="X1609" s="311"/>
      <c r="Y1609" s="311"/>
      <c r="Z1609" s="311"/>
    </row>
    <row r="1610" spans="1:26" s="6" customFormat="1">
      <c r="A1610" s="311"/>
      <c r="B1610" s="311"/>
      <c r="C1610" s="311"/>
      <c r="S1610" s="311"/>
      <c r="T1610" s="311"/>
      <c r="U1610" s="311"/>
      <c r="V1610" s="311"/>
      <c r="W1610" s="311"/>
      <c r="X1610" s="311"/>
      <c r="Y1610" s="311"/>
      <c r="Z1610" s="311"/>
    </row>
    <row r="1611" spans="1:26" s="6" customFormat="1">
      <c r="A1611" s="311"/>
      <c r="B1611" s="311"/>
      <c r="C1611" s="311"/>
      <c r="S1611" s="311"/>
      <c r="T1611" s="311"/>
      <c r="U1611" s="311"/>
      <c r="V1611" s="311"/>
      <c r="W1611" s="311"/>
      <c r="X1611" s="311"/>
      <c r="Y1611" s="311"/>
      <c r="Z1611" s="311"/>
    </row>
    <row r="1612" spans="1:26" s="6" customFormat="1">
      <c r="A1612" s="311"/>
      <c r="B1612" s="311"/>
      <c r="C1612" s="311"/>
      <c r="S1612" s="311"/>
      <c r="T1612" s="311"/>
      <c r="U1612" s="311"/>
      <c r="V1612" s="311"/>
      <c r="W1612" s="311"/>
      <c r="X1612" s="311"/>
      <c r="Y1612" s="311"/>
      <c r="Z1612" s="311"/>
    </row>
    <row r="1613" spans="1:26" s="6" customFormat="1">
      <c r="A1613" s="311"/>
      <c r="B1613" s="311"/>
      <c r="C1613" s="311"/>
      <c r="S1613" s="311"/>
      <c r="T1613" s="311"/>
      <c r="U1613" s="311"/>
      <c r="V1613" s="311"/>
      <c r="W1613" s="311"/>
      <c r="X1613" s="311"/>
      <c r="Y1613" s="311"/>
      <c r="Z1613" s="311"/>
    </row>
    <row r="1614" spans="1:26" s="6" customFormat="1">
      <c r="A1614" s="311"/>
      <c r="B1614" s="311"/>
      <c r="C1614" s="311"/>
      <c r="S1614" s="311"/>
      <c r="T1614" s="311"/>
      <c r="U1614" s="311"/>
      <c r="V1614" s="311"/>
      <c r="W1614" s="311"/>
      <c r="X1614" s="311"/>
      <c r="Y1614" s="311"/>
      <c r="Z1614" s="311"/>
    </row>
    <row r="1615" spans="1:26" s="6" customFormat="1">
      <c r="A1615" s="311"/>
      <c r="B1615" s="311"/>
      <c r="C1615" s="311"/>
      <c r="S1615" s="311"/>
      <c r="T1615" s="311"/>
      <c r="U1615" s="311"/>
      <c r="V1615" s="311"/>
      <c r="W1615" s="311"/>
      <c r="X1615" s="311"/>
      <c r="Y1615" s="311"/>
      <c r="Z1615" s="311"/>
    </row>
    <row r="1616" spans="1:26" s="6" customFormat="1">
      <c r="A1616" s="311"/>
      <c r="B1616" s="311"/>
      <c r="C1616" s="311"/>
      <c r="S1616" s="311"/>
      <c r="T1616" s="311"/>
      <c r="U1616" s="311"/>
      <c r="V1616" s="311"/>
      <c r="W1616" s="311"/>
      <c r="X1616" s="311"/>
      <c r="Y1616" s="311"/>
      <c r="Z1616" s="311"/>
    </row>
    <row r="1617" spans="1:26" s="6" customFormat="1">
      <c r="A1617" s="311"/>
      <c r="B1617" s="311"/>
      <c r="C1617" s="311"/>
      <c r="S1617" s="311"/>
      <c r="T1617" s="311"/>
      <c r="U1617" s="311"/>
      <c r="V1617" s="311"/>
      <c r="W1617" s="311"/>
      <c r="X1617" s="311"/>
      <c r="Y1617" s="311"/>
      <c r="Z1617" s="311"/>
    </row>
    <row r="1618" spans="1:26" s="6" customFormat="1">
      <c r="A1618" s="311"/>
      <c r="B1618" s="311"/>
      <c r="C1618" s="311"/>
      <c r="S1618" s="311"/>
      <c r="T1618" s="311"/>
      <c r="U1618" s="311"/>
      <c r="V1618" s="311"/>
      <c r="W1618" s="311"/>
      <c r="X1618" s="311"/>
      <c r="Y1618" s="311"/>
      <c r="Z1618" s="311"/>
    </row>
    <row r="1619" spans="1:26" s="6" customFormat="1">
      <c r="A1619" s="311"/>
      <c r="B1619" s="311"/>
      <c r="C1619" s="311"/>
      <c r="S1619" s="311"/>
      <c r="T1619" s="311"/>
      <c r="U1619" s="311"/>
      <c r="V1619" s="311"/>
      <c r="W1619" s="311"/>
      <c r="X1619" s="311"/>
      <c r="Y1619" s="311"/>
      <c r="Z1619" s="311"/>
    </row>
    <row r="1620" spans="1:26" s="6" customFormat="1">
      <c r="A1620" s="311"/>
      <c r="B1620" s="311"/>
      <c r="C1620" s="311"/>
      <c r="S1620" s="311"/>
      <c r="T1620" s="311"/>
      <c r="U1620" s="311"/>
      <c r="V1620" s="311"/>
      <c r="W1620" s="311"/>
      <c r="X1620" s="311"/>
      <c r="Y1620" s="311"/>
      <c r="Z1620" s="311"/>
    </row>
    <row r="1621" spans="1:26" s="6" customFormat="1">
      <c r="A1621" s="311"/>
      <c r="B1621" s="311"/>
      <c r="C1621" s="311"/>
      <c r="S1621" s="311"/>
      <c r="T1621" s="311"/>
      <c r="U1621" s="311"/>
      <c r="V1621" s="311"/>
      <c r="W1621" s="311"/>
      <c r="X1621" s="311"/>
      <c r="Y1621" s="311"/>
      <c r="Z1621" s="311"/>
    </row>
    <row r="1622" spans="1:26" s="6" customFormat="1">
      <c r="A1622" s="311"/>
      <c r="B1622" s="311"/>
      <c r="C1622" s="311"/>
      <c r="S1622" s="311"/>
      <c r="T1622" s="311"/>
      <c r="U1622" s="311"/>
      <c r="V1622" s="311"/>
      <c r="W1622" s="311"/>
      <c r="X1622" s="311"/>
      <c r="Y1622" s="311"/>
      <c r="Z1622" s="311"/>
    </row>
    <row r="1623" spans="1:26" s="6" customFormat="1">
      <c r="A1623" s="311"/>
      <c r="B1623" s="311"/>
      <c r="C1623" s="311"/>
      <c r="S1623" s="311"/>
      <c r="T1623" s="311"/>
      <c r="U1623" s="311"/>
      <c r="V1623" s="311"/>
      <c r="W1623" s="311"/>
      <c r="X1623" s="311"/>
      <c r="Y1623" s="311"/>
      <c r="Z1623" s="311"/>
    </row>
    <row r="1624" spans="1:26" s="6" customFormat="1">
      <c r="A1624" s="311"/>
      <c r="B1624" s="311"/>
      <c r="C1624" s="311"/>
      <c r="S1624" s="311"/>
      <c r="T1624" s="311"/>
      <c r="U1624" s="311"/>
      <c r="V1624" s="311"/>
      <c r="W1624" s="311"/>
      <c r="X1624" s="311"/>
      <c r="Y1624" s="311"/>
      <c r="Z1624" s="311"/>
    </row>
    <row r="1625" spans="1:26" s="6" customFormat="1">
      <c r="A1625" s="311"/>
      <c r="B1625" s="311"/>
      <c r="C1625" s="311"/>
      <c r="S1625" s="311"/>
      <c r="T1625" s="311"/>
      <c r="U1625" s="311"/>
      <c r="V1625" s="311"/>
      <c r="W1625" s="311"/>
      <c r="X1625" s="311"/>
      <c r="Y1625" s="311"/>
      <c r="Z1625" s="311"/>
    </row>
    <row r="1626" spans="1:26" s="6" customFormat="1">
      <c r="A1626" s="311"/>
      <c r="B1626" s="311"/>
      <c r="C1626" s="311"/>
      <c r="S1626" s="311"/>
      <c r="T1626" s="311"/>
      <c r="U1626" s="311"/>
      <c r="V1626" s="311"/>
      <c r="W1626" s="311"/>
      <c r="X1626" s="311"/>
      <c r="Y1626" s="311"/>
      <c r="Z1626" s="311"/>
    </row>
    <row r="1627" spans="1:26" s="6" customFormat="1">
      <c r="A1627" s="311"/>
      <c r="B1627" s="311"/>
      <c r="C1627" s="311"/>
      <c r="S1627" s="311"/>
      <c r="T1627" s="311"/>
      <c r="U1627" s="311"/>
      <c r="V1627" s="311"/>
      <c r="W1627" s="311"/>
      <c r="X1627" s="311"/>
      <c r="Y1627" s="311"/>
      <c r="Z1627" s="311"/>
    </row>
    <row r="1628" spans="1:26" s="6" customFormat="1">
      <c r="A1628" s="311"/>
      <c r="B1628" s="311"/>
      <c r="C1628" s="311"/>
      <c r="S1628" s="311"/>
      <c r="T1628" s="311"/>
      <c r="U1628" s="311"/>
      <c r="V1628" s="311"/>
      <c r="W1628" s="311"/>
      <c r="X1628" s="311"/>
      <c r="Y1628" s="311"/>
      <c r="Z1628" s="311"/>
    </row>
    <row r="1629" spans="1:26" s="6" customFormat="1">
      <c r="A1629" s="311"/>
      <c r="B1629" s="311"/>
      <c r="C1629" s="311"/>
      <c r="S1629" s="311"/>
      <c r="T1629" s="311"/>
      <c r="U1629" s="311"/>
      <c r="V1629" s="311"/>
      <c r="W1629" s="311"/>
      <c r="X1629" s="311"/>
      <c r="Y1629" s="311"/>
      <c r="Z1629" s="311"/>
    </row>
    <row r="1630" spans="1:26" s="6" customFormat="1">
      <c r="A1630" s="311"/>
      <c r="B1630" s="311"/>
      <c r="C1630" s="311"/>
      <c r="S1630" s="311"/>
      <c r="T1630" s="311"/>
      <c r="U1630" s="311"/>
      <c r="V1630" s="311"/>
      <c r="W1630" s="311"/>
      <c r="X1630" s="311"/>
      <c r="Y1630" s="311"/>
      <c r="Z1630" s="311"/>
    </row>
    <row r="1631" spans="1:26" s="6" customFormat="1">
      <c r="A1631" s="311"/>
      <c r="B1631" s="311"/>
      <c r="C1631" s="311"/>
      <c r="S1631" s="311"/>
      <c r="T1631" s="311"/>
      <c r="U1631" s="311"/>
      <c r="V1631" s="311"/>
      <c r="W1631" s="311"/>
      <c r="X1631" s="311"/>
      <c r="Y1631" s="311"/>
      <c r="Z1631" s="311"/>
    </row>
    <row r="1632" spans="1:26" s="6" customFormat="1">
      <c r="A1632" s="311"/>
      <c r="B1632" s="311"/>
      <c r="C1632" s="311"/>
      <c r="S1632" s="311"/>
      <c r="T1632" s="311"/>
      <c r="U1632" s="311"/>
      <c r="V1632" s="311"/>
      <c r="W1632" s="311"/>
      <c r="X1632" s="311"/>
      <c r="Y1632" s="311"/>
      <c r="Z1632" s="311"/>
    </row>
    <row r="1633" spans="1:26" s="6" customFormat="1">
      <c r="A1633" s="311"/>
      <c r="B1633" s="311"/>
      <c r="C1633" s="311"/>
      <c r="S1633" s="311"/>
      <c r="T1633" s="311"/>
      <c r="U1633" s="311"/>
      <c r="V1633" s="311"/>
      <c r="W1633" s="311"/>
      <c r="X1633" s="311"/>
      <c r="Y1633" s="311"/>
      <c r="Z1633" s="311"/>
    </row>
    <row r="1634" spans="1:26" s="6" customFormat="1">
      <c r="A1634" s="311"/>
      <c r="B1634" s="311"/>
      <c r="C1634" s="311"/>
      <c r="S1634" s="311"/>
      <c r="T1634" s="311"/>
      <c r="U1634" s="311"/>
      <c r="V1634" s="311"/>
      <c r="W1634" s="311"/>
      <c r="X1634" s="311"/>
      <c r="Y1634" s="311"/>
      <c r="Z1634" s="311"/>
    </row>
    <row r="1635" spans="1:26" s="6" customFormat="1">
      <c r="A1635" s="311"/>
      <c r="B1635" s="311"/>
      <c r="C1635" s="311"/>
      <c r="S1635" s="311"/>
      <c r="T1635" s="311"/>
      <c r="U1635" s="311"/>
      <c r="V1635" s="311"/>
      <c r="W1635" s="311"/>
      <c r="X1635" s="311"/>
      <c r="Y1635" s="311"/>
      <c r="Z1635" s="311"/>
    </row>
    <row r="1636" spans="1:26" s="6" customFormat="1">
      <c r="A1636" s="311"/>
      <c r="B1636" s="311"/>
      <c r="C1636" s="311"/>
      <c r="S1636" s="311"/>
      <c r="T1636" s="311"/>
      <c r="U1636" s="311"/>
      <c r="V1636" s="311"/>
      <c r="W1636" s="311"/>
      <c r="X1636" s="311"/>
      <c r="Y1636" s="311"/>
      <c r="Z1636" s="311"/>
    </row>
    <row r="1637" spans="1:26" s="6" customFormat="1">
      <c r="A1637" s="311"/>
      <c r="B1637" s="311"/>
      <c r="C1637" s="311"/>
      <c r="S1637" s="311"/>
      <c r="T1637" s="311"/>
      <c r="U1637" s="311"/>
      <c r="V1637" s="311"/>
      <c r="W1637" s="311"/>
      <c r="X1637" s="311"/>
      <c r="Y1637" s="311"/>
      <c r="Z1637" s="311"/>
    </row>
    <row r="1638" spans="1:26" s="6" customFormat="1">
      <c r="A1638" s="311"/>
      <c r="B1638" s="311"/>
      <c r="C1638" s="311"/>
      <c r="S1638" s="311"/>
      <c r="T1638" s="311"/>
      <c r="U1638" s="311"/>
      <c r="V1638" s="311"/>
      <c r="W1638" s="311"/>
      <c r="X1638" s="311"/>
      <c r="Y1638" s="311"/>
      <c r="Z1638" s="311"/>
    </row>
    <row r="1639" spans="1:26" s="6" customFormat="1">
      <c r="A1639" s="311"/>
      <c r="B1639" s="311"/>
      <c r="C1639" s="311"/>
      <c r="S1639" s="311"/>
      <c r="T1639" s="311"/>
      <c r="U1639" s="311"/>
      <c r="V1639" s="311"/>
      <c r="W1639" s="311"/>
      <c r="X1639" s="311"/>
      <c r="Y1639" s="311"/>
      <c r="Z1639" s="311"/>
    </row>
    <row r="1640" spans="1:26" s="6" customFormat="1">
      <c r="A1640" s="311"/>
      <c r="B1640" s="311"/>
      <c r="C1640" s="311"/>
      <c r="S1640" s="311"/>
      <c r="T1640" s="311"/>
      <c r="U1640" s="311"/>
      <c r="V1640" s="311"/>
      <c r="W1640" s="311"/>
      <c r="X1640" s="311"/>
      <c r="Y1640" s="311"/>
      <c r="Z1640" s="311"/>
    </row>
    <row r="1641" spans="1:26" s="6" customFormat="1">
      <c r="A1641" s="311"/>
      <c r="B1641" s="311"/>
      <c r="C1641" s="311"/>
      <c r="S1641" s="311"/>
      <c r="T1641" s="311"/>
      <c r="U1641" s="311"/>
      <c r="V1641" s="311"/>
      <c r="W1641" s="311"/>
      <c r="X1641" s="311"/>
      <c r="Y1641" s="311"/>
      <c r="Z1641" s="311"/>
    </row>
    <row r="1642" spans="1:26" s="6" customFormat="1">
      <c r="A1642" s="311"/>
      <c r="B1642" s="311"/>
      <c r="C1642" s="311"/>
      <c r="S1642" s="311"/>
      <c r="T1642" s="311"/>
      <c r="U1642" s="311"/>
      <c r="V1642" s="311"/>
      <c r="W1642" s="311"/>
      <c r="X1642" s="311"/>
      <c r="Y1642" s="311"/>
      <c r="Z1642" s="311"/>
    </row>
    <row r="1643" spans="1:26" s="6" customFormat="1">
      <c r="A1643" s="311"/>
      <c r="B1643" s="311"/>
      <c r="C1643" s="311"/>
      <c r="S1643" s="311"/>
      <c r="T1643" s="311"/>
      <c r="U1643" s="311"/>
      <c r="V1643" s="311"/>
      <c r="W1643" s="311"/>
      <c r="X1643" s="311"/>
      <c r="Y1643" s="311"/>
      <c r="Z1643" s="311"/>
    </row>
    <row r="1644" spans="1:26" s="6" customFormat="1">
      <c r="A1644" s="311"/>
      <c r="B1644" s="311"/>
      <c r="C1644" s="311"/>
      <c r="S1644" s="311"/>
      <c r="T1644" s="311"/>
      <c r="U1644" s="311"/>
      <c r="V1644" s="311"/>
      <c r="W1644" s="311"/>
      <c r="X1644" s="311"/>
      <c r="Y1644" s="311"/>
      <c r="Z1644" s="311"/>
    </row>
    <row r="1645" spans="1:26" s="6" customFormat="1">
      <c r="A1645" s="311"/>
      <c r="B1645" s="311"/>
      <c r="C1645" s="311"/>
      <c r="S1645" s="311"/>
      <c r="T1645" s="311"/>
      <c r="U1645" s="311"/>
      <c r="V1645" s="311"/>
      <c r="W1645" s="311"/>
      <c r="X1645" s="311"/>
      <c r="Y1645" s="311"/>
      <c r="Z1645" s="311"/>
    </row>
    <row r="1646" spans="1:26" s="6" customFormat="1">
      <c r="A1646" s="311"/>
      <c r="B1646" s="311"/>
      <c r="C1646" s="311"/>
      <c r="S1646" s="311"/>
      <c r="T1646" s="311"/>
      <c r="U1646" s="311"/>
      <c r="V1646" s="311"/>
      <c r="W1646" s="311"/>
      <c r="X1646" s="311"/>
      <c r="Y1646" s="311"/>
      <c r="Z1646" s="311"/>
    </row>
    <row r="1647" spans="1:26" s="6" customFormat="1">
      <c r="A1647" s="311"/>
      <c r="B1647" s="311"/>
      <c r="C1647" s="311"/>
      <c r="S1647" s="311"/>
      <c r="T1647" s="311"/>
      <c r="U1647" s="311"/>
      <c r="V1647" s="311"/>
      <c r="W1647" s="311"/>
      <c r="X1647" s="311"/>
      <c r="Y1647" s="311"/>
      <c r="Z1647" s="311"/>
    </row>
    <row r="1648" spans="1:26" s="6" customFormat="1">
      <c r="A1648" s="311"/>
      <c r="B1648" s="311"/>
      <c r="C1648" s="311"/>
      <c r="S1648" s="311"/>
      <c r="T1648" s="311"/>
      <c r="U1648" s="311"/>
      <c r="V1648" s="311"/>
      <c r="W1648" s="311"/>
      <c r="X1648" s="311"/>
      <c r="Y1648" s="311"/>
      <c r="Z1648" s="311"/>
    </row>
    <row r="1649" spans="1:26" s="6" customFormat="1">
      <c r="A1649" s="311"/>
      <c r="B1649" s="311"/>
      <c r="C1649" s="311"/>
      <c r="S1649" s="311"/>
      <c r="T1649" s="311"/>
      <c r="U1649" s="311"/>
      <c r="V1649" s="311"/>
      <c r="W1649" s="311"/>
      <c r="X1649" s="311"/>
      <c r="Y1649" s="311"/>
      <c r="Z1649" s="311"/>
    </row>
    <row r="1650" spans="1:26" s="6" customFormat="1">
      <c r="A1650" s="311"/>
      <c r="B1650" s="311"/>
      <c r="C1650" s="311"/>
      <c r="S1650" s="311"/>
      <c r="T1650" s="311"/>
      <c r="U1650" s="311"/>
      <c r="V1650" s="311"/>
      <c r="W1650" s="311"/>
      <c r="X1650" s="311"/>
      <c r="Y1650" s="311"/>
      <c r="Z1650" s="311"/>
    </row>
    <row r="1651" spans="1:26" s="6" customFormat="1">
      <c r="A1651" s="311"/>
      <c r="B1651" s="311"/>
      <c r="C1651" s="311"/>
      <c r="S1651" s="311"/>
      <c r="T1651" s="311"/>
      <c r="U1651" s="311"/>
      <c r="V1651" s="311"/>
      <c r="W1651" s="311"/>
      <c r="X1651" s="311"/>
      <c r="Y1651" s="311"/>
      <c r="Z1651" s="311"/>
    </row>
    <row r="1652" spans="1:26" s="6" customFormat="1">
      <c r="A1652" s="311"/>
      <c r="B1652" s="311"/>
      <c r="C1652" s="311"/>
      <c r="S1652" s="311"/>
      <c r="T1652" s="311"/>
      <c r="U1652" s="311"/>
      <c r="V1652" s="311"/>
      <c r="W1652" s="311"/>
      <c r="X1652" s="311"/>
      <c r="Y1652" s="311"/>
      <c r="Z1652" s="311"/>
    </row>
    <row r="1653" spans="1:26" s="6" customFormat="1">
      <c r="A1653" s="311"/>
      <c r="B1653" s="311"/>
      <c r="C1653" s="311"/>
      <c r="S1653" s="311"/>
      <c r="T1653" s="311"/>
      <c r="U1653" s="311"/>
      <c r="V1653" s="311"/>
      <c r="W1653" s="311"/>
      <c r="X1653" s="311"/>
      <c r="Y1653" s="311"/>
      <c r="Z1653" s="311"/>
    </row>
    <row r="1654" spans="1:26" s="6" customFormat="1">
      <c r="A1654" s="311"/>
      <c r="B1654" s="311"/>
      <c r="C1654" s="311"/>
      <c r="S1654" s="311"/>
      <c r="T1654" s="311"/>
      <c r="U1654" s="311"/>
      <c r="V1654" s="311"/>
      <c r="W1654" s="311"/>
      <c r="X1654" s="311"/>
      <c r="Y1654" s="311"/>
      <c r="Z1654" s="311"/>
    </row>
    <row r="1655" spans="1:26" s="6" customFormat="1">
      <c r="A1655" s="311"/>
      <c r="B1655" s="311"/>
      <c r="C1655" s="311"/>
      <c r="S1655" s="311"/>
      <c r="T1655" s="311"/>
      <c r="U1655" s="311"/>
      <c r="V1655" s="311"/>
      <c r="W1655" s="311"/>
      <c r="X1655" s="311"/>
      <c r="Y1655" s="311"/>
      <c r="Z1655" s="311"/>
    </row>
    <row r="1656" spans="1:26" s="6" customFormat="1">
      <c r="A1656" s="311"/>
      <c r="B1656" s="311"/>
      <c r="C1656" s="311"/>
      <c r="S1656" s="311"/>
      <c r="T1656" s="311"/>
      <c r="U1656" s="311"/>
      <c r="V1656" s="311"/>
      <c r="W1656" s="311"/>
      <c r="X1656" s="311"/>
      <c r="Y1656" s="311"/>
      <c r="Z1656" s="311"/>
    </row>
    <row r="1657" spans="1:26" s="6" customFormat="1">
      <c r="A1657" s="311"/>
      <c r="B1657" s="311"/>
      <c r="C1657" s="311"/>
      <c r="S1657" s="311"/>
      <c r="T1657" s="311"/>
      <c r="U1657" s="311"/>
      <c r="V1657" s="311"/>
      <c r="W1657" s="311"/>
      <c r="X1657" s="311"/>
      <c r="Y1657" s="311"/>
      <c r="Z1657" s="311"/>
    </row>
    <row r="1658" spans="1:26" s="6" customFormat="1">
      <c r="A1658" s="311"/>
      <c r="B1658" s="311"/>
      <c r="C1658" s="311"/>
      <c r="S1658" s="311"/>
      <c r="T1658" s="311"/>
      <c r="U1658" s="311"/>
      <c r="V1658" s="311"/>
      <c r="W1658" s="311"/>
      <c r="X1658" s="311"/>
      <c r="Y1658" s="311"/>
      <c r="Z1658" s="311"/>
    </row>
    <row r="1659" spans="1:26" s="6" customFormat="1">
      <c r="A1659" s="311"/>
      <c r="B1659" s="311"/>
      <c r="C1659" s="311"/>
      <c r="S1659" s="311"/>
      <c r="T1659" s="311"/>
      <c r="U1659" s="311"/>
      <c r="V1659" s="311"/>
      <c r="W1659" s="311"/>
      <c r="X1659" s="311"/>
      <c r="Y1659" s="311"/>
      <c r="Z1659" s="311"/>
    </row>
    <row r="1660" spans="1:26" s="6" customFormat="1">
      <c r="A1660" s="311"/>
      <c r="B1660" s="311"/>
      <c r="C1660" s="311"/>
      <c r="S1660" s="311"/>
      <c r="T1660" s="311"/>
      <c r="U1660" s="311"/>
      <c r="V1660" s="311"/>
      <c r="W1660" s="311"/>
      <c r="X1660" s="311"/>
      <c r="Y1660" s="311"/>
      <c r="Z1660" s="311"/>
    </row>
    <row r="1661" spans="1:26" s="6" customFormat="1">
      <c r="A1661" s="311"/>
      <c r="B1661" s="311"/>
      <c r="C1661" s="311"/>
      <c r="S1661" s="311"/>
      <c r="T1661" s="311"/>
      <c r="U1661" s="311"/>
      <c r="V1661" s="311"/>
      <c r="W1661" s="311"/>
      <c r="X1661" s="311"/>
      <c r="Y1661" s="311"/>
      <c r="Z1661" s="311"/>
    </row>
    <row r="1662" spans="1:26" s="6" customFormat="1">
      <c r="A1662" s="311"/>
      <c r="B1662" s="311"/>
      <c r="C1662" s="311"/>
      <c r="S1662" s="311"/>
      <c r="T1662" s="311"/>
      <c r="U1662" s="311"/>
      <c r="V1662" s="311"/>
      <c r="W1662" s="311"/>
      <c r="X1662" s="311"/>
      <c r="Y1662" s="311"/>
      <c r="Z1662" s="311"/>
    </row>
    <row r="1663" spans="1:26" s="6" customFormat="1">
      <c r="A1663" s="311"/>
      <c r="B1663" s="311"/>
      <c r="C1663" s="311"/>
      <c r="S1663" s="311"/>
      <c r="T1663" s="311"/>
      <c r="U1663" s="311"/>
      <c r="V1663" s="311"/>
      <c r="W1663" s="311"/>
      <c r="X1663" s="311"/>
      <c r="Y1663" s="311"/>
      <c r="Z1663" s="311"/>
    </row>
    <row r="1664" spans="1:26" s="6" customFormat="1">
      <c r="A1664" s="311"/>
      <c r="B1664" s="311"/>
      <c r="C1664" s="311"/>
      <c r="S1664" s="311"/>
      <c r="T1664" s="311"/>
      <c r="U1664" s="311"/>
      <c r="V1664" s="311"/>
      <c r="W1664" s="311"/>
      <c r="X1664" s="311"/>
      <c r="Y1664" s="311"/>
      <c r="Z1664" s="311"/>
    </row>
    <row r="1665" spans="1:26" s="6" customFormat="1">
      <c r="A1665" s="311"/>
      <c r="B1665" s="311"/>
      <c r="C1665" s="311"/>
      <c r="S1665" s="311"/>
      <c r="T1665" s="311"/>
      <c r="U1665" s="311"/>
      <c r="V1665" s="311"/>
      <c r="W1665" s="311"/>
      <c r="X1665" s="311"/>
      <c r="Y1665" s="311"/>
      <c r="Z1665" s="311"/>
    </row>
    <row r="1666" spans="1:26" s="6" customFormat="1">
      <c r="A1666" s="311"/>
      <c r="B1666" s="311"/>
      <c r="C1666" s="311"/>
      <c r="S1666" s="311"/>
      <c r="T1666" s="311"/>
      <c r="U1666" s="311"/>
      <c r="V1666" s="311"/>
      <c r="W1666" s="311"/>
      <c r="X1666" s="311"/>
      <c r="Y1666" s="311"/>
      <c r="Z1666" s="311"/>
    </row>
    <row r="1667" spans="1:26" s="6" customFormat="1">
      <c r="A1667" s="311"/>
      <c r="B1667" s="311"/>
      <c r="C1667" s="311"/>
      <c r="S1667" s="311"/>
      <c r="T1667" s="311"/>
      <c r="U1667" s="311"/>
      <c r="V1667" s="311"/>
      <c r="W1667" s="311"/>
      <c r="X1667" s="311"/>
      <c r="Y1667" s="311"/>
      <c r="Z1667" s="311"/>
    </row>
    <row r="1668" spans="1:26" s="6" customFormat="1">
      <c r="A1668" s="311"/>
      <c r="B1668" s="311"/>
      <c r="C1668" s="311"/>
      <c r="S1668" s="311"/>
      <c r="T1668" s="311"/>
      <c r="U1668" s="311"/>
      <c r="V1668" s="311"/>
      <c r="W1668" s="311"/>
      <c r="X1668" s="311"/>
      <c r="Y1668" s="311"/>
      <c r="Z1668" s="311"/>
    </row>
    <row r="1669" spans="1:26" s="6" customFormat="1">
      <c r="A1669" s="311"/>
      <c r="B1669" s="311"/>
      <c r="C1669" s="311"/>
      <c r="S1669" s="311"/>
      <c r="T1669" s="311"/>
      <c r="U1669" s="311"/>
      <c r="V1669" s="311"/>
      <c r="W1669" s="311"/>
      <c r="X1669" s="311"/>
      <c r="Y1669" s="311"/>
      <c r="Z1669" s="311"/>
    </row>
    <row r="1670" spans="1:26" s="6" customFormat="1">
      <c r="A1670" s="311"/>
      <c r="B1670" s="311"/>
      <c r="C1670" s="311"/>
      <c r="S1670" s="311"/>
      <c r="T1670" s="311"/>
      <c r="U1670" s="311"/>
      <c r="V1670" s="311"/>
      <c r="W1670" s="311"/>
      <c r="X1670" s="311"/>
      <c r="Y1670" s="311"/>
      <c r="Z1670" s="311"/>
    </row>
    <row r="1671" spans="1:26" s="6" customFormat="1">
      <c r="A1671" s="311"/>
      <c r="B1671" s="311"/>
      <c r="C1671" s="311"/>
      <c r="S1671" s="311"/>
      <c r="T1671" s="311"/>
      <c r="U1671" s="311"/>
      <c r="V1671" s="311"/>
      <c r="W1671" s="311"/>
      <c r="X1671" s="311"/>
      <c r="Y1671" s="311"/>
      <c r="Z1671" s="311"/>
    </row>
    <row r="1672" spans="1:26" s="6" customFormat="1">
      <c r="A1672" s="311"/>
      <c r="B1672" s="311"/>
      <c r="C1672" s="311"/>
      <c r="S1672" s="311"/>
      <c r="T1672" s="311"/>
      <c r="U1672" s="311"/>
      <c r="V1672" s="311"/>
      <c r="W1672" s="311"/>
      <c r="X1672" s="311"/>
      <c r="Y1672" s="311"/>
      <c r="Z1672" s="311"/>
    </row>
    <row r="1673" spans="1:26" s="6" customFormat="1">
      <c r="A1673" s="311"/>
      <c r="B1673" s="311"/>
      <c r="C1673" s="311"/>
      <c r="S1673" s="311"/>
      <c r="T1673" s="311"/>
      <c r="U1673" s="311"/>
      <c r="V1673" s="311"/>
      <c r="W1673" s="311"/>
      <c r="X1673" s="311"/>
      <c r="Y1673" s="311"/>
      <c r="Z1673" s="311"/>
    </row>
    <row r="1674" spans="1:26" s="6" customFormat="1">
      <c r="A1674" s="311"/>
      <c r="B1674" s="311"/>
      <c r="C1674" s="311"/>
      <c r="S1674" s="311"/>
      <c r="T1674" s="311"/>
      <c r="U1674" s="311"/>
      <c r="V1674" s="311"/>
      <c r="W1674" s="311"/>
      <c r="X1674" s="311"/>
      <c r="Y1674" s="311"/>
      <c r="Z1674" s="311"/>
    </row>
    <row r="1675" spans="1:26" s="6" customFormat="1">
      <c r="A1675" s="311"/>
      <c r="B1675" s="311"/>
      <c r="C1675" s="311"/>
      <c r="S1675" s="311"/>
      <c r="T1675" s="311"/>
      <c r="U1675" s="311"/>
      <c r="V1675" s="311"/>
      <c r="W1675" s="311"/>
      <c r="X1675" s="311"/>
      <c r="Y1675" s="311"/>
      <c r="Z1675" s="311"/>
    </row>
    <row r="1676" spans="1:26" s="6" customFormat="1">
      <c r="A1676" s="311"/>
      <c r="B1676" s="311"/>
      <c r="C1676" s="311"/>
      <c r="S1676" s="311"/>
      <c r="T1676" s="311"/>
      <c r="U1676" s="311"/>
      <c r="V1676" s="311"/>
      <c r="W1676" s="311"/>
      <c r="X1676" s="311"/>
      <c r="Y1676" s="311"/>
      <c r="Z1676" s="311"/>
    </row>
    <row r="1677" spans="1:26" s="6" customFormat="1">
      <c r="A1677" s="311"/>
      <c r="B1677" s="311"/>
      <c r="C1677" s="311"/>
      <c r="S1677" s="311"/>
      <c r="T1677" s="311"/>
      <c r="U1677" s="311"/>
      <c r="V1677" s="311"/>
      <c r="W1677" s="311"/>
      <c r="X1677" s="311"/>
      <c r="Y1677" s="311"/>
      <c r="Z1677" s="311"/>
    </row>
    <row r="1678" spans="1:26" s="6" customFormat="1">
      <c r="A1678" s="311"/>
      <c r="B1678" s="311"/>
      <c r="C1678" s="311"/>
      <c r="S1678" s="311"/>
      <c r="T1678" s="311"/>
      <c r="U1678" s="311"/>
      <c r="V1678" s="311"/>
      <c r="W1678" s="311"/>
      <c r="X1678" s="311"/>
      <c r="Y1678" s="311"/>
      <c r="Z1678" s="311"/>
    </row>
    <row r="1679" spans="1:26" s="6" customFormat="1">
      <c r="A1679" s="311"/>
      <c r="B1679" s="311"/>
      <c r="C1679" s="311"/>
      <c r="S1679" s="311"/>
      <c r="T1679" s="311"/>
      <c r="U1679" s="311"/>
      <c r="V1679" s="311"/>
      <c r="W1679" s="311"/>
      <c r="X1679" s="311"/>
      <c r="Y1679" s="311"/>
      <c r="Z1679" s="311"/>
    </row>
    <row r="1680" spans="1:26" s="6" customFormat="1">
      <c r="A1680" s="311"/>
      <c r="B1680" s="311"/>
      <c r="C1680" s="311"/>
      <c r="S1680" s="311"/>
      <c r="T1680" s="311"/>
      <c r="U1680" s="311"/>
      <c r="V1680" s="311"/>
      <c r="W1680" s="311"/>
      <c r="X1680" s="311"/>
      <c r="Y1680" s="311"/>
      <c r="Z1680" s="311"/>
    </row>
    <row r="1681" spans="1:26" s="6" customFormat="1">
      <c r="A1681" s="311"/>
      <c r="B1681" s="311"/>
      <c r="C1681" s="311"/>
      <c r="S1681" s="311"/>
      <c r="T1681" s="311"/>
      <c r="U1681" s="311"/>
      <c r="V1681" s="311"/>
      <c r="W1681" s="311"/>
      <c r="X1681" s="311"/>
      <c r="Y1681" s="311"/>
      <c r="Z1681" s="311"/>
    </row>
    <row r="1682" spans="1:26" s="6" customFormat="1">
      <c r="A1682" s="311"/>
      <c r="B1682" s="311"/>
      <c r="C1682" s="311"/>
      <c r="S1682" s="311"/>
      <c r="T1682" s="311"/>
      <c r="U1682" s="311"/>
      <c r="V1682" s="311"/>
      <c r="W1682" s="311"/>
      <c r="X1682" s="311"/>
      <c r="Y1682" s="311"/>
      <c r="Z1682" s="311"/>
    </row>
    <row r="1683" spans="1:26" s="6" customFormat="1">
      <c r="A1683" s="311"/>
      <c r="B1683" s="311"/>
      <c r="C1683" s="311"/>
      <c r="S1683" s="311"/>
      <c r="T1683" s="311"/>
      <c r="U1683" s="311"/>
      <c r="V1683" s="311"/>
      <c r="W1683" s="311"/>
      <c r="X1683" s="311"/>
      <c r="Y1683" s="311"/>
      <c r="Z1683" s="311"/>
    </row>
    <row r="1684" spans="1:26" s="6" customFormat="1">
      <c r="A1684" s="311"/>
      <c r="B1684" s="311"/>
      <c r="C1684" s="311"/>
      <c r="S1684" s="311"/>
      <c r="T1684" s="311"/>
      <c r="U1684" s="311"/>
      <c r="V1684" s="311"/>
      <c r="W1684" s="311"/>
      <c r="X1684" s="311"/>
      <c r="Y1684" s="311"/>
      <c r="Z1684" s="311"/>
    </row>
    <row r="1685" spans="1:26" s="6" customFormat="1">
      <c r="A1685" s="311"/>
      <c r="B1685" s="311"/>
      <c r="C1685" s="311"/>
      <c r="S1685" s="311"/>
      <c r="T1685" s="311"/>
      <c r="U1685" s="311"/>
      <c r="V1685" s="311"/>
      <c r="W1685" s="311"/>
      <c r="X1685" s="311"/>
      <c r="Y1685" s="311"/>
      <c r="Z1685" s="311"/>
    </row>
    <row r="1686" spans="1:26" s="6" customFormat="1">
      <c r="A1686" s="311"/>
      <c r="B1686" s="311"/>
      <c r="C1686" s="311"/>
      <c r="S1686" s="311"/>
      <c r="T1686" s="311"/>
      <c r="U1686" s="311"/>
      <c r="V1686" s="311"/>
      <c r="W1686" s="311"/>
      <c r="X1686" s="311"/>
      <c r="Y1686" s="311"/>
      <c r="Z1686" s="311"/>
    </row>
    <row r="1687" spans="1:26" s="6" customFormat="1">
      <c r="A1687" s="311"/>
      <c r="B1687" s="311"/>
      <c r="C1687" s="311"/>
      <c r="S1687" s="311"/>
      <c r="T1687" s="311"/>
      <c r="U1687" s="311"/>
      <c r="V1687" s="311"/>
      <c r="W1687" s="311"/>
      <c r="X1687" s="311"/>
      <c r="Y1687" s="311"/>
      <c r="Z1687" s="311"/>
    </row>
    <row r="1688" spans="1:26" s="6" customFormat="1">
      <c r="A1688" s="311"/>
      <c r="B1688" s="311"/>
      <c r="C1688" s="311"/>
      <c r="S1688" s="311"/>
      <c r="T1688" s="311"/>
      <c r="U1688" s="311"/>
      <c r="V1688" s="311"/>
      <c r="W1688" s="311"/>
      <c r="X1688" s="311"/>
      <c r="Y1688" s="311"/>
      <c r="Z1688" s="311"/>
    </row>
    <row r="1689" spans="1:26" s="6" customFormat="1">
      <c r="A1689" s="311"/>
      <c r="B1689" s="311"/>
      <c r="C1689" s="311"/>
      <c r="S1689" s="311"/>
      <c r="T1689" s="311"/>
      <c r="U1689" s="311"/>
      <c r="V1689" s="311"/>
      <c r="W1689" s="311"/>
      <c r="X1689" s="311"/>
      <c r="Y1689" s="311"/>
      <c r="Z1689" s="311"/>
    </row>
    <row r="1690" spans="1:26" s="6" customFormat="1">
      <c r="A1690" s="311"/>
      <c r="B1690" s="311"/>
      <c r="C1690" s="311"/>
      <c r="S1690" s="311"/>
      <c r="T1690" s="311"/>
      <c r="U1690" s="311"/>
      <c r="V1690" s="311"/>
      <c r="W1690" s="311"/>
      <c r="X1690" s="311"/>
      <c r="Y1690" s="311"/>
      <c r="Z1690" s="311"/>
    </row>
    <row r="1691" spans="1:26" s="6" customFormat="1">
      <c r="A1691" s="311"/>
      <c r="B1691" s="311"/>
      <c r="C1691" s="311"/>
      <c r="S1691" s="311"/>
      <c r="T1691" s="311"/>
      <c r="U1691" s="311"/>
      <c r="V1691" s="311"/>
      <c r="W1691" s="311"/>
      <c r="X1691" s="311"/>
      <c r="Y1691" s="311"/>
      <c r="Z1691" s="311"/>
    </row>
    <row r="1692" spans="1:26" s="6" customFormat="1">
      <c r="A1692" s="311"/>
      <c r="B1692" s="311"/>
      <c r="C1692" s="311"/>
      <c r="S1692" s="311"/>
      <c r="T1692" s="311"/>
      <c r="U1692" s="311"/>
      <c r="V1692" s="311"/>
      <c r="W1692" s="311"/>
      <c r="X1692" s="311"/>
      <c r="Y1692" s="311"/>
      <c r="Z1692" s="311"/>
    </row>
    <row r="1693" spans="1:26" s="6" customFormat="1">
      <c r="A1693" s="311"/>
      <c r="B1693" s="311"/>
      <c r="C1693" s="311"/>
      <c r="S1693" s="311"/>
      <c r="T1693" s="311"/>
      <c r="U1693" s="311"/>
      <c r="V1693" s="311"/>
      <c r="W1693" s="311"/>
      <c r="X1693" s="311"/>
      <c r="Y1693" s="311"/>
      <c r="Z1693" s="311"/>
    </row>
    <row r="1694" spans="1:26" s="6" customFormat="1">
      <c r="A1694" s="311"/>
      <c r="B1694" s="311"/>
      <c r="C1694" s="311"/>
      <c r="S1694" s="311"/>
      <c r="T1694" s="311"/>
      <c r="U1694" s="311"/>
      <c r="V1694" s="311"/>
      <c r="W1694" s="311"/>
      <c r="X1694" s="311"/>
      <c r="Y1694" s="311"/>
      <c r="Z1694" s="311"/>
    </row>
    <row r="1695" spans="1:26" s="6" customFormat="1">
      <c r="A1695" s="311"/>
      <c r="B1695" s="311"/>
      <c r="C1695" s="311"/>
      <c r="S1695" s="311"/>
      <c r="T1695" s="311"/>
      <c r="U1695" s="311"/>
      <c r="V1695" s="311"/>
      <c r="W1695" s="311"/>
      <c r="X1695" s="311"/>
      <c r="Y1695" s="311"/>
      <c r="Z1695" s="311"/>
    </row>
    <row r="1696" spans="1:26" s="6" customFormat="1">
      <c r="A1696" s="311"/>
      <c r="B1696" s="311"/>
      <c r="C1696" s="311"/>
      <c r="S1696" s="311"/>
      <c r="T1696" s="311"/>
      <c r="U1696" s="311"/>
      <c r="V1696" s="311"/>
      <c r="W1696" s="311"/>
      <c r="X1696" s="311"/>
      <c r="Y1696" s="311"/>
      <c r="Z1696" s="311"/>
    </row>
    <row r="1697" spans="1:26" s="6" customFormat="1">
      <c r="A1697" s="311"/>
      <c r="B1697" s="311"/>
      <c r="C1697" s="311"/>
      <c r="S1697" s="311"/>
      <c r="T1697" s="311"/>
      <c r="U1697" s="311"/>
      <c r="V1697" s="311"/>
      <c r="W1697" s="311"/>
      <c r="X1697" s="311"/>
      <c r="Y1697" s="311"/>
      <c r="Z1697" s="311"/>
    </row>
    <row r="1698" spans="1:26" s="6" customFormat="1">
      <c r="A1698" s="311"/>
      <c r="B1698" s="311"/>
      <c r="C1698" s="311"/>
      <c r="S1698" s="311"/>
      <c r="T1698" s="311"/>
      <c r="U1698" s="311"/>
      <c r="V1698" s="311"/>
      <c r="W1698" s="311"/>
      <c r="X1698" s="311"/>
      <c r="Y1698" s="311"/>
      <c r="Z1698" s="311"/>
    </row>
    <row r="1699" spans="1:26" s="6" customFormat="1">
      <c r="A1699" s="311"/>
      <c r="B1699" s="311"/>
      <c r="C1699" s="311"/>
      <c r="S1699" s="311"/>
      <c r="T1699" s="311"/>
      <c r="U1699" s="311"/>
      <c r="V1699" s="311"/>
      <c r="W1699" s="311"/>
      <c r="X1699" s="311"/>
      <c r="Y1699" s="311"/>
      <c r="Z1699" s="311"/>
    </row>
    <row r="1700" spans="1:26" s="6" customFormat="1">
      <c r="A1700" s="311"/>
      <c r="B1700" s="311"/>
      <c r="C1700" s="311"/>
      <c r="S1700" s="311"/>
      <c r="T1700" s="311"/>
      <c r="U1700" s="311"/>
      <c r="V1700" s="311"/>
      <c r="W1700" s="311"/>
      <c r="X1700" s="311"/>
      <c r="Y1700" s="311"/>
      <c r="Z1700" s="311"/>
    </row>
    <row r="1701" spans="1:26" s="6" customFormat="1">
      <c r="A1701" s="311"/>
      <c r="B1701" s="311"/>
      <c r="C1701" s="311"/>
      <c r="S1701" s="311"/>
      <c r="T1701" s="311"/>
      <c r="U1701" s="311"/>
      <c r="V1701" s="311"/>
      <c r="W1701" s="311"/>
      <c r="X1701" s="311"/>
      <c r="Y1701" s="311"/>
      <c r="Z1701" s="311"/>
    </row>
    <row r="1702" spans="1:26" s="6" customFormat="1">
      <c r="A1702" s="311"/>
      <c r="B1702" s="311"/>
      <c r="C1702" s="311"/>
      <c r="S1702" s="311"/>
      <c r="T1702" s="311"/>
      <c r="U1702" s="311"/>
      <c r="V1702" s="311"/>
      <c r="W1702" s="311"/>
      <c r="X1702" s="311"/>
      <c r="Y1702" s="311"/>
      <c r="Z1702" s="311"/>
    </row>
    <row r="1703" spans="1:26" s="6" customFormat="1">
      <c r="A1703" s="311"/>
      <c r="B1703" s="311"/>
      <c r="C1703" s="311"/>
      <c r="S1703" s="311"/>
      <c r="T1703" s="311"/>
      <c r="U1703" s="311"/>
      <c r="V1703" s="311"/>
      <c r="W1703" s="311"/>
      <c r="X1703" s="311"/>
      <c r="Y1703" s="311"/>
      <c r="Z1703" s="311"/>
    </row>
    <row r="1704" spans="1:26" s="6" customFormat="1">
      <c r="A1704" s="311"/>
      <c r="B1704" s="311"/>
      <c r="C1704" s="311"/>
      <c r="S1704" s="311"/>
      <c r="T1704" s="311"/>
      <c r="U1704" s="311"/>
      <c r="V1704" s="311"/>
      <c r="W1704" s="311"/>
      <c r="X1704" s="311"/>
      <c r="Y1704" s="311"/>
      <c r="Z1704" s="311"/>
    </row>
    <row r="1705" spans="1:26" s="6" customFormat="1">
      <c r="A1705" s="311"/>
      <c r="B1705" s="311"/>
      <c r="C1705" s="311"/>
      <c r="S1705" s="311"/>
      <c r="T1705" s="311"/>
      <c r="U1705" s="311"/>
      <c r="V1705" s="311"/>
      <c r="W1705" s="311"/>
      <c r="X1705" s="311"/>
      <c r="Y1705" s="311"/>
      <c r="Z1705" s="311"/>
    </row>
    <row r="1706" spans="1:26" s="6" customFormat="1">
      <c r="A1706" s="311"/>
      <c r="B1706" s="311"/>
      <c r="C1706" s="311"/>
      <c r="S1706" s="311"/>
      <c r="T1706" s="311"/>
      <c r="U1706" s="311"/>
      <c r="V1706" s="311"/>
      <c r="W1706" s="311"/>
      <c r="X1706" s="311"/>
      <c r="Y1706" s="311"/>
      <c r="Z1706" s="311"/>
    </row>
    <row r="1707" spans="1:26" s="6" customFormat="1">
      <c r="A1707" s="311"/>
      <c r="B1707" s="311"/>
      <c r="C1707" s="311"/>
      <c r="S1707" s="311"/>
      <c r="T1707" s="311"/>
      <c r="U1707" s="311"/>
      <c r="V1707" s="311"/>
      <c r="W1707" s="311"/>
      <c r="X1707" s="311"/>
      <c r="Y1707" s="311"/>
      <c r="Z1707" s="311"/>
    </row>
    <row r="1708" spans="1:26" s="6" customFormat="1">
      <c r="A1708" s="311"/>
      <c r="B1708" s="311"/>
      <c r="C1708" s="311"/>
      <c r="S1708" s="311"/>
      <c r="T1708" s="311"/>
      <c r="U1708" s="311"/>
      <c r="V1708" s="311"/>
      <c r="W1708" s="311"/>
      <c r="X1708" s="311"/>
      <c r="Y1708" s="311"/>
      <c r="Z1708" s="311"/>
    </row>
    <row r="1709" spans="1:26" s="6" customFormat="1">
      <c r="A1709" s="311"/>
      <c r="B1709" s="311"/>
      <c r="C1709" s="311"/>
      <c r="S1709" s="311"/>
      <c r="T1709" s="311"/>
      <c r="U1709" s="311"/>
      <c r="V1709" s="311"/>
      <c r="W1709" s="311"/>
      <c r="X1709" s="311"/>
      <c r="Y1709" s="311"/>
      <c r="Z1709" s="311"/>
    </row>
    <row r="1710" spans="1:26" s="6" customFormat="1">
      <c r="A1710" s="311"/>
      <c r="B1710" s="311"/>
      <c r="C1710" s="311"/>
      <c r="S1710" s="311"/>
      <c r="T1710" s="311"/>
      <c r="U1710" s="311"/>
      <c r="V1710" s="311"/>
      <c r="W1710" s="311"/>
      <c r="X1710" s="311"/>
      <c r="Y1710" s="311"/>
      <c r="Z1710" s="311"/>
    </row>
    <row r="1711" spans="1:26" s="6" customFormat="1">
      <c r="A1711" s="311"/>
      <c r="B1711" s="311"/>
      <c r="C1711" s="311"/>
      <c r="S1711" s="311"/>
      <c r="T1711" s="311"/>
      <c r="U1711" s="311"/>
      <c r="V1711" s="311"/>
      <c r="W1711" s="311"/>
      <c r="X1711" s="311"/>
      <c r="Y1711" s="311"/>
      <c r="Z1711" s="311"/>
    </row>
    <row r="1712" spans="1:26" s="6" customFormat="1">
      <c r="A1712" s="311"/>
      <c r="B1712" s="311"/>
      <c r="C1712" s="311"/>
      <c r="S1712" s="311"/>
      <c r="T1712" s="311"/>
      <c r="U1712" s="311"/>
      <c r="V1712" s="311"/>
      <c r="W1712" s="311"/>
      <c r="X1712" s="311"/>
      <c r="Y1712" s="311"/>
      <c r="Z1712" s="311"/>
    </row>
    <row r="1713" spans="1:26" s="6" customFormat="1">
      <c r="A1713" s="311"/>
      <c r="B1713" s="311"/>
      <c r="C1713" s="311"/>
      <c r="S1713" s="311"/>
      <c r="T1713" s="311"/>
      <c r="U1713" s="311"/>
      <c r="V1713" s="311"/>
      <c r="W1713" s="311"/>
      <c r="X1713" s="311"/>
      <c r="Y1713" s="311"/>
      <c r="Z1713" s="311"/>
    </row>
    <row r="1714" spans="1:26" s="6" customFormat="1">
      <c r="A1714" s="311"/>
      <c r="B1714" s="311"/>
      <c r="C1714" s="311"/>
      <c r="S1714" s="311"/>
      <c r="T1714" s="311"/>
      <c r="U1714" s="311"/>
      <c r="V1714" s="311"/>
      <c r="W1714" s="311"/>
      <c r="X1714" s="311"/>
      <c r="Y1714" s="311"/>
      <c r="Z1714" s="311"/>
    </row>
    <row r="1715" spans="1:26" s="6" customFormat="1">
      <c r="A1715" s="311"/>
      <c r="B1715" s="311"/>
      <c r="C1715" s="311"/>
      <c r="S1715" s="311"/>
      <c r="T1715" s="311"/>
      <c r="U1715" s="311"/>
      <c r="V1715" s="311"/>
      <c r="W1715" s="311"/>
      <c r="X1715" s="311"/>
      <c r="Y1715" s="311"/>
      <c r="Z1715" s="311"/>
    </row>
    <row r="1716" spans="1:26" s="6" customFormat="1">
      <c r="A1716" s="311"/>
      <c r="B1716" s="311"/>
      <c r="C1716" s="311"/>
      <c r="S1716" s="311"/>
      <c r="T1716" s="311"/>
      <c r="U1716" s="311"/>
      <c r="V1716" s="311"/>
      <c r="W1716" s="311"/>
      <c r="X1716" s="311"/>
      <c r="Y1716" s="311"/>
      <c r="Z1716" s="311"/>
    </row>
    <row r="1717" spans="1:26" s="6" customFormat="1">
      <c r="A1717" s="311"/>
      <c r="B1717" s="311"/>
      <c r="C1717" s="311"/>
      <c r="S1717" s="311"/>
      <c r="T1717" s="311"/>
      <c r="U1717" s="311"/>
      <c r="V1717" s="311"/>
      <c r="W1717" s="311"/>
      <c r="X1717" s="311"/>
      <c r="Y1717" s="311"/>
      <c r="Z1717" s="311"/>
    </row>
    <row r="1718" spans="1:26" s="6" customFormat="1">
      <c r="A1718" s="311"/>
      <c r="B1718" s="311"/>
      <c r="C1718" s="311"/>
      <c r="S1718" s="311"/>
      <c r="T1718" s="311"/>
      <c r="U1718" s="311"/>
      <c r="V1718" s="311"/>
      <c r="W1718" s="311"/>
      <c r="X1718" s="311"/>
      <c r="Y1718" s="311"/>
      <c r="Z1718" s="311"/>
    </row>
    <row r="1719" spans="1:26" s="6" customFormat="1">
      <c r="A1719" s="311"/>
      <c r="B1719" s="311"/>
      <c r="C1719" s="311"/>
      <c r="S1719" s="311"/>
      <c r="T1719" s="311"/>
      <c r="U1719" s="311"/>
      <c r="V1719" s="311"/>
      <c r="W1719" s="311"/>
      <c r="X1719" s="311"/>
      <c r="Y1719" s="311"/>
      <c r="Z1719" s="311"/>
    </row>
    <row r="1720" spans="1:26" s="6" customFormat="1">
      <c r="A1720" s="311"/>
      <c r="B1720" s="311"/>
      <c r="C1720" s="311"/>
      <c r="S1720" s="311"/>
      <c r="T1720" s="311"/>
      <c r="U1720" s="311"/>
      <c r="V1720" s="311"/>
      <c r="W1720" s="311"/>
      <c r="X1720" s="311"/>
      <c r="Y1720" s="311"/>
      <c r="Z1720" s="311"/>
    </row>
    <row r="1721" spans="1:26" s="6" customFormat="1">
      <c r="A1721" s="311"/>
      <c r="B1721" s="311"/>
      <c r="C1721" s="311"/>
      <c r="S1721" s="311"/>
      <c r="T1721" s="311"/>
      <c r="U1721" s="311"/>
      <c r="V1721" s="311"/>
      <c r="W1721" s="311"/>
      <c r="X1721" s="311"/>
      <c r="Y1721" s="311"/>
      <c r="Z1721" s="311"/>
    </row>
    <row r="1722" spans="1:26" s="6" customFormat="1">
      <c r="A1722" s="311"/>
      <c r="B1722" s="311"/>
      <c r="C1722" s="311"/>
      <c r="S1722" s="311"/>
      <c r="T1722" s="311"/>
      <c r="U1722" s="311"/>
      <c r="V1722" s="311"/>
      <c r="W1722" s="311"/>
      <c r="X1722" s="311"/>
      <c r="Y1722" s="311"/>
      <c r="Z1722" s="311"/>
    </row>
    <row r="1723" spans="1:26" s="6" customFormat="1">
      <c r="A1723" s="311"/>
      <c r="B1723" s="311"/>
      <c r="C1723" s="311"/>
      <c r="S1723" s="311"/>
      <c r="T1723" s="311"/>
      <c r="U1723" s="311"/>
      <c r="V1723" s="311"/>
      <c r="W1723" s="311"/>
      <c r="X1723" s="311"/>
      <c r="Y1723" s="311"/>
      <c r="Z1723" s="311"/>
    </row>
    <row r="1724" spans="1:26" s="6" customFormat="1">
      <c r="A1724" s="311"/>
      <c r="B1724" s="311"/>
      <c r="C1724" s="311"/>
      <c r="S1724" s="311"/>
      <c r="T1724" s="311"/>
      <c r="U1724" s="311"/>
      <c r="V1724" s="311"/>
      <c r="W1724" s="311"/>
      <c r="X1724" s="311"/>
      <c r="Y1724" s="311"/>
      <c r="Z1724" s="311"/>
    </row>
    <row r="1725" spans="1:26" s="6" customFormat="1">
      <c r="A1725" s="311"/>
      <c r="B1725" s="311"/>
      <c r="C1725" s="311"/>
      <c r="S1725" s="311"/>
      <c r="T1725" s="311"/>
      <c r="U1725" s="311"/>
      <c r="V1725" s="311"/>
      <c r="W1725" s="311"/>
      <c r="X1725" s="311"/>
      <c r="Y1725" s="311"/>
      <c r="Z1725" s="311"/>
    </row>
    <row r="1726" spans="1:26" s="6" customFormat="1">
      <c r="A1726" s="311"/>
      <c r="B1726" s="311"/>
      <c r="C1726" s="311"/>
      <c r="S1726" s="311"/>
      <c r="T1726" s="311"/>
      <c r="U1726" s="311"/>
      <c r="V1726" s="311"/>
      <c r="W1726" s="311"/>
      <c r="X1726" s="311"/>
      <c r="Y1726" s="311"/>
      <c r="Z1726" s="311"/>
    </row>
    <row r="1727" spans="1:26" s="6" customFormat="1">
      <c r="A1727" s="311"/>
      <c r="B1727" s="311"/>
      <c r="C1727" s="311"/>
      <c r="S1727" s="311"/>
      <c r="T1727" s="311"/>
      <c r="U1727" s="311"/>
      <c r="V1727" s="311"/>
      <c r="W1727" s="311"/>
      <c r="X1727" s="311"/>
      <c r="Y1727" s="311"/>
      <c r="Z1727" s="311"/>
    </row>
    <row r="1728" spans="1:26" s="6" customFormat="1">
      <c r="A1728" s="311"/>
      <c r="B1728" s="311"/>
      <c r="C1728" s="311"/>
      <c r="S1728" s="311"/>
      <c r="T1728" s="311"/>
      <c r="U1728" s="311"/>
      <c r="V1728" s="311"/>
      <c r="W1728" s="311"/>
      <c r="X1728" s="311"/>
      <c r="Y1728" s="311"/>
      <c r="Z1728" s="311"/>
    </row>
    <row r="1729" spans="1:26" s="6" customFormat="1">
      <c r="A1729" s="311"/>
      <c r="B1729" s="311"/>
      <c r="C1729" s="311"/>
      <c r="S1729" s="311"/>
      <c r="T1729" s="311"/>
      <c r="U1729" s="311"/>
      <c r="V1729" s="311"/>
      <c r="W1729" s="311"/>
      <c r="X1729" s="311"/>
      <c r="Y1729" s="311"/>
      <c r="Z1729" s="311"/>
    </row>
    <row r="1730" spans="1:26" s="6" customFormat="1">
      <c r="A1730" s="311"/>
      <c r="B1730" s="311"/>
      <c r="C1730" s="311"/>
      <c r="S1730" s="311"/>
      <c r="T1730" s="311"/>
      <c r="U1730" s="311"/>
      <c r="V1730" s="311"/>
      <c r="W1730" s="311"/>
      <c r="X1730" s="311"/>
      <c r="Y1730" s="311"/>
      <c r="Z1730" s="311"/>
    </row>
    <row r="1731" spans="1:26" s="6" customFormat="1">
      <c r="A1731" s="311"/>
      <c r="B1731" s="311"/>
      <c r="C1731" s="311"/>
      <c r="S1731" s="311"/>
      <c r="T1731" s="311"/>
      <c r="U1731" s="311"/>
      <c r="V1731" s="311"/>
      <c r="W1731" s="311"/>
      <c r="X1731" s="311"/>
      <c r="Y1731" s="311"/>
      <c r="Z1731" s="311"/>
    </row>
    <row r="1732" spans="1:26" s="6" customFormat="1">
      <c r="A1732" s="311"/>
      <c r="B1732" s="311"/>
      <c r="C1732" s="311"/>
      <c r="S1732" s="311"/>
      <c r="T1732" s="311"/>
      <c r="U1732" s="311"/>
      <c r="V1732" s="311"/>
      <c r="W1732" s="311"/>
      <c r="X1732" s="311"/>
      <c r="Y1732" s="311"/>
      <c r="Z1732" s="311"/>
    </row>
    <row r="1733" spans="1:26" s="6" customFormat="1">
      <c r="A1733" s="311"/>
      <c r="B1733" s="311"/>
      <c r="C1733" s="311"/>
      <c r="S1733" s="311"/>
      <c r="T1733" s="311"/>
      <c r="U1733" s="311"/>
      <c r="V1733" s="311"/>
      <c r="W1733" s="311"/>
      <c r="X1733" s="311"/>
      <c r="Y1733" s="311"/>
      <c r="Z1733" s="311"/>
    </row>
    <row r="1734" spans="1:26" s="6" customFormat="1">
      <c r="A1734" s="311"/>
      <c r="B1734" s="311"/>
      <c r="C1734" s="311"/>
      <c r="S1734" s="311"/>
      <c r="T1734" s="311"/>
      <c r="U1734" s="311"/>
      <c r="V1734" s="311"/>
      <c r="W1734" s="311"/>
      <c r="X1734" s="311"/>
      <c r="Y1734" s="311"/>
      <c r="Z1734" s="311"/>
    </row>
    <row r="1735" spans="1:26" s="6" customFormat="1">
      <c r="A1735" s="311"/>
      <c r="B1735" s="311"/>
      <c r="C1735" s="311"/>
      <c r="S1735" s="311"/>
      <c r="T1735" s="311"/>
      <c r="U1735" s="311"/>
      <c r="V1735" s="311"/>
      <c r="W1735" s="311"/>
      <c r="X1735" s="311"/>
      <c r="Y1735" s="311"/>
      <c r="Z1735" s="311"/>
    </row>
    <row r="1736" spans="1:26" s="6" customFormat="1">
      <c r="A1736" s="311"/>
      <c r="B1736" s="311"/>
      <c r="C1736" s="311"/>
      <c r="S1736" s="311"/>
      <c r="T1736" s="311"/>
      <c r="U1736" s="311"/>
      <c r="V1736" s="311"/>
      <c r="W1736" s="311"/>
      <c r="X1736" s="311"/>
      <c r="Y1736" s="311"/>
      <c r="Z1736" s="311"/>
    </row>
    <row r="1737" spans="1:26" s="6" customFormat="1">
      <c r="A1737" s="311"/>
      <c r="B1737" s="311"/>
      <c r="C1737" s="311"/>
      <c r="S1737" s="311"/>
      <c r="T1737" s="311"/>
      <c r="U1737" s="311"/>
      <c r="V1737" s="311"/>
      <c r="W1737" s="311"/>
      <c r="X1737" s="311"/>
      <c r="Y1737" s="311"/>
      <c r="Z1737" s="311"/>
    </row>
    <row r="1738" spans="1:26" s="6" customFormat="1">
      <c r="A1738" s="311"/>
      <c r="B1738" s="311"/>
      <c r="C1738" s="311"/>
      <c r="S1738" s="311"/>
      <c r="T1738" s="311"/>
      <c r="U1738" s="311"/>
      <c r="V1738" s="311"/>
      <c r="W1738" s="311"/>
      <c r="X1738" s="311"/>
      <c r="Y1738" s="311"/>
      <c r="Z1738" s="311"/>
    </row>
    <row r="1739" spans="1:26" s="6" customFormat="1">
      <c r="A1739" s="311"/>
      <c r="B1739" s="311"/>
      <c r="C1739" s="311"/>
      <c r="S1739" s="311"/>
      <c r="T1739" s="311"/>
      <c r="U1739" s="311"/>
      <c r="V1739" s="311"/>
      <c r="W1739" s="311"/>
      <c r="X1739" s="311"/>
      <c r="Y1739" s="311"/>
      <c r="Z1739" s="311"/>
    </row>
    <row r="1740" spans="1:26" s="6" customFormat="1">
      <c r="A1740" s="311"/>
      <c r="B1740" s="311"/>
      <c r="C1740" s="311"/>
      <c r="S1740" s="311"/>
      <c r="T1740" s="311"/>
      <c r="U1740" s="311"/>
      <c r="V1740" s="311"/>
      <c r="W1740" s="311"/>
      <c r="X1740" s="311"/>
      <c r="Y1740" s="311"/>
      <c r="Z1740" s="311"/>
    </row>
    <row r="1741" spans="1:26" s="6" customFormat="1">
      <c r="A1741" s="311"/>
      <c r="B1741" s="311"/>
      <c r="C1741" s="311"/>
      <c r="S1741" s="311"/>
      <c r="T1741" s="311"/>
      <c r="U1741" s="311"/>
      <c r="V1741" s="311"/>
      <c r="W1741" s="311"/>
      <c r="X1741" s="311"/>
      <c r="Y1741" s="311"/>
      <c r="Z1741" s="311"/>
    </row>
    <row r="1742" spans="1:26" s="6" customFormat="1">
      <c r="A1742" s="311"/>
      <c r="B1742" s="311"/>
      <c r="C1742" s="311"/>
      <c r="S1742" s="311"/>
      <c r="T1742" s="311"/>
      <c r="U1742" s="311"/>
      <c r="V1742" s="311"/>
      <c r="W1742" s="311"/>
      <c r="X1742" s="311"/>
      <c r="Y1742" s="311"/>
      <c r="Z1742" s="311"/>
    </row>
    <row r="1743" spans="1:26" s="6" customFormat="1">
      <c r="A1743" s="311"/>
      <c r="B1743" s="311"/>
      <c r="C1743" s="311"/>
      <c r="S1743" s="311"/>
      <c r="T1743" s="311"/>
      <c r="U1743" s="311"/>
      <c r="V1743" s="311"/>
      <c r="W1743" s="311"/>
      <c r="X1743" s="311"/>
      <c r="Y1743" s="311"/>
      <c r="Z1743" s="311"/>
    </row>
    <row r="1744" spans="1:26" s="6" customFormat="1">
      <c r="A1744" s="311"/>
      <c r="B1744" s="311"/>
      <c r="C1744" s="311"/>
      <c r="S1744" s="311"/>
      <c r="T1744" s="311"/>
      <c r="U1744" s="311"/>
      <c r="V1744" s="311"/>
      <c r="W1744" s="311"/>
      <c r="X1744" s="311"/>
      <c r="Y1744" s="311"/>
      <c r="Z1744" s="311"/>
    </row>
    <row r="1745" spans="1:26" s="6" customFormat="1">
      <c r="A1745" s="311"/>
      <c r="B1745" s="311"/>
      <c r="C1745" s="311"/>
      <c r="S1745" s="311"/>
      <c r="T1745" s="311"/>
      <c r="U1745" s="311"/>
      <c r="V1745" s="311"/>
      <c r="W1745" s="311"/>
      <c r="X1745" s="311"/>
      <c r="Y1745" s="311"/>
      <c r="Z1745" s="311"/>
    </row>
    <row r="1746" spans="1:26" s="6" customFormat="1">
      <c r="A1746" s="311"/>
      <c r="B1746" s="311"/>
      <c r="C1746" s="311"/>
      <c r="S1746" s="311"/>
      <c r="T1746" s="311"/>
      <c r="U1746" s="311"/>
      <c r="V1746" s="311"/>
      <c r="W1746" s="311"/>
      <c r="X1746" s="311"/>
      <c r="Y1746" s="311"/>
      <c r="Z1746" s="311"/>
    </row>
    <row r="1747" spans="1:26" s="6" customFormat="1">
      <c r="A1747" s="311"/>
      <c r="B1747" s="311"/>
      <c r="C1747" s="311"/>
      <c r="S1747" s="311"/>
      <c r="T1747" s="311"/>
      <c r="U1747" s="311"/>
      <c r="V1747" s="311"/>
      <c r="W1747" s="311"/>
      <c r="X1747" s="311"/>
      <c r="Y1747" s="311"/>
      <c r="Z1747" s="311"/>
    </row>
    <row r="1748" spans="1:26" s="6" customFormat="1">
      <c r="A1748" s="311"/>
      <c r="B1748" s="311"/>
      <c r="C1748" s="311"/>
      <c r="S1748" s="311"/>
      <c r="T1748" s="311"/>
      <c r="U1748" s="311"/>
      <c r="V1748" s="311"/>
      <c r="W1748" s="311"/>
      <c r="X1748" s="311"/>
      <c r="Y1748" s="311"/>
      <c r="Z1748" s="311"/>
    </row>
    <row r="1749" spans="1:26" s="6" customFormat="1">
      <c r="A1749" s="311"/>
      <c r="B1749" s="311"/>
      <c r="C1749" s="311"/>
      <c r="S1749" s="311"/>
      <c r="T1749" s="311"/>
      <c r="U1749" s="311"/>
      <c r="V1749" s="311"/>
      <c r="W1749" s="311"/>
      <c r="X1749" s="311"/>
      <c r="Y1749" s="311"/>
      <c r="Z1749" s="311"/>
    </row>
    <row r="1750" spans="1:26" s="6" customFormat="1">
      <c r="A1750" s="311"/>
      <c r="B1750" s="311"/>
      <c r="C1750" s="311"/>
      <c r="S1750" s="311"/>
      <c r="T1750" s="311"/>
      <c r="U1750" s="311"/>
      <c r="V1750" s="311"/>
      <c r="W1750" s="311"/>
      <c r="X1750" s="311"/>
      <c r="Y1750" s="311"/>
      <c r="Z1750" s="311"/>
    </row>
    <row r="1751" spans="1:26" s="6" customFormat="1">
      <c r="A1751" s="311"/>
      <c r="B1751" s="311"/>
      <c r="C1751" s="311"/>
      <c r="S1751" s="311"/>
      <c r="T1751" s="311"/>
      <c r="U1751" s="311"/>
      <c r="V1751" s="311"/>
      <c r="W1751" s="311"/>
      <c r="X1751" s="311"/>
      <c r="Y1751" s="311"/>
      <c r="Z1751" s="311"/>
    </row>
    <row r="1752" spans="1:26" s="6" customFormat="1">
      <c r="A1752" s="311"/>
      <c r="B1752" s="311"/>
      <c r="C1752" s="311"/>
      <c r="S1752" s="311"/>
      <c r="T1752" s="311"/>
      <c r="U1752" s="311"/>
      <c r="V1752" s="311"/>
      <c r="W1752" s="311"/>
      <c r="X1752" s="311"/>
      <c r="Y1752" s="311"/>
      <c r="Z1752" s="311"/>
    </row>
    <row r="1753" spans="1:26" s="6" customFormat="1">
      <c r="A1753" s="311"/>
      <c r="B1753" s="311"/>
      <c r="C1753" s="311"/>
      <c r="S1753" s="311"/>
      <c r="T1753" s="311"/>
      <c r="U1753" s="311"/>
      <c r="V1753" s="311"/>
      <c r="W1753" s="311"/>
      <c r="X1753" s="311"/>
      <c r="Y1753" s="311"/>
      <c r="Z1753" s="311"/>
    </row>
    <row r="1754" spans="1:26" s="6" customFormat="1">
      <c r="A1754" s="311"/>
      <c r="B1754" s="311"/>
      <c r="C1754" s="311"/>
      <c r="S1754" s="311"/>
      <c r="T1754" s="311"/>
      <c r="U1754" s="311"/>
      <c r="V1754" s="311"/>
      <c r="W1754" s="311"/>
      <c r="X1754" s="311"/>
      <c r="Y1754" s="311"/>
      <c r="Z1754" s="311"/>
    </row>
    <row r="1755" spans="1:26" s="6" customFormat="1">
      <c r="A1755" s="311"/>
      <c r="B1755" s="311"/>
      <c r="C1755" s="311"/>
      <c r="S1755" s="311"/>
      <c r="T1755" s="311"/>
      <c r="U1755" s="311"/>
      <c r="V1755" s="311"/>
      <c r="W1755" s="311"/>
      <c r="X1755" s="311"/>
      <c r="Y1755" s="311"/>
      <c r="Z1755" s="311"/>
    </row>
    <row r="1756" spans="1:26" s="6" customFormat="1">
      <c r="A1756" s="311"/>
      <c r="B1756" s="311"/>
      <c r="C1756" s="311"/>
      <c r="S1756" s="311"/>
      <c r="T1756" s="311"/>
      <c r="U1756" s="311"/>
      <c r="V1756" s="311"/>
      <c r="W1756" s="311"/>
      <c r="X1756" s="311"/>
      <c r="Y1756" s="311"/>
      <c r="Z1756" s="311"/>
    </row>
    <row r="1757" spans="1:26" s="6" customFormat="1">
      <c r="A1757" s="311"/>
      <c r="B1757" s="311"/>
      <c r="C1757" s="311"/>
      <c r="S1757" s="311"/>
      <c r="T1757" s="311"/>
      <c r="U1757" s="311"/>
      <c r="V1757" s="311"/>
      <c r="W1757" s="311"/>
      <c r="X1757" s="311"/>
      <c r="Y1757" s="311"/>
      <c r="Z1757" s="311"/>
    </row>
    <row r="1758" spans="1:26" s="6" customFormat="1">
      <c r="A1758" s="311"/>
      <c r="B1758" s="311"/>
      <c r="C1758" s="311"/>
      <c r="S1758" s="311"/>
      <c r="T1758" s="311"/>
      <c r="U1758" s="311"/>
      <c r="V1758" s="311"/>
      <c r="W1758" s="311"/>
      <c r="X1758" s="311"/>
      <c r="Y1758" s="311"/>
      <c r="Z1758" s="311"/>
    </row>
    <row r="1759" spans="1:26" s="6" customFormat="1">
      <c r="A1759" s="311"/>
      <c r="B1759" s="311"/>
      <c r="C1759" s="311"/>
      <c r="S1759" s="311"/>
      <c r="T1759" s="311"/>
      <c r="U1759" s="311"/>
      <c r="V1759" s="311"/>
      <c r="W1759" s="311"/>
      <c r="X1759" s="311"/>
      <c r="Y1759" s="311"/>
      <c r="Z1759" s="311"/>
    </row>
    <row r="1760" spans="1:26" s="6" customFormat="1">
      <c r="A1760" s="311"/>
      <c r="B1760" s="311"/>
      <c r="C1760" s="311"/>
      <c r="S1760" s="311"/>
      <c r="T1760" s="311"/>
      <c r="U1760" s="311"/>
      <c r="V1760" s="311"/>
      <c r="W1760" s="311"/>
      <c r="X1760" s="311"/>
      <c r="Y1760" s="311"/>
      <c r="Z1760" s="311"/>
    </row>
    <row r="1761" spans="1:26" s="6" customFormat="1">
      <c r="A1761" s="311"/>
      <c r="B1761" s="311"/>
      <c r="C1761" s="311"/>
      <c r="S1761" s="311"/>
      <c r="T1761" s="311"/>
      <c r="U1761" s="311"/>
      <c r="V1761" s="311"/>
      <c r="W1761" s="311"/>
      <c r="X1761" s="311"/>
      <c r="Y1761" s="311"/>
      <c r="Z1761" s="311"/>
    </row>
    <row r="1762" spans="1:26" s="6" customFormat="1">
      <c r="A1762" s="311"/>
      <c r="B1762" s="311"/>
      <c r="C1762" s="311"/>
      <c r="S1762" s="311"/>
      <c r="T1762" s="311"/>
      <c r="U1762" s="311"/>
      <c r="V1762" s="311"/>
      <c r="W1762" s="311"/>
      <c r="X1762" s="311"/>
      <c r="Y1762" s="311"/>
      <c r="Z1762" s="311"/>
    </row>
    <row r="1763" spans="1:26" s="6" customFormat="1">
      <c r="A1763" s="311"/>
      <c r="B1763" s="311"/>
      <c r="C1763" s="311"/>
      <c r="S1763" s="311"/>
      <c r="T1763" s="311"/>
      <c r="U1763" s="311"/>
      <c r="V1763" s="311"/>
      <c r="W1763" s="311"/>
      <c r="X1763" s="311"/>
      <c r="Y1763" s="311"/>
      <c r="Z1763" s="311"/>
    </row>
    <row r="1764" spans="1:26" s="6" customFormat="1">
      <c r="A1764" s="311"/>
      <c r="B1764" s="311"/>
      <c r="C1764" s="311"/>
      <c r="S1764" s="311"/>
      <c r="T1764" s="311"/>
      <c r="U1764" s="311"/>
      <c r="V1764" s="311"/>
      <c r="W1764" s="311"/>
      <c r="X1764" s="311"/>
      <c r="Y1764" s="311"/>
      <c r="Z1764" s="311"/>
    </row>
    <row r="1765" spans="1:26" s="6" customFormat="1">
      <c r="A1765" s="311"/>
      <c r="B1765" s="311"/>
      <c r="C1765" s="311"/>
      <c r="S1765" s="311"/>
      <c r="T1765" s="311"/>
      <c r="U1765" s="311"/>
      <c r="V1765" s="311"/>
      <c r="W1765" s="311"/>
      <c r="X1765" s="311"/>
      <c r="Y1765" s="311"/>
      <c r="Z1765" s="311"/>
    </row>
    <row r="1766" spans="1:26" s="6" customFormat="1">
      <c r="A1766" s="311"/>
      <c r="B1766" s="311"/>
      <c r="C1766" s="311"/>
      <c r="S1766" s="311"/>
      <c r="T1766" s="311"/>
      <c r="U1766" s="311"/>
      <c r="V1766" s="311"/>
      <c r="W1766" s="311"/>
      <c r="X1766" s="311"/>
      <c r="Y1766" s="311"/>
      <c r="Z1766" s="311"/>
    </row>
    <row r="1767" spans="1:26" s="6" customFormat="1">
      <c r="A1767" s="311"/>
      <c r="B1767" s="311"/>
      <c r="C1767" s="311"/>
      <c r="S1767" s="311"/>
      <c r="T1767" s="311"/>
      <c r="U1767" s="311"/>
      <c r="V1767" s="311"/>
      <c r="W1767" s="311"/>
      <c r="X1767" s="311"/>
      <c r="Y1767" s="311"/>
      <c r="Z1767" s="311"/>
    </row>
    <row r="1768" spans="1:26" s="6" customFormat="1">
      <c r="A1768" s="311"/>
      <c r="B1768" s="311"/>
      <c r="C1768" s="311"/>
      <c r="S1768" s="311"/>
      <c r="T1768" s="311"/>
      <c r="U1768" s="311"/>
      <c r="V1768" s="311"/>
      <c r="W1768" s="311"/>
      <c r="X1768" s="311"/>
      <c r="Y1768" s="311"/>
      <c r="Z1768" s="311"/>
    </row>
    <row r="1769" spans="1:26" s="6" customFormat="1">
      <c r="A1769" s="311"/>
      <c r="B1769" s="311"/>
      <c r="C1769" s="311"/>
      <c r="S1769" s="311"/>
      <c r="T1769" s="311"/>
      <c r="U1769" s="311"/>
      <c r="V1769" s="311"/>
      <c r="W1769" s="311"/>
      <c r="X1769" s="311"/>
      <c r="Y1769" s="311"/>
      <c r="Z1769" s="311"/>
    </row>
    <row r="1770" spans="1:26" s="6" customFormat="1">
      <c r="A1770" s="311"/>
      <c r="B1770" s="311"/>
      <c r="C1770" s="311"/>
      <c r="S1770" s="311"/>
      <c r="T1770" s="311"/>
      <c r="U1770" s="311"/>
      <c r="V1770" s="311"/>
      <c r="W1770" s="311"/>
      <c r="X1770" s="311"/>
      <c r="Y1770" s="311"/>
      <c r="Z1770" s="311"/>
    </row>
    <row r="1771" spans="1:26" s="6" customFormat="1">
      <c r="A1771" s="311"/>
      <c r="B1771" s="311"/>
      <c r="C1771" s="311"/>
      <c r="S1771" s="311"/>
      <c r="T1771" s="311"/>
      <c r="U1771" s="311"/>
      <c r="V1771" s="311"/>
      <c r="W1771" s="311"/>
      <c r="X1771" s="311"/>
      <c r="Y1771" s="311"/>
      <c r="Z1771" s="311"/>
    </row>
    <row r="1772" spans="1:26" s="6" customFormat="1">
      <c r="A1772" s="311"/>
      <c r="B1772" s="311"/>
      <c r="C1772" s="311"/>
      <c r="S1772" s="311"/>
      <c r="T1772" s="311"/>
      <c r="U1772" s="311"/>
      <c r="V1772" s="311"/>
      <c r="W1772" s="311"/>
      <c r="X1772" s="311"/>
      <c r="Y1772" s="311"/>
      <c r="Z1772" s="311"/>
    </row>
    <row r="1773" spans="1:26" s="6" customFormat="1">
      <c r="A1773" s="311"/>
      <c r="B1773" s="311"/>
      <c r="C1773" s="311"/>
      <c r="S1773" s="311"/>
      <c r="T1773" s="311"/>
      <c r="U1773" s="311"/>
      <c r="V1773" s="311"/>
      <c r="W1773" s="311"/>
      <c r="X1773" s="311"/>
      <c r="Y1773" s="311"/>
      <c r="Z1773" s="311"/>
    </row>
    <row r="1774" spans="1:26" s="6" customFormat="1">
      <c r="A1774" s="311"/>
      <c r="B1774" s="311"/>
      <c r="C1774" s="311"/>
      <c r="S1774" s="311"/>
      <c r="T1774" s="311"/>
      <c r="U1774" s="311"/>
      <c r="V1774" s="311"/>
      <c r="W1774" s="311"/>
      <c r="X1774" s="311"/>
      <c r="Y1774" s="311"/>
      <c r="Z1774" s="311"/>
    </row>
    <row r="1775" spans="1:26" s="6" customFormat="1">
      <c r="A1775" s="311"/>
      <c r="B1775" s="311"/>
      <c r="C1775" s="311"/>
      <c r="S1775" s="311"/>
      <c r="T1775" s="311"/>
      <c r="U1775" s="311"/>
      <c r="V1775" s="311"/>
      <c r="W1775" s="311"/>
      <c r="X1775" s="311"/>
      <c r="Y1775" s="311"/>
      <c r="Z1775" s="311"/>
    </row>
    <row r="1776" spans="1:26" s="6" customFormat="1">
      <c r="A1776" s="311"/>
      <c r="B1776" s="311"/>
      <c r="C1776" s="311"/>
      <c r="S1776" s="311"/>
      <c r="T1776" s="311"/>
      <c r="U1776" s="311"/>
      <c r="V1776" s="311"/>
      <c r="W1776" s="311"/>
      <c r="X1776" s="311"/>
      <c r="Y1776" s="311"/>
      <c r="Z1776" s="311"/>
    </row>
    <row r="1777" spans="1:26" s="6" customFormat="1">
      <c r="A1777" s="311"/>
      <c r="B1777" s="311"/>
      <c r="C1777" s="311"/>
      <c r="S1777" s="311"/>
      <c r="T1777" s="311"/>
      <c r="U1777" s="311"/>
      <c r="V1777" s="311"/>
      <c r="W1777" s="311"/>
      <c r="X1777" s="311"/>
      <c r="Y1777" s="311"/>
      <c r="Z1777" s="311"/>
    </row>
    <row r="1778" spans="1:26" s="6" customFormat="1">
      <c r="A1778" s="311"/>
      <c r="B1778" s="311"/>
      <c r="C1778" s="311"/>
      <c r="S1778" s="311"/>
      <c r="T1778" s="311"/>
      <c r="U1778" s="311"/>
      <c r="V1778" s="311"/>
      <c r="W1778" s="311"/>
      <c r="X1778" s="311"/>
      <c r="Y1778" s="311"/>
      <c r="Z1778" s="311"/>
    </row>
    <row r="1779" spans="1:26" s="6" customFormat="1">
      <c r="A1779" s="311"/>
      <c r="B1779" s="311"/>
      <c r="C1779" s="311"/>
      <c r="S1779" s="311"/>
      <c r="T1779" s="311"/>
      <c r="U1779" s="311"/>
      <c r="V1779" s="311"/>
      <c r="W1779" s="311"/>
      <c r="X1779" s="311"/>
      <c r="Y1779" s="311"/>
      <c r="Z1779" s="311"/>
    </row>
    <row r="1780" spans="1:26" s="6" customFormat="1">
      <c r="A1780" s="311"/>
      <c r="B1780" s="311"/>
      <c r="C1780" s="311"/>
      <c r="S1780" s="311"/>
      <c r="T1780" s="311"/>
      <c r="U1780" s="311"/>
      <c r="V1780" s="311"/>
      <c r="W1780" s="311"/>
      <c r="X1780" s="311"/>
      <c r="Y1780" s="311"/>
      <c r="Z1780" s="311"/>
    </row>
    <row r="1781" spans="1:26" s="6" customFormat="1">
      <c r="A1781" s="311"/>
      <c r="B1781" s="311"/>
      <c r="C1781" s="311"/>
      <c r="S1781" s="311"/>
      <c r="T1781" s="311"/>
      <c r="U1781" s="311"/>
      <c r="V1781" s="311"/>
      <c r="W1781" s="311"/>
      <c r="X1781" s="311"/>
      <c r="Y1781" s="311"/>
      <c r="Z1781" s="311"/>
    </row>
    <row r="1782" spans="1:26" s="6" customFormat="1">
      <c r="A1782" s="311"/>
      <c r="B1782" s="311"/>
      <c r="C1782" s="311"/>
      <c r="S1782" s="311"/>
      <c r="T1782" s="311"/>
      <c r="U1782" s="311"/>
      <c r="V1782" s="311"/>
      <c r="W1782" s="311"/>
      <c r="X1782" s="311"/>
      <c r="Y1782" s="311"/>
      <c r="Z1782" s="311"/>
    </row>
    <row r="1783" spans="1:26" s="6" customFormat="1">
      <c r="A1783" s="311"/>
      <c r="B1783" s="311"/>
      <c r="C1783" s="311"/>
      <c r="S1783" s="311"/>
      <c r="T1783" s="311"/>
      <c r="U1783" s="311"/>
      <c r="V1783" s="311"/>
      <c r="W1783" s="311"/>
      <c r="X1783" s="311"/>
      <c r="Y1783" s="311"/>
      <c r="Z1783" s="311"/>
    </row>
    <row r="1784" spans="1:26" s="6" customFormat="1">
      <c r="A1784" s="311"/>
      <c r="B1784" s="311"/>
      <c r="C1784" s="311"/>
      <c r="S1784" s="311"/>
      <c r="T1784" s="311"/>
      <c r="U1784" s="311"/>
      <c r="V1784" s="311"/>
      <c r="W1784" s="311"/>
      <c r="X1784" s="311"/>
      <c r="Y1784" s="311"/>
      <c r="Z1784" s="311"/>
    </row>
    <row r="1785" spans="1:26" s="6" customFormat="1">
      <c r="A1785" s="311"/>
      <c r="B1785" s="311"/>
      <c r="C1785" s="311"/>
      <c r="S1785" s="311"/>
      <c r="T1785" s="311"/>
      <c r="U1785" s="311"/>
      <c r="V1785" s="311"/>
      <c r="W1785" s="311"/>
      <c r="X1785" s="311"/>
      <c r="Y1785" s="311"/>
      <c r="Z1785" s="311"/>
    </row>
    <row r="1786" spans="1:26" s="6" customFormat="1">
      <c r="A1786" s="311"/>
      <c r="B1786" s="311"/>
      <c r="C1786" s="311"/>
      <c r="S1786" s="311"/>
      <c r="T1786" s="311"/>
      <c r="U1786" s="311"/>
      <c r="V1786" s="311"/>
      <c r="W1786" s="311"/>
      <c r="X1786" s="311"/>
      <c r="Y1786" s="311"/>
      <c r="Z1786" s="311"/>
    </row>
    <row r="1787" spans="1:26" s="6" customFormat="1">
      <c r="A1787" s="311"/>
      <c r="B1787" s="311"/>
      <c r="C1787" s="311"/>
      <c r="S1787" s="311"/>
      <c r="T1787" s="311"/>
      <c r="U1787" s="311"/>
      <c r="V1787" s="311"/>
      <c r="W1787" s="311"/>
      <c r="X1787" s="311"/>
      <c r="Y1787" s="311"/>
      <c r="Z1787" s="311"/>
    </row>
    <row r="1788" spans="1:26" s="6" customFormat="1">
      <c r="A1788" s="311"/>
      <c r="B1788" s="311"/>
      <c r="C1788" s="311"/>
      <c r="S1788" s="311"/>
      <c r="T1788" s="311"/>
      <c r="U1788" s="311"/>
      <c r="V1788" s="311"/>
      <c r="W1788" s="311"/>
      <c r="X1788" s="311"/>
      <c r="Y1788" s="311"/>
      <c r="Z1788" s="311"/>
    </row>
    <row r="1789" spans="1:26" s="6" customFormat="1">
      <c r="A1789" s="311"/>
      <c r="B1789" s="311"/>
      <c r="C1789" s="311"/>
      <c r="S1789" s="311"/>
      <c r="T1789" s="311"/>
      <c r="U1789" s="311"/>
      <c r="V1789" s="311"/>
      <c r="W1789" s="311"/>
      <c r="X1789" s="311"/>
      <c r="Y1789" s="311"/>
      <c r="Z1789" s="311"/>
    </row>
    <row r="1790" spans="1:26" s="6" customFormat="1">
      <c r="A1790" s="311"/>
      <c r="B1790" s="311"/>
      <c r="C1790" s="311"/>
      <c r="S1790" s="311"/>
      <c r="T1790" s="311"/>
      <c r="U1790" s="311"/>
      <c r="V1790" s="311"/>
      <c r="W1790" s="311"/>
      <c r="X1790" s="311"/>
      <c r="Y1790" s="311"/>
      <c r="Z1790" s="311"/>
    </row>
    <row r="1791" spans="1:26" s="6" customFormat="1">
      <c r="A1791" s="311"/>
      <c r="B1791" s="311"/>
      <c r="C1791" s="311"/>
      <c r="S1791" s="311"/>
      <c r="T1791" s="311"/>
      <c r="U1791" s="311"/>
      <c r="V1791" s="311"/>
      <c r="W1791" s="311"/>
      <c r="X1791" s="311"/>
      <c r="Y1791" s="311"/>
      <c r="Z1791" s="311"/>
    </row>
    <row r="1792" spans="1:26" s="6" customFormat="1">
      <c r="A1792" s="311"/>
      <c r="B1792" s="311"/>
      <c r="C1792" s="311"/>
      <c r="S1792" s="311"/>
      <c r="T1792" s="311"/>
      <c r="U1792" s="311"/>
      <c r="V1792" s="311"/>
      <c r="W1792" s="311"/>
      <c r="X1792" s="311"/>
      <c r="Y1792" s="311"/>
      <c r="Z1792" s="311"/>
    </row>
    <row r="1793" spans="1:26" s="6" customFormat="1">
      <c r="A1793" s="311"/>
      <c r="B1793" s="311"/>
      <c r="C1793" s="311"/>
      <c r="S1793" s="311"/>
      <c r="T1793" s="311"/>
      <c r="U1793" s="311"/>
      <c r="V1793" s="311"/>
      <c r="W1793" s="311"/>
      <c r="X1793" s="311"/>
      <c r="Y1793" s="311"/>
      <c r="Z1793" s="311"/>
    </row>
    <row r="1794" spans="1:26" s="6" customFormat="1">
      <c r="A1794" s="311"/>
      <c r="B1794" s="311"/>
      <c r="C1794" s="311"/>
      <c r="S1794" s="311"/>
      <c r="T1794" s="311"/>
      <c r="U1794" s="311"/>
      <c r="V1794" s="311"/>
      <c r="W1794" s="311"/>
      <c r="X1794" s="311"/>
      <c r="Y1794" s="311"/>
      <c r="Z1794" s="311"/>
    </row>
    <row r="1795" spans="1:26" s="6" customFormat="1">
      <c r="A1795" s="311"/>
      <c r="B1795" s="311"/>
      <c r="C1795" s="311"/>
      <c r="S1795" s="311"/>
      <c r="T1795" s="311"/>
      <c r="U1795" s="311"/>
      <c r="V1795" s="311"/>
      <c r="W1795" s="311"/>
      <c r="X1795" s="311"/>
      <c r="Y1795" s="311"/>
      <c r="Z1795" s="311"/>
    </row>
    <row r="1796" spans="1:26" s="6" customFormat="1">
      <c r="A1796" s="311"/>
      <c r="B1796" s="311"/>
      <c r="C1796" s="311"/>
      <c r="S1796" s="311"/>
      <c r="T1796" s="311"/>
      <c r="U1796" s="311"/>
      <c r="V1796" s="311"/>
      <c r="W1796" s="311"/>
      <c r="X1796" s="311"/>
      <c r="Y1796" s="311"/>
      <c r="Z1796" s="311"/>
    </row>
    <row r="1797" spans="1:26" s="6" customFormat="1">
      <c r="A1797" s="311"/>
      <c r="B1797" s="311"/>
      <c r="C1797" s="311"/>
      <c r="S1797" s="311"/>
      <c r="T1797" s="311"/>
      <c r="U1797" s="311"/>
      <c r="V1797" s="311"/>
      <c r="W1797" s="311"/>
      <c r="X1797" s="311"/>
      <c r="Y1797" s="311"/>
      <c r="Z1797" s="311"/>
    </row>
    <row r="1798" spans="1:26" s="6" customFormat="1">
      <c r="A1798" s="311"/>
      <c r="B1798" s="311"/>
      <c r="C1798" s="311"/>
      <c r="S1798" s="311"/>
      <c r="T1798" s="311"/>
      <c r="U1798" s="311"/>
      <c r="V1798" s="311"/>
      <c r="W1798" s="311"/>
      <c r="X1798" s="311"/>
      <c r="Y1798" s="311"/>
      <c r="Z1798" s="311"/>
    </row>
    <row r="1799" spans="1:26" s="6" customFormat="1">
      <c r="A1799" s="311"/>
      <c r="B1799" s="311"/>
      <c r="C1799" s="311"/>
      <c r="S1799" s="311"/>
      <c r="T1799" s="311"/>
      <c r="U1799" s="311"/>
      <c r="V1799" s="311"/>
      <c r="W1799" s="311"/>
      <c r="X1799" s="311"/>
      <c r="Y1799" s="311"/>
      <c r="Z1799" s="311"/>
    </row>
    <row r="1800" spans="1:26" s="6" customFormat="1">
      <c r="A1800" s="311"/>
      <c r="B1800" s="311"/>
      <c r="C1800" s="311"/>
      <c r="S1800" s="311"/>
      <c r="T1800" s="311"/>
      <c r="U1800" s="311"/>
      <c r="V1800" s="311"/>
      <c r="W1800" s="311"/>
      <c r="X1800" s="311"/>
      <c r="Y1800" s="311"/>
      <c r="Z1800" s="311"/>
    </row>
    <row r="1801" spans="1:26" s="6" customFormat="1">
      <c r="A1801" s="311"/>
      <c r="B1801" s="311"/>
      <c r="C1801" s="311"/>
      <c r="S1801" s="311"/>
      <c r="T1801" s="311"/>
      <c r="U1801" s="311"/>
      <c r="V1801" s="311"/>
      <c r="W1801" s="311"/>
      <c r="X1801" s="311"/>
      <c r="Y1801" s="311"/>
      <c r="Z1801" s="311"/>
    </row>
    <row r="1802" spans="1:26" s="6" customFormat="1">
      <c r="A1802" s="311"/>
      <c r="B1802" s="311"/>
      <c r="C1802" s="311"/>
      <c r="S1802" s="311"/>
      <c r="T1802" s="311"/>
      <c r="U1802" s="311"/>
      <c r="V1802" s="311"/>
      <c r="W1802" s="311"/>
      <c r="X1802" s="311"/>
      <c r="Y1802" s="311"/>
      <c r="Z1802" s="311"/>
    </row>
    <row r="1803" spans="1:26" s="6" customFormat="1">
      <c r="A1803" s="311"/>
      <c r="B1803" s="311"/>
      <c r="C1803" s="311"/>
      <c r="S1803" s="311"/>
      <c r="T1803" s="311"/>
      <c r="U1803" s="311"/>
      <c r="V1803" s="311"/>
      <c r="W1803" s="311"/>
      <c r="X1803" s="311"/>
      <c r="Y1803" s="311"/>
      <c r="Z1803" s="311"/>
    </row>
    <row r="1804" spans="1:26" s="6" customFormat="1">
      <c r="A1804" s="311"/>
      <c r="B1804" s="311"/>
      <c r="C1804" s="311"/>
      <c r="S1804" s="311"/>
      <c r="T1804" s="311"/>
      <c r="U1804" s="311"/>
      <c r="V1804" s="311"/>
      <c r="W1804" s="311"/>
      <c r="X1804" s="311"/>
      <c r="Y1804" s="311"/>
      <c r="Z1804" s="311"/>
    </row>
    <row r="1805" spans="1:26" s="6" customFormat="1">
      <c r="A1805" s="311"/>
      <c r="B1805" s="311"/>
      <c r="C1805" s="311"/>
      <c r="S1805" s="311"/>
      <c r="T1805" s="311"/>
      <c r="U1805" s="311"/>
      <c r="V1805" s="311"/>
      <c r="W1805" s="311"/>
      <c r="X1805" s="311"/>
      <c r="Y1805" s="311"/>
      <c r="Z1805" s="311"/>
    </row>
    <row r="1806" spans="1:26" s="6" customFormat="1">
      <c r="A1806" s="311"/>
      <c r="B1806" s="311"/>
      <c r="C1806" s="311"/>
      <c r="S1806" s="311"/>
      <c r="T1806" s="311"/>
      <c r="U1806" s="311"/>
      <c r="V1806" s="311"/>
      <c r="W1806" s="311"/>
      <c r="X1806" s="311"/>
      <c r="Y1806" s="311"/>
      <c r="Z1806" s="311"/>
    </row>
    <row r="1807" spans="1:26" s="6" customFormat="1">
      <c r="A1807" s="311"/>
      <c r="B1807" s="311"/>
      <c r="C1807" s="311"/>
      <c r="S1807" s="311"/>
      <c r="T1807" s="311"/>
      <c r="U1807" s="311"/>
      <c r="V1807" s="311"/>
      <c r="W1807" s="311"/>
      <c r="X1807" s="311"/>
      <c r="Y1807" s="311"/>
      <c r="Z1807" s="311"/>
    </row>
    <row r="1808" spans="1:26" s="6" customFormat="1">
      <c r="A1808" s="311"/>
      <c r="B1808" s="311"/>
      <c r="C1808" s="311"/>
      <c r="S1808" s="311"/>
      <c r="T1808" s="311"/>
      <c r="U1808" s="311"/>
      <c r="V1808" s="311"/>
      <c r="W1808" s="311"/>
      <c r="X1808" s="311"/>
      <c r="Y1808" s="311"/>
      <c r="Z1808" s="311"/>
    </row>
    <row r="1809" spans="1:26" s="6" customFormat="1">
      <c r="A1809" s="311"/>
      <c r="B1809" s="311"/>
      <c r="C1809" s="311"/>
      <c r="S1809" s="311"/>
      <c r="T1809" s="311"/>
      <c r="U1809" s="311"/>
      <c r="V1809" s="311"/>
      <c r="W1809" s="311"/>
      <c r="X1809" s="311"/>
      <c r="Y1809" s="311"/>
      <c r="Z1809" s="311"/>
    </row>
    <row r="1810" spans="1:26" s="6" customFormat="1">
      <c r="A1810" s="311"/>
      <c r="B1810" s="311"/>
      <c r="C1810" s="311"/>
      <c r="S1810" s="311"/>
      <c r="T1810" s="311"/>
      <c r="U1810" s="311"/>
      <c r="V1810" s="311"/>
      <c r="W1810" s="311"/>
      <c r="X1810" s="311"/>
      <c r="Y1810" s="311"/>
      <c r="Z1810" s="311"/>
    </row>
    <row r="1811" spans="1:26" s="6" customFormat="1">
      <c r="A1811" s="311"/>
      <c r="B1811" s="311"/>
      <c r="C1811" s="311"/>
      <c r="S1811" s="311"/>
      <c r="T1811" s="311"/>
      <c r="U1811" s="311"/>
      <c r="V1811" s="311"/>
      <c r="W1811" s="311"/>
      <c r="X1811" s="311"/>
      <c r="Y1811" s="311"/>
      <c r="Z1811" s="311"/>
    </row>
    <row r="1812" spans="1:26" s="6" customFormat="1">
      <c r="A1812" s="311"/>
      <c r="B1812" s="311"/>
      <c r="C1812" s="311"/>
      <c r="S1812" s="311"/>
      <c r="T1812" s="311"/>
      <c r="U1812" s="311"/>
      <c r="V1812" s="311"/>
      <c r="W1812" s="311"/>
      <c r="X1812" s="311"/>
      <c r="Y1812" s="311"/>
      <c r="Z1812" s="311"/>
    </row>
    <row r="1813" spans="1:26" s="6" customFormat="1">
      <c r="A1813" s="311"/>
      <c r="B1813" s="311"/>
      <c r="C1813" s="311"/>
      <c r="S1813" s="311"/>
      <c r="T1813" s="311"/>
      <c r="U1813" s="311"/>
      <c r="V1813" s="311"/>
      <c r="W1813" s="311"/>
      <c r="X1813" s="311"/>
      <c r="Y1813" s="311"/>
      <c r="Z1813" s="311"/>
    </row>
    <row r="1814" spans="1:26" s="6" customFormat="1">
      <c r="A1814" s="311"/>
      <c r="B1814" s="311"/>
      <c r="C1814" s="311"/>
      <c r="S1814" s="311"/>
      <c r="T1814" s="311"/>
      <c r="U1814" s="311"/>
      <c r="V1814" s="311"/>
      <c r="W1814" s="311"/>
      <c r="X1814" s="311"/>
      <c r="Y1814" s="311"/>
      <c r="Z1814" s="311"/>
    </row>
    <row r="1815" spans="1:26" s="6" customFormat="1">
      <c r="A1815" s="311"/>
      <c r="B1815" s="311"/>
      <c r="C1815" s="311"/>
      <c r="S1815" s="311"/>
      <c r="T1815" s="311"/>
      <c r="U1815" s="311"/>
      <c r="V1815" s="311"/>
      <c r="W1815" s="311"/>
      <c r="X1815" s="311"/>
      <c r="Y1815" s="311"/>
      <c r="Z1815" s="311"/>
    </row>
    <row r="1816" spans="1:26" s="6" customFormat="1">
      <c r="A1816" s="311"/>
      <c r="B1816" s="311"/>
      <c r="C1816" s="311"/>
      <c r="S1816" s="311"/>
      <c r="T1816" s="311"/>
      <c r="U1816" s="311"/>
      <c r="V1816" s="311"/>
      <c r="W1816" s="311"/>
      <c r="X1816" s="311"/>
      <c r="Y1816" s="311"/>
      <c r="Z1816" s="311"/>
    </row>
    <row r="1817" spans="1:26" s="6" customFormat="1">
      <c r="A1817" s="311"/>
      <c r="B1817" s="311"/>
      <c r="C1817" s="311"/>
      <c r="S1817" s="311"/>
      <c r="T1817" s="311"/>
      <c r="U1817" s="311"/>
      <c r="V1817" s="311"/>
      <c r="W1817" s="311"/>
      <c r="X1817" s="311"/>
      <c r="Y1817" s="311"/>
      <c r="Z1817" s="311"/>
    </row>
    <row r="1818" spans="1:26" s="6" customFormat="1">
      <c r="A1818" s="311"/>
      <c r="B1818" s="311"/>
      <c r="C1818" s="311"/>
      <c r="S1818" s="311"/>
      <c r="T1818" s="311"/>
      <c r="U1818" s="311"/>
      <c r="V1818" s="311"/>
      <c r="W1818" s="311"/>
      <c r="X1818" s="311"/>
      <c r="Y1818" s="311"/>
      <c r="Z1818" s="311"/>
    </row>
    <row r="1819" spans="1:26" s="6" customFormat="1">
      <c r="A1819" s="311"/>
      <c r="B1819" s="311"/>
      <c r="C1819" s="311"/>
      <c r="S1819" s="311"/>
      <c r="T1819" s="311"/>
      <c r="U1819" s="311"/>
      <c r="V1819" s="311"/>
      <c r="W1819" s="311"/>
      <c r="X1819" s="311"/>
      <c r="Y1819" s="311"/>
      <c r="Z1819" s="311"/>
    </row>
    <row r="1820" spans="1:26" s="6" customFormat="1">
      <c r="A1820" s="311"/>
      <c r="B1820" s="311"/>
      <c r="C1820" s="311"/>
      <c r="S1820" s="311"/>
      <c r="T1820" s="311"/>
      <c r="U1820" s="311"/>
      <c r="V1820" s="311"/>
      <c r="W1820" s="311"/>
      <c r="X1820" s="311"/>
      <c r="Y1820" s="311"/>
      <c r="Z1820" s="311"/>
    </row>
    <row r="1821" spans="1:26" s="6" customFormat="1">
      <c r="A1821" s="311"/>
      <c r="B1821" s="311"/>
      <c r="C1821" s="311"/>
      <c r="S1821" s="311"/>
      <c r="T1821" s="311"/>
      <c r="U1821" s="311"/>
      <c r="V1821" s="311"/>
      <c r="W1821" s="311"/>
      <c r="X1821" s="311"/>
      <c r="Y1821" s="311"/>
      <c r="Z1821" s="311"/>
    </row>
    <row r="1822" spans="1:26" s="6" customFormat="1">
      <c r="A1822" s="311"/>
      <c r="B1822" s="311"/>
      <c r="C1822" s="311"/>
      <c r="S1822" s="311"/>
      <c r="T1822" s="311"/>
      <c r="U1822" s="311"/>
      <c r="V1822" s="311"/>
      <c r="W1822" s="311"/>
      <c r="X1822" s="311"/>
      <c r="Y1822" s="311"/>
      <c r="Z1822" s="311"/>
    </row>
    <row r="1823" spans="1:26" s="6" customFormat="1">
      <c r="A1823" s="311"/>
      <c r="B1823" s="311"/>
      <c r="C1823" s="311"/>
      <c r="S1823" s="311"/>
      <c r="T1823" s="311"/>
      <c r="U1823" s="311"/>
      <c r="V1823" s="311"/>
      <c r="W1823" s="311"/>
      <c r="X1823" s="311"/>
      <c r="Y1823" s="311"/>
      <c r="Z1823" s="311"/>
    </row>
    <row r="1824" spans="1:26" s="6" customFormat="1">
      <c r="A1824" s="311"/>
      <c r="B1824" s="311"/>
      <c r="C1824" s="311"/>
      <c r="S1824" s="311"/>
      <c r="T1824" s="311"/>
      <c r="U1824" s="311"/>
      <c r="V1824" s="311"/>
      <c r="W1824" s="311"/>
      <c r="X1824" s="311"/>
      <c r="Y1824" s="311"/>
      <c r="Z1824" s="311"/>
    </row>
    <row r="1825" spans="1:26" s="6" customFormat="1">
      <c r="A1825" s="311"/>
      <c r="B1825" s="311"/>
      <c r="C1825" s="311"/>
      <c r="S1825" s="311"/>
      <c r="T1825" s="311"/>
      <c r="U1825" s="311"/>
      <c r="V1825" s="311"/>
      <c r="W1825" s="311"/>
      <c r="X1825" s="311"/>
      <c r="Y1825" s="311"/>
      <c r="Z1825" s="311"/>
    </row>
    <row r="1826" spans="1:26" s="6" customFormat="1">
      <c r="A1826" s="311"/>
      <c r="B1826" s="311"/>
      <c r="C1826" s="311"/>
      <c r="S1826" s="311"/>
      <c r="T1826" s="311"/>
      <c r="U1826" s="311"/>
      <c r="V1826" s="311"/>
      <c r="W1826" s="311"/>
      <c r="X1826" s="311"/>
      <c r="Y1826" s="311"/>
      <c r="Z1826" s="311"/>
    </row>
    <row r="1827" spans="1:26" s="6" customFormat="1">
      <c r="A1827" s="311"/>
      <c r="B1827" s="311"/>
      <c r="C1827" s="311"/>
      <c r="S1827" s="311"/>
      <c r="T1827" s="311"/>
      <c r="U1827" s="311"/>
      <c r="V1827" s="311"/>
      <c r="W1827" s="311"/>
      <c r="X1827" s="311"/>
      <c r="Y1827" s="311"/>
      <c r="Z1827" s="311"/>
    </row>
    <row r="1828" spans="1:26" s="6" customFormat="1">
      <c r="A1828" s="311"/>
      <c r="B1828" s="311"/>
      <c r="C1828" s="311"/>
      <c r="S1828" s="311"/>
      <c r="T1828" s="311"/>
      <c r="U1828" s="311"/>
      <c r="V1828" s="311"/>
      <c r="W1828" s="311"/>
      <c r="X1828" s="311"/>
      <c r="Y1828" s="311"/>
      <c r="Z1828" s="311"/>
    </row>
    <row r="1829" spans="1:26" s="6" customFormat="1">
      <c r="A1829" s="311"/>
      <c r="B1829" s="311"/>
      <c r="C1829" s="311"/>
      <c r="S1829" s="311"/>
      <c r="T1829" s="311"/>
      <c r="U1829" s="311"/>
      <c r="V1829" s="311"/>
      <c r="W1829" s="311"/>
      <c r="X1829" s="311"/>
      <c r="Y1829" s="311"/>
      <c r="Z1829" s="311"/>
    </row>
    <row r="1830" spans="1:26" s="6" customFormat="1">
      <c r="A1830" s="311"/>
      <c r="B1830" s="311"/>
      <c r="C1830" s="311"/>
      <c r="S1830" s="311"/>
      <c r="T1830" s="311"/>
      <c r="U1830" s="311"/>
      <c r="V1830" s="311"/>
      <c r="W1830" s="311"/>
      <c r="X1830" s="311"/>
      <c r="Y1830" s="311"/>
      <c r="Z1830" s="311"/>
    </row>
    <row r="1831" spans="1:26" s="6" customFormat="1">
      <c r="A1831" s="311"/>
      <c r="B1831" s="311"/>
      <c r="C1831" s="311"/>
      <c r="S1831" s="311"/>
      <c r="T1831" s="311"/>
      <c r="U1831" s="311"/>
      <c r="V1831" s="311"/>
      <c r="W1831" s="311"/>
      <c r="X1831" s="311"/>
      <c r="Y1831" s="311"/>
      <c r="Z1831" s="311"/>
    </row>
    <row r="1832" spans="1:26" s="6" customFormat="1">
      <c r="A1832" s="311"/>
      <c r="B1832" s="311"/>
      <c r="C1832" s="311"/>
      <c r="S1832" s="311"/>
      <c r="T1832" s="311"/>
      <c r="U1832" s="311"/>
      <c r="V1832" s="311"/>
      <c r="W1832" s="311"/>
      <c r="X1832" s="311"/>
      <c r="Y1832" s="311"/>
      <c r="Z1832" s="311"/>
    </row>
    <row r="1833" spans="1:26" s="6" customFormat="1">
      <c r="A1833" s="311"/>
      <c r="B1833" s="311"/>
      <c r="C1833" s="311"/>
      <c r="S1833" s="311"/>
      <c r="T1833" s="311"/>
      <c r="U1833" s="311"/>
      <c r="V1833" s="311"/>
      <c r="W1833" s="311"/>
      <c r="X1833" s="311"/>
      <c r="Y1833" s="311"/>
      <c r="Z1833" s="311"/>
    </row>
    <row r="1834" spans="1:26" s="6" customFormat="1">
      <c r="A1834" s="311"/>
      <c r="B1834" s="311"/>
      <c r="C1834" s="311"/>
      <c r="S1834" s="311"/>
      <c r="T1834" s="311"/>
      <c r="U1834" s="311"/>
      <c r="V1834" s="311"/>
      <c r="W1834" s="311"/>
      <c r="X1834" s="311"/>
      <c r="Y1834" s="311"/>
      <c r="Z1834" s="311"/>
    </row>
    <row r="1835" spans="1:26" s="6" customFormat="1">
      <c r="A1835" s="311"/>
      <c r="B1835" s="311"/>
      <c r="C1835" s="311"/>
      <c r="S1835" s="311"/>
      <c r="T1835" s="311"/>
      <c r="U1835" s="311"/>
      <c r="V1835" s="311"/>
      <c r="W1835" s="311"/>
      <c r="X1835" s="311"/>
      <c r="Y1835" s="311"/>
      <c r="Z1835" s="311"/>
    </row>
    <row r="1836" spans="1:26" s="6" customFormat="1">
      <c r="A1836" s="311"/>
      <c r="B1836" s="311"/>
      <c r="C1836" s="311"/>
      <c r="S1836" s="311"/>
      <c r="T1836" s="311"/>
      <c r="U1836" s="311"/>
      <c r="V1836" s="311"/>
      <c r="W1836" s="311"/>
      <c r="X1836" s="311"/>
      <c r="Y1836" s="311"/>
      <c r="Z1836" s="311"/>
    </row>
    <row r="1837" spans="1:26" s="6" customFormat="1">
      <c r="A1837" s="311"/>
      <c r="B1837" s="311"/>
      <c r="C1837" s="311"/>
      <c r="S1837" s="311"/>
      <c r="T1837" s="311"/>
      <c r="U1837" s="311"/>
      <c r="V1837" s="311"/>
      <c r="W1837" s="311"/>
      <c r="X1837" s="311"/>
      <c r="Y1837" s="311"/>
      <c r="Z1837" s="311"/>
    </row>
    <row r="1838" spans="1:26" s="6" customFormat="1">
      <c r="A1838" s="311"/>
      <c r="B1838" s="311"/>
      <c r="C1838" s="311"/>
      <c r="S1838" s="311"/>
      <c r="T1838" s="311"/>
      <c r="U1838" s="311"/>
      <c r="V1838" s="311"/>
      <c r="W1838" s="311"/>
      <c r="X1838" s="311"/>
      <c r="Y1838" s="311"/>
      <c r="Z1838" s="311"/>
    </row>
    <row r="1839" spans="1:26" s="6" customFormat="1">
      <c r="A1839" s="311"/>
      <c r="B1839" s="311"/>
      <c r="C1839" s="311"/>
      <c r="S1839" s="311"/>
      <c r="T1839" s="311"/>
      <c r="U1839" s="311"/>
      <c r="V1839" s="311"/>
      <c r="W1839" s="311"/>
      <c r="X1839" s="311"/>
      <c r="Y1839" s="311"/>
      <c r="Z1839" s="311"/>
    </row>
    <row r="1840" spans="1:26" s="6" customFormat="1">
      <c r="A1840" s="311"/>
      <c r="B1840" s="311"/>
      <c r="C1840" s="311"/>
      <c r="S1840" s="311"/>
      <c r="T1840" s="311"/>
      <c r="U1840" s="311"/>
      <c r="V1840" s="311"/>
      <c r="W1840" s="311"/>
      <c r="X1840" s="311"/>
      <c r="Y1840" s="311"/>
      <c r="Z1840" s="311"/>
    </row>
    <row r="1841" spans="1:26" s="6" customFormat="1">
      <c r="A1841" s="311"/>
      <c r="B1841" s="311"/>
      <c r="C1841" s="311"/>
      <c r="S1841" s="311"/>
      <c r="T1841" s="311"/>
      <c r="U1841" s="311"/>
      <c r="V1841" s="311"/>
      <c r="W1841" s="311"/>
      <c r="X1841" s="311"/>
      <c r="Y1841" s="311"/>
      <c r="Z1841" s="311"/>
    </row>
    <row r="1842" spans="1:26" s="6" customFormat="1">
      <c r="A1842" s="311"/>
      <c r="B1842" s="311"/>
      <c r="C1842" s="311"/>
      <c r="S1842" s="311"/>
      <c r="T1842" s="311"/>
      <c r="U1842" s="311"/>
      <c r="V1842" s="311"/>
      <c r="W1842" s="311"/>
      <c r="X1842" s="311"/>
      <c r="Y1842" s="311"/>
      <c r="Z1842" s="311"/>
    </row>
    <row r="1843" spans="1:26" s="6" customFormat="1">
      <c r="A1843" s="311"/>
      <c r="B1843" s="311"/>
      <c r="C1843" s="311"/>
      <c r="S1843" s="311"/>
      <c r="T1843" s="311"/>
      <c r="U1843" s="311"/>
      <c r="V1843" s="311"/>
      <c r="W1843" s="311"/>
      <c r="X1843" s="311"/>
      <c r="Y1843" s="311"/>
      <c r="Z1843" s="311"/>
    </row>
    <row r="1844" spans="1:26" s="6" customFormat="1">
      <c r="A1844" s="311"/>
      <c r="B1844" s="311"/>
      <c r="C1844" s="311"/>
      <c r="S1844" s="311"/>
      <c r="T1844" s="311"/>
      <c r="U1844" s="311"/>
      <c r="V1844" s="311"/>
      <c r="W1844" s="311"/>
      <c r="X1844" s="311"/>
      <c r="Y1844" s="311"/>
      <c r="Z1844" s="311"/>
    </row>
    <row r="1845" spans="1:26" s="6" customFormat="1">
      <c r="A1845" s="311"/>
      <c r="B1845" s="311"/>
      <c r="C1845" s="311"/>
      <c r="S1845" s="311"/>
      <c r="T1845" s="311"/>
      <c r="U1845" s="311"/>
      <c r="V1845" s="311"/>
      <c r="W1845" s="311"/>
      <c r="X1845" s="311"/>
      <c r="Y1845" s="311"/>
      <c r="Z1845" s="311"/>
    </row>
    <row r="1846" spans="1:26" s="6" customFormat="1">
      <c r="A1846" s="311"/>
      <c r="B1846" s="311"/>
      <c r="C1846" s="311"/>
      <c r="S1846" s="311"/>
      <c r="T1846" s="311"/>
      <c r="U1846" s="311"/>
      <c r="V1846" s="311"/>
      <c r="W1846" s="311"/>
      <c r="X1846" s="311"/>
      <c r="Y1846" s="311"/>
      <c r="Z1846" s="311"/>
    </row>
    <row r="1847" spans="1:26" s="6" customFormat="1">
      <c r="A1847" s="311"/>
      <c r="B1847" s="311"/>
      <c r="C1847" s="311"/>
      <c r="S1847" s="311"/>
      <c r="T1847" s="311"/>
      <c r="U1847" s="311"/>
      <c r="V1847" s="311"/>
      <c r="W1847" s="311"/>
      <c r="X1847" s="311"/>
      <c r="Y1847" s="311"/>
      <c r="Z1847" s="311"/>
    </row>
    <row r="1848" spans="1:26" s="6" customFormat="1">
      <c r="A1848" s="311"/>
      <c r="B1848" s="311"/>
      <c r="C1848" s="311"/>
      <c r="S1848" s="311"/>
      <c r="T1848" s="311"/>
      <c r="U1848" s="311"/>
      <c r="V1848" s="311"/>
      <c r="W1848" s="311"/>
      <c r="X1848" s="311"/>
      <c r="Y1848" s="311"/>
      <c r="Z1848" s="311"/>
    </row>
    <row r="1849" spans="1:26" s="6" customFormat="1">
      <c r="A1849" s="311"/>
      <c r="B1849" s="311"/>
      <c r="C1849" s="311"/>
      <c r="S1849" s="311"/>
      <c r="T1849" s="311"/>
      <c r="U1849" s="311"/>
      <c r="V1849" s="311"/>
      <c r="W1849" s="311"/>
      <c r="X1849" s="311"/>
      <c r="Y1849" s="311"/>
      <c r="Z1849" s="311"/>
    </row>
    <row r="1850" spans="1:26" s="6" customFormat="1">
      <c r="A1850" s="311"/>
      <c r="B1850" s="311"/>
      <c r="C1850" s="311"/>
      <c r="S1850" s="311"/>
      <c r="T1850" s="311"/>
      <c r="U1850" s="311"/>
      <c r="V1850" s="311"/>
      <c r="W1850" s="311"/>
      <c r="X1850" s="311"/>
      <c r="Y1850" s="311"/>
      <c r="Z1850" s="311"/>
    </row>
    <row r="1851" spans="1:26" s="6" customFormat="1">
      <c r="A1851" s="311"/>
      <c r="B1851" s="311"/>
      <c r="C1851" s="311"/>
      <c r="S1851" s="311"/>
      <c r="T1851" s="311"/>
      <c r="U1851" s="311"/>
      <c r="V1851" s="311"/>
      <c r="W1851" s="311"/>
      <c r="X1851" s="311"/>
      <c r="Y1851" s="311"/>
      <c r="Z1851" s="311"/>
    </row>
    <row r="1852" spans="1:26" s="6" customFormat="1">
      <c r="A1852" s="311"/>
      <c r="B1852" s="311"/>
      <c r="C1852" s="311"/>
      <c r="S1852" s="311"/>
      <c r="T1852" s="311"/>
      <c r="U1852" s="311"/>
      <c r="V1852" s="311"/>
      <c r="W1852" s="311"/>
      <c r="X1852" s="311"/>
      <c r="Y1852" s="311"/>
      <c r="Z1852" s="311"/>
    </row>
    <row r="1853" spans="1:26" s="6" customFormat="1">
      <c r="A1853" s="311"/>
      <c r="B1853" s="311"/>
      <c r="C1853" s="311"/>
      <c r="S1853" s="311"/>
      <c r="T1853" s="311"/>
      <c r="U1853" s="311"/>
      <c r="V1853" s="311"/>
      <c r="W1853" s="311"/>
      <c r="X1853" s="311"/>
      <c r="Y1853" s="311"/>
      <c r="Z1853" s="311"/>
    </row>
    <row r="1854" spans="1:26" s="6" customFormat="1">
      <c r="A1854" s="311"/>
      <c r="B1854" s="311"/>
      <c r="C1854" s="311"/>
      <c r="S1854" s="311"/>
      <c r="T1854" s="311"/>
      <c r="U1854" s="311"/>
      <c r="V1854" s="311"/>
      <c r="W1854" s="311"/>
      <c r="X1854" s="311"/>
      <c r="Y1854" s="311"/>
      <c r="Z1854" s="311"/>
    </row>
    <row r="1855" spans="1:26" s="6" customFormat="1">
      <c r="A1855" s="311"/>
      <c r="B1855" s="311"/>
      <c r="C1855" s="311"/>
      <c r="S1855" s="311"/>
      <c r="T1855" s="311"/>
      <c r="U1855" s="311"/>
      <c r="V1855" s="311"/>
      <c r="W1855" s="311"/>
      <c r="X1855" s="311"/>
      <c r="Y1855" s="311"/>
      <c r="Z1855" s="311"/>
    </row>
    <row r="1856" spans="1:26" s="6" customFormat="1">
      <c r="A1856" s="311"/>
      <c r="B1856" s="311"/>
      <c r="C1856" s="311"/>
      <c r="S1856" s="311"/>
      <c r="T1856" s="311"/>
      <c r="U1856" s="311"/>
      <c r="V1856" s="311"/>
      <c r="W1856" s="311"/>
      <c r="X1856" s="311"/>
      <c r="Y1856" s="311"/>
      <c r="Z1856" s="311"/>
    </row>
    <row r="1857" spans="1:26" s="6" customFormat="1">
      <c r="A1857" s="311"/>
      <c r="B1857" s="311"/>
      <c r="C1857" s="311"/>
      <c r="S1857" s="311"/>
      <c r="T1857" s="311"/>
      <c r="U1857" s="311"/>
      <c r="V1857" s="311"/>
      <c r="W1857" s="311"/>
      <c r="X1857" s="311"/>
      <c r="Y1857" s="311"/>
      <c r="Z1857" s="311"/>
    </row>
    <row r="1858" spans="1:26" s="6" customFormat="1">
      <c r="A1858" s="311"/>
      <c r="B1858" s="311"/>
      <c r="C1858" s="311"/>
      <c r="S1858" s="311"/>
      <c r="T1858" s="311"/>
      <c r="U1858" s="311"/>
      <c r="V1858" s="311"/>
      <c r="W1858" s="311"/>
      <c r="X1858" s="311"/>
      <c r="Y1858" s="311"/>
      <c r="Z1858" s="311"/>
    </row>
    <row r="1859" spans="1:26" s="6" customFormat="1">
      <c r="A1859" s="311"/>
      <c r="B1859" s="311"/>
      <c r="C1859" s="311"/>
      <c r="S1859" s="311"/>
      <c r="T1859" s="311"/>
      <c r="U1859" s="311"/>
      <c r="V1859" s="311"/>
      <c r="W1859" s="311"/>
      <c r="X1859" s="311"/>
      <c r="Y1859" s="311"/>
      <c r="Z1859" s="311"/>
    </row>
    <row r="1860" spans="1:26" s="6" customFormat="1">
      <c r="A1860" s="311"/>
      <c r="B1860" s="311"/>
      <c r="C1860" s="311"/>
      <c r="S1860" s="311"/>
      <c r="T1860" s="311"/>
      <c r="U1860" s="311"/>
      <c r="V1860" s="311"/>
      <c r="W1860" s="311"/>
      <c r="X1860" s="311"/>
      <c r="Y1860" s="311"/>
      <c r="Z1860" s="311"/>
    </row>
    <row r="1861" spans="1:26" s="6" customFormat="1">
      <c r="A1861" s="311"/>
      <c r="B1861" s="311"/>
      <c r="C1861" s="311"/>
      <c r="S1861" s="311"/>
      <c r="T1861" s="311"/>
      <c r="U1861" s="311"/>
      <c r="V1861" s="311"/>
      <c r="W1861" s="311"/>
      <c r="X1861" s="311"/>
      <c r="Y1861" s="311"/>
      <c r="Z1861" s="311"/>
    </row>
    <row r="1862" spans="1:26" s="6" customFormat="1">
      <c r="A1862" s="311"/>
      <c r="B1862" s="311"/>
      <c r="C1862" s="311"/>
      <c r="S1862" s="311"/>
      <c r="T1862" s="311"/>
      <c r="U1862" s="311"/>
      <c r="V1862" s="311"/>
      <c r="W1862" s="311"/>
      <c r="X1862" s="311"/>
      <c r="Y1862" s="311"/>
      <c r="Z1862" s="311"/>
    </row>
    <row r="1863" spans="1:26" s="6" customFormat="1">
      <c r="A1863" s="311"/>
      <c r="B1863" s="311"/>
      <c r="C1863" s="311"/>
      <c r="S1863" s="311"/>
      <c r="T1863" s="311"/>
      <c r="U1863" s="311"/>
      <c r="V1863" s="311"/>
      <c r="W1863" s="311"/>
      <c r="X1863" s="311"/>
      <c r="Y1863" s="311"/>
      <c r="Z1863" s="311"/>
    </row>
    <row r="1864" spans="1:26" s="6" customFormat="1">
      <c r="A1864" s="311"/>
      <c r="B1864" s="311"/>
      <c r="C1864" s="311"/>
      <c r="S1864" s="311"/>
      <c r="T1864" s="311"/>
      <c r="U1864" s="311"/>
      <c r="V1864" s="311"/>
      <c r="W1864" s="311"/>
      <c r="X1864" s="311"/>
      <c r="Y1864" s="311"/>
      <c r="Z1864" s="311"/>
    </row>
    <row r="1865" spans="1:26" s="6" customFormat="1">
      <c r="A1865" s="311"/>
      <c r="B1865" s="311"/>
      <c r="C1865" s="311"/>
      <c r="S1865" s="311"/>
      <c r="T1865" s="311"/>
      <c r="U1865" s="311"/>
      <c r="V1865" s="311"/>
      <c r="W1865" s="311"/>
      <c r="X1865" s="311"/>
      <c r="Y1865" s="311"/>
      <c r="Z1865" s="311"/>
    </row>
    <row r="1866" spans="1:26" s="6" customFormat="1">
      <c r="A1866" s="311"/>
      <c r="B1866" s="311"/>
      <c r="C1866" s="311"/>
      <c r="S1866" s="311"/>
      <c r="T1866" s="311"/>
      <c r="U1866" s="311"/>
      <c r="V1866" s="311"/>
      <c r="W1866" s="311"/>
      <c r="X1866" s="311"/>
      <c r="Y1866" s="311"/>
      <c r="Z1866" s="311"/>
    </row>
    <row r="1867" spans="1:26" s="6" customFormat="1">
      <c r="A1867" s="311"/>
      <c r="B1867" s="311"/>
      <c r="C1867" s="311"/>
      <c r="S1867" s="311"/>
      <c r="T1867" s="311"/>
      <c r="U1867" s="311"/>
      <c r="V1867" s="311"/>
      <c r="W1867" s="311"/>
      <c r="X1867" s="311"/>
      <c r="Y1867" s="311"/>
      <c r="Z1867" s="311"/>
    </row>
    <row r="1868" spans="1:26" s="6" customFormat="1">
      <c r="A1868" s="311"/>
      <c r="B1868" s="311"/>
      <c r="C1868" s="311"/>
      <c r="S1868" s="311"/>
      <c r="T1868" s="311"/>
      <c r="U1868" s="311"/>
      <c r="V1868" s="311"/>
      <c r="W1868" s="311"/>
      <c r="X1868" s="311"/>
      <c r="Y1868" s="311"/>
      <c r="Z1868" s="311"/>
    </row>
    <row r="1869" spans="1:26" s="6" customFormat="1">
      <c r="A1869" s="311"/>
      <c r="B1869" s="311"/>
      <c r="C1869" s="311"/>
      <c r="S1869" s="311"/>
      <c r="T1869" s="311"/>
      <c r="U1869" s="311"/>
      <c r="V1869" s="311"/>
      <c r="W1869" s="311"/>
      <c r="X1869" s="311"/>
      <c r="Y1869" s="311"/>
      <c r="Z1869" s="311"/>
    </row>
    <row r="1870" spans="1:26" s="6" customFormat="1">
      <c r="A1870" s="311"/>
      <c r="B1870" s="311"/>
      <c r="C1870" s="311"/>
      <c r="S1870" s="311"/>
      <c r="T1870" s="311"/>
      <c r="U1870" s="311"/>
      <c r="V1870" s="311"/>
      <c r="W1870" s="311"/>
      <c r="X1870" s="311"/>
      <c r="Y1870" s="311"/>
      <c r="Z1870" s="311"/>
    </row>
    <row r="1871" spans="1:26" s="6" customFormat="1">
      <c r="A1871" s="311"/>
      <c r="B1871" s="311"/>
      <c r="C1871" s="311"/>
      <c r="S1871" s="311"/>
      <c r="T1871" s="311"/>
      <c r="U1871" s="311"/>
      <c r="V1871" s="311"/>
      <c r="W1871" s="311"/>
      <c r="X1871" s="311"/>
      <c r="Y1871" s="311"/>
      <c r="Z1871" s="311"/>
    </row>
    <row r="1872" spans="1:26" s="6" customFormat="1">
      <c r="A1872" s="311"/>
      <c r="B1872" s="311"/>
      <c r="C1872" s="311"/>
      <c r="S1872" s="311"/>
      <c r="T1872" s="311"/>
      <c r="U1872" s="311"/>
      <c r="V1872" s="311"/>
      <c r="W1872" s="311"/>
      <c r="X1872" s="311"/>
      <c r="Y1872" s="311"/>
      <c r="Z1872" s="311"/>
    </row>
    <row r="1873" spans="1:26" s="6" customFormat="1">
      <c r="A1873" s="311"/>
      <c r="B1873" s="311"/>
      <c r="C1873" s="311"/>
      <c r="S1873" s="311"/>
      <c r="T1873" s="311"/>
      <c r="U1873" s="311"/>
      <c r="V1873" s="311"/>
      <c r="W1873" s="311"/>
      <c r="X1873" s="311"/>
      <c r="Y1873" s="311"/>
      <c r="Z1873" s="311"/>
    </row>
    <row r="1874" spans="1:26" s="6" customFormat="1">
      <c r="A1874" s="311"/>
      <c r="B1874" s="311"/>
      <c r="C1874" s="311"/>
      <c r="S1874" s="311"/>
      <c r="T1874" s="311"/>
      <c r="U1874" s="311"/>
      <c r="V1874" s="311"/>
      <c r="W1874" s="311"/>
      <c r="X1874" s="311"/>
      <c r="Y1874" s="311"/>
      <c r="Z1874" s="311"/>
    </row>
    <row r="1875" spans="1:26" s="6" customFormat="1">
      <c r="A1875" s="311"/>
      <c r="B1875" s="311"/>
      <c r="C1875" s="311"/>
      <c r="S1875" s="311"/>
      <c r="T1875" s="311"/>
      <c r="U1875" s="311"/>
      <c r="V1875" s="311"/>
      <c r="W1875" s="311"/>
      <c r="X1875" s="311"/>
      <c r="Y1875" s="311"/>
      <c r="Z1875" s="311"/>
    </row>
    <row r="1876" spans="1:26" s="6" customFormat="1">
      <c r="A1876" s="311"/>
      <c r="B1876" s="311"/>
      <c r="C1876" s="311"/>
      <c r="S1876" s="311"/>
      <c r="T1876" s="311"/>
      <c r="U1876" s="311"/>
      <c r="V1876" s="311"/>
      <c r="W1876" s="311"/>
      <c r="X1876" s="311"/>
      <c r="Y1876" s="311"/>
      <c r="Z1876" s="311"/>
    </row>
    <row r="1877" spans="1:26" s="6" customFormat="1">
      <c r="A1877" s="311"/>
      <c r="B1877" s="311"/>
      <c r="C1877" s="311"/>
      <c r="S1877" s="311"/>
      <c r="T1877" s="311"/>
      <c r="U1877" s="311"/>
      <c r="V1877" s="311"/>
      <c r="W1877" s="311"/>
      <c r="X1877" s="311"/>
      <c r="Y1877" s="311"/>
      <c r="Z1877" s="311"/>
    </row>
    <row r="1878" spans="1:26" s="6" customFormat="1">
      <c r="A1878" s="311"/>
      <c r="B1878" s="311"/>
      <c r="C1878" s="311"/>
      <c r="S1878" s="311"/>
      <c r="T1878" s="311"/>
      <c r="U1878" s="311"/>
      <c r="V1878" s="311"/>
      <c r="W1878" s="311"/>
      <c r="X1878" s="311"/>
      <c r="Y1878" s="311"/>
      <c r="Z1878" s="311"/>
    </row>
    <row r="1879" spans="1:26" s="6" customFormat="1">
      <c r="A1879" s="311"/>
      <c r="B1879" s="311"/>
      <c r="C1879" s="311"/>
      <c r="S1879" s="311"/>
      <c r="T1879" s="311"/>
      <c r="U1879" s="311"/>
      <c r="V1879" s="311"/>
      <c r="W1879" s="311"/>
      <c r="X1879" s="311"/>
      <c r="Y1879" s="311"/>
      <c r="Z1879" s="311"/>
    </row>
    <row r="1880" spans="1:26" s="6" customFormat="1">
      <c r="A1880" s="311"/>
      <c r="B1880" s="311"/>
      <c r="C1880" s="311"/>
      <c r="S1880" s="311"/>
      <c r="T1880" s="311"/>
      <c r="U1880" s="311"/>
      <c r="V1880" s="311"/>
      <c r="W1880" s="311"/>
      <c r="X1880" s="311"/>
      <c r="Y1880" s="311"/>
      <c r="Z1880" s="311"/>
    </row>
    <row r="1881" spans="1:26" s="6" customFormat="1">
      <c r="A1881" s="311"/>
      <c r="B1881" s="311"/>
      <c r="C1881" s="311"/>
      <c r="S1881" s="311"/>
      <c r="T1881" s="311"/>
      <c r="U1881" s="311"/>
      <c r="V1881" s="311"/>
      <c r="W1881" s="311"/>
      <c r="X1881" s="311"/>
      <c r="Y1881" s="311"/>
      <c r="Z1881" s="311"/>
    </row>
    <row r="1882" spans="1:26" s="6" customFormat="1">
      <c r="A1882" s="311"/>
      <c r="B1882" s="311"/>
      <c r="C1882" s="311"/>
      <c r="S1882" s="311"/>
      <c r="T1882" s="311"/>
      <c r="U1882" s="311"/>
      <c r="V1882" s="311"/>
      <c r="W1882" s="311"/>
      <c r="X1882" s="311"/>
      <c r="Y1882" s="311"/>
      <c r="Z1882" s="311"/>
    </row>
    <row r="1883" spans="1:26" s="6" customFormat="1">
      <c r="A1883" s="311"/>
      <c r="B1883" s="311"/>
      <c r="C1883" s="311"/>
      <c r="S1883" s="311"/>
      <c r="T1883" s="311"/>
      <c r="U1883" s="311"/>
      <c r="V1883" s="311"/>
      <c r="W1883" s="311"/>
      <c r="X1883" s="311"/>
      <c r="Y1883" s="311"/>
      <c r="Z1883" s="311"/>
    </row>
    <row r="1884" spans="1:26" s="6" customFormat="1">
      <c r="A1884" s="311"/>
      <c r="B1884" s="311"/>
      <c r="C1884" s="311"/>
      <c r="S1884" s="311"/>
      <c r="T1884" s="311"/>
      <c r="U1884" s="311"/>
      <c r="V1884" s="311"/>
      <c r="W1884" s="311"/>
      <c r="X1884" s="311"/>
      <c r="Y1884" s="311"/>
      <c r="Z1884" s="311"/>
    </row>
    <row r="1885" spans="1:26" s="6" customFormat="1">
      <c r="A1885" s="311"/>
      <c r="B1885" s="311"/>
      <c r="C1885" s="311"/>
      <c r="S1885" s="311"/>
      <c r="T1885" s="311"/>
      <c r="U1885" s="311"/>
      <c r="V1885" s="311"/>
      <c r="W1885" s="311"/>
      <c r="X1885" s="311"/>
      <c r="Y1885" s="311"/>
      <c r="Z1885" s="311"/>
    </row>
    <row r="1886" spans="1:26" s="6" customFormat="1">
      <c r="A1886" s="311"/>
      <c r="B1886" s="311"/>
      <c r="C1886" s="311"/>
      <c r="S1886" s="311"/>
      <c r="T1886" s="311"/>
      <c r="U1886" s="311"/>
      <c r="V1886" s="311"/>
      <c r="W1886" s="311"/>
      <c r="X1886" s="311"/>
      <c r="Y1886" s="311"/>
      <c r="Z1886" s="311"/>
    </row>
    <row r="1887" spans="1:26" s="6" customFormat="1">
      <c r="A1887" s="311"/>
      <c r="B1887" s="311"/>
      <c r="C1887" s="311"/>
      <c r="S1887" s="311"/>
      <c r="T1887" s="311"/>
      <c r="U1887" s="311"/>
      <c r="V1887" s="311"/>
      <c r="W1887" s="311"/>
      <c r="X1887" s="311"/>
      <c r="Y1887" s="311"/>
      <c r="Z1887" s="311"/>
    </row>
    <row r="1888" spans="1:26" s="6" customFormat="1">
      <c r="A1888" s="311"/>
      <c r="B1888" s="311"/>
      <c r="C1888" s="311"/>
      <c r="S1888" s="311"/>
      <c r="T1888" s="311"/>
      <c r="U1888" s="311"/>
      <c r="V1888" s="311"/>
      <c r="W1888" s="311"/>
      <c r="X1888" s="311"/>
      <c r="Y1888" s="311"/>
      <c r="Z1888" s="311"/>
    </row>
    <row r="1889" spans="1:26" s="6" customFormat="1">
      <c r="A1889" s="311"/>
      <c r="B1889" s="311"/>
      <c r="C1889" s="311"/>
      <c r="S1889" s="311"/>
      <c r="T1889" s="311"/>
      <c r="U1889" s="311"/>
      <c r="V1889" s="311"/>
      <c r="W1889" s="311"/>
      <c r="X1889" s="311"/>
      <c r="Y1889" s="311"/>
      <c r="Z1889" s="311"/>
    </row>
    <row r="1890" spans="1:26" s="6" customFormat="1">
      <c r="A1890" s="311"/>
      <c r="B1890" s="311"/>
      <c r="C1890" s="311"/>
      <c r="S1890" s="311"/>
      <c r="T1890" s="311"/>
      <c r="U1890" s="311"/>
      <c r="V1890" s="311"/>
      <c r="W1890" s="311"/>
      <c r="X1890" s="311"/>
      <c r="Y1890" s="311"/>
      <c r="Z1890" s="311"/>
    </row>
    <row r="1891" spans="1:26" s="6" customFormat="1">
      <c r="A1891" s="311"/>
      <c r="B1891" s="311"/>
      <c r="C1891" s="311"/>
      <c r="S1891" s="311"/>
      <c r="T1891" s="311"/>
      <c r="U1891" s="311"/>
      <c r="V1891" s="311"/>
      <c r="W1891" s="311"/>
      <c r="X1891" s="311"/>
      <c r="Y1891" s="311"/>
      <c r="Z1891" s="311"/>
    </row>
    <row r="1892" spans="1:26" s="6" customFormat="1">
      <c r="A1892" s="311"/>
      <c r="B1892" s="311"/>
      <c r="C1892" s="311"/>
      <c r="S1892" s="311"/>
      <c r="T1892" s="311"/>
      <c r="U1892" s="311"/>
      <c r="V1892" s="311"/>
      <c r="W1892" s="311"/>
      <c r="X1892" s="311"/>
      <c r="Y1892" s="311"/>
      <c r="Z1892" s="311"/>
    </row>
    <row r="1893" spans="1:26" s="6" customFormat="1">
      <c r="A1893" s="311"/>
      <c r="B1893" s="311"/>
      <c r="C1893" s="311"/>
      <c r="S1893" s="311"/>
      <c r="T1893" s="311"/>
      <c r="U1893" s="311"/>
      <c r="V1893" s="311"/>
      <c r="W1893" s="311"/>
      <c r="X1893" s="311"/>
      <c r="Y1893" s="311"/>
      <c r="Z1893" s="311"/>
    </row>
    <row r="1894" spans="1:26" s="6" customFormat="1">
      <c r="A1894" s="311"/>
      <c r="B1894" s="311"/>
      <c r="C1894" s="311"/>
      <c r="S1894" s="311"/>
      <c r="T1894" s="311"/>
      <c r="U1894" s="311"/>
      <c r="V1894" s="311"/>
      <c r="W1894" s="311"/>
      <c r="X1894" s="311"/>
      <c r="Y1894" s="311"/>
      <c r="Z1894" s="311"/>
    </row>
    <row r="1895" spans="1:26" s="6" customFormat="1">
      <c r="A1895" s="311"/>
      <c r="B1895" s="311"/>
      <c r="C1895" s="311"/>
      <c r="S1895" s="311"/>
      <c r="T1895" s="311"/>
      <c r="U1895" s="311"/>
      <c r="V1895" s="311"/>
      <c r="W1895" s="311"/>
      <c r="X1895" s="311"/>
      <c r="Y1895" s="311"/>
      <c r="Z1895" s="311"/>
    </row>
    <row r="1896" spans="1:26" s="6" customFormat="1">
      <c r="A1896" s="311"/>
      <c r="B1896" s="311"/>
      <c r="C1896" s="311"/>
      <c r="S1896" s="311"/>
      <c r="T1896" s="311"/>
      <c r="U1896" s="311"/>
      <c r="V1896" s="311"/>
      <c r="W1896" s="311"/>
      <c r="X1896" s="311"/>
      <c r="Y1896" s="311"/>
      <c r="Z1896" s="311"/>
    </row>
    <row r="1897" spans="1:26" s="6" customFormat="1">
      <c r="A1897" s="311"/>
      <c r="B1897" s="311"/>
      <c r="C1897" s="311"/>
      <c r="S1897" s="311"/>
      <c r="T1897" s="311"/>
      <c r="U1897" s="311"/>
      <c r="V1897" s="311"/>
      <c r="W1897" s="311"/>
      <c r="X1897" s="311"/>
      <c r="Y1897" s="311"/>
      <c r="Z1897" s="311"/>
    </row>
    <row r="1898" spans="1:26" s="6" customFormat="1">
      <c r="A1898" s="311"/>
      <c r="B1898" s="311"/>
      <c r="C1898" s="311"/>
      <c r="S1898" s="311"/>
      <c r="T1898" s="311"/>
      <c r="U1898" s="311"/>
      <c r="V1898" s="311"/>
      <c r="W1898" s="311"/>
      <c r="X1898" s="311"/>
      <c r="Y1898" s="311"/>
      <c r="Z1898" s="311"/>
    </row>
    <row r="1899" spans="1:26" s="6" customFormat="1">
      <c r="A1899" s="311"/>
      <c r="B1899" s="311"/>
      <c r="C1899" s="311"/>
      <c r="S1899" s="311"/>
      <c r="T1899" s="311"/>
      <c r="U1899" s="311"/>
      <c r="V1899" s="311"/>
      <c r="W1899" s="311"/>
      <c r="X1899" s="311"/>
      <c r="Y1899" s="311"/>
      <c r="Z1899" s="311"/>
    </row>
    <row r="1900" spans="1:26" s="6" customFormat="1">
      <c r="A1900" s="311"/>
      <c r="B1900" s="311"/>
      <c r="C1900" s="311"/>
      <c r="S1900" s="311"/>
      <c r="T1900" s="311"/>
      <c r="U1900" s="311"/>
      <c r="V1900" s="311"/>
      <c r="W1900" s="311"/>
      <c r="X1900" s="311"/>
      <c r="Y1900" s="311"/>
      <c r="Z1900" s="311"/>
    </row>
    <row r="1901" spans="1:26" s="6" customFormat="1">
      <c r="A1901" s="311"/>
      <c r="B1901" s="311"/>
      <c r="C1901" s="311"/>
      <c r="S1901" s="311"/>
      <c r="T1901" s="311"/>
      <c r="U1901" s="311"/>
      <c r="V1901" s="311"/>
      <c r="W1901" s="311"/>
      <c r="X1901" s="311"/>
      <c r="Y1901" s="311"/>
      <c r="Z1901" s="311"/>
    </row>
    <row r="1902" spans="1:26" s="6" customFormat="1">
      <c r="A1902" s="311"/>
      <c r="B1902" s="311"/>
      <c r="C1902" s="311"/>
      <c r="S1902" s="311"/>
      <c r="T1902" s="311"/>
      <c r="U1902" s="311"/>
      <c r="V1902" s="311"/>
      <c r="W1902" s="311"/>
      <c r="X1902" s="311"/>
      <c r="Y1902" s="311"/>
      <c r="Z1902" s="311"/>
    </row>
    <row r="1903" spans="1:26" s="6" customFormat="1">
      <c r="A1903" s="311"/>
      <c r="B1903" s="311"/>
      <c r="C1903" s="311"/>
      <c r="S1903" s="311"/>
      <c r="T1903" s="311"/>
      <c r="U1903" s="311"/>
      <c r="V1903" s="311"/>
      <c r="W1903" s="311"/>
      <c r="X1903" s="311"/>
      <c r="Y1903" s="311"/>
      <c r="Z1903" s="311"/>
    </row>
    <row r="1904" spans="1:26" s="6" customFormat="1">
      <c r="A1904" s="311"/>
      <c r="B1904" s="311"/>
      <c r="C1904" s="311"/>
      <c r="S1904" s="311"/>
      <c r="T1904" s="311"/>
      <c r="U1904" s="311"/>
      <c r="V1904" s="311"/>
      <c r="W1904" s="311"/>
      <c r="X1904" s="311"/>
      <c r="Y1904" s="311"/>
      <c r="Z1904" s="311"/>
    </row>
    <row r="1905" spans="1:26" s="6" customFormat="1">
      <c r="A1905" s="311"/>
      <c r="B1905" s="311"/>
      <c r="C1905" s="311"/>
      <c r="S1905" s="311"/>
      <c r="T1905" s="311"/>
      <c r="U1905" s="311"/>
      <c r="V1905" s="311"/>
      <c r="W1905" s="311"/>
      <c r="X1905" s="311"/>
      <c r="Y1905" s="311"/>
      <c r="Z1905" s="311"/>
    </row>
    <row r="1906" spans="1:26" s="6" customFormat="1">
      <c r="A1906" s="311"/>
      <c r="B1906" s="311"/>
      <c r="C1906" s="311"/>
      <c r="S1906" s="311"/>
      <c r="T1906" s="311"/>
      <c r="U1906" s="311"/>
      <c r="V1906" s="311"/>
      <c r="W1906" s="311"/>
      <c r="X1906" s="311"/>
      <c r="Y1906" s="311"/>
      <c r="Z1906" s="311"/>
    </row>
    <row r="1907" spans="1:26" s="6" customFormat="1">
      <c r="A1907" s="311"/>
      <c r="B1907" s="311"/>
      <c r="C1907" s="311"/>
      <c r="S1907" s="311"/>
      <c r="T1907" s="311"/>
      <c r="U1907" s="311"/>
      <c r="V1907" s="311"/>
      <c r="W1907" s="311"/>
      <c r="X1907" s="311"/>
      <c r="Y1907" s="311"/>
      <c r="Z1907" s="311"/>
    </row>
    <row r="1908" spans="1:26" s="6" customFormat="1">
      <c r="A1908" s="311"/>
      <c r="B1908" s="311"/>
      <c r="C1908" s="311"/>
      <c r="S1908" s="311"/>
      <c r="T1908" s="311"/>
      <c r="U1908" s="311"/>
      <c r="V1908" s="311"/>
      <c r="W1908" s="311"/>
      <c r="X1908" s="311"/>
      <c r="Y1908" s="311"/>
      <c r="Z1908" s="311"/>
    </row>
    <row r="1909" spans="1:26" s="6" customFormat="1">
      <c r="A1909" s="311"/>
      <c r="B1909" s="311"/>
      <c r="C1909" s="311"/>
      <c r="S1909" s="311"/>
      <c r="T1909" s="311"/>
      <c r="U1909" s="311"/>
      <c r="V1909" s="311"/>
      <c r="W1909" s="311"/>
      <c r="X1909" s="311"/>
      <c r="Y1909" s="311"/>
      <c r="Z1909" s="311"/>
    </row>
    <row r="1910" spans="1:26" s="6" customFormat="1">
      <c r="A1910" s="311"/>
      <c r="B1910" s="311"/>
      <c r="C1910" s="311"/>
      <c r="S1910" s="311"/>
      <c r="T1910" s="311"/>
      <c r="U1910" s="311"/>
      <c r="V1910" s="311"/>
      <c r="W1910" s="311"/>
      <c r="X1910" s="311"/>
      <c r="Y1910" s="311"/>
      <c r="Z1910" s="311"/>
    </row>
    <row r="1911" spans="1:26" s="6" customFormat="1">
      <c r="A1911" s="311"/>
      <c r="B1911" s="311"/>
      <c r="C1911" s="311"/>
      <c r="S1911" s="311"/>
      <c r="T1911" s="311"/>
      <c r="U1911" s="311"/>
      <c r="V1911" s="311"/>
      <c r="W1911" s="311"/>
      <c r="X1911" s="311"/>
      <c r="Y1911" s="311"/>
      <c r="Z1911" s="311"/>
    </row>
    <row r="1912" spans="1:26" s="6" customFormat="1">
      <c r="A1912" s="311"/>
      <c r="B1912" s="311"/>
      <c r="C1912" s="311"/>
      <c r="S1912" s="311"/>
      <c r="T1912" s="311"/>
      <c r="U1912" s="311"/>
      <c r="V1912" s="311"/>
      <c r="W1912" s="311"/>
      <c r="X1912" s="311"/>
      <c r="Y1912" s="311"/>
      <c r="Z1912" s="311"/>
    </row>
    <row r="1913" spans="1:26" s="6" customFormat="1">
      <c r="A1913" s="311"/>
      <c r="B1913" s="311"/>
      <c r="C1913" s="311"/>
      <c r="S1913" s="311"/>
      <c r="T1913" s="311"/>
      <c r="U1913" s="311"/>
      <c r="V1913" s="311"/>
      <c r="W1913" s="311"/>
      <c r="X1913" s="311"/>
      <c r="Y1913" s="311"/>
      <c r="Z1913" s="311"/>
    </row>
    <row r="1914" spans="1:26" s="6" customFormat="1">
      <c r="A1914" s="311"/>
      <c r="B1914" s="311"/>
      <c r="C1914" s="311"/>
      <c r="S1914" s="311"/>
      <c r="T1914" s="311"/>
      <c r="U1914" s="311"/>
      <c r="V1914" s="311"/>
      <c r="W1914" s="311"/>
      <c r="X1914" s="311"/>
      <c r="Y1914" s="311"/>
      <c r="Z1914" s="311"/>
    </row>
    <row r="1915" spans="1:26" s="6" customFormat="1">
      <c r="A1915" s="311"/>
      <c r="B1915" s="311"/>
      <c r="C1915" s="311"/>
      <c r="S1915" s="311"/>
      <c r="T1915" s="311"/>
      <c r="U1915" s="311"/>
      <c r="V1915" s="311"/>
      <c r="W1915" s="311"/>
      <c r="X1915" s="311"/>
      <c r="Y1915" s="311"/>
      <c r="Z1915" s="311"/>
    </row>
    <row r="1916" spans="1:26" s="6" customFormat="1">
      <c r="A1916" s="311"/>
      <c r="B1916" s="311"/>
      <c r="C1916" s="311"/>
      <c r="S1916" s="311"/>
      <c r="T1916" s="311"/>
      <c r="U1916" s="311"/>
      <c r="V1916" s="311"/>
      <c r="W1916" s="311"/>
      <c r="X1916" s="311"/>
      <c r="Y1916" s="311"/>
      <c r="Z1916" s="311"/>
    </row>
    <row r="1917" spans="1:26" s="6" customFormat="1">
      <c r="A1917" s="311"/>
      <c r="B1917" s="311"/>
      <c r="C1917" s="311"/>
      <c r="S1917" s="311"/>
      <c r="T1917" s="311"/>
      <c r="U1917" s="311"/>
      <c r="V1917" s="311"/>
      <c r="W1917" s="311"/>
      <c r="X1917" s="311"/>
      <c r="Y1917" s="311"/>
      <c r="Z1917" s="311"/>
    </row>
    <row r="1918" spans="1:26" s="6" customFormat="1">
      <c r="A1918" s="311"/>
      <c r="B1918" s="311"/>
      <c r="C1918" s="311"/>
      <c r="S1918" s="311"/>
      <c r="T1918" s="311"/>
      <c r="U1918" s="311"/>
      <c r="V1918" s="311"/>
      <c r="W1918" s="311"/>
      <c r="X1918" s="311"/>
      <c r="Y1918" s="311"/>
      <c r="Z1918" s="311"/>
    </row>
    <row r="1919" spans="1:26" s="6" customFormat="1">
      <c r="A1919" s="311"/>
      <c r="B1919" s="311"/>
      <c r="C1919" s="311"/>
      <c r="S1919" s="311"/>
      <c r="T1919" s="311"/>
      <c r="U1919" s="311"/>
      <c r="V1919" s="311"/>
      <c r="W1919" s="311"/>
      <c r="X1919" s="311"/>
      <c r="Y1919" s="311"/>
      <c r="Z1919" s="311"/>
    </row>
    <row r="1920" spans="1:26" s="6" customFormat="1">
      <c r="A1920" s="311"/>
      <c r="B1920" s="311"/>
      <c r="C1920" s="311"/>
      <c r="S1920" s="311"/>
      <c r="T1920" s="311"/>
      <c r="U1920" s="311"/>
      <c r="V1920" s="311"/>
      <c r="W1920" s="311"/>
      <c r="X1920" s="311"/>
      <c r="Y1920" s="311"/>
      <c r="Z1920" s="311"/>
    </row>
    <row r="1921" spans="1:26" s="6" customFormat="1">
      <c r="A1921" s="311"/>
      <c r="B1921" s="311"/>
      <c r="C1921" s="311"/>
      <c r="S1921" s="311"/>
      <c r="T1921" s="311"/>
      <c r="U1921" s="311"/>
      <c r="V1921" s="311"/>
      <c r="W1921" s="311"/>
      <c r="X1921" s="311"/>
      <c r="Y1921" s="311"/>
      <c r="Z1921" s="311"/>
    </row>
    <row r="1922" spans="1:26" s="6" customFormat="1">
      <c r="A1922" s="311"/>
      <c r="B1922" s="311"/>
      <c r="C1922" s="311"/>
      <c r="S1922" s="311"/>
      <c r="T1922" s="311"/>
      <c r="U1922" s="311"/>
      <c r="V1922" s="311"/>
      <c r="W1922" s="311"/>
      <c r="X1922" s="311"/>
      <c r="Y1922" s="311"/>
      <c r="Z1922" s="311"/>
    </row>
    <row r="1923" spans="1:26" s="6" customFormat="1">
      <c r="A1923" s="311"/>
      <c r="B1923" s="311"/>
      <c r="C1923" s="311"/>
      <c r="S1923" s="311"/>
      <c r="T1923" s="311"/>
      <c r="U1923" s="311"/>
      <c r="V1923" s="311"/>
      <c r="W1923" s="311"/>
      <c r="X1923" s="311"/>
      <c r="Y1923" s="311"/>
      <c r="Z1923" s="311"/>
    </row>
    <row r="1924" spans="1:26" s="6" customFormat="1">
      <c r="A1924" s="311"/>
      <c r="B1924" s="311"/>
      <c r="C1924" s="311"/>
      <c r="S1924" s="311"/>
      <c r="T1924" s="311"/>
      <c r="U1924" s="311"/>
      <c r="V1924" s="311"/>
      <c r="W1924" s="311"/>
      <c r="X1924" s="311"/>
      <c r="Y1924" s="311"/>
      <c r="Z1924" s="311"/>
    </row>
    <row r="1925" spans="1:26" s="6" customFormat="1">
      <c r="A1925" s="311"/>
      <c r="B1925" s="311"/>
      <c r="C1925" s="311"/>
      <c r="S1925" s="311"/>
      <c r="T1925" s="311"/>
      <c r="U1925" s="311"/>
      <c r="V1925" s="311"/>
      <c r="W1925" s="311"/>
      <c r="X1925" s="311"/>
      <c r="Y1925" s="311"/>
      <c r="Z1925" s="311"/>
    </row>
    <row r="1926" spans="1:26" s="6" customFormat="1">
      <c r="A1926" s="311"/>
      <c r="B1926" s="311"/>
      <c r="C1926" s="311"/>
      <c r="S1926" s="311"/>
      <c r="T1926" s="311"/>
      <c r="U1926" s="311"/>
      <c r="V1926" s="311"/>
      <c r="W1926" s="311"/>
      <c r="X1926" s="311"/>
      <c r="Y1926" s="311"/>
      <c r="Z1926" s="311"/>
    </row>
    <row r="1927" spans="1:26" s="6" customFormat="1">
      <c r="A1927" s="311"/>
      <c r="B1927" s="311"/>
      <c r="C1927" s="311"/>
      <c r="S1927" s="311"/>
      <c r="T1927" s="311"/>
      <c r="U1927" s="311"/>
      <c r="V1927" s="311"/>
      <c r="W1927" s="311"/>
      <c r="X1927" s="311"/>
      <c r="Y1927" s="311"/>
      <c r="Z1927" s="311"/>
    </row>
    <row r="1928" spans="1:26" s="6" customFormat="1">
      <c r="A1928" s="311"/>
      <c r="B1928" s="311"/>
      <c r="C1928" s="311"/>
      <c r="S1928" s="311"/>
      <c r="T1928" s="311"/>
      <c r="U1928" s="311"/>
      <c r="V1928" s="311"/>
      <c r="W1928" s="311"/>
      <c r="X1928" s="311"/>
      <c r="Y1928" s="311"/>
      <c r="Z1928" s="311"/>
    </row>
    <row r="1929" spans="1:26" s="6" customFormat="1">
      <c r="A1929" s="311"/>
      <c r="B1929" s="311"/>
      <c r="C1929" s="311"/>
      <c r="S1929" s="311"/>
      <c r="T1929" s="311"/>
      <c r="U1929" s="311"/>
      <c r="V1929" s="311"/>
      <c r="W1929" s="311"/>
      <c r="X1929" s="311"/>
      <c r="Y1929" s="311"/>
      <c r="Z1929" s="311"/>
    </row>
    <row r="1930" spans="1:26" s="6" customFormat="1">
      <c r="A1930" s="311"/>
      <c r="B1930" s="311"/>
      <c r="C1930" s="311"/>
      <c r="S1930" s="311"/>
      <c r="T1930" s="311"/>
      <c r="U1930" s="311"/>
      <c r="V1930" s="311"/>
      <c r="W1930" s="311"/>
      <c r="X1930" s="311"/>
      <c r="Y1930" s="311"/>
      <c r="Z1930" s="311"/>
    </row>
    <row r="1931" spans="1:26" s="6" customFormat="1">
      <c r="A1931" s="311"/>
      <c r="B1931" s="311"/>
      <c r="C1931" s="311"/>
      <c r="S1931" s="311"/>
      <c r="T1931" s="311"/>
      <c r="U1931" s="311"/>
      <c r="V1931" s="311"/>
      <c r="W1931" s="311"/>
      <c r="X1931" s="311"/>
      <c r="Y1931" s="311"/>
      <c r="Z1931" s="311"/>
    </row>
    <row r="1932" spans="1:26" s="6" customFormat="1">
      <c r="A1932" s="311"/>
      <c r="B1932" s="311"/>
      <c r="C1932" s="311"/>
      <c r="S1932" s="311"/>
      <c r="T1932" s="311"/>
      <c r="U1932" s="311"/>
      <c r="V1932" s="311"/>
      <c r="W1932" s="311"/>
      <c r="X1932" s="311"/>
      <c r="Y1932" s="311"/>
      <c r="Z1932" s="311"/>
    </row>
    <row r="1933" spans="1:26" s="6" customFormat="1">
      <c r="A1933" s="311"/>
      <c r="B1933" s="311"/>
      <c r="C1933" s="311"/>
      <c r="S1933" s="311"/>
      <c r="T1933" s="311"/>
      <c r="U1933" s="311"/>
      <c r="V1933" s="311"/>
      <c r="W1933" s="311"/>
      <c r="X1933" s="311"/>
      <c r="Y1933" s="311"/>
      <c r="Z1933" s="311"/>
    </row>
    <row r="1934" spans="1:26" s="6" customFormat="1">
      <c r="A1934" s="311"/>
      <c r="B1934" s="311"/>
      <c r="C1934" s="311"/>
      <c r="S1934" s="311"/>
      <c r="T1934" s="311"/>
      <c r="U1934" s="311"/>
      <c r="V1934" s="311"/>
      <c r="W1934" s="311"/>
      <c r="X1934" s="311"/>
      <c r="Y1934" s="311"/>
      <c r="Z1934" s="311"/>
    </row>
    <row r="1935" spans="1:26" s="6" customFormat="1">
      <c r="A1935" s="311"/>
      <c r="B1935" s="311"/>
      <c r="C1935" s="311"/>
      <c r="S1935" s="311"/>
      <c r="T1935" s="311"/>
      <c r="U1935" s="311"/>
      <c r="V1935" s="311"/>
      <c r="W1935" s="311"/>
      <c r="X1935" s="311"/>
      <c r="Y1935" s="311"/>
      <c r="Z1935" s="311"/>
    </row>
    <row r="1936" spans="1:26" s="6" customFormat="1">
      <c r="A1936" s="311"/>
      <c r="B1936" s="311"/>
      <c r="C1936" s="311"/>
      <c r="S1936" s="311"/>
      <c r="T1936" s="311"/>
      <c r="U1936" s="311"/>
      <c r="V1936" s="311"/>
      <c r="W1936" s="311"/>
      <c r="X1936" s="311"/>
      <c r="Y1936" s="311"/>
      <c r="Z1936" s="311"/>
    </row>
    <row r="1937" spans="1:26" s="6" customFormat="1">
      <c r="A1937" s="311"/>
      <c r="B1937" s="311"/>
      <c r="C1937" s="311"/>
      <c r="S1937" s="311"/>
      <c r="T1937" s="311"/>
      <c r="U1937" s="311"/>
      <c r="V1937" s="311"/>
      <c r="W1937" s="311"/>
      <c r="X1937" s="311"/>
      <c r="Y1937" s="311"/>
      <c r="Z1937" s="311"/>
    </row>
    <row r="1938" spans="1:26" s="6" customFormat="1">
      <c r="A1938" s="311"/>
      <c r="B1938" s="311"/>
      <c r="C1938" s="311"/>
      <c r="S1938" s="311"/>
      <c r="T1938" s="311"/>
      <c r="U1938" s="311"/>
      <c r="V1938" s="311"/>
      <c r="W1938" s="311"/>
      <c r="X1938" s="311"/>
      <c r="Y1938" s="311"/>
      <c r="Z1938" s="311"/>
    </row>
    <row r="1939" spans="1:26" s="6" customFormat="1">
      <c r="A1939" s="311"/>
      <c r="B1939" s="311"/>
      <c r="C1939" s="311"/>
      <c r="S1939" s="311"/>
      <c r="T1939" s="311"/>
      <c r="U1939" s="311"/>
      <c r="V1939" s="311"/>
      <c r="W1939" s="311"/>
      <c r="X1939" s="311"/>
      <c r="Y1939" s="311"/>
      <c r="Z1939" s="311"/>
    </row>
    <row r="1940" spans="1:26" s="6" customFormat="1">
      <c r="A1940" s="311"/>
      <c r="B1940" s="311"/>
      <c r="C1940" s="311"/>
      <c r="S1940" s="311"/>
      <c r="T1940" s="311"/>
      <c r="U1940" s="311"/>
      <c r="V1940" s="311"/>
      <c r="W1940" s="311"/>
      <c r="X1940" s="311"/>
      <c r="Y1940" s="311"/>
      <c r="Z1940" s="311"/>
    </row>
    <row r="1941" spans="1:26" s="6" customFormat="1">
      <c r="A1941" s="311"/>
      <c r="B1941" s="311"/>
      <c r="C1941" s="311"/>
      <c r="S1941" s="311"/>
      <c r="T1941" s="311"/>
      <c r="U1941" s="311"/>
      <c r="V1941" s="311"/>
      <c r="W1941" s="311"/>
      <c r="X1941" s="311"/>
      <c r="Y1941" s="311"/>
      <c r="Z1941" s="311"/>
    </row>
    <row r="1942" spans="1:26" s="6" customFormat="1">
      <c r="A1942" s="311"/>
      <c r="B1942" s="311"/>
      <c r="C1942" s="311"/>
      <c r="S1942" s="311"/>
      <c r="T1942" s="311"/>
      <c r="U1942" s="311"/>
      <c r="V1942" s="311"/>
      <c r="W1942" s="311"/>
      <c r="X1942" s="311"/>
      <c r="Y1942" s="311"/>
      <c r="Z1942" s="311"/>
    </row>
    <row r="1943" spans="1:26" s="6" customFormat="1">
      <c r="A1943" s="311"/>
      <c r="B1943" s="311"/>
      <c r="C1943" s="311"/>
      <c r="S1943" s="311"/>
      <c r="T1943" s="311"/>
      <c r="U1943" s="311"/>
      <c r="V1943" s="311"/>
      <c r="W1943" s="311"/>
      <c r="X1943" s="311"/>
      <c r="Y1943" s="311"/>
      <c r="Z1943" s="311"/>
    </row>
    <row r="1944" spans="1:26" s="6" customFormat="1">
      <c r="A1944" s="311"/>
      <c r="B1944" s="311"/>
      <c r="C1944" s="311"/>
      <c r="S1944" s="311"/>
      <c r="T1944" s="311"/>
      <c r="U1944" s="311"/>
      <c r="V1944" s="311"/>
      <c r="W1944" s="311"/>
      <c r="X1944" s="311"/>
      <c r="Y1944" s="311"/>
      <c r="Z1944" s="311"/>
    </row>
    <row r="1945" spans="1:26" s="6" customFormat="1">
      <c r="A1945" s="311"/>
      <c r="B1945" s="311"/>
      <c r="C1945" s="311"/>
      <c r="S1945" s="311"/>
      <c r="T1945" s="311"/>
      <c r="U1945" s="311"/>
      <c r="V1945" s="311"/>
      <c r="W1945" s="311"/>
      <c r="X1945" s="311"/>
      <c r="Y1945" s="311"/>
      <c r="Z1945" s="311"/>
    </row>
    <row r="1946" spans="1:26" s="6" customFormat="1">
      <c r="A1946" s="311"/>
      <c r="B1946" s="311"/>
      <c r="C1946" s="311"/>
      <c r="S1946" s="311"/>
      <c r="T1946" s="311"/>
      <c r="U1946" s="311"/>
      <c r="V1946" s="311"/>
      <c r="W1946" s="311"/>
      <c r="X1946" s="311"/>
      <c r="Y1946" s="311"/>
      <c r="Z1946" s="311"/>
    </row>
    <row r="1947" spans="1:26" s="6" customFormat="1">
      <c r="A1947" s="311"/>
      <c r="B1947" s="311"/>
      <c r="C1947" s="311"/>
      <c r="S1947" s="311"/>
      <c r="T1947" s="311"/>
      <c r="U1947" s="311"/>
      <c r="V1947" s="311"/>
      <c r="W1947" s="311"/>
      <c r="X1947" s="311"/>
      <c r="Y1947" s="311"/>
      <c r="Z1947" s="311"/>
    </row>
    <row r="1948" spans="1:26" s="6" customFormat="1">
      <c r="A1948" s="311"/>
      <c r="B1948" s="311"/>
      <c r="C1948" s="311"/>
      <c r="S1948" s="311"/>
      <c r="T1948" s="311"/>
      <c r="U1948" s="311"/>
      <c r="V1948" s="311"/>
      <c r="W1948" s="311"/>
      <c r="X1948" s="311"/>
      <c r="Y1948" s="311"/>
      <c r="Z1948" s="311"/>
    </row>
    <row r="1949" spans="1:26" s="6" customFormat="1">
      <c r="A1949" s="311"/>
      <c r="B1949" s="311"/>
      <c r="C1949" s="311"/>
      <c r="S1949" s="311"/>
      <c r="T1949" s="311"/>
      <c r="U1949" s="311"/>
      <c r="V1949" s="311"/>
      <c r="W1949" s="311"/>
      <c r="X1949" s="311"/>
      <c r="Y1949" s="311"/>
      <c r="Z1949" s="311"/>
    </row>
    <row r="1950" spans="1:26" s="6" customFormat="1">
      <c r="A1950" s="311"/>
      <c r="B1950" s="311"/>
      <c r="C1950" s="311"/>
      <c r="S1950" s="311"/>
      <c r="T1950" s="311"/>
      <c r="U1950" s="311"/>
      <c r="V1950" s="311"/>
      <c r="W1950" s="311"/>
      <c r="X1950" s="311"/>
      <c r="Y1950" s="311"/>
      <c r="Z1950" s="311"/>
    </row>
    <row r="1951" spans="1:26" s="6" customFormat="1">
      <c r="A1951" s="311"/>
      <c r="B1951" s="311"/>
      <c r="C1951" s="311"/>
      <c r="S1951" s="311"/>
      <c r="T1951" s="311"/>
      <c r="U1951" s="311"/>
      <c r="V1951" s="311"/>
      <c r="W1951" s="311"/>
      <c r="X1951" s="311"/>
      <c r="Y1951" s="311"/>
      <c r="Z1951" s="311"/>
    </row>
    <row r="1952" spans="1:26" s="6" customFormat="1">
      <c r="A1952" s="311"/>
      <c r="B1952" s="311"/>
      <c r="C1952" s="311"/>
      <c r="S1952" s="311"/>
      <c r="T1952" s="311"/>
      <c r="U1952" s="311"/>
      <c r="V1952" s="311"/>
      <c r="W1952" s="311"/>
      <c r="X1952" s="311"/>
      <c r="Y1952" s="311"/>
      <c r="Z1952" s="311"/>
    </row>
    <row r="1953" spans="1:26" s="6" customFormat="1">
      <c r="A1953" s="311"/>
      <c r="B1953" s="311"/>
      <c r="C1953" s="311"/>
      <c r="S1953" s="311"/>
      <c r="T1953" s="311"/>
      <c r="U1953" s="311"/>
      <c r="V1953" s="311"/>
      <c r="W1953" s="311"/>
      <c r="X1953" s="311"/>
      <c r="Y1953" s="311"/>
      <c r="Z1953" s="311"/>
    </row>
    <row r="1954" spans="1:26" s="6" customFormat="1">
      <c r="A1954" s="311"/>
      <c r="B1954" s="311"/>
      <c r="C1954" s="311"/>
      <c r="S1954" s="311"/>
      <c r="T1954" s="311"/>
      <c r="U1954" s="311"/>
      <c r="V1954" s="311"/>
      <c r="W1954" s="311"/>
      <c r="X1954" s="311"/>
      <c r="Y1954" s="311"/>
      <c r="Z1954" s="311"/>
    </row>
    <row r="1955" spans="1:26" s="6" customFormat="1">
      <c r="A1955" s="311"/>
      <c r="B1955" s="311"/>
      <c r="C1955" s="311"/>
      <c r="S1955" s="311"/>
      <c r="T1955" s="311"/>
      <c r="U1955" s="311"/>
      <c r="V1955" s="311"/>
      <c r="W1955" s="311"/>
      <c r="X1955" s="311"/>
      <c r="Y1955" s="311"/>
      <c r="Z1955" s="311"/>
    </row>
    <row r="1956" spans="1:26" s="6" customFormat="1">
      <c r="A1956" s="311"/>
      <c r="B1956" s="311"/>
      <c r="C1956" s="311"/>
      <c r="S1956" s="311"/>
      <c r="T1956" s="311"/>
      <c r="U1956" s="311"/>
      <c r="V1956" s="311"/>
      <c r="W1956" s="311"/>
      <c r="X1956" s="311"/>
      <c r="Y1956" s="311"/>
      <c r="Z1956" s="311"/>
    </row>
    <row r="1957" spans="1:26" s="6" customFormat="1">
      <c r="A1957" s="311"/>
      <c r="B1957" s="311"/>
      <c r="C1957" s="311"/>
      <c r="S1957" s="311"/>
      <c r="T1957" s="311"/>
      <c r="U1957" s="311"/>
      <c r="V1957" s="311"/>
      <c r="W1957" s="311"/>
      <c r="X1957" s="311"/>
      <c r="Y1957" s="311"/>
      <c r="Z1957" s="311"/>
    </row>
    <row r="1958" spans="1:26" s="6" customFormat="1">
      <c r="A1958" s="311"/>
      <c r="B1958" s="311"/>
      <c r="C1958" s="311"/>
      <c r="S1958" s="311"/>
      <c r="T1958" s="311"/>
      <c r="U1958" s="311"/>
      <c r="V1958" s="311"/>
      <c r="W1958" s="311"/>
      <c r="X1958" s="311"/>
      <c r="Y1958" s="311"/>
      <c r="Z1958" s="311"/>
    </row>
    <row r="1959" spans="1:26" s="6" customFormat="1">
      <c r="A1959" s="311"/>
      <c r="B1959" s="311"/>
      <c r="C1959" s="311"/>
      <c r="S1959" s="311"/>
      <c r="T1959" s="311"/>
      <c r="U1959" s="311"/>
      <c r="V1959" s="311"/>
      <c r="W1959" s="311"/>
      <c r="X1959" s="311"/>
      <c r="Y1959" s="311"/>
      <c r="Z1959" s="311"/>
    </row>
    <row r="1960" spans="1:26" s="6" customFormat="1">
      <c r="A1960" s="311"/>
      <c r="B1960" s="311"/>
      <c r="C1960" s="311"/>
      <c r="S1960" s="311"/>
      <c r="T1960" s="311"/>
      <c r="U1960" s="311"/>
      <c r="V1960" s="311"/>
      <c r="W1960" s="311"/>
      <c r="X1960" s="311"/>
      <c r="Y1960" s="311"/>
      <c r="Z1960" s="311"/>
    </row>
    <row r="1961" spans="1:26" s="6" customFormat="1">
      <c r="A1961" s="311"/>
      <c r="B1961" s="311"/>
      <c r="C1961" s="311"/>
      <c r="S1961" s="311"/>
      <c r="T1961" s="311"/>
      <c r="U1961" s="311"/>
      <c r="V1961" s="311"/>
      <c r="W1961" s="311"/>
      <c r="X1961" s="311"/>
      <c r="Y1961" s="311"/>
      <c r="Z1961" s="311"/>
    </row>
    <row r="1962" spans="1:26" s="6" customFormat="1">
      <c r="A1962" s="311"/>
      <c r="B1962" s="311"/>
      <c r="C1962" s="311"/>
      <c r="S1962" s="311"/>
      <c r="T1962" s="311"/>
      <c r="U1962" s="311"/>
      <c r="V1962" s="311"/>
      <c r="W1962" s="311"/>
      <c r="X1962" s="311"/>
      <c r="Y1962" s="311"/>
      <c r="Z1962" s="311"/>
    </row>
    <row r="1963" spans="1:26" s="6" customFormat="1">
      <c r="A1963" s="311"/>
      <c r="B1963" s="311"/>
      <c r="C1963" s="311"/>
      <c r="S1963" s="311"/>
      <c r="T1963" s="311"/>
      <c r="U1963" s="311"/>
      <c r="V1963" s="311"/>
      <c r="W1963" s="311"/>
      <c r="X1963" s="311"/>
      <c r="Y1963" s="311"/>
      <c r="Z1963" s="311"/>
    </row>
    <row r="1964" spans="1:26" s="6" customFormat="1">
      <c r="A1964" s="311"/>
      <c r="B1964" s="311"/>
      <c r="C1964" s="311"/>
      <c r="S1964" s="311"/>
      <c r="T1964" s="311"/>
      <c r="U1964" s="311"/>
      <c r="V1964" s="311"/>
      <c r="W1964" s="311"/>
      <c r="X1964" s="311"/>
      <c r="Y1964" s="311"/>
      <c r="Z1964" s="311"/>
    </row>
    <row r="1965" spans="1:26" s="6" customFormat="1">
      <c r="A1965" s="311"/>
      <c r="B1965" s="311"/>
      <c r="C1965" s="311"/>
      <c r="S1965" s="311"/>
      <c r="T1965" s="311"/>
      <c r="U1965" s="311"/>
      <c r="V1965" s="311"/>
      <c r="W1965" s="311"/>
      <c r="X1965" s="311"/>
      <c r="Y1965" s="311"/>
      <c r="Z1965" s="311"/>
    </row>
    <row r="1966" spans="1:26" s="6" customFormat="1">
      <c r="A1966" s="311"/>
      <c r="B1966" s="311"/>
      <c r="C1966" s="311"/>
      <c r="S1966" s="311"/>
      <c r="T1966" s="311"/>
      <c r="U1966" s="311"/>
      <c r="V1966" s="311"/>
      <c r="W1966" s="311"/>
      <c r="X1966" s="311"/>
      <c r="Y1966" s="311"/>
      <c r="Z1966" s="311"/>
    </row>
    <row r="1967" spans="1:26" s="6" customFormat="1">
      <c r="A1967" s="311"/>
      <c r="B1967" s="311"/>
      <c r="C1967" s="311"/>
      <c r="S1967" s="311"/>
      <c r="T1967" s="311"/>
      <c r="U1967" s="311"/>
      <c r="V1967" s="311"/>
      <c r="W1967" s="311"/>
      <c r="X1967" s="311"/>
      <c r="Y1967" s="311"/>
      <c r="Z1967" s="311"/>
    </row>
    <row r="1968" spans="1:26" s="6" customFormat="1">
      <c r="A1968" s="311"/>
      <c r="B1968" s="311"/>
      <c r="C1968" s="311"/>
      <c r="S1968" s="311"/>
      <c r="T1968" s="311"/>
      <c r="U1968" s="311"/>
      <c r="V1968" s="311"/>
      <c r="W1968" s="311"/>
      <c r="X1968" s="311"/>
      <c r="Y1968" s="311"/>
      <c r="Z1968" s="311"/>
    </row>
    <row r="1969" spans="1:26" s="6" customFormat="1">
      <c r="A1969" s="311"/>
      <c r="B1969" s="311"/>
      <c r="C1969" s="311"/>
      <c r="S1969" s="311"/>
      <c r="T1969" s="311"/>
      <c r="U1969" s="311"/>
      <c r="V1969" s="311"/>
      <c r="W1969" s="311"/>
      <c r="X1969" s="311"/>
      <c r="Y1969" s="311"/>
      <c r="Z1969" s="311"/>
    </row>
    <row r="1970" spans="1:26" s="6" customFormat="1">
      <c r="A1970" s="311"/>
      <c r="B1970" s="311"/>
      <c r="C1970" s="311"/>
      <c r="S1970" s="311"/>
      <c r="T1970" s="311"/>
      <c r="U1970" s="311"/>
      <c r="V1970" s="311"/>
      <c r="W1970" s="311"/>
      <c r="X1970" s="311"/>
      <c r="Y1970" s="311"/>
      <c r="Z1970" s="311"/>
    </row>
    <row r="1971" spans="1:26" s="6" customFormat="1">
      <c r="A1971" s="311"/>
      <c r="B1971" s="311"/>
      <c r="C1971" s="311"/>
      <c r="S1971" s="311"/>
      <c r="T1971" s="311"/>
      <c r="U1971" s="311"/>
      <c r="V1971" s="311"/>
      <c r="W1971" s="311"/>
      <c r="X1971" s="311"/>
      <c r="Y1971" s="311"/>
      <c r="Z1971" s="311"/>
    </row>
    <row r="1972" spans="1:26" s="6" customFormat="1">
      <c r="A1972" s="311"/>
      <c r="B1972" s="311"/>
      <c r="C1972" s="311"/>
      <c r="S1972" s="311"/>
      <c r="T1972" s="311"/>
      <c r="U1972" s="311"/>
      <c r="V1972" s="311"/>
      <c r="W1972" s="311"/>
      <c r="X1972" s="311"/>
      <c r="Y1972" s="311"/>
      <c r="Z1972" s="311"/>
    </row>
    <row r="1973" spans="1:26" s="6" customFormat="1">
      <c r="A1973" s="311"/>
      <c r="B1973" s="311"/>
      <c r="C1973" s="311"/>
      <c r="S1973" s="311"/>
      <c r="T1973" s="311"/>
      <c r="U1973" s="311"/>
      <c r="V1973" s="311"/>
      <c r="W1973" s="311"/>
      <c r="X1973" s="311"/>
      <c r="Y1973" s="311"/>
      <c r="Z1973" s="311"/>
    </row>
    <row r="1974" spans="1:26" s="6" customFormat="1">
      <c r="A1974" s="311"/>
      <c r="B1974" s="311"/>
      <c r="C1974" s="311"/>
      <c r="S1974" s="311"/>
      <c r="T1974" s="311"/>
      <c r="U1974" s="311"/>
      <c r="V1974" s="311"/>
      <c r="W1974" s="311"/>
      <c r="X1974" s="311"/>
      <c r="Y1974" s="311"/>
      <c r="Z1974" s="311"/>
    </row>
    <row r="1975" spans="1:26" s="6" customFormat="1">
      <c r="A1975" s="311"/>
      <c r="B1975" s="311"/>
      <c r="C1975" s="311"/>
      <c r="S1975" s="311"/>
      <c r="T1975" s="311"/>
      <c r="U1975" s="311"/>
      <c r="V1975" s="311"/>
      <c r="W1975" s="311"/>
      <c r="X1975" s="311"/>
      <c r="Y1975" s="311"/>
      <c r="Z1975" s="311"/>
    </row>
    <row r="1976" spans="1:26" s="6" customFormat="1">
      <c r="A1976" s="311"/>
      <c r="B1976" s="311"/>
      <c r="C1976" s="311"/>
      <c r="S1976" s="311"/>
      <c r="T1976" s="311"/>
      <c r="U1976" s="311"/>
      <c r="V1976" s="311"/>
      <c r="W1976" s="311"/>
      <c r="X1976" s="311"/>
      <c r="Y1976" s="311"/>
      <c r="Z1976" s="311"/>
    </row>
    <row r="1977" spans="1:26" s="6" customFormat="1">
      <c r="A1977" s="311"/>
      <c r="B1977" s="311"/>
      <c r="C1977" s="311"/>
      <c r="S1977" s="311"/>
      <c r="T1977" s="311"/>
      <c r="U1977" s="311"/>
      <c r="V1977" s="311"/>
      <c r="W1977" s="311"/>
      <c r="X1977" s="311"/>
      <c r="Y1977" s="311"/>
      <c r="Z1977" s="311"/>
    </row>
    <row r="1978" spans="1:26" s="6" customFormat="1">
      <c r="A1978" s="311"/>
      <c r="B1978" s="311"/>
      <c r="C1978" s="311"/>
      <c r="S1978" s="311"/>
      <c r="T1978" s="311"/>
      <c r="U1978" s="311"/>
      <c r="V1978" s="311"/>
      <c r="W1978" s="311"/>
      <c r="X1978" s="311"/>
      <c r="Y1978" s="311"/>
      <c r="Z1978" s="311"/>
    </row>
    <row r="1979" spans="1:26" s="6" customFormat="1">
      <c r="A1979" s="311"/>
      <c r="B1979" s="311"/>
      <c r="C1979" s="311"/>
      <c r="S1979" s="311"/>
      <c r="T1979" s="311"/>
      <c r="U1979" s="311"/>
      <c r="V1979" s="311"/>
      <c r="W1979" s="311"/>
      <c r="X1979" s="311"/>
      <c r="Y1979" s="311"/>
      <c r="Z1979" s="311"/>
    </row>
    <row r="1980" spans="1:26" s="6" customFormat="1">
      <c r="A1980" s="311"/>
      <c r="B1980" s="311"/>
      <c r="C1980" s="311"/>
      <c r="S1980" s="311"/>
      <c r="T1980" s="311"/>
      <c r="U1980" s="311"/>
      <c r="V1980" s="311"/>
      <c r="W1980" s="311"/>
      <c r="X1980" s="311"/>
      <c r="Y1980" s="311"/>
      <c r="Z1980" s="311"/>
    </row>
    <row r="1981" spans="1:26" s="6" customFormat="1">
      <c r="A1981" s="311"/>
      <c r="B1981" s="311"/>
      <c r="C1981" s="311"/>
      <c r="S1981" s="311"/>
      <c r="T1981" s="311"/>
      <c r="U1981" s="311"/>
      <c r="V1981" s="311"/>
      <c r="W1981" s="311"/>
      <c r="X1981" s="311"/>
      <c r="Y1981" s="311"/>
      <c r="Z1981" s="311"/>
    </row>
    <row r="1982" spans="1:26" s="6" customFormat="1">
      <c r="A1982" s="311"/>
      <c r="B1982" s="311"/>
      <c r="C1982" s="311"/>
      <c r="S1982" s="311"/>
      <c r="T1982" s="311"/>
      <c r="U1982" s="311"/>
      <c r="V1982" s="311"/>
      <c r="W1982" s="311"/>
      <c r="X1982" s="311"/>
      <c r="Y1982" s="311"/>
      <c r="Z1982" s="311"/>
    </row>
    <row r="1983" spans="1:26" s="6" customFormat="1">
      <c r="A1983" s="311"/>
      <c r="B1983" s="311"/>
      <c r="C1983" s="311"/>
      <c r="S1983" s="311"/>
      <c r="T1983" s="311"/>
      <c r="U1983" s="311"/>
      <c r="V1983" s="311"/>
      <c r="W1983" s="311"/>
      <c r="X1983" s="311"/>
      <c r="Y1983" s="311"/>
      <c r="Z1983" s="311"/>
    </row>
    <row r="1984" spans="1:26" s="6" customFormat="1">
      <c r="A1984" s="311"/>
      <c r="B1984" s="311"/>
      <c r="C1984" s="311"/>
      <c r="S1984" s="311"/>
      <c r="T1984" s="311"/>
      <c r="U1984" s="311"/>
      <c r="V1984" s="311"/>
      <c r="W1984" s="311"/>
      <c r="X1984" s="311"/>
      <c r="Y1984" s="311"/>
      <c r="Z1984" s="311"/>
    </row>
    <row r="1985" spans="1:26" s="6" customFormat="1">
      <c r="A1985" s="311"/>
      <c r="B1985" s="311"/>
      <c r="C1985" s="311"/>
      <c r="S1985" s="311"/>
      <c r="T1985" s="311"/>
      <c r="U1985" s="311"/>
      <c r="V1985" s="311"/>
      <c r="W1985" s="311"/>
      <c r="X1985" s="311"/>
      <c r="Y1985" s="311"/>
      <c r="Z1985" s="311"/>
    </row>
    <row r="1986" spans="1:26" s="6" customFormat="1">
      <c r="A1986" s="311"/>
      <c r="B1986" s="311"/>
      <c r="C1986" s="311"/>
      <c r="S1986" s="311"/>
      <c r="T1986" s="311"/>
      <c r="U1986" s="311"/>
      <c r="V1986" s="311"/>
      <c r="W1986" s="311"/>
      <c r="X1986" s="311"/>
      <c r="Y1986" s="311"/>
      <c r="Z1986" s="311"/>
    </row>
    <row r="1987" spans="1:26" s="6" customFormat="1">
      <c r="A1987" s="311"/>
      <c r="B1987" s="311"/>
      <c r="C1987" s="311"/>
      <c r="S1987" s="311"/>
      <c r="T1987" s="311"/>
      <c r="U1987" s="311"/>
      <c r="V1987" s="311"/>
      <c r="W1987" s="311"/>
      <c r="X1987" s="311"/>
      <c r="Y1987" s="311"/>
      <c r="Z1987" s="311"/>
    </row>
    <row r="1988" spans="1:26" s="6" customFormat="1">
      <c r="A1988" s="311"/>
      <c r="B1988" s="311"/>
      <c r="C1988" s="311"/>
      <c r="S1988" s="311"/>
      <c r="T1988" s="311"/>
      <c r="U1988" s="311"/>
      <c r="V1988" s="311"/>
      <c r="W1988" s="311"/>
      <c r="X1988" s="311"/>
      <c r="Y1988" s="311"/>
      <c r="Z1988" s="311"/>
    </row>
    <row r="1989" spans="1:26" s="6" customFormat="1">
      <c r="A1989" s="311"/>
      <c r="B1989" s="311"/>
      <c r="C1989" s="311"/>
      <c r="S1989" s="311"/>
      <c r="T1989" s="311"/>
      <c r="U1989" s="311"/>
      <c r="V1989" s="311"/>
      <c r="W1989" s="311"/>
      <c r="X1989" s="311"/>
      <c r="Y1989" s="311"/>
      <c r="Z1989" s="311"/>
    </row>
    <row r="1990" spans="1:26" s="6" customFormat="1">
      <c r="A1990" s="311"/>
      <c r="B1990" s="311"/>
      <c r="C1990" s="311"/>
      <c r="S1990" s="311"/>
      <c r="T1990" s="311"/>
      <c r="U1990" s="311"/>
      <c r="V1990" s="311"/>
      <c r="W1990" s="311"/>
      <c r="X1990" s="311"/>
      <c r="Y1990" s="311"/>
      <c r="Z1990" s="311"/>
    </row>
    <row r="1991" spans="1:26" s="6" customFormat="1">
      <c r="A1991" s="311"/>
      <c r="B1991" s="311"/>
      <c r="C1991" s="311"/>
      <c r="S1991" s="311"/>
      <c r="T1991" s="311"/>
      <c r="U1991" s="311"/>
      <c r="V1991" s="311"/>
      <c r="W1991" s="311"/>
      <c r="X1991" s="311"/>
      <c r="Y1991" s="311"/>
      <c r="Z1991" s="311"/>
    </row>
    <row r="1992" spans="1:26" s="6" customFormat="1">
      <c r="A1992" s="311"/>
      <c r="B1992" s="311"/>
      <c r="C1992" s="311"/>
      <c r="S1992" s="311"/>
      <c r="T1992" s="311"/>
      <c r="U1992" s="311"/>
      <c r="V1992" s="311"/>
      <c r="W1992" s="311"/>
      <c r="X1992" s="311"/>
      <c r="Y1992" s="311"/>
      <c r="Z1992" s="311"/>
    </row>
    <row r="1993" spans="1:26" s="6" customFormat="1">
      <c r="A1993" s="311"/>
      <c r="B1993" s="311"/>
      <c r="C1993" s="311"/>
      <c r="S1993" s="311"/>
      <c r="T1993" s="311"/>
      <c r="U1993" s="311"/>
      <c r="V1993" s="311"/>
      <c r="W1993" s="311"/>
      <c r="X1993" s="311"/>
      <c r="Y1993" s="311"/>
      <c r="Z1993" s="311"/>
    </row>
    <row r="1994" spans="1:26" s="6" customFormat="1">
      <c r="A1994" s="311"/>
      <c r="B1994" s="311"/>
      <c r="C1994" s="311"/>
      <c r="S1994" s="311"/>
      <c r="T1994" s="311"/>
      <c r="U1994" s="311"/>
      <c r="V1994" s="311"/>
      <c r="W1994" s="311"/>
      <c r="X1994" s="311"/>
      <c r="Y1994" s="311"/>
      <c r="Z1994" s="311"/>
    </row>
    <row r="1995" spans="1:26" s="6" customFormat="1">
      <c r="A1995" s="311"/>
      <c r="B1995" s="311"/>
      <c r="C1995" s="311"/>
      <c r="S1995" s="311"/>
      <c r="T1995" s="311"/>
      <c r="U1995" s="311"/>
      <c r="V1995" s="311"/>
      <c r="W1995" s="311"/>
      <c r="X1995" s="311"/>
      <c r="Y1995" s="311"/>
      <c r="Z1995" s="311"/>
    </row>
    <row r="1996" spans="1:26" s="6" customFormat="1">
      <c r="A1996" s="311"/>
      <c r="B1996" s="311"/>
      <c r="C1996" s="311"/>
      <c r="S1996" s="311"/>
      <c r="T1996" s="311"/>
      <c r="U1996" s="311"/>
      <c r="V1996" s="311"/>
      <c r="W1996" s="311"/>
      <c r="X1996" s="311"/>
      <c r="Y1996" s="311"/>
      <c r="Z1996" s="311"/>
    </row>
    <row r="1997" spans="1:26" s="6" customFormat="1">
      <c r="A1997" s="311"/>
      <c r="B1997" s="311"/>
      <c r="C1997" s="311"/>
      <c r="S1997" s="311"/>
      <c r="T1997" s="311"/>
      <c r="U1997" s="311"/>
      <c r="V1997" s="311"/>
      <c r="W1997" s="311"/>
      <c r="X1997" s="311"/>
      <c r="Y1997" s="311"/>
      <c r="Z1997" s="311"/>
    </row>
    <row r="1998" spans="1:26" s="6" customFormat="1">
      <c r="A1998" s="311"/>
      <c r="B1998" s="311"/>
      <c r="C1998" s="311"/>
      <c r="S1998" s="311"/>
      <c r="T1998" s="311"/>
      <c r="U1998" s="311"/>
      <c r="V1998" s="311"/>
      <c r="W1998" s="311"/>
      <c r="X1998" s="311"/>
      <c r="Y1998" s="311"/>
      <c r="Z1998" s="311"/>
    </row>
    <row r="1999" spans="1:26" s="6" customFormat="1">
      <c r="A1999" s="311"/>
      <c r="B1999" s="311"/>
      <c r="C1999" s="311"/>
      <c r="S1999" s="311"/>
      <c r="T1999" s="311"/>
      <c r="U1999" s="311"/>
      <c r="V1999" s="311"/>
      <c r="W1999" s="311"/>
      <c r="X1999" s="311"/>
      <c r="Y1999" s="311"/>
      <c r="Z1999" s="311"/>
    </row>
    <row r="2000" spans="1:26" s="6" customFormat="1">
      <c r="A2000" s="311"/>
      <c r="B2000" s="311"/>
      <c r="C2000" s="311"/>
      <c r="S2000" s="311"/>
      <c r="T2000" s="311"/>
      <c r="U2000" s="311"/>
      <c r="V2000" s="311"/>
      <c r="W2000" s="311"/>
      <c r="X2000" s="311"/>
      <c r="Y2000" s="311"/>
      <c r="Z2000" s="311"/>
    </row>
    <row r="2001" spans="1:26" s="6" customFormat="1">
      <c r="A2001" s="311"/>
      <c r="B2001" s="311"/>
      <c r="C2001" s="311"/>
      <c r="S2001" s="311"/>
      <c r="T2001" s="311"/>
      <c r="U2001" s="311"/>
      <c r="V2001" s="311"/>
      <c r="W2001" s="311"/>
      <c r="X2001" s="311"/>
      <c r="Y2001" s="311"/>
      <c r="Z2001" s="311"/>
    </row>
    <row r="2002" spans="1:26" s="6" customFormat="1">
      <c r="A2002" s="311"/>
      <c r="B2002" s="311"/>
      <c r="C2002" s="311"/>
      <c r="S2002" s="311"/>
      <c r="T2002" s="311"/>
      <c r="U2002" s="311"/>
      <c r="V2002" s="311"/>
      <c r="W2002" s="311"/>
      <c r="X2002" s="311"/>
      <c r="Y2002" s="311"/>
      <c r="Z2002" s="311"/>
    </row>
    <row r="2003" spans="1:26" s="6" customFormat="1">
      <c r="A2003" s="311"/>
      <c r="B2003" s="311"/>
      <c r="C2003" s="311"/>
      <c r="S2003" s="311"/>
      <c r="T2003" s="311"/>
      <c r="U2003" s="311"/>
      <c r="V2003" s="311"/>
      <c r="W2003" s="311"/>
      <c r="X2003" s="311"/>
      <c r="Y2003" s="311"/>
      <c r="Z2003" s="311"/>
    </row>
    <row r="2004" spans="1:26" s="6" customFormat="1">
      <c r="A2004" s="311"/>
      <c r="B2004" s="311"/>
      <c r="C2004" s="311"/>
      <c r="S2004" s="311"/>
      <c r="T2004" s="311"/>
      <c r="U2004" s="311"/>
      <c r="V2004" s="311"/>
      <c r="W2004" s="311"/>
      <c r="X2004" s="311"/>
      <c r="Y2004" s="311"/>
      <c r="Z2004" s="311"/>
    </row>
    <row r="2005" spans="1:26" s="6" customFormat="1">
      <c r="A2005" s="311"/>
      <c r="B2005" s="311"/>
      <c r="C2005" s="311"/>
      <c r="S2005" s="311"/>
      <c r="T2005" s="311"/>
      <c r="U2005" s="311"/>
      <c r="V2005" s="311"/>
      <c r="W2005" s="311"/>
      <c r="X2005" s="311"/>
      <c r="Y2005" s="311"/>
      <c r="Z2005" s="311"/>
    </row>
    <row r="2006" spans="1:26" s="6" customFormat="1">
      <c r="A2006" s="311"/>
      <c r="B2006" s="311"/>
      <c r="C2006" s="311"/>
      <c r="S2006" s="311"/>
      <c r="T2006" s="311"/>
      <c r="U2006" s="311"/>
      <c r="V2006" s="311"/>
      <c r="W2006" s="311"/>
      <c r="X2006" s="311"/>
      <c r="Y2006" s="311"/>
      <c r="Z2006" s="311"/>
    </row>
    <row r="2007" spans="1:26" s="6" customFormat="1">
      <c r="A2007" s="311"/>
      <c r="B2007" s="311"/>
      <c r="C2007" s="311"/>
      <c r="S2007" s="311"/>
      <c r="T2007" s="311"/>
      <c r="U2007" s="311"/>
      <c r="V2007" s="311"/>
      <c r="W2007" s="311"/>
      <c r="X2007" s="311"/>
      <c r="Y2007" s="311"/>
      <c r="Z2007" s="311"/>
    </row>
    <row r="2008" spans="1:26" s="6" customFormat="1">
      <c r="A2008" s="311"/>
      <c r="B2008" s="311"/>
      <c r="C2008" s="311"/>
      <c r="S2008" s="311"/>
      <c r="T2008" s="311"/>
      <c r="U2008" s="311"/>
      <c r="V2008" s="311"/>
      <c r="W2008" s="311"/>
      <c r="X2008" s="311"/>
      <c r="Y2008" s="311"/>
      <c r="Z2008" s="311"/>
    </row>
    <row r="2009" spans="1:26" s="6" customFormat="1">
      <c r="A2009" s="311"/>
      <c r="B2009" s="311"/>
      <c r="C2009" s="311"/>
      <c r="S2009" s="311"/>
      <c r="T2009" s="311"/>
      <c r="U2009" s="311"/>
      <c r="V2009" s="311"/>
      <c r="W2009" s="311"/>
      <c r="X2009" s="311"/>
      <c r="Y2009" s="311"/>
      <c r="Z2009" s="311"/>
    </row>
    <row r="2010" spans="1:26" s="6" customFormat="1">
      <c r="A2010" s="311"/>
      <c r="B2010" s="311"/>
      <c r="C2010" s="311"/>
      <c r="S2010" s="311"/>
      <c r="T2010" s="311"/>
      <c r="U2010" s="311"/>
      <c r="V2010" s="311"/>
      <c r="W2010" s="311"/>
      <c r="X2010" s="311"/>
      <c r="Y2010" s="311"/>
      <c r="Z2010" s="311"/>
    </row>
    <row r="2011" spans="1:26" s="6" customFormat="1">
      <c r="A2011" s="311"/>
      <c r="B2011" s="311"/>
      <c r="C2011" s="311"/>
      <c r="S2011" s="311"/>
      <c r="T2011" s="311"/>
      <c r="U2011" s="311"/>
      <c r="V2011" s="311"/>
      <c r="W2011" s="311"/>
      <c r="X2011" s="311"/>
      <c r="Y2011" s="311"/>
      <c r="Z2011" s="311"/>
    </row>
    <row r="2012" spans="1:26" s="6" customFormat="1">
      <c r="A2012" s="311"/>
      <c r="B2012" s="311"/>
      <c r="C2012" s="311"/>
      <c r="S2012" s="311"/>
      <c r="T2012" s="311"/>
      <c r="U2012" s="311"/>
      <c r="V2012" s="311"/>
      <c r="W2012" s="311"/>
      <c r="X2012" s="311"/>
      <c r="Y2012" s="311"/>
      <c r="Z2012" s="311"/>
    </row>
    <row r="2013" spans="1:26" s="6" customFormat="1">
      <c r="A2013" s="311"/>
      <c r="B2013" s="311"/>
      <c r="C2013" s="311"/>
      <c r="S2013" s="311"/>
      <c r="T2013" s="311"/>
      <c r="U2013" s="311"/>
      <c r="V2013" s="311"/>
      <c r="W2013" s="311"/>
      <c r="X2013" s="311"/>
      <c r="Y2013" s="311"/>
      <c r="Z2013" s="311"/>
    </row>
    <row r="2014" spans="1:26" s="6" customFormat="1">
      <c r="A2014" s="311"/>
      <c r="B2014" s="311"/>
      <c r="C2014" s="311"/>
      <c r="S2014" s="311"/>
      <c r="T2014" s="311"/>
      <c r="U2014" s="311"/>
      <c r="V2014" s="311"/>
      <c r="W2014" s="311"/>
      <c r="X2014" s="311"/>
      <c r="Y2014" s="311"/>
      <c r="Z2014" s="311"/>
    </row>
    <row r="2015" spans="1:26" s="6" customFormat="1">
      <c r="A2015" s="311"/>
      <c r="B2015" s="311"/>
      <c r="C2015" s="311"/>
      <c r="S2015" s="311"/>
      <c r="T2015" s="311"/>
      <c r="U2015" s="311"/>
      <c r="V2015" s="311"/>
      <c r="W2015" s="311"/>
      <c r="X2015" s="311"/>
      <c r="Y2015" s="311"/>
      <c r="Z2015" s="311"/>
    </row>
    <row r="2016" spans="1:26" s="6" customFormat="1">
      <c r="A2016" s="311"/>
      <c r="B2016" s="311"/>
      <c r="C2016" s="311"/>
      <c r="S2016" s="311"/>
      <c r="T2016" s="311"/>
      <c r="U2016" s="311"/>
      <c r="V2016" s="311"/>
      <c r="W2016" s="311"/>
      <c r="X2016" s="311"/>
      <c r="Y2016" s="311"/>
      <c r="Z2016" s="311"/>
    </row>
    <row r="2017" spans="1:26" s="6" customFormat="1">
      <c r="A2017" s="311"/>
      <c r="B2017" s="311"/>
      <c r="C2017" s="311"/>
      <c r="S2017" s="311"/>
      <c r="T2017" s="311"/>
      <c r="U2017" s="311"/>
      <c r="V2017" s="311"/>
      <c r="W2017" s="311"/>
      <c r="X2017" s="311"/>
      <c r="Y2017" s="311"/>
      <c r="Z2017" s="311"/>
    </row>
    <row r="2018" spans="1:26" s="6" customFormat="1">
      <c r="A2018" s="311"/>
      <c r="B2018" s="311"/>
      <c r="C2018" s="311"/>
      <c r="S2018" s="311"/>
      <c r="T2018" s="311"/>
      <c r="U2018" s="311"/>
      <c r="V2018" s="311"/>
      <c r="W2018" s="311"/>
      <c r="X2018" s="311"/>
      <c r="Y2018" s="311"/>
      <c r="Z2018" s="311"/>
    </row>
    <row r="2019" spans="1:26" s="6" customFormat="1">
      <c r="A2019" s="311"/>
      <c r="B2019" s="311"/>
      <c r="C2019" s="311"/>
      <c r="S2019" s="311"/>
      <c r="T2019" s="311"/>
      <c r="U2019" s="311"/>
      <c r="V2019" s="311"/>
      <c r="W2019" s="311"/>
      <c r="X2019" s="311"/>
      <c r="Y2019" s="311"/>
      <c r="Z2019" s="311"/>
    </row>
    <row r="2020" spans="1:26" s="6" customFormat="1">
      <c r="A2020" s="311"/>
      <c r="B2020" s="311"/>
      <c r="C2020" s="311"/>
      <c r="S2020" s="311"/>
      <c r="T2020" s="311"/>
      <c r="U2020" s="311"/>
      <c r="V2020" s="311"/>
      <c r="W2020" s="311"/>
      <c r="X2020" s="311"/>
      <c r="Y2020" s="311"/>
      <c r="Z2020" s="311"/>
    </row>
    <row r="2021" spans="1:26" s="6" customFormat="1">
      <c r="A2021" s="311"/>
      <c r="B2021" s="311"/>
      <c r="C2021" s="311"/>
      <c r="S2021" s="311"/>
      <c r="T2021" s="311"/>
      <c r="U2021" s="311"/>
      <c r="V2021" s="311"/>
      <c r="W2021" s="311"/>
      <c r="X2021" s="311"/>
      <c r="Y2021" s="311"/>
      <c r="Z2021" s="311"/>
    </row>
    <row r="2022" spans="1:26" s="6" customFormat="1">
      <c r="A2022" s="311"/>
      <c r="B2022" s="311"/>
      <c r="C2022" s="311"/>
      <c r="S2022" s="311"/>
      <c r="T2022" s="311"/>
      <c r="U2022" s="311"/>
      <c r="V2022" s="311"/>
      <c r="W2022" s="311"/>
      <c r="X2022" s="311"/>
      <c r="Y2022" s="311"/>
      <c r="Z2022" s="311"/>
    </row>
    <row r="2023" spans="1:26" s="6" customFormat="1">
      <c r="A2023" s="311"/>
      <c r="B2023" s="311"/>
      <c r="C2023" s="311"/>
      <c r="S2023" s="311"/>
      <c r="T2023" s="311"/>
      <c r="U2023" s="311"/>
      <c r="V2023" s="311"/>
      <c r="W2023" s="311"/>
      <c r="X2023" s="311"/>
      <c r="Y2023" s="311"/>
      <c r="Z2023" s="311"/>
    </row>
    <row r="2024" spans="1:26" s="6" customFormat="1">
      <c r="A2024" s="311"/>
      <c r="B2024" s="311"/>
      <c r="C2024" s="311"/>
      <c r="S2024" s="311"/>
      <c r="T2024" s="311"/>
      <c r="U2024" s="311"/>
      <c r="V2024" s="311"/>
      <c r="W2024" s="311"/>
      <c r="X2024" s="311"/>
      <c r="Y2024" s="311"/>
      <c r="Z2024" s="311"/>
    </row>
    <row r="2025" spans="1:26" s="6" customFormat="1">
      <c r="A2025" s="311"/>
      <c r="B2025" s="311"/>
      <c r="C2025" s="311"/>
      <c r="S2025" s="311"/>
      <c r="T2025" s="311"/>
      <c r="U2025" s="311"/>
      <c r="V2025" s="311"/>
      <c r="W2025" s="311"/>
      <c r="X2025" s="311"/>
      <c r="Y2025" s="311"/>
      <c r="Z2025" s="311"/>
    </row>
    <row r="2026" spans="1:26" s="6" customFormat="1">
      <c r="A2026" s="311"/>
      <c r="B2026" s="311"/>
      <c r="C2026" s="311"/>
      <c r="S2026" s="311"/>
      <c r="T2026" s="311"/>
      <c r="U2026" s="311"/>
      <c r="V2026" s="311"/>
      <c r="W2026" s="311"/>
      <c r="X2026" s="311"/>
      <c r="Y2026" s="311"/>
      <c r="Z2026" s="311"/>
    </row>
    <row r="2027" spans="1:26" s="6" customFormat="1">
      <c r="A2027" s="311"/>
      <c r="B2027" s="311"/>
      <c r="C2027" s="311"/>
      <c r="S2027" s="311"/>
      <c r="T2027" s="311"/>
      <c r="U2027" s="311"/>
      <c r="V2027" s="311"/>
      <c r="W2027" s="311"/>
      <c r="X2027" s="311"/>
      <c r="Y2027" s="311"/>
      <c r="Z2027" s="311"/>
    </row>
    <row r="2028" spans="1:26" s="6" customFormat="1">
      <c r="A2028" s="311"/>
      <c r="B2028" s="311"/>
      <c r="C2028" s="311"/>
      <c r="S2028" s="311"/>
      <c r="T2028" s="311"/>
      <c r="U2028" s="311"/>
      <c r="V2028" s="311"/>
      <c r="W2028" s="311"/>
      <c r="X2028" s="311"/>
      <c r="Y2028" s="311"/>
      <c r="Z2028" s="311"/>
    </row>
    <row r="2029" spans="1:26" s="6" customFormat="1">
      <c r="A2029" s="311"/>
      <c r="B2029" s="311"/>
      <c r="C2029" s="311"/>
      <c r="S2029" s="311"/>
      <c r="T2029" s="311"/>
      <c r="U2029" s="311"/>
      <c r="V2029" s="311"/>
      <c r="W2029" s="311"/>
      <c r="X2029" s="311"/>
      <c r="Y2029" s="311"/>
      <c r="Z2029" s="311"/>
    </row>
    <row r="2030" spans="1:26" s="6" customFormat="1">
      <c r="A2030" s="311"/>
      <c r="B2030" s="311"/>
      <c r="C2030" s="311"/>
      <c r="S2030" s="311"/>
      <c r="T2030" s="311"/>
      <c r="U2030" s="311"/>
      <c r="V2030" s="311"/>
      <c r="W2030" s="311"/>
      <c r="X2030" s="311"/>
      <c r="Y2030" s="311"/>
      <c r="Z2030" s="311"/>
    </row>
    <row r="2031" spans="1:26" s="6" customFormat="1">
      <c r="A2031" s="311"/>
      <c r="B2031" s="311"/>
      <c r="C2031" s="311"/>
      <c r="S2031" s="311"/>
      <c r="T2031" s="311"/>
      <c r="U2031" s="311"/>
      <c r="V2031" s="311"/>
      <c r="W2031" s="311"/>
      <c r="X2031" s="311"/>
      <c r="Y2031" s="311"/>
      <c r="Z2031" s="311"/>
    </row>
    <row r="2032" spans="1:26" s="6" customFormat="1">
      <c r="A2032" s="311"/>
      <c r="B2032" s="311"/>
      <c r="C2032" s="311"/>
      <c r="S2032" s="311"/>
      <c r="T2032" s="311"/>
      <c r="U2032" s="311"/>
      <c r="V2032" s="311"/>
      <c r="W2032" s="311"/>
      <c r="X2032" s="311"/>
      <c r="Y2032" s="311"/>
      <c r="Z2032" s="311"/>
    </row>
    <row r="2033" spans="1:26" s="6" customFormat="1">
      <c r="A2033" s="311"/>
      <c r="B2033" s="311"/>
      <c r="C2033" s="311"/>
      <c r="S2033" s="311"/>
      <c r="T2033" s="311"/>
      <c r="U2033" s="311"/>
      <c r="V2033" s="311"/>
      <c r="W2033" s="311"/>
      <c r="X2033" s="311"/>
      <c r="Y2033" s="311"/>
      <c r="Z2033" s="311"/>
    </row>
    <row r="2034" spans="1:26" s="6" customFormat="1">
      <c r="A2034" s="311"/>
      <c r="B2034" s="311"/>
      <c r="C2034" s="311"/>
      <c r="S2034" s="311"/>
      <c r="T2034" s="311"/>
      <c r="U2034" s="311"/>
      <c r="V2034" s="311"/>
      <c r="W2034" s="311"/>
      <c r="X2034" s="311"/>
      <c r="Y2034" s="311"/>
      <c r="Z2034" s="311"/>
    </row>
    <row r="2035" spans="1:26" s="6" customFormat="1">
      <c r="A2035" s="311"/>
      <c r="B2035" s="311"/>
      <c r="C2035" s="311"/>
      <c r="S2035" s="311"/>
      <c r="T2035" s="311"/>
      <c r="U2035" s="311"/>
      <c r="V2035" s="311"/>
      <c r="W2035" s="311"/>
      <c r="X2035" s="311"/>
      <c r="Y2035" s="311"/>
      <c r="Z2035" s="311"/>
    </row>
    <row r="2036" spans="1:26" s="6" customFormat="1">
      <c r="A2036" s="311"/>
      <c r="B2036" s="311"/>
      <c r="C2036" s="311"/>
      <c r="S2036" s="311"/>
      <c r="T2036" s="311"/>
      <c r="U2036" s="311"/>
      <c r="V2036" s="311"/>
      <c r="W2036" s="311"/>
      <c r="X2036" s="311"/>
      <c r="Y2036" s="311"/>
      <c r="Z2036" s="311"/>
    </row>
    <row r="2037" spans="1:26" s="6" customFormat="1">
      <c r="A2037" s="311"/>
      <c r="B2037" s="311"/>
      <c r="C2037" s="311"/>
      <c r="S2037" s="311"/>
      <c r="T2037" s="311"/>
      <c r="U2037" s="311"/>
      <c r="V2037" s="311"/>
      <c r="W2037" s="311"/>
      <c r="X2037" s="311"/>
      <c r="Y2037" s="311"/>
      <c r="Z2037" s="311"/>
    </row>
    <row r="2038" spans="1:26" s="6" customFormat="1">
      <c r="A2038" s="311"/>
      <c r="B2038" s="311"/>
      <c r="C2038" s="311"/>
      <c r="S2038" s="311"/>
      <c r="T2038" s="311"/>
      <c r="U2038" s="311"/>
      <c r="V2038" s="311"/>
      <c r="W2038" s="311"/>
      <c r="X2038" s="311"/>
      <c r="Y2038" s="311"/>
      <c r="Z2038" s="311"/>
    </row>
    <row r="2039" spans="1:26" s="6" customFormat="1">
      <c r="A2039" s="311"/>
      <c r="B2039" s="311"/>
      <c r="C2039" s="311"/>
      <c r="S2039" s="311"/>
      <c r="T2039" s="311"/>
      <c r="U2039" s="311"/>
      <c r="V2039" s="311"/>
      <c r="W2039" s="311"/>
      <c r="X2039" s="311"/>
      <c r="Y2039" s="311"/>
      <c r="Z2039" s="311"/>
    </row>
    <row r="2040" spans="1:26" s="6" customFormat="1">
      <c r="A2040" s="311"/>
      <c r="B2040" s="311"/>
      <c r="C2040" s="311"/>
      <c r="S2040" s="311"/>
      <c r="T2040" s="311"/>
      <c r="U2040" s="311"/>
      <c r="V2040" s="311"/>
      <c r="W2040" s="311"/>
      <c r="X2040" s="311"/>
      <c r="Y2040" s="311"/>
      <c r="Z2040" s="311"/>
    </row>
    <row r="2041" spans="1:26" s="6" customFormat="1">
      <c r="A2041" s="311"/>
      <c r="B2041" s="311"/>
      <c r="C2041" s="311"/>
      <c r="S2041" s="311"/>
      <c r="T2041" s="311"/>
      <c r="U2041" s="311"/>
      <c r="V2041" s="311"/>
      <c r="W2041" s="311"/>
      <c r="X2041" s="311"/>
      <c r="Y2041" s="311"/>
      <c r="Z2041" s="311"/>
    </row>
    <row r="2042" spans="1:26" s="6" customFormat="1">
      <c r="A2042" s="311"/>
      <c r="B2042" s="311"/>
      <c r="C2042" s="311"/>
      <c r="S2042" s="311"/>
      <c r="T2042" s="311"/>
      <c r="U2042" s="311"/>
      <c r="V2042" s="311"/>
      <c r="W2042" s="311"/>
      <c r="X2042" s="311"/>
      <c r="Y2042" s="311"/>
      <c r="Z2042" s="311"/>
    </row>
    <row r="2043" spans="1:26" s="6" customFormat="1">
      <c r="A2043" s="311"/>
      <c r="B2043" s="311"/>
      <c r="C2043" s="311"/>
      <c r="S2043" s="311"/>
      <c r="T2043" s="311"/>
      <c r="U2043" s="311"/>
      <c r="V2043" s="311"/>
      <c r="W2043" s="311"/>
      <c r="X2043" s="311"/>
      <c r="Y2043" s="311"/>
      <c r="Z2043" s="311"/>
    </row>
    <row r="2044" spans="1:26" s="6" customFormat="1">
      <c r="A2044" s="311"/>
      <c r="B2044" s="311"/>
      <c r="C2044" s="311"/>
      <c r="S2044" s="311"/>
      <c r="T2044" s="311"/>
      <c r="U2044" s="311"/>
      <c r="V2044" s="311"/>
      <c r="W2044" s="311"/>
      <c r="X2044" s="311"/>
      <c r="Y2044" s="311"/>
      <c r="Z2044" s="311"/>
    </row>
    <row r="2045" spans="1:26" s="6" customFormat="1">
      <c r="A2045" s="311"/>
      <c r="B2045" s="311"/>
      <c r="C2045" s="311"/>
      <c r="S2045" s="311"/>
      <c r="T2045" s="311"/>
      <c r="U2045" s="311"/>
      <c r="V2045" s="311"/>
      <c r="W2045" s="311"/>
      <c r="X2045" s="311"/>
      <c r="Y2045" s="311"/>
      <c r="Z2045" s="311"/>
    </row>
    <row r="2046" spans="1:26" s="6" customFormat="1">
      <c r="A2046" s="311"/>
      <c r="B2046" s="311"/>
      <c r="C2046" s="311"/>
      <c r="S2046" s="311"/>
      <c r="T2046" s="311"/>
      <c r="U2046" s="311"/>
      <c r="V2046" s="311"/>
      <c r="W2046" s="311"/>
      <c r="X2046" s="311"/>
      <c r="Y2046" s="311"/>
      <c r="Z2046" s="311"/>
    </row>
    <row r="2047" spans="1:26" s="6" customFormat="1">
      <c r="A2047" s="311"/>
      <c r="B2047" s="311"/>
      <c r="C2047" s="311"/>
      <c r="S2047" s="311"/>
      <c r="T2047" s="311"/>
      <c r="U2047" s="311"/>
      <c r="V2047" s="311"/>
      <c r="W2047" s="311"/>
      <c r="X2047" s="311"/>
      <c r="Y2047" s="311"/>
      <c r="Z2047" s="311"/>
    </row>
    <row r="2048" spans="1:26" s="6" customFormat="1">
      <c r="A2048" s="311"/>
      <c r="B2048" s="311"/>
      <c r="C2048" s="311"/>
      <c r="S2048" s="311"/>
      <c r="T2048" s="311"/>
      <c r="U2048" s="311"/>
      <c r="V2048" s="311"/>
      <c r="W2048" s="311"/>
      <c r="X2048" s="311"/>
      <c r="Y2048" s="311"/>
      <c r="Z2048" s="311"/>
    </row>
    <row r="2049" spans="1:26" s="6" customFormat="1">
      <c r="A2049" s="311"/>
      <c r="B2049" s="311"/>
      <c r="C2049" s="311"/>
      <c r="S2049" s="311"/>
      <c r="T2049" s="311"/>
      <c r="U2049" s="311"/>
      <c r="V2049" s="311"/>
      <c r="W2049" s="311"/>
      <c r="X2049" s="311"/>
      <c r="Y2049" s="311"/>
      <c r="Z2049" s="311"/>
    </row>
    <row r="2050" spans="1:26" s="6" customFormat="1">
      <c r="A2050" s="311"/>
      <c r="B2050" s="311"/>
      <c r="C2050" s="311"/>
      <c r="S2050" s="311"/>
      <c r="T2050" s="311"/>
      <c r="U2050" s="311"/>
      <c r="V2050" s="311"/>
      <c r="W2050" s="311"/>
      <c r="X2050" s="311"/>
      <c r="Y2050" s="311"/>
      <c r="Z2050" s="311"/>
    </row>
    <row r="2051" spans="1:26" s="6" customFormat="1">
      <c r="A2051" s="311"/>
      <c r="B2051" s="311"/>
      <c r="C2051" s="311"/>
      <c r="S2051" s="311"/>
      <c r="T2051" s="311"/>
      <c r="U2051" s="311"/>
      <c r="V2051" s="311"/>
      <c r="W2051" s="311"/>
      <c r="X2051" s="311"/>
      <c r="Y2051" s="311"/>
      <c r="Z2051" s="311"/>
    </row>
    <row r="2052" spans="1:26" s="6" customFormat="1">
      <c r="A2052" s="311"/>
      <c r="B2052" s="311"/>
      <c r="C2052" s="311"/>
      <c r="S2052" s="311"/>
      <c r="T2052" s="311"/>
      <c r="U2052" s="311"/>
      <c r="V2052" s="311"/>
      <c r="W2052" s="311"/>
      <c r="X2052" s="311"/>
      <c r="Y2052" s="311"/>
      <c r="Z2052" s="311"/>
    </row>
    <row r="2053" spans="1:26" s="6" customFormat="1">
      <c r="A2053" s="311"/>
      <c r="B2053" s="311"/>
      <c r="C2053" s="311"/>
      <c r="S2053" s="311"/>
      <c r="T2053" s="311"/>
      <c r="U2053" s="311"/>
      <c r="V2053" s="311"/>
      <c r="W2053" s="311"/>
      <c r="X2053" s="311"/>
      <c r="Y2053" s="311"/>
      <c r="Z2053" s="311"/>
    </row>
    <row r="2054" spans="1:26" s="6" customFormat="1">
      <c r="A2054" s="311"/>
      <c r="B2054" s="311"/>
      <c r="C2054" s="311"/>
      <c r="S2054" s="311"/>
      <c r="T2054" s="311"/>
      <c r="U2054" s="311"/>
      <c r="V2054" s="311"/>
      <c r="W2054" s="311"/>
      <c r="X2054" s="311"/>
      <c r="Y2054" s="311"/>
      <c r="Z2054" s="311"/>
    </row>
    <row r="2055" spans="1:26" s="6" customFormat="1">
      <c r="A2055" s="311"/>
      <c r="B2055" s="311"/>
      <c r="C2055" s="311"/>
      <c r="S2055" s="311"/>
      <c r="T2055" s="311"/>
      <c r="U2055" s="311"/>
      <c r="V2055" s="311"/>
      <c r="W2055" s="311"/>
      <c r="X2055" s="311"/>
      <c r="Y2055" s="311"/>
      <c r="Z2055" s="311"/>
    </row>
    <row r="2056" spans="1:26" s="6" customFormat="1">
      <c r="A2056" s="311"/>
      <c r="B2056" s="311"/>
      <c r="C2056" s="311"/>
      <c r="S2056" s="311"/>
      <c r="T2056" s="311"/>
      <c r="U2056" s="311"/>
      <c r="V2056" s="311"/>
      <c r="W2056" s="311"/>
      <c r="X2056" s="311"/>
      <c r="Y2056" s="311"/>
      <c r="Z2056" s="311"/>
    </row>
    <row r="2057" spans="1:26" s="6" customFormat="1">
      <c r="A2057" s="311"/>
      <c r="B2057" s="311"/>
      <c r="C2057" s="311"/>
      <c r="S2057" s="311"/>
      <c r="T2057" s="311"/>
      <c r="U2057" s="311"/>
      <c r="V2057" s="311"/>
      <c r="W2057" s="311"/>
      <c r="X2057" s="311"/>
      <c r="Y2057" s="311"/>
      <c r="Z2057" s="311"/>
    </row>
    <row r="2058" spans="1:26" s="6" customFormat="1">
      <c r="A2058" s="311"/>
      <c r="B2058" s="311"/>
      <c r="C2058" s="311"/>
      <c r="S2058" s="311"/>
      <c r="T2058" s="311"/>
      <c r="U2058" s="311"/>
      <c r="V2058" s="311"/>
      <c r="W2058" s="311"/>
      <c r="X2058" s="311"/>
      <c r="Y2058" s="311"/>
      <c r="Z2058" s="311"/>
    </row>
    <row r="2059" spans="1:26" s="6" customFormat="1">
      <c r="A2059" s="311"/>
      <c r="B2059" s="311"/>
      <c r="C2059" s="311"/>
      <c r="S2059" s="311"/>
      <c r="T2059" s="311"/>
      <c r="U2059" s="311"/>
      <c r="V2059" s="311"/>
      <c r="W2059" s="311"/>
      <c r="X2059" s="311"/>
      <c r="Y2059" s="311"/>
      <c r="Z2059" s="311"/>
    </row>
    <row r="2060" spans="1:26" s="6" customFormat="1">
      <c r="A2060" s="311"/>
      <c r="B2060" s="311"/>
      <c r="C2060" s="311"/>
      <c r="S2060" s="311"/>
      <c r="T2060" s="311"/>
      <c r="U2060" s="311"/>
      <c r="V2060" s="311"/>
      <c r="W2060" s="311"/>
      <c r="X2060" s="311"/>
      <c r="Y2060" s="311"/>
      <c r="Z2060" s="311"/>
    </row>
    <row r="2061" spans="1:26" s="6" customFormat="1">
      <c r="A2061" s="311"/>
      <c r="B2061" s="311"/>
      <c r="C2061" s="311"/>
      <c r="S2061" s="311"/>
      <c r="T2061" s="311"/>
      <c r="U2061" s="311"/>
      <c r="V2061" s="311"/>
      <c r="W2061" s="311"/>
      <c r="X2061" s="311"/>
      <c r="Y2061" s="311"/>
      <c r="Z2061" s="311"/>
    </row>
    <row r="2062" spans="1:26" s="6" customFormat="1">
      <c r="A2062" s="311"/>
      <c r="B2062" s="311"/>
      <c r="C2062" s="311"/>
      <c r="S2062" s="311"/>
      <c r="T2062" s="311"/>
      <c r="U2062" s="311"/>
      <c r="V2062" s="311"/>
      <c r="W2062" s="311"/>
      <c r="X2062" s="311"/>
      <c r="Y2062" s="311"/>
      <c r="Z2062" s="311"/>
    </row>
    <row r="2063" spans="1:26" s="6" customFormat="1">
      <c r="A2063" s="311"/>
      <c r="B2063" s="311"/>
      <c r="C2063" s="311"/>
      <c r="S2063" s="311"/>
      <c r="T2063" s="311"/>
      <c r="U2063" s="311"/>
      <c r="V2063" s="311"/>
      <c r="W2063" s="311"/>
      <c r="X2063" s="311"/>
      <c r="Y2063" s="311"/>
      <c r="Z2063" s="311"/>
    </row>
    <row r="2064" spans="1:26" s="6" customFormat="1">
      <c r="A2064" s="311"/>
      <c r="B2064" s="311"/>
      <c r="C2064" s="311"/>
      <c r="S2064" s="311"/>
      <c r="T2064" s="311"/>
      <c r="U2064" s="311"/>
      <c r="V2064" s="311"/>
      <c r="W2064" s="311"/>
      <c r="X2064" s="311"/>
      <c r="Y2064" s="311"/>
      <c r="Z2064" s="311"/>
    </row>
    <row r="2065" spans="1:26" s="6" customFormat="1">
      <c r="A2065" s="311"/>
      <c r="B2065" s="311"/>
      <c r="C2065" s="311"/>
      <c r="S2065" s="311"/>
      <c r="T2065" s="311"/>
      <c r="U2065" s="311"/>
      <c r="V2065" s="311"/>
      <c r="W2065" s="311"/>
      <c r="X2065" s="311"/>
      <c r="Y2065" s="311"/>
      <c r="Z2065" s="311"/>
    </row>
    <row r="2066" spans="1:26" s="6" customFormat="1">
      <c r="A2066" s="311"/>
      <c r="B2066" s="311"/>
      <c r="C2066" s="311"/>
      <c r="S2066" s="311"/>
      <c r="T2066" s="311"/>
      <c r="U2066" s="311"/>
      <c r="V2066" s="311"/>
      <c r="W2066" s="311"/>
      <c r="X2066" s="311"/>
      <c r="Y2066" s="311"/>
      <c r="Z2066" s="311"/>
    </row>
    <row r="2067" spans="1:26" s="6" customFormat="1">
      <c r="A2067" s="311"/>
      <c r="B2067" s="311"/>
      <c r="C2067" s="311"/>
      <c r="S2067" s="311"/>
      <c r="T2067" s="311"/>
      <c r="U2067" s="311"/>
      <c r="V2067" s="311"/>
      <c r="W2067" s="311"/>
      <c r="X2067" s="311"/>
      <c r="Y2067" s="311"/>
      <c r="Z2067" s="311"/>
    </row>
    <row r="2068" spans="1:26" s="6" customFormat="1">
      <c r="A2068" s="311"/>
      <c r="B2068" s="311"/>
      <c r="C2068" s="311"/>
      <c r="S2068" s="311"/>
      <c r="T2068" s="311"/>
      <c r="U2068" s="311"/>
      <c r="V2068" s="311"/>
      <c r="W2068" s="311"/>
      <c r="X2068" s="311"/>
      <c r="Y2068" s="311"/>
      <c r="Z2068" s="311"/>
    </row>
    <row r="2069" spans="1:26" s="6" customFormat="1">
      <c r="A2069" s="311"/>
      <c r="B2069" s="311"/>
      <c r="C2069" s="311"/>
      <c r="S2069" s="311"/>
      <c r="T2069" s="311"/>
      <c r="U2069" s="311"/>
      <c r="V2069" s="311"/>
      <c r="W2069" s="311"/>
      <c r="X2069" s="311"/>
      <c r="Y2069" s="311"/>
      <c r="Z2069" s="311"/>
    </row>
    <row r="2070" spans="1:26" s="6" customFormat="1">
      <c r="A2070" s="311"/>
      <c r="B2070" s="311"/>
      <c r="C2070" s="311"/>
      <c r="S2070" s="311"/>
      <c r="T2070" s="311"/>
      <c r="U2070" s="311"/>
      <c r="V2070" s="311"/>
      <c r="W2070" s="311"/>
      <c r="X2070" s="311"/>
      <c r="Y2070" s="311"/>
      <c r="Z2070" s="311"/>
    </row>
    <row r="2071" spans="1:26" s="6" customFormat="1">
      <c r="A2071" s="311"/>
      <c r="B2071" s="311"/>
      <c r="C2071" s="311"/>
      <c r="S2071" s="311"/>
      <c r="T2071" s="311"/>
      <c r="U2071" s="311"/>
      <c r="V2071" s="311"/>
      <c r="W2071" s="311"/>
      <c r="X2071" s="311"/>
      <c r="Y2071" s="311"/>
      <c r="Z2071" s="311"/>
    </row>
    <row r="2072" spans="1:26" s="6" customFormat="1">
      <c r="A2072" s="311"/>
      <c r="B2072" s="311"/>
      <c r="C2072" s="311"/>
      <c r="S2072" s="311"/>
      <c r="T2072" s="311"/>
      <c r="U2072" s="311"/>
      <c r="V2072" s="311"/>
      <c r="W2072" s="311"/>
      <c r="X2072" s="311"/>
      <c r="Y2072" s="311"/>
      <c r="Z2072" s="311"/>
    </row>
    <row r="2073" spans="1:26" s="6" customFormat="1">
      <c r="A2073" s="311"/>
      <c r="B2073" s="311"/>
      <c r="C2073" s="311"/>
      <c r="S2073" s="311"/>
      <c r="T2073" s="311"/>
      <c r="U2073" s="311"/>
      <c r="V2073" s="311"/>
      <c r="W2073" s="311"/>
      <c r="X2073" s="311"/>
      <c r="Y2073" s="311"/>
      <c r="Z2073" s="311"/>
    </row>
    <row r="2074" spans="1:26" s="6" customFormat="1">
      <c r="A2074" s="311"/>
      <c r="B2074" s="311"/>
      <c r="C2074" s="311"/>
      <c r="S2074" s="311"/>
      <c r="T2074" s="311"/>
      <c r="U2074" s="311"/>
      <c r="V2074" s="311"/>
      <c r="W2074" s="311"/>
      <c r="X2074" s="311"/>
      <c r="Y2074" s="311"/>
      <c r="Z2074" s="311"/>
    </row>
    <row r="2075" spans="1:26" s="6" customFormat="1">
      <c r="A2075" s="311"/>
      <c r="B2075" s="311"/>
      <c r="C2075" s="311"/>
      <c r="S2075" s="311"/>
      <c r="T2075" s="311"/>
      <c r="U2075" s="311"/>
      <c r="V2075" s="311"/>
      <c r="W2075" s="311"/>
      <c r="X2075" s="311"/>
      <c r="Y2075" s="311"/>
      <c r="Z2075" s="311"/>
    </row>
    <row r="2076" spans="1:26" s="6" customFormat="1">
      <c r="A2076" s="311"/>
      <c r="B2076" s="311"/>
      <c r="C2076" s="311"/>
      <c r="S2076" s="311"/>
      <c r="T2076" s="311"/>
      <c r="U2076" s="311"/>
      <c r="V2076" s="311"/>
      <c r="W2076" s="311"/>
      <c r="X2076" s="311"/>
      <c r="Y2076" s="311"/>
      <c r="Z2076" s="311"/>
    </row>
    <row r="2077" spans="1:26" s="6" customFormat="1">
      <c r="A2077" s="311"/>
      <c r="B2077" s="311"/>
      <c r="C2077" s="311"/>
      <c r="S2077" s="311"/>
      <c r="T2077" s="311"/>
      <c r="U2077" s="311"/>
      <c r="V2077" s="311"/>
      <c r="W2077" s="311"/>
      <c r="X2077" s="311"/>
      <c r="Y2077" s="311"/>
      <c r="Z2077" s="311"/>
    </row>
    <row r="2078" spans="1:26" s="6" customFormat="1">
      <c r="A2078" s="311"/>
      <c r="B2078" s="311"/>
      <c r="C2078" s="311"/>
      <c r="S2078" s="311"/>
      <c r="T2078" s="311"/>
      <c r="U2078" s="311"/>
      <c r="V2078" s="311"/>
      <c r="W2078" s="311"/>
      <c r="X2078" s="311"/>
      <c r="Y2078" s="311"/>
      <c r="Z2078" s="311"/>
    </row>
    <row r="2079" spans="1:26" s="6" customFormat="1">
      <c r="A2079" s="311"/>
      <c r="B2079" s="311"/>
      <c r="C2079" s="311"/>
      <c r="S2079" s="311"/>
      <c r="T2079" s="311"/>
      <c r="U2079" s="311"/>
      <c r="V2079" s="311"/>
      <c r="W2079" s="311"/>
      <c r="X2079" s="311"/>
      <c r="Y2079" s="311"/>
      <c r="Z2079" s="311"/>
    </row>
    <row r="2080" spans="1:26" s="6" customFormat="1">
      <c r="A2080" s="311"/>
      <c r="B2080" s="311"/>
      <c r="C2080" s="311"/>
      <c r="S2080" s="311"/>
      <c r="T2080" s="311"/>
      <c r="U2080" s="311"/>
      <c r="V2080" s="311"/>
      <c r="W2080" s="311"/>
      <c r="X2080" s="311"/>
      <c r="Y2080" s="311"/>
      <c r="Z2080" s="311"/>
    </row>
    <row r="2081" spans="1:26" s="6" customFormat="1">
      <c r="A2081" s="311"/>
      <c r="B2081" s="311"/>
      <c r="C2081" s="311"/>
      <c r="S2081" s="311"/>
      <c r="T2081" s="311"/>
      <c r="U2081" s="311"/>
      <c r="V2081" s="311"/>
      <c r="W2081" s="311"/>
      <c r="X2081" s="311"/>
      <c r="Y2081" s="311"/>
      <c r="Z2081" s="311"/>
    </row>
    <row r="2082" spans="1:26" s="6" customFormat="1">
      <c r="A2082" s="311"/>
      <c r="B2082" s="311"/>
      <c r="C2082" s="311"/>
      <c r="S2082" s="311"/>
      <c r="T2082" s="311"/>
      <c r="U2082" s="311"/>
      <c r="V2082" s="311"/>
      <c r="W2082" s="311"/>
      <c r="X2082" s="311"/>
      <c r="Y2082" s="311"/>
      <c r="Z2082" s="311"/>
    </row>
    <row r="2083" spans="1:26" s="6" customFormat="1">
      <c r="A2083" s="311"/>
      <c r="B2083" s="311"/>
      <c r="C2083" s="311"/>
      <c r="S2083" s="311"/>
      <c r="T2083" s="311"/>
      <c r="U2083" s="311"/>
      <c r="V2083" s="311"/>
      <c r="W2083" s="311"/>
      <c r="X2083" s="311"/>
      <c r="Y2083" s="311"/>
      <c r="Z2083" s="311"/>
    </row>
    <row r="2084" spans="1:26" s="6" customFormat="1">
      <c r="A2084" s="311"/>
      <c r="B2084" s="311"/>
      <c r="C2084" s="311"/>
      <c r="S2084" s="311"/>
      <c r="T2084" s="311"/>
      <c r="U2084" s="311"/>
      <c r="V2084" s="311"/>
      <c r="W2084" s="311"/>
      <c r="X2084" s="311"/>
      <c r="Y2084" s="311"/>
      <c r="Z2084" s="311"/>
    </row>
    <row r="2085" spans="1:26" s="6" customFormat="1">
      <c r="A2085" s="311"/>
      <c r="B2085" s="311"/>
      <c r="C2085" s="311"/>
      <c r="S2085" s="311"/>
      <c r="T2085" s="311"/>
      <c r="U2085" s="311"/>
      <c r="V2085" s="311"/>
      <c r="W2085" s="311"/>
      <c r="X2085" s="311"/>
      <c r="Y2085" s="311"/>
      <c r="Z2085" s="311"/>
    </row>
    <row r="2086" spans="1:26" s="6" customFormat="1">
      <c r="A2086" s="311"/>
      <c r="B2086" s="311"/>
      <c r="C2086" s="311"/>
      <c r="S2086" s="311"/>
      <c r="T2086" s="311"/>
      <c r="U2086" s="311"/>
      <c r="V2086" s="311"/>
      <c r="W2086" s="311"/>
      <c r="X2086" s="311"/>
      <c r="Y2086" s="311"/>
      <c r="Z2086" s="311"/>
    </row>
    <row r="2087" spans="1:26" s="6" customFormat="1">
      <c r="A2087" s="311"/>
      <c r="B2087" s="311"/>
      <c r="C2087" s="311"/>
      <c r="S2087" s="311"/>
      <c r="T2087" s="311"/>
      <c r="U2087" s="311"/>
      <c r="V2087" s="311"/>
      <c r="W2087" s="311"/>
      <c r="X2087" s="311"/>
      <c r="Y2087" s="311"/>
      <c r="Z2087" s="311"/>
    </row>
    <row r="2088" spans="1:26" s="6" customFormat="1">
      <c r="A2088" s="311"/>
      <c r="B2088" s="311"/>
      <c r="C2088" s="311"/>
      <c r="S2088" s="311"/>
      <c r="T2088" s="311"/>
      <c r="U2088" s="311"/>
      <c r="V2088" s="311"/>
      <c r="W2088" s="311"/>
      <c r="X2088" s="311"/>
      <c r="Y2088" s="311"/>
      <c r="Z2088" s="311"/>
    </row>
    <row r="2089" spans="1:26" s="6" customFormat="1">
      <c r="A2089" s="311"/>
      <c r="B2089" s="311"/>
      <c r="C2089" s="311"/>
      <c r="S2089" s="311"/>
      <c r="T2089" s="311"/>
      <c r="U2089" s="311"/>
      <c r="V2089" s="311"/>
      <c r="W2089" s="311"/>
      <c r="X2089" s="311"/>
      <c r="Y2089" s="311"/>
      <c r="Z2089" s="311"/>
    </row>
    <row r="2090" spans="1:26" s="6" customFormat="1">
      <c r="A2090" s="311"/>
      <c r="B2090" s="311"/>
      <c r="C2090" s="311"/>
      <c r="S2090" s="311"/>
      <c r="T2090" s="311"/>
      <c r="U2090" s="311"/>
      <c r="V2090" s="311"/>
      <c r="W2090" s="311"/>
      <c r="X2090" s="311"/>
      <c r="Y2090" s="311"/>
      <c r="Z2090" s="311"/>
    </row>
    <row r="2091" spans="1:26" s="6" customFormat="1">
      <c r="A2091" s="311"/>
      <c r="B2091" s="311"/>
      <c r="C2091" s="311"/>
      <c r="S2091" s="311"/>
      <c r="T2091" s="311"/>
      <c r="U2091" s="311"/>
      <c r="V2091" s="311"/>
      <c r="W2091" s="311"/>
      <c r="X2091" s="311"/>
      <c r="Y2091" s="311"/>
      <c r="Z2091" s="311"/>
    </row>
    <row r="2092" spans="1:26" s="6" customFormat="1">
      <c r="A2092" s="311"/>
      <c r="B2092" s="311"/>
      <c r="C2092" s="311"/>
      <c r="S2092" s="311"/>
      <c r="T2092" s="311"/>
      <c r="U2092" s="311"/>
      <c r="V2092" s="311"/>
      <c r="W2092" s="311"/>
      <c r="X2092" s="311"/>
      <c r="Y2092" s="311"/>
      <c r="Z2092" s="311"/>
    </row>
    <row r="2093" spans="1:26" s="6" customFormat="1">
      <c r="A2093" s="311"/>
      <c r="B2093" s="311"/>
      <c r="C2093" s="311"/>
      <c r="S2093" s="311"/>
      <c r="T2093" s="311"/>
      <c r="U2093" s="311"/>
      <c r="V2093" s="311"/>
      <c r="W2093" s="311"/>
      <c r="X2093" s="311"/>
      <c r="Y2093" s="311"/>
      <c r="Z2093" s="311"/>
    </row>
    <row r="2094" spans="1:26" s="6" customFormat="1">
      <c r="A2094" s="311"/>
      <c r="B2094" s="311"/>
      <c r="C2094" s="311"/>
      <c r="S2094" s="311"/>
      <c r="T2094" s="311"/>
      <c r="U2094" s="311"/>
      <c r="V2094" s="311"/>
      <c r="W2094" s="311"/>
      <c r="X2094" s="311"/>
      <c r="Y2094" s="311"/>
      <c r="Z2094" s="311"/>
    </row>
    <row r="2095" spans="1:26" s="6" customFormat="1">
      <c r="A2095" s="311"/>
      <c r="B2095" s="311"/>
      <c r="C2095" s="311"/>
      <c r="S2095" s="311"/>
      <c r="T2095" s="311"/>
      <c r="U2095" s="311"/>
      <c r="V2095" s="311"/>
      <c r="W2095" s="311"/>
      <c r="X2095" s="311"/>
      <c r="Y2095" s="311"/>
      <c r="Z2095" s="311"/>
    </row>
    <row r="2096" spans="1:26" s="6" customFormat="1">
      <c r="A2096" s="311"/>
      <c r="B2096" s="311"/>
      <c r="C2096" s="311"/>
      <c r="S2096" s="311"/>
      <c r="T2096" s="311"/>
      <c r="U2096" s="311"/>
      <c r="V2096" s="311"/>
      <c r="W2096" s="311"/>
      <c r="X2096" s="311"/>
      <c r="Y2096" s="311"/>
      <c r="Z2096" s="311"/>
    </row>
    <row r="2097" spans="1:26" s="6" customFormat="1">
      <c r="A2097" s="311"/>
      <c r="B2097" s="311"/>
      <c r="C2097" s="311"/>
      <c r="S2097" s="311"/>
      <c r="T2097" s="311"/>
      <c r="U2097" s="311"/>
      <c r="V2097" s="311"/>
      <c r="W2097" s="311"/>
      <c r="X2097" s="311"/>
      <c r="Y2097" s="311"/>
      <c r="Z2097" s="311"/>
    </row>
    <row r="2098" spans="1:26" s="6" customFormat="1">
      <c r="A2098" s="311"/>
      <c r="B2098" s="311"/>
      <c r="C2098" s="311"/>
      <c r="S2098" s="311"/>
      <c r="T2098" s="311"/>
      <c r="U2098" s="311"/>
      <c r="V2098" s="311"/>
      <c r="W2098" s="311"/>
      <c r="X2098" s="311"/>
      <c r="Y2098" s="311"/>
      <c r="Z2098" s="311"/>
    </row>
    <row r="2099" spans="1:26" s="6" customFormat="1">
      <c r="A2099" s="311"/>
      <c r="B2099" s="311"/>
      <c r="C2099" s="311"/>
      <c r="S2099" s="311"/>
      <c r="T2099" s="311"/>
      <c r="U2099" s="311"/>
      <c r="V2099" s="311"/>
      <c r="W2099" s="311"/>
      <c r="X2099" s="311"/>
      <c r="Y2099" s="311"/>
      <c r="Z2099" s="311"/>
    </row>
    <row r="2100" spans="1:26" s="6" customFormat="1">
      <c r="A2100" s="311"/>
      <c r="B2100" s="311"/>
      <c r="C2100" s="311"/>
      <c r="S2100" s="311"/>
      <c r="T2100" s="311"/>
      <c r="U2100" s="311"/>
      <c r="V2100" s="311"/>
      <c r="W2100" s="311"/>
      <c r="X2100" s="311"/>
      <c r="Y2100" s="311"/>
      <c r="Z2100" s="311"/>
    </row>
    <row r="2101" spans="1:26" s="6" customFormat="1">
      <c r="A2101" s="311"/>
      <c r="B2101" s="311"/>
      <c r="C2101" s="311"/>
      <c r="S2101" s="311"/>
      <c r="T2101" s="311"/>
      <c r="U2101" s="311"/>
      <c r="V2101" s="311"/>
      <c r="W2101" s="311"/>
      <c r="X2101" s="311"/>
      <c r="Y2101" s="311"/>
      <c r="Z2101" s="311"/>
    </row>
    <row r="2102" spans="1:26" s="6" customFormat="1">
      <c r="A2102" s="311"/>
      <c r="B2102" s="311"/>
      <c r="C2102" s="311"/>
      <c r="S2102" s="311"/>
      <c r="T2102" s="311"/>
      <c r="U2102" s="311"/>
      <c r="V2102" s="311"/>
      <c r="W2102" s="311"/>
      <c r="X2102" s="311"/>
      <c r="Y2102" s="311"/>
      <c r="Z2102" s="311"/>
    </row>
    <row r="2103" spans="1:26" s="6" customFormat="1">
      <c r="A2103" s="311"/>
      <c r="B2103" s="311"/>
      <c r="C2103" s="311"/>
      <c r="S2103" s="311"/>
      <c r="T2103" s="311"/>
      <c r="U2103" s="311"/>
      <c r="V2103" s="311"/>
      <c r="W2103" s="311"/>
      <c r="X2103" s="311"/>
      <c r="Y2103" s="311"/>
      <c r="Z2103" s="311"/>
    </row>
    <row r="2104" spans="1:26" s="6" customFormat="1">
      <c r="A2104" s="311"/>
      <c r="B2104" s="311"/>
      <c r="C2104" s="311"/>
      <c r="S2104" s="311"/>
      <c r="T2104" s="311"/>
      <c r="U2104" s="311"/>
      <c r="V2104" s="311"/>
      <c r="W2104" s="311"/>
      <c r="X2104" s="311"/>
      <c r="Y2104" s="311"/>
      <c r="Z2104" s="311"/>
    </row>
    <row r="2105" spans="1:26" s="6" customFormat="1">
      <c r="A2105" s="311"/>
      <c r="B2105" s="311"/>
      <c r="C2105" s="311"/>
      <c r="S2105" s="311"/>
      <c r="T2105" s="311"/>
      <c r="U2105" s="311"/>
      <c r="V2105" s="311"/>
      <c r="W2105" s="311"/>
      <c r="X2105" s="311"/>
      <c r="Y2105" s="311"/>
      <c r="Z2105" s="311"/>
    </row>
    <row r="2106" spans="1:26" s="6" customFormat="1">
      <c r="A2106" s="311"/>
      <c r="B2106" s="311"/>
      <c r="C2106" s="311"/>
      <c r="S2106" s="311"/>
      <c r="T2106" s="311"/>
      <c r="U2106" s="311"/>
      <c r="V2106" s="311"/>
      <c r="W2106" s="311"/>
      <c r="X2106" s="311"/>
      <c r="Y2106" s="311"/>
      <c r="Z2106" s="311"/>
    </row>
    <row r="2107" spans="1:26" s="6" customFormat="1">
      <c r="A2107" s="311"/>
      <c r="B2107" s="311"/>
      <c r="C2107" s="311"/>
      <c r="S2107" s="311"/>
      <c r="T2107" s="311"/>
      <c r="U2107" s="311"/>
      <c r="V2107" s="311"/>
      <c r="W2107" s="311"/>
      <c r="X2107" s="311"/>
      <c r="Y2107" s="311"/>
      <c r="Z2107" s="311"/>
    </row>
    <row r="2108" spans="1:26" s="6" customFormat="1">
      <c r="A2108" s="311"/>
      <c r="B2108" s="311"/>
      <c r="C2108" s="311"/>
      <c r="S2108" s="311"/>
      <c r="T2108" s="311"/>
      <c r="U2108" s="311"/>
      <c r="V2108" s="311"/>
      <c r="W2108" s="311"/>
      <c r="X2108" s="311"/>
      <c r="Y2108" s="311"/>
      <c r="Z2108" s="311"/>
    </row>
    <row r="2109" spans="1:26" s="6" customFormat="1">
      <c r="A2109" s="311"/>
      <c r="B2109" s="311"/>
      <c r="C2109" s="311"/>
      <c r="S2109" s="311"/>
      <c r="T2109" s="311"/>
      <c r="U2109" s="311"/>
      <c r="V2109" s="311"/>
      <c r="W2109" s="311"/>
      <c r="X2109" s="311"/>
      <c r="Y2109" s="311"/>
      <c r="Z2109" s="311"/>
    </row>
    <row r="2110" spans="1:26" s="6" customFormat="1">
      <c r="A2110" s="311"/>
      <c r="B2110" s="311"/>
      <c r="C2110" s="311"/>
      <c r="S2110" s="311"/>
      <c r="T2110" s="311"/>
      <c r="U2110" s="311"/>
      <c r="V2110" s="311"/>
      <c r="W2110" s="311"/>
      <c r="X2110" s="311"/>
      <c r="Y2110" s="311"/>
      <c r="Z2110" s="311"/>
    </row>
    <row r="2111" spans="1:26" s="6" customFormat="1">
      <c r="A2111" s="311"/>
      <c r="B2111" s="311"/>
      <c r="C2111" s="311"/>
      <c r="S2111" s="311"/>
      <c r="T2111" s="311"/>
      <c r="U2111" s="311"/>
      <c r="V2111" s="311"/>
      <c r="W2111" s="311"/>
      <c r="X2111" s="311"/>
      <c r="Y2111" s="311"/>
      <c r="Z2111" s="311"/>
    </row>
    <row r="2112" spans="1:26" s="6" customFormat="1">
      <c r="A2112" s="311"/>
      <c r="B2112" s="311"/>
      <c r="C2112" s="311"/>
      <c r="S2112" s="311"/>
      <c r="T2112" s="311"/>
      <c r="U2112" s="311"/>
      <c r="V2112" s="311"/>
      <c r="W2112" s="311"/>
      <c r="X2112" s="311"/>
      <c r="Y2112" s="311"/>
      <c r="Z2112" s="311"/>
    </row>
    <row r="2113" spans="1:26" s="6" customFormat="1">
      <c r="A2113" s="311"/>
      <c r="B2113" s="311"/>
      <c r="C2113" s="311"/>
      <c r="S2113" s="311"/>
      <c r="T2113" s="311"/>
      <c r="U2113" s="311"/>
      <c r="V2113" s="311"/>
      <c r="W2113" s="311"/>
      <c r="X2113" s="311"/>
      <c r="Y2113" s="311"/>
      <c r="Z2113" s="311"/>
    </row>
    <row r="2114" spans="1:26" s="6" customFormat="1">
      <c r="A2114" s="311"/>
      <c r="B2114" s="311"/>
      <c r="C2114" s="311"/>
      <c r="S2114" s="311"/>
      <c r="T2114" s="311"/>
      <c r="U2114" s="311"/>
      <c r="V2114" s="311"/>
      <c r="W2114" s="311"/>
      <c r="X2114" s="311"/>
      <c r="Y2114" s="311"/>
      <c r="Z2114" s="311"/>
    </row>
    <row r="2115" spans="1:26" s="6" customFormat="1">
      <c r="A2115" s="311"/>
      <c r="B2115" s="311"/>
      <c r="C2115" s="311"/>
      <c r="S2115" s="311"/>
      <c r="T2115" s="311"/>
      <c r="U2115" s="311"/>
      <c r="V2115" s="311"/>
      <c r="W2115" s="311"/>
      <c r="X2115" s="311"/>
      <c r="Y2115" s="311"/>
      <c r="Z2115" s="311"/>
    </row>
    <row r="2116" spans="1:26" s="6" customFormat="1">
      <c r="A2116" s="311"/>
      <c r="B2116" s="311"/>
      <c r="C2116" s="311"/>
      <c r="S2116" s="311"/>
      <c r="T2116" s="311"/>
      <c r="U2116" s="311"/>
      <c r="V2116" s="311"/>
      <c r="W2116" s="311"/>
      <c r="X2116" s="311"/>
      <c r="Y2116" s="311"/>
      <c r="Z2116" s="311"/>
    </row>
    <row r="2117" spans="1:26" s="6" customFormat="1">
      <c r="A2117" s="311"/>
      <c r="B2117" s="311"/>
      <c r="C2117" s="311"/>
      <c r="S2117" s="311"/>
      <c r="T2117" s="311"/>
      <c r="U2117" s="311"/>
      <c r="V2117" s="311"/>
      <c r="W2117" s="311"/>
      <c r="X2117" s="311"/>
      <c r="Y2117" s="311"/>
      <c r="Z2117" s="311"/>
    </row>
    <row r="2118" spans="1:26" s="6" customFormat="1">
      <c r="A2118" s="311"/>
      <c r="B2118" s="311"/>
      <c r="C2118" s="311"/>
      <c r="S2118" s="311"/>
      <c r="T2118" s="311"/>
      <c r="U2118" s="311"/>
      <c r="V2118" s="311"/>
      <c r="W2118" s="311"/>
      <c r="X2118" s="311"/>
      <c r="Y2118" s="311"/>
      <c r="Z2118" s="311"/>
    </row>
    <row r="2119" spans="1:26" s="6" customFormat="1">
      <c r="A2119" s="311"/>
      <c r="B2119" s="311"/>
      <c r="C2119" s="311"/>
      <c r="S2119" s="311"/>
      <c r="T2119" s="311"/>
      <c r="U2119" s="311"/>
      <c r="V2119" s="311"/>
      <c r="W2119" s="311"/>
      <c r="X2119" s="311"/>
      <c r="Y2119" s="311"/>
      <c r="Z2119" s="311"/>
    </row>
    <row r="2120" spans="1:26" s="6" customFormat="1">
      <c r="A2120" s="311"/>
      <c r="B2120" s="311"/>
      <c r="C2120" s="311"/>
      <c r="S2120" s="311"/>
      <c r="T2120" s="311"/>
      <c r="U2120" s="311"/>
      <c r="V2120" s="311"/>
      <c r="W2120" s="311"/>
      <c r="X2120" s="311"/>
      <c r="Y2120" s="311"/>
      <c r="Z2120" s="311"/>
    </row>
    <row r="2121" spans="1:26" s="6" customFormat="1">
      <c r="A2121" s="311"/>
      <c r="B2121" s="311"/>
      <c r="C2121" s="311"/>
      <c r="S2121" s="311"/>
      <c r="T2121" s="311"/>
      <c r="U2121" s="311"/>
      <c r="V2121" s="311"/>
      <c r="W2121" s="311"/>
      <c r="X2121" s="311"/>
      <c r="Y2121" s="311"/>
      <c r="Z2121" s="311"/>
    </row>
    <row r="2122" spans="1:26" s="6" customFormat="1">
      <c r="A2122" s="311"/>
      <c r="B2122" s="311"/>
      <c r="C2122" s="311"/>
      <c r="S2122" s="311"/>
      <c r="T2122" s="311"/>
      <c r="U2122" s="311"/>
      <c r="V2122" s="311"/>
      <c r="W2122" s="311"/>
      <c r="X2122" s="311"/>
      <c r="Y2122" s="311"/>
      <c r="Z2122" s="311"/>
    </row>
    <row r="2123" spans="1:26" s="6" customFormat="1">
      <c r="A2123" s="311"/>
      <c r="B2123" s="311"/>
      <c r="C2123" s="311"/>
      <c r="S2123" s="311"/>
      <c r="T2123" s="311"/>
      <c r="U2123" s="311"/>
      <c r="V2123" s="311"/>
      <c r="W2123" s="311"/>
      <c r="X2123" s="311"/>
      <c r="Y2123" s="311"/>
      <c r="Z2123" s="311"/>
    </row>
    <row r="2124" spans="1:26" s="6" customFormat="1">
      <c r="A2124" s="311"/>
      <c r="B2124" s="311"/>
      <c r="C2124" s="311"/>
      <c r="S2124" s="311"/>
      <c r="T2124" s="311"/>
      <c r="U2124" s="311"/>
      <c r="V2124" s="311"/>
      <c r="W2124" s="311"/>
      <c r="X2124" s="311"/>
      <c r="Y2124" s="311"/>
      <c r="Z2124" s="311"/>
    </row>
    <row r="2125" spans="1:26" s="6" customFormat="1">
      <c r="A2125" s="311"/>
      <c r="B2125" s="311"/>
      <c r="C2125" s="311"/>
      <c r="S2125" s="311"/>
      <c r="T2125" s="311"/>
      <c r="U2125" s="311"/>
      <c r="V2125" s="311"/>
      <c r="W2125" s="311"/>
      <c r="X2125" s="311"/>
      <c r="Y2125" s="311"/>
      <c r="Z2125" s="311"/>
    </row>
    <row r="2126" spans="1:26" s="6" customFormat="1">
      <c r="A2126" s="311"/>
      <c r="B2126" s="311"/>
      <c r="C2126" s="311"/>
      <c r="S2126" s="311"/>
      <c r="T2126" s="311"/>
      <c r="U2126" s="311"/>
      <c r="V2126" s="311"/>
      <c r="W2126" s="311"/>
      <c r="X2126" s="311"/>
      <c r="Y2126" s="311"/>
      <c r="Z2126" s="311"/>
    </row>
    <row r="2127" spans="1:26" s="6" customFormat="1">
      <c r="A2127" s="311"/>
      <c r="B2127" s="311"/>
      <c r="C2127" s="311"/>
      <c r="S2127" s="311"/>
      <c r="T2127" s="311"/>
      <c r="U2127" s="311"/>
      <c r="V2127" s="311"/>
      <c r="W2127" s="311"/>
      <c r="X2127" s="311"/>
      <c r="Y2127" s="311"/>
      <c r="Z2127" s="311"/>
    </row>
    <row r="2128" spans="1:26" s="6" customFormat="1">
      <c r="A2128" s="311"/>
      <c r="B2128" s="311"/>
      <c r="C2128" s="311"/>
      <c r="S2128" s="311"/>
      <c r="T2128" s="311"/>
      <c r="U2128" s="311"/>
      <c r="V2128" s="311"/>
      <c r="W2128" s="311"/>
      <c r="X2128" s="311"/>
      <c r="Y2128" s="311"/>
      <c r="Z2128" s="311"/>
    </row>
    <row r="2129" spans="1:26" s="6" customFormat="1">
      <c r="A2129" s="311"/>
      <c r="B2129" s="311"/>
      <c r="C2129" s="311"/>
      <c r="S2129" s="311"/>
      <c r="T2129" s="311"/>
      <c r="U2129" s="311"/>
      <c r="V2129" s="311"/>
      <c r="W2129" s="311"/>
      <c r="X2129" s="311"/>
      <c r="Y2129" s="311"/>
      <c r="Z2129" s="311"/>
    </row>
    <row r="2130" spans="1:26" s="6" customFormat="1">
      <c r="A2130" s="311"/>
      <c r="B2130" s="311"/>
      <c r="C2130" s="311"/>
      <c r="S2130" s="311"/>
      <c r="T2130" s="311"/>
      <c r="U2130" s="311"/>
      <c r="V2130" s="311"/>
      <c r="W2130" s="311"/>
      <c r="X2130" s="311"/>
      <c r="Y2130" s="311"/>
      <c r="Z2130" s="311"/>
    </row>
    <row r="2131" spans="1:26" s="6" customFormat="1">
      <c r="A2131" s="311"/>
      <c r="B2131" s="311"/>
      <c r="C2131" s="311"/>
      <c r="S2131" s="311"/>
      <c r="T2131" s="311"/>
      <c r="U2131" s="311"/>
      <c r="V2131" s="311"/>
      <c r="W2131" s="311"/>
      <c r="X2131" s="311"/>
      <c r="Y2131" s="311"/>
      <c r="Z2131" s="311"/>
    </row>
    <row r="2132" spans="1:26" s="6" customFormat="1">
      <c r="A2132" s="311"/>
      <c r="B2132" s="311"/>
      <c r="C2132" s="311"/>
      <c r="S2132" s="311"/>
      <c r="T2132" s="311"/>
      <c r="U2132" s="311"/>
      <c r="V2132" s="311"/>
      <c r="W2132" s="311"/>
      <c r="X2132" s="311"/>
      <c r="Y2132" s="311"/>
      <c r="Z2132" s="311"/>
    </row>
    <row r="2133" spans="1:26" s="6" customFormat="1">
      <c r="A2133" s="311"/>
      <c r="B2133" s="311"/>
      <c r="C2133" s="311"/>
      <c r="S2133" s="311"/>
      <c r="T2133" s="311"/>
      <c r="U2133" s="311"/>
      <c r="V2133" s="311"/>
      <c r="W2133" s="311"/>
      <c r="X2133" s="311"/>
      <c r="Y2133" s="311"/>
      <c r="Z2133" s="311"/>
    </row>
    <row r="2134" spans="1:26" s="6" customFormat="1">
      <c r="A2134" s="311"/>
      <c r="B2134" s="311"/>
      <c r="C2134" s="311"/>
      <c r="S2134" s="311"/>
      <c r="T2134" s="311"/>
      <c r="U2134" s="311"/>
      <c r="V2134" s="311"/>
      <c r="W2134" s="311"/>
      <c r="X2134" s="311"/>
      <c r="Y2134" s="311"/>
      <c r="Z2134" s="311"/>
    </row>
    <row r="2135" spans="1:26" s="6" customFormat="1">
      <c r="A2135" s="311"/>
      <c r="B2135" s="311"/>
      <c r="C2135" s="311"/>
      <c r="S2135" s="311"/>
      <c r="T2135" s="311"/>
      <c r="U2135" s="311"/>
      <c r="V2135" s="311"/>
      <c r="W2135" s="311"/>
      <c r="X2135" s="311"/>
      <c r="Y2135" s="311"/>
      <c r="Z2135" s="311"/>
    </row>
    <row r="2136" spans="1:26" s="6" customFormat="1">
      <c r="A2136" s="311"/>
      <c r="B2136" s="311"/>
      <c r="C2136" s="311"/>
      <c r="S2136" s="311"/>
      <c r="T2136" s="311"/>
      <c r="U2136" s="311"/>
      <c r="V2136" s="311"/>
      <c r="W2136" s="311"/>
      <c r="X2136" s="311"/>
      <c r="Y2136" s="311"/>
      <c r="Z2136" s="311"/>
    </row>
    <row r="2137" spans="1:26" s="6" customFormat="1">
      <c r="A2137" s="311"/>
      <c r="B2137" s="311"/>
      <c r="C2137" s="311"/>
      <c r="S2137" s="311"/>
      <c r="T2137" s="311"/>
      <c r="U2137" s="311"/>
      <c r="V2137" s="311"/>
      <c r="W2137" s="311"/>
      <c r="X2137" s="311"/>
      <c r="Y2137" s="311"/>
      <c r="Z2137" s="311"/>
    </row>
    <row r="2138" spans="1:26" s="6" customFormat="1">
      <c r="A2138" s="311"/>
      <c r="B2138" s="311"/>
      <c r="C2138" s="311"/>
      <c r="S2138" s="311"/>
      <c r="T2138" s="311"/>
      <c r="U2138" s="311"/>
      <c r="V2138" s="311"/>
      <c r="W2138" s="311"/>
      <c r="X2138" s="311"/>
      <c r="Y2138" s="311"/>
      <c r="Z2138" s="311"/>
    </row>
    <row r="2139" spans="1:26" s="6" customFormat="1">
      <c r="A2139" s="311"/>
      <c r="B2139" s="311"/>
      <c r="C2139" s="311"/>
      <c r="S2139" s="311"/>
      <c r="T2139" s="311"/>
      <c r="U2139" s="311"/>
      <c r="V2139" s="311"/>
      <c r="W2139" s="311"/>
      <c r="X2139" s="311"/>
      <c r="Y2139" s="311"/>
      <c r="Z2139" s="311"/>
    </row>
    <row r="2140" spans="1:26" s="6" customFormat="1">
      <c r="A2140" s="311"/>
      <c r="B2140" s="311"/>
      <c r="C2140" s="311"/>
      <c r="S2140" s="311"/>
      <c r="T2140" s="311"/>
      <c r="U2140" s="311"/>
      <c r="V2140" s="311"/>
      <c r="W2140" s="311"/>
      <c r="X2140" s="311"/>
      <c r="Y2140" s="311"/>
      <c r="Z2140" s="311"/>
    </row>
    <row r="2141" spans="1:26" s="6" customFormat="1">
      <c r="A2141" s="311"/>
      <c r="B2141" s="311"/>
      <c r="C2141" s="311"/>
      <c r="S2141" s="311"/>
      <c r="T2141" s="311"/>
      <c r="U2141" s="311"/>
      <c r="V2141" s="311"/>
      <c r="W2141" s="311"/>
      <c r="X2141" s="311"/>
      <c r="Y2141" s="311"/>
      <c r="Z2141" s="311"/>
    </row>
    <row r="2142" spans="1:26" s="6" customFormat="1">
      <c r="A2142" s="311"/>
      <c r="B2142" s="311"/>
      <c r="C2142" s="311"/>
      <c r="S2142" s="311"/>
      <c r="T2142" s="311"/>
      <c r="U2142" s="311"/>
      <c r="V2142" s="311"/>
      <c r="W2142" s="311"/>
      <c r="X2142" s="311"/>
      <c r="Y2142" s="311"/>
      <c r="Z2142" s="311"/>
    </row>
    <row r="2143" spans="1:26" s="6" customFormat="1">
      <c r="A2143" s="311"/>
      <c r="B2143" s="311"/>
      <c r="C2143" s="311"/>
      <c r="S2143" s="311"/>
      <c r="T2143" s="311"/>
      <c r="U2143" s="311"/>
      <c r="V2143" s="311"/>
      <c r="W2143" s="311"/>
      <c r="X2143" s="311"/>
      <c r="Y2143" s="311"/>
      <c r="Z2143" s="311"/>
    </row>
    <row r="2144" spans="1:26" s="6" customFormat="1">
      <c r="A2144" s="311"/>
      <c r="B2144" s="311"/>
      <c r="C2144" s="311"/>
      <c r="S2144" s="311"/>
      <c r="T2144" s="311"/>
      <c r="U2144" s="311"/>
      <c r="V2144" s="311"/>
      <c r="W2144" s="311"/>
      <c r="X2144" s="311"/>
      <c r="Y2144" s="311"/>
      <c r="Z2144" s="311"/>
    </row>
    <row r="2145" spans="1:26" s="6" customFormat="1">
      <c r="A2145" s="311"/>
      <c r="B2145" s="311"/>
      <c r="C2145" s="311"/>
      <c r="S2145" s="311"/>
      <c r="T2145" s="311"/>
      <c r="U2145" s="311"/>
      <c r="V2145" s="311"/>
      <c r="W2145" s="311"/>
      <c r="X2145" s="311"/>
      <c r="Y2145" s="311"/>
      <c r="Z2145" s="311"/>
    </row>
    <row r="2146" spans="1:26" s="6" customFormat="1">
      <c r="A2146" s="311"/>
      <c r="B2146" s="311"/>
      <c r="C2146" s="311"/>
      <c r="S2146" s="311"/>
      <c r="T2146" s="311"/>
      <c r="U2146" s="311"/>
      <c r="V2146" s="311"/>
      <c r="W2146" s="311"/>
      <c r="X2146" s="311"/>
      <c r="Y2146" s="311"/>
      <c r="Z2146" s="311"/>
    </row>
    <row r="2147" spans="1:26" s="6" customFormat="1">
      <c r="A2147" s="311"/>
      <c r="B2147" s="311"/>
      <c r="C2147" s="311"/>
      <c r="S2147" s="311"/>
      <c r="T2147" s="311"/>
      <c r="U2147" s="311"/>
      <c r="V2147" s="311"/>
      <c r="W2147" s="311"/>
      <c r="X2147" s="311"/>
      <c r="Y2147" s="311"/>
      <c r="Z2147" s="311"/>
    </row>
    <row r="2148" spans="1:26" s="6" customFormat="1">
      <c r="A2148" s="311"/>
      <c r="B2148" s="311"/>
      <c r="C2148" s="311"/>
      <c r="S2148" s="311"/>
      <c r="T2148" s="311"/>
      <c r="U2148" s="311"/>
      <c r="V2148" s="311"/>
      <c r="W2148" s="311"/>
      <c r="X2148" s="311"/>
      <c r="Y2148" s="311"/>
      <c r="Z2148" s="311"/>
    </row>
    <row r="2149" spans="1:26" s="6" customFormat="1">
      <c r="A2149" s="311"/>
      <c r="B2149" s="311"/>
      <c r="C2149" s="311"/>
      <c r="S2149" s="311"/>
      <c r="T2149" s="311"/>
      <c r="U2149" s="311"/>
      <c r="V2149" s="311"/>
      <c r="W2149" s="311"/>
      <c r="X2149" s="311"/>
      <c r="Y2149" s="311"/>
      <c r="Z2149" s="311"/>
    </row>
    <row r="2150" spans="1:26" s="6" customFormat="1">
      <c r="A2150" s="311"/>
      <c r="B2150" s="311"/>
      <c r="C2150" s="311"/>
      <c r="S2150" s="311"/>
      <c r="T2150" s="311"/>
      <c r="U2150" s="311"/>
      <c r="V2150" s="311"/>
      <c r="W2150" s="311"/>
      <c r="X2150" s="311"/>
      <c r="Y2150" s="311"/>
      <c r="Z2150" s="311"/>
    </row>
    <row r="2151" spans="1:26" s="6" customFormat="1">
      <c r="A2151" s="311"/>
      <c r="B2151" s="311"/>
      <c r="C2151" s="311"/>
      <c r="S2151" s="311"/>
      <c r="T2151" s="311"/>
      <c r="U2151" s="311"/>
      <c r="V2151" s="311"/>
      <c r="W2151" s="311"/>
      <c r="X2151" s="311"/>
      <c r="Y2151" s="311"/>
      <c r="Z2151" s="311"/>
    </row>
    <row r="2152" spans="1:26" s="6" customFormat="1">
      <c r="A2152" s="311"/>
      <c r="B2152" s="311"/>
      <c r="C2152" s="311"/>
      <c r="S2152" s="311"/>
      <c r="T2152" s="311"/>
      <c r="U2152" s="311"/>
      <c r="V2152" s="311"/>
      <c r="W2152" s="311"/>
      <c r="X2152" s="311"/>
      <c r="Y2152" s="311"/>
      <c r="Z2152" s="311"/>
    </row>
    <row r="2153" spans="1:26" s="6" customFormat="1">
      <c r="A2153" s="311"/>
      <c r="B2153" s="311"/>
      <c r="C2153" s="311"/>
      <c r="S2153" s="311"/>
      <c r="T2153" s="311"/>
      <c r="U2153" s="311"/>
      <c r="V2153" s="311"/>
      <c r="W2153" s="311"/>
      <c r="X2153" s="311"/>
      <c r="Y2153" s="311"/>
      <c r="Z2153" s="311"/>
    </row>
    <row r="2154" spans="1:26" s="6" customFormat="1">
      <c r="A2154" s="311"/>
      <c r="B2154" s="311"/>
      <c r="C2154" s="311"/>
      <c r="S2154" s="311"/>
      <c r="T2154" s="311"/>
      <c r="U2154" s="311"/>
      <c r="V2154" s="311"/>
      <c r="W2154" s="311"/>
      <c r="X2154" s="311"/>
      <c r="Y2154" s="311"/>
      <c r="Z2154" s="311"/>
    </row>
    <row r="2155" spans="1:26" s="6" customFormat="1">
      <c r="A2155" s="311"/>
      <c r="B2155" s="311"/>
      <c r="C2155" s="311"/>
      <c r="S2155" s="311"/>
      <c r="T2155" s="311"/>
      <c r="U2155" s="311"/>
      <c r="V2155" s="311"/>
      <c r="W2155" s="311"/>
      <c r="X2155" s="311"/>
      <c r="Y2155" s="311"/>
      <c r="Z2155" s="311"/>
    </row>
    <row r="2156" spans="1:26" s="6" customFormat="1">
      <c r="A2156" s="311"/>
      <c r="B2156" s="311"/>
      <c r="C2156" s="311"/>
      <c r="S2156" s="311"/>
      <c r="T2156" s="311"/>
      <c r="U2156" s="311"/>
      <c r="V2156" s="311"/>
      <c r="W2156" s="311"/>
      <c r="X2156" s="311"/>
      <c r="Y2156" s="311"/>
      <c r="Z2156" s="311"/>
    </row>
    <row r="2157" spans="1:26" s="6" customFormat="1">
      <c r="A2157" s="311"/>
      <c r="B2157" s="311"/>
      <c r="C2157" s="311"/>
      <c r="S2157" s="311"/>
      <c r="T2157" s="311"/>
      <c r="U2157" s="311"/>
      <c r="V2157" s="311"/>
      <c r="W2157" s="311"/>
      <c r="X2157" s="311"/>
      <c r="Y2157" s="311"/>
      <c r="Z2157" s="311"/>
    </row>
    <row r="2158" spans="1:26" s="6" customFormat="1">
      <c r="A2158" s="311"/>
      <c r="B2158" s="311"/>
      <c r="C2158" s="311"/>
      <c r="S2158" s="311"/>
      <c r="T2158" s="311"/>
      <c r="U2158" s="311"/>
      <c r="V2158" s="311"/>
      <c r="W2158" s="311"/>
      <c r="X2158" s="311"/>
      <c r="Y2158" s="311"/>
      <c r="Z2158" s="311"/>
    </row>
    <row r="2159" spans="1:26" s="6" customFormat="1">
      <c r="A2159" s="311"/>
      <c r="B2159" s="311"/>
      <c r="C2159" s="311"/>
      <c r="S2159" s="311"/>
      <c r="T2159" s="311"/>
      <c r="U2159" s="311"/>
      <c r="V2159" s="311"/>
      <c r="W2159" s="311"/>
      <c r="X2159" s="311"/>
      <c r="Y2159" s="311"/>
      <c r="Z2159" s="311"/>
    </row>
    <row r="2160" spans="1:26" s="6" customFormat="1">
      <c r="A2160" s="311"/>
      <c r="B2160" s="311"/>
      <c r="C2160" s="311"/>
      <c r="S2160" s="311"/>
      <c r="T2160" s="311"/>
      <c r="U2160" s="311"/>
      <c r="V2160" s="311"/>
      <c r="W2160" s="311"/>
      <c r="X2160" s="311"/>
      <c r="Y2160" s="311"/>
      <c r="Z2160" s="311"/>
    </row>
    <row r="2161" spans="1:26" s="6" customFormat="1">
      <c r="A2161" s="311"/>
      <c r="B2161" s="311"/>
      <c r="C2161" s="311"/>
      <c r="S2161" s="311"/>
      <c r="T2161" s="311"/>
      <c r="U2161" s="311"/>
      <c r="V2161" s="311"/>
      <c r="W2161" s="311"/>
      <c r="X2161" s="311"/>
      <c r="Y2161" s="311"/>
      <c r="Z2161" s="311"/>
    </row>
    <row r="2162" spans="1:26" s="6" customFormat="1">
      <c r="A2162" s="311"/>
      <c r="B2162" s="311"/>
      <c r="C2162" s="311"/>
      <c r="S2162" s="311"/>
      <c r="T2162" s="311"/>
      <c r="U2162" s="311"/>
      <c r="V2162" s="311"/>
      <c r="W2162" s="311"/>
      <c r="X2162" s="311"/>
      <c r="Y2162" s="311"/>
      <c r="Z2162" s="311"/>
    </row>
    <row r="2163" spans="1:26" s="6" customFormat="1">
      <c r="A2163" s="311"/>
      <c r="B2163" s="311"/>
      <c r="C2163" s="311"/>
      <c r="S2163" s="311"/>
      <c r="T2163" s="311"/>
      <c r="U2163" s="311"/>
      <c r="V2163" s="311"/>
      <c r="W2163" s="311"/>
      <c r="X2163" s="311"/>
      <c r="Y2163" s="311"/>
      <c r="Z2163" s="311"/>
    </row>
    <row r="2164" spans="1:26" s="6" customFormat="1">
      <c r="A2164" s="311"/>
      <c r="B2164" s="311"/>
      <c r="C2164" s="311"/>
      <c r="S2164" s="311"/>
      <c r="T2164" s="311"/>
      <c r="U2164" s="311"/>
      <c r="V2164" s="311"/>
      <c r="W2164" s="311"/>
      <c r="X2164" s="311"/>
      <c r="Y2164" s="311"/>
      <c r="Z2164" s="311"/>
    </row>
    <row r="2165" spans="1:26" s="6" customFormat="1">
      <c r="A2165" s="311"/>
      <c r="B2165" s="311"/>
      <c r="C2165" s="311"/>
      <c r="S2165" s="311"/>
      <c r="T2165" s="311"/>
      <c r="U2165" s="311"/>
      <c r="V2165" s="311"/>
      <c r="W2165" s="311"/>
      <c r="X2165" s="311"/>
      <c r="Y2165" s="311"/>
      <c r="Z2165" s="311"/>
    </row>
    <row r="2166" spans="1:26" s="6" customFormat="1">
      <c r="A2166" s="311"/>
      <c r="B2166" s="311"/>
      <c r="C2166" s="311"/>
      <c r="S2166" s="311"/>
      <c r="T2166" s="311"/>
      <c r="U2166" s="311"/>
      <c r="V2166" s="311"/>
      <c r="W2166" s="311"/>
      <c r="X2166" s="311"/>
      <c r="Y2166" s="311"/>
      <c r="Z2166" s="311"/>
    </row>
    <row r="2167" spans="1:26" s="6" customFormat="1">
      <c r="A2167" s="311"/>
      <c r="B2167" s="311"/>
      <c r="C2167" s="311"/>
      <c r="S2167" s="311"/>
      <c r="T2167" s="311"/>
      <c r="U2167" s="311"/>
      <c r="V2167" s="311"/>
      <c r="W2167" s="311"/>
      <c r="X2167" s="311"/>
      <c r="Y2167" s="311"/>
      <c r="Z2167" s="311"/>
    </row>
    <row r="2168" spans="1:26" s="6" customFormat="1">
      <c r="A2168" s="311"/>
      <c r="B2168" s="311"/>
      <c r="C2168" s="311"/>
      <c r="S2168" s="311"/>
      <c r="T2168" s="311"/>
      <c r="U2168" s="311"/>
      <c r="V2168" s="311"/>
      <c r="W2168" s="311"/>
      <c r="X2168" s="311"/>
      <c r="Y2168" s="311"/>
      <c r="Z2168" s="311"/>
    </row>
    <row r="2169" spans="1:26" s="6" customFormat="1">
      <c r="A2169" s="311"/>
      <c r="B2169" s="311"/>
      <c r="C2169" s="311"/>
      <c r="S2169" s="311"/>
      <c r="T2169" s="311"/>
      <c r="U2169" s="311"/>
      <c r="V2169" s="311"/>
      <c r="W2169" s="311"/>
      <c r="X2169" s="311"/>
      <c r="Y2169" s="311"/>
      <c r="Z2169" s="311"/>
    </row>
    <row r="2170" spans="1:26" s="6" customFormat="1">
      <c r="A2170" s="311"/>
      <c r="B2170" s="311"/>
      <c r="C2170" s="311"/>
      <c r="S2170" s="311"/>
      <c r="T2170" s="311"/>
      <c r="U2170" s="311"/>
      <c r="V2170" s="311"/>
      <c r="W2170" s="311"/>
      <c r="X2170" s="311"/>
      <c r="Y2170" s="311"/>
      <c r="Z2170" s="311"/>
    </row>
    <row r="2171" spans="1:26" s="6" customFormat="1">
      <c r="A2171" s="311"/>
      <c r="B2171" s="311"/>
      <c r="C2171" s="311"/>
      <c r="S2171" s="311"/>
      <c r="T2171" s="311"/>
      <c r="U2171" s="311"/>
      <c r="V2171" s="311"/>
      <c r="W2171" s="311"/>
      <c r="X2171" s="311"/>
      <c r="Y2171" s="311"/>
      <c r="Z2171" s="311"/>
    </row>
    <row r="2172" spans="1:26" s="6" customFormat="1">
      <c r="A2172" s="311"/>
      <c r="B2172" s="311"/>
      <c r="C2172" s="311"/>
      <c r="S2172" s="311"/>
      <c r="T2172" s="311"/>
      <c r="U2172" s="311"/>
      <c r="V2172" s="311"/>
      <c r="W2172" s="311"/>
      <c r="X2172" s="311"/>
      <c r="Y2172" s="311"/>
      <c r="Z2172" s="311"/>
    </row>
    <row r="2173" spans="1:26" s="6" customFormat="1">
      <c r="A2173" s="311"/>
      <c r="B2173" s="311"/>
      <c r="C2173" s="311"/>
      <c r="S2173" s="311"/>
      <c r="T2173" s="311"/>
      <c r="U2173" s="311"/>
      <c r="V2173" s="311"/>
      <c r="W2173" s="311"/>
      <c r="X2173" s="311"/>
      <c r="Y2173" s="311"/>
      <c r="Z2173" s="311"/>
    </row>
    <row r="2174" spans="1:26" s="6" customFormat="1">
      <c r="A2174" s="311"/>
      <c r="B2174" s="311"/>
      <c r="C2174" s="311"/>
      <c r="S2174" s="311"/>
      <c r="T2174" s="311"/>
      <c r="U2174" s="311"/>
      <c r="V2174" s="311"/>
      <c r="W2174" s="311"/>
      <c r="X2174" s="311"/>
      <c r="Y2174" s="311"/>
      <c r="Z2174" s="311"/>
    </row>
    <row r="2175" spans="1:26" s="6" customFormat="1">
      <c r="A2175" s="311"/>
      <c r="B2175" s="311"/>
      <c r="C2175" s="311"/>
      <c r="S2175" s="311"/>
      <c r="T2175" s="311"/>
      <c r="U2175" s="311"/>
      <c r="V2175" s="311"/>
      <c r="W2175" s="311"/>
      <c r="X2175" s="311"/>
      <c r="Y2175" s="311"/>
      <c r="Z2175" s="311"/>
    </row>
    <row r="2176" spans="1:26" s="6" customFormat="1">
      <c r="A2176" s="311"/>
      <c r="B2176" s="311"/>
      <c r="C2176" s="311"/>
      <c r="S2176" s="311"/>
      <c r="T2176" s="311"/>
      <c r="U2176" s="311"/>
      <c r="V2176" s="311"/>
      <c r="W2176" s="311"/>
      <c r="X2176" s="311"/>
      <c r="Y2176" s="311"/>
      <c r="Z2176" s="311"/>
    </row>
    <row r="2177" spans="1:26" s="6" customFormat="1">
      <c r="A2177" s="311"/>
      <c r="B2177" s="311"/>
      <c r="C2177" s="311"/>
      <c r="S2177" s="311"/>
      <c r="T2177" s="311"/>
      <c r="U2177" s="311"/>
      <c r="V2177" s="311"/>
      <c r="W2177" s="311"/>
      <c r="X2177" s="311"/>
      <c r="Y2177" s="311"/>
      <c r="Z2177" s="311"/>
    </row>
    <row r="2178" spans="1:26" s="6" customFormat="1">
      <c r="A2178" s="311"/>
      <c r="B2178" s="311"/>
      <c r="C2178" s="311"/>
      <c r="S2178" s="311"/>
      <c r="T2178" s="311"/>
      <c r="U2178" s="311"/>
      <c r="V2178" s="311"/>
      <c r="W2178" s="311"/>
      <c r="X2178" s="311"/>
      <c r="Y2178" s="311"/>
      <c r="Z2178" s="311"/>
    </row>
    <row r="2179" spans="1:26" s="6" customFormat="1">
      <c r="A2179" s="311"/>
      <c r="B2179" s="311"/>
      <c r="C2179" s="311"/>
      <c r="S2179" s="311"/>
      <c r="T2179" s="311"/>
      <c r="U2179" s="311"/>
      <c r="V2179" s="311"/>
      <c r="W2179" s="311"/>
      <c r="X2179" s="311"/>
      <c r="Y2179" s="311"/>
      <c r="Z2179" s="311"/>
    </row>
    <row r="2180" spans="1:26" s="6" customFormat="1">
      <c r="A2180" s="311"/>
      <c r="B2180" s="311"/>
      <c r="C2180" s="311"/>
      <c r="S2180" s="311"/>
      <c r="T2180" s="311"/>
      <c r="U2180" s="311"/>
      <c r="V2180" s="311"/>
      <c r="W2180" s="311"/>
      <c r="X2180" s="311"/>
      <c r="Y2180" s="311"/>
      <c r="Z2180" s="311"/>
    </row>
    <row r="2181" spans="1:26" s="6" customFormat="1">
      <c r="A2181" s="311"/>
      <c r="B2181" s="311"/>
      <c r="C2181" s="311"/>
      <c r="S2181" s="311"/>
      <c r="T2181" s="311"/>
      <c r="U2181" s="311"/>
      <c r="V2181" s="311"/>
      <c r="W2181" s="311"/>
      <c r="X2181" s="311"/>
      <c r="Y2181" s="311"/>
      <c r="Z2181" s="311"/>
    </row>
    <row r="2182" spans="1:26" s="6" customFormat="1">
      <c r="A2182" s="311"/>
      <c r="B2182" s="311"/>
      <c r="C2182" s="311"/>
      <c r="S2182" s="311"/>
      <c r="T2182" s="311"/>
      <c r="U2182" s="311"/>
      <c r="V2182" s="311"/>
      <c r="W2182" s="311"/>
      <c r="X2182" s="311"/>
      <c r="Y2182" s="311"/>
      <c r="Z2182" s="311"/>
    </row>
    <row r="2183" spans="1:26" s="6" customFormat="1">
      <c r="A2183" s="311"/>
      <c r="B2183" s="311"/>
      <c r="C2183" s="311"/>
      <c r="S2183" s="311"/>
      <c r="T2183" s="311"/>
      <c r="U2183" s="311"/>
      <c r="V2183" s="311"/>
      <c r="W2183" s="311"/>
      <c r="X2183" s="311"/>
      <c r="Y2183" s="311"/>
      <c r="Z2183" s="311"/>
    </row>
    <row r="2184" spans="1:26" s="6" customFormat="1">
      <c r="A2184" s="311"/>
      <c r="B2184" s="311"/>
      <c r="C2184" s="311"/>
      <c r="S2184" s="311"/>
      <c r="T2184" s="311"/>
      <c r="U2184" s="311"/>
      <c r="V2184" s="311"/>
      <c r="W2184" s="311"/>
      <c r="X2184" s="311"/>
      <c r="Y2184" s="311"/>
      <c r="Z2184" s="311"/>
    </row>
    <row r="2185" spans="1:26" s="6" customFormat="1">
      <c r="A2185" s="311"/>
      <c r="B2185" s="311"/>
      <c r="C2185" s="311"/>
      <c r="S2185" s="311"/>
      <c r="T2185" s="311"/>
      <c r="U2185" s="311"/>
      <c r="V2185" s="311"/>
      <c r="W2185" s="311"/>
      <c r="X2185" s="311"/>
      <c r="Y2185" s="311"/>
      <c r="Z2185" s="311"/>
    </row>
    <row r="2186" spans="1:26" s="6" customFormat="1">
      <c r="A2186" s="311"/>
      <c r="B2186" s="311"/>
      <c r="C2186" s="311"/>
      <c r="S2186" s="311"/>
      <c r="T2186" s="311"/>
      <c r="U2186" s="311"/>
      <c r="V2186" s="311"/>
      <c r="W2186" s="311"/>
      <c r="X2186" s="311"/>
      <c r="Y2186" s="311"/>
      <c r="Z2186" s="311"/>
    </row>
    <row r="2187" spans="1:26" s="6" customFormat="1">
      <c r="A2187" s="311"/>
      <c r="B2187" s="311"/>
      <c r="C2187" s="311"/>
      <c r="S2187" s="311"/>
      <c r="T2187" s="311"/>
      <c r="U2187" s="311"/>
      <c r="V2187" s="311"/>
      <c r="W2187" s="311"/>
      <c r="X2187" s="311"/>
      <c r="Y2187" s="311"/>
      <c r="Z2187" s="311"/>
    </row>
    <row r="2188" spans="1:26" s="6" customFormat="1">
      <c r="A2188" s="311"/>
      <c r="B2188" s="311"/>
      <c r="C2188" s="311"/>
      <c r="S2188" s="311"/>
      <c r="T2188" s="311"/>
      <c r="U2188" s="311"/>
      <c r="V2188" s="311"/>
      <c r="W2188" s="311"/>
      <c r="X2188" s="311"/>
      <c r="Y2188" s="311"/>
      <c r="Z2188" s="311"/>
    </row>
    <row r="2189" spans="1:26" s="6" customFormat="1">
      <c r="A2189" s="311"/>
      <c r="B2189" s="311"/>
      <c r="C2189" s="311"/>
      <c r="S2189" s="311"/>
      <c r="T2189" s="311"/>
      <c r="U2189" s="311"/>
      <c r="V2189" s="311"/>
      <c r="W2189" s="311"/>
      <c r="X2189" s="311"/>
      <c r="Y2189" s="311"/>
      <c r="Z2189" s="311"/>
    </row>
    <row r="2190" spans="1:26" s="6" customFormat="1">
      <c r="A2190" s="311"/>
      <c r="B2190" s="311"/>
      <c r="C2190" s="311"/>
      <c r="S2190" s="311"/>
      <c r="T2190" s="311"/>
      <c r="U2190" s="311"/>
      <c r="V2190" s="311"/>
      <c r="W2190" s="311"/>
      <c r="X2190" s="311"/>
      <c r="Y2190" s="311"/>
      <c r="Z2190" s="311"/>
    </row>
    <row r="2191" spans="1:26" s="6" customFormat="1">
      <c r="A2191" s="311"/>
      <c r="B2191" s="311"/>
      <c r="C2191" s="311"/>
      <c r="S2191" s="311"/>
      <c r="T2191" s="311"/>
      <c r="U2191" s="311"/>
      <c r="V2191" s="311"/>
      <c r="W2191" s="311"/>
      <c r="X2191" s="311"/>
      <c r="Y2191" s="311"/>
      <c r="Z2191" s="311"/>
    </row>
    <row r="2192" spans="1:26" s="6" customFormat="1">
      <c r="A2192" s="311"/>
      <c r="B2192" s="311"/>
      <c r="C2192" s="311"/>
      <c r="S2192" s="311"/>
      <c r="T2192" s="311"/>
      <c r="U2192" s="311"/>
      <c r="V2192" s="311"/>
      <c r="W2192" s="311"/>
      <c r="X2192" s="311"/>
      <c r="Y2192" s="311"/>
      <c r="Z2192" s="311"/>
    </row>
    <row r="2193" spans="1:26" s="6" customFormat="1">
      <c r="A2193" s="311"/>
      <c r="B2193" s="311"/>
      <c r="C2193" s="311"/>
      <c r="S2193" s="311"/>
      <c r="T2193" s="311"/>
      <c r="U2193" s="311"/>
      <c r="V2193" s="311"/>
      <c r="W2193" s="311"/>
      <c r="X2193" s="311"/>
      <c r="Y2193" s="311"/>
      <c r="Z2193" s="311"/>
    </row>
    <row r="2194" spans="1:26" s="6" customFormat="1">
      <c r="A2194" s="311"/>
      <c r="B2194" s="311"/>
      <c r="C2194" s="311"/>
      <c r="S2194" s="311"/>
      <c r="T2194" s="311"/>
      <c r="U2194" s="311"/>
      <c r="V2194" s="311"/>
      <c r="W2194" s="311"/>
      <c r="X2194" s="311"/>
      <c r="Y2194" s="311"/>
      <c r="Z2194" s="311"/>
    </row>
    <row r="2195" spans="1:26" s="6" customFormat="1">
      <c r="A2195" s="311"/>
      <c r="B2195" s="311"/>
      <c r="C2195" s="311"/>
      <c r="S2195" s="311"/>
      <c r="T2195" s="311"/>
      <c r="U2195" s="311"/>
      <c r="V2195" s="311"/>
      <c r="W2195" s="311"/>
      <c r="X2195" s="311"/>
      <c r="Y2195" s="311"/>
      <c r="Z2195" s="311"/>
    </row>
    <row r="2196" spans="1:26" s="6" customFormat="1">
      <c r="A2196" s="311"/>
      <c r="B2196" s="311"/>
      <c r="C2196" s="311"/>
      <c r="S2196" s="311"/>
      <c r="T2196" s="311"/>
      <c r="U2196" s="311"/>
      <c r="V2196" s="311"/>
      <c r="W2196" s="311"/>
      <c r="X2196" s="311"/>
      <c r="Y2196" s="311"/>
      <c r="Z2196" s="311"/>
    </row>
    <row r="2197" spans="1:26" s="6" customFormat="1">
      <c r="A2197" s="311"/>
      <c r="B2197" s="311"/>
      <c r="C2197" s="311"/>
      <c r="S2197" s="311"/>
      <c r="T2197" s="311"/>
      <c r="U2197" s="311"/>
      <c r="V2197" s="311"/>
      <c r="W2197" s="311"/>
      <c r="X2197" s="311"/>
      <c r="Y2197" s="311"/>
      <c r="Z2197" s="311"/>
    </row>
    <row r="2198" spans="1:26" s="6" customFormat="1">
      <c r="A2198" s="311"/>
      <c r="B2198" s="311"/>
      <c r="C2198" s="311"/>
      <c r="S2198" s="311"/>
      <c r="T2198" s="311"/>
      <c r="U2198" s="311"/>
      <c r="V2198" s="311"/>
      <c r="W2198" s="311"/>
      <c r="X2198" s="311"/>
      <c r="Y2198" s="311"/>
      <c r="Z2198" s="311"/>
    </row>
    <row r="2199" spans="1:26" s="6" customFormat="1">
      <c r="A2199" s="311"/>
      <c r="B2199" s="311"/>
      <c r="C2199" s="311"/>
      <c r="S2199" s="311"/>
      <c r="T2199" s="311"/>
      <c r="U2199" s="311"/>
      <c r="V2199" s="311"/>
      <c r="W2199" s="311"/>
      <c r="X2199" s="311"/>
      <c r="Y2199" s="311"/>
      <c r="Z2199" s="311"/>
    </row>
    <row r="2200" spans="1:26" s="6" customFormat="1">
      <c r="A2200" s="311"/>
      <c r="B2200" s="311"/>
      <c r="C2200" s="311"/>
      <c r="S2200" s="311"/>
      <c r="T2200" s="311"/>
      <c r="U2200" s="311"/>
      <c r="V2200" s="311"/>
      <c r="W2200" s="311"/>
      <c r="X2200" s="311"/>
      <c r="Y2200" s="311"/>
      <c r="Z2200" s="311"/>
    </row>
    <row r="2201" spans="1:26" s="6" customFormat="1">
      <c r="A2201" s="311"/>
      <c r="B2201" s="311"/>
      <c r="C2201" s="311"/>
      <c r="S2201" s="311"/>
      <c r="T2201" s="311"/>
      <c r="U2201" s="311"/>
      <c r="V2201" s="311"/>
      <c r="W2201" s="311"/>
      <c r="X2201" s="311"/>
      <c r="Y2201" s="311"/>
      <c r="Z2201" s="311"/>
    </row>
    <row r="2202" spans="1:26" s="6" customFormat="1">
      <c r="A2202" s="311"/>
      <c r="B2202" s="311"/>
      <c r="C2202" s="311"/>
      <c r="S2202" s="311"/>
      <c r="T2202" s="311"/>
      <c r="U2202" s="311"/>
      <c r="V2202" s="311"/>
      <c r="W2202" s="311"/>
      <c r="X2202" s="311"/>
      <c r="Y2202" s="311"/>
      <c r="Z2202" s="311"/>
    </row>
    <row r="2203" spans="1:26" s="6" customFormat="1">
      <c r="A2203" s="311"/>
      <c r="B2203" s="311"/>
      <c r="C2203" s="311"/>
      <c r="S2203" s="311"/>
      <c r="T2203" s="311"/>
      <c r="U2203" s="311"/>
      <c r="V2203" s="311"/>
      <c r="W2203" s="311"/>
      <c r="X2203" s="311"/>
      <c r="Y2203" s="311"/>
      <c r="Z2203" s="311"/>
    </row>
    <row r="2204" spans="1:26" s="6" customFormat="1">
      <c r="A2204" s="311"/>
      <c r="B2204" s="311"/>
      <c r="C2204" s="311"/>
      <c r="S2204" s="311"/>
      <c r="T2204" s="311"/>
      <c r="U2204" s="311"/>
      <c r="V2204" s="311"/>
      <c r="W2204" s="311"/>
      <c r="X2204" s="311"/>
      <c r="Y2204" s="311"/>
      <c r="Z2204" s="311"/>
    </row>
    <row r="2205" spans="1:26" s="6" customFormat="1">
      <c r="A2205" s="311"/>
      <c r="B2205" s="311"/>
      <c r="C2205" s="311"/>
      <c r="S2205" s="311"/>
      <c r="T2205" s="311"/>
      <c r="U2205" s="311"/>
      <c r="V2205" s="311"/>
      <c r="W2205" s="311"/>
      <c r="X2205" s="311"/>
      <c r="Y2205" s="311"/>
      <c r="Z2205" s="311"/>
    </row>
    <row r="2206" spans="1:26" s="6" customFormat="1">
      <c r="A2206" s="311"/>
      <c r="B2206" s="311"/>
      <c r="C2206" s="311"/>
      <c r="S2206" s="311"/>
      <c r="T2206" s="311"/>
      <c r="U2206" s="311"/>
      <c r="V2206" s="311"/>
      <c r="W2206" s="311"/>
      <c r="X2206" s="311"/>
      <c r="Y2206" s="311"/>
      <c r="Z2206" s="311"/>
    </row>
    <row r="2207" spans="1:26" s="6" customFormat="1">
      <c r="A2207" s="311"/>
      <c r="B2207" s="311"/>
      <c r="C2207" s="311"/>
      <c r="S2207" s="311"/>
      <c r="T2207" s="311"/>
      <c r="U2207" s="311"/>
      <c r="V2207" s="311"/>
      <c r="W2207" s="311"/>
      <c r="X2207" s="311"/>
      <c r="Y2207" s="311"/>
      <c r="Z2207" s="311"/>
    </row>
    <row r="2208" spans="1:26" s="6" customFormat="1">
      <c r="A2208" s="311"/>
      <c r="B2208" s="311"/>
      <c r="C2208" s="311"/>
      <c r="S2208" s="311"/>
      <c r="T2208" s="311"/>
      <c r="U2208" s="311"/>
      <c r="V2208" s="311"/>
      <c r="W2208" s="311"/>
      <c r="X2208" s="311"/>
      <c r="Y2208" s="311"/>
      <c r="Z2208" s="311"/>
    </row>
    <row r="2209" spans="1:26" s="6" customFormat="1">
      <c r="A2209" s="311"/>
      <c r="B2209" s="311"/>
      <c r="C2209" s="311"/>
      <c r="S2209" s="311"/>
      <c r="T2209" s="311"/>
      <c r="U2209" s="311"/>
      <c r="V2209" s="311"/>
      <c r="W2209" s="311"/>
      <c r="X2209" s="311"/>
      <c r="Y2209" s="311"/>
      <c r="Z2209" s="311"/>
    </row>
    <row r="2210" spans="1:26" s="6" customFormat="1">
      <c r="A2210" s="311"/>
      <c r="B2210" s="311"/>
      <c r="C2210" s="311"/>
      <c r="S2210" s="311"/>
      <c r="T2210" s="311"/>
      <c r="U2210" s="311"/>
      <c r="V2210" s="311"/>
      <c r="W2210" s="311"/>
      <c r="X2210" s="311"/>
      <c r="Y2210" s="311"/>
      <c r="Z2210" s="311"/>
    </row>
    <row r="2211" spans="1:26" s="6" customFormat="1">
      <c r="A2211" s="311"/>
      <c r="B2211" s="311"/>
      <c r="C2211" s="311"/>
      <c r="S2211" s="311"/>
      <c r="T2211" s="311"/>
      <c r="U2211" s="311"/>
      <c r="V2211" s="311"/>
      <c r="W2211" s="311"/>
      <c r="X2211" s="311"/>
      <c r="Y2211" s="311"/>
      <c r="Z2211" s="311"/>
    </row>
    <row r="2212" spans="1:26" s="6" customFormat="1">
      <c r="A2212" s="311"/>
      <c r="B2212" s="311"/>
      <c r="C2212" s="311"/>
      <c r="S2212" s="311"/>
      <c r="T2212" s="311"/>
      <c r="U2212" s="311"/>
      <c r="V2212" s="311"/>
      <c r="W2212" s="311"/>
      <c r="X2212" s="311"/>
      <c r="Y2212" s="311"/>
      <c r="Z2212" s="311"/>
    </row>
    <row r="2213" spans="1:26" s="6" customFormat="1">
      <c r="A2213" s="311"/>
      <c r="B2213" s="311"/>
      <c r="C2213" s="311"/>
      <c r="S2213" s="311"/>
      <c r="T2213" s="311"/>
      <c r="U2213" s="311"/>
      <c r="V2213" s="311"/>
      <c r="W2213" s="311"/>
      <c r="X2213" s="311"/>
      <c r="Y2213" s="311"/>
      <c r="Z2213" s="311"/>
    </row>
    <row r="2214" spans="1:26" s="6" customFormat="1">
      <c r="A2214" s="311"/>
      <c r="B2214" s="311"/>
      <c r="C2214" s="311"/>
      <c r="S2214" s="311"/>
      <c r="T2214" s="311"/>
      <c r="U2214" s="311"/>
      <c r="V2214" s="311"/>
      <c r="W2214" s="311"/>
      <c r="X2214" s="311"/>
      <c r="Y2214" s="311"/>
      <c r="Z2214" s="311"/>
    </row>
    <row r="2215" spans="1:26" s="6" customFormat="1">
      <c r="A2215" s="311"/>
      <c r="B2215" s="311"/>
      <c r="C2215" s="311"/>
      <c r="S2215" s="311"/>
      <c r="T2215" s="311"/>
      <c r="U2215" s="311"/>
      <c r="V2215" s="311"/>
      <c r="W2215" s="311"/>
      <c r="X2215" s="311"/>
      <c r="Y2215" s="311"/>
      <c r="Z2215" s="311"/>
    </row>
    <row r="2216" spans="1:26" s="6" customFormat="1">
      <c r="A2216" s="311"/>
      <c r="B2216" s="311"/>
      <c r="C2216" s="311"/>
      <c r="S2216" s="311"/>
      <c r="T2216" s="311"/>
      <c r="U2216" s="311"/>
      <c r="V2216" s="311"/>
      <c r="W2216" s="311"/>
      <c r="X2216" s="311"/>
      <c r="Y2216" s="311"/>
      <c r="Z2216" s="311"/>
    </row>
    <row r="2217" spans="1:26" s="6" customFormat="1">
      <c r="A2217" s="311"/>
      <c r="B2217" s="311"/>
      <c r="C2217" s="311"/>
      <c r="S2217" s="311"/>
      <c r="T2217" s="311"/>
      <c r="U2217" s="311"/>
      <c r="V2217" s="311"/>
      <c r="W2217" s="311"/>
      <c r="X2217" s="311"/>
      <c r="Y2217" s="311"/>
      <c r="Z2217" s="311"/>
    </row>
    <row r="2218" spans="1:26" s="6" customFormat="1">
      <c r="A2218" s="311"/>
      <c r="B2218" s="311"/>
      <c r="C2218" s="311"/>
      <c r="S2218" s="311"/>
      <c r="T2218" s="311"/>
      <c r="U2218" s="311"/>
      <c r="V2218" s="311"/>
      <c r="W2218" s="311"/>
      <c r="X2218" s="311"/>
      <c r="Y2218" s="311"/>
      <c r="Z2218" s="311"/>
    </row>
    <row r="2219" spans="1:26" s="6" customFormat="1">
      <c r="A2219" s="311"/>
      <c r="B2219" s="311"/>
      <c r="C2219" s="311"/>
      <c r="S2219" s="311"/>
      <c r="T2219" s="311"/>
      <c r="U2219" s="311"/>
      <c r="V2219" s="311"/>
      <c r="W2219" s="311"/>
      <c r="X2219" s="311"/>
      <c r="Y2219" s="311"/>
      <c r="Z2219" s="311"/>
    </row>
    <row r="2220" spans="1:26" s="6" customFormat="1">
      <c r="A2220" s="311"/>
      <c r="B2220" s="311"/>
      <c r="C2220" s="311"/>
      <c r="S2220" s="311"/>
      <c r="T2220" s="311"/>
      <c r="U2220" s="311"/>
      <c r="V2220" s="311"/>
      <c r="W2220" s="311"/>
      <c r="X2220" s="311"/>
      <c r="Y2220" s="311"/>
      <c r="Z2220" s="311"/>
    </row>
    <row r="2221" spans="1:26" s="6" customFormat="1">
      <c r="A2221" s="311"/>
      <c r="B2221" s="311"/>
      <c r="C2221" s="311"/>
      <c r="S2221" s="311"/>
      <c r="T2221" s="311"/>
      <c r="U2221" s="311"/>
      <c r="V2221" s="311"/>
      <c r="W2221" s="311"/>
      <c r="X2221" s="311"/>
      <c r="Y2221" s="311"/>
      <c r="Z2221" s="311"/>
    </row>
    <row r="2222" spans="1:26" s="6" customFormat="1">
      <c r="A2222" s="311"/>
      <c r="B2222" s="311"/>
      <c r="C2222" s="311"/>
      <c r="S2222" s="311"/>
      <c r="T2222" s="311"/>
      <c r="U2222" s="311"/>
      <c r="V2222" s="311"/>
      <c r="W2222" s="311"/>
      <c r="X2222" s="311"/>
      <c r="Y2222" s="311"/>
      <c r="Z2222" s="311"/>
    </row>
    <row r="2223" spans="1:26" s="6" customFormat="1">
      <c r="A2223" s="311"/>
      <c r="B2223" s="311"/>
      <c r="C2223" s="311"/>
      <c r="S2223" s="311"/>
      <c r="T2223" s="311"/>
      <c r="U2223" s="311"/>
      <c r="V2223" s="311"/>
      <c r="W2223" s="311"/>
      <c r="X2223" s="311"/>
      <c r="Y2223" s="311"/>
      <c r="Z2223" s="311"/>
    </row>
    <row r="2224" spans="1:26" s="6" customFormat="1">
      <c r="A2224" s="311"/>
      <c r="B2224" s="311"/>
      <c r="C2224" s="311"/>
      <c r="S2224" s="311"/>
      <c r="T2224" s="311"/>
      <c r="U2224" s="311"/>
      <c r="V2224" s="311"/>
      <c r="W2224" s="311"/>
      <c r="X2224" s="311"/>
      <c r="Y2224" s="311"/>
      <c r="Z2224" s="311"/>
    </row>
    <row r="2225" spans="1:26" s="6" customFormat="1">
      <c r="A2225" s="311"/>
      <c r="B2225" s="311"/>
      <c r="C2225" s="311"/>
      <c r="S2225" s="311"/>
      <c r="T2225" s="311"/>
      <c r="U2225" s="311"/>
      <c r="V2225" s="311"/>
      <c r="W2225" s="311"/>
      <c r="X2225" s="311"/>
      <c r="Y2225" s="311"/>
      <c r="Z2225" s="311"/>
    </row>
    <row r="2226" spans="1:26" s="6" customFormat="1">
      <c r="A2226" s="311"/>
      <c r="B2226" s="311"/>
      <c r="C2226" s="311"/>
      <c r="S2226" s="311"/>
      <c r="T2226" s="311"/>
      <c r="U2226" s="311"/>
      <c r="V2226" s="311"/>
      <c r="W2226" s="311"/>
      <c r="X2226" s="311"/>
      <c r="Y2226" s="311"/>
      <c r="Z2226" s="311"/>
    </row>
    <row r="2227" spans="1:26" s="6" customFormat="1">
      <c r="A2227" s="311"/>
      <c r="B2227" s="311"/>
      <c r="C2227" s="311"/>
      <c r="S2227" s="311"/>
      <c r="T2227" s="311"/>
      <c r="U2227" s="311"/>
      <c r="V2227" s="311"/>
      <c r="W2227" s="311"/>
      <c r="X2227" s="311"/>
      <c r="Y2227" s="311"/>
      <c r="Z2227" s="311"/>
    </row>
    <row r="2228" spans="1:26" s="6" customFormat="1">
      <c r="A2228" s="311"/>
      <c r="B2228" s="311"/>
      <c r="C2228" s="311"/>
      <c r="S2228" s="311"/>
      <c r="T2228" s="311"/>
      <c r="U2228" s="311"/>
      <c r="V2228" s="311"/>
      <c r="W2228" s="311"/>
      <c r="X2228" s="311"/>
      <c r="Y2228" s="311"/>
      <c r="Z2228" s="311"/>
    </row>
    <row r="2229" spans="1:26" s="6" customFormat="1">
      <c r="A2229" s="311"/>
      <c r="B2229" s="311"/>
      <c r="C2229" s="311"/>
      <c r="S2229" s="311"/>
      <c r="T2229" s="311"/>
      <c r="U2229" s="311"/>
      <c r="V2229" s="311"/>
      <c r="W2229" s="311"/>
      <c r="X2229" s="311"/>
      <c r="Y2229" s="311"/>
      <c r="Z2229" s="311"/>
    </row>
    <row r="2230" spans="1:26" s="6" customFormat="1">
      <c r="A2230" s="311"/>
      <c r="B2230" s="311"/>
      <c r="C2230" s="311"/>
      <c r="S2230" s="311"/>
      <c r="T2230" s="311"/>
      <c r="U2230" s="311"/>
      <c r="V2230" s="311"/>
      <c r="W2230" s="311"/>
      <c r="X2230" s="311"/>
      <c r="Y2230" s="311"/>
      <c r="Z2230" s="311"/>
    </row>
    <row r="2231" spans="1:26" s="6" customFormat="1">
      <c r="A2231" s="311"/>
      <c r="B2231" s="311"/>
      <c r="C2231" s="311"/>
      <c r="S2231" s="311"/>
      <c r="T2231" s="311"/>
      <c r="U2231" s="311"/>
      <c r="V2231" s="311"/>
      <c r="W2231" s="311"/>
      <c r="X2231" s="311"/>
      <c r="Y2231" s="311"/>
      <c r="Z2231" s="311"/>
    </row>
    <row r="2232" spans="1:26" s="6" customFormat="1">
      <c r="A2232" s="311"/>
      <c r="B2232" s="311"/>
      <c r="C2232" s="311"/>
      <c r="S2232" s="311"/>
      <c r="T2232" s="311"/>
      <c r="U2232" s="311"/>
      <c r="V2232" s="311"/>
      <c r="W2232" s="311"/>
      <c r="X2232" s="311"/>
      <c r="Y2232" s="311"/>
      <c r="Z2232" s="311"/>
    </row>
    <row r="2233" spans="1:26" s="6" customFormat="1">
      <c r="A2233" s="311"/>
      <c r="B2233" s="311"/>
      <c r="C2233" s="311"/>
      <c r="S2233" s="311"/>
      <c r="T2233" s="311"/>
      <c r="U2233" s="311"/>
      <c r="V2233" s="311"/>
      <c r="W2233" s="311"/>
      <c r="X2233" s="311"/>
      <c r="Y2233" s="311"/>
      <c r="Z2233" s="311"/>
    </row>
    <row r="2234" spans="1:26" s="6" customFormat="1">
      <c r="A2234" s="311"/>
      <c r="B2234" s="311"/>
      <c r="C2234" s="311"/>
      <c r="S2234" s="311"/>
      <c r="T2234" s="311"/>
      <c r="U2234" s="311"/>
      <c r="V2234" s="311"/>
      <c r="W2234" s="311"/>
      <c r="X2234" s="311"/>
      <c r="Y2234" s="311"/>
      <c r="Z2234" s="311"/>
    </row>
    <row r="2235" spans="1:26" s="6" customFormat="1">
      <c r="A2235" s="311"/>
      <c r="B2235" s="311"/>
      <c r="C2235" s="311"/>
      <c r="S2235" s="311"/>
      <c r="T2235" s="311"/>
      <c r="U2235" s="311"/>
      <c r="V2235" s="311"/>
      <c r="W2235" s="311"/>
      <c r="X2235" s="311"/>
      <c r="Y2235" s="311"/>
      <c r="Z2235" s="311"/>
    </row>
    <row r="2236" spans="1:26" s="6" customFormat="1">
      <c r="A2236" s="311"/>
      <c r="B2236" s="311"/>
      <c r="C2236" s="311"/>
      <c r="S2236" s="311"/>
      <c r="T2236" s="311"/>
      <c r="U2236" s="311"/>
      <c r="V2236" s="311"/>
      <c r="W2236" s="311"/>
      <c r="X2236" s="311"/>
      <c r="Y2236" s="311"/>
      <c r="Z2236" s="311"/>
    </row>
    <row r="2237" spans="1:26" s="6" customFormat="1">
      <c r="A2237" s="311"/>
      <c r="B2237" s="311"/>
      <c r="C2237" s="311"/>
      <c r="S2237" s="311"/>
      <c r="T2237" s="311"/>
      <c r="U2237" s="311"/>
      <c r="V2237" s="311"/>
      <c r="W2237" s="311"/>
      <c r="X2237" s="311"/>
      <c r="Y2237" s="311"/>
      <c r="Z2237" s="311"/>
    </row>
    <row r="2238" spans="1:26" s="6" customFormat="1">
      <c r="A2238" s="311"/>
      <c r="B2238" s="311"/>
      <c r="C2238" s="311"/>
      <c r="S2238" s="311"/>
      <c r="T2238" s="311"/>
      <c r="U2238" s="311"/>
      <c r="V2238" s="311"/>
      <c r="W2238" s="311"/>
      <c r="X2238" s="311"/>
      <c r="Y2238" s="311"/>
      <c r="Z2238" s="311"/>
    </row>
    <row r="2239" spans="1:26" s="6" customFormat="1">
      <c r="A2239" s="311"/>
      <c r="B2239" s="311"/>
      <c r="C2239" s="311"/>
      <c r="S2239" s="311"/>
      <c r="T2239" s="311"/>
      <c r="U2239" s="311"/>
      <c r="V2239" s="311"/>
      <c r="W2239" s="311"/>
      <c r="X2239" s="311"/>
      <c r="Y2239" s="311"/>
      <c r="Z2239" s="311"/>
    </row>
    <row r="2240" spans="1:26" s="6" customFormat="1">
      <c r="A2240" s="311"/>
      <c r="B2240" s="311"/>
      <c r="C2240" s="311"/>
      <c r="S2240" s="311"/>
      <c r="T2240" s="311"/>
      <c r="U2240" s="311"/>
      <c r="V2240" s="311"/>
      <c r="W2240" s="311"/>
      <c r="X2240" s="311"/>
      <c r="Y2240" s="311"/>
      <c r="Z2240" s="311"/>
    </row>
    <row r="2241" spans="1:26" s="6" customFormat="1">
      <c r="A2241" s="311"/>
      <c r="B2241" s="311"/>
      <c r="C2241" s="311"/>
      <c r="S2241" s="311"/>
      <c r="T2241" s="311"/>
      <c r="U2241" s="311"/>
      <c r="V2241" s="311"/>
      <c r="W2241" s="311"/>
      <c r="X2241" s="311"/>
      <c r="Y2241" s="311"/>
      <c r="Z2241" s="311"/>
    </row>
    <row r="2242" spans="1:26" s="6" customFormat="1">
      <c r="A2242" s="311"/>
      <c r="B2242" s="311"/>
      <c r="C2242" s="311"/>
      <c r="S2242" s="311"/>
      <c r="T2242" s="311"/>
      <c r="U2242" s="311"/>
      <c r="V2242" s="311"/>
      <c r="W2242" s="311"/>
      <c r="X2242" s="311"/>
      <c r="Y2242" s="311"/>
      <c r="Z2242" s="311"/>
    </row>
    <row r="2243" spans="1:26" s="6" customFormat="1">
      <c r="A2243" s="311"/>
      <c r="B2243" s="311"/>
      <c r="C2243" s="311"/>
      <c r="S2243" s="311"/>
      <c r="T2243" s="311"/>
      <c r="U2243" s="311"/>
      <c r="V2243" s="311"/>
      <c r="W2243" s="311"/>
      <c r="X2243" s="311"/>
      <c r="Y2243" s="311"/>
      <c r="Z2243" s="311"/>
    </row>
    <row r="2244" spans="1:26" s="6" customFormat="1">
      <c r="A2244" s="311"/>
      <c r="B2244" s="311"/>
      <c r="C2244" s="311"/>
      <c r="S2244" s="311"/>
      <c r="T2244" s="311"/>
      <c r="U2244" s="311"/>
      <c r="V2244" s="311"/>
      <c r="W2244" s="311"/>
      <c r="X2244" s="311"/>
      <c r="Y2244" s="311"/>
      <c r="Z2244" s="311"/>
    </row>
    <row r="2245" spans="1:26" s="6" customFormat="1">
      <c r="A2245" s="311"/>
      <c r="B2245" s="311"/>
      <c r="C2245" s="311"/>
      <c r="S2245" s="311"/>
      <c r="T2245" s="311"/>
      <c r="U2245" s="311"/>
      <c r="V2245" s="311"/>
      <c r="W2245" s="311"/>
      <c r="X2245" s="311"/>
      <c r="Y2245" s="311"/>
      <c r="Z2245" s="311"/>
    </row>
    <row r="2246" spans="1:26" s="6" customFormat="1">
      <c r="A2246" s="311"/>
      <c r="B2246" s="311"/>
      <c r="C2246" s="311"/>
      <c r="S2246" s="311"/>
      <c r="T2246" s="311"/>
      <c r="U2246" s="311"/>
      <c r="V2246" s="311"/>
      <c r="W2246" s="311"/>
      <c r="X2246" s="311"/>
      <c r="Y2246" s="311"/>
      <c r="Z2246" s="311"/>
    </row>
    <row r="2247" spans="1:26" s="6" customFormat="1">
      <c r="A2247" s="311"/>
      <c r="B2247" s="311"/>
      <c r="C2247" s="311"/>
      <c r="S2247" s="311"/>
      <c r="T2247" s="311"/>
      <c r="U2247" s="311"/>
      <c r="V2247" s="311"/>
      <c r="W2247" s="311"/>
      <c r="X2247" s="311"/>
      <c r="Y2247" s="311"/>
      <c r="Z2247" s="311"/>
    </row>
    <row r="2248" spans="1:26" s="6" customFormat="1">
      <c r="A2248" s="311"/>
      <c r="B2248" s="311"/>
      <c r="C2248" s="311"/>
      <c r="S2248" s="311"/>
      <c r="T2248" s="311"/>
      <c r="U2248" s="311"/>
      <c r="V2248" s="311"/>
      <c r="W2248" s="311"/>
      <c r="X2248" s="311"/>
      <c r="Y2248" s="311"/>
      <c r="Z2248" s="311"/>
    </row>
    <row r="2249" spans="1:26" s="6" customFormat="1">
      <c r="A2249" s="311"/>
      <c r="B2249" s="311"/>
      <c r="C2249" s="311"/>
      <c r="S2249" s="311"/>
      <c r="T2249" s="311"/>
      <c r="U2249" s="311"/>
      <c r="V2249" s="311"/>
      <c r="W2249" s="311"/>
      <c r="X2249" s="311"/>
      <c r="Y2249" s="311"/>
      <c r="Z2249" s="311"/>
    </row>
    <row r="2250" spans="1:26" s="6" customFormat="1">
      <c r="A2250" s="311"/>
      <c r="B2250" s="311"/>
      <c r="C2250" s="311"/>
      <c r="S2250" s="311"/>
      <c r="T2250" s="311"/>
      <c r="U2250" s="311"/>
      <c r="V2250" s="311"/>
      <c r="W2250" s="311"/>
      <c r="X2250" s="311"/>
      <c r="Y2250" s="311"/>
      <c r="Z2250" s="311"/>
    </row>
    <row r="2251" spans="1:26" s="6" customFormat="1">
      <c r="A2251" s="311"/>
      <c r="B2251" s="311"/>
      <c r="C2251" s="311"/>
      <c r="S2251" s="311"/>
      <c r="T2251" s="311"/>
      <c r="U2251" s="311"/>
      <c r="V2251" s="311"/>
      <c r="W2251" s="311"/>
      <c r="X2251" s="311"/>
      <c r="Y2251" s="311"/>
      <c r="Z2251" s="311"/>
    </row>
    <row r="2252" spans="1:26" s="6" customFormat="1">
      <c r="A2252" s="311"/>
      <c r="B2252" s="311"/>
      <c r="C2252" s="311"/>
      <c r="S2252" s="311"/>
      <c r="T2252" s="311"/>
      <c r="U2252" s="311"/>
      <c r="V2252" s="311"/>
      <c r="W2252" s="311"/>
      <c r="X2252" s="311"/>
      <c r="Y2252" s="311"/>
      <c r="Z2252" s="311"/>
    </row>
    <row r="2253" spans="1:26" s="6" customFormat="1">
      <c r="A2253" s="311"/>
      <c r="B2253" s="311"/>
      <c r="C2253" s="311"/>
      <c r="S2253" s="311"/>
      <c r="T2253" s="311"/>
      <c r="U2253" s="311"/>
      <c r="V2253" s="311"/>
      <c r="W2253" s="311"/>
      <c r="X2253" s="311"/>
      <c r="Y2253" s="311"/>
      <c r="Z2253" s="311"/>
    </row>
    <row r="2254" spans="1:26" s="6" customFormat="1">
      <c r="A2254" s="311"/>
      <c r="B2254" s="311"/>
      <c r="C2254" s="311"/>
      <c r="S2254" s="311"/>
      <c r="T2254" s="311"/>
      <c r="U2254" s="311"/>
      <c r="V2254" s="311"/>
      <c r="W2254" s="311"/>
      <c r="X2254" s="311"/>
      <c r="Y2254" s="311"/>
      <c r="Z2254" s="311"/>
    </row>
    <row r="2255" spans="1:26" s="6" customFormat="1">
      <c r="A2255" s="311"/>
      <c r="B2255" s="311"/>
      <c r="C2255" s="311"/>
      <c r="S2255" s="311"/>
      <c r="T2255" s="311"/>
      <c r="U2255" s="311"/>
      <c r="V2255" s="311"/>
      <c r="W2255" s="311"/>
      <c r="X2255" s="311"/>
      <c r="Y2255" s="311"/>
      <c r="Z2255" s="311"/>
    </row>
    <row r="2256" spans="1:26" s="6" customFormat="1">
      <c r="A2256" s="311"/>
      <c r="B2256" s="311"/>
      <c r="C2256" s="311"/>
      <c r="S2256" s="311"/>
      <c r="T2256" s="311"/>
      <c r="U2256" s="311"/>
      <c r="V2256" s="311"/>
      <c r="W2256" s="311"/>
      <c r="X2256" s="311"/>
      <c r="Y2256" s="311"/>
      <c r="Z2256" s="311"/>
    </row>
    <row r="2257" spans="1:26" s="6" customFormat="1">
      <c r="A2257" s="311"/>
      <c r="B2257" s="311"/>
      <c r="C2257" s="311"/>
      <c r="S2257" s="311"/>
      <c r="T2257" s="311"/>
      <c r="U2257" s="311"/>
      <c r="V2257" s="311"/>
      <c r="W2257" s="311"/>
      <c r="X2257" s="311"/>
      <c r="Y2257" s="311"/>
      <c r="Z2257" s="311"/>
    </row>
    <row r="2258" spans="1:26" s="6" customFormat="1">
      <c r="A2258" s="311"/>
      <c r="B2258" s="311"/>
      <c r="C2258" s="311"/>
      <c r="S2258" s="311"/>
      <c r="T2258" s="311"/>
      <c r="U2258" s="311"/>
      <c r="V2258" s="311"/>
      <c r="W2258" s="311"/>
      <c r="X2258" s="311"/>
      <c r="Y2258" s="311"/>
      <c r="Z2258" s="311"/>
    </row>
    <row r="2259" spans="1:26" s="6" customFormat="1">
      <c r="A2259" s="311"/>
      <c r="B2259" s="311"/>
      <c r="C2259" s="311"/>
      <c r="S2259" s="311"/>
      <c r="T2259" s="311"/>
      <c r="U2259" s="311"/>
      <c r="V2259" s="311"/>
      <c r="W2259" s="311"/>
      <c r="X2259" s="311"/>
      <c r="Y2259" s="311"/>
      <c r="Z2259" s="311"/>
    </row>
    <row r="2260" spans="1:26" s="6" customFormat="1">
      <c r="A2260" s="311"/>
      <c r="B2260" s="311"/>
      <c r="C2260" s="311"/>
      <c r="S2260" s="311"/>
      <c r="T2260" s="311"/>
      <c r="U2260" s="311"/>
      <c r="V2260" s="311"/>
      <c r="W2260" s="311"/>
      <c r="X2260" s="311"/>
      <c r="Y2260" s="311"/>
      <c r="Z2260" s="311"/>
    </row>
    <row r="2261" spans="1:26" s="6" customFormat="1">
      <c r="A2261" s="311"/>
      <c r="B2261" s="311"/>
      <c r="C2261" s="311"/>
      <c r="S2261" s="311"/>
      <c r="T2261" s="311"/>
      <c r="U2261" s="311"/>
      <c r="V2261" s="311"/>
      <c r="W2261" s="311"/>
      <c r="X2261" s="311"/>
      <c r="Y2261" s="311"/>
      <c r="Z2261" s="311"/>
    </row>
    <row r="2262" spans="1:26" s="6" customFormat="1">
      <c r="A2262" s="311"/>
      <c r="B2262" s="311"/>
      <c r="C2262" s="311"/>
      <c r="S2262" s="311"/>
      <c r="T2262" s="311"/>
      <c r="U2262" s="311"/>
      <c r="V2262" s="311"/>
      <c r="W2262" s="311"/>
      <c r="X2262" s="311"/>
      <c r="Y2262" s="311"/>
      <c r="Z2262" s="311"/>
    </row>
    <row r="2263" spans="1:26" s="6" customFormat="1">
      <c r="A2263" s="311"/>
      <c r="B2263" s="311"/>
      <c r="C2263" s="311"/>
      <c r="S2263" s="311"/>
      <c r="T2263" s="311"/>
      <c r="U2263" s="311"/>
      <c r="V2263" s="311"/>
      <c r="W2263" s="311"/>
      <c r="X2263" s="311"/>
      <c r="Y2263" s="311"/>
      <c r="Z2263" s="311"/>
    </row>
    <row r="2264" spans="1:26" s="6" customFormat="1">
      <c r="A2264" s="311"/>
      <c r="B2264" s="311"/>
      <c r="C2264" s="311"/>
      <c r="S2264" s="311"/>
      <c r="T2264" s="311"/>
      <c r="U2264" s="311"/>
      <c r="V2264" s="311"/>
      <c r="W2264" s="311"/>
      <c r="X2264" s="311"/>
      <c r="Y2264" s="311"/>
      <c r="Z2264" s="311"/>
    </row>
    <row r="2265" spans="1:26" s="6" customFormat="1">
      <c r="A2265" s="311"/>
      <c r="B2265" s="311"/>
      <c r="C2265" s="311"/>
      <c r="S2265" s="311"/>
      <c r="T2265" s="311"/>
      <c r="U2265" s="311"/>
      <c r="V2265" s="311"/>
      <c r="W2265" s="311"/>
      <c r="X2265" s="311"/>
      <c r="Y2265" s="311"/>
      <c r="Z2265" s="311"/>
    </row>
    <row r="2266" spans="1:26" s="6" customFormat="1">
      <c r="A2266" s="311"/>
      <c r="B2266" s="311"/>
      <c r="C2266" s="311"/>
      <c r="S2266" s="311"/>
      <c r="T2266" s="311"/>
      <c r="U2266" s="311"/>
      <c r="V2266" s="311"/>
      <c r="W2266" s="311"/>
      <c r="X2266" s="311"/>
      <c r="Y2266" s="311"/>
      <c r="Z2266" s="311"/>
    </row>
    <row r="2267" spans="1:26" s="6" customFormat="1">
      <c r="A2267" s="311"/>
      <c r="B2267" s="311"/>
      <c r="C2267" s="311"/>
      <c r="S2267" s="311"/>
      <c r="T2267" s="311"/>
      <c r="U2267" s="311"/>
      <c r="V2267" s="311"/>
      <c r="W2267" s="311"/>
      <c r="X2267" s="311"/>
      <c r="Y2267" s="311"/>
      <c r="Z2267" s="311"/>
    </row>
    <row r="2268" spans="1:26" s="6" customFormat="1">
      <c r="A2268" s="311"/>
      <c r="B2268" s="311"/>
      <c r="C2268" s="311"/>
      <c r="S2268" s="311"/>
      <c r="T2268" s="311"/>
      <c r="U2268" s="311"/>
      <c r="V2268" s="311"/>
      <c r="W2268" s="311"/>
      <c r="X2268" s="311"/>
      <c r="Y2268" s="311"/>
      <c r="Z2268" s="311"/>
    </row>
    <row r="2269" spans="1:26" s="6" customFormat="1">
      <c r="A2269" s="311"/>
      <c r="B2269" s="311"/>
      <c r="C2269" s="311"/>
      <c r="S2269" s="311"/>
      <c r="T2269" s="311"/>
      <c r="U2269" s="311"/>
      <c r="V2269" s="311"/>
      <c r="W2269" s="311"/>
      <c r="X2269" s="311"/>
      <c r="Y2269" s="311"/>
      <c r="Z2269" s="311"/>
    </row>
    <row r="2270" spans="1:26" s="6" customFormat="1">
      <c r="A2270" s="311"/>
      <c r="B2270" s="311"/>
      <c r="C2270" s="311"/>
      <c r="S2270" s="311"/>
      <c r="T2270" s="311"/>
      <c r="U2270" s="311"/>
      <c r="V2270" s="311"/>
      <c r="W2270" s="311"/>
      <c r="X2270" s="311"/>
      <c r="Y2270" s="311"/>
      <c r="Z2270" s="311"/>
    </row>
    <row r="2271" spans="1:26" s="6" customFormat="1">
      <c r="A2271" s="311"/>
      <c r="B2271" s="311"/>
      <c r="C2271" s="311"/>
      <c r="S2271" s="311"/>
      <c r="T2271" s="311"/>
      <c r="U2271" s="311"/>
      <c r="V2271" s="311"/>
      <c r="W2271" s="311"/>
      <c r="X2271" s="311"/>
      <c r="Y2271" s="311"/>
      <c r="Z2271" s="311"/>
    </row>
    <row r="2272" spans="1:26" s="6" customFormat="1">
      <c r="A2272" s="311"/>
      <c r="B2272" s="311"/>
      <c r="C2272" s="311"/>
      <c r="S2272" s="311"/>
      <c r="T2272" s="311"/>
      <c r="U2272" s="311"/>
      <c r="V2272" s="311"/>
      <c r="W2272" s="311"/>
      <c r="X2272" s="311"/>
      <c r="Y2272" s="311"/>
      <c r="Z2272" s="311"/>
    </row>
    <row r="2273" spans="1:26" s="6" customFormat="1">
      <c r="A2273" s="311"/>
      <c r="B2273" s="311"/>
      <c r="C2273" s="311"/>
      <c r="S2273" s="311"/>
      <c r="T2273" s="311"/>
      <c r="U2273" s="311"/>
      <c r="V2273" s="311"/>
      <c r="W2273" s="311"/>
      <c r="X2273" s="311"/>
      <c r="Y2273" s="311"/>
      <c r="Z2273" s="311"/>
    </row>
    <row r="2274" spans="1:26" s="6" customFormat="1">
      <c r="A2274" s="311"/>
      <c r="B2274" s="311"/>
      <c r="C2274" s="311"/>
      <c r="S2274" s="311"/>
      <c r="T2274" s="311"/>
      <c r="U2274" s="311"/>
      <c r="V2274" s="311"/>
      <c r="W2274" s="311"/>
      <c r="X2274" s="311"/>
      <c r="Y2274" s="311"/>
      <c r="Z2274" s="311"/>
    </row>
    <row r="2275" spans="1:26" s="6" customFormat="1">
      <c r="A2275" s="311"/>
      <c r="B2275" s="311"/>
      <c r="C2275" s="311"/>
      <c r="S2275" s="311"/>
      <c r="T2275" s="311"/>
      <c r="U2275" s="311"/>
      <c r="V2275" s="311"/>
      <c r="W2275" s="311"/>
      <c r="X2275" s="311"/>
      <c r="Y2275" s="311"/>
      <c r="Z2275" s="311"/>
    </row>
    <row r="2276" spans="1:26" s="6" customFormat="1">
      <c r="A2276" s="311"/>
      <c r="B2276" s="311"/>
      <c r="C2276" s="311"/>
      <c r="S2276" s="311"/>
      <c r="T2276" s="311"/>
      <c r="U2276" s="311"/>
      <c r="V2276" s="311"/>
      <c r="W2276" s="311"/>
      <c r="X2276" s="311"/>
      <c r="Y2276" s="311"/>
      <c r="Z2276" s="311"/>
    </row>
    <row r="2277" spans="1:26" s="6" customFormat="1">
      <c r="A2277" s="311"/>
      <c r="B2277" s="311"/>
      <c r="C2277" s="311"/>
      <c r="S2277" s="311"/>
      <c r="T2277" s="311"/>
      <c r="U2277" s="311"/>
      <c r="V2277" s="311"/>
      <c r="W2277" s="311"/>
      <c r="X2277" s="311"/>
      <c r="Y2277" s="311"/>
      <c r="Z2277" s="311"/>
    </row>
    <row r="2278" spans="1:26" s="6" customFormat="1">
      <c r="A2278" s="311"/>
      <c r="B2278" s="311"/>
      <c r="C2278" s="311"/>
      <c r="S2278" s="311"/>
      <c r="T2278" s="311"/>
      <c r="U2278" s="311"/>
      <c r="V2278" s="311"/>
      <c r="W2278" s="311"/>
      <c r="X2278" s="311"/>
      <c r="Y2278" s="311"/>
      <c r="Z2278" s="311"/>
    </row>
    <row r="2279" spans="1:26" s="6" customFormat="1">
      <c r="A2279" s="311"/>
      <c r="B2279" s="311"/>
      <c r="C2279" s="311"/>
      <c r="S2279" s="311"/>
      <c r="T2279" s="311"/>
      <c r="U2279" s="311"/>
      <c r="V2279" s="311"/>
      <c r="W2279" s="311"/>
      <c r="X2279" s="311"/>
      <c r="Y2279" s="311"/>
      <c r="Z2279" s="311"/>
    </row>
    <row r="2280" spans="1:26" s="6" customFormat="1">
      <c r="A2280" s="311"/>
      <c r="B2280" s="311"/>
      <c r="C2280" s="311"/>
      <c r="S2280" s="311"/>
      <c r="T2280" s="311"/>
      <c r="U2280" s="311"/>
      <c r="V2280" s="311"/>
      <c r="W2280" s="311"/>
      <c r="X2280" s="311"/>
      <c r="Y2280" s="311"/>
      <c r="Z2280" s="311"/>
    </row>
    <row r="2281" spans="1:26" s="6" customFormat="1">
      <c r="A2281" s="311"/>
      <c r="B2281" s="311"/>
      <c r="C2281" s="311"/>
      <c r="S2281" s="311"/>
      <c r="T2281" s="311"/>
      <c r="U2281" s="311"/>
      <c r="V2281" s="311"/>
      <c r="W2281" s="311"/>
      <c r="X2281" s="311"/>
      <c r="Y2281" s="311"/>
      <c r="Z2281" s="311"/>
    </row>
    <row r="2282" spans="1:26" s="6" customFormat="1">
      <c r="A2282" s="311"/>
      <c r="B2282" s="311"/>
      <c r="C2282" s="311"/>
      <c r="S2282" s="311"/>
      <c r="T2282" s="311"/>
      <c r="U2282" s="311"/>
      <c r="V2282" s="311"/>
      <c r="W2282" s="311"/>
      <c r="X2282" s="311"/>
      <c r="Y2282" s="311"/>
      <c r="Z2282" s="311"/>
    </row>
    <row r="2283" spans="1:26" s="6" customFormat="1">
      <c r="A2283" s="311"/>
      <c r="B2283" s="311"/>
      <c r="C2283" s="311"/>
      <c r="S2283" s="311"/>
      <c r="T2283" s="311"/>
      <c r="U2283" s="311"/>
      <c r="V2283" s="311"/>
      <c r="W2283" s="311"/>
      <c r="X2283" s="311"/>
      <c r="Y2283" s="311"/>
      <c r="Z2283" s="311"/>
    </row>
    <row r="2284" spans="1:26" s="6" customFormat="1">
      <c r="A2284" s="311"/>
      <c r="B2284" s="311"/>
      <c r="C2284" s="311"/>
      <c r="S2284" s="311"/>
      <c r="T2284" s="311"/>
      <c r="U2284" s="311"/>
      <c r="V2284" s="311"/>
      <c r="W2284" s="311"/>
      <c r="X2284" s="311"/>
      <c r="Y2284" s="311"/>
      <c r="Z2284" s="311"/>
    </row>
    <row r="2285" spans="1:26" s="6" customFormat="1">
      <c r="A2285" s="311"/>
      <c r="B2285" s="311"/>
      <c r="C2285" s="311"/>
      <c r="S2285" s="311"/>
      <c r="T2285" s="311"/>
      <c r="U2285" s="311"/>
      <c r="V2285" s="311"/>
      <c r="W2285" s="311"/>
      <c r="X2285" s="311"/>
      <c r="Y2285" s="311"/>
      <c r="Z2285" s="311"/>
    </row>
    <row r="2286" spans="1:26" s="6" customFormat="1">
      <c r="A2286" s="311"/>
      <c r="B2286" s="311"/>
      <c r="C2286" s="311"/>
      <c r="S2286" s="311"/>
      <c r="T2286" s="311"/>
      <c r="U2286" s="311"/>
      <c r="V2286" s="311"/>
      <c r="W2286" s="311"/>
      <c r="X2286" s="311"/>
      <c r="Y2286" s="311"/>
      <c r="Z2286" s="311"/>
    </row>
    <row r="2287" spans="1:26" s="6" customFormat="1">
      <c r="A2287" s="311"/>
      <c r="B2287" s="311"/>
      <c r="C2287" s="311"/>
      <c r="S2287" s="311"/>
      <c r="T2287" s="311"/>
      <c r="U2287" s="311"/>
      <c r="V2287" s="311"/>
      <c r="W2287" s="311"/>
      <c r="X2287" s="311"/>
      <c r="Y2287" s="311"/>
      <c r="Z2287" s="311"/>
    </row>
    <row r="2288" spans="1:26" s="6" customFormat="1">
      <c r="A2288" s="311"/>
      <c r="B2288" s="311"/>
      <c r="C2288" s="311"/>
      <c r="S2288" s="311"/>
      <c r="T2288" s="311"/>
      <c r="U2288" s="311"/>
      <c r="V2288" s="311"/>
      <c r="W2288" s="311"/>
      <c r="X2288" s="311"/>
      <c r="Y2288" s="311"/>
      <c r="Z2288" s="311"/>
    </row>
    <row r="2289" spans="1:26" s="6" customFormat="1">
      <c r="A2289" s="311"/>
      <c r="B2289" s="311"/>
      <c r="C2289" s="311"/>
      <c r="S2289" s="311"/>
      <c r="T2289" s="311"/>
      <c r="U2289" s="311"/>
      <c r="V2289" s="311"/>
      <c r="W2289" s="311"/>
      <c r="X2289" s="311"/>
      <c r="Y2289" s="311"/>
      <c r="Z2289" s="311"/>
    </row>
    <row r="2290" spans="1:26" s="6" customFormat="1">
      <c r="A2290" s="311"/>
      <c r="B2290" s="311"/>
      <c r="C2290" s="311"/>
      <c r="S2290" s="311"/>
      <c r="T2290" s="311"/>
      <c r="U2290" s="311"/>
      <c r="V2290" s="311"/>
      <c r="W2290" s="311"/>
      <c r="X2290" s="311"/>
      <c r="Y2290" s="311"/>
      <c r="Z2290" s="311"/>
    </row>
    <row r="2291" spans="1:26" s="6" customFormat="1">
      <c r="A2291" s="311"/>
      <c r="B2291" s="311"/>
      <c r="C2291" s="311"/>
      <c r="S2291" s="311"/>
      <c r="T2291" s="311"/>
      <c r="U2291" s="311"/>
      <c r="V2291" s="311"/>
      <c r="W2291" s="311"/>
      <c r="X2291" s="311"/>
      <c r="Y2291" s="311"/>
      <c r="Z2291" s="311"/>
    </row>
    <row r="2292" spans="1:26" s="6" customFormat="1">
      <c r="A2292" s="311"/>
      <c r="B2292" s="311"/>
      <c r="C2292" s="311"/>
      <c r="S2292" s="311"/>
      <c r="T2292" s="311"/>
      <c r="U2292" s="311"/>
      <c r="V2292" s="311"/>
      <c r="W2292" s="311"/>
      <c r="X2292" s="311"/>
      <c r="Y2292" s="311"/>
      <c r="Z2292" s="311"/>
    </row>
    <row r="2293" spans="1:26" s="6" customFormat="1">
      <c r="A2293" s="311"/>
      <c r="B2293" s="311"/>
      <c r="C2293" s="311"/>
      <c r="S2293" s="311"/>
      <c r="T2293" s="311"/>
      <c r="U2293" s="311"/>
      <c r="V2293" s="311"/>
      <c r="W2293" s="311"/>
      <c r="X2293" s="311"/>
      <c r="Y2293" s="311"/>
      <c r="Z2293" s="311"/>
    </row>
    <row r="2294" spans="1:26" s="6" customFormat="1">
      <c r="A2294" s="311"/>
      <c r="B2294" s="311"/>
      <c r="C2294" s="311"/>
      <c r="S2294" s="311"/>
      <c r="T2294" s="311"/>
      <c r="U2294" s="311"/>
      <c r="V2294" s="311"/>
      <c r="W2294" s="311"/>
      <c r="X2294" s="311"/>
      <c r="Y2294" s="311"/>
      <c r="Z2294" s="311"/>
    </row>
    <row r="2295" spans="1:26" s="6" customFormat="1">
      <c r="A2295" s="311"/>
      <c r="B2295" s="311"/>
      <c r="C2295" s="311"/>
      <c r="S2295" s="311"/>
      <c r="T2295" s="311"/>
      <c r="U2295" s="311"/>
      <c r="V2295" s="311"/>
      <c r="W2295" s="311"/>
      <c r="X2295" s="311"/>
      <c r="Y2295" s="311"/>
      <c r="Z2295" s="311"/>
    </row>
    <row r="2296" spans="1:26" s="6" customFormat="1">
      <c r="A2296" s="311"/>
      <c r="B2296" s="311"/>
      <c r="C2296" s="311"/>
      <c r="S2296" s="311"/>
      <c r="T2296" s="311"/>
      <c r="U2296" s="311"/>
      <c r="V2296" s="311"/>
      <c r="W2296" s="311"/>
      <c r="X2296" s="311"/>
      <c r="Y2296" s="311"/>
      <c r="Z2296" s="311"/>
    </row>
    <row r="2297" spans="1:26" s="6" customFormat="1">
      <c r="A2297" s="311"/>
      <c r="B2297" s="311"/>
      <c r="C2297" s="311"/>
      <c r="S2297" s="311"/>
      <c r="T2297" s="311"/>
      <c r="U2297" s="311"/>
      <c r="V2297" s="311"/>
      <c r="W2297" s="311"/>
      <c r="X2297" s="311"/>
      <c r="Y2297" s="311"/>
      <c r="Z2297" s="311"/>
    </row>
    <row r="2298" spans="1:26" s="6" customFormat="1">
      <c r="A2298" s="311"/>
      <c r="B2298" s="311"/>
      <c r="C2298" s="311"/>
      <c r="S2298" s="311"/>
      <c r="T2298" s="311"/>
      <c r="U2298" s="311"/>
      <c r="V2298" s="311"/>
      <c r="W2298" s="311"/>
      <c r="X2298" s="311"/>
      <c r="Y2298" s="311"/>
      <c r="Z2298" s="311"/>
    </row>
    <row r="2299" spans="1:26" s="6" customFormat="1">
      <c r="A2299" s="311"/>
      <c r="B2299" s="311"/>
      <c r="C2299" s="311"/>
      <c r="S2299" s="311"/>
      <c r="T2299" s="311"/>
      <c r="U2299" s="311"/>
      <c r="V2299" s="311"/>
      <c r="W2299" s="311"/>
      <c r="X2299" s="311"/>
      <c r="Y2299" s="311"/>
      <c r="Z2299" s="311"/>
    </row>
    <row r="2300" spans="1:26" s="6" customFormat="1">
      <c r="A2300" s="311"/>
      <c r="B2300" s="311"/>
      <c r="C2300" s="311"/>
      <c r="S2300" s="311"/>
      <c r="T2300" s="311"/>
      <c r="U2300" s="311"/>
      <c r="V2300" s="311"/>
      <c r="W2300" s="311"/>
      <c r="X2300" s="311"/>
      <c r="Y2300" s="311"/>
      <c r="Z2300" s="311"/>
    </row>
    <row r="2301" spans="1:26" s="6" customFormat="1">
      <c r="A2301" s="311"/>
      <c r="B2301" s="311"/>
      <c r="C2301" s="311"/>
      <c r="S2301" s="311"/>
      <c r="T2301" s="311"/>
      <c r="U2301" s="311"/>
      <c r="V2301" s="311"/>
      <c r="W2301" s="311"/>
      <c r="X2301" s="311"/>
      <c r="Y2301" s="311"/>
      <c r="Z2301" s="311"/>
    </row>
    <row r="2302" spans="1:26" s="6" customFormat="1">
      <c r="A2302" s="311"/>
      <c r="B2302" s="311"/>
      <c r="C2302" s="311"/>
      <c r="S2302" s="311"/>
      <c r="T2302" s="311"/>
      <c r="U2302" s="311"/>
      <c r="V2302" s="311"/>
      <c r="W2302" s="311"/>
      <c r="X2302" s="311"/>
      <c r="Y2302" s="311"/>
      <c r="Z2302" s="311"/>
    </row>
    <row r="2303" spans="1:26" s="6" customFormat="1">
      <c r="A2303" s="311"/>
      <c r="B2303" s="311"/>
      <c r="C2303" s="311"/>
      <c r="S2303" s="311"/>
      <c r="T2303" s="311"/>
      <c r="U2303" s="311"/>
      <c r="V2303" s="311"/>
      <c r="W2303" s="311"/>
      <c r="X2303" s="311"/>
      <c r="Y2303" s="311"/>
      <c r="Z2303" s="311"/>
    </row>
    <row r="2304" spans="1:26" s="6" customFormat="1">
      <c r="A2304" s="311"/>
      <c r="B2304" s="311"/>
      <c r="C2304" s="311"/>
      <c r="S2304" s="311"/>
      <c r="T2304" s="311"/>
      <c r="U2304" s="311"/>
      <c r="V2304" s="311"/>
      <c r="W2304" s="311"/>
      <c r="X2304" s="311"/>
      <c r="Y2304" s="311"/>
      <c r="Z2304" s="311"/>
    </row>
    <row r="2305" spans="1:26" s="6" customFormat="1">
      <c r="A2305" s="311"/>
      <c r="B2305" s="311"/>
      <c r="C2305" s="311"/>
      <c r="S2305" s="311"/>
      <c r="T2305" s="311"/>
      <c r="U2305" s="311"/>
      <c r="V2305" s="311"/>
      <c r="W2305" s="311"/>
      <c r="X2305" s="311"/>
      <c r="Y2305" s="311"/>
      <c r="Z2305" s="311"/>
    </row>
    <row r="2306" spans="1:26" s="6" customFormat="1">
      <c r="A2306" s="311"/>
      <c r="B2306" s="311"/>
      <c r="C2306" s="311"/>
      <c r="S2306" s="311"/>
      <c r="T2306" s="311"/>
      <c r="U2306" s="311"/>
      <c r="V2306" s="311"/>
      <c r="W2306" s="311"/>
      <c r="X2306" s="311"/>
      <c r="Y2306" s="311"/>
      <c r="Z2306" s="311"/>
    </row>
    <row r="2307" spans="1:26" s="6" customFormat="1">
      <c r="A2307" s="311"/>
      <c r="B2307" s="311"/>
      <c r="C2307" s="311"/>
      <c r="S2307" s="311"/>
      <c r="T2307" s="311"/>
      <c r="U2307" s="311"/>
      <c r="V2307" s="311"/>
      <c r="W2307" s="311"/>
      <c r="X2307" s="311"/>
      <c r="Y2307" s="311"/>
      <c r="Z2307" s="311"/>
    </row>
    <row r="2308" spans="1:26" s="6" customFormat="1">
      <c r="A2308" s="311"/>
      <c r="B2308" s="311"/>
      <c r="C2308" s="311"/>
      <c r="S2308" s="311"/>
      <c r="T2308" s="311"/>
      <c r="U2308" s="311"/>
      <c r="V2308" s="311"/>
      <c r="W2308" s="311"/>
      <c r="X2308" s="311"/>
      <c r="Y2308" s="311"/>
      <c r="Z2308" s="311"/>
    </row>
    <row r="2309" spans="1:26" s="6" customFormat="1">
      <c r="A2309" s="311"/>
      <c r="B2309" s="311"/>
      <c r="C2309" s="311"/>
      <c r="S2309" s="311"/>
      <c r="T2309" s="311"/>
      <c r="U2309" s="311"/>
      <c r="V2309" s="311"/>
      <c r="W2309" s="311"/>
      <c r="X2309" s="311"/>
      <c r="Y2309" s="311"/>
      <c r="Z2309" s="311"/>
    </row>
    <row r="2310" spans="1:26" s="6" customFormat="1">
      <c r="A2310" s="311"/>
      <c r="B2310" s="311"/>
      <c r="C2310" s="311"/>
      <c r="S2310" s="311"/>
      <c r="T2310" s="311"/>
      <c r="U2310" s="311"/>
      <c r="V2310" s="311"/>
      <c r="W2310" s="311"/>
      <c r="X2310" s="311"/>
      <c r="Y2310" s="311"/>
      <c r="Z2310" s="311"/>
    </row>
    <row r="2311" spans="1:26" s="6" customFormat="1">
      <c r="A2311" s="311"/>
      <c r="B2311" s="311"/>
      <c r="C2311" s="311"/>
      <c r="S2311" s="311"/>
      <c r="T2311" s="311"/>
      <c r="U2311" s="311"/>
      <c r="V2311" s="311"/>
      <c r="W2311" s="311"/>
      <c r="X2311" s="311"/>
      <c r="Y2311" s="311"/>
      <c r="Z2311" s="311"/>
    </row>
    <row r="2312" spans="1:26" s="6" customFormat="1">
      <c r="A2312" s="311"/>
      <c r="B2312" s="311"/>
      <c r="C2312" s="311"/>
      <c r="S2312" s="311"/>
      <c r="T2312" s="311"/>
      <c r="U2312" s="311"/>
      <c r="V2312" s="311"/>
      <c r="W2312" s="311"/>
      <c r="X2312" s="311"/>
      <c r="Y2312" s="311"/>
      <c r="Z2312" s="311"/>
    </row>
    <row r="2313" spans="1:26" s="6" customFormat="1">
      <c r="A2313" s="311"/>
      <c r="B2313" s="311"/>
      <c r="C2313" s="311"/>
      <c r="S2313" s="311"/>
      <c r="T2313" s="311"/>
      <c r="U2313" s="311"/>
      <c r="V2313" s="311"/>
      <c r="W2313" s="311"/>
      <c r="X2313" s="311"/>
      <c r="Y2313" s="311"/>
      <c r="Z2313" s="311"/>
    </row>
    <row r="2314" spans="1:26" s="6" customFormat="1">
      <c r="A2314" s="311"/>
      <c r="B2314" s="311"/>
      <c r="C2314" s="311"/>
      <c r="S2314" s="311"/>
      <c r="T2314" s="311"/>
      <c r="U2314" s="311"/>
      <c r="V2314" s="311"/>
      <c r="W2314" s="311"/>
      <c r="X2314" s="311"/>
      <c r="Y2314" s="311"/>
      <c r="Z2314" s="311"/>
    </row>
    <row r="2315" spans="1:26" s="6" customFormat="1">
      <c r="A2315" s="311"/>
      <c r="B2315" s="311"/>
      <c r="C2315" s="311"/>
      <c r="S2315" s="311"/>
      <c r="T2315" s="311"/>
      <c r="U2315" s="311"/>
      <c r="V2315" s="311"/>
      <c r="W2315" s="311"/>
      <c r="X2315" s="311"/>
      <c r="Y2315" s="311"/>
      <c r="Z2315" s="311"/>
    </row>
    <row r="2316" spans="1:26" s="6" customFormat="1">
      <c r="A2316" s="311"/>
      <c r="B2316" s="311"/>
      <c r="C2316" s="311"/>
      <c r="S2316" s="311"/>
      <c r="T2316" s="311"/>
      <c r="U2316" s="311"/>
      <c r="V2316" s="311"/>
      <c r="W2316" s="311"/>
      <c r="X2316" s="311"/>
      <c r="Y2316" s="311"/>
      <c r="Z2316" s="311"/>
    </row>
    <row r="2317" spans="1:26" s="6" customFormat="1">
      <c r="A2317" s="311"/>
      <c r="B2317" s="311"/>
      <c r="C2317" s="311"/>
      <c r="S2317" s="311"/>
      <c r="T2317" s="311"/>
      <c r="U2317" s="311"/>
      <c r="V2317" s="311"/>
      <c r="W2317" s="311"/>
      <c r="X2317" s="311"/>
      <c r="Y2317" s="311"/>
      <c r="Z2317" s="311"/>
    </row>
    <row r="2318" spans="1:26" s="6" customFormat="1">
      <c r="A2318" s="311"/>
      <c r="B2318" s="311"/>
      <c r="C2318" s="311"/>
      <c r="S2318" s="311"/>
      <c r="T2318" s="311"/>
      <c r="U2318" s="311"/>
      <c r="V2318" s="311"/>
      <c r="W2318" s="311"/>
      <c r="X2318" s="311"/>
      <c r="Y2318" s="311"/>
      <c r="Z2318" s="311"/>
    </row>
    <row r="2319" spans="1:26" s="6" customFormat="1">
      <c r="A2319" s="311"/>
      <c r="B2319" s="311"/>
      <c r="C2319" s="311"/>
      <c r="S2319" s="311"/>
      <c r="T2319" s="311"/>
      <c r="U2319" s="311"/>
      <c r="V2319" s="311"/>
      <c r="W2319" s="311"/>
      <c r="X2319" s="311"/>
      <c r="Y2319" s="311"/>
      <c r="Z2319" s="311"/>
    </row>
    <row r="2320" spans="1:26" s="6" customFormat="1">
      <c r="A2320" s="311"/>
      <c r="B2320" s="311"/>
      <c r="C2320" s="311"/>
      <c r="S2320" s="311"/>
      <c r="T2320" s="311"/>
      <c r="U2320" s="311"/>
      <c r="V2320" s="311"/>
      <c r="W2320" s="311"/>
      <c r="X2320" s="311"/>
      <c r="Y2320" s="311"/>
      <c r="Z2320" s="311"/>
    </row>
    <row r="2321" spans="1:26" s="6" customFormat="1">
      <c r="A2321" s="311"/>
      <c r="B2321" s="311"/>
      <c r="C2321" s="311"/>
      <c r="S2321" s="311"/>
      <c r="T2321" s="311"/>
      <c r="U2321" s="311"/>
      <c r="V2321" s="311"/>
      <c r="W2321" s="311"/>
      <c r="X2321" s="311"/>
      <c r="Y2321" s="311"/>
      <c r="Z2321" s="311"/>
    </row>
    <row r="2322" spans="1:26" s="6" customFormat="1">
      <c r="A2322" s="311"/>
      <c r="B2322" s="311"/>
      <c r="C2322" s="311"/>
      <c r="S2322" s="311"/>
      <c r="T2322" s="311"/>
      <c r="U2322" s="311"/>
      <c r="V2322" s="311"/>
      <c r="W2322" s="311"/>
      <c r="X2322" s="311"/>
      <c r="Y2322" s="311"/>
      <c r="Z2322" s="311"/>
    </row>
    <row r="2323" spans="1:26" s="6" customFormat="1">
      <c r="A2323" s="311"/>
      <c r="B2323" s="311"/>
      <c r="C2323" s="311"/>
      <c r="S2323" s="311"/>
      <c r="T2323" s="311"/>
      <c r="U2323" s="311"/>
      <c r="V2323" s="311"/>
      <c r="W2323" s="311"/>
      <c r="X2323" s="311"/>
      <c r="Y2323" s="311"/>
      <c r="Z2323" s="311"/>
    </row>
    <row r="2324" spans="1:26" s="6" customFormat="1">
      <c r="A2324" s="311"/>
      <c r="B2324" s="311"/>
      <c r="C2324" s="311"/>
      <c r="S2324" s="311"/>
      <c r="T2324" s="311"/>
      <c r="U2324" s="311"/>
      <c r="V2324" s="311"/>
      <c r="W2324" s="311"/>
      <c r="X2324" s="311"/>
      <c r="Y2324" s="311"/>
      <c r="Z2324" s="311"/>
    </row>
    <row r="2325" spans="1:26" s="6" customFormat="1">
      <c r="A2325" s="311"/>
      <c r="B2325" s="311"/>
      <c r="C2325" s="311"/>
      <c r="S2325" s="311"/>
      <c r="T2325" s="311"/>
      <c r="U2325" s="311"/>
      <c r="V2325" s="311"/>
      <c r="W2325" s="311"/>
      <c r="X2325" s="311"/>
      <c r="Y2325" s="311"/>
      <c r="Z2325" s="311"/>
    </row>
    <row r="2326" spans="1:26" s="6" customFormat="1">
      <c r="A2326" s="311"/>
      <c r="B2326" s="311"/>
      <c r="C2326" s="311"/>
      <c r="S2326" s="311"/>
      <c r="T2326" s="311"/>
      <c r="U2326" s="311"/>
      <c r="V2326" s="311"/>
      <c r="W2326" s="311"/>
      <c r="X2326" s="311"/>
      <c r="Y2326" s="311"/>
      <c r="Z2326" s="311"/>
    </row>
    <row r="2327" spans="1:26" s="6" customFormat="1">
      <c r="A2327" s="311"/>
      <c r="B2327" s="311"/>
      <c r="C2327" s="311"/>
      <c r="S2327" s="311"/>
      <c r="T2327" s="311"/>
      <c r="U2327" s="311"/>
      <c r="V2327" s="311"/>
      <c r="W2327" s="311"/>
      <c r="X2327" s="311"/>
      <c r="Y2327" s="311"/>
      <c r="Z2327" s="311"/>
    </row>
    <row r="2328" spans="1:26" s="6" customFormat="1">
      <c r="A2328" s="311"/>
      <c r="B2328" s="311"/>
      <c r="C2328" s="311"/>
      <c r="S2328" s="311"/>
      <c r="T2328" s="311"/>
      <c r="U2328" s="311"/>
      <c r="V2328" s="311"/>
      <c r="W2328" s="311"/>
      <c r="X2328" s="311"/>
      <c r="Y2328" s="311"/>
      <c r="Z2328" s="311"/>
    </row>
    <row r="2329" spans="1:26" s="6" customFormat="1">
      <c r="A2329" s="311"/>
      <c r="B2329" s="311"/>
      <c r="C2329" s="311"/>
      <c r="S2329" s="311"/>
      <c r="T2329" s="311"/>
      <c r="U2329" s="311"/>
      <c r="V2329" s="311"/>
      <c r="W2329" s="311"/>
      <c r="X2329" s="311"/>
      <c r="Y2329" s="311"/>
      <c r="Z2329" s="311"/>
    </row>
    <row r="2330" spans="1:26" s="6" customFormat="1">
      <c r="A2330" s="311"/>
      <c r="B2330" s="311"/>
      <c r="C2330" s="311"/>
      <c r="S2330" s="311"/>
      <c r="T2330" s="311"/>
      <c r="U2330" s="311"/>
      <c r="V2330" s="311"/>
      <c r="W2330" s="311"/>
      <c r="X2330" s="311"/>
      <c r="Y2330" s="311"/>
      <c r="Z2330" s="311"/>
    </row>
    <row r="2331" spans="1:26" s="6" customFormat="1">
      <c r="A2331" s="311"/>
      <c r="B2331" s="311"/>
      <c r="C2331" s="311"/>
      <c r="S2331" s="311"/>
      <c r="T2331" s="311"/>
      <c r="U2331" s="311"/>
      <c r="V2331" s="311"/>
      <c r="W2331" s="311"/>
      <c r="X2331" s="311"/>
      <c r="Y2331" s="311"/>
      <c r="Z2331" s="311"/>
    </row>
    <row r="2332" spans="1:26" s="6" customFormat="1">
      <c r="A2332" s="311"/>
      <c r="B2332" s="311"/>
      <c r="C2332" s="311"/>
      <c r="S2332" s="311"/>
      <c r="T2332" s="311"/>
      <c r="U2332" s="311"/>
      <c r="V2332" s="311"/>
      <c r="W2332" s="311"/>
      <c r="X2332" s="311"/>
      <c r="Y2332" s="311"/>
      <c r="Z2332" s="311"/>
    </row>
    <row r="2333" spans="1:26" s="6" customFormat="1">
      <c r="A2333" s="311"/>
      <c r="B2333" s="311"/>
      <c r="C2333" s="311"/>
      <c r="S2333" s="311"/>
      <c r="T2333" s="311"/>
      <c r="U2333" s="311"/>
      <c r="V2333" s="311"/>
      <c r="W2333" s="311"/>
      <c r="X2333" s="311"/>
      <c r="Y2333" s="311"/>
      <c r="Z2333" s="311"/>
    </row>
    <row r="2334" spans="1:26" s="6" customFormat="1">
      <c r="A2334" s="311"/>
      <c r="B2334" s="311"/>
      <c r="C2334" s="311"/>
      <c r="S2334" s="311"/>
      <c r="T2334" s="311"/>
      <c r="U2334" s="311"/>
      <c r="V2334" s="311"/>
      <c r="W2334" s="311"/>
      <c r="X2334" s="311"/>
      <c r="Y2334" s="311"/>
      <c r="Z2334" s="311"/>
    </row>
    <row r="2335" spans="1:26" s="6" customFormat="1">
      <c r="A2335" s="311"/>
      <c r="B2335" s="311"/>
      <c r="C2335" s="311"/>
      <c r="S2335" s="311"/>
      <c r="T2335" s="311"/>
      <c r="U2335" s="311"/>
      <c r="V2335" s="311"/>
      <c r="W2335" s="311"/>
      <c r="X2335" s="311"/>
      <c r="Y2335" s="311"/>
      <c r="Z2335" s="311"/>
    </row>
    <row r="2336" spans="1:26" s="6" customFormat="1">
      <c r="A2336" s="311"/>
      <c r="B2336" s="311"/>
      <c r="C2336" s="311"/>
      <c r="S2336" s="311"/>
      <c r="T2336" s="311"/>
      <c r="U2336" s="311"/>
      <c r="V2336" s="311"/>
      <c r="W2336" s="311"/>
      <c r="X2336" s="311"/>
      <c r="Y2336" s="311"/>
      <c r="Z2336" s="311"/>
    </row>
    <row r="2337" spans="1:26" s="6" customFormat="1">
      <c r="A2337" s="311"/>
      <c r="B2337" s="311"/>
      <c r="C2337" s="311"/>
      <c r="S2337" s="311"/>
      <c r="T2337" s="311"/>
      <c r="U2337" s="311"/>
      <c r="V2337" s="311"/>
      <c r="W2337" s="311"/>
      <c r="X2337" s="311"/>
      <c r="Y2337" s="311"/>
      <c r="Z2337" s="311"/>
    </row>
    <row r="2338" spans="1:26" s="6" customFormat="1">
      <c r="A2338" s="311"/>
      <c r="B2338" s="311"/>
      <c r="C2338" s="311"/>
      <c r="S2338" s="311"/>
      <c r="T2338" s="311"/>
      <c r="U2338" s="311"/>
      <c r="V2338" s="311"/>
      <c r="W2338" s="311"/>
      <c r="X2338" s="311"/>
      <c r="Y2338" s="311"/>
      <c r="Z2338" s="311"/>
    </row>
    <row r="2339" spans="1:26" s="6" customFormat="1">
      <c r="A2339" s="311"/>
      <c r="B2339" s="311"/>
      <c r="C2339" s="311"/>
      <c r="S2339" s="311"/>
      <c r="T2339" s="311"/>
      <c r="U2339" s="311"/>
      <c r="V2339" s="311"/>
      <c r="W2339" s="311"/>
      <c r="X2339" s="311"/>
      <c r="Y2339" s="311"/>
      <c r="Z2339" s="311"/>
    </row>
    <row r="2340" spans="1:26" s="6" customFormat="1">
      <c r="A2340" s="311"/>
      <c r="B2340" s="311"/>
      <c r="C2340" s="311"/>
      <c r="S2340" s="311"/>
      <c r="T2340" s="311"/>
      <c r="U2340" s="311"/>
      <c r="V2340" s="311"/>
      <c r="W2340" s="311"/>
      <c r="X2340" s="311"/>
      <c r="Y2340" s="311"/>
      <c r="Z2340" s="311"/>
    </row>
    <row r="2341" spans="1:26" s="6" customFormat="1">
      <c r="A2341" s="311"/>
      <c r="B2341" s="311"/>
      <c r="C2341" s="311"/>
      <c r="S2341" s="311"/>
      <c r="T2341" s="311"/>
      <c r="U2341" s="311"/>
      <c r="V2341" s="311"/>
      <c r="W2341" s="311"/>
      <c r="X2341" s="311"/>
      <c r="Y2341" s="311"/>
      <c r="Z2341" s="311"/>
    </row>
    <row r="2342" spans="1:26" s="6" customFormat="1">
      <c r="A2342" s="311"/>
      <c r="B2342" s="311"/>
      <c r="C2342" s="311"/>
      <c r="S2342" s="311"/>
      <c r="T2342" s="311"/>
      <c r="U2342" s="311"/>
      <c r="V2342" s="311"/>
      <c r="W2342" s="311"/>
      <c r="X2342" s="311"/>
      <c r="Y2342" s="311"/>
      <c r="Z2342" s="311"/>
    </row>
    <row r="2343" spans="1:26" s="6" customFormat="1">
      <c r="A2343" s="311"/>
      <c r="B2343" s="311"/>
      <c r="C2343" s="311"/>
      <c r="S2343" s="311"/>
      <c r="T2343" s="311"/>
      <c r="U2343" s="311"/>
      <c r="V2343" s="311"/>
      <c r="W2343" s="311"/>
      <c r="X2343" s="311"/>
      <c r="Y2343" s="311"/>
      <c r="Z2343" s="311"/>
    </row>
    <row r="2344" spans="1:26" s="6" customFormat="1">
      <c r="A2344" s="311"/>
      <c r="B2344" s="311"/>
      <c r="C2344" s="311"/>
      <c r="S2344" s="311"/>
      <c r="T2344" s="311"/>
      <c r="U2344" s="311"/>
      <c r="V2344" s="311"/>
      <c r="W2344" s="311"/>
      <c r="X2344" s="311"/>
      <c r="Y2344" s="311"/>
      <c r="Z2344" s="311"/>
    </row>
    <row r="2345" spans="1:26" s="6" customFormat="1">
      <c r="A2345" s="311"/>
      <c r="B2345" s="311"/>
      <c r="C2345" s="311"/>
      <c r="S2345" s="311"/>
      <c r="T2345" s="311"/>
      <c r="U2345" s="311"/>
      <c r="V2345" s="311"/>
      <c r="W2345" s="311"/>
      <c r="X2345" s="311"/>
      <c r="Y2345" s="311"/>
      <c r="Z2345" s="311"/>
    </row>
    <row r="2346" spans="1:26" s="6" customFormat="1">
      <c r="A2346" s="311"/>
      <c r="B2346" s="311"/>
      <c r="C2346" s="311"/>
      <c r="S2346" s="311"/>
      <c r="T2346" s="311"/>
      <c r="U2346" s="311"/>
      <c r="V2346" s="311"/>
      <c r="W2346" s="311"/>
      <c r="X2346" s="311"/>
      <c r="Y2346" s="311"/>
      <c r="Z2346" s="311"/>
    </row>
    <row r="2347" spans="1:26" s="6" customFormat="1">
      <c r="A2347" s="311"/>
      <c r="B2347" s="311"/>
      <c r="C2347" s="311"/>
      <c r="S2347" s="311"/>
      <c r="T2347" s="311"/>
      <c r="U2347" s="311"/>
      <c r="V2347" s="311"/>
      <c r="W2347" s="311"/>
      <c r="X2347" s="311"/>
      <c r="Y2347" s="311"/>
      <c r="Z2347" s="311"/>
    </row>
    <row r="2348" spans="1:26" s="6" customFormat="1">
      <c r="A2348" s="311"/>
      <c r="B2348" s="311"/>
      <c r="C2348" s="311"/>
      <c r="S2348" s="311"/>
      <c r="T2348" s="311"/>
      <c r="U2348" s="311"/>
      <c r="V2348" s="311"/>
      <c r="W2348" s="311"/>
      <c r="X2348" s="311"/>
      <c r="Y2348" s="311"/>
      <c r="Z2348" s="311"/>
    </row>
    <row r="2349" spans="1:26" s="6" customFormat="1">
      <c r="A2349" s="311"/>
      <c r="B2349" s="311"/>
      <c r="C2349" s="311"/>
      <c r="S2349" s="311"/>
      <c r="T2349" s="311"/>
      <c r="U2349" s="311"/>
      <c r="V2349" s="311"/>
      <c r="W2349" s="311"/>
      <c r="X2349" s="311"/>
      <c r="Y2349" s="311"/>
      <c r="Z2349" s="311"/>
    </row>
    <row r="2350" spans="1:26" s="6" customFormat="1">
      <c r="A2350" s="311"/>
      <c r="B2350" s="311"/>
      <c r="C2350" s="311"/>
      <c r="S2350" s="311"/>
      <c r="T2350" s="311"/>
      <c r="U2350" s="311"/>
      <c r="V2350" s="311"/>
      <c r="W2350" s="311"/>
      <c r="X2350" s="311"/>
      <c r="Y2350" s="311"/>
      <c r="Z2350" s="311"/>
    </row>
    <row r="2351" spans="1:26" s="6" customFormat="1">
      <c r="A2351" s="311"/>
      <c r="B2351" s="311"/>
      <c r="C2351" s="311"/>
      <c r="S2351" s="311"/>
      <c r="T2351" s="311"/>
      <c r="U2351" s="311"/>
      <c r="V2351" s="311"/>
      <c r="W2351" s="311"/>
      <c r="X2351" s="311"/>
      <c r="Y2351" s="311"/>
      <c r="Z2351" s="311"/>
    </row>
    <row r="2352" spans="1:26" s="6" customFormat="1">
      <c r="A2352" s="311"/>
      <c r="B2352" s="311"/>
      <c r="C2352" s="311"/>
      <c r="S2352" s="311"/>
      <c r="T2352" s="311"/>
      <c r="U2352" s="311"/>
      <c r="V2352" s="311"/>
      <c r="W2352" s="311"/>
      <c r="X2352" s="311"/>
      <c r="Y2352" s="311"/>
      <c r="Z2352" s="311"/>
    </row>
    <row r="2353" spans="1:26" s="6" customFormat="1">
      <c r="A2353" s="311"/>
      <c r="B2353" s="311"/>
      <c r="C2353" s="311"/>
      <c r="S2353" s="311"/>
      <c r="T2353" s="311"/>
      <c r="U2353" s="311"/>
      <c r="V2353" s="311"/>
      <c r="W2353" s="311"/>
      <c r="X2353" s="311"/>
      <c r="Y2353" s="311"/>
      <c r="Z2353" s="311"/>
    </row>
    <row r="2354" spans="1:26" s="6" customFormat="1">
      <c r="A2354" s="311"/>
      <c r="B2354" s="311"/>
      <c r="C2354" s="311"/>
      <c r="S2354" s="311"/>
      <c r="T2354" s="311"/>
      <c r="U2354" s="311"/>
      <c r="V2354" s="311"/>
      <c r="W2354" s="311"/>
      <c r="X2354" s="311"/>
      <c r="Y2354" s="311"/>
      <c r="Z2354" s="311"/>
    </row>
    <row r="2355" spans="1:26" s="6" customFormat="1">
      <c r="A2355" s="311"/>
      <c r="B2355" s="311"/>
      <c r="C2355" s="311"/>
      <c r="S2355" s="311"/>
      <c r="T2355" s="311"/>
      <c r="U2355" s="311"/>
      <c r="V2355" s="311"/>
      <c r="W2355" s="311"/>
      <c r="X2355" s="311"/>
      <c r="Y2355" s="311"/>
      <c r="Z2355" s="311"/>
    </row>
    <row r="2356" spans="1:26" s="6" customFormat="1">
      <c r="A2356" s="311"/>
      <c r="B2356" s="311"/>
      <c r="C2356" s="311"/>
      <c r="S2356" s="311"/>
      <c r="T2356" s="311"/>
      <c r="U2356" s="311"/>
      <c r="V2356" s="311"/>
      <c r="W2356" s="311"/>
      <c r="X2356" s="311"/>
      <c r="Y2356" s="311"/>
      <c r="Z2356" s="311"/>
    </row>
    <row r="2357" spans="1:26" s="6" customFormat="1">
      <c r="A2357" s="311"/>
      <c r="B2357" s="311"/>
      <c r="C2357" s="311"/>
      <c r="S2357" s="311"/>
      <c r="T2357" s="311"/>
      <c r="U2357" s="311"/>
      <c r="V2357" s="311"/>
      <c r="W2357" s="311"/>
      <c r="X2357" s="311"/>
      <c r="Y2357" s="311"/>
      <c r="Z2357" s="311"/>
    </row>
    <row r="2358" spans="1:26" s="6" customFormat="1">
      <c r="A2358" s="311"/>
      <c r="B2358" s="311"/>
      <c r="C2358" s="311"/>
      <c r="S2358" s="311"/>
      <c r="T2358" s="311"/>
      <c r="U2358" s="311"/>
      <c r="V2358" s="311"/>
      <c r="W2358" s="311"/>
      <c r="X2358" s="311"/>
      <c r="Y2358" s="311"/>
      <c r="Z2358" s="311"/>
    </row>
    <row r="2359" spans="1:26" s="6" customFormat="1">
      <c r="A2359" s="311"/>
      <c r="B2359" s="311"/>
      <c r="C2359" s="311"/>
      <c r="S2359" s="311"/>
      <c r="T2359" s="311"/>
      <c r="U2359" s="311"/>
      <c r="V2359" s="311"/>
      <c r="W2359" s="311"/>
      <c r="X2359" s="311"/>
      <c r="Y2359" s="311"/>
      <c r="Z2359" s="311"/>
    </row>
    <row r="2360" spans="1:26" s="6" customFormat="1">
      <c r="A2360" s="311"/>
      <c r="B2360" s="311"/>
      <c r="C2360" s="311"/>
      <c r="S2360" s="311"/>
      <c r="T2360" s="311"/>
      <c r="U2360" s="311"/>
      <c r="V2360" s="311"/>
      <c r="W2360" s="311"/>
      <c r="X2360" s="311"/>
      <c r="Y2360" s="311"/>
      <c r="Z2360" s="311"/>
    </row>
    <row r="2361" spans="1:26" s="6" customFormat="1">
      <c r="A2361" s="311"/>
      <c r="B2361" s="311"/>
      <c r="C2361" s="311"/>
      <c r="S2361" s="311"/>
      <c r="T2361" s="311"/>
      <c r="U2361" s="311"/>
      <c r="V2361" s="311"/>
      <c r="W2361" s="311"/>
      <c r="X2361" s="311"/>
      <c r="Y2361" s="311"/>
      <c r="Z2361" s="311"/>
    </row>
    <row r="2362" spans="1:26" s="6" customFormat="1">
      <c r="A2362" s="311"/>
      <c r="B2362" s="311"/>
      <c r="C2362" s="311"/>
      <c r="S2362" s="311"/>
      <c r="T2362" s="311"/>
      <c r="U2362" s="311"/>
      <c r="V2362" s="311"/>
      <c r="W2362" s="311"/>
      <c r="X2362" s="311"/>
      <c r="Y2362" s="311"/>
      <c r="Z2362" s="311"/>
    </row>
    <row r="2363" spans="1:26" s="6" customFormat="1">
      <c r="A2363" s="311"/>
      <c r="B2363" s="311"/>
      <c r="C2363" s="311"/>
      <c r="S2363" s="311"/>
      <c r="T2363" s="311"/>
      <c r="U2363" s="311"/>
      <c r="V2363" s="311"/>
      <c r="W2363" s="311"/>
      <c r="X2363" s="311"/>
      <c r="Y2363" s="311"/>
      <c r="Z2363" s="311"/>
    </row>
    <row r="2364" spans="1:26" s="6" customFormat="1">
      <c r="A2364" s="311"/>
      <c r="B2364" s="311"/>
      <c r="C2364" s="311"/>
      <c r="S2364" s="311"/>
      <c r="T2364" s="311"/>
      <c r="U2364" s="311"/>
      <c r="V2364" s="311"/>
      <c r="W2364" s="311"/>
      <c r="X2364" s="311"/>
      <c r="Y2364" s="311"/>
      <c r="Z2364" s="311"/>
    </row>
    <row r="2365" spans="1:26" s="6" customFormat="1">
      <c r="A2365" s="311"/>
      <c r="B2365" s="311"/>
      <c r="C2365" s="311"/>
      <c r="S2365" s="311"/>
      <c r="T2365" s="311"/>
      <c r="U2365" s="311"/>
      <c r="V2365" s="311"/>
      <c r="W2365" s="311"/>
      <c r="X2365" s="311"/>
      <c r="Y2365" s="311"/>
      <c r="Z2365" s="311"/>
    </row>
    <row r="2366" spans="1:26" s="6" customFormat="1">
      <c r="A2366" s="311"/>
      <c r="B2366" s="311"/>
      <c r="C2366" s="311"/>
      <c r="S2366" s="311"/>
      <c r="T2366" s="311"/>
      <c r="U2366" s="311"/>
      <c r="V2366" s="311"/>
      <c r="W2366" s="311"/>
      <c r="X2366" s="311"/>
      <c r="Y2366" s="311"/>
      <c r="Z2366" s="311"/>
    </row>
    <row r="2367" spans="1:26" s="6" customFormat="1">
      <c r="A2367" s="311"/>
      <c r="B2367" s="311"/>
      <c r="C2367" s="311"/>
      <c r="S2367" s="311"/>
      <c r="T2367" s="311"/>
      <c r="U2367" s="311"/>
      <c r="V2367" s="311"/>
      <c r="W2367" s="311"/>
      <c r="X2367" s="311"/>
      <c r="Y2367" s="311"/>
      <c r="Z2367" s="311"/>
    </row>
    <row r="2368" spans="1:26" s="6" customFormat="1">
      <c r="A2368" s="311"/>
      <c r="B2368" s="311"/>
      <c r="C2368" s="311"/>
      <c r="S2368" s="311"/>
      <c r="T2368" s="311"/>
      <c r="U2368" s="311"/>
      <c r="V2368" s="311"/>
      <c r="W2368" s="311"/>
      <c r="X2368" s="311"/>
      <c r="Y2368" s="311"/>
      <c r="Z2368" s="311"/>
    </row>
    <row r="2369" spans="1:26" s="6" customFormat="1">
      <c r="A2369" s="311"/>
      <c r="B2369" s="311"/>
      <c r="C2369" s="311"/>
      <c r="S2369" s="311"/>
      <c r="T2369" s="311"/>
      <c r="U2369" s="311"/>
      <c r="V2369" s="311"/>
      <c r="W2369" s="311"/>
      <c r="X2369" s="311"/>
      <c r="Y2369" s="311"/>
      <c r="Z2369" s="311"/>
    </row>
    <row r="2370" spans="1:26" s="6" customFormat="1">
      <c r="A2370" s="311"/>
      <c r="B2370" s="311"/>
      <c r="C2370" s="311"/>
      <c r="S2370" s="311"/>
      <c r="T2370" s="311"/>
      <c r="U2370" s="311"/>
      <c r="V2370" s="311"/>
      <c r="W2370" s="311"/>
      <c r="X2370" s="311"/>
      <c r="Y2370" s="311"/>
      <c r="Z2370" s="311"/>
    </row>
    <row r="2371" spans="1:26" s="6" customFormat="1">
      <c r="A2371" s="311"/>
      <c r="B2371" s="311"/>
      <c r="C2371" s="311"/>
      <c r="S2371" s="311"/>
      <c r="T2371" s="311"/>
      <c r="U2371" s="311"/>
      <c r="V2371" s="311"/>
      <c r="W2371" s="311"/>
      <c r="X2371" s="311"/>
      <c r="Y2371" s="311"/>
      <c r="Z2371" s="311"/>
    </row>
    <row r="2372" spans="1:26" s="6" customFormat="1">
      <c r="A2372" s="311"/>
      <c r="B2372" s="311"/>
      <c r="C2372" s="311"/>
      <c r="S2372" s="311"/>
      <c r="T2372" s="311"/>
      <c r="U2372" s="311"/>
      <c r="V2372" s="311"/>
      <c r="W2372" s="311"/>
      <c r="X2372" s="311"/>
      <c r="Y2372" s="311"/>
      <c r="Z2372" s="311"/>
    </row>
    <row r="2373" spans="1:26" s="6" customFormat="1">
      <c r="A2373" s="311"/>
      <c r="B2373" s="311"/>
      <c r="C2373" s="311"/>
      <c r="S2373" s="311"/>
      <c r="T2373" s="311"/>
      <c r="U2373" s="311"/>
      <c r="V2373" s="311"/>
      <c r="W2373" s="311"/>
      <c r="X2373" s="311"/>
      <c r="Y2373" s="311"/>
      <c r="Z2373" s="311"/>
    </row>
    <row r="2374" spans="1:26" s="6" customFormat="1">
      <c r="A2374" s="311"/>
      <c r="B2374" s="311"/>
      <c r="C2374" s="311"/>
      <c r="S2374" s="311"/>
      <c r="T2374" s="311"/>
      <c r="U2374" s="311"/>
      <c r="V2374" s="311"/>
      <c r="W2374" s="311"/>
      <c r="X2374" s="311"/>
      <c r="Y2374" s="311"/>
      <c r="Z2374" s="311"/>
    </row>
    <row r="2375" spans="1:26" s="6" customFormat="1">
      <c r="A2375" s="311"/>
      <c r="B2375" s="311"/>
      <c r="C2375" s="311"/>
      <c r="S2375" s="311"/>
      <c r="T2375" s="311"/>
      <c r="U2375" s="311"/>
      <c r="V2375" s="311"/>
      <c r="W2375" s="311"/>
      <c r="X2375" s="311"/>
      <c r="Y2375" s="311"/>
      <c r="Z2375" s="311"/>
    </row>
    <row r="2376" spans="1:26" s="6" customFormat="1">
      <c r="A2376" s="311"/>
      <c r="B2376" s="311"/>
      <c r="C2376" s="311"/>
      <c r="S2376" s="311"/>
      <c r="T2376" s="311"/>
      <c r="U2376" s="311"/>
      <c r="V2376" s="311"/>
      <c r="W2376" s="311"/>
      <c r="X2376" s="311"/>
      <c r="Y2376" s="311"/>
      <c r="Z2376" s="311"/>
    </row>
    <row r="2377" spans="1:26" s="6" customFormat="1">
      <c r="A2377" s="311"/>
      <c r="B2377" s="311"/>
      <c r="C2377" s="311"/>
      <c r="S2377" s="311"/>
      <c r="T2377" s="311"/>
      <c r="U2377" s="311"/>
      <c r="V2377" s="311"/>
      <c r="W2377" s="311"/>
      <c r="X2377" s="311"/>
      <c r="Y2377" s="311"/>
      <c r="Z2377" s="311"/>
    </row>
    <row r="2378" spans="1:26" s="6" customFormat="1">
      <c r="A2378" s="311"/>
      <c r="B2378" s="311"/>
      <c r="C2378" s="311"/>
      <c r="S2378" s="311"/>
      <c r="T2378" s="311"/>
      <c r="U2378" s="311"/>
      <c r="V2378" s="311"/>
      <c r="W2378" s="311"/>
      <c r="X2378" s="311"/>
      <c r="Y2378" s="311"/>
      <c r="Z2378" s="311"/>
    </row>
    <row r="2379" spans="1:26" s="6" customFormat="1">
      <c r="A2379" s="311"/>
      <c r="B2379" s="311"/>
      <c r="C2379" s="311"/>
      <c r="S2379" s="311"/>
      <c r="T2379" s="311"/>
      <c r="U2379" s="311"/>
      <c r="V2379" s="311"/>
      <c r="W2379" s="311"/>
      <c r="X2379" s="311"/>
      <c r="Y2379" s="311"/>
      <c r="Z2379" s="311"/>
    </row>
    <row r="2380" spans="1:26" s="6" customFormat="1">
      <c r="A2380" s="311"/>
      <c r="B2380" s="311"/>
      <c r="C2380" s="311"/>
      <c r="S2380" s="311"/>
      <c r="T2380" s="311"/>
      <c r="U2380" s="311"/>
      <c r="V2380" s="311"/>
      <c r="W2380" s="311"/>
      <c r="X2380" s="311"/>
      <c r="Y2380" s="311"/>
      <c r="Z2380" s="311"/>
    </row>
    <row r="2381" spans="1:26" s="6" customFormat="1">
      <c r="A2381" s="311"/>
      <c r="B2381" s="311"/>
      <c r="C2381" s="311"/>
      <c r="S2381" s="311"/>
      <c r="T2381" s="311"/>
      <c r="U2381" s="311"/>
      <c r="V2381" s="311"/>
      <c r="W2381" s="311"/>
      <c r="X2381" s="311"/>
      <c r="Y2381" s="311"/>
      <c r="Z2381" s="311"/>
    </row>
    <row r="2382" spans="1:26" s="6" customFormat="1">
      <c r="A2382" s="311"/>
      <c r="B2382" s="311"/>
      <c r="C2382" s="311"/>
      <c r="S2382" s="311"/>
      <c r="T2382" s="311"/>
      <c r="U2382" s="311"/>
      <c r="V2382" s="311"/>
      <c r="W2382" s="311"/>
      <c r="X2382" s="311"/>
      <c r="Y2382" s="311"/>
      <c r="Z2382" s="311"/>
    </row>
    <row r="2383" spans="1:26" s="6" customFormat="1">
      <c r="A2383" s="311"/>
      <c r="B2383" s="311"/>
      <c r="C2383" s="311"/>
      <c r="S2383" s="311"/>
      <c r="T2383" s="311"/>
      <c r="U2383" s="311"/>
      <c r="V2383" s="311"/>
      <c r="W2383" s="311"/>
      <c r="X2383" s="311"/>
      <c r="Y2383" s="311"/>
      <c r="Z2383" s="311"/>
    </row>
    <row r="2384" spans="1:26" s="6" customFormat="1">
      <c r="A2384" s="311"/>
      <c r="B2384" s="311"/>
      <c r="C2384" s="311"/>
      <c r="S2384" s="311"/>
      <c r="T2384" s="311"/>
      <c r="U2384" s="311"/>
      <c r="V2384" s="311"/>
      <c r="W2384" s="311"/>
      <c r="X2384" s="311"/>
      <c r="Y2384" s="311"/>
      <c r="Z2384" s="311"/>
    </row>
    <row r="2385" spans="1:26" s="6" customFormat="1">
      <c r="A2385" s="311"/>
      <c r="B2385" s="311"/>
      <c r="C2385" s="311"/>
      <c r="S2385" s="311"/>
      <c r="T2385" s="311"/>
      <c r="U2385" s="311"/>
      <c r="V2385" s="311"/>
      <c r="W2385" s="311"/>
      <c r="X2385" s="311"/>
      <c r="Y2385" s="311"/>
      <c r="Z2385" s="311"/>
    </row>
    <row r="2386" spans="1:26" s="6" customFormat="1">
      <c r="A2386" s="311"/>
      <c r="B2386" s="311"/>
      <c r="C2386" s="311"/>
      <c r="S2386" s="311"/>
      <c r="T2386" s="311"/>
      <c r="U2386" s="311"/>
      <c r="V2386" s="311"/>
      <c r="W2386" s="311"/>
      <c r="X2386" s="311"/>
      <c r="Y2386" s="311"/>
      <c r="Z2386" s="311"/>
    </row>
    <row r="2387" spans="1:26" s="6" customFormat="1">
      <c r="A2387" s="311"/>
      <c r="B2387" s="311"/>
      <c r="C2387" s="311"/>
      <c r="S2387" s="311"/>
      <c r="T2387" s="311"/>
      <c r="U2387" s="311"/>
      <c r="V2387" s="311"/>
      <c r="W2387" s="311"/>
      <c r="X2387" s="311"/>
      <c r="Y2387" s="311"/>
      <c r="Z2387" s="311"/>
    </row>
    <row r="2388" spans="1:26" s="6" customFormat="1">
      <c r="A2388" s="311"/>
      <c r="B2388" s="311"/>
      <c r="C2388" s="311"/>
      <c r="S2388" s="311"/>
      <c r="T2388" s="311"/>
      <c r="U2388" s="311"/>
      <c r="V2388" s="311"/>
      <c r="W2388" s="311"/>
      <c r="X2388" s="311"/>
      <c r="Y2388" s="311"/>
      <c r="Z2388" s="311"/>
    </row>
    <row r="2389" spans="1:26" s="6" customFormat="1">
      <c r="A2389" s="311"/>
      <c r="B2389" s="311"/>
      <c r="C2389" s="311"/>
      <c r="S2389" s="311"/>
      <c r="T2389" s="311"/>
      <c r="U2389" s="311"/>
      <c r="V2389" s="311"/>
      <c r="W2389" s="311"/>
      <c r="X2389" s="311"/>
      <c r="Y2389" s="311"/>
      <c r="Z2389" s="311"/>
    </row>
    <row r="2390" spans="1:26" s="6" customFormat="1">
      <c r="A2390" s="311"/>
      <c r="B2390" s="311"/>
      <c r="C2390" s="311"/>
      <c r="S2390" s="311"/>
      <c r="T2390" s="311"/>
      <c r="U2390" s="311"/>
      <c r="V2390" s="311"/>
      <c r="W2390" s="311"/>
      <c r="X2390" s="311"/>
      <c r="Y2390" s="311"/>
      <c r="Z2390" s="311"/>
    </row>
    <row r="2391" spans="1:26" s="6" customFormat="1">
      <c r="A2391" s="311"/>
      <c r="B2391" s="311"/>
      <c r="C2391" s="311"/>
      <c r="S2391" s="311"/>
      <c r="T2391" s="311"/>
      <c r="U2391" s="311"/>
      <c r="V2391" s="311"/>
      <c r="W2391" s="311"/>
      <c r="X2391" s="311"/>
      <c r="Y2391" s="311"/>
      <c r="Z2391" s="311"/>
    </row>
    <row r="2392" spans="1:26" s="6" customFormat="1">
      <c r="A2392" s="311"/>
      <c r="B2392" s="311"/>
      <c r="C2392" s="311"/>
      <c r="S2392" s="311"/>
      <c r="T2392" s="311"/>
      <c r="U2392" s="311"/>
      <c r="V2392" s="311"/>
      <c r="W2392" s="311"/>
      <c r="X2392" s="311"/>
      <c r="Y2392" s="311"/>
      <c r="Z2392" s="311"/>
    </row>
    <row r="2393" spans="1:26" s="6" customFormat="1">
      <c r="A2393" s="311"/>
      <c r="B2393" s="311"/>
      <c r="C2393" s="311"/>
      <c r="S2393" s="311"/>
      <c r="T2393" s="311"/>
      <c r="U2393" s="311"/>
      <c r="V2393" s="311"/>
      <c r="W2393" s="311"/>
      <c r="X2393" s="311"/>
      <c r="Y2393" s="311"/>
      <c r="Z2393" s="311"/>
    </row>
    <row r="2394" spans="1:26" s="6" customFormat="1">
      <c r="A2394" s="311"/>
      <c r="B2394" s="311"/>
      <c r="C2394" s="311"/>
      <c r="S2394" s="311"/>
      <c r="T2394" s="311"/>
      <c r="U2394" s="311"/>
      <c r="V2394" s="311"/>
      <c r="W2394" s="311"/>
      <c r="X2394" s="311"/>
      <c r="Y2394" s="311"/>
      <c r="Z2394" s="311"/>
    </row>
    <row r="2395" spans="1:26" s="6" customFormat="1">
      <c r="A2395" s="311"/>
      <c r="B2395" s="311"/>
      <c r="C2395" s="311"/>
      <c r="S2395" s="311"/>
      <c r="T2395" s="311"/>
      <c r="U2395" s="311"/>
      <c r="V2395" s="311"/>
      <c r="W2395" s="311"/>
      <c r="X2395" s="311"/>
      <c r="Y2395" s="311"/>
      <c r="Z2395" s="311"/>
    </row>
    <row r="2396" spans="1:26" s="6" customFormat="1">
      <c r="A2396" s="311"/>
      <c r="B2396" s="311"/>
      <c r="C2396" s="311"/>
      <c r="S2396" s="311"/>
      <c r="T2396" s="311"/>
      <c r="U2396" s="311"/>
      <c r="V2396" s="311"/>
      <c r="W2396" s="311"/>
      <c r="X2396" s="311"/>
      <c r="Y2396" s="311"/>
      <c r="Z2396" s="311"/>
    </row>
    <row r="2397" spans="1:26" s="6" customFormat="1">
      <c r="A2397" s="311"/>
      <c r="B2397" s="311"/>
      <c r="C2397" s="311"/>
      <c r="S2397" s="311"/>
      <c r="T2397" s="311"/>
      <c r="U2397" s="311"/>
      <c r="V2397" s="311"/>
      <c r="W2397" s="311"/>
      <c r="X2397" s="311"/>
      <c r="Y2397" s="311"/>
      <c r="Z2397" s="311"/>
    </row>
    <row r="2398" spans="1:26" s="6" customFormat="1">
      <c r="A2398" s="311"/>
      <c r="B2398" s="311"/>
      <c r="C2398" s="311"/>
      <c r="S2398" s="311"/>
      <c r="T2398" s="311"/>
      <c r="U2398" s="311"/>
      <c r="V2398" s="311"/>
      <c r="W2398" s="311"/>
      <c r="X2398" s="311"/>
      <c r="Y2398" s="311"/>
      <c r="Z2398" s="311"/>
    </row>
    <row r="2399" spans="1:26" s="6" customFormat="1">
      <c r="A2399" s="311"/>
      <c r="B2399" s="311"/>
      <c r="C2399" s="311"/>
      <c r="S2399" s="311"/>
      <c r="T2399" s="311"/>
      <c r="U2399" s="311"/>
      <c r="V2399" s="311"/>
      <c r="W2399" s="311"/>
      <c r="X2399" s="311"/>
      <c r="Y2399" s="311"/>
      <c r="Z2399" s="311"/>
    </row>
    <row r="2400" spans="1:26" s="6" customFormat="1">
      <c r="A2400" s="311"/>
      <c r="B2400" s="311"/>
      <c r="C2400" s="311"/>
      <c r="S2400" s="311"/>
      <c r="T2400" s="311"/>
      <c r="U2400" s="311"/>
      <c r="V2400" s="311"/>
      <c r="W2400" s="311"/>
      <c r="X2400" s="311"/>
      <c r="Y2400" s="311"/>
      <c r="Z2400" s="311"/>
    </row>
    <row r="2401" spans="1:26" s="6" customFormat="1">
      <c r="A2401" s="311"/>
      <c r="B2401" s="311"/>
      <c r="C2401" s="311"/>
      <c r="S2401" s="311"/>
      <c r="T2401" s="311"/>
      <c r="U2401" s="311"/>
      <c r="V2401" s="311"/>
      <c r="W2401" s="311"/>
      <c r="X2401" s="311"/>
      <c r="Y2401" s="311"/>
      <c r="Z2401" s="311"/>
    </row>
    <row r="2402" spans="1:26" s="6" customFormat="1">
      <c r="A2402" s="311"/>
      <c r="B2402" s="311"/>
      <c r="C2402" s="311"/>
      <c r="S2402" s="311"/>
      <c r="T2402" s="311"/>
      <c r="U2402" s="311"/>
      <c r="V2402" s="311"/>
      <c r="W2402" s="311"/>
      <c r="X2402" s="311"/>
      <c r="Y2402" s="311"/>
      <c r="Z2402" s="311"/>
    </row>
    <row r="2403" spans="1:26" s="6" customFormat="1">
      <c r="A2403" s="311"/>
      <c r="B2403" s="311"/>
      <c r="C2403" s="311"/>
      <c r="S2403" s="311"/>
      <c r="T2403" s="311"/>
      <c r="U2403" s="311"/>
      <c r="V2403" s="311"/>
      <c r="W2403" s="311"/>
      <c r="X2403" s="311"/>
      <c r="Y2403" s="311"/>
      <c r="Z2403" s="311"/>
    </row>
    <row r="2404" spans="1:26" s="6" customFormat="1">
      <c r="A2404" s="311"/>
      <c r="B2404" s="311"/>
      <c r="C2404" s="311"/>
      <c r="S2404" s="311"/>
      <c r="T2404" s="311"/>
      <c r="U2404" s="311"/>
      <c r="V2404" s="311"/>
      <c r="W2404" s="311"/>
      <c r="X2404" s="311"/>
      <c r="Y2404" s="311"/>
      <c r="Z2404" s="311"/>
    </row>
    <row r="2405" spans="1:26" s="6" customFormat="1">
      <c r="A2405" s="311"/>
      <c r="B2405" s="311"/>
      <c r="C2405" s="311"/>
      <c r="S2405" s="311"/>
      <c r="T2405" s="311"/>
      <c r="U2405" s="311"/>
      <c r="V2405" s="311"/>
      <c r="W2405" s="311"/>
      <c r="X2405" s="311"/>
      <c r="Y2405" s="311"/>
      <c r="Z2405" s="311"/>
    </row>
    <row r="2406" spans="1:26" s="6" customFormat="1">
      <c r="A2406" s="311"/>
      <c r="B2406" s="311"/>
      <c r="C2406" s="311"/>
      <c r="S2406" s="311"/>
      <c r="T2406" s="311"/>
      <c r="U2406" s="311"/>
      <c r="V2406" s="311"/>
      <c r="W2406" s="311"/>
      <c r="X2406" s="311"/>
      <c r="Y2406" s="311"/>
      <c r="Z2406" s="311"/>
    </row>
    <row r="2407" spans="1:26" s="6" customFormat="1">
      <c r="A2407" s="311"/>
      <c r="B2407" s="311"/>
      <c r="C2407" s="311"/>
      <c r="S2407" s="311"/>
      <c r="T2407" s="311"/>
      <c r="U2407" s="311"/>
      <c r="V2407" s="311"/>
      <c r="W2407" s="311"/>
      <c r="X2407" s="311"/>
      <c r="Y2407" s="311"/>
      <c r="Z2407" s="311"/>
    </row>
    <row r="2408" spans="1:26" s="6" customFormat="1">
      <c r="A2408" s="311"/>
      <c r="B2408" s="311"/>
      <c r="C2408" s="311"/>
      <c r="S2408" s="311"/>
      <c r="T2408" s="311"/>
      <c r="U2408" s="311"/>
      <c r="V2408" s="311"/>
      <c r="W2408" s="311"/>
      <c r="X2408" s="311"/>
      <c r="Y2408" s="311"/>
      <c r="Z2408" s="311"/>
    </row>
    <row r="2409" spans="1:26" s="6" customFormat="1">
      <c r="A2409" s="311"/>
      <c r="B2409" s="311"/>
      <c r="C2409" s="311"/>
      <c r="S2409" s="311"/>
      <c r="T2409" s="311"/>
      <c r="U2409" s="311"/>
      <c r="V2409" s="311"/>
      <c r="W2409" s="311"/>
      <c r="X2409" s="311"/>
      <c r="Y2409" s="311"/>
      <c r="Z2409" s="311"/>
    </row>
    <row r="2410" spans="1:26" s="6" customFormat="1">
      <c r="A2410" s="311"/>
      <c r="B2410" s="311"/>
      <c r="C2410" s="311"/>
      <c r="S2410" s="311"/>
      <c r="T2410" s="311"/>
      <c r="U2410" s="311"/>
      <c r="V2410" s="311"/>
      <c r="W2410" s="311"/>
      <c r="X2410" s="311"/>
      <c r="Y2410" s="311"/>
      <c r="Z2410" s="311"/>
    </row>
    <row r="2411" spans="1:26" s="6" customFormat="1">
      <c r="A2411" s="311"/>
      <c r="B2411" s="311"/>
      <c r="C2411" s="311"/>
      <c r="S2411" s="311"/>
      <c r="T2411" s="311"/>
      <c r="U2411" s="311"/>
      <c r="V2411" s="311"/>
      <c r="W2411" s="311"/>
      <c r="X2411" s="311"/>
      <c r="Y2411" s="311"/>
      <c r="Z2411" s="311"/>
    </row>
    <row r="2412" spans="1:26" s="6" customFormat="1">
      <c r="A2412" s="311"/>
      <c r="B2412" s="311"/>
      <c r="C2412" s="311"/>
      <c r="S2412" s="311"/>
      <c r="T2412" s="311"/>
      <c r="U2412" s="311"/>
      <c r="V2412" s="311"/>
      <c r="W2412" s="311"/>
      <c r="X2412" s="311"/>
      <c r="Y2412" s="311"/>
      <c r="Z2412" s="311"/>
    </row>
    <row r="2413" spans="1:26" s="6" customFormat="1">
      <c r="A2413" s="311"/>
      <c r="B2413" s="311"/>
      <c r="C2413" s="311"/>
      <c r="S2413" s="311"/>
      <c r="T2413" s="311"/>
      <c r="U2413" s="311"/>
      <c r="V2413" s="311"/>
      <c r="W2413" s="311"/>
      <c r="X2413" s="311"/>
      <c r="Y2413" s="311"/>
      <c r="Z2413" s="311"/>
    </row>
    <row r="2414" spans="1:26" s="6" customFormat="1">
      <c r="A2414" s="311"/>
      <c r="B2414" s="311"/>
      <c r="C2414" s="311"/>
      <c r="S2414" s="311"/>
      <c r="T2414" s="311"/>
      <c r="U2414" s="311"/>
      <c r="V2414" s="311"/>
      <c r="W2414" s="311"/>
      <c r="X2414" s="311"/>
      <c r="Y2414" s="311"/>
      <c r="Z2414" s="311"/>
    </row>
    <row r="2415" spans="1:26" s="6" customFormat="1">
      <c r="A2415" s="311"/>
      <c r="B2415" s="311"/>
      <c r="C2415" s="311"/>
      <c r="S2415" s="311"/>
      <c r="T2415" s="311"/>
      <c r="U2415" s="311"/>
      <c r="V2415" s="311"/>
      <c r="W2415" s="311"/>
      <c r="X2415" s="311"/>
      <c r="Y2415" s="311"/>
      <c r="Z2415" s="311"/>
    </row>
    <row r="2416" spans="1:26" s="6" customFormat="1">
      <c r="A2416" s="311"/>
      <c r="B2416" s="311"/>
      <c r="C2416" s="311"/>
      <c r="S2416" s="311"/>
      <c r="T2416" s="311"/>
      <c r="U2416" s="311"/>
      <c r="V2416" s="311"/>
      <c r="W2416" s="311"/>
      <c r="X2416" s="311"/>
      <c r="Y2416" s="311"/>
      <c r="Z2416" s="311"/>
    </row>
    <row r="2417" spans="1:26" s="6" customFormat="1">
      <c r="A2417" s="311"/>
      <c r="B2417" s="311"/>
      <c r="C2417" s="311"/>
      <c r="S2417" s="311"/>
      <c r="T2417" s="311"/>
      <c r="U2417" s="311"/>
      <c r="V2417" s="311"/>
      <c r="W2417" s="311"/>
      <c r="X2417" s="311"/>
      <c r="Y2417" s="311"/>
      <c r="Z2417" s="311"/>
    </row>
    <row r="2418" spans="1:26" s="6" customFormat="1">
      <c r="A2418" s="311"/>
      <c r="B2418" s="311"/>
      <c r="C2418" s="311"/>
      <c r="S2418" s="311"/>
      <c r="T2418" s="311"/>
      <c r="U2418" s="311"/>
      <c r="V2418" s="311"/>
      <c r="W2418" s="311"/>
      <c r="X2418" s="311"/>
      <c r="Y2418" s="311"/>
      <c r="Z2418" s="311"/>
    </row>
    <row r="2419" spans="1:26" s="6" customFormat="1">
      <c r="A2419" s="311"/>
      <c r="B2419" s="311"/>
      <c r="C2419" s="311"/>
      <c r="S2419" s="311"/>
      <c r="T2419" s="311"/>
      <c r="U2419" s="311"/>
      <c r="V2419" s="311"/>
      <c r="W2419" s="311"/>
      <c r="X2419" s="311"/>
      <c r="Y2419" s="311"/>
      <c r="Z2419" s="311"/>
    </row>
    <row r="2420" spans="1:26" s="6" customFormat="1">
      <c r="A2420" s="311"/>
      <c r="B2420" s="311"/>
      <c r="C2420" s="311"/>
      <c r="S2420" s="311"/>
      <c r="T2420" s="311"/>
      <c r="U2420" s="311"/>
      <c r="V2420" s="311"/>
      <c r="W2420" s="311"/>
      <c r="X2420" s="311"/>
      <c r="Y2420" s="311"/>
      <c r="Z2420" s="311"/>
    </row>
    <row r="2421" spans="1:26" s="6" customFormat="1">
      <c r="A2421" s="311"/>
      <c r="B2421" s="311"/>
      <c r="C2421" s="311"/>
      <c r="S2421" s="311"/>
      <c r="T2421" s="311"/>
      <c r="U2421" s="311"/>
      <c r="V2421" s="311"/>
      <c r="W2421" s="311"/>
      <c r="X2421" s="311"/>
      <c r="Y2421" s="311"/>
      <c r="Z2421" s="311"/>
    </row>
    <row r="2422" spans="1:26" s="6" customFormat="1">
      <c r="A2422" s="311"/>
      <c r="B2422" s="311"/>
      <c r="C2422" s="311"/>
      <c r="S2422" s="311"/>
      <c r="T2422" s="311"/>
      <c r="U2422" s="311"/>
      <c r="V2422" s="311"/>
      <c r="W2422" s="311"/>
      <c r="X2422" s="311"/>
      <c r="Y2422" s="311"/>
      <c r="Z2422" s="311"/>
    </row>
    <row r="2423" spans="1:26" s="6" customFormat="1">
      <c r="A2423" s="311"/>
      <c r="B2423" s="311"/>
      <c r="C2423" s="311"/>
      <c r="S2423" s="311"/>
      <c r="T2423" s="311"/>
      <c r="U2423" s="311"/>
      <c r="V2423" s="311"/>
      <c r="W2423" s="311"/>
      <c r="X2423" s="311"/>
      <c r="Y2423" s="311"/>
      <c r="Z2423" s="311"/>
    </row>
    <row r="2424" spans="1:26" s="6" customFormat="1">
      <c r="A2424" s="311"/>
      <c r="B2424" s="311"/>
      <c r="C2424" s="311"/>
      <c r="S2424" s="311"/>
      <c r="T2424" s="311"/>
      <c r="U2424" s="311"/>
      <c r="V2424" s="311"/>
      <c r="W2424" s="311"/>
      <c r="X2424" s="311"/>
      <c r="Y2424" s="311"/>
      <c r="Z2424" s="311"/>
    </row>
    <row r="2425" spans="1:26" s="6" customFormat="1">
      <c r="A2425" s="311"/>
      <c r="B2425" s="311"/>
      <c r="C2425" s="311"/>
      <c r="S2425" s="311"/>
      <c r="T2425" s="311"/>
      <c r="U2425" s="311"/>
      <c r="V2425" s="311"/>
      <c r="W2425" s="311"/>
      <c r="X2425" s="311"/>
      <c r="Y2425" s="311"/>
      <c r="Z2425" s="311"/>
    </row>
    <row r="2426" spans="1:26" s="6" customFormat="1">
      <c r="A2426" s="311"/>
      <c r="B2426" s="311"/>
      <c r="C2426" s="311"/>
      <c r="S2426" s="311"/>
      <c r="T2426" s="311"/>
      <c r="U2426" s="311"/>
      <c r="V2426" s="311"/>
      <c r="W2426" s="311"/>
      <c r="X2426" s="311"/>
      <c r="Y2426" s="311"/>
      <c r="Z2426" s="311"/>
    </row>
    <row r="2427" spans="1:26" s="6" customFormat="1">
      <c r="A2427" s="311"/>
      <c r="B2427" s="311"/>
      <c r="C2427" s="311"/>
      <c r="S2427" s="311"/>
      <c r="T2427" s="311"/>
      <c r="U2427" s="311"/>
      <c r="V2427" s="311"/>
      <c r="W2427" s="311"/>
      <c r="X2427" s="311"/>
      <c r="Y2427" s="311"/>
      <c r="Z2427" s="311"/>
    </row>
    <row r="2428" spans="1:26" s="6" customFormat="1">
      <c r="A2428" s="311"/>
      <c r="B2428" s="311"/>
      <c r="C2428" s="311"/>
      <c r="S2428" s="311"/>
      <c r="T2428" s="311"/>
      <c r="U2428" s="311"/>
      <c r="V2428" s="311"/>
      <c r="W2428" s="311"/>
      <c r="X2428" s="311"/>
      <c r="Y2428" s="311"/>
      <c r="Z2428" s="311"/>
    </row>
    <row r="2429" spans="1:26" s="6" customFormat="1">
      <c r="A2429" s="311"/>
      <c r="B2429" s="311"/>
      <c r="C2429" s="311"/>
      <c r="S2429" s="311"/>
      <c r="T2429" s="311"/>
      <c r="U2429" s="311"/>
      <c r="V2429" s="311"/>
      <c r="W2429" s="311"/>
      <c r="X2429" s="311"/>
      <c r="Y2429" s="311"/>
      <c r="Z2429" s="311"/>
    </row>
    <row r="2430" spans="1:26" s="6" customFormat="1">
      <c r="A2430" s="311"/>
      <c r="B2430" s="311"/>
      <c r="C2430" s="311"/>
      <c r="S2430" s="311"/>
      <c r="T2430" s="311"/>
      <c r="U2430" s="311"/>
      <c r="V2430" s="311"/>
      <c r="W2430" s="311"/>
      <c r="X2430" s="311"/>
      <c r="Y2430" s="311"/>
      <c r="Z2430" s="311"/>
    </row>
    <row r="2431" spans="1:26" s="6" customFormat="1">
      <c r="A2431" s="311"/>
      <c r="B2431" s="311"/>
      <c r="C2431" s="311"/>
      <c r="S2431" s="311"/>
      <c r="T2431" s="311"/>
      <c r="U2431" s="311"/>
      <c r="V2431" s="311"/>
      <c r="W2431" s="311"/>
      <c r="X2431" s="311"/>
      <c r="Y2431" s="311"/>
      <c r="Z2431" s="311"/>
    </row>
    <row r="2432" spans="1:26" s="6" customFormat="1">
      <c r="A2432" s="311"/>
      <c r="B2432" s="311"/>
      <c r="C2432" s="311"/>
      <c r="S2432" s="311"/>
      <c r="T2432" s="311"/>
      <c r="U2432" s="311"/>
      <c r="V2432" s="311"/>
      <c r="W2432" s="311"/>
      <c r="X2432" s="311"/>
      <c r="Y2432" s="311"/>
      <c r="Z2432" s="311"/>
    </row>
    <row r="2433" spans="1:26" s="6" customFormat="1">
      <c r="A2433" s="311"/>
      <c r="B2433" s="311"/>
      <c r="C2433" s="311"/>
      <c r="S2433" s="311"/>
      <c r="T2433" s="311"/>
      <c r="U2433" s="311"/>
      <c r="V2433" s="311"/>
      <c r="W2433" s="311"/>
      <c r="X2433" s="311"/>
      <c r="Y2433" s="311"/>
      <c r="Z2433" s="311"/>
    </row>
    <row r="2434" spans="1:26" s="6" customFormat="1">
      <c r="A2434" s="311"/>
      <c r="B2434" s="311"/>
      <c r="C2434" s="311"/>
      <c r="S2434" s="311"/>
      <c r="T2434" s="311"/>
      <c r="U2434" s="311"/>
      <c r="V2434" s="311"/>
      <c r="W2434" s="311"/>
      <c r="X2434" s="311"/>
      <c r="Y2434" s="311"/>
      <c r="Z2434" s="311"/>
    </row>
    <row r="2435" spans="1:26" s="6" customFormat="1">
      <c r="A2435" s="311"/>
      <c r="B2435" s="311"/>
      <c r="C2435" s="311"/>
      <c r="S2435" s="311"/>
      <c r="T2435" s="311"/>
      <c r="U2435" s="311"/>
      <c r="V2435" s="311"/>
      <c r="W2435" s="311"/>
      <c r="X2435" s="311"/>
      <c r="Y2435" s="311"/>
      <c r="Z2435" s="311"/>
    </row>
    <row r="2436" spans="1:26" s="6" customFormat="1">
      <c r="A2436" s="311"/>
      <c r="B2436" s="311"/>
      <c r="C2436" s="311"/>
      <c r="S2436" s="311"/>
      <c r="T2436" s="311"/>
      <c r="U2436" s="311"/>
      <c r="V2436" s="311"/>
      <c r="W2436" s="311"/>
      <c r="X2436" s="311"/>
      <c r="Y2436" s="311"/>
      <c r="Z2436" s="311"/>
    </row>
    <row r="2437" spans="1:26" s="6" customFormat="1">
      <c r="A2437" s="311"/>
      <c r="B2437" s="311"/>
      <c r="C2437" s="311"/>
      <c r="S2437" s="311"/>
      <c r="T2437" s="311"/>
      <c r="U2437" s="311"/>
      <c r="V2437" s="311"/>
      <c r="W2437" s="311"/>
      <c r="X2437" s="311"/>
      <c r="Y2437" s="311"/>
      <c r="Z2437" s="311"/>
    </row>
    <row r="2438" spans="1:26" s="6" customFormat="1">
      <c r="A2438" s="311"/>
      <c r="B2438" s="311"/>
      <c r="C2438" s="311"/>
      <c r="S2438" s="311"/>
      <c r="T2438" s="311"/>
      <c r="U2438" s="311"/>
      <c r="V2438" s="311"/>
      <c r="W2438" s="311"/>
      <c r="X2438" s="311"/>
      <c r="Y2438" s="311"/>
      <c r="Z2438" s="311"/>
    </row>
    <row r="2439" spans="1:26" s="6" customFormat="1">
      <c r="A2439" s="311"/>
      <c r="B2439" s="311"/>
      <c r="C2439" s="311"/>
      <c r="S2439" s="311"/>
      <c r="T2439" s="311"/>
      <c r="U2439" s="311"/>
      <c r="V2439" s="311"/>
      <c r="W2439" s="311"/>
      <c r="X2439" s="311"/>
      <c r="Y2439" s="311"/>
      <c r="Z2439" s="311"/>
    </row>
    <row r="2440" spans="1:26" s="6" customFormat="1">
      <c r="A2440" s="311"/>
      <c r="B2440" s="311"/>
      <c r="C2440" s="311"/>
      <c r="S2440" s="311"/>
      <c r="T2440" s="311"/>
      <c r="U2440" s="311"/>
      <c r="V2440" s="311"/>
      <c r="W2440" s="311"/>
      <c r="X2440" s="311"/>
      <c r="Y2440" s="311"/>
      <c r="Z2440" s="311"/>
    </row>
    <row r="2441" spans="1:26" s="6" customFormat="1">
      <c r="A2441" s="311"/>
      <c r="B2441" s="311"/>
      <c r="C2441" s="311"/>
      <c r="S2441" s="311"/>
      <c r="T2441" s="311"/>
      <c r="U2441" s="311"/>
      <c r="V2441" s="311"/>
      <c r="W2441" s="311"/>
      <c r="X2441" s="311"/>
      <c r="Y2441" s="311"/>
      <c r="Z2441" s="311"/>
    </row>
    <row r="2442" spans="1:26" s="6" customFormat="1">
      <c r="A2442" s="311"/>
      <c r="B2442" s="311"/>
      <c r="C2442" s="311"/>
      <c r="S2442" s="311"/>
      <c r="T2442" s="311"/>
      <c r="U2442" s="311"/>
      <c r="V2442" s="311"/>
      <c r="W2442" s="311"/>
      <c r="X2442" s="311"/>
      <c r="Y2442" s="311"/>
      <c r="Z2442" s="311"/>
    </row>
    <row r="2443" spans="1:26" s="6" customFormat="1">
      <c r="A2443" s="311"/>
      <c r="B2443" s="311"/>
      <c r="C2443" s="311"/>
      <c r="S2443" s="311"/>
      <c r="T2443" s="311"/>
      <c r="U2443" s="311"/>
      <c r="V2443" s="311"/>
      <c r="W2443" s="311"/>
      <c r="X2443" s="311"/>
      <c r="Y2443" s="311"/>
      <c r="Z2443" s="311"/>
    </row>
    <row r="2444" spans="1:26" s="6" customFormat="1">
      <c r="A2444" s="311"/>
      <c r="B2444" s="311"/>
      <c r="C2444" s="311"/>
      <c r="S2444" s="311"/>
      <c r="T2444" s="311"/>
      <c r="U2444" s="311"/>
      <c r="V2444" s="311"/>
      <c r="W2444" s="311"/>
      <c r="X2444" s="311"/>
      <c r="Y2444" s="311"/>
      <c r="Z2444" s="311"/>
    </row>
    <row r="2445" spans="1:26" s="6" customFormat="1">
      <c r="A2445" s="311"/>
      <c r="B2445" s="311"/>
      <c r="C2445" s="311"/>
      <c r="S2445" s="311"/>
      <c r="T2445" s="311"/>
      <c r="U2445" s="311"/>
      <c r="V2445" s="311"/>
      <c r="W2445" s="311"/>
      <c r="X2445" s="311"/>
      <c r="Y2445" s="311"/>
      <c r="Z2445" s="311"/>
    </row>
    <row r="2446" spans="1:26" s="6" customFormat="1">
      <c r="A2446" s="311"/>
      <c r="B2446" s="311"/>
      <c r="C2446" s="311"/>
      <c r="S2446" s="311"/>
      <c r="T2446" s="311"/>
      <c r="U2446" s="311"/>
      <c r="V2446" s="311"/>
      <c r="W2446" s="311"/>
      <c r="X2446" s="311"/>
      <c r="Y2446" s="311"/>
      <c r="Z2446" s="311"/>
    </row>
    <row r="2447" spans="1:26" s="6" customFormat="1">
      <c r="A2447" s="311"/>
      <c r="B2447" s="311"/>
      <c r="C2447" s="311"/>
      <c r="S2447" s="311"/>
      <c r="T2447" s="311"/>
      <c r="U2447" s="311"/>
      <c r="V2447" s="311"/>
      <c r="W2447" s="311"/>
      <c r="X2447" s="311"/>
      <c r="Y2447" s="311"/>
      <c r="Z2447" s="311"/>
    </row>
    <row r="2448" spans="1:26" s="6" customFormat="1">
      <c r="A2448" s="311"/>
      <c r="B2448" s="311"/>
      <c r="C2448" s="311"/>
      <c r="S2448" s="311"/>
      <c r="T2448" s="311"/>
      <c r="U2448" s="311"/>
      <c r="V2448" s="311"/>
      <c r="W2448" s="311"/>
      <c r="X2448" s="311"/>
      <c r="Y2448" s="311"/>
      <c r="Z2448" s="311"/>
    </row>
    <row r="2449" spans="1:26" s="6" customFormat="1">
      <c r="A2449" s="311"/>
      <c r="B2449" s="311"/>
      <c r="C2449" s="311"/>
      <c r="S2449" s="311"/>
      <c r="T2449" s="311"/>
      <c r="U2449" s="311"/>
      <c r="V2449" s="311"/>
      <c r="W2449" s="311"/>
      <c r="X2449" s="311"/>
      <c r="Y2449" s="311"/>
      <c r="Z2449" s="311"/>
    </row>
    <row r="2450" spans="1:26" s="6" customFormat="1">
      <c r="A2450" s="311"/>
      <c r="B2450" s="311"/>
      <c r="C2450" s="311"/>
      <c r="S2450" s="311"/>
      <c r="T2450" s="311"/>
      <c r="U2450" s="311"/>
      <c r="V2450" s="311"/>
      <c r="W2450" s="311"/>
      <c r="X2450" s="311"/>
      <c r="Y2450" s="311"/>
      <c r="Z2450" s="311"/>
    </row>
    <row r="2451" spans="1:26" s="6" customFormat="1">
      <c r="A2451" s="311"/>
      <c r="B2451" s="311"/>
      <c r="C2451" s="311"/>
      <c r="S2451" s="311"/>
      <c r="T2451" s="311"/>
      <c r="U2451" s="311"/>
      <c r="V2451" s="311"/>
      <c r="W2451" s="311"/>
      <c r="X2451" s="311"/>
      <c r="Y2451" s="311"/>
      <c r="Z2451" s="311"/>
    </row>
    <row r="2452" spans="1:26" s="6" customFormat="1">
      <c r="A2452" s="311"/>
      <c r="B2452" s="311"/>
      <c r="C2452" s="311"/>
      <c r="S2452" s="311"/>
      <c r="T2452" s="311"/>
      <c r="U2452" s="311"/>
      <c r="V2452" s="311"/>
      <c r="W2452" s="311"/>
      <c r="X2452" s="311"/>
      <c r="Y2452" s="311"/>
      <c r="Z2452" s="311"/>
    </row>
    <row r="2453" spans="1:26" s="6" customFormat="1">
      <c r="A2453" s="311"/>
      <c r="B2453" s="311"/>
      <c r="C2453" s="311"/>
      <c r="S2453" s="311"/>
      <c r="T2453" s="311"/>
      <c r="U2453" s="311"/>
      <c r="V2453" s="311"/>
      <c r="W2453" s="311"/>
      <c r="X2453" s="311"/>
      <c r="Y2453" s="311"/>
      <c r="Z2453" s="311"/>
    </row>
    <row r="2454" spans="1:26" s="6" customFormat="1">
      <c r="A2454" s="311"/>
      <c r="B2454" s="311"/>
      <c r="C2454" s="311"/>
      <c r="S2454" s="311"/>
      <c r="T2454" s="311"/>
      <c r="U2454" s="311"/>
      <c r="V2454" s="311"/>
      <c r="W2454" s="311"/>
      <c r="X2454" s="311"/>
      <c r="Y2454" s="311"/>
      <c r="Z2454" s="311"/>
    </row>
    <row r="2455" spans="1:26" s="6" customFormat="1">
      <c r="A2455" s="311"/>
      <c r="B2455" s="311"/>
      <c r="C2455" s="311"/>
      <c r="S2455" s="311"/>
      <c r="T2455" s="311"/>
      <c r="U2455" s="311"/>
      <c r="V2455" s="311"/>
      <c r="W2455" s="311"/>
      <c r="X2455" s="311"/>
      <c r="Y2455" s="311"/>
      <c r="Z2455" s="311"/>
    </row>
    <row r="2456" spans="1:26" s="6" customFormat="1">
      <c r="A2456" s="311"/>
      <c r="B2456" s="311"/>
      <c r="C2456" s="311"/>
      <c r="S2456" s="311"/>
      <c r="T2456" s="311"/>
      <c r="U2456" s="311"/>
      <c r="V2456" s="311"/>
      <c r="W2456" s="311"/>
      <c r="X2456" s="311"/>
      <c r="Y2456" s="311"/>
      <c r="Z2456" s="311"/>
    </row>
    <row r="2457" spans="1:26" s="6" customFormat="1">
      <c r="A2457" s="311"/>
      <c r="B2457" s="311"/>
      <c r="C2457" s="311"/>
      <c r="S2457" s="311"/>
      <c r="T2457" s="311"/>
      <c r="U2457" s="311"/>
      <c r="V2457" s="311"/>
      <c r="W2457" s="311"/>
      <c r="X2457" s="311"/>
      <c r="Y2457" s="311"/>
      <c r="Z2457" s="311"/>
    </row>
    <row r="2458" spans="1:26" s="6" customFormat="1">
      <c r="A2458" s="311"/>
      <c r="B2458" s="311"/>
      <c r="C2458" s="311"/>
      <c r="S2458" s="311"/>
      <c r="T2458" s="311"/>
      <c r="U2458" s="311"/>
      <c r="V2458" s="311"/>
      <c r="W2458" s="311"/>
      <c r="X2458" s="311"/>
      <c r="Y2458" s="311"/>
      <c r="Z2458" s="311"/>
    </row>
    <row r="2459" spans="1:26" s="6" customFormat="1">
      <c r="A2459" s="311"/>
      <c r="B2459" s="311"/>
      <c r="C2459" s="311"/>
      <c r="S2459" s="311"/>
      <c r="T2459" s="311"/>
      <c r="U2459" s="311"/>
      <c r="V2459" s="311"/>
      <c r="W2459" s="311"/>
      <c r="X2459" s="311"/>
      <c r="Y2459" s="311"/>
      <c r="Z2459" s="311"/>
    </row>
    <row r="2460" spans="1:26" s="6" customFormat="1">
      <c r="A2460" s="311"/>
      <c r="B2460" s="311"/>
      <c r="C2460" s="311"/>
      <c r="S2460" s="311"/>
      <c r="T2460" s="311"/>
      <c r="U2460" s="311"/>
      <c r="V2460" s="311"/>
      <c r="W2460" s="311"/>
      <c r="X2460" s="311"/>
      <c r="Y2460" s="311"/>
      <c r="Z2460" s="311"/>
    </row>
    <row r="2461" spans="1:26" s="6" customFormat="1">
      <c r="A2461" s="311"/>
      <c r="B2461" s="311"/>
      <c r="C2461" s="311"/>
      <c r="S2461" s="311"/>
      <c r="T2461" s="311"/>
      <c r="U2461" s="311"/>
      <c r="V2461" s="311"/>
      <c r="W2461" s="311"/>
      <c r="X2461" s="311"/>
      <c r="Y2461" s="311"/>
      <c r="Z2461" s="311"/>
    </row>
    <row r="2462" spans="1:26" s="6" customFormat="1">
      <c r="A2462" s="311"/>
      <c r="B2462" s="311"/>
      <c r="C2462" s="311"/>
      <c r="S2462" s="311"/>
      <c r="T2462" s="311"/>
      <c r="U2462" s="311"/>
      <c r="V2462" s="311"/>
      <c r="W2462" s="311"/>
      <c r="X2462" s="311"/>
      <c r="Y2462" s="311"/>
      <c r="Z2462" s="311"/>
    </row>
    <row r="2463" spans="1:26" s="6" customFormat="1">
      <c r="A2463" s="311"/>
      <c r="B2463" s="311"/>
      <c r="C2463" s="311"/>
      <c r="S2463" s="311"/>
      <c r="T2463" s="311"/>
      <c r="U2463" s="311"/>
      <c r="V2463" s="311"/>
      <c r="W2463" s="311"/>
      <c r="X2463" s="311"/>
      <c r="Y2463" s="311"/>
      <c r="Z2463" s="311"/>
    </row>
    <row r="2464" spans="1:26" s="6" customFormat="1">
      <c r="A2464" s="311"/>
      <c r="B2464" s="311"/>
      <c r="C2464" s="311"/>
      <c r="S2464" s="311"/>
      <c r="T2464" s="311"/>
      <c r="U2464" s="311"/>
      <c r="V2464" s="311"/>
      <c r="W2464" s="311"/>
      <c r="X2464" s="311"/>
      <c r="Y2464" s="311"/>
      <c r="Z2464" s="311"/>
    </row>
    <row r="2465" spans="1:26" s="6" customFormat="1">
      <c r="A2465" s="311"/>
      <c r="B2465" s="311"/>
      <c r="C2465" s="311"/>
      <c r="S2465" s="311"/>
      <c r="T2465" s="311"/>
      <c r="U2465" s="311"/>
      <c r="V2465" s="311"/>
      <c r="W2465" s="311"/>
      <c r="X2465" s="311"/>
      <c r="Y2465" s="311"/>
      <c r="Z2465" s="311"/>
    </row>
    <row r="2466" spans="1:26" s="6" customFormat="1">
      <c r="A2466" s="311"/>
      <c r="B2466" s="311"/>
      <c r="C2466" s="311"/>
      <c r="S2466" s="311"/>
      <c r="T2466" s="311"/>
      <c r="U2466" s="311"/>
      <c r="V2466" s="311"/>
      <c r="W2466" s="311"/>
      <c r="X2466" s="311"/>
      <c r="Y2466" s="311"/>
      <c r="Z2466" s="311"/>
    </row>
    <row r="2467" spans="1:26" s="6" customFormat="1">
      <c r="A2467" s="311"/>
      <c r="B2467" s="311"/>
      <c r="C2467" s="311"/>
      <c r="S2467" s="311"/>
      <c r="T2467" s="311"/>
      <c r="U2467" s="311"/>
      <c r="V2467" s="311"/>
      <c r="W2467" s="311"/>
      <c r="X2467" s="311"/>
      <c r="Y2467" s="311"/>
      <c r="Z2467" s="311"/>
    </row>
    <row r="2468" spans="1:26" s="6" customFormat="1">
      <c r="A2468" s="311"/>
      <c r="B2468" s="311"/>
      <c r="C2468" s="311"/>
      <c r="S2468" s="311"/>
      <c r="T2468" s="311"/>
      <c r="U2468" s="311"/>
      <c r="V2468" s="311"/>
      <c r="W2468" s="311"/>
      <c r="X2468" s="311"/>
      <c r="Y2468" s="311"/>
      <c r="Z2468" s="311"/>
    </row>
    <row r="2469" spans="1:26" s="6" customFormat="1">
      <c r="A2469" s="311"/>
      <c r="B2469" s="311"/>
      <c r="C2469" s="311"/>
      <c r="S2469" s="311"/>
      <c r="T2469" s="311"/>
      <c r="U2469" s="311"/>
      <c r="V2469" s="311"/>
      <c r="W2469" s="311"/>
      <c r="X2469" s="311"/>
      <c r="Y2469" s="311"/>
      <c r="Z2469" s="311"/>
    </row>
    <row r="2470" spans="1:26" s="6" customFormat="1">
      <c r="A2470" s="311"/>
      <c r="B2470" s="311"/>
      <c r="C2470" s="311"/>
      <c r="S2470" s="311"/>
      <c r="T2470" s="311"/>
      <c r="U2470" s="311"/>
      <c r="V2470" s="311"/>
      <c r="W2470" s="311"/>
      <c r="X2470" s="311"/>
      <c r="Y2470" s="311"/>
      <c r="Z2470" s="311"/>
    </row>
    <row r="2471" spans="1:26" s="6" customFormat="1">
      <c r="A2471" s="311"/>
      <c r="B2471" s="311"/>
      <c r="C2471" s="311"/>
      <c r="S2471" s="311"/>
      <c r="T2471" s="311"/>
      <c r="U2471" s="311"/>
      <c r="V2471" s="311"/>
      <c r="W2471" s="311"/>
      <c r="X2471" s="311"/>
      <c r="Y2471" s="311"/>
      <c r="Z2471" s="311"/>
    </row>
    <row r="2472" spans="1:26" s="6" customFormat="1">
      <c r="A2472" s="311"/>
      <c r="B2472" s="311"/>
      <c r="C2472" s="311"/>
      <c r="S2472" s="311"/>
      <c r="T2472" s="311"/>
      <c r="U2472" s="311"/>
      <c r="V2472" s="311"/>
      <c r="W2472" s="311"/>
      <c r="X2472" s="311"/>
      <c r="Y2472" s="311"/>
      <c r="Z2472" s="311"/>
    </row>
    <row r="2473" spans="1:26" s="6" customFormat="1">
      <c r="A2473" s="311"/>
      <c r="B2473" s="311"/>
      <c r="C2473" s="311"/>
      <c r="S2473" s="311"/>
      <c r="T2473" s="311"/>
      <c r="U2473" s="311"/>
      <c r="V2473" s="311"/>
      <c r="W2473" s="311"/>
      <c r="X2473" s="311"/>
      <c r="Y2473" s="311"/>
      <c r="Z2473" s="311"/>
    </row>
    <row r="2474" spans="1:26" s="6" customFormat="1">
      <c r="A2474" s="311"/>
      <c r="B2474" s="311"/>
      <c r="C2474" s="311"/>
      <c r="S2474" s="311"/>
      <c r="T2474" s="311"/>
      <c r="U2474" s="311"/>
      <c r="V2474" s="311"/>
      <c r="W2474" s="311"/>
      <c r="X2474" s="311"/>
      <c r="Y2474" s="311"/>
      <c r="Z2474" s="311"/>
    </row>
    <row r="2475" spans="1:26" s="6" customFormat="1">
      <c r="A2475" s="311"/>
      <c r="B2475" s="311"/>
      <c r="C2475" s="311"/>
      <c r="S2475" s="311"/>
      <c r="T2475" s="311"/>
      <c r="U2475" s="311"/>
      <c r="V2475" s="311"/>
      <c r="W2475" s="311"/>
      <c r="X2475" s="311"/>
      <c r="Y2475" s="311"/>
      <c r="Z2475" s="311"/>
    </row>
    <row r="2476" spans="1:26" s="6" customFormat="1">
      <c r="A2476" s="311"/>
      <c r="B2476" s="311"/>
      <c r="C2476" s="311"/>
      <c r="S2476" s="311"/>
      <c r="T2476" s="311"/>
      <c r="U2476" s="311"/>
      <c r="V2476" s="311"/>
      <c r="W2476" s="311"/>
      <c r="X2476" s="311"/>
      <c r="Y2476" s="311"/>
      <c r="Z2476" s="311"/>
    </row>
    <row r="2477" spans="1:26" s="6" customFormat="1">
      <c r="A2477" s="311"/>
      <c r="B2477" s="311"/>
      <c r="C2477" s="311"/>
      <c r="S2477" s="311"/>
      <c r="T2477" s="311"/>
      <c r="U2477" s="311"/>
      <c r="V2477" s="311"/>
      <c r="W2477" s="311"/>
      <c r="X2477" s="311"/>
      <c r="Y2477" s="311"/>
      <c r="Z2477" s="311"/>
    </row>
    <row r="2478" spans="1:26" s="6" customFormat="1">
      <c r="A2478" s="311"/>
      <c r="B2478" s="311"/>
      <c r="C2478" s="311"/>
      <c r="S2478" s="311"/>
      <c r="T2478" s="311"/>
      <c r="U2478" s="311"/>
      <c r="V2478" s="311"/>
      <c r="W2478" s="311"/>
      <c r="X2478" s="311"/>
      <c r="Y2478" s="311"/>
      <c r="Z2478" s="311"/>
    </row>
    <row r="2479" spans="1:26" s="6" customFormat="1">
      <c r="A2479" s="311"/>
      <c r="B2479" s="311"/>
      <c r="C2479" s="311"/>
      <c r="S2479" s="311"/>
      <c r="T2479" s="311"/>
      <c r="U2479" s="311"/>
      <c r="V2479" s="311"/>
      <c r="W2479" s="311"/>
      <c r="X2479" s="311"/>
      <c r="Y2479" s="311"/>
      <c r="Z2479" s="311"/>
    </row>
  </sheetData>
  <sheetProtection algorithmName="SHA-512" hashValue="dL0ZcLrvjNPGcU/XPpyyp9QSCcXv23p5cDMBbMm74wZWuQfSHPq2pNepwCggot1MSafrV0F3rvklsBInlmZ4Ig==" saltValue="hJhdy2iTXy21XmcOJFWIYg==" spinCount="100000" sheet="1" objects="1" scenarios="1" formatColumns="0" formatRows="0"/>
  <mergeCells count="38">
    <mergeCell ref="E33:K34"/>
    <mergeCell ref="E6:K9"/>
    <mergeCell ref="G10:H10"/>
    <mergeCell ref="I10:K10"/>
    <mergeCell ref="F11:K11"/>
    <mergeCell ref="F12:K12"/>
    <mergeCell ref="F13:K13"/>
    <mergeCell ref="E16:K16"/>
    <mergeCell ref="E17:K18"/>
    <mergeCell ref="E21:K21"/>
    <mergeCell ref="E22:K23"/>
    <mergeCell ref="E32:K32"/>
    <mergeCell ref="E36:K36"/>
    <mergeCell ref="E37:K38"/>
    <mergeCell ref="E47:K47"/>
    <mergeCell ref="E48:K49"/>
    <mergeCell ref="E51:H51"/>
    <mergeCell ref="J51:K51"/>
    <mergeCell ref="G65:H65"/>
    <mergeCell ref="I65:K65"/>
    <mergeCell ref="E52:H52"/>
    <mergeCell ref="J52:K52"/>
    <mergeCell ref="E53:H53"/>
    <mergeCell ref="J53:K53"/>
    <mergeCell ref="E54:H54"/>
    <mergeCell ref="J54:K54"/>
    <mergeCell ref="E55:H55"/>
    <mergeCell ref="J55:K55"/>
    <mergeCell ref="E56:H56"/>
    <mergeCell ref="J56:K56"/>
    <mergeCell ref="E60:K63"/>
    <mergeCell ref="E85:O86"/>
    <mergeCell ref="F66:K66"/>
    <mergeCell ref="E68:K68"/>
    <mergeCell ref="E69:K70"/>
    <mergeCell ref="E72:K72"/>
    <mergeCell ref="E73:K74"/>
    <mergeCell ref="E84:O84"/>
  </mergeCells>
  <conditionalFormatting sqref="F41:J45">
    <cfRule type="colorScale" priority="1">
      <colorScale>
        <cfvo type="min"/>
        <cfvo type="percentile" val="50"/>
        <cfvo type="max"/>
        <color rgb="FFF8696B"/>
        <color rgb="FFFCFCFF"/>
        <color rgb="FF63BE7B"/>
      </colorScale>
    </cfRule>
    <cfRule type="colorScale" priority="2">
      <colorScale>
        <cfvo type="min"/>
        <cfvo type="percentile" val="50"/>
        <cfvo type="max"/>
        <color rgb="FF63BE7B"/>
        <color rgb="FFFCFCFF"/>
        <color rgb="FFF8696B"/>
      </colorScale>
    </cfRule>
    <cfRule type="colorScale" priority="3">
      <colorScale>
        <cfvo type="min"/>
        <cfvo type="percentile" val="50"/>
        <cfvo type="max"/>
        <color rgb="FF63BE7B"/>
        <color rgb="FFFFEB84"/>
        <color rgb="FFF8696B"/>
      </colorScale>
    </cfRule>
  </conditionalFormatting>
  <dataValidations count="1">
    <dataValidation allowBlank="1" showInputMessage="1" showErrorMessage="1" sqref="S1:Z1048576" xr:uid="{254DE699-501F-438B-AD50-734893CC3DC5}"/>
  </dataValidations>
  <hyperlinks>
    <hyperlink ref="F13" r:id="rId1" xr:uid="{DCC268C9-092F-45BD-B062-B6337D72FC4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C8C4-A446-4B76-80FD-2FA6CE611894}">
  <sheetPr codeName="Sheet8">
    <tabColor theme="5"/>
  </sheetPr>
  <dimension ref="A1:Z2479"/>
  <sheetViews>
    <sheetView showGridLines="0" topLeftCell="D5" workbookViewId="0">
      <selection activeCell="R26" sqref="R26"/>
    </sheetView>
  </sheetViews>
  <sheetFormatPr defaultColWidth="9.109375" defaultRowHeight="14.4" zeroHeight="1"/>
  <cols>
    <col min="1" max="3" width="0" style="312" hidden="1" customWidth="1"/>
    <col min="4" max="18" width="9.109375" style="312"/>
    <col min="19" max="26" width="0" style="312" hidden="1" customWidth="1"/>
    <col min="27" max="16384" width="9.109375" style="312"/>
  </cols>
  <sheetData>
    <row r="1" spans="1:26" s="310" customFormat="1" hidden="1">
      <c r="A1" s="312"/>
      <c r="B1" s="312"/>
      <c r="C1" s="312"/>
      <c r="S1" s="312"/>
      <c r="T1" s="312"/>
      <c r="U1" s="312"/>
      <c r="V1" s="312"/>
      <c r="W1" s="312"/>
      <c r="X1" s="312"/>
      <c r="Y1" s="312"/>
      <c r="Z1" s="312"/>
    </row>
    <row r="2" spans="1:26" s="310" customFormat="1" hidden="1">
      <c r="A2" s="312"/>
      <c r="B2" s="312"/>
      <c r="C2" s="312"/>
      <c r="S2" s="312"/>
      <c r="T2" s="312"/>
      <c r="U2" s="312"/>
      <c r="V2" s="312"/>
      <c r="W2" s="312"/>
      <c r="X2" s="312"/>
      <c r="Y2" s="312"/>
      <c r="Z2" s="312"/>
    </row>
    <row r="3" spans="1:26" s="310" customFormat="1" hidden="1">
      <c r="A3" s="312"/>
      <c r="B3" s="312"/>
      <c r="C3" s="312"/>
      <c r="S3" s="312"/>
      <c r="T3" s="312"/>
      <c r="U3" s="312"/>
      <c r="V3" s="312"/>
      <c r="W3" s="312"/>
      <c r="X3" s="312"/>
      <c r="Y3" s="312"/>
      <c r="Z3" s="312"/>
    </row>
    <row r="4" spans="1:26" s="310" customFormat="1" hidden="1">
      <c r="A4" s="312"/>
      <c r="B4" s="312"/>
      <c r="C4" s="312"/>
      <c r="S4" s="312"/>
      <c r="T4" s="312"/>
      <c r="U4" s="312"/>
      <c r="V4" s="312"/>
      <c r="W4" s="312"/>
      <c r="X4" s="312"/>
      <c r="Y4" s="312"/>
      <c r="Z4" s="312"/>
    </row>
    <row r="5" spans="1:26" customFormat="1" ht="15" thickBot="1">
      <c r="A5" s="312"/>
      <c r="B5" s="312"/>
      <c r="C5" s="312"/>
      <c r="S5" s="312"/>
      <c r="T5" s="312"/>
      <c r="U5" s="312"/>
      <c r="V5" s="312"/>
      <c r="W5" s="312"/>
      <c r="X5" s="312"/>
      <c r="Y5" s="312"/>
      <c r="Z5" s="312"/>
    </row>
    <row r="6" spans="1:26" customFormat="1">
      <c r="A6" s="312"/>
      <c r="B6" s="312"/>
      <c r="C6" s="312"/>
      <c r="E6" s="475" t="s">
        <v>398</v>
      </c>
      <c r="F6" s="476"/>
      <c r="G6" s="476"/>
      <c r="H6" s="476"/>
      <c r="I6" s="476"/>
      <c r="J6" s="476"/>
      <c r="K6" s="476"/>
      <c r="L6" s="476"/>
      <c r="M6" s="476"/>
      <c r="N6" s="476"/>
      <c r="O6" s="477"/>
      <c r="S6" s="312"/>
      <c r="T6" s="312"/>
      <c r="U6" s="312"/>
      <c r="V6" s="312"/>
      <c r="W6" s="312"/>
      <c r="X6" s="312"/>
      <c r="Y6" s="312"/>
      <c r="Z6" s="312"/>
    </row>
    <row r="7" spans="1:26" customFormat="1">
      <c r="A7" s="312"/>
      <c r="B7" s="312"/>
      <c r="C7" s="312"/>
      <c r="E7" s="478"/>
      <c r="F7" s="479"/>
      <c r="G7" s="479"/>
      <c r="H7" s="479"/>
      <c r="I7" s="479"/>
      <c r="J7" s="479"/>
      <c r="K7" s="479"/>
      <c r="L7" s="479"/>
      <c r="M7" s="479"/>
      <c r="N7" s="479"/>
      <c r="O7" s="480"/>
      <c r="S7" s="312"/>
      <c r="T7" s="312"/>
      <c r="U7" s="312"/>
      <c r="V7" s="312"/>
      <c r="W7" s="312"/>
      <c r="X7" s="312"/>
      <c r="Y7" s="312"/>
      <c r="Z7" s="312"/>
    </row>
    <row r="8" spans="1:26" customFormat="1">
      <c r="A8" s="312"/>
      <c r="B8" s="312"/>
      <c r="C8" s="312"/>
      <c r="E8" s="478"/>
      <c r="F8" s="479"/>
      <c r="G8" s="479"/>
      <c r="H8" s="479"/>
      <c r="I8" s="479"/>
      <c r="J8" s="479"/>
      <c r="K8" s="479"/>
      <c r="L8" s="479"/>
      <c r="M8" s="479"/>
      <c r="N8" s="479"/>
      <c r="O8" s="480"/>
      <c r="S8" s="312"/>
      <c r="T8" s="312"/>
      <c r="U8" s="312"/>
      <c r="V8" s="312"/>
      <c r="W8" s="312"/>
      <c r="X8" s="312"/>
      <c r="Y8" s="312"/>
      <c r="Z8" s="312"/>
    </row>
    <row r="9" spans="1:26" customFormat="1">
      <c r="A9" s="312"/>
      <c r="B9" s="312"/>
      <c r="C9" s="312"/>
      <c r="E9" s="478"/>
      <c r="F9" s="479"/>
      <c r="G9" s="479"/>
      <c r="H9" s="479"/>
      <c r="I9" s="479"/>
      <c r="J9" s="479"/>
      <c r="K9" s="479"/>
      <c r="L9" s="479"/>
      <c r="M9" s="479"/>
      <c r="N9" s="479"/>
      <c r="O9" s="480"/>
      <c r="S9" s="312"/>
      <c r="T9" s="312"/>
      <c r="U9" s="312"/>
      <c r="V9" s="312"/>
      <c r="W9" s="312"/>
      <c r="X9" s="312"/>
      <c r="Y9" s="312"/>
      <c r="Z9" s="312"/>
    </row>
    <row r="10" spans="1:26" customFormat="1">
      <c r="A10" s="312"/>
      <c r="B10" s="312"/>
      <c r="C10" s="312"/>
      <c r="E10" s="478"/>
      <c r="F10" s="479"/>
      <c r="G10" s="479"/>
      <c r="H10" s="479"/>
      <c r="I10" s="479"/>
      <c r="J10" s="479"/>
      <c r="K10" s="479"/>
      <c r="L10" s="479"/>
      <c r="M10" s="479"/>
      <c r="N10" s="479"/>
      <c r="O10" s="480"/>
      <c r="S10" s="312"/>
      <c r="T10" s="312"/>
      <c r="U10" s="312"/>
      <c r="V10" s="312"/>
      <c r="W10" s="312"/>
      <c r="X10" s="312"/>
      <c r="Y10" s="312"/>
      <c r="Z10" s="312"/>
    </row>
    <row r="11" spans="1:26" customFormat="1">
      <c r="A11" s="312"/>
      <c r="B11" s="312"/>
      <c r="C11" s="312"/>
      <c r="E11" s="478"/>
      <c r="F11" s="479"/>
      <c r="G11" s="479"/>
      <c r="H11" s="479"/>
      <c r="I11" s="479"/>
      <c r="J11" s="479"/>
      <c r="K11" s="479"/>
      <c r="L11" s="479"/>
      <c r="M11" s="479"/>
      <c r="N11" s="479"/>
      <c r="O11" s="480"/>
      <c r="S11" s="312"/>
      <c r="T11" s="312"/>
      <c r="U11" s="312"/>
      <c r="V11" s="312"/>
      <c r="W11" s="312"/>
      <c r="X11" s="312"/>
      <c r="Y11" s="312"/>
      <c r="Z11" s="312"/>
    </row>
    <row r="12" spans="1:26" customFormat="1">
      <c r="A12" s="312"/>
      <c r="B12" s="312"/>
      <c r="C12" s="312"/>
      <c r="E12" s="478"/>
      <c r="F12" s="479"/>
      <c r="G12" s="479"/>
      <c r="H12" s="479"/>
      <c r="I12" s="479"/>
      <c r="J12" s="479"/>
      <c r="K12" s="479"/>
      <c r="L12" s="479"/>
      <c r="M12" s="479"/>
      <c r="N12" s="479"/>
      <c r="O12" s="480"/>
      <c r="S12" s="312"/>
      <c r="T12" s="312"/>
      <c r="U12" s="312"/>
      <c r="V12" s="312"/>
      <c r="W12" s="312"/>
      <c r="X12" s="312"/>
      <c r="Y12" s="312"/>
      <c r="Z12" s="312"/>
    </row>
    <row r="13" spans="1:26" customFormat="1">
      <c r="A13" s="312"/>
      <c r="B13" s="312"/>
      <c r="C13" s="312"/>
      <c r="E13" s="478"/>
      <c r="F13" s="479"/>
      <c r="G13" s="479"/>
      <c r="H13" s="479"/>
      <c r="I13" s="479"/>
      <c r="J13" s="479"/>
      <c r="K13" s="479"/>
      <c r="L13" s="479"/>
      <c r="M13" s="479"/>
      <c r="N13" s="479"/>
      <c r="O13" s="480"/>
      <c r="S13" s="312"/>
      <c r="T13" s="312"/>
      <c r="U13" s="312"/>
      <c r="V13" s="312"/>
      <c r="W13" s="312"/>
      <c r="X13" s="312"/>
      <c r="Y13" s="312"/>
      <c r="Z13" s="312"/>
    </row>
    <row r="14" spans="1:26" customFormat="1">
      <c r="A14" s="312"/>
      <c r="B14" s="312"/>
      <c r="C14" s="312"/>
      <c r="E14" s="478"/>
      <c r="F14" s="479"/>
      <c r="G14" s="479"/>
      <c r="H14" s="479"/>
      <c r="I14" s="479"/>
      <c r="J14" s="479"/>
      <c r="K14" s="479"/>
      <c r="L14" s="479"/>
      <c r="M14" s="479"/>
      <c r="N14" s="479"/>
      <c r="O14" s="480"/>
      <c r="S14" s="312"/>
      <c r="T14" s="312"/>
      <c r="U14" s="312"/>
      <c r="V14" s="312"/>
      <c r="W14" s="312"/>
      <c r="X14" s="312"/>
      <c r="Y14" s="312"/>
      <c r="Z14" s="312"/>
    </row>
    <row r="15" spans="1:26" customFormat="1">
      <c r="A15" s="312"/>
      <c r="B15" s="312"/>
      <c r="C15" s="312"/>
      <c r="E15" s="478"/>
      <c r="F15" s="479"/>
      <c r="G15" s="479"/>
      <c r="H15" s="479"/>
      <c r="I15" s="479"/>
      <c r="J15" s="479"/>
      <c r="K15" s="479"/>
      <c r="L15" s="479"/>
      <c r="M15" s="479"/>
      <c r="N15" s="479"/>
      <c r="O15" s="480"/>
      <c r="S15" s="312"/>
      <c r="T15" s="312"/>
      <c r="U15" s="312"/>
      <c r="V15" s="312"/>
      <c r="W15" s="312"/>
      <c r="X15" s="312"/>
      <c r="Y15" s="312"/>
      <c r="Z15" s="312"/>
    </row>
    <row r="16" spans="1:26" customFormat="1">
      <c r="A16" s="312"/>
      <c r="B16" s="312"/>
      <c r="C16" s="312"/>
      <c r="E16" s="478"/>
      <c r="F16" s="479"/>
      <c r="G16" s="479"/>
      <c r="H16" s="479"/>
      <c r="I16" s="479"/>
      <c r="J16" s="479"/>
      <c r="K16" s="479"/>
      <c r="L16" s="479"/>
      <c r="M16" s="479"/>
      <c r="N16" s="479"/>
      <c r="O16" s="480"/>
      <c r="S16" s="312"/>
      <c r="T16" s="312"/>
      <c r="U16" s="312"/>
      <c r="V16" s="312"/>
      <c r="W16" s="312"/>
      <c r="X16" s="312"/>
      <c r="Y16" s="312"/>
      <c r="Z16" s="312"/>
    </row>
    <row r="17" spans="1:26" customFormat="1">
      <c r="A17" s="312"/>
      <c r="B17" s="312"/>
      <c r="C17" s="312"/>
      <c r="E17" s="478"/>
      <c r="F17" s="479"/>
      <c r="G17" s="479"/>
      <c r="H17" s="479"/>
      <c r="I17" s="479"/>
      <c r="J17" s="479"/>
      <c r="K17" s="479"/>
      <c r="L17" s="479"/>
      <c r="M17" s="479"/>
      <c r="N17" s="479"/>
      <c r="O17" s="480"/>
      <c r="S17" s="312"/>
      <c r="T17" s="312"/>
      <c r="U17" s="312"/>
      <c r="V17" s="312"/>
      <c r="W17" s="312"/>
      <c r="X17" s="312"/>
      <c r="Y17" s="312"/>
      <c r="Z17" s="312"/>
    </row>
    <row r="18" spans="1:26" customFormat="1">
      <c r="A18" s="312"/>
      <c r="B18" s="312"/>
      <c r="C18" s="312"/>
      <c r="E18" s="478"/>
      <c r="F18" s="479"/>
      <c r="G18" s="479"/>
      <c r="H18" s="479"/>
      <c r="I18" s="479"/>
      <c r="J18" s="479"/>
      <c r="K18" s="479"/>
      <c r="L18" s="479"/>
      <c r="M18" s="479"/>
      <c r="N18" s="479"/>
      <c r="O18" s="480"/>
      <c r="S18" s="312"/>
      <c r="T18" s="312"/>
      <c r="U18" s="312"/>
      <c r="V18" s="312"/>
      <c r="W18" s="312"/>
      <c r="X18" s="312"/>
      <c r="Y18" s="312"/>
      <c r="Z18" s="312"/>
    </row>
    <row r="19" spans="1:26" customFormat="1">
      <c r="A19" s="312"/>
      <c r="B19" s="312"/>
      <c r="C19" s="312"/>
      <c r="E19" s="478"/>
      <c r="F19" s="479"/>
      <c r="G19" s="479"/>
      <c r="H19" s="479"/>
      <c r="I19" s="479"/>
      <c r="J19" s="479"/>
      <c r="K19" s="479"/>
      <c r="L19" s="479"/>
      <c r="M19" s="479"/>
      <c r="N19" s="479"/>
      <c r="O19" s="480"/>
      <c r="S19" s="312"/>
      <c r="T19" s="312"/>
      <c r="U19" s="312"/>
      <c r="V19" s="312"/>
      <c r="W19" s="312"/>
      <c r="X19" s="312"/>
      <c r="Y19" s="312"/>
      <c r="Z19" s="312"/>
    </row>
    <row r="20" spans="1:26" customFormat="1">
      <c r="A20" s="312"/>
      <c r="B20" s="312"/>
      <c r="C20" s="312"/>
      <c r="E20" s="478"/>
      <c r="F20" s="479"/>
      <c r="G20" s="479"/>
      <c r="H20" s="479"/>
      <c r="I20" s="479"/>
      <c r="J20" s="479"/>
      <c r="K20" s="479"/>
      <c r="L20" s="479"/>
      <c r="M20" s="479"/>
      <c r="N20" s="479"/>
      <c r="O20" s="480"/>
      <c r="S20" s="312"/>
      <c r="T20" s="312"/>
      <c r="U20" s="312"/>
      <c r="V20" s="312"/>
      <c r="W20" s="312"/>
      <c r="X20" s="312"/>
      <c r="Y20" s="312"/>
      <c r="Z20" s="312"/>
    </row>
    <row r="21" spans="1:26" customFormat="1">
      <c r="A21" s="312"/>
      <c r="B21" s="312"/>
      <c r="C21" s="312"/>
      <c r="E21" s="478"/>
      <c r="F21" s="479"/>
      <c r="G21" s="479"/>
      <c r="H21" s="479"/>
      <c r="I21" s="479"/>
      <c r="J21" s="479"/>
      <c r="K21" s="479"/>
      <c r="L21" s="479"/>
      <c r="M21" s="479"/>
      <c r="N21" s="479"/>
      <c r="O21" s="480"/>
      <c r="S21" s="312"/>
      <c r="T21" s="312"/>
      <c r="U21" s="312"/>
      <c r="V21" s="312"/>
      <c r="W21" s="312"/>
      <c r="X21" s="312"/>
      <c r="Y21" s="312"/>
      <c r="Z21" s="312"/>
    </row>
    <row r="22" spans="1:26" customFormat="1">
      <c r="A22" s="312"/>
      <c r="B22" s="312"/>
      <c r="C22" s="312"/>
      <c r="E22" s="478"/>
      <c r="F22" s="479"/>
      <c r="G22" s="479"/>
      <c r="H22" s="479"/>
      <c r="I22" s="479"/>
      <c r="J22" s="479"/>
      <c r="K22" s="479"/>
      <c r="L22" s="479"/>
      <c r="M22" s="479"/>
      <c r="N22" s="479"/>
      <c r="O22" s="480"/>
      <c r="S22" s="312"/>
      <c r="T22" s="312"/>
      <c r="U22" s="312"/>
      <c r="V22" s="312"/>
      <c r="W22" s="312"/>
      <c r="X22" s="312"/>
      <c r="Y22" s="312"/>
      <c r="Z22" s="312"/>
    </row>
    <row r="23" spans="1:26" customFormat="1">
      <c r="A23" s="312"/>
      <c r="B23" s="312"/>
      <c r="C23" s="312"/>
      <c r="E23" s="478"/>
      <c r="F23" s="479"/>
      <c r="G23" s="479"/>
      <c r="H23" s="479"/>
      <c r="I23" s="479"/>
      <c r="J23" s="479"/>
      <c r="K23" s="479"/>
      <c r="L23" s="479"/>
      <c r="M23" s="479"/>
      <c r="N23" s="479"/>
      <c r="O23" s="480"/>
      <c r="S23" s="312"/>
      <c r="T23" s="312"/>
      <c r="U23" s="312"/>
      <c r="V23" s="312"/>
      <c r="W23" s="312"/>
      <c r="X23" s="312"/>
      <c r="Y23" s="312"/>
      <c r="Z23" s="312"/>
    </row>
    <row r="24" spans="1:26" customFormat="1" ht="15" thickBot="1">
      <c r="A24" s="312"/>
      <c r="B24" s="312"/>
      <c r="C24" s="312"/>
      <c r="E24" s="481"/>
      <c r="F24" s="482"/>
      <c r="G24" s="482"/>
      <c r="H24" s="482"/>
      <c r="I24" s="482"/>
      <c r="J24" s="482"/>
      <c r="K24" s="482"/>
      <c r="L24" s="482"/>
      <c r="M24" s="482"/>
      <c r="N24" s="482"/>
      <c r="O24" s="483"/>
      <c r="S24" s="312"/>
      <c r="T24" s="312"/>
      <c r="U24" s="312"/>
      <c r="V24" s="312"/>
      <c r="W24" s="312"/>
      <c r="X24" s="312"/>
      <c r="Y24" s="312"/>
      <c r="Z24" s="312"/>
    </row>
    <row r="25" spans="1:26" customFormat="1">
      <c r="A25" s="312"/>
      <c r="B25" s="312"/>
      <c r="C25" s="312"/>
      <c r="S25" s="312"/>
      <c r="T25" s="312"/>
      <c r="U25" s="312"/>
      <c r="V25" s="312"/>
      <c r="W25" s="312"/>
      <c r="X25" s="312"/>
      <c r="Y25" s="312"/>
      <c r="Z25" s="312"/>
    </row>
    <row r="26" spans="1:26" customFormat="1">
      <c r="A26" s="312"/>
      <c r="B26" s="312"/>
      <c r="C26" s="312"/>
      <c r="S26" s="312"/>
      <c r="T26" s="312"/>
      <c r="U26" s="312"/>
      <c r="V26" s="312"/>
      <c r="W26" s="312"/>
      <c r="X26" s="312"/>
      <c r="Y26" s="312"/>
      <c r="Z26" s="312"/>
    </row>
    <row r="27" spans="1:26" customFormat="1">
      <c r="A27" s="312"/>
      <c r="B27" s="312"/>
      <c r="C27" s="312"/>
      <c r="S27" s="312"/>
      <c r="T27" s="312"/>
      <c r="U27" s="312"/>
      <c r="V27" s="312"/>
      <c r="W27" s="312"/>
      <c r="X27" s="312"/>
      <c r="Y27" s="312"/>
      <c r="Z27" s="312"/>
    </row>
    <row r="28" spans="1:26" customFormat="1">
      <c r="A28" s="312"/>
      <c r="B28" s="312"/>
      <c r="C28" s="312"/>
      <c r="S28" s="312"/>
      <c r="T28" s="312"/>
      <c r="U28" s="312"/>
      <c r="V28" s="312"/>
      <c r="W28" s="312"/>
      <c r="X28" s="312"/>
      <c r="Y28" s="312"/>
      <c r="Z28" s="312"/>
    </row>
    <row r="29" spans="1:26" customFormat="1">
      <c r="A29" s="312"/>
      <c r="B29" s="312"/>
      <c r="C29" s="312"/>
      <c r="S29" s="312"/>
      <c r="T29" s="312"/>
      <c r="U29" s="312"/>
      <c r="V29" s="312"/>
      <c r="W29" s="312"/>
      <c r="X29" s="312"/>
      <c r="Y29" s="312"/>
      <c r="Z29" s="312"/>
    </row>
    <row r="30" spans="1:26" customFormat="1">
      <c r="A30" s="312"/>
      <c r="B30" s="312"/>
      <c r="C30" s="312"/>
      <c r="S30" s="312"/>
      <c r="T30" s="312"/>
      <c r="U30" s="312"/>
      <c r="V30" s="312"/>
      <c r="W30" s="312"/>
      <c r="X30" s="312"/>
      <c r="Y30" s="312"/>
      <c r="Z30" s="312"/>
    </row>
    <row r="31" spans="1:26" customFormat="1">
      <c r="A31" s="312"/>
      <c r="B31" s="312"/>
      <c r="C31" s="312"/>
      <c r="S31" s="312"/>
      <c r="T31" s="312"/>
      <c r="U31" s="312"/>
      <c r="V31" s="312"/>
      <c r="W31" s="312"/>
      <c r="X31" s="312"/>
      <c r="Y31" s="312"/>
      <c r="Z31" s="312"/>
    </row>
    <row r="32" spans="1:26" customFormat="1">
      <c r="A32" s="312"/>
      <c r="B32" s="312"/>
      <c r="C32" s="312"/>
      <c r="S32" s="312"/>
      <c r="T32" s="312"/>
      <c r="U32" s="312"/>
      <c r="V32" s="312"/>
      <c r="W32" s="312"/>
      <c r="X32" s="312"/>
      <c r="Y32" s="312"/>
      <c r="Z32" s="312"/>
    </row>
    <row r="33" spans="1:26" customFormat="1">
      <c r="A33" s="312"/>
      <c r="B33" s="312"/>
      <c r="C33" s="312"/>
      <c r="S33" s="312"/>
      <c r="T33" s="312"/>
      <c r="U33" s="312"/>
      <c r="V33" s="312"/>
      <c r="W33" s="312"/>
      <c r="X33" s="312"/>
      <c r="Y33" s="312"/>
      <c r="Z33" s="312"/>
    </row>
    <row r="34" spans="1:26" customFormat="1">
      <c r="A34" s="312"/>
      <c r="B34" s="312"/>
      <c r="C34" s="312"/>
      <c r="S34" s="312"/>
      <c r="T34" s="312"/>
      <c r="U34" s="312"/>
      <c r="V34" s="312"/>
      <c r="W34" s="312"/>
      <c r="X34" s="312"/>
      <c r="Y34" s="312"/>
      <c r="Z34" s="312"/>
    </row>
    <row r="35" spans="1:26" customFormat="1">
      <c r="A35" s="312"/>
      <c r="B35" s="312"/>
      <c r="C35" s="312"/>
      <c r="S35" s="312"/>
      <c r="T35" s="312"/>
      <c r="U35" s="312"/>
      <c r="V35" s="312"/>
      <c r="W35" s="312"/>
      <c r="X35" s="312"/>
      <c r="Y35" s="312"/>
      <c r="Z35" s="312"/>
    </row>
    <row r="36" spans="1:26" customFormat="1">
      <c r="A36" s="312"/>
      <c r="B36" s="312"/>
      <c r="C36" s="312"/>
      <c r="S36" s="312"/>
      <c r="T36" s="312"/>
      <c r="U36" s="312"/>
      <c r="V36" s="312"/>
      <c r="W36" s="312"/>
      <c r="X36" s="312"/>
      <c r="Y36" s="312"/>
      <c r="Z36" s="312"/>
    </row>
    <row r="37" spans="1:26" customFormat="1">
      <c r="A37" s="312"/>
      <c r="B37" s="312"/>
      <c r="C37" s="312"/>
      <c r="S37" s="312"/>
      <c r="T37" s="312"/>
      <c r="U37" s="312"/>
      <c r="V37" s="312"/>
      <c r="W37" s="312"/>
      <c r="X37" s="312"/>
      <c r="Y37" s="312"/>
      <c r="Z37" s="312"/>
    </row>
    <row r="38" spans="1:26" customFormat="1">
      <c r="A38" s="312"/>
      <c r="B38" s="312"/>
      <c r="C38" s="312"/>
      <c r="S38" s="312"/>
      <c r="T38" s="312"/>
      <c r="U38" s="312"/>
      <c r="V38" s="312"/>
      <c r="W38" s="312"/>
      <c r="X38" s="312"/>
      <c r="Y38" s="312"/>
      <c r="Z38" s="312"/>
    </row>
    <row r="39" spans="1:26" customFormat="1">
      <c r="A39" s="312"/>
      <c r="B39" s="312"/>
      <c r="C39" s="312"/>
      <c r="S39" s="312"/>
      <c r="T39" s="312"/>
      <c r="U39" s="312"/>
      <c r="V39" s="312"/>
      <c r="W39" s="312"/>
      <c r="X39" s="312"/>
      <c r="Y39" s="312"/>
      <c r="Z39" s="312"/>
    </row>
    <row r="40" spans="1:26" customFormat="1">
      <c r="A40" s="312"/>
      <c r="B40" s="312"/>
      <c r="C40" s="312"/>
      <c r="S40" s="312"/>
      <c r="T40" s="312"/>
      <c r="U40" s="312"/>
      <c r="V40" s="312"/>
      <c r="W40" s="312"/>
      <c r="X40" s="312"/>
      <c r="Y40" s="312"/>
      <c r="Z40" s="312"/>
    </row>
    <row r="41" spans="1:26" customFormat="1">
      <c r="A41" s="312"/>
      <c r="B41" s="312"/>
      <c r="C41" s="312"/>
      <c r="S41" s="312"/>
      <c r="T41" s="312"/>
      <c r="U41" s="312"/>
      <c r="V41" s="312"/>
      <c r="W41" s="312"/>
      <c r="X41" s="312"/>
      <c r="Y41" s="312"/>
      <c r="Z41" s="312"/>
    </row>
    <row r="42" spans="1:26" customFormat="1">
      <c r="A42" s="312"/>
      <c r="B42" s="312"/>
      <c r="C42" s="312"/>
      <c r="S42" s="312"/>
      <c r="T42" s="312"/>
      <c r="U42" s="312"/>
      <c r="V42" s="312"/>
      <c r="W42" s="312"/>
      <c r="X42" s="312"/>
      <c r="Y42" s="312"/>
      <c r="Z42" s="312"/>
    </row>
    <row r="43" spans="1:26" customFormat="1">
      <c r="A43" s="312"/>
      <c r="B43" s="312"/>
      <c r="C43" s="312"/>
      <c r="S43" s="312"/>
      <c r="T43" s="312"/>
      <c r="U43" s="312"/>
      <c r="V43" s="312"/>
      <c r="W43" s="312"/>
      <c r="X43" s="312"/>
      <c r="Y43" s="312"/>
      <c r="Z43" s="312"/>
    </row>
    <row r="44" spans="1:26" customFormat="1">
      <c r="A44" s="312"/>
      <c r="B44" s="312"/>
      <c r="C44" s="312"/>
      <c r="S44" s="312"/>
      <c r="T44" s="312"/>
      <c r="U44" s="312"/>
      <c r="V44" s="312"/>
      <c r="W44" s="312"/>
      <c r="X44" s="312"/>
      <c r="Y44" s="312"/>
      <c r="Z44" s="312"/>
    </row>
    <row r="45" spans="1:26" customFormat="1">
      <c r="A45" s="312"/>
      <c r="B45" s="312"/>
      <c r="C45" s="312"/>
      <c r="S45" s="312"/>
      <c r="T45" s="312"/>
      <c r="U45" s="312"/>
      <c r="V45" s="312"/>
      <c r="W45" s="312"/>
      <c r="X45" s="312"/>
      <c r="Y45" s="312"/>
      <c r="Z45" s="312"/>
    </row>
    <row r="46" spans="1:26" customFormat="1">
      <c r="A46" s="312"/>
      <c r="B46" s="312"/>
      <c r="C46" s="312"/>
      <c r="S46" s="312"/>
      <c r="T46" s="312"/>
      <c r="U46" s="312"/>
      <c r="V46" s="312"/>
      <c r="W46" s="312"/>
      <c r="X46" s="312"/>
      <c r="Y46" s="312"/>
      <c r="Z46" s="312"/>
    </row>
    <row r="47" spans="1:26" customFormat="1">
      <c r="A47" s="312"/>
      <c r="B47" s="312"/>
      <c r="C47" s="312"/>
      <c r="S47" s="312"/>
      <c r="T47" s="312"/>
      <c r="U47" s="312"/>
      <c r="V47" s="312"/>
      <c r="W47" s="312"/>
      <c r="X47" s="312"/>
      <c r="Y47" s="312"/>
      <c r="Z47" s="312"/>
    </row>
    <row r="48" spans="1:26" customFormat="1">
      <c r="A48" s="312"/>
      <c r="B48" s="312"/>
      <c r="C48" s="312"/>
      <c r="S48" s="312"/>
      <c r="T48" s="312"/>
      <c r="U48" s="312"/>
      <c r="V48" s="312"/>
      <c r="W48" s="312"/>
      <c r="X48" s="312"/>
      <c r="Y48" s="312"/>
      <c r="Z48" s="312"/>
    </row>
    <row r="49" spans="1:26" customFormat="1">
      <c r="A49" s="312"/>
      <c r="B49" s="312"/>
      <c r="C49" s="312"/>
      <c r="S49" s="312"/>
      <c r="T49" s="312"/>
      <c r="U49" s="312"/>
      <c r="V49" s="312"/>
      <c r="W49" s="312"/>
      <c r="X49" s="312"/>
      <c r="Y49" s="312"/>
      <c r="Z49" s="312"/>
    </row>
    <row r="50" spans="1:26" customFormat="1">
      <c r="A50" s="312"/>
      <c r="B50" s="312"/>
      <c r="C50" s="312"/>
      <c r="S50" s="312"/>
      <c r="T50" s="312"/>
      <c r="U50" s="312"/>
      <c r="V50" s="312"/>
      <c r="W50" s="312"/>
      <c r="X50" s="312"/>
      <c r="Y50" s="312"/>
      <c r="Z50" s="312"/>
    </row>
    <row r="51" spans="1:26" customFormat="1">
      <c r="A51" s="312"/>
      <c r="B51" s="312"/>
      <c r="C51" s="312"/>
      <c r="S51" s="312"/>
      <c r="T51" s="312"/>
      <c r="U51" s="312"/>
      <c r="V51" s="312"/>
      <c r="W51" s="312"/>
      <c r="X51" s="312"/>
      <c r="Y51" s="312"/>
      <c r="Z51" s="312"/>
    </row>
    <row r="52" spans="1:26" customFormat="1">
      <c r="A52" s="312"/>
      <c r="B52" s="312"/>
      <c r="C52" s="312"/>
      <c r="S52" s="312"/>
      <c r="T52" s="312"/>
      <c r="U52" s="312"/>
      <c r="V52" s="312"/>
      <c r="W52" s="312"/>
      <c r="X52" s="312"/>
      <c r="Y52" s="312"/>
      <c r="Z52" s="312"/>
    </row>
    <row r="53" spans="1:26" customFormat="1">
      <c r="A53" s="312"/>
      <c r="B53" s="312"/>
      <c r="C53" s="312"/>
      <c r="S53" s="312"/>
      <c r="T53" s="312"/>
      <c r="U53" s="312"/>
      <c r="V53" s="312"/>
      <c r="W53" s="312"/>
      <c r="X53" s="312"/>
      <c r="Y53" s="312"/>
      <c r="Z53" s="312"/>
    </row>
    <row r="54" spans="1:26" customFormat="1">
      <c r="A54" s="312"/>
      <c r="B54" s="312"/>
      <c r="C54" s="312"/>
      <c r="S54" s="312"/>
      <c r="T54" s="312"/>
      <c r="U54" s="312"/>
      <c r="V54" s="312"/>
      <c r="W54" s="312"/>
      <c r="X54" s="312"/>
      <c r="Y54" s="312"/>
      <c r="Z54" s="312"/>
    </row>
    <row r="55" spans="1:26" customFormat="1">
      <c r="A55" s="312"/>
      <c r="B55" s="312"/>
      <c r="C55" s="312"/>
      <c r="S55" s="312"/>
      <c r="T55" s="312"/>
      <c r="U55" s="312"/>
      <c r="V55" s="312"/>
      <c r="W55" s="312"/>
      <c r="X55" s="312"/>
      <c r="Y55" s="312"/>
      <c r="Z55" s="312"/>
    </row>
    <row r="56" spans="1:26" customFormat="1">
      <c r="A56" s="312"/>
      <c r="B56" s="312"/>
      <c r="C56" s="312"/>
      <c r="S56" s="312"/>
      <c r="T56" s="312"/>
      <c r="U56" s="312"/>
      <c r="V56" s="312"/>
      <c r="W56" s="312"/>
      <c r="X56" s="312"/>
      <c r="Y56" s="312"/>
      <c r="Z56" s="312"/>
    </row>
    <row r="57" spans="1:26" customFormat="1">
      <c r="A57" s="312"/>
      <c r="B57" s="312"/>
      <c r="C57" s="312"/>
      <c r="S57" s="312"/>
      <c r="T57" s="312"/>
      <c r="U57" s="312"/>
      <c r="V57" s="312"/>
      <c r="W57" s="312"/>
      <c r="X57" s="312"/>
      <c r="Y57" s="312"/>
      <c r="Z57" s="312"/>
    </row>
    <row r="58" spans="1:26" customFormat="1">
      <c r="A58" s="312"/>
      <c r="B58" s="312"/>
      <c r="C58" s="312"/>
      <c r="S58" s="312"/>
      <c r="T58" s="312"/>
      <c r="U58" s="312"/>
      <c r="V58" s="312"/>
      <c r="W58" s="312"/>
      <c r="X58" s="312"/>
      <c r="Y58" s="312"/>
      <c r="Z58" s="312"/>
    </row>
    <row r="59" spans="1:26" customFormat="1">
      <c r="A59" s="312"/>
      <c r="B59" s="312"/>
      <c r="C59" s="312"/>
      <c r="S59" s="312"/>
      <c r="T59" s="312"/>
      <c r="U59" s="312"/>
      <c r="V59" s="312"/>
      <c r="W59" s="312"/>
      <c r="X59" s="312"/>
      <c r="Y59" s="312"/>
      <c r="Z59" s="312"/>
    </row>
    <row r="60" spans="1:26" customFormat="1">
      <c r="A60" s="312"/>
      <c r="B60" s="312"/>
      <c r="C60" s="312"/>
      <c r="S60" s="312"/>
      <c r="T60" s="312"/>
      <c r="U60" s="312"/>
      <c r="V60" s="312"/>
      <c r="W60" s="312"/>
      <c r="X60" s="312"/>
      <c r="Y60" s="312"/>
      <c r="Z60" s="312"/>
    </row>
    <row r="61" spans="1:26" customFormat="1">
      <c r="A61" s="312"/>
      <c r="B61" s="312"/>
      <c r="C61" s="312"/>
      <c r="S61" s="312"/>
      <c r="T61" s="312"/>
      <c r="U61" s="312"/>
      <c r="V61" s="312"/>
      <c r="W61" s="312"/>
      <c r="X61" s="312"/>
      <c r="Y61" s="312"/>
      <c r="Z61" s="312"/>
    </row>
    <row r="62" spans="1:26" customFormat="1">
      <c r="A62" s="312"/>
      <c r="B62" s="312"/>
      <c r="C62" s="312"/>
      <c r="S62" s="312"/>
      <c r="T62" s="312"/>
      <c r="U62" s="312"/>
      <c r="V62" s="312"/>
      <c r="W62" s="312"/>
      <c r="X62" s="312"/>
      <c r="Y62" s="312"/>
      <c r="Z62" s="312"/>
    </row>
    <row r="63" spans="1:26" customFormat="1">
      <c r="A63" s="312"/>
      <c r="B63" s="312"/>
      <c r="C63" s="312"/>
      <c r="S63" s="312"/>
      <c r="T63" s="312"/>
      <c r="U63" s="312"/>
      <c r="V63" s="312"/>
      <c r="W63" s="312"/>
      <c r="X63" s="312"/>
      <c r="Y63" s="312"/>
      <c r="Z63" s="312"/>
    </row>
    <row r="64" spans="1:26" customFormat="1">
      <c r="A64" s="312"/>
      <c r="B64" s="312"/>
      <c r="C64" s="312"/>
      <c r="S64" s="312"/>
      <c r="T64" s="312"/>
      <c r="U64" s="312"/>
      <c r="V64" s="312"/>
      <c r="W64" s="312"/>
      <c r="X64" s="312"/>
      <c r="Y64" s="312"/>
      <c r="Z64" s="312"/>
    </row>
    <row r="65" spans="1:26" customFormat="1">
      <c r="A65" s="312"/>
      <c r="B65" s="312"/>
      <c r="C65" s="312"/>
      <c r="S65" s="312"/>
      <c r="T65" s="312"/>
      <c r="U65" s="312"/>
      <c r="V65" s="312"/>
      <c r="W65" s="312"/>
      <c r="X65" s="312"/>
      <c r="Y65" s="312"/>
      <c r="Z65" s="312"/>
    </row>
    <row r="66" spans="1:26" customFormat="1">
      <c r="A66" s="312"/>
      <c r="B66" s="312"/>
      <c r="C66" s="312"/>
      <c r="S66" s="312"/>
      <c r="T66" s="312"/>
      <c r="U66" s="312"/>
      <c r="V66" s="312"/>
      <c r="W66" s="312"/>
      <c r="X66" s="312"/>
      <c r="Y66" s="312"/>
      <c r="Z66" s="312"/>
    </row>
    <row r="67" spans="1:26" customFormat="1">
      <c r="A67" s="312"/>
      <c r="B67" s="312"/>
      <c r="C67" s="312"/>
      <c r="S67" s="312"/>
      <c r="T67" s="312"/>
      <c r="U67" s="312"/>
      <c r="V67" s="312"/>
      <c r="W67" s="312"/>
      <c r="X67" s="312"/>
      <c r="Y67" s="312"/>
      <c r="Z67" s="312"/>
    </row>
    <row r="68" spans="1:26" customFormat="1">
      <c r="A68" s="312"/>
      <c r="B68" s="312"/>
      <c r="C68" s="312"/>
      <c r="S68" s="312"/>
      <c r="T68" s="312"/>
      <c r="U68" s="312"/>
      <c r="V68" s="312"/>
      <c r="W68" s="312"/>
      <c r="X68" s="312"/>
      <c r="Y68" s="312"/>
      <c r="Z68" s="312"/>
    </row>
    <row r="69" spans="1:26" customFormat="1">
      <c r="A69" s="312"/>
      <c r="B69" s="312"/>
      <c r="C69" s="312"/>
      <c r="S69" s="312"/>
      <c r="T69" s="312"/>
      <c r="U69" s="312"/>
      <c r="V69" s="312"/>
      <c r="W69" s="312"/>
      <c r="X69" s="312"/>
      <c r="Y69" s="312"/>
      <c r="Z69" s="312"/>
    </row>
    <row r="70" spans="1:26" customFormat="1">
      <c r="A70" s="312"/>
      <c r="B70" s="312"/>
      <c r="C70" s="312"/>
      <c r="S70" s="312"/>
      <c r="T70" s="312"/>
      <c r="U70" s="312"/>
      <c r="V70" s="312"/>
      <c r="W70" s="312"/>
      <c r="X70" s="312"/>
      <c r="Y70" s="312"/>
      <c r="Z70" s="312"/>
    </row>
    <row r="71" spans="1:26" customFormat="1">
      <c r="A71" s="312"/>
      <c r="B71" s="312"/>
      <c r="C71" s="312"/>
      <c r="S71" s="312"/>
      <c r="T71" s="312"/>
      <c r="U71" s="312"/>
      <c r="V71" s="312"/>
      <c r="W71" s="312"/>
      <c r="X71" s="312"/>
      <c r="Y71" s="312"/>
      <c r="Z71" s="312"/>
    </row>
    <row r="72" spans="1:26" customFormat="1">
      <c r="A72" s="312"/>
      <c r="B72" s="312"/>
      <c r="C72" s="312"/>
      <c r="S72" s="312"/>
      <c r="T72" s="312"/>
      <c r="U72" s="312"/>
      <c r="V72" s="312"/>
      <c r="W72" s="312"/>
      <c r="X72" s="312"/>
      <c r="Y72" s="312"/>
      <c r="Z72" s="312"/>
    </row>
    <row r="73" spans="1:26" customFormat="1">
      <c r="A73" s="312"/>
      <c r="B73" s="312"/>
      <c r="C73" s="312"/>
      <c r="S73" s="312"/>
      <c r="T73" s="312"/>
      <c r="U73" s="312"/>
      <c r="V73" s="312"/>
      <c r="W73" s="312"/>
      <c r="X73" s="312"/>
      <c r="Y73" s="312"/>
      <c r="Z73" s="312"/>
    </row>
    <row r="74" spans="1:26" customFormat="1">
      <c r="A74" s="312"/>
      <c r="B74" s="312"/>
      <c r="C74" s="312"/>
      <c r="S74" s="312"/>
      <c r="T74" s="312"/>
      <c r="U74" s="312"/>
      <c r="V74" s="312"/>
      <c r="W74" s="312"/>
      <c r="X74" s="312"/>
      <c r="Y74" s="312"/>
      <c r="Z74" s="312"/>
    </row>
    <row r="75" spans="1:26" customFormat="1">
      <c r="A75" s="312"/>
      <c r="B75" s="312"/>
      <c r="C75" s="312"/>
      <c r="S75" s="312"/>
      <c r="T75" s="312"/>
      <c r="U75" s="312"/>
      <c r="V75" s="312"/>
      <c r="W75" s="312"/>
      <c r="X75" s="312"/>
      <c r="Y75" s="312"/>
      <c r="Z75" s="312"/>
    </row>
    <row r="76" spans="1:26" customFormat="1">
      <c r="A76" s="312"/>
      <c r="B76" s="312"/>
      <c r="C76" s="312"/>
      <c r="S76" s="312"/>
      <c r="T76" s="312"/>
      <c r="U76" s="312"/>
      <c r="V76" s="312"/>
      <c r="W76" s="312"/>
      <c r="X76" s="312"/>
      <c r="Y76" s="312"/>
      <c r="Z76" s="312"/>
    </row>
    <row r="77" spans="1:26" customFormat="1">
      <c r="A77" s="312"/>
      <c r="B77" s="312"/>
      <c r="C77" s="312"/>
      <c r="S77" s="312"/>
      <c r="T77" s="312"/>
      <c r="U77" s="312"/>
      <c r="V77" s="312"/>
      <c r="W77" s="312"/>
      <c r="X77" s="312"/>
      <c r="Y77" s="312"/>
      <c r="Z77" s="312"/>
    </row>
    <row r="78" spans="1:26" customFormat="1">
      <c r="A78" s="312"/>
      <c r="B78" s="312"/>
      <c r="C78" s="312"/>
      <c r="S78" s="312"/>
      <c r="T78" s="312"/>
      <c r="U78" s="312"/>
      <c r="V78" s="312"/>
      <c r="W78" s="312"/>
      <c r="X78" s="312"/>
      <c r="Y78" s="312"/>
      <c r="Z78" s="312"/>
    </row>
    <row r="79" spans="1:26" customFormat="1">
      <c r="A79" s="312"/>
      <c r="B79" s="312"/>
      <c r="C79" s="312"/>
      <c r="S79" s="312"/>
      <c r="T79" s="312"/>
      <c r="U79" s="312"/>
      <c r="V79" s="312"/>
      <c r="W79" s="312"/>
      <c r="X79" s="312"/>
      <c r="Y79" s="312"/>
      <c r="Z79" s="312"/>
    </row>
    <row r="80" spans="1:26" customFormat="1">
      <c r="A80" s="312"/>
      <c r="B80" s="312"/>
      <c r="C80" s="312"/>
      <c r="S80" s="312"/>
      <c r="T80" s="312"/>
      <c r="U80" s="312"/>
      <c r="V80" s="312"/>
      <c r="W80" s="312"/>
      <c r="X80" s="312"/>
      <c r="Y80" s="312"/>
      <c r="Z80" s="312"/>
    </row>
    <row r="81" spans="1:26" customFormat="1">
      <c r="A81" s="312"/>
      <c r="B81" s="312"/>
      <c r="C81" s="312"/>
      <c r="S81" s="312"/>
      <c r="T81" s="312"/>
      <c r="U81" s="312"/>
      <c r="V81" s="312"/>
      <c r="W81" s="312"/>
      <c r="X81" s="312"/>
      <c r="Y81" s="312"/>
      <c r="Z81" s="312"/>
    </row>
    <row r="82" spans="1:26" customFormat="1">
      <c r="A82" s="312"/>
      <c r="B82" s="312"/>
      <c r="C82" s="312"/>
      <c r="S82" s="312"/>
      <c r="T82" s="312"/>
      <c r="U82" s="312"/>
      <c r="V82" s="312"/>
      <c r="W82" s="312"/>
      <c r="X82" s="312"/>
      <c r="Y82" s="312"/>
      <c r="Z82" s="312"/>
    </row>
    <row r="83" spans="1:26" customFormat="1">
      <c r="A83" s="312"/>
      <c r="B83" s="312"/>
      <c r="C83" s="312"/>
      <c r="S83" s="312"/>
      <c r="T83" s="312"/>
      <c r="U83" s="312"/>
      <c r="V83" s="312"/>
      <c r="W83" s="312"/>
      <c r="X83" s="312"/>
      <c r="Y83" s="312"/>
      <c r="Z83" s="312"/>
    </row>
    <row r="84" spans="1:26" customFormat="1">
      <c r="A84" s="312"/>
      <c r="B84" s="312"/>
      <c r="C84" s="312"/>
      <c r="S84" s="312"/>
      <c r="T84" s="312"/>
      <c r="U84" s="312"/>
      <c r="V84" s="312"/>
      <c r="W84" s="312"/>
      <c r="X84" s="312"/>
      <c r="Y84" s="312"/>
      <c r="Z84" s="312"/>
    </row>
    <row r="85" spans="1:26" customFormat="1">
      <c r="A85" s="312"/>
      <c r="B85" s="312"/>
      <c r="C85" s="312"/>
      <c r="S85" s="312"/>
      <c r="T85" s="312"/>
      <c r="U85" s="312"/>
      <c r="V85" s="312"/>
      <c r="W85" s="312"/>
      <c r="X85" s="312"/>
      <c r="Y85" s="312"/>
      <c r="Z85" s="312"/>
    </row>
    <row r="86" spans="1:26" customFormat="1">
      <c r="A86" s="312"/>
      <c r="B86" s="312"/>
      <c r="C86" s="312"/>
      <c r="S86" s="312"/>
      <c r="T86" s="312"/>
      <c r="U86" s="312"/>
      <c r="V86" s="312"/>
      <c r="W86" s="312"/>
      <c r="X86" s="312"/>
      <c r="Y86" s="312"/>
      <c r="Z86" s="312"/>
    </row>
    <row r="87" spans="1:26" customFormat="1">
      <c r="A87" s="312"/>
      <c r="B87" s="312"/>
      <c r="C87" s="312"/>
      <c r="S87" s="312"/>
      <c r="T87" s="312"/>
      <c r="U87" s="312"/>
      <c r="V87" s="312"/>
      <c r="W87" s="312"/>
      <c r="X87" s="312"/>
      <c r="Y87" s="312"/>
      <c r="Z87" s="312"/>
    </row>
    <row r="88" spans="1:26" customFormat="1">
      <c r="A88" s="312"/>
      <c r="B88" s="312"/>
      <c r="C88" s="312"/>
      <c r="S88" s="312"/>
      <c r="T88" s="312"/>
      <c r="U88" s="312"/>
      <c r="V88" s="312"/>
      <c r="W88" s="312"/>
      <c r="X88" s="312"/>
      <c r="Y88" s="312"/>
      <c r="Z88" s="312"/>
    </row>
    <row r="89" spans="1:26" customFormat="1">
      <c r="A89" s="312"/>
      <c r="B89" s="312"/>
      <c r="C89" s="312"/>
      <c r="S89" s="312"/>
      <c r="T89" s="312"/>
      <c r="U89" s="312"/>
      <c r="V89" s="312"/>
      <c r="W89" s="312"/>
      <c r="X89" s="312"/>
      <c r="Y89" s="312"/>
      <c r="Z89" s="312"/>
    </row>
    <row r="90" spans="1:26" customFormat="1">
      <c r="A90" s="312"/>
      <c r="B90" s="312"/>
      <c r="C90" s="312"/>
      <c r="S90" s="312"/>
      <c r="T90" s="312"/>
      <c r="U90" s="312"/>
      <c r="V90" s="312"/>
      <c r="W90" s="312"/>
      <c r="X90" s="312"/>
      <c r="Y90" s="312"/>
      <c r="Z90" s="312"/>
    </row>
    <row r="91" spans="1:26" customFormat="1">
      <c r="A91" s="312"/>
      <c r="B91" s="312"/>
      <c r="C91" s="312"/>
      <c r="S91" s="312"/>
      <c r="T91" s="312"/>
      <c r="U91" s="312"/>
      <c r="V91" s="312"/>
      <c r="W91" s="312"/>
      <c r="X91" s="312"/>
      <c r="Y91" s="312"/>
      <c r="Z91" s="312"/>
    </row>
    <row r="92" spans="1:26" customFormat="1">
      <c r="A92" s="312"/>
      <c r="B92" s="312"/>
      <c r="C92" s="312"/>
      <c r="S92" s="312"/>
      <c r="T92" s="312"/>
      <c r="U92" s="312"/>
      <c r="V92" s="312"/>
      <c r="W92" s="312"/>
      <c r="X92" s="312"/>
      <c r="Y92" s="312"/>
      <c r="Z92" s="312"/>
    </row>
    <row r="93" spans="1:26" customFormat="1">
      <c r="A93" s="312"/>
      <c r="B93" s="312"/>
      <c r="C93" s="312"/>
      <c r="S93" s="312"/>
      <c r="T93" s="312"/>
      <c r="U93" s="312"/>
      <c r="V93" s="312"/>
      <c r="W93" s="312"/>
      <c r="X93" s="312"/>
      <c r="Y93" s="312"/>
      <c r="Z93" s="312"/>
    </row>
    <row r="94" spans="1:26" customFormat="1">
      <c r="A94" s="312"/>
      <c r="B94" s="312"/>
      <c r="C94" s="312"/>
      <c r="S94" s="312"/>
      <c r="T94" s="312"/>
      <c r="U94" s="312"/>
      <c r="V94" s="312"/>
      <c r="W94" s="312"/>
      <c r="X94" s="312"/>
      <c r="Y94" s="312"/>
      <c r="Z94" s="312"/>
    </row>
    <row r="95" spans="1:26" customFormat="1">
      <c r="A95" s="312"/>
      <c r="B95" s="312"/>
      <c r="C95" s="312"/>
      <c r="S95" s="312"/>
      <c r="T95" s="312"/>
      <c r="U95" s="312"/>
      <c r="V95" s="312"/>
      <c r="W95" s="312"/>
      <c r="X95" s="312"/>
      <c r="Y95" s="312"/>
      <c r="Z95" s="312"/>
    </row>
    <row r="96" spans="1:26" customFormat="1">
      <c r="A96" s="312"/>
      <c r="B96" s="312"/>
      <c r="C96" s="312"/>
      <c r="S96" s="312"/>
      <c r="T96" s="312"/>
      <c r="U96" s="312"/>
      <c r="V96" s="312"/>
      <c r="W96" s="312"/>
      <c r="X96" s="312"/>
      <c r="Y96" s="312"/>
      <c r="Z96" s="312"/>
    </row>
    <row r="97" spans="1:26" customFormat="1">
      <c r="A97" s="312"/>
      <c r="B97" s="312"/>
      <c r="C97" s="312"/>
      <c r="S97" s="312"/>
      <c r="T97" s="312"/>
      <c r="U97" s="312"/>
      <c r="V97" s="312"/>
      <c r="W97" s="312"/>
      <c r="X97" s="312"/>
      <c r="Y97" s="312"/>
      <c r="Z97" s="312"/>
    </row>
    <row r="98" spans="1:26" customFormat="1">
      <c r="A98" s="312"/>
      <c r="B98" s="312"/>
      <c r="C98" s="312"/>
      <c r="S98" s="312"/>
      <c r="T98" s="312"/>
      <c r="U98" s="312"/>
      <c r="V98" s="312"/>
      <c r="W98" s="312"/>
      <c r="X98" s="312"/>
      <c r="Y98" s="312"/>
      <c r="Z98" s="312"/>
    </row>
    <row r="99" spans="1:26" customFormat="1">
      <c r="A99" s="312"/>
      <c r="B99" s="312"/>
      <c r="C99" s="312"/>
      <c r="S99" s="312"/>
      <c r="T99" s="312"/>
      <c r="U99" s="312"/>
      <c r="V99" s="312"/>
      <c r="W99" s="312"/>
      <c r="X99" s="312"/>
      <c r="Y99" s="312"/>
      <c r="Z99" s="312"/>
    </row>
    <row r="100" spans="1:26" customFormat="1">
      <c r="A100" s="312"/>
      <c r="B100" s="312"/>
      <c r="C100" s="312"/>
      <c r="S100" s="312"/>
      <c r="T100" s="312"/>
      <c r="U100" s="312"/>
      <c r="V100" s="312"/>
      <c r="W100" s="312"/>
      <c r="X100" s="312"/>
      <c r="Y100" s="312"/>
      <c r="Z100" s="312"/>
    </row>
    <row r="101" spans="1:26" customFormat="1">
      <c r="A101" s="312"/>
      <c r="B101" s="312"/>
      <c r="C101" s="312"/>
      <c r="S101" s="312"/>
      <c r="T101" s="312"/>
      <c r="U101" s="312"/>
      <c r="V101" s="312"/>
      <c r="W101" s="312"/>
      <c r="X101" s="312"/>
      <c r="Y101" s="312"/>
      <c r="Z101" s="312"/>
    </row>
    <row r="102" spans="1:26" customFormat="1">
      <c r="A102" s="312"/>
      <c r="B102" s="312"/>
      <c r="C102" s="312"/>
      <c r="S102" s="312"/>
      <c r="T102" s="312"/>
      <c r="U102" s="312"/>
      <c r="V102" s="312"/>
      <c r="W102" s="312"/>
      <c r="X102" s="312"/>
      <c r="Y102" s="312"/>
      <c r="Z102" s="312"/>
    </row>
    <row r="103" spans="1:26" customFormat="1">
      <c r="A103" s="312"/>
      <c r="B103" s="312"/>
      <c r="C103" s="312"/>
      <c r="S103" s="312"/>
      <c r="T103" s="312"/>
      <c r="U103" s="312"/>
      <c r="V103" s="312"/>
      <c r="W103" s="312"/>
      <c r="X103" s="312"/>
      <c r="Y103" s="312"/>
      <c r="Z103" s="312"/>
    </row>
    <row r="104" spans="1:26" customFormat="1">
      <c r="A104" s="312"/>
      <c r="B104" s="312"/>
      <c r="C104" s="312"/>
      <c r="S104" s="312"/>
      <c r="T104" s="312"/>
      <c r="U104" s="312"/>
      <c r="V104" s="312"/>
      <c r="W104" s="312"/>
      <c r="X104" s="312"/>
      <c r="Y104" s="312"/>
      <c r="Z104" s="312"/>
    </row>
    <row r="105" spans="1:26" customFormat="1">
      <c r="A105" s="312"/>
      <c r="B105" s="312"/>
      <c r="C105" s="312"/>
      <c r="S105" s="312"/>
      <c r="T105" s="312"/>
      <c r="U105" s="312"/>
      <c r="V105" s="312"/>
      <c r="W105" s="312"/>
      <c r="X105" s="312"/>
      <c r="Y105" s="312"/>
      <c r="Z105" s="312"/>
    </row>
    <row r="106" spans="1:26" customFormat="1">
      <c r="A106" s="312"/>
      <c r="B106" s="312"/>
      <c r="C106" s="312"/>
      <c r="S106" s="312"/>
      <c r="T106" s="312"/>
      <c r="U106" s="312"/>
      <c r="V106" s="312"/>
      <c r="W106" s="312"/>
      <c r="X106" s="312"/>
      <c r="Y106" s="312"/>
      <c r="Z106" s="312"/>
    </row>
    <row r="107" spans="1:26" customFormat="1">
      <c r="A107" s="312"/>
      <c r="B107" s="312"/>
      <c r="C107" s="312"/>
      <c r="S107" s="312"/>
      <c r="T107" s="312"/>
      <c r="U107" s="312"/>
      <c r="V107" s="312"/>
      <c r="W107" s="312"/>
      <c r="X107" s="312"/>
      <c r="Y107" s="312"/>
      <c r="Z107" s="312"/>
    </row>
    <row r="108" spans="1:26" customFormat="1">
      <c r="A108" s="312"/>
      <c r="B108" s="312"/>
      <c r="C108" s="312"/>
      <c r="S108" s="312"/>
      <c r="T108" s="312"/>
      <c r="U108" s="312"/>
      <c r="V108" s="312"/>
      <c r="W108" s="312"/>
      <c r="X108" s="312"/>
      <c r="Y108" s="312"/>
      <c r="Z108" s="312"/>
    </row>
    <row r="109" spans="1:26" customFormat="1">
      <c r="A109" s="312"/>
      <c r="B109" s="312"/>
      <c r="C109" s="312"/>
      <c r="S109" s="312"/>
      <c r="T109" s="312"/>
      <c r="U109" s="312"/>
      <c r="V109" s="312"/>
      <c r="W109" s="312"/>
      <c r="X109" s="312"/>
      <c r="Y109" s="312"/>
      <c r="Z109" s="312"/>
    </row>
    <row r="110" spans="1:26" customFormat="1">
      <c r="A110" s="312"/>
      <c r="B110" s="312"/>
      <c r="C110" s="312"/>
      <c r="S110" s="312"/>
      <c r="T110" s="312"/>
      <c r="U110" s="312"/>
      <c r="V110" s="312"/>
      <c r="W110" s="312"/>
      <c r="X110" s="312"/>
      <c r="Y110" s="312"/>
      <c r="Z110" s="312"/>
    </row>
    <row r="111" spans="1:26" customFormat="1">
      <c r="A111" s="312"/>
      <c r="B111" s="312"/>
      <c r="C111" s="312"/>
      <c r="S111" s="312"/>
      <c r="T111" s="312"/>
      <c r="U111" s="312"/>
      <c r="V111" s="312"/>
      <c r="W111" s="312"/>
      <c r="X111" s="312"/>
      <c r="Y111" s="312"/>
      <c r="Z111" s="312"/>
    </row>
    <row r="112" spans="1:26" customFormat="1">
      <c r="A112" s="312"/>
      <c r="B112" s="312"/>
      <c r="C112" s="312"/>
      <c r="S112" s="312"/>
      <c r="T112" s="312"/>
      <c r="U112" s="312"/>
      <c r="V112" s="312"/>
      <c r="W112" s="312"/>
      <c r="X112" s="312"/>
      <c r="Y112" s="312"/>
      <c r="Z112" s="312"/>
    </row>
    <row r="113" spans="1:26" customFormat="1">
      <c r="A113" s="312"/>
      <c r="B113" s="312"/>
      <c r="C113" s="312"/>
      <c r="S113" s="312"/>
      <c r="T113" s="312"/>
      <c r="U113" s="312"/>
      <c r="V113" s="312"/>
      <c r="W113" s="312"/>
      <c r="X113" s="312"/>
      <c r="Y113" s="312"/>
      <c r="Z113" s="312"/>
    </row>
    <row r="114" spans="1:26" customFormat="1">
      <c r="A114" s="312"/>
      <c r="B114" s="312"/>
      <c r="C114" s="312"/>
      <c r="S114" s="312"/>
      <c r="T114" s="312"/>
      <c r="U114" s="312"/>
      <c r="V114" s="312"/>
      <c r="W114" s="312"/>
      <c r="X114" s="312"/>
      <c r="Y114" s="312"/>
      <c r="Z114" s="312"/>
    </row>
    <row r="115" spans="1:26" customFormat="1">
      <c r="A115" s="312"/>
      <c r="B115" s="312"/>
      <c r="C115" s="312"/>
      <c r="S115" s="312"/>
      <c r="T115" s="312"/>
      <c r="U115" s="312"/>
      <c r="V115" s="312"/>
      <c r="W115" s="312"/>
      <c r="X115" s="312"/>
      <c r="Y115" s="312"/>
      <c r="Z115" s="312"/>
    </row>
    <row r="116" spans="1:26" customFormat="1">
      <c r="A116" s="312"/>
      <c r="B116" s="312"/>
      <c r="C116" s="312"/>
      <c r="S116" s="312"/>
      <c r="T116" s="312"/>
      <c r="U116" s="312"/>
      <c r="V116" s="312"/>
      <c r="W116" s="312"/>
      <c r="X116" s="312"/>
      <c r="Y116" s="312"/>
      <c r="Z116" s="312"/>
    </row>
    <row r="117" spans="1:26" customFormat="1">
      <c r="A117" s="312"/>
      <c r="B117" s="312"/>
      <c r="C117" s="312"/>
      <c r="S117" s="312"/>
      <c r="T117" s="312"/>
      <c r="U117" s="312"/>
      <c r="V117" s="312"/>
      <c r="W117" s="312"/>
      <c r="X117" s="312"/>
      <c r="Y117" s="312"/>
      <c r="Z117" s="312"/>
    </row>
    <row r="118" spans="1:26" customFormat="1">
      <c r="A118" s="312"/>
      <c r="B118" s="312"/>
      <c r="C118" s="312"/>
      <c r="S118" s="312"/>
      <c r="T118" s="312"/>
      <c r="U118" s="312"/>
      <c r="V118" s="312"/>
      <c r="W118" s="312"/>
      <c r="X118" s="312"/>
      <c r="Y118" s="312"/>
      <c r="Z118" s="312"/>
    </row>
    <row r="119" spans="1:26" customFormat="1">
      <c r="A119" s="312"/>
      <c r="B119" s="312"/>
      <c r="C119" s="312"/>
      <c r="S119" s="312"/>
      <c r="T119" s="312"/>
      <c r="U119" s="312"/>
      <c r="V119" s="312"/>
      <c r="W119" s="312"/>
      <c r="X119" s="312"/>
      <c r="Y119" s="312"/>
      <c r="Z119" s="312"/>
    </row>
    <row r="120" spans="1:26" customFormat="1">
      <c r="A120" s="312"/>
      <c r="B120" s="312"/>
      <c r="C120" s="312"/>
      <c r="S120" s="312"/>
      <c r="T120" s="312"/>
      <c r="U120" s="312"/>
      <c r="V120" s="312"/>
      <c r="W120" s="312"/>
      <c r="X120" s="312"/>
      <c r="Y120" s="312"/>
      <c r="Z120" s="312"/>
    </row>
    <row r="121" spans="1:26" customFormat="1">
      <c r="A121" s="312"/>
      <c r="B121" s="312"/>
      <c r="C121" s="312"/>
      <c r="S121" s="312"/>
      <c r="T121" s="312"/>
      <c r="U121" s="312"/>
      <c r="V121" s="312"/>
      <c r="W121" s="312"/>
      <c r="X121" s="312"/>
      <c r="Y121" s="312"/>
      <c r="Z121" s="312"/>
    </row>
    <row r="122" spans="1:26" customFormat="1">
      <c r="A122" s="312"/>
      <c r="B122" s="312"/>
      <c r="C122" s="312"/>
      <c r="S122" s="312"/>
      <c r="T122" s="312"/>
      <c r="U122" s="312"/>
      <c r="V122" s="312"/>
      <c r="W122" s="312"/>
      <c r="X122" s="312"/>
      <c r="Y122" s="312"/>
      <c r="Z122" s="312"/>
    </row>
    <row r="123" spans="1:26" customFormat="1">
      <c r="A123" s="312"/>
      <c r="B123" s="312"/>
      <c r="C123" s="312"/>
      <c r="S123" s="312"/>
      <c r="T123" s="312"/>
      <c r="U123" s="312"/>
      <c r="V123" s="312"/>
      <c r="W123" s="312"/>
      <c r="X123" s="312"/>
      <c r="Y123" s="312"/>
      <c r="Z123" s="312"/>
    </row>
    <row r="124" spans="1:26" customFormat="1">
      <c r="A124" s="312"/>
      <c r="B124" s="312"/>
      <c r="C124" s="312"/>
      <c r="S124" s="312"/>
      <c r="T124" s="312"/>
      <c r="U124" s="312"/>
      <c r="V124" s="312"/>
      <c r="W124" s="312"/>
      <c r="X124" s="312"/>
      <c r="Y124" s="312"/>
      <c r="Z124" s="312"/>
    </row>
    <row r="125" spans="1:26" customFormat="1">
      <c r="A125" s="312"/>
      <c r="B125" s="312"/>
      <c r="C125" s="312"/>
      <c r="S125" s="312"/>
      <c r="T125" s="312"/>
      <c r="U125" s="312"/>
      <c r="V125" s="312"/>
      <c r="W125" s="312"/>
      <c r="X125" s="312"/>
      <c r="Y125" s="312"/>
      <c r="Z125" s="312"/>
    </row>
    <row r="126" spans="1:26" customFormat="1">
      <c r="A126" s="312"/>
      <c r="B126" s="312"/>
      <c r="C126" s="312"/>
      <c r="S126" s="312"/>
      <c r="T126" s="312"/>
      <c r="U126" s="312"/>
      <c r="V126" s="312"/>
      <c r="W126" s="312"/>
      <c r="X126" s="312"/>
      <c r="Y126" s="312"/>
      <c r="Z126" s="312"/>
    </row>
    <row r="127" spans="1:26" customFormat="1">
      <c r="A127" s="312"/>
      <c r="B127" s="312"/>
      <c r="C127" s="312"/>
      <c r="S127" s="312"/>
      <c r="T127" s="312"/>
      <c r="U127" s="312"/>
      <c r="V127" s="312"/>
      <c r="W127" s="312"/>
      <c r="X127" s="312"/>
      <c r="Y127" s="312"/>
      <c r="Z127" s="312"/>
    </row>
    <row r="128" spans="1:26" customFormat="1">
      <c r="A128" s="312"/>
      <c r="B128" s="312"/>
      <c r="C128" s="312"/>
      <c r="S128" s="312"/>
      <c r="T128" s="312"/>
      <c r="U128" s="312"/>
      <c r="V128" s="312"/>
      <c r="W128" s="312"/>
      <c r="X128" s="312"/>
      <c r="Y128" s="312"/>
      <c r="Z128" s="312"/>
    </row>
    <row r="129" spans="1:26" customFormat="1">
      <c r="A129" s="312"/>
      <c r="B129" s="312"/>
      <c r="C129" s="312"/>
      <c r="S129" s="312"/>
      <c r="T129" s="312"/>
      <c r="U129" s="312"/>
      <c r="V129" s="312"/>
      <c r="W129" s="312"/>
      <c r="X129" s="312"/>
      <c r="Y129" s="312"/>
      <c r="Z129" s="312"/>
    </row>
    <row r="130" spans="1:26" customFormat="1">
      <c r="A130" s="312"/>
      <c r="B130" s="312"/>
      <c r="C130" s="312"/>
      <c r="S130" s="312"/>
      <c r="T130" s="312"/>
      <c r="U130" s="312"/>
      <c r="V130" s="312"/>
      <c r="W130" s="312"/>
      <c r="X130" s="312"/>
      <c r="Y130" s="312"/>
      <c r="Z130" s="312"/>
    </row>
    <row r="131" spans="1:26" customFormat="1">
      <c r="A131" s="312"/>
      <c r="B131" s="312"/>
      <c r="C131" s="312"/>
      <c r="S131" s="312"/>
      <c r="T131" s="312"/>
      <c r="U131" s="312"/>
      <c r="V131" s="312"/>
      <c r="W131" s="312"/>
      <c r="X131" s="312"/>
      <c r="Y131" s="312"/>
      <c r="Z131" s="312"/>
    </row>
    <row r="132" spans="1:26" customFormat="1">
      <c r="A132" s="312"/>
      <c r="B132" s="312"/>
      <c r="C132" s="312"/>
      <c r="S132" s="312"/>
      <c r="T132" s="312"/>
      <c r="U132" s="312"/>
      <c r="V132" s="312"/>
      <c r="W132" s="312"/>
      <c r="X132" s="312"/>
      <c r="Y132" s="312"/>
      <c r="Z132" s="312"/>
    </row>
    <row r="133" spans="1:26" customFormat="1">
      <c r="A133" s="312"/>
      <c r="B133" s="312"/>
      <c r="C133" s="312"/>
      <c r="S133" s="312"/>
      <c r="T133" s="312"/>
      <c r="U133" s="312"/>
      <c r="V133" s="312"/>
      <c r="W133" s="312"/>
      <c r="X133" s="312"/>
      <c r="Y133" s="312"/>
      <c r="Z133" s="312"/>
    </row>
    <row r="134" spans="1:26" customFormat="1">
      <c r="A134" s="312"/>
      <c r="B134" s="312"/>
      <c r="C134" s="312"/>
      <c r="S134" s="312"/>
      <c r="T134" s="312"/>
      <c r="U134" s="312"/>
      <c r="V134" s="312"/>
      <c r="W134" s="312"/>
      <c r="X134" s="312"/>
      <c r="Y134" s="312"/>
      <c r="Z134" s="312"/>
    </row>
    <row r="135" spans="1:26" customFormat="1">
      <c r="A135" s="312"/>
      <c r="B135" s="312"/>
      <c r="C135" s="312"/>
      <c r="S135" s="312"/>
      <c r="T135" s="312"/>
      <c r="U135" s="312"/>
      <c r="V135" s="312"/>
      <c r="W135" s="312"/>
      <c r="X135" s="312"/>
      <c r="Y135" s="312"/>
      <c r="Z135" s="312"/>
    </row>
    <row r="136" spans="1:26" customFormat="1">
      <c r="A136" s="312"/>
      <c r="B136" s="312"/>
      <c r="C136" s="312"/>
      <c r="S136" s="312"/>
      <c r="T136" s="312"/>
      <c r="U136" s="312"/>
      <c r="V136" s="312"/>
      <c r="W136" s="312"/>
      <c r="X136" s="312"/>
      <c r="Y136" s="312"/>
      <c r="Z136" s="312"/>
    </row>
    <row r="137" spans="1:26" customFormat="1">
      <c r="A137" s="312"/>
      <c r="B137" s="312"/>
      <c r="C137" s="312"/>
      <c r="S137" s="312"/>
      <c r="T137" s="312"/>
      <c r="U137" s="312"/>
      <c r="V137" s="312"/>
      <c r="W137" s="312"/>
      <c r="X137" s="312"/>
      <c r="Y137" s="312"/>
      <c r="Z137" s="312"/>
    </row>
    <row r="138" spans="1:26" customFormat="1">
      <c r="A138" s="312"/>
      <c r="B138" s="312"/>
      <c r="C138" s="312"/>
      <c r="S138" s="312"/>
      <c r="T138" s="312"/>
      <c r="U138" s="312"/>
      <c r="V138" s="312"/>
      <c r="W138" s="312"/>
      <c r="X138" s="312"/>
      <c r="Y138" s="312"/>
      <c r="Z138" s="312"/>
    </row>
    <row r="139" spans="1:26" customFormat="1">
      <c r="A139" s="312"/>
      <c r="B139" s="312"/>
      <c r="C139" s="312"/>
      <c r="S139" s="312"/>
      <c r="T139" s="312"/>
      <c r="U139" s="312"/>
      <c r="V139" s="312"/>
      <c r="W139" s="312"/>
      <c r="X139" s="312"/>
      <c r="Y139" s="312"/>
      <c r="Z139" s="312"/>
    </row>
    <row r="140" spans="1:26" customFormat="1">
      <c r="A140" s="312"/>
      <c r="B140" s="312"/>
      <c r="C140" s="312"/>
      <c r="S140" s="312"/>
      <c r="T140" s="312"/>
      <c r="U140" s="312"/>
      <c r="V140" s="312"/>
      <c r="W140" s="312"/>
      <c r="X140" s="312"/>
      <c r="Y140" s="312"/>
      <c r="Z140" s="312"/>
    </row>
    <row r="141" spans="1:26" customFormat="1">
      <c r="A141" s="312"/>
      <c r="B141" s="312"/>
      <c r="C141" s="312"/>
      <c r="S141" s="312"/>
      <c r="T141" s="312"/>
      <c r="U141" s="312"/>
      <c r="V141" s="312"/>
      <c r="W141" s="312"/>
      <c r="X141" s="312"/>
      <c r="Y141" s="312"/>
      <c r="Z141" s="312"/>
    </row>
    <row r="142" spans="1:26" customFormat="1">
      <c r="A142" s="312"/>
      <c r="B142" s="312"/>
      <c r="C142" s="312"/>
      <c r="S142" s="312"/>
      <c r="T142" s="312"/>
      <c r="U142" s="312"/>
      <c r="V142" s="312"/>
      <c r="W142" s="312"/>
      <c r="X142" s="312"/>
      <c r="Y142" s="312"/>
      <c r="Z142" s="312"/>
    </row>
    <row r="143" spans="1:26" customFormat="1">
      <c r="A143" s="312"/>
      <c r="B143" s="312"/>
      <c r="C143" s="312"/>
      <c r="S143" s="312"/>
      <c r="T143" s="312"/>
      <c r="U143" s="312"/>
      <c r="V143" s="312"/>
      <c r="W143" s="312"/>
      <c r="X143" s="312"/>
      <c r="Y143" s="312"/>
      <c r="Z143" s="312"/>
    </row>
    <row r="144" spans="1:26" customFormat="1">
      <c r="A144" s="312"/>
      <c r="B144" s="312"/>
      <c r="C144" s="312"/>
      <c r="S144" s="312"/>
      <c r="T144" s="312"/>
      <c r="U144" s="312"/>
      <c r="V144" s="312"/>
      <c r="W144" s="312"/>
      <c r="X144" s="312"/>
      <c r="Y144" s="312"/>
      <c r="Z144" s="312"/>
    </row>
    <row r="145" spans="1:26" customFormat="1">
      <c r="A145" s="312"/>
      <c r="B145" s="312"/>
      <c r="C145" s="312"/>
      <c r="S145" s="312"/>
      <c r="T145" s="312"/>
      <c r="U145" s="312"/>
      <c r="V145" s="312"/>
      <c r="W145" s="312"/>
      <c r="X145" s="312"/>
      <c r="Y145" s="312"/>
      <c r="Z145" s="312"/>
    </row>
    <row r="146" spans="1:26" customFormat="1">
      <c r="A146" s="312"/>
      <c r="B146" s="312"/>
      <c r="C146" s="312"/>
      <c r="S146" s="312"/>
      <c r="T146" s="312"/>
      <c r="U146" s="312"/>
      <c r="V146" s="312"/>
      <c r="W146" s="312"/>
      <c r="X146" s="312"/>
      <c r="Y146" s="312"/>
      <c r="Z146" s="312"/>
    </row>
    <row r="147" spans="1:26" customFormat="1">
      <c r="A147" s="312"/>
      <c r="B147" s="312"/>
      <c r="C147" s="312"/>
      <c r="S147" s="312"/>
      <c r="T147" s="312"/>
      <c r="U147" s="312"/>
      <c r="V147" s="312"/>
      <c r="W147" s="312"/>
      <c r="X147" s="312"/>
      <c r="Y147" s="312"/>
      <c r="Z147" s="312"/>
    </row>
    <row r="148" spans="1:26" customFormat="1">
      <c r="A148" s="312"/>
      <c r="B148" s="312"/>
      <c r="C148" s="312"/>
      <c r="S148" s="312"/>
      <c r="T148" s="312"/>
      <c r="U148" s="312"/>
      <c r="V148" s="312"/>
      <c r="W148" s="312"/>
      <c r="X148" s="312"/>
      <c r="Y148" s="312"/>
      <c r="Z148" s="312"/>
    </row>
    <row r="149" spans="1:26" customFormat="1">
      <c r="A149" s="312"/>
      <c r="B149" s="312"/>
      <c r="C149" s="312"/>
      <c r="S149" s="312"/>
      <c r="T149" s="312"/>
      <c r="U149" s="312"/>
      <c r="V149" s="312"/>
      <c r="W149" s="312"/>
      <c r="X149" s="312"/>
      <c r="Y149" s="312"/>
      <c r="Z149" s="312"/>
    </row>
    <row r="150" spans="1:26" customFormat="1">
      <c r="A150" s="312"/>
      <c r="B150" s="312"/>
      <c r="C150" s="312"/>
      <c r="S150" s="312"/>
      <c r="T150" s="312"/>
      <c r="U150" s="312"/>
      <c r="V150" s="312"/>
      <c r="W150" s="312"/>
      <c r="X150" s="312"/>
      <c r="Y150" s="312"/>
      <c r="Z150" s="312"/>
    </row>
    <row r="151" spans="1:26" customFormat="1">
      <c r="A151" s="312"/>
      <c r="B151" s="312"/>
      <c r="C151" s="312"/>
      <c r="S151" s="312"/>
      <c r="T151" s="312"/>
      <c r="U151" s="312"/>
      <c r="V151" s="312"/>
      <c r="W151" s="312"/>
      <c r="X151" s="312"/>
      <c r="Y151" s="312"/>
      <c r="Z151" s="312"/>
    </row>
    <row r="152" spans="1:26" customFormat="1">
      <c r="A152" s="312"/>
      <c r="B152" s="312"/>
      <c r="C152" s="312"/>
      <c r="S152" s="312"/>
      <c r="T152" s="312"/>
      <c r="U152" s="312"/>
      <c r="V152" s="312"/>
      <c r="W152" s="312"/>
      <c r="X152" s="312"/>
      <c r="Y152" s="312"/>
      <c r="Z152" s="312"/>
    </row>
    <row r="153" spans="1:26" customFormat="1">
      <c r="A153" s="312"/>
      <c r="B153" s="312"/>
      <c r="C153" s="312"/>
      <c r="S153" s="312"/>
      <c r="T153" s="312"/>
      <c r="U153" s="312"/>
      <c r="V153" s="312"/>
      <c r="W153" s="312"/>
      <c r="X153" s="312"/>
      <c r="Y153" s="312"/>
      <c r="Z153" s="312"/>
    </row>
    <row r="154" spans="1:26" customFormat="1">
      <c r="A154" s="312"/>
      <c r="B154" s="312"/>
      <c r="C154" s="312"/>
      <c r="S154" s="312"/>
      <c r="T154" s="312"/>
      <c r="U154" s="312"/>
      <c r="V154" s="312"/>
      <c r="W154" s="312"/>
      <c r="X154" s="312"/>
      <c r="Y154" s="312"/>
      <c r="Z154" s="312"/>
    </row>
    <row r="155" spans="1:26" customFormat="1">
      <c r="A155" s="312"/>
      <c r="B155" s="312"/>
      <c r="C155" s="312"/>
      <c r="S155" s="312"/>
      <c r="T155" s="312"/>
      <c r="U155" s="312"/>
      <c r="V155" s="312"/>
      <c r="W155" s="312"/>
      <c r="X155" s="312"/>
      <c r="Y155" s="312"/>
      <c r="Z155" s="312"/>
    </row>
    <row r="156" spans="1:26" customFormat="1">
      <c r="A156" s="312"/>
      <c r="B156" s="312"/>
      <c r="C156" s="312"/>
      <c r="S156" s="312"/>
      <c r="T156" s="312"/>
      <c r="U156" s="312"/>
      <c r="V156" s="312"/>
      <c r="W156" s="312"/>
      <c r="X156" s="312"/>
      <c r="Y156" s="312"/>
      <c r="Z156" s="312"/>
    </row>
    <row r="157" spans="1:26" customFormat="1">
      <c r="A157" s="312"/>
      <c r="B157" s="312"/>
      <c r="C157" s="312"/>
      <c r="S157" s="312"/>
      <c r="T157" s="312"/>
      <c r="U157" s="312"/>
      <c r="V157" s="312"/>
      <c r="W157" s="312"/>
      <c r="X157" s="312"/>
      <c r="Y157" s="312"/>
      <c r="Z157" s="312"/>
    </row>
    <row r="158" spans="1:26" customFormat="1">
      <c r="A158" s="312"/>
      <c r="B158" s="312"/>
      <c r="C158" s="312"/>
      <c r="S158" s="312"/>
      <c r="T158" s="312"/>
      <c r="U158" s="312"/>
      <c r="V158" s="312"/>
      <c r="W158" s="312"/>
      <c r="X158" s="312"/>
      <c r="Y158" s="312"/>
      <c r="Z158" s="312"/>
    </row>
    <row r="159" spans="1:26" customFormat="1">
      <c r="A159" s="312"/>
      <c r="B159" s="312"/>
      <c r="C159" s="312"/>
      <c r="S159" s="312"/>
      <c r="T159" s="312"/>
      <c r="U159" s="312"/>
      <c r="V159" s="312"/>
      <c r="W159" s="312"/>
      <c r="X159" s="312"/>
      <c r="Y159" s="312"/>
      <c r="Z159" s="312"/>
    </row>
    <row r="160" spans="1:26" customFormat="1">
      <c r="A160" s="312"/>
      <c r="B160" s="312"/>
      <c r="C160" s="312"/>
      <c r="S160" s="312"/>
      <c r="T160" s="312"/>
      <c r="U160" s="312"/>
      <c r="V160" s="312"/>
      <c r="W160" s="312"/>
      <c r="X160" s="312"/>
      <c r="Y160" s="312"/>
      <c r="Z160" s="312"/>
    </row>
    <row r="161" spans="1:26" customFormat="1">
      <c r="A161" s="312"/>
      <c r="B161" s="312"/>
      <c r="C161" s="312"/>
      <c r="S161" s="312"/>
      <c r="T161" s="312"/>
      <c r="U161" s="312"/>
      <c r="V161" s="312"/>
      <c r="W161" s="312"/>
      <c r="X161" s="312"/>
      <c r="Y161" s="312"/>
      <c r="Z161" s="312"/>
    </row>
    <row r="162" spans="1:26" customFormat="1">
      <c r="A162" s="312"/>
      <c r="B162" s="312"/>
      <c r="C162" s="312"/>
      <c r="S162" s="312"/>
      <c r="T162" s="312"/>
      <c r="U162" s="312"/>
      <c r="V162" s="312"/>
      <c r="W162" s="312"/>
      <c r="X162" s="312"/>
      <c r="Y162" s="312"/>
      <c r="Z162" s="312"/>
    </row>
    <row r="163" spans="1:26" customFormat="1">
      <c r="A163" s="312"/>
      <c r="B163" s="312"/>
      <c r="C163" s="312"/>
      <c r="S163" s="312"/>
      <c r="T163" s="312"/>
      <c r="U163" s="312"/>
      <c r="V163" s="312"/>
      <c r="W163" s="312"/>
      <c r="X163" s="312"/>
      <c r="Y163" s="312"/>
      <c r="Z163" s="312"/>
    </row>
    <row r="164" spans="1:26" customFormat="1">
      <c r="A164" s="312"/>
      <c r="B164" s="312"/>
      <c r="C164" s="312"/>
      <c r="S164" s="312"/>
      <c r="T164" s="312"/>
      <c r="U164" s="312"/>
      <c r="V164" s="312"/>
      <c r="W164" s="312"/>
      <c r="X164" s="312"/>
      <c r="Y164" s="312"/>
      <c r="Z164" s="312"/>
    </row>
    <row r="165" spans="1:26" customFormat="1">
      <c r="A165" s="312"/>
      <c r="B165" s="312"/>
      <c r="C165" s="312"/>
      <c r="S165" s="312"/>
      <c r="T165" s="312"/>
      <c r="U165" s="312"/>
      <c r="V165" s="312"/>
      <c r="W165" s="312"/>
      <c r="X165" s="312"/>
      <c r="Y165" s="312"/>
      <c r="Z165" s="312"/>
    </row>
    <row r="166" spans="1:26" customFormat="1">
      <c r="A166" s="312"/>
      <c r="B166" s="312"/>
      <c r="C166" s="312"/>
      <c r="S166" s="312"/>
      <c r="T166" s="312"/>
      <c r="U166" s="312"/>
      <c r="V166" s="312"/>
      <c r="W166" s="312"/>
      <c r="X166" s="312"/>
      <c r="Y166" s="312"/>
      <c r="Z166" s="312"/>
    </row>
    <row r="167" spans="1:26" customFormat="1">
      <c r="A167" s="312"/>
      <c r="B167" s="312"/>
      <c r="C167" s="312"/>
      <c r="S167" s="312"/>
      <c r="T167" s="312"/>
      <c r="U167" s="312"/>
      <c r="V167" s="312"/>
      <c r="W167" s="312"/>
      <c r="X167" s="312"/>
      <c r="Y167" s="312"/>
      <c r="Z167" s="312"/>
    </row>
    <row r="168" spans="1:26" customFormat="1">
      <c r="A168" s="312"/>
      <c r="B168" s="312"/>
      <c r="C168" s="312"/>
      <c r="S168" s="312"/>
      <c r="T168" s="312"/>
      <c r="U168" s="312"/>
      <c r="V168" s="312"/>
      <c r="W168" s="312"/>
      <c r="X168" s="312"/>
      <c r="Y168" s="312"/>
      <c r="Z168" s="312"/>
    </row>
    <row r="169" spans="1:26" customFormat="1">
      <c r="A169" s="312"/>
      <c r="B169" s="312"/>
      <c r="C169" s="312"/>
      <c r="S169" s="312"/>
      <c r="T169" s="312"/>
      <c r="U169" s="312"/>
      <c r="V169" s="312"/>
      <c r="W169" s="312"/>
      <c r="X169" s="312"/>
      <c r="Y169" s="312"/>
      <c r="Z169" s="312"/>
    </row>
    <row r="170" spans="1:26" customFormat="1">
      <c r="A170" s="312"/>
      <c r="B170" s="312"/>
      <c r="C170" s="312"/>
      <c r="S170" s="312"/>
      <c r="T170" s="312"/>
      <c r="U170" s="312"/>
      <c r="V170" s="312"/>
      <c r="W170" s="312"/>
      <c r="X170" s="312"/>
      <c r="Y170" s="312"/>
      <c r="Z170" s="312"/>
    </row>
    <row r="171" spans="1:26" customFormat="1">
      <c r="A171" s="312"/>
      <c r="B171" s="312"/>
      <c r="C171" s="312"/>
      <c r="S171" s="312"/>
      <c r="T171" s="312"/>
      <c r="U171" s="312"/>
      <c r="V171" s="312"/>
      <c r="W171" s="312"/>
      <c r="X171" s="312"/>
      <c r="Y171" s="312"/>
      <c r="Z171" s="312"/>
    </row>
    <row r="172" spans="1:26" customFormat="1">
      <c r="A172" s="312"/>
      <c r="B172" s="312"/>
      <c r="C172" s="312"/>
      <c r="S172" s="312"/>
      <c r="T172" s="312"/>
      <c r="U172" s="312"/>
      <c r="V172" s="312"/>
      <c r="W172" s="312"/>
      <c r="X172" s="312"/>
      <c r="Y172" s="312"/>
      <c r="Z172" s="312"/>
    </row>
    <row r="173" spans="1:26" customFormat="1">
      <c r="A173" s="312"/>
      <c r="B173" s="312"/>
      <c r="C173" s="312"/>
      <c r="S173" s="312"/>
      <c r="T173" s="312"/>
      <c r="U173" s="312"/>
      <c r="V173" s="312"/>
      <c r="W173" s="312"/>
      <c r="X173" s="312"/>
      <c r="Y173" s="312"/>
      <c r="Z173" s="312"/>
    </row>
    <row r="174" spans="1:26" customFormat="1">
      <c r="A174" s="312"/>
      <c r="B174" s="312"/>
      <c r="C174" s="312"/>
      <c r="S174" s="312"/>
      <c r="T174" s="312"/>
      <c r="U174" s="312"/>
      <c r="V174" s="312"/>
      <c r="W174" s="312"/>
      <c r="X174" s="312"/>
      <c r="Y174" s="312"/>
      <c r="Z174" s="312"/>
    </row>
    <row r="175" spans="1:26" customFormat="1">
      <c r="A175" s="312"/>
      <c r="B175" s="312"/>
      <c r="C175" s="312"/>
      <c r="S175" s="312"/>
      <c r="T175" s="312"/>
      <c r="U175" s="312"/>
      <c r="V175" s="312"/>
      <c r="W175" s="312"/>
      <c r="X175" s="312"/>
      <c r="Y175" s="312"/>
      <c r="Z175" s="312"/>
    </row>
    <row r="176" spans="1:26" customFormat="1">
      <c r="A176" s="312"/>
      <c r="B176" s="312"/>
      <c r="C176" s="312"/>
      <c r="S176" s="312"/>
      <c r="T176" s="312"/>
      <c r="U176" s="312"/>
      <c r="V176" s="312"/>
      <c r="W176" s="312"/>
      <c r="X176" s="312"/>
      <c r="Y176" s="312"/>
      <c r="Z176" s="312"/>
    </row>
    <row r="177" spans="1:26" customFormat="1">
      <c r="A177" s="312"/>
      <c r="B177" s="312"/>
      <c r="C177" s="312"/>
      <c r="S177" s="312"/>
      <c r="T177" s="312"/>
      <c r="U177" s="312"/>
      <c r="V177" s="312"/>
      <c r="W177" s="312"/>
      <c r="X177" s="312"/>
      <c r="Y177" s="312"/>
      <c r="Z177" s="312"/>
    </row>
    <row r="178" spans="1:26" customFormat="1">
      <c r="A178" s="312"/>
      <c r="B178" s="312"/>
      <c r="C178" s="312"/>
      <c r="S178" s="312"/>
      <c r="T178" s="312"/>
      <c r="U178" s="312"/>
      <c r="V178" s="312"/>
      <c r="W178" s="312"/>
      <c r="X178" s="312"/>
      <c r="Y178" s="312"/>
      <c r="Z178" s="312"/>
    </row>
    <row r="179" spans="1:26" customFormat="1">
      <c r="A179" s="312"/>
      <c r="B179" s="312"/>
      <c r="C179" s="312"/>
      <c r="S179" s="312"/>
      <c r="T179" s="312"/>
      <c r="U179" s="312"/>
      <c r="V179" s="312"/>
      <c r="W179" s="312"/>
      <c r="X179" s="312"/>
      <c r="Y179" s="312"/>
      <c r="Z179" s="312"/>
    </row>
    <row r="180" spans="1:26" customFormat="1">
      <c r="A180" s="312"/>
      <c r="B180" s="312"/>
      <c r="C180" s="312"/>
      <c r="S180" s="312"/>
      <c r="T180" s="312"/>
      <c r="U180" s="312"/>
      <c r="V180" s="312"/>
      <c r="W180" s="312"/>
      <c r="X180" s="312"/>
      <c r="Y180" s="312"/>
      <c r="Z180" s="312"/>
    </row>
    <row r="181" spans="1:26" customFormat="1">
      <c r="A181" s="312"/>
      <c r="B181" s="312"/>
      <c r="C181" s="312"/>
      <c r="S181" s="312"/>
      <c r="T181" s="312"/>
      <c r="U181" s="312"/>
      <c r="V181" s="312"/>
      <c r="W181" s="312"/>
      <c r="X181" s="312"/>
      <c r="Y181" s="312"/>
      <c r="Z181" s="312"/>
    </row>
    <row r="182" spans="1:26" customFormat="1">
      <c r="A182" s="312"/>
      <c r="B182" s="312"/>
      <c r="C182" s="312"/>
      <c r="S182" s="312"/>
      <c r="T182" s="312"/>
      <c r="U182" s="312"/>
      <c r="V182" s="312"/>
      <c r="W182" s="312"/>
      <c r="X182" s="312"/>
      <c r="Y182" s="312"/>
      <c r="Z182" s="312"/>
    </row>
    <row r="183" spans="1:26" customFormat="1">
      <c r="A183" s="312"/>
      <c r="B183" s="312"/>
      <c r="C183" s="312"/>
      <c r="S183" s="312"/>
      <c r="T183" s="312"/>
      <c r="U183" s="312"/>
      <c r="V183" s="312"/>
      <c r="W183" s="312"/>
      <c r="X183" s="312"/>
      <c r="Y183" s="312"/>
      <c r="Z183" s="312"/>
    </row>
    <row r="184" spans="1:26" customFormat="1">
      <c r="A184" s="312"/>
      <c r="B184" s="312"/>
      <c r="C184" s="312"/>
      <c r="S184" s="312"/>
      <c r="T184" s="312"/>
      <c r="U184" s="312"/>
      <c r="V184" s="312"/>
      <c r="W184" s="312"/>
      <c r="X184" s="312"/>
      <c r="Y184" s="312"/>
      <c r="Z184" s="312"/>
    </row>
    <row r="185" spans="1:26" customFormat="1">
      <c r="A185" s="312"/>
      <c r="B185" s="312"/>
      <c r="C185" s="312"/>
      <c r="S185" s="312"/>
      <c r="T185" s="312"/>
      <c r="U185" s="312"/>
      <c r="V185" s="312"/>
      <c r="W185" s="312"/>
      <c r="X185" s="312"/>
      <c r="Y185" s="312"/>
      <c r="Z185" s="312"/>
    </row>
    <row r="186" spans="1:26" customFormat="1">
      <c r="A186" s="312"/>
      <c r="B186" s="312"/>
      <c r="C186" s="312"/>
      <c r="S186" s="312"/>
      <c r="T186" s="312"/>
      <c r="U186" s="312"/>
      <c r="V186" s="312"/>
      <c r="W186" s="312"/>
      <c r="X186" s="312"/>
      <c r="Y186" s="312"/>
      <c r="Z186" s="312"/>
    </row>
    <row r="187" spans="1:26" customFormat="1">
      <c r="A187" s="312"/>
      <c r="B187" s="312"/>
      <c r="C187" s="312"/>
      <c r="S187" s="312"/>
      <c r="T187" s="312"/>
      <c r="U187" s="312"/>
      <c r="V187" s="312"/>
      <c r="W187" s="312"/>
      <c r="X187" s="312"/>
      <c r="Y187" s="312"/>
      <c r="Z187" s="312"/>
    </row>
    <row r="188" spans="1:26" customFormat="1">
      <c r="A188" s="312"/>
      <c r="B188" s="312"/>
      <c r="C188" s="312"/>
      <c r="S188" s="312"/>
      <c r="T188" s="312"/>
      <c r="U188" s="312"/>
      <c r="V188" s="312"/>
      <c r="W188" s="312"/>
      <c r="X188" s="312"/>
      <c r="Y188" s="312"/>
      <c r="Z188" s="312"/>
    </row>
    <row r="189" spans="1:26" customFormat="1">
      <c r="A189" s="312"/>
      <c r="B189" s="312"/>
      <c r="C189" s="312"/>
      <c r="S189" s="312"/>
      <c r="T189" s="312"/>
      <c r="U189" s="312"/>
      <c r="V189" s="312"/>
      <c r="W189" s="312"/>
      <c r="X189" s="312"/>
      <c r="Y189" s="312"/>
      <c r="Z189" s="312"/>
    </row>
    <row r="190" spans="1:26" customFormat="1">
      <c r="A190" s="312"/>
      <c r="B190" s="312"/>
      <c r="C190" s="312"/>
      <c r="S190" s="312"/>
      <c r="T190" s="312"/>
      <c r="U190" s="312"/>
      <c r="V190" s="312"/>
      <c r="W190" s="312"/>
      <c r="X190" s="312"/>
      <c r="Y190" s="312"/>
      <c r="Z190" s="312"/>
    </row>
    <row r="191" spans="1:26" customFormat="1">
      <c r="A191" s="312"/>
      <c r="B191" s="312"/>
      <c r="C191" s="312"/>
      <c r="S191" s="312"/>
      <c r="T191" s="312"/>
      <c r="U191" s="312"/>
      <c r="V191" s="312"/>
      <c r="W191" s="312"/>
      <c r="X191" s="312"/>
      <c r="Y191" s="312"/>
      <c r="Z191" s="312"/>
    </row>
    <row r="192" spans="1:26" customFormat="1">
      <c r="A192" s="312"/>
      <c r="B192" s="312"/>
      <c r="C192" s="312"/>
      <c r="S192" s="312"/>
      <c r="T192" s="312"/>
      <c r="U192" s="312"/>
      <c r="V192" s="312"/>
      <c r="W192" s="312"/>
      <c r="X192" s="312"/>
      <c r="Y192" s="312"/>
      <c r="Z192" s="312"/>
    </row>
    <row r="193" spans="1:26" customFormat="1">
      <c r="A193" s="312"/>
      <c r="B193" s="312"/>
      <c r="C193" s="312"/>
      <c r="S193" s="312"/>
      <c r="T193" s="312"/>
      <c r="U193" s="312"/>
      <c r="V193" s="312"/>
      <c r="W193" s="312"/>
      <c r="X193" s="312"/>
      <c r="Y193" s="312"/>
      <c r="Z193" s="312"/>
    </row>
    <row r="194" spans="1:26" customFormat="1">
      <c r="A194" s="312"/>
      <c r="B194" s="312"/>
      <c r="C194" s="312"/>
      <c r="S194" s="312"/>
      <c r="T194" s="312"/>
      <c r="U194" s="312"/>
      <c r="V194" s="312"/>
      <c r="W194" s="312"/>
      <c r="X194" s="312"/>
      <c r="Y194" s="312"/>
      <c r="Z194" s="312"/>
    </row>
    <row r="195" spans="1:26" customFormat="1">
      <c r="A195" s="312"/>
      <c r="B195" s="312"/>
      <c r="C195" s="312"/>
      <c r="S195" s="312"/>
      <c r="T195" s="312"/>
      <c r="U195" s="312"/>
      <c r="V195" s="312"/>
      <c r="W195" s="312"/>
      <c r="X195" s="312"/>
      <c r="Y195" s="312"/>
      <c r="Z195" s="312"/>
    </row>
    <row r="196" spans="1:26" customFormat="1">
      <c r="A196" s="312"/>
      <c r="B196" s="312"/>
      <c r="C196" s="312"/>
      <c r="S196" s="312"/>
      <c r="T196" s="312"/>
      <c r="U196" s="312"/>
      <c r="V196" s="312"/>
      <c r="W196" s="312"/>
      <c r="X196" s="312"/>
      <c r="Y196" s="312"/>
      <c r="Z196" s="312"/>
    </row>
    <row r="197" spans="1:26" customFormat="1">
      <c r="A197" s="312"/>
      <c r="B197" s="312"/>
      <c r="C197" s="312"/>
      <c r="S197" s="312"/>
      <c r="T197" s="312"/>
      <c r="U197" s="312"/>
      <c r="V197" s="312"/>
      <c r="W197" s="312"/>
      <c r="X197" s="312"/>
      <c r="Y197" s="312"/>
      <c r="Z197" s="312"/>
    </row>
    <row r="198" spans="1:26" customFormat="1">
      <c r="A198" s="312"/>
      <c r="B198" s="312"/>
      <c r="C198" s="312"/>
      <c r="S198" s="312"/>
      <c r="T198" s="312"/>
      <c r="U198" s="312"/>
      <c r="V198" s="312"/>
      <c r="W198" s="312"/>
      <c r="X198" s="312"/>
      <c r="Y198" s="312"/>
      <c r="Z198" s="312"/>
    </row>
    <row r="199" spans="1:26" customFormat="1">
      <c r="A199" s="312"/>
      <c r="B199" s="312"/>
      <c r="C199" s="312"/>
      <c r="S199" s="312"/>
      <c r="T199" s="312"/>
      <c r="U199" s="312"/>
      <c r="V199" s="312"/>
      <c r="W199" s="312"/>
      <c r="X199" s="312"/>
      <c r="Y199" s="312"/>
      <c r="Z199" s="312"/>
    </row>
    <row r="200" spans="1:26" customFormat="1">
      <c r="A200" s="312"/>
      <c r="B200" s="312"/>
      <c r="C200" s="312"/>
      <c r="S200" s="312"/>
      <c r="T200" s="312"/>
      <c r="U200" s="312"/>
      <c r="V200" s="312"/>
      <c r="W200" s="312"/>
      <c r="X200" s="312"/>
      <c r="Y200" s="312"/>
      <c r="Z200" s="312"/>
    </row>
    <row r="201" spans="1:26" customFormat="1">
      <c r="A201" s="312"/>
      <c r="B201" s="312"/>
      <c r="C201" s="312"/>
      <c r="S201" s="312"/>
      <c r="T201" s="312"/>
      <c r="U201" s="312"/>
      <c r="V201" s="312"/>
      <c r="W201" s="312"/>
      <c r="X201" s="312"/>
      <c r="Y201" s="312"/>
      <c r="Z201" s="312"/>
    </row>
    <row r="202" spans="1:26" customFormat="1">
      <c r="A202" s="312"/>
      <c r="B202" s="312"/>
      <c r="C202" s="312"/>
      <c r="S202" s="312"/>
      <c r="T202" s="312"/>
      <c r="U202" s="312"/>
      <c r="V202" s="312"/>
      <c r="W202" s="312"/>
      <c r="X202" s="312"/>
      <c r="Y202" s="312"/>
      <c r="Z202" s="312"/>
    </row>
    <row r="203" spans="1:26" customFormat="1">
      <c r="A203" s="312"/>
      <c r="B203" s="312"/>
      <c r="C203" s="312"/>
      <c r="S203" s="312"/>
      <c r="T203" s="312"/>
      <c r="U203" s="312"/>
      <c r="V203" s="312"/>
      <c r="W203" s="312"/>
      <c r="X203" s="312"/>
      <c r="Y203" s="312"/>
      <c r="Z203" s="312"/>
    </row>
    <row r="204" spans="1:26" customFormat="1">
      <c r="A204" s="312"/>
      <c r="B204" s="312"/>
      <c r="C204" s="312"/>
      <c r="S204" s="312"/>
      <c r="T204" s="312"/>
      <c r="U204" s="312"/>
      <c r="V204" s="312"/>
      <c r="W204" s="312"/>
      <c r="X204" s="312"/>
      <c r="Y204" s="312"/>
      <c r="Z204" s="312"/>
    </row>
    <row r="205" spans="1:26" customFormat="1">
      <c r="A205" s="312"/>
      <c r="B205" s="312"/>
      <c r="C205" s="312"/>
      <c r="S205" s="312"/>
      <c r="T205" s="312"/>
      <c r="U205" s="312"/>
      <c r="V205" s="312"/>
      <c r="W205" s="312"/>
      <c r="X205" s="312"/>
      <c r="Y205" s="312"/>
      <c r="Z205" s="312"/>
    </row>
    <row r="206" spans="1:26" customFormat="1">
      <c r="A206" s="312"/>
      <c r="B206" s="312"/>
      <c r="C206" s="312"/>
      <c r="S206" s="312"/>
      <c r="T206" s="312"/>
      <c r="U206" s="312"/>
      <c r="V206" s="312"/>
      <c r="W206" s="312"/>
      <c r="X206" s="312"/>
      <c r="Y206" s="312"/>
      <c r="Z206" s="312"/>
    </row>
    <row r="207" spans="1:26" customFormat="1">
      <c r="A207" s="312"/>
      <c r="B207" s="312"/>
      <c r="C207" s="312"/>
      <c r="S207" s="312"/>
      <c r="T207" s="312"/>
      <c r="U207" s="312"/>
      <c r="V207" s="312"/>
      <c r="W207" s="312"/>
      <c r="X207" s="312"/>
      <c r="Y207" s="312"/>
      <c r="Z207" s="312"/>
    </row>
    <row r="208" spans="1:26" customFormat="1">
      <c r="A208" s="312"/>
      <c r="B208" s="312"/>
      <c r="C208" s="312"/>
      <c r="S208" s="312"/>
      <c r="T208" s="312"/>
      <c r="U208" s="312"/>
      <c r="V208" s="312"/>
      <c r="W208" s="312"/>
      <c r="X208" s="312"/>
      <c r="Y208" s="312"/>
      <c r="Z208" s="312"/>
    </row>
    <row r="209" spans="1:26" customFormat="1">
      <c r="A209" s="312"/>
      <c r="B209" s="312"/>
      <c r="C209" s="312"/>
      <c r="S209" s="312"/>
      <c r="T209" s="312"/>
      <c r="U209" s="312"/>
      <c r="V209" s="312"/>
      <c r="W209" s="312"/>
      <c r="X209" s="312"/>
      <c r="Y209" s="312"/>
      <c r="Z209" s="312"/>
    </row>
    <row r="210" spans="1:26" customFormat="1">
      <c r="A210" s="312"/>
      <c r="B210" s="312"/>
      <c r="C210" s="312"/>
      <c r="S210" s="312"/>
      <c r="T210" s="312"/>
      <c r="U210" s="312"/>
      <c r="V210" s="312"/>
      <c r="W210" s="312"/>
      <c r="X210" s="312"/>
      <c r="Y210" s="312"/>
      <c r="Z210" s="312"/>
    </row>
    <row r="211" spans="1:26" customFormat="1">
      <c r="A211" s="312"/>
      <c r="B211" s="312"/>
      <c r="C211" s="312"/>
      <c r="S211" s="312"/>
      <c r="T211" s="312"/>
      <c r="U211" s="312"/>
      <c r="V211" s="312"/>
      <c r="W211" s="312"/>
      <c r="X211" s="312"/>
      <c r="Y211" s="312"/>
      <c r="Z211" s="312"/>
    </row>
    <row r="212" spans="1:26" customFormat="1">
      <c r="A212" s="312"/>
      <c r="B212" s="312"/>
      <c r="C212" s="312"/>
      <c r="S212" s="312"/>
      <c r="T212" s="312"/>
      <c r="U212" s="312"/>
      <c r="V212" s="312"/>
      <c r="W212" s="312"/>
      <c r="X212" s="312"/>
      <c r="Y212" s="312"/>
      <c r="Z212" s="312"/>
    </row>
    <row r="213" spans="1:26" customFormat="1">
      <c r="A213" s="312"/>
      <c r="B213" s="312"/>
      <c r="C213" s="312"/>
      <c r="S213" s="312"/>
      <c r="T213" s="312"/>
      <c r="U213" s="312"/>
      <c r="V213" s="312"/>
      <c r="W213" s="312"/>
      <c r="X213" s="312"/>
      <c r="Y213" s="312"/>
      <c r="Z213" s="312"/>
    </row>
    <row r="214" spans="1:26" customFormat="1">
      <c r="A214" s="312"/>
      <c r="B214" s="312"/>
      <c r="C214" s="312"/>
      <c r="S214" s="312"/>
      <c r="T214" s="312"/>
      <c r="U214" s="312"/>
      <c r="V214" s="312"/>
      <c r="W214" s="312"/>
      <c r="X214" s="312"/>
      <c r="Y214" s="312"/>
      <c r="Z214" s="312"/>
    </row>
    <row r="215" spans="1:26" customFormat="1">
      <c r="A215" s="312"/>
      <c r="B215" s="312"/>
      <c r="C215" s="312"/>
      <c r="S215" s="312"/>
      <c r="T215" s="312"/>
      <c r="U215" s="312"/>
      <c r="V215" s="312"/>
      <c r="W215" s="312"/>
      <c r="X215" s="312"/>
      <c r="Y215" s="312"/>
      <c r="Z215" s="312"/>
    </row>
    <row r="216" spans="1:26" customFormat="1">
      <c r="A216" s="312"/>
      <c r="B216" s="312"/>
      <c r="C216" s="312"/>
      <c r="S216" s="312"/>
      <c r="T216" s="312"/>
      <c r="U216" s="312"/>
      <c r="V216" s="312"/>
      <c r="W216" s="312"/>
      <c r="X216" s="312"/>
      <c r="Y216" s="312"/>
      <c r="Z216" s="312"/>
    </row>
    <row r="217" spans="1:26" customFormat="1">
      <c r="A217" s="312"/>
      <c r="B217" s="312"/>
      <c r="C217" s="312"/>
      <c r="S217" s="312"/>
      <c r="T217" s="312"/>
      <c r="U217" s="312"/>
      <c r="V217" s="312"/>
      <c r="W217" s="312"/>
      <c r="X217" s="312"/>
      <c r="Y217" s="312"/>
      <c r="Z217" s="312"/>
    </row>
    <row r="218" spans="1:26" customFormat="1">
      <c r="A218" s="312"/>
      <c r="B218" s="312"/>
      <c r="C218" s="312"/>
      <c r="S218" s="312"/>
      <c r="T218" s="312"/>
      <c r="U218" s="312"/>
      <c r="V218" s="312"/>
      <c r="W218" s="312"/>
      <c r="X218" s="312"/>
      <c r="Y218" s="312"/>
      <c r="Z218" s="312"/>
    </row>
    <row r="219" spans="1:26" customFormat="1">
      <c r="A219" s="312"/>
      <c r="B219" s="312"/>
      <c r="C219" s="312"/>
      <c r="S219" s="312"/>
      <c r="T219" s="312"/>
      <c r="U219" s="312"/>
      <c r="V219" s="312"/>
      <c r="W219" s="312"/>
      <c r="X219" s="312"/>
      <c r="Y219" s="312"/>
      <c r="Z219" s="312"/>
    </row>
    <row r="220" spans="1:26" customFormat="1">
      <c r="A220" s="312"/>
      <c r="B220" s="312"/>
      <c r="C220" s="312"/>
      <c r="S220" s="312"/>
      <c r="T220" s="312"/>
      <c r="U220" s="312"/>
      <c r="V220" s="312"/>
      <c r="W220" s="312"/>
      <c r="X220" s="312"/>
      <c r="Y220" s="312"/>
      <c r="Z220" s="312"/>
    </row>
    <row r="221" spans="1:26" customFormat="1">
      <c r="A221" s="312"/>
      <c r="B221" s="312"/>
      <c r="C221" s="312"/>
      <c r="S221" s="312"/>
      <c r="T221" s="312"/>
      <c r="U221" s="312"/>
      <c r="V221" s="312"/>
      <c r="W221" s="312"/>
      <c r="X221" s="312"/>
      <c r="Y221" s="312"/>
      <c r="Z221" s="312"/>
    </row>
    <row r="222" spans="1:26" customFormat="1">
      <c r="A222" s="312"/>
      <c r="B222" s="312"/>
      <c r="C222" s="312"/>
      <c r="S222" s="312"/>
      <c r="T222" s="312"/>
      <c r="U222" s="312"/>
      <c r="V222" s="312"/>
      <c r="W222" s="312"/>
      <c r="X222" s="312"/>
      <c r="Y222" s="312"/>
      <c r="Z222" s="312"/>
    </row>
    <row r="223" spans="1:26" customFormat="1">
      <c r="A223" s="312"/>
      <c r="B223" s="312"/>
      <c r="C223" s="312"/>
      <c r="S223" s="312"/>
      <c r="T223" s="312"/>
      <c r="U223" s="312"/>
      <c r="V223" s="312"/>
      <c r="W223" s="312"/>
      <c r="X223" s="312"/>
      <c r="Y223" s="312"/>
      <c r="Z223" s="312"/>
    </row>
    <row r="224" spans="1:26" customFormat="1">
      <c r="A224" s="312"/>
      <c r="B224" s="312"/>
      <c r="C224" s="312"/>
      <c r="S224" s="312"/>
      <c r="T224" s="312"/>
      <c r="U224" s="312"/>
      <c r="V224" s="312"/>
      <c r="W224" s="312"/>
      <c r="X224" s="312"/>
      <c r="Y224" s="312"/>
      <c r="Z224" s="312"/>
    </row>
    <row r="225" spans="1:26" customFormat="1">
      <c r="A225" s="312"/>
      <c r="B225" s="312"/>
      <c r="C225" s="312"/>
      <c r="S225" s="312"/>
      <c r="T225" s="312"/>
      <c r="U225" s="312"/>
      <c r="V225" s="312"/>
      <c r="W225" s="312"/>
      <c r="X225" s="312"/>
      <c r="Y225" s="312"/>
      <c r="Z225" s="312"/>
    </row>
    <row r="226" spans="1:26" customFormat="1">
      <c r="A226" s="312"/>
      <c r="B226" s="312"/>
      <c r="C226" s="312"/>
      <c r="S226" s="312"/>
      <c r="T226" s="312"/>
      <c r="U226" s="312"/>
      <c r="V226" s="312"/>
      <c r="W226" s="312"/>
      <c r="X226" s="312"/>
      <c r="Y226" s="312"/>
      <c r="Z226" s="312"/>
    </row>
    <row r="227" spans="1:26" customFormat="1">
      <c r="A227" s="312"/>
      <c r="B227" s="312"/>
      <c r="C227" s="312"/>
      <c r="S227" s="312"/>
      <c r="T227" s="312"/>
      <c r="U227" s="312"/>
      <c r="V227" s="312"/>
      <c r="W227" s="312"/>
      <c r="X227" s="312"/>
      <c r="Y227" s="312"/>
      <c r="Z227" s="312"/>
    </row>
    <row r="228" spans="1:26" customFormat="1">
      <c r="A228" s="312"/>
      <c r="B228" s="312"/>
      <c r="C228" s="312"/>
      <c r="S228" s="312"/>
      <c r="T228" s="312"/>
      <c r="U228" s="312"/>
      <c r="V228" s="312"/>
      <c r="W228" s="312"/>
      <c r="X228" s="312"/>
      <c r="Y228" s="312"/>
      <c r="Z228" s="312"/>
    </row>
    <row r="229" spans="1:26" customFormat="1">
      <c r="A229" s="312"/>
      <c r="B229" s="312"/>
      <c r="C229" s="312"/>
      <c r="S229" s="312"/>
      <c r="T229" s="312"/>
      <c r="U229" s="312"/>
      <c r="V229" s="312"/>
      <c r="W229" s="312"/>
      <c r="X229" s="312"/>
      <c r="Y229" s="312"/>
      <c r="Z229" s="312"/>
    </row>
    <row r="230" spans="1:26" customFormat="1">
      <c r="A230" s="312"/>
      <c r="B230" s="312"/>
      <c r="C230" s="312"/>
      <c r="S230" s="312"/>
      <c r="T230" s="312"/>
      <c r="U230" s="312"/>
      <c r="V230" s="312"/>
      <c r="W230" s="312"/>
      <c r="X230" s="312"/>
      <c r="Y230" s="312"/>
      <c r="Z230" s="312"/>
    </row>
    <row r="231" spans="1:26" customFormat="1">
      <c r="A231" s="312"/>
      <c r="B231" s="312"/>
      <c r="C231" s="312"/>
      <c r="S231" s="312"/>
      <c r="T231" s="312"/>
      <c r="U231" s="312"/>
      <c r="V231" s="312"/>
      <c r="W231" s="312"/>
      <c r="X231" s="312"/>
      <c r="Y231" s="312"/>
      <c r="Z231" s="312"/>
    </row>
    <row r="232" spans="1:26" customFormat="1">
      <c r="A232" s="312"/>
      <c r="B232" s="312"/>
      <c r="C232" s="312"/>
      <c r="S232" s="312"/>
      <c r="T232" s="312"/>
      <c r="U232" s="312"/>
      <c r="V232" s="312"/>
      <c r="W232" s="312"/>
      <c r="X232" s="312"/>
      <c r="Y232" s="312"/>
      <c r="Z232" s="312"/>
    </row>
    <row r="233" spans="1:26" customFormat="1">
      <c r="A233" s="312"/>
      <c r="B233" s="312"/>
      <c r="C233" s="312"/>
      <c r="S233" s="312"/>
      <c r="T233" s="312"/>
      <c r="U233" s="312"/>
      <c r="V233" s="312"/>
      <c r="W233" s="312"/>
      <c r="X233" s="312"/>
      <c r="Y233" s="312"/>
      <c r="Z233" s="312"/>
    </row>
    <row r="234" spans="1:26" customFormat="1">
      <c r="A234" s="312"/>
      <c r="B234" s="312"/>
      <c r="C234" s="312"/>
      <c r="S234" s="312"/>
      <c r="T234" s="312"/>
      <c r="U234" s="312"/>
      <c r="V234" s="312"/>
      <c r="W234" s="312"/>
      <c r="X234" s="312"/>
      <c r="Y234" s="312"/>
      <c r="Z234" s="312"/>
    </row>
    <row r="235" spans="1:26" customFormat="1">
      <c r="A235" s="312"/>
      <c r="B235" s="312"/>
      <c r="C235" s="312"/>
      <c r="S235" s="312"/>
      <c r="T235" s="312"/>
      <c r="U235" s="312"/>
      <c r="V235" s="312"/>
      <c r="W235" s="312"/>
      <c r="X235" s="312"/>
      <c r="Y235" s="312"/>
      <c r="Z235" s="312"/>
    </row>
    <row r="236" spans="1:26" customFormat="1">
      <c r="A236" s="312"/>
      <c r="B236" s="312"/>
      <c r="C236" s="312"/>
      <c r="S236" s="312"/>
      <c r="T236" s="312"/>
      <c r="U236" s="312"/>
      <c r="V236" s="312"/>
      <c r="W236" s="312"/>
      <c r="X236" s="312"/>
      <c r="Y236" s="312"/>
      <c r="Z236" s="312"/>
    </row>
    <row r="237" spans="1:26" customFormat="1">
      <c r="A237" s="312"/>
      <c r="B237" s="312"/>
      <c r="C237" s="312"/>
      <c r="S237" s="312"/>
      <c r="T237" s="312"/>
      <c r="U237" s="312"/>
      <c r="V237" s="312"/>
      <c r="W237" s="312"/>
      <c r="X237" s="312"/>
      <c r="Y237" s="312"/>
      <c r="Z237" s="312"/>
    </row>
    <row r="238" spans="1:26" customFormat="1">
      <c r="A238" s="312"/>
      <c r="B238" s="312"/>
      <c r="C238" s="312"/>
      <c r="S238" s="312"/>
      <c r="T238" s="312"/>
      <c r="U238" s="312"/>
      <c r="V238" s="312"/>
      <c r="W238" s="312"/>
      <c r="X238" s="312"/>
      <c r="Y238" s="312"/>
      <c r="Z238" s="312"/>
    </row>
    <row r="239" spans="1:26" customFormat="1">
      <c r="A239" s="312"/>
      <c r="B239" s="312"/>
      <c r="C239" s="312"/>
      <c r="S239" s="312"/>
      <c r="T239" s="312"/>
      <c r="U239" s="312"/>
      <c r="V239" s="312"/>
      <c r="W239" s="312"/>
      <c r="X239" s="312"/>
      <c r="Y239" s="312"/>
      <c r="Z239" s="312"/>
    </row>
    <row r="240" spans="1:26" customFormat="1">
      <c r="A240" s="312"/>
      <c r="B240" s="312"/>
      <c r="C240" s="312"/>
      <c r="S240" s="312"/>
      <c r="T240" s="312"/>
      <c r="U240" s="312"/>
      <c r="V240" s="312"/>
      <c r="W240" s="312"/>
      <c r="X240" s="312"/>
      <c r="Y240" s="312"/>
      <c r="Z240" s="312"/>
    </row>
    <row r="241" spans="1:26" customFormat="1">
      <c r="A241" s="312"/>
      <c r="B241" s="312"/>
      <c r="C241" s="312"/>
      <c r="S241" s="312"/>
      <c r="T241" s="312"/>
      <c r="U241" s="312"/>
      <c r="V241" s="312"/>
      <c r="W241" s="312"/>
      <c r="X241" s="312"/>
      <c r="Y241" s="312"/>
      <c r="Z241" s="312"/>
    </row>
    <row r="242" spans="1:26" customFormat="1">
      <c r="A242" s="312"/>
      <c r="B242" s="312"/>
      <c r="C242" s="312"/>
      <c r="S242" s="312"/>
      <c r="T242" s="312"/>
      <c r="U242" s="312"/>
      <c r="V242" s="312"/>
      <c r="W242" s="312"/>
      <c r="X242" s="312"/>
      <c r="Y242" s="312"/>
      <c r="Z242" s="312"/>
    </row>
    <row r="243" spans="1:26" customFormat="1">
      <c r="A243" s="312"/>
      <c r="B243" s="312"/>
      <c r="C243" s="312"/>
      <c r="S243" s="312"/>
      <c r="T243" s="312"/>
      <c r="U243" s="312"/>
      <c r="V243" s="312"/>
      <c r="W243" s="312"/>
      <c r="X243" s="312"/>
      <c r="Y243" s="312"/>
      <c r="Z243" s="312"/>
    </row>
    <row r="244" spans="1:26" customFormat="1">
      <c r="A244" s="312"/>
      <c r="B244" s="312"/>
      <c r="C244" s="312"/>
      <c r="S244" s="312"/>
      <c r="T244" s="312"/>
      <c r="U244" s="312"/>
      <c r="V244" s="312"/>
      <c r="W244" s="312"/>
      <c r="X244" s="312"/>
      <c r="Y244" s="312"/>
      <c r="Z244" s="312"/>
    </row>
    <row r="245" spans="1:26" customFormat="1">
      <c r="A245" s="312"/>
      <c r="B245" s="312"/>
      <c r="C245" s="312"/>
      <c r="S245" s="312"/>
      <c r="T245" s="312"/>
      <c r="U245" s="312"/>
      <c r="V245" s="312"/>
      <c r="W245" s="312"/>
      <c r="X245" s="312"/>
      <c r="Y245" s="312"/>
      <c r="Z245" s="312"/>
    </row>
    <row r="246" spans="1:26" customFormat="1">
      <c r="A246" s="312"/>
      <c r="B246" s="312"/>
      <c r="C246" s="312"/>
      <c r="S246" s="312"/>
      <c r="T246" s="312"/>
      <c r="U246" s="312"/>
      <c r="V246" s="312"/>
      <c r="W246" s="312"/>
      <c r="X246" s="312"/>
      <c r="Y246" s="312"/>
      <c r="Z246" s="312"/>
    </row>
    <row r="247" spans="1:26" customFormat="1">
      <c r="A247" s="312"/>
      <c r="B247" s="312"/>
      <c r="C247" s="312"/>
      <c r="S247" s="312"/>
      <c r="T247" s="312"/>
      <c r="U247" s="312"/>
      <c r="V247" s="312"/>
      <c r="W247" s="312"/>
      <c r="X247" s="312"/>
      <c r="Y247" s="312"/>
      <c r="Z247" s="312"/>
    </row>
    <row r="248" spans="1:26" customFormat="1">
      <c r="A248" s="312"/>
      <c r="B248" s="312"/>
      <c r="C248" s="312"/>
      <c r="S248" s="312"/>
      <c r="T248" s="312"/>
      <c r="U248" s="312"/>
      <c r="V248" s="312"/>
      <c r="W248" s="312"/>
      <c r="X248" s="312"/>
      <c r="Y248" s="312"/>
      <c r="Z248" s="312"/>
    </row>
    <row r="249" spans="1:26" customFormat="1">
      <c r="A249" s="312"/>
      <c r="B249" s="312"/>
      <c r="C249" s="312"/>
      <c r="S249" s="312"/>
      <c r="T249" s="312"/>
      <c r="U249" s="312"/>
      <c r="V249" s="312"/>
      <c r="W249" s="312"/>
      <c r="X249" s="312"/>
      <c r="Y249" s="312"/>
      <c r="Z249" s="312"/>
    </row>
    <row r="250" spans="1:26" customFormat="1">
      <c r="A250" s="312"/>
      <c r="B250" s="312"/>
      <c r="C250" s="312"/>
      <c r="S250" s="312"/>
      <c r="T250" s="312"/>
      <c r="U250" s="312"/>
      <c r="V250" s="312"/>
      <c r="W250" s="312"/>
      <c r="X250" s="312"/>
      <c r="Y250" s="312"/>
      <c r="Z250" s="312"/>
    </row>
    <row r="251" spans="1:26" customFormat="1">
      <c r="A251" s="312"/>
      <c r="B251" s="312"/>
      <c r="C251" s="312"/>
      <c r="S251" s="312"/>
      <c r="T251" s="312"/>
      <c r="U251" s="312"/>
      <c r="V251" s="312"/>
      <c r="W251" s="312"/>
      <c r="X251" s="312"/>
      <c r="Y251" s="312"/>
      <c r="Z251" s="312"/>
    </row>
    <row r="252" spans="1:26" customFormat="1">
      <c r="A252" s="312"/>
      <c r="B252" s="312"/>
      <c r="C252" s="312"/>
      <c r="S252" s="312"/>
      <c r="T252" s="312"/>
      <c r="U252" s="312"/>
      <c r="V252" s="312"/>
      <c r="W252" s="312"/>
      <c r="X252" s="312"/>
      <c r="Y252" s="312"/>
      <c r="Z252" s="312"/>
    </row>
    <row r="253" spans="1:26" customFormat="1">
      <c r="A253" s="312"/>
      <c r="B253" s="312"/>
      <c r="C253" s="312"/>
      <c r="S253" s="312"/>
      <c r="T253" s="312"/>
      <c r="U253" s="312"/>
      <c r="V253" s="312"/>
      <c r="W253" s="312"/>
      <c r="X253" s="312"/>
      <c r="Y253" s="312"/>
      <c r="Z253" s="312"/>
    </row>
    <row r="254" spans="1:26" customFormat="1">
      <c r="A254" s="312"/>
      <c r="B254" s="312"/>
      <c r="C254" s="312"/>
      <c r="S254" s="312"/>
      <c r="T254" s="312"/>
      <c r="U254" s="312"/>
      <c r="V254" s="312"/>
      <c r="W254" s="312"/>
      <c r="X254" s="312"/>
      <c r="Y254" s="312"/>
      <c r="Z254" s="312"/>
    </row>
    <row r="255" spans="1:26" customFormat="1">
      <c r="A255" s="312"/>
      <c r="B255" s="312"/>
      <c r="C255" s="312"/>
      <c r="S255" s="312"/>
      <c r="T255" s="312"/>
      <c r="U255" s="312"/>
      <c r="V255" s="312"/>
      <c r="W255" s="312"/>
      <c r="X255" s="312"/>
      <c r="Y255" s="312"/>
      <c r="Z255" s="312"/>
    </row>
    <row r="256" spans="1:26" customFormat="1">
      <c r="A256" s="312"/>
      <c r="B256" s="312"/>
      <c r="C256" s="312"/>
      <c r="S256" s="312"/>
      <c r="T256" s="312"/>
      <c r="U256" s="312"/>
      <c r="V256" s="312"/>
      <c r="W256" s="312"/>
      <c r="X256" s="312"/>
      <c r="Y256" s="312"/>
      <c r="Z256" s="312"/>
    </row>
    <row r="257" spans="1:26" customFormat="1">
      <c r="A257" s="312"/>
      <c r="B257" s="312"/>
      <c r="C257" s="312"/>
      <c r="S257" s="312"/>
      <c r="T257" s="312"/>
      <c r="U257" s="312"/>
      <c r="V257" s="312"/>
      <c r="W257" s="312"/>
      <c r="X257" s="312"/>
      <c r="Y257" s="312"/>
      <c r="Z257" s="312"/>
    </row>
    <row r="258" spans="1:26" customFormat="1">
      <c r="A258" s="312"/>
      <c r="B258" s="312"/>
      <c r="C258" s="312"/>
      <c r="S258" s="312"/>
      <c r="T258" s="312"/>
      <c r="U258" s="312"/>
      <c r="V258" s="312"/>
      <c r="W258" s="312"/>
      <c r="X258" s="312"/>
      <c r="Y258" s="312"/>
      <c r="Z258" s="312"/>
    </row>
    <row r="259" spans="1:26" customFormat="1">
      <c r="A259" s="312"/>
      <c r="B259" s="312"/>
      <c r="C259" s="312"/>
      <c r="S259" s="312"/>
      <c r="T259" s="312"/>
      <c r="U259" s="312"/>
      <c r="V259" s="312"/>
      <c r="W259" s="312"/>
      <c r="X259" s="312"/>
      <c r="Y259" s="312"/>
      <c r="Z259" s="312"/>
    </row>
    <row r="260" spans="1:26" customFormat="1">
      <c r="A260" s="312"/>
      <c r="B260" s="312"/>
      <c r="C260" s="312"/>
      <c r="S260" s="312"/>
      <c r="T260" s="312"/>
      <c r="U260" s="312"/>
      <c r="V260" s="312"/>
      <c r="W260" s="312"/>
      <c r="X260" s="312"/>
      <c r="Y260" s="312"/>
      <c r="Z260" s="312"/>
    </row>
    <row r="261" spans="1:26" customFormat="1">
      <c r="A261" s="312"/>
      <c r="B261" s="312"/>
      <c r="C261" s="312"/>
      <c r="S261" s="312"/>
      <c r="T261" s="312"/>
      <c r="U261" s="312"/>
      <c r="V261" s="312"/>
      <c r="W261" s="312"/>
      <c r="X261" s="312"/>
      <c r="Y261" s="312"/>
      <c r="Z261" s="312"/>
    </row>
    <row r="262" spans="1:26" customFormat="1">
      <c r="A262" s="312"/>
      <c r="B262" s="312"/>
      <c r="C262" s="312"/>
      <c r="S262" s="312"/>
      <c r="T262" s="312"/>
      <c r="U262" s="312"/>
      <c r="V262" s="312"/>
      <c r="W262" s="312"/>
      <c r="X262" s="312"/>
      <c r="Y262" s="312"/>
      <c r="Z262" s="312"/>
    </row>
    <row r="263" spans="1:26" customFormat="1">
      <c r="A263" s="312"/>
      <c r="B263" s="312"/>
      <c r="C263" s="312"/>
      <c r="S263" s="312"/>
      <c r="T263" s="312"/>
      <c r="U263" s="312"/>
      <c r="V263" s="312"/>
      <c r="W263" s="312"/>
      <c r="X263" s="312"/>
      <c r="Y263" s="312"/>
      <c r="Z263" s="312"/>
    </row>
    <row r="264" spans="1:26" customFormat="1">
      <c r="A264" s="312"/>
      <c r="B264" s="312"/>
      <c r="C264" s="312"/>
      <c r="S264" s="312"/>
      <c r="T264" s="312"/>
      <c r="U264" s="312"/>
      <c r="V264" s="312"/>
      <c r="W264" s="312"/>
      <c r="X264" s="312"/>
      <c r="Y264" s="312"/>
      <c r="Z264" s="312"/>
    </row>
    <row r="265" spans="1:26" customFormat="1">
      <c r="A265" s="312"/>
      <c r="B265" s="312"/>
      <c r="C265" s="312"/>
      <c r="S265" s="312"/>
      <c r="T265" s="312"/>
      <c r="U265" s="312"/>
      <c r="V265" s="312"/>
      <c r="W265" s="312"/>
      <c r="X265" s="312"/>
      <c r="Y265" s="312"/>
      <c r="Z265" s="312"/>
    </row>
    <row r="266" spans="1:26" customFormat="1">
      <c r="A266" s="312"/>
      <c r="B266" s="312"/>
      <c r="C266" s="312"/>
      <c r="S266" s="312"/>
      <c r="T266" s="312"/>
      <c r="U266" s="312"/>
      <c r="V266" s="312"/>
      <c r="W266" s="312"/>
      <c r="X266" s="312"/>
      <c r="Y266" s="312"/>
      <c r="Z266" s="312"/>
    </row>
    <row r="267" spans="1:26" customFormat="1">
      <c r="A267" s="312"/>
      <c r="B267" s="312"/>
      <c r="C267" s="312"/>
      <c r="S267" s="312"/>
      <c r="T267" s="312"/>
      <c r="U267" s="312"/>
      <c r="V267" s="312"/>
      <c r="W267" s="312"/>
      <c r="X267" s="312"/>
      <c r="Y267" s="312"/>
      <c r="Z267" s="312"/>
    </row>
    <row r="268" spans="1:26" customFormat="1">
      <c r="A268" s="312"/>
      <c r="B268" s="312"/>
      <c r="C268" s="312"/>
      <c r="S268" s="312"/>
      <c r="T268" s="312"/>
      <c r="U268" s="312"/>
      <c r="V268" s="312"/>
      <c r="W268" s="312"/>
      <c r="X268" s="312"/>
      <c r="Y268" s="312"/>
      <c r="Z268" s="312"/>
    </row>
    <row r="269" spans="1:26" customFormat="1">
      <c r="A269" s="312"/>
      <c r="B269" s="312"/>
      <c r="C269" s="312"/>
      <c r="S269" s="312"/>
      <c r="T269" s="312"/>
      <c r="U269" s="312"/>
      <c r="V269" s="312"/>
      <c r="W269" s="312"/>
      <c r="X269" s="312"/>
      <c r="Y269" s="312"/>
      <c r="Z269" s="312"/>
    </row>
    <row r="270" spans="1:26" customFormat="1">
      <c r="A270" s="312"/>
      <c r="B270" s="312"/>
      <c r="C270" s="312"/>
      <c r="S270" s="312"/>
      <c r="T270" s="312"/>
      <c r="U270" s="312"/>
      <c r="V270" s="312"/>
      <c r="W270" s="312"/>
      <c r="X270" s="312"/>
      <c r="Y270" s="312"/>
      <c r="Z270" s="312"/>
    </row>
    <row r="271" spans="1:26" customFormat="1">
      <c r="A271" s="312"/>
      <c r="B271" s="312"/>
      <c r="C271" s="312"/>
      <c r="S271" s="312"/>
      <c r="T271" s="312"/>
      <c r="U271" s="312"/>
      <c r="V271" s="312"/>
      <c r="W271" s="312"/>
      <c r="X271" s="312"/>
      <c r="Y271" s="312"/>
      <c r="Z271" s="312"/>
    </row>
    <row r="272" spans="1:26" customFormat="1">
      <c r="A272" s="312"/>
      <c r="B272" s="312"/>
      <c r="C272" s="312"/>
      <c r="S272" s="312"/>
      <c r="T272" s="312"/>
      <c r="U272" s="312"/>
      <c r="V272" s="312"/>
      <c r="W272" s="312"/>
      <c r="X272" s="312"/>
      <c r="Y272" s="312"/>
      <c r="Z272" s="312"/>
    </row>
    <row r="273" spans="1:26" customFormat="1">
      <c r="A273" s="312"/>
      <c r="B273" s="312"/>
      <c r="C273" s="312"/>
      <c r="S273" s="312"/>
      <c r="T273" s="312"/>
      <c r="U273" s="312"/>
      <c r="V273" s="312"/>
      <c r="W273" s="312"/>
      <c r="X273" s="312"/>
      <c r="Y273" s="312"/>
      <c r="Z273" s="312"/>
    </row>
    <row r="274" spans="1:26" customFormat="1">
      <c r="A274" s="312"/>
      <c r="B274" s="312"/>
      <c r="C274" s="312"/>
      <c r="S274" s="312"/>
      <c r="T274" s="312"/>
      <c r="U274" s="312"/>
      <c r="V274" s="312"/>
      <c r="W274" s="312"/>
      <c r="X274" s="312"/>
      <c r="Y274" s="312"/>
      <c r="Z274" s="312"/>
    </row>
    <row r="275" spans="1:26" customFormat="1">
      <c r="A275" s="312"/>
      <c r="B275" s="312"/>
      <c r="C275" s="312"/>
      <c r="S275" s="312"/>
      <c r="T275" s="312"/>
      <c r="U275" s="312"/>
      <c r="V275" s="312"/>
      <c r="W275" s="312"/>
      <c r="X275" s="312"/>
      <c r="Y275" s="312"/>
      <c r="Z275" s="312"/>
    </row>
    <row r="276" spans="1:26" customFormat="1">
      <c r="A276" s="312"/>
      <c r="B276" s="312"/>
      <c r="C276" s="312"/>
      <c r="S276" s="312"/>
      <c r="T276" s="312"/>
      <c r="U276" s="312"/>
      <c r="V276" s="312"/>
      <c r="W276" s="312"/>
      <c r="X276" s="312"/>
      <c r="Y276" s="312"/>
      <c r="Z276" s="312"/>
    </row>
    <row r="277" spans="1:26" customFormat="1">
      <c r="A277" s="312"/>
      <c r="B277" s="312"/>
      <c r="C277" s="312"/>
      <c r="S277" s="312"/>
      <c r="T277" s="312"/>
      <c r="U277" s="312"/>
      <c r="V277" s="312"/>
      <c r="W277" s="312"/>
      <c r="X277" s="312"/>
      <c r="Y277" s="312"/>
      <c r="Z277" s="312"/>
    </row>
    <row r="278" spans="1:26" customFormat="1">
      <c r="A278" s="312"/>
      <c r="B278" s="312"/>
      <c r="C278" s="312"/>
      <c r="S278" s="312"/>
      <c r="T278" s="312"/>
      <c r="U278" s="312"/>
      <c r="V278" s="312"/>
      <c r="W278" s="312"/>
      <c r="X278" s="312"/>
      <c r="Y278" s="312"/>
      <c r="Z278" s="312"/>
    </row>
    <row r="279" spans="1:26" customFormat="1">
      <c r="A279" s="312"/>
      <c r="B279" s="312"/>
      <c r="C279" s="312"/>
      <c r="S279" s="312"/>
      <c r="T279" s="312"/>
      <c r="U279" s="312"/>
      <c r="V279" s="312"/>
      <c r="W279" s="312"/>
      <c r="X279" s="312"/>
      <c r="Y279" s="312"/>
      <c r="Z279" s="312"/>
    </row>
    <row r="280" spans="1:26" customFormat="1">
      <c r="A280" s="312"/>
      <c r="B280" s="312"/>
      <c r="C280" s="312"/>
      <c r="S280" s="312"/>
      <c r="T280" s="312"/>
      <c r="U280" s="312"/>
      <c r="V280" s="312"/>
      <c r="W280" s="312"/>
      <c r="X280" s="312"/>
      <c r="Y280" s="312"/>
      <c r="Z280" s="312"/>
    </row>
    <row r="281" spans="1:26" customFormat="1">
      <c r="A281" s="312"/>
      <c r="B281" s="312"/>
      <c r="C281" s="312"/>
      <c r="S281" s="312"/>
      <c r="T281" s="312"/>
      <c r="U281" s="312"/>
      <c r="V281" s="312"/>
      <c r="W281" s="312"/>
      <c r="X281" s="312"/>
      <c r="Y281" s="312"/>
      <c r="Z281" s="312"/>
    </row>
    <row r="282" spans="1:26" customFormat="1">
      <c r="A282" s="312"/>
      <c r="B282" s="312"/>
      <c r="C282" s="312"/>
      <c r="S282" s="312"/>
      <c r="T282" s="312"/>
      <c r="U282" s="312"/>
      <c r="V282" s="312"/>
      <c r="W282" s="312"/>
      <c r="X282" s="312"/>
      <c r="Y282" s="312"/>
      <c r="Z282" s="312"/>
    </row>
    <row r="283" spans="1:26" customFormat="1">
      <c r="A283" s="312"/>
      <c r="B283" s="312"/>
      <c r="C283" s="312"/>
      <c r="S283" s="312"/>
      <c r="T283" s="312"/>
      <c r="U283" s="312"/>
      <c r="V283" s="312"/>
      <c r="W283" s="312"/>
      <c r="X283" s="312"/>
      <c r="Y283" s="312"/>
      <c r="Z283" s="312"/>
    </row>
    <row r="284" spans="1:26" customFormat="1">
      <c r="A284" s="312"/>
      <c r="B284" s="312"/>
      <c r="C284" s="312"/>
      <c r="S284" s="312"/>
      <c r="T284" s="312"/>
      <c r="U284" s="312"/>
      <c r="V284" s="312"/>
      <c r="W284" s="312"/>
      <c r="X284" s="312"/>
      <c r="Y284" s="312"/>
      <c r="Z284" s="312"/>
    </row>
    <row r="285" spans="1:26" customFormat="1">
      <c r="A285" s="312"/>
      <c r="B285" s="312"/>
      <c r="C285" s="312"/>
      <c r="S285" s="312"/>
      <c r="T285" s="312"/>
      <c r="U285" s="312"/>
      <c r="V285" s="312"/>
      <c r="W285" s="312"/>
      <c r="X285" s="312"/>
      <c r="Y285" s="312"/>
      <c r="Z285" s="312"/>
    </row>
    <row r="286" spans="1:26" customFormat="1">
      <c r="A286" s="312"/>
      <c r="B286" s="312"/>
      <c r="C286" s="312"/>
      <c r="S286" s="312"/>
      <c r="T286" s="312"/>
      <c r="U286" s="312"/>
      <c r="V286" s="312"/>
      <c r="W286" s="312"/>
      <c r="X286" s="312"/>
      <c r="Y286" s="312"/>
      <c r="Z286" s="312"/>
    </row>
    <row r="287" spans="1:26" customFormat="1">
      <c r="A287" s="312"/>
      <c r="B287" s="312"/>
      <c r="C287" s="312"/>
      <c r="S287" s="312"/>
      <c r="T287" s="312"/>
      <c r="U287" s="312"/>
      <c r="V287" s="312"/>
      <c r="W287" s="312"/>
      <c r="X287" s="312"/>
      <c r="Y287" s="312"/>
      <c r="Z287" s="312"/>
    </row>
    <row r="288" spans="1:26" customFormat="1">
      <c r="A288" s="312"/>
      <c r="B288" s="312"/>
      <c r="C288" s="312"/>
      <c r="S288" s="312"/>
      <c r="T288" s="312"/>
      <c r="U288" s="312"/>
      <c r="V288" s="312"/>
      <c r="W288" s="312"/>
      <c r="X288" s="312"/>
      <c r="Y288" s="312"/>
      <c r="Z288" s="312"/>
    </row>
    <row r="289" spans="1:26" customFormat="1">
      <c r="A289" s="312"/>
      <c r="B289" s="312"/>
      <c r="C289" s="312"/>
      <c r="S289" s="312"/>
      <c r="T289" s="312"/>
      <c r="U289" s="312"/>
      <c r="V289" s="312"/>
      <c r="W289" s="312"/>
      <c r="X289" s="312"/>
      <c r="Y289" s="312"/>
      <c r="Z289" s="312"/>
    </row>
    <row r="290" spans="1:26" customFormat="1">
      <c r="A290" s="312"/>
      <c r="B290" s="312"/>
      <c r="C290" s="312"/>
      <c r="S290" s="312"/>
      <c r="T290" s="312"/>
      <c r="U290" s="312"/>
      <c r="V290" s="312"/>
      <c r="W290" s="312"/>
      <c r="X290" s="312"/>
      <c r="Y290" s="312"/>
      <c r="Z290" s="312"/>
    </row>
    <row r="291" spans="1:26" customFormat="1">
      <c r="A291" s="312"/>
      <c r="B291" s="312"/>
      <c r="C291" s="312"/>
      <c r="S291" s="312"/>
      <c r="T291" s="312"/>
      <c r="U291" s="312"/>
      <c r="V291" s="312"/>
      <c r="W291" s="312"/>
      <c r="X291" s="312"/>
      <c r="Y291" s="312"/>
      <c r="Z291" s="312"/>
    </row>
    <row r="292" spans="1:26" customFormat="1">
      <c r="A292" s="312"/>
      <c r="B292" s="312"/>
      <c r="C292" s="312"/>
      <c r="S292" s="312"/>
      <c r="T292" s="312"/>
      <c r="U292" s="312"/>
      <c r="V292" s="312"/>
      <c r="W292" s="312"/>
      <c r="X292" s="312"/>
      <c r="Y292" s="312"/>
      <c r="Z292" s="312"/>
    </row>
    <row r="293" spans="1:26" customFormat="1">
      <c r="A293" s="312"/>
      <c r="B293" s="312"/>
      <c r="C293" s="312"/>
      <c r="S293" s="312"/>
      <c r="T293" s="312"/>
      <c r="U293" s="312"/>
      <c r="V293" s="312"/>
      <c r="W293" s="312"/>
      <c r="X293" s="312"/>
      <c r="Y293" s="312"/>
      <c r="Z293" s="312"/>
    </row>
    <row r="294" spans="1:26" customFormat="1">
      <c r="A294" s="312"/>
      <c r="B294" s="312"/>
      <c r="C294" s="312"/>
      <c r="S294" s="312"/>
      <c r="T294" s="312"/>
      <c r="U294" s="312"/>
      <c r="V294" s="312"/>
      <c r="W294" s="312"/>
      <c r="X294" s="312"/>
      <c r="Y294" s="312"/>
      <c r="Z294" s="312"/>
    </row>
    <row r="295" spans="1:26" customFormat="1">
      <c r="A295" s="312"/>
      <c r="B295" s="312"/>
      <c r="C295" s="312"/>
      <c r="S295" s="312"/>
      <c r="T295" s="312"/>
      <c r="U295" s="312"/>
      <c r="V295" s="312"/>
      <c r="W295" s="312"/>
      <c r="X295" s="312"/>
      <c r="Y295" s="312"/>
      <c r="Z295" s="312"/>
    </row>
    <row r="296" spans="1:26" customFormat="1">
      <c r="A296" s="312"/>
      <c r="B296" s="312"/>
      <c r="C296" s="312"/>
      <c r="S296" s="312"/>
      <c r="T296" s="312"/>
      <c r="U296" s="312"/>
      <c r="V296" s="312"/>
      <c r="W296" s="312"/>
      <c r="X296" s="312"/>
      <c r="Y296" s="312"/>
      <c r="Z296" s="312"/>
    </row>
    <row r="297" spans="1:26" customFormat="1">
      <c r="A297" s="312"/>
      <c r="B297" s="312"/>
      <c r="C297" s="312"/>
      <c r="S297" s="312"/>
      <c r="T297" s="312"/>
      <c r="U297" s="312"/>
      <c r="V297" s="312"/>
      <c r="W297" s="312"/>
      <c r="X297" s="312"/>
      <c r="Y297" s="312"/>
      <c r="Z297" s="312"/>
    </row>
    <row r="298" spans="1:26" customFormat="1">
      <c r="A298" s="312"/>
      <c r="B298" s="312"/>
      <c r="C298" s="312"/>
      <c r="S298" s="312"/>
      <c r="T298" s="312"/>
      <c r="U298" s="312"/>
      <c r="V298" s="312"/>
      <c r="W298" s="312"/>
      <c r="X298" s="312"/>
      <c r="Y298" s="312"/>
      <c r="Z298" s="312"/>
    </row>
    <row r="299" spans="1:26" customFormat="1">
      <c r="A299" s="312"/>
      <c r="B299" s="312"/>
      <c r="C299" s="312"/>
      <c r="S299" s="312"/>
      <c r="T299" s="312"/>
      <c r="U299" s="312"/>
      <c r="V299" s="312"/>
      <c r="W299" s="312"/>
      <c r="X299" s="312"/>
      <c r="Y299" s="312"/>
      <c r="Z299" s="312"/>
    </row>
    <row r="300" spans="1:26" customFormat="1">
      <c r="A300" s="312"/>
      <c r="B300" s="312"/>
      <c r="C300" s="312"/>
      <c r="S300" s="312"/>
      <c r="T300" s="312"/>
      <c r="U300" s="312"/>
      <c r="V300" s="312"/>
      <c r="W300" s="312"/>
      <c r="X300" s="312"/>
      <c r="Y300" s="312"/>
      <c r="Z300" s="312"/>
    </row>
    <row r="301" spans="1:26" customFormat="1">
      <c r="A301" s="312"/>
      <c r="B301" s="312"/>
      <c r="C301" s="312"/>
      <c r="S301" s="312"/>
      <c r="T301" s="312"/>
      <c r="U301" s="312"/>
      <c r="V301" s="312"/>
      <c r="W301" s="312"/>
      <c r="X301" s="312"/>
      <c r="Y301" s="312"/>
      <c r="Z301" s="312"/>
    </row>
    <row r="302" spans="1:26" customFormat="1">
      <c r="A302" s="312"/>
      <c r="B302" s="312"/>
      <c r="C302" s="312"/>
      <c r="S302" s="312"/>
      <c r="T302" s="312"/>
      <c r="U302" s="312"/>
      <c r="V302" s="312"/>
      <c r="W302" s="312"/>
      <c r="X302" s="312"/>
      <c r="Y302" s="312"/>
      <c r="Z302" s="312"/>
    </row>
    <row r="303" spans="1:26" customFormat="1">
      <c r="A303" s="312"/>
      <c r="B303" s="312"/>
      <c r="C303" s="312"/>
      <c r="S303" s="312"/>
      <c r="T303" s="312"/>
      <c r="U303" s="312"/>
      <c r="V303" s="312"/>
      <c r="W303" s="312"/>
      <c r="X303" s="312"/>
      <c r="Y303" s="312"/>
      <c r="Z303" s="312"/>
    </row>
    <row r="304" spans="1:26" customFormat="1">
      <c r="A304" s="312"/>
      <c r="B304" s="312"/>
      <c r="C304" s="312"/>
      <c r="S304" s="312"/>
      <c r="T304" s="312"/>
      <c r="U304" s="312"/>
      <c r="V304" s="312"/>
      <c r="W304" s="312"/>
      <c r="X304" s="312"/>
      <c r="Y304" s="312"/>
      <c r="Z304" s="312"/>
    </row>
    <row r="305" spans="1:26" customFormat="1">
      <c r="A305" s="312"/>
      <c r="B305" s="312"/>
      <c r="C305" s="312"/>
      <c r="S305" s="312"/>
      <c r="T305" s="312"/>
      <c r="U305" s="312"/>
      <c r="V305" s="312"/>
      <c r="W305" s="312"/>
      <c r="X305" s="312"/>
      <c r="Y305" s="312"/>
      <c r="Z305" s="312"/>
    </row>
    <row r="306" spans="1:26" customFormat="1">
      <c r="A306" s="312"/>
      <c r="B306" s="312"/>
      <c r="C306" s="312"/>
      <c r="S306" s="312"/>
      <c r="T306" s="312"/>
      <c r="U306" s="312"/>
      <c r="V306" s="312"/>
      <c r="W306" s="312"/>
      <c r="X306" s="312"/>
      <c r="Y306" s="312"/>
      <c r="Z306" s="312"/>
    </row>
    <row r="307" spans="1:26" customFormat="1">
      <c r="A307" s="312"/>
      <c r="B307" s="312"/>
      <c r="C307" s="312"/>
      <c r="S307" s="312"/>
      <c r="T307" s="312"/>
      <c r="U307" s="312"/>
      <c r="V307" s="312"/>
      <c r="W307" s="312"/>
      <c r="X307" s="312"/>
      <c r="Y307" s="312"/>
      <c r="Z307" s="312"/>
    </row>
    <row r="308" spans="1:26" customFormat="1">
      <c r="A308" s="312"/>
      <c r="B308" s="312"/>
      <c r="C308" s="312"/>
      <c r="S308" s="312"/>
      <c r="T308" s="312"/>
      <c r="U308" s="312"/>
      <c r="V308" s="312"/>
      <c r="W308" s="312"/>
      <c r="X308" s="312"/>
      <c r="Y308" s="312"/>
      <c r="Z308" s="312"/>
    </row>
    <row r="309" spans="1:26" customFormat="1">
      <c r="A309" s="312"/>
      <c r="B309" s="312"/>
      <c r="C309" s="312"/>
      <c r="S309" s="312"/>
      <c r="T309" s="312"/>
      <c r="U309" s="312"/>
      <c r="V309" s="312"/>
      <c r="W309" s="312"/>
      <c r="X309" s="312"/>
      <c r="Y309" s="312"/>
      <c r="Z309" s="312"/>
    </row>
    <row r="310" spans="1:26" customFormat="1">
      <c r="A310" s="312"/>
      <c r="B310" s="312"/>
      <c r="C310" s="312"/>
      <c r="S310" s="312"/>
      <c r="T310" s="312"/>
      <c r="U310" s="312"/>
      <c r="V310" s="312"/>
      <c r="W310" s="312"/>
      <c r="X310" s="312"/>
      <c r="Y310" s="312"/>
      <c r="Z310" s="312"/>
    </row>
    <row r="311" spans="1:26" customFormat="1">
      <c r="A311" s="312"/>
      <c r="B311" s="312"/>
      <c r="C311" s="312"/>
      <c r="S311" s="312"/>
      <c r="T311" s="312"/>
      <c r="U311" s="312"/>
      <c r="V311" s="312"/>
      <c r="W311" s="312"/>
      <c r="X311" s="312"/>
      <c r="Y311" s="312"/>
      <c r="Z311" s="312"/>
    </row>
    <row r="312" spans="1:26" customFormat="1">
      <c r="A312" s="312"/>
      <c r="B312" s="312"/>
      <c r="C312" s="312"/>
      <c r="S312" s="312"/>
      <c r="T312" s="312"/>
      <c r="U312" s="312"/>
      <c r="V312" s="312"/>
      <c r="W312" s="312"/>
      <c r="X312" s="312"/>
      <c r="Y312" s="312"/>
      <c r="Z312" s="312"/>
    </row>
    <row r="313" spans="1:26" customFormat="1">
      <c r="A313" s="312"/>
      <c r="B313" s="312"/>
      <c r="C313" s="312"/>
      <c r="S313" s="312"/>
      <c r="T313" s="312"/>
      <c r="U313" s="312"/>
      <c r="V313" s="312"/>
      <c r="W313" s="312"/>
      <c r="X313" s="312"/>
      <c r="Y313" s="312"/>
      <c r="Z313" s="312"/>
    </row>
    <row r="314" spans="1:26" customFormat="1">
      <c r="A314" s="312"/>
      <c r="B314" s="312"/>
      <c r="C314" s="312"/>
      <c r="S314" s="312"/>
      <c r="T314" s="312"/>
      <c r="U314" s="312"/>
      <c r="V314" s="312"/>
      <c r="W314" s="312"/>
      <c r="X314" s="312"/>
      <c r="Y314" s="312"/>
      <c r="Z314" s="312"/>
    </row>
    <row r="315" spans="1:26" customFormat="1">
      <c r="A315" s="312"/>
      <c r="B315" s="312"/>
      <c r="C315" s="312"/>
      <c r="S315" s="312"/>
      <c r="T315" s="312"/>
      <c r="U315" s="312"/>
      <c r="V315" s="312"/>
      <c r="W315" s="312"/>
      <c r="X315" s="312"/>
      <c r="Y315" s="312"/>
      <c r="Z315" s="312"/>
    </row>
    <row r="316" spans="1:26" customFormat="1">
      <c r="A316" s="312"/>
      <c r="B316" s="312"/>
      <c r="C316" s="312"/>
      <c r="S316" s="312"/>
      <c r="T316" s="312"/>
      <c r="U316" s="312"/>
      <c r="V316" s="312"/>
      <c r="W316" s="312"/>
      <c r="X316" s="312"/>
      <c r="Y316" s="312"/>
      <c r="Z316" s="312"/>
    </row>
    <row r="317" spans="1:26" customFormat="1">
      <c r="A317" s="312"/>
      <c r="B317" s="312"/>
      <c r="C317" s="312"/>
      <c r="S317" s="312"/>
      <c r="T317" s="312"/>
      <c r="U317" s="312"/>
      <c r="V317" s="312"/>
      <c r="W317" s="312"/>
      <c r="X317" s="312"/>
      <c r="Y317" s="312"/>
      <c r="Z317" s="312"/>
    </row>
    <row r="318" spans="1:26" customFormat="1">
      <c r="A318" s="312"/>
      <c r="B318" s="312"/>
      <c r="C318" s="312"/>
      <c r="S318" s="312"/>
      <c r="T318" s="312"/>
      <c r="U318" s="312"/>
      <c r="V318" s="312"/>
      <c r="W318" s="312"/>
      <c r="X318" s="312"/>
      <c r="Y318" s="312"/>
      <c r="Z318" s="312"/>
    </row>
    <row r="319" spans="1:26" customFormat="1">
      <c r="A319" s="312"/>
      <c r="B319" s="312"/>
      <c r="C319" s="312"/>
      <c r="S319" s="312"/>
      <c r="T319" s="312"/>
      <c r="U319" s="312"/>
      <c r="V319" s="312"/>
      <c r="W319" s="312"/>
      <c r="X319" s="312"/>
      <c r="Y319" s="312"/>
      <c r="Z319" s="312"/>
    </row>
    <row r="320" spans="1:26" customFormat="1">
      <c r="A320" s="312"/>
      <c r="B320" s="312"/>
      <c r="C320" s="312"/>
      <c r="S320" s="312"/>
      <c r="T320" s="312"/>
      <c r="U320" s="312"/>
      <c r="V320" s="312"/>
      <c r="W320" s="312"/>
      <c r="X320" s="312"/>
      <c r="Y320" s="312"/>
      <c r="Z320" s="312"/>
    </row>
    <row r="321" spans="1:26" customFormat="1">
      <c r="A321" s="312"/>
      <c r="B321" s="312"/>
      <c r="C321" s="312"/>
      <c r="S321" s="312"/>
      <c r="T321" s="312"/>
      <c r="U321" s="312"/>
      <c r="V321" s="312"/>
      <c r="W321" s="312"/>
      <c r="X321" s="312"/>
      <c r="Y321" s="312"/>
      <c r="Z321" s="312"/>
    </row>
    <row r="322" spans="1:26" customFormat="1">
      <c r="A322" s="312"/>
      <c r="B322" s="312"/>
      <c r="C322" s="312"/>
      <c r="S322" s="312"/>
      <c r="T322" s="312"/>
      <c r="U322" s="312"/>
      <c r="V322" s="312"/>
      <c r="W322" s="312"/>
      <c r="X322" s="312"/>
      <c r="Y322" s="312"/>
      <c r="Z322" s="312"/>
    </row>
    <row r="323" spans="1:26" customFormat="1">
      <c r="A323" s="312"/>
      <c r="B323" s="312"/>
      <c r="C323" s="312"/>
      <c r="S323" s="312"/>
      <c r="T323" s="312"/>
      <c r="U323" s="312"/>
      <c r="V323" s="312"/>
      <c r="W323" s="312"/>
      <c r="X323" s="312"/>
      <c r="Y323" s="312"/>
      <c r="Z323" s="312"/>
    </row>
    <row r="324" spans="1:26" customFormat="1">
      <c r="A324" s="312"/>
      <c r="B324" s="312"/>
      <c r="C324" s="312"/>
      <c r="S324" s="312"/>
      <c r="T324" s="312"/>
      <c r="U324" s="312"/>
      <c r="V324" s="312"/>
      <c r="W324" s="312"/>
      <c r="X324" s="312"/>
      <c r="Y324" s="312"/>
      <c r="Z324" s="312"/>
    </row>
    <row r="325" spans="1:26" customFormat="1">
      <c r="A325" s="312"/>
      <c r="B325" s="312"/>
      <c r="C325" s="312"/>
      <c r="S325" s="312"/>
      <c r="T325" s="312"/>
      <c r="U325" s="312"/>
      <c r="V325" s="312"/>
      <c r="W325" s="312"/>
      <c r="X325" s="312"/>
      <c r="Y325" s="312"/>
      <c r="Z325" s="312"/>
    </row>
    <row r="326" spans="1:26" customFormat="1">
      <c r="A326" s="312"/>
      <c r="B326" s="312"/>
      <c r="C326" s="312"/>
      <c r="S326" s="312"/>
      <c r="T326" s="312"/>
      <c r="U326" s="312"/>
      <c r="V326" s="312"/>
      <c r="W326" s="312"/>
      <c r="X326" s="312"/>
      <c r="Y326" s="312"/>
      <c r="Z326" s="312"/>
    </row>
    <row r="327" spans="1:26" customFormat="1">
      <c r="A327" s="312"/>
      <c r="B327" s="312"/>
      <c r="C327" s="312"/>
      <c r="S327" s="312"/>
      <c r="T327" s="312"/>
      <c r="U327" s="312"/>
      <c r="V327" s="312"/>
      <c r="W327" s="312"/>
      <c r="X327" s="312"/>
      <c r="Y327" s="312"/>
      <c r="Z327" s="312"/>
    </row>
    <row r="328" spans="1:26" customFormat="1">
      <c r="A328" s="312"/>
      <c r="B328" s="312"/>
      <c r="C328" s="312"/>
      <c r="S328" s="312"/>
      <c r="T328" s="312"/>
      <c r="U328" s="312"/>
      <c r="V328" s="312"/>
      <c r="W328" s="312"/>
      <c r="X328" s="312"/>
      <c r="Y328" s="312"/>
      <c r="Z328" s="312"/>
    </row>
    <row r="329" spans="1:26" customFormat="1">
      <c r="A329" s="312"/>
      <c r="B329" s="312"/>
      <c r="C329" s="312"/>
      <c r="S329" s="312"/>
      <c r="T329" s="312"/>
      <c r="U329" s="312"/>
      <c r="V329" s="312"/>
      <c r="W329" s="312"/>
      <c r="X329" s="312"/>
      <c r="Y329" s="312"/>
      <c r="Z329" s="312"/>
    </row>
    <row r="330" spans="1:26" customFormat="1">
      <c r="A330" s="312"/>
      <c r="B330" s="312"/>
      <c r="C330" s="312"/>
      <c r="S330" s="312"/>
      <c r="T330" s="312"/>
      <c r="U330" s="312"/>
      <c r="V330" s="312"/>
      <c r="W330" s="312"/>
      <c r="X330" s="312"/>
      <c r="Y330" s="312"/>
      <c r="Z330" s="312"/>
    </row>
    <row r="331" spans="1:26" customFormat="1">
      <c r="A331" s="312"/>
      <c r="B331" s="312"/>
      <c r="C331" s="312"/>
      <c r="S331" s="312"/>
      <c r="T331" s="312"/>
      <c r="U331" s="312"/>
      <c r="V331" s="312"/>
      <c r="W331" s="312"/>
      <c r="X331" s="312"/>
      <c r="Y331" s="312"/>
      <c r="Z331" s="312"/>
    </row>
    <row r="332" spans="1:26" customFormat="1">
      <c r="A332" s="312"/>
      <c r="B332" s="312"/>
      <c r="C332" s="312"/>
      <c r="S332" s="312"/>
      <c r="T332" s="312"/>
      <c r="U332" s="312"/>
      <c r="V332" s="312"/>
      <c r="W332" s="312"/>
      <c r="X332" s="312"/>
      <c r="Y332" s="312"/>
      <c r="Z332" s="312"/>
    </row>
    <row r="333" spans="1:26" customFormat="1">
      <c r="A333" s="312"/>
      <c r="B333" s="312"/>
      <c r="C333" s="312"/>
      <c r="S333" s="312"/>
      <c r="T333" s="312"/>
      <c r="U333" s="312"/>
      <c r="V333" s="312"/>
      <c r="W333" s="312"/>
      <c r="X333" s="312"/>
      <c r="Y333" s="312"/>
      <c r="Z333" s="312"/>
    </row>
    <row r="334" spans="1:26" customFormat="1">
      <c r="A334" s="312"/>
      <c r="B334" s="312"/>
      <c r="C334" s="312"/>
      <c r="S334" s="312"/>
      <c r="T334" s="312"/>
      <c r="U334" s="312"/>
      <c r="V334" s="312"/>
      <c r="W334" s="312"/>
      <c r="X334" s="312"/>
      <c r="Y334" s="312"/>
      <c r="Z334" s="312"/>
    </row>
    <row r="335" spans="1:26" customFormat="1">
      <c r="A335" s="312"/>
      <c r="B335" s="312"/>
      <c r="C335" s="312"/>
      <c r="S335" s="312"/>
      <c r="T335" s="312"/>
      <c r="U335" s="312"/>
      <c r="V335" s="312"/>
      <c r="W335" s="312"/>
      <c r="X335" s="312"/>
      <c r="Y335" s="312"/>
      <c r="Z335" s="312"/>
    </row>
    <row r="336" spans="1:26" customFormat="1">
      <c r="A336" s="312"/>
      <c r="B336" s="312"/>
      <c r="C336" s="312"/>
      <c r="S336" s="312"/>
      <c r="T336" s="312"/>
      <c r="U336" s="312"/>
      <c r="V336" s="312"/>
      <c r="W336" s="312"/>
      <c r="X336" s="312"/>
      <c r="Y336" s="312"/>
      <c r="Z336" s="312"/>
    </row>
    <row r="337" spans="1:26" customFormat="1">
      <c r="A337" s="312"/>
      <c r="B337" s="312"/>
      <c r="C337" s="312"/>
      <c r="S337" s="312"/>
      <c r="T337" s="312"/>
      <c r="U337" s="312"/>
      <c r="V337" s="312"/>
      <c r="W337" s="312"/>
      <c r="X337" s="312"/>
      <c r="Y337" s="312"/>
      <c r="Z337" s="312"/>
    </row>
    <row r="338" spans="1:26" customFormat="1">
      <c r="A338" s="312"/>
      <c r="B338" s="312"/>
      <c r="C338" s="312"/>
      <c r="S338" s="312"/>
      <c r="T338" s="312"/>
      <c r="U338" s="312"/>
      <c r="V338" s="312"/>
      <c r="W338" s="312"/>
      <c r="X338" s="312"/>
      <c r="Y338" s="312"/>
      <c r="Z338" s="312"/>
    </row>
    <row r="339" spans="1:26" customFormat="1">
      <c r="A339" s="312"/>
      <c r="B339" s="312"/>
      <c r="C339" s="312"/>
      <c r="S339" s="312"/>
      <c r="T339" s="312"/>
      <c r="U339" s="312"/>
      <c r="V339" s="312"/>
      <c r="W339" s="312"/>
      <c r="X339" s="312"/>
      <c r="Y339" s="312"/>
      <c r="Z339" s="312"/>
    </row>
    <row r="340" spans="1:26" customFormat="1">
      <c r="A340" s="312"/>
      <c r="B340" s="312"/>
      <c r="C340" s="312"/>
      <c r="S340" s="312"/>
      <c r="T340" s="312"/>
      <c r="U340" s="312"/>
      <c r="V340" s="312"/>
      <c r="W340" s="312"/>
      <c r="X340" s="312"/>
      <c r="Y340" s="312"/>
      <c r="Z340" s="312"/>
    </row>
    <row r="341" spans="1:26" customFormat="1">
      <c r="A341" s="312"/>
      <c r="B341" s="312"/>
      <c r="C341" s="312"/>
      <c r="S341" s="312"/>
      <c r="T341" s="312"/>
      <c r="U341" s="312"/>
      <c r="V341" s="312"/>
      <c r="W341" s="312"/>
      <c r="X341" s="312"/>
      <c r="Y341" s="312"/>
      <c r="Z341" s="312"/>
    </row>
    <row r="342" spans="1:26" customFormat="1">
      <c r="A342" s="312"/>
      <c r="B342" s="312"/>
      <c r="C342" s="312"/>
      <c r="S342" s="312"/>
      <c r="T342" s="312"/>
      <c r="U342" s="312"/>
      <c r="V342" s="312"/>
      <c r="W342" s="312"/>
      <c r="X342" s="312"/>
      <c r="Y342" s="312"/>
      <c r="Z342" s="312"/>
    </row>
    <row r="343" spans="1:26" customFormat="1">
      <c r="A343" s="312"/>
      <c r="B343" s="312"/>
      <c r="C343" s="312"/>
      <c r="S343" s="312"/>
      <c r="T343" s="312"/>
      <c r="U343" s="312"/>
      <c r="V343" s="312"/>
      <c r="W343" s="312"/>
      <c r="X343" s="312"/>
      <c r="Y343" s="312"/>
      <c r="Z343" s="312"/>
    </row>
    <row r="344" spans="1:26" customFormat="1">
      <c r="A344" s="312"/>
      <c r="B344" s="312"/>
      <c r="C344" s="312"/>
      <c r="S344" s="312"/>
      <c r="T344" s="312"/>
      <c r="U344" s="312"/>
      <c r="V344" s="312"/>
      <c r="W344" s="312"/>
      <c r="X344" s="312"/>
      <c r="Y344" s="312"/>
      <c r="Z344" s="312"/>
    </row>
    <row r="345" spans="1:26" customFormat="1">
      <c r="A345" s="312"/>
      <c r="B345" s="312"/>
      <c r="C345" s="312"/>
      <c r="S345" s="312"/>
      <c r="T345" s="312"/>
      <c r="U345" s="312"/>
      <c r="V345" s="312"/>
      <c r="W345" s="312"/>
      <c r="X345" s="312"/>
      <c r="Y345" s="312"/>
      <c r="Z345" s="312"/>
    </row>
    <row r="346" spans="1:26" customFormat="1">
      <c r="A346" s="312"/>
      <c r="B346" s="312"/>
      <c r="C346" s="312"/>
      <c r="S346" s="312"/>
      <c r="T346" s="312"/>
      <c r="U346" s="312"/>
      <c r="V346" s="312"/>
      <c r="W346" s="312"/>
      <c r="X346" s="312"/>
      <c r="Y346" s="312"/>
      <c r="Z346" s="312"/>
    </row>
    <row r="347" spans="1:26" customFormat="1">
      <c r="A347" s="312"/>
      <c r="B347" s="312"/>
      <c r="C347" s="312"/>
      <c r="S347" s="312"/>
      <c r="T347" s="312"/>
      <c r="U347" s="312"/>
      <c r="V347" s="312"/>
      <c r="W347" s="312"/>
      <c r="X347" s="312"/>
      <c r="Y347" s="312"/>
      <c r="Z347" s="312"/>
    </row>
    <row r="348" spans="1:26" customFormat="1">
      <c r="A348" s="312"/>
      <c r="B348" s="312"/>
      <c r="C348" s="312"/>
      <c r="S348" s="312"/>
      <c r="T348" s="312"/>
      <c r="U348" s="312"/>
      <c r="V348" s="312"/>
      <c r="W348" s="312"/>
      <c r="X348" s="312"/>
      <c r="Y348" s="312"/>
      <c r="Z348" s="312"/>
    </row>
    <row r="349" spans="1:26" customFormat="1">
      <c r="A349" s="312"/>
      <c r="B349" s="312"/>
      <c r="C349" s="312"/>
      <c r="S349" s="312"/>
      <c r="T349" s="312"/>
      <c r="U349" s="312"/>
      <c r="V349" s="312"/>
      <c r="W349" s="312"/>
      <c r="X349" s="312"/>
      <c r="Y349" s="312"/>
      <c r="Z349" s="312"/>
    </row>
    <row r="350" spans="1:26" customFormat="1">
      <c r="A350" s="312"/>
      <c r="B350" s="312"/>
      <c r="C350" s="312"/>
      <c r="S350" s="312"/>
      <c r="T350" s="312"/>
      <c r="U350" s="312"/>
      <c r="V350" s="312"/>
      <c r="W350" s="312"/>
      <c r="X350" s="312"/>
      <c r="Y350" s="312"/>
      <c r="Z350" s="312"/>
    </row>
    <row r="351" spans="1:26" customFormat="1">
      <c r="A351" s="312"/>
      <c r="B351" s="312"/>
      <c r="C351" s="312"/>
      <c r="S351" s="312"/>
      <c r="T351" s="312"/>
      <c r="U351" s="312"/>
      <c r="V351" s="312"/>
      <c r="W351" s="312"/>
      <c r="X351" s="312"/>
      <c r="Y351" s="312"/>
      <c r="Z351" s="312"/>
    </row>
    <row r="352" spans="1:26" customFormat="1">
      <c r="A352" s="312"/>
      <c r="B352" s="312"/>
      <c r="C352" s="312"/>
      <c r="S352" s="312"/>
      <c r="T352" s="312"/>
      <c r="U352" s="312"/>
      <c r="V352" s="312"/>
      <c r="W352" s="312"/>
      <c r="X352" s="312"/>
      <c r="Y352" s="312"/>
      <c r="Z352" s="312"/>
    </row>
    <row r="353" spans="1:26" customFormat="1">
      <c r="A353" s="312"/>
      <c r="B353" s="312"/>
      <c r="C353" s="312"/>
      <c r="S353" s="312"/>
      <c r="T353" s="312"/>
      <c r="U353" s="312"/>
      <c r="V353" s="312"/>
      <c r="W353" s="312"/>
      <c r="X353" s="312"/>
      <c r="Y353" s="312"/>
      <c r="Z353" s="312"/>
    </row>
    <row r="354" spans="1:26" customFormat="1">
      <c r="A354" s="312"/>
      <c r="B354" s="312"/>
      <c r="C354" s="312"/>
      <c r="S354" s="312"/>
      <c r="T354" s="312"/>
      <c r="U354" s="312"/>
      <c r="V354" s="312"/>
      <c r="W354" s="312"/>
      <c r="X354" s="312"/>
      <c r="Y354" s="312"/>
      <c r="Z354" s="312"/>
    </row>
    <row r="355" spans="1:26" customFormat="1">
      <c r="A355" s="312"/>
      <c r="B355" s="312"/>
      <c r="C355" s="312"/>
      <c r="S355" s="312"/>
      <c r="T355" s="312"/>
      <c r="U355" s="312"/>
      <c r="V355" s="312"/>
      <c r="W355" s="312"/>
      <c r="X355" s="312"/>
      <c r="Y355" s="312"/>
      <c r="Z355" s="312"/>
    </row>
    <row r="356" spans="1:26" customFormat="1">
      <c r="A356" s="312"/>
      <c r="B356" s="312"/>
      <c r="C356" s="312"/>
      <c r="S356" s="312"/>
      <c r="T356" s="312"/>
      <c r="U356" s="312"/>
      <c r="V356" s="312"/>
      <c r="W356" s="312"/>
      <c r="X356" s="312"/>
      <c r="Y356" s="312"/>
      <c r="Z356" s="312"/>
    </row>
    <row r="357" spans="1:26" customFormat="1">
      <c r="A357" s="312"/>
      <c r="B357" s="312"/>
      <c r="C357" s="312"/>
      <c r="S357" s="312"/>
      <c r="T357" s="312"/>
      <c r="U357" s="312"/>
      <c r="V357" s="312"/>
      <c r="W357" s="312"/>
      <c r="X357" s="312"/>
      <c r="Y357" s="312"/>
      <c r="Z357" s="312"/>
    </row>
    <row r="358" spans="1:26" customFormat="1">
      <c r="A358" s="312"/>
      <c r="B358" s="312"/>
      <c r="C358" s="312"/>
      <c r="S358" s="312"/>
      <c r="T358" s="312"/>
      <c r="U358" s="312"/>
      <c r="V358" s="312"/>
      <c r="W358" s="312"/>
      <c r="X358" s="312"/>
      <c r="Y358" s="312"/>
      <c r="Z358" s="312"/>
    </row>
    <row r="359" spans="1:26" customFormat="1">
      <c r="A359" s="312"/>
      <c r="B359" s="312"/>
      <c r="C359" s="312"/>
      <c r="S359" s="312"/>
      <c r="T359" s="312"/>
      <c r="U359" s="312"/>
      <c r="V359" s="312"/>
      <c r="W359" s="312"/>
      <c r="X359" s="312"/>
      <c r="Y359" s="312"/>
      <c r="Z359" s="312"/>
    </row>
    <row r="360" spans="1:26" customFormat="1">
      <c r="A360" s="312"/>
      <c r="B360" s="312"/>
      <c r="C360" s="312"/>
      <c r="S360" s="312"/>
      <c r="T360" s="312"/>
      <c r="U360" s="312"/>
      <c r="V360" s="312"/>
      <c r="W360" s="312"/>
      <c r="X360" s="312"/>
      <c r="Y360" s="312"/>
      <c r="Z360" s="312"/>
    </row>
    <row r="361" spans="1:26" customFormat="1">
      <c r="A361" s="312"/>
      <c r="B361" s="312"/>
      <c r="C361" s="312"/>
      <c r="S361" s="312"/>
      <c r="T361" s="312"/>
      <c r="U361" s="312"/>
      <c r="V361" s="312"/>
      <c r="W361" s="312"/>
      <c r="X361" s="312"/>
      <c r="Y361" s="312"/>
      <c r="Z361" s="312"/>
    </row>
    <row r="362" spans="1:26" customFormat="1">
      <c r="A362" s="312"/>
      <c r="B362" s="312"/>
      <c r="C362" s="312"/>
      <c r="S362" s="312"/>
      <c r="T362" s="312"/>
      <c r="U362" s="312"/>
      <c r="V362" s="312"/>
      <c r="W362" s="312"/>
      <c r="X362" s="312"/>
      <c r="Y362" s="312"/>
      <c r="Z362" s="312"/>
    </row>
    <row r="363" spans="1:26" customFormat="1">
      <c r="A363" s="312"/>
      <c r="B363" s="312"/>
      <c r="C363" s="312"/>
      <c r="S363" s="312"/>
      <c r="T363" s="312"/>
      <c r="U363" s="312"/>
      <c r="V363" s="312"/>
      <c r="W363" s="312"/>
      <c r="X363" s="312"/>
      <c r="Y363" s="312"/>
      <c r="Z363" s="312"/>
    </row>
    <row r="364" spans="1:26" customFormat="1">
      <c r="A364" s="312"/>
      <c r="B364" s="312"/>
      <c r="C364" s="312"/>
      <c r="S364" s="312"/>
      <c r="T364" s="312"/>
      <c r="U364" s="312"/>
      <c r="V364" s="312"/>
      <c r="W364" s="312"/>
      <c r="X364" s="312"/>
      <c r="Y364" s="312"/>
      <c r="Z364" s="312"/>
    </row>
    <row r="365" spans="1:26" customFormat="1">
      <c r="A365" s="312"/>
      <c r="B365" s="312"/>
      <c r="C365" s="312"/>
      <c r="S365" s="312"/>
      <c r="T365" s="312"/>
      <c r="U365" s="312"/>
      <c r="V365" s="312"/>
      <c r="W365" s="312"/>
      <c r="X365" s="312"/>
      <c r="Y365" s="312"/>
      <c r="Z365" s="312"/>
    </row>
    <row r="366" spans="1:26" customFormat="1">
      <c r="A366" s="312"/>
      <c r="B366" s="312"/>
      <c r="C366" s="312"/>
      <c r="S366" s="312"/>
      <c r="T366" s="312"/>
      <c r="U366" s="312"/>
      <c r="V366" s="312"/>
      <c r="W366" s="312"/>
      <c r="X366" s="312"/>
      <c r="Y366" s="312"/>
      <c r="Z366" s="312"/>
    </row>
    <row r="367" spans="1:26" customFormat="1">
      <c r="A367" s="312"/>
      <c r="B367" s="312"/>
      <c r="C367" s="312"/>
      <c r="S367" s="312"/>
      <c r="T367" s="312"/>
      <c r="U367" s="312"/>
      <c r="V367" s="312"/>
      <c r="W367" s="312"/>
      <c r="X367" s="312"/>
      <c r="Y367" s="312"/>
      <c r="Z367" s="312"/>
    </row>
    <row r="368" spans="1:26" customFormat="1">
      <c r="A368" s="312"/>
      <c r="B368" s="312"/>
      <c r="C368" s="312"/>
      <c r="S368" s="312"/>
      <c r="T368" s="312"/>
      <c r="U368" s="312"/>
      <c r="V368" s="312"/>
      <c r="W368" s="312"/>
      <c r="X368" s="312"/>
      <c r="Y368" s="312"/>
      <c r="Z368" s="312"/>
    </row>
    <row r="369" spans="1:26" customFormat="1">
      <c r="A369" s="312"/>
      <c r="B369" s="312"/>
      <c r="C369" s="312"/>
      <c r="S369" s="312"/>
      <c r="T369" s="312"/>
      <c r="U369" s="312"/>
      <c r="V369" s="312"/>
      <c r="W369" s="312"/>
      <c r="X369" s="312"/>
      <c r="Y369" s="312"/>
      <c r="Z369" s="312"/>
    </row>
    <row r="370" spans="1:26" customFormat="1">
      <c r="A370" s="312"/>
      <c r="B370" s="312"/>
      <c r="C370" s="312"/>
      <c r="S370" s="312"/>
      <c r="T370" s="312"/>
      <c r="U370" s="312"/>
      <c r="V370" s="312"/>
      <c r="W370" s="312"/>
      <c r="X370" s="312"/>
      <c r="Y370" s="312"/>
      <c r="Z370" s="312"/>
    </row>
    <row r="371" spans="1:26" customFormat="1">
      <c r="A371" s="312"/>
      <c r="B371" s="312"/>
      <c r="C371" s="312"/>
      <c r="S371" s="312"/>
      <c r="T371" s="312"/>
      <c r="U371" s="312"/>
      <c r="V371" s="312"/>
      <c r="W371" s="312"/>
      <c r="X371" s="312"/>
      <c r="Y371" s="312"/>
      <c r="Z371" s="312"/>
    </row>
    <row r="372" spans="1:26" customFormat="1">
      <c r="A372" s="312"/>
      <c r="B372" s="312"/>
      <c r="C372" s="312"/>
      <c r="S372" s="312"/>
      <c r="T372" s="312"/>
      <c r="U372" s="312"/>
      <c r="V372" s="312"/>
      <c r="W372" s="312"/>
      <c r="X372" s="312"/>
      <c r="Y372" s="312"/>
      <c r="Z372" s="312"/>
    </row>
    <row r="373" spans="1:26" customFormat="1">
      <c r="A373" s="312"/>
      <c r="B373" s="312"/>
      <c r="C373" s="312"/>
      <c r="S373" s="312"/>
      <c r="T373" s="312"/>
      <c r="U373" s="312"/>
      <c r="V373" s="312"/>
      <c r="W373" s="312"/>
      <c r="X373" s="312"/>
      <c r="Y373" s="312"/>
      <c r="Z373" s="312"/>
    </row>
    <row r="374" spans="1:26" customFormat="1">
      <c r="A374" s="312"/>
      <c r="B374" s="312"/>
      <c r="C374" s="312"/>
      <c r="S374" s="312"/>
      <c r="T374" s="312"/>
      <c r="U374" s="312"/>
      <c r="V374" s="312"/>
      <c r="W374" s="312"/>
      <c r="X374" s="312"/>
      <c r="Y374" s="312"/>
      <c r="Z374" s="312"/>
    </row>
    <row r="375" spans="1:26" customFormat="1">
      <c r="A375" s="312"/>
      <c r="B375" s="312"/>
      <c r="C375" s="312"/>
      <c r="S375" s="312"/>
      <c r="T375" s="312"/>
      <c r="U375" s="312"/>
      <c r="V375" s="312"/>
      <c r="W375" s="312"/>
      <c r="X375" s="312"/>
      <c r="Y375" s="312"/>
      <c r="Z375" s="312"/>
    </row>
    <row r="376" spans="1:26" customFormat="1">
      <c r="A376" s="312"/>
      <c r="B376" s="312"/>
      <c r="C376" s="312"/>
      <c r="S376" s="312"/>
      <c r="T376" s="312"/>
      <c r="U376" s="312"/>
      <c r="V376" s="312"/>
      <c r="W376" s="312"/>
      <c r="X376" s="312"/>
      <c r="Y376" s="312"/>
      <c r="Z376" s="312"/>
    </row>
    <row r="377" spans="1:26" customFormat="1">
      <c r="A377" s="312"/>
      <c r="B377" s="312"/>
      <c r="C377" s="312"/>
      <c r="S377" s="312"/>
      <c r="T377" s="312"/>
      <c r="U377" s="312"/>
      <c r="V377" s="312"/>
      <c r="W377" s="312"/>
      <c r="X377" s="312"/>
      <c r="Y377" s="312"/>
      <c r="Z377" s="312"/>
    </row>
    <row r="378" spans="1:26" customFormat="1">
      <c r="A378" s="312"/>
      <c r="B378" s="312"/>
      <c r="C378" s="312"/>
      <c r="S378" s="312"/>
      <c r="T378" s="312"/>
      <c r="U378" s="312"/>
      <c r="V378" s="312"/>
      <c r="W378" s="312"/>
      <c r="X378" s="312"/>
      <c r="Y378" s="312"/>
      <c r="Z378" s="312"/>
    </row>
    <row r="379" spans="1:26" customFormat="1">
      <c r="A379" s="312"/>
      <c r="B379" s="312"/>
      <c r="C379" s="312"/>
      <c r="S379" s="312"/>
      <c r="T379" s="312"/>
      <c r="U379" s="312"/>
      <c r="V379" s="312"/>
      <c r="W379" s="312"/>
      <c r="X379" s="312"/>
      <c r="Y379" s="312"/>
      <c r="Z379" s="312"/>
    </row>
    <row r="380" spans="1:26" customFormat="1">
      <c r="A380" s="312"/>
      <c r="B380" s="312"/>
      <c r="C380" s="312"/>
      <c r="S380" s="312"/>
      <c r="T380" s="312"/>
      <c r="U380" s="312"/>
      <c r="V380" s="312"/>
      <c r="W380" s="312"/>
      <c r="X380" s="312"/>
      <c r="Y380" s="312"/>
      <c r="Z380" s="312"/>
    </row>
    <row r="381" spans="1:26" customFormat="1">
      <c r="A381" s="312"/>
      <c r="B381" s="312"/>
      <c r="C381" s="312"/>
      <c r="S381" s="312"/>
      <c r="T381" s="312"/>
      <c r="U381" s="312"/>
      <c r="V381" s="312"/>
      <c r="W381" s="312"/>
      <c r="X381" s="312"/>
      <c r="Y381" s="312"/>
      <c r="Z381" s="312"/>
    </row>
    <row r="382" spans="1:26" customFormat="1">
      <c r="A382" s="312"/>
      <c r="B382" s="312"/>
      <c r="C382" s="312"/>
      <c r="S382" s="312"/>
      <c r="T382" s="312"/>
      <c r="U382" s="312"/>
      <c r="V382" s="312"/>
      <c r="W382" s="312"/>
      <c r="X382" s="312"/>
      <c r="Y382" s="312"/>
      <c r="Z382" s="312"/>
    </row>
    <row r="383" spans="1:26" customFormat="1">
      <c r="A383" s="312"/>
      <c r="B383" s="312"/>
      <c r="C383" s="312"/>
      <c r="S383" s="312"/>
      <c r="T383" s="312"/>
      <c r="U383" s="312"/>
      <c r="V383" s="312"/>
      <c r="W383" s="312"/>
      <c r="X383" s="312"/>
      <c r="Y383" s="312"/>
      <c r="Z383" s="312"/>
    </row>
    <row r="384" spans="1:26" customFormat="1">
      <c r="A384" s="312"/>
      <c r="B384" s="312"/>
      <c r="C384" s="312"/>
      <c r="S384" s="312"/>
      <c r="T384" s="312"/>
      <c r="U384" s="312"/>
      <c r="V384" s="312"/>
      <c r="W384" s="312"/>
      <c r="X384" s="312"/>
      <c r="Y384" s="312"/>
      <c r="Z384" s="312"/>
    </row>
    <row r="385" spans="1:26" customFormat="1">
      <c r="A385" s="312"/>
      <c r="B385" s="312"/>
      <c r="C385" s="312"/>
      <c r="S385" s="312"/>
      <c r="T385" s="312"/>
      <c r="U385" s="312"/>
      <c r="V385" s="312"/>
      <c r="W385" s="312"/>
      <c r="X385" s="312"/>
      <c r="Y385" s="312"/>
      <c r="Z385" s="312"/>
    </row>
    <row r="386" spans="1:26" customFormat="1">
      <c r="A386" s="312"/>
      <c r="B386" s="312"/>
      <c r="C386" s="312"/>
      <c r="S386" s="312"/>
      <c r="T386" s="312"/>
      <c r="U386" s="312"/>
      <c r="V386" s="312"/>
      <c r="W386" s="312"/>
      <c r="X386" s="312"/>
      <c r="Y386" s="312"/>
      <c r="Z386" s="312"/>
    </row>
    <row r="387" spans="1:26" customFormat="1">
      <c r="A387" s="312"/>
      <c r="B387" s="312"/>
      <c r="C387" s="312"/>
      <c r="S387" s="312"/>
      <c r="T387" s="312"/>
      <c r="U387" s="312"/>
      <c r="V387" s="312"/>
      <c r="W387" s="312"/>
      <c r="X387" s="312"/>
      <c r="Y387" s="312"/>
      <c r="Z387" s="312"/>
    </row>
    <row r="388" spans="1:26" customFormat="1">
      <c r="A388" s="312"/>
      <c r="B388" s="312"/>
      <c r="C388" s="312"/>
      <c r="S388" s="312"/>
      <c r="T388" s="312"/>
      <c r="U388" s="312"/>
      <c r="V388" s="312"/>
      <c r="W388" s="312"/>
      <c r="X388" s="312"/>
      <c r="Y388" s="312"/>
      <c r="Z388" s="312"/>
    </row>
    <row r="389" spans="1:26" customFormat="1">
      <c r="A389" s="312"/>
      <c r="B389" s="312"/>
      <c r="C389" s="312"/>
      <c r="S389" s="312"/>
      <c r="T389" s="312"/>
      <c r="U389" s="312"/>
      <c r="V389" s="312"/>
      <c r="W389" s="312"/>
      <c r="X389" s="312"/>
      <c r="Y389" s="312"/>
      <c r="Z389" s="312"/>
    </row>
    <row r="390" spans="1:26" customFormat="1">
      <c r="A390" s="312"/>
      <c r="B390" s="312"/>
      <c r="C390" s="312"/>
      <c r="S390" s="312"/>
      <c r="T390" s="312"/>
      <c r="U390" s="312"/>
      <c r="V390" s="312"/>
      <c r="W390" s="312"/>
      <c r="X390" s="312"/>
      <c r="Y390" s="312"/>
      <c r="Z390" s="312"/>
    </row>
    <row r="391" spans="1:26" customFormat="1">
      <c r="A391" s="312"/>
      <c r="B391" s="312"/>
      <c r="C391" s="312"/>
      <c r="S391" s="312"/>
      <c r="T391" s="312"/>
      <c r="U391" s="312"/>
      <c r="V391" s="312"/>
      <c r="W391" s="312"/>
      <c r="X391" s="312"/>
      <c r="Y391" s="312"/>
      <c r="Z391" s="312"/>
    </row>
    <row r="392" spans="1:26" customFormat="1">
      <c r="A392" s="312"/>
      <c r="B392" s="312"/>
      <c r="C392" s="312"/>
      <c r="S392" s="312"/>
      <c r="T392" s="312"/>
      <c r="U392" s="312"/>
      <c r="V392" s="312"/>
      <c r="W392" s="312"/>
      <c r="X392" s="312"/>
      <c r="Y392" s="312"/>
      <c r="Z392" s="312"/>
    </row>
    <row r="393" spans="1:26" customFormat="1">
      <c r="A393" s="312"/>
      <c r="B393" s="312"/>
      <c r="C393" s="312"/>
      <c r="S393" s="312"/>
      <c r="T393" s="312"/>
      <c r="U393" s="312"/>
      <c r="V393" s="312"/>
      <c r="W393" s="312"/>
      <c r="X393" s="312"/>
      <c r="Y393" s="312"/>
      <c r="Z393" s="312"/>
    </row>
    <row r="394" spans="1:26" customFormat="1">
      <c r="A394" s="312"/>
      <c r="B394" s="312"/>
      <c r="C394" s="312"/>
      <c r="S394" s="312"/>
      <c r="T394" s="312"/>
      <c r="U394" s="312"/>
      <c r="V394" s="312"/>
      <c r="W394" s="312"/>
      <c r="X394" s="312"/>
      <c r="Y394" s="312"/>
      <c r="Z394" s="312"/>
    </row>
    <row r="395" spans="1:26" customFormat="1">
      <c r="A395" s="312"/>
      <c r="B395" s="312"/>
      <c r="C395" s="312"/>
      <c r="S395" s="312"/>
      <c r="T395" s="312"/>
      <c r="U395" s="312"/>
      <c r="V395" s="312"/>
      <c r="W395" s="312"/>
      <c r="X395" s="312"/>
      <c r="Y395" s="312"/>
      <c r="Z395" s="312"/>
    </row>
    <row r="396" spans="1:26" customFormat="1">
      <c r="A396" s="312"/>
      <c r="B396" s="312"/>
      <c r="C396" s="312"/>
      <c r="S396" s="312"/>
      <c r="T396" s="312"/>
      <c r="U396" s="312"/>
      <c r="V396" s="312"/>
      <c r="W396" s="312"/>
      <c r="X396" s="312"/>
      <c r="Y396" s="312"/>
      <c r="Z396" s="312"/>
    </row>
    <row r="397" spans="1:26" customFormat="1">
      <c r="A397" s="312"/>
      <c r="B397" s="312"/>
      <c r="C397" s="312"/>
      <c r="S397" s="312"/>
      <c r="T397" s="312"/>
      <c r="U397" s="312"/>
      <c r="V397" s="312"/>
      <c r="W397" s="312"/>
      <c r="X397" s="312"/>
      <c r="Y397" s="312"/>
      <c r="Z397" s="312"/>
    </row>
    <row r="398" spans="1:26" customFormat="1">
      <c r="A398" s="312"/>
      <c r="B398" s="312"/>
      <c r="C398" s="312"/>
      <c r="S398" s="312"/>
      <c r="T398" s="312"/>
      <c r="U398" s="312"/>
      <c r="V398" s="312"/>
      <c r="W398" s="312"/>
      <c r="X398" s="312"/>
      <c r="Y398" s="312"/>
      <c r="Z398" s="312"/>
    </row>
    <row r="399" spans="1:26" customFormat="1">
      <c r="A399" s="312"/>
      <c r="B399" s="312"/>
      <c r="C399" s="312"/>
      <c r="S399" s="312"/>
      <c r="T399" s="312"/>
      <c r="U399" s="312"/>
      <c r="V399" s="312"/>
      <c r="W399" s="312"/>
      <c r="X399" s="312"/>
      <c r="Y399" s="312"/>
      <c r="Z399" s="312"/>
    </row>
    <row r="400" spans="1:26" customFormat="1">
      <c r="A400" s="312"/>
      <c r="B400" s="312"/>
      <c r="C400" s="312"/>
      <c r="S400" s="312"/>
      <c r="T400" s="312"/>
      <c r="U400" s="312"/>
      <c r="V400" s="312"/>
      <c r="W400" s="312"/>
      <c r="X400" s="312"/>
      <c r="Y400" s="312"/>
      <c r="Z400" s="312"/>
    </row>
    <row r="401" spans="1:26" customFormat="1">
      <c r="A401" s="312"/>
      <c r="B401" s="312"/>
      <c r="C401" s="312"/>
      <c r="S401" s="312"/>
      <c r="T401" s="312"/>
      <c r="U401" s="312"/>
      <c r="V401" s="312"/>
      <c r="W401" s="312"/>
      <c r="X401" s="312"/>
      <c r="Y401" s="312"/>
      <c r="Z401" s="312"/>
    </row>
    <row r="402" spans="1:26" customFormat="1">
      <c r="A402" s="312"/>
      <c r="B402" s="312"/>
      <c r="C402" s="312"/>
      <c r="S402" s="312"/>
      <c r="T402" s="312"/>
      <c r="U402" s="312"/>
      <c r="V402" s="312"/>
      <c r="W402" s="312"/>
      <c r="X402" s="312"/>
      <c r="Y402" s="312"/>
      <c r="Z402" s="312"/>
    </row>
    <row r="403" spans="1:26" customFormat="1">
      <c r="A403" s="312"/>
      <c r="B403" s="312"/>
      <c r="C403" s="312"/>
      <c r="S403" s="312"/>
      <c r="T403" s="312"/>
      <c r="U403" s="312"/>
      <c r="V403" s="312"/>
      <c r="W403" s="312"/>
      <c r="X403" s="312"/>
      <c r="Y403" s="312"/>
      <c r="Z403" s="312"/>
    </row>
    <row r="404" spans="1:26" customFormat="1">
      <c r="A404" s="312"/>
      <c r="B404" s="312"/>
      <c r="C404" s="312"/>
      <c r="S404" s="312"/>
      <c r="T404" s="312"/>
      <c r="U404" s="312"/>
      <c r="V404" s="312"/>
      <c r="W404" s="312"/>
      <c r="X404" s="312"/>
      <c r="Y404" s="312"/>
      <c r="Z404" s="312"/>
    </row>
    <row r="405" spans="1:26" customFormat="1">
      <c r="A405" s="312"/>
      <c r="B405" s="312"/>
      <c r="C405" s="312"/>
      <c r="S405" s="312"/>
      <c r="T405" s="312"/>
      <c r="U405" s="312"/>
      <c r="V405" s="312"/>
      <c r="W405" s="312"/>
      <c r="X405" s="312"/>
      <c r="Y405" s="312"/>
      <c r="Z405" s="312"/>
    </row>
    <row r="406" spans="1:26" customFormat="1">
      <c r="A406" s="312"/>
      <c r="B406" s="312"/>
      <c r="C406" s="312"/>
      <c r="S406" s="312"/>
      <c r="T406" s="312"/>
      <c r="U406" s="312"/>
      <c r="V406" s="312"/>
      <c r="W406" s="312"/>
      <c r="X406" s="312"/>
      <c r="Y406" s="312"/>
      <c r="Z406" s="312"/>
    </row>
    <row r="407" spans="1:26" customFormat="1">
      <c r="A407" s="312"/>
      <c r="B407" s="312"/>
      <c r="C407" s="312"/>
      <c r="S407" s="312"/>
      <c r="T407" s="312"/>
      <c r="U407" s="312"/>
      <c r="V407" s="312"/>
      <c r="W407" s="312"/>
      <c r="X407" s="312"/>
      <c r="Y407" s="312"/>
      <c r="Z407" s="312"/>
    </row>
    <row r="408" spans="1:26" customFormat="1">
      <c r="A408" s="312"/>
      <c r="B408" s="312"/>
      <c r="C408" s="312"/>
      <c r="S408" s="312"/>
      <c r="T408" s="312"/>
      <c r="U408" s="312"/>
      <c r="V408" s="312"/>
      <c r="W408" s="312"/>
      <c r="X408" s="312"/>
      <c r="Y408" s="312"/>
      <c r="Z408" s="312"/>
    </row>
    <row r="409" spans="1:26" customFormat="1">
      <c r="A409" s="312"/>
      <c r="B409" s="312"/>
      <c r="C409" s="312"/>
      <c r="S409" s="312"/>
      <c r="T409" s="312"/>
      <c r="U409" s="312"/>
      <c r="V409" s="312"/>
      <c r="W409" s="312"/>
      <c r="X409" s="312"/>
      <c r="Y409" s="312"/>
      <c r="Z409" s="312"/>
    </row>
    <row r="410" spans="1:26" customFormat="1">
      <c r="A410" s="312"/>
      <c r="B410" s="312"/>
      <c r="C410" s="312"/>
      <c r="S410" s="312"/>
      <c r="T410" s="312"/>
      <c r="U410" s="312"/>
      <c r="V410" s="312"/>
      <c r="W410" s="312"/>
      <c r="X410" s="312"/>
      <c r="Y410" s="312"/>
      <c r="Z410" s="312"/>
    </row>
    <row r="411" spans="1:26" customFormat="1">
      <c r="A411" s="312"/>
      <c r="B411" s="312"/>
      <c r="C411" s="312"/>
      <c r="S411" s="312"/>
      <c r="T411" s="312"/>
      <c r="U411" s="312"/>
      <c r="V411" s="312"/>
      <c r="W411" s="312"/>
      <c r="X411" s="312"/>
      <c r="Y411" s="312"/>
      <c r="Z411" s="312"/>
    </row>
    <row r="412" spans="1:26" customFormat="1">
      <c r="A412" s="312"/>
      <c r="B412" s="312"/>
      <c r="C412" s="312"/>
      <c r="S412" s="312"/>
      <c r="T412" s="312"/>
      <c r="U412" s="312"/>
      <c r="V412" s="312"/>
      <c r="W412" s="312"/>
      <c r="X412" s="312"/>
      <c r="Y412" s="312"/>
      <c r="Z412" s="312"/>
    </row>
    <row r="413" spans="1:26" customFormat="1">
      <c r="A413" s="312"/>
      <c r="B413" s="312"/>
      <c r="C413" s="312"/>
      <c r="S413" s="312"/>
      <c r="T413" s="312"/>
      <c r="U413" s="312"/>
      <c r="V413" s="312"/>
      <c r="W413" s="312"/>
      <c r="X413" s="312"/>
      <c r="Y413" s="312"/>
      <c r="Z413" s="312"/>
    </row>
    <row r="414" spans="1:26" customFormat="1">
      <c r="A414" s="312"/>
      <c r="B414" s="312"/>
      <c r="C414" s="312"/>
      <c r="S414" s="312"/>
      <c r="T414" s="312"/>
      <c r="U414" s="312"/>
      <c r="V414" s="312"/>
      <c r="W414" s="312"/>
      <c r="X414" s="312"/>
      <c r="Y414" s="312"/>
      <c r="Z414" s="312"/>
    </row>
    <row r="415" spans="1:26" customFormat="1">
      <c r="A415" s="312"/>
      <c r="B415" s="312"/>
      <c r="C415" s="312"/>
      <c r="S415" s="312"/>
      <c r="T415" s="312"/>
      <c r="U415" s="312"/>
      <c r="V415" s="312"/>
      <c r="W415" s="312"/>
      <c r="X415" s="312"/>
      <c r="Y415" s="312"/>
      <c r="Z415" s="312"/>
    </row>
    <row r="416" spans="1:26" customFormat="1">
      <c r="A416" s="312"/>
      <c r="B416" s="312"/>
      <c r="C416" s="312"/>
      <c r="S416" s="312"/>
      <c r="T416" s="312"/>
      <c r="U416" s="312"/>
      <c r="V416" s="312"/>
      <c r="W416" s="312"/>
      <c r="X416" s="312"/>
      <c r="Y416" s="312"/>
      <c r="Z416" s="312"/>
    </row>
    <row r="417" spans="1:26" customFormat="1">
      <c r="A417" s="312"/>
      <c r="B417" s="312"/>
      <c r="C417" s="312"/>
      <c r="S417" s="312"/>
      <c r="T417" s="312"/>
      <c r="U417" s="312"/>
      <c r="V417" s="312"/>
      <c r="W417" s="312"/>
      <c r="X417" s="312"/>
      <c r="Y417" s="312"/>
      <c r="Z417" s="312"/>
    </row>
    <row r="418" spans="1:26" customFormat="1">
      <c r="A418" s="312"/>
      <c r="B418" s="312"/>
      <c r="C418" s="312"/>
      <c r="S418" s="312"/>
      <c r="T418" s="312"/>
      <c r="U418" s="312"/>
      <c r="V418" s="312"/>
      <c r="W418" s="312"/>
      <c r="X418" s="312"/>
      <c r="Y418" s="312"/>
      <c r="Z418" s="312"/>
    </row>
    <row r="419" spans="1:26" customFormat="1">
      <c r="A419" s="312"/>
      <c r="B419" s="312"/>
      <c r="C419" s="312"/>
      <c r="S419" s="312"/>
      <c r="T419" s="312"/>
      <c r="U419" s="312"/>
      <c r="V419" s="312"/>
      <c r="W419" s="312"/>
      <c r="X419" s="312"/>
      <c r="Y419" s="312"/>
      <c r="Z419" s="312"/>
    </row>
    <row r="420" spans="1:26" customFormat="1">
      <c r="A420" s="312"/>
      <c r="B420" s="312"/>
      <c r="C420" s="312"/>
      <c r="S420" s="312"/>
      <c r="T420" s="312"/>
      <c r="U420" s="312"/>
      <c r="V420" s="312"/>
      <c r="W420" s="312"/>
      <c r="X420" s="312"/>
      <c r="Y420" s="312"/>
      <c r="Z420" s="312"/>
    </row>
    <row r="421" spans="1:26" customFormat="1">
      <c r="A421" s="312"/>
      <c r="B421" s="312"/>
      <c r="C421" s="312"/>
      <c r="S421" s="312"/>
      <c r="T421" s="312"/>
      <c r="U421" s="312"/>
      <c r="V421" s="312"/>
      <c r="W421" s="312"/>
      <c r="X421" s="312"/>
      <c r="Y421" s="312"/>
      <c r="Z421" s="312"/>
    </row>
    <row r="422" spans="1:26" customFormat="1">
      <c r="A422" s="312"/>
      <c r="B422" s="312"/>
      <c r="C422" s="312"/>
      <c r="S422" s="312"/>
      <c r="T422" s="312"/>
      <c r="U422" s="312"/>
      <c r="V422" s="312"/>
      <c r="W422" s="312"/>
      <c r="X422" s="312"/>
      <c r="Y422" s="312"/>
      <c r="Z422" s="312"/>
    </row>
    <row r="423" spans="1:26" customFormat="1">
      <c r="A423" s="312"/>
      <c r="B423" s="312"/>
      <c r="C423" s="312"/>
      <c r="S423" s="312"/>
      <c r="T423" s="312"/>
      <c r="U423" s="312"/>
      <c r="V423" s="312"/>
      <c r="W423" s="312"/>
      <c r="X423" s="312"/>
      <c r="Y423" s="312"/>
      <c r="Z423" s="312"/>
    </row>
    <row r="424" spans="1:26" customFormat="1">
      <c r="A424" s="312"/>
      <c r="B424" s="312"/>
      <c r="C424" s="312"/>
      <c r="S424" s="312"/>
      <c r="T424" s="312"/>
      <c r="U424" s="312"/>
      <c r="V424" s="312"/>
      <c r="W424" s="312"/>
      <c r="X424" s="312"/>
      <c r="Y424" s="312"/>
      <c r="Z424" s="312"/>
    </row>
    <row r="425" spans="1:26" customFormat="1">
      <c r="A425" s="312"/>
      <c r="B425" s="312"/>
      <c r="C425" s="312"/>
      <c r="S425" s="312"/>
      <c r="T425" s="312"/>
      <c r="U425" s="312"/>
      <c r="V425" s="312"/>
      <c r="W425" s="312"/>
      <c r="X425" s="312"/>
      <c r="Y425" s="312"/>
      <c r="Z425" s="312"/>
    </row>
    <row r="426" spans="1:26" customFormat="1">
      <c r="A426" s="312"/>
      <c r="B426" s="312"/>
      <c r="C426" s="312"/>
      <c r="S426" s="312"/>
      <c r="T426" s="312"/>
      <c r="U426" s="312"/>
      <c r="V426" s="312"/>
      <c r="W426" s="312"/>
      <c r="X426" s="312"/>
      <c r="Y426" s="312"/>
      <c r="Z426" s="312"/>
    </row>
    <row r="427" spans="1:26" customFormat="1">
      <c r="A427" s="312"/>
      <c r="B427" s="312"/>
      <c r="C427" s="312"/>
      <c r="S427" s="312"/>
      <c r="T427" s="312"/>
      <c r="U427" s="312"/>
      <c r="V427" s="312"/>
      <c r="W427" s="312"/>
      <c r="X427" s="312"/>
      <c r="Y427" s="312"/>
      <c r="Z427" s="312"/>
    </row>
    <row r="428" spans="1:26" customFormat="1">
      <c r="A428" s="312"/>
      <c r="B428" s="312"/>
      <c r="C428" s="312"/>
      <c r="S428" s="312"/>
      <c r="T428" s="312"/>
      <c r="U428" s="312"/>
      <c r="V428" s="312"/>
      <c r="W428" s="312"/>
      <c r="X428" s="312"/>
      <c r="Y428" s="312"/>
      <c r="Z428" s="312"/>
    </row>
    <row r="429" spans="1:26" customFormat="1">
      <c r="A429" s="312"/>
      <c r="B429" s="312"/>
      <c r="C429" s="312"/>
      <c r="S429" s="312"/>
      <c r="T429" s="312"/>
      <c r="U429" s="312"/>
      <c r="V429" s="312"/>
      <c r="W429" s="312"/>
      <c r="X429" s="312"/>
      <c r="Y429" s="312"/>
      <c r="Z429" s="312"/>
    </row>
    <row r="430" spans="1:26" customFormat="1">
      <c r="A430" s="312"/>
      <c r="B430" s="312"/>
      <c r="C430" s="312"/>
      <c r="S430" s="312"/>
      <c r="T430" s="312"/>
      <c r="U430" s="312"/>
      <c r="V430" s="312"/>
      <c r="W430" s="312"/>
      <c r="X430" s="312"/>
      <c r="Y430" s="312"/>
      <c r="Z430" s="312"/>
    </row>
    <row r="431" spans="1:26" customFormat="1">
      <c r="A431" s="312"/>
      <c r="B431" s="312"/>
      <c r="C431" s="312"/>
      <c r="S431" s="312"/>
      <c r="T431" s="312"/>
      <c r="U431" s="312"/>
      <c r="V431" s="312"/>
      <c r="W431" s="312"/>
      <c r="X431" s="312"/>
      <c r="Y431" s="312"/>
      <c r="Z431" s="312"/>
    </row>
    <row r="432" spans="1:26" customFormat="1">
      <c r="A432" s="312"/>
      <c r="B432" s="312"/>
      <c r="C432" s="312"/>
      <c r="S432" s="312"/>
      <c r="T432" s="312"/>
      <c r="U432" s="312"/>
      <c r="V432" s="312"/>
      <c r="W432" s="312"/>
      <c r="X432" s="312"/>
      <c r="Y432" s="312"/>
      <c r="Z432" s="312"/>
    </row>
    <row r="433" spans="1:26" customFormat="1">
      <c r="A433" s="312"/>
      <c r="B433" s="312"/>
      <c r="C433" s="312"/>
      <c r="S433" s="312"/>
      <c r="T433" s="312"/>
      <c r="U433" s="312"/>
      <c r="V433" s="312"/>
      <c r="W433" s="312"/>
      <c r="X433" s="312"/>
      <c r="Y433" s="312"/>
      <c r="Z433" s="312"/>
    </row>
    <row r="434" spans="1:26" customFormat="1">
      <c r="A434" s="312"/>
      <c r="B434" s="312"/>
      <c r="C434" s="312"/>
      <c r="S434" s="312"/>
      <c r="T434" s="312"/>
      <c r="U434" s="312"/>
      <c r="V434" s="312"/>
      <c r="W434" s="312"/>
      <c r="X434" s="312"/>
      <c r="Y434" s="312"/>
      <c r="Z434" s="312"/>
    </row>
    <row r="435" spans="1:26" customFormat="1">
      <c r="A435" s="312"/>
      <c r="B435" s="312"/>
      <c r="C435" s="312"/>
      <c r="S435" s="312"/>
      <c r="T435" s="312"/>
      <c r="U435" s="312"/>
      <c r="V435" s="312"/>
      <c r="W435" s="312"/>
      <c r="X435" s="312"/>
      <c r="Y435" s="312"/>
      <c r="Z435" s="312"/>
    </row>
    <row r="436" spans="1:26" customFormat="1">
      <c r="A436" s="312"/>
      <c r="B436" s="312"/>
      <c r="C436" s="312"/>
      <c r="S436" s="312"/>
      <c r="T436" s="312"/>
      <c r="U436" s="312"/>
      <c r="V436" s="312"/>
      <c r="W436" s="312"/>
      <c r="X436" s="312"/>
      <c r="Y436" s="312"/>
      <c r="Z436" s="312"/>
    </row>
    <row r="437" spans="1:26" customFormat="1">
      <c r="A437" s="312"/>
      <c r="B437" s="312"/>
      <c r="C437" s="312"/>
      <c r="S437" s="312"/>
      <c r="T437" s="312"/>
      <c r="U437" s="312"/>
      <c r="V437" s="312"/>
      <c r="W437" s="312"/>
      <c r="X437" s="312"/>
      <c r="Y437" s="312"/>
      <c r="Z437" s="312"/>
    </row>
    <row r="438" spans="1:26" customFormat="1">
      <c r="A438" s="312"/>
      <c r="B438" s="312"/>
      <c r="C438" s="312"/>
      <c r="S438" s="312"/>
      <c r="T438" s="312"/>
      <c r="U438" s="312"/>
      <c r="V438" s="312"/>
      <c r="W438" s="312"/>
      <c r="X438" s="312"/>
      <c r="Y438" s="312"/>
      <c r="Z438" s="312"/>
    </row>
    <row r="439" spans="1:26" customFormat="1">
      <c r="A439" s="312"/>
      <c r="B439" s="312"/>
      <c r="C439" s="312"/>
      <c r="S439" s="312"/>
      <c r="T439" s="312"/>
      <c r="U439" s="312"/>
      <c r="V439" s="312"/>
      <c r="W439" s="312"/>
      <c r="X439" s="312"/>
      <c r="Y439" s="312"/>
      <c r="Z439" s="312"/>
    </row>
    <row r="440" spans="1:26" customFormat="1">
      <c r="A440" s="312"/>
      <c r="B440" s="312"/>
      <c r="C440" s="312"/>
      <c r="S440" s="312"/>
      <c r="T440" s="312"/>
      <c r="U440" s="312"/>
      <c r="V440" s="312"/>
      <c r="W440" s="312"/>
      <c r="X440" s="312"/>
      <c r="Y440" s="312"/>
      <c r="Z440" s="312"/>
    </row>
    <row r="441" spans="1:26" customFormat="1">
      <c r="A441" s="312"/>
      <c r="B441" s="312"/>
      <c r="C441" s="312"/>
      <c r="S441" s="312"/>
      <c r="T441" s="312"/>
      <c r="U441" s="312"/>
      <c r="V441" s="312"/>
      <c r="W441" s="312"/>
      <c r="X441" s="312"/>
      <c r="Y441" s="312"/>
      <c r="Z441" s="312"/>
    </row>
    <row r="442" spans="1:26" customFormat="1">
      <c r="A442" s="312"/>
      <c r="B442" s="312"/>
      <c r="C442" s="312"/>
      <c r="S442" s="312"/>
      <c r="T442" s="312"/>
      <c r="U442" s="312"/>
      <c r="V442" s="312"/>
      <c r="W442" s="312"/>
      <c r="X442" s="312"/>
      <c r="Y442" s="312"/>
      <c r="Z442" s="312"/>
    </row>
    <row r="443" spans="1:26" customFormat="1">
      <c r="A443" s="312"/>
      <c r="B443" s="312"/>
      <c r="C443" s="312"/>
      <c r="S443" s="312"/>
      <c r="T443" s="312"/>
      <c r="U443" s="312"/>
      <c r="V443" s="312"/>
      <c r="W443" s="312"/>
      <c r="X443" s="312"/>
      <c r="Y443" s="312"/>
      <c r="Z443" s="312"/>
    </row>
    <row r="444" spans="1:26" customFormat="1">
      <c r="A444" s="312"/>
      <c r="B444" s="312"/>
      <c r="C444" s="312"/>
      <c r="S444" s="312"/>
      <c r="T444" s="312"/>
      <c r="U444" s="312"/>
      <c r="V444" s="312"/>
      <c r="W444" s="312"/>
      <c r="X444" s="312"/>
      <c r="Y444" s="312"/>
      <c r="Z444" s="312"/>
    </row>
    <row r="445" spans="1:26" customFormat="1">
      <c r="A445" s="312"/>
      <c r="B445" s="312"/>
      <c r="C445" s="312"/>
      <c r="S445" s="312"/>
      <c r="T445" s="312"/>
      <c r="U445" s="312"/>
      <c r="V445" s="312"/>
      <c r="W445" s="312"/>
      <c r="X445" s="312"/>
      <c r="Y445" s="312"/>
      <c r="Z445" s="312"/>
    </row>
    <row r="446" spans="1:26" customFormat="1">
      <c r="A446" s="312"/>
      <c r="B446" s="312"/>
      <c r="C446" s="312"/>
      <c r="S446" s="312"/>
      <c r="T446" s="312"/>
      <c r="U446" s="312"/>
      <c r="V446" s="312"/>
      <c r="W446" s="312"/>
      <c r="X446" s="312"/>
      <c r="Y446" s="312"/>
      <c r="Z446" s="312"/>
    </row>
    <row r="447" spans="1:26" customFormat="1">
      <c r="A447" s="312"/>
      <c r="B447" s="312"/>
      <c r="C447" s="312"/>
      <c r="S447" s="312"/>
      <c r="T447" s="312"/>
      <c r="U447" s="312"/>
      <c r="V447" s="312"/>
      <c r="W447" s="312"/>
      <c r="X447" s="312"/>
      <c r="Y447" s="312"/>
      <c r="Z447" s="312"/>
    </row>
    <row r="448" spans="1:26" customFormat="1">
      <c r="A448" s="312"/>
      <c r="B448" s="312"/>
      <c r="C448" s="312"/>
      <c r="S448" s="312"/>
      <c r="T448" s="312"/>
      <c r="U448" s="312"/>
      <c r="V448" s="312"/>
      <c r="W448" s="312"/>
      <c r="X448" s="312"/>
      <c r="Y448" s="312"/>
      <c r="Z448" s="312"/>
    </row>
    <row r="449" spans="1:26" customFormat="1">
      <c r="A449" s="312"/>
      <c r="B449" s="312"/>
      <c r="C449" s="312"/>
      <c r="S449" s="312"/>
      <c r="T449" s="312"/>
      <c r="U449" s="312"/>
      <c r="V449" s="312"/>
      <c r="W449" s="312"/>
      <c r="X449" s="312"/>
      <c r="Y449" s="312"/>
      <c r="Z449" s="312"/>
    </row>
    <row r="450" spans="1:26" customFormat="1">
      <c r="A450" s="312"/>
      <c r="B450" s="312"/>
      <c r="C450" s="312"/>
      <c r="S450" s="312"/>
      <c r="T450" s="312"/>
      <c r="U450" s="312"/>
      <c r="V450" s="312"/>
      <c r="W450" s="312"/>
      <c r="X450" s="312"/>
      <c r="Y450" s="312"/>
      <c r="Z450" s="312"/>
    </row>
    <row r="451" spans="1:26" customFormat="1">
      <c r="A451" s="312"/>
      <c r="B451" s="312"/>
      <c r="C451" s="312"/>
      <c r="S451" s="312"/>
      <c r="T451" s="312"/>
      <c r="U451" s="312"/>
      <c r="V451" s="312"/>
      <c r="W451" s="312"/>
      <c r="X451" s="312"/>
      <c r="Y451" s="312"/>
      <c r="Z451" s="312"/>
    </row>
    <row r="452" spans="1:26" customFormat="1">
      <c r="A452" s="312"/>
      <c r="B452" s="312"/>
      <c r="C452" s="312"/>
      <c r="S452" s="312"/>
      <c r="T452" s="312"/>
      <c r="U452" s="312"/>
      <c r="V452" s="312"/>
      <c r="W452" s="312"/>
      <c r="X452" s="312"/>
      <c r="Y452" s="312"/>
      <c r="Z452" s="312"/>
    </row>
    <row r="453" spans="1:26" customFormat="1">
      <c r="A453" s="312"/>
      <c r="B453" s="312"/>
      <c r="C453" s="312"/>
      <c r="S453" s="312"/>
      <c r="T453" s="312"/>
      <c r="U453" s="312"/>
      <c r="V453" s="312"/>
      <c r="W453" s="312"/>
      <c r="X453" s="312"/>
      <c r="Y453" s="312"/>
      <c r="Z453" s="312"/>
    </row>
    <row r="454" spans="1:26" customFormat="1">
      <c r="A454" s="312"/>
      <c r="B454" s="312"/>
      <c r="C454" s="312"/>
      <c r="S454" s="312"/>
      <c r="T454" s="312"/>
      <c r="U454" s="312"/>
      <c r="V454" s="312"/>
      <c r="W454" s="312"/>
      <c r="X454" s="312"/>
      <c r="Y454" s="312"/>
      <c r="Z454" s="312"/>
    </row>
    <row r="455" spans="1:26" customFormat="1">
      <c r="A455" s="312"/>
      <c r="B455" s="312"/>
      <c r="C455" s="312"/>
      <c r="S455" s="312"/>
      <c r="T455" s="312"/>
      <c r="U455" s="312"/>
      <c r="V455" s="312"/>
      <c r="W455" s="312"/>
      <c r="X455" s="312"/>
      <c r="Y455" s="312"/>
      <c r="Z455" s="312"/>
    </row>
    <row r="456" spans="1:26" customFormat="1">
      <c r="A456" s="312"/>
      <c r="B456" s="312"/>
      <c r="C456" s="312"/>
      <c r="S456" s="312"/>
      <c r="T456" s="312"/>
      <c r="U456" s="312"/>
      <c r="V456" s="312"/>
      <c r="W456" s="312"/>
      <c r="X456" s="312"/>
      <c r="Y456" s="312"/>
      <c r="Z456" s="312"/>
    </row>
    <row r="457" spans="1:26" customFormat="1">
      <c r="A457" s="312"/>
      <c r="B457" s="312"/>
      <c r="C457" s="312"/>
      <c r="S457" s="312"/>
      <c r="T457" s="312"/>
      <c r="U457" s="312"/>
      <c r="V457" s="312"/>
      <c r="W457" s="312"/>
      <c r="X457" s="312"/>
      <c r="Y457" s="312"/>
      <c r="Z457" s="312"/>
    </row>
    <row r="458" spans="1:26" customFormat="1">
      <c r="A458" s="312"/>
      <c r="B458" s="312"/>
      <c r="C458" s="312"/>
      <c r="S458" s="312"/>
      <c r="T458" s="312"/>
      <c r="U458" s="312"/>
      <c r="V458" s="312"/>
      <c r="W458" s="312"/>
      <c r="X458" s="312"/>
      <c r="Y458" s="312"/>
      <c r="Z458" s="312"/>
    </row>
    <row r="459" spans="1:26" customFormat="1">
      <c r="A459" s="312"/>
      <c r="B459" s="312"/>
      <c r="C459" s="312"/>
      <c r="S459" s="312"/>
      <c r="T459" s="312"/>
      <c r="U459" s="312"/>
      <c r="V459" s="312"/>
      <c r="W459" s="312"/>
      <c r="X459" s="312"/>
      <c r="Y459" s="312"/>
      <c r="Z459" s="312"/>
    </row>
    <row r="460" spans="1:26" customFormat="1">
      <c r="A460" s="312"/>
      <c r="B460" s="312"/>
      <c r="C460" s="312"/>
      <c r="S460" s="312"/>
      <c r="T460" s="312"/>
      <c r="U460" s="312"/>
      <c r="V460" s="312"/>
      <c r="W460" s="312"/>
      <c r="X460" s="312"/>
      <c r="Y460" s="312"/>
      <c r="Z460" s="312"/>
    </row>
    <row r="461" spans="1:26" customFormat="1">
      <c r="A461" s="312"/>
      <c r="B461" s="312"/>
      <c r="C461" s="312"/>
      <c r="S461" s="312"/>
      <c r="T461" s="312"/>
      <c r="U461" s="312"/>
      <c r="V461" s="312"/>
      <c r="W461" s="312"/>
      <c r="X461" s="312"/>
      <c r="Y461" s="312"/>
      <c r="Z461" s="312"/>
    </row>
    <row r="462" spans="1:26" customFormat="1">
      <c r="A462" s="312"/>
      <c r="B462" s="312"/>
      <c r="C462" s="312"/>
      <c r="S462" s="312"/>
      <c r="T462" s="312"/>
      <c r="U462" s="312"/>
      <c r="V462" s="312"/>
      <c r="W462" s="312"/>
      <c r="X462" s="312"/>
      <c r="Y462" s="312"/>
      <c r="Z462" s="312"/>
    </row>
    <row r="463" spans="1:26" customFormat="1">
      <c r="A463" s="312"/>
      <c r="B463" s="312"/>
      <c r="C463" s="312"/>
      <c r="S463" s="312"/>
      <c r="T463" s="312"/>
      <c r="U463" s="312"/>
      <c r="V463" s="312"/>
      <c r="W463" s="312"/>
      <c r="X463" s="312"/>
      <c r="Y463" s="312"/>
      <c r="Z463" s="312"/>
    </row>
    <row r="464" spans="1:26" customFormat="1">
      <c r="A464" s="312"/>
      <c r="B464" s="312"/>
      <c r="C464" s="312"/>
      <c r="S464" s="312"/>
      <c r="T464" s="312"/>
      <c r="U464" s="312"/>
      <c r="V464" s="312"/>
      <c r="W464" s="312"/>
      <c r="X464" s="312"/>
      <c r="Y464" s="312"/>
      <c r="Z464" s="312"/>
    </row>
    <row r="465" spans="1:26" customFormat="1">
      <c r="A465" s="312"/>
      <c r="B465" s="312"/>
      <c r="C465" s="312"/>
      <c r="S465" s="312"/>
      <c r="T465" s="312"/>
      <c r="U465" s="312"/>
      <c r="V465" s="312"/>
      <c r="W465" s="312"/>
      <c r="X465" s="312"/>
      <c r="Y465" s="312"/>
      <c r="Z465" s="312"/>
    </row>
    <row r="466" spans="1:26" customFormat="1">
      <c r="A466" s="312"/>
      <c r="B466" s="312"/>
      <c r="C466" s="312"/>
      <c r="S466" s="312"/>
      <c r="T466" s="312"/>
      <c r="U466" s="312"/>
      <c r="V466" s="312"/>
      <c r="W466" s="312"/>
      <c r="X466" s="312"/>
      <c r="Y466" s="312"/>
      <c r="Z466" s="312"/>
    </row>
    <row r="467" spans="1:26" customFormat="1">
      <c r="A467" s="312"/>
      <c r="B467" s="312"/>
      <c r="C467" s="312"/>
      <c r="S467" s="312"/>
      <c r="T467" s="312"/>
      <c r="U467" s="312"/>
      <c r="V467" s="312"/>
      <c r="W467" s="312"/>
      <c r="X467" s="312"/>
      <c r="Y467" s="312"/>
      <c r="Z467" s="312"/>
    </row>
    <row r="468" spans="1:26" customFormat="1">
      <c r="A468" s="312"/>
      <c r="B468" s="312"/>
      <c r="C468" s="312"/>
      <c r="S468" s="312"/>
      <c r="T468" s="312"/>
      <c r="U468" s="312"/>
      <c r="V468" s="312"/>
      <c r="W468" s="312"/>
      <c r="X468" s="312"/>
      <c r="Y468" s="312"/>
      <c r="Z468" s="312"/>
    </row>
    <row r="469" spans="1:26" customFormat="1">
      <c r="A469" s="312"/>
      <c r="B469" s="312"/>
      <c r="C469" s="312"/>
      <c r="S469" s="312"/>
      <c r="T469" s="312"/>
      <c r="U469" s="312"/>
      <c r="V469" s="312"/>
      <c r="W469" s="312"/>
      <c r="X469" s="312"/>
      <c r="Y469" s="312"/>
      <c r="Z469" s="312"/>
    </row>
    <row r="470" spans="1:26" customFormat="1">
      <c r="A470" s="312"/>
      <c r="B470" s="312"/>
      <c r="C470" s="312"/>
      <c r="S470" s="312"/>
      <c r="T470" s="312"/>
      <c r="U470" s="312"/>
      <c r="V470" s="312"/>
      <c r="W470" s="312"/>
      <c r="X470" s="312"/>
      <c r="Y470" s="312"/>
      <c r="Z470" s="312"/>
    </row>
    <row r="471" spans="1:26" customFormat="1">
      <c r="A471" s="312"/>
      <c r="B471" s="312"/>
      <c r="C471" s="312"/>
      <c r="S471" s="312"/>
      <c r="T471" s="312"/>
      <c r="U471" s="312"/>
      <c r="V471" s="312"/>
      <c r="W471" s="312"/>
      <c r="X471" s="312"/>
      <c r="Y471" s="312"/>
      <c r="Z471" s="312"/>
    </row>
    <row r="472" spans="1:26" customFormat="1">
      <c r="A472" s="312"/>
      <c r="B472" s="312"/>
      <c r="C472" s="312"/>
      <c r="S472" s="312"/>
      <c r="T472" s="312"/>
      <c r="U472" s="312"/>
      <c r="V472" s="312"/>
      <c r="W472" s="312"/>
      <c r="X472" s="312"/>
      <c r="Y472" s="312"/>
      <c r="Z472" s="312"/>
    </row>
    <row r="473" spans="1:26" customFormat="1">
      <c r="A473" s="312"/>
      <c r="B473" s="312"/>
      <c r="C473" s="312"/>
      <c r="S473" s="312"/>
      <c r="T473" s="312"/>
      <c r="U473" s="312"/>
      <c r="V473" s="312"/>
      <c r="W473" s="312"/>
      <c r="X473" s="312"/>
      <c r="Y473" s="312"/>
      <c r="Z473" s="312"/>
    </row>
    <row r="474" spans="1:26" customFormat="1">
      <c r="A474" s="312"/>
      <c r="B474" s="312"/>
      <c r="C474" s="312"/>
      <c r="S474" s="312"/>
      <c r="T474" s="312"/>
      <c r="U474" s="312"/>
      <c r="V474" s="312"/>
      <c r="W474" s="312"/>
      <c r="X474" s="312"/>
      <c r="Y474" s="312"/>
      <c r="Z474" s="312"/>
    </row>
    <row r="475" spans="1:26" customFormat="1">
      <c r="A475" s="312"/>
      <c r="B475" s="312"/>
      <c r="C475" s="312"/>
      <c r="S475" s="312"/>
      <c r="T475" s="312"/>
      <c r="U475" s="312"/>
      <c r="V475" s="312"/>
      <c r="W475" s="312"/>
      <c r="X475" s="312"/>
      <c r="Y475" s="312"/>
      <c r="Z475" s="312"/>
    </row>
    <row r="476" spans="1:26" customFormat="1">
      <c r="A476" s="312"/>
      <c r="B476" s="312"/>
      <c r="C476" s="312"/>
      <c r="S476" s="312"/>
      <c r="T476" s="312"/>
      <c r="U476" s="312"/>
      <c r="V476" s="312"/>
      <c r="W476" s="312"/>
      <c r="X476" s="312"/>
      <c r="Y476" s="312"/>
      <c r="Z476" s="312"/>
    </row>
    <row r="477" spans="1:26" customFormat="1">
      <c r="A477" s="312"/>
      <c r="B477" s="312"/>
      <c r="C477" s="312"/>
      <c r="S477" s="312"/>
      <c r="T477" s="312"/>
      <c r="U477" s="312"/>
      <c r="V477" s="312"/>
      <c r="W477" s="312"/>
      <c r="X477" s="312"/>
      <c r="Y477" s="312"/>
      <c r="Z477" s="312"/>
    </row>
    <row r="478" spans="1:26" customFormat="1">
      <c r="A478" s="312"/>
      <c r="B478" s="312"/>
      <c r="C478" s="312"/>
      <c r="S478" s="312"/>
      <c r="T478" s="312"/>
      <c r="U478" s="312"/>
      <c r="V478" s="312"/>
      <c r="W478" s="312"/>
      <c r="X478" s="312"/>
      <c r="Y478" s="312"/>
      <c r="Z478" s="312"/>
    </row>
    <row r="479" spans="1:26" customFormat="1">
      <c r="A479" s="312"/>
      <c r="B479" s="312"/>
      <c r="C479" s="312"/>
      <c r="S479" s="312"/>
      <c r="T479" s="312"/>
      <c r="U479" s="312"/>
      <c r="V479" s="312"/>
      <c r="W479" s="312"/>
      <c r="X479" s="312"/>
      <c r="Y479" s="312"/>
      <c r="Z479" s="312"/>
    </row>
    <row r="480" spans="1:26" customFormat="1">
      <c r="A480" s="312"/>
      <c r="B480" s="312"/>
      <c r="C480" s="312"/>
      <c r="S480" s="312"/>
      <c r="T480" s="312"/>
      <c r="U480" s="312"/>
      <c r="V480" s="312"/>
      <c r="W480" s="312"/>
      <c r="X480" s="312"/>
      <c r="Y480" s="312"/>
      <c r="Z480" s="312"/>
    </row>
    <row r="481" spans="1:26" customFormat="1">
      <c r="A481" s="312"/>
      <c r="B481" s="312"/>
      <c r="C481" s="312"/>
      <c r="S481" s="312"/>
      <c r="T481" s="312"/>
      <c r="U481" s="312"/>
      <c r="V481" s="312"/>
      <c r="W481" s="312"/>
      <c r="X481" s="312"/>
      <c r="Y481" s="312"/>
      <c r="Z481" s="312"/>
    </row>
    <row r="482" spans="1:26" customFormat="1">
      <c r="A482" s="312"/>
      <c r="B482" s="312"/>
      <c r="C482" s="312"/>
      <c r="S482" s="312"/>
      <c r="T482" s="312"/>
      <c r="U482" s="312"/>
      <c r="V482" s="312"/>
      <c r="W482" s="312"/>
      <c r="X482" s="312"/>
      <c r="Y482" s="312"/>
      <c r="Z482" s="312"/>
    </row>
    <row r="483" spans="1:26" customFormat="1">
      <c r="A483" s="312"/>
      <c r="B483" s="312"/>
      <c r="C483" s="312"/>
      <c r="S483" s="312"/>
      <c r="T483" s="312"/>
      <c r="U483" s="312"/>
      <c r="V483" s="312"/>
      <c r="W483" s="312"/>
      <c r="X483" s="312"/>
      <c r="Y483" s="312"/>
      <c r="Z483" s="312"/>
    </row>
    <row r="484" spans="1:26" customFormat="1">
      <c r="A484" s="312"/>
      <c r="B484" s="312"/>
      <c r="C484" s="312"/>
      <c r="S484" s="312"/>
      <c r="T484" s="312"/>
      <c r="U484" s="312"/>
      <c r="V484" s="312"/>
      <c r="W484" s="312"/>
      <c r="X484" s="312"/>
      <c r="Y484" s="312"/>
      <c r="Z484" s="312"/>
    </row>
    <row r="485" spans="1:26" customFormat="1">
      <c r="A485" s="312"/>
      <c r="B485" s="312"/>
      <c r="C485" s="312"/>
      <c r="S485" s="312"/>
      <c r="T485" s="312"/>
      <c r="U485" s="312"/>
      <c r="V485" s="312"/>
      <c r="W485" s="312"/>
      <c r="X485" s="312"/>
      <c r="Y485" s="312"/>
      <c r="Z485" s="312"/>
    </row>
    <row r="486" spans="1:26" customFormat="1">
      <c r="A486" s="312"/>
      <c r="B486" s="312"/>
      <c r="C486" s="312"/>
      <c r="S486" s="312"/>
      <c r="T486" s="312"/>
      <c r="U486" s="312"/>
      <c r="V486" s="312"/>
      <c r="W486" s="312"/>
      <c r="X486" s="312"/>
      <c r="Y486" s="312"/>
      <c r="Z486" s="312"/>
    </row>
    <row r="487" spans="1:26" customFormat="1">
      <c r="A487" s="312"/>
      <c r="B487" s="312"/>
      <c r="C487" s="312"/>
      <c r="S487" s="312"/>
      <c r="T487" s="312"/>
      <c r="U487" s="312"/>
      <c r="V487" s="312"/>
      <c r="W487" s="312"/>
      <c r="X487" s="312"/>
      <c r="Y487" s="312"/>
      <c r="Z487" s="312"/>
    </row>
    <row r="488" spans="1:26" customFormat="1">
      <c r="A488" s="312"/>
      <c r="B488" s="312"/>
      <c r="C488" s="312"/>
      <c r="S488" s="312"/>
      <c r="T488" s="312"/>
      <c r="U488" s="312"/>
      <c r="V488" s="312"/>
      <c r="W488" s="312"/>
      <c r="X488" s="312"/>
      <c r="Y488" s="312"/>
      <c r="Z488" s="312"/>
    </row>
    <row r="489" spans="1:26" customFormat="1">
      <c r="A489" s="312"/>
      <c r="B489" s="312"/>
      <c r="C489" s="312"/>
      <c r="S489" s="312"/>
      <c r="T489" s="312"/>
      <c r="U489" s="312"/>
      <c r="V489" s="312"/>
      <c r="W489" s="312"/>
      <c r="X489" s="312"/>
      <c r="Y489" s="312"/>
      <c r="Z489" s="312"/>
    </row>
    <row r="490" spans="1:26" customFormat="1">
      <c r="A490" s="312"/>
      <c r="B490" s="312"/>
      <c r="C490" s="312"/>
      <c r="S490" s="312"/>
      <c r="T490" s="312"/>
      <c r="U490" s="312"/>
      <c r="V490" s="312"/>
      <c r="W490" s="312"/>
      <c r="X490" s="312"/>
      <c r="Y490" s="312"/>
      <c r="Z490" s="312"/>
    </row>
    <row r="491" spans="1:26" customFormat="1">
      <c r="A491" s="312"/>
      <c r="B491" s="312"/>
      <c r="C491" s="312"/>
      <c r="S491" s="312"/>
      <c r="T491" s="312"/>
      <c r="U491" s="312"/>
      <c r="V491" s="312"/>
      <c r="W491" s="312"/>
      <c r="X491" s="312"/>
      <c r="Y491" s="312"/>
      <c r="Z491" s="312"/>
    </row>
    <row r="492" spans="1:26" customFormat="1">
      <c r="A492" s="312"/>
      <c r="B492" s="312"/>
      <c r="C492" s="312"/>
      <c r="S492" s="312"/>
      <c r="T492" s="312"/>
      <c r="U492" s="312"/>
      <c r="V492" s="312"/>
      <c r="W492" s="312"/>
      <c r="X492" s="312"/>
      <c r="Y492" s="312"/>
      <c r="Z492" s="312"/>
    </row>
    <row r="493" spans="1:26" customFormat="1">
      <c r="A493" s="312"/>
      <c r="B493" s="312"/>
      <c r="C493" s="312"/>
      <c r="S493" s="312"/>
      <c r="T493" s="312"/>
      <c r="U493" s="312"/>
      <c r="V493" s="312"/>
      <c r="W493" s="312"/>
      <c r="X493" s="312"/>
      <c r="Y493" s="312"/>
      <c r="Z493" s="312"/>
    </row>
    <row r="494" spans="1:26" customFormat="1">
      <c r="A494" s="312"/>
      <c r="B494" s="312"/>
      <c r="C494" s="312"/>
      <c r="S494" s="312"/>
      <c r="T494" s="312"/>
      <c r="U494" s="312"/>
      <c r="V494" s="312"/>
      <c r="W494" s="312"/>
      <c r="X494" s="312"/>
      <c r="Y494" s="312"/>
      <c r="Z494" s="312"/>
    </row>
    <row r="495" spans="1:26" customFormat="1">
      <c r="A495" s="312"/>
      <c r="B495" s="312"/>
      <c r="C495" s="312"/>
      <c r="S495" s="312"/>
      <c r="T495" s="312"/>
      <c r="U495" s="312"/>
      <c r="V495" s="312"/>
      <c r="W495" s="312"/>
      <c r="X495" s="312"/>
      <c r="Y495" s="312"/>
      <c r="Z495" s="312"/>
    </row>
    <row r="496" spans="1:26" customFormat="1">
      <c r="A496" s="312"/>
      <c r="B496" s="312"/>
      <c r="C496" s="312"/>
      <c r="S496" s="312"/>
      <c r="T496" s="312"/>
      <c r="U496" s="312"/>
      <c r="V496" s="312"/>
      <c r="W496" s="312"/>
      <c r="X496" s="312"/>
      <c r="Y496" s="312"/>
      <c r="Z496" s="312"/>
    </row>
    <row r="497" spans="1:26" customFormat="1">
      <c r="A497" s="312"/>
      <c r="B497" s="312"/>
      <c r="C497" s="312"/>
      <c r="S497" s="312"/>
      <c r="T497" s="312"/>
      <c r="U497" s="312"/>
      <c r="V497" s="312"/>
      <c r="W497" s="312"/>
      <c r="X497" s="312"/>
      <c r="Y497" s="312"/>
      <c r="Z497" s="312"/>
    </row>
    <row r="498" spans="1:26" customFormat="1">
      <c r="A498" s="312"/>
      <c r="B498" s="312"/>
      <c r="C498" s="312"/>
      <c r="S498" s="312"/>
      <c r="T498" s="312"/>
      <c r="U498" s="312"/>
      <c r="V498" s="312"/>
      <c r="W498" s="312"/>
      <c r="X498" s="312"/>
      <c r="Y498" s="312"/>
      <c r="Z498" s="312"/>
    </row>
    <row r="499" spans="1:26" customFormat="1">
      <c r="A499" s="312"/>
      <c r="B499" s="312"/>
      <c r="C499" s="312"/>
      <c r="S499" s="312"/>
      <c r="T499" s="312"/>
      <c r="U499" s="312"/>
      <c r="V499" s="312"/>
      <c r="W499" s="312"/>
      <c r="X499" s="312"/>
      <c r="Y499" s="312"/>
      <c r="Z499" s="312"/>
    </row>
    <row r="500" spans="1:26" customFormat="1">
      <c r="A500" s="312"/>
      <c r="B500" s="312"/>
      <c r="C500" s="312"/>
      <c r="S500" s="312"/>
      <c r="T500" s="312"/>
      <c r="U500" s="312"/>
      <c r="V500" s="312"/>
      <c r="W500" s="312"/>
      <c r="X500" s="312"/>
      <c r="Y500" s="312"/>
      <c r="Z500" s="312"/>
    </row>
    <row r="501" spans="1:26" customFormat="1">
      <c r="A501" s="312"/>
      <c r="B501" s="312"/>
      <c r="C501" s="312"/>
      <c r="S501" s="312"/>
      <c r="T501" s="312"/>
      <c r="U501" s="312"/>
      <c r="V501" s="312"/>
      <c r="W501" s="312"/>
      <c r="X501" s="312"/>
      <c r="Y501" s="312"/>
      <c r="Z501" s="312"/>
    </row>
    <row r="502" spans="1:26" customFormat="1">
      <c r="A502" s="312"/>
      <c r="B502" s="312"/>
      <c r="C502" s="312"/>
      <c r="S502" s="312"/>
      <c r="T502" s="312"/>
      <c r="U502" s="312"/>
      <c r="V502" s="312"/>
      <c r="W502" s="312"/>
      <c r="X502" s="312"/>
      <c r="Y502" s="312"/>
      <c r="Z502" s="312"/>
    </row>
    <row r="503" spans="1:26" customFormat="1">
      <c r="A503" s="312"/>
      <c r="B503" s="312"/>
      <c r="C503" s="312"/>
      <c r="S503" s="312"/>
      <c r="T503" s="312"/>
      <c r="U503" s="312"/>
      <c r="V503" s="312"/>
      <c r="W503" s="312"/>
      <c r="X503" s="312"/>
      <c r="Y503" s="312"/>
      <c r="Z503" s="312"/>
    </row>
    <row r="504" spans="1:26" customFormat="1">
      <c r="A504" s="312"/>
      <c r="B504" s="312"/>
      <c r="C504" s="312"/>
      <c r="S504" s="312"/>
      <c r="T504" s="312"/>
      <c r="U504" s="312"/>
      <c r="V504" s="312"/>
      <c r="W504" s="312"/>
      <c r="X504" s="312"/>
      <c r="Y504" s="312"/>
      <c r="Z504" s="312"/>
    </row>
    <row r="505" spans="1:26" customFormat="1">
      <c r="A505" s="312"/>
      <c r="B505" s="312"/>
      <c r="C505" s="312"/>
      <c r="S505" s="312"/>
      <c r="T505" s="312"/>
      <c r="U505" s="312"/>
      <c r="V505" s="312"/>
      <c r="W505" s="312"/>
      <c r="X505" s="312"/>
      <c r="Y505" s="312"/>
      <c r="Z505" s="312"/>
    </row>
    <row r="506" spans="1:26" customFormat="1">
      <c r="A506" s="312"/>
      <c r="B506" s="312"/>
      <c r="C506" s="312"/>
      <c r="S506" s="312"/>
      <c r="T506" s="312"/>
      <c r="U506" s="312"/>
      <c r="V506" s="312"/>
      <c r="W506" s="312"/>
      <c r="X506" s="312"/>
      <c r="Y506" s="312"/>
      <c r="Z506" s="312"/>
    </row>
    <row r="507" spans="1:26" customFormat="1">
      <c r="A507" s="312"/>
      <c r="B507" s="312"/>
      <c r="C507" s="312"/>
      <c r="S507" s="312"/>
      <c r="T507" s="312"/>
      <c r="U507" s="312"/>
      <c r="V507" s="312"/>
      <c r="W507" s="312"/>
      <c r="X507" s="312"/>
      <c r="Y507" s="312"/>
      <c r="Z507" s="312"/>
    </row>
    <row r="508" spans="1:26" customFormat="1">
      <c r="A508" s="312"/>
      <c r="B508" s="312"/>
      <c r="C508" s="312"/>
      <c r="S508" s="312"/>
      <c r="T508" s="312"/>
      <c r="U508" s="312"/>
      <c r="V508" s="312"/>
      <c r="W508" s="312"/>
      <c r="X508" s="312"/>
      <c r="Y508" s="312"/>
      <c r="Z508" s="312"/>
    </row>
    <row r="509" spans="1:26" customFormat="1">
      <c r="A509" s="312"/>
      <c r="B509" s="312"/>
      <c r="C509" s="312"/>
      <c r="S509" s="312"/>
      <c r="T509" s="312"/>
      <c r="U509" s="312"/>
      <c r="V509" s="312"/>
      <c r="W509" s="312"/>
      <c r="X509" s="312"/>
      <c r="Y509" s="312"/>
      <c r="Z509" s="312"/>
    </row>
    <row r="510" spans="1:26" customFormat="1">
      <c r="A510" s="312"/>
      <c r="B510" s="312"/>
      <c r="C510" s="312"/>
      <c r="S510" s="312"/>
      <c r="T510" s="312"/>
      <c r="U510" s="312"/>
      <c r="V510" s="312"/>
      <c r="W510" s="312"/>
      <c r="X510" s="312"/>
      <c r="Y510" s="312"/>
      <c r="Z510" s="312"/>
    </row>
    <row r="511" spans="1:26" customFormat="1">
      <c r="A511" s="312"/>
      <c r="B511" s="312"/>
      <c r="C511" s="312"/>
      <c r="S511" s="312"/>
      <c r="T511" s="312"/>
      <c r="U511" s="312"/>
      <c r="V511" s="312"/>
      <c r="W511" s="312"/>
      <c r="X511" s="312"/>
      <c r="Y511" s="312"/>
      <c r="Z511" s="312"/>
    </row>
    <row r="512" spans="1:26" customFormat="1">
      <c r="A512" s="312"/>
      <c r="B512" s="312"/>
      <c r="C512" s="312"/>
      <c r="S512" s="312"/>
      <c r="T512" s="312"/>
      <c r="U512" s="312"/>
      <c r="V512" s="312"/>
      <c r="W512" s="312"/>
      <c r="X512" s="312"/>
      <c r="Y512" s="312"/>
      <c r="Z512" s="312"/>
    </row>
    <row r="513" spans="1:26" customFormat="1">
      <c r="A513" s="312"/>
      <c r="B513" s="312"/>
      <c r="C513" s="312"/>
      <c r="S513" s="312"/>
      <c r="T513" s="312"/>
      <c r="U513" s="312"/>
      <c r="V513" s="312"/>
      <c r="W513" s="312"/>
      <c r="X513" s="312"/>
      <c r="Y513" s="312"/>
      <c r="Z513" s="312"/>
    </row>
    <row r="514" spans="1:26" customFormat="1">
      <c r="A514" s="312"/>
      <c r="B514" s="312"/>
      <c r="C514" s="312"/>
      <c r="S514" s="312"/>
      <c r="T514" s="312"/>
      <c r="U514" s="312"/>
      <c r="V514" s="312"/>
      <c r="W514" s="312"/>
      <c r="X514" s="312"/>
      <c r="Y514" s="312"/>
      <c r="Z514" s="312"/>
    </row>
    <row r="515" spans="1:26" customFormat="1">
      <c r="A515" s="312"/>
      <c r="B515" s="312"/>
      <c r="C515" s="312"/>
      <c r="S515" s="312"/>
      <c r="T515" s="312"/>
      <c r="U515" s="312"/>
      <c r="V515" s="312"/>
      <c r="W515" s="312"/>
      <c r="X515" s="312"/>
      <c r="Y515" s="312"/>
      <c r="Z515" s="312"/>
    </row>
    <row r="516" spans="1:26" customFormat="1">
      <c r="A516" s="312"/>
      <c r="B516" s="312"/>
      <c r="C516" s="312"/>
      <c r="S516" s="312"/>
      <c r="T516" s="312"/>
      <c r="U516" s="312"/>
      <c r="V516" s="312"/>
      <c r="W516" s="312"/>
      <c r="X516" s="312"/>
      <c r="Y516" s="312"/>
      <c r="Z516" s="312"/>
    </row>
    <row r="517" spans="1:26" customFormat="1">
      <c r="A517" s="312"/>
      <c r="B517" s="312"/>
      <c r="C517" s="312"/>
      <c r="S517" s="312"/>
      <c r="T517" s="312"/>
      <c r="U517" s="312"/>
      <c r="V517" s="312"/>
      <c r="W517" s="312"/>
      <c r="X517" s="312"/>
      <c r="Y517" s="312"/>
      <c r="Z517" s="312"/>
    </row>
    <row r="518" spans="1:26" customFormat="1">
      <c r="A518" s="312"/>
      <c r="B518" s="312"/>
      <c r="C518" s="312"/>
      <c r="S518" s="312"/>
      <c r="T518" s="312"/>
      <c r="U518" s="312"/>
      <c r="V518" s="312"/>
      <c r="W518" s="312"/>
      <c r="X518" s="312"/>
      <c r="Y518" s="312"/>
      <c r="Z518" s="312"/>
    </row>
    <row r="519" spans="1:26" customFormat="1">
      <c r="A519" s="312"/>
      <c r="B519" s="312"/>
      <c r="C519" s="312"/>
      <c r="S519" s="312"/>
      <c r="T519" s="312"/>
      <c r="U519" s="312"/>
      <c r="V519" s="312"/>
      <c r="W519" s="312"/>
      <c r="X519" s="312"/>
      <c r="Y519" s="312"/>
      <c r="Z519" s="312"/>
    </row>
    <row r="520" spans="1:26" customFormat="1">
      <c r="A520" s="312"/>
      <c r="B520" s="312"/>
      <c r="C520" s="312"/>
      <c r="S520" s="312"/>
      <c r="T520" s="312"/>
      <c r="U520" s="312"/>
      <c r="V520" s="312"/>
      <c r="W520" s="312"/>
      <c r="X520" s="312"/>
      <c r="Y520" s="312"/>
      <c r="Z520" s="312"/>
    </row>
    <row r="521" spans="1:26" customFormat="1">
      <c r="A521" s="312"/>
      <c r="B521" s="312"/>
      <c r="C521" s="312"/>
      <c r="S521" s="312"/>
      <c r="T521" s="312"/>
      <c r="U521" s="312"/>
      <c r="V521" s="312"/>
      <c r="W521" s="312"/>
      <c r="X521" s="312"/>
      <c r="Y521" s="312"/>
      <c r="Z521" s="312"/>
    </row>
    <row r="522" spans="1:26" customFormat="1">
      <c r="A522" s="312"/>
      <c r="B522" s="312"/>
      <c r="C522" s="312"/>
      <c r="S522" s="312"/>
      <c r="T522" s="312"/>
      <c r="U522" s="312"/>
      <c r="V522" s="312"/>
      <c r="W522" s="312"/>
      <c r="X522" s="312"/>
      <c r="Y522" s="312"/>
      <c r="Z522" s="312"/>
    </row>
    <row r="523" spans="1:26" customFormat="1">
      <c r="A523" s="312"/>
      <c r="B523" s="312"/>
      <c r="C523" s="312"/>
      <c r="S523" s="312"/>
      <c r="T523" s="312"/>
      <c r="U523" s="312"/>
      <c r="V523" s="312"/>
      <c r="W523" s="312"/>
      <c r="X523" s="312"/>
      <c r="Y523" s="312"/>
      <c r="Z523" s="312"/>
    </row>
    <row r="524" spans="1:26" customFormat="1">
      <c r="A524" s="312"/>
      <c r="B524" s="312"/>
      <c r="C524" s="312"/>
      <c r="S524" s="312"/>
      <c r="T524" s="312"/>
      <c r="U524" s="312"/>
      <c r="V524" s="312"/>
      <c r="W524" s="312"/>
      <c r="X524" s="312"/>
      <c r="Y524" s="312"/>
      <c r="Z524" s="312"/>
    </row>
    <row r="525" spans="1:26" customFormat="1">
      <c r="A525" s="312"/>
      <c r="B525" s="312"/>
      <c r="C525" s="312"/>
      <c r="S525" s="312"/>
      <c r="T525" s="312"/>
      <c r="U525" s="312"/>
      <c r="V525" s="312"/>
      <c r="W525" s="312"/>
      <c r="X525" s="312"/>
      <c r="Y525" s="312"/>
      <c r="Z525" s="312"/>
    </row>
    <row r="526" spans="1:26" customFormat="1">
      <c r="A526" s="312"/>
      <c r="B526" s="312"/>
      <c r="C526" s="312"/>
      <c r="S526" s="312"/>
      <c r="T526" s="312"/>
      <c r="U526" s="312"/>
      <c r="V526" s="312"/>
      <c r="W526" s="312"/>
      <c r="X526" s="312"/>
      <c r="Y526" s="312"/>
      <c r="Z526" s="312"/>
    </row>
    <row r="527" spans="1:26" customFormat="1">
      <c r="A527" s="312"/>
      <c r="B527" s="312"/>
      <c r="C527" s="312"/>
      <c r="S527" s="312"/>
      <c r="T527" s="312"/>
      <c r="U527" s="312"/>
      <c r="V527" s="312"/>
      <c r="W527" s="312"/>
      <c r="X527" s="312"/>
      <c r="Y527" s="312"/>
      <c r="Z527" s="312"/>
    </row>
    <row r="528" spans="1:26" customFormat="1">
      <c r="A528" s="312"/>
      <c r="B528" s="312"/>
      <c r="C528" s="312"/>
      <c r="S528" s="312"/>
      <c r="T528" s="312"/>
      <c r="U528" s="312"/>
      <c r="V528" s="312"/>
      <c r="W528" s="312"/>
      <c r="X528" s="312"/>
      <c r="Y528" s="312"/>
      <c r="Z528" s="312"/>
    </row>
    <row r="529" spans="1:26" customFormat="1">
      <c r="A529" s="312"/>
      <c r="B529" s="312"/>
      <c r="C529" s="312"/>
      <c r="S529" s="312"/>
      <c r="T529" s="312"/>
      <c r="U529" s="312"/>
      <c r="V529" s="312"/>
      <c r="W529" s="312"/>
      <c r="X529" s="312"/>
      <c r="Y529" s="312"/>
      <c r="Z529" s="312"/>
    </row>
    <row r="530" spans="1:26" customFormat="1">
      <c r="A530" s="312"/>
      <c r="B530" s="312"/>
      <c r="C530" s="312"/>
      <c r="S530" s="312"/>
      <c r="T530" s="312"/>
      <c r="U530" s="312"/>
      <c r="V530" s="312"/>
      <c r="W530" s="312"/>
      <c r="X530" s="312"/>
      <c r="Y530" s="312"/>
      <c r="Z530" s="312"/>
    </row>
    <row r="531" spans="1:26" customFormat="1">
      <c r="A531" s="312"/>
      <c r="B531" s="312"/>
      <c r="C531" s="312"/>
      <c r="S531" s="312"/>
      <c r="T531" s="312"/>
      <c r="U531" s="312"/>
      <c r="V531" s="312"/>
      <c r="W531" s="312"/>
      <c r="X531" s="312"/>
      <c r="Y531" s="312"/>
      <c r="Z531" s="312"/>
    </row>
    <row r="532" spans="1:26" customFormat="1">
      <c r="A532" s="312"/>
      <c r="B532" s="312"/>
      <c r="C532" s="312"/>
      <c r="S532" s="312"/>
      <c r="T532" s="312"/>
      <c r="U532" s="312"/>
      <c r="V532" s="312"/>
      <c r="W532" s="312"/>
      <c r="X532" s="312"/>
      <c r="Y532" s="312"/>
      <c r="Z532" s="312"/>
    </row>
    <row r="533" spans="1:26" customFormat="1">
      <c r="A533" s="312"/>
      <c r="B533" s="312"/>
      <c r="C533" s="312"/>
      <c r="S533" s="312"/>
      <c r="T533" s="312"/>
      <c r="U533" s="312"/>
      <c r="V533" s="312"/>
      <c r="W533" s="312"/>
      <c r="X533" s="312"/>
      <c r="Y533" s="312"/>
      <c r="Z533" s="312"/>
    </row>
    <row r="534" spans="1:26" customFormat="1">
      <c r="A534" s="312"/>
      <c r="B534" s="312"/>
      <c r="C534" s="312"/>
      <c r="S534" s="312"/>
      <c r="T534" s="312"/>
      <c r="U534" s="312"/>
      <c r="V534" s="312"/>
      <c r="W534" s="312"/>
      <c r="X534" s="312"/>
      <c r="Y534" s="312"/>
      <c r="Z534" s="312"/>
    </row>
    <row r="535" spans="1:26" customFormat="1">
      <c r="A535" s="312"/>
      <c r="B535" s="312"/>
      <c r="C535" s="312"/>
      <c r="S535" s="312"/>
      <c r="T535" s="312"/>
      <c r="U535" s="312"/>
      <c r="V535" s="312"/>
      <c r="W535" s="312"/>
      <c r="X535" s="312"/>
      <c r="Y535" s="312"/>
      <c r="Z535" s="312"/>
    </row>
    <row r="536" spans="1:26" customFormat="1">
      <c r="A536" s="312"/>
      <c r="B536" s="312"/>
      <c r="C536" s="312"/>
      <c r="S536" s="312"/>
      <c r="T536" s="312"/>
      <c r="U536" s="312"/>
      <c r="V536" s="312"/>
      <c r="W536" s="312"/>
      <c r="X536" s="312"/>
      <c r="Y536" s="312"/>
      <c r="Z536" s="312"/>
    </row>
    <row r="537" spans="1:26" customFormat="1">
      <c r="A537" s="312"/>
      <c r="B537" s="312"/>
      <c r="C537" s="312"/>
      <c r="S537" s="312"/>
      <c r="T537" s="312"/>
      <c r="U537" s="312"/>
      <c r="V537" s="312"/>
      <c r="W537" s="312"/>
      <c r="X537" s="312"/>
      <c r="Y537" s="312"/>
      <c r="Z537" s="312"/>
    </row>
    <row r="538" spans="1:26" customFormat="1">
      <c r="A538" s="312"/>
      <c r="B538" s="312"/>
      <c r="C538" s="312"/>
      <c r="S538" s="312"/>
      <c r="T538" s="312"/>
      <c r="U538" s="312"/>
      <c r="V538" s="312"/>
      <c r="W538" s="312"/>
      <c r="X538" s="312"/>
      <c r="Y538" s="312"/>
      <c r="Z538" s="312"/>
    </row>
    <row r="539" spans="1:26" customFormat="1">
      <c r="A539" s="312"/>
      <c r="B539" s="312"/>
      <c r="C539" s="312"/>
      <c r="S539" s="312"/>
      <c r="T539" s="312"/>
      <c r="U539" s="312"/>
      <c r="V539" s="312"/>
      <c r="W539" s="312"/>
      <c r="X539" s="312"/>
      <c r="Y539" s="312"/>
      <c r="Z539" s="312"/>
    </row>
    <row r="540" spans="1:26" customFormat="1">
      <c r="A540" s="312"/>
      <c r="B540" s="312"/>
      <c r="C540" s="312"/>
      <c r="S540" s="312"/>
      <c r="T540" s="312"/>
      <c r="U540" s="312"/>
      <c r="V540" s="312"/>
      <c r="W540" s="312"/>
      <c r="X540" s="312"/>
      <c r="Y540" s="312"/>
      <c r="Z540" s="312"/>
    </row>
    <row r="541" spans="1:26" customFormat="1">
      <c r="A541" s="312"/>
      <c r="B541" s="312"/>
      <c r="C541" s="312"/>
      <c r="S541" s="312"/>
      <c r="T541" s="312"/>
      <c r="U541" s="312"/>
      <c r="V541" s="312"/>
      <c r="W541" s="312"/>
      <c r="X541" s="312"/>
      <c r="Y541" s="312"/>
      <c r="Z541" s="312"/>
    </row>
    <row r="542" spans="1:26" customFormat="1">
      <c r="A542" s="312"/>
      <c r="B542" s="312"/>
      <c r="C542" s="312"/>
      <c r="S542" s="312"/>
      <c r="T542" s="312"/>
      <c r="U542" s="312"/>
      <c r="V542" s="312"/>
      <c r="W542" s="312"/>
      <c r="X542" s="312"/>
      <c r="Y542" s="312"/>
      <c r="Z542" s="312"/>
    </row>
    <row r="543" spans="1:26" customFormat="1">
      <c r="A543" s="312"/>
      <c r="B543" s="312"/>
      <c r="C543" s="312"/>
      <c r="S543" s="312"/>
      <c r="T543" s="312"/>
      <c r="U543" s="312"/>
      <c r="V543" s="312"/>
      <c r="W543" s="312"/>
      <c r="X543" s="312"/>
      <c r="Y543" s="312"/>
      <c r="Z543" s="312"/>
    </row>
    <row r="544" spans="1:26" customFormat="1">
      <c r="A544" s="312"/>
      <c r="B544" s="312"/>
      <c r="C544" s="312"/>
      <c r="S544" s="312"/>
      <c r="T544" s="312"/>
      <c r="U544" s="312"/>
      <c r="V544" s="312"/>
      <c r="W544" s="312"/>
      <c r="X544" s="312"/>
      <c r="Y544" s="312"/>
      <c r="Z544" s="312"/>
    </row>
    <row r="545" spans="1:26" customFormat="1">
      <c r="A545" s="312"/>
      <c r="B545" s="312"/>
      <c r="C545" s="312"/>
      <c r="S545" s="312"/>
      <c r="T545" s="312"/>
      <c r="U545" s="312"/>
      <c r="V545" s="312"/>
      <c r="W545" s="312"/>
      <c r="X545" s="312"/>
      <c r="Y545" s="312"/>
      <c r="Z545" s="312"/>
    </row>
    <row r="546" spans="1:26" customFormat="1">
      <c r="A546" s="312"/>
      <c r="B546" s="312"/>
      <c r="C546" s="312"/>
      <c r="S546" s="312"/>
      <c r="T546" s="312"/>
      <c r="U546" s="312"/>
      <c r="V546" s="312"/>
      <c r="W546" s="312"/>
      <c r="X546" s="312"/>
      <c r="Y546" s="312"/>
      <c r="Z546" s="312"/>
    </row>
    <row r="547" spans="1:26" customFormat="1">
      <c r="A547" s="312"/>
      <c r="B547" s="312"/>
      <c r="C547" s="312"/>
      <c r="S547" s="312"/>
      <c r="T547" s="312"/>
      <c r="U547" s="312"/>
      <c r="V547" s="312"/>
      <c r="W547" s="312"/>
      <c r="X547" s="312"/>
      <c r="Y547" s="312"/>
      <c r="Z547" s="312"/>
    </row>
    <row r="548" spans="1:26" customFormat="1">
      <c r="A548" s="312"/>
      <c r="B548" s="312"/>
      <c r="C548" s="312"/>
      <c r="S548" s="312"/>
      <c r="T548" s="312"/>
      <c r="U548" s="312"/>
      <c r="V548" s="312"/>
      <c r="W548" s="312"/>
      <c r="X548" s="312"/>
      <c r="Y548" s="312"/>
      <c r="Z548" s="312"/>
    </row>
    <row r="549" spans="1:26" customFormat="1">
      <c r="A549" s="312"/>
      <c r="B549" s="312"/>
      <c r="C549" s="312"/>
      <c r="S549" s="312"/>
      <c r="T549" s="312"/>
      <c r="U549" s="312"/>
      <c r="V549" s="312"/>
      <c r="W549" s="312"/>
      <c r="X549" s="312"/>
      <c r="Y549" s="312"/>
      <c r="Z549" s="312"/>
    </row>
    <row r="550" spans="1:26" customFormat="1">
      <c r="A550" s="312"/>
      <c r="B550" s="312"/>
      <c r="C550" s="312"/>
      <c r="S550" s="312"/>
      <c r="T550" s="312"/>
      <c r="U550" s="312"/>
      <c r="V550" s="312"/>
      <c r="W550" s="312"/>
      <c r="X550" s="312"/>
      <c r="Y550" s="312"/>
      <c r="Z550" s="312"/>
    </row>
    <row r="551" spans="1:26" customFormat="1">
      <c r="A551" s="312"/>
      <c r="B551" s="312"/>
      <c r="C551" s="312"/>
      <c r="S551" s="312"/>
      <c r="T551" s="312"/>
      <c r="U551" s="312"/>
      <c r="V551" s="312"/>
      <c r="W551" s="312"/>
      <c r="X551" s="312"/>
      <c r="Y551" s="312"/>
      <c r="Z551" s="312"/>
    </row>
    <row r="552" spans="1:26" customFormat="1">
      <c r="A552" s="312"/>
      <c r="B552" s="312"/>
      <c r="C552" s="312"/>
      <c r="S552" s="312"/>
      <c r="T552" s="312"/>
      <c r="U552" s="312"/>
      <c r="V552" s="312"/>
      <c r="W552" s="312"/>
      <c r="X552" s="312"/>
      <c r="Y552" s="312"/>
      <c r="Z552" s="312"/>
    </row>
    <row r="553" spans="1:26" customFormat="1">
      <c r="A553" s="312"/>
      <c r="B553" s="312"/>
      <c r="C553" s="312"/>
      <c r="S553" s="312"/>
      <c r="T553" s="312"/>
      <c r="U553" s="312"/>
      <c r="V553" s="312"/>
      <c r="W553" s="312"/>
      <c r="X553" s="312"/>
      <c r="Y553" s="312"/>
      <c r="Z553" s="312"/>
    </row>
    <row r="554" spans="1:26" customFormat="1">
      <c r="A554" s="312"/>
      <c r="B554" s="312"/>
      <c r="C554" s="312"/>
      <c r="S554" s="312"/>
      <c r="T554" s="312"/>
      <c r="U554" s="312"/>
      <c r="V554" s="312"/>
      <c r="W554" s="312"/>
      <c r="X554" s="312"/>
      <c r="Y554" s="312"/>
      <c r="Z554" s="312"/>
    </row>
    <row r="555" spans="1:26" customFormat="1">
      <c r="A555" s="312"/>
      <c r="B555" s="312"/>
      <c r="C555" s="312"/>
      <c r="S555" s="312"/>
      <c r="T555" s="312"/>
      <c r="U555" s="312"/>
      <c r="V555" s="312"/>
      <c r="W555" s="312"/>
      <c r="X555" s="312"/>
      <c r="Y555" s="312"/>
      <c r="Z555" s="312"/>
    </row>
    <row r="556" spans="1:26" customFormat="1">
      <c r="A556" s="312"/>
      <c r="B556" s="312"/>
      <c r="C556" s="312"/>
      <c r="S556" s="312"/>
      <c r="T556" s="312"/>
      <c r="U556" s="312"/>
      <c r="V556" s="312"/>
      <c r="W556" s="312"/>
      <c r="X556" s="312"/>
      <c r="Y556" s="312"/>
      <c r="Z556" s="312"/>
    </row>
    <row r="557" spans="1:26" customFormat="1">
      <c r="A557" s="312"/>
      <c r="B557" s="312"/>
      <c r="C557" s="312"/>
      <c r="S557" s="312"/>
      <c r="T557" s="312"/>
      <c r="U557" s="312"/>
      <c r="V557" s="312"/>
      <c r="W557" s="312"/>
      <c r="X557" s="312"/>
      <c r="Y557" s="312"/>
      <c r="Z557" s="312"/>
    </row>
    <row r="558" spans="1:26" customFormat="1">
      <c r="A558" s="312"/>
      <c r="B558" s="312"/>
      <c r="C558" s="312"/>
      <c r="S558" s="312"/>
      <c r="T558" s="312"/>
      <c r="U558" s="312"/>
      <c r="V558" s="312"/>
      <c r="W558" s="312"/>
      <c r="X558" s="312"/>
      <c r="Y558" s="312"/>
      <c r="Z558" s="312"/>
    </row>
    <row r="559" spans="1:26" customFormat="1">
      <c r="A559" s="312"/>
      <c r="B559" s="312"/>
      <c r="C559" s="312"/>
      <c r="S559" s="312"/>
      <c r="T559" s="312"/>
      <c r="U559" s="312"/>
      <c r="V559" s="312"/>
      <c r="W559" s="312"/>
      <c r="X559" s="312"/>
      <c r="Y559" s="312"/>
      <c r="Z559" s="312"/>
    </row>
    <row r="560" spans="1:26" customFormat="1">
      <c r="A560" s="312"/>
      <c r="B560" s="312"/>
      <c r="C560" s="312"/>
      <c r="S560" s="312"/>
      <c r="T560" s="312"/>
      <c r="U560" s="312"/>
      <c r="V560" s="312"/>
      <c r="W560" s="312"/>
      <c r="X560" s="312"/>
      <c r="Y560" s="312"/>
      <c r="Z560" s="312"/>
    </row>
    <row r="561" spans="1:26" customFormat="1">
      <c r="A561" s="312"/>
      <c r="B561" s="312"/>
      <c r="C561" s="312"/>
      <c r="S561" s="312"/>
      <c r="T561" s="312"/>
      <c r="U561" s="312"/>
      <c r="V561" s="312"/>
      <c r="W561" s="312"/>
      <c r="X561" s="312"/>
      <c r="Y561" s="312"/>
      <c r="Z561" s="312"/>
    </row>
    <row r="562" spans="1:26" customFormat="1">
      <c r="A562" s="312"/>
      <c r="B562" s="312"/>
      <c r="C562" s="312"/>
      <c r="S562" s="312"/>
      <c r="T562" s="312"/>
      <c r="U562" s="312"/>
      <c r="V562" s="312"/>
      <c r="W562" s="312"/>
      <c r="X562" s="312"/>
      <c r="Y562" s="312"/>
      <c r="Z562" s="312"/>
    </row>
    <row r="563" spans="1:26" customFormat="1">
      <c r="A563" s="312"/>
      <c r="B563" s="312"/>
      <c r="C563" s="312"/>
      <c r="S563" s="312"/>
      <c r="T563" s="312"/>
      <c r="U563" s="312"/>
      <c r="V563" s="312"/>
      <c r="W563" s="312"/>
      <c r="X563" s="312"/>
      <c r="Y563" s="312"/>
      <c r="Z563" s="312"/>
    </row>
    <row r="564" spans="1:26" customFormat="1">
      <c r="A564" s="312"/>
      <c r="B564" s="312"/>
      <c r="C564" s="312"/>
      <c r="S564" s="312"/>
      <c r="T564" s="312"/>
      <c r="U564" s="312"/>
      <c r="V564" s="312"/>
      <c r="W564" s="312"/>
      <c r="X564" s="312"/>
      <c r="Y564" s="312"/>
      <c r="Z564" s="312"/>
    </row>
    <row r="565" spans="1:26" customFormat="1">
      <c r="A565" s="312"/>
      <c r="B565" s="312"/>
      <c r="C565" s="312"/>
      <c r="S565" s="312"/>
      <c r="T565" s="312"/>
      <c r="U565" s="312"/>
      <c r="V565" s="312"/>
      <c r="W565" s="312"/>
      <c r="X565" s="312"/>
      <c r="Y565" s="312"/>
      <c r="Z565" s="312"/>
    </row>
    <row r="566" spans="1:26" customFormat="1">
      <c r="A566" s="312"/>
      <c r="B566" s="312"/>
      <c r="C566" s="312"/>
      <c r="S566" s="312"/>
      <c r="T566" s="312"/>
      <c r="U566" s="312"/>
      <c r="V566" s="312"/>
      <c r="W566" s="312"/>
      <c r="X566" s="312"/>
      <c r="Y566" s="312"/>
      <c r="Z566" s="312"/>
    </row>
    <row r="567" spans="1:26" customFormat="1">
      <c r="A567" s="312"/>
      <c r="B567" s="312"/>
      <c r="C567" s="312"/>
      <c r="S567" s="312"/>
      <c r="T567" s="312"/>
      <c r="U567" s="312"/>
      <c r="V567" s="312"/>
      <c r="W567" s="312"/>
      <c r="X567" s="312"/>
      <c r="Y567" s="312"/>
      <c r="Z567" s="312"/>
    </row>
    <row r="568" spans="1:26" customFormat="1">
      <c r="A568" s="312"/>
      <c r="B568" s="312"/>
      <c r="C568" s="312"/>
      <c r="S568" s="312"/>
      <c r="T568" s="312"/>
      <c r="U568" s="312"/>
      <c r="V568" s="312"/>
      <c r="W568" s="312"/>
      <c r="X568" s="312"/>
      <c r="Y568" s="312"/>
      <c r="Z568" s="312"/>
    </row>
    <row r="569" spans="1:26" customFormat="1">
      <c r="A569" s="312"/>
      <c r="B569" s="312"/>
      <c r="C569" s="312"/>
      <c r="S569" s="312"/>
      <c r="T569" s="312"/>
      <c r="U569" s="312"/>
      <c r="V569" s="312"/>
      <c r="W569" s="312"/>
      <c r="X569" s="312"/>
      <c r="Y569" s="312"/>
      <c r="Z569" s="312"/>
    </row>
    <row r="570" spans="1:26" customFormat="1">
      <c r="A570" s="312"/>
      <c r="B570" s="312"/>
      <c r="C570" s="312"/>
      <c r="S570" s="312"/>
      <c r="T570" s="312"/>
      <c r="U570" s="312"/>
      <c r="V570" s="312"/>
      <c r="W570" s="312"/>
      <c r="X570" s="312"/>
      <c r="Y570" s="312"/>
      <c r="Z570" s="312"/>
    </row>
    <row r="571" spans="1:26" customFormat="1">
      <c r="A571" s="312"/>
      <c r="B571" s="312"/>
      <c r="C571" s="312"/>
      <c r="S571" s="312"/>
      <c r="T571" s="312"/>
      <c r="U571" s="312"/>
      <c r="V571" s="312"/>
      <c r="W571" s="312"/>
      <c r="X571" s="312"/>
      <c r="Y571" s="312"/>
      <c r="Z571" s="312"/>
    </row>
    <row r="572" spans="1:26" customFormat="1">
      <c r="A572" s="312"/>
      <c r="B572" s="312"/>
      <c r="C572" s="312"/>
      <c r="S572" s="312"/>
      <c r="T572" s="312"/>
      <c r="U572" s="312"/>
      <c r="V572" s="312"/>
      <c r="W572" s="312"/>
      <c r="X572" s="312"/>
      <c r="Y572" s="312"/>
      <c r="Z572" s="312"/>
    </row>
    <row r="573" spans="1:26" customFormat="1">
      <c r="A573" s="312"/>
      <c r="B573" s="312"/>
      <c r="C573" s="312"/>
      <c r="S573" s="312"/>
      <c r="T573" s="312"/>
      <c r="U573" s="312"/>
      <c r="V573" s="312"/>
      <c r="W573" s="312"/>
      <c r="X573" s="312"/>
      <c r="Y573" s="312"/>
      <c r="Z573" s="312"/>
    </row>
    <row r="574" spans="1:26" customFormat="1">
      <c r="A574" s="312"/>
      <c r="B574" s="312"/>
      <c r="C574" s="312"/>
      <c r="S574" s="312"/>
      <c r="T574" s="312"/>
      <c r="U574" s="312"/>
      <c r="V574" s="312"/>
      <c r="W574" s="312"/>
      <c r="X574" s="312"/>
      <c r="Y574" s="312"/>
      <c r="Z574" s="312"/>
    </row>
    <row r="575" spans="1:26" customFormat="1">
      <c r="A575" s="312"/>
      <c r="B575" s="312"/>
      <c r="C575" s="312"/>
      <c r="S575" s="312"/>
      <c r="T575" s="312"/>
      <c r="U575" s="312"/>
      <c r="V575" s="312"/>
      <c r="W575" s="312"/>
      <c r="X575" s="312"/>
      <c r="Y575" s="312"/>
      <c r="Z575" s="312"/>
    </row>
    <row r="576" spans="1:26" customFormat="1">
      <c r="A576" s="312"/>
      <c r="B576" s="312"/>
      <c r="C576" s="312"/>
      <c r="S576" s="312"/>
      <c r="T576" s="312"/>
      <c r="U576" s="312"/>
      <c r="V576" s="312"/>
      <c r="W576" s="312"/>
      <c r="X576" s="312"/>
      <c r="Y576" s="312"/>
      <c r="Z576" s="312"/>
    </row>
    <row r="577" spans="1:26" customFormat="1">
      <c r="A577" s="312"/>
      <c r="B577" s="312"/>
      <c r="C577" s="312"/>
      <c r="S577" s="312"/>
      <c r="T577" s="312"/>
      <c r="U577" s="312"/>
      <c r="V577" s="312"/>
      <c r="W577" s="312"/>
      <c r="X577" s="312"/>
      <c r="Y577" s="312"/>
      <c r="Z577" s="312"/>
    </row>
    <row r="578" spans="1:26" customFormat="1">
      <c r="A578" s="312"/>
      <c r="B578" s="312"/>
      <c r="C578" s="312"/>
      <c r="S578" s="312"/>
      <c r="T578" s="312"/>
      <c r="U578" s="312"/>
      <c r="V578" s="312"/>
      <c r="W578" s="312"/>
      <c r="X578" s="312"/>
      <c r="Y578" s="312"/>
      <c r="Z578" s="312"/>
    </row>
    <row r="579" spans="1:26" customFormat="1">
      <c r="A579" s="312"/>
      <c r="B579" s="312"/>
      <c r="C579" s="312"/>
      <c r="S579" s="312"/>
      <c r="T579" s="312"/>
      <c r="U579" s="312"/>
      <c r="V579" s="312"/>
      <c r="W579" s="312"/>
      <c r="X579" s="312"/>
      <c r="Y579" s="312"/>
      <c r="Z579" s="312"/>
    </row>
    <row r="580" spans="1:26" customFormat="1">
      <c r="A580" s="312"/>
      <c r="B580" s="312"/>
      <c r="C580" s="312"/>
      <c r="S580" s="312"/>
      <c r="T580" s="312"/>
      <c r="U580" s="312"/>
      <c r="V580" s="312"/>
      <c r="W580" s="312"/>
      <c r="X580" s="312"/>
      <c r="Y580" s="312"/>
      <c r="Z580" s="312"/>
    </row>
    <row r="581" spans="1:26" customFormat="1">
      <c r="A581" s="312"/>
      <c r="B581" s="312"/>
      <c r="C581" s="312"/>
      <c r="S581" s="312"/>
      <c r="T581" s="312"/>
      <c r="U581" s="312"/>
      <c r="V581" s="312"/>
      <c r="W581" s="312"/>
      <c r="X581" s="312"/>
      <c r="Y581" s="312"/>
      <c r="Z581" s="312"/>
    </row>
    <row r="582" spans="1:26" customFormat="1">
      <c r="A582" s="312"/>
      <c r="B582" s="312"/>
      <c r="C582" s="312"/>
      <c r="S582" s="312"/>
      <c r="T582" s="312"/>
      <c r="U582" s="312"/>
      <c r="V582" s="312"/>
      <c r="W582" s="312"/>
      <c r="X582" s="312"/>
      <c r="Y582" s="312"/>
      <c r="Z582" s="312"/>
    </row>
    <row r="583" spans="1:26" customFormat="1">
      <c r="A583" s="312"/>
      <c r="B583" s="312"/>
      <c r="C583" s="312"/>
      <c r="S583" s="312"/>
      <c r="T583" s="312"/>
      <c r="U583" s="312"/>
      <c r="V583" s="312"/>
      <c r="W583" s="312"/>
      <c r="X583" s="312"/>
      <c r="Y583" s="312"/>
      <c r="Z583" s="312"/>
    </row>
    <row r="584" spans="1:26" customFormat="1">
      <c r="A584" s="312"/>
      <c r="B584" s="312"/>
      <c r="C584" s="312"/>
      <c r="S584" s="312"/>
      <c r="T584" s="312"/>
      <c r="U584" s="312"/>
      <c r="V584" s="312"/>
      <c r="W584" s="312"/>
      <c r="X584" s="312"/>
      <c r="Y584" s="312"/>
      <c r="Z584" s="312"/>
    </row>
    <row r="585" spans="1:26" customFormat="1">
      <c r="A585" s="312"/>
      <c r="B585" s="312"/>
      <c r="C585" s="312"/>
      <c r="S585" s="312"/>
      <c r="T585" s="312"/>
      <c r="U585" s="312"/>
      <c r="V585" s="312"/>
      <c r="W585" s="312"/>
      <c r="X585" s="312"/>
      <c r="Y585" s="312"/>
      <c r="Z585" s="312"/>
    </row>
    <row r="586" spans="1:26" customFormat="1">
      <c r="A586" s="312"/>
      <c r="B586" s="312"/>
      <c r="C586" s="312"/>
      <c r="S586" s="312"/>
      <c r="T586" s="312"/>
      <c r="U586" s="312"/>
      <c r="V586" s="312"/>
      <c r="W586" s="312"/>
      <c r="X586" s="312"/>
      <c r="Y586" s="312"/>
      <c r="Z586" s="312"/>
    </row>
    <row r="587" spans="1:26" customFormat="1">
      <c r="A587" s="312"/>
      <c r="B587" s="312"/>
      <c r="C587" s="312"/>
      <c r="S587" s="312"/>
      <c r="T587" s="312"/>
      <c r="U587" s="312"/>
      <c r="V587" s="312"/>
      <c r="W587" s="312"/>
      <c r="X587" s="312"/>
      <c r="Y587" s="312"/>
      <c r="Z587" s="312"/>
    </row>
    <row r="588" spans="1:26" customFormat="1">
      <c r="A588" s="312"/>
      <c r="B588" s="312"/>
      <c r="C588" s="312"/>
      <c r="S588" s="312"/>
      <c r="T588" s="312"/>
      <c r="U588" s="312"/>
      <c r="V588" s="312"/>
      <c r="W588" s="312"/>
      <c r="X588" s="312"/>
      <c r="Y588" s="312"/>
      <c r="Z588" s="312"/>
    </row>
    <row r="589" spans="1:26" customFormat="1">
      <c r="A589" s="312"/>
      <c r="B589" s="312"/>
      <c r="C589" s="312"/>
      <c r="S589" s="312"/>
      <c r="T589" s="312"/>
      <c r="U589" s="312"/>
      <c r="V589" s="312"/>
      <c r="W589" s="312"/>
      <c r="X589" s="312"/>
      <c r="Y589" s="312"/>
      <c r="Z589" s="312"/>
    </row>
    <row r="590" spans="1:26" customFormat="1">
      <c r="A590" s="312"/>
      <c r="B590" s="312"/>
      <c r="C590" s="312"/>
      <c r="S590" s="312"/>
      <c r="T590" s="312"/>
      <c r="U590" s="312"/>
      <c r="V590" s="312"/>
      <c r="W590" s="312"/>
      <c r="X590" s="312"/>
      <c r="Y590" s="312"/>
      <c r="Z590" s="312"/>
    </row>
    <row r="591" spans="1:26" customFormat="1">
      <c r="A591" s="312"/>
      <c r="B591" s="312"/>
      <c r="C591" s="312"/>
      <c r="S591" s="312"/>
      <c r="T591" s="312"/>
      <c r="U591" s="312"/>
      <c r="V591" s="312"/>
      <c r="W591" s="312"/>
      <c r="X591" s="312"/>
      <c r="Y591" s="312"/>
      <c r="Z591" s="312"/>
    </row>
    <row r="592" spans="1:26" customFormat="1">
      <c r="A592" s="312"/>
      <c r="B592" s="312"/>
      <c r="C592" s="312"/>
      <c r="S592" s="312"/>
      <c r="T592" s="312"/>
      <c r="U592" s="312"/>
      <c r="V592" s="312"/>
      <c r="W592" s="312"/>
      <c r="X592" s="312"/>
      <c r="Y592" s="312"/>
      <c r="Z592" s="312"/>
    </row>
    <row r="593" spans="1:26" customFormat="1">
      <c r="A593" s="312"/>
      <c r="B593" s="312"/>
      <c r="C593" s="312"/>
      <c r="S593" s="312"/>
      <c r="T593" s="312"/>
      <c r="U593" s="312"/>
      <c r="V593" s="312"/>
      <c r="W593" s="312"/>
      <c r="X593" s="312"/>
      <c r="Y593" s="312"/>
      <c r="Z593" s="312"/>
    </row>
    <row r="594" spans="1:26" customFormat="1">
      <c r="A594" s="312"/>
      <c r="B594" s="312"/>
      <c r="C594" s="312"/>
      <c r="S594" s="312"/>
      <c r="T594" s="312"/>
      <c r="U594" s="312"/>
      <c r="V594" s="312"/>
      <c r="W594" s="312"/>
      <c r="X594" s="312"/>
      <c r="Y594" s="312"/>
      <c r="Z594" s="312"/>
    </row>
    <row r="595" spans="1:26" customFormat="1">
      <c r="A595" s="312"/>
      <c r="B595" s="312"/>
      <c r="C595" s="312"/>
      <c r="S595" s="312"/>
      <c r="T595" s="312"/>
      <c r="U595" s="312"/>
      <c r="V595" s="312"/>
      <c r="W595" s="312"/>
      <c r="X595" s="312"/>
      <c r="Y595" s="312"/>
      <c r="Z595" s="312"/>
    </row>
    <row r="596" spans="1:26" customFormat="1">
      <c r="A596" s="312"/>
      <c r="B596" s="312"/>
      <c r="C596" s="312"/>
      <c r="S596" s="312"/>
      <c r="T596" s="312"/>
      <c r="U596" s="312"/>
      <c r="V596" s="312"/>
      <c r="W596" s="312"/>
      <c r="X596" s="312"/>
      <c r="Y596" s="312"/>
      <c r="Z596" s="312"/>
    </row>
    <row r="597" spans="1:26" customFormat="1">
      <c r="A597" s="312"/>
      <c r="B597" s="312"/>
      <c r="C597" s="312"/>
      <c r="S597" s="312"/>
      <c r="T597" s="312"/>
      <c r="U597" s="312"/>
      <c r="V597" s="312"/>
      <c r="W597" s="312"/>
      <c r="X597" s="312"/>
      <c r="Y597" s="312"/>
      <c r="Z597" s="312"/>
    </row>
    <row r="598" spans="1:26" customFormat="1">
      <c r="A598" s="312"/>
      <c r="B598" s="312"/>
      <c r="C598" s="312"/>
      <c r="S598" s="312"/>
      <c r="T598" s="312"/>
      <c r="U598" s="312"/>
      <c r="V598" s="312"/>
      <c r="W598" s="312"/>
      <c r="X598" s="312"/>
      <c r="Y598" s="312"/>
      <c r="Z598" s="312"/>
    </row>
    <row r="599" spans="1:26" customFormat="1">
      <c r="A599" s="312"/>
      <c r="B599" s="312"/>
      <c r="C599" s="312"/>
      <c r="S599" s="312"/>
      <c r="T599" s="312"/>
      <c r="U599" s="312"/>
      <c r="V599" s="312"/>
      <c r="W599" s="312"/>
      <c r="X599" s="312"/>
      <c r="Y599" s="312"/>
      <c r="Z599" s="312"/>
    </row>
    <row r="600" spans="1:26" customFormat="1">
      <c r="A600" s="312"/>
      <c r="B600" s="312"/>
      <c r="C600" s="312"/>
      <c r="S600" s="312"/>
      <c r="T600" s="312"/>
      <c r="U600" s="312"/>
      <c r="V600" s="312"/>
      <c r="W600" s="312"/>
      <c r="X600" s="312"/>
      <c r="Y600" s="312"/>
      <c r="Z600" s="312"/>
    </row>
    <row r="601" spans="1:26" customFormat="1">
      <c r="A601" s="312"/>
      <c r="B601" s="312"/>
      <c r="C601" s="312"/>
      <c r="S601" s="312"/>
      <c r="T601" s="312"/>
      <c r="U601" s="312"/>
      <c r="V601" s="312"/>
      <c r="W601" s="312"/>
      <c r="X601" s="312"/>
      <c r="Y601" s="312"/>
      <c r="Z601" s="312"/>
    </row>
    <row r="602" spans="1:26" customFormat="1">
      <c r="A602" s="312"/>
      <c r="B602" s="312"/>
      <c r="C602" s="312"/>
      <c r="S602" s="312"/>
      <c r="T602" s="312"/>
      <c r="U602" s="312"/>
      <c r="V602" s="312"/>
      <c r="W602" s="312"/>
      <c r="X602" s="312"/>
      <c r="Y602" s="312"/>
      <c r="Z602" s="312"/>
    </row>
    <row r="603" spans="1:26" customFormat="1">
      <c r="A603" s="312"/>
      <c r="B603" s="312"/>
      <c r="C603" s="312"/>
      <c r="S603" s="312"/>
      <c r="T603" s="312"/>
      <c r="U603" s="312"/>
      <c r="V603" s="312"/>
      <c r="W603" s="312"/>
      <c r="X603" s="312"/>
      <c r="Y603" s="312"/>
      <c r="Z603" s="312"/>
    </row>
    <row r="604" spans="1:26" customFormat="1">
      <c r="A604" s="312"/>
      <c r="B604" s="312"/>
      <c r="C604" s="312"/>
      <c r="S604" s="312"/>
      <c r="T604" s="312"/>
      <c r="U604" s="312"/>
      <c r="V604" s="312"/>
      <c r="W604" s="312"/>
      <c r="X604" s="312"/>
      <c r="Y604" s="312"/>
      <c r="Z604" s="312"/>
    </row>
    <row r="605" spans="1:26" customFormat="1">
      <c r="A605" s="312"/>
      <c r="B605" s="312"/>
      <c r="C605" s="312"/>
      <c r="S605" s="312"/>
      <c r="T605" s="312"/>
      <c r="U605" s="312"/>
      <c r="V605" s="312"/>
      <c r="W605" s="312"/>
      <c r="X605" s="312"/>
      <c r="Y605" s="312"/>
      <c r="Z605" s="312"/>
    </row>
    <row r="606" spans="1:26" customFormat="1">
      <c r="A606" s="312"/>
      <c r="B606" s="312"/>
      <c r="C606" s="312"/>
      <c r="S606" s="312"/>
      <c r="T606" s="312"/>
      <c r="U606" s="312"/>
      <c r="V606" s="312"/>
      <c r="W606" s="312"/>
      <c r="X606" s="312"/>
      <c r="Y606" s="312"/>
      <c r="Z606" s="312"/>
    </row>
    <row r="607" spans="1:26" customFormat="1">
      <c r="A607" s="312"/>
      <c r="B607" s="312"/>
      <c r="C607" s="312"/>
      <c r="S607" s="312"/>
      <c r="T607" s="312"/>
      <c r="U607" s="312"/>
      <c r="V607" s="312"/>
      <c r="W607" s="312"/>
      <c r="X607" s="312"/>
      <c r="Y607" s="312"/>
      <c r="Z607" s="312"/>
    </row>
    <row r="608" spans="1:26" customFormat="1">
      <c r="A608" s="312"/>
      <c r="B608" s="312"/>
      <c r="C608" s="312"/>
      <c r="S608" s="312"/>
      <c r="T608" s="312"/>
      <c r="U608" s="312"/>
      <c r="V608" s="312"/>
      <c r="W608" s="312"/>
      <c r="X608" s="312"/>
      <c r="Y608" s="312"/>
      <c r="Z608" s="312"/>
    </row>
    <row r="609" spans="1:26" customFormat="1">
      <c r="A609" s="312"/>
      <c r="B609" s="312"/>
      <c r="C609" s="312"/>
      <c r="S609" s="312"/>
      <c r="T609" s="312"/>
      <c r="U609" s="312"/>
      <c r="V609" s="312"/>
      <c r="W609" s="312"/>
      <c r="X609" s="312"/>
      <c r="Y609" s="312"/>
      <c r="Z609" s="312"/>
    </row>
    <row r="610" spans="1:26" customFormat="1">
      <c r="A610" s="312"/>
      <c r="B610" s="312"/>
      <c r="C610" s="312"/>
      <c r="S610" s="312"/>
      <c r="T610" s="312"/>
      <c r="U610" s="312"/>
      <c r="V610" s="312"/>
      <c r="W610" s="312"/>
      <c r="X610" s="312"/>
      <c r="Y610" s="312"/>
      <c r="Z610" s="312"/>
    </row>
    <row r="611" spans="1:26" customFormat="1">
      <c r="A611" s="312"/>
      <c r="B611" s="312"/>
      <c r="C611" s="312"/>
      <c r="S611" s="312"/>
      <c r="T611" s="312"/>
      <c r="U611" s="312"/>
      <c r="V611" s="312"/>
      <c r="W611" s="312"/>
      <c r="X611" s="312"/>
      <c r="Y611" s="312"/>
      <c r="Z611" s="312"/>
    </row>
    <row r="612" spans="1:26" customFormat="1">
      <c r="A612" s="312"/>
      <c r="B612" s="312"/>
      <c r="C612" s="312"/>
      <c r="S612" s="312"/>
      <c r="T612" s="312"/>
      <c r="U612" s="312"/>
      <c r="V612" s="312"/>
      <c r="W612" s="312"/>
      <c r="X612" s="312"/>
      <c r="Y612" s="312"/>
      <c r="Z612" s="312"/>
    </row>
    <row r="613" spans="1:26" customFormat="1">
      <c r="A613" s="312"/>
      <c r="B613" s="312"/>
      <c r="C613" s="312"/>
      <c r="S613" s="312"/>
      <c r="T613" s="312"/>
      <c r="U613" s="312"/>
      <c r="V613" s="312"/>
      <c r="W613" s="312"/>
      <c r="X613" s="312"/>
      <c r="Y613" s="312"/>
      <c r="Z613" s="312"/>
    </row>
    <row r="614" spans="1:26" customFormat="1">
      <c r="A614" s="312"/>
      <c r="B614" s="312"/>
      <c r="C614" s="312"/>
      <c r="S614" s="312"/>
      <c r="T614" s="312"/>
      <c r="U614" s="312"/>
      <c r="V614" s="312"/>
      <c r="W614" s="312"/>
      <c r="X614" s="312"/>
      <c r="Y614" s="312"/>
      <c r="Z614" s="312"/>
    </row>
    <row r="615" spans="1:26" customFormat="1">
      <c r="A615" s="312"/>
      <c r="B615" s="312"/>
      <c r="C615" s="312"/>
      <c r="S615" s="312"/>
      <c r="T615" s="312"/>
      <c r="U615" s="312"/>
      <c r="V615" s="312"/>
      <c r="W615" s="312"/>
      <c r="X615" s="312"/>
      <c r="Y615" s="312"/>
      <c r="Z615" s="312"/>
    </row>
    <row r="616" spans="1:26" customFormat="1">
      <c r="A616" s="312"/>
      <c r="B616" s="312"/>
      <c r="C616" s="312"/>
      <c r="S616" s="312"/>
      <c r="T616" s="312"/>
      <c r="U616" s="312"/>
      <c r="V616" s="312"/>
      <c r="W616" s="312"/>
      <c r="X616" s="312"/>
      <c r="Y616" s="312"/>
      <c r="Z616" s="312"/>
    </row>
    <row r="617" spans="1:26" customFormat="1">
      <c r="A617" s="312"/>
      <c r="B617" s="312"/>
      <c r="C617" s="312"/>
      <c r="S617" s="312"/>
      <c r="T617" s="312"/>
      <c r="U617" s="312"/>
      <c r="V617" s="312"/>
      <c r="W617" s="312"/>
      <c r="X617" s="312"/>
      <c r="Y617" s="312"/>
      <c r="Z617" s="312"/>
    </row>
    <row r="618" spans="1:26" customFormat="1">
      <c r="A618" s="312"/>
      <c r="B618" s="312"/>
      <c r="C618" s="312"/>
      <c r="S618" s="312"/>
      <c r="T618" s="312"/>
      <c r="U618" s="312"/>
      <c r="V618" s="312"/>
      <c r="W618" s="312"/>
      <c r="X618" s="312"/>
      <c r="Y618" s="312"/>
      <c r="Z618" s="312"/>
    </row>
    <row r="619" spans="1:26" customFormat="1">
      <c r="A619" s="312"/>
      <c r="B619" s="312"/>
      <c r="C619" s="312"/>
      <c r="S619" s="312"/>
      <c r="T619" s="312"/>
      <c r="U619" s="312"/>
      <c r="V619" s="312"/>
      <c r="W619" s="312"/>
      <c r="X619" s="312"/>
      <c r="Y619" s="312"/>
      <c r="Z619" s="312"/>
    </row>
    <row r="620" spans="1:26" customFormat="1">
      <c r="A620" s="312"/>
      <c r="B620" s="312"/>
      <c r="C620" s="312"/>
      <c r="S620" s="312"/>
      <c r="T620" s="312"/>
      <c r="U620" s="312"/>
      <c r="V620" s="312"/>
      <c r="W620" s="312"/>
      <c r="X620" s="312"/>
      <c r="Y620" s="312"/>
      <c r="Z620" s="312"/>
    </row>
    <row r="621" spans="1:26" customFormat="1">
      <c r="A621" s="312"/>
      <c r="B621" s="312"/>
      <c r="C621" s="312"/>
      <c r="S621" s="312"/>
      <c r="T621" s="312"/>
      <c r="U621" s="312"/>
      <c r="V621" s="312"/>
      <c r="W621" s="312"/>
      <c r="X621" s="312"/>
      <c r="Y621" s="312"/>
      <c r="Z621" s="312"/>
    </row>
    <row r="622" spans="1:26" customFormat="1">
      <c r="A622" s="312"/>
      <c r="B622" s="312"/>
      <c r="C622" s="312"/>
      <c r="S622" s="312"/>
      <c r="T622" s="312"/>
      <c r="U622" s="312"/>
      <c r="V622" s="312"/>
      <c r="W622" s="312"/>
      <c r="X622" s="312"/>
      <c r="Y622" s="312"/>
      <c r="Z622" s="312"/>
    </row>
    <row r="623" spans="1:26" customFormat="1">
      <c r="A623" s="312"/>
      <c r="B623" s="312"/>
      <c r="C623" s="312"/>
      <c r="S623" s="312"/>
      <c r="T623" s="312"/>
      <c r="U623" s="312"/>
      <c r="V623" s="312"/>
      <c r="W623" s="312"/>
      <c r="X623" s="312"/>
      <c r="Y623" s="312"/>
      <c r="Z623" s="312"/>
    </row>
    <row r="624" spans="1:26" customFormat="1">
      <c r="A624" s="312"/>
      <c r="B624" s="312"/>
      <c r="C624" s="312"/>
      <c r="S624" s="312"/>
      <c r="T624" s="312"/>
      <c r="U624" s="312"/>
      <c r="V624" s="312"/>
      <c r="W624" s="312"/>
      <c r="X624" s="312"/>
      <c r="Y624" s="312"/>
      <c r="Z624" s="312"/>
    </row>
    <row r="625" spans="1:26" customFormat="1">
      <c r="A625" s="312"/>
      <c r="B625" s="312"/>
      <c r="C625" s="312"/>
      <c r="S625" s="312"/>
      <c r="T625" s="312"/>
      <c r="U625" s="312"/>
      <c r="V625" s="312"/>
      <c r="W625" s="312"/>
      <c r="X625" s="312"/>
      <c r="Y625" s="312"/>
      <c r="Z625" s="312"/>
    </row>
    <row r="626" spans="1:26" customFormat="1">
      <c r="A626" s="312"/>
      <c r="B626" s="312"/>
      <c r="C626" s="312"/>
      <c r="S626" s="312"/>
      <c r="T626" s="312"/>
      <c r="U626" s="312"/>
      <c r="V626" s="312"/>
      <c r="W626" s="312"/>
      <c r="X626" s="312"/>
      <c r="Y626" s="312"/>
      <c r="Z626" s="312"/>
    </row>
    <row r="627" spans="1:26" customFormat="1">
      <c r="A627" s="312"/>
      <c r="B627" s="312"/>
      <c r="C627" s="312"/>
      <c r="S627" s="312"/>
      <c r="T627" s="312"/>
      <c r="U627" s="312"/>
      <c r="V627" s="312"/>
      <c r="W627" s="312"/>
      <c r="X627" s="312"/>
      <c r="Y627" s="312"/>
      <c r="Z627" s="312"/>
    </row>
    <row r="628" spans="1:26" customFormat="1">
      <c r="A628" s="312"/>
      <c r="B628" s="312"/>
      <c r="C628" s="312"/>
      <c r="S628" s="312"/>
      <c r="T628" s="312"/>
      <c r="U628" s="312"/>
      <c r="V628" s="312"/>
      <c r="W628" s="312"/>
      <c r="X628" s="312"/>
      <c r="Y628" s="312"/>
      <c r="Z628" s="312"/>
    </row>
    <row r="629" spans="1:26" customFormat="1">
      <c r="A629" s="312"/>
      <c r="B629" s="312"/>
      <c r="C629" s="312"/>
      <c r="S629" s="312"/>
      <c r="T629" s="312"/>
      <c r="U629" s="312"/>
      <c r="V629" s="312"/>
      <c r="W629" s="312"/>
      <c r="X629" s="312"/>
      <c r="Y629" s="312"/>
      <c r="Z629" s="312"/>
    </row>
    <row r="630" spans="1:26" customFormat="1">
      <c r="A630" s="312"/>
      <c r="B630" s="312"/>
      <c r="C630" s="312"/>
      <c r="S630" s="312"/>
      <c r="T630" s="312"/>
      <c r="U630" s="312"/>
      <c r="V630" s="312"/>
      <c r="W630" s="312"/>
      <c r="X630" s="312"/>
      <c r="Y630" s="312"/>
      <c r="Z630" s="312"/>
    </row>
    <row r="631" spans="1:26" customFormat="1">
      <c r="A631" s="312"/>
      <c r="B631" s="312"/>
      <c r="C631" s="312"/>
      <c r="S631" s="312"/>
      <c r="T631" s="312"/>
      <c r="U631" s="312"/>
      <c r="V631" s="312"/>
      <c r="W631" s="312"/>
      <c r="X631" s="312"/>
      <c r="Y631" s="312"/>
      <c r="Z631" s="312"/>
    </row>
    <row r="632" spans="1:26" customFormat="1">
      <c r="A632" s="312"/>
      <c r="B632" s="312"/>
      <c r="C632" s="312"/>
      <c r="S632" s="312"/>
      <c r="T632" s="312"/>
      <c r="U632" s="312"/>
      <c r="V632" s="312"/>
      <c r="W632" s="312"/>
      <c r="X632" s="312"/>
      <c r="Y632" s="312"/>
      <c r="Z632" s="312"/>
    </row>
    <row r="633" spans="1:26" customFormat="1">
      <c r="A633" s="312"/>
      <c r="B633" s="312"/>
      <c r="C633" s="312"/>
      <c r="S633" s="312"/>
      <c r="T633" s="312"/>
      <c r="U633" s="312"/>
      <c r="V633" s="312"/>
      <c r="W633" s="312"/>
      <c r="X633" s="312"/>
      <c r="Y633" s="312"/>
      <c r="Z633" s="312"/>
    </row>
    <row r="634" spans="1:26" customFormat="1">
      <c r="A634" s="312"/>
      <c r="B634" s="312"/>
      <c r="C634" s="312"/>
      <c r="S634" s="312"/>
      <c r="T634" s="312"/>
      <c r="U634" s="312"/>
      <c r="V634" s="312"/>
      <c r="W634" s="312"/>
      <c r="X634" s="312"/>
      <c r="Y634" s="312"/>
      <c r="Z634" s="312"/>
    </row>
    <row r="635" spans="1:26" customFormat="1">
      <c r="A635" s="312"/>
      <c r="B635" s="312"/>
      <c r="C635" s="312"/>
      <c r="S635" s="312"/>
      <c r="T635" s="312"/>
      <c r="U635" s="312"/>
      <c r="V635" s="312"/>
      <c r="W635" s="312"/>
      <c r="X635" s="312"/>
      <c r="Y635" s="312"/>
      <c r="Z635" s="312"/>
    </row>
    <row r="636" spans="1:26" customFormat="1">
      <c r="A636" s="312"/>
      <c r="B636" s="312"/>
      <c r="C636" s="312"/>
      <c r="S636" s="312"/>
      <c r="T636" s="312"/>
      <c r="U636" s="312"/>
      <c r="V636" s="312"/>
      <c r="W636" s="312"/>
      <c r="X636" s="312"/>
      <c r="Y636" s="312"/>
      <c r="Z636" s="312"/>
    </row>
    <row r="637" spans="1:26" customFormat="1">
      <c r="A637" s="312"/>
      <c r="B637" s="312"/>
      <c r="C637" s="312"/>
      <c r="S637" s="312"/>
      <c r="T637" s="312"/>
      <c r="U637" s="312"/>
      <c r="V637" s="312"/>
      <c r="W637" s="312"/>
      <c r="X637" s="312"/>
      <c r="Y637" s="312"/>
      <c r="Z637" s="312"/>
    </row>
    <row r="638" spans="1:26" customFormat="1">
      <c r="A638" s="312"/>
      <c r="B638" s="312"/>
      <c r="C638" s="312"/>
      <c r="S638" s="312"/>
      <c r="T638" s="312"/>
      <c r="U638" s="312"/>
      <c r="V638" s="312"/>
      <c r="W638" s="312"/>
      <c r="X638" s="312"/>
      <c r="Y638" s="312"/>
      <c r="Z638" s="312"/>
    </row>
    <row r="639" spans="1:26" customFormat="1">
      <c r="A639" s="312"/>
      <c r="B639" s="312"/>
      <c r="C639" s="312"/>
      <c r="S639" s="312"/>
      <c r="T639" s="312"/>
      <c r="U639" s="312"/>
      <c r="V639" s="312"/>
      <c r="W639" s="312"/>
      <c r="X639" s="312"/>
      <c r="Y639" s="312"/>
      <c r="Z639" s="312"/>
    </row>
    <row r="640" spans="1:26" customFormat="1">
      <c r="A640" s="312"/>
      <c r="B640" s="312"/>
      <c r="C640" s="312"/>
      <c r="S640" s="312"/>
      <c r="T640" s="312"/>
      <c r="U640" s="312"/>
      <c r="V640" s="312"/>
      <c r="W640" s="312"/>
      <c r="X640" s="312"/>
      <c r="Y640" s="312"/>
      <c r="Z640" s="312"/>
    </row>
    <row r="641" spans="1:26" customFormat="1">
      <c r="A641" s="312"/>
      <c r="B641" s="312"/>
      <c r="C641" s="312"/>
      <c r="S641" s="312"/>
      <c r="T641" s="312"/>
      <c r="U641" s="312"/>
      <c r="V641" s="312"/>
      <c r="W641" s="312"/>
      <c r="X641" s="312"/>
      <c r="Y641" s="312"/>
      <c r="Z641" s="312"/>
    </row>
    <row r="642" spans="1:26" customFormat="1">
      <c r="A642" s="312"/>
      <c r="B642" s="312"/>
      <c r="C642" s="312"/>
      <c r="S642" s="312"/>
      <c r="T642" s="312"/>
      <c r="U642" s="312"/>
      <c r="V642" s="312"/>
      <c r="W642" s="312"/>
      <c r="X642" s="312"/>
      <c r="Y642" s="312"/>
      <c r="Z642" s="312"/>
    </row>
    <row r="643" spans="1:26" customFormat="1">
      <c r="A643" s="312"/>
      <c r="B643" s="312"/>
      <c r="C643" s="312"/>
      <c r="S643" s="312"/>
      <c r="T643" s="312"/>
      <c r="U643" s="312"/>
      <c r="V643" s="312"/>
      <c r="W643" s="312"/>
      <c r="X643" s="312"/>
      <c r="Y643" s="312"/>
      <c r="Z643" s="312"/>
    </row>
    <row r="644" spans="1:26" customFormat="1">
      <c r="A644" s="312"/>
      <c r="B644" s="312"/>
      <c r="C644" s="312"/>
      <c r="S644" s="312"/>
      <c r="T644" s="312"/>
      <c r="U644" s="312"/>
      <c r="V644" s="312"/>
      <c r="W644" s="312"/>
      <c r="X644" s="312"/>
      <c r="Y644" s="312"/>
      <c r="Z644" s="312"/>
    </row>
    <row r="645" spans="1:26" customFormat="1">
      <c r="A645" s="312"/>
      <c r="B645" s="312"/>
      <c r="C645" s="312"/>
      <c r="S645" s="312"/>
      <c r="T645" s="312"/>
      <c r="U645" s="312"/>
      <c r="V645" s="312"/>
      <c r="W645" s="312"/>
      <c r="X645" s="312"/>
      <c r="Y645" s="312"/>
      <c r="Z645" s="312"/>
    </row>
    <row r="646" spans="1:26" customFormat="1">
      <c r="A646" s="312"/>
      <c r="B646" s="312"/>
      <c r="C646" s="312"/>
      <c r="S646" s="312"/>
      <c r="T646" s="312"/>
      <c r="U646" s="312"/>
      <c r="V646" s="312"/>
      <c r="W646" s="312"/>
      <c r="X646" s="312"/>
      <c r="Y646" s="312"/>
      <c r="Z646" s="312"/>
    </row>
    <row r="647" spans="1:26" customFormat="1">
      <c r="A647" s="312"/>
      <c r="B647" s="312"/>
      <c r="C647" s="312"/>
      <c r="S647" s="312"/>
      <c r="T647" s="312"/>
      <c r="U647" s="312"/>
      <c r="V647" s="312"/>
      <c r="W647" s="312"/>
      <c r="X647" s="312"/>
      <c r="Y647" s="312"/>
      <c r="Z647" s="312"/>
    </row>
    <row r="648" spans="1:26" customFormat="1">
      <c r="A648" s="312"/>
      <c r="B648" s="312"/>
      <c r="C648" s="312"/>
      <c r="S648" s="312"/>
      <c r="T648" s="312"/>
      <c r="U648" s="312"/>
      <c r="V648" s="312"/>
      <c r="W648" s="312"/>
      <c r="X648" s="312"/>
      <c r="Y648" s="312"/>
      <c r="Z648" s="312"/>
    </row>
    <row r="649" spans="1:26" customFormat="1">
      <c r="A649" s="312"/>
      <c r="B649" s="312"/>
      <c r="C649" s="312"/>
      <c r="S649" s="312"/>
      <c r="T649" s="312"/>
      <c r="U649" s="312"/>
      <c r="V649" s="312"/>
      <c r="W649" s="312"/>
      <c r="X649" s="312"/>
      <c r="Y649" s="312"/>
      <c r="Z649" s="312"/>
    </row>
    <row r="650" spans="1:26" customFormat="1">
      <c r="A650" s="312"/>
      <c r="B650" s="312"/>
      <c r="C650" s="312"/>
      <c r="S650" s="312"/>
      <c r="T650" s="312"/>
      <c r="U650" s="312"/>
      <c r="V650" s="312"/>
      <c r="W650" s="312"/>
      <c r="X650" s="312"/>
      <c r="Y650" s="312"/>
      <c r="Z650" s="312"/>
    </row>
    <row r="651" spans="1:26" customFormat="1">
      <c r="A651" s="312"/>
      <c r="B651" s="312"/>
      <c r="C651" s="312"/>
      <c r="S651" s="312"/>
      <c r="T651" s="312"/>
      <c r="U651" s="312"/>
      <c r="V651" s="312"/>
      <c r="W651" s="312"/>
      <c r="X651" s="312"/>
      <c r="Y651" s="312"/>
      <c r="Z651" s="312"/>
    </row>
    <row r="652" spans="1:26" customFormat="1">
      <c r="A652" s="312"/>
      <c r="B652" s="312"/>
      <c r="C652" s="312"/>
      <c r="S652" s="312"/>
      <c r="T652" s="312"/>
      <c r="U652" s="312"/>
      <c r="V652" s="312"/>
      <c r="W652" s="312"/>
      <c r="X652" s="312"/>
      <c r="Y652" s="312"/>
      <c r="Z652" s="312"/>
    </row>
    <row r="653" spans="1:26" customFormat="1">
      <c r="A653" s="312"/>
      <c r="B653" s="312"/>
      <c r="C653" s="312"/>
      <c r="S653" s="312"/>
      <c r="T653" s="312"/>
      <c r="U653" s="312"/>
      <c r="V653" s="312"/>
      <c r="W653" s="312"/>
      <c r="X653" s="312"/>
      <c r="Y653" s="312"/>
      <c r="Z653" s="312"/>
    </row>
    <row r="654" spans="1:26" customFormat="1">
      <c r="A654" s="312"/>
      <c r="B654" s="312"/>
      <c r="C654" s="312"/>
      <c r="S654" s="312"/>
      <c r="T654" s="312"/>
      <c r="U654" s="312"/>
      <c r="V654" s="312"/>
      <c r="W654" s="312"/>
      <c r="X654" s="312"/>
      <c r="Y654" s="312"/>
      <c r="Z654" s="312"/>
    </row>
    <row r="655" spans="1:26" customFormat="1">
      <c r="A655" s="312"/>
      <c r="B655" s="312"/>
      <c r="C655" s="312"/>
      <c r="S655" s="312"/>
      <c r="T655" s="312"/>
      <c r="U655" s="312"/>
      <c r="V655" s="312"/>
      <c r="W655" s="312"/>
      <c r="X655" s="312"/>
      <c r="Y655" s="312"/>
      <c r="Z655" s="312"/>
    </row>
    <row r="656" spans="1:26" customFormat="1">
      <c r="A656" s="312"/>
      <c r="B656" s="312"/>
      <c r="C656" s="312"/>
      <c r="S656" s="312"/>
      <c r="T656" s="312"/>
      <c r="U656" s="312"/>
      <c r="V656" s="312"/>
      <c r="W656" s="312"/>
      <c r="X656" s="312"/>
      <c r="Y656" s="312"/>
      <c r="Z656" s="312"/>
    </row>
    <row r="657" spans="1:26" customFormat="1">
      <c r="A657" s="312"/>
      <c r="B657" s="312"/>
      <c r="C657" s="312"/>
      <c r="S657" s="312"/>
      <c r="T657" s="312"/>
      <c r="U657" s="312"/>
      <c r="V657" s="312"/>
      <c r="W657" s="312"/>
      <c r="X657" s="312"/>
      <c r="Y657" s="312"/>
      <c r="Z657" s="312"/>
    </row>
    <row r="658" spans="1:26" customFormat="1">
      <c r="A658" s="312"/>
      <c r="B658" s="312"/>
      <c r="C658" s="312"/>
      <c r="S658" s="312"/>
      <c r="T658" s="312"/>
      <c r="U658" s="312"/>
      <c r="V658" s="312"/>
      <c r="W658" s="312"/>
      <c r="X658" s="312"/>
      <c r="Y658" s="312"/>
      <c r="Z658" s="312"/>
    </row>
    <row r="659" spans="1:26" customFormat="1">
      <c r="A659" s="312"/>
      <c r="B659" s="312"/>
      <c r="C659" s="312"/>
      <c r="S659" s="312"/>
      <c r="T659" s="312"/>
      <c r="U659" s="312"/>
      <c r="V659" s="312"/>
      <c r="W659" s="312"/>
      <c r="X659" s="312"/>
      <c r="Y659" s="312"/>
      <c r="Z659" s="312"/>
    </row>
    <row r="660" spans="1:26" customFormat="1">
      <c r="A660" s="312"/>
      <c r="B660" s="312"/>
      <c r="C660" s="312"/>
      <c r="S660" s="312"/>
      <c r="T660" s="312"/>
      <c r="U660" s="312"/>
      <c r="V660" s="312"/>
      <c r="W660" s="312"/>
      <c r="X660" s="312"/>
      <c r="Y660" s="312"/>
      <c r="Z660" s="312"/>
    </row>
    <row r="661" spans="1:26" customFormat="1">
      <c r="A661" s="312"/>
      <c r="B661" s="312"/>
      <c r="C661" s="312"/>
      <c r="S661" s="312"/>
      <c r="T661" s="312"/>
      <c r="U661" s="312"/>
      <c r="V661" s="312"/>
      <c r="W661" s="312"/>
      <c r="X661" s="312"/>
      <c r="Y661" s="312"/>
      <c r="Z661" s="312"/>
    </row>
    <row r="662" spans="1:26" customFormat="1">
      <c r="A662" s="312"/>
      <c r="B662" s="312"/>
      <c r="C662" s="312"/>
      <c r="S662" s="312"/>
      <c r="T662" s="312"/>
      <c r="U662" s="312"/>
      <c r="V662" s="312"/>
      <c r="W662" s="312"/>
      <c r="X662" s="312"/>
      <c r="Y662" s="312"/>
      <c r="Z662" s="312"/>
    </row>
    <row r="663" spans="1:26" customFormat="1">
      <c r="A663" s="312"/>
      <c r="B663" s="312"/>
      <c r="C663" s="312"/>
      <c r="S663" s="312"/>
      <c r="T663" s="312"/>
      <c r="U663" s="312"/>
      <c r="V663" s="312"/>
      <c r="W663" s="312"/>
      <c r="X663" s="312"/>
      <c r="Y663" s="312"/>
      <c r="Z663" s="312"/>
    </row>
    <row r="664" spans="1:26" customFormat="1">
      <c r="A664" s="312"/>
      <c r="B664" s="312"/>
      <c r="C664" s="312"/>
      <c r="S664" s="312"/>
      <c r="T664" s="312"/>
      <c r="U664" s="312"/>
      <c r="V664" s="312"/>
      <c r="W664" s="312"/>
      <c r="X664" s="312"/>
      <c r="Y664" s="312"/>
      <c r="Z664" s="312"/>
    </row>
    <row r="665" spans="1:26" customFormat="1">
      <c r="A665" s="312"/>
      <c r="B665" s="312"/>
      <c r="C665" s="312"/>
      <c r="S665" s="312"/>
      <c r="T665" s="312"/>
      <c r="U665" s="312"/>
      <c r="V665" s="312"/>
      <c r="W665" s="312"/>
      <c r="X665" s="312"/>
      <c r="Y665" s="312"/>
      <c r="Z665" s="312"/>
    </row>
    <row r="666" spans="1:26" customFormat="1">
      <c r="A666" s="312"/>
      <c r="B666" s="312"/>
      <c r="C666" s="312"/>
      <c r="S666" s="312"/>
      <c r="T666" s="312"/>
      <c r="U666" s="312"/>
      <c r="V666" s="312"/>
      <c r="W666" s="312"/>
      <c r="X666" s="312"/>
      <c r="Y666" s="312"/>
      <c r="Z666" s="312"/>
    </row>
    <row r="667" spans="1:26" customFormat="1">
      <c r="A667" s="312"/>
      <c r="B667" s="312"/>
      <c r="C667" s="312"/>
      <c r="S667" s="312"/>
      <c r="T667" s="312"/>
      <c r="U667" s="312"/>
      <c r="V667" s="312"/>
      <c r="W667" s="312"/>
      <c r="X667" s="312"/>
      <c r="Y667" s="312"/>
      <c r="Z667" s="312"/>
    </row>
    <row r="668" spans="1:26" customFormat="1">
      <c r="A668" s="312"/>
      <c r="B668" s="312"/>
      <c r="C668" s="312"/>
      <c r="S668" s="312"/>
      <c r="T668" s="312"/>
      <c r="U668" s="312"/>
      <c r="V668" s="312"/>
      <c r="W668" s="312"/>
      <c r="X668" s="312"/>
      <c r="Y668" s="312"/>
      <c r="Z668" s="312"/>
    </row>
    <row r="669" spans="1:26" customFormat="1">
      <c r="A669" s="312"/>
      <c r="B669" s="312"/>
      <c r="C669" s="312"/>
      <c r="S669" s="312"/>
      <c r="T669" s="312"/>
      <c r="U669" s="312"/>
      <c r="V669" s="312"/>
      <c r="W669" s="312"/>
      <c r="X669" s="312"/>
      <c r="Y669" s="312"/>
      <c r="Z669" s="312"/>
    </row>
    <row r="670" spans="1:26" customFormat="1">
      <c r="A670" s="312"/>
      <c r="B670" s="312"/>
      <c r="C670" s="312"/>
      <c r="S670" s="312"/>
      <c r="T670" s="312"/>
      <c r="U670" s="312"/>
      <c r="V670" s="312"/>
      <c r="W670" s="312"/>
      <c r="X670" s="312"/>
      <c r="Y670" s="312"/>
      <c r="Z670" s="312"/>
    </row>
    <row r="671" spans="1:26" customFormat="1">
      <c r="A671" s="312"/>
      <c r="B671" s="312"/>
      <c r="C671" s="312"/>
      <c r="S671" s="312"/>
      <c r="T671" s="312"/>
      <c r="U671" s="312"/>
      <c r="V671" s="312"/>
      <c r="W671" s="312"/>
      <c r="X671" s="312"/>
      <c r="Y671" s="312"/>
      <c r="Z671" s="312"/>
    </row>
    <row r="672" spans="1:26" customFormat="1">
      <c r="A672" s="312"/>
      <c r="B672" s="312"/>
      <c r="C672" s="312"/>
      <c r="S672" s="312"/>
      <c r="T672" s="312"/>
      <c r="U672" s="312"/>
      <c r="V672" s="312"/>
      <c r="W672" s="312"/>
      <c r="X672" s="312"/>
      <c r="Y672" s="312"/>
      <c r="Z672" s="312"/>
    </row>
    <row r="673" spans="1:26" customFormat="1">
      <c r="A673" s="312"/>
      <c r="B673" s="312"/>
      <c r="C673" s="312"/>
      <c r="S673" s="312"/>
      <c r="T673" s="312"/>
      <c r="U673" s="312"/>
      <c r="V673" s="312"/>
      <c r="W673" s="312"/>
      <c r="X673" s="312"/>
      <c r="Y673" s="312"/>
      <c r="Z673" s="312"/>
    </row>
    <row r="674" spans="1:26" customFormat="1">
      <c r="A674" s="312"/>
      <c r="B674" s="312"/>
      <c r="C674" s="312"/>
      <c r="S674" s="312"/>
      <c r="T674" s="312"/>
      <c r="U674" s="312"/>
      <c r="V674" s="312"/>
      <c r="W674" s="312"/>
      <c r="X674" s="312"/>
      <c r="Y674" s="312"/>
      <c r="Z674" s="312"/>
    </row>
    <row r="675" spans="1:26" customFormat="1">
      <c r="A675" s="312"/>
      <c r="B675" s="312"/>
      <c r="C675" s="312"/>
      <c r="S675" s="312"/>
      <c r="T675" s="312"/>
      <c r="U675" s="312"/>
      <c r="V675" s="312"/>
      <c r="W675" s="312"/>
      <c r="X675" s="312"/>
      <c r="Y675" s="312"/>
      <c r="Z675" s="312"/>
    </row>
    <row r="676" spans="1:26" customFormat="1">
      <c r="A676" s="312"/>
      <c r="B676" s="312"/>
      <c r="C676" s="312"/>
      <c r="S676" s="312"/>
      <c r="T676" s="312"/>
      <c r="U676" s="312"/>
      <c r="V676" s="312"/>
      <c r="W676" s="312"/>
      <c r="X676" s="312"/>
      <c r="Y676" s="312"/>
      <c r="Z676" s="312"/>
    </row>
    <row r="677" spans="1:26" customFormat="1">
      <c r="A677" s="312"/>
      <c r="B677" s="312"/>
      <c r="C677" s="312"/>
      <c r="S677" s="312"/>
      <c r="T677" s="312"/>
      <c r="U677" s="312"/>
      <c r="V677" s="312"/>
      <c r="W677" s="312"/>
      <c r="X677" s="312"/>
      <c r="Y677" s="312"/>
      <c r="Z677" s="312"/>
    </row>
    <row r="678" spans="1:26" customFormat="1">
      <c r="A678" s="312"/>
      <c r="B678" s="312"/>
      <c r="C678" s="312"/>
      <c r="S678" s="312"/>
      <c r="T678" s="312"/>
      <c r="U678" s="312"/>
      <c r="V678" s="312"/>
      <c r="W678" s="312"/>
      <c r="X678" s="312"/>
      <c r="Y678" s="312"/>
      <c r="Z678" s="312"/>
    </row>
    <row r="679" spans="1:26" customFormat="1">
      <c r="A679" s="312"/>
      <c r="B679" s="312"/>
      <c r="C679" s="312"/>
      <c r="S679" s="312"/>
      <c r="T679" s="312"/>
      <c r="U679" s="312"/>
      <c r="V679" s="312"/>
      <c r="W679" s="312"/>
      <c r="X679" s="312"/>
      <c r="Y679" s="312"/>
      <c r="Z679" s="312"/>
    </row>
    <row r="680" spans="1:26" customFormat="1">
      <c r="A680" s="312"/>
      <c r="B680" s="312"/>
      <c r="C680" s="312"/>
      <c r="S680" s="312"/>
      <c r="T680" s="312"/>
      <c r="U680" s="312"/>
      <c r="V680" s="312"/>
      <c r="W680" s="312"/>
      <c r="X680" s="312"/>
      <c r="Y680" s="312"/>
      <c r="Z680" s="312"/>
    </row>
    <row r="681" spans="1:26" customFormat="1">
      <c r="A681" s="312"/>
      <c r="B681" s="312"/>
      <c r="C681" s="312"/>
      <c r="S681" s="312"/>
      <c r="T681" s="312"/>
      <c r="U681" s="312"/>
      <c r="V681" s="312"/>
      <c r="W681" s="312"/>
      <c r="X681" s="312"/>
      <c r="Y681" s="312"/>
      <c r="Z681" s="312"/>
    </row>
    <row r="682" spans="1:26" customFormat="1">
      <c r="A682" s="312"/>
      <c r="B682" s="312"/>
      <c r="C682" s="312"/>
      <c r="S682" s="312"/>
      <c r="T682" s="312"/>
      <c r="U682" s="312"/>
      <c r="V682" s="312"/>
      <c r="W682" s="312"/>
      <c r="X682" s="312"/>
      <c r="Y682" s="312"/>
      <c r="Z682" s="312"/>
    </row>
    <row r="683" spans="1:26" customFormat="1">
      <c r="A683" s="312"/>
      <c r="B683" s="312"/>
      <c r="C683" s="312"/>
      <c r="S683" s="312"/>
      <c r="T683" s="312"/>
      <c r="U683" s="312"/>
      <c r="V683" s="312"/>
      <c r="W683" s="312"/>
      <c r="X683" s="312"/>
      <c r="Y683" s="312"/>
      <c r="Z683" s="312"/>
    </row>
    <row r="684" spans="1:26" customFormat="1">
      <c r="A684" s="312"/>
      <c r="B684" s="312"/>
      <c r="C684" s="312"/>
      <c r="S684" s="312"/>
      <c r="T684" s="312"/>
      <c r="U684" s="312"/>
      <c r="V684" s="312"/>
      <c r="W684" s="312"/>
      <c r="X684" s="312"/>
      <c r="Y684" s="312"/>
      <c r="Z684" s="312"/>
    </row>
    <row r="685" spans="1:26" customFormat="1">
      <c r="A685" s="312"/>
      <c r="B685" s="312"/>
      <c r="C685" s="312"/>
      <c r="S685" s="312"/>
      <c r="T685" s="312"/>
      <c r="U685" s="312"/>
      <c r="V685" s="312"/>
      <c r="W685" s="312"/>
      <c r="X685" s="312"/>
      <c r="Y685" s="312"/>
      <c r="Z685" s="312"/>
    </row>
    <row r="686" spans="1:26" customFormat="1">
      <c r="A686" s="312"/>
      <c r="B686" s="312"/>
      <c r="C686" s="312"/>
      <c r="S686" s="312"/>
      <c r="T686" s="312"/>
      <c r="U686" s="312"/>
      <c r="V686" s="312"/>
      <c r="W686" s="312"/>
      <c r="X686" s="312"/>
      <c r="Y686" s="312"/>
      <c r="Z686" s="312"/>
    </row>
    <row r="687" spans="1:26" customFormat="1">
      <c r="A687" s="312"/>
      <c r="B687" s="312"/>
      <c r="C687" s="312"/>
      <c r="S687" s="312"/>
      <c r="T687" s="312"/>
      <c r="U687" s="312"/>
      <c r="V687" s="312"/>
      <c r="W687" s="312"/>
      <c r="X687" s="312"/>
      <c r="Y687" s="312"/>
      <c r="Z687" s="312"/>
    </row>
    <row r="688" spans="1:26" customFormat="1">
      <c r="A688" s="312"/>
      <c r="B688" s="312"/>
      <c r="C688" s="312"/>
      <c r="S688" s="312"/>
      <c r="T688" s="312"/>
      <c r="U688" s="312"/>
      <c r="V688" s="312"/>
      <c r="W688" s="312"/>
      <c r="X688" s="312"/>
      <c r="Y688" s="312"/>
      <c r="Z688" s="312"/>
    </row>
    <row r="689" spans="1:26" customFormat="1">
      <c r="A689" s="312"/>
      <c r="B689" s="312"/>
      <c r="C689" s="312"/>
      <c r="S689" s="312"/>
      <c r="T689" s="312"/>
      <c r="U689" s="312"/>
      <c r="V689" s="312"/>
      <c r="W689" s="312"/>
      <c r="X689" s="312"/>
      <c r="Y689" s="312"/>
      <c r="Z689" s="312"/>
    </row>
    <row r="690" spans="1:26" customFormat="1">
      <c r="A690" s="312"/>
      <c r="B690" s="312"/>
      <c r="C690" s="312"/>
      <c r="S690" s="312"/>
      <c r="T690" s="312"/>
      <c r="U690" s="312"/>
      <c r="V690" s="312"/>
      <c r="W690" s="312"/>
      <c r="X690" s="312"/>
      <c r="Y690" s="312"/>
      <c r="Z690" s="312"/>
    </row>
    <row r="691" spans="1:26" customFormat="1">
      <c r="A691" s="312"/>
      <c r="B691" s="312"/>
      <c r="C691" s="312"/>
      <c r="S691" s="312"/>
      <c r="T691" s="312"/>
      <c r="U691" s="312"/>
      <c r="V691" s="312"/>
      <c r="W691" s="312"/>
      <c r="X691" s="312"/>
      <c r="Y691" s="312"/>
      <c r="Z691" s="312"/>
    </row>
    <row r="692" spans="1:26" customFormat="1">
      <c r="A692" s="312"/>
      <c r="B692" s="312"/>
      <c r="C692" s="312"/>
      <c r="S692" s="312"/>
      <c r="T692" s="312"/>
      <c r="U692" s="312"/>
      <c r="V692" s="312"/>
      <c r="W692" s="312"/>
      <c r="X692" s="312"/>
      <c r="Y692" s="312"/>
      <c r="Z692" s="312"/>
    </row>
    <row r="693" spans="1:26" customFormat="1">
      <c r="A693" s="312"/>
      <c r="B693" s="312"/>
      <c r="C693" s="312"/>
      <c r="S693" s="312"/>
      <c r="T693" s="312"/>
      <c r="U693" s="312"/>
      <c r="V693" s="312"/>
      <c r="W693" s="312"/>
      <c r="X693" s="312"/>
      <c r="Y693" s="312"/>
      <c r="Z693" s="312"/>
    </row>
    <row r="694" spans="1:26" customFormat="1">
      <c r="A694" s="312"/>
      <c r="B694" s="312"/>
      <c r="C694" s="312"/>
      <c r="S694" s="312"/>
      <c r="T694" s="312"/>
      <c r="U694" s="312"/>
      <c r="V694" s="312"/>
      <c r="W694" s="312"/>
      <c r="X694" s="312"/>
      <c r="Y694" s="312"/>
      <c r="Z694" s="312"/>
    </row>
    <row r="695" spans="1:26" customFormat="1">
      <c r="A695" s="312"/>
      <c r="B695" s="312"/>
      <c r="C695" s="312"/>
      <c r="S695" s="312"/>
      <c r="T695" s="312"/>
      <c r="U695" s="312"/>
      <c r="V695" s="312"/>
      <c r="W695" s="312"/>
      <c r="X695" s="312"/>
      <c r="Y695" s="312"/>
      <c r="Z695" s="312"/>
    </row>
    <row r="696" spans="1:26" customFormat="1">
      <c r="A696" s="312"/>
      <c r="B696" s="312"/>
      <c r="C696" s="312"/>
      <c r="S696" s="312"/>
      <c r="T696" s="312"/>
      <c r="U696" s="312"/>
      <c r="V696" s="312"/>
      <c r="W696" s="312"/>
      <c r="X696" s="312"/>
      <c r="Y696" s="312"/>
      <c r="Z696" s="312"/>
    </row>
    <row r="697" spans="1:26" customFormat="1">
      <c r="A697" s="312"/>
      <c r="B697" s="312"/>
      <c r="C697" s="312"/>
      <c r="S697" s="312"/>
      <c r="T697" s="312"/>
      <c r="U697" s="312"/>
      <c r="V697" s="312"/>
      <c r="W697" s="312"/>
      <c r="X697" s="312"/>
      <c r="Y697" s="312"/>
      <c r="Z697" s="312"/>
    </row>
    <row r="698" spans="1:26" customFormat="1">
      <c r="A698" s="312"/>
      <c r="B698" s="312"/>
      <c r="C698" s="312"/>
      <c r="S698" s="312"/>
      <c r="T698" s="312"/>
      <c r="U698" s="312"/>
      <c r="V698" s="312"/>
      <c r="W698" s="312"/>
      <c r="X698" s="312"/>
      <c r="Y698" s="312"/>
      <c r="Z698" s="312"/>
    </row>
    <row r="699" spans="1:26" customFormat="1">
      <c r="A699" s="312"/>
      <c r="B699" s="312"/>
      <c r="C699" s="312"/>
      <c r="S699" s="312"/>
      <c r="T699" s="312"/>
      <c r="U699" s="312"/>
      <c r="V699" s="312"/>
      <c r="W699" s="312"/>
      <c r="X699" s="312"/>
      <c r="Y699" s="312"/>
      <c r="Z699" s="312"/>
    </row>
    <row r="700" spans="1:26" customFormat="1">
      <c r="A700" s="312"/>
      <c r="B700" s="312"/>
      <c r="C700" s="312"/>
      <c r="S700" s="312"/>
      <c r="T700" s="312"/>
      <c r="U700" s="312"/>
      <c r="V700" s="312"/>
      <c r="W700" s="312"/>
      <c r="X700" s="312"/>
      <c r="Y700" s="312"/>
      <c r="Z700" s="312"/>
    </row>
    <row r="701" spans="1:26" customFormat="1">
      <c r="A701" s="312"/>
      <c r="B701" s="312"/>
      <c r="C701" s="312"/>
      <c r="S701" s="312"/>
      <c r="T701" s="312"/>
      <c r="U701" s="312"/>
      <c r="V701" s="312"/>
      <c r="W701" s="312"/>
      <c r="X701" s="312"/>
      <c r="Y701" s="312"/>
      <c r="Z701" s="312"/>
    </row>
    <row r="702" spans="1:26" customFormat="1">
      <c r="A702" s="312"/>
      <c r="B702" s="312"/>
      <c r="C702" s="312"/>
      <c r="S702" s="312"/>
      <c r="T702" s="312"/>
      <c r="U702" s="312"/>
      <c r="V702" s="312"/>
      <c r="W702" s="312"/>
      <c r="X702" s="312"/>
      <c r="Y702" s="312"/>
      <c r="Z702" s="312"/>
    </row>
    <row r="703" spans="1:26" customFormat="1">
      <c r="A703" s="312"/>
      <c r="B703" s="312"/>
      <c r="C703" s="312"/>
      <c r="S703" s="312"/>
      <c r="T703" s="312"/>
      <c r="U703" s="312"/>
      <c r="V703" s="312"/>
      <c r="W703" s="312"/>
      <c r="X703" s="312"/>
      <c r="Y703" s="312"/>
      <c r="Z703" s="312"/>
    </row>
    <row r="704" spans="1:26" customFormat="1">
      <c r="A704" s="312"/>
      <c r="B704" s="312"/>
      <c r="C704" s="312"/>
      <c r="S704" s="312"/>
      <c r="T704" s="312"/>
      <c r="U704" s="312"/>
      <c r="V704" s="312"/>
      <c r="W704" s="312"/>
      <c r="X704" s="312"/>
      <c r="Y704" s="312"/>
      <c r="Z704" s="312"/>
    </row>
    <row r="705" spans="1:26" customFormat="1">
      <c r="A705" s="312"/>
      <c r="B705" s="312"/>
      <c r="C705" s="312"/>
      <c r="S705" s="312"/>
      <c r="T705" s="312"/>
      <c r="U705" s="312"/>
      <c r="V705" s="312"/>
      <c r="W705" s="312"/>
      <c r="X705" s="312"/>
      <c r="Y705" s="312"/>
      <c r="Z705" s="312"/>
    </row>
    <row r="706" spans="1:26" customFormat="1">
      <c r="A706" s="312"/>
      <c r="B706" s="312"/>
      <c r="C706" s="312"/>
      <c r="S706" s="312"/>
      <c r="T706" s="312"/>
      <c r="U706" s="312"/>
      <c r="V706" s="312"/>
      <c r="W706" s="312"/>
      <c r="X706" s="312"/>
      <c r="Y706" s="312"/>
      <c r="Z706" s="312"/>
    </row>
    <row r="707" spans="1:26" customFormat="1">
      <c r="A707" s="312"/>
      <c r="B707" s="312"/>
      <c r="C707" s="312"/>
      <c r="S707" s="312"/>
      <c r="T707" s="312"/>
      <c r="U707" s="312"/>
      <c r="V707" s="312"/>
      <c r="W707" s="312"/>
      <c r="X707" s="312"/>
      <c r="Y707" s="312"/>
      <c r="Z707" s="312"/>
    </row>
    <row r="708" spans="1:26" customFormat="1">
      <c r="A708" s="312"/>
      <c r="B708" s="312"/>
      <c r="C708" s="312"/>
      <c r="S708" s="312"/>
      <c r="T708" s="312"/>
      <c r="U708" s="312"/>
      <c r="V708" s="312"/>
      <c r="W708" s="312"/>
      <c r="X708" s="312"/>
      <c r="Y708" s="312"/>
      <c r="Z708" s="312"/>
    </row>
    <row r="709" spans="1:26" customFormat="1">
      <c r="A709" s="312"/>
      <c r="B709" s="312"/>
      <c r="C709" s="312"/>
      <c r="S709" s="312"/>
      <c r="T709" s="312"/>
      <c r="U709" s="312"/>
      <c r="V709" s="312"/>
      <c r="W709" s="312"/>
      <c r="X709" s="312"/>
      <c r="Y709" s="312"/>
      <c r="Z709" s="312"/>
    </row>
    <row r="710" spans="1:26" customFormat="1">
      <c r="A710" s="312"/>
      <c r="B710" s="312"/>
      <c r="C710" s="312"/>
      <c r="S710" s="312"/>
      <c r="T710" s="312"/>
      <c r="U710" s="312"/>
      <c r="V710" s="312"/>
      <c r="W710" s="312"/>
      <c r="X710" s="312"/>
      <c r="Y710" s="312"/>
      <c r="Z710" s="312"/>
    </row>
    <row r="711" spans="1:26" customFormat="1">
      <c r="A711" s="312"/>
      <c r="B711" s="312"/>
      <c r="C711" s="312"/>
      <c r="S711" s="312"/>
      <c r="T711" s="312"/>
      <c r="U711" s="312"/>
      <c r="V711" s="312"/>
      <c r="W711" s="312"/>
      <c r="X711" s="312"/>
      <c r="Y711" s="312"/>
      <c r="Z711" s="312"/>
    </row>
    <row r="712" spans="1:26" customFormat="1">
      <c r="A712" s="312"/>
      <c r="B712" s="312"/>
      <c r="C712" s="312"/>
      <c r="S712" s="312"/>
      <c r="T712" s="312"/>
      <c r="U712" s="312"/>
      <c r="V712" s="312"/>
      <c r="W712" s="312"/>
      <c r="X712" s="312"/>
      <c r="Y712" s="312"/>
      <c r="Z712" s="312"/>
    </row>
    <row r="713" spans="1:26" customFormat="1">
      <c r="A713" s="312"/>
      <c r="B713" s="312"/>
      <c r="C713" s="312"/>
      <c r="S713" s="312"/>
      <c r="T713" s="312"/>
      <c r="U713" s="312"/>
      <c r="V713" s="312"/>
      <c r="W713" s="312"/>
      <c r="X713" s="312"/>
      <c r="Y713" s="312"/>
      <c r="Z713" s="312"/>
    </row>
    <row r="714" spans="1:26" customFormat="1">
      <c r="A714" s="312"/>
      <c r="B714" s="312"/>
      <c r="C714" s="312"/>
      <c r="S714" s="312"/>
      <c r="T714" s="312"/>
      <c r="U714" s="312"/>
      <c r="V714" s="312"/>
      <c r="W714" s="312"/>
      <c r="X714" s="312"/>
      <c r="Y714" s="312"/>
      <c r="Z714" s="312"/>
    </row>
    <row r="715" spans="1:26" customFormat="1">
      <c r="A715" s="312"/>
      <c r="B715" s="312"/>
      <c r="C715" s="312"/>
      <c r="S715" s="312"/>
      <c r="T715" s="312"/>
      <c r="U715" s="312"/>
      <c r="V715" s="312"/>
      <c r="W715" s="312"/>
      <c r="X715" s="312"/>
      <c r="Y715" s="312"/>
      <c r="Z715" s="312"/>
    </row>
    <row r="716" spans="1:26" customFormat="1">
      <c r="A716" s="312"/>
      <c r="B716" s="312"/>
      <c r="C716" s="312"/>
      <c r="S716" s="312"/>
      <c r="T716" s="312"/>
      <c r="U716" s="312"/>
      <c r="V716" s="312"/>
      <c r="W716" s="312"/>
      <c r="X716" s="312"/>
      <c r="Y716" s="312"/>
      <c r="Z716" s="312"/>
    </row>
    <row r="717" spans="1:26" customFormat="1">
      <c r="A717" s="312"/>
      <c r="B717" s="312"/>
      <c r="C717" s="312"/>
      <c r="S717" s="312"/>
      <c r="T717" s="312"/>
      <c r="U717" s="312"/>
      <c r="V717" s="312"/>
      <c r="W717" s="312"/>
      <c r="X717" s="312"/>
      <c r="Y717" s="312"/>
      <c r="Z717" s="312"/>
    </row>
    <row r="718" spans="1:26" customFormat="1">
      <c r="A718" s="312"/>
      <c r="B718" s="312"/>
      <c r="C718" s="312"/>
      <c r="S718" s="312"/>
      <c r="T718" s="312"/>
      <c r="U718" s="312"/>
      <c r="V718" s="312"/>
      <c r="W718" s="312"/>
      <c r="X718" s="312"/>
      <c r="Y718" s="312"/>
      <c r="Z718" s="312"/>
    </row>
    <row r="719" spans="1:26" customFormat="1">
      <c r="A719" s="312"/>
      <c r="B719" s="312"/>
      <c r="C719" s="312"/>
      <c r="S719" s="312"/>
      <c r="T719" s="312"/>
      <c r="U719" s="312"/>
      <c r="V719" s="312"/>
      <c r="W719" s="312"/>
      <c r="X719" s="312"/>
      <c r="Y719" s="312"/>
      <c r="Z719" s="312"/>
    </row>
    <row r="720" spans="1:26" customFormat="1">
      <c r="A720" s="312"/>
      <c r="B720" s="312"/>
      <c r="C720" s="312"/>
      <c r="S720" s="312"/>
      <c r="T720" s="312"/>
      <c r="U720" s="312"/>
      <c r="V720" s="312"/>
      <c r="W720" s="312"/>
      <c r="X720" s="312"/>
      <c r="Y720" s="312"/>
      <c r="Z720" s="312"/>
    </row>
    <row r="721" spans="1:26" customFormat="1">
      <c r="A721" s="312"/>
      <c r="B721" s="312"/>
      <c r="C721" s="312"/>
      <c r="S721" s="312"/>
      <c r="T721" s="312"/>
      <c r="U721" s="312"/>
      <c r="V721" s="312"/>
      <c r="W721" s="312"/>
      <c r="X721" s="312"/>
      <c r="Y721" s="312"/>
      <c r="Z721" s="312"/>
    </row>
    <row r="722" spans="1:26" customFormat="1">
      <c r="A722" s="312"/>
      <c r="B722" s="312"/>
      <c r="C722" s="312"/>
      <c r="S722" s="312"/>
      <c r="T722" s="312"/>
      <c r="U722" s="312"/>
      <c r="V722" s="312"/>
      <c r="W722" s="312"/>
      <c r="X722" s="312"/>
      <c r="Y722" s="312"/>
      <c r="Z722" s="312"/>
    </row>
    <row r="723" spans="1:26" customFormat="1">
      <c r="A723" s="312"/>
      <c r="B723" s="312"/>
      <c r="C723" s="312"/>
      <c r="S723" s="312"/>
      <c r="T723" s="312"/>
      <c r="U723" s="312"/>
      <c r="V723" s="312"/>
      <c r="W723" s="312"/>
      <c r="X723" s="312"/>
      <c r="Y723" s="312"/>
      <c r="Z723" s="312"/>
    </row>
    <row r="724" spans="1:26" customFormat="1">
      <c r="A724" s="312"/>
      <c r="B724" s="312"/>
      <c r="C724" s="312"/>
      <c r="S724" s="312"/>
      <c r="T724" s="312"/>
      <c r="U724" s="312"/>
      <c r="V724" s="312"/>
      <c r="W724" s="312"/>
      <c r="X724" s="312"/>
      <c r="Y724" s="312"/>
      <c r="Z724" s="312"/>
    </row>
    <row r="725" spans="1:26" customFormat="1">
      <c r="A725" s="312"/>
      <c r="B725" s="312"/>
      <c r="C725" s="312"/>
      <c r="S725" s="312"/>
      <c r="T725" s="312"/>
      <c r="U725" s="312"/>
      <c r="V725" s="312"/>
      <c r="W725" s="312"/>
      <c r="X725" s="312"/>
      <c r="Y725" s="312"/>
      <c r="Z725" s="312"/>
    </row>
    <row r="726" spans="1:26" customFormat="1">
      <c r="A726" s="312"/>
      <c r="B726" s="312"/>
      <c r="C726" s="312"/>
      <c r="S726" s="312"/>
      <c r="T726" s="312"/>
      <c r="U726" s="312"/>
      <c r="V726" s="312"/>
      <c r="W726" s="312"/>
      <c r="X726" s="312"/>
      <c r="Y726" s="312"/>
      <c r="Z726" s="312"/>
    </row>
    <row r="727" spans="1:26" customFormat="1">
      <c r="A727" s="312"/>
      <c r="B727" s="312"/>
      <c r="C727" s="312"/>
      <c r="S727" s="312"/>
      <c r="T727" s="312"/>
      <c r="U727" s="312"/>
      <c r="V727" s="312"/>
      <c r="W727" s="312"/>
      <c r="X727" s="312"/>
      <c r="Y727" s="312"/>
      <c r="Z727" s="312"/>
    </row>
    <row r="728" spans="1:26" customFormat="1">
      <c r="A728" s="312"/>
      <c r="B728" s="312"/>
      <c r="C728" s="312"/>
      <c r="S728" s="312"/>
      <c r="T728" s="312"/>
      <c r="U728" s="312"/>
      <c r="V728" s="312"/>
      <c r="W728" s="312"/>
      <c r="X728" s="312"/>
      <c r="Y728" s="312"/>
      <c r="Z728" s="312"/>
    </row>
    <row r="729" spans="1:26" customFormat="1">
      <c r="A729" s="312"/>
      <c r="B729" s="312"/>
      <c r="C729" s="312"/>
      <c r="S729" s="312"/>
      <c r="T729" s="312"/>
      <c r="U729" s="312"/>
      <c r="V729" s="312"/>
      <c r="W729" s="312"/>
      <c r="X729" s="312"/>
      <c r="Y729" s="312"/>
      <c r="Z729" s="312"/>
    </row>
    <row r="730" spans="1:26" customFormat="1">
      <c r="A730" s="312"/>
      <c r="B730" s="312"/>
      <c r="C730" s="312"/>
      <c r="S730" s="312"/>
      <c r="T730" s="312"/>
      <c r="U730" s="312"/>
      <c r="V730" s="312"/>
      <c r="W730" s="312"/>
      <c r="X730" s="312"/>
      <c r="Y730" s="312"/>
      <c r="Z730" s="312"/>
    </row>
    <row r="731" spans="1:26" customFormat="1">
      <c r="A731" s="312"/>
      <c r="B731" s="312"/>
      <c r="C731" s="312"/>
      <c r="S731" s="312"/>
      <c r="T731" s="312"/>
      <c r="U731" s="312"/>
      <c r="V731" s="312"/>
      <c r="W731" s="312"/>
      <c r="X731" s="312"/>
      <c r="Y731" s="312"/>
      <c r="Z731" s="312"/>
    </row>
    <row r="732" spans="1:26" customFormat="1">
      <c r="A732" s="312"/>
      <c r="B732" s="312"/>
      <c r="C732" s="312"/>
      <c r="S732" s="312"/>
      <c r="T732" s="312"/>
      <c r="U732" s="312"/>
      <c r="V732" s="312"/>
      <c r="W732" s="312"/>
      <c r="X732" s="312"/>
      <c r="Y732" s="312"/>
      <c r="Z732" s="312"/>
    </row>
    <row r="733" spans="1:26" customFormat="1">
      <c r="A733" s="312"/>
      <c r="B733" s="312"/>
      <c r="C733" s="312"/>
      <c r="S733" s="312"/>
      <c r="T733" s="312"/>
      <c r="U733" s="312"/>
      <c r="V733" s="312"/>
      <c r="W733" s="312"/>
      <c r="X733" s="312"/>
      <c r="Y733" s="312"/>
      <c r="Z733" s="312"/>
    </row>
    <row r="734" spans="1:26" customFormat="1">
      <c r="A734" s="312"/>
      <c r="B734" s="312"/>
      <c r="C734" s="312"/>
      <c r="S734" s="312"/>
      <c r="T734" s="312"/>
      <c r="U734" s="312"/>
      <c r="V734" s="312"/>
      <c r="W734" s="312"/>
      <c r="X734" s="312"/>
      <c r="Y734" s="312"/>
      <c r="Z734" s="312"/>
    </row>
    <row r="735" spans="1:26" customFormat="1">
      <c r="A735" s="312"/>
      <c r="B735" s="312"/>
      <c r="C735" s="312"/>
      <c r="S735" s="312"/>
      <c r="T735" s="312"/>
      <c r="U735" s="312"/>
      <c r="V735" s="312"/>
      <c r="W735" s="312"/>
      <c r="X735" s="312"/>
      <c r="Y735" s="312"/>
      <c r="Z735" s="312"/>
    </row>
    <row r="736" spans="1:26" customFormat="1">
      <c r="A736" s="312"/>
      <c r="B736" s="312"/>
      <c r="C736" s="312"/>
      <c r="S736" s="312"/>
      <c r="T736" s="312"/>
      <c r="U736" s="312"/>
      <c r="V736" s="312"/>
      <c r="W736" s="312"/>
      <c r="X736" s="312"/>
      <c r="Y736" s="312"/>
      <c r="Z736" s="312"/>
    </row>
    <row r="737" spans="1:26" customFormat="1">
      <c r="A737" s="312"/>
      <c r="B737" s="312"/>
      <c r="C737" s="312"/>
      <c r="S737" s="312"/>
      <c r="T737" s="312"/>
      <c r="U737" s="312"/>
      <c r="V737" s="312"/>
      <c r="W737" s="312"/>
      <c r="X737" s="312"/>
      <c r="Y737" s="312"/>
      <c r="Z737" s="312"/>
    </row>
    <row r="738" spans="1:26" customFormat="1">
      <c r="A738" s="312"/>
      <c r="B738" s="312"/>
      <c r="C738" s="312"/>
      <c r="S738" s="312"/>
      <c r="T738" s="312"/>
      <c r="U738" s="312"/>
      <c r="V738" s="312"/>
      <c r="W738" s="312"/>
      <c r="X738" s="312"/>
      <c r="Y738" s="312"/>
      <c r="Z738" s="312"/>
    </row>
    <row r="739" spans="1:26" customFormat="1">
      <c r="A739" s="312"/>
      <c r="B739" s="312"/>
      <c r="C739" s="312"/>
      <c r="S739" s="312"/>
      <c r="T739" s="312"/>
      <c r="U739" s="312"/>
      <c r="V739" s="312"/>
      <c r="W739" s="312"/>
      <c r="X739" s="312"/>
      <c r="Y739" s="312"/>
      <c r="Z739" s="312"/>
    </row>
    <row r="740" spans="1:26" customFormat="1">
      <c r="A740" s="312"/>
      <c r="B740" s="312"/>
      <c r="C740" s="312"/>
      <c r="S740" s="312"/>
      <c r="T740" s="312"/>
      <c r="U740" s="312"/>
      <c r="V740" s="312"/>
      <c r="W740" s="312"/>
      <c r="X740" s="312"/>
      <c r="Y740" s="312"/>
      <c r="Z740" s="312"/>
    </row>
    <row r="741" spans="1:26" customFormat="1">
      <c r="A741" s="312"/>
      <c r="B741" s="312"/>
      <c r="C741" s="312"/>
      <c r="S741" s="312"/>
      <c r="T741" s="312"/>
      <c r="U741" s="312"/>
      <c r="V741" s="312"/>
      <c r="W741" s="312"/>
      <c r="X741" s="312"/>
      <c r="Y741" s="312"/>
      <c r="Z741" s="312"/>
    </row>
    <row r="742" spans="1:26" customFormat="1">
      <c r="A742" s="312"/>
      <c r="B742" s="312"/>
      <c r="C742" s="312"/>
      <c r="S742" s="312"/>
      <c r="T742" s="312"/>
      <c r="U742" s="312"/>
      <c r="V742" s="312"/>
      <c r="W742" s="312"/>
      <c r="X742" s="312"/>
      <c r="Y742" s="312"/>
      <c r="Z742" s="312"/>
    </row>
    <row r="743" spans="1:26" customFormat="1">
      <c r="A743" s="312"/>
      <c r="B743" s="312"/>
      <c r="C743" s="312"/>
      <c r="S743" s="312"/>
      <c r="T743" s="312"/>
      <c r="U743" s="312"/>
      <c r="V743" s="312"/>
      <c r="W743" s="312"/>
      <c r="X743" s="312"/>
      <c r="Y743" s="312"/>
      <c r="Z743" s="312"/>
    </row>
    <row r="744" spans="1:26" customFormat="1">
      <c r="A744" s="312"/>
      <c r="B744" s="312"/>
      <c r="C744" s="312"/>
      <c r="S744" s="312"/>
      <c r="T744" s="312"/>
      <c r="U744" s="312"/>
      <c r="V744" s="312"/>
      <c r="W744" s="312"/>
      <c r="X744" s="312"/>
      <c r="Y744" s="312"/>
      <c r="Z744" s="312"/>
    </row>
    <row r="745" spans="1:26" customFormat="1">
      <c r="A745" s="312"/>
      <c r="B745" s="312"/>
      <c r="C745" s="312"/>
      <c r="S745" s="312"/>
      <c r="T745" s="312"/>
      <c r="U745" s="312"/>
      <c r="V745" s="312"/>
      <c r="W745" s="312"/>
      <c r="X745" s="312"/>
      <c r="Y745" s="312"/>
      <c r="Z745" s="312"/>
    </row>
    <row r="746" spans="1:26" customFormat="1">
      <c r="A746" s="312"/>
      <c r="B746" s="312"/>
      <c r="C746" s="312"/>
      <c r="S746" s="312"/>
      <c r="T746" s="312"/>
      <c r="U746" s="312"/>
      <c r="V746" s="312"/>
      <c r="W746" s="312"/>
      <c r="X746" s="312"/>
      <c r="Y746" s="312"/>
      <c r="Z746" s="312"/>
    </row>
    <row r="747" spans="1:26" customFormat="1">
      <c r="A747" s="312"/>
      <c r="B747" s="312"/>
      <c r="C747" s="312"/>
      <c r="S747" s="312"/>
      <c r="T747" s="312"/>
      <c r="U747" s="312"/>
      <c r="V747" s="312"/>
      <c r="W747" s="312"/>
      <c r="X747" s="312"/>
      <c r="Y747" s="312"/>
      <c r="Z747" s="312"/>
    </row>
    <row r="748" spans="1:26" customFormat="1">
      <c r="A748" s="312"/>
      <c r="B748" s="312"/>
      <c r="C748" s="312"/>
      <c r="S748" s="312"/>
      <c r="T748" s="312"/>
      <c r="U748" s="312"/>
      <c r="V748" s="312"/>
      <c r="W748" s="312"/>
      <c r="X748" s="312"/>
      <c r="Y748" s="312"/>
      <c r="Z748" s="312"/>
    </row>
    <row r="749" spans="1:26" customFormat="1">
      <c r="A749" s="312"/>
      <c r="B749" s="312"/>
      <c r="C749" s="312"/>
      <c r="S749" s="312"/>
      <c r="T749" s="312"/>
      <c r="U749" s="312"/>
      <c r="V749" s="312"/>
      <c r="W749" s="312"/>
      <c r="X749" s="312"/>
      <c r="Y749" s="312"/>
      <c r="Z749" s="312"/>
    </row>
    <row r="750" spans="1:26" customFormat="1">
      <c r="A750" s="312"/>
      <c r="B750" s="312"/>
      <c r="C750" s="312"/>
      <c r="S750" s="312"/>
      <c r="T750" s="312"/>
      <c r="U750" s="312"/>
      <c r="V750" s="312"/>
      <c r="W750" s="312"/>
      <c r="X750" s="312"/>
      <c r="Y750" s="312"/>
      <c r="Z750" s="312"/>
    </row>
    <row r="751" spans="1:26" customFormat="1">
      <c r="A751" s="312"/>
      <c r="B751" s="312"/>
      <c r="C751" s="312"/>
      <c r="S751" s="312"/>
      <c r="T751" s="312"/>
      <c r="U751" s="312"/>
      <c r="V751" s="312"/>
      <c r="W751" s="312"/>
      <c r="X751" s="312"/>
      <c r="Y751" s="312"/>
      <c r="Z751" s="312"/>
    </row>
    <row r="752" spans="1:26" customFormat="1">
      <c r="A752" s="312"/>
      <c r="B752" s="312"/>
      <c r="C752" s="312"/>
      <c r="S752" s="312"/>
      <c r="T752" s="312"/>
      <c r="U752" s="312"/>
      <c r="V752" s="312"/>
      <c r="W752" s="312"/>
      <c r="X752" s="312"/>
      <c r="Y752" s="312"/>
      <c r="Z752" s="312"/>
    </row>
    <row r="753" spans="1:26" customFormat="1">
      <c r="A753" s="312"/>
      <c r="B753" s="312"/>
      <c r="C753" s="312"/>
      <c r="S753" s="312"/>
      <c r="T753" s="312"/>
      <c r="U753" s="312"/>
      <c r="V753" s="312"/>
      <c r="W753" s="312"/>
      <c r="X753" s="312"/>
      <c r="Y753" s="312"/>
      <c r="Z753" s="312"/>
    </row>
    <row r="754" spans="1:26" customFormat="1">
      <c r="A754" s="312"/>
      <c r="B754" s="312"/>
      <c r="C754" s="312"/>
      <c r="S754" s="312"/>
      <c r="T754" s="312"/>
      <c r="U754" s="312"/>
      <c r="V754" s="312"/>
      <c r="W754" s="312"/>
      <c r="X754" s="312"/>
      <c r="Y754" s="312"/>
      <c r="Z754" s="312"/>
    </row>
    <row r="755" spans="1:26" customFormat="1">
      <c r="A755" s="312"/>
      <c r="B755" s="312"/>
      <c r="C755" s="312"/>
      <c r="S755" s="312"/>
      <c r="T755" s="312"/>
      <c r="U755" s="312"/>
      <c r="V755" s="312"/>
      <c r="W755" s="312"/>
      <c r="X755" s="312"/>
      <c r="Y755" s="312"/>
      <c r="Z755" s="312"/>
    </row>
    <row r="756" spans="1:26" customFormat="1">
      <c r="A756" s="312"/>
      <c r="B756" s="312"/>
      <c r="C756" s="312"/>
      <c r="S756" s="312"/>
      <c r="T756" s="312"/>
      <c r="U756" s="312"/>
      <c r="V756" s="312"/>
      <c r="W756" s="312"/>
      <c r="X756" s="312"/>
      <c r="Y756" s="312"/>
      <c r="Z756" s="312"/>
    </row>
    <row r="757" spans="1:26" customFormat="1">
      <c r="A757" s="312"/>
      <c r="B757" s="312"/>
      <c r="C757" s="312"/>
      <c r="S757" s="312"/>
      <c r="T757" s="312"/>
      <c r="U757" s="312"/>
      <c r="V757" s="312"/>
      <c r="W757" s="312"/>
      <c r="X757" s="312"/>
      <c r="Y757" s="312"/>
      <c r="Z757" s="312"/>
    </row>
    <row r="758" spans="1:26" customFormat="1">
      <c r="A758" s="312"/>
      <c r="B758" s="312"/>
      <c r="C758" s="312"/>
      <c r="S758" s="312"/>
      <c r="T758" s="312"/>
      <c r="U758" s="312"/>
      <c r="V758" s="312"/>
      <c r="W758" s="312"/>
      <c r="X758" s="312"/>
      <c r="Y758" s="312"/>
      <c r="Z758" s="312"/>
    </row>
    <row r="759" spans="1:26" customFormat="1">
      <c r="A759" s="312"/>
      <c r="B759" s="312"/>
      <c r="C759" s="312"/>
      <c r="S759" s="312"/>
      <c r="T759" s="312"/>
      <c r="U759" s="312"/>
      <c r="V759" s="312"/>
      <c r="W759" s="312"/>
      <c r="X759" s="312"/>
      <c r="Y759" s="312"/>
      <c r="Z759" s="312"/>
    </row>
    <row r="760" spans="1:26" customFormat="1">
      <c r="A760" s="312"/>
      <c r="B760" s="312"/>
      <c r="C760" s="312"/>
      <c r="S760" s="312"/>
      <c r="T760" s="312"/>
      <c r="U760" s="312"/>
      <c r="V760" s="312"/>
      <c r="W760" s="312"/>
      <c r="X760" s="312"/>
      <c r="Y760" s="312"/>
      <c r="Z760" s="312"/>
    </row>
    <row r="761" spans="1:26" customFormat="1">
      <c r="A761" s="312"/>
      <c r="B761" s="312"/>
      <c r="C761" s="312"/>
      <c r="S761" s="312"/>
      <c r="T761" s="312"/>
      <c r="U761" s="312"/>
      <c r="V761" s="312"/>
      <c r="W761" s="312"/>
      <c r="X761" s="312"/>
      <c r="Y761" s="312"/>
      <c r="Z761" s="312"/>
    </row>
    <row r="762" spans="1:26" customFormat="1">
      <c r="A762" s="312"/>
      <c r="B762" s="312"/>
      <c r="C762" s="312"/>
      <c r="S762" s="312"/>
      <c r="T762" s="312"/>
      <c r="U762" s="312"/>
      <c r="V762" s="312"/>
      <c r="W762" s="312"/>
      <c r="X762" s="312"/>
      <c r="Y762" s="312"/>
      <c r="Z762" s="312"/>
    </row>
    <row r="763" spans="1:26" customFormat="1">
      <c r="A763" s="312"/>
      <c r="B763" s="312"/>
      <c r="C763" s="312"/>
      <c r="S763" s="312"/>
      <c r="T763" s="312"/>
      <c r="U763" s="312"/>
      <c r="V763" s="312"/>
      <c r="W763" s="312"/>
      <c r="X763" s="312"/>
      <c r="Y763" s="312"/>
      <c r="Z763" s="312"/>
    </row>
    <row r="764" spans="1:26" customFormat="1">
      <c r="A764" s="312"/>
      <c r="B764" s="312"/>
      <c r="C764" s="312"/>
      <c r="S764" s="312"/>
      <c r="T764" s="312"/>
      <c r="U764" s="312"/>
      <c r="V764" s="312"/>
      <c r="W764" s="312"/>
      <c r="X764" s="312"/>
      <c r="Y764" s="312"/>
      <c r="Z764" s="312"/>
    </row>
    <row r="765" spans="1:26" customFormat="1">
      <c r="A765" s="312"/>
      <c r="B765" s="312"/>
      <c r="C765" s="312"/>
      <c r="S765" s="312"/>
      <c r="T765" s="312"/>
      <c r="U765" s="312"/>
      <c r="V765" s="312"/>
      <c r="W765" s="312"/>
      <c r="X765" s="312"/>
      <c r="Y765" s="312"/>
      <c r="Z765" s="312"/>
    </row>
    <row r="766" spans="1:26" customFormat="1">
      <c r="A766" s="312"/>
      <c r="B766" s="312"/>
      <c r="C766" s="312"/>
      <c r="S766" s="312"/>
      <c r="T766" s="312"/>
      <c r="U766" s="312"/>
      <c r="V766" s="312"/>
      <c r="W766" s="312"/>
      <c r="X766" s="312"/>
      <c r="Y766" s="312"/>
      <c r="Z766" s="312"/>
    </row>
    <row r="767" spans="1:26" customFormat="1">
      <c r="A767" s="312"/>
      <c r="B767" s="312"/>
      <c r="C767" s="312"/>
      <c r="S767" s="312"/>
      <c r="T767" s="312"/>
      <c r="U767" s="312"/>
      <c r="V767" s="312"/>
      <c r="W767" s="312"/>
      <c r="X767" s="312"/>
      <c r="Y767" s="312"/>
      <c r="Z767" s="312"/>
    </row>
    <row r="768" spans="1:26" customFormat="1">
      <c r="A768" s="312"/>
      <c r="B768" s="312"/>
      <c r="C768" s="312"/>
      <c r="S768" s="312"/>
      <c r="T768" s="312"/>
      <c r="U768" s="312"/>
      <c r="V768" s="312"/>
      <c r="W768" s="312"/>
      <c r="X768" s="312"/>
      <c r="Y768" s="312"/>
      <c r="Z768" s="312"/>
    </row>
    <row r="769" spans="1:26" customFormat="1">
      <c r="A769" s="312"/>
      <c r="B769" s="312"/>
      <c r="C769" s="312"/>
      <c r="S769" s="312"/>
      <c r="T769" s="312"/>
      <c r="U769" s="312"/>
      <c r="V769" s="312"/>
      <c r="W769" s="312"/>
      <c r="X769" s="312"/>
      <c r="Y769" s="312"/>
      <c r="Z769" s="312"/>
    </row>
    <row r="770" spans="1:26" customFormat="1">
      <c r="A770" s="312"/>
      <c r="B770" s="312"/>
      <c r="C770" s="312"/>
      <c r="S770" s="312"/>
      <c r="T770" s="312"/>
      <c r="U770" s="312"/>
      <c r="V770" s="312"/>
      <c r="W770" s="312"/>
      <c r="X770" s="312"/>
      <c r="Y770" s="312"/>
      <c r="Z770" s="312"/>
    </row>
    <row r="771" spans="1:26" customFormat="1">
      <c r="A771" s="312"/>
      <c r="B771" s="312"/>
      <c r="C771" s="312"/>
      <c r="S771" s="312"/>
      <c r="T771" s="312"/>
      <c r="U771" s="312"/>
      <c r="V771" s="312"/>
      <c r="W771" s="312"/>
      <c r="X771" s="312"/>
      <c r="Y771" s="312"/>
      <c r="Z771" s="312"/>
    </row>
    <row r="772" spans="1:26" customFormat="1">
      <c r="A772" s="312"/>
      <c r="B772" s="312"/>
      <c r="C772" s="312"/>
      <c r="S772" s="312"/>
      <c r="T772" s="312"/>
      <c r="U772" s="312"/>
      <c r="V772" s="312"/>
      <c r="W772" s="312"/>
      <c r="X772" s="312"/>
      <c r="Y772" s="312"/>
      <c r="Z772" s="312"/>
    </row>
    <row r="773" spans="1:26" customFormat="1">
      <c r="A773" s="312"/>
      <c r="B773" s="312"/>
      <c r="C773" s="312"/>
      <c r="S773" s="312"/>
      <c r="T773" s="312"/>
      <c r="U773" s="312"/>
      <c r="V773" s="312"/>
      <c r="W773" s="312"/>
      <c r="X773" s="312"/>
      <c r="Y773" s="312"/>
      <c r="Z773" s="312"/>
    </row>
    <row r="774" spans="1:26" customFormat="1">
      <c r="A774" s="312"/>
      <c r="B774" s="312"/>
      <c r="C774" s="312"/>
      <c r="S774" s="312"/>
      <c r="T774" s="312"/>
      <c r="U774" s="312"/>
      <c r="V774" s="312"/>
      <c r="W774" s="312"/>
      <c r="X774" s="312"/>
      <c r="Y774" s="312"/>
      <c r="Z774" s="312"/>
    </row>
    <row r="775" spans="1:26" customFormat="1">
      <c r="A775" s="312"/>
      <c r="B775" s="312"/>
      <c r="C775" s="312"/>
      <c r="S775" s="312"/>
      <c r="T775" s="312"/>
      <c r="U775" s="312"/>
      <c r="V775" s="312"/>
      <c r="W775" s="312"/>
      <c r="X775" s="312"/>
      <c r="Y775" s="312"/>
      <c r="Z775" s="312"/>
    </row>
    <row r="776" spans="1:26" customFormat="1">
      <c r="A776" s="312"/>
      <c r="B776" s="312"/>
      <c r="C776" s="312"/>
      <c r="S776" s="312"/>
      <c r="T776" s="312"/>
      <c r="U776" s="312"/>
      <c r="V776" s="312"/>
      <c r="W776" s="312"/>
      <c r="X776" s="312"/>
      <c r="Y776" s="312"/>
      <c r="Z776" s="312"/>
    </row>
    <row r="777" spans="1:26" customFormat="1">
      <c r="A777" s="312"/>
      <c r="B777" s="312"/>
      <c r="C777" s="312"/>
      <c r="S777" s="312"/>
      <c r="T777" s="312"/>
      <c r="U777" s="312"/>
      <c r="V777" s="312"/>
      <c r="W777" s="312"/>
      <c r="X777" s="312"/>
      <c r="Y777" s="312"/>
      <c r="Z777" s="312"/>
    </row>
    <row r="778" spans="1:26" customFormat="1">
      <c r="A778" s="312"/>
      <c r="B778" s="312"/>
      <c r="C778" s="312"/>
      <c r="S778" s="312"/>
      <c r="T778" s="312"/>
      <c r="U778" s="312"/>
      <c r="V778" s="312"/>
      <c r="W778" s="312"/>
      <c r="X778" s="312"/>
      <c r="Y778" s="312"/>
      <c r="Z778" s="312"/>
    </row>
    <row r="779" spans="1:26" customFormat="1">
      <c r="A779" s="312"/>
      <c r="B779" s="312"/>
      <c r="C779" s="312"/>
      <c r="S779" s="312"/>
      <c r="T779" s="312"/>
      <c r="U779" s="312"/>
      <c r="V779" s="312"/>
      <c r="W779" s="312"/>
      <c r="X779" s="312"/>
      <c r="Y779" s="312"/>
      <c r="Z779" s="312"/>
    </row>
    <row r="780" spans="1:26" customFormat="1">
      <c r="A780" s="312"/>
      <c r="B780" s="312"/>
      <c r="C780" s="312"/>
      <c r="S780" s="312"/>
      <c r="T780" s="312"/>
      <c r="U780" s="312"/>
      <c r="V780" s="312"/>
      <c r="W780" s="312"/>
      <c r="X780" s="312"/>
      <c r="Y780" s="312"/>
      <c r="Z780" s="312"/>
    </row>
    <row r="781" spans="1:26" customFormat="1">
      <c r="A781" s="312"/>
      <c r="B781" s="312"/>
      <c r="C781" s="312"/>
      <c r="S781" s="312"/>
      <c r="T781" s="312"/>
      <c r="U781" s="312"/>
      <c r="V781" s="312"/>
      <c r="W781" s="312"/>
      <c r="X781" s="312"/>
      <c r="Y781" s="312"/>
      <c r="Z781" s="312"/>
    </row>
    <row r="782" spans="1:26" customFormat="1">
      <c r="A782" s="312"/>
      <c r="B782" s="312"/>
      <c r="C782" s="312"/>
      <c r="S782" s="312"/>
      <c r="T782" s="312"/>
      <c r="U782" s="312"/>
      <c r="V782" s="312"/>
      <c r="W782" s="312"/>
      <c r="X782" s="312"/>
      <c r="Y782" s="312"/>
      <c r="Z782" s="312"/>
    </row>
    <row r="783" spans="1:26" customFormat="1">
      <c r="A783" s="312"/>
      <c r="B783" s="312"/>
      <c r="C783" s="312"/>
      <c r="S783" s="312"/>
      <c r="T783" s="312"/>
      <c r="U783" s="312"/>
      <c r="V783" s="312"/>
      <c r="W783" s="312"/>
      <c r="X783" s="312"/>
      <c r="Y783" s="312"/>
      <c r="Z783" s="312"/>
    </row>
    <row r="784" spans="1:26" customFormat="1">
      <c r="A784" s="312"/>
      <c r="B784" s="312"/>
      <c r="C784" s="312"/>
      <c r="S784" s="312"/>
      <c r="T784" s="312"/>
      <c r="U784" s="312"/>
      <c r="V784" s="312"/>
      <c r="W784" s="312"/>
      <c r="X784" s="312"/>
      <c r="Y784" s="312"/>
      <c r="Z784" s="312"/>
    </row>
    <row r="785" spans="1:26" customFormat="1">
      <c r="A785" s="312"/>
      <c r="B785" s="312"/>
      <c r="C785" s="312"/>
      <c r="S785" s="312"/>
      <c r="T785" s="312"/>
      <c r="U785" s="312"/>
      <c r="V785" s="312"/>
      <c r="W785" s="312"/>
      <c r="X785" s="312"/>
      <c r="Y785" s="312"/>
      <c r="Z785" s="312"/>
    </row>
    <row r="786" spans="1:26" customFormat="1">
      <c r="A786" s="312"/>
      <c r="B786" s="312"/>
      <c r="C786" s="312"/>
      <c r="S786" s="312"/>
      <c r="T786" s="312"/>
      <c r="U786" s="312"/>
      <c r="V786" s="312"/>
      <c r="W786" s="312"/>
      <c r="X786" s="312"/>
      <c r="Y786" s="312"/>
      <c r="Z786" s="312"/>
    </row>
    <row r="787" spans="1:26" customFormat="1">
      <c r="A787" s="312"/>
      <c r="B787" s="312"/>
      <c r="C787" s="312"/>
      <c r="S787" s="312"/>
      <c r="T787" s="312"/>
      <c r="U787" s="312"/>
      <c r="V787" s="312"/>
      <c r="W787" s="312"/>
      <c r="X787" s="312"/>
      <c r="Y787" s="312"/>
      <c r="Z787" s="312"/>
    </row>
    <row r="788" spans="1:26" customFormat="1">
      <c r="A788" s="312"/>
      <c r="B788" s="312"/>
      <c r="C788" s="312"/>
      <c r="S788" s="312"/>
      <c r="T788" s="312"/>
      <c r="U788" s="312"/>
      <c r="V788" s="312"/>
      <c r="W788" s="312"/>
      <c r="X788" s="312"/>
      <c r="Y788" s="312"/>
      <c r="Z788" s="312"/>
    </row>
    <row r="789" spans="1:26" customFormat="1">
      <c r="A789" s="312"/>
      <c r="B789" s="312"/>
      <c r="C789" s="312"/>
      <c r="S789" s="312"/>
      <c r="T789" s="312"/>
      <c r="U789" s="312"/>
      <c r="V789" s="312"/>
      <c r="W789" s="312"/>
      <c r="X789" s="312"/>
      <c r="Y789" s="312"/>
      <c r="Z789" s="312"/>
    </row>
    <row r="790" spans="1:26" customFormat="1">
      <c r="A790" s="312"/>
      <c r="B790" s="312"/>
      <c r="C790" s="312"/>
      <c r="S790" s="312"/>
      <c r="T790" s="312"/>
      <c r="U790" s="312"/>
      <c r="V790" s="312"/>
      <c r="W790" s="312"/>
      <c r="X790" s="312"/>
      <c r="Y790" s="312"/>
      <c r="Z790" s="312"/>
    </row>
    <row r="791" spans="1:26" customFormat="1">
      <c r="A791" s="312"/>
      <c r="B791" s="312"/>
      <c r="C791" s="312"/>
      <c r="S791" s="312"/>
      <c r="T791" s="312"/>
      <c r="U791" s="312"/>
      <c r="V791" s="312"/>
      <c r="W791" s="312"/>
      <c r="X791" s="312"/>
      <c r="Y791" s="312"/>
      <c r="Z791" s="312"/>
    </row>
    <row r="792" spans="1:26" customFormat="1">
      <c r="A792" s="312"/>
      <c r="B792" s="312"/>
      <c r="C792" s="312"/>
      <c r="S792" s="312"/>
      <c r="T792" s="312"/>
      <c r="U792" s="312"/>
      <c r="V792" s="312"/>
      <c r="W792" s="312"/>
      <c r="X792" s="312"/>
      <c r="Y792" s="312"/>
      <c r="Z792" s="312"/>
    </row>
    <row r="793" spans="1:26" customFormat="1">
      <c r="A793" s="312"/>
      <c r="B793" s="312"/>
      <c r="C793" s="312"/>
      <c r="S793" s="312"/>
      <c r="T793" s="312"/>
      <c r="U793" s="312"/>
      <c r="V793" s="312"/>
      <c r="W793" s="312"/>
      <c r="X793" s="312"/>
      <c r="Y793" s="312"/>
      <c r="Z793" s="312"/>
    </row>
    <row r="794" spans="1:26" customFormat="1">
      <c r="A794" s="312"/>
      <c r="B794" s="312"/>
      <c r="C794" s="312"/>
      <c r="S794" s="312"/>
      <c r="T794" s="312"/>
      <c r="U794" s="312"/>
      <c r="V794" s="312"/>
      <c r="W794" s="312"/>
      <c r="X794" s="312"/>
      <c r="Y794" s="312"/>
      <c r="Z794" s="312"/>
    </row>
    <row r="795" spans="1:26" customFormat="1">
      <c r="A795" s="312"/>
      <c r="B795" s="312"/>
      <c r="C795" s="312"/>
      <c r="S795" s="312"/>
      <c r="T795" s="312"/>
      <c r="U795" s="312"/>
      <c r="V795" s="312"/>
      <c r="W795" s="312"/>
      <c r="X795" s="312"/>
      <c r="Y795" s="312"/>
      <c r="Z795" s="312"/>
    </row>
    <row r="796" spans="1:26" customFormat="1">
      <c r="A796" s="312"/>
      <c r="B796" s="312"/>
      <c r="C796" s="312"/>
      <c r="S796" s="312"/>
      <c r="T796" s="312"/>
      <c r="U796" s="312"/>
      <c r="V796" s="312"/>
      <c r="W796" s="312"/>
      <c r="X796" s="312"/>
      <c r="Y796" s="312"/>
      <c r="Z796" s="312"/>
    </row>
    <row r="797" spans="1:26" customFormat="1">
      <c r="A797" s="312"/>
      <c r="B797" s="312"/>
      <c r="C797" s="312"/>
      <c r="S797" s="312"/>
      <c r="T797" s="312"/>
      <c r="U797" s="312"/>
      <c r="V797" s="312"/>
      <c r="W797" s="312"/>
      <c r="X797" s="312"/>
      <c r="Y797" s="312"/>
      <c r="Z797" s="312"/>
    </row>
    <row r="798" spans="1:26" customFormat="1">
      <c r="A798" s="312"/>
      <c r="B798" s="312"/>
      <c r="C798" s="312"/>
      <c r="S798" s="312"/>
      <c r="T798" s="312"/>
      <c r="U798" s="312"/>
      <c r="V798" s="312"/>
      <c r="W798" s="312"/>
      <c r="X798" s="312"/>
      <c r="Y798" s="312"/>
      <c r="Z798" s="312"/>
    </row>
    <row r="799" spans="1:26" customFormat="1">
      <c r="A799" s="312"/>
      <c r="B799" s="312"/>
      <c r="C799" s="312"/>
      <c r="S799" s="312"/>
      <c r="T799" s="312"/>
      <c r="U799" s="312"/>
      <c r="V799" s="312"/>
      <c r="W799" s="312"/>
      <c r="X799" s="312"/>
      <c r="Y799" s="312"/>
      <c r="Z799" s="312"/>
    </row>
    <row r="800" spans="1:26" customFormat="1">
      <c r="A800" s="312"/>
      <c r="B800" s="312"/>
      <c r="C800" s="312"/>
      <c r="S800" s="312"/>
      <c r="T800" s="312"/>
      <c r="U800" s="312"/>
      <c r="V800" s="312"/>
      <c r="W800" s="312"/>
      <c r="X800" s="312"/>
      <c r="Y800" s="312"/>
      <c r="Z800" s="312"/>
    </row>
    <row r="801" spans="1:26" customFormat="1">
      <c r="A801" s="312"/>
      <c r="B801" s="312"/>
      <c r="C801" s="312"/>
      <c r="S801" s="312"/>
      <c r="T801" s="312"/>
      <c r="U801" s="312"/>
      <c r="V801" s="312"/>
      <c r="W801" s="312"/>
      <c r="X801" s="312"/>
      <c r="Y801" s="312"/>
      <c r="Z801" s="312"/>
    </row>
    <row r="802" spans="1:26" customFormat="1">
      <c r="A802" s="312"/>
      <c r="B802" s="312"/>
      <c r="C802" s="312"/>
      <c r="S802" s="312"/>
      <c r="T802" s="312"/>
      <c r="U802" s="312"/>
      <c r="V802" s="312"/>
      <c r="W802" s="312"/>
      <c r="X802" s="312"/>
      <c r="Y802" s="312"/>
      <c r="Z802" s="312"/>
    </row>
    <row r="803" spans="1:26" customFormat="1">
      <c r="A803" s="312"/>
      <c r="B803" s="312"/>
      <c r="C803" s="312"/>
      <c r="S803" s="312"/>
      <c r="T803" s="312"/>
      <c r="U803" s="312"/>
      <c r="V803" s="312"/>
      <c r="W803" s="312"/>
      <c r="X803" s="312"/>
      <c r="Y803" s="312"/>
      <c r="Z803" s="312"/>
    </row>
    <row r="804" spans="1:26" customFormat="1">
      <c r="A804" s="312"/>
      <c r="B804" s="312"/>
      <c r="C804" s="312"/>
      <c r="S804" s="312"/>
      <c r="T804" s="312"/>
      <c r="U804" s="312"/>
      <c r="V804" s="312"/>
      <c r="W804" s="312"/>
      <c r="X804" s="312"/>
      <c r="Y804" s="312"/>
      <c r="Z804" s="312"/>
    </row>
    <row r="805" spans="1:26" customFormat="1">
      <c r="A805" s="312"/>
      <c r="B805" s="312"/>
      <c r="C805" s="312"/>
      <c r="S805" s="312"/>
      <c r="T805" s="312"/>
      <c r="U805" s="312"/>
      <c r="V805" s="312"/>
      <c r="W805" s="312"/>
      <c r="X805" s="312"/>
      <c r="Y805" s="312"/>
      <c r="Z805" s="312"/>
    </row>
    <row r="806" spans="1:26" customFormat="1">
      <c r="A806" s="312"/>
      <c r="B806" s="312"/>
      <c r="C806" s="312"/>
      <c r="S806" s="312"/>
      <c r="T806" s="312"/>
      <c r="U806" s="312"/>
      <c r="V806" s="312"/>
      <c r="W806" s="312"/>
      <c r="X806" s="312"/>
      <c r="Y806" s="312"/>
      <c r="Z806" s="312"/>
    </row>
    <row r="807" spans="1:26" customFormat="1">
      <c r="A807" s="312"/>
      <c r="B807" s="312"/>
      <c r="C807" s="312"/>
      <c r="S807" s="312"/>
      <c r="T807" s="312"/>
      <c r="U807" s="312"/>
      <c r="V807" s="312"/>
      <c r="W807" s="312"/>
      <c r="X807" s="312"/>
      <c r="Y807" s="312"/>
      <c r="Z807" s="312"/>
    </row>
    <row r="808" spans="1:26" customFormat="1">
      <c r="A808" s="312"/>
      <c r="B808" s="312"/>
      <c r="C808" s="312"/>
      <c r="S808" s="312"/>
      <c r="T808" s="312"/>
      <c r="U808" s="312"/>
      <c r="V808" s="312"/>
      <c r="W808" s="312"/>
      <c r="X808" s="312"/>
      <c r="Y808" s="312"/>
      <c r="Z808" s="312"/>
    </row>
    <row r="809" spans="1:26" customFormat="1">
      <c r="A809" s="312"/>
      <c r="B809" s="312"/>
      <c r="C809" s="312"/>
      <c r="S809" s="312"/>
      <c r="T809" s="312"/>
      <c r="U809" s="312"/>
      <c r="V809" s="312"/>
      <c r="W809" s="312"/>
      <c r="X809" s="312"/>
      <c r="Y809" s="312"/>
      <c r="Z809" s="312"/>
    </row>
    <row r="810" spans="1:26" customFormat="1">
      <c r="A810" s="312"/>
      <c r="B810" s="312"/>
      <c r="C810" s="312"/>
      <c r="S810" s="312"/>
      <c r="T810" s="312"/>
      <c r="U810" s="312"/>
      <c r="V810" s="312"/>
      <c r="W810" s="312"/>
      <c r="X810" s="312"/>
      <c r="Y810" s="312"/>
      <c r="Z810" s="312"/>
    </row>
    <row r="811" spans="1:26" customFormat="1">
      <c r="A811" s="312"/>
      <c r="B811" s="312"/>
      <c r="C811" s="312"/>
      <c r="S811" s="312"/>
      <c r="T811" s="312"/>
      <c r="U811" s="312"/>
      <c r="V811" s="312"/>
      <c r="W811" s="312"/>
      <c r="X811" s="312"/>
      <c r="Y811" s="312"/>
      <c r="Z811" s="312"/>
    </row>
    <row r="812" spans="1:26" customFormat="1">
      <c r="A812" s="312"/>
      <c r="B812" s="312"/>
      <c r="C812" s="312"/>
      <c r="S812" s="312"/>
      <c r="T812" s="312"/>
      <c r="U812" s="312"/>
      <c r="V812" s="312"/>
      <c r="W812" s="312"/>
      <c r="X812" s="312"/>
      <c r="Y812" s="312"/>
      <c r="Z812" s="312"/>
    </row>
    <row r="813" spans="1:26" customFormat="1">
      <c r="A813" s="312"/>
      <c r="B813" s="312"/>
      <c r="C813" s="312"/>
      <c r="S813" s="312"/>
      <c r="T813" s="312"/>
      <c r="U813" s="312"/>
      <c r="V813" s="312"/>
      <c r="W813" s="312"/>
      <c r="X813" s="312"/>
      <c r="Y813" s="312"/>
      <c r="Z813" s="312"/>
    </row>
    <row r="814" spans="1:26" customFormat="1">
      <c r="A814" s="312"/>
      <c r="B814" s="312"/>
      <c r="C814" s="312"/>
      <c r="S814" s="312"/>
      <c r="T814" s="312"/>
      <c r="U814" s="312"/>
      <c r="V814" s="312"/>
      <c r="W814" s="312"/>
      <c r="X814" s="312"/>
      <c r="Y814" s="312"/>
      <c r="Z814" s="312"/>
    </row>
    <row r="815" spans="1:26" customFormat="1">
      <c r="A815" s="312"/>
      <c r="B815" s="312"/>
      <c r="C815" s="312"/>
      <c r="S815" s="312"/>
      <c r="T815" s="312"/>
      <c r="U815" s="312"/>
      <c r="V815" s="312"/>
      <c r="W815" s="312"/>
      <c r="X815" s="312"/>
      <c r="Y815" s="312"/>
      <c r="Z815" s="312"/>
    </row>
    <row r="816" spans="1:26" customFormat="1">
      <c r="A816" s="312"/>
      <c r="B816" s="312"/>
      <c r="C816" s="312"/>
      <c r="S816" s="312"/>
      <c r="T816" s="312"/>
      <c r="U816" s="312"/>
      <c r="V816" s="312"/>
      <c r="W816" s="312"/>
      <c r="X816" s="312"/>
      <c r="Y816" s="312"/>
      <c r="Z816" s="312"/>
    </row>
    <row r="817" spans="1:26" customFormat="1">
      <c r="A817" s="312"/>
      <c r="B817" s="312"/>
      <c r="C817" s="312"/>
      <c r="S817" s="312"/>
      <c r="T817" s="312"/>
      <c r="U817" s="312"/>
      <c r="V817" s="312"/>
      <c r="W817" s="312"/>
      <c r="X817" s="312"/>
      <c r="Y817" s="312"/>
      <c r="Z817" s="312"/>
    </row>
    <row r="818" spans="1:26" customFormat="1">
      <c r="A818" s="312"/>
      <c r="B818" s="312"/>
      <c r="C818" s="312"/>
      <c r="S818" s="312"/>
      <c r="T818" s="312"/>
      <c r="U818" s="312"/>
      <c r="V818" s="312"/>
      <c r="W818" s="312"/>
      <c r="X818" s="312"/>
      <c r="Y818" s="312"/>
      <c r="Z818" s="312"/>
    </row>
    <row r="819" spans="1:26" customFormat="1">
      <c r="A819" s="312"/>
      <c r="B819" s="312"/>
      <c r="C819" s="312"/>
      <c r="S819" s="312"/>
      <c r="T819" s="312"/>
      <c r="U819" s="312"/>
      <c r="V819" s="312"/>
      <c r="W819" s="312"/>
      <c r="X819" s="312"/>
      <c r="Y819" s="312"/>
      <c r="Z819" s="312"/>
    </row>
    <row r="820" spans="1:26" customFormat="1">
      <c r="A820" s="312"/>
      <c r="B820" s="312"/>
      <c r="C820" s="312"/>
      <c r="S820" s="312"/>
      <c r="T820" s="312"/>
      <c r="U820" s="312"/>
      <c r="V820" s="312"/>
      <c r="W820" s="312"/>
      <c r="X820" s="312"/>
      <c r="Y820" s="312"/>
      <c r="Z820" s="312"/>
    </row>
    <row r="821" spans="1:26" customFormat="1">
      <c r="A821" s="312"/>
      <c r="B821" s="312"/>
      <c r="C821" s="312"/>
      <c r="S821" s="312"/>
      <c r="T821" s="312"/>
      <c r="U821" s="312"/>
      <c r="V821" s="312"/>
      <c r="W821" s="312"/>
      <c r="X821" s="312"/>
      <c r="Y821" s="312"/>
      <c r="Z821" s="312"/>
    </row>
    <row r="822" spans="1:26" customFormat="1">
      <c r="A822" s="312"/>
      <c r="B822" s="312"/>
      <c r="C822" s="312"/>
      <c r="S822" s="312"/>
      <c r="T822" s="312"/>
      <c r="U822" s="312"/>
      <c r="V822" s="312"/>
      <c r="W822" s="312"/>
      <c r="X822" s="312"/>
      <c r="Y822" s="312"/>
      <c r="Z822" s="312"/>
    </row>
    <row r="823" spans="1:26" customFormat="1">
      <c r="A823" s="312"/>
      <c r="B823" s="312"/>
      <c r="C823" s="312"/>
      <c r="S823" s="312"/>
      <c r="T823" s="312"/>
      <c r="U823" s="312"/>
      <c r="V823" s="312"/>
      <c r="W823" s="312"/>
      <c r="X823" s="312"/>
      <c r="Y823" s="312"/>
      <c r="Z823" s="312"/>
    </row>
    <row r="824" spans="1:26" customFormat="1">
      <c r="A824" s="312"/>
      <c r="B824" s="312"/>
      <c r="C824" s="312"/>
      <c r="S824" s="312"/>
      <c r="T824" s="312"/>
      <c r="U824" s="312"/>
      <c r="V824" s="312"/>
      <c r="W824" s="312"/>
      <c r="X824" s="312"/>
      <c r="Y824" s="312"/>
      <c r="Z824" s="312"/>
    </row>
    <row r="825" spans="1:26" customFormat="1">
      <c r="A825" s="312"/>
      <c r="B825" s="312"/>
      <c r="C825" s="312"/>
      <c r="S825" s="312"/>
      <c r="T825" s="312"/>
      <c r="U825" s="312"/>
      <c r="V825" s="312"/>
      <c r="W825" s="312"/>
      <c r="X825" s="312"/>
      <c r="Y825" s="312"/>
      <c r="Z825" s="312"/>
    </row>
    <row r="826" spans="1:26" customFormat="1">
      <c r="A826" s="312"/>
      <c r="B826" s="312"/>
      <c r="C826" s="312"/>
      <c r="S826" s="312"/>
      <c r="T826" s="312"/>
      <c r="U826" s="312"/>
      <c r="V826" s="312"/>
      <c r="W826" s="312"/>
      <c r="X826" s="312"/>
      <c r="Y826" s="312"/>
      <c r="Z826" s="312"/>
    </row>
    <row r="827" spans="1:26" customFormat="1">
      <c r="A827" s="312"/>
      <c r="B827" s="312"/>
      <c r="C827" s="312"/>
      <c r="S827" s="312"/>
      <c r="T827" s="312"/>
      <c r="U827" s="312"/>
      <c r="V827" s="312"/>
      <c r="W827" s="312"/>
      <c r="X827" s="312"/>
      <c r="Y827" s="312"/>
      <c r="Z827" s="312"/>
    </row>
    <row r="828" spans="1:26" customFormat="1">
      <c r="A828" s="312"/>
      <c r="B828" s="312"/>
      <c r="C828" s="312"/>
      <c r="S828" s="312"/>
      <c r="T828" s="312"/>
      <c r="U828" s="312"/>
      <c r="V828" s="312"/>
      <c r="W828" s="312"/>
      <c r="X828" s="312"/>
      <c r="Y828" s="312"/>
      <c r="Z828" s="312"/>
    </row>
    <row r="829" spans="1:26" customFormat="1">
      <c r="A829" s="312"/>
      <c r="B829" s="312"/>
      <c r="C829" s="312"/>
      <c r="S829" s="312"/>
      <c r="T829" s="312"/>
      <c r="U829" s="312"/>
      <c r="V829" s="312"/>
      <c r="W829" s="312"/>
      <c r="X829" s="312"/>
      <c r="Y829" s="312"/>
      <c r="Z829" s="312"/>
    </row>
    <row r="830" spans="1:26" customFormat="1">
      <c r="A830" s="312"/>
      <c r="B830" s="312"/>
      <c r="C830" s="312"/>
      <c r="S830" s="312"/>
      <c r="T830" s="312"/>
      <c r="U830" s="312"/>
      <c r="V830" s="312"/>
      <c r="W830" s="312"/>
      <c r="X830" s="312"/>
      <c r="Y830" s="312"/>
      <c r="Z830" s="312"/>
    </row>
    <row r="831" spans="1:26" customFormat="1">
      <c r="A831" s="312"/>
      <c r="B831" s="312"/>
      <c r="C831" s="312"/>
      <c r="S831" s="312"/>
      <c r="T831" s="312"/>
      <c r="U831" s="312"/>
      <c r="V831" s="312"/>
      <c r="W831" s="312"/>
      <c r="X831" s="312"/>
      <c r="Y831" s="312"/>
      <c r="Z831" s="312"/>
    </row>
    <row r="832" spans="1:26" customFormat="1">
      <c r="A832" s="312"/>
      <c r="B832" s="312"/>
      <c r="C832" s="312"/>
      <c r="S832" s="312"/>
      <c r="T832" s="312"/>
      <c r="U832" s="312"/>
      <c r="V832" s="312"/>
      <c r="W832" s="312"/>
      <c r="X832" s="312"/>
      <c r="Y832" s="312"/>
      <c r="Z832" s="312"/>
    </row>
    <row r="833" spans="1:26" customFormat="1">
      <c r="A833" s="312"/>
      <c r="B833" s="312"/>
      <c r="C833" s="312"/>
      <c r="S833" s="312"/>
      <c r="T833" s="312"/>
      <c r="U833" s="312"/>
      <c r="V833" s="312"/>
      <c r="W833" s="312"/>
      <c r="X833" s="312"/>
      <c r="Y833" s="312"/>
      <c r="Z833" s="312"/>
    </row>
    <row r="834" spans="1:26" customFormat="1">
      <c r="A834" s="312"/>
      <c r="B834" s="312"/>
      <c r="C834" s="312"/>
      <c r="S834" s="312"/>
      <c r="T834" s="312"/>
      <c r="U834" s="312"/>
      <c r="V834" s="312"/>
      <c r="W834" s="312"/>
      <c r="X834" s="312"/>
      <c r="Y834" s="312"/>
      <c r="Z834" s="312"/>
    </row>
    <row r="835" spans="1:26" customFormat="1">
      <c r="A835" s="312"/>
      <c r="B835" s="312"/>
      <c r="C835" s="312"/>
      <c r="S835" s="312"/>
      <c r="T835" s="312"/>
      <c r="U835" s="312"/>
      <c r="V835" s="312"/>
      <c r="W835" s="312"/>
      <c r="X835" s="312"/>
      <c r="Y835" s="312"/>
      <c r="Z835" s="312"/>
    </row>
    <row r="836" spans="1:26" customFormat="1">
      <c r="A836" s="312"/>
      <c r="B836" s="312"/>
      <c r="C836" s="312"/>
      <c r="S836" s="312"/>
      <c r="T836" s="312"/>
      <c r="U836" s="312"/>
      <c r="V836" s="312"/>
      <c r="W836" s="312"/>
      <c r="X836" s="312"/>
      <c r="Y836" s="312"/>
      <c r="Z836" s="312"/>
    </row>
    <row r="837" spans="1:26" customFormat="1">
      <c r="A837" s="312"/>
      <c r="B837" s="312"/>
      <c r="C837" s="312"/>
      <c r="S837" s="312"/>
      <c r="T837" s="312"/>
      <c r="U837" s="312"/>
      <c r="V837" s="312"/>
      <c r="W837" s="312"/>
      <c r="X837" s="312"/>
      <c r="Y837" s="312"/>
      <c r="Z837" s="312"/>
    </row>
    <row r="838" spans="1:26" customFormat="1">
      <c r="A838" s="312"/>
      <c r="B838" s="312"/>
      <c r="C838" s="312"/>
      <c r="S838" s="312"/>
      <c r="T838" s="312"/>
      <c r="U838" s="312"/>
      <c r="V838" s="312"/>
      <c r="W838" s="312"/>
      <c r="X838" s="312"/>
      <c r="Y838" s="312"/>
      <c r="Z838" s="312"/>
    </row>
    <row r="839" spans="1:26" customFormat="1">
      <c r="A839" s="312"/>
      <c r="B839" s="312"/>
      <c r="C839" s="312"/>
      <c r="S839" s="312"/>
      <c r="T839" s="312"/>
      <c r="U839" s="312"/>
      <c r="V839" s="312"/>
      <c r="W839" s="312"/>
      <c r="X839" s="312"/>
      <c r="Y839" s="312"/>
      <c r="Z839" s="312"/>
    </row>
    <row r="840" spans="1:26" customFormat="1">
      <c r="A840" s="312"/>
      <c r="B840" s="312"/>
      <c r="C840" s="312"/>
      <c r="S840" s="312"/>
      <c r="T840" s="312"/>
      <c r="U840" s="312"/>
      <c r="V840" s="312"/>
      <c r="W840" s="312"/>
      <c r="X840" s="312"/>
      <c r="Y840" s="312"/>
      <c r="Z840" s="312"/>
    </row>
    <row r="841" spans="1:26" customFormat="1">
      <c r="A841" s="312"/>
      <c r="B841" s="312"/>
      <c r="C841" s="312"/>
      <c r="S841" s="312"/>
      <c r="T841" s="312"/>
      <c r="U841" s="312"/>
      <c r="V841" s="312"/>
      <c r="W841" s="312"/>
      <c r="X841" s="312"/>
      <c r="Y841" s="312"/>
      <c r="Z841" s="312"/>
    </row>
    <row r="842" spans="1:26" customFormat="1">
      <c r="A842" s="312"/>
      <c r="B842" s="312"/>
      <c r="C842" s="312"/>
      <c r="S842" s="312"/>
      <c r="T842" s="312"/>
      <c r="U842" s="312"/>
      <c r="V842" s="312"/>
      <c r="W842" s="312"/>
      <c r="X842" s="312"/>
      <c r="Y842" s="312"/>
      <c r="Z842" s="312"/>
    </row>
    <row r="843" spans="1:26" customFormat="1">
      <c r="A843" s="312"/>
      <c r="B843" s="312"/>
      <c r="C843" s="312"/>
      <c r="S843" s="312"/>
      <c r="T843" s="312"/>
      <c r="U843" s="312"/>
      <c r="V843" s="312"/>
      <c r="W843" s="312"/>
      <c r="X843" s="312"/>
      <c r="Y843" s="312"/>
      <c r="Z843" s="312"/>
    </row>
    <row r="844" spans="1:26" customFormat="1">
      <c r="A844" s="312"/>
      <c r="B844" s="312"/>
      <c r="C844" s="312"/>
      <c r="S844" s="312"/>
      <c r="T844" s="312"/>
      <c r="U844" s="312"/>
      <c r="V844" s="312"/>
      <c r="W844" s="312"/>
      <c r="X844" s="312"/>
      <c r="Y844" s="312"/>
      <c r="Z844" s="312"/>
    </row>
    <row r="845" spans="1:26" customFormat="1">
      <c r="A845" s="312"/>
      <c r="B845" s="312"/>
      <c r="C845" s="312"/>
      <c r="S845" s="312"/>
      <c r="T845" s="312"/>
      <c r="U845" s="312"/>
      <c r="V845" s="312"/>
      <c r="W845" s="312"/>
      <c r="X845" s="312"/>
      <c r="Y845" s="312"/>
      <c r="Z845" s="312"/>
    </row>
    <row r="846" spans="1:26" customFormat="1">
      <c r="A846" s="312"/>
      <c r="B846" s="312"/>
      <c r="C846" s="312"/>
      <c r="S846" s="312"/>
      <c r="T846" s="312"/>
      <c r="U846" s="312"/>
      <c r="V846" s="312"/>
      <c r="W846" s="312"/>
      <c r="X846" s="312"/>
      <c r="Y846" s="312"/>
      <c r="Z846" s="312"/>
    </row>
    <row r="847" spans="1:26" customFormat="1">
      <c r="A847" s="312"/>
      <c r="B847" s="312"/>
      <c r="C847" s="312"/>
      <c r="S847" s="312"/>
      <c r="T847" s="312"/>
      <c r="U847" s="312"/>
      <c r="V847" s="312"/>
      <c r="W847" s="312"/>
      <c r="X847" s="312"/>
      <c r="Y847" s="312"/>
      <c r="Z847" s="312"/>
    </row>
    <row r="848" spans="1:26" customFormat="1">
      <c r="A848" s="312"/>
      <c r="B848" s="312"/>
      <c r="C848" s="312"/>
      <c r="S848" s="312"/>
      <c r="T848" s="312"/>
      <c r="U848" s="312"/>
      <c r="V848" s="312"/>
      <c r="W848" s="312"/>
      <c r="X848" s="312"/>
      <c r="Y848" s="312"/>
      <c r="Z848" s="312"/>
    </row>
    <row r="849" spans="1:26" customFormat="1">
      <c r="A849" s="312"/>
      <c r="B849" s="312"/>
      <c r="C849" s="312"/>
      <c r="S849" s="312"/>
      <c r="T849" s="312"/>
      <c r="U849" s="312"/>
      <c r="V849" s="312"/>
      <c r="W849" s="312"/>
      <c r="X849" s="312"/>
      <c r="Y849" s="312"/>
      <c r="Z849" s="312"/>
    </row>
    <row r="850" spans="1:26" customFormat="1">
      <c r="A850" s="312"/>
      <c r="B850" s="312"/>
      <c r="C850" s="312"/>
      <c r="S850" s="312"/>
      <c r="T850" s="312"/>
      <c r="U850" s="312"/>
      <c r="V850" s="312"/>
      <c r="W850" s="312"/>
      <c r="X850" s="312"/>
      <c r="Y850" s="312"/>
      <c r="Z850" s="312"/>
    </row>
    <row r="851" spans="1:26" customFormat="1">
      <c r="A851" s="312"/>
      <c r="B851" s="312"/>
      <c r="C851" s="312"/>
      <c r="S851" s="312"/>
      <c r="T851" s="312"/>
      <c r="U851" s="312"/>
      <c r="V851" s="312"/>
      <c r="W851" s="312"/>
      <c r="X851" s="312"/>
      <c r="Y851" s="312"/>
      <c r="Z851" s="312"/>
    </row>
    <row r="852" spans="1:26" customFormat="1">
      <c r="A852" s="312"/>
      <c r="B852" s="312"/>
      <c r="C852" s="312"/>
      <c r="S852" s="312"/>
      <c r="T852" s="312"/>
      <c r="U852" s="312"/>
      <c r="V852" s="312"/>
      <c r="W852" s="312"/>
      <c r="X852" s="312"/>
      <c r="Y852" s="312"/>
      <c r="Z852" s="312"/>
    </row>
    <row r="853" spans="1:26" customFormat="1">
      <c r="A853" s="312"/>
      <c r="B853" s="312"/>
      <c r="C853" s="312"/>
      <c r="S853" s="312"/>
      <c r="T853" s="312"/>
      <c r="U853" s="312"/>
      <c r="V853" s="312"/>
      <c r="W853" s="312"/>
      <c r="X853" s="312"/>
      <c r="Y853" s="312"/>
      <c r="Z853" s="312"/>
    </row>
    <row r="854" spans="1:26" customFormat="1">
      <c r="A854" s="312"/>
      <c r="B854" s="312"/>
      <c r="C854" s="312"/>
      <c r="S854" s="312"/>
      <c r="T854" s="312"/>
      <c r="U854" s="312"/>
      <c r="V854" s="312"/>
      <c r="W854" s="312"/>
      <c r="X854" s="312"/>
      <c r="Y854" s="312"/>
      <c r="Z854" s="312"/>
    </row>
    <row r="855" spans="1:26" customFormat="1">
      <c r="A855" s="312"/>
      <c r="B855" s="312"/>
      <c r="C855" s="312"/>
      <c r="S855" s="312"/>
      <c r="T855" s="312"/>
      <c r="U855" s="312"/>
      <c r="V855" s="312"/>
      <c r="W855" s="312"/>
      <c r="X855" s="312"/>
      <c r="Y855" s="312"/>
      <c r="Z855" s="312"/>
    </row>
    <row r="856" spans="1:26" customFormat="1">
      <c r="A856" s="312"/>
      <c r="B856" s="312"/>
      <c r="C856" s="312"/>
      <c r="S856" s="312"/>
      <c r="T856" s="312"/>
      <c r="U856" s="312"/>
      <c r="V856" s="312"/>
      <c r="W856" s="312"/>
      <c r="X856" s="312"/>
      <c r="Y856" s="312"/>
      <c r="Z856" s="312"/>
    </row>
    <row r="857" spans="1:26" customFormat="1">
      <c r="A857" s="312"/>
      <c r="B857" s="312"/>
      <c r="C857" s="312"/>
      <c r="S857" s="312"/>
      <c r="T857" s="312"/>
      <c r="U857" s="312"/>
      <c r="V857" s="312"/>
      <c r="W857" s="312"/>
      <c r="X857" s="312"/>
      <c r="Y857" s="312"/>
      <c r="Z857" s="312"/>
    </row>
    <row r="858" spans="1:26" customFormat="1">
      <c r="A858" s="312"/>
      <c r="B858" s="312"/>
      <c r="C858" s="312"/>
      <c r="S858" s="312"/>
      <c r="T858" s="312"/>
      <c r="U858" s="312"/>
      <c r="V858" s="312"/>
      <c r="W858" s="312"/>
      <c r="X858" s="312"/>
      <c r="Y858" s="312"/>
      <c r="Z858" s="312"/>
    </row>
    <row r="859" spans="1:26" customFormat="1">
      <c r="A859" s="312"/>
      <c r="B859" s="312"/>
      <c r="C859" s="312"/>
      <c r="S859" s="312"/>
      <c r="T859" s="312"/>
      <c r="U859" s="312"/>
      <c r="V859" s="312"/>
      <c r="W859" s="312"/>
      <c r="X859" s="312"/>
      <c r="Y859" s="312"/>
      <c r="Z859" s="312"/>
    </row>
    <row r="860" spans="1:26" customFormat="1">
      <c r="A860" s="312"/>
      <c r="B860" s="312"/>
      <c r="C860" s="312"/>
      <c r="S860" s="312"/>
      <c r="T860" s="312"/>
      <c r="U860" s="312"/>
      <c r="V860" s="312"/>
      <c r="W860" s="312"/>
      <c r="X860" s="312"/>
      <c r="Y860" s="312"/>
      <c r="Z860" s="312"/>
    </row>
    <row r="861" spans="1:26" customFormat="1">
      <c r="A861" s="312"/>
      <c r="B861" s="312"/>
      <c r="C861" s="312"/>
      <c r="S861" s="312"/>
      <c r="T861" s="312"/>
      <c r="U861" s="312"/>
      <c r="V861" s="312"/>
      <c r="W861" s="312"/>
      <c r="X861" s="312"/>
      <c r="Y861" s="312"/>
      <c r="Z861" s="312"/>
    </row>
    <row r="862" spans="1:26" customFormat="1">
      <c r="A862" s="312"/>
      <c r="B862" s="312"/>
      <c r="C862" s="312"/>
      <c r="S862" s="312"/>
      <c r="T862" s="312"/>
      <c r="U862" s="312"/>
      <c r="V862" s="312"/>
      <c r="W862" s="312"/>
      <c r="X862" s="312"/>
      <c r="Y862" s="312"/>
      <c r="Z862" s="312"/>
    </row>
    <row r="863" spans="1:26" customFormat="1">
      <c r="A863" s="312"/>
      <c r="B863" s="312"/>
      <c r="C863" s="312"/>
      <c r="S863" s="312"/>
      <c r="T863" s="312"/>
      <c r="U863" s="312"/>
      <c r="V863" s="312"/>
      <c r="W863" s="312"/>
      <c r="X863" s="312"/>
      <c r="Y863" s="312"/>
      <c r="Z863" s="312"/>
    </row>
    <row r="864" spans="1:26" customFormat="1">
      <c r="A864" s="312"/>
      <c r="B864" s="312"/>
      <c r="C864" s="312"/>
      <c r="S864" s="312"/>
      <c r="T864" s="312"/>
      <c r="U864" s="312"/>
      <c r="V864" s="312"/>
      <c r="W864" s="312"/>
      <c r="X864" s="312"/>
      <c r="Y864" s="312"/>
      <c r="Z864" s="312"/>
    </row>
    <row r="865" spans="1:26" customFormat="1">
      <c r="A865" s="312"/>
      <c r="B865" s="312"/>
      <c r="C865" s="312"/>
      <c r="S865" s="312"/>
      <c r="T865" s="312"/>
      <c r="U865" s="312"/>
      <c r="V865" s="312"/>
      <c r="W865" s="312"/>
      <c r="X865" s="312"/>
      <c r="Y865" s="312"/>
      <c r="Z865" s="312"/>
    </row>
    <row r="866" spans="1:26" customFormat="1">
      <c r="A866" s="312"/>
      <c r="B866" s="312"/>
      <c r="C866" s="312"/>
      <c r="S866" s="312"/>
      <c r="T866" s="312"/>
      <c r="U866" s="312"/>
      <c r="V866" s="312"/>
      <c r="W866" s="312"/>
      <c r="X866" s="312"/>
      <c r="Y866" s="312"/>
      <c r="Z866" s="312"/>
    </row>
    <row r="867" spans="1:26" customFormat="1">
      <c r="A867" s="312"/>
      <c r="B867" s="312"/>
      <c r="C867" s="312"/>
      <c r="S867" s="312"/>
      <c r="T867" s="312"/>
      <c r="U867" s="312"/>
      <c r="V867" s="312"/>
      <c r="W867" s="312"/>
      <c r="X867" s="312"/>
      <c r="Y867" s="312"/>
      <c r="Z867" s="312"/>
    </row>
    <row r="868" spans="1:26" customFormat="1">
      <c r="A868" s="312"/>
      <c r="B868" s="312"/>
      <c r="C868" s="312"/>
      <c r="S868" s="312"/>
      <c r="T868" s="312"/>
      <c r="U868" s="312"/>
      <c r="V868" s="312"/>
      <c r="W868" s="312"/>
      <c r="X868" s="312"/>
      <c r="Y868" s="312"/>
      <c r="Z868" s="312"/>
    </row>
    <row r="869" spans="1:26" customFormat="1">
      <c r="A869" s="312"/>
      <c r="B869" s="312"/>
      <c r="C869" s="312"/>
      <c r="S869" s="312"/>
      <c r="T869" s="312"/>
      <c r="U869" s="312"/>
      <c r="V869" s="312"/>
      <c r="W869" s="312"/>
      <c r="X869" s="312"/>
      <c r="Y869" s="312"/>
      <c r="Z869" s="312"/>
    </row>
    <row r="870" spans="1:26" customFormat="1">
      <c r="A870" s="312"/>
      <c r="B870" s="312"/>
      <c r="C870" s="312"/>
      <c r="S870" s="312"/>
      <c r="T870" s="312"/>
      <c r="U870" s="312"/>
      <c r="V870" s="312"/>
      <c r="W870" s="312"/>
      <c r="X870" s="312"/>
      <c r="Y870" s="312"/>
      <c r="Z870" s="312"/>
    </row>
    <row r="871" spans="1:26" customFormat="1">
      <c r="A871" s="312"/>
      <c r="B871" s="312"/>
      <c r="C871" s="312"/>
      <c r="S871" s="312"/>
      <c r="T871" s="312"/>
      <c r="U871" s="312"/>
      <c r="V871" s="312"/>
      <c r="W871" s="312"/>
      <c r="X871" s="312"/>
      <c r="Y871" s="312"/>
      <c r="Z871" s="312"/>
    </row>
    <row r="872" spans="1:26" customFormat="1">
      <c r="A872" s="312"/>
      <c r="B872" s="312"/>
      <c r="C872" s="312"/>
      <c r="S872" s="312"/>
      <c r="T872" s="312"/>
      <c r="U872" s="312"/>
      <c r="V872" s="312"/>
      <c r="W872" s="312"/>
      <c r="X872" s="312"/>
      <c r="Y872" s="312"/>
      <c r="Z872" s="312"/>
    </row>
    <row r="873" spans="1:26" customFormat="1">
      <c r="A873" s="312"/>
      <c r="B873" s="312"/>
      <c r="C873" s="312"/>
      <c r="S873" s="312"/>
      <c r="T873" s="312"/>
      <c r="U873" s="312"/>
      <c r="V873" s="312"/>
      <c r="W873" s="312"/>
      <c r="X873" s="312"/>
      <c r="Y873" s="312"/>
      <c r="Z873" s="312"/>
    </row>
    <row r="874" spans="1:26" customFormat="1">
      <c r="A874" s="312"/>
      <c r="B874" s="312"/>
      <c r="C874" s="312"/>
      <c r="S874" s="312"/>
      <c r="T874" s="312"/>
      <c r="U874" s="312"/>
      <c r="V874" s="312"/>
      <c r="W874" s="312"/>
      <c r="X874" s="312"/>
      <c r="Y874" s="312"/>
      <c r="Z874" s="312"/>
    </row>
    <row r="875" spans="1:26" customFormat="1">
      <c r="A875" s="312"/>
      <c r="B875" s="312"/>
      <c r="C875" s="312"/>
      <c r="S875" s="312"/>
      <c r="T875" s="312"/>
      <c r="U875" s="312"/>
      <c r="V875" s="312"/>
      <c r="W875" s="312"/>
      <c r="X875" s="312"/>
      <c r="Y875" s="312"/>
      <c r="Z875" s="312"/>
    </row>
    <row r="876" spans="1:26" customFormat="1">
      <c r="A876" s="312"/>
      <c r="B876" s="312"/>
      <c r="C876" s="312"/>
      <c r="S876" s="312"/>
      <c r="T876" s="312"/>
      <c r="U876" s="312"/>
      <c r="V876" s="312"/>
      <c r="W876" s="312"/>
      <c r="X876" s="312"/>
      <c r="Y876" s="312"/>
      <c r="Z876" s="312"/>
    </row>
    <row r="877" spans="1:26" customFormat="1">
      <c r="A877" s="312"/>
      <c r="B877" s="312"/>
      <c r="C877" s="312"/>
      <c r="S877" s="312"/>
      <c r="T877" s="312"/>
      <c r="U877" s="312"/>
      <c r="V877" s="312"/>
      <c r="W877" s="312"/>
      <c r="X877" s="312"/>
      <c r="Y877" s="312"/>
      <c r="Z877" s="312"/>
    </row>
    <row r="878" spans="1:26" customFormat="1">
      <c r="A878" s="312"/>
      <c r="B878" s="312"/>
      <c r="C878" s="312"/>
      <c r="S878" s="312"/>
      <c r="T878" s="312"/>
      <c r="U878" s="312"/>
      <c r="V878" s="312"/>
      <c r="W878" s="312"/>
      <c r="X878" s="312"/>
      <c r="Y878" s="312"/>
      <c r="Z878" s="312"/>
    </row>
    <row r="879" spans="1:26" customFormat="1">
      <c r="A879" s="312"/>
      <c r="B879" s="312"/>
      <c r="C879" s="312"/>
      <c r="S879" s="312"/>
      <c r="T879" s="312"/>
      <c r="U879" s="312"/>
      <c r="V879" s="312"/>
      <c r="W879" s="312"/>
      <c r="X879" s="312"/>
      <c r="Y879" s="312"/>
      <c r="Z879" s="312"/>
    </row>
    <row r="880" spans="1:26" customFormat="1">
      <c r="A880" s="312"/>
      <c r="B880" s="312"/>
      <c r="C880" s="312"/>
      <c r="S880" s="312"/>
      <c r="T880" s="312"/>
      <c r="U880" s="312"/>
      <c r="V880" s="312"/>
      <c r="W880" s="312"/>
      <c r="X880" s="312"/>
      <c r="Y880" s="312"/>
      <c r="Z880" s="312"/>
    </row>
    <row r="881" spans="1:26" customFormat="1">
      <c r="A881" s="312"/>
      <c r="B881" s="312"/>
      <c r="C881" s="312"/>
      <c r="S881" s="312"/>
      <c r="T881" s="312"/>
      <c r="U881" s="312"/>
      <c r="V881" s="312"/>
      <c r="W881" s="312"/>
      <c r="X881" s="312"/>
      <c r="Y881" s="312"/>
      <c r="Z881" s="312"/>
    </row>
    <row r="882" spans="1:26" customFormat="1">
      <c r="A882" s="312"/>
      <c r="B882" s="312"/>
      <c r="C882" s="312"/>
      <c r="S882" s="312"/>
      <c r="T882" s="312"/>
      <c r="U882" s="312"/>
      <c r="V882" s="312"/>
      <c r="W882" s="312"/>
      <c r="X882" s="312"/>
      <c r="Y882" s="312"/>
      <c r="Z882" s="312"/>
    </row>
    <row r="883" spans="1:26" customFormat="1">
      <c r="A883" s="312"/>
      <c r="B883" s="312"/>
      <c r="C883" s="312"/>
      <c r="S883" s="312"/>
      <c r="T883" s="312"/>
      <c r="U883" s="312"/>
      <c r="V883" s="312"/>
      <c r="W883" s="312"/>
      <c r="X883" s="312"/>
      <c r="Y883" s="312"/>
      <c r="Z883" s="312"/>
    </row>
    <row r="884" spans="1:26" customFormat="1">
      <c r="A884" s="312"/>
      <c r="B884" s="312"/>
      <c r="C884" s="312"/>
      <c r="S884" s="312"/>
      <c r="T884" s="312"/>
      <c r="U884" s="312"/>
      <c r="V884" s="312"/>
      <c r="W884" s="312"/>
      <c r="X884" s="312"/>
      <c r="Y884" s="312"/>
      <c r="Z884" s="312"/>
    </row>
    <row r="885" spans="1:26" customFormat="1">
      <c r="A885" s="312"/>
      <c r="B885" s="312"/>
      <c r="C885" s="312"/>
      <c r="S885" s="312"/>
      <c r="T885" s="312"/>
      <c r="U885" s="312"/>
      <c r="V885" s="312"/>
      <c r="W885" s="312"/>
      <c r="X885" s="312"/>
      <c r="Y885" s="312"/>
      <c r="Z885" s="312"/>
    </row>
    <row r="886" spans="1:26" customFormat="1">
      <c r="A886" s="312"/>
      <c r="B886" s="312"/>
      <c r="C886" s="312"/>
      <c r="S886" s="312"/>
      <c r="T886" s="312"/>
      <c r="U886" s="312"/>
      <c r="V886" s="312"/>
      <c r="W886" s="312"/>
      <c r="X886" s="312"/>
      <c r="Y886" s="312"/>
      <c r="Z886" s="312"/>
    </row>
    <row r="887" spans="1:26" customFormat="1">
      <c r="A887" s="312"/>
      <c r="B887" s="312"/>
      <c r="C887" s="312"/>
      <c r="S887" s="312"/>
      <c r="T887" s="312"/>
      <c r="U887" s="312"/>
      <c r="V887" s="312"/>
      <c r="W887" s="312"/>
      <c r="X887" s="312"/>
      <c r="Y887" s="312"/>
      <c r="Z887" s="312"/>
    </row>
    <row r="888" spans="1:26" customFormat="1">
      <c r="A888" s="312"/>
      <c r="B888" s="312"/>
      <c r="C888" s="312"/>
      <c r="S888" s="312"/>
      <c r="T888" s="312"/>
      <c r="U888" s="312"/>
      <c r="V888" s="312"/>
      <c r="W888" s="312"/>
      <c r="X888" s="312"/>
      <c r="Y888" s="312"/>
      <c r="Z888" s="312"/>
    </row>
    <row r="889" spans="1:26" customFormat="1">
      <c r="A889" s="312"/>
      <c r="B889" s="312"/>
      <c r="C889" s="312"/>
      <c r="S889" s="312"/>
      <c r="T889" s="312"/>
      <c r="U889" s="312"/>
      <c r="V889" s="312"/>
      <c r="W889" s="312"/>
      <c r="X889" s="312"/>
      <c r="Y889" s="312"/>
      <c r="Z889" s="312"/>
    </row>
    <row r="890" spans="1:26" customFormat="1">
      <c r="A890" s="312"/>
      <c r="B890" s="312"/>
      <c r="C890" s="312"/>
      <c r="S890" s="312"/>
      <c r="T890" s="312"/>
      <c r="U890" s="312"/>
      <c r="V890" s="312"/>
      <c r="W890" s="312"/>
      <c r="X890" s="312"/>
      <c r="Y890" s="312"/>
      <c r="Z890" s="312"/>
    </row>
    <row r="891" spans="1:26" customFormat="1">
      <c r="A891" s="312"/>
      <c r="B891" s="312"/>
      <c r="C891" s="312"/>
      <c r="S891" s="312"/>
      <c r="T891" s="312"/>
      <c r="U891" s="312"/>
      <c r="V891" s="312"/>
      <c r="W891" s="312"/>
      <c r="X891" s="312"/>
      <c r="Y891" s="312"/>
      <c r="Z891" s="312"/>
    </row>
    <row r="892" spans="1:26" customFormat="1">
      <c r="A892" s="312"/>
      <c r="B892" s="312"/>
      <c r="C892" s="312"/>
      <c r="S892" s="312"/>
      <c r="T892" s="312"/>
      <c r="U892" s="312"/>
      <c r="V892" s="312"/>
      <c r="W892" s="312"/>
      <c r="X892" s="312"/>
      <c r="Y892" s="312"/>
      <c r="Z892" s="312"/>
    </row>
    <row r="893" spans="1:26" customFormat="1">
      <c r="A893" s="312"/>
      <c r="B893" s="312"/>
      <c r="C893" s="312"/>
      <c r="S893" s="312"/>
      <c r="T893" s="312"/>
      <c r="U893" s="312"/>
      <c r="V893" s="312"/>
      <c r="W893" s="312"/>
      <c r="X893" s="312"/>
      <c r="Y893" s="312"/>
      <c r="Z893" s="312"/>
    </row>
    <row r="894" spans="1:26" customFormat="1">
      <c r="A894" s="312"/>
      <c r="B894" s="312"/>
      <c r="C894" s="312"/>
      <c r="S894" s="312"/>
      <c r="T894" s="312"/>
      <c r="U894" s="312"/>
      <c r="V894" s="312"/>
      <c r="W894" s="312"/>
      <c r="X894" s="312"/>
      <c r="Y894" s="312"/>
      <c r="Z894" s="312"/>
    </row>
    <row r="895" spans="1:26" customFormat="1">
      <c r="A895" s="312"/>
      <c r="B895" s="312"/>
      <c r="C895" s="312"/>
      <c r="S895" s="312"/>
      <c r="T895" s="312"/>
      <c r="U895" s="312"/>
      <c r="V895" s="312"/>
      <c r="W895" s="312"/>
      <c r="X895" s="312"/>
      <c r="Y895" s="312"/>
      <c r="Z895" s="312"/>
    </row>
    <row r="896" spans="1:26" customFormat="1">
      <c r="A896" s="312"/>
      <c r="B896" s="312"/>
      <c r="C896" s="312"/>
      <c r="S896" s="312"/>
      <c r="T896" s="312"/>
      <c r="U896" s="312"/>
      <c r="V896" s="312"/>
      <c r="W896" s="312"/>
      <c r="X896" s="312"/>
      <c r="Y896" s="312"/>
      <c r="Z896" s="312"/>
    </row>
    <row r="897" spans="1:26" customFormat="1">
      <c r="A897" s="312"/>
      <c r="B897" s="312"/>
      <c r="C897" s="312"/>
      <c r="S897" s="312"/>
      <c r="T897" s="312"/>
      <c r="U897" s="312"/>
      <c r="V897" s="312"/>
      <c r="W897" s="312"/>
      <c r="X897" s="312"/>
      <c r="Y897" s="312"/>
      <c r="Z897" s="312"/>
    </row>
    <row r="898" spans="1:26" customFormat="1">
      <c r="A898" s="312"/>
      <c r="B898" s="312"/>
      <c r="C898" s="312"/>
      <c r="S898" s="312"/>
      <c r="T898" s="312"/>
      <c r="U898" s="312"/>
      <c r="V898" s="312"/>
      <c r="W898" s="312"/>
      <c r="X898" s="312"/>
      <c r="Y898" s="312"/>
      <c r="Z898" s="312"/>
    </row>
    <row r="899" spans="1:26" customFormat="1">
      <c r="A899" s="312"/>
      <c r="B899" s="312"/>
      <c r="C899" s="312"/>
      <c r="S899" s="312"/>
      <c r="T899" s="312"/>
      <c r="U899" s="312"/>
      <c r="V899" s="312"/>
      <c r="W899" s="312"/>
      <c r="X899" s="312"/>
      <c r="Y899" s="312"/>
      <c r="Z899" s="312"/>
    </row>
    <row r="900" spans="1:26" customFormat="1">
      <c r="A900" s="312"/>
      <c r="B900" s="312"/>
      <c r="C900" s="312"/>
      <c r="S900" s="312"/>
      <c r="T900" s="312"/>
      <c r="U900" s="312"/>
      <c r="V900" s="312"/>
      <c r="W900" s="312"/>
      <c r="X900" s="312"/>
      <c r="Y900" s="312"/>
      <c r="Z900" s="312"/>
    </row>
    <row r="901" spans="1:26" customFormat="1">
      <c r="A901" s="312"/>
      <c r="B901" s="312"/>
      <c r="C901" s="312"/>
      <c r="S901" s="312"/>
      <c r="T901" s="312"/>
      <c r="U901" s="312"/>
      <c r="V901" s="312"/>
      <c r="W901" s="312"/>
      <c r="X901" s="312"/>
      <c r="Y901" s="312"/>
      <c r="Z901" s="312"/>
    </row>
    <row r="902" spans="1:26" customFormat="1">
      <c r="A902" s="312"/>
      <c r="B902" s="312"/>
      <c r="C902" s="312"/>
      <c r="S902" s="312"/>
      <c r="T902" s="312"/>
      <c r="U902" s="312"/>
      <c r="V902" s="312"/>
      <c r="W902" s="312"/>
      <c r="X902" s="312"/>
      <c r="Y902" s="312"/>
      <c r="Z902" s="312"/>
    </row>
    <row r="903" spans="1:26" customFormat="1">
      <c r="A903" s="312"/>
      <c r="B903" s="312"/>
      <c r="C903" s="312"/>
      <c r="S903" s="312"/>
      <c r="T903" s="312"/>
      <c r="U903" s="312"/>
      <c r="V903" s="312"/>
      <c r="W903" s="312"/>
      <c r="X903" s="312"/>
      <c r="Y903" s="312"/>
      <c r="Z903" s="312"/>
    </row>
    <row r="904" spans="1:26" customFormat="1">
      <c r="A904" s="312"/>
      <c r="B904" s="312"/>
      <c r="C904" s="312"/>
      <c r="S904" s="312"/>
      <c r="T904" s="312"/>
      <c r="U904" s="312"/>
      <c r="V904" s="312"/>
      <c r="W904" s="312"/>
      <c r="X904" s="312"/>
      <c r="Y904" s="312"/>
      <c r="Z904" s="312"/>
    </row>
    <row r="905" spans="1:26" customFormat="1">
      <c r="A905" s="312"/>
      <c r="B905" s="312"/>
      <c r="C905" s="312"/>
      <c r="S905" s="312"/>
      <c r="T905" s="312"/>
      <c r="U905" s="312"/>
      <c r="V905" s="312"/>
      <c r="W905" s="312"/>
      <c r="X905" s="312"/>
      <c r="Y905" s="312"/>
      <c r="Z905" s="312"/>
    </row>
    <row r="906" spans="1:26" customFormat="1">
      <c r="A906" s="312"/>
      <c r="B906" s="312"/>
      <c r="C906" s="312"/>
      <c r="S906" s="312"/>
      <c r="T906" s="312"/>
      <c r="U906" s="312"/>
      <c r="V906" s="312"/>
      <c r="W906" s="312"/>
      <c r="X906" s="312"/>
      <c r="Y906" s="312"/>
      <c r="Z906" s="312"/>
    </row>
    <row r="907" spans="1:26" customFormat="1">
      <c r="A907" s="312"/>
      <c r="B907" s="312"/>
      <c r="C907" s="312"/>
      <c r="S907" s="312"/>
      <c r="T907" s="312"/>
      <c r="U907" s="312"/>
      <c r="V907" s="312"/>
      <c r="W907" s="312"/>
      <c r="X907" s="312"/>
      <c r="Y907" s="312"/>
      <c r="Z907" s="312"/>
    </row>
    <row r="908" spans="1:26" customFormat="1">
      <c r="A908" s="312"/>
      <c r="B908" s="312"/>
      <c r="C908" s="312"/>
      <c r="S908" s="312"/>
      <c r="T908" s="312"/>
      <c r="U908" s="312"/>
      <c r="V908" s="312"/>
      <c r="W908" s="312"/>
      <c r="X908" s="312"/>
      <c r="Y908" s="312"/>
      <c r="Z908" s="312"/>
    </row>
    <row r="909" spans="1:26" customFormat="1">
      <c r="A909" s="312"/>
      <c r="B909" s="312"/>
      <c r="C909" s="312"/>
      <c r="S909" s="312"/>
      <c r="T909" s="312"/>
      <c r="U909" s="312"/>
      <c r="V909" s="312"/>
      <c r="W909" s="312"/>
      <c r="X909" s="312"/>
      <c r="Y909" s="312"/>
      <c r="Z909" s="312"/>
    </row>
    <row r="910" spans="1:26" customFormat="1">
      <c r="A910" s="312"/>
      <c r="B910" s="312"/>
      <c r="C910" s="312"/>
      <c r="S910" s="312"/>
      <c r="T910" s="312"/>
      <c r="U910" s="312"/>
      <c r="V910" s="312"/>
      <c r="W910" s="312"/>
      <c r="X910" s="312"/>
      <c r="Y910" s="312"/>
      <c r="Z910" s="312"/>
    </row>
    <row r="911" spans="1:26" customFormat="1">
      <c r="A911" s="312"/>
      <c r="B911" s="312"/>
      <c r="C911" s="312"/>
      <c r="S911" s="312"/>
      <c r="T911" s="312"/>
      <c r="U911" s="312"/>
      <c r="V911" s="312"/>
      <c r="W911" s="312"/>
      <c r="X911" s="312"/>
      <c r="Y911" s="312"/>
      <c r="Z911" s="312"/>
    </row>
    <row r="912" spans="1:26" customFormat="1">
      <c r="A912" s="312"/>
      <c r="B912" s="312"/>
      <c r="C912" s="312"/>
      <c r="S912" s="312"/>
      <c r="T912" s="312"/>
      <c r="U912" s="312"/>
      <c r="V912" s="312"/>
      <c r="W912" s="312"/>
      <c r="X912" s="312"/>
      <c r="Y912" s="312"/>
      <c r="Z912" s="312"/>
    </row>
    <row r="913" spans="1:26" customFormat="1">
      <c r="A913" s="312"/>
      <c r="B913" s="312"/>
      <c r="C913" s="312"/>
      <c r="S913" s="312"/>
      <c r="T913" s="312"/>
      <c r="U913" s="312"/>
      <c r="V913" s="312"/>
      <c r="W913" s="312"/>
      <c r="X913" s="312"/>
      <c r="Y913" s="312"/>
      <c r="Z913" s="312"/>
    </row>
    <row r="914" spans="1:26" customFormat="1">
      <c r="A914" s="312"/>
      <c r="B914" s="312"/>
      <c r="C914" s="312"/>
      <c r="S914" s="312"/>
      <c r="T914" s="312"/>
      <c r="U914" s="312"/>
      <c r="V914" s="312"/>
      <c r="W914" s="312"/>
      <c r="X914" s="312"/>
      <c r="Y914" s="312"/>
      <c r="Z914" s="312"/>
    </row>
    <row r="915" spans="1:26" customFormat="1">
      <c r="A915" s="312"/>
      <c r="B915" s="312"/>
      <c r="C915" s="312"/>
      <c r="S915" s="312"/>
      <c r="T915" s="312"/>
      <c r="U915" s="312"/>
      <c r="V915" s="312"/>
      <c r="W915" s="312"/>
      <c r="X915" s="312"/>
      <c r="Y915" s="312"/>
      <c r="Z915" s="312"/>
    </row>
    <row r="916" spans="1:26" customFormat="1">
      <c r="A916" s="312"/>
      <c r="B916" s="312"/>
      <c r="C916" s="312"/>
      <c r="S916" s="312"/>
      <c r="T916" s="312"/>
      <c r="U916" s="312"/>
      <c r="V916" s="312"/>
      <c r="W916" s="312"/>
      <c r="X916" s="312"/>
      <c r="Y916" s="312"/>
      <c r="Z916" s="312"/>
    </row>
    <row r="917" spans="1:26" customFormat="1">
      <c r="A917" s="312"/>
      <c r="B917" s="312"/>
      <c r="C917" s="312"/>
      <c r="S917" s="312"/>
      <c r="T917" s="312"/>
      <c r="U917" s="312"/>
      <c r="V917" s="312"/>
      <c r="W917" s="312"/>
      <c r="X917" s="312"/>
      <c r="Y917" s="312"/>
      <c r="Z917" s="312"/>
    </row>
    <row r="918" spans="1:26" customFormat="1">
      <c r="A918" s="312"/>
      <c r="B918" s="312"/>
      <c r="C918" s="312"/>
      <c r="S918" s="312"/>
      <c r="T918" s="312"/>
      <c r="U918" s="312"/>
      <c r="V918" s="312"/>
      <c r="W918" s="312"/>
      <c r="X918" s="312"/>
      <c r="Y918" s="312"/>
      <c r="Z918" s="312"/>
    </row>
    <row r="919" spans="1:26" customFormat="1">
      <c r="A919" s="312"/>
      <c r="B919" s="312"/>
      <c r="C919" s="312"/>
      <c r="S919" s="312"/>
      <c r="T919" s="312"/>
      <c r="U919" s="312"/>
      <c r="V919" s="312"/>
      <c r="W919" s="312"/>
      <c r="X919" s="312"/>
      <c r="Y919" s="312"/>
      <c r="Z919" s="312"/>
    </row>
    <row r="920" spans="1:26" customFormat="1">
      <c r="A920" s="312"/>
      <c r="B920" s="312"/>
      <c r="C920" s="312"/>
      <c r="S920" s="312"/>
      <c r="T920" s="312"/>
      <c r="U920" s="312"/>
      <c r="V920" s="312"/>
      <c r="W920" s="312"/>
      <c r="X920" s="312"/>
      <c r="Y920" s="312"/>
      <c r="Z920" s="312"/>
    </row>
    <row r="921" spans="1:26" customFormat="1">
      <c r="A921" s="312"/>
      <c r="B921" s="312"/>
      <c r="C921" s="312"/>
      <c r="S921" s="312"/>
      <c r="T921" s="312"/>
      <c r="U921" s="312"/>
      <c r="V921" s="312"/>
      <c r="W921" s="312"/>
      <c r="X921" s="312"/>
      <c r="Y921" s="312"/>
      <c r="Z921" s="312"/>
    </row>
    <row r="922" spans="1:26" customFormat="1">
      <c r="A922" s="312"/>
      <c r="B922" s="312"/>
      <c r="C922" s="312"/>
      <c r="S922" s="312"/>
      <c r="T922" s="312"/>
      <c r="U922" s="312"/>
      <c r="V922" s="312"/>
      <c r="W922" s="312"/>
      <c r="X922" s="312"/>
      <c r="Y922" s="312"/>
      <c r="Z922" s="312"/>
    </row>
    <row r="923" spans="1:26" customFormat="1">
      <c r="A923" s="312"/>
      <c r="B923" s="312"/>
      <c r="C923" s="312"/>
      <c r="S923" s="312"/>
      <c r="T923" s="312"/>
      <c r="U923" s="312"/>
      <c r="V923" s="312"/>
      <c r="W923" s="312"/>
      <c r="X923" s="312"/>
      <c r="Y923" s="312"/>
      <c r="Z923" s="312"/>
    </row>
    <row r="924" spans="1:26" customFormat="1">
      <c r="A924" s="312"/>
      <c r="B924" s="312"/>
      <c r="C924" s="312"/>
      <c r="S924" s="312"/>
      <c r="T924" s="312"/>
      <c r="U924" s="312"/>
      <c r="V924" s="312"/>
      <c r="W924" s="312"/>
      <c r="X924" s="312"/>
      <c r="Y924" s="312"/>
      <c r="Z924" s="312"/>
    </row>
    <row r="925" spans="1:26" customFormat="1">
      <c r="A925" s="312"/>
      <c r="B925" s="312"/>
      <c r="C925" s="312"/>
      <c r="S925" s="312"/>
      <c r="T925" s="312"/>
      <c r="U925" s="312"/>
      <c r="V925" s="312"/>
      <c r="W925" s="312"/>
      <c r="X925" s="312"/>
      <c r="Y925" s="312"/>
      <c r="Z925" s="312"/>
    </row>
    <row r="926" spans="1:26" customFormat="1">
      <c r="A926" s="312"/>
      <c r="B926" s="312"/>
      <c r="C926" s="312"/>
      <c r="S926" s="312"/>
      <c r="T926" s="312"/>
      <c r="U926" s="312"/>
      <c r="V926" s="312"/>
      <c r="W926" s="312"/>
      <c r="X926" s="312"/>
      <c r="Y926" s="312"/>
      <c r="Z926" s="312"/>
    </row>
    <row r="927" spans="1:26" customFormat="1">
      <c r="A927" s="312"/>
      <c r="B927" s="312"/>
      <c r="C927" s="312"/>
      <c r="S927" s="312"/>
      <c r="T927" s="312"/>
      <c r="U927" s="312"/>
      <c r="V927" s="312"/>
      <c r="W927" s="312"/>
      <c r="X927" s="312"/>
      <c r="Y927" s="312"/>
      <c r="Z927" s="312"/>
    </row>
    <row r="928" spans="1:26" customFormat="1">
      <c r="A928" s="312"/>
      <c r="B928" s="312"/>
      <c r="C928" s="312"/>
      <c r="S928" s="312"/>
      <c r="T928" s="312"/>
      <c r="U928" s="312"/>
      <c r="V928" s="312"/>
      <c r="W928" s="312"/>
      <c r="X928" s="312"/>
      <c r="Y928" s="312"/>
      <c r="Z928" s="312"/>
    </row>
    <row r="929" spans="1:26" customFormat="1">
      <c r="A929" s="312"/>
      <c r="B929" s="312"/>
      <c r="C929" s="312"/>
      <c r="S929" s="312"/>
      <c r="T929" s="312"/>
      <c r="U929" s="312"/>
      <c r="V929" s="312"/>
      <c r="W929" s="312"/>
      <c r="X929" s="312"/>
      <c r="Y929" s="312"/>
      <c r="Z929" s="312"/>
    </row>
    <row r="930" spans="1:26" customFormat="1">
      <c r="A930" s="312"/>
      <c r="B930" s="312"/>
      <c r="C930" s="312"/>
      <c r="S930" s="312"/>
      <c r="T930" s="312"/>
      <c r="U930" s="312"/>
      <c r="V930" s="312"/>
      <c r="W930" s="312"/>
      <c r="X930" s="312"/>
      <c r="Y930" s="312"/>
      <c r="Z930" s="312"/>
    </row>
    <row r="931" spans="1:26" customFormat="1">
      <c r="A931" s="312"/>
      <c r="B931" s="312"/>
      <c r="C931" s="312"/>
      <c r="S931" s="312"/>
      <c r="T931" s="312"/>
      <c r="U931" s="312"/>
      <c r="V931" s="312"/>
      <c r="W931" s="312"/>
      <c r="X931" s="312"/>
      <c r="Y931" s="312"/>
      <c r="Z931" s="312"/>
    </row>
    <row r="932" spans="1:26" customFormat="1">
      <c r="A932" s="312"/>
      <c r="B932" s="312"/>
      <c r="C932" s="312"/>
      <c r="S932" s="312"/>
      <c r="T932" s="312"/>
      <c r="U932" s="312"/>
      <c r="V932" s="312"/>
      <c r="W932" s="312"/>
      <c r="X932" s="312"/>
      <c r="Y932" s="312"/>
      <c r="Z932" s="312"/>
    </row>
    <row r="933" spans="1:26" customFormat="1">
      <c r="A933" s="312"/>
      <c r="B933" s="312"/>
      <c r="C933" s="312"/>
      <c r="S933" s="312"/>
      <c r="T933" s="312"/>
      <c r="U933" s="312"/>
      <c r="V933" s="312"/>
      <c r="W933" s="312"/>
      <c r="X933" s="312"/>
      <c r="Y933" s="312"/>
      <c r="Z933" s="312"/>
    </row>
    <row r="934" spans="1:26" customFormat="1">
      <c r="A934" s="312"/>
      <c r="B934" s="312"/>
      <c r="C934" s="312"/>
      <c r="S934" s="312"/>
      <c r="T934" s="312"/>
      <c r="U934" s="312"/>
      <c r="V934" s="312"/>
      <c r="W934" s="312"/>
      <c r="X934" s="312"/>
      <c r="Y934" s="312"/>
      <c r="Z934" s="312"/>
    </row>
    <row r="935" spans="1:26" customFormat="1">
      <c r="A935" s="312"/>
      <c r="B935" s="312"/>
      <c r="C935" s="312"/>
      <c r="S935" s="312"/>
      <c r="T935" s="312"/>
      <c r="U935" s="312"/>
      <c r="V935" s="312"/>
      <c r="W935" s="312"/>
      <c r="X935" s="312"/>
      <c r="Y935" s="312"/>
      <c r="Z935" s="312"/>
    </row>
    <row r="936" spans="1:26" customFormat="1">
      <c r="A936" s="312"/>
      <c r="B936" s="312"/>
      <c r="C936" s="312"/>
      <c r="S936" s="312"/>
      <c r="T936" s="312"/>
      <c r="U936" s="312"/>
      <c r="V936" s="312"/>
      <c r="W936" s="312"/>
      <c r="X936" s="312"/>
      <c r="Y936" s="312"/>
      <c r="Z936" s="312"/>
    </row>
    <row r="937" spans="1:26" customFormat="1">
      <c r="A937" s="312"/>
      <c r="B937" s="312"/>
      <c r="C937" s="312"/>
      <c r="S937" s="312"/>
      <c r="T937" s="312"/>
      <c r="U937" s="312"/>
      <c r="V937" s="312"/>
      <c r="W937" s="312"/>
      <c r="X937" s="312"/>
      <c r="Y937" s="312"/>
      <c r="Z937" s="312"/>
    </row>
    <row r="938" spans="1:26" customFormat="1">
      <c r="A938" s="312"/>
      <c r="B938" s="312"/>
      <c r="C938" s="312"/>
      <c r="S938" s="312"/>
      <c r="T938" s="312"/>
      <c r="U938" s="312"/>
      <c r="V938" s="312"/>
      <c r="W938" s="312"/>
      <c r="X938" s="312"/>
      <c r="Y938" s="312"/>
      <c r="Z938" s="312"/>
    </row>
    <row r="939" spans="1:26" customFormat="1">
      <c r="A939" s="312"/>
      <c r="B939" s="312"/>
      <c r="C939" s="312"/>
      <c r="S939" s="312"/>
      <c r="T939" s="312"/>
      <c r="U939" s="312"/>
      <c r="V939" s="312"/>
      <c r="W939" s="312"/>
      <c r="X939" s="312"/>
      <c r="Y939" s="312"/>
      <c r="Z939" s="312"/>
    </row>
    <row r="940" spans="1:26" customFormat="1">
      <c r="A940" s="312"/>
      <c r="B940" s="312"/>
      <c r="C940" s="312"/>
      <c r="S940" s="312"/>
      <c r="T940" s="312"/>
      <c r="U940" s="312"/>
      <c r="V940" s="312"/>
      <c r="W940" s="312"/>
      <c r="X940" s="312"/>
      <c r="Y940" s="312"/>
      <c r="Z940" s="312"/>
    </row>
    <row r="941" spans="1:26" customFormat="1">
      <c r="A941" s="312"/>
      <c r="B941" s="312"/>
      <c r="C941" s="312"/>
      <c r="S941" s="312"/>
      <c r="T941" s="312"/>
      <c r="U941" s="312"/>
      <c r="V941" s="312"/>
      <c r="W941" s="312"/>
      <c r="X941" s="312"/>
      <c r="Y941" s="312"/>
      <c r="Z941" s="312"/>
    </row>
    <row r="942" spans="1:26" customFormat="1">
      <c r="A942" s="312"/>
      <c r="B942" s="312"/>
      <c r="C942" s="312"/>
      <c r="S942" s="312"/>
      <c r="T942" s="312"/>
      <c r="U942" s="312"/>
      <c r="V942" s="312"/>
      <c r="W942" s="312"/>
      <c r="X942" s="312"/>
      <c r="Y942" s="312"/>
      <c r="Z942" s="312"/>
    </row>
    <row r="943" spans="1:26" customFormat="1">
      <c r="A943" s="312"/>
      <c r="B943" s="312"/>
      <c r="C943" s="312"/>
      <c r="S943" s="312"/>
      <c r="T943" s="312"/>
      <c r="U943" s="312"/>
      <c r="V943" s="312"/>
      <c r="W943" s="312"/>
      <c r="X943" s="312"/>
      <c r="Y943" s="312"/>
      <c r="Z943" s="312"/>
    </row>
    <row r="944" spans="1:26" customFormat="1">
      <c r="A944" s="312"/>
      <c r="B944" s="312"/>
      <c r="C944" s="312"/>
      <c r="S944" s="312"/>
      <c r="T944" s="312"/>
      <c r="U944" s="312"/>
      <c r="V944" s="312"/>
      <c r="W944" s="312"/>
      <c r="X944" s="312"/>
      <c r="Y944" s="312"/>
      <c r="Z944" s="312"/>
    </row>
    <row r="945" spans="1:26" customFormat="1">
      <c r="A945" s="312"/>
      <c r="B945" s="312"/>
      <c r="C945" s="312"/>
      <c r="S945" s="312"/>
      <c r="T945" s="312"/>
      <c r="U945" s="312"/>
      <c r="V945" s="312"/>
      <c r="W945" s="312"/>
      <c r="X945" s="312"/>
      <c r="Y945" s="312"/>
      <c r="Z945" s="312"/>
    </row>
    <row r="946" spans="1:26" customFormat="1">
      <c r="A946" s="312"/>
      <c r="B946" s="312"/>
      <c r="C946" s="312"/>
      <c r="S946" s="312"/>
      <c r="T946" s="312"/>
      <c r="U946" s="312"/>
      <c r="V946" s="312"/>
      <c r="W946" s="312"/>
      <c r="X946" s="312"/>
      <c r="Y946" s="312"/>
      <c r="Z946" s="312"/>
    </row>
    <row r="947" spans="1:26" customFormat="1">
      <c r="A947" s="312"/>
      <c r="B947" s="312"/>
      <c r="C947" s="312"/>
      <c r="S947" s="312"/>
      <c r="T947" s="312"/>
      <c r="U947" s="312"/>
      <c r="V947" s="312"/>
      <c r="W947" s="312"/>
      <c r="X947" s="312"/>
      <c r="Y947" s="312"/>
      <c r="Z947" s="312"/>
    </row>
    <row r="948" spans="1:26" customFormat="1">
      <c r="A948" s="312"/>
      <c r="B948" s="312"/>
      <c r="C948" s="312"/>
      <c r="S948" s="312"/>
      <c r="T948" s="312"/>
      <c r="U948" s="312"/>
      <c r="V948" s="312"/>
      <c r="W948" s="312"/>
      <c r="X948" s="312"/>
      <c r="Y948" s="312"/>
      <c r="Z948" s="312"/>
    </row>
    <row r="949" spans="1:26" customFormat="1">
      <c r="A949" s="312"/>
      <c r="B949" s="312"/>
      <c r="C949" s="312"/>
      <c r="S949" s="312"/>
      <c r="T949" s="312"/>
      <c r="U949" s="312"/>
      <c r="V949" s="312"/>
      <c r="W949" s="312"/>
      <c r="X949" s="312"/>
      <c r="Y949" s="312"/>
      <c r="Z949" s="312"/>
    </row>
    <row r="950" spans="1:26" customFormat="1">
      <c r="A950" s="312"/>
      <c r="B950" s="312"/>
      <c r="C950" s="312"/>
      <c r="S950" s="312"/>
      <c r="T950" s="312"/>
      <c r="U950" s="312"/>
      <c r="V950" s="312"/>
      <c r="W950" s="312"/>
      <c r="X950" s="312"/>
      <c r="Y950" s="312"/>
      <c r="Z950" s="312"/>
    </row>
    <row r="951" spans="1:26" customFormat="1">
      <c r="A951" s="312"/>
      <c r="B951" s="312"/>
      <c r="C951" s="312"/>
      <c r="S951" s="312"/>
      <c r="T951" s="312"/>
      <c r="U951" s="312"/>
      <c r="V951" s="312"/>
      <c r="W951" s="312"/>
      <c r="X951" s="312"/>
      <c r="Y951" s="312"/>
      <c r="Z951" s="312"/>
    </row>
    <row r="952" spans="1:26" customFormat="1">
      <c r="A952" s="312"/>
      <c r="B952" s="312"/>
      <c r="C952" s="312"/>
      <c r="S952" s="312"/>
      <c r="T952" s="312"/>
      <c r="U952" s="312"/>
      <c r="V952" s="312"/>
      <c r="W952" s="312"/>
      <c r="X952" s="312"/>
      <c r="Y952" s="312"/>
      <c r="Z952" s="312"/>
    </row>
    <row r="953" spans="1:26" customFormat="1">
      <c r="A953" s="312"/>
      <c r="B953" s="312"/>
      <c r="C953" s="312"/>
      <c r="S953" s="312"/>
      <c r="T953" s="312"/>
      <c r="U953" s="312"/>
      <c r="V953" s="312"/>
      <c r="W953" s="312"/>
      <c r="X953" s="312"/>
      <c r="Y953" s="312"/>
      <c r="Z953" s="312"/>
    </row>
    <row r="954" spans="1:26" customFormat="1">
      <c r="A954" s="312"/>
      <c r="B954" s="312"/>
      <c r="C954" s="312"/>
      <c r="S954" s="312"/>
      <c r="T954" s="312"/>
      <c r="U954" s="312"/>
      <c r="V954" s="312"/>
      <c r="W954" s="312"/>
      <c r="X954" s="312"/>
      <c r="Y954" s="312"/>
      <c r="Z954" s="312"/>
    </row>
    <row r="955" spans="1:26" customFormat="1">
      <c r="A955" s="312"/>
      <c r="B955" s="312"/>
      <c r="C955" s="312"/>
      <c r="S955" s="312"/>
      <c r="T955" s="312"/>
      <c r="U955" s="312"/>
      <c r="V955" s="312"/>
      <c r="W955" s="312"/>
      <c r="X955" s="312"/>
      <c r="Y955" s="312"/>
      <c r="Z955" s="312"/>
    </row>
    <row r="956" spans="1:26" customFormat="1">
      <c r="A956" s="312"/>
      <c r="B956" s="312"/>
      <c r="C956" s="312"/>
      <c r="S956" s="312"/>
      <c r="T956" s="312"/>
      <c r="U956" s="312"/>
      <c r="V956" s="312"/>
      <c r="W956" s="312"/>
      <c r="X956" s="312"/>
      <c r="Y956" s="312"/>
      <c r="Z956" s="312"/>
    </row>
    <row r="957" spans="1:26" customFormat="1">
      <c r="A957" s="312"/>
      <c r="B957" s="312"/>
      <c r="C957" s="312"/>
      <c r="S957" s="312"/>
      <c r="T957" s="312"/>
      <c r="U957" s="312"/>
      <c r="V957" s="312"/>
      <c r="W957" s="312"/>
      <c r="X957" s="312"/>
      <c r="Y957" s="312"/>
      <c r="Z957" s="312"/>
    </row>
    <row r="958" spans="1:26" customFormat="1">
      <c r="A958" s="312"/>
      <c r="B958" s="312"/>
      <c r="C958" s="312"/>
      <c r="S958" s="312"/>
      <c r="T958" s="312"/>
      <c r="U958" s="312"/>
      <c r="V958" s="312"/>
      <c r="W958" s="312"/>
      <c r="X958" s="312"/>
      <c r="Y958" s="312"/>
      <c r="Z958" s="312"/>
    </row>
    <row r="959" spans="1:26" customFormat="1">
      <c r="A959" s="312"/>
      <c r="B959" s="312"/>
      <c r="C959" s="312"/>
      <c r="S959" s="312"/>
      <c r="T959" s="312"/>
      <c r="U959" s="312"/>
      <c r="V959" s="312"/>
      <c r="W959" s="312"/>
      <c r="X959" s="312"/>
      <c r="Y959" s="312"/>
      <c r="Z959" s="312"/>
    </row>
    <row r="960" spans="1:26" customFormat="1">
      <c r="A960" s="312"/>
      <c r="B960" s="312"/>
      <c r="C960" s="312"/>
      <c r="S960" s="312"/>
      <c r="T960" s="312"/>
      <c r="U960" s="312"/>
      <c r="V960" s="312"/>
      <c r="W960" s="312"/>
      <c r="X960" s="312"/>
      <c r="Y960" s="312"/>
      <c r="Z960" s="312"/>
    </row>
    <row r="961" spans="1:26" customFormat="1">
      <c r="A961" s="312"/>
      <c r="B961" s="312"/>
      <c r="C961" s="312"/>
      <c r="S961" s="312"/>
      <c r="T961" s="312"/>
      <c r="U961" s="312"/>
      <c r="V961" s="312"/>
      <c r="W961" s="312"/>
      <c r="X961" s="312"/>
      <c r="Y961" s="312"/>
      <c r="Z961" s="312"/>
    </row>
    <row r="962" spans="1:26" customFormat="1">
      <c r="A962" s="312"/>
      <c r="B962" s="312"/>
      <c r="C962" s="312"/>
      <c r="S962" s="312"/>
      <c r="T962" s="312"/>
      <c r="U962" s="312"/>
      <c r="V962" s="312"/>
      <c r="W962" s="312"/>
      <c r="X962" s="312"/>
      <c r="Y962" s="312"/>
      <c r="Z962" s="312"/>
    </row>
    <row r="963" spans="1:26" customFormat="1">
      <c r="A963" s="312"/>
      <c r="B963" s="312"/>
      <c r="C963" s="312"/>
      <c r="S963" s="312"/>
      <c r="T963" s="312"/>
      <c r="U963" s="312"/>
      <c r="V963" s="312"/>
      <c r="W963" s="312"/>
      <c r="X963" s="312"/>
      <c r="Y963" s="312"/>
      <c r="Z963" s="312"/>
    </row>
    <row r="964" spans="1:26" customFormat="1">
      <c r="A964" s="312"/>
      <c r="B964" s="312"/>
      <c r="C964" s="312"/>
      <c r="S964" s="312"/>
      <c r="T964" s="312"/>
      <c r="U964" s="312"/>
      <c r="V964" s="312"/>
      <c r="W964" s="312"/>
      <c r="X964" s="312"/>
      <c r="Y964" s="312"/>
      <c r="Z964" s="312"/>
    </row>
    <row r="965" spans="1:26" customFormat="1">
      <c r="A965" s="312"/>
      <c r="B965" s="312"/>
      <c r="C965" s="312"/>
      <c r="S965" s="312"/>
      <c r="T965" s="312"/>
      <c r="U965" s="312"/>
      <c r="V965" s="312"/>
      <c r="W965" s="312"/>
      <c r="X965" s="312"/>
      <c r="Y965" s="312"/>
      <c r="Z965" s="312"/>
    </row>
    <row r="966" spans="1:26" customFormat="1">
      <c r="A966" s="312"/>
      <c r="B966" s="312"/>
      <c r="C966" s="312"/>
      <c r="S966" s="312"/>
      <c r="T966" s="312"/>
      <c r="U966" s="312"/>
      <c r="V966" s="312"/>
      <c r="W966" s="312"/>
      <c r="X966" s="312"/>
      <c r="Y966" s="312"/>
      <c r="Z966" s="312"/>
    </row>
    <row r="967" spans="1:26" customFormat="1">
      <c r="A967" s="312"/>
      <c r="B967" s="312"/>
      <c r="C967" s="312"/>
      <c r="S967" s="312"/>
      <c r="T967" s="312"/>
      <c r="U967" s="312"/>
      <c r="V967" s="312"/>
      <c r="W967" s="312"/>
      <c r="X967" s="312"/>
      <c r="Y967" s="312"/>
      <c r="Z967" s="312"/>
    </row>
    <row r="968" spans="1:26" customFormat="1">
      <c r="A968" s="312"/>
      <c r="B968" s="312"/>
      <c r="C968" s="312"/>
      <c r="S968" s="312"/>
      <c r="T968" s="312"/>
      <c r="U968" s="312"/>
      <c r="V968" s="312"/>
      <c r="W968" s="312"/>
      <c r="X968" s="312"/>
      <c r="Y968" s="312"/>
      <c r="Z968" s="312"/>
    </row>
    <row r="969" spans="1:26" customFormat="1">
      <c r="A969" s="312"/>
      <c r="B969" s="312"/>
      <c r="C969" s="312"/>
      <c r="S969" s="312"/>
      <c r="T969" s="312"/>
      <c r="U969" s="312"/>
      <c r="V969" s="312"/>
      <c r="W969" s="312"/>
      <c r="X969" s="312"/>
      <c r="Y969" s="312"/>
      <c r="Z969" s="312"/>
    </row>
    <row r="970" spans="1:26" customFormat="1">
      <c r="A970" s="312"/>
      <c r="B970" s="312"/>
      <c r="C970" s="312"/>
      <c r="S970" s="312"/>
      <c r="T970" s="312"/>
      <c r="U970" s="312"/>
      <c r="V970" s="312"/>
      <c r="W970" s="312"/>
      <c r="X970" s="312"/>
      <c r="Y970" s="312"/>
      <c r="Z970" s="312"/>
    </row>
    <row r="971" spans="1:26" customFormat="1">
      <c r="A971" s="312"/>
      <c r="B971" s="312"/>
      <c r="C971" s="312"/>
      <c r="S971" s="312"/>
      <c r="T971" s="312"/>
      <c r="U971" s="312"/>
      <c r="V971" s="312"/>
      <c r="W971" s="312"/>
      <c r="X971" s="312"/>
      <c r="Y971" s="312"/>
      <c r="Z971" s="312"/>
    </row>
    <row r="972" spans="1:26" customFormat="1">
      <c r="A972" s="312"/>
      <c r="B972" s="312"/>
      <c r="C972" s="312"/>
      <c r="S972" s="312"/>
      <c r="T972" s="312"/>
      <c r="U972" s="312"/>
      <c r="V972" s="312"/>
      <c r="W972" s="312"/>
      <c r="X972" s="312"/>
      <c r="Y972" s="312"/>
      <c r="Z972" s="312"/>
    </row>
    <row r="973" spans="1:26" customFormat="1">
      <c r="A973" s="312"/>
      <c r="B973" s="312"/>
      <c r="C973" s="312"/>
      <c r="S973" s="312"/>
      <c r="T973" s="312"/>
      <c r="U973" s="312"/>
      <c r="V973" s="312"/>
      <c r="W973" s="312"/>
      <c r="X973" s="312"/>
      <c r="Y973" s="312"/>
      <c r="Z973" s="312"/>
    </row>
    <row r="974" spans="1:26" customFormat="1">
      <c r="A974" s="312"/>
      <c r="B974" s="312"/>
      <c r="C974" s="312"/>
      <c r="S974" s="312"/>
      <c r="T974" s="312"/>
      <c r="U974" s="312"/>
      <c r="V974" s="312"/>
      <c r="W974" s="312"/>
      <c r="X974" s="312"/>
      <c r="Y974" s="312"/>
      <c r="Z974" s="312"/>
    </row>
    <row r="975" spans="1:26" customFormat="1">
      <c r="A975" s="312"/>
      <c r="B975" s="312"/>
      <c r="C975" s="312"/>
      <c r="S975" s="312"/>
      <c r="T975" s="312"/>
      <c r="U975" s="312"/>
      <c r="V975" s="312"/>
      <c r="W975" s="312"/>
      <c r="X975" s="312"/>
      <c r="Y975" s="312"/>
      <c r="Z975" s="312"/>
    </row>
    <row r="976" spans="1:26" customFormat="1">
      <c r="A976" s="312"/>
      <c r="B976" s="312"/>
      <c r="C976" s="312"/>
      <c r="S976" s="312"/>
      <c r="T976" s="312"/>
      <c r="U976" s="312"/>
      <c r="V976" s="312"/>
      <c r="W976" s="312"/>
      <c r="X976" s="312"/>
      <c r="Y976" s="312"/>
      <c r="Z976" s="312"/>
    </row>
    <row r="977" spans="1:26" customFormat="1">
      <c r="A977" s="312"/>
      <c r="B977" s="312"/>
      <c r="C977" s="312"/>
      <c r="S977" s="312"/>
      <c r="T977" s="312"/>
      <c r="U977" s="312"/>
      <c r="V977" s="312"/>
      <c r="W977" s="312"/>
      <c r="X977" s="312"/>
      <c r="Y977" s="312"/>
      <c r="Z977" s="312"/>
    </row>
    <row r="978" spans="1:26" customFormat="1">
      <c r="A978" s="312"/>
      <c r="B978" s="312"/>
      <c r="C978" s="312"/>
      <c r="S978" s="312"/>
      <c r="T978" s="312"/>
      <c r="U978" s="312"/>
      <c r="V978" s="312"/>
      <c r="W978" s="312"/>
      <c r="X978" s="312"/>
      <c r="Y978" s="312"/>
      <c r="Z978" s="312"/>
    </row>
    <row r="979" spans="1:26" customFormat="1">
      <c r="A979" s="312"/>
      <c r="B979" s="312"/>
      <c r="C979" s="312"/>
      <c r="S979" s="312"/>
      <c r="T979" s="312"/>
      <c r="U979" s="312"/>
      <c r="V979" s="312"/>
      <c r="W979" s="312"/>
      <c r="X979" s="312"/>
      <c r="Y979" s="312"/>
      <c r="Z979" s="312"/>
    </row>
    <row r="980" spans="1:26" customFormat="1">
      <c r="A980" s="312"/>
      <c r="B980" s="312"/>
      <c r="C980" s="312"/>
      <c r="S980" s="312"/>
      <c r="T980" s="312"/>
      <c r="U980" s="312"/>
      <c r="V980" s="312"/>
      <c r="W980" s="312"/>
      <c r="X980" s="312"/>
      <c r="Y980" s="312"/>
      <c r="Z980" s="312"/>
    </row>
    <row r="981" spans="1:26" customFormat="1">
      <c r="A981" s="312"/>
      <c r="B981" s="312"/>
      <c r="C981" s="312"/>
      <c r="S981" s="312"/>
      <c r="T981" s="312"/>
      <c r="U981" s="312"/>
      <c r="V981" s="312"/>
      <c r="W981" s="312"/>
      <c r="X981" s="312"/>
      <c r="Y981" s="312"/>
      <c r="Z981" s="312"/>
    </row>
    <row r="982" spans="1:26" customFormat="1">
      <c r="A982" s="312"/>
      <c r="B982" s="312"/>
      <c r="C982" s="312"/>
      <c r="S982" s="312"/>
      <c r="T982" s="312"/>
      <c r="U982" s="312"/>
      <c r="V982" s="312"/>
      <c r="W982" s="312"/>
      <c r="X982" s="312"/>
      <c r="Y982" s="312"/>
      <c r="Z982" s="312"/>
    </row>
    <row r="983" spans="1:26" customFormat="1">
      <c r="A983" s="312"/>
      <c r="B983" s="312"/>
      <c r="C983" s="312"/>
      <c r="S983" s="312"/>
      <c r="T983" s="312"/>
      <c r="U983" s="312"/>
      <c r="V983" s="312"/>
      <c r="W983" s="312"/>
      <c r="X983" s="312"/>
      <c r="Y983" s="312"/>
      <c r="Z983" s="312"/>
    </row>
    <row r="984" spans="1:26" customFormat="1">
      <c r="A984" s="312"/>
      <c r="B984" s="312"/>
      <c r="C984" s="312"/>
      <c r="S984" s="312"/>
      <c r="T984" s="312"/>
      <c r="U984" s="312"/>
      <c r="V984" s="312"/>
      <c r="W984" s="312"/>
      <c r="X984" s="312"/>
      <c r="Y984" s="312"/>
      <c r="Z984" s="312"/>
    </row>
    <row r="985" spans="1:26" customFormat="1">
      <c r="A985" s="312"/>
      <c r="B985" s="312"/>
      <c r="C985" s="312"/>
      <c r="S985" s="312"/>
      <c r="T985" s="312"/>
      <c r="U985" s="312"/>
      <c r="V985" s="312"/>
      <c r="W985" s="312"/>
      <c r="X985" s="312"/>
      <c r="Y985" s="312"/>
      <c r="Z985" s="312"/>
    </row>
    <row r="986" spans="1:26" customFormat="1">
      <c r="A986" s="312"/>
      <c r="B986" s="312"/>
      <c r="C986" s="312"/>
      <c r="S986" s="312"/>
      <c r="T986" s="312"/>
      <c r="U986" s="312"/>
      <c r="V986" s="312"/>
      <c r="W986" s="312"/>
      <c r="X986" s="312"/>
      <c r="Y986" s="312"/>
      <c r="Z986" s="312"/>
    </row>
    <row r="987" spans="1:26" customFormat="1">
      <c r="A987" s="312"/>
      <c r="B987" s="312"/>
      <c r="C987" s="312"/>
      <c r="S987" s="312"/>
      <c r="T987" s="312"/>
      <c r="U987" s="312"/>
      <c r="V987" s="312"/>
      <c r="W987" s="312"/>
      <c r="X987" s="312"/>
      <c r="Y987" s="312"/>
      <c r="Z987" s="312"/>
    </row>
    <row r="988" spans="1:26" customFormat="1">
      <c r="A988" s="312"/>
      <c r="B988" s="312"/>
      <c r="C988" s="312"/>
      <c r="S988" s="312"/>
      <c r="T988" s="312"/>
      <c r="U988" s="312"/>
      <c r="V988" s="312"/>
      <c r="W988" s="312"/>
      <c r="X988" s="312"/>
      <c r="Y988" s="312"/>
      <c r="Z988" s="312"/>
    </row>
    <row r="989" spans="1:26" customFormat="1">
      <c r="A989" s="312"/>
      <c r="B989" s="312"/>
      <c r="C989" s="312"/>
      <c r="S989" s="312"/>
      <c r="T989" s="312"/>
      <c r="U989" s="312"/>
      <c r="V989" s="312"/>
      <c r="W989" s="312"/>
      <c r="X989" s="312"/>
      <c r="Y989" s="312"/>
      <c r="Z989" s="312"/>
    </row>
    <row r="990" spans="1:26" customFormat="1">
      <c r="A990" s="312"/>
      <c r="B990" s="312"/>
      <c r="C990" s="312"/>
      <c r="S990" s="312"/>
      <c r="T990" s="312"/>
      <c r="U990" s="312"/>
      <c r="V990" s="312"/>
      <c r="W990" s="312"/>
      <c r="X990" s="312"/>
      <c r="Y990" s="312"/>
      <c r="Z990" s="312"/>
    </row>
    <row r="991" spans="1:26" customFormat="1">
      <c r="A991" s="312"/>
      <c r="B991" s="312"/>
      <c r="C991" s="312"/>
      <c r="S991" s="312"/>
      <c r="T991" s="312"/>
      <c r="U991" s="312"/>
      <c r="V991" s="312"/>
      <c r="W991" s="312"/>
      <c r="X991" s="312"/>
      <c r="Y991" s="312"/>
      <c r="Z991" s="312"/>
    </row>
    <row r="992" spans="1:26" customFormat="1">
      <c r="A992" s="312"/>
      <c r="B992" s="312"/>
      <c r="C992" s="312"/>
      <c r="S992" s="312"/>
      <c r="T992" s="312"/>
      <c r="U992" s="312"/>
      <c r="V992" s="312"/>
      <c r="W992" s="312"/>
      <c r="X992" s="312"/>
      <c r="Y992" s="312"/>
      <c r="Z992" s="312"/>
    </row>
    <row r="993" spans="1:26" customFormat="1">
      <c r="A993" s="312"/>
      <c r="B993" s="312"/>
      <c r="C993" s="312"/>
      <c r="S993" s="312"/>
      <c r="T993" s="312"/>
      <c r="U993" s="312"/>
      <c r="V993" s="312"/>
      <c r="W993" s="312"/>
      <c r="X993" s="312"/>
      <c r="Y993" s="312"/>
      <c r="Z993" s="312"/>
    </row>
    <row r="994" spans="1:26" customFormat="1">
      <c r="A994" s="312"/>
      <c r="B994" s="312"/>
      <c r="C994" s="312"/>
      <c r="S994" s="312"/>
      <c r="T994" s="312"/>
      <c r="U994" s="312"/>
      <c r="V994" s="312"/>
      <c r="W994" s="312"/>
      <c r="X994" s="312"/>
      <c r="Y994" s="312"/>
      <c r="Z994" s="312"/>
    </row>
    <row r="995" spans="1:26" customFormat="1">
      <c r="A995" s="312"/>
      <c r="B995" s="312"/>
      <c r="C995" s="312"/>
      <c r="S995" s="312"/>
      <c r="T995" s="312"/>
      <c r="U995" s="312"/>
      <c r="V995" s="312"/>
      <c r="W995" s="312"/>
      <c r="X995" s="312"/>
      <c r="Y995" s="312"/>
      <c r="Z995" s="312"/>
    </row>
    <row r="996" spans="1:26" customFormat="1">
      <c r="A996" s="312"/>
      <c r="B996" s="312"/>
      <c r="C996" s="312"/>
      <c r="S996" s="312"/>
      <c r="T996" s="312"/>
      <c r="U996" s="312"/>
      <c r="V996" s="312"/>
      <c r="W996" s="312"/>
      <c r="X996" s="312"/>
      <c r="Y996" s="312"/>
      <c r="Z996" s="312"/>
    </row>
    <row r="997" spans="1:26" customFormat="1">
      <c r="A997" s="312"/>
      <c r="B997" s="312"/>
      <c r="C997" s="312"/>
      <c r="S997" s="312"/>
      <c r="T997" s="312"/>
      <c r="U997" s="312"/>
      <c r="V997" s="312"/>
      <c r="W997" s="312"/>
      <c r="X997" s="312"/>
      <c r="Y997" s="312"/>
      <c r="Z997" s="312"/>
    </row>
    <row r="998" spans="1:26" customFormat="1">
      <c r="A998" s="312"/>
      <c r="B998" s="312"/>
      <c r="C998" s="312"/>
      <c r="S998" s="312"/>
      <c r="T998" s="312"/>
      <c r="U998" s="312"/>
      <c r="V998" s="312"/>
      <c r="W998" s="312"/>
      <c r="X998" s="312"/>
      <c r="Y998" s="312"/>
      <c r="Z998" s="312"/>
    </row>
    <row r="999" spans="1:26" customFormat="1">
      <c r="A999" s="312"/>
      <c r="B999" s="312"/>
      <c r="C999" s="312"/>
      <c r="S999" s="312"/>
      <c r="T999" s="312"/>
      <c r="U999" s="312"/>
      <c r="V999" s="312"/>
      <c r="W999" s="312"/>
      <c r="X999" s="312"/>
      <c r="Y999" s="312"/>
      <c r="Z999" s="312"/>
    </row>
    <row r="1000" spans="1:26" customFormat="1">
      <c r="A1000" s="312"/>
      <c r="B1000" s="312"/>
      <c r="C1000" s="312"/>
      <c r="S1000" s="312"/>
      <c r="T1000" s="312"/>
      <c r="U1000" s="312"/>
      <c r="V1000" s="312"/>
      <c r="W1000" s="312"/>
      <c r="X1000" s="312"/>
      <c r="Y1000" s="312"/>
      <c r="Z1000" s="312"/>
    </row>
    <row r="1001" spans="1:26" customFormat="1">
      <c r="A1001" s="312"/>
      <c r="B1001" s="312"/>
      <c r="C1001" s="312"/>
      <c r="S1001" s="312"/>
      <c r="T1001" s="312"/>
      <c r="U1001" s="312"/>
      <c r="V1001" s="312"/>
      <c r="W1001" s="312"/>
      <c r="X1001" s="312"/>
      <c r="Y1001" s="312"/>
      <c r="Z1001" s="312"/>
    </row>
    <row r="1002" spans="1:26" customFormat="1">
      <c r="A1002" s="312"/>
      <c r="B1002" s="312"/>
      <c r="C1002" s="312"/>
      <c r="S1002" s="312"/>
      <c r="T1002" s="312"/>
      <c r="U1002" s="312"/>
      <c r="V1002" s="312"/>
      <c r="W1002" s="312"/>
      <c r="X1002" s="312"/>
      <c r="Y1002" s="312"/>
      <c r="Z1002" s="312"/>
    </row>
    <row r="1003" spans="1:26" customFormat="1">
      <c r="A1003" s="312"/>
      <c r="B1003" s="312"/>
      <c r="C1003" s="312"/>
      <c r="S1003" s="312"/>
      <c r="T1003" s="312"/>
      <c r="U1003" s="312"/>
      <c r="V1003" s="312"/>
      <c r="W1003" s="312"/>
      <c r="X1003" s="312"/>
      <c r="Y1003" s="312"/>
      <c r="Z1003" s="312"/>
    </row>
    <row r="1004" spans="1:26" customFormat="1">
      <c r="A1004" s="312"/>
      <c r="B1004" s="312"/>
      <c r="C1004" s="312"/>
      <c r="S1004" s="312"/>
      <c r="T1004" s="312"/>
      <c r="U1004" s="312"/>
      <c r="V1004" s="312"/>
      <c r="W1004" s="312"/>
      <c r="X1004" s="312"/>
      <c r="Y1004" s="312"/>
      <c r="Z1004" s="312"/>
    </row>
    <row r="1005" spans="1:26" customFormat="1">
      <c r="A1005" s="312"/>
      <c r="B1005" s="312"/>
      <c r="C1005" s="312"/>
      <c r="S1005" s="312"/>
      <c r="T1005" s="312"/>
      <c r="U1005" s="312"/>
      <c r="V1005" s="312"/>
      <c r="W1005" s="312"/>
      <c r="X1005" s="312"/>
      <c r="Y1005" s="312"/>
      <c r="Z1005" s="312"/>
    </row>
    <row r="1006" spans="1:26" customFormat="1">
      <c r="A1006" s="312"/>
      <c r="B1006" s="312"/>
      <c r="C1006" s="312"/>
      <c r="S1006" s="312"/>
      <c r="T1006" s="312"/>
      <c r="U1006" s="312"/>
      <c r="V1006" s="312"/>
      <c r="W1006" s="312"/>
      <c r="X1006" s="312"/>
      <c r="Y1006" s="312"/>
      <c r="Z1006" s="312"/>
    </row>
    <row r="1007" spans="1:26" customFormat="1">
      <c r="A1007" s="312"/>
      <c r="B1007" s="312"/>
      <c r="C1007" s="312"/>
      <c r="S1007" s="312"/>
      <c r="T1007" s="312"/>
      <c r="U1007" s="312"/>
      <c r="V1007" s="312"/>
      <c r="W1007" s="312"/>
      <c r="X1007" s="312"/>
      <c r="Y1007" s="312"/>
      <c r="Z1007" s="312"/>
    </row>
    <row r="1008" spans="1:26" customFormat="1">
      <c r="A1008" s="312"/>
      <c r="B1008" s="312"/>
      <c r="C1008" s="312"/>
      <c r="S1008" s="312"/>
      <c r="T1008" s="312"/>
      <c r="U1008" s="312"/>
      <c r="V1008" s="312"/>
      <c r="W1008" s="312"/>
      <c r="X1008" s="312"/>
      <c r="Y1008" s="312"/>
      <c r="Z1008" s="312"/>
    </row>
    <row r="1009" spans="1:26" customFormat="1">
      <c r="A1009" s="312"/>
      <c r="B1009" s="312"/>
      <c r="C1009" s="312"/>
      <c r="S1009" s="312"/>
      <c r="T1009" s="312"/>
      <c r="U1009" s="312"/>
      <c r="V1009" s="312"/>
      <c r="W1009" s="312"/>
      <c r="X1009" s="312"/>
      <c r="Y1009" s="312"/>
      <c r="Z1009" s="312"/>
    </row>
    <row r="1010" spans="1:26" customFormat="1">
      <c r="A1010" s="312"/>
      <c r="B1010" s="312"/>
      <c r="C1010" s="312"/>
      <c r="S1010" s="312"/>
      <c r="T1010" s="312"/>
      <c r="U1010" s="312"/>
      <c r="V1010" s="312"/>
      <c r="W1010" s="312"/>
      <c r="X1010" s="312"/>
      <c r="Y1010" s="312"/>
      <c r="Z1010" s="312"/>
    </row>
    <row r="1011" spans="1:26" customFormat="1">
      <c r="A1011" s="312"/>
      <c r="B1011" s="312"/>
      <c r="C1011" s="312"/>
      <c r="S1011" s="312"/>
      <c r="T1011" s="312"/>
      <c r="U1011" s="312"/>
      <c r="V1011" s="312"/>
      <c r="W1011" s="312"/>
      <c r="X1011" s="312"/>
      <c r="Y1011" s="312"/>
      <c r="Z1011" s="312"/>
    </row>
    <row r="1012" spans="1:26" customFormat="1">
      <c r="A1012" s="312"/>
      <c r="B1012" s="312"/>
      <c r="C1012" s="312"/>
      <c r="S1012" s="312"/>
      <c r="T1012" s="312"/>
      <c r="U1012" s="312"/>
      <c r="V1012" s="312"/>
      <c r="W1012" s="312"/>
      <c r="X1012" s="312"/>
      <c r="Y1012" s="312"/>
      <c r="Z1012" s="312"/>
    </row>
    <row r="1013" spans="1:26" customFormat="1">
      <c r="A1013" s="312"/>
      <c r="B1013" s="312"/>
      <c r="C1013" s="312"/>
      <c r="S1013" s="312"/>
      <c r="T1013" s="312"/>
      <c r="U1013" s="312"/>
      <c r="V1013" s="312"/>
      <c r="W1013" s="312"/>
      <c r="X1013" s="312"/>
      <c r="Y1013" s="312"/>
      <c r="Z1013" s="312"/>
    </row>
    <row r="1014" spans="1:26" customFormat="1">
      <c r="A1014" s="312"/>
      <c r="B1014" s="312"/>
      <c r="C1014" s="312"/>
      <c r="S1014" s="312"/>
      <c r="T1014" s="312"/>
      <c r="U1014" s="312"/>
      <c r="V1014" s="312"/>
      <c r="W1014" s="312"/>
      <c r="X1014" s="312"/>
      <c r="Y1014" s="312"/>
      <c r="Z1014" s="312"/>
    </row>
    <row r="1015" spans="1:26" customFormat="1">
      <c r="A1015" s="312"/>
      <c r="B1015" s="312"/>
      <c r="C1015" s="312"/>
      <c r="S1015" s="312"/>
      <c r="T1015" s="312"/>
      <c r="U1015" s="312"/>
      <c r="V1015" s="312"/>
      <c r="W1015" s="312"/>
      <c r="X1015" s="312"/>
      <c r="Y1015" s="312"/>
      <c r="Z1015" s="312"/>
    </row>
    <row r="1016" spans="1:26" customFormat="1">
      <c r="A1016" s="312"/>
      <c r="B1016" s="312"/>
      <c r="C1016" s="312"/>
      <c r="S1016" s="312"/>
      <c r="T1016" s="312"/>
      <c r="U1016" s="312"/>
      <c r="V1016" s="312"/>
      <c r="W1016" s="312"/>
      <c r="X1016" s="312"/>
      <c r="Y1016" s="312"/>
      <c r="Z1016" s="312"/>
    </row>
    <row r="1017" spans="1:26" customFormat="1">
      <c r="A1017" s="312"/>
      <c r="B1017" s="312"/>
      <c r="C1017" s="312"/>
      <c r="S1017" s="312"/>
      <c r="T1017" s="312"/>
      <c r="U1017" s="312"/>
      <c r="V1017" s="312"/>
      <c r="W1017" s="312"/>
      <c r="X1017" s="312"/>
      <c r="Y1017" s="312"/>
      <c r="Z1017" s="312"/>
    </row>
    <row r="1018" spans="1:26" customFormat="1">
      <c r="A1018" s="312"/>
      <c r="B1018" s="312"/>
      <c r="C1018" s="312"/>
      <c r="S1018" s="312"/>
      <c r="T1018" s="312"/>
      <c r="U1018" s="312"/>
      <c r="V1018" s="312"/>
      <c r="W1018" s="312"/>
      <c r="X1018" s="312"/>
      <c r="Y1018" s="312"/>
      <c r="Z1018" s="312"/>
    </row>
    <row r="1019" spans="1:26" customFormat="1">
      <c r="A1019" s="312"/>
      <c r="B1019" s="312"/>
      <c r="C1019" s="312"/>
      <c r="S1019" s="312"/>
      <c r="T1019" s="312"/>
      <c r="U1019" s="312"/>
      <c r="V1019" s="312"/>
      <c r="W1019" s="312"/>
      <c r="X1019" s="312"/>
      <c r="Y1019" s="312"/>
      <c r="Z1019" s="312"/>
    </row>
    <row r="1020" spans="1:26" customFormat="1">
      <c r="A1020" s="312"/>
      <c r="B1020" s="312"/>
      <c r="C1020" s="312"/>
      <c r="S1020" s="312"/>
      <c r="T1020" s="312"/>
      <c r="U1020" s="312"/>
      <c r="V1020" s="312"/>
      <c r="W1020" s="312"/>
      <c r="X1020" s="312"/>
      <c r="Y1020" s="312"/>
      <c r="Z1020" s="312"/>
    </row>
    <row r="1021" spans="1:26" customFormat="1">
      <c r="A1021" s="312"/>
      <c r="B1021" s="312"/>
      <c r="C1021" s="312"/>
      <c r="S1021" s="312"/>
      <c r="T1021" s="312"/>
      <c r="U1021" s="312"/>
      <c r="V1021" s="312"/>
      <c r="W1021" s="312"/>
      <c r="X1021" s="312"/>
      <c r="Y1021" s="312"/>
      <c r="Z1021" s="312"/>
    </row>
    <row r="1022" spans="1:26" customFormat="1">
      <c r="A1022" s="312"/>
      <c r="B1022" s="312"/>
      <c r="C1022" s="312"/>
      <c r="S1022" s="312"/>
      <c r="T1022" s="312"/>
      <c r="U1022" s="312"/>
      <c r="V1022" s="312"/>
      <c r="W1022" s="312"/>
      <c r="X1022" s="312"/>
      <c r="Y1022" s="312"/>
      <c r="Z1022" s="312"/>
    </row>
    <row r="1023" spans="1:26" customFormat="1">
      <c r="A1023" s="312"/>
      <c r="B1023" s="312"/>
      <c r="C1023" s="312"/>
      <c r="S1023" s="312"/>
      <c r="T1023" s="312"/>
      <c r="U1023" s="312"/>
      <c r="V1023" s="312"/>
      <c r="W1023" s="312"/>
      <c r="X1023" s="312"/>
      <c r="Y1023" s="312"/>
      <c r="Z1023" s="312"/>
    </row>
    <row r="1024" spans="1:26" customFormat="1">
      <c r="A1024" s="312"/>
      <c r="B1024" s="312"/>
      <c r="C1024" s="312"/>
      <c r="S1024" s="312"/>
      <c r="T1024" s="312"/>
      <c r="U1024" s="312"/>
      <c r="V1024" s="312"/>
      <c r="W1024" s="312"/>
      <c r="X1024" s="312"/>
      <c r="Y1024" s="312"/>
      <c r="Z1024" s="312"/>
    </row>
    <row r="1025" spans="1:26" customFormat="1">
      <c r="A1025" s="312"/>
      <c r="B1025" s="312"/>
      <c r="C1025" s="312"/>
      <c r="S1025" s="312"/>
      <c r="T1025" s="312"/>
      <c r="U1025" s="312"/>
      <c r="V1025" s="312"/>
      <c r="W1025" s="312"/>
      <c r="X1025" s="312"/>
      <c r="Y1025" s="312"/>
      <c r="Z1025" s="312"/>
    </row>
    <row r="1026" spans="1:26" customFormat="1">
      <c r="A1026" s="312"/>
      <c r="B1026" s="312"/>
      <c r="C1026" s="312"/>
      <c r="S1026" s="312"/>
      <c r="T1026" s="312"/>
      <c r="U1026" s="312"/>
      <c r="V1026" s="312"/>
      <c r="W1026" s="312"/>
      <c r="X1026" s="312"/>
      <c r="Y1026" s="312"/>
      <c r="Z1026" s="312"/>
    </row>
    <row r="1027" spans="1:26" customFormat="1">
      <c r="A1027" s="312"/>
      <c r="B1027" s="312"/>
      <c r="C1027" s="312"/>
      <c r="S1027" s="312"/>
      <c r="T1027" s="312"/>
      <c r="U1027" s="312"/>
      <c r="V1027" s="312"/>
      <c r="W1027" s="312"/>
      <c r="X1027" s="312"/>
      <c r="Y1027" s="312"/>
      <c r="Z1027" s="312"/>
    </row>
    <row r="1028" spans="1:26" customFormat="1">
      <c r="A1028" s="312"/>
      <c r="B1028" s="312"/>
      <c r="C1028" s="312"/>
      <c r="S1028" s="312"/>
      <c r="T1028" s="312"/>
      <c r="U1028" s="312"/>
      <c r="V1028" s="312"/>
      <c r="W1028" s="312"/>
      <c r="X1028" s="312"/>
      <c r="Y1028" s="312"/>
      <c r="Z1028" s="312"/>
    </row>
    <row r="1029" spans="1:26" customFormat="1">
      <c r="A1029" s="312"/>
      <c r="B1029" s="312"/>
      <c r="C1029" s="312"/>
      <c r="S1029" s="312"/>
      <c r="T1029" s="312"/>
      <c r="U1029" s="312"/>
      <c r="V1029" s="312"/>
      <c r="W1029" s="312"/>
      <c r="X1029" s="312"/>
      <c r="Y1029" s="312"/>
      <c r="Z1029" s="312"/>
    </row>
    <row r="1030" spans="1:26" customFormat="1">
      <c r="A1030" s="312"/>
      <c r="B1030" s="312"/>
      <c r="C1030" s="312"/>
      <c r="S1030" s="312"/>
      <c r="T1030" s="312"/>
      <c r="U1030" s="312"/>
      <c r="V1030" s="312"/>
      <c r="W1030" s="312"/>
      <c r="X1030" s="312"/>
      <c r="Y1030" s="312"/>
      <c r="Z1030" s="312"/>
    </row>
    <row r="1031" spans="1:26" customFormat="1">
      <c r="A1031" s="312"/>
      <c r="B1031" s="312"/>
      <c r="C1031" s="312"/>
      <c r="S1031" s="312"/>
      <c r="T1031" s="312"/>
      <c r="U1031" s="312"/>
      <c r="V1031" s="312"/>
      <c r="W1031" s="312"/>
      <c r="X1031" s="312"/>
      <c r="Y1031" s="312"/>
      <c r="Z1031" s="312"/>
    </row>
    <row r="1032" spans="1:26" customFormat="1">
      <c r="A1032" s="312"/>
      <c r="B1032" s="312"/>
      <c r="C1032" s="312"/>
      <c r="S1032" s="312"/>
      <c r="T1032" s="312"/>
      <c r="U1032" s="312"/>
      <c r="V1032" s="312"/>
      <c r="W1032" s="312"/>
      <c r="X1032" s="312"/>
      <c r="Y1032" s="312"/>
      <c r="Z1032" s="312"/>
    </row>
    <row r="1033" spans="1:26" customFormat="1">
      <c r="A1033" s="312"/>
      <c r="B1033" s="312"/>
      <c r="C1033" s="312"/>
      <c r="S1033" s="312"/>
      <c r="T1033" s="312"/>
      <c r="U1033" s="312"/>
      <c r="V1033" s="312"/>
      <c r="W1033" s="312"/>
      <c r="X1033" s="312"/>
      <c r="Y1033" s="312"/>
      <c r="Z1033" s="312"/>
    </row>
    <row r="1034" spans="1:26" customFormat="1">
      <c r="A1034" s="312"/>
      <c r="B1034" s="312"/>
      <c r="C1034" s="312"/>
      <c r="S1034" s="312"/>
      <c r="T1034" s="312"/>
      <c r="U1034" s="312"/>
      <c r="V1034" s="312"/>
      <c r="W1034" s="312"/>
      <c r="X1034" s="312"/>
      <c r="Y1034" s="312"/>
      <c r="Z1034" s="312"/>
    </row>
    <row r="1035" spans="1:26" customFormat="1">
      <c r="A1035" s="312"/>
      <c r="B1035" s="312"/>
      <c r="C1035" s="312"/>
      <c r="S1035" s="312"/>
      <c r="T1035" s="312"/>
      <c r="U1035" s="312"/>
      <c r="V1035" s="312"/>
      <c r="W1035" s="312"/>
      <c r="X1035" s="312"/>
      <c r="Y1035" s="312"/>
      <c r="Z1035" s="312"/>
    </row>
    <row r="1036" spans="1:26" customFormat="1">
      <c r="A1036" s="312"/>
      <c r="B1036" s="312"/>
      <c r="C1036" s="312"/>
      <c r="S1036" s="312"/>
      <c r="T1036" s="312"/>
      <c r="U1036" s="312"/>
      <c r="V1036" s="312"/>
      <c r="W1036" s="312"/>
      <c r="X1036" s="312"/>
      <c r="Y1036" s="312"/>
      <c r="Z1036" s="312"/>
    </row>
    <row r="1037" spans="1:26" customFormat="1">
      <c r="A1037" s="312"/>
      <c r="B1037" s="312"/>
      <c r="C1037" s="312"/>
      <c r="S1037" s="312"/>
      <c r="T1037" s="312"/>
      <c r="U1037" s="312"/>
      <c r="V1037" s="312"/>
      <c r="W1037" s="312"/>
      <c r="X1037" s="312"/>
      <c r="Y1037" s="312"/>
      <c r="Z1037" s="312"/>
    </row>
    <row r="1038" spans="1:26" customFormat="1">
      <c r="A1038" s="312"/>
      <c r="B1038" s="312"/>
      <c r="C1038" s="312"/>
      <c r="S1038" s="312"/>
      <c r="T1038" s="312"/>
      <c r="U1038" s="312"/>
      <c r="V1038" s="312"/>
      <c r="W1038" s="312"/>
      <c r="X1038" s="312"/>
      <c r="Y1038" s="312"/>
      <c r="Z1038" s="312"/>
    </row>
    <row r="1039" spans="1:26" customFormat="1">
      <c r="A1039" s="312"/>
      <c r="B1039" s="312"/>
      <c r="C1039" s="312"/>
      <c r="S1039" s="312"/>
      <c r="T1039" s="312"/>
      <c r="U1039" s="312"/>
      <c r="V1039" s="312"/>
      <c r="W1039" s="312"/>
      <c r="X1039" s="312"/>
      <c r="Y1039" s="312"/>
      <c r="Z1039" s="312"/>
    </row>
    <row r="1040" spans="1:26" customFormat="1">
      <c r="A1040" s="312"/>
      <c r="B1040" s="312"/>
      <c r="C1040" s="312"/>
      <c r="S1040" s="312"/>
      <c r="T1040" s="312"/>
      <c r="U1040" s="312"/>
      <c r="V1040" s="312"/>
      <c r="W1040" s="312"/>
      <c r="X1040" s="312"/>
      <c r="Y1040" s="312"/>
      <c r="Z1040" s="312"/>
    </row>
    <row r="1041" spans="1:26" customFormat="1">
      <c r="A1041" s="312"/>
      <c r="B1041" s="312"/>
      <c r="C1041" s="312"/>
      <c r="S1041" s="312"/>
      <c r="T1041" s="312"/>
      <c r="U1041" s="312"/>
      <c r="V1041" s="312"/>
      <c r="W1041" s="312"/>
      <c r="X1041" s="312"/>
      <c r="Y1041" s="312"/>
      <c r="Z1041" s="312"/>
    </row>
    <row r="1042" spans="1:26" customFormat="1">
      <c r="A1042" s="312"/>
      <c r="B1042" s="312"/>
      <c r="C1042" s="312"/>
      <c r="S1042" s="312"/>
      <c r="T1042" s="312"/>
      <c r="U1042" s="312"/>
      <c r="V1042" s="312"/>
      <c r="W1042" s="312"/>
      <c r="X1042" s="312"/>
      <c r="Y1042" s="312"/>
      <c r="Z1042" s="312"/>
    </row>
    <row r="1043" spans="1:26" customFormat="1">
      <c r="A1043" s="312"/>
      <c r="B1043" s="312"/>
      <c r="C1043" s="312"/>
      <c r="S1043" s="312"/>
      <c r="T1043" s="312"/>
      <c r="U1043" s="312"/>
      <c r="V1043" s="312"/>
      <c r="W1043" s="312"/>
      <c r="X1043" s="312"/>
      <c r="Y1043" s="312"/>
      <c r="Z1043" s="312"/>
    </row>
    <row r="1044" spans="1:26" customFormat="1">
      <c r="A1044" s="312"/>
      <c r="B1044" s="312"/>
      <c r="C1044" s="312"/>
      <c r="S1044" s="312"/>
      <c r="T1044" s="312"/>
      <c r="U1044" s="312"/>
      <c r="V1044" s="312"/>
      <c r="W1044" s="312"/>
      <c r="X1044" s="312"/>
      <c r="Y1044" s="312"/>
      <c r="Z1044" s="312"/>
    </row>
    <row r="1045" spans="1:26" customFormat="1">
      <c r="A1045" s="312"/>
      <c r="B1045" s="312"/>
      <c r="C1045" s="312"/>
      <c r="S1045" s="312"/>
      <c r="T1045" s="312"/>
      <c r="U1045" s="312"/>
      <c r="V1045" s="312"/>
      <c r="W1045" s="312"/>
      <c r="X1045" s="312"/>
      <c r="Y1045" s="312"/>
      <c r="Z1045" s="312"/>
    </row>
    <row r="1046" spans="1:26" customFormat="1">
      <c r="A1046" s="312"/>
      <c r="B1046" s="312"/>
      <c r="C1046" s="312"/>
      <c r="S1046" s="312"/>
      <c r="T1046" s="312"/>
      <c r="U1046" s="312"/>
      <c r="V1046" s="312"/>
      <c r="W1046" s="312"/>
      <c r="X1046" s="312"/>
      <c r="Y1046" s="312"/>
      <c r="Z1046" s="312"/>
    </row>
    <row r="1047" spans="1:26" customFormat="1">
      <c r="A1047" s="312"/>
      <c r="B1047" s="312"/>
      <c r="C1047" s="312"/>
      <c r="S1047" s="312"/>
      <c r="T1047" s="312"/>
      <c r="U1047" s="312"/>
      <c r="V1047" s="312"/>
      <c r="W1047" s="312"/>
      <c r="X1047" s="312"/>
      <c r="Y1047" s="312"/>
      <c r="Z1047" s="312"/>
    </row>
    <row r="1048" spans="1:26" customFormat="1">
      <c r="A1048" s="312"/>
      <c r="B1048" s="312"/>
      <c r="C1048" s="312"/>
      <c r="S1048" s="312"/>
      <c r="T1048" s="312"/>
      <c r="U1048" s="312"/>
      <c r="V1048" s="312"/>
      <c r="W1048" s="312"/>
      <c r="X1048" s="312"/>
      <c r="Y1048" s="312"/>
      <c r="Z1048" s="312"/>
    </row>
    <row r="1049" spans="1:26" customFormat="1">
      <c r="A1049" s="312"/>
      <c r="B1049" s="312"/>
      <c r="C1049" s="312"/>
      <c r="S1049" s="312"/>
      <c r="T1049" s="312"/>
      <c r="U1049" s="312"/>
      <c r="V1049" s="312"/>
      <c r="W1049" s="312"/>
      <c r="X1049" s="312"/>
      <c r="Y1049" s="312"/>
      <c r="Z1049" s="312"/>
    </row>
    <row r="1050" spans="1:26" customFormat="1">
      <c r="A1050" s="312"/>
      <c r="B1050" s="312"/>
      <c r="C1050" s="312"/>
      <c r="S1050" s="312"/>
      <c r="T1050" s="312"/>
      <c r="U1050" s="312"/>
      <c r="V1050" s="312"/>
      <c r="W1050" s="312"/>
      <c r="X1050" s="312"/>
      <c r="Y1050" s="312"/>
      <c r="Z1050" s="312"/>
    </row>
    <row r="1051" spans="1:26" customFormat="1">
      <c r="A1051" s="312"/>
      <c r="B1051" s="312"/>
      <c r="C1051" s="312"/>
      <c r="S1051" s="312"/>
      <c r="T1051" s="312"/>
      <c r="U1051" s="312"/>
      <c r="V1051" s="312"/>
      <c r="W1051" s="312"/>
      <c r="X1051" s="312"/>
      <c r="Y1051" s="312"/>
      <c r="Z1051" s="312"/>
    </row>
    <row r="1052" spans="1:26" customFormat="1">
      <c r="A1052" s="312"/>
      <c r="B1052" s="312"/>
      <c r="C1052" s="312"/>
      <c r="S1052" s="312"/>
      <c r="T1052" s="312"/>
      <c r="U1052" s="312"/>
      <c r="V1052" s="312"/>
      <c r="W1052" s="312"/>
      <c r="X1052" s="312"/>
      <c r="Y1052" s="312"/>
      <c r="Z1052" s="312"/>
    </row>
    <row r="1053" spans="1:26" customFormat="1">
      <c r="A1053" s="312"/>
      <c r="B1053" s="312"/>
      <c r="C1053" s="312"/>
      <c r="S1053" s="312"/>
      <c r="T1053" s="312"/>
      <c r="U1053" s="312"/>
      <c r="V1053" s="312"/>
      <c r="W1053" s="312"/>
      <c r="X1053" s="312"/>
      <c r="Y1053" s="312"/>
      <c r="Z1053" s="312"/>
    </row>
    <row r="1054" spans="1:26" customFormat="1">
      <c r="A1054" s="312"/>
      <c r="B1054" s="312"/>
      <c r="C1054" s="312"/>
      <c r="S1054" s="312"/>
      <c r="T1054" s="312"/>
      <c r="U1054" s="312"/>
      <c r="V1054" s="312"/>
      <c r="W1054" s="312"/>
      <c r="X1054" s="312"/>
      <c r="Y1054" s="312"/>
      <c r="Z1054" s="312"/>
    </row>
    <row r="1055" spans="1:26" customFormat="1">
      <c r="A1055" s="312"/>
      <c r="B1055" s="312"/>
      <c r="C1055" s="312"/>
      <c r="S1055" s="312"/>
      <c r="T1055" s="312"/>
      <c r="U1055" s="312"/>
      <c r="V1055" s="312"/>
      <c r="W1055" s="312"/>
      <c r="X1055" s="312"/>
      <c r="Y1055" s="312"/>
      <c r="Z1055" s="312"/>
    </row>
    <row r="1056" spans="1:26" customFormat="1">
      <c r="A1056" s="312"/>
      <c r="B1056" s="312"/>
      <c r="C1056" s="312"/>
      <c r="S1056" s="312"/>
      <c r="T1056" s="312"/>
      <c r="U1056" s="312"/>
      <c r="V1056" s="312"/>
      <c r="W1056" s="312"/>
      <c r="X1056" s="312"/>
      <c r="Y1056" s="312"/>
      <c r="Z1056" s="312"/>
    </row>
    <row r="1057" spans="1:26" customFormat="1">
      <c r="A1057" s="312"/>
      <c r="B1057" s="312"/>
      <c r="C1057" s="312"/>
      <c r="S1057" s="312"/>
      <c r="T1057" s="312"/>
      <c r="U1057" s="312"/>
      <c r="V1057" s="312"/>
      <c r="W1057" s="312"/>
      <c r="X1057" s="312"/>
      <c r="Y1057" s="312"/>
      <c r="Z1057" s="312"/>
    </row>
    <row r="1058" spans="1:26" customFormat="1">
      <c r="A1058" s="312"/>
      <c r="B1058" s="312"/>
      <c r="C1058" s="312"/>
      <c r="S1058" s="312"/>
      <c r="T1058" s="312"/>
      <c r="U1058" s="312"/>
      <c r="V1058" s="312"/>
      <c r="W1058" s="312"/>
      <c r="X1058" s="312"/>
      <c r="Y1058" s="312"/>
      <c r="Z1058" s="312"/>
    </row>
    <row r="1059" spans="1:26" customFormat="1">
      <c r="A1059" s="312"/>
      <c r="B1059" s="312"/>
      <c r="C1059" s="312"/>
      <c r="S1059" s="312"/>
      <c r="T1059" s="312"/>
      <c r="U1059" s="312"/>
      <c r="V1059" s="312"/>
      <c r="W1059" s="312"/>
      <c r="X1059" s="312"/>
      <c r="Y1059" s="312"/>
      <c r="Z1059" s="312"/>
    </row>
    <row r="1060" spans="1:26" customFormat="1">
      <c r="A1060" s="312"/>
      <c r="B1060" s="312"/>
      <c r="C1060" s="312"/>
      <c r="S1060" s="312"/>
      <c r="T1060" s="312"/>
      <c r="U1060" s="312"/>
      <c r="V1060" s="312"/>
      <c r="W1060" s="312"/>
      <c r="X1060" s="312"/>
      <c r="Y1060" s="312"/>
      <c r="Z1060" s="312"/>
    </row>
    <row r="1061" spans="1:26" customFormat="1">
      <c r="A1061" s="312"/>
      <c r="B1061" s="312"/>
      <c r="C1061" s="312"/>
      <c r="S1061" s="312"/>
      <c r="T1061" s="312"/>
      <c r="U1061" s="312"/>
      <c r="V1061" s="312"/>
      <c r="W1061" s="312"/>
      <c r="X1061" s="312"/>
      <c r="Y1061" s="312"/>
      <c r="Z1061" s="312"/>
    </row>
    <row r="1062" spans="1:26" customFormat="1">
      <c r="A1062" s="312"/>
      <c r="B1062" s="312"/>
      <c r="C1062" s="312"/>
      <c r="S1062" s="312"/>
      <c r="T1062" s="312"/>
      <c r="U1062" s="312"/>
      <c r="V1062" s="312"/>
      <c r="W1062" s="312"/>
      <c r="X1062" s="312"/>
      <c r="Y1062" s="312"/>
      <c r="Z1062" s="312"/>
    </row>
    <row r="1063" spans="1:26" customFormat="1">
      <c r="A1063" s="312"/>
      <c r="B1063" s="312"/>
      <c r="C1063" s="312"/>
      <c r="S1063" s="312"/>
      <c r="T1063" s="312"/>
      <c r="U1063" s="312"/>
      <c r="V1063" s="312"/>
      <c r="W1063" s="312"/>
      <c r="X1063" s="312"/>
      <c r="Y1063" s="312"/>
      <c r="Z1063" s="312"/>
    </row>
    <row r="1064" spans="1:26" customFormat="1">
      <c r="A1064" s="312"/>
      <c r="B1064" s="312"/>
      <c r="C1064" s="312"/>
      <c r="S1064" s="312"/>
      <c r="T1064" s="312"/>
      <c r="U1064" s="312"/>
      <c r="V1064" s="312"/>
      <c r="W1064" s="312"/>
      <c r="X1064" s="312"/>
      <c r="Y1064" s="312"/>
      <c r="Z1064" s="312"/>
    </row>
    <row r="1065" spans="1:26" customFormat="1">
      <c r="A1065" s="312"/>
      <c r="B1065" s="312"/>
      <c r="C1065" s="312"/>
      <c r="S1065" s="312"/>
      <c r="T1065" s="312"/>
      <c r="U1065" s="312"/>
      <c r="V1065" s="312"/>
      <c r="W1065" s="312"/>
      <c r="X1065" s="312"/>
      <c r="Y1065" s="312"/>
      <c r="Z1065" s="312"/>
    </row>
    <row r="1066" spans="1:26" customFormat="1">
      <c r="A1066" s="312"/>
      <c r="B1066" s="312"/>
      <c r="C1066" s="312"/>
      <c r="S1066" s="312"/>
      <c r="T1066" s="312"/>
      <c r="U1066" s="312"/>
      <c r="V1066" s="312"/>
      <c r="W1066" s="312"/>
      <c r="X1066" s="312"/>
      <c r="Y1066" s="312"/>
      <c r="Z1066" s="312"/>
    </row>
    <row r="1067" spans="1:26" customFormat="1">
      <c r="A1067" s="312"/>
      <c r="B1067" s="312"/>
      <c r="C1067" s="312"/>
      <c r="S1067" s="312"/>
      <c r="T1067" s="312"/>
      <c r="U1067" s="312"/>
      <c r="V1067" s="312"/>
      <c r="W1067" s="312"/>
      <c r="X1067" s="312"/>
      <c r="Y1067" s="312"/>
      <c r="Z1067" s="312"/>
    </row>
    <row r="1068" spans="1:26" customFormat="1">
      <c r="A1068" s="312"/>
      <c r="B1068" s="312"/>
      <c r="C1068" s="312"/>
      <c r="S1068" s="312"/>
      <c r="T1068" s="312"/>
      <c r="U1068" s="312"/>
      <c r="V1068" s="312"/>
      <c r="W1068" s="312"/>
      <c r="X1068" s="312"/>
      <c r="Y1068" s="312"/>
      <c r="Z1068" s="312"/>
    </row>
    <row r="1069" spans="1:26" customFormat="1">
      <c r="A1069" s="312"/>
      <c r="B1069" s="312"/>
      <c r="C1069" s="312"/>
      <c r="S1069" s="312"/>
      <c r="T1069" s="312"/>
      <c r="U1069" s="312"/>
      <c r="V1069" s="312"/>
      <c r="W1069" s="312"/>
      <c r="X1069" s="312"/>
      <c r="Y1069" s="312"/>
      <c r="Z1069" s="312"/>
    </row>
    <row r="1070" spans="1:26" customFormat="1">
      <c r="A1070" s="312"/>
      <c r="B1070" s="312"/>
      <c r="C1070" s="312"/>
      <c r="S1070" s="312"/>
      <c r="T1070" s="312"/>
      <c r="U1070" s="312"/>
      <c r="V1070" s="312"/>
      <c r="W1070" s="312"/>
      <c r="X1070" s="312"/>
      <c r="Y1070" s="312"/>
      <c r="Z1070" s="312"/>
    </row>
    <row r="1071" spans="1:26" customFormat="1">
      <c r="A1071" s="312"/>
      <c r="B1071" s="312"/>
      <c r="C1071" s="312"/>
      <c r="S1071" s="312"/>
      <c r="T1071" s="312"/>
      <c r="U1071" s="312"/>
      <c r="V1071" s="312"/>
      <c r="W1071" s="312"/>
      <c r="X1071" s="312"/>
      <c r="Y1071" s="312"/>
      <c r="Z1071" s="312"/>
    </row>
    <row r="1072" spans="1:26" customFormat="1">
      <c r="A1072" s="312"/>
      <c r="B1072" s="312"/>
      <c r="C1072" s="312"/>
      <c r="S1072" s="312"/>
      <c r="T1072" s="312"/>
      <c r="U1072" s="312"/>
      <c r="V1072" s="312"/>
      <c r="W1072" s="312"/>
      <c r="X1072" s="312"/>
      <c r="Y1072" s="312"/>
      <c r="Z1072" s="312"/>
    </row>
    <row r="1073" spans="1:26" customFormat="1">
      <c r="A1073" s="312"/>
      <c r="B1073" s="312"/>
      <c r="C1073" s="312"/>
      <c r="S1073" s="312"/>
      <c r="T1073" s="312"/>
      <c r="U1073" s="312"/>
      <c r="V1073" s="312"/>
      <c r="W1073" s="312"/>
      <c r="X1073" s="312"/>
      <c r="Y1073" s="312"/>
      <c r="Z1073" s="312"/>
    </row>
    <row r="1074" spans="1:26" customFormat="1">
      <c r="A1074" s="312"/>
      <c r="B1074" s="312"/>
      <c r="C1074" s="312"/>
      <c r="S1074" s="312"/>
      <c r="T1074" s="312"/>
      <c r="U1074" s="312"/>
      <c r="V1074" s="312"/>
      <c r="W1074" s="312"/>
      <c r="X1074" s="312"/>
      <c r="Y1074" s="312"/>
      <c r="Z1074" s="312"/>
    </row>
    <row r="1075" spans="1:26" customFormat="1">
      <c r="A1075" s="312"/>
      <c r="B1075" s="312"/>
      <c r="C1075" s="312"/>
      <c r="S1075" s="312"/>
      <c r="T1075" s="312"/>
      <c r="U1075" s="312"/>
      <c r="V1075" s="312"/>
      <c r="W1075" s="312"/>
      <c r="X1075" s="312"/>
      <c r="Y1075" s="312"/>
      <c r="Z1075" s="312"/>
    </row>
    <row r="1076" spans="1:26" customFormat="1">
      <c r="A1076" s="312"/>
      <c r="B1076" s="312"/>
      <c r="C1076" s="312"/>
      <c r="S1076" s="312"/>
      <c r="T1076" s="312"/>
      <c r="U1076" s="312"/>
      <c r="V1076" s="312"/>
      <c r="W1076" s="312"/>
      <c r="X1076" s="312"/>
      <c r="Y1076" s="312"/>
      <c r="Z1076" s="312"/>
    </row>
    <row r="1077" spans="1:26" customFormat="1">
      <c r="A1077" s="312"/>
      <c r="B1077" s="312"/>
      <c r="C1077" s="312"/>
      <c r="S1077" s="312"/>
      <c r="T1077" s="312"/>
      <c r="U1077" s="312"/>
      <c r="V1077" s="312"/>
      <c r="W1077" s="312"/>
      <c r="X1077" s="312"/>
      <c r="Y1077" s="312"/>
      <c r="Z1077" s="312"/>
    </row>
    <row r="1078" spans="1:26" customFormat="1">
      <c r="A1078" s="312"/>
      <c r="B1078" s="312"/>
      <c r="C1078" s="312"/>
      <c r="S1078" s="312"/>
      <c r="T1078" s="312"/>
      <c r="U1078" s="312"/>
      <c r="V1078" s="312"/>
      <c r="W1078" s="312"/>
      <c r="X1078" s="312"/>
      <c r="Y1078" s="312"/>
      <c r="Z1078" s="312"/>
    </row>
    <row r="1079" spans="1:26" customFormat="1">
      <c r="A1079" s="312"/>
      <c r="B1079" s="312"/>
      <c r="C1079" s="312"/>
      <c r="S1079" s="312"/>
      <c r="T1079" s="312"/>
      <c r="U1079" s="312"/>
      <c r="V1079" s="312"/>
      <c r="W1079" s="312"/>
      <c r="X1079" s="312"/>
      <c r="Y1079" s="312"/>
      <c r="Z1079" s="312"/>
    </row>
    <row r="1080" spans="1:26" customFormat="1">
      <c r="A1080" s="312"/>
      <c r="B1080" s="312"/>
      <c r="C1080" s="312"/>
      <c r="S1080" s="312"/>
      <c r="T1080" s="312"/>
      <c r="U1080" s="312"/>
      <c r="V1080" s="312"/>
      <c r="W1080" s="312"/>
      <c r="X1080" s="312"/>
      <c r="Y1080" s="312"/>
      <c r="Z1080" s="312"/>
    </row>
    <row r="1081" spans="1:26" customFormat="1">
      <c r="A1081" s="312"/>
      <c r="B1081" s="312"/>
      <c r="C1081" s="312"/>
      <c r="S1081" s="312"/>
      <c r="T1081" s="312"/>
      <c r="U1081" s="312"/>
      <c r="V1081" s="312"/>
      <c r="W1081" s="312"/>
      <c r="X1081" s="312"/>
      <c r="Y1081" s="312"/>
      <c r="Z1081" s="312"/>
    </row>
    <row r="1082" spans="1:26" customFormat="1">
      <c r="A1082" s="312"/>
      <c r="B1082" s="312"/>
      <c r="C1082" s="312"/>
      <c r="S1082" s="312"/>
      <c r="T1082" s="312"/>
      <c r="U1082" s="312"/>
      <c r="V1082" s="312"/>
      <c r="W1082" s="312"/>
      <c r="X1082" s="312"/>
      <c r="Y1082" s="312"/>
      <c r="Z1082" s="312"/>
    </row>
    <row r="1083" spans="1:26" customFormat="1">
      <c r="A1083" s="312"/>
      <c r="B1083" s="312"/>
      <c r="C1083" s="312"/>
      <c r="S1083" s="312"/>
      <c r="T1083" s="312"/>
      <c r="U1083" s="312"/>
      <c r="V1083" s="312"/>
      <c r="W1083" s="312"/>
      <c r="X1083" s="312"/>
      <c r="Y1083" s="312"/>
      <c r="Z1083" s="312"/>
    </row>
    <row r="1084" spans="1:26" customFormat="1">
      <c r="A1084" s="312"/>
      <c r="B1084" s="312"/>
      <c r="C1084" s="312"/>
      <c r="S1084" s="312"/>
      <c r="T1084" s="312"/>
      <c r="U1084" s="312"/>
      <c r="V1084" s="312"/>
      <c r="W1084" s="312"/>
      <c r="X1084" s="312"/>
      <c r="Y1084" s="312"/>
      <c r="Z1084" s="312"/>
    </row>
    <row r="1085" spans="1:26" customFormat="1">
      <c r="A1085" s="312"/>
      <c r="B1085" s="312"/>
      <c r="C1085" s="312"/>
      <c r="S1085" s="312"/>
      <c r="T1085" s="312"/>
      <c r="U1085" s="312"/>
      <c r="V1085" s="312"/>
      <c r="W1085" s="312"/>
      <c r="X1085" s="312"/>
      <c r="Y1085" s="312"/>
      <c r="Z1085" s="312"/>
    </row>
    <row r="1086" spans="1:26" customFormat="1">
      <c r="A1086" s="312"/>
      <c r="B1086" s="312"/>
      <c r="C1086" s="312"/>
      <c r="S1086" s="312"/>
      <c r="T1086" s="312"/>
      <c r="U1086" s="312"/>
      <c r="V1086" s="312"/>
      <c r="W1086" s="312"/>
      <c r="X1086" s="312"/>
      <c r="Y1086" s="312"/>
      <c r="Z1086" s="312"/>
    </row>
    <row r="1087" spans="1:26" customFormat="1">
      <c r="A1087" s="312"/>
      <c r="B1087" s="312"/>
      <c r="C1087" s="312"/>
      <c r="S1087" s="312"/>
      <c r="T1087" s="312"/>
      <c r="U1087" s="312"/>
      <c r="V1087" s="312"/>
      <c r="W1087" s="312"/>
      <c r="X1087" s="312"/>
      <c r="Y1087" s="312"/>
      <c r="Z1087" s="312"/>
    </row>
    <row r="1088" spans="1:26" customFormat="1">
      <c r="A1088" s="312"/>
      <c r="B1088" s="312"/>
      <c r="C1088" s="312"/>
      <c r="S1088" s="312"/>
      <c r="T1088" s="312"/>
      <c r="U1088" s="312"/>
      <c r="V1088" s="312"/>
      <c r="W1088" s="312"/>
      <c r="X1088" s="312"/>
      <c r="Y1088" s="312"/>
      <c r="Z1088" s="312"/>
    </row>
    <row r="1089" spans="1:26" customFormat="1">
      <c r="A1089" s="312"/>
      <c r="B1089" s="312"/>
      <c r="C1089" s="312"/>
      <c r="S1089" s="312"/>
      <c r="T1089" s="312"/>
      <c r="U1089" s="312"/>
      <c r="V1089" s="312"/>
      <c r="W1089" s="312"/>
      <c r="X1089" s="312"/>
      <c r="Y1089" s="312"/>
      <c r="Z1089" s="312"/>
    </row>
    <row r="1090" spans="1:26" customFormat="1">
      <c r="A1090" s="312"/>
      <c r="B1090" s="312"/>
      <c r="C1090" s="312"/>
      <c r="S1090" s="312"/>
      <c r="T1090" s="312"/>
      <c r="U1090" s="312"/>
      <c r="V1090" s="312"/>
      <c r="W1090" s="312"/>
      <c r="X1090" s="312"/>
      <c r="Y1090" s="312"/>
      <c r="Z1090" s="312"/>
    </row>
    <row r="1091" spans="1:26" customFormat="1">
      <c r="A1091" s="312"/>
      <c r="B1091" s="312"/>
      <c r="C1091" s="312"/>
      <c r="S1091" s="312"/>
      <c r="T1091" s="312"/>
      <c r="U1091" s="312"/>
      <c r="V1091" s="312"/>
      <c r="W1091" s="312"/>
      <c r="X1091" s="312"/>
      <c r="Y1091" s="312"/>
      <c r="Z1091" s="312"/>
    </row>
    <row r="1092" spans="1:26" customFormat="1">
      <c r="A1092" s="312"/>
      <c r="B1092" s="312"/>
      <c r="C1092" s="312"/>
      <c r="S1092" s="312"/>
      <c r="T1092" s="312"/>
      <c r="U1092" s="312"/>
      <c r="V1092" s="312"/>
      <c r="W1092" s="312"/>
      <c r="X1092" s="312"/>
      <c r="Y1092" s="312"/>
      <c r="Z1092" s="312"/>
    </row>
    <row r="1093" spans="1:26" customFormat="1">
      <c r="A1093" s="312"/>
      <c r="B1093" s="312"/>
      <c r="C1093" s="312"/>
      <c r="S1093" s="312"/>
      <c r="T1093" s="312"/>
      <c r="U1093" s="312"/>
      <c r="V1093" s="312"/>
      <c r="W1093" s="312"/>
      <c r="X1093" s="312"/>
      <c r="Y1093" s="312"/>
      <c r="Z1093" s="312"/>
    </row>
    <row r="1094" spans="1:26" customFormat="1">
      <c r="A1094" s="312"/>
      <c r="B1094" s="312"/>
      <c r="C1094" s="312"/>
      <c r="S1094" s="312"/>
      <c r="T1094" s="312"/>
      <c r="U1094" s="312"/>
      <c r="V1094" s="312"/>
      <c r="W1094" s="312"/>
      <c r="X1094" s="312"/>
      <c r="Y1094" s="312"/>
      <c r="Z1094" s="312"/>
    </row>
    <row r="1095" spans="1:26" customFormat="1">
      <c r="A1095" s="312"/>
      <c r="B1095" s="312"/>
      <c r="C1095" s="312"/>
      <c r="S1095" s="312"/>
      <c r="T1095" s="312"/>
      <c r="U1095" s="312"/>
      <c r="V1095" s="312"/>
      <c r="W1095" s="312"/>
      <c r="X1095" s="312"/>
      <c r="Y1095" s="312"/>
      <c r="Z1095" s="312"/>
    </row>
    <row r="1096" spans="1:26" customFormat="1">
      <c r="A1096" s="312"/>
      <c r="B1096" s="312"/>
      <c r="C1096" s="312"/>
      <c r="S1096" s="312"/>
      <c r="T1096" s="312"/>
      <c r="U1096" s="312"/>
      <c r="V1096" s="312"/>
      <c r="W1096" s="312"/>
      <c r="X1096" s="312"/>
      <c r="Y1096" s="312"/>
      <c r="Z1096" s="312"/>
    </row>
    <row r="1097" spans="1:26" customFormat="1">
      <c r="A1097" s="312"/>
      <c r="B1097" s="312"/>
      <c r="C1097" s="312"/>
      <c r="S1097" s="312"/>
      <c r="T1097" s="312"/>
      <c r="U1097" s="312"/>
      <c r="V1097" s="312"/>
      <c r="W1097" s="312"/>
      <c r="X1097" s="312"/>
      <c r="Y1097" s="312"/>
      <c r="Z1097" s="312"/>
    </row>
    <row r="1098" spans="1:26" customFormat="1">
      <c r="A1098" s="312"/>
      <c r="B1098" s="312"/>
      <c r="C1098" s="312"/>
      <c r="S1098" s="312"/>
      <c r="T1098" s="312"/>
      <c r="U1098" s="312"/>
      <c r="V1098" s="312"/>
      <c r="W1098" s="312"/>
      <c r="X1098" s="312"/>
      <c r="Y1098" s="312"/>
      <c r="Z1098" s="312"/>
    </row>
    <row r="1099" spans="1:26" customFormat="1">
      <c r="A1099" s="312"/>
      <c r="B1099" s="312"/>
      <c r="C1099" s="312"/>
      <c r="S1099" s="312"/>
      <c r="T1099" s="312"/>
      <c r="U1099" s="312"/>
      <c r="V1099" s="312"/>
      <c r="W1099" s="312"/>
      <c r="X1099" s="312"/>
      <c r="Y1099" s="312"/>
      <c r="Z1099" s="312"/>
    </row>
    <row r="1100" spans="1:26" customFormat="1">
      <c r="A1100" s="312"/>
      <c r="B1100" s="312"/>
      <c r="C1100" s="312"/>
      <c r="S1100" s="312"/>
      <c r="T1100" s="312"/>
      <c r="U1100" s="312"/>
      <c r="V1100" s="312"/>
      <c r="W1100" s="312"/>
      <c r="X1100" s="312"/>
      <c r="Y1100" s="312"/>
      <c r="Z1100" s="312"/>
    </row>
    <row r="1101" spans="1:26" customFormat="1">
      <c r="A1101" s="312"/>
      <c r="B1101" s="312"/>
      <c r="C1101" s="312"/>
      <c r="S1101" s="312"/>
      <c r="T1101" s="312"/>
      <c r="U1101" s="312"/>
      <c r="V1101" s="312"/>
      <c r="W1101" s="312"/>
      <c r="X1101" s="312"/>
      <c r="Y1101" s="312"/>
      <c r="Z1101" s="312"/>
    </row>
    <row r="1102" spans="1:26" customFormat="1">
      <c r="A1102" s="312"/>
      <c r="B1102" s="312"/>
      <c r="C1102" s="312"/>
      <c r="S1102" s="312"/>
      <c r="T1102" s="312"/>
      <c r="U1102" s="312"/>
      <c r="V1102" s="312"/>
      <c r="W1102" s="312"/>
      <c r="X1102" s="312"/>
      <c r="Y1102" s="312"/>
      <c r="Z1102" s="312"/>
    </row>
    <row r="1103" spans="1:26" customFormat="1">
      <c r="A1103" s="312"/>
      <c r="B1103" s="312"/>
      <c r="C1103" s="312"/>
      <c r="S1103" s="312"/>
      <c r="T1103" s="312"/>
      <c r="U1103" s="312"/>
      <c r="V1103" s="312"/>
      <c r="W1103" s="312"/>
      <c r="X1103" s="312"/>
      <c r="Y1103" s="312"/>
      <c r="Z1103" s="312"/>
    </row>
    <row r="1104" spans="1:26" customFormat="1">
      <c r="A1104" s="312"/>
      <c r="B1104" s="312"/>
      <c r="C1104" s="312"/>
      <c r="S1104" s="312"/>
      <c r="T1104" s="312"/>
      <c r="U1104" s="312"/>
      <c r="V1104" s="312"/>
      <c r="W1104" s="312"/>
      <c r="X1104" s="312"/>
      <c r="Y1104" s="312"/>
      <c r="Z1104" s="312"/>
    </row>
    <row r="1105" spans="1:26" customFormat="1">
      <c r="A1105" s="312"/>
      <c r="B1105" s="312"/>
      <c r="C1105" s="312"/>
      <c r="S1105" s="312"/>
      <c r="T1105" s="312"/>
      <c r="U1105" s="312"/>
      <c r="V1105" s="312"/>
      <c r="W1105" s="312"/>
      <c r="X1105" s="312"/>
      <c r="Y1105" s="312"/>
      <c r="Z1105" s="312"/>
    </row>
    <row r="1106" spans="1:26" customFormat="1">
      <c r="A1106" s="312"/>
      <c r="B1106" s="312"/>
      <c r="C1106" s="312"/>
      <c r="S1106" s="312"/>
      <c r="T1106" s="312"/>
      <c r="U1106" s="312"/>
      <c r="V1106" s="312"/>
      <c r="W1106" s="312"/>
      <c r="X1106" s="312"/>
      <c r="Y1106" s="312"/>
      <c r="Z1106" s="312"/>
    </row>
    <row r="1107" spans="1:26" customFormat="1">
      <c r="A1107" s="312"/>
      <c r="B1107" s="312"/>
      <c r="C1107" s="312"/>
      <c r="S1107" s="312"/>
      <c r="T1107" s="312"/>
      <c r="U1107" s="312"/>
      <c r="V1107" s="312"/>
      <c r="W1107" s="312"/>
      <c r="X1107" s="312"/>
      <c r="Y1107" s="312"/>
      <c r="Z1107" s="312"/>
    </row>
    <row r="1108" spans="1:26" customFormat="1">
      <c r="A1108" s="312"/>
      <c r="B1108" s="312"/>
      <c r="C1108" s="312"/>
      <c r="S1108" s="312"/>
      <c r="T1108" s="312"/>
      <c r="U1108" s="312"/>
      <c r="V1108" s="312"/>
      <c r="W1108" s="312"/>
      <c r="X1108" s="312"/>
      <c r="Y1108" s="312"/>
      <c r="Z1108" s="312"/>
    </row>
    <row r="1109" spans="1:26" customFormat="1">
      <c r="A1109" s="312"/>
      <c r="B1109" s="312"/>
      <c r="C1109" s="312"/>
      <c r="S1109" s="312"/>
      <c r="T1109" s="312"/>
      <c r="U1109" s="312"/>
      <c r="V1109" s="312"/>
      <c r="W1109" s="312"/>
      <c r="X1109" s="312"/>
      <c r="Y1109" s="312"/>
      <c r="Z1109" s="312"/>
    </row>
    <row r="1110" spans="1:26" customFormat="1">
      <c r="A1110" s="312"/>
      <c r="B1110" s="312"/>
      <c r="C1110" s="312"/>
      <c r="S1110" s="312"/>
      <c r="T1110" s="312"/>
      <c r="U1110" s="312"/>
      <c r="V1110" s="312"/>
      <c r="W1110" s="312"/>
      <c r="X1110" s="312"/>
      <c r="Y1110" s="312"/>
      <c r="Z1110" s="312"/>
    </row>
    <row r="1111" spans="1:26" customFormat="1">
      <c r="A1111" s="312"/>
      <c r="B1111" s="312"/>
      <c r="C1111" s="312"/>
      <c r="S1111" s="312"/>
      <c r="T1111" s="312"/>
      <c r="U1111" s="312"/>
      <c r="V1111" s="312"/>
      <c r="W1111" s="312"/>
      <c r="X1111" s="312"/>
      <c r="Y1111" s="312"/>
      <c r="Z1111" s="312"/>
    </row>
    <row r="1112" spans="1:26" customFormat="1">
      <c r="A1112" s="312"/>
      <c r="B1112" s="312"/>
      <c r="C1112" s="312"/>
      <c r="S1112" s="312"/>
      <c r="T1112" s="312"/>
      <c r="U1112" s="312"/>
      <c r="V1112" s="312"/>
      <c r="W1112" s="312"/>
      <c r="X1112" s="312"/>
      <c r="Y1112" s="312"/>
      <c r="Z1112" s="312"/>
    </row>
    <row r="1113" spans="1:26" customFormat="1">
      <c r="A1113" s="312"/>
      <c r="B1113" s="312"/>
      <c r="C1113" s="312"/>
      <c r="S1113" s="312"/>
      <c r="T1113" s="312"/>
      <c r="U1113" s="312"/>
      <c r="V1113" s="312"/>
      <c r="W1113" s="312"/>
      <c r="X1113" s="312"/>
      <c r="Y1113" s="312"/>
      <c r="Z1113" s="312"/>
    </row>
    <row r="1114" spans="1:26" customFormat="1">
      <c r="A1114" s="312"/>
      <c r="B1114" s="312"/>
      <c r="C1114" s="312"/>
      <c r="S1114" s="312"/>
      <c r="T1114" s="312"/>
      <c r="U1114" s="312"/>
      <c r="V1114" s="312"/>
      <c r="W1114" s="312"/>
      <c r="X1114" s="312"/>
      <c r="Y1114" s="312"/>
      <c r="Z1114" s="312"/>
    </row>
    <row r="1115" spans="1:26" customFormat="1">
      <c r="A1115" s="312"/>
      <c r="B1115" s="312"/>
      <c r="C1115" s="312"/>
      <c r="S1115" s="312"/>
      <c r="T1115" s="312"/>
      <c r="U1115" s="312"/>
      <c r="V1115" s="312"/>
      <c r="W1115" s="312"/>
      <c r="X1115" s="312"/>
      <c r="Y1115" s="312"/>
      <c r="Z1115" s="312"/>
    </row>
    <row r="1116" spans="1:26" customFormat="1">
      <c r="A1116" s="312"/>
      <c r="B1116" s="312"/>
      <c r="C1116" s="312"/>
      <c r="S1116" s="312"/>
      <c r="T1116" s="312"/>
      <c r="U1116" s="312"/>
      <c r="V1116" s="312"/>
      <c r="W1116" s="312"/>
      <c r="X1116" s="312"/>
      <c r="Y1116" s="312"/>
      <c r="Z1116" s="312"/>
    </row>
    <row r="1117" spans="1:26" customFormat="1">
      <c r="A1117" s="312"/>
      <c r="B1117" s="312"/>
      <c r="C1117" s="312"/>
      <c r="S1117" s="312"/>
      <c r="T1117" s="312"/>
      <c r="U1117" s="312"/>
      <c r="V1117" s="312"/>
      <c r="W1117" s="312"/>
      <c r="X1117" s="312"/>
      <c r="Y1117" s="312"/>
      <c r="Z1117" s="312"/>
    </row>
    <row r="1118" spans="1:26" customFormat="1">
      <c r="A1118" s="312"/>
      <c r="B1118" s="312"/>
      <c r="C1118" s="312"/>
      <c r="S1118" s="312"/>
      <c r="T1118" s="312"/>
      <c r="U1118" s="312"/>
      <c r="V1118" s="312"/>
      <c r="W1118" s="312"/>
      <c r="X1118" s="312"/>
      <c r="Y1118" s="312"/>
      <c r="Z1118" s="312"/>
    </row>
    <row r="1119" spans="1:26" customFormat="1">
      <c r="A1119" s="312"/>
      <c r="B1119" s="312"/>
      <c r="C1119" s="312"/>
      <c r="S1119" s="312"/>
      <c r="T1119" s="312"/>
      <c r="U1119" s="312"/>
      <c r="V1119" s="312"/>
      <c r="W1119" s="312"/>
      <c r="X1119" s="312"/>
      <c r="Y1119" s="312"/>
      <c r="Z1119" s="312"/>
    </row>
    <row r="1120" spans="1:26" customFormat="1">
      <c r="A1120" s="312"/>
      <c r="B1120" s="312"/>
      <c r="C1120" s="312"/>
      <c r="S1120" s="312"/>
      <c r="T1120" s="312"/>
      <c r="U1120" s="312"/>
      <c r="V1120" s="312"/>
      <c r="W1120" s="312"/>
      <c r="X1120" s="312"/>
      <c r="Y1120" s="312"/>
      <c r="Z1120" s="312"/>
    </row>
    <row r="1121" spans="1:26" customFormat="1">
      <c r="A1121" s="312"/>
      <c r="B1121" s="312"/>
      <c r="C1121" s="312"/>
      <c r="S1121" s="312"/>
      <c r="T1121" s="312"/>
      <c r="U1121" s="312"/>
      <c r="V1121" s="312"/>
      <c r="W1121" s="312"/>
      <c r="X1121" s="312"/>
      <c r="Y1121" s="312"/>
      <c r="Z1121" s="312"/>
    </row>
    <row r="1122" spans="1:26" customFormat="1">
      <c r="A1122" s="312"/>
      <c r="B1122" s="312"/>
      <c r="C1122" s="312"/>
      <c r="S1122" s="312"/>
      <c r="T1122" s="312"/>
      <c r="U1122" s="312"/>
      <c r="V1122" s="312"/>
      <c r="W1122" s="312"/>
      <c r="X1122" s="312"/>
      <c r="Y1122" s="312"/>
      <c r="Z1122" s="312"/>
    </row>
    <row r="1123" spans="1:26" customFormat="1">
      <c r="A1123" s="312"/>
      <c r="B1123" s="312"/>
      <c r="C1123" s="312"/>
      <c r="S1123" s="312"/>
      <c r="T1123" s="312"/>
      <c r="U1123" s="312"/>
      <c r="V1123" s="312"/>
      <c r="W1123" s="312"/>
      <c r="X1123" s="312"/>
      <c r="Y1123" s="312"/>
      <c r="Z1123" s="312"/>
    </row>
    <row r="1124" spans="1:26" customFormat="1">
      <c r="A1124" s="312"/>
      <c r="B1124" s="312"/>
      <c r="C1124" s="312"/>
      <c r="S1124" s="312"/>
      <c r="T1124" s="312"/>
      <c r="U1124" s="312"/>
      <c r="V1124" s="312"/>
      <c r="W1124" s="312"/>
      <c r="X1124" s="312"/>
      <c r="Y1124" s="312"/>
      <c r="Z1124" s="312"/>
    </row>
    <row r="1125" spans="1:26" customFormat="1">
      <c r="A1125" s="312"/>
      <c r="B1125" s="312"/>
      <c r="C1125" s="312"/>
      <c r="S1125" s="312"/>
      <c r="T1125" s="312"/>
      <c r="U1125" s="312"/>
      <c r="V1125" s="312"/>
      <c r="W1125" s="312"/>
      <c r="X1125" s="312"/>
      <c r="Y1125" s="312"/>
      <c r="Z1125" s="312"/>
    </row>
    <row r="1126" spans="1:26" customFormat="1">
      <c r="A1126" s="312"/>
      <c r="B1126" s="312"/>
      <c r="C1126" s="312"/>
      <c r="S1126" s="312"/>
      <c r="T1126" s="312"/>
      <c r="U1126" s="312"/>
      <c r="V1126" s="312"/>
      <c r="W1126" s="312"/>
      <c r="X1126" s="312"/>
      <c r="Y1126" s="312"/>
      <c r="Z1126" s="312"/>
    </row>
    <row r="1127" spans="1:26" customFormat="1">
      <c r="A1127" s="312"/>
      <c r="B1127" s="312"/>
      <c r="C1127" s="312"/>
      <c r="S1127" s="312"/>
      <c r="T1127" s="312"/>
      <c r="U1127" s="312"/>
      <c r="V1127" s="312"/>
      <c r="W1127" s="312"/>
      <c r="X1127" s="312"/>
      <c r="Y1127" s="312"/>
      <c r="Z1127" s="312"/>
    </row>
    <row r="1128" spans="1:26" customFormat="1">
      <c r="A1128" s="312"/>
      <c r="B1128" s="312"/>
      <c r="C1128" s="312"/>
      <c r="S1128" s="312"/>
      <c r="T1128" s="312"/>
      <c r="U1128" s="312"/>
      <c r="V1128" s="312"/>
      <c r="W1128" s="312"/>
      <c r="X1128" s="312"/>
      <c r="Y1128" s="312"/>
      <c r="Z1128" s="312"/>
    </row>
    <row r="1129" spans="1:26" customFormat="1">
      <c r="A1129" s="312"/>
      <c r="B1129" s="312"/>
      <c r="C1129" s="312"/>
      <c r="S1129" s="312"/>
      <c r="T1129" s="312"/>
      <c r="U1129" s="312"/>
      <c r="V1129" s="312"/>
      <c r="W1129" s="312"/>
      <c r="X1129" s="312"/>
      <c r="Y1129" s="312"/>
      <c r="Z1129" s="312"/>
    </row>
    <row r="1130" spans="1:26" customFormat="1">
      <c r="A1130" s="312"/>
      <c r="B1130" s="312"/>
      <c r="C1130" s="312"/>
      <c r="S1130" s="312"/>
      <c r="T1130" s="312"/>
      <c r="U1130" s="312"/>
      <c r="V1130" s="312"/>
      <c r="W1130" s="312"/>
      <c r="X1130" s="312"/>
      <c r="Y1130" s="312"/>
      <c r="Z1130" s="312"/>
    </row>
    <row r="1131" spans="1:26" customFormat="1">
      <c r="A1131" s="312"/>
      <c r="B1131" s="312"/>
      <c r="C1131" s="312"/>
      <c r="S1131" s="312"/>
      <c r="T1131" s="312"/>
      <c r="U1131" s="312"/>
      <c r="V1131" s="312"/>
      <c r="W1131" s="312"/>
      <c r="X1131" s="312"/>
      <c r="Y1131" s="312"/>
      <c r="Z1131" s="312"/>
    </row>
    <row r="1132" spans="1:26" customFormat="1">
      <c r="A1132" s="312"/>
      <c r="B1132" s="312"/>
      <c r="C1132" s="312"/>
      <c r="S1132" s="312"/>
      <c r="T1132" s="312"/>
      <c r="U1132" s="312"/>
      <c r="V1132" s="312"/>
      <c r="W1132" s="312"/>
      <c r="X1132" s="312"/>
      <c r="Y1132" s="312"/>
      <c r="Z1132" s="312"/>
    </row>
    <row r="1133" spans="1:26" customFormat="1">
      <c r="A1133" s="312"/>
      <c r="B1133" s="312"/>
      <c r="C1133" s="312"/>
      <c r="S1133" s="312"/>
      <c r="T1133" s="312"/>
      <c r="U1133" s="312"/>
      <c r="V1133" s="312"/>
      <c r="W1133" s="312"/>
      <c r="X1133" s="312"/>
      <c r="Y1133" s="312"/>
      <c r="Z1133" s="312"/>
    </row>
    <row r="1134" spans="1:26" customFormat="1">
      <c r="A1134" s="312"/>
      <c r="B1134" s="312"/>
      <c r="C1134" s="312"/>
      <c r="S1134" s="312"/>
      <c r="T1134" s="312"/>
      <c r="U1134" s="312"/>
      <c r="V1134" s="312"/>
      <c r="W1134" s="312"/>
      <c r="X1134" s="312"/>
      <c r="Y1134" s="312"/>
      <c r="Z1134" s="312"/>
    </row>
    <row r="1135" spans="1:26" customFormat="1">
      <c r="A1135" s="312"/>
      <c r="B1135" s="312"/>
      <c r="C1135" s="312"/>
      <c r="S1135" s="312"/>
      <c r="T1135" s="312"/>
      <c r="U1135" s="312"/>
      <c r="V1135" s="312"/>
      <c r="W1135" s="312"/>
      <c r="X1135" s="312"/>
      <c r="Y1135" s="312"/>
      <c r="Z1135" s="312"/>
    </row>
    <row r="1136" spans="1:26" customFormat="1">
      <c r="A1136" s="312"/>
      <c r="B1136" s="312"/>
      <c r="C1136" s="312"/>
      <c r="S1136" s="312"/>
      <c r="T1136" s="312"/>
      <c r="U1136" s="312"/>
      <c r="V1136" s="312"/>
      <c r="W1136" s="312"/>
      <c r="X1136" s="312"/>
      <c r="Y1136" s="312"/>
      <c r="Z1136" s="312"/>
    </row>
    <row r="1137" spans="1:26" customFormat="1">
      <c r="A1137" s="312"/>
      <c r="B1137" s="312"/>
      <c r="C1137" s="312"/>
      <c r="S1137" s="312"/>
      <c r="T1137" s="312"/>
      <c r="U1137" s="312"/>
      <c r="V1137" s="312"/>
      <c r="W1137" s="312"/>
      <c r="X1137" s="312"/>
      <c r="Y1137" s="312"/>
      <c r="Z1137" s="312"/>
    </row>
    <row r="1138" spans="1:26" customFormat="1">
      <c r="A1138" s="312"/>
      <c r="B1138" s="312"/>
      <c r="C1138" s="312"/>
      <c r="S1138" s="312"/>
      <c r="T1138" s="312"/>
      <c r="U1138" s="312"/>
      <c r="V1138" s="312"/>
      <c r="W1138" s="312"/>
      <c r="X1138" s="312"/>
      <c r="Y1138" s="312"/>
      <c r="Z1138" s="312"/>
    </row>
    <row r="1139" spans="1:26" customFormat="1">
      <c r="A1139" s="312"/>
      <c r="B1139" s="312"/>
      <c r="C1139" s="312"/>
      <c r="S1139" s="312"/>
      <c r="T1139" s="312"/>
      <c r="U1139" s="312"/>
      <c r="V1139" s="312"/>
      <c r="W1139" s="312"/>
      <c r="X1139" s="312"/>
      <c r="Y1139" s="312"/>
      <c r="Z1139" s="312"/>
    </row>
    <row r="1140" spans="1:26" customFormat="1">
      <c r="A1140" s="312"/>
      <c r="B1140" s="312"/>
      <c r="C1140" s="312"/>
      <c r="S1140" s="312"/>
      <c r="T1140" s="312"/>
      <c r="U1140" s="312"/>
      <c r="V1140" s="312"/>
      <c r="W1140" s="312"/>
      <c r="X1140" s="312"/>
      <c r="Y1140" s="312"/>
      <c r="Z1140" s="312"/>
    </row>
    <row r="1141" spans="1:26" customFormat="1">
      <c r="A1141" s="312"/>
      <c r="B1141" s="312"/>
      <c r="C1141" s="312"/>
      <c r="S1141" s="312"/>
      <c r="T1141" s="312"/>
      <c r="U1141" s="312"/>
      <c r="V1141" s="312"/>
      <c r="W1141" s="312"/>
      <c r="X1141" s="312"/>
      <c r="Y1141" s="312"/>
      <c r="Z1141" s="312"/>
    </row>
    <row r="1142" spans="1:26" customFormat="1">
      <c r="A1142" s="312"/>
      <c r="B1142" s="312"/>
      <c r="C1142" s="312"/>
      <c r="S1142" s="312"/>
      <c r="T1142" s="312"/>
      <c r="U1142" s="312"/>
      <c r="V1142" s="312"/>
      <c r="W1142" s="312"/>
      <c r="X1142" s="312"/>
      <c r="Y1142" s="312"/>
      <c r="Z1142" s="312"/>
    </row>
    <row r="1143" spans="1:26" customFormat="1">
      <c r="A1143" s="312"/>
      <c r="B1143" s="312"/>
      <c r="C1143" s="312"/>
      <c r="S1143" s="312"/>
      <c r="T1143" s="312"/>
      <c r="U1143" s="312"/>
      <c r="V1143" s="312"/>
      <c r="W1143" s="312"/>
      <c r="X1143" s="312"/>
      <c r="Y1143" s="312"/>
      <c r="Z1143" s="312"/>
    </row>
    <row r="1144" spans="1:26" customFormat="1">
      <c r="A1144" s="312"/>
      <c r="B1144" s="312"/>
      <c r="C1144" s="312"/>
      <c r="S1144" s="312"/>
      <c r="T1144" s="312"/>
      <c r="U1144" s="312"/>
      <c r="V1144" s="312"/>
      <c r="W1144" s="312"/>
      <c r="X1144" s="312"/>
      <c r="Y1144" s="312"/>
      <c r="Z1144" s="312"/>
    </row>
    <row r="1145" spans="1:26" customFormat="1">
      <c r="A1145" s="312"/>
      <c r="B1145" s="312"/>
      <c r="C1145" s="312"/>
      <c r="S1145" s="312"/>
      <c r="T1145" s="312"/>
      <c r="U1145" s="312"/>
      <c r="V1145" s="312"/>
      <c r="W1145" s="312"/>
      <c r="X1145" s="312"/>
      <c r="Y1145" s="312"/>
      <c r="Z1145" s="312"/>
    </row>
    <row r="1146" spans="1:26" customFormat="1">
      <c r="A1146" s="312"/>
      <c r="B1146" s="312"/>
      <c r="C1146" s="312"/>
      <c r="S1146" s="312"/>
      <c r="T1146" s="312"/>
      <c r="U1146" s="312"/>
      <c r="V1146" s="312"/>
      <c r="W1146" s="312"/>
      <c r="X1146" s="312"/>
      <c r="Y1146" s="312"/>
      <c r="Z1146" s="312"/>
    </row>
    <row r="1147" spans="1:26" customFormat="1">
      <c r="A1147" s="312"/>
      <c r="B1147" s="312"/>
      <c r="C1147" s="312"/>
      <c r="S1147" s="312"/>
      <c r="T1147" s="312"/>
      <c r="U1147" s="312"/>
      <c r="V1147" s="312"/>
      <c r="W1147" s="312"/>
      <c r="X1147" s="312"/>
      <c r="Y1147" s="312"/>
      <c r="Z1147" s="312"/>
    </row>
    <row r="1148" spans="1:26" customFormat="1">
      <c r="A1148" s="312"/>
      <c r="B1148" s="312"/>
      <c r="C1148" s="312"/>
      <c r="S1148" s="312"/>
      <c r="T1148" s="312"/>
      <c r="U1148" s="312"/>
      <c r="V1148" s="312"/>
      <c r="W1148" s="312"/>
      <c r="X1148" s="312"/>
      <c r="Y1148" s="312"/>
      <c r="Z1148" s="312"/>
    </row>
    <row r="1149" spans="1:26" customFormat="1">
      <c r="A1149" s="312"/>
      <c r="B1149" s="312"/>
      <c r="C1149" s="312"/>
      <c r="S1149" s="312"/>
      <c r="T1149" s="312"/>
      <c r="U1149" s="312"/>
      <c r="V1149" s="312"/>
      <c r="W1149" s="312"/>
      <c r="X1149" s="312"/>
      <c r="Y1149" s="312"/>
      <c r="Z1149" s="312"/>
    </row>
    <row r="1150" spans="1:26" customFormat="1">
      <c r="A1150" s="312"/>
      <c r="B1150" s="312"/>
      <c r="C1150" s="312"/>
      <c r="S1150" s="312"/>
      <c r="T1150" s="312"/>
      <c r="U1150" s="312"/>
      <c r="V1150" s="312"/>
      <c r="W1150" s="312"/>
      <c r="X1150" s="312"/>
      <c r="Y1150" s="312"/>
      <c r="Z1150" s="312"/>
    </row>
    <row r="1151" spans="1:26" customFormat="1">
      <c r="A1151" s="312"/>
      <c r="B1151" s="312"/>
      <c r="C1151" s="312"/>
      <c r="S1151" s="312"/>
      <c r="T1151" s="312"/>
      <c r="U1151" s="312"/>
      <c r="V1151" s="312"/>
      <c r="W1151" s="312"/>
      <c r="X1151" s="312"/>
      <c r="Y1151" s="312"/>
      <c r="Z1151" s="312"/>
    </row>
    <row r="1152" spans="1:26" customFormat="1">
      <c r="A1152" s="312"/>
      <c r="B1152" s="312"/>
      <c r="C1152" s="312"/>
      <c r="S1152" s="312"/>
      <c r="T1152" s="312"/>
      <c r="U1152" s="312"/>
      <c r="V1152" s="312"/>
      <c r="W1152" s="312"/>
      <c r="X1152" s="312"/>
      <c r="Y1152" s="312"/>
      <c r="Z1152" s="312"/>
    </row>
    <row r="1153" spans="1:26" customFormat="1">
      <c r="A1153" s="312"/>
      <c r="B1153" s="312"/>
      <c r="C1153" s="312"/>
      <c r="S1153" s="312"/>
      <c r="T1153" s="312"/>
      <c r="U1153" s="312"/>
      <c r="V1153" s="312"/>
      <c r="W1153" s="312"/>
      <c r="X1153" s="312"/>
      <c r="Y1153" s="312"/>
      <c r="Z1153" s="312"/>
    </row>
    <row r="1154" spans="1:26" customFormat="1">
      <c r="A1154" s="312"/>
      <c r="B1154" s="312"/>
      <c r="C1154" s="312"/>
      <c r="S1154" s="312"/>
      <c r="T1154" s="312"/>
      <c r="U1154" s="312"/>
      <c r="V1154" s="312"/>
      <c r="W1154" s="312"/>
      <c r="X1154" s="312"/>
      <c r="Y1154" s="312"/>
      <c r="Z1154" s="312"/>
    </row>
    <row r="1155" spans="1:26" customFormat="1">
      <c r="A1155" s="312"/>
      <c r="B1155" s="312"/>
      <c r="C1155" s="312"/>
      <c r="S1155" s="312"/>
      <c r="T1155" s="312"/>
      <c r="U1155" s="312"/>
      <c r="V1155" s="312"/>
      <c r="W1155" s="312"/>
      <c r="X1155" s="312"/>
      <c r="Y1155" s="312"/>
      <c r="Z1155" s="312"/>
    </row>
    <row r="1156" spans="1:26" customFormat="1">
      <c r="A1156" s="312"/>
      <c r="B1156" s="312"/>
      <c r="C1156" s="312"/>
      <c r="S1156" s="312"/>
      <c r="T1156" s="312"/>
      <c r="U1156" s="312"/>
      <c r="V1156" s="312"/>
      <c r="W1156" s="312"/>
      <c r="X1156" s="312"/>
      <c r="Y1156" s="312"/>
      <c r="Z1156" s="312"/>
    </row>
    <row r="1157" spans="1:26" customFormat="1">
      <c r="A1157" s="312"/>
      <c r="B1157" s="312"/>
      <c r="C1157" s="312"/>
      <c r="S1157" s="312"/>
      <c r="T1157" s="312"/>
      <c r="U1157" s="312"/>
      <c r="V1157" s="312"/>
      <c r="W1157" s="312"/>
      <c r="X1157" s="312"/>
      <c r="Y1157" s="312"/>
      <c r="Z1157" s="312"/>
    </row>
    <row r="1158" spans="1:26" customFormat="1">
      <c r="A1158" s="312"/>
      <c r="B1158" s="312"/>
      <c r="C1158" s="312"/>
      <c r="S1158" s="312"/>
      <c r="T1158" s="312"/>
      <c r="U1158" s="312"/>
      <c r="V1158" s="312"/>
      <c r="W1158" s="312"/>
      <c r="X1158" s="312"/>
      <c r="Y1158" s="312"/>
      <c r="Z1158" s="312"/>
    </row>
    <row r="1159" spans="1:26" customFormat="1">
      <c r="A1159" s="312"/>
      <c r="B1159" s="312"/>
      <c r="C1159" s="312"/>
      <c r="S1159" s="312"/>
      <c r="T1159" s="312"/>
      <c r="U1159" s="312"/>
      <c r="V1159" s="312"/>
      <c r="W1159" s="312"/>
      <c r="X1159" s="312"/>
      <c r="Y1159" s="312"/>
      <c r="Z1159" s="312"/>
    </row>
    <row r="1160" spans="1:26" customFormat="1">
      <c r="A1160" s="312"/>
      <c r="B1160" s="312"/>
      <c r="C1160" s="312"/>
      <c r="S1160" s="312"/>
      <c r="T1160" s="312"/>
      <c r="U1160" s="312"/>
      <c r="V1160" s="312"/>
      <c r="W1160" s="312"/>
      <c r="X1160" s="312"/>
      <c r="Y1160" s="312"/>
      <c r="Z1160" s="312"/>
    </row>
    <row r="1161" spans="1:26" customFormat="1">
      <c r="A1161" s="312"/>
      <c r="B1161" s="312"/>
      <c r="C1161" s="312"/>
      <c r="S1161" s="312"/>
      <c r="T1161" s="312"/>
      <c r="U1161" s="312"/>
      <c r="V1161" s="312"/>
      <c r="W1161" s="312"/>
      <c r="X1161" s="312"/>
      <c r="Y1161" s="312"/>
      <c r="Z1161" s="312"/>
    </row>
    <row r="1162" spans="1:26" customFormat="1">
      <c r="A1162" s="312"/>
      <c r="B1162" s="312"/>
      <c r="C1162" s="312"/>
      <c r="S1162" s="312"/>
      <c r="T1162" s="312"/>
      <c r="U1162" s="312"/>
      <c r="V1162" s="312"/>
      <c r="W1162" s="312"/>
      <c r="X1162" s="312"/>
      <c r="Y1162" s="312"/>
      <c r="Z1162" s="312"/>
    </row>
    <row r="1163" spans="1:26" customFormat="1">
      <c r="A1163" s="312"/>
      <c r="B1163" s="312"/>
      <c r="C1163" s="312"/>
      <c r="S1163" s="312"/>
      <c r="T1163" s="312"/>
      <c r="U1163" s="312"/>
      <c r="V1163" s="312"/>
      <c r="W1163" s="312"/>
      <c r="X1163" s="312"/>
      <c r="Y1163" s="312"/>
      <c r="Z1163" s="312"/>
    </row>
    <row r="1164" spans="1:26" customFormat="1">
      <c r="A1164" s="312"/>
      <c r="B1164" s="312"/>
      <c r="C1164" s="312"/>
      <c r="S1164" s="312"/>
      <c r="T1164" s="312"/>
      <c r="U1164" s="312"/>
      <c r="V1164" s="312"/>
      <c r="W1164" s="312"/>
      <c r="X1164" s="312"/>
      <c r="Y1164" s="312"/>
      <c r="Z1164" s="312"/>
    </row>
    <row r="1165" spans="1:26" customFormat="1">
      <c r="A1165" s="312"/>
      <c r="B1165" s="312"/>
      <c r="C1165" s="312"/>
      <c r="S1165" s="312"/>
      <c r="T1165" s="312"/>
      <c r="U1165" s="312"/>
      <c r="V1165" s="312"/>
      <c r="W1165" s="312"/>
      <c r="X1165" s="312"/>
      <c r="Y1165" s="312"/>
      <c r="Z1165" s="312"/>
    </row>
    <row r="1166" spans="1:26" customFormat="1">
      <c r="A1166" s="312"/>
      <c r="B1166" s="312"/>
      <c r="C1166" s="312"/>
      <c r="S1166" s="312"/>
      <c r="T1166" s="312"/>
      <c r="U1166" s="312"/>
      <c r="V1166" s="312"/>
      <c r="W1166" s="312"/>
      <c r="X1166" s="312"/>
      <c r="Y1166" s="312"/>
      <c r="Z1166" s="312"/>
    </row>
    <row r="1167" spans="1:26" customFormat="1">
      <c r="A1167" s="312"/>
      <c r="B1167" s="312"/>
      <c r="C1167" s="312"/>
      <c r="S1167" s="312"/>
      <c r="T1167" s="312"/>
      <c r="U1167" s="312"/>
      <c r="V1167" s="312"/>
      <c r="W1167" s="312"/>
      <c r="X1167" s="312"/>
      <c r="Y1167" s="312"/>
      <c r="Z1167" s="312"/>
    </row>
    <row r="1168" spans="1:26" customFormat="1">
      <c r="A1168" s="312"/>
      <c r="B1168" s="312"/>
      <c r="C1168" s="312"/>
      <c r="S1168" s="312"/>
      <c r="T1168" s="312"/>
      <c r="U1168" s="312"/>
      <c r="V1168" s="312"/>
      <c r="W1168" s="312"/>
      <c r="X1168" s="312"/>
      <c r="Y1168" s="312"/>
      <c r="Z1168" s="312"/>
    </row>
    <row r="1169" spans="1:26" customFormat="1">
      <c r="A1169" s="312"/>
      <c r="B1169" s="312"/>
      <c r="C1169" s="312"/>
      <c r="S1169" s="312"/>
      <c r="T1169" s="312"/>
      <c r="U1169" s="312"/>
      <c r="V1169" s="312"/>
      <c r="W1169" s="312"/>
      <c r="X1169" s="312"/>
      <c r="Y1169" s="312"/>
      <c r="Z1169" s="312"/>
    </row>
    <row r="1170" spans="1:26" customFormat="1">
      <c r="A1170" s="312"/>
      <c r="B1170" s="312"/>
      <c r="C1170" s="312"/>
      <c r="S1170" s="312"/>
      <c r="T1170" s="312"/>
      <c r="U1170" s="312"/>
      <c r="V1170" s="312"/>
      <c r="W1170" s="312"/>
      <c r="X1170" s="312"/>
      <c r="Y1170" s="312"/>
      <c r="Z1170" s="312"/>
    </row>
    <row r="1171" spans="1:26" customFormat="1">
      <c r="A1171" s="312"/>
      <c r="B1171" s="312"/>
      <c r="C1171" s="312"/>
      <c r="S1171" s="312"/>
      <c r="T1171" s="312"/>
      <c r="U1171" s="312"/>
      <c r="V1171" s="312"/>
      <c r="W1171" s="312"/>
      <c r="X1171" s="312"/>
      <c r="Y1171" s="312"/>
      <c r="Z1171" s="312"/>
    </row>
    <row r="1172" spans="1:26" customFormat="1">
      <c r="A1172" s="312"/>
      <c r="B1172" s="312"/>
      <c r="C1172" s="312"/>
      <c r="S1172" s="312"/>
      <c r="T1172" s="312"/>
      <c r="U1172" s="312"/>
      <c r="V1172" s="312"/>
      <c r="W1172" s="312"/>
      <c r="X1172" s="312"/>
      <c r="Y1172" s="312"/>
      <c r="Z1172" s="312"/>
    </row>
    <row r="1173" spans="1:26" customFormat="1">
      <c r="A1173" s="312"/>
      <c r="B1173" s="312"/>
      <c r="C1173" s="312"/>
      <c r="S1173" s="312"/>
      <c r="T1173" s="312"/>
      <c r="U1173" s="312"/>
      <c r="V1173" s="312"/>
      <c r="W1173" s="312"/>
      <c r="X1173" s="312"/>
      <c r="Y1173" s="312"/>
      <c r="Z1173" s="312"/>
    </row>
    <row r="1174" spans="1:26" customFormat="1">
      <c r="A1174" s="312"/>
      <c r="B1174" s="312"/>
      <c r="C1174" s="312"/>
      <c r="S1174" s="312"/>
      <c r="T1174" s="312"/>
      <c r="U1174" s="312"/>
      <c r="V1174" s="312"/>
      <c r="W1174" s="312"/>
      <c r="X1174" s="312"/>
      <c r="Y1174" s="312"/>
      <c r="Z1174" s="312"/>
    </row>
    <row r="1175" spans="1:26" customFormat="1">
      <c r="A1175" s="312"/>
      <c r="B1175" s="312"/>
      <c r="C1175" s="312"/>
      <c r="S1175" s="312"/>
      <c r="T1175" s="312"/>
      <c r="U1175" s="312"/>
      <c r="V1175" s="312"/>
      <c r="W1175" s="312"/>
      <c r="X1175" s="312"/>
      <c r="Y1175" s="312"/>
      <c r="Z1175" s="312"/>
    </row>
    <row r="1176" spans="1:26" customFormat="1">
      <c r="A1176" s="312"/>
      <c r="B1176" s="312"/>
      <c r="C1176" s="312"/>
      <c r="S1176" s="312"/>
      <c r="T1176" s="312"/>
      <c r="U1176" s="312"/>
      <c r="V1176" s="312"/>
      <c r="W1176" s="312"/>
      <c r="X1176" s="312"/>
      <c r="Y1176" s="312"/>
      <c r="Z1176" s="312"/>
    </row>
    <row r="1177" spans="1:26" customFormat="1">
      <c r="A1177" s="312"/>
      <c r="B1177" s="312"/>
      <c r="C1177" s="312"/>
      <c r="S1177" s="312"/>
      <c r="T1177" s="312"/>
      <c r="U1177" s="312"/>
      <c r="V1177" s="312"/>
      <c r="W1177" s="312"/>
      <c r="X1177" s="312"/>
      <c r="Y1177" s="312"/>
      <c r="Z1177" s="312"/>
    </row>
    <row r="1178" spans="1:26" customFormat="1">
      <c r="A1178" s="312"/>
      <c r="B1178" s="312"/>
      <c r="C1178" s="312"/>
      <c r="S1178" s="312"/>
      <c r="T1178" s="312"/>
      <c r="U1178" s="312"/>
      <c r="V1178" s="312"/>
      <c r="W1178" s="312"/>
      <c r="X1178" s="312"/>
      <c r="Y1178" s="312"/>
      <c r="Z1178" s="312"/>
    </row>
    <row r="1179" spans="1:26" customFormat="1">
      <c r="A1179" s="312"/>
      <c r="B1179" s="312"/>
      <c r="C1179" s="312"/>
      <c r="S1179" s="312"/>
      <c r="T1179" s="312"/>
      <c r="U1179" s="312"/>
      <c r="V1179" s="312"/>
      <c r="W1179" s="312"/>
      <c r="X1179" s="312"/>
      <c r="Y1179" s="312"/>
      <c r="Z1179" s="312"/>
    </row>
    <row r="1180" spans="1:26" customFormat="1">
      <c r="A1180" s="312"/>
      <c r="B1180" s="312"/>
      <c r="C1180" s="312"/>
      <c r="S1180" s="312"/>
      <c r="T1180" s="312"/>
      <c r="U1180" s="312"/>
      <c r="V1180" s="312"/>
      <c r="W1180" s="312"/>
      <c r="X1180" s="312"/>
      <c r="Y1180" s="312"/>
      <c r="Z1180" s="312"/>
    </row>
    <row r="1181" spans="1:26" customFormat="1">
      <c r="A1181" s="312"/>
      <c r="B1181" s="312"/>
      <c r="C1181" s="312"/>
      <c r="S1181" s="312"/>
      <c r="T1181" s="312"/>
      <c r="U1181" s="312"/>
      <c r="V1181" s="312"/>
      <c r="W1181" s="312"/>
      <c r="X1181" s="312"/>
      <c r="Y1181" s="312"/>
      <c r="Z1181" s="312"/>
    </row>
    <row r="1182" spans="1:26" customFormat="1">
      <c r="A1182" s="312"/>
      <c r="B1182" s="312"/>
      <c r="C1182" s="312"/>
      <c r="S1182" s="312"/>
      <c r="T1182" s="312"/>
      <c r="U1182" s="312"/>
      <c r="V1182" s="312"/>
      <c r="W1182" s="312"/>
      <c r="X1182" s="312"/>
      <c r="Y1182" s="312"/>
      <c r="Z1182" s="312"/>
    </row>
    <row r="1183" spans="1:26" customFormat="1">
      <c r="A1183" s="312"/>
      <c r="B1183" s="312"/>
      <c r="C1183" s="312"/>
      <c r="S1183" s="312"/>
      <c r="T1183" s="312"/>
      <c r="U1183" s="312"/>
      <c r="V1183" s="312"/>
      <c r="W1183" s="312"/>
      <c r="X1183" s="312"/>
      <c r="Y1183" s="312"/>
      <c r="Z1183" s="312"/>
    </row>
    <row r="1184" spans="1:26" customFormat="1">
      <c r="A1184" s="312"/>
      <c r="B1184" s="312"/>
      <c r="C1184" s="312"/>
      <c r="S1184" s="312"/>
      <c r="T1184" s="312"/>
      <c r="U1184" s="312"/>
      <c r="V1184" s="312"/>
      <c r="W1184" s="312"/>
      <c r="X1184" s="312"/>
      <c r="Y1184" s="312"/>
      <c r="Z1184" s="312"/>
    </row>
    <row r="1185" spans="1:26" customFormat="1">
      <c r="A1185" s="312"/>
      <c r="B1185" s="312"/>
      <c r="C1185" s="312"/>
      <c r="S1185" s="312"/>
      <c r="T1185" s="312"/>
      <c r="U1185" s="312"/>
      <c r="V1185" s="312"/>
      <c r="W1185" s="312"/>
      <c r="X1185" s="312"/>
      <c r="Y1185" s="312"/>
      <c r="Z1185" s="312"/>
    </row>
    <row r="1186" spans="1:26" customFormat="1">
      <c r="A1186" s="312"/>
      <c r="B1186" s="312"/>
      <c r="C1186" s="312"/>
      <c r="S1186" s="312"/>
      <c r="T1186" s="312"/>
      <c r="U1186" s="312"/>
      <c r="V1186" s="312"/>
      <c r="W1186" s="312"/>
      <c r="X1186" s="312"/>
      <c r="Y1186" s="312"/>
      <c r="Z1186" s="312"/>
    </row>
    <row r="1187" spans="1:26" customFormat="1">
      <c r="A1187" s="312"/>
      <c r="B1187" s="312"/>
      <c r="C1187" s="312"/>
      <c r="S1187" s="312"/>
      <c r="T1187" s="312"/>
      <c r="U1187" s="312"/>
      <c r="V1187" s="312"/>
      <c r="W1187" s="312"/>
      <c r="X1187" s="312"/>
      <c r="Y1187" s="312"/>
      <c r="Z1187" s="312"/>
    </row>
    <row r="1188" spans="1:26" customFormat="1">
      <c r="A1188" s="312"/>
      <c r="B1188" s="312"/>
      <c r="C1188" s="312"/>
      <c r="S1188" s="312"/>
      <c r="T1188" s="312"/>
      <c r="U1188" s="312"/>
      <c r="V1188" s="312"/>
      <c r="W1188" s="312"/>
      <c r="X1188" s="312"/>
      <c r="Y1188" s="312"/>
      <c r="Z1188" s="312"/>
    </row>
    <row r="1189" spans="1:26" customFormat="1">
      <c r="A1189" s="312"/>
      <c r="B1189" s="312"/>
      <c r="C1189" s="312"/>
      <c r="S1189" s="312"/>
      <c r="T1189" s="312"/>
      <c r="U1189" s="312"/>
      <c r="V1189" s="312"/>
      <c r="W1189" s="312"/>
      <c r="X1189" s="312"/>
      <c r="Y1189" s="312"/>
      <c r="Z1189" s="312"/>
    </row>
    <row r="1190" spans="1:26" customFormat="1">
      <c r="A1190" s="312"/>
      <c r="B1190" s="312"/>
      <c r="C1190" s="312"/>
      <c r="S1190" s="312"/>
      <c r="T1190" s="312"/>
      <c r="U1190" s="312"/>
      <c r="V1190" s="312"/>
      <c r="W1190" s="312"/>
      <c r="X1190" s="312"/>
      <c r="Y1190" s="312"/>
      <c r="Z1190" s="312"/>
    </row>
    <row r="1191" spans="1:26" customFormat="1">
      <c r="A1191" s="312"/>
      <c r="B1191" s="312"/>
      <c r="C1191" s="312"/>
      <c r="S1191" s="312"/>
      <c r="T1191" s="312"/>
      <c r="U1191" s="312"/>
      <c r="V1191" s="312"/>
      <c r="W1191" s="312"/>
      <c r="X1191" s="312"/>
      <c r="Y1191" s="312"/>
      <c r="Z1191" s="312"/>
    </row>
    <row r="1192" spans="1:26" customFormat="1">
      <c r="A1192" s="312"/>
      <c r="B1192" s="312"/>
      <c r="C1192" s="312"/>
      <c r="S1192" s="312"/>
      <c r="T1192" s="312"/>
      <c r="U1192" s="312"/>
      <c r="V1192" s="312"/>
      <c r="W1192" s="312"/>
      <c r="X1192" s="312"/>
      <c r="Y1192" s="312"/>
      <c r="Z1192" s="312"/>
    </row>
    <row r="1193" spans="1:26" customFormat="1">
      <c r="A1193" s="312"/>
      <c r="B1193" s="312"/>
      <c r="C1193" s="312"/>
      <c r="S1193" s="312"/>
      <c r="T1193" s="312"/>
      <c r="U1193" s="312"/>
      <c r="V1193" s="312"/>
      <c r="W1193" s="312"/>
      <c r="X1193" s="312"/>
      <c r="Y1193" s="312"/>
      <c r="Z1193" s="312"/>
    </row>
    <row r="1194" spans="1:26" customFormat="1">
      <c r="A1194" s="312"/>
      <c r="B1194" s="312"/>
      <c r="C1194" s="312"/>
      <c r="S1194" s="312"/>
      <c r="T1194" s="312"/>
      <c r="U1194" s="312"/>
      <c r="V1194" s="312"/>
      <c r="W1194" s="312"/>
      <c r="X1194" s="312"/>
      <c r="Y1194" s="312"/>
      <c r="Z1194" s="312"/>
    </row>
    <row r="1195" spans="1:26" customFormat="1">
      <c r="A1195" s="312"/>
      <c r="B1195" s="312"/>
      <c r="C1195" s="312"/>
      <c r="S1195" s="312"/>
      <c r="T1195" s="312"/>
      <c r="U1195" s="312"/>
      <c r="V1195" s="312"/>
      <c r="W1195" s="312"/>
      <c r="X1195" s="312"/>
      <c r="Y1195" s="312"/>
      <c r="Z1195" s="312"/>
    </row>
    <row r="1196" spans="1:26" customFormat="1">
      <c r="A1196" s="312"/>
      <c r="B1196" s="312"/>
      <c r="C1196" s="312"/>
      <c r="S1196" s="312"/>
      <c r="T1196" s="312"/>
      <c r="U1196" s="312"/>
      <c r="V1196" s="312"/>
      <c r="W1196" s="312"/>
      <c r="X1196" s="312"/>
      <c r="Y1196" s="312"/>
      <c r="Z1196" s="312"/>
    </row>
    <row r="1197" spans="1:26" customFormat="1">
      <c r="A1197" s="312"/>
      <c r="B1197" s="312"/>
      <c r="C1197" s="312"/>
      <c r="S1197" s="312"/>
      <c r="T1197" s="312"/>
      <c r="U1197" s="312"/>
      <c r="V1197" s="312"/>
      <c r="W1197" s="312"/>
      <c r="X1197" s="312"/>
      <c r="Y1197" s="312"/>
      <c r="Z1197" s="312"/>
    </row>
    <row r="1198" spans="1:26" customFormat="1">
      <c r="A1198" s="312"/>
      <c r="B1198" s="312"/>
      <c r="C1198" s="312"/>
      <c r="S1198" s="312"/>
      <c r="T1198" s="312"/>
      <c r="U1198" s="312"/>
      <c r="V1198" s="312"/>
      <c r="W1198" s="312"/>
      <c r="X1198" s="312"/>
      <c r="Y1198" s="312"/>
      <c r="Z1198" s="312"/>
    </row>
    <row r="1199" spans="1:26" customFormat="1">
      <c r="A1199" s="312"/>
      <c r="B1199" s="312"/>
      <c r="C1199" s="312"/>
      <c r="S1199" s="312"/>
      <c r="T1199" s="312"/>
      <c r="U1199" s="312"/>
      <c r="V1199" s="312"/>
      <c r="W1199" s="312"/>
      <c r="X1199" s="312"/>
      <c r="Y1199" s="312"/>
      <c r="Z1199" s="312"/>
    </row>
    <row r="1200" spans="1:26" customFormat="1">
      <c r="A1200" s="312"/>
      <c r="B1200" s="312"/>
      <c r="C1200" s="312"/>
      <c r="S1200" s="312"/>
      <c r="T1200" s="312"/>
      <c r="U1200" s="312"/>
      <c r="V1200" s="312"/>
      <c r="W1200" s="312"/>
      <c r="X1200" s="312"/>
      <c r="Y1200" s="312"/>
      <c r="Z1200" s="312"/>
    </row>
    <row r="1201" spans="1:26" customFormat="1">
      <c r="A1201" s="312"/>
      <c r="B1201" s="312"/>
      <c r="C1201" s="312"/>
      <c r="S1201" s="312"/>
      <c r="T1201" s="312"/>
      <c r="U1201" s="312"/>
      <c r="V1201" s="312"/>
      <c r="W1201" s="312"/>
      <c r="X1201" s="312"/>
      <c r="Y1201" s="312"/>
      <c r="Z1201" s="312"/>
    </row>
    <row r="1202" spans="1:26" customFormat="1">
      <c r="A1202" s="312"/>
      <c r="B1202" s="312"/>
      <c r="C1202" s="312"/>
      <c r="S1202" s="312"/>
      <c r="T1202" s="312"/>
      <c r="U1202" s="312"/>
      <c r="V1202" s="312"/>
      <c r="W1202" s="312"/>
      <c r="X1202" s="312"/>
      <c r="Y1202" s="312"/>
      <c r="Z1202" s="312"/>
    </row>
    <row r="1203" spans="1:26" customFormat="1">
      <c r="A1203" s="312"/>
      <c r="B1203" s="312"/>
      <c r="C1203" s="312"/>
      <c r="S1203" s="312"/>
      <c r="T1203" s="312"/>
      <c r="U1203" s="312"/>
      <c r="V1203" s="312"/>
      <c r="W1203" s="312"/>
      <c r="X1203" s="312"/>
      <c r="Y1203" s="312"/>
      <c r="Z1203" s="312"/>
    </row>
    <row r="1204" spans="1:26" customFormat="1">
      <c r="A1204" s="312"/>
      <c r="B1204" s="312"/>
      <c r="C1204" s="312"/>
      <c r="S1204" s="312"/>
      <c r="T1204" s="312"/>
      <c r="U1204" s="312"/>
      <c r="V1204" s="312"/>
      <c r="W1204" s="312"/>
      <c r="X1204" s="312"/>
      <c r="Y1204" s="312"/>
      <c r="Z1204" s="312"/>
    </row>
    <row r="1205" spans="1:26" customFormat="1">
      <c r="A1205" s="312"/>
      <c r="B1205" s="312"/>
      <c r="C1205" s="312"/>
      <c r="S1205" s="312"/>
      <c r="T1205" s="312"/>
      <c r="U1205" s="312"/>
      <c r="V1205" s="312"/>
      <c r="W1205" s="312"/>
      <c r="X1205" s="312"/>
      <c r="Y1205" s="312"/>
      <c r="Z1205" s="312"/>
    </row>
    <row r="1206" spans="1:26" customFormat="1">
      <c r="A1206" s="312"/>
      <c r="B1206" s="312"/>
      <c r="C1206" s="312"/>
      <c r="S1206" s="312"/>
      <c r="T1206" s="312"/>
      <c r="U1206" s="312"/>
      <c r="V1206" s="312"/>
      <c r="W1206" s="312"/>
      <c r="X1206" s="312"/>
      <c r="Y1206" s="312"/>
      <c r="Z1206" s="312"/>
    </row>
    <row r="1207" spans="1:26" customFormat="1">
      <c r="A1207" s="312"/>
      <c r="B1207" s="312"/>
      <c r="C1207" s="312"/>
      <c r="S1207" s="312"/>
      <c r="T1207" s="312"/>
      <c r="U1207" s="312"/>
      <c r="V1207" s="312"/>
      <c r="W1207" s="312"/>
      <c r="X1207" s="312"/>
      <c r="Y1207" s="312"/>
      <c r="Z1207" s="312"/>
    </row>
    <row r="1208" spans="1:26" customFormat="1">
      <c r="A1208" s="312"/>
      <c r="B1208" s="312"/>
      <c r="C1208" s="312"/>
      <c r="S1208" s="312"/>
      <c r="T1208" s="312"/>
      <c r="U1208" s="312"/>
      <c r="V1208" s="312"/>
      <c r="W1208" s="312"/>
      <c r="X1208" s="312"/>
      <c r="Y1208" s="312"/>
      <c r="Z1208" s="312"/>
    </row>
    <row r="1209" spans="1:26" customFormat="1">
      <c r="A1209" s="312"/>
      <c r="B1209" s="312"/>
      <c r="C1209" s="312"/>
      <c r="S1209" s="312"/>
      <c r="T1209" s="312"/>
      <c r="U1209" s="312"/>
      <c r="V1209" s="312"/>
      <c r="W1209" s="312"/>
      <c r="X1209" s="312"/>
      <c r="Y1209" s="312"/>
      <c r="Z1209" s="312"/>
    </row>
    <row r="1210" spans="1:26" customFormat="1">
      <c r="A1210" s="312"/>
      <c r="B1210" s="312"/>
      <c r="C1210" s="312"/>
      <c r="S1210" s="312"/>
      <c r="T1210" s="312"/>
      <c r="U1210" s="312"/>
      <c r="V1210" s="312"/>
      <c r="W1210" s="312"/>
      <c r="X1210" s="312"/>
      <c r="Y1210" s="312"/>
      <c r="Z1210" s="312"/>
    </row>
    <row r="1211" spans="1:26" customFormat="1">
      <c r="A1211" s="312"/>
      <c r="B1211" s="312"/>
      <c r="C1211" s="312"/>
      <c r="S1211" s="312"/>
      <c r="T1211" s="312"/>
      <c r="U1211" s="312"/>
      <c r="V1211" s="312"/>
      <c r="W1211" s="312"/>
      <c r="X1211" s="312"/>
      <c r="Y1211" s="312"/>
      <c r="Z1211" s="312"/>
    </row>
    <row r="1212" spans="1:26" customFormat="1">
      <c r="A1212" s="312"/>
      <c r="B1212" s="312"/>
      <c r="C1212" s="312"/>
      <c r="S1212" s="312"/>
      <c r="T1212" s="312"/>
      <c r="U1212" s="312"/>
      <c r="V1212" s="312"/>
      <c r="W1212" s="312"/>
      <c r="X1212" s="312"/>
      <c r="Y1212" s="312"/>
      <c r="Z1212" s="312"/>
    </row>
    <row r="1213" spans="1:26" customFormat="1">
      <c r="A1213" s="312"/>
      <c r="B1213" s="312"/>
      <c r="C1213" s="312"/>
      <c r="S1213" s="312"/>
      <c r="T1213" s="312"/>
      <c r="U1213" s="312"/>
      <c r="V1213" s="312"/>
      <c r="W1213" s="312"/>
      <c r="X1213" s="312"/>
      <c r="Y1213" s="312"/>
      <c r="Z1213" s="312"/>
    </row>
    <row r="1214" spans="1:26" customFormat="1">
      <c r="A1214" s="312"/>
      <c r="B1214" s="312"/>
      <c r="C1214" s="312"/>
      <c r="S1214" s="312"/>
      <c r="T1214" s="312"/>
      <c r="U1214" s="312"/>
      <c r="V1214" s="312"/>
      <c r="W1214" s="312"/>
      <c r="X1214" s="312"/>
      <c r="Y1214" s="312"/>
      <c r="Z1214" s="312"/>
    </row>
    <row r="1215" spans="1:26" customFormat="1">
      <c r="A1215" s="312"/>
      <c r="B1215" s="312"/>
      <c r="C1215" s="312"/>
      <c r="S1215" s="312"/>
      <c r="T1215" s="312"/>
      <c r="U1215" s="312"/>
      <c r="V1215" s="312"/>
      <c r="W1215" s="312"/>
      <c r="X1215" s="312"/>
      <c r="Y1215" s="312"/>
      <c r="Z1215" s="312"/>
    </row>
    <row r="1216" spans="1:26" customFormat="1">
      <c r="A1216" s="312"/>
      <c r="B1216" s="312"/>
      <c r="C1216" s="312"/>
      <c r="S1216" s="312"/>
      <c r="T1216" s="312"/>
      <c r="U1216" s="312"/>
      <c r="V1216" s="312"/>
      <c r="W1216" s="312"/>
      <c r="X1216" s="312"/>
      <c r="Y1216" s="312"/>
      <c r="Z1216" s="312"/>
    </row>
    <row r="1217" spans="1:26" customFormat="1">
      <c r="A1217" s="312"/>
      <c r="B1217" s="312"/>
      <c r="C1217" s="312"/>
      <c r="S1217" s="312"/>
      <c r="T1217" s="312"/>
      <c r="U1217" s="312"/>
      <c r="V1217" s="312"/>
      <c r="W1217" s="312"/>
      <c r="X1217" s="312"/>
      <c r="Y1217" s="312"/>
      <c r="Z1217" s="312"/>
    </row>
    <row r="1218" spans="1:26" customFormat="1">
      <c r="A1218" s="312"/>
      <c r="B1218" s="312"/>
      <c r="C1218" s="312"/>
      <c r="S1218" s="312"/>
      <c r="T1218" s="312"/>
      <c r="U1218" s="312"/>
      <c r="V1218" s="312"/>
      <c r="W1218" s="312"/>
      <c r="X1218" s="312"/>
      <c r="Y1218" s="312"/>
      <c r="Z1218" s="312"/>
    </row>
    <row r="1219" spans="1:26" customFormat="1">
      <c r="A1219" s="312"/>
      <c r="B1219" s="312"/>
      <c r="C1219" s="312"/>
      <c r="S1219" s="312"/>
      <c r="T1219" s="312"/>
      <c r="U1219" s="312"/>
      <c r="V1219" s="312"/>
      <c r="W1219" s="312"/>
      <c r="X1219" s="312"/>
      <c r="Y1219" s="312"/>
      <c r="Z1219" s="312"/>
    </row>
    <row r="1220" spans="1:26" customFormat="1">
      <c r="A1220" s="312"/>
      <c r="B1220" s="312"/>
      <c r="C1220" s="312"/>
      <c r="S1220" s="312"/>
      <c r="T1220" s="312"/>
      <c r="U1220" s="312"/>
      <c r="V1220" s="312"/>
      <c r="W1220" s="312"/>
      <c r="X1220" s="312"/>
      <c r="Y1220" s="312"/>
      <c r="Z1220" s="312"/>
    </row>
    <row r="1221" spans="1:26" customFormat="1">
      <c r="A1221" s="312"/>
      <c r="B1221" s="312"/>
      <c r="C1221" s="312"/>
      <c r="S1221" s="312"/>
      <c r="T1221" s="312"/>
      <c r="U1221" s="312"/>
      <c r="V1221" s="312"/>
      <c r="W1221" s="312"/>
      <c r="X1221" s="312"/>
      <c r="Y1221" s="312"/>
      <c r="Z1221" s="312"/>
    </row>
    <row r="1222" spans="1:26" customFormat="1">
      <c r="A1222" s="312"/>
      <c r="B1222" s="312"/>
      <c r="C1222" s="312"/>
      <c r="S1222" s="312"/>
      <c r="T1222" s="312"/>
      <c r="U1222" s="312"/>
      <c r="V1222" s="312"/>
      <c r="W1222" s="312"/>
      <c r="X1222" s="312"/>
      <c r="Y1222" s="312"/>
      <c r="Z1222" s="312"/>
    </row>
    <row r="1223" spans="1:26" customFormat="1">
      <c r="A1223" s="312"/>
      <c r="B1223" s="312"/>
      <c r="C1223" s="312"/>
      <c r="S1223" s="312"/>
      <c r="T1223" s="312"/>
      <c r="U1223" s="312"/>
      <c r="V1223" s="312"/>
      <c r="W1223" s="312"/>
      <c r="X1223" s="312"/>
      <c r="Y1223" s="312"/>
      <c r="Z1223" s="312"/>
    </row>
    <row r="1224" spans="1:26" customFormat="1">
      <c r="A1224" s="312"/>
      <c r="B1224" s="312"/>
      <c r="C1224" s="312"/>
      <c r="S1224" s="312"/>
      <c r="T1224" s="312"/>
      <c r="U1224" s="312"/>
      <c r="V1224" s="312"/>
      <c r="W1224" s="312"/>
      <c r="X1224" s="312"/>
      <c r="Y1224" s="312"/>
      <c r="Z1224" s="312"/>
    </row>
    <row r="1225" spans="1:26" customFormat="1">
      <c r="A1225" s="312"/>
      <c r="B1225" s="312"/>
      <c r="C1225" s="312"/>
      <c r="S1225" s="312"/>
      <c r="T1225" s="312"/>
      <c r="U1225" s="312"/>
      <c r="V1225" s="312"/>
      <c r="W1225" s="312"/>
      <c r="X1225" s="312"/>
      <c r="Y1225" s="312"/>
      <c r="Z1225" s="312"/>
    </row>
    <row r="1226" spans="1:26" customFormat="1">
      <c r="A1226" s="312"/>
      <c r="B1226" s="312"/>
      <c r="C1226" s="312"/>
      <c r="S1226" s="312"/>
      <c r="T1226" s="312"/>
      <c r="U1226" s="312"/>
      <c r="V1226" s="312"/>
      <c r="W1226" s="312"/>
      <c r="X1226" s="312"/>
      <c r="Y1226" s="312"/>
      <c r="Z1226" s="312"/>
    </row>
    <row r="1227" spans="1:26" customFormat="1">
      <c r="A1227" s="312"/>
      <c r="B1227" s="312"/>
      <c r="C1227" s="312"/>
      <c r="S1227" s="312"/>
      <c r="T1227" s="312"/>
      <c r="U1227" s="312"/>
      <c r="V1227" s="312"/>
      <c r="W1227" s="312"/>
      <c r="X1227" s="312"/>
      <c r="Y1227" s="312"/>
      <c r="Z1227" s="312"/>
    </row>
    <row r="1228" spans="1:26" customFormat="1">
      <c r="A1228" s="312"/>
      <c r="B1228" s="312"/>
      <c r="C1228" s="312"/>
      <c r="S1228" s="312"/>
      <c r="T1228" s="312"/>
      <c r="U1228" s="312"/>
      <c r="V1228" s="312"/>
      <c r="W1228" s="312"/>
      <c r="X1228" s="312"/>
      <c r="Y1228" s="312"/>
      <c r="Z1228" s="312"/>
    </row>
    <row r="1229" spans="1:26" customFormat="1">
      <c r="A1229" s="312"/>
      <c r="B1229" s="312"/>
      <c r="C1229" s="312"/>
      <c r="S1229" s="312"/>
      <c r="T1229" s="312"/>
      <c r="U1229" s="312"/>
      <c r="V1229" s="312"/>
      <c r="W1229" s="312"/>
      <c r="X1229" s="312"/>
      <c r="Y1229" s="312"/>
      <c r="Z1229" s="312"/>
    </row>
    <row r="1230" spans="1:26" customFormat="1">
      <c r="A1230" s="312"/>
      <c r="B1230" s="312"/>
      <c r="C1230" s="312"/>
      <c r="S1230" s="312"/>
      <c r="T1230" s="312"/>
      <c r="U1230" s="312"/>
      <c r="V1230" s="312"/>
      <c r="W1230" s="312"/>
      <c r="X1230" s="312"/>
      <c r="Y1230" s="312"/>
      <c r="Z1230" s="312"/>
    </row>
    <row r="1231" spans="1:26" customFormat="1">
      <c r="A1231" s="312"/>
      <c r="B1231" s="312"/>
      <c r="C1231" s="312"/>
      <c r="S1231" s="312"/>
      <c r="T1231" s="312"/>
      <c r="U1231" s="312"/>
      <c r="V1231" s="312"/>
      <c r="W1231" s="312"/>
      <c r="X1231" s="312"/>
      <c r="Y1231" s="312"/>
      <c r="Z1231" s="312"/>
    </row>
    <row r="1232" spans="1:26" customFormat="1">
      <c r="A1232" s="312"/>
      <c r="B1232" s="312"/>
      <c r="C1232" s="312"/>
      <c r="S1232" s="312"/>
      <c r="T1232" s="312"/>
      <c r="U1232" s="312"/>
      <c r="V1232" s="312"/>
      <c r="W1232" s="312"/>
      <c r="X1232" s="312"/>
      <c r="Y1232" s="312"/>
      <c r="Z1232" s="312"/>
    </row>
    <row r="1233" spans="1:26" customFormat="1">
      <c r="A1233" s="312"/>
      <c r="B1233" s="312"/>
      <c r="C1233" s="312"/>
      <c r="S1233" s="312"/>
      <c r="T1233" s="312"/>
      <c r="U1233" s="312"/>
      <c r="V1233" s="312"/>
      <c r="W1233" s="312"/>
      <c r="X1233" s="312"/>
      <c r="Y1233" s="312"/>
      <c r="Z1233" s="312"/>
    </row>
    <row r="1234" spans="1:26" customFormat="1">
      <c r="A1234" s="312"/>
      <c r="B1234" s="312"/>
      <c r="C1234" s="312"/>
      <c r="S1234" s="312"/>
      <c r="T1234" s="312"/>
      <c r="U1234" s="312"/>
      <c r="V1234" s="312"/>
      <c r="W1234" s="312"/>
      <c r="X1234" s="312"/>
      <c r="Y1234" s="312"/>
      <c r="Z1234" s="312"/>
    </row>
    <row r="1235" spans="1:26" customFormat="1">
      <c r="A1235" s="312"/>
      <c r="B1235" s="312"/>
      <c r="C1235" s="312"/>
      <c r="S1235" s="312"/>
      <c r="T1235" s="312"/>
      <c r="U1235" s="312"/>
      <c r="V1235" s="312"/>
      <c r="W1235" s="312"/>
      <c r="X1235" s="312"/>
      <c r="Y1235" s="312"/>
      <c r="Z1235" s="312"/>
    </row>
    <row r="1236" spans="1:26" customFormat="1">
      <c r="A1236" s="312"/>
      <c r="B1236" s="312"/>
      <c r="C1236" s="312"/>
      <c r="S1236" s="312"/>
      <c r="T1236" s="312"/>
      <c r="U1236" s="312"/>
      <c r="V1236" s="312"/>
      <c r="W1236" s="312"/>
      <c r="X1236" s="312"/>
      <c r="Y1236" s="312"/>
      <c r="Z1236" s="312"/>
    </row>
    <row r="1237" spans="1:26" customFormat="1">
      <c r="A1237" s="312"/>
      <c r="B1237" s="312"/>
      <c r="C1237" s="312"/>
      <c r="S1237" s="312"/>
      <c r="T1237" s="312"/>
      <c r="U1237" s="312"/>
      <c r="V1237" s="312"/>
      <c r="W1237" s="312"/>
      <c r="X1237" s="312"/>
      <c r="Y1237" s="312"/>
      <c r="Z1237" s="312"/>
    </row>
    <row r="1238" spans="1:26" customFormat="1">
      <c r="A1238" s="312"/>
      <c r="B1238" s="312"/>
      <c r="C1238" s="312"/>
      <c r="S1238" s="312"/>
      <c r="T1238" s="312"/>
      <c r="U1238" s="312"/>
      <c r="V1238" s="312"/>
      <c r="W1238" s="312"/>
      <c r="X1238" s="312"/>
      <c r="Y1238" s="312"/>
      <c r="Z1238" s="312"/>
    </row>
    <row r="1239" spans="1:26" customFormat="1">
      <c r="A1239" s="312"/>
      <c r="B1239" s="312"/>
      <c r="C1239" s="312"/>
      <c r="S1239" s="312"/>
      <c r="T1239" s="312"/>
      <c r="U1239" s="312"/>
      <c r="V1239" s="312"/>
      <c r="W1239" s="312"/>
      <c r="X1239" s="312"/>
      <c r="Y1239" s="312"/>
      <c r="Z1239" s="312"/>
    </row>
    <row r="1240" spans="1:26" customFormat="1">
      <c r="A1240" s="312"/>
      <c r="B1240" s="312"/>
      <c r="C1240" s="312"/>
      <c r="S1240" s="312"/>
      <c r="T1240" s="312"/>
      <c r="U1240" s="312"/>
      <c r="V1240" s="312"/>
      <c r="W1240" s="312"/>
      <c r="X1240" s="312"/>
      <c r="Y1240" s="312"/>
      <c r="Z1240" s="312"/>
    </row>
    <row r="1241" spans="1:26" customFormat="1">
      <c r="A1241" s="312"/>
      <c r="B1241" s="312"/>
      <c r="C1241" s="312"/>
      <c r="S1241" s="312"/>
      <c r="T1241" s="312"/>
      <c r="U1241" s="312"/>
      <c r="V1241" s="312"/>
      <c r="W1241" s="312"/>
      <c r="X1241" s="312"/>
      <c r="Y1241" s="312"/>
      <c r="Z1241" s="312"/>
    </row>
    <row r="1242" spans="1:26" customFormat="1">
      <c r="A1242" s="312"/>
      <c r="B1242" s="312"/>
      <c r="C1242" s="312"/>
      <c r="S1242" s="312"/>
      <c r="T1242" s="312"/>
      <c r="U1242" s="312"/>
      <c r="V1242" s="312"/>
      <c r="W1242" s="312"/>
      <c r="X1242" s="312"/>
      <c r="Y1242" s="312"/>
      <c r="Z1242" s="312"/>
    </row>
    <row r="1243" spans="1:26" customFormat="1">
      <c r="A1243" s="312"/>
      <c r="B1243" s="312"/>
      <c r="C1243" s="312"/>
      <c r="S1243" s="312"/>
      <c r="T1243" s="312"/>
      <c r="U1243" s="312"/>
      <c r="V1243" s="312"/>
      <c r="W1243" s="312"/>
      <c r="X1243" s="312"/>
      <c r="Y1243" s="312"/>
      <c r="Z1243" s="312"/>
    </row>
    <row r="1244" spans="1:26" customFormat="1">
      <c r="A1244" s="312"/>
      <c r="B1244" s="312"/>
      <c r="C1244" s="312"/>
      <c r="S1244" s="312"/>
      <c r="T1244" s="312"/>
      <c r="U1244" s="312"/>
      <c r="V1244" s="312"/>
      <c r="W1244" s="312"/>
      <c r="X1244" s="312"/>
      <c r="Y1244" s="312"/>
      <c r="Z1244" s="312"/>
    </row>
    <row r="1245" spans="1:26" customFormat="1">
      <c r="A1245" s="312"/>
      <c r="B1245" s="312"/>
      <c r="C1245" s="312"/>
      <c r="S1245" s="312"/>
      <c r="T1245" s="312"/>
      <c r="U1245" s="312"/>
      <c r="V1245" s="312"/>
      <c r="W1245" s="312"/>
      <c r="X1245" s="312"/>
      <c r="Y1245" s="312"/>
      <c r="Z1245" s="312"/>
    </row>
    <row r="1246" spans="1:26" customFormat="1">
      <c r="A1246" s="312"/>
      <c r="B1246" s="312"/>
      <c r="C1246" s="312"/>
      <c r="S1246" s="312"/>
      <c r="T1246" s="312"/>
      <c r="U1246" s="312"/>
      <c r="V1246" s="312"/>
      <c r="W1246" s="312"/>
      <c r="X1246" s="312"/>
      <c r="Y1246" s="312"/>
      <c r="Z1246" s="312"/>
    </row>
    <row r="1247" spans="1:26" customFormat="1">
      <c r="A1247" s="312"/>
      <c r="B1247" s="312"/>
      <c r="C1247" s="312"/>
      <c r="S1247" s="312"/>
      <c r="T1247" s="312"/>
      <c r="U1247" s="312"/>
      <c r="V1247" s="312"/>
      <c r="W1247" s="312"/>
      <c r="X1247" s="312"/>
      <c r="Y1247" s="312"/>
      <c r="Z1247" s="312"/>
    </row>
    <row r="1248" spans="1:26" customFormat="1">
      <c r="A1248" s="312"/>
      <c r="B1248" s="312"/>
      <c r="C1248" s="312"/>
      <c r="S1248" s="312"/>
      <c r="T1248" s="312"/>
      <c r="U1248" s="312"/>
      <c r="V1248" s="312"/>
      <c r="W1248" s="312"/>
      <c r="X1248" s="312"/>
      <c r="Y1248" s="312"/>
      <c r="Z1248" s="312"/>
    </row>
    <row r="1249" spans="1:26" customFormat="1">
      <c r="A1249" s="312"/>
      <c r="B1249" s="312"/>
      <c r="C1249" s="312"/>
      <c r="S1249" s="312"/>
      <c r="T1249" s="312"/>
      <c r="U1249" s="312"/>
      <c r="V1249" s="312"/>
      <c r="W1249" s="312"/>
      <c r="X1249" s="312"/>
      <c r="Y1249" s="312"/>
      <c r="Z1249" s="312"/>
    </row>
    <row r="1250" spans="1:26" customFormat="1">
      <c r="A1250" s="312"/>
      <c r="B1250" s="312"/>
      <c r="C1250" s="312"/>
      <c r="S1250" s="312"/>
      <c r="T1250" s="312"/>
      <c r="U1250" s="312"/>
      <c r="V1250" s="312"/>
      <c r="W1250" s="312"/>
      <c r="X1250" s="312"/>
      <c r="Y1250" s="312"/>
      <c r="Z1250" s="312"/>
    </row>
    <row r="1251" spans="1:26" customFormat="1">
      <c r="A1251" s="312"/>
      <c r="B1251" s="312"/>
      <c r="C1251" s="312"/>
      <c r="S1251" s="312"/>
      <c r="T1251" s="312"/>
      <c r="U1251" s="312"/>
      <c r="V1251" s="312"/>
      <c r="W1251" s="312"/>
      <c r="X1251" s="312"/>
      <c r="Y1251" s="312"/>
      <c r="Z1251" s="312"/>
    </row>
    <row r="1252" spans="1:26" customFormat="1">
      <c r="A1252" s="312"/>
      <c r="B1252" s="312"/>
      <c r="C1252" s="312"/>
      <c r="S1252" s="312"/>
      <c r="T1252" s="312"/>
      <c r="U1252" s="312"/>
      <c r="V1252" s="312"/>
      <c r="W1252" s="312"/>
      <c r="X1252" s="312"/>
      <c r="Y1252" s="312"/>
      <c r="Z1252" s="312"/>
    </row>
    <row r="1253" spans="1:26" customFormat="1">
      <c r="A1253" s="312"/>
      <c r="B1253" s="312"/>
      <c r="C1253" s="312"/>
      <c r="S1253" s="312"/>
      <c r="T1253" s="312"/>
      <c r="U1253" s="312"/>
      <c r="V1253" s="312"/>
      <c r="W1253" s="312"/>
      <c r="X1253" s="312"/>
      <c r="Y1253" s="312"/>
      <c r="Z1253" s="312"/>
    </row>
    <row r="1254" spans="1:26" customFormat="1">
      <c r="A1254" s="312"/>
      <c r="B1254" s="312"/>
      <c r="C1254" s="312"/>
      <c r="S1254" s="312"/>
      <c r="T1254" s="312"/>
      <c r="U1254" s="312"/>
      <c r="V1254" s="312"/>
      <c r="W1254" s="312"/>
      <c r="X1254" s="312"/>
      <c r="Y1254" s="312"/>
      <c r="Z1254" s="312"/>
    </row>
    <row r="1255" spans="1:26" customFormat="1">
      <c r="A1255" s="312"/>
      <c r="B1255" s="312"/>
      <c r="C1255" s="312"/>
      <c r="S1255" s="312"/>
      <c r="T1255" s="312"/>
      <c r="U1255" s="312"/>
      <c r="V1255" s="312"/>
      <c r="W1255" s="312"/>
      <c r="X1255" s="312"/>
      <c r="Y1255" s="312"/>
      <c r="Z1255" s="312"/>
    </row>
    <row r="1256" spans="1:26" customFormat="1">
      <c r="A1256" s="312"/>
      <c r="B1256" s="312"/>
      <c r="C1256" s="312"/>
      <c r="S1256" s="312"/>
      <c r="T1256" s="312"/>
      <c r="U1256" s="312"/>
      <c r="V1256" s="312"/>
      <c r="W1256" s="312"/>
      <c r="X1256" s="312"/>
      <c r="Y1256" s="312"/>
      <c r="Z1256" s="312"/>
    </row>
    <row r="1257" spans="1:26" customFormat="1">
      <c r="A1257" s="312"/>
      <c r="B1257" s="312"/>
      <c r="C1257" s="312"/>
      <c r="S1257" s="312"/>
      <c r="T1257" s="312"/>
      <c r="U1257" s="312"/>
      <c r="V1257" s="312"/>
      <c r="W1257" s="312"/>
      <c r="X1257" s="312"/>
      <c r="Y1257" s="312"/>
      <c r="Z1257" s="312"/>
    </row>
    <row r="1258" spans="1:26" customFormat="1">
      <c r="A1258" s="312"/>
      <c r="B1258" s="312"/>
      <c r="C1258" s="312"/>
      <c r="S1258" s="312"/>
      <c r="T1258" s="312"/>
      <c r="U1258" s="312"/>
      <c r="V1258" s="312"/>
      <c r="W1258" s="312"/>
      <c r="X1258" s="312"/>
      <c r="Y1258" s="312"/>
      <c r="Z1258" s="312"/>
    </row>
    <row r="1259" spans="1:26" customFormat="1">
      <c r="A1259" s="312"/>
      <c r="B1259" s="312"/>
      <c r="C1259" s="312"/>
      <c r="S1259" s="312"/>
      <c r="T1259" s="312"/>
      <c r="U1259" s="312"/>
      <c r="V1259" s="312"/>
      <c r="W1259" s="312"/>
      <c r="X1259" s="312"/>
      <c r="Y1259" s="312"/>
      <c r="Z1259" s="312"/>
    </row>
    <row r="1260" spans="1:26" customFormat="1">
      <c r="A1260" s="312"/>
      <c r="B1260" s="312"/>
      <c r="C1260" s="312"/>
      <c r="S1260" s="312"/>
      <c r="T1260" s="312"/>
      <c r="U1260" s="312"/>
      <c r="V1260" s="312"/>
      <c r="W1260" s="312"/>
      <c r="X1260" s="312"/>
      <c r="Y1260" s="312"/>
      <c r="Z1260" s="312"/>
    </row>
    <row r="1261" spans="1:26" customFormat="1">
      <c r="A1261" s="312"/>
      <c r="B1261" s="312"/>
      <c r="C1261" s="312"/>
      <c r="S1261" s="312"/>
      <c r="T1261" s="312"/>
      <c r="U1261" s="312"/>
      <c r="V1261" s="312"/>
      <c r="W1261" s="312"/>
      <c r="X1261" s="312"/>
      <c r="Y1261" s="312"/>
      <c r="Z1261" s="312"/>
    </row>
    <row r="1262" spans="1:26" customFormat="1">
      <c r="A1262" s="312"/>
      <c r="B1262" s="312"/>
      <c r="C1262" s="312"/>
      <c r="S1262" s="312"/>
      <c r="T1262" s="312"/>
      <c r="U1262" s="312"/>
      <c r="V1262" s="312"/>
      <c r="W1262" s="312"/>
      <c r="X1262" s="312"/>
      <c r="Y1262" s="312"/>
      <c r="Z1262" s="312"/>
    </row>
    <row r="1263" spans="1:26" customFormat="1">
      <c r="A1263" s="312"/>
      <c r="B1263" s="312"/>
      <c r="C1263" s="312"/>
      <c r="S1263" s="312"/>
      <c r="T1263" s="312"/>
      <c r="U1263" s="312"/>
      <c r="V1263" s="312"/>
      <c r="W1263" s="312"/>
      <c r="X1263" s="312"/>
      <c r="Y1263" s="312"/>
      <c r="Z1263" s="312"/>
    </row>
    <row r="1264" spans="1:26" customFormat="1">
      <c r="A1264" s="312"/>
      <c r="B1264" s="312"/>
      <c r="C1264" s="312"/>
      <c r="S1264" s="312"/>
      <c r="T1264" s="312"/>
      <c r="U1264" s="312"/>
      <c r="V1264" s="312"/>
      <c r="W1264" s="312"/>
      <c r="X1264" s="312"/>
      <c r="Y1264" s="312"/>
      <c r="Z1264" s="312"/>
    </row>
    <row r="1265" spans="1:26" customFormat="1">
      <c r="A1265" s="312"/>
      <c r="B1265" s="312"/>
      <c r="C1265" s="312"/>
      <c r="S1265" s="312"/>
      <c r="T1265" s="312"/>
      <c r="U1265" s="312"/>
      <c r="V1265" s="312"/>
      <c r="W1265" s="312"/>
      <c r="X1265" s="312"/>
      <c r="Y1265" s="312"/>
      <c r="Z1265" s="312"/>
    </row>
    <row r="1266" spans="1:26" customFormat="1">
      <c r="A1266" s="312"/>
      <c r="B1266" s="312"/>
      <c r="C1266" s="312"/>
      <c r="S1266" s="312"/>
      <c r="T1266" s="312"/>
      <c r="U1266" s="312"/>
      <c r="V1266" s="312"/>
      <c r="W1266" s="312"/>
      <c r="X1266" s="312"/>
      <c r="Y1266" s="312"/>
      <c r="Z1266" s="312"/>
    </row>
    <row r="1267" spans="1:26" customFormat="1">
      <c r="A1267" s="312"/>
      <c r="B1267" s="312"/>
      <c r="C1267" s="312"/>
      <c r="S1267" s="312"/>
      <c r="T1267" s="312"/>
      <c r="U1267" s="312"/>
      <c r="V1267" s="312"/>
      <c r="W1267" s="312"/>
      <c r="X1267" s="312"/>
      <c r="Y1267" s="312"/>
      <c r="Z1267" s="312"/>
    </row>
    <row r="1268" spans="1:26" customFormat="1">
      <c r="A1268" s="312"/>
      <c r="B1268" s="312"/>
      <c r="C1268" s="312"/>
      <c r="S1268" s="312"/>
      <c r="T1268" s="312"/>
      <c r="U1268" s="312"/>
      <c r="V1268" s="312"/>
      <c r="W1268" s="312"/>
      <c r="X1268" s="312"/>
      <c r="Y1268" s="312"/>
      <c r="Z1268" s="312"/>
    </row>
    <row r="1269" spans="1:26" customFormat="1">
      <c r="A1269" s="312"/>
      <c r="B1269" s="312"/>
      <c r="C1269" s="312"/>
      <c r="S1269" s="312"/>
      <c r="T1269" s="312"/>
      <c r="U1269" s="312"/>
      <c r="V1269" s="312"/>
      <c r="W1269" s="312"/>
      <c r="X1269" s="312"/>
      <c r="Y1269" s="312"/>
      <c r="Z1269" s="312"/>
    </row>
    <row r="1270" spans="1:26" customFormat="1">
      <c r="A1270" s="312"/>
      <c r="B1270" s="312"/>
      <c r="C1270" s="312"/>
      <c r="S1270" s="312"/>
      <c r="T1270" s="312"/>
      <c r="U1270" s="312"/>
      <c r="V1270" s="312"/>
      <c r="W1270" s="312"/>
      <c r="X1270" s="312"/>
      <c r="Y1270" s="312"/>
      <c r="Z1270" s="312"/>
    </row>
    <row r="1271" spans="1:26" customFormat="1">
      <c r="A1271" s="312"/>
      <c r="B1271" s="312"/>
      <c r="C1271" s="312"/>
      <c r="S1271" s="312"/>
      <c r="T1271" s="312"/>
      <c r="U1271" s="312"/>
      <c r="V1271" s="312"/>
      <c r="W1271" s="312"/>
      <c r="X1271" s="312"/>
      <c r="Y1271" s="312"/>
      <c r="Z1271" s="312"/>
    </row>
    <row r="1272" spans="1:26" customFormat="1">
      <c r="A1272" s="312"/>
      <c r="B1272" s="312"/>
      <c r="C1272" s="312"/>
      <c r="S1272" s="312"/>
      <c r="T1272" s="312"/>
      <c r="U1272" s="312"/>
      <c r="V1272" s="312"/>
      <c r="W1272" s="312"/>
      <c r="X1272" s="312"/>
      <c r="Y1272" s="312"/>
      <c r="Z1272" s="312"/>
    </row>
    <row r="1273" spans="1:26" customFormat="1">
      <c r="A1273" s="312"/>
      <c r="B1273" s="312"/>
      <c r="C1273" s="312"/>
      <c r="S1273" s="312"/>
      <c r="T1273" s="312"/>
      <c r="U1273" s="312"/>
      <c r="V1273" s="312"/>
      <c r="W1273" s="312"/>
      <c r="X1273" s="312"/>
      <c r="Y1273" s="312"/>
      <c r="Z1273" s="312"/>
    </row>
    <row r="1274" spans="1:26" customFormat="1">
      <c r="A1274" s="312"/>
      <c r="B1274" s="312"/>
      <c r="C1274" s="312"/>
      <c r="S1274" s="312"/>
      <c r="T1274" s="312"/>
      <c r="U1274" s="312"/>
      <c r="V1274" s="312"/>
      <c r="W1274" s="312"/>
      <c r="X1274" s="312"/>
      <c r="Y1274" s="312"/>
      <c r="Z1274" s="312"/>
    </row>
    <row r="1275" spans="1:26" customFormat="1">
      <c r="A1275" s="312"/>
      <c r="B1275" s="312"/>
      <c r="C1275" s="312"/>
      <c r="S1275" s="312"/>
      <c r="T1275" s="312"/>
      <c r="U1275" s="312"/>
      <c r="V1275" s="312"/>
      <c r="W1275" s="312"/>
      <c r="X1275" s="312"/>
      <c r="Y1275" s="312"/>
      <c r="Z1275" s="312"/>
    </row>
    <row r="1276" spans="1:26" customFormat="1">
      <c r="A1276" s="312"/>
      <c r="B1276" s="312"/>
      <c r="C1276" s="312"/>
      <c r="S1276" s="312"/>
      <c r="T1276" s="312"/>
      <c r="U1276" s="312"/>
      <c r="V1276" s="312"/>
      <c r="W1276" s="312"/>
      <c r="X1276" s="312"/>
      <c r="Y1276" s="312"/>
      <c r="Z1276" s="312"/>
    </row>
    <row r="1277" spans="1:26" customFormat="1">
      <c r="A1277" s="312"/>
      <c r="B1277" s="312"/>
      <c r="C1277" s="312"/>
      <c r="S1277" s="312"/>
      <c r="T1277" s="312"/>
      <c r="U1277" s="312"/>
      <c r="V1277" s="312"/>
      <c r="W1277" s="312"/>
      <c r="X1277" s="312"/>
      <c r="Y1277" s="312"/>
      <c r="Z1277" s="312"/>
    </row>
    <row r="1278" spans="1:26" customFormat="1">
      <c r="A1278" s="312"/>
      <c r="B1278" s="312"/>
      <c r="C1278" s="312"/>
      <c r="S1278" s="312"/>
      <c r="T1278" s="312"/>
      <c r="U1278" s="312"/>
      <c r="V1278" s="312"/>
      <c r="W1278" s="312"/>
      <c r="X1278" s="312"/>
      <c r="Y1278" s="312"/>
      <c r="Z1278" s="312"/>
    </row>
    <row r="1279" spans="1:26" customFormat="1">
      <c r="A1279" s="312"/>
      <c r="B1279" s="312"/>
      <c r="C1279" s="312"/>
      <c r="S1279" s="312"/>
      <c r="T1279" s="312"/>
      <c r="U1279" s="312"/>
      <c r="V1279" s="312"/>
      <c r="W1279" s="312"/>
      <c r="X1279" s="312"/>
      <c r="Y1279" s="312"/>
      <c r="Z1279" s="312"/>
    </row>
    <row r="1280" spans="1:26" customFormat="1">
      <c r="A1280" s="312"/>
      <c r="B1280" s="312"/>
      <c r="C1280" s="312"/>
      <c r="S1280" s="312"/>
      <c r="T1280" s="312"/>
      <c r="U1280" s="312"/>
      <c r="V1280" s="312"/>
      <c r="W1280" s="312"/>
      <c r="X1280" s="312"/>
      <c r="Y1280" s="312"/>
      <c r="Z1280" s="312"/>
    </row>
    <row r="1281" spans="1:26" customFormat="1">
      <c r="A1281" s="312"/>
      <c r="B1281" s="312"/>
      <c r="C1281" s="312"/>
      <c r="S1281" s="312"/>
      <c r="T1281" s="312"/>
      <c r="U1281" s="312"/>
      <c r="V1281" s="312"/>
      <c r="W1281" s="312"/>
      <c r="X1281" s="312"/>
      <c r="Y1281" s="312"/>
      <c r="Z1281" s="312"/>
    </row>
    <row r="1282" spans="1:26" customFormat="1">
      <c r="A1282" s="312"/>
      <c r="B1282" s="312"/>
      <c r="C1282" s="312"/>
      <c r="S1282" s="312"/>
      <c r="T1282" s="312"/>
      <c r="U1282" s="312"/>
      <c r="V1282" s="312"/>
      <c r="W1282" s="312"/>
      <c r="X1282" s="312"/>
      <c r="Y1282" s="312"/>
      <c r="Z1282" s="312"/>
    </row>
    <row r="1283" spans="1:26" customFormat="1">
      <c r="A1283" s="312"/>
      <c r="B1283" s="312"/>
      <c r="C1283" s="312"/>
      <c r="S1283" s="312"/>
      <c r="T1283" s="312"/>
      <c r="U1283" s="312"/>
      <c r="V1283" s="312"/>
      <c r="W1283" s="312"/>
      <c r="X1283" s="312"/>
      <c r="Y1283" s="312"/>
      <c r="Z1283" s="312"/>
    </row>
    <row r="1284" spans="1:26" customFormat="1">
      <c r="A1284" s="312"/>
      <c r="B1284" s="312"/>
      <c r="C1284" s="312"/>
      <c r="S1284" s="312"/>
      <c r="T1284" s="312"/>
      <c r="U1284" s="312"/>
      <c r="V1284" s="312"/>
      <c r="W1284" s="312"/>
      <c r="X1284" s="312"/>
      <c r="Y1284" s="312"/>
      <c r="Z1284" s="312"/>
    </row>
    <row r="1285" spans="1:26" customFormat="1">
      <c r="A1285" s="312"/>
      <c r="B1285" s="312"/>
      <c r="C1285" s="312"/>
      <c r="S1285" s="312"/>
      <c r="T1285" s="312"/>
      <c r="U1285" s="312"/>
      <c r="V1285" s="312"/>
      <c r="W1285" s="312"/>
      <c r="X1285" s="312"/>
      <c r="Y1285" s="312"/>
      <c r="Z1285" s="312"/>
    </row>
    <row r="1286" spans="1:26" customFormat="1">
      <c r="A1286" s="312"/>
      <c r="B1286" s="312"/>
      <c r="C1286" s="312"/>
      <c r="S1286" s="312"/>
      <c r="T1286" s="312"/>
      <c r="U1286" s="312"/>
      <c r="V1286" s="312"/>
      <c r="W1286" s="312"/>
      <c r="X1286" s="312"/>
      <c r="Y1286" s="312"/>
      <c r="Z1286" s="312"/>
    </row>
    <row r="1287" spans="1:26" customFormat="1">
      <c r="A1287" s="312"/>
      <c r="B1287" s="312"/>
      <c r="C1287" s="312"/>
      <c r="S1287" s="312"/>
      <c r="T1287" s="312"/>
      <c r="U1287" s="312"/>
      <c r="V1287" s="312"/>
      <c r="W1287" s="312"/>
      <c r="X1287" s="312"/>
      <c r="Y1287" s="312"/>
      <c r="Z1287" s="312"/>
    </row>
    <row r="1288" spans="1:26" customFormat="1">
      <c r="A1288" s="312"/>
      <c r="B1288" s="312"/>
      <c r="C1288" s="312"/>
      <c r="S1288" s="312"/>
      <c r="T1288" s="312"/>
      <c r="U1288" s="312"/>
      <c r="V1288" s="312"/>
      <c r="W1288" s="312"/>
      <c r="X1288" s="312"/>
      <c r="Y1288" s="312"/>
      <c r="Z1288" s="312"/>
    </row>
    <row r="1289" spans="1:26" customFormat="1">
      <c r="A1289" s="312"/>
      <c r="B1289" s="312"/>
      <c r="C1289" s="312"/>
      <c r="S1289" s="312"/>
      <c r="T1289" s="312"/>
      <c r="U1289" s="312"/>
      <c r="V1289" s="312"/>
      <c r="W1289" s="312"/>
      <c r="X1289" s="312"/>
      <c r="Y1289" s="312"/>
      <c r="Z1289" s="312"/>
    </row>
    <row r="1290" spans="1:26" customFormat="1">
      <c r="A1290" s="312"/>
      <c r="B1290" s="312"/>
      <c r="C1290" s="312"/>
      <c r="S1290" s="312"/>
      <c r="T1290" s="312"/>
      <c r="U1290" s="312"/>
      <c r="V1290" s="312"/>
      <c r="W1290" s="312"/>
      <c r="X1290" s="312"/>
      <c r="Y1290" s="312"/>
      <c r="Z1290" s="312"/>
    </row>
    <row r="1291" spans="1:26" customFormat="1">
      <c r="A1291" s="312"/>
      <c r="B1291" s="312"/>
      <c r="C1291" s="312"/>
      <c r="S1291" s="312"/>
      <c r="T1291" s="312"/>
      <c r="U1291" s="312"/>
      <c r="V1291" s="312"/>
      <c r="W1291" s="312"/>
      <c r="X1291" s="312"/>
      <c r="Y1291" s="312"/>
      <c r="Z1291" s="312"/>
    </row>
    <row r="1292" spans="1:26" customFormat="1">
      <c r="A1292" s="312"/>
      <c r="B1292" s="312"/>
      <c r="C1292" s="312"/>
      <c r="S1292" s="312"/>
      <c r="T1292" s="312"/>
      <c r="U1292" s="312"/>
      <c r="V1292" s="312"/>
      <c r="W1292" s="312"/>
      <c r="X1292" s="312"/>
      <c r="Y1292" s="312"/>
      <c r="Z1292" s="312"/>
    </row>
    <row r="1293" spans="1:26" customFormat="1">
      <c r="A1293" s="312"/>
      <c r="B1293" s="312"/>
      <c r="C1293" s="312"/>
      <c r="S1293" s="312"/>
      <c r="T1293" s="312"/>
      <c r="U1293" s="312"/>
      <c r="V1293" s="312"/>
      <c r="W1293" s="312"/>
      <c r="X1293" s="312"/>
      <c r="Y1293" s="312"/>
      <c r="Z1293" s="312"/>
    </row>
    <row r="1294" spans="1:26" customFormat="1">
      <c r="A1294" s="312"/>
      <c r="B1294" s="312"/>
      <c r="C1294" s="312"/>
      <c r="S1294" s="312"/>
      <c r="T1294" s="312"/>
      <c r="U1294" s="312"/>
      <c r="V1294" s="312"/>
      <c r="W1294" s="312"/>
      <c r="X1294" s="312"/>
      <c r="Y1294" s="312"/>
      <c r="Z1294" s="312"/>
    </row>
    <row r="1295" spans="1:26" customFormat="1">
      <c r="A1295" s="312"/>
      <c r="B1295" s="312"/>
      <c r="C1295" s="312"/>
      <c r="S1295" s="312"/>
      <c r="T1295" s="312"/>
      <c r="U1295" s="312"/>
      <c r="V1295" s="312"/>
      <c r="W1295" s="312"/>
      <c r="X1295" s="312"/>
      <c r="Y1295" s="312"/>
      <c r="Z1295" s="312"/>
    </row>
    <row r="1296" spans="1:26" customFormat="1">
      <c r="A1296" s="312"/>
      <c r="B1296" s="312"/>
      <c r="C1296" s="312"/>
      <c r="S1296" s="312"/>
      <c r="T1296" s="312"/>
      <c r="U1296" s="312"/>
      <c r="V1296" s="312"/>
      <c r="W1296" s="312"/>
      <c r="X1296" s="312"/>
      <c r="Y1296" s="312"/>
      <c r="Z1296" s="312"/>
    </row>
    <row r="1297" spans="1:26" customFormat="1">
      <c r="A1297" s="312"/>
      <c r="B1297" s="312"/>
      <c r="C1297" s="312"/>
      <c r="S1297" s="312"/>
      <c r="T1297" s="312"/>
      <c r="U1297" s="312"/>
      <c r="V1297" s="312"/>
      <c r="W1297" s="312"/>
      <c r="X1297" s="312"/>
      <c r="Y1297" s="312"/>
      <c r="Z1297" s="312"/>
    </row>
    <row r="1298" spans="1:26" customFormat="1">
      <c r="A1298" s="312"/>
      <c r="B1298" s="312"/>
      <c r="C1298" s="312"/>
      <c r="S1298" s="312"/>
      <c r="T1298" s="312"/>
      <c r="U1298" s="312"/>
      <c r="V1298" s="312"/>
      <c r="W1298" s="312"/>
      <c r="X1298" s="312"/>
      <c r="Y1298" s="312"/>
      <c r="Z1298" s="312"/>
    </row>
    <row r="1299" spans="1:26" customFormat="1">
      <c r="A1299" s="312"/>
      <c r="B1299" s="312"/>
      <c r="C1299" s="312"/>
      <c r="S1299" s="312"/>
      <c r="T1299" s="312"/>
      <c r="U1299" s="312"/>
      <c r="V1299" s="312"/>
      <c r="W1299" s="312"/>
      <c r="X1299" s="312"/>
      <c r="Y1299" s="312"/>
      <c r="Z1299" s="312"/>
    </row>
    <row r="1300" spans="1:26" customFormat="1">
      <c r="A1300" s="312"/>
      <c r="B1300" s="312"/>
      <c r="C1300" s="312"/>
      <c r="S1300" s="312"/>
      <c r="T1300" s="312"/>
      <c r="U1300" s="312"/>
      <c r="V1300" s="312"/>
      <c r="W1300" s="312"/>
      <c r="X1300" s="312"/>
      <c r="Y1300" s="312"/>
      <c r="Z1300" s="312"/>
    </row>
    <row r="1301" spans="1:26" customFormat="1">
      <c r="A1301" s="312"/>
      <c r="B1301" s="312"/>
      <c r="C1301" s="312"/>
      <c r="S1301" s="312"/>
      <c r="T1301" s="312"/>
      <c r="U1301" s="312"/>
      <c r="V1301" s="312"/>
      <c r="W1301" s="312"/>
      <c r="X1301" s="312"/>
      <c r="Y1301" s="312"/>
      <c r="Z1301" s="312"/>
    </row>
    <row r="1302" spans="1:26" customFormat="1">
      <c r="A1302" s="312"/>
      <c r="B1302" s="312"/>
      <c r="C1302" s="312"/>
      <c r="S1302" s="312"/>
      <c r="T1302" s="312"/>
      <c r="U1302" s="312"/>
      <c r="V1302" s="312"/>
      <c r="W1302" s="312"/>
      <c r="X1302" s="312"/>
      <c r="Y1302" s="312"/>
      <c r="Z1302" s="312"/>
    </row>
    <row r="1303" spans="1:26" customFormat="1">
      <c r="A1303" s="312"/>
      <c r="B1303" s="312"/>
      <c r="C1303" s="312"/>
      <c r="S1303" s="312"/>
      <c r="T1303" s="312"/>
      <c r="U1303" s="312"/>
      <c r="V1303" s="312"/>
      <c r="W1303" s="312"/>
      <c r="X1303" s="312"/>
      <c r="Y1303" s="312"/>
      <c r="Z1303" s="312"/>
    </row>
    <row r="1304" spans="1:26" customFormat="1">
      <c r="A1304" s="312"/>
      <c r="B1304" s="312"/>
      <c r="C1304" s="312"/>
      <c r="S1304" s="312"/>
      <c r="T1304" s="312"/>
      <c r="U1304" s="312"/>
      <c r="V1304" s="312"/>
      <c r="W1304" s="312"/>
      <c r="X1304" s="312"/>
      <c r="Y1304" s="312"/>
      <c r="Z1304" s="312"/>
    </row>
    <row r="1305" spans="1:26" customFormat="1">
      <c r="A1305" s="312"/>
      <c r="B1305" s="312"/>
      <c r="C1305" s="312"/>
      <c r="S1305" s="312"/>
      <c r="T1305" s="312"/>
      <c r="U1305" s="312"/>
      <c r="V1305" s="312"/>
      <c r="W1305" s="312"/>
      <c r="X1305" s="312"/>
      <c r="Y1305" s="312"/>
      <c r="Z1305" s="312"/>
    </row>
    <row r="1306" spans="1:26" customFormat="1">
      <c r="A1306" s="312"/>
      <c r="B1306" s="312"/>
      <c r="C1306" s="312"/>
      <c r="S1306" s="312"/>
      <c r="T1306" s="312"/>
      <c r="U1306" s="312"/>
      <c r="V1306" s="312"/>
      <c r="W1306" s="312"/>
      <c r="X1306" s="312"/>
      <c r="Y1306" s="312"/>
      <c r="Z1306" s="312"/>
    </row>
    <row r="1307" spans="1:26" customFormat="1">
      <c r="A1307" s="312"/>
      <c r="B1307" s="312"/>
      <c r="C1307" s="312"/>
      <c r="S1307" s="312"/>
      <c r="T1307" s="312"/>
      <c r="U1307" s="312"/>
      <c r="V1307" s="312"/>
      <c r="W1307" s="312"/>
      <c r="X1307" s="312"/>
      <c r="Y1307" s="312"/>
      <c r="Z1307" s="312"/>
    </row>
    <row r="1308" spans="1:26" customFormat="1">
      <c r="A1308" s="312"/>
      <c r="B1308" s="312"/>
      <c r="C1308" s="312"/>
      <c r="S1308" s="312"/>
      <c r="T1308" s="312"/>
      <c r="U1308" s="312"/>
      <c r="V1308" s="312"/>
      <c r="W1308" s="312"/>
      <c r="X1308" s="312"/>
      <c r="Y1308" s="312"/>
      <c r="Z1308" s="312"/>
    </row>
    <row r="1309" spans="1:26" customFormat="1">
      <c r="A1309" s="312"/>
      <c r="B1309" s="312"/>
      <c r="C1309" s="312"/>
      <c r="S1309" s="312"/>
      <c r="T1309" s="312"/>
      <c r="U1309" s="312"/>
      <c r="V1309" s="312"/>
      <c r="W1309" s="312"/>
      <c r="X1309" s="312"/>
      <c r="Y1309" s="312"/>
      <c r="Z1309" s="312"/>
    </row>
    <row r="1310" spans="1:26" customFormat="1">
      <c r="A1310" s="312"/>
      <c r="B1310" s="312"/>
      <c r="C1310" s="312"/>
      <c r="S1310" s="312"/>
      <c r="T1310" s="312"/>
      <c r="U1310" s="312"/>
      <c r="V1310" s="312"/>
      <c r="W1310" s="312"/>
      <c r="X1310" s="312"/>
      <c r="Y1310" s="312"/>
      <c r="Z1310" s="312"/>
    </row>
    <row r="1311" spans="1:26" customFormat="1">
      <c r="A1311" s="312"/>
      <c r="B1311" s="312"/>
      <c r="C1311" s="312"/>
      <c r="S1311" s="312"/>
      <c r="T1311" s="312"/>
      <c r="U1311" s="312"/>
      <c r="V1311" s="312"/>
      <c r="W1311" s="312"/>
      <c r="X1311" s="312"/>
      <c r="Y1311" s="312"/>
      <c r="Z1311" s="312"/>
    </row>
    <row r="1312" spans="1:26" customFormat="1">
      <c r="A1312" s="312"/>
      <c r="B1312" s="312"/>
      <c r="C1312" s="312"/>
      <c r="S1312" s="312"/>
      <c r="T1312" s="312"/>
      <c r="U1312" s="312"/>
      <c r="V1312" s="312"/>
      <c r="W1312" s="312"/>
      <c r="X1312" s="312"/>
      <c r="Y1312" s="312"/>
      <c r="Z1312" s="312"/>
    </row>
    <row r="1313" spans="1:26" customFormat="1">
      <c r="A1313" s="312"/>
      <c r="B1313" s="312"/>
      <c r="C1313" s="312"/>
      <c r="S1313" s="312"/>
      <c r="T1313" s="312"/>
      <c r="U1313" s="312"/>
      <c r="V1313" s="312"/>
      <c r="W1313" s="312"/>
      <c r="X1313" s="312"/>
      <c r="Y1313" s="312"/>
      <c r="Z1313" s="312"/>
    </row>
    <row r="1314" spans="1:26" customFormat="1">
      <c r="A1314" s="312"/>
      <c r="B1314" s="312"/>
      <c r="C1314" s="312"/>
      <c r="S1314" s="312"/>
      <c r="T1314" s="312"/>
      <c r="U1314" s="312"/>
      <c r="V1314" s="312"/>
      <c r="W1314" s="312"/>
      <c r="X1314" s="312"/>
      <c r="Y1314" s="312"/>
      <c r="Z1314" s="312"/>
    </row>
    <row r="1315" spans="1:26" customFormat="1">
      <c r="A1315" s="312"/>
      <c r="B1315" s="312"/>
      <c r="C1315" s="312"/>
      <c r="S1315" s="312"/>
      <c r="T1315" s="312"/>
      <c r="U1315" s="312"/>
      <c r="V1315" s="312"/>
      <c r="W1315" s="312"/>
      <c r="X1315" s="312"/>
      <c r="Y1315" s="312"/>
      <c r="Z1315" s="312"/>
    </row>
    <row r="1316" spans="1:26" customFormat="1">
      <c r="A1316" s="312"/>
      <c r="B1316" s="312"/>
      <c r="C1316" s="312"/>
      <c r="S1316" s="312"/>
      <c r="T1316" s="312"/>
      <c r="U1316" s="312"/>
      <c r="V1316" s="312"/>
      <c r="W1316" s="312"/>
      <c r="X1316" s="312"/>
      <c r="Y1316" s="312"/>
      <c r="Z1316" s="312"/>
    </row>
    <row r="1317" spans="1:26" customFormat="1">
      <c r="A1317" s="312"/>
      <c r="B1317" s="312"/>
      <c r="C1317" s="312"/>
      <c r="S1317" s="312"/>
      <c r="T1317" s="312"/>
      <c r="U1317" s="312"/>
      <c r="V1317" s="312"/>
      <c r="W1317" s="312"/>
      <c r="X1317" s="312"/>
      <c r="Y1317" s="312"/>
      <c r="Z1317" s="312"/>
    </row>
    <row r="1318" spans="1:26" customFormat="1">
      <c r="A1318" s="312"/>
      <c r="B1318" s="312"/>
      <c r="C1318" s="312"/>
      <c r="S1318" s="312"/>
      <c r="T1318" s="312"/>
      <c r="U1318" s="312"/>
      <c r="V1318" s="312"/>
      <c r="W1318" s="312"/>
      <c r="X1318" s="312"/>
      <c r="Y1318" s="312"/>
      <c r="Z1318" s="312"/>
    </row>
    <row r="1319" spans="1:26" customFormat="1">
      <c r="A1319" s="312"/>
      <c r="B1319" s="312"/>
      <c r="C1319" s="312"/>
      <c r="S1319" s="312"/>
      <c r="T1319" s="312"/>
      <c r="U1319" s="312"/>
      <c r="V1319" s="312"/>
      <c r="W1319" s="312"/>
      <c r="X1319" s="312"/>
      <c r="Y1319" s="312"/>
      <c r="Z1319" s="312"/>
    </row>
    <row r="1320" spans="1:26" customFormat="1">
      <c r="A1320" s="312"/>
      <c r="B1320" s="312"/>
      <c r="C1320" s="312"/>
      <c r="S1320" s="312"/>
      <c r="T1320" s="312"/>
      <c r="U1320" s="312"/>
      <c r="V1320" s="312"/>
      <c r="W1320" s="312"/>
      <c r="X1320" s="312"/>
      <c r="Y1320" s="312"/>
      <c r="Z1320" s="312"/>
    </row>
    <row r="1321" spans="1:26" customFormat="1">
      <c r="A1321" s="312"/>
      <c r="B1321" s="312"/>
      <c r="C1321" s="312"/>
      <c r="S1321" s="312"/>
      <c r="T1321" s="312"/>
      <c r="U1321" s="312"/>
      <c r="V1321" s="312"/>
      <c r="W1321" s="312"/>
      <c r="X1321" s="312"/>
      <c r="Y1321" s="312"/>
      <c r="Z1321" s="312"/>
    </row>
    <row r="1322" spans="1:26" customFormat="1">
      <c r="A1322" s="312"/>
      <c r="B1322" s="312"/>
      <c r="C1322" s="312"/>
      <c r="S1322" s="312"/>
      <c r="T1322" s="312"/>
      <c r="U1322" s="312"/>
      <c r="V1322" s="312"/>
      <c r="W1322" s="312"/>
      <c r="X1322" s="312"/>
      <c r="Y1322" s="312"/>
      <c r="Z1322" s="312"/>
    </row>
    <row r="1323" spans="1:26" customFormat="1">
      <c r="A1323" s="312"/>
      <c r="B1323" s="312"/>
      <c r="C1323" s="312"/>
      <c r="S1323" s="312"/>
      <c r="T1323" s="312"/>
      <c r="U1323" s="312"/>
      <c r="V1323" s="312"/>
      <c r="W1323" s="312"/>
      <c r="X1323" s="312"/>
      <c r="Y1323" s="312"/>
      <c r="Z1323" s="312"/>
    </row>
    <row r="1324" spans="1:26" customFormat="1">
      <c r="A1324" s="312"/>
      <c r="B1324" s="312"/>
      <c r="C1324" s="312"/>
      <c r="S1324" s="312"/>
      <c r="T1324" s="312"/>
      <c r="U1324" s="312"/>
      <c r="V1324" s="312"/>
      <c r="W1324" s="312"/>
      <c r="X1324" s="312"/>
      <c r="Y1324" s="312"/>
      <c r="Z1324" s="312"/>
    </row>
    <row r="1325" spans="1:26" customFormat="1">
      <c r="A1325" s="312"/>
      <c r="B1325" s="312"/>
      <c r="C1325" s="312"/>
      <c r="S1325" s="312"/>
      <c r="T1325" s="312"/>
      <c r="U1325" s="312"/>
      <c r="V1325" s="312"/>
      <c r="W1325" s="312"/>
      <c r="X1325" s="312"/>
      <c r="Y1325" s="312"/>
      <c r="Z1325" s="312"/>
    </row>
    <row r="1326" spans="1:26" customFormat="1">
      <c r="A1326" s="312"/>
      <c r="B1326" s="312"/>
      <c r="C1326" s="312"/>
      <c r="S1326" s="312"/>
      <c r="T1326" s="312"/>
      <c r="U1326" s="312"/>
      <c r="V1326" s="312"/>
      <c r="W1326" s="312"/>
      <c r="X1326" s="312"/>
      <c r="Y1326" s="312"/>
      <c r="Z1326" s="312"/>
    </row>
    <row r="1327" spans="1:26" customFormat="1">
      <c r="A1327" s="312"/>
      <c r="B1327" s="312"/>
      <c r="C1327" s="312"/>
      <c r="S1327" s="312"/>
      <c r="T1327" s="312"/>
      <c r="U1327" s="312"/>
      <c r="V1327" s="312"/>
      <c r="W1327" s="312"/>
      <c r="X1327" s="312"/>
      <c r="Y1327" s="312"/>
      <c r="Z1327" s="312"/>
    </row>
    <row r="1328" spans="1:26" customFormat="1">
      <c r="A1328" s="312"/>
      <c r="B1328" s="312"/>
      <c r="C1328" s="312"/>
      <c r="S1328" s="312"/>
      <c r="T1328" s="312"/>
      <c r="U1328" s="312"/>
      <c r="V1328" s="312"/>
      <c r="W1328" s="312"/>
      <c r="X1328" s="312"/>
      <c r="Y1328" s="312"/>
      <c r="Z1328" s="312"/>
    </row>
    <row r="1329" spans="1:26" customFormat="1">
      <c r="A1329" s="312"/>
      <c r="B1329" s="312"/>
      <c r="C1329" s="312"/>
      <c r="S1329" s="312"/>
      <c r="T1329" s="312"/>
      <c r="U1329" s="312"/>
      <c r="V1329" s="312"/>
      <c r="W1329" s="312"/>
      <c r="X1329" s="312"/>
      <c r="Y1329" s="312"/>
      <c r="Z1329" s="312"/>
    </row>
    <row r="1330" spans="1:26" customFormat="1">
      <c r="A1330" s="312"/>
      <c r="B1330" s="312"/>
      <c r="C1330" s="312"/>
      <c r="S1330" s="312"/>
      <c r="T1330" s="312"/>
      <c r="U1330" s="312"/>
      <c r="V1330" s="312"/>
      <c r="W1330" s="312"/>
      <c r="X1330" s="312"/>
      <c r="Y1330" s="312"/>
      <c r="Z1330" s="312"/>
    </row>
    <row r="1331" spans="1:26" customFormat="1">
      <c r="A1331" s="312"/>
      <c r="B1331" s="312"/>
      <c r="C1331" s="312"/>
      <c r="S1331" s="312"/>
      <c r="T1331" s="312"/>
      <c r="U1331" s="312"/>
      <c r="V1331" s="312"/>
      <c r="W1331" s="312"/>
      <c r="X1331" s="312"/>
      <c r="Y1331" s="312"/>
      <c r="Z1331" s="312"/>
    </row>
    <row r="1332" spans="1:26" customFormat="1">
      <c r="A1332" s="312"/>
      <c r="B1332" s="312"/>
      <c r="C1332" s="312"/>
      <c r="S1332" s="312"/>
      <c r="T1332" s="312"/>
      <c r="U1332" s="312"/>
      <c r="V1332" s="312"/>
      <c r="W1332" s="312"/>
      <c r="X1332" s="312"/>
      <c r="Y1332" s="312"/>
      <c r="Z1332" s="312"/>
    </row>
    <row r="1333" spans="1:26" customFormat="1">
      <c r="A1333" s="312"/>
      <c r="B1333" s="312"/>
      <c r="C1333" s="312"/>
      <c r="S1333" s="312"/>
      <c r="T1333" s="312"/>
      <c r="U1333" s="312"/>
      <c r="V1333" s="312"/>
      <c r="W1333" s="312"/>
      <c r="X1333" s="312"/>
      <c r="Y1333" s="312"/>
      <c r="Z1333" s="312"/>
    </row>
    <row r="1334" spans="1:26" customFormat="1">
      <c r="A1334" s="312"/>
      <c r="B1334" s="312"/>
      <c r="C1334" s="312"/>
      <c r="S1334" s="312"/>
      <c r="T1334" s="312"/>
      <c r="U1334" s="312"/>
      <c r="V1334" s="312"/>
      <c r="W1334" s="312"/>
      <c r="X1334" s="312"/>
      <c r="Y1334" s="312"/>
      <c r="Z1334" s="312"/>
    </row>
    <row r="1335" spans="1:26" customFormat="1">
      <c r="A1335" s="312"/>
      <c r="B1335" s="312"/>
      <c r="C1335" s="312"/>
      <c r="S1335" s="312"/>
      <c r="T1335" s="312"/>
      <c r="U1335" s="312"/>
      <c r="V1335" s="312"/>
      <c r="W1335" s="312"/>
      <c r="X1335" s="312"/>
      <c r="Y1335" s="312"/>
      <c r="Z1335" s="312"/>
    </row>
    <row r="1336" spans="1:26" customFormat="1">
      <c r="A1336" s="312"/>
      <c r="B1336" s="312"/>
      <c r="C1336" s="312"/>
      <c r="S1336" s="312"/>
      <c r="T1336" s="312"/>
      <c r="U1336" s="312"/>
      <c r="V1336" s="312"/>
      <c r="W1336" s="312"/>
      <c r="X1336" s="312"/>
      <c r="Y1336" s="312"/>
      <c r="Z1336" s="312"/>
    </row>
    <row r="1337" spans="1:26" customFormat="1">
      <c r="A1337" s="312"/>
      <c r="B1337" s="312"/>
      <c r="C1337" s="312"/>
      <c r="S1337" s="312"/>
      <c r="T1337" s="312"/>
      <c r="U1337" s="312"/>
      <c r="V1337" s="312"/>
      <c r="W1337" s="312"/>
      <c r="X1337" s="312"/>
      <c r="Y1337" s="312"/>
      <c r="Z1337" s="312"/>
    </row>
    <row r="1338" spans="1:26" customFormat="1">
      <c r="A1338" s="312"/>
      <c r="B1338" s="312"/>
      <c r="C1338" s="312"/>
      <c r="S1338" s="312"/>
      <c r="T1338" s="312"/>
      <c r="U1338" s="312"/>
      <c r="V1338" s="312"/>
      <c r="W1338" s="312"/>
      <c r="X1338" s="312"/>
      <c r="Y1338" s="312"/>
      <c r="Z1338" s="312"/>
    </row>
    <row r="1339" spans="1:26" customFormat="1">
      <c r="A1339" s="312"/>
      <c r="B1339" s="312"/>
      <c r="C1339" s="312"/>
      <c r="S1339" s="312"/>
      <c r="T1339" s="312"/>
      <c r="U1339" s="312"/>
      <c r="V1339" s="312"/>
      <c r="W1339" s="312"/>
      <c r="X1339" s="312"/>
      <c r="Y1339" s="312"/>
      <c r="Z1339" s="312"/>
    </row>
    <row r="1340" spans="1:26" customFormat="1">
      <c r="A1340" s="312"/>
      <c r="B1340" s="312"/>
      <c r="C1340" s="312"/>
      <c r="S1340" s="312"/>
      <c r="T1340" s="312"/>
      <c r="U1340" s="312"/>
      <c r="V1340" s="312"/>
      <c r="W1340" s="312"/>
      <c r="X1340" s="312"/>
      <c r="Y1340" s="312"/>
      <c r="Z1340" s="312"/>
    </row>
    <row r="1341" spans="1:26" customFormat="1">
      <c r="A1341" s="312"/>
      <c r="B1341" s="312"/>
      <c r="C1341" s="312"/>
      <c r="S1341" s="312"/>
      <c r="T1341" s="312"/>
      <c r="U1341" s="312"/>
      <c r="V1341" s="312"/>
      <c r="W1341" s="312"/>
      <c r="X1341" s="312"/>
      <c r="Y1341" s="312"/>
      <c r="Z1341" s="312"/>
    </row>
    <row r="1342" spans="1:26" customFormat="1">
      <c r="A1342" s="312"/>
      <c r="B1342" s="312"/>
      <c r="C1342" s="312"/>
      <c r="S1342" s="312"/>
      <c r="T1342" s="312"/>
      <c r="U1342" s="312"/>
      <c r="V1342" s="312"/>
      <c r="W1342" s="312"/>
      <c r="X1342" s="312"/>
      <c r="Y1342" s="312"/>
      <c r="Z1342" s="312"/>
    </row>
    <row r="1343" spans="1:26" customFormat="1">
      <c r="A1343" s="312"/>
      <c r="B1343" s="312"/>
      <c r="C1343" s="312"/>
      <c r="S1343" s="312"/>
      <c r="T1343" s="312"/>
      <c r="U1343" s="312"/>
      <c r="V1343" s="312"/>
      <c r="W1343" s="312"/>
      <c r="X1343" s="312"/>
      <c r="Y1343" s="312"/>
      <c r="Z1343" s="312"/>
    </row>
    <row r="1344" spans="1:26" customFormat="1">
      <c r="A1344" s="312"/>
      <c r="B1344" s="312"/>
      <c r="C1344" s="312"/>
      <c r="S1344" s="312"/>
      <c r="T1344" s="312"/>
      <c r="U1344" s="312"/>
      <c r="V1344" s="312"/>
      <c r="W1344" s="312"/>
      <c r="X1344" s="312"/>
      <c r="Y1344" s="312"/>
      <c r="Z1344" s="312"/>
    </row>
    <row r="1345" spans="1:26" customFormat="1">
      <c r="A1345" s="312"/>
      <c r="B1345" s="312"/>
      <c r="C1345" s="312"/>
      <c r="S1345" s="312"/>
      <c r="T1345" s="312"/>
      <c r="U1345" s="312"/>
      <c r="V1345" s="312"/>
      <c r="W1345" s="312"/>
      <c r="X1345" s="312"/>
      <c r="Y1345" s="312"/>
      <c r="Z1345" s="312"/>
    </row>
    <row r="1346" spans="1:26" customFormat="1">
      <c r="A1346" s="312"/>
      <c r="B1346" s="312"/>
      <c r="C1346" s="312"/>
      <c r="S1346" s="312"/>
      <c r="T1346" s="312"/>
      <c r="U1346" s="312"/>
      <c r="V1346" s="312"/>
      <c r="W1346" s="312"/>
      <c r="X1346" s="312"/>
      <c r="Y1346" s="312"/>
      <c r="Z1346" s="312"/>
    </row>
    <row r="1347" spans="1:26" customFormat="1">
      <c r="A1347" s="312"/>
      <c r="B1347" s="312"/>
      <c r="C1347" s="312"/>
      <c r="S1347" s="312"/>
      <c r="T1347" s="312"/>
      <c r="U1347" s="312"/>
      <c r="V1347" s="312"/>
      <c r="W1347" s="312"/>
      <c r="X1347" s="312"/>
      <c r="Y1347" s="312"/>
      <c r="Z1347" s="312"/>
    </row>
    <row r="1348" spans="1:26" customFormat="1">
      <c r="A1348" s="312"/>
      <c r="B1348" s="312"/>
      <c r="C1348" s="312"/>
      <c r="S1348" s="312"/>
      <c r="T1348" s="312"/>
      <c r="U1348" s="312"/>
      <c r="V1348" s="312"/>
      <c r="W1348" s="312"/>
      <c r="X1348" s="312"/>
      <c r="Y1348" s="312"/>
      <c r="Z1348" s="312"/>
    </row>
    <row r="1349" spans="1:26" customFormat="1">
      <c r="A1349" s="312"/>
      <c r="B1349" s="312"/>
      <c r="C1349" s="312"/>
      <c r="S1349" s="312"/>
      <c r="T1349" s="312"/>
      <c r="U1349" s="312"/>
      <c r="V1349" s="312"/>
      <c r="W1349" s="312"/>
      <c r="X1349" s="312"/>
      <c r="Y1349" s="312"/>
      <c r="Z1349" s="312"/>
    </row>
    <row r="1350" spans="1:26" customFormat="1">
      <c r="A1350" s="312"/>
      <c r="B1350" s="312"/>
      <c r="C1350" s="312"/>
      <c r="S1350" s="312"/>
      <c r="T1350" s="312"/>
      <c r="U1350" s="312"/>
      <c r="V1350" s="312"/>
      <c r="W1350" s="312"/>
      <c r="X1350" s="312"/>
      <c r="Y1350" s="312"/>
      <c r="Z1350" s="312"/>
    </row>
    <row r="1351" spans="1:26" customFormat="1">
      <c r="A1351" s="312"/>
      <c r="B1351" s="312"/>
      <c r="C1351" s="312"/>
      <c r="S1351" s="312"/>
      <c r="T1351" s="312"/>
      <c r="U1351" s="312"/>
      <c r="V1351" s="312"/>
      <c r="W1351" s="312"/>
      <c r="X1351" s="312"/>
      <c r="Y1351" s="312"/>
      <c r="Z1351" s="312"/>
    </row>
    <row r="1352" spans="1:26" customFormat="1">
      <c r="A1352" s="312"/>
      <c r="B1352" s="312"/>
      <c r="C1352" s="312"/>
      <c r="S1352" s="312"/>
      <c r="T1352" s="312"/>
      <c r="U1352" s="312"/>
      <c r="V1352" s="312"/>
      <c r="W1352" s="312"/>
      <c r="X1352" s="312"/>
      <c r="Y1352" s="312"/>
      <c r="Z1352" s="312"/>
    </row>
    <row r="1353" spans="1:26" customFormat="1">
      <c r="A1353" s="312"/>
      <c r="B1353" s="312"/>
      <c r="C1353" s="312"/>
      <c r="S1353" s="312"/>
      <c r="T1353" s="312"/>
      <c r="U1353" s="312"/>
      <c r="V1353" s="312"/>
      <c r="W1353" s="312"/>
      <c r="X1353" s="312"/>
      <c r="Y1353" s="312"/>
      <c r="Z1353" s="312"/>
    </row>
    <row r="1354" spans="1:26" customFormat="1">
      <c r="A1354" s="312"/>
      <c r="B1354" s="312"/>
      <c r="C1354" s="312"/>
      <c r="S1354" s="312"/>
      <c r="T1354" s="312"/>
      <c r="U1354" s="312"/>
      <c r="V1354" s="312"/>
      <c r="W1354" s="312"/>
      <c r="X1354" s="312"/>
      <c r="Y1354" s="312"/>
      <c r="Z1354" s="312"/>
    </row>
    <row r="1355" spans="1:26" customFormat="1">
      <c r="A1355" s="312"/>
      <c r="B1355" s="312"/>
      <c r="C1355" s="312"/>
      <c r="S1355" s="312"/>
      <c r="T1355" s="312"/>
      <c r="U1355" s="312"/>
      <c r="V1355" s="312"/>
      <c r="W1355" s="312"/>
      <c r="X1355" s="312"/>
      <c r="Y1355" s="312"/>
      <c r="Z1355" s="312"/>
    </row>
    <row r="1356" spans="1:26" customFormat="1">
      <c r="A1356" s="312"/>
      <c r="B1356" s="312"/>
      <c r="C1356" s="312"/>
      <c r="S1356" s="312"/>
      <c r="T1356" s="312"/>
      <c r="U1356" s="312"/>
      <c r="V1356" s="312"/>
      <c r="W1356" s="312"/>
      <c r="X1356" s="312"/>
      <c r="Y1356" s="312"/>
      <c r="Z1356" s="312"/>
    </row>
    <row r="1357" spans="1:26" customFormat="1">
      <c r="A1357" s="312"/>
      <c r="B1357" s="312"/>
      <c r="C1357" s="312"/>
      <c r="S1357" s="312"/>
      <c r="T1357" s="312"/>
      <c r="U1357" s="312"/>
      <c r="V1357" s="312"/>
      <c r="W1357" s="312"/>
      <c r="X1357" s="312"/>
      <c r="Y1357" s="312"/>
      <c r="Z1357" s="312"/>
    </row>
    <row r="1358" spans="1:26" customFormat="1">
      <c r="A1358" s="312"/>
      <c r="B1358" s="312"/>
      <c r="C1358" s="312"/>
      <c r="S1358" s="312"/>
      <c r="T1358" s="312"/>
      <c r="U1358" s="312"/>
      <c r="V1358" s="312"/>
      <c r="W1358" s="312"/>
      <c r="X1358" s="312"/>
      <c r="Y1358" s="312"/>
      <c r="Z1358" s="312"/>
    </row>
    <row r="1359" spans="1:26" customFormat="1">
      <c r="A1359" s="312"/>
      <c r="B1359" s="312"/>
      <c r="C1359" s="312"/>
      <c r="S1359" s="312"/>
      <c r="T1359" s="312"/>
      <c r="U1359" s="312"/>
      <c r="V1359" s="312"/>
      <c r="W1359" s="312"/>
      <c r="X1359" s="312"/>
      <c r="Y1359" s="312"/>
      <c r="Z1359" s="312"/>
    </row>
    <row r="1360" spans="1:26" customFormat="1">
      <c r="A1360" s="312"/>
      <c r="B1360" s="312"/>
      <c r="C1360" s="312"/>
      <c r="S1360" s="312"/>
      <c r="T1360" s="312"/>
      <c r="U1360" s="312"/>
      <c r="V1360" s="312"/>
      <c r="W1360" s="312"/>
      <c r="X1360" s="312"/>
      <c r="Y1360" s="312"/>
      <c r="Z1360" s="312"/>
    </row>
    <row r="1361" spans="1:26" customFormat="1">
      <c r="A1361" s="312"/>
      <c r="B1361" s="312"/>
      <c r="C1361" s="312"/>
      <c r="S1361" s="312"/>
      <c r="T1361" s="312"/>
      <c r="U1361" s="312"/>
      <c r="V1361" s="312"/>
      <c r="W1361" s="312"/>
      <c r="X1361" s="312"/>
      <c r="Y1361" s="312"/>
      <c r="Z1361" s="312"/>
    </row>
    <row r="1362" spans="1:26" customFormat="1">
      <c r="A1362" s="312"/>
      <c r="B1362" s="312"/>
      <c r="C1362" s="312"/>
      <c r="S1362" s="312"/>
      <c r="T1362" s="312"/>
      <c r="U1362" s="312"/>
      <c r="V1362" s="312"/>
      <c r="W1362" s="312"/>
      <c r="X1362" s="312"/>
      <c r="Y1362" s="312"/>
      <c r="Z1362" s="312"/>
    </row>
    <row r="1363" spans="1:26" customFormat="1">
      <c r="A1363" s="312"/>
      <c r="B1363" s="312"/>
      <c r="C1363" s="312"/>
      <c r="S1363" s="312"/>
      <c r="T1363" s="312"/>
      <c r="U1363" s="312"/>
      <c r="V1363" s="312"/>
      <c r="W1363" s="312"/>
      <c r="X1363" s="312"/>
      <c r="Y1363" s="312"/>
      <c r="Z1363" s="312"/>
    </row>
    <row r="1364" spans="1:26" customFormat="1">
      <c r="A1364" s="312"/>
      <c r="B1364" s="312"/>
      <c r="C1364" s="312"/>
      <c r="S1364" s="312"/>
      <c r="T1364" s="312"/>
      <c r="U1364" s="312"/>
      <c r="V1364" s="312"/>
      <c r="W1364" s="312"/>
      <c r="X1364" s="312"/>
      <c r="Y1364" s="312"/>
      <c r="Z1364" s="312"/>
    </row>
    <row r="1365" spans="1:26" customFormat="1">
      <c r="A1365" s="312"/>
      <c r="B1365" s="312"/>
      <c r="C1365" s="312"/>
      <c r="S1365" s="312"/>
      <c r="T1365" s="312"/>
      <c r="U1365" s="312"/>
      <c r="V1365" s="312"/>
      <c r="W1365" s="312"/>
      <c r="X1365" s="312"/>
      <c r="Y1365" s="312"/>
      <c r="Z1365" s="312"/>
    </row>
    <row r="1366" spans="1:26" customFormat="1">
      <c r="A1366" s="312"/>
      <c r="B1366" s="312"/>
      <c r="C1366" s="312"/>
      <c r="S1366" s="312"/>
      <c r="T1366" s="312"/>
      <c r="U1366" s="312"/>
      <c r="V1366" s="312"/>
      <c r="W1366" s="312"/>
      <c r="X1366" s="312"/>
      <c r="Y1366" s="312"/>
      <c r="Z1366" s="312"/>
    </row>
    <row r="1367" spans="1:26" customFormat="1">
      <c r="A1367" s="312"/>
      <c r="B1367" s="312"/>
      <c r="C1367" s="312"/>
      <c r="S1367" s="312"/>
      <c r="T1367" s="312"/>
      <c r="U1367" s="312"/>
      <c r="V1367" s="312"/>
      <c r="W1367" s="312"/>
      <c r="X1367" s="312"/>
      <c r="Y1367" s="312"/>
      <c r="Z1367" s="312"/>
    </row>
    <row r="1368" spans="1:26" customFormat="1">
      <c r="A1368" s="312"/>
      <c r="B1368" s="312"/>
      <c r="C1368" s="312"/>
      <c r="S1368" s="312"/>
      <c r="T1368" s="312"/>
      <c r="U1368" s="312"/>
      <c r="V1368" s="312"/>
      <c r="W1368" s="312"/>
      <c r="X1368" s="312"/>
      <c r="Y1368" s="312"/>
      <c r="Z1368" s="312"/>
    </row>
    <row r="1369" spans="1:26" customFormat="1">
      <c r="A1369" s="312"/>
      <c r="B1369" s="312"/>
      <c r="C1369" s="312"/>
      <c r="S1369" s="312"/>
      <c r="T1369" s="312"/>
      <c r="U1369" s="312"/>
      <c r="V1369" s="312"/>
      <c r="W1369" s="312"/>
      <c r="X1369" s="312"/>
      <c r="Y1369" s="312"/>
      <c r="Z1369" s="312"/>
    </row>
    <row r="1370" spans="1:26" customFormat="1">
      <c r="A1370" s="312"/>
      <c r="B1370" s="312"/>
      <c r="C1370" s="312"/>
      <c r="S1370" s="312"/>
      <c r="T1370" s="312"/>
      <c r="U1370" s="312"/>
      <c r="V1370" s="312"/>
      <c r="W1370" s="312"/>
      <c r="X1370" s="312"/>
      <c r="Y1370" s="312"/>
      <c r="Z1370" s="312"/>
    </row>
    <row r="1371" spans="1:26" customFormat="1">
      <c r="A1371" s="312"/>
      <c r="B1371" s="312"/>
      <c r="C1371" s="312"/>
      <c r="S1371" s="312"/>
      <c r="T1371" s="312"/>
      <c r="U1371" s="312"/>
      <c r="V1371" s="312"/>
      <c r="W1371" s="312"/>
      <c r="X1371" s="312"/>
      <c r="Y1371" s="312"/>
      <c r="Z1371" s="312"/>
    </row>
    <row r="1372" spans="1:26" customFormat="1">
      <c r="A1372" s="312"/>
      <c r="B1372" s="312"/>
      <c r="C1372" s="312"/>
      <c r="S1372" s="312"/>
      <c r="T1372" s="312"/>
      <c r="U1372" s="312"/>
      <c r="V1372" s="312"/>
      <c r="W1372" s="312"/>
      <c r="X1372" s="312"/>
      <c r="Y1372" s="312"/>
      <c r="Z1372" s="312"/>
    </row>
    <row r="1373" spans="1:26" customFormat="1">
      <c r="A1373" s="312"/>
      <c r="B1373" s="312"/>
      <c r="C1373" s="312"/>
      <c r="S1373" s="312"/>
      <c r="T1373" s="312"/>
      <c r="U1373" s="312"/>
      <c r="V1373" s="312"/>
      <c r="W1373" s="312"/>
      <c r="X1373" s="312"/>
      <c r="Y1373" s="312"/>
      <c r="Z1373" s="312"/>
    </row>
    <row r="1374" spans="1:26" customFormat="1">
      <c r="A1374" s="312"/>
      <c r="B1374" s="312"/>
      <c r="C1374" s="312"/>
      <c r="S1374" s="312"/>
      <c r="T1374" s="312"/>
      <c r="U1374" s="312"/>
      <c r="V1374" s="312"/>
      <c r="W1374" s="312"/>
      <c r="X1374" s="312"/>
      <c r="Y1374" s="312"/>
      <c r="Z1374" s="312"/>
    </row>
    <row r="1375" spans="1:26" customFormat="1">
      <c r="A1375" s="312"/>
      <c r="B1375" s="312"/>
      <c r="C1375" s="312"/>
      <c r="S1375" s="312"/>
      <c r="T1375" s="312"/>
      <c r="U1375" s="312"/>
      <c r="V1375" s="312"/>
      <c r="W1375" s="312"/>
      <c r="X1375" s="312"/>
      <c r="Y1375" s="312"/>
      <c r="Z1375" s="312"/>
    </row>
    <row r="1376" spans="1:26" customFormat="1">
      <c r="A1376" s="312"/>
      <c r="B1376" s="312"/>
      <c r="C1376" s="312"/>
      <c r="S1376" s="312"/>
      <c r="T1376" s="312"/>
      <c r="U1376" s="312"/>
      <c r="V1376" s="312"/>
      <c r="W1376" s="312"/>
      <c r="X1376" s="312"/>
      <c r="Y1376" s="312"/>
      <c r="Z1376" s="312"/>
    </row>
    <row r="1377" spans="1:26" customFormat="1">
      <c r="A1377" s="312"/>
      <c r="B1377" s="312"/>
      <c r="C1377" s="312"/>
      <c r="S1377" s="312"/>
      <c r="T1377" s="312"/>
      <c r="U1377" s="312"/>
      <c r="V1377" s="312"/>
      <c r="W1377" s="312"/>
      <c r="X1377" s="312"/>
      <c r="Y1377" s="312"/>
      <c r="Z1377" s="312"/>
    </row>
    <row r="1378" spans="1:26" customFormat="1">
      <c r="A1378" s="312"/>
      <c r="B1378" s="312"/>
      <c r="C1378" s="312"/>
      <c r="S1378" s="312"/>
      <c r="T1378" s="312"/>
      <c r="U1378" s="312"/>
      <c r="V1378" s="312"/>
      <c r="W1378" s="312"/>
      <c r="X1378" s="312"/>
      <c r="Y1378" s="312"/>
      <c r="Z1378" s="312"/>
    </row>
    <row r="1379" spans="1:26" customFormat="1">
      <c r="A1379" s="312"/>
      <c r="B1379" s="312"/>
      <c r="C1379" s="312"/>
      <c r="S1379" s="312"/>
      <c r="T1379" s="312"/>
      <c r="U1379" s="312"/>
      <c r="V1379" s="312"/>
      <c r="W1379" s="312"/>
      <c r="X1379" s="312"/>
      <c r="Y1379" s="312"/>
      <c r="Z1379" s="312"/>
    </row>
    <row r="1380" spans="1:26" customFormat="1">
      <c r="A1380" s="312"/>
      <c r="B1380" s="312"/>
      <c r="C1380" s="312"/>
      <c r="S1380" s="312"/>
      <c r="T1380" s="312"/>
      <c r="U1380" s="312"/>
      <c r="V1380" s="312"/>
      <c r="W1380" s="312"/>
      <c r="X1380" s="312"/>
      <c r="Y1380" s="312"/>
      <c r="Z1380" s="312"/>
    </row>
    <row r="1381" spans="1:26" customFormat="1">
      <c r="A1381" s="312"/>
      <c r="B1381" s="312"/>
      <c r="C1381" s="312"/>
      <c r="S1381" s="312"/>
      <c r="T1381" s="312"/>
      <c r="U1381" s="312"/>
      <c r="V1381" s="312"/>
      <c r="W1381" s="312"/>
      <c r="X1381" s="312"/>
      <c r="Y1381" s="312"/>
      <c r="Z1381" s="312"/>
    </row>
    <row r="1382" spans="1:26" customFormat="1">
      <c r="A1382" s="312"/>
      <c r="B1382" s="312"/>
      <c r="C1382" s="312"/>
      <c r="S1382" s="312"/>
      <c r="T1382" s="312"/>
      <c r="U1382" s="312"/>
      <c r="V1382" s="312"/>
      <c r="W1382" s="312"/>
      <c r="X1382" s="312"/>
      <c r="Y1382" s="312"/>
      <c r="Z1382" s="312"/>
    </row>
    <row r="1383" spans="1:26" customFormat="1">
      <c r="A1383" s="312"/>
      <c r="B1383" s="312"/>
      <c r="C1383" s="312"/>
      <c r="S1383" s="312"/>
      <c r="T1383" s="312"/>
      <c r="U1383" s="312"/>
      <c r="V1383" s="312"/>
      <c r="W1383" s="312"/>
      <c r="X1383" s="312"/>
      <c r="Y1383" s="312"/>
      <c r="Z1383" s="312"/>
    </row>
    <row r="1384" spans="1:26" customFormat="1">
      <c r="A1384" s="312"/>
      <c r="B1384" s="312"/>
      <c r="C1384" s="312"/>
      <c r="S1384" s="312"/>
      <c r="T1384" s="312"/>
      <c r="U1384" s="312"/>
      <c r="V1384" s="312"/>
      <c r="W1384" s="312"/>
      <c r="X1384" s="312"/>
      <c r="Y1384" s="312"/>
      <c r="Z1384" s="312"/>
    </row>
    <row r="1385" spans="1:26" customFormat="1">
      <c r="A1385" s="312"/>
      <c r="B1385" s="312"/>
      <c r="C1385" s="312"/>
      <c r="S1385" s="312"/>
      <c r="T1385" s="312"/>
      <c r="U1385" s="312"/>
      <c r="V1385" s="312"/>
      <c r="W1385" s="312"/>
      <c r="X1385" s="312"/>
      <c r="Y1385" s="312"/>
      <c r="Z1385" s="312"/>
    </row>
    <row r="1386" spans="1:26" customFormat="1">
      <c r="A1386" s="312"/>
      <c r="B1386" s="312"/>
      <c r="C1386" s="312"/>
      <c r="S1386" s="312"/>
      <c r="T1386" s="312"/>
      <c r="U1386" s="312"/>
      <c r="V1386" s="312"/>
      <c r="W1386" s="312"/>
      <c r="X1386" s="312"/>
      <c r="Y1386" s="312"/>
      <c r="Z1386" s="312"/>
    </row>
    <row r="1387" spans="1:26" customFormat="1">
      <c r="A1387" s="312"/>
      <c r="B1387" s="312"/>
      <c r="C1387" s="312"/>
      <c r="S1387" s="312"/>
      <c r="T1387" s="312"/>
      <c r="U1387" s="312"/>
      <c r="V1387" s="312"/>
      <c r="W1387" s="312"/>
      <c r="X1387" s="312"/>
      <c r="Y1387" s="312"/>
      <c r="Z1387" s="312"/>
    </row>
    <row r="1388" spans="1:26" customFormat="1">
      <c r="A1388" s="312"/>
      <c r="B1388" s="312"/>
      <c r="C1388" s="312"/>
      <c r="S1388" s="312"/>
      <c r="T1388" s="312"/>
      <c r="U1388" s="312"/>
      <c r="V1388" s="312"/>
      <c r="W1388" s="312"/>
      <c r="X1388" s="312"/>
      <c r="Y1388" s="312"/>
      <c r="Z1388" s="312"/>
    </row>
    <row r="1389" spans="1:26" customFormat="1">
      <c r="A1389" s="312"/>
      <c r="B1389" s="312"/>
      <c r="C1389" s="312"/>
      <c r="S1389" s="312"/>
      <c r="T1389" s="312"/>
      <c r="U1389" s="312"/>
      <c r="V1389" s="312"/>
      <c r="W1389" s="312"/>
      <c r="X1389" s="312"/>
      <c r="Y1389" s="312"/>
      <c r="Z1389" s="312"/>
    </row>
    <row r="1390" spans="1:26" customFormat="1">
      <c r="A1390" s="312"/>
      <c r="B1390" s="312"/>
      <c r="C1390" s="312"/>
      <c r="S1390" s="312"/>
      <c r="T1390" s="312"/>
      <c r="U1390" s="312"/>
      <c r="V1390" s="312"/>
      <c r="W1390" s="312"/>
      <c r="X1390" s="312"/>
      <c r="Y1390" s="312"/>
      <c r="Z1390" s="312"/>
    </row>
    <row r="1391" spans="1:26" customFormat="1">
      <c r="A1391" s="312"/>
      <c r="B1391" s="312"/>
      <c r="C1391" s="312"/>
      <c r="S1391" s="312"/>
      <c r="T1391" s="312"/>
      <c r="U1391" s="312"/>
      <c r="V1391" s="312"/>
      <c r="W1391" s="312"/>
      <c r="X1391" s="312"/>
      <c r="Y1391" s="312"/>
      <c r="Z1391" s="312"/>
    </row>
    <row r="1392" spans="1:26" customFormat="1">
      <c r="A1392" s="312"/>
      <c r="B1392" s="312"/>
      <c r="C1392" s="312"/>
      <c r="S1392" s="312"/>
      <c r="T1392" s="312"/>
      <c r="U1392" s="312"/>
      <c r="V1392" s="312"/>
      <c r="W1392" s="312"/>
      <c r="X1392" s="312"/>
      <c r="Y1392" s="312"/>
      <c r="Z1392" s="312"/>
    </row>
    <row r="1393" spans="1:26" customFormat="1">
      <c r="A1393" s="312"/>
      <c r="B1393" s="312"/>
      <c r="C1393" s="312"/>
      <c r="S1393" s="312"/>
      <c r="T1393" s="312"/>
      <c r="U1393" s="312"/>
      <c r="V1393" s="312"/>
      <c r="W1393" s="312"/>
      <c r="X1393" s="312"/>
      <c r="Y1393" s="312"/>
      <c r="Z1393" s="312"/>
    </row>
    <row r="1394" spans="1:26" customFormat="1">
      <c r="A1394" s="312"/>
      <c r="B1394" s="312"/>
      <c r="C1394" s="312"/>
      <c r="S1394" s="312"/>
      <c r="T1394" s="312"/>
      <c r="U1394" s="312"/>
      <c r="V1394" s="312"/>
      <c r="W1394" s="312"/>
      <c r="X1394" s="312"/>
      <c r="Y1394" s="312"/>
      <c r="Z1394" s="312"/>
    </row>
    <row r="1395" spans="1:26" customFormat="1">
      <c r="A1395" s="312"/>
      <c r="B1395" s="312"/>
      <c r="C1395" s="312"/>
      <c r="S1395" s="312"/>
      <c r="T1395" s="312"/>
      <c r="U1395" s="312"/>
      <c r="V1395" s="312"/>
      <c r="W1395" s="312"/>
      <c r="X1395" s="312"/>
      <c r="Y1395" s="312"/>
      <c r="Z1395" s="312"/>
    </row>
    <row r="1396" spans="1:26" customFormat="1">
      <c r="A1396" s="312"/>
      <c r="B1396" s="312"/>
      <c r="C1396" s="312"/>
      <c r="S1396" s="312"/>
      <c r="T1396" s="312"/>
      <c r="U1396" s="312"/>
      <c r="V1396" s="312"/>
      <c r="W1396" s="312"/>
      <c r="X1396" s="312"/>
      <c r="Y1396" s="312"/>
      <c r="Z1396" s="312"/>
    </row>
    <row r="1397" spans="1:26" customFormat="1">
      <c r="A1397" s="312"/>
      <c r="B1397" s="312"/>
      <c r="C1397" s="312"/>
      <c r="S1397" s="312"/>
      <c r="T1397" s="312"/>
      <c r="U1397" s="312"/>
      <c r="V1397" s="312"/>
      <c r="W1397" s="312"/>
      <c r="X1397" s="312"/>
      <c r="Y1397" s="312"/>
      <c r="Z1397" s="312"/>
    </row>
    <row r="1398" spans="1:26" customFormat="1">
      <c r="A1398" s="312"/>
      <c r="B1398" s="312"/>
      <c r="C1398" s="312"/>
      <c r="S1398" s="312"/>
      <c r="T1398" s="312"/>
      <c r="U1398" s="312"/>
      <c r="V1398" s="312"/>
      <c r="W1398" s="312"/>
      <c r="X1398" s="312"/>
      <c r="Y1398" s="312"/>
      <c r="Z1398" s="312"/>
    </row>
    <row r="1399" spans="1:26" customFormat="1">
      <c r="A1399" s="312"/>
      <c r="B1399" s="312"/>
      <c r="C1399" s="312"/>
      <c r="S1399" s="312"/>
      <c r="T1399" s="312"/>
      <c r="U1399" s="312"/>
      <c r="V1399" s="312"/>
      <c r="W1399" s="312"/>
      <c r="X1399" s="312"/>
      <c r="Y1399" s="312"/>
      <c r="Z1399" s="312"/>
    </row>
    <row r="1400" spans="1:26" customFormat="1">
      <c r="A1400" s="312"/>
      <c r="B1400" s="312"/>
      <c r="C1400" s="312"/>
      <c r="S1400" s="312"/>
      <c r="T1400" s="312"/>
      <c r="U1400" s="312"/>
      <c r="V1400" s="312"/>
      <c r="W1400" s="312"/>
      <c r="X1400" s="312"/>
      <c r="Y1400" s="312"/>
      <c r="Z1400" s="312"/>
    </row>
    <row r="1401" spans="1:26" customFormat="1">
      <c r="A1401" s="312"/>
      <c r="B1401" s="312"/>
      <c r="C1401" s="312"/>
      <c r="S1401" s="312"/>
      <c r="T1401" s="312"/>
      <c r="U1401" s="312"/>
      <c r="V1401" s="312"/>
      <c r="W1401" s="312"/>
      <c r="X1401" s="312"/>
      <c r="Y1401" s="312"/>
      <c r="Z1401" s="312"/>
    </row>
    <row r="1402" spans="1:26" customFormat="1">
      <c r="A1402" s="312"/>
      <c r="B1402" s="312"/>
      <c r="C1402" s="312"/>
      <c r="S1402" s="312"/>
      <c r="T1402" s="312"/>
      <c r="U1402" s="312"/>
      <c r="V1402" s="312"/>
      <c r="W1402" s="312"/>
      <c r="X1402" s="312"/>
      <c r="Y1402" s="312"/>
      <c r="Z1402" s="312"/>
    </row>
    <row r="1403" spans="1:26" customFormat="1">
      <c r="A1403" s="312"/>
      <c r="B1403" s="312"/>
      <c r="C1403" s="312"/>
      <c r="S1403" s="312"/>
      <c r="T1403" s="312"/>
      <c r="U1403" s="312"/>
      <c r="V1403" s="312"/>
      <c r="W1403" s="312"/>
      <c r="X1403" s="312"/>
      <c r="Y1403" s="312"/>
      <c r="Z1403" s="312"/>
    </row>
    <row r="1404" spans="1:26" customFormat="1">
      <c r="A1404" s="312"/>
      <c r="B1404" s="312"/>
      <c r="C1404" s="312"/>
      <c r="S1404" s="312"/>
      <c r="T1404" s="312"/>
      <c r="U1404" s="312"/>
      <c r="V1404" s="312"/>
      <c r="W1404" s="312"/>
      <c r="X1404" s="312"/>
      <c r="Y1404" s="312"/>
      <c r="Z1404" s="312"/>
    </row>
    <row r="1405" spans="1:26" customFormat="1">
      <c r="A1405" s="312"/>
      <c r="B1405" s="312"/>
      <c r="C1405" s="312"/>
      <c r="S1405" s="312"/>
      <c r="T1405" s="312"/>
      <c r="U1405" s="312"/>
      <c r="V1405" s="312"/>
      <c r="W1405" s="312"/>
      <c r="X1405" s="312"/>
      <c r="Y1405" s="312"/>
      <c r="Z1405" s="312"/>
    </row>
    <row r="1406" spans="1:26" customFormat="1">
      <c r="A1406" s="312"/>
      <c r="B1406" s="312"/>
      <c r="C1406" s="312"/>
      <c r="S1406" s="312"/>
      <c r="T1406" s="312"/>
      <c r="U1406" s="312"/>
      <c r="V1406" s="312"/>
      <c r="W1406" s="312"/>
      <c r="X1406" s="312"/>
      <c r="Y1406" s="312"/>
      <c r="Z1406" s="312"/>
    </row>
    <row r="1407" spans="1:26" customFormat="1">
      <c r="A1407" s="312"/>
      <c r="B1407" s="312"/>
      <c r="C1407" s="312"/>
      <c r="S1407" s="312"/>
      <c r="T1407" s="312"/>
      <c r="U1407" s="312"/>
      <c r="V1407" s="312"/>
      <c r="W1407" s="312"/>
      <c r="X1407" s="312"/>
      <c r="Y1407" s="312"/>
      <c r="Z1407" s="312"/>
    </row>
    <row r="1408" spans="1:26" customFormat="1">
      <c r="A1408" s="312"/>
      <c r="B1408" s="312"/>
      <c r="C1408" s="312"/>
      <c r="S1408" s="312"/>
      <c r="T1408" s="312"/>
      <c r="U1408" s="312"/>
      <c r="V1408" s="312"/>
      <c r="W1408" s="312"/>
      <c r="X1408" s="312"/>
      <c r="Y1408" s="312"/>
      <c r="Z1408" s="312"/>
    </row>
    <row r="1409" spans="1:26" customFormat="1">
      <c r="A1409" s="312"/>
      <c r="B1409" s="312"/>
      <c r="C1409" s="312"/>
      <c r="S1409" s="312"/>
      <c r="T1409" s="312"/>
      <c r="U1409" s="312"/>
      <c r="V1409" s="312"/>
      <c r="W1409" s="312"/>
      <c r="X1409" s="312"/>
      <c r="Y1409" s="312"/>
      <c r="Z1409" s="312"/>
    </row>
    <row r="1410" spans="1:26" customFormat="1">
      <c r="A1410" s="312"/>
      <c r="B1410" s="312"/>
      <c r="C1410" s="312"/>
      <c r="S1410" s="312"/>
      <c r="T1410" s="312"/>
      <c r="U1410" s="312"/>
      <c r="V1410" s="312"/>
      <c r="W1410" s="312"/>
      <c r="X1410" s="312"/>
      <c r="Y1410" s="312"/>
      <c r="Z1410" s="312"/>
    </row>
    <row r="1411" spans="1:26" customFormat="1">
      <c r="A1411" s="312"/>
      <c r="B1411" s="312"/>
      <c r="C1411" s="312"/>
      <c r="S1411" s="312"/>
      <c r="T1411" s="312"/>
      <c r="U1411" s="312"/>
      <c r="V1411" s="312"/>
      <c r="W1411" s="312"/>
      <c r="X1411" s="312"/>
      <c r="Y1411" s="312"/>
      <c r="Z1411" s="312"/>
    </row>
    <row r="1412" spans="1:26" customFormat="1">
      <c r="A1412" s="312"/>
      <c r="B1412" s="312"/>
      <c r="C1412" s="312"/>
      <c r="S1412" s="312"/>
      <c r="T1412" s="312"/>
      <c r="U1412" s="312"/>
      <c r="V1412" s="312"/>
      <c r="W1412" s="312"/>
      <c r="X1412" s="312"/>
      <c r="Y1412" s="312"/>
      <c r="Z1412" s="312"/>
    </row>
    <row r="1413" spans="1:26" customFormat="1">
      <c r="A1413" s="312"/>
      <c r="B1413" s="312"/>
      <c r="C1413" s="312"/>
      <c r="S1413" s="312"/>
      <c r="T1413" s="312"/>
      <c r="U1413" s="312"/>
      <c r="V1413" s="312"/>
      <c r="W1413" s="312"/>
      <c r="X1413" s="312"/>
      <c r="Y1413" s="312"/>
      <c r="Z1413" s="312"/>
    </row>
    <row r="1414" spans="1:26" customFormat="1">
      <c r="A1414" s="312"/>
      <c r="B1414" s="312"/>
      <c r="C1414" s="312"/>
      <c r="S1414" s="312"/>
      <c r="T1414" s="312"/>
      <c r="U1414" s="312"/>
      <c r="V1414" s="312"/>
      <c r="W1414" s="312"/>
      <c r="X1414" s="312"/>
      <c r="Y1414" s="312"/>
      <c r="Z1414" s="312"/>
    </row>
    <row r="1415" spans="1:26" customFormat="1">
      <c r="A1415" s="312"/>
      <c r="B1415" s="312"/>
      <c r="C1415" s="312"/>
      <c r="S1415" s="312"/>
      <c r="T1415" s="312"/>
      <c r="U1415" s="312"/>
      <c r="V1415" s="312"/>
      <c r="W1415" s="312"/>
      <c r="X1415" s="312"/>
      <c r="Y1415" s="312"/>
      <c r="Z1415" s="312"/>
    </row>
    <row r="1416" spans="1:26" customFormat="1">
      <c r="A1416" s="312"/>
      <c r="B1416" s="312"/>
      <c r="C1416" s="312"/>
      <c r="S1416" s="312"/>
      <c r="T1416" s="312"/>
      <c r="U1416" s="312"/>
      <c r="V1416" s="312"/>
      <c r="W1416" s="312"/>
      <c r="X1416" s="312"/>
      <c r="Y1416" s="312"/>
      <c r="Z1416" s="312"/>
    </row>
    <row r="1417" spans="1:26" customFormat="1">
      <c r="A1417" s="312"/>
      <c r="B1417" s="312"/>
      <c r="C1417" s="312"/>
      <c r="S1417" s="312"/>
      <c r="T1417" s="312"/>
      <c r="U1417" s="312"/>
      <c r="V1417" s="312"/>
      <c r="W1417" s="312"/>
      <c r="X1417" s="312"/>
      <c r="Y1417" s="312"/>
      <c r="Z1417" s="312"/>
    </row>
    <row r="1418" spans="1:26" customFormat="1">
      <c r="A1418" s="312"/>
      <c r="B1418" s="312"/>
      <c r="C1418" s="312"/>
      <c r="S1418" s="312"/>
      <c r="T1418" s="312"/>
      <c r="U1418" s="312"/>
      <c r="V1418" s="312"/>
      <c r="W1418" s="312"/>
      <c r="X1418" s="312"/>
      <c r="Y1418" s="312"/>
      <c r="Z1418" s="312"/>
    </row>
    <row r="1419" spans="1:26" customFormat="1">
      <c r="A1419" s="312"/>
      <c r="B1419" s="312"/>
      <c r="C1419" s="312"/>
      <c r="S1419" s="312"/>
      <c r="T1419" s="312"/>
      <c r="U1419" s="312"/>
      <c r="V1419" s="312"/>
      <c r="W1419" s="312"/>
      <c r="X1419" s="312"/>
      <c r="Y1419" s="312"/>
      <c r="Z1419" s="312"/>
    </row>
    <row r="1420" spans="1:26" customFormat="1">
      <c r="A1420" s="312"/>
      <c r="B1420" s="312"/>
      <c r="C1420" s="312"/>
      <c r="S1420" s="312"/>
      <c r="T1420" s="312"/>
      <c r="U1420" s="312"/>
      <c r="V1420" s="312"/>
      <c r="W1420" s="312"/>
      <c r="X1420" s="312"/>
      <c r="Y1420" s="312"/>
      <c r="Z1420" s="312"/>
    </row>
    <row r="1421" spans="1:26" customFormat="1">
      <c r="A1421" s="312"/>
      <c r="B1421" s="312"/>
      <c r="C1421" s="312"/>
      <c r="S1421" s="312"/>
      <c r="T1421" s="312"/>
      <c r="U1421" s="312"/>
      <c r="V1421" s="312"/>
      <c r="W1421" s="312"/>
      <c r="X1421" s="312"/>
      <c r="Y1421" s="312"/>
      <c r="Z1421" s="312"/>
    </row>
    <row r="1422" spans="1:26" customFormat="1">
      <c r="A1422" s="312"/>
      <c r="B1422" s="312"/>
      <c r="C1422" s="312"/>
      <c r="S1422" s="312"/>
      <c r="T1422" s="312"/>
      <c r="U1422" s="312"/>
      <c r="V1422" s="312"/>
      <c r="W1422" s="312"/>
      <c r="X1422" s="312"/>
      <c r="Y1422" s="312"/>
      <c r="Z1422" s="312"/>
    </row>
    <row r="1423" spans="1:26" customFormat="1">
      <c r="A1423" s="312"/>
      <c r="B1423" s="312"/>
      <c r="C1423" s="312"/>
      <c r="S1423" s="312"/>
      <c r="T1423" s="312"/>
      <c r="U1423" s="312"/>
      <c r="V1423" s="312"/>
      <c r="W1423" s="312"/>
      <c r="X1423" s="312"/>
      <c r="Y1423" s="312"/>
      <c r="Z1423" s="312"/>
    </row>
    <row r="1424" spans="1:26" customFormat="1">
      <c r="A1424" s="312"/>
      <c r="B1424" s="312"/>
      <c r="C1424" s="312"/>
      <c r="S1424" s="312"/>
      <c r="T1424" s="312"/>
      <c r="U1424" s="312"/>
      <c r="V1424" s="312"/>
      <c r="W1424" s="312"/>
      <c r="X1424" s="312"/>
      <c r="Y1424" s="312"/>
      <c r="Z1424" s="312"/>
    </row>
    <row r="1425" spans="1:26" customFormat="1">
      <c r="A1425" s="312"/>
      <c r="B1425" s="312"/>
      <c r="C1425" s="312"/>
      <c r="S1425" s="312"/>
      <c r="T1425" s="312"/>
      <c r="U1425" s="312"/>
      <c r="V1425" s="312"/>
      <c r="W1425" s="312"/>
      <c r="X1425" s="312"/>
      <c r="Y1425" s="312"/>
      <c r="Z1425" s="312"/>
    </row>
    <row r="1426" spans="1:26" customFormat="1">
      <c r="A1426" s="312"/>
      <c r="B1426" s="312"/>
      <c r="C1426" s="312"/>
      <c r="S1426" s="312"/>
      <c r="T1426" s="312"/>
      <c r="U1426" s="312"/>
      <c r="V1426" s="312"/>
      <c r="W1426" s="312"/>
      <c r="X1426" s="312"/>
      <c r="Y1426" s="312"/>
      <c r="Z1426" s="312"/>
    </row>
    <row r="1427" spans="1:26" customFormat="1">
      <c r="A1427" s="312"/>
      <c r="B1427" s="312"/>
      <c r="C1427" s="312"/>
      <c r="S1427" s="312"/>
      <c r="T1427" s="312"/>
      <c r="U1427" s="312"/>
      <c r="V1427" s="312"/>
      <c r="W1427" s="312"/>
      <c r="X1427" s="312"/>
      <c r="Y1427" s="312"/>
      <c r="Z1427" s="312"/>
    </row>
    <row r="1428" spans="1:26" customFormat="1">
      <c r="A1428" s="312"/>
      <c r="B1428" s="312"/>
      <c r="C1428" s="312"/>
      <c r="S1428" s="312"/>
      <c r="T1428" s="312"/>
      <c r="U1428" s="312"/>
      <c r="V1428" s="312"/>
      <c r="W1428" s="312"/>
      <c r="X1428" s="312"/>
      <c r="Y1428" s="312"/>
      <c r="Z1428" s="312"/>
    </row>
    <row r="1429" spans="1:26" customFormat="1">
      <c r="A1429" s="312"/>
      <c r="B1429" s="312"/>
      <c r="C1429" s="312"/>
      <c r="S1429" s="312"/>
      <c r="T1429" s="312"/>
      <c r="U1429" s="312"/>
      <c r="V1429" s="312"/>
      <c r="W1429" s="312"/>
      <c r="X1429" s="312"/>
      <c r="Y1429" s="312"/>
      <c r="Z1429" s="312"/>
    </row>
    <row r="1430" spans="1:26" customFormat="1">
      <c r="A1430" s="312"/>
      <c r="B1430" s="312"/>
      <c r="C1430" s="312"/>
      <c r="S1430" s="312"/>
      <c r="T1430" s="312"/>
      <c r="U1430" s="312"/>
      <c r="V1430" s="312"/>
      <c r="W1430" s="312"/>
      <c r="X1430" s="312"/>
      <c r="Y1430" s="312"/>
      <c r="Z1430" s="312"/>
    </row>
    <row r="1431" spans="1:26" customFormat="1">
      <c r="A1431" s="312"/>
      <c r="B1431" s="312"/>
      <c r="C1431" s="312"/>
      <c r="S1431" s="312"/>
      <c r="T1431" s="312"/>
      <c r="U1431" s="312"/>
      <c r="V1431" s="312"/>
      <c r="W1431" s="312"/>
      <c r="X1431" s="312"/>
      <c r="Y1431" s="312"/>
      <c r="Z1431" s="312"/>
    </row>
    <row r="1432" spans="1:26" customFormat="1">
      <c r="A1432" s="312"/>
      <c r="B1432" s="312"/>
      <c r="C1432" s="312"/>
      <c r="S1432" s="312"/>
      <c r="T1432" s="312"/>
      <c r="U1432" s="312"/>
      <c r="V1432" s="312"/>
      <c r="W1432" s="312"/>
      <c r="X1432" s="312"/>
      <c r="Y1432" s="312"/>
      <c r="Z1432" s="312"/>
    </row>
    <row r="1433" spans="1:26" customFormat="1">
      <c r="A1433" s="312"/>
      <c r="B1433" s="312"/>
      <c r="C1433" s="312"/>
      <c r="S1433" s="312"/>
      <c r="T1433" s="312"/>
      <c r="U1433" s="312"/>
      <c r="V1433" s="312"/>
      <c r="W1433" s="312"/>
      <c r="X1433" s="312"/>
      <c r="Y1433" s="312"/>
      <c r="Z1433" s="312"/>
    </row>
    <row r="1434" spans="1:26" customFormat="1">
      <c r="A1434" s="312"/>
      <c r="B1434" s="312"/>
      <c r="C1434" s="312"/>
      <c r="S1434" s="312"/>
      <c r="T1434" s="312"/>
      <c r="U1434" s="312"/>
      <c r="V1434" s="312"/>
      <c r="W1434" s="312"/>
      <c r="X1434" s="312"/>
      <c r="Y1434" s="312"/>
      <c r="Z1434" s="312"/>
    </row>
    <row r="1435" spans="1:26" customFormat="1">
      <c r="A1435" s="312"/>
      <c r="B1435" s="312"/>
      <c r="C1435" s="312"/>
      <c r="S1435" s="312"/>
      <c r="T1435" s="312"/>
      <c r="U1435" s="312"/>
      <c r="V1435" s="312"/>
      <c r="W1435" s="312"/>
      <c r="X1435" s="312"/>
      <c r="Y1435" s="312"/>
      <c r="Z1435" s="312"/>
    </row>
    <row r="1436" spans="1:26" customFormat="1">
      <c r="A1436" s="312"/>
      <c r="B1436" s="312"/>
      <c r="C1436" s="312"/>
      <c r="S1436" s="312"/>
      <c r="T1436" s="312"/>
      <c r="U1436" s="312"/>
      <c r="V1436" s="312"/>
      <c r="W1436" s="312"/>
      <c r="X1436" s="312"/>
      <c r="Y1436" s="312"/>
      <c r="Z1436" s="312"/>
    </row>
    <row r="1437" spans="1:26" customFormat="1">
      <c r="A1437" s="312"/>
      <c r="B1437" s="312"/>
      <c r="C1437" s="312"/>
      <c r="S1437" s="312"/>
      <c r="T1437" s="312"/>
      <c r="U1437" s="312"/>
      <c r="V1437" s="312"/>
      <c r="W1437" s="312"/>
      <c r="X1437" s="312"/>
      <c r="Y1437" s="312"/>
      <c r="Z1437" s="312"/>
    </row>
    <row r="1438" spans="1:26" customFormat="1">
      <c r="A1438" s="312"/>
      <c r="B1438" s="312"/>
      <c r="C1438" s="312"/>
      <c r="S1438" s="312"/>
      <c r="T1438" s="312"/>
      <c r="U1438" s="312"/>
      <c r="V1438" s="312"/>
      <c r="W1438" s="312"/>
      <c r="X1438" s="312"/>
      <c r="Y1438" s="312"/>
      <c r="Z1438" s="312"/>
    </row>
    <row r="1439" spans="1:26" customFormat="1">
      <c r="A1439" s="312"/>
      <c r="B1439" s="312"/>
      <c r="C1439" s="312"/>
      <c r="S1439" s="312"/>
      <c r="T1439" s="312"/>
      <c r="U1439" s="312"/>
      <c r="V1439" s="312"/>
      <c r="W1439" s="312"/>
      <c r="X1439" s="312"/>
      <c r="Y1439" s="312"/>
      <c r="Z1439" s="312"/>
    </row>
    <row r="1440" spans="1:26" customFormat="1">
      <c r="A1440" s="312"/>
      <c r="B1440" s="312"/>
      <c r="C1440" s="312"/>
      <c r="S1440" s="312"/>
      <c r="T1440" s="312"/>
      <c r="U1440" s="312"/>
      <c r="V1440" s="312"/>
      <c r="W1440" s="312"/>
      <c r="X1440" s="312"/>
      <c r="Y1440" s="312"/>
      <c r="Z1440" s="312"/>
    </row>
    <row r="1441" spans="1:26" customFormat="1">
      <c r="A1441" s="312"/>
      <c r="B1441" s="312"/>
      <c r="C1441" s="312"/>
      <c r="S1441" s="312"/>
      <c r="T1441" s="312"/>
      <c r="U1441" s="312"/>
      <c r="V1441" s="312"/>
      <c r="W1441" s="312"/>
      <c r="X1441" s="312"/>
      <c r="Y1441" s="312"/>
      <c r="Z1441" s="312"/>
    </row>
    <row r="1442" spans="1:26" customFormat="1">
      <c r="A1442" s="312"/>
      <c r="B1442" s="312"/>
      <c r="C1442" s="312"/>
      <c r="S1442" s="312"/>
      <c r="T1442" s="312"/>
      <c r="U1442" s="312"/>
      <c r="V1442" s="312"/>
      <c r="W1442" s="312"/>
      <c r="X1442" s="312"/>
      <c r="Y1442" s="312"/>
      <c r="Z1442" s="312"/>
    </row>
    <row r="1443" spans="1:26" customFormat="1">
      <c r="A1443" s="312"/>
      <c r="B1443" s="312"/>
      <c r="C1443" s="312"/>
      <c r="S1443" s="312"/>
      <c r="T1443" s="312"/>
      <c r="U1443" s="312"/>
      <c r="V1443" s="312"/>
      <c r="W1443" s="312"/>
      <c r="X1443" s="312"/>
      <c r="Y1443" s="312"/>
      <c r="Z1443" s="312"/>
    </row>
    <row r="1444" spans="1:26" customFormat="1">
      <c r="A1444" s="312"/>
      <c r="B1444" s="312"/>
      <c r="C1444" s="312"/>
      <c r="S1444" s="312"/>
      <c r="T1444" s="312"/>
      <c r="U1444" s="312"/>
      <c r="V1444" s="312"/>
      <c r="W1444" s="312"/>
      <c r="X1444" s="312"/>
      <c r="Y1444" s="312"/>
      <c r="Z1444" s="312"/>
    </row>
    <row r="1445" spans="1:26" customFormat="1">
      <c r="A1445" s="312"/>
      <c r="B1445" s="312"/>
      <c r="C1445" s="312"/>
      <c r="S1445" s="312"/>
      <c r="T1445" s="312"/>
      <c r="U1445" s="312"/>
      <c r="V1445" s="312"/>
      <c r="W1445" s="312"/>
      <c r="X1445" s="312"/>
      <c r="Y1445" s="312"/>
      <c r="Z1445" s="312"/>
    </row>
    <row r="1446" spans="1:26" customFormat="1">
      <c r="A1446" s="312"/>
      <c r="B1446" s="312"/>
      <c r="C1446" s="312"/>
      <c r="S1446" s="312"/>
      <c r="T1446" s="312"/>
      <c r="U1446" s="312"/>
      <c r="V1446" s="312"/>
      <c r="W1446" s="312"/>
      <c r="X1446" s="312"/>
      <c r="Y1446" s="312"/>
      <c r="Z1446" s="312"/>
    </row>
    <row r="1447" spans="1:26" customFormat="1">
      <c r="A1447" s="312"/>
      <c r="B1447" s="312"/>
      <c r="C1447" s="312"/>
      <c r="S1447" s="312"/>
      <c r="T1447" s="312"/>
      <c r="U1447" s="312"/>
      <c r="V1447" s="312"/>
      <c r="W1447" s="312"/>
      <c r="X1447" s="312"/>
      <c r="Y1447" s="312"/>
      <c r="Z1447" s="312"/>
    </row>
    <row r="1448" spans="1:26" customFormat="1">
      <c r="A1448" s="312"/>
      <c r="B1448" s="312"/>
      <c r="C1448" s="312"/>
      <c r="S1448" s="312"/>
      <c r="T1448" s="312"/>
      <c r="U1448" s="312"/>
      <c r="V1448" s="312"/>
      <c r="W1448" s="312"/>
      <c r="X1448" s="312"/>
      <c r="Y1448" s="312"/>
      <c r="Z1448" s="312"/>
    </row>
    <row r="1449" spans="1:26" customFormat="1">
      <c r="A1449" s="312"/>
      <c r="B1449" s="312"/>
      <c r="C1449" s="312"/>
      <c r="S1449" s="312"/>
      <c r="T1449" s="312"/>
      <c r="U1449" s="312"/>
      <c r="V1449" s="312"/>
      <c r="W1449" s="312"/>
      <c r="X1449" s="312"/>
      <c r="Y1449" s="312"/>
      <c r="Z1449" s="312"/>
    </row>
    <row r="1450" spans="1:26" customFormat="1">
      <c r="A1450" s="312"/>
      <c r="B1450" s="312"/>
      <c r="C1450" s="312"/>
      <c r="S1450" s="312"/>
      <c r="T1450" s="312"/>
      <c r="U1450" s="312"/>
      <c r="V1450" s="312"/>
      <c r="W1450" s="312"/>
      <c r="X1450" s="312"/>
      <c r="Y1450" s="312"/>
      <c r="Z1450" s="312"/>
    </row>
    <row r="1451" spans="1:26" customFormat="1">
      <c r="A1451" s="312"/>
      <c r="B1451" s="312"/>
      <c r="C1451" s="312"/>
      <c r="S1451" s="312"/>
      <c r="T1451" s="312"/>
      <c r="U1451" s="312"/>
      <c r="V1451" s="312"/>
      <c r="W1451" s="312"/>
      <c r="X1451" s="312"/>
      <c r="Y1451" s="312"/>
      <c r="Z1451" s="312"/>
    </row>
    <row r="1452" spans="1:26" customFormat="1">
      <c r="A1452" s="312"/>
      <c r="B1452" s="312"/>
      <c r="C1452" s="312"/>
      <c r="S1452" s="312"/>
      <c r="T1452" s="312"/>
      <c r="U1452" s="312"/>
      <c r="V1452" s="312"/>
      <c r="W1452" s="312"/>
      <c r="X1452" s="312"/>
      <c r="Y1452" s="312"/>
      <c r="Z1452" s="312"/>
    </row>
    <row r="1453" spans="1:26" customFormat="1">
      <c r="A1453" s="312"/>
      <c r="B1453" s="312"/>
      <c r="C1453" s="312"/>
      <c r="S1453" s="312"/>
      <c r="T1453" s="312"/>
      <c r="U1453" s="312"/>
      <c r="V1453" s="312"/>
      <c r="W1453" s="312"/>
      <c r="X1453" s="312"/>
      <c r="Y1453" s="312"/>
      <c r="Z1453" s="312"/>
    </row>
    <row r="1454" spans="1:26" customFormat="1">
      <c r="A1454" s="312"/>
      <c r="B1454" s="312"/>
      <c r="C1454" s="312"/>
      <c r="S1454" s="312"/>
      <c r="T1454" s="312"/>
      <c r="U1454" s="312"/>
      <c r="V1454" s="312"/>
      <c r="W1454" s="312"/>
      <c r="X1454" s="312"/>
      <c r="Y1454" s="312"/>
      <c r="Z1454" s="312"/>
    </row>
    <row r="1455" spans="1:26" customFormat="1">
      <c r="A1455" s="312"/>
      <c r="B1455" s="312"/>
      <c r="C1455" s="312"/>
      <c r="S1455" s="312"/>
      <c r="T1455" s="312"/>
      <c r="U1455" s="312"/>
      <c r="V1455" s="312"/>
      <c r="W1455" s="312"/>
      <c r="X1455" s="312"/>
      <c r="Y1455" s="312"/>
      <c r="Z1455" s="312"/>
    </row>
    <row r="1456" spans="1:26" customFormat="1">
      <c r="A1456" s="312"/>
      <c r="B1456" s="312"/>
      <c r="C1456" s="312"/>
      <c r="S1456" s="312"/>
      <c r="T1456" s="312"/>
      <c r="U1456" s="312"/>
      <c r="V1456" s="312"/>
      <c r="W1456" s="312"/>
      <c r="X1456" s="312"/>
      <c r="Y1456" s="312"/>
      <c r="Z1456" s="312"/>
    </row>
    <row r="1457" spans="1:26" customFormat="1">
      <c r="A1457" s="312"/>
      <c r="B1457" s="312"/>
      <c r="C1457" s="312"/>
      <c r="S1457" s="312"/>
      <c r="T1457" s="312"/>
      <c r="U1457" s="312"/>
      <c r="V1457" s="312"/>
      <c r="W1457" s="312"/>
      <c r="X1457" s="312"/>
      <c r="Y1457" s="312"/>
      <c r="Z1457" s="312"/>
    </row>
    <row r="1458" spans="1:26" customFormat="1">
      <c r="A1458" s="312"/>
      <c r="B1458" s="312"/>
      <c r="C1458" s="312"/>
      <c r="S1458" s="312"/>
      <c r="T1458" s="312"/>
      <c r="U1458" s="312"/>
      <c r="V1458" s="312"/>
      <c r="W1458" s="312"/>
      <c r="X1458" s="312"/>
      <c r="Y1458" s="312"/>
      <c r="Z1458" s="312"/>
    </row>
    <row r="1459" spans="1:26" customFormat="1">
      <c r="A1459" s="312"/>
      <c r="B1459" s="312"/>
      <c r="C1459" s="312"/>
      <c r="S1459" s="312"/>
      <c r="T1459" s="312"/>
      <c r="U1459" s="312"/>
      <c r="V1459" s="312"/>
      <c r="W1459" s="312"/>
      <c r="X1459" s="312"/>
      <c r="Y1459" s="312"/>
      <c r="Z1459" s="312"/>
    </row>
    <row r="1460" spans="1:26" customFormat="1">
      <c r="A1460" s="312"/>
      <c r="B1460" s="312"/>
      <c r="C1460" s="312"/>
      <c r="S1460" s="312"/>
      <c r="T1460" s="312"/>
      <c r="U1460" s="312"/>
      <c r="V1460" s="312"/>
      <c r="W1460" s="312"/>
      <c r="X1460" s="312"/>
      <c r="Y1460" s="312"/>
      <c r="Z1460" s="312"/>
    </row>
    <row r="1461" spans="1:26" customFormat="1">
      <c r="A1461" s="312"/>
      <c r="B1461" s="312"/>
      <c r="C1461" s="312"/>
      <c r="S1461" s="312"/>
      <c r="T1461" s="312"/>
      <c r="U1461" s="312"/>
      <c r="V1461" s="312"/>
      <c r="W1461" s="312"/>
      <c r="X1461" s="312"/>
      <c r="Y1461" s="312"/>
      <c r="Z1461" s="312"/>
    </row>
    <row r="1462" spans="1:26" customFormat="1">
      <c r="A1462" s="312"/>
      <c r="B1462" s="312"/>
      <c r="C1462" s="312"/>
      <c r="S1462" s="312"/>
      <c r="T1462" s="312"/>
      <c r="U1462" s="312"/>
      <c r="V1462" s="312"/>
      <c r="W1462" s="312"/>
      <c r="X1462" s="312"/>
      <c r="Y1462" s="312"/>
      <c r="Z1462" s="312"/>
    </row>
    <row r="1463" spans="1:26" customFormat="1">
      <c r="A1463" s="312"/>
      <c r="B1463" s="312"/>
      <c r="C1463" s="312"/>
      <c r="S1463" s="312"/>
      <c r="T1463" s="312"/>
      <c r="U1463" s="312"/>
      <c r="V1463" s="312"/>
      <c r="W1463" s="312"/>
      <c r="X1463" s="312"/>
      <c r="Y1463" s="312"/>
      <c r="Z1463" s="312"/>
    </row>
    <row r="1464" spans="1:26" customFormat="1">
      <c r="A1464" s="312"/>
      <c r="B1464" s="312"/>
      <c r="C1464" s="312"/>
      <c r="S1464" s="312"/>
      <c r="T1464" s="312"/>
      <c r="U1464" s="312"/>
      <c r="V1464" s="312"/>
      <c r="W1464" s="312"/>
      <c r="X1464" s="312"/>
      <c r="Y1464" s="312"/>
      <c r="Z1464" s="312"/>
    </row>
    <row r="1465" spans="1:26" customFormat="1">
      <c r="A1465" s="312"/>
      <c r="B1465" s="312"/>
      <c r="C1465" s="312"/>
      <c r="S1465" s="312"/>
      <c r="T1465" s="312"/>
      <c r="U1465" s="312"/>
      <c r="V1465" s="312"/>
      <c r="W1465" s="312"/>
      <c r="X1465" s="312"/>
      <c r="Y1465" s="312"/>
      <c r="Z1465" s="312"/>
    </row>
    <row r="1466" spans="1:26" customFormat="1">
      <c r="A1466" s="312"/>
      <c r="B1466" s="312"/>
      <c r="C1466" s="312"/>
      <c r="S1466" s="312"/>
      <c r="T1466" s="312"/>
      <c r="U1466" s="312"/>
      <c r="V1466" s="312"/>
      <c r="W1466" s="312"/>
      <c r="X1466" s="312"/>
      <c r="Y1466" s="312"/>
      <c r="Z1466" s="312"/>
    </row>
    <row r="1467" spans="1:26" customFormat="1">
      <c r="A1467" s="312"/>
      <c r="B1467" s="312"/>
      <c r="C1467" s="312"/>
      <c r="S1467" s="312"/>
      <c r="T1467" s="312"/>
      <c r="U1467" s="312"/>
      <c r="V1467" s="312"/>
      <c r="W1467" s="312"/>
      <c r="X1467" s="312"/>
      <c r="Y1467" s="312"/>
      <c r="Z1467" s="312"/>
    </row>
    <row r="1468" spans="1:26" customFormat="1">
      <c r="A1468" s="312"/>
      <c r="B1468" s="312"/>
      <c r="C1468" s="312"/>
      <c r="S1468" s="312"/>
      <c r="T1468" s="312"/>
      <c r="U1468" s="312"/>
      <c r="V1468" s="312"/>
      <c r="W1468" s="312"/>
      <c r="X1468" s="312"/>
      <c r="Y1468" s="312"/>
      <c r="Z1468" s="312"/>
    </row>
    <row r="1469" spans="1:26" customFormat="1">
      <c r="A1469" s="312"/>
      <c r="B1469" s="312"/>
      <c r="C1469" s="312"/>
      <c r="S1469" s="312"/>
      <c r="T1469" s="312"/>
      <c r="U1469" s="312"/>
      <c r="V1469" s="312"/>
      <c r="W1469" s="312"/>
      <c r="X1469" s="312"/>
      <c r="Y1469" s="312"/>
      <c r="Z1469" s="312"/>
    </row>
    <row r="1470" spans="1:26" customFormat="1">
      <c r="A1470" s="312"/>
      <c r="B1470" s="312"/>
      <c r="C1470" s="312"/>
      <c r="S1470" s="312"/>
      <c r="T1470" s="312"/>
      <c r="U1470" s="312"/>
      <c r="V1470" s="312"/>
      <c r="W1470" s="312"/>
      <c r="X1470" s="312"/>
      <c r="Y1470" s="312"/>
      <c r="Z1470" s="312"/>
    </row>
    <row r="1471" spans="1:26" customFormat="1">
      <c r="A1471" s="312"/>
      <c r="B1471" s="312"/>
      <c r="C1471" s="312"/>
      <c r="S1471" s="312"/>
      <c r="T1471" s="312"/>
      <c r="U1471" s="312"/>
      <c r="V1471" s="312"/>
      <c r="W1471" s="312"/>
      <c r="X1471" s="312"/>
      <c r="Y1471" s="312"/>
      <c r="Z1471" s="312"/>
    </row>
    <row r="1472" spans="1:26" customFormat="1">
      <c r="A1472" s="312"/>
      <c r="B1472" s="312"/>
      <c r="C1472" s="312"/>
      <c r="S1472" s="312"/>
      <c r="T1472" s="312"/>
      <c r="U1472" s="312"/>
      <c r="V1472" s="312"/>
      <c r="W1472" s="312"/>
      <c r="X1472" s="312"/>
      <c r="Y1472" s="312"/>
      <c r="Z1472" s="312"/>
    </row>
    <row r="1473" spans="1:26" customFormat="1">
      <c r="A1473" s="312"/>
      <c r="B1473" s="312"/>
      <c r="C1473" s="312"/>
      <c r="S1473" s="312"/>
      <c r="T1473" s="312"/>
      <c r="U1473" s="312"/>
      <c r="V1473" s="312"/>
      <c r="W1473" s="312"/>
      <c r="X1473" s="312"/>
      <c r="Y1473" s="312"/>
      <c r="Z1473" s="312"/>
    </row>
    <row r="1474" spans="1:26" customFormat="1">
      <c r="A1474" s="312"/>
      <c r="B1474" s="312"/>
      <c r="C1474" s="312"/>
      <c r="S1474" s="312"/>
      <c r="T1474" s="312"/>
      <c r="U1474" s="312"/>
      <c r="V1474" s="312"/>
      <c r="W1474" s="312"/>
      <c r="X1474" s="312"/>
      <c r="Y1474" s="312"/>
      <c r="Z1474" s="312"/>
    </row>
    <row r="1475" spans="1:26" customFormat="1">
      <c r="A1475" s="312"/>
      <c r="B1475" s="312"/>
      <c r="C1475" s="312"/>
      <c r="S1475" s="312"/>
      <c r="T1475" s="312"/>
      <c r="U1475" s="312"/>
      <c r="V1475" s="312"/>
      <c r="W1475" s="312"/>
      <c r="X1475" s="312"/>
      <c r="Y1475" s="312"/>
      <c r="Z1475" s="312"/>
    </row>
    <row r="1476" spans="1:26" customFormat="1">
      <c r="A1476" s="312"/>
      <c r="B1476" s="312"/>
      <c r="C1476" s="312"/>
      <c r="S1476" s="312"/>
      <c r="T1476" s="312"/>
      <c r="U1476" s="312"/>
      <c r="V1476" s="312"/>
      <c r="W1476" s="312"/>
      <c r="X1476" s="312"/>
      <c r="Y1476" s="312"/>
      <c r="Z1476" s="312"/>
    </row>
    <row r="1477" spans="1:26" customFormat="1">
      <c r="A1477" s="312"/>
      <c r="B1477" s="312"/>
      <c r="C1477" s="312"/>
      <c r="S1477" s="312"/>
      <c r="T1477" s="312"/>
      <c r="U1477" s="312"/>
      <c r="V1477" s="312"/>
      <c r="W1477" s="312"/>
      <c r="X1477" s="312"/>
      <c r="Y1477" s="312"/>
      <c r="Z1477" s="312"/>
    </row>
    <row r="1478" spans="1:26" customFormat="1">
      <c r="A1478" s="312"/>
      <c r="B1478" s="312"/>
      <c r="C1478" s="312"/>
      <c r="S1478" s="312"/>
      <c r="T1478" s="312"/>
      <c r="U1478" s="312"/>
      <c r="V1478" s="312"/>
      <c r="W1478" s="312"/>
      <c r="X1478" s="312"/>
      <c r="Y1478" s="312"/>
      <c r="Z1478" s="312"/>
    </row>
    <row r="1479" spans="1:26" customFormat="1">
      <c r="A1479" s="312"/>
      <c r="B1479" s="312"/>
      <c r="C1479" s="312"/>
      <c r="S1479" s="312"/>
      <c r="T1479" s="312"/>
      <c r="U1479" s="312"/>
      <c r="V1479" s="312"/>
      <c r="W1479" s="312"/>
      <c r="X1479" s="312"/>
      <c r="Y1479" s="312"/>
      <c r="Z1479" s="312"/>
    </row>
    <row r="1480" spans="1:26" customFormat="1">
      <c r="A1480" s="312"/>
      <c r="B1480" s="312"/>
      <c r="C1480" s="312"/>
      <c r="S1480" s="312"/>
      <c r="T1480" s="312"/>
      <c r="U1480" s="312"/>
      <c r="V1480" s="312"/>
      <c r="W1480" s="312"/>
      <c r="X1480" s="312"/>
      <c r="Y1480" s="312"/>
      <c r="Z1480" s="312"/>
    </row>
    <row r="1481" spans="1:26" customFormat="1">
      <c r="A1481" s="312"/>
      <c r="B1481" s="312"/>
      <c r="C1481" s="312"/>
      <c r="S1481" s="312"/>
      <c r="T1481" s="312"/>
      <c r="U1481" s="312"/>
      <c r="V1481" s="312"/>
      <c r="W1481" s="312"/>
      <c r="X1481" s="312"/>
      <c r="Y1481" s="312"/>
      <c r="Z1481" s="312"/>
    </row>
    <row r="1482" spans="1:26" customFormat="1">
      <c r="A1482" s="312"/>
      <c r="B1482" s="312"/>
      <c r="C1482" s="312"/>
      <c r="S1482" s="312"/>
      <c r="T1482" s="312"/>
      <c r="U1482" s="312"/>
      <c r="V1482" s="312"/>
      <c r="W1482" s="312"/>
      <c r="X1482" s="312"/>
      <c r="Y1482" s="312"/>
      <c r="Z1482" s="312"/>
    </row>
    <row r="1483" spans="1:26" customFormat="1">
      <c r="A1483" s="312"/>
      <c r="B1483" s="312"/>
      <c r="C1483" s="312"/>
      <c r="S1483" s="312"/>
      <c r="T1483" s="312"/>
      <c r="U1483" s="312"/>
      <c r="V1483" s="312"/>
      <c r="W1483" s="312"/>
      <c r="X1483" s="312"/>
      <c r="Y1483" s="312"/>
      <c r="Z1483" s="312"/>
    </row>
    <row r="1484" spans="1:26" customFormat="1">
      <c r="A1484" s="312"/>
      <c r="B1484" s="312"/>
      <c r="C1484" s="312"/>
      <c r="S1484" s="312"/>
      <c r="T1484" s="312"/>
      <c r="U1484" s="312"/>
      <c r="V1484" s="312"/>
      <c r="W1484" s="312"/>
      <c r="X1484" s="312"/>
      <c r="Y1484" s="312"/>
      <c r="Z1484" s="312"/>
    </row>
    <row r="1485" spans="1:26" customFormat="1">
      <c r="A1485" s="312"/>
      <c r="B1485" s="312"/>
      <c r="C1485" s="312"/>
      <c r="S1485" s="312"/>
      <c r="T1485" s="312"/>
      <c r="U1485" s="312"/>
      <c r="V1485" s="312"/>
      <c r="W1485" s="312"/>
      <c r="X1485" s="312"/>
      <c r="Y1485" s="312"/>
      <c r="Z1485" s="312"/>
    </row>
    <row r="1486" spans="1:26" customFormat="1">
      <c r="A1486" s="312"/>
      <c r="B1486" s="312"/>
      <c r="C1486" s="312"/>
      <c r="S1486" s="312"/>
      <c r="T1486" s="312"/>
      <c r="U1486" s="312"/>
      <c r="V1486" s="312"/>
      <c r="W1486" s="312"/>
      <c r="X1486" s="312"/>
      <c r="Y1486" s="312"/>
      <c r="Z1486" s="312"/>
    </row>
    <row r="1487" spans="1:26" customFormat="1">
      <c r="A1487" s="312"/>
      <c r="B1487" s="312"/>
      <c r="C1487" s="312"/>
      <c r="S1487" s="312"/>
      <c r="T1487" s="312"/>
      <c r="U1487" s="312"/>
      <c r="V1487" s="312"/>
      <c r="W1487" s="312"/>
      <c r="X1487" s="312"/>
      <c r="Y1487" s="312"/>
      <c r="Z1487" s="312"/>
    </row>
    <row r="1488" spans="1:26" customFormat="1">
      <c r="A1488" s="312"/>
      <c r="B1488" s="312"/>
      <c r="C1488" s="312"/>
      <c r="S1488" s="312"/>
      <c r="T1488" s="312"/>
      <c r="U1488" s="312"/>
      <c r="V1488" s="312"/>
      <c r="W1488" s="312"/>
      <c r="X1488" s="312"/>
      <c r="Y1488" s="312"/>
      <c r="Z1488" s="312"/>
    </row>
    <row r="1489" spans="1:26" customFormat="1">
      <c r="A1489" s="312"/>
      <c r="B1489" s="312"/>
      <c r="C1489" s="312"/>
      <c r="S1489" s="312"/>
      <c r="T1489" s="312"/>
      <c r="U1489" s="312"/>
      <c r="V1489" s="312"/>
      <c r="W1489" s="312"/>
      <c r="X1489" s="312"/>
      <c r="Y1489" s="312"/>
      <c r="Z1489" s="312"/>
    </row>
    <row r="1490" spans="1:26" customFormat="1">
      <c r="A1490" s="312"/>
      <c r="B1490" s="312"/>
      <c r="C1490" s="312"/>
      <c r="S1490" s="312"/>
      <c r="T1490" s="312"/>
      <c r="U1490" s="312"/>
      <c r="V1490" s="312"/>
      <c r="W1490" s="312"/>
      <c r="X1490" s="312"/>
      <c r="Y1490" s="312"/>
      <c r="Z1490" s="312"/>
    </row>
    <row r="1491" spans="1:26" customFormat="1">
      <c r="A1491" s="312"/>
      <c r="B1491" s="312"/>
      <c r="C1491" s="312"/>
      <c r="S1491" s="312"/>
      <c r="T1491" s="312"/>
      <c r="U1491" s="312"/>
      <c r="V1491" s="312"/>
      <c r="W1491" s="312"/>
      <c r="X1491" s="312"/>
      <c r="Y1491" s="312"/>
      <c r="Z1491" s="312"/>
    </row>
    <row r="1492" spans="1:26" customFormat="1">
      <c r="A1492" s="312"/>
      <c r="B1492" s="312"/>
      <c r="C1492" s="312"/>
      <c r="S1492" s="312"/>
      <c r="T1492" s="312"/>
      <c r="U1492" s="312"/>
      <c r="V1492" s="312"/>
      <c r="W1492" s="312"/>
      <c r="X1492" s="312"/>
      <c r="Y1492" s="312"/>
      <c r="Z1492" s="312"/>
    </row>
    <row r="1493" spans="1:26" customFormat="1">
      <c r="A1493" s="312"/>
      <c r="B1493" s="312"/>
      <c r="C1493" s="312"/>
      <c r="S1493" s="312"/>
      <c r="T1493" s="312"/>
      <c r="U1493" s="312"/>
      <c r="V1493" s="312"/>
      <c r="W1493" s="312"/>
      <c r="X1493" s="312"/>
      <c r="Y1493" s="312"/>
      <c r="Z1493" s="312"/>
    </row>
    <row r="1494" spans="1:26" customFormat="1">
      <c r="A1494" s="312"/>
      <c r="B1494" s="312"/>
      <c r="C1494" s="312"/>
      <c r="S1494" s="312"/>
      <c r="T1494" s="312"/>
      <c r="U1494" s="312"/>
      <c r="V1494" s="312"/>
      <c r="W1494" s="312"/>
      <c r="X1494" s="312"/>
      <c r="Y1494" s="312"/>
      <c r="Z1494" s="312"/>
    </row>
    <row r="1495" spans="1:26" customFormat="1">
      <c r="A1495" s="312"/>
      <c r="B1495" s="312"/>
      <c r="C1495" s="312"/>
      <c r="S1495" s="312"/>
      <c r="T1495" s="312"/>
      <c r="U1495" s="312"/>
      <c r="V1495" s="312"/>
      <c r="W1495" s="312"/>
      <c r="X1495" s="312"/>
      <c r="Y1495" s="312"/>
      <c r="Z1495" s="312"/>
    </row>
    <row r="1496" spans="1:26" customFormat="1">
      <c r="A1496" s="312"/>
      <c r="B1496" s="312"/>
      <c r="C1496" s="312"/>
      <c r="S1496" s="312"/>
      <c r="T1496" s="312"/>
      <c r="U1496" s="312"/>
      <c r="V1496" s="312"/>
      <c r="W1496" s="312"/>
      <c r="X1496" s="312"/>
      <c r="Y1496" s="312"/>
      <c r="Z1496" s="312"/>
    </row>
    <row r="1497" spans="1:26" customFormat="1">
      <c r="A1497" s="312"/>
      <c r="B1497" s="312"/>
      <c r="C1497" s="312"/>
      <c r="S1497" s="312"/>
      <c r="T1497" s="312"/>
      <c r="U1497" s="312"/>
      <c r="V1497" s="312"/>
      <c r="W1497" s="312"/>
      <c r="X1497" s="312"/>
      <c r="Y1497" s="312"/>
      <c r="Z1497" s="312"/>
    </row>
    <row r="1498" spans="1:26" customFormat="1">
      <c r="A1498" s="312"/>
      <c r="B1498" s="312"/>
      <c r="C1498" s="312"/>
      <c r="S1498" s="312"/>
      <c r="T1498" s="312"/>
      <c r="U1498" s="312"/>
      <c r="V1498" s="312"/>
      <c r="W1498" s="312"/>
      <c r="X1498" s="312"/>
      <c r="Y1498" s="312"/>
      <c r="Z1498" s="312"/>
    </row>
    <row r="1499" spans="1:26" customFormat="1">
      <c r="A1499" s="312"/>
      <c r="B1499" s="312"/>
      <c r="C1499" s="312"/>
      <c r="S1499" s="312"/>
      <c r="T1499" s="312"/>
      <c r="U1499" s="312"/>
      <c r="V1499" s="312"/>
      <c r="W1499" s="312"/>
      <c r="X1499" s="312"/>
      <c r="Y1499" s="312"/>
      <c r="Z1499" s="312"/>
    </row>
    <row r="1500" spans="1:26" customFormat="1">
      <c r="A1500" s="312"/>
      <c r="B1500" s="312"/>
      <c r="C1500" s="312"/>
      <c r="S1500" s="312"/>
      <c r="T1500" s="312"/>
      <c r="U1500" s="312"/>
      <c r="V1500" s="312"/>
      <c r="W1500" s="312"/>
      <c r="X1500" s="312"/>
      <c r="Y1500" s="312"/>
      <c r="Z1500" s="312"/>
    </row>
    <row r="1501" spans="1:26" customFormat="1">
      <c r="A1501" s="312"/>
      <c r="B1501" s="312"/>
      <c r="C1501" s="312"/>
      <c r="S1501" s="312"/>
      <c r="T1501" s="312"/>
      <c r="U1501" s="312"/>
      <c r="V1501" s="312"/>
      <c r="W1501" s="312"/>
      <c r="X1501" s="312"/>
      <c r="Y1501" s="312"/>
      <c r="Z1501" s="312"/>
    </row>
    <row r="1502" spans="1:26" customFormat="1">
      <c r="A1502" s="312"/>
      <c r="B1502" s="312"/>
      <c r="C1502" s="312"/>
      <c r="S1502" s="312"/>
      <c r="T1502" s="312"/>
      <c r="U1502" s="312"/>
      <c r="V1502" s="312"/>
      <c r="W1502" s="312"/>
      <c r="X1502" s="312"/>
      <c r="Y1502" s="312"/>
      <c r="Z1502" s="312"/>
    </row>
    <row r="1503" spans="1:26" customFormat="1">
      <c r="A1503" s="312"/>
      <c r="B1503" s="312"/>
      <c r="C1503" s="312"/>
      <c r="S1503" s="312"/>
      <c r="T1503" s="312"/>
      <c r="U1503" s="312"/>
      <c r="V1503" s="312"/>
      <c r="W1503" s="312"/>
      <c r="X1503" s="312"/>
      <c r="Y1503" s="312"/>
      <c r="Z1503" s="312"/>
    </row>
    <row r="1504" spans="1:26" customFormat="1">
      <c r="A1504" s="312"/>
      <c r="B1504" s="312"/>
      <c r="C1504" s="312"/>
      <c r="S1504" s="312"/>
      <c r="T1504" s="312"/>
      <c r="U1504" s="312"/>
      <c r="V1504" s="312"/>
      <c r="W1504" s="312"/>
      <c r="X1504" s="312"/>
      <c r="Y1504" s="312"/>
      <c r="Z1504" s="312"/>
    </row>
    <row r="1505" spans="1:26" customFormat="1">
      <c r="A1505" s="312"/>
      <c r="B1505" s="312"/>
      <c r="C1505" s="312"/>
      <c r="S1505" s="312"/>
      <c r="T1505" s="312"/>
      <c r="U1505" s="312"/>
      <c r="V1505" s="312"/>
      <c r="W1505" s="312"/>
      <c r="X1505" s="312"/>
      <c r="Y1505" s="312"/>
      <c r="Z1505" s="312"/>
    </row>
    <row r="1506" spans="1:26" customFormat="1">
      <c r="A1506" s="312"/>
      <c r="B1506" s="312"/>
      <c r="C1506" s="312"/>
      <c r="S1506" s="312"/>
      <c r="T1506" s="312"/>
      <c r="U1506" s="312"/>
      <c r="V1506" s="312"/>
      <c r="W1506" s="312"/>
      <c r="X1506" s="312"/>
      <c r="Y1506" s="312"/>
      <c r="Z1506" s="312"/>
    </row>
    <row r="1507" spans="1:26" customFormat="1">
      <c r="A1507" s="312"/>
      <c r="B1507" s="312"/>
      <c r="C1507" s="312"/>
      <c r="S1507" s="312"/>
      <c r="T1507" s="312"/>
      <c r="U1507" s="312"/>
      <c r="V1507" s="312"/>
      <c r="W1507" s="312"/>
      <c r="X1507" s="312"/>
      <c r="Y1507" s="312"/>
      <c r="Z1507" s="312"/>
    </row>
    <row r="1508" spans="1:26" customFormat="1">
      <c r="A1508" s="312"/>
      <c r="B1508" s="312"/>
      <c r="C1508" s="312"/>
      <c r="S1508" s="312"/>
      <c r="T1508" s="312"/>
      <c r="U1508" s="312"/>
      <c r="V1508" s="312"/>
      <c r="W1508" s="312"/>
      <c r="X1508" s="312"/>
      <c r="Y1508" s="312"/>
      <c r="Z1508" s="312"/>
    </row>
    <row r="1509" spans="1:26" customFormat="1">
      <c r="A1509" s="312"/>
      <c r="B1509" s="312"/>
      <c r="C1509" s="312"/>
      <c r="S1509" s="312"/>
      <c r="T1509" s="312"/>
      <c r="U1509" s="312"/>
      <c r="V1509" s="312"/>
      <c r="W1509" s="312"/>
      <c r="X1509" s="312"/>
      <c r="Y1509" s="312"/>
      <c r="Z1509" s="312"/>
    </row>
    <row r="1510" spans="1:26" customFormat="1">
      <c r="A1510" s="312"/>
      <c r="B1510" s="312"/>
      <c r="C1510" s="312"/>
      <c r="S1510" s="312"/>
      <c r="T1510" s="312"/>
      <c r="U1510" s="312"/>
      <c r="V1510" s="312"/>
      <c r="W1510" s="312"/>
      <c r="X1510" s="312"/>
      <c r="Y1510" s="312"/>
      <c r="Z1510" s="312"/>
    </row>
    <row r="1511" spans="1:26" customFormat="1">
      <c r="A1511" s="312"/>
      <c r="B1511" s="312"/>
      <c r="C1511" s="312"/>
      <c r="S1511" s="312"/>
      <c r="T1511" s="312"/>
      <c r="U1511" s="312"/>
      <c r="V1511" s="312"/>
      <c r="W1511" s="312"/>
      <c r="X1511" s="312"/>
      <c r="Y1511" s="312"/>
      <c r="Z1511" s="312"/>
    </row>
    <row r="1512" spans="1:26" customFormat="1">
      <c r="A1512" s="312"/>
      <c r="B1512" s="312"/>
      <c r="C1512" s="312"/>
      <c r="S1512" s="312"/>
      <c r="T1512" s="312"/>
      <c r="U1512" s="312"/>
      <c r="V1512" s="312"/>
      <c r="W1512" s="312"/>
      <c r="X1512" s="312"/>
      <c r="Y1512" s="312"/>
      <c r="Z1512" s="312"/>
    </row>
    <row r="1513" spans="1:26" customFormat="1">
      <c r="A1513" s="312"/>
      <c r="B1513" s="312"/>
      <c r="C1513" s="312"/>
      <c r="S1513" s="312"/>
      <c r="T1513" s="312"/>
      <c r="U1513" s="312"/>
      <c r="V1513" s="312"/>
      <c r="W1513" s="312"/>
      <c r="X1513" s="312"/>
      <c r="Y1513" s="312"/>
      <c r="Z1513" s="312"/>
    </row>
    <row r="1514" spans="1:26" customFormat="1">
      <c r="A1514" s="312"/>
      <c r="B1514" s="312"/>
      <c r="C1514" s="312"/>
      <c r="S1514" s="312"/>
      <c r="T1514" s="312"/>
      <c r="U1514" s="312"/>
      <c r="V1514" s="312"/>
      <c r="W1514" s="312"/>
      <c r="X1514" s="312"/>
      <c r="Y1514" s="312"/>
      <c r="Z1514" s="312"/>
    </row>
    <row r="1515" spans="1:26" customFormat="1">
      <c r="A1515" s="312"/>
      <c r="B1515" s="312"/>
      <c r="C1515" s="312"/>
      <c r="S1515" s="312"/>
      <c r="T1515" s="312"/>
      <c r="U1515" s="312"/>
      <c r="V1515" s="312"/>
      <c r="W1515" s="312"/>
      <c r="X1515" s="312"/>
      <c r="Y1515" s="312"/>
      <c r="Z1515" s="312"/>
    </row>
    <row r="1516" spans="1:26" customFormat="1">
      <c r="A1516" s="312"/>
      <c r="B1516" s="312"/>
      <c r="C1516" s="312"/>
      <c r="S1516" s="312"/>
      <c r="T1516" s="312"/>
      <c r="U1516" s="312"/>
      <c r="V1516" s="312"/>
      <c r="W1516" s="312"/>
      <c r="X1516" s="312"/>
      <c r="Y1516" s="312"/>
      <c r="Z1516" s="312"/>
    </row>
    <row r="1517" spans="1:26" customFormat="1">
      <c r="A1517" s="312"/>
      <c r="B1517" s="312"/>
      <c r="C1517" s="312"/>
      <c r="S1517" s="312"/>
      <c r="T1517" s="312"/>
      <c r="U1517" s="312"/>
      <c r="V1517" s="312"/>
      <c r="W1517" s="312"/>
      <c r="X1517" s="312"/>
      <c r="Y1517" s="312"/>
      <c r="Z1517" s="312"/>
    </row>
    <row r="1518" spans="1:26" customFormat="1">
      <c r="A1518" s="312"/>
      <c r="B1518" s="312"/>
      <c r="C1518" s="312"/>
      <c r="S1518" s="312"/>
      <c r="T1518" s="312"/>
      <c r="U1518" s="312"/>
      <c r="V1518" s="312"/>
      <c r="W1518" s="312"/>
      <c r="X1518" s="312"/>
      <c r="Y1518" s="312"/>
      <c r="Z1518" s="312"/>
    </row>
    <row r="1519" spans="1:26" customFormat="1">
      <c r="A1519" s="312"/>
      <c r="B1519" s="312"/>
      <c r="C1519" s="312"/>
      <c r="S1519" s="312"/>
      <c r="T1519" s="312"/>
      <c r="U1519" s="312"/>
      <c r="V1519" s="312"/>
      <c r="W1519" s="312"/>
      <c r="X1519" s="312"/>
      <c r="Y1519" s="312"/>
      <c r="Z1519" s="312"/>
    </row>
    <row r="1520" spans="1:26" customFormat="1">
      <c r="A1520" s="312"/>
      <c r="B1520" s="312"/>
      <c r="C1520" s="312"/>
      <c r="S1520" s="312"/>
      <c r="T1520" s="312"/>
      <c r="U1520" s="312"/>
      <c r="V1520" s="312"/>
      <c r="W1520" s="312"/>
      <c r="X1520" s="312"/>
      <c r="Y1520" s="312"/>
      <c r="Z1520" s="312"/>
    </row>
    <row r="1521" spans="1:26" customFormat="1">
      <c r="A1521" s="312"/>
      <c r="B1521" s="312"/>
      <c r="C1521" s="312"/>
      <c r="S1521" s="312"/>
      <c r="T1521" s="312"/>
      <c r="U1521" s="312"/>
      <c r="V1521" s="312"/>
      <c r="W1521" s="312"/>
      <c r="X1521" s="312"/>
      <c r="Y1521" s="312"/>
      <c r="Z1521" s="312"/>
    </row>
    <row r="1522" spans="1:26" customFormat="1">
      <c r="A1522" s="312"/>
      <c r="B1522" s="312"/>
      <c r="C1522" s="312"/>
      <c r="S1522" s="312"/>
      <c r="T1522" s="312"/>
      <c r="U1522" s="312"/>
      <c r="V1522" s="312"/>
      <c r="W1522" s="312"/>
      <c r="X1522" s="312"/>
      <c r="Y1522" s="312"/>
      <c r="Z1522" s="312"/>
    </row>
    <row r="1523" spans="1:26" customFormat="1">
      <c r="A1523" s="312"/>
      <c r="B1523" s="312"/>
      <c r="C1523" s="312"/>
      <c r="S1523" s="312"/>
      <c r="T1523" s="312"/>
      <c r="U1523" s="312"/>
      <c r="V1523" s="312"/>
      <c r="W1523" s="312"/>
      <c r="X1523" s="312"/>
      <c r="Y1523" s="312"/>
      <c r="Z1523" s="312"/>
    </row>
    <row r="1524" spans="1:26" customFormat="1">
      <c r="A1524" s="312"/>
      <c r="B1524" s="312"/>
      <c r="C1524" s="312"/>
      <c r="S1524" s="312"/>
      <c r="T1524" s="312"/>
      <c r="U1524" s="312"/>
      <c r="V1524" s="312"/>
      <c r="W1524" s="312"/>
      <c r="X1524" s="312"/>
      <c r="Y1524" s="312"/>
      <c r="Z1524" s="312"/>
    </row>
    <row r="1525" spans="1:26" customFormat="1">
      <c r="A1525" s="312"/>
      <c r="B1525" s="312"/>
      <c r="C1525" s="312"/>
      <c r="S1525" s="312"/>
      <c r="T1525" s="312"/>
      <c r="U1525" s="312"/>
      <c r="V1525" s="312"/>
      <c r="W1525" s="312"/>
      <c r="X1525" s="312"/>
      <c r="Y1525" s="312"/>
      <c r="Z1525" s="312"/>
    </row>
    <row r="1526" spans="1:26" customFormat="1">
      <c r="A1526" s="312"/>
      <c r="B1526" s="312"/>
      <c r="C1526" s="312"/>
      <c r="S1526" s="312"/>
      <c r="T1526" s="312"/>
      <c r="U1526" s="312"/>
      <c r="V1526" s="312"/>
      <c r="W1526" s="312"/>
      <c r="X1526" s="312"/>
      <c r="Y1526" s="312"/>
      <c r="Z1526" s="312"/>
    </row>
    <row r="1527" spans="1:26" customFormat="1">
      <c r="A1527" s="312"/>
      <c r="B1527" s="312"/>
      <c r="C1527" s="312"/>
      <c r="S1527" s="312"/>
      <c r="T1527" s="312"/>
      <c r="U1527" s="312"/>
      <c r="V1527" s="312"/>
      <c r="W1527" s="312"/>
      <c r="X1527" s="312"/>
      <c r="Y1527" s="312"/>
      <c r="Z1527" s="312"/>
    </row>
    <row r="1528" spans="1:26" customFormat="1">
      <c r="A1528" s="312"/>
      <c r="B1528" s="312"/>
      <c r="C1528" s="312"/>
      <c r="S1528" s="312"/>
      <c r="T1528" s="312"/>
      <c r="U1528" s="312"/>
      <c r="V1528" s="312"/>
      <c r="W1528" s="312"/>
      <c r="X1528" s="312"/>
      <c r="Y1528" s="312"/>
      <c r="Z1528" s="312"/>
    </row>
    <row r="1529" spans="1:26" customFormat="1">
      <c r="A1529" s="312"/>
      <c r="B1529" s="312"/>
      <c r="C1529" s="312"/>
      <c r="S1529" s="312"/>
      <c r="T1529" s="312"/>
      <c r="U1529" s="312"/>
      <c r="V1529" s="312"/>
      <c r="W1529" s="312"/>
      <c r="X1529" s="312"/>
      <c r="Y1529" s="312"/>
      <c r="Z1529" s="312"/>
    </row>
    <row r="1530" spans="1:26" customFormat="1">
      <c r="A1530" s="312"/>
      <c r="B1530" s="312"/>
      <c r="C1530" s="312"/>
      <c r="S1530" s="312"/>
      <c r="T1530" s="312"/>
      <c r="U1530" s="312"/>
      <c r="V1530" s="312"/>
      <c r="W1530" s="312"/>
      <c r="X1530" s="312"/>
      <c r="Y1530" s="312"/>
      <c r="Z1530" s="312"/>
    </row>
    <row r="1531" spans="1:26" customFormat="1">
      <c r="A1531" s="312"/>
      <c r="B1531" s="312"/>
      <c r="C1531" s="312"/>
      <c r="S1531" s="312"/>
      <c r="T1531" s="312"/>
      <c r="U1531" s="312"/>
      <c r="V1531" s="312"/>
      <c r="W1531" s="312"/>
      <c r="X1531" s="312"/>
      <c r="Y1531" s="312"/>
      <c r="Z1531" s="312"/>
    </row>
    <row r="1532" spans="1:26" customFormat="1">
      <c r="A1532" s="312"/>
      <c r="B1532" s="312"/>
      <c r="C1532" s="312"/>
      <c r="S1532" s="312"/>
      <c r="T1532" s="312"/>
      <c r="U1532" s="312"/>
      <c r="V1532" s="312"/>
      <c r="W1532" s="312"/>
      <c r="X1532" s="312"/>
      <c r="Y1532" s="312"/>
      <c r="Z1532" s="312"/>
    </row>
    <row r="1533" spans="1:26" customFormat="1">
      <c r="A1533" s="312"/>
      <c r="B1533" s="312"/>
      <c r="C1533" s="312"/>
      <c r="S1533" s="312"/>
      <c r="T1533" s="312"/>
      <c r="U1533" s="312"/>
      <c r="V1533" s="312"/>
      <c r="W1533" s="312"/>
      <c r="X1533" s="312"/>
      <c r="Y1533" s="312"/>
      <c r="Z1533" s="312"/>
    </row>
    <row r="1534" spans="1:26" customFormat="1">
      <c r="A1534" s="312"/>
      <c r="B1534" s="312"/>
      <c r="C1534" s="312"/>
      <c r="S1534" s="312"/>
      <c r="T1534" s="312"/>
      <c r="U1534" s="312"/>
      <c r="V1534" s="312"/>
      <c r="W1534" s="312"/>
      <c r="X1534" s="312"/>
      <c r="Y1534" s="312"/>
      <c r="Z1534" s="312"/>
    </row>
    <row r="1535" spans="1:26" customFormat="1">
      <c r="A1535" s="312"/>
      <c r="B1535" s="312"/>
      <c r="C1535" s="312"/>
      <c r="S1535" s="312"/>
      <c r="T1535" s="312"/>
      <c r="U1535" s="312"/>
      <c r="V1535" s="312"/>
      <c r="W1535" s="312"/>
      <c r="X1535" s="312"/>
      <c r="Y1535" s="312"/>
      <c r="Z1535" s="312"/>
    </row>
    <row r="1536" spans="1:26" customFormat="1">
      <c r="A1536" s="312"/>
      <c r="B1536" s="312"/>
      <c r="C1536" s="312"/>
      <c r="S1536" s="312"/>
      <c r="T1536" s="312"/>
      <c r="U1536" s="312"/>
      <c r="V1536" s="312"/>
      <c r="W1536" s="312"/>
      <c r="X1536" s="312"/>
      <c r="Y1536" s="312"/>
      <c r="Z1536" s="312"/>
    </row>
    <row r="1537" spans="1:26" customFormat="1">
      <c r="A1537" s="312"/>
      <c r="B1537" s="312"/>
      <c r="C1537" s="312"/>
      <c r="S1537" s="312"/>
      <c r="T1537" s="312"/>
      <c r="U1537" s="312"/>
      <c r="V1537" s="312"/>
      <c r="W1537" s="312"/>
      <c r="X1537" s="312"/>
      <c r="Y1537" s="312"/>
      <c r="Z1537" s="312"/>
    </row>
    <row r="1538" spans="1:26" customFormat="1">
      <c r="A1538" s="312"/>
      <c r="B1538" s="312"/>
      <c r="C1538" s="312"/>
      <c r="S1538" s="312"/>
      <c r="T1538" s="312"/>
      <c r="U1538" s="312"/>
      <c r="V1538" s="312"/>
      <c r="W1538" s="312"/>
      <c r="X1538" s="312"/>
      <c r="Y1538" s="312"/>
      <c r="Z1538" s="312"/>
    </row>
    <row r="1539" spans="1:26" customFormat="1">
      <c r="A1539" s="312"/>
      <c r="B1539" s="312"/>
      <c r="C1539" s="312"/>
      <c r="S1539" s="312"/>
      <c r="T1539" s="312"/>
      <c r="U1539" s="312"/>
      <c r="V1539" s="312"/>
      <c r="W1539" s="312"/>
      <c r="X1539" s="312"/>
      <c r="Y1539" s="312"/>
      <c r="Z1539" s="312"/>
    </row>
    <row r="1540" spans="1:26" customFormat="1">
      <c r="A1540" s="312"/>
      <c r="B1540" s="312"/>
      <c r="C1540" s="312"/>
      <c r="S1540" s="312"/>
      <c r="T1540" s="312"/>
      <c r="U1540" s="312"/>
      <c r="V1540" s="312"/>
      <c r="W1540" s="312"/>
      <c r="X1540" s="312"/>
      <c r="Y1540" s="312"/>
      <c r="Z1540" s="312"/>
    </row>
    <row r="1541" spans="1:26" customFormat="1">
      <c r="A1541" s="312"/>
      <c r="B1541" s="312"/>
      <c r="C1541" s="312"/>
      <c r="S1541" s="312"/>
      <c r="T1541" s="312"/>
      <c r="U1541" s="312"/>
      <c r="V1541" s="312"/>
      <c r="W1541" s="312"/>
      <c r="X1541" s="312"/>
      <c r="Y1541" s="312"/>
      <c r="Z1541" s="312"/>
    </row>
    <row r="1542" spans="1:26" customFormat="1">
      <c r="A1542" s="312"/>
      <c r="B1542" s="312"/>
      <c r="C1542" s="312"/>
      <c r="S1542" s="312"/>
      <c r="T1542" s="312"/>
      <c r="U1542" s="312"/>
      <c r="V1542" s="312"/>
      <c r="W1542" s="312"/>
      <c r="X1542" s="312"/>
      <c r="Y1542" s="312"/>
      <c r="Z1542" s="312"/>
    </row>
    <row r="1543" spans="1:26" customFormat="1">
      <c r="A1543" s="312"/>
      <c r="B1543" s="312"/>
      <c r="C1543" s="312"/>
      <c r="S1543" s="312"/>
      <c r="T1543" s="312"/>
      <c r="U1543" s="312"/>
      <c r="V1543" s="312"/>
      <c r="W1543" s="312"/>
      <c r="X1543" s="312"/>
      <c r="Y1543" s="312"/>
      <c r="Z1543" s="312"/>
    </row>
    <row r="1544" spans="1:26" customFormat="1">
      <c r="A1544" s="312"/>
      <c r="B1544" s="312"/>
      <c r="C1544" s="312"/>
      <c r="S1544" s="312"/>
      <c r="T1544" s="312"/>
      <c r="U1544" s="312"/>
      <c r="V1544" s="312"/>
      <c r="W1544" s="312"/>
      <c r="X1544" s="312"/>
      <c r="Y1544" s="312"/>
      <c r="Z1544" s="312"/>
    </row>
    <row r="1545" spans="1:26" customFormat="1">
      <c r="A1545" s="312"/>
      <c r="B1545" s="312"/>
      <c r="C1545" s="312"/>
      <c r="S1545" s="312"/>
      <c r="T1545" s="312"/>
      <c r="U1545" s="312"/>
      <c r="V1545" s="312"/>
      <c r="W1545" s="312"/>
      <c r="X1545" s="312"/>
      <c r="Y1545" s="312"/>
      <c r="Z1545" s="312"/>
    </row>
    <row r="1546" spans="1:26" customFormat="1">
      <c r="A1546" s="312"/>
      <c r="B1546" s="312"/>
      <c r="C1546" s="312"/>
      <c r="S1546" s="312"/>
      <c r="T1546" s="312"/>
      <c r="U1546" s="312"/>
      <c r="V1546" s="312"/>
      <c r="W1546" s="312"/>
      <c r="X1546" s="312"/>
      <c r="Y1546" s="312"/>
      <c r="Z1546" s="312"/>
    </row>
    <row r="1547" spans="1:26" customFormat="1">
      <c r="A1547" s="312"/>
      <c r="B1547" s="312"/>
      <c r="C1547" s="312"/>
      <c r="S1547" s="312"/>
      <c r="T1547" s="312"/>
      <c r="U1547" s="312"/>
      <c r="V1547" s="312"/>
      <c r="W1547" s="312"/>
      <c r="X1547" s="312"/>
      <c r="Y1547" s="312"/>
      <c r="Z1547" s="312"/>
    </row>
    <row r="1548" spans="1:26" customFormat="1">
      <c r="A1548" s="312"/>
      <c r="B1548" s="312"/>
      <c r="C1548" s="312"/>
      <c r="S1548" s="312"/>
      <c r="T1548" s="312"/>
      <c r="U1548" s="312"/>
      <c r="V1548" s="312"/>
      <c r="W1548" s="312"/>
      <c r="X1548" s="312"/>
      <c r="Y1548" s="312"/>
      <c r="Z1548" s="312"/>
    </row>
    <row r="1549" spans="1:26" customFormat="1">
      <c r="A1549" s="312"/>
      <c r="B1549" s="312"/>
      <c r="C1549" s="312"/>
      <c r="S1549" s="312"/>
      <c r="T1549" s="312"/>
      <c r="U1549" s="312"/>
      <c r="V1549" s="312"/>
      <c r="W1549" s="312"/>
      <c r="X1549" s="312"/>
      <c r="Y1549" s="312"/>
      <c r="Z1549" s="312"/>
    </row>
    <row r="1550" spans="1:26" customFormat="1">
      <c r="A1550" s="312"/>
      <c r="B1550" s="312"/>
      <c r="C1550" s="312"/>
      <c r="S1550" s="312"/>
      <c r="T1550" s="312"/>
      <c r="U1550" s="312"/>
      <c r="V1550" s="312"/>
      <c r="W1550" s="312"/>
      <c r="X1550" s="312"/>
      <c r="Y1550" s="312"/>
      <c r="Z1550" s="312"/>
    </row>
    <row r="1551" spans="1:26" customFormat="1">
      <c r="A1551" s="312"/>
      <c r="B1551" s="312"/>
      <c r="C1551" s="312"/>
      <c r="S1551" s="312"/>
      <c r="T1551" s="312"/>
      <c r="U1551" s="312"/>
      <c r="V1551" s="312"/>
      <c r="W1551" s="312"/>
      <c r="X1551" s="312"/>
      <c r="Y1551" s="312"/>
      <c r="Z1551" s="312"/>
    </row>
    <row r="1552" spans="1:26" customFormat="1">
      <c r="A1552" s="312"/>
      <c r="B1552" s="312"/>
      <c r="C1552" s="312"/>
      <c r="S1552" s="312"/>
      <c r="T1552" s="312"/>
      <c r="U1552" s="312"/>
      <c r="V1552" s="312"/>
      <c r="W1552" s="312"/>
      <c r="X1552" s="312"/>
      <c r="Y1552" s="312"/>
      <c r="Z1552" s="312"/>
    </row>
    <row r="1553" spans="1:26" customFormat="1">
      <c r="A1553" s="312"/>
      <c r="B1553" s="312"/>
      <c r="C1553" s="312"/>
      <c r="S1553" s="312"/>
      <c r="T1553" s="312"/>
      <c r="U1553" s="312"/>
      <c r="V1553" s="312"/>
      <c r="W1553" s="312"/>
      <c r="X1553" s="312"/>
      <c r="Y1553" s="312"/>
      <c r="Z1553" s="312"/>
    </row>
    <row r="1554" spans="1:26" customFormat="1">
      <c r="A1554" s="312"/>
      <c r="B1554" s="312"/>
      <c r="C1554" s="312"/>
      <c r="S1554" s="312"/>
      <c r="T1554" s="312"/>
      <c r="U1554" s="312"/>
      <c r="V1554" s="312"/>
      <c r="W1554" s="312"/>
      <c r="X1554" s="312"/>
      <c r="Y1554" s="312"/>
      <c r="Z1554" s="312"/>
    </row>
    <row r="1555" spans="1:26" customFormat="1">
      <c r="A1555" s="312"/>
      <c r="B1555" s="312"/>
      <c r="C1555" s="312"/>
      <c r="S1555" s="312"/>
      <c r="T1555" s="312"/>
      <c r="U1555" s="312"/>
      <c r="V1555" s="312"/>
      <c r="W1555" s="312"/>
      <c r="X1555" s="312"/>
      <c r="Y1555" s="312"/>
      <c r="Z1555" s="312"/>
    </row>
    <row r="1556" spans="1:26" customFormat="1">
      <c r="A1556" s="312"/>
      <c r="B1556" s="312"/>
      <c r="C1556" s="312"/>
      <c r="S1556" s="312"/>
      <c r="T1556" s="312"/>
      <c r="U1556" s="312"/>
      <c r="V1556" s="312"/>
      <c r="W1556" s="312"/>
      <c r="X1556" s="312"/>
      <c r="Y1556" s="312"/>
      <c r="Z1556" s="312"/>
    </row>
    <row r="1557" spans="1:26" customFormat="1">
      <c r="A1557" s="312"/>
      <c r="B1557" s="312"/>
      <c r="C1557" s="312"/>
      <c r="S1557" s="312"/>
      <c r="T1557" s="312"/>
      <c r="U1557" s="312"/>
      <c r="V1557" s="312"/>
      <c r="W1557" s="312"/>
      <c r="X1557" s="312"/>
      <c r="Y1557" s="312"/>
      <c r="Z1557" s="312"/>
    </row>
    <row r="1558" spans="1:26" customFormat="1">
      <c r="A1558" s="312"/>
      <c r="B1558" s="312"/>
      <c r="C1558" s="312"/>
      <c r="S1558" s="312"/>
      <c r="T1558" s="312"/>
      <c r="U1558" s="312"/>
      <c r="V1558" s="312"/>
      <c r="W1558" s="312"/>
      <c r="X1558" s="312"/>
      <c r="Y1558" s="312"/>
      <c r="Z1558" s="312"/>
    </row>
    <row r="1559" spans="1:26" customFormat="1">
      <c r="A1559" s="312"/>
      <c r="B1559" s="312"/>
      <c r="C1559" s="312"/>
      <c r="S1559" s="312"/>
      <c r="T1559" s="312"/>
      <c r="U1559" s="312"/>
      <c r="V1559" s="312"/>
      <c r="W1559" s="312"/>
      <c r="X1559" s="312"/>
      <c r="Y1559" s="312"/>
      <c r="Z1559" s="312"/>
    </row>
    <row r="1560" spans="1:26" customFormat="1">
      <c r="A1560" s="312"/>
      <c r="B1560" s="312"/>
      <c r="C1560" s="312"/>
      <c r="S1560" s="312"/>
      <c r="T1560" s="312"/>
      <c r="U1560" s="312"/>
      <c r="V1560" s="312"/>
      <c r="W1560" s="312"/>
      <c r="X1560" s="312"/>
      <c r="Y1560" s="312"/>
      <c r="Z1560" s="312"/>
    </row>
    <row r="1561" spans="1:26" customFormat="1">
      <c r="A1561" s="312"/>
      <c r="B1561" s="312"/>
      <c r="C1561" s="312"/>
      <c r="S1561" s="312"/>
      <c r="T1561" s="312"/>
      <c r="U1561" s="312"/>
      <c r="V1561" s="312"/>
      <c r="W1561" s="312"/>
      <c r="X1561" s="312"/>
      <c r="Y1561" s="312"/>
      <c r="Z1561" s="312"/>
    </row>
    <row r="1562" spans="1:26" customFormat="1">
      <c r="A1562" s="312"/>
      <c r="B1562" s="312"/>
      <c r="C1562" s="312"/>
      <c r="S1562" s="312"/>
      <c r="T1562" s="312"/>
      <c r="U1562" s="312"/>
      <c r="V1562" s="312"/>
      <c r="W1562" s="312"/>
      <c r="X1562" s="312"/>
      <c r="Y1562" s="312"/>
      <c r="Z1562" s="312"/>
    </row>
    <row r="1563" spans="1:26" customFormat="1">
      <c r="A1563" s="312"/>
      <c r="B1563" s="312"/>
      <c r="C1563" s="312"/>
      <c r="S1563" s="312"/>
      <c r="T1563" s="312"/>
      <c r="U1563" s="312"/>
      <c r="V1563" s="312"/>
      <c r="W1563" s="312"/>
      <c r="X1563" s="312"/>
      <c r="Y1563" s="312"/>
      <c r="Z1563" s="312"/>
    </row>
    <row r="1564" spans="1:26" customFormat="1">
      <c r="A1564" s="312"/>
      <c r="B1564" s="312"/>
      <c r="C1564" s="312"/>
      <c r="S1564" s="312"/>
      <c r="T1564" s="312"/>
      <c r="U1564" s="312"/>
      <c r="V1564" s="312"/>
      <c r="W1564" s="312"/>
      <c r="X1564" s="312"/>
      <c r="Y1564" s="312"/>
      <c r="Z1564" s="312"/>
    </row>
    <row r="1565" spans="1:26" customFormat="1">
      <c r="A1565" s="312"/>
      <c r="B1565" s="312"/>
      <c r="C1565" s="312"/>
      <c r="S1565" s="312"/>
      <c r="T1565" s="312"/>
      <c r="U1565" s="312"/>
      <c r="V1565" s="312"/>
      <c r="W1565" s="312"/>
      <c r="X1565" s="312"/>
      <c r="Y1565" s="312"/>
      <c r="Z1565" s="312"/>
    </row>
    <row r="1566" spans="1:26" customFormat="1">
      <c r="A1566" s="312"/>
      <c r="B1566" s="312"/>
      <c r="C1566" s="312"/>
      <c r="S1566" s="312"/>
      <c r="T1566" s="312"/>
      <c r="U1566" s="312"/>
      <c r="V1566" s="312"/>
      <c r="W1566" s="312"/>
      <c r="X1566" s="312"/>
      <c r="Y1566" s="312"/>
      <c r="Z1566" s="312"/>
    </row>
    <row r="1567" spans="1:26" customFormat="1">
      <c r="A1567" s="312"/>
      <c r="B1567" s="312"/>
      <c r="C1567" s="312"/>
      <c r="S1567" s="312"/>
      <c r="T1567" s="312"/>
      <c r="U1567" s="312"/>
      <c r="V1567" s="312"/>
      <c r="W1567" s="312"/>
      <c r="X1567" s="312"/>
      <c r="Y1567" s="312"/>
      <c r="Z1567" s="312"/>
    </row>
    <row r="1568" spans="1:26" customFormat="1">
      <c r="A1568" s="312"/>
      <c r="B1568" s="312"/>
      <c r="C1568" s="312"/>
      <c r="S1568" s="312"/>
      <c r="T1568" s="312"/>
      <c r="U1568" s="312"/>
      <c r="V1568" s="312"/>
      <c r="W1568" s="312"/>
      <c r="X1568" s="312"/>
      <c r="Y1568" s="312"/>
      <c r="Z1568" s="312"/>
    </row>
    <row r="1569" spans="1:26" customFormat="1">
      <c r="A1569" s="312"/>
      <c r="B1569" s="312"/>
      <c r="C1569" s="312"/>
      <c r="S1569" s="312"/>
      <c r="T1569" s="312"/>
      <c r="U1569" s="312"/>
      <c r="V1569" s="312"/>
      <c r="W1569" s="312"/>
      <c r="X1569" s="312"/>
      <c r="Y1569" s="312"/>
      <c r="Z1569" s="312"/>
    </row>
    <row r="1570" spans="1:26" customFormat="1">
      <c r="A1570" s="312"/>
      <c r="B1570" s="312"/>
      <c r="C1570" s="312"/>
      <c r="S1570" s="312"/>
      <c r="T1570" s="312"/>
      <c r="U1570" s="312"/>
      <c r="V1570" s="312"/>
      <c r="W1570" s="312"/>
      <c r="X1570" s="312"/>
      <c r="Y1570" s="312"/>
      <c r="Z1570" s="312"/>
    </row>
    <row r="1571" spans="1:26" customFormat="1">
      <c r="A1571" s="312"/>
      <c r="B1571" s="312"/>
      <c r="C1571" s="312"/>
      <c r="S1571" s="312"/>
      <c r="T1571" s="312"/>
      <c r="U1571" s="312"/>
      <c r="V1571" s="312"/>
      <c r="W1571" s="312"/>
      <c r="X1571" s="312"/>
      <c r="Y1571" s="312"/>
      <c r="Z1571" s="312"/>
    </row>
    <row r="1572" spans="1:26" customFormat="1">
      <c r="A1572" s="312"/>
      <c r="B1572" s="312"/>
      <c r="C1572" s="312"/>
      <c r="S1572" s="312"/>
      <c r="T1572" s="312"/>
      <c r="U1572" s="312"/>
      <c r="V1572" s="312"/>
      <c r="W1572" s="312"/>
      <c r="X1572" s="312"/>
      <c r="Y1572" s="312"/>
      <c r="Z1572" s="312"/>
    </row>
    <row r="1573" spans="1:26" customFormat="1">
      <c r="A1573" s="312"/>
      <c r="B1573" s="312"/>
      <c r="C1573" s="312"/>
      <c r="S1573" s="312"/>
      <c r="T1573" s="312"/>
      <c r="U1573" s="312"/>
      <c r="V1573" s="312"/>
      <c r="W1573" s="312"/>
      <c r="X1573" s="312"/>
      <c r="Y1573" s="312"/>
      <c r="Z1573" s="312"/>
    </row>
    <row r="1574" spans="1:26" customFormat="1">
      <c r="A1574" s="312"/>
      <c r="B1574" s="312"/>
      <c r="C1574" s="312"/>
      <c r="S1574" s="312"/>
      <c r="T1574" s="312"/>
      <c r="U1574" s="312"/>
      <c r="V1574" s="312"/>
      <c r="W1574" s="312"/>
      <c r="X1574" s="312"/>
      <c r="Y1574" s="312"/>
      <c r="Z1574" s="312"/>
    </row>
    <row r="1575" spans="1:26" customFormat="1">
      <c r="A1575" s="312"/>
      <c r="B1575" s="312"/>
      <c r="C1575" s="312"/>
      <c r="S1575" s="312"/>
      <c r="T1575" s="312"/>
      <c r="U1575" s="312"/>
      <c r="V1575" s="312"/>
      <c r="W1575" s="312"/>
      <c r="X1575" s="312"/>
      <c r="Y1575" s="312"/>
      <c r="Z1575" s="312"/>
    </row>
    <row r="1576" spans="1:26" customFormat="1">
      <c r="A1576" s="312"/>
      <c r="B1576" s="312"/>
      <c r="C1576" s="312"/>
      <c r="S1576" s="312"/>
      <c r="T1576" s="312"/>
      <c r="U1576" s="312"/>
      <c r="V1576" s="312"/>
      <c r="W1576" s="312"/>
      <c r="X1576" s="312"/>
      <c r="Y1576" s="312"/>
      <c r="Z1576" s="312"/>
    </row>
    <row r="1577" spans="1:26" customFormat="1">
      <c r="A1577" s="312"/>
      <c r="B1577" s="312"/>
      <c r="C1577" s="312"/>
      <c r="S1577" s="312"/>
      <c r="T1577" s="312"/>
      <c r="U1577" s="312"/>
      <c r="V1577" s="312"/>
      <c r="W1577" s="312"/>
      <c r="X1577" s="312"/>
      <c r="Y1577" s="312"/>
      <c r="Z1577" s="312"/>
    </row>
    <row r="1578" spans="1:26" customFormat="1">
      <c r="A1578" s="312"/>
      <c r="B1578" s="312"/>
      <c r="C1578" s="312"/>
      <c r="S1578" s="312"/>
      <c r="T1578" s="312"/>
      <c r="U1578" s="312"/>
      <c r="V1578" s="312"/>
      <c r="W1578" s="312"/>
      <c r="X1578" s="312"/>
      <c r="Y1578" s="312"/>
      <c r="Z1578" s="312"/>
    </row>
    <row r="1579" spans="1:26" customFormat="1">
      <c r="A1579" s="312"/>
      <c r="B1579" s="312"/>
      <c r="C1579" s="312"/>
      <c r="S1579" s="312"/>
      <c r="T1579" s="312"/>
      <c r="U1579" s="312"/>
      <c r="V1579" s="312"/>
      <c r="W1579" s="312"/>
      <c r="X1579" s="312"/>
      <c r="Y1579" s="312"/>
      <c r="Z1579" s="312"/>
    </row>
    <row r="1580" spans="1:26" customFormat="1">
      <c r="A1580" s="312"/>
      <c r="B1580" s="312"/>
      <c r="C1580" s="312"/>
      <c r="S1580" s="312"/>
      <c r="T1580" s="312"/>
      <c r="U1580" s="312"/>
      <c r="V1580" s="312"/>
      <c r="W1580" s="312"/>
      <c r="X1580" s="312"/>
      <c r="Y1580" s="312"/>
      <c r="Z1580" s="312"/>
    </row>
    <row r="1581" spans="1:26" customFormat="1">
      <c r="A1581" s="312"/>
      <c r="B1581" s="312"/>
      <c r="C1581" s="312"/>
      <c r="S1581" s="312"/>
      <c r="T1581" s="312"/>
      <c r="U1581" s="312"/>
      <c r="V1581" s="312"/>
      <c r="W1581" s="312"/>
      <c r="X1581" s="312"/>
      <c r="Y1581" s="312"/>
      <c r="Z1581" s="312"/>
    </row>
    <row r="1582" spans="1:26" customFormat="1">
      <c r="A1582" s="312"/>
      <c r="B1582" s="312"/>
      <c r="C1582" s="312"/>
      <c r="S1582" s="312"/>
      <c r="T1582" s="312"/>
      <c r="U1582" s="312"/>
      <c r="V1582" s="312"/>
      <c r="W1582" s="312"/>
      <c r="X1582" s="312"/>
      <c r="Y1582" s="312"/>
      <c r="Z1582" s="312"/>
    </row>
    <row r="1583" spans="1:26" customFormat="1">
      <c r="A1583" s="312"/>
      <c r="B1583" s="312"/>
      <c r="C1583" s="312"/>
      <c r="S1583" s="312"/>
      <c r="T1583" s="312"/>
      <c r="U1583" s="312"/>
      <c r="V1583" s="312"/>
      <c r="W1583" s="312"/>
      <c r="X1583" s="312"/>
      <c r="Y1583" s="312"/>
      <c r="Z1583" s="312"/>
    </row>
    <row r="1584" spans="1:26" customFormat="1">
      <c r="A1584" s="312"/>
      <c r="B1584" s="312"/>
      <c r="C1584" s="312"/>
      <c r="S1584" s="312"/>
      <c r="T1584" s="312"/>
      <c r="U1584" s="312"/>
      <c r="V1584" s="312"/>
      <c r="W1584" s="312"/>
      <c r="X1584" s="312"/>
      <c r="Y1584" s="312"/>
      <c r="Z1584" s="312"/>
    </row>
    <row r="1585" spans="1:26" customFormat="1">
      <c r="A1585" s="312"/>
      <c r="B1585" s="312"/>
      <c r="C1585" s="312"/>
      <c r="S1585" s="312"/>
      <c r="T1585" s="312"/>
      <c r="U1585" s="312"/>
      <c r="V1585" s="312"/>
      <c r="W1585" s="312"/>
      <c r="X1585" s="312"/>
      <c r="Y1585" s="312"/>
      <c r="Z1585" s="312"/>
    </row>
    <row r="1586" spans="1:26" customFormat="1">
      <c r="A1586" s="312"/>
      <c r="B1586" s="312"/>
      <c r="C1586" s="312"/>
      <c r="S1586" s="312"/>
      <c r="T1586" s="312"/>
      <c r="U1586" s="312"/>
      <c r="V1586" s="312"/>
      <c r="W1586" s="312"/>
      <c r="X1586" s="312"/>
      <c r="Y1586" s="312"/>
      <c r="Z1586" s="312"/>
    </row>
    <row r="1587" spans="1:26" customFormat="1">
      <c r="A1587" s="312"/>
      <c r="B1587" s="312"/>
      <c r="C1587" s="312"/>
      <c r="S1587" s="312"/>
      <c r="T1587" s="312"/>
      <c r="U1587" s="312"/>
      <c r="V1587" s="312"/>
      <c r="W1587" s="312"/>
      <c r="X1587" s="312"/>
      <c r="Y1587" s="312"/>
      <c r="Z1587" s="312"/>
    </row>
    <row r="1588" spans="1:26" customFormat="1">
      <c r="A1588" s="312"/>
      <c r="B1588" s="312"/>
      <c r="C1588" s="312"/>
      <c r="S1588" s="312"/>
      <c r="T1588" s="312"/>
      <c r="U1588" s="312"/>
      <c r="V1588" s="312"/>
      <c r="W1588" s="312"/>
      <c r="X1588" s="312"/>
      <c r="Y1588" s="312"/>
      <c r="Z1588" s="312"/>
    </row>
    <row r="1589" spans="1:26" customFormat="1">
      <c r="A1589" s="312"/>
      <c r="B1589" s="312"/>
      <c r="C1589" s="312"/>
      <c r="S1589" s="312"/>
      <c r="T1589" s="312"/>
      <c r="U1589" s="312"/>
      <c r="V1589" s="312"/>
      <c r="W1589" s="312"/>
      <c r="X1589" s="312"/>
      <c r="Y1589" s="312"/>
      <c r="Z1589" s="312"/>
    </row>
    <row r="1590" spans="1:26" customFormat="1">
      <c r="A1590" s="312"/>
      <c r="B1590" s="312"/>
      <c r="C1590" s="312"/>
      <c r="S1590" s="312"/>
      <c r="T1590" s="312"/>
      <c r="U1590" s="312"/>
      <c r="V1590" s="312"/>
      <c r="W1590" s="312"/>
      <c r="X1590" s="312"/>
      <c r="Y1590" s="312"/>
      <c r="Z1590" s="312"/>
    </row>
    <row r="1591" spans="1:26" customFormat="1">
      <c r="A1591" s="312"/>
      <c r="B1591" s="312"/>
      <c r="C1591" s="312"/>
      <c r="S1591" s="312"/>
      <c r="T1591" s="312"/>
      <c r="U1591" s="312"/>
      <c r="V1591" s="312"/>
      <c r="W1591" s="312"/>
      <c r="X1591" s="312"/>
      <c r="Y1591" s="312"/>
      <c r="Z1591" s="312"/>
    </row>
    <row r="1592" spans="1:26" customFormat="1">
      <c r="A1592" s="312"/>
      <c r="B1592" s="312"/>
      <c r="C1592" s="312"/>
      <c r="S1592" s="312"/>
      <c r="T1592" s="312"/>
      <c r="U1592" s="312"/>
      <c r="V1592" s="312"/>
      <c r="W1592" s="312"/>
      <c r="X1592" s="312"/>
      <c r="Y1592" s="312"/>
      <c r="Z1592" s="312"/>
    </row>
    <row r="1593" spans="1:26" customFormat="1">
      <c r="A1593" s="312"/>
      <c r="B1593" s="312"/>
      <c r="C1593" s="312"/>
      <c r="S1593" s="312"/>
      <c r="T1593" s="312"/>
      <c r="U1593" s="312"/>
      <c r="V1593" s="312"/>
      <c r="W1593" s="312"/>
      <c r="X1593" s="312"/>
      <c r="Y1593" s="312"/>
      <c r="Z1593" s="312"/>
    </row>
    <row r="1594" spans="1:26" customFormat="1">
      <c r="A1594" s="312"/>
      <c r="B1594" s="312"/>
      <c r="C1594" s="312"/>
      <c r="S1594" s="312"/>
      <c r="T1594" s="312"/>
      <c r="U1594" s="312"/>
      <c r="V1594" s="312"/>
      <c r="W1594" s="312"/>
      <c r="X1594" s="312"/>
      <c r="Y1594" s="312"/>
      <c r="Z1594" s="312"/>
    </row>
    <row r="1595" spans="1:26" customFormat="1">
      <c r="A1595" s="312"/>
      <c r="B1595" s="312"/>
      <c r="C1595" s="312"/>
      <c r="S1595" s="312"/>
      <c r="T1595" s="312"/>
      <c r="U1595" s="312"/>
      <c r="V1595" s="312"/>
      <c r="W1595" s="312"/>
      <c r="X1595" s="312"/>
      <c r="Y1595" s="312"/>
      <c r="Z1595" s="312"/>
    </row>
    <row r="1596" spans="1:26" customFormat="1">
      <c r="A1596" s="312"/>
      <c r="B1596" s="312"/>
      <c r="C1596" s="312"/>
      <c r="S1596" s="312"/>
      <c r="T1596" s="312"/>
      <c r="U1596" s="312"/>
      <c r="V1596" s="312"/>
      <c r="W1596" s="312"/>
      <c r="X1596" s="312"/>
      <c r="Y1596" s="312"/>
      <c r="Z1596" s="312"/>
    </row>
    <row r="1597" spans="1:26" customFormat="1">
      <c r="A1597" s="312"/>
      <c r="B1597" s="312"/>
      <c r="C1597" s="312"/>
      <c r="S1597" s="312"/>
      <c r="T1597" s="312"/>
      <c r="U1597" s="312"/>
      <c r="V1597" s="312"/>
      <c r="W1597" s="312"/>
      <c r="X1597" s="312"/>
      <c r="Y1597" s="312"/>
      <c r="Z1597" s="312"/>
    </row>
    <row r="1598" spans="1:26" customFormat="1">
      <c r="A1598" s="312"/>
      <c r="B1598" s="312"/>
      <c r="C1598" s="312"/>
      <c r="S1598" s="312"/>
      <c r="T1598" s="312"/>
      <c r="U1598" s="312"/>
      <c r="V1598" s="312"/>
      <c r="W1598" s="312"/>
      <c r="X1598" s="312"/>
      <c r="Y1598" s="312"/>
      <c r="Z1598" s="312"/>
    </row>
    <row r="1599" spans="1:26" customFormat="1">
      <c r="A1599" s="312"/>
      <c r="B1599" s="312"/>
      <c r="C1599" s="312"/>
      <c r="S1599" s="312"/>
      <c r="T1599" s="312"/>
      <c r="U1599" s="312"/>
      <c r="V1599" s="312"/>
      <c r="W1599" s="312"/>
      <c r="X1599" s="312"/>
      <c r="Y1599" s="312"/>
      <c r="Z1599" s="312"/>
    </row>
    <row r="1600" spans="1:26" customFormat="1">
      <c r="A1600" s="312"/>
      <c r="B1600" s="312"/>
      <c r="C1600" s="312"/>
      <c r="S1600" s="312"/>
      <c r="T1600" s="312"/>
      <c r="U1600" s="312"/>
      <c r="V1600" s="312"/>
      <c r="W1600" s="312"/>
      <c r="X1600" s="312"/>
      <c r="Y1600" s="312"/>
      <c r="Z1600" s="312"/>
    </row>
    <row r="1601" spans="1:26" customFormat="1">
      <c r="A1601" s="312"/>
      <c r="B1601" s="312"/>
      <c r="C1601" s="312"/>
      <c r="S1601" s="312"/>
      <c r="T1601" s="312"/>
      <c r="U1601" s="312"/>
      <c r="V1601" s="312"/>
      <c r="W1601" s="312"/>
      <c r="X1601" s="312"/>
      <c r="Y1601" s="312"/>
      <c r="Z1601" s="312"/>
    </row>
    <row r="1602" spans="1:26" customFormat="1">
      <c r="A1602" s="312"/>
      <c r="B1602" s="312"/>
      <c r="C1602" s="312"/>
      <c r="S1602" s="312"/>
      <c r="T1602" s="312"/>
      <c r="U1602" s="312"/>
      <c r="V1602" s="312"/>
      <c r="W1602" s="312"/>
      <c r="X1602" s="312"/>
      <c r="Y1602" s="312"/>
      <c r="Z1602" s="312"/>
    </row>
    <row r="1603" spans="1:26" customFormat="1">
      <c r="A1603" s="312"/>
      <c r="B1603" s="312"/>
      <c r="C1603" s="312"/>
      <c r="S1603" s="312"/>
      <c r="T1603" s="312"/>
      <c r="U1603" s="312"/>
      <c r="V1603" s="312"/>
      <c r="W1603" s="312"/>
      <c r="X1603" s="312"/>
      <c r="Y1603" s="312"/>
      <c r="Z1603" s="312"/>
    </row>
    <row r="1604" spans="1:26" customFormat="1">
      <c r="A1604" s="312"/>
      <c r="B1604" s="312"/>
      <c r="C1604" s="312"/>
      <c r="S1604" s="312"/>
      <c r="T1604" s="312"/>
      <c r="U1604" s="312"/>
      <c r="V1604" s="312"/>
      <c r="W1604" s="312"/>
      <c r="X1604" s="312"/>
      <c r="Y1604" s="312"/>
      <c r="Z1604" s="312"/>
    </row>
    <row r="1605" spans="1:26" customFormat="1">
      <c r="A1605" s="312"/>
      <c r="B1605" s="312"/>
      <c r="C1605" s="312"/>
      <c r="S1605" s="312"/>
      <c r="T1605" s="312"/>
      <c r="U1605" s="312"/>
      <c r="V1605" s="312"/>
      <c r="W1605" s="312"/>
      <c r="X1605" s="312"/>
      <c r="Y1605" s="312"/>
      <c r="Z1605" s="312"/>
    </row>
    <row r="1606" spans="1:26" customFormat="1">
      <c r="A1606" s="312"/>
      <c r="B1606" s="312"/>
      <c r="C1606" s="312"/>
      <c r="S1606" s="312"/>
      <c r="T1606" s="312"/>
      <c r="U1606" s="312"/>
      <c r="V1606" s="312"/>
      <c r="W1606" s="312"/>
      <c r="X1606" s="312"/>
      <c r="Y1606" s="312"/>
      <c r="Z1606" s="312"/>
    </row>
    <row r="1607" spans="1:26" customFormat="1">
      <c r="A1607" s="312"/>
      <c r="B1607" s="312"/>
      <c r="C1607" s="312"/>
      <c r="S1607" s="312"/>
      <c r="T1607" s="312"/>
      <c r="U1607" s="312"/>
      <c r="V1607" s="312"/>
      <c r="W1607" s="312"/>
      <c r="X1607" s="312"/>
      <c r="Y1607" s="312"/>
      <c r="Z1607" s="312"/>
    </row>
    <row r="1608" spans="1:26" customFormat="1">
      <c r="A1608" s="312"/>
      <c r="B1608" s="312"/>
      <c r="C1608" s="312"/>
      <c r="S1608" s="312"/>
      <c r="T1608" s="312"/>
      <c r="U1608" s="312"/>
      <c r="V1608" s="312"/>
      <c r="W1608" s="312"/>
      <c r="X1608" s="312"/>
      <c r="Y1608" s="312"/>
      <c r="Z1608" s="312"/>
    </row>
    <row r="1609" spans="1:26" customFormat="1">
      <c r="A1609" s="312"/>
      <c r="B1609" s="312"/>
      <c r="C1609" s="312"/>
      <c r="S1609" s="312"/>
      <c r="T1609" s="312"/>
      <c r="U1609" s="312"/>
      <c r="V1609" s="312"/>
      <c r="W1609" s="312"/>
      <c r="X1609" s="312"/>
      <c r="Y1609" s="312"/>
      <c r="Z1609" s="312"/>
    </row>
    <row r="1610" spans="1:26" customFormat="1">
      <c r="A1610" s="312"/>
      <c r="B1610" s="312"/>
      <c r="C1610" s="312"/>
      <c r="S1610" s="312"/>
      <c r="T1610" s="312"/>
      <c r="U1610" s="312"/>
      <c r="V1610" s="312"/>
      <c r="W1610" s="312"/>
      <c r="X1610" s="312"/>
      <c r="Y1610" s="312"/>
      <c r="Z1610" s="312"/>
    </row>
    <row r="1611" spans="1:26" customFormat="1">
      <c r="A1611" s="312"/>
      <c r="B1611" s="312"/>
      <c r="C1611" s="312"/>
      <c r="S1611" s="312"/>
      <c r="T1611" s="312"/>
      <c r="U1611" s="312"/>
      <c r="V1611" s="312"/>
      <c r="W1611" s="312"/>
      <c r="X1611" s="312"/>
      <c r="Y1611" s="312"/>
      <c r="Z1611" s="312"/>
    </row>
    <row r="1612" spans="1:26" customFormat="1">
      <c r="A1612" s="312"/>
      <c r="B1612" s="312"/>
      <c r="C1612" s="312"/>
      <c r="S1612" s="312"/>
      <c r="T1612" s="312"/>
      <c r="U1612" s="312"/>
      <c r="V1612" s="312"/>
      <c r="W1612" s="312"/>
      <c r="X1612" s="312"/>
      <c r="Y1612" s="312"/>
      <c r="Z1612" s="312"/>
    </row>
    <row r="1613" spans="1:26" customFormat="1">
      <c r="A1613" s="312"/>
      <c r="B1613" s="312"/>
      <c r="C1613" s="312"/>
      <c r="S1613" s="312"/>
      <c r="T1613" s="312"/>
      <c r="U1613" s="312"/>
      <c r="V1613" s="312"/>
      <c r="W1613" s="312"/>
      <c r="X1613" s="312"/>
      <c r="Y1613" s="312"/>
      <c r="Z1613" s="312"/>
    </row>
    <row r="1614" spans="1:26" customFormat="1">
      <c r="A1614" s="312"/>
      <c r="B1614" s="312"/>
      <c r="C1614" s="312"/>
      <c r="S1614" s="312"/>
      <c r="T1614" s="312"/>
      <c r="U1614" s="312"/>
      <c r="V1614" s="312"/>
      <c r="W1614" s="312"/>
      <c r="X1614" s="312"/>
      <c r="Y1614" s="312"/>
      <c r="Z1614" s="312"/>
    </row>
    <row r="1615" spans="1:26" customFormat="1">
      <c r="A1615" s="312"/>
      <c r="B1615" s="312"/>
      <c r="C1615" s="312"/>
      <c r="S1615" s="312"/>
      <c r="T1615" s="312"/>
      <c r="U1615" s="312"/>
      <c r="V1615" s="312"/>
      <c r="W1615" s="312"/>
      <c r="X1615" s="312"/>
      <c r="Y1615" s="312"/>
      <c r="Z1615" s="312"/>
    </row>
    <row r="1616" spans="1:26" customFormat="1">
      <c r="A1616" s="312"/>
      <c r="B1616" s="312"/>
      <c r="C1616" s="312"/>
      <c r="S1616" s="312"/>
      <c r="T1616" s="312"/>
      <c r="U1616" s="312"/>
      <c r="V1616" s="312"/>
      <c r="W1616" s="312"/>
      <c r="X1616" s="312"/>
      <c r="Y1616" s="312"/>
      <c r="Z1616" s="312"/>
    </row>
    <row r="1617" spans="1:26" customFormat="1">
      <c r="A1617" s="312"/>
      <c r="B1617" s="312"/>
      <c r="C1617" s="312"/>
      <c r="S1617" s="312"/>
      <c r="T1617" s="312"/>
      <c r="U1617" s="312"/>
      <c r="V1617" s="312"/>
      <c r="W1617" s="312"/>
      <c r="X1617" s="312"/>
      <c r="Y1617" s="312"/>
      <c r="Z1617" s="312"/>
    </row>
    <row r="1618" spans="1:26" customFormat="1">
      <c r="A1618" s="312"/>
      <c r="B1618" s="312"/>
      <c r="C1618" s="312"/>
      <c r="S1618" s="312"/>
      <c r="T1618" s="312"/>
      <c r="U1618" s="312"/>
      <c r="V1618" s="312"/>
      <c r="W1618" s="312"/>
      <c r="X1618" s="312"/>
      <c r="Y1618" s="312"/>
      <c r="Z1618" s="312"/>
    </row>
    <row r="1619" spans="1:26" customFormat="1">
      <c r="A1619" s="312"/>
      <c r="B1619" s="312"/>
      <c r="C1619" s="312"/>
      <c r="S1619" s="312"/>
      <c r="T1619" s="312"/>
      <c r="U1619" s="312"/>
      <c r="V1619" s="312"/>
      <c r="W1619" s="312"/>
      <c r="X1619" s="312"/>
      <c r="Y1619" s="312"/>
      <c r="Z1619" s="312"/>
    </row>
    <row r="1620" spans="1:26" customFormat="1">
      <c r="A1620" s="312"/>
      <c r="B1620" s="312"/>
      <c r="C1620" s="312"/>
      <c r="S1620" s="312"/>
      <c r="T1620" s="312"/>
      <c r="U1620" s="312"/>
      <c r="V1620" s="312"/>
      <c r="W1620" s="312"/>
      <c r="X1620" s="312"/>
      <c r="Y1620" s="312"/>
      <c r="Z1620" s="312"/>
    </row>
    <row r="1621" spans="1:26" customFormat="1">
      <c r="A1621" s="312"/>
      <c r="B1621" s="312"/>
      <c r="C1621" s="312"/>
      <c r="S1621" s="312"/>
      <c r="T1621" s="312"/>
      <c r="U1621" s="312"/>
      <c r="V1621" s="312"/>
      <c r="W1621" s="312"/>
      <c r="X1621" s="312"/>
      <c r="Y1621" s="312"/>
      <c r="Z1621" s="312"/>
    </row>
    <row r="1622" spans="1:26" customFormat="1">
      <c r="A1622" s="312"/>
      <c r="B1622" s="312"/>
      <c r="C1622" s="312"/>
      <c r="S1622" s="312"/>
      <c r="T1622" s="312"/>
      <c r="U1622" s="312"/>
      <c r="V1622" s="312"/>
      <c r="W1622" s="312"/>
      <c r="X1622" s="312"/>
      <c r="Y1622" s="312"/>
      <c r="Z1622" s="312"/>
    </row>
    <row r="1623" spans="1:26" customFormat="1">
      <c r="A1623" s="312"/>
      <c r="B1623" s="312"/>
      <c r="C1623" s="312"/>
      <c r="S1623" s="312"/>
      <c r="T1623" s="312"/>
      <c r="U1623" s="312"/>
      <c r="V1623" s="312"/>
      <c r="W1623" s="312"/>
      <c r="X1623" s="312"/>
      <c r="Y1623" s="312"/>
      <c r="Z1623" s="312"/>
    </row>
    <row r="1624" spans="1:26" customFormat="1">
      <c r="A1624" s="312"/>
      <c r="B1624" s="312"/>
      <c r="C1624" s="312"/>
      <c r="S1624" s="312"/>
      <c r="T1624" s="312"/>
      <c r="U1624" s="312"/>
      <c r="V1624" s="312"/>
      <c r="W1624" s="312"/>
      <c r="X1624" s="312"/>
      <c r="Y1624" s="312"/>
      <c r="Z1624" s="312"/>
    </row>
    <row r="1625" spans="1:26" customFormat="1">
      <c r="A1625" s="312"/>
      <c r="B1625" s="312"/>
      <c r="C1625" s="312"/>
      <c r="S1625" s="312"/>
      <c r="T1625" s="312"/>
      <c r="U1625" s="312"/>
      <c r="V1625" s="312"/>
      <c r="W1625" s="312"/>
      <c r="X1625" s="312"/>
      <c r="Y1625" s="312"/>
      <c r="Z1625" s="312"/>
    </row>
    <row r="1626" spans="1:26" customFormat="1">
      <c r="A1626" s="312"/>
      <c r="B1626" s="312"/>
      <c r="C1626" s="312"/>
      <c r="S1626" s="312"/>
      <c r="T1626" s="312"/>
      <c r="U1626" s="312"/>
      <c r="V1626" s="312"/>
      <c r="W1626" s="312"/>
      <c r="X1626" s="312"/>
      <c r="Y1626" s="312"/>
      <c r="Z1626" s="312"/>
    </row>
    <row r="1627" spans="1:26" customFormat="1">
      <c r="A1627" s="312"/>
      <c r="B1627" s="312"/>
      <c r="C1627" s="312"/>
      <c r="S1627" s="312"/>
      <c r="T1627" s="312"/>
      <c r="U1627" s="312"/>
      <c r="V1627" s="312"/>
      <c r="W1627" s="312"/>
      <c r="X1627" s="312"/>
      <c r="Y1627" s="312"/>
      <c r="Z1627" s="312"/>
    </row>
    <row r="1628" spans="1:26" customFormat="1">
      <c r="A1628" s="312"/>
      <c r="B1628" s="312"/>
      <c r="C1628" s="312"/>
      <c r="S1628" s="312"/>
      <c r="T1628" s="312"/>
      <c r="U1628" s="312"/>
      <c r="V1628" s="312"/>
      <c r="W1628" s="312"/>
      <c r="X1628" s="312"/>
      <c r="Y1628" s="312"/>
      <c r="Z1628" s="312"/>
    </row>
    <row r="1629" spans="1:26" customFormat="1">
      <c r="A1629" s="312"/>
      <c r="B1629" s="312"/>
      <c r="C1629" s="312"/>
      <c r="S1629" s="312"/>
      <c r="T1629" s="312"/>
      <c r="U1629" s="312"/>
      <c r="V1629" s="312"/>
      <c r="W1629" s="312"/>
      <c r="X1629" s="312"/>
      <c r="Y1629" s="312"/>
      <c r="Z1629" s="312"/>
    </row>
    <row r="1630" spans="1:26" customFormat="1">
      <c r="A1630" s="312"/>
      <c r="B1630" s="312"/>
      <c r="C1630" s="312"/>
      <c r="S1630" s="312"/>
      <c r="T1630" s="312"/>
      <c r="U1630" s="312"/>
      <c r="V1630" s="312"/>
      <c r="W1630" s="312"/>
      <c r="X1630" s="312"/>
      <c r="Y1630" s="312"/>
      <c r="Z1630" s="312"/>
    </row>
    <row r="1631" spans="1:26" customFormat="1">
      <c r="A1631" s="312"/>
      <c r="B1631" s="312"/>
      <c r="C1631" s="312"/>
      <c r="S1631" s="312"/>
      <c r="T1631" s="312"/>
      <c r="U1631" s="312"/>
      <c r="V1631" s="312"/>
      <c r="W1631" s="312"/>
      <c r="X1631" s="312"/>
      <c r="Y1631" s="312"/>
      <c r="Z1631" s="312"/>
    </row>
    <row r="1632" spans="1:26" customFormat="1">
      <c r="A1632" s="312"/>
      <c r="B1632" s="312"/>
      <c r="C1632" s="312"/>
      <c r="S1632" s="312"/>
      <c r="T1632" s="312"/>
      <c r="U1632" s="312"/>
      <c r="V1632" s="312"/>
      <c r="W1632" s="312"/>
      <c r="X1632" s="312"/>
      <c r="Y1632" s="312"/>
      <c r="Z1632" s="312"/>
    </row>
    <row r="1633" spans="1:26" customFormat="1">
      <c r="A1633" s="312"/>
      <c r="B1633" s="312"/>
      <c r="C1633" s="312"/>
      <c r="S1633" s="312"/>
      <c r="T1633" s="312"/>
      <c r="U1633" s="312"/>
      <c r="V1633" s="312"/>
      <c r="W1633" s="312"/>
      <c r="X1633" s="312"/>
      <c r="Y1633" s="312"/>
      <c r="Z1633" s="312"/>
    </row>
    <row r="1634" spans="1:26" customFormat="1">
      <c r="A1634" s="312"/>
      <c r="B1634" s="312"/>
      <c r="C1634" s="312"/>
      <c r="S1634" s="312"/>
      <c r="T1634" s="312"/>
      <c r="U1634" s="312"/>
      <c r="V1634" s="312"/>
      <c r="W1634" s="312"/>
      <c r="X1634" s="312"/>
      <c r="Y1634" s="312"/>
      <c r="Z1634" s="312"/>
    </row>
    <row r="1635" spans="1:26" customFormat="1">
      <c r="A1635" s="312"/>
      <c r="B1635" s="312"/>
      <c r="C1635" s="312"/>
      <c r="S1635" s="312"/>
      <c r="T1635" s="312"/>
      <c r="U1635" s="312"/>
      <c r="V1635" s="312"/>
      <c r="W1635" s="312"/>
      <c r="X1635" s="312"/>
      <c r="Y1635" s="312"/>
      <c r="Z1635" s="312"/>
    </row>
    <row r="1636" spans="1:26" customFormat="1">
      <c r="A1636" s="312"/>
      <c r="B1636" s="312"/>
      <c r="C1636" s="312"/>
      <c r="S1636" s="312"/>
      <c r="T1636" s="312"/>
      <c r="U1636" s="312"/>
      <c r="V1636" s="312"/>
      <c r="W1636" s="312"/>
      <c r="X1636" s="312"/>
      <c r="Y1636" s="312"/>
      <c r="Z1636" s="312"/>
    </row>
    <row r="1637" spans="1:26" customFormat="1">
      <c r="A1637" s="312"/>
      <c r="B1637" s="312"/>
      <c r="C1637" s="312"/>
      <c r="S1637" s="312"/>
      <c r="T1637" s="312"/>
      <c r="U1637" s="312"/>
      <c r="V1637" s="312"/>
      <c r="W1637" s="312"/>
      <c r="X1637" s="312"/>
      <c r="Y1637" s="312"/>
      <c r="Z1637" s="312"/>
    </row>
    <row r="1638" spans="1:26" customFormat="1">
      <c r="A1638" s="312"/>
      <c r="B1638" s="312"/>
      <c r="C1638" s="312"/>
      <c r="S1638" s="312"/>
      <c r="T1638" s="312"/>
      <c r="U1638" s="312"/>
      <c r="V1638" s="312"/>
      <c r="W1638" s="312"/>
      <c r="X1638" s="312"/>
      <c r="Y1638" s="312"/>
      <c r="Z1638" s="312"/>
    </row>
    <row r="1639" spans="1:26" customFormat="1">
      <c r="A1639" s="312"/>
      <c r="B1639" s="312"/>
      <c r="C1639" s="312"/>
      <c r="S1639" s="312"/>
      <c r="T1639" s="312"/>
      <c r="U1639" s="312"/>
      <c r="V1639" s="312"/>
      <c r="W1639" s="312"/>
      <c r="X1639" s="312"/>
      <c r="Y1639" s="312"/>
      <c r="Z1639" s="312"/>
    </row>
    <row r="1640" spans="1:26" customFormat="1">
      <c r="A1640" s="312"/>
      <c r="B1640" s="312"/>
      <c r="C1640" s="312"/>
      <c r="S1640" s="312"/>
      <c r="T1640" s="312"/>
      <c r="U1640" s="312"/>
      <c r="V1640" s="312"/>
      <c r="W1640" s="312"/>
      <c r="X1640" s="312"/>
      <c r="Y1640" s="312"/>
      <c r="Z1640" s="312"/>
    </row>
    <row r="1641" spans="1:26" customFormat="1">
      <c r="A1641" s="312"/>
      <c r="B1641" s="312"/>
      <c r="C1641" s="312"/>
      <c r="S1641" s="312"/>
      <c r="T1641" s="312"/>
      <c r="U1641" s="312"/>
      <c r="V1641" s="312"/>
      <c r="W1641" s="312"/>
      <c r="X1641" s="312"/>
      <c r="Y1641" s="312"/>
      <c r="Z1641" s="312"/>
    </row>
    <row r="1642" spans="1:26" customFormat="1">
      <c r="A1642" s="312"/>
      <c r="B1642" s="312"/>
      <c r="C1642" s="312"/>
      <c r="S1642" s="312"/>
      <c r="T1642" s="312"/>
      <c r="U1642" s="312"/>
      <c r="V1642" s="312"/>
      <c r="W1642" s="312"/>
      <c r="X1642" s="312"/>
      <c r="Y1642" s="312"/>
      <c r="Z1642" s="312"/>
    </row>
    <row r="1643" spans="1:26" customFormat="1">
      <c r="A1643" s="312"/>
      <c r="B1643" s="312"/>
      <c r="C1643" s="312"/>
      <c r="S1643" s="312"/>
      <c r="T1643" s="312"/>
      <c r="U1643" s="312"/>
      <c r="V1643" s="312"/>
      <c r="W1643" s="312"/>
      <c r="X1643" s="312"/>
      <c r="Y1643" s="312"/>
      <c r="Z1643" s="312"/>
    </row>
    <row r="1644" spans="1:26" customFormat="1">
      <c r="A1644" s="312"/>
      <c r="B1644" s="312"/>
      <c r="C1644" s="312"/>
      <c r="S1644" s="312"/>
      <c r="T1644" s="312"/>
      <c r="U1644" s="312"/>
      <c r="V1644" s="312"/>
      <c r="W1644" s="312"/>
      <c r="X1644" s="312"/>
      <c r="Y1644" s="312"/>
      <c r="Z1644" s="312"/>
    </row>
    <row r="1645" spans="1:26" customFormat="1">
      <c r="A1645" s="312"/>
      <c r="B1645" s="312"/>
      <c r="C1645" s="312"/>
      <c r="S1645" s="312"/>
      <c r="T1645" s="312"/>
      <c r="U1645" s="312"/>
      <c r="V1645" s="312"/>
      <c r="W1645" s="312"/>
      <c r="X1645" s="312"/>
      <c r="Y1645" s="312"/>
      <c r="Z1645" s="312"/>
    </row>
    <row r="1646" spans="1:26" customFormat="1">
      <c r="A1646" s="312"/>
      <c r="B1646" s="312"/>
      <c r="C1646" s="312"/>
      <c r="S1646" s="312"/>
      <c r="T1646" s="312"/>
      <c r="U1646" s="312"/>
      <c r="V1646" s="312"/>
      <c r="W1646" s="312"/>
      <c r="X1646" s="312"/>
      <c r="Y1646" s="312"/>
      <c r="Z1646" s="312"/>
    </row>
    <row r="1647" spans="1:26" customFormat="1">
      <c r="A1647" s="312"/>
      <c r="B1647" s="312"/>
      <c r="C1647" s="312"/>
      <c r="S1647" s="312"/>
      <c r="T1647" s="312"/>
      <c r="U1647" s="312"/>
      <c r="V1647" s="312"/>
      <c r="W1647" s="312"/>
      <c r="X1647" s="312"/>
      <c r="Y1647" s="312"/>
      <c r="Z1647" s="312"/>
    </row>
    <row r="1648" spans="1:26" customFormat="1">
      <c r="A1648" s="312"/>
      <c r="B1648" s="312"/>
      <c r="C1648" s="312"/>
      <c r="S1648" s="312"/>
      <c r="T1648" s="312"/>
      <c r="U1648" s="312"/>
      <c r="V1648" s="312"/>
      <c r="W1648" s="312"/>
      <c r="X1648" s="312"/>
      <c r="Y1648" s="312"/>
      <c r="Z1648" s="312"/>
    </row>
    <row r="1649" spans="1:26" customFormat="1">
      <c r="A1649" s="312"/>
      <c r="B1649" s="312"/>
      <c r="C1649" s="312"/>
      <c r="S1649" s="312"/>
      <c r="T1649" s="312"/>
      <c r="U1649" s="312"/>
      <c r="V1649" s="312"/>
      <c r="W1649" s="312"/>
      <c r="X1649" s="312"/>
      <c r="Y1649" s="312"/>
      <c r="Z1649" s="312"/>
    </row>
    <row r="1650" spans="1:26" customFormat="1">
      <c r="A1650" s="312"/>
      <c r="B1650" s="312"/>
      <c r="C1650" s="312"/>
      <c r="S1650" s="312"/>
      <c r="T1650" s="312"/>
      <c r="U1650" s="312"/>
      <c r="V1650" s="312"/>
      <c r="W1650" s="312"/>
      <c r="X1650" s="312"/>
      <c r="Y1650" s="312"/>
      <c r="Z1650" s="312"/>
    </row>
    <row r="1651" spans="1:26" customFormat="1">
      <c r="A1651" s="312"/>
      <c r="B1651" s="312"/>
      <c r="C1651" s="312"/>
      <c r="S1651" s="312"/>
      <c r="T1651" s="312"/>
      <c r="U1651" s="312"/>
      <c r="V1651" s="312"/>
      <c r="W1651" s="312"/>
      <c r="X1651" s="312"/>
      <c r="Y1651" s="312"/>
      <c r="Z1651" s="312"/>
    </row>
    <row r="1652" spans="1:26" customFormat="1">
      <c r="A1652" s="312"/>
      <c r="B1652" s="312"/>
      <c r="C1652" s="312"/>
      <c r="S1652" s="312"/>
      <c r="T1652" s="312"/>
      <c r="U1652" s="312"/>
      <c r="V1652" s="312"/>
      <c r="W1652" s="312"/>
      <c r="X1652" s="312"/>
      <c r="Y1652" s="312"/>
      <c r="Z1652" s="312"/>
    </row>
    <row r="1653" spans="1:26" customFormat="1">
      <c r="A1653" s="312"/>
      <c r="B1653" s="312"/>
      <c r="C1653" s="312"/>
      <c r="S1653" s="312"/>
      <c r="T1653" s="312"/>
      <c r="U1653" s="312"/>
      <c r="V1653" s="312"/>
      <c r="W1653" s="312"/>
      <c r="X1653" s="312"/>
      <c r="Y1653" s="312"/>
      <c r="Z1653" s="312"/>
    </row>
    <row r="1654" spans="1:26" customFormat="1">
      <c r="A1654" s="312"/>
      <c r="B1654" s="312"/>
      <c r="C1654" s="312"/>
      <c r="S1654" s="312"/>
      <c r="T1654" s="312"/>
      <c r="U1654" s="312"/>
      <c r="V1654" s="312"/>
      <c r="W1654" s="312"/>
      <c r="X1654" s="312"/>
      <c r="Y1654" s="312"/>
      <c r="Z1654" s="312"/>
    </row>
    <row r="1655" spans="1:26" customFormat="1">
      <c r="A1655" s="312"/>
      <c r="B1655" s="312"/>
      <c r="C1655" s="312"/>
      <c r="S1655" s="312"/>
      <c r="T1655" s="312"/>
      <c r="U1655" s="312"/>
      <c r="V1655" s="312"/>
      <c r="W1655" s="312"/>
      <c r="X1655" s="312"/>
      <c r="Y1655" s="312"/>
      <c r="Z1655" s="312"/>
    </row>
    <row r="1656" spans="1:26" customFormat="1">
      <c r="A1656" s="312"/>
      <c r="B1656" s="312"/>
      <c r="C1656" s="312"/>
      <c r="S1656" s="312"/>
      <c r="T1656" s="312"/>
      <c r="U1656" s="312"/>
      <c r="V1656" s="312"/>
      <c r="W1656" s="312"/>
      <c r="X1656" s="312"/>
      <c r="Y1656" s="312"/>
      <c r="Z1656" s="312"/>
    </row>
    <row r="1657" spans="1:26" customFormat="1">
      <c r="A1657" s="312"/>
      <c r="B1657" s="312"/>
      <c r="C1657" s="312"/>
      <c r="S1657" s="312"/>
      <c r="T1657" s="312"/>
      <c r="U1657" s="312"/>
      <c r="V1657" s="312"/>
      <c r="W1657" s="312"/>
      <c r="X1657" s="312"/>
      <c r="Y1657" s="312"/>
      <c r="Z1657" s="312"/>
    </row>
    <row r="1658" spans="1:26" customFormat="1">
      <c r="A1658" s="312"/>
      <c r="B1658" s="312"/>
      <c r="C1658" s="312"/>
      <c r="S1658" s="312"/>
      <c r="T1658" s="312"/>
      <c r="U1658" s="312"/>
      <c r="V1658" s="312"/>
      <c r="W1658" s="312"/>
      <c r="X1658" s="312"/>
      <c r="Y1658" s="312"/>
      <c r="Z1658" s="312"/>
    </row>
    <row r="1659" spans="1:26" customFormat="1">
      <c r="A1659" s="312"/>
      <c r="B1659" s="312"/>
      <c r="C1659" s="312"/>
      <c r="S1659" s="312"/>
      <c r="T1659" s="312"/>
      <c r="U1659" s="312"/>
      <c r="V1659" s="312"/>
      <c r="W1659" s="312"/>
      <c r="X1659" s="312"/>
      <c r="Y1659" s="312"/>
      <c r="Z1659" s="312"/>
    </row>
    <row r="1660" spans="1:26" customFormat="1">
      <c r="A1660" s="312"/>
      <c r="B1660" s="312"/>
      <c r="C1660" s="312"/>
      <c r="S1660" s="312"/>
      <c r="T1660" s="312"/>
      <c r="U1660" s="312"/>
      <c r="V1660" s="312"/>
      <c r="W1660" s="312"/>
      <c r="X1660" s="312"/>
      <c r="Y1660" s="312"/>
      <c r="Z1660" s="312"/>
    </row>
    <row r="1661" spans="1:26" customFormat="1">
      <c r="A1661" s="312"/>
      <c r="B1661" s="312"/>
      <c r="C1661" s="312"/>
      <c r="S1661" s="312"/>
      <c r="T1661" s="312"/>
      <c r="U1661" s="312"/>
      <c r="V1661" s="312"/>
      <c r="W1661" s="312"/>
      <c r="X1661" s="312"/>
      <c r="Y1661" s="312"/>
      <c r="Z1661" s="312"/>
    </row>
    <row r="1662" spans="1:26" customFormat="1">
      <c r="A1662" s="312"/>
      <c r="B1662" s="312"/>
      <c r="C1662" s="312"/>
      <c r="S1662" s="312"/>
      <c r="T1662" s="312"/>
      <c r="U1662" s="312"/>
      <c r="V1662" s="312"/>
      <c r="W1662" s="312"/>
      <c r="X1662" s="312"/>
      <c r="Y1662" s="312"/>
      <c r="Z1662" s="312"/>
    </row>
    <row r="1663" spans="1:26" customFormat="1">
      <c r="A1663" s="312"/>
      <c r="B1663" s="312"/>
      <c r="C1663" s="312"/>
      <c r="S1663" s="312"/>
      <c r="T1663" s="312"/>
      <c r="U1663" s="312"/>
      <c r="V1663" s="312"/>
      <c r="W1663" s="312"/>
      <c r="X1663" s="312"/>
      <c r="Y1663" s="312"/>
      <c r="Z1663" s="312"/>
    </row>
    <row r="1664" spans="1:26" customFormat="1">
      <c r="A1664" s="312"/>
      <c r="B1664" s="312"/>
      <c r="C1664" s="312"/>
      <c r="S1664" s="312"/>
      <c r="T1664" s="312"/>
      <c r="U1664" s="312"/>
      <c r="V1664" s="312"/>
      <c r="W1664" s="312"/>
      <c r="X1664" s="312"/>
      <c r="Y1664" s="312"/>
      <c r="Z1664" s="312"/>
    </row>
    <row r="1665" spans="1:26" customFormat="1">
      <c r="A1665" s="312"/>
      <c r="B1665" s="312"/>
      <c r="C1665" s="312"/>
      <c r="S1665" s="312"/>
      <c r="T1665" s="312"/>
      <c r="U1665" s="312"/>
      <c r="V1665" s="312"/>
      <c r="W1665" s="312"/>
      <c r="X1665" s="312"/>
      <c r="Y1665" s="312"/>
      <c r="Z1665" s="312"/>
    </row>
    <row r="1666" spans="1:26" customFormat="1">
      <c r="A1666" s="312"/>
      <c r="B1666" s="312"/>
      <c r="C1666" s="312"/>
      <c r="S1666" s="312"/>
      <c r="T1666" s="312"/>
      <c r="U1666" s="312"/>
      <c r="V1666" s="312"/>
      <c r="W1666" s="312"/>
      <c r="X1666" s="312"/>
      <c r="Y1666" s="312"/>
      <c r="Z1666" s="312"/>
    </row>
    <row r="1667" spans="1:26" customFormat="1">
      <c r="A1667" s="312"/>
      <c r="B1667" s="312"/>
      <c r="C1667" s="312"/>
      <c r="S1667" s="312"/>
      <c r="T1667" s="312"/>
      <c r="U1667" s="312"/>
      <c r="V1667" s="312"/>
      <c r="W1667" s="312"/>
      <c r="X1667" s="312"/>
      <c r="Y1667" s="312"/>
      <c r="Z1667" s="312"/>
    </row>
    <row r="1668" spans="1:26" customFormat="1">
      <c r="A1668" s="312"/>
      <c r="B1668" s="312"/>
      <c r="C1668" s="312"/>
      <c r="S1668" s="312"/>
      <c r="T1668" s="312"/>
      <c r="U1668" s="312"/>
      <c r="V1668" s="312"/>
      <c r="W1668" s="312"/>
      <c r="X1668" s="312"/>
      <c r="Y1668" s="312"/>
      <c r="Z1668" s="312"/>
    </row>
    <row r="1669" spans="1:26" customFormat="1">
      <c r="A1669" s="312"/>
      <c r="B1669" s="312"/>
      <c r="C1669" s="312"/>
      <c r="S1669" s="312"/>
      <c r="T1669" s="312"/>
      <c r="U1669" s="312"/>
      <c r="V1669" s="312"/>
      <c r="W1669" s="312"/>
      <c r="X1669" s="312"/>
      <c r="Y1669" s="312"/>
      <c r="Z1669" s="312"/>
    </row>
    <row r="1670" spans="1:26" customFormat="1">
      <c r="A1670" s="312"/>
      <c r="B1670" s="312"/>
      <c r="C1670" s="312"/>
      <c r="S1670" s="312"/>
      <c r="T1670" s="312"/>
      <c r="U1670" s="312"/>
      <c r="V1670" s="312"/>
      <c r="W1670" s="312"/>
      <c r="X1670" s="312"/>
      <c r="Y1670" s="312"/>
      <c r="Z1670" s="312"/>
    </row>
    <row r="1671" spans="1:26" customFormat="1">
      <c r="A1671" s="312"/>
      <c r="B1671" s="312"/>
      <c r="C1671" s="312"/>
      <c r="S1671" s="312"/>
      <c r="T1671" s="312"/>
      <c r="U1671" s="312"/>
      <c r="V1671" s="312"/>
      <c r="W1671" s="312"/>
      <c r="X1671" s="312"/>
      <c r="Y1671" s="312"/>
      <c r="Z1671" s="312"/>
    </row>
    <row r="1672" spans="1:26" customFormat="1">
      <c r="A1672" s="312"/>
      <c r="B1672" s="312"/>
      <c r="C1672" s="312"/>
      <c r="S1672" s="312"/>
      <c r="T1672" s="312"/>
      <c r="U1672" s="312"/>
      <c r="V1672" s="312"/>
      <c r="W1672" s="312"/>
      <c r="X1672" s="312"/>
      <c r="Y1672" s="312"/>
      <c r="Z1672" s="312"/>
    </row>
    <row r="1673" spans="1:26" customFormat="1">
      <c r="A1673" s="312"/>
      <c r="B1673" s="312"/>
      <c r="C1673" s="312"/>
      <c r="S1673" s="312"/>
      <c r="T1673" s="312"/>
      <c r="U1673" s="312"/>
      <c r="V1673" s="312"/>
      <c r="W1673" s="312"/>
      <c r="X1673" s="312"/>
      <c r="Y1673" s="312"/>
      <c r="Z1673" s="312"/>
    </row>
    <row r="1674" spans="1:26" customFormat="1">
      <c r="A1674" s="312"/>
      <c r="B1674" s="312"/>
      <c r="C1674" s="312"/>
      <c r="S1674" s="312"/>
      <c r="T1674" s="312"/>
      <c r="U1674" s="312"/>
      <c r="V1674" s="312"/>
      <c r="W1674" s="312"/>
      <c r="X1674" s="312"/>
      <c r="Y1674" s="312"/>
      <c r="Z1674" s="312"/>
    </row>
    <row r="1675" spans="1:26" customFormat="1">
      <c r="A1675" s="312"/>
      <c r="B1675" s="312"/>
      <c r="C1675" s="312"/>
      <c r="S1675" s="312"/>
      <c r="T1675" s="312"/>
      <c r="U1675" s="312"/>
      <c r="V1675" s="312"/>
      <c r="W1675" s="312"/>
      <c r="X1675" s="312"/>
      <c r="Y1675" s="312"/>
      <c r="Z1675" s="312"/>
    </row>
    <row r="1676" spans="1:26" customFormat="1">
      <c r="A1676" s="312"/>
      <c r="B1676" s="312"/>
      <c r="C1676" s="312"/>
      <c r="S1676" s="312"/>
      <c r="T1676" s="312"/>
      <c r="U1676" s="312"/>
      <c r="V1676" s="312"/>
      <c r="W1676" s="312"/>
      <c r="X1676" s="312"/>
      <c r="Y1676" s="312"/>
      <c r="Z1676" s="312"/>
    </row>
    <row r="1677" spans="1:26" customFormat="1">
      <c r="A1677" s="312"/>
      <c r="B1677" s="312"/>
      <c r="C1677" s="312"/>
      <c r="S1677" s="312"/>
      <c r="T1677" s="312"/>
      <c r="U1677" s="312"/>
      <c r="V1677" s="312"/>
      <c r="W1677" s="312"/>
      <c r="X1677" s="312"/>
      <c r="Y1677" s="312"/>
      <c r="Z1677" s="312"/>
    </row>
    <row r="1678" spans="1:26" customFormat="1">
      <c r="A1678" s="312"/>
      <c r="B1678" s="312"/>
      <c r="C1678" s="312"/>
      <c r="S1678" s="312"/>
      <c r="T1678" s="312"/>
      <c r="U1678" s="312"/>
      <c r="V1678" s="312"/>
      <c r="W1678" s="312"/>
      <c r="X1678" s="312"/>
      <c r="Y1678" s="312"/>
      <c r="Z1678" s="312"/>
    </row>
    <row r="1679" spans="1:26" customFormat="1">
      <c r="A1679" s="312"/>
      <c r="B1679" s="312"/>
      <c r="C1679" s="312"/>
      <c r="S1679" s="312"/>
      <c r="T1679" s="312"/>
      <c r="U1679" s="312"/>
      <c r="V1679" s="312"/>
      <c r="W1679" s="312"/>
      <c r="X1679" s="312"/>
      <c r="Y1679" s="312"/>
      <c r="Z1679" s="312"/>
    </row>
    <row r="1680" spans="1:26" customFormat="1">
      <c r="A1680" s="312"/>
      <c r="B1680" s="312"/>
      <c r="C1680" s="312"/>
      <c r="S1680" s="312"/>
      <c r="T1680" s="312"/>
      <c r="U1680" s="312"/>
      <c r="V1680" s="312"/>
      <c r="W1680" s="312"/>
      <c r="X1680" s="312"/>
      <c r="Y1680" s="312"/>
      <c r="Z1680" s="312"/>
    </row>
    <row r="1681" spans="1:26" customFormat="1">
      <c r="A1681" s="312"/>
      <c r="B1681" s="312"/>
      <c r="C1681" s="312"/>
      <c r="S1681" s="312"/>
      <c r="T1681" s="312"/>
      <c r="U1681" s="312"/>
      <c r="V1681" s="312"/>
      <c r="W1681" s="312"/>
      <c r="X1681" s="312"/>
      <c r="Y1681" s="312"/>
      <c r="Z1681" s="312"/>
    </row>
    <row r="1682" spans="1:26" customFormat="1">
      <c r="A1682" s="312"/>
      <c r="B1682" s="312"/>
      <c r="C1682" s="312"/>
      <c r="S1682" s="312"/>
      <c r="T1682" s="312"/>
      <c r="U1682" s="312"/>
      <c r="V1682" s="312"/>
      <c r="W1682" s="312"/>
      <c r="X1682" s="312"/>
      <c r="Y1682" s="312"/>
      <c r="Z1682" s="312"/>
    </row>
    <row r="1683" spans="1:26" customFormat="1">
      <c r="A1683" s="312"/>
      <c r="B1683" s="312"/>
      <c r="C1683" s="312"/>
      <c r="S1683" s="312"/>
      <c r="T1683" s="312"/>
      <c r="U1683" s="312"/>
      <c r="V1683" s="312"/>
      <c r="W1683" s="312"/>
      <c r="X1683" s="312"/>
      <c r="Y1683" s="312"/>
      <c r="Z1683" s="312"/>
    </row>
    <row r="1684" spans="1:26" customFormat="1">
      <c r="A1684" s="312"/>
      <c r="B1684" s="312"/>
      <c r="C1684" s="312"/>
      <c r="S1684" s="312"/>
      <c r="T1684" s="312"/>
      <c r="U1684" s="312"/>
      <c r="V1684" s="312"/>
      <c r="W1684" s="312"/>
      <c r="X1684" s="312"/>
      <c r="Y1684" s="312"/>
      <c r="Z1684" s="312"/>
    </row>
    <row r="1685" spans="1:26" customFormat="1">
      <c r="A1685" s="312"/>
      <c r="B1685" s="312"/>
      <c r="C1685" s="312"/>
      <c r="S1685" s="312"/>
      <c r="T1685" s="312"/>
      <c r="U1685" s="312"/>
      <c r="V1685" s="312"/>
      <c r="W1685" s="312"/>
      <c r="X1685" s="312"/>
      <c r="Y1685" s="312"/>
      <c r="Z1685" s="312"/>
    </row>
    <row r="1686" spans="1:26" customFormat="1">
      <c r="A1686" s="312"/>
      <c r="B1686" s="312"/>
      <c r="C1686" s="312"/>
      <c r="S1686" s="312"/>
      <c r="T1686" s="312"/>
      <c r="U1686" s="312"/>
      <c r="V1686" s="312"/>
      <c r="W1686" s="312"/>
      <c r="X1686" s="312"/>
      <c r="Y1686" s="312"/>
      <c r="Z1686" s="312"/>
    </row>
    <row r="1687" spans="1:26" customFormat="1">
      <c r="A1687" s="312"/>
      <c r="B1687" s="312"/>
      <c r="C1687" s="312"/>
      <c r="S1687" s="312"/>
      <c r="T1687" s="312"/>
      <c r="U1687" s="312"/>
      <c r="V1687" s="312"/>
      <c r="W1687" s="312"/>
      <c r="X1687" s="312"/>
      <c r="Y1687" s="312"/>
      <c r="Z1687" s="312"/>
    </row>
    <row r="1688" spans="1:26" customFormat="1">
      <c r="A1688" s="312"/>
      <c r="B1688" s="312"/>
      <c r="C1688" s="312"/>
      <c r="S1688" s="312"/>
      <c r="T1688" s="312"/>
      <c r="U1688" s="312"/>
      <c r="V1688" s="312"/>
      <c r="W1688" s="312"/>
      <c r="X1688" s="312"/>
      <c r="Y1688" s="312"/>
      <c r="Z1688" s="312"/>
    </row>
    <row r="1689" spans="1:26" customFormat="1">
      <c r="A1689" s="312"/>
      <c r="B1689" s="312"/>
      <c r="C1689" s="312"/>
      <c r="S1689" s="312"/>
      <c r="T1689" s="312"/>
      <c r="U1689" s="312"/>
      <c r="V1689" s="312"/>
      <c r="W1689" s="312"/>
      <c r="X1689" s="312"/>
      <c r="Y1689" s="312"/>
      <c r="Z1689" s="312"/>
    </row>
    <row r="1690" spans="1:26" customFormat="1">
      <c r="A1690" s="312"/>
      <c r="B1690" s="312"/>
      <c r="C1690" s="312"/>
      <c r="S1690" s="312"/>
      <c r="T1690" s="312"/>
      <c r="U1690" s="312"/>
      <c r="V1690" s="312"/>
      <c r="W1690" s="312"/>
      <c r="X1690" s="312"/>
      <c r="Y1690" s="312"/>
      <c r="Z1690" s="312"/>
    </row>
    <row r="1691" spans="1:26" customFormat="1">
      <c r="A1691" s="312"/>
      <c r="B1691" s="312"/>
      <c r="C1691" s="312"/>
      <c r="S1691" s="312"/>
      <c r="T1691" s="312"/>
      <c r="U1691" s="312"/>
      <c r="V1691" s="312"/>
      <c r="W1691" s="312"/>
      <c r="X1691" s="312"/>
      <c r="Y1691" s="312"/>
      <c r="Z1691" s="312"/>
    </row>
    <row r="1692" spans="1:26" customFormat="1">
      <c r="A1692" s="312"/>
      <c r="B1692" s="312"/>
      <c r="C1692" s="312"/>
      <c r="S1692" s="312"/>
      <c r="T1692" s="312"/>
      <c r="U1692" s="312"/>
      <c r="V1692" s="312"/>
      <c r="W1692" s="312"/>
      <c r="X1692" s="312"/>
      <c r="Y1692" s="312"/>
      <c r="Z1692" s="312"/>
    </row>
    <row r="1693" spans="1:26" customFormat="1">
      <c r="A1693" s="312"/>
      <c r="B1693" s="312"/>
      <c r="C1693" s="312"/>
      <c r="S1693" s="312"/>
      <c r="T1693" s="312"/>
      <c r="U1693" s="312"/>
      <c r="V1693" s="312"/>
      <c r="W1693" s="312"/>
      <c r="X1693" s="312"/>
      <c r="Y1693" s="312"/>
      <c r="Z1693" s="312"/>
    </row>
    <row r="1694" spans="1:26" customFormat="1">
      <c r="A1694" s="312"/>
      <c r="B1694" s="312"/>
      <c r="C1694" s="312"/>
      <c r="S1694" s="312"/>
      <c r="T1694" s="312"/>
      <c r="U1694" s="312"/>
      <c r="V1694" s="312"/>
      <c r="W1694" s="312"/>
      <c r="X1694" s="312"/>
      <c r="Y1694" s="312"/>
      <c r="Z1694" s="312"/>
    </row>
    <row r="1695" spans="1:26" customFormat="1">
      <c r="A1695" s="312"/>
      <c r="B1695" s="312"/>
      <c r="C1695" s="312"/>
      <c r="S1695" s="312"/>
      <c r="T1695" s="312"/>
      <c r="U1695" s="312"/>
      <c r="V1695" s="312"/>
      <c r="W1695" s="312"/>
      <c r="X1695" s="312"/>
      <c r="Y1695" s="312"/>
      <c r="Z1695" s="312"/>
    </row>
    <row r="1696" spans="1:26" customFormat="1">
      <c r="A1696" s="312"/>
      <c r="B1696" s="312"/>
      <c r="C1696" s="312"/>
      <c r="S1696" s="312"/>
      <c r="T1696" s="312"/>
      <c r="U1696" s="312"/>
      <c r="V1696" s="312"/>
      <c r="W1696" s="312"/>
      <c r="X1696" s="312"/>
      <c r="Y1696" s="312"/>
      <c r="Z1696" s="312"/>
    </row>
    <row r="1697" spans="1:26" customFormat="1">
      <c r="A1697" s="312"/>
      <c r="B1697" s="312"/>
      <c r="C1697" s="312"/>
      <c r="S1697" s="312"/>
      <c r="T1697" s="312"/>
      <c r="U1697" s="312"/>
      <c r="V1697" s="312"/>
      <c r="W1697" s="312"/>
      <c r="X1697" s="312"/>
      <c r="Y1697" s="312"/>
      <c r="Z1697" s="312"/>
    </row>
    <row r="1698" spans="1:26" customFormat="1">
      <c r="A1698" s="312"/>
      <c r="B1698" s="312"/>
      <c r="C1698" s="312"/>
      <c r="S1698" s="312"/>
      <c r="T1698" s="312"/>
      <c r="U1698" s="312"/>
      <c r="V1698" s="312"/>
      <c r="W1698" s="312"/>
      <c r="X1698" s="312"/>
      <c r="Y1698" s="312"/>
      <c r="Z1698" s="312"/>
    </row>
    <row r="1699" spans="1:26" customFormat="1">
      <c r="A1699" s="312"/>
      <c r="B1699" s="312"/>
      <c r="C1699" s="312"/>
      <c r="S1699" s="312"/>
      <c r="T1699" s="312"/>
      <c r="U1699" s="312"/>
      <c r="V1699" s="312"/>
      <c r="W1699" s="312"/>
      <c r="X1699" s="312"/>
      <c r="Y1699" s="312"/>
      <c r="Z1699" s="312"/>
    </row>
    <row r="1700" spans="1:26" customFormat="1">
      <c r="A1700" s="312"/>
      <c r="B1700" s="312"/>
      <c r="C1700" s="312"/>
      <c r="S1700" s="312"/>
      <c r="T1700" s="312"/>
      <c r="U1700" s="312"/>
      <c r="V1700" s="312"/>
      <c r="W1700" s="312"/>
      <c r="X1700" s="312"/>
      <c r="Y1700" s="312"/>
      <c r="Z1700" s="312"/>
    </row>
    <row r="1701" spans="1:26" customFormat="1">
      <c r="A1701" s="312"/>
      <c r="B1701" s="312"/>
      <c r="C1701" s="312"/>
      <c r="S1701" s="312"/>
      <c r="T1701" s="312"/>
      <c r="U1701" s="312"/>
      <c r="V1701" s="312"/>
      <c r="W1701" s="312"/>
      <c r="X1701" s="312"/>
      <c r="Y1701" s="312"/>
      <c r="Z1701" s="312"/>
    </row>
    <row r="1702" spans="1:26" customFormat="1">
      <c r="A1702" s="312"/>
      <c r="B1702" s="312"/>
      <c r="C1702" s="312"/>
      <c r="S1702" s="312"/>
      <c r="T1702" s="312"/>
      <c r="U1702" s="312"/>
      <c r="V1702" s="312"/>
      <c r="W1702" s="312"/>
      <c r="X1702" s="312"/>
      <c r="Y1702" s="312"/>
      <c r="Z1702" s="312"/>
    </row>
    <row r="1703" spans="1:26" customFormat="1">
      <c r="A1703" s="312"/>
      <c r="B1703" s="312"/>
      <c r="C1703" s="312"/>
      <c r="S1703" s="312"/>
      <c r="T1703" s="312"/>
      <c r="U1703" s="312"/>
      <c r="V1703" s="312"/>
      <c r="W1703" s="312"/>
      <c r="X1703" s="312"/>
      <c r="Y1703" s="312"/>
      <c r="Z1703" s="312"/>
    </row>
    <row r="1704" spans="1:26" customFormat="1">
      <c r="A1704" s="312"/>
      <c r="B1704" s="312"/>
      <c r="C1704" s="312"/>
      <c r="S1704" s="312"/>
      <c r="T1704" s="312"/>
      <c r="U1704" s="312"/>
      <c r="V1704" s="312"/>
      <c r="W1704" s="312"/>
      <c r="X1704" s="312"/>
      <c r="Y1704" s="312"/>
      <c r="Z1704" s="312"/>
    </row>
    <row r="1705" spans="1:26" customFormat="1">
      <c r="A1705" s="312"/>
      <c r="B1705" s="312"/>
      <c r="C1705" s="312"/>
      <c r="S1705" s="312"/>
      <c r="T1705" s="312"/>
      <c r="U1705" s="312"/>
      <c r="V1705" s="312"/>
      <c r="W1705" s="312"/>
      <c r="X1705" s="312"/>
      <c r="Y1705" s="312"/>
      <c r="Z1705" s="312"/>
    </row>
    <row r="1706" spans="1:26" customFormat="1">
      <c r="A1706" s="312"/>
      <c r="B1706" s="312"/>
      <c r="C1706" s="312"/>
      <c r="S1706" s="312"/>
      <c r="T1706" s="312"/>
      <c r="U1706" s="312"/>
      <c r="V1706" s="312"/>
      <c r="W1706" s="312"/>
      <c r="X1706" s="312"/>
      <c r="Y1706" s="312"/>
      <c r="Z1706" s="312"/>
    </row>
    <row r="1707" spans="1:26" customFormat="1">
      <c r="A1707" s="312"/>
      <c r="B1707" s="312"/>
      <c r="C1707" s="312"/>
      <c r="S1707" s="312"/>
      <c r="T1707" s="312"/>
      <c r="U1707" s="312"/>
      <c r="V1707" s="312"/>
      <c r="W1707" s="312"/>
      <c r="X1707" s="312"/>
      <c r="Y1707" s="312"/>
      <c r="Z1707" s="312"/>
    </row>
    <row r="1708" spans="1:26" customFormat="1">
      <c r="A1708" s="312"/>
      <c r="B1708" s="312"/>
      <c r="C1708" s="312"/>
      <c r="S1708" s="312"/>
      <c r="T1708" s="312"/>
      <c r="U1708" s="312"/>
      <c r="V1708" s="312"/>
      <c r="W1708" s="312"/>
      <c r="X1708" s="312"/>
      <c r="Y1708" s="312"/>
      <c r="Z1708" s="312"/>
    </row>
    <row r="1709" spans="1:26" customFormat="1">
      <c r="A1709" s="312"/>
      <c r="B1709" s="312"/>
      <c r="C1709" s="312"/>
      <c r="S1709" s="312"/>
      <c r="T1709" s="312"/>
      <c r="U1709" s="312"/>
      <c r="V1709" s="312"/>
      <c r="W1709" s="312"/>
      <c r="X1709" s="312"/>
      <c r="Y1709" s="312"/>
      <c r="Z1709" s="312"/>
    </row>
    <row r="1710" spans="1:26" customFormat="1">
      <c r="A1710" s="312"/>
      <c r="B1710" s="312"/>
      <c r="C1710" s="312"/>
      <c r="S1710" s="312"/>
      <c r="T1710" s="312"/>
      <c r="U1710" s="312"/>
      <c r="V1710" s="312"/>
      <c r="W1710" s="312"/>
      <c r="X1710" s="312"/>
      <c r="Y1710" s="312"/>
      <c r="Z1710" s="312"/>
    </row>
    <row r="1711" spans="1:26" customFormat="1">
      <c r="A1711" s="312"/>
      <c r="B1711" s="312"/>
      <c r="C1711" s="312"/>
      <c r="S1711" s="312"/>
      <c r="T1711" s="312"/>
      <c r="U1711" s="312"/>
      <c r="V1711" s="312"/>
      <c r="W1711" s="312"/>
      <c r="X1711" s="312"/>
      <c r="Y1711" s="312"/>
      <c r="Z1711" s="312"/>
    </row>
    <row r="1712" spans="1:26" customFormat="1">
      <c r="A1712" s="312"/>
      <c r="B1712" s="312"/>
      <c r="C1712" s="312"/>
      <c r="S1712" s="312"/>
      <c r="T1712" s="312"/>
      <c r="U1712" s="312"/>
      <c r="V1712" s="312"/>
      <c r="W1712" s="312"/>
      <c r="X1712" s="312"/>
      <c r="Y1712" s="312"/>
      <c r="Z1712" s="312"/>
    </row>
    <row r="1713" spans="1:26" customFormat="1">
      <c r="A1713" s="312"/>
      <c r="B1713" s="312"/>
      <c r="C1713" s="312"/>
      <c r="S1713" s="312"/>
      <c r="T1713" s="312"/>
      <c r="U1713" s="312"/>
      <c r="V1713" s="312"/>
      <c r="W1713" s="312"/>
      <c r="X1713" s="312"/>
      <c r="Y1713" s="312"/>
      <c r="Z1713" s="312"/>
    </row>
    <row r="1714" spans="1:26" customFormat="1">
      <c r="A1714" s="312"/>
      <c r="B1714" s="312"/>
      <c r="C1714" s="312"/>
      <c r="S1714" s="312"/>
      <c r="T1714" s="312"/>
      <c r="U1714" s="312"/>
      <c r="V1714" s="312"/>
      <c r="W1714" s="312"/>
      <c r="X1714" s="312"/>
      <c r="Y1714" s="312"/>
      <c r="Z1714" s="312"/>
    </row>
    <row r="1715" spans="1:26" customFormat="1">
      <c r="A1715" s="312"/>
      <c r="B1715" s="312"/>
      <c r="C1715" s="312"/>
      <c r="S1715" s="312"/>
      <c r="T1715" s="312"/>
      <c r="U1715" s="312"/>
      <c r="V1715" s="312"/>
      <c r="W1715" s="312"/>
      <c r="X1715" s="312"/>
      <c r="Y1715" s="312"/>
      <c r="Z1715" s="312"/>
    </row>
    <row r="1716" spans="1:26" customFormat="1">
      <c r="A1716" s="312"/>
      <c r="B1716" s="312"/>
      <c r="C1716" s="312"/>
      <c r="S1716" s="312"/>
      <c r="T1716" s="312"/>
      <c r="U1716" s="312"/>
      <c r="V1716" s="312"/>
      <c r="W1716" s="312"/>
      <c r="X1716" s="312"/>
      <c r="Y1716" s="312"/>
      <c r="Z1716" s="312"/>
    </row>
    <row r="1717" spans="1:26" customFormat="1">
      <c r="A1717" s="312"/>
      <c r="B1717" s="312"/>
      <c r="C1717" s="312"/>
      <c r="S1717" s="312"/>
      <c r="T1717" s="312"/>
      <c r="U1717" s="312"/>
      <c r="V1717" s="312"/>
      <c r="W1717" s="312"/>
      <c r="X1717" s="312"/>
      <c r="Y1717" s="312"/>
      <c r="Z1717" s="312"/>
    </row>
    <row r="1718" spans="1:26" customFormat="1">
      <c r="A1718" s="312"/>
      <c r="B1718" s="312"/>
      <c r="C1718" s="312"/>
      <c r="S1718" s="312"/>
      <c r="T1718" s="312"/>
      <c r="U1718" s="312"/>
      <c r="V1718" s="312"/>
      <c r="W1718" s="312"/>
      <c r="X1718" s="312"/>
      <c r="Y1718" s="312"/>
      <c r="Z1718" s="312"/>
    </row>
    <row r="1719" spans="1:26" customFormat="1">
      <c r="A1719" s="312"/>
      <c r="B1719" s="312"/>
      <c r="C1719" s="312"/>
      <c r="S1719" s="312"/>
      <c r="T1719" s="312"/>
      <c r="U1719" s="312"/>
      <c r="V1719" s="312"/>
      <c r="W1719" s="312"/>
      <c r="X1719" s="312"/>
      <c r="Y1719" s="312"/>
      <c r="Z1719" s="312"/>
    </row>
    <row r="1720" spans="1:26" customFormat="1">
      <c r="A1720" s="312"/>
      <c r="B1720" s="312"/>
      <c r="C1720" s="312"/>
      <c r="S1720" s="312"/>
      <c r="T1720" s="312"/>
      <c r="U1720" s="312"/>
      <c r="V1720" s="312"/>
      <c r="W1720" s="312"/>
      <c r="X1720" s="312"/>
      <c r="Y1720" s="312"/>
      <c r="Z1720" s="312"/>
    </row>
    <row r="1721" spans="1:26" customFormat="1">
      <c r="A1721" s="312"/>
      <c r="B1721" s="312"/>
      <c r="C1721" s="312"/>
      <c r="S1721" s="312"/>
      <c r="T1721" s="312"/>
      <c r="U1721" s="312"/>
      <c r="V1721" s="312"/>
      <c r="W1721" s="312"/>
      <c r="X1721" s="312"/>
      <c r="Y1721" s="312"/>
      <c r="Z1721" s="312"/>
    </row>
    <row r="1722" spans="1:26" customFormat="1">
      <c r="A1722" s="312"/>
      <c r="B1722" s="312"/>
      <c r="C1722" s="312"/>
      <c r="S1722" s="312"/>
      <c r="T1722" s="312"/>
      <c r="U1722" s="312"/>
      <c r="V1722" s="312"/>
      <c r="W1722" s="312"/>
      <c r="X1722" s="312"/>
      <c r="Y1722" s="312"/>
      <c r="Z1722" s="312"/>
    </row>
    <row r="1723" spans="1:26" customFormat="1">
      <c r="A1723" s="312"/>
      <c r="B1723" s="312"/>
      <c r="C1723" s="312"/>
      <c r="S1723" s="312"/>
      <c r="T1723" s="312"/>
      <c r="U1723" s="312"/>
      <c r="V1723" s="312"/>
      <c r="W1723" s="312"/>
      <c r="X1723" s="312"/>
      <c r="Y1723" s="312"/>
      <c r="Z1723" s="312"/>
    </row>
    <row r="1724" spans="1:26" customFormat="1">
      <c r="A1724" s="312"/>
      <c r="B1724" s="312"/>
      <c r="C1724" s="312"/>
      <c r="S1724" s="312"/>
      <c r="T1724" s="312"/>
      <c r="U1724" s="312"/>
      <c r="V1724" s="312"/>
      <c r="W1724" s="312"/>
      <c r="X1724" s="312"/>
      <c r="Y1724" s="312"/>
      <c r="Z1724" s="312"/>
    </row>
    <row r="1725" spans="1:26" customFormat="1">
      <c r="A1725" s="312"/>
      <c r="B1725" s="312"/>
      <c r="C1725" s="312"/>
      <c r="S1725" s="312"/>
      <c r="T1725" s="312"/>
      <c r="U1725" s="312"/>
      <c r="V1725" s="312"/>
      <c r="W1725" s="312"/>
      <c r="X1725" s="312"/>
      <c r="Y1725" s="312"/>
      <c r="Z1725" s="312"/>
    </row>
    <row r="1726" spans="1:26" customFormat="1">
      <c r="A1726" s="312"/>
      <c r="B1726" s="312"/>
      <c r="C1726" s="312"/>
      <c r="S1726" s="312"/>
      <c r="T1726" s="312"/>
      <c r="U1726" s="312"/>
      <c r="V1726" s="312"/>
      <c r="W1726" s="312"/>
      <c r="X1726" s="312"/>
      <c r="Y1726" s="312"/>
      <c r="Z1726" s="312"/>
    </row>
    <row r="1727" spans="1:26" customFormat="1">
      <c r="A1727" s="312"/>
      <c r="B1727" s="312"/>
      <c r="C1727" s="312"/>
      <c r="S1727" s="312"/>
      <c r="T1727" s="312"/>
      <c r="U1727" s="312"/>
      <c r="V1727" s="312"/>
      <c r="W1727" s="312"/>
      <c r="X1727" s="312"/>
      <c r="Y1727" s="312"/>
      <c r="Z1727" s="312"/>
    </row>
    <row r="1728" spans="1:26" customFormat="1">
      <c r="A1728" s="312"/>
      <c r="B1728" s="312"/>
      <c r="C1728" s="312"/>
      <c r="S1728" s="312"/>
      <c r="T1728" s="312"/>
      <c r="U1728" s="312"/>
      <c r="V1728" s="312"/>
      <c r="W1728" s="312"/>
      <c r="X1728" s="312"/>
      <c r="Y1728" s="312"/>
      <c r="Z1728" s="312"/>
    </row>
    <row r="1729" spans="1:26" customFormat="1">
      <c r="A1729" s="312"/>
      <c r="B1729" s="312"/>
      <c r="C1729" s="312"/>
      <c r="S1729" s="312"/>
      <c r="T1729" s="312"/>
      <c r="U1729" s="312"/>
      <c r="V1729" s="312"/>
      <c r="W1729" s="312"/>
      <c r="X1729" s="312"/>
      <c r="Y1729" s="312"/>
      <c r="Z1729" s="312"/>
    </row>
    <row r="1730" spans="1:26" customFormat="1">
      <c r="A1730" s="312"/>
      <c r="B1730" s="312"/>
      <c r="C1730" s="312"/>
      <c r="S1730" s="312"/>
      <c r="T1730" s="312"/>
      <c r="U1730" s="312"/>
      <c r="V1730" s="312"/>
      <c r="W1730" s="312"/>
      <c r="X1730" s="312"/>
      <c r="Y1730" s="312"/>
      <c r="Z1730" s="312"/>
    </row>
    <row r="1731" spans="1:26" customFormat="1">
      <c r="A1731" s="312"/>
      <c r="B1731" s="312"/>
      <c r="C1731" s="312"/>
      <c r="S1731" s="312"/>
      <c r="T1731" s="312"/>
      <c r="U1731" s="312"/>
      <c r="V1731" s="312"/>
      <c r="W1731" s="312"/>
      <c r="X1731" s="312"/>
      <c r="Y1731" s="312"/>
      <c r="Z1731" s="312"/>
    </row>
    <row r="1732" spans="1:26" customFormat="1">
      <c r="A1732" s="312"/>
      <c r="B1732" s="312"/>
      <c r="C1732" s="312"/>
      <c r="S1732" s="312"/>
      <c r="T1732" s="312"/>
      <c r="U1732" s="312"/>
      <c r="V1732" s="312"/>
      <c r="W1732" s="312"/>
      <c r="X1732" s="312"/>
      <c r="Y1732" s="312"/>
      <c r="Z1732" s="312"/>
    </row>
    <row r="1733" spans="1:26" customFormat="1">
      <c r="A1733" s="312"/>
      <c r="B1733" s="312"/>
      <c r="C1733" s="312"/>
      <c r="S1733" s="312"/>
      <c r="T1733" s="312"/>
      <c r="U1733" s="312"/>
      <c r="V1733" s="312"/>
      <c r="W1733" s="312"/>
      <c r="X1733" s="312"/>
      <c r="Y1733" s="312"/>
      <c r="Z1733" s="312"/>
    </row>
    <row r="1734" spans="1:26" customFormat="1">
      <c r="A1734" s="312"/>
      <c r="B1734" s="312"/>
      <c r="C1734" s="312"/>
      <c r="S1734" s="312"/>
      <c r="T1734" s="312"/>
      <c r="U1734" s="312"/>
      <c r="V1734" s="312"/>
      <c r="W1734" s="312"/>
      <c r="X1734" s="312"/>
      <c r="Y1734" s="312"/>
      <c r="Z1734" s="312"/>
    </row>
    <row r="1735" spans="1:26" customFormat="1">
      <c r="A1735" s="312"/>
      <c r="B1735" s="312"/>
      <c r="C1735" s="312"/>
      <c r="S1735" s="312"/>
      <c r="T1735" s="312"/>
      <c r="U1735" s="312"/>
      <c r="V1735" s="312"/>
      <c r="W1735" s="312"/>
      <c r="X1735" s="312"/>
      <c r="Y1735" s="312"/>
      <c r="Z1735" s="312"/>
    </row>
    <row r="1736" spans="1:26" customFormat="1">
      <c r="A1736" s="312"/>
      <c r="B1736" s="312"/>
      <c r="C1736" s="312"/>
      <c r="S1736" s="312"/>
      <c r="T1736" s="312"/>
      <c r="U1736" s="312"/>
      <c r="V1736" s="312"/>
      <c r="W1736" s="312"/>
      <c r="X1736" s="312"/>
      <c r="Y1736" s="312"/>
      <c r="Z1736" s="312"/>
    </row>
    <row r="1737" spans="1:26" customFormat="1">
      <c r="A1737" s="312"/>
      <c r="B1737" s="312"/>
      <c r="C1737" s="312"/>
      <c r="S1737" s="312"/>
      <c r="T1737" s="312"/>
      <c r="U1737" s="312"/>
      <c r="V1737" s="312"/>
      <c r="W1737" s="312"/>
      <c r="X1737" s="312"/>
      <c r="Y1737" s="312"/>
      <c r="Z1737" s="312"/>
    </row>
    <row r="1738" spans="1:26" customFormat="1">
      <c r="A1738" s="312"/>
      <c r="B1738" s="312"/>
      <c r="C1738" s="312"/>
      <c r="S1738" s="312"/>
      <c r="T1738" s="312"/>
      <c r="U1738" s="312"/>
      <c r="V1738" s="312"/>
      <c r="W1738" s="312"/>
      <c r="X1738" s="312"/>
      <c r="Y1738" s="312"/>
      <c r="Z1738" s="312"/>
    </row>
    <row r="1739" spans="1:26" customFormat="1">
      <c r="A1739" s="312"/>
      <c r="B1739" s="312"/>
      <c r="C1739" s="312"/>
      <c r="S1739" s="312"/>
      <c r="T1739" s="312"/>
      <c r="U1739" s="312"/>
      <c r="V1739" s="312"/>
      <c r="W1739" s="312"/>
      <c r="X1739" s="312"/>
      <c r="Y1739" s="312"/>
      <c r="Z1739" s="312"/>
    </row>
    <row r="1740" spans="1:26" customFormat="1">
      <c r="A1740" s="312"/>
      <c r="B1740" s="312"/>
      <c r="C1740" s="312"/>
      <c r="S1740" s="312"/>
      <c r="T1740" s="312"/>
      <c r="U1740" s="312"/>
      <c r="V1740" s="312"/>
      <c r="W1740" s="312"/>
      <c r="X1740" s="312"/>
      <c r="Y1740" s="312"/>
      <c r="Z1740" s="312"/>
    </row>
    <row r="1741" spans="1:26" customFormat="1">
      <c r="A1741" s="312"/>
      <c r="B1741" s="312"/>
      <c r="C1741" s="312"/>
      <c r="S1741" s="312"/>
      <c r="T1741" s="312"/>
      <c r="U1741" s="312"/>
      <c r="V1741" s="312"/>
      <c r="W1741" s="312"/>
      <c r="X1741" s="312"/>
      <c r="Y1741" s="312"/>
      <c r="Z1741" s="312"/>
    </row>
    <row r="1742" spans="1:26" customFormat="1">
      <c r="A1742" s="312"/>
      <c r="B1742" s="312"/>
      <c r="C1742" s="312"/>
      <c r="S1742" s="312"/>
      <c r="T1742" s="312"/>
      <c r="U1742" s="312"/>
      <c r="V1742" s="312"/>
      <c r="W1742" s="312"/>
      <c r="X1742" s="312"/>
      <c r="Y1742" s="312"/>
      <c r="Z1742" s="312"/>
    </row>
    <row r="1743" spans="1:26" customFormat="1">
      <c r="A1743" s="312"/>
      <c r="B1743" s="312"/>
      <c r="C1743" s="312"/>
      <c r="S1743" s="312"/>
      <c r="T1743" s="312"/>
      <c r="U1743" s="312"/>
      <c r="V1743" s="312"/>
      <c r="W1743" s="312"/>
      <c r="X1743" s="312"/>
      <c r="Y1743" s="312"/>
      <c r="Z1743" s="312"/>
    </row>
    <row r="1744" spans="1:26" customFormat="1">
      <c r="A1744" s="312"/>
      <c r="B1744" s="312"/>
      <c r="C1744" s="312"/>
      <c r="S1744" s="312"/>
      <c r="T1744" s="312"/>
      <c r="U1744" s="312"/>
      <c r="V1744" s="312"/>
      <c r="W1744" s="312"/>
      <c r="X1744" s="312"/>
      <c r="Y1744" s="312"/>
      <c r="Z1744" s="312"/>
    </row>
    <row r="1745" spans="1:26" customFormat="1">
      <c r="A1745" s="312"/>
      <c r="B1745" s="312"/>
      <c r="C1745" s="312"/>
      <c r="S1745" s="312"/>
      <c r="T1745" s="312"/>
      <c r="U1745" s="312"/>
      <c r="V1745" s="312"/>
      <c r="W1745" s="312"/>
      <c r="X1745" s="312"/>
      <c r="Y1745" s="312"/>
      <c r="Z1745" s="312"/>
    </row>
    <row r="1746" spans="1:26" customFormat="1">
      <c r="A1746" s="312"/>
      <c r="B1746" s="312"/>
      <c r="C1746" s="312"/>
      <c r="S1746" s="312"/>
      <c r="T1746" s="312"/>
      <c r="U1746" s="312"/>
      <c r="V1746" s="312"/>
      <c r="W1746" s="312"/>
      <c r="X1746" s="312"/>
      <c r="Y1746" s="312"/>
      <c r="Z1746" s="312"/>
    </row>
    <row r="1747" spans="1:26" customFormat="1">
      <c r="A1747" s="312"/>
      <c r="B1747" s="312"/>
      <c r="C1747" s="312"/>
      <c r="S1747" s="312"/>
      <c r="T1747" s="312"/>
      <c r="U1747" s="312"/>
      <c r="V1747" s="312"/>
      <c r="W1747" s="312"/>
      <c r="X1747" s="312"/>
      <c r="Y1747" s="312"/>
      <c r="Z1747" s="312"/>
    </row>
    <row r="1748" spans="1:26" customFormat="1">
      <c r="A1748" s="312"/>
      <c r="B1748" s="312"/>
      <c r="C1748" s="312"/>
      <c r="S1748" s="312"/>
      <c r="T1748" s="312"/>
      <c r="U1748" s="312"/>
      <c r="V1748" s="312"/>
      <c r="W1748" s="312"/>
      <c r="X1748" s="312"/>
      <c r="Y1748" s="312"/>
      <c r="Z1748" s="312"/>
    </row>
    <row r="1749" spans="1:26" customFormat="1">
      <c r="A1749" s="312"/>
      <c r="B1749" s="312"/>
      <c r="C1749" s="312"/>
      <c r="S1749" s="312"/>
      <c r="T1749" s="312"/>
      <c r="U1749" s="312"/>
      <c r="V1749" s="312"/>
      <c r="W1749" s="312"/>
      <c r="X1749" s="312"/>
      <c r="Y1749" s="312"/>
      <c r="Z1749" s="312"/>
    </row>
    <row r="1750" spans="1:26" customFormat="1">
      <c r="A1750" s="312"/>
      <c r="B1750" s="312"/>
      <c r="C1750" s="312"/>
      <c r="S1750" s="312"/>
      <c r="T1750" s="312"/>
      <c r="U1750" s="312"/>
      <c r="V1750" s="312"/>
      <c r="W1750" s="312"/>
      <c r="X1750" s="312"/>
      <c r="Y1750" s="312"/>
      <c r="Z1750" s="312"/>
    </row>
    <row r="1751" spans="1:26" customFormat="1">
      <c r="A1751" s="312"/>
      <c r="B1751" s="312"/>
      <c r="C1751" s="312"/>
      <c r="S1751" s="312"/>
      <c r="T1751" s="312"/>
      <c r="U1751" s="312"/>
      <c r="V1751" s="312"/>
      <c r="W1751" s="312"/>
      <c r="X1751" s="312"/>
      <c r="Y1751" s="312"/>
      <c r="Z1751" s="312"/>
    </row>
    <row r="1752" spans="1:26" customFormat="1">
      <c r="A1752" s="312"/>
      <c r="B1752" s="312"/>
      <c r="C1752" s="312"/>
      <c r="S1752" s="312"/>
      <c r="T1752" s="312"/>
      <c r="U1752" s="312"/>
      <c r="V1752" s="312"/>
      <c r="W1752" s="312"/>
      <c r="X1752" s="312"/>
      <c r="Y1752" s="312"/>
      <c r="Z1752" s="312"/>
    </row>
    <row r="1753" spans="1:26" customFormat="1">
      <c r="A1753" s="312"/>
      <c r="B1753" s="312"/>
      <c r="C1753" s="312"/>
      <c r="S1753" s="312"/>
      <c r="T1753" s="312"/>
      <c r="U1753" s="312"/>
      <c r="V1753" s="312"/>
      <c r="W1753" s="312"/>
      <c r="X1753" s="312"/>
      <c r="Y1753" s="312"/>
      <c r="Z1753" s="312"/>
    </row>
    <row r="1754" spans="1:26" customFormat="1">
      <c r="A1754" s="312"/>
      <c r="B1754" s="312"/>
      <c r="C1754" s="312"/>
      <c r="S1754" s="312"/>
      <c r="T1754" s="312"/>
      <c r="U1754" s="312"/>
      <c r="V1754" s="312"/>
      <c r="W1754" s="312"/>
      <c r="X1754" s="312"/>
      <c r="Y1754" s="312"/>
      <c r="Z1754" s="312"/>
    </row>
    <row r="1755" spans="1:26" customFormat="1">
      <c r="A1755" s="312"/>
      <c r="B1755" s="312"/>
      <c r="C1755" s="312"/>
      <c r="S1755" s="312"/>
      <c r="T1755" s="312"/>
      <c r="U1755" s="312"/>
      <c r="V1755" s="312"/>
      <c r="W1755" s="312"/>
      <c r="X1755" s="312"/>
      <c r="Y1755" s="312"/>
      <c r="Z1755" s="312"/>
    </row>
    <row r="1756" spans="1:26" customFormat="1">
      <c r="A1756" s="312"/>
      <c r="B1756" s="312"/>
      <c r="C1756" s="312"/>
      <c r="S1756" s="312"/>
      <c r="T1756" s="312"/>
      <c r="U1756" s="312"/>
      <c r="V1756" s="312"/>
      <c r="W1756" s="312"/>
      <c r="X1756" s="312"/>
      <c r="Y1756" s="312"/>
      <c r="Z1756" s="312"/>
    </row>
    <row r="1757" spans="1:26" customFormat="1">
      <c r="A1757" s="312"/>
      <c r="B1757" s="312"/>
      <c r="C1757" s="312"/>
      <c r="S1757" s="312"/>
      <c r="T1757" s="312"/>
      <c r="U1757" s="312"/>
      <c r="V1757" s="312"/>
      <c r="W1757" s="312"/>
      <c r="X1757" s="312"/>
      <c r="Y1757" s="312"/>
      <c r="Z1757" s="312"/>
    </row>
    <row r="1758" spans="1:26" customFormat="1">
      <c r="A1758" s="312"/>
      <c r="B1758" s="312"/>
      <c r="C1758" s="312"/>
      <c r="S1758" s="312"/>
      <c r="T1758" s="312"/>
      <c r="U1758" s="312"/>
      <c r="V1758" s="312"/>
      <c r="W1758" s="312"/>
      <c r="X1758" s="312"/>
      <c r="Y1758" s="312"/>
      <c r="Z1758" s="312"/>
    </row>
    <row r="1759" spans="1:26" customFormat="1">
      <c r="A1759" s="312"/>
      <c r="B1759" s="312"/>
      <c r="C1759" s="312"/>
      <c r="S1759" s="312"/>
      <c r="T1759" s="312"/>
      <c r="U1759" s="312"/>
      <c r="V1759" s="312"/>
      <c r="W1759" s="312"/>
      <c r="X1759" s="312"/>
      <c r="Y1759" s="312"/>
      <c r="Z1759" s="312"/>
    </row>
    <row r="1760" spans="1:26" customFormat="1">
      <c r="A1760" s="312"/>
      <c r="B1760" s="312"/>
      <c r="C1760" s="312"/>
      <c r="S1760" s="312"/>
      <c r="T1760" s="312"/>
      <c r="U1760" s="312"/>
      <c r="V1760" s="312"/>
      <c r="W1760" s="312"/>
      <c r="X1760" s="312"/>
      <c r="Y1760" s="312"/>
      <c r="Z1760" s="312"/>
    </row>
    <row r="1761" spans="1:26" customFormat="1">
      <c r="A1761" s="312"/>
      <c r="B1761" s="312"/>
      <c r="C1761" s="312"/>
      <c r="S1761" s="312"/>
      <c r="T1761" s="312"/>
      <c r="U1761" s="312"/>
      <c r="V1761" s="312"/>
      <c r="W1761" s="312"/>
      <c r="X1761" s="312"/>
      <c r="Y1761" s="312"/>
      <c r="Z1761" s="312"/>
    </row>
    <row r="1762" spans="1:26" customFormat="1">
      <c r="A1762" s="312"/>
      <c r="B1762" s="312"/>
      <c r="C1762" s="312"/>
      <c r="S1762" s="312"/>
      <c r="T1762" s="312"/>
      <c r="U1762" s="312"/>
      <c r="V1762" s="312"/>
      <c r="W1762" s="312"/>
      <c r="X1762" s="312"/>
      <c r="Y1762" s="312"/>
      <c r="Z1762" s="312"/>
    </row>
    <row r="1763" spans="1:26" customFormat="1">
      <c r="A1763" s="312"/>
      <c r="B1763" s="312"/>
      <c r="C1763" s="312"/>
      <c r="S1763" s="312"/>
      <c r="T1763" s="312"/>
      <c r="U1763" s="312"/>
      <c r="V1763" s="312"/>
      <c r="W1763" s="312"/>
      <c r="X1763" s="312"/>
      <c r="Y1763" s="312"/>
      <c r="Z1763" s="312"/>
    </row>
    <row r="1764" spans="1:26" customFormat="1">
      <c r="A1764" s="312"/>
      <c r="B1764" s="312"/>
      <c r="C1764" s="312"/>
      <c r="S1764" s="312"/>
      <c r="T1764" s="312"/>
      <c r="U1764" s="312"/>
      <c r="V1764" s="312"/>
      <c r="W1764" s="312"/>
      <c r="X1764" s="312"/>
      <c r="Y1764" s="312"/>
      <c r="Z1764" s="312"/>
    </row>
    <row r="1765" spans="1:26" customFormat="1">
      <c r="A1765" s="312"/>
      <c r="B1765" s="312"/>
      <c r="C1765" s="312"/>
      <c r="S1765" s="312"/>
      <c r="T1765" s="312"/>
      <c r="U1765" s="312"/>
      <c r="V1765" s="312"/>
      <c r="W1765" s="312"/>
      <c r="X1765" s="312"/>
      <c r="Y1765" s="312"/>
      <c r="Z1765" s="312"/>
    </row>
    <row r="1766" spans="1:26" customFormat="1">
      <c r="A1766" s="312"/>
      <c r="B1766" s="312"/>
      <c r="C1766" s="312"/>
      <c r="S1766" s="312"/>
      <c r="T1766" s="312"/>
      <c r="U1766" s="312"/>
      <c r="V1766" s="312"/>
      <c r="W1766" s="312"/>
      <c r="X1766" s="312"/>
      <c r="Y1766" s="312"/>
      <c r="Z1766" s="312"/>
    </row>
    <row r="1767" spans="1:26" customFormat="1">
      <c r="A1767" s="312"/>
      <c r="B1767" s="312"/>
      <c r="C1767" s="312"/>
      <c r="S1767" s="312"/>
      <c r="T1767" s="312"/>
      <c r="U1767" s="312"/>
      <c r="V1767" s="312"/>
      <c r="W1767" s="312"/>
      <c r="X1767" s="312"/>
      <c r="Y1767" s="312"/>
      <c r="Z1767" s="312"/>
    </row>
    <row r="1768" spans="1:26" customFormat="1">
      <c r="A1768" s="312"/>
      <c r="B1768" s="312"/>
      <c r="C1768" s="312"/>
      <c r="S1768" s="312"/>
      <c r="T1768" s="312"/>
      <c r="U1768" s="312"/>
      <c r="V1768" s="312"/>
      <c r="W1768" s="312"/>
      <c r="X1768" s="312"/>
      <c r="Y1768" s="312"/>
      <c r="Z1768" s="312"/>
    </row>
    <row r="1769" spans="1:26" customFormat="1">
      <c r="A1769" s="312"/>
      <c r="B1769" s="312"/>
      <c r="C1769" s="312"/>
      <c r="S1769" s="312"/>
      <c r="T1769" s="312"/>
      <c r="U1769" s="312"/>
      <c r="V1769" s="312"/>
      <c r="W1769" s="312"/>
      <c r="X1769" s="312"/>
      <c r="Y1769" s="312"/>
      <c r="Z1769" s="312"/>
    </row>
    <row r="1770" spans="1:26" customFormat="1">
      <c r="A1770" s="312"/>
      <c r="B1770" s="312"/>
      <c r="C1770" s="312"/>
      <c r="S1770" s="312"/>
      <c r="T1770" s="312"/>
      <c r="U1770" s="312"/>
      <c r="V1770" s="312"/>
      <c r="W1770" s="312"/>
      <c r="X1770" s="312"/>
      <c r="Y1770" s="312"/>
      <c r="Z1770" s="312"/>
    </row>
    <row r="1771" spans="1:26" customFormat="1">
      <c r="A1771" s="312"/>
      <c r="B1771" s="312"/>
      <c r="C1771" s="312"/>
      <c r="S1771" s="312"/>
      <c r="T1771" s="312"/>
      <c r="U1771" s="312"/>
      <c r="V1771" s="312"/>
      <c r="W1771" s="312"/>
      <c r="X1771" s="312"/>
      <c r="Y1771" s="312"/>
      <c r="Z1771" s="312"/>
    </row>
    <row r="1772" spans="1:26" customFormat="1">
      <c r="A1772" s="312"/>
      <c r="B1772" s="312"/>
      <c r="C1772" s="312"/>
      <c r="S1772" s="312"/>
      <c r="T1772" s="312"/>
      <c r="U1772" s="312"/>
      <c r="V1772" s="312"/>
      <c r="W1772" s="312"/>
      <c r="X1772" s="312"/>
      <c r="Y1772" s="312"/>
      <c r="Z1772" s="312"/>
    </row>
    <row r="1773" spans="1:26" customFormat="1">
      <c r="A1773" s="312"/>
      <c r="B1773" s="312"/>
      <c r="C1773" s="312"/>
      <c r="S1773" s="312"/>
      <c r="T1773" s="312"/>
      <c r="U1773" s="312"/>
      <c r="V1773" s="312"/>
      <c r="W1773" s="312"/>
      <c r="X1773" s="312"/>
      <c r="Y1773" s="312"/>
      <c r="Z1773" s="312"/>
    </row>
    <row r="1774" spans="1:26" customFormat="1">
      <c r="A1774" s="312"/>
      <c r="B1774" s="312"/>
      <c r="C1774" s="312"/>
      <c r="S1774" s="312"/>
      <c r="T1774" s="312"/>
      <c r="U1774" s="312"/>
      <c r="V1774" s="312"/>
      <c r="W1774" s="312"/>
      <c r="X1774" s="312"/>
      <c r="Y1774" s="312"/>
      <c r="Z1774" s="312"/>
    </row>
    <row r="1775" spans="1:26" customFormat="1">
      <c r="A1775" s="312"/>
      <c r="B1775" s="312"/>
      <c r="C1775" s="312"/>
      <c r="S1775" s="312"/>
      <c r="T1775" s="312"/>
      <c r="U1775" s="312"/>
      <c r="V1775" s="312"/>
      <c r="W1775" s="312"/>
      <c r="X1775" s="312"/>
      <c r="Y1775" s="312"/>
      <c r="Z1775" s="312"/>
    </row>
    <row r="1776" spans="1:26" customFormat="1">
      <c r="A1776" s="312"/>
      <c r="B1776" s="312"/>
      <c r="C1776" s="312"/>
      <c r="S1776" s="312"/>
      <c r="T1776" s="312"/>
      <c r="U1776" s="312"/>
      <c r="V1776" s="312"/>
      <c r="W1776" s="312"/>
      <c r="X1776" s="312"/>
      <c r="Y1776" s="312"/>
      <c r="Z1776" s="312"/>
    </row>
    <row r="1777" spans="1:26" customFormat="1">
      <c r="A1777" s="312"/>
      <c r="B1777" s="312"/>
      <c r="C1777" s="312"/>
      <c r="S1777" s="312"/>
      <c r="T1777" s="312"/>
      <c r="U1777" s="312"/>
      <c r="V1777" s="312"/>
      <c r="W1777" s="312"/>
      <c r="X1777" s="312"/>
      <c r="Y1777" s="312"/>
      <c r="Z1777" s="312"/>
    </row>
    <row r="1778" spans="1:26" customFormat="1">
      <c r="A1778" s="312"/>
      <c r="B1778" s="312"/>
      <c r="C1778" s="312"/>
      <c r="S1778" s="312"/>
      <c r="T1778" s="312"/>
      <c r="U1778" s="312"/>
      <c r="V1778" s="312"/>
      <c r="W1778" s="312"/>
      <c r="X1778" s="312"/>
      <c r="Y1778" s="312"/>
      <c r="Z1778" s="312"/>
    </row>
    <row r="1779" spans="1:26" customFormat="1">
      <c r="A1779" s="312"/>
      <c r="B1779" s="312"/>
      <c r="C1779" s="312"/>
      <c r="S1779" s="312"/>
      <c r="T1779" s="312"/>
      <c r="U1779" s="312"/>
      <c r="V1779" s="312"/>
      <c r="W1779" s="312"/>
      <c r="X1779" s="312"/>
      <c r="Y1779" s="312"/>
      <c r="Z1779" s="312"/>
    </row>
    <row r="1780" spans="1:26" customFormat="1">
      <c r="A1780" s="312"/>
      <c r="B1780" s="312"/>
      <c r="C1780" s="312"/>
      <c r="S1780" s="312"/>
      <c r="T1780" s="312"/>
      <c r="U1780" s="312"/>
      <c r="V1780" s="312"/>
      <c r="W1780" s="312"/>
      <c r="X1780" s="312"/>
      <c r="Y1780" s="312"/>
      <c r="Z1780" s="312"/>
    </row>
    <row r="1781" spans="1:26" customFormat="1">
      <c r="A1781" s="312"/>
      <c r="B1781" s="312"/>
      <c r="C1781" s="312"/>
      <c r="S1781" s="312"/>
      <c r="T1781" s="312"/>
      <c r="U1781" s="312"/>
      <c r="V1781" s="312"/>
      <c r="W1781" s="312"/>
      <c r="X1781" s="312"/>
      <c r="Y1781" s="312"/>
      <c r="Z1781" s="312"/>
    </row>
    <row r="1782" spans="1:26" customFormat="1">
      <c r="A1782" s="312"/>
      <c r="B1782" s="312"/>
      <c r="C1782" s="312"/>
      <c r="S1782" s="312"/>
      <c r="T1782" s="312"/>
      <c r="U1782" s="312"/>
      <c r="V1782" s="312"/>
      <c r="W1782" s="312"/>
      <c r="X1782" s="312"/>
      <c r="Y1782" s="312"/>
      <c r="Z1782" s="312"/>
    </row>
    <row r="1783" spans="1:26" customFormat="1">
      <c r="A1783" s="312"/>
      <c r="B1783" s="312"/>
      <c r="C1783" s="312"/>
      <c r="S1783" s="312"/>
      <c r="T1783" s="312"/>
      <c r="U1783" s="312"/>
      <c r="V1783" s="312"/>
      <c r="W1783" s="312"/>
      <c r="X1783" s="312"/>
      <c r="Y1783" s="312"/>
      <c r="Z1783" s="312"/>
    </row>
    <row r="1784" spans="1:26" customFormat="1">
      <c r="A1784" s="312"/>
      <c r="B1784" s="312"/>
      <c r="C1784" s="312"/>
      <c r="S1784" s="312"/>
      <c r="T1784" s="312"/>
      <c r="U1784" s="312"/>
      <c r="V1784" s="312"/>
      <c r="W1784" s="312"/>
      <c r="X1784" s="312"/>
      <c r="Y1784" s="312"/>
      <c r="Z1784" s="312"/>
    </row>
    <row r="1785" spans="1:26" customFormat="1">
      <c r="A1785" s="312"/>
      <c r="B1785" s="312"/>
      <c r="C1785" s="312"/>
      <c r="S1785" s="312"/>
      <c r="T1785" s="312"/>
      <c r="U1785" s="312"/>
      <c r="V1785" s="312"/>
      <c r="W1785" s="312"/>
      <c r="X1785" s="312"/>
      <c r="Y1785" s="312"/>
      <c r="Z1785" s="312"/>
    </row>
    <row r="1786" spans="1:26" customFormat="1">
      <c r="A1786" s="312"/>
      <c r="B1786" s="312"/>
      <c r="C1786" s="312"/>
      <c r="S1786" s="312"/>
      <c r="T1786" s="312"/>
      <c r="U1786" s="312"/>
      <c r="V1786" s="312"/>
      <c r="W1786" s="312"/>
      <c r="X1786" s="312"/>
      <c r="Y1786" s="312"/>
      <c r="Z1786" s="312"/>
    </row>
    <row r="1787" spans="1:26" customFormat="1">
      <c r="A1787" s="312"/>
      <c r="B1787" s="312"/>
      <c r="C1787" s="312"/>
      <c r="S1787" s="312"/>
      <c r="T1787" s="312"/>
      <c r="U1787" s="312"/>
      <c r="V1787" s="312"/>
      <c r="W1787" s="312"/>
      <c r="X1787" s="312"/>
      <c r="Y1787" s="312"/>
      <c r="Z1787" s="312"/>
    </row>
    <row r="1788" spans="1:26" customFormat="1">
      <c r="A1788" s="312"/>
      <c r="B1788" s="312"/>
      <c r="C1788" s="312"/>
      <c r="S1788" s="312"/>
      <c r="T1788" s="312"/>
      <c r="U1788" s="312"/>
      <c r="V1788" s="312"/>
      <c r="W1788" s="312"/>
      <c r="X1788" s="312"/>
      <c r="Y1788" s="312"/>
      <c r="Z1788" s="312"/>
    </row>
    <row r="1789" spans="1:26" customFormat="1">
      <c r="A1789" s="312"/>
      <c r="B1789" s="312"/>
      <c r="C1789" s="312"/>
      <c r="S1789" s="312"/>
      <c r="T1789" s="312"/>
      <c r="U1789" s="312"/>
      <c r="V1789" s="312"/>
      <c r="W1789" s="312"/>
      <c r="X1789" s="312"/>
      <c r="Y1789" s="312"/>
      <c r="Z1789" s="312"/>
    </row>
    <row r="1790" spans="1:26" customFormat="1">
      <c r="A1790" s="312"/>
      <c r="B1790" s="312"/>
      <c r="C1790" s="312"/>
      <c r="S1790" s="312"/>
      <c r="T1790" s="312"/>
      <c r="U1790" s="312"/>
      <c r="V1790" s="312"/>
      <c r="W1790" s="312"/>
      <c r="X1790" s="312"/>
      <c r="Y1790" s="312"/>
      <c r="Z1790" s="312"/>
    </row>
    <row r="1791" spans="1:26" customFormat="1">
      <c r="A1791" s="312"/>
      <c r="B1791" s="312"/>
      <c r="C1791" s="312"/>
      <c r="S1791" s="312"/>
      <c r="T1791" s="312"/>
      <c r="U1791" s="312"/>
      <c r="V1791" s="312"/>
      <c r="W1791" s="312"/>
      <c r="X1791" s="312"/>
      <c r="Y1791" s="312"/>
      <c r="Z1791" s="312"/>
    </row>
    <row r="1792" spans="1:26" customFormat="1">
      <c r="A1792" s="312"/>
      <c r="B1792" s="312"/>
      <c r="C1792" s="312"/>
      <c r="S1792" s="312"/>
      <c r="T1792" s="312"/>
      <c r="U1792" s="312"/>
      <c r="V1792" s="312"/>
      <c r="W1792" s="312"/>
      <c r="X1792" s="312"/>
      <c r="Y1792" s="312"/>
      <c r="Z1792" s="312"/>
    </row>
    <row r="1793" spans="1:26" customFormat="1">
      <c r="A1793" s="312"/>
      <c r="B1793" s="312"/>
      <c r="C1793" s="312"/>
      <c r="S1793" s="312"/>
      <c r="T1793" s="312"/>
      <c r="U1793" s="312"/>
      <c r="V1793" s="312"/>
      <c r="W1793" s="312"/>
      <c r="X1793" s="312"/>
      <c r="Y1793" s="312"/>
      <c r="Z1793" s="312"/>
    </row>
    <row r="1794" spans="1:26" customFormat="1">
      <c r="A1794" s="312"/>
      <c r="B1794" s="312"/>
      <c r="C1794" s="312"/>
      <c r="S1794" s="312"/>
      <c r="T1794" s="312"/>
      <c r="U1794" s="312"/>
      <c r="V1794" s="312"/>
      <c r="W1794" s="312"/>
      <c r="X1794" s="312"/>
      <c r="Y1794" s="312"/>
      <c r="Z1794" s="312"/>
    </row>
    <row r="1795" spans="1:26" customFormat="1">
      <c r="A1795" s="312"/>
      <c r="B1795" s="312"/>
      <c r="C1795" s="312"/>
      <c r="S1795" s="312"/>
      <c r="T1795" s="312"/>
      <c r="U1795" s="312"/>
      <c r="V1795" s="312"/>
      <c r="W1795" s="312"/>
      <c r="X1795" s="312"/>
      <c r="Y1795" s="312"/>
      <c r="Z1795" s="312"/>
    </row>
    <row r="1796" spans="1:26" customFormat="1">
      <c r="A1796" s="312"/>
      <c r="B1796" s="312"/>
      <c r="C1796" s="312"/>
      <c r="S1796" s="312"/>
      <c r="T1796" s="312"/>
      <c r="U1796" s="312"/>
      <c r="V1796" s="312"/>
      <c r="W1796" s="312"/>
      <c r="X1796" s="312"/>
      <c r="Y1796" s="312"/>
      <c r="Z1796" s="312"/>
    </row>
    <row r="1797" spans="1:26" customFormat="1">
      <c r="A1797" s="312"/>
      <c r="B1797" s="312"/>
      <c r="C1797" s="312"/>
      <c r="S1797" s="312"/>
      <c r="T1797" s="312"/>
      <c r="U1797" s="312"/>
      <c r="V1797" s="312"/>
      <c r="W1797" s="312"/>
      <c r="X1797" s="312"/>
      <c r="Y1797" s="312"/>
      <c r="Z1797" s="312"/>
    </row>
    <row r="1798" spans="1:26" customFormat="1">
      <c r="A1798" s="312"/>
      <c r="B1798" s="312"/>
      <c r="C1798" s="312"/>
      <c r="S1798" s="312"/>
      <c r="T1798" s="312"/>
      <c r="U1798" s="312"/>
      <c r="V1798" s="312"/>
      <c r="W1798" s="312"/>
      <c r="X1798" s="312"/>
      <c r="Y1798" s="312"/>
      <c r="Z1798" s="312"/>
    </row>
    <row r="1799" spans="1:26" customFormat="1">
      <c r="A1799" s="312"/>
      <c r="B1799" s="312"/>
      <c r="C1799" s="312"/>
      <c r="S1799" s="312"/>
      <c r="T1799" s="312"/>
      <c r="U1799" s="312"/>
      <c r="V1799" s="312"/>
      <c r="W1799" s="312"/>
      <c r="X1799" s="312"/>
      <c r="Y1799" s="312"/>
      <c r="Z1799" s="312"/>
    </row>
    <row r="1800" spans="1:26" customFormat="1">
      <c r="A1800" s="312"/>
      <c r="B1800" s="312"/>
      <c r="C1800" s="312"/>
      <c r="S1800" s="312"/>
      <c r="T1800" s="312"/>
      <c r="U1800" s="312"/>
      <c r="V1800" s="312"/>
      <c r="W1800" s="312"/>
      <c r="X1800" s="312"/>
      <c r="Y1800" s="312"/>
      <c r="Z1800" s="312"/>
    </row>
    <row r="1801" spans="1:26" customFormat="1">
      <c r="A1801" s="312"/>
      <c r="B1801" s="312"/>
      <c r="C1801" s="312"/>
      <c r="S1801" s="312"/>
      <c r="T1801" s="312"/>
      <c r="U1801" s="312"/>
      <c r="V1801" s="312"/>
      <c r="W1801" s="312"/>
      <c r="X1801" s="312"/>
      <c r="Y1801" s="312"/>
      <c r="Z1801" s="312"/>
    </row>
    <row r="1802" spans="1:26" customFormat="1">
      <c r="A1802" s="312"/>
      <c r="B1802" s="312"/>
      <c r="C1802" s="312"/>
      <c r="S1802" s="312"/>
      <c r="T1802" s="312"/>
      <c r="U1802" s="312"/>
      <c r="V1802" s="312"/>
      <c r="W1802" s="312"/>
      <c r="X1802" s="312"/>
      <c r="Y1802" s="312"/>
      <c r="Z1802" s="312"/>
    </row>
    <row r="1803" spans="1:26" customFormat="1">
      <c r="A1803" s="312"/>
      <c r="B1803" s="312"/>
      <c r="C1803" s="312"/>
      <c r="S1803" s="312"/>
      <c r="T1803" s="312"/>
      <c r="U1803" s="312"/>
      <c r="V1803" s="312"/>
      <c r="W1803" s="312"/>
      <c r="X1803" s="312"/>
      <c r="Y1803" s="312"/>
      <c r="Z1803" s="312"/>
    </row>
    <row r="1804" spans="1:26" customFormat="1">
      <c r="A1804" s="312"/>
      <c r="B1804" s="312"/>
      <c r="C1804" s="312"/>
      <c r="S1804" s="312"/>
      <c r="T1804" s="312"/>
      <c r="U1804" s="312"/>
      <c r="V1804" s="312"/>
      <c r="W1804" s="312"/>
      <c r="X1804" s="312"/>
      <c r="Y1804" s="312"/>
      <c r="Z1804" s="312"/>
    </row>
    <row r="1805" spans="1:26" customFormat="1">
      <c r="A1805" s="312"/>
      <c r="B1805" s="312"/>
      <c r="C1805" s="312"/>
      <c r="S1805" s="312"/>
      <c r="T1805" s="312"/>
      <c r="U1805" s="312"/>
      <c r="V1805" s="312"/>
      <c r="W1805" s="312"/>
      <c r="X1805" s="312"/>
      <c r="Y1805" s="312"/>
      <c r="Z1805" s="312"/>
    </row>
    <row r="1806" spans="1:26" customFormat="1">
      <c r="A1806" s="312"/>
      <c r="B1806" s="312"/>
      <c r="C1806" s="312"/>
      <c r="S1806" s="312"/>
      <c r="T1806" s="312"/>
      <c r="U1806" s="312"/>
      <c r="V1806" s="312"/>
      <c r="W1806" s="312"/>
      <c r="X1806" s="312"/>
      <c r="Y1806" s="312"/>
      <c r="Z1806" s="312"/>
    </row>
    <row r="1807" spans="1:26" customFormat="1">
      <c r="A1807" s="312"/>
      <c r="B1807" s="312"/>
      <c r="C1807" s="312"/>
      <c r="S1807" s="312"/>
      <c r="T1807" s="312"/>
      <c r="U1807" s="312"/>
      <c r="V1807" s="312"/>
      <c r="W1807" s="312"/>
      <c r="X1807" s="312"/>
      <c r="Y1807" s="312"/>
      <c r="Z1807" s="312"/>
    </row>
    <row r="1808" spans="1:26" customFormat="1">
      <c r="A1808" s="312"/>
      <c r="B1808" s="312"/>
      <c r="C1808" s="312"/>
      <c r="S1808" s="312"/>
      <c r="T1808" s="312"/>
      <c r="U1808" s="312"/>
      <c r="V1808" s="312"/>
      <c r="W1808" s="312"/>
      <c r="X1808" s="312"/>
      <c r="Y1808" s="312"/>
      <c r="Z1808" s="312"/>
    </row>
    <row r="1809" spans="1:26" customFormat="1">
      <c r="A1809" s="312"/>
      <c r="B1809" s="312"/>
      <c r="C1809" s="312"/>
      <c r="S1809" s="312"/>
      <c r="T1809" s="312"/>
      <c r="U1809" s="312"/>
      <c r="V1809" s="312"/>
      <c r="W1809" s="312"/>
      <c r="X1809" s="312"/>
      <c r="Y1809" s="312"/>
      <c r="Z1809" s="312"/>
    </row>
    <row r="1810" spans="1:26" customFormat="1">
      <c r="A1810" s="312"/>
      <c r="B1810" s="312"/>
      <c r="C1810" s="312"/>
      <c r="S1810" s="312"/>
      <c r="T1810" s="312"/>
      <c r="U1810" s="312"/>
      <c r="V1810" s="312"/>
      <c r="W1810" s="312"/>
      <c r="X1810" s="312"/>
      <c r="Y1810" s="312"/>
      <c r="Z1810" s="312"/>
    </row>
    <row r="1811" spans="1:26" customFormat="1">
      <c r="A1811" s="312"/>
      <c r="B1811" s="312"/>
      <c r="C1811" s="312"/>
      <c r="S1811" s="312"/>
      <c r="T1811" s="312"/>
      <c r="U1811" s="312"/>
      <c r="V1811" s="312"/>
      <c r="W1811" s="312"/>
      <c r="X1811" s="312"/>
      <c r="Y1811" s="312"/>
      <c r="Z1811" s="312"/>
    </row>
    <row r="1812" spans="1:26" customFormat="1">
      <c r="A1812" s="312"/>
      <c r="B1812" s="312"/>
      <c r="C1812" s="312"/>
      <c r="S1812" s="312"/>
      <c r="T1812" s="312"/>
      <c r="U1812" s="312"/>
      <c r="V1812" s="312"/>
      <c r="W1812" s="312"/>
      <c r="X1812" s="312"/>
      <c r="Y1812" s="312"/>
      <c r="Z1812" s="312"/>
    </row>
    <row r="1813" spans="1:26" customFormat="1">
      <c r="A1813" s="312"/>
      <c r="B1813" s="312"/>
      <c r="C1813" s="312"/>
      <c r="S1813" s="312"/>
      <c r="T1813" s="312"/>
      <c r="U1813" s="312"/>
      <c r="V1813" s="312"/>
      <c r="W1813" s="312"/>
      <c r="X1813" s="312"/>
      <c r="Y1813" s="312"/>
      <c r="Z1813" s="312"/>
    </row>
    <row r="1814" spans="1:26" customFormat="1">
      <c r="A1814" s="312"/>
      <c r="B1814" s="312"/>
      <c r="C1814" s="312"/>
      <c r="S1814" s="312"/>
      <c r="T1814" s="312"/>
      <c r="U1814" s="312"/>
      <c r="V1814" s="312"/>
      <c r="W1814" s="312"/>
      <c r="X1814" s="312"/>
      <c r="Y1814" s="312"/>
      <c r="Z1814" s="312"/>
    </row>
    <row r="1815" spans="1:26" customFormat="1">
      <c r="A1815" s="312"/>
      <c r="B1815" s="312"/>
      <c r="C1815" s="312"/>
      <c r="S1815" s="312"/>
      <c r="T1815" s="312"/>
      <c r="U1815" s="312"/>
      <c r="V1815" s="312"/>
      <c r="W1815" s="312"/>
      <c r="X1815" s="312"/>
      <c r="Y1815" s="312"/>
      <c r="Z1815" s="312"/>
    </row>
    <row r="1816" spans="1:26" customFormat="1">
      <c r="A1816" s="312"/>
      <c r="B1816" s="312"/>
      <c r="C1816" s="312"/>
      <c r="S1816" s="312"/>
      <c r="T1816" s="312"/>
      <c r="U1816" s="312"/>
      <c r="V1816" s="312"/>
      <c r="W1816" s="312"/>
      <c r="X1816" s="312"/>
      <c r="Y1816" s="312"/>
      <c r="Z1816" s="312"/>
    </row>
    <row r="1817" spans="1:26" customFormat="1">
      <c r="A1817" s="312"/>
      <c r="B1817" s="312"/>
      <c r="C1817" s="312"/>
      <c r="S1817" s="312"/>
      <c r="T1817" s="312"/>
      <c r="U1817" s="312"/>
      <c r="V1817" s="312"/>
      <c r="W1817" s="312"/>
      <c r="X1817" s="312"/>
      <c r="Y1817" s="312"/>
      <c r="Z1817" s="312"/>
    </row>
    <row r="1818" spans="1:26" customFormat="1">
      <c r="A1818" s="312"/>
      <c r="B1818" s="312"/>
      <c r="C1818" s="312"/>
      <c r="S1818" s="312"/>
      <c r="T1818" s="312"/>
      <c r="U1818" s="312"/>
      <c r="V1818" s="312"/>
      <c r="W1818" s="312"/>
      <c r="X1818" s="312"/>
      <c r="Y1818" s="312"/>
      <c r="Z1818" s="312"/>
    </row>
    <row r="1819" spans="1:26" customFormat="1">
      <c r="A1819" s="312"/>
      <c r="B1819" s="312"/>
      <c r="C1819" s="312"/>
      <c r="S1819" s="312"/>
      <c r="T1819" s="312"/>
      <c r="U1819" s="312"/>
      <c r="V1819" s="312"/>
      <c r="W1819" s="312"/>
      <c r="X1819" s="312"/>
      <c r="Y1819" s="312"/>
      <c r="Z1819" s="312"/>
    </row>
    <row r="1820" spans="1:26" customFormat="1">
      <c r="A1820" s="312"/>
      <c r="B1820" s="312"/>
      <c r="C1820" s="312"/>
      <c r="S1820" s="312"/>
      <c r="T1820" s="312"/>
      <c r="U1820" s="312"/>
      <c r="V1820" s="312"/>
      <c r="W1820" s="312"/>
      <c r="X1820" s="312"/>
      <c r="Y1820" s="312"/>
      <c r="Z1820" s="312"/>
    </row>
    <row r="1821" spans="1:26" customFormat="1">
      <c r="A1821" s="312"/>
      <c r="B1821" s="312"/>
      <c r="C1821" s="312"/>
      <c r="S1821" s="312"/>
      <c r="T1821" s="312"/>
      <c r="U1821" s="312"/>
      <c r="V1821" s="312"/>
      <c r="W1821" s="312"/>
      <c r="X1821" s="312"/>
      <c r="Y1821" s="312"/>
      <c r="Z1821" s="312"/>
    </row>
    <row r="1822" spans="1:26" customFormat="1">
      <c r="A1822" s="312"/>
      <c r="B1822" s="312"/>
      <c r="C1822" s="312"/>
      <c r="S1822" s="312"/>
      <c r="T1822" s="312"/>
      <c r="U1822" s="312"/>
      <c r="V1822" s="312"/>
      <c r="W1822" s="312"/>
      <c r="X1822" s="312"/>
      <c r="Y1822" s="312"/>
      <c r="Z1822" s="312"/>
    </row>
    <row r="1823" spans="1:26" customFormat="1">
      <c r="A1823" s="312"/>
      <c r="B1823" s="312"/>
      <c r="C1823" s="312"/>
      <c r="S1823" s="312"/>
      <c r="T1823" s="312"/>
      <c r="U1823" s="312"/>
      <c r="V1823" s="312"/>
      <c r="W1823" s="312"/>
      <c r="X1823" s="312"/>
      <c r="Y1823" s="312"/>
      <c r="Z1823" s="312"/>
    </row>
    <row r="1824" spans="1:26" customFormat="1">
      <c r="A1824" s="312"/>
      <c r="B1824" s="312"/>
      <c r="C1824" s="312"/>
      <c r="S1824" s="312"/>
      <c r="T1824" s="312"/>
      <c r="U1824" s="312"/>
      <c r="V1824" s="312"/>
      <c r="W1824" s="312"/>
      <c r="X1824" s="312"/>
      <c r="Y1824" s="312"/>
      <c r="Z1824" s="312"/>
    </row>
    <row r="1825" spans="1:26" customFormat="1">
      <c r="A1825" s="312"/>
      <c r="B1825" s="312"/>
      <c r="C1825" s="312"/>
      <c r="S1825" s="312"/>
      <c r="T1825" s="312"/>
      <c r="U1825" s="312"/>
      <c r="V1825" s="312"/>
      <c r="W1825" s="312"/>
      <c r="X1825" s="312"/>
      <c r="Y1825" s="312"/>
      <c r="Z1825" s="312"/>
    </row>
    <row r="1826" spans="1:26" customFormat="1">
      <c r="A1826" s="312"/>
      <c r="B1826" s="312"/>
      <c r="C1826" s="312"/>
      <c r="S1826" s="312"/>
      <c r="T1826" s="312"/>
      <c r="U1826" s="312"/>
      <c r="V1826" s="312"/>
      <c r="W1826" s="312"/>
      <c r="X1826" s="312"/>
      <c r="Y1826" s="312"/>
      <c r="Z1826" s="312"/>
    </row>
    <row r="1827" spans="1:26" customFormat="1">
      <c r="A1827" s="312"/>
      <c r="B1827" s="312"/>
      <c r="C1827" s="312"/>
      <c r="S1827" s="312"/>
      <c r="T1827" s="312"/>
      <c r="U1827" s="312"/>
      <c r="V1827" s="312"/>
      <c r="W1827" s="312"/>
      <c r="X1827" s="312"/>
      <c r="Y1827" s="312"/>
      <c r="Z1827" s="312"/>
    </row>
    <row r="1828" spans="1:26" customFormat="1">
      <c r="A1828" s="312"/>
      <c r="B1828" s="312"/>
      <c r="C1828" s="312"/>
      <c r="S1828" s="312"/>
      <c r="T1828" s="312"/>
      <c r="U1828" s="312"/>
      <c r="V1828" s="312"/>
      <c r="W1828" s="312"/>
      <c r="X1828" s="312"/>
      <c r="Y1828" s="312"/>
      <c r="Z1828" s="312"/>
    </row>
    <row r="1829" spans="1:26" customFormat="1">
      <c r="A1829" s="312"/>
      <c r="B1829" s="312"/>
      <c r="C1829" s="312"/>
      <c r="S1829" s="312"/>
      <c r="T1829" s="312"/>
      <c r="U1829" s="312"/>
      <c r="V1829" s="312"/>
      <c r="W1829" s="312"/>
      <c r="X1829" s="312"/>
      <c r="Y1829" s="312"/>
      <c r="Z1829" s="312"/>
    </row>
    <row r="1830" spans="1:26" customFormat="1">
      <c r="A1830" s="312"/>
      <c r="B1830" s="312"/>
      <c r="C1830" s="312"/>
      <c r="S1830" s="312"/>
      <c r="T1830" s="312"/>
      <c r="U1830" s="312"/>
      <c r="V1830" s="312"/>
      <c r="W1830" s="312"/>
      <c r="X1830" s="312"/>
      <c r="Y1830" s="312"/>
      <c r="Z1830" s="312"/>
    </row>
    <row r="1831" spans="1:26" customFormat="1">
      <c r="A1831" s="312"/>
      <c r="B1831" s="312"/>
      <c r="C1831" s="312"/>
      <c r="S1831" s="312"/>
      <c r="T1831" s="312"/>
      <c r="U1831" s="312"/>
      <c r="V1831" s="312"/>
      <c r="W1831" s="312"/>
      <c r="X1831" s="312"/>
      <c r="Y1831" s="312"/>
      <c r="Z1831" s="312"/>
    </row>
    <row r="1832" spans="1:26" customFormat="1">
      <c r="A1832" s="312"/>
      <c r="B1832" s="312"/>
      <c r="C1832" s="312"/>
      <c r="S1832" s="312"/>
      <c r="T1832" s="312"/>
      <c r="U1832" s="312"/>
      <c r="V1832" s="312"/>
      <c r="W1832" s="312"/>
      <c r="X1832" s="312"/>
      <c r="Y1832" s="312"/>
      <c r="Z1832" s="312"/>
    </row>
    <row r="1833" spans="1:26" customFormat="1">
      <c r="A1833" s="312"/>
      <c r="B1833" s="312"/>
      <c r="C1833" s="312"/>
      <c r="S1833" s="312"/>
      <c r="T1833" s="312"/>
      <c r="U1833" s="312"/>
      <c r="V1833" s="312"/>
      <c r="W1833" s="312"/>
      <c r="X1833" s="312"/>
      <c r="Y1833" s="312"/>
      <c r="Z1833" s="312"/>
    </row>
    <row r="1834" spans="1:26" customFormat="1">
      <c r="A1834" s="312"/>
      <c r="B1834" s="312"/>
      <c r="C1834" s="312"/>
      <c r="S1834" s="312"/>
      <c r="T1834" s="312"/>
      <c r="U1834" s="312"/>
      <c r="V1834" s="312"/>
      <c r="W1834" s="312"/>
      <c r="X1834" s="312"/>
      <c r="Y1834" s="312"/>
      <c r="Z1834" s="312"/>
    </row>
    <row r="1835" spans="1:26" customFormat="1">
      <c r="A1835" s="312"/>
      <c r="B1835" s="312"/>
      <c r="C1835" s="312"/>
      <c r="S1835" s="312"/>
      <c r="T1835" s="312"/>
      <c r="U1835" s="312"/>
      <c r="V1835" s="312"/>
      <c r="W1835" s="312"/>
      <c r="X1835" s="312"/>
      <c r="Y1835" s="312"/>
      <c r="Z1835" s="312"/>
    </row>
    <row r="1836" spans="1:26" customFormat="1">
      <c r="A1836" s="312"/>
      <c r="B1836" s="312"/>
      <c r="C1836" s="312"/>
      <c r="S1836" s="312"/>
      <c r="T1836" s="312"/>
      <c r="U1836" s="312"/>
      <c r="V1836" s="312"/>
      <c r="W1836" s="312"/>
      <c r="X1836" s="312"/>
      <c r="Y1836" s="312"/>
      <c r="Z1836" s="312"/>
    </row>
    <row r="1837" spans="1:26" customFormat="1">
      <c r="A1837" s="312"/>
      <c r="B1837" s="312"/>
      <c r="C1837" s="312"/>
      <c r="S1837" s="312"/>
      <c r="T1837" s="312"/>
      <c r="U1837" s="312"/>
      <c r="V1837" s="312"/>
      <c r="W1837" s="312"/>
      <c r="X1837" s="312"/>
      <c r="Y1837" s="312"/>
      <c r="Z1837" s="312"/>
    </row>
    <row r="1838" spans="1:26" customFormat="1">
      <c r="A1838" s="312"/>
      <c r="B1838" s="312"/>
      <c r="C1838" s="312"/>
      <c r="S1838" s="312"/>
      <c r="T1838" s="312"/>
      <c r="U1838" s="312"/>
      <c r="V1838" s="312"/>
      <c r="W1838" s="312"/>
      <c r="X1838" s="312"/>
      <c r="Y1838" s="312"/>
      <c r="Z1838" s="312"/>
    </row>
    <row r="1839" spans="1:26" customFormat="1">
      <c r="A1839" s="312"/>
      <c r="B1839" s="312"/>
      <c r="C1839" s="312"/>
      <c r="S1839" s="312"/>
      <c r="T1839" s="312"/>
      <c r="U1839" s="312"/>
      <c r="V1839" s="312"/>
      <c r="W1839" s="312"/>
      <c r="X1839" s="312"/>
      <c r="Y1839" s="312"/>
      <c r="Z1839" s="312"/>
    </row>
    <row r="1840" spans="1:26" customFormat="1">
      <c r="A1840" s="312"/>
      <c r="B1840" s="312"/>
      <c r="C1840" s="312"/>
      <c r="S1840" s="312"/>
      <c r="T1840" s="312"/>
      <c r="U1840" s="312"/>
      <c r="V1840" s="312"/>
      <c r="W1840" s="312"/>
      <c r="X1840" s="312"/>
      <c r="Y1840" s="312"/>
      <c r="Z1840" s="312"/>
    </row>
    <row r="1841" spans="1:26" customFormat="1">
      <c r="A1841" s="312"/>
      <c r="B1841" s="312"/>
      <c r="C1841" s="312"/>
      <c r="S1841" s="312"/>
      <c r="T1841" s="312"/>
      <c r="U1841" s="312"/>
      <c r="V1841" s="312"/>
      <c r="W1841" s="312"/>
      <c r="X1841" s="312"/>
      <c r="Y1841" s="312"/>
      <c r="Z1841" s="312"/>
    </row>
    <row r="1842" spans="1:26" customFormat="1">
      <c r="A1842" s="312"/>
      <c r="B1842" s="312"/>
      <c r="C1842" s="312"/>
      <c r="S1842" s="312"/>
      <c r="T1842" s="312"/>
      <c r="U1842" s="312"/>
      <c r="V1842" s="312"/>
      <c r="W1842" s="312"/>
      <c r="X1842" s="312"/>
      <c r="Y1842" s="312"/>
      <c r="Z1842" s="312"/>
    </row>
    <row r="1843" spans="1:26" customFormat="1">
      <c r="A1843" s="312"/>
      <c r="B1843" s="312"/>
      <c r="C1843" s="312"/>
      <c r="S1843" s="312"/>
      <c r="T1843" s="312"/>
      <c r="U1843" s="312"/>
      <c r="V1843" s="312"/>
      <c r="W1843" s="312"/>
      <c r="X1843" s="312"/>
      <c r="Y1843" s="312"/>
      <c r="Z1843" s="312"/>
    </row>
    <row r="1844" spans="1:26" customFormat="1">
      <c r="A1844" s="312"/>
      <c r="B1844" s="312"/>
      <c r="C1844" s="312"/>
      <c r="S1844" s="312"/>
      <c r="T1844" s="312"/>
      <c r="U1844" s="312"/>
      <c r="V1844" s="312"/>
      <c r="W1844" s="312"/>
      <c r="X1844" s="312"/>
      <c r="Y1844" s="312"/>
      <c r="Z1844" s="312"/>
    </row>
    <row r="1845" spans="1:26" customFormat="1">
      <c r="A1845" s="312"/>
      <c r="B1845" s="312"/>
      <c r="C1845" s="312"/>
      <c r="S1845" s="312"/>
      <c r="T1845" s="312"/>
      <c r="U1845" s="312"/>
      <c r="V1845" s="312"/>
      <c r="W1845" s="312"/>
      <c r="X1845" s="312"/>
      <c r="Y1845" s="312"/>
      <c r="Z1845" s="312"/>
    </row>
    <row r="1846" spans="1:26" customFormat="1">
      <c r="A1846" s="312"/>
      <c r="B1846" s="312"/>
      <c r="C1846" s="312"/>
      <c r="S1846" s="312"/>
      <c r="T1846" s="312"/>
      <c r="U1846" s="312"/>
      <c r="V1846" s="312"/>
      <c r="W1846" s="312"/>
      <c r="X1846" s="312"/>
      <c r="Y1846" s="312"/>
      <c r="Z1846" s="312"/>
    </row>
    <row r="1847" spans="1:26" customFormat="1">
      <c r="A1847" s="312"/>
      <c r="B1847" s="312"/>
      <c r="C1847" s="312"/>
      <c r="S1847" s="312"/>
      <c r="T1847" s="312"/>
      <c r="U1847" s="312"/>
      <c r="V1847" s="312"/>
      <c r="W1847" s="312"/>
      <c r="X1847" s="312"/>
      <c r="Y1847" s="312"/>
      <c r="Z1847" s="312"/>
    </row>
    <row r="1848" spans="1:26" customFormat="1">
      <c r="A1848" s="312"/>
      <c r="B1848" s="312"/>
      <c r="C1848" s="312"/>
      <c r="S1848" s="312"/>
      <c r="T1848" s="312"/>
      <c r="U1848" s="312"/>
      <c r="V1848" s="312"/>
      <c r="W1848" s="312"/>
      <c r="X1848" s="312"/>
      <c r="Y1848" s="312"/>
      <c r="Z1848" s="312"/>
    </row>
    <row r="1849" spans="1:26" customFormat="1">
      <c r="A1849" s="312"/>
      <c r="B1849" s="312"/>
      <c r="C1849" s="312"/>
      <c r="S1849" s="312"/>
      <c r="T1849" s="312"/>
      <c r="U1849" s="312"/>
      <c r="V1849" s="312"/>
      <c r="W1849" s="312"/>
      <c r="X1849" s="312"/>
      <c r="Y1849" s="312"/>
      <c r="Z1849" s="312"/>
    </row>
    <row r="1850" spans="1:26" customFormat="1">
      <c r="A1850" s="312"/>
      <c r="B1850" s="312"/>
      <c r="C1850" s="312"/>
      <c r="S1850" s="312"/>
      <c r="T1850" s="312"/>
      <c r="U1850" s="312"/>
      <c r="V1850" s="312"/>
      <c r="W1850" s="312"/>
      <c r="X1850" s="312"/>
      <c r="Y1850" s="312"/>
      <c r="Z1850" s="312"/>
    </row>
    <row r="1851" spans="1:26" customFormat="1">
      <c r="A1851" s="312"/>
      <c r="B1851" s="312"/>
      <c r="C1851" s="312"/>
      <c r="S1851" s="312"/>
      <c r="T1851" s="312"/>
      <c r="U1851" s="312"/>
      <c r="V1851" s="312"/>
      <c r="W1851" s="312"/>
      <c r="X1851" s="312"/>
      <c r="Y1851" s="312"/>
      <c r="Z1851" s="312"/>
    </row>
    <row r="1852" spans="1:26" customFormat="1">
      <c r="A1852" s="312"/>
      <c r="B1852" s="312"/>
      <c r="C1852" s="312"/>
      <c r="S1852" s="312"/>
      <c r="T1852" s="312"/>
      <c r="U1852" s="312"/>
      <c r="V1852" s="312"/>
      <c r="W1852" s="312"/>
      <c r="X1852" s="312"/>
      <c r="Y1852" s="312"/>
      <c r="Z1852" s="312"/>
    </row>
    <row r="1853" spans="1:26" customFormat="1">
      <c r="A1853" s="312"/>
      <c r="B1853" s="312"/>
      <c r="C1853" s="312"/>
      <c r="S1853" s="312"/>
      <c r="T1853" s="312"/>
      <c r="U1853" s="312"/>
      <c r="V1853" s="312"/>
      <c r="W1853" s="312"/>
      <c r="X1853" s="312"/>
      <c r="Y1853" s="312"/>
      <c r="Z1853" s="312"/>
    </row>
    <row r="1854" spans="1:26" customFormat="1">
      <c r="A1854" s="312"/>
      <c r="B1854" s="312"/>
      <c r="C1854" s="312"/>
      <c r="S1854" s="312"/>
      <c r="T1854" s="312"/>
      <c r="U1854" s="312"/>
      <c r="V1854" s="312"/>
      <c r="W1854" s="312"/>
      <c r="X1854" s="312"/>
      <c r="Y1854" s="312"/>
      <c r="Z1854" s="312"/>
    </row>
    <row r="1855" spans="1:26" customFormat="1">
      <c r="A1855" s="312"/>
      <c r="B1855" s="312"/>
      <c r="C1855" s="312"/>
      <c r="S1855" s="312"/>
      <c r="T1855" s="312"/>
      <c r="U1855" s="312"/>
      <c r="V1855" s="312"/>
      <c r="W1855" s="312"/>
      <c r="X1855" s="312"/>
      <c r="Y1855" s="312"/>
      <c r="Z1855" s="312"/>
    </row>
    <row r="1856" spans="1:26" customFormat="1">
      <c r="A1856" s="312"/>
      <c r="B1856" s="312"/>
      <c r="C1856" s="312"/>
      <c r="S1856" s="312"/>
      <c r="T1856" s="312"/>
      <c r="U1856" s="312"/>
      <c r="V1856" s="312"/>
      <c r="W1856" s="312"/>
      <c r="X1856" s="312"/>
      <c r="Y1856" s="312"/>
      <c r="Z1856" s="312"/>
    </row>
    <row r="1857" spans="1:26" customFormat="1">
      <c r="A1857" s="312"/>
      <c r="B1857" s="312"/>
      <c r="C1857" s="312"/>
      <c r="S1857" s="312"/>
      <c r="T1857" s="312"/>
      <c r="U1857" s="312"/>
      <c r="V1857" s="312"/>
      <c r="W1857" s="312"/>
      <c r="X1857" s="312"/>
      <c r="Y1857" s="312"/>
      <c r="Z1857" s="312"/>
    </row>
    <row r="1858" spans="1:26" customFormat="1">
      <c r="A1858" s="312"/>
      <c r="B1858" s="312"/>
      <c r="C1858" s="312"/>
      <c r="S1858" s="312"/>
      <c r="T1858" s="312"/>
      <c r="U1858" s="312"/>
      <c r="V1858" s="312"/>
      <c r="W1858" s="312"/>
      <c r="X1858" s="312"/>
      <c r="Y1858" s="312"/>
      <c r="Z1858" s="312"/>
    </row>
    <row r="1859" spans="1:26" customFormat="1">
      <c r="A1859" s="312"/>
      <c r="B1859" s="312"/>
      <c r="C1859" s="312"/>
      <c r="S1859" s="312"/>
      <c r="T1859" s="312"/>
      <c r="U1859" s="312"/>
      <c r="V1859" s="312"/>
      <c r="W1859" s="312"/>
      <c r="X1859" s="312"/>
      <c r="Y1859" s="312"/>
      <c r="Z1859" s="312"/>
    </row>
    <row r="1860" spans="1:26" customFormat="1">
      <c r="A1860" s="312"/>
      <c r="B1860" s="312"/>
      <c r="C1860" s="312"/>
      <c r="S1860" s="312"/>
      <c r="T1860" s="312"/>
      <c r="U1860" s="312"/>
      <c r="V1860" s="312"/>
      <c r="W1860" s="312"/>
      <c r="X1860" s="312"/>
      <c r="Y1860" s="312"/>
      <c r="Z1860" s="312"/>
    </row>
    <row r="1861" spans="1:26" customFormat="1">
      <c r="A1861" s="312"/>
      <c r="B1861" s="312"/>
      <c r="C1861" s="312"/>
      <c r="S1861" s="312"/>
      <c r="T1861" s="312"/>
      <c r="U1861" s="312"/>
      <c r="V1861" s="312"/>
      <c r="W1861" s="312"/>
      <c r="X1861" s="312"/>
      <c r="Y1861" s="312"/>
      <c r="Z1861" s="312"/>
    </row>
    <row r="1862" spans="1:26" customFormat="1">
      <c r="A1862" s="312"/>
      <c r="B1862" s="312"/>
      <c r="C1862" s="312"/>
      <c r="S1862" s="312"/>
      <c r="T1862" s="312"/>
      <c r="U1862" s="312"/>
      <c r="V1862" s="312"/>
      <c r="W1862" s="312"/>
      <c r="X1862" s="312"/>
      <c r="Y1862" s="312"/>
      <c r="Z1862" s="312"/>
    </row>
    <row r="1863" spans="1:26" customFormat="1">
      <c r="A1863" s="312"/>
      <c r="B1863" s="312"/>
      <c r="C1863" s="312"/>
      <c r="S1863" s="312"/>
      <c r="T1863" s="312"/>
      <c r="U1863" s="312"/>
      <c r="V1863" s="312"/>
      <c r="W1863" s="312"/>
      <c r="X1863" s="312"/>
      <c r="Y1863" s="312"/>
      <c r="Z1863" s="312"/>
    </row>
    <row r="1864" spans="1:26" customFormat="1">
      <c r="A1864" s="312"/>
      <c r="B1864" s="312"/>
      <c r="C1864" s="312"/>
      <c r="S1864" s="312"/>
      <c r="T1864" s="312"/>
      <c r="U1864" s="312"/>
      <c r="V1864" s="312"/>
      <c r="W1864" s="312"/>
      <c r="X1864" s="312"/>
      <c r="Y1864" s="312"/>
      <c r="Z1864" s="312"/>
    </row>
    <row r="1865" spans="1:26" customFormat="1">
      <c r="A1865" s="312"/>
      <c r="B1865" s="312"/>
      <c r="C1865" s="312"/>
      <c r="S1865" s="312"/>
      <c r="T1865" s="312"/>
      <c r="U1865" s="312"/>
      <c r="V1865" s="312"/>
      <c r="W1865" s="312"/>
      <c r="X1865" s="312"/>
      <c r="Y1865" s="312"/>
      <c r="Z1865" s="312"/>
    </row>
    <row r="1866" spans="1:26" customFormat="1">
      <c r="A1866" s="312"/>
      <c r="B1866" s="312"/>
      <c r="C1866" s="312"/>
      <c r="S1866" s="312"/>
      <c r="T1866" s="312"/>
      <c r="U1866" s="312"/>
      <c r="V1866" s="312"/>
      <c r="W1866" s="312"/>
      <c r="X1866" s="312"/>
      <c r="Y1866" s="312"/>
      <c r="Z1866" s="312"/>
    </row>
    <row r="1867" spans="1:26" customFormat="1">
      <c r="A1867" s="312"/>
      <c r="B1867" s="312"/>
      <c r="C1867" s="312"/>
      <c r="S1867" s="312"/>
      <c r="T1867" s="312"/>
      <c r="U1867" s="312"/>
      <c r="V1867" s="312"/>
      <c r="W1867" s="312"/>
      <c r="X1867" s="312"/>
      <c r="Y1867" s="312"/>
      <c r="Z1867" s="312"/>
    </row>
    <row r="1868" spans="1:26" customFormat="1">
      <c r="A1868" s="312"/>
      <c r="B1868" s="312"/>
      <c r="C1868" s="312"/>
      <c r="S1868" s="312"/>
      <c r="T1868" s="312"/>
      <c r="U1868" s="312"/>
      <c r="V1868" s="312"/>
      <c r="W1868" s="312"/>
      <c r="X1868" s="312"/>
      <c r="Y1868" s="312"/>
      <c r="Z1868" s="312"/>
    </row>
    <row r="1869" spans="1:26" customFormat="1">
      <c r="A1869" s="312"/>
      <c r="B1869" s="312"/>
      <c r="C1869" s="312"/>
      <c r="S1869" s="312"/>
      <c r="T1869" s="312"/>
      <c r="U1869" s="312"/>
      <c r="V1869" s="312"/>
      <c r="W1869" s="312"/>
      <c r="X1869" s="312"/>
      <c r="Y1869" s="312"/>
      <c r="Z1869" s="312"/>
    </row>
    <row r="1870" spans="1:26" customFormat="1">
      <c r="A1870" s="312"/>
      <c r="B1870" s="312"/>
      <c r="C1870" s="312"/>
      <c r="S1870" s="312"/>
      <c r="T1870" s="312"/>
      <c r="U1870" s="312"/>
      <c r="V1870" s="312"/>
      <c r="W1870" s="312"/>
      <c r="X1870" s="312"/>
      <c r="Y1870" s="312"/>
      <c r="Z1870" s="312"/>
    </row>
    <row r="1871" spans="1:26" customFormat="1">
      <c r="A1871" s="312"/>
      <c r="B1871" s="312"/>
      <c r="C1871" s="312"/>
      <c r="S1871" s="312"/>
      <c r="T1871" s="312"/>
      <c r="U1871" s="312"/>
      <c r="V1871" s="312"/>
      <c r="W1871" s="312"/>
      <c r="X1871" s="312"/>
      <c r="Y1871" s="312"/>
      <c r="Z1871" s="312"/>
    </row>
    <row r="1872" spans="1:26" customFormat="1">
      <c r="A1872" s="312"/>
      <c r="B1872" s="312"/>
      <c r="C1872" s="312"/>
      <c r="S1872" s="312"/>
      <c r="T1872" s="312"/>
      <c r="U1872" s="312"/>
      <c r="V1872" s="312"/>
      <c r="W1872" s="312"/>
      <c r="X1872" s="312"/>
      <c r="Y1872" s="312"/>
      <c r="Z1872" s="312"/>
    </row>
    <row r="1873" spans="1:26" customFormat="1">
      <c r="A1873" s="312"/>
      <c r="B1873" s="312"/>
      <c r="C1873" s="312"/>
      <c r="S1873" s="312"/>
      <c r="T1873" s="312"/>
      <c r="U1873" s="312"/>
      <c r="V1873" s="312"/>
      <c r="W1873" s="312"/>
      <c r="X1873" s="312"/>
      <c r="Y1873" s="312"/>
      <c r="Z1873" s="312"/>
    </row>
    <row r="1874" spans="1:26" customFormat="1">
      <c r="A1874" s="312"/>
      <c r="B1874" s="312"/>
      <c r="C1874" s="312"/>
      <c r="S1874" s="312"/>
      <c r="T1874" s="312"/>
      <c r="U1874" s="312"/>
      <c r="V1874" s="312"/>
      <c r="W1874" s="312"/>
      <c r="X1874" s="312"/>
      <c r="Y1874" s="312"/>
      <c r="Z1874" s="312"/>
    </row>
    <row r="1875" spans="1:26" customFormat="1">
      <c r="A1875" s="312"/>
      <c r="B1875" s="312"/>
      <c r="C1875" s="312"/>
      <c r="S1875" s="312"/>
      <c r="T1875" s="312"/>
      <c r="U1875" s="312"/>
      <c r="V1875" s="312"/>
      <c r="W1875" s="312"/>
      <c r="X1875" s="312"/>
      <c r="Y1875" s="312"/>
      <c r="Z1875" s="312"/>
    </row>
    <row r="1876" spans="1:26" customFormat="1">
      <c r="A1876" s="312"/>
      <c r="B1876" s="312"/>
      <c r="C1876" s="312"/>
      <c r="S1876" s="312"/>
      <c r="T1876" s="312"/>
      <c r="U1876" s="312"/>
      <c r="V1876" s="312"/>
      <c r="W1876" s="312"/>
      <c r="X1876" s="312"/>
      <c r="Y1876" s="312"/>
      <c r="Z1876" s="312"/>
    </row>
    <row r="1877" spans="1:26" customFormat="1">
      <c r="A1877" s="312"/>
      <c r="B1877" s="312"/>
      <c r="C1877" s="312"/>
      <c r="S1877" s="312"/>
      <c r="T1877" s="312"/>
      <c r="U1877" s="312"/>
      <c r="V1877" s="312"/>
      <c r="W1877" s="312"/>
      <c r="X1877" s="312"/>
      <c r="Y1877" s="312"/>
      <c r="Z1877" s="312"/>
    </row>
    <row r="1878" spans="1:26" customFormat="1">
      <c r="A1878" s="312"/>
      <c r="B1878" s="312"/>
      <c r="C1878" s="312"/>
      <c r="S1878" s="312"/>
      <c r="T1878" s="312"/>
      <c r="U1878" s="312"/>
      <c r="V1878" s="312"/>
      <c r="W1878" s="312"/>
      <c r="X1878" s="312"/>
      <c r="Y1878" s="312"/>
      <c r="Z1878" s="312"/>
    </row>
    <row r="1879" spans="1:26" customFormat="1">
      <c r="A1879" s="312"/>
      <c r="B1879" s="312"/>
      <c r="C1879" s="312"/>
      <c r="S1879" s="312"/>
      <c r="T1879" s="312"/>
      <c r="U1879" s="312"/>
      <c r="V1879" s="312"/>
      <c r="W1879" s="312"/>
      <c r="X1879" s="312"/>
      <c r="Y1879" s="312"/>
      <c r="Z1879" s="312"/>
    </row>
    <row r="1880" spans="1:26" customFormat="1">
      <c r="A1880" s="312"/>
      <c r="B1880" s="312"/>
      <c r="C1880" s="312"/>
      <c r="S1880" s="312"/>
      <c r="T1880" s="312"/>
      <c r="U1880" s="312"/>
      <c r="V1880" s="312"/>
      <c r="W1880" s="312"/>
      <c r="X1880" s="312"/>
      <c r="Y1880" s="312"/>
      <c r="Z1880" s="312"/>
    </row>
    <row r="1881" spans="1:26" customFormat="1">
      <c r="A1881" s="312"/>
      <c r="B1881" s="312"/>
      <c r="C1881" s="312"/>
      <c r="S1881" s="312"/>
      <c r="T1881" s="312"/>
      <c r="U1881" s="312"/>
      <c r="V1881" s="312"/>
      <c r="W1881" s="312"/>
      <c r="X1881" s="312"/>
      <c r="Y1881" s="312"/>
      <c r="Z1881" s="312"/>
    </row>
    <row r="1882" spans="1:26" customFormat="1">
      <c r="A1882" s="312"/>
      <c r="B1882" s="312"/>
      <c r="C1882" s="312"/>
      <c r="S1882" s="312"/>
      <c r="T1882" s="312"/>
      <c r="U1882" s="312"/>
      <c r="V1882" s="312"/>
      <c r="W1882" s="312"/>
      <c r="X1882" s="312"/>
      <c r="Y1882" s="312"/>
      <c r="Z1882" s="312"/>
    </row>
    <row r="1883" spans="1:26" customFormat="1">
      <c r="A1883" s="312"/>
      <c r="B1883" s="312"/>
      <c r="C1883" s="312"/>
      <c r="S1883" s="312"/>
      <c r="T1883" s="312"/>
      <c r="U1883" s="312"/>
      <c r="V1883" s="312"/>
      <c r="W1883" s="312"/>
      <c r="X1883" s="312"/>
      <c r="Y1883" s="312"/>
      <c r="Z1883" s="312"/>
    </row>
    <row r="1884" spans="1:26" customFormat="1">
      <c r="A1884" s="312"/>
      <c r="B1884" s="312"/>
      <c r="C1884" s="312"/>
      <c r="S1884" s="312"/>
      <c r="T1884" s="312"/>
      <c r="U1884" s="312"/>
      <c r="V1884" s="312"/>
      <c r="W1884" s="312"/>
      <c r="X1884" s="312"/>
      <c r="Y1884" s="312"/>
      <c r="Z1884" s="312"/>
    </row>
    <row r="1885" spans="1:26" customFormat="1">
      <c r="A1885" s="312"/>
      <c r="B1885" s="312"/>
      <c r="C1885" s="312"/>
      <c r="S1885" s="312"/>
      <c r="T1885" s="312"/>
      <c r="U1885" s="312"/>
      <c r="V1885" s="312"/>
      <c r="W1885" s="312"/>
      <c r="X1885" s="312"/>
      <c r="Y1885" s="312"/>
      <c r="Z1885" s="312"/>
    </row>
    <row r="1886" spans="1:26" customFormat="1">
      <c r="A1886" s="312"/>
      <c r="B1886" s="312"/>
      <c r="C1886" s="312"/>
      <c r="S1886" s="312"/>
      <c r="T1886" s="312"/>
      <c r="U1886" s="312"/>
      <c r="V1886" s="312"/>
      <c r="W1886" s="312"/>
      <c r="X1886" s="312"/>
      <c r="Y1886" s="312"/>
      <c r="Z1886" s="312"/>
    </row>
    <row r="1887" spans="1:26" customFormat="1">
      <c r="A1887" s="312"/>
      <c r="B1887" s="312"/>
      <c r="C1887" s="312"/>
      <c r="S1887" s="312"/>
      <c r="T1887" s="312"/>
      <c r="U1887" s="312"/>
      <c r="V1887" s="312"/>
      <c r="W1887" s="312"/>
      <c r="X1887" s="312"/>
      <c r="Y1887" s="312"/>
      <c r="Z1887" s="312"/>
    </row>
    <row r="1888" spans="1:26" customFormat="1">
      <c r="A1888" s="312"/>
      <c r="B1888" s="312"/>
      <c r="C1888" s="312"/>
      <c r="S1888" s="312"/>
      <c r="T1888" s="312"/>
      <c r="U1888" s="312"/>
      <c r="V1888" s="312"/>
      <c r="W1888" s="312"/>
      <c r="X1888" s="312"/>
      <c r="Y1888" s="312"/>
      <c r="Z1888" s="312"/>
    </row>
    <row r="1889" spans="1:26" customFormat="1">
      <c r="A1889" s="312"/>
      <c r="B1889" s="312"/>
      <c r="C1889" s="312"/>
      <c r="S1889" s="312"/>
      <c r="T1889" s="312"/>
      <c r="U1889" s="312"/>
      <c r="V1889" s="312"/>
      <c r="W1889" s="312"/>
      <c r="X1889" s="312"/>
      <c r="Y1889" s="312"/>
      <c r="Z1889" s="312"/>
    </row>
    <row r="1890" spans="1:26" customFormat="1">
      <c r="A1890" s="312"/>
      <c r="B1890" s="312"/>
      <c r="C1890" s="312"/>
      <c r="S1890" s="312"/>
      <c r="T1890" s="312"/>
      <c r="U1890" s="312"/>
      <c r="V1890" s="312"/>
      <c r="W1890" s="312"/>
      <c r="X1890" s="312"/>
      <c r="Y1890" s="312"/>
      <c r="Z1890" s="312"/>
    </row>
    <row r="1891" spans="1:26" customFormat="1">
      <c r="A1891" s="312"/>
      <c r="B1891" s="312"/>
      <c r="C1891" s="312"/>
      <c r="S1891" s="312"/>
      <c r="T1891" s="312"/>
      <c r="U1891" s="312"/>
      <c r="V1891" s="312"/>
      <c r="W1891" s="312"/>
      <c r="X1891" s="312"/>
      <c r="Y1891" s="312"/>
      <c r="Z1891" s="312"/>
    </row>
    <row r="1892" spans="1:26" customFormat="1">
      <c r="A1892" s="312"/>
      <c r="B1892" s="312"/>
      <c r="C1892" s="312"/>
      <c r="S1892" s="312"/>
      <c r="T1892" s="312"/>
      <c r="U1892" s="312"/>
      <c r="V1892" s="312"/>
      <c r="W1892" s="312"/>
      <c r="X1892" s="312"/>
      <c r="Y1892" s="312"/>
      <c r="Z1892" s="312"/>
    </row>
    <row r="1893" spans="1:26" customFormat="1">
      <c r="A1893" s="312"/>
      <c r="B1893" s="312"/>
      <c r="C1893" s="312"/>
      <c r="S1893" s="312"/>
      <c r="T1893" s="312"/>
      <c r="U1893" s="312"/>
      <c r="V1893" s="312"/>
      <c r="W1893" s="312"/>
      <c r="X1893" s="312"/>
      <c r="Y1893" s="312"/>
      <c r="Z1893" s="312"/>
    </row>
    <row r="1894" spans="1:26" customFormat="1">
      <c r="A1894" s="312"/>
      <c r="B1894" s="312"/>
      <c r="C1894" s="312"/>
      <c r="S1894" s="312"/>
      <c r="T1894" s="312"/>
      <c r="U1894" s="312"/>
      <c r="V1894" s="312"/>
      <c r="W1894" s="312"/>
      <c r="X1894" s="312"/>
      <c r="Y1894" s="312"/>
      <c r="Z1894" s="312"/>
    </row>
    <row r="1895" spans="1:26" customFormat="1">
      <c r="A1895" s="312"/>
      <c r="B1895" s="312"/>
      <c r="C1895" s="312"/>
      <c r="S1895" s="312"/>
      <c r="T1895" s="312"/>
      <c r="U1895" s="312"/>
      <c r="V1895" s="312"/>
      <c r="W1895" s="312"/>
      <c r="X1895" s="312"/>
      <c r="Y1895" s="312"/>
      <c r="Z1895" s="312"/>
    </row>
    <row r="1896" spans="1:26" customFormat="1">
      <c r="A1896" s="312"/>
      <c r="B1896" s="312"/>
      <c r="C1896" s="312"/>
      <c r="S1896" s="312"/>
      <c r="T1896" s="312"/>
      <c r="U1896" s="312"/>
      <c r="V1896" s="312"/>
      <c r="W1896" s="312"/>
      <c r="X1896" s="312"/>
      <c r="Y1896" s="312"/>
      <c r="Z1896" s="312"/>
    </row>
    <row r="1897" spans="1:26" customFormat="1">
      <c r="A1897" s="312"/>
      <c r="B1897" s="312"/>
      <c r="C1897" s="312"/>
      <c r="S1897" s="312"/>
      <c r="T1897" s="312"/>
      <c r="U1897" s="312"/>
      <c r="V1897" s="312"/>
      <c r="W1897" s="312"/>
      <c r="X1897" s="312"/>
      <c r="Y1897" s="312"/>
      <c r="Z1897" s="312"/>
    </row>
    <row r="1898" spans="1:26" customFormat="1">
      <c r="A1898" s="312"/>
      <c r="B1898" s="312"/>
      <c r="C1898" s="312"/>
      <c r="S1898" s="312"/>
      <c r="T1898" s="312"/>
      <c r="U1898" s="312"/>
      <c r="V1898" s="312"/>
      <c r="W1898" s="312"/>
      <c r="X1898" s="312"/>
      <c r="Y1898" s="312"/>
      <c r="Z1898" s="312"/>
    </row>
    <row r="1899" spans="1:26" customFormat="1">
      <c r="A1899" s="312"/>
      <c r="B1899" s="312"/>
      <c r="C1899" s="312"/>
      <c r="S1899" s="312"/>
      <c r="T1899" s="312"/>
      <c r="U1899" s="312"/>
      <c r="V1899" s="312"/>
      <c r="W1899" s="312"/>
      <c r="X1899" s="312"/>
      <c r="Y1899" s="312"/>
      <c r="Z1899" s="312"/>
    </row>
    <row r="1900" spans="1:26" customFormat="1">
      <c r="A1900" s="312"/>
      <c r="B1900" s="312"/>
      <c r="C1900" s="312"/>
      <c r="S1900" s="312"/>
      <c r="T1900" s="312"/>
      <c r="U1900" s="312"/>
      <c r="V1900" s="312"/>
      <c r="W1900" s="312"/>
      <c r="X1900" s="312"/>
      <c r="Y1900" s="312"/>
      <c r="Z1900" s="312"/>
    </row>
    <row r="1901" spans="1:26" customFormat="1">
      <c r="A1901" s="312"/>
      <c r="B1901" s="312"/>
      <c r="C1901" s="312"/>
      <c r="S1901" s="312"/>
      <c r="T1901" s="312"/>
      <c r="U1901" s="312"/>
      <c r="V1901" s="312"/>
      <c r="W1901" s="312"/>
      <c r="X1901" s="312"/>
      <c r="Y1901" s="312"/>
      <c r="Z1901" s="312"/>
    </row>
    <row r="1902" spans="1:26" customFormat="1">
      <c r="A1902" s="312"/>
      <c r="B1902" s="312"/>
      <c r="C1902" s="312"/>
      <c r="S1902" s="312"/>
      <c r="T1902" s="312"/>
      <c r="U1902" s="312"/>
      <c r="V1902" s="312"/>
      <c r="W1902" s="312"/>
      <c r="X1902" s="312"/>
      <c r="Y1902" s="312"/>
      <c r="Z1902" s="312"/>
    </row>
    <row r="1903" spans="1:26" customFormat="1">
      <c r="A1903" s="312"/>
      <c r="B1903" s="312"/>
      <c r="C1903" s="312"/>
      <c r="S1903" s="312"/>
      <c r="T1903" s="312"/>
      <c r="U1903" s="312"/>
      <c r="V1903" s="312"/>
      <c r="W1903" s="312"/>
      <c r="X1903" s="312"/>
      <c r="Y1903" s="312"/>
      <c r="Z1903" s="312"/>
    </row>
    <row r="1904" spans="1:26" customFormat="1">
      <c r="A1904" s="312"/>
      <c r="B1904" s="312"/>
      <c r="C1904" s="312"/>
      <c r="S1904" s="312"/>
      <c r="T1904" s="312"/>
      <c r="U1904" s="312"/>
      <c r="V1904" s="312"/>
      <c r="W1904" s="312"/>
      <c r="X1904" s="312"/>
      <c r="Y1904" s="312"/>
      <c r="Z1904" s="312"/>
    </row>
    <row r="1905" spans="1:26" customFormat="1">
      <c r="A1905" s="312"/>
      <c r="B1905" s="312"/>
      <c r="C1905" s="312"/>
      <c r="S1905" s="312"/>
      <c r="T1905" s="312"/>
      <c r="U1905" s="312"/>
      <c r="V1905" s="312"/>
      <c r="W1905" s="312"/>
      <c r="X1905" s="312"/>
      <c r="Y1905" s="312"/>
      <c r="Z1905" s="312"/>
    </row>
    <row r="1906" spans="1:26" customFormat="1">
      <c r="A1906" s="312"/>
      <c r="B1906" s="312"/>
      <c r="C1906" s="312"/>
      <c r="S1906" s="312"/>
      <c r="T1906" s="312"/>
      <c r="U1906" s="312"/>
      <c r="V1906" s="312"/>
      <c r="W1906" s="312"/>
      <c r="X1906" s="312"/>
      <c r="Y1906" s="312"/>
      <c r="Z1906" s="312"/>
    </row>
    <row r="1907" spans="1:26" customFormat="1">
      <c r="A1907" s="312"/>
      <c r="B1907" s="312"/>
      <c r="C1907" s="312"/>
      <c r="S1907" s="312"/>
      <c r="T1907" s="312"/>
      <c r="U1907" s="312"/>
      <c r="V1907" s="312"/>
      <c r="W1907" s="312"/>
      <c r="X1907" s="312"/>
      <c r="Y1907" s="312"/>
      <c r="Z1907" s="312"/>
    </row>
    <row r="1908" spans="1:26" customFormat="1">
      <c r="A1908" s="312"/>
      <c r="B1908" s="312"/>
      <c r="C1908" s="312"/>
      <c r="S1908" s="312"/>
      <c r="T1908" s="312"/>
      <c r="U1908" s="312"/>
      <c r="V1908" s="312"/>
      <c r="W1908" s="312"/>
      <c r="X1908" s="312"/>
      <c r="Y1908" s="312"/>
      <c r="Z1908" s="312"/>
    </row>
    <row r="1909" spans="1:26" customFormat="1">
      <c r="A1909" s="312"/>
      <c r="B1909" s="312"/>
      <c r="C1909" s="312"/>
      <c r="S1909" s="312"/>
      <c r="T1909" s="312"/>
      <c r="U1909" s="312"/>
      <c r="V1909" s="312"/>
      <c r="W1909" s="312"/>
      <c r="X1909" s="312"/>
      <c r="Y1909" s="312"/>
      <c r="Z1909" s="312"/>
    </row>
    <row r="1910" spans="1:26" customFormat="1">
      <c r="A1910" s="312"/>
      <c r="B1910" s="312"/>
      <c r="C1910" s="312"/>
      <c r="S1910" s="312"/>
      <c r="T1910" s="312"/>
      <c r="U1910" s="312"/>
      <c r="V1910" s="312"/>
      <c r="W1910" s="312"/>
      <c r="X1910" s="312"/>
      <c r="Y1910" s="312"/>
      <c r="Z1910" s="312"/>
    </row>
    <row r="1911" spans="1:26" customFormat="1">
      <c r="A1911" s="312"/>
      <c r="B1911" s="312"/>
      <c r="C1911" s="312"/>
      <c r="S1911" s="312"/>
      <c r="T1911" s="312"/>
      <c r="U1911" s="312"/>
      <c r="V1911" s="312"/>
      <c r="W1911" s="312"/>
      <c r="X1911" s="312"/>
      <c r="Y1911" s="312"/>
      <c r="Z1911" s="312"/>
    </row>
    <row r="1912" spans="1:26" customFormat="1">
      <c r="A1912" s="312"/>
      <c r="B1912" s="312"/>
      <c r="C1912" s="312"/>
      <c r="S1912" s="312"/>
      <c r="T1912" s="312"/>
      <c r="U1912" s="312"/>
      <c r="V1912" s="312"/>
      <c r="W1912" s="312"/>
      <c r="X1912" s="312"/>
      <c r="Y1912" s="312"/>
      <c r="Z1912" s="312"/>
    </row>
    <row r="1913" spans="1:26" customFormat="1">
      <c r="A1913" s="312"/>
      <c r="B1913" s="312"/>
      <c r="C1913" s="312"/>
      <c r="S1913" s="312"/>
      <c r="T1913" s="312"/>
      <c r="U1913" s="312"/>
      <c r="V1913" s="312"/>
      <c r="W1913" s="312"/>
      <c r="X1913" s="312"/>
      <c r="Y1913" s="312"/>
      <c r="Z1913" s="312"/>
    </row>
    <row r="1914" spans="1:26" customFormat="1">
      <c r="A1914" s="312"/>
      <c r="B1914" s="312"/>
      <c r="C1914" s="312"/>
      <c r="S1914" s="312"/>
      <c r="T1914" s="312"/>
      <c r="U1914" s="312"/>
      <c r="V1914" s="312"/>
      <c r="W1914" s="312"/>
      <c r="X1914" s="312"/>
      <c r="Y1914" s="312"/>
      <c r="Z1914" s="312"/>
    </row>
    <row r="1915" spans="1:26" customFormat="1">
      <c r="A1915" s="312"/>
      <c r="B1915" s="312"/>
      <c r="C1915" s="312"/>
      <c r="S1915" s="312"/>
      <c r="T1915" s="312"/>
      <c r="U1915" s="312"/>
      <c r="V1915" s="312"/>
      <c r="W1915" s="312"/>
      <c r="X1915" s="312"/>
      <c r="Y1915" s="312"/>
      <c r="Z1915" s="312"/>
    </row>
    <row r="1916" spans="1:26" customFormat="1">
      <c r="A1916" s="312"/>
      <c r="B1916" s="312"/>
      <c r="C1916" s="312"/>
      <c r="S1916" s="312"/>
      <c r="T1916" s="312"/>
      <c r="U1916" s="312"/>
      <c r="V1916" s="312"/>
      <c r="W1916" s="312"/>
      <c r="X1916" s="312"/>
      <c r="Y1916" s="312"/>
      <c r="Z1916" s="312"/>
    </row>
    <row r="1917" spans="1:26" customFormat="1">
      <c r="A1917" s="312"/>
      <c r="B1917" s="312"/>
      <c r="C1917" s="312"/>
      <c r="S1917" s="312"/>
      <c r="T1917" s="312"/>
      <c r="U1917" s="312"/>
      <c r="V1917" s="312"/>
      <c r="W1917" s="312"/>
      <c r="X1917" s="312"/>
      <c r="Y1917" s="312"/>
      <c r="Z1917" s="312"/>
    </row>
    <row r="1918" spans="1:26" customFormat="1">
      <c r="A1918" s="312"/>
      <c r="B1918" s="312"/>
      <c r="C1918" s="312"/>
      <c r="S1918" s="312"/>
      <c r="T1918" s="312"/>
      <c r="U1918" s="312"/>
      <c r="V1918" s="312"/>
      <c r="W1918" s="312"/>
      <c r="X1918" s="312"/>
      <c r="Y1918" s="312"/>
      <c r="Z1918" s="312"/>
    </row>
    <row r="1919" spans="1:26" customFormat="1">
      <c r="A1919" s="312"/>
      <c r="B1919" s="312"/>
      <c r="C1919" s="312"/>
      <c r="S1919" s="312"/>
      <c r="T1919" s="312"/>
      <c r="U1919" s="312"/>
      <c r="V1919" s="312"/>
      <c r="W1919" s="312"/>
      <c r="X1919" s="312"/>
      <c r="Y1919" s="312"/>
      <c r="Z1919" s="312"/>
    </row>
    <row r="1920" spans="1:26" customFormat="1">
      <c r="A1920" s="312"/>
      <c r="B1920" s="312"/>
      <c r="C1920" s="312"/>
      <c r="S1920" s="312"/>
      <c r="T1920" s="312"/>
      <c r="U1920" s="312"/>
      <c r="V1920" s="312"/>
      <c r="W1920" s="312"/>
      <c r="X1920" s="312"/>
      <c r="Y1920" s="312"/>
      <c r="Z1920" s="312"/>
    </row>
    <row r="1921" spans="1:26" customFormat="1">
      <c r="A1921" s="312"/>
      <c r="B1921" s="312"/>
      <c r="C1921" s="312"/>
      <c r="S1921" s="312"/>
      <c r="T1921" s="312"/>
      <c r="U1921" s="312"/>
      <c r="V1921" s="312"/>
      <c r="W1921" s="312"/>
      <c r="X1921" s="312"/>
      <c r="Y1921" s="312"/>
      <c r="Z1921" s="312"/>
    </row>
    <row r="1922" spans="1:26" customFormat="1">
      <c r="A1922" s="312"/>
      <c r="B1922" s="312"/>
      <c r="C1922" s="312"/>
      <c r="S1922" s="312"/>
      <c r="T1922" s="312"/>
      <c r="U1922" s="312"/>
      <c r="V1922" s="312"/>
      <c r="W1922" s="312"/>
      <c r="X1922" s="312"/>
      <c r="Y1922" s="312"/>
      <c r="Z1922" s="312"/>
    </row>
    <row r="1923" spans="1:26" customFormat="1">
      <c r="A1923" s="312"/>
      <c r="B1923" s="312"/>
      <c r="C1923" s="312"/>
      <c r="S1923" s="312"/>
      <c r="T1923" s="312"/>
      <c r="U1923" s="312"/>
      <c r="V1923" s="312"/>
      <c r="W1923" s="312"/>
      <c r="X1923" s="312"/>
      <c r="Y1923" s="312"/>
      <c r="Z1923" s="312"/>
    </row>
    <row r="1924" spans="1:26" customFormat="1">
      <c r="A1924" s="312"/>
      <c r="B1924" s="312"/>
      <c r="C1924" s="312"/>
      <c r="S1924" s="312"/>
      <c r="T1924" s="312"/>
      <c r="U1924" s="312"/>
      <c r="V1924" s="312"/>
      <c r="W1924" s="312"/>
      <c r="X1924" s="312"/>
      <c r="Y1924" s="312"/>
      <c r="Z1924" s="312"/>
    </row>
    <row r="1925" spans="1:26" customFormat="1">
      <c r="A1925" s="312"/>
      <c r="B1925" s="312"/>
      <c r="C1925" s="312"/>
      <c r="S1925" s="312"/>
      <c r="T1925" s="312"/>
      <c r="U1925" s="312"/>
      <c r="V1925" s="312"/>
      <c r="W1925" s="312"/>
      <c r="X1925" s="312"/>
      <c r="Y1925" s="312"/>
      <c r="Z1925" s="312"/>
    </row>
    <row r="1926" spans="1:26" customFormat="1">
      <c r="A1926" s="312"/>
      <c r="B1926" s="312"/>
      <c r="C1926" s="312"/>
      <c r="S1926" s="312"/>
      <c r="T1926" s="312"/>
      <c r="U1926" s="312"/>
      <c r="V1926" s="312"/>
      <c r="W1926" s="312"/>
      <c r="X1926" s="312"/>
      <c r="Y1926" s="312"/>
      <c r="Z1926" s="312"/>
    </row>
    <row r="1927" spans="1:26" customFormat="1">
      <c r="A1927" s="312"/>
      <c r="B1927" s="312"/>
      <c r="C1927" s="312"/>
      <c r="S1927" s="312"/>
      <c r="T1927" s="312"/>
      <c r="U1927" s="312"/>
      <c r="V1927" s="312"/>
      <c r="W1927" s="312"/>
      <c r="X1927" s="312"/>
      <c r="Y1927" s="312"/>
      <c r="Z1927" s="312"/>
    </row>
    <row r="1928" spans="1:26" customFormat="1">
      <c r="A1928" s="312"/>
      <c r="B1928" s="312"/>
      <c r="C1928" s="312"/>
      <c r="S1928" s="312"/>
      <c r="T1928" s="312"/>
      <c r="U1928" s="312"/>
      <c r="V1928" s="312"/>
      <c r="W1928" s="312"/>
      <c r="X1928" s="312"/>
      <c r="Y1928" s="312"/>
      <c r="Z1928" s="312"/>
    </row>
    <row r="1929" spans="1:26" customFormat="1">
      <c r="A1929" s="312"/>
      <c r="B1929" s="312"/>
      <c r="C1929" s="312"/>
      <c r="S1929" s="312"/>
      <c r="T1929" s="312"/>
      <c r="U1929" s="312"/>
      <c r="V1929" s="312"/>
      <c r="W1929" s="312"/>
      <c r="X1929" s="312"/>
      <c r="Y1929" s="312"/>
      <c r="Z1929" s="312"/>
    </row>
    <row r="1930" spans="1:26" customFormat="1">
      <c r="A1930" s="312"/>
      <c r="B1930" s="312"/>
      <c r="C1930" s="312"/>
      <c r="S1930" s="312"/>
      <c r="T1930" s="312"/>
      <c r="U1930" s="312"/>
      <c r="V1930" s="312"/>
      <c r="W1930" s="312"/>
      <c r="X1930" s="312"/>
      <c r="Y1930" s="312"/>
      <c r="Z1930" s="312"/>
    </row>
    <row r="1931" spans="1:26" customFormat="1">
      <c r="A1931" s="312"/>
      <c r="B1931" s="312"/>
      <c r="C1931" s="312"/>
      <c r="S1931" s="312"/>
      <c r="T1931" s="312"/>
      <c r="U1931" s="312"/>
      <c r="V1931" s="312"/>
      <c r="W1931" s="312"/>
      <c r="X1931" s="312"/>
      <c r="Y1931" s="312"/>
      <c r="Z1931" s="312"/>
    </row>
    <row r="1932" spans="1:26" customFormat="1">
      <c r="A1932" s="312"/>
      <c r="B1932" s="312"/>
      <c r="C1932" s="312"/>
      <c r="S1932" s="312"/>
      <c r="T1932" s="312"/>
      <c r="U1932" s="312"/>
      <c r="V1932" s="312"/>
      <c r="W1932" s="312"/>
      <c r="X1932" s="312"/>
      <c r="Y1932" s="312"/>
      <c r="Z1932" s="312"/>
    </row>
    <row r="1933" spans="1:26" customFormat="1">
      <c r="A1933" s="312"/>
      <c r="B1933" s="312"/>
      <c r="C1933" s="312"/>
      <c r="S1933" s="312"/>
      <c r="T1933" s="312"/>
      <c r="U1933" s="312"/>
      <c r="V1933" s="312"/>
      <c r="W1933" s="312"/>
      <c r="X1933" s="312"/>
      <c r="Y1933" s="312"/>
      <c r="Z1933" s="312"/>
    </row>
    <row r="1934" spans="1:26" customFormat="1">
      <c r="A1934" s="312"/>
      <c r="B1934" s="312"/>
      <c r="C1934" s="312"/>
      <c r="S1934" s="312"/>
      <c r="T1934" s="312"/>
      <c r="U1934" s="312"/>
      <c r="V1934" s="312"/>
      <c r="W1934" s="312"/>
      <c r="X1934" s="312"/>
      <c r="Y1934" s="312"/>
      <c r="Z1934" s="312"/>
    </row>
    <row r="1935" spans="1:26" customFormat="1">
      <c r="A1935" s="312"/>
      <c r="B1935" s="312"/>
      <c r="C1935" s="312"/>
      <c r="S1935" s="312"/>
      <c r="T1935" s="312"/>
      <c r="U1935" s="312"/>
      <c r="V1935" s="312"/>
      <c r="W1935" s="312"/>
      <c r="X1935" s="312"/>
      <c r="Y1935" s="312"/>
      <c r="Z1935" s="312"/>
    </row>
    <row r="1936" spans="1:26" customFormat="1">
      <c r="A1936" s="312"/>
      <c r="B1936" s="312"/>
      <c r="C1936" s="312"/>
      <c r="S1936" s="312"/>
      <c r="T1936" s="312"/>
      <c r="U1936" s="312"/>
      <c r="V1936" s="312"/>
      <c r="W1936" s="312"/>
      <c r="X1936" s="312"/>
      <c r="Y1936" s="312"/>
      <c r="Z1936" s="312"/>
    </row>
    <row r="1937" spans="1:26" customFormat="1">
      <c r="A1937" s="312"/>
      <c r="B1937" s="312"/>
      <c r="C1937" s="312"/>
      <c r="S1937" s="312"/>
      <c r="T1937" s="312"/>
      <c r="U1937" s="312"/>
      <c r="V1937" s="312"/>
      <c r="W1937" s="312"/>
      <c r="X1937" s="312"/>
      <c r="Y1937" s="312"/>
      <c r="Z1937" s="312"/>
    </row>
    <row r="1938" spans="1:26" customFormat="1">
      <c r="A1938" s="312"/>
      <c r="B1938" s="312"/>
      <c r="C1938" s="312"/>
      <c r="S1938" s="312"/>
      <c r="T1938" s="312"/>
      <c r="U1938" s="312"/>
      <c r="V1938" s="312"/>
      <c r="W1938" s="312"/>
      <c r="X1938" s="312"/>
      <c r="Y1938" s="312"/>
      <c r="Z1938" s="312"/>
    </row>
    <row r="1939" spans="1:26" customFormat="1">
      <c r="A1939" s="312"/>
      <c r="B1939" s="312"/>
      <c r="C1939" s="312"/>
      <c r="S1939" s="312"/>
      <c r="T1939" s="312"/>
      <c r="U1939" s="312"/>
      <c r="V1939" s="312"/>
      <c r="W1939" s="312"/>
      <c r="X1939" s="312"/>
      <c r="Y1939" s="312"/>
      <c r="Z1939" s="312"/>
    </row>
    <row r="1940" spans="1:26" customFormat="1">
      <c r="A1940" s="312"/>
      <c r="B1940" s="312"/>
      <c r="C1940" s="312"/>
      <c r="S1940" s="312"/>
      <c r="T1940" s="312"/>
      <c r="U1940" s="312"/>
      <c r="V1940" s="312"/>
      <c r="W1940" s="312"/>
      <c r="X1940" s="312"/>
      <c r="Y1940" s="312"/>
      <c r="Z1940" s="312"/>
    </row>
    <row r="1941" spans="1:26" customFormat="1">
      <c r="A1941" s="312"/>
      <c r="B1941" s="312"/>
      <c r="C1941" s="312"/>
      <c r="S1941" s="312"/>
      <c r="T1941" s="312"/>
      <c r="U1941" s="312"/>
      <c r="V1941" s="312"/>
      <c r="W1941" s="312"/>
      <c r="X1941" s="312"/>
      <c r="Y1941" s="312"/>
      <c r="Z1941" s="312"/>
    </row>
    <row r="1942" spans="1:26" customFormat="1">
      <c r="A1942" s="312"/>
      <c r="B1942" s="312"/>
      <c r="C1942" s="312"/>
      <c r="S1942" s="312"/>
      <c r="T1942" s="312"/>
      <c r="U1942" s="312"/>
      <c r="V1942" s="312"/>
      <c r="W1942" s="312"/>
      <c r="X1942" s="312"/>
      <c r="Y1942" s="312"/>
      <c r="Z1942" s="312"/>
    </row>
    <row r="1943" spans="1:26" customFormat="1">
      <c r="A1943" s="312"/>
      <c r="B1943" s="312"/>
      <c r="C1943" s="312"/>
      <c r="S1943" s="312"/>
      <c r="T1943" s="312"/>
      <c r="U1943" s="312"/>
      <c r="V1943" s="312"/>
      <c r="W1943" s="312"/>
      <c r="X1943" s="312"/>
      <c r="Y1943" s="312"/>
      <c r="Z1943" s="312"/>
    </row>
    <row r="1944" spans="1:26" customFormat="1">
      <c r="A1944" s="312"/>
      <c r="B1944" s="312"/>
      <c r="C1944" s="312"/>
      <c r="S1944" s="312"/>
      <c r="T1944" s="312"/>
      <c r="U1944" s="312"/>
      <c r="V1944" s="312"/>
      <c r="W1944" s="312"/>
      <c r="X1944" s="312"/>
      <c r="Y1944" s="312"/>
      <c r="Z1944" s="312"/>
    </row>
    <row r="1945" spans="1:26" customFormat="1">
      <c r="A1945" s="312"/>
      <c r="B1945" s="312"/>
      <c r="C1945" s="312"/>
      <c r="S1945" s="312"/>
      <c r="T1945" s="312"/>
      <c r="U1945" s="312"/>
      <c r="V1945" s="312"/>
      <c r="W1945" s="312"/>
      <c r="X1945" s="312"/>
      <c r="Y1945" s="312"/>
      <c r="Z1945" s="312"/>
    </row>
    <row r="1946" spans="1:26" customFormat="1">
      <c r="A1946" s="312"/>
      <c r="B1946" s="312"/>
      <c r="C1946" s="312"/>
      <c r="S1946" s="312"/>
      <c r="T1946" s="312"/>
      <c r="U1946" s="312"/>
      <c r="V1946" s="312"/>
      <c r="W1946" s="312"/>
      <c r="X1946" s="312"/>
      <c r="Y1946" s="312"/>
      <c r="Z1946" s="312"/>
    </row>
    <row r="1947" spans="1:26" customFormat="1">
      <c r="A1947" s="312"/>
      <c r="B1947" s="312"/>
      <c r="C1947" s="312"/>
      <c r="S1947" s="312"/>
      <c r="T1947" s="312"/>
      <c r="U1947" s="312"/>
      <c r="V1947" s="312"/>
      <c r="W1947" s="312"/>
      <c r="X1947" s="312"/>
      <c r="Y1947" s="312"/>
      <c r="Z1947" s="312"/>
    </row>
    <row r="1948" spans="1:26" customFormat="1">
      <c r="A1948" s="312"/>
      <c r="B1948" s="312"/>
      <c r="C1948" s="312"/>
      <c r="S1948" s="312"/>
      <c r="T1948" s="312"/>
      <c r="U1948" s="312"/>
      <c r="V1948" s="312"/>
      <c r="W1948" s="312"/>
      <c r="X1948" s="312"/>
      <c r="Y1948" s="312"/>
      <c r="Z1948" s="312"/>
    </row>
    <row r="1949" spans="1:26" customFormat="1">
      <c r="A1949" s="312"/>
      <c r="B1949" s="312"/>
      <c r="C1949" s="312"/>
      <c r="S1949" s="312"/>
      <c r="T1949" s="312"/>
      <c r="U1949" s="312"/>
      <c r="V1949" s="312"/>
      <c r="W1949" s="312"/>
      <c r="X1949" s="312"/>
      <c r="Y1949" s="312"/>
      <c r="Z1949" s="312"/>
    </row>
    <row r="1950" spans="1:26" customFormat="1">
      <c r="A1950" s="312"/>
      <c r="B1950" s="312"/>
      <c r="C1950" s="312"/>
      <c r="S1950" s="312"/>
      <c r="T1950" s="312"/>
      <c r="U1950" s="312"/>
      <c r="V1950" s="312"/>
      <c r="W1950" s="312"/>
      <c r="X1950" s="312"/>
      <c r="Y1950" s="312"/>
      <c r="Z1950" s="312"/>
    </row>
    <row r="1951" spans="1:26" customFormat="1">
      <c r="A1951" s="312"/>
      <c r="B1951" s="312"/>
      <c r="C1951" s="312"/>
      <c r="S1951" s="312"/>
      <c r="T1951" s="312"/>
      <c r="U1951" s="312"/>
      <c r="V1951" s="312"/>
      <c r="W1951" s="312"/>
      <c r="X1951" s="312"/>
      <c r="Y1951" s="312"/>
      <c r="Z1951" s="312"/>
    </row>
    <row r="1952" spans="1:26" customFormat="1">
      <c r="A1952" s="312"/>
      <c r="B1952" s="312"/>
      <c r="C1952" s="312"/>
      <c r="S1952" s="312"/>
      <c r="T1952" s="312"/>
      <c r="U1952" s="312"/>
      <c r="V1952" s="312"/>
      <c r="W1952" s="312"/>
      <c r="X1952" s="312"/>
      <c r="Y1952" s="312"/>
      <c r="Z1952" s="312"/>
    </row>
    <row r="1953" spans="1:26" customFormat="1">
      <c r="A1953" s="312"/>
      <c r="B1953" s="312"/>
      <c r="C1953" s="312"/>
      <c r="S1953" s="312"/>
      <c r="T1953" s="312"/>
      <c r="U1953" s="312"/>
      <c r="V1953" s="312"/>
      <c r="W1953" s="312"/>
      <c r="X1953" s="312"/>
      <c r="Y1953" s="312"/>
      <c r="Z1953" s="312"/>
    </row>
    <row r="1954" spans="1:26" customFormat="1">
      <c r="A1954" s="312"/>
      <c r="B1954" s="312"/>
      <c r="C1954" s="312"/>
      <c r="S1954" s="312"/>
      <c r="T1954" s="312"/>
      <c r="U1954" s="312"/>
      <c r="V1954" s="312"/>
      <c r="W1954" s="312"/>
      <c r="X1954" s="312"/>
      <c r="Y1954" s="312"/>
      <c r="Z1954" s="312"/>
    </row>
    <row r="1955" spans="1:26" customFormat="1">
      <c r="A1955" s="312"/>
      <c r="B1955" s="312"/>
      <c r="C1955" s="312"/>
      <c r="S1955" s="312"/>
      <c r="T1955" s="312"/>
      <c r="U1955" s="312"/>
      <c r="V1955" s="312"/>
      <c r="W1955" s="312"/>
      <c r="X1955" s="312"/>
      <c r="Y1955" s="312"/>
      <c r="Z1955" s="312"/>
    </row>
    <row r="1956" spans="1:26" customFormat="1">
      <c r="A1956" s="312"/>
      <c r="B1956" s="312"/>
      <c r="C1956" s="312"/>
      <c r="S1956" s="312"/>
      <c r="T1956" s="312"/>
      <c r="U1956" s="312"/>
      <c r="V1956" s="312"/>
      <c r="W1956" s="312"/>
      <c r="X1956" s="312"/>
      <c r="Y1956" s="312"/>
      <c r="Z1956" s="312"/>
    </row>
    <row r="1957" spans="1:26" customFormat="1">
      <c r="A1957" s="312"/>
      <c r="B1957" s="312"/>
      <c r="C1957" s="312"/>
      <c r="S1957" s="312"/>
      <c r="T1957" s="312"/>
      <c r="U1957" s="312"/>
      <c r="V1957" s="312"/>
      <c r="W1957" s="312"/>
      <c r="X1957" s="312"/>
      <c r="Y1957" s="312"/>
      <c r="Z1957" s="312"/>
    </row>
    <row r="1958" spans="1:26" customFormat="1">
      <c r="A1958" s="312"/>
      <c r="B1958" s="312"/>
      <c r="C1958" s="312"/>
      <c r="S1958" s="312"/>
      <c r="T1958" s="312"/>
      <c r="U1958" s="312"/>
      <c r="V1958" s="312"/>
      <c r="W1958" s="312"/>
      <c r="X1958" s="312"/>
      <c r="Y1958" s="312"/>
      <c r="Z1958" s="312"/>
    </row>
    <row r="1959" spans="1:26" customFormat="1">
      <c r="A1959" s="312"/>
      <c r="B1959" s="312"/>
      <c r="C1959" s="312"/>
      <c r="S1959" s="312"/>
      <c r="T1959" s="312"/>
      <c r="U1959" s="312"/>
      <c r="V1959" s="312"/>
      <c r="W1959" s="312"/>
      <c r="X1959" s="312"/>
      <c r="Y1959" s="312"/>
      <c r="Z1959" s="312"/>
    </row>
    <row r="1960" spans="1:26" customFormat="1">
      <c r="A1960" s="312"/>
      <c r="B1960" s="312"/>
      <c r="C1960" s="312"/>
      <c r="S1960" s="312"/>
      <c r="T1960" s="312"/>
      <c r="U1960" s="312"/>
      <c r="V1960" s="312"/>
      <c r="W1960" s="312"/>
      <c r="X1960" s="312"/>
      <c r="Y1960" s="312"/>
      <c r="Z1960" s="312"/>
    </row>
    <row r="1961" spans="1:26" customFormat="1">
      <c r="A1961" s="312"/>
      <c r="B1961" s="312"/>
      <c r="C1961" s="312"/>
      <c r="S1961" s="312"/>
      <c r="T1961" s="312"/>
      <c r="U1961" s="312"/>
      <c r="V1961" s="312"/>
      <c r="W1961" s="312"/>
      <c r="X1961" s="312"/>
      <c r="Y1961" s="312"/>
      <c r="Z1961" s="312"/>
    </row>
    <row r="1962" spans="1:26" customFormat="1">
      <c r="A1962" s="312"/>
      <c r="B1962" s="312"/>
      <c r="C1962" s="312"/>
      <c r="S1962" s="312"/>
      <c r="T1962" s="312"/>
      <c r="U1962" s="312"/>
      <c r="V1962" s="312"/>
      <c r="W1962" s="312"/>
      <c r="X1962" s="312"/>
      <c r="Y1962" s="312"/>
      <c r="Z1962" s="312"/>
    </row>
    <row r="1963" spans="1:26" customFormat="1">
      <c r="A1963" s="312"/>
      <c r="B1963" s="312"/>
      <c r="C1963" s="312"/>
      <c r="S1963" s="312"/>
      <c r="T1963" s="312"/>
      <c r="U1963" s="312"/>
      <c r="V1963" s="312"/>
      <c r="W1963" s="312"/>
      <c r="X1963" s="312"/>
      <c r="Y1963" s="312"/>
      <c r="Z1963" s="312"/>
    </row>
    <row r="1964" spans="1:26" customFormat="1">
      <c r="A1964" s="312"/>
      <c r="B1964" s="312"/>
      <c r="C1964" s="312"/>
      <c r="S1964" s="312"/>
      <c r="T1964" s="312"/>
      <c r="U1964" s="312"/>
      <c r="V1964" s="312"/>
      <c r="W1964" s="312"/>
      <c r="X1964" s="312"/>
      <c r="Y1964" s="312"/>
      <c r="Z1964" s="312"/>
    </row>
    <row r="1965" spans="1:26" customFormat="1">
      <c r="A1965" s="312"/>
      <c r="B1965" s="312"/>
      <c r="C1965" s="312"/>
      <c r="S1965" s="312"/>
      <c r="T1965" s="312"/>
      <c r="U1965" s="312"/>
      <c r="V1965" s="312"/>
      <c r="W1965" s="312"/>
      <c r="X1965" s="312"/>
      <c r="Y1965" s="312"/>
      <c r="Z1965" s="312"/>
    </row>
    <row r="1966" spans="1:26" customFormat="1">
      <c r="A1966" s="312"/>
      <c r="B1966" s="312"/>
      <c r="C1966" s="312"/>
      <c r="S1966" s="312"/>
      <c r="T1966" s="312"/>
      <c r="U1966" s="312"/>
      <c r="V1966" s="312"/>
      <c r="W1966" s="312"/>
      <c r="X1966" s="312"/>
      <c r="Y1966" s="312"/>
      <c r="Z1966" s="312"/>
    </row>
    <row r="1967" spans="1:26" customFormat="1">
      <c r="A1967" s="312"/>
      <c r="B1967" s="312"/>
      <c r="C1967" s="312"/>
      <c r="S1967" s="312"/>
      <c r="T1967" s="312"/>
      <c r="U1967" s="312"/>
      <c r="V1967" s="312"/>
      <c r="W1967" s="312"/>
      <c r="X1967" s="312"/>
      <c r="Y1967" s="312"/>
      <c r="Z1967" s="312"/>
    </row>
    <row r="1968" spans="1:26" customFormat="1">
      <c r="A1968" s="312"/>
      <c r="B1968" s="312"/>
      <c r="C1968" s="312"/>
      <c r="S1968" s="312"/>
      <c r="T1968" s="312"/>
      <c r="U1968" s="312"/>
      <c r="V1968" s="312"/>
      <c r="W1968" s="312"/>
      <c r="X1968" s="312"/>
      <c r="Y1968" s="312"/>
      <c r="Z1968" s="312"/>
    </row>
    <row r="1969" spans="1:26" customFormat="1">
      <c r="A1969" s="312"/>
      <c r="B1969" s="312"/>
      <c r="C1969" s="312"/>
      <c r="S1969" s="312"/>
      <c r="T1969" s="312"/>
      <c r="U1969" s="312"/>
      <c r="V1969" s="312"/>
      <c r="W1969" s="312"/>
      <c r="X1969" s="312"/>
      <c r="Y1969" s="312"/>
      <c r="Z1969" s="312"/>
    </row>
    <row r="1970" spans="1:26" customFormat="1">
      <c r="A1970" s="312"/>
      <c r="B1970" s="312"/>
      <c r="C1970" s="312"/>
      <c r="S1970" s="312"/>
      <c r="T1970" s="312"/>
      <c r="U1970" s="312"/>
      <c r="V1970" s="312"/>
      <c r="W1970" s="312"/>
      <c r="X1970" s="312"/>
      <c r="Y1970" s="312"/>
      <c r="Z1970" s="312"/>
    </row>
    <row r="1971" spans="1:26" customFormat="1">
      <c r="A1971" s="312"/>
      <c r="B1971" s="312"/>
      <c r="C1971" s="312"/>
      <c r="S1971" s="312"/>
      <c r="T1971" s="312"/>
      <c r="U1971" s="312"/>
      <c r="V1971" s="312"/>
      <c r="W1971" s="312"/>
      <c r="X1971" s="312"/>
      <c r="Y1971" s="312"/>
      <c r="Z1971" s="312"/>
    </row>
    <row r="1972" spans="1:26" customFormat="1">
      <c r="A1972" s="312"/>
      <c r="B1972" s="312"/>
      <c r="C1972" s="312"/>
      <c r="S1972" s="312"/>
      <c r="T1972" s="312"/>
      <c r="U1972" s="312"/>
      <c r="V1972" s="312"/>
      <c r="W1972" s="312"/>
      <c r="X1972" s="312"/>
      <c r="Y1972" s="312"/>
      <c r="Z1972" s="312"/>
    </row>
    <row r="1973" spans="1:26" customFormat="1">
      <c r="A1973" s="312"/>
      <c r="B1973" s="312"/>
      <c r="C1973" s="312"/>
      <c r="S1973" s="312"/>
      <c r="T1973" s="312"/>
      <c r="U1973" s="312"/>
      <c r="V1973" s="312"/>
      <c r="W1973" s="312"/>
      <c r="X1973" s="312"/>
      <c r="Y1973" s="312"/>
      <c r="Z1973" s="312"/>
    </row>
    <row r="1974" spans="1:26" customFormat="1">
      <c r="A1974" s="312"/>
      <c r="B1974" s="312"/>
      <c r="C1974" s="312"/>
      <c r="S1974" s="312"/>
      <c r="T1974" s="312"/>
      <c r="U1974" s="312"/>
      <c r="V1974" s="312"/>
      <c r="W1974" s="312"/>
      <c r="X1974" s="312"/>
      <c r="Y1974" s="312"/>
      <c r="Z1974" s="312"/>
    </row>
    <row r="1975" spans="1:26" customFormat="1">
      <c r="A1975" s="312"/>
      <c r="B1975" s="312"/>
      <c r="C1975" s="312"/>
      <c r="S1975" s="312"/>
      <c r="T1975" s="312"/>
      <c r="U1975" s="312"/>
      <c r="V1975" s="312"/>
      <c r="W1975" s="312"/>
      <c r="X1975" s="312"/>
      <c r="Y1975" s="312"/>
      <c r="Z1975" s="312"/>
    </row>
    <row r="1976" spans="1:26" customFormat="1">
      <c r="A1976" s="312"/>
      <c r="B1976" s="312"/>
      <c r="C1976" s="312"/>
      <c r="S1976" s="312"/>
      <c r="T1976" s="312"/>
      <c r="U1976" s="312"/>
      <c r="V1976" s="312"/>
      <c r="W1976" s="312"/>
      <c r="X1976" s="312"/>
      <c r="Y1976" s="312"/>
      <c r="Z1976" s="312"/>
    </row>
    <row r="1977" spans="1:26" customFormat="1">
      <c r="A1977" s="312"/>
      <c r="B1977" s="312"/>
      <c r="C1977" s="312"/>
      <c r="S1977" s="312"/>
      <c r="T1977" s="312"/>
      <c r="U1977" s="312"/>
      <c r="V1977" s="312"/>
      <c r="W1977" s="312"/>
      <c r="X1977" s="312"/>
      <c r="Y1977" s="312"/>
      <c r="Z1977" s="312"/>
    </row>
    <row r="1978" spans="1:26" customFormat="1">
      <c r="A1978" s="312"/>
      <c r="B1978" s="312"/>
      <c r="C1978" s="312"/>
      <c r="S1978" s="312"/>
      <c r="T1978" s="312"/>
      <c r="U1978" s="312"/>
      <c r="V1978" s="312"/>
      <c r="W1978" s="312"/>
      <c r="X1978" s="312"/>
      <c r="Y1978" s="312"/>
      <c r="Z1978" s="312"/>
    </row>
    <row r="1979" spans="1:26" customFormat="1">
      <c r="A1979" s="312"/>
      <c r="B1979" s="312"/>
      <c r="C1979" s="312"/>
      <c r="S1979" s="312"/>
      <c r="T1979" s="312"/>
      <c r="U1979" s="312"/>
      <c r="V1979" s="312"/>
      <c r="W1979" s="312"/>
      <c r="X1979" s="312"/>
      <c r="Y1979" s="312"/>
      <c r="Z1979" s="312"/>
    </row>
    <row r="1980" spans="1:26" customFormat="1">
      <c r="A1980" s="312"/>
      <c r="B1980" s="312"/>
      <c r="C1980" s="312"/>
      <c r="S1980" s="312"/>
      <c r="T1980" s="312"/>
      <c r="U1980" s="312"/>
      <c r="V1980" s="312"/>
      <c r="W1980" s="312"/>
      <c r="X1980" s="312"/>
      <c r="Y1980" s="312"/>
      <c r="Z1980" s="312"/>
    </row>
    <row r="1981" spans="1:26" customFormat="1">
      <c r="A1981" s="312"/>
      <c r="B1981" s="312"/>
      <c r="C1981" s="312"/>
      <c r="S1981" s="312"/>
      <c r="T1981" s="312"/>
      <c r="U1981" s="312"/>
      <c r="V1981" s="312"/>
      <c r="W1981" s="312"/>
      <c r="X1981" s="312"/>
      <c r="Y1981" s="312"/>
      <c r="Z1981" s="312"/>
    </row>
    <row r="1982" spans="1:26" customFormat="1">
      <c r="A1982" s="312"/>
      <c r="B1982" s="312"/>
      <c r="C1982" s="312"/>
      <c r="S1982" s="312"/>
      <c r="T1982" s="312"/>
      <c r="U1982" s="312"/>
      <c r="V1982" s="312"/>
      <c r="W1982" s="312"/>
      <c r="X1982" s="312"/>
      <c r="Y1982" s="312"/>
      <c r="Z1982" s="312"/>
    </row>
    <row r="1983" spans="1:26" customFormat="1">
      <c r="A1983" s="312"/>
      <c r="B1983" s="312"/>
      <c r="C1983" s="312"/>
      <c r="S1983" s="312"/>
      <c r="T1983" s="312"/>
      <c r="U1983" s="312"/>
      <c r="V1983" s="312"/>
      <c r="W1983" s="312"/>
      <c r="X1983" s="312"/>
      <c r="Y1983" s="312"/>
      <c r="Z1983" s="312"/>
    </row>
    <row r="1984" spans="1:26" customFormat="1">
      <c r="A1984" s="312"/>
      <c r="B1984" s="312"/>
      <c r="C1984" s="312"/>
      <c r="S1984" s="312"/>
      <c r="T1984" s="312"/>
      <c r="U1984" s="312"/>
      <c r="V1984" s="312"/>
      <c r="W1984" s="312"/>
      <c r="X1984" s="312"/>
      <c r="Y1984" s="312"/>
      <c r="Z1984" s="312"/>
    </row>
    <row r="1985" spans="1:26" customFormat="1">
      <c r="A1985" s="312"/>
      <c r="B1985" s="312"/>
      <c r="C1985" s="312"/>
      <c r="S1985" s="312"/>
      <c r="T1985" s="312"/>
      <c r="U1985" s="312"/>
      <c r="V1985" s="312"/>
      <c r="W1985" s="312"/>
      <c r="X1985" s="312"/>
      <c r="Y1985" s="312"/>
      <c r="Z1985" s="312"/>
    </row>
    <row r="1986" spans="1:26" customFormat="1">
      <c r="A1986" s="312"/>
      <c r="B1986" s="312"/>
      <c r="C1986" s="312"/>
      <c r="S1986" s="312"/>
      <c r="T1986" s="312"/>
      <c r="U1986" s="312"/>
      <c r="V1986" s="312"/>
      <c r="W1986" s="312"/>
      <c r="X1986" s="312"/>
      <c r="Y1986" s="312"/>
      <c r="Z1986" s="312"/>
    </row>
    <row r="1987" spans="1:26" customFormat="1">
      <c r="A1987" s="312"/>
      <c r="B1987" s="312"/>
      <c r="C1987" s="312"/>
      <c r="S1987" s="312"/>
      <c r="T1987" s="312"/>
      <c r="U1987" s="312"/>
      <c r="V1987" s="312"/>
      <c r="W1987" s="312"/>
      <c r="X1987" s="312"/>
      <c r="Y1987" s="312"/>
      <c r="Z1987" s="312"/>
    </row>
    <row r="1988" spans="1:26" customFormat="1">
      <c r="A1988" s="312"/>
      <c r="B1988" s="312"/>
      <c r="C1988" s="312"/>
      <c r="S1988" s="312"/>
      <c r="T1988" s="312"/>
      <c r="U1988" s="312"/>
      <c r="V1988" s="312"/>
      <c r="W1988" s="312"/>
      <c r="X1988" s="312"/>
      <c r="Y1988" s="312"/>
      <c r="Z1988" s="312"/>
    </row>
    <row r="1989" spans="1:26" customFormat="1">
      <c r="A1989" s="312"/>
      <c r="B1989" s="312"/>
      <c r="C1989" s="312"/>
      <c r="S1989" s="312"/>
      <c r="T1989" s="312"/>
      <c r="U1989" s="312"/>
      <c r="V1989" s="312"/>
      <c r="W1989" s="312"/>
      <c r="X1989" s="312"/>
      <c r="Y1989" s="312"/>
      <c r="Z1989" s="312"/>
    </row>
    <row r="1990" spans="1:26" customFormat="1">
      <c r="A1990" s="312"/>
      <c r="B1990" s="312"/>
      <c r="C1990" s="312"/>
      <c r="S1990" s="312"/>
      <c r="T1990" s="312"/>
      <c r="U1990" s="312"/>
      <c r="V1990" s="312"/>
      <c r="W1990" s="312"/>
      <c r="X1990" s="312"/>
      <c r="Y1990" s="312"/>
      <c r="Z1990" s="312"/>
    </row>
    <row r="1991" spans="1:26" customFormat="1">
      <c r="A1991" s="312"/>
      <c r="B1991" s="312"/>
      <c r="C1991" s="312"/>
      <c r="S1991" s="312"/>
      <c r="T1991" s="312"/>
      <c r="U1991" s="312"/>
      <c r="V1991" s="312"/>
      <c r="W1991" s="312"/>
      <c r="X1991" s="312"/>
      <c r="Y1991" s="312"/>
      <c r="Z1991" s="312"/>
    </row>
    <row r="1992" spans="1:26" customFormat="1">
      <c r="A1992" s="312"/>
      <c r="B1992" s="312"/>
      <c r="C1992" s="312"/>
      <c r="S1992" s="312"/>
      <c r="T1992" s="312"/>
      <c r="U1992" s="312"/>
      <c r="V1992" s="312"/>
      <c r="W1992" s="312"/>
      <c r="X1992" s="312"/>
      <c r="Y1992" s="312"/>
      <c r="Z1992" s="312"/>
    </row>
    <row r="1993" spans="1:26" customFormat="1">
      <c r="A1993" s="312"/>
      <c r="B1993" s="312"/>
      <c r="C1993" s="312"/>
      <c r="S1993" s="312"/>
      <c r="T1993" s="312"/>
      <c r="U1993" s="312"/>
      <c r="V1993" s="312"/>
      <c r="W1993" s="312"/>
      <c r="X1993" s="312"/>
      <c r="Y1993" s="312"/>
      <c r="Z1993" s="312"/>
    </row>
    <row r="1994" spans="1:26" customFormat="1">
      <c r="A1994" s="312"/>
      <c r="B1994" s="312"/>
      <c r="C1994" s="312"/>
      <c r="S1994" s="312"/>
      <c r="T1994" s="312"/>
      <c r="U1994" s="312"/>
      <c r="V1994" s="312"/>
      <c r="W1994" s="312"/>
      <c r="X1994" s="312"/>
      <c r="Y1994" s="312"/>
      <c r="Z1994" s="312"/>
    </row>
    <row r="1995" spans="1:26" customFormat="1">
      <c r="A1995" s="312"/>
      <c r="B1995" s="312"/>
      <c r="C1995" s="312"/>
      <c r="S1995" s="312"/>
      <c r="T1995" s="312"/>
      <c r="U1995" s="312"/>
      <c r="V1995" s="312"/>
      <c r="W1995" s="312"/>
      <c r="X1995" s="312"/>
      <c r="Y1995" s="312"/>
      <c r="Z1995" s="312"/>
    </row>
    <row r="1996" spans="1:26" customFormat="1">
      <c r="A1996" s="312"/>
      <c r="B1996" s="312"/>
      <c r="C1996" s="312"/>
      <c r="S1996" s="312"/>
      <c r="T1996" s="312"/>
      <c r="U1996" s="312"/>
      <c r="V1996" s="312"/>
      <c r="W1996" s="312"/>
      <c r="X1996" s="312"/>
      <c r="Y1996" s="312"/>
      <c r="Z1996" s="312"/>
    </row>
    <row r="1997" spans="1:26" customFormat="1">
      <c r="A1997" s="312"/>
      <c r="B1997" s="312"/>
      <c r="C1997" s="312"/>
      <c r="S1997" s="312"/>
      <c r="T1997" s="312"/>
      <c r="U1997" s="312"/>
      <c r="V1997" s="312"/>
      <c r="W1997" s="312"/>
      <c r="X1997" s="312"/>
      <c r="Y1997" s="312"/>
      <c r="Z1997" s="312"/>
    </row>
    <row r="1998" spans="1:26" customFormat="1">
      <c r="A1998" s="312"/>
      <c r="B1998" s="312"/>
      <c r="C1998" s="312"/>
      <c r="S1998" s="312"/>
      <c r="T1998" s="312"/>
      <c r="U1998" s="312"/>
      <c r="V1998" s="312"/>
      <c r="W1998" s="312"/>
      <c r="X1998" s="312"/>
      <c r="Y1998" s="312"/>
      <c r="Z1998" s="312"/>
    </row>
    <row r="1999" spans="1:26" customFormat="1">
      <c r="A1999" s="312"/>
      <c r="B1999" s="312"/>
      <c r="C1999" s="312"/>
      <c r="S1999" s="312"/>
      <c r="T1999" s="312"/>
      <c r="U1999" s="312"/>
      <c r="V1999" s="312"/>
      <c r="W1999" s="312"/>
      <c r="X1999" s="312"/>
      <c r="Y1999" s="312"/>
      <c r="Z1999" s="312"/>
    </row>
    <row r="2000" spans="1:26" customFormat="1">
      <c r="A2000" s="312"/>
      <c r="B2000" s="312"/>
      <c r="C2000" s="312"/>
      <c r="S2000" s="312"/>
      <c r="T2000" s="312"/>
      <c r="U2000" s="312"/>
      <c r="V2000" s="312"/>
      <c r="W2000" s="312"/>
      <c r="X2000" s="312"/>
      <c r="Y2000" s="312"/>
      <c r="Z2000" s="312"/>
    </row>
    <row r="2001" spans="1:26" customFormat="1">
      <c r="A2001" s="312"/>
      <c r="B2001" s="312"/>
      <c r="C2001" s="312"/>
      <c r="S2001" s="312"/>
      <c r="T2001" s="312"/>
      <c r="U2001" s="312"/>
      <c r="V2001" s="312"/>
      <c r="W2001" s="312"/>
      <c r="X2001" s="312"/>
      <c r="Y2001" s="312"/>
      <c r="Z2001" s="312"/>
    </row>
    <row r="2002" spans="1:26" customFormat="1">
      <c r="A2002" s="312"/>
      <c r="B2002" s="312"/>
      <c r="C2002" s="312"/>
      <c r="S2002" s="312"/>
      <c r="T2002" s="312"/>
      <c r="U2002" s="312"/>
      <c r="V2002" s="312"/>
      <c r="W2002" s="312"/>
      <c r="X2002" s="312"/>
      <c r="Y2002" s="312"/>
      <c r="Z2002" s="312"/>
    </row>
    <row r="2003" spans="1:26" customFormat="1">
      <c r="A2003" s="312"/>
      <c r="B2003" s="312"/>
      <c r="C2003" s="312"/>
      <c r="S2003" s="312"/>
      <c r="T2003" s="312"/>
      <c r="U2003" s="312"/>
      <c r="V2003" s="312"/>
      <c r="W2003" s="312"/>
      <c r="X2003" s="312"/>
      <c r="Y2003" s="312"/>
      <c r="Z2003" s="312"/>
    </row>
    <row r="2004" spans="1:26" customFormat="1">
      <c r="A2004" s="312"/>
      <c r="B2004" s="312"/>
      <c r="C2004" s="312"/>
      <c r="S2004" s="312"/>
      <c r="T2004" s="312"/>
      <c r="U2004" s="312"/>
      <c r="V2004" s="312"/>
      <c r="W2004" s="312"/>
      <c r="X2004" s="312"/>
      <c r="Y2004" s="312"/>
      <c r="Z2004" s="312"/>
    </row>
    <row r="2005" spans="1:26" customFormat="1">
      <c r="A2005" s="312"/>
      <c r="B2005" s="312"/>
      <c r="C2005" s="312"/>
      <c r="S2005" s="312"/>
      <c r="T2005" s="312"/>
      <c r="U2005" s="312"/>
      <c r="V2005" s="312"/>
      <c r="W2005" s="312"/>
      <c r="X2005" s="312"/>
      <c r="Y2005" s="312"/>
      <c r="Z2005" s="312"/>
    </row>
    <row r="2006" spans="1:26" customFormat="1">
      <c r="A2006" s="312"/>
      <c r="B2006" s="312"/>
      <c r="C2006" s="312"/>
      <c r="S2006" s="312"/>
      <c r="T2006" s="312"/>
      <c r="U2006" s="312"/>
      <c r="V2006" s="312"/>
      <c r="W2006" s="312"/>
      <c r="X2006" s="312"/>
      <c r="Y2006" s="312"/>
      <c r="Z2006" s="312"/>
    </row>
    <row r="2007" spans="1:26" customFormat="1">
      <c r="A2007" s="312"/>
      <c r="B2007" s="312"/>
      <c r="C2007" s="312"/>
      <c r="S2007" s="312"/>
      <c r="T2007" s="312"/>
      <c r="U2007" s="312"/>
      <c r="V2007" s="312"/>
      <c r="W2007" s="312"/>
      <c r="X2007" s="312"/>
      <c r="Y2007" s="312"/>
      <c r="Z2007" s="312"/>
    </row>
    <row r="2008" spans="1:26" customFormat="1">
      <c r="A2008" s="312"/>
      <c r="B2008" s="312"/>
      <c r="C2008" s="312"/>
      <c r="S2008" s="312"/>
      <c r="T2008" s="312"/>
      <c r="U2008" s="312"/>
      <c r="V2008" s="312"/>
      <c r="W2008" s="312"/>
      <c r="X2008" s="312"/>
      <c r="Y2008" s="312"/>
      <c r="Z2008" s="312"/>
    </row>
    <row r="2009" spans="1:26" customFormat="1">
      <c r="A2009" s="312"/>
      <c r="B2009" s="312"/>
      <c r="C2009" s="312"/>
      <c r="S2009" s="312"/>
      <c r="T2009" s="312"/>
      <c r="U2009" s="312"/>
      <c r="V2009" s="312"/>
      <c r="W2009" s="312"/>
      <c r="X2009" s="312"/>
      <c r="Y2009" s="312"/>
      <c r="Z2009" s="312"/>
    </row>
    <row r="2010" spans="1:26" customFormat="1">
      <c r="A2010" s="312"/>
      <c r="B2010" s="312"/>
      <c r="C2010" s="312"/>
      <c r="S2010" s="312"/>
      <c r="T2010" s="312"/>
      <c r="U2010" s="312"/>
      <c r="V2010" s="312"/>
      <c r="W2010" s="312"/>
      <c r="X2010" s="312"/>
      <c r="Y2010" s="312"/>
      <c r="Z2010" s="312"/>
    </row>
    <row r="2011" spans="1:26" customFormat="1">
      <c r="A2011" s="312"/>
      <c r="B2011" s="312"/>
      <c r="C2011" s="312"/>
      <c r="S2011" s="312"/>
      <c r="T2011" s="312"/>
      <c r="U2011" s="312"/>
      <c r="V2011" s="312"/>
      <c r="W2011" s="312"/>
      <c r="X2011" s="312"/>
      <c r="Y2011" s="312"/>
      <c r="Z2011" s="312"/>
    </row>
    <row r="2012" spans="1:26" customFormat="1">
      <c r="A2012" s="312"/>
      <c r="B2012" s="312"/>
      <c r="C2012" s="312"/>
      <c r="S2012" s="312"/>
      <c r="T2012" s="312"/>
      <c r="U2012" s="312"/>
      <c r="V2012" s="312"/>
      <c r="W2012" s="312"/>
      <c r="X2012" s="312"/>
      <c r="Y2012" s="312"/>
      <c r="Z2012" s="312"/>
    </row>
    <row r="2013" spans="1:26" customFormat="1">
      <c r="A2013" s="312"/>
      <c r="B2013" s="312"/>
      <c r="C2013" s="312"/>
      <c r="S2013" s="312"/>
      <c r="T2013" s="312"/>
      <c r="U2013" s="312"/>
      <c r="V2013" s="312"/>
      <c r="W2013" s="312"/>
      <c r="X2013" s="312"/>
      <c r="Y2013" s="312"/>
      <c r="Z2013" s="312"/>
    </row>
    <row r="2014" spans="1:26" customFormat="1">
      <c r="A2014" s="312"/>
      <c r="B2014" s="312"/>
      <c r="C2014" s="312"/>
      <c r="S2014" s="312"/>
      <c r="T2014" s="312"/>
      <c r="U2014" s="312"/>
      <c r="V2014" s="312"/>
      <c r="W2014" s="312"/>
      <c r="X2014" s="312"/>
      <c r="Y2014" s="312"/>
      <c r="Z2014" s="312"/>
    </row>
    <row r="2015" spans="1:26" customFormat="1">
      <c r="A2015" s="312"/>
      <c r="B2015" s="312"/>
      <c r="C2015" s="312"/>
      <c r="S2015" s="312"/>
      <c r="T2015" s="312"/>
      <c r="U2015" s="312"/>
      <c r="V2015" s="312"/>
      <c r="W2015" s="312"/>
      <c r="X2015" s="312"/>
      <c r="Y2015" s="312"/>
      <c r="Z2015" s="312"/>
    </row>
    <row r="2016" spans="1:26" customFormat="1">
      <c r="A2016" s="312"/>
      <c r="B2016" s="312"/>
      <c r="C2016" s="312"/>
      <c r="S2016" s="312"/>
      <c r="T2016" s="312"/>
      <c r="U2016" s="312"/>
      <c r="V2016" s="312"/>
      <c r="W2016" s="312"/>
      <c r="X2016" s="312"/>
      <c r="Y2016" s="312"/>
      <c r="Z2016" s="312"/>
    </row>
    <row r="2017" spans="1:26" customFormat="1">
      <c r="A2017" s="312"/>
      <c r="B2017" s="312"/>
      <c r="C2017" s="312"/>
      <c r="S2017" s="312"/>
      <c r="T2017" s="312"/>
      <c r="U2017" s="312"/>
      <c r="V2017" s="312"/>
      <c r="W2017" s="312"/>
      <c r="X2017" s="312"/>
      <c r="Y2017" s="312"/>
      <c r="Z2017" s="312"/>
    </row>
    <row r="2018" spans="1:26" customFormat="1">
      <c r="A2018" s="312"/>
      <c r="B2018" s="312"/>
      <c r="C2018" s="312"/>
      <c r="S2018" s="312"/>
      <c r="T2018" s="312"/>
      <c r="U2018" s="312"/>
      <c r="V2018" s="312"/>
      <c r="W2018" s="312"/>
      <c r="X2018" s="312"/>
      <c r="Y2018" s="312"/>
      <c r="Z2018" s="312"/>
    </row>
    <row r="2019" spans="1:26" customFormat="1">
      <c r="A2019" s="312"/>
      <c r="B2019" s="312"/>
      <c r="C2019" s="312"/>
      <c r="S2019" s="312"/>
      <c r="T2019" s="312"/>
      <c r="U2019" s="312"/>
      <c r="V2019" s="312"/>
      <c r="W2019" s="312"/>
      <c r="X2019" s="312"/>
      <c r="Y2019" s="312"/>
      <c r="Z2019" s="312"/>
    </row>
    <row r="2020" spans="1:26" customFormat="1">
      <c r="A2020" s="312"/>
      <c r="B2020" s="312"/>
      <c r="C2020" s="312"/>
      <c r="S2020" s="312"/>
      <c r="T2020" s="312"/>
      <c r="U2020" s="312"/>
      <c r="V2020" s="312"/>
      <c r="W2020" s="312"/>
      <c r="X2020" s="312"/>
      <c r="Y2020" s="312"/>
      <c r="Z2020" s="312"/>
    </row>
    <row r="2021" spans="1:26" customFormat="1">
      <c r="A2021" s="312"/>
      <c r="B2021" s="312"/>
      <c r="C2021" s="312"/>
      <c r="S2021" s="312"/>
      <c r="T2021" s="312"/>
      <c r="U2021" s="312"/>
      <c r="V2021" s="312"/>
      <c r="W2021" s="312"/>
      <c r="X2021" s="312"/>
      <c r="Y2021" s="312"/>
      <c r="Z2021" s="312"/>
    </row>
    <row r="2022" spans="1:26" customFormat="1">
      <c r="A2022" s="312"/>
      <c r="B2022" s="312"/>
      <c r="C2022" s="312"/>
      <c r="S2022" s="312"/>
      <c r="T2022" s="312"/>
      <c r="U2022" s="312"/>
      <c r="V2022" s="312"/>
      <c r="W2022" s="312"/>
      <c r="X2022" s="312"/>
      <c r="Y2022" s="312"/>
      <c r="Z2022" s="312"/>
    </row>
    <row r="2023" spans="1:26" customFormat="1">
      <c r="A2023" s="312"/>
      <c r="B2023" s="312"/>
      <c r="C2023" s="312"/>
      <c r="S2023" s="312"/>
      <c r="T2023" s="312"/>
      <c r="U2023" s="312"/>
      <c r="V2023" s="312"/>
      <c r="W2023" s="312"/>
      <c r="X2023" s="312"/>
      <c r="Y2023" s="312"/>
      <c r="Z2023" s="312"/>
    </row>
    <row r="2024" spans="1:26" customFormat="1">
      <c r="A2024" s="312"/>
      <c r="B2024" s="312"/>
      <c r="C2024" s="312"/>
      <c r="S2024" s="312"/>
      <c r="T2024" s="312"/>
      <c r="U2024" s="312"/>
      <c r="V2024" s="312"/>
      <c r="W2024" s="312"/>
      <c r="X2024" s="312"/>
      <c r="Y2024" s="312"/>
      <c r="Z2024" s="312"/>
    </row>
    <row r="2025" spans="1:26" customFormat="1">
      <c r="A2025" s="312"/>
      <c r="B2025" s="312"/>
      <c r="C2025" s="312"/>
      <c r="S2025" s="312"/>
      <c r="T2025" s="312"/>
      <c r="U2025" s="312"/>
      <c r="V2025" s="312"/>
      <c r="W2025" s="312"/>
      <c r="X2025" s="312"/>
      <c r="Y2025" s="312"/>
      <c r="Z2025" s="312"/>
    </row>
    <row r="2026" spans="1:26" customFormat="1">
      <c r="A2026" s="312"/>
      <c r="B2026" s="312"/>
      <c r="C2026" s="312"/>
      <c r="S2026" s="312"/>
      <c r="T2026" s="312"/>
      <c r="U2026" s="312"/>
      <c r="V2026" s="312"/>
      <c r="W2026" s="312"/>
      <c r="X2026" s="312"/>
      <c r="Y2026" s="312"/>
      <c r="Z2026" s="312"/>
    </row>
    <row r="2027" spans="1:26" customFormat="1">
      <c r="A2027" s="312"/>
      <c r="B2027" s="312"/>
      <c r="C2027" s="312"/>
      <c r="S2027" s="312"/>
      <c r="T2027" s="312"/>
      <c r="U2027" s="312"/>
      <c r="V2027" s="312"/>
      <c r="W2027" s="312"/>
      <c r="X2027" s="312"/>
      <c r="Y2027" s="312"/>
      <c r="Z2027" s="312"/>
    </row>
    <row r="2028" spans="1:26" customFormat="1">
      <c r="A2028" s="312"/>
      <c r="B2028" s="312"/>
      <c r="C2028" s="312"/>
      <c r="S2028" s="312"/>
      <c r="T2028" s="312"/>
      <c r="U2028" s="312"/>
      <c r="V2028" s="312"/>
      <c r="W2028" s="312"/>
      <c r="X2028" s="312"/>
      <c r="Y2028" s="312"/>
      <c r="Z2028" s="312"/>
    </row>
    <row r="2029" spans="1:26" customFormat="1">
      <c r="A2029" s="312"/>
      <c r="B2029" s="312"/>
      <c r="C2029" s="312"/>
      <c r="S2029" s="312"/>
      <c r="T2029" s="312"/>
      <c r="U2029" s="312"/>
      <c r="V2029" s="312"/>
      <c r="W2029" s="312"/>
      <c r="X2029" s="312"/>
      <c r="Y2029" s="312"/>
      <c r="Z2029" s="312"/>
    </row>
    <row r="2030" spans="1:26" customFormat="1">
      <c r="A2030" s="312"/>
      <c r="B2030" s="312"/>
      <c r="C2030" s="312"/>
      <c r="S2030" s="312"/>
      <c r="T2030" s="312"/>
      <c r="U2030" s="312"/>
      <c r="V2030" s="312"/>
      <c r="W2030" s="312"/>
      <c r="X2030" s="312"/>
      <c r="Y2030" s="312"/>
      <c r="Z2030" s="312"/>
    </row>
    <row r="2031" spans="1:26" customFormat="1">
      <c r="A2031" s="312"/>
      <c r="B2031" s="312"/>
      <c r="C2031" s="312"/>
      <c r="S2031" s="312"/>
      <c r="T2031" s="312"/>
      <c r="U2031" s="312"/>
      <c r="V2031" s="312"/>
      <c r="W2031" s="312"/>
      <c r="X2031" s="312"/>
      <c r="Y2031" s="312"/>
      <c r="Z2031" s="312"/>
    </row>
    <row r="2032" spans="1:26" customFormat="1">
      <c r="A2032" s="312"/>
      <c r="B2032" s="312"/>
      <c r="C2032" s="312"/>
      <c r="S2032" s="312"/>
      <c r="T2032" s="312"/>
      <c r="U2032" s="312"/>
      <c r="V2032" s="312"/>
      <c r="W2032" s="312"/>
      <c r="X2032" s="312"/>
      <c r="Y2032" s="312"/>
      <c r="Z2032" s="312"/>
    </row>
    <row r="2033" spans="1:26" customFormat="1">
      <c r="A2033" s="312"/>
      <c r="B2033" s="312"/>
      <c r="C2033" s="312"/>
      <c r="S2033" s="312"/>
      <c r="T2033" s="312"/>
      <c r="U2033" s="312"/>
      <c r="V2033" s="312"/>
      <c r="W2033" s="312"/>
      <c r="X2033" s="312"/>
      <c r="Y2033" s="312"/>
      <c r="Z2033" s="312"/>
    </row>
    <row r="2034" spans="1:26" customFormat="1">
      <c r="A2034" s="312"/>
      <c r="B2034" s="312"/>
      <c r="C2034" s="312"/>
      <c r="S2034" s="312"/>
      <c r="T2034" s="312"/>
      <c r="U2034" s="312"/>
      <c r="V2034" s="312"/>
      <c r="W2034" s="312"/>
      <c r="X2034" s="312"/>
      <c r="Y2034" s="312"/>
      <c r="Z2034" s="312"/>
    </row>
    <row r="2035" spans="1:26" customFormat="1">
      <c r="A2035" s="312"/>
      <c r="B2035" s="312"/>
      <c r="C2035" s="312"/>
      <c r="S2035" s="312"/>
      <c r="T2035" s="312"/>
      <c r="U2035" s="312"/>
      <c r="V2035" s="312"/>
      <c r="W2035" s="312"/>
      <c r="X2035" s="312"/>
      <c r="Y2035" s="312"/>
      <c r="Z2035" s="312"/>
    </row>
    <row r="2036" spans="1:26" customFormat="1">
      <c r="A2036" s="312"/>
      <c r="B2036" s="312"/>
      <c r="C2036" s="312"/>
      <c r="S2036" s="312"/>
      <c r="T2036" s="312"/>
      <c r="U2036" s="312"/>
      <c r="V2036" s="312"/>
      <c r="W2036" s="312"/>
      <c r="X2036" s="312"/>
      <c r="Y2036" s="312"/>
      <c r="Z2036" s="312"/>
    </row>
    <row r="2037" spans="1:26" customFormat="1">
      <c r="A2037" s="312"/>
      <c r="B2037" s="312"/>
      <c r="C2037" s="312"/>
      <c r="S2037" s="312"/>
      <c r="T2037" s="312"/>
      <c r="U2037" s="312"/>
      <c r="V2037" s="312"/>
      <c r="W2037" s="312"/>
      <c r="X2037" s="312"/>
      <c r="Y2037" s="312"/>
      <c r="Z2037" s="312"/>
    </row>
    <row r="2038" spans="1:26" customFormat="1">
      <c r="A2038" s="312"/>
      <c r="B2038" s="312"/>
      <c r="C2038" s="312"/>
      <c r="S2038" s="312"/>
      <c r="T2038" s="312"/>
      <c r="U2038" s="312"/>
      <c r="V2038" s="312"/>
      <c r="W2038" s="312"/>
      <c r="X2038" s="312"/>
      <c r="Y2038" s="312"/>
      <c r="Z2038" s="312"/>
    </row>
    <row r="2039" spans="1:26" customFormat="1">
      <c r="A2039" s="312"/>
      <c r="B2039" s="312"/>
      <c r="C2039" s="312"/>
      <c r="S2039" s="312"/>
      <c r="T2039" s="312"/>
      <c r="U2039" s="312"/>
      <c r="V2039" s="312"/>
      <c r="W2039" s="312"/>
      <c r="X2039" s="312"/>
      <c r="Y2039" s="312"/>
      <c r="Z2039" s="312"/>
    </row>
    <row r="2040" spans="1:26" customFormat="1">
      <c r="A2040" s="312"/>
      <c r="B2040" s="312"/>
      <c r="C2040" s="312"/>
      <c r="S2040" s="312"/>
      <c r="T2040" s="312"/>
      <c r="U2040" s="312"/>
      <c r="V2040" s="312"/>
      <c r="W2040" s="312"/>
      <c r="X2040" s="312"/>
      <c r="Y2040" s="312"/>
      <c r="Z2040" s="312"/>
    </row>
    <row r="2041" spans="1:26" customFormat="1">
      <c r="A2041" s="312"/>
      <c r="B2041" s="312"/>
      <c r="C2041" s="312"/>
      <c r="S2041" s="312"/>
      <c r="T2041" s="312"/>
      <c r="U2041" s="312"/>
      <c r="V2041" s="312"/>
      <c r="W2041" s="312"/>
      <c r="X2041" s="312"/>
      <c r="Y2041" s="312"/>
      <c r="Z2041" s="312"/>
    </row>
    <row r="2042" spans="1:26" customFormat="1">
      <c r="A2042" s="312"/>
      <c r="B2042" s="312"/>
      <c r="C2042" s="312"/>
      <c r="S2042" s="312"/>
      <c r="T2042" s="312"/>
      <c r="U2042" s="312"/>
      <c r="V2042" s="312"/>
      <c r="W2042" s="312"/>
      <c r="X2042" s="312"/>
      <c r="Y2042" s="312"/>
      <c r="Z2042" s="312"/>
    </row>
    <row r="2043" spans="1:26" customFormat="1">
      <c r="A2043" s="312"/>
      <c r="B2043" s="312"/>
      <c r="C2043" s="312"/>
      <c r="S2043" s="312"/>
      <c r="T2043" s="312"/>
      <c r="U2043" s="312"/>
      <c r="V2043" s="312"/>
      <c r="W2043" s="312"/>
      <c r="X2043" s="312"/>
      <c r="Y2043" s="312"/>
      <c r="Z2043" s="312"/>
    </row>
    <row r="2044" spans="1:26" customFormat="1">
      <c r="A2044" s="312"/>
      <c r="B2044" s="312"/>
      <c r="C2044" s="312"/>
      <c r="S2044" s="312"/>
      <c r="T2044" s="312"/>
      <c r="U2044" s="312"/>
      <c r="V2044" s="312"/>
      <c r="W2044" s="312"/>
      <c r="X2044" s="312"/>
      <c r="Y2044" s="312"/>
      <c r="Z2044" s="312"/>
    </row>
    <row r="2045" spans="1:26" customFormat="1">
      <c r="A2045" s="312"/>
      <c r="B2045" s="312"/>
      <c r="C2045" s="312"/>
      <c r="S2045" s="312"/>
      <c r="T2045" s="312"/>
      <c r="U2045" s="312"/>
      <c r="V2045" s="312"/>
      <c r="W2045" s="312"/>
      <c r="X2045" s="312"/>
      <c r="Y2045" s="312"/>
      <c r="Z2045" s="312"/>
    </row>
    <row r="2046" spans="1:26" customFormat="1">
      <c r="A2046" s="312"/>
      <c r="B2046" s="312"/>
      <c r="C2046" s="312"/>
      <c r="S2046" s="312"/>
      <c r="T2046" s="312"/>
      <c r="U2046" s="312"/>
      <c r="V2046" s="312"/>
      <c r="W2046" s="312"/>
      <c r="X2046" s="312"/>
      <c r="Y2046" s="312"/>
      <c r="Z2046" s="312"/>
    </row>
    <row r="2047" spans="1:26" customFormat="1">
      <c r="A2047" s="312"/>
      <c r="B2047" s="312"/>
      <c r="C2047" s="312"/>
      <c r="S2047" s="312"/>
      <c r="T2047" s="312"/>
      <c r="U2047" s="312"/>
      <c r="V2047" s="312"/>
      <c r="W2047" s="312"/>
      <c r="X2047" s="312"/>
      <c r="Y2047" s="312"/>
      <c r="Z2047" s="312"/>
    </row>
    <row r="2048" spans="1:26" customFormat="1">
      <c r="A2048" s="312"/>
      <c r="B2048" s="312"/>
      <c r="C2048" s="312"/>
      <c r="S2048" s="312"/>
      <c r="T2048" s="312"/>
      <c r="U2048" s="312"/>
      <c r="V2048" s="312"/>
      <c r="W2048" s="312"/>
      <c r="X2048" s="312"/>
      <c r="Y2048" s="312"/>
      <c r="Z2048" s="312"/>
    </row>
    <row r="2049" spans="1:26" customFormat="1">
      <c r="A2049" s="312"/>
      <c r="B2049" s="312"/>
      <c r="C2049" s="312"/>
      <c r="S2049" s="312"/>
      <c r="T2049" s="312"/>
      <c r="U2049" s="312"/>
      <c r="V2049" s="312"/>
      <c r="W2049" s="312"/>
      <c r="X2049" s="312"/>
      <c r="Y2049" s="312"/>
      <c r="Z2049" s="312"/>
    </row>
    <row r="2050" spans="1:26" customFormat="1">
      <c r="A2050" s="312"/>
      <c r="B2050" s="312"/>
      <c r="C2050" s="312"/>
      <c r="S2050" s="312"/>
      <c r="T2050" s="312"/>
      <c r="U2050" s="312"/>
      <c r="V2050" s="312"/>
      <c r="W2050" s="312"/>
      <c r="X2050" s="312"/>
      <c r="Y2050" s="312"/>
      <c r="Z2050" s="312"/>
    </row>
    <row r="2051" spans="1:26" customFormat="1">
      <c r="A2051" s="312"/>
      <c r="B2051" s="312"/>
      <c r="C2051" s="312"/>
      <c r="S2051" s="312"/>
      <c r="T2051" s="312"/>
      <c r="U2051" s="312"/>
      <c r="V2051" s="312"/>
      <c r="W2051" s="312"/>
      <c r="X2051" s="312"/>
      <c r="Y2051" s="312"/>
      <c r="Z2051" s="312"/>
    </row>
    <row r="2052" spans="1:26" customFormat="1">
      <c r="A2052" s="312"/>
      <c r="B2052" s="312"/>
      <c r="C2052" s="312"/>
      <c r="S2052" s="312"/>
      <c r="T2052" s="312"/>
      <c r="U2052" s="312"/>
      <c r="V2052" s="312"/>
      <c r="W2052" s="312"/>
      <c r="X2052" s="312"/>
      <c r="Y2052" s="312"/>
      <c r="Z2052" s="312"/>
    </row>
    <row r="2053" spans="1:26" customFormat="1">
      <c r="A2053" s="312"/>
      <c r="B2053" s="312"/>
      <c r="C2053" s="312"/>
      <c r="S2053" s="312"/>
      <c r="T2053" s="312"/>
      <c r="U2053" s="312"/>
      <c r="V2053" s="312"/>
      <c r="W2053" s="312"/>
      <c r="X2053" s="312"/>
      <c r="Y2053" s="312"/>
      <c r="Z2053" s="312"/>
    </row>
    <row r="2054" spans="1:26" customFormat="1">
      <c r="A2054" s="312"/>
      <c r="B2054" s="312"/>
      <c r="C2054" s="312"/>
      <c r="S2054" s="312"/>
      <c r="T2054" s="312"/>
      <c r="U2054" s="312"/>
      <c r="V2054" s="312"/>
      <c r="W2054" s="312"/>
      <c r="X2054" s="312"/>
      <c r="Y2054" s="312"/>
      <c r="Z2054" s="312"/>
    </row>
    <row r="2055" spans="1:26" customFormat="1">
      <c r="A2055" s="312"/>
      <c r="B2055" s="312"/>
      <c r="C2055" s="312"/>
      <c r="S2055" s="312"/>
      <c r="T2055" s="312"/>
      <c r="U2055" s="312"/>
      <c r="V2055" s="312"/>
      <c r="W2055" s="312"/>
      <c r="X2055" s="312"/>
      <c r="Y2055" s="312"/>
      <c r="Z2055" s="312"/>
    </row>
    <row r="2056" spans="1:26" customFormat="1">
      <c r="A2056" s="312"/>
      <c r="B2056" s="312"/>
      <c r="C2056" s="312"/>
      <c r="S2056" s="312"/>
      <c r="T2056" s="312"/>
      <c r="U2056" s="312"/>
      <c r="V2056" s="312"/>
      <c r="W2056" s="312"/>
      <c r="X2056" s="312"/>
      <c r="Y2056" s="312"/>
      <c r="Z2056" s="312"/>
    </row>
    <row r="2057" spans="1:26" customFormat="1">
      <c r="A2057" s="312"/>
      <c r="B2057" s="312"/>
      <c r="C2057" s="312"/>
      <c r="S2057" s="312"/>
      <c r="T2057" s="312"/>
      <c r="U2057" s="312"/>
      <c r="V2057" s="312"/>
      <c r="W2057" s="312"/>
      <c r="X2057" s="312"/>
      <c r="Y2057" s="312"/>
      <c r="Z2057" s="312"/>
    </row>
    <row r="2058" spans="1:26" customFormat="1">
      <c r="A2058" s="312"/>
      <c r="B2058" s="312"/>
      <c r="C2058" s="312"/>
      <c r="S2058" s="312"/>
      <c r="T2058" s="312"/>
      <c r="U2058" s="312"/>
      <c r="V2058" s="312"/>
      <c r="W2058" s="312"/>
      <c r="X2058" s="312"/>
      <c r="Y2058" s="312"/>
      <c r="Z2058" s="312"/>
    </row>
    <row r="2059" spans="1:26" customFormat="1">
      <c r="A2059" s="312"/>
      <c r="B2059" s="312"/>
      <c r="C2059" s="312"/>
      <c r="S2059" s="312"/>
      <c r="T2059" s="312"/>
      <c r="U2059" s="312"/>
      <c r="V2059" s="312"/>
      <c r="W2059" s="312"/>
      <c r="X2059" s="312"/>
      <c r="Y2059" s="312"/>
      <c r="Z2059" s="312"/>
    </row>
    <row r="2060" spans="1:26" customFormat="1">
      <c r="A2060" s="312"/>
      <c r="B2060" s="312"/>
      <c r="C2060" s="312"/>
      <c r="S2060" s="312"/>
      <c r="T2060" s="312"/>
      <c r="U2060" s="312"/>
      <c r="V2060" s="312"/>
      <c r="W2060" s="312"/>
      <c r="X2060" s="312"/>
      <c r="Y2060" s="312"/>
      <c r="Z2060" s="312"/>
    </row>
    <row r="2061" spans="1:26" customFormat="1">
      <c r="A2061" s="312"/>
      <c r="B2061" s="312"/>
      <c r="C2061" s="312"/>
      <c r="S2061" s="312"/>
      <c r="T2061" s="312"/>
      <c r="U2061" s="312"/>
      <c r="V2061" s="312"/>
      <c r="W2061" s="312"/>
      <c r="X2061" s="312"/>
      <c r="Y2061" s="312"/>
      <c r="Z2061" s="312"/>
    </row>
    <row r="2062" spans="1:26" customFormat="1">
      <c r="A2062" s="312"/>
      <c r="B2062" s="312"/>
      <c r="C2062" s="312"/>
      <c r="S2062" s="312"/>
      <c r="T2062" s="312"/>
      <c r="U2062" s="312"/>
      <c r="V2062" s="312"/>
      <c r="W2062" s="312"/>
      <c r="X2062" s="312"/>
      <c r="Y2062" s="312"/>
      <c r="Z2062" s="312"/>
    </row>
    <row r="2063" spans="1:26" customFormat="1">
      <c r="A2063" s="312"/>
      <c r="B2063" s="312"/>
      <c r="C2063" s="312"/>
      <c r="S2063" s="312"/>
      <c r="T2063" s="312"/>
      <c r="U2063" s="312"/>
      <c r="V2063" s="312"/>
      <c r="W2063" s="312"/>
      <c r="X2063" s="312"/>
      <c r="Y2063" s="312"/>
      <c r="Z2063" s="312"/>
    </row>
    <row r="2064" spans="1:26" customFormat="1">
      <c r="A2064" s="312"/>
      <c r="B2064" s="312"/>
      <c r="C2064" s="312"/>
      <c r="S2064" s="312"/>
      <c r="T2064" s="312"/>
      <c r="U2064" s="312"/>
      <c r="V2064" s="312"/>
      <c r="W2064" s="312"/>
      <c r="X2064" s="312"/>
      <c r="Y2064" s="312"/>
      <c r="Z2064" s="312"/>
    </row>
    <row r="2065" spans="1:26" customFormat="1">
      <c r="A2065" s="312"/>
      <c r="B2065" s="312"/>
      <c r="C2065" s="312"/>
      <c r="S2065" s="312"/>
      <c r="T2065" s="312"/>
      <c r="U2065" s="312"/>
      <c r="V2065" s="312"/>
      <c r="W2065" s="312"/>
      <c r="X2065" s="312"/>
      <c r="Y2065" s="312"/>
      <c r="Z2065" s="312"/>
    </row>
    <row r="2066" spans="1:26" customFormat="1">
      <c r="A2066" s="312"/>
      <c r="B2066" s="312"/>
      <c r="C2066" s="312"/>
      <c r="S2066" s="312"/>
      <c r="T2066" s="312"/>
      <c r="U2066" s="312"/>
      <c r="V2066" s="312"/>
      <c r="W2066" s="312"/>
      <c r="X2066" s="312"/>
      <c r="Y2066" s="312"/>
      <c r="Z2066" s="312"/>
    </row>
    <row r="2067" spans="1:26" customFormat="1">
      <c r="A2067" s="312"/>
      <c r="B2067" s="312"/>
      <c r="C2067" s="312"/>
      <c r="S2067" s="312"/>
      <c r="T2067" s="312"/>
      <c r="U2067" s="312"/>
      <c r="V2067" s="312"/>
      <c r="W2067" s="312"/>
      <c r="X2067" s="312"/>
      <c r="Y2067" s="312"/>
      <c r="Z2067" s="312"/>
    </row>
    <row r="2068" spans="1:26" customFormat="1">
      <c r="A2068" s="312"/>
      <c r="B2068" s="312"/>
      <c r="C2068" s="312"/>
      <c r="S2068" s="312"/>
      <c r="T2068" s="312"/>
      <c r="U2068" s="312"/>
      <c r="V2068" s="312"/>
      <c r="W2068" s="312"/>
      <c r="X2068" s="312"/>
      <c r="Y2068" s="312"/>
      <c r="Z2068" s="312"/>
    </row>
    <row r="2069" spans="1:26" customFormat="1">
      <c r="A2069" s="312"/>
      <c r="B2069" s="312"/>
      <c r="C2069" s="312"/>
      <c r="S2069" s="312"/>
      <c r="T2069" s="312"/>
      <c r="U2069" s="312"/>
      <c r="V2069" s="312"/>
      <c r="W2069" s="312"/>
      <c r="X2069" s="312"/>
      <c r="Y2069" s="312"/>
      <c r="Z2069" s="312"/>
    </row>
    <row r="2070" spans="1:26" customFormat="1">
      <c r="A2070" s="312"/>
      <c r="B2070" s="312"/>
      <c r="C2070" s="312"/>
      <c r="S2070" s="312"/>
      <c r="T2070" s="312"/>
      <c r="U2070" s="312"/>
      <c r="V2070" s="312"/>
      <c r="W2070" s="312"/>
      <c r="X2070" s="312"/>
      <c r="Y2070" s="312"/>
      <c r="Z2070" s="312"/>
    </row>
    <row r="2071" spans="1:26" customFormat="1">
      <c r="A2071" s="312"/>
      <c r="B2071" s="312"/>
      <c r="C2071" s="312"/>
      <c r="S2071" s="312"/>
      <c r="T2071" s="312"/>
      <c r="U2071" s="312"/>
      <c r="V2071" s="312"/>
      <c r="W2071" s="312"/>
      <c r="X2071" s="312"/>
      <c r="Y2071" s="312"/>
      <c r="Z2071" s="312"/>
    </row>
    <row r="2072" spans="1:26" customFormat="1">
      <c r="A2072" s="312"/>
      <c r="B2072" s="312"/>
      <c r="C2072" s="312"/>
      <c r="S2072" s="312"/>
      <c r="T2072" s="312"/>
      <c r="U2072" s="312"/>
      <c r="V2072" s="312"/>
      <c r="W2072" s="312"/>
      <c r="X2072" s="312"/>
      <c r="Y2072" s="312"/>
      <c r="Z2072" s="312"/>
    </row>
    <row r="2073" spans="1:26" customFormat="1">
      <c r="A2073" s="312"/>
      <c r="B2073" s="312"/>
      <c r="C2073" s="312"/>
      <c r="S2073" s="312"/>
      <c r="T2073" s="312"/>
      <c r="U2073" s="312"/>
      <c r="V2073" s="312"/>
      <c r="W2073" s="312"/>
      <c r="X2073" s="312"/>
      <c r="Y2073" s="312"/>
      <c r="Z2073" s="312"/>
    </row>
    <row r="2074" spans="1:26" customFormat="1">
      <c r="A2074" s="312"/>
      <c r="B2074" s="312"/>
      <c r="C2074" s="312"/>
      <c r="S2074" s="312"/>
      <c r="T2074" s="312"/>
      <c r="U2074" s="312"/>
      <c r="V2074" s="312"/>
      <c r="W2074" s="312"/>
      <c r="X2074" s="312"/>
      <c r="Y2074" s="312"/>
      <c r="Z2074" s="312"/>
    </row>
    <row r="2075" spans="1:26" customFormat="1">
      <c r="A2075" s="312"/>
      <c r="B2075" s="312"/>
      <c r="C2075" s="312"/>
      <c r="S2075" s="312"/>
      <c r="T2075" s="312"/>
      <c r="U2075" s="312"/>
      <c r="V2075" s="312"/>
      <c r="W2075" s="312"/>
      <c r="X2075" s="312"/>
      <c r="Y2075" s="312"/>
      <c r="Z2075" s="312"/>
    </row>
    <row r="2076" spans="1:26" customFormat="1">
      <c r="A2076" s="312"/>
      <c r="B2076" s="312"/>
      <c r="C2076" s="312"/>
      <c r="S2076" s="312"/>
      <c r="T2076" s="312"/>
      <c r="U2076" s="312"/>
      <c r="V2076" s="312"/>
      <c r="W2076" s="312"/>
      <c r="X2076" s="312"/>
      <c r="Y2076" s="312"/>
      <c r="Z2076" s="312"/>
    </row>
    <row r="2077" spans="1:26" customFormat="1">
      <c r="A2077" s="312"/>
      <c r="B2077" s="312"/>
      <c r="C2077" s="312"/>
      <c r="S2077" s="312"/>
      <c r="T2077" s="312"/>
      <c r="U2077" s="312"/>
      <c r="V2077" s="312"/>
      <c r="W2077" s="312"/>
      <c r="X2077" s="312"/>
      <c r="Y2077" s="312"/>
      <c r="Z2077" s="312"/>
    </row>
    <row r="2078" spans="1:26" customFormat="1">
      <c r="A2078" s="312"/>
      <c r="B2078" s="312"/>
      <c r="C2078" s="312"/>
      <c r="S2078" s="312"/>
      <c r="T2078" s="312"/>
      <c r="U2078" s="312"/>
      <c r="V2078" s="312"/>
      <c r="W2078" s="312"/>
      <c r="X2078" s="312"/>
      <c r="Y2078" s="312"/>
      <c r="Z2078" s="312"/>
    </row>
    <row r="2079" spans="1:26" customFormat="1">
      <c r="A2079" s="312"/>
      <c r="B2079" s="312"/>
      <c r="C2079" s="312"/>
      <c r="S2079" s="312"/>
      <c r="T2079" s="312"/>
      <c r="U2079" s="312"/>
      <c r="V2079" s="312"/>
      <c r="W2079" s="312"/>
      <c r="X2079" s="312"/>
      <c r="Y2079" s="312"/>
      <c r="Z2079" s="312"/>
    </row>
    <row r="2080" spans="1:26" customFormat="1">
      <c r="A2080" s="312"/>
      <c r="B2080" s="312"/>
      <c r="C2080" s="312"/>
      <c r="S2080" s="312"/>
      <c r="T2080" s="312"/>
      <c r="U2080" s="312"/>
      <c r="V2080" s="312"/>
      <c r="W2080" s="312"/>
      <c r="X2080" s="312"/>
      <c r="Y2080" s="312"/>
      <c r="Z2080" s="312"/>
    </row>
    <row r="2081" spans="1:26" customFormat="1">
      <c r="A2081" s="312"/>
      <c r="B2081" s="312"/>
      <c r="C2081" s="312"/>
      <c r="S2081" s="312"/>
      <c r="T2081" s="312"/>
      <c r="U2081" s="312"/>
      <c r="V2081" s="312"/>
      <c r="W2081" s="312"/>
      <c r="X2081" s="312"/>
      <c r="Y2081" s="312"/>
      <c r="Z2081" s="312"/>
    </row>
    <row r="2082" spans="1:26" customFormat="1">
      <c r="A2082" s="312"/>
      <c r="B2082" s="312"/>
      <c r="C2082" s="312"/>
      <c r="S2082" s="312"/>
      <c r="T2082" s="312"/>
      <c r="U2082" s="312"/>
      <c r="V2082" s="312"/>
      <c r="W2082" s="312"/>
      <c r="X2082" s="312"/>
      <c r="Y2082" s="312"/>
      <c r="Z2082" s="312"/>
    </row>
    <row r="2083" spans="1:26" customFormat="1">
      <c r="A2083" s="312"/>
      <c r="B2083" s="312"/>
      <c r="C2083" s="312"/>
      <c r="S2083" s="312"/>
      <c r="T2083" s="312"/>
      <c r="U2083" s="312"/>
      <c r="V2083" s="312"/>
      <c r="W2083" s="312"/>
      <c r="X2083" s="312"/>
      <c r="Y2083" s="312"/>
      <c r="Z2083" s="312"/>
    </row>
    <row r="2084" spans="1:26" customFormat="1">
      <c r="A2084" s="312"/>
      <c r="B2084" s="312"/>
      <c r="C2084" s="312"/>
      <c r="S2084" s="312"/>
      <c r="T2084" s="312"/>
      <c r="U2084" s="312"/>
      <c r="V2084" s="312"/>
      <c r="W2084" s="312"/>
      <c r="X2084" s="312"/>
      <c r="Y2084" s="312"/>
      <c r="Z2084" s="312"/>
    </row>
    <row r="2085" spans="1:26" customFormat="1">
      <c r="A2085" s="312"/>
      <c r="B2085" s="312"/>
      <c r="C2085" s="312"/>
      <c r="S2085" s="312"/>
      <c r="T2085" s="312"/>
      <c r="U2085" s="312"/>
      <c r="V2085" s="312"/>
      <c r="W2085" s="312"/>
      <c r="X2085" s="312"/>
      <c r="Y2085" s="312"/>
      <c r="Z2085" s="312"/>
    </row>
    <row r="2086" spans="1:26" customFormat="1">
      <c r="A2086" s="312"/>
      <c r="B2086" s="312"/>
      <c r="C2086" s="312"/>
      <c r="S2086" s="312"/>
      <c r="T2086" s="312"/>
      <c r="U2086" s="312"/>
      <c r="V2086" s="312"/>
      <c r="W2086" s="312"/>
      <c r="X2086" s="312"/>
      <c r="Y2086" s="312"/>
      <c r="Z2086" s="312"/>
    </row>
    <row r="2087" spans="1:26" customFormat="1">
      <c r="A2087" s="312"/>
      <c r="B2087" s="312"/>
      <c r="C2087" s="312"/>
      <c r="S2087" s="312"/>
      <c r="T2087" s="312"/>
      <c r="U2087" s="312"/>
      <c r="V2087" s="312"/>
      <c r="W2087" s="312"/>
      <c r="X2087" s="312"/>
      <c r="Y2087" s="312"/>
      <c r="Z2087" s="312"/>
    </row>
    <row r="2088" spans="1:26" customFormat="1">
      <c r="A2088" s="312"/>
      <c r="B2088" s="312"/>
      <c r="C2088" s="312"/>
      <c r="S2088" s="312"/>
      <c r="T2088" s="312"/>
      <c r="U2088" s="312"/>
      <c r="V2088" s="312"/>
      <c r="W2088" s="312"/>
      <c r="X2088" s="312"/>
      <c r="Y2088" s="312"/>
      <c r="Z2088" s="312"/>
    </row>
    <row r="2089" spans="1:26" customFormat="1">
      <c r="A2089" s="312"/>
      <c r="B2089" s="312"/>
      <c r="C2089" s="312"/>
      <c r="S2089" s="312"/>
      <c r="T2089" s="312"/>
      <c r="U2089" s="312"/>
      <c r="V2089" s="312"/>
      <c r="W2089" s="312"/>
      <c r="X2089" s="312"/>
      <c r="Y2089" s="312"/>
      <c r="Z2089" s="312"/>
    </row>
    <row r="2090" spans="1:26" customFormat="1">
      <c r="A2090" s="312"/>
      <c r="B2090" s="312"/>
      <c r="C2090" s="312"/>
      <c r="S2090" s="312"/>
      <c r="T2090" s="312"/>
      <c r="U2090" s="312"/>
      <c r="V2090" s="312"/>
      <c r="W2090" s="312"/>
      <c r="X2090" s="312"/>
      <c r="Y2090" s="312"/>
      <c r="Z2090" s="312"/>
    </row>
    <row r="2091" spans="1:26" customFormat="1">
      <c r="A2091" s="312"/>
      <c r="B2091" s="312"/>
      <c r="C2091" s="312"/>
      <c r="S2091" s="312"/>
      <c r="T2091" s="312"/>
      <c r="U2091" s="312"/>
      <c r="V2091" s="312"/>
      <c r="W2091" s="312"/>
      <c r="X2091" s="312"/>
      <c r="Y2091" s="312"/>
      <c r="Z2091" s="312"/>
    </row>
    <row r="2092" spans="1:26" customFormat="1">
      <c r="A2092" s="312"/>
      <c r="B2092" s="312"/>
      <c r="C2092" s="312"/>
      <c r="S2092" s="312"/>
      <c r="T2092" s="312"/>
      <c r="U2092" s="312"/>
      <c r="V2092" s="312"/>
      <c r="W2092" s="312"/>
      <c r="X2092" s="312"/>
      <c r="Y2092" s="312"/>
      <c r="Z2092" s="312"/>
    </row>
    <row r="2093" spans="1:26" customFormat="1">
      <c r="A2093" s="312"/>
      <c r="B2093" s="312"/>
      <c r="C2093" s="312"/>
      <c r="S2093" s="312"/>
      <c r="T2093" s="312"/>
      <c r="U2093" s="312"/>
      <c r="V2093" s="312"/>
      <c r="W2093" s="312"/>
      <c r="X2093" s="312"/>
      <c r="Y2093" s="312"/>
      <c r="Z2093" s="312"/>
    </row>
    <row r="2094" spans="1:26" customFormat="1">
      <c r="A2094" s="312"/>
      <c r="B2094" s="312"/>
      <c r="C2094" s="312"/>
      <c r="S2094" s="312"/>
      <c r="T2094" s="312"/>
      <c r="U2094" s="312"/>
      <c r="V2094" s="312"/>
      <c r="W2094" s="312"/>
      <c r="X2094" s="312"/>
      <c r="Y2094" s="312"/>
      <c r="Z2094" s="312"/>
    </row>
    <row r="2095" spans="1:26" customFormat="1">
      <c r="A2095" s="312"/>
      <c r="B2095" s="312"/>
      <c r="C2095" s="312"/>
      <c r="S2095" s="312"/>
      <c r="T2095" s="312"/>
      <c r="U2095" s="312"/>
      <c r="V2095" s="312"/>
      <c r="W2095" s="312"/>
      <c r="X2095" s="312"/>
      <c r="Y2095" s="312"/>
      <c r="Z2095" s="312"/>
    </row>
    <row r="2096" spans="1:26" customFormat="1">
      <c r="A2096" s="312"/>
      <c r="B2096" s="312"/>
      <c r="C2096" s="312"/>
      <c r="S2096" s="312"/>
      <c r="T2096" s="312"/>
      <c r="U2096" s="312"/>
      <c r="V2096" s="312"/>
      <c r="W2096" s="312"/>
      <c r="X2096" s="312"/>
      <c r="Y2096" s="312"/>
      <c r="Z2096" s="312"/>
    </row>
    <row r="2097" spans="1:26" customFormat="1">
      <c r="A2097" s="312"/>
      <c r="B2097" s="312"/>
      <c r="C2097" s="312"/>
      <c r="S2097" s="312"/>
      <c r="T2097" s="312"/>
      <c r="U2097" s="312"/>
      <c r="V2097" s="312"/>
      <c r="W2097" s="312"/>
      <c r="X2097" s="312"/>
      <c r="Y2097" s="312"/>
      <c r="Z2097" s="312"/>
    </row>
    <row r="2098" spans="1:26" customFormat="1">
      <c r="A2098" s="312"/>
      <c r="B2098" s="312"/>
      <c r="C2098" s="312"/>
      <c r="S2098" s="312"/>
      <c r="T2098" s="312"/>
      <c r="U2098" s="312"/>
      <c r="V2098" s="312"/>
      <c r="W2098" s="312"/>
      <c r="X2098" s="312"/>
      <c r="Y2098" s="312"/>
      <c r="Z2098" s="312"/>
    </row>
    <row r="2099" spans="1:26" customFormat="1">
      <c r="A2099" s="312"/>
      <c r="B2099" s="312"/>
      <c r="C2099" s="312"/>
      <c r="S2099" s="312"/>
      <c r="T2099" s="312"/>
      <c r="U2099" s="312"/>
      <c r="V2099" s="312"/>
      <c r="W2099" s="312"/>
      <c r="X2099" s="312"/>
      <c r="Y2099" s="312"/>
      <c r="Z2099" s="312"/>
    </row>
    <row r="2100" spans="1:26" customFormat="1">
      <c r="A2100" s="312"/>
      <c r="B2100" s="312"/>
      <c r="C2100" s="312"/>
      <c r="S2100" s="312"/>
      <c r="T2100" s="312"/>
      <c r="U2100" s="312"/>
      <c r="V2100" s="312"/>
      <c r="W2100" s="312"/>
      <c r="X2100" s="312"/>
      <c r="Y2100" s="312"/>
      <c r="Z2100" s="312"/>
    </row>
    <row r="2101" spans="1:26" customFormat="1">
      <c r="A2101" s="312"/>
      <c r="B2101" s="312"/>
      <c r="C2101" s="312"/>
      <c r="S2101" s="312"/>
      <c r="T2101" s="312"/>
      <c r="U2101" s="312"/>
      <c r="V2101" s="312"/>
      <c r="W2101" s="312"/>
      <c r="X2101" s="312"/>
      <c r="Y2101" s="312"/>
      <c r="Z2101" s="312"/>
    </row>
    <row r="2102" spans="1:26" customFormat="1">
      <c r="A2102" s="312"/>
      <c r="B2102" s="312"/>
      <c r="C2102" s="312"/>
      <c r="S2102" s="312"/>
      <c r="T2102" s="312"/>
      <c r="U2102" s="312"/>
      <c r="V2102" s="312"/>
      <c r="W2102" s="312"/>
      <c r="X2102" s="312"/>
      <c r="Y2102" s="312"/>
      <c r="Z2102" s="312"/>
    </row>
    <row r="2103" spans="1:26" customFormat="1">
      <c r="A2103" s="312"/>
      <c r="B2103" s="312"/>
      <c r="C2103" s="312"/>
      <c r="S2103" s="312"/>
      <c r="T2103" s="312"/>
      <c r="U2103" s="312"/>
      <c r="V2103" s="312"/>
      <c r="W2103" s="312"/>
      <c r="X2103" s="312"/>
      <c r="Y2103" s="312"/>
      <c r="Z2103" s="312"/>
    </row>
    <row r="2104" spans="1:26" customFormat="1">
      <c r="A2104" s="312"/>
      <c r="B2104" s="312"/>
      <c r="C2104" s="312"/>
      <c r="S2104" s="312"/>
      <c r="T2104" s="312"/>
      <c r="U2104" s="312"/>
      <c r="V2104" s="312"/>
      <c r="W2104" s="312"/>
      <c r="X2104" s="312"/>
      <c r="Y2104" s="312"/>
      <c r="Z2104" s="312"/>
    </row>
    <row r="2105" spans="1:26" customFormat="1">
      <c r="A2105" s="312"/>
      <c r="B2105" s="312"/>
      <c r="C2105" s="312"/>
      <c r="S2105" s="312"/>
      <c r="T2105" s="312"/>
      <c r="U2105" s="312"/>
      <c r="V2105" s="312"/>
      <c r="W2105" s="312"/>
      <c r="X2105" s="312"/>
      <c r="Y2105" s="312"/>
      <c r="Z2105" s="312"/>
    </row>
    <row r="2106" spans="1:26" customFormat="1">
      <c r="A2106" s="312"/>
      <c r="B2106" s="312"/>
      <c r="C2106" s="312"/>
      <c r="S2106" s="312"/>
      <c r="T2106" s="312"/>
      <c r="U2106" s="312"/>
      <c r="V2106" s="312"/>
      <c r="W2106" s="312"/>
      <c r="X2106" s="312"/>
      <c r="Y2106" s="312"/>
      <c r="Z2106" s="312"/>
    </row>
    <row r="2107" spans="1:26" customFormat="1">
      <c r="A2107" s="312"/>
      <c r="B2107" s="312"/>
      <c r="C2107" s="312"/>
      <c r="S2107" s="312"/>
      <c r="T2107" s="312"/>
      <c r="U2107" s="312"/>
      <c r="V2107" s="312"/>
      <c r="W2107" s="312"/>
      <c r="X2107" s="312"/>
      <c r="Y2107" s="312"/>
      <c r="Z2107" s="312"/>
    </row>
    <row r="2108" spans="1:26" customFormat="1">
      <c r="A2108" s="312"/>
      <c r="B2108" s="312"/>
      <c r="C2108" s="312"/>
      <c r="S2108" s="312"/>
      <c r="T2108" s="312"/>
      <c r="U2108" s="312"/>
      <c r="V2108" s="312"/>
      <c r="W2108" s="312"/>
      <c r="X2108" s="312"/>
      <c r="Y2108" s="312"/>
      <c r="Z2108" s="312"/>
    </row>
    <row r="2109" spans="1:26" customFormat="1">
      <c r="A2109" s="312"/>
      <c r="B2109" s="312"/>
      <c r="C2109" s="312"/>
      <c r="S2109" s="312"/>
      <c r="T2109" s="312"/>
      <c r="U2109" s="312"/>
      <c r="V2109" s="312"/>
      <c r="W2109" s="312"/>
      <c r="X2109" s="312"/>
      <c r="Y2109" s="312"/>
      <c r="Z2109" s="312"/>
    </row>
    <row r="2110" spans="1:26" customFormat="1">
      <c r="A2110" s="312"/>
      <c r="B2110" s="312"/>
      <c r="C2110" s="312"/>
      <c r="S2110" s="312"/>
      <c r="T2110" s="312"/>
      <c r="U2110" s="312"/>
      <c r="V2110" s="312"/>
      <c r="W2110" s="312"/>
      <c r="X2110" s="312"/>
      <c r="Y2110" s="312"/>
      <c r="Z2110" s="312"/>
    </row>
    <row r="2111" spans="1:26" customFormat="1">
      <c r="A2111" s="312"/>
      <c r="B2111" s="312"/>
      <c r="C2111" s="312"/>
      <c r="S2111" s="312"/>
      <c r="T2111" s="312"/>
      <c r="U2111" s="312"/>
      <c r="V2111" s="312"/>
      <c r="W2111" s="312"/>
      <c r="X2111" s="312"/>
      <c r="Y2111" s="312"/>
      <c r="Z2111" s="312"/>
    </row>
    <row r="2112" spans="1:26" customFormat="1">
      <c r="A2112" s="312"/>
      <c r="B2112" s="312"/>
      <c r="C2112" s="312"/>
      <c r="S2112" s="312"/>
      <c r="T2112" s="312"/>
      <c r="U2112" s="312"/>
      <c r="V2112" s="312"/>
      <c r="W2112" s="312"/>
      <c r="X2112" s="312"/>
      <c r="Y2112" s="312"/>
      <c r="Z2112" s="312"/>
    </row>
    <row r="2113" spans="1:26" customFormat="1">
      <c r="A2113" s="312"/>
      <c r="B2113" s="312"/>
      <c r="C2113" s="312"/>
      <c r="S2113" s="312"/>
      <c r="T2113" s="312"/>
      <c r="U2113" s="312"/>
      <c r="V2113" s="312"/>
      <c r="W2113" s="312"/>
      <c r="X2113" s="312"/>
      <c r="Y2113" s="312"/>
      <c r="Z2113" s="312"/>
    </row>
    <row r="2114" spans="1:26" customFormat="1">
      <c r="A2114" s="312"/>
      <c r="B2114" s="312"/>
      <c r="C2114" s="312"/>
      <c r="S2114" s="312"/>
      <c r="T2114" s="312"/>
      <c r="U2114" s="312"/>
      <c r="V2114" s="312"/>
      <c r="W2114" s="312"/>
      <c r="X2114" s="312"/>
      <c r="Y2114" s="312"/>
      <c r="Z2114" s="312"/>
    </row>
    <row r="2115" spans="1:26" customFormat="1">
      <c r="A2115" s="312"/>
      <c r="B2115" s="312"/>
      <c r="C2115" s="312"/>
      <c r="S2115" s="312"/>
      <c r="T2115" s="312"/>
      <c r="U2115" s="312"/>
      <c r="V2115" s="312"/>
      <c r="W2115" s="312"/>
      <c r="X2115" s="312"/>
      <c r="Y2115" s="312"/>
      <c r="Z2115" s="312"/>
    </row>
    <row r="2116" spans="1:26" customFormat="1">
      <c r="A2116" s="312"/>
      <c r="B2116" s="312"/>
      <c r="C2116" s="312"/>
      <c r="S2116" s="312"/>
      <c r="T2116" s="312"/>
      <c r="U2116" s="312"/>
      <c r="V2116" s="312"/>
      <c r="W2116" s="312"/>
      <c r="X2116" s="312"/>
      <c r="Y2116" s="312"/>
      <c r="Z2116" s="312"/>
    </row>
    <row r="2117" spans="1:26" customFormat="1">
      <c r="A2117" s="312"/>
      <c r="B2117" s="312"/>
      <c r="C2117" s="312"/>
      <c r="S2117" s="312"/>
      <c r="T2117" s="312"/>
      <c r="U2117" s="312"/>
      <c r="V2117" s="312"/>
      <c r="W2117" s="312"/>
      <c r="X2117" s="312"/>
      <c r="Y2117" s="312"/>
      <c r="Z2117" s="312"/>
    </row>
    <row r="2118" spans="1:26" customFormat="1">
      <c r="A2118" s="312"/>
      <c r="B2118" s="312"/>
      <c r="C2118" s="312"/>
      <c r="S2118" s="312"/>
      <c r="T2118" s="312"/>
      <c r="U2118" s="312"/>
      <c r="V2118" s="312"/>
      <c r="W2118" s="312"/>
      <c r="X2118" s="312"/>
      <c r="Y2118" s="312"/>
      <c r="Z2118" s="312"/>
    </row>
    <row r="2119" spans="1:26" customFormat="1">
      <c r="A2119" s="312"/>
      <c r="B2119" s="312"/>
      <c r="C2119" s="312"/>
      <c r="S2119" s="312"/>
      <c r="T2119" s="312"/>
      <c r="U2119" s="312"/>
      <c r="V2119" s="312"/>
      <c r="W2119" s="312"/>
      <c r="X2119" s="312"/>
      <c r="Y2119" s="312"/>
      <c r="Z2119" s="312"/>
    </row>
    <row r="2120" spans="1:26" customFormat="1">
      <c r="A2120" s="312"/>
      <c r="B2120" s="312"/>
      <c r="C2120" s="312"/>
      <c r="S2120" s="312"/>
      <c r="T2120" s="312"/>
      <c r="U2120" s="312"/>
      <c r="V2120" s="312"/>
      <c r="W2120" s="312"/>
      <c r="X2120" s="312"/>
      <c r="Y2120" s="312"/>
      <c r="Z2120" s="312"/>
    </row>
    <row r="2121" spans="1:26" customFormat="1">
      <c r="A2121" s="312"/>
      <c r="B2121" s="312"/>
      <c r="C2121" s="312"/>
      <c r="S2121" s="312"/>
      <c r="T2121" s="312"/>
      <c r="U2121" s="312"/>
      <c r="V2121" s="312"/>
      <c r="W2121" s="312"/>
      <c r="X2121" s="312"/>
      <c r="Y2121" s="312"/>
      <c r="Z2121" s="312"/>
    </row>
    <row r="2122" spans="1:26" customFormat="1">
      <c r="A2122" s="312"/>
      <c r="B2122" s="312"/>
      <c r="C2122" s="312"/>
      <c r="S2122" s="312"/>
      <c r="T2122" s="312"/>
      <c r="U2122" s="312"/>
      <c r="V2122" s="312"/>
      <c r="W2122" s="312"/>
      <c r="X2122" s="312"/>
      <c r="Y2122" s="312"/>
      <c r="Z2122" s="312"/>
    </row>
    <row r="2123" spans="1:26" customFormat="1">
      <c r="A2123" s="312"/>
      <c r="B2123" s="312"/>
      <c r="C2123" s="312"/>
      <c r="S2123" s="312"/>
      <c r="T2123" s="312"/>
      <c r="U2123" s="312"/>
      <c r="V2123" s="312"/>
      <c r="W2123" s="312"/>
      <c r="X2123" s="312"/>
      <c r="Y2123" s="312"/>
      <c r="Z2123" s="312"/>
    </row>
    <row r="2124" spans="1:26" customFormat="1">
      <c r="A2124" s="312"/>
      <c r="B2124" s="312"/>
      <c r="C2124" s="312"/>
      <c r="S2124" s="312"/>
      <c r="T2124" s="312"/>
      <c r="U2124" s="312"/>
      <c r="V2124" s="312"/>
      <c r="W2124" s="312"/>
      <c r="X2124" s="312"/>
      <c r="Y2124" s="312"/>
      <c r="Z2124" s="312"/>
    </row>
    <row r="2125" spans="1:26" customFormat="1">
      <c r="A2125" s="312"/>
      <c r="B2125" s="312"/>
      <c r="C2125" s="312"/>
      <c r="S2125" s="312"/>
      <c r="T2125" s="312"/>
      <c r="U2125" s="312"/>
      <c r="V2125" s="312"/>
      <c r="W2125" s="312"/>
      <c r="X2125" s="312"/>
      <c r="Y2125" s="312"/>
      <c r="Z2125" s="312"/>
    </row>
    <row r="2126" spans="1:26" customFormat="1">
      <c r="A2126" s="312"/>
      <c r="B2126" s="312"/>
      <c r="C2126" s="312"/>
      <c r="S2126" s="312"/>
      <c r="T2126" s="312"/>
      <c r="U2126" s="312"/>
      <c r="V2126" s="312"/>
      <c r="W2126" s="312"/>
      <c r="X2126" s="312"/>
      <c r="Y2126" s="312"/>
      <c r="Z2126" s="312"/>
    </row>
    <row r="2127" spans="1:26" customFormat="1">
      <c r="A2127" s="312"/>
      <c r="B2127" s="312"/>
      <c r="C2127" s="312"/>
      <c r="S2127" s="312"/>
      <c r="T2127" s="312"/>
      <c r="U2127" s="312"/>
      <c r="V2127" s="312"/>
      <c r="W2127" s="312"/>
      <c r="X2127" s="312"/>
      <c r="Y2127" s="312"/>
      <c r="Z2127" s="312"/>
    </row>
    <row r="2128" spans="1:26" customFormat="1">
      <c r="A2128" s="312"/>
      <c r="B2128" s="312"/>
      <c r="C2128" s="312"/>
      <c r="S2128" s="312"/>
      <c r="T2128" s="312"/>
      <c r="U2128" s="312"/>
      <c r="V2128" s="312"/>
      <c r="W2128" s="312"/>
      <c r="X2128" s="312"/>
      <c r="Y2128" s="312"/>
      <c r="Z2128" s="312"/>
    </row>
    <row r="2129" spans="1:26" customFormat="1">
      <c r="A2129" s="312"/>
      <c r="B2129" s="312"/>
      <c r="C2129" s="312"/>
      <c r="S2129" s="312"/>
      <c r="T2129" s="312"/>
      <c r="U2129" s="312"/>
      <c r="V2129" s="312"/>
      <c r="W2129" s="312"/>
      <c r="X2129" s="312"/>
      <c r="Y2129" s="312"/>
      <c r="Z2129" s="312"/>
    </row>
    <row r="2130" spans="1:26" customFormat="1">
      <c r="A2130" s="312"/>
      <c r="B2130" s="312"/>
      <c r="C2130" s="312"/>
      <c r="S2130" s="312"/>
      <c r="T2130" s="312"/>
      <c r="U2130" s="312"/>
      <c r="V2130" s="312"/>
      <c r="W2130" s="312"/>
      <c r="X2130" s="312"/>
      <c r="Y2130" s="312"/>
      <c r="Z2130" s="312"/>
    </row>
    <row r="2131" spans="1:26" customFormat="1">
      <c r="A2131" s="312"/>
      <c r="B2131" s="312"/>
      <c r="C2131" s="312"/>
      <c r="S2131" s="312"/>
      <c r="T2131" s="312"/>
      <c r="U2131" s="312"/>
      <c r="V2131" s="312"/>
      <c r="W2131" s="312"/>
      <c r="X2131" s="312"/>
      <c r="Y2131" s="312"/>
      <c r="Z2131" s="312"/>
    </row>
    <row r="2132" spans="1:26" customFormat="1">
      <c r="A2132" s="312"/>
      <c r="B2132" s="312"/>
      <c r="C2132" s="312"/>
      <c r="S2132" s="312"/>
      <c r="T2132" s="312"/>
      <c r="U2132" s="312"/>
      <c r="V2132" s="312"/>
      <c r="W2132" s="312"/>
      <c r="X2132" s="312"/>
      <c r="Y2132" s="312"/>
      <c r="Z2132" s="312"/>
    </row>
    <row r="2133" spans="1:26" customFormat="1">
      <c r="A2133" s="312"/>
      <c r="B2133" s="312"/>
      <c r="C2133" s="312"/>
      <c r="S2133" s="312"/>
      <c r="T2133" s="312"/>
      <c r="U2133" s="312"/>
      <c r="V2133" s="312"/>
      <c r="W2133" s="312"/>
      <c r="X2133" s="312"/>
      <c r="Y2133" s="312"/>
      <c r="Z2133" s="312"/>
    </row>
    <row r="2134" spans="1:26" customFormat="1">
      <c r="A2134" s="312"/>
      <c r="B2134" s="312"/>
      <c r="C2134" s="312"/>
      <c r="S2134" s="312"/>
      <c r="T2134" s="312"/>
      <c r="U2134" s="312"/>
      <c r="V2134" s="312"/>
      <c r="W2134" s="312"/>
      <c r="X2134" s="312"/>
      <c r="Y2134" s="312"/>
      <c r="Z2134" s="312"/>
    </row>
    <row r="2135" spans="1:26" customFormat="1">
      <c r="A2135" s="312"/>
      <c r="B2135" s="312"/>
      <c r="C2135" s="312"/>
      <c r="S2135" s="312"/>
      <c r="T2135" s="312"/>
      <c r="U2135" s="312"/>
      <c r="V2135" s="312"/>
      <c r="W2135" s="312"/>
      <c r="X2135" s="312"/>
      <c r="Y2135" s="312"/>
      <c r="Z2135" s="312"/>
    </row>
    <row r="2136" spans="1:26" customFormat="1">
      <c r="A2136" s="312"/>
      <c r="B2136" s="312"/>
      <c r="C2136" s="312"/>
      <c r="S2136" s="312"/>
      <c r="T2136" s="312"/>
      <c r="U2136" s="312"/>
      <c r="V2136" s="312"/>
      <c r="W2136" s="312"/>
      <c r="X2136" s="312"/>
      <c r="Y2136" s="312"/>
      <c r="Z2136" s="312"/>
    </row>
    <row r="2137" spans="1:26" customFormat="1">
      <c r="A2137" s="312"/>
      <c r="B2137" s="312"/>
      <c r="C2137" s="312"/>
      <c r="S2137" s="312"/>
      <c r="T2137" s="312"/>
      <c r="U2137" s="312"/>
      <c r="V2137" s="312"/>
      <c r="W2137" s="312"/>
      <c r="X2137" s="312"/>
      <c r="Y2137" s="312"/>
      <c r="Z2137" s="312"/>
    </row>
    <row r="2138" spans="1:26" customFormat="1">
      <c r="A2138" s="312"/>
      <c r="B2138" s="312"/>
      <c r="C2138" s="312"/>
      <c r="S2138" s="312"/>
      <c r="T2138" s="312"/>
      <c r="U2138" s="312"/>
      <c r="V2138" s="312"/>
      <c r="W2138" s="312"/>
      <c r="X2138" s="312"/>
      <c r="Y2138" s="312"/>
      <c r="Z2138" s="312"/>
    </row>
    <row r="2139" spans="1:26" customFormat="1">
      <c r="A2139" s="312"/>
      <c r="B2139" s="312"/>
      <c r="C2139" s="312"/>
      <c r="S2139" s="312"/>
      <c r="T2139" s="312"/>
      <c r="U2139" s="312"/>
      <c r="V2139" s="312"/>
      <c r="W2139" s="312"/>
      <c r="X2139" s="312"/>
      <c r="Y2139" s="312"/>
      <c r="Z2139" s="312"/>
    </row>
    <row r="2140" spans="1:26" customFormat="1">
      <c r="A2140" s="312"/>
      <c r="B2140" s="312"/>
      <c r="C2140" s="312"/>
      <c r="S2140" s="312"/>
      <c r="T2140" s="312"/>
      <c r="U2140" s="312"/>
      <c r="V2140" s="312"/>
      <c r="W2140" s="312"/>
      <c r="X2140" s="312"/>
      <c r="Y2140" s="312"/>
      <c r="Z2140" s="312"/>
    </row>
    <row r="2141" spans="1:26" customFormat="1">
      <c r="A2141" s="312"/>
      <c r="B2141" s="312"/>
      <c r="C2141" s="312"/>
      <c r="S2141" s="312"/>
      <c r="T2141" s="312"/>
      <c r="U2141" s="312"/>
      <c r="V2141" s="312"/>
      <c r="W2141" s="312"/>
      <c r="X2141" s="312"/>
      <c r="Y2141" s="312"/>
      <c r="Z2141" s="312"/>
    </row>
    <row r="2142" spans="1:26" customFormat="1">
      <c r="A2142" s="312"/>
      <c r="B2142" s="312"/>
      <c r="C2142" s="312"/>
      <c r="S2142" s="312"/>
      <c r="T2142" s="312"/>
      <c r="U2142" s="312"/>
      <c r="V2142" s="312"/>
      <c r="W2142" s="312"/>
      <c r="X2142" s="312"/>
      <c r="Y2142" s="312"/>
      <c r="Z2142" s="312"/>
    </row>
    <row r="2143" spans="1:26" customFormat="1">
      <c r="A2143" s="312"/>
      <c r="B2143" s="312"/>
      <c r="C2143" s="312"/>
      <c r="S2143" s="312"/>
      <c r="T2143" s="312"/>
      <c r="U2143" s="312"/>
      <c r="V2143" s="312"/>
      <c r="W2143" s="312"/>
      <c r="X2143" s="312"/>
      <c r="Y2143" s="312"/>
      <c r="Z2143" s="312"/>
    </row>
    <row r="2144" spans="1:26" customFormat="1">
      <c r="A2144" s="312"/>
      <c r="B2144" s="312"/>
      <c r="C2144" s="312"/>
      <c r="S2144" s="312"/>
      <c r="T2144" s="312"/>
      <c r="U2144" s="312"/>
      <c r="V2144" s="312"/>
      <c r="W2144" s="312"/>
      <c r="X2144" s="312"/>
      <c r="Y2144" s="312"/>
      <c r="Z2144" s="312"/>
    </row>
    <row r="2145" spans="1:26" customFormat="1">
      <c r="A2145" s="312"/>
      <c r="B2145" s="312"/>
      <c r="C2145" s="312"/>
      <c r="S2145" s="312"/>
      <c r="T2145" s="312"/>
      <c r="U2145" s="312"/>
      <c r="V2145" s="312"/>
      <c r="W2145" s="312"/>
      <c r="X2145" s="312"/>
      <c r="Y2145" s="312"/>
      <c r="Z2145" s="312"/>
    </row>
    <row r="2146" spans="1:26" customFormat="1">
      <c r="A2146" s="312"/>
      <c r="B2146" s="312"/>
      <c r="C2146" s="312"/>
      <c r="S2146" s="312"/>
      <c r="T2146" s="312"/>
      <c r="U2146" s="312"/>
      <c r="V2146" s="312"/>
      <c r="W2146" s="312"/>
      <c r="X2146" s="312"/>
      <c r="Y2146" s="312"/>
      <c r="Z2146" s="312"/>
    </row>
    <row r="2147" spans="1:26" customFormat="1">
      <c r="A2147" s="312"/>
      <c r="B2147" s="312"/>
      <c r="C2147" s="312"/>
      <c r="S2147" s="312"/>
      <c r="T2147" s="312"/>
      <c r="U2147" s="312"/>
      <c r="V2147" s="312"/>
      <c r="W2147" s="312"/>
      <c r="X2147" s="312"/>
      <c r="Y2147" s="312"/>
      <c r="Z2147" s="312"/>
    </row>
    <row r="2148" spans="1:26" customFormat="1">
      <c r="A2148" s="312"/>
      <c r="B2148" s="312"/>
      <c r="C2148" s="312"/>
      <c r="S2148" s="312"/>
      <c r="T2148" s="312"/>
      <c r="U2148" s="312"/>
      <c r="V2148" s="312"/>
      <c r="W2148" s="312"/>
      <c r="X2148" s="312"/>
      <c r="Y2148" s="312"/>
      <c r="Z2148" s="312"/>
    </row>
    <row r="2149" spans="1:26" customFormat="1">
      <c r="A2149" s="312"/>
      <c r="B2149" s="312"/>
      <c r="C2149" s="312"/>
      <c r="S2149" s="312"/>
      <c r="T2149" s="312"/>
      <c r="U2149" s="312"/>
      <c r="V2149" s="312"/>
      <c r="W2149" s="312"/>
      <c r="X2149" s="312"/>
      <c r="Y2149" s="312"/>
      <c r="Z2149" s="312"/>
    </row>
    <row r="2150" spans="1:26" customFormat="1">
      <c r="A2150" s="312"/>
      <c r="B2150" s="312"/>
      <c r="C2150" s="312"/>
      <c r="S2150" s="312"/>
      <c r="T2150" s="312"/>
      <c r="U2150" s="312"/>
      <c r="V2150" s="312"/>
      <c r="W2150" s="312"/>
      <c r="X2150" s="312"/>
      <c r="Y2150" s="312"/>
      <c r="Z2150" s="312"/>
    </row>
    <row r="2151" spans="1:26" customFormat="1">
      <c r="A2151" s="312"/>
      <c r="B2151" s="312"/>
      <c r="C2151" s="312"/>
      <c r="S2151" s="312"/>
      <c r="T2151" s="312"/>
      <c r="U2151" s="312"/>
      <c r="V2151" s="312"/>
      <c r="W2151" s="312"/>
      <c r="X2151" s="312"/>
      <c r="Y2151" s="312"/>
      <c r="Z2151" s="312"/>
    </row>
    <row r="2152" spans="1:26" customFormat="1">
      <c r="A2152" s="312"/>
      <c r="B2152" s="312"/>
      <c r="C2152" s="312"/>
      <c r="S2152" s="312"/>
      <c r="T2152" s="312"/>
      <c r="U2152" s="312"/>
      <c r="V2152" s="312"/>
      <c r="W2152" s="312"/>
      <c r="X2152" s="312"/>
      <c r="Y2152" s="312"/>
      <c r="Z2152" s="312"/>
    </row>
    <row r="2153" spans="1:26" customFormat="1">
      <c r="A2153" s="312"/>
      <c r="B2153" s="312"/>
      <c r="C2153" s="312"/>
      <c r="S2153" s="312"/>
      <c r="T2153" s="312"/>
      <c r="U2153" s="312"/>
      <c r="V2153" s="312"/>
      <c r="W2153" s="312"/>
      <c r="X2153" s="312"/>
      <c r="Y2153" s="312"/>
      <c r="Z2153" s="312"/>
    </row>
    <row r="2154" spans="1:26" customFormat="1">
      <c r="A2154" s="312"/>
      <c r="B2154" s="312"/>
      <c r="C2154" s="312"/>
      <c r="S2154" s="312"/>
      <c r="T2154" s="312"/>
      <c r="U2154" s="312"/>
      <c r="V2154" s="312"/>
      <c r="W2154" s="312"/>
      <c r="X2154" s="312"/>
      <c r="Y2154" s="312"/>
      <c r="Z2154" s="312"/>
    </row>
    <row r="2155" spans="1:26" customFormat="1">
      <c r="A2155" s="312"/>
      <c r="B2155" s="312"/>
      <c r="C2155" s="312"/>
      <c r="S2155" s="312"/>
      <c r="T2155" s="312"/>
      <c r="U2155" s="312"/>
      <c r="V2155" s="312"/>
      <c r="W2155" s="312"/>
      <c r="X2155" s="312"/>
      <c r="Y2155" s="312"/>
      <c r="Z2155" s="312"/>
    </row>
    <row r="2156" spans="1:26" customFormat="1">
      <c r="A2156" s="312"/>
      <c r="B2156" s="312"/>
      <c r="C2156" s="312"/>
      <c r="S2156" s="312"/>
      <c r="T2156" s="312"/>
      <c r="U2156" s="312"/>
      <c r="V2156" s="312"/>
      <c r="W2156" s="312"/>
      <c r="X2156" s="312"/>
      <c r="Y2156" s="312"/>
      <c r="Z2156" s="312"/>
    </row>
    <row r="2157" spans="1:26" customFormat="1">
      <c r="A2157" s="312"/>
      <c r="B2157" s="312"/>
      <c r="C2157" s="312"/>
      <c r="S2157" s="312"/>
      <c r="T2157" s="312"/>
      <c r="U2157" s="312"/>
      <c r="V2157" s="312"/>
      <c r="W2157" s="312"/>
      <c r="X2157" s="312"/>
      <c r="Y2157" s="312"/>
      <c r="Z2157" s="312"/>
    </row>
    <row r="2158" spans="1:26" customFormat="1">
      <c r="A2158" s="312"/>
      <c r="B2158" s="312"/>
      <c r="C2158" s="312"/>
      <c r="S2158" s="312"/>
      <c r="T2158" s="312"/>
      <c r="U2158" s="312"/>
      <c r="V2158" s="312"/>
      <c r="W2158" s="312"/>
      <c r="X2158" s="312"/>
      <c r="Y2158" s="312"/>
      <c r="Z2158" s="312"/>
    </row>
    <row r="2159" spans="1:26" customFormat="1">
      <c r="A2159" s="312"/>
      <c r="B2159" s="312"/>
      <c r="C2159" s="312"/>
      <c r="S2159" s="312"/>
      <c r="T2159" s="312"/>
      <c r="U2159" s="312"/>
      <c r="V2159" s="312"/>
      <c r="W2159" s="312"/>
      <c r="X2159" s="312"/>
      <c r="Y2159" s="312"/>
      <c r="Z2159" s="312"/>
    </row>
    <row r="2160" spans="1:26" customFormat="1">
      <c r="A2160" s="312"/>
      <c r="B2160" s="312"/>
      <c r="C2160" s="312"/>
      <c r="S2160" s="312"/>
      <c r="T2160" s="312"/>
      <c r="U2160" s="312"/>
      <c r="V2160" s="312"/>
      <c r="W2160" s="312"/>
      <c r="X2160" s="312"/>
      <c r="Y2160" s="312"/>
      <c r="Z2160" s="312"/>
    </row>
    <row r="2161" spans="1:26" customFormat="1">
      <c r="A2161" s="312"/>
      <c r="B2161" s="312"/>
      <c r="C2161" s="312"/>
      <c r="S2161" s="312"/>
      <c r="T2161" s="312"/>
      <c r="U2161" s="312"/>
      <c r="V2161" s="312"/>
      <c r="W2161" s="312"/>
      <c r="X2161" s="312"/>
      <c r="Y2161" s="312"/>
      <c r="Z2161" s="312"/>
    </row>
    <row r="2162" spans="1:26" customFormat="1">
      <c r="A2162" s="312"/>
      <c r="B2162" s="312"/>
      <c r="C2162" s="312"/>
      <c r="S2162" s="312"/>
      <c r="T2162" s="312"/>
      <c r="U2162" s="312"/>
      <c r="V2162" s="312"/>
      <c r="W2162" s="312"/>
      <c r="X2162" s="312"/>
      <c r="Y2162" s="312"/>
      <c r="Z2162" s="312"/>
    </row>
    <row r="2163" spans="1:26" customFormat="1">
      <c r="A2163" s="312"/>
      <c r="B2163" s="312"/>
      <c r="C2163" s="312"/>
      <c r="S2163" s="312"/>
      <c r="T2163" s="312"/>
      <c r="U2163" s="312"/>
      <c r="V2163" s="312"/>
      <c r="W2163" s="312"/>
      <c r="X2163" s="312"/>
      <c r="Y2163" s="312"/>
      <c r="Z2163" s="312"/>
    </row>
    <row r="2164" spans="1:26" customFormat="1">
      <c r="A2164" s="312"/>
      <c r="B2164" s="312"/>
      <c r="C2164" s="312"/>
      <c r="S2164" s="312"/>
      <c r="T2164" s="312"/>
      <c r="U2164" s="312"/>
      <c r="V2164" s="312"/>
      <c r="W2164" s="312"/>
      <c r="X2164" s="312"/>
      <c r="Y2164" s="312"/>
      <c r="Z2164" s="312"/>
    </row>
    <row r="2165" spans="1:26" customFormat="1">
      <c r="A2165" s="312"/>
      <c r="B2165" s="312"/>
      <c r="C2165" s="312"/>
      <c r="S2165" s="312"/>
      <c r="T2165" s="312"/>
      <c r="U2165" s="312"/>
      <c r="V2165" s="312"/>
      <c r="W2165" s="312"/>
      <c r="X2165" s="312"/>
      <c r="Y2165" s="312"/>
      <c r="Z2165" s="312"/>
    </row>
    <row r="2166" spans="1:26" customFormat="1">
      <c r="A2166" s="312"/>
      <c r="B2166" s="312"/>
      <c r="C2166" s="312"/>
      <c r="S2166" s="312"/>
      <c r="T2166" s="312"/>
      <c r="U2166" s="312"/>
      <c r="V2166" s="312"/>
      <c r="W2166" s="312"/>
      <c r="X2166" s="312"/>
      <c r="Y2166" s="312"/>
      <c r="Z2166" s="312"/>
    </row>
    <row r="2167" spans="1:26" customFormat="1">
      <c r="A2167" s="312"/>
      <c r="B2167" s="312"/>
      <c r="C2167" s="312"/>
      <c r="S2167" s="312"/>
      <c r="T2167" s="312"/>
      <c r="U2167" s="312"/>
      <c r="V2167" s="312"/>
      <c r="W2167" s="312"/>
      <c r="X2167" s="312"/>
      <c r="Y2167" s="312"/>
      <c r="Z2167" s="312"/>
    </row>
    <row r="2168" spans="1:26" customFormat="1">
      <c r="A2168" s="312"/>
      <c r="B2168" s="312"/>
      <c r="C2168" s="312"/>
      <c r="S2168" s="312"/>
      <c r="T2168" s="312"/>
      <c r="U2168" s="312"/>
      <c r="V2168" s="312"/>
      <c r="W2168" s="312"/>
      <c r="X2168" s="312"/>
      <c r="Y2168" s="312"/>
      <c r="Z2168" s="312"/>
    </row>
    <row r="2169" spans="1:26" customFormat="1">
      <c r="A2169" s="312"/>
      <c r="B2169" s="312"/>
      <c r="C2169" s="312"/>
      <c r="S2169" s="312"/>
      <c r="T2169" s="312"/>
      <c r="U2169" s="312"/>
      <c r="V2169" s="312"/>
      <c r="W2169" s="312"/>
      <c r="X2169" s="312"/>
      <c r="Y2169" s="312"/>
      <c r="Z2169" s="312"/>
    </row>
    <row r="2170" spans="1:26" customFormat="1">
      <c r="A2170" s="312"/>
      <c r="B2170" s="312"/>
      <c r="C2170" s="312"/>
      <c r="S2170" s="312"/>
      <c r="T2170" s="312"/>
      <c r="U2170" s="312"/>
      <c r="V2170" s="312"/>
      <c r="W2170" s="312"/>
      <c r="X2170" s="312"/>
      <c r="Y2170" s="312"/>
      <c r="Z2170" s="312"/>
    </row>
    <row r="2171" spans="1:26" customFormat="1">
      <c r="A2171" s="312"/>
      <c r="B2171" s="312"/>
      <c r="C2171" s="312"/>
      <c r="S2171" s="312"/>
      <c r="T2171" s="312"/>
      <c r="U2171" s="312"/>
      <c r="V2171" s="312"/>
      <c r="W2171" s="312"/>
      <c r="X2171" s="312"/>
      <c r="Y2171" s="312"/>
      <c r="Z2171" s="312"/>
    </row>
    <row r="2172" spans="1:26" customFormat="1">
      <c r="A2172" s="312"/>
      <c r="B2172" s="312"/>
      <c r="C2172" s="312"/>
      <c r="S2172" s="312"/>
      <c r="T2172" s="312"/>
      <c r="U2172" s="312"/>
      <c r="V2172" s="312"/>
      <c r="W2172" s="312"/>
      <c r="X2172" s="312"/>
      <c r="Y2172" s="312"/>
      <c r="Z2172" s="312"/>
    </row>
    <row r="2173" spans="1:26" customFormat="1">
      <c r="A2173" s="312"/>
      <c r="B2173" s="312"/>
      <c r="C2173" s="312"/>
      <c r="S2173" s="312"/>
      <c r="T2173" s="312"/>
      <c r="U2173" s="312"/>
      <c r="V2173" s="312"/>
      <c r="W2173" s="312"/>
      <c r="X2173" s="312"/>
      <c r="Y2173" s="312"/>
      <c r="Z2173" s="312"/>
    </row>
    <row r="2174" spans="1:26" customFormat="1">
      <c r="A2174" s="312"/>
      <c r="B2174" s="312"/>
      <c r="C2174" s="312"/>
      <c r="S2174" s="312"/>
      <c r="T2174" s="312"/>
      <c r="U2174" s="312"/>
      <c r="V2174" s="312"/>
      <c r="W2174" s="312"/>
      <c r="X2174" s="312"/>
      <c r="Y2174" s="312"/>
      <c r="Z2174" s="312"/>
    </row>
    <row r="2175" spans="1:26" customFormat="1">
      <c r="A2175" s="312"/>
      <c r="B2175" s="312"/>
      <c r="C2175" s="312"/>
      <c r="S2175" s="312"/>
      <c r="T2175" s="312"/>
      <c r="U2175" s="312"/>
      <c r="V2175" s="312"/>
      <c r="W2175" s="312"/>
      <c r="X2175" s="312"/>
      <c r="Y2175" s="312"/>
      <c r="Z2175" s="312"/>
    </row>
    <row r="2176" spans="1:26" customFormat="1">
      <c r="A2176" s="312"/>
      <c r="B2176" s="312"/>
      <c r="C2176" s="312"/>
      <c r="S2176" s="312"/>
      <c r="T2176" s="312"/>
      <c r="U2176" s="312"/>
      <c r="V2176" s="312"/>
      <c r="W2176" s="312"/>
      <c r="X2176" s="312"/>
      <c r="Y2176" s="312"/>
      <c r="Z2176" s="312"/>
    </row>
    <row r="2177" spans="1:26" customFormat="1">
      <c r="A2177" s="312"/>
      <c r="B2177" s="312"/>
      <c r="C2177" s="312"/>
      <c r="S2177" s="312"/>
      <c r="T2177" s="312"/>
      <c r="U2177" s="312"/>
      <c r="V2177" s="312"/>
      <c r="W2177" s="312"/>
      <c r="X2177" s="312"/>
      <c r="Y2177" s="312"/>
      <c r="Z2177" s="312"/>
    </row>
    <row r="2178" spans="1:26" customFormat="1">
      <c r="A2178" s="312"/>
      <c r="B2178" s="312"/>
      <c r="C2178" s="312"/>
      <c r="S2178" s="312"/>
      <c r="T2178" s="312"/>
      <c r="U2178" s="312"/>
      <c r="V2178" s="312"/>
      <c r="W2178" s="312"/>
      <c r="X2178" s="312"/>
      <c r="Y2178" s="312"/>
      <c r="Z2178" s="312"/>
    </row>
    <row r="2179" spans="1:26" customFormat="1">
      <c r="A2179" s="312"/>
      <c r="B2179" s="312"/>
      <c r="C2179" s="312"/>
      <c r="S2179" s="312"/>
      <c r="T2179" s="312"/>
      <c r="U2179" s="312"/>
      <c r="V2179" s="312"/>
      <c r="W2179" s="312"/>
      <c r="X2179" s="312"/>
      <c r="Y2179" s="312"/>
      <c r="Z2179" s="312"/>
    </row>
    <row r="2180" spans="1:26" customFormat="1">
      <c r="A2180" s="312"/>
      <c r="B2180" s="312"/>
      <c r="C2180" s="312"/>
      <c r="S2180" s="312"/>
      <c r="T2180" s="312"/>
      <c r="U2180" s="312"/>
      <c r="V2180" s="312"/>
      <c r="W2180" s="312"/>
      <c r="X2180" s="312"/>
      <c r="Y2180" s="312"/>
      <c r="Z2180" s="312"/>
    </row>
    <row r="2181" spans="1:26" customFormat="1">
      <c r="A2181" s="312"/>
      <c r="B2181" s="312"/>
      <c r="C2181" s="312"/>
      <c r="S2181" s="312"/>
      <c r="T2181" s="312"/>
      <c r="U2181" s="312"/>
      <c r="V2181" s="312"/>
      <c r="W2181" s="312"/>
      <c r="X2181" s="312"/>
      <c r="Y2181" s="312"/>
      <c r="Z2181" s="312"/>
    </row>
    <row r="2182" spans="1:26" customFormat="1">
      <c r="A2182" s="312"/>
      <c r="B2182" s="312"/>
      <c r="C2182" s="312"/>
      <c r="S2182" s="312"/>
      <c r="T2182" s="312"/>
      <c r="U2182" s="312"/>
      <c r="V2182" s="312"/>
      <c r="W2182" s="312"/>
      <c r="X2182" s="312"/>
      <c r="Y2182" s="312"/>
      <c r="Z2182" s="312"/>
    </row>
    <row r="2183" spans="1:26" customFormat="1">
      <c r="A2183" s="312"/>
      <c r="B2183" s="312"/>
      <c r="C2183" s="312"/>
      <c r="S2183" s="312"/>
      <c r="T2183" s="312"/>
      <c r="U2183" s="312"/>
      <c r="V2183" s="312"/>
      <c r="W2183" s="312"/>
      <c r="X2183" s="312"/>
      <c r="Y2183" s="312"/>
      <c r="Z2183" s="312"/>
    </row>
    <row r="2184" spans="1:26" customFormat="1">
      <c r="A2184" s="312"/>
      <c r="B2184" s="312"/>
      <c r="C2184" s="312"/>
      <c r="S2184" s="312"/>
      <c r="T2184" s="312"/>
      <c r="U2184" s="312"/>
      <c r="V2184" s="312"/>
      <c r="W2184" s="312"/>
      <c r="X2184" s="312"/>
      <c r="Y2184" s="312"/>
      <c r="Z2184" s="312"/>
    </row>
    <row r="2185" spans="1:26" customFormat="1">
      <c r="A2185" s="312"/>
      <c r="B2185" s="312"/>
      <c r="C2185" s="312"/>
      <c r="S2185" s="312"/>
      <c r="T2185" s="312"/>
      <c r="U2185" s="312"/>
      <c r="V2185" s="312"/>
      <c r="W2185" s="312"/>
      <c r="X2185" s="312"/>
      <c r="Y2185" s="312"/>
      <c r="Z2185" s="312"/>
    </row>
    <row r="2186" spans="1:26" customFormat="1">
      <c r="A2186" s="312"/>
      <c r="B2186" s="312"/>
      <c r="C2186" s="312"/>
      <c r="S2186" s="312"/>
      <c r="T2186" s="312"/>
      <c r="U2186" s="312"/>
      <c r="V2186" s="312"/>
      <c r="W2186" s="312"/>
      <c r="X2186" s="312"/>
      <c r="Y2186" s="312"/>
      <c r="Z2186" s="312"/>
    </row>
    <row r="2187" spans="1:26" customFormat="1">
      <c r="A2187" s="312"/>
      <c r="B2187" s="312"/>
      <c r="C2187" s="312"/>
      <c r="S2187" s="312"/>
      <c r="T2187" s="312"/>
      <c r="U2187" s="312"/>
      <c r="V2187" s="312"/>
      <c r="W2187" s="312"/>
      <c r="X2187" s="312"/>
      <c r="Y2187" s="312"/>
      <c r="Z2187" s="312"/>
    </row>
    <row r="2188" spans="1:26" customFormat="1">
      <c r="A2188" s="312"/>
      <c r="B2188" s="312"/>
      <c r="C2188" s="312"/>
      <c r="S2188" s="312"/>
      <c r="T2188" s="312"/>
      <c r="U2188" s="312"/>
      <c r="V2188" s="312"/>
      <c r="W2188" s="312"/>
      <c r="X2188" s="312"/>
      <c r="Y2188" s="312"/>
      <c r="Z2188" s="312"/>
    </row>
    <row r="2189" spans="1:26" customFormat="1">
      <c r="A2189" s="312"/>
      <c r="B2189" s="312"/>
      <c r="C2189" s="312"/>
      <c r="S2189" s="312"/>
      <c r="T2189" s="312"/>
      <c r="U2189" s="312"/>
      <c r="V2189" s="312"/>
      <c r="W2189" s="312"/>
      <c r="X2189" s="312"/>
      <c r="Y2189" s="312"/>
      <c r="Z2189" s="312"/>
    </row>
    <row r="2190" spans="1:26" customFormat="1">
      <c r="A2190" s="312"/>
      <c r="B2190" s="312"/>
      <c r="C2190" s="312"/>
      <c r="S2190" s="312"/>
      <c r="T2190" s="312"/>
      <c r="U2190" s="312"/>
      <c r="V2190" s="312"/>
      <c r="W2190" s="312"/>
      <c r="X2190" s="312"/>
      <c r="Y2190" s="312"/>
      <c r="Z2190" s="312"/>
    </row>
    <row r="2191" spans="1:26" customFormat="1">
      <c r="A2191" s="312"/>
      <c r="B2191" s="312"/>
      <c r="C2191" s="312"/>
      <c r="S2191" s="312"/>
      <c r="T2191" s="312"/>
      <c r="U2191" s="312"/>
      <c r="V2191" s="312"/>
      <c r="W2191" s="312"/>
      <c r="X2191" s="312"/>
      <c r="Y2191" s="312"/>
      <c r="Z2191" s="312"/>
    </row>
    <row r="2192" spans="1:26" customFormat="1">
      <c r="A2192" s="312"/>
      <c r="B2192" s="312"/>
      <c r="C2192" s="312"/>
      <c r="S2192" s="312"/>
      <c r="T2192" s="312"/>
      <c r="U2192" s="312"/>
      <c r="V2192" s="312"/>
      <c r="W2192" s="312"/>
      <c r="X2192" s="312"/>
      <c r="Y2192" s="312"/>
      <c r="Z2192" s="312"/>
    </row>
    <row r="2193" spans="1:26" customFormat="1">
      <c r="A2193" s="312"/>
      <c r="B2193" s="312"/>
      <c r="C2193" s="312"/>
      <c r="S2193" s="312"/>
      <c r="T2193" s="312"/>
      <c r="U2193" s="312"/>
      <c r="V2193" s="312"/>
      <c r="W2193" s="312"/>
      <c r="X2193" s="312"/>
      <c r="Y2193" s="312"/>
      <c r="Z2193" s="312"/>
    </row>
    <row r="2194" spans="1:26" customFormat="1">
      <c r="A2194" s="312"/>
      <c r="B2194" s="312"/>
      <c r="C2194" s="312"/>
      <c r="S2194" s="312"/>
      <c r="T2194" s="312"/>
      <c r="U2194" s="312"/>
      <c r="V2194" s="312"/>
      <c r="W2194" s="312"/>
      <c r="X2194" s="312"/>
      <c r="Y2194" s="312"/>
      <c r="Z2194" s="312"/>
    </row>
    <row r="2195" spans="1:26" customFormat="1">
      <c r="A2195" s="312"/>
      <c r="B2195" s="312"/>
      <c r="C2195" s="312"/>
      <c r="S2195" s="312"/>
      <c r="T2195" s="312"/>
      <c r="U2195" s="312"/>
      <c r="V2195" s="312"/>
      <c r="W2195" s="312"/>
      <c r="X2195" s="312"/>
      <c r="Y2195" s="312"/>
      <c r="Z2195" s="312"/>
    </row>
    <row r="2196" spans="1:26" customFormat="1">
      <c r="A2196" s="312"/>
      <c r="B2196" s="312"/>
      <c r="C2196" s="312"/>
      <c r="S2196" s="312"/>
      <c r="T2196" s="312"/>
      <c r="U2196" s="312"/>
      <c r="V2196" s="312"/>
      <c r="W2196" s="312"/>
      <c r="X2196" s="312"/>
      <c r="Y2196" s="312"/>
      <c r="Z2196" s="312"/>
    </row>
    <row r="2197" spans="1:26" customFormat="1">
      <c r="A2197" s="312"/>
      <c r="B2197" s="312"/>
      <c r="C2197" s="312"/>
      <c r="S2197" s="312"/>
      <c r="T2197" s="312"/>
      <c r="U2197" s="312"/>
      <c r="V2197" s="312"/>
      <c r="W2197" s="312"/>
      <c r="X2197" s="312"/>
      <c r="Y2197" s="312"/>
      <c r="Z2197" s="312"/>
    </row>
    <row r="2198" spans="1:26" customFormat="1">
      <c r="A2198" s="312"/>
      <c r="B2198" s="312"/>
      <c r="C2198" s="312"/>
      <c r="S2198" s="312"/>
      <c r="T2198" s="312"/>
      <c r="U2198" s="312"/>
      <c r="V2198" s="312"/>
      <c r="W2198" s="312"/>
      <c r="X2198" s="312"/>
      <c r="Y2198" s="312"/>
      <c r="Z2198" s="312"/>
    </row>
    <row r="2199" spans="1:26" customFormat="1">
      <c r="A2199" s="312"/>
      <c r="B2199" s="312"/>
      <c r="C2199" s="312"/>
      <c r="S2199" s="312"/>
      <c r="T2199" s="312"/>
      <c r="U2199" s="312"/>
      <c r="V2199" s="312"/>
      <c r="W2199" s="312"/>
      <c r="X2199" s="312"/>
      <c r="Y2199" s="312"/>
      <c r="Z2199" s="312"/>
    </row>
    <row r="2200" spans="1:26" customFormat="1">
      <c r="A2200" s="312"/>
      <c r="B2200" s="312"/>
      <c r="C2200" s="312"/>
      <c r="S2200" s="312"/>
      <c r="T2200" s="312"/>
      <c r="U2200" s="312"/>
      <c r="V2200" s="312"/>
      <c r="W2200" s="312"/>
      <c r="X2200" s="312"/>
      <c r="Y2200" s="312"/>
      <c r="Z2200" s="312"/>
    </row>
    <row r="2201" spans="1:26" customFormat="1">
      <c r="A2201" s="312"/>
      <c r="B2201" s="312"/>
      <c r="C2201" s="312"/>
      <c r="S2201" s="312"/>
      <c r="T2201" s="312"/>
      <c r="U2201" s="312"/>
      <c r="V2201" s="312"/>
      <c r="W2201" s="312"/>
      <c r="X2201" s="312"/>
      <c r="Y2201" s="312"/>
      <c r="Z2201" s="312"/>
    </row>
    <row r="2202" spans="1:26" customFormat="1">
      <c r="A2202" s="312"/>
      <c r="B2202" s="312"/>
      <c r="C2202" s="312"/>
      <c r="S2202" s="312"/>
      <c r="T2202" s="312"/>
      <c r="U2202" s="312"/>
      <c r="V2202" s="312"/>
      <c r="W2202" s="312"/>
      <c r="X2202" s="312"/>
      <c r="Y2202" s="312"/>
      <c r="Z2202" s="312"/>
    </row>
    <row r="2203" spans="1:26" customFormat="1">
      <c r="A2203" s="312"/>
      <c r="B2203" s="312"/>
      <c r="C2203" s="312"/>
      <c r="S2203" s="312"/>
      <c r="T2203" s="312"/>
      <c r="U2203" s="312"/>
      <c r="V2203" s="312"/>
      <c r="W2203" s="312"/>
      <c r="X2203" s="312"/>
      <c r="Y2203" s="312"/>
      <c r="Z2203" s="312"/>
    </row>
    <row r="2204" spans="1:26" customFormat="1">
      <c r="A2204" s="312"/>
      <c r="B2204" s="312"/>
      <c r="C2204" s="312"/>
      <c r="S2204" s="312"/>
      <c r="T2204" s="312"/>
      <c r="U2204" s="312"/>
      <c r="V2204" s="312"/>
      <c r="W2204" s="312"/>
      <c r="X2204" s="312"/>
      <c r="Y2204" s="312"/>
      <c r="Z2204" s="312"/>
    </row>
    <row r="2205" spans="1:26" customFormat="1">
      <c r="A2205" s="312"/>
      <c r="B2205" s="312"/>
      <c r="C2205" s="312"/>
      <c r="S2205" s="312"/>
      <c r="T2205" s="312"/>
      <c r="U2205" s="312"/>
      <c r="V2205" s="312"/>
      <c r="W2205" s="312"/>
      <c r="X2205" s="312"/>
      <c r="Y2205" s="312"/>
      <c r="Z2205" s="312"/>
    </row>
    <row r="2206" spans="1:26" customFormat="1">
      <c r="A2206" s="312"/>
      <c r="B2206" s="312"/>
      <c r="C2206" s="312"/>
      <c r="S2206" s="312"/>
      <c r="T2206" s="312"/>
      <c r="U2206" s="312"/>
      <c r="V2206" s="312"/>
      <c r="W2206" s="312"/>
      <c r="X2206" s="312"/>
      <c r="Y2206" s="312"/>
      <c r="Z2206" s="312"/>
    </row>
    <row r="2207" spans="1:26" customFormat="1">
      <c r="A2207" s="312"/>
      <c r="B2207" s="312"/>
      <c r="C2207" s="312"/>
      <c r="S2207" s="312"/>
      <c r="T2207" s="312"/>
      <c r="U2207" s="312"/>
      <c r="V2207" s="312"/>
      <c r="W2207" s="312"/>
      <c r="X2207" s="312"/>
      <c r="Y2207" s="312"/>
      <c r="Z2207" s="312"/>
    </row>
    <row r="2208" spans="1:26" customFormat="1">
      <c r="A2208" s="312"/>
      <c r="B2208" s="312"/>
      <c r="C2208" s="312"/>
      <c r="S2208" s="312"/>
      <c r="T2208" s="312"/>
      <c r="U2208" s="312"/>
      <c r="V2208" s="312"/>
      <c r="W2208" s="312"/>
      <c r="X2208" s="312"/>
      <c r="Y2208" s="312"/>
      <c r="Z2208" s="312"/>
    </row>
    <row r="2209" spans="1:26" customFormat="1">
      <c r="A2209" s="312"/>
      <c r="B2209" s="312"/>
      <c r="C2209" s="312"/>
      <c r="S2209" s="312"/>
      <c r="T2209" s="312"/>
      <c r="U2209" s="312"/>
      <c r="V2209" s="312"/>
      <c r="W2209" s="312"/>
      <c r="X2209" s="312"/>
      <c r="Y2209" s="312"/>
      <c r="Z2209" s="312"/>
    </row>
    <row r="2210" spans="1:26" customFormat="1">
      <c r="A2210" s="312"/>
      <c r="B2210" s="312"/>
      <c r="C2210" s="312"/>
      <c r="S2210" s="312"/>
      <c r="T2210" s="312"/>
      <c r="U2210" s="312"/>
      <c r="V2210" s="312"/>
      <c r="W2210" s="312"/>
      <c r="X2210" s="312"/>
      <c r="Y2210" s="312"/>
      <c r="Z2210" s="312"/>
    </row>
    <row r="2211" spans="1:26" customFormat="1">
      <c r="A2211" s="312"/>
      <c r="B2211" s="312"/>
      <c r="C2211" s="312"/>
      <c r="S2211" s="312"/>
      <c r="T2211" s="312"/>
      <c r="U2211" s="312"/>
      <c r="V2211" s="312"/>
      <c r="W2211" s="312"/>
      <c r="X2211" s="312"/>
      <c r="Y2211" s="312"/>
      <c r="Z2211" s="312"/>
    </row>
    <row r="2212" spans="1:26" customFormat="1">
      <c r="A2212" s="312"/>
      <c r="B2212" s="312"/>
      <c r="C2212" s="312"/>
      <c r="S2212" s="312"/>
      <c r="T2212" s="312"/>
      <c r="U2212" s="312"/>
      <c r="V2212" s="312"/>
      <c r="W2212" s="312"/>
      <c r="X2212" s="312"/>
      <c r="Y2212" s="312"/>
      <c r="Z2212" s="312"/>
    </row>
    <row r="2213" spans="1:26" customFormat="1">
      <c r="A2213" s="312"/>
      <c r="B2213" s="312"/>
      <c r="C2213" s="312"/>
      <c r="S2213" s="312"/>
      <c r="T2213" s="312"/>
      <c r="U2213" s="312"/>
      <c r="V2213" s="312"/>
      <c r="W2213" s="312"/>
      <c r="X2213" s="312"/>
      <c r="Y2213" s="312"/>
      <c r="Z2213" s="312"/>
    </row>
    <row r="2214" spans="1:26" customFormat="1">
      <c r="A2214" s="312"/>
      <c r="B2214" s="312"/>
      <c r="C2214" s="312"/>
      <c r="S2214" s="312"/>
      <c r="T2214" s="312"/>
      <c r="U2214" s="312"/>
      <c r="V2214" s="312"/>
      <c r="W2214" s="312"/>
      <c r="X2214" s="312"/>
      <c r="Y2214" s="312"/>
      <c r="Z2214" s="312"/>
    </row>
    <row r="2215" spans="1:26" customFormat="1">
      <c r="A2215" s="312"/>
      <c r="B2215" s="312"/>
      <c r="C2215" s="312"/>
      <c r="S2215" s="312"/>
      <c r="T2215" s="312"/>
      <c r="U2215" s="312"/>
      <c r="V2215" s="312"/>
      <c r="W2215" s="312"/>
      <c r="X2215" s="312"/>
      <c r="Y2215" s="312"/>
      <c r="Z2215" s="312"/>
    </row>
    <row r="2216" spans="1:26" customFormat="1">
      <c r="A2216" s="312"/>
      <c r="B2216" s="312"/>
      <c r="C2216" s="312"/>
      <c r="S2216" s="312"/>
      <c r="T2216" s="312"/>
      <c r="U2216" s="312"/>
      <c r="V2216" s="312"/>
      <c r="W2216" s="312"/>
      <c r="X2216" s="312"/>
      <c r="Y2216" s="312"/>
      <c r="Z2216" s="312"/>
    </row>
    <row r="2217" spans="1:26" customFormat="1">
      <c r="A2217" s="312"/>
      <c r="B2217" s="312"/>
      <c r="C2217" s="312"/>
      <c r="S2217" s="312"/>
      <c r="T2217" s="312"/>
      <c r="U2217" s="312"/>
      <c r="V2217" s="312"/>
      <c r="W2217" s="312"/>
      <c r="X2217" s="312"/>
      <c r="Y2217" s="312"/>
      <c r="Z2217" s="312"/>
    </row>
    <row r="2218" spans="1:26" customFormat="1">
      <c r="A2218" s="312"/>
      <c r="B2218" s="312"/>
      <c r="C2218" s="312"/>
      <c r="S2218" s="312"/>
      <c r="T2218" s="312"/>
      <c r="U2218" s="312"/>
      <c r="V2218" s="312"/>
      <c r="W2218" s="312"/>
      <c r="X2218" s="312"/>
      <c r="Y2218" s="312"/>
      <c r="Z2218" s="312"/>
    </row>
    <row r="2219" spans="1:26" customFormat="1">
      <c r="A2219" s="312"/>
      <c r="B2219" s="312"/>
      <c r="C2219" s="312"/>
      <c r="S2219" s="312"/>
      <c r="T2219" s="312"/>
      <c r="U2219" s="312"/>
      <c r="V2219" s="312"/>
      <c r="W2219" s="312"/>
      <c r="X2219" s="312"/>
      <c r="Y2219" s="312"/>
      <c r="Z2219" s="312"/>
    </row>
    <row r="2220" spans="1:26" customFormat="1">
      <c r="A2220" s="312"/>
      <c r="B2220" s="312"/>
      <c r="C2220" s="312"/>
      <c r="S2220" s="312"/>
      <c r="T2220" s="312"/>
      <c r="U2220" s="312"/>
      <c r="V2220" s="312"/>
      <c r="W2220" s="312"/>
      <c r="X2220" s="312"/>
      <c r="Y2220" s="312"/>
      <c r="Z2220" s="312"/>
    </row>
    <row r="2221" spans="1:26" customFormat="1">
      <c r="A2221" s="312"/>
      <c r="B2221" s="312"/>
      <c r="C2221" s="312"/>
      <c r="S2221" s="312"/>
      <c r="T2221" s="312"/>
      <c r="U2221" s="312"/>
      <c r="V2221" s="312"/>
      <c r="W2221" s="312"/>
      <c r="X2221" s="312"/>
      <c r="Y2221" s="312"/>
      <c r="Z2221" s="312"/>
    </row>
    <row r="2222" spans="1:26" customFormat="1">
      <c r="A2222" s="312"/>
      <c r="B2222" s="312"/>
      <c r="C2222" s="312"/>
      <c r="S2222" s="312"/>
      <c r="T2222" s="312"/>
      <c r="U2222" s="312"/>
      <c r="V2222" s="312"/>
      <c r="W2222" s="312"/>
      <c r="X2222" s="312"/>
      <c r="Y2222" s="312"/>
      <c r="Z2222" s="312"/>
    </row>
    <row r="2223" spans="1:26" customFormat="1">
      <c r="A2223" s="312"/>
      <c r="B2223" s="312"/>
      <c r="C2223" s="312"/>
      <c r="S2223" s="312"/>
      <c r="T2223" s="312"/>
      <c r="U2223" s="312"/>
      <c r="V2223" s="312"/>
      <c r="W2223" s="312"/>
      <c r="X2223" s="312"/>
      <c r="Y2223" s="312"/>
      <c r="Z2223" s="312"/>
    </row>
    <row r="2224" spans="1:26" customFormat="1">
      <c r="A2224" s="312"/>
      <c r="B2224" s="312"/>
      <c r="C2224" s="312"/>
      <c r="S2224" s="312"/>
      <c r="T2224" s="312"/>
      <c r="U2224" s="312"/>
      <c r="V2224" s="312"/>
      <c r="W2224" s="312"/>
      <c r="X2224" s="312"/>
      <c r="Y2224" s="312"/>
      <c r="Z2224" s="312"/>
    </row>
    <row r="2225" spans="1:26" customFormat="1">
      <c r="A2225" s="312"/>
      <c r="B2225" s="312"/>
      <c r="C2225" s="312"/>
      <c r="S2225" s="312"/>
      <c r="T2225" s="312"/>
      <c r="U2225" s="312"/>
      <c r="V2225" s="312"/>
      <c r="W2225" s="312"/>
      <c r="X2225" s="312"/>
      <c r="Y2225" s="312"/>
      <c r="Z2225" s="312"/>
    </row>
    <row r="2226" spans="1:26" customFormat="1">
      <c r="A2226" s="312"/>
      <c r="B2226" s="312"/>
      <c r="C2226" s="312"/>
      <c r="S2226" s="312"/>
      <c r="T2226" s="312"/>
      <c r="U2226" s="312"/>
      <c r="V2226" s="312"/>
      <c r="W2226" s="312"/>
      <c r="X2226" s="312"/>
      <c r="Y2226" s="312"/>
      <c r="Z2226" s="312"/>
    </row>
    <row r="2227" spans="1:26" customFormat="1">
      <c r="A2227" s="312"/>
      <c r="B2227" s="312"/>
      <c r="C2227" s="312"/>
      <c r="S2227" s="312"/>
      <c r="T2227" s="312"/>
      <c r="U2227" s="312"/>
      <c r="V2227" s="312"/>
      <c r="W2227" s="312"/>
      <c r="X2227" s="312"/>
      <c r="Y2227" s="312"/>
      <c r="Z2227" s="312"/>
    </row>
    <row r="2228" spans="1:26" customFormat="1">
      <c r="A2228" s="312"/>
      <c r="B2228" s="312"/>
      <c r="C2228" s="312"/>
      <c r="S2228" s="312"/>
      <c r="T2228" s="312"/>
      <c r="U2228" s="312"/>
      <c r="V2228" s="312"/>
      <c r="W2228" s="312"/>
      <c r="X2228" s="312"/>
      <c r="Y2228" s="312"/>
      <c r="Z2228" s="312"/>
    </row>
    <row r="2229" spans="1:26" customFormat="1">
      <c r="A2229" s="312"/>
      <c r="B2229" s="312"/>
      <c r="C2229" s="312"/>
      <c r="S2229" s="312"/>
      <c r="T2229" s="312"/>
      <c r="U2229" s="312"/>
      <c r="V2229" s="312"/>
      <c r="W2229" s="312"/>
      <c r="X2229" s="312"/>
      <c r="Y2229" s="312"/>
      <c r="Z2229" s="312"/>
    </row>
    <row r="2230" spans="1:26" customFormat="1">
      <c r="A2230" s="312"/>
      <c r="B2230" s="312"/>
      <c r="C2230" s="312"/>
      <c r="S2230" s="312"/>
      <c r="T2230" s="312"/>
      <c r="U2230" s="312"/>
      <c r="V2230" s="312"/>
      <c r="W2230" s="312"/>
      <c r="X2230" s="312"/>
      <c r="Y2230" s="312"/>
      <c r="Z2230" s="312"/>
    </row>
    <row r="2231" spans="1:26" customFormat="1">
      <c r="A2231" s="312"/>
      <c r="B2231" s="312"/>
      <c r="C2231" s="312"/>
      <c r="S2231" s="312"/>
      <c r="T2231" s="312"/>
      <c r="U2231" s="312"/>
      <c r="V2231" s="312"/>
      <c r="W2231" s="312"/>
      <c r="X2231" s="312"/>
      <c r="Y2231" s="312"/>
      <c r="Z2231" s="312"/>
    </row>
    <row r="2232" spans="1:26" customFormat="1">
      <c r="A2232" s="312"/>
      <c r="B2232" s="312"/>
      <c r="C2232" s="312"/>
      <c r="S2232" s="312"/>
      <c r="T2232" s="312"/>
      <c r="U2232" s="312"/>
      <c r="V2232" s="312"/>
      <c r="W2232" s="312"/>
      <c r="X2232" s="312"/>
      <c r="Y2232" s="312"/>
      <c r="Z2232" s="312"/>
    </row>
    <row r="2233" spans="1:26" customFormat="1">
      <c r="A2233" s="312"/>
      <c r="B2233" s="312"/>
      <c r="C2233" s="312"/>
      <c r="S2233" s="312"/>
      <c r="T2233" s="312"/>
      <c r="U2233" s="312"/>
      <c r="V2233" s="312"/>
      <c r="W2233" s="312"/>
      <c r="X2233" s="312"/>
      <c r="Y2233" s="312"/>
      <c r="Z2233" s="312"/>
    </row>
    <row r="2234" spans="1:26" customFormat="1">
      <c r="A2234" s="312"/>
      <c r="B2234" s="312"/>
      <c r="C2234" s="312"/>
      <c r="S2234" s="312"/>
      <c r="T2234" s="312"/>
      <c r="U2234" s="312"/>
      <c r="V2234" s="312"/>
      <c r="W2234" s="312"/>
      <c r="X2234" s="312"/>
      <c r="Y2234" s="312"/>
      <c r="Z2234" s="312"/>
    </row>
    <row r="2235" spans="1:26" customFormat="1">
      <c r="A2235" s="312"/>
      <c r="B2235" s="312"/>
      <c r="C2235" s="312"/>
      <c r="S2235" s="312"/>
      <c r="T2235" s="312"/>
      <c r="U2235" s="312"/>
      <c r="V2235" s="312"/>
      <c r="W2235" s="312"/>
      <c r="X2235" s="312"/>
      <c r="Y2235" s="312"/>
      <c r="Z2235" s="312"/>
    </row>
    <row r="2236" spans="1:26" customFormat="1">
      <c r="A2236" s="312"/>
      <c r="B2236" s="312"/>
      <c r="C2236" s="312"/>
      <c r="S2236" s="312"/>
      <c r="T2236" s="312"/>
      <c r="U2236" s="312"/>
      <c r="V2236" s="312"/>
      <c r="W2236" s="312"/>
      <c r="X2236" s="312"/>
      <c r="Y2236" s="312"/>
      <c r="Z2236" s="312"/>
    </row>
    <row r="2237" spans="1:26" customFormat="1">
      <c r="A2237" s="312"/>
      <c r="B2237" s="312"/>
      <c r="C2237" s="312"/>
      <c r="S2237" s="312"/>
      <c r="T2237" s="312"/>
      <c r="U2237" s="312"/>
      <c r="V2237" s="312"/>
      <c r="W2237" s="312"/>
      <c r="X2237" s="312"/>
      <c r="Y2237" s="312"/>
      <c r="Z2237" s="312"/>
    </row>
    <row r="2238" spans="1:26" customFormat="1">
      <c r="A2238" s="312"/>
      <c r="B2238" s="312"/>
      <c r="C2238" s="312"/>
      <c r="S2238" s="312"/>
      <c r="T2238" s="312"/>
      <c r="U2238" s="312"/>
      <c r="V2238" s="312"/>
      <c r="W2238" s="312"/>
      <c r="X2238" s="312"/>
      <c r="Y2238" s="312"/>
      <c r="Z2238" s="312"/>
    </row>
    <row r="2239" spans="1:26" customFormat="1">
      <c r="A2239" s="312"/>
      <c r="B2239" s="312"/>
      <c r="C2239" s="312"/>
      <c r="S2239" s="312"/>
      <c r="T2239" s="312"/>
      <c r="U2239" s="312"/>
      <c r="V2239" s="312"/>
      <c r="W2239" s="312"/>
      <c r="X2239" s="312"/>
      <c r="Y2239" s="312"/>
      <c r="Z2239" s="312"/>
    </row>
    <row r="2240" spans="1:26" customFormat="1">
      <c r="A2240" s="312"/>
      <c r="B2240" s="312"/>
      <c r="C2240" s="312"/>
      <c r="S2240" s="312"/>
      <c r="T2240" s="312"/>
      <c r="U2240" s="312"/>
      <c r="V2240" s="312"/>
      <c r="W2240" s="312"/>
      <c r="X2240" s="312"/>
      <c r="Y2240" s="312"/>
      <c r="Z2240" s="312"/>
    </row>
    <row r="2241" spans="1:26" customFormat="1">
      <c r="A2241" s="312"/>
      <c r="B2241" s="312"/>
      <c r="C2241" s="312"/>
      <c r="S2241" s="312"/>
      <c r="T2241" s="312"/>
      <c r="U2241" s="312"/>
      <c r="V2241" s="312"/>
      <c r="W2241" s="312"/>
      <c r="X2241" s="312"/>
      <c r="Y2241" s="312"/>
      <c r="Z2241" s="312"/>
    </row>
    <row r="2242" spans="1:26" customFormat="1">
      <c r="A2242" s="312"/>
      <c r="B2242" s="312"/>
      <c r="C2242" s="312"/>
      <c r="S2242" s="312"/>
      <c r="T2242" s="312"/>
      <c r="U2242" s="312"/>
      <c r="V2242" s="312"/>
      <c r="W2242" s="312"/>
      <c r="X2242" s="312"/>
      <c r="Y2242" s="312"/>
      <c r="Z2242" s="312"/>
    </row>
    <row r="2243" spans="1:26" customFormat="1">
      <c r="A2243" s="312"/>
      <c r="B2243" s="312"/>
      <c r="C2243" s="312"/>
      <c r="S2243" s="312"/>
      <c r="T2243" s="312"/>
      <c r="U2243" s="312"/>
      <c r="V2243" s="312"/>
      <c r="W2243" s="312"/>
      <c r="X2243" s="312"/>
      <c r="Y2243" s="312"/>
      <c r="Z2243" s="312"/>
    </row>
    <row r="2244" spans="1:26" customFormat="1">
      <c r="A2244" s="312"/>
      <c r="B2244" s="312"/>
      <c r="C2244" s="312"/>
      <c r="S2244" s="312"/>
      <c r="T2244" s="312"/>
      <c r="U2244" s="312"/>
      <c r="V2244" s="312"/>
      <c r="W2244" s="312"/>
      <c r="X2244" s="312"/>
      <c r="Y2244" s="312"/>
      <c r="Z2244" s="312"/>
    </row>
    <row r="2245" spans="1:26" customFormat="1">
      <c r="A2245" s="312"/>
      <c r="B2245" s="312"/>
      <c r="C2245" s="312"/>
      <c r="S2245" s="312"/>
      <c r="T2245" s="312"/>
      <c r="U2245" s="312"/>
      <c r="V2245" s="312"/>
      <c r="W2245" s="312"/>
      <c r="X2245" s="312"/>
      <c r="Y2245" s="312"/>
      <c r="Z2245" s="312"/>
    </row>
    <row r="2246" spans="1:26" customFormat="1">
      <c r="A2246" s="312"/>
      <c r="B2246" s="312"/>
      <c r="C2246" s="312"/>
      <c r="S2246" s="312"/>
      <c r="T2246" s="312"/>
      <c r="U2246" s="312"/>
      <c r="V2246" s="312"/>
      <c r="W2246" s="312"/>
      <c r="X2246" s="312"/>
      <c r="Y2246" s="312"/>
      <c r="Z2246" s="312"/>
    </row>
    <row r="2247" spans="1:26" customFormat="1">
      <c r="A2247" s="312"/>
      <c r="B2247" s="312"/>
      <c r="C2247" s="312"/>
      <c r="S2247" s="312"/>
      <c r="T2247" s="312"/>
      <c r="U2247" s="312"/>
      <c r="V2247" s="312"/>
      <c r="W2247" s="312"/>
      <c r="X2247" s="312"/>
      <c r="Y2247" s="312"/>
      <c r="Z2247" s="312"/>
    </row>
    <row r="2248" spans="1:26" customFormat="1">
      <c r="A2248" s="312"/>
      <c r="B2248" s="312"/>
      <c r="C2248" s="312"/>
      <c r="S2248" s="312"/>
      <c r="T2248" s="312"/>
      <c r="U2248" s="312"/>
      <c r="V2248" s="312"/>
      <c r="W2248" s="312"/>
      <c r="X2248" s="312"/>
      <c r="Y2248" s="312"/>
      <c r="Z2248" s="312"/>
    </row>
    <row r="2249" spans="1:26" customFormat="1">
      <c r="A2249" s="312"/>
      <c r="B2249" s="312"/>
      <c r="C2249" s="312"/>
      <c r="S2249" s="312"/>
      <c r="T2249" s="312"/>
      <c r="U2249" s="312"/>
      <c r="V2249" s="312"/>
      <c r="W2249" s="312"/>
      <c r="X2249" s="312"/>
      <c r="Y2249" s="312"/>
      <c r="Z2249" s="312"/>
    </row>
    <row r="2250" spans="1:26" customFormat="1">
      <c r="A2250" s="312"/>
      <c r="B2250" s="312"/>
      <c r="C2250" s="312"/>
      <c r="S2250" s="312"/>
      <c r="T2250" s="312"/>
      <c r="U2250" s="312"/>
      <c r="V2250" s="312"/>
      <c r="W2250" s="312"/>
      <c r="X2250" s="312"/>
      <c r="Y2250" s="312"/>
      <c r="Z2250" s="312"/>
    </row>
    <row r="2251" spans="1:26" customFormat="1">
      <c r="A2251" s="312"/>
      <c r="B2251" s="312"/>
      <c r="C2251" s="312"/>
      <c r="S2251" s="312"/>
      <c r="T2251" s="312"/>
      <c r="U2251" s="312"/>
      <c r="V2251" s="312"/>
      <c r="W2251" s="312"/>
      <c r="X2251" s="312"/>
      <c r="Y2251" s="312"/>
      <c r="Z2251" s="312"/>
    </row>
    <row r="2252" spans="1:26" customFormat="1">
      <c r="A2252" s="312"/>
      <c r="B2252" s="312"/>
      <c r="C2252" s="312"/>
      <c r="S2252" s="312"/>
      <c r="T2252" s="312"/>
      <c r="U2252" s="312"/>
      <c r="V2252" s="312"/>
      <c r="W2252" s="312"/>
      <c r="X2252" s="312"/>
      <c r="Y2252" s="312"/>
      <c r="Z2252" s="312"/>
    </row>
    <row r="2253" spans="1:26" customFormat="1">
      <c r="A2253" s="312"/>
      <c r="B2253" s="312"/>
      <c r="C2253" s="312"/>
      <c r="S2253" s="312"/>
      <c r="T2253" s="312"/>
      <c r="U2253" s="312"/>
      <c r="V2253" s="312"/>
      <c r="W2253" s="312"/>
      <c r="X2253" s="312"/>
      <c r="Y2253" s="312"/>
      <c r="Z2253" s="312"/>
    </row>
    <row r="2254" spans="1:26" customFormat="1">
      <c r="A2254" s="312"/>
      <c r="B2254" s="312"/>
      <c r="C2254" s="312"/>
      <c r="S2254" s="312"/>
      <c r="T2254" s="312"/>
      <c r="U2254" s="312"/>
      <c r="V2254" s="312"/>
      <c r="W2254" s="312"/>
      <c r="X2254" s="312"/>
      <c r="Y2254" s="312"/>
      <c r="Z2254" s="312"/>
    </row>
    <row r="2255" spans="1:26" customFormat="1">
      <c r="A2255" s="312"/>
      <c r="B2255" s="312"/>
      <c r="C2255" s="312"/>
      <c r="S2255" s="312"/>
      <c r="T2255" s="312"/>
      <c r="U2255" s="312"/>
      <c r="V2255" s="312"/>
      <c r="W2255" s="312"/>
      <c r="X2255" s="312"/>
      <c r="Y2255" s="312"/>
      <c r="Z2255" s="312"/>
    </row>
    <row r="2256" spans="1:26" customFormat="1">
      <c r="A2256" s="312"/>
      <c r="B2256" s="312"/>
      <c r="C2256" s="312"/>
      <c r="S2256" s="312"/>
      <c r="T2256" s="312"/>
      <c r="U2256" s="312"/>
      <c r="V2256" s="312"/>
      <c r="W2256" s="312"/>
      <c r="X2256" s="312"/>
      <c r="Y2256" s="312"/>
      <c r="Z2256" s="312"/>
    </row>
    <row r="2257" spans="1:26" customFormat="1">
      <c r="A2257" s="312"/>
      <c r="B2257" s="312"/>
      <c r="C2257" s="312"/>
      <c r="S2257" s="312"/>
      <c r="T2257" s="312"/>
      <c r="U2257" s="312"/>
      <c r="V2257" s="312"/>
      <c r="W2257" s="312"/>
      <c r="X2257" s="312"/>
      <c r="Y2257" s="312"/>
      <c r="Z2257" s="312"/>
    </row>
    <row r="2258" spans="1:26" customFormat="1">
      <c r="A2258" s="312"/>
      <c r="B2258" s="312"/>
      <c r="C2258" s="312"/>
      <c r="S2258" s="312"/>
      <c r="T2258" s="312"/>
      <c r="U2258" s="312"/>
      <c r="V2258" s="312"/>
      <c r="W2258" s="312"/>
      <c r="X2258" s="312"/>
      <c r="Y2258" s="312"/>
      <c r="Z2258" s="312"/>
    </row>
    <row r="2259" spans="1:26" customFormat="1">
      <c r="A2259" s="312"/>
      <c r="B2259" s="312"/>
      <c r="C2259" s="312"/>
      <c r="S2259" s="312"/>
      <c r="T2259" s="312"/>
      <c r="U2259" s="312"/>
      <c r="V2259" s="312"/>
      <c r="W2259" s="312"/>
      <c r="X2259" s="312"/>
      <c r="Y2259" s="312"/>
      <c r="Z2259" s="312"/>
    </row>
    <row r="2260" spans="1:26" customFormat="1">
      <c r="A2260" s="312"/>
      <c r="B2260" s="312"/>
      <c r="C2260" s="312"/>
      <c r="S2260" s="312"/>
      <c r="T2260" s="312"/>
      <c r="U2260" s="312"/>
      <c r="V2260" s="312"/>
      <c r="W2260" s="312"/>
      <c r="X2260" s="312"/>
      <c r="Y2260" s="312"/>
      <c r="Z2260" s="312"/>
    </row>
    <row r="2261" spans="1:26" customFormat="1">
      <c r="A2261" s="312"/>
      <c r="B2261" s="312"/>
      <c r="C2261" s="312"/>
      <c r="S2261" s="312"/>
      <c r="T2261" s="312"/>
      <c r="U2261" s="312"/>
      <c r="V2261" s="312"/>
      <c r="W2261" s="312"/>
      <c r="X2261" s="312"/>
      <c r="Y2261" s="312"/>
      <c r="Z2261" s="312"/>
    </row>
    <row r="2262" spans="1:26" customFormat="1">
      <c r="A2262" s="312"/>
      <c r="B2262" s="312"/>
      <c r="C2262" s="312"/>
      <c r="S2262" s="312"/>
      <c r="T2262" s="312"/>
      <c r="U2262" s="312"/>
      <c r="V2262" s="312"/>
      <c r="W2262" s="312"/>
      <c r="X2262" s="312"/>
      <c r="Y2262" s="312"/>
      <c r="Z2262" s="312"/>
    </row>
    <row r="2263" spans="1:26" customFormat="1">
      <c r="A2263" s="312"/>
      <c r="B2263" s="312"/>
      <c r="C2263" s="312"/>
      <c r="S2263" s="312"/>
      <c r="T2263" s="312"/>
      <c r="U2263" s="312"/>
      <c r="V2263" s="312"/>
      <c r="W2263" s="312"/>
      <c r="X2263" s="312"/>
      <c r="Y2263" s="312"/>
      <c r="Z2263" s="312"/>
    </row>
    <row r="2264" spans="1:26" customFormat="1">
      <c r="A2264" s="312"/>
      <c r="B2264" s="312"/>
      <c r="C2264" s="312"/>
      <c r="S2264" s="312"/>
      <c r="T2264" s="312"/>
      <c r="U2264" s="312"/>
      <c r="V2264" s="312"/>
      <c r="W2264" s="312"/>
      <c r="X2264" s="312"/>
      <c r="Y2264" s="312"/>
      <c r="Z2264" s="312"/>
    </row>
    <row r="2265" spans="1:26" customFormat="1">
      <c r="A2265" s="312"/>
      <c r="B2265" s="312"/>
      <c r="C2265" s="312"/>
      <c r="S2265" s="312"/>
      <c r="T2265" s="312"/>
      <c r="U2265" s="312"/>
      <c r="V2265" s="312"/>
      <c r="W2265" s="312"/>
      <c r="X2265" s="312"/>
      <c r="Y2265" s="312"/>
      <c r="Z2265" s="312"/>
    </row>
    <row r="2266" spans="1:26" customFormat="1">
      <c r="A2266" s="312"/>
      <c r="B2266" s="312"/>
      <c r="C2266" s="312"/>
      <c r="S2266" s="312"/>
      <c r="T2266" s="312"/>
      <c r="U2266" s="312"/>
      <c r="V2266" s="312"/>
      <c r="W2266" s="312"/>
      <c r="X2266" s="312"/>
      <c r="Y2266" s="312"/>
      <c r="Z2266" s="312"/>
    </row>
    <row r="2267" spans="1:26" customFormat="1">
      <c r="A2267" s="312"/>
      <c r="B2267" s="312"/>
      <c r="C2267" s="312"/>
      <c r="S2267" s="312"/>
      <c r="T2267" s="312"/>
      <c r="U2267" s="312"/>
      <c r="V2267" s="312"/>
      <c r="W2267" s="312"/>
      <c r="X2267" s="312"/>
      <c r="Y2267" s="312"/>
      <c r="Z2267" s="312"/>
    </row>
    <row r="2268" spans="1:26" customFormat="1">
      <c r="A2268" s="312"/>
      <c r="B2268" s="312"/>
      <c r="C2268" s="312"/>
      <c r="S2268" s="312"/>
      <c r="T2268" s="312"/>
      <c r="U2268" s="312"/>
      <c r="V2268" s="312"/>
      <c r="W2268" s="312"/>
      <c r="X2268" s="312"/>
      <c r="Y2268" s="312"/>
      <c r="Z2268" s="312"/>
    </row>
    <row r="2269" spans="1:26" customFormat="1">
      <c r="A2269" s="312"/>
      <c r="B2269" s="312"/>
      <c r="C2269" s="312"/>
      <c r="S2269" s="312"/>
      <c r="T2269" s="312"/>
      <c r="U2269" s="312"/>
      <c r="V2269" s="312"/>
      <c r="W2269" s="312"/>
      <c r="X2269" s="312"/>
      <c r="Y2269" s="312"/>
      <c r="Z2269" s="312"/>
    </row>
    <row r="2270" spans="1:26" customFormat="1">
      <c r="A2270" s="312"/>
      <c r="B2270" s="312"/>
      <c r="C2270" s="312"/>
      <c r="S2270" s="312"/>
      <c r="T2270" s="312"/>
      <c r="U2270" s="312"/>
      <c r="V2270" s="312"/>
      <c r="W2270" s="312"/>
      <c r="X2270" s="312"/>
      <c r="Y2270" s="312"/>
      <c r="Z2270" s="312"/>
    </row>
    <row r="2271" spans="1:26" customFormat="1">
      <c r="A2271" s="312"/>
      <c r="B2271" s="312"/>
      <c r="C2271" s="312"/>
      <c r="S2271" s="312"/>
      <c r="T2271" s="312"/>
      <c r="U2271" s="312"/>
      <c r="V2271" s="312"/>
      <c r="W2271" s="312"/>
      <c r="X2271" s="312"/>
      <c r="Y2271" s="312"/>
      <c r="Z2271" s="312"/>
    </row>
    <row r="2272" spans="1:26" customFormat="1">
      <c r="A2272" s="312"/>
      <c r="B2272" s="312"/>
      <c r="C2272" s="312"/>
      <c r="S2272" s="312"/>
      <c r="T2272" s="312"/>
      <c r="U2272" s="312"/>
      <c r="V2272" s="312"/>
      <c r="W2272" s="312"/>
      <c r="X2272" s="312"/>
      <c r="Y2272" s="312"/>
      <c r="Z2272" s="312"/>
    </row>
    <row r="2273" spans="1:26" customFormat="1">
      <c r="A2273" s="312"/>
      <c r="B2273" s="312"/>
      <c r="C2273" s="312"/>
      <c r="S2273" s="312"/>
      <c r="T2273" s="312"/>
      <c r="U2273" s="312"/>
      <c r="V2273" s="312"/>
      <c r="W2273" s="312"/>
      <c r="X2273" s="312"/>
      <c r="Y2273" s="312"/>
      <c r="Z2273" s="312"/>
    </row>
    <row r="2274" spans="1:26" customFormat="1">
      <c r="A2274" s="312"/>
      <c r="B2274" s="312"/>
      <c r="C2274" s="312"/>
      <c r="S2274" s="312"/>
      <c r="T2274" s="312"/>
      <c r="U2274" s="312"/>
      <c r="V2274" s="312"/>
      <c r="W2274" s="312"/>
      <c r="X2274" s="312"/>
      <c r="Y2274" s="312"/>
      <c r="Z2274" s="312"/>
    </row>
    <row r="2275" spans="1:26" customFormat="1">
      <c r="A2275" s="312"/>
      <c r="B2275" s="312"/>
      <c r="C2275" s="312"/>
      <c r="S2275" s="312"/>
      <c r="T2275" s="312"/>
      <c r="U2275" s="312"/>
      <c r="V2275" s="312"/>
      <c r="W2275" s="312"/>
      <c r="X2275" s="312"/>
      <c r="Y2275" s="312"/>
      <c r="Z2275" s="312"/>
    </row>
    <row r="2276" spans="1:26" customFormat="1">
      <c r="A2276" s="312"/>
      <c r="B2276" s="312"/>
      <c r="C2276" s="312"/>
      <c r="S2276" s="312"/>
      <c r="T2276" s="312"/>
      <c r="U2276" s="312"/>
      <c r="V2276" s="312"/>
      <c r="W2276" s="312"/>
      <c r="X2276" s="312"/>
      <c r="Y2276" s="312"/>
      <c r="Z2276" s="312"/>
    </row>
    <row r="2277" spans="1:26" customFormat="1">
      <c r="A2277" s="312"/>
      <c r="B2277" s="312"/>
      <c r="C2277" s="312"/>
      <c r="S2277" s="312"/>
      <c r="T2277" s="312"/>
      <c r="U2277" s="312"/>
      <c r="V2277" s="312"/>
      <c r="W2277" s="312"/>
      <c r="X2277" s="312"/>
      <c r="Y2277" s="312"/>
      <c r="Z2277" s="312"/>
    </row>
    <row r="2278" spans="1:26" customFormat="1">
      <c r="A2278" s="312"/>
      <c r="B2278" s="312"/>
      <c r="C2278" s="312"/>
      <c r="S2278" s="312"/>
      <c r="T2278" s="312"/>
      <c r="U2278" s="312"/>
      <c r="V2278" s="312"/>
      <c r="W2278" s="312"/>
      <c r="X2278" s="312"/>
      <c r="Y2278" s="312"/>
      <c r="Z2278" s="312"/>
    </row>
    <row r="2279" spans="1:26" customFormat="1">
      <c r="A2279" s="312"/>
      <c r="B2279" s="312"/>
      <c r="C2279" s="312"/>
      <c r="S2279" s="312"/>
      <c r="T2279" s="312"/>
      <c r="U2279" s="312"/>
      <c r="V2279" s="312"/>
      <c r="W2279" s="312"/>
      <c r="X2279" s="312"/>
      <c r="Y2279" s="312"/>
      <c r="Z2279" s="312"/>
    </row>
    <row r="2280" spans="1:26" customFormat="1">
      <c r="A2280" s="312"/>
      <c r="B2280" s="312"/>
      <c r="C2280" s="312"/>
      <c r="S2280" s="312"/>
      <c r="T2280" s="312"/>
      <c r="U2280" s="312"/>
      <c r="V2280" s="312"/>
      <c r="W2280" s="312"/>
      <c r="X2280" s="312"/>
      <c r="Y2280" s="312"/>
      <c r="Z2280" s="312"/>
    </row>
    <row r="2281" spans="1:26" customFormat="1">
      <c r="A2281" s="312"/>
      <c r="B2281" s="312"/>
      <c r="C2281" s="312"/>
      <c r="S2281" s="312"/>
      <c r="T2281" s="312"/>
      <c r="U2281" s="312"/>
      <c r="V2281" s="312"/>
      <c r="W2281" s="312"/>
      <c r="X2281" s="312"/>
      <c r="Y2281" s="312"/>
      <c r="Z2281" s="312"/>
    </row>
    <row r="2282" spans="1:26" customFormat="1">
      <c r="A2282" s="312"/>
      <c r="B2282" s="312"/>
      <c r="C2282" s="312"/>
      <c r="S2282" s="312"/>
      <c r="T2282" s="312"/>
      <c r="U2282" s="312"/>
      <c r="V2282" s="312"/>
      <c r="W2282" s="312"/>
      <c r="X2282" s="312"/>
      <c r="Y2282" s="312"/>
      <c r="Z2282" s="312"/>
    </row>
    <row r="2283" spans="1:26" customFormat="1">
      <c r="A2283" s="312"/>
      <c r="B2283" s="312"/>
      <c r="C2283" s="312"/>
      <c r="S2283" s="312"/>
      <c r="T2283" s="312"/>
      <c r="U2283" s="312"/>
      <c r="V2283" s="312"/>
      <c r="W2283" s="312"/>
      <c r="X2283" s="312"/>
      <c r="Y2283" s="312"/>
      <c r="Z2283" s="312"/>
    </row>
    <row r="2284" spans="1:26" customFormat="1">
      <c r="A2284" s="312"/>
      <c r="B2284" s="312"/>
      <c r="C2284" s="312"/>
      <c r="S2284" s="312"/>
      <c r="T2284" s="312"/>
      <c r="U2284" s="312"/>
      <c r="V2284" s="312"/>
      <c r="W2284" s="312"/>
      <c r="X2284" s="312"/>
      <c r="Y2284" s="312"/>
      <c r="Z2284" s="312"/>
    </row>
    <row r="2285" spans="1:26" customFormat="1">
      <c r="A2285" s="312"/>
      <c r="B2285" s="312"/>
      <c r="C2285" s="312"/>
      <c r="S2285" s="312"/>
      <c r="T2285" s="312"/>
      <c r="U2285" s="312"/>
      <c r="V2285" s="312"/>
      <c r="W2285" s="312"/>
      <c r="X2285" s="312"/>
      <c r="Y2285" s="312"/>
      <c r="Z2285" s="312"/>
    </row>
    <row r="2286" spans="1:26" customFormat="1">
      <c r="A2286" s="312"/>
      <c r="B2286" s="312"/>
      <c r="C2286" s="312"/>
      <c r="S2286" s="312"/>
      <c r="T2286" s="312"/>
      <c r="U2286" s="312"/>
      <c r="V2286" s="312"/>
      <c r="W2286" s="312"/>
      <c r="X2286" s="312"/>
      <c r="Y2286" s="312"/>
      <c r="Z2286" s="312"/>
    </row>
    <row r="2287" spans="1:26" customFormat="1">
      <c r="A2287" s="312"/>
      <c r="B2287" s="312"/>
      <c r="C2287" s="312"/>
      <c r="S2287" s="312"/>
      <c r="T2287" s="312"/>
      <c r="U2287" s="312"/>
      <c r="V2287" s="312"/>
      <c r="W2287" s="312"/>
      <c r="X2287" s="312"/>
      <c r="Y2287" s="312"/>
      <c r="Z2287" s="312"/>
    </row>
    <row r="2288" spans="1:26" customFormat="1">
      <c r="A2288" s="312"/>
      <c r="B2288" s="312"/>
      <c r="C2288" s="312"/>
      <c r="S2288" s="312"/>
      <c r="T2288" s="312"/>
      <c r="U2288" s="312"/>
      <c r="V2288" s="312"/>
      <c r="W2288" s="312"/>
      <c r="X2288" s="312"/>
      <c r="Y2288" s="312"/>
      <c r="Z2288" s="312"/>
    </row>
    <row r="2289" spans="1:26" customFormat="1">
      <c r="A2289" s="312"/>
      <c r="B2289" s="312"/>
      <c r="C2289" s="312"/>
      <c r="S2289" s="312"/>
      <c r="T2289" s="312"/>
      <c r="U2289" s="312"/>
      <c r="V2289" s="312"/>
      <c r="W2289" s="312"/>
      <c r="X2289" s="312"/>
      <c r="Y2289" s="312"/>
      <c r="Z2289" s="312"/>
    </row>
    <row r="2290" spans="1:26" customFormat="1">
      <c r="A2290" s="312"/>
      <c r="B2290" s="312"/>
      <c r="C2290" s="312"/>
      <c r="S2290" s="312"/>
      <c r="T2290" s="312"/>
      <c r="U2290" s="312"/>
      <c r="V2290" s="312"/>
      <c r="W2290" s="312"/>
      <c r="X2290" s="312"/>
      <c r="Y2290" s="312"/>
      <c r="Z2290" s="312"/>
    </row>
    <row r="2291" spans="1:26" customFormat="1">
      <c r="A2291" s="312"/>
      <c r="B2291" s="312"/>
      <c r="C2291" s="312"/>
      <c r="S2291" s="312"/>
      <c r="T2291" s="312"/>
      <c r="U2291" s="312"/>
      <c r="V2291" s="312"/>
      <c r="W2291" s="312"/>
      <c r="X2291" s="312"/>
      <c r="Y2291" s="312"/>
      <c r="Z2291" s="312"/>
    </row>
    <row r="2292" spans="1:26" customFormat="1">
      <c r="A2292" s="312"/>
      <c r="B2292" s="312"/>
      <c r="C2292" s="312"/>
      <c r="S2292" s="312"/>
      <c r="T2292" s="312"/>
      <c r="U2292" s="312"/>
      <c r="V2292" s="312"/>
      <c r="W2292" s="312"/>
      <c r="X2292" s="312"/>
      <c r="Y2292" s="312"/>
      <c r="Z2292" s="312"/>
    </row>
    <row r="2293" spans="1:26" customFormat="1">
      <c r="A2293" s="312"/>
      <c r="B2293" s="312"/>
      <c r="C2293" s="312"/>
      <c r="S2293" s="312"/>
      <c r="T2293" s="312"/>
      <c r="U2293" s="312"/>
      <c r="V2293" s="312"/>
      <c r="W2293" s="312"/>
      <c r="X2293" s="312"/>
      <c r="Y2293" s="312"/>
      <c r="Z2293" s="312"/>
    </row>
    <row r="2294" spans="1:26" customFormat="1">
      <c r="A2294" s="312"/>
      <c r="B2294" s="312"/>
      <c r="C2294" s="312"/>
      <c r="S2294" s="312"/>
      <c r="T2294" s="312"/>
      <c r="U2294" s="312"/>
      <c r="V2294" s="312"/>
      <c r="W2294" s="312"/>
      <c r="X2294" s="312"/>
      <c r="Y2294" s="312"/>
      <c r="Z2294" s="312"/>
    </row>
    <row r="2295" spans="1:26" customFormat="1">
      <c r="A2295" s="312"/>
      <c r="B2295" s="312"/>
      <c r="C2295" s="312"/>
      <c r="S2295" s="312"/>
      <c r="T2295" s="312"/>
      <c r="U2295" s="312"/>
      <c r="V2295" s="312"/>
      <c r="W2295" s="312"/>
      <c r="X2295" s="312"/>
      <c r="Y2295" s="312"/>
      <c r="Z2295" s="312"/>
    </row>
    <row r="2296" spans="1:26" customFormat="1">
      <c r="A2296" s="312"/>
      <c r="B2296" s="312"/>
      <c r="C2296" s="312"/>
      <c r="S2296" s="312"/>
      <c r="T2296" s="312"/>
      <c r="U2296" s="312"/>
      <c r="V2296" s="312"/>
      <c r="W2296" s="312"/>
      <c r="X2296" s="312"/>
      <c r="Y2296" s="312"/>
      <c r="Z2296" s="312"/>
    </row>
    <row r="2297" spans="1:26" customFormat="1">
      <c r="A2297" s="312"/>
      <c r="B2297" s="312"/>
      <c r="C2297" s="312"/>
      <c r="S2297" s="312"/>
      <c r="T2297" s="312"/>
      <c r="U2297" s="312"/>
      <c r="V2297" s="312"/>
      <c r="W2297" s="312"/>
      <c r="X2297" s="312"/>
      <c r="Y2297" s="312"/>
      <c r="Z2297" s="312"/>
    </row>
    <row r="2298" spans="1:26" customFormat="1">
      <c r="A2298" s="312"/>
      <c r="B2298" s="312"/>
      <c r="C2298" s="312"/>
      <c r="S2298" s="312"/>
      <c r="T2298" s="312"/>
      <c r="U2298" s="312"/>
      <c r="V2298" s="312"/>
      <c r="W2298" s="312"/>
      <c r="X2298" s="312"/>
      <c r="Y2298" s="312"/>
      <c r="Z2298" s="312"/>
    </row>
    <row r="2299" spans="1:26" customFormat="1">
      <c r="A2299" s="312"/>
      <c r="B2299" s="312"/>
      <c r="C2299" s="312"/>
      <c r="S2299" s="312"/>
      <c r="T2299" s="312"/>
      <c r="U2299" s="312"/>
      <c r="V2299" s="312"/>
      <c r="W2299" s="312"/>
      <c r="X2299" s="312"/>
      <c r="Y2299" s="312"/>
      <c r="Z2299" s="312"/>
    </row>
    <row r="2300" spans="1:26" customFormat="1">
      <c r="A2300" s="312"/>
      <c r="B2300" s="312"/>
      <c r="C2300" s="312"/>
      <c r="S2300" s="312"/>
      <c r="T2300" s="312"/>
      <c r="U2300" s="312"/>
      <c r="V2300" s="312"/>
      <c r="W2300" s="312"/>
      <c r="X2300" s="312"/>
      <c r="Y2300" s="312"/>
      <c r="Z2300" s="312"/>
    </row>
    <row r="2301" spans="1:26" customFormat="1">
      <c r="A2301" s="312"/>
      <c r="B2301" s="312"/>
      <c r="C2301" s="312"/>
      <c r="S2301" s="312"/>
      <c r="T2301" s="312"/>
      <c r="U2301" s="312"/>
      <c r="V2301" s="312"/>
      <c r="W2301" s="312"/>
      <c r="X2301" s="312"/>
      <c r="Y2301" s="312"/>
      <c r="Z2301" s="312"/>
    </row>
    <row r="2302" spans="1:26" customFormat="1">
      <c r="A2302" s="312"/>
      <c r="B2302" s="312"/>
      <c r="C2302" s="312"/>
      <c r="S2302" s="312"/>
      <c r="T2302" s="312"/>
      <c r="U2302" s="312"/>
      <c r="V2302" s="312"/>
      <c r="W2302" s="312"/>
      <c r="X2302" s="312"/>
      <c r="Y2302" s="312"/>
      <c r="Z2302" s="312"/>
    </row>
    <row r="2303" spans="1:26" customFormat="1">
      <c r="A2303" s="312"/>
      <c r="B2303" s="312"/>
      <c r="C2303" s="312"/>
      <c r="S2303" s="312"/>
      <c r="T2303" s="312"/>
      <c r="U2303" s="312"/>
      <c r="V2303" s="312"/>
      <c r="W2303" s="312"/>
      <c r="X2303" s="312"/>
      <c r="Y2303" s="312"/>
      <c r="Z2303" s="312"/>
    </row>
    <row r="2304" spans="1:26" customFormat="1">
      <c r="A2304" s="312"/>
      <c r="B2304" s="312"/>
      <c r="C2304" s="312"/>
      <c r="S2304" s="312"/>
      <c r="T2304" s="312"/>
      <c r="U2304" s="312"/>
      <c r="V2304" s="312"/>
      <c r="W2304" s="312"/>
      <c r="X2304" s="312"/>
      <c r="Y2304" s="312"/>
      <c r="Z2304" s="312"/>
    </row>
    <row r="2305" spans="1:26" customFormat="1">
      <c r="A2305" s="312"/>
      <c r="B2305" s="312"/>
      <c r="C2305" s="312"/>
      <c r="S2305" s="312"/>
      <c r="T2305" s="312"/>
      <c r="U2305" s="312"/>
      <c r="V2305" s="312"/>
      <c r="W2305" s="312"/>
      <c r="X2305" s="312"/>
      <c r="Y2305" s="312"/>
      <c r="Z2305" s="312"/>
    </row>
    <row r="2306" spans="1:26" customFormat="1">
      <c r="A2306" s="312"/>
      <c r="B2306" s="312"/>
      <c r="C2306" s="312"/>
      <c r="S2306" s="312"/>
      <c r="T2306" s="312"/>
      <c r="U2306" s="312"/>
      <c r="V2306" s="312"/>
      <c r="W2306" s="312"/>
      <c r="X2306" s="312"/>
      <c r="Y2306" s="312"/>
      <c r="Z2306" s="312"/>
    </row>
    <row r="2307" spans="1:26" customFormat="1">
      <c r="A2307" s="312"/>
      <c r="B2307" s="312"/>
      <c r="C2307" s="312"/>
      <c r="S2307" s="312"/>
      <c r="T2307" s="312"/>
      <c r="U2307" s="312"/>
      <c r="V2307" s="312"/>
      <c r="W2307" s="312"/>
      <c r="X2307" s="312"/>
      <c r="Y2307" s="312"/>
      <c r="Z2307" s="312"/>
    </row>
    <row r="2308" spans="1:26" customFormat="1">
      <c r="A2308" s="312"/>
      <c r="B2308" s="312"/>
      <c r="C2308" s="312"/>
      <c r="S2308" s="312"/>
      <c r="T2308" s="312"/>
      <c r="U2308" s="312"/>
      <c r="V2308" s="312"/>
      <c r="W2308" s="312"/>
      <c r="X2308" s="312"/>
      <c r="Y2308" s="312"/>
      <c r="Z2308" s="312"/>
    </row>
    <row r="2309" spans="1:26" customFormat="1">
      <c r="A2309" s="312"/>
      <c r="B2309" s="312"/>
      <c r="C2309" s="312"/>
      <c r="S2309" s="312"/>
      <c r="T2309" s="312"/>
      <c r="U2309" s="312"/>
      <c r="V2309" s="312"/>
      <c r="W2309" s="312"/>
      <c r="X2309" s="312"/>
      <c r="Y2309" s="312"/>
      <c r="Z2309" s="312"/>
    </row>
    <row r="2310" spans="1:26" customFormat="1">
      <c r="A2310" s="312"/>
      <c r="B2310" s="312"/>
      <c r="C2310" s="312"/>
      <c r="S2310" s="312"/>
      <c r="T2310" s="312"/>
      <c r="U2310" s="312"/>
      <c r="V2310" s="312"/>
      <c r="W2310" s="312"/>
      <c r="X2310" s="312"/>
      <c r="Y2310" s="312"/>
      <c r="Z2310" s="312"/>
    </row>
    <row r="2311" spans="1:26" customFormat="1">
      <c r="A2311" s="312"/>
      <c r="B2311" s="312"/>
      <c r="C2311" s="312"/>
      <c r="S2311" s="312"/>
      <c r="T2311" s="312"/>
      <c r="U2311" s="312"/>
      <c r="V2311" s="312"/>
      <c r="W2311" s="312"/>
      <c r="X2311" s="312"/>
      <c r="Y2311" s="312"/>
      <c r="Z2311" s="312"/>
    </row>
    <row r="2312" spans="1:26" customFormat="1">
      <c r="A2312" s="312"/>
      <c r="B2312" s="312"/>
      <c r="C2312" s="312"/>
      <c r="S2312" s="312"/>
      <c r="T2312" s="312"/>
      <c r="U2312" s="312"/>
      <c r="V2312" s="312"/>
      <c r="W2312" s="312"/>
      <c r="X2312" s="312"/>
      <c r="Y2312" s="312"/>
      <c r="Z2312" s="312"/>
    </row>
    <row r="2313" spans="1:26" customFormat="1">
      <c r="A2313" s="312"/>
      <c r="B2313" s="312"/>
      <c r="C2313" s="312"/>
      <c r="S2313" s="312"/>
      <c r="T2313" s="312"/>
      <c r="U2313" s="312"/>
      <c r="V2313" s="312"/>
      <c r="W2313" s="312"/>
      <c r="X2313" s="312"/>
      <c r="Y2313" s="312"/>
      <c r="Z2313" s="312"/>
    </row>
    <row r="2314" spans="1:26" customFormat="1">
      <c r="A2314" s="312"/>
      <c r="B2314" s="312"/>
      <c r="C2314" s="312"/>
      <c r="S2314" s="312"/>
      <c r="T2314" s="312"/>
      <c r="U2314" s="312"/>
      <c r="V2314" s="312"/>
      <c r="W2314" s="312"/>
      <c r="X2314" s="312"/>
      <c r="Y2314" s="312"/>
      <c r="Z2314" s="312"/>
    </row>
    <row r="2315" spans="1:26" customFormat="1">
      <c r="A2315" s="312"/>
      <c r="B2315" s="312"/>
      <c r="C2315" s="312"/>
      <c r="S2315" s="312"/>
      <c r="T2315" s="312"/>
      <c r="U2315" s="312"/>
      <c r="V2315" s="312"/>
      <c r="W2315" s="312"/>
      <c r="X2315" s="312"/>
      <c r="Y2315" s="312"/>
      <c r="Z2315" s="312"/>
    </row>
    <row r="2316" spans="1:26" customFormat="1">
      <c r="A2316" s="312"/>
      <c r="B2316" s="312"/>
      <c r="C2316" s="312"/>
      <c r="S2316" s="312"/>
      <c r="T2316" s="312"/>
      <c r="U2316" s="312"/>
      <c r="V2316" s="312"/>
      <c r="W2316" s="312"/>
      <c r="X2316" s="312"/>
      <c r="Y2316" s="312"/>
      <c r="Z2316" s="312"/>
    </row>
    <row r="2317" spans="1:26" customFormat="1">
      <c r="A2317" s="312"/>
      <c r="B2317" s="312"/>
      <c r="C2317" s="312"/>
      <c r="S2317" s="312"/>
      <c r="T2317" s="312"/>
      <c r="U2317" s="312"/>
      <c r="V2317" s="312"/>
      <c r="W2317" s="312"/>
      <c r="X2317" s="312"/>
      <c r="Y2317" s="312"/>
      <c r="Z2317" s="312"/>
    </row>
    <row r="2318" spans="1:26" customFormat="1">
      <c r="A2318" s="312"/>
      <c r="B2318" s="312"/>
      <c r="C2318" s="312"/>
      <c r="S2318" s="312"/>
      <c r="T2318" s="312"/>
      <c r="U2318" s="312"/>
      <c r="V2318" s="312"/>
      <c r="W2318" s="312"/>
      <c r="X2318" s="312"/>
      <c r="Y2318" s="312"/>
      <c r="Z2318" s="312"/>
    </row>
    <row r="2319" spans="1:26" customFormat="1">
      <c r="A2319" s="312"/>
      <c r="B2319" s="312"/>
      <c r="C2319" s="312"/>
      <c r="S2319" s="312"/>
      <c r="T2319" s="312"/>
      <c r="U2319" s="312"/>
      <c r="V2319" s="312"/>
      <c r="W2319" s="312"/>
      <c r="X2319" s="312"/>
      <c r="Y2319" s="312"/>
      <c r="Z2319" s="312"/>
    </row>
    <row r="2320" spans="1:26" customFormat="1">
      <c r="A2320" s="312"/>
      <c r="B2320" s="312"/>
      <c r="C2320" s="312"/>
      <c r="S2320" s="312"/>
      <c r="T2320" s="312"/>
      <c r="U2320" s="312"/>
      <c r="V2320" s="312"/>
      <c r="W2320" s="312"/>
      <c r="X2320" s="312"/>
      <c r="Y2320" s="312"/>
      <c r="Z2320" s="312"/>
    </row>
    <row r="2321" spans="1:26" customFormat="1">
      <c r="A2321" s="312"/>
      <c r="B2321" s="312"/>
      <c r="C2321" s="312"/>
      <c r="S2321" s="312"/>
      <c r="T2321" s="312"/>
      <c r="U2321" s="312"/>
      <c r="V2321" s="312"/>
      <c r="W2321" s="312"/>
      <c r="X2321" s="312"/>
      <c r="Y2321" s="312"/>
      <c r="Z2321" s="312"/>
    </row>
    <row r="2322" spans="1:26" customFormat="1">
      <c r="A2322" s="312"/>
      <c r="B2322" s="312"/>
      <c r="C2322" s="312"/>
      <c r="S2322" s="312"/>
      <c r="T2322" s="312"/>
      <c r="U2322" s="312"/>
      <c r="V2322" s="312"/>
      <c r="W2322" s="312"/>
      <c r="X2322" s="312"/>
      <c r="Y2322" s="312"/>
      <c r="Z2322" s="312"/>
    </row>
    <row r="2323" spans="1:26" customFormat="1">
      <c r="A2323" s="312"/>
      <c r="B2323" s="312"/>
      <c r="C2323" s="312"/>
      <c r="S2323" s="312"/>
      <c r="T2323" s="312"/>
      <c r="U2323" s="312"/>
      <c r="V2323" s="312"/>
      <c r="W2323" s="312"/>
      <c r="X2323" s="312"/>
      <c r="Y2323" s="312"/>
      <c r="Z2323" s="312"/>
    </row>
    <row r="2324" spans="1:26" customFormat="1">
      <c r="A2324" s="312"/>
      <c r="B2324" s="312"/>
      <c r="C2324" s="312"/>
      <c r="S2324" s="312"/>
      <c r="T2324" s="312"/>
      <c r="U2324" s="312"/>
      <c r="V2324" s="312"/>
      <c r="W2324" s="312"/>
      <c r="X2324" s="312"/>
      <c r="Y2324" s="312"/>
      <c r="Z2324" s="312"/>
    </row>
    <row r="2325" spans="1:26" customFormat="1">
      <c r="A2325" s="312"/>
      <c r="B2325" s="312"/>
      <c r="C2325" s="312"/>
      <c r="S2325" s="312"/>
      <c r="T2325" s="312"/>
      <c r="U2325" s="312"/>
      <c r="V2325" s="312"/>
      <c r="W2325" s="312"/>
      <c r="X2325" s="312"/>
      <c r="Y2325" s="312"/>
      <c r="Z2325" s="312"/>
    </row>
    <row r="2326" spans="1:26" customFormat="1">
      <c r="A2326" s="312"/>
      <c r="B2326" s="312"/>
      <c r="C2326" s="312"/>
      <c r="S2326" s="312"/>
      <c r="T2326" s="312"/>
      <c r="U2326" s="312"/>
      <c r="V2326" s="312"/>
      <c r="W2326" s="312"/>
      <c r="X2326" s="312"/>
      <c r="Y2326" s="312"/>
      <c r="Z2326" s="312"/>
    </row>
    <row r="2327" spans="1:26" customFormat="1">
      <c r="A2327" s="312"/>
      <c r="B2327" s="312"/>
      <c r="C2327" s="312"/>
      <c r="S2327" s="312"/>
      <c r="T2327" s="312"/>
      <c r="U2327" s="312"/>
      <c r="V2327" s="312"/>
      <c r="W2327" s="312"/>
      <c r="X2327" s="312"/>
      <c r="Y2327" s="312"/>
      <c r="Z2327" s="312"/>
    </row>
    <row r="2328" spans="1:26" customFormat="1">
      <c r="A2328" s="312"/>
      <c r="B2328" s="312"/>
      <c r="C2328" s="312"/>
      <c r="S2328" s="312"/>
      <c r="T2328" s="312"/>
      <c r="U2328" s="312"/>
      <c r="V2328" s="312"/>
      <c r="W2328" s="312"/>
      <c r="X2328" s="312"/>
      <c r="Y2328" s="312"/>
      <c r="Z2328" s="312"/>
    </row>
    <row r="2329" spans="1:26" customFormat="1">
      <c r="A2329" s="312"/>
      <c r="B2329" s="312"/>
      <c r="C2329" s="312"/>
      <c r="S2329" s="312"/>
      <c r="T2329" s="312"/>
      <c r="U2329" s="312"/>
      <c r="V2329" s="312"/>
      <c r="W2329" s="312"/>
      <c r="X2329" s="312"/>
      <c r="Y2329" s="312"/>
      <c r="Z2329" s="312"/>
    </row>
    <row r="2330" spans="1:26" customFormat="1">
      <c r="A2330" s="312"/>
      <c r="B2330" s="312"/>
      <c r="C2330" s="312"/>
      <c r="S2330" s="312"/>
      <c r="T2330" s="312"/>
      <c r="U2330" s="312"/>
      <c r="V2330" s="312"/>
      <c r="W2330" s="312"/>
      <c r="X2330" s="312"/>
      <c r="Y2330" s="312"/>
      <c r="Z2330" s="312"/>
    </row>
    <row r="2331" spans="1:26" customFormat="1">
      <c r="A2331" s="312"/>
      <c r="B2331" s="312"/>
      <c r="C2331" s="312"/>
      <c r="S2331" s="312"/>
      <c r="T2331" s="312"/>
      <c r="U2331" s="312"/>
      <c r="V2331" s="312"/>
      <c r="W2331" s="312"/>
      <c r="X2331" s="312"/>
      <c r="Y2331" s="312"/>
      <c r="Z2331" s="312"/>
    </row>
    <row r="2332" spans="1:26" customFormat="1">
      <c r="A2332" s="312"/>
      <c r="B2332" s="312"/>
      <c r="C2332" s="312"/>
      <c r="S2332" s="312"/>
      <c r="T2332" s="312"/>
      <c r="U2332" s="312"/>
      <c r="V2332" s="312"/>
      <c r="W2332" s="312"/>
      <c r="X2332" s="312"/>
      <c r="Y2332" s="312"/>
      <c r="Z2332" s="312"/>
    </row>
    <row r="2333" spans="1:26" customFormat="1">
      <c r="A2333" s="312"/>
      <c r="B2333" s="312"/>
      <c r="C2333" s="312"/>
      <c r="S2333" s="312"/>
      <c r="T2333" s="312"/>
      <c r="U2333" s="312"/>
      <c r="V2333" s="312"/>
      <c r="W2333" s="312"/>
      <c r="X2333" s="312"/>
      <c r="Y2333" s="312"/>
      <c r="Z2333" s="312"/>
    </row>
    <row r="2334" spans="1:26" customFormat="1">
      <c r="A2334" s="312"/>
      <c r="B2334" s="312"/>
      <c r="C2334" s="312"/>
      <c r="S2334" s="312"/>
      <c r="T2334" s="312"/>
      <c r="U2334" s="312"/>
      <c r="V2334" s="312"/>
      <c r="W2334" s="312"/>
      <c r="X2334" s="312"/>
      <c r="Y2334" s="312"/>
      <c r="Z2334" s="312"/>
    </row>
    <row r="2335" spans="1:26" customFormat="1">
      <c r="A2335" s="312"/>
      <c r="B2335" s="312"/>
      <c r="C2335" s="312"/>
      <c r="S2335" s="312"/>
      <c r="T2335" s="312"/>
      <c r="U2335" s="312"/>
      <c r="V2335" s="312"/>
      <c r="W2335" s="312"/>
      <c r="X2335" s="312"/>
      <c r="Y2335" s="312"/>
      <c r="Z2335" s="312"/>
    </row>
    <row r="2336" spans="1:26" customFormat="1">
      <c r="A2336" s="312"/>
      <c r="B2336" s="312"/>
      <c r="C2336" s="312"/>
      <c r="S2336" s="312"/>
      <c r="T2336" s="312"/>
      <c r="U2336" s="312"/>
      <c r="V2336" s="312"/>
      <c r="W2336" s="312"/>
      <c r="X2336" s="312"/>
      <c r="Y2336" s="312"/>
      <c r="Z2336" s="312"/>
    </row>
    <row r="2337" spans="1:26" customFormat="1">
      <c r="A2337" s="312"/>
      <c r="B2337" s="312"/>
      <c r="C2337" s="312"/>
      <c r="S2337" s="312"/>
      <c r="T2337" s="312"/>
      <c r="U2337" s="312"/>
      <c r="V2337" s="312"/>
      <c r="W2337" s="312"/>
      <c r="X2337" s="312"/>
      <c r="Y2337" s="312"/>
      <c r="Z2337" s="312"/>
    </row>
    <row r="2338" spans="1:26" customFormat="1">
      <c r="A2338" s="312"/>
      <c r="B2338" s="312"/>
      <c r="C2338" s="312"/>
      <c r="S2338" s="312"/>
      <c r="T2338" s="312"/>
      <c r="U2338" s="312"/>
      <c r="V2338" s="312"/>
      <c r="W2338" s="312"/>
      <c r="X2338" s="312"/>
      <c r="Y2338" s="312"/>
      <c r="Z2338" s="312"/>
    </row>
    <row r="2339" spans="1:26" customFormat="1">
      <c r="A2339" s="312"/>
      <c r="B2339" s="312"/>
      <c r="C2339" s="312"/>
      <c r="S2339" s="312"/>
      <c r="T2339" s="312"/>
      <c r="U2339" s="312"/>
      <c r="V2339" s="312"/>
      <c r="W2339" s="312"/>
      <c r="X2339" s="312"/>
      <c r="Y2339" s="312"/>
      <c r="Z2339" s="312"/>
    </row>
    <row r="2340" spans="1:26" customFormat="1">
      <c r="A2340" s="312"/>
      <c r="B2340" s="312"/>
      <c r="C2340" s="312"/>
      <c r="S2340" s="312"/>
      <c r="T2340" s="312"/>
      <c r="U2340" s="312"/>
      <c r="V2340" s="312"/>
      <c r="W2340" s="312"/>
      <c r="X2340" s="312"/>
      <c r="Y2340" s="312"/>
      <c r="Z2340" s="312"/>
    </row>
    <row r="2341" spans="1:26" customFormat="1">
      <c r="A2341" s="312"/>
      <c r="B2341" s="312"/>
      <c r="C2341" s="312"/>
      <c r="S2341" s="312"/>
      <c r="T2341" s="312"/>
      <c r="U2341" s="312"/>
      <c r="V2341" s="312"/>
      <c r="W2341" s="312"/>
      <c r="X2341" s="312"/>
      <c r="Y2341" s="312"/>
      <c r="Z2341" s="312"/>
    </row>
    <row r="2342" spans="1:26" customFormat="1">
      <c r="A2342" s="312"/>
      <c r="B2342" s="312"/>
      <c r="C2342" s="312"/>
      <c r="S2342" s="312"/>
      <c r="T2342" s="312"/>
      <c r="U2342" s="312"/>
      <c r="V2342" s="312"/>
      <c r="W2342" s="312"/>
      <c r="X2342" s="312"/>
      <c r="Y2342" s="312"/>
      <c r="Z2342" s="312"/>
    </row>
    <row r="2343" spans="1:26" customFormat="1">
      <c r="A2343" s="312"/>
      <c r="B2343" s="312"/>
      <c r="C2343" s="312"/>
      <c r="S2343" s="312"/>
      <c r="T2343" s="312"/>
      <c r="U2343" s="312"/>
      <c r="V2343" s="312"/>
      <c r="W2343" s="312"/>
      <c r="X2343" s="312"/>
      <c r="Y2343" s="312"/>
      <c r="Z2343" s="312"/>
    </row>
    <row r="2344" spans="1:26" customFormat="1">
      <c r="A2344" s="312"/>
      <c r="B2344" s="312"/>
      <c r="C2344" s="312"/>
      <c r="S2344" s="312"/>
      <c r="T2344" s="312"/>
      <c r="U2344" s="312"/>
      <c r="V2344" s="312"/>
      <c r="W2344" s="312"/>
      <c r="X2344" s="312"/>
      <c r="Y2344" s="312"/>
      <c r="Z2344" s="312"/>
    </row>
    <row r="2345" spans="1:26" customFormat="1">
      <c r="A2345" s="312"/>
      <c r="B2345" s="312"/>
      <c r="C2345" s="312"/>
      <c r="S2345" s="312"/>
      <c r="T2345" s="312"/>
      <c r="U2345" s="312"/>
      <c r="V2345" s="312"/>
      <c r="W2345" s="312"/>
      <c r="X2345" s="312"/>
      <c r="Y2345" s="312"/>
      <c r="Z2345" s="312"/>
    </row>
    <row r="2346" spans="1:26" customFormat="1">
      <c r="A2346" s="312"/>
      <c r="B2346" s="312"/>
      <c r="C2346" s="312"/>
      <c r="S2346" s="312"/>
      <c r="T2346" s="312"/>
      <c r="U2346" s="312"/>
      <c r="V2346" s="312"/>
      <c r="W2346" s="312"/>
      <c r="X2346" s="312"/>
      <c r="Y2346" s="312"/>
      <c r="Z2346" s="312"/>
    </row>
    <row r="2347" spans="1:26" customFormat="1">
      <c r="A2347" s="312"/>
      <c r="B2347" s="312"/>
      <c r="C2347" s="312"/>
      <c r="S2347" s="312"/>
      <c r="T2347" s="312"/>
      <c r="U2347" s="312"/>
      <c r="V2347" s="312"/>
      <c r="W2347" s="312"/>
      <c r="X2347" s="312"/>
      <c r="Y2347" s="312"/>
      <c r="Z2347" s="312"/>
    </row>
    <row r="2348" spans="1:26" customFormat="1">
      <c r="A2348" s="312"/>
      <c r="B2348" s="312"/>
      <c r="C2348" s="312"/>
      <c r="S2348" s="312"/>
      <c r="T2348" s="312"/>
      <c r="U2348" s="312"/>
      <c r="V2348" s="312"/>
      <c r="W2348" s="312"/>
      <c r="X2348" s="312"/>
      <c r="Y2348" s="312"/>
      <c r="Z2348" s="312"/>
    </row>
    <row r="2349" spans="1:26" customFormat="1">
      <c r="A2349" s="312"/>
      <c r="B2349" s="312"/>
      <c r="C2349" s="312"/>
      <c r="S2349" s="312"/>
      <c r="T2349" s="312"/>
      <c r="U2349" s="312"/>
      <c r="V2349" s="312"/>
      <c r="W2349" s="312"/>
      <c r="X2349" s="312"/>
      <c r="Y2349" s="312"/>
      <c r="Z2349" s="312"/>
    </row>
    <row r="2350" spans="1:26" customFormat="1">
      <c r="A2350" s="312"/>
      <c r="B2350" s="312"/>
      <c r="C2350" s="312"/>
      <c r="S2350" s="312"/>
      <c r="T2350" s="312"/>
      <c r="U2350" s="312"/>
      <c r="V2350" s="312"/>
      <c r="W2350" s="312"/>
      <c r="X2350" s="312"/>
      <c r="Y2350" s="312"/>
      <c r="Z2350" s="312"/>
    </row>
    <row r="2351" spans="1:26" customFormat="1">
      <c r="A2351" s="312"/>
      <c r="B2351" s="312"/>
      <c r="C2351" s="312"/>
      <c r="S2351" s="312"/>
      <c r="T2351" s="312"/>
      <c r="U2351" s="312"/>
      <c r="V2351" s="312"/>
      <c r="W2351" s="312"/>
      <c r="X2351" s="312"/>
      <c r="Y2351" s="312"/>
      <c r="Z2351" s="312"/>
    </row>
    <row r="2352" spans="1:26" customFormat="1">
      <c r="A2352" s="312"/>
      <c r="B2352" s="312"/>
      <c r="C2352" s="312"/>
      <c r="S2352" s="312"/>
      <c r="T2352" s="312"/>
      <c r="U2352" s="312"/>
      <c r="V2352" s="312"/>
      <c r="W2352" s="312"/>
      <c r="X2352" s="312"/>
      <c r="Y2352" s="312"/>
      <c r="Z2352" s="312"/>
    </row>
    <row r="2353" spans="1:26" customFormat="1">
      <c r="A2353" s="312"/>
      <c r="B2353" s="312"/>
      <c r="C2353" s="312"/>
      <c r="S2353" s="312"/>
      <c r="T2353" s="312"/>
      <c r="U2353" s="312"/>
      <c r="V2353" s="312"/>
      <c r="W2353" s="312"/>
      <c r="X2353" s="312"/>
      <c r="Y2353" s="312"/>
      <c r="Z2353" s="312"/>
    </row>
    <row r="2354" spans="1:26" customFormat="1">
      <c r="A2354" s="312"/>
      <c r="B2354" s="312"/>
      <c r="C2354" s="312"/>
      <c r="S2354" s="312"/>
      <c r="T2354" s="312"/>
      <c r="U2354" s="312"/>
      <c r="V2354" s="312"/>
      <c r="W2354" s="312"/>
      <c r="X2354" s="312"/>
      <c r="Y2354" s="312"/>
      <c r="Z2354" s="312"/>
    </row>
    <row r="2355" spans="1:26" customFormat="1">
      <c r="A2355" s="312"/>
      <c r="B2355" s="312"/>
      <c r="C2355" s="312"/>
      <c r="S2355" s="312"/>
      <c r="T2355" s="312"/>
      <c r="U2355" s="312"/>
      <c r="V2355" s="312"/>
      <c r="W2355" s="312"/>
      <c r="X2355" s="312"/>
      <c r="Y2355" s="312"/>
      <c r="Z2355" s="312"/>
    </row>
    <row r="2356" spans="1:26" customFormat="1">
      <c r="A2356" s="312"/>
      <c r="B2356" s="312"/>
      <c r="C2356" s="312"/>
      <c r="S2356" s="312"/>
      <c r="T2356" s="312"/>
      <c r="U2356" s="312"/>
      <c r="V2356" s="312"/>
      <c r="W2356" s="312"/>
      <c r="X2356" s="312"/>
      <c r="Y2356" s="312"/>
      <c r="Z2356" s="312"/>
    </row>
    <row r="2357" spans="1:26" customFormat="1">
      <c r="A2357" s="312"/>
      <c r="B2357" s="312"/>
      <c r="C2357" s="312"/>
      <c r="S2357" s="312"/>
      <c r="T2357" s="312"/>
      <c r="U2357" s="312"/>
      <c r="V2357" s="312"/>
      <c r="W2357" s="312"/>
      <c r="X2357" s="312"/>
      <c r="Y2357" s="312"/>
      <c r="Z2357" s="312"/>
    </row>
    <row r="2358" spans="1:26" customFormat="1">
      <c r="A2358" s="312"/>
      <c r="B2358" s="312"/>
      <c r="C2358" s="312"/>
      <c r="S2358" s="312"/>
      <c r="T2358" s="312"/>
      <c r="U2358" s="312"/>
      <c r="V2358" s="312"/>
      <c r="W2358" s="312"/>
      <c r="X2358" s="312"/>
      <c r="Y2358" s="312"/>
      <c r="Z2358" s="312"/>
    </row>
    <row r="2359" spans="1:26" customFormat="1">
      <c r="A2359" s="312"/>
      <c r="B2359" s="312"/>
      <c r="C2359" s="312"/>
      <c r="S2359" s="312"/>
      <c r="T2359" s="312"/>
      <c r="U2359" s="312"/>
      <c r="V2359" s="312"/>
      <c r="W2359" s="312"/>
      <c r="X2359" s="312"/>
      <c r="Y2359" s="312"/>
      <c r="Z2359" s="312"/>
    </row>
    <row r="2360" spans="1:26" customFormat="1">
      <c r="A2360" s="312"/>
      <c r="B2360" s="312"/>
      <c r="C2360" s="312"/>
      <c r="S2360" s="312"/>
      <c r="T2360" s="312"/>
      <c r="U2360" s="312"/>
      <c r="V2360" s="312"/>
      <c r="W2360" s="312"/>
      <c r="X2360" s="312"/>
      <c r="Y2360" s="312"/>
      <c r="Z2360" s="312"/>
    </row>
    <row r="2361" spans="1:26" customFormat="1">
      <c r="A2361" s="312"/>
      <c r="B2361" s="312"/>
      <c r="C2361" s="312"/>
      <c r="S2361" s="312"/>
      <c r="T2361" s="312"/>
      <c r="U2361" s="312"/>
      <c r="V2361" s="312"/>
      <c r="W2361" s="312"/>
      <c r="X2361" s="312"/>
      <c r="Y2361" s="312"/>
      <c r="Z2361" s="312"/>
    </row>
    <row r="2362" spans="1:26" customFormat="1">
      <c r="A2362" s="312"/>
      <c r="B2362" s="312"/>
      <c r="C2362" s="312"/>
      <c r="S2362" s="312"/>
      <c r="T2362" s="312"/>
      <c r="U2362" s="312"/>
      <c r="V2362" s="312"/>
      <c r="W2362" s="312"/>
      <c r="X2362" s="312"/>
      <c r="Y2362" s="312"/>
      <c r="Z2362" s="312"/>
    </row>
    <row r="2363" spans="1:26" customFormat="1">
      <c r="A2363" s="312"/>
      <c r="B2363" s="312"/>
      <c r="C2363" s="312"/>
      <c r="S2363" s="312"/>
      <c r="T2363" s="312"/>
      <c r="U2363" s="312"/>
      <c r="V2363" s="312"/>
      <c r="W2363" s="312"/>
      <c r="X2363" s="312"/>
      <c r="Y2363" s="312"/>
      <c r="Z2363" s="312"/>
    </row>
    <row r="2364" spans="1:26" customFormat="1">
      <c r="A2364" s="312"/>
      <c r="B2364" s="312"/>
      <c r="C2364" s="312"/>
      <c r="S2364" s="312"/>
      <c r="T2364" s="312"/>
      <c r="U2364" s="312"/>
      <c r="V2364" s="312"/>
      <c r="W2364" s="312"/>
      <c r="X2364" s="312"/>
      <c r="Y2364" s="312"/>
      <c r="Z2364" s="312"/>
    </row>
    <row r="2365" spans="1:26" customFormat="1">
      <c r="A2365" s="312"/>
      <c r="B2365" s="312"/>
      <c r="C2365" s="312"/>
      <c r="S2365" s="312"/>
      <c r="T2365" s="312"/>
      <c r="U2365" s="312"/>
      <c r="V2365" s="312"/>
      <c r="W2365" s="312"/>
      <c r="X2365" s="312"/>
      <c r="Y2365" s="312"/>
      <c r="Z2365" s="312"/>
    </row>
    <row r="2366" spans="1:26" customFormat="1">
      <c r="A2366" s="312"/>
      <c r="B2366" s="312"/>
      <c r="C2366" s="312"/>
      <c r="S2366" s="312"/>
      <c r="T2366" s="312"/>
      <c r="U2366" s="312"/>
      <c r="V2366" s="312"/>
      <c r="W2366" s="312"/>
      <c r="X2366" s="312"/>
      <c r="Y2366" s="312"/>
      <c r="Z2366" s="312"/>
    </row>
    <row r="2367" spans="1:26" customFormat="1">
      <c r="A2367" s="312"/>
      <c r="B2367" s="312"/>
      <c r="C2367" s="312"/>
      <c r="S2367" s="312"/>
      <c r="T2367" s="312"/>
      <c r="U2367" s="312"/>
      <c r="V2367" s="312"/>
      <c r="W2367" s="312"/>
      <c r="X2367" s="312"/>
      <c r="Y2367" s="312"/>
      <c r="Z2367" s="312"/>
    </row>
    <row r="2368" spans="1:26" customFormat="1">
      <c r="A2368" s="312"/>
      <c r="B2368" s="312"/>
      <c r="C2368" s="312"/>
      <c r="S2368" s="312"/>
      <c r="T2368" s="312"/>
      <c r="U2368" s="312"/>
      <c r="V2368" s="312"/>
      <c r="W2368" s="312"/>
      <c r="X2368" s="312"/>
      <c r="Y2368" s="312"/>
      <c r="Z2368" s="312"/>
    </row>
    <row r="2369" spans="1:26" customFormat="1">
      <c r="A2369" s="312"/>
      <c r="B2369" s="312"/>
      <c r="C2369" s="312"/>
      <c r="S2369" s="312"/>
      <c r="T2369" s="312"/>
      <c r="U2369" s="312"/>
      <c r="V2369" s="312"/>
      <c r="W2369" s="312"/>
      <c r="X2369" s="312"/>
      <c r="Y2369" s="312"/>
      <c r="Z2369" s="312"/>
    </row>
    <row r="2370" spans="1:26" customFormat="1">
      <c r="A2370" s="312"/>
      <c r="B2370" s="312"/>
      <c r="C2370" s="312"/>
      <c r="S2370" s="312"/>
      <c r="T2370" s="312"/>
      <c r="U2370" s="312"/>
      <c r="V2370" s="312"/>
      <c r="W2370" s="312"/>
      <c r="X2370" s="312"/>
      <c r="Y2370" s="312"/>
      <c r="Z2370" s="312"/>
    </row>
    <row r="2371" spans="1:26" customFormat="1">
      <c r="A2371" s="312"/>
      <c r="B2371" s="312"/>
      <c r="C2371" s="312"/>
      <c r="S2371" s="312"/>
      <c r="T2371" s="312"/>
      <c r="U2371" s="312"/>
      <c r="V2371" s="312"/>
      <c r="W2371" s="312"/>
      <c r="X2371" s="312"/>
      <c r="Y2371" s="312"/>
      <c r="Z2371" s="312"/>
    </row>
    <row r="2372" spans="1:26" customFormat="1">
      <c r="A2372" s="312"/>
      <c r="B2372" s="312"/>
      <c r="C2372" s="312"/>
      <c r="S2372" s="312"/>
      <c r="T2372" s="312"/>
      <c r="U2372" s="312"/>
      <c r="V2372" s="312"/>
      <c r="W2372" s="312"/>
      <c r="X2372" s="312"/>
      <c r="Y2372" s="312"/>
      <c r="Z2372" s="312"/>
    </row>
    <row r="2373" spans="1:26" customFormat="1">
      <c r="A2373" s="312"/>
      <c r="B2373" s="312"/>
      <c r="C2373" s="312"/>
      <c r="S2373" s="312"/>
      <c r="T2373" s="312"/>
      <c r="U2373" s="312"/>
      <c r="V2373" s="312"/>
      <c r="W2373" s="312"/>
      <c r="X2373" s="312"/>
      <c r="Y2373" s="312"/>
      <c r="Z2373" s="312"/>
    </row>
    <row r="2374" spans="1:26" customFormat="1">
      <c r="A2374" s="312"/>
      <c r="B2374" s="312"/>
      <c r="C2374" s="312"/>
      <c r="S2374" s="312"/>
      <c r="T2374" s="312"/>
      <c r="U2374" s="312"/>
      <c r="V2374" s="312"/>
      <c r="W2374" s="312"/>
      <c r="X2374" s="312"/>
      <c r="Y2374" s="312"/>
      <c r="Z2374" s="312"/>
    </row>
    <row r="2375" spans="1:26" customFormat="1">
      <c r="A2375" s="312"/>
      <c r="B2375" s="312"/>
      <c r="C2375" s="312"/>
      <c r="S2375" s="312"/>
      <c r="T2375" s="312"/>
      <c r="U2375" s="312"/>
      <c r="V2375" s="312"/>
      <c r="W2375" s="312"/>
      <c r="X2375" s="312"/>
      <c r="Y2375" s="312"/>
      <c r="Z2375" s="312"/>
    </row>
    <row r="2376" spans="1:26" customFormat="1">
      <c r="A2376" s="312"/>
      <c r="B2376" s="312"/>
      <c r="C2376" s="312"/>
      <c r="S2376" s="312"/>
      <c r="T2376" s="312"/>
      <c r="U2376" s="312"/>
      <c r="V2376" s="312"/>
      <c r="W2376" s="312"/>
      <c r="X2376" s="312"/>
      <c r="Y2376" s="312"/>
      <c r="Z2376" s="312"/>
    </row>
    <row r="2377" spans="1:26" customFormat="1">
      <c r="A2377" s="312"/>
      <c r="B2377" s="312"/>
      <c r="C2377" s="312"/>
      <c r="S2377" s="312"/>
      <c r="T2377" s="312"/>
      <c r="U2377" s="312"/>
      <c r="V2377" s="312"/>
      <c r="W2377" s="312"/>
      <c r="X2377" s="312"/>
      <c r="Y2377" s="312"/>
      <c r="Z2377" s="312"/>
    </row>
    <row r="2378" spans="1:26" customFormat="1">
      <c r="A2378" s="312"/>
      <c r="B2378" s="312"/>
      <c r="C2378" s="312"/>
      <c r="S2378" s="312"/>
      <c r="T2378" s="312"/>
      <c r="U2378" s="312"/>
      <c r="V2378" s="312"/>
      <c r="W2378" s="312"/>
      <c r="X2378" s="312"/>
      <c r="Y2378" s="312"/>
      <c r="Z2378" s="312"/>
    </row>
    <row r="2379" spans="1:26" customFormat="1">
      <c r="A2379" s="312"/>
      <c r="B2379" s="312"/>
      <c r="C2379" s="312"/>
      <c r="S2379" s="312"/>
      <c r="T2379" s="312"/>
      <c r="U2379" s="312"/>
      <c r="V2379" s="312"/>
      <c r="W2379" s="312"/>
      <c r="X2379" s="312"/>
      <c r="Y2379" s="312"/>
      <c r="Z2379" s="312"/>
    </row>
    <row r="2380" spans="1:26" customFormat="1">
      <c r="A2380" s="312"/>
      <c r="B2380" s="312"/>
      <c r="C2380" s="312"/>
      <c r="S2380" s="312"/>
      <c r="T2380" s="312"/>
      <c r="U2380" s="312"/>
      <c r="V2380" s="312"/>
      <c r="W2380" s="312"/>
      <c r="X2380" s="312"/>
      <c r="Y2380" s="312"/>
      <c r="Z2380" s="312"/>
    </row>
    <row r="2381" spans="1:26" customFormat="1">
      <c r="A2381" s="312"/>
      <c r="B2381" s="312"/>
      <c r="C2381" s="312"/>
      <c r="S2381" s="312"/>
      <c r="T2381" s="312"/>
      <c r="U2381" s="312"/>
      <c r="V2381" s="312"/>
      <c r="W2381" s="312"/>
      <c r="X2381" s="312"/>
      <c r="Y2381" s="312"/>
      <c r="Z2381" s="312"/>
    </row>
    <row r="2382" spans="1:26" customFormat="1">
      <c r="A2382" s="312"/>
      <c r="B2382" s="312"/>
      <c r="C2382" s="312"/>
      <c r="S2382" s="312"/>
      <c r="T2382" s="312"/>
      <c r="U2382" s="312"/>
      <c r="V2382" s="312"/>
      <c r="W2382" s="312"/>
      <c r="X2382" s="312"/>
      <c r="Y2382" s="312"/>
      <c r="Z2382" s="312"/>
    </row>
    <row r="2383" spans="1:26" customFormat="1">
      <c r="A2383" s="312"/>
      <c r="B2383" s="312"/>
      <c r="C2383" s="312"/>
      <c r="S2383" s="312"/>
      <c r="T2383" s="312"/>
      <c r="U2383" s="312"/>
      <c r="V2383" s="312"/>
      <c r="W2383" s="312"/>
      <c r="X2383" s="312"/>
      <c r="Y2383" s="312"/>
      <c r="Z2383" s="312"/>
    </row>
    <row r="2384" spans="1:26" customFormat="1">
      <c r="A2384" s="312"/>
      <c r="B2384" s="312"/>
      <c r="C2384" s="312"/>
      <c r="S2384" s="312"/>
      <c r="T2384" s="312"/>
      <c r="U2384" s="312"/>
      <c r="V2384" s="312"/>
      <c r="W2384" s="312"/>
      <c r="X2384" s="312"/>
      <c r="Y2384" s="312"/>
      <c r="Z2384" s="312"/>
    </row>
    <row r="2385" spans="1:26" customFormat="1">
      <c r="A2385" s="312"/>
      <c r="B2385" s="312"/>
      <c r="C2385" s="312"/>
      <c r="S2385" s="312"/>
      <c r="T2385" s="312"/>
      <c r="U2385" s="312"/>
      <c r="V2385" s="312"/>
      <c r="W2385" s="312"/>
      <c r="X2385" s="312"/>
      <c r="Y2385" s="312"/>
      <c r="Z2385" s="312"/>
    </row>
    <row r="2386" spans="1:26" customFormat="1">
      <c r="A2386" s="312"/>
      <c r="B2386" s="312"/>
      <c r="C2386" s="312"/>
      <c r="S2386" s="312"/>
      <c r="T2386" s="312"/>
      <c r="U2386" s="312"/>
      <c r="V2386" s="312"/>
      <c r="W2386" s="312"/>
      <c r="X2386" s="312"/>
      <c r="Y2386" s="312"/>
      <c r="Z2386" s="312"/>
    </row>
    <row r="2387" spans="1:26" customFormat="1">
      <c r="A2387" s="312"/>
      <c r="B2387" s="312"/>
      <c r="C2387" s="312"/>
      <c r="S2387" s="312"/>
      <c r="T2387" s="312"/>
      <c r="U2387" s="312"/>
      <c r="V2387" s="312"/>
      <c r="W2387" s="312"/>
      <c r="X2387" s="312"/>
      <c r="Y2387" s="312"/>
      <c r="Z2387" s="312"/>
    </row>
    <row r="2388" spans="1:26" customFormat="1">
      <c r="A2388" s="312"/>
      <c r="B2388" s="312"/>
      <c r="C2388" s="312"/>
      <c r="S2388" s="312"/>
      <c r="T2388" s="312"/>
      <c r="U2388" s="312"/>
      <c r="V2388" s="312"/>
      <c r="W2388" s="312"/>
      <c r="X2388" s="312"/>
      <c r="Y2388" s="312"/>
      <c r="Z2388" s="312"/>
    </row>
    <row r="2389" spans="1:26" customFormat="1">
      <c r="A2389" s="312"/>
      <c r="B2389" s="312"/>
      <c r="C2389" s="312"/>
      <c r="S2389" s="312"/>
      <c r="T2389" s="312"/>
      <c r="U2389" s="312"/>
      <c r="V2389" s="312"/>
      <c r="W2389" s="312"/>
      <c r="X2389" s="312"/>
      <c r="Y2389" s="312"/>
      <c r="Z2389" s="312"/>
    </row>
    <row r="2390" spans="1:26" customFormat="1">
      <c r="A2390" s="312"/>
      <c r="B2390" s="312"/>
      <c r="C2390" s="312"/>
      <c r="S2390" s="312"/>
      <c r="T2390" s="312"/>
      <c r="U2390" s="312"/>
      <c r="V2390" s="312"/>
      <c r="W2390" s="312"/>
      <c r="X2390" s="312"/>
      <c r="Y2390" s="312"/>
      <c r="Z2390" s="312"/>
    </row>
    <row r="2391" spans="1:26" customFormat="1">
      <c r="A2391" s="312"/>
      <c r="B2391" s="312"/>
      <c r="C2391" s="312"/>
      <c r="S2391" s="312"/>
      <c r="T2391" s="312"/>
      <c r="U2391" s="312"/>
      <c r="V2391" s="312"/>
      <c r="W2391" s="312"/>
      <c r="X2391" s="312"/>
      <c r="Y2391" s="312"/>
      <c r="Z2391" s="312"/>
    </row>
    <row r="2392" spans="1:26" customFormat="1">
      <c r="A2392" s="312"/>
      <c r="B2392" s="312"/>
      <c r="C2392" s="312"/>
      <c r="S2392" s="312"/>
      <c r="T2392" s="312"/>
      <c r="U2392" s="312"/>
      <c r="V2392" s="312"/>
      <c r="W2392" s="312"/>
      <c r="X2392" s="312"/>
      <c r="Y2392" s="312"/>
      <c r="Z2392" s="312"/>
    </row>
    <row r="2393" spans="1:26" customFormat="1">
      <c r="A2393" s="312"/>
      <c r="B2393" s="312"/>
      <c r="C2393" s="312"/>
      <c r="S2393" s="312"/>
      <c r="T2393" s="312"/>
      <c r="U2393" s="312"/>
      <c r="V2393" s="312"/>
      <c r="W2393" s="312"/>
      <c r="X2393" s="312"/>
      <c r="Y2393" s="312"/>
      <c r="Z2393" s="312"/>
    </row>
    <row r="2394" spans="1:26" customFormat="1">
      <c r="A2394" s="312"/>
      <c r="B2394" s="312"/>
      <c r="C2394" s="312"/>
      <c r="S2394" s="312"/>
      <c r="T2394" s="312"/>
      <c r="U2394" s="312"/>
      <c r="V2394" s="312"/>
      <c r="W2394" s="312"/>
      <c r="X2394" s="312"/>
      <c r="Y2394" s="312"/>
      <c r="Z2394" s="312"/>
    </row>
    <row r="2395" spans="1:26" customFormat="1">
      <c r="A2395" s="312"/>
      <c r="B2395" s="312"/>
      <c r="C2395" s="312"/>
      <c r="S2395" s="312"/>
      <c r="T2395" s="312"/>
      <c r="U2395" s="312"/>
      <c r="V2395" s="312"/>
      <c r="W2395" s="312"/>
      <c r="X2395" s="312"/>
      <c r="Y2395" s="312"/>
      <c r="Z2395" s="312"/>
    </row>
    <row r="2396" spans="1:26" customFormat="1">
      <c r="A2396" s="312"/>
      <c r="B2396" s="312"/>
      <c r="C2396" s="312"/>
      <c r="S2396" s="312"/>
      <c r="T2396" s="312"/>
      <c r="U2396" s="312"/>
      <c r="V2396" s="312"/>
      <c r="W2396" s="312"/>
      <c r="X2396" s="312"/>
      <c r="Y2396" s="312"/>
      <c r="Z2396" s="312"/>
    </row>
    <row r="2397" spans="1:26" customFormat="1">
      <c r="A2397" s="312"/>
      <c r="B2397" s="312"/>
      <c r="C2397" s="312"/>
      <c r="S2397" s="312"/>
      <c r="T2397" s="312"/>
      <c r="U2397" s="312"/>
      <c r="V2397" s="312"/>
      <c r="W2397" s="312"/>
      <c r="X2397" s="312"/>
      <c r="Y2397" s="312"/>
      <c r="Z2397" s="312"/>
    </row>
    <row r="2398" spans="1:26" customFormat="1">
      <c r="A2398" s="312"/>
      <c r="B2398" s="312"/>
      <c r="C2398" s="312"/>
      <c r="S2398" s="312"/>
      <c r="T2398" s="312"/>
      <c r="U2398" s="312"/>
      <c r="V2398" s="312"/>
      <c r="W2398" s="312"/>
      <c r="X2398" s="312"/>
      <c r="Y2398" s="312"/>
      <c r="Z2398" s="312"/>
    </row>
    <row r="2399" spans="1:26" customFormat="1">
      <c r="A2399" s="312"/>
      <c r="B2399" s="312"/>
      <c r="C2399" s="312"/>
      <c r="S2399" s="312"/>
      <c r="T2399" s="312"/>
      <c r="U2399" s="312"/>
      <c r="V2399" s="312"/>
      <c r="W2399" s="312"/>
      <c r="X2399" s="312"/>
      <c r="Y2399" s="312"/>
      <c r="Z2399" s="312"/>
    </row>
    <row r="2400" spans="1:26" customFormat="1">
      <c r="A2400" s="312"/>
      <c r="B2400" s="312"/>
      <c r="C2400" s="312"/>
      <c r="S2400" s="312"/>
      <c r="T2400" s="312"/>
      <c r="U2400" s="312"/>
      <c r="V2400" s="312"/>
      <c r="W2400" s="312"/>
      <c r="X2400" s="312"/>
      <c r="Y2400" s="312"/>
      <c r="Z2400" s="312"/>
    </row>
    <row r="2401" spans="1:26" customFormat="1">
      <c r="A2401" s="312"/>
      <c r="B2401" s="312"/>
      <c r="C2401" s="312"/>
      <c r="S2401" s="312"/>
      <c r="T2401" s="312"/>
      <c r="U2401" s="312"/>
      <c r="V2401" s="312"/>
      <c r="W2401" s="312"/>
      <c r="X2401" s="312"/>
      <c r="Y2401" s="312"/>
      <c r="Z2401" s="312"/>
    </row>
    <row r="2402" spans="1:26" customFormat="1">
      <c r="A2402" s="312"/>
      <c r="B2402" s="312"/>
      <c r="C2402" s="312"/>
      <c r="S2402" s="312"/>
      <c r="T2402" s="312"/>
      <c r="U2402" s="312"/>
      <c r="V2402" s="312"/>
      <c r="W2402" s="312"/>
      <c r="X2402" s="312"/>
      <c r="Y2402" s="312"/>
      <c r="Z2402" s="312"/>
    </row>
    <row r="2403" spans="1:26" customFormat="1">
      <c r="A2403" s="312"/>
      <c r="B2403" s="312"/>
      <c r="C2403" s="312"/>
      <c r="S2403" s="312"/>
      <c r="T2403" s="312"/>
      <c r="U2403" s="312"/>
      <c r="V2403" s="312"/>
      <c r="W2403" s="312"/>
      <c r="X2403" s="312"/>
      <c r="Y2403" s="312"/>
      <c r="Z2403" s="312"/>
    </row>
    <row r="2404" spans="1:26" customFormat="1">
      <c r="A2404" s="312"/>
      <c r="B2404" s="312"/>
      <c r="C2404" s="312"/>
      <c r="S2404" s="312"/>
      <c r="T2404" s="312"/>
      <c r="U2404" s="312"/>
      <c r="V2404" s="312"/>
      <c r="W2404" s="312"/>
      <c r="X2404" s="312"/>
      <c r="Y2404" s="312"/>
      <c r="Z2404" s="312"/>
    </row>
    <row r="2405" spans="1:26" customFormat="1">
      <c r="A2405" s="312"/>
      <c r="B2405" s="312"/>
      <c r="C2405" s="312"/>
      <c r="S2405" s="312"/>
      <c r="T2405" s="312"/>
      <c r="U2405" s="312"/>
      <c r="V2405" s="312"/>
      <c r="W2405" s="312"/>
      <c r="X2405" s="312"/>
      <c r="Y2405" s="312"/>
      <c r="Z2405" s="312"/>
    </row>
    <row r="2406" spans="1:26" customFormat="1">
      <c r="A2406" s="312"/>
      <c r="B2406" s="312"/>
      <c r="C2406" s="312"/>
      <c r="S2406" s="312"/>
      <c r="T2406" s="312"/>
      <c r="U2406" s="312"/>
      <c r="V2406" s="312"/>
      <c r="W2406" s="312"/>
      <c r="X2406" s="312"/>
      <c r="Y2406" s="312"/>
      <c r="Z2406" s="312"/>
    </row>
    <row r="2407" spans="1:26" customFormat="1">
      <c r="A2407" s="312"/>
      <c r="B2407" s="312"/>
      <c r="C2407" s="312"/>
      <c r="S2407" s="312"/>
      <c r="T2407" s="312"/>
      <c r="U2407" s="312"/>
      <c r="V2407" s="312"/>
      <c r="W2407" s="312"/>
      <c r="X2407" s="312"/>
      <c r="Y2407" s="312"/>
      <c r="Z2407" s="312"/>
    </row>
    <row r="2408" spans="1:26" customFormat="1">
      <c r="A2408" s="312"/>
      <c r="B2408" s="312"/>
      <c r="C2408" s="312"/>
      <c r="S2408" s="312"/>
      <c r="T2408" s="312"/>
      <c r="U2408" s="312"/>
      <c r="V2408" s="312"/>
      <c r="W2408" s="312"/>
      <c r="X2408" s="312"/>
      <c r="Y2408" s="312"/>
      <c r="Z2408" s="312"/>
    </row>
    <row r="2409" spans="1:26" customFormat="1">
      <c r="A2409" s="312"/>
      <c r="B2409" s="312"/>
      <c r="C2409" s="312"/>
      <c r="S2409" s="312"/>
      <c r="T2409" s="312"/>
      <c r="U2409" s="312"/>
      <c r="V2409" s="312"/>
      <c r="W2409" s="312"/>
      <c r="X2409" s="312"/>
      <c r="Y2409" s="312"/>
      <c r="Z2409" s="312"/>
    </row>
    <row r="2410" spans="1:26" customFormat="1">
      <c r="A2410" s="312"/>
      <c r="B2410" s="312"/>
      <c r="C2410" s="312"/>
      <c r="S2410" s="312"/>
      <c r="T2410" s="312"/>
      <c r="U2410" s="312"/>
      <c r="V2410" s="312"/>
      <c r="W2410" s="312"/>
      <c r="X2410" s="312"/>
      <c r="Y2410" s="312"/>
      <c r="Z2410" s="312"/>
    </row>
    <row r="2411" spans="1:26" customFormat="1">
      <c r="A2411" s="312"/>
      <c r="B2411" s="312"/>
      <c r="C2411" s="312"/>
      <c r="S2411" s="312"/>
      <c r="T2411" s="312"/>
      <c r="U2411" s="312"/>
      <c r="V2411" s="312"/>
      <c r="W2411" s="312"/>
      <c r="X2411" s="312"/>
      <c r="Y2411" s="312"/>
      <c r="Z2411" s="312"/>
    </row>
    <row r="2412" spans="1:26" customFormat="1">
      <c r="A2412" s="312"/>
      <c r="B2412" s="312"/>
      <c r="C2412" s="312"/>
      <c r="S2412" s="312"/>
      <c r="T2412" s="312"/>
      <c r="U2412" s="312"/>
      <c r="V2412" s="312"/>
      <c r="W2412" s="312"/>
      <c r="X2412" s="312"/>
      <c r="Y2412" s="312"/>
      <c r="Z2412" s="312"/>
    </row>
    <row r="2413" spans="1:26" customFormat="1">
      <c r="A2413" s="312"/>
      <c r="B2413" s="312"/>
      <c r="C2413" s="312"/>
      <c r="S2413" s="312"/>
      <c r="T2413" s="312"/>
      <c r="U2413" s="312"/>
      <c r="V2413" s="312"/>
      <c r="W2413" s="312"/>
      <c r="X2413" s="312"/>
      <c r="Y2413" s="312"/>
      <c r="Z2413" s="312"/>
    </row>
    <row r="2414" spans="1:26" customFormat="1">
      <c r="A2414" s="312"/>
      <c r="B2414" s="312"/>
      <c r="C2414" s="312"/>
      <c r="S2414" s="312"/>
      <c r="T2414" s="312"/>
      <c r="U2414" s="312"/>
      <c r="V2414" s="312"/>
      <c r="W2414" s="312"/>
      <c r="X2414" s="312"/>
      <c r="Y2414" s="312"/>
      <c r="Z2414" s="312"/>
    </row>
    <row r="2415" spans="1:26" customFormat="1">
      <c r="A2415" s="312"/>
      <c r="B2415" s="312"/>
      <c r="C2415" s="312"/>
      <c r="S2415" s="312"/>
      <c r="T2415" s="312"/>
      <c r="U2415" s="312"/>
      <c r="V2415" s="312"/>
      <c r="W2415" s="312"/>
      <c r="X2415" s="312"/>
      <c r="Y2415" s="312"/>
      <c r="Z2415" s="312"/>
    </row>
    <row r="2416" spans="1:26" customFormat="1">
      <c r="A2416" s="312"/>
      <c r="B2416" s="312"/>
      <c r="C2416" s="312"/>
      <c r="S2416" s="312"/>
      <c r="T2416" s="312"/>
      <c r="U2416" s="312"/>
      <c r="V2416" s="312"/>
      <c r="W2416" s="312"/>
      <c r="X2416" s="312"/>
      <c r="Y2416" s="312"/>
      <c r="Z2416" s="312"/>
    </row>
    <row r="2417" spans="1:26" customFormat="1">
      <c r="A2417" s="312"/>
      <c r="B2417" s="312"/>
      <c r="C2417" s="312"/>
      <c r="S2417" s="312"/>
      <c r="T2417" s="312"/>
      <c r="U2417" s="312"/>
      <c r="V2417" s="312"/>
      <c r="W2417" s="312"/>
      <c r="X2417" s="312"/>
      <c r="Y2417" s="312"/>
      <c r="Z2417" s="312"/>
    </row>
    <row r="2418" spans="1:26" customFormat="1">
      <c r="A2418" s="312"/>
      <c r="B2418" s="312"/>
      <c r="C2418" s="312"/>
      <c r="S2418" s="312"/>
      <c r="T2418" s="312"/>
      <c r="U2418" s="312"/>
      <c r="V2418" s="312"/>
      <c r="W2418" s="312"/>
      <c r="X2418" s="312"/>
      <c r="Y2418" s="312"/>
      <c r="Z2418" s="312"/>
    </row>
    <row r="2419" spans="1:26" customFormat="1">
      <c r="A2419" s="312"/>
      <c r="B2419" s="312"/>
      <c r="C2419" s="312"/>
      <c r="S2419" s="312"/>
      <c r="T2419" s="312"/>
      <c r="U2419" s="312"/>
      <c r="V2419" s="312"/>
      <c r="W2419" s="312"/>
      <c r="X2419" s="312"/>
      <c r="Y2419" s="312"/>
      <c r="Z2419" s="312"/>
    </row>
    <row r="2420" spans="1:26" customFormat="1">
      <c r="A2420" s="312"/>
      <c r="B2420" s="312"/>
      <c r="C2420" s="312"/>
      <c r="S2420" s="312"/>
      <c r="T2420" s="312"/>
      <c r="U2420" s="312"/>
      <c r="V2420" s="312"/>
      <c r="W2420" s="312"/>
      <c r="X2420" s="312"/>
      <c r="Y2420" s="312"/>
      <c r="Z2420" s="312"/>
    </row>
    <row r="2421" spans="1:26" customFormat="1">
      <c r="A2421" s="312"/>
      <c r="B2421" s="312"/>
      <c r="C2421" s="312"/>
      <c r="S2421" s="312"/>
      <c r="T2421" s="312"/>
      <c r="U2421" s="312"/>
      <c r="V2421" s="312"/>
      <c r="W2421" s="312"/>
      <c r="X2421" s="312"/>
      <c r="Y2421" s="312"/>
      <c r="Z2421" s="312"/>
    </row>
    <row r="2422" spans="1:26" customFormat="1">
      <c r="A2422" s="312"/>
      <c r="B2422" s="312"/>
      <c r="C2422" s="312"/>
      <c r="S2422" s="312"/>
      <c r="T2422" s="312"/>
      <c r="U2422" s="312"/>
      <c r="V2422" s="312"/>
      <c r="W2422" s="312"/>
      <c r="X2422" s="312"/>
      <c r="Y2422" s="312"/>
      <c r="Z2422" s="312"/>
    </row>
    <row r="2423" spans="1:26" customFormat="1">
      <c r="A2423" s="312"/>
      <c r="B2423" s="312"/>
      <c r="C2423" s="312"/>
      <c r="S2423" s="312"/>
      <c r="T2423" s="312"/>
      <c r="U2423" s="312"/>
      <c r="V2423" s="312"/>
      <c r="W2423" s="312"/>
      <c r="X2423" s="312"/>
      <c r="Y2423" s="312"/>
      <c r="Z2423" s="312"/>
    </row>
    <row r="2424" spans="1:26" customFormat="1">
      <c r="A2424" s="312"/>
      <c r="B2424" s="312"/>
      <c r="C2424" s="312"/>
      <c r="S2424" s="312"/>
      <c r="T2424" s="312"/>
      <c r="U2424" s="312"/>
      <c r="V2424" s="312"/>
      <c r="W2424" s="312"/>
      <c r="X2424" s="312"/>
      <c r="Y2424" s="312"/>
      <c r="Z2424" s="312"/>
    </row>
    <row r="2425" spans="1:26" customFormat="1">
      <c r="A2425" s="312"/>
      <c r="B2425" s="312"/>
      <c r="C2425" s="312"/>
      <c r="S2425" s="312"/>
      <c r="T2425" s="312"/>
      <c r="U2425" s="312"/>
      <c r="V2425" s="312"/>
      <c r="W2425" s="312"/>
      <c r="X2425" s="312"/>
      <c r="Y2425" s="312"/>
      <c r="Z2425" s="312"/>
    </row>
    <row r="2426" spans="1:26" customFormat="1">
      <c r="A2426" s="312"/>
      <c r="B2426" s="312"/>
      <c r="C2426" s="312"/>
      <c r="S2426" s="312"/>
      <c r="T2426" s="312"/>
      <c r="U2426" s="312"/>
      <c r="V2426" s="312"/>
      <c r="W2426" s="312"/>
      <c r="X2426" s="312"/>
      <c r="Y2426" s="312"/>
      <c r="Z2426" s="312"/>
    </row>
    <row r="2427" spans="1:26" customFormat="1">
      <c r="A2427" s="312"/>
      <c r="B2427" s="312"/>
      <c r="C2427" s="312"/>
      <c r="S2427" s="312"/>
      <c r="T2427" s="312"/>
      <c r="U2427" s="312"/>
      <c r="V2427" s="312"/>
      <c r="W2427" s="312"/>
      <c r="X2427" s="312"/>
      <c r="Y2427" s="312"/>
      <c r="Z2427" s="312"/>
    </row>
    <row r="2428" spans="1:26" customFormat="1">
      <c r="A2428" s="312"/>
      <c r="B2428" s="312"/>
      <c r="C2428" s="312"/>
      <c r="S2428" s="312"/>
      <c r="T2428" s="312"/>
      <c r="U2428" s="312"/>
      <c r="V2428" s="312"/>
      <c r="W2428" s="312"/>
      <c r="X2428" s="312"/>
      <c r="Y2428" s="312"/>
      <c r="Z2428" s="312"/>
    </row>
    <row r="2429" spans="1:26" customFormat="1">
      <c r="A2429" s="312"/>
      <c r="B2429" s="312"/>
      <c r="C2429" s="312"/>
      <c r="S2429" s="312"/>
      <c r="T2429" s="312"/>
      <c r="U2429" s="312"/>
      <c r="V2429" s="312"/>
      <c r="W2429" s="312"/>
      <c r="X2429" s="312"/>
      <c r="Y2429" s="312"/>
      <c r="Z2429" s="312"/>
    </row>
    <row r="2430" spans="1:26" customFormat="1">
      <c r="A2430" s="312"/>
      <c r="B2430" s="312"/>
      <c r="C2430" s="312"/>
      <c r="S2430" s="312"/>
      <c r="T2430" s="312"/>
      <c r="U2430" s="312"/>
      <c r="V2430" s="312"/>
      <c r="W2430" s="312"/>
      <c r="X2430" s="312"/>
      <c r="Y2430" s="312"/>
      <c r="Z2430" s="312"/>
    </row>
    <row r="2431" spans="1:26" customFormat="1">
      <c r="A2431" s="312"/>
      <c r="B2431" s="312"/>
      <c r="C2431" s="312"/>
      <c r="S2431" s="312"/>
      <c r="T2431" s="312"/>
      <c r="U2431" s="312"/>
      <c r="V2431" s="312"/>
      <c r="W2431" s="312"/>
      <c r="X2431" s="312"/>
      <c r="Y2431" s="312"/>
      <c r="Z2431" s="312"/>
    </row>
    <row r="2432" spans="1:26" customFormat="1">
      <c r="A2432" s="312"/>
      <c r="B2432" s="312"/>
      <c r="C2432" s="312"/>
      <c r="S2432" s="312"/>
      <c r="T2432" s="312"/>
      <c r="U2432" s="312"/>
      <c r="V2432" s="312"/>
      <c r="W2432" s="312"/>
      <c r="X2432" s="312"/>
      <c r="Y2432" s="312"/>
      <c r="Z2432" s="312"/>
    </row>
    <row r="2433" spans="1:26" customFormat="1">
      <c r="A2433" s="312"/>
      <c r="B2433" s="312"/>
      <c r="C2433" s="312"/>
      <c r="S2433" s="312"/>
      <c r="T2433" s="312"/>
      <c r="U2433" s="312"/>
      <c r="V2433" s="312"/>
      <c r="W2433" s="312"/>
      <c r="X2433" s="312"/>
      <c r="Y2433" s="312"/>
      <c r="Z2433" s="312"/>
    </row>
    <row r="2434" spans="1:26" customFormat="1">
      <c r="A2434" s="312"/>
      <c r="B2434" s="312"/>
      <c r="C2434" s="312"/>
      <c r="S2434" s="312"/>
      <c r="T2434" s="312"/>
      <c r="U2434" s="312"/>
      <c r="V2434" s="312"/>
      <c r="W2434" s="312"/>
      <c r="X2434" s="312"/>
      <c r="Y2434" s="312"/>
      <c r="Z2434" s="312"/>
    </row>
    <row r="2435" spans="1:26" customFormat="1">
      <c r="A2435" s="312"/>
      <c r="B2435" s="312"/>
      <c r="C2435" s="312"/>
      <c r="S2435" s="312"/>
      <c r="T2435" s="312"/>
      <c r="U2435" s="312"/>
      <c r="V2435" s="312"/>
      <c r="W2435" s="312"/>
      <c r="X2435" s="312"/>
      <c r="Y2435" s="312"/>
      <c r="Z2435" s="312"/>
    </row>
    <row r="2436" spans="1:26" customFormat="1">
      <c r="A2436" s="312"/>
      <c r="B2436" s="312"/>
      <c r="C2436" s="312"/>
      <c r="S2436" s="312"/>
      <c r="T2436" s="312"/>
      <c r="U2436" s="312"/>
      <c r="V2436" s="312"/>
      <c r="W2436" s="312"/>
      <c r="X2436" s="312"/>
      <c r="Y2436" s="312"/>
      <c r="Z2436" s="312"/>
    </row>
    <row r="2437" spans="1:26" customFormat="1">
      <c r="A2437" s="312"/>
      <c r="B2437" s="312"/>
      <c r="C2437" s="312"/>
      <c r="S2437" s="312"/>
      <c r="T2437" s="312"/>
      <c r="U2437" s="312"/>
      <c r="V2437" s="312"/>
      <c r="W2437" s="312"/>
      <c r="X2437" s="312"/>
      <c r="Y2437" s="312"/>
      <c r="Z2437" s="312"/>
    </row>
    <row r="2438" spans="1:26" customFormat="1">
      <c r="A2438" s="312"/>
      <c r="B2438" s="312"/>
      <c r="C2438" s="312"/>
      <c r="S2438" s="312"/>
      <c r="T2438" s="312"/>
      <c r="U2438" s="312"/>
      <c r="V2438" s="312"/>
      <c r="W2438" s="312"/>
      <c r="X2438" s="312"/>
      <c r="Y2438" s="312"/>
      <c r="Z2438" s="312"/>
    </row>
    <row r="2439" spans="1:26" customFormat="1">
      <c r="A2439" s="312"/>
      <c r="B2439" s="312"/>
      <c r="C2439" s="312"/>
      <c r="S2439" s="312"/>
      <c r="T2439" s="312"/>
      <c r="U2439" s="312"/>
      <c r="V2439" s="312"/>
      <c r="W2439" s="312"/>
      <c r="X2439" s="312"/>
      <c r="Y2439" s="312"/>
      <c r="Z2439" s="312"/>
    </row>
    <row r="2440" spans="1:26" customFormat="1">
      <c r="A2440" s="312"/>
      <c r="B2440" s="312"/>
      <c r="C2440" s="312"/>
      <c r="S2440" s="312"/>
      <c r="T2440" s="312"/>
      <c r="U2440" s="312"/>
      <c r="V2440" s="312"/>
      <c r="W2440" s="312"/>
      <c r="X2440" s="312"/>
      <c r="Y2440" s="312"/>
      <c r="Z2440" s="312"/>
    </row>
    <row r="2441" spans="1:26" customFormat="1">
      <c r="A2441" s="312"/>
      <c r="B2441" s="312"/>
      <c r="C2441" s="312"/>
      <c r="S2441" s="312"/>
      <c r="T2441" s="312"/>
      <c r="U2441" s="312"/>
      <c r="V2441" s="312"/>
      <c r="W2441" s="312"/>
      <c r="X2441" s="312"/>
      <c r="Y2441" s="312"/>
      <c r="Z2441" s="312"/>
    </row>
    <row r="2442" spans="1:26" customFormat="1">
      <c r="A2442" s="312"/>
      <c r="B2442" s="312"/>
      <c r="C2442" s="312"/>
      <c r="S2442" s="312"/>
      <c r="T2442" s="312"/>
      <c r="U2442" s="312"/>
      <c r="V2442" s="312"/>
      <c r="W2442" s="312"/>
      <c r="X2442" s="312"/>
      <c r="Y2442" s="312"/>
      <c r="Z2442" s="312"/>
    </row>
    <row r="2443" spans="1:26" customFormat="1">
      <c r="A2443" s="312"/>
      <c r="B2443" s="312"/>
      <c r="C2443" s="312"/>
      <c r="S2443" s="312"/>
      <c r="T2443" s="312"/>
      <c r="U2443" s="312"/>
      <c r="V2443" s="312"/>
      <c r="W2443" s="312"/>
      <c r="X2443" s="312"/>
      <c r="Y2443" s="312"/>
      <c r="Z2443" s="312"/>
    </row>
    <row r="2444" spans="1:26" customFormat="1">
      <c r="A2444" s="312"/>
      <c r="B2444" s="312"/>
      <c r="C2444" s="312"/>
      <c r="S2444" s="312"/>
      <c r="T2444" s="312"/>
      <c r="U2444" s="312"/>
      <c r="V2444" s="312"/>
      <c r="W2444" s="312"/>
      <c r="X2444" s="312"/>
      <c r="Y2444" s="312"/>
      <c r="Z2444" s="312"/>
    </row>
    <row r="2445" spans="1:26" customFormat="1">
      <c r="A2445" s="312"/>
      <c r="B2445" s="312"/>
      <c r="C2445" s="312"/>
      <c r="S2445" s="312"/>
      <c r="T2445" s="312"/>
      <c r="U2445" s="312"/>
      <c r="V2445" s="312"/>
      <c r="W2445" s="312"/>
      <c r="X2445" s="312"/>
      <c r="Y2445" s="312"/>
      <c r="Z2445" s="312"/>
    </row>
    <row r="2446" spans="1:26" customFormat="1">
      <c r="A2446" s="312"/>
      <c r="B2446" s="312"/>
      <c r="C2446" s="312"/>
      <c r="S2446" s="312"/>
      <c r="T2446" s="312"/>
      <c r="U2446" s="312"/>
      <c r="V2446" s="312"/>
      <c r="W2446" s="312"/>
      <c r="X2446" s="312"/>
      <c r="Y2446" s="312"/>
      <c r="Z2446" s="312"/>
    </row>
    <row r="2447" spans="1:26" customFormat="1">
      <c r="A2447" s="312"/>
      <c r="B2447" s="312"/>
      <c r="C2447" s="312"/>
      <c r="S2447" s="312"/>
      <c r="T2447" s="312"/>
      <c r="U2447" s="312"/>
      <c r="V2447" s="312"/>
      <c r="W2447" s="312"/>
      <c r="X2447" s="312"/>
      <c r="Y2447" s="312"/>
      <c r="Z2447" s="312"/>
    </row>
    <row r="2448" spans="1:26" customFormat="1">
      <c r="A2448" s="312"/>
      <c r="B2448" s="312"/>
      <c r="C2448" s="312"/>
      <c r="S2448" s="312"/>
      <c r="T2448" s="312"/>
      <c r="U2448" s="312"/>
      <c r="V2448" s="312"/>
      <c r="W2448" s="312"/>
      <c r="X2448" s="312"/>
      <c r="Y2448" s="312"/>
      <c r="Z2448" s="312"/>
    </row>
    <row r="2449" spans="1:26" customFormat="1">
      <c r="A2449" s="312"/>
      <c r="B2449" s="312"/>
      <c r="C2449" s="312"/>
      <c r="S2449" s="312"/>
      <c r="T2449" s="312"/>
      <c r="U2449" s="312"/>
      <c r="V2449" s="312"/>
      <c r="W2449" s="312"/>
      <c r="X2449" s="312"/>
      <c r="Y2449" s="312"/>
      <c r="Z2449" s="312"/>
    </row>
    <row r="2450" spans="1:26" customFormat="1">
      <c r="A2450" s="312"/>
      <c r="B2450" s="312"/>
      <c r="C2450" s="312"/>
      <c r="S2450" s="312"/>
      <c r="T2450" s="312"/>
      <c r="U2450" s="312"/>
      <c r="V2450" s="312"/>
      <c r="W2450" s="312"/>
      <c r="X2450" s="312"/>
      <c r="Y2450" s="312"/>
      <c r="Z2450" s="312"/>
    </row>
    <row r="2451" spans="1:26" customFormat="1">
      <c r="A2451" s="312"/>
      <c r="B2451" s="312"/>
      <c r="C2451" s="312"/>
      <c r="S2451" s="312"/>
      <c r="T2451" s="312"/>
      <c r="U2451" s="312"/>
      <c r="V2451" s="312"/>
      <c r="W2451" s="312"/>
      <c r="X2451" s="312"/>
      <c r="Y2451" s="312"/>
      <c r="Z2451" s="312"/>
    </row>
    <row r="2452" spans="1:26" customFormat="1">
      <c r="A2452" s="312"/>
      <c r="B2452" s="312"/>
      <c r="C2452" s="312"/>
      <c r="S2452" s="312"/>
      <c r="T2452" s="312"/>
      <c r="U2452" s="312"/>
      <c r="V2452" s="312"/>
      <c r="W2452" s="312"/>
      <c r="X2452" s="312"/>
      <c r="Y2452" s="312"/>
      <c r="Z2452" s="312"/>
    </row>
    <row r="2453" spans="1:26" customFormat="1">
      <c r="A2453" s="312"/>
      <c r="B2453" s="312"/>
      <c r="C2453" s="312"/>
      <c r="S2453" s="312"/>
      <c r="T2453" s="312"/>
      <c r="U2453" s="312"/>
      <c r="V2453" s="312"/>
      <c r="W2453" s="312"/>
      <c r="X2453" s="312"/>
      <c r="Y2453" s="312"/>
      <c r="Z2453" s="312"/>
    </row>
    <row r="2454" spans="1:26" customFormat="1">
      <c r="A2454" s="312"/>
      <c r="B2454" s="312"/>
      <c r="C2454" s="312"/>
      <c r="S2454" s="312"/>
      <c r="T2454" s="312"/>
      <c r="U2454" s="312"/>
      <c r="V2454" s="312"/>
      <c r="W2454" s="312"/>
      <c r="X2454" s="312"/>
      <c r="Y2454" s="312"/>
      <c r="Z2454" s="312"/>
    </row>
    <row r="2455" spans="1:26" customFormat="1">
      <c r="A2455" s="312"/>
      <c r="B2455" s="312"/>
      <c r="C2455" s="312"/>
      <c r="S2455" s="312"/>
      <c r="T2455" s="312"/>
      <c r="U2455" s="312"/>
      <c r="V2455" s="312"/>
      <c r="W2455" s="312"/>
      <c r="X2455" s="312"/>
      <c r="Y2455" s="312"/>
      <c r="Z2455" s="312"/>
    </row>
    <row r="2456" spans="1:26" customFormat="1">
      <c r="A2456" s="312"/>
      <c r="B2456" s="312"/>
      <c r="C2456" s="312"/>
      <c r="S2456" s="312"/>
      <c r="T2456" s="312"/>
      <c r="U2456" s="312"/>
      <c r="V2456" s="312"/>
      <c r="W2456" s="312"/>
      <c r="X2456" s="312"/>
      <c r="Y2456" s="312"/>
      <c r="Z2456" s="312"/>
    </row>
    <row r="2457" spans="1:26" customFormat="1">
      <c r="A2457" s="312"/>
      <c r="B2457" s="312"/>
      <c r="C2457" s="312"/>
      <c r="S2457" s="312"/>
      <c r="T2457" s="312"/>
      <c r="U2457" s="312"/>
      <c r="V2457" s="312"/>
      <c r="W2457" s="312"/>
      <c r="X2457" s="312"/>
      <c r="Y2457" s="312"/>
      <c r="Z2457" s="312"/>
    </row>
    <row r="2458" spans="1:26" customFormat="1">
      <c r="A2458" s="312"/>
      <c r="B2458" s="312"/>
      <c r="C2458" s="312"/>
      <c r="S2458" s="312"/>
      <c r="T2458" s="312"/>
      <c r="U2458" s="312"/>
      <c r="V2458" s="312"/>
      <c r="W2458" s="312"/>
      <c r="X2458" s="312"/>
      <c r="Y2458" s="312"/>
      <c r="Z2458" s="312"/>
    </row>
    <row r="2459" spans="1:26" customFormat="1">
      <c r="A2459" s="312"/>
      <c r="B2459" s="312"/>
      <c r="C2459" s="312"/>
      <c r="S2459" s="312"/>
      <c r="T2459" s="312"/>
      <c r="U2459" s="312"/>
      <c r="V2459" s="312"/>
      <c r="W2459" s="312"/>
      <c r="X2459" s="312"/>
      <c r="Y2459" s="312"/>
      <c r="Z2459" s="312"/>
    </row>
    <row r="2460" spans="1:26" customFormat="1">
      <c r="A2460" s="312"/>
      <c r="B2460" s="312"/>
      <c r="C2460" s="312"/>
      <c r="S2460" s="312"/>
      <c r="T2460" s="312"/>
      <c r="U2460" s="312"/>
      <c r="V2460" s="312"/>
      <c r="W2460" s="312"/>
      <c r="X2460" s="312"/>
      <c r="Y2460" s="312"/>
      <c r="Z2460" s="312"/>
    </row>
    <row r="2461" spans="1:26" customFormat="1">
      <c r="A2461" s="312"/>
      <c r="B2461" s="312"/>
      <c r="C2461" s="312"/>
      <c r="S2461" s="312"/>
      <c r="T2461" s="312"/>
      <c r="U2461" s="312"/>
      <c r="V2461" s="312"/>
      <c r="W2461" s="312"/>
      <c r="X2461" s="312"/>
      <c r="Y2461" s="312"/>
      <c r="Z2461" s="312"/>
    </row>
    <row r="2462" spans="1:26" customFormat="1">
      <c r="A2462" s="312"/>
      <c r="B2462" s="312"/>
      <c r="C2462" s="312"/>
      <c r="S2462" s="312"/>
      <c r="T2462" s="312"/>
      <c r="U2462" s="312"/>
      <c r="V2462" s="312"/>
      <c r="W2462" s="312"/>
      <c r="X2462" s="312"/>
      <c r="Y2462" s="312"/>
      <c r="Z2462" s="312"/>
    </row>
    <row r="2463" spans="1:26" customFormat="1">
      <c r="A2463" s="312"/>
      <c r="B2463" s="312"/>
      <c r="C2463" s="312"/>
      <c r="S2463" s="312"/>
      <c r="T2463" s="312"/>
      <c r="U2463" s="312"/>
      <c r="V2463" s="312"/>
      <c r="W2463" s="312"/>
      <c r="X2463" s="312"/>
      <c r="Y2463" s="312"/>
      <c r="Z2463" s="312"/>
    </row>
    <row r="2464" spans="1:26" customFormat="1">
      <c r="A2464" s="312"/>
      <c r="B2464" s="312"/>
      <c r="C2464" s="312"/>
      <c r="S2464" s="312"/>
      <c r="T2464" s="312"/>
      <c r="U2464" s="312"/>
      <c r="V2464" s="312"/>
      <c r="W2464" s="312"/>
      <c r="X2464" s="312"/>
      <c r="Y2464" s="312"/>
      <c r="Z2464" s="312"/>
    </row>
    <row r="2465" spans="1:26" customFormat="1">
      <c r="A2465" s="312"/>
      <c r="B2465" s="312"/>
      <c r="C2465" s="312"/>
      <c r="S2465" s="312"/>
      <c r="T2465" s="312"/>
      <c r="U2465" s="312"/>
      <c r="V2465" s="312"/>
      <c r="W2465" s="312"/>
      <c r="X2465" s="312"/>
      <c r="Y2465" s="312"/>
      <c r="Z2465" s="312"/>
    </row>
    <row r="2466" spans="1:26" customFormat="1">
      <c r="A2466" s="312"/>
      <c r="B2466" s="312"/>
      <c r="C2466" s="312"/>
      <c r="S2466" s="312"/>
      <c r="T2466" s="312"/>
      <c r="U2466" s="312"/>
      <c r="V2466" s="312"/>
      <c r="W2466" s="312"/>
      <c r="X2466" s="312"/>
      <c r="Y2466" s="312"/>
      <c r="Z2466" s="312"/>
    </row>
    <row r="2467" spans="1:26" customFormat="1">
      <c r="A2467" s="312"/>
      <c r="B2467" s="312"/>
      <c r="C2467" s="312"/>
      <c r="S2467" s="312"/>
      <c r="T2467" s="312"/>
      <c r="U2467" s="312"/>
      <c r="V2467" s="312"/>
      <c r="W2467" s="312"/>
      <c r="X2467" s="312"/>
      <c r="Y2467" s="312"/>
      <c r="Z2467" s="312"/>
    </row>
    <row r="2468" spans="1:26" customFormat="1">
      <c r="A2468" s="312"/>
      <c r="B2468" s="312"/>
      <c r="C2468" s="312"/>
      <c r="S2468" s="312"/>
      <c r="T2468" s="312"/>
      <c r="U2468" s="312"/>
      <c r="V2468" s="312"/>
      <c r="W2468" s="312"/>
      <c r="X2468" s="312"/>
      <c r="Y2468" s="312"/>
      <c r="Z2468" s="312"/>
    </row>
    <row r="2469" spans="1:26" customFormat="1">
      <c r="A2469" s="312"/>
      <c r="B2469" s="312"/>
      <c r="C2469" s="312"/>
      <c r="S2469" s="312"/>
      <c r="T2469" s="312"/>
      <c r="U2469" s="312"/>
      <c r="V2469" s="312"/>
      <c r="W2469" s="312"/>
      <c r="X2469" s="312"/>
      <c r="Y2469" s="312"/>
      <c r="Z2469" s="312"/>
    </row>
    <row r="2470" spans="1:26" customFormat="1">
      <c r="A2470" s="312"/>
      <c r="B2470" s="312"/>
      <c r="C2470" s="312"/>
      <c r="S2470" s="312"/>
      <c r="T2470" s="312"/>
      <c r="U2470" s="312"/>
      <c r="V2470" s="312"/>
      <c r="W2470" s="312"/>
      <c r="X2470" s="312"/>
      <c r="Y2470" s="312"/>
      <c r="Z2470" s="312"/>
    </row>
    <row r="2471" spans="1:26" customFormat="1">
      <c r="A2471" s="312"/>
      <c r="B2471" s="312"/>
      <c r="C2471" s="312"/>
      <c r="S2471" s="312"/>
      <c r="T2471" s="312"/>
      <c r="U2471" s="312"/>
      <c r="V2471" s="312"/>
      <c r="W2471" s="312"/>
      <c r="X2471" s="312"/>
      <c r="Y2471" s="312"/>
      <c r="Z2471" s="312"/>
    </row>
    <row r="2472" spans="1:26" customFormat="1">
      <c r="A2472" s="312"/>
      <c r="B2472" s="312"/>
      <c r="C2472" s="312"/>
      <c r="S2472" s="312"/>
      <c r="T2472" s="312"/>
      <c r="U2472" s="312"/>
      <c r="V2472" s="312"/>
      <c r="W2472" s="312"/>
      <c r="X2472" s="312"/>
      <c r="Y2472" s="312"/>
      <c r="Z2472" s="312"/>
    </row>
    <row r="2473" spans="1:26" customFormat="1">
      <c r="A2473" s="312"/>
      <c r="B2473" s="312"/>
      <c r="C2473" s="312"/>
      <c r="S2473" s="312"/>
      <c r="T2473" s="312"/>
      <c r="U2473" s="312"/>
      <c r="V2473" s="312"/>
      <c r="W2473" s="312"/>
      <c r="X2473" s="312"/>
      <c r="Y2473" s="312"/>
      <c r="Z2473" s="312"/>
    </row>
    <row r="2474" spans="1:26" customFormat="1">
      <c r="A2474" s="312"/>
      <c r="B2474" s="312"/>
      <c r="C2474" s="312"/>
      <c r="S2474" s="312"/>
      <c r="T2474" s="312"/>
      <c r="U2474" s="312"/>
      <c r="V2474" s="312"/>
      <c r="W2474" s="312"/>
      <c r="X2474" s="312"/>
      <c r="Y2474" s="312"/>
      <c r="Z2474" s="312"/>
    </row>
    <row r="2475" spans="1:26" customFormat="1">
      <c r="A2475" s="312"/>
      <c r="B2475" s="312"/>
      <c r="C2475" s="312"/>
      <c r="S2475" s="312"/>
      <c r="T2475" s="312"/>
      <c r="U2475" s="312"/>
      <c r="V2475" s="312"/>
      <c r="W2475" s="312"/>
      <c r="X2475" s="312"/>
      <c r="Y2475" s="312"/>
      <c r="Z2475" s="312"/>
    </row>
    <row r="2476" spans="1:26" customFormat="1">
      <c r="A2476" s="312"/>
      <c r="B2476" s="312"/>
      <c r="C2476" s="312"/>
      <c r="S2476" s="312"/>
      <c r="T2476" s="312"/>
      <c r="U2476" s="312"/>
      <c r="V2476" s="312"/>
      <c r="W2476" s="312"/>
      <c r="X2476" s="312"/>
      <c r="Y2476" s="312"/>
      <c r="Z2476" s="312"/>
    </row>
    <row r="2477" spans="1:26" customFormat="1">
      <c r="A2477" s="312"/>
      <c r="B2477" s="312"/>
      <c r="C2477" s="312"/>
      <c r="S2477" s="312"/>
      <c r="T2477" s="312"/>
      <c r="U2477" s="312"/>
      <c r="V2477" s="312"/>
      <c r="W2477" s="312"/>
      <c r="X2477" s="312"/>
      <c r="Y2477" s="312"/>
      <c r="Z2477" s="312"/>
    </row>
    <row r="2478" spans="1:26" customFormat="1">
      <c r="A2478" s="312"/>
      <c r="B2478" s="312"/>
      <c r="C2478" s="312"/>
      <c r="S2478" s="312"/>
      <c r="T2478" s="312"/>
      <c r="U2478" s="312"/>
      <c r="V2478" s="312"/>
      <c r="W2478" s="312"/>
      <c r="X2478" s="312"/>
      <c r="Y2478" s="312"/>
      <c r="Z2478" s="312"/>
    </row>
    <row r="2479" spans="1:26" customFormat="1">
      <c r="A2479" s="312"/>
      <c r="B2479" s="312"/>
      <c r="C2479" s="312"/>
      <c r="S2479" s="312"/>
      <c r="T2479" s="312"/>
      <c r="U2479" s="312"/>
      <c r="V2479" s="312"/>
      <c r="W2479" s="312"/>
      <c r="X2479" s="312"/>
      <c r="Y2479" s="312"/>
      <c r="Z2479" s="312"/>
    </row>
  </sheetData>
  <sheetProtection algorithmName="SHA-512" hashValue="bErKR6l5+HMDuMuew5hinQvpUvKU62BCL4a6Ni4viFXLnJ2qRiP/0TW6Y/IcpmiVNwskZlHIS05MSxQdQ0EUXA==" saltValue="ZptRTdJngjbY/kz1krwARw==" spinCount="100000" sheet="1" objects="1" scenarios="1" formatColumns="0" formatRows="0"/>
  <mergeCells count="1">
    <mergeCell ref="E6:O24"/>
  </mergeCells>
  <dataValidations count="1">
    <dataValidation allowBlank="1" showInputMessage="1" showErrorMessage="1" sqref="S1:Z1048576" xr:uid="{22C2FCC6-42C7-456B-B3BC-C0D342B7BF5C}"/>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54B2-4D00-43F4-9F6F-389B3B0FDCE7}">
  <sheetPr>
    <tabColor theme="9" tint="0.59999389629810485"/>
  </sheetPr>
  <dimension ref="A1:AH2487"/>
  <sheetViews>
    <sheetView showGridLines="0" topLeftCell="E5" zoomScale="60" zoomScaleNormal="60" workbookViewId="0">
      <selection activeCell="J183" sqref="J183"/>
    </sheetView>
  </sheetViews>
  <sheetFormatPr defaultColWidth="9.109375" defaultRowHeight="17.399999999999999" zeroHeight="1"/>
  <cols>
    <col min="1" max="3" width="0" style="311" hidden="1" customWidth="1"/>
    <col min="4" max="4" width="9.109375" style="311"/>
    <col min="5" max="5" width="22.44140625" style="311" customWidth="1"/>
    <col min="6" max="6" width="62.88671875" style="338" customWidth="1"/>
    <col min="7" max="7" width="18.109375" style="315" customWidth="1"/>
    <col min="8" max="8" width="41.109375" style="315" customWidth="1"/>
    <col min="9" max="9" width="30" style="315" customWidth="1"/>
    <col min="10" max="10" width="121.109375" style="338" customWidth="1"/>
    <col min="11" max="12" width="20.5546875" style="311" customWidth="1"/>
    <col min="13" max="14" width="20.88671875" style="311" customWidth="1"/>
    <col min="15" max="18" width="15.109375" style="311" customWidth="1"/>
    <col min="19" max="19" width="15.109375" style="377" customWidth="1"/>
    <col min="20" max="20" width="121.88671875" style="314" customWidth="1"/>
    <col min="21" max="21" width="82.88671875" style="315" customWidth="1"/>
    <col min="22" max="22" width="54.109375" style="315" customWidth="1"/>
    <col min="23" max="26" width="9.109375" style="311" customWidth="1"/>
    <col min="27" max="263" width="9.109375" style="311"/>
    <col min="264" max="264" width="41.5546875" style="311" customWidth="1"/>
    <col min="265" max="273" width="9.88671875" style="311" customWidth="1"/>
    <col min="274" max="274" width="59.109375" style="311" customWidth="1"/>
    <col min="275" max="519" width="9.109375" style="311"/>
    <col min="520" max="520" width="41.5546875" style="311" customWidth="1"/>
    <col min="521" max="529" width="9.88671875" style="311" customWidth="1"/>
    <col min="530" max="530" width="59.109375" style="311" customWidth="1"/>
    <col min="531" max="775" width="9.109375" style="311"/>
    <col min="776" max="776" width="41.5546875" style="311" customWidth="1"/>
    <col min="777" max="785" width="9.88671875" style="311" customWidth="1"/>
    <col min="786" max="786" width="59.109375" style="311" customWidth="1"/>
    <col min="787" max="1031" width="9.109375" style="311"/>
    <col min="1032" max="1032" width="41.5546875" style="311" customWidth="1"/>
    <col min="1033" max="1041" width="9.88671875" style="311" customWidth="1"/>
    <col min="1042" max="1042" width="59.109375" style="311" customWidth="1"/>
    <col min="1043" max="1287" width="9.109375" style="311"/>
    <col min="1288" max="1288" width="41.5546875" style="311" customWidth="1"/>
    <col min="1289" max="1297" width="9.88671875" style="311" customWidth="1"/>
    <col min="1298" max="1298" width="59.109375" style="311" customWidth="1"/>
    <col min="1299" max="1543" width="9.109375" style="311"/>
    <col min="1544" max="1544" width="41.5546875" style="311" customWidth="1"/>
    <col min="1545" max="1553" width="9.88671875" style="311" customWidth="1"/>
    <col min="1554" max="1554" width="59.109375" style="311" customWidth="1"/>
    <col min="1555" max="1799" width="9.109375" style="311"/>
    <col min="1800" max="1800" width="41.5546875" style="311" customWidth="1"/>
    <col min="1801" max="1809" width="9.88671875" style="311" customWidth="1"/>
    <col min="1810" max="1810" width="59.109375" style="311" customWidth="1"/>
    <col min="1811" max="2055" width="9.109375" style="311"/>
    <col min="2056" max="2056" width="41.5546875" style="311" customWidth="1"/>
    <col min="2057" max="2065" width="9.88671875" style="311" customWidth="1"/>
    <col min="2066" max="2066" width="59.109375" style="311" customWidth="1"/>
    <col min="2067" max="2311" width="9.109375" style="311"/>
    <col min="2312" max="2312" width="41.5546875" style="311" customWidth="1"/>
    <col min="2313" max="2321" width="9.88671875" style="311" customWidth="1"/>
    <col min="2322" max="2322" width="59.109375" style="311" customWidth="1"/>
    <col min="2323" max="2567" width="9.109375" style="311"/>
    <col min="2568" max="2568" width="41.5546875" style="311" customWidth="1"/>
    <col min="2569" max="2577" width="9.88671875" style="311" customWidth="1"/>
    <col min="2578" max="2578" width="59.109375" style="311" customWidth="1"/>
    <col min="2579" max="2823" width="9.109375" style="311"/>
    <col min="2824" max="2824" width="41.5546875" style="311" customWidth="1"/>
    <col min="2825" max="2833" width="9.88671875" style="311" customWidth="1"/>
    <col min="2834" max="2834" width="59.109375" style="311" customWidth="1"/>
    <col min="2835" max="3079" width="9.109375" style="311"/>
    <col min="3080" max="3080" width="41.5546875" style="311" customWidth="1"/>
    <col min="3081" max="3089" width="9.88671875" style="311" customWidth="1"/>
    <col min="3090" max="3090" width="59.109375" style="311" customWidth="1"/>
    <col min="3091" max="3335" width="9.109375" style="311"/>
    <col min="3336" max="3336" width="41.5546875" style="311" customWidth="1"/>
    <col min="3337" max="3345" width="9.88671875" style="311" customWidth="1"/>
    <col min="3346" max="3346" width="59.109375" style="311" customWidth="1"/>
    <col min="3347" max="3591" width="9.109375" style="311"/>
    <col min="3592" max="3592" width="41.5546875" style="311" customWidth="1"/>
    <col min="3593" max="3601" width="9.88671875" style="311" customWidth="1"/>
    <col min="3602" max="3602" width="59.109375" style="311" customWidth="1"/>
    <col min="3603" max="3847" width="9.109375" style="311"/>
    <col min="3848" max="3848" width="41.5546875" style="311" customWidth="1"/>
    <col min="3849" max="3857" width="9.88671875" style="311" customWidth="1"/>
    <col min="3858" max="3858" width="59.109375" style="311" customWidth="1"/>
    <col min="3859" max="4103" width="9.109375" style="311"/>
    <col min="4104" max="4104" width="41.5546875" style="311" customWidth="1"/>
    <col min="4105" max="4113" width="9.88671875" style="311" customWidth="1"/>
    <col min="4114" max="4114" width="59.109375" style="311" customWidth="1"/>
    <col min="4115" max="4359" width="9.109375" style="311"/>
    <col min="4360" max="4360" width="41.5546875" style="311" customWidth="1"/>
    <col min="4361" max="4369" width="9.88671875" style="311" customWidth="1"/>
    <col min="4370" max="4370" width="59.109375" style="311" customWidth="1"/>
    <col min="4371" max="4615" width="9.109375" style="311"/>
    <col min="4616" max="4616" width="41.5546875" style="311" customWidth="1"/>
    <col min="4617" max="4625" width="9.88671875" style="311" customWidth="1"/>
    <col min="4626" max="4626" width="59.109375" style="311" customWidth="1"/>
    <col min="4627" max="4871" width="9.109375" style="311"/>
    <col min="4872" max="4872" width="41.5546875" style="311" customWidth="1"/>
    <col min="4873" max="4881" width="9.88671875" style="311" customWidth="1"/>
    <col min="4882" max="4882" width="59.109375" style="311" customWidth="1"/>
    <col min="4883" max="5127" width="9.109375" style="311"/>
    <col min="5128" max="5128" width="41.5546875" style="311" customWidth="1"/>
    <col min="5129" max="5137" width="9.88671875" style="311" customWidth="1"/>
    <col min="5138" max="5138" width="59.109375" style="311" customWidth="1"/>
    <col min="5139" max="5383" width="9.109375" style="311"/>
    <col min="5384" max="5384" width="41.5546875" style="311" customWidth="1"/>
    <col min="5385" max="5393" width="9.88671875" style="311" customWidth="1"/>
    <col min="5394" max="5394" width="59.109375" style="311" customWidth="1"/>
    <col min="5395" max="5639" width="9.109375" style="311"/>
    <col min="5640" max="5640" width="41.5546875" style="311" customWidth="1"/>
    <col min="5641" max="5649" width="9.88671875" style="311" customWidth="1"/>
    <col min="5650" max="5650" width="59.109375" style="311" customWidth="1"/>
    <col min="5651" max="5895" width="9.109375" style="311"/>
    <col min="5896" max="5896" width="41.5546875" style="311" customWidth="1"/>
    <col min="5897" max="5905" width="9.88671875" style="311" customWidth="1"/>
    <col min="5906" max="5906" width="59.109375" style="311" customWidth="1"/>
    <col min="5907" max="6151" width="9.109375" style="311"/>
    <col min="6152" max="6152" width="41.5546875" style="311" customWidth="1"/>
    <col min="6153" max="6161" width="9.88671875" style="311" customWidth="1"/>
    <col min="6162" max="6162" width="59.109375" style="311" customWidth="1"/>
    <col min="6163" max="6407" width="9.109375" style="311"/>
    <col min="6408" max="6408" width="41.5546875" style="311" customWidth="1"/>
    <col min="6409" max="6417" width="9.88671875" style="311" customWidth="1"/>
    <col min="6418" max="6418" width="59.109375" style="311" customWidth="1"/>
    <col min="6419" max="6663" width="9.109375" style="311"/>
    <col min="6664" max="6664" width="41.5546875" style="311" customWidth="1"/>
    <col min="6665" max="6673" width="9.88671875" style="311" customWidth="1"/>
    <col min="6674" max="6674" width="59.109375" style="311" customWidth="1"/>
    <col min="6675" max="6919" width="9.109375" style="311"/>
    <col min="6920" max="6920" width="41.5546875" style="311" customWidth="1"/>
    <col min="6921" max="6929" width="9.88671875" style="311" customWidth="1"/>
    <col min="6930" max="6930" width="59.109375" style="311" customWidth="1"/>
    <col min="6931" max="7175" width="9.109375" style="311"/>
    <col min="7176" max="7176" width="41.5546875" style="311" customWidth="1"/>
    <col min="7177" max="7185" width="9.88671875" style="311" customWidth="1"/>
    <col min="7186" max="7186" width="59.109375" style="311" customWidth="1"/>
    <col min="7187" max="7431" width="9.109375" style="311"/>
    <col min="7432" max="7432" width="41.5546875" style="311" customWidth="1"/>
    <col min="7433" max="7441" width="9.88671875" style="311" customWidth="1"/>
    <col min="7442" max="7442" width="59.109375" style="311" customWidth="1"/>
    <col min="7443" max="7687" width="9.109375" style="311"/>
    <col min="7688" max="7688" width="41.5546875" style="311" customWidth="1"/>
    <col min="7689" max="7697" width="9.88671875" style="311" customWidth="1"/>
    <col min="7698" max="7698" width="59.109375" style="311" customWidth="1"/>
    <col min="7699" max="7943" width="9.109375" style="311"/>
    <col min="7944" max="7944" width="41.5546875" style="311" customWidth="1"/>
    <col min="7945" max="7953" width="9.88671875" style="311" customWidth="1"/>
    <col min="7954" max="7954" width="59.109375" style="311" customWidth="1"/>
    <col min="7955" max="8199" width="9.109375" style="311"/>
    <col min="8200" max="8200" width="41.5546875" style="311" customWidth="1"/>
    <col min="8201" max="8209" width="9.88671875" style="311" customWidth="1"/>
    <col min="8210" max="8210" width="59.109375" style="311" customWidth="1"/>
    <col min="8211" max="8455" width="9.109375" style="311"/>
    <col min="8456" max="8456" width="41.5546875" style="311" customWidth="1"/>
    <col min="8457" max="8465" width="9.88671875" style="311" customWidth="1"/>
    <col min="8466" max="8466" width="59.109375" style="311" customWidth="1"/>
    <col min="8467" max="8711" width="9.109375" style="311"/>
    <col min="8712" max="8712" width="41.5546875" style="311" customWidth="1"/>
    <col min="8713" max="8721" width="9.88671875" style="311" customWidth="1"/>
    <col min="8722" max="8722" width="59.109375" style="311" customWidth="1"/>
    <col min="8723" max="8967" width="9.109375" style="311"/>
    <col min="8968" max="8968" width="41.5546875" style="311" customWidth="1"/>
    <col min="8969" max="8977" width="9.88671875" style="311" customWidth="1"/>
    <col min="8978" max="8978" width="59.109375" style="311" customWidth="1"/>
    <col min="8979" max="9223" width="9.109375" style="311"/>
    <col min="9224" max="9224" width="41.5546875" style="311" customWidth="1"/>
    <col min="9225" max="9233" width="9.88671875" style="311" customWidth="1"/>
    <col min="9234" max="9234" width="59.109375" style="311" customWidth="1"/>
    <col min="9235" max="9479" width="9.109375" style="311"/>
    <col min="9480" max="9480" width="41.5546875" style="311" customWidth="1"/>
    <col min="9481" max="9489" width="9.88671875" style="311" customWidth="1"/>
    <col min="9490" max="9490" width="59.109375" style="311" customWidth="1"/>
    <col min="9491" max="9735" width="9.109375" style="311"/>
    <col min="9736" max="9736" width="41.5546875" style="311" customWidth="1"/>
    <col min="9737" max="9745" width="9.88671875" style="311" customWidth="1"/>
    <col min="9746" max="9746" width="59.109375" style="311" customWidth="1"/>
    <col min="9747" max="9991" width="9.109375" style="311"/>
    <col min="9992" max="9992" width="41.5546875" style="311" customWidth="1"/>
    <col min="9993" max="10001" width="9.88671875" style="311" customWidth="1"/>
    <col min="10002" max="10002" width="59.109375" style="311" customWidth="1"/>
    <col min="10003" max="10247" width="9.109375" style="311"/>
    <col min="10248" max="10248" width="41.5546875" style="311" customWidth="1"/>
    <col min="10249" max="10257" width="9.88671875" style="311" customWidth="1"/>
    <col min="10258" max="10258" width="59.109375" style="311" customWidth="1"/>
    <col min="10259" max="10503" width="9.109375" style="311"/>
    <col min="10504" max="10504" width="41.5546875" style="311" customWidth="1"/>
    <col min="10505" max="10513" width="9.88671875" style="311" customWidth="1"/>
    <col min="10514" max="10514" width="59.109375" style="311" customWidth="1"/>
    <col min="10515" max="10759" width="9.109375" style="311"/>
    <col min="10760" max="10760" width="41.5546875" style="311" customWidth="1"/>
    <col min="10761" max="10769" width="9.88671875" style="311" customWidth="1"/>
    <col min="10770" max="10770" width="59.109375" style="311" customWidth="1"/>
    <col min="10771" max="11015" width="9.109375" style="311"/>
    <col min="11016" max="11016" width="41.5546875" style="311" customWidth="1"/>
    <col min="11017" max="11025" width="9.88671875" style="311" customWidth="1"/>
    <col min="11026" max="11026" width="59.109375" style="311" customWidth="1"/>
    <col min="11027" max="11271" width="9.109375" style="311"/>
    <col min="11272" max="11272" width="41.5546875" style="311" customWidth="1"/>
    <col min="11273" max="11281" width="9.88671875" style="311" customWidth="1"/>
    <col min="11282" max="11282" width="59.109375" style="311" customWidth="1"/>
    <col min="11283" max="11527" width="9.109375" style="311"/>
    <col min="11528" max="11528" width="41.5546875" style="311" customWidth="1"/>
    <col min="11529" max="11537" width="9.88671875" style="311" customWidth="1"/>
    <col min="11538" max="11538" width="59.109375" style="311" customWidth="1"/>
    <col min="11539" max="11783" width="9.109375" style="311"/>
    <col min="11784" max="11784" width="41.5546875" style="311" customWidth="1"/>
    <col min="11785" max="11793" width="9.88671875" style="311" customWidth="1"/>
    <col min="11794" max="11794" width="59.109375" style="311" customWidth="1"/>
    <col min="11795" max="12039" width="9.109375" style="311"/>
    <col min="12040" max="12040" width="41.5546875" style="311" customWidth="1"/>
    <col min="12041" max="12049" width="9.88671875" style="311" customWidth="1"/>
    <col min="12050" max="12050" width="59.109375" style="311" customWidth="1"/>
    <col min="12051" max="12295" width="9.109375" style="311"/>
    <col min="12296" max="12296" width="41.5546875" style="311" customWidth="1"/>
    <col min="12297" max="12305" width="9.88671875" style="311" customWidth="1"/>
    <col min="12306" max="12306" width="59.109375" style="311" customWidth="1"/>
    <col min="12307" max="12551" width="9.109375" style="311"/>
    <col min="12552" max="12552" width="41.5546875" style="311" customWidth="1"/>
    <col min="12553" max="12561" width="9.88671875" style="311" customWidth="1"/>
    <col min="12562" max="12562" width="59.109375" style="311" customWidth="1"/>
    <col min="12563" max="12807" width="9.109375" style="311"/>
    <col min="12808" max="12808" width="41.5546875" style="311" customWidth="1"/>
    <col min="12809" max="12817" width="9.88671875" style="311" customWidth="1"/>
    <col min="12818" max="12818" width="59.109375" style="311" customWidth="1"/>
    <col min="12819" max="13063" width="9.109375" style="311"/>
    <col min="13064" max="13064" width="41.5546875" style="311" customWidth="1"/>
    <col min="13065" max="13073" width="9.88671875" style="311" customWidth="1"/>
    <col min="13074" max="13074" width="59.109375" style="311" customWidth="1"/>
    <col min="13075" max="13319" width="9.109375" style="311"/>
    <col min="13320" max="13320" width="41.5546875" style="311" customWidth="1"/>
    <col min="13321" max="13329" width="9.88671875" style="311" customWidth="1"/>
    <col min="13330" max="13330" width="59.109375" style="311" customWidth="1"/>
    <col min="13331" max="13575" width="9.109375" style="311"/>
    <col min="13576" max="13576" width="41.5546875" style="311" customWidth="1"/>
    <col min="13577" max="13585" width="9.88671875" style="311" customWidth="1"/>
    <col min="13586" max="13586" width="59.109375" style="311" customWidth="1"/>
    <col min="13587" max="13831" width="9.109375" style="311"/>
    <col min="13832" max="13832" width="41.5546875" style="311" customWidth="1"/>
    <col min="13833" max="13841" width="9.88671875" style="311" customWidth="1"/>
    <col min="13842" max="13842" width="59.109375" style="311" customWidth="1"/>
    <col min="13843" max="14087" width="9.109375" style="311"/>
    <col min="14088" max="14088" width="41.5546875" style="311" customWidth="1"/>
    <col min="14089" max="14097" width="9.88671875" style="311" customWidth="1"/>
    <col min="14098" max="14098" width="59.109375" style="311" customWidth="1"/>
    <col min="14099" max="14343" width="9.109375" style="311"/>
    <col min="14344" max="14344" width="41.5546875" style="311" customWidth="1"/>
    <col min="14345" max="14353" width="9.88671875" style="311" customWidth="1"/>
    <col min="14354" max="14354" width="59.109375" style="311" customWidth="1"/>
    <col min="14355" max="14599" width="9.109375" style="311"/>
    <col min="14600" max="14600" width="41.5546875" style="311" customWidth="1"/>
    <col min="14601" max="14609" width="9.88671875" style="311" customWidth="1"/>
    <col min="14610" max="14610" width="59.109375" style="311" customWidth="1"/>
    <col min="14611" max="14855" width="9.109375" style="311"/>
    <col min="14856" max="14856" width="41.5546875" style="311" customWidth="1"/>
    <col min="14857" max="14865" width="9.88671875" style="311" customWidth="1"/>
    <col min="14866" max="14866" width="59.109375" style="311" customWidth="1"/>
    <col min="14867" max="15111" width="9.109375" style="311"/>
    <col min="15112" max="15112" width="41.5546875" style="311" customWidth="1"/>
    <col min="15113" max="15121" width="9.88671875" style="311" customWidth="1"/>
    <col min="15122" max="15122" width="59.109375" style="311" customWidth="1"/>
    <col min="15123" max="15367" width="9.109375" style="311"/>
    <col min="15368" max="15368" width="41.5546875" style="311" customWidth="1"/>
    <col min="15369" max="15377" width="9.88671875" style="311" customWidth="1"/>
    <col min="15378" max="15378" width="59.109375" style="311" customWidth="1"/>
    <col min="15379" max="15623" width="9.109375" style="311"/>
    <col min="15624" max="15624" width="41.5546875" style="311" customWidth="1"/>
    <col min="15625" max="15633" width="9.88671875" style="311" customWidth="1"/>
    <col min="15634" max="15634" width="59.109375" style="311" customWidth="1"/>
    <col min="15635" max="15879" width="9.109375" style="311"/>
    <col min="15880" max="15880" width="41.5546875" style="311" customWidth="1"/>
    <col min="15881" max="15889" width="9.88671875" style="311" customWidth="1"/>
    <col min="15890" max="15890" width="59.109375" style="311" customWidth="1"/>
    <col min="15891" max="16135" width="9.109375" style="311"/>
    <col min="16136" max="16136" width="41.5546875" style="311" customWidth="1"/>
    <col min="16137" max="16145" width="9.88671875" style="311" customWidth="1"/>
    <col min="16146" max="16146" width="59.109375" style="311" customWidth="1"/>
    <col min="16147" max="16384" width="9.109375" style="311"/>
  </cols>
  <sheetData>
    <row r="1" spans="1:26" s="309" customFormat="1" hidden="1">
      <c r="A1" s="311"/>
      <c r="B1" s="311"/>
      <c r="C1" s="311"/>
      <c r="F1" s="337"/>
      <c r="G1" s="313"/>
      <c r="H1" s="313"/>
      <c r="I1" s="313"/>
      <c r="J1" s="337"/>
      <c r="S1" s="377"/>
      <c r="T1" s="314"/>
      <c r="U1" s="315"/>
      <c r="V1" s="315"/>
      <c r="W1" s="311"/>
      <c r="X1" s="311"/>
      <c r="Y1" s="311"/>
      <c r="Z1" s="311"/>
    </row>
    <row r="2" spans="1:26" s="309" customFormat="1" hidden="1">
      <c r="A2" s="311"/>
      <c r="B2" s="311"/>
      <c r="C2" s="311"/>
      <c r="F2" s="337"/>
      <c r="G2" s="313"/>
      <c r="H2" s="313"/>
      <c r="I2" s="313"/>
      <c r="J2" s="337"/>
      <c r="S2" s="377"/>
      <c r="T2" s="314"/>
      <c r="U2" s="315"/>
      <c r="V2" s="315"/>
      <c r="W2" s="311"/>
      <c r="X2" s="311"/>
      <c r="Y2" s="311"/>
      <c r="Z2" s="311"/>
    </row>
    <row r="3" spans="1:26" s="309" customFormat="1" hidden="1">
      <c r="A3" s="311"/>
      <c r="B3" s="311"/>
      <c r="C3" s="311"/>
      <c r="F3" s="337"/>
      <c r="G3" s="337"/>
      <c r="H3" s="337"/>
      <c r="I3" s="337"/>
      <c r="J3" s="337"/>
      <c r="S3" s="377"/>
      <c r="T3" s="314"/>
      <c r="U3" s="315"/>
      <c r="V3" s="315"/>
      <c r="W3" s="311"/>
      <c r="X3" s="311"/>
      <c r="Y3" s="311"/>
      <c r="Z3" s="311"/>
    </row>
    <row r="4" spans="1:26" s="309" customFormat="1" hidden="1">
      <c r="A4" s="311"/>
      <c r="B4" s="311"/>
      <c r="C4" s="311"/>
      <c r="F4" s="337"/>
      <c r="G4" s="313"/>
      <c r="H4" s="313"/>
      <c r="I4" s="313"/>
      <c r="J4" s="337"/>
      <c r="S4" s="377"/>
      <c r="T4" s="314"/>
      <c r="U4" s="315"/>
      <c r="V4" s="315"/>
      <c r="W4" s="311"/>
      <c r="X4" s="311"/>
      <c r="Y4" s="311"/>
      <c r="Z4" s="311"/>
    </row>
    <row r="5" spans="1:26" s="6" customFormat="1">
      <c r="A5" s="311"/>
      <c r="B5" s="311"/>
      <c r="C5" s="311"/>
      <c r="F5" s="162"/>
      <c r="G5" s="66"/>
      <c r="H5" s="66"/>
      <c r="I5" s="66"/>
      <c r="J5" s="135"/>
      <c r="R5"/>
      <c r="S5" s="377"/>
      <c r="T5" s="314"/>
      <c r="U5" s="315"/>
      <c r="V5" s="315"/>
      <c r="W5" s="311"/>
      <c r="X5" s="311"/>
      <c r="Y5" s="311"/>
      <c r="Z5" s="311"/>
    </row>
    <row r="6" spans="1:26" s="6" customFormat="1" ht="30" customHeight="1">
      <c r="A6" s="311"/>
      <c r="B6" s="311"/>
      <c r="C6" s="311"/>
      <c r="F6" s="797" t="s">
        <v>399</v>
      </c>
      <c r="G6" s="798"/>
      <c r="H6" s="798"/>
      <c r="I6" s="798"/>
      <c r="J6" s="798"/>
      <c r="K6" s="798"/>
      <c r="L6" s="798"/>
      <c r="S6" s="377"/>
      <c r="T6" s="316" t="s">
        <v>400</v>
      </c>
      <c r="U6" s="316"/>
      <c r="V6" s="316"/>
      <c r="W6" s="311"/>
      <c r="X6" s="311"/>
      <c r="Y6" s="311"/>
      <c r="Z6" s="311"/>
    </row>
    <row r="7" spans="1:26" s="6" customFormat="1" ht="18" customHeight="1">
      <c r="A7" s="311"/>
      <c r="B7" s="311"/>
      <c r="C7" s="311"/>
      <c r="F7" s="797"/>
      <c r="G7" s="798"/>
      <c r="H7" s="798"/>
      <c r="I7" s="798"/>
      <c r="J7" s="798"/>
      <c r="K7" s="798"/>
      <c r="L7" s="798"/>
      <c r="S7" s="377"/>
      <c r="T7" s="316"/>
      <c r="U7" s="316"/>
      <c r="V7" s="316"/>
      <c r="W7" s="311"/>
      <c r="X7" s="311"/>
      <c r="Y7" s="311"/>
      <c r="Z7" s="311"/>
    </row>
    <row r="8" spans="1:26" s="6" customFormat="1" ht="18" customHeight="1">
      <c r="A8" s="311"/>
      <c r="B8" s="311"/>
      <c r="C8" s="311"/>
      <c r="F8" s="797"/>
      <c r="G8" s="798"/>
      <c r="H8" s="798"/>
      <c r="I8" s="798"/>
      <c r="J8" s="798"/>
      <c r="K8" s="798"/>
      <c r="L8" s="798"/>
      <c r="S8" s="377"/>
      <c r="T8" s="316"/>
      <c r="U8" s="316"/>
      <c r="V8" s="316"/>
      <c r="W8" s="311"/>
      <c r="X8" s="311"/>
      <c r="Y8" s="311"/>
      <c r="Z8" s="311"/>
    </row>
    <row r="9" spans="1:26" s="6" customFormat="1" ht="18" customHeight="1">
      <c r="A9" s="311"/>
      <c r="B9" s="311"/>
      <c r="C9" s="311"/>
      <c r="F9" s="797"/>
      <c r="G9" s="798"/>
      <c r="H9" s="798"/>
      <c r="I9" s="798"/>
      <c r="J9" s="798"/>
      <c r="K9" s="798"/>
      <c r="L9" s="798"/>
      <c r="S9" s="377"/>
      <c r="T9" s="316"/>
      <c r="U9" s="316"/>
      <c r="V9" s="316"/>
      <c r="W9" s="311"/>
      <c r="X9" s="311"/>
      <c r="Y9" s="311"/>
      <c r="Z9" s="311"/>
    </row>
    <row r="10" spans="1:26" s="6" customFormat="1" ht="73.5" customHeight="1">
      <c r="A10" s="311"/>
      <c r="B10" s="311"/>
      <c r="C10" s="311"/>
      <c r="F10" s="107" t="s">
        <v>401</v>
      </c>
      <c r="G10" s="799" t="str">
        <f>Miscellaneous!$E$3</f>
        <v>V4.1 - Oct 2025</v>
      </c>
      <c r="H10" s="800"/>
      <c r="I10" s="801" t="s">
        <v>402</v>
      </c>
      <c r="J10" s="802"/>
      <c r="K10" s="802"/>
      <c r="L10" s="803"/>
      <c r="S10" s="377"/>
      <c r="T10" s="311"/>
      <c r="U10" s="311"/>
      <c r="V10" s="311"/>
      <c r="W10" s="311"/>
      <c r="X10" s="311"/>
      <c r="Y10" s="311"/>
      <c r="Z10" s="311"/>
    </row>
    <row r="11" spans="1:26" s="6" customFormat="1" ht="102" customHeight="1">
      <c r="A11" s="311"/>
      <c r="B11" s="311"/>
      <c r="C11" s="311"/>
      <c r="F11" s="108" t="s">
        <v>11</v>
      </c>
      <c r="G11" s="804" t="s">
        <v>12</v>
      </c>
      <c r="H11" s="804"/>
      <c r="I11" s="805"/>
      <c r="J11" s="189" t="s">
        <v>403</v>
      </c>
      <c r="K11" s="189"/>
      <c r="L11" s="190"/>
      <c r="S11" s="377"/>
      <c r="T11" s="311"/>
      <c r="U11" s="311"/>
      <c r="V11" s="311"/>
      <c r="W11" s="311"/>
      <c r="X11" s="311"/>
      <c r="Y11" s="311"/>
      <c r="Z11" s="311"/>
    </row>
    <row r="12" spans="1:26" s="6" customFormat="1" ht="51" customHeight="1">
      <c r="A12" s="311"/>
      <c r="B12" s="311"/>
      <c r="C12" s="311"/>
      <c r="F12" s="109" t="s">
        <v>294</v>
      </c>
      <c r="G12" s="806" t="s">
        <v>14</v>
      </c>
      <c r="H12" s="806"/>
      <c r="I12" s="806"/>
      <c r="J12" s="806"/>
      <c r="K12" s="806"/>
      <c r="L12" s="807"/>
      <c r="S12" s="377"/>
      <c r="T12" s="311"/>
      <c r="U12" s="311"/>
      <c r="V12" s="311"/>
      <c r="W12" s="311"/>
      <c r="X12" s="311"/>
      <c r="Y12" s="311"/>
      <c r="Z12" s="311"/>
    </row>
    <row r="13" spans="1:26" s="6" customFormat="1" ht="18" customHeight="1">
      <c r="A13" s="311"/>
      <c r="B13" s="311"/>
      <c r="C13" s="311"/>
      <c r="S13" s="377"/>
      <c r="T13" s="317"/>
      <c r="U13" s="311"/>
      <c r="V13" s="311"/>
      <c r="W13" s="311"/>
      <c r="X13" s="311"/>
      <c r="Y13" s="311"/>
      <c r="Z13" s="311"/>
    </row>
    <row r="14" spans="1:26" s="6" customFormat="1" ht="49.5" customHeight="1">
      <c r="A14" s="311"/>
      <c r="B14" s="311"/>
      <c r="C14" s="311"/>
      <c r="F14" s="808" t="s">
        <v>361</v>
      </c>
      <c r="G14" s="808"/>
      <c r="H14" s="808"/>
      <c r="I14" s="808"/>
      <c r="J14" s="808"/>
      <c r="K14" s="808"/>
      <c r="L14" s="808"/>
      <c r="S14" s="377"/>
      <c r="T14" s="317"/>
      <c r="U14" s="311"/>
      <c r="V14" s="311"/>
      <c r="W14" s="311"/>
      <c r="X14" s="311"/>
      <c r="Y14" s="311"/>
      <c r="Z14" s="311"/>
    </row>
    <row r="15" spans="1:26" s="6" customFormat="1" ht="236.25" customHeight="1">
      <c r="A15" s="311"/>
      <c r="B15" s="311"/>
      <c r="C15" s="311"/>
      <c r="F15" s="206" t="s">
        <v>404</v>
      </c>
      <c r="G15" s="794" t="s">
        <v>405</v>
      </c>
      <c r="H15" s="795"/>
      <c r="I15" s="795"/>
      <c r="J15" s="795"/>
      <c r="K15" s="795"/>
      <c r="L15" s="796"/>
      <c r="S15" s="377"/>
      <c r="T15" s="317"/>
      <c r="U15" s="311"/>
      <c r="V15" s="311"/>
      <c r="W15" s="311"/>
      <c r="X15" s="311"/>
      <c r="Y15" s="311"/>
      <c r="Z15" s="311"/>
    </row>
    <row r="16" spans="1:26" s="6" customFormat="1" ht="18" customHeight="1">
      <c r="A16" s="311"/>
      <c r="B16" s="311"/>
      <c r="C16" s="311"/>
      <c r="S16" s="377"/>
      <c r="T16" s="317"/>
      <c r="U16" s="311"/>
      <c r="V16" s="311"/>
      <c r="W16" s="311"/>
      <c r="X16" s="311"/>
      <c r="Y16" s="311"/>
      <c r="Z16" s="311"/>
    </row>
    <row r="17" spans="1:26" s="6" customFormat="1" ht="51" customHeight="1">
      <c r="A17" s="311"/>
      <c r="B17" s="311"/>
      <c r="C17" s="311"/>
      <c r="F17" s="696" t="s">
        <v>238</v>
      </c>
      <c r="G17" s="696"/>
      <c r="H17" s="696"/>
      <c r="I17" s="696"/>
      <c r="J17" s="696"/>
      <c r="K17" s="696"/>
      <c r="L17" s="696"/>
      <c r="S17" s="377"/>
      <c r="T17" s="317"/>
      <c r="U17" s="311"/>
      <c r="V17" s="311"/>
      <c r="W17" s="311"/>
      <c r="X17" s="311"/>
      <c r="Y17" s="311"/>
      <c r="Z17" s="311"/>
    </row>
    <row r="18" spans="1:26" s="6" customFormat="1">
      <c r="A18" s="311"/>
      <c r="B18" s="311"/>
      <c r="C18" s="311"/>
      <c r="S18" s="377"/>
      <c r="T18" s="317"/>
      <c r="U18" s="311"/>
      <c r="V18" s="311"/>
      <c r="W18" s="311"/>
      <c r="X18" s="311"/>
      <c r="Y18" s="311"/>
      <c r="Z18" s="311"/>
    </row>
    <row r="19" spans="1:26" s="6" customFormat="1" ht="33" customHeight="1">
      <c r="A19" s="311"/>
      <c r="B19" s="311"/>
      <c r="C19" s="311"/>
      <c r="F19" s="72" t="s">
        <v>406</v>
      </c>
      <c r="G19" s="500" t="s">
        <v>407</v>
      </c>
      <c r="H19" s="501"/>
      <c r="I19" s="502"/>
      <c r="J19" s="185" t="s">
        <v>408</v>
      </c>
      <c r="K19" s="160" t="s">
        <v>409</v>
      </c>
      <c r="L19" s="160" t="s">
        <v>410</v>
      </c>
      <c r="S19" s="377"/>
      <c r="T19" s="318" t="s">
        <v>411</v>
      </c>
      <c r="U19" s="311"/>
      <c r="V19" s="311"/>
      <c r="W19" s="311"/>
      <c r="X19" s="311"/>
      <c r="Y19" s="311"/>
      <c r="Z19" s="311"/>
    </row>
    <row r="20" spans="1:26" s="136" customFormat="1" ht="159.6" customHeight="1">
      <c r="A20" s="319"/>
      <c r="B20" s="319"/>
      <c r="C20" s="319"/>
      <c r="F20" s="74" t="s">
        <v>412</v>
      </c>
      <c r="G20" s="790">
        <v>7.469645473733029E-3</v>
      </c>
      <c r="H20" s="791"/>
      <c r="I20" s="792"/>
      <c r="J20" s="191" t="s">
        <v>413</v>
      </c>
      <c r="K20" s="209">
        <v>0.57223890574373093</v>
      </c>
      <c r="L20" s="207" t="s">
        <v>359</v>
      </c>
      <c r="S20" s="378"/>
      <c r="T20" s="320" t="s">
        <v>414</v>
      </c>
      <c r="U20" s="311"/>
      <c r="V20" s="311"/>
      <c r="W20" s="319"/>
      <c r="X20" s="319"/>
      <c r="Y20" s="319"/>
      <c r="Z20" s="319"/>
    </row>
    <row r="21" spans="1:26" s="136" customFormat="1" ht="149.25" customHeight="1">
      <c r="A21" s="319"/>
      <c r="B21" s="319"/>
      <c r="C21" s="319"/>
      <c r="F21" s="74" t="s">
        <v>415</v>
      </c>
      <c r="G21" s="790">
        <v>4.9277889032866068E-3</v>
      </c>
      <c r="H21" s="791"/>
      <c r="I21" s="792"/>
      <c r="J21" s="191" t="s">
        <v>416</v>
      </c>
      <c r="K21" s="209">
        <v>0.56684369412215629</v>
      </c>
      <c r="L21" s="207" t="s">
        <v>359</v>
      </c>
      <c r="S21" s="378"/>
      <c r="T21" s="320" t="s">
        <v>417</v>
      </c>
      <c r="U21" s="311"/>
      <c r="V21" s="311"/>
      <c r="W21" s="319"/>
      <c r="X21" s="319"/>
      <c r="Y21" s="319"/>
      <c r="Z21" s="319"/>
    </row>
    <row r="22" spans="1:26" s="136" customFormat="1" ht="63" customHeight="1">
      <c r="A22" s="319"/>
      <c r="B22" s="319"/>
      <c r="C22" s="319"/>
      <c r="F22" s="74" t="s">
        <v>418</v>
      </c>
      <c r="G22" s="790">
        <v>4.3575011940298501E-3</v>
      </c>
      <c r="H22" s="791"/>
      <c r="I22" s="792"/>
      <c r="J22" s="191" t="s">
        <v>419</v>
      </c>
      <c r="K22" s="209">
        <v>0.64818763326226003</v>
      </c>
      <c r="L22" s="207" t="s">
        <v>359</v>
      </c>
      <c r="S22" s="378"/>
      <c r="T22" s="320" t="s">
        <v>420</v>
      </c>
      <c r="U22" s="311"/>
      <c r="V22" s="311"/>
      <c r="W22" s="319"/>
      <c r="X22" s="319"/>
      <c r="Y22" s="319"/>
      <c r="Z22" s="319"/>
    </row>
    <row r="23" spans="1:26" s="136" customFormat="1" ht="153" customHeight="1">
      <c r="A23" s="319"/>
      <c r="B23" s="319"/>
      <c r="C23" s="319"/>
      <c r="F23" s="74" t="s">
        <v>421</v>
      </c>
      <c r="G23" s="790">
        <v>9.0375000000000021E-3</v>
      </c>
      <c r="H23" s="791"/>
      <c r="I23" s="792"/>
      <c r="J23" s="191" t="s">
        <v>422</v>
      </c>
      <c r="K23" s="209">
        <v>0.34285714285714286</v>
      </c>
      <c r="L23" s="207" t="s">
        <v>359</v>
      </c>
      <c r="S23" s="378"/>
      <c r="T23" s="320" t="s">
        <v>423</v>
      </c>
      <c r="U23" s="311"/>
      <c r="V23" s="311"/>
      <c r="W23" s="319"/>
      <c r="X23" s="319"/>
      <c r="Y23" s="319"/>
      <c r="Z23" s="319"/>
    </row>
    <row r="24" spans="1:26" s="136" customFormat="1" ht="138" customHeight="1">
      <c r="A24" s="319"/>
      <c r="B24" s="319"/>
      <c r="C24" s="319"/>
      <c r="F24" s="74" t="s">
        <v>424</v>
      </c>
      <c r="G24" s="790">
        <v>6.0529785714285717E-3</v>
      </c>
      <c r="H24" s="791"/>
      <c r="I24" s="792"/>
      <c r="J24" s="191" t="s">
        <v>425</v>
      </c>
      <c r="K24" s="209">
        <v>0.56122448979591832</v>
      </c>
      <c r="L24" s="207" t="s">
        <v>359</v>
      </c>
      <c r="S24" s="378"/>
      <c r="T24" s="320" t="s">
        <v>426</v>
      </c>
      <c r="U24" s="311"/>
      <c r="V24" s="311"/>
      <c r="W24" s="319"/>
      <c r="X24" s="319"/>
      <c r="Y24" s="319"/>
      <c r="Z24" s="319"/>
    </row>
    <row r="25" spans="1:26" s="136" customFormat="1" ht="129.75" customHeight="1">
      <c r="A25" s="319"/>
      <c r="B25" s="319"/>
      <c r="C25" s="319"/>
      <c r="F25" s="74" t="s">
        <v>427</v>
      </c>
      <c r="G25" s="790">
        <v>0.11877166666666668</v>
      </c>
      <c r="H25" s="791"/>
      <c r="I25" s="792"/>
      <c r="J25" s="191" t="s">
        <v>428</v>
      </c>
      <c r="K25" s="209">
        <v>0.44761904761904758</v>
      </c>
      <c r="L25" s="207" t="s">
        <v>359</v>
      </c>
      <c r="S25" s="378"/>
      <c r="T25" s="320" t="s">
        <v>429</v>
      </c>
      <c r="U25" s="311"/>
      <c r="V25" s="311"/>
      <c r="W25" s="319"/>
      <c r="X25" s="319"/>
      <c r="Y25" s="319"/>
      <c r="Z25" s="319"/>
    </row>
    <row r="26" spans="1:26" s="136" customFormat="1" ht="54" customHeight="1">
      <c r="A26" s="319"/>
      <c r="B26" s="319"/>
      <c r="C26" s="319"/>
      <c r="F26" s="74" t="s">
        <v>430</v>
      </c>
      <c r="G26" s="790">
        <v>0.33509149999999999</v>
      </c>
      <c r="H26" s="791"/>
      <c r="I26" s="792"/>
      <c r="J26" s="191" t="s">
        <v>431</v>
      </c>
      <c r="K26" s="209">
        <v>0.48571428571428571</v>
      </c>
      <c r="L26" s="207" t="s">
        <v>359</v>
      </c>
      <c r="S26" s="378"/>
      <c r="T26" s="320" t="s">
        <v>432</v>
      </c>
      <c r="U26" s="311"/>
      <c r="V26" s="311"/>
      <c r="W26" s="319"/>
      <c r="X26" s="319"/>
      <c r="Y26" s="319"/>
      <c r="Z26" s="319"/>
    </row>
    <row r="27" spans="1:26" s="136" customFormat="1" ht="54" customHeight="1">
      <c r="A27" s="319"/>
      <c r="B27" s="319"/>
      <c r="C27" s="319"/>
      <c r="F27" s="74" t="s">
        <v>433</v>
      </c>
      <c r="G27" s="790">
        <v>0.273532</v>
      </c>
      <c r="H27" s="791"/>
      <c r="I27" s="792"/>
      <c r="J27" s="191" t="s">
        <v>434</v>
      </c>
      <c r="K27" s="209">
        <v>0.45714285714285713</v>
      </c>
      <c r="L27" s="207" t="s">
        <v>359</v>
      </c>
      <c r="S27" s="378"/>
      <c r="T27" s="320" t="s">
        <v>435</v>
      </c>
      <c r="U27" s="311"/>
      <c r="V27" s="311"/>
      <c r="W27" s="319"/>
      <c r="X27" s="319"/>
      <c r="Y27" s="319"/>
      <c r="Z27" s="319"/>
    </row>
    <row r="28" spans="1:26" s="136" customFormat="1" ht="172.5" customHeight="1">
      <c r="A28" s="319"/>
      <c r="B28" s="319"/>
      <c r="C28" s="319"/>
      <c r="F28" s="74" t="s">
        <v>436</v>
      </c>
      <c r="G28" s="790">
        <v>6.332299999999999E-2</v>
      </c>
      <c r="H28" s="791"/>
      <c r="I28" s="792"/>
      <c r="J28" s="191" t="s">
        <v>437</v>
      </c>
      <c r="K28" s="209">
        <v>0.51428571428571423</v>
      </c>
      <c r="L28" s="207" t="s">
        <v>359</v>
      </c>
      <c r="S28" s="378"/>
      <c r="T28" s="320" t="s">
        <v>438</v>
      </c>
      <c r="U28" s="311"/>
      <c r="V28" s="311"/>
      <c r="W28" s="319"/>
      <c r="X28" s="319"/>
      <c r="Y28" s="319"/>
      <c r="Z28" s="319"/>
    </row>
    <row r="29" spans="1:26" s="136" customFormat="1" ht="168.9" customHeight="1">
      <c r="A29" s="319"/>
      <c r="B29" s="319"/>
      <c r="C29" s="319"/>
      <c r="F29" s="74" t="s">
        <v>439</v>
      </c>
      <c r="G29" s="790">
        <v>1.4181253693490319E-2</v>
      </c>
      <c r="H29" s="791"/>
      <c r="I29" s="792"/>
      <c r="J29" s="191" t="s">
        <v>440</v>
      </c>
      <c r="K29" s="209">
        <v>0.59042184634196049</v>
      </c>
      <c r="L29" s="207" t="s">
        <v>359</v>
      </c>
      <c r="S29" s="378"/>
      <c r="T29" s="320" t="s">
        <v>441</v>
      </c>
      <c r="U29" s="311"/>
      <c r="V29" s="311"/>
      <c r="W29" s="319"/>
      <c r="X29" s="319"/>
      <c r="Y29" s="319"/>
      <c r="Z29" s="319"/>
    </row>
    <row r="30" spans="1:26" s="136" customFormat="1" collapsed="1">
      <c r="A30" s="319"/>
      <c r="B30" s="319"/>
      <c r="C30" s="319"/>
      <c r="S30" s="378"/>
      <c r="T30" s="321"/>
      <c r="U30" s="311"/>
      <c r="V30" s="311"/>
      <c r="W30" s="319"/>
      <c r="X30" s="319"/>
      <c r="Y30" s="319"/>
      <c r="Z30" s="319"/>
    </row>
    <row r="31" spans="1:26" s="136" customFormat="1" ht="38.25" customHeight="1">
      <c r="A31" s="319"/>
      <c r="B31" s="319"/>
      <c r="C31" s="319"/>
      <c r="F31" s="793" t="s">
        <v>240</v>
      </c>
      <c r="G31" s="793"/>
      <c r="H31" s="793"/>
      <c r="I31" s="793"/>
      <c r="J31" s="793"/>
      <c r="K31" s="793"/>
      <c r="L31" s="793"/>
      <c r="S31" s="378"/>
      <c r="T31" s="321"/>
      <c r="U31" s="311"/>
      <c r="V31" s="311"/>
      <c r="W31" s="319"/>
      <c r="X31" s="319"/>
      <c r="Y31" s="319"/>
      <c r="Z31" s="319"/>
    </row>
    <row r="32" spans="1:26" s="136" customFormat="1">
      <c r="A32" s="319"/>
      <c r="B32" s="319"/>
      <c r="C32" s="319"/>
      <c r="S32" s="378"/>
      <c r="T32" s="321"/>
      <c r="U32" s="311"/>
      <c r="V32" s="311"/>
      <c r="W32" s="319"/>
      <c r="X32" s="319"/>
      <c r="Y32" s="319"/>
      <c r="Z32" s="319"/>
    </row>
    <row r="33" spans="1:26" s="136" customFormat="1" ht="143.25" customHeight="1">
      <c r="A33" s="319"/>
      <c r="B33" s="319"/>
      <c r="C33" s="319"/>
      <c r="F33" s="570" t="s">
        <v>442</v>
      </c>
      <c r="G33" s="570"/>
      <c r="H33" s="570"/>
      <c r="I33" s="570"/>
      <c r="J33" s="570"/>
      <c r="K33" s="570"/>
      <c r="L33" s="570"/>
      <c r="S33" s="378"/>
      <c r="T33" s="321"/>
      <c r="U33" s="311"/>
      <c r="V33" s="311"/>
      <c r="W33" s="319"/>
      <c r="X33" s="319"/>
      <c r="Y33" s="319"/>
      <c r="Z33" s="319"/>
    </row>
    <row r="34" spans="1:26" s="136" customFormat="1">
      <c r="A34" s="319"/>
      <c r="B34" s="319"/>
      <c r="C34" s="319"/>
      <c r="S34" s="378"/>
      <c r="T34" s="321"/>
      <c r="U34" s="311"/>
      <c r="V34" s="311"/>
      <c r="W34" s="319"/>
      <c r="X34" s="319"/>
      <c r="Y34" s="319"/>
      <c r="Z34" s="319"/>
    </row>
    <row r="35" spans="1:26" s="136" customFormat="1">
      <c r="A35" s="319"/>
      <c r="B35" s="319"/>
      <c r="C35" s="319"/>
      <c r="F35" s="137" t="s">
        <v>443</v>
      </c>
      <c r="S35" s="378"/>
      <c r="T35" s="321"/>
      <c r="U35" s="311"/>
      <c r="V35" s="311"/>
      <c r="W35" s="319"/>
      <c r="X35" s="319"/>
      <c r="Y35" s="319"/>
      <c r="Z35" s="319"/>
    </row>
    <row r="36" spans="1:26" s="136" customFormat="1">
      <c r="A36" s="319"/>
      <c r="B36" s="319"/>
      <c r="C36" s="319"/>
      <c r="S36" s="378"/>
      <c r="T36" s="321"/>
      <c r="U36" s="311"/>
      <c r="V36" s="311"/>
      <c r="W36" s="319"/>
      <c r="X36" s="319"/>
      <c r="Y36" s="319"/>
      <c r="Z36" s="319"/>
    </row>
    <row r="37" spans="1:26" s="136" customFormat="1" ht="53.25" customHeight="1">
      <c r="A37" s="319"/>
      <c r="B37" s="319"/>
      <c r="C37" s="319"/>
      <c r="F37" s="72" t="s">
        <v>406</v>
      </c>
      <c r="G37" s="500" t="s">
        <v>407</v>
      </c>
      <c r="H37" s="501"/>
      <c r="I37" s="502"/>
      <c r="J37" s="75" t="s">
        <v>408</v>
      </c>
      <c r="K37" s="160" t="s">
        <v>409</v>
      </c>
      <c r="L37" s="160" t="s">
        <v>410</v>
      </c>
      <c r="S37" s="378"/>
      <c r="T37" s="318" t="s">
        <v>411</v>
      </c>
      <c r="U37" s="311"/>
      <c r="V37" s="311"/>
      <c r="W37" s="319"/>
      <c r="X37" s="319"/>
      <c r="Y37" s="319"/>
      <c r="Z37" s="319"/>
    </row>
    <row r="38" spans="1:26" s="18" customFormat="1" ht="159.6" customHeight="1">
      <c r="A38" s="319"/>
      <c r="B38" s="319"/>
      <c r="C38" s="319"/>
      <c r="F38" s="74" t="s">
        <v>444</v>
      </c>
      <c r="G38" s="640">
        <v>6.668717530534737</v>
      </c>
      <c r="H38" s="641"/>
      <c r="I38" s="642"/>
      <c r="J38" s="191" t="s">
        <v>445</v>
      </c>
      <c r="K38" s="209">
        <v>0.64</v>
      </c>
      <c r="L38" s="207" t="s">
        <v>359</v>
      </c>
      <c r="S38" s="378"/>
      <c r="T38" s="320" t="s">
        <v>444</v>
      </c>
      <c r="U38" s="311"/>
      <c r="V38" s="311"/>
      <c r="W38" s="319"/>
      <c r="X38" s="319"/>
      <c r="Y38" s="319"/>
      <c r="Z38" s="319"/>
    </row>
    <row r="39" spans="1:26" s="18" customFormat="1" ht="159.6" customHeight="1">
      <c r="A39" s="319"/>
      <c r="B39" s="319"/>
      <c r="C39" s="319"/>
      <c r="F39" s="74" t="s">
        <v>446</v>
      </c>
      <c r="G39" s="640">
        <v>6.5811759999999992</v>
      </c>
      <c r="H39" s="641"/>
      <c r="I39" s="642"/>
      <c r="J39" s="191" t="s">
        <v>447</v>
      </c>
      <c r="K39" s="209">
        <v>0.64</v>
      </c>
      <c r="L39" s="207" t="s">
        <v>359</v>
      </c>
      <c r="S39" s="378"/>
      <c r="T39" s="320" t="s">
        <v>446</v>
      </c>
      <c r="U39" s="311"/>
      <c r="V39" s="311"/>
      <c r="W39" s="319"/>
      <c r="X39" s="319"/>
      <c r="Y39" s="319"/>
      <c r="Z39" s="319"/>
    </row>
    <row r="40" spans="1:26" s="18" customFormat="1" ht="159.6" customHeight="1">
      <c r="A40" s="319"/>
      <c r="B40" s="319"/>
      <c r="C40" s="319"/>
      <c r="F40" s="74" t="s">
        <v>448</v>
      </c>
      <c r="G40" s="640">
        <v>7.4689779999999981</v>
      </c>
      <c r="H40" s="641"/>
      <c r="I40" s="642"/>
      <c r="J40" s="191" t="s">
        <v>449</v>
      </c>
      <c r="K40" s="209">
        <v>0.64</v>
      </c>
      <c r="L40" s="207" t="s">
        <v>359</v>
      </c>
      <c r="S40" s="378"/>
      <c r="T40" s="320" t="s">
        <v>448</v>
      </c>
      <c r="U40" s="311"/>
      <c r="V40" s="311"/>
      <c r="W40" s="319"/>
      <c r="X40" s="319"/>
      <c r="Y40" s="319"/>
      <c r="Z40" s="319"/>
    </row>
    <row r="41" spans="1:26" s="18" customFormat="1" ht="159.6" customHeight="1">
      <c r="A41" s="319"/>
      <c r="B41" s="319"/>
      <c r="C41" s="319"/>
      <c r="F41" s="74" t="s">
        <v>450</v>
      </c>
      <c r="G41" s="640">
        <v>6.8252419999999985</v>
      </c>
      <c r="H41" s="641"/>
      <c r="I41" s="642"/>
      <c r="J41" s="191" t="s">
        <v>451</v>
      </c>
      <c r="K41" s="209">
        <v>0.64</v>
      </c>
      <c r="L41" s="207" t="s">
        <v>359</v>
      </c>
      <c r="S41" s="378"/>
      <c r="T41" s="320" t="s">
        <v>450</v>
      </c>
      <c r="U41" s="311"/>
      <c r="V41" s="311"/>
      <c r="W41" s="319"/>
      <c r="X41" s="319"/>
      <c r="Y41" s="319"/>
      <c r="Z41" s="319"/>
    </row>
    <row r="42" spans="1:26" s="18" customFormat="1" ht="159.6" customHeight="1">
      <c r="A42" s="319"/>
      <c r="B42" s="319"/>
      <c r="C42" s="319"/>
      <c r="F42" s="74" t="s">
        <v>452</v>
      </c>
      <c r="G42" s="640">
        <v>6.7151900884210525</v>
      </c>
      <c r="H42" s="641"/>
      <c r="I42" s="642"/>
      <c r="J42" s="191" t="s">
        <v>453</v>
      </c>
      <c r="K42" s="209">
        <v>0.64</v>
      </c>
      <c r="L42" s="207" t="s">
        <v>359</v>
      </c>
      <c r="S42" s="378"/>
      <c r="T42" s="320" t="s">
        <v>452</v>
      </c>
      <c r="U42" s="311"/>
      <c r="V42" s="311"/>
      <c r="W42" s="319"/>
      <c r="X42" s="319"/>
      <c r="Y42" s="319"/>
      <c r="Z42" s="319"/>
    </row>
    <row r="43" spans="1:26" s="6" customFormat="1">
      <c r="A43" s="311"/>
      <c r="B43" s="311"/>
      <c r="C43" s="311"/>
      <c r="S43" s="377"/>
      <c r="T43" s="311"/>
      <c r="U43" s="311"/>
      <c r="V43" s="311"/>
      <c r="W43" s="311"/>
      <c r="X43" s="311"/>
      <c r="Y43" s="311"/>
      <c r="Z43" s="311"/>
    </row>
    <row r="44" spans="1:26" s="6" customFormat="1">
      <c r="A44" s="311"/>
      <c r="B44" s="311"/>
      <c r="C44" s="311"/>
      <c r="F44" s="137" t="s">
        <v>454</v>
      </c>
      <c r="S44" s="377"/>
      <c r="T44" s="311"/>
      <c r="U44" s="311"/>
      <c r="V44" s="311"/>
      <c r="W44" s="311"/>
      <c r="X44" s="311"/>
      <c r="Y44" s="311"/>
      <c r="Z44" s="311"/>
    </row>
    <row r="45" spans="1:26" s="6" customFormat="1">
      <c r="A45" s="311"/>
      <c r="B45" s="311"/>
      <c r="C45" s="311"/>
      <c r="S45" s="377"/>
      <c r="T45" s="311"/>
      <c r="U45" s="311"/>
      <c r="V45" s="311"/>
      <c r="W45" s="311"/>
      <c r="X45" s="311"/>
      <c r="Y45" s="311"/>
      <c r="Z45" s="311"/>
    </row>
    <row r="46" spans="1:26" s="6" customFormat="1" ht="61.5" customHeight="1">
      <c r="A46" s="311"/>
      <c r="B46" s="311"/>
      <c r="C46" s="311"/>
      <c r="F46" s="72" t="s">
        <v>406</v>
      </c>
      <c r="G46" s="500" t="s">
        <v>407</v>
      </c>
      <c r="H46" s="501"/>
      <c r="I46" s="502"/>
      <c r="J46" s="75" t="s">
        <v>408</v>
      </c>
      <c r="K46" s="160" t="s">
        <v>409</v>
      </c>
      <c r="L46" s="160" t="s">
        <v>410</v>
      </c>
      <c r="S46" s="377"/>
      <c r="T46" s="318" t="s">
        <v>411</v>
      </c>
      <c r="U46" s="311"/>
      <c r="V46" s="311"/>
      <c r="W46" s="311"/>
      <c r="X46" s="311"/>
      <c r="Y46" s="311"/>
      <c r="Z46" s="311"/>
    </row>
    <row r="47" spans="1:26" s="18" customFormat="1" ht="124.5" customHeight="1">
      <c r="A47" s="319"/>
      <c r="B47" s="319"/>
      <c r="C47" s="319"/>
      <c r="F47" s="74" t="s">
        <v>455</v>
      </c>
      <c r="G47" s="640">
        <v>13.055539991305551</v>
      </c>
      <c r="H47" s="641"/>
      <c r="I47" s="642"/>
      <c r="J47" s="191" t="s">
        <v>456</v>
      </c>
      <c r="K47" s="209">
        <v>0.64</v>
      </c>
      <c r="L47" s="207" t="s">
        <v>359</v>
      </c>
      <c r="S47" s="378"/>
      <c r="T47" s="320" t="s">
        <v>455</v>
      </c>
      <c r="U47" s="311"/>
      <c r="V47" s="311"/>
      <c r="W47" s="319"/>
      <c r="X47" s="319"/>
      <c r="Y47" s="319"/>
      <c r="Z47" s="319"/>
    </row>
    <row r="48" spans="1:26" s="18" customFormat="1" ht="124.5" customHeight="1">
      <c r="A48" s="319"/>
      <c r="B48" s="319"/>
      <c r="C48" s="319"/>
      <c r="F48" s="74" t="s">
        <v>457</v>
      </c>
      <c r="G48" s="640">
        <v>12.95589499130555</v>
      </c>
      <c r="H48" s="641"/>
      <c r="I48" s="642"/>
      <c r="J48" s="191" t="s">
        <v>458</v>
      </c>
      <c r="K48" s="209">
        <v>0.64</v>
      </c>
      <c r="L48" s="207" t="s">
        <v>359</v>
      </c>
      <c r="S48" s="378"/>
      <c r="T48" s="320" t="s">
        <v>457</v>
      </c>
      <c r="U48" s="311"/>
      <c r="V48" s="311"/>
      <c r="W48" s="319"/>
      <c r="X48" s="319"/>
      <c r="Y48" s="319"/>
      <c r="Z48" s="319"/>
    </row>
    <row r="49" spans="1:26" s="18" customFormat="1" ht="124.5" customHeight="1">
      <c r="A49" s="319"/>
      <c r="B49" s="319"/>
      <c r="C49" s="319"/>
      <c r="F49" s="74" t="s">
        <v>459</v>
      </c>
      <c r="G49" s="640">
        <v>13.766894991305549</v>
      </c>
      <c r="H49" s="641"/>
      <c r="I49" s="642"/>
      <c r="J49" s="191" t="s">
        <v>458</v>
      </c>
      <c r="K49" s="209">
        <v>0.64</v>
      </c>
      <c r="L49" s="207" t="s">
        <v>359</v>
      </c>
      <c r="S49" s="378"/>
      <c r="T49" s="320" t="s">
        <v>459</v>
      </c>
      <c r="U49" s="311"/>
      <c r="V49" s="311"/>
      <c r="W49" s="319"/>
      <c r="X49" s="319"/>
      <c r="Y49" s="319"/>
      <c r="Z49" s="319"/>
    </row>
    <row r="50" spans="1:26" s="18" customFormat="1" ht="124.5" customHeight="1">
      <c r="A50" s="319"/>
      <c r="B50" s="319"/>
      <c r="C50" s="319"/>
      <c r="F50" s="74" t="s">
        <v>460</v>
      </c>
      <c r="G50" s="640">
        <v>13.176394991305548</v>
      </c>
      <c r="H50" s="641"/>
      <c r="I50" s="642"/>
      <c r="J50" s="191" t="s">
        <v>458</v>
      </c>
      <c r="K50" s="209">
        <v>0.64</v>
      </c>
      <c r="L50" s="207" t="s">
        <v>359</v>
      </c>
      <c r="S50" s="378"/>
      <c r="T50" s="320" t="s">
        <v>460</v>
      </c>
      <c r="U50" s="311"/>
      <c r="V50" s="311"/>
      <c r="W50" s="319"/>
      <c r="X50" s="319"/>
      <c r="Y50" s="319"/>
      <c r="Z50" s="319"/>
    </row>
    <row r="51" spans="1:26" s="18" customFormat="1" ht="124.5" customHeight="1">
      <c r="A51" s="319"/>
      <c r="B51" s="319"/>
      <c r="C51" s="319"/>
      <c r="F51" s="74" t="s">
        <v>461</v>
      </c>
      <c r="G51" s="640">
        <v>13.186894991305548</v>
      </c>
      <c r="H51" s="641"/>
      <c r="I51" s="642"/>
      <c r="J51" s="191" t="s">
        <v>458</v>
      </c>
      <c r="K51" s="209">
        <v>0.64</v>
      </c>
      <c r="L51" s="207" t="s">
        <v>359</v>
      </c>
      <c r="S51" s="378"/>
      <c r="T51" s="320" t="s">
        <v>461</v>
      </c>
      <c r="U51" s="311"/>
      <c r="V51" s="311"/>
      <c r="W51" s="319"/>
      <c r="X51" s="319"/>
      <c r="Y51" s="319"/>
      <c r="Z51" s="319"/>
    </row>
    <row r="52" spans="1:26" s="18" customFormat="1">
      <c r="A52" s="319"/>
      <c r="B52" s="319"/>
      <c r="C52" s="319"/>
      <c r="F52" s="138"/>
      <c r="G52" s="139"/>
      <c r="H52" s="139"/>
      <c r="I52" s="139"/>
      <c r="J52" s="140"/>
      <c r="S52" s="378"/>
      <c r="T52" s="320"/>
      <c r="U52" s="311"/>
      <c r="V52" s="311"/>
      <c r="W52" s="319"/>
      <c r="X52" s="319"/>
      <c r="Y52" s="319"/>
      <c r="Z52" s="319"/>
    </row>
    <row r="53" spans="1:26" s="18" customFormat="1">
      <c r="A53" s="319"/>
      <c r="B53" s="319"/>
      <c r="C53" s="319"/>
      <c r="F53" s="137" t="s">
        <v>462</v>
      </c>
      <c r="G53" s="139"/>
      <c r="H53" s="139"/>
      <c r="I53" s="139"/>
      <c r="J53" s="140"/>
      <c r="S53" s="378"/>
      <c r="T53" s="320"/>
      <c r="U53" s="311"/>
      <c r="V53" s="311"/>
      <c r="W53" s="319"/>
      <c r="X53" s="319"/>
      <c r="Y53" s="319"/>
      <c r="Z53" s="319"/>
    </row>
    <row r="54" spans="1:26" s="18" customFormat="1">
      <c r="A54" s="319"/>
      <c r="B54" s="319"/>
      <c r="C54" s="319"/>
      <c r="F54" s="138"/>
      <c r="G54" s="139"/>
      <c r="H54" s="139"/>
      <c r="I54" s="139"/>
      <c r="J54" s="140"/>
      <c r="S54" s="378"/>
      <c r="T54" s="320"/>
      <c r="U54" s="311"/>
      <c r="V54" s="311"/>
      <c r="W54" s="319"/>
      <c r="X54" s="319"/>
      <c r="Y54" s="319"/>
      <c r="Z54" s="319"/>
    </row>
    <row r="55" spans="1:26" s="18" customFormat="1" ht="51" customHeight="1">
      <c r="A55" s="319"/>
      <c r="B55" s="319"/>
      <c r="C55" s="319"/>
      <c r="F55" s="72" t="s">
        <v>406</v>
      </c>
      <c r="G55" s="500" t="s">
        <v>407</v>
      </c>
      <c r="H55" s="501"/>
      <c r="I55" s="502"/>
      <c r="J55" s="75" t="s">
        <v>408</v>
      </c>
      <c r="K55" s="160" t="s">
        <v>409</v>
      </c>
      <c r="L55" s="160" t="s">
        <v>410</v>
      </c>
      <c r="M55" s="6"/>
      <c r="N55" s="6"/>
      <c r="O55" s="6"/>
      <c r="P55" s="6"/>
      <c r="Q55" s="6"/>
      <c r="R55" s="6"/>
      <c r="S55" s="377"/>
      <c r="T55" s="318" t="s">
        <v>411</v>
      </c>
      <c r="U55" s="311"/>
      <c r="V55" s="311"/>
      <c r="W55" s="319"/>
      <c r="X55" s="319"/>
      <c r="Y55" s="319"/>
      <c r="Z55" s="319"/>
    </row>
    <row r="56" spans="1:26" s="18" customFormat="1" ht="144.6" customHeight="1">
      <c r="A56" s="319"/>
      <c r="B56" s="319"/>
      <c r="C56" s="319"/>
      <c r="F56" s="74" t="s">
        <v>444</v>
      </c>
      <c r="G56" s="640">
        <v>6.668717530534737</v>
      </c>
      <c r="H56" s="641"/>
      <c r="I56" s="642"/>
      <c r="J56" s="191" t="s">
        <v>445</v>
      </c>
      <c r="K56" s="209">
        <v>0.64</v>
      </c>
      <c r="L56" s="207" t="s">
        <v>359</v>
      </c>
      <c r="S56" s="378"/>
      <c r="T56" s="320" t="s">
        <v>444</v>
      </c>
      <c r="U56" s="311"/>
      <c r="V56" s="311"/>
      <c r="W56" s="319"/>
      <c r="X56" s="319"/>
      <c r="Y56" s="319"/>
      <c r="Z56" s="319"/>
    </row>
    <row r="57" spans="1:26" s="18" customFormat="1" ht="128.25" customHeight="1">
      <c r="A57" s="319"/>
      <c r="B57" s="319"/>
      <c r="C57" s="319"/>
      <c r="F57" s="74" t="s">
        <v>463</v>
      </c>
      <c r="G57" s="640">
        <v>5.5839382025381532</v>
      </c>
      <c r="H57" s="641"/>
      <c r="I57" s="642"/>
      <c r="J57" s="191" t="s">
        <v>464</v>
      </c>
      <c r="K57" s="209">
        <v>0.64</v>
      </c>
      <c r="L57" s="207" t="s">
        <v>359</v>
      </c>
      <c r="S57" s="378"/>
      <c r="T57" s="320" t="s">
        <v>463</v>
      </c>
      <c r="U57" s="311"/>
      <c r="V57" s="311"/>
      <c r="W57" s="319"/>
      <c r="X57" s="319"/>
      <c r="Y57" s="319"/>
      <c r="Z57" s="319"/>
    </row>
    <row r="58" spans="1:26" s="18" customFormat="1" ht="128.25" customHeight="1">
      <c r="A58" s="319"/>
      <c r="B58" s="319"/>
      <c r="C58" s="319"/>
      <c r="F58" s="74" t="s">
        <v>455</v>
      </c>
      <c r="G58" s="640">
        <v>13.055539991305551</v>
      </c>
      <c r="H58" s="641"/>
      <c r="I58" s="642"/>
      <c r="J58" s="191" t="s">
        <v>456</v>
      </c>
      <c r="K58" s="209">
        <v>0.64</v>
      </c>
      <c r="L58" s="207" t="s">
        <v>359</v>
      </c>
      <c r="S58" s="378"/>
      <c r="T58" s="320" t="s">
        <v>455</v>
      </c>
      <c r="U58" s="311"/>
      <c r="V58" s="311"/>
      <c r="W58" s="319"/>
      <c r="X58" s="319"/>
      <c r="Y58" s="319"/>
      <c r="Z58" s="319"/>
    </row>
    <row r="59" spans="1:26" s="18" customFormat="1" ht="128.25" customHeight="1">
      <c r="A59" s="319"/>
      <c r="B59" s="319"/>
      <c r="C59" s="319"/>
      <c r="F59" s="74" t="s">
        <v>465</v>
      </c>
      <c r="G59" s="640">
        <v>5.6516160313555481</v>
      </c>
      <c r="H59" s="641"/>
      <c r="I59" s="642"/>
      <c r="J59" s="191" t="s">
        <v>466</v>
      </c>
      <c r="K59" s="209">
        <v>0.64</v>
      </c>
      <c r="L59" s="207" t="s">
        <v>359</v>
      </c>
      <c r="S59" s="378"/>
      <c r="T59" s="320" t="s">
        <v>465</v>
      </c>
      <c r="U59" s="311"/>
      <c r="V59" s="311"/>
      <c r="W59" s="319"/>
      <c r="X59" s="319"/>
      <c r="Y59" s="319"/>
      <c r="Z59" s="319"/>
    </row>
    <row r="60" spans="1:26" s="18" customFormat="1" ht="128.25" customHeight="1">
      <c r="A60" s="319"/>
      <c r="B60" s="319"/>
      <c r="C60" s="319"/>
      <c r="F60" s="74" t="s">
        <v>467</v>
      </c>
      <c r="G60" s="640">
        <v>12.405749895609985</v>
      </c>
      <c r="H60" s="641"/>
      <c r="I60" s="642"/>
      <c r="J60" s="191" t="s">
        <v>468</v>
      </c>
      <c r="K60" s="209">
        <v>0.64</v>
      </c>
      <c r="L60" s="207" t="s">
        <v>359</v>
      </c>
      <c r="S60" s="378"/>
      <c r="T60" s="320" t="s">
        <v>467</v>
      </c>
      <c r="U60" s="311"/>
      <c r="V60" s="311"/>
      <c r="W60" s="319"/>
      <c r="X60" s="319"/>
      <c r="Y60" s="319"/>
      <c r="Z60" s="319"/>
    </row>
    <row r="61" spans="1:26" s="18" customFormat="1" ht="128.25" customHeight="1">
      <c r="A61" s="319"/>
      <c r="B61" s="319"/>
      <c r="C61" s="319"/>
      <c r="F61" s="74" t="s">
        <v>469</v>
      </c>
      <c r="G61" s="640">
        <v>14.593568656260635</v>
      </c>
      <c r="H61" s="641"/>
      <c r="I61" s="642"/>
      <c r="J61" s="191" t="s">
        <v>470</v>
      </c>
      <c r="K61" s="209">
        <v>0.64</v>
      </c>
      <c r="L61" s="207" t="s">
        <v>359</v>
      </c>
      <c r="S61" s="378"/>
      <c r="T61" s="320" t="s">
        <v>469</v>
      </c>
      <c r="U61" s="311"/>
      <c r="V61" s="311"/>
      <c r="W61" s="319"/>
      <c r="X61" s="319"/>
      <c r="Y61" s="319"/>
      <c r="Z61" s="319"/>
    </row>
    <row r="62" spans="1:26" s="18" customFormat="1" ht="128.25" customHeight="1">
      <c r="A62" s="319"/>
      <c r="B62" s="319"/>
      <c r="C62" s="319"/>
      <c r="F62" s="74" t="s">
        <v>471</v>
      </c>
      <c r="G62" s="640">
        <v>10.624512538347433</v>
      </c>
      <c r="H62" s="641"/>
      <c r="I62" s="642"/>
      <c r="J62" s="191" t="s">
        <v>472</v>
      </c>
      <c r="K62" s="209">
        <v>0.64</v>
      </c>
      <c r="L62" s="207" t="s">
        <v>359</v>
      </c>
      <c r="S62" s="378"/>
      <c r="T62" s="320" t="s">
        <v>471</v>
      </c>
      <c r="U62" s="311"/>
      <c r="V62" s="311"/>
      <c r="W62" s="319"/>
      <c r="X62" s="319"/>
      <c r="Y62" s="319"/>
      <c r="Z62" s="319"/>
    </row>
    <row r="63" spans="1:26" s="18" customFormat="1" ht="128.25" customHeight="1">
      <c r="A63" s="319"/>
      <c r="B63" s="319"/>
      <c r="C63" s="319"/>
      <c r="F63" s="74" t="s">
        <v>473</v>
      </c>
      <c r="G63" s="640">
        <v>10.809800161935325</v>
      </c>
      <c r="H63" s="641"/>
      <c r="I63" s="642"/>
      <c r="J63" s="191" t="s">
        <v>474</v>
      </c>
      <c r="K63" s="209">
        <v>0.64</v>
      </c>
      <c r="L63" s="207" t="s">
        <v>359</v>
      </c>
      <c r="S63" s="378"/>
      <c r="T63" s="320" t="s">
        <v>473</v>
      </c>
      <c r="U63" s="311"/>
      <c r="V63" s="311"/>
      <c r="W63" s="319"/>
      <c r="X63" s="319"/>
      <c r="Y63" s="319"/>
      <c r="Z63" s="319"/>
    </row>
    <row r="64" spans="1:26" s="18" customFormat="1" ht="128.25" customHeight="1">
      <c r="A64" s="319"/>
      <c r="B64" s="319"/>
      <c r="C64" s="319"/>
      <c r="F64" s="74" t="s">
        <v>475</v>
      </c>
      <c r="G64" s="640">
        <v>12.752084585609984</v>
      </c>
      <c r="H64" s="641"/>
      <c r="I64" s="642"/>
      <c r="J64" s="191" t="s">
        <v>476</v>
      </c>
      <c r="K64" s="209">
        <v>0.64</v>
      </c>
      <c r="L64" s="207" t="s">
        <v>359</v>
      </c>
      <c r="S64" s="378"/>
      <c r="T64" s="320" t="s">
        <v>475</v>
      </c>
      <c r="U64" s="311"/>
      <c r="V64" s="311"/>
      <c r="W64" s="319"/>
      <c r="X64" s="319"/>
      <c r="Y64" s="319"/>
      <c r="Z64" s="319"/>
    </row>
    <row r="65" spans="1:26" s="18" customFormat="1" ht="123" customHeight="1">
      <c r="A65" s="319"/>
      <c r="B65" s="319"/>
      <c r="C65" s="319"/>
      <c r="F65" s="74" t="s">
        <v>477</v>
      </c>
      <c r="G65" s="640">
        <v>15.869096795609984</v>
      </c>
      <c r="H65" s="641"/>
      <c r="I65" s="642"/>
      <c r="J65" s="191" t="s">
        <v>478</v>
      </c>
      <c r="K65" s="209">
        <v>0.64</v>
      </c>
      <c r="L65" s="207" t="s">
        <v>359</v>
      </c>
      <c r="S65" s="378"/>
      <c r="T65" s="320" t="s">
        <v>477</v>
      </c>
      <c r="U65" s="311"/>
      <c r="V65" s="311"/>
      <c r="W65" s="319"/>
      <c r="X65" s="319"/>
      <c r="Y65" s="319"/>
      <c r="Z65" s="319"/>
    </row>
    <row r="66" spans="1:26" s="18" customFormat="1" ht="123" customHeight="1">
      <c r="A66" s="319"/>
      <c r="B66" s="319"/>
      <c r="C66" s="319"/>
      <c r="F66" s="74" t="s">
        <v>479</v>
      </c>
      <c r="G66" s="640">
        <v>5.548323033609984</v>
      </c>
      <c r="H66" s="641"/>
      <c r="I66" s="642"/>
      <c r="J66" s="191" t="s">
        <v>480</v>
      </c>
      <c r="K66" s="209">
        <v>0.64</v>
      </c>
      <c r="L66" s="207" t="s">
        <v>359</v>
      </c>
      <c r="S66" s="378"/>
      <c r="T66" s="320" t="s">
        <v>479</v>
      </c>
      <c r="U66" s="311"/>
      <c r="V66" s="311"/>
      <c r="W66" s="319"/>
      <c r="X66" s="319"/>
      <c r="Y66" s="319"/>
      <c r="Z66" s="319"/>
    </row>
    <row r="67" spans="1:26" s="18" customFormat="1" ht="123" customHeight="1">
      <c r="A67" s="319"/>
      <c r="B67" s="319"/>
      <c r="C67" s="319"/>
      <c r="F67" s="74" t="s">
        <v>481</v>
      </c>
      <c r="G67" s="640">
        <v>8.3190005536099854</v>
      </c>
      <c r="H67" s="641"/>
      <c r="I67" s="642"/>
      <c r="J67" s="191" t="s">
        <v>482</v>
      </c>
      <c r="K67" s="209">
        <v>0.64</v>
      </c>
      <c r="L67" s="207" t="s">
        <v>359</v>
      </c>
      <c r="S67" s="378"/>
      <c r="T67" s="320" t="s">
        <v>481</v>
      </c>
      <c r="U67" s="311"/>
      <c r="V67" s="311"/>
      <c r="W67" s="319"/>
      <c r="X67" s="319"/>
      <c r="Y67" s="319"/>
      <c r="Z67" s="319"/>
    </row>
    <row r="68" spans="1:26" s="18" customFormat="1" ht="123" customHeight="1">
      <c r="A68" s="319"/>
      <c r="B68" s="319"/>
      <c r="C68" s="319"/>
      <c r="F68" s="74" t="s">
        <v>483</v>
      </c>
      <c r="G68" s="640">
        <v>11.946853210535124</v>
      </c>
      <c r="H68" s="641"/>
      <c r="I68" s="642"/>
      <c r="J68" s="191" t="s">
        <v>484</v>
      </c>
      <c r="K68" s="209">
        <v>0.64</v>
      </c>
      <c r="L68" s="207" t="s">
        <v>359</v>
      </c>
      <c r="S68" s="378"/>
      <c r="T68" s="320" t="s">
        <v>483</v>
      </c>
      <c r="U68" s="311"/>
      <c r="V68" s="311"/>
      <c r="W68" s="319"/>
      <c r="X68" s="319"/>
      <c r="Y68" s="319"/>
      <c r="Z68" s="319"/>
    </row>
    <row r="69" spans="1:26" s="6" customFormat="1">
      <c r="A69" s="311"/>
      <c r="B69" s="311"/>
      <c r="C69" s="311"/>
      <c r="S69" s="377"/>
      <c r="T69" s="311"/>
      <c r="U69" s="311"/>
      <c r="V69" s="311"/>
      <c r="W69" s="311"/>
      <c r="X69" s="311"/>
      <c r="Y69" s="311"/>
      <c r="Z69" s="311"/>
    </row>
    <row r="70" spans="1:26" s="18" customFormat="1">
      <c r="A70" s="319"/>
      <c r="B70" s="319"/>
      <c r="C70" s="319"/>
      <c r="S70" s="378"/>
      <c r="T70" s="321"/>
      <c r="U70" s="311"/>
      <c r="V70" s="311"/>
      <c r="W70" s="319"/>
      <c r="X70" s="319"/>
      <c r="Y70" s="319"/>
      <c r="Z70" s="319"/>
    </row>
    <row r="71" spans="1:26" s="18" customFormat="1" ht="36" customHeight="1">
      <c r="A71" s="319"/>
      <c r="B71" s="319"/>
      <c r="C71" s="319"/>
      <c r="F71" s="788" t="s">
        <v>241</v>
      </c>
      <c r="G71" s="789"/>
      <c r="H71" s="789"/>
      <c r="I71" s="789"/>
      <c r="J71" s="789"/>
      <c r="K71" s="789"/>
      <c r="L71" s="789"/>
      <c r="S71" s="378"/>
      <c r="T71" s="321"/>
      <c r="U71" s="311"/>
      <c r="V71" s="311"/>
      <c r="W71" s="319"/>
      <c r="X71" s="319"/>
      <c r="Y71" s="319"/>
      <c r="Z71" s="319"/>
    </row>
    <row r="72" spans="1:26" s="18" customFormat="1">
      <c r="A72" s="319"/>
      <c r="B72" s="319"/>
      <c r="C72" s="319"/>
      <c r="S72" s="378"/>
      <c r="T72" s="321"/>
      <c r="U72" s="311"/>
      <c r="V72" s="311"/>
      <c r="W72" s="319"/>
      <c r="X72" s="319"/>
      <c r="Y72" s="319"/>
      <c r="Z72" s="319"/>
    </row>
    <row r="73" spans="1:26" s="18" customFormat="1" ht="27.75" customHeight="1">
      <c r="A73" s="319"/>
      <c r="B73" s="319"/>
      <c r="C73" s="319"/>
      <c r="F73" s="783" t="s">
        <v>485</v>
      </c>
      <c r="G73" s="783"/>
      <c r="H73" s="783"/>
      <c r="I73" s="783"/>
      <c r="J73" s="783"/>
      <c r="K73" s="783"/>
      <c r="L73" s="783"/>
      <c r="M73" s="6"/>
      <c r="N73" s="6"/>
      <c r="O73" s="6"/>
      <c r="P73" s="6"/>
      <c r="Q73" s="6"/>
      <c r="R73" s="6"/>
      <c r="S73" s="377"/>
      <c r="T73" s="321"/>
      <c r="U73" s="311"/>
      <c r="V73" s="311"/>
      <c r="W73" s="319"/>
      <c r="X73" s="319"/>
      <c r="Y73" s="319"/>
      <c r="Z73" s="319"/>
    </row>
    <row r="74" spans="1:26" s="18" customFormat="1">
      <c r="A74" s="319"/>
      <c r="B74" s="319"/>
      <c r="C74" s="319"/>
      <c r="F74" s="6"/>
      <c r="G74" s="6"/>
      <c r="H74" s="6"/>
      <c r="I74" s="6"/>
      <c r="J74" s="6"/>
      <c r="K74" s="6"/>
      <c r="L74" s="6"/>
      <c r="M74" s="6"/>
      <c r="N74" s="6"/>
      <c r="O74" s="6"/>
      <c r="P74" s="6"/>
      <c r="Q74" s="6"/>
      <c r="R74" s="6"/>
      <c r="S74" s="377"/>
      <c r="T74" s="321"/>
      <c r="U74" s="311"/>
      <c r="V74" s="311"/>
      <c r="W74" s="319"/>
      <c r="X74" s="319"/>
      <c r="Y74" s="319"/>
      <c r="Z74" s="319"/>
    </row>
    <row r="75" spans="1:26" s="18" customFormat="1" ht="72.75" customHeight="1">
      <c r="A75" s="319"/>
      <c r="B75" s="319"/>
      <c r="C75" s="319"/>
      <c r="F75" s="784" t="s">
        <v>486</v>
      </c>
      <c r="G75" s="784"/>
      <c r="H75" s="784"/>
      <c r="I75" s="784"/>
      <c r="J75" s="784"/>
      <c r="K75" s="784"/>
      <c r="L75" s="784"/>
      <c r="M75" s="6"/>
      <c r="N75" s="6"/>
      <c r="O75" s="6"/>
      <c r="P75" s="6"/>
      <c r="Q75" s="6"/>
      <c r="R75" s="6"/>
      <c r="S75" s="377"/>
      <c r="T75" s="321"/>
      <c r="U75" s="311"/>
      <c r="V75" s="311"/>
      <c r="W75" s="319"/>
      <c r="X75" s="319"/>
      <c r="Y75" s="319"/>
      <c r="Z75" s="319"/>
    </row>
    <row r="76" spans="1:26" s="18" customFormat="1">
      <c r="A76" s="319"/>
      <c r="B76" s="319"/>
      <c r="C76" s="319"/>
      <c r="K76" s="6"/>
      <c r="L76" s="6"/>
      <c r="M76" s="6"/>
      <c r="N76" s="6"/>
      <c r="O76" s="6"/>
      <c r="P76" s="6"/>
      <c r="Q76" s="6"/>
      <c r="R76" s="6"/>
      <c r="S76" s="377"/>
      <c r="T76" s="321"/>
      <c r="U76" s="311"/>
      <c r="V76" s="311"/>
      <c r="W76" s="319"/>
      <c r="X76" s="319"/>
      <c r="Y76" s="319"/>
      <c r="Z76" s="319"/>
    </row>
    <row r="77" spans="1:26" s="18" customFormat="1" ht="39.75" customHeight="1">
      <c r="A77" s="319"/>
      <c r="B77" s="319"/>
      <c r="C77" s="319"/>
      <c r="E77" s="711" t="s">
        <v>487</v>
      </c>
      <c r="F77" s="72" t="s">
        <v>406</v>
      </c>
      <c r="G77" s="785" t="s">
        <v>488</v>
      </c>
      <c r="H77" s="786"/>
      <c r="I77" s="787"/>
      <c r="J77" s="75" t="s">
        <v>408</v>
      </c>
      <c r="K77" s="160" t="s">
        <v>409</v>
      </c>
      <c r="L77" s="160" t="s">
        <v>410</v>
      </c>
      <c r="M77" s="6"/>
      <c r="N77" s="6"/>
      <c r="O77" s="6"/>
      <c r="P77" s="6"/>
      <c r="Q77" s="6"/>
      <c r="R77" s="6"/>
      <c r="S77" s="377"/>
      <c r="T77" s="318" t="s">
        <v>411</v>
      </c>
      <c r="U77" s="311"/>
      <c r="V77" s="311"/>
      <c r="W77" s="319"/>
      <c r="X77" s="319"/>
      <c r="Y77" s="319"/>
      <c r="Z77" s="319"/>
    </row>
    <row r="78" spans="1:26" s="18" customFormat="1" ht="42" customHeight="1">
      <c r="A78" s="319"/>
      <c r="B78" s="319"/>
      <c r="C78" s="319"/>
      <c r="E78" s="694"/>
      <c r="F78" s="141" t="s">
        <v>489</v>
      </c>
      <c r="G78" s="640">
        <v>50.684227934959999</v>
      </c>
      <c r="H78" s="641"/>
      <c r="I78" s="642"/>
      <c r="J78" s="646" t="s">
        <v>490</v>
      </c>
      <c r="K78" s="209">
        <v>0.76</v>
      </c>
      <c r="L78" s="207" t="s">
        <v>359</v>
      </c>
      <c r="S78" s="378"/>
      <c r="T78" s="320" t="s">
        <v>489</v>
      </c>
      <c r="U78" s="311"/>
      <c r="V78" s="311"/>
      <c r="W78" s="319"/>
      <c r="X78" s="319"/>
      <c r="Y78" s="319"/>
      <c r="Z78" s="319"/>
    </row>
    <row r="79" spans="1:26" s="18" customFormat="1" ht="42" customHeight="1">
      <c r="A79" s="319"/>
      <c r="B79" s="319"/>
      <c r="C79" s="319"/>
      <c r="E79" s="694"/>
      <c r="F79" s="141" t="s">
        <v>491</v>
      </c>
      <c r="G79" s="640">
        <v>53.418686296120001</v>
      </c>
      <c r="H79" s="641"/>
      <c r="I79" s="642"/>
      <c r="J79" s="647"/>
      <c r="K79" s="209">
        <v>0.76</v>
      </c>
      <c r="L79" s="207" t="s">
        <v>359</v>
      </c>
      <c r="S79" s="378"/>
      <c r="T79" s="320" t="s">
        <v>491</v>
      </c>
      <c r="U79" s="311"/>
      <c r="V79" s="311"/>
      <c r="W79" s="319"/>
      <c r="X79" s="319"/>
      <c r="Y79" s="319"/>
      <c r="Z79" s="319"/>
    </row>
    <row r="80" spans="1:26" s="18" customFormat="1" ht="42" customHeight="1">
      <c r="A80" s="319"/>
      <c r="B80" s="319"/>
      <c r="C80" s="319"/>
      <c r="E80" s="694"/>
      <c r="F80" s="141" t="s">
        <v>492</v>
      </c>
      <c r="G80" s="640">
        <v>56.153144657280009</v>
      </c>
      <c r="H80" s="641"/>
      <c r="I80" s="642"/>
      <c r="J80" s="647"/>
      <c r="K80" s="209">
        <v>0.76</v>
      </c>
      <c r="L80" s="207" t="s">
        <v>359</v>
      </c>
      <c r="S80" s="378"/>
      <c r="T80" s="320" t="s">
        <v>492</v>
      </c>
      <c r="U80" s="311"/>
      <c r="V80" s="311"/>
      <c r="W80" s="319"/>
      <c r="X80" s="319"/>
      <c r="Y80" s="319"/>
      <c r="Z80" s="319"/>
    </row>
    <row r="81" spans="1:26" s="18" customFormat="1" ht="42" customHeight="1">
      <c r="A81" s="319"/>
      <c r="B81" s="319"/>
      <c r="C81" s="319"/>
      <c r="E81" s="694"/>
      <c r="F81" s="141" t="s">
        <v>493</v>
      </c>
      <c r="G81" s="640">
        <v>58.887603018439997</v>
      </c>
      <c r="H81" s="641"/>
      <c r="I81" s="642"/>
      <c r="J81" s="647"/>
      <c r="K81" s="209">
        <v>0.76</v>
      </c>
      <c r="L81" s="207" t="s">
        <v>359</v>
      </c>
      <c r="S81" s="378"/>
      <c r="T81" s="320" t="s">
        <v>493</v>
      </c>
      <c r="U81" s="311"/>
      <c r="V81" s="311"/>
      <c r="W81" s="319"/>
      <c r="X81" s="319"/>
      <c r="Y81" s="319"/>
      <c r="Z81" s="319"/>
    </row>
    <row r="82" spans="1:26" s="18" customFormat="1" ht="42" customHeight="1">
      <c r="A82" s="319"/>
      <c r="B82" s="319"/>
      <c r="C82" s="319"/>
      <c r="E82" s="694"/>
      <c r="F82" s="141" t="s">
        <v>494</v>
      </c>
      <c r="G82" s="640">
        <v>61.622061379600005</v>
      </c>
      <c r="H82" s="641"/>
      <c r="I82" s="642"/>
      <c r="J82" s="647"/>
      <c r="K82" s="209">
        <v>0.76</v>
      </c>
      <c r="L82" s="207" t="s">
        <v>359</v>
      </c>
      <c r="S82" s="378"/>
      <c r="T82" s="320" t="s">
        <v>494</v>
      </c>
      <c r="U82" s="311"/>
      <c r="V82" s="311"/>
      <c r="W82" s="319"/>
      <c r="X82" s="319"/>
      <c r="Y82" s="319"/>
      <c r="Z82" s="319"/>
    </row>
    <row r="83" spans="1:26" s="18" customFormat="1" ht="42" customHeight="1">
      <c r="A83" s="319"/>
      <c r="B83" s="319"/>
      <c r="C83" s="319"/>
      <c r="E83" s="694"/>
      <c r="F83" s="141" t="s">
        <v>495</v>
      </c>
      <c r="G83" s="640">
        <v>64.356519740759992</v>
      </c>
      <c r="H83" s="641"/>
      <c r="I83" s="642"/>
      <c r="J83" s="647"/>
      <c r="K83" s="209">
        <v>0.76</v>
      </c>
      <c r="L83" s="207" t="s">
        <v>359</v>
      </c>
      <c r="S83" s="378"/>
      <c r="T83" s="320" t="s">
        <v>495</v>
      </c>
      <c r="U83" s="311"/>
      <c r="V83" s="311"/>
      <c r="W83" s="319"/>
      <c r="X83" s="319"/>
      <c r="Y83" s="319"/>
      <c r="Z83" s="319"/>
    </row>
    <row r="84" spans="1:26" s="18" customFormat="1" ht="42" customHeight="1">
      <c r="A84" s="319"/>
      <c r="B84" s="319"/>
      <c r="C84" s="319"/>
      <c r="E84" s="694"/>
      <c r="F84" s="141" t="s">
        <v>496</v>
      </c>
      <c r="G84" s="640">
        <v>67.090978101920001</v>
      </c>
      <c r="H84" s="641"/>
      <c r="I84" s="642"/>
      <c r="J84" s="647"/>
      <c r="K84" s="209">
        <v>0.76</v>
      </c>
      <c r="L84" s="207" t="s">
        <v>359</v>
      </c>
      <c r="S84" s="378"/>
      <c r="T84" s="320" t="s">
        <v>496</v>
      </c>
      <c r="U84" s="311"/>
      <c r="V84" s="311"/>
      <c r="W84" s="319"/>
      <c r="X84" s="319"/>
      <c r="Y84" s="319"/>
      <c r="Z84" s="319"/>
    </row>
    <row r="85" spans="1:26" s="18" customFormat="1" ht="42" customHeight="1">
      <c r="A85" s="319"/>
      <c r="B85" s="319"/>
      <c r="C85" s="319"/>
      <c r="E85" s="694"/>
      <c r="F85" s="141" t="s">
        <v>497</v>
      </c>
      <c r="G85" s="640">
        <v>69.825436463079996</v>
      </c>
      <c r="H85" s="641"/>
      <c r="I85" s="642"/>
      <c r="J85" s="647"/>
      <c r="K85" s="209">
        <v>0.76</v>
      </c>
      <c r="L85" s="207" t="s">
        <v>359</v>
      </c>
      <c r="S85" s="378"/>
      <c r="T85" s="320" t="s">
        <v>497</v>
      </c>
      <c r="U85" s="311"/>
      <c r="V85" s="311"/>
      <c r="W85" s="319"/>
      <c r="X85" s="319"/>
      <c r="Y85" s="319"/>
      <c r="Z85" s="319"/>
    </row>
    <row r="86" spans="1:26" s="18" customFormat="1" ht="42" customHeight="1">
      <c r="A86" s="319"/>
      <c r="B86" s="319"/>
      <c r="C86" s="319"/>
      <c r="E86" s="697"/>
      <c r="F86" s="141" t="s">
        <v>498</v>
      </c>
      <c r="G86" s="640">
        <v>72.55989482423999</v>
      </c>
      <c r="H86" s="641"/>
      <c r="I86" s="642"/>
      <c r="J86" s="648"/>
      <c r="K86" s="209">
        <v>0.76</v>
      </c>
      <c r="L86" s="207" t="s">
        <v>359</v>
      </c>
      <c r="S86" s="378"/>
      <c r="T86" s="320" t="s">
        <v>498</v>
      </c>
      <c r="U86" s="311"/>
      <c r="V86" s="311"/>
      <c r="W86" s="319"/>
      <c r="X86" s="319"/>
      <c r="Y86" s="319"/>
      <c r="Z86" s="319"/>
    </row>
    <row r="87" spans="1:26" s="6" customFormat="1">
      <c r="A87" s="311"/>
      <c r="B87" s="311"/>
      <c r="C87" s="311"/>
      <c r="S87" s="377"/>
      <c r="T87" s="311"/>
      <c r="U87" s="311"/>
      <c r="V87" s="311"/>
      <c r="W87" s="311"/>
      <c r="X87" s="311"/>
      <c r="Y87" s="311"/>
      <c r="Z87" s="311"/>
    </row>
    <row r="88" spans="1:26" s="6" customFormat="1" ht="26.25" customHeight="1">
      <c r="A88" s="311"/>
      <c r="B88" s="311"/>
      <c r="C88" s="311"/>
      <c r="F88" s="766" t="s">
        <v>499</v>
      </c>
      <c r="G88" s="767"/>
      <c r="H88" s="767"/>
      <c r="I88" s="767"/>
      <c r="J88" s="767"/>
      <c r="K88" s="767"/>
      <c r="L88" s="768"/>
      <c r="S88" s="377"/>
      <c r="T88" s="311"/>
      <c r="U88" s="311"/>
      <c r="V88" s="311"/>
      <c r="W88" s="311"/>
      <c r="X88" s="311"/>
      <c r="Y88" s="311"/>
      <c r="Z88" s="311"/>
    </row>
    <row r="89" spans="1:26" s="6" customFormat="1">
      <c r="A89" s="311"/>
      <c r="B89" s="311"/>
      <c r="C89" s="311"/>
      <c r="F89" s="66"/>
      <c r="S89" s="377"/>
      <c r="T89" s="311"/>
      <c r="U89" s="311"/>
      <c r="V89" s="311"/>
      <c r="W89" s="311"/>
      <c r="X89" s="311"/>
      <c r="Y89" s="311"/>
      <c r="Z89" s="311"/>
    </row>
    <row r="90" spans="1:26" s="6" customFormat="1" ht="75.75" customHeight="1">
      <c r="A90" s="311"/>
      <c r="B90" s="311"/>
      <c r="C90" s="311"/>
      <c r="F90" s="780" t="s">
        <v>500</v>
      </c>
      <c r="G90" s="781"/>
      <c r="H90" s="781"/>
      <c r="I90" s="781"/>
      <c r="J90" s="781"/>
      <c r="K90" s="781"/>
      <c r="L90" s="782"/>
      <c r="S90" s="377"/>
      <c r="T90" s="311"/>
      <c r="U90" s="311"/>
      <c r="V90" s="311"/>
      <c r="W90" s="311"/>
      <c r="X90" s="311"/>
      <c r="Y90" s="311"/>
      <c r="Z90" s="311"/>
    </row>
    <row r="91" spans="1:26" s="6" customFormat="1">
      <c r="A91" s="311"/>
      <c r="B91" s="311"/>
      <c r="C91" s="311"/>
      <c r="F91" s="66"/>
      <c r="S91" s="377"/>
      <c r="T91" s="311"/>
      <c r="U91" s="311"/>
      <c r="V91" s="311"/>
      <c r="W91" s="311"/>
      <c r="X91" s="311"/>
      <c r="Y91" s="311"/>
      <c r="Z91" s="311"/>
    </row>
    <row r="92" spans="1:26" s="6" customFormat="1" ht="52.5" customHeight="1">
      <c r="A92" s="311"/>
      <c r="B92" s="311"/>
      <c r="C92" s="311"/>
      <c r="E92" s="711" t="s">
        <v>501</v>
      </c>
      <c r="F92" s="72" t="s">
        <v>406</v>
      </c>
      <c r="G92" s="500" t="s">
        <v>502</v>
      </c>
      <c r="H92" s="502"/>
      <c r="I92" s="72" t="s">
        <v>503</v>
      </c>
      <c r="J92" s="75" t="s">
        <v>408</v>
      </c>
      <c r="K92" s="160" t="s">
        <v>409</v>
      </c>
      <c r="L92" s="160" t="s">
        <v>410</v>
      </c>
      <c r="S92" s="377"/>
      <c r="T92" s="318" t="s">
        <v>411</v>
      </c>
      <c r="U92" s="311"/>
      <c r="V92" s="311"/>
      <c r="W92" s="311"/>
      <c r="X92" s="311"/>
      <c r="Y92" s="311"/>
      <c r="Z92" s="311"/>
    </row>
    <row r="93" spans="1:26" s="18" customFormat="1" ht="46.5" customHeight="1">
      <c r="A93" s="319"/>
      <c r="B93" s="319"/>
      <c r="C93" s="319"/>
      <c r="E93" s="694"/>
      <c r="F93" s="141" t="s">
        <v>504</v>
      </c>
      <c r="G93" s="775">
        <v>14.240740466072754</v>
      </c>
      <c r="H93" s="776"/>
      <c r="I93" s="777" t="s">
        <v>505</v>
      </c>
      <c r="J93" s="646" t="s">
        <v>506</v>
      </c>
      <c r="K93" s="209">
        <v>0.76</v>
      </c>
      <c r="L93" s="207" t="s">
        <v>359</v>
      </c>
      <c r="S93" s="378"/>
      <c r="T93" s="320" t="s">
        <v>504</v>
      </c>
      <c r="U93" s="311"/>
      <c r="V93" s="311"/>
      <c r="W93" s="319"/>
      <c r="X93" s="319"/>
      <c r="Y93" s="319"/>
      <c r="Z93" s="319"/>
    </row>
    <row r="94" spans="1:26" s="18" customFormat="1" ht="46.5" customHeight="1">
      <c r="A94" s="319"/>
      <c r="B94" s="319"/>
      <c r="C94" s="319"/>
      <c r="E94" s="694"/>
      <c r="F94" s="141" t="s">
        <v>507</v>
      </c>
      <c r="G94" s="775">
        <v>14.889764158094081</v>
      </c>
      <c r="H94" s="776"/>
      <c r="I94" s="778" t="e">
        <v>#N/A</v>
      </c>
      <c r="J94" s="647"/>
      <c r="K94" s="209">
        <v>0.76</v>
      </c>
      <c r="L94" s="207" t="s">
        <v>359</v>
      </c>
      <c r="S94" s="378"/>
      <c r="T94" s="320" t="s">
        <v>507</v>
      </c>
      <c r="U94" s="311"/>
      <c r="V94" s="311"/>
      <c r="W94" s="319"/>
      <c r="X94" s="319"/>
      <c r="Y94" s="319"/>
      <c r="Z94" s="319"/>
    </row>
    <row r="95" spans="1:26" s="18" customFormat="1" ht="46.5" customHeight="1">
      <c r="A95" s="319"/>
      <c r="B95" s="319"/>
      <c r="C95" s="319"/>
      <c r="E95" s="694"/>
      <c r="F95" s="141" t="s">
        <v>508</v>
      </c>
      <c r="G95" s="775">
        <v>15.538787850115407</v>
      </c>
      <c r="H95" s="776"/>
      <c r="I95" s="778" t="e">
        <v>#N/A</v>
      </c>
      <c r="J95" s="647"/>
      <c r="K95" s="209">
        <v>0.76</v>
      </c>
      <c r="L95" s="207" t="s">
        <v>359</v>
      </c>
      <c r="S95" s="378"/>
      <c r="T95" s="320" t="s">
        <v>508</v>
      </c>
      <c r="U95" s="311"/>
      <c r="V95" s="311"/>
      <c r="W95" s="319"/>
      <c r="X95" s="319"/>
      <c r="Y95" s="319"/>
      <c r="Z95" s="319"/>
    </row>
    <row r="96" spans="1:26" s="18" customFormat="1" ht="46.5" customHeight="1">
      <c r="A96" s="319"/>
      <c r="B96" s="319"/>
      <c r="C96" s="319"/>
      <c r="E96" s="694"/>
      <c r="F96" s="141" t="s">
        <v>509</v>
      </c>
      <c r="G96" s="775">
        <v>16.187811542136732</v>
      </c>
      <c r="H96" s="776"/>
      <c r="I96" s="778" t="e">
        <v>#N/A</v>
      </c>
      <c r="J96" s="647"/>
      <c r="K96" s="209">
        <v>0.76</v>
      </c>
      <c r="L96" s="207" t="s">
        <v>359</v>
      </c>
      <c r="S96" s="378"/>
      <c r="T96" s="320" t="s">
        <v>509</v>
      </c>
      <c r="U96" s="311"/>
      <c r="V96" s="311"/>
      <c r="W96" s="319"/>
      <c r="X96" s="319"/>
      <c r="Y96" s="319"/>
      <c r="Z96" s="319"/>
    </row>
    <row r="97" spans="1:26" s="18" customFormat="1" ht="46.5" customHeight="1">
      <c r="A97" s="319"/>
      <c r="B97" s="319"/>
      <c r="C97" s="319"/>
      <c r="E97" s="694"/>
      <c r="F97" s="141" t="s">
        <v>510</v>
      </c>
      <c r="G97" s="775">
        <v>16.836835234158059</v>
      </c>
      <c r="H97" s="776"/>
      <c r="I97" s="778" t="e">
        <v>#N/A</v>
      </c>
      <c r="J97" s="647"/>
      <c r="K97" s="209">
        <v>0.76</v>
      </c>
      <c r="L97" s="207" t="s">
        <v>359</v>
      </c>
      <c r="S97" s="378"/>
      <c r="T97" s="320" t="s">
        <v>511</v>
      </c>
      <c r="U97" s="311"/>
      <c r="V97" s="311"/>
      <c r="W97" s="319"/>
      <c r="X97" s="319"/>
      <c r="Y97" s="319"/>
      <c r="Z97" s="319"/>
    </row>
    <row r="98" spans="1:26" s="18" customFormat="1" ht="46.5" customHeight="1">
      <c r="A98" s="319"/>
      <c r="B98" s="319"/>
      <c r="C98" s="319"/>
      <c r="E98" s="694"/>
      <c r="F98" s="141" t="s">
        <v>512</v>
      </c>
      <c r="G98" s="775">
        <v>17.485858926179386</v>
      </c>
      <c r="H98" s="776"/>
      <c r="I98" s="778" t="e">
        <v>#N/A</v>
      </c>
      <c r="J98" s="647"/>
      <c r="K98" s="209">
        <v>0.76</v>
      </c>
      <c r="L98" s="207" t="s">
        <v>359</v>
      </c>
      <c r="S98" s="378"/>
      <c r="T98" s="320" t="s">
        <v>513</v>
      </c>
      <c r="U98" s="311"/>
      <c r="V98" s="311"/>
      <c r="W98" s="319"/>
      <c r="X98" s="319"/>
      <c r="Y98" s="319"/>
      <c r="Z98" s="319"/>
    </row>
    <row r="99" spans="1:26" s="18" customFormat="1" ht="46.5" customHeight="1">
      <c r="A99" s="319"/>
      <c r="B99" s="319"/>
      <c r="C99" s="319"/>
      <c r="E99" s="694"/>
      <c r="F99" s="141" t="s">
        <v>514</v>
      </c>
      <c r="G99" s="775">
        <v>18.134882618200713</v>
      </c>
      <c r="H99" s="776"/>
      <c r="I99" s="778" t="e">
        <v>#N/A</v>
      </c>
      <c r="J99" s="647"/>
      <c r="K99" s="209">
        <v>0.76</v>
      </c>
      <c r="L99" s="207" t="s">
        <v>359</v>
      </c>
      <c r="S99" s="378"/>
      <c r="T99" s="320" t="s">
        <v>515</v>
      </c>
      <c r="U99" s="311"/>
      <c r="V99" s="311"/>
      <c r="W99" s="319"/>
      <c r="X99" s="319"/>
      <c r="Y99" s="319"/>
      <c r="Z99" s="319"/>
    </row>
    <row r="100" spans="1:26" s="18" customFormat="1" ht="46.5" customHeight="1">
      <c r="A100" s="319"/>
      <c r="B100" s="319"/>
      <c r="C100" s="319"/>
      <c r="E100" s="694"/>
      <c r="F100" s="141" t="s">
        <v>516</v>
      </c>
      <c r="G100" s="775">
        <v>18.783906310222036</v>
      </c>
      <c r="H100" s="776"/>
      <c r="I100" s="778" t="e">
        <v>#N/A</v>
      </c>
      <c r="J100" s="647"/>
      <c r="K100" s="209">
        <v>0.76</v>
      </c>
      <c r="L100" s="207" t="s">
        <v>359</v>
      </c>
      <c r="S100" s="378"/>
      <c r="T100" s="320" t="s">
        <v>517</v>
      </c>
      <c r="U100" s="311"/>
      <c r="V100" s="311"/>
      <c r="W100" s="319"/>
      <c r="X100" s="319"/>
      <c r="Y100" s="319"/>
      <c r="Z100" s="319"/>
    </row>
    <row r="101" spans="1:26" s="18" customFormat="1" ht="46.5" customHeight="1">
      <c r="A101" s="319"/>
      <c r="B101" s="319"/>
      <c r="C101" s="319"/>
      <c r="E101" s="697"/>
      <c r="F101" s="141" t="s">
        <v>518</v>
      </c>
      <c r="G101" s="775">
        <v>19.43293000224336</v>
      </c>
      <c r="H101" s="776"/>
      <c r="I101" s="779" t="e">
        <v>#N/A</v>
      </c>
      <c r="J101" s="648"/>
      <c r="K101" s="209">
        <v>0.76</v>
      </c>
      <c r="L101" s="207" t="s">
        <v>359</v>
      </c>
      <c r="S101" s="378"/>
      <c r="T101" s="320" t="s">
        <v>519</v>
      </c>
      <c r="U101" s="311"/>
      <c r="V101" s="311"/>
      <c r="W101" s="319"/>
      <c r="X101" s="319"/>
      <c r="Y101" s="319"/>
      <c r="Z101" s="319"/>
    </row>
    <row r="102" spans="1:26" s="18" customFormat="1">
      <c r="A102" s="319"/>
      <c r="B102" s="319"/>
      <c r="C102" s="319"/>
      <c r="S102" s="378"/>
      <c r="T102" s="321"/>
      <c r="U102" s="311"/>
      <c r="V102" s="311"/>
      <c r="W102" s="319"/>
      <c r="X102" s="319"/>
      <c r="Y102" s="319"/>
      <c r="Z102" s="319"/>
    </row>
    <row r="103" spans="1:26" s="18" customFormat="1" ht="36" customHeight="1">
      <c r="A103" s="319"/>
      <c r="B103" s="319"/>
      <c r="C103" s="319"/>
      <c r="F103" s="663" t="s">
        <v>243</v>
      </c>
      <c r="G103" s="664"/>
      <c r="H103" s="664"/>
      <c r="I103" s="664"/>
      <c r="J103" s="664"/>
      <c r="K103" s="664"/>
      <c r="L103" s="665"/>
      <c r="S103" s="378"/>
      <c r="T103" s="321"/>
      <c r="U103" s="311"/>
      <c r="V103" s="311"/>
      <c r="W103" s="319"/>
      <c r="X103" s="319"/>
      <c r="Y103" s="319"/>
      <c r="Z103" s="319"/>
    </row>
    <row r="104" spans="1:26" s="18" customFormat="1">
      <c r="A104" s="319"/>
      <c r="B104" s="319"/>
      <c r="C104" s="319"/>
      <c r="S104" s="378"/>
      <c r="T104" s="321"/>
      <c r="U104" s="311"/>
      <c r="V104" s="311"/>
      <c r="W104" s="319"/>
      <c r="X104" s="319"/>
      <c r="Y104" s="319"/>
      <c r="Z104" s="319"/>
    </row>
    <row r="105" spans="1:26" s="18" customFormat="1" ht="33.75" customHeight="1">
      <c r="A105" s="319"/>
      <c r="B105" s="319"/>
      <c r="C105" s="319"/>
      <c r="F105" s="72" t="s">
        <v>406</v>
      </c>
      <c r="G105" s="500" t="s">
        <v>407</v>
      </c>
      <c r="H105" s="501"/>
      <c r="I105" s="502"/>
      <c r="J105" s="75" t="s">
        <v>408</v>
      </c>
      <c r="K105" s="160" t="s">
        <v>409</v>
      </c>
      <c r="L105" s="160" t="s">
        <v>410</v>
      </c>
      <c r="S105" s="378"/>
      <c r="T105" s="318" t="s">
        <v>411</v>
      </c>
      <c r="U105" s="311"/>
      <c r="V105" s="311"/>
      <c r="W105" s="319"/>
      <c r="X105" s="319"/>
      <c r="Y105" s="319"/>
      <c r="Z105" s="319"/>
    </row>
    <row r="106" spans="1:26" s="18" customFormat="1" ht="91.5" customHeight="1">
      <c r="A106" s="319"/>
      <c r="B106" s="319"/>
      <c r="C106" s="319"/>
      <c r="F106" s="74" t="s">
        <v>520</v>
      </c>
      <c r="G106" s="661">
        <v>0.53</v>
      </c>
      <c r="H106" s="666"/>
      <c r="I106" s="662"/>
      <c r="J106" s="191" t="s">
        <v>521</v>
      </c>
      <c r="K106" s="209">
        <v>0.72</v>
      </c>
      <c r="L106" s="207" t="s">
        <v>359</v>
      </c>
      <c r="S106" s="378"/>
      <c r="T106" s="322" t="s">
        <v>520</v>
      </c>
      <c r="U106" s="311"/>
      <c r="V106" s="311"/>
      <c r="W106" s="319"/>
      <c r="X106" s="319"/>
      <c r="Y106" s="319"/>
      <c r="Z106" s="319"/>
    </row>
    <row r="107" spans="1:26" s="18" customFormat="1" ht="72.75" customHeight="1">
      <c r="A107" s="319"/>
      <c r="B107" s="319"/>
      <c r="C107" s="319"/>
      <c r="F107" s="74" t="s">
        <v>522</v>
      </c>
      <c r="G107" s="769" t="s">
        <v>523</v>
      </c>
      <c r="H107" s="770"/>
      <c r="I107" s="770"/>
      <c r="J107" s="770"/>
      <c r="K107" s="770"/>
      <c r="L107" s="771"/>
      <c r="S107" s="378"/>
      <c r="T107" s="322" t="s">
        <v>522</v>
      </c>
      <c r="U107" s="311"/>
      <c r="V107" s="311"/>
      <c r="W107" s="319"/>
      <c r="X107" s="319"/>
      <c r="Y107" s="319"/>
      <c r="Z107" s="319"/>
    </row>
    <row r="108" spans="1:26" s="18" customFormat="1" ht="72.75" customHeight="1">
      <c r="A108" s="319"/>
      <c r="B108" s="319"/>
      <c r="C108" s="319"/>
      <c r="F108" s="74" t="s">
        <v>524</v>
      </c>
      <c r="G108" s="772"/>
      <c r="H108" s="773"/>
      <c r="I108" s="773"/>
      <c r="J108" s="773"/>
      <c r="K108" s="773"/>
      <c r="L108" s="774"/>
      <c r="S108" s="378"/>
      <c r="T108" s="322" t="s">
        <v>524</v>
      </c>
      <c r="U108" s="311"/>
      <c r="V108" s="311"/>
      <c r="W108" s="319"/>
      <c r="X108" s="319"/>
      <c r="Y108" s="319"/>
      <c r="Z108" s="319"/>
    </row>
    <row r="109" spans="1:26" s="18" customFormat="1">
      <c r="A109" s="319"/>
      <c r="B109" s="319"/>
      <c r="C109" s="319"/>
      <c r="S109" s="378"/>
      <c r="T109" s="321"/>
      <c r="U109" s="311"/>
      <c r="V109" s="311"/>
      <c r="W109" s="319"/>
      <c r="X109" s="319"/>
      <c r="Y109" s="319"/>
      <c r="Z109" s="319"/>
    </row>
    <row r="110" spans="1:26" s="18" customFormat="1" ht="24.6">
      <c r="A110" s="319"/>
      <c r="B110" s="319"/>
      <c r="C110" s="319"/>
      <c r="F110" s="643" t="s">
        <v>245</v>
      </c>
      <c r="G110" s="644"/>
      <c r="H110" s="644"/>
      <c r="I110" s="644"/>
      <c r="J110" s="644"/>
      <c r="K110" s="644"/>
      <c r="L110" s="645"/>
      <c r="S110" s="378"/>
      <c r="T110" s="321"/>
      <c r="U110" s="311"/>
      <c r="V110" s="311"/>
      <c r="W110" s="319"/>
      <c r="X110" s="319"/>
      <c r="Y110" s="319"/>
      <c r="Z110" s="319"/>
    </row>
    <row r="111" spans="1:26" s="18" customFormat="1">
      <c r="A111" s="319"/>
      <c r="B111" s="319"/>
      <c r="C111" s="319"/>
      <c r="F111" s="688" t="s">
        <v>525</v>
      </c>
      <c r="G111" s="689"/>
      <c r="H111" s="689"/>
      <c r="I111" s="689"/>
      <c r="J111" s="689"/>
      <c r="K111" s="689"/>
      <c r="L111" s="690"/>
      <c r="S111" s="378"/>
      <c r="T111" s="321"/>
      <c r="U111" s="311"/>
      <c r="V111" s="311"/>
      <c r="W111" s="319"/>
      <c r="X111" s="319"/>
      <c r="Y111" s="319"/>
      <c r="Z111" s="319"/>
    </row>
    <row r="112" spans="1:26" s="18" customFormat="1">
      <c r="A112" s="319"/>
      <c r="B112" s="319"/>
      <c r="C112" s="319"/>
      <c r="S112" s="378"/>
      <c r="T112" s="321"/>
      <c r="U112" s="311"/>
      <c r="V112" s="311"/>
      <c r="W112" s="319"/>
      <c r="X112" s="319"/>
      <c r="Y112" s="319"/>
      <c r="Z112" s="319"/>
    </row>
    <row r="113" spans="1:26" s="18" customFormat="1" ht="27.75" customHeight="1">
      <c r="A113" s="319"/>
      <c r="B113" s="319"/>
      <c r="C113" s="319"/>
      <c r="F113" s="72" t="s">
        <v>406</v>
      </c>
      <c r="G113" s="500" t="s">
        <v>407</v>
      </c>
      <c r="H113" s="501"/>
      <c r="I113" s="502"/>
      <c r="J113" s="75" t="s">
        <v>408</v>
      </c>
      <c r="K113" s="212"/>
      <c r="L113" s="212"/>
      <c r="S113" s="378"/>
      <c r="T113" s="318" t="s">
        <v>411</v>
      </c>
      <c r="U113" s="311"/>
      <c r="V113" s="311"/>
      <c r="W113" s="319"/>
      <c r="X113" s="319"/>
      <c r="Y113" s="319"/>
      <c r="Z113" s="319"/>
    </row>
    <row r="114" spans="1:26" s="18" customFormat="1" ht="43.5" customHeight="1">
      <c r="A114" s="319"/>
      <c r="B114" s="319"/>
      <c r="C114" s="319"/>
      <c r="F114" s="74" t="s">
        <v>526</v>
      </c>
      <c r="G114" s="640" t="s">
        <v>527</v>
      </c>
      <c r="H114" s="641"/>
      <c r="I114" s="642"/>
      <c r="J114" s="73" t="s">
        <v>528</v>
      </c>
      <c r="K114" s="213"/>
      <c r="L114" s="213"/>
      <c r="S114" s="378"/>
      <c r="T114" s="320"/>
      <c r="U114" s="311"/>
      <c r="V114" s="311"/>
      <c r="W114" s="319"/>
      <c r="X114" s="319"/>
      <c r="Y114" s="319"/>
      <c r="Z114" s="319"/>
    </row>
    <row r="115" spans="1:26" s="18" customFormat="1" ht="20.25" customHeight="1">
      <c r="A115" s="319"/>
      <c r="B115" s="319"/>
      <c r="C115" s="319"/>
      <c r="F115" s="142" t="s">
        <v>529</v>
      </c>
      <c r="G115" s="649" t="s">
        <v>530</v>
      </c>
      <c r="H115" s="650"/>
      <c r="I115" s="651"/>
      <c r="J115" s="73"/>
      <c r="K115" s="213"/>
      <c r="L115" s="213"/>
      <c r="S115" s="378"/>
      <c r="T115" s="320"/>
      <c r="U115" s="311"/>
      <c r="V115" s="311"/>
      <c r="W115" s="319"/>
      <c r="X115" s="319"/>
      <c r="Y115" s="319"/>
      <c r="Z115" s="319"/>
    </row>
    <row r="116" spans="1:26" s="18" customFormat="1" ht="20.25" customHeight="1">
      <c r="A116" s="319"/>
      <c r="B116" s="319"/>
      <c r="C116" s="319"/>
      <c r="F116" s="142" t="s">
        <v>531</v>
      </c>
      <c r="G116" s="649" t="s">
        <v>532</v>
      </c>
      <c r="H116" s="650"/>
      <c r="I116" s="651"/>
      <c r="J116" s="73"/>
      <c r="K116" s="213"/>
      <c r="L116" s="213"/>
      <c r="S116" s="378"/>
      <c r="T116" s="320"/>
      <c r="U116" s="311"/>
      <c r="V116" s="311"/>
      <c r="W116" s="319"/>
      <c r="X116" s="319"/>
      <c r="Y116" s="319"/>
      <c r="Z116" s="319"/>
    </row>
    <row r="117" spans="1:26" s="18" customFormat="1">
      <c r="A117" s="319"/>
      <c r="B117" s="319"/>
      <c r="C117" s="319"/>
      <c r="S117" s="378"/>
      <c r="T117" s="321"/>
      <c r="U117" s="311"/>
      <c r="V117" s="311"/>
      <c r="W117" s="319"/>
      <c r="X117" s="319"/>
      <c r="Y117" s="319"/>
      <c r="Z117" s="319"/>
    </row>
    <row r="118" spans="1:26" s="18" customFormat="1" ht="31.5" customHeight="1">
      <c r="A118" s="319"/>
      <c r="B118" s="319"/>
      <c r="C118" s="319"/>
      <c r="F118" s="663" t="s">
        <v>248</v>
      </c>
      <c r="G118" s="664"/>
      <c r="H118" s="664"/>
      <c r="I118" s="664"/>
      <c r="J118" s="664"/>
      <c r="K118" s="664"/>
      <c r="L118" s="665"/>
      <c r="S118" s="378"/>
      <c r="T118" s="321"/>
      <c r="U118" s="311"/>
      <c r="V118" s="311"/>
      <c r="W118" s="319"/>
      <c r="X118" s="319"/>
      <c r="Y118" s="319"/>
      <c r="Z118" s="319"/>
    </row>
    <row r="119" spans="1:26" s="18" customFormat="1">
      <c r="A119" s="319"/>
      <c r="B119" s="319"/>
      <c r="C119" s="319"/>
      <c r="S119" s="378"/>
      <c r="T119" s="321"/>
      <c r="U119" s="311"/>
      <c r="V119" s="311"/>
      <c r="W119" s="319"/>
      <c r="X119" s="319"/>
      <c r="Y119" s="319"/>
      <c r="Z119" s="319"/>
    </row>
    <row r="120" spans="1:26" s="18" customFormat="1" ht="27.75" customHeight="1">
      <c r="A120" s="319"/>
      <c r="B120" s="319"/>
      <c r="C120" s="319"/>
      <c r="F120" s="72" t="s">
        <v>406</v>
      </c>
      <c r="G120" s="500" t="s">
        <v>407</v>
      </c>
      <c r="H120" s="501"/>
      <c r="I120" s="502"/>
      <c r="J120" s="75" t="s">
        <v>408</v>
      </c>
      <c r="K120" s="160" t="s">
        <v>409</v>
      </c>
      <c r="L120" s="160" t="s">
        <v>410</v>
      </c>
      <c r="S120" s="378"/>
      <c r="T120" s="318" t="s">
        <v>411</v>
      </c>
      <c r="U120" s="311"/>
      <c r="V120" s="311"/>
      <c r="W120" s="319"/>
      <c r="X120" s="319"/>
      <c r="Y120" s="319"/>
      <c r="Z120" s="319"/>
    </row>
    <row r="121" spans="1:26" s="18" customFormat="1" ht="44.25" customHeight="1">
      <c r="A121" s="319"/>
      <c r="B121" s="319"/>
      <c r="C121" s="319"/>
      <c r="F121" s="74" t="s">
        <v>533</v>
      </c>
      <c r="G121" s="661">
        <v>0.21299999999999999</v>
      </c>
      <c r="H121" s="666"/>
      <c r="I121" s="662"/>
      <c r="J121" s="191" t="s">
        <v>534</v>
      </c>
      <c r="K121" s="209">
        <v>0.76</v>
      </c>
      <c r="L121" s="207" t="s">
        <v>359</v>
      </c>
      <c r="S121" s="378"/>
      <c r="T121" s="320" t="s">
        <v>535</v>
      </c>
      <c r="U121" s="311"/>
      <c r="V121" s="311"/>
      <c r="W121" s="319"/>
      <c r="X121" s="319"/>
      <c r="Y121" s="319"/>
      <c r="Z121" s="319"/>
    </row>
    <row r="122" spans="1:26" s="18" customFormat="1" ht="44.25" customHeight="1">
      <c r="A122" s="319"/>
      <c r="B122" s="319"/>
      <c r="C122" s="319"/>
      <c r="F122" s="143" t="s">
        <v>536</v>
      </c>
      <c r="G122" s="661">
        <v>0.45368999999999998</v>
      </c>
      <c r="H122" s="666"/>
      <c r="I122" s="662"/>
      <c r="J122" s="191" t="s">
        <v>537</v>
      </c>
      <c r="K122" s="209">
        <v>0.76</v>
      </c>
      <c r="L122" s="207" t="s">
        <v>359</v>
      </c>
      <c r="S122" s="378"/>
      <c r="T122" s="320" t="s">
        <v>538</v>
      </c>
      <c r="U122" s="311"/>
      <c r="V122" s="311"/>
      <c r="W122" s="319"/>
      <c r="X122" s="319"/>
      <c r="Y122" s="319"/>
      <c r="Z122" s="319"/>
    </row>
    <row r="123" spans="1:26" s="18" customFormat="1">
      <c r="A123" s="319"/>
      <c r="B123" s="319"/>
      <c r="C123" s="319"/>
      <c r="S123" s="378"/>
      <c r="T123" s="319"/>
      <c r="U123" s="311"/>
      <c r="V123" s="311"/>
      <c r="W123" s="319"/>
      <c r="X123" s="319"/>
      <c r="Y123" s="319"/>
      <c r="Z123" s="319"/>
    </row>
    <row r="124" spans="1:26" s="18" customFormat="1" ht="31.5" customHeight="1">
      <c r="A124" s="319"/>
      <c r="B124" s="319"/>
      <c r="C124" s="319"/>
      <c r="F124" s="766" t="s">
        <v>539</v>
      </c>
      <c r="G124" s="767"/>
      <c r="H124" s="767"/>
      <c r="I124" s="767"/>
      <c r="J124" s="767"/>
      <c r="K124" s="767"/>
      <c r="L124" s="768"/>
      <c r="M124" s="205"/>
      <c r="N124" s="205"/>
      <c r="O124" s="205"/>
      <c r="P124" s="205"/>
      <c r="Q124" s="205"/>
      <c r="R124" s="205"/>
      <c r="S124" s="379"/>
      <c r="T124" s="317"/>
      <c r="U124" s="311"/>
      <c r="V124" s="311"/>
      <c r="W124" s="319"/>
      <c r="X124" s="319"/>
      <c r="Y124" s="319"/>
      <c r="Z124" s="319"/>
    </row>
    <row r="125" spans="1:26" s="18" customFormat="1">
      <c r="A125" s="319"/>
      <c r="B125" s="319"/>
      <c r="C125" s="319"/>
      <c r="F125" s="3"/>
      <c r="G125" s="68"/>
      <c r="H125" s="68"/>
      <c r="I125" s="68"/>
      <c r="J125" s="68"/>
      <c r="K125" s="68"/>
      <c r="L125" s="68"/>
      <c r="M125" s="68"/>
      <c r="N125" s="68"/>
      <c r="O125" s="68"/>
      <c r="P125" s="68"/>
      <c r="Q125" s="68"/>
      <c r="R125" s="68"/>
      <c r="S125" s="377"/>
      <c r="T125" s="317"/>
      <c r="U125" s="311"/>
      <c r="V125" s="311"/>
      <c r="W125" s="319"/>
      <c r="X125" s="319"/>
      <c r="Y125" s="319"/>
      <c r="Z125" s="319"/>
    </row>
    <row r="126" spans="1:26" s="18" customFormat="1">
      <c r="A126" s="319"/>
      <c r="B126" s="319"/>
      <c r="C126" s="319"/>
      <c r="F126" s="66" t="s">
        <v>540</v>
      </c>
      <c r="G126" s="68"/>
      <c r="H126" s="68"/>
      <c r="I126" s="68"/>
      <c r="J126" s="68"/>
      <c r="K126" s="68"/>
      <c r="L126" s="68"/>
      <c r="M126" s="68"/>
      <c r="N126" s="68"/>
      <c r="O126" s="68"/>
      <c r="P126" s="68"/>
      <c r="Q126" s="68"/>
      <c r="R126" s="68"/>
      <c r="S126" s="377"/>
      <c r="T126" s="317"/>
      <c r="U126" s="311"/>
      <c r="V126" s="311"/>
      <c r="W126" s="319"/>
      <c r="X126" s="319"/>
      <c r="Y126" s="319"/>
      <c r="Z126" s="319"/>
    </row>
    <row r="127" spans="1:26" s="18" customFormat="1">
      <c r="A127" s="319"/>
      <c r="B127" s="319"/>
      <c r="C127" s="319"/>
      <c r="F127" s="3"/>
      <c r="G127" s="68"/>
      <c r="H127" s="68"/>
      <c r="I127" s="68"/>
      <c r="J127" s="68"/>
      <c r="K127" s="68"/>
      <c r="L127" s="68"/>
      <c r="M127" s="68"/>
      <c r="N127" s="68"/>
      <c r="O127" s="68"/>
      <c r="P127" s="68"/>
      <c r="Q127" s="68"/>
      <c r="R127" s="68"/>
      <c r="S127" s="377"/>
      <c r="T127" s="317"/>
      <c r="U127" s="311"/>
      <c r="V127" s="311"/>
      <c r="W127" s="319"/>
      <c r="X127" s="319"/>
      <c r="Y127" s="319"/>
      <c r="Z127" s="319"/>
    </row>
    <row r="128" spans="1:26" s="18" customFormat="1" ht="48" customHeight="1">
      <c r="A128" s="319"/>
      <c r="B128" s="319"/>
      <c r="C128" s="319"/>
      <c r="E128" s="711" t="s">
        <v>541</v>
      </c>
      <c r="F128" s="72" t="s">
        <v>406</v>
      </c>
      <c r="G128" s="72" t="s">
        <v>542</v>
      </c>
      <c r="H128" s="72" t="s">
        <v>543</v>
      </c>
      <c r="I128" s="72" t="s">
        <v>544</v>
      </c>
      <c r="J128" s="75" t="s">
        <v>408</v>
      </c>
      <c r="K128" s="160" t="s">
        <v>409</v>
      </c>
      <c r="L128" s="160" t="s">
        <v>410</v>
      </c>
      <c r="M128" s="68"/>
      <c r="N128" s="68"/>
      <c r="O128" s="68"/>
      <c r="P128" s="68"/>
      <c r="Q128" s="68"/>
      <c r="R128" s="68"/>
      <c r="S128" s="377"/>
      <c r="T128" s="318" t="s">
        <v>411</v>
      </c>
      <c r="U128" s="311"/>
      <c r="V128" s="311"/>
      <c r="W128" s="319"/>
      <c r="X128" s="319"/>
      <c r="Y128" s="319"/>
      <c r="Z128" s="319"/>
    </row>
    <row r="129" spans="1:26" s="18" customFormat="1" ht="58.5" customHeight="1">
      <c r="A129" s="319"/>
      <c r="B129" s="319"/>
      <c r="C129" s="319"/>
      <c r="E129" s="694"/>
      <c r="F129" s="74" t="s">
        <v>545</v>
      </c>
      <c r="G129" s="83">
        <v>1</v>
      </c>
      <c r="H129" s="82">
        <v>39.084842136498516</v>
      </c>
      <c r="I129" s="86" t="s">
        <v>546</v>
      </c>
      <c r="J129" s="646" t="s">
        <v>547</v>
      </c>
      <c r="K129" s="209">
        <v>0.75893246335923803</v>
      </c>
      <c r="L129" s="207" t="s">
        <v>359</v>
      </c>
      <c r="M129" s="6"/>
      <c r="N129" s="6"/>
      <c r="O129" s="6"/>
      <c r="P129" s="6"/>
      <c r="Q129" s="6"/>
      <c r="R129" s="6"/>
      <c r="S129" s="377"/>
      <c r="T129" s="320" t="s">
        <v>548</v>
      </c>
      <c r="U129" s="311"/>
      <c r="V129" s="311"/>
      <c r="W129" s="319"/>
      <c r="X129" s="319"/>
      <c r="Y129" s="319"/>
      <c r="Z129" s="319"/>
    </row>
    <row r="130" spans="1:26" s="18" customFormat="1" ht="58.5" customHeight="1">
      <c r="A130" s="319"/>
      <c r="B130" s="319"/>
      <c r="C130" s="319"/>
      <c r="E130" s="694"/>
      <c r="F130" s="74" t="s">
        <v>549</v>
      </c>
      <c r="G130" s="83">
        <v>1</v>
      </c>
      <c r="H130" s="82">
        <v>36.903918742900416</v>
      </c>
      <c r="I130" s="86" t="s">
        <v>546</v>
      </c>
      <c r="J130" s="647"/>
      <c r="K130" s="209">
        <v>0.75878269667089726</v>
      </c>
      <c r="L130" s="207" t="s">
        <v>359</v>
      </c>
      <c r="M130" s="6"/>
      <c r="N130" s="6"/>
      <c r="O130" s="6"/>
      <c r="P130" s="6"/>
      <c r="Q130" s="6"/>
      <c r="R130" s="6"/>
      <c r="S130" s="377"/>
      <c r="T130" s="320" t="s">
        <v>550</v>
      </c>
      <c r="U130" s="311"/>
      <c r="V130" s="311"/>
      <c r="W130" s="319"/>
      <c r="X130" s="319"/>
      <c r="Y130" s="319"/>
      <c r="Z130" s="319"/>
    </row>
    <row r="131" spans="1:26" s="18" customFormat="1" ht="58.5" customHeight="1">
      <c r="A131" s="319"/>
      <c r="B131" s="319"/>
      <c r="C131" s="319"/>
      <c r="E131" s="694"/>
      <c r="F131" s="74" t="s">
        <v>551</v>
      </c>
      <c r="G131" s="83">
        <v>1</v>
      </c>
      <c r="H131" s="82">
        <v>35.425103484062269</v>
      </c>
      <c r="I131" s="86" t="s">
        <v>546</v>
      </c>
      <c r="J131" s="647"/>
      <c r="K131" s="209">
        <v>0.7586706533497708</v>
      </c>
      <c r="L131" s="207" t="s">
        <v>359</v>
      </c>
      <c r="M131" s="6"/>
      <c r="N131" s="6"/>
      <c r="O131" s="6"/>
      <c r="P131" s="6"/>
      <c r="Q131" s="6"/>
      <c r="R131" s="6"/>
      <c r="S131" s="377"/>
      <c r="T131" s="320" t="s">
        <v>552</v>
      </c>
      <c r="U131" s="311"/>
      <c r="V131" s="311"/>
      <c r="W131" s="319"/>
      <c r="X131" s="319"/>
      <c r="Y131" s="319"/>
      <c r="Z131" s="319"/>
    </row>
    <row r="132" spans="1:26" s="18" customFormat="1" ht="58.5" customHeight="1">
      <c r="A132" s="319"/>
      <c r="B132" s="319"/>
      <c r="C132" s="319"/>
      <c r="E132" s="694"/>
      <c r="F132" s="74" t="s">
        <v>553</v>
      </c>
      <c r="G132" s="83">
        <v>1</v>
      </c>
      <c r="H132" s="82">
        <v>34.356358314330016</v>
      </c>
      <c r="I132" s="86" t="s">
        <v>546</v>
      </c>
      <c r="J132" s="647"/>
      <c r="K132" s="209">
        <v>0.75858367491718004</v>
      </c>
      <c r="L132" s="207" t="s">
        <v>359</v>
      </c>
      <c r="M132" s="6"/>
      <c r="N132" s="6"/>
      <c r="O132" s="6"/>
      <c r="P132" s="6"/>
      <c r="Q132" s="6"/>
      <c r="R132" s="6"/>
      <c r="S132" s="377"/>
      <c r="T132" s="320" t="s">
        <v>554</v>
      </c>
      <c r="U132" s="311"/>
      <c r="V132" s="311"/>
      <c r="W132" s="319"/>
      <c r="X132" s="319"/>
      <c r="Y132" s="319"/>
      <c r="Z132" s="319"/>
    </row>
    <row r="133" spans="1:26" s="18" customFormat="1" ht="58.5" customHeight="1">
      <c r="A133" s="319"/>
      <c r="B133" s="319"/>
      <c r="C133" s="319"/>
      <c r="E133" s="694"/>
      <c r="F133" s="74" t="s">
        <v>555</v>
      </c>
      <c r="G133" s="83">
        <v>1</v>
      </c>
      <c r="H133" s="82">
        <v>37.436559912560952</v>
      </c>
      <c r="I133" s="86" t="s">
        <v>546</v>
      </c>
      <c r="J133" s="647"/>
      <c r="K133" s="209">
        <v>0.7470352363966809</v>
      </c>
      <c r="L133" s="207" t="s">
        <v>359</v>
      </c>
      <c r="M133" s="6"/>
      <c r="N133" s="6"/>
      <c r="O133" s="6"/>
      <c r="P133" s="6"/>
      <c r="Q133" s="6"/>
      <c r="R133" s="6"/>
      <c r="S133" s="377"/>
      <c r="T133" s="320" t="s">
        <v>556</v>
      </c>
      <c r="U133" s="311"/>
      <c r="V133" s="311"/>
      <c r="W133" s="319"/>
      <c r="X133" s="319"/>
      <c r="Y133" s="319"/>
      <c r="Z133" s="319"/>
    </row>
    <row r="134" spans="1:26" s="18" customFormat="1" ht="58.5" customHeight="1">
      <c r="A134" s="319"/>
      <c r="B134" s="319"/>
      <c r="C134" s="319"/>
      <c r="E134" s="694"/>
      <c r="F134" s="74" t="s">
        <v>557</v>
      </c>
      <c r="G134" s="83">
        <v>1</v>
      </c>
      <c r="H134" s="82">
        <v>36.513850428396566</v>
      </c>
      <c r="I134" s="86" t="s">
        <v>546</v>
      </c>
      <c r="J134" s="647"/>
      <c r="K134" s="209">
        <v>0.73990621552438796</v>
      </c>
      <c r="L134" s="207" t="s">
        <v>359</v>
      </c>
      <c r="M134" s="6"/>
      <c r="N134" s="6"/>
      <c r="O134" s="6"/>
      <c r="P134" s="6"/>
      <c r="Q134" s="6"/>
      <c r="R134" s="6"/>
      <c r="S134" s="377"/>
      <c r="T134" s="320" t="s">
        <v>558</v>
      </c>
      <c r="U134" s="311"/>
      <c r="V134" s="311"/>
      <c r="W134" s="319"/>
      <c r="X134" s="319"/>
      <c r="Y134" s="319"/>
      <c r="Z134" s="319"/>
    </row>
    <row r="135" spans="1:26" s="18" customFormat="1" ht="58.5" customHeight="1">
      <c r="A135" s="319"/>
      <c r="B135" s="319"/>
      <c r="C135" s="319"/>
      <c r="E135" s="697"/>
      <c r="F135" s="74" t="s">
        <v>559</v>
      </c>
      <c r="G135" s="83">
        <v>1</v>
      </c>
      <c r="H135" s="82">
        <v>35.514514551083593</v>
      </c>
      <c r="I135" s="86" t="s">
        <v>546</v>
      </c>
      <c r="J135" s="648"/>
      <c r="K135" s="209">
        <v>0.73176730203164186</v>
      </c>
      <c r="L135" s="207" t="s">
        <v>359</v>
      </c>
      <c r="M135" s="6"/>
      <c r="N135" s="6"/>
      <c r="O135" s="6"/>
      <c r="P135" s="6"/>
      <c r="Q135" s="6"/>
      <c r="R135" s="6"/>
      <c r="S135" s="377"/>
      <c r="T135" s="320" t="s">
        <v>560</v>
      </c>
      <c r="U135" s="311"/>
      <c r="V135" s="311"/>
      <c r="W135" s="319"/>
      <c r="X135" s="319"/>
      <c r="Y135" s="319"/>
      <c r="Z135" s="319"/>
    </row>
    <row r="136" spans="1:26" s="18" customFormat="1">
      <c r="A136" s="319"/>
      <c r="B136" s="319"/>
      <c r="C136" s="319"/>
      <c r="S136" s="378"/>
      <c r="T136" s="319"/>
      <c r="U136" s="311"/>
      <c r="V136" s="311"/>
      <c r="W136" s="319"/>
      <c r="X136" s="319"/>
      <c r="Y136" s="319"/>
      <c r="Z136" s="319"/>
    </row>
    <row r="137" spans="1:26" s="18" customFormat="1">
      <c r="A137" s="319"/>
      <c r="B137" s="319"/>
      <c r="C137" s="319"/>
      <c r="F137" s="69" t="s">
        <v>561</v>
      </c>
      <c r="S137" s="378"/>
      <c r="T137" s="319"/>
      <c r="U137" s="311"/>
      <c r="V137" s="311"/>
      <c r="W137" s="319"/>
      <c r="X137" s="319"/>
      <c r="Y137" s="319"/>
      <c r="Z137" s="319"/>
    </row>
    <row r="138" spans="1:26" s="18" customFormat="1">
      <c r="A138" s="319"/>
      <c r="B138" s="319"/>
      <c r="C138" s="319"/>
      <c r="S138" s="378"/>
      <c r="T138" s="319"/>
      <c r="U138" s="311"/>
      <c r="V138" s="311"/>
      <c r="W138" s="319"/>
      <c r="X138" s="319"/>
      <c r="Y138" s="319"/>
      <c r="Z138" s="319"/>
    </row>
    <row r="139" spans="1:26" s="18" customFormat="1" ht="45" customHeight="1">
      <c r="A139" s="319"/>
      <c r="B139" s="319"/>
      <c r="C139" s="319"/>
      <c r="E139" s="711" t="s">
        <v>541</v>
      </c>
      <c r="F139" s="72" t="s">
        <v>406</v>
      </c>
      <c r="G139" s="72" t="s">
        <v>542</v>
      </c>
      <c r="H139" s="72" t="s">
        <v>543</v>
      </c>
      <c r="I139" s="72" t="s">
        <v>544</v>
      </c>
      <c r="J139" s="75" t="s">
        <v>408</v>
      </c>
      <c r="K139" s="160" t="s">
        <v>409</v>
      </c>
      <c r="L139" s="160" t="s">
        <v>410</v>
      </c>
      <c r="S139" s="378"/>
      <c r="T139" s="318" t="s">
        <v>411</v>
      </c>
      <c r="U139" s="311"/>
      <c r="V139" s="311"/>
      <c r="W139" s="319"/>
      <c r="X139" s="319"/>
      <c r="Y139" s="319"/>
      <c r="Z139" s="319"/>
    </row>
    <row r="140" spans="1:26" s="18" customFormat="1" ht="57" customHeight="1">
      <c r="A140" s="319"/>
      <c r="B140" s="319"/>
      <c r="C140" s="319"/>
      <c r="E140" s="694"/>
      <c r="F140" s="74" t="s">
        <v>545</v>
      </c>
      <c r="G140" s="83">
        <v>1</v>
      </c>
      <c r="H140" s="82">
        <v>84.496853412462912</v>
      </c>
      <c r="I140" s="83" t="s">
        <v>546</v>
      </c>
      <c r="J140" s="646" t="s">
        <v>562</v>
      </c>
      <c r="K140" s="209">
        <v>0.75874904135323906</v>
      </c>
      <c r="L140" s="207" t="s">
        <v>359</v>
      </c>
      <c r="M140" s="6"/>
      <c r="N140" s="6"/>
      <c r="O140" s="6"/>
      <c r="P140" s="6"/>
      <c r="Q140" s="6"/>
      <c r="R140" s="6"/>
      <c r="S140" s="377"/>
      <c r="T140" s="320" t="s">
        <v>563</v>
      </c>
      <c r="U140" s="311"/>
      <c r="V140" s="311"/>
      <c r="W140" s="319"/>
      <c r="X140" s="319"/>
      <c r="Y140" s="319"/>
      <c r="Z140" s="319"/>
    </row>
    <row r="141" spans="1:26" s="18" customFormat="1" ht="57" customHeight="1">
      <c r="A141" s="319"/>
      <c r="B141" s="319"/>
      <c r="C141" s="319"/>
      <c r="E141" s="694"/>
      <c r="F141" s="74" t="s">
        <v>549</v>
      </c>
      <c r="G141" s="83">
        <v>1</v>
      </c>
      <c r="H141" s="82">
        <v>78.971847482014383</v>
      </c>
      <c r="I141" s="83" t="s">
        <v>546</v>
      </c>
      <c r="J141" s="647"/>
      <c r="K141" s="209">
        <v>0.75855890923677149</v>
      </c>
      <c r="L141" s="207" t="s">
        <v>359</v>
      </c>
      <c r="M141" s="6"/>
      <c r="N141" s="6"/>
      <c r="O141" s="6"/>
      <c r="P141" s="6"/>
      <c r="Q141" s="6"/>
      <c r="R141" s="6"/>
      <c r="S141" s="377"/>
      <c r="T141" s="320" t="s">
        <v>564</v>
      </c>
      <c r="U141" s="311"/>
      <c r="V141" s="311"/>
      <c r="W141" s="319"/>
      <c r="X141" s="319"/>
      <c r="Y141" s="319"/>
      <c r="Z141" s="319"/>
    </row>
    <row r="142" spans="1:26" s="18" customFormat="1" ht="57" customHeight="1">
      <c r="A142" s="319"/>
      <c r="B142" s="319"/>
      <c r="C142" s="319"/>
      <c r="E142" s="694"/>
      <c r="F142" s="74" t="s">
        <v>551</v>
      </c>
      <c r="G142" s="83">
        <v>1</v>
      </c>
      <c r="H142" s="82">
        <v>75.225515492957754</v>
      </c>
      <c r="I142" s="83" t="s">
        <v>546</v>
      </c>
      <c r="J142" s="647"/>
      <c r="K142" s="209">
        <v>0.75841409730107812</v>
      </c>
      <c r="L142" s="207" t="s">
        <v>359</v>
      </c>
      <c r="M142" s="6"/>
      <c r="N142" s="6"/>
      <c r="O142" s="6"/>
      <c r="P142" s="6"/>
      <c r="Q142" s="6"/>
      <c r="R142" s="6"/>
      <c r="S142" s="377"/>
      <c r="T142" s="320" t="s">
        <v>565</v>
      </c>
      <c r="U142" s="311"/>
      <c r="V142" s="311"/>
      <c r="W142" s="319"/>
      <c r="X142" s="319"/>
      <c r="Y142" s="319"/>
      <c r="Z142" s="319"/>
    </row>
    <row r="143" spans="1:26" s="18" customFormat="1" ht="57" customHeight="1">
      <c r="A143" s="319"/>
      <c r="B143" s="319"/>
      <c r="C143" s="319"/>
      <c r="E143" s="694"/>
      <c r="F143" s="74" t="s">
        <v>553</v>
      </c>
      <c r="G143" s="83">
        <v>1</v>
      </c>
      <c r="H143" s="82">
        <v>72.518027729636046</v>
      </c>
      <c r="I143" s="83" t="s">
        <v>546</v>
      </c>
      <c r="J143" s="647"/>
      <c r="K143" s="209">
        <v>0.75830012720494688</v>
      </c>
      <c r="L143" s="207" t="s">
        <v>359</v>
      </c>
      <c r="M143" s="6"/>
      <c r="N143" s="6"/>
      <c r="O143" s="6"/>
      <c r="P143" s="6"/>
      <c r="Q143" s="6"/>
      <c r="R143" s="6"/>
      <c r="S143" s="377"/>
      <c r="T143" s="320" t="s">
        <v>566</v>
      </c>
      <c r="U143" s="311"/>
      <c r="V143" s="311"/>
      <c r="W143" s="319"/>
      <c r="X143" s="319"/>
      <c r="Y143" s="319"/>
      <c r="Z143" s="319"/>
    </row>
    <row r="144" spans="1:26" s="18" customFormat="1" ht="57" customHeight="1">
      <c r="A144" s="319"/>
      <c r="B144" s="319"/>
      <c r="C144" s="319"/>
      <c r="E144" s="694"/>
      <c r="F144" s="74" t="s">
        <v>555</v>
      </c>
      <c r="G144" s="83">
        <v>1</v>
      </c>
      <c r="H144" s="82">
        <v>80.321205111821087</v>
      </c>
      <c r="I144" s="83" t="s">
        <v>546</v>
      </c>
      <c r="J144" s="647"/>
      <c r="K144" s="209">
        <v>0.74469185179591402</v>
      </c>
      <c r="L144" s="207" t="s">
        <v>359</v>
      </c>
      <c r="M144" s="6"/>
      <c r="N144" s="6"/>
      <c r="O144" s="6"/>
      <c r="P144" s="6"/>
      <c r="Q144" s="6"/>
      <c r="R144" s="6"/>
      <c r="S144" s="377"/>
      <c r="T144" s="320" t="s">
        <v>567</v>
      </c>
      <c r="U144" s="311"/>
      <c r="V144" s="311"/>
      <c r="W144" s="319"/>
      <c r="X144" s="319"/>
      <c r="Y144" s="319"/>
      <c r="Z144" s="319"/>
    </row>
    <row r="145" spans="1:26" s="18" customFormat="1" ht="57" customHeight="1">
      <c r="A145" s="319"/>
      <c r="B145" s="319"/>
      <c r="C145" s="319"/>
      <c r="E145" s="694"/>
      <c r="F145" s="74" t="s">
        <v>557</v>
      </c>
      <c r="G145" s="83">
        <v>1</v>
      </c>
      <c r="H145" s="82">
        <v>77.98367441860465</v>
      </c>
      <c r="I145" s="83" t="s">
        <v>546</v>
      </c>
      <c r="J145" s="647"/>
      <c r="K145" s="209">
        <v>0.73616539191361807</v>
      </c>
      <c r="L145" s="207" t="s">
        <v>359</v>
      </c>
      <c r="M145" s="6"/>
      <c r="N145" s="6"/>
      <c r="O145" s="6"/>
      <c r="P145" s="6"/>
      <c r="Q145" s="6"/>
      <c r="R145" s="6"/>
      <c r="S145" s="377"/>
      <c r="T145" s="320" t="s">
        <v>568</v>
      </c>
      <c r="U145" s="311"/>
      <c r="V145" s="311"/>
      <c r="W145" s="319"/>
      <c r="X145" s="319"/>
      <c r="Y145" s="319"/>
      <c r="Z145" s="319"/>
    </row>
    <row r="146" spans="1:26" s="18" customFormat="1" ht="57" customHeight="1">
      <c r="A146" s="319"/>
      <c r="B146" s="319"/>
      <c r="C146" s="319"/>
      <c r="E146" s="697"/>
      <c r="F146" s="74" t="s">
        <v>559</v>
      </c>
      <c r="G146" s="83">
        <v>1</v>
      </c>
      <c r="H146" s="82">
        <v>75.452023529411761</v>
      </c>
      <c r="I146" s="83" t="s">
        <v>546</v>
      </c>
      <c r="J146" s="648"/>
      <c r="K146" s="209">
        <v>0.72633491535004813</v>
      </c>
      <c r="L146" s="207" t="s">
        <v>359</v>
      </c>
      <c r="M146" s="6"/>
      <c r="N146" s="6"/>
      <c r="O146" s="6"/>
      <c r="P146" s="6"/>
      <c r="Q146" s="6"/>
      <c r="R146" s="6"/>
      <c r="S146" s="377"/>
      <c r="T146" s="320" t="s">
        <v>569</v>
      </c>
      <c r="U146" s="311"/>
      <c r="V146" s="311"/>
      <c r="W146" s="319"/>
      <c r="X146" s="319"/>
      <c r="Y146" s="319"/>
      <c r="Z146" s="319"/>
    </row>
    <row r="147" spans="1:26" s="136" customFormat="1">
      <c r="A147" s="319"/>
      <c r="B147" s="319"/>
      <c r="C147" s="319"/>
      <c r="S147" s="378"/>
      <c r="T147" s="321"/>
      <c r="U147" s="311"/>
      <c r="V147" s="311"/>
      <c r="W147" s="319"/>
      <c r="X147" s="319"/>
      <c r="Y147" s="319"/>
      <c r="Z147" s="319"/>
    </row>
    <row r="148" spans="1:26" s="136" customFormat="1" ht="24.6">
      <c r="A148" s="319"/>
      <c r="B148" s="319"/>
      <c r="C148" s="319"/>
      <c r="F148" s="643" t="s">
        <v>251</v>
      </c>
      <c r="G148" s="644"/>
      <c r="H148" s="644"/>
      <c r="I148" s="644"/>
      <c r="J148" s="644"/>
      <c r="K148" s="644"/>
      <c r="L148" s="645"/>
      <c r="S148" s="378"/>
      <c r="T148" s="321"/>
      <c r="U148" s="311"/>
      <c r="V148" s="311"/>
      <c r="W148" s="319"/>
      <c r="X148" s="319"/>
      <c r="Y148" s="319"/>
      <c r="Z148" s="319"/>
    </row>
    <row r="149" spans="1:26" s="136" customFormat="1">
      <c r="A149" s="319"/>
      <c r="B149" s="319"/>
      <c r="C149" s="319"/>
      <c r="F149" s="619" t="s">
        <v>525</v>
      </c>
      <c r="G149" s="620"/>
      <c r="H149" s="620"/>
      <c r="I149" s="620"/>
      <c r="J149" s="620"/>
      <c r="K149" s="620"/>
      <c r="L149" s="621"/>
      <c r="S149" s="378"/>
      <c r="T149" s="321"/>
      <c r="U149" s="311"/>
      <c r="V149" s="311"/>
      <c r="W149" s="319"/>
      <c r="X149" s="319"/>
      <c r="Y149" s="319"/>
      <c r="Z149" s="319"/>
    </row>
    <row r="150" spans="1:26" s="136" customFormat="1">
      <c r="A150" s="319"/>
      <c r="B150" s="319"/>
      <c r="C150" s="319"/>
      <c r="S150" s="378"/>
      <c r="T150" s="321"/>
      <c r="U150" s="311"/>
      <c r="V150" s="311"/>
      <c r="W150" s="319"/>
      <c r="X150" s="319"/>
      <c r="Y150" s="319"/>
      <c r="Z150" s="319"/>
    </row>
    <row r="151" spans="1:26" s="136" customFormat="1" ht="25.5" customHeight="1">
      <c r="A151" s="319"/>
      <c r="B151" s="319"/>
      <c r="C151" s="319"/>
      <c r="F151" s="72" t="s">
        <v>406</v>
      </c>
      <c r="G151" s="500" t="s">
        <v>407</v>
      </c>
      <c r="H151" s="501"/>
      <c r="I151" s="502"/>
      <c r="J151" s="75" t="s">
        <v>408</v>
      </c>
      <c r="K151" s="213"/>
      <c r="L151" s="213"/>
      <c r="S151" s="378"/>
      <c r="T151" s="318" t="s">
        <v>411</v>
      </c>
      <c r="U151" s="311"/>
      <c r="V151" s="311"/>
      <c r="W151" s="319"/>
      <c r="X151" s="319"/>
      <c r="Y151" s="319"/>
      <c r="Z151" s="319"/>
    </row>
    <row r="152" spans="1:26" s="18" customFormat="1" ht="42.75" customHeight="1">
      <c r="A152" s="319"/>
      <c r="B152" s="319"/>
      <c r="C152" s="319"/>
      <c r="F152" s="74" t="s">
        <v>526</v>
      </c>
      <c r="G152" s="640" t="s">
        <v>570</v>
      </c>
      <c r="H152" s="641"/>
      <c r="I152" s="642"/>
      <c r="J152" s="73" t="s">
        <v>571</v>
      </c>
      <c r="K152" s="213"/>
      <c r="L152" s="213"/>
      <c r="S152" s="378"/>
      <c r="T152" s="320"/>
      <c r="U152" s="311"/>
      <c r="V152" s="311"/>
      <c r="W152" s="319"/>
      <c r="X152" s="319"/>
      <c r="Y152" s="319"/>
      <c r="Z152" s="319"/>
    </row>
    <row r="153" spans="1:26" s="18" customFormat="1">
      <c r="A153" s="319"/>
      <c r="B153" s="319"/>
      <c r="C153" s="319"/>
      <c r="S153" s="378"/>
      <c r="T153" s="321"/>
      <c r="U153" s="311"/>
      <c r="V153" s="311"/>
      <c r="W153" s="319"/>
      <c r="X153" s="319"/>
      <c r="Y153" s="319"/>
      <c r="Z153" s="319"/>
    </row>
    <row r="154" spans="1:26" s="18" customFormat="1" ht="24.6">
      <c r="A154" s="319"/>
      <c r="B154" s="319"/>
      <c r="C154" s="319"/>
      <c r="F154" s="764" t="s">
        <v>252</v>
      </c>
      <c r="G154" s="765"/>
      <c r="H154" s="765"/>
      <c r="I154" s="765"/>
      <c r="J154" s="765"/>
      <c r="K154" s="765"/>
      <c r="L154" s="765"/>
      <c r="S154" s="378"/>
      <c r="T154" s="321"/>
      <c r="U154" s="311"/>
      <c r="V154" s="311"/>
      <c r="W154" s="319"/>
      <c r="X154" s="319"/>
      <c r="Y154" s="319"/>
      <c r="Z154" s="319"/>
    </row>
    <row r="155" spans="1:26" s="18" customFormat="1">
      <c r="A155" s="319"/>
      <c r="B155" s="319"/>
      <c r="C155" s="319"/>
      <c r="F155" s="619" t="s">
        <v>525</v>
      </c>
      <c r="G155" s="620"/>
      <c r="H155" s="620"/>
      <c r="I155" s="620"/>
      <c r="J155" s="620"/>
      <c r="K155" s="620"/>
      <c r="L155" s="621"/>
      <c r="S155" s="378"/>
      <c r="T155" s="321"/>
      <c r="U155" s="311"/>
      <c r="V155" s="311"/>
      <c r="W155" s="319"/>
      <c r="X155" s="319"/>
      <c r="Y155" s="319"/>
      <c r="Z155" s="319"/>
    </row>
    <row r="156" spans="1:26" s="18" customFormat="1">
      <c r="A156" s="319"/>
      <c r="B156" s="319"/>
      <c r="C156" s="319"/>
      <c r="S156" s="378"/>
      <c r="T156" s="321"/>
      <c r="U156" s="311"/>
      <c r="V156" s="311"/>
      <c r="W156" s="319"/>
      <c r="X156" s="319"/>
      <c r="Y156" s="319"/>
      <c r="Z156" s="319"/>
    </row>
    <row r="157" spans="1:26" s="18" customFormat="1" ht="25.5" customHeight="1">
      <c r="A157" s="319"/>
      <c r="B157" s="319"/>
      <c r="C157" s="319"/>
      <c r="F157" s="72" t="s">
        <v>406</v>
      </c>
      <c r="G157" s="500" t="s">
        <v>407</v>
      </c>
      <c r="H157" s="501"/>
      <c r="I157" s="502"/>
      <c r="J157" s="75" t="s">
        <v>408</v>
      </c>
      <c r="K157" s="213"/>
      <c r="L157" s="213"/>
      <c r="S157" s="378"/>
      <c r="T157" s="318" t="s">
        <v>411</v>
      </c>
      <c r="U157" s="311"/>
      <c r="V157" s="311"/>
      <c r="W157" s="319"/>
      <c r="X157" s="319"/>
      <c r="Y157" s="319"/>
      <c r="Z157" s="319"/>
    </row>
    <row r="158" spans="1:26" s="136" customFormat="1" ht="40.5" customHeight="1">
      <c r="A158" s="319"/>
      <c r="B158" s="319"/>
      <c r="C158" s="319"/>
      <c r="F158" s="74" t="s">
        <v>572</v>
      </c>
      <c r="G158" s="640" t="s">
        <v>573</v>
      </c>
      <c r="H158" s="641"/>
      <c r="I158" s="642"/>
      <c r="J158" s="73" t="s">
        <v>574</v>
      </c>
      <c r="K158" s="213"/>
      <c r="L158" s="213"/>
      <c r="S158" s="378"/>
      <c r="T158" s="320"/>
      <c r="U158" s="311"/>
      <c r="V158" s="311"/>
      <c r="W158" s="319"/>
      <c r="X158" s="319"/>
      <c r="Y158" s="319"/>
      <c r="Z158" s="319"/>
    </row>
    <row r="159" spans="1:26" s="136" customFormat="1" ht="40.5" customHeight="1">
      <c r="A159" s="319"/>
      <c r="B159" s="319"/>
      <c r="C159" s="319"/>
      <c r="F159" s="74" t="s">
        <v>575</v>
      </c>
      <c r="G159" s="640" t="s">
        <v>576</v>
      </c>
      <c r="H159" s="641"/>
      <c r="I159" s="642"/>
      <c r="J159" s="73" t="s">
        <v>577</v>
      </c>
      <c r="K159" s="213"/>
      <c r="L159" s="213"/>
      <c r="S159" s="378"/>
      <c r="T159" s="320"/>
      <c r="U159" s="311"/>
      <c r="V159" s="311"/>
      <c r="W159" s="319"/>
      <c r="X159" s="319"/>
      <c r="Y159" s="319"/>
      <c r="Z159" s="319"/>
    </row>
    <row r="160" spans="1:26" s="18" customFormat="1" ht="61.5" customHeight="1">
      <c r="A160" s="319"/>
      <c r="B160" s="319"/>
      <c r="C160" s="319"/>
      <c r="F160" s="74" t="s">
        <v>578</v>
      </c>
      <c r="G160" s="640" t="s">
        <v>579</v>
      </c>
      <c r="H160" s="641"/>
      <c r="I160" s="642"/>
      <c r="J160" s="73" t="s">
        <v>580</v>
      </c>
      <c r="K160" s="213"/>
      <c r="L160" s="213"/>
      <c r="S160" s="378"/>
      <c r="T160" s="320"/>
      <c r="U160" s="311"/>
      <c r="V160" s="311"/>
      <c r="W160" s="319"/>
      <c r="X160" s="319"/>
      <c r="Y160" s="319"/>
      <c r="Z160" s="319"/>
    </row>
    <row r="161" spans="1:26" s="18" customFormat="1" ht="40.5" customHeight="1">
      <c r="A161" s="319"/>
      <c r="B161" s="319"/>
      <c r="C161" s="319"/>
      <c r="F161" s="74" t="s">
        <v>581</v>
      </c>
      <c r="G161" s="640" t="s">
        <v>582</v>
      </c>
      <c r="H161" s="641"/>
      <c r="I161" s="642"/>
      <c r="J161" s="73" t="s">
        <v>583</v>
      </c>
      <c r="K161" s="213"/>
      <c r="L161" s="213"/>
      <c r="S161" s="378"/>
      <c r="T161" s="320"/>
      <c r="U161" s="311"/>
      <c r="V161" s="311"/>
      <c r="W161" s="319"/>
      <c r="X161" s="319"/>
      <c r="Y161" s="319"/>
      <c r="Z161" s="319"/>
    </row>
    <row r="162" spans="1:26" s="18" customFormat="1" ht="40.5" customHeight="1">
      <c r="A162" s="319"/>
      <c r="B162" s="319"/>
      <c r="C162" s="319"/>
      <c r="F162" s="74" t="s">
        <v>584</v>
      </c>
      <c r="G162" s="640" t="s">
        <v>585</v>
      </c>
      <c r="H162" s="641"/>
      <c r="I162" s="642"/>
      <c r="J162" s="73" t="s">
        <v>586</v>
      </c>
      <c r="K162" s="213"/>
      <c r="L162" s="213"/>
      <c r="S162" s="378"/>
      <c r="T162" s="320"/>
      <c r="U162" s="311"/>
      <c r="V162" s="311"/>
      <c r="W162" s="319"/>
      <c r="X162" s="319"/>
      <c r="Y162" s="319"/>
      <c r="Z162" s="319"/>
    </row>
    <row r="163" spans="1:26" s="18" customFormat="1" ht="40.5" customHeight="1">
      <c r="A163" s="319"/>
      <c r="B163" s="319"/>
      <c r="C163" s="319"/>
      <c r="F163" s="74" t="s">
        <v>587</v>
      </c>
      <c r="G163" s="640" t="s">
        <v>588</v>
      </c>
      <c r="H163" s="641"/>
      <c r="I163" s="642"/>
      <c r="J163" s="73" t="s">
        <v>589</v>
      </c>
      <c r="K163" s="213"/>
      <c r="L163" s="213"/>
      <c r="S163" s="378"/>
      <c r="T163" s="320"/>
      <c r="U163" s="311"/>
      <c r="V163" s="311"/>
      <c r="W163" s="319"/>
      <c r="X163" s="319"/>
      <c r="Y163" s="319"/>
      <c r="Z163" s="319"/>
    </row>
    <row r="164" spans="1:26" s="18" customFormat="1" ht="40.5" customHeight="1">
      <c r="A164" s="319"/>
      <c r="B164" s="319"/>
      <c r="C164" s="319"/>
      <c r="F164" s="74" t="s">
        <v>590</v>
      </c>
      <c r="G164" s="640" t="s">
        <v>591</v>
      </c>
      <c r="H164" s="641"/>
      <c r="I164" s="642"/>
      <c r="J164" s="73" t="s">
        <v>592</v>
      </c>
      <c r="K164" s="213"/>
      <c r="L164" s="213"/>
      <c r="S164" s="378"/>
      <c r="T164" s="320"/>
      <c r="U164" s="311"/>
      <c r="V164" s="311"/>
      <c r="W164" s="319"/>
      <c r="X164" s="319"/>
      <c r="Y164" s="319"/>
      <c r="Z164" s="319"/>
    </row>
    <row r="165" spans="1:26" s="18" customFormat="1" ht="63.75" customHeight="1">
      <c r="A165" s="319"/>
      <c r="B165" s="319"/>
      <c r="C165" s="319"/>
      <c r="F165" s="74" t="s">
        <v>593</v>
      </c>
      <c r="G165" s="640" t="s">
        <v>594</v>
      </c>
      <c r="H165" s="641"/>
      <c r="I165" s="642"/>
      <c r="J165" s="73" t="s">
        <v>595</v>
      </c>
      <c r="K165" s="213"/>
      <c r="L165" s="213"/>
      <c r="S165" s="378"/>
      <c r="T165" s="320"/>
      <c r="U165" s="311"/>
      <c r="V165" s="311"/>
      <c r="W165" s="319"/>
      <c r="X165" s="319"/>
      <c r="Y165" s="319"/>
      <c r="Z165" s="319"/>
    </row>
    <row r="166" spans="1:26" s="18" customFormat="1" ht="40.5" customHeight="1">
      <c r="A166" s="319"/>
      <c r="B166" s="319"/>
      <c r="C166" s="319"/>
      <c r="F166" s="74" t="s">
        <v>596</v>
      </c>
      <c r="G166" s="640" t="s">
        <v>597</v>
      </c>
      <c r="H166" s="641"/>
      <c r="I166" s="642"/>
      <c r="J166" s="73" t="s">
        <v>598</v>
      </c>
      <c r="K166" s="213"/>
      <c r="L166" s="213"/>
      <c r="S166" s="378"/>
      <c r="T166" s="320"/>
      <c r="U166" s="311"/>
      <c r="V166" s="311"/>
      <c r="W166" s="319"/>
      <c r="X166" s="319"/>
      <c r="Y166" s="319"/>
      <c r="Z166" s="319"/>
    </row>
    <row r="167" spans="1:26" s="18" customFormat="1" ht="40.5" customHeight="1">
      <c r="A167" s="319"/>
      <c r="B167" s="319"/>
      <c r="C167" s="319"/>
      <c r="F167" s="74" t="s">
        <v>599</v>
      </c>
      <c r="G167" s="640" t="s">
        <v>600</v>
      </c>
      <c r="H167" s="641"/>
      <c r="I167" s="642"/>
      <c r="J167" s="73" t="s">
        <v>601</v>
      </c>
      <c r="K167" s="213"/>
      <c r="L167" s="213"/>
      <c r="S167" s="378"/>
      <c r="T167" s="320"/>
      <c r="U167" s="311"/>
      <c r="V167" s="311"/>
      <c r="W167" s="319"/>
      <c r="X167" s="319"/>
      <c r="Y167" s="319"/>
      <c r="Z167" s="319"/>
    </row>
    <row r="168" spans="1:26" s="18" customFormat="1" ht="40.5" customHeight="1">
      <c r="A168" s="319"/>
      <c r="B168" s="319"/>
      <c r="C168" s="319"/>
      <c r="F168" s="74" t="s">
        <v>602</v>
      </c>
      <c r="G168" s="640" t="s">
        <v>603</v>
      </c>
      <c r="H168" s="641"/>
      <c r="I168" s="642"/>
      <c r="J168" s="73" t="s">
        <v>604</v>
      </c>
      <c r="K168" s="213"/>
      <c r="L168" s="213"/>
      <c r="S168" s="378"/>
      <c r="T168" s="320"/>
      <c r="U168" s="311"/>
      <c r="V168" s="311"/>
      <c r="W168" s="319"/>
      <c r="X168" s="319"/>
      <c r="Y168" s="319"/>
      <c r="Z168" s="319"/>
    </row>
    <row r="169" spans="1:26" s="18" customFormat="1" ht="40.5" customHeight="1">
      <c r="A169" s="319"/>
      <c r="B169" s="319"/>
      <c r="C169" s="319"/>
      <c r="F169" s="74" t="s">
        <v>605</v>
      </c>
      <c r="G169" s="640" t="s">
        <v>606</v>
      </c>
      <c r="H169" s="641"/>
      <c r="I169" s="642"/>
      <c r="J169" s="73" t="s">
        <v>607</v>
      </c>
      <c r="K169" s="213"/>
      <c r="L169" s="213"/>
      <c r="S169" s="378"/>
      <c r="T169" s="320"/>
      <c r="U169" s="311"/>
      <c r="V169" s="311"/>
      <c r="W169" s="319"/>
      <c r="X169" s="319"/>
      <c r="Y169" s="319"/>
      <c r="Z169" s="319"/>
    </row>
    <row r="170" spans="1:26" s="136" customFormat="1" ht="40.5" customHeight="1">
      <c r="A170" s="319"/>
      <c r="B170" s="319"/>
      <c r="C170" s="319"/>
      <c r="F170" s="74" t="s">
        <v>608</v>
      </c>
      <c r="G170" s="640" t="s">
        <v>609</v>
      </c>
      <c r="H170" s="641"/>
      <c r="I170" s="642"/>
      <c r="J170" s="73" t="s">
        <v>610</v>
      </c>
      <c r="K170" s="213"/>
      <c r="L170" s="213"/>
      <c r="S170" s="378"/>
      <c r="T170" s="320"/>
      <c r="U170" s="311"/>
      <c r="V170" s="311"/>
      <c r="W170" s="319"/>
      <c r="X170" s="319"/>
      <c r="Y170" s="319"/>
      <c r="Z170" s="319"/>
    </row>
    <row r="171" spans="1:26" s="136" customFormat="1" ht="40.5" customHeight="1">
      <c r="A171" s="319"/>
      <c r="B171" s="319"/>
      <c r="C171" s="319"/>
      <c r="F171" s="74" t="s">
        <v>611</v>
      </c>
      <c r="G171" s="640" t="s">
        <v>612</v>
      </c>
      <c r="H171" s="641"/>
      <c r="I171" s="642"/>
      <c r="J171" s="73" t="s">
        <v>613</v>
      </c>
      <c r="K171" s="213"/>
      <c r="L171" s="213"/>
      <c r="S171" s="378"/>
      <c r="T171" s="320"/>
      <c r="U171" s="311"/>
      <c r="V171" s="311"/>
      <c r="W171" s="319"/>
      <c r="X171" s="319"/>
      <c r="Y171" s="319"/>
      <c r="Z171" s="319"/>
    </row>
    <row r="172" spans="1:26" s="136" customFormat="1" ht="40.5" customHeight="1">
      <c r="A172" s="319"/>
      <c r="B172" s="319"/>
      <c r="C172" s="319"/>
      <c r="F172" s="74" t="s">
        <v>614</v>
      </c>
      <c r="G172" s="640" t="s">
        <v>615</v>
      </c>
      <c r="H172" s="641"/>
      <c r="I172" s="642"/>
      <c r="J172" s="73" t="s">
        <v>610</v>
      </c>
      <c r="K172" s="213"/>
      <c r="L172" s="213"/>
      <c r="S172" s="378"/>
      <c r="T172" s="320"/>
      <c r="U172" s="311"/>
      <c r="V172" s="311"/>
      <c r="W172" s="319"/>
      <c r="X172" s="319"/>
      <c r="Y172" s="319"/>
      <c r="Z172" s="319"/>
    </row>
    <row r="173" spans="1:26" s="136" customFormat="1" ht="33" customHeight="1">
      <c r="A173" s="319"/>
      <c r="B173" s="319"/>
      <c r="C173" s="319"/>
      <c r="F173" s="74" t="s">
        <v>275</v>
      </c>
      <c r="G173" s="640" t="s">
        <v>616</v>
      </c>
      <c r="H173" s="641"/>
      <c r="I173" s="642"/>
      <c r="J173" s="73"/>
      <c r="K173" s="213"/>
      <c r="L173" s="213"/>
      <c r="S173" s="378"/>
      <c r="T173" s="320"/>
      <c r="U173" s="311"/>
      <c r="V173" s="311"/>
      <c r="W173" s="319"/>
      <c r="X173" s="319"/>
      <c r="Y173" s="319"/>
      <c r="Z173" s="319"/>
    </row>
    <row r="174" spans="1:26" s="136" customFormat="1" ht="40.5" customHeight="1">
      <c r="A174" s="319"/>
      <c r="B174" s="319"/>
      <c r="C174" s="319"/>
      <c r="F174" s="74" t="s">
        <v>617</v>
      </c>
      <c r="G174" s="640" t="s">
        <v>618</v>
      </c>
      <c r="H174" s="641"/>
      <c r="I174" s="642"/>
      <c r="J174" s="73" t="s">
        <v>577</v>
      </c>
      <c r="K174" s="213"/>
      <c r="L174" s="213"/>
      <c r="S174" s="378"/>
      <c r="T174" s="320"/>
      <c r="U174" s="311"/>
      <c r="V174" s="311"/>
      <c r="W174" s="319"/>
      <c r="X174" s="319"/>
      <c r="Y174" s="319"/>
      <c r="Z174" s="319"/>
    </row>
    <row r="175" spans="1:26" s="136" customFormat="1" ht="40.5" customHeight="1">
      <c r="A175" s="319"/>
      <c r="B175" s="319"/>
      <c r="C175" s="319"/>
      <c r="F175" s="74" t="s">
        <v>619</v>
      </c>
      <c r="G175" s="640" t="s">
        <v>620</v>
      </c>
      <c r="H175" s="641"/>
      <c r="I175" s="642"/>
      <c r="J175" s="73" t="s">
        <v>621</v>
      </c>
      <c r="K175" s="213"/>
      <c r="L175" s="213"/>
      <c r="S175" s="378"/>
      <c r="T175" s="320"/>
      <c r="U175" s="319"/>
      <c r="V175" s="319"/>
      <c r="W175" s="319"/>
      <c r="X175" s="319"/>
      <c r="Y175" s="319"/>
      <c r="Z175" s="319"/>
    </row>
    <row r="176" spans="1:26" s="136" customFormat="1">
      <c r="A176" s="319"/>
      <c r="B176" s="319"/>
      <c r="C176" s="319"/>
      <c r="S176" s="378"/>
      <c r="T176" s="321"/>
      <c r="U176" s="319"/>
      <c r="V176" s="319"/>
      <c r="W176" s="319"/>
      <c r="X176" s="319"/>
      <c r="Y176" s="319"/>
      <c r="Z176" s="319"/>
    </row>
    <row r="177" spans="1:26" s="136" customFormat="1" ht="33" customHeight="1">
      <c r="A177" s="319"/>
      <c r="B177" s="319"/>
      <c r="C177" s="319"/>
      <c r="F177" s="762" t="s">
        <v>253</v>
      </c>
      <c r="G177" s="763"/>
      <c r="H177" s="763"/>
      <c r="I177" s="763"/>
      <c r="J177" s="763"/>
      <c r="K177" s="763"/>
      <c r="L177" s="763"/>
      <c r="S177" s="378"/>
      <c r="T177" s="321"/>
      <c r="U177" s="319"/>
      <c r="V177" s="319"/>
      <c r="W177" s="319"/>
      <c r="X177" s="319"/>
      <c r="Y177" s="319"/>
      <c r="Z177" s="319"/>
    </row>
    <row r="178" spans="1:26" s="136" customFormat="1">
      <c r="A178" s="319"/>
      <c r="B178" s="319"/>
      <c r="C178" s="319"/>
      <c r="S178" s="378"/>
      <c r="T178" s="321"/>
      <c r="U178" s="319"/>
      <c r="V178" s="319"/>
      <c r="W178" s="319"/>
      <c r="X178" s="319"/>
      <c r="Y178" s="319"/>
      <c r="Z178" s="319"/>
    </row>
    <row r="179" spans="1:26" s="136" customFormat="1" ht="21">
      <c r="A179" s="319"/>
      <c r="B179" s="319"/>
      <c r="C179" s="319"/>
      <c r="F179" s="399" t="s">
        <v>622</v>
      </c>
      <c r="S179" s="378"/>
      <c r="T179" s="321"/>
      <c r="U179" s="319"/>
      <c r="V179" s="319"/>
      <c r="W179" s="319"/>
      <c r="X179" s="319"/>
      <c r="Y179" s="319"/>
      <c r="Z179" s="319"/>
    </row>
    <row r="180" spans="1:26" s="136" customFormat="1">
      <c r="A180" s="319"/>
      <c r="B180" s="319"/>
      <c r="C180" s="319"/>
      <c r="S180" s="378"/>
      <c r="T180" s="321"/>
      <c r="U180" s="319"/>
      <c r="V180" s="319"/>
      <c r="W180" s="319"/>
      <c r="X180" s="319"/>
      <c r="Y180" s="319"/>
      <c r="Z180" s="319"/>
    </row>
    <row r="181" spans="1:26" s="6" customFormat="1" ht="47.25" customHeight="1" collapsed="1">
      <c r="A181" s="311"/>
      <c r="B181" s="311"/>
      <c r="C181" s="311"/>
      <c r="F181" s="72" t="s">
        <v>406</v>
      </c>
      <c r="G181" s="500" t="s">
        <v>407</v>
      </c>
      <c r="H181" s="501"/>
      <c r="I181" s="502"/>
      <c r="J181" s="75" t="s">
        <v>408</v>
      </c>
      <c r="K181" s="160" t="s">
        <v>409</v>
      </c>
      <c r="L181" s="160" t="s">
        <v>410</v>
      </c>
      <c r="S181" s="377"/>
      <c r="T181" s="318" t="s">
        <v>411</v>
      </c>
      <c r="U181" s="319"/>
      <c r="V181" s="319"/>
      <c r="W181" s="311"/>
      <c r="X181" s="311"/>
      <c r="Y181" s="311"/>
      <c r="Z181" s="311"/>
    </row>
    <row r="182" spans="1:26" s="6" customFormat="1" ht="68.25" customHeight="1">
      <c r="A182" s="311"/>
      <c r="B182" s="311"/>
      <c r="C182" s="311"/>
      <c r="F182" s="74" t="s">
        <v>623</v>
      </c>
      <c r="G182" s="661">
        <v>0.81229999999999991</v>
      </c>
      <c r="H182" s="666"/>
      <c r="I182" s="662"/>
      <c r="J182" s="191" t="s">
        <v>624</v>
      </c>
      <c r="K182" s="209">
        <v>0.76</v>
      </c>
      <c r="L182" s="207" t="s">
        <v>359</v>
      </c>
      <c r="S182" s="377"/>
      <c r="T182" s="323" t="s">
        <v>625</v>
      </c>
      <c r="U182" s="319"/>
      <c r="V182" s="319"/>
      <c r="W182" s="311"/>
      <c r="X182" s="311"/>
      <c r="Y182" s="311"/>
      <c r="Z182" s="311"/>
    </row>
    <row r="183" spans="1:26" s="6" customFormat="1" ht="68.25" customHeight="1">
      <c r="A183" s="311"/>
      <c r="B183" s="311"/>
      <c r="C183" s="311"/>
      <c r="F183" s="192" t="s">
        <v>626</v>
      </c>
      <c r="G183" s="661">
        <v>0.83979999999999999</v>
      </c>
      <c r="H183" s="666"/>
      <c r="I183" s="662"/>
      <c r="J183" s="191" t="s">
        <v>627</v>
      </c>
      <c r="K183" s="209">
        <v>0.76</v>
      </c>
      <c r="L183" s="207" t="s">
        <v>359</v>
      </c>
      <c r="S183" s="377"/>
      <c r="T183" s="323" t="s">
        <v>628</v>
      </c>
      <c r="U183" s="319"/>
      <c r="V183" s="319"/>
      <c r="W183" s="311"/>
      <c r="X183" s="311"/>
      <c r="Y183" s="311"/>
      <c r="Z183" s="311"/>
    </row>
    <row r="184" spans="1:26" s="6" customFormat="1" ht="47.25" customHeight="1">
      <c r="A184" s="311"/>
      <c r="B184" s="311"/>
      <c r="C184" s="311"/>
      <c r="F184" s="759" t="s">
        <v>629</v>
      </c>
      <c r="G184" s="760"/>
      <c r="H184" s="760"/>
      <c r="I184" s="760"/>
      <c r="J184" s="760"/>
      <c r="K184" s="760"/>
      <c r="L184" s="761"/>
      <c r="S184" s="377"/>
      <c r="T184" s="318" t="s">
        <v>411</v>
      </c>
      <c r="U184" s="319"/>
      <c r="V184" s="319"/>
      <c r="W184" s="311"/>
      <c r="X184" s="311"/>
      <c r="Y184" s="311"/>
      <c r="Z184" s="311"/>
    </row>
    <row r="185" spans="1:26" s="6" customFormat="1" ht="47.25" customHeight="1">
      <c r="A185" s="311"/>
      <c r="B185" s="311"/>
      <c r="C185" s="311"/>
      <c r="F185" s="204" t="s">
        <v>630</v>
      </c>
      <c r="G185" s="661">
        <v>0.75452987999999988</v>
      </c>
      <c r="H185" s="666"/>
      <c r="I185" s="662"/>
      <c r="J185" s="191" t="s">
        <v>631</v>
      </c>
      <c r="K185" s="209">
        <v>0.75479999999999992</v>
      </c>
      <c r="L185" s="207" t="s">
        <v>359</v>
      </c>
      <c r="S185" s="377"/>
      <c r="T185" s="323" t="s">
        <v>632</v>
      </c>
      <c r="U185" s="319"/>
      <c r="V185" s="319"/>
      <c r="W185" s="311"/>
      <c r="X185" s="311"/>
      <c r="Y185" s="311"/>
      <c r="Z185" s="311"/>
    </row>
    <row r="186" spans="1:26" s="6" customFormat="1" ht="47.25" customHeight="1">
      <c r="A186" s="311"/>
      <c r="B186" s="311"/>
      <c r="C186" s="311"/>
      <c r="F186" s="192" t="s">
        <v>633</v>
      </c>
      <c r="G186" s="661">
        <v>0.65129627999999995</v>
      </c>
      <c r="H186" s="666"/>
      <c r="I186" s="662"/>
      <c r="J186" s="191" t="s">
        <v>634</v>
      </c>
      <c r="K186" s="209">
        <v>0.74879999999999991</v>
      </c>
      <c r="L186" s="207" t="s">
        <v>359</v>
      </c>
      <c r="S186" s="377"/>
      <c r="T186" s="323" t="s">
        <v>635</v>
      </c>
      <c r="U186" s="319"/>
      <c r="V186" s="319"/>
      <c r="W186" s="311"/>
      <c r="X186" s="311"/>
      <c r="Y186" s="311"/>
      <c r="Z186" s="311"/>
    </row>
    <row r="187" spans="1:26" s="6" customFormat="1" ht="47.25" customHeight="1">
      <c r="A187" s="311"/>
      <c r="B187" s="311"/>
      <c r="C187" s="311"/>
      <c r="F187" s="759" t="s">
        <v>636</v>
      </c>
      <c r="G187" s="760"/>
      <c r="H187" s="760"/>
      <c r="I187" s="760"/>
      <c r="J187" s="760"/>
      <c r="K187" s="760"/>
      <c r="L187" s="761"/>
      <c r="S187" s="377"/>
      <c r="T187" s="324"/>
      <c r="U187" s="319"/>
      <c r="V187" s="319"/>
      <c r="W187" s="311"/>
      <c r="X187" s="311"/>
      <c r="Y187" s="311"/>
      <c r="Z187" s="311"/>
    </row>
    <row r="188" spans="1:26" s="6" customFormat="1" ht="47.25" customHeight="1">
      <c r="A188" s="311"/>
      <c r="B188" s="311"/>
      <c r="C188" s="311"/>
      <c r="F188" s="204" t="s">
        <v>637</v>
      </c>
      <c r="G188" s="661">
        <v>0.73525508549999996</v>
      </c>
      <c r="H188" s="666"/>
      <c r="I188" s="662"/>
      <c r="J188" s="191" t="s">
        <v>638</v>
      </c>
      <c r="K188" s="209">
        <v>0.73572787214591184</v>
      </c>
      <c r="L188" s="207" t="s">
        <v>359</v>
      </c>
      <c r="S188" s="377"/>
      <c r="T188" s="323" t="s">
        <v>639</v>
      </c>
      <c r="U188" s="319"/>
      <c r="V188" s="319"/>
      <c r="W188" s="311"/>
      <c r="X188" s="311"/>
      <c r="Y188" s="311"/>
      <c r="Z188" s="311"/>
    </row>
    <row r="189" spans="1:26" s="6" customFormat="1" ht="47.25" customHeight="1">
      <c r="A189" s="311"/>
      <c r="B189" s="311"/>
      <c r="C189" s="311"/>
      <c r="F189" s="192" t="s">
        <v>640</v>
      </c>
      <c r="G189" s="661">
        <v>0.6097813379999999</v>
      </c>
      <c r="H189" s="666"/>
      <c r="I189" s="662"/>
      <c r="J189" s="191" t="s">
        <v>641</v>
      </c>
      <c r="K189" s="209">
        <v>0.70772157077580999</v>
      </c>
      <c r="L189" s="207" t="s">
        <v>359</v>
      </c>
      <c r="S189" s="377"/>
      <c r="T189" s="323" t="s">
        <v>642</v>
      </c>
      <c r="U189" s="319"/>
      <c r="V189" s="319"/>
      <c r="W189" s="311"/>
      <c r="X189" s="311"/>
      <c r="Y189" s="311"/>
      <c r="Z189" s="311"/>
    </row>
    <row r="190" spans="1:26" s="6" customFormat="1" ht="47.25" customHeight="1">
      <c r="A190" s="311"/>
      <c r="B190" s="311"/>
      <c r="C190" s="311"/>
      <c r="F190" s="759" t="s">
        <v>643</v>
      </c>
      <c r="G190" s="760"/>
      <c r="H190" s="760"/>
      <c r="I190" s="760"/>
      <c r="J190" s="760"/>
      <c r="K190" s="760"/>
      <c r="L190" s="761"/>
      <c r="S190" s="377"/>
      <c r="T190" s="318" t="s">
        <v>411</v>
      </c>
      <c r="U190" s="319"/>
      <c r="V190" s="319"/>
      <c r="W190" s="311"/>
      <c r="X190" s="311"/>
      <c r="Y190" s="311"/>
      <c r="Z190" s="311"/>
    </row>
    <row r="191" spans="1:26" s="6" customFormat="1" ht="47.25" customHeight="1">
      <c r="A191" s="311"/>
      <c r="B191" s="311"/>
      <c r="C191" s="311"/>
      <c r="F191" s="204" t="s">
        <v>644</v>
      </c>
      <c r="G191" s="661">
        <v>0.73480172999999993</v>
      </c>
      <c r="H191" s="666"/>
      <c r="I191" s="662"/>
      <c r="J191" s="191" t="s">
        <v>645</v>
      </c>
      <c r="K191" s="209">
        <v>0.7417999999999999</v>
      </c>
      <c r="L191" s="207" t="s">
        <v>359</v>
      </c>
      <c r="S191" s="377"/>
      <c r="T191" s="323" t="s">
        <v>646</v>
      </c>
      <c r="U191" s="319"/>
      <c r="V191" s="319"/>
      <c r="W191" s="311"/>
      <c r="X191" s="311"/>
      <c r="Y191" s="311"/>
      <c r="Z191" s="311"/>
    </row>
    <row r="192" spans="1:26" s="6" customFormat="1" ht="47.25" customHeight="1">
      <c r="A192" s="311"/>
      <c r="B192" s="311"/>
      <c r="C192" s="311"/>
      <c r="F192" s="74" t="s">
        <v>647</v>
      </c>
      <c r="G192" s="661">
        <v>0.60880487999999988</v>
      </c>
      <c r="H192" s="666"/>
      <c r="I192" s="662"/>
      <c r="J192" s="191" t="s">
        <v>648</v>
      </c>
      <c r="K192" s="209">
        <v>0.7208</v>
      </c>
      <c r="L192" s="207" t="s">
        <v>359</v>
      </c>
      <c r="S192" s="377"/>
      <c r="T192" s="323" t="s">
        <v>649</v>
      </c>
      <c r="U192" s="319"/>
      <c r="V192" s="319"/>
      <c r="W192" s="311"/>
      <c r="X192" s="311"/>
      <c r="Y192" s="311"/>
      <c r="Z192" s="311"/>
    </row>
    <row r="193" spans="1:26" s="6" customFormat="1" ht="47.25" customHeight="1">
      <c r="A193" s="311"/>
      <c r="B193" s="311"/>
      <c r="C193" s="311"/>
      <c r="F193" s="74" t="s">
        <v>650</v>
      </c>
      <c r="G193" s="661">
        <v>0.73480172999999993</v>
      </c>
      <c r="H193" s="666"/>
      <c r="I193" s="662"/>
      <c r="J193" s="191" t="s">
        <v>651</v>
      </c>
      <c r="K193" s="209">
        <v>0.7417999999999999</v>
      </c>
      <c r="L193" s="207" t="s">
        <v>359</v>
      </c>
      <c r="S193" s="377"/>
      <c r="T193" s="323" t="s">
        <v>652</v>
      </c>
      <c r="U193" s="319"/>
      <c r="V193" s="319"/>
      <c r="W193" s="311"/>
      <c r="X193" s="311"/>
      <c r="Y193" s="311"/>
      <c r="Z193" s="311"/>
    </row>
    <row r="194" spans="1:26" s="6" customFormat="1" ht="47.25" customHeight="1">
      <c r="A194" s="311"/>
      <c r="B194" s="311"/>
      <c r="C194" s="311"/>
      <c r="F194" s="192" t="s">
        <v>653</v>
      </c>
      <c r="G194" s="661">
        <v>0.60880487999999988</v>
      </c>
      <c r="H194" s="666"/>
      <c r="I194" s="662"/>
      <c r="J194" s="191" t="s">
        <v>654</v>
      </c>
      <c r="K194" s="209">
        <v>0.7208</v>
      </c>
      <c r="L194" s="207" t="s">
        <v>359</v>
      </c>
      <c r="S194" s="377"/>
      <c r="T194" s="323" t="s">
        <v>655</v>
      </c>
      <c r="U194" s="319"/>
      <c r="V194" s="319"/>
      <c r="W194" s="311"/>
      <c r="X194" s="311"/>
      <c r="Y194" s="311"/>
      <c r="Z194" s="311"/>
    </row>
    <row r="195" spans="1:26" s="6" customFormat="1" ht="47.25" customHeight="1">
      <c r="A195" s="311"/>
      <c r="B195" s="311"/>
      <c r="C195" s="311"/>
      <c r="F195" s="759" t="s">
        <v>656</v>
      </c>
      <c r="G195" s="760"/>
      <c r="H195" s="760"/>
      <c r="I195" s="760"/>
      <c r="J195" s="760"/>
      <c r="K195" s="760"/>
      <c r="L195" s="761"/>
      <c r="S195" s="377"/>
      <c r="T195" s="318" t="s">
        <v>411</v>
      </c>
      <c r="U195" s="319"/>
      <c r="V195" s="319"/>
      <c r="W195" s="311"/>
      <c r="X195" s="311"/>
      <c r="Y195" s="311"/>
      <c r="Z195" s="311"/>
    </row>
    <row r="196" spans="1:26" s="6" customFormat="1" ht="47.25" customHeight="1">
      <c r="A196" s="311"/>
      <c r="B196" s="311"/>
      <c r="C196" s="311"/>
      <c r="F196" s="204" t="s">
        <v>657</v>
      </c>
      <c r="G196" s="661">
        <v>0.73633948049999998</v>
      </c>
      <c r="H196" s="666"/>
      <c r="I196" s="662"/>
      <c r="J196" s="191" t="s">
        <v>658</v>
      </c>
      <c r="K196" s="209">
        <v>0.74439999999999995</v>
      </c>
      <c r="L196" s="207" t="s">
        <v>359</v>
      </c>
      <c r="S196" s="377"/>
      <c r="T196" s="323" t="s">
        <v>659</v>
      </c>
      <c r="U196" s="319"/>
      <c r="V196" s="319"/>
      <c r="W196" s="311"/>
      <c r="X196" s="311"/>
      <c r="Y196" s="311"/>
      <c r="Z196" s="311"/>
    </row>
    <row r="197" spans="1:26" s="6" customFormat="1" ht="47.25" customHeight="1">
      <c r="A197" s="311"/>
      <c r="B197" s="311"/>
      <c r="C197" s="311"/>
      <c r="F197" s="74" t="s">
        <v>660</v>
      </c>
      <c r="G197" s="661">
        <v>0.61211695799999988</v>
      </c>
      <c r="H197" s="666"/>
      <c r="I197" s="662"/>
      <c r="J197" s="191" t="s">
        <v>661</v>
      </c>
      <c r="K197" s="209">
        <v>0.72640000000000005</v>
      </c>
      <c r="L197" s="207" t="s">
        <v>359</v>
      </c>
      <c r="S197" s="377"/>
      <c r="T197" s="323" t="s">
        <v>662</v>
      </c>
      <c r="U197" s="319"/>
      <c r="V197" s="319"/>
      <c r="W197" s="311"/>
      <c r="X197" s="311"/>
      <c r="Y197" s="311"/>
      <c r="Z197" s="311"/>
    </row>
    <row r="198" spans="1:26" s="6" customFormat="1" ht="47.25" customHeight="1">
      <c r="A198" s="311"/>
      <c r="B198" s="311"/>
      <c r="C198" s="311"/>
      <c r="F198" s="74" t="s">
        <v>663</v>
      </c>
      <c r="G198" s="661">
        <v>0.73633948049999998</v>
      </c>
      <c r="H198" s="666"/>
      <c r="I198" s="662"/>
      <c r="J198" s="191" t="s">
        <v>658</v>
      </c>
      <c r="K198" s="209">
        <v>0.74439999999999995</v>
      </c>
      <c r="L198" s="207" t="s">
        <v>359</v>
      </c>
      <c r="S198" s="377"/>
      <c r="T198" s="323" t="s">
        <v>664</v>
      </c>
      <c r="U198" s="319"/>
      <c r="V198" s="319"/>
      <c r="W198" s="311"/>
      <c r="X198" s="311"/>
      <c r="Y198" s="311"/>
      <c r="Z198" s="311"/>
    </row>
    <row r="199" spans="1:26" s="6" customFormat="1" ht="47.25" customHeight="1">
      <c r="A199" s="311"/>
      <c r="B199" s="311"/>
      <c r="C199" s="311"/>
      <c r="F199" s="192" t="s">
        <v>665</v>
      </c>
      <c r="G199" s="661">
        <v>0.61211695799999988</v>
      </c>
      <c r="H199" s="666"/>
      <c r="I199" s="662"/>
      <c r="J199" s="191" t="s">
        <v>661</v>
      </c>
      <c r="K199" s="209">
        <v>0.72640000000000005</v>
      </c>
      <c r="L199" s="207" t="s">
        <v>359</v>
      </c>
      <c r="S199" s="377"/>
      <c r="T199" s="323" t="s">
        <v>666</v>
      </c>
      <c r="U199" s="319"/>
      <c r="V199" s="319"/>
      <c r="W199" s="311"/>
      <c r="X199" s="311"/>
      <c r="Y199" s="311"/>
      <c r="Z199" s="311"/>
    </row>
    <row r="200" spans="1:26" s="6" customFormat="1" ht="47.25" customHeight="1">
      <c r="A200" s="311"/>
      <c r="B200" s="311"/>
      <c r="C200" s="311"/>
      <c r="F200" s="759" t="s">
        <v>667</v>
      </c>
      <c r="G200" s="760"/>
      <c r="H200" s="760"/>
      <c r="I200" s="760"/>
      <c r="J200" s="760"/>
      <c r="K200" s="760"/>
      <c r="L200" s="761"/>
      <c r="S200" s="377"/>
      <c r="T200" s="318" t="s">
        <v>411</v>
      </c>
      <c r="U200" s="319"/>
      <c r="V200" s="319"/>
      <c r="W200" s="311"/>
      <c r="X200" s="311"/>
      <c r="Y200" s="311"/>
      <c r="Z200" s="311"/>
    </row>
    <row r="201" spans="1:26" s="6" customFormat="1" ht="47.25" customHeight="1">
      <c r="A201" s="311"/>
      <c r="B201" s="311"/>
      <c r="C201" s="311"/>
      <c r="F201" s="204" t="s">
        <v>668</v>
      </c>
      <c r="G201" s="661">
        <v>0.72174275999999993</v>
      </c>
      <c r="H201" s="666"/>
      <c r="I201" s="662"/>
      <c r="J201" s="191" t="s">
        <v>669</v>
      </c>
      <c r="K201" s="209">
        <v>0.74560000000000004</v>
      </c>
      <c r="L201" s="207" t="s">
        <v>359</v>
      </c>
      <c r="S201" s="377"/>
      <c r="T201" s="323" t="s">
        <v>670</v>
      </c>
      <c r="U201" s="319"/>
      <c r="V201" s="319"/>
      <c r="W201" s="311"/>
      <c r="X201" s="311"/>
      <c r="Y201" s="311"/>
      <c r="Z201" s="311"/>
    </row>
    <row r="202" spans="1:26" s="6" customFormat="1" ht="47.25" customHeight="1">
      <c r="A202" s="311"/>
      <c r="B202" s="311"/>
      <c r="C202" s="311"/>
      <c r="F202" s="192" t="s">
        <v>671</v>
      </c>
      <c r="G202" s="661">
        <v>0.6300505799999998</v>
      </c>
      <c r="H202" s="666"/>
      <c r="I202" s="662"/>
      <c r="J202" s="191" t="s">
        <v>672</v>
      </c>
      <c r="K202" s="209">
        <v>0.7347999999999999</v>
      </c>
      <c r="L202" s="207" t="s">
        <v>359</v>
      </c>
      <c r="S202" s="377"/>
      <c r="T202" s="323" t="s">
        <v>673</v>
      </c>
      <c r="U202" s="319"/>
      <c r="V202" s="319"/>
      <c r="W202" s="311"/>
      <c r="X202" s="311"/>
      <c r="Y202" s="311"/>
      <c r="Z202" s="311"/>
    </row>
    <row r="203" spans="1:26" s="6" customFormat="1" ht="47.25" customHeight="1">
      <c r="A203" s="311"/>
      <c r="B203" s="311"/>
      <c r="C203" s="311"/>
      <c r="F203" s="759" t="s">
        <v>674</v>
      </c>
      <c r="G203" s="760"/>
      <c r="H203" s="760"/>
      <c r="I203" s="760"/>
      <c r="J203" s="760"/>
      <c r="K203" s="760"/>
      <c r="L203" s="761"/>
      <c r="S203" s="377"/>
      <c r="T203" s="318" t="s">
        <v>411</v>
      </c>
      <c r="U203" s="319"/>
      <c r="V203" s="319"/>
      <c r="W203" s="311"/>
      <c r="X203" s="311"/>
      <c r="Y203" s="311"/>
      <c r="Z203" s="311"/>
    </row>
    <row r="204" spans="1:26" s="6" customFormat="1" ht="47.25" customHeight="1">
      <c r="A204" s="311"/>
      <c r="B204" s="311"/>
      <c r="C204" s="311"/>
      <c r="F204" s="204" t="s">
        <v>675</v>
      </c>
      <c r="G204" s="661">
        <v>0.4964458799999999</v>
      </c>
      <c r="H204" s="666"/>
      <c r="I204" s="662"/>
      <c r="J204" s="191" t="s">
        <v>676</v>
      </c>
      <c r="K204" s="209">
        <v>0.73980000000000001</v>
      </c>
      <c r="L204" s="207" t="s">
        <v>359</v>
      </c>
      <c r="S204" s="377"/>
      <c r="T204" s="323" t="s">
        <v>677</v>
      </c>
      <c r="U204" s="319"/>
      <c r="V204" s="319"/>
      <c r="W204" s="311"/>
      <c r="X204" s="311"/>
      <c r="Y204" s="311"/>
      <c r="Z204" s="311"/>
    </row>
    <row r="205" spans="1:26" s="6" customFormat="1" ht="47.25" customHeight="1">
      <c r="A205" s="311"/>
      <c r="B205" s="311"/>
      <c r="C205" s="311"/>
      <c r="F205" s="74" t="s">
        <v>678</v>
      </c>
      <c r="G205" s="661">
        <v>0.34159547999999995</v>
      </c>
      <c r="H205" s="666"/>
      <c r="I205" s="662"/>
      <c r="J205" s="191" t="s">
        <v>679</v>
      </c>
      <c r="K205" s="209">
        <v>0.73080000000000001</v>
      </c>
      <c r="L205" s="207" t="s">
        <v>359</v>
      </c>
      <c r="S205" s="377"/>
      <c r="T205" s="323" t="s">
        <v>680</v>
      </c>
      <c r="U205" s="319"/>
      <c r="V205" s="319"/>
      <c r="W205" s="311"/>
      <c r="X205" s="311"/>
      <c r="Y205" s="311"/>
      <c r="Z205" s="311"/>
    </row>
    <row r="206" spans="1:26" s="6" customFormat="1" ht="47.25" customHeight="1">
      <c r="A206" s="311"/>
      <c r="B206" s="311"/>
      <c r="C206" s="311"/>
      <c r="F206" s="192" t="s">
        <v>681</v>
      </c>
      <c r="G206" s="661">
        <v>0.23836187999999997</v>
      </c>
      <c r="H206" s="666"/>
      <c r="I206" s="662"/>
      <c r="J206" s="191" t="s">
        <v>682</v>
      </c>
      <c r="K206" s="209">
        <v>0.7248</v>
      </c>
      <c r="L206" s="207" t="s">
        <v>359</v>
      </c>
      <c r="S206" s="377"/>
      <c r="T206" s="323" t="s">
        <v>683</v>
      </c>
      <c r="U206" s="319"/>
      <c r="V206" s="319"/>
      <c r="W206" s="311"/>
      <c r="X206" s="311"/>
      <c r="Y206" s="311"/>
      <c r="Z206" s="311"/>
    </row>
    <row r="207" spans="1:26" s="6" customFormat="1" ht="47.25" customHeight="1">
      <c r="A207" s="311"/>
      <c r="B207" s="311"/>
      <c r="C207" s="311"/>
      <c r="F207" s="759" t="s">
        <v>684</v>
      </c>
      <c r="G207" s="760"/>
      <c r="H207" s="760"/>
      <c r="I207" s="760"/>
      <c r="J207" s="760"/>
      <c r="K207" s="760"/>
      <c r="L207" s="761"/>
      <c r="S207" s="377"/>
      <c r="T207" s="318" t="s">
        <v>411</v>
      </c>
      <c r="U207" s="319"/>
      <c r="V207" s="319"/>
      <c r="W207" s="311"/>
      <c r="X207" s="311"/>
      <c r="Y207" s="311"/>
      <c r="Z207" s="311"/>
    </row>
    <row r="208" spans="1:26" s="6" customFormat="1" ht="47.25" customHeight="1">
      <c r="A208" s="311"/>
      <c r="B208" s="311"/>
      <c r="C208" s="311"/>
      <c r="F208" s="204" t="s">
        <v>685</v>
      </c>
      <c r="G208" s="661">
        <v>0.65080382999999997</v>
      </c>
      <c r="H208" s="666"/>
      <c r="I208" s="662"/>
      <c r="J208" s="191" t="s">
        <v>686</v>
      </c>
      <c r="K208" s="209">
        <v>0.7278</v>
      </c>
      <c r="L208" s="207" t="s">
        <v>359</v>
      </c>
      <c r="S208" s="377"/>
      <c r="T208" s="323" t="s">
        <v>687</v>
      </c>
      <c r="U208" s="319"/>
      <c r="V208" s="319"/>
      <c r="W208" s="311"/>
      <c r="X208" s="311"/>
      <c r="Y208" s="311"/>
      <c r="Z208" s="311"/>
    </row>
    <row r="209" spans="1:26" s="6" customFormat="1" ht="47.25" customHeight="1">
      <c r="A209" s="311"/>
      <c r="B209" s="311"/>
      <c r="C209" s="311"/>
      <c r="F209" s="192" t="s">
        <v>688</v>
      </c>
      <c r="G209" s="661">
        <v>0.46180855499999995</v>
      </c>
      <c r="H209" s="666"/>
      <c r="I209" s="662"/>
      <c r="J209" s="191" t="s">
        <v>689</v>
      </c>
      <c r="K209" s="209">
        <v>0.69629999999999992</v>
      </c>
      <c r="L209" s="207" t="s">
        <v>359</v>
      </c>
      <c r="S209" s="377"/>
      <c r="T209" s="323" t="s">
        <v>690</v>
      </c>
      <c r="U209" s="319"/>
      <c r="V209" s="319"/>
      <c r="W209" s="311"/>
      <c r="X209" s="311"/>
      <c r="Y209" s="311"/>
      <c r="Z209" s="311"/>
    </row>
    <row r="210" spans="1:26" s="6" customFormat="1" ht="47.25" customHeight="1">
      <c r="A210" s="311"/>
      <c r="B210" s="311"/>
      <c r="C210" s="311"/>
      <c r="F210" s="759" t="s">
        <v>691</v>
      </c>
      <c r="G210" s="760"/>
      <c r="H210" s="760"/>
      <c r="I210" s="760"/>
      <c r="J210" s="760"/>
      <c r="K210" s="760"/>
      <c r="L210" s="761"/>
      <c r="S210" s="377"/>
      <c r="T210" s="318" t="s">
        <v>411</v>
      </c>
      <c r="U210" s="319"/>
      <c r="V210" s="319"/>
      <c r="W210" s="311"/>
      <c r="X210" s="311"/>
      <c r="Y210" s="311"/>
      <c r="Z210" s="311"/>
    </row>
    <row r="211" spans="1:26" s="6" customFormat="1" ht="47.25" customHeight="1">
      <c r="A211" s="311"/>
      <c r="B211" s="311"/>
      <c r="C211" s="311"/>
      <c r="F211" s="204" t="s">
        <v>692</v>
      </c>
      <c r="G211" s="661">
        <v>0.47903204399999999</v>
      </c>
      <c r="H211" s="666"/>
      <c r="I211" s="662"/>
      <c r="J211" s="191" t="s">
        <v>693</v>
      </c>
      <c r="K211" s="209">
        <v>0.7168000000000001</v>
      </c>
      <c r="L211" s="207" t="s">
        <v>359</v>
      </c>
      <c r="S211" s="377"/>
      <c r="T211" s="323" t="s">
        <v>694</v>
      </c>
      <c r="U211" s="319"/>
      <c r="V211" s="319"/>
      <c r="W211" s="311"/>
      <c r="X211" s="311"/>
      <c r="Y211" s="311"/>
      <c r="Z211" s="311"/>
    </row>
    <row r="212" spans="1:26" s="6" customFormat="1" ht="47.25" customHeight="1">
      <c r="A212" s="311"/>
      <c r="B212" s="311"/>
      <c r="C212" s="311"/>
      <c r="F212" s="74" t="s">
        <v>695</v>
      </c>
      <c r="G212" s="661">
        <v>0.30415204424999998</v>
      </c>
      <c r="H212" s="666"/>
      <c r="I212" s="662"/>
      <c r="J212" s="191" t="s">
        <v>696</v>
      </c>
      <c r="K212" s="209">
        <v>0.69609999999999994</v>
      </c>
      <c r="L212" s="207" t="s">
        <v>359</v>
      </c>
      <c r="S212" s="377"/>
      <c r="T212" s="323" t="s">
        <v>697</v>
      </c>
      <c r="U212" s="319"/>
      <c r="V212" s="319"/>
      <c r="W212" s="311"/>
      <c r="X212" s="311"/>
      <c r="Y212" s="311"/>
      <c r="Z212" s="311"/>
    </row>
    <row r="213" spans="1:26" s="6" customFormat="1">
      <c r="A213" s="311"/>
      <c r="B213" s="311"/>
      <c r="C213" s="311"/>
      <c r="S213" s="377"/>
      <c r="T213" s="311"/>
      <c r="U213" s="319"/>
      <c r="V213" s="319"/>
      <c r="W213" s="311"/>
      <c r="X213" s="311"/>
      <c r="Y213" s="311"/>
      <c r="Z213" s="311"/>
    </row>
    <row r="214" spans="1:26" s="6" customFormat="1" ht="21">
      <c r="A214" s="311"/>
      <c r="B214" s="311"/>
      <c r="C214" s="311"/>
      <c r="F214" s="1" t="s">
        <v>698</v>
      </c>
      <c r="S214" s="377"/>
      <c r="T214" s="311"/>
      <c r="U214" s="319"/>
      <c r="V214" s="319"/>
      <c r="W214" s="311"/>
      <c r="X214" s="311"/>
      <c r="Y214" s="311"/>
      <c r="Z214" s="311"/>
    </row>
    <row r="215" spans="1:26" s="6" customFormat="1">
      <c r="A215" s="311"/>
      <c r="B215" s="311"/>
      <c r="C215" s="311"/>
      <c r="S215" s="377"/>
      <c r="T215" s="311"/>
      <c r="U215" s="319"/>
      <c r="V215" s="319"/>
      <c r="W215" s="311"/>
      <c r="X215" s="311"/>
      <c r="Y215" s="311"/>
      <c r="Z215" s="311"/>
    </row>
    <row r="216" spans="1:26" s="6" customFormat="1" ht="26.25" customHeight="1">
      <c r="A216" s="311"/>
      <c r="B216" s="311"/>
      <c r="C216" s="311"/>
      <c r="F216" s="759" t="s">
        <v>699</v>
      </c>
      <c r="G216" s="760"/>
      <c r="H216" s="760"/>
      <c r="I216" s="760"/>
      <c r="J216" s="761"/>
      <c r="K216" s="160" t="s">
        <v>409</v>
      </c>
      <c r="L216" s="160" t="s">
        <v>410</v>
      </c>
      <c r="S216" s="377"/>
      <c r="T216" s="318" t="s">
        <v>411</v>
      </c>
      <c r="U216" s="319"/>
      <c r="V216" s="319"/>
      <c r="W216" s="311"/>
      <c r="X216" s="311"/>
      <c r="Y216" s="311"/>
      <c r="Z216" s="311"/>
    </row>
    <row r="217" spans="1:26" s="6" customFormat="1" ht="26.25" customHeight="1">
      <c r="A217" s="311"/>
      <c r="B217" s="311"/>
      <c r="C217" s="311"/>
      <c r="F217" s="74" t="s">
        <v>700</v>
      </c>
      <c r="G217" s="661">
        <v>0.18475615727002967</v>
      </c>
      <c r="H217" s="666"/>
      <c r="I217" s="662"/>
      <c r="J217" s="646" t="s">
        <v>701</v>
      </c>
      <c r="K217" s="209">
        <v>0.75461821216792757</v>
      </c>
      <c r="L217" s="207" t="s">
        <v>359</v>
      </c>
      <c r="S217" s="377"/>
      <c r="T217" s="323" t="s">
        <v>702</v>
      </c>
      <c r="U217" s="319"/>
      <c r="V217" s="319"/>
      <c r="W217" s="311"/>
      <c r="X217" s="311"/>
      <c r="Y217" s="311"/>
      <c r="Z217" s="311"/>
    </row>
    <row r="218" spans="1:26" s="6" customFormat="1" ht="26.25" customHeight="1">
      <c r="A218" s="311"/>
      <c r="B218" s="311"/>
      <c r="C218" s="311"/>
      <c r="F218" s="74" t="s">
        <v>703</v>
      </c>
      <c r="G218" s="661">
        <v>0.15074442446043165</v>
      </c>
      <c r="H218" s="666"/>
      <c r="I218" s="662"/>
      <c r="J218" s="647"/>
      <c r="K218" s="209">
        <v>0.75289437800279047</v>
      </c>
      <c r="L218" s="207" t="s">
        <v>359</v>
      </c>
      <c r="S218" s="377"/>
      <c r="T218" s="323" t="s">
        <v>704</v>
      </c>
      <c r="U218" s="319"/>
      <c r="V218" s="319"/>
      <c r="W218" s="311"/>
      <c r="X218" s="311"/>
      <c r="Y218" s="311"/>
      <c r="Z218" s="311"/>
    </row>
    <row r="219" spans="1:26" s="6" customFormat="1" ht="26.25" customHeight="1">
      <c r="A219" s="311"/>
      <c r="B219" s="311"/>
      <c r="C219" s="311"/>
      <c r="F219" s="74" t="s">
        <v>705</v>
      </c>
      <c r="G219" s="661">
        <v>0.12768214285714286</v>
      </c>
      <c r="H219" s="666"/>
      <c r="I219" s="662"/>
      <c r="J219" s="647"/>
      <c r="K219" s="209">
        <v>0.75120301138756784</v>
      </c>
      <c r="L219" s="207" t="s">
        <v>359</v>
      </c>
      <c r="S219" s="377"/>
      <c r="T219" s="323" t="s">
        <v>706</v>
      </c>
      <c r="U219" s="319"/>
      <c r="V219" s="319"/>
      <c r="W219" s="311"/>
      <c r="X219" s="311"/>
      <c r="Y219" s="311"/>
      <c r="Z219" s="311"/>
    </row>
    <row r="220" spans="1:26" s="6" customFormat="1" ht="26.25" customHeight="1">
      <c r="A220" s="311"/>
      <c r="B220" s="311"/>
      <c r="C220" s="311"/>
      <c r="F220" s="74" t="s">
        <v>707</v>
      </c>
      <c r="G220" s="661">
        <v>0.11101494800693242</v>
      </c>
      <c r="H220" s="666"/>
      <c r="I220" s="662"/>
      <c r="J220" s="647"/>
      <c r="K220" s="209">
        <v>0.74954320361481264</v>
      </c>
      <c r="L220" s="207" t="s">
        <v>359</v>
      </c>
      <c r="S220" s="377"/>
      <c r="T220" s="323" t="s">
        <v>708</v>
      </c>
      <c r="U220" s="319"/>
      <c r="V220" s="319"/>
      <c r="W220" s="311"/>
      <c r="X220" s="311"/>
      <c r="Y220" s="311"/>
      <c r="Z220" s="311"/>
    </row>
    <row r="221" spans="1:26" s="6" customFormat="1" ht="26.25" customHeight="1">
      <c r="A221" s="311"/>
      <c r="B221" s="311"/>
      <c r="C221" s="311"/>
      <c r="F221" s="74" t="s">
        <v>709</v>
      </c>
      <c r="G221" s="661">
        <v>0.15824648562300317</v>
      </c>
      <c r="H221" s="666"/>
      <c r="I221" s="662"/>
      <c r="J221" s="647"/>
      <c r="K221" s="209">
        <v>0.71126365299462135</v>
      </c>
      <c r="L221" s="207" t="s">
        <v>359</v>
      </c>
      <c r="S221" s="377"/>
      <c r="T221" s="323" t="s">
        <v>710</v>
      </c>
      <c r="U221" s="319"/>
      <c r="V221" s="319"/>
      <c r="W221" s="311"/>
      <c r="X221" s="311"/>
      <c r="Y221" s="311"/>
      <c r="Z221" s="311"/>
    </row>
    <row r="222" spans="1:26" s="6" customFormat="1" ht="26.25" customHeight="1">
      <c r="A222" s="311"/>
      <c r="B222" s="311"/>
      <c r="C222" s="311"/>
      <c r="F222" s="74" t="s">
        <v>711</v>
      </c>
      <c r="G222" s="661">
        <v>0.14340635382059799</v>
      </c>
      <c r="H222" s="666"/>
      <c r="I222" s="662"/>
      <c r="J222" s="647"/>
      <c r="K222" s="209">
        <v>0.6799957532109735</v>
      </c>
      <c r="L222" s="207" t="s">
        <v>359</v>
      </c>
      <c r="S222" s="377"/>
      <c r="T222" s="323" t="s">
        <v>712</v>
      </c>
      <c r="U222" s="319"/>
      <c r="V222" s="319"/>
      <c r="W222" s="311"/>
      <c r="X222" s="311"/>
      <c r="Y222" s="311"/>
      <c r="Z222" s="311"/>
    </row>
    <row r="223" spans="1:26" s="6" customFormat="1" ht="26.25" customHeight="1">
      <c r="A223" s="311"/>
      <c r="B223" s="311"/>
      <c r="C223" s="311"/>
      <c r="F223" s="74" t="s">
        <v>713</v>
      </c>
      <c r="G223" s="661">
        <v>0.12733382352941178</v>
      </c>
      <c r="H223" s="666"/>
      <c r="I223" s="662"/>
      <c r="J223" s="648"/>
      <c r="K223" s="209">
        <v>0.63790996165093505</v>
      </c>
      <c r="L223" s="207" t="s">
        <v>359</v>
      </c>
      <c r="S223" s="377"/>
      <c r="T223" s="323" t="s">
        <v>714</v>
      </c>
      <c r="U223" s="319"/>
      <c r="V223" s="319"/>
      <c r="W223" s="311"/>
      <c r="X223" s="311"/>
      <c r="Y223" s="311"/>
      <c r="Z223" s="311"/>
    </row>
    <row r="224" spans="1:26" s="6" customFormat="1">
      <c r="A224" s="311"/>
      <c r="B224" s="311"/>
      <c r="C224" s="311"/>
      <c r="S224" s="377"/>
      <c r="T224" s="311"/>
      <c r="U224" s="311"/>
      <c r="V224" s="319"/>
      <c r="W224" s="311"/>
      <c r="X224" s="311"/>
      <c r="Y224" s="311"/>
      <c r="Z224" s="311"/>
    </row>
    <row r="225" spans="1:26" s="6" customFormat="1" ht="24.75" customHeight="1">
      <c r="A225" s="311"/>
      <c r="B225" s="311"/>
      <c r="C225" s="311"/>
      <c r="F225" s="759" t="s">
        <v>715</v>
      </c>
      <c r="G225" s="760"/>
      <c r="H225" s="760"/>
      <c r="I225" s="760"/>
      <c r="J225" s="761"/>
      <c r="K225" s="160" t="s">
        <v>409</v>
      </c>
      <c r="L225" s="160" t="s">
        <v>410</v>
      </c>
      <c r="S225" s="377"/>
      <c r="T225" s="318" t="s">
        <v>411</v>
      </c>
      <c r="U225" s="319"/>
      <c r="V225" s="319"/>
      <c r="W225" s="311"/>
      <c r="X225" s="311"/>
      <c r="Y225" s="311"/>
      <c r="Z225" s="311"/>
    </row>
    <row r="226" spans="1:26" s="6" customFormat="1" ht="24.75" customHeight="1">
      <c r="A226" s="311"/>
      <c r="B226" s="311"/>
      <c r="C226" s="311"/>
      <c r="F226" s="74" t="s">
        <v>700</v>
      </c>
      <c r="G226" s="661">
        <v>0.17888078635014837</v>
      </c>
      <c r="H226" s="666"/>
      <c r="I226" s="662"/>
      <c r="J226" s="646" t="s">
        <v>716</v>
      </c>
      <c r="K226" s="209">
        <v>0.75444144639911181</v>
      </c>
      <c r="L226" s="207" t="s">
        <v>359</v>
      </c>
      <c r="S226" s="377"/>
      <c r="T226" s="323" t="s">
        <v>717</v>
      </c>
      <c r="U226" s="319"/>
      <c r="V226" s="319"/>
      <c r="W226" s="311"/>
      <c r="X226" s="311"/>
      <c r="Y226" s="311"/>
      <c r="Z226" s="311"/>
    </row>
    <row r="227" spans="1:26" s="6" customFormat="1" ht="24.75" customHeight="1">
      <c r="A227" s="311"/>
      <c r="B227" s="311"/>
      <c r="C227" s="311"/>
      <c r="F227" s="74" t="s">
        <v>703</v>
      </c>
      <c r="G227" s="661">
        <v>0.14599622302158272</v>
      </c>
      <c r="H227" s="666"/>
      <c r="I227" s="662"/>
      <c r="J227" s="647"/>
      <c r="K227" s="209">
        <v>0.75266328349984502</v>
      </c>
      <c r="L227" s="207" t="s">
        <v>359</v>
      </c>
      <c r="S227" s="377"/>
      <c r="T227" s="323" t="s">
        <v>718</v>
      </c>
      <c r="U227" s="319"/>
      <c r="V227" s="319"/>
      <c r="W227" s="311"/>
      <c r="X227" s="311"/>
      <c r="Y227" s="311"/>
      <c r="Z227" s="311"/>
    </row>
    <row r="228" spans="1:26" s="6" customFormat="1" ht="24.75" customHeight="1">
      <c r="A228" s="311"/>
      <c r="B228" s="311"/>
      <c r="C228" s="311"/>
      <c r="F228" s="74" t="s">
        <v>705</v>
      </c>
      <c r="G228" s="661">
        <v>0.12369823943661971</v>
      </c>
      <c r="H228" s="666"/>
      <c r="I228" s="662"/>
      <c r="J228" s="647"/>
      <c r="K228" s="209">
        <v>0.75091969003082937</v>
      </c>
      <c r="L228" s="207" t="s">
        <v>359</v>
      </c>
      <c r="S228" s="377"/>
      <c r="T228" s="323" t="s">
        <v>719</v>
      </c>
      <c r="U228" s="319"/>
      <c r="V228" s="319"/>
      <c r="W228" s="311"/>
      <c r="X228" s="311"/>
      <c r="Y228" s="311"/>
      <c r="Z228" s="311"/>
    </row>
    <row r="229" spans="1:26" s="6" customFormat="1" ht="24.75" customHeight="1">
      <c r="A229" s="311"/>
      <c r="B229" s="311"/>
      <c r="C229" s="311"/>
      <c r="F229" s="74" t="s">
        <v>707</v>
      </c>
      <c r="G229" s="661">
        <v>0.1075834055459272</v>
      </c>
      <c r="H229" s="666"/>
      <c r="I229" s="662"/>
      <c r="J229" s="647"/>
      <c r="K229" s="209">
        <v>0.7492096675957608</v>
      </c>
      <c r="L229" s="207" t="s">
        <v>359</v>
      </c>
      <c r="S229" s="377"/>
      <c r="T229" s="323" t="s">
        <v>720</v>
      </c>
      <c r="U229" s="319"/>
      <c r="V229" s="319"/>
      <c r="W229" s="311"/>
      <c r="X229" s="311"/>
      <c r="Y229" s="311"/>
      <c r="Z229" s="311"/>
    </row>
    <row r="230" spans="1:26" s="6" customFormat="1" ht="24.75" customHeight="1">
      <c r="A230" s="311"/>
      <c r="B230" s="311"/>
      <c r="C230" s="311"/>
      <c r="F230" s="74" t="s">
        <v>709</v>
      </c>
      <c r="G230" s="661">
        <v>0.15402923322683704</v>
      </c>
      <c r="H230" s="666"/>
      <c r="I230" s="662"/>
      <c r="J230" s="647"/>
      <c r="K230" s="209">
        <v>0.70992927333250799</v>
      </c>
      <c r="L230" s="207" t="s">
        <v>359</v>
      </c>
      <c r="S230" s="377"/>
      <c r="T230" s="323" t="s">
        <v>721</v>
      </c>
      <c r="U230" s="319"/>
      <c r="V230" s="319"/>
      <c r="W230" s="311"/>
      <c r="X230" s="311"/>
      <c r="Y230" s="311"/>
      <c r="Z230" s="311"/>
    </row>
    <row r="231" spans="1:26" s="6" customFormat="1" ht="24.75" customHeight="1">
      <c r="A231" s="311"/>
      <c r="B231" s="311"/>
      <c r="C231" s="311"/>
      <c r="F231" s="74" t="s">
        <v>711</v>
      </c>
      <c r="G231" s="661">
        <v>0.14011731727574747</v>
      </c>
      <c r="H231" s="666"/>
      <c r="I231" s="662"/>
      <c r="J231" s="647"/>
      <c r="K231" s="209">
        <v>0.67811777769339709</v>
      </c>
      <c r="L231" s="207" t="s">
        <v>359</v>
      </c>
      <c r="S231" s="377"/>
      <c r="T231" s="323" t="s">
        <v>722</v>
      </c>
      <c r="U231" s="319"/>
      <c r="V231" s="319"/>
      <c r="W231" s="311"/>
      <c r="X231" s="311"/>
      <c r="Y231" s="311"/>
      <c r="Z231" s="311"/>
    </row>
    <row r="232" spans="1:26" s="6" customFormat="1" ht="24.75" customHeight="1">
      <c r="A232" s="311"/>
      <c r="B232" s="311"/>
      <c r="C232" s="311"/>
      <c r="F232" s="74" t="s">
        <v>713</v>
      </c>
      <c r="G232" s="661">
        <v>0.12505008650519031</v>
      </c>
      <c r="H232" s="666"/>
      <c r="I232" s="662"/>
      <c r="J232" s="648"/>
      <c r="K232" s="209">
        <v>0.63568028273859933</v>
      </c>
      <c r="L232" s="207" t="s">
        <v>359</v>
      </c>
      <c r="S232" s="377"/>
      <c r="T232" s="323" t="s">
        <v>723</v>
      </c>
      <c r="U232" s="319"/>
      <c r="V232" s="319"/>
      <c r="W232" s="311"/>
      <c r="X232" s="311"/>
      <c r="Y232" s="311"/>
      <c r="Z232" s="311"/>
    </row>
    <row r="233" spans="1:26" s="6" customFormat="1">
      <c r="A233" s="311"/>
      <c r="B233" s="311"/>
      <c r="C233" s="311"/>
      <c r="F233" s="144"/>
      <c r="G233" s="145"/>
      <c r="H233" s="145"/>
      <c r="I233" s="145"/>
      <c r="J233" s="81"/>
      <c r="S233" s="377"/>
      <c r="T233" s="323"/>
      <c r="U233" s="319"/>
      <c r="V233" s="319"/>
      <c r="W233" s="311"/>
      <c r="X233" s="311"/>
      <c r="Y233" s="311"/>
      <c r="Z233" s="311"/>
    </row>
    <row r="234" spans="1:26" s="6" customFormat="1" ht="21">
      <c r="A234" s="311"/>
      <c r="B234" s="311"/>
      <c r="C234" s="311"/>
      <c r="F234" s="1" t="s">
        <v>724</v>
      </c>
      <c r="G234" s="145"/>
      <c r="H234" s="145"/>
      <c r="I234" s="145"/>
      <c r="J234" s="81"/>
      <c r="S234" s="377"/>
      <c r="T234" s="323"/>
      <c r="U234" s="319"/>
      <c r="V234" s="319"/>
      <c r="W234" s="311"/>
      <c r="X234" s="311"/>
      <c r="Y234" s="311"/>
      <c r="Z234" s="311"/>
    </row>
    <row r="235" spans="1:26" s="6" customFormat="1">
      <c r="A235" s="311"/>
      <c r="B235" s="311"/>
      <c r="C235" s="311"/>
      <c r="F235" s="144"/>
      <c r="G235" s="145"/>
      <c r="H235" s="145"/>
      <c r="I235" s="145"/>
      <c r="J235" s="81"/>
      <c r="S235" s="377"/>
      <c r="T235" s="323"/>
      <c r="U235" s="319"/>
      <c r="V235" s="319"/>
      <c r="W235" s="311"/>
      <c r="X235" s="311"/>
      <c r="Y235" s="311"/>
      <c r="Z235" s="311"/>
    </row>
    <row r="236" spans="1:26" s="6" customFormat="1" ht="28.5" customHeight="1">
      <c r="A236" s="311"/>
      <c r="B236" s="311"/>
      <c r="C236" s="311"/>
      <c r="F236" s="759" t="s">
        <v>724</v>
      </c>
      <c r="G236" s="760"/>
      <c r="H236" s="760"/>
      <c r="I236" s="760"/>
      <c r="J236" s="761"/>
      <c r="K236" s="160" t="s">
        <v>409</v>
      </c>
      <c r="L236" s="160" t="s">
        <v>410</v>
      </c>
      <c r="S236" s="377"/>
      <c r="T236" s="318" t="s">
        <v>411</v>
      </c>
      <c r="U236" s="319"/>
      <c r="V236" s="319"/>
      <c r="W236" s="311"/>
      <c r="X236" s="311"/>
      <c r="Y236" s="311"/>
      <c r="Z236" s="311"/>
    </row>
    <row r="237" spans="1:26" s="6" customFormat="1" ht="34.799999999999997">
      <c r="A237" s="311"/>
      <c r="B237" s="311"/>
      <c r="C237" s="311"/>
      <c r="F237" s="58" t="s">
        <v>725</v>
      </c>
      <c r="G237" s="640">
        <v>1.6661666666666666</v>
      </c>
      <c r="H237" s="641"/>
      <c r="I237" s="642"/>
      <c r="J237" s="191" t="s">
        <v>726</v>
      </c>
      <c r="K237" s="209">
        <v>0.65714285714285714</v>
      </c>
      <c r="L237" s="207" t="s">
        <v>359</v>
      </c>
      <c r="S237" s="377"/>
      <c r="T237" s="323" t="s">
        <v>725</v>
      </c>
      <c r="U237" s="319"/>
      <c r="V237" s="319"/>
      <c r="W237" s="311"/>
      <c r="X237" s="311"/>
      <c r="Y237" s="311"/>
      <c r="Z237" s="311"/>
    </row>
    <row r="238" spans="1:26" s="6" customFormat="1" ht="31.5" customHeight="1">
      <c r="A238" s="311"/>
      <c r="B238" s="311"/>
      <c r="C238" s="311"/>
      <c r="F238" s="58" t="s">
        <v>727</v>
      </c>
      <c r="G238" s="640">
        <v>0.52700000000000002</v>
      </c>
      <c r="H238" s="641"/>
      <c r="I238" s="642"/>
      <c r="J238" s="646" t="s">
        <v>728</v>
      </c>
      <c r="K238" s="209">
        <v>0.8</v>
      </c>
      <c r="L238" s="207" t="s">
        <v>359</v>
      </c>
      <c r="S238" s="377"/>
      <c r="T238" s="323" t="s">
        <v>727</v>
      </c>
      <c r="U238" s="319"/>
      <c r="V238" s="319"/>
      <c r="W238" s="311"/>
      <c r="X238" s="311"/>
      <c r="Y238" s="311"/>
      <c r="Z238" s="311"/>
    </row>
    <row r="239" spans="1:26" s="6" customFormat="1" ht="31.5" customHeight="1">
      <c r="A239" s="311"/>
      <c r="B239" s="311"/>
      <c r="C239" s="311"/>
      <c r="F239" s="58" t="s">
        <v>729</v>
      </c>
      <c r="G239" s="640">
        <v>2.2799999999999998</v>
      </c>
      <c r="H239" s="641"/>
      <c r="I239" s="642"/>
      <c r="J239" s="647"/>
      <c r="K239" s="209">
        <v>0.8</v>
      </c>
      <c r="L239" s="207" t="s">
        <v>359</v>
      </c>
      <c r="S239" s="377"/>
      <c r="T239" s="323" t="s">
        <v>729</v>
      </c>
      <c r="U239" s="319"/>
      <c r="V239" s="319"/>
      <c r="W239" s="311"/>
      <c r="X239" s="311"/>
      <c r="Y239" s="311"/>
      <c r="Z239" s="311"/>
    </row>
    <row r="240" spans="1:26" s="6" customFormat="1" ht="39" customHeight="1">
      <c r="A240" s="311"/>
      <c r="B240" s="311"/>
      <c r="C240" s="311"/>
      <c r="F240" s="58" t="s">
        <v>730</v>
      </c>
      <c r="G240" s="640">
        <v>1.88</v>
      </c>
      <c r="H240" s="641"/>
      <c r="I240" s="642"/>
      <c r="J240" s="647"/>
      <c r="K240" s="209">
        <v>0.8</v>
      </c>
      <c r="L240" s="207" t="s">
        <v>359</v>
      </c>
      <c r="S240" s="377"/>
      <c r="T240" s="323" t="s">
        <v>730</v>
      </c>
      <c r="U240" s="319"/>
      <c r="V240" s="319"/>
      <c r="W240" s="311"/>
      <c r="X240" s="311"/>
      <c r="Y240" s="311"/>
      <c r="Z240" s="311"/>
    </row>
    <row r="241" spans="1:26" s="6" customFormat="1" ht="31.5" customHeight="1">
      <c r="A241" s="311"/>
      <c r="B241" s="311"/>
      <c r="C241" s="311"/>
      <c r="F241" s="58" t="s">
        <v>731</v>
      </c>
      <c r="G241" s="640">
        <v>1.31</v>
      </c>
      <c r="H241" s="641"/>
      <c r="I241" s="642"/>
      <c r="J241" s="647"/>
      <c r="K241" s="209">
        <v>0.8</v>
      </c>
      <c r="L241" s="207" t="s">
        <v>359</v>
      </c>
      <c r="S241" s="377"/>
      <c r="T241" s="323" t="s">
        <v>731</v>
      </c>
      <c r="U241" s="319"/>
      <c r="V241" s="319"/>
      <c r="W241" s="311"/>
      <c r="X241" s="311"/>
      <c r="Y241" s="311"/>
      <c r="Z241" s="311"/>
    </row>
    <row r="242" spans="1:26" s="6" customFormat="1" ht="31.5" customHeight="1">
      <c r="A242" s="311"/>
      <c r="B242" s="311"/>
      <c r="C242" s="311"/>
      <c r="F242" s="58" t="s">
        <v>732</v>
      </c>
      <c r="G242" s="640">
        <v>1.33</v>
      </c>
      <c r="H242" s="641"/>
      <c r="I242" s="642"/>
      <c r="J242" s="647"/>
      <c r="K242" s="209">
        <v>0.8</v>
      </c>
      <c r="L242" s="207" t="s">
        <v>359</v>
      </c>
      <c r="S242" s="377"/>
      <c r="T242" s="323" t="s">
        <v>732</v>
      </c>
      <c r="U242" s="319"/>
      <c r="V242" s="319"/>
      <c r="W242" s="311"/>
      <c r="X242" s="311"/>
      <c r="Y242" s="311"/>
      <c r="Z242" s="311"/>
    </row>
    <row r="243" spans="1:26" s="6" customFormat="1" ht="34.799999999999997">
      <c r="A243" s="311"/>
      <c r="B243" s="311"/>
      <c r="C243" s="311"/>
      <c r="F243" s="58" t="s">
        <v>733</v>
      </c>
      <c r="G243" s="640">
        <v>2.67</v>
      </c>
      <c r="H243" s="641"/>
      <c r="I243" s="642"/>
      <c r="J243" s="648"/>
      <c r="K243" s="209">
        <v>0.8</v>
      </c>
      <c r="L243" s="207" t="s">
        <v>359</v>
      </c>
      <c r="S243" s="377"/>
      <c r="T243" s="323" t="s">
        <v>733</v>
      </c>
      <c r="U243" s="319"/>
      <c r="V243" s="319"/>
      <c r="W243" s="311"/>
      <c r="X243" s="311"/>
      <c r="Y243" s="311"/>
      <c r="Z243" s="311"/>
    </row>
    <row r="244" spans="1:26" s="6" customFormat="1">
      <c r="A244" s="311"/>
      <c r="B244" s="311"/>
      <c r="C244" s="311"/>
      <c r="F244" s="144"/>
      <c r="G244" s="145"/>
      <c r="H244" s="145"/>
      <c r="I244" s="145"/>
      <c r="J244" s="81"/>
      <c r="S244" s="377"/>
      <c r="T244" s="323"/>
      <c r="U244" s="319"/>
      <c r="V244" s="319"/>
      <c r="W244" s="311"/>
      <c r="X244" s="311"/>
      <c r="Y244" s="311"/>
      <c r="Z244" s="311"/>
    </row>
    <row r="245" spans="1:26" s="18" customFormat="1">
      <c r="A245" s="319"/>
      <c r="B245" s="319"/>
      <c r="C245" s="319"/>
      <c r="S245" s="378"/>
      <c r="T245" s="321"/>
      <c r="U245" s="319"/>
      <c r="V245" s="319"/>
      <c r="W245" s="319"/>
      <c r="X245" s="319"/>
      <c r="Y245" s="319"/>
      <c r="Z245" s="319"/>
    </row>
    <row r="246" spans="1:26" s="18" customFormat="1" ht="24.6">
      <c r="A246" s="319"/>
      <c r="B246" s="319"/>
      <c r="C246" s="319"/>
      <c r="F246" s="655" t="s">
        <v>255</v>
      </c>
      <c r="G246" s="656"/>
      <c r="H246" s="656"/>
      <c r="I246" s="656"/>
      <c r="J246" s="656"/>
      <c r="K246" s="656"/>
      <c r="L246" s="657"/>
      <c r="S246" s="378"/>
      <c r="T246" s="321"/>
      <c r="U246" s="319"/>
      <c r="V246" s="319"/>
      <c r="W246" s="319"/>
      <c r="X246" s="319"/>
      <c r="Y246" s="319"/>
      <c r="Z246" s="319"/>
    </row>
    <row r="247" spans="1:26" s="18" customFormat="1">
      <c r="A247" s="319"/>
      <c r="B247" s="319"/>
      <c r="C247" s="319"/>
      <c r="S247" s="378"/>
      <c r="T247" s="321"/>
      <c r="U247" s="319"/>
      <c r="V247" s="319"/>
      <c r="W247" s="319"/>
      <c r="X247" s="319"/>
      <c r="Y247" s="319"/>
      <c r="Z247" s="319"/>
    </row>
    <row r="248" spans="1:26" s="18" customFormat="1" ht="25.5" customHeight="1">
      <c r="A248" s="319"/>
      <c r="B248" s="319"/>
      <c r="C248" s="319"/>
      <c r="F248" s="72" t="s">
        <v>406</v>
      </c>
      <c r="G248" s="500" t="s">
        <v>407</v>
      </c>
      <c r="H248" s="501"/>
      <c r="I248" s="502"/>
      <c r="J248" s="75" t="s">
        <v>408</v>
      </c>
      <c r="K248" s="160" t="s">
        <v>409</v>
      </c>
      <c r="L248" s="160" t="s">
        <v>410</v>
      </c>
      <c r="S248" s="378"/>
      <c r="T248" s="318" t="s">
        <v>411</v>
      </c>
      <c r="U248" s="319"/>
      <c r="V248" s="319"/>
      <c r="W248" s="319"/>
      <c r="X248" s="319"/>
      <c r="Y248" s="319"/>
      <c r="Z248" s="319"/>
    </row>
    <row r="249" spans="1:26" s="18" customFormat="1" ht="62.25" customHeight="1">
      <c r="A249" s="319"/>
      <c r="B249" s="319"/>
      <c r="C249" s="319"/>
      <c r="F249" s="74" t="s">
        <v>734</v>
      </c>
      <c r="G249" s="661">
        <v>0.75794332738324643</v>
      </c>
      <c r="H249" s="666"/>
      <c r="I249" s="662"/>
      <c r="J249" s="191" t="s">
        <v>735</v>
      </c>
      <c r="K249" s="209">
        <v>0.63568627450980397</v>
      </c>
      <c r="L249" s="207" t="s">
        <v>290</v>
      </c>
      <c r="S249" s="378"/>
      <c r="T249" s="320" t="s">
        <v>734</v>
      </c>
      <c r="U249" s="319"/>
      <c r="V249" s="319"/>
      <c r="W249" s="319"/>
      <c r="X249" s="319"/>
      <c r="Y249" s="319"/>
      <c r="Z249" s="319"/>
    </row>
    <row r="250" spans="1:26" s="18" customFormat="1" ht="62.25" customHeight="1">
      <c r="A250" s="319"/>
      <c r="B250" s="319"/>
      <c r="C250" s="319"/>
      <c r="F250" s="74" t="s">
        <v>736</v>
      </c>
      <c r="G250" s="640">
        <v>1.9297641751660193</v>
      </c>
      <c r="H250" s="641"/>
      <c r="I250" s="642"/>
      <c r="J250" s="191" t="s">
        <v>737</v>
      </c>
      <c r="K250" s="209">
        <v>0.66842105263157903</v>
      </c>
      <c r="L250" s="207" t="s">
        <v>290</v>
      </c>
      <c r="S250" s="378"/>
      <c r="T250" s="320" t="s">
        <v>736</v>
      </c>
      <c r="U250" s="319"/>
      <c r="V250" s="319"/>
      <c r="W250" s="319"/>
      <c r="X250" s="319"/>
      <c r="Y250" s="319"/>
      <c r="Z250" s="319"/>
    </row>
    <row r="251" spans="1:26" s="18" customFormat="1" ht="62.25" customHeight="1">
      <c r="A251" s="319"/>
      <c r="B251" s="319"/>
      <c r="C251" s="319"/>
      <c r="F251" s="74" t="s">
        <v>738</v>
      </c>
      <c r="G251" s="661">
        <v>0.79626729366887616</v>
      </c>
      <c r="H251" s="666"/>
      <c r="I251" s="662"/>
      <c r="J251" s="191" t="s">
        <v>739</v>
      </c>
      <c r="K251" s="209">
        <v>0.65660493827160493</v>
      </c>
      <c r="L251" s="207" t="s">
        <v>290</v>
      </c>
      <c r="S251" s="378"/>
      <c r="T251" s="320" t="s">
        <v>738</v>
      </c>
      <c r="U251" s="319"/>
      <c r="V251" s="319"/>
      <c r="W251" s="319"/>
      <c r="X251" s="319"/>
      <c r="Y251" s="319"/>
      <c r="Z251" s="319"/>
    </row>
    <row r="252" spans="1:26" s="18" customFormat="1">
      <c r="A252" s="319"/>
      <c r="B252" s="319"/>
      <c r="C252" s="319"/>
      <c r="S252" s="378"/>
      <c r="T252" s="321"/>
      <c r="U252" s="319"/>
      <c r="V252" s="319"/>
      <c r="W252" s="319"/>
      <c r="X252" s="319"/>
      <c r="Y252" s="319"/>
      <c r="Z252" s="319"/>
    </row>
    <row r="253" spans="1:26" s="18" customFormat="1" ht="24.6">
      <c r="A253" s="319"/>
      <c r="B253" s="319"/>
      <c r="C253" s="319"/>
      <c r="F253" s="643" t="s">
        <v>256</v>
      </c>
      <c r="G253" s="644"/>
      <c r="H253" s="644"/>
      <c r="I253" s="644"/>
      <c r="J253" s="644"/>
      <c r="K253" s="644"/>
      <c r="L253" s="645"/>
      <c r="S253" s="378"/>
      <c r="T253" s="321"/>
      <c r="U253" s="319"/>
      <c r="V253" s="319"/>
      <c r="W253" s="319"/>
      <c r="X253" s="319"/>
      <c r="Y253" s="319"/>
      <c r="Z253" s="319"/>
    </row>
    <row r="254" spans="1:26" s="18" customFormat="1">
      <c r="A254" s="319"/>
      <c r="B254" s="319"/>
      <c r="C254" s="319"/>
      <c r="F254" s="688" t="s">
        <v>525</v>
      </c>
      <c r="G254" s="689"/>
      <c r="H254" s="689"/>
      <c r="I254" s="689"/>
      <c r="J254" s="689"/>
      <c r="K254" s="689"/>
      <c r="L254" s="690"/>
      <c r="S254" s="378"/>
      <c r="T254" s="321"/>
      <c r="U254" s="319"/>
      <c r="V254" s="319"/>
      <c r="W254" s="319"/>
      <c r="X254" s="319"/>
      <c r="Y254" s="319"/>
      <c r="Z254" s="319"/>
    </row>
    <row r="255" spans="1:26" s="18" customFormat="1">
      <c r="A255" s="319"/>
      <c r="B255" s="319"/>
      <c r="C255" s="319"/>
      <c r="S255" s="378"/>
      <c r="T255" s="321"/>
      <c r="U255" s="319"/>
      <c r="V255" s="319"/>
      <c r="W255" s="319"/>
      <c r="X255" s="319"/>
      <c r="Y255" s="319"/>
      <c r="Z255" s="319"/>
    </row>
    <row r="256" spans="1:26" s="18" customFormat="1" ht="25.5" customHeight="1">
      <c r="A256" s="319"/>
      <c r="B256" s="319"/>
      <c r="C256" s="319"/>
      <c r="F256" s="72" t="s">
        <v>406</v>
      </c>
      <c r="G256" s="500" t="s">
        <v>407</v>
      </c>
      <c r="H256" s="501"/>
      <c r="I256" s="502"/>
      <c r="J256" s="75" t="s">
        <v>408</v>
      </c>
      <c r="K256" s="212"/>
      <c r="L256" s="212"/>
      <c r="S256" s="378"/>
      <c r="T256" s="318" t="s">
        <v>411</v>
      </c>
      <c r="U256" s="319"/>
      <c r="V256" s="319"/>
      <c r="W256" s="319"/>
      <c r="X256" s="319"/>
      <c r="Y256" s="319"/>
      <c r="Z256" s="319"/>
    </row>
    <row r="257" spans="1:27" s="18" customFormat="1" ht="25.5" customHeight="1">
      <c r="A257" s="319"/>
      <c r="B257" s="319"/>
      <c r="C257" s="319"/>
      <c r="F257" s="74" t="s">
        <v>740</v>
      </c>
      <c r="G257" s="661">
        <v>0.24</v>
      </c>
      <c r="H257" s="666"/>
      <c r="I257" s="662"/>
      <c r="J257" s="73" t="s">
        <v>741</v>
      </c>
      <c r="K257" s="212"/>
      <c r="L257" s="212"/>
      <c r="S257" s="378"/>
      <c r="T257" s="320"/>
      <c r="U257" s="319"/>
      <c r="V257" s="319"/>
      <c r="W257" s="319"/>
      <c r="X257" s="319"/>
      <c r="Y257" s="319"/>
      <c r="Z257" s="319"/>
    </row>
    <row r="258" spans="1:27" s="18" customFormat="1" ht="25.5" customHeight="1">
      <c r="A258" s="319"/>
      <c r="B258" s="319"/>
      <c r="C258" s="319"/>
      <c r="F258" s="74" t="s">
        <v>742</v>
      </c>
      <c r="G258" s="661">
        <v>0.48</v>
      </c>
      <c r="H258" s="666"/>
      <c r="I258" s="662"/>
      <c r="J258" s="73"/>
      <c r="K258" s="212"/>
      <c r="L258" s="212"/>
      <c r="S258" s="378"/>
      <c r="T258" s="320"/>
      <c r="U258" s="319"/>
      <c r="V258" s="319"/>
      <c r="W258" s="319"/>
      <c r="X258" s="319"/>
      <c r="Y258" s="319"/>
      <c r="Z258" s="319"/>
    </row>
    <row r="259" spans="1:27" s="18" customFormat="1" ht="25.5" customHeight="1">
      <c r="A259" s="319"/>
      <c r="B259" s="319"/>
      <c r="C259" s="319"/>
      <c r="F259" s="141" t="s">
        <v>743</v>
      </c>
      <c r="G259" s="661">
        <v>0.46</v>
      </c>
      <c r="H259" s="666"/>
      <c r="I259" s="662"/>
      <c r="J259" s="73"/>
      <c r="K259" s="212"/>
      <c r="L259" s="212"/>
      <c r="S259" s="378"/>
      <c r="T259" s="320"/>
      <c r="U259" s="319"/>
      <c r="V259" s="319"/>
      <c r="W259" s="319"/>
      <c r="X259" s="319"/>
      <c r="Y259" s="319"/>
      <c r="Z259" s="319"/>
    </row>
    <row r="260" spans="1:27" s="18" customFormat="1" ht="25.5" customHeight="1">
      <c r="A260" s="319"/>
      <c r="B260" s="319"/>
      <c r="C260" s="319"/>
      <c r="F260" s="141" t="s">
        <v>744</v>
      </c>
      <c r="G260" s="661">
        <v>0.5</v>
      </c>
      <c r="H260" s="666"/>
      <c r="I260" s="662"/>
      <c r="J260" s="73"/>
      <c r="K260" s="212"/>
      <c r="L260" s="212"/>
      <c r="S260" s="378"/>
      <c r="T260" s="320"/>
      <c r="U260" s="319"/>
      <c r="V260" s="319"/>
      <c r="W260" s="319"/>
      <c r="X260" s="319"/>
      <c r="Y260" s="319"/>
      <c r="Z260" s="319"/>
    </row>
    <row r="261" spans="1:27" s="18" customFormat="1" ht="25.5" customHeight="1">
      <c r="A261" s="319"/>
      <c r="B261" s="319"/>
      <c r="C261" s="319"/>
      <c r="F261" s="141" t="s">
        <v>745</v>
      </c>
      <c r="G261" s="661">
        <v>0.55000000000000004</v>
      </c>
      <c r="H261" s="666"/>
      <c r="I261" s="662"/>
      <c r="J261" s="73"/>
      <c r="K261" s="212"/>
      <c r="L261" s="212"/>
      <c r="S261" s="378"/>
      <c r="T261" s="320"/>
      <c r="U261" s="319"/>
      <c r="V261" s="319"/>
      <c r="W261" s="319"/>
      <c r="X261" s="319"/>
      <c r="Y261" s="319"/>
      <c r="Z261" s="319"/>
    </row>
    <row r="262" spans="1:27" s="18" customFormat="1">
      <c r="A262" s="319"/>
      <c r="B262" s="319"/>
      <c r="C262" s="319"/>
      <c r="S262" s="378"/>
      <c r="T262" s="321"/>
      <c r="U262" s="319"/>
      <c r="V262" s="319"/>
      <c r="W262" s="319"/>
      <c r="X262" s="319"/>
      <c r="Y262" s="319"/>
      <c r="Z262" s="319"/>
    </row>
    <row r="263" spans="1:27" s="18" customFormat="1" ht="38.25" customHeight="1">
      <c r="A263" s="319"/>
      <c r="B263" s="319"/>
      <c r="C263" s="319"/>
      <c r="F263" s="663" t="s">
        <v>257</v>
      </c>
      <c r="G263" s="664"/>
      <c r="H263" s="664"/>
      <c r="I263" s="664"/>
      <c r="J263" s="664"/>
      <c r="K263" s="664"/>
      <c r="L263" s="665"/>
      <c r="S263" s="378"/>
      <c r="T263" s="321"/>
      <c r="U263" s="319"/>
      <c r="V263" s="319"/>
      <c r="W263" s="319"/>
      <c r="X263" s="319"/>
      <c r="Y263" s="319"/>
      <c r="Z263" s="319"/>
    </row>
    <row r="264" spans="1:27" s="18" customFormat="1">
      <c r="A264" s="319"/>
      <c r="B264" s="319"/>
      <c r="C264" s="319"/>
      <c r="S264" s="378"/>
      <c r="T264" s="321"/>
      <c r="U264" s="319"/>
      <c r="V264" s="319"/>
      <c r="W264" s="319"/>
      <c r="X264" s="319"/>
      <c r="Y264" s="319"/>
      <c r="Z264" s="319"/>
    </row>
    <row r="265" spans="1:27" s="6" customFormat="1" ht="34.5" customHeight="1" collapsed="1">
      <c r="A265" s="311"/>
      <c r="B265" s="311"/>
      <c r="C265" s="311"/>
      <c r="F265" s="716" t="s">
        <v>746</v>
      </c>
      <c r="G265" s="716"/>
      <c r="H265" s="716"/>
      <c r="I265" s="716"/>
      <c r="J265" s="716"/>
      <c r="K265" s="716"/>
      <c r="L265" s="716"/>
      <c r="S265" s="377"/>
      <c r="T265" s="317"/>
      <c r="U265" s="319"/>
      <c r="V265" s="319"/>
      <c r="W265" s="311"/>
      <c r="X265" s="311"/>
      <c r="Y265" s="311"/>
      <c r="Z265" s="311"/>
    </row>
    <row r="266" spans="1:27" s="6" customFormat="1">
      <c r="A266" s="311"/>
      <c r="B266" s="311"/>
      <c r="C266" s="311"/>
      <c r="F266" s="19"/>
      <c r="S266" s="377"/>
      <c r="T266" s="317"/>
      <c r="U266" s="319"/>
      <c r="V266" s="319"/>
      <c r="W266" s="311"/>
      <c r="X266" s="311"/>
      <c r="Y266" s="311"/>
      <c r="Z266" s="311"/>
    </row>
    <row r="267" spans="1:27" s="6" customFormat="1" ht="69.75" customHeight="1">
      <c r="A267" s="311"/>
      <c r="B267" s="311"/>
      <c r="C267" s="311"/>
      <c r="E267" s="147" t="s">
        <v>747</v>
      </c>
      <c r="F267" s="400" t="s">
        <v>748</v>
      </c>
      <c r="G267" s="91" t="s">
        <v>749</v>
      </c>
      <c r="H267" s="757" t="s">
        <v>750</v>
      </c>
      <c r="I267" s="758"/>
      <c r="J267" s="148" t="s">
        <v>751</v>
      </c>
      <c r="S267" s="377"/>
      <c r="T267" s="317"/>
      <c r="U267" s="311"/>
      <c r="V267" s="311"/>
      <c r="W267" s="311"/>
      <c r="X267" s="311"/>
      <c r="Y267" s="311"/>
      <c r="Z267" s="311"/>
    </row>
    <row r="268" spans="1:27" s="6" customFormat="1" ht="30.75" customHeight="1">
      <c r="A268" s="311"/>
      <c r="B268" s="311"/>
      <c r="C268" s="311"/>
      <c r="E268" s="147"/>
      <c r="F268" s="147"/>
      <c r="G268" s="147"/>
      <c r="H268" s="81"/>
      <c r="I268" s="81"/>
      <c r="J268" s="148"/>
      <c r="K268" s="7"/>
      <c r="L268" s="7"/>
      <c r="M268" s="7"/>
      <c r="N268" s="7"/>
      <c r="O268" s="7"/>
      <c r="P268" s="7"/>
      <c r="Q268" s="7"/>
      <c r="R268" s="7"/>
      <c r="S268" s="380"/>
      <c r="T268" s="325"/>
      <c r="U268" s="325"/>
      <c r="V268" s="311"/>
      <c r="W268" s="311"/>
      <c r="X268" s="311"/>
      <c r="Y268" s="311"/>
      <c r="Z268" s="311"/>
    </row>
    <row r="269" spans="1:27" s="6" customFormat="1" ht="20.399999999999999">
      <c r="A269" s="311"/>
      <c r="B269" s="311"/>
      <c r="C269" s="311"/>
      <c r="K269" s="7"/>
      <c r="L269" s="7"/>
      <c r="M269" s="7"/>
      <c r="N269" s="7"/>
      <c r="O269" s="7"/>
      <c r="P269" s="7"/>
      <c r="Q269" s="7"/>
      <c r="R269" s="7"/>
      <c r="S269" s="380"/>
      <c r="T269" s="325"/>
      <c r="U269" s="325"/>
      <c r="V269" s="311"/>
      <c r="W269" s="311"/>
      <c r="X269" s="311"/>
      <c r="Y269" s="311"/>
      <c r="Z269" s="311"/>
    </row>
    <row r="270" spans="1:27" s="6" customFormat="1" ht="32.25" customHeight="1">
      <c r="A270" s="311"/>
      <c r="B270" s="311"/>
      <c r="C270" s="311"/>
      <c r="F270" s="716" t="s">
        <v>752</v>
      </c>
      <c r="G270" s="716"/>
      <c r="H270" s="716"/>
      <c r="I270" s="716"/>
      <c r="J270" s="716"/>
      <c r="K270" s="716"/>
      <c r="L270" s="716"/>
      <c r="M270" s="7"/>
      <c r="N270" s="7"/>
      <c r="O270" s="7"/>
      <c r="P270" s="7"/>
      <c r="Q270" s="7"/>
      <c r="R270" s="7"/>
      <c r="S270" s="380"/>
      <c r="T270" s="325"/>
      <c r="U270" s="325"/>
      <c r="V270" s="325"/>
      <c r="W270" s="325"/>
      <c r="X270" s="325"/>
      <c r="Y270" s="325"/>
      <c r="Z270" s="325"/>
      <c r="AA270" s="7"/>
    </row>
    <row r="271" spans="1:27" s="6" customFormat="1" ht="20.399999999999999">
      <c r="A271" s="311"/>
      <c r="B271" s="311"/>
      <c r="C271" s="311"/>
      <c r="F271" s="7"/>
      <c r="G271" s="7"/>
      <c r="H271" s="7"/>
      <c r="I271" s="7"/>
      <c r="J271" s="7"/>
      <c r="K271" s="7"/>
      <c r="L271" s="7"/>
      <c r="M271" s="7"/>
      <c r="N271" s="7"/>
      <c r="O271" s="7"/>
      <c r="P271" s="7"/>
      <c r="Q271" s="7"/>
      <c r="R271" s="7"/>
      <c r="S271" s="380"/>
      <c r="T271" s="325"/>
      <c r="U271" s="325"/>
      <c r="V271" s="325"/>
      <c r="W271" s="325"/>
      <c r="X271" s="325"/>
      <c r="Y271" s="325"/>
      <c r="Z271" s="325"/>
      <c r="AA271" s="7"/>
    </row>
    <row r="272" spans="1:27" s="6" customFormat="1" ht="285.75" customHeight="1">
      <c r="A272" s="311"/>
      <c r="B272" s="311"/>
      <c r="C272" s="311"/>
      <c r="F272" s="740" t="s">
        <v>753</v>
      </c>
      <c r="G272" s="740"/>
      <c r="H272" s="740"/>
      <c r="I272" s="740"/>
      <c r="J272" s="740"/>
      <c r="K272" s="740"/>
      <c r="L272" s="740"/>
      <c r="M272" s="7"/>
      <c r="N272" s="7"/>
      <c r="O272" s="7"/>
      <c r="P272" s="7"/>
      <c r="Q272" s="7"/>
      <c r="R272" s="7"/>
      <c r="S272" s="380"/>
      <c r="T272" s="325"/>
      <c r="U272" s="325"/>
      <c r="V272" s="325"/>
      <c r="W272" s="325"/>
      <c r="X272" s="325"/>
      <c r="Y272" s="325"/>
      <c r="Z272" s="325"/>
      <c r="AA272" s="7"/>
    </row>
    <row r="273" spans="1:27" s="6" customFormat="1" ht="20.399999999999999">
      <c r="A273" s="311"/>
      <c r="B273" s="311"/>
      <c r="C273" s="311"/>
      <c r="F273" s="7"/>
      <c r="G273" s="7"/>
      <c r="H273" s="7"/>
      <c r="I273" s="7"/>
      <c r="J273" s="7"/>
      <c r="K273" s="7"/>
      <c r="L273" s="7"/>
      <c r="M273" s="7"/>
      <c r="N273" s="7"/>
      <c r="O273" s="7"/>
      <c r="P273" s="7"/>
      <c r="Q273" s="7"/>
      <c r="R273" s="7"/>
      <c r="S273" s="380"/>
      <c r="T273" s="325"/>
      <c r="U273" s="325"/>
      <c r="V273" s="325"/>
      <c r="W273" s="325"/>
      <c r="X273" s="325"/>
      <c r="Y273" s="325"/>
      <c r="Z273" s="325"/>
      <c r="AA273" s="7"/>
    </row>
    <row r="274" spans="1:27" s="6" customFormat="1" ht="33" customHeight="1">
      <c r="A274" s="311"/>
      <c r="B274" s="311"/>
      <c r="C274" s="311"/>
      <c r="F274" s="7"/>
      <c r="G274" s="21"/>
      <c r="H274" s="7"/>
      <c r="I274" s="7"/>
      <c r="J274" s="7"/>
      <c r="K274" s="7"/>
      <c r="L274" s="7"/>
      <c r="M274" s="7"/>
      <c r="N274" s="7"/>
      <c r="O274" s="7"/>
      <c r="P274" s="7"/>
      <c r="Q274" s="7"/>
      <c r="R274" s="7"/>
      <c r="S274" s="380"/>
      <c r="T274" s="325"/>
      <c r="U274" s="325"/>
      <c r="V274" s="325"/>
      <c r="W274" s="325"/>
      <c r="X274" s="325"/>
      <c r="Y274" s="325"/>
      <c r="Z274" s="325"/>
      <c r="AA274" s="7"/>
    </row>
    <row r="275" spans="1:27" s="6" customFormat="1" ht="33" customHeight="1">
      <c r="A275" s="311"/>
      <c r="B275" s="311"/>
      <c r="C275" s="311"/>
      <c r="E275" s="741" t="str">
        <f>$G$275</f>
        <v>Per kg of concrete</v>
      </c>
      <c r="F275" s="232" t="s">
        <v>746</v>
      </c>
      <c r="G275" s="749" t="str">
        <f>CONCATENATE("Per ",G267," of concrete")</f>
        <v>Per kg of concrete</v>
      </c>
      <c r="H275" s="750"/>
      <c r="I275" s="751"/>
      <c r="J275" s="752" t="s">
        <v>408</v>
      </c>
      <c r="K275" s="756" t="s">
        <v>409</v>
      </c>
      <c r="L275" s="639" t="s">
        <v>410</v>
      </c>
      <c r="M275" s="7"/>
      <c r="N275" s="7"/>
      <c r="O275" s="7"/>
      <c r="P275" s="7"/>
      <c r="Q275" s="7"/>
      <c r="R275" s="7"/>
      <c r="S275" s="380"/>
      <c r="T275" s="325"/>
      <c r="U275" s="325"/>
      <c r="V275" s="325"/>
      <c r="W275" s="325"/>
      <c r="X275" s="325"/>
      <c r="Y275" s="325"/>
      <c r="Z275" s="325"/>
      <c r="AA275" s="7"/>
    </row>
    <row r="276" spans="1:27" s="6" customFormat="1" ht="43.5" customHeight="1">
      <c r="A276" s="311"/>
      <c r="B276" s="311"/>
      <c r="C276" s="311"/>
      <c r="E276" s="728"/>
      <c r="F276" s="214" t="s">
        <v>406</v>
      </c>
      <c r="G276" s="749" t="str">
        <f>CONCATENATE("Embodied Carbon -  kgCO2e per ",G267)</f>
        <v>Embodied Carbon -  kgCO2e per kg</v>
      </c>
      <c r="H276" s="750"/>
      <c r="I276" s="751"/>
      <c r="J276" s="753"/>
      <c r="K276" s="756"/>
      <c r="L276" s="624"/>
      <c r="M276" s="7"/>
      <c r="N276" s="7"/>
      <c r="O276" s="7"/>
      <c r="P276" s="7"/>
      <c r="Q276" s="7"/>
      <c r="R276" s="7"/>
      <c r="S276" s="380"/>
      <c r="T276" s="318" t="s">
        <v>411</v>
      </c>
      <c r="U276" s="318" t="s">
        <v>411</v>
      </c>
      <c r="V276" s="318" t="s">
        <v>411</v>
      </c>
      <c r="W276" s="311"/>
      <c r="X276" s="311"/>
      <c r="Y276" s="311"/>
      <c r="Z276" s="325"/>
      <c r="AA276" s="7"/>
    </row>
    <row r="277" spans="1:27" s="6" customFormat="1" ht="127.5" customHeight="1">
      <c r="A277" s="311"/>
      <c r="B277" s="311"/>
      <c r="C277" s="311"/>
      <c r="E277" s="728"/>
      <c r="F277" s="215" t="s">
        <v>526</v>
      </c>
      <c r="G277" s="734">
        <f>IF(ConcUnitM="m3",VLOOKUP(T277,Full_In_SituList[],2,FALSE),VLOOKUP(T277,Full_In_SituList[],3,FALSE))</f>
        <v>0.10336134453781512</v>
      </c>
      <c r="H277" s="735"/>
      <c r="I277" s="736"/>
      <c r="J277" s="191" t="s">
        <v>754</v>
      </c>
      <c r="K277" s="211">
        <v>0.71217887368315902</v>
      </c>
      <c r="L277" s="210" t="s">
        <v>359</v>
      </c>
      <c r="M277" s="7"/>
      <c r="N277" s="7"/>
      <c r="O277" s="7"/>
      <c r="P277" s="7"/>
      <c r="Q277" s="7"/>
      <c r="R277" s="7"/>
      <c r="S277" s="380"/>
      <c r="T277" s="326" t="s">
        <v>755</v>
      </c>
      <c r="U277" s="325"/>
      <c r="V277" s="325"/>
      <c r="W277" s="311"/>
      <c r="X277" s="311"/>
      <c r="Y277" s="311"/>
      <c r="Z277" s="325"/>
      <c r="AA277" s="7"/>
    </row>
    <row r="278" spans="1:27" s="6" customFormat="1" ht="136.5" customHeight="1">
      <c r="A278" s="311"/>
      <c r="B278" s="311"/>
      <c r="C278" s="311"/>
      <c r="E278" s="728"/>
      <c r="F278" s="233" t="s">
        <v>756</v>
      </c>
      <c r="G278" s="734">
        <f>IF(ConcUnitM="m3",VLOOKUP(T278,Full_In_SituList[],2,FALSE),VLOOKUP(T278,Full_In_SituList[],3,FALSE))</f>
        <v>6.337170209286469E-2</v>
      </c>
      <c r="H278" s="735"/>
      <c r="I278" s="736"/>
      <c r="J278" s="191" t="s">
        <v>757</v>
      </c>
      <c r="K278" s="211">
        <v>0.70337007274617269</v>
      </c>
      <c r="L278" s="207" t="s">
        <v>359</v>
      </c>
      <c r="M278" s="7"/>
      <c r="N278" s="7"/>
      <c r="O278" s="7"/>
      <c r="P278" s="7"/>
      <c r="Q278" s="7"/>
      <c r="R278" s="7"/>
      <c r="S278" s="380"/>
      <c r="T278" s="326" t="s">
        <v>758</v>
      </c>
      <c r="U278" s="325"/>
      <c r="V278" s="325"/>
      <c r="W278" s="311"/>
      <c r="X278" s="311"/>
      <c r="Y278" s="311"/>
      <c r="Z278" s="325"/>
      <c r="AA278" s="7"/>
    </row>
    <row r="279" spans="1:27" s="6" customFormat="1" ht="136.5" customHeight="1">
      <c r="A279" s="311"/>
      <c r="B279" s="311"/>
      <c r="C279" s="311"/>
      <c r="E279" s="728"/>
      <c r="F279" s="233" t="s">
        <v>759</v>
      </c>
      <c r="G279" s="734">
        <f>IF(ConcUnitM="m3",VLOOKUP(T279,Full_In_SituList[],2,FALSE),VLOOKUP(T279,Full_In_SituList[],3,FALSE))</f>
        <v>8.7146642505974467E-2</v>
      </c>
      <c r="H279" s="735"/>
      <c r="I279" s="736"/>
      <c r="J279" s="191" t="s">
        <v>760</v>
      </c>
      <c r="K279" s="209">
        <v>0.70879642277736066</v>
      </c>
      <c r="L279" s="207" t="s">
        <v>359</v>
      </c>
      <c r="M279" s="7"/>
      <c r="N279" s="7"/>
      <c r="O279" s="7"/>
      <c r="P279" s="7"/>
      <c r="Q279" s="7"/>
      <c r="R279" s="7"/>
      <c r="S279" s="380"/>
      <c r="T279" s="326" t="s">
        <v>761</v>
      </c>
      <c r="U279" s="325"/>
      <c r="V279" s="325"/>
      <c r="W279" s="311"/>
      <c r="X279" s="311"/>
      <c r="Y279" s="311"/>
      <c r="Z279" s="325"/>
      <c r="AA279" s="7"/>
    </row>
    <row r="280" spans="1:27" s="6" customFormat="1" ht="136.5" customHeight="1">
      <c r="A280" s="311"/>
      <c r="B280" s="311"/>
      <c r="C280" s="311"/>
      <c r="E280" s="728"/>
      <c r="F280" s="233" t="s">
        <v>762</v>
      </c>
      <c r="G280" s="734">
        <f>IF(ConcUnitM="m3",VLOOKUP(T280,Full_In_SituList[],2,FALSE),VLOOKUP(T280,Full_In_SituList[],3,FALSE))</f>
        <v>9.417466980381356E-2</v>
      </c>
      <c r="H280" s="735"/>
      <c r="I280" s="736"/>
      <c r="J280" s="191" t="s">
        <v>763</v>
      </c>
      <c r="K280" s="209">
        <v>0.70977671351821314</v>
      </c>
      <c r="L280" s="207" t="s">
        <v>359</v>
      </c>
      <c r="M280" s="7"/>
      <c r="N280" s="7"/>
      <c r="O280" s="7"/>
      <c r="P280" s="7"/>
      <c r="Q280" s="7"/>
      <c r="R280" s="7"/>
      <c r="S280" s="380"/>
      <c r="T280" s="326" t="s">
        <v>764</v>
      </c>
      <c r="U280" s="325"/>
      <c r="V280" s="325"/>
      <c r="W280" s="311"/>
      <c r="X280" s="311"/>
      <c r="Y280" s="311"/>
      <c r="Z280" s="325"/>
      <c r="AA280" s="7"/>
    </row>
    <row r="281" spans="1:27" s="6" customFormat="1" ht="136.5" customHeight="1">
      <c r="A281" s="311"/>
      <c r="B281" s="311"/>
      <c r="C281" s="311"/>
      <c r="E281" s="728"/>
      <c r="F281" s="233" t="s">
        <v>765</v>
      </c>
      <c r="G281" s="734">
        <f>IF(ConcUnitM="m3",VLOOKUP(T281,Full_In_SituList[],2,FALSE),VLOOKUP(T281,Full_In_SituList[],3,FALSE))</f>
        <v>0.10106030596588982</v>
      </c>
      <c r="H281" s="735"/>
      <c r="I281" s="736"/>
      <c r="J281" s="191" t="s">
        <v>766</v>
      </c>
      <c r="K281" s="209">
        <v>0.71058070262474293</v>
      </c>
      <c r="L281" s="207" t="s">
        <v>359</v>
      </c>
      <c r="M281" s="7"/>
      <c r="N281" s="7"/>
      <c r="O281" s="7"/>
      <c r="P281" s="7"/>
      <c r="Q281" s="7"/>
      <c r="R281" s="7"/>
      <c r="S281" s="380"/>
      <c r="T281" s="326" t="s">
        <v>767</v>
      </c>
      <c r="U281" s="325"/>
      <c r="V281" s="325"/>
      <c r="W281" s="311"/>
      <c r="X281" s="311"/>
      <c r="Y281" s="311"/>
      <c r="Z281" s="325"/>
      <c r="AA281" s="7"/>
    </row>
    <row r="282" spans="1:27" s="6" customFormat="1" ht="136.5" customHeight="1">
      <c r="A282" s="311"/>
      <c r="B282" s="311"/>
      <c r="C282" s="311"/>
      <c r="E282" s="728"/>
      <c r="F282" s="70" t="s">
        <v>768</v>
      </c>
      <c r="G282" s="734">
        <f>IF(ConcUnitM="m3",VLOOKUP(T282,Full_In_SituList[],2,FALSE),VLOOKUP(T282,Full_In_SituList[],3,FALSE))</f>
        <v>0.10868092490927672</v>
      </c>
      <c r="H282" s="735"/>
      <c r="I282" s="736"/>
      <c r="J282" s="191" t="s">
        <v>769</v>
      </c>
      <c r="K282" s="209">
        <v>0.71130694571380304</v>
      </c>
      <c r="L282" s="207" t="s">
        <v>359</v>
      </c>
      <c r="M282" s="7"/>
      <c r="N282" s="7"/>
      <c r="O282" s="7"/>
      <c r="P282" s="7"/>
      <c r="Q282" s="7"/>
      <c r="R282" s="7"/>
      <c r="S282" s="380"/>
      <c r="T282" s="326" t="s">
        <v>770</v>
      </c>
      <c r="U282" s="325"/>
      <c r="V282" s="325"/>
      <c r="W282" s="311"/>
      <c r="X282" s="311"/>
      <c r="Y282" s="311"/>
      <c r="Z282" s="325"/>
      <c r="AA282" s="7"/>
    </row>
    <row r="283" spans="1:27" s="6" customFormat="1" ht="136.5" customHeight="1">
      <c r="A283" s="311"/>
      <c r="B283" s="311"/>
      <c r="C283" s="311"/>
      <c r="E283" s="728"/>
      <c r="F283" s="70" t="s">
        <v>771</v>
      </c>
      <c r="G283" s="734">
        <f>IF(ConcUnitM="m3",VLOOKUP(T283,Full_In_SituList[],2,FALSE),VLOOKUP(T283,Full_In_SituList[],3,FALSE))</f>
        <v>0.11548023907564679</v>
      </c>
      <c r="H283" s="735"/>
      <c r="I283" s="736"/>
      <c r="J283" s="191" t="s">
        <v>772</v>
      </c>
      <c r="K283" s="209">
        <v>0.711916040047744</v>
      </c>
      <c r="L283" s="207" t="s">
        <v>359</v>
      </c>
      <c r="M283" s="7"/>
      <c r="N283" s="7"/>
      <c r="O283" s="7"/>
      <c r="P283" s="7"/>
      <c r="Q283" s="7"/>
      <c r="R283" s="7"/>
      <c r="S283" s="380"/>
      <c r="T283" s="326" t="s">
        <v>773</v>
      </c>
      <c r="U283" s="325"/>
      <c r="V283" s="325"/>
      <c r="W283" s="311"/>
      <c r="X283" s="311"/>
      <c r="Y283" s="311"/>
      <c r="Z283" s="325"/>
      <c r="AA283" s="7"/>
    </row>
    <row r="284" spans="1:27" s="6" customFormat="1" ht="136.5" customHeight="1">
      <c r="A284" s="311"/>
      <c r="B284" s="311"/>
      <c r="C284" s="311"/>
      <c r="E284" s="728"/>
      <c r="F284" s="70" t="s">
        <v>774</v>
      </c>
      <c r="G284" s="734">
        <f>IF(ConcUnitM="m3",VLOOKUP(T284,Full_In_SituList[],2,FALSE),VLOOKUP(T284,Full_In_SituList[],3,FALSE))</f>
        <v>0.12228881572230957</v>
      </c>
      <c r="H284" s="735"/>
      <c r="I284" s="736"/>
      <c r="J284" s="191" t="s">
        <v>775</v>
      </c>
      <c r="K284" s="209">
        <v>0.71244765884687344</v>
      </c>
      <c r="L284" s="207" t="s">
        <v>359</v>
      </c>
      <c r="M284" s="7"/>
      <c r="N284" s="7"/>
      <c r="O284" s="7"/>
      <c r="P284" s="7"/>
      <c r="Q284" s="7"/>
      <c r="R284" s="7"/>
      <c r="S284" s="380"/>
      <c r="T284" s="326" t="s">
        <v>776</v>
      </c>
      <c r="U284" s="325"/>
      <c r="V284" s="325"/>
      <c r="W284" s="311"/>
      <c r="X284" s="311"/>
      <c r="Y284" s="311"/>
      <c r="Z284" s="325"/>
      <c r="AA284" s="7"/>
    </row>
    <row r="285" spans="1:27" s="6" customFormat="1" ht="136.5" customHeight="1">
      <c r="A285" s="311"/>
      <c r="B285" s="311"/>
      <c r="C285" s="311"/>
      <c r="E285" s="728"/>
      <c r="F285" s="70" t="s">
        <v>777</v>
      </c>
      <c r="G285" s="734">
        <f>IF(ConcUnitM="m3",VLOOKUP(T285,Full_In_SituList[],2,FALSE),VLOOKUP(T285,Full_In_SituList[],3,FALSE))</f>
        <v>0.1341708640708405</v>
      </c>
      <c r="H285" s="735"/>
      <c r="I285" s="736"/>
      <c r="J285" s="191" t="s">
        <v>778</v>
      </c>
      <c r="K285" s="209">
        <v>0.71326603009833034</v>
      </c>
      <c r="L285" s="207" t="s">
        <v>359</v>
      </c>
      <c r="M285" s="7"/>
      <c r="N285" s="7"/>
      <c r="O285" s="7"/>
      <c r="P285" s="7"/>
      <c r="Q285" s="7"/>
      <c r="R285" s="7"/>
      <c r="S285" s="380"/>
      <c r="T285" s="326" t="s">
        <v>779</v>
      </c>
      <c r="U285" s="325"/>
      <c r="V285" s="325"/>
      <c r="W285" s="311"/>
      <c r="X285" s="311"/>
      <c r="Y285" s="311"/>
      <c r="Z285" s="325"/>
      <c r="AA285" s="7"/>
    </row>
    <row r="286" spans="1:27" s="6" customFormat="1" ht="136.5" customHeight="1">
      <c r="A286" s="311"/>
      <c r="B286" s="311"/>
      <c r="C286" s="311"/>
      <c r="E286" s="728"/>
      <c r="F286" s="70" t="s">
        <v>780</v>
      </c>
      <c r="G286" s="734">
        <f>IF(ConcUnitM="m3",VLOOKUP(T286,Full_In_SituList[],2,FALSE),VLOOKUP(T286,Full_In_SituList[],3,FALSE))</f>
        <v>0.1443346867478302</v>
      </c>
      <c r="H286" s="735"/>
      <c r="I286" s="736"/>
      <c r="J286" s="191" t="s">
        <v>781</v>
      </c>
      <c r="K286" s="209">
        <v>0.71386978551396363</v>
      </c>
      <c r="L286" s="207" t="s">
        <v>359</v>
      </c>
      <c r="M286" s="7"/>
      <c r="N286" s="7"/>
      <c r="O286" s="7"/>
      <c r="P286" s="7"/>
      <c r="Q286" s="7"/>
      <c r="R286" s="7"/>
      <c r="S286" s="380"/>
      <c r="T286" s="326" t="s">
        <v>782</v>
      </c>
      <c r="U286" s="325"/>
      <c r="V286" s="325"/>
      <c r="W286" s="311"/>
      <c r="X286" s="311"/>
      <c r="Y286" s="311"/>
      <c r="Z286" s="325"/>
      <c r="AA286" s="7"/>
    </row>
    <row r="287" spans="1:27" s="6" customFormat="1" ht="136.5" customHeight="1">
      <c r="A287" s="311"/>
      <c r="B287" s="311"/>
      <c r="C287" s="311"/>
      <c r="E287" s="728"/>
      <c r="F287" s="70" t="s">
        <v>783</v>
      </c>
      <c r="G287" s="734">
        <f>IF(ConcUnitM="m3",VLOOKUP(T287,Full_In_SituList[],2,FALSE),VLOOKUP(T287,Full_In_SituList[],3,FALSE))</f>
        <v>0.15446924778855348</v>
      </c>
      <c r="H287" s="735"/>
      <c r="I287" s="736"/>
      <c r="J287" s="191" t="s">
        <v>784</v>
      </c>
      <c r="K287" s="209">
        <v>0.71440894091093965</v>
      </c>
      <c r="L287" s="207" t="s">
        <v>359</v>
      </c>
      <c r="M287" s="7"/>
      <c r="N287" s="7"/>
      <c r="O287" s="7"/>
      <c r="P287" s="7"/>
      <c r="Q287" s="7"/>
      <c r="R287" s="7"/>
      <c r="S287" s="380"/>
      <c r="T287" s="326" t="s">
        <v>785</v>
      </c>
      <c r="U287" s="325"/>
      <c r="V287" s="325"/>
      <c r="W287" s="311"/>
      <c r="X287" s="311"/>
      <c r="Y287" s="311"/>
      <c r="Z287" s="325"/>
      <c r="AA287" s="7"/>
    </row>
    <row r="288" spans="1:27" s="6" customFormat="1" ht="136.5" customHeight="1">
      <c r="A288" s="311"/>
      <c r="B288" s="311"/>
      <c r="C288" s="311"/>
      <c r="E288" s="728"/>
      <c r="F288" s="70" t="s">
        <v>786</v>
      </c>
      <c r="G288" s="734">
        <f>IF(ConcUnitM="m3",VLOOKUP(T288,Full_In_SituList[],2,FALSE),VLOOKUP(T288,Full_In_SituList[],3,FALSE))</f>
        <v>0.12228612690521487</v>
      </c>
      <c r="H288" s="735"/>
      <c r="I288" s="736"/>
      <c r="J288" s="191" t="s">
        <v>775</v>
      </c>
      <c r="K288" s="209">
        <v>0.71244967878947363</v>
      </c>
      <c r="L288" s="207" t="s">
        <v>359</v>
      </c>
      <c r="M288" s="7"/>
      <c r="N288" s="7"/>
      <c r="O288" s="7"/>
      <c r="P288" s="7"/>
      <c r="Q288" s="7"/>
      <c r="R288" s="7"/>
      <c r="S288" s="380"/>
      <c r="T288" s="326" t="s">
        <v>787</v>
      </c>
      <c r="U288" s="325"/>
      <c r="V288" s="325"/>
      <c r="W288" s="311"/>
      <c r="X288" s="311"/>
      <c r="Y288" s="311"/>
      <c r="Z288" s="325"/>
      <c r="AA288" s="7"/>
    </row>
    <row r="289" spans="1:27" s="6" customFormat="1" ht="136.5" customHeight="1">
      <c r="A289" s="311"/>
      <c r="B289" s="311"/>
      <c r="C289" s="311"/>
      <c r="E289" s="728"/>
      <c r="F289" s="234" t="s">
        <v>788</v>
      </c>
      <c r="G289" s="734">
        <f>IF(ConcUnitM="m3",VLOOKUP(T289,Full_In_SituList[],2,FALSE),VLOOKUP(T289,Full_In_SituList[],3,FALSE))</f>
        <v>0.13417480946000002</v>
      </c>
      <c r="H289" s="735"/>
      <c r="I289" s="736"/>
      <c r="J289" s="187" t="s">
        <v>778</v>
      </c>
      <c r="K289" s="209">
        <v>0.71326332312486573</v>
      </c>
      <c r="L289" s="207" t="s">
        <v>359</v>
      </c>
      <c r="M289" s="7"/>
      <c r="N289" s="7"/>
      <c r="O289" s="7"/>
      <c r="P289" s="7"/>
      <c r="Q289" s="7"/>
      <c r="R289" s="7"/>
      <c r="S289" s="380"/>
      <c r="T289" s="326" t="s">
        <v>789</v>
      </c>
      <c r="U289" s="325"/>
      <c r="V289" s="325"/>
      <c r="W289" s="311"/>
      <c r="X289" s="311"/>
      <c r="Y289" s="311"/>
      <c r="Z289" s="325"/>
      <c r="AA289" s="7"/>
    </row>
    <row r="290" spans="1:27" s="6" customFormat="1" ht="54" customHeight="1">
      <c r="A290" s="311"/>
      <c r="B290" s="311"/>
      <c r="C290" s="311"/>
      <c r="E290" s="728"/>
      <c r="F290" s="754" t="s">
        <v>790</v>
      </c>
      <c r="G290" s="755"/>
      <c r="H290" s="755"/>
      <c r="I290" s="755"/>
      <c r="J290" s="755"/>
      <c r="K290" s="755"/>
      <c r="L290" s="755"/>
      <c r="M290" s="7"/>
      <c r="N290" s="7"/>
      <c r="O290" s="7"/>
      <c r="P290" s="7"/>
      <c r="Q290" s="7"/>
      <c r="R290" s="7"/>
      <c r="S290" s="380"/>
      <c r="T290" s="318" t="s">
        <v>411</v>
      </c>
      <c r="U290" s="325"/>
      <c r="V290" s="325"/>
      <c r="W290" s="311"/>
      <c r="X290" s="311"/>
      <c r="Y290" s="311"/>
      <c r="Z290" s="325"/>
      <c r="AA290" s="7"/>
    </row>
    <row r="291" spans="1:27" s="6" customFormat="1" ht="137.25" customHeight="1">
      <c r="A291" s="311"/>
      <c r="B291" s="311"/>
      <c r="C291" s="311"/>
      <c r="E291" s="728"/>
      <c r="F291" s="235" t="s">
        <v>756</v>
      </c>
      <c r="G291" s="745">
        <f>IF(ConcUnitM="m3",VLOOKUP(T291,Full_In_SituList[],2,FALSE),VLOOKUP(T291,Full_In_SituList[],3,FALSE))</f>
        <v>6.525243734367088E-2</v>
      </c>
      <c r="H291" s="746"/>
      <c r="I291" s="747"/>
      <c r="J291" s="188" t="s">
        <v>757</v>
      </c>
      <c r="K291" s="209">
        <v>0.70385283082473582</v>
      </c>
      <c r="L291" s="207" t="s">
        <v>359</v>
      </c>
      <c r="M291" s="7"/>
      <c r="N291" s="7"/>
      <c r="O291" s="7"/>
      <c r="P291" s="7"/>
      <c r="Q291" s="7"/>
      <c r="R291" s="7"/>
      <c r="S291" s="380"/>
      <c r="T291" s="326" t="s">
        <v>791</v>
      </c>
      <c r="U291" s="325"/>
      <c r="V291" s="325"/>
      <c r="W291" s="311"/>
      <c r="X291" s="311"/>
      <c r="Y291" s="311"/>
      <c r="Z291" s="325"/>
      <c r="AA291" s="7"/>
    </row>
    <row r="292" spans="1:27" s="6" customFormat="1" ht="137.25" customHeight="1">
      <c r="A292" s="311"/>
      <c r="B292" s="311"/>
      <c r="C292" s="311"/>
      <c r="E292" s="728"/>
      <c r="F292" s="219" t="s">
        <v>759</v>
      </c>
      <c r="G292" s="745">
        <f>IF(ConcUnitM="m3",VLOOKUP(T292,Full_In_SituList[],2,FALSE),VLOOKUP(T292,Full_In_SituList[],3,FALSE))</f>
        <v>8.9861714138808765E-2</v>
      </c>
      <c r="H292" s="746"/>
      <c r="I292" s="747"/>
      <c r="J292" s="191" t="s">
        <v>760</v>
      </c>
      <c r="K292" s="209">
        <v>0.70916730201057121</v>
      </c>
      <c r="L292" s="207" t="s">
        <v>359</v>
      </c>
      <c r="M292" s="7"/>
      <c r="N292" s="7"/>
      <c r="O292" s="7"/>
      <c r="P292" s="7"/>
      <c r="Q292" s="7"/>
      <c r="R292" s="7"/>
      <c r="S292" s="380"/>
      <c r="T292" s="326" t="s">
        <v>792</v>
      </c>
      <c r="U292" s="325"/>
      <c r="V292" s="325"/>
      <c r="W292" s="311"/>
      <c r="X292" s="311"/>
      <c r="Y292" s="311"/>
      <c r="Z292" s="325"/>
      <c r="AA292" s="7"/>
    </row>
    <row r="293" spans="1:27" s="6" customFormat="1" ht="137.25" customHeight="1">
      <c r="A293" s="311"/>
      <c r="B293" s="311"/>
      <c r="C293" s="311"/>
      <c r="E293" s="728"/>
      <c r="F293" s="219" t="s">
        <v>762</v>
      </c>
      <c r="G293" s="745">
        <f>IF(ConcUnitM="m3",VLOOKUP(T293,Full_In_SituList[],2,FALSE),VLOOKUP(T293,Full_In_SituList[],3,FALSE))</f>
        <v>9.7011132592405069E-2</v>
      </c>
      <c r="H293" s="746"/>
      <c r="I293" s="747"/>
      <c r="J293" s="191" t="s">
        <v>763</v>
      </c>
      <c r="K293" s="209">
        <v>0.71005089963171231</v>
      </c>
      <c r="L293" s="207" t="s">
        <v>359</v>
      </c>
      <c r="M293" s="7"/>
      <c r="N293" s="7"/>
      <c r="O293" s="7"/>
      <c r="P293" s="7"/>
      <c r="Q293" s="7"/>
      <c r="R293" s="7"/>
      <c r="S293" s="380"/>
      <c r="T293" s="326" t="s">
        <v>793</v>
      </c>
      <c r="U293" s="325"/>
      <c r="V293" s="325"/>
      <c r="W293" s="311"/>
      <c r="X293" s="311"/>
      <c r="Y293" s="311"/>
      <c r="Z293" s="325"/>
      <c r="AA293" s="7"/>
    </row>
    <row r="294" spans="1:27" s="6" customFormat="1" ht="137.25" customHeight="1">
      <c r="A294" s="311"/>
      <c r="B294" s="311"/>
      <c r="C294" s="311"/>
      <c r="E294" s="728"/>
      <c r="F294" s="219" t="s">
        <v>765</v>
      </c>
      <c r="G294" s="745">
        <f>IF(ConcUnitM="m3",VLOOKUP(T294,Full_In_SituList[],2,FALSE),VLOOKUP(T294,Full_In_SituList[],3,FALSE))</f>
        <v>0.1041002578799578</v>
      </c>
      <c r="H294" s="746"/>
      <c r="I294" s="747"/>
      <c r="J294" s="191" t="s">
        <v>766</v>
      </c>
      <c r="K294" s="209">
        <v>0.71086056781365092</v>
      </c>
      <c r="L294" s="207" t="s">
        <v>359</v>
      </c>
      <c r="M294" s="7"/>
      <c r="N294" s="7"/>
      <c r="O294" s="7"/>
      <c r="P294" s="7"/>
      <c r="Q294" s="7"/>
      <c r="R294" s="7"/>
      <c r="S294" s="380"/>
      <c r="T294" s="326" t="s">
        <v>794</v>
      </c>
      <c r="U294" s="325"/>
      <c r="V294" s="325"/>
      <c r="W294" s="311"/>
      <c r="X294" s="311"/>
      <c r="Y294" s="311"/>
      <c r="Z294" s="325"/>
      <c r="AA294" s="7"/>
    </row>
    <row r="295" spans="1:27" s="6" customFormat="1" ht="137.25" customHeight="1">
      <c r="A295" s="311"/>
      <c r="B295" s="311"/>
      <c r="C295" s="311"/>
      <c r="E295" s="728"/>
      <c r="F295" s="219" t="s">
        <v>795</v>
      </c>
      <c r="G295" s="745">
        <f>IF(ConcUnitM="m3",VLOOKUP(T295,Full_In_SituList[],2,FALSE),VLOOKUP(T295,Full_In_SituList[],3,FALSE))</f>
        <v>0.11170495534437502</v>
      </c>
      <c r="H295" s="746"/>
      <c r="I295" s="747"/>
      <c r="J295" s="191" t="s">
        <v>769</v>
      </c>
      <c r="K295" s="209">
        <v>0.71160413726862715</v>
      </c>
      <c r="L295" s="207" t="s">
        <v>359</v>
      </c>
      <c r="M295" s="7"/>
      <c r="N295" s="7"/>
      <c r="O295" s="7"/>
      <c r="P295" s="7"/>
      <c r="Q295" s="7"/>
      <c r="R295" s="7"/>
      <c r="S295" s="380"/>
      <c r="T295" s="326" t="s">
        <v>796</v>
      </c>
      <c r="U295" s="325"/>
      <c r="V295" s="325"/>
      <c r="W295" s="311"/>
      <c r="X295" s="311"/>
      <c r="Y295" s="311"/>
      <c r="Z295" s="325"/>
      <c r="AA295" s="7"/>
    </row>
    <row r="296" spans="1:27" s="6" customFormat="1" ht="137.25" customHeight="1">
      <c r="A296" s="311"/>
      <c r="B296" s="311"/>
      <c r="C296" s="311"/>
      <c r="E296" s="728"/>
      <c r="F296" s="219" t="s">
        <v>797</v>
      </c>
      <c r="G296" s="745">
        <f>IF(ConcUnitM="m3",VLOOKUP(T296,Full_In_SituList[],2,FALSE),VLOOKUP(T296,Full_In_SituList[],3,FALSE))</f>
        <v>0.11873999718229167</v>
      </c>
      <c r="H296" s="746"/>
      <c r="I296" s="747"/>
      <c r="J296" s="191" t="s">
        <v>772</v>
      </c>
      <c r="K296" s="209">
        <v>0.71217887368315902</v>
      </c>
      <c r="L296" s="207" t="s">
        <v>359</v>
      </c>
      <c r="M296" s="7"/>
      <c r="N296" s="7"/>
      <c r="O296" s="7"/>
      <c r="P296" s="7"/>
      <c r="Q296" s="7"/>
      <c r="R296" s="7"/>
      <c r="S296" s="380"/>
      <c r="T296" s="326" t="s">
        <v>798</v>
      </c>
      <c r="U296" s="325"/>
      <c r="V296" s="325"/>
      <c r="W296" s="311"/>
      <c r="X296" s="311"/>
      <c r="Y296" s="311"/>
      <c r="Z296" s="325"/>
      <c r="AA296" s="7"/>
    </row>
    <row r="297" spans="1:27" s="6" customFormat="1" ht="137.25" customHeight="1">
      <c r="A297" s="311"/>
      <c r="B297" s="311"/>
      <c r="C297" s="311"/>
      <c r="E297" s="728"/>
      <c r="F297" s="219" t="s">
        <v>799</v>
      </c>
      <c r="G297" s="745">
        <f>IF(ConcUnitM="m3",VLOOKUP(T297,Full_In_SituList[],2,FALSE),VLOOKUP(T297,Full_In_SituList[],3,FALSE))</f>
        <v>0.12574544134895832</v>
      </c>
      <c r="H297" s="746"/>
      <c r="I297" s="747"/>
      <c r="J297" s="191" t="s">
        <v>775</v>
      </c>
      <c r="K297" s="209">
        <v>0.71270845774002256</v>
      </c>
      <c r="L297" s="207" t="s">
        <v>359</v>
      </c>
      <c r="M297" s="7"/>
      <c r="N297" s="7"/>
      <c r="O297" s="7"/>
      <c r="P297" s="7"/>
      <c r="Q297" s="7"/>
      <c r="R297" s="7"/>
      <c r="S297" s="380"/>
      <c r="T297" s="326" t="s">
        <v>800</v>
      </c>
      <c r="U297" s="325"/>
      <c r="V297" s="325"/>
      <c r="W297" s="311"/>
      <c r="X297" s="311"/>
      <c r="Y297" s="311"/>
      <c r="Z297" s="325"/>
      <c r="AA297" s="7"/>
    </row>
    <row r="298" spans="1:27" s="6" customFormat="1" ht="137.25" customHeight="1">
      <c r="A298" s="311"/>
      <c r="B298" s="311"/>
      <c r="C298" s="311"/>
      <c r="E298" s="728"/>
      <c r="F298" s="219" t="s">
        <v>801</v>
      </c>
      <c r="G298" s="745">
        <f>IF(ConcUnitM="m3",VLOOKUP(T298,Full_In_SituList[],2,FALSE),VLOOKUP(T298,Full_In_SituList[],3,FALSE))</f>
        <v>0.13798030391458332</v>
      </c>
      <c r="H298" s="746"/>
      <c r="I298" s="747"/>
      <c r="J298" s="191" t="s">
        <v>778</v>
      </c>
      <c r="K298" s="209">
        <v>0.71351758627554329</v>
      </c>
      <c r="L298" s="207" t="s">
        <v>359</v>
      </c>
      <c r="M298" s="7"/>
      <c r="N298" s="7"/>
      <c r="O298" s="7"/>
      <c r="P298" s="7"/>
      <c r="Q298" s="7"/>
      <c r="R298" s="7"/>
      <c r="S298" s="380"/>
      <c r="T298" s="326" t="s">
        <v>802</v>
      </c>
      <c r="U298" s="325"/>
      <c r="V298" s="325"/>
      <c r="W298" s="311"/>
      <c r="X298" s="311"/>
      <c r="Y298" s="311"/>
      <c r="Z298" s="325"/>
      <c r="AA298" s="7"/>
    </row>
    <row r="299" spans="1:27" s="6" customFormat="1" ht="137.25" customHeight="1">
      <c r="A299" s="311"/>
      <c r="B299" s="311"/>
      <c r="C299" s="311"/>
      <c r="E299" s="728"/>
      <c r="F299" s="70" t="s">
        <v>803</v>
      </c>
      <c r="G299" s="745">
        <f>IF(ConcUnitM="m3",VLOOKUP(T299,Full_In_SituList[],2,FALSE),VLOOKUP(T299,Full_In_SituList[],3,FALSE))</f>
        <v>0.14846133896593749</v>
      </c>
      <c r="H299" s="746"/>
      <c r="I299" s="747"/>
      <c r="J299" s="191" t="s">
        <v>781</v>
      </c>
      <c r="K299" s="209">
        <v>0.71410503600824471</v>
      </c>
      <c r="L299" s="207" t="s">
        <v>359</v>
      </c>
      <c r="M299" s="7"/>
      <c r="N299" s="7"/>
      <c r="O299" s="7"/>
      <c r="P299" s="7"/>
      <c r="Q299" s="7"/>
      <c r="R299" s="7"/>
      <c r="S299" s="380"/>
      <c r="T299" s="326" t="s">
        <v>804</v>
      </c>
      <c r="U299" s="325"/>
      <c r="V299" s="325"/>
      <c r="W299" s="311"/>
      <c r="X299" s="311"/>
      <c r="Y299" s="311"/>
      <c r="Z299" s="325"/>
      <c r="AA299" s="7"/>
    </row>
    <row r="300" spans="1:27" s="6" customFormat="1" ht="137.25" customHeight="1">
      <c r="A300" s="311"/>
      <c r="B300" s="311"/>
      <c r="C300" s="311"/>
      <c r="E300" s="728"/>
      <c r="F300" s="219" t="s">
        <v>805</v>
      </c>
      <c r="G300" s="745">
        <f>IF(ConcUnitM="m3",VLOOKUP(T300,Full_In_SituList[],2,FALSE),VLOOKUP(T300,Full_In_SituList[],3,FALSE))</f>
        <v>0.15896506556525</v>
      </c>
      <c r="H300" s="746"/>
      <c r="I300" s="747"/>
      <c r="J300" s="191" t="s">
        <v>784</v>
      </c>
      <c r="K300" s="209">
        <v>0.71459931615824612</v>
      </c>
      <c r="L300" s="207" t="s">
        <v>359</v>
      </c>
      <c r="M300" s="7"/>
      <c r="N300" s="7"/>
      <c r="O300" s="7"/>
      <c r="P300" s="7"/>
      <c r="Q300" s="7"/>
      <c r="R300" s="7"/>
      <c r="S300" s="380"/>
      <c r="T300" s="326" t="s">
        <v>806</v>
      </c>
      <c r="U300" s="325"/>
      <c r="V300" s="325"/>
      <c r="W300" s="311"/>
      <c r="X300" s="311"/>
      <c r="Y300" s="311"/>
      <c r="Z300" s="325"/>
      <c r="AA300" s="7"/>
    </row>
    <row r="301" spans="1:27" s="6" customFormat="1" ht="137.25" customHeight="1">
      <c r="A301" s="311"/>
      <c r="B301" s="311"/>
      <c r="C301" s="311"/>
      <c r="E301" s="728"/>
      <c r="F301" s="219" t="s">
        <v>786</v>
      </c>
      <c r="G301" s="745">
        <f>IF(ConcUnitM="m3",VLOOKUP(T301,Full_In_SituList[],2,FALSE),VLOOKUP(T301,Full_In_SituList[],3,FALSE))</f>
        <v>0.12574174164005206</v>
      </c>
      <c r="H301" s="746"/>
      <c r="I301" s="747"/>
      <c r="J301" s="191" t="s">
        <v>775</v>
      </c>
      <c r="K301" s="209">
        <v>0.71271116202607554</v>
      </c>
      <c r="L301" s="207" t="s">
        <v>359</v>
      </c>
      <c r="M301" s="7"/>
      <c r="N301" s="7"/>
      <c r="O301" s="7"/>
      <c r="P301" s="7"/>
      <c r="Q301" s="7"/>
      <c r="R301" s="7"/>
      <c r="S301" s="380"/>
      <c r="T301" s="326" t="s">
        <v>807</v>
      </c>
      <c r="U301" s="325"/>
      <c r="V301" s="325"/>
      <c r="W301" s="311"/>
      <c r="X301" s="311"/>
      <c r="Y301" s="311"/>
      <c r="Z301" s="325"/>
      <c r="AA301" s="7"/>
    </row>
    <row r="302" spans="1:27" s="6" customFormat="1" ht="137.25" customHeight="1">
      <c r="A302" s="311"/>
      <c r="B302" s="311"/>
      <c r="C302" s="311"/>
      <c r="E302" s="728" t="str">
        <f>$G$275</f>
        <v>Per kg of concrete</v>
      </c>
      <c r="F302" s="195" t="s">
        <v>788</v>
      </c>
      <c r="G302" s="745">
        <f>IF(ConcUnitM="m3",VLOOKUP(T302,Full_In_SituList[],2,FALSE),VLOOKUP(T302,Full_In_SituList[],3,FALSE))</f>
        <v>0.13798425027074998</v>
      </c>
      <c r="H302" s="746"/>
      <c r="I302" s="747"/>
      <c r="J302" s="187" t="s">
        <v>778</v>
      </c>
      <c r="K302" s="209">
        <v>0.71351495219527195</v>
      </c>
      <c r="L302" s="207" t="s">
        <v>359</v>
      </c>
      <c r="M302" s="7"/>
      <c r="N302" s="7"/>
      <c r="O302" s="7"/>
      <c r="P302" s="7"/>
      <c r="Q302" s="7"/>
      <c r="R302" s="7"/>
      <c r="S302" s="380"/>
      <c r="T302" s="326" t="s">
        <v>808</v>
      </c>
      <c r="U302" s="325"/>
      <c r="V302" s="325"/>
      <c r="W302" s="311"/>
      <c r="X302" s="311"/>
      <c r="Y302" s="311"/>
      <c r="Z302" s="325"/>
      <c r="AA302" s="7"/>
    </row>
    <row r="303" spans="1:27" s="6" customFormat="1" ht="60" customHeight="1">
      <c r="A303" s="311"/>
      <c r="B303" s="311"/>
      <c r="C303" s="311"/>
      <c r="E303" s="729"/>
      <c r="F303" s="748" t="s">
        <v>809</v>
      </c>
      <c r="G303" s="748"/>
      <c r="H303" s="748"/>
      <c r="I303" s="748"/>
      <c r="J303" s="748"/>
      <c r="K303" s="748"/>
      <c r="L303" s="748"/>
      <c r="M303" s="7"/>
      <c r="N303" s="7"/>
      <c r="O303" s="7"/>
      <c r="P303" s="7"/>
      <c r="Q303" s="7"/>
      <c r="R303" s="7"/>
      <c r="S303" s="380"/>
      <c r="T303" s="318" t="s">
        <v>411</v>
      </c>
      <c r="U303" s="325"/>
      <c r="V303" s="325"/>
      <c r="W303" s="311"/>
      <c r="X303" s="311"/>
      <c r="Y303" s="311"/>
      <c r="Z303" s="325"/>
      <c r="AA303" s="7"/>
    </row>
    <row r="304" spans="1:27" s="6" customFormat="1" ht="140.25" customHeight="1">
      <c r="A304" s="311"/>
      <c r="B304" s="311"/>
      <c r="C304" s="311"/>
      <c r="E304" s="728"/>
      <c r="F304" s="203" t="s">
        <v>756</v>
      </c>
      <c r="G304" s="745">
        <f>IF(ConcUnitM="m3",VLOOKUP(T304,Full_In_SituList[],2,FALSE),VLOOKUP(T304,Full_In_SituList[],3,FALSE))</f>
        <v>5.6974750766012668E-2</v>
      </c>
      <c r="H304" s="746"/>
      <c r="I304" s="747"/>
      <c r="J304" s="188" t="s">
        <v>810</v>
      </c>
      <c r="K304" s="209">
        <v>0.70101964869658784</v>
      </c>
      <c r="L304" s="207" t="s">
        <v>359</v>
      </c>
      <c r="M304" s="7"/>
      <c r="N304" s="7"/>
      <c r="O304" s="7"/>
      <c r="P304" s="7"/>
      <c r="Q304" s="7"/>
      <c r="R304" s="7"/>
      <c r="S304" s="380"/>
      <c r="T304" s="326" t="s">
        <v>811</v>
      </c>
      <c r="U304" s="325"/>
      <c r="V304" s="325"/>
      <c r="W304" s="311"/>
      <c r="X304" s="311"/>
      <c r="Y304" s="311"/>
      <c r="Z304" s="325"/>
      <c r="AA304" s="7"/>
    </row>
    <row r="305" spans="1:27" s="6" customFormat="1" ht="140.25" customHeight="1">
      <c r="A305" s="311"/>
      <c r="B305" s="311"/>
      <c r="C305" s="311"/>
      <c r="E305" s="728"/>
      <c r="F305" s="59" t="s">
        <v>759</v>
      </c>
      <c r="G305" s="745">
        <f>IF(ConcUnitM="m3",VLOOKUP(T305,Full_In_SituList[],2,FALSE),VLOOKUP(T305,Full_In_SituList[],3,FALSE))</f>
        <v>7.7517515941947973E-2</v>
      </c>
      <c r="H305" s="746"/>
      <c r="I305" s="747"/>
      <c r="J305" s="191" t="s">
        <v>812</v>
      </c>
      <c r="K305" s="209">
        <v>0.707073281621864</v>
      </c>
      <c r="L305" s="207" t="s">
        <v>359</v>
      </c>
      <c r="M305" s="7"/>
      <c r="N305" s="7"/>
      <c r="O305" s="7"/>
      <c r="P305" s="7"/>
      <c r="Q305" s="7"/>
      <c r="R305" s="7"/>
      <c r="S305" s="380"/>
      <c r="T305" s="326" t="s">
        <v>813</v>
      </c>
      <c r="U305" s="325"/>
      <c r="V305" s="325"/>
      <c r="W305" s="311"/>
      <c r="X305" s="311"/>
      <c r="Y305" s="311"/>
      <c r="Z305" s="325"/>
      <c r="AA305" s="7"/>
    </row>
    <row r="306" spans="1:27" s="6" customFormat="1" ht="140.25" customHeight="1">
      <c r="A306" s="311"/>
      <c r="B306" s="311"/>
      <c r="C306" s="311"/>
      <c r="E306" s="728"/>
      <c r="F306" s="59" t="s">
        <v>762</v>
      </c>
      <c r="G306" s="745">
        <f>IF(ConcUnitM="m3",VLOOKUP(T306,Full_In_SituList[],2,FALSE),VLOOKUP(T306,Full_In_SituList[],3,FALSE))</f>
        <v>8.3703292738481011E-2</v>
      </c>
      <c r="H306" s="746"/>
      <c r="I306" s="747"/>
      <c r="J306" s="191" t="s">
        <v>814</v>
      </c>
      <c r="K306" s="209">
        <v>0.70817046826620311</v>
      </c>
      <c r="L306" s="207" t="s">
        <v>359</v>
      </c>
      <c r="M306" s="7"/>
      <c r="N306" s="7"/>
      <c r="O306" s="7"/>
      <c r="P306" s="7"/>
      <c r="Q306" s="7"/>
      <c r="R306" s="7"/>
      <c r="S306" s="380"/>
      <c r="T306" s="326" t="s">
        <v>815</v>
      </c>
      <c r="U306" s="325"/>
      <c r="V306" s="325"/>
      <c r="W306" s="311"/>
      <c r="X306" s="311"/>
      <c r="Y306" s="311"/>
      <c r="Z306" s="325"/>
      <c r="AA306" s="7"/>
    </row>
    <row r="307" spans="1:27" s="6" customFormat="1" ht="140.25" customHeight="1">
      <c r="A307" s="311"/>
      <c r="B307" s="311"/>
      <c r="C307" s="311"/>
      <c r="E307" s="728"/>
      <c r="F307" s="59" t="s">
        <v>765</v>
      </c>
      <c r="G307" s="745">
        <f>IF(ConcUnitM="m3",VLOOKUP(T307,Full_In_SituList[],2,FALSE),VLOOKUP(T307,Full_In_SituList[],3,FALSE))</f>
        <v>8.9358766087705876E-2</v>
      </c>
      <c r="H307" s="746"/>
      <c r="I307" s="747"/>
      <c r="J307" s="191" t="s">
        <v>816</v>
      </c>
      <c r="K307" s="209">
        <v>0.70905489209062988</v>
      </c>
      <c r="L307" s="207" t="s">
        <v>359</v>
      </c>
      <c r="M307" s="7"/>
      <c r="N307" s="7"/>
      <c r="O307" s="7"/>
      <c r="P307" s="7"/>
      <c r="Q307" s="7"/>
      <c r="R307" s="7"/>
      <c r="S307" s="380"/>
      <c r="T307" s="326" t="s">
        <v>817</v>
      </c>
      <c r="U307" s="325"/>
      <c r="V307" s="325"/>
      <c r="W307" s="311"/>
      <c r="X307" s="311"/>
      <c r="Y307" s="311"/>
      <c r="Z307" s="325"/>
      <c r="AA307" s="7"/>
    </row>
    <row r="308" spans="1:27" s="6" customFormat="1" ht="140.25" customHeight="1">
      <c r="A308" s="311"/>
      <c r="B308" s="311"/>
      <c r="C308" s="311"/>
      <c r="E308" s="728"/>
      <c r="F308" s="59" t="s">
        <v>795</v>
      </c>
      <c r="G308" s="745">
        <f>IF(ConcUnitM="m3",VLOOKUP(T308,Full_In_SituList[],2,FALSE),VLOOKUP(T308,Full_In_SituList[],3,FALSE))</f>
        <v>9.61655105667375E-2</v>
      </c>
      <c r="H308" s="746"/>
      <c r="I308" s="747"/>
      <c r="J308" s="191" t="s">
        <v>818</v>
      </c>
      <c r="K308" s="209">
        <v>0.70990124718366621</v>
      </c>
      <c r="L308" s="207" t="s">
        <v>359</v>
      </c>
      <c r="M308" s="7"/>
      <c r="N308" s="7"/>
      <c r="O308" s="7"/>
      <c r="P308" s="7"/>
      <c r="Q308" s="7"/>
      <c r="R308" s="7"/>
      <c r="S308" s="380"/>
      <c r="T308" s="326" t="s">
        <v>819</v>
      </c>
      <c r="U308" s="325"/>
      <c r="V308" s="325"/>
      <c r="W308" s="311"/>
      <c r="X308" s="311"/>
      <c r="Y308" s="311"/>
      <c r="Z308" s="325"/>
      <c r="AA308" s="7"/>
    </row>
    <row r="309" spans="1:27" s="6" customFormat="1" ht="140.25" customHeight="1">
      <c r="A309" s="311"/>
      <c r="B309" s="311"/>
      <c r="C309" s="311"/>
      <c r="E309" s="728"/>
      <c r="F309" s="59" t="s">
        <v>797</v>
      </c>
      <c r="G309" s="745">
        <f>IF(ConcUnitM="m3",VLOOKUP(T309,Full_In_SituList[],2,FALSE),VLOOKUP(T309,Full_In_SituList[],3,FALSE))</f>
        <v>0.10242390589062501</v>
      </c>
      <c r="H309" s="746"/>
      <c r="I309" s="747"/>
      <c r="J309" s="191" t="s">
        <v>820</v>
      </c>
      <c r="K309" s="209">
        <v>0.71061857819948104</v>
      </c>
      <c r="L309" s="207" t="s">
        <v>359</v>
      </c>
      <c r="M309" s="7"/>
      <c r="N309" s="7"/>
      <c r="O309" s="7"/>
      <c r="P309" s="7"/>
      <c r="Q309" s="7"/>
      <c r="R309" s="7"/>
      <c r="S309" s="380"/>
      <c r="T309" s="326" t="s">
        <v>821</v>
      </c>
      <c r="U309" s="325"/>
      <c r="V309" s="325"/>
      <c r="W309" s="311"/>
      <c r="X309" s="311"/>
      <c r="Y309" s="311"/>
      <c r="Z309" s="325"/>
      <c r="AA309" s="7"/>
    </row>
    <row r="310" spans="1:27" s="6" customFormat="1" ht="140.25" customHeight="1">
      <c r="A310" s="311"/>
      <c r="B310" s="311"/>
      <c r="C310" s="311"/>
      <c r="E310" s="728"/>
      <c r="F310" s="59" t="s">
        <v>799</v>
      </c>
      <c r="G310" s="745">
        <f>IF(ConcUnitM="m3",VLOOKUP(T310,Full_In_SituList[],2,FALSE),VLOOKUP(T310,Full_In_SituList[],3,FALSE))</f>
        <v>0.10845836804062498</v>
      </c>
      <c r="H310" s="746"/>
      <c r="I310" s="747"/>
      <c r="J310" s="191" t="s">
        <v>822</v>
      </c>
      <c r="K310" s="209">
        <v>0.71123977122261439</v>
      </c>
      <c r="L310" s="207" t="s">
        <v>359</v>
      </c>
      <c r="M310" s="7"/>
      <c r="N310" s="7"/>
      <c r="O310" s="7"/>
      <c r="P310" s="7"/>
      <c r="Q310" s="7"/>
      <c r="R310" s="7"/>
      <c r="S310" s="380"/>
      <c r="T310" s="326" t="s">
        <v>823</v>
      </c>
      <c r="U310" s="325"/>
      <c r="V310" s="325"/>
      <c r="W310" s="311"/>
      <c r="X310" s="311"/>
      <c r="Y310" s="311"/>
      <c r="Z310" s="325"/>
      <c r="AA310" s="7"/>
    </row>
    <row r="311" spans="1:27" s="6" customFormat="1" ht="140.25" customHeight="1">
      <c r="A311" s="311"/>
      <c r="B311" s="311"/>
      <c r="C311" s="311"/>
      <c r="E311" s="728"/>
      <c r="F311" s="59" t="s">
        <v>801</v>
      </c>
      <c r="G311" s="745">
        <f>IF(ConcUnitM="m3",VLOOKUP(T311,Full_In_SituList[],2,FALSE),VLOOKUP(T311,Full_In_SituList[],3,FALSE))</f>
        <v>0.11899401207708335</v>
      </c>
      <c r="H311" s="746"/>
      <c r="I311" s="747"/>
      <c r="J311" s="191" t="s">
        <v>824</v>
      </c>
      <c r="K311" s="209">
        <v>0.7121878422053769</v>
      </c>
      <c r="L311" s="207" t="s">
        <v>359</v>
      </c>
      <c r="M311" s="7"/>
      <c r="N311" s="7"/>
      <c r="O311" s="7"/>
      <c r="P311" s="7"/>
      <c r="Q311" s="7"/>
      <c r="R311" s="7"/>
      <c r="S311" s="380"/>
      <c r="T311" s="326" t="s">
        <v>825</v>
      </c>
      <c r="U311" s="325"/>
      <c r="V311" s="325"/>
      <c r="W311" s="311"/>
      <c r="X311" s="311"/>
      <c r="Y311" s="311"/>
      <c r="Z311" s="325"/>
      <c r="AA311" s="7"/>
    </row>
    <row r="312" spans="1:27" s="6" customFormat="1" ht="140.25" customHeight="1">
      <c r="A312" s="311"/>
      <c r="B312" s="311"/>
      <c r="C312" s="311"/>
      <c r="E312" s="728"/>
      <c r="F312" s="5" t="s">
        <v>803</v>
      </c>
      <c r="G312" s="745">
        <f>IF(ConcUnitM="m3",VLOOKUP(T312,Full_In_SituList[],2,FALSE),VLOOKUP(T312,Full_In_SituList[],3,FALSE))</f>
        <v>0.12952718964093748</v>
      </c>
      <c r="H312" s="746"/>
      <c r="I312" s="747"/>
      <c r="J312" s="191" t="s">
        <v>781</v>
      </c>
      <c r="K312" s="209">
        <v>0.71297729531469534</v>
      </c>
      <c r="L312" s="207" t="s">
        <v>359</v>
      </c>
      <c r="M312" s="7"/>
      <c r="N312" s="7"/>
      <c r="O312" s="7"/>
      <c r="P312" s="7"/>
      <c r="Q312" s="7"/>
      <c r="R312" s="7"/>
      <c r="S312" s="380"/>
      <c r="T312" s="326" t="s">
        <v>826</v>
      </c>
      <c r="U312" s="325"/>
      <c r="V312" s="325"/>
      <c r="W312" s="311"/>
      <c r="X312" s="311"/>
      <c r="Y312" s="311"/>
      <c r="Z312" s="325"/>
      <c r="AA312" s="7"/>
    </row>
    <row r="313" spans="1:27" s="6" customFormat="1" ht="140.25" customHeight="1">
      <c r="A313" s="311"/>
      <c r="B313" s="311"/>
      <c r="C313" s="311"/>
      <c r="E313" s="728"/>
      <c r="F313" s="59" t="s">
        <v>805</v>
      </c>
      <c r="G313" s="745">
        <f>IF(ConcUnitM="m3",VLOOKUP(T313,Full_In_SituList[],2,FALSE),VLOOKUP(T313,Full_In_SituList[],3,FALSE))</f>
        <v>0.14111264662482748</v>
      </c>
      <c r="H313" s="746"/>
      <c r="I313" s="747"/>
      <c r="J313" s="191" t="s">
        <v>827</v>
      </c>
      <c r="K313" s="209">
        <v>0.71368390141179106</v>
      </c>
      <c r="L313" s="207" t="s">
        <v>359</v>
      </c>
      <c r="M313" s="7"/>
      <c r="N313" s="7"/>
      <c r="O313" s="7"/>
      <c r="P313" s="7"/>
      <c r="Q313" s="7"/>
      <c r="R313" s="7"/>
      <c r="S313" s="380"/>
      <c r="T313" s="326" t="s">
        <v>828</v>
      </c>
      <c r="U313" s="325"/>
      <c r="V313" s="325"/>
      <c r="W313" s="311"/>
      <c r="X313" s="311"/>
      <c r="Y313" s="311"/>
      <c r="Z313" s="325"/>
      <c r="AA313" s="7"/>
    </row>
    <row r="314" spans="1:27" s="6" customFormat="1" ht="140.25" customHeight="1">
      <c r="A314" s="311"/>
      <c r="B314" s="311"/>
      <c r="C314" s="311"/>
      <c r="E314" s="728"/>
      <c r="F314" s="59" t="s">
        <v>786</v>
      </c>
      <c r="G314" s="745">
        <f>IF(ConcUnitM="m3",VLOOKUP(T314,Full_In_SituList[],2,FALSE),VLOOKUP(T314,Full_In_SituList[],3,FALSE))</f>
        <v>0.10800272495334581</v>
      </c>
      <c r="H314" s="746"/>
      <c r="I314" s="747"/>
      <c r="J314" s="191" t="s">
        <v>829</v>
      </c>
      <c r="K314" s="209">
        <v>0.71119829535844759</v>
      </c>
      <c r="L314" s="207" t="s">
        <v>359</v>
      </c>
      <c r="M314" s="7"/>
      <c r="N314" s="7"/>
      <c r="O314" s="7"/>
      <c r="P314" s="7"/>
      <c r="Q314" s="7"/>
      <c r="R314" s="7"/>
      <c r="S314" s="380"/>
      <c r="T314" s="326" t="s">
        <v>830</v>
      </c>
      <c r="U314" s="325"/>
      <c r="V314" s="325"/>
      <c r="W314" s="311"/>
      <c r="X314" s="311"/>
      <c r="Y314" s="311"/>
      <c r="Z314" s="325"/>
      <c r="AA314" s="7"/>
    </row>
    <row r="315" spans="1:27" s="6" customFormat="1" ht="140.25" customHeight="1">
      <c r="A315" s="311"/>
      <c r="B315" s="311"/>
      <c r="C315" s="311"/>
      <c r="E315" s="728"/>
      <c r="F315" s="195" t="s">
        <v>788</v>
      </c>
      <c r="G315" s="745">
        <f>IF(ConcUnitM="m3",VLOOKUP(T315,Full_In_SituList[],2,FALSE),VLOOKUP(T315,Full_In_SituList[],3,FALSE))</f>
        <v>0.11941113631031997</v>
      </c>
      <c r="H315" s="746"/>
      <c r="I315" s="747"/>
      <c r="J315" s="187" t="s">
        <v>831</v>
      </c>
      <c r="K315" s="209">
        <v>0.71222544090769091</v>
      </c>
      <c r="L315" s="207" t="s">
        <v>359</v>
      </c>
      <c r="M315" s="7"/>
      <c r="N315" s="7"/>
      <c r="O315" s="7"/>
      <c r="P315" s="7"/>
      <c r="Q315" s="7"/>
      <c r="R315" s="7"/>
      <c r="S315" s="380"/>
      <c r="T315" s="326" t="s">
        <v>832</v>
      </c>
      <c r="U315" s="325"/>
      <c r="V315" s="325"/>
      <c r="W315" s="311"/>
      <c r="X315" s="311"/>
      <c r="Y315" s="311"/>
      <c r="Z315" s="325"/>
      <c r="AA315" s="7"/>
    </row>
    <row r="316" spans="1:27" s="6" customFormat="1" ht="63.75" customHeight="1">
      <c r="A316" s="311"/>
      <c r="B316" s="311"/>
      <c r="C316" s="311"/>
      <c r="E316" s="729"/>
      <c r="F316" s="748" t="s">
        <v>833</v>
      </c>
      <c r="G316" s="748"/>
      <c r="H316" s="748"/>
      <c r="I316" s="748"/>
      <c r="J316" s="748"/>
      <c r="K316" s="748"/>
      <c r="L316" s="748"/>
      <c r="M316" s="7"/>
      <c r="N316" s="7"/>
      <c r="O316" s="7"/>
      <c r="P316" s="7"/>
      <c r="Q316" s="7"/>
      <c r="R316" s="7"/>
      <c r="S316" s="380"/>
      <c r="T316" s="318" t="s">
        <v>411</v>
      </c>
      <c r="U316" s="325"/>
      <c r="V316" s="325"/>
      <c r="W316" s="311"/>
      <c r="X316" s="311"/>
      <c r="Y316" s="311"/>
      <c r="Z316" s="325"/>
      <c r="AA316" s="7"/>
    </row>
    <row r="317" spans="1:27" s="6" customFormat="1" ht="133.5" customHeight="1">
      <c r="A317" s="311"/>
      <c r="B317" s="311"/>
      <c r="C317" s="311"/>
      <c r="E317" s="728"/>
      <c r="F317" s="203" t="s">
        <v>756</v>
      </c>
      <c r="G317" s="745">
        <f>IF(ConcUnitM="m3",VLOOKUP(T317,Full_In_SituList[],2,FALSE),VLOOKUP(T317,Full_In_SituList[],3,FALSE))</f>
        <v>5.1716789717246844E-2</v>
      </c>
      <c r="H317" s="746"/>
      <c r="I317" s="747"/>
      <c r="J317" s="188" t="s">
        <v>834</v>
      </c>
      <c r="K317" s="209">
        <v>0.69923595853423581</v>
      </c>
      <c r="L317" s="207" t="s">
        <v>359</v>
      </c>
      <c r="M317" s="7"/>
      <c r="N317" s="7"/>
      <c r="O317" s="7"/>
      <c r="P317" s="7"/>
      <c r="Q317" s="7"/>
      <c r="R317" s="7"/>
      <c r="S317" s="380"/>
      <c r="T317" s="326" t="s">
        <v>835</v>
      </c>
      <c r="U317" s="325"/>
      <c r="V317" s="325"/>
      <c r="W317" s="311"/>
      <c r="X317" s="311"/>
      <c r="Y317" s="311"/>
      <c r="Z317" s="325"/>
      <c r="AA317" s="7"/>
    </row>
    <row r="318" spans="1:27" s="6" customFormat="1" ht="133.5" customHeight="1">
      <c r="A318" s="311"/>
      <c r="B318" s="311"/>
      <c r="C318" s="311"/>
      <c r="E318" s="728"/>
      <c r="F318" s="59" t="s">
        <v>759</v>
      </c>
      <c r="G318" s="745">
        <f>IF(ConcUnitM="m3",VLOOKUP(T318,Full_In_SituList[],2,FALSE),VLOOKUP(T318,Full_In_SituList[],3,FALSE))</f>
        <v>7.0164944708972971E-2</v>
      </c>
      <c r="H318" s="746"/>
      <c r="I318" s="747"/>
      <c r="J318" s="191" t="s">
        <v>836</v>
      </c>
      <c r="K318" s="209">
        <v>0.70572961693402436</v>
      </c>
      <c r="L318" s="207" t="s">
        <v>359</v>
      </c>
      <c r="M318" s="7"/>
      <c r="N318" s="7"/>
      <c r="O318" s="7"/>
      <c r="P318" s="7"/>
      <c r="Q318" s="7"/>
      <c r="R318" s="7"/>
      <c r="S318" s="380"/>
      <c r="T318" s="326" t="s">
        <v>837</v>
      </c>
      <c r="U318" s="325"/>
      <c r="V318" s="325"/>
      <c r="W318" s="311"/>
      <c r="X318" s="311"/>
      <c r="Y318" s="311"/>
      <c r="Z318" s="325"/>
      <c r="AA318" s="7"/>
    </row>
    <row r="319" spans="1:27" s="6" customFormat="1" ht="133.5" customHeight="1">
      <c r="A319" s="311"/>
      <c r="B319" s="311"/>
      <c r="C319" s="311"/>
      <c r="E319" s="728"/>
      <c r="F319" s="59" t="s">
        <v>762</v>
      </c>
      <c r="G319" s="745">
        <f>IF(ConcUnitM="m3",VLOOKUP(T319,Full_In_SituList[],2,FALSE),VLOOKUP(T319,Full_In_SituList[],3,FALSE))</f>
        <v>7.545899952873418E-2</v>
      </c>
      <c r="H319" s="746"/>
      <c r="I319" s="747"/>
      <c r="J319" s="191" t="s">
        <v>838</v>
      </c>
      <c r="K319" s="209">
        <v>0.70693254156897312</v>
      </c>
      <c r="L319" s="207" t="s">
        <v>359</v>
      </c>
      <c r="M319" s="7"/>
      <c r="N319" s="7"/>
      <c r="O319" s="7"/>
      <c r="P319" s="7"/>
      <c r="Q319" s="7"/>
      <c r="R319" s="7"/>
      <c r="S319" s="380"/>
      <c r="T319" s="326" t="s">
        <v>839</v>
      </c>
      <c r="U319" s="325"/>
      <c r="V319" s="325"/>
      <c r="W319" s="311"/>
      <c r="X319" s="311"/>
      <c r="Y319" s="311"/>
      <c r="Z319" s="325"/>
      <c r="AA319" s="7"/>
    </row>
    <row r="320" spans="1:27" s="6" customFormat="1" ht="133.5" customHeight="1">
      <c r="A320" s="311"/>
      <c r="B320" s="311"/>
      <c r="C320" s="311"/>
      <c r="E320" s="728"/>
      <c r="F320" s="59" t="s">
        <v>765</v>
      </c>
      <c r="G320" s="745">
        <f>IF(ConcUnitM="m3",VLOOKUP(T320,Full_In_SituList[],2,FALSE),VLOOKUP(T320,Full_In_SituList[],3,FALSE))</f>
        <v>8.0761854733375507E-2</v>
      </c>
      <c r="H320" s="746"/>
      <c r="I320" s="747"/>
      <c r="J320" s="191" t="s">
        <v>840</v>
      </c>
      <c r="K320" s="209">
        <v>0.70795770758070153</v>
      </c>
      <c r="L320" s="207" t="s">
        <v>359</v>
      </c>
      <c r="M320" s="7"/>
      <c r="N320" s="7"/>
      <c r="O320" s="7"/>
      <c r="P320" s="7"/>
      <c r="Q320" s="7"/>
      <c r="R320" s="7"/>
      <c r="S320" s="380"/>
      <c r="T320" s="326" t="s">
        <v>841</v>
      </c>
      <c r="U320" s="325"/>
      <c r="V320" s="325"/>
      <c r="W320" s="311"/>
      <c r="X320" s="311"/>
      <c r="Y320" s="311"/>
      <c r="Z320" s="325"/>
      <c r="AA320" s="7"/>
    </row>
    <row r="321" spans="1:27" s="6" customFormat="1" ht="133.5" customHeight="1">
      <c r="A321" s="311"/>
      <c r="B321" s="311"/>
      <c r="C321" s="311"/>
      <c r="E321" s="728"/>
      <c r="F321" s="59" t="s">
        <v>795</v>
      </c>
      <c r="G321" s="745">
        <f>IF(ConcUnitM="m3",VLOOKUP(T321,Full_In_SituList[],2,FALSE),VLOOKUP(T321,Full_In_SituList[],3,FALSE))</f>
        <v>8.7153913821980053E-2</v>
      </c>
      <c r="H321" s="746"/>
      <c r="I321" s="747"/>
      <c r="J321" s="191" t="s">
        <v>842</v>
      </c>
      <c r="K321" s="209">
        <v>0.70892065273428173</v>
      </c>
      <c r="L321" s="207" t="s">
        <v>359</v>
      </c>
      <c r="M321" s="7"/>
      <c r="N321" s="7"/>
      <c r="O321" s="7"/>
      <c r="P321" s="7"/>
      <c r="Q321" s="7"/>
      <c r="R321" s="7"/>
      <c r="S321" s="380"/>
      <c r="T321" s="326" t="s">
        <v>843</v>
      </c>
      <c r="U321" s="325"/>
      <c r="V321" s="325"/>
      <c r="W321" s="311"/>
      <c r="X321" s="311"/>
      <c r="Y321" s="311"/>
      <c r="Z321" s="325"/>
      <c r="AA321" s="7"/>
    </row>
    <row r="322" spans="1:27" s="6" customFormat="1" ht="133.5" customHeight="1">
      <c r="A322" s="311"/>
      <c r="B322" s="311"/>
      <c r="C322" s="311"/>
      <c r="E322" s="728"/>
      <c r="F322" s="59" t="s">
        <v>797</v>
      </c>
      <c r="G322" s="745">
        <f>IF(ConcUnitM="m3",VLOOKUP(T322,Full_In_SituList[],2,FALSE),VLOOKUP(T322,Full_In_SituList[],3,FALSE))</f>
        <v>9.2440498853956596E-2</v>
      </c>
      <c r="H322" s="746"/>
      <c r="I322" s="747"/>
      <c r="J322" s="191" t="s">
        <v>844</v>
      </c>
      <c r="K322" s="209">
        <v>0.70967999017809502</v>
      </c>
      <c r="L322" s="207" t="s">
        <v>359</v>
      </c>
      <c r="M322" s="7"/>
      <c r="N322" s="7"/>
      <c r="O322" s="7"/>
      <c r="P322" s="7"/>
      <c r="Q322" s="7"/>
      <c r="R322" s="7"/>
      <c r="S322" s="380"/>
      <c r="T322" s="326" t="s">
        <v>845</v>
      </c>
      <c r="U322" s="325"/>
      <c r="V322" s="325"/>
      <c r="W322" s="311"/>
      <c r="X322" s="311"/>
      <c r="Y322" s="311"/>
      <c r="Z322" s="325"/>
      <c r="AA322" s="7"/>
    </row>
    <row r="323" spans="1:27" s="6" customFormat="1" ht="133.5" customHeight="1">
      <c r="A323" s="311"/>
      <c r="B323" s="311"/>
      <c r="C323" s="311"/>
      <c r="E323" s="728"/>
      <c r="F323" s="59" t="s">
        <v>799</v>
      </c>
      <c r="G323" s="745">
        <f>IF(ConcUnitM="m3",VLOOKUP(T323,Full_In_SituList[],2,FALSE),VLOOKUP(T323,Full_In_SituList[],3,FALSE))</f>
        <v>9.802132595084033E-2</v>
      </c>
      <c r="H323" s="746"/>
      <c r="I323" s="747"/>
      <c r="J323" s="191" t="s">
        <v>846</v>
      </c>
      <c r="K323" s="209">
        <v>0.71038082213023013</v>
      </c>
      <c r="L323" s="207" t="s">
        <v>359</v>
      </c>
      <c r="M323" s="7"/>
      <c r="N323" s="7"/>
      <c r="O323" s="7"/>
      <c r="P323" s="7"/>
      <c r="Q323" s="7"/>
      <c r="R323" s="7"/>
      <c r="S323" s="380"/>
      <c r="T323" s="326" t="s">
        <v>847</v>
      </c>
      <c r="U323" s="325"/>
      <c r="V323" s="325"/>
      <c r="W323" s="311"/>
      <c r="X323" s="311"/>
      <c r="Y323" s="311"/>
      <c r="Z323" s="325"/>
      <c r="AA323" s="7"/>
    </row>
    <row r="324" spans="1:27" s="6" customFormat="1" ht="133.5" customHeight="1">
      <c r="A324" s="311"/>
      <c r="B324" s="311"/>
      <c r="C324" s="311"/>
      <c r="E324" s="728"/>
      <c r="F324" s="59" t="s">
        <v>801</v>
      </c>
      <c r="G324" s="745">
        <f>IF(ConcUnitM="m3",VLOOKUP(T324,Full_In_SituList[],2,FALSE),VLOOKUP(T324,Full_In_SituList[],3,FALSE))</f>
        <v>0.10832801237205883</v>
      </c>
      <c r="H324" s="746"/>
      <c r="I324" s="747"/>
      <c r="J324" s="191" t="s">
        <v>784</v>
      </c>
      <c r="K324" s="209">
        <v>0.71152324721920057</v>
      </c>
      <c r="L324" s="207" t="s">
        <v>359</v>
      </c>
      <c r="M324" s="7"/>
      <c r="N324" s="7"/>
      <c r="O324" s="7"/>
      <c r="P324" s="7"/>
      <c r="Q324" s="7"/>
      <c r="R324" s="7"/>
      <c r="S324" s="380"/>
      <c r="T324" s="326" t="s">
        <v>848</v>
      </c>
      <c r="U324" s="325"/>
      <c r="V324" s="325"/>
      <c r="W324" s="311"/>
      <c r="X324" s="311"/>
      <c r="Y324" s="311"/>
      <c r="Z324" s="325"/>
      <c r="AA324" s="7"/>
    </row>
    <row r="325" spans="1:27" s="6" customFormat="1" ht="133.5" customHeight="1">
      <c r="A325" s="311"/>
      <c r="B325" s="311"/>
      <c r="C325" s="311"/>
      <c r="E325" s="728"/>
      <c r="F325" s="5" t="s">
        <v>803</v>
      </c>
      <c r="G325" s="745">
        <f>IF(ConcUnitM="m3",VLOOKUP(T325,Full_In_SituList[],2,FALSE),VLOOKUP(T325,Full_In_SituList[],3,FALSE))</f>
        <v>0.1148220115394212</v>
      </c>
      <c r="H325" s="746"/>
      <c r="I325" s="747"/>
      <c r="J325" s="191" t="s">
        <v>849</v>
      </c>
      <c r="K325" s="209">
        <v>0.71216287370765452</v>
      </c>
      <c r="L325" s="207" t="s">
        <v>359</v>
      </c>
      <c r="M325" s="7"/>
      <c r="N325" s="7"/>
      <c r="O325" s="7"/>
      <c r="P325" s="7"/>
      <c r="Q325" s="7"/>
      <c r="R325" s="7"/>
      <c r="S325" s="380"/>
      <c r="T325" s="326" t="s">
        <v>850</v>
      </c>
      <c r="U325" s="325"/>
      <c r="V325" s="325"/>
      <c r="W325" s="311"/>
      <c r="X325" s="311"/>
      <c r="Y325" s="311"/>
      <c r="Z325" s="325"/>
      <c r="AA325" s="7"/>
    </row>
    <row r="326" spans="1:27" s="6" customFormat="1" ht="133.5" customHeight="1">
      <c r="A326" s="311"/>
      <c r="B326" s="311"/>
      <c r="C326" s="311"/>
      <c r="E326" s="728"/>
      <c r="F326" s="59" t="s">
        <v>805</v>
      </c>
      <c r="G326" s="745">
        <f>IF(ConcUnitM="m3",VLOOKUP(T326,Full_In_SituList[],2,FALSE),VLOOKUP(T326,Full_In_SituList[],3,FALSE))</f>
        <v>0.12267594245783826</v>
      </c>
      <c r="H326" s="746"/>
      <c r="I326" s="747"/>
      <c r="J326" s="191" t="s">
        <v>851</v>
      </c>
      <c r="K326" s="209">
        <v>0.71284802436780836</v>
      </c>
      <c r="L326" s="207" t="s">
        <v>359</v>
      </c>
      <c r="M326" s="7"/>
      <c r="N326" s="7"/>
      <c r="O326" s="7"/>
      <c r="P326" s="7"/>
      <c r="Q326" s="7"/>
      <c r="R326" s="7"/>
      <c r="S326" s="380"/>
      <c r="T326" s="326" t="s">
        <v>852</v>
      </c>
      <c r="U326" s="325"/>
      <c r="V326" s="325"/>
      <c r="W326" s="311"/>
      <c r="X326" s="311"/>
      <c r="Y326" s="311"/>
      <c r="Z326" s="325"/>
      <c r="AA326" s="7"/>
    </row>
    <row r="327" spans="1:27" s="6" customFormat="1" ht="133.5" customHeight="1">
      <c r="A327" s="311"/>
      <c r="B327" s="311"/>
      <c r="C327" s="311"/>
      <c r="E327" s="728"/>
      <c r="F327" s="59" t="s">
        <v>786</v>
      </c>
      <c r="G327" s="745">
        <f>IF(ConcUnitM="m3",VLOOKUP(T327,Full_In_SituList[],2,FALSE),VLOOKUP(T327,Full_In_SituList[],3,FALSE))</f>
        <v>9.7730793958169637E-2</v>
      </c>
      <c r="H327" s="746"/>
      <c r="I327" s="747"/>
      <c r="J327" s="191" t="s">
        <v>853</v>
      </c>
      <c r="K327" s="209">
        <v>0.71034943528299455</v>
      </c>
      <c r="L327" s="207" t="s">
        <v>359</v>
      </c>
      <c r="M327" s="7"/>
      <c r="N327" s="7"/>
      <c r="O327" s="7"/>
      <c r="P327" s="7"/>
      <c r="Q327" s="7"/>
      <c r="R327" s="7"/>
      <c r="S327" s="380"/>
      <c r="T327" s="326" t="s">
        <v>854</v>
      </c>
      <c r="U327" s="325"/>
      <c r="V327" s="325"/>
      <c r="W327" s="311"/>
      <c r="X327" s="311"/>
      <c r="Y327" s="311"/>
      <c r="Z327" s="325"/>
      <c r="AA327" s="7"/>
    </row>
    <row r="328" spans="1:27" s="6" customFormat="1" ht="133.5" customHeight="1">
      <c r="A328" s="311"/>
      <c r="B328" s="311"/>
      <c r="C328" s="311"/>
      <c r="E328" s="728" t="str">
        <f>$G$275</f>
        <v>Per kg of concrete</v>
      </c>
      <c r="F328" s="59" t="s">
        <v>788</v>
      </c>
      <c r="G328" s="745">
        <f>IF(ConcUnitM="m3",VLOOKUP(T328,Full_In_SituList[],2,FALSE),VLOOKUP(T328,Full_In_SituList[],3,FALSE))</f>
        <v>0.10856163182184245</v>
      </c>
      <c r="H328" s="746"/>
      <c r="I328" s="747"/>
      <c r="J328" s="191" t="s">
        <v>855</v>
      </c>
      <c r="K328" s="209">
        <v>0.71154217358610805</v>
      </c>
      <c r="L328" s="207" t="s">
        <v>359</v>
      </c>
      <c r="M328" s="7"/>
      <c r="N328" s="7"/>
      <c r="O328" s="7"/>
      <c r="P328" s="7"/>
      <c r="Q328" s="7"/>
      <c r="R328" s="7"/>
      <c r="S328" s="380"/>
      <c r="T328" s="326" t="s">
        <v>856</v>
      </c>
      <c r="U328" s="325"/>
      <c r="V328" s="325"/>
      <c r="W328" s="311"/>
      <c r="X328" s="311"/>
      <c r="Y328" s="311"/>
      <c r="Z328" s="325"/>
      <c r="AA328" s="7"/>
    </row>
    <row r="329" spans="1:27" s="6" customFormat="1" ht="55.5" customHeight="1">
      <c r="A329" s="311"/>
      <c r="B329" s="311"/>
      <c r="C329" s="311"/>
      <c r="E329" s="728"/>
      <c r="F329" s="87" t="s">
        <v>857</v>
      </c>
      <c r="G329" s="60">
        <v>0.15</v>
      </c>
      <c r="H329" s="60">
        <v>0.3</v>
      </c>
      <c r="I329" s="60">
        <v>0.4</v>
      </c>
      <c r="J329" s="193" t="s">
        <v>858</v>
      </c>
      <c r="K329" s="75" t="s">
        <v>859</v>
      </c>
      <c r="L329" s="75" t="s">
        <v>860</v>
      </c>
      <c r="M329" s="75" t="s">
        <v>861</v>
      </c>
      <c r="N329" s="75" t="s">
        <v>410</v>
      </c>
      <c r="O329" s="7"/>
      <c r="P329" s="7"/>
      <c r="Q329" s="7"/>
      <c r="R329" s="7"/>
      <c r="S329" s="380"/>
      <c r="T329" s="327">
        <v>0.15</v>
      </c>
      <c r="U329" s="327">
        <v>0.3</v>
      </c>
      <c r="V329" s="327">
        <v>0.4</v>
      </c>
      <c r="W329" s="311"/>
      <c r="X329" s="311"/>
      <c r="Y329" s="311"/>
      <c r="Z329" s="325"/>
      <c r="AA329" s="7"/>
    </row>
    <row r="330" spans="1:27" s="6" customFormat="1" ht="30" customHeight="1">
      <c r="A330" s="311"/>
      <c r="B330" s="311"/>
      <c r="C330" s="311"/>
      <c r="E330" s="728"/>
      <c r="F330" s="59" t="s">
        <v>756</v>
      </c>
      <c r="G330" s="76">
        <f>IF(ConcUnitM="m3",VLOOKUP(T330,Full_In_SituList[],2,FALSE),VLOOKUP(T330,Full_In_SituList[],3,FALSE))</f>
        <v>5.9241560744034805E-2</v>
      </c>
      <c r="H330" s="76">
        <f>IF(ConcUnitM="m3",VLOOKUP(U330,Full_In_SituList[],2,FALSE),VLOOKUP(U330,Full_In_SituList[],3,FALSE))</f>
        <v>5.2509409903892405E-2</v>
      </c>
      <c r="I330" s="76">
        <f>IF(ConcUnitM="m3",VLOOKUP(V330,Full_In_SituList[],2,FALSE),VLOOKUP(V330,Full_In_SituList[],3,FALSE))</f>
        <v>4.8555414606487345E-2</v>
      </c>
      <c r="J330" s="731" t="s">
        <v>862</v>
      </c>
      <c r="K330" s="209">
        <v>0.70207645521917461</v>
      </c>
      <c r="L330" s="209">
        <v>0.6995438095003178</v>
      </c>
      <c r="M330" s="209">
        <v>0.69777219941589408</v>
      </c>
      <c r="N330" s="207" t="s">
        <v>359</v>
      </c>
      <c r="O330" s="7"/>
      <c r="P330" s="7"/>
      <c r="Q330" s="7"/>
      <c r="R330" s="7"/>
      <c r="S330" s="380"/>
      <c r="T330" s="326" t="s">
        <v>863</v>
      </c>
      <c r="U330" s="326" t="s">
        <v>864</v>
      </c>
      <c r="V330" s="326" t="s">
        <v>865</v>
      </c>
      <c r="W330" s="311"/>
      <c r="X330" s="311"/>
      <c r="Y330" s="311"/>
      <c r="Z330" s="325"/>
      <c r="AA330" s="7"/>
    </row>
    <row r="331" spans="1:27" s="6" customFormat="1" ht="30" customHeight="1">
      <c r="A331" s="311"/>
      <c r="B331" s="311"/>
      <c r="C331" s="311"/>
      <c r="E331" s="728"/>
      <c r="F331" s="59" t="s">
        <v>759</v>
      </c>
      <c r="G331" s="76">
        <f>IF(ConcUnitM="m3",VLOOKUP(T331,Full_In_SituList[],2,FALSE),VLOOKUP(T331,Full_In_SituList[],3,FALSE))</f>
        <v>8.1887707945846461E-2</v>
      </c>
      <c r="H331" s="76">
        <f>IF(ConcUnitM="m3",VLOOKUP(U331,Full_In_SituList[],2,FALSE),VLOOKUP(U331,Full_In_SituList[],3,FALSE))</f>
        <v>7.2584991381825129E-2</v>
      </c>
      <c r="I331" s="76">
        <f>IF(ConcUnitM="m3",VLOOKUP(V331,Full_In_SituList[],2,FALSE),VLOOKUP(V331,Full_In_SituList[],3,FALSE))</f>
        <v>6.5528261213192371E-2</v>
      </c>
      <c r="J331" s="732"/>
      <c r="K331" s="209">
        <v>0.70799610659916967</v>
      </c>
      <c r="L331" s="209">
        <v>0.70626721163372363</v>
      </c>
      <c r="M331" s="209">
        <v>0.70466834543858392</v>
      </c>
      <c r="N331" s="207" t="s">
        <v>359</v>
      </c>
      <c r="O331" s="7"/>
      <c r="P331" s="7"/>
      <c r="Q331" s="7"/>
      <c r="R331" s="7"/>
      <c r="S331" s="380"/>
      <c r="T331" s="326" t="s">
        <v>866</v>
      </c>
      <c r="U331" s="326" t="s">
        <v>867</v>
      </c>
      <c r="V331" s="326" t="s">
        <v>868</v>
      </c>
      <c r="W331" s="311"/>
      <c r="X331" s="311"/>
      <c r="Y331" s="311"/>
      <c r="Z331" s="325"/>
      <c r="AA331" s="7"/>
    </row>
    <row r="332" spans="1:27" s="6" customFormat="1" ht="30" customHeight="1">
      <c r="A332" s="311"/>
      <c r="B332" s="311"/>
      <c r="C332" s="311"/>
      <c r="E332" s="728"/>
      <c r="F332" s="59" t="s">
        <v>762</v>
      </c>
      <c r="G332" s="76">
        <f>IF(ConcUnitM="m3",VLOOKUP(T332,Full_In_SituList[],2,FALSE),VLOOKUP(T332,Full_In_SituList[],3,FALSE))</f>
        <v>8.8865791993120252E-2</v>
      </c>
      <c r="H332" s="76">
        <f>IF(ConcUnitM="m3",VLOOKUP(U332,Full_In_SituList[],2,FALSE),VLOOKUP(U332,Full_In_SituList[],3,FALSE))</f>
        <v>7.9057402884734174E-2</v>
      </c>
      <c r="I332" s="76">
        <f>IF(ConcUnitM="m3",VLOOKUP(V332,Full_In_SituList[],2,FALSE),VLOOKUP(V332,Full_In_SituList[],3,FALSE))</f>
        <v>7.0400799351518981E-2</v>
      </c>
      <c r="J332" s="732"/>
      <c r="K332" s="209">
        <v>0.7090901708760674</v>
      </c>
      <c r="L332" s="209">
        <v>0.70763260662934224</v>
      </c>
      <c r="M332" s="209">
        <v>0.70595136322262231</v>
      </c>
      <c r="N332" s="207" t="s">
        <v>359</v>
      </c>
      <c r="O332" s="7"/>
      <c r="P332" s="7"/>
      <c r="Q332" s="7"/>
      <c r="R332" s="7"/>
      <c r="S332" s="380"/>
      <c r="T332" s="326" t="s">
        <v>869</v>
      </c>
      <c r="U332" s="326" t="s">
        <v>870</v>
      </c>
      <c r="V332" s="326" t="s">
        <v>871</v>
      </c>
      <c r="W332" s="311"/>
      <c r="X332" s="311"/>
      <c r="Y332" s="311"/>
      <c r="Z332" s="325"/>
      <c r="AA332" s="7"/>
    </row>
    <row r="333" spans="1:27" s="6" customFormat="1" ht="30" customHeight="1">
      <c r="A333" s="311"/>
      <c r="B333" s="311"/>
      <c r="C333" s="311"/>
      <c r="E333" s="728"/>
      <c r="F333" s="59" t="s">
        <v>765</v>
      </c>
      <c r="G333" s="76">
        <f>IF(ConcUnitM="m3",VLOOKUP(T333,Full_In_SituList[],2,FALSE),VLOOKUP(T333,Full_In_SituList[],3,FALSE))</f>
        <v>9.5280359999881312E-2</v>
      </c>
      <c r="H333" s="76">
        <f>IF(ConcUnitM="m3",VLOOKUP(U333,Full_In_SituList[],2,FALSE),VLOOKUP(U333,Full_In_SituList[],3,FALSE))</f>
        <v>8.4658826234945139E-2</v>
      </c>
      <c r="I333" s="76">
        <f>IF(ConcUnitM="m3",VLOOKUP(V333,Full_In_SituList[],2,FALSE),VLOOKUP(V333,Full_In_SituList[],3,FALSE))</f>
        <v>7.5282137874725735E-2</v>
      </c>
      <c r="J333" s="732"/>
      <c r="K333" s="209">
        <v>0.70996846969188043</v>
      </c>
      <c r="L333" s="209">
        <v>0.70861251805499692</v>
      </c>
      <c r="M333" s="209">
        <v>0.70704615910151047</v>
      </c>
      <c r="N333" s="207" t="s">
        <v>359</v>
      </c>
      <c r="O333" s="7"/>
      <c r="P333" s="7"/>
      <c r="Q333" s="7"/>
      <c r="R333" s="7"/>
      <c r="S333" s="380"/>
      <c r="T333" s="326" t="s">
        <v>872</v>
      </c>
      <c r="U333" s="326" t="s">
        <v>873</v>
      </c>
      <c r="V333" s="326" t="s">
        <v>874</v>
      </c>
      <c r="W333" s="311"/>
      <c r="X333" s="311"/>
      <c r="Y333" s="311"/>
      <c r="Z333" s="325"/>
      <c r="AA333" s="7"/>
    </row>
    <row r="334" spans="1:27" s="6" customFormat="1" ht="30" customHeight="1">
      <c r="A334" s="311"/>
      <c r="B334" s="311"/>
      <c r="C334" s="311"/>
      <c r="E334" s="728"/>
      <c r="F334" s="59" t="s">
        <v>795</v>
      </c>
      <c r="G334" s="76">
        <f>IF(ConcUnitM="m3",VLOOKUP(T334,Full_In_SituList[],2,FALSE),VLOOKUP(T334,Full_In_SituList[],3,FALSE))</f>
        <v>0.10257422970186009</v>
      </c>
      <c r="H334" s="76">
        <f>IF(ConcUnitM="m3",VLOOKUP(U334,Full_In_SituList[],2,FALSE),VLOOKUP(U334,Full_In_SituList[],3,FALSE))</f>
        <v>9.1404810478061954E-2</v>
      </c>
      <c r="I334" s="76">
        <f>IF(ConcUnitM="m3",VLOOKUP(V334,Full_In_SituList[],2,FALSE),VLOOKUP(V334,Full_In_SituList[],3,FALSE))</f>
        <v>8.1172538980068293E-2</v>
      </c>
      <c r="J334" s="732"/>
      <c r="K334" s="209">
        <v>0.71078642614282839</v>
      </c>
      <c r="L334" s="209">
        <v>0.709533814403145</v>
      </c>
      <c r="M334" s="209">
        <v>0.70807565017264773</v>
      </c>
      <c r="N334" s="207" t="s">
        <v>359</v>
      </c>
      <c r="O334" s="7"/>
      <c r="P334" s="7"/>
      <c r="Q334" s="7"/>
      <c r="R334" s="7"/>
      <c r="S334" s="380"/>
      <c r="T334" s="326" t="s">
        <v>875</v>
      </c>
      <c r="U334" s="326" t="s">
        <v>876</v>
      </c>
      <c r="V334" s="326" t="s">
        <v>877</v>
      </c>
      <c r="W334" s="311"/>
      <c r="X334" s="311"/>
      <c r="Y334" s="311"/>
      <c r="Z334" s="325"/>
      <c r="AA334" s="7"/>
    </row>
    <row r="335" spans="1:27" s="6" customFormat="1" ht="30" customHeight="1">
      <c r="A335" s="311"/>
      <c r="B335" s="311"/>
      <c r="C335" s="311"/>
      <c r="E335" s="728"/>
      <c r="F335" s="59" t="s">
        <v>797</v>
      </c>
      <c r="G335" s="76">
        <f>IF(ConcUnitM="m3",VLOOKUP(T335,Full_In_SituList[],2,FALSE),VLOOKUP(T335,Full_In_SituList[],3,FALSE))</f>
        <v>0.10900820239243657</v>
      </c>
      <c r="H335" s="76">
        <f>IF(ConcUnitM="m3",VLOOKUP(U335,Full_In_SituList[],2,FALSE),VLOOKUP(U335,Full_In_SituList[],3,FALSE))</f>
        <v>9.7074180415126041E-2</v>
      </c>
      <c r="I335" s="76">
        <f>IF(ConcUnitM="m3",VLOOKUP(V335,Full_In_SituList[],2,FALSE),VLOOKUP(V335,Full_In_SituList[],3,FALSE))</f>
        <v>8.6039378409103653E-2</v>
      </c>
      <c r="J335" s="732"/>
      <c r="K335" s="209">
        <v>0.71142704848660221</v>
      </c>
      <c r="L335" s="209">
        <v>0.7102700517198417</v>
      </c>
      <c r="M335" s="209">
        <v>0.70888826195837695</v>
      </c>
      <c r="N335" s="207" t="s">
        <v>359</v>
      </c>
      <c r="O335" s="7"/>
      <c r="P335" s="7"/>
      <c r="Q335" s="7"/>
      <c r="R335" s="7"/>
      <c r="S335" s="380"/>
      <c r="T335" s="326" t="s">
        <v>878</v>
      </c>
      <c r="U335" s="326" t="s">
        <v>879</v>
      </c>
      <c r="V335" s="326" t="s">
        <v>880</v>
      </c>
      <c r="W335" s="311"/>
      <c r="X335" s="311"/>
      <c r="Y335" s="311"/>
      <c r="Z335" s="325"/>
      <c r="AA335" s="7"/>
    </row>
    <row r="336" spans="1:27" s="6" customFormat="1" ht="30" customHeight="1">
      <c r="A336" s="311"/>
      <c r="B336" s="311"/>
      <c r="C336" s="311"/>
      <c r="E336" s="728"/>
      <c r="F336" s="59" t="s">
        <v>799</v>
      </c>
      <c r="G336" s="76">
        <f>IF(ConcUnitM="m3",VLOOKUP(T336,Full_In_SituList[],2,FALSE),VLOOKUP(T336,Full_In_SituList[],3,FALSE))</f>
        <v>0.11647593910515502</v>
      </c>
      <c r="H336" s="76">
        <f>IF(ConcUnitM="m3",VLOOKUP(U336,Full_In_SituList[],2,FALSE),VLOOKUP(U336,Full_In_SituList[],3,FALSE))</f>
        <v>0.10447845646554621</v>
      </c>
      <c r="I336" s="76">
        <f>IF(ConcUnitM="m3",VLOOKUP(V336,Full_In_SituList[],2,FALSE),VLOOKUP(V336,Full_In_SituList[],3,FALSE))</f>
        <v>9.1177647642016801E-2</v>
      </c>
      <c r="J336" s="732"/>
      <c r="K336" s="209">
        <v>0.71209749654734433</v>
      </c>
      <c r="L336" s="209">
        <v>0.71111196021086842</v>
      </c>
      <c r="M336" s="209">
        <v>0.70963888128999331</v>
      </c>
      <c r="N336" s="207" t="s">
        <v>359</v>
      </c>
      <c r="O336" s="7"/>
      <c r="P336" s="7"/>
      <c r="Q336" s="7"/>
      <c r="R336" s="7"/>
      <c r="S336" s="380"/>
      <c r="T336" s="326" t="s">
        <v>881</v>
      </c>
      <c r="U336" s="326" t="s">
        <v>882</v>
      </c>
      <c r="V336" s="326" t="s">
        <v>883</v>
      </c>
      <c r="W336" s="311"/>
      <c r="X336" s="311"/>
      <c r="Y336" s="311"/>
      <c r="Z336" s="325"/>
      <c r="AA336" s="7"/>
    </row>
    <row r="337" spans="1:27" s="6" customFormat="1" ht="30" customHeight="1">
      <c r="A337" s="311"/>
      <c r="B337" s="311"/>
      <c r="C337" s="311"/>
      <c r="E337" s="728"/>
      <c r="F337" s="59" t="s">
        <v>801</v>
      </c>
      <c r="G337" s="76">
        <f>IF(ConcUnitM="m3",VLOOKUP(T337,Full_In_SituList[],2,FALSE),VLOOKUP(T337,Full_In_SituList[],3,FALSE))</f>
        <v>0.12840057733936538</v>
      </c>
      <c r="H337" s="76">
        <f>IF(ConcUnitM="m3",VLOOKUP(U337,Full_In_SituList[],2,FALSE),VLOOKUP(U337,Full_In_SituList[],3,FALSE))</f>
        <v>0.11555999854852941</v>
      </c>
      <c r="I337" s="76">
        <f>IF(ConcUnitM="m3",VLOOKUP(V337,Full_In_SituList[],2,FALSE),VLOOKUP(V337,Full_In_SituList[],3,FALSE))</f>
        <v>0.10066309266617647</v>
      </c>
      <c r="J337" s="732"/>
      <c r="K337" s="209">
        <v>0.71301864406979165</v>
      </c>
      <c r="L337" s="209">
        <v>0.71218344730023675</v>
      </c>
      <c r="M337" s="209">
        <v>0.71086374384232154</v>
      </c>
      <c r="N337" s="207" t="s">
        <v>359</v>
      </c>
      <c r="O337" s="7"/>
      <c r="P337" s="7"/>
      <c r="Q337" s="7"/>
      <c r="R337" s="7"/>
      <c r="S337" s="380"/>
      <c r="T337" s="326" t="s">
        <v>884</v>
      </c>
      <c r="U337" s="326" t="s">
        <v>885</v>
      </c>
      <c r="V337" s="326" t="s">
        <v>886</v>
      </c>
      <c r="W337" s="311"/>
      <c r="X337" s="311"/>
      <c r="Y337" s="311"/>
      <c r="Z337" s="325"/>
      <c r="AA337" s="7"/>
    </row>
    <row r="338" spans="1:27" s="6" customFormat="1" ht="30" customHeight="1">
      <c r="A338" s="311"/>
      <c r="B338" s="311"/>
      <c r="C338" s="311"/>
      <c r="E338" s="728"/>
      <c r="F338" s="5" t="s">
        <v>803</v>
      </c>
      <c r="G338" s="76">
        <f>IF(ConcUnitM="m3",VLOOKUP(T338,Full_In_SituList[],2,FALSE),VLOOKUP(T338,Full_In_SituList[],3,FALSE))</f>
        <v>0.13710259471430022</v>
      </c>
      <c r="H338" s="76">
        <f>IF(ConcUnitM="m3",VLOOKUP(U338,Full_In_SituList[],2,FALSE),VLOOKUP(U338,Full_In_SituList[],3,FALSE))</f>
        <v>0.12254473963500945</v>
      </c>
      <c r="I338" s="76">
        <f>IF(ConcUnitM="m3",VLOOKUP(V338,Full_In_SituList[],2,FALSE),VLOOKUP(V338,Full_In_SituList[],3,FALSE))</f>
        <v>0.10663697228206827</v>
      </c>
      <c r="J338" s="732"/>
      <c r="K338" s="209">
        <v>0.71359902720793111</v>
      </c>
      <c r="L338" s="209">
        <v>0.71278283543772991</v>
      </c>
      <c r="M338" s="209">
        <v>0.71155021878417246</v>
      </c>
      <c r="N338" s="207" t="s">
        <v>359</v>
      </c>
      <c r="O338" s="7"/>
      <c r="P338" s="7"/>
      <c r="Q338" s="7"/>
      <c r="R338" s="7"/>
      <c r="S338" s="380"/>
      <c r="T338" s="326" t="s">
        <v>887</v>
      </c>
      <c r="U338" s="326" t="s">
        <v>888</v>
      </c>
      <c r="V338" s="326" t="s">
        <v>889</v>
      </c>
      <c r="W338" s="311"/>
      <c r="X338" s="311"/>
      <c r="Y338" s="311"/>
      <c r="Z338" s="325"/>
      <c r="AA338" s="7"/>
    </row>
    <row r="339" spans="1:27" s="6" customFormat="1" ht="30" customHeight="1">
      <c r="A339" s="311"/>
      <c r="B339" s="311"/>
      <c r="C339" s="311"/>
      <c r="E339" s="728"/>
      <c r="F339" s="59" t="s">
        <v>805</v>
      </c>
      <c r="G339" s="76">
        <f>IF(ConcUnitM="m3",VLOOKUP(T339,Full_In_SituList[],2,FALSE),VLOOKUP(T339,Full_In_SituList[],3,FALSE))</f>
        <v>0.14670396480157374</v>
      </c>
      <c r="H339" s="76">
        <f>IF(ConcUnitM="m3",VLOOKUP(U339,Full_In_SituList[],2,FALSE),VLOOKUP(U339,Full_In_SituList[],3,FALSE))</f>
        <v>0.13099272656077943</v>
      </c>
      <c r="I339" s="76">
        <f>IF(ConcUnitM="m3",VLOOKUP(V339,Full_In_SituList[],2,FALSE),VLOOKUP(V339,Full_In_SituList[],3,FALSE))</f>
        <v>0.11386128479607351</v>
      </c>
      <c r="J339" s="732"/>
      <c r="K339" s="209">
        <v>0.71415197385852602</v>
      </c>
      <c r="L339" s="209">
        <v>0.71342447095664852</v>
      </c>
      <c r="M339" s="209">
        <v>0.71228610285427052</v>
      </c>
      <c r="N339" s="207" t="s">
        <v>359</v>
      </c>
      <c r="O339" s="7"/>
      <c r="P339" s="7"/>
      <c r="Q339" s="7"/>
      <c r="R339" s="7"/>
      <c r="S339" s="380"/>
      <c r="T339" s="326" t="s">
        <v>890</v>
      </c>
      <c r="U339" s="326" t="s">
        <v>891</v>
      </c>
      <c r="V339" s="326" t="s">
        <v>892</v>
      </c>
      <c r="W339" s="311"/>
      <c r="X339" s="311"/>
      <c r="Y339" s="311"/>
      <c r="Z339" s="325"/>
      <c r="AA339" s="7"/>
    </row>
    <row r="340" spans="1:27" s="6" customFormat="1" ht="30" customHeight="1">
      <c r="A340" s="311"/>
      <c r="B340" s="311"/>
      <c r="C340" s="311"/>
      <c r="E340" s="728"/>
      <c r="F340" s="59" t="s">
        <v>786</v>
      </c>
      <c r="G340" s="76">
        <f>IF(ConcUnitM="m3",VLOOKUP(T340,Full_In_SituList[],2,FALSE),VLOOKUP(T340,Full_In_SituList[],3,FALSE))</f>
        <v>0.1162857809213899</v>
      </c>
      <c r="H340" s="76">
        <f>IF(ConcUnitM="m3",VLOOKUP(U340,Full_In_SituList[],2,FALSE),VLOOKUP(U340,Full_In_SituList[],3,FALSE))</f>
        <v>0.10416640070449316</v>
      </c>
      <c r="I340" s="76">
        <f>IF(ConcUnitM="m3",VLOOKUP(V340,Full_In_SituList[],2,FALSE),VLOOKUP(V340,Full_In_SituList[],3,FALSE))</f>
        <v>9.0909927910375526E-2</v>
      </c>
      <c r="J340" s="732"/>
      <c r="K340" s="209">
        <v>0.7120845661336267</v>
      </c>
      <c r="L340" s="209">
        <v>0.71108250512623394</v>
      </c>
      <c r="M340" s="209">
        <v>0.70960525231464155</v>
      </c>
      <c r="N340" s="207" t="s">
        <v>359</v>
      </c>
      <c r="O340" s="7"/>
      <c r="P340" s="7"/>
      <c r="Q340" s="7"/>
      <c r="R340" s="7"/>
      <c r="S340" s="380"/>
      <c r="T340" s="326" t="s">
        <v>893</v>
      </c>
      <c r="U340" s="326" t="s">
        <v>894</v>
      </c>
      <c r="V340" s="326" t="s">
        <v>895</v>
      </c>
      <c r="W340" s="311"/>
      <c r="X340" s="311"/>
      <c r="Y340" s="311"/>
      <c r="Z340" s="325"/>
      <c r="AA340" s="7"/>
    </row>
    <row r="341" spans="1:27" s="6" customFormat="1" ht="30" customHeight="1">
      <c r="A341" s="311"/>
      <c r="B341" s="311"/>
      <c r="C341" s="311"/>
      <c r="E341" s="728" t="str">
        <f>$G$275</f>
        <v>Per kg of concrete</v>
      </c>
      <c r="F341" s="59" t="s">
        <v>788</v>
      </c>
      <c r="G341" s="76">
        <f>IF(ConcUnitM="m3",VLOOKUP(T341,Full_In_SituList[],2,FALSE),VLOOKUP(T341,Full_In_SituList[],3,FALSE))</f>
        <v>0.1285834600154297</v>
      </c>
      <c r="H341" s="76">
        <f>IF(ConcUnitM="m3",VLOOKUP(U341,Full_In_SituList[],2,FALSE),VLOOKUP(U341,Full_In_SituList[],3,FALSE))</f>
        <v>0.11585981085026972</v>
      </c>
      <c r="I341" s="76">
        <f>IF(ConcUnitM="m3",VLOOKUP(V341,Full_In_SituList[],2,FALSE),VLOOKUP(V341,Full_In_SituList[],3,FALSE))</f>
        <v>0.10087846230713654</v>
      </c>
      <c r="J341" s="733"/>
      <c r="K341" s="209">
        <v>0.71302823607136379</v>
      </c>
      <c r="L341" s="209">
        <v>0.71220567446739613</v>
      </c>
      <c r="M341" s="209">
        <v>0.71088404886246592</v>
      </c>
      <c r="N341" s="207" t="s">
        <v>359</v>
      </c>
      <c r="O341" s="7"/>
      <c r="P341" s="7"/>
      <c r="Q341" s="7"/>
      <c r="R341" s="7"/>
      <c r="S341" s="380"/>
      <c r="T341" s="326" t="s">
        <v>896</v>
      </c>
      <c r="U341" s="326" t="s">
        <v>897</v>
      </c>
      <c r="V341" s="326" t="s">
        <v>898</v>
      </c>
      <c r="W341" s="311"/>
      <c r="X341" s="311"/>
      <c r="Y341" s="311"/>
      <c r="Z341" s="325"/>
      <c r="AA341" s="7"/>
    </row>
    <row r="342" spans="1:27" s="6" customFormat="1" ht="52.5" customHeight="1">
      <c r="A342" s="311"/>
      <c r="B342" s="311"/>
      <c r="C342" s="311"/>
      <c r="E342" s="728"/>
      <c r="F342" s="87" t="s">
        <v>899</v>
      </c>
      <c r="G342" s="60">
        <v>0.25</v>
      </c>
      <c r="H342" s="60">
        <v>0.5</v>
      </c>
      <c r="I342" s="60">
        <v>0.7</v>
      </c>
      <c r="J342" s="193" t="s">
        <v>900</v>
      </c>
      <c r="K342" s="75" t="s">
        <v>901</v>
      </c>
      <c r="L342" s="75" t="s">
        <v>902</v>
      </c>
      <c r="M342" s="75" t="s">
        <v>903</v>
      </c>
      <c r="N342" s="75" t="s">
        <v>410</v>
      </c>
      <c r="O342" s="7"/>
      <c r="P342" s="7"/>
      <c r="Q342" s="7"/>
      <c r="R342" s="7"/>
      <c r="S342" s="380"/>
      <c r="T342" s="327">
        <v>0.25</v>
      </c>
      <c r="U342" s="327">
        <v>0.5</v>
      </c>
      <c r="V342" s="327">
        <v>0.7</v>
      </c>
      <c r="W342" s="311"/>
      <c r="X342" s="311"/>
      <c r="Y342" s="311"/>
      <c r="Z342" s="325"/>
      <c r="AA342" s="7"/>
    </row>
    <row r="343" spans="1:27" s="6" customFormat="1" ht="33" customHeight="1">
      <c r="A343" s="311"/>
      <c r="B343" s="311"/>
      <c r="C343" s="311"/>
      <c r="E343" s="728"/>
      <c r="F343" s="59" t="s">
        <v>756</v>
      </c>
      <c r="G343" s="76">
        <f>IF(ConcUnitM="m3",VLOOKUP(T343,Full_In_SituList[],2,FALSE),VLOOKUP(T343,Full_In_SituList[],3,FALSE))</f>
        <v>5.291980004271802E-2</v>
      </c>
      <c r="H343" s="76">
        <f>IF(ConcUnitM="m3",VLOOKUP(U343,Full_In_SituList[],2,FALSE),VLOOKUP(U343,Full_In_SituList[],3,FALSE))</f>
        <v>4.1305534513998945E-2</v>
      </c>
      <c r="I343" s="76">
        <f>IF(ConcUnitM="m3",VLOOKUP(V343,Full_In_SituList[],2,FALSE),VLOOKUP(V343,Full_In_SituList[],3,FALSE))</f>
        <v>3.7649316579330509E-2</v>
      </c>
      <c r="J343" s="731" t="s">
        <v>862</v>
      </c>
      <c r="K343" s="209">
        <v>0.69703944502636206</v>
      </c>
      <c r="L343" s="209">
        <v>0.68572553329664443</v>
      </c>
      <c r="M343" s="209">
        <v>0.67587449664281951</v>
      </c>
      <c r="N343" s="207" t="s">
        <v>359</v>
      </c>
      <c r="O343" s="7"/>
      <c r="P343" s="7"/>
      <c r="Q343" s="7"/>
      <c r="R343" s="7"/>
      <c r="S343" s="380"/>
      <c r="T343" s="326" t="s">
        <v>904</v>
      </c>
      <c r="U343" s="326" t="s">
        <v>905</v>
      </c>
      <c r="V343" s="326" t="s">
        <v>906</v>
      </c>
      <c r="W343" s="311"/>
      <c r="X343" s="311"/>
      <c r="Y343" s="311"/>
      <c r="Z343" s="325"/>
      <c r="AA343" s="7"/>
    </row>
    <row r="344" spans="1:27" s="6" customFormat="1" ht="33" customHeight="1">
      <c r="A344" s="311"/>
      <c r="B344" s="311"/>
      <c r="C344" s="311"/>
      <c r="E344" s="728"/>
      <c r="F344" s="59" t="s">
        <v>759</v>
      </c>
      <c r="G344" s="76">
        <f>IF(ConcUnitM="m3",VLOOKUP(T344,Full_In_SituList[],2,FALSE),VLOOKUP(T344,Full_In_SituList[],3,FALSE))</f>
        <v>7.1113400552338613E-2</v>
      </c>
      <c r="H344" s="76">
        <f>IF(ConcUnitM="m3",VLOOKUP(U344,Full_In_SituList[],2,FALSE),VLOOKUP(U344,Full_In_SituList[],3,FALSE))</f>
        <v>5.3755188831855726E-2</v>
      </c>
      <c r="I344" s="76">
        <f>IF(ConcUnitM="m3",VLOOKUP(V344,Full_In_SituList[],2,FALSE),VLOOKUP(V344,Full_In_SituList[],3,FALSE))</f>
        <v>4.9348474745076067E-2</v>
      </c>
      <c r="J344" s="732"/>
      <c r="K344" s="209">
        <v>0.70346706683904359</v>
      </c>
      <c r="L344" s="209">
        <v>0.6936944640100573</v>
      </c>
      <c r="M344" s="209">
        <v>0.685036210914583</v>
      </c>
      <c r="N344" s="207" t="s">
        <v>359</v>
      </c>
      <c r="O344" s="7"/>
      <c r="P344" s="7"/>
      <c r="Q344" s="7"/>
      <c r="R344" s="7"/>
      <c r="S344" s="380"/>
      <c r="T344" s="326" t="s">
        <v>907</v>
      </c>
      <c r="U344" s="326" t="s">
        <v>908</v>
      </c>
      <c r="V344" s="326" t="s">
        <v>909</v>
      </c>
      <c r="W344" s="311"/>
      <c r="X344" s="311"/>
      <c r="Y344" s="311"/>
      <c r="Z344" s="325"/>
      <c r="AA344" s="7"/>
    </row>
    <row r="345" spans="1:27" s="6" customFormat="1" ht="33" customHeight="1">
      <c r="A345" s="311"/>
      <c r="B345" s="311"/>
      <c r="C345" s="311"/>
      <c r="E345" s="728"/>
      <c r="F345" s="59" t="s">
        <v>762</v>
      </c>
      <c r="G345" s="76">
        <f>IF(ConcUnitM="m3",VLOOKUP(T345,Full_In_SituList[],2,FALSE),VLOOKUP(T345,Full_In_SituList[],3,FALSE))</f>
        <v>7.8048751836546595E-2</v>
      </c>
      <c r="H345" s="76">
        <f>IF(ConcUnitM="m3",VLOOKUP(U345,Full_In_SituList[],2,FALSE),VLOOKUP(U345,Full_In_SituList[],3,FALSE))</f>
        <v>5.9810966751319153E-2</v>
      </c>
      <c r="I345" s="76">
        <f>IF(ConcUnitM="m3",VLOOKUP(V345,Full_In_SituList[],2,FALSE),VLOOKUP(V345,Full_In_SituList[],3,FALSE))</f>
        <v>5.2982116110352341E-2</v>
      </c>
      <c r="J345" s="732"/>
      <c r="K345" s="209">
        <v>0.70492973926530245</v>
      </c>
      <c r="L345" s="209">
        <v>0.69609307515084196</v>
      </c>
      <c r="M345" s="209">
        <v>0.68672610825477431</v>
      </c>
      <c r="N345" s="207" t="s">
        <v>359</v>
      </c>
      <c r="O345" s="7"/>
      <c r="P345" s="7"/>
      <c r="Q345" s="7"/>
      <c r="R345" s="7"/>
      <c r="S345" s="380"/>
      <c r="T345" s="326" t="s">
        <v>910</v>
      </c>
      <c r="U345" s="326" t="s">
        <v>911</v>
      </c>
      <c r="V345" s="326" t="s">
        <v>912</v>
      </c>
      <c r="W345" s="311"/>
      <c r="X345" s="311"/>
      <c r="Y345" s="311"/>
      <c r="Z345" s="325"/>
      <c r="AA345" s="7"/>
    </row>
    <row r="346" spans="1:27" s="6" customFormat="1" ht="33" customHeight="1">
      <c r="A346" s="311"/>
      <c r="B346" s="311"/>
      <c r="C346" s="311"/>
      <c r="E346" s="728"/>
      <c r="F346" s="59" t="s">
        <v>765</v>
      </c>
      <c r="G346" s="76">
        <f>IF(ConcUnitM="m3",VLOOKUP(T346,Full_In_SituList[],2,FALSE),VLOOKUP(T346,Full_In_SituList[],3,FALSE))</f>
        <v>8.3588115931056667E-2</v>
      </c>
      <c r="H346" s="76">
        <f>IF(ConcUnitM="m3",VLOOKUP(U346,Full_In_SituList[],2,FALSE),VLOOKUP(U346,Full_In_SituList[],3,FALSE))</f>
        <v>6.3859574347382972E-2</v>
      </c>
      <c r="I346" s="76">
        <f>IF(ConcUnitM="m3",VLOOKUP(V346,Full_In_SituList[],2,FALSE),VLOOKUP(V346,Full_In_SituList[],3,FALSE))</f>
        <v>5.6486016111271492E-2</v>
      </c>
      <c r="J346" s="732"/>
      <c r="K346" s="209">
        <v>0.70590506785110885</v>
      </c>
      <c r="L346" s="209">
        <v>0.69732012884582162</v>
      </c>
      <c r="M346" s="209">
        <v>0.6880721828154428</v>
      </c>
      <c r="N346" s="207" t="s">
        <v>359</v>
      </c>
      <c r="O346" s="7"/>
      <c r="P346" s="7"/>
      <c r="Q346" s="7"/>
      <c r="R346" s="7"/>
      <c r="S346" s="380"/>
      <c r="T346" s="326" t="s">
        <v>913</v>
      </c>
      <c r="U346" s="326" t="s">
        <v>914</v>
      </c>
      <c r="V346" s="326" t="s">
        <v>915</v>
      </c>
      <c r="W346" s="311"/>
      <c r="X346" s="311"/>
      <c r="Y346" s="311"/>
      <c r="Z346" s="325"/>
      <c r="AA346" s="7"/>
    </row>
    <row r="347" spans="1:27" s="6" customFormat="1" ht="33" customHeight="1">
      <c r="A347" s="311"/>
      <c r="B347" s="311"/>
      <c r="C347" s="311"/>
      <c r="E347" s="728"/>
      <c r="F347" s="59" t="s">
        <v>795</v>
      </c>
      <c r="G347" s="76">
        <f>IF(ConcUnitM="m3",VLOOKUP(T347,Full_In_SituList[],2,FALSE),VLOOKUP(T347,Full_In_SituList[],3,FALSE))</f>
        <v>9.0549290346820466E-2</v>
      </c>
      <c r="H347" s="76">
        <f>IF(ConcUnitM="m3",VLOOKUP(U347,Full_In_SituList[],2,FALSE),VLOOKUP(U347,Full_In_SituList[],3,FALSE))</f>
        <v>6.9717492190280353E-2</v>
      </c>
      <c r="I347" s="76">
        <f>IF(ConcUnitM="m3",VLOOKUP(V347,Full_In_SituList[],2,FALSE),VLOOKUP(V347,Full_In_SituList[],3,FALSE))</f>
        <v>6.0051676454169034E-2</v>
      </c>
      <c r="J347" s="732"/>
      <c r="K347" s="209">
        <v>0.70695968949571697</v>
      </c>
      <c r="L347" s="209">
        <v>0.69887231498057656</v>
      </c>
      <c r="M347" s="209">
        <v>0.68923153345081767</v>
      </c>
      <c r="N347" s="207" t="s">
        <v>359</v>
      </c>
      <c r="O347" s="7"/>
      <c r="P347" s="7"/>
      <c r="Q347" s="7"/>
      <c r="R347" s="7"/>
      <c r="S347" s="380"/>
      <c r="T347" s="326" t="s">
        <v>916</v>
      </c>
      <c r="U347" s="326" t="s">
        <v>917</v>
      </c>
      <c r="V347" s="326" t="s">
        <v>918</v>
      </c>
      <c r="W347" s="311"/>
      <c r="X347" s="311"/>
      <c r="Y347" s="311"/>
      <c r="Z347" s="325"/>
      <c r="AA347" s="7"/>
    </row>
    <row r="348" spans="1:27" s="6" customFormat="1" ht="33" customHeight="1">
      <c r="A348" s="311"/>
      <c r="B348" s="311"/>
      <c r="C348" s="311"/>
      <c r="E348" s="728"/>
      <c r="F348" s="59" t="s">
        <v>797</v>
      </c>
      <c r="G348" s="76">
        <f>IF(ConcUnitM="m3",VLOOKUP(T348,Full_In_SituList[],2,FALSE),VLOOKUP(T348,Full_In_SituList[],3,FALSE))</f>
        <v>9.6244151151305024E-2</v>
      </c>
      <c r="H348" s="76">
        <f>IF(ConcUnitM="m3",VLOOKUP(U348,Full_In_SituList[],2,FALSE),VLOOKUP(U348,Full_In_SituList[],3,FALSE))</f>
        <v>7.4016032485983263E-2</v>
      </c>
      <c r="I348" s="76">
        <f>IF(ConcUnitM="m3",VLOOKUP(V348,Full_In_SituList[],2,FALSE),VLOOKUP(V348,Full_In_SituList[],3,FALSE))</f>
        <v>6.3458949686345606E-2</v>
      </c>
      <c r="J348" s="732"/>
      <c r="K348" s="209">
        <v>0.70769955614491531</v>
      </c>
      <c r="L348" s="209">
        <v>0.69987117046040126</v>
      </c>
      <c r="M348" s="209">
        <v>0.69031294831195078</v>
      </c>
      <c r="N348" s="207" t="s">
        <v>359</v>
      </c>
      <c r="O348" s="7"/>
      <c r="P348" s="7"/>
      <c r="Q348" s="7"/>
      <c r="R348" s="7"/>
      <c r="S348" s="380"/>
      <c r="T348" s="326" t="s">
        <v>919</v>
      </c>
      <c r="U348" s="326" t="s">
        <v>920</v>
      </c>
      <c r="V348" s="326" t="s">
        <v>921</v>
      </c>
      <c r="W348" s="311"/>
      <c r="X348" s="311"/>
      <c r="Y348" s="311"/>
      <c r="Z348" s="325"/>
      <c r="AA348" s="7"/>
    </row>
    <row r="349" spans="1:27" s="6" customFormat="1" ht="33" customHeight="1">
      <c r="A349" s="311"/>
      <c r="B349" s="311"/>
      <c r="C349" s="311"/>
      <c r="E349" s="728"/>
      <c r="F349" s="59" t="s">
        <v>799</v>
      </c>
      <c r="G349" s="76">
        <f>IF(ConcUnitM="m3",VLOOKUP(T349,Full_In_SituList[],2,FALSE),VLOOKUP(T349,Full_In_SituList[],3,FALSE))</f>
        <v>0.10321431904062753</v>
      </c>
      <c r="H349" s="76">
        <f>IF(ConcUnitM="m3",VLOOKUP(U349,Full_In_SituList[],2,FALSE),VLOOKUP(U349,Full_In_SituList[],3,FALSE))</f>
        <v>8.0227278929497922E-2</v>
      </c>
      <c r="I349" s="76">
        <f>IF(ConcUnitM="m3",VLOOKUP(V349,Full_In_SituList[],2,FALSE),VLOOKUP(V349,Full_In_SituList[],3,FALSE))</f>
        <v>6.6877477463974891E-2</v>
      </c>
      <c r="J349" s="732"/>
      <c r="K349" s="209">
        <v>0.70851487222806842</v>
      </c>
      <c r="L349" s="209">
        <v>0.7011397730891652</v>
      </c>
      <c r="M349" s="209">
        <v>0.69126235721821994</v>
      </c>
      <c r="N349" s="207" t="s">
        <v>359</v>
      </c>
      <c r="O349" s="7"/>
      <c r="P349" s="7"/>
      <c r="Q349" s="7"/>
      <c r="R349" s="7"/>
      <c r="S349" s="380"/>
      <c r="T349" s="326" t="s">
        <v>922</v>
      </c>
      <c r="U349" s="326" t="s">
        <v>923</v>
      </c>
      <c r="V349" s="326" t="s">
        <v>924</v>
      </c>
      <c r="W349" s="311"/>
      <c r="X349" s="311"/>
      <c r="Y349" s="311"/>
      <c r="Z349" s="325"/>
      <c r="AA349" s="7"/>
    </row>
    <row r="350" spans="1:27" s="6" customFormat="1" ht="33" customHeight="1">
      <c r="A350" s="311"/>
      <c r="B350" s="311"/>
      <c r="C350" s="311"/>
      <c r="E350" s="728"/>
      <c r="F350" s="59" t="s">
        <v>801</v>
      </c>
      <c r="G350" s="76">
        <f>IF(ConcUnitM="m3",VLOOKUP(T350,Full_In_SituList[],2,FALSE),VLOOKUP(T350,Full_In_SituList[],3,FALSE))</f>
        <v>0.11573499046169168</v>
      </c>
      <c r="H350" s="76">
        <f>IF(ConcUnitM="m3",VLOOKUP(U350,Full_In_SituList[],2,FALSE),VLOOKUP(U350,Full_In_SituList[],3,FALSE))</f>
        <v>9.1589796150209207E-2</v>
      </c>
      <c r="I350" s="76">
        <f>IF(ConcUnitM="m3",VLOOKUP(V350,Full_In_SituList[],2,FALSE),VLOOKUP(V350,Full_In_SituList[],3,FALSE))</f>
        <v>7.2828115205586907E-2</v>
      </c>
      <c r="J350" s="732"/>
      <c r="K350" s="209">
        <v>0.70974518111113749</v>
      </c>
      <c r="L350" s="209">
        <v>0.70302217489859065</v>
      </c>
      <c r="M350" s="209">
        <v>0.69273975302669466</v>
      </c>
      <c r="N350" s="207" t="s">
        <v>359</v>
      </c>
      <c r="O350" s="7"/>
      <c r="P350" s="7"/>
      <c r="Q350" s="7"/>
      <c r="R350" s="7"/>
      <c r="S350" s="380"/>
      <c r="T350" s="326" t="s">
        <v>925</v>
      </c>
      <c r="U350" s="326" t="s">
        <v>926</v>
      </c>
      <c r="V350" s="326" t="s">
        <v>927</v>
      </c>
      <c r="W350" s="311"/>
      <c r="X350" s="311"/>
      <c r="Y350" s="311"/>
      <c r="Z350" s="325"/>
      <c r="AA350" s="7"/>
    </row>
    <row r="351" spans="1:27" s="6" customFormat="1" ht="33" customHeight="1">
      <c r="A351" s="311"/>
      <c r="B351" s="311"/>
      <c r="C351" s="311"/>
      <c r="E351" s="728"/>
      <c r="F351" s="5" t="s">
        <v>803</v>
      </c>
      <c r="G351" s="76">
        <f>IF(ConcUnitM="m3",VLOOKUP(T351,Full_In_SituList[],2,FALSE),VLOOKUP(T351,Full_In_SituList[],3,FALSE))</f>
        <v>0.12441308861669703</v>
      </c>
      <c r="H351" s="76">
        <f>IF(ConcUnitM="m3",VLOOKUP(U351,Full_In_SituList[],2,FALSE),VLOOKUP(U351,Full_In_SituList[],3,FALSE))</f>
        <v>9.8292495196644347E-2</v>
      </c>
      <c r="I351" s="76">
        <f>IF(ConcUnitM="m3",VLOOKUP(V351,Full_In_SituList[],2,FALSE),VLOOKUP(V351,Full_In_SituList[],3,FALSE))</f>
        <v>7.7928254673097913E-2</v>
      </c>
      <c r="J351" s="732"/>
      <c r="K351" s="209">
        <v>0.71043781204652123</v>
      </c>
      <c r="L351" s="209">
        <v>0.70388692693439059</v>
      </c>
      <c r="M351" s="209">
        <v>0.6938184398035433</v>
      </c>
      <c r="N351" s="207" t="s">
        <v>359</v>
      </c>
      <c r="O351" s="7"/>
      <c r="P351" s="7"/>
      <c r="Q351" s="7"/>
      <c r="R351" s="7"/>
      <c r="S351" s="380"/>
      <c r="T351" s="326" t="s">
        <v>928</v>
      </c>
      <c r="U351" s="326" t="s">
        <v>929</v>
      </c>
      <c r="V351" s="326" t="s">
        <v>930</v>
      </c>
      <c r="W351" s="311"/>
      <c r="X351" s="311"/>
      <c r="Y351" s="311"/>
      <c r="Z351" s="325"/>
      <c r="AA351" s="7"/>
    </row>
    <row r="352" spans="1:27" s="6" customFormat="1" ht="33" customHeight="1">
      <c r="A352" s="311"/>
      <c r="B352" s="311"/>
      <c r="C352" s="311"/>
      <c r="E352" s="728"/>
      <c r="F352" s="59" t="s">
        <v>805</v>
      </c>
      <c r="G352" s="76">
        <f>IF(ConcUnitM="m3",VLOOKUP(T352,Full_In_SituList[],2,FALSE),VLOOKUP(T352,Full_In_SituList[],3,FALSE))</f>
        <v>0.13304777125504602</v>
      </c>
      <c r="H352" s="76">
        <f>IF(ConcUnitM="m3",VLOOKUP(U352,Full_In_SituList[],2,FALSE),VLOOKUP(U352,Full_In_SituList[],3,FALSE))</f>
        <v>0.10489718626957281</v>
      </c>
      <c r="I352" s="76">
        <f>IF(ConcUnitM="m3",VLOOKUP(V352,Full_In_SituList[],2,FALSE),VLOOKUP(V352,Full_In_SituList[],3,FALSE))</f>
        <v>8.2967838839556135E-2</v>
      </c>
      <c r="J352" s="732"/>
      <c r="K352" s="209">
        <v>0.71104591875697931</v>
      </c>
      <c r="L352" s="209">
        <v>0.70468301461839378</v>
      </c>
      <c r="M352" s="209">
        <v>0.69482793550458977</v>
      </c>
      <c r="N352" s="207" t="s">
        <v>359</v>
      </c>
      <c r="O352" s="7"/>
      <c r="P352" s="7"/>
      <c r="Q352" s="7"/>
      <c r="R352" s="7"/>
      <c r="S352" s="380"/>
      <c r="T352" s="326" t="s">
        <v>931</v>
      </c>
      <c r="U352" s="326" t="s">
        <v>932</v>
      </c>
      <c r="V352" s="326" t="s">
        <v>933</v>
      </c>
      <c r="W352" s="311"/>
      <c r="X352" s="311"/>
      <c r="Y352" s="311"/>
      <c r="Z352" s="325"/>
      <c r="AA352" s="7"/>
    </row>
    <row r="353" spans="1:27" s="6" customFormat="1" ht="33" customHeight="1">
      <c r="A353" s="311"/>
      <c r="B353" s="311"/>
      <c r="C353" s="311"/>
      <c r="E353" s="728"/>
      <c r="F353" s="59" t="s">
        <v>786</v>
      </c>
      <c r="G353" s="76">
        <f>IF(ConcUnitM="m3",VLOOKUP(T353,Full_In_SituList[],2,FALSE),VLOOKUP(T353,Full_In_SituList[],3,FALSE))</f>
        <v>0.10341968360261457</v>
      </c>
      <c r="H353" s="76">
        <f>IF(ConcUnitM="m3",VLOOKUP(U353,Full_In_SituList[],2,FALSE),VLOOKUP(U353,Full_In_SituList[],3,FALSE))</f>
        <v>8.0534126062813807E-2</v>
      </c>
      <c r="I353" s="76">
        <f>IF(ConcUnitM="m3",VLOOKUP(V353,Full_In_SituList[],2,FALSE),VLOOKUP(V353,Full_In_SituList[],3,FALSE))</f>
        <v>6.6877477463974891E-2</v>
      </c>
      <c r="J353" s="732"/>
      <c r="K353" s="209">
        <v>0.70854089704371037</v>
      </c>
      <c r="L353" s="209">
        <v>0.70120206388563444</v>
      </c>
      <c r="M353" s="209">
        <v>0.69126235721821994</v>
      </c>
      <c r="N353" s="207" t="s">
        <v>359</v>
      </c>
      <c r="O353" s="7"/>
      <c r="P353" s="7"/>
      <c r="Q353" s="7"/>
      <c r="R353" s="7"/>
      <c r="S353" s="380"/>
      <c r="T353" s="326" t="s">
        <v>934</v>
      </c>
      <c r="U353" s="326" t="s">
        <v>935</v>
      </c>
      <c r="V353" s="326" t="s">
        <v>936</v>
      </c>
      <c r="W353" s="311"/>
      <c r="X353" s="311"/>
      <c r="Y353" s="311"/>
      <c r="Z353" s="325"/>
      <c r="AA353" s="7"/>
    </row>
    <row r="354" spans="1:27" s="6" customFormat="1" ht="33" customHeight="1">
      <c r="A354" s="311"/>
      <c r="B354" s="311"/>
      <c r="C354" s="311"/>
      <c r="E354" s="730"/>
      <c r="F354" s="59" t="s">
        <v>788</v>
      </c>
      <c r="G354" s="76">
        <f>IF(ConcUnitM="m3",VLOOKUP(T354,Full_In_SituList[],2,FALSE),VLOOKUP(T354,Full_In_SituList[],3,FALSE))</f>
        <v>0.11576612696116471</v>
      </c>
      <c r="H354" s="76">
        <f>IF(ConcUnitM="m3",VLOOKUP(U354,Full_In_SituList[],2,FALSE),VLOOKUP(U354,Full_In_SituList[],3,FALSE))</f>
        <v>9.1633740695427623E-2</v>
      </c>
      <c r="I354" s="76">
        <f>IF(ConcUnitM="m3",VLOOKUP(V354,Full_In_SituList[],2,FALSE),VLOOKUP(V354,Full_In_SituList[],3,FALSE))</f>
        <v>7.283127232483079E-2</v>
      </c>
      <c r="J354" s="733"/>
      <c r="K354" s="209">
        <v>0.70974495115354341</v>
      </c>
      <c r="L354" s="209">
        <v>0.70302544438842474</v>
      </c>
      <c r="M354" s="209">
        <v>0.69273568108524597</v>
      </c>
      <c r="N354" s="207" t="s">
        <v>359</v>
      </c>
      <c r="O354" s="7"/>
      <c r="P354" s="7"/>
      <c r="Q354" s="7"/>
      <c r="R354" s="7"/>
      <c r="S354" s="380"/>
      <c r="T354" s="326" t="s">
        <v>937</v>
      </c>
      <c r="U354" s="326" t="s">
        <v>938</v>
      </c>
      <c r="V354" s="326" t="s">
        <v>939</v>
      </c>
      <c r="W354" s="311"/>
      <c r="X354" s="311"/>
      <c r="Y354" s="311"/>
      <c r="Z354" s="325"/>
      <c r="AA354" s="7"/>
    </row>
    <row r="355" spans="1:27" s="6" customFormat="1" ht="45" customHeight="1">
      <c r="A355" s="311"/>
      <c r="B355" s="311"/>
      <c r="C355" s="311"/>
      <c r="S355" s="377"/>
      <c r="T355" s="311"/>
      <c r="U355" s="326"/>
      <c r="V355" s="326"/>
      <c r="W355" s="311"/>
      <c r="X355" s="311"/>
      <c r="Y355" s="311"/>
      <c r="Z355" s="325"/>
      <c r="AA355" s="7"/>
    </row>
    <row r="356" spans="1:27" s="6" customFormat="1" ht="45" customHeight="1">
      <c r="A356" s="311"/>
      <c r="B356" s="311"/>
      <c r="C356" s="311"/>
      <c r="F356" s="716" t="s">
        <v>940</v>
      </c>
      <c r="G356" s="716"/>
      <c r="H356" s="716"/>
      <c r="I356" s="716"/>
      <c r="J356" s="716"/>
      <c r="K356" s="716"/>
      <c r="L356" s="716"/>
      <c r="S356" s="377"/>
      <c r="T356" s="311"/>
      <c r="U356" s="326"/>
      <c r="V356" s="326"/>
      <c r="W356" s="311"/>
      <c r="X356" s="311"/>
      <c r="Y356" s="311"/>
      <c r="Z356" s="325"/>
      <c r="AA356" s="7"/>
    </row>
    <row r="357" spans="1:27" s="6" customFormat="1" ht="45" customHeight="1">
      <c r="A357" s="311"/>
      <c r="B357" s="311"/>
      <c r="C357" s="311"/>
      <c r="F357" s="7"/>
      <c r="G357" s="7"/>
      <c r="H357" s="7"/>
      <c r="I357" s="7"/>
      <c r="J357" s="7"/>
      <c r="S357" s="377"/>
      <c r="T357" s="311"/>
      <c r="U357" s="326"/>
      <c r="V357" s="326"/>
      <c r="W357" s="311"/>
      <c r="X357" s="311"/>
      <c r="Y357" s="311"/>
      <c r="Z357" s="325"/>
      <c r="AA357" s="7"/>
    </row>
    <row r="358" spans="1:27" s="6" customFormat="1" ht="146.25" customHeight="1">
      <c r="A358" s="311"/>
      <c r="B358" s="311"/>
      <c r="C358" s="311"/>
      <c r="F358" s="740" t="s">
        <v>941</v>
      </c>
      <c r="G358" s="740"/>
      <c r="H358" s="740"/>
      <c r="I358" s="740"/>
      <c r="J358" s="740"/>
      <c r="K358" s="740"/>
      <c r="L358" s="740"/>
      <c r="S358" s="377"/>
      <c r="T358" s="311"/>
      <c r="U358" s="326"/>
      <c r="V358" s="326"/>
      <c r="W358" s="311"/>
      <c r="X358" s="311"/>
      <c r="Y358" s="311"/>
      <c r="Z358" s="325"/>
      <c r="AA358" s="7"/>
    </row>
    <row r="359" spans="1:27" s="6" customFormat="1" ht="45" customHeight="1">
      <c r="A359" s="311"/>
      <c r="B359" s="311"/>
      <c r="C359" s="311"/>
      <c r="S359" s="377"/>
      <c r="T359" s="311"/>
      <c r="U359" s="326"/>
      <c r="V359" s="326"/>
      <c r="W359" s="311"/>
      <c r="X359" s="311"/>
      <c r="Y359" s="311"/>
      <c r="Z359" s="325"/>
      <c r="AA359" s="7"/>
    </row>
    <row r="360" spans="1:27" s="6" customFormat="1" ht="64.5" customHeight="1">
      <c r="A360" s="311"/>
      <c r="B360" s="311"/>
      <c r="C360" s="311"/>
      <c r="E360" s="741" t="str">
        <f>$G$275</f>
        <v>Per kg of concrete</v>
      </c>
      <c r="F360" s="216" t="s">
        <v>746</v>
      </c>
      <c r="G360" s="742" t="str">
        <f>CONCATENATE("Embodied Carbon -  kgCO2e per ",G267)</f>
        <v>Embodied Carbon -  kgCO2e per kg</v>
      </c>
      <c r="H360" s="743"/>
      <c r="I360" s="743"/>
      <c r="J360" s="14" t="s">
        <v>408</v>
      </c>
      <c r="K360" s="75" t="s">
        <v>409</v>
      </c>
      <c r="L360" s="75" t="s">
        <v>410</v>
      </c>
      <c r="M360" s="7"/>
      <c r="N360" s="7"/>
      <c r="O360" s="7"/>
      <c r="P360" s="7"/>
      <c r="Q360" s="7"/>
      <c r="R360" s="7"/>
      <c r="S360" s="380"/>
      <c r="T360" s="318" t="s">
        <v>411</v>
      </c>
      <c r="U360" s="325"/>
      <c r="V360" s="325"/>
      <c r="W360" s="311"/>
      <c r="X360" s="311"/>
      <c r="Y360" s="311"/>
      <c r="Z360" s="325"/>
      <c r="AA360" s="7"/>
    </row>
    <row r="361" spans="1:27" s="6" customFormat="1" ht="44.25" customHeight="1">
      <c r="A361" s="311"/>
      <c r="B361" s="311"/>
      <c r="C361" s="311"/>
      <c r="E361" s="728"/>
      <c r="F361" s="625" t="s">
        <v>942</v>
      </c>
      <c r="G361" s="626"/>
      <c r="H361" s="626"/>
      <c r="I361" s="626"/>
      <c r="J361" s="626"/>
      <c r="K361" s="626"/>
      <c r="L361" s="627"/>
      <c r="M361" s="7"/>
      <c r="N361" s="7"/>
      <c r="O361" s="7"/>
      <c r="P361" s="7"/>
      <c r="Q361" s="7"/>
      <c r="R361" s="7"/>
      <c r="S361" s="380"/>
      <c r="T361" s="318"/>
      <c r="U361" s="325"/>
      <c r="V361" s="325"/>
      <c r="W361" s="311"/>
      <c r="X361" s="311"/>
      <c r="Y361" s="311"/>
      <c r="Z361" s="325"/>
      <c r="AA361" s="7"/>
    </row>
    <row r="362" spans="1:27" s="6" customFormat="1" ht="92.25" customHeight="1">
      <c r="A362" s="311"/>
      <c r="B362" s="311"/>
      <c r="C362" s="311"/>
      <c r="E362" s="728"/>
      <c r="F362" s="223" t="s">
        <v>943</v>
      </c>
      <c r="G362" s="734">
        <f>IF(ConcUnitM="m3",VLOOKUP(T362,Full_In_SituList[],2,FALSE),VLOOKUP(T362,Full_In_SituList[],3,FALSE))</f>
        <v>0.19286256641690144</v>
      </c>
      <c r="H362" s="735"/>
      <c r="I362" s="736"/>
      <c r="J362" s="191" t="s">
        <v>944</v>
      </c>
      <c r="K362" s="209">
        <v>0.75322216647017171</v>
      </c>
      <c r="L362" s="207" t="s">
        <v>359</v>
      </c>
      <c r="M362" s="7"/>
      <c r="N362" s="7"/>
      <c r="O362" s="7"/>
      <c r="P362" s="7"/>
      <c r="Q362" s="7"/>
      <c r="R362" s="7"/>
      <c r="S362" s="380"/>
      <c r="T362" s="326" t="s">
        <v>945</v>
      </c>
      <c r="U362" s="325"/>
      <c r="V362" s="325"/>
      <c r="W362" s="311"/>
      <c r="X362" s="311"/>
      <c r="Y362" s="311"/>
      <c r="Z362" s="325"/>
      <c r="AA362" s="7"/>
    </row>
    <row r="363" spans="1:27" s="6" customFormat="1" ht="30" customHeight="1">
      <c r="A363" s="311"/>
      <c r="B363" s="311"/>
      <c r="C363" s="311"/>
      <c r="E363" s="728"/>
      <c r="F363" s="223" t="s">
        <v>946</v>
      </c>
      <c r="G363" s="734">
        <f>IF(ConcUnitM="m3",VLOOKUP(T363,Full_In_SituList[],2,FALSE),VLOOKUP(T363,Full_In_SituList[],3,FALSE))</f>
        <v>0.14371884838205132</v>
      </c>
      <c r="H363" s="735"/>
      <c r="I363" s="736"/>
      <c r="J363" s="191" t="s">
        <v>947</v>
      </c>
      <c r="K363" s="209">
        <v>0.75071447889333698</v>
      </c>
      <c r="L363" s="207" t="s">
        <v>359</v>
      </c>
      <c r="M363" s="7"/>
      <c r="N363" s="7"/>
      <c r="O363" s="7"/>
      <c r="P363" s="7"/>
      <c r="Q363" s="7"/>
      <c r="R363" s="7"/>
      <c r="S363" s="380"/>
      <c r="T363" s="326" t="s">
        <v>948</v>
      </c>
      <c r="U363" s="325"/>
      <c r="V363" s="325"/>
      <c r="W363" s="311"/>
      <c r="X363" s="311"/>
      <c r="Y363" s="311"/>
      <c r="Z363" s="325"/>
      <c r="AA363" s="7"/>
    </row>
    <row r="364" spans="1:27" s="6" customFormat="1" ht="30" customHeight="1">
      <c r="A364" s="311"/>
      <c r="B364" s="311"/>
      <c r="C364" s="311"/>
      <c r="E364" s="728"/>
      <c r="F364" s="223" t="s">
        <v>949</v>
      </c>
      <c r="G364" s="734">
        <f>IF(ConcUnitM="m3",VLOOKUP(T364,Full_In_SituList[],2,FALSE),VLOOKUP(T364,Full_In_SituList[],3,FALSE))</f>
        <v>0.11558010660403227</v>
      </c>
      <c r="H364" s="735"/>
      <c r="I364" s="736"/>
      <c r="J364" s="191" t="s">
        <v>950</v>
      </c>
      <c r="K364" s="209">
        <v>0.7482757868635318</v>
      </c>
      <c r="L364" s="207" t="s">
        <v>359</v>
      </c>
      <c r="M364" s="7"/>
      <c r="N364" s="7"/>
      <c r="O364" s="7"/>
      <c r="P364" s="7"/>
      <c r="Q364" s="7"/>
      <c r="R364" s="7"/>
      <c r="S364" s="380"/>
      <c r="T364" s="326" t="s">
        <v>951</v>
      </c>
      <c r="U364" s="325"/>
      <c r="V364" s="325"/>
      <c r="W364" s="311"/>
      <c r="X364" s="311"/>
      <c r="Y364" s="311"/>
      <c r="Z364" s="325"/>
      <c r="AA364" s="7"/>
    </row>
    <row r="365" spans="1:27" s="6" customFormat="1" ht="30" customHeight="1">
      <c r="A365" s="311"/>
      <c r="B365" s="311"/>
      <c r="C365" s="311"/>
      <c r="E365" s="728"/>
      <c r="F365" s="224" t="s">
        <v>952</v>
      </c>
      <c r="G365" s="734">
        <f>IF(ConcUnitM="m3",VLOOKUP(T365,Full_In_SituList[],2,FALSE),VLOOKUP(T365,Full_In_SituList[],3,FALSE))</f>
        <v>9.7350689173089672E-2</v>
      </c>
      <c r="H365" s="735"/>
      <c r="I365" s="736"/>
      <c r="J365" s="191" t="s">
        <v>953</v>
      </c>
      <c r="K365" s="209">
        <v>0.74590328154611951</v>
      </c>
      <c r="L365" s="207" t="s">
        <v>359</v>
      </c>
      <c r="M365" s="7"/>
      <c r="N365" s="7"/>
      <c r="O365" s="7"/>
      <c r="P365" s="7"/>
      <c r="Q365" s="7"/>
      <c r="R365" s="7"/>
      <c r="S365" s="380"/>
      <c r="T365" s="326" t="s">
        <v>954</v>
      </c>
      <c r="U365" s="325"/>
      <c r="V365" s="325"/>
      <c r="W365" s="311"/>
      <c r="X365" s="311"/>
      <c r="Y365" s="311"/>
      <c r="Z365" s="325"/>
      <c r="AA365" s="7"/>
    </row>
    <row r="366" spans="1:27" s="6" customFormat="1" ht="30" customHeight="1">
      <c r="A366" s="311"/>
      <c r="B366" s="311"/>
      <c r="C366" s="311"/>
      <c r="E366" s="728"/>
      <c r="F366" s="223" t="s">
        <v>955</v>
      </c>
      <c r="G366" s="734">
        <f>IF(ConcUnitM="m3",VLOOKUP(T366,Full_In_SituList[],2,FALSE),VLOOKUP(T366,Full_In_SituList[],3,FALSE))</f>
        <v>8.529516501737891E-2</v>
      </c>
      <c r="H366" s="735"/>
      <c r="I366" s="736"/>
      <c r="J366" s="191" t="s">
        <v>956</v>
      </c>
      <c r="K366" s="209">
        <v>0.74359551329953522</v>
      </c>
      <c r="L366" s="207" t="s">
        <v>359</v>
      </c>
      <c r="M366" s="7"/>
      <c r="N366" s="7"/>
      <c r="O366" s="7"/>
      <c r="P366" s="7"/>
      <c r="Q366" s="7"/>
      <c r="R366" s="7"/>
      <c r="S366" s="380"/>
      <c r="T366" s="326" t="s">
        <v>957</v>
      </c>
      <c r="U366" s="325"/>
      <c r="V366" s="325"/>
      <c r="W366" s="311"/>
      <c r="X366" s="311"/>
      <c r="Y366" s="311"/>
      <c r="Z366" s="325"/>
      <c r="AA366" s="7"/>
    </row>
    <row r="367" spans="1:27" s="6" customFormat="1" ht="30" customHeight="1">
      <c r="A367" s="311"/>
      <c r="B367" s="311"/>
      <c r="C367" s="311"/>
      <c r="E367" s="728"/>
      <c r="F367" s="225" t="s">
        <v>958</v>
      </c>
      <c r="G367" s="734">
        <f>IF(ConcUnitM="m3",VLOOKUP(T367,Full_In_SituList[],2,FALSE),VLOOKUP(T367,Full_In_SituList[],3,FALSE))</f>
        <v>6.8751848908370022E-2</v>
      </c>
      <c r="H367" s="735"/>
      <c r="I367" s="736"/>
      <c r="J367" s="187"/>
      <c r="K367" s="209">
        <v>0.73915918528146496</v>
      </c>
      <c r="L367" s="207" t="s">
        <v>359</v>
      </c>
      <c r="M367" s="7"/>
      <c r="N367" s="7"/>
      <c r="O367" s="7"/>
      <c r="P367" s="7"/>
      <c r="Q367" s="7"/>
      <c r="R367" s="7"/>
      <c r="S367" s="380"/>
      <c r="T367" s="326" t="s">
        <v>959</v>
      </c>
      <c r="U367" s="325"/>
      <c r="V367" s="325"/>
      <c r="W367" s="311"/>
      <c r="X367" s="311"/>
      <c r="Y367" s="311"/>
      <c r="Z367" s="325"/>
      <c r="AA367" s="7"/>
    </row>
    <row r="368" spans="1:27" s="6" customFormat="1" ht="48.75" customHeight="1">
      <c r="A368" s="311"/>
      <c r="B368" s="311"/>
      <c r="C368" s="311"/>
      <c r="E368" s="728"/>
      <c r="F368" s="744" t="s">
        <v>960</v>
      </c>
      <c r="G368" s="725"/>
      <c r="H368" s="725"/>
      <c r="I368" s="725"/>
      <c r="J368" s="725"/>
      <c r="K368" s="725"/>
      <c r="L368" s="725"/>
      <c r="M368" s="7"/>
      <c r="N368" s="7"/>
      <c r="O368" s="7"/>
      <c r="P368" s="7"/>
      <c r="Q368" s="7"/>
      <c r="R368" s="7"/>
      <c r="S368" s="380"/>
      <c r="T368" s="318" t="s">
        <v>411</v>
      </c>
      <c r="U368" s="325"/>
      <c r="V368" s="325"/>
      <c r="W368" s="311"/>
      <c r="X368" s="311"/>
      <c r="Y368" s="311"/>
      <c r="Z368" s="325"/>
      <c r="AA368" s="7"/>
    </row>
    <row r="369" spans="1:27" s="6" customFormat="1" ht="93" customHeight="1">
      <c r="A369" s="311"/>
      <c r="B369" s="311"/>
      <c r="C369" s="311"/>
      <c r="E369" s="728"/>
      <c r="F369" s="226" t="s">
        <v>943</v>
      </c>
      <c r="G369" s="734">
        <f>IF(ConcUnitM="m3",VLOOKUP(T369,Full_In_SituList[],2,FALSE),VLOOKUP(T369,Full_In_SituList[],3,FALSE))</f>
        <v>0.1862904537408451</v>
      </c>
      <c r="H369" s="735"/>
      <c r="I369" s="736"/>
      <c r="J369" s="188" t="s">
        <v>944</v>
      </c>
      <c r="K369" s="209">
        <v>0.75297673073270632</v>
      </c>
      <c r="L369" s="207" t="s">
        <v>359</v>
      </c>
      <c r="M369" s="7"/>
      <c r="N369" s="7"/>
      <c r="O369" s="7"/>
      <c r="P369" s="7"/>
      <c r="Q369" s="7"/>
      <c r="R369" s="7"/>
      <c r="S369" s="380"/>
      <c r="T369" s="326" t="s">
        <v>961</v>
      </c>
      <c r="U369" s="325"/>
      <c r="V369" s="325"/>
      <c r="W369" s="311"/>
      <c r="X369" s="311"/>
      <c r="Y369" s="311"/>
      <c r="Z369" s="325"/>
      <c r="AA369" s="7"/>
    </row>
    <row r="370" spans="1:27" s="6" customFormat="1" ht="28.5" customHeight="1">
      <c r="A370" s="311"/>
      <c r="B370" s="311"/>
      <c r="C370" s="311"/>
      <c r="E370" s="728" t="str">
        <f>$G$275</f>
        <v>Per kg of concrete</v>
      </c>
      <c r="F370" s="61" t="s">
        <v>946</v>
      </c>
      <c r="G370" s="734">
        <f>IF(ConcUnitM="m3",VLOOKUP(T370,Full_In_SituList[],2,FALSE),VLOOKUP(T370,Full_In_SituList[],3,FALSE))</f>
        <v>0.13893300222820515</v>
      </c>
      <c r="H370" s="735"/>
      <c r="I370" s="736"/>
      <c r="J370" s="191" t="s">
        <v>947</v>
      </c>
      <c r="K370" s="209">
        <v>0.75038309348105015</v>
      </c>
      <c r="L370" s="207" t="s">
        <v>359</v>
      </c>
      <c r="M370" s="7"/>
      <c r="N370" s="7"/>
      <c r="O370" s="7"/>
      <c r="P370" s="7"/>
      <c r="Q370" s="7"/>
      <c r="R370" s="7"/>
      <c r="S370" s="380"/>
      <c r="T370" s="326" t="s">
        <v>962</v>
      </c>
      <c r="U370" s="325"/>
      <c r="V370" s="325"/>
      <c r="W370" s="311"/>
      <c r="X370" s="311"/>
      <c r="Y370" s="311"/>
      <c r="Z370" s="325"/>
      <c r="AA370" s="7"/>
    </row>
    <row r="371" spans="1:27" s="6" customFormat="1" ht="28.5" customHeight="1">
      <c r="A371" s="311"/>
      <c r="B371" s="311"/>
      <c r="C371" s="311"/>
      <c r="E371" s="728"/>
      <c r="F371" s="61" t="s">
        <v>949</v>
      </c>
      <c r="G371" s="734">
        <f>IF(ConcUnitM="m3",VLOOKUP(T371,Full_In_SituList[],2,FALSE),VLOOKUP(T371,Full_In_SituList[],3,FALSE))</f>
        <v>0.11181704208790323</v>
      </c>
      <c r="H371" s="735"/>
      <c r="I371" s="736"/>
      <c r="J371" s="191" t="s">
        <v>950</v>
      </c>
      <c r="K371" s="209">
        <v>0.74786332703134595</v>
      </c>
      <c r="L371" s="207" t="s">
        <v>359</v>
      </c>
      <c r="M371" s="7"/>
      <c r="N371" s="7"/>
      <c r="O371" s="7"/>
      <c r="P371" s="7"/>
      <c r="Q371" s="7"/>
      <c r="R371" s="7"/>
      <c r="S371" s="380"/>
      <c r="T371" s="326" t="s">
        <v>963</v>
      </c>
      <c r="U371" s="325"/>
      <c r="V371" s="325"/>
      <c r="W371" s="311"/>
      <c r="X371" s="311"/>
      <c r="Y371" s="311"/>
      <c r="Z371" s="325"/>
      <c r="AA371" s="7"/>
    </row>
    <row r="372" spans="1:27" s="6" customFormat="1" ht="28.5" customHeight="1">
      <c r="A372" s="311"/>
      <c r="B372" s="311"/>
      <c r="C372" s="311"/>
      <c r="E372" s="728"/>
      <c r="F372" s="62" t="s">
        <v>952</v>
      </c>
      <c r="G372" s="734">
        <f>IF(ConcUnitM="m3",VLOOKUP(T372,Full_In_SituList[],2,FALSE),VLOOKUP(T372,Full_In_SituList[],3,FALSE))</f>
        <v>8.2636361598575486E-2</v>
      </c>
      <c r="H372" s="735"/>
      <c r="I372" s="736"/>
      <c r="J372" s="191" t="s">
        <v>953</v>
      </c>
      <c r="K372" s="209">
        <v>0.74303437148186158</v>
      </c>
      <c r="L372" s="207" t="s">
        <v>359</v>
      </c>
      <c r="M372" s="7"/>
      <c r="N372" s="7"/>
      <c r="O372" s="7"/>
      <c r="P372" s="7"/>
      <c r="Q372" s="7"/>
      <c r="R372" s="7"/>
      <c r="S372" s="380"/>
      <c r="T372" s="326" t="s">
        <v>964</v>
      </c>
      <c r="U372" s="325"/>
      <c r="V372" s="325"/>
      <c r="W372" s="311"/>
      <c r="X372" s="311"/>
      <c r="Y372" s="311"/>
      <c r="Z372" s="325"/>
      <c r="AA372" s="7"/>
    </row>
    <row r="373" spans="1:27" s="6" customFormat="1" ht="28.5" customHeight="1">
      <c r="A373" s="311"/>
      <c r="B373" s="311"/>
      <c r="C373" s="311"/>
      <c r="E373" s="728"/>
      <c r="F373" s="61" t="s">
        <v>955</v>
      </c>
      <c r="G373" s="734">
        <f>IF(ConcUnitM="m3",VLOOKUP(T373,Full_In_SituList[],2,FALSE),VLOOKUP(T373,Full_In_SituList[],3,FALSE))</f>
        <v>8.2636361598575486E-2</v>
      </c>
      <c r="H373" s="735"/>
      <c r="I373" s="736"/>
      <c r="J373" s="191" t="s">
        <v>956</v>
      </c>
      <c r="K373" s="209">
        <v>0.74303437148186158</v>
      </c>
      <c r="L373" s="207" t="s">
        <v>359</v>
      </c>
      <c r="M373" s="7"/>
      <c r="N373" s="7"/>
      <c r="O373" s="7"/>
      <c r="P373" s="7"/>
      <c r="Q373" s="7"/>
      <c r="R373" s="7"/>
      <c r="S373" s="380"/>
      <c r="T373" s="326" t="s">
        <v>964</v>
      </c>
      <c r="U373" s="325"/>
      <c r="V373" s="325"/>
      <c r="W373" s="311"/>
      <c r="X373" s="311"/>
      <c r="Y373" s="311"/>
      <c r="Z373" s="325"/>
      <c r="AA373" s="7"/>
    </row>
    <row r="374" spans="1:27" s="6" customFormat="1" ht="28.5" customHeight="1">
      <c r="A374" s="311"/>
      <c r="B374" s="311"/>
      <c r="C374" s="311"/>
      <c r="E374" s="728"/>
      <c r="F374" s="194" t="s">
        <v>958</v>
      </c>
      <c r="G374" s="734">
        <f>IF(ConcUnitM="m3",VLOOKUP(T374,Full_In_SituList[],2,FALSE),VLOOKUP(T374,Full_In_SituList[],3,FALSE))</f>
        <v>6.6696254194713658E-2</v>
      </c>
      <c r="H374" s="735"/>
      <c r="I374" s="736"/>
      <c r="J374" s="187"/>
      <c r="K374" s="209">
        <v>0.73846548888382413</v>
      </c>
      <c r="L374" s="207" t="s">
        <v>359</v>
      </c>
      <c r="M374" s="7"/>
      <c r="N374" s="7"/>
      <c r="O374" s="7"/>
      <c r="P374" s="7"/>
      <c r="Q374" s="7"/>
      <c r="R374" s="7"/>
      <c r="S374" s="380"/>
      <c r="T374" s="326" t="s">
        <v>965</v>
      </c>
      <c r="U374" s="325"/>
      <c r="V374" s="325"/>
      <c r="W374" s="311"/>
      <c r="X374" s="311"/>
      <c r="Y374" s="311"/>
      <c r="Z374" s="325"/>
      <c r="AA374" s="7"/>
    </row>
    <row r="375" spans="1:27" s="6" customFormat="1" ht="54" customHeight="1">
      <c r="A375" s="311"/>
      <c r="B375" s="311"/>
      <c r="C375" s="311"/>
      <c r="E375" s="729"/>
      <c r="F375" s="725" t="s">
        <v>966</v>
      </c>
      <c r="G375" s="738"/>
      <c r="H375" s="738"/>
      <c r="I375" s="738"/>
      <c r="J375" s="738"/>
      <c r="K375" s="725"/>
      <c r="L375" s="725"/>
      <c r="M375" s="7"/>
      <c r="N375" s="7"/>
      <c r="O375" s="7"/>
      <c r="P375" s="7"/>
      <c r="Q375" s="7"/>
      <c r="R375" s="7"/>
      <c r="S375" s="380"/>
      <c r="T375" s="318" t="s">
        <v>411</v>
      </c>
      <c r="U375" s="325"/>
      <c r="V375" s="325"/>
      <c r="W375" s="311"/>
      <c r="X375" s="311"/>
      <c r="Y375" s="311"/>
      <c r="Z375" s="325"/>
      <c r="AA375" s="7"/>
    </row>
    <row r="376" spans="1:27" s="6" customFormat="1" ht="33" customHeight="1">
      <c r="A376" s="311"/>
      <c r="B376" s="311"/>
      <c r="C376" s="311"/>
      <c r="E376" s="728"/>
      <c r="F376" s="199" t="s">
        <v>967</v>
      </c>
      <c r="G376" s="734">
        <f>IF(ConcUnitM="m3",VLOOKUP(T376,Full_In_SituList[],2,FALSE),VLOOKUP(T376,Full_In_SituList[],3,FALSE))</f>
        <v>4.8398169616106441E-2</v>
      </c>
      <c r="H376" s="735"/>
      <c r="I376" s="736"/>
      <c r="J376" s="568" t="s">
        <v>968</v>
      </c>
      <c r="K376" s="230">
        <v>0.72852766200259866</v>
      </c>
      <c r="L376" s="207" t="s">
        <v>359</v>
      </c>
      <c r="M376" s="7"/>
      <c r="N376" s="7"/>
      <c r="O376" s="7"/>
      <c r="P376" s="7"/>
      <c r="Q376" s="7"/>
      <c r="R376" s="7"/>
      <c r="S376" s="380"/>
      <c r="T376" s="322" t="s">
        <v>969</v>
      </c>
      <c r="U376" s="325"/>
      <c r="V376" s="325"/>
      <c r="W376" s="311"/>
      <c r="X376" s="311"/>
      <c r="Y376" s="311"/>
      <c r="Z376" s="325"/>
      <c r="AA376" s="7"/>
    </row>
    <row r="377" spans="1:27" s="6" customFormat="1" ht="24.75" customHeight="1">
      <c r="A377" s="311"/>
      <c r="B377" s="311"/>
      <c r="C377" s="311"/>
      <c r="E377" s="728"/>
      <c r="F377" s="200">
        <v>120</v>
      </c>
      <c r="G377" s="734">
        <f>IF(ConcUnitM="m3",VLOOKUP(T377,Full_In_SituList[],2,FALSE),VLOOKUP(T377,Full_In_SituList[],3,FALSE))</f>
        <v>5.553362161932774E-2</v>
      </c>
      <c r="H377" s="735"/>
      <c r="I377" s="736"/>
      <c r="J377" s="568"/>
      <c r="K377" s="230">
        <v>0.7331647200334841</v>
      </c>
      <c r="L377" s="207" t="s">
        <v>359</v>
      </c>
      <c r="M377" s="7"/>
      <c r="N377" s="7"/>
      <c r="O377" s="7"/>
      <c r="P377" s="7"/>
      <c r="Q377" s="7"/>
      <c r="R377" s="7"/>
      <c r="S377" s="380"/>
      <c r="T377" s="326" t="s">
        <v>970</v>
      </c>
      <c r="U377" s="325"/>
      <c r="V377" s="325"/>
      <c r="W377" s="311"/>
      <c r="X377" s="311"/>
      <c r="Y377" s="311"/>
      <c r="Z377" s="325"/>
      <c r="AA377" s="7"/>
    </row>
    <row r="378" spans="1:27" s="6" customFormat="1" ht="24.75" customHeight="1">
      <c r="A378" s="311"/>
      <c r="B378" s="311"/>
      <c r="C378" s="311"/>
      <c r="E378" s="728"/>
      <c r="F378" s="200">
        <v>140</v>
      </c>
      <c r="G378" s="734">
        <f>IF(ConcUnitM="m3",VLOOKUP(T378,Full_In_SituList[],2,FALSE),VLOOKUP(T378,Full_In_SituList[],3,FALSE))</f>
        <v>6.2669073622549032E-2</v>
      </c>
      <c r="H378" s="735"/>
      <c r="I378" s="736"/>
      <c r="J378" s="568"/>
      <c r="K378" s="230">
        <v>0.73665021026482069</v>
      </c>
      <c r="L378" s="207" t="s">
        <v>359</v>
      </c>
      <c r="M378" s="7"/>
      <c r="N378" s="7"/>
      <c r="O378" s="7"/>
      <c r="P378" s="7"/>
      <c r="Q378" s="7"/>
      <c r="R378" s="7"/>
      <c r="S378" s="380"/>
      <c r="T378" s="326" t="s">
        <v>971</v>
      </c>
      <c r="U378" s="325"/>
      <c r="V378" s="325"/>
      <c r="W378" s="311"/>
      <c r="X378" s="311"/>
      <c r="Y378" s="311"/>
      <c r="Z378" s="325"/>
      <c r="AA378" s="7"/>
    </row>
    <row r="379" spans="1:27" s="6" customFormat="1" ht="24.75" customHeight="1">
      <c r="A379" s="311"/>
      <c r="B379" s="311"/>
      <c r="C379" s="311"/>
      <c r="E379" s="728"/>
      <c r="F379" s="200">
        <v>160</v>
      </c>
      <c r="G379" s="734">
        <f>IF(ConcUnitM="m3",VLOOKUP(T379,Full_In_SituList[],2,FALSE),VLOOKUP(T379,Full_In_SituList[],3,FALSE))</f>
        <v>6.9804525625770303E-2</v>
      </c>
      <c r="H379" s="735"/>
      <c r="I379" s="736"/>
      <c r="J379" s="568"/>
      <c r="K379" s="230">
        <v>0.73936572159224279</v>
      </c>
      <c r="L379" s="207" t="s">
        <v>359</v>
      </c>
      <c r="M379" s="7"/>
      <c r="N379" s="7"/>
      <c r="O379" s="7"/>
      <c r="P379" s="7"/>
      <c r="Q379" s="7"/>
      <c r="R379" s="7"/>
      <c r="S379" s="380"/>
      <c r="T379" s="326" t="s">
        <v>972</v>
      </c>
      <c r="U379" s="325"/>
      <c r="V379" s="325"/>
      <c r="W379" s="311"/>
      <c r="X379" s="311"/>
      <c r="Y379" s="311"/>
      <c r="Z379" s="325"/>
      <c r="AA379" s="7"/>
    </row>
    <row r="380" spans="1:27" s="6" customFormat="1" ht="24.75" customHeight="1">
      <c r="A380" s="311"/>
      <c r="B380" s="311"/>
      <c r="C380" s="311"/>
      <c r="E380" s="728"/>
      <c r="F380" s="200">
        <v>180</v>
      </c>
      <c r="G380" s="734">
        <f>IF(ConcUnitM="m3",VLOOKUP(T380,Full_In_SituList[],2,FALSE),VLOOKUP(T380,Full_In_SituList[],3,FALSE))</f>
        <v>7.6939977628991602E-2</v>
      </c>
      <c r="H380" s="735"/>
      <c r="I380" s="736"/>
      <c r="J380" s="568"/>
      <c r="K380" s="230">
        <v>0.74154101914603854</v>
      </c>
      <c r="L380" s="207" t="s">
        <v>359</v>
      </c>
      <c r="M380" s="7"/>
      <c r="N380" s="7"/>
      <c r="O380" s="7"/>
      <c r="P380" s="7"/>
      <c r="Q380" s="7"/>
      <c r="R380" s="7"/>
      <c r="S380" s="380"/>
      <c r="T380" s="326" t="s">
        <v>973</v>
      </c>
      <c r="U380" s="325"/>
      <c r="V380" s="325"/>
      <c r="W380" s="311"/>
      <c r="X380" s="311"/>
      <c r="Y380" s="311"/>
      <c r="Z380" s="325"/>
      <c r="AA380" s="7"/>
    </row>
    <row r="381" spans="1:27" s="6" customFormat="1" ht="24.75" customHeight="1">
      <c r="A381" s="311"/>
      <c r="B381" s="311"/>
      <c r="C381" s="311"/>
      <c r="E381" s="728"/>
      <c r="F381" s="200">
        <v>200</v>
      </c>
      <c r="G381" s="734">
        <f>IF(ConcUnitM="m3",VLOOKUP(T381,Full_In_SituList[],2,FALSE),VLOOKUP(T381,Full_In_SituList[],3,FALSE))</f>
        <v>8.40754296322129E-2</v>
      </c>
      <c r="H381" s="735"/>
      <c r="I381" s="736"/>
      <c r="J381" s="568"/>
      <c r="K381" s="230">
        <v>0.74332272126466026</v>
      </c>
      <c r="L381" s="207" t="s">
        <v>359</v>
      </c>
      <c r="M381" s="7"/>
      <c r="N381" s="7"/>
      <c r="O381" s="7"/>
      <c r="P381" s="7"/>
      <c r="Q381" s="7"/>
      <c r="R381" s="7"/>
      <c r="S381" s="380"/>
      <c r="T381" s="326" t="s">
        <v>974</v>
      </c>
      <c r="U381" s="325"/>
      <c r="V381" s="325"/>
      <c r="W381" s="311"/>
      <c r="X381" s="311"/>
      <c r="Y381" s="311"/>
      <c r="Z381" s="325"/>
      <c r="AA381" s="7"/>
    </row>
    <row r="382" spans="1:27" s="6" customFormat="1" ht="24.75" customHeight="1">
      <c r="A382" s="311"/>
      <c r="B382" s="311"/>
      <c r="C382" s="311"/>
      <c r="E382" s="728"/>
      <c r="F382" s="200">
        <v>220</v>
      </c>
      <c r="G382" s="734">
        <f>IF(ConcUnitM="m3",VLOOKUP(T382,Full_In_SituList[],2,FALSE),VLOOKUP(T382,Full_In_SituList[],3,FALSE))</f>
        <v>9.1210881635434185E-2</v>
      </c>
      <c r="H382" s="735"/>
      <c r="I382" s="736"/>
      <c r="J382" s="568"/>
      <c r="K382" s="230">
        <v>0.74480879030766733</v>
      </c>
      <c r="L382" s="207" t="s">
        <v>359</v>
      </c>
      <c r="M382" s="7"/>
      <c r="N382" s="7"/>
      <c r="O382" s="7"/>
      <c r="P382" s="7"/>
      <c r="Q382" s="7"/>
      <c r="R382" s="7"/>
      <c r="S382" s="380"/>
      <c r="T382" s="326" t="s">
        <v>975</v>
      </c>
      <c r="U382" s="325"/>
      <c r="V382" s="325"/>
      <c r="W382" s="311"/>
      <c r="X382" s="311"/>
      <c r="Y382" s="311"/>
      <c r="Z382" s="325"/>
      <c r="AA382" s="7"/>
    </row>
    <row r="383" spans="1:27" s="6" customFormat="1" ht="24.75" customHeight="1">
      <c r="A383" s="311"/>
      <c r="B383" s="311"/>
      <c r="C383" s="311"/>
      <c r="E383" s="728"/>
      <c r="F383" s="200">
        <v>240</v>
      </c>
      <c r="G383" s="734">
        <f>IF(ConcUnitM="m3",VLOOKUP(T383,Full_In_SituList[],2,FALSE),VLOOKUP(T383,Full_In_SituList[],3,FALSE))</f>
        <v>9.834633363865547E-2</v>
      </c>
      <c r="H383" s="735"/>
      <c r="I383" s="736"/>
      <c r="J383" s="568"/>
      <c r="K383" s="230">
        <v>0.74606716983842436</v>
      </c>
      <c r="L383" s="207" t="s">
        <v>359</v>
      </c>
      <c r="M383" s="7"/>
      <c r="N383" s="7"/>
      <c r="O383" s="7"/>
      <c r="P383" s="7"/>
      <c r="Q383" s="7"/>
      <c r="R383" s="7"/>
      <c r="S383" s="380"/>
      <c r="T383" s="326" t="s">
        <v>976</v>
      </c>
      <c r="U383" s="325"/>
      <c r="V383" s="325"/>
      <c r="W383" s="311"/>
      <c r="X383" s="311"/>
      <c r="Y383" s="311"/>
      <c r="Z383" s="325"/>
      <c r="AA383" s="7"/>
    </row>
    <row r="384" spans="1:27" s="6" customFormat="1" ht="24.75" customHeight="1">
      <c r="A384" s="311"/>
      <c r="B384" s="311"/>
      <c r="C384" s="311"/>
      <c r="E384" s="728"/>
      <c r="F384" s="200">
        <v>260</v>
      </c>
      <c r="G384" s="734">
        <f>IF(ConcUnitM="m3",VLOOKUP(T384,Full_In_SituList[],2,FALSE),VLOOKUP(T384,Full_In_SituList[],3,FALSE))</f>
        <v>0.1055464528227591</v>
      </c>
      <c r="H384" s="735"/>
      <c r="I384" s="736"/>
      <c r="J384" s="568"/>
      <c r="K384" s="230">
        <v>0.74707595883977451</v>
      </c>
      <c r="L384" s="207" t="s">
        <v>359</v>
      </c>
      <c r="M384" s="7"/>
      <c r="N384" s="7"/>
      <c r="O384" s="7"/>
      <c r="P384" s="7"/>
      <c r="Q384" s="7"/>
      <c r="R384" s="7"/>
      <c r="S384" s="380"/>
      <c r="T384" s="326" t="s">
        <v>977</v>
      </c>
      <c r="U384" s="325"/>
      <c r="V384" s="325"/>
      <c r="W384" s="311"/>
      <c r="X384" s="311"/>
      <c r="Y384" s="311"/>
      <c r="Z384" s="325"/>
      <c r="AA384" s="7"/>
    </row>
    <row r="385" spans="1:27" s="6" customFormat="1" ht="24.75" customHeight="1">
      <c r="A385" s="311"/>
      <c r="B385" s="311"/>
      <c r="C385" s="311"/>
      <c r="E385" s="728"/>
      <c r="F385" s="200">
        <v>280</v>
      </c>
      <c r="G385" s="734">
        <f>IF(ConcUnitM="m3",VLOOKUP(T385,Full_In_SituList[],2,FALSE),VLOOKUP(T385,Full_In_SituList[],3,FALSE))</f>
        <v>0.11275652080392157</v>
      </c>
      <c r="H385" s="735"/>
      <c r="I385" s="736"/>
      <c r="J385" s="568"/>
      <c r="K385" s="230">
        <v>0.74793989945109152</v>
      </c>
      <c r="L385" s="207" t="s">
        <v>359</v>
      </c>
      <c r="M385" s="7"/>
      <c r="N385" s="7"/>
      <c r="O385" s="7"/>
      <c r="P385" s="7"/>
      <c r="Q385" s="7"/>
      <c r="R385" s="7"/>
      <c r="S385" s="380"/>
      <c r="T385" s="326" t="s">
        <v>978</v>
      </c>
      <c r="U385" s="325"/>
      <c r="V385" s="325"/>
      <c r="W385" s="311"/>
      <c r="X385" s="311"/>
      <c r="Y385" s="311"/>
      <c r="Z385" s="325"/>
      <c r="AA385" s="7"/>
    </row>
    <row r="386" spans="1:27" s="6" customFormat="1" ht="24.75" customHeight="1">
      <c r="A386" s="311"/>
      <c r="B386" s="311"/>
      <c r="C386" s="311"/>
      <c r="E386" s="728" t="str">
        <f>$G$275</f>
        <v>Per kg of concrete</v>
      </c>
      <c r="F386" s="200">
        <v>300</v>
      </c>
      <c r="G386" s="734">
        <f>IF(ConcUnitM="m3",VLOOKUP(T386,Full_In_SituList[],2,FALSE),VLOOKUP(T386,Full_In_SituList[],3,FALSE))</f>
        <v>0.11997653758214286</v>
      </c>
      <c r="H386" s="735"/>
      <c r="I386" s="736"/>
      <c r="J386" s="568"/>
      <c r="K386" s="230">
        <v>0.74868606341740218</v>
      </c>
      <c r="L386" s="207" t="s">
        <v>359</v>
      </c>
      <c r="M386" s="7"/>
      <c r="N386" s="7"/>
      <c r="O386" s="7"/>
      <c r="P386" s="7"/>
      <c r="Q386" s="7"/>
      <c r="R386" s="7"/>
      <c r="S386" s="380"/>
      <c r="T386" s="326" t="s">
        <v>979</v>
      </c>
      <c r="U386" s="325"/>
      <c r="V386" s="325"/>
      <c r="W386" s="311"/>
      <c r="X386" s="311"/>
      <c r="Y386" s="311"/>
      <c r="Z386" s="325"/>
      <c r="AA386" s="7"/>
    </row>
    <row r="387" spans="1:27" s="6" customFormat="1" ht="24.75" customHeight="1">
      <c r="A387" s="311"/>
      <c r="B387" s="311"/>
      <c r="C387" s="311"/>
      <c r="E387" s="728"/>
      <c r="F387" s="200">
        <v>320</v>
      </c>
      <c r="G387" s="734">
        <f>IF(ConcUnitM="m3",VLOOKUP(T387,Full_In_SituList[],2,FALSE),VLOOKUP(T387,Full_In_SituList[],3,FALSE))</f>
        <v>0.12720650315742299</v>
      </c>
      <c r="H387" s="735"/>
      <c r="I387" s="736"/>
      <c r="J387" s="568"/>
      <c r="K387" s="230">
        <v>0.74933517483737022</v>
      </c>
      <c r="L387" s="207" t="s">
        <v>359</v>
      </c>
      <c r="M387" s="7"/>
      <c r="N387" s="7"/>
      <c r="O387" s="7"/>
      <c r="P387" s="7"/>
      <c r="Q387" s="7"/>
      <c r="R387" s="7"/>
      <c r="S387" s="380"/>
      <c r="T387" s="326" t="s">
        <v>980</v>
      </c>
      <c r="U387" s="325"/>
      <c r="V387" s="325"/>
      <c r="W387" s="311"/>
      <c r="X387" s="311"/>
      <c r="Y387" s="311"/>
      <c r="Z387" s="325"/>
      <c r="AA387" s="7"/>
    </row>
    <row r="388" spans="1:27" s="6" customFormat="1" ht="24.75" customHeight="1">
      <c r="A388" s="311"/>
      <c r="B388" s="311"/>
      <c r="C388" s="311"/>
      <c r="E388" s="728"/>
      <c r="F388" s="200">
        <v>340</v>
      </c>
      <c r="G388" s="734">
        <f>IF(ConcUnitM="m3",VLOOKUP(T388,Full_In_SituList[],2,FALSE),VLOOKUP(T388,Full_In_SituList[],3,FALSE))</f>
        <v>0.13444641752976189</v>
      </c>
      <c r="H388" s="735"/>
      <c r="I388" s="736"/>
      <c r="J388" s="568"/>
      <c r="K388" s="230">
        <v>0.7499033675941833</v>
      </c>
      <c r="L388" s="207" t="s">
        <v>359</v>
      </c>
      <c r="M388" s="7"/>
      <c r="N388" s="7"/>
      <c r="O388" s="7"/>
      <c r="P388" s="7"/>
      <c r="Q388" s="7"/>
      <c r="R388" s="7"/>
      <c r="S388" s="380"/>
      <c r="T388" s="326" t="s">
        <v>981</v>
      </c>
      <c r="U388" s="325"/>
      <c r="V388" s="325"/>
      <c r="W388" s="311"/>
      <c r="X388" s="311"/>
      <c r="Y388" s="311"/>
      <c r="Z388" s="325"/>
      <c r="AA388" s="7"/>
    </row>
    <row r="389" spans="1:27" s="6" customFormat="1" ht="24.75" customHeight="1">
      <c r="A389" s="311"/>
      <c r="B389" s="311"/>
      <c r="C389" s="311"/>
      <c r="E389" s="728"/>
      <c r="F389" s="200">
        <v>360</v>
      </c>
      <c r="G389" s="734">
        <f>IF(ConcUnitM="m3",VLOOKUP(T389,Full_In_SituList[],2,FALSE),VLOOKUP(T389,Full_In_SituList[],3,FALSE))</f>
        <v>0.14160674152563021</v>
      </c>
      <c r="H389" s="735"/>
      <c r="I389" s="736"/>
      <c r="J389" s="568"/>
      <c r="K389" s="230">
        <v>0.75047660385614889</v>
      </c>
      <c r="L389" s="207" t="s">
        <v>359</v>
      </c>
      <c r="M389" s="7"/>
      <c r="N389" s="7"/>
      <c r="O389" s="7"/>
      <c r="P389" s="7"/>
      <c r="Q389" s="7"/>
      <c r="R389" s="7"/>
      <c r="S389" s="380"/>
      <c r="T389" s="326" t="s">
        <v>982</v>
      </c>
      <c r="U389" s="325"/>
      <c r="V389" s="325"/>
      <c r="W389" s="311"/>
      <c r="X389" s="311"/>
      <c r="Y389" s="311"/>
      <c r="Z389" s="325"/>
      <c r="AA389" s="7"/>
    </row>
    <row r="390" spans="1:27" s="6" customFormat="1" ht="24.75" customHeight="1">
      <c r="A390" s="311"/>
      <c r="B390" s="311"/>
      <c r="C390" s="311"/>
      <c r="E390" s="728"/>
      <c r="F390" s="200">
        <v>380</v>
      </c>
      <c r="G390" s="734">
        <f>IF(ConcUnitM="m3",VLOOKUP(T390,Full_In_SituList[],2,FALSE),VLOOKUP(T390,Full_In_SituList[],3,FALSE))</f>
        <v>0.14876706552149863</v>
      </c>
      <c r="H390" s="735"/>
      <c r="I390" s="736"/>
      <c r="J390" s="568"/>
      <c r="K390" s="230">
        <v>0.75099266286017208</v>
      </c>
      <c r="L390" s="207" t="s">
        <v>359</v>
      </c>
      <c r="M390" s="7"/>
      <c r="N390" s="7"/>
      <c r="O390" s="7"/>
      <c r="P390" s="7"/>
      <c r="Q390" s="7"/>
      <c r="R390" s="7"/>
      <c r="S390" s="380"/>
      <c r="T390" s="326" t="s">
        <v>983</v>
      </c>
      <c r="U390" s="325"/>
      <c r="V390" s="325"/>
      <c r="W390" s="311"/>
      <c r="X390" s="311"/>
      <c r="Y390" s="311"/>
      <c r="Z390" s="325"/>
      <c r="AA390" s="7"/>
    </row>
    <row r="391" spans="1:27" s="6" customFormat="1" ht="24.75" customHeight="1">
      <c r="A391" s="311"/>
      <c r="B391" s="311"/>
      <c r="C391" s="311"/>
      <c r="E391" s="728"/>
      <c r="F391" s="200">
        <v>400</v>
      </c>
      <c r="G391" s="734">
        <f>IF(ConcUnitM="m3",VLOOKUP(T391,Full_In_SituList[],2,FALSE),VLOOKUP(T391,Full_In_SituList[],3,FALSE))</f>
        <v>0.15592738951736695</v>
      </c>
      <c r="H391" s="735"/>
      <c r="I391" s="736"/>
      <c r="J391" s="568"/>
      <c r="K391" s="230">
        <v>0.7514596929203432</v>
      </c>
      <c r="L391" s="207" t="s">
        <v>359</v>
      </c>
      <c r="M391" s="7"/>
      <c r="N391" s="7"/>
      <c r="O391" s="7"/>
      <c r="P391" s="7"/>
      <c r="Q391" s="7"/>
      <c r="R391" s="7"/>
      <c r="S391" s="380"/>
      <c r="T391" s="326" t="s">
        <v>984</v>
      </c>
      <c r="U391" s="325"/>
      <c r="V391" s="325"/>
      <c r="W391" s="311"/>
      <c r="X391" s="311"/>
      <c r="Y391" s="311"/>
      <c r="Z391" s="325"/>
      <c r="AA391" s="7"/>
    </row>
    <row r="392" spans="1:27" s="6" customFormat="1" ht="24.75" customHeight="1">
      <c r="A392" s="311"/>
      <c r="B392" s="311"/>
      <c r="C392" s="311"/>
      <c r="E392" s="728"/>
      <c r="F392" s="200">
        <v>420</v>
      </c>
      <c r="G392" s="734">
        <f>IF(ConcUnitM="m3",VLOOKUP(T392,Full_In_SituList[],2,FALSE),VLOOKUP(T392,Full_In_SituList[],3,FALSE))</f>
        <v>0.16308771351323528</v>
      </c>
      <c r="H392" s="735"/>
      <c r="I392" s="736"/>
      <c r="J392" s="568"/>
      <c r="K392" s="230">
        <v>0.75188436427884586</v>
      </c>
      <c r="L392" s="207" t="s">
        <v>359</v>
      </c>
      <c r="M392" s="7"/>
      <c r="N392" s="7"/>
      <c r="O392" s="7"/>
      <c r="P392" s="7"/>
      <c r="Q392" s="7"/>
      <c r="R392" s="7"/>
      <c r="S392" s="380"/>
      <c r="T392" s="326" t="s">
        <v>985</v>
      </c>
      <c r="U392" s="325"/>
      <c r="V392" s="325"/>
      <c r="W392" s="311"/>
      <c r="X392" s="311"/>
      <c r="Y392" s="311"/>
      <c r="Z392" s="325"/>
      <c r="AA392" s="7"/>
    </row>
    <row r="393" spans="1:27" s="6" customFormat="1" ht="24.75" customHeight="1">
      <c r="A393" s="311"/>
      <c r="B393" s="311"/>
      <c r="C393" s="311"/>
      <c r="E393" s="728"/>
      <c r="F393" s="200">
        <v>440</v>
      </c>
      <c r="G393" s="734">
        <f>IF(ConcUnitM="m3",VLOOKUP(T393,Full_In_SituList[],2,FALSE),VLOOKUP(T393,Full_In_SituList[],3,FALSE))</f>
        <v>0.17024803750910367</v>
      </c>
      <c r="H393" s="735"/>
      <c r="I393" s="736"/>
      <c r="J393" s="568"/>
      <c r="K393" s="230">
        <v>0.75227218971226772</v>
      </c>
      <c r="L393" s="207" t="s">
        <v>359</v>
      </c>
      <c r="M393" s="7"/>
      <c r="N393" s="7"/>
      <c r="O393" s="7"/>
      <c r="P393" s="7"/>
      <c r="Q393" s="7"/>
      <c r="R393" s="7"/>
      <c r="S393" s="380"/>
      <c r="T393" s="326" t="s">
        <v>986</v>
      </c>
      <c r="U393" s="325"/>
      <c r="V393" s="325"/>
      <c r="W393" s="311"/>
      <c r="X393" s="311"/>
      <c r="Y393" s="311"/>
      <c r="Z393" s="325"/>
      <c r="AA393" s="7"/>
    </row>
    <row r="394" spans="1:27" s="6" customFormat="1" ht="24.75" customHeight="1">
      <c r="A394" s="311"/>
      <c r="B394" s="311"/>
      <c r="C394" s="311"/>
      <c r="E394" s="728"/>
      <c r="F394" s="200">
        <v>460</v>
      </c>
      <c r="G394" s="734">
        <f>IF(ConcUnitM="m3",VLOOKUP(T394,Full_In_SituList[],2,FALSE),VLOOKUP(T394,Full_In_SituList[],3,FALSE))</f>
        <v>0.17740836150497202</v>
      </c>
      <c r="H394" s="735"/>
      <c r="I394" s="736"/>
      <c r="J394" s="568"/>
      <c r="K394" s="230">
        <v>0.75262776515694951</v>
      </c>
      <c r="L394" s="207" t="s">
        <v>359</v>
      </c>
      <c r="M394" s="7"/>
      <c r="N394" s="7"/>
      <c r="O394" s="7"/>
      <c r="P394" s="7"/>
      <c r="Q394" s="7"/>
      <c r="R394" s="7"/>
      <c r="S394" s="380"/>
      <c r="T394" s="326" t="s">
        <v>987</v>
      </c>
      <c r="U394" s="325"/>
      <c r="V394" s="325"/>
      <c r="W394" s="311"/>
      <c r="X394" s="311"/>
      <c r="Y394" s="311"/>
      <c r="Z394" s="325"/>
      <c r="AA394" s="7"/>
    </row>
    <row r="395" spans="1:27" s="6" customFormat="1" ht="24.75" customHeight="1">
      <c r="A395" s="311"/>
      <c r="B395" s="311"/>
      <c r="C395" s="311"/>
      <c r="E395" s="728"/>
      <c r="F395" s="200">
        <v>480</v>
      </c>
      <c r="G395" s="734">
        <f>IF(ConcUnitM="m3",VLOOKUP(T395,Full_In_SituList[],2,FALSE),VLOOKUP(T395,Full_In_SituList[],3,FALSE))</f>
        <v>0.18456868550084032</v>
      </c>
      <c r="H395" s="735"/>
      <c r="I395" s="736"/>
      <c r="J395" s="568"/>
      <c r="K395" s="230">
        <v>0.75295495270227975</v>
      </c>
      <c r="L395" s="207" t="s">
        <v>359</v>
      </c>
      <c r="M395" s="7"/>
      <c r="N395" s="7"/>
      <c r="O395" s="7"/>
      <c r="P395" s="7"/>
      <c r="Q395" s="7"/>
      <c r="R395" s="7"/>
      <c r="S395" s="380"/>
      <c r="T395" s="326" t="s">
        <v>988</v>
      </c>
      <c r="U395" s="325"/>
      <c r="V395" s="325"/>
      <c r="W395" s="311"/>
      <c r="X395" s="311"/>
      <c r="Y395" s="311"/>
      <c r="Z395" s="325"/>
      <c r="AA395" s="7"/>
    </row>
    <row r="396" spans="1:27" s="6" customFormat="1" ht="24.75" customHeight="1">
      <c r="A396" s="311"/>
      <c r="B396" s="311"/>
      <c r="C396" s="311"/>
      <c r="E396" s="728"/>
      <c r="F396" s="201">
        <v>500</v>
      </c>
      <c r="G396" s="734">
        <f>IF(ConcUnitM="m3",VLOOKUP(T396,Full_In_SituList[],2,FALSE),VLOOKUP(T396,Full_In_SituList[],3,FALSE))</f>
        <v>0.19172900949670865</v>
      </c>
      <c r="H396" s="735"/>
      <c r="I396" s="736"/>
      <c r="J396" s="739"/>
      <c r="K396" s="231">
        <v>0.75325702143775797</v>
      </c>
      <c r="L396" s="229" t="s">
        <v>359</v>
      </c>
      <c r="M396" s="7"/>
      <c r="N396" s="7"/>
      <c r="O396" s="7"/>
      <c r="P396" s="7"/>
      <c r="Q396" s="7"/>
      <c r="R396" s="7"/>
      <c r="S396" s="380"/>
      <c r="T396" s="326" t="s">
        <v>989</v>
      </c>
      <c r="U396" s="325"/>
      <c r="V396" s="325"/>
      <c r="W396" s="311"/>
      <c r="X396" s="311"/>
      <c r="Y396" s="311"/>
      <c r="Z396" s="325"/>
      <c r="AA396" s="7"/>
    </row>
    <row r="397" spans="1:27" s="6" customFormat="1" ht="69" customHeight="1">
      <c r="A397" s="311"/>
      <c r="B397" s="311"/>
      <c r="C397" s="311"/>
      <c r="E397" s="729"/>
      <c r="F397" s="725" t="s">
        <v>990</v>
      </c>
      <c r="G397" s="725"/>
      <c r="H397" s="725"/>
      <c r="I397" s="725"/>
      <c r="J397" s="725"/>
      <c r="K397" s="725"/>
      <c r="L397" s="725"/>
      <c r="M397" s="7"/>
      <c r="N397" s="7"/>
      <c r="O397" s="7"/>
      <c r="P397" s="7"/>
      <c r="Q397" s="7"/>
      <c r="R397" s="7"/>
      <c r="S397" s="380"/>
      <c r="T397" s="328"/>
      <c r="U397" s="325"/>
      <c r="V397" s="325"/>
      <c r="W397" s="311"/>
      <c r="X397" s="311"/>
      <c r="Y397" s="311"/>
      <c r="Z397" s="325"/>
      <c r="AA397" s="7"/>
    </row>
    <row r="398" spans="1:27" s="6" customFormat="1" ht="35.25" customHeight="1">
      <c r="A398" s="311"/>
      <c r="B398" s="311"/>
      <c r="C398" s="311"/>
      <c r="E398" s="728"/>
      <c r="F398" s="199" t="s">
        <v>991</v>
      </c>
      <c r="G398" s="734">
        <f>IF(ConcUnitM="m3",VLOOKUP(T398,Full_In_SituList[],2,FALSE),VLOOKUP(T398,Full_In_SituList[],3,FALSE))</f>
        <v>4.7091110792577037E-2</v>
      </c>
      <c r="H398" s="735"/>
      <c r="I398" s="736"/>
      <c r="J398" s="737" t="s">
        <v>992</v>
      </c>
      <c r="K398" s="401">
        <v>0.72754931107661092</v>
      </c>
      <c r="L398" s="402" t="s">
        <v>359</v>
      </c>
      <c r="M398" s="7"/>
      <c r="N398" s="7"/>
      <c r="O398" s="7"/>
      <c r="P398" s="7"/>
      <c r="Q398" s="7"/>
      <c r="R398" s="7"/>
      <c r="S398" s="380"/>
      <c r="T398" s="326" t="s">
        <v>993</v>
      </c>
      <c r="U398" s="325"/>
      <c r="V398" s="325"/>
      <c r="W398" s="311"/>
      <c r="X398" s="311"/>
      <c r="Y398" s="311"/>
      <c r="Z398" s="325"/>
      <c r="AA398" s="7"/>
    </row>
    <row r="399" spans="1:27" s="6" customFormat="1" ht="27.75" customHeight="1">
      <c r="A399" s="311"/>
      <c r="B399" s="311"/>
      <c r="C399" s="311"/>
      <c r="E399" s="728"/>
      <c r="F399" s="200">
        <v>120</v>
      </c>
      <c r="G399" s="734">
        <f>IF(ConcUnitM="m3",VLOOKUP(T399,Full_In_SituList[],2,FALSE),VLOOKUP(T399,Full_In_SituList[],3,FALSE))</f>
        <v>5.3965151031092437E-2</v>
      </c>
      <c r="H399" s="735"/>
      <c r="I399" s="736"/>
      <c r="J399" s="568"/>
      <c r="K399" s="230">
        <v>0.73230480002205556</v>
      </c>
      <c r="L399" s="207" t="s">
        <v>359</v>
      </c>
      <c r="M399" s="7"/>
      <c r="N399" s="7"/>
      <c r="O399" s="7"/>
      <c r="P399" s="7"/>
      <c r="Q399" s="7"/>
      <c r="R399" s="7"/>
      <c r="S399" s="380"/>
      <c r="T399" s="326" t="s">
        <v>994</v>
      </c>
      <c r="U399" s="325"/>
      <c r="V399" s="325"/>
      <c r="W399" s="311"/>
      <c r="X399" s="311"/>
      <c r="Y399" s="311"/>
      <c r="Z399" s="325"/>
      <c r="AA399" s="7"/>
    </row>
    <row r="400" spans="1:27" s="6" customFormat="1" ht="27.75" customHeight="1">
      <c r="A400" s="311"/>
      <c r="B400" s="311"/>
      <c r="C400" s="311"/>
      <c r="E400" s="728"/>
      <c r="F400" s="200">
        <v>140</v>
      </c>
      <c r="G400" s="734">
        <f>IF(ConcUnitM="m3",VLOOKUP(T400,Full_In_SituList[],2,FALSE),VLOOKUP(T400,Full_In_SituList[],3,FALSE))</f>
        <v>6.0839191269607858E-2</v>
      </c>
      <c r="H400" s="735"/>
      <c r="I400" s="736"/>
      <c r="J400" s="568"/>
      <c r="K400" s="230">
        <v>0.73588513356726692</v>
      </c>
      <c r="L400" s="207" t="s">
        <v>359</v>
      </c>
      <c r="M400" s="7"/>
      <c r="N400" s="7"/>
      <c r="O400" s="7"/>
      <c r="P400" s="7"/>
      <c r="Q400" s="7"/>
      <c r="R400" s="7"/>
      <c r="S400" s="380"/>
      <c r="T400" s="326" t="s">
        <v>995</v>
      </c>
      <c r="U400" s="325"/>
      <c r="V400" s="325"/>
      <c r="W400" s="311"/>
      <c r="X400" s="311"/>
      <c r="Y400" s="311"/>
      <c r="Z400" s="325"/>
      <c r="AA400" s="7"/>
    </row>
    <row r="401" spans="1:27" s="6" customFormat="1" ht="27.75" customHeight="1">
      <c r="A401" s="311"/>
      <c r="B401" s="311"/>
      <c r="C401" s="311"/>
      <c r="E401" s="728"/>
      <c r="F401" s="200">
        <v>160</v>
      </c>
      <c r="G401" s="734">
        <f>IF(ConcUnitM="m3",VLOOKUP(T401,Full_In_SituList[],2,FALSE),VLOOKUP(T401,Full_In_SituList[],3,FALSE))</f>
        <v>6.7713231508123251E-2</v>
      </c>
      <c r="H401" s="735"/>
      <c r="I401" s="736"/>
      <c r="J401" s="568"/>
      <c r="K401" s="230">
        <v>0.73867800766654679</v>
      </c>
      <c r="L401" s="207" t="s">
        <v>359</v>
      </c>
      <c r="M401" s="7"/>
      <c r="N401" s="7"/>
      <c r="O401" s="7"/>
      <c r="P401" s="7"/>
      <c r="Q401" s="7"/>
      <c r="R401" s="7"/>
      <c r="S401" s="380"/>
      <c r="T401" s="326" t="s">
        <v>996</v>
      </c>
      <c r="U401" s="325"/>
      <c r="V401" s="325"/>
      <c r="W401" s="311"/>
      <c r="X401" s="311"/>
      <c r="Y401" s="311"/>
      <c r="Z401" s="325"/>
      <c r="AA401" s="7"/>
    </row>
    <row r="402" spans="1:27" s="6" customFormat="1" ht="27.75" customHeight="1">
      <c r="A402" s="311"/>
      <c r="B402" s="311"/>
      <c r="C402" s="311"/>
      <c r="E402" s="728"/>
      <c r="F402" s="200">
        <v>180</v>
      </c>
      <c r="G402" s="734">
        <f>IF(ConcUnitM="m3",VLOOKUP(T402,Full_In_SituList[],2,FALSE),VLOOKUP(T402,Full_In_SituList[],3,FALSE))</f>
        <v>7.4587271746638664E-2</v>
      </c>
      <c r="H402" s="735"/>
      <c r="I402" s="736"/>
      <c r="J402" s="568"/>
      <c r="K402" s="230">
        <v>0.74091747459981905</v>
      </c>
      <c r="L402" s="207" t="s">
        <v>359</v>
      </c>
      <c r="M402" s="7"/>
      <c r="N402" s="7"/>
      <c r="O402" s="7"/>
      <c r="P402" s="7"/>
      <c r="Q402" s="7"/>
      <c r="R402" s="7"/>
      <c r="S402" s="380"/>
      <c r="T402" s="326" t="s">
        <v>997</v>
      </c>
      <c r="U402" s="325"/>
      <c r="V402" s="325"/>
      <c r="W402" s="311"/>
      <c r="X402" s="311"/>
      <c r="Y402" s="311"/>
      <c r="Z402" s="325"/>
      <c r="AA402" s="7"/>
    </row>
    <row r="403" spans="1:27" s="6" customFormat="1" ht="27.75" customHeight="1">
      <c r="A403" s="311"/>
      <c r="B403" s="311"/>
      <c r="C403" s="311"/>
      <c r="E403" s="728"/>
      <c r="F403" s="200">
        <v>200</v>
      </c>
      <c r="G403" s="734">
        <f>IF(ConcUnitM="m3",VLOOKUP(T403,Full_In_SituList[],2,FALSE),VLOOKUP(T403,Full_In_SituList[],3,FALSE))</f>
        <v>8.1461311985154078E-2</v>
      </c>
      <c r="H403" s="735"/>
      <c r="I403" s="736"/>
      <c r="J403" s="568"/>
      <c r="K403" s="230">
        <v>0.74275319314253485</v>
      </c>
      <c r="L403" s="207" t="s">
        <v>359</v>
      </c>
      <c r="M403" s="7"/>
      <c r="N403" s="7"/>
      <c r="O403" s="7"/>
      <c r="P403" s="7"/>
      <c r="Q403" s="7"/>
      <c r="R403" s="7"/>
      <c r="S403" s="380"/>
      <c r="T403" s="326" t="s">
        <v>998</v>
      </c>
      <c r="U403" s="325"/>
      <c r="V403" s="325"/>
      <c r="W403" s="311"/>
      <c r="X403" s="311"/>
      <c r="Y403" s="311"/>
      <c r="Z403" s="325"/>
      <c r="AA403" s="7"/>
    </row>
    <row r="404" spans="1:27" s="6" customFormat="1" ht="27.75" customHeight="1">
      <c r="A404" s="311"/>
      <c r="B404" s="311"/>
      <c r="C404" s="311"/>
      <c r="E404" s="728"/>
      <c r="F404" s="200">
        <v>220</v>
      </c>
      <c r="G404" s="734">
        <f>IF(ConcUnitM="m3",VLOOKUP(T404,Full_In_SituList[],2,FALSE),VLOOKUP(T404,Full_In_SituList[],3,FALSE))</f>
        <v>8.8335352223669492E-2</v>
      </c>
      <c r="H404" s="735"/>
      <c r="I404" s="736"/>
      <c r="J404" s="568"/>
      <c r="K404" s="230">
        <v>0.74428532100778744</v>
      </c>
      <c r="L404" s="207" t="s">
        <v>359</v>
      </c>
      <c r="M404" s="7"/>
      <c r="N404" s="7"/>
      <c r="O404" s="7"/>
      <c r="P404" s="7"/>
      <c r="Q404" s="7"/>
      <c r="R404" s="7"/>
      <c r="S404" s="380"/>
      <c r="T404" s="326" t="s">
        <v>999</v>
      </c>
      <c r="U404" s="325"/>
      <c r="V404" s="325"/>
      <c r="W404" s="311"/>
      <c r="X404" s="311"/>
      <c r="Y404" s="311"/>
      <c r="Z404" s="325"/>
      <c r="AA404" s="7"/>
    </row>
    <row r="405" spans="1:27" s="6" customFormat="1" ht="27.75" customHeight="1">
      <c r="A405" s="311"/>
      <c r="B405" s="311"/>
      <c r="C405" s="311"/>
      <c r="E405" s="728"/>
      <c r="F405" s="200">
        <v>240</v>
      </c>
      <c r="G405" s="734">
        <f>IF(ConcUnitM="m3",VLOOKUP(T405,Full_In_SituList[],2,FALSE),VLOOKUP(T405,Full_In_SituList[],3,FALSE))</f>
        <v>9.5209392462184878E-2</v>
      </c>
      <c r="H405" s="735"/>
      <c r="I405" s="736"/>
      <c r="J405" s="568"/>
      <c r="K405" s="230">
        <v>0.74558341793573957</v>
      </c>
      <c r="L405" s="207" t="s">
        <v>359</v>
      </c>
      <c r="M405" s="7"/>
      <c r="N405" s="7"/>
      <c r="O405" s="7"/>
      <c r="P405" s="7"/>
      <c r="Q405" s="7"/>
      <c r="R405" s="7"/>
      <c r="S405" s="380"/>
      <c r="T405" s="326" t="s">
        <v>1000</v>
      </c>
      <c r="U405" s="325"/>
      <c r="V405" s="325"/>
      <c r="W405" s="311"/>
      <c r="X405" s="311"/>
      <c r="Y405" s="311"/>
      <c r="Z405" s="325"/>
      <c r="AA405" s="7"/>
    </row>
    <row r="406" spans="1:27" s="6" customFormat="1" ht="27.75" customHeight="1">
      <c r="A406" s="311"/>
      <c r="B406" s="311"/>
      <c r="C406" s="311"/>
      <c r="E406" s="728"/>
      <c r="F406" s="200">
        <v>260</v>
      </c>
      <c r="G406" s="734">
        <f>IF(ConcUnitM="m3",VLOOKUP(T406,Full_In_SituList[],2,FALSE),VLOOKUP(T406,Full_In_SituList[],3,FALSE))</f>
        <v>0.10214809988158265</v>
      </c>
      <c r="H406" s="735"/>
      <c r="I406" s="736"/>
      <c r="J406" s="568"/>
      <c r="K406" s="230">
        <v>0.74662451809907904</v>
      </c>
      <c r="L406" s="207" t="s">
        <v>359</v>
      </c>
      <c r="M406" s="7"/>
      <c r="N406" s="7"/>
      <c r="O406" s="7"/>
      <c r="P406" s="7"/>
      <c r="Q406" s="7"/>
      <c r="R406" s="7"/>
      <c r="S406" s="380"/>
      <c r="T406" s="326" t="s">
        <v>1001</v>
      </c>
      <c r="U406" s="325"/>
      <c r="V406" s="325"/>
      <c r="W406" s="311"/>
      <c r="X406" s="311"/>
      <c r="Y406" s="311"/>
      <c r="Z406" s="325"/>
      <c r="AA406" s="7"/>
    </row>
    <row r="407" spans="1:27" s="6" customFormat="1" ht="27.75" customHeight="1">
      <c r="A407" s="311"/>
      <c r="B407" s="311"/>
      <c r="C407" s="311"/>
      <c r="E407" s="728"/>
      <c r="F407" s="200">
        <v>280</v>
      </c>
      <c r="G407" s="734">
        <f>IF(ConcUnitM="m3",VLOOKUP(T407,Full_In_SituList[],2,FALSE),VLOOKUP(T407,Full_In_SituList[],3,FALSE))</f>
        <v>0.10909675609803923</v>
      </c>
      <c r="H407" s="735"/>
      <c r="I407" s="736"/>
      <c r="J407" s="568"/>
      <c r="K407" s="230">
        <v>0.74751646604624478</v>
      </c>
      <c r="L407" s="207" t="s">
        <v>359</v>
      </c>
      <c r="M407" s="7"/>
      <c r="N407" s="7"/>
      <c r="O407" s="7"/>
      <c r="P407" s="7"/>
      <c r="Q407" s="7"/>
      <c r="R407" s="7"/>
      <c r="S407" s="380"/>
      <c r="T407" s="326" t="s">
        <v>1002</v>
      </c>
      <c r="U407" s="325"/>
      <c r="V407" s="325"/>
      <c r="W407" s="311"/>
      <c r="X407" s="311"/>
      <c r="Y407" s="311"/>
      <c r="Z407" s="325"/>
      <c r="AA407" s="7"/>
    </row>
    <row r="408" spans="1:27" s="6" customFormat="1" ht="27.75" customHeight="1">
      <c r="A408" s="311"/>
      <c r="B408" s="311"/>
      <c r="C408" s="311"/>
      <c r="E408" s="728"/>
      <c r="F408" s="200">
        <v>300</v>
      </c>
      <c r="G408" s="734">
        <f>IF(ConcUnitM="m3",VLOOKUP(T408,Full_In_SituList[],2,FALSE),VLOOKUP(T408,Full_In_SituList[],3,FALSE))</f>
        <v>0.11605536111155464</v>
      </c>
      <c r="H408" s="735"/>
      <c r="I408" s="736"/>
      <c r="J408" s="568"/>
      <c r="K408" s="230">
        <v>0.74828706858373162</v>
      </c>
      <c r="L408" s="207" t="s">
        <v>359</v>
      </c>
      <c r="M408" s="7"/>
      <c r="N408" s="7"/>
      <c r="O408" s="7"/>
      <c r="P408" s="7"/>
      <c r="Q408" s="7"/>
      <c r="R408" s="7"/>
      <c r="S408" s="380"/>
      <c r="T408" s="326" t="s">
        <v>1003</v>
      </c>
      <c r="U408" s="325"/>
      <c r="V408" s="325"/>
      <c r="W408" s="311"/>
      <c r="X408" s="311"/>
      <c r="Y408" s="311"/>
      <c r="Z408" s="325"/>
      <c r="AA408" s="7"/>
    </row>
    <row r="409" spans="1:27" s="6" customFormat="1" ht="27.75" customHeight="1">
      <c r="A409" s="311"/>
      <c r="B409" s="311"/>
      <c r="C409" s="311"/>
      <c r="E409" s="728"/>
      <c r="F409" s="200">
        <v>320</v>
      </c>
      <c r="G409" s="734">
        <f>IF(ConcUnitM="m3",VLOOKUP(T409,Full_In_SituList[],2,FALSE),VLOOKUP(T409,Full_In_SituList[],3,FALSE))</f>
        <v>0.12302391492212886</v>
      </c>
      <c r="H409" s="735"/>
      <c r="I409" s="736"/>
      <c r="J409" s="568"/>
      <c r="K409" s="230">
        <v>0.74895762791746989</v>
      </c>
      <c r="L409" s="207" t="s">
        <v>359</v>
      </c>
      <c r="M409" s="7"/>
      <c r="N409" s="7"/>
      <c r="O409" s="7"/>
      <c r="P409" s="7"/>
      <c r="Q409" s="7"/>
      <c r="R409" s="7"/>
      <c r="S409" s="380"/>
      <c r="T409" s="326" t="s">
        <v>1004</v>
      </c>
      <c r="U409" s="325"/>
      <c r="V409" s="325"/>
      <c r="W409" s="311"/>
      <c r="X409" s="311"/>
      <c r="Y409" s="311"/>
      <c r="Z409" s="325"/>
      <c r="AA409" s="7"/>
    </row>
    <row r="410" spans="1:27" s="6" customFormat="1" ht="27.75" customHeight="1">
      <c r="A410" s="311"/>
      <c r="B410" s="311"/>
      <c r="C410" s="311"/>
      <c r="E410" s="728"/>
      <c r="F410" s="200">
        <v>340</v>
      </c>
      <c r="G410" s="734">
        <f>IF(ConcUnitM="m3",VLOOKUP(T410,Full_In_SituList[],2,FALSE),VLOOKUP(T410,Full_In_SituList[],3,FALSE))</f>
        <v>0.13000241752976191</v>
      </c>
      <c r="H410" s="735"/>
      <c r="I410" s="736"/>
      <c r="J410" s="568"/>
      <c r="K410" s="230">
        <v>0.74954473851964476</v>
      </c>
      <c r="L410" s="207" t="s">
        <v>359</v>
      </c>
      <c r="M410" s="7"/>
      <c r="N410" s="7"/>
      <c r="O410" s="7"/>
      <c r="P410" s="7"/>
      <c r="Q410" s="7"/>
      <c r="R410" s="7"/>
      <c r="S410" s="380"/>
      <c r="T410" s="326" t="s">
        <v>1005</v>
      </c>
      <c r="U410" s="325"/>
      <c r="V410" s="325"/>
      <c r="W410" s="311"/>
      <c r="X410" s="311"/>
      <c r="Y410" s="311"/>
      <c r="Z410" s="325"/>
      <c r="AA410" s="7"/>
    </row>
    <row r="411" spans="1:27" s="6" customFormat="1" ht="27.75" customHeight="1">
      <c r="A411" s="311"/>
      <c r="B411" s="311"/>
      <c r="C411" s="311"/>
      <c r="E411" s="728"/>
      <c r="F411" s="200">
        <v>360</v>
      </c>
      <c r="G411" s="734">
        <f>IF(ConcUnitM="m3",VLOOKUP(T411,Full_In_SituList[],2,FALSE),VLOOKUP(T411,Full_In_SituList[],3,FALSE))</f>
        <v>0.13690132976092437</v>
      </c>
      <c r="H411" s="735"/>
      <c r="I411" s="736"/>
      <c r="J411" s="568"/>
      <c r="K411" s="230">
        <v>0.75013719888793073</v>
      </c>
      <c r="L411" s="207" t="s">
        <v>359</v>
      </c>
      <c r="M411" s="7"/>
      <c r="N411" s="7"/>
      <c r="O411" s="7"/>
      <c r="P411" s="7"/>
      <c r="Q411" s="7"/>
      <c r="R411" s="7"/>
      <c r="S411" s="380"/>
      <c r="T411" s="326" t="s">
        <v>1006</v>
      </c>
      <c r="U411" s="325"/>
      <c r="V411" s="325"/>
      <c r="W411" s="311"/>
      <c r="X411" s="311"/>
      <c r="Y411" s="311"/>
      <c r="Z411" s="325"/>
      <c r="AA411" s="7"/>
    </row>
    <row r="412" spans="1:27" s="6" customFormat="1" ht="27.75" customHeight="1">
      <c r="A412" s="311"/>
      <c r="B412" s="311"/>
      <c r="C412" s="311"/>
      <c r="E412" s="728" t="str">
        <f>$G$275</f>
        <v>Per kg of concrete</v>
      </c>
      <c r="F412" s="200">
        <v>380</v>
      </c>
      <c r="G412" s="734">
        <f>IF(ConcUnitM="m3",VLOOKUP(T412,Full_In_SituList[],2,FALSE),VLOOKUP(T412,Full_In_SituList[],3,FALSE))</f>
        <v>0.14380024199208685</v>
      </c>
      <c r="H412" s="735"/>
      <c r="I412" s="736"/>
      <c r="J412" s="568"/>
      <c r="K412" s="230">
        <v>0.75067068136932191</v>
      </c>
      <c r="L412" s="207" t="s">
        <v>359</v>
      </c>
      <c r="M412" s="7"/>
      <c r="N412" s="7"/>
      <c r="O412" s="7"/>
      <c r="P412" s="7"/>
      <c r="Q412" s="7"/>
      <c r="R412" s="7"/>
      <c r="S412" s="380"/>
      <c r="T412" s="326" t="s">
        <v>1007</v>
      </c>
      <c r="U412" s="325"/>
      <c r="V412" s="325"/>
      <c r="W412" s="311"/>
      <c r="X412" s="311"/>
      <c r="Y412" s="311"/>
      <c r="Z412" s="325"/>
      <c r="AA412" s="7"/>
    </row>
    <row r="413" spans="1:27" s="6" customFormat="1" ht="27.75" customHeight="1">
      <c r="A413" s="311"/>
      <c r="B413" s="311"/>
      <c r="C413" s="311"/>
      <c r="E413" s="728"/>
      <c r="F413" s="200">
        <v>400</v>
      </c>
      <c r="G413" s="734">
        <f>IF(ConcUnitM="m3",VLOOKUP(T413,Full_In_SituList[],2,FALSE),VLOOKUP(T413,Full_In_SituList[],3,FALSE))</f>
        <v>0.15069915422324931</v>
      </c>
      <c r="H413" s="735"/>
      <c r="I413" s="736"/>
      <c r="J413" s="568"/>
      <c r="K413" s="230">
        <v>0.75115357505054181</v>
      </c>
      <c r="L413" s="207" t="s">
        <v>359</v>
      </c>
      <c r="M413" s="7"/>
      <c r="N413" s="7"/>
      <c r="O413" s="7"/>
      <c r="P413" s="7"/>
      <c r="Q413" s="7"/>
      <c r="R413" s="7"/>
      <c r="S413" s="380"/>
      <c r="T413" s="326" t="s">
        <v>1008</v>
      </c>
      <c r="U413" s="325"/>
      <c r="V413" s="325"/>
      <c r="W413" s="311"/>
      <c r="X413" s="311"/>
      <c r="Y413" s="311"/>
      <c r="Z413" s="325"/>
      <c r="AA413" s="7"/>
    </row>
    <row r="414" spans="1:27" s="6" customFormat="1" ht="27.75" customHeight="1">
      <c r="A414" s="311"/>
      <c r="B414" s="311"/>
      <c r="C414" s="311"/>
      <c r="E414" s="728"/>
      <c r="F414" s="200">
        <v>420</v>
      </c>
      <c r="G414" s="734">
        <f>IF(ConcUnitM="m3",VLOOKUP(T414,Full_In_SituList[],2,FALSE),VLOOKUP(T414,Full_In_SituList[],3,FALSE))</f>
        <v>0.15759806645441179</v>
      </c>
      <c r="H414" s="735"/>
      <c r="I414" s="736"/>
      <c r="J414" s="568"/>
      <c r="K414" s="230">
        <v>0.75159275000832637</v>
      </c>
      <c r="L414" s="207" t="s">
        <v>359</v>
      </c>
      <c r="M414" s="7"/>
      <c r="N414" s="7"/>
      <c r="O414" s="7"/>
      <c r="P414" s="7"/>
      <c r="Q414" s="7"/>
      <c r="R414" s="7"/>
      <c r="S414" s="380"/>
      <c r="T414" s="326" t="s">
        <v>1009</v>
      </c>
      <c r="U414" s="325"/>
      <c r="V414" s="325"/>
      <c r="W414" s="311"/>
      <c r="X414" s="311"/>
      <c r="Y414" s="311"/>
      <c r="Z414" s="325"/>
      <c r="AA414" s="7"/>
    </row>
    <row r="415" spans="1:27" s="6" customFormat="1" ht="27.75" customHeight="1">
      <c r="A415" s="311"/>
      <c r="B415" s="311"/>
      <c r="C415" s="311"/>
      <c r="E415" s="728"/>
      <c r="F415" s="200">
        <v>440</v>
      </c>
      <c r="G415" s="734">
        <f>IF(ConcUnitM="m3",VLOOKUP(T415,Full_In_SituList[],2,FALSE),VLOOKUP(T415,Full_In_SituList[],3,FALSE))</f>
        <v>0.16449697868557428</v>
      </c>
      <c r="H415" s="735"/>
      <c r="I415" s="736"/>
      <c r="J415" s="568"/>
      <c r="K415" s="230">
        <v>0.75199388622857866</v>
      </c>
      <c r="L415" s="207" t="s">
        <v>359</v>
      </c>
      <c r="M415" s="7"/>
      <c r="N415" s="7"/>
      <c r="O415" s="7"/>
      <c r="P415" s="7"/>
      <c r="Q415" s="7"/>
      <c r="R415" s="7"/>
      <c r="S415" s="380"/>
      <c r="T415" s="326" t="s">
        <v>1010</v>
      </c>
      <c r="U415" s="325"/>
      <c r="V415" s="325"/>
      <c r="W415" s="311"/>
      <c r="X415" s="311"/>
      <c r="Y415" s="311"/>
      <c r="Z415" s="325"/>
      <c r="AA415" s="7"/>
    </row>
    <row r="416" spans="1:27" s="6" customFormat="1" ht="27.75" customHeight="1">
      <c r="A416" s="311"/>
      <c r="B416" s="311"/>
      <c r="C416" s="311"/>
      <c r="E416" s="728"/>
      <c r="F416" s="200">
        <v>460</v>
      </c>
      <c r="G416" s="734">
        <f>IF(ConcUnitM="m3",VLOOKUP(T416,Full_In_SituList[],2,FALSE),VLOOKUP(T416,Full_In_SituList[],3,FALSE))</f>
        <v>0.17139589091673674</v>
      </c>
      <c r="H416" s="735"/>
      <c r="I416" s="736"/>
      <c r="J416" s="568"/>
      <c r="K416" s="230">
        <v>0.75236172060611328</v>
      </c>
      <c r="L416" s="207" t="s">
        <v>359</v>
      </c>
      <c r="M416" s="7"/>
      <c r="N416" s="7"/>
      <c r="O416" s="7"/>
      <c r="P416" s="7"/>
      <c r="Q416" s="7"/>
      <c r="R416" s="7"/>
      <c r="S416" s="380"/>
      <c r="T416" s="326" t="s">
        <v>1011</v>
      </c>
      <c r="U416" s="325"/>
      <c r="V416" s="325"/>
      <c r="W416" s="311"/>
      <c r="X416" s="311"/>
      <c r="Y416" s="311"/>
      <c r="Z416" s="325"/>
      <c r="AA416" s="7"/>
    </row>
    <row r="417" spans="1:27" s="6" customFormat="1" ht="27.75" customHeight="1">
      <c r="A417" s="311"/>
      <c r="B417" s="311"/>
      <c r="C417" s="311"/>
      <c r="E417" s="728"/>
      <c r="F417" s="200">
        <v>480</v>
      </c>
      <c r="G417" s="734">
        <f>IF(ConcUnitM="m3",VLOOKUP(T417,Full_In_SituList[],2,FALSE),VLOOKUP(T417,Full_In_SituList[],3,FALSE))</f>
        <v>0.17829480314789917</v>
      </c>
      <c r="H417" s="735"/>
      <c r="I417" s="736"/>
      <c r="J417" s="568"/>
      <c r="K417" s="230">
        <v>0.75270023487930104</v>
      </c>
      <c r="L417" s="207" t="s">
        <v>359</v>
      </c>
      <c r="M417" s="7"/>
      <c r="N417" s="7"/>
      <c r="O417" s="7"/>
      <c r="P417" s="7"/>
      <c r="Q417" s="7"/>
      <c r="R417" s="7"/>
      <c r="S417" s="380"/>
      <c r="T417" s="326" t="s">
        <v>1012</v>
      </c>
      <c r="U417" s="325"/>
      <c r="V417" s="325"/>
      <c r="W417" s="311"/>
      <c r="X417" s="311"/>
      <c r="Y417" s="311"/>
      <c r="Z417" s="325"/>
      <c r="AA417" s="7"/>
    </row>
    <row r="418" spans="1:27" s="6" customFormat="1" ht="27.75" customHeight="1">
      <c r="A418" s="311"/>
      <c r="B418" s="311"/>
      <c r="C418" s="311"/>
      <c r="E418" s="728"/>
      <c r="F418" s="201">
        <v>500</v>
      </c>
      <c r="G418" s="734">
        <f>IF(ConcUnitM="m3",VLOOKUP(T418,Full_In_SituList[],2,FALSE),VLOOKUP(T418,Full_In_SituList[],3,FALSE))</f>
        <v>0.18519371537906162</v>
      </c>
      <c r="H418" s="735"/>
      <c r="I418" s="736"/>
      <c r="J418" s="568"/>
      <c r="K418" s="231">
        <v>0.75301280034633122</v>
      </c>
      <c r="L418" s="229" t="s">
        <v>359</v>
      </c>
      <c r="M418" s="7"/>
      <c r="N418" s="7"/>
      <c r="O418" s="7"/>
      <c r="P418" s="7"/>
      <c r="Q418" s="7"/>
      <c r="R418" s="7"/>
      <c r="S418" s="380"/>
      <c r="T418" s="326" t="s">
        <v>1013</v>
      </c>
      <c r="U418" s="325"/>
      <c r="V418" s="325"/>
      <c r="W418" s="311"/>
      <c r="X418" s="311"/>
      <c r="Y418" s="311"/>
      <c r="Z418" s="325"/>
      <c r="AA418" s="7"/>
    </row>
    <row r="419" spans="1:27" s="6" customFormat="1" ht="28.5" customHeight="1">
      <c r="A419" s="311"/>
      <c r="B419" s="311"/>
      <c r="C419" s="311"/>
      <c r="E419" s="729"/>
      <c r="F419" s="725" t="s">
        <v>1014</v>
      </c>
      <c r="G419" s="726"/>
      <c r="H419" s="726"/>
      <c r="I419" s="726"/>
      <c r="J419" s="726"/>
      <c r="K419" s="725"/>
      <c r="L419" s="725"/>
      <c r="M419" s="725"/>
      <c r="N419" s="725"/>
      <c r="O419" s="7"/>
      <c r="P419" s="7"/>
      <c r="Q419" s="7"/>
      <c r="R419" s="7"/>
      <c r="S419" s="380"/>
      <c r="T419" s="325"/>
      <c r="U419" s="325"/>
      <c r="V419" s="325"/>
      <c r="W419" s="311"/>
      <c r="X419" s="311"/>
      <c r="Y419" s="311"/>
      <c r="Z419" s="325"/>
      <c r="AA419" s="7"/>
    </row>
    <row r="420" spans="1:27" s="6" customFormat="1" ht="58.5" customHeight="1">
      <c r="A420" s="311"/>
      <c r="B420" s="311"/>
      <c r="C420" s="311"/>
      <c r="E420" s="728"/>
      <c r="F420" s="196" t="s">
        <v>1015</v>
      </c>
      <c r="G420" s="197">
        <v>0</v>
      </c>
      <c r="H420" s="197">
        <v>0.3</v>
      </c>
      <c r="I420" s="197">
        <v>0.4</v>
      </c>
      <c r="J420" s="202" t="s">
        <v>1016</v>
      </c>
      <c r="K420" s="227" t="s">
        <v>1017</v>
      </c>
      <c r="L420" s="227" t="s">
        <v>860</v>
      </c>
      <c r="M420" s="227" t="s">
        <v>861</v>
      </c>
      <c r="N420" s="227" t="s">
        <v>410</v>
      </c>
      <c r="O420" s="7"/>
      <c r="P420" s="7"/>
      <c r="Q420" s="7"/>
      <c r="R420" s="7"/>
      <c r="S420" s="380"/>
      <c r="T420" s="327">
        <v>0</v>
      </c>
      <c r="U420" s="327">
        <v>0.3</v>
      </c>
      <c r="V420" s="327">
        <v>0.4</v>
      </c>
      <c r="W420" s="311"/>
      <c r="X420" s="311"/>
      <c r="Y420" s="311"/>
      <c r="Z420" s="325"/>
      <c r="AA420" s="7"/>
    </row>
    <row r="421" spans="1:27" s="6" customFormat="1" ht="45.75" customHeight="1">
      <c r="A421" s="311"/>
      <c r="B421" s="311"/>
      <c r="C421" s="311"/>
      <c r="E421" s="728"/>
      <c r="F421" s="61" t="s">
        <v>1018</v>
      </c>
      <c r="G421" s="76">
        <f>IF(ConcUnitM="m3",VLOOKUP(T421,Full_In_SituList[],2,FALSE),VLOOKUP(T421,Full_In_SituList[],3,FALSE))</f>
        <v>4.8398169616106441E-2</v>
      </c>
      <c r="H421" s="76">
        <f>IF(ConcUnitM="m3",VLOOKUP(U421,Full_In_SituList[],2,FALSE),VLOOKUP(U421,Full_In_SituList[],3,FALSE))</f>
        <v>3.7757522557282916E-2</v>
      </c>
      <c r="I421" s="186">
        <f>IF(ConcUnitM="m3",VLOOKUP(V421,Full_In_SituList[],2,FALSE),VLOOKUP(V421,Full_In_SituList[],3,FALSE))</f>
        <v>3.4210640204341738E-2</v>
      </c>
      <c r="J421" s="727" t="s">
        <v>1019</v>
      </c>
      <c r="K421" s="209">
        <v>0.72852766200259866</v>
      </c>
      <c r="L421" s="209">
        <v>0.71807259061010087</v>
      </c>
      <c r="M421" s="209">
        <v>0.71289230902461143</v>
      </c>
      <c r="N421" s="207" t="s">
        <v>359</v>
      </c>
      <c r="O421" s="7"/>
      <c r="P421" s="7"/>
      <c r="Q421" s="7"/>
      <c r="R421" s="7"/>
      <c r="S421" s="380"/>
      <c r="T421" s="326" t="s">
        <v>969</v>
      </c>
      <c r="U421" s="326" t="s">
        <v>1020</v>
      </c>
      <c r="V421" s="326" t="s">
        <v>1021</v>
      </c>
      <c r="W421" s="311"/>
      <c r="X421" s="311"/>
      <c r="Y421" s="311"/>
      <c r="Z421" s="325"/>
      <c r="AA421" s="7"/>
    </row>
    <row r="422" spans="1:27" s="6" customFormat="1" ht="25.5" customHeight="1">
      <c r="A422" s="311"/>
      <c r="B422" s="311"/>
      <c r="C422" s="311"/>
      <c r="E422" s="728"/>
      <c r="F422" s="61">
        <v>120</v>
      </c>
      <c r="G422" s="76">
        <f>IF(ConcUnitM="m3",VLOOKUP(T422,Full_In_SituList[],2,FALSE),VLOOKUP(T422,Full_In_SituList[],3,FALSE))</f>
        <v>5.553362161932774E-2</v>
      </c>
      <c r="H422" s="76">
        <f>IF(ConcUnitM="m3",VLOOKUP(U422,Full_In_SituList[],2,FALSE),VLOOKUP(U422,Full_In_SituList[],3,FALSE))</f>
        <v>4.2764845148739496E-2</v>
      </c>
      <c r="I422" s="186">
        <f>IF(ConcUnitM="m3",VLOOKUP(V422,Full_In_SituList[],2,FALSE),VLOOKUP(V422,Full_In_SituList[],3,FALSE))</f>
        <v>3.8508586325210085E-2</v>
      </c>
      <c r="J422" s="727"/>
      <c r="K422" s="209">
        <v>0.7331647200334841</v>
      </c>
      <c r="L422" s="209">
        <v>0.72386031080474278</v>
      </c>
      <c r="M422" s="209">
        <v>0.71918218432246628</v>
      </c>
      <c r="N422" s="207" t="s">
        <v>359</v>
      </c>
      <c r="O422" s="7"/>
      <c r="P422" s="7"/>
      <c r="Q422" s="7"/>
      <c r="R422" s="7"/>
      <c r="S422" s="380"/>
      <c r="T422" s="326" t="s">
        <v>970</v>
      </c>
      <c r="U422" s="326" t="s">
        <v>1022</v>
      </c>
      <c r="V422" s="326" t="s">
        <v>1023</v>
      </c>
      <c r="W422" s="311"/>
      <c r="X422" s="311"/>
      <c r="Y422" s="311"/>
      <c r="Z422" s="325"/>
      <c r="AA422" s="7"/>
    </row>
    <row r="423" spans="1:27" s="6" customFormat="1" ht="25.5" customHeight="1">
      <c r="A423" s="311"/>
      <c r="B423" s="311"/>
      <c r="C423" s="311"/>
      <c r="E423" s="728"/>
      <c r="F423" s="61">
        <v>140</v>
      </c>
      <c r="G423" s="76">
        <f>IF(ConcUnitM="m3",VLOOKUP(T423,Full_In_SituList[],2,FALSE),VLOOKUP(T423,Full_In_SituList[],3,FALSE))</f>
        <v>6.2669073622549032E-2</v>
      </c>
      <c r="H423" s="76">
        <f>IF(ConcUnitM="m3",VLOOKUP(U423,Full_In_SituList[],2,FALSE),VLOOKUP(U423,Full_In_SituList[],3,FALSE))</f>
        <v>4.7772167740196082E-2</v>
      </c>
      <c r="I423" s="186">
        <f>IF(ConcUnitM="m3",VLOOKUP(V423,Full_In_SituList[],2,FALSE),VLOOKUP(V423,Full_In_SituList[],3,FALSE))</f>
        <v>4.2806532446078432E-2</v>
      </c>
      <c r="J423" s="727"/>
      <c r="K423" s="209">
        <v>0.73665021026482069</v>
      </c>
      <c r="L423" s="209">
        <v>0.72828603135602832</v>
      </c>
      <c r="M423" s="209">
        <v>0.72403350879252126</v>
      </c>
      <c r="N423" s="207" t="s">
        <v>359</v>
      </c>
      <c r="O423" s="7"/>
      <c r="P423" s="7"/>
      <c r="Q423" s="7"/>
      <c r="R423" s="7"/>
      <c r="S423" s="380"/>
      <c r="T423" s="326" t="s">
        <v>971</v>
      </c>
      <c r="U423" s="326" t="s">
        <v>1024</v>
      </c>
      <c r="V423" s="326" t="s">
        <v>1025</v>
      </c>
      <c r="W423" s="311"/>
      <c r="X423" s="311"/>
      <c r="Y423" s="311"/>
      <c r="Z423" s="325"/>
      <c r="AA423" s="7"/>
    </row>
    <row r="424" spans="1:27" s="6" customFormat="1" ht="25.5" customHeight="1">
      <c r="A424" s="311"/>
      <c r="B424" s="311"/>
      <c r="C424" s="311"/>
      <c r="E424" s="728"/>
      <c r="F424" s="61">
        <v>160</v>
      </c>
      <c r="G424" s="76">
        <f>IF(ConcUnitM="m3",VLOOKUP(T424,Full_In_SituList[],2,FALSE),VLOOKUP(T424,Full_In_SituList[],3,FALSE))</f>
        <v>6.9804525625770303E-2</v>
      </c>
      <c r="H424" s="76">
        <f>IF(ConcUnitM="m3",VLOOKUP(U424,Full_In_SituList[],2,FALSE),VLOOKUP(U424,Full_In_SituList[],3,FALSE))</f>
        <v>5.2779490331652662E-2</v>
      </c>
      <c r="I424" s="186">
        <f>IF(ConcUnitM="m3",VLOOKUP(V424,Full_In_SituList[],2,FALSE),VLOOKUP(V424,Full_In_SituList[],3,FALSE))</f>
        <v>4.7104478566946786E-2</v>
      </c>
      <c r="J424" s="727"/>
      <c r="K424" s="209">
        <v>0.73936572159224279</v>
      </c>
      <c r="L424" s="209">
        <v>0.73177990916296309</v>
      </c>
      <c r="M424" s="209">
        <v>0.72788915245625307</v>
      </c>
      <c r="N424" s="207" t="s">
        <v>359</v>
      </c>
      <c r="O424" s="7"/>
      <c r="P424" s="7"/>
      <c r="Q424" s="7"/>
      <c r="R424" s="7"/>
      <c r="S424" s="380"/>
      <c r="T424" s="326" t="s">
        <v>972</v>
      </c>
      <c r="U424" s="326" t="s">
        <v>1026</v>
      </c>
      <c r="V424" s="326" t="s">
        <v>1027</v>
      </c>
      <c r="W424" s="311"/>
      <c r="X424" s="311"/>
      <c r="Y424" s="311"/>
      <c r="Z424" s="325"/>
      <c r="AA424" s="7"/>
    </row>
    <row r="425" spans="1:27" s="6" customFormat="1" ht="25.5" customHeight="1">
      <c r="A425" s="311"/>
      <c r="B425" s="311"/>
      <c r="C425" s="311"/>
      <c r="E425" s="728"/>
      <c r="F425" s="61">
        <v>180</v>
      </c>
      <c r="G425" s="76">
        <f>IF(ConcUnitM="m3",VLOOKUP(T425,Full_In_SituList[],2,FALSE),VLOOKUP(T425,Full_In_SituList[],3,FALSE))</f>
        <v>7.6939977628991602E-2</v>
      </c>
      <c r="H425" s="76">
        <f>IF(ConcUnitM="m3",VLOOKUP(U425,Full_In_SituList[],2,FALSE),VLOOKUP(U425,Full_In_SituList[],3,FALSE))</f>
        <v>5.7786812923109249E-2</v>
      </c>
      <c r="I425" s="186">
        <f>IF(ConcUnitM="m3",VLOOKUP(V425,Full_In_SituList[],2,FALSE),VLOOKUP(V425,Full_In_SituList[],3,FALSE))</f>
        <v>5.1402424687815119E-2</v>
      </c>
      <c r="J425" s="727"/>
      <c r="K425" s="209">
        <v>0.74154101914603854</v>
      </c>
      <c r="L425" s="209">
        <v>0.73460821399154341</v>
      </c>
      <c r="M425" s="209">
        <v>0.7310271157936179</v>
      </c>
      <c r="N425" s="207" t="s">
        <v>359</v>
      </c>
      <c r="O425" s="7"/>
      <c r="P425" s="7"/>
      <c r="Q425" s="7"/>
      <c r="R425" s="7"/>
      <c r="S425" s="380"/>
      <c r="T425" s="326" t="s">
        <v>973</v>
      </c>
      <c r="U425" s="326" t="s">
        <v>1028</v>
      </c>
      <c r="V425" s="326" t="s">
        <v>1029</v>
      </c>
      <c r="W425" s="311"/>
      <c r="X425" s="311"/>
      <c r="Y425" s="311"/>
      <c r="Z425" s="325"/>
      <c r="AA425" s="7"/>
    </row>
    <row r="426" spans="1:27" s="6" customFormat="1" ht="25.5" customHeight="1">
      <c r="A426" s="311"/>
      <c r="B426" s="311"/>
      <c r="C426" s="311"/>
      <c r="E426" s="728"/>
      <c r="F426" s="61">
        <v>200</v>
      </c>
      <c r="G426" s="76">
        <f>IF(ConcUnitM="m3",VLOOKUP(T426,Full_In_SituList[],2,FALSE),VLOOKUP(T426,Full_In_SituList[],3,FALSE))</f>
        <v>8.40754296322129E-2</v>
      </c>
      <c r="H426" s="76">
        <f>IF(ConcUnitM="m3",VLOOKUP(U426,Full_In_SituList[],2,FALSE),VLOOKUP(U426,Full_In_SituList[],3,FALSE))</f>
        <v>6.2794135514565835E-2</v>
      </c>
      <c r="I426" s="186">
        <f>IF(ConcUnitM="m3",VLOOKUP(V426,Full_In_SituList[],2,FALSE),VLOOKUP(V426,Full_In_SituList[],3,FALSE))</f>
        <v>5.570037080868348E-2</v>
      </c>
      <c r="J426" s="727"/>
      <c r="K426" s="209">
        <v>0.74332272126466026</v>
      </c>
      <c r="L426" s="209">
        <v>0.73694459083198927</v>
      </c>
      <c r="M426" s="209">
        <v>0.73363071842524108</v>
      </c>
      <c r="N426" s="207" t="s">
        <v>359</v>
      </c>
      <c r="O426" s="7"/>
      <c r="P426" s="7"/>
      <c r="Q426" s="7"/>
      <c r="R426" s="7"/>
      <c r="S426" s="380"/>
      <c r="T426" s="326" t="s">
        <v>974</v>
      </c>
      <c r="U426" s="326" t="s">
        <v>1030</v>
      </c>
      <c r="V426" s="326" t="s">
        <v>1031</v>
      </c>
      <c r="W426" s="311"/>
      <c r="X426" s="311"/>
      <c r="Y426" s="311"/>
      <c r="Z426" s="325"/>
      <c r="AA426" s="7"/>
    </row>
    <row r="427" spans="1:27" s="6" customFormat="1" ht="25.5" customHeight="1">
      <c r="A427" s="311"/>
      <c r="B427" s="311"/>
      <c r="C427" s="311"/>
      <c r="E427" s="728"/>
      <c r="F427" s="61">
        <v>220</v>
      </c>
      <c r="G427" s="76">
        <f>IF(ConcUnitM="m3",VLOOKUP(T427,Full_In_SituList[],2,FALSE),VLOOKUP(T427,Full_In_SituList[],3,FALSE))</f>
        <v>9.1210881635434185E-2</v>
      </c>
      <c r="H427" s="76">
        <f>IF(ConcUnitM="m3",VLOOKUP(U427,Full_In_SituList[],2,FALSE),VLOOKUP(U427,Full_In_SituList[],3,FALSE))</f>
        <v>6.7801458106022422E-2</v>
      </c>
      <c r="I427" s="186">
        <f>IF(ConcUnitM="m3",VLOOKUP(V427,Full_In_SituList[],2,FALSE),VLOOKUP(V427,Full_In_SituList[],3,FALSE))</f>
        <v>5.9998316929551827E-2</v>
      </c>
      <c r="J427" s="727"/>
      <c r="K427" s="209">
        <v>0.74480879030766733</v>
      </c>
      <c r="L427" s="209">
        <v>0.73890711319680247</v>
      </c>
      <c r="M427" s="209">
        <v>0.73582574419013935</v>
      </c>
      <c r="N427" s="207" t="s">
        <v>359</v>
      </c>
      <c r="O427" s="7"/>
      <c r="P427" s="7"/>
      <c r="Q427" s="7"/>
      <c r="R427" s="7"/>
      <c r="S427" s="380"/>
      <c r="T427" s="326" t="s">
        <v>975</v>
      </c>
      <c r="U427" s="326" t="s">
        <v>1032</v>
      </c>
      <c r="V427" s="326" t="s">
        <v>1033</v>
      </c>
      <c r="W427" s="311"/>
      <c r="X427" s="311"/>
      <c r="Y427" s="311"/>
      <c r="Z427" s="325"/>
      <c r="AA427" s="7"/>
    </row>
    <row r="428" spans="1:27" s="6" customFormat="1" ht="25.5" customHeight="1">
      <c r="A428" s="311"/>
      <c r="B428" s="311"/>
      <c r="C428" s="311"/>
      <c r="E428" s="728"/>
      <c r="F428" s="61">
        <v>240</v>
      </c>
      <c r="G428" s="76">
        <f>IF(ConcUnitM="m3",VLOOKUP(T428,Full_In_SituList[],2,FALSE),VLOOKUP(T428,Full_In_SituList[],3,FALSE))</f>
        <v>9.834633363865547E-2</v>
      </c>
      <c r="H428" s="76">
        <f>IF(ConcUnitM="m3",VLOOKUP(U428,Full_In_SituList[],2,FALSE),VLOOKUP(U428,Full_In_SituList[],3,FALSE))</f>
        <v>7.2808780697478995E-2</v>
      </c>
      <c r="I428" s="186">
        <f>IF(ConcUnitM="m3",VLOOKUP(V428,Full_In_SituList[],2,FALSE),VLOOKUP(V428,Full_In_SituList[],3,FALSE))</f>
        <v>6.4296263050420174E-2</v>
      </c>
      <c r="J428" s="727"/>
      <c r="K428" s="209">
        <v>0.74606716983842436</v>
      </c>
      <c r="L428" s="209">
        <v>0.74057886689210251</v>
      </c>
      <c r="M428" s="209">
        <v>0.73770137125735091</v>
      </c>
      <c r="N428" s="207" t="s">
        <v>359</v>
      </c>
      <c r="O428" s="7"/>
      <c r="P428" s="7"/>
      <c r="Q428" s="7"/>
      <c r="R428" s="7"/>
      <c r="S428" s="380"/>
      <c r="T428" s="326" t="s">
        <v>976</v>
      </c>
      <c r="U428" s="326" t="s">
        <v>1034</v>
      </c>
      <c r="V428" s="326" t="s">
        <v>1035</v>
      </c>
      <c r="W428" s="311"/>
      <c r="X428" s="311"/>
      <c r="Y428" s="311"/>
      <c r="Z428" s="325"/>
      <c r="AA428" s="7"/>
    </row>
    <row r="429" spans="1:27" s="6" customFormat="1" ht="25.5" customHeight="1">
      <c r="A429" s="311"/>
      <c r="B429" s="311"/>
      <c r="C429" s="311"/>
      <c r="E429" s="728"/>
      <c r="F429" s="61">
        <v>260</v>
      </c>
      <c r="G429" s="76">
        <f>IF(ConcUnitM="m3",VLOOKUP(T429,Full_In_SituList[],2,FALSE),VLOOKUP(T429,Full_In_SituList[],3,FALSE))</f>
        <v>0.1055464528227591</v>
      </c>
      <c r="H429" s="76">
        <f>IF(ConcUnitM="m3",VLOOKUP(U429,Full_In_SituList[],2,FALSE),VLOOKUP(U429,Full_In_SituList[],3,FALSE))</f>
        <v>7.788077046981795E-2</v>
      </c>
      <c r="I429" s="186">
        <f>IF(ConcUnitM="m3",VLOOKUP(V429,Full_In_SituList[],2,FALSE),VLOOKUP(V429,Full_In_SituList[],3,FALSE))</f>
        <v>6.8658876352170883E-2</v>
      </c>
      <c r="J429" s="727"/>
      <c r="K429" s="209">
        <v>0.74707595883977451</v>
      </c>
      <c r="L429" s="209">
        <v>0.74192562191636202</v>
      </c>
      <c r="M429" s="209">
        <v>0.73921624857308899</v>
      </c>
      <c r="N429" s="207" t="s">
        <v>359</v>
      </c>
      <c r="O429" s="7"/>
      <c r="P429" s="7"/>
      <c r="Q429" s="7"/>
      <c r="R429" s="7"/>
      <c r="S429" s="380"/>
      <c r="T429" s="326" t="s">
        <v>977</v>
      </c>
      <c r="U429" s="326" t="s">
        <v>1036</v>
      </c>
      <c r="V429" s="326" t="s">
        <v>1037</v>
      </c>
      <c r="W429" s="311"/>
      <c r="X429" s="311"/>
      <c r="Y429" s="311"/>
      <c r="Z429" s="325"/>
      <c r="AA429" s="7"/>
    </row>
    <row r="430" spans="1:27" s="6" customFormat="1" ht="25.5" customHeight="1">
      <c r="A430" s="311"/>
      <c r="B430" s="311"/>
      <c r="C430" s="311"/>
      <c r="E430" s="728"/>
      <c r="F430" s="61">
        <v>280</v>
      </c>
      <c r="G430" s="76">
        <f>IF(ConcUnitM="m3",VLOOKUP(T430,Full_In_SituList[],2,FALSE),VLOOKUP(T430,Full_In_SituList[],3,FALSE))</f>
        <v>0.11275652080392157</v>
      </c>
      <c r="H430" s="76">
        <f>IF(ConcUnitM="m3",VLOOKUP(U430,Full_In_SituList[],2,FALSE),VLOOKUP(U430,Full_In_SituList[],3,FALSE))</f>
        <v>8.2962709039215696E-2</v>
      </c>
      <c r="I430" s="186">
        <f>IF(ConcUnitM="m3",VLOOKUP(V430,Full_In_SituList[],2,FALSE),VLOOKUP(V430,Full_In_SituList[],3,FALSE))</f>
        <v>7.3031438450980396E-2</v>
      </c>
      <c r="J430" s="727"/>
      <c r="K430" s="209">
        <v>0.74793989945109152</v>
      </c>
      <c r="L430" s="209">
        <v>0.74308371775780602</v>
      </c>
      <c r="M430" s="209">
        <v>0.74052171418321189</v>
      </c>
      <c r="N430" s="207" t="s">
        <v>359</v>
      </c>
      <c r="O430" s="7"/>
      <c r="P430" s="7"/>
      <c r="Q430" s="7"/>
      <c r="R430" s="7"/>
      <c r="S430" s="380"/>
      <c r="T430" s="326" t="s">
        <v>978</v>
      </c>
      <c r="U430" s="326" t="s">
        <v>1038</v>
      </c>
      <c r="V430" s="326" t="s">
        <v>1039</v>
      </c>
      <c r="W430" s="311"/>
      <c r="X430" s="311"/>
      <c r="Y430" s="311"/>
      <c r="Z430" s="325"/>
      <c r="AA430" s="7"/>
    </row>
    <row r="431" spans="1:27" s="6" customFormat="1" ht="25.5" customHeight="1">
      <c r="A431" s="311"/>
      <c r="B431" s="311"/>
      <c r="C431" s="311"/>
      <c r="E431" s="728"/>
      <c r="F431" s="61">
        <v>300</v>
      </c>
      <c r="G431" s="76">
        <f>IF(ConcUnitM="m3",VLOOKUP(T431,Full_In_SituList[],2,FALSE),VLOOKUP(T431,Full_In_SituList[],3,FALSE))</f>
        <v>0.11997653758214286</v>
      </c>
      <c r="H431" s="76">
        <f>IF(ConcUnitM="m3",VLOOKUP(U431,Full_In_SituList[],2,FALSE),VLOOKUP(U431,Full_In_SituList[],3,FALSE))</f>
        <v>8.8054596405672286E-2</v>
      </c>
      <c r="I431" s="186">
        <f>IF(ConcUnitM="m3",VLOOKUP(V431,Full_In_SituList[],2,FALSE),VLOOKUP(V431,Full_In_SituList[],3,FALSE))</f>
        <v>7.7413949346848754E-2</v>
      </c>
      <c r="J431" s="727"/>
      <c r="K431" s="209">
        <v>0.74868606341740218</v>
      </c>
      <c r="L431" s="209">
        <v>0.74408745836558576</v>
      </c>
      <c r="M431" s="209">
        <v>0.74165528228406363</v>
      </c>
      <c r="N431" s="207" t="s">
        <v>359</v>
      </c>
      <c r="O431" s="7"/>
      <c r="P431" s="7"/>
      <c r="Q431" s="7"/>
      <c r="R431" s="7"/>
      <c r="S431" s="380"/>
      <c r="T431" s="326" t="s">
        <v>979</v>
      </c>
      <c r="U431" s="326" t="s">
        <v>1040</v>
      </c>
      <c r="V431" s="326" t="s">
        <v>1041</v>
      </c>
      <c r="W431" s="311"/>
      <c r="X431" s="311"/>
      <c r="Y431" s="311"/>
      <c r="Z431" s="325"/>
      <c r="AA431" s="7"/>
    </row>
    <row r="432" spans="1:27" s="6" customFormat="1" ht="25.5" customHeight="1">
      <c r="A432" s="311"/>
      <c r="B432" s="311"/>
      <c r="C432" s="311"/>
      <c r="E432" s="728"/>
      <c r="F432" s="61">
        <v>320</v>
      </c>
      <c r="G432" s="76">
        <f>IF(ConcUnitM="m3",VLOOKUP(T432,Full_In_SituList[],2,FALSE),VLOOKUP(T432,Full_In_SituList[],3,FALSE))</f>
        <v>0.12720650315742299</v>
      </c>
      <c r="H432" s="76">
        <f>IF(ConcUnitM="m3",VLOOKUP(U432,Full_In_SituList[],2,FALSE),VLOOKUP(U432,Full_In_SituList[],3,FALSE))</f>
        <v>9.3156432569187667E-2</v>
      </c>
      <c r="I432" s="186">
        <f>IF(ConcUnitM="m3",VLOOKUP(V432,Full_In_SituList[],2,FALSE),VLOOKUP(V432,Full_In_SituList[],3,FALSE))</f>
        <v>8.1806409039775929E-2</v>
      </c>
      <c r="J432" s="727"/>
      <c r="K432" s="209">
        <v>0.74933517483737022</v>
      </c>
      <c r="L432" s="209">
        <v>0.74496331183637321</v>
      </c>
      <c r="M432" s="209">
        <v>0.74264601883141845</v>
      </c>
      <c r="N432" s="207" t="s">
        <v>359</v>
      </c>
      <c r="O432" s="7"/>
      <c r="P432" s="7"/>
      <c r="Q432" s="7"/>
      <c r="R432" s="7"/>
      <c r="S432" s="380"/>
      <c r="T432" s="326" t="s">
        <v>980</v>
      </c>
      <c r="U432" s="326" t="s">
        <v>1042</v>
      </c>
      <c r="V432" s="326" t="s">
        <v>1043</v>
      </c>
      <c r="W432" s="311"/>
      <c r="X432" s="311"/>
      <c r="Y432" s="311"/>
      <c r="Z432" s="325"/>
      <c r="AA432" s="7"/>
    </row>
    <row r="433" spans="1:27" s="6" customFormat="1" ht="25.5" customHeight="1">
      <c r="A433" s="311"/>
      <c r="B433" s="311"/>
      <c r="C433" s="311"/>
      <c r="E433" s="728"/>
      <c r="F433" s="61">
        <v>340</v>
      </c>
      <c r="G433" s="76">
        <f>IF(ConcUnitM="m3",VLOOKUP(T433,Full_In_SituList[],2,FALSE),VLOOKUP(T433,Full_In_SituList[],3,FALSE))</f>
        <v>0.13444641752976189</v>
      </c>
      <c r="H433" s="76">
        <f>IF(ConcUnitM="m3",VLOOKUP(U433,Full_In_SituList[],2,FALSE),VLOOKUP(U433,Full_In_SituList[],3,FALSE))</f>
        <v>9.8268217529761906E-2</v>
      </c>
      <c r="I433" s="186">
        <f>IF(ConcUnitM="m3",VLOOKUP(V433,Full_In_SituList[],2,FALSE),VLOOKUP(V433,Full_In_SituList[],3,FALSE))</f>
        <v>8.6208817529761908E-2</v>
      </c>
      <c r="J433" s="727"/>
      <c r="K433" s="209">
        <v>0.7499033675941833</v>
      </c>
      <c r="L433" s="209">
        <v>0.74573202690677842</v>
      </c>
      <c r="M433" s="209">
        <v>0.74351679295270146</v>
      </c>
      <c r="N433" s="207" t="s">
        <v>359</v>
      </c>
      <c r="O433" s="7"/>
      <c r="P433" s="7"/>
      <c r="Q433" s="7"/>
      <c r="R433" s="7"/>
      <c r="S433" s="380"/>
      <c r="T433" s="326" t="s">
        <v>981</v>
      </c>
      <c r="U433" s="326" t="s">
        <v>1044</v>
      </c>
      <c r="V433" s="326" t="s">
        <v>1045</v>
      </c>
      <c r="W433" s="311"/>
      <c r="X433" s="311"/>
      <c r="Y433" s="311"/>
      <c r="Z433" s="325"/>
      <c r="AA433" s="7"/>
    </row>
    <row r="434" spans="1:27" s="6" customFormat="1" ht="25.5" customHeight="1">
      <c r="A434" s="311"/>
      <c r="B434" s="311"/>
      <c r="C434" s="311"/>
      <c r="E434" s="728"/>
      <c r="F434" s="61">
        <v>360</v>
      </c>
      <c r="G434" s="76">
        <f>IF(ConcUnitM="m3",VLOOKUP(T434,Full_In_SituList[],2,FALSE),VLOOKUP(T434,Full_In_SituList[],3,FALSE))</f>
        <v>0.14160674152563021</v>
      </c>
      <c r="H434" s="76">
        <f>IF(ConcUnitM="m3",VLOOKUP(U434,Full_In_SituList[],2,FALSE),VLOOKUP(U434,Full_In_SituList[],3,FALSE))</f>
        <v>0.10330041211386554</v>
      </c>
      <c r="I434" s="186">
        <f>IF(ConcUnitM="m3",VLOOKUP(V434,Full_In_SituList[],2,FALSE),VLOOKUP(V434,Full_In_SituList[],3,FALSE))</f>
        <v>9.0531635643277306E-2</v>
      </c>
      <c r="J434" s="727"/>
      <c r="K434" s="209">
        <v>0.75047660385614889</v>
      </c>
      <c r="L434" s="209">
        <v>0.74650954623169086</v>
      </c>
      <c r="M434" s="209">
        <v>0.74439873496061193</v>
      </c>
      <c r="N434" s="207" t="s">
        <v>359</v>
      </c>
      <c r="O434" s="7"/>
      <c r="P434" s="7"/>
      <c r="Q434" s="7"/>
      <c r="R434" s="7"/>
      <c r="S434" s="380"/>
      <c r="T434" s="326" t="s">
        <v>982</v>
      </c>
      <c r="U434" s="326" t="s">
        <v>1046</v>
      </c>
      <c r="V434" s="326" t="s">
        <v>1047</v>
      </c>
      <c r="W434" s="311"/>
      <c r="X434" s="311"/>
      <c r="Y434" s="311"/>
      <c r="Z434" s="325"/>
      <c r="AA434" s="7"/>
    </row>
    <row r="435" spans="1:27" s="6" customFormat="1" ht="25.5" customHeight="1">
      <c r="A435" s="311"/>
      <c r="B435" s="311"/>
      <c r="C435" s="311"/>
      <c r="E435" s="728"/>
      <c r="F435" s="61">
        <v>380</v>
      </c>
      <c r="G435" s="76">
        <f>IF(ConcUnitM="m3",VLOOKUP(T435,Full_In_SituList[],2,FALSE),VLOOKUP(T435,Full_In_SituList[],3,FALSE))</f>
        <v>0.14876706552149863</v>
      </c>
      <c r="H435" s="76">
        <f>IF(ConcUnitM="m3",VLOOKUP(U435,Full_In_SituList[],2,FALSE),VLOOKUP(U435,Full_In_SituList[],3,FALSE))</f>
        <v>0.10833260669796918</v>
      </c>
      <c r="I435" s="186">
        <f>IF(ConcUnitM="m3",VLOOKUP(V435,Full_In_SituList[],2,FALSE),VLOOKUP(V435,Full_In_SituList[],3,FALSE))</f>
        <v>9.4854453756792731E-2</v>
      </c>
      <c r="J435" s="727"/>
      <c r="K435" s="209">
        <v>0.75099266286017208</v>
      </c>
      <c r="L435" s="209">
        <v>0.74721118877979831</v>
      </c>
      <c r="M435" s="209">
        <v>0.74519562344132961</v>
      </c>
      <c r="N435" s="207" t="s">
        <v>359</v>
      </c>
      <c r="O435" s="7"/>
      <c r="P435" s="7"/>
      <c r="Q435" s="7"/>
      <c r="R435" s="7"/>
      <c r="S435" s="380"/>
      <c r="T435" s="326" t="s">
        <v>983</v>
      </c>
      <c r="U435" s="326" t="s">
        <v>1048</v>
      </c>
      <c r="V435" s="326" t="s">
        <v>1049</v>
      </c>
      <c r="W435" s="311"/>
      <c r="X435" s="311"/>
      <c r="Y435" s="311"/>
      <c r="Z435" s="325"/>
      <c r="AA435" s="7"/>
    </row>
    <row r="436" spans="1:27" s="6" customFormat="1" ht="25.5" customHeight="1">
      <c r="A436" s="311"/>
      <c r="B436" s="311"/>
      <c r="C436" s="311"/>
      <c r="E436" s="728"/>
      <c r="F436" s="61">
        <v>400</v>
      </c>
      <c r="G436" s="76">
        <f>IF(ConcUnitM="m3",VLOOKUP(T436,Full_In_SituList[],2,FALSE),VLOOKUP(T436,Full_In_SituList[],3,FALSE))</f>
        <v>0.15592738951736695</v>
      </c>
      <c r="H436" s="76">
        <f>IF(ConcUnitM="m3",VLOOKUP(U436,Full_In_SituList[],2,FALSE),VLOOKUP(U436,Full_In_SituList[],3,FALSE))</f>
        <v>0.11336480128207284</v>
      </c>
      <c r="I436" s="186">
        <f>IF(ConcUnitM="m3",VLOOKUP(V436,Full_In_SituList[],2,FALSE),VLOOKUP(V436,Full_In_SituList[],3,FALSE))</f>
        <v>9.9177271870308129E-2</v>
      </c>
      <c r="J436" s="727"/>
      <c r="K436" s="209">
        <v>0.7514596929203432</v>
      </c>
      <c r="L436" s="209">
        <v>0.74784754483401383</v>
      </c>
      <c r="M436" s="209">
        <v>0.74591919611284641</v>
      </c>
      <c r="N436" s="207" t="s">
        <v>359</v>
      </c>
      <c r="O436" s="7"/>
      <c r="P436" s="7"/>
      <c r="Q436" s="7"/>
      <c r="R436" s="7"/>
      <c r="S436" s="380"/>
      <c r="T436" s="326" t="s">
        <v>984</v>
      </c>
      <c r="U436" s="326" t="s">
        <v>1050</v>
      </c>
      <c r="V436" s="326" t="s">
        <v>1051</v>
      </c>
      <c r="W436" s="311"/>
      <c r="X436" s="311"/>
      <c r="Y436" s="311"/>
      <c r="Z436" s="325"/>
      <c r="AA436" s="7"/>
    </row>
    <row r="437" spans="1:27" s="6" customFormat="1" ht="25.5" customHeight="1">
      <c r="A437" s="311"/>
      <c r="B437" s="311"/>
      <c r="C437" s="311"/>
      <c r="E437" s="728"/>
      <c r="F437" s="61">
        <v>420</v>
      </c>
      <c r="G437" s="76">
        <f>IF(ConcUnitM="m3",VLOOKUP(T437,Full_In_SituList[],2,FALSE),VLOOKUP(T437,Full_In_SituList[],3,FALSE))</f>
        <v>0.16308771351323528</v>
      </c>
      <c r="H437" s="76">
        <f>IF(ConcUnitM="m3",VLOOKUP(U437,Full_In_SituList[],2,FALSE),VLOOKUP(U437,Full_In_SituList[],3,FALSE))</f>
        <v>0.11839699586617647</v>
      </c>
      <c r="I437" s="186">
        <f>IF(ConcUnitM="m3",VLOOKUP(V437,Full_In_SituList[],2,FALSE),VLOOKUP(V437,Full_In_SituList[],3,FALSE))</f>
        <v>0.10350008998382353</v>
      </c>
      <c r="J437" s="727"/>
      <c r="K437" s="209">
        <v>0.75188436427884586</v>
      </c>
      <c r="L437" s="209">
        <v>0.74842732148014779</v>
      </c>
      <c r="M437" s="209">
        <v>0.74657912587634667</v>
      </c>
      <c r="N437" s="207" t="s">
        <v>359</v>
      </c>
      <c r="O437" s="7"/>
      <c r="P437" s="7"/>
      <c r="Q437" s="7"/>
      <c r="R437" s="7"/>
      <c r="S437" s="380"/>
      <c r="T437" s="326" t="s">
        <v>985</v>
      </c>
      <c r="U437" s="326" t="s">
        <v>1052</v>
      </c>
      <c r="V437" s="326" t="s">
        <v>1053</v>
      </c>
      <c r="W437" s="311"/>
      <c r="X437" s="311"/>
      <c r="Y437" s="311"/>
      <c r="Z437" s="325"/>
      <c r="AA437" s="7"/>
    </row>
    <row r="438" spans="1:27" s="6" customFormat="1" ht="25.5" customHeight="1">
      <c r="A438" s="311"/>
      <c r="B438" s="311"/>
      <c r="C438" s="311"/>
      <c r="E438" s="728" t="str">
        <f>$G$275</f>
        <v>Per kg of concrete</v>
      </c>
      <c r="F438" s="61">
        <v>440</v>
      </c>
      <c r="G438" s="76">
        <f>IF(ConcUnitM="m3",VLOOKUP(T438,Full_In_SituList[],2,FALSE),VLOOKUP(T438,Full_In_SituList[],3,FALSE))</f>
        <v>0.17024803750910367</v>
      </c>
      <c r="H438" s="76">
        <f>IF(ConcUnitM="m3",VLOOKUP(U438,Full_In_SituList[],2,FALSE),VLOOKUP(U438,Full_In_SituList[],3,FALSE))</f>
        <v>0.12342919045028013</v>
      </c>
      <c r="I438" s="186">
        <f>IF(ConcUnitM="m3",VLOOKUP(V438,Full_In_SituList[],2,FALSE),VLOOKUP(V438,Full_In_SituList[],3,FALSE))</f>
        <v>0.10782290809733894</v>
      </c>
      <c r="J438" s="727"/>
      <c r="K438" s="209">
        <v>0.75227218971226772</v>
      </c>
      <c r="L438" s="209">
        <v>0.74895774338497745</v>
      </c>
      <c r="M438" s="209">
        <v>0.74718345572476119</v>
      </c>
      <c r="N438" s="207" t="s">
        <v>359</v>
      </c>
      <c r="O438" s="7"/>
      <c r="P438" s="7"/>
      <c r="Q438" s="7"/>
      <c r="R438" s="7"/>
      <c r="S438" s="380"/>
      <c r="T438" s="326" t="s">
        <v>986</v>
      </c>
      <c r="U438" s="326" t="s">
        <v>1054</v>
      </c>
      <c r="V438" s="326" t="s">
        <v>1055</v>
      </c>
      <c r="W438" s="311"/>
      <c r="X438" s="311"/>
      <c r="Y438" s="311"/>
      <c r="Z438" s="325"/>
      <c r="AA438" s="7"/>
    </row>
    <row r="439" spans="1:27" s="6" customFormat="1" ht="25.5" customHeight="1">
      <c r="A439" s="311"/>
      <c r="B439" s="311"/>
      <c r="C439" s="311"/>
      <c r="E439" s="728"/>
      <c r="F439" s="61">
        <v>460</v>
      </c>
      <c r="G439" s="76">
        <f>IF(ConcUnitM="m3",VLOOKUP(T439,Full_In_SituList[],2,FALSE),VLOOKUP(T439,Full_In_SituList[],3,FALSE))</f>
        <v>0.17740836150497202</v>
      </c>
      <c r="H439" s="76">
        <f>IF(ConcUnitM="m3",VLOOKUP(U439,Full_In_SituList[],2,FALSE),VLOOKUP(U439,Full_In_SituList[],3,FALSE))</f>
        <v>0.12846138503438376</v>
      </c>
      <c r="I439" s="186">
        <f>IF(ConcUnitM="m3",VLOOKUP(V439,Full_In_SituList[],2,FALSE),VLOOKUP(V439,Full_In_SituList[],3,FALSE))</f>
        <v>0.11214572621085432</v>
      </c>
      <c r="J439" s="727"/>
      <c r="K439" s="209">
        <v>0.75262776515694951</v>
      </c>
      <c r="L439" s="209">
        <v>0.74944485540159733</v>
      </c>
      <c r="M439" s="209">
        <v>0.74773892817000165</v>
      </c>
      <c r="N439" s="207" t="s">
        <v>359</v>
      </c>
      <c r="O439" s="7"/>
      <c r="P439" s="7"/>
      <c r="Q439" s="7"/>
      <c r="R439" s="7"/>
      <c r="S439" s="380"/>
      <c r="T439" s="326" t="s">
        <v>987</v>
      </c>
      <c r="U439" s="326" t="s">
        <v>1056</v>
      </c>
      <c r="V439" s="326" t="s">
        <v>1057</v>
      </c>
      <c r="W439" s="311"/>
      <c r="X439" s="311"/>
      <c r="Y439" s="311"/>
      <c r="Z439" s="325"/>
      <c r="AA439" s="7"/>
    </row>
    <row r="440" spans="1:27" s="6" customFormat="1" ht="25.5" customHeight="1">
      <c r="A440" s="311"/>
      <c r="B440" s="311"/>
      <c r="C440" s="311"/>
      <c r="E440" s="728"/>
      <c r="F440" s="61">
        <v>480</v>
      </c>
      <c r="G440" s="76">
        <f>IF(ConcUnitM="m3",VLOOKUP(T440,Full_In_SituList[],2,FALSE),VLOOKUP(T440,Full_In_SituList[],3,FALSE))</f>
        <v>0.18456868550084032</v>
      </c>
      <c r="H440" s="76">
        <f>IF(ConcUnitM="m3",VLOOKUP(U440,Full_In_SituList[],2,FALSE),VLOOKUP(U440,Full_In_SituList[],3,FALSE))</f>
        <v>0.13349357961848737</v>
      </c>
      <c r="I440" s="186">
        <f>IF(ConcUnitM="m3",VLOOKUP(V440,Full_In_SituList[],2,FALSE),VLOOKUP(V440,Full_In_SituList[],3,FALSE))</f>
        <v>0.11646854432436976</v>
      </c>
      <c r="J440" s="727"/>
      <c r="K440" s="209">
        <v>0.75295495270227975</v>
      </c>
      <c r="L440" s="209">
        <v>0.74989375395748969</v>
      </c>
      <c r="M440" s="209">
        <v>0.74825123787620795</v>
      </c>
      <c r="N440" s="207" t="s">
        <v>359</v>
      </c>
      <c r="O440" s="7"/>
      <c r="P440" s="7"/>
      <c r="Q440" s="7"/>
      <c r="R440" s="7"/>
      <c r="S440" s="380"/>
      <c r="T440" s="326" t="s">
        <v>988</v>
      </c>
      <c r="U440" s="326" t="s">
        <v>1058</v>
      </c>
      <c r="V440" s="326" t="s">
        <v>1059</v>
      </c>
      <c r="W440" s="311"/>
      <c r="X440" s="311"/>
      <c r="Y440" s="311"/>
      <c r="Z440" s="325"/>
      <c r="AA440" s="7"/>
    </row>
    <row r="441" spans="1:27" s="6" customFormat="1" ht="25.5" customHeight="1">
      <c r="A441" s="311"/>
      <c r="B441" s="311"/>
      <c r="C441" s="311"/>
      <c r="E441" s="728"/>
      <c r="F441" s="195">
        <v>500</v>
      </c>
      <c r="G441" s="76">
        <f>IF(ConcUnitM="m3",VLOOKUP(T441,Full_In_SituList[],2,FALSE),VLOOKUP(T441,Full_In_SituList[],3,FALSE))</f>
        <v>0.19172900949670865</v>
      </c>
      <c r="H441" s="76">
        <f>IF(ConcUnitM="m3",VLOOKUP(U441,Full_In_SituList[],2,FALSE),VLOOKUP(U441,Full_In_SituList[],3,FALSE))</f>
        <v>0.13852577420259105</v>
      </c>
      <c r="I441" s="186">
        <f>IF(ConcUnitM="m3",VLOOKUP(V441,Full_In_SituList[],2,FALSE),VLOOKUP(V441,Full_In_SituList[],3,FALSE))</f>
        <v>0.12079136243788514</v>
      </c>
      <c r="J441" s="646"/>
      <c r="K441" s="228">
        <v>0.75325702143775797</v>
      </c>
      <c r="L441" s="228">
        <v>0.75030876604149865</v>
      </c>
      <c r="M441" s="228">
        <v>0.74872522760325777</v>
      </c>
      <c r="N441" s="229" t="s">
        <v>359</v>
      </c>
      <c r="O441" s="7"/>
      <c r="P441" s="7"/>
      <c r="Q441" s="7"/>
      <c r="R441" s="7"/>
      <c r="S441" s="380"/>
      <c r="T441" s="326" t="s">
        <v>989</v>
      </c>
      <c r="U441" s="326" t="s">
        <v>1060</v>
      </c>
      <c r="V441" s="326" t="s">
        <v>1061</v>
      </c>
      <c r="W441" s="311"/>
      <c r="X441" s="311"/>
      <c r="Y441" s="311"/>
      <c r="Z441" s="325"/>
      <c r="AA441" s="7"/>
    </row>
    <row r="442" spans="1:27" s="6" customFormat="1" ht="36" customHeight="1">
      <c r="A442" s="311"/>
      <c r="B442" s="311"/>
      <c r="C442" s="311"/>
      <c r="E442" s="729"/>
      <c r="F442" s="725" t="s">
        <v>1062</v>
      </c>
      <c r="G442" s="725"/>
      <c r="H442" s="725"/>
      <c r="I442" s="725"/>
      <c r="J442" s="725"/>
      <c r="K442" s="725"/>
      <c r="L442" s="725"/>
      <c r="M442" s="725"/>
      <c r="N442" s="725"/>
      <c r="O442" s="7"/>
      <c r="P442" s="7"/>
      <c r="Q442" s="7"/>
      <c r="R442" s="7"/>
      <c r="S442" s="380"/>
      <c r="T442" s="325"/>
      <c r="U442" s="325"/>
      <c r="V442" s="325"/>
      <c r="W442" s="311"/>
      <c r="X442" s="311"/>
      <c r="Y442" s="311"/>
      <c r="Z442" s="325"/>
      <c r="AA442" s="7"/>
    </row>
    <row r="443" spans="1:27" s="6" customFormat="1" ht="54.75" customHeight="1">
      <c r="A443" s="311"/>
      <c r="B443" s="311"/>
      <c r="C443" s="311"/>
      <c r="E443" s="728"/>
      <c r="F443" s="196" t="s">
        <v>899</v>
      </c>
      <c r="G443" s="197">
        <v>0</v>
      </c>
      <c r="H443" s="197">
        <v>0.5</v>
      </c>
      <c r="I443" s="197">
        <v>0.7</v>
      </c>
      <c r="J443" s="198" t="s">
        <v>900</v>
      </c>
      <c r="K443" s="227" t="s">
        <v>1017</v>
      </c>
      <c r="L443" s="227" t="s">
        <v>902</v>
      </c>
      <c r="M443" s="227" t="s">
        <v>903</v>
      </c>
      <c r="N443" s="227" t="s">
        <v>410</v>
      </c>
      <c r="O443" s="7"/>
      <c r="P443" s="7"/>
      <c r="Q443" s="7"/>
      <c r="R443" s="7"/>
      <c r="S443" s="380"/>
      <c r="T443" s="327">
        <v>0</v>
      </c>
      <c r="U443" s="327">
        <v>0.5</v>
      </c>
      <c r="V443" s="327">
        <v>0.7</v>
      </c>
      <c r="W443" s="311"/>
      <c r="X443" s="311"/>
      <c r="Y443" s="311"/>
      <c r="Z443" s="325"/>
      <c r="AA443" s="7"/>
    </row>
    <row r="444" spans="1:27" s="6" customFormat="1" ht="47.25" customHeight="1">
      <c r="A444" s="311"/>
      <c r="B444" s="311"/>
      <c r="C444" s="311"/>
      <c r="E444" s="728"/>
      <c r="F444" s="61" t="s">
        <v>1018</v>
      </c>
      <c r="G444" s="76">
        <f>IF(ConcUnitM="m3",VLOOKUP(T444,Full_In_SituList[],2,FALSE),VLOOKUP(T444,Full_In_SituList[],3,FALSE))</f>
        <v>4.8398169616106441E-2</v>
      </c>
      <c r="H444" s="76">
        <f>IF(ConcUnitM="m3",VLOOKUP(U444,Full_In_SituList[],2,FALSE),VLOOKUP(U444,Full_In_SituList[],3,FALSE))</f>
        <v>3.3867749448039219E-2</v>
      </c>
      <c r="I444" s="186">
        <f>IF(ConcUnitM="m3",VLOOKUP(V444,Full_In_SituList[],2,FALSE),VLOOKUP(V444,Full_In_SituList[],3,FALSE))</f>
        <v>2.8055581380812326E-2</v>
      </c>
      <c r="J444" s="731" t="s">
        <v>1063</v>
      </c>
      <c r="K444" s="209">
        <v>0.72852766200259866</v>
      </c>
      <c r="L444" s="209">
        <v>0.70491630417920192</v>
      </c>
      <c r="M444" s="209">
        <v>0.68520362660328904</v>
      </c>
      <c r="N444" s="207" t="s">
        <v>359</v>
      </c>
      <c r="O444" s="7"/>
      <c r="P444" s="7"/>
      <c r="Q444" s="7"/>
      <c r="R444" s="7"/>
      <c r="S444" s="380"/>
      <c r="T444" s="326" t="s">
        <v>969</v>
      </c>
      <c r="U444" s="326" t="s">
        <v>1064</v>
      </c>
      <c r="V444" s="326" t="s">
        <v>1065</v>
      </c>
      <c r="W444" s="311"/>
      <c r="X444" s="311"/>
      <c r="Y444" s="311"/>
      <c r="Z444" s="325"/>
      <c r="AA444" s="7"/>
    </row>
    <row r="445" spans="1:27" s="6" customFormat="1" ht="24.75" customHeight="1">
      <c r="A445" s="311"/>
      <c r="B445" s="311"/>
      <c r="C445" s="311"/>
      <c r="E445" s="728"/>
      <c r="F445" s="61">
        <v>120</v>
      </c>
      <c r="G445" s="76">
        <f>IF(ConcUnitM="m3",VLOOKUP(T445,Full_In_SituList[],2,FALSE),VLOOKUP(T445,Full_In_SituList[],3,FALSE))</f>
        <v>5.553362161932774E-2</v>
      </c>
      <c r="H445" s="76">
        <f>IF(ConcUnitM="m3",VLOOKUP(U445,Full_In_SituList[],2,FALSE),VLOOKUP(U445,Full_In_SituList[],3,FALSE))</f>
        <v>3.8097117417647056E-2</v>
      </c>
      <c r="I445" s="186">
        <f>IF(ConcUnitM="m3",VLOOKUP(V445,Full_In_SituList[],2,FALSE),VLOOKUP(V445,Full_In_SituList[],3,FALSE))</f>
        <v>3.1122515736974794E-2</v>
      </c>
      <c r="J445" s="732"/>
      <c r="K445" s="209">
        <v>0.7331647200334841</v>
      </c>
      <c r="L445" s="209">
        <v>0.70478585060741272</v>
      </c>
      <c r="M445" s="209">
        <v>0.68029759189544026</v>
      </c>
      <c r="N445" s="207" t="s">
        <v>359</v>
      </c>
      <c r="O445" s="7"/>
      <c r="P445" s="7"/>
      <c r="Q445" s="7"/>
      <c r="R445" s="7"/>
      <c r="S445" s="380"/>
      <c r="T445" s="326" t="s">
        <v>970</v>
      </c>
      <c r="U445" s="326" t="s">
        <v>1066</v>
      </c>
      <c r="V445" s="326" t="s">
        <v>1067</v>
      </c>
      <c r="W445" s="311"/>
      <c r="X445" s="311"/>
      <c r="Y445" s="311"/>
      <c r="Z445" s="325"/>
      <c r="AA445" s="7"/>
    </row>
    <row r="446" spans="1:27" s="6" customFormat="1" ht="24.75" customHeight="1">
      <c r="A446" s="311"/>
      <c r="B446" s="311"/>
      <c r="C446" s="311"/>
      <c r="E446" s="728"/>
      <c r="F446" s="61">
        <v>140</v>
      </c>
      <c r="G446" s="76">
        <f>IF(ConcUnitM="m3",VLOOKUP(T446,Full_In_SituList[],2,FALSE),VLOOKUP(T446,Full_In_SituList[],3,FALSE))</f>
        <v>6.2669073622549032E-2</v>
      </c>
      <c r="H446" s="76">
        <f>IF(ConcUnitM="m3",VLOOKUP(U446,Full_In_SituList[],2,FALSE),VLOOKUP(U446,Full_In_SituList[],3,FALSE))</f>
        <v>4.2326485387254899E-2</v>
      </c>
      <c r="I446" s="186">
        <f>IF(ConcUnitM="m3",VLOOKUP(V446,Full_In_SituList[],2,FALSE),VLOOKUP(V446,Full_In_SituList[],3,FALSE))</f>
        <v>3.4189450093137258E-2</v>
      </c>
      <c r="J446" s="732"/>
      <c r="K446" s="209">
        <v>0.73665021026482069</v>
      </c>
      <c r="L446" s="209">
        <v>0.70949733335103804</v>
      </c>
      <c r="M446" s="209">
        <v>0.68546053818251584</v>
      </c>
      <c r="N446" s="207" t="s">
        <v>359</v>
      </c>
      <c r="O446" s="7"/>
      <c r="P446" s="7"/>
      <c r="Q446" s="7"/>
      <c r="R446" s="7"/>
      <c r="S446" s="380"/>
      <c r="T446" s="326" t="s">
        <v>971</v>
      </c>
      <c r="U446" s="326" t="s">
        <v>1068</v>
      </c>
      <c r="V446" s="326" t="s">
        <v>1069</v>
      </c>
      <c r="W446" s="311"/>
      <c r="X446" s="311"/>
      <c r="Y446" s="311"/>
      <c r="Z446" s="325"/>
      <c r="AA446" s="7"/>
    </row>
    <row r="447" spans="1:27" s="6" customFormat="1" ht="24.75" customHeight="1">
      <c r="A447" s="311"/>
      <c r="B447" s="311"/>
      <c r="C447" s="311"/>
      <c r="E447" s="728"/>
      <c r="F447" s="61">
        <v>160</v>
      </c>
      <c r="G447" s="76">
        <f>IF(ConcUnitM="m3",VLOOKUP(T447,Full_In_SituList[],2,FALSE),VLOOKUP(T447,Full_In_SituList[],3,FALSE))</f>
        <v>6.9804525625770303E-2</v>
      </c>
      <c r="H447" s="76">
        <f>IF(ConcUnitM="m3",VLOOKUP(U447,Full_In_SituList[],2,FALSE),VLOOKUP(U447,Full_In_SituList[],3,FALSE))</f>
        <v>4.6555853356862756E-2</v>
      </c>
      <c r="I447" s="186">
        <f>IF(ConcUnitM="m3",VLOOKUP(V447,Full_In_SituList[],2,FALSE),VLOOKUP(V447,Full_In_SituList[],3,FALSE))</f>
        <v>3.7256384449299719E-2</v>
      </c>
      <c r="J447" s="732"/>
      <c r="K447" s="209">
        <v>0.73936572159224279</v>
      </c>
      <c r="L447" s="209">
        <v>0.71325863185938099</v>
      </c>
      <c r="M447" s="209">
        <v>0.68967197646631606</v>
      </c>
      <c r="N447" s="207" t="s">
        <v>359</v>
      </c>
      <c r="O447" s="7"/>
      <c r="P447" s="7"/>
      <c r="Q447" s="7"/>
      <c r="R447" s="7"/>
      <c r="S447" s="380"/>
      <c r="T447" s="326" t="s">
        <v>972</v>
      </c>
      <c r="U447" s="326" t="s">
        <v>1070</v>
      </c>
      <c r="V447" s="326" t="s">
        <v>1071</v>
      </c>
      <c r="W447" s="311"/>
      <c r="X447" s="311"/>
      <c r="Y447" s="311"/>
      <c r="Z447" s="325"/>
      <c r="AA447" s="7"/>
    </row>
    <row r="448" spans="1:27" s="6" customFormat="1" ht="24.75" customHeight="1">
      <c r="A448" s="311"/>
      <c r="B448" s="311"/>
      <c r="C448" s="311"/>
      <c r="E448" s="728"/>
      <c r="F448" s="61">
        <v>180</v>
      </c>
      <c r="G448" s="76">
        <f>IF(ConcUnitM="m3",VLOOKUP(T448,Full_In_SituList[],2,FALSE),VLOOKUP(T448,Full_In_SituList[],3,FALSE))</f>
        <v>7.6939977628991602E-2</v>
      </c>
      <c r="H448" s="76">
        <f>IF(ConcUnitM="m3",VLOOKUP(U448,Full_In_SituList[],2,FALSE),VLOOKUP(U448,Full_In_SituList[],3,FALSE))</f>
        <v>5.0785221326470585E-2</v>
      </c>
      <c r="I448" s="186">
        <f>IF(ConcUnitM="m3",VLOOKUP(V448,Full_In_SituList[],2,FALSE),VLOOKUP(V448,Full_In_SituList[],3,FALSE))</f>
        <v>4.0323318805462187E-2</v>
      </c>
      <c r="J448" s="732"/>
      <c r="K448" s="209">
        <v>0.74154101914603854</v>
      </c>
      <c r="L448" s="209">
        <v>0.71633085778274963</v>
      </c>
      <c r="M448" s="209">
        <v>0.69317275147184987</v>
      </c>
      <c r="N448" s="207" t="s">
        <v>359</v>
      </c>
      <c r="O448" s="7"/>
      <c r="P448" s="7"/>
      <c r="Q448" s="7"/>
      <c r="R448" s="7"/>
      <c r="S448" s="380"/>
      <c r="T448" s="326" t="s">
        <v>973</v>
      </c>
      <c r="U448" s="326" t="s">
        <v>1072</v>
      </c>
      <c r="V448" s="326" t="s">
        <v>1073</v>
      </c>
      <c r="W448" s="311"/>
      <c r="X448" s="311"/>
      <c r="Y448" s="311"/>
      <c r="Z448" s="325"/>
      <c r="AA448" s="7"/>
    </row>
    <row r="449" spans="1:27" s="6" customFormat="1" ht="24.75" customHeight="1">
      <c r="A449" s="311"/>
      <c r="B449" s="311"/>
      <c r="C449" s="311"/>
      <c r="E449" s="728"/>
      <c r="F449" s="61">
        <v>200</v>
      </c>
      <c r="G449" s="76">
        <f>IF(ConcUnitM="m3",VLOOKUP(T449,Full_In_SituList[],2,FALSE),VLOOKUP(T449,Full_In_SituList[],3,FALSE))</f>
        <v>8.40754296322129E-2</v>
      </c>
      <c r="H449" s="76">
        <f>IF(ConcUnitM="m3",VLOOKUP(U449,Full_In_SituList[],2,FALSE),VLOOKUP(U449,Full_In_SituList[],3,FALSE))</f>
        <v>5.5014589296078435E-2</v>
      </c>
      <c r="I449" s="186">
        <f>IF(ConcUnitM="m3",VLOOKUP(V449,Full_In_SituList[],2,FALSE),VLOOKUP(V449,Full_In_SituList[],3,FALSE))</f>
        <v>4.3390253161624648E-2</v>
      </c>
      <c r="J449" s="732"/>
      <c r="K449" s="209">
        <v>0.74332272126466026</v>
      </c>
      <c r="L449" s="209">
        <v>0.71888747926479613</v>
      </c>
      <c r="M449" s="209">
        <v>0.6961287492532432</v>
      </c>
      <c r="N449" s="207" t="s">
        <v>359</v>
      </c>
      <c r="O449" s="7"/>
      <c r="P449" s="7"/>
      <c r="Q449" s="7"/>
      <c r="R449" s="7"/>
      <c r="S449" s="380"/>
      <c r="T449" s="326" t="s">
        <v>974</v>
      </c>
      <c r="U449" s="326" t="s">
        <v>1074</v>
      </c>
      <c r="V449" s="326" t="s">
        <v>1075</v>
      </c>
      <c r="W449" s="311"/>
      <c r="X449" s="311"/>
      <c r="Y449" s="311"/>
      <c r="Z449" s="325"/>
      <c r="AA449" s="7"/>
    </row>
    <row r="450" spans="1:27" s="6" customFormat="1" ht="24.75" customHeight="1">
      <c r="A450" s="311"/>
      <c r="B450" s="311"/>
      <c r="C450" s="311"/>
      <c r="E450" s="728"/>
      <c r="F450" s="61">
        <v>220</v>
      </c>
      <c r="G450" s="76">
        <f>IF(ConcUnitM="m3",VLOOKUP(T450,Full_In_SituList[],2,FALSE),VLOOKUP(T450,Full_In_SituList[],3,FALSE))</f>
        <v>9.1210881635434185E-2</v>
      </c>
      <c r="H450" s="76">
        <f>IF(ConcUnitM="m3",VLOOKUP(U450,Full_In_SituList[],2,FALSE),VLOOKUP(U450,Full_In_SituList[],3,FALSE))</f>
        <v>5.9243957265686265E-2</v>
      </c>
      <c r="I450" s="186">
        <f>IF(ConcUnitM="m3",VLOOKUP(V450,Full_In_SituList[],2,FALSE),VLOOKUP(V450,Full_In_SituList[],3,FALSE))</f>
        <v>4.6457187517787109E-2</v>
      </c>
      <c r="J450" s="732"/>
      <c r="K450" s="209">
        <v>0.74480879030766733</v>
      </c>
      <c r="L450" s="209">
        <v>0.72104824661771616</v>
      </c>
      <c r="M450" s="209">
        <v>0.69865795391641594</v>
      </c>
      <c r="N450" s="207" t="s">
        <v>359</v>
      </c>
      <c r="O450" s="7"/>
      <c r="P450" s="7"/>
      <c r="Q450" s="7"/>
      <c r="R450" s="7"/>
      <c r="S450" s="380"/>
      <c r="T450" s="326" t="s">
        <v>975</v>
      </c>
      <c r="U450" s="326" t="s">
        <v>1076</v>
      </c>
      <c r="V450" s="326" t="s">
        <v>1077</v>
      </c>
      <c r="W450" s="311"/>
      <c r="X450" s="311"/>
      <c r="Y450" s="311"/>
      <c r="Z450" s="325"/>
      <c r="AA450" s="7"/>
    </row>
    <row r="451" spans="1:27" s="6" customFormat="1" ht="24.75" customHeight="1">
      <c r="A451" s="311"/>
      <c r="B451" s="311"/>
      <c r="C451" s="311"/>
      <c r="E451" s="728"/>
      <c r="F451" s="61">
        <v>240</v>
      </c>
      <c r="G451" s="76">
        <f>IF(ConcUnitM="m3",VLOOKUP(T451,Full_In_SituList[],2,FALSE),VLOOKUP(T451,Full_In_SituList[],3,FALSE))</f>
        <v>9.834633363865547E-2</v>
      </c>
      <c r="H451" s="76">
        <f>IF(ConcUnitM="m3",VLOOKUP(U451,Full_In_SituList[],2,FALSE),VLOOKUP(U451,Full_In_SituList[],3,FALSE))</f>
        <v>6.3473325235294115E-2</v>
      </c>
      <c r="I451" s="186">
        <f>IF(ConcUnitM="m3",VLOOKUP(V451,Full_In_SituList[],2,FALSE),VLOOKUP(V451,Full_In_SituList[],3,FALSE))</f>
        <v>4.9524121873949577E-2</v>
      </c>
      <c r="J451" s="732"/>
      <c r="K451" s="209">
        <v>0.74606716983842436</v>
      </c>
      <c r="L451" s="209">
        <v>0.72289849169656406</v>
      </c>
      <c r="M451" s="209">
        <v>0.7008465739035139</v>
      </c>
      <c r="N451" s="207" t="s">
        <v>359</v>
      </c>
      <c r="O451" s="7"/>
      <c r="P451" s="7"/>
      <c r="Q451" s="7"/>
      <c r="R451" s="7"/>
      <c r="S451" s="380"/>
      <c r="T451" s="326" t="s">
        <v>976</v>
      </c>
      <c r="U451" s="326" t="s">
        <v>1078</v>
      </c>
      <c r="V451" s="326" t="s">
        <v>1079</v>
      </c>
      <c r="W451" s="311"/>
      <c r="X451" s="311"/>
      <c r="Y451" s="311"/>
      <c r="Z451" s="325"/>
      <c r="AA451" s="7"/>
    </row>
    <row r="452" spans="1:27" s="6" customFormat="1" ht="24.75" customHeight="1">
      <c r="A452" s="311"/>
      <c r="B452" s="311"/>
      <c r="C452" s="311"/>
      <c r="E452" s="728"/>
      <c r="F452" s="61">
        <v>260</v>
      </c>
      <c r="G452" s="76">
        <f>IF(ConcUnitM="m3",VLOOKUP(T452,Full_In_SituList[],2,FALSE),VLOOKUP(T452,Full_In_SituList[],3,FALSE))</f>
        <v>0.1055464528227591</v>
      </c>
      <c r="H452" s="76">
        <f>IF(ConcUnitM="m3",VLOOKUP(U452,Full_In_SituList[],2,FALSE),VLOOKUP(U452,Full_In_SituList[],3,FALSE))</f>
        <v>6.776736038578432E-2</v>
      </c>
      <c r="I452" s="186">
        <f>IF(ConcUnitM="m3",VLOOKUP(V452,Full_In_SituList[],2,FALSE),VLOOKUP(V452,Full_In_SituList[],3,FALSE))</f>
        <v>5.26557234109944E-2</v>
      </c>
      <c r="J452" s="732"/>
      <c r="K452" s="209">
        <v>0.74707595883977451</v>
      </c>
      <c r="L452" s="209">
        <v>0.72439533589006078</v>
      </c>
      <c r="M452" s="209">
        <v>0.70263247989086153</v>
      </c>
      <c r="N452" s="207" t="s">
        <v>359</v>
      </c>
      <c r="O452" s="7"/>
      <c r="P452" s="7"/>
      <c r="Q452" s="7"/>
      <c r="R452" s="7"/>
      <c r="S452" s="380"/>
      <c r="T452" s="326" t="s">
        <v>977</v>
      </c>
      <c r="U452" s="326" t="s">
        <v>1080</v>
      </c>
      <c r="V452" s="326" t="s">
        <v>1081</v>
      </c>
      <c r="W452" s="311"/>
      <c r="X452" s="311"/>
      <c r="Y452" s="311"/>
      <c r="Z452" s="325"/>
      <c r="AA452" s="7"/>
    </row>
    <row r="453" spans="1:27" s="6" customFormat="1" ht="24.75" customHeight="1">
      <c r="A453" s="311"/>
      <c r="B453" s="311"/>
      <c r="C453" s="311"/>
      <c r="E453" s="728"/>
      <c r="F453" s="61">
        <v>280</v>
      </c>
      <c r="G453" s="76">
        <f>IF(ConcUnitM="m3",VLOOKUP(T453,Full_In_SituList[],2,FALSE),VLOOKUP(T453,Full_In_SituList[],3,FALSE))</f>
        <v>0.11275652080392157</v>
      </c>
      <c r="H453" s="76">
        <f>IF(ConcUnitM="m3",VLOOKUP(U453,Full_In_SituList[],2,FALSE),VLOOKUP(U453,Full_In_SituList[],3,FALSE))</f>
        <v>7.2071344333333343E-2</v>
      </c>
      <c r="I453" s="186">
        <f>IF(ConcUnitM="m3",VLOOKUP(V453,Full_In_SituList[],2,FALSE),VLOOKUP(V453,Full_In_SituList[],3,FALSE))</f>
        <v>5.5797273745098047E-2</v>
      </c>
      <c r="J453" s="732"/>
      <c r="K453" s="209">
        <v>0.74793989945109152</v>
      </c>
      <c r="L453" s="209">
        <v>0.72568712542195835</v>
      </c>
      <c r="M453" s="209">
        <v>0.70418509861886858</v>
      </c>
      <c r="N453" s="207" t="s">
        <v>359</v>
      </c>
      <c r="O453" s="7"/>
      <c r="P453" s="7"/>
      <c r="Q453" s="7"/>
      <c r="R453" s="7"/>
      <c r="S453" s="380"/>
      <c r="T453" s="326" t="s">
        <v>978</v>
      </c>
      <c r="U453" s="326" t="s">
        <v>1082</v>
      </c>
      <c r="V453" s="326" t="s">
        <v>1083</v>
      </c>
      <c r="W453" s="311"/>
      <c r="X453" s="311"/>
      <c r="Y453" s="311"/>
      <c r="Z453" s="325"/>
      <c r="AA453" s="7"/>
    </row>
    <row r="454" spans="1:27" s="6" customFormat="1" ht="24.75" customHeight="1">
      <c r="A454" s="311"/>
      <c r="B454" s="311"/>
      <c r="C454" s="311"/>
      <c r="E454" s="728"/>
      <c r="F454" s="61">
        <v>300</v>
      </c>
      <c r="G454" s="76">
        <f>IF(ConcUnitM="m3",VLOOKUP(T454,Full_In_SituList[],2,FALSE),VLOOKUP(T454,Full_In_SituList[],3,FALSE))</f>
        <v>0.11997653758214286</v>
      </c>
      <c r="H454" s="76">
        <f>IF(ConcUnitM="m3",VLOOKUP(U454,Full_In_SituList[],2,FALSE),VLOOKUP(U454,Full_In_SituList[],3,FALSE))</f>
        <v>7.6385277077941197E-2</v>
      </c>
      <c r="I454" s="186">
        <f>IF(ConcUnitM="m3",VLOOKUP(V454,Full_In_SituList[],2,FALSE),VLOOKUP(V454,Full_In_SituList[],3,FALSE))</f>
        <v>5.8948772876260505E-2</v>
      </c>
      <c r="J454" s="732"/>
      <c r="K454" s="209">
        <v>0.74868606341740218</v>
      </c>
      <c r="L454" s="209">
        <v>0.7268102165700131</v>
      </c>
      <c r="M454" s="209">
        <v>0.70554359531683941</v>
      </c>
      <c r="N454" s="207" t="s">
        <v>359</v>
      </c>
      <c r="O454" s="7"/>
      <c r="P454" s="7"/>
      <c r="Q454" s="7"/>
      <c r="R454" s="7"/>
      <c r="S454" s="380"/>
      <c r="T454" s="326" t="s">
        <v>979</v>
      </c>
      <c r="U454" s="326" t="s">
        <v>1084</v>
      </c>
      <c r="V454" s="326" t="s">
        <v>1085</v>
      </c>
      <c r="W454" s="311"/>
      <c r="X454" s="311"/>
      <c r="Y454" s="311"/>
      <c r="Z454" s="325"/>
      <c r="AA454" s="7"/>
    </row>
    <row r="455" spans="1:27" s="6" customFormat="1" ht="24.75" customHeight="1">
      <c r="A455" s="311"/>
      <c r="B455" s="311"/>
      <c r="C455" s="311"/>
      <c r="E455" s="728"/>
      <c r="F455" s="61">
        <v>320</v>
      </c>
      <c r="G455" s="76">
        <f>IF(ConcUnitM="m3",VLOOKUP(T455,Full_In_SituList[],2,FALSE),VLOOKUP(T455,Full_In_SituList[],3,FALSE))</f>
        <v>0.12720650315742299</v>
      </c>
      <c r="H455" s="76">
        <f>IF(ConcUnitM="m3",VLOOKUP(U455,Full_In_SituList[],2,FALSE),VLOOKUP(U455,Full_In_SituList[],3,FALSE))</f>
        <v>8.0709158619607854E-2</v>
      </c>
      <c r="I455" s="186">
        <f>IF(ConcUnitM="m3",VLOOKUP(V455,Full_In_SituList[],2,FALSE),VLOOKUP(V455,Full_In_SituList[],3,FALSE))</f>
        <v>6.2110220804481801E-2</v>
      </c>
      <c r="J455" s="732"/>
      <c r="K455" s="209">
        <v>0.74933517483737022</v>
      </c>
      <c r="L455" s="209">
        <v>0.72779285850630093</v>
      </c>
      <c r="M455" s="209">
        <v>0.70673884715864321</v>
      </c>
      <c r="N455" s="207" t="s">
        <v>359</v>
      </c>
      <c r="O455" s="7"/>
      <c r="P455" s="7"/>
      <c r="Q455" s="7"/>
      <c r="R455" s="7"/>
      <c r="S455" s="380"/>
      <c r="T455" s="326" t="s">
        <v>980</v>
      </c>
      <c r="U455" s="326" t="s">
        <v>1086</v>
      </c>
      <c r="V455" s="326" t="s">
        <v>1087</v>
      </c>
      <c r="W455" s="311"/>
      <c r="X455" s="311"/>
      <c r="Y455" s="311"/>
      <c r="Z455" s="325"/>
      <c r="AA455" s="7"/>
    </row>
    <row r="456" spans="1:27" s="6" customFormat="1" ht="24.75" customHeight="1">
      <c r="A456" s="311"/>
      <c r="B456" s="311"/>
      <c r="C456" s="311"/>
      <c r="E456" s="728"/>
      <c r="F456" s="61">
        <v>340</v>
      </c>
      <c r="G456" s="76">
        <f>IF(ConcUnitM="m3",VLOOKUP(T456,Full_In_SituList[],2,FALSE),VLOOKUP(T456,Full_In_SituList[],3,FALSE))</f>
        <v>0.13444641752976189</v>
      </c>
      <c r="H456" s="76">
        <f>IF(ConcUnitM="m3",VLOOKUP(U456,Full_In_SituList[],2,FALSE),VLOOKUP(U456,Full_In_SituList[],3,FALSE))</f>
        <v>8.5042988958333343E-2</v>
      </c>
      <c r="I456" s="186">
        <f>IF(ConcUnitM="m3",VLOOKUP(V456,Full_In_SituList[],2,FALSE),VLOOKUP(V456,Full_In_SituList[],3,FALSE))</f>
        <v>6.5281617529761915E-2</v>
      </c>
      <c r="J456" s="732"/>
      <c r="K456" s="209">
        <v>0.7499033675941833</v>
      </c>
      <c r="L456" s="209">
        <v>0.7286573337048442</v>
      </c>
      <c r="M456" s="209">
        <v>0.70779552540314283</v>
      </c>
      <c r="N456" s="207" t="s">
        <v>359</v>
      </c>
      <c r="O456" s="7"/>
      <c r="P456" s="7"/>
      <c r="Q456" s="7"/>
      <c r="R456" s="7"/>
      <c r="S456" s="380"/>
      <c r="T456" s="326" t="s">
        <v>981</v>
      </c>
      <c r="U456" s="326" t="s">
        <v>1088</v>
      </c>
      <c r="V456" s="326" t="s">
        <v>1089</v>
      </c>
      <c r="W456" s="311"/>
      <c r="X456" s="311"/>
      <c r="Y456" s="311"/>
      <c r="Z456" s="325"/>
      <c r="AA456" s="7"/>
    </row>
    <row r="457" spans="1:27" s="6" customFormat="1" ht="24.75" customHeight="1">
      <c r="A457" s="311"/>
      <c r="B457" s="311"/>
      <c r="C457" s="311"/>
      <c r="E457" s="728"/>
      <c r="F457" s="61">
        <v>360</v>
      </c>
      <c r="G457" s="76">
        <f>IF(ConcUnitM="m3",VLOOKUP(T457,Full_In_SituList[],2,FALSE),VLOOKUP(T457,Full_In_SituList[],3,FALSE))</f>
        <v>0.14160674152563021</v>
      </c>
      <c r="H457" s="76">
        <f>IF(ConcUnitM="m3",VLOOKUP(U457,Full_In_SituList[],2,FALSE),VLOOKUP(U457,Full_In_SituList[],3,FALSE))</f>
        <v>8.9297228920588237E-2</v>
      </c>
      <c r="I457" s="186">
        <f>IF(ConcUnitM="m3",VLOOKUP(V457,Full_In_SituList[],2,FALSE),VLOOKUP(V457,Full_In_SituList[],3,FALSE))</f>
        <v>6.837342387857144E-2</v>
      </c>
      <c r="J457" s="732"/>
      <c r="K457" s="209">
        <v>0.75047660385614889</v>
      </c>
      <c r="L457" s="209">
        <v>0.72953385463111009</v>
      </c>
      <c r="M457" s="209">
        <v>0.70887228515533396</v>
      </c>
      <c r="N457" s="207" t="s">
        <v>359</v>
      </c>
      <c r="O457" s="7"/>
      <c r="P457" s="7"/>
      <c r="Q457" s="7"/>
      <c r="R457" s="7"/>
      <c r="S457" s="380"/>
      <c r="T457" s="326" t="s">
        <v>982</v>
      </c>
      <c r="U457" s="326" t="s">
        <v>1090</v>
      </c>
      <c r="V457" s="326" t="s">
        <v>1091</v>
      </c>
      <c r="W457" s="311"/>
      <c r="X457" s="311"/>
      <c r="Y457" s="311"/>
      <c r="Z457" s="325"/>
      <c r="AA457" s="7"/>
    </row>
    <row r="458" spans="1:27" s="6" customFormat="1" ht="24.75" customHeight="1">
      <c r="A458" s="311"/>
      <c r="B458" s="311"/>
      <c r="C458" s="311"/>
      <c r="E458" s="728"/>
      <c r="F458" s="61">
        <v>380</v>
      </c>
      <c r="G458" s="76">
        <f>IF(ConcUnitM="m3",VLOOKUP(T458,Full_In_SituList[],2,FALSE),VLOOKUP(T458,Full_In_SituList[],3,FALSE))</f>
        <v>0.14876706552149863</v>
      </c>
      <c r="H458" s="76">
        <f>IF(ConcUnitM="m3",VLOOKUP(U458,Full_In_SituList[],2,FALSE),VLOOKUP(U458,Full_In_SituList[],3,FALSE))</f>
        <v>9.3551468882843145E-2</v>
      </c>
      <c r="I458" s="186">
        <f>IF(ConcUnitM="m3",VLOOKUP(V458,Full_In_SituList[],2,FALSE),VLOOKUP(V458,Full_In_SituList[],3,FALSE))</f>
        <v>7.1465230227380952E-2</v>
      </c>
      <c r="J458" s="732"/>
      <c r="K458" s="209">
        <v>0.75099266286017208</v>
      </c>
      <c r="L458" s="209">
        <v>0.73032653598548991</v>
      </c>
      <c r="M458" s="209">
        <v>0.70985042042389468</v>
      </c>
      <c r="N458" s="207" t="s">
        <v>359</v>
      </c>
      <c r="O458" s="7"/>
      <c r="P458" s="7"/>
      <c r="Q458" s="7"/>
      <c r="R458" s="7"/>
      <c r="S458" s="380"/>
      <c r="T458" s="326" t="s">
        <v>983</v>
      </c>
      <c r="U458" s="326" t="s">
        <v>1092</v>
      </c>
      <c r="V458" s="326" t="s">
        <v>1093</v>
      </c>
      <c r="W458" s="311"/>
      <c r="X458" s="311"/>
      <c r="Y458" s="311"/>
      <c r="Z458" s="325"/>
      <c r="AA458" s="7"/>
    </row>
    <row r="459" spans="1:27" s="6" customFormat="1" ht="24.75" customHeight="1">
      <c r="A459" s="311"/>
      <c r="B459" s="311"/>
      <c r="C459" s="311"/>
      <c r="E459" s="728"/>
      <c r="F459" s="61">
        <v>400</v>
      </c>
      <c r="G459" s="76">
        <f>IF(ConcUnitM="m3",VLOOKUP(T459,Full_In_SituList[],2,FALSE),VLOOKUP(T459,Full_In_SituList[],3,FALSE))</f>
        <v>0.15592738951736695</v>
      </c>
      <c r="H459" s="76">
        <f>IF(ConcUnitM="m3",VLOOKUP(U459,Full_In_SituList[],2,FALSE),VLOOKUP(U459,Full_In_SituList[],3,FALSE))</f>
        <v>9.7805708845098052E-2</v>
      </c>
      <c r="I459" s="186">
        <f>IF(ConcUnitM="m3",VLOOKUP(V459,Full_In_SituList[],2,FALSE),VLOOKUP(V459,Full_In_SituList[],3,FALSE))</f>
        <v>7.4557036576190477E-2</v>
      </c>
      <c r="J459" s="732"/>
      <c r="K459" s="209">
        <v>0.7514596929203432</v>
      </c>
      <c r="L459" s="209">
        <v>0.73104685767145638</v>
      </c>
      <c r="M459" s="209">
        <v>0.71074288791428841</v>
      </c>
      <c r="N459" s="207" t="s">
        <v>359</v>
      </c>
      <c r="O459" s="7"/>
      <c r="P459" s="7"/>
      <c r="Q459" s="7"/>
      <c r="R459" s="7"/>
      <c r="S459" s="380"/>
      <c r="T459" s="326" t="s">
        <v>984</v>
      </c>
      <c r="U459" s="326" t="s">
        <v>1094</v>
      </c>
      <c r="V459" s="326" t="s">
        <v>1095</v>
      </c>
      <c r="W459" s="311"/>
      <c r="X459" s="311"/>
      <c r="Y459" s="311"/>
      <c r="Z459" s="325"/>
      <c r="AA459" s="7"/>
    </row>
    <row r="460" spans="1:27" s="6" customFormat="1" ht="24.75" customHeight="1">
      <c r="A460" s="311"/>
      <c r="B460" s="311"/>
      <c r="C460" s="311"/>
      <c r="E460" s="728"/>
      <c r="F460" s="61">
        <v>420</v>
      </c>
      <c r="G460" s="76">
        <f>IF(ConcUnitM="m3",VLOOKUP(T460,Full_In_SituList[],2,FALSE),VLOOKUP(T460,Full_In_SituList[],3,FALSE))</f>
        <v>0.16308771351323528</v>
      </c>
      <c r="H460" s="76">
        <f>IF(ConcUnitM="m3",VLOOKUP(U460,Full_In_SituList[],2,FALSE),VLOOKUP(U460,Full_In_SituList[],3,FALSE))</f>
        <v>0.10205994880735293</v>
      </c>
      <c r="I460" s="186">
        <f>IF(ConcUnitM="m3",VLOOKUP(V460,Full_In_SituList[],2,FALSE),VLOOKUP(V460,Full_In_SituList[],3,FALSE))</f>
        <v>7.7648842924999989E-2</v>
      </c>
      <c r="J460" s="732"/>
      <c r="K460" s="209">
        <v>0.75188436427884586</v>
      </c>
      <c r="L460" s="209">
        <v>0.73170429519893443</v>
      </c>
      <c r="M460" s="209">
        <v>0.71156046998192901</v>
      </c>
      <c r="N460" s="207" t="s">
        <v>359</v>
      </c>
      <c r="O460" s="7"/>
      <c r="P460" s="7"/>
      <c r="Q460" s="7"/>
      <c r="R460" s="7"/>
      <c r="S460" s="380"/>
      <c r="T460" s="326" t="s">
        <v>985</v>
      </c>
      <c r="U460" s="326" t="s">
        <v>1096</v>
      </c>
      <c r="V460" s="326" t="s">
        <v>1097</v>
      </c>
      <c r="W460" s="311"/>
      <c r="X460" s="311"/>
      <c r="Y460" s="311"/>
      <c r="Z460" s="325"/>
      <c r="AA460" s="7"/>
    </row>
    <row r="461" spans="1:27" s="6" customFormat="1" ht="24.75" customHeight="1">
      <c r="A461" s="311"/>
      <c r="B461" s="311"/>
      <c r="C461" s="311"/>
      <c r="E461" s="728"/>
      <c r="F461" s="61">
        <v>440</v>
      </c>
      <c r="G461" s="76">
        <f>IF(ConcUnitM="m3",VLOOKUP(T461,Full_In_SituList[],2,FALSE),VLOOKUP(T461,Full_In_SituList[],3,FALSE))</f>
        <v>0.17024803750910367</v>
      </c>
      <c r="H461" s="76">
        <f>IF(ConcUnitM="m3",VLOOKUP(U461,Full_In_SituList[],2,FALSE),VLOOKUP(U461,Full_In_SituList[],3,FALSE))</f>
        <v>0.10631418876960784</v>
      </c>
      <c r="I461" s="186">
        <f>IF(ConcUnitM="m3",VLOOKUP(V461,Full_In_SituList[],2,FALSE),VLOOKUP(V461,Full_In_SituList[],3,FALSE))</f>
        <v>8.0740649273809528E-2</v>
      </c>
      <c r="J461" s="732"/>
      <c r="K461" s="209">
        <v>0.75227218971226772</v>
      </c>
      <c r="L461" s="209">
        <v>0.73230673884723541</v>
      </c>
      <c r="M461" s="209">
        <v>0.7123122123817669</v>
      </c>
      <c r="N461" s="207" t="s">
        <v>359</v>
      </c>
      <c r="O461" s="7"/>
      <c r="P461" s="7"/>
      <c r="Q461" s="7"/>
      <c r="R461" s="7"/>
      <c r="S461" s="380"/>
      <c r="T461" s="326" t="s">
        <v>986</v>
      </c>
      <c r="U461" s="326" t="s">
        <v>1098</v>
      </c>
      <c r="V461" s="326" t="s">
        <v>1099</v>
      </c>
      <c r="W461" s="311"/>
      <c r="X461" s="311"/>
      <c r="Y461" s="311"/>
      <c r="Z461" s="325"/>
      <c r="AA461" s="7"/>
    </row>
    <row r="462" spans="1:27" s="6" customFormat="1" ht="24.75" customHeight="1">
      <c r="A462" s="311"/>
      <c r="B462" s="311"/>
      <c r="C462" s="311"/>
      <c r="E462" s="728"/>
      <c r="F462" s="61">
        <v>460</v>
      </c>
      <c r="G462" s="76">
        <f>IF(ConcUnitM="m3",VLOOKUP(T462,Full_In_SituList[],2,FALSE),VLOOKUP(T462,Full_In_SituList[],3,FALSE))</f>
        <v>0.17740836150497202</v>
      </c>
      <c r="H462" s="76">
        <f>IF(ConcUnitM="m3",VLOOKUP(U462,Full_In_SituList[],2,FALSE),VLOOKUP(U462,Full_In_SituList[],3,FALSE))</f>
        <v>0.11056842873186276</v>
      </c>
      <c r="I462" s="186">
        <f>IF(ConcUnitM="m3",VLOOKUP(V462,Full_In_SituList[],2,FALSE),VLOOKUP(V462,Full_In_SituList[],3,FALSE))</f>
        <v>8.3832455622619054E-2</v>
      </c>
      <c r="J462" s="732"/>
      <c r="K462" s="209">
        <v>0.75262776515694951</v>
      </c>
      <c r="L462" s="209">
        <v>0.73286081186330942</v>
      </c>
      <c r="M462" s="209">
        <v>0.7130057603557145</v>
      </c>
      <c r="N462" s="207" t="s">
        <v>359</v>
      </c>
      <c r="O462" s="7"/>
      <c r="P462" s="7"/>
      <c r="Q462" s="7"/>
      <c r="R462" s="7"/>
      <c r="S462" s="380"/>
      <c r="T462" s="326" t="s">
        <v>987</v>
      </c>
      <c r="U462" s="326" t="s">
        <v>1100</v>
      </c>
      <c r="V462" s="326" t="s">
        <v>1101</v>
      </c>
      <c r="W462" s="311"/>
      <c r="X462" s="311"/>
      <c r="Y462" s="311"/>
      <c r="Z462" s="325"/>
      <c r="AA462" s="7"/>
    </row>
    <row r="463" spans="1:27" s="6" customFormat="1" ht="24.75" customHeight="1">
      <c r="A463" s="311"/>
      <c r="B463" s="311"/>
      <c r="C463" s="311"/>
      <c r="E463" s="728"/>
      <c r="F463" s="61">
        <v>480</v>
      </c>
      <c r="G463" s="76">
        <f>IF(ConcUnitM="m3",VLOOKUP(T463,Full_In_SituList[],2,FALSE),VLOOKUP(T463,Full_In_SituList[],3,FALSE))</f>
        <v>0.18456868550084032</v>
      </c>
      <c r="H463" s="76">
        <f>IF(ConcUnitM="m3",VLOOKUP(U463,Full_In_SituList[],2,FALSE),VLOOKUP(U463,Full_In_SituList[],3,FALSE))</f>
        <v>0.11482266869411767</v>
      </c>
      <c r="I463" s="186">
        <f>IF(ConcUnitM="m3",VLOOKUP(V463,Full_In_SituList[],2,FALSE),VLOOKUP(V463,Full_In_SituList[],3,FALSE))</f>
        <v>8.6924261971428579E-2</v>
      </c>
      <c r="J463" s="732"/>
      <c r="K463" s="209">
        <v>0.75295495270227975</v>
      </c>
      <c r="L463" s="209">
        <v>0.73337211497309251</v>
      </c>
      <c r="M463" s="209">
        <v>0.71364761957628731</v>
      </c>
      <c r="N463" s="207" t="s">
        <v>359</v>
      </c>
      <c r="O463" s="7"/>
      <c r="P463" s="7"/>
      <c r="Q463" s="7"/>
      <c r="R463" s="7"/>
      <c r="S463" s="380"/>
      <c r="T463" s="326" t="s">
        <v>988</v>
      </c>
      <c r="U463" s="326" t="s">
        <v>1102</v>
      </c>
      <c r="V463" s="326" t="s">
        <v>1103</v>
      </c>
      <c r="W463" s="311"/>
      <c r="X463" s="311"/>
      <c r="Y463" s="311"/>
      <c r="Z463" s="325"/>
      <c r="AA463" s="7"/>
    </row>
    <row r="464" spans="1:27" s="6" customFormat="1" ht="29.4" customHeight="1">
      <c r="A464" s="311"/>
      <c r="B464" s="311"/>
      <c r="C464" s="311"/>
      <c r="E464" s="730"/>
      <c r="F464" s="59">
        <v>500</v>
      </c>
      <c r="G464" s="76">
        <f>IF(ConcUnitM="m3",VLOOKUP(T464,Full_In_SituList[],2,FALSE),VLOOKUP(T464,Full_In_SituList[],3,FALSE))</f>
        <v>0.19172900949670865</v>
      </c>
      <c r="H464" s="76">
        <f>IF(ConcUnitM="m3",VLOOKUP(U464,Full_In_SituList[],2,FALSE),VLOOKUP(U464,Full_In_SituList[],3,FALSE))</f>
        <v>0.11907690865637253</v>
      </c>
      <c r="I464" s="186">
        <f>IF(ConcUnitM="m3",VLOOKUP(V464,Full_In_SituList[],2,FALSE),VLOOKUP(V464,Full_In_SituList[],3,FALSE))</f>
        <v>9.0016068320238105E-2</v>
      </c>
      <c r="J464" s="733"/>
      <c r="K464" s="209">
        <v>0.75325702143775797</v>
      </c>
      <c r="L464" s="209">
        <v>0.73384541637421652</v>
      </c>
      <c r="M464" s="209">
        <v>0.7142433608433888</v>
      </c>
      <c r="N464" s="207" t="s">
        <v>359</v>
      </c>
      <c r="O464" s="7"/>
      <c r="P464" s="7"/>
      <c r="Q464" s="7"/>
      <c r="R464" s="7"/>
      <c r="S464" s="380"/>
      <c r="T464" s="326" t="s">
        <v>989</v>
      </c>
      <c r="U464" s="326" t="s">
        <v>1104</v>
      </c>
      <c r="V464" s="326" t="s">
        <v>1105</v>
      </c>
      <c r="W464" s="311"/>
      <c r="X464" s="311"/>
      <c r="Y464" s="311"/>
      <c r="Z464" s="325"/>
      <c r="AA464" s="7"/>
    </row>
    <row r="465" spans="1:27" s="6" customFormat="1" ht="21">
      <c r="A465" s="311"/>
      <c r="B465" s="311"/>
      <c r="C465" s="311"/>
      <c r="F465" s="63"/>
      <c r="G465" s="2"/>
      <c r="H465" s="2"/>
      <c r="I465" s="2"/>
      <c r="J465" s="64"/>
      <c r="K465" s="7"/>
      <c r="L465" s="7"/>
      <c r="M465" s="7"/>
      <c r="N465" s="7"/>
      <c r="O465" s="7"/>
      <c r="P465" s="7"/>
      <c r="Q465" s="7"/>
      <c r="R465" s="7"/>
      <c r="S465" s="380"/>
      <c r="T465" s="325"/>
      <c r="U465" s="325"/>
      <c r="V465" s="329"/>
      <c r="W465" s="330"/>
      <c r="X465" s="330"/>
      <c r="Y465" s="325"/>
      <c r="Z465" s="325"/>
      <c r="AA465" s="7"/>
    </row>
    <row r="466" spans="1:27" s="6" customFormat="1" ht="21">
      <c r="A466" s="311"/>
      <c r="B466" s="311"/>
      <c r="C466" s="311"/>
      <c r="F466" s="63"/>
      <c r="G466" s="2"/>
      <c r="H466" s="2"/>
      <c r="I466" s="2"/>
      <c r="J466" s="64"/>
      <c r="K466" s="7"/>
      <c r="L466" s="7"/>
      <c r="M466" s="7"/>
      <c r="N466" s="7"/>
      <c r="O466" s="7"/>
      <c r="P466" s="7"/>
      <c r="Q466" s="7"/>
      <c r="R466" s="7"/>
      <c r="S466" s="380"/>
      <c r="T466" s="325"/>
      <c r="U466" s="325"/>
      <c r="V466" s="329"/>
      <c r="W466" s="330"/>
      <c r="X466" s="330"/>
      <c r="Y466" s="325"/>
      <c r="Z466" s="325"/>
      <c r="AA466" s="7"/>
    </row>
    <row r="467" spans="1:27" s="6" customFormat="1" ht="68.25" customHeight="1">
      <c r="A467" s="311"/>
      <c r="B467" s="311"/>
      <c r="C467" s="311"/>
      <c r="F467" s="716" t="s">
        <v>1106</v>
      </c>
      <c r="G467" s="716"/>
      <c r="H467" s="716"/>
      <c r="I467" s="716"/>
      <c r="J467" s="716"/>
      <c r="K467" s="716"/>
      <c r="L467" s="716"/>
      <c r="M467" s="7"/>
      <c r="N467" s="7"/>
      <c r="O467" s="7"/>
      <c r="P467" s="7"/>
      <c r="Q467" s="7"/>
      <c r="R467" s="7"/>
      <c r="S467" s="380"/>
      <c r="T467" s="325"/>
      <c r="U467" s="325"/>
      <c r="V467" s="329"/>
      <c r="W467" s="330"/>
      <c r="X467" s="330"/>
      <c r="Y467" s="325"/>
      <c r="Z467" s="325"/>
      <c r="AA467" s="7"/>
    </row>
    <row r="468" spans="1:27" s="6" customFormat="1" ht="21">
      <c r="A468" s="311"/>
      <c r="B468" s="311"/>
      <c r="C468" s="311"/>
      <c r="F468" s="1"/>
      <c r="G468" s="7"/>
      <c r="H468" s="7"/>
      <c r="I468" s="7"/>
      <c r="J468" s="7"/>
      <c r="K468" s="7"/>
      <c r="L468" s="7"/>
      <c r="M468" s="7"/>
      <c r="N468" s="7"/>
      <c r="O468" s="7"/>
      <c r="P468" s="7"/>
      <c r="Q468" s="7"/>
      <c r="R468" s="7"/>
      <c r="S468" s="380"/>
      <c r="T468" s="325"/>
      <c r="U468" s="325"/>
      <c r="V468" s="329"/>
      <c r="W468" s="330"/>
      <c r="X468" s="330"/>
      <c r="Y468" s="325"/>
      <c r="Z468" s="325"/>
      <c r="AA468" s="7"/>
    </row>
    <row r="469" spans="1:27" s="6" customFormat="1" ht="21">
      <c r="A469" s="311"/>
      <c r="B469" s="311"/>
      <c r="C469" s="311"/>
      <c r="F469" s="65" t="s">
        <v>1107</v>
      </c>
      <c r="G469" s="7"/>
      <c r="H469" s="7"/>
      <c r="I469" s="7"/>
      <c r="J469" s="7"/>
      <c r="K469" s="7"/>
      <c r="L469" s="7"/>
      <c r="M469" s="7"/>
      <c r="N469" s="7"/>
      <c r="O469" s="7"/>
      <c r="P469" s="7"/>
      <c r="Q469" s="7"/>
      <c r="R469" s="7"/>
      <c r="S469" s="380"/>
      <c r="T469" s="325"/>
      <c r="U469" s="325"/>
      <c r="V469" s="329"/>
      <c r="W469" s="330"/>
      <c r="X469" s="330"/>
      <c r="Y469" s="325"/>
      <c r="Z469" s="325"/>
      <c r="AA469" s="7"/>
    </row>
    <row r="470" spans="1:27" s="6" customFormat="1" ht="21">
      <c r="A470" s="311"/>
      <c r="B470" s="311"/>
      <c r="C470" s="311"/>
      <c r="F470" s="7"/>
      <c r="G470" s="7"/>
      <c r="H470" s="7"/>
      <c r="I470" s="7"/>
      <c r="J470" s="7"/>
      <c r="K470" s="7"/>
      <c r="L470" s="7"/>
      <c r="M470" s="7"/>
      <c r="N470" s="7"/>
      <c r="O470" s="7"/>
      <c r="P470" s="7"/>
      <c r="Q470" s="7"/>
      <c r="R470" s="7"/>
      <c r="S470" s="380"/>
      <c r="T470" s="325"/>
      <c r="U470" s="325"/>
      <c r="V470" s="329"/>
      <c r="W470" s="330"/>
      <c r="X470" s="330"/>
      <c r="Y470" s="325"/>
      <c r="Z470" s="325"/>
      <c r="AA470" s="7"/>
    </row>
    <row r="471" spans="1:27" s="6" customFormat="1" ht="212.25" customHeight="1">
      <c r="A471" s="311"/>
      <c r="B471" s="311"/>
      <c r="C471" s="311"/>
      <c r="F471" s="717" t="s">
        <v>1108</v>
      </c>
      <c r="G471" s="717"/>
      <c r="H471" s="717"/>
      <c r="I471" s="717"/>
      <c r="J471" s="717"/>
      <c r="K471" s="717"/>
      <c r="L471" s="717"/>
      <c r="M471" s="7"/>
      <c r="N471" s="7"/>
      <c r="O471" s="7"/>
      <c r="P471" s="7"/>
      <c r="Q471" s="7"/>
      <c r="R471" s="7"/>
      <c r="S471" s="380"/>
      <c r="T471" s="325"/>
      <c r="U471" s="325"/>
      <c r="V471" s="329"/>
      <c r="W471" s="330"/>
      <c r="X471" s="330"/>
      <c r="Y471" s="325"/>
      <c r="Z471" s="325"/>
      <c r="AA471" s="7"/>
    </row>
    <row r="472" spans="1:27" s="6" customFormat="1" ht="21">
      <c r="A472" s="311"/>
      <c r="B472" s="311"/>
      <c r="C472" s="311"/>
      <c r="F472" s="1"/>
      <c r="G472" s="7"/>
      <c r="H472" s="7"/>
      <c r="I472" s="7"/>
      <c r="J472" s="7"/>
      <c r="K472" s="7"/>
      <c r="L472" s="7"/>
      <c r="M472" s="7"/>
      <c r="N472" s="7"/>
      <c r="O472" s="7"/>
      <c r="P472" s="7"/>
      <c r="Q472" s="7"/>
      <c r="R472" s="7"/>
      <c r="S472" s="380"/>
      <c r="T472" s="325"/>
      <c r="U472" s="325"/>
      <c r="V472" s="329"/>
      <c r="W472" s="330"/>
      <c r="X472" s="330"/>
      <c r="Y472" s="325"/>
      <c r="Z472" s="325"/>
      <c r="AA472" s="7"/>
    </row>
    <row r="473" spans="1:27" s="6" customFormat="1" ht="342" customHeight="1">
      <c r="A473" s="311"/>
      <c r="B473" s="311"/>
      <c r="C473" s="311"/>
      <c r="F473" s="717" t="s">
        <v>1109</v>
      </c>
      <c r="G473" s="717"/>
      <c r="H473" s="717"/>
      <c r="I473" s="717"/>
      <c r="J473" s="717"/>
      <c r="K473" s="717"/>
      <c r="L473" s="717"/>
      <c r="M473" s="7"/>
      <c r="N473" s="7"/>
      <c r="O473" s="7"/>
      <c r="P473" s="7"/>
      <c r="Q473" s="7"/>
      <c r="R473" s="7"/>
      <c r="S473" s="380"/>
      <c r="T473" s="325"/>
      <c r="U473" s="325"/>
      <c r="V473" s="329"/>
      <c r="W473" s="330"/>
      <c r="X473" s="330"/>
      <c r="Y473" s="325"/>
      <c r="Z473" s="325"/>
      <c r="AA473" s="7"/>
    </row>
    <row r="474" spans="1:27" s="6" customFormat="1">
      <c r="A474" s="311"/>
      <c r="B474" s="311"/>
      <c r="C474" s="311"/>
      <c r="S474" s="377"/>
      <c r="T474" s="331"/>
      <c r="U474" s="332"/>
      <c r="V474" s="332"/>
      <c r="W474" s="311"/>
      <c r="X474" s="311"/>
      <c r="Y474" s="311"/>
      <c r="Z474" s="311"/>
    </row>
    <row r="475" spans="1:27" s="6" customFormat="1" ht="36" customHeight="1">
      <c r="A475" s="311"/>
      <c r="B475" s="311"/>
      <c r="C475" s="311"/>
      <c r="E475" s="718" t="s">
        <v>747</v>
      </c>
      <c r="F475" s="720" t="s">
        <v>1110</v>
      </c>
      <c r="G475" s="722" t="s">
        <v>1111</v>
      </c>
      <c r="H475" s="723"/>
      <c r="I475" s="723"/>
      <c r="J475" s="724"/>
      <c r="K475" s="715" t="s">
        <v>751</v>
      </c>
      <c r="L475" s="183"/>
      <c r="M475" s="183"/>
      <c r="N475" s="183"/>
      <c r="O475" s="183"/>
      <c r="P475" s="183"/>
      <c r="Q475" s="183"/>
      <c r="R475" s="183"/>
      <c r="S475" s="381"/>
      <c r="T475" s="331"/>
      <c r="U475" s="332"/>
      <c r="V475" s="332"/>
      <c r="W475" s="311"/>
      <c r="X475" s="311"/>
      <c r="Y475" s="311"/>
      <c r="Z475" s="311"/>
    </row>
    <row r="476" spans="1:27" s="6" customFormat="1" ht="54" customHeight="1">
      <c r="A476" s="311"/>
      <c r="B476" s="311"/>
      <c r="C476" s="311"/>
      <c r="E476" s="719"/>
      <c r="F476" s="721"/>
      <c r="G476" s="149" t="s">
        <v>542</v>
      </c>
      <c r="H476" s="149" t="s">
        <v>502</v>
      </c>
      <c r="I476" s="149" t="s">
        <v>544</v>
      </c>
      <c r="J476" s="182" t="s">
        <v>1112</v>
      </c>
      <c r="K476" s="715"/>
      <c r="L476" s="183"/>
      <c r="M476" s="183"/>
      <c r="N476" s="183"/>
      <c r="O476" s="183"/>
      <c r="P476" s="183"/>
      <c r="Q476" s="183"/>
      <c r="R476" s="183"/>
      <c r="S476" s="381"/>
      <c r="T476" s="331"/>
      <c r="U476" s="332"/>
      <c r="V476" s="332"/>
      <c r="W476" s="311"/>
      <c r="X476" s="311"/>
      <c r="Y476" s="311"/>
      <c r="Z476" s="311"/>
    </row>
    <row r="477" spans="1:27" s="6" customFormat="1" ht="77.25" customHeight="1">
      <c r="A477" s="311"/>
      <c r="B477" s="311"/>
      <c r="C477" s="311"/>
      <c r="E477" s="712" t="s">
        <v>1113</v>
      </c>
      <c r="F477" s="403" t="s">
        <v>979</v>
      </c>
      <c r="G477" s="110" t="s">
        <v>1114</v>
      </c>
      <c r="H477" s="110">
        <f>IFERROR(VLOOKUP(F477,Full_In_SituList[],2,FALSE)+((0.0185)*I477)," ")</f>
        <v>329.57415944549996</v>
      </c>
      <c r="I477" s="110">
        <f>IFERROR(VLOOKUP(F477,Full_In_SituList[],4,FALSE)," ")</f>
        <v>2380</v>
      </c>
      <c r="J477" s="180">
        <f>IFERROR(VLOOKUP(F477,Full_In_SituList[],3,FALSE)+((0.0185))," ")</f>
        <v>0.13847653758214284</v>
      </c>
      <c r="K477" s="715" t="s">
        <v>751</v>
      </c>
      <c r="L477" s="183"/>
      <c r="M477" s="183"/>
      <c r="N477" s="183"/>
      <c r="O477" s="183"/>
      <c r="P477" s="183"/>
      <c r="Q477" s="183"/>
      <c r="R477" s="183"/>
      <c r="S477" s="381"/>
      <c r="T477" s="331"/>
      <c r="U477" s="332"/>
      <c r="V477" s="332"/>
      <c r="W477" s="311"/>
      <c r="X477" s="311"/>
      <c r="Y477" s="311"/>
      <c r="Z477" s="311"/>
    </row>
    <row r="478" spans="1:27" s="6" customFormat="1" ht="77.25" customHeight="1">
      <c r="A478" s="311"/>
      <c r="B478" s="311"/>
      <c r="C478" s="311"/>
      <c r="E478" s="713"/>
      <c r="F478" s="403" t="s">
        <v>1086</v>
      </c>
      <c r="G478" s="110" t="s">
        <v>1114</v>
      </c>
      <c r="H478" s="110">
        <f>IFERROR(VLOOKUP(F478,Full_In_SituList[],2,FALSE)+((0.0185)*I478)," ")</f>
        <v>236.11779751466671</v>
      </c>
      <c r="I478" s="110">
        <f>IFERROR(VLOOKUP(F478,Full_In_SituList[],4,FALSE)," ")</f>
        <v>2380</v>
      </c>
      <c r="J478" s="180">
        <f>IFERROR(VLOOKUP(F478,Full_In_SituList[],3,FALSE)+((0.0185))," ")</f>
        <v>9.9209158619607857E-2</v>
      </c>
      <c r="K478" s="715"/>
      <c r="L478" s="183"/>
      <c r="M478" s="183"/>
      <c r="N478" s="183"/>
      <c r="O478" s="183"/>
      <c r="P478" s="183"/>
      <c r="Q478" s="183"/>
      <c r="R478" s="183"/>
      <c r="S478" s="381"/>
      <c r="T478" s="331"/>
      <c r="U478" s="332"/>
      <c r="V478" s="332"/>
      <c r="W478" s="311"/>
      <c r="X478" s="311"/>
      <c r="Y478" s="311"/>
      <c r="Z478" s="311"/>
    </row>
    <row r="479" spans="1:27" s="6" customFormat="1" ht="77.25" customHeight="1">
      <c r="A479" s="311"/>
      <c r="B479" s="311"/>
      <c r="C479" s="311"/>
      <c r="E479" s="713"/>
      <c r="F479" s="403" t="s">
        <v>1042</v>
      </c>
      <c r="G479" s="110" t="s">
        <v>1114</v>
      </c>
      <c r="H479" s="110">
        <f>IFERROR(VLOOKUP(F479,Full_In_SituList[],2,FALSE)+((0.0185)*I479)," ")</f>
        <v>265.74230951466666</v>
      </c>
      <c r="I479" s="110">
        <f>IFERROR(VLOOKUP(F479,Full_In_SituList[],4,FALSE)," ")</f>
        <v>2380</v>
      </c>
      <c r="J479" s="180">
        <f>IFERROR(VLOOKUP(F479,Full_In_SituList[],3,FALSE)+((0.0185))," ")</f>
        <v>0.11165643256918767</v>
      </c>
      <c r="K479" s="715" t="s">
        <v>751</v>
      </c>
      <c r="L479" s="183"/>
      <c r="M479" s="183"/>
      <c r="N479" s="183"/>
      <c r="O479" s="183"/>
      <c r="P479" s="183"/>
      <c r="Q479" s="183"/>
      <c r="R479" s="183"/>
      <c r="S479" s="381"/>
      <c r="T479" s="331"/>
      <c r="U479" s="332"/>
      <c r="V479" s="332"/>
      <c r="W479" s="311"/>
      <c r="X479" s="311"/>
      <c r="Y479" s="311"/>
      <c r="Z479" s="311"/>
    </row>
    <row r="480" spans="1:27" s="6" customFormat="1" ht="77.25" customHeight="1">
      <c r="A480" s="311"/>
      <c r="B480" s="311"/>
      <c r="C480" s="311"/>
      <c r="E480" s="713"/>
      <c r="F480" s="403" t="s">
        <v>785</v>
      </c>
      <c r="G480" s="110" t="s">
        <v>1114</v>
      </c>
      <c r="H480" s="110">
        <f>IFERROR(VLOOKUP(F480,Full_In_SituList[],2,FALSE)+((0.0185)*I480)," ")</f>
        <v>412.53165597570006</v>
      </c>
      <c r="I480" s="110">
        <f>IFERROR(VLOOKUP(F480,Full_In_SituList[],4,FALSE)," ")</f>
        <v>2385</v>
      </c>
      <c r="J480" s="180">
        <f>IFERROR(VLOOKUP(F480,Full_In_SituList[],3,FALSE)+((0.0185))," ")</f>
        <v>0.17296924778855347</v>
      </c>
      <c r="K480" s="715"/>
      <c r="L480" s="183"/>
      <c r="M480" s="183"/>
      <c r="N480" s="183"/>
      <c r="O480" s="183"/>
      <c r="P480" s="183"/>
      <c r="Q480" s="183"/>
      <c r="R480" s="183"/>
      <c r="S480" s="381"/>
      <c r="T480" s="331"/>
      <c r="U480" s="332"/>
      <c r="V480" s="332"/>
      <c r="W480" s="311"/>
      <c r="X480" s="311"/>
      <c r="Y480" s="311"/>
      <c r="Z480" s="311"/>
    </row>
    <row r="481" spans="1:26" s="6" customFormat="1" ht="77.25" customHeight="1">
      <c r="A481" s="311"/>
      <c r="B481" s="311"/>
      <c r="C481" s="311"/>
      <c r="E481" s="713"/>
      <c r="F481" s="403"/>
      <c r="G481" s="110" t="s">
        <v>1114</v>
      </c>
      <c r="H481" s="110" t="str">
        <f>IFERROR(VLOOKUP(F481,Full_In_SituList[],2,FALSE)+((0.0185)*I481)," ")</f>
        <v xml:space="preserve"> </v>
      </c>
      <c r="I481" s="110" t="str">
        <f>IFERROR(VLOOKUP(F481,Full_In_SituList[],4,FALSE)," ")</f>
        <v xml:space="preserve"> </v>
      </c>
      <c r="J481" s="180" t="str">
        <f>IFERROR(VLOOKUP(F481,Full_In_SituList[],3,FALSE)+((0.0185))," ")</f>
        <v xml:space="preserve"> </v>
      </c>
      <c r="K481" s="715" t="s">
        <v>751</v>
      </c>
      <c r="L481" s="183"/>
      <c r="M481" s="183"/>
      <c r="N481" s="183"/>
      <c r="O481" s="183"/>
      <c r="P481" s="183"/>
      <c r="Q481" s="183"/>
      <c r="R481" s="183"/>
      <c r="S481" s="381"/>
      <c r="T481" s="331"/>
      <c r="U481" s="332"/>
      <c r="V481" s="332"/>
      <c r="W481" s="311"/>
      <c r="X481" s="311"/>
      <c r="Y481" s="311"/>
      <c r="Z481" s="311"/>
    </row>
    <row r="482" spans="1:26" s="6" customFormat="1" ht="77.25" customHeight="1">
      <c r="A482" s="311"/>
      <c r="B482" s="311"/>
      <c r="C482" s="311"/>
      <c r="E482" s="713"/>
      <c r="F482" s="403"/>
      <c r="G482" s="110" t="s">
        <v>1114</v>
      </c>
      <c r="H482" s="110" t="str">
        <f>IFERROR(VLOOKUP(F482,Full_In_SituList[],2,FALSE)+((0.0185)*I482)," ")</f>
        <v xml:space="preserve"> </v>
      </c>
      <c r="I482" s="110" t="str">
        <f>IFERROR(VLOOKUP(F482,Full_In_SituList[],4,FALSE)," ")</f>
        <v xml:space="preserve"> </v>
      </c>
      <c r="J482" s="180" t="str">
        <f>IFERROR(VLOOKUP(F482,Full_In_SituList[],3,FALSE)+((0.0185))," ")</f>
        <v xml:space="preserve"> </v>
      </c>
      <c r="K482" s="715"/>
      <c r="L482" s="183"/>
      <c r="M482" s="183"/>
      <c r="N482" s="183"/>
      <c r="O482" s="183"/>
      <c r="P482" s="183"/>
      <c r="Q482" s="183"/>
      <c r="R482" s="183"/>
      <c r="S482" s="381"/>
      <c r="T482" s="331"/>
      <c r="U482" s="332"/>
      <c r="V482" s="332"/>
      <c r="W482" s="311"/>
      <c r="X482" s="311"/>
      <c r="Y482" s="311"/>
      <c r="Z482" s="311"/>
    </row>
    <row r="483" spans="1:26" s="6" customFormat="1" ht="77.25" customHeight="1">
      <c r="A483" s="311"/>
      <c r="B483" s="311"/>
      <c r="C483" s="311"/>
      <c r="E483" s="714"/>
      <c r="F483" s="403"/>
      <c r="G483" s="110" t="s">
        <v>1114</v>
      </c>
      <c r="H483" s="110" t="str">
        <f>IFERROR(VLOOKUP(F483,Full_In_SituList[],2,FALSE)+((0.0185)*I483)," ")</f>
        <v xml:space="preserve"> </v>
      </c>
      <c r="I483" s="110" t="str">
        <f>IFERROR(VLOOKUP(F483,Full_In_SituList[],4,FALSE)," ")</f>
        <v xml:space="preserve"> </v>
      </c>
      <c r="J483" s="180" t="str">
        <f>IFERROR(VLOOKUP(F483,Full_In_SituList[],3,FALSE)+((0.0185))," ")</f>
        <v xml:space="preserve"> </v>
      </c>
      <c r="K483" s="715"/>
      <c r="L483" s="183"/>
      <c r="M483" s="183"/>
      <c r="N483" s="183"/>
      <c r="O483" s="183"/>
      <c r="P483" s="183"/>
      <c r="Q483" s="183"/>
      <c r="R483" s="183"/>
      <c r="S483" s="381"/>
      <c r="T483" s="331"/>
      <c r="U483" s="332"/>
      <c r="V483" s="332"/>
      <c r="W483" s="311"/>
      <c r="X483" s="311"/>
      <c r="Y483" s="311"/>
      <c r="Z483" s="311"/>
    </row>
    <row r="484" spans="1:26" s="6" customFormat="1">
      <c r="A484" s="311"/>
      <c r="B484" s="311"/>
      <c r="C484" s="311"/>
      <c r="F484" s="3"/>
      <c r="S484" s="377"/>
      <c r="T484" s="331"/>
      <c r="U484" s="332"/>
      <c r="V484" s="332"/>
      <c r="W484" s="311"/>
      <c r="X484" s="311"/>
      <c r="Y484" s="311"/>
      <c r="Z484" s="311"/>
    </row>
    <row r="485" spans="1:26" s="6" customFormat="1">
      <c r="A485" s="311"/>
      <c r="B485" s="311"/>
      <c r="C485" s="311"/>
      <c r="F485" s="3"/>
      <c r="S485" s="377"/>
      <c r="T485" s="331"/>
      <c r="U485" s="332"/>
      <c r="V485" s="332"/>
      <c r="W485" s="311"/>
      <c r="X485" s="311"/>
      <c r="Y485" s="311"/>
      <c r="Z485" s="311"/>
    </row>
    <row r="486" spans="1:26" s="6" customFormat="1" ht="21">
      <c r="A486" s="311"/>
      <c r="B486" s="311"/>
      <c r="C486" s="311"/>
      <c r="F486" s="404" t="s">
        <v>1115</v>
      </c>
      <c r="S486" s="377"/>
      <c r="T486" s="331"/>
      <c r="U486" s="332"/>
      <c r="V486" s="332"/>
      <c r="W486" s="311"/>
      <c r="X486" s="311"/>
      <c r="Y486" s="311"/>
      <c r="Z486" s="311"/>
    </row>
    <row r="487" spans="1:26" s="6" customFormat="1">
      <c r="A487" s="311"/>
      <c r="B487" s="311"/>
      <c r="C487" s="311"/>
      <c r="S487" s="377"/>
      <c r="T487" s="331"/>
      <c r="U487" s="332"/>
      <c r="V487" s="332"/>
      <c r="W487" s="311"/>
      <c r="X487" s="311"/>
      <c r="Y487" s="311"/>
      <c r="Z487" s="311"/>
    </row>
    <row r="488" spans="1:26" s="6" customFormat="1" ht="36" hidden="1" customHeight="1">
      <c r="A488" s="311"/>
      <c r="B488" s="311"/>
      <c r="C488" s="311"/>
      <c r="F488" s="701"/>
      <c r="G488" s="702"/>
      <c r="H488" s="702"/>
      <c r="I488" s="702"/>
      <c r="J488" s="703"/>
      <c r="S488" s="377"/>
      <c r="T488" s="331"/>
      <c r="U488" s="332"/>
      <c r="V488" s="332"/>
      <c r="W488" s="311"/>
      <c r="X488" s="311"/>
      <c r="Y488" s="311"/>
      <c r="Z488" s="311"/>
    </row>
    <row r="489" spans="1:26" s="6" customFormat="1" ht="18" hidden="1" customHeight="1">
      <c r="A489" s="311"/>
      <c r="B489" s="311"/>
      <c r="C489" s="311"/>
      <c r="S489" s="377"/>
      <c r="T489" s="331"/>
      <c r="U489" s="332"/>
      <c r="V489" s="332"/>
      <c r="W489" s="311"/>
      <c r="X489" s="311"/>
      <c r="Y489" s="311"/>
      <c r="Z489" s="311"/>
    </row>
    <row r="490" spans="1:26" s="6" customFormat="1" ht="18" hidden="1" customHeight="1">
      <c r="A490" s="311"/>
      <c r="B490" s="311"/>
      <c r="C490" s="311"/>
      <c r="S490" s="377"/>
      <c r="T490" s="331"/>
      <c r="U490" s="332"/>
      <c r="V490" s="332"/>
      <c r="W490" s="311"/>
      <c r="X490" s="311"/>
      <c r="Y490" s="311"/>
      <c r="Z490" s="311"/>
    </row>
    <row r="491" spans="1:26" s="6" customFormat="1" ht="54.75" hidden="1" customHeight="1">
      <c r="A491" s="311"/>
      <c r="B491" s="311"/>
      <c r="C491" s="311"/>
      <c r="F491" s="72"/>
      <c r="G491" s="72"/>
      <c r="H491" s="72"/>
      <c r="I491" s="72"/>
      <c r="J491" s="75"/>
      <c r="S491" s="377"/>
      <c r="T491" s="318"/>
      <c r="U491" s="311"/>
      <c r="V491" s="311"/>
      <c r="W491" s="311"/>
      <c r="X491" s="311"/>
      <c r="Y491" s="311"/>
      <c r="Z491" s="311"/>
    </row>
    <row r="492" spans="1:26" s="6" customFormat="1" ht="60.75" hidden="1" customHeight="1">
      <c r="A492" s="311"/>
      <c r="B492" s="311"/>
      <c r="C492" s="311"/>
      <c r="F492" s="74"/>
      <c r="G492" s="150"/>
      <c r="H492" s="151"/>
      <c r="I492" s="151"/>
      <c r="J492" s="88"/>
      <c r="S492" s="377"/>
      <c r="T492" s="323"/>
      <c r="U492" s="311"/>
      <c r="V492" s="311"/>
      <c r="W492" s="311"/>
      <c r="X492" s="311"/>
      <c r="Y492" s="311"/>
      <c r="Z492" s="311"/>
    </row>
    <row r="493" spans="1:26" s="6" customFormat="1" ht="60.75" hidden="1" customHeight="1">
      <c r="A493" s="311"/>
      <c r="B493" s="311"/>
      <c r="C493" s="311"/>
      <c r="F493" s="74"/>
      <c r="G493" s="152"/>
      <c r="H493" s="151"/>
      <c r="I493" s="151"/>
      <c r="J493" s="88"/>
      <c r="S493" s="377"/>
      <c r="T493" s="323"/>
      <c r="U493" s="311"/>
      <c r="V493" s="311"/>
      <c r="W493" s="311"/>
      <c r="X493" s="311"/>
      <c r="Y493" s="311"/>
      <c r="Z493" s="311"/>
    </row>
    <row r="494" spans="1:26" s="6" customFormat="1" ht="60.75" hidden="1" customHeight="1">
      <c r="A494" s="311"/>
      <c r="B494" s="311"/>
      <c r="C494" s="311"/>
      <c r="F494" s="74"/>
      <c r="G494" s="152"/>
      <c r="H494" s="151"/>
      <c r="I494" s="151"/>
      <c r="J494" s="88"/>
      <c r="S494" s="377"/>
      <c r="T494" s="323"/>
      <c r="U494" s="311"/>
      <c r="V494" s="311"/>
      <c r="W494" s="311"/>
      <c r="X494" s="311"/>
      <c r="Y494" s="311"/>
      <c r="Z494" s="311"/>
    </row>
    <row r="495" spans="1:26" s="6" customFormat="1" ht="60.75" hidden="1" customHeight="1">
      <c r="A495" s="311"/>
      <c r="B495" s="311"/>
      <c r="C495" s="311"/>
      <c r="F495" s="74"/>
      <c r="G495" s="152"/>
      <c r="H495" s="151"/>
      <c r="I495" s="151"/>
      <c r="J495" s="88"/>
      <c r="S495" s="377"/>
      <c r="T495" s="323"/>
      <c r="U495" s="311"/>
      <c r="V495" s="311"/>
      <c r="W495" s="311"/>
      <c r="X495" s="311"/>
      <c r="Y495" s="311"/>
      <c r="Z495" s="311"/>
    </row>
    <row r="496" spans="1:26" s="6" customFormat="1" ht="60.75" hidden="1" customHeight="1">
      <c r="A496" s="311"/>
      <c r="B496" s="311"/>
      <c r="C496" s="311"/>
      <c r="F496" s="74"/>
      <c r="G496" s="152"/>
      <c r="H496" s="150"/>
      <c r="I496" s="151"/>
      <c r="J496" s="88"/>
      <c r="S496" s="377"/>
      <c r="T496" s="323"/>
      <c r="U496" s="311"/>
      <c r="V496" s="311"/>
      <c r="W496" s="311"/>
      <c r="X496" s="311"/>
      <c r="Y496" s="311"/>
      <c r="Z496" s="311"/>
    </row>
    <row r="497" spans="1:26" s="6" customFormat="1">
      <c r="A497" s="311"/>
      <c r="B497" s="311"/>
      <c r="C497" s="311"/>
      <c r="S497" s="377"/>
      <c r="T497" s="331"/>
      <c r="U497" s="311"/>
      <c r="V497" s="311"/>
      <c r="W497" s="311"/>
      <c r="X497" s="311"/>
      <c r="Y497" s="311"/>
      <c r="Z497" s="311"/>
    </row>
    <row r="498" spans="1:26" s="6" customFormat="1">
      <c r="A498" s="311"/>
      <c r="B498" s="311"/>
      <c r="C498" s="311"/>
      <c r="S498" s="377"/>
      <c r="T498" s="331"/>
      <c r="U498" s="311"/>
      <c r="V498" s="311"/>
      <c r="W498" s="311"/>
      <c r="X498" s="311"/>
      <c r="Y498" s="311"/>
      <c r="Z498" s="311"/>
    </row>
    <row r="499" spans="1:26" s="6" customFormat="1" ht="54" customHeight="1">
      <c r="A499" s="311"/>
      <c r="B499" s="311"/>
      <c r="C499" s="311"/>
      <c r="F499" s="716" t="s">
        <v>1116</v>
      </c>
      <c r="G499" s="716"/>
      <c r="H499" s="716"/>
      <c r="I499" s="716"/>
      <c r="J499" s="716"/>
      <c r="K499" s="716"/>
      <c r="L499" s="716"/>
      <c r="S499" s="377"/>
      <c r="T499" s="331"/>
      <c r="U499" s="311"/>
      <c r="V499" s="311"/>
      <c r="W499" s="311"/>
      <c r="X499" s="311"/>
      <c r="Y499" s="311"/>
      <c r="Z499" s="311"/>
    </row>
    <row r="500" spans="1:26" s="6" customFormat="1">
      <c r="A500" s="311"/>
      <c r="B500" s="311"/>
      <c r="C500" s="311"/>
      <c r="S500" s="377"/>
      <c r="T500" s="331"/>
      <c r="U500" s="311"/>
      <c r="V500" s="311"/>
      <c r="W500" s="311"/>
      <c r="X500" s="311"/>
      <c r="Y500" s="311"/>
      <c r="Z500" s="311"/>
    </row>
    <row r="501" spans="1:26" s="6" customFormat="1">
      <c r="A501" s="311"/>
      <c r="B501" s="311"/>
      <c r="C501" s="311"/>
      <c r="S501" s="377"/>
      <c r="T501" s="331"/>
      <c r="U501" s="332"/>
      <c r="V501" s="332"/>
      <c r="W501" s="311"/>
      <c r="X501" s="311"/>
      <c r="Y501" s="311"/>
      <c r="Z501" s="311"/>
    </row>
    <row r="502" spans="1:26" s="6" customFormat="1" ht="56.25" customHeight="1">
      <c r="A502" s="311"/>
      <c r="B502" s="311"/>
      <c r="C502" s="311"/>
      <c r="F502" s="72" t="s">
        <v>406</v>
      </c>
      <c r="G502" s="72" t="s">
        <v>542</v>
      </c>
      <c r="H502" s="72" t="s">
        <v>502</v>
      </c>
      <c r="I502" s="72" t="s">
        <v>544</v>
      </c>
      <c r="J502" s="75" t="s">
        <v>408</v>
      </c>
      <c r="K502" s="160" t="s">
        <v>409</v>
      </c>
      <c r="L502" s="160" t="s">
        <v>410</v>
      </c>
      <c r="S502" s="377"/>
      <c r="T502" s="318" t="s">
        <v>411</v>
      </c>
      <c r="U502" s="332"/>
      <c r="V502" s="332"/>
      <c r="W502" s="311"/>
      <c r="X502" s="311"/>
      <c r="Y502" s="311"/>
      <c r="Z502" s="311"/>
    </row>
    <row r="503" spans="1:26" s="6" customFormat="1" ht="63" customHeight="1">
      <c r="A503" s="311"/>
      <c r="B503" s="311"/>
      <c r="C503" s="311"/>
      <c r="F503" s="74" t="s">
        <v>1117</v>
      </c>
      <c r="G503" s="83" t="s">
        <v>1118</v>
      </c>
      <c r="H503" s="82">
        <v>67.628920994124968</v>
      </c>
      <c r="I503" s="83">
        <v>488</v>
      </c>
      <c r="J503" s="191" t="s">
        <v>1119</v>
      </c>
      <c r="K503" s="209">
        <v>0.75018921715887865</v>
      </c>
      <c r="L503" s="207" t="s">
        <v>359</v>
      </c>
      <c r="S503" s="377"/>
      <c r="T503" s="334" t="s">
        <v>1117</v>
      </c>
      <c r="U503" s="332"/>
      <c r="V503" s="332"/>
      <c r="W503" s="311"/>
      <c r="X503" s="311"/>
      <c r="Y503" s="311"/>
      <c r="Z503" s="311"/>
    </row>
    <row r="504" spans="1:26" s="6" customFormat="1" ht="63" customHeight="1">
      <c r="A504" s="311"/>
      <c r="B504" s="311"/>
      <c r="C504" s="311"/>
      <c r="F504" s="74" t="s">
        <v>1120</v>
      </c>
      <c r="G504" s="83" t="s">
        <v>749</v>
      </c>
      <c r="H504" s="84">
        <v>0.13858385449615773</v>
      </c>
      <c r="I504" s="83">
        <v>1</v>
      </c>
      <c r="J504" s="191" t="s">
        <v>1121</v>
      </c>
      <c r="K504" s="209">
        <v>0.75018921715887865</v>
      </c>
      <c r="L504" s="207" t="s">
        <v>359</v>
      </c>
      <c r="S504" s="377"/>
      <c r="T504" s="334" t="s">
        <v>1120</v>
      </c>
      <c r="U504" s="332"/>
      <c r="V504" s="332"/>
      <c r="W504" s="311"/>
      <c r="X504" s="311"/>
      <c r="Y504" s="311"/>
      <c r="Z504" s="311"/>
    </row>
    <row r="505" spans="1:26" s="6" customFormat="1" ht="63" customHeight="1">
      <c r="A505" s="311"/>
      <c r="B505" s="311"/>
      <c r="C505" s="311"/>
      <c r="F505" s="74" t="s">
        <v>1122</v>
      </c>
      <c r="G505" s="83" t="s">
        <v>749</v>
      </c>
      <c r="H505" s="84">
        <v>0.1236477558983729</v>
      </c>
      <c r="I505" s="83">
        <v>1</v>
      </c>
      <c r="J505" s="191" t="s">
        <v>1123</v>
      </c>
      <c r="K505" s="209">
        <v>0.74472273720638793</v>
      </c>
      <c r="L505" s="207" t="s">
        <v>359</v>
      </c>
      <c r="S505" s="377"/>
      <c r="T505" s="334" t="s">
        <v>1122</v>
      </c>
      <c r="U505" s="332"/>
      <c r="V505" s="332"/>
      <c r="W505" s="311"/>
      <c r="X505" s="311"/>
      <c r="Y505" s="311"/>
      <c r="Z505" s="311"/>
    </row>
    <row r="506" spans="1:26" s="6" customFormat="1" ht="73.5" customHeight="1">
      <c r="A506" s="311"/>
      <c r="B506" s="311"/>
      <c r="C506" s="311"/>
      <c r="F506" s="74" t="s">
        <v>1124</v>
      </c>
      <c r="G506" s="83" t="s">
        <v>749</v>
      </c>
      <c r="H506" s="84">
        <v>0.23577543783014795</v>
      </c>
      <c r="I506" s="83">
        <v>1</v>
      </c>
      <c r="J506" s="191" t="s">
        <v>1125</v>
      </c>
      <c r="K506" s="209">
        <v>0.76822106843500193</v>
      </c>
      <c r="L506" s="207" t="s">
        <v>359</v>
      </c>
      <c r="S506" s="377"/>
      <c r="T506" s="334" t="s">
        <v>1124</v>
      </c>
      <c r="U506" s="332"/>
      <c r="V506" s="332"/>
      <c r="W506" s="311"/>
      <c r="X506" s="311"/>
      <c r="Y506" s="311"/>
      <c r="Z506" s="311"/>
    </row>
    <row r="507" spans="1:26" s="6" customFormat="1" ht="73.5" customHeight="1">
      <c r="A507" s="311"/>
      <c r="B507" s="311"/>
      <c r="C507" s="311"/>
      <c r="F507" s="153" t="s">
        <v>1126</v>
      </c>
      <c r="G507" s="83" t="s">
        <v>749</v>
      </c>
      <c r="H507" s="84">
        <v>0.18275043783014802</v>
      </c>
      <c r="I507" s="83">
        <v>1</v>
      </c>
      <c r="J507" s="191" t="s">
        <v>1127</v>
      </c>
      <c r="K507" s="209">
        <v>0.77279213674296987</v>
      </c>
      <c r="L507" s="207" t="s">
        <v>359</v>
      </c>
      <c r="S507" s="377"/>
      <c r="T507" s="334" t="s">
        <v>1128</v>
      </c>
      <c r="U507" s="332"/>
      <c r="V507" s="332"/>
      <c r="W507" s="311"/>
      <c r="X507" s="311"/>
      <c r="Y507" s="311"/>
      <c r="Z507" s="311"/>
    </row>
    <row r="508" spans="1:26" s="6" customFormat="1" ht="62.25" customHeight="1">
      <c r="A508" s="311"/>
      <c r="B508" s="311"/>
      <c r="C508" s="311"/>
      <c r="F508" s="74" t="s">
        <v>1129</v>
      </c>
      <c r="G508" s="83" t="s">
        <v>546</v>
      </c>
      <c r="H508" s="82">
        <v>53.498520399869307</v>
      </c>
      <c r="I508" s="83">
        <v>300</v>
      </c>
      <c r="J508" s="191" t="s">
        <v>1130</v>
      </c>
      <c r="K508" s="209">
        <v>0.75798687275770593</v>
      </c>
      <c r="L508" s="207" t="s">
        <v>359</v>
      </c>
      <c r="S508" s="377"/>
      <c r="T508" s="334" t="s">
        <v>1129</v>
      </c>
      <c r="U508" s="332"/>
      <c r="V508" s="332"/>
      <c r="W508" s="311"/>
      <c r="X508" s="311"/>
      <c r="Y508" s="311"/>
      <c r="Z508" s="311"/>
    </row>
    <row r="509" spans="1:26" s="6" customFormat="1" ht="62.25" customHeight="1">
      <c r="A509" s="311"/>
      <c r="B509" s="311"/>
      <c r="C509" s="311"/>
      <c r="F509" s="153" t="s">
        <v>1126</v>
      </c>
      <c r="G509" s="83" t="s">
        <v>546</v>
      </c>
      <c r="H509" s="82">
        <v>49.970873199869303</v>
      </c>
      <c r="I509" s="83">
        <v>300</v>
      </c>
      <c r="J509" s="191" t="s">
        <v>1131</v>
      </c>
      <c r="K509" s="209">
        <v>0.76039022779225418</v>
      </c>
      <c r="L509" s="207" t="s">
        <v>359</v>
      </c>
      <c r="S509" s="377"/>
      <c r="T509" s="334" t="s">
        <v>1132</v>
      </c>
      <c r="U509" s="332"/>
      <c r="V509" s="332"/>
      <c r="W509" s="311"/>
      <c r="X509" s="311"/>
      <c r="Y509" s="311"/>
      <c r="Z509" s="311"/>
    </row>
    <row r="510" spans="1:26" s="6" customFormat="1">
      <c r="A510" s="311"/>
      <c r="B510" s="311"/>
      <c r="C510" s="311"/>
      <c r="S510" s="377"/>
      <c r="T510" s="311"/>
      <c r="U510" s="311"/>
      <c r="V510" s="311"/>
      <c r="W510" s="311"/>
      <c r="X510" s="311"/>
      <c r="Y510" s="311"/>
      <c r="Z510" s="311"/>
    </row>
    <row r="511" spans="1:26" s="6" customFormat="1" ht="46.5" customHeight="1">
      <c r="A511" s="311"/>
      <c r="B511" s="311"/>
      <c r="C511" s="311"/>
      <c r="F511" s="701" t="s">
        <v>1133</v>
      </c>
      <c r="G511" s="702"/>
      <c r="H511" s="702"/>
      <c r="I511" s="702"/>
      <c r="J511" s="702"/>
      <c r="K511" s="702"/>
      <c r="L511" s="703"/>
      <c r="S511" s="377"/>
      <c r="T511" s="317"/>
      <c r="U511" s="332"/>
      <c r="V511" s="332"/>
      <c r="W511" s="311"/>
      <c r="X511" s="311"/>
      <c r="Y511" s="311"/>
      <c r="Z511" s="311"/>
    </row>
    <row r="512" spans="1:26" s="6" customFormat="1">
      <c r="A512" s="311"/>
      <c r="B512" s="311"/>
      <c r="C512" s="311"/>
      <c r="F512" s="3"/>
      <c r="S512" s="377"/>
      <c r="T512" s="317"/>
      <c r="U512" s="332"/>
      <c r="V512" s="332"/>
      <c r="W512" s="311"/>
      <c r="X512" s="311"/>
      <c r="Y512" s="311"/>
      <c r="Z512" s="311"/>
    </row>
    <row r="513" spans="1:26" s="6" customFormat="1" ht="21">
      <c r="A513" s="311"/>
      <c r="B513" s="311"/>
      <c r="C513" s="311"/>
      <c r="F513" s="2" t="s">
        <v>1134</v>
      </c>
      <c r="S513" s="377"/>
      <c r="T513" s="317"/>
      <c r="U513" s="332"/>
      <c r="V513" s="332"/>
      <c r="W513" s="311"/>
      <c r="X513" s="311"/>
      <c r="Y513" s="311"/>
      <c r="Z513" s="311"/>
    </row>
    <row r="514" spans="1:26" s="6" customFormat="1">
      <c r="A514" s="311"/>
      <c r="B514" s="311"/>
      <c r="C514" s="311"/>
      <c r="F514" s="3"/>
      <c r="S514" s="377"/>
      <c r="T514" s="317"/>
      <c r="U514" s="332"/>
      <c r="V514" s="332"/>
      <c r="W514" s="311"/>
      <c r="X514" s="311"/>
      <c r="Y514" s="311"/>
      <c r="Z514" s="311"/>
    </row>
    <row r="515" spans="1:26" s="6" customFormat="1" ht="52.5" customHeight="1">
      <c r="A515" s="311"/>
      <c r="B515" s="311"/>
      <c r="C515" s="311"/>
      <c r="F515" s="72" t="s">
        <v>406</v>
      </c>
      <c r="G515" s="72" t="s">
        <v>542</v>
      </c>
      <c r="H515" s="72" t="s">
        <v>502</v>
      </c>
      <c r="I515" s="72" t="s">
        <v>544</v>
      </c>
      <c r="J515" s="75" t="s">
        <v>408</v>
      </c>
      <c r="K515" s="160" t="s">
        <v>409</v>
      </c>
      <c r="L515" s="160" t="s">
        <v>410</v>
      </c>
      <c r="S515" s="377"/>
      <c r="T515" s="318" t="s">
        <v>411</v>
      </c>
      <c r="U515" s="332"/>
      <c r="V515" s="332"/>
      <c r="W515" s="311"/>
      <c r="X515" s="311"/>
      <c r="Y515" s="311"/>
      <c r="Z515" s="311"/>
    </row>
    <row r="516" spans="1:26" s="6" customFormat="1" ht="50.25" customHeight="1">
      <c r="A516" s="311"/>
      <c r="B516" s="311"/>
      <c r="C516" s="311"/>
      <c r="F516" s="58" t="s">
        <v>1135</v>
      </c>
      <c r="G516" s="83" t="s">
        <v>749</v>
      </c>
      <c r="H516" s="154">
        <v>8.5241373181318317E-2</v>
      </c>
      <c r="I516" s="86">
        <v>1</v>
      </c>
      <c r="J516" s="191" t="s">
        <v>1123</v>
      </c>
      <c r="K516" s="209">
        <v>0.74359018169294755</v>
      </c>
      <c r="L516" s="207" t="s">
        <v>359</v>
      </c>
      <c r="S516" s="377"/>
      <c r="T516" s="323" t="s">
        <v>1135</v>
      </c>
      <c r="U516" s="332"/>
      <c r="V516" s="332"/>
      <c r="W516" s="311"/>
      <c r="X516" s="311"/>
      <c r="Y516" s="311"/>
      <c r="Z516" s="311"/>
    </row>
    <row r="517" spans="1:26" s="6" customFormat="1" ht="50.25" customHeight="1">
      <c r="A517" s="311"/>
      <c r="B517" s="311"/>
      <c r="C517" s="311"/>
      <c r="F517" s="58" t="s">
        <v>1136</v>
      </c>
      <c r="G517" s="83" t="s">
        <v>749</v>
      </c>
      <c r="H517" s="154">
        <v>8.5241373181318317E-2</v>
      </c>
      <c r="I517" s="86">
        <v>1</v>
      </c>
      <c r="J517" s="191" t="s">
        <v>1123</v>
      </c>
      <c r="K517" s="209">
        <v>0.74359018169294755</v>
      </c>
      <c r="L517" s="207" t="s">
        <v>359</v>
      </c>
      <c r="S517" s="377"/>
      <c r="T517" s="323" t="s">
        <v>1136</v>
      </c>
      <c r="U517" s="332"/>
      <c r="V517" s="332"/>
      <c r="W517" s="311"/>
      <c r="X517" s="311"/>
      <c r="Y517" s="311"/>
      <c r="Z517" s="311"/>
    </row>
    <row r="518" spans="1:26" s="6" customFormat="1" ht="45.75" customHeight="1">
      <c r="A518" s="311"/>
      <c r="B518" s="311"/>
      <c r="C518" s="311"/>
      <c r="F518" s="58" t="s">
        <v>1137</v>
      </c>
      <c r="G518" s="83" t="s">
        <v>749</v>
      </c>
      <c r="H518" s="84">
        <v>0.28000000000000003</v>
      </c>
      <c r="I518" s="86">
        <v>1</v>
      </c>
      <c r="J518" s="191" t="s">
        <v>1138</v>
      </c>
      <c r="K518" s="209">
        <v>0.8</v>
      </c>
      <c r="L518" s="207" t="s">
        <v>359</v>
      </c>
      <c r="S518" s="377"/>
      <c r="T518" s="323" t="s">
        <v>1137</v>
      </c>
      <c r="U518" s="332"/>
      <c r="V518" s="332"/>
      <c r="W518" s="311"/>
      <c r="X518" s="311"/>
      <c r="Y518" s="311"/>
      <c r="Z518" s="311"/>
    </row>
    <row r="519" spans="1:26" s="6" customFormat="1">
      <c r="A519" s="311"/>
      <c r="B519" s="311"/>
      <c r="C519" s="311"/>
      <c r="S519" s="377"/>
      <c r="T519" s="331"/>
      <c r="U519" s="332"/>
      <c r="V519" s="332"/>
      <c r="W519" s="311"/>
      <c r="X519" s="311"/>
      <c r="Y519" s="311"/>
      <c r="Z519" s="311"/>
    </row>
    <row r="520" spans="1:26" s="6" customFormat="1" ht="44.25" customHeight="1">
      <c r="A520" s="311"/>
      <c r="B520" s="311"/>
      <c r="C520" s="311"/>
      <c r="F520" s="701" t="s">
        <v>1139</v>
      </c>
      <c r="G520" s="702"/>
      <c r="H520" s="702"/>
      <c r="I520" s="702"/>
      <c r="J520" s="702"/>
      <c r="K520" s="702"/>
      <c r="L520" s="703"/>
      <c r="S520" s="377"/>
      <c r="T520" s="331"/>
      <c r="U520" s="332"/>
      <c r="V520" s="332"/>
      <c r="W520" s="311"/>
      <c r="X520" s="311"/>
      <c r="Y520" s="311"/>
      <c r="Z520" s="311"/>
    </row>
    <row r="521" spans="1:26" s="6" customFormat="1">
      <c r="A521" s="311"/>
      <c r="B521" s="311"/>
      <c r="C521" s="311"/>
      <c r="F521" s="66"/>
      <c r="S521" s="377"/>
      <c r="T521" s="331"/>
      <c r="U521" s="332"/>
      <c r="V521" s="332"/>
      <c r="W521" s="311"/>
      <c r="X521" s="311"/>
      <c r="Y521" s="311"/>
      <c r="Z521" s="311"/>
    </row>
    <row r="522" spans="1:26" s="6" customFormat="1" ht="21">
      <c r="A522" s="311"/>
      <c r="B522" s="311"/>
      <c r="C522" s="311"/>
      <c r="F522" s="2" t="s">
        <v>1140</v>
      </c>
      <c r="S522" s="377"/>
      <c r="T522" s="331"/>
      <c r="U522" s="332"/>
      <c r="V522" s="332"/>
      <c r="W522" s="311"/>
      <c r="X522" s="311"/>
      <c r="Y522" s="311"/>
      <c r="Z522" s="311"/>
    </row>
    <row r="523" spans="1:26" s="6" customFormat="1">
      <c r="A523" s="311"/>
      <c r="B523" s="311"/>
      <c r="C523" s="311"/>
      <c r="F523" s="66"/>
      <c r="S523" s="377"/>
      <c r="T523" s="331"/>
      <c r="U523" s="332"/>
      <c r="V523" s="332"/>
      <c r="W523" s="311"/>
      <c r="X523" s="311"/>
      <c r="Y523" s="311"/>
      <c r="Z523" s="311"/>
    </row>
    <row r="524" spans="1:26" s="6" customFormat="1" ht="48.75" customHeight="1">
      <c r="A524" s="311"/>
      <c r="B524" s="311"/>
      <c r="C524" s="311"/>
      <c r="E524" s="711" t="s">
        <v>1141</v>
      </c>
      <c r="F524" s="72" t="s">
        <v>406</v>
      </c>
      <c r="G524" s="72" t="s">
        <v>542</v>
      </c>
      <c r="H524" s="72" t="s">
        <v>502</v>
      </c>
      <c r="I524" s="72" t="s">
        <v>544</v>
      </c>
      <c r="J524" s="75" t="s">
        <v>408</v>
      </c>
      <c r="K524" s="160" t="s">
        <v>409</v>
      </c>
      <c r="L524" s="160" t="s">
        <v>410</v>
      </c>
      <c r="S524" s="377"/>
      <c r="T524" s="318" t="s">
        <v>411</v>
      </c>
      <c r="U524" s="332"/>
      <c r="V524" s="332"/>
      <c r="W524" s="311"/>
      <c r="X524" s="311"/>
      <c r="Y524" s="311"/>
      <c r="Z524" s="311"/>
    </row>
    <row r="525" spans="1:26" s="6" customFormat="1" ht="48" customHeight="1">
      <c r="A525" s="311"/>
      <c r="B525" s="311"/>
      <c r="C525" s="311"/>
      <c r="E525" s="694"/>
      <c r="F525" s="74" t="s">
        <v>1142</v>
      </c>
      <c r="G525" s="83" t="s">
        <v>1143</v>
      </c>
      <c r="H525" s="84">
        <v>0.85241373181318314</v>
      </c>
      <c r="I525" s="82">
        <v>10</v>
      </c>
      <c r="J525" s="646" t="s">
        <v>1144</v>
      </c>
      <c r="K525" s="209">
        <v>0.74359018169294755</v>
      </c>
      <c r="L525" s="207" t="s">
        <v>359</v>
      </c>
      <c r="S525" s="377"/>
      <c r="T525" s="323" t="s">
        <v>1145</v>
      </c>
      <c r="U525" s="332"/>
      <c r="V525" s="332"/>
      <c r="W525" s="311"/>
      <c r="X525" s="311"/>
      <c r="Y525" s="311"/>
      <c r="Z525" s="311"/>
    </row>
    <row r="526" spans="1:26" s="6" customFormat="1" ht="48" customHeight="1">
      <c r="A526" s="311"/>
      <c r="B526" s="311"/>
      <c r="C526" s="311"/>
      <c r="E526" s="694"/>
      <c r="F526" s="74" t="s">
        <v>1146</v>
      </c>
      <c r="G526" s="83" t="s">
        <v>1143</v>
      </c>
      <c r="H526" s="84">
        <v>0.98027579158516065</v>
      </c>
      <c r="I526" s="82">
        <v>11.5</v>
      </c>
      <c r="J526" s="647"/>
      <c r="K526" s="209">
        <v>0.74359018169294755</v>
      </c>
      <c r="L526" s="207" t="s">
        <v>359</v>
      </c>
      <c r="S526" s="377"/>
      <c r="T526" s="323" t="s">
        <v>1147</v>
      </c>
      <c r="U526" s="332"/>
      <c r="V526" s="332"/>
      <c r="W526" s="311"/>
      <c r="X526" s="311"/>
      <c r="Y526" s="311"/>
      <c r="Z526" s="311"/>
    </row>
    <row r="527" spans="1:26" s="6" customFormat="1" ht="48" customHeight="1">
      <c r="A527" s="311"/>
      <c r="B527" s="311"/>
      <c r="C527" s="311"/>
      <c r="E527" s="694"/>
      <c r="F527" s="74" t="s">
        <v>1148</v>
      </c>
      <c r="G527" s="83" t="s">
        <v>1143</v>
      </c>
      <c r="H527" s="82">
        <v>1.1763309499021928</v>
      </c>
      <c r="I527" s="82">
        <v>13.8</v>
      </c>
      <c r="J527" s="647"/>
      <c r="K527" s="209">
        <v>0.74359018169294755</v>
      </c>
      <c r="L527" s="207" t="s">
        <v>359</v>
      </c>
      <c r="S527" s="377"/>
      <c r="T527" s="323" t="s">
        <v>1149</v>
      </c>
      <c r="U527" s="332"/>
      <c r="V527" s="332"/>
      <c r="W527" s="311"/>
      <c r="X527" s="311"/>
      <c r="Y527" s="311"/>
      <c r="Z527" s="311"/>
    </row>
    <row r="528" spans="1:26" s="6" customFormat="1" ht="48" customHeight="1">
      <c r="A528" s="311"/>
      <c r="B528" s="311"/>
      <c r="C528" s="311"/>
      <c r="E528" s="694"/>
      <c r="F528" s="74" t="s">
        <v>1150</v>
      </c>
      <c r="G528" s="83" t="s">
        <v>1143</v>
      </c>
      <c r="H528" s="82">
        <v>1.6451585023994435</v>
      </c>
      <c r="I528" s="82">
        <v>19.3</v>
      </c>
      <c r="J528" s="647"/>
      <c r="K528" s="209">
        <v>0.74359018169294755</v>
      </c>
      <c r="L528" s="207" t="s">
        <v>359</v>
      </c>
      <c r="S528" s="377"/>
      <c r="T528" s="323" t="s">
        <v>1151</v>
      </c>
      <c r="U528" s="332"/>
      <c r="V528" s="332"/>
      <c r="W528" s="311"/>
      <c r="X528" s="311"/>
      <c r="Y528" s="311"/>
      <c r="Z528" s="311"/>
    </row>
    <row r="529" spans="1:26" s="6" customFormat="1" ht="48" customHeight="1">
      <c r="A529" s="311"/>
      <c r="B529" s="311"/>
      <c r="C529" s="311"/>
      <c r="E529" s="697"/>
      <c r="F529" s="74" t="s">
        <v>1152</v>
      </c>
      <c r="G529" s="83" t="s">
        <v>1143</v>
      </c>
      <c r="H529" s="82">
        <v>2.0884136429422986</v>
      </c>
      <c r="I529" s="82">
        <v>24.5</v>
      </c>
      <c r="J529" s="648"/>
      <c r="K529" s="209">
        <v>0.74359018169294755</v>
      </c>
      <c r="L529" s="207" t="s">
        <v>359</v>
      </c>
      <c r="S529" s="377"/>
      <c r="T529" s="323" t="s">
        <v>1153</v>
      </c>
      <c r="U529" s="332"/>
      <c r="V529" s="332"/>
      <c r="W529" s="311"/>
      <c r="X529" s="311"/>
      <c r="Y529" s="311"/>
      <c r="Z529" s="311"/>
    </row>
    <row r="530" spans="1:26" s="6" customFormat="1" ht="20.399999999999999">
      <c r="A530" s="311"/>
      <c r="B530" s="311"/>
      <c r="C530" s="311"/>
      <c r="E530" s="7"/>
      <c r="F530" s="78"/>
      <c r="G530" s="79"/>
      <c r="H530" s="80"/>
      <c r="I530" s="79"/>
      <c r="J530" s="81"/>
      <c r="S530" s="377"/>
      <c r="T530" s="323"/>
      <c r="U530" s="332"/>
      <c r="V530" s="332"/>
      <c r="W530" s="311"/>
      <c r="X530" s="311"/>
      <c r="Y530" s="311"/>
      <c r="Z530" s="311"/>
    </row>
    <row r="531" spans="1:26" s="6" customFormat="1" ht="21">
      <c r="A531" s="311"/>
      <c r="B531" s="311"/>
      <c r="C531" s="311"/>
      <c r="E531" s="7"/>
      <c r="F531" s="2" t="s">
        <v>1154</v>
      </c>
      <c r="S531" s="377"/>
      <c r="T531" s="311"/>
      <c r="U531" s="311"/>
      <c r="V531" s="332"/>
      <c r="W531" s="311"/>
      <c r="X531" s="311"/>
      <c r="Y531" s="311"/>
      <c r="Z531" s="311"/>
    </row>
    <row r="532" spans="1:26" s="6" customFormat="1" ht="20.399999999999999">
      <c r="A532" s="311"/>
      <c r="B532" s="311"/>
      <c r="C532" s="311"/>
      <c r="E532" s="7"/>
      <c r="S532" s="377"/>
      <c r="T532" s="311"/>
      <c r="U532" s="311"/>
      <c r="V532" s="332"/>
      <c r="W532" s="311"/>
      <c r="X532" s="311"/>
      <c r="Y532" s="311"/>
      <c r="Z532" s="311"/>
    </row>
    <row r="533" spans="1:26" s="6" customFormat="1" ht="51.75" customHeight="1">
      <c r="A533" s="311"/>
      <c r="B533" s="311"/>
      <c r="C533" s="311"/>
      <c r="E533" s="711" t="s">
        <v>1141</v>
      </c>
      <c r="F533" s="72" t="s">
        <v>406</v>
      </c>
      <c r="G533" s="72" t="s">
        <v>542</v>
      </c>
      <c r="H533" s="72" t="s">
        <v>502</v>
      </c>
      <c r="I533" s="72" t="s">
        <v>544</v>
      </c>
      <c r="J533" s="75" t="s">
        <v>408</v>
      </c>
      <c r="K533" s="160" t="s">
        <v>409</v>
      </c>
      <c r="L533" s="160" t="s">
        <v>410</v>
      </c>
      <c r="S533" s="377"/>
      <c r="T533" s="318" t="s">
        <v>411</v>
      </c>
      <c r="U533" s="311"/>
      <c r="V533" s="332"/>
      <c r="W533" s="311"/>
      <c r="X533" s="311"/>
      <c r="Y533" s="311"/>
      <c r="Z533" s="311"/>
    </row>
    <row r="534" spans="1:26" s="6" customFormat="1" ht="47.25" customHeight="1">
      <c r="A534" s="311"/>
      <c r="B534" s="311"/>
      <c r="C534" s="311"/>
      <c r="E534" s="694"/>
      <c r="F534" s="74" t="s">
        <v>1142</v>
      </c>
      <c r="G534" s="83" t="s">
        <v>1143</v>
      </c>
      <c r="H534" s="82">
        <v>1.2189516364928521</v>
      </c>
      <c r="I534" s="83">
        <v>14.3</v>
      </c>
      <c r="J534" s="646" t="s">
        <v>1144</v>
      </c>
      <c r="K534" s="209">
        <v>0.74359018169294755</v>
      </c>
      <c r="L534" s="207" t="s">
        <v>359</v>
      </c>
      <c r="S534" s="377"/>
      <c r="T534" s="323" t="s">
        <v>1155</v>
      </c>
      <c r="U534" s="332"/>
      <c r="V534" s="332"/>
      <c r="W534" s="311"/>
      <c r="X534" s="311"/>
      <c r="Y534" s="311"/>
      <c r="Z534" s="311"/>
    </row>
    <row r="535" spans="1:26" s="6" customFormat="1" ht="47.25" customHeight="1">
      <c r="A535" s="311"/>
      <c r="B535" s="311"/>
      <c r="C535" s="311"/>
      <c r="E535" s="694"/>
      <c r="F535" s="74" t="s">
        <v>1146</v>
      </c>
      <c r="G535" s="83" t="s">
        <v>1143</v>
      </c>
      <c r="H535" s="82">
        <v>1.4661516187186749</v>
      </c>
      <c r="I535" s="83">
        <v>17.2</v>
      </c>
      <c r="J535" s="647"/>
      <c r="K535" s="209">
        <v>0.74359018169294755</v>
      </c>
      <c r="L535" s="207" t="s">
        <v>359</v>
      </c>
      <c r="S535" s="377"/>
      <c r="T535" s="323" t="s">
        <v>1156</v>
      </c>
      <c r="U535" s="332"/>
      <c r="V535" s="332"/>
      <c r="W535" s="311"/>
      <c r="X535" s="311"/>
      <c r="Y535" s="311"/>
      <c r="Z535" s="311"/>
    </row>
    <row r="536" spans="1:26" s="6" customFormat="1" ht="47.25" customHeight="1">
      <c r="A536" s="311"/>
      <c r="B536" s="311"/>
      <c r="C536" s="311"/>
      <c r="E536" s="694"/>
      <c r="F536" s="74" t="s">
        <v>1148</v>
      </c>
      <c r="G536" s="83" t="s">
        <v>1143</v>
      </c>
      <c r="H536" s="82">
        <v>1.6025378158087844</v>
      </c>
      <c r="I536" s="83">
        <v>18.8</v>
      </c>
      <c r="J536" s="647"/>
      <c r="K536" s="209">
        <v>0.74359018169294755</v>
      </c>
      <c r="L536" s="207" t="s">
        <v>359</v>
      </c>
      <c r="S536" s="377"/>
      <c r="T536" s="323" t="s">
        <v>1157</v>
      </c>
      <c r="U536" s="332"/>
      <c r="V536" s="332"/>
      <c r="W536" s="311"/>
      <c r="X536" s="311"/>
      <c r="Y536" s="311"/>
      <c r="Z536" s="311"/>
    </row>
    <row r="537" spans="1:26" s="6" customFormat="1" ht="47.25" customHeight="1">
      <c r="A537" s="311"/>
      <c r="B537" s="311"/>
      <c r="C537" s="311"/>
      <c r="E537" s="694"/>
      <c r="F537" s="74" t="s">
        <v>1150</v>
      </c>
      <c r="G537" s="83" t="s">
        <v>1143</v>
      </c>
      <c r="H537" s="82">
        <v>2.2674205266230674</v>
      </c>
      <c r="I537" s="83">
        <v>26.6</v>
      </c>
      <c r="J537" s="647"/>
      <c r="K537" s="209">
        <v>0.74359018169294755</v>
      </c>
      <c r="L537" s="207" t="s">
        <v>359</v>
      </c>
      <c r="S537" s="377"/>
      <c r="T537" s="323" t="s">
        <v>1158</v>
      </c>
      <c r="U537" s="332"/>
      <c r="V537" s="332"/>
      <c r="W537" s="311"/>
      <c r="X537" s="311"/>
      <c r="Y537" s="311"/>
      <c r="Z537" s="311"/>
    </row>
    <row r="538" spans="1:26" s="6" customFormat="1" ht="47.25" customHeight="1">
      <c r="A538" s="311"/>
      <c r="B538" s="311"/>
      <c r="C538" s="311"/>
      <c r="E538" s="694"/>
      <c r="F538" s="74" t="s">
        <v>1152</v>
      </c>
      <c r="G538" s="83" t="s">
        <v>1143</v>
      </c>
      <c r="H538" s="82">
        <v>3.0644273658683936</v>
      </c>
      <c r="I538" s="85">
        <v>35.950000000000003</v>
      </c>
      <c r="J538" s="647"/>
      <c r="K538" s="209">
        <v>0.74359018169294755</v>
      </c>
      <c r="L538" s="207" t="s">
        <v>359</v>
      </c>
      <c r="S538" s="377"/>
      <c r="T538" s="323" t="s">
        <v>1159</v>
      </c>
      <c r="U538" s="332"/>
      <c r="V538" s="332"/>
      <c r="W538" s="311"/>
      <c r="X538" s="311"/>
      <c r="Y538" s="311"/>
      <c r="Z538" s="311"/>
    </row>
    <row r="539" spans="1:26" s="6" customFormat="1" ht="47.25" customHeight="1">
      <c r="A539" s="311"/>
      <c r="B539" s="311"/>
      <c r="C539" s="311"/>
      <c r="E539" s="697"/>
      <c r="F539" s="74" t="s">
        <v>1160</v>
      </c>
      <c r="G539" s="83" t="s">
        <v>1143</v>
      </c>
      <c r="H539" s="82">
        <v>3.4522756138433919</v>
      </c>
      <c r="I539" s="83">
        <v>40.5</v>
      </c>
      <c r="J539" s="648"/>
      <c r="K539" s="209">
        <v>0.74359018169294755</v>
      </c>
      <c r="L539" s="207" t="s">
        <v>359</v>
      </c>
      <c r="S539" s="377"/>
      <c r="T539" s="323" t="s">
        <v>1161</v>
      </c>
      <c r="U539" s="332"/>
      <c r="V539" s="332"/>
      <c r="W539" s="311"/>
      <c r="X539" s="311"/>
      <c r="Y539" s="311"/>
      <c r="Z539" s="311"/>
    </row>
    <row r="540" spans="1:26" s="6" customFormat="1" ht="20.399999999999999">
      <c r="A540" s="311"/>
      <c r="B540" s="311"/>
      <c r="C540" s="311"/>
      <c r="E540" s="7"/>
      <c r="S540" s="377"/>
      <c r="T540" s="311"/>
      <c r="U540" s="332"/>
      <c r="V540" s="332"/>
      <c r="W540" s="311"/>
      <c r="X540" s="311"/>
      <c r="Y540" s="311"/>
      <c r="Z540" s="311"/>
    </row>
    <row r="541" spans="1:26" s="6" customFormat="1" ht="21">
      <c r="A541" s="311"/>
      <c r="B541" s="311"/>
      <c r="C541" s="311"/>
      <c r="E541" s="7"/>
      <c r="F541" s="2" t="s">
        <v>1162</v>
      </c>
      <c r="S541" s="377"/>
      <c r="T541" s="311"/>
      <c r="U541" s="332"/>
      <c r="V541" s="332"/>
      <c r="W541" s="311"/>
      <c r="X541" s="311"/>
      <c r="Y541" s="311"/>
      <c r="Z541" s="311"/>
    </row>
    <row r="542" spans="1:26" s="6" customFormat="1" ht="20.399999999999999">
      <c r="A542" s="311"/>
      <c r="B542" s="311"/>
      <c r="C542" s="311"/>
      <c r="E542" s="7"/>
      <c r="S542" s="377"/>
      <c r="T542" s="311"/>
      <c r="U542" s="332"/>
      <c r="V542" s="332"/>
      <c r="W542" s="311"/>
      <c r="X542" s="311"/>
      <c r="Y542" s="311"/>
      <c r="Z542" s="311"/>
    </row>
    <row r="543" spans="1:26" s="6" customFormat="1" ht="62.25" customHeight="1">
      <c r="A543" s="311"/>
      <c r="B543" s="311"/>
      <c r="C543" s="311"/>
      <c r="E543" s="711" t="s">
        <v>1141</v>
      </c>
      <c r="F543" s="72" t="s">
        <v>406</v>
      </c>
      <c r="G543" s="72" t="s">
        <v>542</v>
      </c>
      <c r="H543" s="72" t="s">
        <v>502</v>
      </c>
      <c r="I543" s="72" t="s">
        <v>544</v>
      </c>
      <c r="J543" s="75" t="s">
        <v>408</v>
      </c>
      <c r="K543" s="160" t="s">
        <v>409</v>
      </c>
      <c r="L543" s="160" t="s">
        <v>410</v>
      </c>
      <c r="S543" s="377"/>
      <c r="T543" s="318" t="s">
        <v>411</v>
      </c>
      <c r="U543" s="332"/>
      <c r="V543" s="332"/>
      <c r="W543" s="311"/>
      <c r="X543" s="311"/>
      <c r="Y543" s="311"/>
      <c r="Z543" s="311"/>
    </row>
    <row r="544" spans="1:26" s="6" customFormat="1" ht="48.75" customHeight="1">
      <c r="A544" s="311"/>
      <c r="B544" s="311"/>
      <c r="C544" s="311"/>
      <c r="E544" s="694"/>
      <c r="F544" s="74" t="s">
        <v>1148</v>
      </c>
      <c r="G544" s="83" t="s">
        <v>1143</v>
      </c>
      <c r="H544" s="82">
        <v>1.2615723230835112</v>
      </c>
      <c r="I544" s="82">
        <v>14.8</v>
      </c>
      <c r="J544" s="646" t="s">
        <v>1144</v>
      </c>
      <c r="K544" s="209">
        <v>0.74359018169294755</v>
      </c>
      <c r="L544" s="207" t="s">
        <v>359</v>
      </c>
      <c r="S544" s="377"/>
      <c r="T544" s="323" t="s">
        <v>1163</v>
      </c>
      <c r="U544" s="332"/>
      <c r="V544" s="332"/>
      <c r="W544" s="311"/>
      <c r="X544" s="311"/>
      <c r="Y544" s="311"/>
      <c r="Z544" s="311"/>
    </row>
    <row r="545" spans="1:26" s="6" customFormat="1" ht="48.75" customHeight="1">
      <c r="A545" s="311"/>
      <c r="B545" s="311"/>
      <c r="C545" s="311"/>
      <c r="E545" s="697"/>
      <c r="F545" s="74" t="s">
        <v>1150</v>
      </c>
      <c r="G545" s="83" t="s">
        <v>1143</v>
      </c>
      <c r="H545" s="82">
        <v>1.8156412487620801</v>
      </c>
      <c r="I545" s="82">
        <v>21.3</v>
      </c>
      <c r="J545" s="648"/>
      <c r="K545" s="209">
        <v>0.75798687275770593</v>
      </c>
      <c r="L545" s="207" t="s">
        <v>359</v>
      </c>
      <c r="S545" s="377"/>
      <c r="T545" s="323" t="s">
        <v>1164</v>
      </c>
      <c r="U545" s="332"/>
      <c r="V545" s="332"/>
      <c r="W545" s="311"/>
      <c r="X545" s="311"/>
      <c r="Y545" s="311"/>
      <c r="Z545" s="311"/>
    </row>
    <row r="546" spans="1:26" s="6" customFormat="1" ht="20.399999999999999">
      <c r="A546" s="311"/>
      <c r="B546" s="311"/>
      <c r="C546" s="311"/>
      <c r="E546" s="7"/>
      <c r="S546" s="377"/>
      <c r="T546" s="311"/>
      <c r="U546" s="311"/>
      <c r="V546" s="311"/>
      <c r="W546" s="311"/>
      <c r="X546" s="311"/>
      <c r="Y546" s="311"/>
      <c r="Z546" s="311"/>
    </row>
    <row r="547" spans="1:26" s="6" customFormat="1" ht="21">
      <c r="A547" s="311"/>
      <c r="B547" s="311"/>
      <c r="C547" s="311"/>
      <c r="E547" s="7"/>
      <c r="F547" s="2" t="s">
        <v>1165</v>
      </c>
      <c r="S547" s="377"/>
      <c r="T547" s="311"/>
      <c r="U547" s="311"/>
      <c r="V547" s="311"/>
      <c r="W547" s="311"/>
      <c r="X547" s="311"/>
      <c r="Y547" s="311"/>
      <c r="Z547" s="311"/>
    </row>
    <row r="548" spans="1:26" s="6" customFormat="1" ht="20.399999999999999">
      <c r="A548" s="311"/>
      <c r="B548" s="311"/>
      <c r="C548" s="311"/>
      <c r="E548" s="7"/>
      <c r="S548" s="377"/>
      <c r="T548" s="311"/>
      <c r="U548" s="311"/>
      <c r="V548" s="311"/>
      <c r="W548" s="311"/>
      <c r="X548" s="311"/>
      <c r="Y548" s="311"/>
      <c r="Z548" s="311"/>
    </row>
    <row r="549" spans="1:26" s="6" customFormat="1" ht="46.5" customHeight="1">
      <c r="A549" s="311"/>
      <c r="B549" s="311"/>
      <c r="C549" s="311"/>
      <c r="E549" s="711" t="s">
        <v>1141</v>
      </c>
      <c r="F549" s="72" t="s">
        <v>406</v>
      </c>
      <c r="G549" s="72" t="s">
        <v>542</v>
      </c>
      <c r="H549" s="72" t="s">
        <v>502</v>
      </c>
      <c r="I549" s="72" t="s">
        <v>544</v>
      </c>
      <c r="J549" s="75" t="s">
        <v>408</v>
      </c>
      <c r="K549" s="160" t="s">
        <v>409</v>
      </c>
      <c r="L549" s="160" t="s">
        <v>410</v>
      </c>
      <c r="S549" s="377"/>
      <c r="T549" s="318" t="s">
        <v>411</v>
      </c>
      <c r="U549" s="311"/>
      <c r="V549" s="311"/>
      <c r="W549" s="311"/>
      <c r="X549" s="311"/>
      <c r="Y549" s="311"/>
      <c r="Z549" s="311"/>
    </row>
    <row r="550" spans="1:26" s="6" customFormat="1" ht="50.25" customHeight="1">
      <c r="A550" s="311"/>
      <c r="B550" s="311"/>
      <c r="C550" s="311"/>
      <c r="E550" s="694"/>
      <c r="F550" s="74" t="s">
        <v>1150</v>
      </c>
      <c r="G550" s="83" t="s">
        <v>1143</v>
      </c>
      <c r="H550" s="82">
        <v>1.6707309143538391</v>
      </c>
      <c r="I550" s="82">
        <v>19.600000000000001</v>
      </c>
      <c r="J550" s="646" t="s">
        <v>1144</v>
      </c>
      <c r="K550" s="209">
        <v>0.75798687275770593</v>
      </c>
      <c r="L550" s="207" t="s">
        <v>359</v>
      </c>
      <c r="S550" s="377"/>
      <c r="T550" s="323" t="s">
        <v>1166</v>
      </c>
      <c r="U550" s="332"/>
      <c r="V550" s="332"/>
      <c r="W550" s="311"/>
      <c r="X550" s="311"/>
      <c r="Y550" s="311"/>
      <c r="Z550" s="311"/>
    </row>
    <row r="551" spans="1:26" s="6" customFormat="1" ht="50.25" customHeight="1">
      <c r="A551" s="311"/>
      <c r="B551" s="311"/>
      <c r="C551" s="311"/>
      <c r="E551" s="694"/>
      <c r="F551" s="74" t="s">
        <v>1152</v>
      </c>
      <c r="G551" s="83" t="s">
        <v>1143</v>
      </c>
      <c r="H551" s="82">
        <v>2.0031722697609804</v>
      </c>
      <c r="I551" s="82">
        <v>23.5</v>
      </c>
      <c r="J551" s="647"/>
      <c r="K551" s="209">
        <v>0.75798687275770593</v>
      </c>
      <c r="L551" s="207" t="s">
        <v>359</v>
      </c>
      <c r="S551" s="377"/>
      <c r="T551" s="323" t="s">
        <v>1167</v>
      </c>
      <c r="U551" s="332"/>
      <c r="V551" s="332"/>
      <c r="W551" s="311"/>
      <c r="X551" s="311"/>
      <c r="Y551" s="311"/>
      <c r="Z551" s="311"/>
    </row>
    <row r="552" spans="1:26" s="6" customFormat="1" ht="50.25" customHeight="1">
      <c r="A552" s="311"/>
      <c r="B552" s="311"/>
      <c r="C552" s="311"/>
      <c r="E552" s="697"/>
      <c r="F552" s="74" t="s">
        <v>1160</v>
      </c>
      <c r="G552" s="83" t="s">
        <v>1143</v>
      </c>
      <c r="H552" s="82">
        <v>2.2162757027142761</v>
      </c>
      <c r="I552" s="82">
        <v>26</v>
      </c>
      <c r="J552" s="648"/>
      <c r="K552" s="209">
        <v>0.75798687275770593</v>
      </c>
      <c r="L552" s="207" t="s">
        <v>359</v>
      </c>
      <c r="S552" s="377"/>
      <c r="T552" s="323" t="s">
        <v>1168</v>
      </c>
      <c r="U552" s="332"/>
      <c r="V552" s="332"/>
      <c r="W552" s="311"/>
      <c r="X552" s="311"/>
      <c r="Y552" s="311"/>
      <c r="Z552" s="311"/>
    </row>
    <row r="553" spans="1:26" s="6" customFormat="1" ht="20.399999999999999">
      <c r="A553" s="311"/>
      <c r="B553" s="311"/>
      <c r="C553" s="311"/>
      <c r="E553" s="7"/>
      <c r="F553" s="78"/>
      <c r="G553" s="79"/>
      <c r="H553" s="80"/>
      <c r="I553" s="79"/>
      <c r="J553" s="81"/>
      <c r="S553" s="377"/>
      <c r="T553" s="323"/>
      <c r="U553" s="332"/>
      <c r="V553" s="332"/>
      <c r="W553" s="311"/>
      <c r="X553" s="311"/>
      <c r="Y553" s="311"/>
      <c r="Z553" s="311"/>
    </row>
    <row r="554" spans="1:26" s="6" customFormat="1" ht="21">
      <c r="A554" s="311"/>
      <c r="B554" s="311"/>
      <c r="C554" s="311"/>
      <c r="E554" s="7"/>
      <c r="F554" s="2" t="s">
        <v>1169</v>
      </c>
      <c r="S554" s="377"/>
      <c r="T554" s="311"/>
      <c r="U554" s="332"/>
      <c r="V554" s="332"/>
      <c r="W554" s="311"/>
      <c r="X554" s="311"/>
      <c r="Y554" s="311"/>
      <c r="Z554" s="311"/>
    </row>
    <row r="555" spans="1:26" s="6" customFormat="1" ht="20.399999999999999">
      <c r="A555" s="311"/>
      <c r="B555" s="311"/>
      <c r="C555" s="311"/>
      <c r="E555" s="7"/>
      <c r="S555" s="377"/>
      <c r="T555" s="311"/>
      <c r="U555" s="332"/>
      <c r="V555" s="332"/>
      <c r="W555" s="311"/>
      <c r="X555" s="311"/>
      <c r="Y555" s="311"/>
      <c r="Z555" s="311"/>
    </row>
    <row r="556" spans="1:26" s="6" customFormat="1" ht="57.75" customHeight="1">
      <c r="A556" s="311"/>
      <c r="B556" s="311"/>
      <c r="C556" s="311"/>
      <c r="E556" s="711" t="s">
        <v>1141</v>
      </c>
      <c r="F556" s="72" t="s">
        <v>406</v>
      </c>
      <c r="G556" s="72" t="s">
        <v>542</v>
      </c>
      <c r="H556" s="72" t="s">
        <v>502</v>
      </c>
      <c r="I556" s="72" t="s">
        <v>544</v>
      </c>
      <c r="J556" s="75" t="s">
        <v>408</v>
      </c>
      <c r="K556" s="160" t="s">
        <v>409</v>
      </c>
      <c r="L556" s="160" t="s">
        <v>410</v>
      </c>
      <c r="S556" s="377"/>
      <c r="T556" s="318" t="s">
        <v>411</v>
      </c>
      <c r="U556" s="332"/>
      <c r="V556" s="332"/>
      <c r="W556" s="311"/>
      <c r="X556" s="311"/>
      <c r="Y556" s="311"/>
      <c r="Z556" s="311"/>
    </row>
    <row r="557" spans="1:26" s="6" customFormat="1" ht="36.75" customHeight="1">
      <c r="A557" s="311"/>
      <c r="B557" s="311"/>
      <c r="C557" s="311"/>
      <c r="E557" s="694"/>
      <c r="F557" s="74" t="s">
        <v>1148</v>
      </c>
      <c r="G557" s="83" t="s">
        <v>1143</v>
      </c>
      <c r="H557" s="82">
        <v>1.5892800000000005</v>
      </c>
      <c r="I557" s="82">
        <v>5.676000000000001</v>
      </c>
      <c r="J557" s="646" t="s">
        <v>1170</v>
      </c>
      <c r="K557" s="209">
        <v>0.8</v>
      </c>
      <c r="L557" s="207" t="s">
        <v>359</v>
      </c>
      <c r="S557" s="377"/>
      <c r="T557" s="323" t="s">
        <v>1171</v>
      </c>
      <c r="U557" s="332"/>
      <c r="V557" s="332"/>
      <c r="W557" s="311"/>
      <c r="X557" s="311"/>
      <c r="Y557" s="311"/>
      <c r="Z557" s="311"/>
    </row>
    <row r="558" spans="1:26" s="6" customFormat="1" ht="36.75" customHeight="1">
      <c r="A558" s="311"/>
      <c r="B558" s="311"/>
      <c r="C558" s="311"/>
      <c r="E558" s="694"/>
      <c r="F558" s="74" t="s">
        <v>1150</v>
      </c>
      <c r="G558" s="83" t="s">
        <v>1143</v>
      </c>
      <c r="H558" s="82">
        <v>2.2249920000000007</v>
      </c>
      <c r="I558" s="82">
        <v>7.9464000000000015</v>
      </c>
      <c r="J558" s="647"/>
      <c r="K558" s="209">
        <v>0.8</v>
      </c>
      <c r="L558" s="207" t="s">
        <v>359</v>
      </c>
      <c r="S558" s="377"/>
      <c r="T558" s="323" t="s">
        <v>1172</v>
      </c>
      <c r="U558" s="332"/>
      <c r="V558" s="332"/>
      <c r="W558" s="311"/>
      <c r="X558" s="311"/>
      <c r="Y558" s="311"/>
      <c r="Z558" s="311"/>
    </row>
    <row r="559" spans="1:26" s="6" customFormat="1" ht="36.75" customHeight="1">
      <c r="A559" s="311"/>
      <c r="B559" s="311"/>
      <c r="C559" s="311"/>
      <c r="E559" s="694"/>
      <c r="F559" s="74" t="s">
        <v>1173</v>
      </c>
      <c r="G559" s="83" t="s">
        <v>1143</v>
      </c>
      <c r="H559" s="82">
        <v>2.3839200000000007</v>
      </c>
      <c r="I559" s="82">
        <v>8.5140000000000011</v>
      </c>
      <c r="J559" s="647"/>
      <c r="K559" s="209">
        <v>0.8</v>
      </c>
      <c r="L559" s="207" t="s">
        <v>359</v>
      </c>
      <c r="S559" s="377"/>
      <c r="T559" s="323" t="s">
        <v>1174</v>
      </c>
      <c r="U559" s="332"/>
      <c r="V559" s="332"/>
      <c r="W559" s="311"/>
      <c r="X559" s="311"/>
      <c r="Y559" s="311"/>
      <c r="Z559" s="311"/>
    </row>
    <row r="560" spans="1:26" s="6" customFormat="1" ht="36.75" customHeight="1">
      <c r="A560" s="311"/>
      <c r="B560" s="311"/>
      <c r="C560" s="311"/>
      <c r="E560" s="697"/>
      <c r="F560" s="74" t="s">
        <v>1160</v>
      </c>
      <c r="G560" s="83" t="s">
        <v>1143</v>
      </c>
      <c r="H560" s="82">
        <v>3.4169520000000002</v>
      </c>
      <c r="I560" s="82">
        <v>12.2034</v>
      </c>
      <c r="J560" s="648"/>
      <c r="K560" s="209">
        <v>0.8</v>
      </c>
      <c r="L560" s="207" t="s">
        <v>359</v>
      </c>
      <c r="S560" s="377"/>
      <c r="T560" s="323" t="s">
        <v>1175</v>
      </c>
      <c r="U560" s="332"/>
      <c r="V560" s="332"/>
      <c r="W560" s="311"/>
      <c r="X560" s="311"/>
      <c r="Y560" s="311"/>
      <c r="Z560" s="311"/>
    </row>
    <row r="561" spans="1:34" s="6" customFormat="1" ht="20.399999999999999">
      <c r="A561" s="311"/>
      <c r="B561" s="311"/>
      <c r="C561" s="311"/>
      <c r="E561" s="7"/>
      <c r="S561" s="377"/>
      <c r="T561" s="317"/>
      <c r="U561" s="332"/>
      <c r="V561" s="332"/>
      <c r="W561" s="311"/>
      <c r="X561" s="311"/>
      <c r="Y561" s="311"/>
      <c r="Z561" s="311"/>
    </row>
    <row r="562" spans="1:34" s="6" customFormat="1" ht="39.75" customHeight="1">
      <c r="A562" s="311"/>
      <c r="B562" s="311"/>
      <c r="C562" s="311"/>
      <c r="E562" s="7"/>
      <c r="F562" s="701" t="s">
        <v>1176</v>
      </c>
      <c r="G562" s="702"/>
      <c r="H562" s="702"/>
      <c r="I562" s="702"/>
      <c r="J562" s="702"/>
      <c r="K562" s="702"/>
      <c r="L562" s="703"/>
      <c r="M562" s="68"/>
      <c r="N562" s="68"/>
      <c r="O562" s="68"/>
      <c r="P562" s="68"/>
      <c r="Q562" s="68"/>
      <c r="R562" s="68"/>
      <c r="S562" s="377"/>
      <c r="T562" s="317"/>
      <c r="U562" s="332"/>
      <c r="V562" s="332"/>
      <c r="W562" s="311"/>
      <c r="X562" s="311"/>
      <c r="Y562" s="311"/>
      <c r="Z562" s="311"/>
      <c r="AA562" s="68"/>
      <c r="AB562" s="68"/>
      <c r="AC562" s="68"/>
      <c r="AD562" s="68"/>
      <c r="AE562" s="68"/>
      <c r="AF562" s="68"/>
      <c r="AG562" s="68"/>
      <c r="AH562" s="68"/>
    </row>
    <row r="563" spans="1:34" s="6" customFormat="1" ht="20.399999999999999">
      <c r="A563" s="311"/>
      <c r="B563" s="311"/>
      <c r="C563" s="311"/>
      <c r="E563" s="7"/>
      <c r="F563" s="3"/>
      <c r="G563" s="68"/>
      <c r="H563" s="68"/>
      <c r="I563" s="68"/>
      <c r="J563" s="68"/>
      <c r="K563" s="68"/>
      <c r="L563" s="68"/>
      <c r="M563" s="68"/>
      <c r="N563" s="68"/>
      <c r="O563" s="68"/>
      <c r="P563" s="68"/>
      <c r="Q563" s="68"/>
      <c r="R563" s="68"/>
      <c r="S563" s="377"/>
      <c r="T563" s="317"/>
      <c r="U563" s="332"/>
      <c r="V563" s="332"/>
      <c r="W563" s="311"/>
      <c r="X563" s="311"/>
      <c r="Y563" s="311"/>
      <c r="Z563" s="311"/>
      <c r="AA563" s="68"/>
      <c r="AB563" s="68"/>
      <c r="AC563" s="68"/>
      <c r="AD563" s="68"/>
      <c r="AE563" s="68"/>
      <c r="AF563" s="68"/>
      <c r="AG563" s="68"/>
      <c r="AH563" s="68"/>
    </row>
    <row r="564" spans="1:34" s="6" customFormat="1" ht="21">
      <c r="A564" s="311"/>
      <c r="B564" s="311"/>
      <c r="C564" s="311"/>
      <c r="E564" s="7"/>
      <c r="F564" s="2" t="s">
        <v>1177</v>
      </c>
      <c r="G564" s="68"/>
      <c r="H564" s="68"/>
      <c r="I564" s="68"/>
      <c r="J564" s="68"/>
      <c r="K564" s="68"/>
      <c r="L564" s="68"/>
      <c r="M564" s="68"/>
      <c r="N564" s="68"/>
      <c r="O564" s="68"/>
      <c r="P564" s="68"/>
      <c r="Q564" s="68"/>
      <c r="R564" s="68"/>
      <c r="S564" s="377"/>
      <c r="T564" s="317"/>
      <c r="U564" s="332"/>
      <c r="V564" s="332"/>
      <c r="W564" s="311"/>
      <c r="X564" s="311"/>
      <c r="Y564" s="311"/>
      <c r="Z564" s="311"/>
      <c r="AA564" s="68"/>
      <c r="AB564" s="68"/>
      <c r="AC564" s="68"/>
      <c r="AD564" s="68"/>
      <c r="AE564" s="68"/>
      <c r="AF564" s="68"/>
      <c r="AG564" s="68"/>
      <c r="AH564" s="68"/>
    </row>
    <row r="565" spans="1:34" s="6" customFormat="1" ht="20.399999999999999">
      <c r="A565" s="311"/>
      <c r="B565" s="311"/>
      <c r="C565" s="311"/>
      <c r="E565" s="7"/>
      <c r="F565" s="3"/>
      <c r="G565" s="68"/>
      <c r="H565" s="68"/>
      <c r="I565" s="68"/>
      <c r="J565" s="68"/>
      <c r="K565" s="68"/>
      <c r="L565" s="68"/>
      <c r="M565" s="68"/>
      <c r="N565" s="68"/>
      <c r="O565" s="68"/>
      <c r="P565" s="68"/>
      <c r="Q565" s="68"/>
      <c r="R565" s="68"/>
      <c r="S565" s="377"/>
      <c r="T565" s="317"/>
      <c r="U565" s="332"/>
      <c r="V565" s="332"/>
      <c r="W565" s="311"/>
      <c r="X565" s="311"/>
      <c r="Y565" s="311"/>
      <c r="Z565" s="311"/>
      <c r="AA565" s="68"/>
      <c r="AB565" s="68"/>
      <c r="AC565" s="68"/>
      <c r="AD565" s="68"/>
      <c r="AE565" s="68"/>
      <c r="AF565" s="68"/>
      <c r="AG565" s="68"/>
      <c r="AH565" s="68"/>
    </row>
    <row r="566" spans="1:34" s="6" customFormat="1" ht="36" customHeight="1">
      <c r="A566" s="311"/>
      <c r="B566" s="311"/>
      <c r="C566" s="311"/>
      <c r="E566" s="711" t="s">
        <v>541</v>
      </c>
      <c r="F566" s="72" t="s">
        <v>406</v>
      </c>
      <c r="G566" s="72" t="s">
        <v>542</v>
      </c>
      <c r="H566" s="72" t="s">
        <v>543</v>
      </c>
      <c r="I566" s="72" t="s">
        <v>544</v>
      </c>
      <c r="J566" s="75" t="s">
        <v>408</v>
      </c>
      <c r="K566" s="160" t="s">
        <v>409</v>
      </c>
      <c r="L566" s="160" t="s">
        <v>410</v>
      </c>
      <c r="S566" s="377"/>
      <c r="T566" s="318" t="s">
        <v>411</v>
      </c>
      <c r="U566" s="332"/>
      <c r="V566" s="332"/>
      <c r="W566" s="311"/>
      <c r="X566" s="311"/>
      <c r="Y566" s="311"/>
      <c r="Z566" s="311"/>
    </row>
    <row r="567" spans="1:34" s="6" customFormat="1" ht="42" customHeight="1">
      <c r="A567" s="311"/>
      <c r="B567" s="311"/>
      <c r="C567" s="311"/>
      <c r="E567" s="694"/>
      <c r="F567" s="74" t="s">
        <v>1178</v>
      </c>
      <c r="G567" s="83" t="s">
        <v>546</v>
      </c>
      <c r="H567" s="82">
        <v>10.106938736297298</v>
      </c>
      <c r="I567" s="86">
        <v>110.5</v>
      </c>
      <c r="J567" s="646" t="s">
        <v>1179</v>
      </c>
      <c r="K567" s="209">
        <v>0.74359018169294755</v>
      </c>
      <c r="L567" s="207" t="s">
        <v>359</v>
      </c>
      <c r="S567" s="377"/>
      <c r="T567" s="323" t="s">
        <v>1180</v>
      </c>
      <c r="U567" s="332"/>
      <c r="V567" s="332"/>
      <c r="W567" s="311"/>
      <c r="X567" s="311"/>
      <c r="Y567" s="311"/>
      <c r="Z567" s="311"/>
    </row>
    <row r="568" spans="1:34" s="6" customFormat="1" ht="34.799999999999997">
      <c r="A568" s="311"/>
      <c r="B568" s="311"/>
      <c r="C568" s="311"/>
      <c r="E568" s="694"/>
      <c r="F568" s="74" t="s">
        <v>1181</v>
      </c>
      <c r="G568" s="83" t="s">
        <v>546</v>
      </c>
      <c r="H568" s="82">
        <v>11.702119617650167</v>
      </c>
      <c r="I568" s="86">
        <v>127.6</v>
      </c>
      <c r="J568" s="647"/>
      <c r="K568" s="209">
        <v>0.74359018169294755</v>
      </c>
      <c r="L568" s="207" t="s">
        <v>359</v>
      </c>
      <c r="S568" s="377"/>
      <c r="T568" s="323" t="s">
        <v>1182</v>
      </c>
      <c r="U568" s="332"/>
      <c r="V568" s="332"/>
      <c r="W568" s="311"/>
      <c r="X568" s="311"/>
      <c r="Y568" s="311"/>
      <c r="Z568" s="311"/>
    </row>
    <row r="569" spans="1:34" s="6" customFormat="1" ht="34.799999999999997">
      <c r="A569" s="311"/>
      <c r="B569" s="311"/>
      <c r="C569" s="311"/>
      <c r="E569" s="694"/>
      <c r="F569" s="74" t="s">
        <v>1183</v>
      </c>
      <c r="G569" s="83" t="s">
        <v>546</v>
      </c>
      <c r="H569" s="82">
        <v>13.873711389909218</v>
      </c>
      <c r="I569" s="86">
        <v>152</v>
      </c>
      <c r="J569" s="647"/>
      <c r="K569" s="209">
        <v>0.74359018169294755</v>
      </c>
      <c r="L569" s="207" t="s">
        <v>359</v>
      </c>
      <c r="S569" s="377"/>
      <c r="T569" s="323" t="s">
        <v>1184</v>
      </c>
      <c r="U569" s="332"/>
      <c r="V569" s="332"/>
      <c r="W569" s="311"/>
      <c r="X569" s="311"/>
      <c r="Y569" s="311"/>
      <c r="Z569" s="311"/>
    </row>
    <row r="570" spans="1:34" s="6" customFormat="1" ht="34.799999999999997">
      <c r="A570" s="311"/>
      <c r="B570" s="311"/>
      <c r="C570" s="311"/>
      <c r="E570" s="694"/>
      <c r="F570" s="74" t="s">
        <v>1185</v>
      </c>
      <c r="G570" s="83" t="s">
        <v>546</v>
      </c>
      <c r="H570" s="82">
        <v>19.406147671236642</v>
      </c>
      <c r="I570" s="86">
        <v>212.6</v>
      </c>
      <c r="J570" s="647"/>
      <c r="K570" s="209">
        <v>0.74359018169294755</v>
      </c>
      <c r="L570" s="207" t="s">
        <v>359</v>
      </c>
      <c r="S570" s="377"/>
      <c r="T570" s="323" t="s">
        <v>1186</v>
      </c>
      <c r="U570" s="332"/>
      <c r="V570" s="332"/>
      <c r="W570" s="311"/>
      <c r="X570" s="311"/>
      <c r="Y570" s="311"/>
      <c r="Z570" s="311"/>
    </row>
    <row r="571" spans="1:34" s="6" customFormat="1" ht="45" customHeight="1">
      <c r="A571" s="311"/>
      <c r="B571" s="311"/>
      <c r="C571" s="311"/>
      <c r="E571" s="697"/>
      <c r="F571" s="74" t="s">
        <v>1187</v>
      </c>
      <c r="G571" s="83" t="s">
        <v>546</v>
      </c>
      <c r="H571" s="82">
        <v>24.893900022108838</v>
      </c>
      <c r="I571" s="86">
        <v>271.60000000000002</v>
      </c>
      <c r="J571" s="648"/>
      <c r="K571" s="209">
        <v>0.74359018169294755</v>
      </c>
      <c r="L571" s="207" t="s">
        <v>359</v>
      </c>
      <c r="S571" s="377"/>
      <c r="T571" s="323" t="s">
        <v>1188</v>
      </c>
      <c r="U571" s="332"/>
      <c r="V571" s="332"/>
      <c r="W571" s="311"/>
      <c r="X571" s="311"/>
      <c r="Y571" s="311"/>
      <c r="Z571" s="311"/>
    </row>
    <row r="572" spans="1:34" s="6" customFormat="1" ht="20.399999999999999">
      <c r="A572" s="311"/>
      <c r="B572" s="311"/>
      <c r="C572" s="311"/>
      <c r="E572" s="7"/>
      <c r="S572" s="377"/>
      <c r="T572" s="311"/>
      <c r="U572" s="332"/>
      <c r="V572" s="332"/>
      <c r="W572" s="311"/>
      <c r="X572" s="311"/>
      <c r="Y572" s="311"/>
      <c r="Z572" s="311"/>
    </row>
    <row r="573" spans="1:34" s="6" customFormat="1" ht="21">
      <c r="A573" s="311"/>
      <c r="B573" s="311"/>
      <c r="C573" s="311"/>
      <c r="E573" s="7"/>
      <c r="F573" s="2" t="s">
        <v>1189</v>
      </c>
      <c r="S573" s="377"/>
      <c r="T573" s="311"/>
      <c r="U573" s="332"/>
      <c r="V573" s="332"/>
      <c r="W573" s="311"/>
      <c r="X573" s="311"/>
      <c r="Y573" s="311"/>
      <c r="Z573" s="311"/>
    </row>
    <row r="574" spans="1:34" s="6" customFormat="1" ht="20.399999999999999">
      <c r="A574" s="311"/>
      <c r="B574" s="311"/>
      <c r="C574" s="311"/>
      <c r="E574" s="7"/>
      <c r="S574" s="377"/>
      <c r="T574" s="311"/>
      <c r="U574" s="332"/>
      <c r="V574" s="332"/>
      <c r="W574" s="311"/>
      <c r="X574" s="311"/>
      <c r="Y574" s="311"/>
      <c r="Z574" s="311"/>
    </row>
    <row r="575" spans="1:34" s="6" customFormat="1" ht="80.25" customHeight="1">
      <c r="A575" s="311"/>
      <c r="B575" s="311"/>
      <c r="C575" s="311"/>
      <c r="E575" s="711" t="s">
        <v>541</v>
      </c>
      <c r="F575" s="72" t="s">
        <v>406</v>
      </c>
      <c r="G575" s="72" t="s">
        <v>542</v>
      </c>
      <c r="H575" s="72" t="s">
        <v>543</v>
      </c>
      <c r="I575" s="72" t="s">
        <v>544</v>
      </c>
      <c r="J575" s="75" t="s">
        <v>408</v>
      </c>
      <c r="K575" s="160" t="s">
        <v>409</v>
      </c>
      <c r="L575" s="160" t="s">
        <v>410</v>
      </c>
      <c r="S575" s="377"/>
      <c r="T575" s="318" t="s">
        <v>411</v>
      </c>
      <c r="U575" s="332"/>
      <c r="V575" s="332"/>
      <c r="W575" s="311"/>
      <c r="X575" s="311"/>
      <c r="Y575" s="311"/>
      <c r="Z575" s="311"/>
    </row>
    <row r="576" spans="1:34" s="6" customFormat="1" ht="39" customHeight="1">
      <c r="A576" s="311"/>
      <c r="B576" s="311"/>
      <c r="C576" s="311"/>
      <c r="E576" s="694"/>
      <c r="F576" s="74" t="s">
        <v>1178</v>
      </c>
      <c r="G576" s="83" t="s">
        <v>546</v>
      </c>
      <c r="H576" s="82">
        <v>13.772317783093987</v>
      </c>
      <c r="I576" s="86">
        <v>153.5</v>
      </c>
      <c r="J576" s="646" t="s">
        <v>1179</v>
      </c>
      <c r="K576" s="209">
        <v>0.74359018169294755</v>
      </c>
      <c r="L576" s="207" t="s">
        <v>359</v>
      </c>
      <c r="S576" s="377"/>
      <c r="T576" s="323" t="s">
        <v>1190</v>
      </c>
      <c r="U576" s="332"/>
      <c r="V576" s="332"/>
      <c r="W576" s="311"/>
      <c r="X576" s="311"/>
      <c r="Y576" s="311"/>
      <c r="Z576" s="311"/>
    </row>
    <row r="577" spans="1:26" s="6" customFormat="1" ht="39" customHeight="1">
      <c r="A577" s="311"/>
      <c r="B577" s="311"/>
      <c r="C577" s="311"/>
      <c r="E577" s="694"/>
      <c r="F577" s="74" t="s">
        <v>1181</v>
      </c>
      <c r="G577" s="83" t="s">
        <v>546</v>
      </c>
      <c r="H577" s="82">
        <v>16.56087788898531</v>
      </c>
      <c r="I577" s="86">
        <v>184.6</v>
      </c>
      <c r="J577" s="647"/>
      <c r="K577" s="209">
        <v>0.74359018169294755</v>
      </c>
      <c r="L577" s="207" t="s">
        <v>359</v>
      </c>
      <c r="S577" s="377"/>
      <c r="T577" s="323" t="s">
        <v>1191</v>
      </c>
      <c r="U577" s="332"/>
      <c r="V577" s="332"/>
      <c r="W577" s="311"/>
      <c r="X577" s="311"/>
      <c r="Y577" s="311"/>
      <c r="Z577" s="311"/>
    </row>
    <row r="578" spans="1:26" s="6" customFormat="1" ht="39" customHeight="1">
      <c r="A578" s="311"/>
      <c r="B578" s="311"/>
      <c r="C578" s="311"/>
      <c r="E578" s="694"/>
      <c r="F578" s="74" t="s">
        <v>1183</v>
      </c>
      <c r="G578" s="83" t="s">
        <v>546</v>
      </c>
      <c r="H578" s="82">
        <v>18.135780048975132</v>
      </c>
      <c r="I578" s="86">
        <v>202</v>
      </c>
      <c r="J578" s="647"/>
      <c r="K578" s="209">
        <v>0.74359018169294755</v>
      </c>
      <c r="L578" s="207" t="s">
        <v>359</v>
      </c>
      <c r="S578" s="377"/>
      <c r="T578" s="323" t="s">
        <v>1192</v>
      </c>
      <c r="U578" s="332"/>
      <c r="V578" s="332"/>
      <c r="W578" s="311"/>
      <c r="X578" s="311"/>
      <c r="Y578" s="311"/>
      <c r="Z578" s="311"/>
    </row>
    <row r="579" spans="1:26" s="6" customFormat="1" ht="39" customHeight="1">
      <c r="A579" s="311"/>
      <c r="B579" s="311"/>
      <c r="C579" s="311"/>
      <c r="E579" s="694"/>
      <c r="F579" s="74" t="s">
        <v>1185</v>
      </c>
      <c r="G579" s="83" t="s">
        <v>546</v>
      </c>
      <c r="H579" s="82">
        <v>25.628767913472881</v>
      </c>
      <c r="I579" s="86">
        <v>285.60000000000002</v>
      </c>
      <c r="J579" s="647"/>
      <c r="K579" s="209">
        <v>0.74359018169294755</v>
      </c>
      <c r="L579" s="207" t="s">
        <v>359</v>
      </c>
      <c r="S579" s="377"/>
      <c r="T579" s="323" t="s">
        <v>1193</v>
      </c>
      <c r="U579" s="332"/>
      <c r="V579" s="332"/>
      <c r="W579" s="311"/>
      <c r="X579" s="311"/>
      <c r="Y579" s="311"/>
      <c r="Z579" s="311"/>
    </row>
    <row r="580" spans="1:26" s="6" customFormat="1" ht="39" customHeight="1">
      <c r="A580" s="311"/>
      <c r="B580" s="311"/>
      <c r="C580" s="311"/>
      <c r="E580" s="694"/>
      <c r="F580" s="74" t="s">
        <v>1187</v>
      </c>
      <c r="G580" s="83" t="s">
        <v>546</v>
      </c>
      <c r="H580" s="82">
        <v>34.654037251369786</v>
      </c>
      <c r="I580" s="86">
        <v>386.1</v>
      </c>
      <c r="J580" s="647"/>
      <c r="K580" s="209">
        <v>0.74359018169294755</v>
      </c>
      <c r="L580" s="207" t="s">
        <v>359</v>
      </c>
      <c r="S580" s="377"/>
      <c r="T580" s="323" t="s">
        <v>1194</v>
      </c>
      <c r="U580" s="332"/>
      <c r="V580" s="332"/>
      <c r="W580" s="311"/>
      <c r="X580" s="311"/>
      <c r="Y580" s="311"/>
      <c r="Z580" s="311"/>
    </row>
    <row r="581" spans="1:26" s="6" customFormat="1" ht="39" customHeight="1">
      <c r="A581" s="311"/>
      <c r="B581" s="311"/>
      <c r="C581" s="311"/>
      <c r="E581" s="697"/>
      <c r="F581" s="74" t="s">
        <v>1195</v>
      </c>
      <c r="G581" s="83" t="s">
        <v>546</v>
      </c>
      <c r="H581" s="82">
        <v>39.060120203841592</v>
      </c>
      <c r="I581" s="86">
        <v>435.1</v>
      </c>
      <c r="J581" s="648"/>
      <c r="K581" s="209">
        <v>0.74359018169294755</v>
      </c>
      <c r="L581" s="207" t="s">
        <v>359</v>
      </c>
      <c r="S581" s="377"/>
      <c r="T581" s="323" t="s">
        <v>1196</v>
      </c>
      <c r="U581" s="332"/>
      <c r="V581" s="332"/>
      <c r="W581" s="311"/>
      <c r="X581" s="311"/>
      <c r="Y581" s="311"/>
      <c r="Z581" s="311"/>
    </row>
    <row r="582" spans="1:26" s="6" customFormat="1" ht="20.399999999999999">
      <c r="A582" s="311"/>
      <c r="B582" s="311"/>
      <c r="C582" s="311"/>
      <c r="E582" s="7"/>
      <c r="S582" s="377"/>
      <c r="T582" s="311"/>
      <c r="U582" s="332"/>
      <c r="V582" s="332"/>
      <c r="W582" s="311"/>
      <c r="X582" s="311"/>
      <c r="Y582" s="311"/>
      <c r="Z582" s="311"/>
    </row>
    <row r="583" spans="1:26" s="6" customFormat="1" ht="21">
      <c r="A583" s="311"/>
      <c r="B583" s="311"/>
      <c r="C583" s="311"/>
      <c r="E583" s="7"/>
      <c r="F583" s="2" t="s">
        <v>1197</v>
      </c>
      <c r="S583" s="377"/>
      <c r="T583" s="311"/>
      <c r="U583" s="332"/>
      <c r="V583" s="332"/>
      <c r="W583" s="311"/>
      <c r="X583" s="311"/>
      <c r="Y583" s="311"/>
      <c r="Z583" s="311"/>
    </row>
    <row r="584" spans="1:26" s="6" customFormat="1" ht="20.399999999999999">
      <c r="A584" s="311"/>
      <c r="B584" s="311"/>
      <c r="C584" s="311"/>
      <c r="E584" s="7"/>
      <c r="S584" s="377"/>
      <c r="T584" s="311"/>
      <c r="U584" s="332"/>
      <c r="V584" s="332"/>
      <c r="W584" s="311"/>
      <c r="X584" s="311"/>
      <c r="Y584" s="311"/>
      <c r="Z584" s="311"/>
    </row>
    <row r="585" spans="1:26" s="6" customFormat="1" ht="80.25" customHeight="1">
      <c r="A585" s="311"/>
      <c r="B585" s="311"/>
      <c r="C585" s="311"/>
      <c r="E585" s="711" t="s">
        <v>541</v>
      </c>
      <c r="F585" s="72" t="s">
        <v>406</v>
      </c>
      <c r="G585" s="72" t="s">
        <v>542</v>
      </c>
      <c r="H585" s="72" t="s">
        <v>543</v>
      </c>
      <c r="I585" s="72" t="s">
        <v>544</v>
      </c>
      <c r="J585" s="75" t="s">
        <v>408</v>
      </c>
      <c r="K585" s="160" t="s">
        <v>409</v>
      </c>
      <c r="L585" s="160" t="s">
        <v>410</v>
      </c>
      <c r="S585" s="377"/>
      <c r="T585" s="318" t="s">
        <v>411</v>
      </c>
      <c r="U585" s="332"/>
      <c r="V585" s="332"/>
      <c r="W585" s="311"/>
      <c r="X585" s="311"/>
      <c r="Y585" s="311"/>
      <c r="Z585" s="311"/>
    </row>
    <row r="586" spans="1:26" s="6" customFormat="1" ht="55.5" customHeight="1">
      <c r="A586" s="311"/>
      <c r="B586" s="311"/>
      <c r="C586" s="311"/>
      <c r="E586" s="694"/>
      <c r="F586" s="74" t="s">
        <v>1183</v>
      </c>
      <c r="G586" s="83" t="s">
        <v>546</v>
      </c>
      <c r="H586" s="82">
        <v>14.726125121722401</v>
      </c>
      <c r="I586" s="86">
        <v>162</v>
      </c>
      <c r="J586" s="646" t="s">
        <v>1179</v>
      </c>
      <c r="K586" s="209">
        <v>0.74359018169294755</v>
      </c>
      <c r="L586" s="207" t="s">
        <v>359</v>
      </c>
      <c r="S586" s="377"/>
      <c r="T586" s="323" t="s">
        <v>1198</v>
      </c>
      <c r="U586" s="332"/>
      <c r="V586" s="332"/>
      <c r="W586" s="311"/>
      <c r="X586" s="311"/>
      <c r="Y586" s="311"/>
      <c r="Z586" s="311"/>
    </row>
    <row r="587" spans="1:26" s="6" customFormat="1" ht="55.5" customHeight="1">
      <c r="A587" s="311"/>
      <c r="B587" s="311"/>
      <c r="C587" s="311"/>
      <c r="E587" s="697"/>
      <c r="F587" s="74" t="s">
        <v>1185</v>
      </c>
      <c r="G587" s="83" t="s">
        <v>546</v>
      </c>
      <c r="H587" s="82">
        <v>21.110975134863008</v>
      </c>
      <c r="I587" s="86">
        <v>232.6</v>
      </c>
      <c r="J587" s="648"/>
      <c r="K587" s="209">
        <v>0.75798687275770593</v>
      </c>
      <c r="L587" s="207" t="s">
        <v>359</v>
      </c>
      <c r="S587" s="377"/>
      <c r="T587" s="323" t="s">
        <v>1199</v>
      </c>
      <c r="U587" s="332"/>
      <c r="V587" s="332"/>
      <c r="W587" s="311"/>
      <c r="X587" s="311"/>
      <c r="Y587" s="311"/>
      <c r="Z587" s="311"/>
    </row>
    <row r="588" spans="1:26" s="6" customFormat="1" ht="20.399999999999999">
      <c r="A588" s="311"/>
      <c r="B588" s="311"/>
      <c r="C588" s="311"/>
      <c r="E588" s="7"/>
      <c r="S588" s="377"/>
      <c r="T588" s="311"/>
      <c r="U588" s="332"/>
      <c r="V588" s="332"/>
      <c r="W588" s="311"/>
      <c r="X588" s="311"/>
      <c r="Y588" s="311"/>
      <c r="Z588" s="311"/>
    </row>
    <row r="589" spans="1:26" s="6" customFormat="1" ht="21">
      <c r="A589" s="311"/>
      <c r="B589" s="311"/>
      <c r="C589" s="311"/>
      <c r="E589" s="7"/>
      <c r="F589" s="2" t="s">
        <v>1200</v>
      </c>
      <c r="S589" s="377"/>
      <c r="T589" s="311"/>
      <c r="U589" s="332"/>
      <c r="V589" s="332"/>
      <c r="W589" s="311"/>
      <c r="X589" s="311"/>
      <c r="Y589" s="311"/>
      <c r="Z589" s="311"/>
    </row>
    <row r="590" spans="1:26" s="6" customFormat="1" ht="20.399999999999999">
      <c r="A590" s="311"/>
      <c r="B590" s="311"/>
      <c r="C590" s="311"/>
      <c r="E590" s="7"/>
      <c r="S590" s="377"/>
      <c r="T590" s="311"/>
      <c r="U590" s="332"/>
      <c r="V590" s="332"/>
      <c r="W590" s="311"/>
      <c r="X590" s="311"/>
      <c r="Y590" s="311"/>
      <c r="Z590" s="311"/>
    </row>
    <row r="591" spans="1:26" s="6" customFormat="1" ht="80.25" customHeight="1">
      <c r="A591" s="311"/>
      <c r="B591" s="311"/>
      <c r="C591" s="311"/>
      <c r="E591" s="711" t="s">
        <v>541</v>
      </c>
      <c r="F591" s="72" t="s">
        <v>406</v>
      </c>
      <c r="G591" s="72" t="s">
        <v>542</v>
      </c>
      <c r="H591" s="72" t="s">
        <v>543</v>
      </c>
      <c r="I591" s="72" t="s">
        <v>544</v>
      </c>
      <c r="J591" s="75" t="s">
        <v>408</v>
      </c>
      <c r="K591" s="160" t="s">
        <v>409</v>
      </c>
      <c r="L591" s="160" t="s">
        <v>410</v>
      </c>
      <c r="S591" s="377"/>
      <c r="T591" s="318" t="s">
        <v>411</v>
      </c>
      <c r="U591" s="332"/>
      <c r="V591" s="332"/>
      <c r="W591" s="311"/>
      <c r="X591" s="311"/>
      <c r="Y591" s="311"/>
      <c r="Z591" s="311"/>
    </row>
    <row r="592" spans="1:26" s="6" customFormat="1" ht="52.5" customHeight="1">
      <c r="A592" s="311"/>
      <c r="B592" s="311"/>
      <c r="C592" s="311"/>
      <c r="E592" s="694"/>
      <c r="F592" s="74" t="s">
        <v>1185</v>
      </c>
      <c r="G592" s="83" t="s">
        <v>546</v>
      </c>
      <c r="H592" s="82">
        <v>19.661871790780598</v>
      </c>
      <c r="I592" s="86">
        <v>215.6</v>
      </c>
      <c r="J592" s="646" t="s">
        <v>1179</v>
      </c>
      <c r="K592" s="209">
        <v>0.75798687275770593</v>
      </c>
      <c r="L592" s="207" t="s">
        <v>359</v>
      </c>
      <c r="S592" s="377"/>
      <c r="T592" s="323" t="s">
        <v>1201</v>
      </c>
      <c r="U592" s="332"/>
      <c r="V592" s="332"/>
      <c r="W592" s="311"/>
      <c r="X592" s="311"/>
      <c r="Y592" s="311"/>
      <c r="Z592" s="311"/>
    </row>
    <row r="593" spans="1:26" s="6" customFormat="1" ht="52.5" customHeight="1">
      <c r="A593" s="311"/>
      <c r="B593" s="311"/>
      <c r="C593" s="311"/>
      <c r="E593" s="694"/>
      <c r="F593" s="74" t="s">
        <v>1187</v>
      </c>
      <c r="G593" s="83" t="s">
        <v>546</v>
      </c>
      <c r="H593" s="82">
        <v>24.041486290295655</v>
      </c>
      <c r="I593" s="86">
        <v>261.60000000000002</v>
      </c>
      <c r="J593" s="647"/>
      <c r="K593" s="209">
        <v>0.75798687275770593</v>
      </c>
      <c r="L593" s="207" t="s">
        <v>359</v>
      </c>
      <c r="S593" s="377"/>
      <c r="T593" s="323" t="s">
        <v>1202</v>
      </c>
      <c r="U593" s="332"/>
      <c r="V593" s="332"/>
      <c r="W593" s="311"/>
      <c r="X593" s="311"/>
      <c r="Y593" s="311"/>
      <c r="Z593" s="311"/>
    </row>
    <row r="594" spans="1:26" s="6" customFormat="1" ht="52.5" customHeight="1">
      <c r="A594" s="311"/>
      <c r="B594" s="311"/>
      <c r="C594" s="311"/>
      <c r="E594" s="697"/>
      <c r="F594" s="74" t="s">
        <v>1195</v>
      </c>
      <c r="G594" s="83" t="s">
        <v>546</v>
      </c>
      <c r="H594" s="82">
        <v>26.700121092550432</v>
      </c>
      <c r="I594" s="86">
        <v>290.10000000000002</v>
      </c>
      <c r="J594" s="648"/>
      <c r="K594" s="209">
        <v>0.75798687275770593</v>
      </c>
      <c r="L594" s="207" t="s">
        <v>359</v>
      </c>
      <c r="S594" s="377"/>
      <c r="T594" s="323" t="s">
        <v>1203</v>
      </c>
      <c r="U594" s="332"/>
      <c r="V594" s="332"/>
      <c r="W594" s="311"/>
      <c r="X594" s="311"/>
      <c r="Y594" s="311"/>
      <c r="Z594" s="311"/>
    </row>
    <row r="595" spans="1:26" s="6" customFormat="1" ht="20.399999999999999">
      <c r="A595" s="311"/>
      <c r="B595" s="311"/>
      <c r="C595" s="311"/>
      <c r="E595" s="7"/>
      <c r="S595" s="377"/>
      <c r="T595" s="311"/>
      <c r="U595" s="311"/>
      <c r="V595" s="332"/>
      <c r="W595" s="311"/>
      <c r="X595" s="311"/>
      <c r="Y595" s="311"/>
      <c r="Z595" s="311"/>
    </row>
    <row r="596" spans="1:26" s="6" customFormat="1" ht="18" customHeight="1">
      <c r="A596" s="311"/>
      <c r="B596" s="311"/>
      <c r="C596" s="311"/>
      <c r="E596" s="7"/>
      <c r="F596" s="2" t="s">
        <v>1204</v>
      </c>
      <c r="S596" s="377"/>
      <c r="T596" s="311"/>
      <c r="U596" s="311"/>
      <c r="V596" s="332"/>
      <c r="W596" s="311"/>
      <c r="X596" s="311"/>
      <c r="Y596" s="311"/>
      <c r="Z596" s="311"/>
    </row>
    <row r="597" spans="1:26" s="6" customFormat="1" ht="20.399999999999999">
      <c r="A597" s="311"/>
      <c r="B597" s="311"/>
      <c r="C597" s="311"/>
      <c r="E597" s="7"/>
      <c r="S597" s="377"/>
      <c r="T597" s="311"/>
      <c r="U597" s="311"/>
      <c r="V597" s="332"/>
      <c r="W597" s="311"/>
      <c r="X597" s="311"/>
      <c r="Y597" s="311"/>
      <c r="Z597" s="311"/>
    </row>
    <row r="598" spans="1:26" s="6" customFormat="1" ht="80.25" customHeight="1">
      <c r="A598" s="311"/>
      <c r="B598" s="311"/>
      <c r="C598" s="311"/>
      <c r="E598" s="711" t="s">
        <v>541</v>
      </c>
      <c r="F598" s="72" t="s">
        <v>406</v>
      </c>
      <c r="G598" s="72" t="s">
        <v>542</v>
      </c>
      <c r="H598" s="72" t="s">
        <v>543</v>
      </c>
      <c r="I598" s="72" t="s">
        <v>544</v>
      </c>
      <c r="J598" s="75" t="s">
        <v>408</v>
      </c>
      <c r="K598" s="160" t="s">
        <v>409</v>
      </c>
      <c r="L598" s="160" t="s">
        <v>410</v>
      </c>
      <c r="S598" s="377"/>
      <c r="T598" s="318" t="s">
        <v>411</v>
      </c>
      <c r="U598" s="311"/>
      <c r="V598" s="332"/>
      <c r="W598" s="311"/>
      <c r="X598" s="311"/>
      <c r="Y598" s="311"/>
      <c r="Z598" s="311"/>
    </row>
    <row r="599" spans="1:26" s="6" customFormat="1" ht="35.25" customHeight="1">
      <c r="A599" s="311"/>
      <c r="B599" s="311"/>
      <c r="C599" s="311"/>
      <c r="E599" s="694"/>
      <c r="F599" s="74" t="s">
        <v>1183</v>
      </c>
      <c r="G599" s="83" t="s">
        <v>546</v>
      </c>
      <c r="H599" s="82">
        <v>18.003201890887294</v>
      </c>
      <c r="I599" s="86">
        <v>70.760000000000005</v>
      </c>
      <c r="J599" s="646" t="s">
        <v>1205</v>
      </c>
      <c r="K599" s="209">
        <v>0.8</v>
      </c>
      <c r="L599" s="207" t="s">
        <v>359</v>
      </c>
      <c r="S599" s="377"/>
      <c r="T599" s="323" t="s">
        <v>1206</v>
      </c>
      <c r="U599" s="332"/>
      <c r="V599" s="332"/>
      <c r="W599" s="311"/>
      <c r="X599" s="311"/>
      <c r="Y599" s="311"/>
      <c r="Z599" s="311"/>
    </row>
    <row r="600" spans="1:26" s="6" customFormat="1" ht="35.25" customHeight="1">
      <c r="A600" s="311"/>
      <c r="B600" s="311"/>
      <c r="C600" s="311"/>
      <c r="E600" s="694"/>
      <c r="F600" s="74" t="s">
        <v>1185</v>
      </c>
      <c r="G600" s="83" t="s">
        <v>546</v>
      </c>
      <c r="H600" s="82">
        <v>25.204482647242212</v>
      </c>
      <c r="I600" s="86">
        <v>99.064000000000007</v>
      </c>
      <c r="J600" s="647"/>
      <c r="K600" s="209">
        <v>0.8</v>
      </c>
      <c r="L600" s="207" t="s">
        <v>359</v>
      </c>
      <c r="S600" s="377"/>
      <c r="T600" s="323" t="s">
        <v>1207</v>
      </c>
      <c r="U600" s="332"/>
      <c r="V600" s="332"/>
      <c r="W600" s="311"/>
      <c r="X600" s="311"/>
      <c r="Y600" s="311"/>
      <c r="Z600" s="311"/>
    </row>
    <row r="601" spans="1:26" s="6" customFormat="1" ht="35.25" customHeight="1">
      <c r="A601" s="311"/>
      <c r="B601" s="311"/>
      <c r="C601" s="311"/>
      <c r="E601" s="694"/>
      <c r="F601" s="74" t="s">
        <v>1208</v>
      </c>
      <c r="G601" s="83" t="s">
        <v>546</v>
      </c>
      <c r="H601" s="82">
        <v>27.004802836330942</v>
      </c>
      <c r="I601" s="86">
        <v>106.14000000000001</v>
      </c>
      <c r="J601" s="647"/>
      <c r="K601" s="209">
        <v>0.8</v>
      </c>
      <c r="L601" s="207" t="s">
        <v>359</v>
      </c>
      <c r="S601" s="377"/>
      <c r="T601" s="323" t="s">
        <v>1209</v>
      </c>
      <c r="U601" s="332"/>
      <c r="V601" s="332"/>
      <c r="W601" s="311"/>
      <c r="X601" s="311"/>
      <c r="Y601" s="311"/>
      <c r="Z601" s="311"/>
    </row>
    <row r="602" spans="1:26" s="6" customFormat="1" ht="35.25" customHeight="1">
      <c r="A602" s="311"/>
      <c r="B602" s="311"/>
      <c r="C602" s="311"/>
      <c r="E602" s="697"/>
      <c r="F602" s="74" t="s">
        <v>1195</v>
      </c>
      <c r="G602" s="83" t="s">
        <v>546</v>
      </c>
      <c r="H602" s="82">
        <v>38.706884065407671</v>
      </c>
      <c r="I602" s="86">
        <v>152.13400000000001</v>
      </c>
      <c r="J602" s="648"/>
      <c r="K602" s="209">
        <v>0.8</v>
      </c>
      <c r="L602" s="207" t="s">
        <v>359</v>
      </c>
      <c r="S602" s="377"/>
      <c r="T602" s="323" t="s">
        <v>1210</v>
      </c>
      <c r="U602" s="332"/>
      <c r="V602" s="332"/>
      <c r="W602" s="311"/>
      <c r="X602" s="311"/>
      <c r="Y602" s="311"/>
      <c r="Z602" s="311"/>
    </row>
    <row r="603" spans="1:26" s="6" customFormat="1">
      <c r="A603" s="311"/>
      <c r="B603" s="311"/>
      <c r="C603" s="311"/>
      <c r="S603" s="377"/>
      <c r="T603" s="311"/>
      <c r="U603" s="311"/>
      <c r="V603" s="332"/>
      <c r="W603" s="311"/>
      <c r="X603" s="311"/>
      <c r="Y603" s="311"/>
      <c r="Z603" s="311"/>
    </row>
    <row r="604" spans="1:26" s="136" customFormat="1">
      <c r="A604" s="319"/>
      <c r="B604" s="319"/>
      <c r="C604" s="319"/>
      <c r="S604" s="378"/>
      <c r="T604" s="321"/>
      <c r="U604" s="319"/>
      <c r="V604" s="319"/>
      <c r="W604" s="319"/>
      <c r="X604" s="319"/>
      <c r="Y604" s="319"/>
      <c r="Z604" s="319"/>
    </row>
    <row r="605" spans="1:26" s="136" customFormat="1" ht="24.6">
      <c r="A605" s="319"/>
      <c r="B605" s="319"/>
      <c r="C605" s="319"/>
      <c r="F605" s="643" t="s">
        <v>258</v>
      </c>
      <c r="G605" s="644"/>
      <c r="H605" s="644"/>
      <c r="I605" s="644"/>
      <c r="J605" s="644"/>
      <c r="K605" s="644"/>
      <c r="L605" s="645"/>
      <c r="S605" s="378"/>
      <c r="T605" s="321"/>
      <c r="U605" s="319"/>
      <c r="V605" s="319"/>
      <c r="W605" s="319"/>
      <c r="X605" s="319"/>
      <c r="Y605" s="319"/>
      <c r="Z605" s="319"/>
    </row>
    <row r="606" spans="1:26" s="136" customFormat="1">
      <c r="A606" s="319"/>
      <c r="B606" s="319"/>
      <c r="C606" s="319"/>
      <c r="F606" s="619" t="s">
        <v>525</v>
      </c>
      <c r="G606" s="620"/>
      <c r="H606" s="620"/>
      <c r="I606" s="620"/>
      <c r="J606" s="620"/>
      <c r="K606" s="620"/>
      <c r="L606" s="621"/>
      <c r="S606" s="378"/>
      <c r="T606" s="321"/>
      <c r="U606" s="319"/>
      <c r="V606" s="319"/>
      <c r="W606" s="319"/>
      <c r="X606" s="319"/>
      <c r="Y606" s="319"/>
      <c r="Z606" s="319"/>
    </row>
    <row r="607" spans="1:26" s="136" customFormat="1">
      <c r="A607" s="319"/>
      <c r="B607" s="319"/>
      <c r="C607" s="319"/>
      <c r="S607" s="378"/>
      <c r="T607" s="321"/>
      <c r="U607" s="319"/>
      <c r="V607" s="319"/>
      <c r="W607" s="319"/>
      <c r="X607" s="319"/>
      <c r="Y607" s="319"/>
      <c r="Z607" s="319"/>
    </row>
    <row r="608" spans="1:26" s="136" customFormat="1" ht="20.25" customHeight="1">
      <c r="A608" s="319"/>
      <c r="B608" s="319"/>
      <c r="C608" s="319"/>
      <c r="F608" s="72" t="s">
        <v>406</v>
      </c>
      <c r="G608" s="500" t="s">
        <v>407</v>
      </c>
      <c r="H608" s="501"/>
      <c r="I608" s="502"/>
      <c r="J608" s="75" t="s">
        <v>408</v>
      </c>
      <c r="K608" s="212"/>
      <c r="L608" s="212"/>
      <c r="S608" s="378"/>
      <c r="T608" s="318" t="s">
        <v>411</v>
      </c>
      <c r="U608" s="319"/>
      <c r="V608" s="319"/>
      <c r="W608" s="319"/>
      <c r="X608" s="319"/>
      <c r="Y608" s="319"/>
      <c r="Z608" s="319"/>
    </row>
    <row r="609" spans="1:26" s="136" customFormat="1" ht="39.75" customHeight="1">
      <c r="A609" s="319"/>
      <c r="B609" s="319"/>
      <c r="C609" s="319"/>
      <c r="F609" s="74" t="s">
        <v>1211</v>
      </c>
      <c r="G609" s="640">
        <v>2.71</v>
      </c>
      <c r="H609" s="641"/>
      <c r="I609" s="642"/>
      <c r="J609" s="222" t="s">
        <v>1212</v>
      </c>
      <c r="K609" s="212"/>
      <c r="L609" s="212"/>
      <c r="S609" s="378"/>
      <c r="T609" s="320"/>
      <c r="U609" s="319"/>
      <c r="V609" s="319"/>
      <c r="W609" s="319"/>
      <c r="X609" s="319"/>
      <c r="Y609" s="319"/>
      <c r="Z609" s="319"/>
    </row>
    <row r="610" spans="1:26" s="136" customFormat="1">
      <c r="A610" s="319"/>
      <c r="B610" s="319"/>
      <c r="C610" s="319"/>
      <c r="F610" s="142" t="s">
        <v>529</v>
      </c>
      <c r="G610" s="649">
        <v>3.81</v>
      </c>
      <c r="H610" s="650"/>
      <c r="I610" s="651"/>
      <c r="J610" s="222"/>
      <c r="K610" s="212"/>
      <c r="L610" s="212"/>
      <c r="S610" s="378"/>
      <c r="T610" s="320"/>
      <c r="U610" s="319"/>
      <c r="V610" s="319"/>
      <c r="W610" s="319"/>
      <c r="X610" s="319"/>
      <c r="Y610" s="319"/>
      <c r="Z610" s="319"/>
    </row>
    <row r="611" spans="1:26" s="136" customFormat="1">
      <c r="A611" s="319"/>
      <c r="B611" s="319"/>
      <c r="C611" s="319"/>
      <c r="F611" s="142" t="s">
        <v>531</v>
      </c>
      <c r="G611" s="652">
        <v>0.84</v>
      </c>
      <c r="H611" s="653"/>
      <c r="I611" s="654"/>
      <c r="J611" s="222"/>
      <c r="K611" s="212"/>
      <c r="L611" s="212"/>
      <c r="S611" s="378"/>
      <c r="T611" s="320"/>
      <c r="U611" s="319"/>
      <c r="V611" s="319"/>
      <c r="W611" s="319"/>
      <c r="X611" s="319"/>
      <c r="Y611" s="319"/>
      <c r="Z611" s="319"/>
    </row>
    <row r="612" spans="1:26" s="136" customFormat="1">
      <c r="A612" s="319"/>
      <c r="B612" s="319"/>
      <c r="C612" s="319"/>
      <c r="F612" s="74" t="s">
        <v>1213</v>
      </c>
      <c r="G612" s="640" t="s">
        <v>1214</v>
      </c>
      <c r="H612" s="641"/>
      <c r="I612" s="642"/>
      <c r="J612" s="646" t="s">
        <v>1215</v>
      </c>
      <c r="K612" s="212"/>
      <c r="L612" s="212"/>
      <c r="S612" s="378"/>
      <c r="T612" s="320"/>
      <c r="U612" s="319"/>
      <c r="V612" s="319"/>
      <c r="W612" s="319"/>
      <c r="X612" s="319"/>
      <c r="Y612" s="319"/>
      <c r="Z612" s="319"/>
    </row>
    <row r="613" spans="1:26" s="136" customFormat="1">
      <c r="A613" s="319"/>
      <c r="B613" s="319"/>
      <c r="C613" s="319"/>
      <c r="F613" s="74" t="s">
        <v>1216</v>
      </c>
      <c r="G613" s="640" t="s">
        <v>1217</v>
      </c>
      <c r="H613" s="641"/>
      <c r="I613" s="642"/>
      <c r="J613" s="648"/>
      <c r="K613" s="212"/>
      <c r="L613" s="212"/>
      <c r="S613" s="378"/>
      <c r="T613" s="320"/>
      <c r="U613" s="319"/>
      <c r="V613" s="319"/>
      <c r="W613" s="319"/>
      <c r="X613" s="319"/>
      <c r="Y613" s="319"/>
      <c r="Z613" s="319"/>
    </row>
    <row r="614" spans="1:26" s="136" customFormat="1">
      <c r="A614" s="319"/>
      <c r="B614" s="319"/>
      <c r="C614" s="319"/>
      <c r="S614" s="378"/>
      <c r="T614" s="321"/>
      <c r="U614" s="319"/>
      <c r="V614" s="319"/>
      <c r="W614" s="319"/>
      <c r="X614" s="319"/>
      <c r="Y614" s="319"/>
      <c r="Z614" s="319"/>
    </row>
    <row r="615" spans="1:26" s="136" customFormat="1" ht="34.5" customHeight="1">
      <c r="A615" s="319"/>
      <c r="B615" s="319"/>
      <c r="C615" s="319"/>
      <c r="F615" s="663" t="s">
        <v>259</v>
      </c>
      <c r="G615" s="664"/>
      <c r="H615" s="664"/>
      <c r="I615" s="664"/>
      <c r="J615" s="664"/>
      <c r="K615" s="664"/>
      <c r="L615" s="665"/>
      <c r="S615" s="378"/>
      <c r="T615" s="321"/>
      <c r="U615" s="319"/>
      <c r="V615" s="319"/>
      <c r="W615" s="319"/>
      <c r="X615" s="319"/>
      <c r="Y615" s="319"/>
      <c r="Z615" s="319"/>
    </row>
    <row r="616" spans="1:26" s="136" customFormat="1">
      <c r="A616" s="319"/>
      <c r="B616" s="319"/>
      <c r="C616" s="319"/>
      <c r="S616" s="378"/>
      <c r="T616" s="321"/>
      <c r="U616" s="319"/>
      <c r="V616" s="319"/>
      <c r="W616" s="319"/>
      <c r="X616" s="319"/>
      <c r="Y616" s="319"/>
      <c r="Z616" s="319"/>
    </row>
    <row r="617" spans="1:26" s="6" customFormat="1" ht="30" customHeight="1" collapsed="1">
      <c r="A617" s="311"/>
      <c r="B617" s="311"/>
      <c r="C617" s="311"/>
      <c r="F617" s="72" t="s">
        <v>406</v>
      </c>
      <c r="G617" s="500" t="s">
        <v>407</v>
      </c>
      <c r="H617" s="501"/>
      <c r="I617" s="502"/>
      <c r="J617" s="75" t="s">
        <v>408</v>
      </c>
      <c r="K617" s="160" t="s">
        <v>409</v>
      </c>
      <c r="L617" s="160" t="s">
        <v>410</v>
      </c>
      <c r="S617" s="377"/>
      <c r="T617" s="318" t="s">
        <v>411</v>
      </c>
      <c r="U617" s="319"/>
      <c r="V617" s="319"/>
      <c r="W617" s="311"/>
      <c r="X617" s="311"/>
      <c r="Y617" s="311"/>
      <c r="Z617" s="311"/>
    </row>
    <row r="618" spans="1:26" s="18" customFormat="1" ht="45.75" customHeight="1">
      <c r="A618" s="319"/>
      <c r="B618" s="319"/>
      <c r="C618" s="319"/>
      <c r="F618" s="74" t="s">
        <v>1218</v>
      </c>
      <c r="G618" s="640">
        <v>1.4369670638496768</v>
      </c>
      <c r="H618" s="641"/>
      <c r="I618" s="642"/>
      <c r="J618" s="191" t="s">
        <v>1219</v>
      </c>
      <c r="K618" s="209">
        <v>0.63627608346709463</v>
      </c>
      <c r="L618" s="207" t="s">
        <v>359</v>
      </c>
      <c r="S618" s="378"/>
      <c r="T618" s="320" t="s">
        <v>1218</v>
      </c>
      <c r="U618" s="311"/>
      <c r="V618" s="311"/>
      <c r="W618" s="319"/>
      <c r="X618" s="319"/>
      <c r="Y618" s="319"/>
      <c r="Z618" s="319"/>
    </row>
    <row r="619" spans="1:26" s="18" customFormat="1" ht="45.75" customHeight="1">
      <c r="A619" s="319"/>
      <c r="B619" s="319"/>
      <c r="C619" s="319"/>
      <c r="F619" s="74" t="s">
        <v>1220</v>
      </c>
      <c r="G619" s="640">
        <v>1.6256000138901547</v>
      </c>
      <c r="H619" s="641"/>
      <c r="I619" s="642"/>
      <c r="J619" s="191" t="s">
        <v>1221</v>
      </c>
      <c r="K619" s="209">
        <v>0.53968253968253965</v>
      </c>
      <c r="L619" s="207" t="s">
        <v>359</v>
      </c>
      <c r="S619" s="378"/>
      <c r="T619" s="320" t="s">
        <v>1220</v>
      </c>
      <c r="U619" s="311"/>
      <c r="V619" s="311"/>
      <c r="W619" s="319"/>
      <c r="X619" s="319"/>
      <c r="Y619" s="319"/>
      <c r="Z619" s="319"/>
    </row>
    <row r="620" spans="1:26" s="18" customFormat="1" ht="45.75" customHeight="1">
      <c r="A620" s="319"/>
      <c r="B620" s="319"/>
      <c r="C620" s="319"/>
      <c r="F620" s="74" t="s">
        <v>1222</v>
      </c>
      <c r="G620" s="640">
        <v>1.7469909686401202</v>
      </c>
      <c r="H620" s="641"/>
      <c r="I620" s="642"/>
      <c r="J620" s="191" t="s">
        <v>1223</v>
      </c>
      <c r="K620" s="209">
        <v>0.53809523809523818</v>
      </c>
      <c r="L620" s="207" t="s">
        <v>359</v>
      </c>
      <c r="S620" s="378"/>
      <c r="T620" s="320" t="s">
        <v>1222</v>
      </c>
      <c r="U620" s="311"/>
      <c r="V620" s="311"/>
      <c r="W620" s="319"/>
      <c r="X620" s="319"/>
      <c r="Y620" s="319"/>
      <c r="Z620" s="319"/>
    </row>
    <row r="621" spans="1:26" s="18" customFormat="1" ht="45.75" customHeight="1">
      <c r="A621" s="319"/>
      <c r="B621" s="319"/>
      <c r="C621" s="319"/>
      <c r="F621" s="74" t="s">
        <v>1224</v>
      </c>
      <c r="G621" s="640">
        <v>1.667229702162383</v>
      </c>
      <c r="H621" s="641"/>
      <c r="I621" s="642"/>
      <c r="J621" s="191" t="s">
        <v>1225</v>
      </c>
      <c r="K621" s="209">
        <v>0.6</v>
      </c>
      <c r="L621" s="207" t="s">
        <v>359</v>
      </c>
      <c r="S621" s="378"/>
      <c r="T621" s="320" t="s">
        <v>1224</v>
      </c>
      <c r="U621" s="311"/>
      <c r="V621" s="311"/>
      <c r="W621" s="319"/>
      <c r="X621" s="319"/>
      <c r="Y621" s="319"/>
      <c r="Z621" s="319"/>
    </row>
    <row r="622" spans="1:26" s="18" customFormat="1" ht="45.75" customHeight="1">
      <c r="A622" s="319"/>
      <c r="B622" s="319"/>
      <c r="C622" s="319"/>
      <c r="F622" s="74" t="s">
        <v>1226</v>
      </c>
      <c r="G622" s="640">
        <v>2.0817912363080429</v>
      </c>
      <c r="H622" s="641"/>
      <c r="I622" s="642"/>
      <c r="J622" s="191" t="s">
        <v>1223</v>
      </c>
      <c r="K622" s="209">
        <v>0.6</v>
      </c>
      <c r="L622" s="207" t="s">
        <v>359</v>
      </c>
      <c r="S622" s="378"/>
      <c r="T622" s="320" t="s">
        <v>1226</v>
      </c>
      <c r="U622" s="311"/>
      <c r="V622" s="311"/>
      <c r="W622" s="319"/>
      <c r="X622" s="319"/>
      <c r="Y622" s="319"/>
      <c r="Z622" s="319"/>
    </row>
    <row r="623" spans="1:26" s="18" customFormat="1" ht="45.75" customHeight="1">
      <c r="A623" s="319"/>
      <c r="B623" s="319"/>
      <c r="C623" s="319"/>
      <c r="F623" s="74" t="s">
        <v>1227</v>
      </c>
      <c r="G623" s="640">
        <v>1.5555155035203816</v>
      </c>
      <c r="H623" s="641"/>
      <c r="I623" s="642"/>
      <c r="J623" s="191" t="s">
        <v>1228</v>
      </c>
      <c r="K623" s="209">
        <v>0.54285714285714282</v>
      </c>
      <c r="L623" s="207" t="s">
        <v>359</v>
      </c>
      <c r="S623" s="378"/>
      <c r="T623" s="320" t="s">
        <v>1227</v>
      </c>
      <c r="U623" s="311"/>
      <c r="V623" s="311"/>
      <c r="W623" s="319"/>
      <c r="X623" s="319"/>
      <c r="Y623" s="319"/>
      <c r="Z623" s="319"/>
    </row>
    <row r="624" spans="1:26" s="18" customFormat="1" ht="45.75" customHeight="1">
      <c r="A624" s="319"/>
      <c r="B624" s="319"/>
      <c r="C624" s="319"/>
      <c r="F624" s="74" t="s">
        <v>1229</v>
      </c>
      <c r="G624" s="640">
        <v>3.1018518518518516</v>
      </c>
      <c r="H624" s="641"/>
      <c r="I624" s="642"/>
      <c r="J624" s="191" t="s">
        <v>1230</v>
      </c>
      <c r="K624" s="209">
        <v>0.51428571428571423</v>
      </c>
      <c r="L624" s="207" t="s">
        <v>359</v>
      </c>
      <c r="S624" s="378"/>
      <c r="T624" s="320" t="s">
        <v>1229</v>
      </c>
      <c r="U624" s="311"/>
      <c r="V624" s="311"/>
      <c r="W624" s="319"/>
      <c r="X624" s="319"/>
      <c r="Y624" s="319"/>
      <c r="Z624" s="319"/>
    </row>
    <row r="625" spans="1:26" s="18" customFormat="1">
      <c r="A625" s="319"/>
      <c r="B625" s="319"/>
      <c r="C625" s="319"/>
      <c r="S625" s="378"/>
      <c r="T625" s="319"/>
      <c r="U625" s="311"/>
      <c r="V625" s="311"/>
      <c r="W625" s="319"/>
      <c r="X625" s="319"/>
      <c r="Y625" s="319"/>
      <c r="Z625" s="319"/>
    </row>
    <row r="626" spans="1:26" s="18" customFormat="1" ht="34.5" customHeight="1">
      <c r="A626" s="319"/>
      <c r="B626" s="319"/>
      <c r="C626" s="319"/>
      <c r="F626" s="701" t="s">
        <v>1231</v>
      </c>
      <c r="G626" s="702"/>
      <c r="H626" s="702"/>
      <c r="I626" s="702"/>
      <c r="J626" s="702"/>
      <c r="K626" s="702"/>
      <c r="L626" s="703"/>
      <c r="S626" s="378"/>
      <c r="T626" s="319"/>
      <c r="U626" s="311"/>
      <c r="V626" s="311"/>
      <c r="W626" s="319"/>
      <c r="X626" s="319"/>
      <c r="Y626" s="319"/>
      <c r="Z626" s="319"/>
    </row>
    <row r="627" spans="1:26" s="18" customFormat="1">
      <c r="A627" s="319"/>
      <c r="B627" s="319"/>
      <c r="C627" s="319"/>
      <c r="F627" s="4"/>
      <c r="S627" s="378"/>
      <c r="T627" s="319"/>
      <c r="U627" s="311"/>
      <c r="V627" s="311"/>
      <c r="W627" s="319"/>
      <c r="X627" s="319"/>
      <c r="Y627" s="319"/>
      <c r="Z627" s="319"/>
    </row>
    <row r="628" spans="1:26" s="18" customFormat="1" ht="41.25" customHeight="1">
      <c r="A628" s="319"/>
      <c r="B628" s="319"/>
      <c r="C628" s="319"/>
      <c r="F628" s="704" t="s">
        <v>1232</v>
      </c>
      <c r="G628" s="705"/>
      <c r="H628" s="705"/>
      <c r="I628" s="705"/>
      <c r="J628" s="705"/>
      <c r="K628" s="705"/>
      <c r="L628" s="706"/>
      <c r="S628" s="378"/>
      <c r="T628" s="319"/>
      <c r="U628" s="311"/>
      <c r="V628" s="311"/>
      <c r="W628" s="319"/>
      <c r="X628" s="319"/>
      <c r="Y628" s="319"/>
      <c r="Z628" s="319"/>
    </row>
    <row r="629" spans="1:26" s="18" customFormat="1" ht="41.25" customHeight="1">
      <c r="A629" s="319"/>
      <c r="B629" s="319"/>
      <c r="C629" s="319"/>
      <c r="F629" s="707"/>
      <c r="G629" s="708"/>
      <c r="H629" s="708"/>
      <c r="I629" s="708"/>
      <c r="J629" s="708"/>
      <c r="K629" s="708"/>
      <c r="L629" s="709"/>
      <c r="S629" s="378"/>
      <c r="T629" s="319"/>
      <c r="U629" s="311"/>
      <c r="V629" s="311"/>
      <c r="W629" s="319"/>
      <c r="X629" s="319"/>
      <c r="Y629" s="319"/>
      <c r="Z629" s="319"/>
    </row>
    <row r="630" spans="1:26" s="18" customFormat="1">
      <c r="A630" s="319"/>
      <c r="B630" s="319"/>
      <c r="C630" s="319"/>
      <c r="F630" s="4"/>
      <c r="S630" s="378"/>
      <c r="T630" s="319"/>
      <c r="U630" s="311"/>
      <c r="V630" s="311"/>
      <c r="W630" s="319"/>
      <c r="X630" s="319"/>
      <c r="Y630" s="319"/>
      <c r="Z630" s="319"/>
    </row>
    <row r="631" spans="1:26" s="18" customFormat="1" ht="30" customHeight="1">
      <c r="A631" s="319"/>
      <c r="B631" s="319"/>
      <c r="C631" s="319"/>
      <c r="E631" s="710" t="s">
        <v>541</v>
      </c>
      <c r="F631" s="559" t="s">
        <v>1233</v>
      </c>
      <c r="G631" s="560"/>
      <c r="H631" s="560"/>
      <c r="I631" s="560"/>
      <c r="J631" s="560"/>
      <c r="K631" s="560"/>
      <c r="L631" s="561"/>
      <c r="S631" s="378"/>
      <c r="T631" s="319"/>
      <c r="U631" s="311"/>
      <c r="V631" s="311"/>
      <c r="W631" s="319"/>
      <c r="X631" s="319"/>
      <c r="Y631" s="319"/>
      <c r="Z631" s="319"/>
    </row>
    <row r="632" spans="1:26" s="18" customFormat="1">
      <c r="A632" s="319"/>
      <c r="B632" s="319"/>
      <c r="C632" s="319"/>
      <c r="E632" s="694"/>
      <c r="S632" s="378"/>
      <c r="T632" s="319"/>
      <c r="U632" s="311"/>
      <c r="V632" s="311"/>
      <c r="W632" s="319"/>
      <c r="X632" s="319"/>
      <c r="Y632" s="319"/>
      <c r="Z632" s="319"/>
    </row>
    <row r="633" spans="1:26" s="18" customFormat="1" ht="39.75" customHeight="1">
      <c r="A633" s="319"/>
      <c r="B633" s="319"/>
      <c r="C633" s="319"/>
      <c r="E633" s="694"/>
      <c r="F633" s="181" t="s">
        <v>406</v>
      </c>
      <c r="G633" s="691" t="s">
        <v>1234</v>
      </c>
      <c r="H633" s="692"/>
      <c r="I633" s="693"/>
      <c r="J633" s="75" t="s">
        <v>408</v>
      </c>
      <c r="K633" s="160" t="s">
        <v>409</v>
      </c>
      <c r="L633" s="160" t="s">
        <v>410</v>
      </c>
      <c r="M633" s="6"/>
      <c r="N633" s="6"/>
      <c r="O633" s="6"/>
      <c r="P633" s="6"/>
      <c r="Q633" s="6"/>
      <c r="R633" s="6"/>
      <c r="S633" s="377"/>
      <c r="T633" s="318" t="s">
        <v>411</v>
      </c>
      <c r="U633" s="311"/>
      <c r="V633" s="311"/>
      <c r="W633" s="319"/>
      <c r="X633" s="319"/>
      <c r="Y633" s="319"/>
      <c r="Z633" s="319"/>
    </row>
    <row r="634" spans="1:26" s="18" customFormat="1" ht="29.25" customHeight="1">
      <c r="A634" s="319"/>
      <c r="B634" s="319"/>
      <c r="C634" s="319"/>
      <c r="E634" s="694"/>
      <c r="F634" s="155" t="s">
        <v>1235</v>
      </c>
      <c r="G634" s="640">
        <v>3.5924176596241919</v>
      </c>
      <c r="H634" s="641"/>
      <c r="I634" s="642"/>
      <c r="J634" s="646" t="s">
        <v>1236</v>
      </c>
      <c r="K634" s="209">
        <v>0.63627608346709463</v>
      </c>
      <c r="L634" s="207" t="s">
        <v>359</v>
      </c>
      <c r="S634" s="378"/>
      <c r="T634" s="320" t="s">
        <v>1237</v>
      </c>
      <c r="U634" s="311"/>
      <c r="V634" s="311"/>
      <c r="W634" s="319"/>
      <c r="X634" s="319"/>
      <c r="Y634" s="319"/>
      <c r="Z634" s="319"/>
    </row>
    <row r="635" spans="1:26" s="18" customFormat="1" ht="29.25" customHeight="1">
      <c r="A635" s="319"/>
      <c r="B635" s="319"/>
      <c r="C635" s="319"/>
      <c r="E635" s="694"/>
      <c r="F635" s="155" t="s">
        <v>1238</v>
      </c>
      <c r="G635" s="640">
        <v>10.777252978872575</v>
      </c>
      <c r="H635" s="641"/>
      <c r="I635" s="642"/>
      <c r="J635" s="647"/>
      <c r="K635" s="209">
        <v>0.63627608346709463</v>
      </c>
      <c r="L635" s="207" t="s">
        <v>359</v>
      </c>
      <c r="S635" s="378"/>
      <c r="T635" s="320" t="s">
        <v>1239</v>
      </c>
      <c r="U635" s="311"/>
      <c r="V635" s="311"/>
      <c r="W635" s="319"/>
      <c r="X635" s="319"/>
      <c r="Y635" s="319"/>
      <c r="Z635" s="319"/>
    </row>
    <row r="636" spans="1:26" s="18" customFormat="1" ht="29.25" customHeight="1">
      <c r="A636" s="319"/>
      <c r="B636" s="319"/>
      <c r="C636" s="319"/>
      <c r="E636" s="694"/>
      <c r="F636" s="155" t="s">
        <v>1240</v>
      </c>
      <c r="G636" s="640">
        <v>14.369670638496768</v>
      </c>
      <c r="H636" s="641"/>
      <c r="I636" s="642"/>
      <c r="J636" s="647"/>
      <c r="K636" s="209">
        <v>0.63627608346709463</v>
      </c>
      <c r="L636" s="207" t="s">
        <v>359</v>
      </c>
      <c r="S636" s="378"/>
      <c r="T636" s="320" t="s">
        <v>1241</v>
      </c>
      <c r="U636" s="311"/>
      <c r="V636" s="311"/>
      <c r="W636" s="319"/>
      <c r="X636" s="319"/>
      <c r="Y636" s="319"/>
      <c r="Z636" s="319"/>
    </row>
    <row r="637" spans="1:26" s="18" customFormat="1" ht="29.25" customHeight="1">
      <c r="A637" s="319"/>
      <c r="B637" s="319"/>
      <c r="C637" s="319"/>
      <c r="E637" s="694"/>
      <c r="F637" s="155" t="s">
        <v>1242</v>
      </c>
      <c r="G637" s="640">
        <v>17.96208829812096</v>
      </c>
      <c r="H637" s="641"/>
      <c r="I637" s="642"/>
      <c r="J637" s="647"/>
      <c r="K637" s="209">
        <v>0.63627608346709463</v>
      </c>
      <c r="L637" s="207" t="s">
        <v>359</v>
      </c>
      <c r="S637" s="378"/>
      <c r="T637" s="320" t="s">
        <v>1243</v>
      </c>
      <c r="U637" s="311"/>
      <c r="V637" s="311"/>
      <c r="W637" s="319"/>
      <c r="X637" s="319"/>
      <c r="Y637" s="319"/>
      <c r="Z637" s="319"/>
    </row>
    <row r="638" spans="1:26" s="18" customFormat="1" ht="29.25" customHeight="1">
      <c r="A638" s="319"/>
      <c r="B638" s="319"/>
      <c r="C638" s="319"/>
      <c r="E638" s="694"/>
      <c r="F638" s="155" t="s">
        <v>1244</v>
      </c>
      <c r="G638" s="640">
        <v>21.55450595774515</v>
      </c>
      <c r="H638" s="641"/>
      <c r="I638" s="642"/>
      <c r="J638" s="647"/>
      <c r="K638" s="209">
        <v>0.63627608346709463</v>
      </c>
      <c r="L638" s="207" t="s">
        <v>359</v>
      </c>
      <c r="S638" s="378"/>
      <c r="T638" s="320" t="s">
        <v>1245</v>
      </c>
      <c r="U638" s="311"/>
      <c r="V638" s="311"/>
      <c r="W638" s="319"/>
      <c r="X638" s="319"/>
      <c r="Y638" s="319"/>
      <c r="Z638" s="319"/>
    </row>
    <row r="639" spans="1:26" s="18" customFormat="1" ht="29.25" customHeight="1">
      <c r="A639" s="319"/>
      <c r="B639" s="319"/>
      <c r="C639" s="319"/>
      <c r="E639" s="694"/>
      <c r="F639" s="155" t="s">
        <v>1246</v>
      </c>
      <c r="G639" s="640">
        <v>25.146923617369342</v>
      </c>
      <c r="H639" s="641"/>
      <c r="I639" s="642"/>
      <c r="J639" s="647"/>
      <c r="K639" s="209">
        <v>0.63627608346709463</v>
      </c>
      <c r="L639" s="207" t="s">
        <v>359</v>
      </c>
      <c r="S639" s="378"/>
      <c r="T639" s="320" t="s">
        <v>1247</v>
      </c>
      <c r="U639" s="311"/>
      <c r="V639" s="311"/>
      <c r="W639" s="319"/>
      <c r="X639" s="319"/>
      <c r="Y639" s="319"/>
      <c r="Z639" s="319"/>
    </row>
    <row r="640" spans="1:26" s="18" customFormat="1" ht="29.25" customHeight="1">
      <c r="A640" s="319"/>
      <c r="B640" s="319"/>
      <c r="C640" s="319"/>
      <c r="E640" s="694"/>
      <c r="F640" s="155" t="s">
        <v>1248</v>
      </c>
      <c r="G640" s="640">
        <v>28.739341276993535</v>
      </c>
      <c r="H640" s="641"/>
      <c r="I640" s="642"/>
      <c r="J640" s="647"/>
      <c r="K640" s="209">
        <v>0.63627608346709463</v>
      </c>
      <c r="L640" s="207" t="s">
        <v>359</v>
      </c>
      <c r="S640" s="378"/>
      <c r="T640" s="320" t="s">
        <v>1249</v>
      </c>
      <c r="U640" s="311"/>
      <c r="V640" s="311"/>
      <c r="W640" s="319"/>
      <c r="X640" s="319"/>
      <c r="Y640" s="319"/>
      <c r="Z640" s="319"/>
    </row>
    <row r="641" spans="1:26" s="18" customFormat="1" ht="29.25" customHeight="1">
      <c r="A641" s="319"/>
      <c r="B641" s="319"/>
      <c r="C641" s="319"/>
      <c r="E641" s="694"/>
      <c r="F641" s="155" t="s">
        <v>1250</v>
      </c>
      <c r="G641" s="640">
        <v>35.924176596241921</v>
      </c>
      <c r="H641" s="641"/>
      <c r="I641" s="642"/>
      <c r="J641" s="647"/>
      <c r="K641" s="209">
        <v>0.63627608346709463</v>
      </c>
      <c r="L641" s="207" t="s">
        <v>359</v>
      </c>
      <c r="S641" s="378"/>
      <c r="T641" s="320" t="s">
        <v>1251</v>
      </c>
      <c r="U641" s="311"/>
      <c r="V641" s="311"/>
      <c r="W641" s="319"/>
      <c r="X641" s="319"/>
      <c r="Y641" s="319"/>
      <c r="Z641" s="319"/>
    </row>
    <row r="642" spans="1:26" s="18" customFormat="1" ht="29.25" customHeight="1">
      <c r="A642" s="319"/>
      <c r="B642" s="319"/>
      <c r="C642" s="319"/>
      <c r="E642" s="694"/>
      <c r="F642" s="155" t="s">
        <v>1252</v>
      </c>
      <c r="G642" s="640">
        <v>43.109011915490299</v>
      </c>
      <c r="H642" s="641"/>
      <c r="I642" s="642"/>
      <c r="J642" s="648"/>
      <c r="K642" s="209">
        <v>0.63627608346709463</v>
      </c>
      <c r="L642" s="207" t="s">
        <v>359</v>
      </c>
      <c r="S642" s="378"/>
      <c r="T642" s="320" t="s">
        <v>1253</v>
      </c>
      <c r="U642" s="311"/>
      <c r="V642" s="311"/>
      <c r="W642" s="319"/>
      <c r="X642" s="319"/>
      <c r="Y642" s="319"/>
      <c r="Z642" s="319"/>
    </row>
    <row r="643" spans="1:26" s="18" customFormat="1">
      <c r="A643" s="319"/>
      <c r="B643" s="319"/>
      <c r="C643" s="319"/>
      <c r="E643" s="694"/>
      <c r="S643" s="378"/>
      <c r="T643" s="319"/>
      <c r="U643" s="311"/>
      <c r="V643" s="311"/>
      <c r="W643" s="319"/>
      <c r="X643" s="319"/>
      <c r="Y643" s="319"/>
      <c r="Z643" s="319"/>
    </row>
    <row r="644" spans="1:26" s="18" customFormat="1" ht="33" customHeight="1">
      <c r="A644" s="319"/>
      <c r="B644" s="319"/>
      <c r="C644" s="319"/>
      <c r="E644" s="695"/>
      <c r="F644" s="559" t="s">
        <v>1254</v>
      </c>
      <c r="G644" s="560"/>
      <c r="H644" s="560"/>
      <c r="I644" s="560"/>
      <c r="J644" s="560"/>
      <c r="K644" s="560"/>
      <c r="L644" s="561"/>
      <c r="S644" s="378"/>
      <c r="T644" s="319"/>
      <c r="U644" s="311"/>
      <c r="V644" s="311"/>
      <c r="W644" s="319"/>
      <c r="X644" s="319"/>
      <c r="Y644" s="319"/>
      <c r="Z644" s="319"/>
    </row>
    <row r="645" spans="1:26" s="18" customFormat="1">
      <c r="A645" s="319"/>
      <c r="B645" s="319"/>
      <c r="C645" s="319"/>
      <c r="E645" s="694"/>
      <c r="S645" s="378"/>
      <c r="T645" s="319"/>
      <c r="U645" s="311"/>
      <c r="V645" s="311"/>
      <c r="W645" s="319"/>
      <c r="X645" s="319"/>
      <c r="Y645" s="319"/>
      <c r="Z645" s="319"/>
    </row>
    <row r="646" spans="1:26" s="18" customFormat="1" ht="31.5" customHeight="1">
      <c r="A646" s="319"/>
      <c r="B646" s="319"/>
      <c r="C646" s="319"/>
      <c r="E646" s="694"/>
      <c r="F646" s="181" t="s">
        <v>406</v>
      </c>
      <c r="G646" s="691" t="s">
        <v>1234</v>
      </c>
      <c r="H646" s="692"/>
      <c r="I646" s="693"/>
      <c r="J646" s="75" t="s">
        <v>408</v>
      </c>
      <c r="K646" s="160" t="s">
        <v>409</v>
      </c>
      <c r="L646" s="160" t="s">
        <v>410</v>
      </c>
      <c r="M646" s="6"/>
      <c r="N646" s="6"/>
      <c r="O646" s="6"/>
      <c r="P646" s="6"/>
      <c r="Q646" s="6"/>
      <c r="R646" s="6"/>
      <c r="S646" s="377"/>
      <c r="T646" s="318" t="s">
        <v>411</v>
      </c>
      <c r="U646" s="311"/>
      <c r="V646" s="311"/>
      <c r="W646" s="319"/>
      <c r="X646" s="319"/>
      <c r="Y646" s="319"/>
      <c r="Z646" s="319"/>
    </row>
    <row r="647" spans="1:26" s="18" customFormat="1" ht="44.25" customHeight="1">
      <c r="A647" s="319"/>
      <c r="B647" s="319"/>
      <c r="C647" s="319"/>
      <c r="E647" s="694"/>
      <c r="F647" s="155" t="s">
        <v>1255</v>
      </c>
      <c r="G647" s="640">
        <v>4.0640000347253871</v>
      </c>
      <c r="H647" s="641"/>
      <c r="I647" s="642"/>
      <c r="J647" s="646" t="s">
        <v>1256</v>
      </c>
      <c r="K647" s="209">
        <v>0.53968253968253965</v>
      </c>
      <c r="L647" s="207" t="s">
        <v>359</v>
      </c>
      <c r="S647" s="378"/>
      <c r="T647" s="320" t="s">
        <v>1257</v>
      </c>
      <c r="U647" s="311"/>
      <c r="V647" s="311"/>
      <c r="W647" s="319"/>
      <c r="X647" s="319"/>
      <c r="Y647" s="319"/>
      <c r="Z647" s="319"/>
    </row>
    <row r="648" spans="1:26" s="18" customFormat="1" ht="37.5" customHeight="1">
      <c r="A648" s="319"/>
      <c r="B648" s="319"/>
      <c r="C648" s="319"/>
      <c r="E648" s="694" t="s">
        <v>541</v>
      </c>
      <c r="F648" s="155" t="s">
        <v>1258</v>
      </c>
      <c r="G648" s="640">
        <v>32.512000277803097</v>
      </c>
      <c r="H648" s="641"/>
      <c r="I648" s="642"/>
      <c r="J648" s="647"/>
      <c r="K648" s="209">
        <v>0.53968253968253965</v>
      </c>
      <c r="L648" s="207" t="s">
        <v>359</v>
      </c>
      <c r="S648" s="378"/>
      <c r="T648" s="320" t="s">
        <v>1259</v>
      </c>
      <c r="U648" s="311"/>
      <c r="V648" s="311"/>
      <c r="W648" s="319"/>
      <c r="X648" s="319"/>
      <c r="Y648" s="319"/>
      <c r="Z648" s="319"/>
    </row>
    <row r="649" spans="1:26" s="18" customFormat="1" ht="37.5" customHeight="1">
      <c r="A649" s="319"/>
      <c r="B649" s="319"/>
      <c r="C649" s="319"/>
      <c r="E649" s="694"/>
      <c r="F649" s="155" t="s">
        <v>1260</v>
      </c>
      <c r="G649" s="640">
        <v>40.640000347253867</v>
      </c>
      <c r="H649" s="641"/>
      <c r="I649" s="642"/>
      <c r="J649" s="647"/>
      <c r="K649" s="209">
        <v>0.53968253968253965</v>
      </c>
      <c r="L649" s="207" t="s">
        <v>359</v>
      </c>
      <c r="S649" s="378"/>
      <c r="T649" s="320" t="s">
        <v>1261</v>
      </c>
      <c r="U649" s="311"/>
      <c r="V649" s="311"/>
      <c r="W649" s="319"/>
      <c r="X649" s="319"/>
      <c r="Y649" s="319"/>
      <c r="Z649" s="319"/>
    </row>
    <row r="650" spans="1:26" s="18" customFormat="1" ht="37.5" customHeight="1">
      <c r="A650" s="319"/>
      <c r="B650" s="319"/>
      <c r="C650" s="319"/>
      <c r="E650" s="694"/>
      <c r="F650" s="155" t="s">
        <v>1262</v>
      </c>
      <c r="G650" s="640">
        <v>48.768000416704645</v>
      </c>
      <c r="H650" s="641"/>
      <c r="I650" s="642"/>
      <c r="J650" s="647"/>
      <c r="K650" s="209">
        <v>0.53968253968253965</v>
      </c>
      <c r="L650" s="207" t="s">
        <v>359</v>
      </c>
      <c r="S650" s="378"/>
      <c r="T650" s="320" t="s">
        <v>1263</v>
      </c>
      <c r="U650" s="311"/>
      <c r="V650" s="311"/>
      <c r="W650" s="319"/>
      <c r="X650" s="319"/>
      <c r="Y650" s="319"/>
      <c r="Z650" s="319"/>
    </row>
    <row r="651" spans="1:26" s="18" customFormat="1" ht="37.5" customHeight="1">
      <c r="A651" s="319"/>
      <c r="B651" s="319"/>
      <c r="C651" s="319"/>
      <c r="E651" s="694"/>
      <c r="F651" s="155" t="s">
        <v>1264</v>
      </c>
      <c r="G651" s="640">
        <v>56.896000486155415</v>
      </c>
      <c r="H651" s="641"/>
      <c r="I651" s="642"/>
      <c r="J651" s="647"/>
      <c r="K651" s="209">
        <v>0.53968253968253965</v>
      </c>
      <c r="L651" s="207" t="s">
        <v>359</v>
      </c>
      <c r="S651" s="378"/>
      <c r="T651" s="320" t="s">
        <v>1265</v>
      </c>
      <c r="U651" s="311"/>
      <c r="V651" s="311"/>
      <c r="W651" s="319"/>
      <c r="X651" s="319"/>
      <c r="Y651" s="319"/>
      <c r="Z651" s="319"/>
    </row>
    <row r="652" spans="1:26" s="18" customFormat="1" ht="37.5" customHeight="1">
      <c r="A652" s="319"/>
      <c r="B652" s="319"/>
      <c r="C652" s="319"/>
      <c r="E652" s="694"/>
      <c r="F652" s="155" t="s">
        <v>1266</v>
      </c>
      <c r="G652" s="640">
        <v>65.024000555606193</v>
      </c>
      <c r="H652" s="641"/>
      <c r="I652" s="642"/>
      <c r="J652" s="647"/>
      <c r="K652" s="209">
        <v>0.53968253968253965</v>
      </c>
      <c r="L652" s="207" t="s">
        <v>359</v>
      </c>
      <c r="S652" s="378"/>
      <c r="T652" s="320" t="s">
        <v>1267</v>
      </c>
      <c r="U652" s="311"/>
      <c r="V652" s="311"/>
      <c r="W652" s="319"/>
      <c r="X652" s="319"/>
      <c r="Y652" s="319"/>
      <c r="Z652" s="319"/>
    </row>
    <row r="653" spans="1:26" s="18" customFormat="1" ht="37.5" customHeight="1">
      <c r="A653" s="319"/>
      <c r="B653" s="319"/>
      <c r="C653" s="319"/>
      <c r="E653" s="694"/>
      <c r="F653" s="155" t="s">
        <v>1268</v>
      </c>
      <c r="G653" s="640">
        <v>81.280000694507734</v>
      </c>
      <c r="H653" s="641"/>
      <c r="I653" s="642"/>
      <c r="J653" s="648"/>
      <c r="K653" s="209">
        <v>0.53968253968253965</v>
      </c>
      <c r="L653" s="207" t="s">
        <v>359</v>
      </c>
      <c r="S653" s="378"/>
      <c r="T653" s="320" t="s">
        <v>1269</v>
      </c>
      <c r="U653" s="311"/>
      <c r="V653" s="311"/>
      <c r="W653" s="319"/>
      <c r="X653" s="319"/>
      <c r="Y653" s="319"/>
      <c r="Z653" s="319"/>
    </row>
    <row r="654" spans="1:26" s="18" customFormat="1">
      <c r="A654" s="319"/>
      <c r="B654" s="319"/>
      <c r="C654" s="319"/>
      <c r="E654" s="694"/>
      <c r="S654" s="378"/>
      <c r="T654" s="319"/>
      <c r="U654" s="311"/>
      <c r="V654" s="311"/>
      <c r="W654" s="319"/>
      <c r="X654" s="319"/>
      <c r="Y654" s="319"/>
      <c r="Z654" s="319"/>
    </row>
    <row r="655" spans="1:26" s="18" customFormat="1" ht="38.25" customHeight="1">
      <c r="A655" s="319"/>
      <c r="B655" s="319"/>
      <c r="C655" s="319"/>
      <c r="E655" s="695"/>
      <c r="F655" s="559" t="s">
        <v>1270</v>
      </c>
      <c r="G655" s="560"/>
      <c r="H655" s="560"/>
      <c r="I655" s="560"/>
      <c r="J655" s="560"/>
      <c r="K655" s="560"/>
      <c r="L655" s="561"/>
      <c r="S655" s="378"/>
      <c r="T655" s="319"/>
      <c r="U655" s="311"/>
      <c r="V655" s="311"/>
      <c r="W655" s="319"/>
      <c r="X655" s="319"/>
      <c r="Y655" s="319"/>
      <c r="Z655" s="319"/>
    </row>
    <row r="656" spans="1:26" s="18" customFormat="1">
      <c r="A656" s="319"/>
      <c r="B656" s="319"/>
      <c r="C656" s="319"/>
      <c r="E656" s="694"/>
      <c r="S656" s="378"/>
      <c r="T656" s="319"/>
      <c r="U656" s="311"/>
      <c r="V656" s="311"/>
      <c r="W656" s="319"/>
      <c r="X656" s="319"/>
      <c r="Y656" s="319"/>
      <c r="Z656" s="319"/>
    </row>
    <row r="657" spans="1:26" s="18" customFormat="1" ht="49.5" customHeight="1">
      <c r="A657" s="319"/>
      <c r="B657" s="319"/>
      <c r="C657" s="319"/>
      <c r="E657" s="694"/>
      <c r="F657" s="181" t="s">
        <v>406</v>
      </c>
      <c r="G657" s="691" t="s">
        <v>1234</v>
      </c>
      <c r="H657" s="692"/>
      <c r="I657" s="693"/>
      <c r="J657" s="75" t="s">
        <v>408</v>
      </c>
      <c r="K657" s="160" t="s">
        <v>409</v>
      </c>
      <c r="L657" s="160" t="s">
        <v>410</v>
      </c>
      <c r="M657" s="6"/>
      <c r="N657" s="6"/>
      <c r="O657" s="6"/>
      <c r="P657" s="6"/>
      <c r="Q657" s="6"/>
      <c r="R657" s="6"/>
      <c r="S657" s="377"/>
      <c r="T657" s="318" t="s">
        <v>411</v>
      </c>
      <c r="U657" s="311"/>
      <c r="V657" s="311"/>
      <c r="W657" s="319"/>
      <c r="X657" s="319"/>
      <c r="Y657" s="319"/>
      <c r="Z657" s="319"/>
    </row>
    <row r="658" spans="1:26" s="18" customFormat="1" ht="45" customHeight="1">
      <c r="A658" s="319"/>
      <c r="B658" s="319"/>
      <c r="C658" s="319"/>
      <c r="E658" s="694"/>
      <c r="F658" s="155" t="s">
        <v>1255</v>
      </c>
      <c r="G658" s="640">
        <v>4.3674774216003005</v>
      </c>
      <c r="H658" s="641"/>
      <c r="I658" s="642"/>
      <c r="J658" s="646" t="s">
        <v>1271</v>
      </c>
      <c r="K658" s="209">
        <v>0.53809523809523818</v>
      </c>
      <c r="L658" s="207" t="s">
        <v>359</v>
      </c>
      <c r="S658" s="378"/>
      <c r="T658" s="320" t="s">
        <v>1272</v>
      </c>
      <c r="U658" s="311"/>
      <c r="V658" s="311"/>
      <c r="W658" s="319"/>
      <c r="X658" s="319"/>
      <c r="Y658" s="319"/>
      <c r="Z658" s="319"/>
    </row>
    <row r="659" spans="1:26" s="18" customFormat="1" ht="45" customHeight="1">
      <c r="A659" s="319"/>
      <c r="B659" s="319"/>
      <c r="C659" s="319"/>
      <c r="E659" s="694"/>
      <c r="F659" s="155" t="s">
        <v>1262</v>
      </c>
      <c r="G659" s="640">
        <v>52.409729059203606</v>
      </c>
      <c r="H659" s="641"/>
      <c r="I659" s="642"/>
      <c r="J659" s="647"/>
      <c r="K659" s="209">
        <v>0.53809523809523818</v>
      </c>
      <c r="L659" s="207" t="s">
        <v>359</v>
      </c>
      <c r="S659" s="378"/>
      <c r="T659" s="320" t="s">
        <v>1273</v>
      </c>
      <c r="U659" s="311"/>
      <c r="V659" s="311"/>
      <c r="W659" s="319"/>
      <c r="X659" s="319"/>
      <c r="Y659" s="319"/>
      <c r="Z659" s="319"/>
    </row>
    <row r="660" spans="1:26" s="18" customFormat="1" ht="45" customHeight="1">
      <c r="A660" s="319"/>
      <c r="B660" s="319"/>
      <c r="C660" s="319"/>
      <c r="E660" s="694"/>
      <c r="F660" s="155" t="s">
        <v>1274</v>
      </c>
      <c r="G660" s="640">
        <v>65.512161324004509</v>
      </c>
      <c r="H660" s="641"/>
      <c r="I660" s="642"/>
      <c r="J660" s="647"/>
      <c r="K660" s="209">
        <v>0.53809523809523818</v>
      </c>
      <c r="L660" s="207" t="s">
        <v>359</v>
      </c>
      <c r="S660" s="378"/>
      <c r="T660" s="320" t="s">
        <v>1275</v>
      </c>
      <c r="U660" s="311"/>
      <c r="V660" s="311"/>
      <c r="W660" s="319"/>
      <c r="X660" s="319"/>
      <c r="Y660" s="319"/>
      <c r="Z660" s="319"/>
    </row>
    <row r="661" spans="1:26" s="18" customFormat="1" ht="45" customHeight="1">
      <c r="A661" s="319"/>
      <c r="B661" s="319"/>
      <c r="C661" s="319"/>
      <c r="E661" s="694"/>
      <c r="F661" s="155" t="s">
        <v>1276</v>
      </c>
      <c r="G661" s="640">
        <v>78.614593588805405</v>
      </c>
      <c r="H661" s="641"/>
      <c r="I661" s="642"/>
      <c r="J661" s="647"/>
      <c r="K661" s="209">
        <v>0.53809523809523818</v>
      </c>
      <c r="L661" s="207" t="s">
        <v>359</v>
      </c>
      <c r="S661" s="378"/>
      <c r="T661" s="320" t="s">
        <v>1277</v>
      </c>
      <c r="U661" s="311"/>
      <c r="V661" s="311"/>
      <c r="W661" s="319"/>
      <c r="X661" s="319"/>
      <c r="Y661" s="319"/>
      <c r="Z661" s="319"/>
    </row>
    <row r="662" spans="1:26" s="18" customFormat="1" ht="45" customHeight="1">
      <c r="A662" s="319"/>
      <c r="B662" s="319"/>
      <c r="C662" s="319"/>
      <c r="E662" s="694"/>
      <c r="F662" s="155" t="s">
        <v>1268</v>
      </c>
      <c r="G662" s="640">
        <v>87.349548432006003</v>
      </c>
      <c r="H662" s="641"/>
      <c r="I662" s="642"/>
      <c r="J662" s="647"/>
      <c r="K662" s="209">
        <v>0.53809523809523818</v>
      </c>
      <c r="L662" s="207" t="s">
        <v>359</v>
      </c>
      <c r="S662" s="378"/>
      <c r="T662" s="320" t="s">
        <v>1278</v>
      </c>
      <c r="U662" s="311"/>
      <c r="V662" s="311"/>
      <c r="W662" s="319"/>
      <c r="X662" s="319"/>
      <c r="Y662" s="319"/>
      <c r="Z662" s="319"/>
    </row>
    <row r="663" spans="1:26" s="18" customFormat="1" ht="45" customHeight="1">
      <c r="A663" s="319"/>
      <c r="B663" s="319"/>
      <c r="C663" s="319"/>
      <c r="E663" s="694" t="s">
        <v>541</v>
      </c>
      <c r="F663" s="155" t="s">
        <v>1279</v>
      </c>
      <c r="G663" s="640">
        <v>104.81945811840721</v>
      </c>
      <c r="H663" s="641"/>
      <c r="I663" s="642"/>
      <c r="J663" s="648"/>
      <c r="K663" s="209">
        <v>0.53809523809523818</v>
      </c>
      <c r="L663" s="207" t="s">
        <v>359</v>
      </c>
      <c r="S663" s="378"/>
      <c r="T663" s="320" t="s">
        <v>1280</v>
      </c>
      <c r="U663" s="311"/>
      <c r="V663" s="311"/>
      <c r="W663" s="319"/>
      <c r="X663" s="319"/>
      <c r="Y663" s="319"/>
      <c r="Z663" s="319"/>
    </row>
    <row r="664" spans="1:26" s="18" customFormat="1">
      <c r="A664" s="319"/>
      <c r="B664" s="319"/>
      <c r="C664" s="319"/>
      <c r="E664" s="694"/>
      <c r="S664" s="378"/>
      <c r="T664" s="319"/>
      <c r="U664" s="319"/>
      <c r="V664" s="311"/>
      <c r="W664" s="319"/>
      <c r="X664" s="319"/>
      <c r="Y664" s="319"/>
      <c r="Z664" s="319"/>
    </row>
    <row r="665" spans="1:26" s="18" customFormat="1" ht="36.75" customHeight="1">
      <c r="A665" s="319"/>
      <c r="B665" s="319"/>
      <c r="C665" s="319"/>
      <c r="E665" s="695"/>
      <c r="F665" s="559" t="s">
        <v>1281</v>
      </c>
      <c r="G665" s="560"/>
      <c r="H665" s="560"/>
      <c r="I665" s="560"/>
      <c r="J665" s="560"/>
      <c r="K665" s="560"/>
      <c r="L665" s="561"/>
      <c r="S665" s="378"/>
      <c r="T665" s="319"/>
      <c r="U665" s="319"/>
      <c r="V665" s="311"/>
      <c r="W665" s="319"/>
      <c r="X665" s="319"/>
      <c r="Y665" s="319"/>
      <c r="Z665" s="319"/>
    </row>
    <row r="666" spans="1:26" s="18" customFormat="1">
      <c r="A666" s="319"/>
      <c r="B666" s="319"/>
      <c r="C666" s="319"/>
      <c r="E666" s="694"/>
      <c r="S666" s="378"/>
      <c r="T666" s="319"/>
      <c r="U666" s="319"/>
      <c r="V666" s="311"/>
      <c r="W666" s="319"/>
      <c r="X666" s="319"/>
      <c r="Y666" s="319"/>
      <c r="Z666" s="319"/>
    </row>
    <row r="667" spans="1:26" s="18" customFormat="1" ht="49.5" customHeight="1">
      <c r="A667" s="319"/>
      <c r="B667" s="319"/>
      <c r="C667" s="319"/>
      <c r="E667" s="694"/>
      <c r="F667" s="181" t="s">
        <v>406</v>
      </c>
      <c r="G667" s="691" t="s">
        <v>1234</v>
      </c>
      <c r="H667" s="692"/>
      <c r="I667" s="693"/>
      <c r="J667" s="75" t="s">
        <v>408</v>
      </c>
      <c r="K667" s="160" t="s">
        <v>409</v>
      </c>
      <c r="L667" s="160" t="s">
        <v>410</v>
      </c>
      <c r="M667" s="6"/>
      <c r="N667" s="6"/>
      <c r="O667" s="6"/>
      <c r="P667" s="6"/>
      <c r="Q667" s="6"/>
      <c r="R667" s="6"/>
      <c r="S667" s="377"/>
      <c r="T667" s="318" t="s">
        <v>411</v>
      </c>
      <c r="U667" s="319"/>
      <c r="V667" s="311"/>
      <c r="W667" s="319"/>
      <c r="X667" s="319"/>
      <c r="Y667" s="319"/>
      <c r="Z667" s="319"/>
    </row>
    <row r="668" spans="1:26" s="18" customFormat="1" ht="57.75" customHeight="1">
      <c r="A668" s="319"/>
      <c r="B668" s="319"/>
      <c r="C668" s="319"/>
      <c r="E668" s="694"/>
      <c r="F668" s="155" t="s">
        <v>1235</v>
      </c>
      <c r="G668" s="640">
        <v>5.2044780907701069</v>
      </c>
      <c r="H668" s="641"/>
      <c r="I668" s="642"/>
      <c r="J668" s="646" t="s">
        <v>1282</v>
      </c>
      <c r="K668" s="209">
        <v>0.6</v>
      </c>
      <c r="L668" s="207" t="s">
        <v>359</v>
      </c>
      <c r="S668" s="378"/>
      <c r="T668" s="320" t="s">
        <v>1283</v>
      </c>
      <c r="U668" s="311"/>
      <c r="V668" s="311"/>
      <c r="W668" s="319"/>
      <c r="X668" s="319"/>
      <c r="Y668" s="319"/>
      <c r="Z668" s="319"/>
    </row>
    <row r="669" spans="1:26" s="18" customFormat="1" ht="57.75" customHeight="1">
      <c r="A669" s="319"/>
      <c r="B669" s="319"/>
      <c r="C669" s="319"/>
      <c r="E669" s="694"/>
      <c r="F669" s="155" t="s">
        <v>1250</v>
      </c>
      <c r="G669" s="640">
        <v>52.044780907701075</v>
      </c>
      <c r="H669" s="641"/>
      <c r="I669" s="642"/>
      <c r="J669" s="647"/>
      <c r="K669" s="209">
        <v>0.6</v>
      </c>
      <c r="L669" s="207" t="s">
        <v>359</v>
      </c>
      <c r="S669" s="378"/>
      <c r="T669" s="320" t="s">
        <v>1284</v>
      </c>
      <c r="U669" s="311"/>
      <c r="V669" s="311"/>
      <c r="W669" s="319"/>
      <c r="X669" s="319"/>
      <c r="Y669" s="319"/>
      <c r="Z669" s="319"/>
    </row>
    <row r="670" spans="1:26" s="18" customFormat="1" ht="57.75" customHeight="1">
      <c r="A670" s="319"/>
      <c r="B670" s="319"/>
      <c r="C670" s="319"/>
      <c r="E670" s="694"/>
      <c r="F670" s="155" t="s">
        <v>1252</v>
      </c>
      <c r="G670" s="640">
        <v>62.453737089241287</v>
      </c>
      <c r="H670" s="641"/>
      <c r="I670" s="642"/>
      <c r="J670" s="647"/>
      <c r="K670" s="209">
        <v>0.6</v>
      </c>
      <c r="L670" s="207" t="s">
        <v>359</v>
      </c>
      <c r="S670" s="378"/>
      <c r="T670" s="320" t="s">
        <v>1285</v>
      </c>
      <c r="U670" s="311"/>
      <c r="V670" s="311"/>
      <c r="W670" s="319"/>
      <c r="X670" s="319"/>
      <c r="Y670" s="319"/>
      <c r="Z670" s="319"/>
    </row>
    <row r="671" spans="1:26" s="18" customFormat="1" ht="57.75" customHeight="1">
      <c r="A671" s="319"/>
      <c r="B671" s="319"/>
      <c r="C671" s="319"/>
      <c r="E671" s="694"/>
      <c r="F671" s="155" t="s">
        <v>1286</v>
      </c>
      <c r="G671" s="640">
        <v>72.862693270781506</v>
      </c>
      <c r="H671" s="641"/>
      <c r="I671" s="642"/>
      <c r="J671" s="647"/>
      <c r="K671" s="209">
        <v>0.6</v>
      </c>
      <c r="L671" s="207" t="s">
        <v>359</v>
      </c>
      <c r="S671" s="378"/>
      <c r="T671" s="320" t="s">
        <v>1287</v>
      </c>
      <c r="U671" s="311"/>
      <c r="V671" s="311"/>
      <c r="W671" s="319"/>
      <c r="X671" s="319"/>
      <c r="Y671" s="319"/>
      <c r="Z671" s="319"/>
    </row>
    <row r="672" spans="1:26" s="18" customFormat="1" ht="57.75" customHeight="1">
      <c r="A672" s="319"/>
      <c r="B672" s="319"/>
      <c r="C672" s="319"/>
      <c r="E672" s="694"/>
      <c r="F672" s="155" t="s">
        <v>1288</v>
      </c>
      <c r="G672" s="640">
        <v>83.271649452321711</v>
      </c>
      <c r="H672" s="641"/>
      <c r="I672" s="642"/>
      <c r="J672" s="648"/>
      <c r="K672" s="209">
        <v>0.54285714285714282</v>
      </c>
      <c r="L672" s="207" t="s">
        <v>359</v>
      </c>
      <c r="S672" s="378"/>
      <c r="T672" s="320" t="s">
        <v>1289</v>
      </c>
      <c r="U672" s="311"/>
      <c r="V672" s="311"/>
      <c r="W672" s="319"/>
      <c r="X672" s="319"/>
      <c r="Y672" s="319"/>
      <c r="Z672" s="319"/>
    </row>
    <row r="673" spans="1:26" s="18" customFormat="1">
      <c r="A673" s="319"/>
      <c r="B673" s="319"/>
      <c r="C673" s="319"/>
      <c r="E673" s="694"/>
      <c r="S673" s="378"/>
      <c r="T673" s="319"/>
      <c r="U673" s="311"/>
      <c r="V673" s="311"/>
      <c r="W673" s="319"/>
      <c r="X673" s="319"/>
      <c r="Y673" s="319"/>
      <c r="Z673" s="319"/>
    </row>
    <row r="674" spans="1:26" s="18" customFormat="1" ht="30" customHeight="1">
      <c r="A674" s="319"/>
      <c r="B674" s="319"/>
      <c r="C674" s="319"/>
      <c r="E674" s="695"/>
      <c r="F674" s="559" t="s">
        <v>1290</v>
      </c>
      <c r="G674" s="560"/>
      <c r="H674" s="560"/>
      <c r="I674" s="560"/>
      <c r="J674" s="560"/>
      <c r="K674" s="560"/>
      <c r="L674" s="561"/>
      <c r="S674" s="378"/>
      <c r="T674" s="319"/>
      <c r="U674" s="311"/>
      <c r="V674" s="311"/>
      <c r="W674" s="319"/>
      <c r="X674" s="319"/>
      <c r="Y674" s="319"/>
      <c r="Z674" s="319"/>
    </row>
    <row r="675" spans="1:26" s="18" customFormat="1">
      <c r="A675" s="319"/>
      <c r="B675" s="319"/>
      <c r="C675" s="319"/>
      <c r="E675" s="694"/>
      <c r="S675" s="378"/>
      <c r="T675" s="319"/>
      <c r="U675" s="311"/>
      <c r="V675" s="311"/>
      <c r="W675" s="319"/>
      <c r="X675" s="319"/>
      <c r="Y675" s="319"/>
      <c r="Z675" s="319"/>
    </row>
    <row r="676" spans="1:26" s="18" customFormat="1" ht="33" customHeight="1">
      <c r="A676" s="319"/>
      <c r="B676" s="319"/>
      <c r="C676" s="319"/>
      <c r="E676" s="694" t="s">
        <v>541</v>
      </c>
      <c r="F676" s="181" t="s">
        <v>406</v>
      </c>
      <c r="G676" s="691" t="s">
        <v>1234</v>
      </c>
      <c r="H676" s="692"/>
      <c r="I676" s="693"/>
      <c r="J676" s="75" t="s">
        <v>408</v>
      </c>
      <c r="K676" s="160" t="s">
        <v>409</v>
      </c>
      <c r="L676" s="160" t="s">
        <v>410</v>
      </c>
      <c r="M676" s="6"/>
      <c r="N676" s="6"/>
      <c r="O676" s="6"/>
      <c r="P676" s="6"/>
      <c r="Q676" s="6"/>
      <c r="R676" s="6"/>
      <c r="S676" s="377"/>
      <c r="T676" s="318" t="s">
        <v>411</v>
      </c>
      <c r="U676" s="311"/>
      <c r="V676" s="311"/>
      <c r="W676" s="319"/>
      <c r="X676" s="319"/>
      <c r="Y676" s="319"/>
      <c r="Z676" s="319"/>
    </row>
    <row r="677" spans="1:26" s="18" customFormat="1" ht="40.5" customHeight="1">
      <c r="A677" s="319"/>
      <c r="B677" s="319"/>
      <c r="C677" s="319"/>
      <c r="E677" s="694"/>
      <c r="F677" s="155" t="s">
        <v>1235</v>
      </c>
      <c r="G677" s="640">
        <v>3.888788758800954</v>
      </c>
      <c r="H677" s="641"/>
      <c r="I677" s="642"/>
      <c r="J677" s="646" t="s">
        <v>1291</v>
      </c>
      <c r="K677" s="209">
        <v>0.54285714285714282</v>
      </c>
      <c r="L677" s="207" t="s">
        <v>359</v>
      </c>
      <c r="S677" s="378"/>
      <c r="T677" s="320" t="s">
        <v>1292</v>
      </c>
      <c r="U677" s="311"/>
      <c r="V677" s="311"/>
      <c r="W677" s="319"/>
      <c r="X677" s="319"/>
      <c r="Y677" s="319"/>
      <c r="Z677" s="319"/>
    </row>
    <row r="678" spans="1:26" s="18" customFormat="1" ht="40.5" customHeight="1">
      <c r="A678" s="319"/>
      <c r="B678" s="319"/>
      <c r="C678" s="319"/>
      <c r="E678" s="694"/>
      <c r="F678" s="155" t="s">
        <v>1248</v>
      </c>
      <c r="G678" s="640">
        <v>31.110310070407632</v>
      </c>
      <c r="H678" s="641"/>
      <c r="I678" s="642"/>
      <c r="J678" s="647"/>
      <c r="K678" s="209">
        <v>0.54285714285714282</v>
      </c>
      <c r="L678" s="207" t="s">
        <v>359</v>
      </c>
      <c r="S678" s="378"/>
      <c r="T678" s="320" t="s">
        <v>1293</v>
      </c>
      <c r="U678" s="311"/>
      <c r="V678" s="311"/>
      <c r="W678" s="319"/>
      <c r="X678" s="319"/>
      <c r="Y678" s="319"/>
      <c r="Z678" s="319"/>
    </row>
    <row r="679" spans="1:26" s="18" customFormat="1" ht="40.5" customHeight="1">
      <c r="A679" s="319"/>
      <c r="B679" s="319"/>
      <c r="C679" s="319"/>
      <c r="E679" s="694"/>
      <c r="F679" s="155" t="s">
        <v>1250</v>
      </c>
      <c r="G679" s="640">
        <v>38.887887588009541</v>
      </c>
      <c r="H679" s="641"/>
      <c r="I679" s="642"/>
      <c r="J679" s="647"/>
      <c r="K679" s="209">
        <v>0.54285714285714282</v>
      </c>
      <c r="L679" s="207" t="s">
        <v>359</v>
      </c>
      <c r="S679" s="378"/>
      <c r="T679" s="320" t="s">
        <v>1294</v>
      </c>
      <c r="U679" s="311"/>
      <c r="V679" s="311"/>
      <c r="W679" s="319"/>
      <c r="X679" s="319"/>
      <c r="Y679" s="319"/>
      <c r="Z679" s="319"/>
    </row>
    <row r="680" spans="1:26" s="18" customFormat="1" ht="40.5" customHeight="1">
      <c r="A680" s="319"/>
      <c r="B680" s="319"/>
      <c r="C680" s="319"/>
      <c r="E680" s="694"/>
      <c r="F680" s="155" t="s">
        <v>1252</v>
      </c>
      <c r="G680" s="640">
        <v>46.665465105611446</v>
      </c>
      <c r="H680" s="641"/>
      <c r="I680" s="642"/>
      <c r="J680" s="647"/>
      <c r="K680" s="209">
        <v>0.54285714285714282</v>
      </c>
      <c r="L680" s="207" t="s">
        <v>359</v>
      </c>
      <c r="S680" s="378"/>
      <c r="T680" s="320" t="s">
        <v>1295</v>
      </c>
      <c r="U680" s="311"/>
      <c r="V680" s="311"/>
      <c r="W680" s="319"/>
      <c r="X680" s="319"/>
      <c r="Y680" s="319"/>
      <c r="Z680" s="319"/>
    </row>
    <row r="681" spans="1:26" s="18" customFormat="1" ht="40.5" customHeight="1">
      <c r="A681" s="319"/>
      <c r="B681" s="319"/>
      <c r="C681" s="319"/>
      <c r="E681" s="694"/>
      <c r="F681" s="155" t="s">
        <v>1288</v>
      </c>
      <c r="G681" s="640">
        <v>62.220620140815264</v>
      </c>
      <c r="H681" s="641"/>
      <c r="I681" s="642"/>
      <c r="J681" s="648"/>
      <c r="K681" s="209">
        <v>0.6</v>
      </c>
      <c r="L681" s="207" t="s">
        <v>359</v>
      </c>
      <c r="S681" s="378"/>
      <c r="T681" s="320" t="s">
        <v>1296</v>
      </c>
      <c r="U681" s="311"/>
      <c r="V681" s="311"/>
      <c r="W681" s="319"/>
      <c r="X681" s="319"/>
      <c r="Y681" s="319"/>
      <c r="Z681" s="319"/>
    </row>
    <row r="682" spans="1:26" s="18" customFormat="1">
      <c r="A682" s="319"/>
      <c r="B682" s="319"/>
      <c r="C682" s="319"/>
      <c r="E682" s="694"/>
      <c r="S682" s="378"/>
      <c r="T682" s="319"/>
      <c r="U682" s="319"/>
      <c r="V682" s="311"/>
      <c r="W682" s="319"/>
      <c r="X682" s="319"/>
      <c r="Y682" s="319"/>
      <c r="Z682" s="319"/>
    </row>
    <row r="683" spans="1:26" s="18" customFormat="1" ht="30" customHeight="1">
      <c r="A683" s="319"/>
      <c r="B683" s="319"/>
      <c r="C683" s="319"/>
      <c r="E683" s="695"/>
      <c r="F683" s="559" t="s">
        <v>1297</v>
      </c>
      <c r="G683" s="560"/>
      <c r="H683" s="560"/>
      <c r="I683" s="560"/>
      <c r="J683" s="560"/>
      <c r="K683" s="560"/>
      <c r="L683" s="561"/>
      <c r="S683" s="378"/>
      <c r="T683" s="319"/>
      <c r="U683" s="319"/>
      <c r="V683" s="311"/>
      <c r="W683" s="319"/>
      <c r="X683" s="319"/>
      <c r="Y683" s="319"/>
      <c r="Z683" s="319"/>
    </row>
    <row r="684" spans="1:26" s="18" customFormat="1">
      <c r="A684" s="319"/>
      <c r="B684" s="319"/>
      <c r="C684" s="319"/>
      <c r="E684" s="694"/>
      <c r="S684" s="378"/>
      <c r="T684" s="319"/>
      <c r="U684" s="319"/>
      <c r="V684" s="311"/>
      <c r="W684" s="319"/>
      <c r="X684" s="319"/>
      <c r="Y684" s="319"/>
      <c r="Z684" s="319"/>
    </row>
    <row r="685" spans="1:26" s="18" customFormat="1" ht="36" customHeight="1">
      <c r="A685" s="319"/>
      <c r="B685" s="319"/>
      <c r="C685" s="319"/>
      <c r="E685" s="694"/>
      <c r="F685" s="181" t="s">
        <v>406</v>
      </c>
      <c r="G685" s="691" t="s">
        <v>1234</v>
      </c>
      <c r="H685" s="692"/>
      <c r="I685" s="693"/>
      <c r="J685" s="75" t="s">
        <v>408</v>
      </c>
      <c r="K685" s="160" t="s">
        <v>409</v>
      </c>
      <c r="L685" s="160" t="s">
        <v>410</v>
      </c>
      <c r="M685" s="6"/>
      <c r="N685" s="6"/>
      <c r="O685" s="6"/>
      <c r="P685" s="6"/>
      <c r="Q685" s="6"/>
      <c r="R685" s="6"/>
      <c r="S685" s="377"/>
      <c r="T685" s="318" t="s">
        <v>411</v>
      </c>
      <c r="U685" s="319"/>
      <c r="V685" s="311"/>
      <c r="W685" s="319"/>
      <c r="X685" s="319"/>
      <c r="Y685" s="319"/>
      <c r="Z685" s="319"/>
    </row>
    <row r="686" spans="1:26" s="18" customFormat="1" ht="30" customHeight="1">
      <c r="A686" s="319"/>
      <c r="B686" s="319"/>
      <c r="C686" s="319"/>
      <c r="E686" s="694"/>
      <c r="F686" s="155" t="s">
        <v>1298</v>
      </c>
      <c r="G686" s="640">
        <v>4.1680742554059576</v>
      </c>
      <c r="H686" s="641"/>
      <c r="I686" s="642"/>
      <c r="J686" s="646" t="s">
        <v>1299</v>
      </c>
      <c r="K686" s="209">
        <v>0.6</v>
      </c>
      <c r="L686" s="207" t="s">
        <v>359</v>
      </c>
      <c r="S686" s="378"/>
      <c r="T686" s="320" t="s">
        <v>1300</v>
      </c>
      <c r="U686" s="311"/>
      <c r="V686" s="311"/>
      <c r="W686" s="319"/>
      <c r="X686" s="319"/>
      <c r="Y686" s="319"/>
      <c r="Z686" s="319"/>
    </row>
    <row r="687" spans="1:26" s="18" customFormat="1" ht="30" customHeight="1">
      <c r="A687" s="319"/>
      <c r="B687" s="319"/>
      <c r="C687" s="319"/>
      <c r="E687" s="694"/>
      <c r="F687" s="155" t="s">
        <v>1301</v>
      </c>
      <c r="G687" s="640">
        <v>8.3361485108119151</v>
      </c>
      <c r="H687" s="641"/>
      <c r="I687" s="642"/>
      <c r="J687" s="647"/>
      <c r="K687" s="209">
        <v>0.6</v>
      </c>
      <c r="L687" s="207" t="s">
        <v>359</v>
      </c>
      <c r="S687" s="378"/>
      <c r="T687" s="320" t="s">
        <v>1302</v>
      </c>
      <c r="U687" s="311"/>
      <c r="V687" s="311"/>
      <c r="W687" s="319"/>
      <c r="X687" s="319"/>
      <c r="Y687" s="319"/>
      <c r="Z687" s="319"/>
    </row>
    <row r="688" spans="1:26" s="18" customFormat="1" ht="30" customHeight="1">
      <c r="A688" s="319"/>
      <c r="B688" s="319"/>
      <c r="C688" s="319"/>
      <c r="E688" s="694"/>
      <c r="F688" s="155" t="s">
        <v>1303</v>
      </c>
      <c r="G688" s="640">
        <v>12.504222766217872</v>
      </c>
      <c r="H688" s="641"/>
      <c r="I688" s="642"/>
      <c r="J688" s="647"/>
      <c r="K688" s="209">
        <v>0.6</v>
      </c>
      <c r="L688" s="207" t="s">
        <v>359</v>
      </c>
      <c r="S688" s="378"/>
      <c r="T688" s="320" t="s">
        <v>1304</v>
      </c>
      <c r="U688" s="311"/>
      <c r="V688" s="311"/>
      <c r="W688" s="319"/>
      <c r="X688" s="319"/>
      <c r="Y688" s="319"/>
      <c r="Z688" s="319"/>
    </row>
    <row r="689" spans="1:26" s="18" customFormat="1" ht="30" customHeight="1">
      <c r="A689" s="319"/>
      <c r="B689" s="319"/>
      <c r="C689" s="319"/>
      <c r="E689" s="694" t="s">
        <v>541</v>
      </c>
      <c r="F689" s="155" t="s">
        <v>1305</v>
      </c>
      <c r="G689" s="640">
        <v>16.67229702162383</v>
      </c>
      <c r="H689" s="641"/>
      <c r="I689" s="642"/>
      <c r="J689" s="647"/>
      <c r="K689" s="209">
        <v>0.6</v>
      </c>
      <c r="L689" s="207" t="s">
        <v>359</v>
      </c>
      <c r="S689" s="378"/>
      <c r="T689" s="320" t="s">
        <v>1306</v>
      </c>
      <c r="U689" s="311"/>
      <c r="V689" s="311"/>
      <c r="W689" s="319"/>
      <c r="X689" s="319"/>
      <c r="Y689" s="319"/>
      <c r="Z689" s="319"/>
    </row>
    <row r="690" spans="1:26" s="18" customFormat="1" ht="30" customHeight="1">
      <c r="A690" s="319"/>
      <c r="B690" s="319"/>
      <c r="C690" s="319"/>
      <c r="E690" s="694"/>
      <c r="F690" s="155" t="s">
        <v>1307</v>
      </c>
      <c r="G690" s="640">
        <v>20.840371277029789</v>
      </c>
      <c r="H690" s="641"/>
      <c r="I690" s="642"/>
      <c r="J690" s="647"/>
      <c r="K690" s="209">
        <v>0.6</v>
      </c>
      <c r="L690" s="207" t="s">
        <v>359</v>
      </c>
      <c r="S690" s="378"/>
      <c r="T690" s="320" t="s">
        <v>1308</v>
      </c>
      <c r="U690" s="311"/>
      <c r="V690" s="311"/>
      <c r="W690" s="319"/>
      <c r="X690" s="319"/>
      <c r="Y690" s="319"/>
      <c r="Z690" s="319"/>
    </row>
    <row r="691" spans="1:26" s="18" customFormat="1" ht="30" customHeight="1">
      <c r="A691" s="319"/>
      <c r="B691" s="319"/>
      <c r="C691" s="319"/>
      <c r="E691" s="694"/>
      <c r="F691" s="155" t="s">
        <v>1309</v>
      </c>
      <c r="G691" s="640">
        <v>25.008445532435744</v>
      </c>
      <c r="H691" s="641"/>
      <c r="I691" s="642"/>
      <c r="J691" s="647"/>
      <c r="K691" s="209">
        <v>0.6</v>
      </c>
      <c r="L691" s="207" t="s">
        <v>359</v>
      </c>
      <c r="S691" s="378"/>
      <c r="T691" s="320" t="s">
        <v>1310</v>
      </c>
      <c r="U691" s="311"/>
      <c r="V691" s="311"/>
      <c r="W691" s="319"/>
      <c r="X691" s="319"/>
      <c r="Y691" s="319"/>
      <c r="Z691" s="319"/>
    </row>
    <row r="692" spans="1:26" s="18" customFormat="1" ht="30" customHeight="1">
      <c r="A692" s="319"/>
      <c r="B692" s="319"/>
      <c r="C692" s="319"/>
      <c r="E692" s="694"/>
      <c r="F692" s="155" t="s">
        <v>1311</v>
      </c>
      <c r="G692" s="640">
        <v>33.34459404324766</v>
      </c>
      <c r="H692" s="641"/>
      <c r="I692" s="642"/>
      <c r="J692" s="647"/>
      <c r="K692" s="209">
        <v>0.6</v>
      </c>
      <c r="L692" s="207" t="s">
        <v>359</v>
      </c>
      <c r="S692" s="378"/>
      <c r="T692" s="320" t="s">
        <v>1312</v>
      </c>
      <c r="U692" s="311"/>
      <c r="V692" s="311"/>
      <c r="W692" s="319"/>
      <c r="X692" s="319"/>
      <c r="Y692" s="319"/>
      <c r="Z692" s="319"/>
    </row>
    <row r="693" spans="1:26" s="18" customFormat="1" ht="30" customHeight="1">
      <c r="A693" s="319"/>
      <c r="B693" s="319"/>
      <c r="C693" s="319"/>
      <c r="E693" s="694"/>
      <c r="F693" s="155" t="s">
        <v>1313</v>
      </c>
      <c r="G693" s="640">
        <v>41.680742554059577</v>
      </c>
      <c r="H693" s="641"/>
      <c r="I693" s="642"/>
      <c r="J693" s="647"/>
      <c r="K693" s="209">
        <v>0.6</v>
      </c>
      <c r="L693" s="207" t="s">
        <v>359</v>
      </c>
      <c r="S693" s="378"/>
      <c r="T693" s="320" t="s">
        <v>1314</v>
      </c>
      <c r="U693" s="311"/>
      <c r="V693" s="311"/>
      <c r="W693" s="319"/>
      <c r="X693" s="319"/>
      <c r="Y693" s="319"/>
      <c r="Z693" s="319"/>
    </row>
    <row r="694" spans="1:26" s="18" customFormat="1" ht="30" customHeight="1">
      <c r="A694" s="319"/>
      <c r="B694" s="319"/>
      <c r="C694" s="319"/>
      <c r="E694" s="694"/>
      <c r="F694" s="155" t="s">
        <v>1315</v>
      </c>
      <c r="G694" s="640">
        <v>50.016891064871487</v>
      </c>
      <c r="H694" s="641"/>
      <c r="I694" s="642"/>
      <c r="J694" s="647"/>
      <c r="K694" s="209">
        <v>0.6</v>
      </c>
      <c r="L694" s="207" t="s">
        <v>359</v>
      </c>
      <c r="S694" s="378"/>
      <c r="T694" s="320" t="s">
        <v>1316</v>
      </c>
      <c r="U694" s="311"/>
      <c r="V694" s="311"/>
      <c r="W694" s="319"/>
      <c r="X694" s="319"/>
      <c r="Y694" s="319"/>
      <c r="Z694" s="319"/>
    </row>
    <row r="695" spans="1:26" s="18" customFormat="1" ht="30" customHeight="1">
      <c r="A695" s="319"/>
      <c r="B695" s="319"/>
      <c r="C695" s="319"/>
      <c r="E695" s="694"/>
      <c r="F695" s="155" t="s">
        <v>1317</v>
      </c>
      <c r="G695" s="640">
        <v>62.521113831089359</v>
      </c>
      <c r="H695" s="641"/>
      <c r="I695" s="642"/>
      <c r="J695" s="648"/>
      <c r="K695" s="209">
        <v>0.51428571428571423</v>
      </c>
      <c r="L695" s="207" t="s">
        <v>359</v>
      </c>
      <c r="S695" s="378"/>
      <c r="T695" s="320" t="s">
        <v>1318</v>
      </c>
      <c r="U695" s="311"/>
      <c r="V695" s="311"/>
      <c r="W695" s="319"/>
      <c r="X695" s="319"/>
      <c r="Y695" s="319"/>
      <c r="Z695" s="319"/>
    </row>
    <row r="696" spans="1:26" s="18" customFormat="1" ht="27.75" customHeight="1">
      <c r="A696" s="319"/>
      <c r="B696" s="319"/>
      <c r="C696" s="319"/>
      <c r="E696" s="694"/>
      <c r="S696" s="378"/>
      <c r="T696" s="319"/>
      <c r="U696" s="311"/>
      <c r="V696" s="311"/>
      <c r="W696" s="319"/>
      <c r="X696" s="319"/>
      <c r="Y696" s="319"/>
      <c r="Z696" s="319"/>
    </row>
    <row r="697" spans="1:26" s="18" customFormat="1" ht="27.75" customHeight="1">
      <c r="A697" s="319"/>
      <c r="B697" s="319"/>
      <c r="C697" s="319"/>
      <c r="E697" s="695"/>
      <c r="F697" s="559" t="s">
        <v>1319</v>
      </c>
      <c r="G697" s="560"/>
      <c r="H697" s="560"/>
      <c r="I697" s="560"/>
      <c r="J697" s="560"/>
      <c r="K697" s="560"/>
      <c r="L697" s="561"/>
      <c r="S697" s="378"/>
      <c r="T697" s="319"/>
      <c r="U697" s="311"/>
      <c r="V697" s="311"/>
      <c r="W697" s="319"/>
      <c r="X697" s="319"/>
      <c r="Y697" s="319"/>
      <c r="Z697" s="319"/>
    </row>
    <row r="698" spans="1:26" s="18" customFormat="1" ht="27.75" customHeight="1">
      <c r="A698" s="319"/>
      <c r="B698" s="319"/>
      <c r="C698" s="319"/>
      <c r="E698" s="694"/>
      <c r="S698" s="378"/>
      <c r="T698" s="319"/>
      <c r="U698" s="311"/>
      <c r="V698" s="311"/>
      <c r="W698" s="319"/>
      <c r="X698" s="319"/>
      <c r="Y698" s="319"/>
      <c r="Z698" s="319"/>
    </row>
    <row r="699" spans="1:26" s="18" customFormat="1" ht="27.75" customHeight="1">
      <c r="A699" s="319"/>
      <c r="B699" s="319"/>
      <c r="C699" s="319"/>
      <c r="E699" s="694"/>
      <c r="F699" s="181" t="s">
        <v>406</v>
      </c>
      <c r="G699" s="691" t="s">
        <v>1234</v>
      </c>
      <c r="H699" s="692"/>
      <c r="I699" s="693"/>
      <c r="J699" s="75" t="s">
        <v>408</v>
      </c>
      <c r="K699" s="75" t="s">
        <v>409</v>
      </c>
      <c r="L699" s="75" t="s">
        <v>410</v>
      </c>
      <c r="M699" s="6"/>
      <c r="N699" s="6"/>
      <c r="O699" s="6"/>
      <c r="P699" s="6"/>
      <c r="Q699" s="6"/>
      <c r="R699" s="6"/>
      <c r="S699" s="377"/>
      <c r="T699" s="318" t="s">
        <v>411</v>
      </c>
      <c r="U699" s="311"/>
      <c r="V699" s="311"/>
      <c r="W699" s="319"/>
      <c r="X699" s="319"/>
      <c r="Y699" s="319"/>
      <c r="Z699" s="319"/>
    </row>
    <row r="700" spans="1:26" s="18" customFormat="1" ht="56.1" customHeight="1">
      <c r="A700" s="319"/>
      <c r="B700" s="319"/>
      <c r="C700" s="319"/>
      <c r="E700" s="697"/>
      <c r="F700" s="155" t="s">
        <v>1320</v>
      </c>
      <c r="G700" s="698">
        <v>268</v>
      </c>
      <c r="H700" s="699"/>
      <c r="I700" s="700"/>
      <c r="J700" s="73" t="s">
        <v>1321</v>
      </c>
      <c r="K700" s="209">
        <v>0.51428571428571423</v>
      </c>
      <c r="L700" s="207" t="s">
        <v>359</v>
      </c>
      <c r="S700" s="378"/>
      <c r="T700" s="320" t="s">
        <v>1320</v>
      </c>
      <c r="U700" s="311"/>
      <c r="V700" s="311"/>
      <c r="W700" s="319"/>
      <c r="X700" s="319"/>
      <c r="Y700" s="319"/>
      <c r="Z700" s="319"/>
    </row>
    <row r="701" spans="1:26" s="18" customFormat="1">
      <c r="A701" s="319"/>
      <c r="B701" s="319"/>
      <c r="C701" s="319"/>
      <c r="S701" s="378"/>
      <c r="T701" s="321"/>
      <c r="U701" s="311"/>
      <c r="V701" s="311"/>
      <c r="W701" s="319"/>
      <c r="X701" s="319"/>
      <c r="Y701" s="319"/>
      <c r="Z701" s="319"/>
    </row>
    <row r="702" spans="1:26" s="18" customFormat="1" ht="24.6">
      <c r="A702" s="319"/>
      <c r="B702" s="319"/>
      <c r="C702" s="319"/>
      <c r="F702" s="696" t="s">
        <v>260</v>
      </c>
      <c r="G702" s="696"/>
      <c r="H702" s="696"/>
      <c r="I702" s="696"/>
      <c r="J702" s="696"/>
      <c r="K702" s="696"/>
      <c r="L702" s="696"/>
      <c r="S702" s="378"/>
      <c r="T702" s="321"/>
      <c r="U702" s="311"/>
      <c r="V702" s="311"/>
      <c r="W702" s="319"/>
      <c r="X702" s="319"/>
      <c r="Y702" s="319"/>
      <c r="Z702" s="319"/>
    </row>
    <row r="703" spans="1:26" s="18" customFormat="1">
      <c r="A703" s="319"/>
      <c r="B703" s="319"/>
      <c r="C703" s="319"/>
      <c r="S703" s="378"/>
      <c r="T703" s="321"/>
      <c r="U703" s="319"/>
      <c r="V703" s="319"/>
      <c r="W703" s="319"/>
      <c r="X703" s="319"/>
      <c r="Y703" s="319"/>
      <c r="Z703" s="319"/>
    </row>
    <row r="704" spans="1:26" s="18" customFormat="1" ht="21">
      <c r="A704" s="319"/>
      <c r="B704" s="319"/>
      <c r="C704" s="319"/>
      <c r="F704" s="72" t="s">
        <v>406</v>
      </c>
      <c r="G704" s="500" t="s">
        <v>407</v>
      </c>
      <c r="H704" s="501"/>
      <c r="I704" s="502"/>
      <c r="J704" s="75" t="s">
        <v>408</v>
      </c>
      <c r="K704" s="160" t="s">
        <v>409</v>
      </c>
      <c r="L704" s="160" t="s">
        <v>410</v>
      </c>
      <c r="S704" s="378"/>
      <c r="T704" s="318" t="s">
        <v>411</v>
      </c>
      <c r="U704" s="319"/>
      <c r="V704" s="319"/>
      <c r="W704" s="319"/>
      <c r="X704" s="319"/>
      <c r="Y704" s="319"/>
      <c r="Z704" s="319"/>
    </row>
    <row r="705" spans="1:26" s="18" customFormat="1" ht="64.5" customHeight="1">
      <c r="A705" s="319"/>
      <c r="B705" s="319"/>
      <c r="C705" s="319"/>
      <c r="F705" s="74" t="s">
        <v>1322</v>
      </c>
      <c r="G705" s="640">
        <v>1.5327072819666347</v>
      </c>
      <c r="H705" s="641"/>
      <c r="I705" s="642"/>
      <c r="J705" s="191" t="s">
        <v>1323</v>
      </c>
      <c r="K705" s="209">
        <v>0.69660220994475142</v>
      </c>
      <c r="L705" s="207" t="s">
        <v>290</v>
      </c>
      <c r="S705" s="378"/>
      <c r="T705" s="320" t="s">
        <v>1322</v>
      </c>
      <c r="U705" s="319"/>
      <c r="V705" s="319"/>
      <c r="W705" s="319"/>
      <c r="X705" s="319"/>
      <c r="Y705" s="319"/>
      <c r="Z705" s="319"/>
    </row>
    <row r="706" spans="1:26" s="18" customFormat="1" ht="81.75" customHeight="1">
      <c r="A706" s="319"/>
      <c r="B706" s="319"/>
      <c r="C706" s="319"/>
      <c r="F706" s="74" t="s">
        <v>1324</v>
      </c>
      <c r="G706" s="640">
        <v>1.2496460421912865</v>
      </c>
      <c r="H706" s="641"/>
      <c r="I706" s="642"/>
      <c r="J706" s="191" t="s">
        <v>1325</v>
      </c>
      <c r="K706" s="209">
        <v>0.71586580086580087</v>
      </c>
      <c r="L706" s="207" t="s">
        <v>290</v>
      </c>
      <c r="S706" s="378"/>
      <c r="T706" s="320" t="s">
        <v>1324</v>
      </c>
      <c r="U706" s="319"/>
      <c r="V706" s="319"/>
      <c r="W706" s="319"/>
      <c r="X706" s="319"/>
      <c r="Y706" s="319"/>
      <c r="Z706" s="319"/>
    </row>
    <row r="707" spans="1:26" s="18" customFormat="1" ht="64.5" customHeight="1">
      <c r="A707" s="319"/>
      <c r="B707" s="319"/>
      <c r="C707" s="319"/>
      <c r="F707" s="74" t="s">
        <v>1326</v>
      </c>
      <c r="G707" s="640">
        <v>3.0888883780063399</v>
      </c>
      <c r="H707" s="641"/>
      <c r="I707" s="642"/>
      <c r="J707" s="191" t="s">
        <v>1327</v>
      </c>
      <c r="K707" s="209">
        <v>0.66837837837837832</v>
      </c>
      <c r="L707" s="207" t="s">
        <v>290</v>
      </c>
      <c r="S707" s="378"/>
      <c r="T707" s="320" t="s">
        <v>1326</v>
      </c>
      <c r="U707" s="319"/>
      <c r="V707" s="319"/>
      <c r="W707" s="319"/>
      <c r="X707" s="319"/>
      <c r="Y707" s="319"/>
      <c r="Z707" s="319"/>
    </row>
    <row r="708" spans="1:26" s="18" customFormat="1" ht="64.5" customHeight="1">
      <c r="A708" s="319"/>
      <c r="B708" s="319"/>
      <c r="C708" s="319"/>
      <c r="F708" s="74" t="s">
        <v>1328</v>
      </c>
      <c r="G708" s="640">
        <v>3.6899542517003656</v>
      </c>
      <c r="H708" s="641"/>
      <c r="I708" s="642"/>
      <c r="J708" s="191" t="s">
        <v>1329</v>
      </c>
      <c r="K708" s="209">
        <v>0.72372340425531911</v>
      </c>
      <c r="L708" s="207" t="s">
        <v>290</v>
      </c>
      <c r="S708" s="378"/>
      <c r="T708" s="320" t="s">
        <v>1328</v>
      </c>
      <c r="U708" s="319"/>
      <c r="V708" s="319"/>
      <c r="W708" s="319"/>
      <c r="X708" s="319"/>
      <c r="Y708" s="319"/>
      <c r="Z708" s="319"/>
    </row>
    <row r="709" spans="1:26" s="18" customFormat="1" ht="64.5" customHeight="1">
      <c r="A709" s="319"/>
      <c r="B709" s="319"/>
      <c r="C709" s="319"/>
      <c r="F709" s="74" t="s">
        <v>1330</v>
      </c>
      <c r="G709" s="640">
        <v>4.5318287737945866</v>
      </c>
      <c r="H709" s="641"/>
      <c r="I709" s="642"/>
      <c r="J709" s="191" t="s">
        <v>1331</v>
      </c>
      <c r="K709" s="209">
        <v>0.62</v>
      </c>
      <c r="L709" s="207" t="s">
        <v>290</v>
      </c>
      <c r="S709" s="378"/>
      <c r="T709" s="320" t="s">
        <v>1330</v>
      </c>
      <c r="U709" s="319"/>
      <c r="V709" s="319"/>
      <c r="W709" s="319"/>
      <c r="X709" s="319"/>
      <c r="Y709" s="319"/>
      <c r="Z709" s="319"/>
    </row>
    <row r="710" spans="1:26" s="18" customFormat="1">
      <c r="A710" s="319"/>
      <c r="B710" s="319"/>
      <c r="C710" s="319"/>
      <c r="R710" s="136"/>
      <c r="S710" s="378"/>
      <c r="T710" s="319"/>
      <c r="U710" s="319"/>
      <c r="V710" s="319"/>
      <c r="W710" s="319"/>
      <c r="X710" s="319"/>
      <c r="Y710" s="319"/>
      <c r="Z710" s="319"/>
    </row>
    <row r="711" spans="1:26" s="18" customFormat="1">
      <c r="A711" s="319"/>
      <c r="B711" s="319"/>
      <c r="C711" s="319"/>
      <c r="F711" s="619" t="s">
        <v>525</v>
      </c>
      <c r="G711" s="620"/>
      <c r="H711" s="620"/>
      <c r="I711" s="620"/>
      <c r="J711" s="620"/>
      <c r="K711" s="620"/>
      <c r="L711" s="621"/>
      <c r="R711" s="136"/>
      <c r="S711" s="378"/>
      <c r="T711" s="319"/>
      <c r="U711" s="319"/>
      <c r="V711" s="319"/>
      <c r="W711" s="319"/>
      <c r="X711" s="319"/>
      <c r="Y711" s="319"/>
      <c r="Z711" s="319"/>
    </row>
    <row r="712" spans="1:26" s="18" customFormat="1">
      <c r="A712" s="319"/>
      <c r="B712" s="319"/>
      <c r="C712" s="319"/>
      <c r="S712" s="378"/>
      <c r="T712" s="319"/>
      <c r="U712" s="319"/>
      <c r="V712" s="319"/>
      <c r="W712" s="319"/>
      <c r="X712" s="319"/>
      <c r="Y712" s="319"/>
      <c r="Z712" s="319"/>
    </row>
    <row r="713" spans="1:26" s="18" customFormat="1" ht="20.25" customHeight="1">
      <c r="A713" s="319"/>
      <c r="B713" s="319"/>
      <c r="C713" s="319"/>
      <c r="F713" s="72" t="s">
        <v>406</v>
      </c>
      <c r="G713" s="500" t="s">
        <v>408</v>
      </c>
      <c r="H713" s="501"/>
      <c r="I713" s="501"/>
      <c r="J713" s="502"/>
      <c r="K713" s="212"/>
      <c r="L713" s="212"/>
      <c r="R713" s="136"/>
      <c r="S713" s="378"/>
      <c r="T713" s="318" t="s">
        <v>411</v>
      </c>
      <c r="U713" s="319"/>
      <c r="V713" s="319"/>
      <c r="W713" s="319"/>
      <c r="X713" s="319"/>
      <c r="Y713" s="319"/>
      <c r="Z713" s="319"/>
    </row>
    <row r="714" spans="1:26" s="136" customFormat="1">
      <c r="A714" s="319"/>
      <c r="B714" s="319"/>
      <c r="C714" s="319"/>
      <c r="F714" s="74" t="s">
        <v>1332</v>
      </c>
      <c r="G714" s="628" t="s">
        <v>1333</v>
      </c>
      <c r="H714" s="629"/>
      <c r="I714" s="629"/>
      <c r="J714" s="630"/>
      <c r="K714" s="212"/>
      <c r="L714" s="212"/>
      <c r="S714" s="378"/>
      <c r="T714" s="320"/>
      <c r="U714" s="319"/>
      <c r="V714" s="319"/>
      <c r="W714" s="319"/>
      <c r="X714" s="319"/>
      <c r="Y714" s="319"/>
      <c r="Z714" s="319"/>
    </row>
    <row r="715" spans="1:26" s="136" customFormat="1">
      <c r="A715" s="319"/>
      <c r="B715" s="319"/>
      <c r="C715" s="319"/>
      <c r="F715" s="74" t="s">
        <v>1334</v>
      </c>
      <c r="G715" s="631"/>
      <c r="H715" s="632"/>
      <c r="I715" s="632"/>
      <c r="J715" s="633"/>
      <c r="K715" s="212"/>
      <c r="L715" s="212"/>
      <c r="S715" s="378"/>
      <c r="T715" s="320"/>
      <c r="U715" s="319"/>
      <c r="V715" s="319"/>
      <c r="W715" s="319"/>
      <c r="X715" s="319"/>
      <c r="Y715" s="319"/>
      <c r="Z715" s="319"/>
    </row>
    <row r="716" spans="1:26" s="136" customFormat="1">
      <c r="A716" s="319"/>
      <c r="B716" s="319"/>
      <c r="C716" s="319"/>
      <c r="F716" s="74" t="s">
        <v>1335</v>
      </c>
      <c r="G716" s="631"/>
      <c r="H716" s="632"/>
      <c r="I716" s="632"/>
      <c r="J716" s="633"/>
      <c r="K716" s="212"/>
      <c r="L716" s="212"/>
      <c r="S716" s="378"/>
      <c r="T716" s="320"/>
      <c r="U716" s="319"/>
      <c r="V716" s="319"/>
      <c r="W716" s="319"/>
      <c r="X716" s="319"/>
      <c r="Y716" s="319"/>
      <c r="Z716" s="319"/>
    </row>
    <row r="717" spans="1:26" s="136" customFormat="1">
      <c r="A717" s="319"/>
      <c r="B717" s="319"/>
      <c r="C717" s="319"/>
      <c r="F717" s="74" t="s">
        <v>1336</v>
      </c>
      <c r="G717" s="631"/>
      <c r="H717" s="632"/>
      <c r="I717" s="632"/>
      <c r="J717" s="633"/>
      <c r="K717" s="212"/>
      <c r="L717" s="212"/>
      <c r="S717" s="378"/>
      <c r="T717" s="320"/>
      <c r="U717" s="319"/>
      <c r="V717" s="319"/>
      <c r="W717" s="319"/>
      <c r="X717" s="319"/>
      <c r="Y717" s="319"/>
      <c r="Z717" s="319"/>
    </row>
    <row r="718" spans="1:26" s="136" customFormat="1">
      <c r="A718" s="319"/>
      <c r="B718" s="319"/>
      <c r="C718" s="319"/>
      <c r="F718" s="74" t="s">
        <v>1337</v>
      </c>
      <c r="G718" s="631"/>
      <c r="H718" s="632"/>
      <c r="I718" s="632"/>
      <c r="J718" s="633"/>
      <c r="K718" s="212"/>
      <c r="L718" s="212"/>
      <c r="S718" s="378"/>
      <c r="T718" s="320"/>
      <c r="U718" s="319"/>
      <c r="V718" s="319"/>
      <c r="W718" s="319"/>
      <c r="X718" s="319"/>
      <c r="Y718" s="319"/>
      <c r="Z718" s="319"/>
    </row>
    <row r="719" spans="1:26" s="136" customFormat="1">
      <c r="A719" s="319"/>
      <c r="B719" s="319"/>
      <c r="C719" s="319"/>
      <c r="F719" s="74" t="s">
        <v>1338</v>
      </c>
      <c r="G719" s="631"/>
      <c r="H719" s="632"/>
      <c r="I719" s="632"/>
      <c r="J719" s="633"/>
      <c r="K719" s="212"/>
      <c r="L719" s="212"/>
      <c r="S719" s="378"/>
      <c r="T719" s="320"/>
      <c r="U719" s="319"/>
      <c r="V719" s="319"/>
      <c r="W719" s="319"/>
      <c r="X719" s="319"/>
      <c r="Y719" s="319"/>
      <c r="Z719" s="319"/>
    </row>
    <row r="720" spans="1:26" s="136" customFormat="1">
      <c r="A720" s="319"/>
      <c r="B720" s="319"/>
      <c r="C720" s="319"/>
      <c r="F720" s="74" t="s">
        <v>1339</v>
      </c>
      <c r="G720" s="631"/>
      <c r="H720" s="632"/>
      <c r="I720" s="632"/>
      <c r="J720" s="633"/>
      <c r="K720" s="212"/>
      <c r="L720" s="212"/>
      <c r="S720" s="378"/>
      <c r="T720" s="320"/>
      <c r="U720" s="319"/>
      <c r="V720" s="319"/>
      <c r="W720" s="319"/>
      <c r="X720" s="319"/>
      <c r="Y720" s="319"/>
      <c r="Z720" s="319"/>
    </row>
    <row r="721" spans="1:26" s="18" customFormat="1">
      <c r="A721" s="319"/>
      <c r="B721" s="319"/>
      <c r="C721" s="319"/>
      <c r="F721" s="74" t="s">
        <v>1340</v>
      </c>
      <c r="G721" s="631"/>
      <c r="H721" s="632"/>
      <c r="I721" s="632"/>
      <c r="J721" s="633"/>
      <c r="K721" s="212"/>
      <c r="L721" s="212"/>
      <c r="S721" s="378"/>
      <c r="T721" s="320"/>
      <c r="U721" s="319"/>
      <c r="V721" s="319"/>
      <c r="W721" s="319"/>
      <c r="X721" s="319"/>
      <c r="Y721" s="319"/>
      <c r="Z721" s="319"/>
    </row>
    <row r="722" spans="1:26" s="136" customFormat="1">
      <c r="A722" s="319"/>
      <c r="B722" s="319"/>
      <c r="C722" s="319"/>
      <c r="F722" s="74" t="s">
        <v>1341</v>
      </c>
      <c r="G722" s="631"/>
      <c r="H722" s="632"/>
      <c r="I722" s="632"/>
      <c r="J722" s="633"/>
      <c r="K722" s="212"/>
      <c r="L722" s="212"/>
      <c r="S722" s="378"/>
      <c r="T722" s="320"/>
      <c r="U722" s="319"/>
      <c r="V722" s="319"/>
      <c r="W722" s="319"/>
      <c r="X722" s="319"/>
      <c r="Y722" s="319"/>
      <c r="Z722" s="319"/>
    </row>
    <row r="723" spans="1:26" s="136" customFormat="1">
      <c r="A723" s="319"/>
      <c r="B723" s="319"/>
      <c r="C723" s="319"/>
      <c r="F723" s="74" t="s">
        <v>1342</v>
      </c>
      <c r="G723" s="631"/>
      <c r="H723" s="632"/>
      <c r="I723" s="632"/>
      <c r="J723" s="633"/>
      <c r="K723" s="212"/>
      <c r="L723" s="212"/>
      <c r="S723" s="378"/>
      <c r="T723" s="320"/>
      <c r="U723" s="319"/>
      <c r="V723" s="319"/>
      <c r="W723" s="319"/>
      <c r="X723" s="319"/>
      <c r="Y723" s="319"/>
      <c r="Z723" s="319"/>
    </row>
    <row r="724" spans="1:26" s="136" customFormat="1">
      <c r="A724" s="319"/>
      <c r="B724" s="319"/>
      <c r="C724" s="319"/>
      <c r="F724" s="74" t="s">
        <v>1343</v>
      </c>
      <c r="G724" s="634"/>
      <c r="H724" s="635"/>
      <c r="I724" s="635"/>
      <c r="J724" s="636"/>
      <c r="K724" s="212"/>
      <c r="L724" s="212"/>
      <c r="S724" s="378"/>
      <c r="T724" s="320"/>
      <c r="U724" s="319"/>
      <c r="V724" s="319"/>
      <c r="W724" s="319"/>
      <c r="X724" s="319"/>
      <c r="Y724" s="319"/>
      <c r="Z724" s="319"/>
    </row>
    <row r="725" spans="1:26" s="136" customFormat="1">
      <c r="A725" s="319"/>
      <c r="B725" s="319"/>
      <c r="C725" s="319"/>
      <c r="S725" s="378"/>
      <c r="T725" s="321"/>
      <c r="U725" s="319"/>
      <c r="V725" s="319"/>
      <c r="W725" s="319"/>
      <c r="X725" s="319"/>
      <c r="Y725" s="319"/>
      <c r="Z725" s="319"/>
    </row>
    <row r="726" spans="1:26" s="136" customFormat="1" ht="24.6">
      <c r="A726" s="319"/>
      <c r="B726" s="319"/>
      <c r="C726" s="319"/>
      <c r="F726" s="643" t="s">
        <v>262</v>
      </c>
      <c r="G726" s="644"/>
      <c r="H726" s="644"/>
      <c r="I726" s="644"/>
      <c r="J726" s="644"/>
      <c r="K726" s="644"/>
      <c r="L726" s="645"/>
      <c r="S726" s="378"/>
      <c r="T726" s="321"/>
      <c r="U726" s="319"/>
      <c r="V726" s="319"/>
      <c r="W726" s="319"/>
      <c r="X726" s="319"/>
      <c r="Y726" s="319"/>
      <c r="Z726" s="319"/>
    </row>
    <row r="727" spans="1:26" s="136" customFormat="1">
      <c r="A727" s="319"/>
      <c r="B727" s="319"/>
      <c r="C727" s="319"/>
      <c r="F727" s="619" t="s">
        <v>525</v>
      </c>
      <c r="G727" s="620"/>
      <c r="H727" s="620"/>
      <c r="I727" s="620"/>
      <c r="J727" s="620"/>
      <c r="K727" s="620"/>
      <c r="L727" s="621"/>
      <c r="S727" s="378"/>
      <c r="T727" s="321"/>
      <c r="U727" s="319"/>
      <c r="V727" s="319"/>
      <c r="W727" s="319"/>
      <c r="X727" s="319"/>
      <c r="Y727" s="319"/>
      <c r="Z727" s="319"/>
    </row>
    <row r="728" spans="1:26" s="136" customFormat="1">
      <c r="A728" s="319"/>
      <c r="B728" s="319"/>
      <c r="C728" s="319"/>
      <c r="S728" s="378"/>
      <c r="T728" s="321"/>
      <c r="U728" s="319"/>
      <c r="V728" s="319"/>
      <c r="W728" s="319"/>
      <c r="X728" s="319"/>
      <c r="Y728" s="319"/>
      <c r="Z728" s="319"/>
    </row>
    <row r="729" spans="1:26" s="136" customFormat="1" ht="25.5" customHeight="1">
      <c r="A729" s="319"/>
      <c r="B729" s="319"/>
      <c r="C729" s="319"/>
      <c r="F729" s="72" t="s">
        <v>406</v>
      </c>
      <c r="G729" s="500" t="s">
        <v>407</v>
      </c>
      <c r="H729" s="501"/>
      <c r="I729" s="502"/>
      <c r="J729" s="75" t="s">
        <v>408</v>
      </c>
      <c r="K729" s="212"/>
      <c r="L729" s="212"/>
      <c r="S729" s="378"/>
      <c r="T729" s="318" t="s">
        <v>411</v>
      </c>
      <c r="U729" s="319"/>
      <c r="V729" s="319"/>
      <c r="W729" s="319"/>
      <c r="X729" s="319"/>
      <c r="Y729" s="319"/>
      <c r="Z729" s="319"/>
    </row>
    <row r="730" spans="1:26" s="18" customFormat="1" ht="25.5" customHeight="1">
      <c r="A730" s="319"/>
      <c r="B730" s="319"/>
      <c r="C730" s="319"/>
      <c r="F730" s="74" t="s">
        <v>526</v>
      </c>
      <c r="G730" s="661">
        <v>2.0322399999999998</v>
      </c>
      <c r="H730" s="666"/>
      <c r="I730" s="662"/>
      <c r="J730" s="73" t="s">
        <v>1344</v>
      </c>
      <c r="K730" s="212"/>
      <c r="L730" s="212"/>
      <c r="S730" s="378"/>
      <c r="T730" s="320"/>
      <c r="U730" s="319"/>
      <c r="V730" s="319"/>
      <c r="W730" s="319"/>
      <c r="X730" s="319"/>
      <c r="Y730" s="319"/>
      <c r="Z730" s="319"/>
    </row>
    <row r="731" spans="1:26" s="18" customFormat="1">
      <c r="A731" s="319"/>
      <c r="B731" s="319"/>
      <c r="C731" s="319"/>
      <c r="S731" s="378"/>
      <c r="T731" s="321"/>
      <c r="U731" s="319"/>
      <c r="V731" s="319"/>
      <c r="W731" s="319"/>
      <c r="X731" s="319"/>
      <c r="Y731" s="319"/>
      <c r="Z731" s="319"/>
    </row>
    <row r="732" spans="1:26" s="18" customFormat="1" ht="24.6">
      <c r="A732" s="319"/>
      <c r="B732" s="319"/>
      <c r="C732" s="319"/>
      <c r="F732" s="643" t="s">
        <v>263</v>
      </c>
      <c r="G732" s="644"/>
      <c r="H732" s="644"/>
      <c r="I732" s="644"/>
      <c r="J732" s="644"/>
      <c r="K732" s="644"/>
      <c r="L732" s="645"/>
      <c r="S732" s="378"/>
      <c r="T732" s="321"/>
      <c r="U732" s="319"/>
      <c r="V732" s="319"/>
      <c r="W732" s="319"/>
      <c r="X732" s="319"/>
      <c r="Y732" s="319"/>
      <c r="Z732" s="319"/>
    </row>
    <row r="733" spans="1:26" s="18" customFormat="1">
      <c r="A733" s="319"/>
      <c r="B733" s="319"/>
      <c r="C733" s="319"/>
      <c r="F733" s="619" t="s">
        <v>525</v>
      </c>
      <c r="G733" s="620"/>
      <c r="H733" s="620"/>
      <c r="I733" s="620"/>
      <c r="J733" s="620"/>
      <c r="K733" s="620"/>
      <c r="L733" s="621"/>
      <c r="S733" s="378"/>
      <c r="T733" s="321"/>
      <c r="U733" s="319"/>
      <c r="V733" s="319"/>
      <c r="W733" s="319"/>
      <c r="X733" s="319"/>
      <c r="Y733" s="319"/>
      <c r="Z733" s="319"/>
    </row>
    <row r="734" spans="1:26" s="18" customFormat="1">
      <c r="A734" s="319"/>
      <c r="B734" s="319"/>
      <c r="C734" s="319"/>
      <c r="S734" s="378"/>
      <c r="T734" s="321"/>
      <c r="U734" s="319"/>
      <c r="V734" s="319"/>
      <c r="W734" s="319"/>
      <c r="X734" s="319"/>
      <c r="Y734" s="319"/>
      <c r="Z734" s="319"/>
    </row>
    <row r="735" spans="1:26" s="18" customFormat="1" ht="26.25" customHeight="1">
      <c r="A735" s="319"/>
      <c r="B735" s="319"/>
      <c r="C735" s="319"/>
      <c r="F735" s="72" t="s">
        <v>406</v>
      </c>
      <c r="G735" s="500" t="s">
        <v>407</v>
      </c>
      <c r="H735" s="501"/>
      <c r="I735" s="502"/>
      <c r="J735" s="75" t="s">
        <v>408</v>
      </c>
      <c r="K735" s="212"/>
      <c r="L735" s="212"/>
      <c r="S735" s="378"/>
      <c r="T735" s="318" t="s">
        <v>411</v>
      </c>
      <c r="U735" s="319"/>
      <c r="V735" s="319"/>
      <c r="W735" s="319"/>
      <c r="X735" s="319"/>
      <c r="Y735" s="319"/>
      <c r="Z735" s="319"/>
    </row>
    <row r="736" spans="1:26" s="18" customFormat="1" ht="22.5" customHeight="1">
      <c r="A736" s="319"/>
      <c r="B736" s="319"/>
      <c r="C736" s="319"/>
      <c r="F736" s="74" t="s">
        <v>526</v>
      </c>
      <c r="G736" s="640">
        <v>1.6680999999999999</v>
      </c>
      <c r="H736" s="641"/>
      <c r="I736" s="642"/>
      <c r="J736" s="73" t="s">
        <v>1345</v>
      </c>
      <c r="K736" s="212"/>
      <c r="L736" s="212"/>
      <c r="S736" s="378"/>
      <c r="T736" s="320"/>
      <c r="U736" s="319"/>
      <c r="V736" s="319"/>
      <c r="W736" s="319"/>
      <c r="X736" s="319"/>
      <c r="Y736" s="319"/>
      <c r="Z736" s="319"/>
    </row>
    <row r="737" spans="1:26" s="18" customFormat="1" ht="22.5" customHeight="1">
      <c r="A737" s="319"/>
      <c r="B737" s="319"/>
      <c r="C737" s="319"/>
      <c r="F737" s="142" t="s">
        <v>529</v>
      </c>
      <c r="G737" s="649">
        <v>3.37</v>
      </c>
      <c r="H737" s="650"/>
      <c r="I737" s="651"/>
      <c r="J737" s="73"/>
      <c r="K737" s="212"/>
      <c r="L737" s="212"/>
      <c r="S737" s="378"/>
      <c r="T737" s="320"/>
      <c r="U737" s="319"/>
      <c r="V737" s="319"/>
      <c r="W737" s="319"/>
      <c r="X737" s="319"/>
      <c r="Y737" s="319"/>
      <c r="Z737" s="319"/>
    </row>
    <row r="738" spans="1:26" s="18" customFormat="1" ht="22.5" customHeight="1">
      <c r="A738" s="319"/>
      <c r="B738" s="319"/>
      <c r="C738" s="319"/>
      <c r="F738" s="142" t="s">
        <v>531</v>
      </c>
      <c r="G738" s="652">
        <v>0.57999999999999996</v>
      </c>
      <c r="H738" s="653"/>
      <c r="I738" s="654"/>
      <c r="J738" s="73" t="s">
        <v>1346</v>
      </c>
      <c r="K738" s="212"/>
      <c r="L738" s="212"/>
      <c r="S738" s="378"/>
      <c r="T738" s="320"/>
      <c r="U738" s="319"/>
      <c r="V738" s="319"/>
      <c r="W738" s="319"/>
      <c r="X738" s="319"/>
      <c r="Y738" s="319"/>
      <c r="Z738" s="319"/>
    </row>
    <row r="739" spans="1:26" s="18" customFormat="1">
      <c r="A739" s="319"/>
      <c r="B739" s="319"/>
      <c r="C739" s="319"/>
      <c r="S739" s="378"/>
      <c r="T739" s="321"/>
      <c r="U739" s="319"/>
      <c r="V739" s="319"/>
      <c r="W739" s="319"/>
      <c r="X739" s="319"/>
      <c r="Y739" s="319"/>
      <c r="Z739" s="319"/>
    </row>
    <row r="740" spans="1:26" s="18" customFormat="1" ht="24.6">
      <c r="A740" s="319"/>
      <c r="B740" s="319"/>
      <c r="C740" s="319"/>
      <c r="F740" s="643" t="s">
        <v>264</v>
      </c>
      <c r="G740" s="644"/>
      <c r="H740" s="644"/>
      <c r="I740" s="644"/>
      <c r="J740" s="644"/>
      <c r="K740" s="644"/>
      <c r="L740" s="645"/>
      <c r="S740" s="378"/>
      <c r="T740" s="321"/>
      <c r="U740" s="319"/>
      <c r="V740" s="319"/>
      <c r="W740" s="319"/>
      <c r="X740" s="319"/>
      <c r="Y740" s="319"/>
      <c r="Z740" s="319"/>
    </row>
    <row r="741" spans="1:26" s="18" customFormat="1">
      <c r="A741" s="319"/>
      <c r="B741" s="319"/>
      <c r="C741" s="319"/>
      <c r="F741" s="619" t="s">
        <v>525</v>
      </c>
      <c r="G741" s="620"/>
      <c r="H741" s="620"/>
      <c r="I741" s="620"/>
      <c r="J741" s="620"/>
      <c r="K741" s="620"/>
      <c r="L741" s="621"/>
      <c r="S741" s="378"/>
      <c r="T741" s="321"/>
      <c r="U741" s="319"/>
      <c r="V741" s="319"/>
      <c r="W741" s="319"/>
      <c r="X741" s="319"/>
      <c r="Y741" s="319"/>
      <c r="Z741" s="319"/>
    </row>
    <row r="742" spans="1:26" s="18" customFormat="1">
      <c r="A742" s="319"/>
      <c r="B742" s="319"/>
      <c r="C742" s="319"/>
      <c r="S742" s="378"/>
      <c r="T742" s="321"/>
      <c r="U742" s="319"/>
      <c r="V742" s="319"/>
      <c r="W742" s="319"/>
      <c r="X742" s="319"/>
      <c r="Y742" s="319"/>
      <c r="Z742" s="319"/>
    </row>
    <row r="743" spans="1:26" s="18" customFormat="1" ht="24.75" customHeight="1">
      <c r="A743" s="319"/>
      <c r="B743" s="319"/>
      <c r="C743" s="319"/>
      <c r="F743" s="72" t="s">
        <v>406</v>
      </c>
      <c r="G743" s="500" t="s">
        <v>407</v>
      </c>
      <c r="H743" s="501"/>
      <c r="I743" s="502"/>
      <c r="J743" s="75" t="s">
        <v>408</v>
      </c>
      <c r="K743" s="212"/>
      <c r="L743" s="212"/>
      <c r="S743" s="378"/>
      <c r="T743" s="318" t="s">
        <v>411</v>
      </c>
      <c r="U743" s="319"/>
      <c r="V743" s="319"/>
      <c r="W743" s="319"/>
      <c r="X743" s="319"/>
      <c r="Y743" s="319"/>
      <c r="Z743" s="319"/>
    </row>
    <row r="744" spans="1:26" s="18" customFormat="1" ht="24.75" customHeight="1">
      <c r="A744" s="319"/>
      <c r="B744" s="319"/>
      <c r="C744" s="319"/>
      <c r="F744" s="74" t="s">
        <v>526</v>
      </c>
      <c r="G744" s="661">
        <v>0.78</v>
      </c>
      <c r="H744" s="666"/>
      <c r="I744" s="662"/>
      <c r="J744" s="73" t="s">
        <v>1347</v>
      </c>
      <c r="K744" s="212"/>
      <c r="L744" s="212"/>
      <c r="S744" s="378"/>
      <c r="T744" s="320"/>
      <c r="U744" s="319"/>
      <c r="V744" s="319"/>
      <c r="W744" s="319"/>
      <c r="X744" s="319"/>
      <c r="Y744" s="319"/>
      <c r="Z744" s="319"/>
    </row>
    <row r="745" spans="1:26" s="18" customFormat="1">
      <c r="A745" s="319"/>
      <c r="B745" s="319"/>
      <c r="C745" s="319"/>
      <c r="S745" s="378"/>
      <c r="T745" s="321"/>
      <c r="U745" s="319"/>
      <c r="V745" s="319"/>
      <c r="W745" s="319"/>
      <c r="X745" s="319"/>
      <c r="Y745" s="319"/>
      <c r="Z745" s="319"/>
    </row>
    <row r="746" spans="1:26" s="18" customFormat="1" ht="24.6">
      <c r="A746" s="319"/>
      <c r="B746" s="319"/>
      <c r="C746" s="319"/>
      <c r="F746" s="643" t="s">
        <v>265</v>
      </c>
      <c r="G746" s="644"/>
      <c r="H746" s="644"/>
      <c r="I746" s="644"/>
      <c r="J746" s="644"/>
      <c r="K746" s="644"/>
      <c r="L746" s="645"/>
      <c r="S746" s="378"/>
      <c r="T746" s="321"/>
      <c r="U746" s="319"/>
      <c r="V746" s="319"/>
      <c r="W746" s="319"/>
      <c r="X746" s="319"/>
      <c r="Y746" s="319"/>
      <c r="Z746" s="319"/>
    </row>
    <row r="747" spans="1:26" s="18" customFormat="1">
      <c r="A747" s="319"/>
      <c r="B747" s="319"/>
      <c r="C747" s="319"/>
      <c r="F747" s="619" t="s">
        <v>525</v>
      </c>
      <c r="G747" s="620"/>
      <c r="H747" s="620"/>
      <c r="I747" s="620"/>
      <c r="J747" s="620"/>
      <c r="K747" s="620"/>
      <c r="L747" s="621"/>
      <c r="S747" s="378"/>
      <c r="T747" s="321"/>
      <c r="U747" s="319"/>
      <c r="V747" s="319"/>
      <c r="W747" s="319"/>
      <c r="X747" s="319"/>
      <c r="Y747" s="319"/>
      <c r="Z747" s="319"/>
    </row>
    <row r="748" spans="1:26" s="18" customFormat="1">
      <c r="A748" s="319"/>
      <c r="B748" s="319"/>
      <c r="C748" s="319"/>
      <c r="S748" s="378"/>
      <c r="T748" s="321"/>
      <c r="U748" s="319"/>
      <c r="V748" s="319"/>
      <c r="W748" s="319"/>
      <c r="X748" s="319"/>
      <c r="Y748" s="319"/>
      <c r="Z748" s="319"/>
    </row>
    <row r="749" spans="1:26" s="18" customFormat="1" ht="23.25" customHeight="1">
      <c r="A749" s="319"/>
      <c r="B749" s="319"/>
      <c r="C749" s="319"/>
      <c r="F749" s="72" t="s">
        <v>406</v>
      </c>
      <c r="G749" s="500" t="s">
        <v>407</v>
      </c>
      <c r="H749" s="501"/>
      <c r="I749" s="502"/>
      <c r="J749" s="75" t="s">
        <v>408</v>
      </c>
      <c r="K749" s="212"/>
      <c r="L749" s="212"/>
      <c r="S749" s="378"/>
      <c r="T749" s="318" t="s">
        <v>411</v>
      </c>
      <c r="U749" s="319"/>
      <c r="V749" s="319"/>
      <c r="W749" s="319"/>
      <c r="X749" s="319"/>
      <c r="Y749" s="319"/>
      <c r="Z749" s="319"/>
    </row>
    <row r="750" spans="1:26" s="18" customFormat="1" ht="23.25" customHeight="1">
      <c r="A750" s="319"/>
      <c r="B750" s="319"/>
      <c r="C750" s="319"/>
      <c r="F750" s="74" t="s">
        <v>526</v>
      </c>
      <c r="G750" s="640" t="s">
        <v>1348</v>
      </c>
      <c r="H750" s="641"/>
      <c r="I750" s="642"/>
      <c r="J750" s="73" t="s">
        <v>1349</v>
      </c>
      <c r="K750" s="212"/>
      <c r="L750" s="212"/>
      <c r="S750" s="378"/>
      <c r="T750" s="320"/>
      <c r="U750" s="319"/>
      <c r="V750" s="319"/>
      <c r="W750" s="319"/>
      <c r="X750" s="319"/>
      <c r="Y750" s="319"/>
      <c r="Z750" s="319"/>
    </row>
    <row r="751" spans="1:26" s="18" customFormat="1">
      <c r="A751" s="319"/>
      <c r="B751" s="319"/>
      <c r="C751" s="319"/>
      <c r="S751" s="378"/>
      <c r="T751" s="321"/>
      <c r="U751" s="319"/>
      <c r="V751" s="319"/>
      <c r="W751" s="319"/>
      <c r="X751" s="319"/>
      <c r="Y751" s="319"/>
      <c r="Z751" s="319"/>
    </row>
    <row r="752" spans="1:26" s="18" customFormat="1" ht="24.6">
      <c r="A752" s="319"/>
      <c r="B752" s="319"/>
      <c r="C752" s="319"/>
      <c r="F752" s="643" t="s">
        <v>266</v>
      </c>
      <c r="G752" s="644"/>
      <c r="H752" s="644"/>
      <c r="I752" s="644"/>
      <c r="J752" s="644"/>
      <c r="K752" s="644"/>
      <c r="L752" s="645"/>
      <c r="S752" s="378"/>
      <c r="T752" s="321"/>
      <c r="U752" s="319"/>
      <c r="V752" s="319"/>
      <c r="W752" s="319"/>
      <c r="X752" s="319"/>
      <c r="Y752" s="319"/>
      <c r="Z752" s="319"/>
    </row>
    <row r="753" spans="1:26" s="18" customFormat="1">
      <c r="A753" s="319"/>
      <c r="B753" s="319"/>
      <c r="C753" s="319"/>
      <c r="F753" s="688" t="s">
        <v>1350</v>
      </c>
      <c r="G753" s="689"/>
      <c r="H753" s="689"/>
      <c r="I753" s="689"/>
      <c r="J753" s="689"/>
      <c r="K753" s="689"/>
      <c r="L753" s="690"/>
      <c r="S753" s="378"/>
      <c r="T753" s="321"/>
      <c r="U753" s="319"/>
      <c r="V753" s="319"/>
      <c r="W753" s="319"/>
      <c r="X753" s="319"/>
      <c r="Y753" s="319"/>
      <c r="Z753" s="319"/>
    </row>
    <row r="754" spans="1:26" s="18" customFormat="1">
      <c r="A754" s="319"/>
      <c r="B754" s="319"/>
      <c r="C754" s="319"/>
      <c r="S754" s="378"/>
      <c r="T754" s="321"/>
      <c r="U754" s="319"/>
      <c r="V754" s="319"/>
      <c r="W754" s="319"/>
      <c r="X754" s="319"/>
      <c r="Y754" s="319"/>
      <c r="Z754" s="319"/>
    </row>
    <row r="755" spans="1:26" s="18" customFormat="1" ht="31.5" customHeight="1">
      <c r="A755" s="319"/>
      <c r="B755" s="319"/>
      <c r="C755" s="319"/>
      <c r="F755" s="72" t="s">
        <v>406</v>
      </c>
      <c r="G755" s="500" t="s">
        <v>407</v>
      </c>
      <c r="H755" s="501"/>
      <c r="I755" s="502"/>
      <c r="J755" s="75" t="s">
        <v>408</v>
      </c>
      <c r="S755" s="378"/>
      <c r="T755" s="321"/>
      <c r="U755" s="319"/>
      <c r="V755" s="319"/>
      <c r="W755" s="319"/>
      <c r="X755" s="319"/>
      <c r="Y755" s="319"/>
      <c r="Z755" s="319"/>
    </row>
    <row r="756" spans="1:26" s="18" customFormat="1" ht="53.4" customHeight="1">
      <c r="A756" s="319"/>
      <c r="B756" s="319"/>
      <c r="C756" s="319"/>
      <c r="F756" s="74" t="s">
        <v>1351</v>
      </c>
      <c r="G756" s="661">
        <v>0.155</v>
      </c>
      <c r="H756" s="666"/>
      <c r="I756" s="662"/>
      <c r="J756" s="73" t="s">
        <v>1352</v>
      </c>
      <c r="S756" s="378"/>
      <c r="T756" s="321"/>
      <c r="U756" s="319"/>
      <c r="V756" s="319"/>
      <c r="W756" s="319"/>
      <c r="X756" s="319"/>
      <c r="Y756" s="319"/>
      <c r="Z756" s="319"/>
    </row>
    <row r="757" spans="1:26" s="18" customFormat="1">
      <c r="A757" s="319"/>
      <c r="B757" s="319"/>
      <c r="C757" s="319"/>
      <c r="F757" s="144"/>
      <c r="G757" s="382"/>
      <c r="H757" s="382"/>
      <c r="I757" s="382"/>
      <c r="J757" s="140"/>
      <c r="S757" s="378"/>
      <c r="T757" s="321"/>
      <c r="U757" s="319"/>
      <c r="V757" s="319"/>
      <c r="W757" s="319"/>
      <c r="X757" s="319"/>
      <c r="Y757" s="319"/>
      <c r="Z757" s="319"/>
    </row>
    <row r="758" spans="1:26" s="18" customFormat="1">
      <c r="A758" s="319"/>
      <c r="B758" s="319"/>
      <c r="C758" s="319"/>
      <c r="F758" s="619" t="s">
        <v>525</v>
      </c>
      <c r="G758" s="620"/>
      <c r="H758" s="620"/>
      <c r="I758" s="620"/>
      <c r="J758" s="620"/>
      <c r="K758" s="620"/>
      <c r="L758" s="621"/>
      <c r="S758" s="378"/>
      <c r="T758" s="321"/>
      <c r="U758" s="319"/>
      <c r="V758" s="319"/>
      <c r="W758" s="319"/>
      <c r="X758" s="319"/>
      <c r="Y758" s="319"/>
      <c r="Z758" s="319"/>
    </row>
    <row r="759" spans="1:26" s="18" customFormat="1">
      <c r="A759" s="319"/>
      <c r="B759" s="319"/>
      <c r="C759" s="319"/>
      <c r="S759" s="378"/>
      <c r="T759" s="321"/>
      <c r="U759" s="319"/>
      <c r="V759" s="319"/>
      <c r="W759" s="319"/>
      <c r="X759" s="319"/>
      <c r="Y759" s="319"/>
      <c r="Z759" s="319"/>
    </row>
    <row r="760" spans="1:26" s="18" customFormat="1" ht="27.75" customHeight="1">
      <c r="A760" s="319"/>
      <c r="B760" s="319"/>
      <c r="C760" s="319"/>
      <c r="F760" s="72" t="s">
        <v>406</v>
      </c>
      <c r="G760" s="500" t="s">
        <v>407</v>
      </c>
      <c r="H760" s="501"/>
      <c r="I760" s="502"/>
      <c r="J760" s="75" t="s">
        <v>408</v>
      </c>
      <c r="K760" s="212"/>
      <c r="L760" s="212"/>
      <c r="S760" s="378"/>
      <c r="T760" s="318" t="s">
        <v>411</v>
      </c>
      <c r="U760" s="319"/>
      <c r="V760" s="319"/>
      <c r="W760" s="319"/>
      <c r="X760" s="319"/>
      <c r="Y760" s="319"/>
      <c r="Z760" s="319"/>
    </row>
    <row r="761" spans="1:26" s="18" customFormat="1" ht="54.9" customHeight="1">
      <c r="A761" s="319"/>
      <c r="B761" s="319"/>
      <c r="C761" s="319"/>
      <c r="F761" s="74" t="s">
        <v>858</v>
      </c>
      <c r="G761" s="661" t="s">
        <v>1353</v>
      </c>
      <c r="H761" s="666"/>
      <c r="I761" s="662"/>
      <c r="J761" s="73" t="s">
        <v>1354</v>
      </c>
      <c r="K761" s="212"/>
      <c r="L761" s="212"/>
      <c r="S761" s="378"/>
      <c r="T761" s="318"/>
      <c r="U761" s="319"/>
      <c r="V761" s="319"/>
      <c r="W761" s="319"/>
      <c r="X761" s="319"/>
      <c r="Y761" s="319"/>
      <c r="Z761" s="319"/>
    </row>
    <row r="762" spans="1:26" s="18" customFormat="1" ht="18" customHeight="1">
      <c r="A762" s="319"/>
      <c r="B762" s="319"/>
      <c r="C762" s="319"/>
      <c r="F762" s="74" t="s">
        <v>1355</v>
      </c>
      <c r="G762" s="679" t="s">
        <v>1333</v>
      </c>
      <c r="H762" s="680"/>
      <c r="I762" s="680"/>
      <c r="J762" s="681"/>
      <c r="K762" s="212"/>
      <c r="L762" s="212"/>
      <c r="S762" s="378"/>
      <c r="T762" s="320"/>
      <c r="U762" s="319"/>
      <c r="V762" s="319"/>
      <c r="W762" s="319"/>
      <c r="X762" s="319"/>
      <c r="Y762" s="319"/>
      <c r="Z762" s="319"/>
    </row>
    <row r="763" spans="1:26" s="18" customFormat="1">
      <c r="A763" s="319"/>
      <c r="B763" s="319"/>
      <c r="C763" s="319"/>
      <c r="F763" s="74" t="s">
        <v>1356</v>
      </c>
      <c r="G763" s="682"/>
      <c r="H763" s="683"/>
      <c r="I763" s="683"/>
      <c r="J763" s="684"/>
      <c r="K763" s="212"/>
      <c r="L763" s="212"/>
      <c r="S763" s="378"/>
      <c r="T763" s="320"/>
      <c r="U763" s="319"/>
      <c r="V763" s="319"/>
      <c r="W763" s="319"/>
      <c r="X763" s="319"/>
      <c r="Y763" s="319"/>
      <c r="Z763" s="319"/>
    </row>
    <row r="764" spans="1:26" s="18" customFormat="1">
      <c r="A764" s="319"/>
      <c r="B764" s="319"/>
      <c r="C764" s="319"/>
      <c r="F764" s="74" t="s">
        <v>1357</v>
      </c>
      <c r="G764" s="682"/>
      <c r="H764" s="683"/>
      <c r="I764" s="683"/>
      <c r="J764" s="684"/>
      <c r="K764" s="212"/>
      <c r="L764" s="212"/>
      <c r="S764" s="378"/>
      <c r="T764" s="320"/>
      <c r="U764" s="319"/>
      <c r="V764" s="319"/>
      <c r="W764" s="319"/>
      <c r="X764" s="319"/>
      <c r="Y764" s="319"/>
      <c r="Z764" s="319"/>
    </row>
    <row r="765" spans="1:26" s="18" customFormat="1">
      <c r="A765" s="319"/>
      <c r="B765" s="319"/>
      <c r="C765" s="319"/>
      <c r="F765" s="74" t="s">
        <v>1358</v>
      </c>
      <c r="G765" s="682"/>
      <c r="H765" s="683"/>
      <c r="I765" s="683"/>
      <c r="J765" s="684"/>
      <c r="K765" s="212"/>
      <c r="L765" s="212"/>
      <c r="S765" s="378"/>
      <c r="T765" s="320"/>
      <c r="U765" s="319"/>
      <c r="V765" s="319"/>
      <c r="W765" s="319"/>
      <c r="X765" s="319"/>
      <c r="Y765" s="319"/>
      <c r="Z765" s="319"/>
    </row>
    <row r="766" spans="1:26" s="18" customFormat="1">
      <c r="A766" s="319"/>
      <c r="B766" s="319"/>
      <c r="C766" s="319"/>
      <c r="F766" s="74" t="s">
        <v>1359</v>
      </c>
      <c r="G766" s="682"/>
      <c r="H766" s="683"/>
      <c r="I766" s="683"/>
      <c r="J766" s="684"/>
      <c r="K766" s="212"/>
      <c r="L766" s="212"/>
      <c r="S766" s="378"/>
      <c r="T766" s="320"/>
      <c r="U766" s="319"/>
      <c r="V766" s="319"/>
      <c r="W766" s="319"/>
      <c r="X766" s="319"/>
      <c r="Y766" s="319"/>
      <c r="Z766" s="319"/>
    </row>
    <row r="767" spans="1:26" s="18" customFormat="1">
      <c r="A767" s="319"/>
      <c r="B767" s="319"/>
      <c r="C767" s="319"/>
      <c r="F767" s="74" t="s">
        <v>1360</v>
      </c>
      <c r="G767" s="682"/>
      <c r="H767" s="683"/>
      <c r="I767" s="683"/>
      <c r="J767" s="684"/>
      <c r="K767" s="212"/>
      <c r="L767" s="212"/>
      <c r="S767" s="378"/>
      <c r="T767" s="320"/>
      <c r="U767" s="319"/>
      <c r="V767" s="319"/>
      <c r="W767" s="319"/>
      <c r="X767" s="319"/>
      <c r="Y767" s="319"/>
      <c r="Z767" s="319"/>
    </row>
    <row r="768" spans="1:26" s="18" customFormat="1">
      <c r="A768" s="319"/>
      <c r="B768" s="319"/>
      <c r="C768" s="319"/>
      <c r="F768" s="74" t="s">
        <v>1361</v>
      </c>
      <c r="G768" s="682"/>
      <c r="H768" s="683"/>
      <c r="I768" s="683"/>
      <c r="J768" s="684"/>
      <c r="K768" s="212"/>
      <c r="L768" s="212"/>
      <c r="S768" s="378"/>
      <c r="T768" s="320"/>
      <c r="U768" s="319"/>
      <c r="V768" s="319"/>
      <c r="W768" s="319"/>
      <c r="X768" s="319"/>
      <c r="Y768" s="319"/>
      <c r="Z768" s="319"/>
    </row>
    <row r="769" spans="1:26" s="18" customFormat="1">
      <c r="A769" s="319"/>
      <c r="B769" s="319"/>
      <c r="C769" s="319"/>
      <c r="F769" s="74" t="s">
        <v>1362</v>
      </c>
      <c r="G769" s="682"/>
      <c r="H769" s="683"/>
      <c r="I769" s="683"/>
      <c r="J769" s="684"/>
      <c r="K769" s="212"/>
      <c r="L769" s="212"/>
      <c r="S769" s="378"/>
      <c r="T769" s="320"/>
      <c r="U769" s="319"/>
      <c r="V769" s="319"/>
      <c r="W769" s="319"/>
      <c r="X769" s="319"/>
      <c r="Y769" s="319"/>
      <c r="Z769" s="319"/>
    </row>
    <row r="770" spans="1:26" s="18" customFormat="1">
      <c r="A770" s="319"/>
      <c r="B770" s="319"/>
      <c r="C770" s="319"/>
      <c r="F770" s="74" t="s">
        <v>1363</v>
      </c>
      <c r="G770" s="682"/>
      <c r="H770" s="683"/>
      <c r="I770" s="683"/>
      <c r="J770" s="684"/>
      <c r="K770" s="212"/>
      <c r="L770" s="212"/>
      <c r="S770" s="378"/>
      <c r="T770" s="320"/>
      <c r="U770" s="319"/>
      <c r="V770" s="319"/>
      <c r="W770" s="319"/>
      <c r="X770" s="319"/>
      <c r="Y770" s="319"/>
      <c r="Z770" s="319"/>
    </row>
    <row r="771" spans="1:26" s="18" customFormat="1">
      <c r="A771" s="319"/>
      <c r="B771" s="319"/>
      <c r="C771" s="319"/>
      <c r="F771" s="74" t="s">
        <v>1364</v>
      </c>
      <c r="G771" s="682"/>
      <c r="H771" s="683"/>
      <c r="I771" s="683"/>
      <c r="J771" s="684"/>
      <c r="K771" s="212"/>
      <c r="L771" s="212"/>
      <c r="S771" s="378"/>
      <c r="T771" s="320"/>
      <c r="U771" s="319"/>
      <c r="V771" s="319"/>
      <c r="W771" s="319"/>
      <c r="X771" s="319"/>
      <c r="Y771" s="319"/>
      <c r="Z771" s="319"/>
    </row>
    <row r="772" spans="1:26" s="68" customFormat="1" collapsed="1">
      <c r="A772" s="311"/>
      <c r="B772" s="311"/>
      <c r="C772" s="311"/>
      <c r="F772" s="74" t="s">
        <v>1365</v>
      </c>
      <c r="G772" s="682"/>
      <c r="H772" s="683"/>
      <c r="I772" s="683"/>
      <c r="J772" s="684"/>
      <c r="K772" s="212"/>
      <c r="L772" s="212"/>
      <c r="S772" s="377"/>
      <c r="T772" s="320"/>
      <c r="U772" s="319"/>
      <c r="V772" s="319"/>
      <c r="W772" s="311"/>
      <c r="X772" s="311"/>
      <c r="Y772" s="311"/>
      <c r="Z772" s="311"/>
    </row>
    <row r="773" spans="1:26" s="18" customFormat="1">
      <c r="A773" s="319"/>
      <c r="B773" s="319"/>
      <c r="C773" s="319"/>
      <c r="F773" s="74" t="s">
        <v>1366</v>
      </c>
      <c r="G773" s="682"/>
      <c r="H773" s="683"/>
      <c r="I773" s="683"/>
      <c r="J773" s="684"/>
      <c r="K773" s="212"/>
      <c r="L773" s="212"/>
      <c r="S773" s="378"/>
      <c r="T773" s="320"/>
      <c r="U773" s="319"/>
      <c r="V773" s="319"/>
      <c r="W773" s="319"/>
      <c r="X773" s="319"/>
      <c r="Y773" s="319"/>
      <c r="Z773" s="319"/>
    </row>
    <row r="774" spans="1:26" s="18" customFormat="1">
      <c r="A774" s="319"/>
      <c r="B774" s="319"/>
      <c r="C774" s="319"/>
      <c r="F774" s="74" t="s">
        <v>1367</v>
      </c>
      <c r="G774" s="682"/>
      <c r="H774" s="683"/>
      <c r="I774" s="683"/>
      <c r="J774" s="684"/>
      <c r="K774" s="212"/>
      <c r="L774" s="212"/>
      <c r="S774" s="378"/>
      <c r="T774" s="320"/>
      <c r="U774" s="319"/>
      <c r="V774" s="319"/>
      <c r="W774" s="319"/>
      <c r="X774" s="319"/>
      <c r="Y774" s="319"/>
      <c r="Z774" s="319"/>
    </row>
    <row r="775" spans="1:26" s="18" customFormat="1">
      <c r="A775" s="319"/>
      <c r="B775" s="319"/>
      <c r="C775" s="319"/>
      <c r="F775" s="74" t="s">
        <v>1368</v>
      </c>
      <c r="G775" s="682"/>
      <c r="H775" s="683"/>
      <c r="I775" s="683"/>
      <c r="J775" s="684"/>
      <c r="K775" s="212"/>
      <c r="L775" s="212"/>
      <c r="S775" s="378"/>
      <c r="T775" s="320"/>
      <c r="U775" s="319"/>
      <c r="V775" s="319"/>
      <c r="W775" s="319"/>
      <c r="X775" s="319"/>
      <c r="Y775" s="319"/>
      <c r="Z775" s="319"/>
    </row>
    <row r="776" spans="1:26" s="18" customFormat="1">
      <c r="A776" s="319"/>
      <c r="B776" s="319"/>
      <c r="C776" s="319"/>
      <c r="F776" s="74" t="s">
        <v>1369</v>
      </c>
      <c r="G776" s="682"/>
      <c r="H776" s="683"/>
      <c r="I776" s="683"/>
      <c r="J776" s="684"/>
      <c r="K776" s="212"/>
      <c r="L776" s="212"/>
      <c r="S776" s="378"/>
      <c r="T776" s="320"/>
      <c r="U776" s="319"/>
      <c r="V776" s="319"/>
      <c r="W776" s="319"/>
      <c r="X776" s="319"/>
      <c r="Y776" s="319"/>
      <c r="Z776" s="319"/>
    </row>
    <row r="777" spans="1:26" s="18" customFormat="1">
      <c r="A777" s="319"/>
      <c r="B777" s="319"/>
      <c r="C777" s="319"/>
      <c r="F777" s="74" t="s">
        <v>1370</v>
      </c>
      <c r="G777" s="682"/>
      <c r="H777" s="683"/>
      <c r="I777" s="683"/>
      <c r="J777" s="684"/>
      <c r="K777" s="212"/>
      <c r="L777" s="212"/>
      <c r="S777" s="378"/>
      <c r="T777" s="320"/>
      <c r="U777" s="319"/>
      <c r="V777" s="319"/>
      <c r="W777" s="319"/>
      <c r="X777" s="319"/>
      <c r="Y777" s="319"/>
      <c r="Z777" s="319"/>
    </row>
    <row r="778" spans="1:26" s="18" customFormat="1">
      <c r="A778" s="319"/>
      <c r="B778" s="319"/>
      <c r="C778" s="319"/>
      <c r="F778" s="74" t="s">
        <v>1371</v>
      </c>
      <c r="G778" s="682"/>
      <c r="H778" s="683"/>
      <c r="I778" s="683"/>
      <c r="J778" s="684"/>
      <c r="K778" s="212"/>
      <c r="L778" s="212"/>
      <c r="S778" s="378"/>
      <c r="T778" s="320"/>
      <c r="U778" s="319"/>
      <c r="V778" s="319"/>
      <c r="W778" s="319"/>
      <c r="X778" s="319"/>
      <c r="Y778" s="319"/>
      <c r="Z778" s="319"/>
    </row>
    <row r="779" spans="1:26" s="18" customFormat="1">
      <c r="A779" s="319"/>
      <c r="B779" s="319"/>
      <c r="C779" s="319"/>
      <c r="F779" s="74" t="s">
        <v>1372</v>
      </c>
      <c r="G779" s="682"/>
      <c r="H779" s="683"/>
      <c r="I779" s="683"/>
      <c r="J779" s="684"/>
      <c r="K779" s="212"/>
      <c r="L779" s="212"/>
      <c r="S779" s="378"/>
      <c r="T779" s="320"/>
      <c r="U779" s="319"/>
      <c r="V779" s="319"/>
      <c r="W779" s="319"/>
      <c r="X779" s="319"/>
      <c r="Y779" s="319"/>
      <c r="Z779" s="319"/>
    </row>
    <row r="780" spans="1:26" s="18" customFormat="1">
      <c r="A780" s="319"/>
      <c r="B780" s="319"/>
      <c r="C780" s="319"/>
      <c r="F780" s="74" t="s">
        <v>1373</v>
      </c>
      <c r="G780" s="682"/>
      <c r="H780" s="683"/>
      <c r="I780" s="683"/>
      <c r="J780" s="684"/>
      <c r="K780" s="212"/>
      <c r="L780" s="212"/>
      <c r="S780" s="378"/>
      <c r="T780" s="320"/>
      <c r="U780" s="319"/>
      <c r="V780" s="319"/>
      <c r="W780" s="319"/>
      <c r="X780" s="319"/>
      <c r="Y780" s="319"/>
      <c r="Z780" s="319"/>
    </row>
    <row r="781" spans="1:26" s="18" customFormat="1">
      <c r="A781" s="319"/>
      <c r="B781" s="319"/>
      <c r="C781" s="319"/>
      <c r="F781" s="74" t="s">
        <v>1374</v>
      </c>
      <c r="G781" s="682"/>
      <c r="H781" s="683"/>
      <c r="I781" s="683"/>
      <c r="J781" s="684"/>
      <c r="K781" s="212"/>
      <c r="L781" s="212"/>
      <c r="S781" s="378"/>
      <c r="T781" s="320"/>
      <c r="U781" s="319"/>
      <c r="V781" s="319"/>
      <c r="W781" s="319"/>
      <c r="X781" s="319"/>
      <c r="Y781" s="319"/>
      <c r="Z781" s="319"/>
    </row>
    <row r="782" spans="1:26" s="18" customFormat="1">
      <c r="A782" s="319"/>
      <c r="B782" s="319"/>
      <c r="C782" s="319"/>
      <c r="F782" s="74" t="s">
        <v>1375</v>
      </c>
      <c r="G782" s="682"/>
      <c r="H782" s="683"/>
      <c r="I782" s="683"/>
      <c r="J782" s="684"/>
      <c r="K782" s="212"/>
      <c r="L782" s="212"/>
      <c r="S782" s="378"/>
      <c r="T782" s="320"/>
      <c r="U782" s="319"/>
      <c r="V782" s="319"/>
      <c r="W782" s="319"/>
      <c r="X782" s="319"/>
      <c r="Y782" s="319"/>
      <c r="Z782" s="319"/>
    </row>
    <row r="783" spans="1:26" s="18" customFormat="1">
      <c r="A783" s="319"/>
      <c r="B783" s="319"/>
      <c r="C783" s="319"/>
      <c r="F783" s="74" t="s">
        <v>1376</v>
      </c>
      <c r="G783" s="682"/>
      <c r="H783" s="683"/>
      <c r="I783" s="683"/>
      <c r="J783" s="684"/>
      <c r="K783" s="212"/>
      <c r="L783" s="212"/>
      <c r="S783" s="378"/>
      <c r="T783" s="320"/>
      <c r="U783" s="319"/>
      <c r="V783" s="319"/>
      <c r="W783" s="319"/>
      <c r="X783" s="319"/>
      <c r="Y783" s="319"/>
      <c r="Z783" s="319"/>
    </row>
    <row r="784" spans="1:26" s="18" customFormat="1">
      <c r="A784" s="319"/>
      <c r="B784" s="319"/>
      <c r="C784" s="319"/>
      <c r="F784" s="74" t="s">
        <v>1377</v>
      </c>
      <c r="G784" s="682"/>
      <c r="H784" s="683"/>
      <c r="I784" s="683"/>
      <c r="J784" s="684"/>
      <c r="K784" s="212"/>
      <c r="L784" s="212"/>
      <c r="S784" s="378"/>
      <c r="T784" s="320"/>
      <c r="U784" s="319"/>
      <c r="V784" s="319"/>
      <c r="W784" s="319"/>
      <c r="X784" s="319"/>
      <c r="Y784" s="319"/>
      <c r="Z784" s="319"/>
    </row>
    <row r="785" spans="1:26" s="18" customFormat="1">
      <c r="A785" s="319"/>
      <c r="B785" s="319"/>
      <c r="C785" s="319"/>
      <c r="F785" s="74" t="s">
        <v>1378</v>
      </c>
      <c r="G785" s="682"/>
      <c r="H785" s="683"/>
      <c r="I785" s="683"/>
      <c r="J785" s="684"/>
      <c r="K785" s="212"/>
      <c r="L785" s="212"/>
      <c r="S785" s="378"/>
      <c r="T785" s="320"/>
      <c r="U785" s="319"/>
      <c r="V785" s="319"/>
      <c r="W785" s="319"/>
      <c r="X785" s="319"/>
      <c r="Y785" s="319"/>
      <c r="Z785" s="319"/>
    </row>
    <row r="786" spans="1:26" s="18" customFormat="1">
      <c r="A786" s="319"/>
      <c r="B786" s="319"/>
      <c r="C786" s="319"/>
      <c r="F786" s="74" t="s">
        <v>1379</v>
      </c>
      <c r="G786" s="682"/>
      <c r="H786" s="683"/>
      <c r="I786" s="683"/>
      <c r="J786" s="684"/>
      <c r="K786" s="212"/>
      <c r="L786" s="212"/>
      <c r="S786" s="378"/>
      <c r="T786" s="320"/>
      <c r="U786" s="319"/>
      <c r="V786" s="319"/>
      <c r="W786" s="319"/>
      <c r="X786" s="319"/>
      <c r="Y786" s="319"/>
      <c r="Z786" s="319"/>
    </row>
    <row r="787" spans="1:26" s="18" customFormat="1">
      <c r="A787" s="319"/>
      <c r="B787" s="319"/>
      <c r="C787" s="319"/>
      <c r="F787" s="74" t="s">
        <v>1380</v>
      </c>
      <c r="G787" s="682"/>
      <c r="H787" s="683"/>
      <c r="I787" s="683"/>
      <c r="J787" s="684"/>
      <c r="K787" s="212"/>
      <c r="L787" s="212"/>
      <c r="S787" s="378"/>
      <c r="T787" s="320"/>
      <c r="U787" s="319"/>
      <c r="V787" s="319"/>
      <c r="W787" s="319"/>
      <c r="X787" s="319"/>
      <c r="Y787" s="319"/>
      <c r="Z787" s="319"/>
    </row>
    <row r="788" spans="1:26" s="18" customFormat="1">
      <c r="A788" s="319"/>
      <c r="B788" s="319"/>
      <c r="C788" s="319"/>
      <c r="F788" s="74" t="s">
        <v>1381</v>
      </c>
      <c r="G788" s="682"/>
      <c r="H788" s="683"/>
      <c r="I788" s="683"/>
      <c r="J788" s="684"/>
      <c r="K788" s="212"/>
      <c r="L788" s="212"/>
      <c r="S788" s="378"/>
      <c r="T788" s="320"/>
      <c r="U788" s="319"/>
      <c r="V788" s="319"/>
      <c r="W788" s="319"/>
      <c r="X788" s="319"/>
      <c r="Y788" s="319"/>
      <c r="Z788" s="319"/>
    </row>
    <row r="789" spans="1:26" s="18" customFormat="1">
      <c r="A789" s="319"/>
      <c r="B789" s="319"/>
      <c r="C789" s="319"/>
      <c r="F789" s="74" t="s">
        <v>1382</v>
      </c>
      <c r="G789" s="682"/>
      <c r="H789" s="683"/>
      <c r="I789" s="683"/>
      <c r="J789" s="684"/>
      <c r="K789" s="212"/>
      <c r="L789" s="212"/>
      <c r="S789" s="378"/>
      <c r="T789" s="320"/>
      <c r="U789" s="319"/>
      <c r="V789" s="319"/>
      <c r="W789" s="319"/>
      <c r="X789" s="319"/>
      <c r="Y789" s="319"/>
      <c r="Z789" s="319"/>
    </row>
    <row r="790" spans="1:26" s="18" customFormat="1">
      <c r="A790" s="319"/>
      <c r="B790" s="319"/>
      <c r="C790" s="319"/>
      <c r="F790" s="74" t="s">
        <v>1383</v>
      </c>
      <c r="G790" s="682"/>
      <c r="H790" s="683"/>
      <c r="I790" s="683"/>
      <c r="J790" s="684"/>
      <c r="K790" s="212"/>
      <c r="L790" s="212"/>
      <c r="S790" s="378"/>
      <c r="T790" s="320"/>
      <c r="U790" s="319"/>
      <c r="V790" s="319"/>
      <c r="W790" s="319"/>
      <c r="X790" s="319"/>
      <c r="Y790" s="319"/>
      <c r="Z790" s="319"/>
    </row>
    <row r="791" spans="1:26" s="18" customFormat="1">
      <c r="A791" s="319"/>
      <c r="B791" s="319"/>
      <c r="C791" s="319"/>
      <c r="F791" s="74" t="s">
        <v>1384</v>
      </c>
      <c r="G791" s="682"/>
      <c r="H791" s="683"/>
      <c r="I791" s="683"/>
      <c r="J791" s="684"/>
      <c r="K791" s="212"/>
      <c r="L791" s="212"/>
      <c r="S791" s="378"/>
      <c r="T791" s="320"/>
      <c r="U791" s="319"/>
      <c r="V791" s="319"/>
      <c r="W791" s="319"/>
      <c r="X791" s="319"/>
      <c r="Y791" s="319"/>
      <c r="Z791" s="319"/>
    </row>
    <row r="792" spans="1:26" s="18" customFormat="1">
      <c r="A792" s="319"/>
      <c r="B792" s="319"/>
      <c r="C792" s="319"/>
      <c r="F792" s="74" t="s">
        <v>1385</v>
      </c>
      <c r="G792" s="682"/>
      <c r="H792" s="683"/>
      <c r="I792" s="683"/>
      <c r="J792" s="684"/>
      <c r="K792" s="212"/>
      <c r="L792" s="212"/>
      <c r="S792" s="378"/>
      <c r="T792" s="320"/>
      <c r="U792" s="319"/>
      <c r="V792" s="319"/>
      <c r="W792" s="319"/>
      <c r="X792" s="319"/>
      <c r="Y792" s="319"/>
      <c r="Z792" s="319"/>
    </row>
    <row r="793" spans="1:26" s="18" customFormat="1">
      <c r="A793" s="319"/>
      <c r="B793" s="319"/>
      <c r="C793" s="319"/>
      <c r="F793" s="74" t="s">
        <v>1386</v>
      </c>
      <c r="G793" s="682"/>
      <c r="H793" s="683"/>
      <c r="I793" s="683"/>
      <c r="J793" s="684"/>
      <c r="K793" s="212"/>
      <c r="L793" s="212"/>
      <c r="S793" s="378"/>
      <c r="T793" s="320"/>
      <c r="U793" s="319"/>
      <c r="V793" s="319"/>
      <c r="W793" s="319"/>
      <c r="X793" s="319"/>
      <c r="Y793" s="319"/>
      <c r="Z793" s="319"/>
    </row>
    <row r="794" spans="1:26" s="18" customFormat="1">
      <c r="A794" s="319"/>
      <c r="B794" s="319"/>
      <c r="C794" s="319"/>
      <c r="F794" s="74" t="s">
        <v>1387</v>
      </c>
      <c r="G794" s="682"/>
      <c r="H794" s="683"/>
      <c r="I794" s="683"/>
      <c r="J794" s="684"/>
      <c r="K794" s="212"/>
      <c r="L794" s="212"/>
      <c r="S794" s="378"/>
      <c r="T794" s="320"/>
      <c r="U794" s="319"/>
      <c r="V794" s="319"/>
      <c r="W794" s="319"/>
      <c r="X794" s="319"/>
      <c r="Y794" s="319"/>
      <c r="Z794" s="319"/>
    </row>
    <row r="795" spans="1:26" s="18" customFormat="1">
      <c r="A795" s="319"/>
      <c r="B795" s="319"/>
      <c r="C795" s="319"/>
      <c r="F795" s="74" t="s">
        <v>1388</v>
      </c>
      <c r="G795" s="682"/>
      <c r="H795" s="683"/>
      <c r="I795" s="683"/>
      <c r="J795" s="684"/>
      <c r="K795" s="212"/>
      <c r="L795" s="212"/>
      <c r="S795" s="378"/>
      <c r="T795" s="320"/>
      <c r="U795" s="319"/>
      <c r="V795" s="319"/>
      <c r="W795" s="319"/>
      <c r="X795" s="319"/>
      <c r="Y795" s="319"/>
      <c r="Z795" s="319"/>
    </row>
    <row r="796" spans="1:26" s="18" customFormat="1">
      <c r="A796" s="319"/>
      <c r="B796" s="319"/>
      <c r="C796" s="319"/>
      <c r="F796" s="74" t="s">
        <v>1389</v>
      </c>
      <c r="G796" s="682"/>
      <c r="H796" s="683"/>
      <c r="I796" s="683"/>
      <c r="J796" s="684"/>
      <c r="K796" s="212"/>
      <c r="L796" s="212"/>
      <c r="S796" s="378"/>
      <c r="T796" s="320"/>
      <c r="U796" s="319"/>
      <c r="V796" s="319"/>
      <c r="W796" s="319"/>
      <c r="X796" s="319"/>
      <c r="Y796" s="319"/>
      <c r="Z796" s="319"/>
    </row>
    <row r="797" spans="1:26" s="18" customFormat="1">
      <c r="A797" s="319"/>
      <c r="B797" s="319"/>
      <c r="C797" s="319"/>
      <c r="F797" s="74" t="s">
        <v>1390</v>
      </c>
      <c r="G797" s="685"/>
      <c r="H797" s="686"/>
      <c r="I797" s="686"/>
      <c r="J797" s="687"/>
      <c r="K797" s="212"/>
      <c r="L797" s="212"/>
      <c r="S797" s="378"/>
      <c r="T797" s="320"/>
      <c r="U797" s="319"/>
      <c r="V797" s="319"/>
      <c r="W797" s="319"/>
      <c r="X797" s="319"/>
      <c r="Y797" s="319"/>
      <c r="Z797" s="319"/>
    </row>
    <row r="798" spans="1:26" s="18" customFormat="1">
      <c r="A798" s="319"/>
      <c r="B798" s="319"/>
      <c r="C798" s="319"/>
      <c r="S798" s="378"/>
      <c r="T798" s="321"/>
      <c r="U798" s="319"/>
      <c r="V798" s="319"/>
      <c r="W798" s="319"/>
      <c r="X798" s="319"/>
      <c r="Y798" s="319"/>
      <c r="Z798" s="319"/>
    </row>
    <row r="799" spans="1:26" s="18" customFormat="1" ht="24.6">
      <c r="A799" s="319"/>
      <c r="B799" s="319"/>
      <c r="C799" s="319"/>
      <c r="F799" s="655" t="s">
        <v>269</v>
      </c>
      <c r="G799" s="656"/>
      <c r="H799" s="656"/>
      <c r="I799" s="656"/>
      <c r="J799" s="656"/>
      <c r="K799" s="656"/>
      <c r="L799" s="657"/>
      <c r="S799" s="378"/>
      <c r="T799" s="321"/>
      <c r="U799" s="319"/>
      <c r="V799" s="319"/>
      <c r="W799" s="319"/>
      <c r="X799" s="319"/>
      <c r="Y799" s="319"/>
      <c r="Z799" s="319"/>
    </row>
    <row r="800" spans="1:26" s="18" customFormat="1">
      <c r="A800" s="319"/>
      <c r="B800" s="319"/>
      <c r="C800" s="319"/>
      <c r="S800" s="378"/>
      <c r="T800" s="321"/>
      <c r="U800" s="319"/>
      <c r="V800" s="319"/>
      <c r="W800" s="319"/>
      <c r="X800" s="319"/>
      <c r="Y800" s="319"/>
      <c r="Z800" s="319"/>
    </row>
    <row r="801" spans="1:26" s="18" customFormat="1" ht="26.25" customHeight="1">
      <c r="A801" s="319"/>
      <c r="B801" s="319"/>
      <c r="C801" s="319"/>
      <c r="F801" s="72" t="s">
        <v>406</v>
      </c>
      <c r="G801" s="500" t="s">
        <v>407</v>
      </c>
      <c r="H801" s="501"/>
      <c r="I801" s="502"/>
      <c r="J801" s="75" t="s">
        <v>408</v>
      </c>
      <c r="K801" s="160" t="s">
        <v>409</v>
      </c>
      <c r="L801" s="160" t="s">
        <v>410</v>
      </c>
      <c r="S801" s="378"/>
      <c r="T801" s="318" t="s">
        <v>411</v>
      </c>
      <c r="U801" s="319"/>
      <c r="V801" s="319"/>
      <c r="W801" s="319"/>
      <c r="X801" s="319"/>
      <c r="Y801" s="319"/>
      <c r="Z801" s="319"/>
    </row>
    <row r="802" spans="1:26" s="18" customFormat="1" ht="57" customHeight="1" collapsed="1">
      <c r="A802" s="319"/>
      <c r="B802" s="319"/>
      <c r="C802" s="319"/>
      <c r="F802" s="74" t="s">
        <v>1391</v>
      </c>
      <c r="G802" s="640">
        <v>2.1518303071422826</v>
      </c>
      <c r="H802" s="641"/>
      <c r="I802" s="642"/>
      <c r="J802" s="191" t="s">
        <v>1392</v>
      </c>
      <c r="K802" s="209">
        <v>0.5968150684931508</v>
      </c>
      <c r="L802" s="207" t="s">
        <v>290</v>
      </c>
      <c r="S802" s="378"/>
      <c r="T802" s="320" t="s">
        <v>1391</v>
      </c>
      <c r="U802" s="319"/>
      <c r="V802" s="319"/>
      <c r="W802" s="319"/>
      <c r="X802" s="319"/>
      <c r="Y802" s="319"/>
      <c r="Z802" s="319"/>
    </row>
    <row r="803" spans="1:26" s="18" customFormat="1" ht="57" customHeight="1">
      <c r="A803" s="319"/>
      <c r="B803" s="319"/>
      <c r="C803" s="319"/>
      <c r="F803" s="74" t="s">
        <v>1393</v>
      </c>
      <c r="G803" s="640">
        <v>3.76</v>
      </c>
      <c r="H803" s="641"/>
      <c r="I803" s="642"/>
      <c r="J803" s="191" t="s">
        <v>1394</v>
      </c>
      <c r="K803" s="294" t="s">
        <v>1395</v>
      </c>
      <c r="L803" s="207" t="s">
        <v>1395</v>
      </c>
      <c r="S803" s="378"/>
      <c r="T803" s="320"/>
      <c r="U803" s="319"/>
      <c r="V803" s="319"/>
      <c r="W803" s="319"/>
      <c r="X803" s="319"/>
      <c r="Y803" s="319"/>
      <c r="Z803" s="319"/>
    </row>
    <row r="804" spans="1:26" s="18" customFormat="1">
      <c r="A804" s="319"/>
      <c r="B804" s="319"/>
      <c r="C804" s="319"/>
      <c r="S804" s="378"/>
      <c r="T804" s="321"/>
      <c r="U804" s="319"/>
      <c r="V804" s="319"/>
      <c r="W804" s="319"/>
      <c r="X804" s="319"/>
      <c r="Y804" s="319"/>
      <c r="Z804" s="319"/>
    </row>
    <row r="805" spans="1:26" s="18" customFormat="1" ht="24.6">
      <c r="A805" s="319"/>
      <c r="B805" s="319"/>
      <c r="C805" s="319"/>
      <c r="F805" s="643" t="s">
        <v>271</v>
      </c>
      <c r="G805" s="644"/>
      <c r="H805" s="644"/>
      <c r="I805" s="644"/>
      <c r="J805" s="644"/>
      <c r="K805" s="644"/>
      <c r="L805" s="645"/>
      <c r="S805" s="378"/>
      <c r="T805" s="321"/>
      <c r="U805" s="319"/>
      <c r="V805" s="319"/>
      <c r="W805" s="319"/>
      <c r="X805" s="319"/>
      <c r="Y805" s="319"/>
      <c r="Z805" s="319"/>
    </row>
    <row r="806" spans="1:26" s="18" customFormat="1">
      <c r="A806" s="319"/>
      <c r="B806" s="319"/>
      <c r="C806" s="319"/>
      <c r="F806" s="619" t="s">
        <v>525</v>
      </c>
      <c r="G806" s="620"/>
      <c r="H806" s="620"/>
      <c r="I806" s="620"/>
      <c r="J806" s="620"/>
      <c r="K806" s="620"/>
      <c r="L806" s="621"/>
      <c r="S806" s="378"/>
      <c r="T806" s="321"/>
      <c r="U806" s="319"/>
      <c r="V806" s="319"/>
      <c r="W806" s="319"/>
      <c r="X806" s="319"/>
      <c r="Y806" s="319"/>
      <c r="Z806" s="319"/>
    </row>
    <row r="807" spans="1:26" s="18" customFormat="1">
      <c r="A807" s="319"/>
      <c r="B807" s="319"/>
      <c r="C807" s="319"/>
      <c r="S807" s="378"/>
      <c r="T807" s="321"/>
      <c r="U807" s="319"/>
      <c r="V807" s="319"/>
      <c r="W807" s="319"/>
      <c r="X807" s="319"/>
      <c r="Y807" s="319"/>
      <c r="Z807" s="319"/>
    </row>
    <row r="808" spans="1:26" s="18" customFormat="1" ht="24" customHeight="1">
      <c r="A808" s="319"/>
      <c r="B808" s="319"/>
      <c r="C808" s="319"/>
      <c r="F808" s="72" t="s">
        <v>406</v>
      </c>
      <c r="G808" s="500" t="s">
        <v>407</v>
      </c>
      <c r="H808" s="501"/>
      <c r="I808" s="502"/>
      <c r="J808" s="75" t="s">
        <v>408</v>
      </c>
      <c r="K808" s="212"/>
      <c r="L808" s="212"/>
      <c r="S808" s="378"/>
      <c r="T808" s="318" t="s">
        <v>411</v>
      </c>
      <c r="U808" s="319"/>
      <c r="V808" s="319"/>
      <c r="W808" s="319"/>
      <c r="X808" s="319"/>
      <c r="Y808" s="319"/>
      <c r="Z808" s="319"/>
    </row>
    <row r="809" spans="1:26" s="18" customFormat="1" ht="24" customHeight="1">
      <c r="A809" s="319"/>
      <c r="B809" s="319"/>
      <c r="C809" s="319"/>
      <c r="F809" s="156" t="s">
        <v>1396</v>
      </c>
      <c r="G809" s="640" t="s">
        <v>1397</v>
      </c>
      <c r="H809" s="641"/>
      <c r="I809" s="642"/>
      <c r="J809" s="73" t="s">
        <v>1398</v>
      </c>
      <c r="K809" s="212"/>
      <c r="L809" s="212"/>
      <c r="S809" s="378"/>
      <c r="T809" s="320"/>
      <c r="U809" s="319"/>
      <c r="V809" s="319"/>
      <c r="W809" s="319"/>
      <c r="X809" s="319"/>
      <c r="Y809" s="319"/>
      <c r="Z809" s="319"/>
    </row>
    <row r="810" spans="1:26" s="18" customFormat="1" ht="24" customHeight="1">
      <c r="A810" s="319"/>
      <c r="B810" s="319"/>
      <c r="C810" s="319"/>
      <c r="F810" s="156" t="s">
        <v>1399</v>
      </c>
      <c r="G810" s="640" t="s">
        <v>1400</v>
      </c>
      <c r="H810" s="641"/>
      <c r="I810" s="642"/>
      <c r="J810" s="73" t="s">
        <v>1401</v>
      </c>
      <c r="K810" s="212"/>
      <c r="L810" s="212"/>
      <c r="S810" s="378"/>
      <c r="T810" s="320"/>
      <c r="U810" s="319"/>
      <c r="V810" s="319"/>
      <c r="W810" s="319"/>
      <c r="X810" s="319"/>
      <c r="Y810" s="319"/>
      <c r="Z810" s="319"/>
    </row>
    <row r="811" spans="1:26" s="18" customFormat="1" ht="24" customHeight="1">
      <c r="A811" s="319"/>
      <c r="B811" s="319"/>
      <c r="C811" s="319"/>
      <c r="F811" s="156" t="s">
        <v>1402</v>
      </c>
      <c r="G811" s="640" t="s">
        <v>1403</v>
      </c>
      <c r="H811" s="641"/>
      <c r="I811" s="642"/>
      <c r="J811" s="73" t="s">
        <v>1404</v>
      </c>
      <c r="K811" s="212"/>
      <c r="L811" s="212"/>
      <c r="S811" s="378"/>
      <c r="T811" s="320"/>
      <c r="U811" s="319"/>
      <c r="V811" s="319"/>
      <c r="W811" s="319"/>
      <c r="X811" s="319"/>
      <c r="Y811" s="319"/>
      <c r="Z811" s="319"/>
    </row>
    <row r="812" spans="1:26" s="18" customFormat="1" ht="24" customHeight="1">
      <c r="A812" s="319"/>
      <c r="B812" s="319"/>
      <c r="C812" s="319"/>
      <c r="F812" s="74" t="s">
        <v>1405</v>
      </c>
      <c r="G812" s="640" t="s">
        <v>1406</v>
      </c>
      <c r="H812" s="641"/>
      <c r="I812" s="642"/>
      <c r="J812" s="73"/>
      <c r="K812" s="212"/>
      <c r="L812" s="212"/>
      <c r="S812" s="378"/>
      <c r="T812" s="320"/>
      <c r="U812" s="319"/>
      <c r="V812" s="319"/>
      <c r="W812" s="319"/>
      <c r="X812" s="319"/>
      <c r="Y812" s="319"/>
      <c r="Z812" s="319"/>
    </row>
    <row r="813" spans="1:26" s="18" customFormat="1">
      <c r="A813" s="319"/>
      <c r="B813" s="319"/>
      <c r="C813" s="319"/>
      <c r="S813" s="378"/>
      <c r="T813" s="321"/>
      <c r="U813" s="319"/>
      <c r="V813" s="319"/>
      <c r="W813" s="319"/>
      <c r="X813" s="319"/>
      <c r="Y813" s="319"/>
      <c r="Z813" s="319"/>
    </row>
    <row r="814" spans="1:26" s="18" customFormat="1" ht="24.6">
      <c r="A814" s="319"/>
      <c r="B814" s="319"/>
      <c r="C814" s="319"/>
      <c r="F814" s="655" t="s">
        <v>272</v>
      </c>
      <c r="G814" s="656"/>
      <c r="H814" s="656"/>
      <c r="I814" s="656"/>
      <c r="J814" s="656"/>
      <c r="K814" s="656"/>
      <c r="L814" s="657"/>
      <c r="S814" s="378"/>
      <c r="T814" s="321"/>
      <c r="U814" s="319"/>
      <c r="V814" s="319"/>
      <c r="W814" s="319"/>
      <c r="X814" s="319"/>
      <c r="Y814" s="319"/>
      <c r="Z814" s="319"/>
    </row>
    <row r="815" spans="1:26" s="18" customFormat="1">
      <c r="A815" s="319"/>
      <c r="B815" s="319"/>
      <c r="C815" s="319"/>
      <c r="S815" s="378"/>
      <c r="T815" s="321"/>
      <c r="U815" s="319"/>
      <c r="V815" s="319"/>
      <c r="W815" s="319"/>
      <c r="X815" s="319"/>
      <c r="Y815" s="319"/>
      <c r="Z815" s="319"/>
    </row>
    <row r="816" spans="1:26" s="18" customFormat="1" ht="33" customHeight="1">
      <c r="A816" s="319"/>
      <c r="B816" s="319"/>
      <c r="C816" s="319"/>
      <c r="F816" s="72" t="s">
        <v>406</v>
      </c>
      <c r="G816" s="500" t="s">
        <v>407</v>
      </c>
      <c r="H816" s="501"/>
      <c r="I816" s="502"/>
      <c r="J816" s="75" t="s">
        <v>408</v>
      </c>
      <c r="K816" s="160" t="s">
        <v>409</v>
      </c>
      <c r="L816" s="160" t="s">
        <v>410</v>
      </c>
      <c r="S816" s="378"/>
      <c r="T816" s="318" t="s">
        <v>411</v>
      </c>
      <c r="U816" s="319"/>
      <c r="V816" s="319"/>
      <c r="W816" s="319"/>
      <c r="X816" s="319"/>
      <c r="Y816" s="319"/>
      <c r="Z816" s="319"/>
    </row>
    <row r="817" spans="1:26" s="18" customFormat="1" ht="40.5" customHeight="1">
      <c r="A817" s="319"/>
      <c r="B817" s="319"/>
      <c r="C817" s="319"/>
      <c r="F817" s="74" t="s">
        <v>1407</v>
      </c>
      <c r="G817" s="661">
        <v>0.32179841602064141</v>
      </c>
      <c r="H817" s="666"/>
      <c r="I817" s="662"/>
      <c r="J817" s="191" t="s">
        <v>1408</v>
      </c>
      <c r="K817" s="209">
        <v>0.61623529411764699</v>
      </c>
      <c r="L817" s="207" t="s">
        <v>290</v>
      </c>
      <c r="S817" s="378"/>
      <c r="T817" s="320" t="s">
        <v>1407</v>
      </c>
      <c r="U817" s="319"/>
      <c r="V817" s="319"/>
      <c r="W817" s="319"/>
      <c r="X817" s="319"/>
      <c r="Y817" s="319"/>
      <c r="Z817" s="319"/>
    </row>
    <row r="818" spans="1:26" s="18" customFormat="1" ht="40.5" customHeight="1">
      <c r="A818" s="319"/>
      <c r="B818" s="319"/>
      <c r="C818" s="319"/>
      <c r="F818" s="74" t="s">
        <v>1409</v>
      </c>
      <c r="G818" s="661">
        <v>0.16446869122315075</v>
      </c>
      <c r="H818" s="666"/>
      <c r="I818" s="662"/>
      <c r="J818" s="191" t="s">
        <v>1410</v>
      </c>
      <c r="K818" s="209">
        <v>0.70915887850467285</v>
      </c>
      <c r="L818" s="207" t="s">
        <v>290</v>
      </c>
      <c r="S818" s="378"/>
      <c r="T818" s="320" t="s">
        <v>1409</v>
      </c>
      <c r="U818" s="319"/>
      <c r="V818" s="319"/>
      <c r="W818" s="319"/>
      <c r="X818" s="319"/>
      <c r="Y818" s="319"/>
      <c r="Z818" s="319"/>
    </row>
    <row r="819" spans="1:26" s="18" customFormat="1" ht="40.5" customHeight="1">
      <c r="A819" s="319"/>
      <c r="B819" s="319"/>
      <c r="C819" s="319"/>
      <c r="F819" s="74" t="s">
        <v>1411</v>
      </c>
      <c r="G819" s="661">
        <v>0.23813794055386647</v>
      </c>
      <c r="H819" s="666"/>
      <c r="I819" s="662"/>
      <c r="J819" s="191" t="s">
        <v>1412</v>
      </c>
      <c r="K819" s="209">
        <v>0.64744680851063829</v>
      </c>
      <c r="L819" s="207" t="s">
        <v>290</v>
      </c>
      <c r="S819" s="378"/>
      <c r="T819" s="320" t="s">
        <v>1411</v>
      </c>
      <c r="U819" s="319"/>
      <c r="V819" s="319"/>
      <c r="W819" s="319"/>
      <c r="X819" s="319"/>
      <c r="Y819" s="319"/>
      <c r="Z819" s="319"/>
    </row>
    <row r="820" spans="1:26" s="18" customFormat="1">
      <c r="A820" s="319"/>
      <c r="B820" s="319"/>
      <c r="C820" s="319"/>
      <c r="S820" s="378"/>
      <c r="T820" s="321"/>
      <c r="U820" s="319"/>
      <c r="V820" s="319"/>
      <c r="W820" s="319"/>
      <c r="X820" s="319"/>
      <c r="Y820" s="319"/>
      <c r="Z820" s="319"/>
    </row>
    <row r="821" spans="1:26" s="18" customFormat="1" ht="24.6">
      <c r="A821" s="319"/>
      <c r="B821" s="319"/>
      <c r="C821" s="319"/>
      <c r="F821" s="643" t="s">
        <v>273</v>
      </c>
      <c r="G821" s="644"/>
      <c r="H821" s="644"/>
      <c r="I821" s="644"/>
      <c r="J821" s="644"/>
      <c r="K821" s="644"/>
      <c r="L821" s="645"/>
      <c r="S821" s="378"/>
      <c r="T821" s="321"/>
      <c r="U821" s="319"/>
      <c r="V821" s="319"/>
      <c r="W821" s="319"/>
      <c r="X821" s="319"/>
      <c r="Y821" s="319"/>
      <c r="Z821" s="319"/>
    </row>
    <row r="822" spans="1:26" s="18" customFormat="1">
      <c r="A822" s="319"/>
      <c r="B822" s="319"/>
      <c r="C822" s="319"/>
      <c r="F822" s="619" t="s">
        <v>525</v>
      </c>
      <c r="G822" s="620"/>
      <c r="H822" s="620"/>
      <c r="I822" s="620"/>
      <c r="J822" s="620"/>
      <c r="K822" s="620"/>
      <c r="L822" s="621"/>
      <c r="S822" s="378"/>
      <c r="T822" s="321"/>
      <c r="U822" s="319"/>
      <c r="V822" s="319"/>
      <c r="W822" s="319"/>
      <c r="X822" s="319"/>
      <c r="Y822" s="319"/>
      <c r="Z822" s="319"/>
    </row>
    <row r="823" spans="1:26" s="18" customFormat="1">
      <c r="A823" s="319"/>
      <c r="B823" s="319"/>
      <c r="C823" s="319"/>
      <c r="S823" s="378"/>
      <c r="T823" s="321"/>
      <c r="U823" s="319"/>
      <c r="V823" s="319"/>
      <c r="W823" s="319"/>
      <c r="X823" s="319"/>
      <c r="Y823" s="319"/>
      <c r="Z823" s="319"/>
    </row>
    <row r="824" spans="1:26" s="18" customFormat="1" ht="20.25" customHeight="1">
      <c r="A824" s="319"/>
      <c r="B824" s="319"/>
      <c r="C824" s="319"/>
      <c r="F824" s="72" t="s">
        <v>406</v>
      </c>
      <c r="G824" s="500" t="s">
        <v>407</v>
      </c>
      <c r="H824" s="501"/>
      <c r="I824" s="502"/>
      <c r="J824" s="75" t="s">
        <v>408</v>
      </c>
      <c r="K824" s="212"/>
      <c r="L824" s="212"/>
      <c r="S824" s="378"/>
      <c r="T824" s="318" t="s">
        <v>411</v>
      </c>
      <c r="U824" s="319"/>
      <c r="V824" s="319"/>
      <c r="W824" s="319"/>
      <c r="X824" s="319"/>
      <c r="Y824" s="319"/>
      <c r="Z824" s="319"/>
    </row>
    <row r="825" spans="1:26" s="18" customFormat="1" ht="36" customHeight="1">
      <c r="A825" s="319"/>
      <c r="B825" s="319"/>
      <c r="C825" s="319"/>
      <c r="F825" s="74" t="s">
        <v>526</v>
      </c>
      <c r="G825" s="640">
        <v>3.31</v>
      </c>
      <c r="H825" s="641"/>
      <c r="I825" s="642"/>
      <c r="J825" s="73" t="s">
        <v>1413</v>
      </c>
      <c r="K825" s="212"/>
      <c r="L825" s="212"/>
      <c r="S825" s="378"/>
      <c r="T825" s="320"/>
      <c r="U825" s="319"/>
      <c r="V825" s="319"/>
      <c r="W825" s="319"/>
      <c r="X825" s="319"/>
      <c r="Y825" s="319"/>
      <c r="Z825" s="319"/>
    </row>
    <row r="826" spans="1:26" s="18" customFormat="1" ht="36" customHeight="1">
      <c r="A826" s="319"/>
      <c r="B826" s="319"/>
      <c r="C826" s="319"/>
      <c r="F826" s="74" t="s">
        <v>1414</v>
      </c>
      <c r="G826" s="640">
        <v>3.76</v>
      </c>
      <c r="H826" s="641"/>
      <c r="I826" s="642"/>
      <c r="J826" s="73" t="s">
        <v>1415</v>
      </c>
      <c r="K826" s="212"/>
      <c r="L826" s="212"/>
      <c r="S826" s="378"/>
      <c r="T826" s="320"/>
      <c r="U826" s="319"/>
      <c r="V826" s="319"/>
      <c r="W826" s="319"/>
      <c r="X826" s="319"/>
      <c r="Y826" s="319"/>
      <c r="Z826" s="319"/>
    </row>
    <row r="827" spans="1:26" s="18" customFormat="1" ht="36" customHeight="1">
      <c r="A827" s="319"/>
      <c r="B827" s="319"/>
      <c r="C827" s="319"/>
      <c r="F827" s="74" t="s">
        <v>1416</v>
      </c>
      <c r="G827" s="640">
        <v>2.54</v>
      </c>
      <c r="H827" s="641"/>
      <c r="I827" s="642"/>
      <c r="J827" s="73" t="s">
        <v>1417</v>
      </c>
      <c r="K827" s="212"/>
      <c r="L827" s="212"/>
      <c r="S827" s="378"/>
      <c r="T827" s="320"/>
      <c r="U827" s="319"/>
      <c r="V827" s="319"/>
      <c r="W827" s="319"/>
      <c r="X827" s="319"/>
      <c r="Y827" s="319"/>
      <c r="Z827" s="319"/>
    </row>
    <row r="828" spans="1:26" s="18" customFormat="1" ht="36" customHeight="1">
      <c r="A828" s="319"/>
      <c r="B828" s="319"/>
      <c r="C828" s="319"/>
      <c r="F828" s="74" t="s">
        <v>1418</v>
      </c>
      <c r="G828" s="640">
        <v>1.93</v>
      </c>
      <c r="H828" s="641"/>
      <c r="I828" s="642"/>
      <c r="J828" s="73" t="s">
        <v>1419</v>
      </c>
      <c r="K828" s="212"/>
      <c r="L828" s="212"/>
      <c r="S828" s="378"/>
      <c r="T828" s="320"/>
      <c r="U828" s="319"/>
      <c r="V828" s="319"/>
      <c r="W828" s="319"/>
      <c r="X828" s="319"/>
      <c r="Y828" s="319"/>
      <c r="Z828" s="319"/>
    </row>
    <row r="829" spans="1:26" s="18" customFormat="1" ht="36" customHeight="1">
      <c r="A829" s="319"/>
      <c r="B829" s="319"/>
      <c r="C829" s="319"/>
      <c r="F829" s="146" t="s">
        <v>1420</v>
      </c>
      <c r="G829" s="640">
        <v>2.52</v>
      </c>
      <c r="H829" s="641"/>
      <c r="I829" s="642"/>
      <c r="J829" s="73" t="s">
        <v>1421</v>
      </c>
      <c r="K829" s="212"/>
      <c r="L829" s="212"/>
      <c r="S829" s="378"/>
      <c r="T829" s="320"/>
      <c r="U829" s="319"/>
      <c r="V829" s="319"/>
      <c r="W829" s="319"/>
      <c r="X829" s="319"/>
      <c r="Y829" s="319"/>
      <c r="Z829" s="319"/>
    </row>
    <row r="830" spans="1:26" s="18" customFormat="1" ht="36" customHeight="1">
      <c r="A830" s="319"/>
      <c r="B830" s="319"/>
      <c r="C830" s="319"/>
      <c r="F830" s="74" t="s">
        <v>1422</v>
      </c>
      <c r="G830" s="640">
        <v>2.08</v>
      </c>
      <c r="H830" s="641"/>
      <c r="I830" s="642"/>
      <c r="J830" s="73" t="s">
        <v>1423</v>
      </c>
      <c r="K830" s="212"/>
      <c r="L830" s="212"/>
      <c r="S830" s="378"/>
      <c r="T830" s="320"/>
      <c r="U830" s="319"/>
      <c r="V830" s="319"/>
      <c r="W830" s="319"/>
      <c r="X830" s="319"/>
      <c r="Y830" s="319"/>
      <c r="Z830" s="319"/>
    </row>
    <row r="831" spans="1:26" s="18" customFormat="1" ht="36" customHeight="1">
      <c r="A831" s="319"/>
      <c r="B831" s="319"/>
      <c r="C831" s="319"/>
      <c r="F831" s="74" t="s">
        <v>1424</v>
      </c>
      <c r="G831" s="640">
        <v>2.6</v>
      </c>
      <c r="H831" s="641"/>
      <c r="I831" s="642"/>
      <c r="J831" s="73" t="s">
        <v>1425</v>
      </c>
      <c r="K831" s="212"/>
      <c r="L831" s="212"/>
      <c r="S831" s="378"/>
      <c r="T831" s="320"/>
      <c r="U831" s="319"/>
      <c r="V831" s="319"/>
      <c r="W831" s="319"/>
      <c r="X831" s="319"/>
      <c r="Y831" s="319"/>
      <c r="Z831" s="319"/>
    </row>
    <row r="832" spans="1:26" s="18" customFormat="1" ht="36" customHeight="1">
      <c r="A832" s="319"/>
      <c r="B832" s="319"/>
      <c r="C832" s="319"/>
      <c r="F832" s="74" t="s">
        <v>1426</v>
      </c>
      <c r="G832" s="640">
        <v>9.14</v>
      </c>
      <c r="H832" s="641"/>
      <c r="I832" s="642"/>
      <c r="J832" s="73" t="s">
        <v>1427</v>
      </c>
      <c r="K832" s="212"/>
      <c r="L832" s="212"/>
      <c r="S832" s="378"/>
      <c r="T832" s="320"/>
      <c r="U832" s="319"/>
      <c r="V832" s="319"/>
      <c r="W832" s="319"/>
      <c r="X832" s="319"/>
      <c r="Y832" s="319"/>
      <c r="Z832" s="319"/>
    </row>
    <row r="833" spans="1:26" s="18" customFormat="1" ht="36" customHeight="1">
      <c r="A833" s="319"/>
      <c r="B833" s="319"/>
      <c r="C833" s="319"/>
      <c r="F833" s="74" t="s">
        <v>1428</v>
      </c>
      <c r="G833" s="640">
        <v>7.92</v>
      </c>
      <c r="H833" s="641"/>
      <c r="I833" s="642"/>
      <c r="J833" s="73" t="s">
        <v>1429</v>
      </c>
      <c r="K833" s="212"/>
      <c r="L833" s="212"/>
      <c r="S833" s="378"/>
      <c r="T833" s="320"/>
      <c r="U833" s="319"/>
      <c r="V833" s="319"/>
      <c r="W833" s="319"/>
      <c r="X833" s="319"/>
      <c r="Y833" s="319"/>
      <c r="Z833" s="319"/>
    </row>
    <row r="834" spans="1:26" s="18" customFormat="1" ht="36" customHeight="1">
      <c r="A834" s="319"/>
      <c r="B834" s="319"/>
      <c r="C834" s="319"/>
      <c r="F834" s="74" t="s">
        <v>1430</v>
      </c>
      <c r="G834" s="640">
        <v>7.62</v>
      </c>
      <c r="H834" s="641"/>
      <c r="I834" s="642"/>
      <c r="J834" s="73" t="s">
        <v>1431</v>
      </c>
      <c r="K834" s="212"/>
      <c r="L834" s="212"/>
      <c r="S834" s="378"/>
      <c r="T834" s="320"/>
      <c r="U834" s="319"/>
      <c r="V834" s="319"/>
      <c r="W834" s="319"/>
      <c r="X834" s="319"/>
      <c r="Y834" s="319"/>
      <c r="Z834" s="319"/>
    </row>
    <row r="835" spans="1:26" s="18" customFormat="1" ht="36" customHeight="1">
      <c r="A835" s="319"/>
      <c r="B835" s="319"/>
      <c r="C835" s="319"/>
      <c r="F835" s="74" t="s">
        <v>1432</v>
      </c>
      <c r="G835" s="640">
        <v>3.43</v>
      </c>
      <c r="H835" s="641"/>
      <c r="I835" s="642"/>
      <c r="J835" s="73" t="s">
        <v>1433</v>
      </c>
      <c r="K835" s="212"/>
      <c r="L835" s="212"/>
      <c r="S835" s="378"/>
      <c r="T835" s="320"/>
      <c r="U835" s="319"/>
      <c r="V835" s="319"/>
      <c r="W835" s="319"/>
      <c r="X835" s="319"/>
      <c r="Y835" s="319"/>
      <c r="Z835" s="319"/>
    </row>
    <row r="836" spans="1:26" s="18" customFormat="1" ht="36" customHeight="1">
      <c r="A836" s="319"/>
      <c r="B836" s="319"/>
      <c r="C836" s="319"/>
      <c r="F836" s="74" t="s">
        <v>1434</v>
      </c>
      <c r="G836" s="640">
        <v>4.49</v>
      </c>
      <c r="H836" s="641"/>
      <c r="I836" s="642"/>
      <c r="J836" s="73" t="s">
        <v>1435</v>
      </c>
      <c r="K836" s="212"/>
      <c r="L836" s="212"/>
      <c r="S836" s="378"/>
      <c r="T836" s="320"/>
      <c r="U836" s="319"/>
      <c r="V836" s="319"/>
      <c r="W836" s="319"/>
      <c r="X836" s="319"/>
      <c r="Y836" s="319"/>
      <c r="Z836" s="319"/>
    </row>
    <row r="837" spans="1:26" s="18" customFormat="1" ht="36" customHeight="1">
      <c r="A837" s="319"/>
      <c r="B837" s="319"/>
      <c r="C837" s="319"/>
      <c r="F837" s="74" t="s">
        <v>1436</v>
      </c>
      <c r="G837" s="640">
        <v>3.29</v>
      </c>
      <c r="H837" s="641"/>
      <c r="I837" s="642"/>
      <c r="J837" s="73" t="s">
        <v>1437</v>
      </c>
      <c r="K837" s="212"/>
      <c r="L837" s="212"/>
      <c r="S837" s="378"/>
      <c r="T837" s="320"/>
      <c r="U837" s="319"/>
      <c r="V837" s="319"/>
      <c r="W837" s="319"/>
      <c r="X837" s="319"/>
      <c r="Y837" s="319"/>
      <c r="Z837" s="319"/>
    </row>
    <row r="838" spans="1:26" s="18" customFormat="1" ht="36" customHeight="1">
      <c r="A838" s="319"/>
      <c r="B838" s="319"/>
      <c r="C838" s="319"/>
      <c r="F838" s="74" t="s">
        <v>1438</v>
      </c>
      <c r="G838" s="640">
        <v>3.43</v>
      </c>
      <c r="H838" s="641"/>
      <c r="I838" s="642"/>
      <c r="J838" s="73" t="s">
        <v>1439</v>
      </c>
      <c r="K838" s="212"/>
      <c r="L838" s="212"/>
      <c r="S838" s="378"/>
      <c r="T838" s="320"/>
      <c r="U838" s="319"/>
      <c r="V838" s="319"/>
      <c r="W838" s="319"/>
      <c r="X838" s="319"/>
      <c r="Y838" s="319"/>
      <c r="Z838" s="319"/>
    </row>
    <row r="839" spans="1:26" s="18" customFormat="1" ht="36" customHeight="1">
      <c r="A839" s="319"/>
      <c r="B839" s="319"/>
      <c r="C839" s="319"/>
      <c r="F839" s="74" t="s">
        <v>1440</v>
      </c>
      <c r="G839" s="640">
        <v>3.42</v>
      </c>
      <c r="H839" s="641"/>
      <c r="I839" s="642"/>
      <c r="J839" s="73" t="s">
        <v>1441</v>
      </c>
      <c r="K839" s="212"/>
      <c r="L839" s="212"/>
      <c r="S839" s="378"/>
      <c r="T839" s="320"/>
      <c r="U839" s="319"/>
      <c r="V839" s="319"/>
      <c r="W839" s="319"/>
      <c r="X839" s="319"/>
      <c r="Y839" s="319"/>
      <c r="Z839" s="319"/>
    </row>
    <row r="840" spans="1:26" s="18" customFormat="1" ht="36" customHeight="1">
      <c r="A840" s="319"/>
      <c r="B840" s="319"/>
      <c r="C840" s="319"/>
      <c r="F840" s="74" t="s">
        <v>1442</v>
      </c>
      <c r="G840" s="640">
        <v>4.3899999999999997</v>
      </c>
      <c r="H840" s="641"/>
      <c r="I840" s="642"/>
      <c r="J840" s="73" t="s">
        <v>1443</v>
      </c>
      <c r="K840" s="212"/>
      <c r="L840" s="212"/>
      <c r="S840" s="378"/>
      <c r="T840" s="320"/>
      <c r="U840" s="319"/>
      <c r="V840" s="319"/>
      <c r="W840" s="319"/>
      <c r="X840" s="319"/>
      <c r="Y840" s="319"/>
      <c r="Z840" s="319"/>
    </row>
    <row r="841" spans="1:26" s="18" customFormat="1" ht="36" customHeight="1">
      <c r="A841" s="319"/>
      <c r="B841" s="319"/>
      <c r="C841" s="319"/>
      <c r="F841" s="74" t="s">
        <v>1444</v>
      </c>
      <c r="G841" s="640">
        <v>4.84</v>
      </c>
      <c r="H841" s="641"/>
      <c r="I841" s="642"/>
      <c r="J841" s="73" t="s">
        <v>1445</v>
      </c>
      <c r="K841" s="212"/>
      <c r="L841" s="212"/>
      <c r="S841" s="378"/>
      <c r="T841" s="320"/>
      <c r="U841" s="319"/>
      <c r="V841" s="319"/>
      <c r="W841" s="319"/>
      <c r="X841" s="319"/>
      <c r="Y841" s="319"/>
      <c r="Z841" s="319"/>
    </row>
    <row r="842" spans="1:26" s="18" customFormat="1" ht="36" customHeight="1">
      <c r="A842" s="319"/>
      <c r="B842" s="319"/>
      <c r="C842" s="319"/>
      <c r="F842" s="74" t="s">
        <v>1446</v>
      </c>
      <c r="G842" s="640">
        <v>4.26</v>
      </c>
      <c r="H842" s="641"/>
      <c r="I842" s="642"/>
      <c r="J842" s="73" t="s">
        <v>1447</v>
      </c>
      <c r="K842" s="212"/>
      <c r="L842" s="212"/>
      <c r="S842" s="378"/>
      <c r="T842" s="320"/>
      <c r="U842" s="319"/>
      <c r="V842" s="319"/>
      <c r="W842" s="319"/>
      <c r="X842" s="319"/>
      <c r="Y842" s="319"/>
      <c r="Z842" s="319"/>
    </row>
    <row r="843" spans="1:26" s="18" customFormat="1" ht="36" customHeight="1">
      <c r="A843" s="319"/>
      <c r="B843" s="319"/>
      <c r="C843" s="319"/>
      <c r="F843" s="74" t="s">
        <v>1448</v>
      </c>
      <c r="G843" s="640">
        <v>3.1</v>
      </c>
      <c r="H843" s="641"/>
      <c r="I843" s="642"/>
      <c r="J843" s="73" t="s">
        <v>1449</v>
      </c>
      <c r="K843" s="212"/>
      <c r="L843" s="212"/>
      <c r="S843" s="378"/>
      <c r="T843" s="320"/>
      <c r="U843" s="319"/>
      <c r="V843" s="319"/>
      <c r="W843" s="319"/>
      <c r="X843" s="319"/>
      <c r="Y843" s="319"/>
      <c r="Z843" s="319"/>
    </row>
    <row r="844" spans="1:26" s="18" customFormat="1" ht="36" customHeight="1">
      <c r="A844" s="319"/>
      <c r="B844" s="319"/>
      <c r="C844" s="319"/>
      <c r="F844" s="74" t="s">
        <v>1450</v>
      </c>
      <c r="G844" s="640">
        <v>3.23</v>
      </c>
      <c r="H844" s="641"/>
      <c r="I844" s="642"/>
      <c r="J844" s="73" t="s">
        <v>1451</v>
      </c>
      <c r="K844" s="212"/>
      <c r="L844" s="212"/>
      <c r="S844" s="378"/>
      <c r="T844" s="320"/>
      <c r="U844" s="319"/>
      <c r="V844" s="319"/>
      <c r="W844" s="319"/>
      <c r="X844" s="319"/>
      <c r="Y844" s="319"/>
      <c r="Z844" s="319"/>
    </row>
    <row r="845" spans="1:26" s="18" customFormat="1" ht="36" customHeight="1">
      <c r="A845" s="319"/>
      <c r="B845" s="319"/>
      <c r="C845" s="319"/>
      <c r="F845" s="74" t="s">
        <v>1452</v>
      </c>
      <c r="G845" s="640">
        <v>3.19</v>
      </c>
      <c r="H845" s="641"/>
      <c r="I845" s="642"/>
      <c r="J845" s="73" t="s">
        <v>1453</v>
      </c>
      <c r="K845" s="212"/>
      <c r="L845" s="212"/>
      <c r="S845" s="378"/>
      <c r="T845" s="320"/>
      <c r="U845" s="319"/>
      <c r="V845" s="319"/>
      <c r="W845" s="319"/>
      <c r="X845" s="319"/>
      <c r="Y845" s="319"/>
      <c r="Z845" s="319"/>
    </row>
    <row r="846" spans="1:26" s="18" customFormat="1" ht="36" customHeight="1">
      <c r="A846" s="319"/>
      <c r="B846" s="319"/>
      <c r="C846" s="319"/>
      <c r="F846" s="74" t="s">
        <v>1454</v>
      </c>
      <c r="G846" s="640">
        <v>3.3</v>
      </c>
      <c r="H846" s="641"/>
      <c r="I846" s="642"/>
      <c r="J846" s="73" t="s">
        <v>1455</v>
      </c>
      <c r="K846" s="212"/>
      <c r="L846" s="212"/>
      <c r="S846" s="378"/>
      <c r="T846" s="320"/>
      <c r="U846" s="319"/>
      <c r="V846" s="319"/>
      <c r="W846" s="319"/>
      <c r="X846" s="319"/>
      <c r="Y846" s="319"/>
      <c r="Z846" s="319"/>
    </row>
    <row r="847" spans="1:26" s="18" customFormat="1" ht="36" customHeight="1">
      <c r="A847" s="319"/>
      <c r="B847" s="319"/>
      <c r="C847" s="319"/>
      <c r="F847" s="74" t="s">
        <v>1456</v>
      </c>
      <c r="G847" s="640">
        <v>3.16</v>
      </c>
      <c r="H847" s="641"/>
      <c r="I847" s="642"/>
      <c r="J847" s="73" t="s">
        <v>1457</v>
      </c>
      <c r="K847" s="212"/>
      <c r="L847" s="212"/>
      <c r="S847" s="378"/>
      <c r="T847" s="320"/>
      <c r="U847" s="319"/>
      <c r="V847" s="319"/>
      <c r="W847" s="319"/>
      <c r="X847" s="319"/>
      <c r="Y847" s="319"/>
      <c r="Z847" s="319"/>
    </row>
    <row r="848" spans="1:26" s="18" customFormat="1">
      <c r="A848" s="319"/>
      <c r="B848" s="319"/>
      <c r="C848" s="319"/>
      <c r="S848" s="378"/>
      <c r="T848" s="321"/>
      <c r="U848" s="319"/>
      <c r="V848" s="319"/>
      <c r="W848" s="319"/>
      <c r="X848" s="319"/>
      <c r="Y848" s="319"/>
      <c r="Z848" s="319"/>
    </row>
    <row r="849" spans="1:26" s="18" customFormat="1" ht="26.85" customHeight="1">
      <c r="A849" s="319"/>
      <c r="B849" s="319"/>
      <c r="C849" s="319"/>
      <c r="F849" s="655" t="s">
        <v>275</v>
      </c>
      <c r="G849" s="656"/>
      <c r="H849" s="656"/>
      <c r="I849" s="656"/>
      <c r="J849" s="656"/>
      <c r="K849" s="656"/>
      <c r="L849" s="657"/>
      <c r="S849" s="378"/>
      <c r="T849" s="321"/>
      <c r="U849" s="319"/>
      <c r="V849" s="319"/>
      <c r="W849" s="319"/>
      <c r="X849" s="319"/>
      <c r="Y849" s="319"/>
      <c r="Z849" s="319"/>
    </row>
    <row r="850" spans="1:26" s="18" customFormat="1">
      <c r="A850" s="319"/>
      <c r="B850" s="319"/>
      <c r="C850" s="319"/>
      <c r="S850" s="378"/>
      <c r="T850" s="321"/>
      <c r="U850" s="319"/>
      <c r="V850" s="319"/>
      <c r="W850" s="319"/>
      <c r="X850" s="319"/>
      <c r="Y850" s="319"/>
      <c r="Z850" s="319"/>
    </row>
    <row r="851" spans="1:26" s="18" customFormat="1" ht="34.5" customHeight="1">
      <c r="A851" s="319"/>
      <c r="B851" s="319"/>
      <c r="C851" s="319"/>
      <c r="F851" s="72" t="s">
        <v>406</v>
      </c>
      <c r="G851" s="500" t="s">
        <v>407</v>
      </c>
      <c r="H851" s="501"/>
      <c r="I851" s="502"/>
      <c r="J851" s="75" t="s">
        <v>408</v>
      </c>
      <c r="K851" s="75" t="s">
        <v>409</v>
      </c>
      <c r="L851" s="75" t="s">
        <v>410</v>
      </c>
      <c r="S851" s="378"/>
      <c r="T851" s="318" t="s">
        <v>411</v>
      </c>
      <c r="U851" s="319"/>
      <c r="V851" s="319"/>
      <c r="W851" s="319"/>
      <c r="X851" s="319"/>
      <c r="Y851" s="319"/>
      <c r="Z851" s="319"/>
    </row>
    <row r="852" spans="1:26" s="18" customFormat="1" ht="81" customHeight="1">
      <c r="A852" s="319"/>
      <c r="B852" s="319"/>
      <c r="C852" s="319"/>
      <c r="F852" s="74" t="s">
        <v>1458</v>
      </c>
      <c r="G852" s="640">
        <v>2.5469301913402087</v>
      </c>
      <c r="H852" s="641"/>
      <c r="I852" s="642"/>
      <c r="J852" s="73" t="s">
        <v>1459</v>
      </c>
      <c r="K852" s="209">
        <v>0.59360655737704915</v>
      </c>
      <c r="L852" s="207" t="s">
        <v>290</v>
      </c>
      <c r="S852" s="378"/>
      <c r="T852" s="320" t="s">
        <v>1458</v>
      </c>
      <c r="U852" s="319"/>
      <c r="V852" s="319"/>
      <c r="W852" s="319"/>
      <c r="X852" s="319"/>
      <c r="Y852" s="319"/>
      <c r="Z852" s="319"/>
    </row>
    <row r="853" spans="1:26" s="18" customFormat="1">
      <c r="A853" s="319"/>
      <c r="B853" s="319"/>
      <c r="C853" s="319"/>
      <c r="S853" s="378"/>
      <c r="T853" s="321"/>
      <c r="U853" s="319"/>
      <c r="V853" s="319"/>
      <c r="W853" s="319"/>
      <c r="X853" s="319"/>
      <c r="Y853" s="319"/>
      <c r="Z853" s="319"/>
    </row>
    <row r="854" spans="1:26" s="18" customFormat="1" ht="24.6">
      <c r="A854" s="319"/>
      <c r="B854" s="319"/>
      <c r="C854" s="319"/>
      <c r="F854" s="643" t="s">
        <v>276</v>
      </c>
      <c r="G854" s="644"/>
      <c r="H854" s="644"/>
      <c r="I854" s="644"/>
      <c r="J854" s="644"/>
      <c r="K854" s="644"/>
      <c r="L854" s="645"/>
      <c r="S854" s="378"/>
      <c r="T854" s="321"/>
      <c r="U854" s="319"/>
      <c r="V854" s="319"/>
      <c r="W854" s="319"/>
      <c r="X854" s="319"/>
      <c r="Y854" s="319"/>
      <c r="Z854" s="319"/>
    </row>
    <row r="855" spans="1:26" s="18" customFormat="1">
      <c r="A855" s="319"/>
      <c r="B855" s="319"/>
      <c r="C855" s="319"/>
      <c r="F855" s="619" t="s">
        <v>525</v>
      </c>
      <c r="G855" s="620"/>
      <c r="H855" s="620"/>
      <c r="I855" s="620"/>
      <c r="J855" s="620"/>
      <c r="K855" s="620"/>
      <c r="L855" s="621"/>
      <c r="S855" s="378"/>
      <c r="T855" s="321"/>
      <c r="U855" s="319"/>
      <c r="V855" s="319"/>
      <c r="W855" s="319"/>
      <c r="X855" s="319"/>
      <c r="Y855" s="319"/>
      <c r="Z855" s="319"/>
    </row>
    <row r="856" spans="1:26" s="18" customFormat="1">
      <c r="A856" s="319"/>
      <c r="B856" s="319"/>
      <c r="C856" s="319"/>
      <c r="S856" s="378"/>
      <c r="T856" s="321"/>
      <c r="U856" s="319"/>
      <c r="V856" s="319"/>
      <c r="W856" s="319"/>
      <c r="X856" s="319"/>
      <c r="Y856" s="319"/>
      <c r="Z856" s="319"/>
    </row>
    <row r="857" spans="1:26" s="18" customFormat="1" ht="24" customHeight="1">
      <c r="A857" s="319"/>
      <c r="B857" s="319"/>
      <c r="C857" s="319"/>
      <c r="F857" s="72" t="s">
        <v>406</v>
      </c>
      <c r="G857" s="500" t="s">
        <v>407</v>
      </c>
      <c r="H857" s="501"/>
      <c r="I857" s="502"/>
      <c r="J857" s="75" t="s">
        <v>408</v>
      </c>
      <c r="K857" s="212"/>
      <c r="L857" s="212"/>
      <c r="S857" s="378"/>
      <c r="T857" s="318" t="s">
        <v>411</v>
      </c>
      <c r="U857" s="319"/>
      <c r="V857" s="319"/>
      <c r="W857" s="319"/>
      <c r="X857" s="319"/>
      <c r="Y857" s="319"/>
      <c r="Z857" s="319"/>
    </row>
    <row r="858" spans="1:26" s="18" customFormat="1" ht="24" customHeight="1">
      <c r="A858" s="319"/>
      <c r="B858" s="319"/>
      <c r="C858" s="319"/>
      <c r="F858" s="74" t="s">
        <v>1460</v>
      </c>
      <c r="G858" s="640" t="s">
        <v>1461</v>
      </c>
      <c r="H858" s="641"/>
      <c r="I858" s="642"/>
      <c r="J858" s="73" t="s">
        <v>1462</v>
      </c>
      <c r="K858" s="212"/>
      <c r="L858" s="212"/>
      <c r="S858" s="378"/>
      <c r="T858" s="320"/>
      <c r="U858" s="319"/>
      <c r="V858" s="319"/>
      <c r="W858" s="319"/>
      <c r="X858" s="319"/>
      <c r="Y858" s="319"/>
      <c r="Z858" s="319"/>
    </row>
    <row r="859" spans="1:26" s="18" customFormat="1" ht="24" customHeight="1">
      <c r="A859" s="319"/>
      <c r="B859" s="319"/>
      <c r="C859" s="319"/>
      <c r="F859" s="74" t="s">
        <v>1463</v>
      </c>
      <c r="G859" s="649" t="s">
        <v>1464</v>
      </c>
      <c r="H859" s="650"/>
      <c r="I859" s="651"/>
      <c r="J859" s="73"/>
      <c r="K859" s="212"/>
      <c r="L859" s="212"/>
      <c r="S859" s="378"/>
      <c r="T859" s="320"/>
      <c r="U859" s="319"/>
      <c r="V859" s="319"/>
      <c r="W859" s="319"/>
      <c r="X859" s="319"/>
      <c r="Y859" s="319"/>
      <c r="Z859" s="319"/>
    </row>
    <row r="860" spans="1:26" s="18" customFormat="1" ht="24" customHeight="1">
      <c r="A860" s="319"/>
      <c r="B860" s="319"/>
      <c r="C860" s="319"/>
      <c r="F860" s="74" t="s">
        <v>1465</v>
      </c>
      <c r="G860" s="640" t="s">
        <v>1466</v>
      </c>
      <c r="H860" s="641"/>
      <c r="I860" s="642"/>
      <c r="J860" s="221" t="s">
        <v>1467</v>
      </c>
      <c r="K860" s="212"/>
      <c r="L860" s="212"/>
      <c r="S860" s="378"/>
      <c r="T860" s="320"/>
      <c r="U860" s="319"/>
      <c r="V860" s="319"/>
      <c r="W860" s="319"/>
      <c r="X860" s="319"/>
      <c r="Y860" s="319"/>
      <c r="Z860" s="319"/>
    </row>
    <row r="861" spans="1:26" s="18" customFormat="1" ht="24" customHeight="1">
      <c r="A861" s="319"/>
      <c r="B861" s="319"/>
      <c r="C861" s="319"/>
      <c r="F861" s="74" t="s">
        <v>1468</v>
      </c>
      <c r="G861" s="640" t="s">
        <v>1469</v>
      </c>
      <c r="H861" s="641"/>
      <c r="I861" s="642"/>
      <c r="J861" s="73" t="s">
        <v>1470</v>
      </c>
      <c r="K861" s="212"/>
      <c r="L861" s="212"/>
      <c r="S861" s="378"/>
      <c r="T861" s="320"/>
      <c r="U861" s="319"/>
      <c r="V861" s="319"/>
      <c r="W861" s="319"/>
      <c r="X861" s="319"/>
      <c r="Y861" s="319"/>
      <c r="Z861" s="319"/>
    </row>
    <row r="862" spans="1:26" s="18" customFormat="1" ht="24" customHeight="1">
      <c r="A862" s="319"/>
      <c r="B862" s="319"/>
      <c r="C862" s="319"/>
      <c r="F862" s="74" t="s">
        <v>1471</v>
      </c>
      <c r="G862" s="640" t="s">
        <v>1472</v>
      </c>
      <c r="H862" s="641"/>
      <c r="I862" s="642"/>
      <c r="J862" s="73" t="s">
        <v>1467</v>
      </c>
      <c r="K862" s="212"/>
      <c r="L862" s="212"/>
      <c r="S862" s="378"/>
      <c r="T862" s="320"/>
      <c r="U862" s="319"/>
      <c r="V862" s="319"/>
      <c r="W862" s="319"/>
      <c r="X862" s="319"/>
      <c r="Y862" s="319"/>
      <c r="Z862" s="319"/>
    </row>
    <row r="863" spans="1:26" s="18" customFormat="1">
      <c r="A863" s="319"/>
      <c r="B863" s="319"/>
      <c r="C863" s="319"/>
      <c r="S863" s="378"/>
      <c r="T863" s="321"/>
      <c r="U863" s="319"/>
      <c r="V863" s="319"/>
      <c r="W863" s="319"/>
      <c r="X863" s="319"/>
      <c r="Y863" s="319"/>
      <c r="Z863" s="319"/>
    </row>
    <row r="864" spans="1:26" s="18" customFormat="1" ht="24.6">
      <c r="A864" s="319"/>
      <c r="B864" s="319"/>
      <c r="C864" s="319"/>
      <c r="F864" s="643" t="s">
        <v>277</v>
      </c>
      <c r="G864" s="644"/>
      <c r="H864" s="644"/>
      <c r="I864" s="644"/>
      <c r="J864" s="644"/>
      <c r="K864" s="644"/>
      <c r="L864" s="645"/>
      <c r="S864" s="378"/>
      <c r="T864" s="321"/>
      <c r="U864" s="319"/>
      <c r="V864" s="319"/>
      <c r="W864" s="319"/>
      <c r="X864" s="319"/>
      <c r="Y864" s="319"/>
      <c r="Z864" s="319"/>
    </row>
    <row r="865" spans="1:26" s="18" customFormat="1">
      <c r="A865" s="319"/>
      <c r="B865" s="319"/>
      <c r="C865" s="319"/>
      <c r="F865" s="619" t="s">
        <v>525</v>
      </c>
      <c r="G865" s="620"/>
      <c r="H865" s="620"/>
      <c r="I865" s="620"/>
      <c r="J865" s="620"/>
      <c r="K865" s="620"/>
      <c r="L865" s="621"/>
      <c r="S865" s="378"/>
      <c r="T865" s="321"/>
      <c r="U865" s="319"/>
      <c r="V865" s="319"/>
      <c r="W865" s="319"/>
      <c r="X865" s="319"/>
      <c r="Y865" s="319"/>
      <c r="Z865" s="319"/>
    </row>
    <row r="866" spans="1:26" s="18" customFormat="1">
      <c r="A866" s="319"/>
      <c r="B866" s="319"/>
      <c r="C866" s="319"/>
      <c r="S866" s="378"/>
      <c r="T866" s="321"/>
      <c r="U866" s="319"/>
      <c r="V866" s="319"/>
      <c r="W866" s="319"/>
      <c r="X866" s="319"/>
      <c r="Y866" s="319"/>
      <c r="Z866" s="319"/>
    </row>
    <row r="867" spans="1:26" s="18" customFormat="1" ht="22.5" customHeight="1">
      <c r="A867" s="319"/>
      <c r="B867" s="319"/>
      <c r="C867" s="319"/>
      <c r="F867" s="72" t="s">
        <v>406</v>
      </c>
      <c r="G867" s="500" t="s">
        <v>407</v>
      </c>
      <c r="H867" s="501"/>
      <c r="I867" s="502"/>
      <c r="J867" s="75" t="s">
        <v>408</v>
      </c>
      <c r="K867" s="212"/>
      <c r="L867" s="212"/>
      <c r="S867" s="378"/>
      <c r="T867" s="318" t="s">
        <v>411</v>
      </c>
      <c r="U867" s="319"/>
      <c r="V867" s="319"/>
      <c r="W867" s="319"/>
      <c r="X867" s="319"/>
      <c r="Y867" s="319"/>
      <c r="Z867" s="319"/>
    </row>
    <row r="868" spans="1:26" s="18" customFormat="1" ht="22.5" customHeight="1">
      <c r="A868" s="319"/>
      <c r="B868" s="319"/>
      <c r="C868" s="319"/>
      <c r="F868" s="74" t="s">
        <v>1473</v>
      </c>
      <c r="G868" s="673" t="s">
        <v>1474</v>
      </c>
      <c r="H868" s="674"/>
      <c r="I868" s="674"/>
      <c r="J868" s="675"/>
      <c r="K868" s="212"/>
      <c r="L868" s="212"/>
      <c r="S868" s="378"/>
      <c r="T868" s="320"/>
      <c r="U868" s="319"/>
      <c r="V868" s="319"/>
      <c r="W868" s="319"/>
      <c r="X868" s="319"/>
      <c r="Y868" s="319"/>
      <c r="Z868" s="319"/>
    </row>
    <row r="869" spans="1:26" s="18" customFormat="1" ht="22.5" customHeight="1">
      <c r="A869" s="319"/>
      <c r="B869" s="319"/>
      <c r="C869" s="319"/>
      <c r="F869" s="74" t="s">
        <v>1475</v>
      </c>
      <c r="G869" s="676">
        <v>6.0999999999999999E-2</v>
      </c>
      <c r="H869" s="677"/>
      <c r="I869" s="678"/>
      <c r="J869" s="73" t="s">
        <v>1476</v>
      </c>
      <c r="K869" s="212"/>
      <c r="L869" s="212"/>
      <c r="S869" s="378"/>
      <c r="T869" s="320"/>
      <c r="U869" s="319"/>
      <c r="V869" s="319"/>
      <c r="W869" s="319"/>
      <c r="X869" s="319"/>
      <c r="Y869" s="319"/>
      <c r="Z869" s="319"/>
    </row>
    <row r="870" spans="1:26" s="18" customFormat="1" ht="22.5" customHeight="1">
      <c r="A870" s="319"/>
      <c r="B870" s="319"/>
      <c r="C870" s="319"/>
      <c r="F870" s="74" t="s">
        <v>1477</v>
      </c>
      <c r="G870" s="676">
        <v>8.4000000000000005E-2</v>
      </c>
      <c r="H870" s="677"/>
      <c r="I870" s="678"/>
      <c r="J870" s="73" t="s">
        <v>1478</v>
      </c>
      <c r="K870" s="212"/>
      <c r="L870" s="212"/>
      <c r="S870" s="378"/>
      <c r="T870" s="320"/>
      <c r="U870" s="319"/>
      <c r="V870" s="319"/>
      <c r="W870" s="319"/>
      <c r="X870" s="319"/>
      <c r="Y870" s="319"/>
      <c r="Z870" s="319"/>
    </row>
    <row r="871" spans="1:26" s="18" customFormat="1" ht="22.5" customHeight="1">
      <c r="A871" s="319"/>
      <c r="B871" s="319"/>
      <c r="C871" s="319"/>
      <c r="F871" s="74" t="s">
        <v>1479</v>
      </c>
      <c r="G871" s="676">
        <v>4.7E-2</v>
      </c>
      <c r="H871" s="677"/>
      <c r="I871" s="678"/>
      <c r="J871" s="73" t="s">
        <v>1480</v>
      </c>
      <c r="K871" s="212"/>
      <c r="L871" s="212"/>
      <c r="S871" s="378"/>
      <c r="T871" s="320"/>
      <c r="U871" s="319"/>
      <c r="V871" s="319"/>
      <c r="W871" s="319"/>
      <c r="X871" s="319"/>
      <c r="Y871" s="319"/>
      <c r="Z871" s="319"/>
    </row>
    <row r="872" spans="1:26" s="18" customFormat="1" ht="22.5" customHeight="1">
      <c r="A872" s="319"/>
      <c r="B872" s="319"/>
      <c r="C872" s="319"/>
      <c r="F872" s="74" t="s">
        <v>1481</v>
      </c>
      <c r="G872" s="676">
        <v>4.1000000000000002E-2</v>
      </c>
      <c r="H872" s="677"/>
      <c r="I872" s="678"/>
      <c r="J872" s="73" t="s">
        <v>1482</v>
      </c>
      <c r="K872" s="212"/>
      <c r="L872" s="212"/>
      <c r="S872" s="378"/>
      <c r="T872" s="320"/>
      <c r="U872" s="319"/>
      <c r="V872" s="319"/>
      <c r="W872" s="319"/>
      <c r="X872" s="319"/>
      <c r="Y872" s="319"/>
      <c r="Z872" s="319"/>
    </row>
    <row r="873" spans="1:26" s="18" customFormat="1">
      <c r="A873" s="319"/>
      <c r="B873" s="319"/>
      <c r="C873" s="319"/>
      <c r="S873" s="378"/>
      <c r="T873" s="321"/>
      <c r="U873" s="319"/>
      <c r="V873" s="319"/>
      <c r="W873" s="319"/>
      <c r="X873" s="319"/>
      <c r="Y873" s="319"/>
      <c r="Z873" s="319"/>
    </row>
    <row r="874" spans="1:26" s="18" customFormat="1" ht="30" customHeight="1">
      <c r="A874" s="319"/>
      <c r="B874" s="319"/>
      <c r="C874" s="319"/>
      <c r="F874" s="663" t="s">
        <v>278</v>
      </c>
      <c r="G874" s="664"/>
      <c r="H874" s="664"/>
      <c r="I874" s="664"/>
      <c r="J874" s="664"/>
      <c r="K874" s="664"/>
      <c r="L874" s="665"/>
      <c r="S874" s="378"/>
      <c r="T874" s="321"/>
      <c r="U874" s="319"/>
      <c r="V874" s="319"/>
      <c r="W874" s="319"/>
      <c r="X874" s="319"/>
      <c r="Y874" s="319"/>
      <c r="Z874" s="319"/>
    </row>
    <row r="875" spans="1:26" s="18" customFormat="1">
      <c r="A875" s="319"/>
      <c r="B875" s="319"/>
      <c r="C875" s="319"/>
      <c r="S875" s="378"/>
      <c r="T875" s="321"/>
      <c r="U875" s="319"/>
      <c r="V875" s="319"/>
      <c r="W875" s="319"/>
      <c r="X875" s="319"/>
      <c r="Y875" s="319"/>
      <c r="Z875" s="319"/>
    </row>
    <row r="876" spans="1:26" s="136" customFormat="1" ht="53.25" customHeight="1" collapsed="1">
      <c r="A876" s="319"/>
      <c r="B876" s="319"/>
      <c r="C876" s="319"/>
      <c r="F876" s="670" t="s">
        <v>1483</v>
      </c>
      <c r="G876" s="671"/>
      <c r="H876" s="671"/>
      <c r="I876" s="671"/>
      <c r="J876" s="671"/>
      <c r="K876" s="671"/>
      <c r="L876" s="672"/>
      <c r="S876" s="378"/>
      <c r="T876" s="318" t="s">
        <v>411</v>
      </c>
      <c r="U876" s="319"/>
      <c r="V876" s="319"/>
      <c r="W876" s="319"/>
      <c r="X876" s="319"/>
      <c r="Y876" s="319"/>
      <c r="Z876" s="319"/>
    </row>
    <row r="877" spans="1:26" s="136" customFormat="1" ht="23.25" customHeight="1">
      <c r="A877" s="319"/>
      <c r="B877" s="319"/>
      <c r="C877" s="319"/>
      <c r="S877" s="378"/>
      <c r="T877" s="318"/>
      <c r="U877" s="319"/>
      <c r="V877" s="319"/>
      <c r="W877" s="319"/>
      <c r="X877" s="319"/>
      <c r="Y877" s="319"/>
      <c r="Z877" s="319"/>
    </row>
    <row r="878" spans="1:26" s="136" customFormat="1" ht="36.75" customHeight="1">
      <c r="A878" s="319"/>
      <c r="B878" s="319"/>
      <c r="C878" s="319"/>
      <c r="F878" s="72" t="s">
        <v>406</v>
      </c>
      <c r="G878" s="500" t="s">
        <v>407</v>
      </c>
      <c r="H878" s="501"/>
      <c r="I878" s="502"/>
      <c r="J878" s="75" t="s">
        <v>408</v>
      </c>
      <c r="K878" s="160" t="s">
        <v>409</v>
      </c>
      <c r="L878" s="160" t="s">
        <v>410</v>
      </c>
      <c r="S878" s="378"/>
      <c r="T878" s="318"/>
      <c r="U878" s="319"/>
      <c r="V878" s="319"/>
      <c r="W878" s="319"/>
      <c r="X878" s="319"/>
      <c r="Y878" s="319"/>
      <c r="Z878" s="319"/>
    </row>
    <row r="879" spans="1:26" s="136" customFormat="1" ht="99" customHeight="1">
      <c r="A879" s="319"/>
      <c r="B879" s="319"/>
      <c r="C879" s="319"/>
      <c r="F879" s="74" t="s">
        <v>1484</v>
      </c>
      <c r="G879" s="640" t="s">
        <v>1485</v>
      </c>
      <c r="H879" s="641"/>
      <c r="I879" s="642"/>
      <c r="J879" s="191" t="s">
        <v>1485</v>
      </c>
      <c r="K879" s="209" t="s">
        <v>1395</v>
      </c>
      <c r="L879" s="209" t="s">
        <v>1395</v>
      </c>
      <c r="S879" s="378"/>
      <c r="T879" s="322" t="s">
        <v>1484</v>
      </c>
      <c r="U879" s="319"/>
      <c r="V879" s="319"/>
      <c r="W879" s="319"/>
      <c r="X879" s="319"/>
      <c r="Y879" s="319"/>
      <c r="Z879" s="319"/>
    </row>
    <row r="880" spans="1:26" s="136" customFormat="1" ht="177.75" customHeight="1">
      <c r="A880" s="319"/>
      <c r="B880" s="319"/>
      <c r="C880" s="319"/>
      <c r="F880" s="74" t="s">
        <v>1486</v>
      </c>
      <c r="G880" s="640">
        <v>2.87</v>
      </c>
      <c r="H880" s="641"/>
      <c r="I880" s="642"/>
      <c r="J880" s="191" t="s">
        <v>1487</v>
      </c>
      <c r="K880" s="209">
        <v>0.8</v>
      </c>
      <c r="L880" s="207" t="s">
        <v>359</v>
      </c>
      <c r="S880" s="378"/>
      <c r="T880" s="322" t="s">
        <v>1486</v>
      </c>
      <c r="U880" s="319"/>
      <c r="V880" s="319"/>
      <c r="W880" s="319"/>
      <c r="X880" s="319"/>
      <c r="Y880" s="319"/>
      <c r="Z880" s="319"/>
    </row>
    <row r="881" spans="1:26" s="136" customFormat="1" ht="241.5" customHeight="1">
      <c r="A881" s="319"/>
      <c r="B881" s="319"/>
      <c r="C881" s="319"/>
      <c r="F881" s="74" t="s">
        <v>1488</v>
      </c>
      <c r="G881" s="640">
        <v>2.71</v>
      </c>
      <c r="H881" s="641"/>
      <c r="I881" s="642"/>
      <c r="J881" s="191" t="s">
        <v>1489</v>
      </c>
      <c r="K881" s="209">
        <v>0.8</v>
      </c>
      <c r="L881" s="207" t="s">
        <v>359</v>
      </c>
      <c r="S881" s="378"/>
      <c r="T881" s="322" t="s">
        <v>1488</v>
      </c>
      <c r="U881" s="319"/>
      <c r="V881" s="319"/>
      <c r="W881" s="319"/>
      <c r="X881" s="319"/>
      <c r="Y881" s="319"/>
      <c r="Z881" s="319"/>
    </row>
    <row r="882" spans="1:26" s="136" customFormat="1" ht="149.25" customHeight="1">
      <c r="A882" s="319"/>
      <c r="B882" s="319"/>
      <c r="C882" s="319"/>
      <c r="F882" s="74" t="s">
        <v>1490</v>
      </c>
      <c r="G882" s="640">
        <v>2.5099999999999998</v>
      </c>
      <c r="H882" s="641"/>
      <c r="I882" s="642"/>
      <c r="J882" s="191" t="s">
        <v>1491</v>
      </c>
      <c r="K882" s="209">
        <v>0.8</v>
      </c>
      <c r="L882" s="207" t="s">
        <v>359</v>
      </c>
      <c r="S882" s="378"/>
      <c r="T882" s="322" t="s">
        <v>1490</v>
      </c>
      <c r="U882" s="319"/>
      <c r="V882" s="319"/>
      <c r="W882" s="319"/>
      <c r="X882" s="319"/>
      <c r="Y882" s="319"/>
      <c r="Z882" s="319"/>
    </row>
    <row r="883" spans="1:26" s="136" customFormat="1" ht="247.5" customHeight="1">
      <c r="A883" s="319"/>
      <c r="B883" s="319"/>
      <c r="C883" s="319"/>
      <c r="F883" s="74" t="s">
        <v>1492</v>
      </c>
      <c r="G883" s="640">
        <v>2.88</v>
      </c>
      <c r="H883" s="641"/>
      <c r="I883" s="642"/>
      <c r="J883" s="191" t="s">
        <v>1493</v>
      </c>
      <c r="K883" s="209">
        <v>0.8</v>
      </c>
      <c r="L883" s="207" t="s">
        <v>359</v>
      </c>
      <c r="S883" s="378"/>
      <c r="T883" s="322" t="s">
        <v>1492</v>
      </c>
      <c r="U883" s="319"/>
      <c r="V883" s="319"/>
      <c r="W883" s="319"/>
      <c r="X883" s="319"/>
      <c r="Y883" s="319"/>
      <c r="Z883" s="319"/>
    </row>
    <row r="884" spans="1:26" s="136" customFormat="1" ht="183.75" customHeight="1">
      <c r="A884" s="319"/>
      <c r="B884" s="319"/>
      <c r="C884" s="319"/>
      <c r="F884" s="74" t="s">
        <v>1494</v>
      </c>
      <c r="G884" s="640">
        <v>2.7</v>
      </c>
      <c r="H884" s="641"/>
      <c r="I884" s="642"/>
      <c r="J884" s="191" t="s">
        <v>1495</v>
      </c>
      <c r="K884" s="209">
        <v>0.8</v>
      </c>
      <c r="L884" s="207" t="s">
        <v>359</v>
      </c>
      <c r="S884" s="378"/>
      <c r="T884" s="322" t="s">
        <v>1494</v>
      </c>
      <c r="U884" s="319"/>
      <c r="V884" s="319"/>
      <c r="W884" s="319"/>
      <c r="X884" s="319"/>
      <c r="Y884" s="319"/>
      <c r="Z884" s="319"/>
    </row>
    <row r="885" spans="1:26" s="136" customFormat="1" ht="282" customHeight="1">
      <c r="A885" s="319"/>
      <c r="B885" s="319"/>
      <c r="C885" s="319"/>
      <c r="F885" s="74" t="s">
        <v>1496</v>
      </c>
      <c r="G885" s="640">
        <v>2.57</v>
      </c>
      <c r="H885" s="641"/>
      <c r="I885" s="642"/>
      <c r="J885" s="191" t="s">
        <v>1497</v>
      </c>
      <c r="K885" s="209">
        <v>0.8</v>
      </c>
      <c r="L885" s="207" t="s">
        <v>359</v>
      </c>
      <c r="S885" s="378"/>
      <c r="T885" s="322" t="s">
        <v>1496</v>
      </c>
      <c r="U885" s="319"/>
      <c r="V885" s="319"/>
      <c r="W885" s="319"/>
      <c r="X885" s="319"/>
      <c r="Y885" s="319"/>
      <c r="Z885" s="319"/>
    </row>
    <row r="886" spans="1:26" s="136" customFormat="1" ht="252" customHeight="1">
      <c r="A886" s="319"/>
      <c r="B886" s="319"/>
      <c r="C886" s="319"/>
      <c r="F886" s="74" t="s">
        <v>1498</v>
      </c>
      <c r="G886" s="640">
        <v>2.62</v>
      </c>
      <c r="H886" s="641"/>
      <c r="I886" s="642"/>
      <c r="J886" s="191" t="s">
        <v>1499</v>
      </c>
      <c r="K886" s="209">
        <v>0.8</v>
      </c>
      <c r="L886" s="207" t="s">
        <v>359</v>
      </c>
      <c r="S886" s="378"/>
      <c r="T886" s="322" t="s">
        <v>1498</v>
      </c>
      <c r="U886" s="319"/>
      <c r="V886" s="319"/>
      <c r="W886" s="319"/>
      <c r="X886" s="319"/>
      <c r="Y886" s="319"/>
      <c r="Z886" s="319"/>
    </row>
    <row r="887" spans="1:26" s="136" customFormat="1" ht="175.5" customHeight="1">
      <c r="A887" s="319"/>
      <c r="B887" s="319"/>
      <c r="C887" s="319"/>
      <c r="F887" s="74" t="s">
        <v>1500</v>
      </c>
      <c r="G887" s="640">
        <v>2.38</v>
      </c>
      <c r="H887" s="641"/>
      <c r="I887" s="642"/>
      <c r="J887" s="191" t="s">
        <v>1501</v>
      </c>
      <c r="K887" s="209">
        <v>0.8</v>
      </c>
      <c r="L887" s="207" t="s">
        <v>359</v>
      </c>
      <c r="S887" s="378"/>
      <c r="T887" s="322" t="s">
        <v>1500</v>
      </c>
      <c r="U887" s="319"/>
      <c r="V887" s="319"/>
      <c r="W887" s="319"/>
      <c r="X887" s="319"/>
      <c r="Y887" s="319"/>
      <c r="Z887" s="319"/>
    </row>
    <row r="888" spans="1:26" s="136" customFormat="1" ht="187.5" customHeight="1">
      <c r="A888" s="319"/>
      <c r="B888" s="319"/>
      <c r="C888" s="319"/>
      <c r="F888" s="74" t="s">
        <v>1502</v>
      </c>
      <c r="G888" s="640">
        <v>2.4700000000000002</v>
      </c>
      <c r="H888" s="641"/>
      <c r="I888" s="642"/>
      <c r="J888" s="191" t="s">
        <v>1503</v>
      </c>
      <c r="K888" s="209">
        <v>0.8</v>
      </c>
      <c r="L888" s="207" t="s">
        <v>359</v>
      </c>
      <c r="S888" s="378"/>
      <c r="T888" s="322" t="s">
        <v>1504</v>
      </c>
      <c r="U888" s="319"/>
      <c r="V888" s="319"/>
      <c r="W888" s="319"/>
      <c r="X888" s="319"/>
      <c r="Y888" s="319"/>
      <c r="Z888" s="319"/>
    </row>
    <row r="889" spans="1:26" s="136" customFormat="1" ht="200.25" customHeight="1">
      <c r="A889" s="319"/>
      <c r="B889" s="319"/>
      <c r="C889" s="319"/>
      <c r="F889" s="74" t="s">
        <v>1505</v>
      </c>
      <c r="G889" s="640">
        <v>2.38</v>
      </c>
      <c r="H889" s="641"/>
      <c r="I889" s="642"/>
      <c r="J889" s="191" t="s">
        <v>1506</v>
      </c>
      <c r="K889" s="209">
        <v>0.8</v>
      </c>
      <c r="L889" s="207" t="s">
        <v>359</v>
      </c>
      <c r="S889" s="378"/>
      <c r="T889" s="322" t="s">
        <v>1505</v>
      </c>
      <c r="U889" s="319"/>
      <c r="V889" s="319"/>
      <c r="W889" s="319"/>
      <c r="X889" s="319"/>
      <c r="Y889" s="319"/>
      <c r="Z889" s="319"/>
    </row>
    <row r="890" spans="1:26" s="136" customFormat="1" ht="144.75" customHeight="1">
      <c r="A890" s="319"/>
      <c r="B890" s="319"/>
      <c r="C890" s="319"/>
      <c r="F890" s="74" t="s">
        <v>1507</v>
      </c>
      <c r="G890" s="640">
        <v>2.16</v>
      </c>
      <c r="H890" s="641"/>
      <c r="I890" s="642"/>
      <c r="J890" s="191" t="s">
        <v>1508</v>
      </c>
      <c r="K890" s="209">
        <v>0.8</v>
      </c>
      <c r="L890" s="207" t="s">
        <v>359</v>
      </c>
      <c r="S890" s="378"/>
      <c r="T890" s="322" t="s">
        <v>1507</v>
      </c>
      <c r="U890" s="319"/>
      <c r="V890" s="319"/>
      <c r="W890" s="319"/>
      <c r="X890" s="319"/>
      <c r="Y890" s="319"/>
      <c r="Z890" s="319"/>
    </row>
    <row r="891" spans="1:26" s="136" customFormat="1" ht="203.25" customHeight="1">
      <c r="A891" s="319"/>
      <c r="B891" s="319"/>
      <c r="C891" s="319"/>
      <c r="F891" s="74" t="s">
        <v>1509</v>
      </c>
      <c r="G891" s="640">
        <v>2.2599999999999998</v>
      </c>
      <c r="H891" s="641"/>
      <c r="I891" s="642"/>
      <c r="J891" s="191" t="s">
        <v>1510</v>
      </c>
      <c r="K891" s="209">
        <v>0.8</v>
      </c>
      <c r="L891" s="207" t="s">
        <v>359</v>
      </c>
      <c r="S891" s="378"/>
      <c r="T891" s="322" t="s">
        <v>1509</v>
      </c>
      <c r="U891" s="319"/>
      <c r="V891" s="319"/>
      <c r="W891" s="319"/>
      <c r="X891" s="319"/>
      <c r="Y891" s="319"/>
      <c r="Z891" s="319"/>
    </row>
    <row r="892" spans="1:26" s="136" customFormat="1" ht="175.5" customHeight="1">
      <c r="A892" s="319"/>
      <c r="B892" s="319"/>
      <c r="C892" s="319"/>
      <c r="F892" s="74" t="s">
        <v>1511</v>
      </c>
      <c r="G892" s="640">
        <v>1.72</v>
      </c>
      <c r="H892" s="641"/>
      <c r="I892" s="642"/>
      <c r="J892" s="191" t="s">
        <v>1512</v>
      </c>
      <c r="K892" s="209">
        <v>0.8</v>
      </c>
      <c r="L892" s="207" t="s">
        <v>359</v>
      </c>
      <c r="S892" s="378"/>
      <c r="T892" s="322" t="s">
        <v>1511</v>
      </c>
      <c r="U892" s="319"/>
      <c r="V892" s="319"/>
      <c r="W892" s="319"/>
      <c r="X892" s="319"/>
      <c r="Y892" s="319"/>
      <c r="Z892" s="319"/>
    </row>
    <row r="893" spans="1:26" s="136" customFormat="1" ht="158.25" customHeight="1">
      <c r="A893" s="319"/>
      <c r="B893" s="319"/>
      <c r="C893" s="319"/>
      <c r="F893" s="74" t="s">
        <v>1513</v>
      </c>
      <c r="G893" s="640">
        <v>1.61</v>
      </c>
      <c r="H893" s="641"/>
      <c r="I893" s="642"/>
      <c r="J893" s="191" t="s">
        <v>1514</v>
      </c>
      <c r="K893" s="209">
        <v>0.8</v>
      </c>
      <c r="L893" s="207" t="s">
        <v>359</v>
      </c>
      <c r="S893" s="378"/>
      <c r="T893" s="322" t="s">
        <v>1513</v>
      </c>
      <c r="U893" s="319"/>
      <c r="V893" s="319"/>
      <c r="W893" s="319"/>
      <c r="X893" s="319"/>
      <c r="Y893" s="319"/>
      <c r="Z893" s="319"/>
    </row>
    <row r="894" spans="1:26" s="136" customFormat="1" ht="153.75" customHeight="1">
      <c r="A894" s="319"/>
      <c r="B894" s="319"/>
      <c r="C894" s="319"/>
      <c r="F894" s="74" t="s">
        <v>1515</v>
      </c>
      <c r="G894" s="640">
        <v>1.64</v>
      </c>
      <c r="H894" s="641"/>
      <c r="I894" s="642"/>
      <c r="J894" s="191" t="s">
        <v>1516</v>
      </c>
      <c r="K894" s="209">
        <v>0.8</v>
      </c>
      <c r="L894" s="207" t="s">
        <v>359</v>
      </c>
      <c r="S894" s="378"/>
      <c r="T894" s="322" t="s">
        <v>1515</v>
      </c>
      <c r="U894" s="319"/>
      <c r="V894" s="319"/>
      <c r="W894" s="319"/>
      <c r="X894" s="319"/>
      <c r="Y894" s="319"/>
      <c r="Z894" s="319"/>
    </row>
    <row r="895" spans="1:26" s="136" customFormat="1" ht="87" customHeight="1">
      <c r="A895" s="319"/>
      <c r="B895" s="319"/>
      <c r="C895" s="319"/>
      <c r="F895" s="192" t="s">
        <v>1517</v>
      </c>
      <c r="G895" s="640">
        <v>1.9</v>
      </c>
      <c r="H895" s="641"/>
      <c r="I895" s="642"/>
      <c r="J895" s="187" t="s">
        <v>1518</v>
      </c>
      <c r="K895" s="209">
        <v>0.8</v>
      </c>
      <c r="L895" s="207" t="s">
        <v>359</v>
      </c>
      <c r="S895" s="378"/>
      <c r="T895" s="322" t="s">
        <v>1517</v>
      </c>
      <c r="U895" s="319"/>
      <c r="V895" s="319"/>
      <c r="W895" s="319"/>
      <c r="X895" s="319"/>
      <c r="Y895" s="319"/>
      <c r="Z895" s="319"/>
    </row>
    <row r="896" spans="1:26" s="136" customFormat="1" ht="182.25" customHeight="1">
      <c r="A896" s="319"/>
      <c r="B896" s="319"/>
      <c r="C896" s="319"/>
      <c r="F896" s="667" t="s">
        <v>1519</v>
      </c>
      <c r="G896" s="668"/>
      <c r="H896" s="668"/>
      <c r="I896" s="668"/>
      <c r="J896" s="668"/>
      <c r="K896" s="668"/>
      <c r="L896" s="669"/>
      <c r="S896" s="378"/>
      <c r="T896" s="321"/>
      <c r="U896" s="319"/>
      <c r="V896" s="319"/>
      <c r="W896" s="319"/>
      <c r="X896" s="319"/>
      <c r="Y896" s="319"/>
      <c r="Z896" s="319"/>
    </row>
    <row r="897" spans="1:26" s="136" customFormat="1">
      <c r="A897" s="319"/>
      <c r="B897" s="319"/>
      <c r="C897" s="319"/>
      <c r="F897" s="144"/>
      <c r="G897" s="144"/>
      <c r="H897" s="144"/>
      <c r="I897" s="144"/>
      <c r="J897" s="144"/>
      <c r="S897" s="378"/>
      <c r="T897" s="321"/>
      <c r="U897" s="319"/>
      <c r="V897" s="319"/>
      <c r="W897" s="319"/>
      <c r="X897" s="319"/>
      <c r="Y897" s="319"/>
      <c r="Z897" s="319"/>
    </row>
    <row r="898" spans="1:26" s="136" customFormat="1" ht="26.25" customHeight="1">
      <c r="A898" s="319"/>
      <c r="B898" s="319"/>
      <c r="C898" s="319"/>
      <c r="F898" s="670" t="s">
        <v>1520</v>
      </c>
      <c r="G898" s="671"/>
      <c r="H898" s="671"/>
      <c r="I898" s="671"/>
      <c r="J898" s="671"/>
      <c r="K898" s="671"/>
      <c r="L898" s="672"/>
      <c r="S898" s="378"/>
      <c r="T898" s="321"/>
      <c r="U898" s="319"/>
      <c r="V898" s="319"/>
      <c r="W898" s="319"/>
      <c r="X898" s="319"/>
      <c r="Y898" s="319"/>
      <c r="Z898" s="319"/>
    </row>
    <row r="899" spans="1:26" s="136" customFormat="1">
      <c r="A899" s="319"/>
      <c r="B899" s="319"/>
      <c r="C899" s="319"/>
      <c r="F899" s="144"/>
      <c r="G899" s="144"/>
      <c r="H899" s="144"/>
      <c r="I899" s="144"/>
      <c r="J899" s="144"/>
      <c r="S899" s="378"/>
      <c r="T899" s="321"/>
      <c r="U899" s="319"/>
      <c r="V899" s="319"/>
      <c r="W899" s="319"/>
      <c r="X899" s="319"/>
      <c r="Y899" s="319"/>
      <c r="Z899" s="319"/>
    </row>
    <row r="900" spans="1:26" s="136" customFormat="1" ht="31.5" customHeight="1">
      <c r="A900" s="319"/>
      <c r="B900" s="319"/>
      <c r="C900" s="319"/>
      <c r="F900" s="72" t="s">
        <v>406</v>
      </c>
      <c r="G900" s="500" t="s">
        <v>407</v>
      </c>
      <c r="H900" s="501"/>
      <c r="I900" s="502"/>
      <c r="J900" s="75" t="s">
        <v>408</v>
      </c>
      <c r="K900" s="160" t="s">
        <v>409</v>
      </c>
      <c r="L900" s="160" t="s">
        <v>410</v>
      </c>
      <c r="S900" s="378"/>
      <c r="T900" s="318" t="s">
        <v>411</v>
      </c>
      <c r="U900" s="319"/>
      <c r="V900" s="319"/>
      <c r="W900" s="319"/>
      <c r="X900" s="319"/>
      <c r="Y900" s="319"/>
      <c r="Z900" s="319"/>
    </row>
    <row r="901" spans="1:26" s="136" customFormat="1" ht="56.85" customHeight="1">
      <c r="A901" s="319"/>
      <c r="B901" s="319"/>
      <c r="C901" s="319"/>
      <c r="F901" s="74" t="s">
        <v>1521</v>
      </c>
      <c r="G901" s="640">
        <v>0.73</v>
      </c>
      <c r="H901" s="641"/>
      <c r="I901" s="642"/>
      <c r="J901" s="191" t="s">
        <v>1522</v>
      </c>
      <c r="K901" s="209">
        <v>0.62857142857142856</v>
      </c>
      <c r="L901" s="207" t="s">
        <v>359</v>
      </c>
      <c r="M901" s="18"/>
      <c r="N901" s="18"/>
      <c r="O901" s="18"/>
      <c r="P901" s="18"/>
      <c r="Q901" s="18"/>
      <c r="R901" s="18"/>
      <c r="S901" s="367"/>
      <c r="T901" s="320" t="s">
        <v>1521</v>
      </c>
      <c r="U901" s="319"/>
      <c r="V901" s="319"/>
      <c r="W901" s="319"/>
      <c r="X901" s="319"/>
      <c r="Y901" s="319"/>
      <c r="Z901" s="319"/>
    </row>
    <row r="902" spans="1:26" s="136" customFormat="1" ht="57.9" customHeight="1">
      <c r="A902" s="319"/>
      <c r="B902" s="319"/>
      <c r="C902" s="319"/>
      <c r="F902" s="74" t="s">
        <v>1523</v>
      </c>
      <c r="G902" s="640">
        <v>4.1778571428571434</v>
      </c>
      <c r="H902" s="641"/>
      <c r="I902" s="642"/>
      <c r="J902" s="191" t="s">
        <v>1524</v>
      </c>
      <c r="K902" s="209">
        <v>0.55142857142857138</v>
      </c>
      <c r="L902" s="207" t="s">
        <v>290</v>
      </c>
      <c r="M902" s="18"/>
      <c r="N902" s="18"/>
      <c r="O902" s="18"/>
      <c r="P902" s="18"/>
      <c r="Q902" s="18"/>
      <c r="R902" s="18"/>
      <c r="S902" s="367"/>
      <c r="T902" s="320" t="s">
        <v>1523</v>
      </c>
      <c r="U902" s="319"/>
      <c r="V902" s="319"/>
      <c r="W902" s="319"/>
      <c r="X902" s="319"/>
      <c r="Y902" s="319"/>
      <c r="Z902" s="319"/>
    </row>
    <row r="903" spans="1:26" s="136" customFormat="1">
      <c r="A903" s="319"/>
      <c r="B903" s="319"/>
      <c r="C903" s="319"/>
      <c r="S903" s="378"/>
      <c r="T903" s="321"/>
      <c r="U903" s="319"/>
      <c r="V903" s="319"/>
      <c r="W903" s="319"/>
      <c r="X903" s="319"/>
      <c r="Y903" s="319"/>
      <c r="Z903" s="319"/>
    </row>
    <row r="904" spans="1:26" s="136" customFormat="1" ht="30" customHeight="1">
      <c r="A904" s="319"/>
      <c r="B904" s="319"/>
      <c r="C904" s="319"/>
      <c r="F904" s="643" t="s">
        <v>279</v>
      </c>
      <c r="G904" s="644"/>
      <c r="H904" s="644"/>
      <c r="I904" s="644"/>
      <c r="J904" s="644"/>
      <c r="K904" s="644"/>
      <c r="L904" s="645"/>
      <c r="S904" s="378"/>
      <c r="T904" s="321"/>
      <c r="U904" s="319"/>
      <c r="V904" s="319"/>
      <c r="W904" s="319"/>
      <c r="X904" s="319"/>
      <c r="Y904" s="319"/>
      <c r="Z904" s="319"/>
    </row>
    <row r="905" spans="1:26" s="136" customFormat="1">
      <c r="A905" s="319"/>
      <c r="B905" s="319"/>
      <c r="C905" s="319"/>
      <c r="F905" s="619" t="s">
        <v>525</v>
      </c>
      <c r="G905" s="620"/>
      <c r="H905" s="620"/>
      <c r="I905" s="620"/>
      <c r="J905" s="620"/>
      <c r="K905" s="620"/>
      <c r="L905" s="621"/>
      <c r="S905" s="378"/>
      <c r="T905" s="321"/>
      <c r="U905" s="319"/>
      <c r="V905" s="319"/>
      <c r="W905" s="319"/>
      <c r="X905" s="319"/>
      <c r="Y905" s="319"/>
      <c r="Z905" s="319"/>
    </row>
    <row r="906" spans="1:26" s="136" customFormat="1">
      <c r="A906" s="319"/>
      <c r="B906" s="319"/>
      <c r="C906" s="319"/>
      <c r="S906" s="378"/>
      <c r="T906" s="321"/>
      <c r="U906" s="319"/>
      <c r="V906" s="319"/>
      <c r="W906" s="319"/>
      <c r="X906" s="319"/>
      <c r="Y906" s="319"/>
      <c r="Z906" s="319"/>
    </row>
    <row r="907" spans="1:26" s="136" customFormat="1" ht="24" customHeight="1">
      <c r="A907" s="319"/>
      <c r="B907" s="319"/>
      <c r="C907" s="319"/>
      <c r="F907" s="72" t="s">
        <v>406</v>
      </c>
      <c r="G907" s="500" t="s">
        <v>407</v>
      </c>
      <c r="H907" s="501"/>
      <c r="I907" s="502"/>
      <c r="J907" s="75" t="s">
        <v>408</v>
      </c>
      <c r="K907" s="212"/>
      <c r="L907" s="212"/>
      <c r="S907" s="378"/>
      <c r="T907" s="318" t="s">
        <v>411</v>
      </c>
      <c r="U907" s="319"/>
      <c r="V907" s="319"/>
      <c r="W907" s="319"/>
      <c r="X907" s="319"/>
      <c r="Y907" s="319"/>
      <c r="Z907" s="319"/>
    </row>
    <row r="908" spans="1:26" s="18" customFormat="1" ht="24" customHeight="1">
      <c r="A908" s="319"/>
      <c r="B908" s="319"/>
      <c r="C908" s="319"/>
      <c r="F908" s="74" t="s">
        <v>1525</v>
      </c>
      <c r="G908" s="661">
        <v>7.9000000000000001E-2</v>
      </c>
      <c r="H908" s="666"/>
      <c r="I908" s="662"/>
      <c r="J908" s="73" t="s">
        <v>1526</v>
      </c>
      <c r="K908" s="212"/>
      <c r="L908" s="212"/>
      <c r="S908" s="378"/>
      <c r="T908" s="320"/>
      <c r="U908" s="319"/>
      <c r="V908" s="319"/>
      <c r="W908" s="319"/>
      <c r="X908" s="319"/>
      <c r="Y908" s="319"/>
      <c r="Z908" s="319"/>
    </row>
    <row r="909" spans="1:26" s="18" customFormat="1" ht="24" customHeight="1">
      <c r="A909" s="319"/>
      <c r="B909" s="319"/>
      <c r="C909" s="319"/>
      <c r="F909" s="74" t="s">
        <v>1527</v>
      </c>
      <c r="G909" s="661">
        <v>0.7</v>
      </c>
      <c r="H909" s="666"/>
      <c r="I909" s="662"/>
      <c r="J909" s="73" t="s">
        <v>1528</v>
      </c>
      <c r="K909" s="212"/>
      <c r="L909" s="212"/>
      <c r="S909" s="378"/>
      <c r="T909" s="320"/>
      <c r="U909" s="319"/>
      <c r="V909" s="319"/>
      <c r="W909" s="319"/>
      <c r="X909" s="319"/>
      <c r="Y909" s="319"/>
      <c r="Z909" s="319"/>
    </row>
    <row r="910" spans="1:26" s="18" customFormat="1" ht="24" customHeight="1">
      <c r="A910" s="319"/>
      <c r="B910" s="319"/>
      <c r="C910" s="319"/>
      <c r="F910" s="74" t="s">
        <v>1529</v>
      </c>
      <c r="G910" s="661">
        <v>0.09</v>
      </c>
      <c r="H910" s="666"/>
      <c r="I910" s="662"/>
      <c r="J910" s="73" t="s">
        <v>1530</v>
      </c>
      <c r="K910" s="212"/>
      <c r="L910" s="212"/>
      <c r="S910" s="378"/>
      <c r="T910" s="320"/>
      <c r="U910" s="319"/>
      <c r="V910" s="319"/>
      <c r="W910" s="319"/>
      <c r="X910" s="319"/>
      <c r="Y910" s="319"/>
      <c r="Z910" s="319"/>
    </row>
    <row r="911" spans="1:26" s="18" customFormat="1" ht="24" customHeight="1">
      <c r="A911" s="319"/>
      <c r="B911" s="319"/>
      <c r="C911" s="319"/>
      <c r="F911" s="74" t="s">
        <v>1531</v>
      </c>
      <c r="G911" s="661">
        <v>0.13</v>
      </c>
      <c r="H911" s="666"/>
      <c r="I911" s="662"/>
      <c r="J911" s="73"/>
      <c r="K911" s="212"/>
      <c r="L911" s="212"/>
      <c r="S911" s="378"/>
      <c r="T911" s="320"/>
      <c r="U911" s="319"/>
      <c r="V911" s="319"/>
      <c r="W911" s="319"/>
      <c r="X911" s="319"/>
      <c r="Y911" s="319"/>
      <c r="Z911" s="319"/>
    </row>
    <row r="912" spans="1:26" s="18" customFormat="1" ht="24" customHeight="1">
      <c r="A912" s="319"/>
      <c r="B912" s="319"/>
      <c r="C912" s="319"/>
      <c r="F912" s="74" t="s">
        <v>1532</v>
      </c>
      <c r="G912" s="661">
        <v>0.21</v>
      </c>
      <c r="H912" s="666"/>
      <c r="I912" s="662"/>
      <c r="J912" s="73" t="s">
        <v>1533</v>
      </c>
      <c r="K912" s="212"/>
      <c r="L912" s="212"/>
      <c r="S912" s="378"/>
      <c r="T912" s="320"/>
      <c r="U912" s="319"/>
      <c r="V912" s="319"/>
      <c r="W912" s="319"/>
      <c r="X912" s="319"/>
      <c r="Y912" s="319"/>
      <c r="Z912" s="319"/>
    </row>
    <row r="913" spans="1:26" s="18" customFormat="1" ht="24" customHeight="1">
      <c r="A913" s="319"/>
      <c r="B913" s="319"/>
      <c r="C913" s="319"/>
      <c r="F913" s="74" t="s">
        <v>1534</v>
      </c>
      <c r="G913" s="661">
        <v>0.06</v>
      </c>
      <c r="H913" s="666"/>
      <c r="I913" s="662"/>
      <c r="J913" s="73" t="s">
        <v>1535</v>
      </c>
      <c r="K913" s="212"/>
      <c r="L913" s="212"/>
      <c r="S913" s="378"/>
      <c r="T913" s="320"/>
      <c r="U913" s="319"/>
      <c r="V913" s="319"/>
      <c r="W913" s="319"/>
      <c r="X913" s="319"/>
      <c r="Y913" s="319"/>
      <c r="Z913" s="319"/>
    </row>
    <row r="914" spans="1:26" s="18" customFormat="1" ht="24" customHeight="1">
      <c r="A914" s="319"/>
      <c r="B914" s="319"/>
      <c r="C914" s="319"/>
      <c r="F914" s="74" t="s">
        <v>1536</v>
      </c>
      <c r="G914" s="661">
        <v>2E-3</v>
      </c>
      <c r="H914" s="666"/>
      <c r="I914" s="662"/>
      <c r="J914" s="73"/>
      <c r="K914" s="212"/>
      <c r="L914" s="212"/>
      <c r="S914" s="378"/>
      <c r="T914" s="320"/>
      <c r="U914" s="319"/>
      <c r="V914" s="319"/>
      <c r="W914" s="319"/>
      <c r="X914" s="319"/>
      <c r="Y914" s="319"/>
      <c r="Z914" s="319"/>
    </row>
    <row r="915" spans="1:26" s="18" customFormat="1" ht="24" customHeight="1">
      <c r="A915" s="319"/>
      <c r="B915" s="319"/>
      <c r="C915" s="319"/>
      <c r="F915" s="74" t="s">
        <v>1537</v>
      </c>
      <c r="G915" s="640" t="s">
        <v>1538</v>
      </c>
      <c r="H915" s="641"/>
      <c r="I915" s="642"/>
      <c r="J915" s="73" t="s">
        <v>1539</v>
      </c>
      <c r="K915" s="212"/>
      <c r="L915" s="212"/>
      <c r="S915" s="378"/>
      <c r="T915" s="320"/>
      <c r="U915" s="319"/>
      <c r="V915" s="319"/>
      <c r="W915" s="319"/>
      <c r="X915" s="319"/>
      <c r="Y915" s="319"/>
      <c r="Z915" s="319"/>
    </row>
    <row r="916" spans="1:26" s="18" customFormat="1">
      <c r="A916" s="319"/>
      <c r="B916" s="319"/>
      <c r="C916" s="319"/>
      <c r="F916" s="144"/>
      <c r="G916" s="145"/>
      <c r="H916" s="145"/>
      <c r="I916" s="145"/>
      <c r="J916" s="140"/>
      <c r="S916" s="378"/>
      <c r="T916" s="320"/>
      <c r="U916" s="319"/>
      <c r="V916" s="319"/>
      <c r="W916" s="319"/>
      <c r="X916" s="319"/>
      <c r="Y916" s="319"/>
      <c r="Z916" s="319"/>
    </row>
    <row r="917" spans="1:26" s="18" customFormat="1">
      <c r="A917" s="319"/>
      <c r="B917" s="319"/>
      <c r="C917" s="319"/>
      <c r="S917" s="378"/>
      <c r="T917" s="321"/>
      <c r="U917" s="319"/>
      <c r="V917" s="319"/>
      <c r="W917" s="319"/>
      <c r="X917" s="319"/>
      <c r="Y917" s="319"/>
      <c r="Z917" s="319"/>
    </row>
    <row r="918" spans="1:26" s="18" customFormat="1" ht="42" customHeight="1">
      <c r="A918" s="319"/>
      <c r="B918" s="319"/>
      <c r="C918" s="319"/>
      <c r="F918" s="663" t="s">
        <v>281</v>
      </c>
      <c r="G918" s="664"/>
      <c r="H918" s="664"/>
      <c r="I918" s="664"/>
      <c r="J918" s="664"/>
      <c r="K918" s="664"/>
      <c r="L918" s="665"/>
      <c r="S918" s="378"/>
      <c r="T918" s="321"/>
      <c r="U918" s="319"/>
      <c r="V918" s="319"/>
      <c r="W918" s="319"/>
      <c r="X918" s="319"/>
      <c r="Y918" s="319"/>
      <c r="Z918" s="319"/>
    </row>
    <row r="919" spans="1:26" s="18" customFormat="1">
      <c r="A919" s="319"/>
      <c r="B919" s="319"/>
      <c r="C919" s="319"/>
      <c r="F919" s="157"/>
      <c r="G919" s="157"/>
      <c r="H919" s="157"/>
      <c r="I919" s="157"/>
      <c r="J919" s="157"/>
      <c r="S919" s="378"/>
      <c r="T919" s="321"/>
      <c r="U919" s="319"/>
      <c r="V919" s="319"/>
      <c r="W919" s="319"/>
      <c r="X919" s="319"/>
      <c r="Y919" s="319"/>
      <c r="Z919" s="319"/>
    </row>
    <row r="920" spans="1:26" s="18" customFormat="1" ht="39.75" customHeight="1">
      <c r="A920" s="319"/>
      <c r="B920" s="319"/>
      <c r="C920" s="319"/>
      <c r="F920" s="658" t="s">
        <v>1540</v>
      </c>
      <c r="G920" s="659"/>
      <c r="H920" s="659"/>
      <c r="I920" s="659"/>
      <c r="J920" s="659"/>
      <c r="K920" s="659"/>
      <c r="L920" s="660"/>
      <c r="M920" s="6"/>
      <c r="N920" s="6"/>
      <c r="O920" s="6"/>
      <c r="P920" s="6"/>
      <c r="Q920" s="6"/>
      <c r="R920" s="6"/>
      <c r="S920" s="377"/>
      <c r="T920" s="311"/>
      <c r="U920" s="319"/>
      <c r="V920" s="319"/>
      <c r="W920" s="319"/>
      <c r="X920" s="319"/>
      <c r="Y920" s="319"/>
      <c r="Z920" s="319"/>
    </row>
    <row r="921" spans="1:26" s="18" customFormat="1">
      <c r="A921" s="319"/>
      <c r="B921" s="319"/>
      <c r="C921" s="319"/>
      <c r="F921" s="158"/>
      <c r="G921" s="6"/>
      <c r="H921" s="6"/>
      <c r="I921" s="6"/>
      <c r="J921" s="6"/>
      <c r="K921" s="6"/>
      <c r="L921" s="6"/>
      <c r="M921" s="6"/>
      <c r="N921" s="6"/>
      <c r="O921" s="6"/>
      <c r="P921" s="6"/>
      <c r="Q921" s="6"/>
      <c r="R921" s="6"/>
      <c r="S921" s="377"/>
      <c r="T921" s="311"/>
      <c r="U921" s="319"/>
      <c r="V921" s="319"/>
      <c r="W921" s="319"/>
      <c r="X921" s="319"/>
      <c r="Y921" s="319"/>
      <c r="Z921" s="319"/>
    </row>
    <row r="922" spans="1:26" s="18" customFormat="1" ht="42" customHeight="1">
      <c r="A922" s="319"/>
      <c r="B922" s="319"/>
      <c r="C922" s="319"/>
      <c r="F922" s="550" t="s">
        <v>1541</v>
      </c>
      <c r="G922" s="551"/>
      <c r="H922" s="551"/>
      <c r="I922" s="551"/>
      <c r="J922" s="551"/>
      <c r="K922" s="551"/>
      <c r="L922" s="552"/>
      <c r="M922" s="6"/>
      <c r="N922" s="6"/>
      <c r="O922" s="6"/>
      <c r="P922" s="6"/>
      <c r="Q922" s="6"/>
      <c r="R922" s="6"/>
      <c r="S922" s="377"/>
      <c r="T922" s="311"/>
      <c r="U922" s="319"/>
      <c r="V922" s="319"/>
      <c r="W922" s="319"/>
      <c r="X922" s="319"/>
      <c r="Y922" s="319"/>
      <c r="Z922" s="319"/>
    </row>
    <row r="923" spans="1:26" s="18" customFormat="1" ht="42" customHeight="1">
      <c r="A923" s="319"/>
      <c r="B923" s="319"/>
      <c r="C923" s="319"/>
      <c r="F923" s="553"/>
      <c r="G923" s="554"/>
      <c r="H923" s="554"/>
      <c r="I923" s="554"/>
      <c r="J923" s="554"/>
      <c r="K923" s="554"/>
      <c r="L923" s="555"/>
      <c r="M923" s="6"/>
      <c r="N923" s="6"/>
      <c r="O923" s="6"/>
      <c r="P923" s="6"/>
      <c r="Q923" s="6"/>
      <c r="R923" s="6"/>
      <c r="S923" s="377"/>
      <c r="T923" s="311"/>
      <c r="U923" s="319"/>
      <c r="V923" s="319"/>
      <c r="W923" s="319"/>
      <c r="X923" s="319"/>
      <c r="Y923" s="319"/>
      <c r="Z923" s="319"/>
    </row>
    <row r="924" spans="1:26" s="18" customFormat="1">
      <c r="A924" s="319"/>
      <c r="B924" s="319"/>
      <c r="C924" s="319"/>
      <c r="F924" s="6"/>
      <c r="G924" s="6"/>
      <c r="H924" s="6"/>
      <c r="I924" s="6"/>
      <c r="J924" s="6"/>
      <c r="K924" s="6"/>
      <c r="L924" s="6"/>
      <c r="M924" s="6"/>
      <c r="N924" s="6"/>
      <c r="O924" s="6"/>
      <c r="P924" s="6"/>
      <c r="Q924" s="6"/>
      <c r="R924" s="6"/>
      <c r="S924" s="377"/>
      <c r="T924" s="311"/>
      <c r="U924" s="319"/>
      <c r="V924" s="319"/>
      <c r="W924" s="319"/>
      <c r="X924" s="319"/>
      <c r="Y924" s="319"/>
      <c r="Z924" s="319"/>
    </row>
    <row r="925" spans="1:26" s="18" customFormat="1" ht="60.75" customHeight="1">
      <c r="A925" s="319"/>
      <c r="B925" s="319"/>
      <c r="C925" s="319"/>
      <c r="F925" s="159" t="s">
        <v>406</v>
      </c>
      <c r="G925" s="500" t="s">
        <v>407</v>
      </c>
      <c r="H925" s="502"/>
      <c r="I925" s="72" t="s">
        <v>1542</v>
      </c>
      <c r="J925" s="160" t="s">
        <v>408</v>
      </c>
      <c r="K925" s="160" t="s">
        <v>409</v>
      </c>
      <c r="L925" s="160" t="s">
        <v>410</v>
      </c>
      <c r="M925" s="6"/>
      <c r="N925" s="6"/>
      <c r="O925" s="6"/>
      <c r="P925" s="6"/>
      <c r="Q925" s="6"/>
      <c r="R925" s="6"/>
      <c r="S925" s="377"/>
      <c r="T925" s="335" t="s">
        <v>411</v>
      </c>
      <c r="U925" s="319"/>
      <c r="V925" s="319"/>
      <c r="W925" s="319"/>
      <c r="X925" s="319"/>
      <c r="Y925" s="319"/>
      <c r="Z925" s="319"/>
    </row>
    <row r="926" spans="1:26" s="18" customFormat="1" ht="57.75" customHeight="1">
      <c r="A926" s="319"/>
      <c r="B926" s="319"/>
      <c r="C926" s="319"/>
      <c r="F926" s="74" t="s">
        <v>1543</v>
      </c>
      <c r="G926" s="661">
        <v>0.49282614286872206</v>
      </c>
      <c r="H926" s="662"/>
      <c r="I926" s="82">
        <v>0</v>
      </c>
      <c r="J926" s="191" t="s">
        <v>1544</v>
      </c>
      <c r="K926" s="209">
        <v>0.71031569613123946</v>
      </c>
      <c r="L926" s="207" t="s">
        <v>359</v>
      </c>
      <c r="M926" s="6"/>
      <c r="N926" s="6"/>
      <c r="O926" s="6"/>
      <c r="P926" s="6"/>
      <c r="Q926" s="6"/>
      <c r="R926" s="6"/>
      <c r="S926" s="377"/>
      <c r="T926" s="320" t="s">
        <v>1543</v>
      </c>
      <c r="U926" s="319"/>
      <c r="V926" s="319"/>
      <c r="W926" s="319"/>
      <c r="X926" s="319"/>
      <c r="Y926" s="319"/>
      <c r="Z926" s="319"/>
    </row>
    <row r="927" spans="1:26" s="18" customFormat="1" ht="57.75" customHeight="1">
      <c r="A927" s="319"/>
      <c r="B927" s="319"/>
      <c r="C927" s="319"/>
      <c r="F927" s="74" t="s">
        <v>1545</v>
      </c>
      <c r="G927" s="661">
        <v>0.40016373059707649</v>
      </c>
      <c r="H927" s="662"/>
      <c r="I927" s="82">
        <v>0</v>
      </c>
      <c r="J927" s="191" t="s">
        <v>1546</v>
      </c>
      <c r="K927" s="209">
        <v>0.52483766233766227</v>
      </c>
      <c r="L927" s="207" t="s">
        <v>359</v>
      </c>
      <c r="M927" s="6"/>
      <c r="N927" s="6"/>
      <c r="O927" s="6"/>
      <c r="P927" s="6"/>
      <c r="Q927" s="6"/>
      <c r="R927" s="6"/>
      <c r="S927" s="377"/>
      <c r="T927" s="320" t="s">
        <v>1545</v>
      </c>
      <c r="U927" s="319"/>
      <c r="V927" s="319"/>
      <c r="W927" s="319"/>
      <c r="X927" s="319"/>
      <c r="Y927" s="319"/>
      <c r="Z927" s="319"/>
    </row>
    <row r="928" spans="1:26" s="18" customFormat="1" ht="57.75" customHeight="1">
      <c r="A928" s="319"/>
      <c r="B928" s="319"/>
      <c r="C928" s="319"/>
      <c r="F928" s="74" t="s">
        <v>1547</v>
      </c>
      <c r="G928" s="661">
        <v>0.45245901639344255</v>
      </c>
      <c r="H928" s="662"/>
      <c r="I928" s="82">
        <v>0</v>
      </c>
      <c r="J928" s="191" t="s">
        <v>1548</v>
      </c>
      <c r="K928" s="209">
        <v>0.48571428571428571</v>
      </c>
      <c r="L928" s="207" t="s">
        <v>359</v>
      </c>
      <c r="M928" s="6"/>
      <c r="N928" s="6"/>
      <c r="O928" s="6"/>
      <c r="P928" s="6"/>
      <c r="Q928" s="6"/>
      <c r="R928" s="6"/>
      <c r="S928" s="377"/>
      <c r="T928" s="320" t="s">
        <v>1547</v>
      </c>
      <c r="U928" s="319"/>
      <c r="V928" s="319"/>
      <c r="W928" s="319"/>
      <c r="X928" s="319"/>
      <c r="Y928" s="319"/>
      <c r="Z928" s="319"/>
    </row>
    <row r="929" spans="1:26" s="18" customFormat="1" ht="57.75" customHeight="1">
      <c r="A929" s="319"/>
      <c r="B929" s="319"/>
      <c r="C929" s="319"/>
      <c r="F929" s="74" t="s">
        <v>1549</v>
      </c>
      <c r="G929" s="661">
        <v>0.25</v>
      </c>
      <c r="H929" s="662"/>
      <c r="I929" s="82">
        <v>0</v>
      </c>
      <c r="J929" s="191" t="s">
        <v>1550</v>
      </c>
      <c r="K929" s="209">
        <v>0.84</v>
      </c>
      <c r="L929" s="207" t="s">
        <v>359</v>
      </c>
      <c r="M929" s="6"/>
      <c r="N929" s="6"/>
      <c r="O929" s="6"/>
      <c r="P929" s="6"/>
      <c r="Q929" s="6"/>
      <c r="R929" s="6"/>
      <c r="S929" s="377"/>
      <c r="T929" s="320" t="s">
        <v>1549</v>
      </c>
      <c r="U929" s="319"/>
      <c r="V929" s="319"/>
      <c r="W929" s="319"/>
      <c r="X929" s="319"/>
      <c r="Y929" s="319"/>
      <c r="Z929" s="319"/>
    </row>
    <row r="930" spans="1:26" s="18" customFormat="1" ht="57.75" customHeight="1">
      <c r="A930" s="319"/>
      <c r="B930" s="319"/>
      <c r="C930" s="319"/>
      <c r="F930" s="74" t="s">
        <v>1551</v>
      </c>
      <c r="G930" s="661">
        <v>0.71530650204376089</v>
      </c>
      <c r="H930" s="662"/>
      <c r="I930" s="82">
        <v>0</v>
      </c>
      <c r="J930" s="191" t="s">
        <v>1552</v>
      </c>
      <c r="K930" s="209">
        <v>0.52500000000000002</v>
      </c>
      <c r="L930" s="207" t="s">
        <v>359</v>
      </c>
      <c r="M930" s="6"/>
      <c r="N930" s="6"/>
      <c r="O930" s="6"/>
      <c r="P930" s="6"/>
      <c r="Q930" s="6"/>
      <c r="R930" s="6"/>
      <c r="S930" s="377"/>
      <c r="T930" s="320" t="s">
        <v>1551</v>
      </c>
      <c r="U930" s="319"/>
      <c r="V930" s="319"/>
      <c r="W930" s="319"/>
      <c r="X930" s="319"/>
      <c r="Y930" s="319"/>
      <c r="Z930" s="319"/>
    </row>
    <row r="931" spans="1:26" s="18" customFormat="1" ht="57.75" customHeight="1">
      <c r="A931" s="319"/>
      <c r="B931" s="319"/>
      <c r="C931" s="319"/>
      <c r="F931" s="74" t="s">
        <v>1553</v>
      </c>
      <c r="G931" s="661">
        <v>0.28000000000000003</v>
      </c>
      <c r="H931" s="662"/>
      <c r="I931" s="82">
        <v>0</v>
      </c>
      <c r="J931" s="191" t="s">
        <v>1550</v>
      </c>
      <c r="K931" s="209">
        <v>0.84</v>
      </c>
      <c r="L931" s="207" t="s">
        <v>359</v>
      </c>
      <c r="M931" s="6"/>
      <c r="N931" s="6"/>
      <c r="O931" s="6"/>
      <c r="P931" s="6"/>
      <c r="Q931" s="6"/>
      <c r="R931" s="6"/>
      <c r="S931" s="377"/>
      <c r="T931" s="320" t="s">
        <v>1553</v>
      </c>
      <c r="U931" s="319"/>
      <c r="V931" s="319"/>
      <c r="W931" s="319"/>
      <c r="X931" s="319"/>
      <c r="Y931" s="319"/>
      <c r="Z931" s="319"/>
    </row>
    <row r="932" spans="1:26" s="18" customFormat="1" ht="57.75" customHeight="1">
      <c r="A932" s="319"/>
      <c r="B932" s="319"/>
      <c r="C932" s="319"/>
      <c r="F932" s="74" t="s">
        <v>1554</v>
      </c>
      <c r="G932" s="661">
        <v>0.81524753573579289</v>
      </c>
      <c r="H932" s="662"/>
      <c r="I932" s="82">
        <v>0</v>
      </c>
      <c r="J932" s="191" t="s">
        <v>1548</v>
      </c>
      <c r="K932" s="209">
        <v>0.50476190476190474</v>
      </c>
      <c r="L932" s="207" t="s">
        <v>359</v>
      </c>
      <c r="M932" s="6"/>
      <c r="N932" s="6"/>
      <c r="O932" s="6"/>
      <c r="P932" s="6"/>
      <c r="Q932" s="6"/>
      <c r="R932" s="6"/>
      <c r="S932" s="377"/>
      <c r="T932" s="320" t="s">
        <v>1554</v>
      </c>
      <c r="U932" s="319"/>
      <c r="V932" s="319"/>
      <c r="W932" s="319"/>
      <c r="X932" s="319"/>
      <c r="Y932" s="319"/>
      <c r="Z932" s="319"/>
    </row>
    <row r="933" spans="1:26" s="18" customFormat="1" ht="57.75" customHeight="1">
      <c r="A933" s="319"/>
      <c r="B933" s="319"/>
      <c r="C933" s="319"/>
      <c r="F933" s="74" t="s">
        <v>1555</v>
      </c>
      <c r="G933" s="661">
        <v>0.30556054385802639</v>
      </c>
      <c r="H933" s="662"/>
      <c r="I933" s="82">
        <v>0</v>
      </c>
      <c r="J933" s="191" t="s">
        <v>1556</v>
      </c>
      <c r="K933" s="209">
        <v>0.56883116883116891</v>
      </c>
      <c r="L933" s="207" t="s">
        <v>359</v>
      </c>
      <c r="M933" s="6"/>
      <c r="N933" s="6"/>
      <c r="O933" s="6"/>
      <c r="P933" s="6"/>
      <c r="Q933" s="6"/>
      <c r="R933" s="6"/>
      <c r="S933" s="377"/>
      <c r="T933" s="320" t="s">
        <v>1555</v>
      </c>
      <c r="U933" s="319"/>
      <c r="V933" s="319"/>
      <c r="W933" s="319"/>
      <c r="X933" s="319"/>
      <c r="Y933" s="319"/>
      <c r="Z933" s="319"/>
    </row>
    <row r="934" spans="1:26" s="18" customFormat="1" ht="57.75" customHeight="1">
      <c r="A934" s="319"/>
      <c r="B934" s="319"/>
      <c r="C934" s="319"/>
      <c r="F934" s="74" t="s">
        <v>1557</v>
      </c>
      <c r="G934" s="661">
        <v>0.69776337020332491</v>
      </c>
      <c r="H934" s="662"/>
      <c r="I934" s="82">
        <v>0</v>
      </c>
      <c r="J934" s="191" t="s">
        <v>1558</v>
      </c>
      <c r="K934" s="209">
        <v>0.61538461538461542</v>
      </c>
      <c r="L934" s="207" t="s">
        <v>359</v>
      </c>
      <c r="M934" s="6"/>
      <c r="N934" s="6"/>
      <c r="O934" s="6"/>
      <c r="P934" s="6"/>
      <c r="Q934" s="6"/>
      <c r="R934" s="6"/>
      <c r="S934" s="377"/>
      <c r="T934" s="320" t="s">
        <v>1557</v>
      </c>
      <c r="U934" s="319"/>
      <c r="V934" s="319"/>
      <c r="W934" s="319"/>
      <c r="X934" s="319"/>
      <c r="Y934" s="319"/>
      <c r="Z934" s="319"/>
    </row>
    <row r="935" spans="1:26" s="18" customFormat="1" ht="57.75" customHeight="1">
      <c r="A935" s="319"/>
      <c r="B935" s="319"/>
      <c r="C935" s="319"/>
      <c r="F935" s="74" t="s">
        <v>1559</v>
      </c>
      <c r="G935" s="661">
        <v>0.50407916618216175</v>
      </c>
      <c r="H935" s="662"/>
      <c r="I935" s="82">
        <v>0</v>
      </c>
      <c r="J935" s="191" t="s">
        <v>1548</v>
      </c>
      <c r="K935" s="209">
        <v>0.46448979591836742</v>
      </c>
      <c r="L935" s="207" t="s">
        <v>359</v>
      </c>
      <c r="M935" s="6"/>
      <c r="N935" s="6"/>
      <c r="O935" s="6"/>
      <c r="P935" s="6"/>
      <c r="Q935" s="6"/>
      <c r="R935" s="6"/>
      <c r="S935" s="377"/>
      <c r="T935" s="320" t="s">
        <v>1559</v>
      </c>
      <c r="U935" s="319"/>
      <c r="V935" s="319"/>
      <c r="W935" s="319"/>
      <c r="X935" s="319"/>
      <c r="Y935" s="319"/>
      <c r="Z935" s="319"/>
    </row>
    <row r="936" spans="1:26" s="18" customFormat="1" ht="57.75" customHeight="1">
      <c r="A936" s="319"/>
      <c r="B936" s="319"/>
      <c r="C936" s="319"/>
      <c r="F936" s="74" t="s">
        <v>1560</v>
      </c>
      <c r="G936" s="661">
        <v>0.38980151409700864</v>
      </c>
      <c r="H936" s="662"/>
      <c r="I936" s="82">
        <v>0</v>
      </c>
      <c r="J936" s="191" t="s">
        <v>1552</v>
      </c>
      <c r="K936" s="209">
        <v>0.47012987012987012</v>
      </c>
      <c r="L936" s="207" t="s">
        <v>359</v>
      </c>
      <c r="M936" s="6"/>
      <c r="N936" s="6"/>
      <c r="O936" s="6"/>
      <c r="P936" s="6"/>
      <c r="Q936" s="6"/>
      <c r="R936" s="6"/>
      <c r="S936" s="377"/>
      <c r="T936" s="320" t="s">
        <v>1560</v>
      </c>
      <c r="U936" s="319"/>
      <c r="V936" s="319"/>
      <c r="W936" s="319"/>
      <c r="X936" s="319"/>
      <c r="Y936" s="319"/>
      <c r="Z936" s="319"/>
    </row>
    <row r="937" spans="1:26" s="18" customFormat="1" ht="57.75" customHeight="1">
      <c r="A937" s="319"/>
      <c r="B937" s="319"/>
      <c r="C937" s="319"/>
      <c r="F937" s="74" t="s">
        <v>1561</v>
      </c>
      <c r="G937" s="661">
        <v>0.8564543216570808</v>
      </c>
      <c r="H937" s="662"/>
      <c r="I937" s="82">
        <v>0</v>
      </c>
      <c r="J937" s="191" t="s">
        <v>1562</v>
      </c>
      <c r="K937" s="209">
        <v>0.544047619047619</v>
      </c>
      <c r="L937" s="207" t="s">
        <v>359</v>
      </c>
      <c r="M937" s="6"/>
      <c r="N937" s="6"/>
      <c r="O937" s="6"/>
      <c r="P937" s="6"/>
      <c r="Q937" s="6"/>
      <c r="R937" s="6"/>
      <c r="S937" s="377"/>
      <c r="T937" s="320" t="s">
        <v>1561</v>
      </c>
      <c r="U937" s="319"/>
      <c r="V937" s="319"/>
      <c r="W937" s="319"/>
      <c r="X937" s="319"/>
      <c r="Y937" s="319"/>
      <c r="Z937" s="319"/>
    </row>
    <row r="938" spans="1:26" s="18" customFormat="1" ht="57.75" customHeight="1">
      <c r="A938" s="319"/>
      <c r="B938" s="319"/>
      <c r="C938" s="319"/>
      <c r="F938" s="74" t="s">
        <v>1563</v>
      </c>
      <c r="G938" s="661">
        <v>0.34517766497461932</v>
      </c>
      <c r="H938" s="662"/>
      <c r="I938" s="82">
        <v>0</v>
      </c>
      <c r="J938" s="191" t="s">
        <v>1548</v>
      </c>
      <c r="K938" s="209">
        <v>0.42857142857142855</v>
      </c>
      <c r="L938" s="207" t="s">
        <v>359</v>
      </c>
      <c r="M938" s="6"/>
      <c r="N938" s="6"/>
      <c r="O938" s="6"/>
      <c r="P938" s="6"/>
      <c r="Q938" s="6"/>
      <c r="R938" s="6"/>
      <c r="S938" s="377"/>
      <c r="T938" s="320" t="s">
        <v>1563</v>
      </c>
      <c r="U938" s="319"/>
      <c r="V938" s="319"/>
      <c r="W938" s="319"/>
      <c r="X938" s="319"/>
      <c r="Y938" s="319"/>
      <c r="Z938" s="319"/>
    </row>
    <row r="939" spans="1:26" s="18" customFormat="1" ht="57.75" customHeight="1">
      <c r="A939" s="319"/>
      <c r="B939" s="319"/>
      <c r="C939" s="319"/>
      <c r="F939" s="74" t="s">
        <v>1564</v>
      </c>
      <c r="G939" s="661">
        <v>0.45506912144560557</v>
      </c>
      <c r="H939" s="662"/>
      <c r="I939" s="82">
        <v>0</v>
      </c>
      <c r="J939" s="191" t="s">
        <v>1565</v>
      </c>
      <c r="K939" s="209">
        <v>0.56000000000000005</v>
      </c>
      <c r="L939" s="207" t="s">
        <v>359</v>
      </c>
      <c r="M939" s="6"/>
      <c r="N939" s="6"/>
      <c r="O939" s="6"/>
      <c r="P939" s="6"/>
      <c r="Q939" s="6"/>
      <c r="R939" s="6"/>
      <c r="S939" s="377"/>
      <c r="T939" s="320" t="s">
        <v>1564</v>
      </c>
      <c r="U939" s="319"/>
      <c r="V939" s="319"/>
      <c r="W939" s="319"/>
      <c r="X939" s="319"/>
      <c r="Y939" s="319"/>
      <c r="Z939" s="319"/>
    </row>
    <row r="940" spans="1:26" s="18" customFormat="1" ht="57.75" customHeight="1">
      <c r="A940" s="319"/>
      <c r="B940" s="319"/>
      <c r="C940" s="319"/>
      <c r="F940" s="74" t="s">
        <v>1566</v>
      </c>
      <c r="G940" s="661">
        <v>0.81121898570378692</v>
      </c>
      <c r="H940" s="662"/>
      <c r="I940" s="82">
        <v>0</v>
      </c>
      <c r="J940" s="191" t="s">
        <v>1567</v>
      </c>
      <c r="K940" s="209">
        <v>0.51428571428571423</v>
      </c>
      <c r="L940" s="207" t="s">
        <v>359</v>
      </c>
      <c r="M940" s="6"/>
      <c r="N940" s="6"/>
      <c r="O940" s="6"/>
      <c r="P940" s="6"/>
      <c r="Q940" s="6"/>
      <c r="R940" s="6"/>
      <c r="S940" s="377"/>
      <c r="T940" s="320" t="s">
        <v>1566</v>
      </c>
      <c r="U940" s="319"/>
      <c r="V940" s="319"/>
      <c r="W940" s="319"/>
      <c r="X940" s="319"/>
      <c r="Y940" s="319"/>
      <c r="Z940" s="319"/>
    </row>
    <row r="941" spans="1:26" s="18" customFormat="1" ht="57.75" customHeight="1">
      <c r="A941" s="319"/>
      <c r="B941" s="319"/>
      <c r="C941" s="319"/>
      <c r="F941" s="74" t="s">
        <v>1568</v>
      </c>
      <c r="G941" s="661">
        <v>0.66426594282792939</v>
      </c>
      <c r="H941" s="662"/>
      <c r="I941" s="82">
        <v>0</v>
      </c>
      <c r="J941" s="191" t="s">
        <v>1562</v>
      </c>
      <c r="K941" s="209">
        <v>0.65482625482625478</v>
      </c>
      <c r="L941" s="207" t="s">
        <v>359</v>
      </c>
      <c r="M941" s="6"/>
      <c r="N941" s="6"/>
      <c r="O941" s="6"/>
      <c r="P941" s="6"/>
      <c r="Q941" s="6"/>
      <c r="R941" s="6"/>
      <c r="S941" s="377"/>
      <c r="T941" s="320" t="s">
        <v>1568</v>
      </c>
      <c r="U941" s="319"/>
      <c r="V941" s="319"/>
      <c r="W941" s="319"/>
      <c r="X941" s="319"/>
      <c r="Y941" s="319"/>
      <c r="Z941" s="319"/>
    </row>
    <row r="942" spans="1:26" s="18" customFormat="1" ht="57.75" customHeight="1">
      <c r="A942" s="319"/>
      <c r="B942" s="319"/>
      <c r="C942" s="319"/>
      <c r="F942" s="74" t="s">
        <v>1569</v>
      </c>
      <c r="G942" s="661">
        <v>0.68146428598875564</v>
      </c>
      <c r="H942" s="662"/>
      <c r="I942" s="82">
        <v>0</v>
      </c>
      <c r="J942" s="191" t="s">
        <v>1558</v>
      </c>
      <c r="K942" s="209">
        <v>0.5714285714285714</v>
      </c>
      <c r="L942" s="207" t="s">
        <v>359</v>
      </c>
      <c r="M942" s="6"/>
      <c r="N942" s="6"/>
      <c r="O942" s="6"/>
      <c r="P942" s="6"/>
      <c r="Q942" s="6"/>
      <c r="R942" s="6"/>
      <c r="S942" s="377"/>
      <c r="T942" s="320" t="s">
        <v>1569</v>
      </c>
      <c r="U942" s="319"/>
      <c r="V942" s="319"/>
      <c r="W942" s="319"/>
      <c r="X942" s="319"/>
      <c r="Y942" s="319"/>
      <c r="Z942" s="319"/>
    </row>
    <row r="943" spans="1:26" s="18" customFormat="1" ht="57.75" customHeight="1">
      <c r="A943" s="319"/>
      <c r="B943" s="319"/>
      <c r="C943" s="319"/>
      <c r="F943" s="74" t="s">
        <v>1570</v>
      </c>
      <c r="G943" s="661">
        <v>0.26259445783377083</v>
      </c>
      <c r="H943" s="662"/>
      <c r="I943" s="82">
        <v>0</v>
      </c>
      <c r="J943" s="191" t="s">
        <v>1571</v>
      </c>
      <c r="K943" s="209">
        <v>0.6</v>
      </c>
      <c r="L943" s="207" t="s">
        <v>359</v>
      </c>
      <c r="M943" s="6"/>
      <c r="N943" s="6"/>
      <c r="O943" s="6"/>
      <c r="P943" s="6"/>
      <c r="Q943" s="6"/>
      <c r="R943" s="6"/>
      <c r="S943" s="377"/>
      <c r="T943" s="320" t="s">
        <v>1570</v>
      </c>
      <c r="U943" s="319"/>
      <c r="V943" s="319"/>
      <c r="W943" s="319"/>
      <c r="X943" s="319"/>
      <c r="Y943" s="319"/>
      <c r="Z943" s="319"/>
    </row>
    <row r="944" spans="1:26" s="18" customFormat="1" ht="57.75" customHeight="1">
      <c r="A944" s="319"/>
      <c r="B944" s="319"/>
      <c r="C944" s="319"/>
      <c r="F944" s="74" t="s">
        <v>1572</v>
      </c>
      <c r="G944" s="661">
        <v>0.48330205147572497</v>
      </c>
      <c r="H944" s="662"/>
      <c r="I944" s="82">
        <v>0</v>
      </c>
      <c r="J944" s="191" t="s">
        <v>1573</v>
      </c>
      <c r="K944" s="209">
        <v>0.5714285714285714</v>
      </c>
      <c r="L944" s="207" t="s">
        <v>359</v>
      </c>
      <c r="M944" s="6"/>
      <c r="N944" s="6"/>
      <c r="O944" s="6"/>
      <c r="P944" s="6"/>
      <c r="Q944" s="6"/>
      <c r="R944" s="6"/>
      <c r="S944" s="377"/>
      <c r="T944" s="320" t="s">
        <v>1572</v>
      </c>
      <c r="U944" s="319"/>
      <c r="V944" s="319"/>
      <c r="W944" s="319"/>
      <c r="X944" s="319"/>
      <c r="Y944" s="319"/>
      <c r="Z944" s="319"/>
    </row>
    <row r="945" spans="1:26" s="18" customFormat="1" ht="57.75" customHeight="1">
      <c r="A945" s="319"/>
      <c r="B945" s="319"/>
      <c r="C945" s="319"/>
      <c r="F945" s="74" t="s">
        <v>1574</v>
      </c>
      <c r="G945" s="640">
        <v>1.44</v>
      </c>
      <c r="H945" s="642"/>
      <c r="I945" s="82">
        <v>0</v>
      </c>
      <c r="J945" s="191" t="s">
        <v>1548</v>
      </c>
      <c r="K945" s="209">
        <v>0.45714285714285713</v>
      </c>
      <c r="L945" s="207" t="s">
        <v>359</v>
      </c>
      <c r="M945" s="6"/>
      <c r="N945" s="6"/>
      <c r="O945" s="6"/>
      <c r="P945" s="6"/>
      <c r="Q945" s="6"/>
      <c r="R945" s="6"/>
      <c r="S945" s="377"/>
      <c r="T945" s="320" t="s">
        <v>1574</v>
      </c>
      <c r="U945" s="319"/>
      <c r="V945" s="319"/>
      <c r="W945" s="319"/>
      <c r="X945" s="319"/>
      <c r="Y945" s="319"/>
      <c r="Z945" s="319"/>
    </row>
    <row r="946" spans="1:26" s="18" customFormat="1">
      <c r="A946" s="319"/>
      <c r="B946" s="319"/>
      <c r="C946" s="319"/>
      <c r="F946" s="6"/>
      <c r="G946" s="6"/>
      <c r="H946" s="6"/>
      <c r="I946" s="6"/>
      <c r="J946" s="6"/>
      <c r="K946" s="6"/>
      <c r="L946" s="6"/>
      <c r="M946" s="6"/>
      <c r="N946" s="6"/>
      <c r="O946" s="6"/>
      <c r="P946" s="6"/>
      <c r="Q946" s="6"/>
      <c r="R946" s="6"/>
      <c r="S946" s="377"/>
      <c r="T946" s="311"/>
      <c r="U946" s="319"/>
      <c r="V946" s="319"/>
      <c r="W946" s="319"/>
      <c r="X946" s="319"/>
      <c r="Y946" s="319"/>
      <c r="Z946" s="319"/>
    </row>
    <row r="947" spans="1:26" s="18" customFormat="1">
      <c r="A947" s="319"/>
      <c r="B947" s="319"/>
      <c r="C947" s="319"/>
      <c r="F947" s="6"/>
      <c r="G947" s="6"/>
      <c r="H947" s="6"/>
      <c r="I947" s="6"/>
      <c r="J947" s="6"/>
      <c r="K947" s="6"/>
      <c r="L947" s="6"/>
      <c r="M947" s="6"/>
      <c r="N947" s="6"/>
      <c r="O947" s="6"/>
      <c r="P947" s="6"/>
      <c r="Q947" s="6"/>
      <c r="R947" s="6"/>
      <c r="S947" s="377"/>
      <c r="T947" s="311"/>
      <c r="U947" s="319"/>
      <c r="V947" s="319"/>
      <c r="W947" s="319"/>
      <c r="X947" s="319"/>
      <c r="Y947" s="319"/>
      <c r="Z947" s="319"/>
    </row>
    <row r="948" spans="1:26" s="18" customFormat="1" ht="33" customHeight="1">
      <c r="A948" s="319"/>
      <c r="B948" s="319"/>
      <c r="C948" s="319"/>
      <c r="F948" s="658" t="s">
        <v>1575</v>
      </c>
      <c r="G948" s="659"/>
      <c r="H948" s="659"/>
      <c r="I948" s="659"/>
      <c r="J948" s="659"/>
      <c r="K948" s="659"/>
      <c r="L948" s="660"/>
      <c r="M948" s="6"/>
      <c r="N948" s="6"/>
      <c r="O948" s="6"/>
      <c r="P948" s="6"/>
      <c r="Q948" s="6"/>
      <c r="R948" s="6"/>
      <c r="S948" s="377"/>
      <c r="T948" s="311"/>
      <c r="U948" s="319"/>
      <c r="V948" s="319"/>
      <c r="W948" s="319"/>
      <c r="X948" s="319"/>
      <c r="Y948" s="319"/>
      <c r="Z948" s="319"/>
    </row>
    <row r="949" spans="1:26" s="18" customFormat="1">
      <c r="A949" s="319"/>
      <c r="B949" s="319"/>
      <c r="C949" s="319"/>
      <c r="F949" s="158"/>
      <c r="G949" s="6"/>
      <c r="H949" s="6"/>
      <c r="I949" s="6"/>
      <c r="J949" s="6"/>
      <c r="K949" s="6"/>
      <c r="L949" s="6"/>
      <c r="M949" s="6"/>
      <c r="N949" s="6"/>
      <c r="O949" s="6"/>
      <c r="P949" s="6"/>
      <c r="Q949" s="6"/>
      <c r="R949" s="6"/>
      <c r="S949" s="377"/>
      <c r="T949" s="311"/>
      <c r="U949" s="319"/>
      <c r="V949" s="319"/>
      <c r="W949" s="319"/>
      <c r="X949" s="319"/>
      <c r="Y949" s="319"/>
      <c r="Z949" s="319"/>
    </row>
    <row r="950" spans="1:26" s="18" customFormat="1" ht="132" customHeight="1">
      <c r="A950" s="319"/>
      <c r="B950" s="319"/>
      <c r="C950" s="319"/>
      <c r="F950" s="550" t="s">
        <v>1576</v>
      </c>
      <c r="G950" s="551"/>
      <c r="H950" s="551"/>
      <c r="I950" s="551"/>
      <c r="J950" s="551"/>
      <c r="K950" s="551"/>
      <c r="L950" s="552"/>
      <c r="M950" s="6"/>
      <c r="N950" s="6"/>
      <c r="O950" s="6"/>
      <c r="P950" s="6"/>
      <c r="Q950" s="6"/>
      <c r="R950" s="6"/>
      <c r="S950" s="377"/>
      <c r="T950" s="311"/>
      <c r="U950" s="319"/>
      <c r="V950" s="319"/>
      <c r="W950" s="319"/>
      <c r="X950" s="319"/>
      <c r="Y950" s="319"/>
      <c r="Z950" s="319"/>
    </row>
    <row r="951" spans="1:26" s="18" customFormat="1" ht="132" customHeight="1">
      <c r="A951" s="319"/>
      <c r="B951" s="319"/>
      <c r="C951" s="319"/>
      <c r="F951" s="553"/>
      <c r="G951" s="554"/>
      <c r="H951" s="554"/>
      <c r="I951" s="554"/>
      <c r="J951" s="554"/>
      <c r="K951" s="554"/>
      <c r="L951" s="555"/>
      <c r="M951" s="6"/>
      <c r="N951" s="6"/>
      <c r="O951" s="6"/>
      <c r="P951" s="6"/>
      <c r="Q951" s="6"/>
      <c r="R951" s="6"/>
      <c r="S951" s="377"/>
      <c r="T951" s="311"/>
      <c r="U951" s="319"/>
      <c r="V951" s="319"/>
      <c r="W951" s="319"/>
      <c r="X951" s="319"/>
      <c r="Y951" s="319"/>
      <c r="Z951" s="319"/>
    </row>
    <row r="952" spans="1:26" s="18" customFormat="1">
      <c r="A952" s="319"/>
      <c r="B952" s="319"/>
      <c r="C952" s="319"/>
      <c r="F952" s="6"/>
      <c r="G952" s="6"/>
      <c r="H952" s="6"/>
      <c r="I952" s="6"/>
      <c r="J952" s="6"/>
      <c r="K952" s="6"/>
      <c r="L952" s="6"/>
      <c r="M952" s="6"/>
      <c r="N952" s="6"/>
      <c r="O952" s="6"/>
      <c r="P952" s="6"/>
      <c r="Q952" s="6"/>
      <c r="R952" s="6"/>
      <c r="S952" s="377"/>
      <c r="T952" s="311"/>
      <c r="U952" s="319"/>
      <c r="V952" s="319"/>
      <c r="W952" s="319"/>
      <c r="X952" s="319"/>
      <c r="Y952" s="319"/>
      <c r="Z952" s="319"/>
    </row>
    <row r="953" spans="1:26" s="18" customFormat="1" ht="54.75" customHeight="1">
      <c r="A953" s="319"/>
      <c r="B953" s="319"/>
      <c r="C953" s="319"/>
      <c r="F953" s="159" t="s">
        <v>406</v>
      </c>
      <c r="G953" s="500" t="s">
        <v>407</v>
      </c>
      <c r="H953" s="502"/>
      <c r="I953" s="72" t="s">
        <v>1542</v>
      </c>
      <c r="J953" s="160" t="s">
        <v>408</v>
      </c>
      <c r="K953" s="160" t="s">
        <v>409</v>
      </c>
      <c r="L953" s="160" t="s">
        <v>410</v>
      </c>
      <c r="M953" s="6"/>
      <c r="N953" s="6"/>
      <c r="O953" s="6"/>
      <c r="P953" s="6"/>
      <c r="Q953" s="6"/>
      <c r="R953" s="6"/>
      <c r="S953" s="377"/>
      <c r="T953" s="335" t="s">
        <v>411</v>
      </c>
      <c r="U953" s="319"/>
      <c r="V953" s="319"/>
      <c r="W953" s="319"/>
      <c r="X953" s="319"/>
      <c r="Y953" s="319"/>
      <c r="Z953" s="319"/>
    </row>
    <row r="954" spans="1:26" s="18" customFormat="1" ht="47.25" customHeight="1">
      <c r="A954" s="319"/>
      <c r="B954" s="319"/>
      <c r="C954" s="319"/>
      <c r="F954" s="74" t="s">
        <v>1577</v>
      </c>
      <c r="G954" s="640">
        <v>-1.0308927795461957</v>
      </c>
      <c r="H954" s="642"/>
      <c r="I954" s="82">
        <v>-1.5237189224149177</v>
      </c>
      <c r="J954" s="191" t="s">
        <v>1578</v>
      </c>
      <c r="K954" s="209">
        <v>0.63444197458373519</v>
      </c>
      <c r="L954" s="207" t="s">
        <v>359</v>
      </c>
      <c r="M954" s="6"/>
      <c r="N954" s="6"/>
      <c r="O954" s="6"/>
      <c r="P954" s="6"/>
      <c r="Q954" s="6"/>
      <c r="R954" s="6"/>
      <c r="S954" s="377"/>
      <c r="T954" s="320" t="s">
        <v>1577</v>
      </c>
      <c r="U954" s="319"/>
      <c r="V954" s="319"/>
      <c r="W954" s="319"/>
      <c r="X954" s="319"/>
      <c r="Y954" s="319"/>
      <c r="Z954" s="319"/>
    </row>
    <row r="955" spans="1:26" s="18" customFormat="1" ht="47.25" customHeight="1">
      <c r="A955" s="319"/>
      <c r="B955" s="319"/>
      <c r="C955" s="319"/>
      <c r="F955" s="74" t="s">
        <v>1579</v>
      </c>
      <c r="G955" s="640">
        <v>-1.1206685847216213</v>
      </c>
      <c r="H955" s="642"/>
      <c r="I955" s="82">
        <v>-1.5208323153186978</v>
      </c>
      <c r="J955" s="191" t="s">
        <v>1580</v>
      </c>
      <c r="K955" s="209">
        <v>0.61477272727272725</v>
      </c>
      <c r="L955" s="207" t="s">
        <v>359</v>
      </c>
      <c r="M955" s="6"/>
      <c r="N955" s="6"/>
      <c r="O955" s="6"/>
      <c r="P955" s="6"/>
      <c r="Q955" s="6"/>
      <c r="R955" s="6"/>
      <c r="S955" s="377"/>
      <c r="T955" s="320" t="s">
        <v>1579</v>
      </c>
      <c r="U955" s="319"/>
      <c r="V955" s="319"/>
      <c r="W955" s="319"/>
      <c r="X955" s="319"/>
      <c r="Y955" s="319"/>
      <c r="Z955" s="319"/>
    </row>
    <row r="956" spans="1:26" s="18" customFormat="1" ht="47.25" customHeight="1">
      <c r="A956" s="319"/>
      <c r="B956" s="319"/>
      <c r="C956" s="319"/>
      <c r="F956" s="74" t="s">
        <v>1581</v>
      </c>
      <c r="G956" s="640">
        <v>-1.1016393442622952</v>
      </c>
      <c r="H956" s="642"/>
      <c r="I956" s="82">
        <v>-1.5540983606557377</v>
      </c>
      <c r="J956" s="191" t="s">
        <v>1582</v>
      </c>
      <c r="K956" s="209">
        <v>0.6399999999999999</v>
      </c>
      <c r="L956" s="207" t="s">
        <v>359</v>
      </c>
      <c r="M956" s="6"/>
      <c r="N956" s="6"/>
      <c r="O956" s="6"/>
      <c r="P956" s="6"/>
      <c r="Q956" s="6"/>
      <c r="R956" s="6"/>
      <c r="S956" s="377"/>
      <c r="T956" s="320" t="s">
        <v>1581</v>
      </c>
      <c r="U956" s="319"/>
      <c r="V956" s="319"/>
      <c r="W956" s="319"/>
      <c r="X956" s="319"/>
      <c r="Y956" s="319"/>
      <c r="Z956" s="319"/>
    </row>
    <row r="957" spans="1:26" s="18" customFormat="1" ht="47.25" customHeight="1">
      <c r="A957" s="319"/>
      <c r="B957" s="319"/>
      <c r="C957" s="319"/>
      <c r="F957" s="74" t="s">
        <v>1583</v>
      </c>
      <c r="G957" s="640">
        <v>-1.3914139575091937</v>
      </c>
      <c r="H957" s="642"/>
      <c r="I957" s="82">
        <v>-1.6414139575091937</v>
      </c>
      <c r="J957" s="191" t="s">
        <v>1584</v>
      </c>
      <c r="K957" s="209">
        <v>0.84</v>
      </c>
      <c r="L957" s="207" t="s">
        <v>359</v>
      </c>
      <c r="M957" s="6"/>
      <c r="N957" s="6"/>
      <c r="O957" s="6"/>
      <c r="P957" s="6"/>
      <c r="Q957" s="6"/>
      <c r="R957" s="6"/>
      <c r="S957" s="377"/>
      <c r="T957" s="320" t="s">
        <v>1583</v>
      </c>
      <c r="U957" s="319"/>
      <c r="V957" s="319"/>
      <c r="W957" s="319"/>
      <c r="X957" s="319"/>
      <c r="Y957" s="319"/>
      <c r="Z957" s="319"/>
    </row>
    <row r="958" spans="1:26" s="18" customFormat="1" ht="47.25" customHeight="1">
      <c r="A958" s="319"/>
      <c r="B958" s="319"/>
      <c r="C958" s="319"/>
      <c r="F958" s="74" t="s">
        <v>1585</v>
      </c>
      <c r="G958" s="640">
        <v>-0.86316771943367876</v>
      </c>
      <c r="H958" s="642"/>
      <c r="I958" s="82">
        <v>-1.5784742214774397</v>
      </c>
      <c r="J958" s="191" t="s">
        <v>1586</v>
      </c>
      <c r="K958" s="209">
        <v>0.61499999999999999</v>
      </c>
      <c r="L958" s="207" t="s">
        <v>359</v>
      </c>
      <c r="M958" s="6"/>
      <c r="N958" s="6"/>
      <c r="O958" s="6"/>
      <c r="P958" s="6"/>
      <c r="Q958" s="6"/>
      <c r="R958" s="6"/>
      <c r="S958" s="377"/>
      <c r="T958" s="320" t="s">
        <v>1585</v>
      </c>
      <c r="U958" s="319"/>
      <c r="V958" s="319"/>
      <c r="W958" s="319"/>
      <c r="X958" s="319"/>
      <c r="Y958" s="319"/>
      <c r="Z958" s="319"/>
    </row>
    <row r="959" spans="1:26" s="18" customFormat="1" ht="47.25" customHeight="1">
      <c r="A959" s="319"/>
      <c r="B959" s="319"/>
      <c r="C959" s="319"/>
      <c r="F959" s="74" t="s">
        <v>1587</v>
      </c>
      <c r="G959" s="640">
        <v>-1.1278705125528901</v>
      </c>
      <c r="H959" s="642"/>
      <c r="I959" s="82">
        <v>-1.4078705125528901</v>
      </c>
      <c r="J959" s="191" t="s">
        <v>1588</v>
      </c>
      <c r="K959" s="209">
        <v>0.84</v>
      </c>
      <c r="L959" s="207" t="s">
        <v>359</v>
      </c>
      <c r="M959" s="6"/>
      <c r="N959" s="6"/>
      <c r="O959" s="6"/>
      <c r="P959" s="6"/>
      <c r="Q959" s="6"/>
      <c r="R959" s="6"/>
      <c r="S959" s="377"/>
      <c r="T959" s="320" t="s">
        <v>1587</v>
      </c>
      <c r="U959" s="319"/>
      <c r="V959" s="319"/>
      <c r="W959" s="319"/>
      <c r="X959" s="319"/>
      <c r="Y959" s="319"/>
      <c r="Z959" s="319"/>
    </row>
    <row r="960" spans="1:26" s="18" customFormat="1" ht="47.25" customHeight="1">
      <c r="A960" s="319"/>
      <c r="B960" s="319"/>
      <c r="C960" s="319"/>
      <c r="F960" s="74" t="s">
        <v>1589</v>
      </c>
      <c r="G960" s="640">
        <v>-0.8239635827707521</v>
      </c>
      <c r="H960" s="642"/>
      <c r="I960" s="82">
        <v>-1.639211118506545</v>
      </c>
      <c r="J960" s="191" t="s">
        <v>1582</v>
      </c>
      <c r="K960" s="209">
        <v>0.66666666666666674</v>
      </c>
      <c r="L960" s="207" t="s">
        <v>359</v>
      </c>
      <c r="M960" s="6"/>
      <c r="N960" s="6"/>
      <c r="O960" s="6"/>
      <c r="P960" s="6"/>
      <c r="Q960" s="6"/>
      <c r="R960" s="6"/>
      <c r="S960" s="377"/>
      <c r="T960" s="320" t="s">
        <v>1589</v>
      </c>
      <c r="U960" s="319"/>
      <c r="V960" s="319"/>
      <c r="W960" s="319"/>
      <c r="X960" s="319"/>
      <c r="Y960" s="319"/>
      <c r="Z960" s="319"/>
    </row>
    <row r="961" spans="1:26" s="18" customFormat="1" ht="47.25" customHeight="1">
      <c r="A961" s="319"/>
      <c r="B961" s="319"/>
      <c r="C961" s="319"/>
      <c r="F961" s="74" t="s">
        <v>1590</v>
      </c>
      <c r="G961" s="640">
        <v>-1.2859742052506555</v>
      </c>
      <c r="H961" s="642"/>
      <c r="I961" s="82">
        <v>-1.591534749108682</v>
      </c>
      <c r="J961" s="191" t="s">
        <v>1591</v>
      </c>
      <c r="K961" s="209">
        <v>0.63636363636363635</v>
      </c>
      <c r="L961" s="207" t="s">
        <v>359</v>
      </c>
      <c r="M961" s="6"/>
      <c r="N961" s="6"/>
      <c r="O961" s="6"/>
      <c r="P961" s="6"/>
      <c r="Q961" s="6"/>
      <c r="R961" s="6"/>
      <c r="S961" s="377"/>
      <c r="T961" s="320" t="s">
        <v>1590</v>
      </c>
      <c r="U961" s="319"/>
      <c r="V961" s="319"/>
      <c r="W961" s="319"/>
      <c r="X961" s="319"/>
      <c r="Y961" s="319"/>
      <c r="Z961" s="319"/>
    </row>
    <row r="962" spans="1:26" s="18" customFormat="1" ht="47.25" customHeight="1">
      <c r="A962" s="319"/>
      <c r="B962" s="319"/>
      <c r="C962" s="319"/>
      <c r="F962" s="74" t="s">
        <v>1592</v>
      </c>
      <c r="G962" s="640">
        <v>-0.58043617715173645</v>
      </c>
      <c r="H962" s="642"/>
      <c r="I962" s="82">
        <v>-1.2781995473550614</v>
      </c>
      <c r="J962" s="191" t="s">
        <v>1593</v>
      </c>
      <c r="K962" s="209">
        <v>0.70153846153846156</v>
      </c>
      <c r="L962" s="207" t="s">
        <v>359</v>
      </c>
      <c r="M962" s="6"/>
      <c r="N962" s="6"/>
      <c r="O962" s="6"/>
      <c r="P962" s="6"/>
      <c r="Q962" s="6"/>
      <c r="R962" s="6"/>
      <c r="S962" s="377"/>
      <c r="T962" s="320" t="s">
        <v>1592</v>
      </c>
      <c r="U962" s="319"/>
      <c r="V962" s="319"/>
      <c r="W962" s="319"/>
      <c r="X962" s="319"/>
      <c r="Y962" s="319"/>
      <c r="Z962" s="319"/>
    </row>
    <row r="963" spans="1:26" s="18" customFormat="1" ht="47.25" customHeight="1">
      <c r="A963" s="319"/>
      <c r="B963" s="319"/>
      <c r="C963" s="319"/>
      <c r="F963" s="74" t="s">
        <v>1594</v>
      </c>
      <c r="G963" s="640">
        <v>-1.084075631048391</v>
      </c>
      <c r="H963" s="642"/>
      <c r="I963" s="82">
        <v>-1.5881547972305528</v>
      </c>
      <c r="J963" s="191" t="s">
        <v>1582</v>
      </c>
      <c r="K963" s="209">
        <v>0.61028571428571443</v>
      </c>
      <c r="L963" s="207" t="s">
        <v>359</v>
      </c>
      <c r="M963" s="6"/>
      <c r="N963" s="6"/>
      <c r="O963" s="6"/>
      <c r="P963" s="6"/>
      <c r="Q963" s="6"/>
      <c r="R963" s="6"/>
      <c r="S963" s="377"/>
      <c r="T963" s="320" t="s">
        <v>1594</v>
      </c>
      <c r="U963" s="319"/>
      <c r="V963" s="319"/>
      <c r="W963" s="319"/>
      <c r="X963" s="319"/>
      <c r="Y963" s="319"/>
      <c r="Z963" s="319"/>
    </row>
    <row r="964" spans="1:26" s="6" customFormat="1" ht="47.25" customHeight="1">
      <c r="A964" s="311"/>
      <c r="B964" s="311"/>
      <c r="C964" s="311"/>
      <c r="F964" s="74" t="s">
        <v>1595</v>
      </c>
      <c r="G964" s="640">
        <v>-1.2465890520613876</v>
      </c>
      <c r="H964" s="642"/>
      <c r="I964" s="82">
        <v>-1.6363905661583962</v>
      </c>
      <c r="J964" s="191" t="s">
        <v>1586</v>
      </c>
      <c r="K964" s="209">
        <v>0.53818181818181809</v>
      </c>
      <c r="L964" s="207" t="s">
        <v>359</v>
      </c>
      <c r="S964" s="377"/>
      <c r="T964" s="320" t="s">
        <v>1595</v>
      </c>
      <c r="U964" s="311"/>
      <c r="V964" s="311"/>
      <c r="W964" s="311"/>
      <c r="X964" s="311"/>
      <c r="Y964" s="311"/>
      <c r="Z964" s="311"/>
    </row>
    <row r="965" spans="1:26" s="6" customFormat="1" ht="47.25" customHeight="1">
      <c r="A965" s="311"/>
      <c r="B965" s="311"/>
      <c r="C965" s="311"/>
      <c r="F965" s="74" t="s">
        <v>1596</v>
      </c>
      <c r="G965" s="640">
        <v>-0.6437453568975513</v>
      </c>
      <c r="H965" s="642"/>
      <c r="I965" s="82">
        <v>-1.5001996785546321</v>
      </c>
      <c r="J965" s="191" t="s">
        <v>1597</v>
      </c>
      <c r="K965" s="209">
        <v>0.60166666666666668</v>
      </c>
      <c r="L965" s="207" t="s">
        <v>359</v>
      </c>
      <c r="S965" s="377"/>
      <c r="T965" s="320" t="s">
        <v>1596</v>
      </c>
      <c r="U965" s="311"/>
      <c r="V965" s="311"/>
      <c r="W965" s="311"/>
      <c r="X965" s="311"/>
      <c r="Y965" s="311"/>
      <c r="Z965" s="311"/>
    </row>
    <row r="966" spans="1:26" s="6" customFormat="1" ht="47.25" customHeight="1">
      <c r="A966" s="311"/>
      <c r="B966" s="311"/>
      <c r="C966" s="311"/>
      <c r="F966" s="74" t="s">
        <v>1598</v>
      </c>
      <c r="G966" s="640">
        <v>-1.2690355329949239</v>
      </c>
      <c r="H966" s="642"/>
      <c r="I966" s="82">
        <v>-1.6142131979695433</v>
      </c>
      <c r="J966" s="191" t="s">
        <v>1582</v>
      </c>
      <c r="K966" s="209">
        <v>0.56000000000000005</v>
      </c>
      <c r="L966" s="207" t="s">
        <v>359</v>
      </c>
      <c r="S966" s="377"/>
      <c r="T966" s="320" t="s">
        <v>1598</v>
      </c>
      <c r="U966" s="311"/>
      <c r="V966" s="311"/>
      <c r="W966" s="311"/>
      <c r="X966" s="311"/>
      <c r="Y966" s="311"/>
      <c r="Z966" s="311"/>
    </row>
    <row r="967" spans="1:26" s="6" customFormat="1" ht="47.25" customHeight="1">
      <c r="A967" s="311"/>
      <c r="B967" s="311"/>
      <c r="C967" s="311"/>
      <c r="F967" s="74" t="s">
        <v>1599</v>
      </c>
      <c r="G967" s="640">
        <v>-1.0472802009732176</v>
      </c>
      <c r="H967" s="642"/>
      <c r="I967" s="82">
        <v>-1.5023493224188231</v>
      </c>
      <c r="J967" s="191" t="s">
        <v>1600</v>
      </c>
      <c r="K967" s="209">
        <v>0.624</v>
      </c>
      <c r="L967" s="207" t="s">
        <v>359</v>
      </c>
      <c r="S967" s="377"/>
      <c r="T967" s="320" t="s">
        <v>1599</v>
      </c>
      <c r="U967" s="311"/>
      <c r="V967" s="311"/>
      <c r="W967" s="311"/>
      <c r="X967" s="311"/>
      <c r="Y967" s="311"/>
      <c r="Z967" s="311"/>
    </row>
    <row r="968" spans="1:26" s="6" customFormat="1" ht="47.25" customHeight="1">
      <c r="A968" s="311"/>
      <c r="B968" s="311"/>
      <c r="C968" s="311"/>
      <c r="F968" s="74" t="s">
        <v>1601</v>
      </c>
      <c r="G968" s="640">
        <v>-0.81301680845965285</v>
      </c>
      <c r="H968" s="642"/>
      <c r="I968" s="82">
        <v>-1.6242357941634398</v>
      </c>
      <c r="J968" s="191" t="s">
        <v>1602</v>
      </c>
      <c r="K968" s="209">
        <v>0.6</v>
      </c>
      <c r="L968" s="207" t="s">
        <v>359</v>
      </c>
      <c r="S968" s="377"/>
      <c r="T968" s="320" t="s">
        <v>1601</v>
      </c>
      <c r="U968" s="311"/>
      <c r="V968" s="311"/>
      <c r="W968" s="311"/>
      <c r="X968" s="311"/>
      <c r="Y968" s="311"/>
      <c r="Z968" s="311"/>
    </row>
    <row r="969" spans="1:26" s="6" customFormat="1" ht="47.25" customHeight="1">
      <c r="A969" s="311"/>
      <c r="B969" s="311"/>
      <c r="C969" s="311"/>
      <c r="F969" s="74" t="s">
        <v>1603</v>
      </c>
      <c r="G969" s="640">
        <v>-0.81499866467191828</v>
      </c>
      <c r="H969" s="642"/>
      <c r="I969" s="82">
        <v>-1.4792646074998477</v>
      </c>
      <c r="J969" s="191" t="s">
        <v>1597</v>
      </c>
      <c r="K969" s="209">
        <v>0.7567567567567568</v>
      </c>
      <c r="L969" s="207" t="s">
        <v>359</v>
      </c>
      <c r="S969" s="377"/>
      <c r="T969" s="320" t="s">
        <v>1603</v>
      </c>
      <c r="U969" s="311"/>
      <c r="V969" s="311"/>
      <c r="W969" s="311"/>
      <c r="X969" s="311"/>
      <c r="Y969" s="311"/>
      <c r="Z969" s="311"/>
    </row>
    <row r="970" spans="1:26" s="6" customFormat="1" ht="47.25" customHeight="1">
      <c r="A970" s="311"/>
      <c r="B970" s="311"/>
      <c r="C970" s="311"/>
      <c r="F970" s="74" t="s">
        <v>1604</v>
      </c>
      <c r="G970" s="640">
        <v>-0.93306840269082891</v>
      </c>
      <c r="H970" s="642"/>
      <c r="I970" s="82">
        <v>-1.6145326886795845</v>
      </c>
      <c r="J970" s="191" t="s">
        <v>1593</v>
      </c>
      <c r="K970" s="209">
        <v>0.64</v>
      </c>
      <c r="L970" s="207" t="s">
        <v>359</v>
      </c>
      <c r="S970" s="377"/>
      <c r="T970" s="320" t="s">
        <v>1604</v>
      </c>
      <c r="U970" s="311"/>
      <c r="V970" s="311"/>
      <c r="W970" s="311"/>
      <c r="X970" s="311"/>
      <c r="Y970" s="311"/>
      <c r="Z970" s="311"/>
    </row>
    <row r="971" spans="1:26" s="6" customFormat="1" ht="47.25" customHeight="1">
      <c r="A971" s="311"/>
      <c r="B971" s="311"/>
      <c r="C971" s="311"/>
      <c r="F971" s="74" t="s">
        <v>1605</v>
      </c>
      <c r="G971" s="640">
        <v>-1.2918606818881706</v>
      </c>
      <c r="H971" s="642"/>
      <c r="I971" s="82">
        <v>-1.5544551397219415</v>
      </c>
      <c r="J971" s="191" t="s">
        <v>1606</v>
      </c>
      <c r="K971" s="209">
        <v>0.64</v>
      </c>
      <c r="L971" s="207" t="s">
        <v>359</v>
      </c>
      <c r="S971" s="377"/>
      <c r="T971" s="320" t="s">
        <v>1605</v>
      </c>
      <c r="U971" s="311"/>
      <c r="V971" s="311"/>
      <c r="W971" s="311"/>
      <c r="X971" s="311"/>
      <c r="Y971" s="311"/>
      <c r="Z971" s="311"/>
    </row>
    <row r="972" spans="1:26" s="6" customFormat="1" ht="47.25" customHeight="1">
      <c r="A972" s="311"/>
      <c r="B972" s="311"/>
      <c r="C972" s="311"/>
      <c r="F972" s="74" t="s">
        <v>1607</v>
      </c>
      <c r="G972" s="640">
        <v>-1.0499383166207101</v>
      </c>
      <c r="H972" s="642"/>
      <c r="I972" s="82">
        <v>-1.533240368096435</v>
      </c>
      <c r="J972" s="191" t="s">
        <v>1608</v>
      </c>
      <c r="K972" s="209">
        <v>0.6</v>
      </c>
      <c r="L972" s="207" t="s">
        <v>359</v>
      </c>
      <c r="S972" s="377"/>
      <c r="T972" s="320" t="s">
        <v>1607</v>
      </c>
      <c r="U972" s="311"/>
      <c r="V972" s="311"/>
      <c r="W972" s="311"/>
      <c r="X972" s="311"/>
      <c r="Y972" s="311"/>
      <c r="Z972" s="311"/>
    </row>
    <row r="973" spans="1:26" s="6" customFormat="1" ht="47.25" customHeight="1">
      <c r="A973" s="311"/>
      <c r="B973" s="311"/>
      <c r="C973" s="311"/>
      <c r="F973" s="74" t="s">
        <v>1609</v>
      </c>
      <c r="G973" s="640">
        <v>0.57999999999999996</v>
      </c>
      <c r="H973" s="642"/>
      <c r="I973" s="82">
        <v>-0.86</v>
      </c>
      <c r="J973" s="191" t="s">
        <v>1582</v>
      </c>
      <c r="K973" s="209">
        <v>0.6</v>
      </c>
      <c r="L973" s="207" t="s">
        <v>359</v>
      </c>
      <c r="S973" s="377"/>
      <c r="T973" s="320" t="s">
        <v>1609</v>
      </c>
      <c r="U973" s="311"/>
      <c r="V973" s="311"/>
      <c r="W973" s="311"/>
      <c r="X973" s="311"/>
      <c r="Y973" s="311"/>
      <c r="Z973" s="311"/>
    </row>
    <row r="974" spans="1:26" s="6" customFormat="1">
      <c r="A974" s="311"/>
      <c r="B974" s="311"/>
      <c r="C974" s="311"/>
      <c r="S974" s="377"/>
      <c r="T974" s="311"/>
      <c r="U974" s="311"/>
      <c r="V974" s="311"/>
      <c r="W974" s="311"/>
      <c r="X974" s="311"/>
      <c r="Y974" s="311"/>
      <c r="Z974" s="311"/>
    </row>
    <row r="975" spans="1:26" s="18" customFormat="1">
      <c r="A975" s="319"/>
      <c r="B975" s="319"/>
      <c r="C975" s="319"/>
      <c r="S975" s="378"/>
      <c r="T975" s="321"/>
      <c r="U975" s="319"/>
      <c r="V975" s="319"/>
      <c r="W975" s="319"/>
      <c r="X975" s="319"/>
      <c r="Y975" s="319"/>
      <c r="Z975" s="319"/>
    </row>
    <row r="976" spans="1:26" s="18" customFormat="1" ht="24.6">
      <c r="A976" s="319"/>
      <c r="B976" s="319"/>
      <c r="C976" s="319"/>
      <c r="F976" s="643" t="s">
        <v>284</v>
      </c>
      <c r="G976" s="644"/>
      <c r="H976" s="644"/>
      <c r="I976" s="644"/>
      <c r="J976" s="644"/>
      <c r="K976" s="644"/>
      <c r="L976" s="645"/>
      <c r="S976" s="378"/>
      <c r="T976" s="321"/>
      <c r="U976" s="319"/>
      <c r="V976" s="319"/>
      <c r="W976" s="319"/>
      <c r="X976" s="319"/>
      <c r="Y976" s="319"/>
      <c r="Z976" s="319"/>
    </row>
    <row r="977" spans="1:26" s="18" customFormat="1">
      <c r="A977" s="319"/>
      <c r="B977" s="319"/>
      <c r="C977" s="319"/>
      <c r="F977" s="619" t="s">
        <v>525</v>
      </c>
      <c r="G977" s="620"/>
      <c r="H977" s="620"/>
      <c r="I977" s="620"/>
      <c r="J977" s="620"/>
      <c r="K977" s="620"/>
      <c r="L977" s="621"/>
      <c r="S977" s="378"/>
      <c r="T977" s="321"/>
      <c r="U977" s="319"/>
      <c r="V977" s="319"/>
      <c r="W977" s="319"/>
      <c r="X977" s="319"/>
      <c r="Y977" s="319"/>
      <c r="Z977" s="319"/>
    </row>
    <row r="978" spans="1:26" s="18" customFormat="1">
      <c r="A978" s="319"/>
      <c r="B978" s="319"/>
      <c r="C978" s="319"/>
      <c r="S978" s="378"/>
      <c r="T978" s="321"/>
      <c r="U978" s="319"/>
      <c r="V978" s="319"/>
      <c r="W978" s="319"/>
      <c r="X978" s="319"/>
      <c r="Y978" s="319"/>
      <c r="Z978" s="319"/>
    </row>
    <row r="979" spans="1:26" s="18" customFormat="1" ht="23.25" customHeight="1">
      <c r="A979" s="319"/>
      <c r="B979" s="319"/>
      <c r="C979" s="319"/>
      <c r="F979" s="72" t="s">
        <v>406</v>
      </c>
      <c r="G979" s="500" t="s">
        <v>407</v>
      </c>
      <c r="H979" s="501"/>
      <c r="I979" s="502"/>
      <c r="J979" s="75" t="s">
        <v>408</v>
      </c>
      <c r="K979" s="212"/>
      <c r="L979" s="212"/>
      <c r="S979" s="378"/>
      <c r="T979" s="318" t="s">
        <v>411</v>
      </c>
      <c r="U979" s="319"/>
      <c r="V979" s="319"/>
      <c r="W979" s="319"/>
      <c r="X979" s="319"/>
      <c r="Y979" s="319"/>
      <c r="Z979" s="319"/>
    </row>
    <row r="980" spans="1:26" s="136" customFormat="1" ht="23.25" customHeight="1" collapsed="1">
      <c r="A980" s="319"/>
      <c r="B980" s="319"/>
      <c r="C980" s="319"/>
      <c r="F980" s="74" t="s">
        <v>1610</v>
      </c>
      <c r="G980" s="640" t="s">
        <v>1611</v>
      </c>
      <c r="H980" s="641"/>
      <c r="I980" s="642"/>
      <c r="J980" s="73"/>
      <c r="K980" s="212"/>
      <c r="L980" s="212"/>
      <c r="S980" s="378"/>
      <c r="T980" s="320"/>
      <c r="U980" s="319"/>
      <c r="V980" s="319"/>
      <c r="W980" s="319"/>
      <c r="X980" s="319"/>
      <c r="Y980" s="319"/>
      <c r="Z980" s="319"/>
    </row>
    <row r="981" spans="1:26" s="18" customFormat="1" ht="23.25" customHeight="1">
      <c r="A981" s="319"/>
      <c r="B981" s="319"/>
      <c r="C981" s="319"/>
      <c r="F981" s="74" t="s">
        <v>284</v>
      </c>
      <c r="G981" s="640">
        <v>14.47</v>
      </c>
      <c r="H981" s="641"/>
      <c r="I981" s="642"/>
      <c r="J981" s="73" t="s">
        <v>1612</v>
      </c>
      <c r="K981" s="212"/>
      <c r="L981" s="212"/>
      <c r="S981" s="378"/>
      <c r="T981" s="320"/>
      <c r="U981" s="319"/>
      <c r="V981" s="319"/>
      <c r="W981" s="319"/>
      <c r="X981" s="319"/>
      <c r="Y981" s="319"/>
      <c r="Z981" s="319"/>
    </row>
    <row r="982" spans="1:26" s="18" customFormat="1">
      <c r="A982" s="319"/>
      <c r="B982" s="319"/>
      <c r="C982" s="319"/>
      <c r="S982" s="378"/>
      <c r="T982" s="321"/>
      <c r="U982" s="319"/>
      <c r="V982" s="319"/>
      <c r="W982" s="319"/>
      <c r="X982" s="319"/>
      <c r="Y982" s="319"/>
      <c r="Z982" s="319"/>
    </row>
    <row r="983" spans="1:26" s="18" customFormat="1" ht="24.6">
      <c r="A983" s="319"/>
      <c r="B983" s="319"/>
      <c r="C983" s="319"/>
      <c r="F983" s="643" t="s">
        <v>285</v>
      </c>
      <c r="G983" s="644"/>
      <c r="H983" s="644"/>
      <c r="I983" s="644"/>
      <c r="J983" s="644"/>
      <c r="K983" s="644"/>
      <c r="L983" s="645"/>
      <c r="S983" s="378"/>
      <c r="T983" s="321"/>
      <c r="U983" s="319"/>
      <c r="V983" s="319"/>
      <c r="W983" s="319"/>
      <c r="X983" s="319"/>
      <c r="Y983" s="319"/>
      <c r="Z983" s="319"/>
    </row>
    <row r="984" spans="1:26" s="18" customFormat="1">
      <c r="A984" s="319"/>
      <c r="B984" s="319"/>
      <c r="C984" s="319"/>
      <c r="F984" s="619" t="s">
        <v>525</v>
      </c>
      <c r="G984" s="620"/>
      <c r="H984" s="620"/>
      <c r="I984" s="620"/>
      <c r="J984" s="620"/>
      <c r="K984" s="620"/>
      <c r="L984" s="621"/>
      <c r="S984" s="378"/>
      <c r="T984" s="321"/>
      <c r="U984" s="319"/>
      <c r="V984" s="319"/>
      <c r="W984" s="319"/>
      <c r="X984" s="319"/>
      <c r="Y984" s="319"/>
      <c r="Z984" s="319"/>
    </row>
    <row r="985" spans="1:26" s="18" customFormat="1">
      <c r="A985" s="319"/>
      <c r="B985" s="319"/>
      <c r="C985" s="319"/>
      <c r="S985" s="378"/>
      <c r="T985" s="321"/>
      <c r="U985" s="319"/>
      <c r="V985" s="319"/>
      <c r="W985" s="319"/>
      <c r="X985" s="319"/>
      <c r="Y985" s="319"/>
      <c r="Z985" s="319"/>
    </row>
    <row r="986" spans="1:26" s="18" customFormat="1" ht="24" customHeight="1">
      <c r="A986" s="319"/>
      <c r="B986" s="319"/>
      <c r="C986" s="319"/>
      <c r="F986" s="72" t="s">
        <v>406</v>
      </c>
      <c r="G986" s="500" t="s">
        <v>407</v>
      </c>
      <c r="H986" s="501"/>
      <c r="I986" s="502"/>
      <c r="J986" s="75" t="s">
        <v>408</v>
      </c>
      <c r="K986" s="212"/>
      <c r="L986" s="212"/>
      <c r="S986" s="378"/>
      <c r="T986" s="318" t="s">
        <v>411</v>
      </c>
      <c r="U986" s="319"/>
      <c r="V986" s="319"/>
      <c r="W986" s="319"/>
      <c r="X986" s="319"/>
      <c r="Y986" s="319"/>
      <c r="Z986" s="319"/>
    </row>
    <row r="987" spans="1:26" s="18" customFormat="1" ht="24" customHeight="1">
      <c r="A987" s="319"/>
      <c r="B987" s="319"/>
      <c r="C987" s="319"/>
      <c r="F987" s="405" t="s">
        <v>529</v>
      </c>
      <c r="G987" s="640" t="s">
        <v>1613</v>
      </c>
      <c r="H987" s="641"/>
      <c r="I987" s="642"/>
      <c r="J987" s="73" t="s">
        <v>1614</v>
      </c>
      <c r="K987" s="212"/>
      <c r="L987" s="212"/>
      <c r="S987" s="378"/>
      <c r="T987" s="320"/>
      <c r="U987" s="319"/>
      <c r="V987" s="319"/>
      <c r="W987" s="319"/>
      <c r="X987" s="319"/>
      <c r="Y987" s="319"/>
      <c r="Z987" s="319"/>
    </row>
    <row r="988" spans="1:26" s="18" customFormat="1" ht="24" customHeight="1">
      <c r="A988" s="319"/>
      <c r="B988" s="319"/>
      <c r="C988" s="319"/>
      <c r="F988" s="405" t="s">
        <v>531</v>
      </c>
      <c r="G988" s="640" t="s">
        <v>1615</v>
      </c>
      <c r="H988" s="641"/>
      <c r="I988" s="642"/>
      <c r="J988" s="73" t="s">
        <v>1614</v>
      </c>
      <c r="K988" s="212"/>
      <c r="L988" s="212"/>
      <c r="S988" s="378"/>
      <c r="T988" s="320"/>
      <c r="U988" s="319"/>
      <c r="V988" s="319"/>
      <c r="W988" s="319"/>
      <c r="X988" s="319"/>
      <c r="Y988" s="319"/>
      <c r="Z988" s="319"/>
    </row>
    <row r="989" spans="1:26" s="18" customFormat="1">
      <c r="A989" s="319"/>
      <c r="B989" s="319"/>
      <c r="C989" s="319"/>
      <c r="S989" s="378"/>
      <c r="T989" s="321"/>
      <c r="U989" s="319"/>
      <c r="V989" s="319"/>
      <c r="W989" s="319"/>
      <c r="X989" s="319"/>
      <c r="Y989" s="319"/>
      <c r="Z989" s="319"/>
    </row>
    <row r="990" spans="1:26" s="18" customFormat="1" ht="24.6">
      <c r="A990" s="319"/>
      <c r="B990" s="319"/>
      <c r="C990" s="319"/>
      <c r="F990" s="655" t="s">
        <v>286</v>
      </c>
      <c r="G990" s="656"/>
      <c r="H990" s="656"/>
      <c r="I990" s="656"/>
      <c r="J990" s="656"/>
      <c r="K990" s="656"/>
      <c r="L990" s="657"/>
      <c r="S990" s="378"/>
      <c r="T990" s="321"/>
      <c r="U990" s="319"/>
      <c r="V990" s="319"/>
      <c r="W990" s="319"/>
      <c r="X990" s="319"/>
      <c r="Y990" s="319"/>
      <c r="Z990" s="319"/>
    </row>
    <row r="991" spans="1:26" s="18" customFormat="1">
      <c r="A991" s="319"/>
      <c r="B991" s="319"/>
      <c r="C991" s="319"/>
      <c r="S991" s="378"/>
      <c r="T991" s="321"/>
      <c r="U991" s="319"/>
      <c r="V991" s="319"/>
      <c r="W991" s="319"/>
      <c r="X991" s="319"/>
      <c r="Y991" s="319"/>
      <c r="Z991" s="319"/>
    </row>
    <row r="992" spans="1:26" s="18" customFormat="1" ht="30" customHeight="1">
      <c r="A992" s="319"/>
      <c r="B992" s="319"/>
      <c r="C992" s="319"/>
      <c r="F992" s="72" t="s">
        <v>406</v>
      </c>
      <c r="G992" s="500" t="s">
        <v>407</v>
      </c>
      <c r="H992" s="501"/>
      <c r="I992" s="502"/>
      <c r="J992" s="75" t="s">
        <v>408</v>
      </c>
      <c r="K992" s="160" t="s">
        <v>409</v>
      </c>
      <c r="L992" s="160" t="s">
        <v>410</v>
      </c>
      <c r="S992" s="378"/>
      <c r="T992" s="318" t="s">
        <v>411</v>
      </c>
      <c r="U992" s="319"/>
      <c r="V992" s="319"/>
      <c r="W992" s="319"/>
      <c r="X992" s="319"/>
      <c r="Y992" s="319"/>
      <c r="Z992" s="319"/>
    </row>
    <row r="993" spans="1:26" s="18" customFormat="1" ht="30" customHeight="1">
      <c r="A993" s="319"/>
      <c r="B993" s="319"/>
      <c r="C993" s="319"/>
      <c r="F993" s="74" t="s">
        <v>1616</v>
      </c>
      <c r="G993" s="640">
        <v>2.3976727362400494</v>
      </c>
      <c r="H993" s="641"/>
      <c r="I993" s="642"/>
      <c r="J993" s="191" t="s">
        <v>1617</v>
      </c>
      <c r="K993" s="209">
        <v>0.71311320754716978</v>
      </c>
      <c r="L993" s="207" t="s">
        <v>290</v>
      </c>
      <c r="S993" s="378"/>
      <c r="T993" s="320" t="s">
        <v>1616</v>
      </c>
      <c r="U993" s="319"/>
      <c r="V993" s="319"/>
      <c r="W993" s="319"/>
      <c r="X993" s="319"/>
      <c r="Y993" s="319"/>
      <c r="Z993" s="319"/>
    </row>
    <row r="994" spans="1:26" s="18" customFormat="1" ht="30" customHeight="1">
      <c r="A994" s="319"/>
      <c r="B994" s="319"/>
      <c r="C994" s="319"/>
      <c r="F994" s="74" t="s">
        <v>1618</v>
      </c>
      <c r="G994" s="640">
        <v>1.7400842973863049</v>
      </c>
      <c r="H994" s="641"/>
      <c r="I994" s="642"/>
      <c r="J994" s="191" t="s">
        <v>1619</v>
      </c>
      <c r="K994" s="209">
        <v>0.69394736842105265</v>
      </c>
      <c r="L994" s="207" t="s">
        <v>290</v>
      </c>
      <c r="S994" s="378"/>
      <c r="T994" s="320" t="s">
        <v>1618</v>
      </c>
      <c r="U994" s="319"/>
      <c r="V994" s="319"/>
      <c r="W994" s="319"/>
      <c r="X994" s="319"/>
      <c r="Y994" s="319"/>
      <c r="Z994" s="319"/>
    </row>
    <row r="995" spans="1:26" s="18" customFormat="1">
      <c r="A995" s="319"/>
      <c r="B995" s="319"/>
      <c r="C995" s="319"/>
      <c r="S995" s="378"/>
      <c r="T995" s="321"/>
      <c r="U995" s="319"/>
      <c r="V995" s="319"/>
      <c r="W995" s="319"/>
      <c r="X995" s="319"/>
      <c r="Y995" s="319"/>
      <c r="Z995" s="319"/>
    </row>
    <row r="996" spans="1:26" s="18" customFormat="1" ht="24.6">
      <c r="A996" s="319"/>
      <c r="B996" s="319"/>
      <c r="C996" s="319"/>
      <c r="F996" s="643" t="s">
        <v>287</v>
      </c>
      <c r="G996" s="644"/>
      <c r="H996" s="644"/>
      <c r="I996" s="644"/>
      <c r="J996" s="644"/>
      <c r="K996" s="644"/>
      <c r="L996" s="645"/>
      <c r="S996" s="378"/>
      <c r="T996" s="321"/>
      <c r="U996" s="319"/>
      <c r="V996" s="319"/>
      <c r="W996" s="319"/>
      <c r="X996" s="319"/>
      <c r="Y996" s="319"/>
      <c r="Z996" s="319"/>
    </row>
    <row r="997" spans="1:26" s="18" customFormat="1">
      <c r="A997" s="319"/>
      <c r="B997" s="319"/>
      <c r="C997" s="319"/>
      <c r="F997" s="619" t="s">
        <v>525</v>
      </c>
      <c r="G997" s="620"/>
      <c r="H997" s="620"/>
      <c r="I997" s="620"/>
      <c r="J997" s="620"/>
      <c r="K997" s="620"/>
      <c r="L997" s="621"/>
      <c r="S997" s="378"/>
      <c r="T997" s="321"/>
      <c r="U997" s="319"/>
      <c r="V997" s="319"/>
      <c r="W997" s="319"/>
      <c r="X997" s="319"/>
      <c r="Y997" s="319"/>
      <c r="Z997" s="319"/>
    </row>
    <row r="998" spans="1:26" s="18" customFormat="1">
      <c r="A998" s="319"/>
      <c r="B998" s="319"/>
      <c r="C998" s="319"/>
      <c r="S998" s="378"/>
      <c r="T998" s="321"/>
      <c r="U998" s="319"/>
      <c r="V998" s="319"/>
      <c r="W998" s="319"/>
      <c r="X998" s="319"/>
      <c r="Y998" s="319"/>
      <c r="Z998" s="319"/>
    </row>
    <row r="999" spans="1:26" s="18" customFormat="1" ht="24" customHeight="1">
      <c r="A999" s="319"/>
      <c r="B999" s="319"/>
      <c r="C999" s="319"/>
      <c r="F999" s="72" t="s">
        <v>406</v>
      </c>
      <c r="G999" s="500" t="s">
        <v>407</v>
      </c>
      <c r="H999" s="501"/>
      <c r="I999" s="502"/>
      <c r="J999" s="75" t="s">
        <v>408</v>
      </c>
      <c r="K999" s="212"/>
      <c r="L999" s="212"/>
      <c r="S999" s="378"/>
      <c r="T999" s="318" t="s">
        <v>411</v>
      </c>
      <c r="U999" s="319"/>
      <c r="V999" s="319"/>
      <c r="W999" s="319"/>
      <c r="X999" s="319"/>
      <c r="Y999" s="319"/>
      <c r="Z999" s="319"/>
    </row>
    <row r="1000" spans="1:26" s="18" customFormat="1" ht="24" customHeight="1" collapsed="1">
      <c r="A1000" s="319"/>
      <c r="B1000" s="319"/>
      <c r="C1000" s="319"/>
      <c r="F1000" s="74" t="s">
        <v>526</v>
      </c>
      <c r="G1000" s="640">
        <v>3.09</v>
      </c>
      <c r="H1000" s="641"/>
      <c r="I1000" s="642"/>
      <c r="J1000" s="646" t="s">
        <v>1620</v>
      </c>
      <c r="K1000" s="212"/>
      <c r="L1000" s="212"/>
      <c r="S1000" s="378"/>
      <c r="T1000" s="320"/>
      <c r="U1000" s="319"/>
      <c r="V1000" s="319"/>
      <c r="W1000" s="319"/>
      <c r="X1000" s="319"/>
      <c r="Y1000" s="319"/>
      <c r="Z1000" s="319"/>
    </row>
    <row r="1001" spans="1:26" s="18" customFormat="1" ht="24" customHeight="1">
      <c r="A1001" s="319"/>
      <c r="B1001" s="319"/>
      <c r="C1001" s="319"/>
      <c r="F1001" s="142" t="s">
        <v>529</v>
      </c>
      <c r="G1001" s="649">
        <v>4.18</v>
      </c>
      <c r="H1001" s="650"/>
      <c r="I1001" s="651"/>
      <c r="J1001" s="647"/>
      <c r="K1001" s="212"/>
      <c r="L1001" s="212"/>
      <c r="S1001" s="378"/>
      <c r="T1001" s="320"/>
      <c r="U1001" s="319"/>
      <c r="V1001" s="319"/>
      <c r="W1001" s="319"/>
      <c r="X1001" s="319"/>
      <c r="Y1001" s="319"/>
      <c r="Z1001" s="319"/>
    </row>
    <row r="1002" spans="1:26" s="18" customFormat="1" ht="24" customHeight="1">
      <c r="A1002" s="319"/>
      <c r="B1002" s="319"/>
      <c r="C1002" s="319"/>
      <c r="F1002" s="142" t="s">
        <v>531</v>
      </c>
      <c r="G1002" s="652">
        <v>0.52</v>
      </c>
      <c r="H1002" s="653"/>
      <c r="I1002" s="654"/>
      <c r="J1002" s="648"/>
      <c r="K1002" s="212"/>
      <c r="L1002" s="212"/>
      <c r="S1002" s="378"/>
      <c r="T1002" s="320"/>
      <c r="U1002" s="319"/>
      <c r="V1002" s="319"/>
      <c r="W1002" s="319"/>
      <c r="X1002" s="319"/>
      <c r="Y1002" s="319"/>
      <c r="Z1002" s="319"/>
    </row>
    <row r="1003" spans="1:26" s="136" customFormat="1" collapsed="1">
      <c r="A1003" s="319"/>
      <c r="B1003" s="319"/>
      <c r="C1003" s="319"/>
      <c r="S1003" s="378"/>
      <c r="T1003" s="319"/>
      <c r="U1003" s="319"/>
      <c r="V1003" s="319"/>
      <c r="W1003" s="319"/>
      <c r="X1003" s="319"/>
      <c r="Y1003" s="319"/>
      <c r="Z1003" s="319"/>
    </row>
    <row r="1004" spans="1:26" s="136" customFormat="1">
      <c r="A1004" s="319"/>
      <c r="B1004" s="319"/>
      <c r="C1004" s="319"/>
      <c r="S1004" s="378"/>
      <c r="T1004" s="321"/>
      <c r="U1004" s="319"/>
      <c r="V1004" s="319"/>
      <c r="W1004" s="319"/>
      <c r="X1004" s="319"/>
      <c r="Y1004" s="319"/>
      <c r="Z1004" s="319"/>
    </row>
    <row r="1005" spans="1:26" s="136" customFormat="1" ht="24.9" customHeight="1">
      <c r="A1005" s="319"/>
      <c r="B1005" s="319"/>
      <c r="C1005" s="319"/>
      <c r="F1005" s="616" t="s">
        <v>1621</v>
      </c>
      <c r="G1005" s="617"/>
      <c r="H1005" s="617"/>
      <c r="I1005" s="617"/>
      <c r="J1005" s="617"/>
      <c r="K1005" s="617"/>
      <c r="L1005" s="618"/>
      <c r="S1005" s="378"/>
      <c r="T1005" s="321"/>
      <c r="U1005" s="319"/>
      <c r="V1005" s="319"/>
      <c r="W1005" s="319"/>
      <c r="X1005" s="319"/>
      <c r="Y1005" s="319"/>
      <c r="Z1005" s="319"/>
    </row>
    <row r="1006" spans="1:26" s="136" customFormat="1">
      <c r="A1006" s="319"/>
      <c r="B1006" s="319"/>
      <c r="C1006" s="319"/>
      <c r="F1006" s="619" t="s">
        <v>525</v>
      </c>
      <c r="G1006" s="620"/>
      <c r="H1006" s="620"/>
      <c r="I1006" s="620"/>
      <c r="J1006" s="620"/>
      <c r="K1006" s="620"/>
      <c r="L1006" s="621"/>
      <c r="S1006" s="378"/>
      <c r="T1006" s="321"/>
      <c r="U1006" s="319"/>
      <c r="V1006" s="319"/>
      <c r="W1006" s="319"/>
      <c r="X1006" s="319"/>
      <c r="Y1006" s="319"/>
      <c r="Z1006" s="319"/>
    </row>
    <row r="1007" spans="1:26" s="136" customFormat="1">
      <c r="A1007" s="319"/>
      <c r="B1007" s="319"/>
      <c r="C1007" s="319"/>
      <c r="S1007" s="378"/>
      <c r="T1007" s="321"/>
      <c r="U1007" s="319"/>
      <c r="V1007" s="319"/>
      <c r="W1007" s="319"/>
      <c r="X1007" s="319"/>
      <c r="Y1007" s="319"/>
      <c r="Z1007" s="319"/>
    </row>
    <row r="1008" spans="1:26" s="136" customFormat="1" ht="21.75" customHeight="1">
      <c r="A1008" s="319"/>
      <c r="B1008" s="319"/>
      <c r="C1008" s="319"/>
      <c r="F1008" s="72" t="s">
        <v>406</v>
      </c>
      <c r="G1008" s="622" t="s">
        <v>408</v>
      </c>
      <c r="H1008" s="623"/>
      <c r="I1008" s="623"/>
      <c r="J1008" s="624"/>
      <c r="K1008" s="212"/>
      <c r="L1008" s="212"/>
      <c r="S1008" s="378"/>
      <c r="T1008" s="321"/>
      <c r="U1008" s="319"/>
      <c r="V1008" s="319"/>
      <c r="W1008" s="319"/>
      <c r="X1008" s="319"/>
      <c r="Y1008" s="319"/>
      <c r="Z1008" s="319"/>
    </row>
    <row r="1009" spans="1:26" s="69" customFormat="1" ht="21.75" customHeight="1">
      <c r="A1009" s="336"/>
      <c r="B1009" s="336"/>
      <c r="C1009" s="336"/>
      <c r="F1009" s="406" t="s">
        <v>1622</v>
      </c>
      <c r="G1009" s="625"/>
      <c r="H1009" s="626"/>
      <c r="I1009" s="626"/>
      <c r="J1009" s="627"/>
      <c r="K1009" s="212"/>
      <c r="L1009" s="212"/>
      <c r="S1009" s="383"/>
      <c r="T1009" s="318" t="s">
        <v>411</v>
      </c>
      <c r="U1009" s="319"/>
      <c r="V1009" s="319"/>
      <c r="W1009" s="336"/>
      <c r="X1009" s="336"/>
      <c r="Y1009" s="336"/>
      <c r="Z1009" s="336"/>
    </row>
    <row r="1010" spans="1:26" s="69" customFormat="1" ht="21.75" customHeight="1">
      <c r="A1010" s="336"/>
      <c r="B1010" s="336"/>
      <c r="C1010" s="336"/>
      <c r="F1010" s="141" t="s">
        <v>1623</v>
      </c>
      <c r="G1010" s="628" t="s">
        <v>1333</v>
      </c>
      <c r="H1010" s="629"/>
      <c r="I1010" s="629"/>
      <c r="J1010" s="630"/>
      <c r="K1010" s="212"/>
      <c r="L1010" s="212"/>
      <c r="S1010" s="383"/>
      <c r="T1010" s="320"/>
      <c r="U1010" s="319"/>
      <c r="V1010" s="319"/>
      <c r="W1010" s="336"/>
      <c r="X1010" s="336"/>
      <c r="Y1010" s="336"/>
      <c r="Z1010" s="336"/>
    </row>
    <row r="1011" spans="1:26" s="69" customFormat="1" ht="21.75" customHeight="1">
      <c r="A1011" s="336"/>
      <c r="B1011" s="336"/>
      <c r="C1011" s="336"/>
      <c r="F1011" s="141" t="s">
        <v>1624</v>
      </c>
      <c r="G1011" s="631"/>
      <c r="H1011" s="632"/>
      <c r="I1011" s="632"/>
      <c r="J1011" s="633"/>
      <c r="K1011" s="212"/>
      <c r="L1011" s="212"/>
      <c r="S1011" s="383"/>
      <c r="T1011" s="320"/>
      <c r="U1011" s="319"/>
      <c r="V1011" s="319"/>
      <c r="W1011" s="336"/>
      <c r="X1011" s="336"/>
      <c r="Y1011" s="336"/>
      <c r="Z1011" s="336"/>
    </row>
    <row r="1012" spans="1:26" s="69" customFormat="1" ht="21.75" customHeight="1">
      <c r="A1012" s="336"/>
      <c r="B1012" s="336"/>
      <c r="C1012" s="336"/>
      <c r="F1012" s="141" t="s">
        <v>1625</v>
      </c>
      <c r="G1012" s="634"/>
      <c r="H1012" s="635"/>
      <c r="I1012" s="635"/>
      <c r="J1012" s="636"/>
      <c r="K1012" s="212"/>
      <c r="L1012" s="212"/>
      <c r="S1012" s="383"/>
      <c r="T1012" s="320"/>
      <c r="U1012" s="319"/>
      <c r="V1012" s="319"/>
      <c r="W1012" s="336"/>
      <c r="X1012" s="336"/>
      <c r="Y1012" s="336"/>
      <c r="Z1012" s="336"/>
    </row>
    <row r="1013" spans="1:26" s="136" customFormat="1" ht="21.75" customHeight="1" collapsed="1">
      <c r="A1013" s="319"/>
      <c r="B1013" s="319"/>
      <c r="C1013" s="319"/>
      <c r="F1013" s="406" t="s">
        <v>1626</v>
      </c>
      <c r="G1013" s="637" t="s">
        <v>408</v>
      </c>
      <c r="H1013" s="638"/>
      <c r="I1013" s="638"/>
      <c r="J1013" s="639"/>
      <c r="K1013" s="212"/>
      <c r="L1013" s="212"/>
      <c r="S1013" s="378"/>
      <c r="T1013" s="318" t="s">
        <v>411</v>
      </c>
      <c r="U1013" s="319"/>
      <c r="V1013" s="319"/>
      <c r="W1013" s="319"/>
      <c r="X1013" s="319"/>
      <c r="Y1013" s="319"/>
      <c r="Z1013" s="319"/>
    </row>
    <row r="1014" spans="1:26" s="69" customFormat="1" ht="21.75" customHeight="1">
      <c r="A1014" s="336"/>
      <c r="B1014" s="336"/>
      <c r="C1014" s="336"/>
      <c r="F1014" s="74" t="s">
        <v>1627</v>
      </c>
      <c r="G1014" s="628" t="s">
        <v>1333</v>
      </c>
      <c r="H1014" s="629"/>
      <c r="I1014" s="629"/>
      <c r="J1014" s="630"/>
      <c r="K1014" s="212"/>
      <c r="L1014" s="212"/>
      <c r="S1014" s="383"/>
      <c r="T1014" s="320"/>
      <c r="U1014" s="319"/>
      <c r="V1014" s="319"/>
      <c r="W1014" s="336"/>
      <c r="X1014" s="336"/>
      <c r="Y1014" s="336"/>
      <c r="Z1014" s="336"/>
    </row>
    <row r="1015" spans="1:26" s="18" customFormat="1" ht="21.75" customHeight="1">
      <c r="A1015" s="319"/>
      <c r="B1015" s="319"/>
      <c r="C1015" s="319"/>
      <c r="F1015" s="161" t="s">
        <v>1628</v>
      </c>
      <c r="G1015" s="631"/>
      <c r="H1015" s="632"/>
      <c r="I1015" s="632"/>
      <c r="J1015" s="633"/>
      <c r="K1015" s="212"/>
      <c r="L1015" s="212"/>
      <c r="S1015" s="378"/>
      <c r="T1015" s="320"/>
      <c r="U1015" s="319"/>
      <c r="V1015" s="319"/>
      <c r="W1015" s="319"/>
      <c r="X1015" s="319"/>
      <c r="Y1015" s="319"/>
      <c r="Z1015" s="319"/>
    </row>
    <row r="1016" spans="1:26" s="18" customFormat="1" ht="21.75" customHeight="1">
      <c r="A1016" s="319"/>
      <c r="B1016" s="319"/>
      <c r="C1016" s="319"/>
      <c r="F1016" s="161" t="s">
        <v>1629</v>
      </c>
      <c r="G1016" s="631"/>
      <c r="H1016" s="632"/>
      <c r="I1016" s="632"/>
      <c r="J1016" s="633"/>
      <c r="K1016" s="212"/>
      <c r="L1016" s="212"/>
      <c r="S1016" s="378"/>
      <c r="T1016" s="320"/>
      <c r="U1016" s="319"/>
      <c r="V1016" s="319"/>
      <c r="W1016" s="319"/>
      <c r="X1016" s="319"/>
      <c r="Y1016" s="319"/>
      <c r="Z1016" s="319"/>
    </row>
    <row r="1017" spans="1:26" s="18" customFormat="1" ht="21.75" customHeight="1">
      <c r="A1017" s="319"/>
      <c r="B1017" s="319"/>
      <c r="C1017" s="319"/>
      <c r="F1017" s="161" t="s">
        <v>1630</v>
      </c>
      <c r="G1017" s="631"/>
      <c r="H1017" s="632"/>
      <c r="I1017" s="632"/>
      <c r="J1017" s="633"/>
      <c r="K1017" s="212"/>
      <c r="L1017" s="212"/>
      <c r="S1017" s="378"/>
      <c r="T1017" s="320"/>
      <c r="U1017" s="319"/>
      <c r="V1017" s="319"/>
      <c r="W1017" s="319"/>
      <c r="X1017" s="319"/>
      <c r="Y1017" s="319"/>
      <c r="Z1017" s="319"/>
    </row>
    <row r="1018" spans="1:26" s="69" customFormat="1" ht="21.75" customHeight="1">
      <c r="A1018" s="336"/>
      <c r="B1018" s="336"/>
      <c r="C1018" s="336"/>
      <c r="F1018" s="74" t="s">
        <v>1631</v>
      </c>
      <c r="G1018" s="631"/>
      <c r="H1018" s="632"/>
      <c r="I1018" s="632"/>
      <c r="J1018" s="633"/>
      <c r="K1018" s="212"/>
      <c r="L1018" s="212"/>
      <c r="S1018" s="383"/>
      <c r="T1018" s="320"/>
      <c r="U1018" s="319"/>
      <c r="V1018" s="319"/>
      <c r="W1018" s="336"/>
      <c r="X1018" s="336"/>
      <c r="Y1018" s="336"/>
      <c r="Z1018" s="336"/>
    </row>
    <row r="1019" spans="1:26" s="18" customFormat="1" ht="21.75" customHeight="1">
      <c r="A1019" s="319"/>
      <c r="B1019" s="319"/>
      <c r="C1019" s="319"/>
      <c r="F1019" s="161" t="s">
        <v>1628</v>
      </c>
      <c r="G1019" s="631"/>
      <c r="H1019" s="632"/>
      <c r="I1019" s="632"/>
      <c r="J1019" s="633"/>
      <c r="K1019" s="212"/>
      <c r="L1019" s="212"/>
      <c r="S1019" s="378"/>
      <c r="T1019" s="320"/>
      <c r="U1019" s="319"/>
      <c r="V1019" s="319"/>
      <c r="W1019" s="319"/>
      <c r="X1019" s="319"/>
      <c r="Y1019" s="319"/>
      <c r="Z1019" s="319"/>
    </row>
    <row r="1020" spans="1:26" s="18" customFormat="1" ht="21.75" customHeight="1">
      <c r="A1020" s="319"/>
      <c r="B1020" s="319"/>
      <c r="C1020" s="319"/>
      <c r="F1020" s="161" t="s">
        <v>1629</v>
      </c>
      <c r="G1020" s="631"/>
      <c r="H1020" s="632"/>
      <c r="I1020" s="632"/>
      <c r="J1020" s="633"/>
      <c r="K1020" s="212"/>
      <c r="L1020" s="212"/>
      <c r="S1020" s="378"/>
      <c r="T1020" s="320"/>
      <c r="U1020" s="319"/>
      <c r="V1020" s="319"/>
      <c r="W1020" s="319"/>
      <c r="X1020" s="319"/>
      <c r="Y1020" s="319"/>
      <c r="Z1020" s="319"/>
    </row>
    <row r="1021" spans="1:26" s="18" customFormat="1" ht="21.75" customHeight="1">
      <c r="A1021" s="319"/>
      <c r="B1021" s="319"/>
      <c r="C1021" s="319"/>
      <c r="F1021" s="161" t="s">
        <v>1630</v>
      </c>
      <c r="G1021" s="634"/>
      <c r="H1021" s="635"/>
      <c r="I1021" s="635"/>
      <c r="J1021" s="636"/>
      <c r="K1021" s="212"/>
      <c r="L1021" s="212"/>
      <c r="S1021" s="378"/>
      <c r="T1021" s="320"/>
      <c r="U1021" s="319"/>
      <c r="V1021" s="319"/>
      <c r="W1021" s="319"/>
      <c r="X1021" s="319"/>
      <c r="Y1021" s="319"/>
      <c r="Z1021" s="319"/>
    </row>
    <row r="1022" spans="1:26" s="6" customFormat="1" collapsed="1">
      <c r="A1022" s="311"/>
      <c r="B1022" s="311"/>
      <c r="C1022" s="311"/>
      <c r="F1022" s="162"/>
      <c r="G1022" s="66"/>
      <c r="H1022" s="66"/>
      <c r="I1022" s="66"/>
      <c r="J1022" s="135"/>
      <c r="S1022" s="377"/>
      <c r="T1022" s="314"/>
      <c r="U1022" s="315"/>
      <c r="V1022" s="315"/>
      <c r="W1022" s="311"/>
      <c r="X1022" s="311"/>
      <c r="Y1022" s="311"/>
      <c r="Z1022" s="311"/>
    </row>
    <row r="1023" spans="1:26" s="6" customFormat="1" ht="43.5" customHeight="1">
      <c r="A1023" s="311"/>
      <c r="B1023" s="311"/>
      <c r="C1023" s="311"/>
      <c r="F1023" s="614" t="s">
        <v>1632</v>
      </c>
      <c r="G1023" s="615"/>
      <c r="H1023" s="615"/>
      <c r="I1023" s="615"/>
      <c r="J1023" s="615"/>
      <c r="K1023" s="615"/>
      <c r="L1023" s="615"/>
      <c r="S1023" s="377"/>
      <c r="T1023" s="314"/>
      <c r="U1023" s="315"/>
      <c r="V1023" s="315"/>
      <c r="W1023" s="311"/>
      <c r="X1023" s="311"/>
      <c r="Y1023" s="311"/>
      <c r="Z1023" s="311"/>
    </row>
    <row r="1024" spans="1:26" s="6" customFormat="1">
      <c r="A1024" s="311"/>
      <c r="B1024" s="311"/>
      <c r="C1024" s="311"/>
      <c r="F1024" s="162"/>
      <c r="G1024" s="66"/>
      <c r="H1024" s="66"/>
      <c r="I1024" s="66"/>
      <c r="J1024" s="135"/>
      <c r="S1024" s="377"/>
      <c r="T1024" s="314"/>
      <c r="U1024" s="315"/>
      <c r="V1024" s="315"/>
      <c r="W1024" s="311"/>
      <c r="X1024" s="311"/>
      <c r="Y1024" s="311"/>
      <c r="Z1024" s="311"/>
    </row>
    <row r="1025" spans="1:26" s="6" customFormat="1">
      <c r="A1025" s="311"/>
      <c r="B1025" s="311"/>
      <c r="C1025" s="311"/>
      <c r="F1025" s="162"/>
      <c r="G1025" s="66"/>
      <c r="H1025" s="66"/>
      <c r="I1025" s="66"/>
      <c r="J1025" s="135"/>
      <c r="S1025" s="377"/>
      <c r="T1025" s="314"/>
      <c r="U1025" s="315"/>
      <c r="V1025" s="315"/>
      <c r="W1025" s="311"/>
      <c r="X1025" s="311"/>
      <c r="Y1025" s="311"/>
      <c r="Z1025" s="311"/>
    </row>
    <row r="1026" spans="1:26" s="6" customFormat="1">
      <c r="A1026" s="311"/>
      <c r="B1026" s="311"/>
      <c r="C1026" s="311"/>
      <c r="F1026" s="162"/>
      <c r="G1026" s="66"/>
      <c r="H1026" s="66"/>
      <c r="I1026" s="66"/>
      <c r="J1026" s="135"/>
      <c r="S1026" s="377"/>
      <c r="T1026" s="314"/>
      <c r="U1026" s="315"/>
      <c r="V1026" s="315"/>
      <c r="W1026" s="311"/>
      <c r="X1026" s="311"/>
      <c r="Y1026" s="311"/>
      <c r="Z1026" s="311"/>
    </row>
    <row r="1027" spans="1:26" s="6" customFormat="1">
      <c r="A1027" s="311"/>
      <c r="B1027" s="311"/>
      <c r="C1027" s="311"/>
      <c r="F1027" s="162"/>
      <c r="G1027" s="66"/>
      <c r="H1027" s="66"/>
      <c r="I1027" s="66"/>
      <c r="J1027" s="135"/>
      <c r="S1027" s="377"/>
      <c r="T1027" s="314"/>
      <c r="U1027" s="315"/>
      <c r="V1027" s="315"/>
      <c r="W1027" s="311"/>
      <c r="X1027" s="311"/>
      <c r="Y1027" s="311"/>
      <c r="Z1027" s="311"/>
    </row>
    <row r="1028" spans="1:26" s="6" customFormat="1">
      <c r="A1028" s="311"/>
      <c r="B1028" s="311"/>
      <c r="C1028" s="311"/>
      <c r="F1028" s="162"/>
      <c r="G1028" s="66"/>
      <c r="H1028" s="66"/>
      <c r="I1028" s="66"/>
      <c r="J1028" s="135"/>
      <c r="S1028" s="377"/>
      <c r="T1028" s="314"/>
      <c r="U1028" s="315"/>
      <c r="V1028" s="315"/>
      <c r="W1028" s="311"/>
      <c r="X1028" s="311"/>
      <c r="Y1028" s="311"/>
      <c r="Z1028" s="311"/>
    </row>
    <row r="1029" spans="1:26" s="6" customFormat="1">
      <c r="A1029" s="311"/>
      <c r="B1029" s="311"/>
      <c r="C1029" s="311"/>
      <c r="F1029" s="162"/>
      <c r="G1029" s="66"/>
      <c r="H1029" s="66"/>
      <c r="I1029" s="66"/>
      <c r="J1029" s="135"/>
      <c r="S1029" s="377"/>
      <c r="T1029" s="314"/>
      <c r="U1029" s="315"/>
      <c r="V1029" s="315"/>
      <c r="W1029" s="311"/>
      <c r="X1029" s="311"/>
      <c r="Y1029" s="311"/>
      <c r="Z1029" s="311"/>
    </row>
    <row r="1030" spans="1:26" s="6" customFormat="1">
      <c r="A1030" s="311"/>
      <c r="B1030" s="311"/>
      <c r="C1030" s="311"/>
      <c r="F1030" s="162"/>
      <c r="G1030" s="66"/>
      <c r="H1030" s="66"/>
      <c r="I1030" s="66"/>
      <c r="J1030" s="135"/>
      <c r="S1030" s="377"/>
      <c r="T1030" s="314"/>
      <c r="U1030" s="315"/>
      <c r="V1030" s="315"/>
      <c r="W1030" s="311"/>
      <c r="X1030" s="311"/>
      <c r="Y1030" s="311"/>
      <c r="Z1030" s="311"/>
    </row>
    <row r="1031" spans="1:26" s="6" customFormat="1">
      <c r="A1031" s="311"/>
      <c r="B1031" s="311"/>
      <c r="C1031" s="311"/>
      <c r="F1031" s="162"/>
      <c r="G1031" s="66"/>
      <c r="H1031" s="66"/>
      <c r="I1031" s="66"/>
      <c r="J1031" s="135"/>
      <c r="S1031" s="377"/>
      <c r="T1031" s="314"/>
      <c r="U1031" s="315"/>
      <c r="V1031" s="315"/>
      <c r="W1031" s="311"/>
      <c r="X1031" s="311"/>
      <c r="Y1031" s="311"/>
      <c r="Z1031" s="311"/>
    </row>
    <row r="1032" spans="1:26" s="6" customFormat="1">
      <c r="A1032" s="311"/>
      <c r="B1032" s="311"/>
      <c r="C1032" s="311"/>
      <c r="F1032" s="162"/>
      <c r="G1032" s="66"/>
      <c r="H1032" s="66"/>
      <c r="I1032" s="66"/>
      <c r="J1032" s="135"/>
      <c r="S1032" s="377"/>
      <c r="T1032" s="314"/>
      <c r="U1032" s="315"/>
      <c r="V1032" s="315"/>
      <c r="W1032" s="311"/>
      <c r="X1032" s="311"/>
      <c r="Y1032" s="311"/>
      <c r="Z1032" s="311"/>
    </row>
    <row r="1033" spans="1:26" s="6" customFormat="1">
      <c r="A1033" s="311"/>
      <c r="B1033" s="311"/>
      <c r="C1033" s="311"/>
      <c r="F1033" s="162"/>
      <c r="G1033" s="66"/>
      <c r="H1033" s="66"/>
      <c r="I1033" s="66"/>
      <c r="J1033" s="135"/>
      <c r="S1033" s="377"/>
      <c r="T1033" s="314"/>
      <c r="U1033" s="315"/>
      <c r="V1033" s="315"/>
      <c r="W1033" s="311"/>
      <c r="X1033" s="311"/>
      <c r="Y1033" s="311"/>
      <c r="Z1033" s="311"/>
    </row>
    <row r="1034" spans="1:26" s="6" customFormat="1">
      <c r="A1034" s="311"/>
      <c r="B1034" s="311"/>
      <c r="C1034" s="311"/>
      <c r="F1034" s="162"/>
      <c r="G1034" s="66"/>
      <c r="H1034" s="66"/>
      <c r="I1034" s="66"/>
      <c r="J1034" s="135"/>
      <c r="S1034" s="377"/>
      <c r="T1034" s="314"/>
      <c r="U1034" s="315"/>
      <c r="V1034" s="315"/>
      <c r="W1034" s="311"/>
      <c r="X1034" s="311"/>
      <c r="Y1034" s="311"/>
      <c r="Z1034" s="311"/>
    </row>
    <row r="1035" spans="1:26" s="6" customFormat="1">
      <c r="A1035" s="311"/>
      <c r="B1035" s="311"/>
      <c r="C1035" s="311"/>
      <c r="F1035" s="162"/>
      <c r="G1035" s="66"/>
      <c r="H1035" s="66"/>
      <c r="I1035" s="66"/>
      <c r="J1035" s="135"/>
      <c r="S1035" s="377"/>
      <c r="T1035" s="314"/>
      <c r="U1035" s="315"/>
      <c r="V1035" s="315"/>
      <c r="W1035" s="311"/>
      <c r="X1035" s="311"/>
      <c r="Y1035" s="311"/>
      <c r="Z1035" s="311"/>
    </row>
    <row r="1036" spans="1:26" s="6" customFormat="1">
      <c r="A1036" s="311"/>
      <c r="B1036" s="311"/>
      <c r="C1036" s="311"/>
      <c r="F1036" s="162"/>
      <c r="G1036" s="66"/>
      <c r="H1036" s="66"/>
      <c r="I1036" s="66"/>
      <c r="J1036" s="135"/>
      <c r="S1036" s="377"/>
      <c r="T1036" s="314"/>
      <c r="U1036" s="315"/>
      <c r="V1036" s="315"/>
      <c r="W1036" s="311"/>
      <c r="X1036" s="311"/>
      <c r="Y1036" s="311"/>
      <c r="Z1036" s="311"/>
    </row>
    <row r="1037" spans="1:26" s="6" customFormat="1">
      <c r="A1037" s="311"/>
      <c r="B1037" s="311"/>
      <c r="C1037" s="311"/>
      <c r="F1037" s="162"/>
      <c r="G1037" s="66"/>
      <c r="H1037" s="66"/>
      <c r="I1037" s="66"/>
      <c r="J1037" s="135"/>
      <c r="S1037" s="377"/>
      <c r="T1037" s="314"/>
      <c r="U1037" s="315"/>
      <c r="V1037" s="315"/>
      <c r="W1037" s="311"/>
      <c r="X1037" s="311"/>
      <c r="Y1037" s="311"/>
      <c r="Z1037" s="311"/>
    </row>
    <row r="1038" spans="1:26" s="6" customFormat="1">
      <c r="A1038" s="311"/>
      <c r="B1038" s="311"/>
      <c r="C1038" s="311"/>
      <c r="F1038" s="162"/>
      <c r="G1038" s="66"/>
      <c r="H1038" s="66"/>
      <c r="I1038" s="66"/>
      <c r="J1038" s="135"/>
      <c r="S1038" s="377"/>
      <c r="T1038" s="314"/>
      <c r="U1038" s="315"/>
      <c r="V1038" s="315"/>
      <c r="W1038" s="311"/>
      <c r="X1038" s="311"/>
      <c r="Y1038" s="311"/>
      <c r="Z1038" s="311"/>
    </row>
    <row r="1039" spans="1:26" s="6" customFormat="1">
      <c r="A1039" s="311"/>
      <c r="B1039" s="311"/>
      <c r="C1039" s="311"/>
      <c r="F1039" s="162"/>
      <c r="G1039" s="66"/>
      <c r="H1039" s="66"/>
      <c r="I1039" s="66"/>
      <c r="J1039" s="135"/>
      <c r="S1039" s="377"/>
      <c r="T1039" s="314"/>
      <c r="U1039" s="315"/>
      <c r="V1039" s="315"/>
      <c r="W1039" s="311"/>
      <c r="X1039" s="311"/>
      <c r="Y1039" s="311"/>
      <c r="Z1039" s="311"/>
    </row>
    <row r="1040" spans="1:26" s="6" customFormat="1">
      <c r="A1040" s="311"/>
      <c r="B1040" s="311"/>
      <c r="C1040" s="311"/>
      <c r="F1040" s="162"/>
      <c r="G1040" s="66"/>
      <c r="H1040" s="66"/>
      <c r="I1040" s="66"/>
      <c r="J1040" s="135"/>
      <c r="S1040" s="377"/>
      <c r="T1040" s="314"/>
      <c r="U1040" s="315"/>
      <c r="V1040" s="315"/>
      <c r="W1040" s="311"/>
      <c r="X1040" s="311"/>
      <c r="Y1040" s="311"/>
      <c r="Z1040" s="311"/>
    </row>
    <row r="1041" spans="1:26" s="6" customFormat="1">
      <c r="A1041" s="311"/>
      <c r="B1041" s="311"/>
      <c r="C1041" s="311"/>
      <c r="F1041" s="162"/>
      <c r="G1041" s="66"/>
      <c r="H1041" s="66"/>
      <c r="I1041" s="66"/>
      <c r="J1041" s="135"/>
      <c r="S1041" s="377"/>
      <c r="T1041" s="314"/>
      <c r="U1041" s="315"/>
      <c r="V1041" s="315"/>
      <c r="W1041" s="311"/>
      <c r="X1041" s="311"/>
      <c r="Y1041" s="311"/>
      <c r="Z1041" s="311"/>
    </row>
    <row r="1042" spans="1:26" s="6" customFormat="1">
      <c r="A1042" s="311"/>
      <c r="B1042" s="311"/>
      <c r="C1042" s="311"/>
      <c r="F1042" s="162"/>
      <c r="G1042" s="66"/>
      <c r="H1042" s="66"/>
      <c r="I1042" s="66"/>
      <c r="J1042" s="135"/>
      <c r="S1042" s="377"/>
      <c r="T1042" s="314"/>
      <c r="U1042" s="315"/>
      <c r="V1042" s="315"/>
      <c r="W1042" s="311"/>
      <c r="X1042" s="311"/>
      <c r="Y1042" s="311"/>
      <c r="Z1042" s="311"/>
    </row>
    <row r="1043" spans="1:26" s="6" customFormat="1">
      <c r="A1043" s="311"/>
      <c r="B1043" s="311"/>
      <c r="C1043" s="311"/>
      <c r="F1043" s="162"/>
      <c r="G1043" s="66"/>
      <c r="H1043" s="66"/>
      <c r="I1043" s="66"/>
      <c r="J1043" s="135"/>
      <c r="S1043" s="377"/>
      <c r="T1043" s="314"/>
      <c r="U1043" s="315"/>
      <c r="V1043" s="315"/>
      <c r="W1043" s="311"/>
      <c r="X1043" s="311"/>
      <c r="Y1043" s="311"/>
      <c r="Z1043" s="311"/>
    </row>
    <row r="1044" spans="1:26" s="6" customFormat="1">
      <c r="A1044" s="311"/>
      <c r="B1044" s="311"/>
      <c r="C1044" s="311"/>
      <c r="F1044" s="162"/>
      <c r="G1044" s="66"/>
      <c r="H1044" s="66"/>
      <c r="I1044" s="66"/>
      <c r="J1044" s="135"/>
      <c r="S1044" s="377"/>
      <c r="T1044" s="314"/>
      <c r="U1044" s="315"/>
      <c r="V1044" s="315"/>
      <c r="W1044" s="311"/>
      <c r="X1044" s="311"/>
      <c r="Y1044" s="311"/>
      <c r="Z1044" s="311"/>
    </row>
    <row r="1045" spans="1:26" s="6" customFormat="1">
      <c r="A1045" s="311"/>
      <c r="B1045" s="311"/>
      <c r="C1045" s="311"/>
      <c r="F1045" s="162"/>
      <c r="G1045" s="66"/>
      <c r="H1045" s="66"/>
      <c r="I1045" s="66"/>
      <c r="J1045" s="135"/>
      <c r="S1045" s="377"/>
      <c r="T1045" s="314"/>
      <c r="U1045" s="315"/>
      <c r="V1045" s="315"/>
      <c r="W1045" s="311"/>
      <c r="X1045" s="311"/>
      <c r="Y1045" s="311"/>
      <c r="Z1045" s="311"/>
    </row>
    <row r="1046" spans="1:26" s="6" customFormat="1">
      <c r="A1046" s="311"/>
      <c r="B1046" s="311"/>
      <c r="C1046" s="311"/>
      <c r="F1046" s="162"/>
      <c r="G1046" s="66"/>
      <c r="H1046" s="66"/>
      <c r="I1046" s="66"/>
      <c r="J1046" s="135"/>
      <c r="S1046" s="377"/>
      <c r="T1046" s="314"/>
      <c r="U1046" s="315"/>
      <c r="V1046" s="315"/>
      <c r="W1046" s="311"/>
      <c r="X1046" s="311"/>
      <c r="Y1046" s="311"/>
      <c r="Z1046" s="311"/>
    </row>
    <row r="1047" spans="1:26" s="6" customFormat="1">
      <c r="A1047" s="311"/>
      <c r="B1047" s="311"/>
      <c r="C1047" s="311"/>
      <c r="F1047" s="162"/>
      <c r="G1047" s="66"/>
      <c r="H1047" s="66"/>
      <c r="I1047" s="66"/>
      <c r="J1047" s="135"/>
      <c r="S1047" s="377"/>
      <c r="T1047" s="314"/>
      <c r="U1047" s="315"/>
      <c r="V1047" s="315"/>
      <c r="W1047" s="311"/>
      <c r="X1047" s="311"/>
      <c r="Y1047" s="311"/>
      <c r="Z1047" s="311"/>
    </row>
    <row r="1048" spans="1:26" s="6" customFormat="1">
      <c r="A1048" s="311"/>
      <c r="B1048" s="311"/>
      <c r="C1048" s="311"/>
      <c r="F1048" s="162"/>
      <c r="G1048" s="66"/>
      <c r="H1048" s="66"/>
      <c r="I1048" s="66"/>
      <c r="J1048" s="135"/>
      <c r="S1048" s="377"/>
      <c r="T1048" s="314"/>
      <c r="U1048" s="315"/>
      <c r="V1048" s="315"/>
      <c r="W1048" s="311"/>
      <c r="X1048" s="311"/>
      <c r="Y1048" s="311"/>
      <c r="Z1048" s="311"/>
    </row>
    <row r="1049" spans="1:26" s="6" customFormat="1">
      <c r="A1049" s="311"/>
      <c r="B1049" s="311"/>
      <c r="C1049" s="311"/>
      <c r="F1049" s="162"/>
      <c r="G1049" s="66"/>
      <c r="H1049" s="66"/>
      <c r="I1049" s="66"/>
      <c r="J1049" s="135"/>
      <c r="S1049" s="377"/>
      <c r="T1049" s="314"/>
      <c r="U1049" s="315"/>
      <c r="V1049" s="315"/>
      <c r="W1049" s="311"/>
      <c r="X1049" s="311"/>
      <c r="Y1049" s="311"/>
      <c r="Z1049" s="311"/>
    </row>
    <row r="1050" spans="1:26" s="6" customFormat="1">
      <c r="A1050" s="311"/>
      <c r="B1050" s="311"/>
      <c r="C1050" s="311"/>
      <c r="F1050" s="162"/>
      <c r="G1050" s="66"/>
      <c r="H1050" s="66"/>
      <c r="I1050" s="66"/>
      <c r="J1050" s="135"/>
      <c r="S1050" s="377"/>
      <c r="T1050" s="314"/>
      <c r="U1050" s="315"/>
      <c r="V1050" s="315"/>
      <c r="W1050" s="311"/>
      <c r="X1050" s="311"/>
      <c r="Y1050" s="311"/>
      <c r="Z1050" s="311"/>
    </row>
    <row r="1051" spans="1:26" s="6" customFormat="1">
      <c r="A1051" s="311"/>
      <c r="B1051" s="311"/>
      <c r="C1051" s="311"/>
      <c r="F1051" s="162"/>
      <c r="G1051" s="66"/>
      <c r="H1051" s="66"/>
      <c r="I1051" s="66"/>
      <c r="J1051" s="135"/>
      <c r="S1051" s="377"/>
      <c r="T1051" s="314"/>
      <c r="U1051" s="315"/>
      <c r="V1051" s="315"/>
      <c r="W1051" s="311"/>
      <c r="X1051" s="311"/>
      <c r="Y1051" s="311"/>
      <c r="Z1051" s="311"/>
    </row>
    <row r="1052" spans="1:26" s="6" customFormat="1">
      <c r="A1052" s="311"/>
      <c r="B1052" s="311"/>
      <c r="C1052" s="311"/>
      <c r="F1052" s="162"/>
      <c r="G1052" s="66"/>
      <c r="H1052" s="66"/>
      <c r="I1052" s="66"/>
      <c r="J1052" s="135"/>
      <c r="S1052" s="377"/>
      <c r="T1052" s="314"/>
      <c r="U1052" s="315"/>
      <c r="V1052" s="315"/>
      <c r="W1052" s="311"/>
      <c r="X1052" s="311"/>
      <c r="Y1052" s="311"/>
      <c r="Z1052" s="311"/>
    </row>
    <row r="1053" spans="1:26" s="6" customFormat="1">
      <c r="A1053" s="311"/>
      <c r="B1053" s="311"/>
      <c r="C1053" s="311"/>
      <c r="F1053" s="162"/>
      <c r="G1053" s="66"/>
      <c r="H1053" s="66"/>
      <c r="I1053" s="66"/>
      <c r="J1053" s="135"/>
      <c r="S1053" s="377"/>
      <c r="T1053" s="314"/>
      <c r="U1053" s="315"/>
      <c r="V1053" s="315"/>
      <c r="W1053" s="311"/>
      <c r="X1053" s="311"/>
      <c r="Y1053" s="311"/>
      <c r="Z1053" s="311"/>
    </row>
    <row r="1054" spans="1:26" s="6" customFormat="1">
      <c r="A1054" s="311"/>
      <c r="B1054" s="311"/>
      <c r="C1054" s="311"/>
      <c r="F1054" s="162"/>
      <c r="G1054" s="66"/>
      <c r="H1054" s="66"/>
      <c r="I1054" s="66"/>
      <c r="J1054" s="135"/>
      <c r="S1054" s="377"/>
      <c r="T1054" s="314"/>
      <c r="U1054" s="315"/>
      <c r="V1054" s="315"/>
      <c r="W1054" s="311"/>
      <c r="X1054" s="311"/>
      <c r="Y1054" s="311"/>
      <c r="Z1054" s="311"/>
    </row>
    <row r="1055" spans="1:26" s="6" customFormat="1">
      <c r="A1055" s="311"/>
      <c r="B1055" s="311"/>
      <c r="C1055" s="311"/>
      <c r="F1055" s="162"/>
      <c r="G1055" s="66"/>
      <c r="H1055" s="66"/>
      <c r="I1055" s="66"/>
      <c r="J1055" s="135"/>
      <c r="S1055" s="377"/>
      <c r="T1055" s="314"/>
      <c r="U1055" s="315"/>
      <c r="V1055" s="315"/>
      <c r="W1055" s="311"/>
      <c r="X1055" s="311"/>
      <c r="Y1055" s="311"/>
      <c r="Z1055" s="311"/>
    </row>
    <row r="1056" spans="1:26" s="6" customFormat="1">
      <c r="A1056" s="311"/>
      <c r="B1056" s="311"/>
      <c r="C1056" s="311"/>
      <c r="F1056" s="162"/>
      <c r="G1056" s="66"/>
      <c r="H1056" s="66"/>
      <c r="I1056" s="66"/>
      <c r="J1056" s="135"/>
      <c r="S1056" s="377"/>
      <c r="T1056" s="314"/>
      <c r="U1056" s="315"/>
      <c r="V1056" s="315"/>
      <c r="W1056" s="311"/>
      <c r="X1056" s="311"/>
      <c r="Y1056" s="311"/>
      <c r="Z1056" s="311"/>
    </row>
    <row r="1057" spans="1:26" s="6" customFormat="1">
      <c r="A1057" s="311"/>
      <c r="B1057" s="311"/>
      <c r="C1057" s="311"/>
      <c r="F1057" s="162"/>
      <c r="G1057" s="66"/>
      <c r="H1057" s="66"/>
      <c r="I1057" s="66"/>
      <c r="J1057" s="135"/>
      <c r="S1057" s="377"/>
      <c r="T1057" s="314"/>
      <c r="U1057" s="315"/>
      <c r="V1057" s="315"/>
      <c r="W1057" s="311"/>
      <c r="X1057" s="311"/>
      <c r="Y1057" s="311"/>
      <c r="Z1057" s="311"/>
    </row>
    <row r="1058" spans="1:26" s="6" customFormat="1">
      <c r="A1058" s="311"/>
      <c r="B1058" s="311"/>
      <c r="C1058" s="311"/>
      <c r="F1058" s="162"/>
      <c r="G1058" s="66"/>
      <c r="H1058" s="66"/>
      <c r="I1058" s="66"/>
      <c r="J1058" s="135"/>
      <c r="S1058" s="377"/>
      <c r="T1058" s="314"/>
      <c r="U1058" s="315"/>
      <c r="V1058" s="315"/>
      <c r="W1058" s="311"/>
      <c r="X1058" s="311"/>
      <c r="Y1058" s="311"/>
      <c r="Z1058" s="311"/>
    </row>
    <row r="1059" spans="1:26" s="6" customFormat="1">
      <c r="A1059" s="311"/>
      <c r="B1059" s="311"/>
      <c r="C1059" s="311"/>
      <c r="F1059" s="162"/>
      <c r="G1059" s="66"/>
      <c r="H1059" s="66"/>
      <c r="I1059" s="66"/>
      <c r="J1059" s="135"/>
      <c r="S1059" s="377"/>
      <c r="T1059" s="314"/>
      <c r="U1059" s="315"/>
      <c r="V1059" s="315"/>
      <c r="W1059" s="311"/>
      <c r="X1059" s="311"/>
      <c r="Y1059" s="311"/>
      <c r="Z1059" s="311"/>
    </row>
    <row r="1060" spans="1:26" s="6" customFormat="1">
      <c r="A1060" s="311"/>
      <c r="B1060" s="311"/>
      <c r="C1060" s="311"/>
      <c r="F1060" s="162"/>
      <c r="G1060" s="66"/>
      <c r="H1060" s="66"/>
      <c r="I1060" s="66"/>
      <c r="J1060" s="135"/>
      <c r="S1060" s="377"/>
      <c r="T1060" s="314"/>
      <c r="U1060" s="315"/>
      <c r="V1060" s="315"/>
      <c r="W1060" s="311"/>
      <c r="X1060" s="311"/>
      <c r="Y1060" s="311"/>
      <c r="Z1060" s="311"/>
    </row>
    <row r="1061" spans="1:26" s="6" customFormat="1">
      <c r="A1061" s="311"/>
      <c r="B1061" s="311"/>
      <c r="C1061" s="311"/>
      <c r="F1061" s="162"/>
      <c r="G1061" s="66"/>
      <c r="H1061" s="66"/>
      <c r="I1061" s="66"/>
      <c r="J1061" s="135"/>
      <c r="S1061" s="377"/>
      <c r="T1061" s="314"/>
      <c r="U1061" s="315"/>
      <c r="V1061" s="315"/>
      <c r="W1061" s="311"/>
      <c r="X1061" s="311"/>
      <c r="Y1061" s="311"/>
      <c r="Z1061" s="311"/>
    </row>
    <row r="1062" spans="1:26" s="6" customFormat="1">
      <c r="A1062" s="311"/>
      <c r="B1062" s="311"/>
      <c r="C1062" s="311"/>
      <c r="F1062" s="162"/>
      <c r="G1062" s="66"/>
      <c r="H1062" s="66"/>
      <c r="I1062" s="66"/>
      <c r="J1062" s="135"/>
      <c r="S1062" s="377"/>
      <c r="T1062" s="314"/>
      <c r="U1062" s="315"/>
      <c r="V1062" s="315"/>
      <c r="W1062" s="311"/>
      <c r="X1062" s="311"/>
      <c r="Y1062" s="311"/>
      <c r="Z1062" s="311"/>
    </row>
    <row r="1063" spans="1:26" s="6" customFormat="1">
      <c r="A1063" s="311"/>
      <c r="B1063" s="311"/>
      <c r="C1063" s="311"/>
      <c r="F1063" s="162"/>
      <c r="G1063" s="66"/>
      <c r="H1063" s="66"/>
      <c r="I1063" s="66"/>
      <c r="J1063" s="135"/>
      <c r="S1063" s="377"/>
      <c r="T1063" s="314"/>
      <c r="U1063" s="315"/>
      <c r="V1063" s="315"/>
      <c r="W1063" s="311"/>
      <c r="X1063" s="311"/>
      <c r="Y1063" s="311"/>
      <c r="Z1063" s="311"/>
    </row>
    <row r="1064" spans="1:26" s="6" customFormat="1">
      <c r="A1064" s="311"/>
      <c r="B1064" s="311"/>
      <c r="C1064" s="311"/>
      <c r="F1064" s="162"/>
      <c r="G1064" s="66"/>
      <c r="H1064" s="66"/>
      <c r="I1064" s="66"/>
      <c r="J1064" s="135"/>
      <c r="S1064" s="377"/>
      <c r="T1064" s="314"/>
      <c r="U1064" s="315"/>
      <c r="V1064" s="315"/>
      <c r="W1064" s="311"/>
      <c r="X1064" s="311"/>
      <c r="Y1064" s="311"/>
      <c r="Z1064" s="311"/>
    </row>
    <row r="1065" spans="1:26" s="6" customFormat="1">
      <c r="A1065" s="311"/>
      <c r="B1065" s="311"/>
      <c r="C1065" s="311"/>
      <c r="F1065" s="162"/>
      <c r="G1065" s="66"/>
      <c r="H1065" s="66"/>
      <c r="I1065" s="66"/>
      <c r="J1065" s="135"/>
      <c r="S1065" s="377"/>
      <c r="T1065" s="314"/>
      <c r="U1065" s="315"/>
      <c r="V1065" s="315"/>
      <c r="W1065" s="311"/>
      <c r="X1065" s="311"/>
      <c r="Y1065" s="311"/>
      <c r="Z1065" s="311"/>
    </row>
    <row r="1066" spans="1:26" s="6" customFormat="1">
      <c r="A1066" s="311"/>
      <c r="B1066" s="311"/>
      <c r="C1066" s="311"/>
      <c r="F1066" s="162"/>
      <c r="G1066" s="66"/>
      <c r="H1066" s="66"/>
      <c r="I1066" s="66"/>
      <c r="J1066" s="135"/>
      <c r="S1066" s="377"/>
      <c r="T1066" s="314"/>
      <c r="U1066" s="315"/>
      <c r="V1066" s="315"/>
      <c r="W1066" s="311"/>
      <c r="X1066" s="311"/>
      <c r="Y1066" s="311"/>
      <c r="Z1066" s="311"/>
    </row>
    <row r="1067" spans="1:26" s="6" customFormat="1">
      <c r="A1067" s="311"/>
      <c r="B1067" s="311"/>
      <c r="C1067" s="311"/>
      <c r="F1067" s="162"/>
      <c r="G1067" s="66"/>
      <c r="H1067" s="66"/>
      <c r="I1067" s="66"/>
      <c r="J1067" s="135"/>
      <c r="S1067" s="377"/>
      <c r="T1067" s="314"/>
      <c r="U1067" s="315"/>
      <c r="V1067" s="315"/>
      <c r="W1067" s="311"/>
      <c r="X1067" s="311"/>
      <c r="Y1067" s="311"/>
      <c r="Z1067" s="311"/>
    </row>
    <row r="1068" spans="1:26" s="6" customFormat="1">
      <c r="A1068" s="311"/>
      <c r="B1068" s="311"/>
      <c r="C1068" s="311"/>
      <c r="F1068" s="162"/>
      <c r="G1068" s="66"/>
      <c r="H1068" s="66"/>
      <c r="I1068" s="66"/>
      <c r="J1068" s="135"/>
      <c r="S1068" s="377"/>
      <c r="T1068" s="314"/>
      <c r="U1068" s="315"/>
      <c r="V1068" s="315"/>
      <c r="W1068" s="311"/>
      <c r="X1068" s="311"/>
      <c r="Y1068" s="311"/>
      <c r="Z1068" s="311"/>
    </row>
    <row r="1069" spans="1:26" s="6" customFormat="1">
      <c r="A1069" s="311"/>
      <c r="B1069" s="311"/>
      <c r="C1069" s="311"/>
      <c r="F1069" s="162"/>
      <c r="G1069" s="66"/>
      <c r="H1069" s="66"/>
      <c r="I1069" s="66"/>
      <c r="J1069" s="135"/>
      <c r="S1069" s="377"/>
      <c r="T1069" s="314"/>
      <c r="U1069" s="315"/>
      <c r="V1069" s="315"/>
      <c r="W1069" s="311"/>
      <c r="X1069" s="311"/>
      <c r="Y1069" s="311"/>
      <c r="Z1069" s="311"/>
    </row>
    <row r="1070" spans="1:26" s="6" customFormat="1">
      <c r="A1070" s="311"/>
      <c r="B1070" s="311"/>
      <c r="C1070" s="311"/>
      <c r="F1070" s="162"/>
      <c r="G1070" s="66"/>
      <c r="H1070" s="66"/>
      <c r="I1070" s="66"/>
      <c r="J1070" s="135"/>
      <c r="S1070" s="377"/>
      <c r="T1070" s="314"/>
      <c r="U1070" s="315"/>
      <c r="V1070" s="315"/>
      <c r="W1070" s="311"/>
      <c r="X1070" s="311"/>
      <c r="Y1070" s="311"/>
      <c r="Z1070" s="311"/>
    </row>
    <row r="1071" spans="1:26" s="6" customFormat="1">
      <c r="A1071" s="311"/>
      <c r="B1071" s="311"/>
      <c r="C1071" s="311"/>
      <c r="F1071" s="162"/>
      <c r="G1071" s="66"/>
      <c r="H1071" s="66"/>
      <c r="I1071" s="66"/>
      <c r="J1071" s="135"/>
      <c r="S1071" s="377"/>
      <c r="T1071" s="314"/>
      <c r="U1071" s="315"/>
      <c r="V1071" s="315"/>
      <c r="W1071" s="311"/>
      <c r="X1071" s="311"/>
      <c r="Y1071" s="311"/>
      <c r="Z1071" s="311"/>
    </row>
    <row r="1072" spans="1:26" s="6" customFormat="1">
      <c r="A1072" s="311"/>
      <c r="B1072" s="311"/>
      <c r="C1072" s="311"/>
      <c r="F1072" s="162"/>
      <c r="G1072" s="66"/>
      <c r="H1072" s="66"/>
      <c r="I1072" s="66"/>
      <c r="J1072" s="135"/>
      <c r="S1072" s="377"/>
      <c r="T1072" s="314"/>
      <c r="U1072" s="315"/>
      <c r="V1072" s="315"/>
      <c r="W1072" s="311"/>
      <c r="X1072" s="311"/>
      <c r="Y1072" s="311"/>
      <c r="Z1072" s="311"/>
    </row>
    <row r="1073" spans="1:26" s="6" customFormat="1">
      <c r="A1073" s="311"/>
      <c r="B1073" s="311"/>
      <c r="C1073" s="311"/>
      <c r="F1073" s="162"/>
      <c r="G1073" s="66"/>
      <c r="H1073" s="66"/>
      <c r="I1073" s="66"/>
      <c r="J1073" s="135"/>
      <c r="S1073" s="377"/>
      <c r="T1073" s="314"/>
      <c r="U1073" s="315"/>
      <c r="V1073" s="315"/>
      <c r="W1073" s="311"/>
      <c r="X1073" s="311"/>
      <c r="Y1073" s="311"/>
      <c r="Z1073" s="311"/>
    </row>
    <row r="1074" spans="1:26" s="6" customFormat="1">
      <c r="A1074" s="311"/>
      <c r="B1074" s="311"/>
      <c r="C1074" s="311"/>
      <c r="F1074" s="162"/>
      <c r="G1074" s="66"/>
      <c r="H1074" s="66"/>
      <c r="I1074" s="66"/>
      <c r="J1074" s="135"/>
      <c r="S1074" s="377"/>
      <c r="T1074" s="314"/>
      <c r="U1074" s="315"/>
      <c r="V1074" s="315"/>
      <c r="W1074" s="311"/>
      <c r="X1074" s="311"/>
      <c r="Y1074" s="311"/>
      <c r="Z1074" s="311"/>
    </row>
    <row r="1075" spans="1:26" s="6" customFormat="1">
      <c r="A1075" s="311"/>
      <c r="B1075" s="311"/>
      <c r="C1075" s="311"/>
      <c r="F1075" s="162"/>
      <c r="G1075" s="66"/>
      <c r="H1075" s="66"/>
      <c r="I1075" s="66"/>
      <c r="J1075" s="135"/>
      <c r="S1075" s="377"/>
      <c r="T1075" s="314"/>
      <c r="U1075" s="315"/>
      <c r="V1075" s="315"/>
      <c r="W1075" s="311"/>
      <c r="X1075" s="311"/>
      <c r="Y1075" s="311"/>
      <c r="Z1075" s="311"/>
    </row>
    <row r="1076" spans="1:26" s="6" customFormat="1">
      <c r="A1076" s="311"/>
      <c r="B1076" s="311"/>
      <c r="C1076" s="311"/>
      <c r="F1076" s="162"/>
      <c r="G1076" s="66"/>
      <c r="H1076" s="66"/>
      <c r="I1076" s="66"/>
      <c r="J1076" s="135"/>
      <c r="S1076" s="377"/>
      <c r="T1076" s="314"/>
      <c r="U1076" s="315"/>
      <c r="V1076" s="315"/>
      <c r="W1076" s="311"/>
      <c r="X1076" s="311"/>
      <c r="Y1076" s="311"/>
      <c r="Z1076" s="311"/>
    </row>
    <row r="1077" spans="1:26" s="6" customFormat="1">
      <c r="A1077" s="311"/>
      <c r="B1077" s="311"/>
      <c r="C1077" s="311"/>
      <c r="F1077" s="162"/>
      <c r="G1077" s="66"/>
      <c r="H1077" s="66"/>
      <c r="I1077" s="66"/>
      <c r="J1077" s="135"/>
      <c r="S1077" s="377"/>
      <c r="T1077" s="314"/>
      <c r="U1077" s="315"/>
      <c r="V1077" s="315"/>
      <c r="W1077" s="311"/>
      <c r="X1077" s="311"/>
      <c r="Y1077" s="311"/>
      <c r="Z1077" s="311"/>
    </row>
    <row r="1078" spans="1:26" s="6" customFormat="1">
      <c r="A1078" s="311"/>
      <c r="B1078" s="311"/>
      <c r="C1078" s="311"/>
      <c r="F1078" s="162"/>
      <c r="G1078" s="66"/>
      <c r="H1078" s="66"/>
      <c r="I1078" s="66"/>
      <c r="J1078" s="135"/>
      <c r="S1078" s="377"/>
      <c r="T1078" s="314"/>
      <c r="U1078" s="315"/>
      <c r="V1078" s="315"/>
      <c r="W1078" s="311"/>
      <c r="X1078" s="311"/>
      <c r="Y1078" s="311"/>
      <c r="Z1078" s="311"/>
    </row>
    <row r="1079" spans="1:26" s="6" customFormat="1">
      <c r="A1079" s="311"/>
      <c r="B1079" s="311"/>
      <c r="C1079" s="311"/>
      <c r="F1079" s="162"/>
      <c r="G1079" s="66"/>
      <c r="H1079" s="66"/>
      <c r="I1079" s="66"/>
      <c r="J1079" s="135"/>
      <c r="S1079" s="377"/>
      <c r="T1079" s="314"/>
      <c r="U1079" s="315"/>
      <c r="V1079" s="315"/>
      <c r="W1079" s="311"/>
      <c r="X1079" s="311"/>
      <c r="Y1079" s="311"/>
      <c r="Z1079" s="311"/>
    </row>
    <row r="1080" spans="1:26" s="6" customFormat="1">
      <c r="A1080" s="311"/>
      <c r="B1080" s="311"/>
      <c r="C1080" s="311"/>
      <c r="F1080" s="162"/>
      <c r="G1080" s="66"/>
      <c r="H1080" s="66"/>
      <c r="I1080" s="66"/>
      <c r="J1080" s="135"/>
      <c r="S1080" s="377"/>
      <c r="T1080" s="314"/>
      <c r="U1080" s="315"/>
      <c r="V1080" s="315"/>
      <c r="W1080" s="311"/>
      <c r="X1080" s="311"/>
      <c r="Y1080" s="311"/>
      <c r="Z1080" s="311"/>
    </row>
    <row r="1081" spans="1:26" s="6" customFormat="1">
      <c r="A1081" s="311"/>
      <c r="B1081" s="311"/>
      <c r="C1081" s="311"/>
      <c r="F1081" s="162"/>
      <c r="G1081" s="66"/>
      <c r="H1081" s="66"/>
      <c r="I1081" s="66"/>
      <c r="J1081" s="135"/>
      <c r="S1081" s="377"/>
      <c r="T1081" s="314"/>
      <c r="U1081" s="315"/>
      <c r="V1081" s="315"/>
      <c r="W1081" s="311"/>
      <c r="X1081" s="311"/>
      <c r="Y1081" s="311"/>
      <c r="Z1081" s="311"/>
    </row>
    <row r="1082" spans="1:26" s="6" customFormat="1">
      <c r="A1082" s="311"/>
      <c r="B1082" s="311"/>
      <c r="C1082" s="311"/>
      <c r="F1082" s="162"/>
      <c r="G1082" s="66"/>
      <c r="H1082" s="66"/>
      <c r="I1082" s="66"/>
      <c r="J1082" s="135"/>
      <c r="S1082" s="377"/>
      <c r="T1082" s="314"/>
      <c r="U1082" s="315"/>
      <c r="V1082" s="315"/>
      <c r="W1082" s="311"/>
      <c r="X1082" s="311"/>
      <c r="Y1082" s="311"/>
      <c r="Z1082" s="311"/>
    </row>
    <row r="1083" spans="1:26" s="6" customFormat="1">
      <c r="A1083" s="311"/>
      <c r="B1083" s="311"/>
      <c r="C1083" s="311"/>
      <c r="F1083" s="162"/>
      <c r="G1083" s="66"/>
      <c r="H1083" s="66"/>
      <c r="I1083" s="66"/>
      <c r="J1083" s="135"/>
      <c r="S1083" s="377"/>
      <c r="T1083" s="314"/>
      <c r="U1083" s="315"/>
      <c r="V1083" s="315"/>
      <c r="W1083" s="311"/>
      <c r="X1083" s="311"/>
      <c r="Y1083" s="311"/>
      <c r="Z1083" s="311"/>
    </row>
    <row r="1084" spans="1:26" s="6" customFormat="1">
      <c r="A1084" s="311"/>
      <c r="B1084" s="311"/>
      <c r="C1084" s="311"/>
      <c r="F1084" s="162"/>
      <c r="G1084" s="66"/>
      <c r="H1084" s="66"/>
      <c r="I1084" s="66"/>
      <c r="J1084" s="135"/>
      <c r="S1084" s="377"/>
      <c r="T1084" s="314"/>
      <c r="U1084" s="315"/>
      <c r="V1084" s="315"/>
      <c r="W1084" s="311"/>
      <c r="X1084" s="311"/>
      <c r="Y1084" s="311"/>
      <c r="Z1084" s="311"/>
    </row>
    <row r="1085" spans="1:26" s="6" customFormat="1">
      <c r="A1085" s="311"/>
      <c r="B1085" s="311"/>
      <c r="C1085" s="311"/>
      <c r="F1085" s="162"/>
      <c r="G1085" s="66"/>
      <c r="H1085" s="66"/>
      <c r="I1085" s="66"/>
      <c r="J1085" s="135"/>
      <c r="S1085" s="377"/>
      <c r="T1085" s="314"/>
      <c r="U1085" s="315"/>
      <c r="V1085" s="315"/>
      <c r="W1085" s="311"/>
      <c r="X1085" s="311"/>
      <c r="Y1085" s="311"/>
      <c r="Z1085" s="311"/>
    </row>
    <row r="1086" spans="1:26" s="6" customFormat="1">
      <c r="A1086" s="311"/>
      <c r="B1086" s="311"/>
      <c r="C1086" s="311"/>
      <c r="F1086" s="162"/>
      <c r="G1086" s="66"/>
      <c r="H1086" s="66"/>
      <c r="I1086" s="66"/>
      <c r="J1086" s="135"/>
      <c r="S1086" s="377"/>
      <c r="T1086" s="314"/>
      <c r="U1086" s="315"/>
      <c r="V1086" s="315"/>
      <c r="W1086" s="311"/>
      <c r="X1086" s="311"/>
      <c r="Y1086" s="311"/>
      <c r="Z1086" s="311"/>
    </row>
    <row r="1087" spans="1:26" s="6" customFormat="1">
      <c r="A1087" s="311"/>
      <c r="B1087" s="311"/>
      <c r="C1087" s="311"/>
      <c r="F1087" s="162"/>
      <c r="G1087" s="66"/>
      <c r="H1087" s="66"/>
      <c r="I1087" s="66"/>
      <c r="J1087" s="135"/>
      <c r="S1087" s="377"/>
      <c r="T1087" s="314"/>
      <c r="U1087" s="315"/>
      <c r="V1087" s="315"/>
      <c r="W1087" s="311"/>
      <c r="X1087" s="311"/>
      <c r="Y1087" s="311"/>
      <c r="Z1087" s="311"/>
    </row>
    <row r="1088" spans="1:26" s="6" customFormat="1">
      <c r="A1088" s="311"/>
      <c r="B1088" s="311"/>
      <c r="C1088" s="311"/>
      <c r="F1088" s="162"/>
      <c r="G1088" s="66"/>
      <c r="H1088" s="66"/>
      <c r="I1088" s="66"/>
      <c r="J1088" s="135"/>
      <c r="S1088" s="377"/>
      <c r="T1088" s="314"/>
      <c r="U1088" s="315"/>
      <c r="V1088" s="315"/>
      <c r="W1088" s="311"/>
      <c r="X1088" s="311"/>
      <c r="Y1088" s="311"/>
      <c r="Z1088" s="311"/>
    </row>
    <row r="1089" spans="1:26" s="6" customFormat="1">
      <c r="A1089" s="311"/>
      <c r="B1089" s="311"/>
      <c r="C1089" s="311"/>
      <c r="F1089" s="162"/>
      <c r="G1089" s="66"/>
      <c r="H1089" s="66"/>
      <c r="I1089" s="66"/>
      <c r="J1089" s="135"/>
      <c r="S1089" s="377"/>
      <c r="T1089" s="314"/>
      <c r="U1089" s="315"/>
      <c r="V1089" s="315"/>
      <c r="W1089" s="311"/>
      <c r="X1089" s="311"/>
      <c r="Y1089" s="311"/>
      <c r="Z1089" s="311"/>
    </row>
    <row r="1090" spans="1:26" s="6" customFormat="1">
      <c r="A1090" s="311"/>
      <c r="B1090" s="311"/>
      <c r="C1090" s="311"/>
      <c r="F1090" s="162"/>
      <c r="G1090" s="66"/>
      <c r="H1090" s="66"/>
      <c r="I1090" s="66"/>
      <c r="J1090" s="135"/>
      <c r="S1090" s="377"/>
      <c r="T1090" s="314"/>
      <c r="U1090" s="315"/>
      <c r="V1090" s="315"/>
      <c r="W1090" s="311"/>
      <c r="X1090" s="311"/>
      <c r="Y1090" s="311"/>
      <c r="Z1090" s="311"/>
    </row>
    <row r="1091" spans="1:26" s="6" customFormat="1">
      <c r="A1091" s="311"/>
      <c r="B1091" s="311"/>
      <c r="C1091" s="311"/>
      <c r="F1091" s="162"/>
      <c r="G1091" s="66"/>
      <c r="H1091" s="66"/>
      <c r="I1091" s="66"/>
      <c r="J1091" s="135"/>
      <c r="S1091" s="377"/>
      <c r="T1091" s="314"/>
      <c r="U1091" s="315"/>
      <c r="V1091" s="315"/>
      <c r="W1091" s="311"/>
      <c r="X1091" s="311"/>
      <c r="Y1091" s="311"/>
      <c r="Z1091" s="311"/>
    </row>
    <row r="1092" spans="1:26" s="6" customFormat="1">
      <c r="A1092" s="311"/>
      <c r="B1092" s="311"/>
      <c r="C1092" s="311"/>
      <c r="F1092" s="162"/>
      <c r="G1092" s="66"/>
      <c r="H1092" s="66"/>
      <c r="I1092" s="66"/>
      <c r="J1092" s="135"/>
      <c r="S1092" s="377"/>
      <c r="T1092" s="314"/>
      <c r="U1092" s="315"/>
      <c r="V1092" s="315"/>
      <c r="W1092" s="311"/>
      <c r="X1092" s="311"/>
      <c r="Y1092" s="311"/>
      <c r="Z1092" s="311"/>
    </row>
    <row r="1093" spans="1:26" s="6" customFormat="1">
      <c r="A1093" s="311"/>
      <c r="B1093" s="311"/>
      <c r="C1093" s="311"/>
      <c r="F1093" s="162"/>
      <c r="G1093" s="66"/>
      <c r="H1093" s="66"/>
      <c r="I1093" s="66"/>
      <c r="J1093" s="135"/>
      <c r="S1093" s="377"/>
      <c r="T1093" s="314"/>
      <c r="U1093" s="315"/>
      <c r="V1093" s="315"/>
      <c r="W1093" s="311"/>
      <c r="X1093" s="311"/>
      <c r="Y1093" s="311"/>
      <c r="Z1093" s="311"/>
    </row>
    <row r="1094" spans="1:26" s="6" customFormat="1">
      <c r="A1094" s="311"/>
      <c r="B1094" s="311"/>
      <c r="C1094" s="311"/>
      <c r="F1094" s="162"/>
      <c r="G1094" s="66"/>
      <c r="H1094" s="66"/>
      <c r="I1094" s="66"/>
      <c r="J1094" s="135"/>
      <c r="S1094" s="377"/>
      <c r="T1094" s="314"/>
      <c r="U1094" s="315"/>
      <c r="V1094" s="315"/>
      <c r="W1094" s="311"/>
      <c r="X1094" s="311"/>
      <c r="Y1094" s="311"/>
      <c r="Z1094" s="311"/>
    </row>
    <row r="1095" spans="1:26" s="6" customFormat="1">
      <c r="A1095" s="311"/>
      <c r="B1095" s="311"/>
      <c r="C1095" s="311"/>
      <c r="F1095" s="162"/>
      <c r="G1095" s="66"/>
      <c r="H1095" s="66"/>
      <c r="I1095" s="66"/>
      <c r="J1095" s="135"/>
      <c r="S1095" s="377"/>
      <c r="T1095" s="314"/>
      <c r="U1095" s="315"/>
      <c r="V1095" s="315"/>
      <c r="W1095" s="311"/>
      <c r="X1095" s="311"/>
      <c r="Y1095" s="311"/>
      <c r="Z1095" s="311"/>
    </row>
    <row r="1096" spans="1:26" s="6" customFormat="1">
      <c r="A1096" s="311"/>
      <c r="B1096" s="311"/>
      <c r="C1096" s="311"/>
      <c r="F1096" s="162"/>
      <c r="G1096" s="66"/>
      <c r="H1096" s="66"/>
      <c r="I1096" s="66"/>
      <c r="J1096" s="135"/>
      <c r="S1096" s="377"/>
      <c r="T1096" s="314"/>
      <c r="U1096" s="315"/>
      <c r="V1096" s="315"/>
      <c r="W1096" s="311"/>
      <c r="X1096" s="311"/>
      <c r="Y1096" s="311"/>
      <c r="Z1096" s="311"/>
    </row>
    <row r="1097" spans="1:26" s="6" customFormat="1">
      <c r="A1097" s="311"/>
      <c r="B1097" s="311"/>
      <c r="C1097" s="311"/>
      <c r="F1097" s="162"/>
      <c r="G1097" s="66"/>
      <c r="H1097" s="66"/>
      <c r="I1097" s="66"/>
      <c r="J1097" s="135"/>
      <c r="S1097" s="377"/>
      <c r="T1097" s="314"/>
      <c r="U1097" s="315"/>
      <c r="V1097" s="315"/>
      <c r="W1097" s="311"/>
      <c r="X1097" s="311"/>
      <c r="Y1097" s="311"/>
      <c r="Z1097" s="311"/>
    </row>
    <row r="1098" spans="1:26" s="6" customFormat="1">
      <c r="A1098" s="311"/>
      <c r="B1098" s="311"/>
      <c r="C1098" s="311"/>
      <c r="F1098" s="162"/>
      <c r="G1098" s="66"/>
      <c r="H1098" s="66"/>
      <c r="I1098" s="66"/>
      <c r="J1098" s="135"/>
      <c r="S1098" s="377"/>
      <c r="T1098" s="314"/>
      <c r="U1098" s="315"/>
      <c r="V1098" s="315"/>
      <c r="W1098" s="311"/>
      <c r="X1098" s="311"/>
      <c r="Y1098" s="311"/>
      <c r="Z1098" s="311"/>
    </row>
    <row r="1099" spans="1:26" s="6" customFormat="1">
      <c r="A1099" s="311"/>
      <c r="B1099" s="311"/>
      <c r="C1099" s="311"/>
      <c r="F1099" s="162"/>
      <c r="G1099" s="66"/>
      <c r="H1099" s="66"/>
      <c r="I1099" s="66"/>
      <c r="J1099" s="135"/>
      <c r="S1099" s="377"/>
      <c r="T1099" s="314"/>
      <c r="U1099" s="315"/>
      <c r="V1099" s="315"/>
      <c r="W1099" s="311"/>
      <c r="X1099" s="311"/>
      <c r="Y1099" s="311"/>
      <c r="Z1099" s="311"/>
    </row>
    <row r="1100" spans="1:26" s="6" customFormat="1">
      <c r="A1100" s="311"/>
      <c r="B1100" s="311"/>
      <c r="C1100" s="311"/>
      <c r="F1100" s="162"/>
      <c r="G1100" s="66"/>
      <c r="H1100" s="66"/>
      <c r="I1100" s="66"/>
      <c r="J1100" s="135"/>
      <c r="S1100" s="377"/>
      <c r="T1100" s="314"/>
      <c r="U1100" s="315"/>
      <c r="V1100" s="315"/>
      <c r="W1100" s="311"/>
      <c r="X1100" s="311"/>
      <c r="Y1100" s="311"/>
      <c r="Z1100" s="311"/>
    </row>
    <row r="1101" spans="1:26" s="6" customFormat="1">
      <c r="A1101" s="311"/>
      <c r="B1101" s="311"/>
      <c r="C1101" s="311"/>
      <c r="F1101" s="162"/>
      <c r="G1101" s="66"/>
      <c r="H1101" s="66"/>
      <c r="I1101" s="66"/>
      <c r="J1101" s="135"/>
      <c r="S1101" s="377"/>
      <c r="T1101" s="314"/>
      <c r="U1101" s="315"/>
      <c r="V1101" s="315"/>
      <c r="W1101" s="311"/>
      <c r="X1101" s="311"/>
      <c r="Y1101" s="311"/>
      <c r="Z1101" s="311"/>
    </row>
    <row r="1102" spans="1:26" s="6" customFormat="1">
      <c r="A1102" s="311"/>
      <c r="B1102" s="311"/>
      <c r="C1102" s="311"/>
      <c r="F1102" s="162"/>
      <c r="G1102" s="66"/>
      <c r="H1102" s="66"/>
      <c r="I1102" s="66"/>
      <c r="J1102" s="135"/>
      <c r="S1102" s="377"/>
      <c r="T1102" s="314"/>
      <c r="U1102" s="315"/>
      <c r="V1102" s="315"/>
      <c r="W1102" s="311"/>
      <c r="X1102" s="311"/>
      <c r="Y1102" s="311"/>
      <c r="Z1102" s="311"/>
    </row>
    <row r="1103" spans="1:26" s="6" customFormat="1">
      <c r="A1103" s="311"/>
      <c r="B1103" s="311"/>
      <c r="C1103" s="311"/>
      <c r="F1103" s="162"/>
      <c r="G1103" s="66"/>
      <c r="H1103" s="66"/>
      <c r="I1103" s="66"/>
      <c r="J1103" s="135"/>
      <c r="S1103" s="377"/>
      <c r="T1103" s="314"/>
      <c r="U1103" s="315"/>
      <c r="V1103" s="315"/>
      <c r="W1103" s="311"/>
      <c r="X1103" s="311"/>
      <c r="Y1103" s="311"/>
      <c r="Z1103" s="311"/>
    </row>
    <row r="1104" spans="1:26" s="6" customFormat="1">
      <c r="A1104" s="311"/>
      <c r="B1104" s="311"/>
      <c r="C1104" s="311"/>
      <c r="F1104" s="162"/>
      <c r="G1104" s="66"/>
      <c r="H1104" s="66"/>
      <c r="I1104" s="66"/>
      <c r="J1104" s="135"/>
      <c r="S1104" s="377"/>
      <c r="T1104" s="314"/>
      <c r="U1104" s="315"/>
      <c r="V1104" s="315"/>
      <c r="W1104" s="311"/>
      <c r="X1104" s="311"/>
      <c r="Y1104" s="311"/>
      <c r="Z1104" s="311"/>
    </row>
    <row r="1105" spans="1:26" s="6" customFormat="1">
      <c r="A1105" s="311"/>
      <c r="B1105" s="311"/>
      <c r="C1105" s="311"/>
      <c r="F1105" s="162"/>
      <c r="G1105" s="66"/>
      <c r="H1105" s="66"/>
      <c r="I1105" s="66"/>
      <c r="J1105" s="135"/>
      <c r="S1105" s="377"/>
      <c r="T1105" s="314"/>
      <c r="U1105" s="315"/>
      <c r="V1105" s="315"/>
      <c r="W1105" s="311"/>
      <c r="X1105" s="311"/>
      <c r="Y1105" s="311"/>
      <c r="Z1105" s="311"/>
    </row>
    <row r="1106" spans="1:26" s="6" customFormat="1">
      <c r="A1106" s="311"/>
      <c r="B1106" s="311"/>
      <c r="C1106" s="311"/>
      <c r="F1106" s="162"/>
      <c r="G1106" s="66"/>
      <c r="H1106" s="66"/>
      <c r="I1106" s="66"/>
      <c r="J1106" s="135"/>
      <c r="S1106" s="377"/>
      <c r="T1106" s="314"/>
      <c r="U1106" s="315"/>
      <c r="V1106" s="315"/>
      <c r="W1106" s="311"/>
      <c r="X1106" s="311"/>
      <c r="Y1106" s="311"/>
      <c r="Z1106" s="311"/>
    </row>
    <row r="1107" spans="1:26" s="6" customFormat="1">
      <c r="A1107" s="311"/>
      <c r="B1107" s="311"/>
      <c r="C1107" s="311"/>
      <c r="F1107" s="162"/>
      <c r="G1107" s="66"/>
      <c r="H1107" s="66"/>
      <c r="I1107" s="66"/>
      <c r="J1107" s="135"/>
      <c r="S1107" s="377"/>
      <c r="T1107" s="314"/>
      <c r="U1107" s="315"/>
      <c r="V1107" s="315"/>
      <c r="W1107" s="311"/>
      <c r="X1107" s="311"/>
      <c r="Y1107" s="311"/>
      <c r="Z1107" s="311"/>
    </row>
    <row r="1108" spans="1:26" s="6" customFormat="1">
      <c r="A1108" s="311"/>
      <c r="B1108" s="311"/>
      <c r="C1108" s="311"/>
      <c r="F1108" s="162"/>
      <c r="G1108" s="66"/>
      <c r="H1108" s="66"/>
      <c r="I1108" s="66"/>
      <c r="J1108" s="135"/>
      <c r="S1108" s="377"/>
      <c r="T1108" s="314"/>
      <c r="U1108" s="315"/>
      <c r="V1108" s="315"/>
      <c r="W1108" s="311"/>
      <c r="X1108" s="311"/>
      <c r="Y1108" s="311"/>
      <c r="Z1108" s="311"/>
    </row>
    <row r="1109" spans="1:26" s="6" customFormat="1">
      <c r="A1109" s="311"/>
      <c r="B1109" s="311"/>
      <c r="C1109" s="311"/>
      <c r="F1109" s="162"/>
      <c r="G1109" s="66"/>
      <c r="H1109" s="66"/>
      <c r="I1109" s="66"/>
      <c r="J1109" s="135"/>
      <c r="S1109" s="377"/>
      <c r="T1109" s="314"/>
      <c r="U1109" s="315"/>
      <c r="V1109" s="315"/>
      <c r="W1109" s="311"/>
      <c r="X1109" s="311"/>
      <c r="Y1109" s="311"/>
      <c r="Z1109" s="311"/>
    </row>
    <row r="1110" spans="1:26" s="6" customFormat="1">
      <c r="A1110" s="311"/>
      <c r="B1110" s="311"/>
      <c r="C1110" s="311"/>
      <c r="F1110" s="162"/>
      <c r="G1110" s="66"/>
      <c r="H1110" s="66"/>
      <c r="I1110" s="66"/>
      <c r="J1110" s="135"/>
      <c r="S1110" s="377"/>
      <c r="T1110" s="314"/>
      <c r="U1110" s="315"/>
      <c r="V1110" s="315"/>
      <c r="W1110" s="311"/>
      <c r="X1110" s="311"/>
      <c r="Y1110" s="311"/>
      <c r="Z1110" s="311"/>
    </row>
    <row r="1111" spans="1:26" s="6" customFormat="1">
      <c r="A1111" s="311"/>
      <c r="B1111" s="311"/>
      <c r="C1111" s="311"/>
      <c r="F1111" s="162"/>
      <c r="G1111" s="66"/>
      <c r="H1111" s="66"/>
      <c r="I1111" s="66"/>
      <c r="J1111" s="135"/>
      <c r="S1111" s="377"/>
      <c r="T1111" s="314"/>
      <c r="U1111" s="315"/>
      <c r="V1111" s="315"/>
      <c r="W1111" s="311"/>
      <c r="X1111" s="311"/>
      <c r="Y1111" s="311"/>
      <c r="Z1111" s="311"/>
    </row>
    <row r="1112" spans="1:26" s="6" customFormat="1">
      <c r="A1112" s="311"/>
      <c r="B1112" s="311"/>
      <c r="C1112" s="311"/>
      <c r="F1112" s="162"/>
      <c r="G1112" s="66"/>
      <c r="H1112" s="66"/>
      <c r="I1112" s="66"/>
      <c r="J1112" s="135"/>
      <c r="S1112" s="377"/>
      <c r="T1112" s="314"/>
      <c r="U1112" s="315"/>
      <c r="V1112" s="315"/>
      <c r="W1112" s="311"/>
      <c r="X1112" s="311"/>
      <c r="Y1112" s="311"/>
      <c r="Z1112" s="311"/>
    </row>
    <row r="1113" spans="1:26" s="6" customFormat="1">
      <c r="A1113" s="311"/>
      <c r="B1113" s="311"/>
      <c r="C1113" s="311"/>
      <c r="F1113" s="162"/>
      <c r="G1113" s="66"/>
      <c r="H1113" s="66"/>
      <c r="I1113" s="66"/>
      <c r="J1113" s="135"/>
      <c r="S1113" s="377"/>
      <c r="T1113" s="314"/>
      <c r="U1113" s="315"/>
      <c r="V1113" s="315"/>
      <c r="W1113" s="311"/>
      <c r="X1113" s="311"/>
      <c r="Y1113" s="311"/>
      <c r="Z1113" s="311"/>
    </row>
    <row r="1114" spans="1:26" s="6" customFormat="1">
      <c r="A1114" s="311"/>
      <c r="B1114" s="311"/>
      <c r="C1114" s="311"/>
      <c r="F1114" s="162"/>
      <c r="G1114" s="66"/>
      <c r="H1114" s="66"/>
      <c r="I1114" s="66"/>
      <c r="J1114" s="135"/>
      <c r="S1114" s="377"/>
      <c r="T1114" s="314"/>
      <c r="U1114" s="315"/>
      <c r="V1114" s="315"/>
      <c r="W1114" s="311"/>
      <c r="X1114" s="311"/>
      <c r="Y1114" s="311"/>
      <c r="Z1114" s="311"/>
    </row>
    <row r="1115" spans="1:26" s="6" customFormat="1">
      <c r="A1115" s="311"/>
      <c r="B1115" s="311"/>
      <c r="C1115" s="311"/>
      <c r="F1115" s="162"/>
      <c r="G1115" s="66"/>
      <c r="H1115" s="66"/>
      <c r="I1115" s="66"/>
      <c r="J1115" s="135"/>
      <c r="S1115" s="377"/>
      <c r="T1115" s="314"/>
      <c r="U1115" s="315"/>
      <c r="V1115" s="315"/>
      <c r="W1115" s="311"/>
      <c r="X1115" s="311"/>
      <c r="Y1115" s="311"/>
      <c r="Z1115" s="311"/>
    </row>
    <row r="1116" spans="1:26" s="6" customFormat="1">
      <c r="A1116" s="311"/>
      <c r="B1116" s="311"/>
      <c r="C1116" s="311"/>
      <c r="F1116" s="162"/>
      <c r="G1116" s="66"/>
      <c r="H1116" s="66"/>
      <c r="I1116" s="66"/>
      <c r="J1116" s="135"/>
      <c r="S1116" s="377"/>
      <c r="T1116" s="314"/>
      <c r="U1116" s="315"/>
      <c r="V1116" s="315"/>
      <c r="W1116" s="311"/>
      <c r="X1116" s="311"/>
      <c r="Y1116" s="311"/>
      <c r="Z1116" s="311"/>
    </row>
    <row r="1117" spans="1:26" s="6" customFormat="1">
      <c r="A1117" s="311"/>
      <c r="B1117" s="311"/>
      <c r="C1117" s="311"/>
      <c r="F1117" s="162"/>
      <c r="G1117" s="66"/>
      <c r="H1117" s="66"/>
      <c r="I1117" s="66"/>
      <c r="J1117" s="135"/>
      <c r="S1117" s="377"/>
      <c r="T1117" s="314"/>
      <c r="U1117" s="315"/>
      <c r="V1117" s="315"/>
      <c r="W1117" s="311"/>
      <c r="X1117" s="311"/>
      <c r="Y1117" s="311"/>
      <c r="Z1117" s="311"/>
    </row>
    <row r="1118" spans="1:26" s="6" customFormat="1">
      <c r="A1118" s="311"/>
      <c r="B1118" s="311"/>
      <c r="C1118" s="311"/>
      <c r="F1118" s="162"/>
      <c r="G1118" s="66"/>
      <c r="H1118" s="66"/>
      <c r="I1118" s="66"/>
      <c r="J1118" s="135"/>
      <c r="S1118" s="377"/>
      <c r="T1118" s="314"/>
      <c r="U1118" s="315"/>
      <c r="V1118" s="315"/>
      <c r="W1118" s="311"/>
      <c r="X1118" s="311"/>
      <c r="Y1118" s="311"/>
      <c r="Z1118" s="311"/>
    </row>
    <row r="1119" spans="1:26" s="6" customFormat="1">
      <c r="A1119" s="311"/>
      <c r="B1119" s="311"/>
      <c r="C1119" s="311"/>
      <c r="F1119" s="162"/>
      <c r="G1119" s="66"/>
      <c r="H1119" s="66"/>
      <c r="I1119" s="66"/>
      <c r="J1119" s="135"/>
      <c r="S1119" s="377"/>
      <c r="T1119" s="314"/>
      <c r="U1119" s="315"/>
      <c r="V1119" s="315"/>
      <c r="W1119" s="311"/>
      <c r="X1119" s="311"/>
      <c r="Y1119" s="311"/>
      <c r="Z1119" s="311"/>
    </row>
    <row r="1120" spans="1:26" s="6" customFormat="1">
      <c r="A1120" s="311"/>
      <c r="B1120" s="311"/>
      <c r="C1120" s="311"/>
      <c r="F1120" s="162"/>
      <c r="G1120" s="66"/>
      <c r="H1120" s="66"/>
      <c r="I1120" s="66"/>
      <c r="J1120" s="135"/>
      <c r="S1120" s="377"/>
      <c r="T1120" s="314"/>
      <c r="U1120" s="315"/>
      <c r="V1120" s="315"/>
      <c r="W1120" s="311"/>
      <c r="X1120" s="311"/>
      <c r="Y1120" s="311"/>
      <c r="Z1120" s="311"/>
    </row>
    <row r="1121" spans="1:26" s="6" customFormat="1">
      <c r="A1121" s="311"/>
      <c r="B1121" s="311"/>
      <c r="C1121" s="311"/>
      <c r="F1121" s="162"/>
      <c r="G1121" s="66"/>
      <c r="H1121" s="66"/>
      <c r="I1121" s="66"/>
      <c r="J1121" s="135"/>
      <c r="S1121" s="377"/>
      <c r="T1121" s="314"/>
      <c r="U1121" s="315"/>
      <c r="V1121" s="315"/>
      <c r="W1121" s="311"/>
      <c r="X1121" s="311"/>
      <c r="Y1121" s="311"/>
      <c r="Z1121" s="311"/>
    </row>
    <row r="1122" spans="1:26" s="6" customFormat="1">
      <c r="A1122" s="311"/>
      <c r="B1122" s="311"/>
      <c r="C1122" s="311"/>
      <c r="F1122" s="162"/>
      <c r="G1122" s="66"/>
      <c r="H1122" s="66"/>
      <c r="I1122" s="66"/>
      <c r="J1122" s="135"/>
      <c r="S1122" s="377"/>
      <c r="T1122" s="314"/>
      <c r="U1122" s="315"/>
      <c r="V1122" s="315"/>
      <c r="W1122" s="311"/>
      <c r="X1122" s="311"/>
      <c r="Y1122" s="311"/>
      <c r="Z1122" s="311"/>
    </row>
    <row r="1123" spans="1:26" s="6" customFormat="1">
      <c r="A1123" s="311"/>
      <c r="B1123" s="311"/>
      <c r="C1123" s="311"/>
      <c r="F1123" s="162"/>
      <c r="G1123" s="66"/>
      <c r="H1123" s="66"/>
      <c r="I1123" s="66"/>
      <c r="J1123" s="135"/>
      <c r="S1123" s="377"/>
      <c r="T1123" s="314"/>
      <c r="U1123" s="315"/>
      <c r="V1123" s="315"/>
      <c r="W1123" s="311"/>
      <c r="X1123" s="311"/>
      <c r="Y1123" s="311"/>
      <c r="Z1123" s="311"/>
    </row>
    <row r="1124" spans="1:26" s="6" customFormat="1">
      <c r="A1124" s="311"/>
      <c r="B1124" s="311"/>
      <c r="C1124" s="311"/>
      <c r="F1124" s="162"/>
      <c r="G1124" s="66"/>
      <c r="H1124" s="66"/>
      <c r="I1124" s="66"/>
      <c r="J1124" s="135"/>
      <c r="S1124" s="377"/>
      <c r="T1124" s="314"/>
      <c r="U1124" s="315"/>
      <c r="V1124" s="315"/>
      <c r="W1124" s="311"/>
      <c r="X1124" s="311"/>
      <c r="Y1124" s="311"/>
      <c r="Z1124" s="311"/>
    </row>
    <row r="1125" spans="1:26" s="6" customFormat="1">
      <c r="A1125" s="311"/>
      <c r="B1125" s="311"/>
      <c r="C1125" s="311"/>
      <c r="F1125" s="162"/>
      <c r="G1125" s="66"/>
      <c r="H1125" s="66"/>
      <c r="I1125" s="66"/>
      <c r="J1125" s="135"/>
      <c r="S1125" s="377"/>
      <c r="T1125" s="314"/>
      <c r="U1125" s="315"/>
      <c r="V1125" s="315"/>
      <c r="W1125" s="311"/>
      <c r="X1125" s="311"/>
      <c r="Y1125" s="311"/>
      <c r="Z1125" s="311"/>
    </row>
    <row r="1126" spans="1:26" s="6" customFormat="1">
      <c r="A1126" s="311"/>
      <c r="B1126" s="311"/>
      <c r="C1126" s="311"/>
      <c r="F1126" s="162"/>
      <c r="G1126" s="66"/>
      <c r="H1126" s="66"/>
      <c r="I1126" s="66"/>
      <c r="J1126" s="135"/>
      <c r="S1126" s="377"/>
      <c r="T1126" s="314"/>
      <c r="U1126" s="315"/>
      <c r="V1126" s="315"/>
      <c r="W1126" s="311"/>
      <c r="X1126" s="311"/>
      <c r="Y1126" s="311"/>
      <c r="Z1126" s="311"/>
    </row>
    <row r="1127" spans="1:26" s="6" customFormat="1">
      <c r="A1127" s="311"/>
      <c r="B1127" s="311"/>
      <c r="C1127" s="311"/>
      <c r="F1127" s="162"/>
      <c r="G1127" s="66"/>
      <c r="H1127" s="66"/>
      <c r="I1127" s="66"/>
      <c r="J1127" s="135"/>
      <c r="S1127" s="377"/>
      <c r="T1127" s="314"/>
      <c r="U1127" s="315"/>
      <c r="V1127" s="315"/>
      <c r="W1127" s="311"/>
      <c r="X1127" s="311"/>
      <c r="Y1127" s="311"/>
      <c r="Z1127" s="311"/>
    </row>
    <row r="1128" spans="1:26" s="6" customFormat="1">
      <c r="A1128" s="311"/>
      <c r="B1128" s="311"/>
      <c r="C1128" s="311"/>
      <c r="F1128" s="162"/>
      <c r="G1128" s="66"/>
      <c r="H1128" s="66"/>
      <c r="I1128" s="66"/>
      <c r="J1128" s="135"/>
      <c r="S1128" s="377"/>
      <c r="T1128" s="314"/>
      <c r="U1128" s="315"/>
      <c r="V1128" s="315"/>
      <c r="W1128" s="311"/>
      <c r="X1128" s="311"/>
      <c r="Y1128" s="311"/>
      <c r="Z1128" s="311"/>
    </row>
    <row r="1129" spans="1:26" s="6" customFormat="1">
      <c r="A1129" s="311"/>
      <c r="B1129" s="311"/>
      <c r="C1129" s="311"/>
      <c r="F1129" s="162"/>
      <c r="G1129" s="66"/>
      <c r="H1129" s="66"/>
      <c r="I1129" s="66"/>
      <c r="J1129" s="135"/>
      <c r="S1129" s="377"/>
      <c r="T1129" s="314"/>
      <c r="U1129" s="315"/>
      <c r="V1129" s="315"/>
      <c r="W1129" s="311"/>
      <c r="X1129" s="311"/>
      <c r="Y1129" s="311"/>
      <c r="Z1129" s="311"/>
    </row>
    <row r="1130" spans="1:26" s="6" customFormat="1">
      <c r="A1130" s="311"/>
      <c r="B1130" s="311"/>
      <c r="C1130" s="311"/>
      <c r="F1130" s="162"/>
      <c r="G1130" s="66"/>
      <c r="H1130" s="66"/>
      <c r="I1130" s="66"/>
      <c r="J1130" s="135"/>
      <c r="S1130" s="377"/>
      <c r="T1130" s="314"/>
      <c r="U1130" s="315"/>
      <c r="V1130" s="315"/>
      <c r="W1130" s="311"/>
      <c r="X1130" s="311"/>
      <c r="Y1130" s="311"/>
      <c r="Z1130" s="311"/>
    </row>
    <row r="1131" spans="1:26" s="6" customFormat="1">
      <c r="A1131" s="311"/>
      <c r="B1131" s="311"/>
      <c r="C1131" s="311"/>
      <c r="F1131" s="162"/>
      <c r="G1131" s="66"/>
      <c r="H1131" s="66"/>
      <c r="I1131" s="66"/>
      <c r="J1131" s="135"/>
      <c r="S1131" s="377"/>
      <c r="T1131" s="314"/>
      <c r="U1131" s="315"/>
      <c r="V1131" s="315"/>
      <c r="W1131" s="311"/>
      <c r="X1131" s="311"/>
      <c r="Y1131" s="311"/>
      <c r="Z1131" s="311"/>
    </row>
    <row r="1132" spans="1:26" s="6" customFormat="1">
      <c r="A1132" s="311"/>
      <c r="B1132" s="311"/>
      <c r="C1132" s="311"/>
      <c r="F1132" s="162"/>
      <c r="G1132" s="66"/>
      <c r="H1132" s="66"/>
      <c r="I1132" s="66"/>
      <c r="J1132" s="135"/>
      <c r="S1132" s="377"/>
      <c r="T1132" s="314"/>
      <c r="U1132" s="315"/>
      <c r="V1132" s="315"/>
      <c r="W1132" s="311"/>
      <c r="X1132" s="311"/>
      <c r="Y1132" s="311"/>
      <c r="Z1132" s="311"/>
    </row>
    <row r="1133" spans="1:26" s="6" customFormat="1">
      <c r="A1133" s="311"/>
      <c r="B1133" s="311"/>
      <c r="C1133" s="311"/>
      <c r="F1133" s="162"/>
      <c r="G1133" s="66"/>
      <c r="H1133" s="66"/>
      <c r="I1133" s="66"/>
      <c r="J1133" s="135"/>
      <c r="S1133" s="377"/>
      <c r="T1133" s="314"/>
      <c r="U1133" s="315"/>
      <c r="V1133" s="315"/>
      <c r="W1133" s="311"/>
      <c r="X1133" s="311"/>
      <c r="Y1133" s="311"/>
      <c r="Z1133" s="311"/>
    </row>
    <row r="1134" spans="1:26" s="6" customFormat="1">
      <c r="A1134" s="311"/>
      <c r="B1134" s="311"/>
      <c r="C1134" s="311"/>
      <c r="F1134" s="162"/>
      <c r="G1134" s="66"/>
      <c r="H1134" s="66"/>
      <c r="I1134" s="66"/>
      <c r="J1134" s="135"/>
      <c r="S1134" s="377"/>
      <c r="T1134" s="314"/>
      <c r="U1134" s="315"/>
      <c r="V1134" s="315"/>
      <c r="W1134" s="311"/>
      <c r="X1134" s="311"/>
      <c r="Y1134" s="311"/>
      <c r="Z1134" s="311"/>
    </row>
    <row r="1135" spans="1:26" s="6" customFormat="1">
      <c r="A1135" s="311"/>
      <c r="B1135" s="311"/>
      <c r="C1135" s="311"/>
      <c r="F1135" s="162"/>
      <c r="G1135" s="66"/>
      <c r="H1135" s="66"/>
      <c r="I1135" s="66"/>
      <c r="J1135" s="135"/>
      <c r="S1135" s="377"/>
      <c r="T1135" s="314"/>
      <c r="U1135" s="315"/>
      <c r="V1135" s="315"/>
      <c r="W1135" s="311"/>
      <c r="X1135" s="311"/>
      <c r="Y1135" s="311"/>
      <c r="Z1135" s="311"/>
    </row>
    <row r="1136" spans="1:26" s="6" customFormat="1">
      <c r="A1136" s="311"/>
      <c r="B1136" s="311"/>
      <c r="C1136" s="311"/>
      <c r="F1136" s="162"/>
      <c r="G1136" s="66"/>
      <c r="H1136" s="66"/>
      <c r="I1136" s="66"/>
      <c r="J1136" s="135"/>
      <c r="S1136" s="377"/>
      <c r="T1136" s="314"/>
      <c r="U1136" s="315"/>
      <c r="V1136" s="315"/>
      <c r="W1136" s="311"/>
      <c r="X1136" s="311"/>
      <c r="Y1136" s="311"/>
      <c r="Z1136" s="311"/>
    </row>
    <row r="1137" spans="1:26" s="6" customFormat="1">
      <c r="A1137" s="311"/>
      <c r="B1137" s="311"/>
      <c r="C1137" s="311"/>
      <c r="F1137" s="162"/>
      <c r="G1137" s="66"/>
      <c r="H1137" s="66"/>
      <c r="I1137" s="66"/>
      <c r="J1137" s="135"/>
      <c r="S1137" s="377"/>
      <c r="T1137" s="314"/>
      <c r="U1137" s="315"/>
      <c r="V1137" s="315"/>
      <c r="W1137" s="311"/>
      <c r="X1137" s="311"/>
      <c r="Y1137" s="311"/>
      <c r="Z1137" s="311"/>
    </row>
    <row r="1138" spans="1:26" s="6" customFormat="1">
      <c r="A1138" s="311"/>
      <c r="B1138" s="311"/>
      <c r="C1138" s="311"/>
      <c r="F1138" s="162"/>
      <c r="G1138" s="66"/>
      <c r="H1138" s="66"/>
      <c r="I1138" s="66"/>
      <c r="J1138" s="135"/>
      <c r="S1138" s="377"/>
      <c r="T1138" s="314"/>
      <c r="U1138" s="315"/>
      <c r="V1138" s="315"/>
      <c r="W1138" s="311"/>
      <c r="X1138" s="311"/>
      <c r="Y1138" s="311"/>
      <c r="Z1138" s="311"/>
    </row>
    <row r="1139" spans="1:26" s="6" customFormat="1">
      <c r="A1139" s="311"/>
      <c r="B1139" s="311"/>
      <c r="C1139" s="311"/>
      <c r="F1139" s="162"/>
      <c r="G1139" s="66"/>
      <c r="H1139" s="66"/>
      <c r="I1139" s="66"/>
      <c r="J1139" s="135"/>
      <c r="S1139" s="377"/>
      <c r="T1139" s="314"/>
      <c r="U1139" s="315"/>
      <c r="V1139" s="315"/>
      <c r="W1139" s="311"/>
      <c r="X1139" s="311"/>
      <c r="Y1139" s="311"/>
      <c r="Z1139" s="311"/>
    </row>
    <row r="1140" spans="1:26" s="6" customFormat="1">
      <c r="A1140" s="311"/>
      <c r="B1140" s="311"/>
      <c r="C1140" s="311"/>
      <c r="F1140" s="162"/>
      <c r="G1140" s="66"/>
      <c r="H1140" s="66"/>
      <c r="I1140" s="66"/>
      <c r="J1140" s="135"/>
      <c r="S1140" s="377"/>
      <c r="T1140" s="314"/>
      <c r="U1140" s="315"/>
      <c r="V1140" s="315"/>
      <c r="W1140" s="311"/>
      <c r="X1140" s="311"/>
      <c r="Y1140" s="311"/>
      <c r="Z1140" s="311"/>
    </row>
    <row r="1141" spans="1:26" s="6" customFormat="1">
      <c r="A1141" s="311"/>
      <c r="B1141" s="311"/>
      <c r="C1141" s="311"/>
      <c r="F1141" s="162"/>
      <c r="G1141" s="66"/>
      <c r="H1141" s="66"/>
      <c r="I1141" s="66"/>
      <c r="J1141" s="135"/>
      <c r="S1141" s="377"/>
      <c r="T1141" s="314"/>
      <c r="U1141" s="315"/>
      <c r="V1141" s="315"/>
      <c r="W1141" s="311"/>
      <c r="X1141" s="311"/>
      <c r="Y1141" s="311"/>
      <c r="Z1141" s="311"/>
    </row>
    <row r="1142" spans="1:26" s="6" customFormat="1">
      <c r="A1142" s="311"/>
      <c r="B1142" s="311"/>
      <c r="C1142" s="311"/>
      <c r="F1142" s="162"/>
      <c r="G1142" s="66"/>
      <c r="H1142" s="66"/>
      <c r="I1142" s="66"/>
      <c r="J1142" s="135"/>
      <c r="S1142" s="377"/>
      <c r="T1142" s="314"/>
      <c r="U1142" s="315"/>
      <c r="V1142" s="315"/>
      <c r="W1142" s="311"/>
      <c r="X1142" s="311"/>
      <c r="Y1142" s="311"/>
      <c r="Z1142" s="311"/>
    </row>
    <row r="1143" spans="1:26" s="6" customFormat="1">
      <c r="A1143" s="311"/>
      <c r="B1143" s="311"/>
      <c r="C1143" s="311"/>
      <c r="F1143" s="162"/>
      <c r="G1143" s="66"/>
      <c r="H1143" s="66"/>
      <c r="I1143" s="66"/>
      <c r="J1143" s="135"/>
      <c r="S1143" s="377"/>
      <c r="T1143" s="314"/>
      <c r="U1143" s="315"/>
      <c r="V1143" s="315"/>
      <c r="W1143" s="311"/>
      <c r="X1143" s="311"/>
      <c r="Y1143" s="311"/>
      <c r="Z1143" s="311"/>
    </row>
    <row r="1144" spans="1:26" s="6" customFormat="1">
      <c r="A1144" s="311"/>
      <c r="B1144" s="311"/>
      <c r="C1144" s="311"/>
      <c r="F1144" s="162"/>
      <c r="G1144" s="66"/>
      <c r="H1144" s="66"/>
      <c r="I1144" s="66"/>
      <c r="J1144" s="135"/>
      <c r="S1144" s="377"/>
      <c r="T1144" s="314"/>
      <c r="U1144" s="315"/>
      <c r="V1144" s="315"/>
      <c r="W1144" s="311"/>
      <c r="X1144" s="311"/>
      <c r="Y1144" s="311"/>
      <c r="Z1144" s="311"/>
    </row>
    <row r="1145" spans="1:26" s="6" customFormat="1">
      <c r="A1145" s="311"/>
      <c r="B1145" s="311"/>
      <c r="C1145" s="311"/>
      <c r="F1145" s="162"/>
      <c r="G1145" s="66"/>
      <c r="H1145" s="66"/>
      <c r="I1145" s="66"/>
      <c r="J1145" s="135"/>
      <c r="S1145" s="377"/>
      <c r="T1145" s="314"/>
      <c r="U1145" s="315"/>
      <c r="V1145" s="315"/>
      <c r="W1145" s="311"/>
      <c r="X1145" s="311"/>
      <c r="Y1145" s="311"/>
      <c r="Z1145" s="311"/>
    </row>
    <row r="1146" spans="1:26" s="6" customFormat="1">
      <c r="A1146" s="311"/>
      <c r="B1146" s="311"/>
      <c r="C1146" s="311"/>
      <c r="F1146" s="162"/>
      <c r="G1146" s="66"/>
      <c r="H1146" s="66"/>
      <c r="I1146" s="66"/>
      <c r="J1146" s="135"/>
      <c r="S1146" s="377"/>
      <c r="T1146" s="314"/>
      <c r="U1146" s="315"/>
      <c r="V1146" s="315"/>
      <c r="W1146" s="311"/>
      <c r="X1146" s="311"/>
      <c r="Y1146" s="311"/>
      <c r="Z1146" s="311"/>
    </row>
    <row r="1147" spans="1:26" s="6" customFormat="1">
      <c r="A1147" s="311"/>
      <c r="B1147" s="311"/>
      <c r="C1147" s="311"/>
      <c r="F1147" s="162"/>
      <c r="G1147" s="66"/>
      <c r="H1147" s="66"/>
      <c r="I1147" s="66"/>
      <c r="J1147" s="135"/>
      <c r="S1147" s="377"/>
      <c r="T1147" s="314"/>
      <c r="U1147" s="315"/>
      <c r="V1147" s="315"/>
      <c r="W1147" s="311"/>
      <c r="X1147" s="311"/>
      <c r="Y1147" s="311"/>
      <c r="Z1147" s="311"/>
    </row>
    <row r="1148" spans="1:26" s="6" customFormat="1">
      <c r="A1148" s="311"/>
      <c r="B1148" s="311"/>
      <c r="C1148" s="311"/>
      <c r="F1148" s="162"/>
      <c r="G1148" s="66"/>
      <c r="H1148" s="66"/>
      <c r="I1148" s="66"/>
      <c r="J1148" s="135"/>
      <c r="S1148" s="377"/>
      <c r="T1148" s="314"/>
      <c r="U1148" s="315"/>
      <c r="V1148" s="315"/>
      <c r="W1148" s="311"/>
      <c r="X1148" s="311"/>
      <c r="Y1148" s="311"/>
      <c r="Z1148" s="311"/>
    </row>
    <row r="1149" spans="1:26" s="6" customFormat="1">
      <c r="A1149" s="311"/>
      <c r="B1149" s="311"/>
      <c r="C1149" s="311"/>
      <c r="F1149" s="162"/>
      <c r="G1149" s="66"/>
      <c r="H1149" s="66"/>
      <c r="I1149" s="66"/>
      <c r="J1149" s="135"/>
      <c r="S1149" s="377"/>
      <c r="T1149" s="314"/>
      <c r="U1149" s="315"/>
      <c r="V1149" s="315"/>
      <c r="W1149" s="311"/>
      <c r="X1149" s="311"/>
      <c r="Y1149" s="311"/>
      <c r="Z1149" s="311"/>
    </row>
    <row r="1150" spans="1:26" s="6" customFormat="1">
      <c r="A1150" s="311"/>
      <c r="B1150" s="311"/>
      <c r="C1150" s="311"/>
      <c r="F1150" s="162"/>
      <c r="G1150" s="66"/>
      <c r="H1150" s="66"/>
      <c r="I1150" s="66"/>
      <c r="J1150" s="135"/>
      <c r="S1150" s="377"/>
      <c r="T1150" s="314"/>
      <c r="U1150" s="315"/>
      <c r="V1150" s="315"/>
      <c r="W1150" s="311"/>
      <c r="X1150" s="311"/>
      <c r="Y1150" s="311"/>
      <c r="Z1150" s="311"/>
    </row>
    <row r="1151" spans="1:26" s="6" customFormat="1">
      <c r="A1151" s="311"/>
      <c r="B1151" s="311"/>
      <c r="C1151" s="311"/>
      <c r="F1151" s="162"/>
      <c r="G1151" s="66"/>
      <c r="H1151" s="66"/>
      <c r="I1151" s="66"/>
      <c r="J1151" s="135"/>
      <c r="S1151" s="377"/>
      <c r="T1151" s="314"/>
      <c r="U1151" s="315"/>
      <c r="V1151" s="315"/>
      <c r="W1151" s="311"/>
      <c r="X1151" s="311"/>
      <c r="Y1151" s="311"/>
      <c r="Z1151" s="311"/>
    </row>
    <row r="1152" spans="1:26" s="6" customFormat="1">
      <c r="A1152" s="311"/>
      <c r="B1152" s="311"/>
      <c r="C1152" s="311"/>
      <c r="F1152" s="162"/>
      <c r="G1152" s="66"/>
      <c r="H1152" s="66"/>
      <c r="I1152" s="66"/>
      <c r="J1152" s="135"/>
      <c r="S1152" s="377"/>
      <c r="T1152" s="314"/>
      <c r="U1152" s="315"/>
      <c r="V1152" s="315"/>
      <c r="W1152" s="311"/>
      <c r="X1152" s="311"/>
      <c r="Y1152" s="311"/>
      <c r="Z1152" s="311"/>
    </row>
    <row r="1153" spans="1:26" s="6" customFormat="1">
      <c r="A1153" s="311"/>
      <c r="B1153" s="311"/>
      <c r="C1153" s="311"/>
      <c r="F1153" s="162"/>
      <c r="G1153" s="66"/>
      <c r="H1153" s="66"/>
      <c r="I1153" s="66"/>
      <c r="J1153" s="135"/>
      <c r="S1153" s="377"/>
      <c r="T1153" s="314"/>
      <c r="U1153" s="315"/>
      <c r="V1153" s="315"/>
      <c r="W1153" s="311"/>
      <c r="X1153" s="311"/>
      <c r="Y1153" s="311"/>
      <c r="Z1153" s="311"/>
    </row>
    <row r="1154" spans="1:26" s="6" customFormat="1">
      <c r="A1154" s="311"/>
      <c r="B1154" s="311"/>
      <c r="C1154" s="311"/>
      <c r="F1154" s="162"/>
      <c r="G1154" s="66"/>
      <c r="H1154" s="66"/>
      <c r="I1154" s="66"/>
      <c r="J1154" s="135"/>
      <c r="S1154" s="377"/>
      <c r="T1154" s="314"/>
      <c r="U1154" s="315"/>
      <c r="V1154" s="315"/>
      <c r="W1154" s="311"/>
      <c r="X1154" s="311"/>
      <c r="Y1154" s="311"/>
      <c r="Z1154" s="311"/>
    </row>
    <row r="1155" spans="1:26" s="6" customFormat="1">
      <c r="A1155" s="311"/>
      <c r="B1155" s="311"/>
      <c r="C1155" s="311"/>
      <c r="F1155" s="162"/>
      <c r="G1155" s="66"/>
      <c r="H1155" s="66"/>
      <c r="I1155" s="66"/>
      <c r="J1155" s="135"/>
      <c r="S1155" s="377"/>
      <c r="T1155" s="314"/>
      <c r="U1155" s="315"/>
      <c r="V1155" s="315"/>
      <c r="W1155" s="311"/>
      <c r="X1155" s="311"/>
      <c r="Y1155" s="311"/>
      <c r="Z1155" s="311"/>
    </row>
    <row r="1156" spans="1:26" s="6" customFormat="1">
      <c r="A1156" s="311"/>
      <c r="B1156" s="311"/>
      <c r="C1156" s="311"/>
      <c r="F1156" s="162"/>
      <c r="G1156" s="66"/>
      <c r="H1156" s="66"/>
      <c r="I1156" s="66"/>
      <c r="J1156" s="135"/>
      <c r="S1156" s="377"/>
      <c r="T1156" s="314"/>
      <c r="U1156" s="315"/>
      <c r="V1156" s="315"/>
      <c r="W1156" s="311"/>
      <c r="X1156" s="311"/>
      <c r="Y1156" s="311"/>
      <c r="Z1156" s="311"/>
    </row>
    <row r="1157" spans="1:26" s="6" customFormat="1">
      <c r="A1157" s="311"/>
      <c r="B1157" s="311"/>
      <c r="C1157" s="311"/>
      <c r="F1157" s="162"/>
      <c r="G1157" s="66"/>
      <c r="H1157" s="66"/>
      <c r="I1157" s="66"/>
      <c r="J1157" s="135"/>
      <c r="S1157" s="377"/>
      <c r="T1157" s="314"/>
      <c r="U1157" s="315"/>
      <c r="V1157" s="315"/>
      <c r="W1157" s="311"/>
      <c r="X1157" s="311"/>
      <c r="Y1157" s="311"/>
      <c r="Z1157" s="311"/>
    </row>
    <row r="1158" spans="1:26" s="6" customFormat="1">
      <c r="A1158" s="311"/>
      <c r="B1158" s="311"/>
      <c r="C1158" s="311"/>
      <c r="F1158" s="162"/>
      <c r="G1158" s="66"/>
      <c r="H1158" s="66"/>
      <c r="I1158" s="66"/>
      <c r="J1158" s="135"/>
      <c r="S1158" s="377"/>
      <c r="T1158" s="314"/>
      <c r="U1158" s="315"/>
      <c r="V1158" s="315"/>
      <c r="W1158" s="311"/>
      <c r="X1158" s="311"/>
      <c r="Y1158" s="311"/>
      <c r="Z1158" s="311"/>
    </row>
    <row r="1159" spans="1:26" s="6" customFormat="1">
      <c r="A1159" s="311"/>
      <c r="B1159" s="311"/>
      <c r="C1159" s="311"/>
      <c r="F1159" s="162"/>
      <c r="G1159" s="66"/>
      <c r="H1159" s="66"/>
      <c r="I1159" s="66"/>
      <c r="J1159" s="135"/>
      <c r="S1159" s="377"/>
      <c r="T1159" s="314"/>
      <c r="U1159" s="315"/>
      <c r="V1159" s="315"/>
      <c r="W1159" s="311"/>
      <c r="X1159" s="311"/>
      <c r="Y1159" s="311"/>
      <c r="Z1159" s="311"/>
    </row>
    <row r="1160" spans="1:26" s="6" customFormat="1">
      <c r="A1160" s="311"/>
      <c r="B1160" s="311"/>
      <c r="C1160" s="311"/>
      <c r="F1160" s="162"/>
      <c r="G1160" s="66"/>
      <c r="H1160" s="66"/>
      <c r="I1160" s="66"/>
      <c r="J1160" s="135"/>
      <c r="S1160" s="377"/>
      <c r="T1160" s="314"/>
      <c r="U1160" s="315"/>
      <c r="V1160" s="315"/>
      <c r="W1160" s="311"/>
      <c r="X1160" s="311"/>
      <c r="Y1160" s="311"/>
      <c r="Z1160" s="311"/>
    </row>
    <row r="1161" spans="1:26" s="6" customFormat="1">
      <c r="A1161" s="311"/>
      <c r="B1161" s="311"/>
      <c r="C1161" s="311"/>
      <c r="F1161" s="162"/>
      <c r="G1161" s="66"/>
      <c r="H1161" s="66"/>
      <c r="I1161" s="66"/>
      <c r="J1161" s="135"/>
      <c r="S1161" s="377"/>
      <c r="T1161" s="314"/>
      <c r="U1161" s="315"/>
      <c r="V1161" s="315"/>
      <c r="W1161" s="311"/>
      <c r="X1161" s="311"/>
      <c r="Y1161" s="311"/>
      <c r="Z1161" s="311"/>
    </row>
    <row r="1162" spans="1:26" s="6" customFormat="1">
      <c r="A1162" s="311"/>
      <c r="B1162" s="311"/>
      <c r="C1162" s="311"/>
      <c r="F1162" s="162"/>
      <c r="G1162" s="66"/>
      <c r="H1162" s="66"/>
      <c r="I1162" s="66"/>
      <c r="J1162" s="135"/>
      <c r="S1162" s="377"/>
      <c r="T1162" s="314"/>
      <c r="U1162" s="315"/>
      <c r="V1162" s="315"/>
      <c r="W1162" s="311"/>
      <c r="X1162" s="311"/>
      <c r="Y1162" s="311"/>
      <c r="Z1162" s="311"/>
    </row>
    <row r="1163" spans="1:26" s="6" customFormat="1">
      <c r="A1163" s="311"/>
      <c r="B1163" s="311"/>
      <c r="C1163" s="311"/>
      <c r="F1163" s="162"/>
      <c r="G1163" s="66"/>
      <c r="H1163" s="66"/>
      <c r="I1163" s="66"/>
      <c r="J1163" s="135"/>
      <c r="S1163" s="377"/>
      <c r="T1163" s="314"/>
      <c r="U1163" s="315"/>
      <c r="V1163" s="315"/>
      <c r="W1163" s="311"/>
      <c r="X1163" s="311"/>
      <c r="Y1163" s="311"/>
      <c r="Z1163" s="311"/>
    </row>
    <row r="1164" spans="1:26" s="6" customFormat="1">
      <c r="A1164" s="311"/>
      <c r="B1164" s="311"/>
      <c r="C1164" s="311"/>
      <c r="F1164" s="162"/>
      <c r="G1164" s="66"/>
      <c r="H1164" s="66"/>
      <c r="I1164" s="66"/>
      <c r="J1164" s="135"/>
      <c r="S1164" s="377"/>
      <c r="T1164" s="314"/>
      <c r="U1164" s="315"/>
      <c r="V1164" s="315"/>
      <c r="W1164" s="311"/>
      <c r="X1164" s="311"/>
      <c r="Y1164" s="311"/>
      <c r="Z1164" s="311"/>
    </row>
    <row r="1165" spans="1:26" s="6" customFormat="1">
      <c r="A1165" s="311"/>
      <c r="B1165" s="311"/>
      <c r="C1165" s="311"/>
      <c r="F1165" s="162"/>
      <c r="G1165" s="66"/>
      <c r="H1165" s="66"/>
      <c r="I1165" s="66"/>
      <c r="J1165" s="135"/>
      <c r="S1165" s="377"/>
      <c r="T1165" s="314"/>
      <c r="U1165" s="315"/>
      <c r="V1165" s="315"/>
      <c r="W1165" s="311"/>
      <c r="X1165" s="311"/>
      <c r="Y1165" s="311"/>
      <c r="Z1165" s="311"/>
    </row>
    <row r="1166" spans="1:26" s="6" customFormat="1">
      <c r="A1166" s="311"/>
      <c r="B1166" s="311"/>
      <c r="C1166" s="311"/>
      <c r="F1166" s="162"/>
      <c r="G1166" s="66"/>
      <c r="H1166" s="66"/>
      <c r="I1166" s="66"/>
      <c r="J1166" s="135"/>
      <c r="S1166" s="377"/>
      <c r="T1166" s="314"/>
      <c r="U1166" s="315"/>
      <c r="V1166" s="315"/>
      <c r="W1166" s="311"/>
      <c r="X1166" s="311"/>
      <c r="Y1166" s="311"/>
      <c r="Z1166" s="311"/>
    </row>
    <row r="1167" spans="1:26" s="6" customFormat="1">
      <c r="A1167" s="311"/>
      <c r="B1167" s="311"/>
      <c r="C1167" s="311"/>
      <c r="F1167" s="162"/>
      <c r="G1167" s="66"/>
      <c r="H1167" s="66"/>
      <c r="I1167" s="66"/>
      <c r="J1167" s="135"/>
      <c r="S1167" s="377"/>
      <c r="T1167" s="314"/>
      <c r="U1167" s="315"/>
      <c r="V1167" s="315"/>
      <c r="W1167" s="311"/>
      <c r="X1167" s="311"/>
      <c r="Y1167" s="311"/>
      <c r="Z1167" s="311"/>
    </row>
    <row r="1168" spans="1:26" s="6" customFormat="1">
      <c r="A1168" s="311"/>
      <c r="B1168" s="311"/>
      <c r="C1168" s="311"/>
      <c r="F1168" s="162"/>
      <c r="G1168" s="66"/>
      <c r="H1168" s="66"/>
      <c r="I1168" s="66"/>
      <c r="J1168" s="135"/>
      <c r="S1168" s="377"/>
      <c r="T1168" s="314"/>
      <c r="U1168" s="315"/>
      <c r="V1168" s="315"/>
      <c r="W1168" s="311"/>
      <c r="X1168" s="311"/>
      <c r="Y1168" s="311"/>
      <c r="Z1168" s="311"/>
    </row>
    <row r="1169" spans="1:26" s="6" customFormat="1">
      <c r="A1169" s="311"/>
      <c r="B1169" s="311"/>
      <c r="C1169" s="311"/>
      <c r="F1169" s="162"/>
      <c r="G1169" s="66"/>
      <c r="H1169" s="66"/>
      <c r="I1169" s="66"/>
      <c r="J1169" s="135"/>
      <c r="S1169" s="377"/>
      <c r="T1169" s="314"/>
      <c r="U1169" s="315"/>
      <c r="V1169" s="315"/>
      <c r="W1169" s="311"/>
      <c r="X1169" s="311"/>
      <c r="Y1169" s="311"/>
      <c r="Z1169" s="311"/>
    </row>
    <row r="1170" spans="1:26" s="6" customFormat="1">
      <c r="A1170" s="311"/>
      <c r="B1170" s="311"/>
      <c r="C1170" s="311"/>
      <c r="F1170" s="162"/>
      <c r="G1170" s="66"/>
      <c r="H1170" s="66"/>
      <c r="I1170" s="66"/>
      <c r="J1170" s="135"/>
      <c r="S1170" s="377"/>
      <c r="T1170" s="314"/>
      <c r="U1170" s="315"/>
      <c r="V1170" s="315"/>
      <c r="W1170" s="311"/>
      <c r="X1170" s="311"/>
      <c r="Y1170" s="311"/>
      <c r="Z1170" s="311"/>
    </row>
    <row r="1171" spans="1:26" s="6" customFormat="1">
      <c r="A1171" s="311"/>
      <c r="B1171" s="311"/>
      <c r="C1171" s="311"/>
      <c r="F1171" s="162"/>
      <c r="G1171" s="66"/>
      <c r="H1171" s="66"/>
      <c r="I1171" s="66"/>
      <c r="J1171" s="135"/>
      <c r="S1171" s="377"/>
      <c r="T1171" s="314"/>
      <c r="U1171" s="315"/>
      <c r="V1171" s="315"/>
      <c r="W1171" s="311"/>
      <c r="X1171" s="311"/>
      <c r="Y1171" s="311"/>
      <c r="Z1171" s="311"/>
    </row>
    <row r="1172" spans="1:26" s="6" customFormat="1">
      <c r="A1172" s="311"/>
      <c r="B1172" s="311"/>
      <c r="C1172" s="311"/>
      <c r="F1172" s="162"/>
      <c r="G1172" s="66"/>
      <c r="H1172" s="66"/>
      <c r="I1172" s="66"/>
      <c r="J1172" s="135"/>
      <c r="S1172" s="377"/>
      <c r="T1172" s="314"/>
      <c r="U1172" s="315"/>
      <c r="V1172" s="315"/>
      <c r="W1172" s="311"/>
      <c r="X1172" s="311"/>
      <c r="Y1172" s="311"/>
      <c r="Z1172" s="311"/>
    </row>
    <row r="1173" spans="1:26" s="6" customFormat="1">
      <c r="A1173" s="311"/>
      <c r="B1173" s="311"/>
      <c r="C1173" s="311"/>
      <c r="F1173" s="162"/>
      <c r="G1173" s="66"/>
      <c r="H1173" s="66"/>
      <c r="I1173" s="66"/>
      <c r="J1173" s="135"/>
      <c r="S1173" s="377"/>
      <c r="T1173" s="314"/>
      <c r="U1173" s="315"/>
      <c r="V1173" s="315"/>
      <c r="W1173" s="311"/>
      <c r="X1173" s="311"/>
      <c r="Y1173" s="311"/>
      <c r="Z1173" s="311"/>
    </row>
    <row r="1174" spans="1:26" s="6" customFormat="1">
      <c r="A1174" s="311"/>
      <c r="B1174" s="311"/>
      <c r="C1174" s="311"/>
      <c r="F1174" s="162"/>
      <c r="G1174" s="66"/>
      <c r="H1174" s="66"/>
      <c r="I1174" s="66"/>
      <c r="J1174" s="135"/>
      <c r="S1174" s="377"/>
      <c r="T1174" s="314"/>
      <c r="U1174" s="315"/>
      <c r="V1174" s="315"/>
      <c r="W1174" s="311"/>
      <c r="X1174" s="311"/>
      <c r="Y1174" s="311"/>
      <c r="Z1174" s="311"/>
    </row>
    <row r="1175" spans="1:26" s="6" customFormat="1">
      <c r="A1175" s="311"/>
      <c r="B1175" s="311"/>
      <c r="C1175" s="311"/>
      <c r="F1175" s="162"/>
      <c r="G1175" s="66"/>
      <c r="H1175" s="66"/>
      <c r="I1175" s="66"/>
      <c r="J1175" s="135"/>
      <c r="S1175" s="377"/>
      <c r="T1175" s="314"/>
      <c r="U1175" s="315"/>
      <c r="V1175" s="315"/>
      <c r="W1175" s="311"/>
      <c r="X1175" s="311"/>
      <c r="Y1175" s="311"/>
      <c r="Z1175" s="311"/>
    </row>
    <row r="1176" spans="1:26" s="6" customFormat="1">
      <c r="A1176" s="311"/>
      <c r="B1176" s="311"/>
      <c r="C1176" s="311"/>
      <c r="F1176" s="162"/>
      <c r="G1176" s="66"/>
      <c r="H1176" s="66"/>
      <c r="I1176" s="66"/>
      <c r="J1176" s="135"/>
      <c r="S1176" s="377"/>
      <c r="T1176" s="314"/>
      <c r="U1176" s="315"/>
      <c r="V1176" s="315"/>
      <c r="W1176" s="311"/>
      <c r="X1176" s="311"/>
      <c r="Y1176" s="311"/>
      <c r="Z1176" s="311"/>
    </row>
    <row r="1177" spans="1:26" s="6" customFormat="1">
      <c r="A1177" s="311"/>
      <c r="B1177" s="311"/>
      <c r="C1177" s="311"/>
      <c r="F1177" s="162"/>
      <c r="G1177" s="66"/>
      <c r="H1177" s="66"/>
      <c r="I1177" s="66"/>
      <c r="J1177" s="135"/>
      <c r="S1177" s="377"/>
      <c r="T1177" s="314"/>
      <c r="U1177" s="315"/>
      <c r="V1177" s="315"/>
      <c r="W1177" s="311"/>
      <c r="X1177" s="311"/>
      <c r="Y1177" s="311"/>
      <c r="Z1177" s="311"/>
    </row>
    <row r="1178" spans="1:26" s="6" customFormat="1">
      <c r="A1178" s="311"/>
      <c r="B1178" s="311"/>
      <c r="C1178" s="311"/>
      <c r="F1178" s="162"/>
      <c r="G1178" s="66"/>
      <c r="H1178" s="66"/>
      <c r="I1178" s="66"/>
      <c r="J1178" s="135"/>
      <c r="S1178" s="377"/>
      <c r="T1178" s="314"/>
      <c r="U1178" s="315"/>
      <c r="V1178" s="315"/>
      <c r="W1178" s="311"/>
      <c r="X1178" s="311"/>
      <c r="Y1178" s="311"/>
      <c r="Z1178" s="311"/>
    </row>
    <row r="1179" spans="1:26" s="6" customFormat="1">
      <c r="A1179" s="311"/>
      <c r="B1179" s="311"/>
      <c r="C1179" s="311"/>
      <c r="F1179" s="162"/>
      <c r="G1179" s="66"/>
      <c r="H1179" s="66"/>
      <c r="I1179" s="66"/>
      <c r="J1179" s="135"/>
      <c r="S1179" s="377"/>
      <c r="T1179" s="314"/>
      <c r="U1179" s="315"/>
      <c r="V1179" s="315"/>
      <c r="W1179" s="311"/>
      <c r="X1179" s="311"/>
      <c r="Y1179" s="311"/>
      <c r="Z1179" s="311"/>
    </row>
    <row r="1180" spans="1:26" s="6" customFormat="1">
      <c r="A1180" s="311"/>
      <c r="B1180" s="311"/>
      <c r="C1180" s="311"/>
      <c r="F1180" s="162"/>
      <c r="G1180" s="66"/>
      <c r="H1180" s="66"/>
      <c r="I1180" s="66"/>
      <c r="J1180" s="135"/>
      <c r="S1180" s="377"/>
      <c r="T1180" s="314"/>
      <c r="U1180" s="315"/>
      <c r="V1180" s="315"/>
      <c r="W1180" s="311"/>
      <c r="X1180" s="311"/>
      <c r="Y1180" s="311"/>
      <c r="Z1180" s="311"/>
    </row>
    <row r="1181" spans="1:26" s="6" customFormat="1">
      <c r="A1181" s="311"/>
      <c r="B1181" s="311"/>
      <c r="C1181" s="311"/>
      <c r="F1181" s="162"/>
      <c r="G1181" s="66"/>
      <c r="H1181" s="66"/>
      <c r="I1181" s="66"/>
      <c r="J1181" s="135"/>
      <c r="S1181" s="377"/>
      <c r="T1181" s="314"/>
      <c r="U1181" s="315"/>
      <c r="V1181" s="315"/>
      <c r="W1181" s="311"/>
      <c r="X1181" s="311"/>
      <c r="Y1181" s="311"/>
      <c r="Z1181" s="311"/>
    </row>
    <row r="1182" spans="1:26" s="6" customFormat="1">
      <c r="A1182" s="311"/>
      <c r="B1182" s="311"/>
      <c r="C1182" s="311"/>
      <c r="F1182" s="162"/>
      <c r="G1182" s="66"/>
      <c r="H1182" s="66"/>
      <c r="I1182" s="66"/>
      <c r="J1182" s="135"/>
      <c r="S1182" s="377"/>
      <c r="T1182" s="314"/>
      <c r="U1182" s="315"/>
      <c r="V1182" s="315"/>
      <c r="W1182" s="311"/>
      <c r="X1182" s="311"/>
      <c r="Y1182" s="311"/>
      <c r="Z1182" s="311"/>
    </row>
    <row r="1183" spans="1:26" s="6" customFormat="1">
      <c r="A1183" s="311"/>
      <c r="B1183" s="311"/>
      <c r="C1183" s="311"/>
      <c r="F1183" s="162"/>
      <c r="G1183" s="66"/>
      <c r="H1183" s="66"/>
      <c r="I1183" s="66"/>
      <c r="J1183" s="135"/>
      <c r="S1183" s="377"/>
      <c r="T1183" s="314"/>
      <c r="U1183" s="315"/>
      <c r="V1183" s="315"/>
      <c r="W1183" s="311"/>
      <c r="X1183" s="311"/>
      <c r="Y1183" s="311"/>
      <c r="Z1183" s="311"/>
    </row>
    <row r="1184" spans="1:26" s="6" customFormat="1">
      <c r="A1184" s="311"/>
      <c r="B1184" s="311"/>
      <c r="C1184" s="311"/>
      <c r="F1184" s="162"/>
      <c r="G1184" s="66"/>
      <c r="H1184" s="66"/>
      <c r="I1184" s="66"/>
      <c r="J1184" s="135"/>
      <c r="S1184" s="377"/>
      <c r="T1184" s="314"/>
      <c r="U1184" s="315"/>
      <c r="V1184" s="315"/>
      <c r="W1184" s="311"/>
      <c r="X1184" s="311"/>
      <c r="Y1184" s="311"/>
      <c r="Z1184" s="311"/>
    </row>
    <row r="1185" spans="1:26" s="6" customFormat="1">
      <c r="A1185" s="311"/>
      <c r="B1185" s="311"/>
      <c r="C1185" s="311"/>
      <c r="F1185" s="162"/>
      <c r="G1185" s="66"/>
      <c r="H1185" s="66"/>
      <c r="I1185" s="66"/>
      <c r="J1185" s="135"/>
      <c r="S1185" s="377"/>
      <c r="T1185" s="314"/>
      <c r="U1185" s="315"/>
      <c r="V1185" s="315"/>
      <c r="W1185" s="311"/>
      <c r="X1185" s="311"/>
      <c r="Y1185" s="311"/>
      <c r="Z1185" s="311"/>
    </row>
    <row r="1186" spans="1:26" s="6" customFormat="1">
      <c r="A1186" s="311"/>
      <c r="B1186" s="311"/>
      <c r="C1186" s="311"/>
      <c r="F1186" s="162"/>
      <c r="G1186" s="66"/>
      <c r="H1186" s="66"/>
      <c r="I1186" s="66"/>
      <c r="J1186" s="135"/>
      <c r="S1186" s="377"/>
      <c r="T1186" s="314"/>
      <c r="U1186" s="315"/>
      <c r="V1186" s="315"/>
      <c r="W1186" s="311"/>
      <c r="X1186" s="311"/>
      <c r="Y1186" s="311"/>
      <c r="Z1186" s="311"/>
    </row>
    <row r="1187" spans="1:26" s="6" customFormat="1">
      <c r="A1187" s="311"/>
      <c r="B1187" s="311"/>
      <c r="C1187" s="311"/>
      <c r="F1187" s="162"/>
      <c r="G1187" s="66"/>
      <c r="H1187" s="66"/>
      <c r="I1187" s="66"/>
      <c r="J1187" s="135"/>
      <c r="S1187" s="377"/>
      <c r="T1187" s="314"/>
      <c r="U1187" s="315"/>
      <c r="V1187" s="315"/>
      <c r="W1187" s="311"/>
      <c r="X1187" s="311"/>
      <c r="Y1187" s="311"/>
      <c r="Z1187" s="311"/>
    </row>
    <row r="1188" spans="1:26" s="6" customFormat="1">
      <c r="A1188" s="311"/>
      <c r="B1188" s="311"/>
      <c r="C1188" s="311"/>
      <c r="F1188" s="162"/>
      <c r="G1188" s="66"/>
      <c r="H1188" s="66"/>
      <c r="I1188" s="66"/>
      <c r="J1188" s="135"/>
      <c r="S1188" s="377"/>
      <c r="T1188" s="314"/>
      <c r="U1188" s="315"/>
      <c r="V1188" s="315"/>
      <c r="W1188" s="311"/>
      <c r="X1188" s="311"/>
      <c r="Y1188" s="311"/>
      <c r="Z1188" s="311"/>
    </row>
    <row r="1189" spans="1:26" s="6" customFormat="1">
      <c r="A1189" s="311"/>
      <c r="B1189" s="311"/>
      <c r="C1189" s="311"/>
      <c r="F1189" s="162"/>
      <c r="G1189" s="66"/>
      <c r="H1189" s="66"/>
      <c r="I1189" s="66"/>
      <c r="J1189" s="135"/>
      <c r="S1189" s="377"/>
      <c r="T1189" s="314"/>
      <c r="U1189" s="315"/>
      <c r="V1189" s="315"/>
      <c r="W1189" s="311"/>
      <c r="X1189" s="311"/>
      <c r="Y1189" s="311"/>
      <c r="Z1189" s="311"/>
    </row>
    <row r="1190" spans="1:26" s="6" customFormat="1">
      <c r="A1190" s="311"/>
      <c r="B1190" s="311"/>
      <c r="C1190" s="311"/>
      <c r="F1190" s="162"/>
      <c r="G1190" s="66"/>
      <c r="H1190" s="66"/>
      <c r="I1190" s="66"/>
      <c r="J1190" s="135"/>
      <c r="S1190" s="377"/>
      <c r="T1190" s="314"/>
      <c r="U1190" s="315"/>
      <c r="V1190" s="315"/>
      <c r="W1190" s="311"/>
      <c r="X1190" s="311"/>
      <c r="Y1190" s="311"/>
      <c r="Z1190" s="311"/>
    </row>
    <row r="1191" spans="1:26" s="6" customFormat="1">
      <c r="A1191" s="311"/>
      <c r="B1191" s="311"/>
      <c r="C1191" s="311"/>
      <c r="F1191" s="162"/>
      <c r="G1191" s="66"/>
      <c r="H1191" s="66"/>
      <c r="I1191" s="66"/>
      <c r="J1191" s="135"/>
      <c r="S1191" s="377"/>
      <c r="T1191" s="314"/>
      <c r="U1191" s="315"/>
      <c r="V1191" s="315"/>
      <c r="W1191" s="311"/>
      <c r="X1191" s="311"/>
      <c r="Y1191" s="311"/>
      <c r="Z1191" s="311"/>
    </row>
    <row r="1192" spans="1:26" s="6" customFormat="1">
      <c r="A1192" s="311"/>
      <c r="B1192" s="311"/>
      <c r="C1192" s="311"/>
      <c r="F1192" s="162"/>
      <c r="G1192" s="66"/>
      <c r="H1192" s="66"/>
      <c r="I1192" s="66"/>
      <c r="J1192" s="135"/>
      <c r="S1192" s="377"/>
      <c r="T1192" s="314"/>
      <c r="U1192" s="315"/>
      <c r="V1192" s="315"/>
      <c r="W1192" s="311"/>
      <c r="X1192" s="311"/>
      <c r="Y1192" s="311"/>
      <c r="Z1192" s="311"/>
    </row>
    <row r="1193" spans="1:26" s="6" customFormat="1">
      <c r="A1193" s="311"/>
      <c r="B1193" s="311"/>
      <c r="C1193" s="311"/>
      <c r="F1193" s="162"/>
      <c r="G1193" s="66"/>
      <c r="H1193" s="66"/>
      <c r="I1193" s="66"/>
      <c r="J1193" s="135"/>
      <c r="S1193" s="377"/>
      <c r="T1193" s="314"/>
      <c r="U1193" s="315"/>
      <c r="V1193" s="315"/>
      <c r="W1193" s="311"/>
      <c r="X1193" s="311"/>
      <c r="Y1193" s="311"/>
      <c r="Z1193" s="311"/>
    </row>
    <row r="1194" spans="1:26" s="6" customFormat="1">
      <c r="A1194" s="311"/>
      <c r="B1194" s="311"/>
      <c r="C1194" s="311"/>
      <c r="F1194" s="162"/>
      <c r="G1194" s="66"/>
      <c r="H1194" s="66"/>
      <c r="I1194" s="66"/>
      <c r="J1194" s="135"/>
      <c r="S1194" s="377"/>
      <c r="T1194" s="314"/>
      <c r="U1194" s="315"/>
      <c r="V1194" s="315"/>
      <c r="W1194" s="311"/>
      <c r="X1194" s="311"/>
      <c r="Y1194" s="311"/>
      <c r="Z1194" s="311"/>
    </row>
    <row r="1195" spans="1:26" s="6" customFormat="1">
      <c r="A1195" s="311"/>
      <c r="B1195" s="311"/>
      <c r="C1195" s="311"/>
      <c r="F1195" s="162"/>
      <c r="G1195" s="66"/>
      <c r="H1195" s="66"/>
      <c r="I1195" s="66"/>
      <c r="J1195" s="135"/>
      <c r="S1195" s="377"/>
      <c r="T1195" s="314"/>
      <c r="U1195" s="315"/>
      <c r="V1195" s="315"/>
      <c r="W1195" s="311"/>
      <c r="X1195" s="311"/>
      <c r="Y1195" s="311"/>
      <c r="Z1195" s="311"/>
    </row>
    <row r="1196" spans="1:26" s="6" customFormat="1">
      <c r="A1196" s="311"/>
      <c r="B1196" s="311"/>
      <c r="C1196" s="311"/>
      <c r="F1196" s="162"/>
      <c r="G1196" s="66"/>
      <c r="H1196" s="66"/>
      <c r="I1196" s="66"/>
      <c r="J1196" s="135"/>
      <c r="S1196" s="377"/>
      <c r="T1196" s="314"/>
      <c r="U1196" s="315"/>
      <c r="V1196" s="315"/>
      <c r="W1196" s="311"/>
      <c r="X1196" s="311"/>
      <c r="Y1196" s="311"/>
      <c r="Z1196" s="311"/>
    </row>
    <row r="1197" spans="1:26" s="6" customFormat="1">
      <c r="A1197" s="311"/>
      <c r="B1197" s="311"/>
      <c r="C1197" s="311"/>
      <c r="F1197" s="162"/>
      <c r="G1197" s="66"/>
      <c r="H1197" s="66"/>
      <c r="I1197" s="66"/>
      <c r="J1197" s="135"/>
      <c r="S1197" s="377"/>
      <c r="T1197" s="314"/>
      <c r="U1197" s="315"/>
      <c r="V1197" s="315"/>
      <c r="W1197" s="311"/>
      <c r="X1197" s="311"/>
      <c r="Y1197" s="311"/>
      <c r="Z1197" s="311"/>
    </row>
    <row r="1198" spans="1:26" s="6" customFormat="1">
      <c r="A1198" s="311"/>
      <c r="B1198" s="311"/>
      <c r="C1198" s="311"/>
      <c r="F1198" s="162"/>
      <c r="G1198" s="66"/>
      <c r="H1198" s="66"/>
      <c r="I1198" s="66"/>
      <c r="J1198" s="135"/>
      <c r="S1198" s="377"/>
      <c r="T1198" s="314"/>
      <c r="U1198" s="315"/>
      <c r="V1198" s="315"/>
      <c r="W1198" s="311"/>
      <c r="X1198" s="311"/>
      <c r="Y1198" s="311"/>
      <c r="Z1198" s="311"/>
    </row>
    <row r="1199" spans="1:26" s="6" customFormat="1">
      <c r="A1199" s="311"/>
      <c r="B1199" s="311"/>
      <c r="C1199" s="311"/>
      <c r="F1199" s="162"/>
      <c r="G1199" s="66"/>
      <c r="H1199" s="66"/>
      <c r="I1199" s="66"/>
      <c r="J1199" s="135"/>
      <c r="S1199" s="377"/>
      <c r="T1199" s="314"/>
      <c r="U1199" s="315"/>
      <c r="V1199" s="315"/>
      <c r="W1199" s="311"/>
      <c r="X1199" s="311"/>
      <c r="Y1199" s="311"/>
      <c r="Z1199" s="311"/>
    </row>
    <row r="1200" spans="1:26" s="6" customFormat="1">
      <c r="A1200" s="311"/>
      <c r="B1200" s="311"/>
      <c r="C1200" s="311"/>
      <c r="F1200" s="162"/>
      <c r="G1200" s="66"/>
      <c r="H1200" s="66"/>
      <c r="I1200" s="66"/>
      <c r="J1200" s="135"/>
      <c r="S1200" s="377"/>
      <c r="T1200" s="314"/>
      <c r="U1200" s="315"/>
      <c r="V1200" s="315"/>
      <c r="W1200" s="311"/>
      <c r="X1200" s="311"/>
      <c r="Y1200" s="311"/>
      <c r="Z1200" s="311"/>
    </row>
    <row r="1201" spans="1:26" s="6" customFormat="1">
      <c r="A1201" s="311"/>
      <c r="B1201" s="311"/>
      <c r="C1201" s="311"/>
      <c r="F1201" s="162"/>
      <c r="G1201" s="66"/>
      <c r="H1201" s="66"/>
      <c r="I1201" s="66"/>
      <c r="J1201" s="135"/>
      <c r="S1201" s="377"/>
      <c r="T1201" s="314"/>
      <c r="U1201" s="315"/>
      <c r="V1201" s="315"/>
      <c r="W1201" s="311"/>
      <c r="X1201" s="311"/>
      <c r="Y1201" s="311"/>
      <c r="Z1201" s="311"/>
    </row>
    <row r="1202" spans="1:26" s="6" customFormat="1">
      <c r="A1202" s="311"/>
      <c r="B1202" s="311"/>
      <c r="C1202" s="311"/>
      <c r="F1202" s="162"/>
      <c r="G1202" s="66"/>
      <c r="H1202" s="66"/>
      <c r="I1202" s="66"/>
      <c r="J1202" s="135"/>
      <c r="S1202" s="377"/>
      <c r="T1202" s="314"/>
      <c r="U1202" s="315"/>
      <c r="V1202" s="315"/>
      <c r="W1202" s="311"/>
      <c r="X1202" s="311"/>
      <c r="Y1202" s="311"/>
      <c r="Z1202" s="311"/>
    </row>
    <row r="1203" spans="1:26" s="6" customFormat="1">
      <c r="A1203" s="311"/>
      <c r="B1203" s="311"/>
      <c r="C1203" s="311"/>
      <c r="F1203" s="162"/>
      <c r="G1203" s="66"/>
      <c r="H1203" s="66"/>
      <c r="I1203" s="66"/>
      <c r="J1203" s="135"/>
      <c r="S1203" s="377"/>
      <c r="T1203" s="314"/>
      <c r="U1203" s="315"/>
      <c r="V1203" s="315"/>
      <c r="W1203" s="311"/>
      <c r="X1203" s="311"/>
      <c r="Y1203" s="311"/>
      <c r="Z1203" s="311"/>
    </row>
    <row r="1204" spans="1:26" s="6" customFormat="1">
      <c r="A1204" s="311"/>
      <c r="B1204" s="311"/>
      <c r="C1204" s="311"/>
      <c r="F1204" s="162"/>
      <c r="G1204" s="66"/>
      <c r="H1204" s="66"/>
      <c r="I1204" s="66"/>
      <c r="J1204" s="135"/>
      <c r="S1204" s="377"/>
      <c r="T1204" s="314"/>
      <c r="U1204" s="315"/>
      <c r="V1204" s="315"/>
      <c r="W1204" s="311"/>
      <c r="X1204" s="311"/>
      <c r="Y1204" s="311"/>
      <c r="Z1204" s="311"/>
    </row>
    <row r="1205" spans="1:26" s="6" customFormat="1">
      <c r="A1205" s="311"/>
      <c r="B1205" s="311"/>
      <c r="C1205" s="311"/>
      <c r="F1205" s="162"/>
      <c r="G1205" s="66"/>
      <c r="H1205" s="66"/>
      <c r="I1205" s="66"/>
      <c r="J1205" s="135"/>
      <c r="S1205" s="377"/>
      <c r="T1205" s="314"/>
      <c r="U1205" s="315"/>
      <c r="V1205" s="315"/>
      <c r="W1205" s="311"/>
      <c r="X1205" s="311"/>
      <c r="Y1205" s="311"/>
      <c r="Z1205" s="311"/>
    </row>
    <row r="1206" spans="1:26" s="6" customFormat="1">
      <c r="A1206" s="311"/>
      <c r="B1206" s="311"/>
      <c r="C1206" s="311"/>
      <c r="F1206" s="162"/>
      <c r="G1206" s="66"/>
      <c r="H1206" s="66"/>
      <c r="I1206" s="66"/>
      <c r="J1206" s="135"/>
      <c r="S1206" s="377"/>
      <c r="T1206" s="314"/>
      <c r="U1206" s="315"/>
      <c r="V1206" s="315"/>
      <c r="W1206" s="311"/>
      <c r="X1206" s="311"/>
      <c r="Y1206" s="311"/>
      <c r="Z1206" s="311"/>
    </row>
    <row r="1207" spans="1:26" s="6" customFormat="1">
      <c r="A1207" s="311"/>
      <c r="B1207" s="311"/>
      <c r="C1207" s="311"/>
      <c r="F1207" s="162"/>
      <c r="G1207" s="66"/>
      <c r="H1207" s="66"/>
      <c r="I1207" s="66"/>
      <c r="J1207" s="135"/>
      <c r="S1207" s="377"/>
      <c r="T1207" s="314"/>
      <c r="U1207" s="315"/>
      <c r="V1207" s="315"/>
      <c r="W1207" s="311"/>
      <c r="X1207" s="311"/>
      <c r="Y1207" s="311"/>
      <c r="Z1207" s="311"/>
    </row>
    <row r="1208" spans="1:26" s="6" customFormat="1">
      <c r="A1208" s="311"/>
      <c r="B1208" s="311"/>
      <c r="C1208" s="311"/>
      <c r="F1208" s="162"/>
      <c r="G1208" s="66"/>
      <c r="H1208" s="66"/>
      <c r="I1208" s="66"/>
      <c r="J1208" s="135"/>
      <c r="S1208" s="377"/>
      <c r="T1208" s="314"/>
      <c r="U1208" s="315"/>
      <c r="V1208" s="315"/>
      <c r="W1208" s="311"/>
      <c r="X1208" s="311"/>
      <c r="Y1208" s="311"/>
      <c r="Z1208" s="311"/>
    </row>
    <row r="1209" spans="1:26" s="6" customFormat="1">
      <c r="A1209" s="311"/>
      <c r="B1209" s="311"/>
      <c r="C1209" s="311"/>
      <c r="F1209" s="162"/>
      <c r="G1209" s="66"/>
      <c r="H1209" s="66"/>
      <c r="I1209" s="66"/>
      <c r="J1209" s="135"/>
      <c r="S1209" s="377"/>
      <c r="T1209" s="314"/>
      <c r="U1209" s="315"/>
      <c r="V1209" s="315"/>
      <c r="W1209" s="311"/>
      <c r="X1209" s="311"/>
      <c r="Y1209" s="311"/>
      <c r="Z1209" s="311"/>
    </row>
    <row r="1210" spans="1:26" s="6" customFormat="1">
      <c r="A1210" s="311"/>
      <c r="B1210" s="311"/>
      <c r="C1210" s="311"/>
      <c r="F1210" s="162"/>
      <c r="G1210" s="66"/>
      <c r="H1210" s="66"/>
      <c r="I1210" s="66"/>
      <c r="J1210" s="135"/>
      <c r="S1210" s="377"/>
      <c r="T1210" s="314"/>
      <c r="U1210" s="315"/>
      <c r="V1210" s="315"/>
      <c r="W1210" s="311"/>
      <c r="X1210" s="311"/>
      <c r="Y1210" s="311"/>
      <c r="Z1210" s="311"/>
    </row>
    <row r="1211" spans="1:26" s="6" customFormat="1">
      <c r="A1211" s="311"/>
      <c r="B1211" s="311"/>
      <c r="C1211" s="311"/>
      <c r="F1211" s="162"/>
      <c r="G1211" s="66"/>
      <c r="H1211" s="66"/>
      <c r="I1211" s="66"/>
      <c r="J1211" s="135"/>
      <c r="S1211" s="377"/>
      <c r="T1211" s="314"/>
      <c r="U1211" s="315"/>
      <c r="V1211" s="315"/>
      <c r="W1211" s="311"/>
      <c r="X1211" s="311"/>
      <c r="Y1211" s="311"/>
      <c r="Z1211" s="311"/>
    </row>
    <row r="1212" spans="1:26" s="6" customFormat="1">
      <c r="A1212" s="311"/>
      <c r="B1212" s="311"/>
      <c r="C1212" s="311"/>
      <c r="F1212" s="162"/>
      <c r="G1212" s="66"/>
      <c r="H1212" s="66"/>
      <c r="I1212" s="66"/>
      <c r="J1212" s="135"/>
      <c r="S1212" s="377"/>
      <c r="T1212" s="314"/>
      <c r="U1212" s="315"/>
      <c r="V1212" s="315"/>
      <c r="W1212" s="311"/>
      <c r="X1212" s="311"/>
      <c r="Y1212" s="311"/>
      <c r="Z1212" s="311"/>
    </row>
    <row r="1213" spans="1:26" s="6" customFormat="1">
      <c r="A1213" s="311"/>
      <c r="B1213" s="311"/>
      <c r="C1213" s="311"/>
      <c r="F1213" s="162"/>
      <c r="G1213" s="66"/>
      <c r="H1213" s="66"/>
      <c r="I1213" s="66"/>
      <c r="J1213" s="135"/>
      <c r="S1213" s="377"/>
      <c r="T1213" s="314"/>
      <c r="U1213" s="315"/>
      <c r="V1213" s="315"/>
      <c r="W1213" s="311"/>
      <c r="X1213" s="311"/>
      <c r="Y1213" s="311"/>
      <c r="Z1213" s="311"/>
    </row>
    <row r="1214" spans="1:26" s="6" customFormat="1">
      <c r="A1214" s="311"/>
      <c r="B1214" s="311"/>
      <c r="C1214" s="311"/>
      <c r="F1214" s="162"/>
      <c r="G1214" s="66"/>
      <c r="H1214" s="66"/>
      <c r="I1214" s="66"/>
      <c r="J1214" s="135"/>
      <c r="S1214" s="377"/>
      <c r="T1214" s="314"/>
      <c r="U1214" s="315"/>
      <c r="V1214" s="315"/>
      <c r="W1214" s="311"/>
      <c r="X1214" s="311"/>
      <c r="Y1214" s="311"/>
      <c r="Z1214" s="311"/>
    </row>
    <row r="1215" spans="1:26" s="6" customFormat="1">
      <c r="A1215" s="311"/>
      <c r="B1215" s="311"/>
      <c r="C1215" s="311"/>
      <c r="F1215" s="162"/>
      <c r="G1215" s="66"/>
      <c r="H1215" s="66"/>
      <c r="I1215" s="66"/>
      <c r="J1215" s="135"/>
      <c r="S1215" s="377"/>
      <c r="T1215" s="314"/>
      <c r="U1215" s="315"/>
      <c r="V1215" s="315"/>
      <c r="W1215" s="311"/>
      <c r="X1215" s="311"/>
      <c r="Y1215" s="311"/>
      <c r="Z1215" s="311"/>
    </row>
    <row r="1216" spans="1:26" s="6" customFormat="1">
      <c r="A1216" s="311"/>
      <c r="B1216" s="311"/>
      <c r="C1216" s="311"/>
      <c r="F1216" s="162"/>
      <c r="G1216" s="66"/>
      <c r="H1216" s="66"/>
      <c r="I1216" s="66"/>
      <c r="J1216" s="135"/>
      <c r="S1216" s="377"/>
      <c r="T1216" s="314"/>
      <c r="U1216" s="315"/>
      <c r="V1216" s="315"/>
      <c r="W1216" s="311"/>
      <c r="X1216" s="311"/>
      <c r="Y1216" s="311"/>
      <c r="Z1216" s="311"/>
    </row>
    <row r="1217" spans="1:26" s="6" customFormat="1">
      <c r="A1217" s="311"/>
      <c r="B1217" s="311"/>
      <c r="C1217" s="311"/>
      <c r="F1217" s="162"/>
      <c r="G1217" s="66"/>
      <c r="H1217" s="66"/>
      <c r="I1217" s="66"/>
      <c r="J1217" s="135"/>
      <c r="S1217" s="377"/>
      <c r="T1217" s="314"/>
      <c r="U1217" s="315"/>
      <c r="V1217" s="315"/>
      <c r="W1217" s="311"/>
      <c r="X1217" s="311"/>
      <c r="Y1217" s="311"/>
      <c r="Z1217" s="311"/>
    </row>
    <row r="1218" spans="1:26" s="6" customFormat="1">
      <c r="A1218" s="311"/>
      <c r="B1218" s="311"/>
      <c r="C1218" s="311"/>
      <c r="F1218" s="162"/>
      <c r="G1218" s="66"/>
      <c r="H1218" s="66"/>
      <c r="I1218" s="66"/>
      <c r="J1218" s="135"/>
      <c r="S1218" s="377"/>
      <c r="T1218" s="314"/>
      <c r="U1218" s="315"/>
      <c r="V1218" s="315"/>
      <c r="W1218" s="311"/>
      <c r="X1218" s="311"/>
      <c r="Y1218" s="311"/>
      <c r="Z1218" s="311"/>
    </row>
    <row r="1219" spans="1:26" s="6" customFormat="1">
      <c r="A1219" s="311"/>
      <c r="B1219" s="311"/>
      <c r="C1219" s="311"/>
      <c r="F1219" s="162"/>
      <c r="G1219" s="66"/>
      <c r="H1219" s="66"/>
      <c r="I1219" s="66"/>
      <c r="J1219" s="135"/>
      <c r="S1219" s="377"/>
      <c r="T1219" s="314"/>
      <c r="U1219" s="315"/>
      <c r="V1219" s="315"/>
      <c r="W1219" s="311"/>
      <c r="X1219" s="311"/>
      <c r="Y1219" s="311"/>
      <c r="Z1219" s="311"/>
    </row>
    <row r="1220" spans="1:26" s="6" customFormat="1">
      <c r="A1220" s="311"/>
      <c r="B1220" s="311"/>
      <c r="C1220" s="311"/>
      <c r="F1220" s="162"/>
      <c r="G1220" s="66"/>
      <c r="H1220" s="66"/>
      <c r="I1220" s="66"/>
      <c r="J1220" s="135"/>
      <c r="S1220" s="377"/>
      <c r="T1220" s="314"/>
      <c r="U1220" s="315"/>
      <c r="V1220" s="315"/>
      <c r="W1220" s="311"/>
      <c r="X1220" s="311"/>
      <c r="Y1220" s="311"/>
      <c r="Z1220" s="311"/>
    </row>
    <row r="1221" spans="1:26" s="6" customFormat="1">
      <c r="A1221" s="311"/>
      <c r="B1221" s="311"/>
      <c r="C1221" s="311"/>
      <c r="F1221" s="162"/>
      <c r="G1221" s="66"/>
      <c r="H1221" s="66"/>
      <c r="I1221" s="66"/>
      <c r="J1221" s="135"/>
      <c r="S1221" s="377"/>
      <c r="T1221" s="314"/>
      <c r="U1221" s="315"/>
      <c r="V1221" s="315"/>
      <c r="W1221" s="311"/>
      <c r="X1221" s="311"/>
      <c r="Y1221" s="311"/>
      <c r="Z1221" s="311"/>
    </row>
    <row r="1222" spans="1:26" s="6" customFormat="1">
      <c r="A1222" s="311"/>
      <c r="B1222" s="311"/>
      <c r="C1222" s="311"/>
      <c r="F1222" s="162"/>
      <c r="G1222" s="66"/>
      <c r="H1222" s="66"/>
      <c r="I1222" s="66"/>
      <c r="J1222" s="135"/>
      <c r="S1222" s="377"/>
      <c r="T1222" s="314"/>
      <c r="U1222" s="315"/>
      <c r="V1222" s="315"/>
      <c r="W1222" s="311"/>
      <c r="X1222" s="311"/>
      <c r="Y1222" s="311"/>
      <c r="Z1222" s="311"/>
    </row>
    <row r="1223" spans="1:26" s="6" customFormat="1">
      <c r="A1223" s="311"/>
      <c r="B1223" s="311"/>
      <c r="C1223" s="311"/>
      <c r="F1223" s="162"/>
      <c r="G1223" s="66"/>
      <c r="H1223" s="66"/>
      <c r="I1223" s="66"/>
      <c r="J1223" s="135"/>
      <c r="S1223" s="377"/>
      <c r="T1223" s="314"/>
      <c r="U1223" s="315"/>
      <c r="V1223" s="315"/>
      <c r="W1223" s="311"/>
      <c r="X1223" s="311"/>
      <c r="Y1223" s="311"/>
      <c r="Z1223" s="311"/>
    </row>
    <row r="1224" spans="1:26" s="6" customFormat="1">
      <c r="A1224" s="311"/>
      <c r="B1224" s="311"/>
      <c r="C1224" s="311"/>
      <c r="F1224" s="162"/>
      <c r="G1224" s="66"/>
      <c r="H1224" s="66"/>
      <c r="I1224" s="66"/>
      <c r="J1224" s="135"/>
      <c r="S1224" s="377"/>
      <c r="T1224" s="314"/>
      <c r="U1224" s="315"/>
      <c r="V1224" s="315"/>
      <c r="W1224" s="311"/>
      <c r="X1224" s="311"/>
      <c r="Y1224" s="311"/>
      <c r="Z1224" s="311"/>
    </row>
    <row r="1225" spans="1:26" s="6" customFormat="1">
      <c r="A1225" s="311"/>
      <c r="B1225" s="311"/>
      <c r="C1225" s="311"/>
      <c r="F1225" s="162"/>
      <c r="G1225" s="66"/>
      <c r="H1225" s="66"/>
      <c r="I1225" s="66"/>
      <c r="J1225" s="135"/>
      <c r="S1225" s="377"/>
      <c r="T1225" s="314"/>
      <c r="U1225" s="315"/>
      <c r="V1225" s="315"/>
      <c r="W1225" s="311"/>
      <c r="X1225" s="311"/>
      <c r="Y1225" s="311"/>
      <c r="Z1225" s="311"/>
    </row>
    <row r="1226" spans="1:26" s="6" customFormat="1">
      <c r="A1226" s="311"/>
      <c r="B1226" s="311"/>
      <c r="C1226" s="311"/>
      <c r="F1226" s="162"/>
      <c r="G1226" s="66"/>
      <c r="H1226" s="66"/>
      <c r="I1226" s="66"/>
      <c r="J1226" s="135"/>
      <c r="S1226" s="377"/>
      <c r="T1226" s="314"/>
      <c r="U1226" s="315"/>
      <c r="V1226" s="315"/>
      <c r="W1226" s="311"/>
      <c r="X1226" s="311"/>
      <c r="Y1226" s="311"/>
      <c r="Z1226" s="311"/>
    </row>
    <row r="1227" spans="1:26" s="6" customFormat="1">
      <c r="A1227" s="311"/>
      <c r="B1227" s="311"/>
      <c r="C1227" s="311"/>
      <c r="F1227" s="162"/>
      <c r="G1227" s="66"/>
      <c r="H1227" s="66"/>
      <c r="I1227" s="66"/>
      <c r="J1227" s="135"/>
      <c r="S1227" s="377"/>
      <c r="T1227" s="314"/>
      <c r="U1227" s="315"/>
      <c r="V1227" s="315"/>
      <c r="W1227" s="311"/>
      <c r="X1227" s="311"/>
      <c r="Y1227" s="311"/>
      <c r="Z1227" s="311"/>
    </row>
    <row r="1228" spans="1:26" s="6" customFormat="1">
      <c r="A1228" s="311"/>
      <c r="B1228" s="311"/>
      <c r="C1228" s="311"/>
      <c r="F1228" s="162"/>
      <c r="G1228" s="66"/>
      <c r="H1228" s="66"/>
      <c r="I1228" s="66"/>
      <c r="J1228" s="135"/>
      <c r="S1228" s="377"/>
      <c r="T1228" s="314"/>
      <c r="U1228" s="315"/>
      <c r="V1228" s="315"/>
      <c r="W1228" s="311"/>
      <c r="X1228" s="311"/>
      <c r="Y1228" s="311"/>
      <c r="Z1228" s="311"/>
    </row>
    <row r="1229" spans="1:26" s="6" customFormat="1">
      <c r="A1229" s="311"/>
      <c r="B1229" s="311"/>
      <c r="C1229" s="311"/>
      <c r="F1229" s="162"/>
      <c r="G1229" s="66"/>
      <c r="H1229" s="66"/>
      <c r="I1229" s="66"/>
      <c r="J1229" s="135"/>
      <c r="S1229" s="377"/>
      <c r="T1229" s="314"/>
      <c r="U1229" s="315"/>
      <c r="V1229" s="315"/>
      <c r="W1229" s="311"/>
      <c r="X1229" s="311"/>
      <c r="Y1229" s="311"/>
      <c r="Z1229" s="311"/>
    </row>
    <row r="1230" spans="1:26" s="6" customFormat="1">
      <c r="A1230" s="311"/>
      <c r="B1230" s="311"/>
      <c r="C1230" s="311"/>
      <c r="F1230" s="162"/>
      <c r="G1230" s="66"/>
      <c r="H1230" s="66"/>
      <c r="I1230" s="66"/>
      <c r="J1230" s="135"/>
      <c r="S1230" s="377"/>
      <c r="T1230" s="314"/>
      <c r="U1230" s="315"/>
      <c r="V1230" s="315"/>
      <c r="W1230" s="311"/>
      <c r="X1230" s="311"/>
      <c r="Y1230" s="311"/>
      <c r="Z1230" s="311"/>
    </row>
    <row r="1231" spans="1:26" s="6" customFormat="1">
      <c r="A1231" s="311"/>
      <c r="B1231" s="311"/>
      <c r="C1231" s="311"/>
      <c r="F1231" s="162"/>
      <c r="G1231" s="66"/>
      <c r="H1231" s="66"/>
      <c r="I1231" s="66"/>
      <c r="J1231" s="135"/>
      <c r="S1231" s="377"/>
      <c r="T1231" s="314"/>
      <c r="U1231" s="315"/>
      <c r="V1231" s="315"/>
      <c r="W1231" s="311"/>
      <c r="X1231" s="311"/>
      <c r="Y1231" s="311"/>
      <c r="Z1231" s="311"/>
    </row>
    <row r="1232" spans="1:26" s="6" customFormat="1">
      <c r="A1232" s="311"/>
      <c r="B1232" s="311"/>
      <c r="C1232" s="311"/>
      <c r="F1232" s="162"/>
      <c r="G1232" s="66"/>
      <c r="H1232" s="66"/>
      <c r="I1232" s="66"/>
      <c r="J1232" s="135"/>
      <c r="S1232" s="377"/>
      <c r="T1232" s="314"/>
      <c r="U1232" s="315"/>
      <c r="V1232" s="315"/>
      <c r="W1232" s="311"/>
      <c r="X1232" s="311"/>
      <c r="Y1232" s="311"/>
      <c r="Z1232" s="311"/>
    </row>
    <row r="1233" spans="1:26" s="6" customFormat="1">
      <c r="A1233" s="311"/>
      <c r="B1233" s="311"/>
      <c r="C1233" s="311"/>
      <c r="F1233" s="162"/>
      <c r="G1233" s="66"/>
      <c r="H1233" s="66"/>
      <c r="I1233" s="66"/>
      <c r="J1233" s="135"/>
      <c r="S1233" s="377"/>
      <c r="T1233" s="314"/>
      <c r="U1233" s="315"/>
      <c r="V1233" s="315"/>
      <c r="W1233" s="311"/>
      <c r="X1233" s="311"/>
      <c r="Y1233" s="311"/>
      <c r="Z1233" s="311"/>
    </row>
    <row r="1234" spans="1:26" s="6" customFormat="1">
      <c r="A1234" s="311"/>
      <c r="B1234" s="311"/>
      <c r="C1234" s="311"/>
      <c r="F1234" s="162"/>
      <c r="G1234" s="66"/>
      <c r="H1234" s="66"/>
      <c r="I1234" s="66"/>
      <c r="J1234" s="135"/>
      <c r="S1234" s="377"/>
      <c r="T1234" s="314"/>
      <c r="U1234" s="315"/>
      <c r="V1234" s="315"/>
      <c r="W1234" s="311"/>
      <c r="X1234" s="311"/>
      <c r="Y1234" s="311"/>
      <c r="Z1234" s="311"/>
    </row>
    <row r="1235" spans="1:26" s="6" customFormat="1">
      <c r="A1235" s="311"/>
      <c r="B1235" s="311"/>
      <c r="C1235" s="311"/>
      <c r="F1235" s="162"/>
      <c r="G1235" s="66"/>
      <c r="H1235" s="66"/>
      <c r="I1235" s="66"/>
      <c r="J1235" s="135"/>
      <c r="S1235" s="377"/>
      <c r="T1235" s="314"/>
      <c r="U1235" s="315"/>
      <c r="V1235" s="315"/>
      <c r="W1235" s="311"/>
      <c r="X1235" s="311"/>
      <c r="Y1235" s="311"/>
      <c r="Z1235" s="311"/>
    </row>
    <row r="1236" spans="1:26" s="6" customFormat="1">
      <c r="A1236" s="311"/>
      <c r="B1236" s="311"/>
      <c r="C1236" s="311"/>
      <c r="F1236" s="162"/>
      <c r="G1236" s="66"/>
      <c r="H1236" s="66"/>
      <c r="I1236" s="66"/>
      <c r="J1236" s="135"/>
      <c r="S1236" s="377"/>
      <c r="T1236" s="314"/>
      <c r="U1236" s="315"/>
      <c r="V1236" s="315"/>
      <c r="W1236" s="311"/>
      <c r="X1236" s="311"/>
      <c r="Y1236" s="311"/>
      <c r="Z1236" s="311"/>
    </row>
    <row r="1237" spans="1:26" s="6" customFormat="1">
      <c r="A1237" s="311"/>
      <c r="B1237" s="311"/>
      <c r="C1237" s="311"/>
      <c r="F1237" s="162"/>
      <c r="G1237" s="66"/>
      <c r="H1237" s="66"/>
      <c r="I1237" s="66"/>
      <c r="J1237" s="135"/>
      <c r="S1237" s="377"/>
      <c r="T1237" s="314"/>
      <c r="U1237" s="315"/>
      <c r="V1237" s="315"/>
      <c r="W1237" s="311"/>
      <c r="X1237" s="311"/>
      <c r="Y1237" s="311"/>
      <c r="Z1237" s="311"/>
    </row>
    <row r="1238" spans="1:26" s="6" customFormat="1">
      <c r="A1238" s="311"/>
      <c r="B1238" s="311"/>
      <c r="C1238" s="311"/>
      <c r="F1238" s="162"/>
      <c r="G1238" s="66"/>
      <c r="H1238" s="66"/>
      <c r="I1238" s="66"/>
      <c r="J1238" s="135"/>
      <c r="S1238" s="377"/>
      <c r="T1238" s="314"/>
      <c r="U1238" s="315"/>
      <c r="V1238" s="315"/>
      <c r="W1238" s="311"/>
      <c r="X1238" s="311"/>
      <c r="Y1238" s="311"/>
      <c r="Z1238" s="311"/>
    </row>
    <row r="1239" spans="1:26" s="6" customFormat="1">
      <c r="A1239" s="311"/>
      <c r="B1239" s="311"/>
      <c r="C1239" s="311"/>
      <c r="F1239" s="162"/>
      <c r="G1239" s="66"/>
      <c r="H1239" s="66"/>
      <c r="I1239" s="66"/>
      <c r="J1239" s="135"/>
      <c r="S1239" s="377"/>
      <c r="T1239" s="314"/>
      <c r="U1239" s="315"/>
      <c r="V1239" s="315"/>
      <c r="W1239" s="311"/>
      <c r="X1239" s="311"/>
      <c r="Y1239" s="311"/>
      <c r="Z1239" s="311"/>
    </row>
    <row r="1240" spans="1:26" s="6" customFormat="1">
      <c r="A1240" s="311"/>
      <c r="B1240" s="311"/>
      <c r="C1240" s="311"/>
      <c r="F1240" s="162"/>
      <c r="G1240" s="66"/>
      <c r="H1240" s="66"/>
      <c r="I1240" s="66"/>
      <c r="J1240" s="135"/>
      <c r="S1240" s="377"/>
      <c r="T1240" s="314"/>
      <c r="U1240" s="315"/>
      <c r="V1240" s="315"/>
      <c r="W1240" s="311"/>
      <c r="X1240" s="311"/>
      <c r="Y1240" s="311"/>
      <c r="Z1240" s="311"/>
    </row>
    <row r="1241" spans="1:26" s="6" customFormat="1">
      <c r="A1241" s="311"/>
      <c r="B1241" s="311"/>
      <c r="C1241" s="311"/>
      <c r="F1241" s="162"/>
      <c r="G1241" s="66"/>
      <c r="H1241" s="66"/>
      <c r="I1241" s="66"/>
      <c r="J1241" s="135"/>
      <c r="S1241" s="377"/>
      <c r="T1241" s="314"/>
      <c r="U1241" s="315"/>
      <c r="V1241" s="315"/>
      <c r="W1241" s="311"/>
      <c r="X1241" s="311"/>
      <c r="Y1241" s="311"/>
      <c r="Z1241" s="311"/>
    </row>
    <row r="1242" spans="1:26" s="6" customFormat="1">
      <c r="A1242" s="311"/>
      <c r="B1242" s="311"/>
      <c r="C1242" s="311"/>
      <c r="F1242" s="162"/>
      <c r="G1242" s="66"/>
      <c r="H1242" s="66"/>
      <c r="I1242" s="66"/>
      <c r="J1242" s="135"/>
      <c r="S1242" s="377"/>
      <c r="T1242" s="314"/>
      <c r="U1242" s="315"/>
      <c r="V1242" s="315"/>
      <c r="W1242" s="311"/>
      <c r="X1242" s="311"/>
      <c r="Y1242" s="311"/>
      <c r="Z1242" s="311"/>
    </row>
    <row r="1243" spans="1:26" s="6" customFormat="1">
      <c r="A1243" s="311"/>
      <c r="B1243" s="311"/>
      <c r="C1243" s="311"/>
      <c r="F1243" s="162"/>
      <c r="G1243" s="66"/>
      <c r="H1243" s="66"/>
      <c r="I1243" s="66"/>
      <c r="J1243" s="135"/>
      <c r="S1243" s="377"/>
      <c r="T1243" s="314"/>
      <c r="U1243" s="315"/>
      <c r="V1243" s="315"/>
      <c r="W1243" s="311"/>
      <c r="X1243" s="311"/>
      <c r="Y1243" s="311"/>
      <c r="Z1243" s="311"/>
    </row>
    <row r="1244" spans="1:26" s="6" customFormat="1">
      <c r="A1244" s="311"/>
      <c r="B1244" s="311"/>
      <c r="C1244" s="311"/>
      <c r="F1244" s="162"/>
      <c r="G1244" s="66"/>
      <c r="H1244" s="66"/>
      <c r="I1244" s="66"/>
      <c r="J1244" s="135"/>
      <c r="S1244" s="377"/>
      <c r="T1244" s="314"/>
      <c r="U1244" s="315"/>
      <c r="V1244" s="315"/>
      <c r="W1244" s="311"/>
      <c r="X1244" s="311"/>
      <c r="Y1244" s="311"/>
      <c r="Z1244" s="311"/>
    </row>
    <row r="1245" spans="1:26" s="6" customFormat="1">
      <c r="A1245" s="311"/>
      <c r="B1245" s="311"/>
      <c r="C1245" s="311"/>
      <c r="F1245" s="162"/>
      <c r="G1245" s="66"/>
      <c r="H1245" s="66"/>
      <c r="I1245" s="66"/>
      <c r="J1245" s="135"/>
      <c r="S1245" s="377"/>
      <c r="T1245" s="314"/>
      <c r="U1245" s="315"/>
      <c r="V1245" s="315"/>
      <c r="W1245" s="311"/>
      <c r="X1245" s="311"/>
      <c r="Y1245" s="311"/>
      <c r="Z1245" s="311"/>
    </row>
    <row r="1246" spans="1:26" s="6" customFormat="1">
      <c r="A1246" s="311"/>
      <c r="B1246" s="311"/>
      <c r="C1246" s="311"/>
      <c r="F1246" s="162"/>
      <c r="G1246" s="66"/>
      <c r="H1246" s="66"/>
      <c r="I1246" s="66"/>
      <c r="J1246" s="135"/>
      <c r="S1246" s="377"/>
      <c r="T1246" s="314"/>
      <c r="U1246" s="315"/>
      <c r="V1246" s="315"/>
      <c r="W1246" s="311"/>
      <c r="X1246" s="311"/>
      <c r="Y1246" s="311"/>
      <c r="Z1246" s="311"/>
    </row>
    <row r="1247" spans="1:26" s="6" customFormat="1">
      <c r="A1247" s="311"/>
      <c r="B1247" s="311"/>
      <c r="C1247" s="311"/>
      <c r="F1247" s="162"/>
      <c r="G1247" s="66"/>
      <c r="H1247" s="66"/>
      <c r="I1247" s="66"/>
      <c r="J1247" s="135"/>
      <c r="S1247" s="377"/>
      <c r="T1247" s="314"/>
      <c r="U1247" s="315"/>
      <c r="V1247" s="315"/>
      <c r="W1247" s="311"/>
      <c r="X1247" s="311"/>
      <c r="Y1247" s="311"/>
      <c r="Z1247" s="311"/>
    </row>
    <row r="1248" spans="1:26" s="6" customFormat="1">
      <c r="A1248" s="311"/>
      <c r="B1248" s="311"/>
      <c r="C1248" s="311"/>
      <c r="F1248" s="162"/>
      <c r="G1248" s="66"/>
      <c r="H1248" s="66"/>
      <c r="I1248" s="66"/>
      <c r="J1248" s="135"/>
      <c r="S1248" s="377"/>
      <c r="T1248" s="314"/>
      <c r="U1248" s="315"/>
      <c r="V1248" s="315"/>
      <c r="W1248" s="311"/>
      <c r="X1248" s="311"/>
      <c r="Y1248" s="311"/>
      <c r="Z1248" s="311"/>
    </row>
    <row r="1249" spans="1:26" s="6" customFormat="1">
      <c r="A1249" s="311"/>
      <c r="B1249" s="311"/>
      <c r="C1249" s="311"/>
      <c r="F1249" s="162"/>
      <c r="G1249" s="66"/>
      <c r="H1249" s="66"/>
      <c r="I1249" s="66"/>
      <c r="J1249" s="135"/>
      <c r="S1249" s="377"/>
      <c r="T1249" s="314"/>
      <c r="U1249" s="315"/>
      <c r="V1249" s="315"/>
      <c r="W1249" s="311"/>
      <c r="X1249" s="311"/>
      <c r="Y1249" s="311"/>
      <c r="Z1249" s="311"/>
    </row>
    <row r="1250" spans="1:26" s="6" customFormat="1">
      <c r="A1250" s="311"/>
      <c r="B1250" s="311"/>
      <c r="C1250" s="311"/>
      <c r="F1250" s="162"/>
      <c r="G1250" s="66"/>
      <c r="H1250" s="66"/>
      <c r="I1250" s="66"/>
      <c r="J1250" s="135"/>
      <c r="S1250" s="377"/>
      <c r="T1250" s="314"/>
      <c r="U1250" s="315"/>
      <c r="V1250" s="315"/>
      <c r="W1250" s="311"/>
      <c r="X1250" s="311"/>
      <c r="Y1250" s="311"/>
      <c r="Z1250" s="311"/>
    </row>
    <row r="1251" spans="1:26" s="6" customFormat="1">
      <c r="A1251" s="311"/>
      <c r="B1251" s="311"/>
      <c r="C1251" s="311"/>
      <c r="F1251" s="162"/>
      <c r="G1251" s="66"/>
      <c r="H1251" s="66"/>
      <c r="I1251" s="66"/>
      <c r="J1251" s="135"/>
      <c r="S1251" s="377"/>
      <c r="T1251" s="314"/>
      <c r="U1251" s="315"/>
      <c r="V1251" s="315"/>
      <c r="W1251" s="311"/>
      <c r="X1251" s="311"/>
      <c r="Y1251" s="311"/>
      <c r="Z1251" s="311"/>
    </row>
    <row r="1252" spans="1:26" s="6" customFormat="1">
      <c r="A1252" s="311"/>
      <c r="B1252" s="311"/>
      <c r="C1252" s="311"/>
      <c r="F1252" s="162"/>
      <c r="G1252" s="66"/>
      <c r="H1252" s="66"/>
      <c r="I1252" s="66"/>
      <c r="J1252" s="135"/>
      <c r="S1252" s="377"/>
      <c r="T1252" s="314"/>
      <c r="U1252" s="315"/>
      <c r="V1252" s="315"/>
      <c r="W1252" s="311"/>
      <c r="X1252" s="311"/>
      <c r="Y1252" s="311"/>
      <c r="Z1252" s="311"/>
    </row>
    <row r="1253" spans="1:26" s="6" customFormat="1">
      <c r="A1253" s="311"/>
      <c r="B1253" s="311"/>
      <c r="C1253" s="311"/>
      <c r="F1253" s="162"/>
      <c r="G1253" s="66"/>
      <c r="H1253" s="66"/>
      <c r="I1253" s="66"/>
      <c r="J1253" s="135"/>
      <c r="S1253" s="377"/>
      <c r="T1253" s="314"/>
      <c r="U1253" s="315"/>
      <c r="V1253" s="315"/>
      <c r="W1253" s="311"/>
      <c r="X1253" s="311"/>
      <c r="Y1253" s="311"/>
      <c r="Z1253" s="311"/>
    </row>
    <row r="1254" spans="1:26" s="6" customFormat="1">
      <c r="A1254" s="311"/>
      <c r="B1254" s="311"/>
      <c r="C1254" s="311"/>
      <c r="F1254" s="162"/>
      <c r="G1254" s="66"/>
      <c r="H1254" s="66"/>
      <c r="I1254" s="66"/>
      <c r="J1254" s="135"/>
      <c r="S1254" s="377"/>
      <c r="T1254" s="314"/>
      <c r="U1254" s="315"/>
      <c r="V1254" s="315"/>
      <c r="W1254" s="311"/>
      <c r="X1254" s="311"/>
      <c r="Y1254" s="311"/>
      <c r="Z1254" s="311"/>
    </row>
    <row r="1255" spans="1:26" s="6" customFormat="1">
      <c r="A1255" s="311"/>
      <c r="B1255" s="311"/>
      <c r="C1255" s="311"/>
      <c r="F1255" s="162"/>
      <c r="G1255" s="66"/>
      <c r="H1255" s="66"/>
      <c r="I1255" s="66"/>
      <c r="J1255" s="135"/>
      <c r="S1255" s="377"/>
      <c r="T1255" s="314"/>
      <c r="U1255" s="315"/>
      <c r="V1255" s="315"/>
      <c r="W1255" s="311"/>
      <c r="X1255" s="311"/>
      <c r="Y1255" s="311"/>
      <c r="Z1255" s="311"/>
    </row>
    <row r="1256" spans="1:26" s="6" customFormat="1">
      <c r="A1256" s="311"/>
      <c r="B1256" s="311"/>
      <c r="C1256" s="311"/>
      <c r="F1256" s="162"/>
      <c r="G1256" s="66"/>
      <c r="H1256" s="66"/>
      <c r="I1256" s="66"/>
      <c r="J1256" s="135"/>
      <c r="S1256" s="377"/>
      <c r="T1256" s="314"/>
      <c r="U1256" s="315"/>
      <c r="V1256" s="315"/>
      <c r="W1256" s="311"/>
      <c r="X1256" s="311"/>
      <c r="Y1256" s="311"/>
      <c r="Z1256" s="311"/>
    </row>
    <row r="1257" spans="1:26" s="6" customFormat="1">
      <c r="A1257" s="311"/>
      <c r="B1257" s="311"/>
      <c r="C1257" s="311"/>
      <c r="F1257" s="162"/>
      <c r="G1257" s="66"/>
      <c r="H1257" s="66"/>
      <c r="I1257" s="66"/>
      <c r="J1257" s="135"/>
      <c r="S1257" s="377"/>
      <c r="T1257" s="314"/>
      <c r="U1257" s="315"/>
      <c r="V1257" s="315"/>
      <c r="W1257" s="311"/>
      <c r="X1257" s="311"/>
      <c r="Y1257" s="311"/>
      <c r="Z1257" s="311"/>
    </row>
    <row r="1258" spans="1:26" s="6" customFormat="1">
      <c r="A1258" s="311"/>
      <c r="B1258" s="311"/>
      <c r="C1258" s="311"/>
      <c r="F1258" s="162"/>
      <c r="G1258" s="66"/>
      <c r="H1258" s="66"/>
      <c r="I1258" s="66"/>
      <c r="J1258" s="135"/>
      <c r="S1258" s="377"/>
      <c r="T1258" s="314"/>
      <c r="U1258" s="315"/>
      <c r="V1258" s="315"/>
      <c r="W1258" s="311"/>
      <c r="X1258" s="311"/>
      <c r="Y1258" s="311"/>
      <c r="Z1258" s="311"/>
    </row>
    <row r="1259" spans="1:26" s="6" customFormat="1">
      <c r="A1259" s="311"/>
      <c r="B1259" s="311"/>
      <c r="C1259" s="311"/>
      <c r="F1259" s="162"/>
      <c r="G1259" s="66"/>
      <c r="H1259" s="66"/>
      <c r="I1259" s="66"/>
      <c r="J1259" s="135"/>
      <c r="S1259" s="377"/>
      <c r="T1259" s="314"/>
      <c r="U1259" s="315"/>
      <c r="V1259" s="315"/>
      <c r="W1259" s="311"/>
      <c r="X1259" s="311"/>
      <c r="Y1259" s="311"/>
      <c r="Z1259" s="311"/>
    </row>
    <row r="1260" spans="1:26" s="6" customFormat="1">
      <c r="A1260" s="311"/>
      <c r="B1260" s="311"/>
      <c r="C1260" s="311"/>
      <c r="F1260" s="162"/>
      <c r="G1260" s="66"/>
      <c r="H1260" s="66"/>
      <c r="I1260" s="66"/>
      <c r="J1260" s="135"/>
      <c r="S1260" s="377"/>
      <c r="T1260" s="314"/>
      <c r="U1260" s="315"/>
      <c r="V1260" s="315"/>
      <c r="W1260" s="311"/>
      <c r="X1260" s="311"/>
      <c r="Y1260" s="311"/>
      <c r="Z1260" s="311"/>
    </row>
    <row r="1261" spans="1:26" s="6" customFormat="1">
      <c r="A1261" s="311"/>
      <c r="B1261" s="311"/>
      <c r="C1261" s="311"/>
      <c r="F1261" s="162"/>
      <c r="G1261" s="66"/>
      <c r="H1261" s="66"/>
      <c r="I1261" s="66"/>
      <c r="J1261" s="135"/>
      <c r="S1261" s="377"/>
      <c r="T1261" s="314"/>
      <c r="U1261" s="315"/>
      <c r="V1261" s="315"/>
      <c r="W1261" s="311"/>
      <c r="X1261" s="311"/>
      <c r="Y1261" s="311"/>
      <c r="Z1261" s="311"/>
    </row>
    <row r="1262" spans="1:26" s="6" customFormat="1">
      <c r="A1262" s="311"/>
      <c r="B1262" s="311"/>
      <c r="C1262" s="311"/>
      <c r="F1262" s="162"/>
      <c r="G1262" s="66"/>
      <c r="H1262" s="66"/>
      <c r="I1262" s="66"/>
      <c r="J1262" s="135"/>
      <c r="S1262" s="377"/>
      <c r="T1262" s="314"/>
      <c r="U1262" s="315"/>
      <c r="V1262" s="315"/>
      <c r="W1262" s="311"/>
      <c r="X1262" s="311"/>
      <c r="Y1262" s="311"/>
      <c r="Z1262" s="311"/>
    </row>
    <row r="1263" spans="1:26" s="6" customFormat="1">
      <c r="A1263" s="311"/>
      <c r="B1263" s="311"/>
      <c r="C1263" s="311"/>
      <c r="F1263" s="162"/>
      <c r="G1263" s="66"/>
      <c r="H1263" s="66"/>
      <c r="I1263" s="66"/>
      <c r="J1263" s="135"/>
      <c r="S1263" s="377"/>
      <c r="T1263" s="314"/>
      <c r="U1263" s="315"/>
      <c r="V1263" s="315"/>
      <c r="W1263" s="311"/>
      <c r="X1263" s="311"/>
      <c r="Y1263" s="311"/>
      <c r="Z1263" s="311"/>
    </row>
    <row r="1264" spans="1:26" s="6" customFormat="1">
      <c r="A1264" s="311"/>
      <c r="B1264" s="311"/>
      <c r="C1264" s="311"/>
      <c r="F1264" s="162"/>
      <c r="G1264" s="66"/>
      <c r="H1264" s="66"/>
      <c r="I1264" s="66"/>
      <c r="J1264" s="135"/>
      <c r="S1264" s="377"/>
      <c r="T1264" s="314"/>
      <c r="U1264" s="315"/>
      <c r="V1264" s="315"/>
      <c r="W1264" s="311"/>
      <c r="X1264" s="311"/>
      <c r="Y1264" s="311"/>
      <c r="Z1264" s="311"/>
    </row>
    <row r="1265" spans="1:26" s="6" customFormat="1">
      <c r="A1265" s="311"/>
      <c r="B1265" s="311"/>
      <c r="C1265" s="311"/>
      <c r="F1265" s="162"/>
      <c r="G1265" s="66"/>
      <c r="H1265" s="66"/>
      <c r="I1265" s="66"/>
      <c r="J1265" s="135"/>
      <c r="S1265" s="377"/>
      <c r="T1265" s="314"/>
      <c r="U1265" s="315"/>
      <c r="V1265" s="315"/>
      <c r="W1265" s="311"/>
      <c r="X1265" s="311"/>
      <c r="Y1265" s="311"/>
      <c r="Z1265" s="311"/>
    </row>
    <row r="1266" spans="1:26" s="6" customFormat="1">
      <c r="A1266" s="311"/>
      <c r="B1266" s="311"/>
      <c r="C1266" s="311"/>
      <c r="F1266" s="162"/>
      <c r="G1266" s="66"/>
      <c r="H1266" s="66"/>
      <c r="I1266" s="66"/>
      <c r="J1266" s="135"/>
      <c r="S1266" s="377"/>
      <c r="T1266" s="314"/>
      <c r="U1266" s="315"/>
      <c r="V1266" s="315"/>
      <c r="W1266" s="311"/>
      <c r="X1266" s="311"/>
      <c r="Y1266" s="311"/>
      <c r="Z1266" s="311"/>
    </row>
    <row r="1267" spans="1:26" s="6" customFormat="1">
      <c r="A1267" s="311"/>
      <c r="B1267" s="311"/>
      <c r="C1267" s="311"/>
      <c r="F1267" s="162"/>
      <c r="G1267" s="66"/>
      <c r="H1267" s="66"/>
      <c r="I1267" s="66"/>
      <c r="J1267" s="135"/>
      <c r="S1267" s="377"/>
      <c r="T1267" s="314"/>
      <c r="U1267" s="315"/>
      <c r="V1267" s="315"/>
      <c r="W1267" s="311"/>
      <c r="X1267" s="311"/>
      <c r="Y1267" s="311"/>
      <c r="Z1267" s="311"/>
    </row>
    <row r="1268" spans="1:26" s="6" customFormat="1">
      <c r="A1268" s="311"/>
      <c r="B1268" s="311"/>
      <c r="C1268" s="311"/>
      <c r="F1268" s="162"/>
      <c r="G1268" s="66"/>
      <c r="H1268" s="66"/>
      <c r="I1268" s="66"/>
      <c r="J1268" s="135"/>
      <c r="S1268" s="377"/>
      <c r="T1268" s="314"/>
      <c r="U1268" s="315"/>
      <c r="V1268" s="315"/>
      <c r="W1268" s="311"/>
      <c r="X1268" s="311"/>
      <c r="Y1268" s="311"/>
      <c r="Z1268" s="311"/>
    </row>
    <row r="1269" spans="1:26" s="6" customFormat="1">
      <c r="A1269" s="311"/>
      <c r="B1269" s="311"/>
      <c r="C1269" s="311"/>
      <c r="F1269" s="162"/>
      <c r="G1269" s="66"/>
      <c r="H1269" s="66"/>
      <c r="I1269" s="66"/>
      <c r="J1269" s="135"/>
      <c r="S1269" s="377"/>
      <c r="T1269" s="314"/>
      <c r="U1269" s="315"/>
      <c r="V1269" s="315"/>
      <c r="W1269" s="311"/>
      <c r="X1269" s="311"/>
      <c r="Y1269" s="311"/>
      <c r="Z1269" s="311"/>
    </row>
    <row r="1270" spans="1:26" s="6" customFormat="1">
      <c r="A1270" s="311"/>
      <c r="B1270" s="311"/>
      <c r="C1270" s="311"/>
      <c r="F1270" s="162"/>
      <c r="G1270" s="66"/>
      <c r="H1270" s="66"/>
      <c r="I1270" s="66"/>
      <c r="J1270" s="135"/>
      <c r="S1270" s="377"/>
      <c r="T1270" s="314"/>
      <c r="U1270" s="315"/>
      <c r="V1270" s="315"/>
      <c r="W1270" s="311"/>
      <c r="X1270" s="311"/>
      <c r="Y1270" s="311"/>
      <c r="Z1270" s="311"/>
    </row>
    <row r="1271" spans="1:26" s="6" customFormat="1">
      <c r="A1271" s="311"/>
      <c r="B1271" s="311"/>
      <c r="C1271" s="311"/>
      <c r="F1271" s="162"/>
      <c r="G1271" s="66"/>
      <c r="H1271" s="66"/>
      <c r="I1271" s="66"/>
      <c r="J1271" s="135"/>
      <c r="S1271" s="377"/>
      <c r="T1271" s="314"/>
      <c r="U1271" s="315"/>
      <c r="V1271" s="315"/>
      <c r="W1271" s="311"/>
      <c r="X1271" s="311"/>
      <c r="Y1271" s="311"/>
      <c r="Z1271" s="311"/>
    </row>
    <row r="1272" spans="1:26" s="6" customFormat="1">
      <c r="A1272" s="311"/>
      <c r="B1272" s="311"/>
      <c r="C1272" s="311"/>
      <c r="F1272" s="162"/>
      <c r="G1272" s="66"/>
      <c r="H1272" s="66"/>
      <c r="I1272" s="66"/>
      <c r="J1272" s="135"/>
      <c r="S1272" s="377"/>
      <c r="T1272" s="314"/>
      <c r="U1272" s="315"/>
      <c r="V1272" s="315"/>
      <c r="W1272" s="311"/>
      <c r="X1272" s="311"/>
      <c r="Y1272" s="311"/>
      <c r="Z1272" s="311"/>
    </row>
    <row r="1273" spans="1:26" s="6" customFormat="1">
      <c r="A1273" s="311"/>
      <c r="B1273" s="311"/>
      <c r="C1273" s="311"/>
      <c r="F1273" s="162"/>
      <c r="G1273" s="66"/>
      <c r="H1273" s="66"/>
      <c r="I1273" s="66"/>
      <c r="J1273" s="135"/>
      <c r="S1273" s="377"/>
      <c r="T1273" s="314"/>
      <c r="U1273" s="315"/>
      <c r="V1273" s="315"/>
      <c r="W1273" s="311"/>
      <c r="X1273" s="311"/>
      <c r="Y1273" s="311"/>
      <c r="Z1273" s="311"/>
    </row>
    <row r="1274" spans="1:26" s="6" customFormat="1">
      <c r="A1274" s="311"/>
      <c r="B1274" s="311"/>
      <c r="C1274" s="311"/>
      <c r="F1274" s="162"/>
      <c r="G1274" s="66"/>
      <c r="H1274" s="66"/>
      <c r="I1274" s="66"/>
      <c r="J1274" s="135"/>
      <c r="S1274" s="377"/>
      <c r="T1274" s="314"/>
      <c r="U1274" s="315"/>
      <c r="V1274" s="315"/>
      <c r="W1274" s="311"/>
      <c r="X1274" s="311"/>
      <c r="Y1274" s="311"/>
      <c r="Z1274" s="311"/>
    </row>
    <row r="1275" spans="1:26" s="6" customFormat="1">
      <c r="A1275" s="311"/>
      <c r="B1275" s="311"/>
      <c r="C1275" s="311"/>
      <c r="F1275" s="162"/>
      <c r="G1275" s="66"/>
      <c r="H1275" s="66"/>
      <c r="I1275" s="66"/>
      <c r="J1275" s="135"/>
      <c r="S1275" s="377"/>
      <c r="T1275" s="314"/>
      <c r="U1275" s="315"/>
      <c r="V1275" s="315"/>
      <c r="W1275" s="311"/>
      <c r="X1275" s="311"/>
      <c r="Y1275" s="311"/>
      <c r="Z1275" s="311"/>
    </row>
    <row r="1276" spans="1:26" s="6" customFormat="1">
      <c r="A1276" s="311"/>
      <c r="B1276" s="311"/>
      <c r="C1276" s="311"/>
      <c r="F1276" s="162"/>
      <c r="G1276" s="66"/>
      <c r="H1276" s="66"/>
      <c r="I1276" s="66"/>
      <c r="J1276" s="135"/>
      <c r="S1276" s="377"/>
      <c r="T1276" s="314"/>
      <c r="U1276" s="315"/>
      <c r="V1276" s="315"/>
      <c r="W1276" s="311"/>
      <c r="X1276" s="311"/>
      <c r="Y1276" s="311"/>
      <c r="Z1276" s="311"/>
    </row>
    <row r="1277" spans="1:26" s="6" customFormat="1">
      <c r="A1277" s="311"/>
      <c r="B1277" s="311"/>
      <c r="C1277" s="311"/>
      <c r="F1277" s="162"/>
      <c r="G1277" s="66"/>
      <c r="H1277" s="66"/>
      <c r="I1277" s="66"/>
      <c r="J1277" s="135"/>
      <c r="S1277" s="377"/>
      <c r="T1277" s="314"/>
      <c r="U1277" s="315"/>
      <c r="V1277" s="315"/>
      <c r="W1277" s="311"/>
      <c r="X1277" s="311"/>
      <c r="Y1277" s="311"/>
      <c r="Z1277" s="311"/>
    </row>
    <row r="1278" spans="1:26" s="6" customFormat="1">
      <c r="A1278" s="311"/>
      <c r="B1278" s="311"/>
      <c r="C1278" s="311"/>
      <c r="F1278" s="162"/>
      <c r="G1278" s="66"/>
      <c r="H1278" s="66"/>
      <c r="I1278" s="66"/>
      <c r="J1278" s="135"/>
      <c r="S1278" s="377"/>
      <c r="T1278" s="314"/>
      <c r="U1278" s="315"/>
      <c r="V1278" s="315"/>
      <c r="W1278" s="311"/>
      <c r="X1278" s="311"/>
      <c r="Y1278" s="311"/>
      <c r="Z1278" s="311"/>
    </row>
    <row r="1279" spans="1:26" s="6" customFormat="1">
      <c r="A1279" s="311"/>
      <c r="B1279" s="311"/>
      <c r="C1279" s="311"/>
      <c r="F1279" s="162"/>
      <c r="G1279" s="66"/>
      <c r="H1279" s="66"/>
      <c r="I1279" s="66"/>
      <c r="J1279" s="135"/>
      <c r="S1279" s="377"/>
      <c r="T1279" s="314"/>
      <c r="U1279" s="315"/>
      <c r="V1279" s="315"/>
      <c r="W1279" s="311"/>
      <c r="X1279" s="311"/>
      <c r="Y1279" s="311"/>
      <c r="Z1279" s="311"/>
    </row>
    <row r="1280" spans="1:26" s="6" customFormat="1">
      <c r="A1280" s="311"/>
      <c r="B1280" s="311"/>
      <c r="C1280" s="311"/>
      <c r="F1280" s="162"/>
      <c r="G1280" s="66"/>
      <c r="H1280" s="66"/>
      <c r="I1280" s="66"/>
      <c r="J1280" s="135"/>
      <c r="S1280" s="377"/>
      <c r="T1280" s="314"/>
      <c r="U1280" s="315"/>
      <c r="V1280" s="315"/>
      <c r="W1280" s="311"/>
      <c r="X1280" s="311"/>
      <c r="Y1280" s="311"/>
      <c r="Z1280" s="311"/>
    </row>
    <row r="1281" spans="1:26" s="6" customFormat="1">
      <c r="A1281" s="311"/>
      <c r="B1281" s="311"/>
      <c r="C1281" s="311"/>
      <c r="F1281" s="162"/>
      <c r="G1281" s="66"/>
      <c r="H1281" s="66"/>
      <c r="I1281" s="66"/>
      <c r="J1281" s="135"/>
      <c r="S1281" s="377"/>
      <c r="T1281" s="314"/>
      <c r="U1281" s="315"/>
      <c r="V1281" s="315"/>
      <c r="W1281" s="311"/>
      <c r="X1281" s="311"/>
      <c r="Y1281" s="311"/>
      <c r="Z1281" s="311"/>
    </row>
    <row r="1282" spans="1:26" s="6" customFormat="1">
      <c r="A1282" s="311"/>
      <c r="B1282" s="311"/>
      <c r="C1282" s="311"/>
      <c r="F1282" s="162"/>
      <c r="G1282" s="66"/>
      <c r="H1282" s="66"/>
      <c r="I1282" s="66"/>
      <c r="J1282" s="135"/>
      <c r="S1282" s="377"/>
      <c r="T1282" s="314"/>
      <c r="U1282" s="315"/>
      <c r="V1282" s="315"/>
      <c r="W1282" s="311"/>
      <c r="X1282" s="311"/>
      <c r="Y1282" s="311"/>
      <c r="Z1282" s="311"/>
    </row>
    <row r="1283" spans="1:26" s="6" customFormat="1">
      <c r="A1283" s="311"/>
      <c r="B1283" s="311"/>
      <c r="C1283" s="311"/>
      <c r="F1283" s="162"/>
      <c r="G1283" s="66"/>
      <c r="H1283" s="66"/>
      <c r="I1283" s="66"/>
      <c r="J1283" s="135"/>
      <c r="S1283" s="377"/>
      <c r="T1283" s="314"/>
      <c r="U1283" s="315"/>
      <c r="V1283" s="315"/>
      <c r="W1283" s="311"/>
      <c r="X1283" s="311"/>
      <c r="Y1283" s="311"/>
      <c r="Z1283" s="311"/>
    </row>
    <row r="1284" spans="1:26" s="6" customFormat="1">
      <c r="A1284" s="311"/>
      <c r="B1284" s="311"/>
      <c r="C1284" s="311"/>
      <c r="F1284" s="162"/>
      <c r="G1284" s="66"/>
      <c r="H1284" s="66"/>
      <c r="I1284" s="66"/>
      <c r="J1284" s="135"/>
      <c r="S1284" s="377"/>
      <c r="T1284" s="314"/>
      <c r="U1284" s="315"/>
      <c r="V1284" s="315"/>
      <c r="W1284" s="311"/>
      <c r="X1284" s="311"/>
      <c r="Y1284" s="311"/>
      <c r="Z1284" s="311"/>
    </row>
    <row r="1285" spans="1:26" s="6" customFormat="1">
      <c r="A1285" s="311"/>
      <c r="B1285" s="311"/>
      <c r="C1285" s="311"/>
      <c r="F1285" s="162"/>
      <c r="G1285" s="66"/>
      <c r="H1285" s="66"/>
      <c r="I1285" s="66"/>
      <c r="J1285" s="135"/>
      <c r="S1285" s="377"/>
      <c r="T1285" s="314"/>
      <c r="U1285" s="315"/>
      <c r="V1285" s="315"/>
      <c r="W1285" s="311"/>
      <c r="X1285" s="311"/>
      <c r="Y1285" s="311"/>
      <c r="Z1285" s="311"/>
    </row>
    <row r="1286" spans="1:26" s="6" customFormat="1">
      <c r="A1286" s="311"/>
      <c r="B1286" s="311"/>
      <c r="C1286" s="311"/>
      <c r="F1286" s="162"/>
      <c r="G1286" s="66"/>
      <c r="H1286" s="66"/>
      <c r="I1286" s="66"/>
      <c r="J1286" s="135"/>
      <c r="S1286" s="377"/>
      <c r="T1286" s="314"/>
      <c r="U1286" s="315"/>
      <c r="V1286" s="315"/>
      <c r="W1286" s="311"/>
      <c r="X1286" s="311"/>
      <c r="Y1286" s="311"/>
      <c r="Z1286" s="311"/>
    </row>
    <row r="1287" spans="1:26" s="6" customFormat="1">
      <c r="A1287" s="311"/>
      <c r="B1287" s="311"/>
      <c r="C1287" s="311"/>
      <c r="F1287" s="162"/>
      <c r="G1287" s="66"/>
      <c r="H1287" s="66"/>
      <c r="I1287" s="66"/>
      <c r="J1287" s="135"/>
      <c r="S1287" s="377"/>
      <c r="T1287" s="314"/>
      <c r="U1287" s="315"/>
      <c r="V1287" s="315"/>
      <c r="W1287" s="311"/>
      <c r="X1287" s="311"/>
      <c r="Y1287" s="311"/>
      <c r="Z1287" s="311"/>
    </row>
    <row r="1288" spans="1:26" s="6" customFormat="1">
      <c r="A1288" s="311"/>
      <c r="B1288" s="311"/>
      <c r="C1288" s="311"/>
      <c r="F1288" s="162"/>
      <c r="G1288" s="66"/>
      <c r="H1288" s="66"/>
      <c r="I1288" s="66"/>
      <c r="J1288" s="135"/>
      <c r="S1288" s="377"/>
      <c r="T1288" s="314"/>
      <c r="U1288" s="315"/>
      <c r="V1288" s="315"/>
      <c r="W1288" s="311"/>
      <c r="X1288" s="311"/>
      <c r="Y1288" s="311"/>
      <c r="Z1288" s="311"/>
    </row>
    <row r="1289" spans="1:26" s="6" customFormat="1">
      <c r="A1289" s="311"/>
      <c r="B1289" s="311"/>
      <c r="C1289" s="311"/>
      <c r="F1289" s="162"/>
      <c r="G1289" s="66"/>
      <c r="H1289" s="66"/>
      <c r="I1289" s="66"/>
      <c r="J1289" s="135"/>
      <c r="S1289" s="377"/>
      <c r="T1289" s="314"/>
      <c r="U1289" s="315"/>
      <c r="V1289" s="315"/>
      <c r="W1289" s="311"/>
      <c r="X1289" s="311"/>
      <c r="Y1289" s="311"/>
      <c r="Z1289" s="311"/>
    </row>
    <row r="1290" spans="1:26" s="6" customFormat="1">
      <c r="A1290" s="311"/>
      <c r="B1290" s="311"/>
      <c r="C1290" s="311"/>
      <c r="F1290" s="162"/>
      <c r="G1290" s="66"/>
      <c r="H1290" s="66"/>
      <c r="I1290" s="66"/>
      <c r="J1290" s="135"/>
      <c r="S1290" s="377"/>
      <c r="T1290" s="314"/>
      <c r="U1290" s="315"/>
      <c r="V1290" s="315"/>
      <c r="W1290" s="311"/>
      <c r="X1290" s="311"/>
      <c r="Y1290" s="311"/>
      <c r="Z1290" s="311"/>
    </row>
    <row r="1291" spans="1:26" s="6" customFormat="1">
      <c r="A1291" s="311"/>
      <c r="B1291" s="311"/>
      <c r="C1291" s="311"/>
      <c r="F1291" s="162"/>
      <c r="G1291" s="66"/>
      <c r="H1291" s="66"/>
      <c r="I1291" s="66"/>
      <c r="J1291" s="135"/>
      <c r="S1291" s="377"/>
      <c r="T1291" s="314"/>
      <c r="U1291" s="315"/>
      <c r="V1291" s="315"/>
      <c r="W1291" s="311"/>
      <c r="X1291" s="311"/>
      <c r="Y1291" s="311"/>
      <c r="Z1291" s="311"/>
    </row>
    <row r="1292" spans="1:26" s="6" customFormat="1">
      <c r="A1292" s="311"/>
      <c r="B1292" s="311"/>
      <c r="C1292" s="311"/>
      <c r="F1292" s="162"/>
      <c r="G1292" s="66"/>
      <c r="H1292" s="66"/>
      <c r="I1292" s="66"/>
      <c r="J1292" s="135"/>
      <c r="S1292" s="377"/>
      <c r="T1292" s="314"/>
      <c r="U1292" s="315"/>
      <c r="V1292" s="315"/>
      <c r="W1292" s="311"/>
      <c r="X1292" s="311"/>
      <c r="Y1292" s="311"/>
      <c r="Z1292" s="311"/>
    </row>
    <row r="1293" spans="1:26" s="6" customFormat="1">
      <c r="A1293" s="311"/>
      <c r="B1293" s="311"/>
      <c r="C1293" s="311"/>
      <c r="F1293" s="162"/>
      <c r="G1293" s="66"/>
      <c r="H1293" s="66"/>
      <c r="I1293" s="66"/>
      <c r="J1293" s="135"/>
      <c r="S1293" s="377"/>
      <c r="T1293" s="314"/>
      <c r="U1293" s="315"/>
      <c r="V1293" s="315"/>
      <c r="W1293" s="311"/>
      <c r="X1293" s="311"/>
      <c r="Y1293" s="311"/>
      <c r="Z1293" s="311"/>
    </row>
    <row r="1294" spans="1:26" s="6" customFormat="1">
      <c r="A1294" s="311"/>
      <c r="B1294" s="311"/>
      <c r="C1294" s="311"/>
      <c r="F1294" s="162"/>
      <c r="G1294" s="66"/>
      <c r="H1294" s="66"/>
      <c r="I1294" s="66"/>
      <c r="J1294" s="135"/>
      <c r="S1294" s="377"/>
      <c r="T1294" s="314"/>
      <c r="U1294" s="315"/>
      <c r="V1294" s="315"/>
      <c r="W1294" s="311"/>
      <c r="X1294" s="311"/>
      <c r="Y1294" s="311"/>
      <c r="Z1294" s="311"/>
    </row>
    <row r="1295" spans="1:26" s="6" customFormat="1">
      <c r="A1295" s="311"/>
      <c r="B1295" s="311"/>
      <c r="C1295" s="311"/>
      <c r="F1295" s="162"/>
      <c r="G1295" s="66"/>
      <c r="H1295" s="66"/>
      <c r="I1295" s="66"/>
      <c r="J1295" s="135"/>
      <c r="S1295" s="377"/>
      <c r="T1295" s="314"/>
      <c r="U1295" s="315"/>
      <c r="V1295" s="315"/>
      <c r="W1295" s="311"/>
      <c r="X1295" s="311"/>
      <c r="Y1295" s="311"/>
      <c r="Z1295" s="311"/>
    </row>
    <row r="1296" spans="1:26" s="6" customFormat="1">
      <c r="A1296" s="311"/>
      <c r="B1296" s="311"/>
      <c r="C1296" s="311"/>
      <c r="F1296" s="162"/>
      <c r="G1296" s="66"/>
      <c r="H1296" s="66"/>
      <c r="I1296" s="66"/>
      <c r="J1296" s="135"/>
      <c r="S1296" s="377"/>
      <c r="T1296" s="314"/>
      <c r="U1296" s="315"/>
      <c r="V1296" s="315"/>
      <c r="W1296" s="311"/>
      <c r="X1296" s="311"/>
      <c r="Y1296" s="311"/>
      <c r="Z1296" s="311"/>
    </row>
    <row r="1297" spans="1:26" s="6" customFormat="1">
      <c r="A1297" s="311"/>
      <c r="B1297" s="311"/>
      <c r="C1297" s="311"/>
      <c r="F1297" s="162"/>
      <c r="G1297" s="66"/>
      <c r="H1297" s="66"/>
      <c r="I1297" s="66"/>
      <c r="J1297" s="135"/>
      <c r="S1297" s="377"/>
      <c r="T1297" s="314"/>
      <c r="U1297" s="315"/>
      <c r="V1297" s="315"/>
      <c r="W1297" s="311"/>
      <c r="X1297" s="311"/>
      <c r="Y1297" s="311"/>
      <c r="Z1297" s="311"/>
    </row>
    <row r="1298" spans="1:26" s="6" customFormat="1">
      <c r="A1298" s="311"/>
      <c r="B1298" s="311"/>
      <c r="C1298" s="311"/>
      <c r="F1298" s="162"/>
      <c r="G1298" s="66"/>
      <c r="H1298" s="66"/>
      <c r="I1298" s="66"/>
      <c r="J1298" s="135"/>
      <c r="S1298" s="377"/>
      <c r="T1298" s="314"/>
      <c r="U1298" s="315"/>
      <c r="V1298" s="315"/>
      <c r="W1298" s="311"/>
      <c r="X1298" s="311"/>
      <c r="Y1298" s="311"/>
      <c r="Z1298" s="311"/>
    </row>
    <row r="1299" spans="1:26" s="6" customFormat="1">
      <c r="A1299" s="311"/>
      <c r="B1299" s="311"/>
      <c r="C1299" s="311"/>
      <c r="F1299" s="162"/>
      <c r="G1299" s="66"/>
      <c r="H1299" s="66"/>
      <c r="I1299" s="66"/>
      <c r="J1299" s="135"/>
      <c r="S1299" s="377"/>
      <c r="T1299" s="314"/>
      <c r="U1299" s="315"/>
      <c r="V1299" s="315"/>
      <c r="W1299" s="311"/>
      <c r="X1299" s="311"/>
      <c r="Y1299" s="311"/>
      <c r="Z1299" s="311"/>
    </row>
    <row r="1300" spans="1:26" s="6" customFormat="1">
      <c r="A1300" s="311"/>
      <c r="B1300" s="311"/>
      <c r="C1300" s="311"/>
      <c r="F1300" s="162"/>
      <c r="G1300" s="66"/>
      <c r="H1300" s="66"/>
      <c r="I1300" s="66"/>
      <c r="J1300" s="135"/>
      <c r="S1300" s="377"/>
      <c r="T1300" s="314"/>
      <c r="U1300" s="315"/>
      <c r="V1300" s="315"/>
      <c r="W1300" s="311"/>
      <c r="X1300" s="311"/>
      <c r="Y1300" s="311"/>
      <c r="Z1300" s="311"/>
    </row>
    <row r="1301" spans="1:26" s="6" customFormat="1">
      <c r="A1301" s="311"/>
      <c r="B1301" s="311"/>
      <c r="C1301" s="311"/>
      <c r="F1301" s="162"/>
      <c r="G1301" s="66"/>
      <c r="H1301" s="66"/>
      <c r="I1301" s="66"/>
      <c r="J1301" s="135"/>
      <c r="S1301" s="377"/>
      <c r="T1301" s="314"/>
      <c r="U1301" s="315"/>
      <c r="V1301" s="315"/>
      <c r="W1301" s="311"/>
      <c r="X1301" s="311"/>
      <c r="Y1301" s="311"/>
      <c r="Z1301" s="311"/>
    </row>
    <row r="1302" spans="1:26" s="6" customFormat="1">
      <c r="A1302" s="311"/>
      <c r="B1302" s="311"/>
      <c r="C1302" s="311"/>
      <c r="F1302" s="162"/>
      <c r="G1302" s="66"/>
      <c r="H1302" s="66"/>
      <c r="I1302" s="66"/>
      <c r="J1302" s="135"/>
      <c r="S1302" s="377"/>
      <c r="T1302" s="314"/>
      <c r="U1302" s="315"/>
      <c r="V1302" s="315"/>
      <c r="W1302" s="311"/>
      <c r="X1302" s="311"/>
      <c r="Y1302" s="311"/>
      <c r="Z1302" s="311"/>
    </row>
    <row r="1303" spans="1:26" s="6" customFormat="1">
      <c r="A1303" s="311"/>
      <c r="B1303" s="311"/>
      <c r="C1303" s="311"/>
      <c r="F1303" s="162"/>
      <c r="G1303" s="66"/>
      <c r="H1303" s="66"/>
      <c r="I1303" s="66"/>
      <c r="J1303" s="135"/>
      <c r="S1303" s="377"/>
      <c r="T1303" s="314"/>
      <c r="U1303" s="315"/>
      <c r="V1303" s="315"/>
      <c r="W1303" s="311"/>
      <c r="X1303" s="311"/>
      <c r="Y1303" s="311"/>
      <c r="Z1303" s="311"/>
    </row>
    <row r="1304" spans="1:26" s="6" customFormat="1">
      <c r="A1304" s="311"/>
      <c r="B1304" s="311"/>
      <c r="C1304" s="311"/>
      <c r="F1304" s="162"/>
      <c r="G1304" s="66"/>
      <c r="H1304" s="66"/>
      <c r="I1304" s="66"/>
      <c r="J1304" s="135"/>
      <c r="S1304" s="377"/>
      <c r="T1304" s="314"/>
      <c r="U1304" s="315"/>
      <c r="V1304" s="315"/>
      <c r="W1304" s="311"/>
      <c r="X1304" s="311"/>
      <c r="Y1304" s="311"/>
      <c r="Z1304" s="311"/>
    </row>
    <row r="1305" spans="1:26" s="6" customFormat="1">
      <c r="A1305" s="311"/>
      <c r="B1305" s="311"/>
      <c r="C1305" s="311"/>
      <c r="F1305" s="162"/>
      <c r="G1305" s="66"/>
      <c r="H1305" s="66"/>
      <c r="I1305" s="66"/>
      <c r="J1305" s="135"/>
      <c r="S1305" s="377"/>
      <c r="T1305" s="314"/>
      <c r="U1305" s="315"/>
      <c r="V1305" s="315"/>
      <c r="W1305" s="311"/>
      <c r="X1305" s="311"/>
      <c r="Y1305" s="311"/>
      <c r="Z1305" s="311"/>
    </row>
    <row r="1306" spans="1:26" s="6" customFormat="1">
      <c r="A1306" s="311"/>
      <c r="B1306" s="311"/>
      <c r="C1306" s="311"/>
      <c r="F1306" s="162"/>
      <c r="G1306" s="66"/>
      <c r="H1306" s="66"/>
      <c r="I1306" s="66"/>
      <c r="J1306" s="135"/>
      <c r="S1306" s="377"/>
      <c r="T1306" s="314"/>
      <c r="U1306" s="315"/>
      <c r="V1306" s="315"/>
      <c r="W1306" s="311"/>
      <c r="X1306" s="311"/>
      <c r="Y1306" s="311"/>
      <c r="Z1306" s="311"/>
    </row>
    <row r="1307" spans="1:26" s="6" customFormat="1">
      <c r="A1307" s="311"/>
      <c r="B1307" s="311"/>
      <c r="C1307" s="311"/>
      <c r="F1307" s="162"/>
      <c r="G1307" s="66"/>
      <c r="H1307" s="66"/>
      <c r="I1307" s="66"/>
      <c r="J1307" s="135"/>
      <c r="S1307" s="377"/>
      <c r="T1307" s="314"/>
      <c r="U1307" s="315"/>
      <c r="V1307" s="315"/>
      <c r="W1307" s="311"/>
      <c r="X1307" s="311"/>
      <c r="Y1307" s="311"/>
      <c r="Z1307" s="311"/>
    </row>
    <row r="1308" spans="1:26" s="6" customFormat="1">
      <c r="A1308" s="311"/>
      <c r="B1308" s="311"/>
      <c r="C1308" s="311"/>
      <c r="F1308" s="162"/>
      <c r="G1308" s="66"/>
      <c r="H1308" s="66"/>
      <c r="I1308" s="66"/>
      <c r="J1308" s="135"/>
      <c r="S1308" s="377"/>
      <c r="T1308" s="314"/>
      <c r="U1308" s="315"/>
      <c r="V1308" s="315"/>
      <c r="W1308" s="311"/>
      <c r="X1308" s="311"/>
      <c r="Y1308" s="311"/>
      <c r="Z1308" s="311"/>
    </row>
    <row r="1309" spans="1:26" s="6" customFormat="1">
      <c r="A1309" s="311"/>
      <c r="B1309" s="311"/>
      <c r="C1309" s="311"/>
      <c r="F1309" s="162"/>
      <c r="G1309" s="66"/>
      <c r="H1309" s="66"/>
      <c r="I1309" s="66"/>
      <c r="J1309" s="135"/>
      <c r="S1309" s="377"/>
      <c r="T1309" s="314"/>
      <c r="U1309" s="315"/>
      <c r="V1309" s="315"/>
      <c r="W1309" s="311"/>
      <c r="X1309" s="311"/>
      <c r="Y1309" s="311"/>
      <c r="Z1309" s="311"/>
    </row>
    <row r="1310" spans="1:26" s="6" customFormat="1">
      <c r="A1310" s="311"/>
      <c r="B1310" s="311"/>
      <c r="C1310" s="311"/>
      <c r="F1310" s="162"/>
      <c r="G1310" s="66"/>
      <c r="H1310" s="66"/>
      <c r="I1310" s="66"/>
      <c r="J1310" s="135"/>
      <c r="S1310" s="377"/>
      <c r="T1310" s="314"/>
      <c r="U1310" s="315"/>
      <c r="V1310" s="315"/>
      <c r="W1310" s="311"/>
      <c r="X1310" s="311"/>
      <c r="Y1310" s="311"/>
      <c r="Z1310" s="311"/>
    </row>
    <row r="1311" spans="1:26" s="6" customFormat="1">
      <c r="A1311" s="311"/>
      <c r="B1311" s="311"/>
      <c r="C1311" s="311"/>
      <c r="F1311" s="162"/>
      <c r="G1311" s="66"/>
      <c r="H1311" s="66"/>
      <c r="I1311" s="66"/>
      <c r="J1311" s="135"/>
      <c r="S1311" s="377"/>
      <c r="T1311" s="314"/>
      <c r="U1311" s="315"/>
      <c r="V1311" s="315"/>
      <c r="W1311" s="311"/>
      <c r="X1311" s="311"/>
      <c r="Y1311" s="311"/>
      <c r="Z1311" s="311"/>
    </row>
    <row r="1312" spans="1:26" s="6" customFormat="1">
      <c r="A1312" s="311"/>
      <c r="B1312" s="311"/>
      <c r="C1312" s="311"/>
      <c r="F1312" s="162"/>
      <c r="G1312" s="66"/>
      <c r="H1312" s="66"/>
      <c r="I1312" s="66"/>
      <c r="J1312" s="135"/>
      <c r="S1312" s="377"/>
      <c r="T1312" s="314"/>
      <c r="U1312" s="315"/>
      <c r="V1312" s="315"/>
      <c r="W1312" s="311"/>
      <c r="X1312" s="311"/>
      <c r="Y1312" s="311"/>
      <c r="Z1312" s="311"/>
    </row>
    <row r="1313" spans="1:26" s="6" customFormat="1">
      <c r="A1313" s="311"/>
      <c r="B1313" s="311"/>
      <c r="C1313" s="311"/>
      <c r="F1313" s="162"/>
      <c r="G1313" s="66"/>
      <c r="H1313" s="66"/>
      <c r="I1313" s="66"/>
      <c r="J1313" s="135"/>
      <c r="S1313" s="377"/>
      <c r="T1313" s="314"/>
      <c r="U1313" s="315"/>
      <c r="V1313" s="315"/>
      <c r="W1313" s="311"/>
      <c r="X1313" s="311"/>
      <c r="Y1313" s="311"/>
      <c r="Z1313" s="311"/>
    </row>
    <row r="1314" spans="1:26" s="6" customFormat="1">
      <c r="A1314" s="311"/>
      <c r="B1314" s="311"/>
      <c r="C1314" s="311"/>
      <c r="F1314" s="162"/>
      <c r="G1314" s="66"/>
      <c r="H1314" s="66"/>
      <c r="I1314" s="66"/>
      <c r="J1314" s="135"/>
      <c r="S1314" s="377"/>
      <c r="T1314" s="314"/>
      <c r="U1314" s="315"/>
      <c r="V1314" s="315"/>
      <c r="W1314" s="311"/>
      <c r="X1314" s="311"/>
      <c r="Y1314" s="311"/>
      <c r="Z1314" s="311"/>
    </row>
    <row r="1315" spans="1:26" s="6" customFormat="1">
      <c r="A1315" s="311"/>
      <c r="B1315" s="311"/>
      <c r="C1315" s="311"/>
      <c r="F1315" s="162"/>
      <c r="G1315" s="66"/>
      <c r="H1315" s="66"/>
      <c r="I1315" s="66"/>
      <c r="J1315" s="135"/>
      <c r="S1315" s="377"/>
      <c r="T1315" s="314"/>
      <c r="U1315" s="315"/>
      <c r="V1315" s="315"/>
      <c r="W1315" s="311"/>
      <c r="X1315" s="311"/>
      <c r="Y1315" s="311"/>
      <c r="Z1315" s="311"/>
    </row>
    <row r="1316" spans="1:26" s="6" customFormat="1">
      <c r="A1316" s="311"/>
      <c r="B1316" s="311"/>
      <c r="C1316" s="311"/>
      <c r="F1316" s="162"/>
      <c r="G1316" s="66"/>
      <c r="H1316" s="66"/>
      <c r="I1316" s="66"/>
      <c r="J1316" s="135"/>
      <c r="S1316" s="377"/>
      <c r="T1316" s="314"/>
      <c r="U1316" s="315"/>
      <c r="V1316" s="315"/>
      <c r="W1316" s="311"/>
      <c r="X1316" s="311"/>
      <c r="Y1316" s="311"/>
      <c r="Z1316" s="311"/>
    </row>
    <row r="1317" spans="1:26" s="6" customFormat="1">
      <c r="A1317" s="311"/>
      <c r="B1317" s="311"/>
      <c r="C1317" s="311"/>
      <c r="F1317" s="162"/>
      <c r="G1317" s="66"/>
      <c r="H1317" s="66"/>
      <c r="I1317" s="66"/>
      <c r="J1317" s="135"/>
      <c r="S1317" s="377"/>
      <c r="T1317" s="314"/>
      <c r="U1317" s="315"/>
      <c r="V1317" s="315"/>
      <c r="W1317" s="311"/>
      <c r="X1317" s="311"/>
      <c r="Y1317" s="311"/>
      <c r="Z1317" s="311"/>
    </row>
    <row r="1318" spans="1:26" s="6" customFormat="1">
      <c r="A1318" s="311"/>
      <c r="B1318" s="311"/>
      <c r="C1318" s="311"/>
      <c r="F1318" s="162"/>
      <c r="G1318" s="66"/>
      <c r="H1318" s="66"/>
      <c r="I1318" s="66"/>
      <c r="J1318" s="135"/>
      <c r="S1318" s="377"/>
      <c r="T1318" s="314"/>
      <c r="U1318" s="315"/>
      <c r="V1318" s="315"/>
      <c r="W1318" s="311"/>
      <c r="X1318" s="311"/>
      <c r="Y1318" s="311"/>
      <c r="Z1318" s="311"/>
    </row>
    <row r="1319" spans="1:26" s="6" customFormat="1">
      <c r="A1319" s="311"/>
      <c r="B1319" s="311"/>
      <c r="C1319" s="311"/>
      <c r="F1319" s="162"/>
      <c r="G1319" s="66"/>
      <c r="H1319" s="66"/>
      <c r="I1319" s="66"/>
      <c r="J1319" s="135"/>
      <c r="S1319" s="377"/>
      <c r="T1319" s="314"/>
      <c r="U1319" s="315"/>
      <c r="V1319" s="315"/>
      <c r="W1319" s="311"/>
      <c r="X1319" s="311"/>
      <c r="Y1319" s="311"/>
      <c r="Z1319" s="311"/>
    </row>
    <row r="1320" spans="1:26" s="6" customFormat="1">
      <c r="A1320" s="311"/>
      <c r="B1320" s="311"/>
      <c r="C1320" s="311"/>
      <c r="F1320" s="162"/>
      <c r="G1320" s="66"/>
      <c r="H1320" s="66"/>
      <c r="I1320" s="66"/>
      <c r="J1320" s="135"/>
      <c r="S1320" s="377"/>
      <c r="T1320" s="314"/>
      <c r="U1320" s="315"/>
      <c r="V1320" s="315"/>
      <c r="W1320" s="311"/>
      <c r="X1320" s="311"/>
      <c r="Y1320" s="311"/>
      <c r="Z1320" s="311"/>
    </row>
    <row r="1321" spans="1:26" s="6" customFormat="1">
      <c r="A1321" s="311"/>
      <c r="B1321" s="311"/>
      <c r="C1321" s="311"/>
      <c r="F1321" s="162"/>
      <c r="G1321" s="66"/>
      <c r="H1321" s="66"/>
      <c r="I1321" s="66"/>
      <c r="J1321" s="135"/>
      <c r="S1321" s="377"/>
      <c r="T1321" s="314"/>
      <c r="U1321" s="315"/>
      <c r="V1321" s="315"/>
      <c r="W1321" s="311"/>
      <c r="X1321" s="311"/>
      <c r="Y1321" s="311"/>
      <c r="Z1321" s="311"/>
    </row>
    <row r="1322" spans="1:26" s="6" customFormat="1">
      <c r="A1322" s="311"/>
      <c r="B1322" s="311"/>
      <c r="C1322" s="311"/>
      <c r="F1322" s="162"/>
      <c r="G1322" s="66"/>
      <c r="H1322" s="66"/>
      <c r="I1322" s="66"/>
      <c r="J1322" s="135"/>
      <c r="S1322" s="377"/>
      <c r="T1322" s="314"/>
      <c r="U1322" s="315"/>
      <c r="V1322" s="315"/>
      <c r="W1322" s="311"/>
      <c r="X1322" s="311"/>
      <c r="Y1322" s="311"/>
      <c r="Z1322" s="311"/>
    </row>
    <row r="1323" spans="1:26" s="6" customFormat="1">
      <c r="A1323" s="311"/>
      <c r="B1323" s="311"/>
      <c r="C1323" s="311"/>
      <c r="F1323" s="162"/>
      <c r="G1323" s="66"/>
      <c r="H1323" s="66"/>
      <c r="I1323" s="66"/>
      <c r="J1323" s="135"/>
      <c r="S1323" s="377"/>
      <c r="T1323" s="314"/>
      <c r="U1323" s="315"/>
      <c r="V1323" s="315"/>
      <c r="W1323" s="311"/>
      <c r="X1323" s="311"/>
      <c r="Y1323" s="311"/>
      <c r="Z1323" s="311"/>
    </row>
    <row r="1324" spans="1:26" s="6" customFormat="1">
      <c r="A1324" s="311"/>
      <c r="B1324" s="311"/>
      <c r="C1324" s="311"/>
      <c r="F1324" s="162"/>
      <c r="G1324" s="66"/>
      <c r="H1324" s="66"/>
      <c r="I1324" s="66"/>
      <c r="J1324" s="135"/>
      <c r="S1324" s="377"/>
      <c r="T1324" s="314"/>
      <c r="U1324" s="315"/>
      <c r="V1324" s="315"/>
      <c r="W1324" s="311"/>
      <c r="X1324" s="311"/>
      <c r="Y1324" s="311"/>
      <c r="Z1324" s="311"/>
    </row>
    <row r="1325" spans="1:26" s="6" customFormat="1">
      <c r="A1325" s="311"/>
      <c r="B1325" s="311"/>
      <c r="C1325" s="311"/>
      <c r="F1325" s="162"/>
      <c r="G1325" s="66"/>
      <c r="H1325" s="66"/>
      <c r="I1325" s="66"/>
      <c r="J1325" s="135"/>
      <c r="S1325" s="377"/>
      <c r="T1325" s="314"/>
      <c r="U1325" s="315"/>
      <c r="V1325" s="315"/>
      <c r="W1325" s="311"/>
      <c r="X1325" s="311"/>
      <c r="Y1325" s="311"/>
      <c r="Z1325" s="311"/>
    </row>
    <row r="1326" spans="1:26" s="6" customFormat="1">
      <c r="A1326" s="311"/>
      <c r="B1326" s="311"/>
      <c r="C1326" s="311"/>
      <c r="F1326" s="162"/>
      <c r="G1326" s="66"/>
      <c r="H1326" s="66"/>
      <c r="I1326" s="66"/>
      <c r="J1326" s="135"/>
      <c r="S1326" s="377"/>
      <c r="T1326" s="314"/>
      <c r="U1326" s="315"/>
      <c r="V1326" s="315"/>
      <c r="W1326" s="311"/>
      <c r="X1326" s="311"/>
      <c r="Y1326" s="311"/>
      <c r="Z1326" s="311"/>
    </row>
    <row r="1327" spans="1:26" s="6" customFormat="1">
      <c r="A1327" s="311"/>
      <c r="B1327" s="311"/>
      <c r="C1327" s="311"/>
      <c r="F1327" s="162"/>
      <c r="G1327" s="66"/>
      <c r="H1327" s="66"/>
      <c r="I1327" s="66"/>
      <c r="J1327" s="135"/>
      <c r="S1327" s="377"/>
      <c r="T1327" s="314"/>
      <c r="U1327" s="315"/>
      <c r="V1327" s="315"/>
      <c r="W1327" s="311"/>
      <c r="X1327" s="311"/>
      <c r="Y1327" s="311"/>
      <c r="Z1327" s="311"/>
    </row>
    <row r="1328" spans="1:26" s="6" customFormat="1">
      <c r="A1328" s="311"/>
      <c r="B1328" s="311"/>
      <c r="C1328" s="311"/>
      <c r="F1328" s="162"/>
      <c r="G1328" s="66"/>
      <c r="H1328" s="66"/>
      <c r="I1328" s="66"/>
      <c r="J1328" s="135"/>
      <c r="S1328" s="377"/>
      <c r="T1328" s="314"/>
      <c r="U1328" s="315"/>
      <c r="V1328" s="315"/>
      <c r="W1328" s="311"/>
      <c r="X1328" s="311"/>
      <c r="Y1328" s="311"/>
      <c r="Z1328" s="311"/>
    </row>
    <row r="1329" spans="1:26" s="6" customFormat="1">
      <c r="A1329" s="311"/>
      <c r="B1329" s="311"/>
      <c r="C1329" s="311"/>
      <c r="F1329" s="162"/>
      <c r="G1329" s="66"/>
      <c r="H1329" s="66"/>
      <c r="I1329" s="66"/>
      <c r="J1329" s="135"/>
      <c r="S1329" s="377"/>
      <c r="T1329" s="314"/>
      <c r="U1329" s="315"/>
      <c r="V1329" s="315"/>
      <c r="W1329" s="311"/>
      <c r="X1329" s="311"/>
      <c r="Y1329" s="311"/>
      <c r="Z1329" s="311"/>
    </row>
    <row r="1330" spans="1:26" s="6" customFormat="1">
      <c r="A1330" s="311"/>
      <c r="B1330" s="311"/>
      <c r="C1330" s="311"/>
      <c r="F1330" s="162"/>
      <c r="G1330" s="66"/>
      <c r="H1330" s="66"/>
      <c r="I1330" s="66"/>
      <c r="J1330" s="135"/>
      <c r="S1330" s="377"/>
      <c r="T1330" s="314"/>
      <c r="U1330" s="315"/>
      <c r="V1330" s="315"/>
      <c r="W1330" s="311"/>
      <c r="X1330" s="311"/>
      <c r="Y1330" s="311"/>
      <c r="Z1330" s="311"/>
    </row>
    <row r="1331" spans="1:26" s="6" customFormat="1">
      <c r="A1331" s="311"/>
      <c r="B1331" s="311"/>
      <c r="C1331" s="311"/>
      <c r="F1331" s="162"/>
      <c r="G1331" s="66"/>
      <c r="H1331" s="66"/>
      <c r="I1331" s="66"/>
      <c r="J1331" s="135"/>
      <c r="S1331" s="377"/>
      <c r="T1331" s="314"/>
      <c r="U1331" s="315"/>
      <c r="V1331" s="315"/>
      <c r="W1331" s="311"/>
      <c r="X1331" s="311"/>
      <c r="Y1331" s="311"/>
      <c r="Z1331" s="311"/>
    </row>
    <row r="1332" spans="1:26" s="6" customFormat="1">
      <c r="A1332" s="311"/>
      <c r="B1332" s="311"/>
      <c r="C1332" s="311"/>
      <c r="F1332" s="162"/>
      <c r="G1332" s="66"/>
      <c r="H1332" s="66"/>
      <c r="I1332" s="66"/>
      <c r="J1332" s="135"/>
      <c r="S1332" s="377"/>
      <c r="T1332" s="314"/>
      <c r="U1332" s="315"/>
      <c r="V1332" s="315"/>
      <c r="W1332" s="311"/>
      <c r="X1332" s="311"/>
      <c r="Y1332" s="311"/>
      <c r="Z1332" s="311"/>
    </row>
    <row r="1333" spans="1:26" s="6" customFormat="1">
      <c r="A1333" s="311"/>
      <c r="B1333" s="311"/>
      <c r="C1333" s="311"/>
      <c r="F1333" s="162"/>
      <c r="G1333" s="66"/>
      <c r="H1333" s="66"/>
      <c r="I1333" s="66"/>
      <c r="J1333" s="135"/>
      <c r="S1333" s="377"/>
      <c r="T1333" s="314"/>
      <c r="U1333" s="315"/>
      <c r="V1333" s="315"/>
      <c r="W1333" s="311"/>
      <c r="X1333" s="311"/>
      <c r="Y1333" s="311"/>
      <c r="Z1333" s="311"/>
    </row>
    <row r="1334" spans="1:26" s="6" customFormat="1">
      <c r="A1334" s="311"/>
      <c r="B1334" s="311"/>
      <c r="C1334" s="311"/>
      <c r="F1334" s="162"/>
      <c r="G1334" s="66"/>
      <c r="H1334" s="66"/>
      <c r="I1334" s="66"/>
      <c r="J1334" s="135"/>
      <c r="S1334" s="377"/>
      <c r="T1334" s="314"/>
      <c r="U1334" s="315"/>
      <c r="V1334" s="315"/>
      <c r="W1334" s="311"/>
      <c r="X1334" s="311"/>
      <c r="Y1334" s="311"/>
      <c r="Z1334" s="311"/>
    </row>
    <row r="1335" spans="1:26" s="6" customFormat="1">
      <c r="A1335" s="311"/>
      <c r="B1335" s="311"/>
      <c r="C1335" s="311"/>
      <c r="F1335" s="162"/>
      <c r="G1335" s="66"/>
      <c r="H1335" s="66"/>
      <c r="I1335" s="66"/>
      <c r="J1335" s="135"/>
      <c r="S1335" s="377"/>
      <c r="T1335" s="314"/>
      <c r="U1335" s="315"/>
      <c r="V1335" s="315"/>
      <c r="W1335" s="311"/>
      <c r="X1335" s="311"/>
      <c r="Y1335" s="311"/>
      <c r="Z1335" s="311"/>
    </row>
    <row r="1336" spans="1:26" s="6" customFormat="1">
      <c r="A1336" s="311"/>
      <c r="B1336" s="311"/>
      <c r="C1336" s="311"/>
      <c r="F1336" s="162"/>
      <c r="G1336" s="66"/>
      <c r="H1336" s="66"/>
      <c r="I1336" s="66"/>
      <c r="J1336" s="135"/>
      <c r="S1336" s="377"/>
      <c r="T1336" s="314"/>
      <c r="U1336" s="315"/>
      <c r="V1336" s="315"/>
      <c r="W1336" s="311"/>
      <c r="X1336" s="311"/>
      <c r="Y1336" s="311"/>
      <c r="Z1336" s="311"/>
    </row>
    <row r="1337" spans="1:26" s="6" customFormat="1">
      <c r="A1337" s="311"/>
      <c r="B1337" s="311"/>
      <c r="C1337" s="311"/>
      <c r="F1337" s="162"/>
      <c r="G1337" s="66"/>
      <c r="H1337" s="66"/>
      <c r="I1337" s="66"/>
      <c r="J1337" s="135"/>
      <c r="S1337" s="377"/>
      <c r="T1337" s="314"/>
      <c r="U1337" s="315"/>
      <c r="V1337" s="315"/>
      <c r="W1337" s="311"/>
      <c r="X1337" s="311"/>
      <c r="Y1337" s="311"/>
      <c r="Z1337" s="311"/>
    </row>
    <row r="1338" spans="1:26" s="6" customFormat="1">
      <c r="A1338" s="311"/>
      <c r="B1338" s="311"/>
      <c r="C1338" s="311"/>
      <c r="F1338" s="162"/>
      <c r="G1338" s="66"/>
      <c r="H1338" s="66"/>
      <c r="I1338" s="66"/>
      <c r="J1338" s="135"/>
      <c r="S1338" s="377"/>
      <c r="T1338" s="314"/>
      <c r="U1338" s="315"/>
      <c r="V1338" s="315"/>
      <c r="W1338" s="311"/>
      <c r="X1338" s="311"/>
      <c r="Y1338" s="311"/>
      <c r="Z1338" s="311"/>
    </row>
    <row r="1339" spans="1:26" s="6" customFormat="1">
      <c r="A1339" s="311"/>
      <c r="B1339" s="311"/>
      <c r="C1339" s="311"/>
      <c r="F1339" s="162"/>
      <c r="G1339" s="66"/>
      <c r="H1339" s="66"/>
      <c r="I1339" s="66"/>
      <c r="J1339" s="135"/>
      <c r="S1339" s="377"/>
      <c r="T1339" s="314"/>
      <c r="U1339" s="315"/>
      <c r="V1339" s="315"/>
      <c r="W1339" s="311"/>
      <c r="X1339" s="311"/>
      <c r="Y1339" s="311"/>
      <c r="Z1339" s="311"/>
    </row>
    <row r="1340" spans="1:26" s="6" customFormat="1">
      <c r="A1340" s="311"/>
      <c r="B1340" s="311"/>
      <c r="C1340" s="311"/>
      <c r="F1340" s="162"/>
      <c r="G1340" s="66"/>
      <c r="H1340" s="66"/>
      <c r="I1340" s="66"/>
      <c r="J1340" s="135"/>
      <c r="S1340" s="377"/>
      <c r="T1340" s="314"/>
      <c r="U1340" s="315"/>
      <c r="V1340" s="315"/>
      <c r="W1340" s="311"/>
      <c r="X1340" s="311"/>
      <c r="Y1340" s="311"/>
      <c r="Z1340" s="311"/>
    </row>
    <row r="1341" spans="1:26" s="6" customFormat="1">
      <c r="A1341" s="311"/>
      <c r="B1341" s="311"/>
      <c r="C1341" s="311"/>
      <c r="F1341" s="162"/>
      <c r="G1341" s="66"/>
      <c r="H1341" s="66"/>
      <c r="I1341" s="66"/>
      <c r="J1341" s="135"/>
      <c r="S1341" s="377"/>
      <c r="T1341" s="314"/>
      <c r="U1341" s="315"/>
      <c r="V1341" s="315"/>
      <c r="W1341" s="311"/>
      <c r="X1341" s="311"/>
      <c r="Y1341" s="311"/>
      <c r="Z1341" s="311"/>
    </row>
    <row r="1342" spans="1:26" s="6" customFormat="1">
      <c r="A1342" s="311"/>
      <c r="B1342" s="311"/>
      <c r="C1342" s="311"/>
      <c r="F1342" s="162"/>
      <c r="G1342" s="66"/>
      <c r="H1342" s="66"/>
      <c r="I1342" s="66"/>
      <c r="J1342" s="135"/>
      <c r="S1342" s="377"/>
      <c r="T1342" s="314"/>
      <c r="U1342" s="315"/>
      <c r="V1342" s="315"/>
      <c r="W1342" s="311"/>
      <c r="X1342" s="311"/>
      <c r="Y1342" s="311"/>
      <c r="Z1342" s="311"/>
    </row>
    <row r="1343" spans="1:26" s="6" customFormat="1">
      <c r="A1343" s="311"/>
      <c r="B1343" s="311"/>
      <c r="C1343" s="311"/>
      <c r="F1343" s="162"/>
      <c r="G1343" s="66"/>
      <c r="H1343" s="66"/>
      <c r="I1343" s="66"/>
      <c r="J1343" s="135"/>
      <c r="S1343" s="377"/>
      <c r="T1343" s="314"/>
      <c r="U1343" s="315"/>
      <c r="V1343" s="315"/>
      <c r="W1343" s="311"/>
      <c r="X1343" s="311"/>
      <c r="Y1343" s="311"/>
      <c r="Z1343" s="311"/>
    </row>
    <row r="1344" spans="1:26" s="6" customFormat="1">
      <c r="A1344" s="311"/>
      <c r="B1344" s="311"/>
      <c r="C1344" s="311"/>
      <c r="F1344" s="162"/>
      <c r="G1344" s="66"/>
      <c r="H1344" s="66"/>
      <c r="I1344" s="66"/>
      <c r="J1344" s="135"/>
      <c r="S1344" s="377"/>
      <c r="T1344" s="314"/>
      <c r="U1344" s="315"/>
      <c r="V1344" s="315"/>
      <c r="W1344" s="311"/>
      <c r="X1344" s="311"/>
      <c r="Y1344" s="311"/>
      <c r="Z1344" s="311"/>
    </row>
    <row r="1345" spans="1:26" s="6" customFormat="1">
      <c r="A1345" s="311"/>
      <c r="B1345" s="311"/>
      <c r="C1345" s="311"/>
      <c r="F1345" s="162"/>
      <c r="G1345" s="66"/>
      <c r="H1345" s="66"/>
      <c r="I1345" s="66"/>
      <c r="J1345" s="135"/>
      <c r="S1345" s="377"/>
      <c r="T1345" s="314"/>
      <c r="U1345" s="315"/>
      <c r="V1345" s="315"/>
      <c r="W1345" s="311"/>
      <c r="X1345" s="311"/>
      <c r="Y1345" s="311"/>
      <c r="Z1345" s="311"/>
    </row>
    <row r="1346" spans="1:26" s="6" customFormat="1">
      <c r="A1346" s="311"/>
      <c r="B1346" s="311"/>
      <c r="C1346" s="311"/>
      <c r="F1346" s="162"/>
      <c r="G1346" s="66"/>
      <c r="H1346" s="66"/>
      <c r="I1346" s="66"/>
      <c r="J1346" s="135"/>
      <c r="S1346" s="377"/>
      <c r="T1346" s="314"/>
      <c r="U1346" s="315"/>
      <c r="V1346" s="315"/>
      <c r="W1346" s="311"/>
      <c r="X1346" s="311"/>
      <c r="Y1346" s="311"/>
      <c r="Z1346" s="311"/>
    </row>
    <row r="1347" spans="1:26" s="6" customFormat="1">
      <c r="A1347" s="311"/>
      <c r="B1347" s="311"/>
      <c r="C1347" s="311"/>
      <c r="F1347" s="162"/>
      <c r="G1347" s="66"/>
      <c r="H1347" s="66"/>
      <c r="I1347" s="66"/>
      <c r="J1347" s="135"/>
      <c r="S1347" s="377"/>
      <c r="T1347" s="314"/>
      <c r="U1347" s="315"/>
      <c r="V1347" s="315"/>
      <c r="W1347" s="311"/>
      <c r="X1347" s="311"/>
      <c r="Y1347" s="311"/>
      <c r="Z1347" s="311"/>
    </row>
    <row r="1348" spans="1:26" s="6" customFormat="1">
      <c r="A1348" s="311"/>
      <c r="B1348" s="311"/>
      <c r="C1348" s="311"/>
      <c r="F1348" s="162"/>
      <c r="G1348" s="66"/>
      <c r="H1348" s="66"/>
      <c r="I1348" s="66"/>
      <c r="J1348" s="135"/>
      <c r="S1348" s="377"/>
      <c r="T1348" s="314"/>
      <c r="U1348" s="315"/>
      <c r="V1348" s="315"/>
      <c r="W1348" s="311"/>
      <c r="X1348" s="311"/>
      <c r="Y1348" s="311"/>
      <c r="Z1348" s="311"/>
    </row>
    <row r="1349" spans="1:26" s="6" customFormat="1">
      <c r="A1349" s="311"/>
      <c r="B1349" s="311"/>
      <c r="C1349" s="311"/>
      <c r="F1349" s="162"/>
      <c r="G1349" s="66"/>
      <c r="H1349" s="66"/>
      <c r="I1349" s="66"/>
      <c r="J1349" s="135"/>
      <c r="S1349" s="377"/>
      <c r="T1349" s="314"/>
      <c r="U1349" s="315"/>
      <c r="V1349" s="315"/>
      <c r="W1349" s="311"/>
      <c r="X1349" s="311"/>
      <c r="Y1349" s="311"/>
      <c r="Z1349" s="311"/>
    </row>
    <row r="1350" spans="1:26" s="6" customFormat="1">
      <c r="A1350" s="311"/>
      <c r="B1350" s="311"/>
      <c r="C1350" s="311"/>
      <c r="F1350" s="162"/>
      <c r="G1350" s="66"/>
      <c r="H1350" s="66"/>
      <c r="I1350" s="66"/>
      <c r="J1350" s="135"/>
      <c r="S1350" s="377"/>
      <c r="T1350" s="314"/>
      <c r="U1350" s="315"/>
      <c r="V1350" s="315"/>
      <c r="W1350" s="311"/>
      <c r="X1350" s="311"/>
      <c r="Y1350" s="311"/>
      <c r="Z1350" s="311"/>
    </row>
    <row r="1351" spans="1:26" s="6" customFormat="1">
      <c r="A1351" s="311"/>
      <c r="B1351" s="311"/>
      <c r="C1351" s="311"/>
      <c r="F1351" s="162"/>
      <c r="G1351" s="66"/>
      <c r="H1351" s="66"/>
      <c r="I1351" s="66"/>
      <c r="J1351" s="135"/>
      <c r="S1351" s="377"/>
      <c r="T1351" s="314"/>
      <c r="U1351" s="315"/>
      <c r="V1351" s="315"/>
      <c r="W1351" s="311"/>
      <c r="X1351" s="311"/>
      <c r="Y1351" s="311"/>
      <c r="Z1351" s="311"/>
    </row>
    <row r="1352" spans="1:26" s="6" customFormat="1">
      <c r="A1352" s="311"/>
      <c r="B1352" s="311"/>
      <c r="C1352" s="311"/>
      <c r="F1352" s="162"/>
      <c r="G1352" s="66"/>
      <c r="H1352" s="66"/>
      <c r="I1352" s="66"/>
      <c r="J1352" s="135"/>
      <c r="S1352" s="377"/>
      <c r="T1352" s="314"/>
      <c r="U1352" s="315"/>
      <c r="V1352" s="315"/>
      <c r="W1352" s="311"/>
      <c r="X1352" s="311"/>
      <c r="Y1352" s="311"/>
      <c r="Z1352" s="311"/>
    </row>
    <row r="1353" spans="1:26" s="6" customFormat="1">
      <c r="A1353" s="311"/>
      <c r="B1353" s="311"/>
      <c r="C1353" s="311"/>
      <c r="F1353" s="162"/>
      <c r="G1353" s="66"/>
      <c r="H1353" s="66"/>
      <c r="I1353" s="66"/>
      <c r="J1353" s="135"/>
      <c r="S1353" s="377"/>
      <c r="T1353" s="314"/>
      <c r="U1353" s="315"/>
      <c r="V1353" s="315"/>
      <c r="W1353" s="311"/>
      <c r="X1353" s="311"/>
      <c r="Y1353" s="311"/>
      <c r="Z1353" s="311"/>
    </row>
    <row r="1354" spans="1:26" s="6" customFormat="1">
      <c r="A1354" s="311"/>
      <c r="B1354" s="311"/>
      <c r="C1354" s="311"/>
      <c r="F1354" s="162"/>
      <c r="G1354" s="66"/>
      <c r="H1354" s="66"/>
      <c r="I1354" s="66"/>
      <c r="J1354" s="135"/>
      <c r="S1354" s="377"/>
      <c r="T1354" s="314"/>
      <c r="U1354" s="315"/>
      <c r="V1354" s="315"/>
      <c r="W1354" s="311"/>
      <c r="X1354" s="311"/>
      <c r="Y1354" s="311"/>
      <c r="Z1354" s="311"/>
    </row>
    <row r="1355" spans="1:26" s="6" customFormat="1">
      <c r="A1355" s="311"/>
      <c r="B1355" s="311"/>
      <c r="C1355" s="311"/>
      <c r="F1355" s="162"/>
      <c r="G1355" s="66"/>
      <c r="H1355" s="66"/>
      <c r="I1355" s="66"/>
      <c r="J1355" s="135"/>
      <c r="S1355" s="377"/>
      <c r="T1355" s="314"/>
      <c r="U1355" s="315"/>
      <c r="V1355" s="315"/>
      <c r="W1355" s="311"/>
      <c r="X1355" s="311"/>
      <c r="Y1355" s="311"/>
      <c r="Z1355" s="311"/>
    </row>
    <row r="1356" spans="1:26" s="6" customFormat="1">
      <c r="A1356" s="311"/>
      <c r="B1356" s="311"/>
      <c r="C1356" s="311"/>
      <c r="F1356" s="162"/>
      <c r="G1356" s="66"/>
      <c r="H1356" s="66"/>
      <c r="I1356" s="66"/>
      <c r="J1356" s="135"/>
      <c r="S1356" s="377"/>
      <c r="T1356" s="314"/>
      <c r="U1356" s="315"/>
      <c r="V1356" s="315"/>
      <c r="W1356" s="311"/>
      <c r="X1356" s="311"/>
      <c r="Y1356" s="311"/>
      <c r="Z1356" s="311"/>
    </row>
    <row r="1357" spans="1:26" s="6" customFormat="1">
      <c r="A1357" s="311"/>
      <c r="B1357" s="311"/>
      <c r="C1357" s="311"/>
      <c r="F1357" s="162"/>
      <c r="G1357" s="66"/>
      <c r="H1357" s="66"/>
      <c r="I1357" s="66"/>
      <c r="J1357" s="135"/>
      <c r="S1357" s="377"/>
      <c r="T1357" s="314"/>
      <c r="U1357" s="315"/>
      <c r="V1357" s="315"/>
      <c r="W1357" s="311"/>
      <c r="X1357" s="311"/>
      <c r="Y1357" s="311"/>
      <c r="Z1357" s="311"/>
    </row>
    <row r="1358" spans="1:26" s="6" customFormat="1">
      <c r="A1358" s="311"/>
      <c r="B1358" s="311"/>
      <c r="C1358" s="311"/>
      <c r="F1358" s="162"/>
      <c r="G1358" s="66"/>
      <c r="H1358" s="66"/>
      <c r="I1358" s="66"/>
      <c r="J1358" s="135"/>
      <c r="S1358" s="377"/>
      <c r="T1358" s="314"/>
      <c r="U1358" s="315"/>
      <c r="V1358" s="315"/>
      <c r="W1358" s="311"/>
      <c r="X1358" s="311"/>
      <c r="Y1358" s="311"/>
      <c r="Z1358" s="311"/>
    </row>
    <row r="1359" spans="1:26" s="6" customFormat="1">
      <c r="A1359" s="311"/>
      <c r="B1359" s="311"/>
      <c r="C1359" s="311"/>
      <c r="F1359" s="162"/>
      <c r="G1359" s="66"/>
      <c r="H1359" s="66"/>
      <c r="I1359" s="66"/>
      <c r="J1359" s="135"/>
      <c r="S1359" s="377"/>
      <c r="T1359" s="314"/>
      <c r="U1359" s="315"/>
      <c r="V1359" s="315"/>
      <c r="W1359" s="311"/>
      <c r="X1359" s="311"/>
      <c r="Y1359" s="311"/>
      <c r="Z1359" s="311"/>
    </row>
    <row r="1360" spans="1:26" s="6" customFormat="1">
      <c r="A1360" s="311"/>
      <c r="B1360" s="311"/>
      <c r="C1360" s="311"/>
      <c r="F1360" s="162"/>
      <c r="G1360" s="66"/>
      <c r="H1360" s="66"/>
      <c r="I1360" s="66"/>
      <c r="J1360" s="135"/>
      <c r="S1360" s="377"/>
      <c r="T1360" s="314"/>
      <c r="U1360" s="315"/>
      <c r="V1360" s="315"/>
      <c r="W1360" s="311"/>
      <c r="X1360" s="311"/>
      <c r="Y1360" s="311"/>
      <c r="Z1360" s="311"/>
    </row>
    <row r="1361" spans="1:26" s="6" customFormat="1">
      <c r="A1361" s="311"/>
      <c r="B1361" s="311"/>
      <c r="C1361" s="311"/>
      <c r="F1361" s="162"/>
      <c r="G1361" s="66"/>
      <c r="H1361" s="66"/>
      <c r="I1361" s="66"/>
      <c r="J1361" s="135"/>
      <c r="S1361" s="377"/>
      <c r="T1361" s="314"/>
      <c r="U1361" s="315"/>
      <c r="V1361" s="315"/>
      <c r="W1361" s="311"/>
      <c r="X1361" s="311"/>
      <c r="Y1361" s="311"/>
      <c r="Z1361" s="311"/>
    </row>
    <row r="1362" spans="1:26" s="6" customFormat="1">
      <c r="A1362" s="311"/>
      <c r="B1362" s="311"/>
      <c r="C1362" s="311"/>
      <c r="F1362" s="162"/>
      <c r="G1362" s="66"/>
      <c r="H1362" s="66"/>
      <c r="I1362" s="66"/>
      <c r="J1362" s="135"/>
      <c r="S1362" s="377"/>
      <c r="T1362" s="314"/>
      <c r="U1362" s="315"/>
      <c r="V1362" s="315"/>
      <c r="W1362" s="311"/>
      <c r="X1362" s="311"/>
      <c r="Y1362" s="311"/>
      <c r="Z1362" s="311"/>
    </row>
    <row r="1363" spans="1:26" s="6" customFormat="1">
      <c r="A1363" s="311"/>
      <c r="B1363" s="311"/>
      <c r="C1363" s="311"/>
      <c r="F1363" s="162"/>
      <c r="G1363" s="66"/>
      <c r="H1363" s="66"/>
      <c r="I1363" s="66"/>
      <c r="J1363" s="135"/>
      <c r="S1363" s="377"/>
      <c r="T1363" s="314"/>
      <c r="U1363" s="315"/>
      <c r="V1363" s="315"/>
      <c r="W1363" s="311"/>
      <c r="X1363" s="311"/>
      <c r="Y1363" s="311"/>
      <c r="Z1363" s="311"/>
    </row>
    <row r="1364" spans="1:26" s="6" customFormat="1">
      <c r="A1364" s="311"/>
      <c r="B1364" s="311"/>
      <c r="C1364" s="311"/>
      <c r="F1364" s="162"/>
      <c r="G1364" s="66"/>
      <c r="H1364" s="66"/>
      <c r="I1364" s="66"/>
      <c r="J1364" s="135"/>
      <c r="S1364" s="377"/>
      <c r="T1364" s="314"/>
      <c r="U1364" s="315"/>
      <c r="V1364" s="315"/>
      <c r="W1364" s="311"/>
      <c r="X1364" s="311"/>
      <c r="Y1364" s="311"/>
      <c r="Z1364" s="311"/>
    </row>
    <row r="1365" spans="1:26" s="6" customFormat="1">
      <c r="A1365" s="311"/>
      <c r="B1365" s="311"/>
      <c r="C1365" s="311"/>
      <c r="F1365" s="162"/>
      <c r="G1365" s="66"/>
      <c r="H1365" s="66"/>
      <c r="I1365" s="66"/>
      <c r="J1365" s="135"/>
      <c r="S1365" s="377"/>
      <c r="T1365" s="314"/>
      <c r="U1365" s="315"/>
      <c r="V1365" s="315"/>
      <c r="W1365" s="311"/>
      <c r="X1365" s="311"/>
      <c r="Y1365" s="311"/>
      <c r="Z1365" s="311"/>
    </row>
    <row r="1366" spans="1:26" s="6" customFormat="1">
      <c r="A1366" s="311"/>
      <c r="B1366" s="311"/>
      <c r="C1366" s="311"/>
      <c r="F1366" s="162"/>
      <c r="G1366" s="66"/>
      <c r="H1366" s="66"/>
      <c r="I1366" s="66"/>
      <c r="J1366" s="135"/>
      <c r="S1366" s="377"/>
      <c r="T1366" s="314"/>
      <c r="U1366" s="315"/>
      <c r="V1366" s="315"/>
      <c r="W1366" s="311"/>
      <c r="X1366" s="311"/>
      <c r="Y1366" s="311"/>
      <c r="Z1366" s="311"/>
    </row>
    <row r="1367" spans="1:26" s="6" customFormat="1">
      <c r="A1367" s="311"/>
      <c r="B1367" s="311"/>
      <c r="C1367" s="311"/>
      <c r="F1367" s="162"/>
      <c r="G1367" s="66"/>
      <c r="H1367" s="66"/>
      <c r="I1367" s="66"/>
      <c r="J1367" s="135"/>
      <c r="S1367" s="377"/>
      <c r="T1367" s="314"/>
      <c r="U1367" s="315"/>
      <c r="V1367" s="315"/>
      <c r="W1367" s="311"/>
      <c r="X1367" s="311"/>
      <c r="Y1367" s="311"/>
      <c r="Z1367" s="311"/>
    </row>
    <row r="1368" spans="1:26" s="6" customFormat="1">
      <c r="A1368" s="311"/>
      <c r="B1368" s="311"/>
      <c r="C1368" s="311"/>
      <c r="F1368" s="162"/>
      <c r="G1368" s="66"/>
      <c r="H1368" s="66"/>
      <c r="I1368" s="66"/>
      <c r="J1368" s="135"/>
      <c r="S1368" s="377"/>
      <c r="T1368" s="314"/>
      <c r="U1368" s="315"/>
      <c r="V1368" s="315"/>
      <c r="W1368" s="311"/>
      <c r="X1368" s="311"/>
      <c r="Y1368" s="311"/>
      <c r="Z1368" s="311"/>
    </row>
    <row r="1369" spans="1:26" s="6" customFormat="1">
      <c r="A1369" s="311"/>
      <c r="B1369" s="311"/>
      <c r="C1369" s="311"/>
      <c r="F1369" s="162"/>
      <c r="G1369" s="66"/>
      <c r="H1369" s="66"/>
      <c r="I1369" s="66"/>
      <c r="J1369" s="135"/>
      <c r="S1369" s="377"/>
      <c r="T1369" s="314"/>
      <c r="U1369" s="315"/>
      <c r="V1369" s="315"/>
      <c r="W1369" s="311"/>
      <c r="X1369" s="311"/>
      <c r="Y1369" s="311"/>
      <c r="Z1369" s="311"/>
    </row>
    <row r="1370" spans="1:26" s="6" customFormat="1">
      <c r="A1370" s="311"/>
      <c r="B1370" s="311"/>
      <c r="C1370" s="311"/>
      <c r="F1370" s="162"/>
      <c r="G1370" s="66"/>
      <c r="H1370" s="66"/>
      <c r="I1370" s="66"/>
      <c r="J1370" s="135"/>
      <c r="S1370" s="377"/>
      <c r="T1370" s="314"/>
      <c r="U1370" s="315"/>
      <c r="V1370" s="315"/>
      <c r="W1370" s="311"/>
      <c r="X1370" s="311"/>
      <c r="Y1370" s="311"/>
      <c r="Z1370" s="311"/>
    </row>
    <row r="1371" spans="1:26" s="6" customFormat="1">
      <c r="A1371" s="311"/>
      <c r="B1371" s="311"/>
      <c r="C1371" s="311"/>
      <c r="F1371" s="162"/>
      <c r="G1371" s="66"/>
      <c r="H1371" s="66"/>
      <c r="I1371" s="66"/>
      <c r="J1371" s="135"/>
      <c r="S1371" s="377"/>
      <c r="T1371" s="314"/>
      <c r="U1371" s="315"/>
      <c r="V1371" s="315"/>
      <c r="W1371" s="311"/>
      <c r="X1371" s="311"/>
      <c r="Y1371" s="311"/>
      <c r="Z1371" s="311"/>
    </row>
    <row r="1372" spans="1:26" s="6" customFormat="1">
      <c r="A1372" s="311"/>
      <c r="B1372" s="311"/>
      <c r="C1372" s="311"/>
      <c r="F1372" s="162"/>
      <c r="G1372" s="66"/>
      <c r="H1372" s="66"/>
      <c r="I1372" s="66"/>
      <c r="J1372" s="135"/>
      <c r="S1372" s="377"/>
      <c r="T1372" s="314"/>
      <c r="U1372" s="315"/>
      <c r="V1372" s="315"/>
      <c r="W1372" s="311"/>
      <c r="X1372" s="311"/>
      <c r="Y1372" s="311"/>
      <c r="Z1372" s="311"/>
    </row>
    <row r="1373" spans="1:26" s="6" customFormat="1">
      <c r="A1373" s="311"/>
      <c r="B1373" s="311"/>
      <c r="C1373" s="311"/>
      <c r="F1373" s="162"/>
      <c r="G1373" s="66"/>
      <c r="H1373" s="66"/>
      <c r="I1373" s="66"/>
      <c r="J1373" s="135"/>
      <c r="S1373" s="377"/>
      <c r="T1373" s="314"/>
      <c r="U1373" s="315"/>
      <c r="V1373" s="315"/>
      <c r="W1373" s="311"/>
      <c r="X1373" s="311"/>
      <c r="Y1373" s="311"/>
      <c r="Z1373" s="311"/>
    </row>
    <row r="1374" spans="1:26" s="6" customFormat="1">
      <c r="A1374" s="311"/>
      <c r="B1374" s="311"/>
      <c r="C1374" s="311"/>
      <c r="F1374" s="162"/>
      <c r="G1374" s="66"/>
      <c r="H1374" s="66"/>
      <c r="I1374" s="66"/>
      <c r="J1374" s="135"/>
      <c r="S1374" s="377"/>
      <c r="T1374" s="314"/>
      <c r="U1374" s="315"/>
      <c r="V1374" s="315"/>
      <c r="W1374" s="311"/>
      <c r="X1374" s="311"/>
      <c r="Y1374" s="311"/>
      <c r="Z1374" s="311"/>
    </row>
    <row r="1375" spans="1:26" s="6" customFormat="1">
      <c r="A1375" s="311"/>
      <c r="B1375" s="311"/>
      <c r="C1375" s="311"/>
      <c r="F1375" s="162"/>
      <c r="G1375" s="66"/>
      <c r="H1375" s="66"/>
      <c r="I1375" s="66"/>
      <c r="J1375" s="135"/>
      <c r="S1375" s="377"/>
      <c r="T1375" s="314"/>
      <c r="U1375" s="315"/>
      <c r="V1375" s="315"/>
      <c r="W1375" s="311"/>
      <c r="X1375" s="311"/>
      <c r="Y1375" s="311"/>
      <c r="Z1375" s="311"/>
    </row>
    <row r="1376" spans="1:26" s="6" customFormat="1">
      <c r="A1376" s="311"/>
      <c r="B1376" s="311"/>
      <c r="C1376" s="311"/>
      <c r="F1376" s="162"/>
      <c r="G1376" s="66"/>
      <c r="H1376" s="66"/>
      <c r="I1376" s="66"/>
      <c r="J1376" s="135"/>
      <c r="S1376" s="377"/>
      <c r="T1376" s="314"/>
      <c r="U1376" s="315"/>
      <c r="V1376" s="315"/>
      <c r="W1376" s="311"/>
      <c r="X1376" s="311"/>
      <c r="Y1376" s="311"/>
      <c r="Z1376" s="311"/>
    </row>
    <row r="1377" spans="1:26" s="6" customFormat="1">
      <c r="A1377" s="311"/>
      <c r="B1377" s="311"/>
      <c r="C1377" s="311"/>
      <c r="F1377" s="162"/>
      <c r="G1377" s="66"/>
      <c r="H1377" s="66"/>
      <c r="I1377" s="66"/>
      <c r="J1377" s="135"/>
      <c r="S1377" s="377"/>
      <c r="T1377" s="314"/>
      <c r="U1377" s="315"/>
      <c r="V1377" s="315"/>
      <c r="W1377" s="311"/>
      <c r="X1377" s="311"/>
      <c r="Y1377" s="311"/>
      <c r="Z1377" s="311"/>
    </row>
    <row r="1378" spans="1:26" s="6" customFormat="1">
      <c r="A1378" s="311"/>
      <c r="B1378" s="311"/>
      <c r="C1378" s="311"/>
      <c r="F1378" s="162"/>
      <c r="G1378" s="66"/>
      <c r="H1378" s="66"/>
      <c r="I1378" s="66"/>
      <c r="J1378" s="135"/>
      <c r="S1378" s="377"/>
      <c r="T1378" s="314"/>
      <c r="U1378" s="315"/>
      <c r="V1378" s="315"/>
      <c r="W1378" s="311"/>
      <c r="X1378" s="311"/>
      <c r="Y1378" s="311"/>
      <c r="Z1378" s="311"/>
    </row>
    <row r="1379" spans="1:26" s="6" customFormat="1">
      <c r="A1379" s="311"/>
      <c r="B1379" s="311"/>
      <c r="C1379" s="311"/>
      <c r="F1379" s="162"/>
      <c r="G1379" s="66"/>
      <c r="H1379" s="66"/>
      <c r="I1379" s="66"/>
      <c r="J1379" s="135"/>
      <c r="S1379" s="377"/>
      <c r="T1379" s="314"/>
      <c r="U1379" s="315"/>
      <c r="V1379" s="315"/>
      <c r="W1379" s="311"/>
      <c r="X1379" s="311"/>
      <c r="Y1379" s="311"/>
      <c r="Z1379" s="311"/>
    </row>
    <row r="1380" spans="1:26" s="6" customFormat="1">
      <c r="A1380" s="311"/>
      <c r="B1380" s="311"/>
      <c r="C1380" s="311"/>
      <c r="F1380" s="162"/>
      <c r="G1380" s="66"/>
      <c r="H1380" s="66"/>
      <c r="I1380" s="66"/>
      <c r="J1380" s="135"/>
      <c r="S1380" s="377"/>
      <c r="T1380" s="314"/>
      <c r="U1380" s="315"/>
      <c r="V1380" s="315"/>
      <c r="W1380" s="311"/>
      <c r="X1380" s="311"/>
      <c r="Y1380" s="311"/>
      <c r="Z1380" s="311"/>
    </row>
    <row r="1381" spans="1:26" s="6" customFormat="1">
      <c r="A1381" s="311"/>
      <c r="B1381" s="311"/>
      <c r="C1381" s="311"/>
      <c r="F1381" s="162"/>
      <c r="G1381" s="66"/>
      <c r="H1381" s="66"/>
      <c r="I1381" s="66"/>
      <c r="J1381" s="135"/>
      <c r="S1381" s="377"/>
      <c r="T1381" s="314"/>
      <c r="U1381" s="315"/>
      <c r="V1381" s="315"/>
      <c r="W1381" s="311"/>
      <c r="X1381" s="311"/>
      <c r="Y1381" s="311"/>
      <c r="Z1381" s="311"/>
    </row>
    <row r="1382" spans="1:26" s="6" customFormat="1">
      <c r="A1382" s="311"/>
      <c r="B1382" s="311"/>
      <c r="C1382" s="311"/>
      <c r="F1382" s="162"/>
      <c r="G1382" s="66"/>
      <c r="H1382" s="66"/>
      <c r="I1382" s="66"/>
      <c r="J1382" s="135"/>
      <c r="S1382" s="377"/>
      <c r="T1382" s="314"/>
      <c r="U1382" s="315"/>
      <c r="V1382" s="315"/>
      <c r="W1382" s="311"/>
      <c r="X1382" s="311"/>
      <c r="Y1382" s="311"/>
      <c r="Z1382" s="311"/>
    </row>
    <row r="1383" spans="1:26" s="6" customFormat="1">
      <c r="A1383" s="311"/>
      <c r="B1383" s="311"/>
      <c r="C1383" s="311"/>
      <c r="F1383" s="162"/>
      <c r="G1383" s="66"/>
      <c r="H1383" s="66"/>
      <c r="I1383" s="66"/>
      <c r="J1383" s="135"/>
      <c r="S1383" s="377"/>
      <c r="T1383" s="314"/>
      <c r="U1383" s="315"/>
      <c r="V1383" s="315"/>
      <c r="W1383" s="311"/>
      <c r="X1383" s="311"/>
      <c r="Y1383" s="311"/>
      <c r="Z1383" s="311"/>
    </row>
    <row r="1384" spans="1:26" s="6" customFormat="1">
      <c r="A1384" s="311"/>
      <c r="B1384" s="311"/>
      <c r="C1384" s="311"/>
      <c r="F1384" s="162"/>
      <c r="G1384" s="66"/>
      <c r="H1384" s="66"/>
      <c r="I1384" s="66"/>
      <c r="J1384" s="135"/>
      <c r="S1384" s="377"/>
      <c r="T1384" s="314"/>
      <c r="U1384" s="315"/>
      <c r="V1384" s="315"/>
      <c r="W1384" s="311"/>
      <c r="X1384" s="311"/>
      <c r="Y1384" s="311"/>
      <c r="Z1384" s="311"/>
    </row>
    <row r="1385" spans="1:26" s="6" customFormat="1">
      <c r="A1385" s="311"/>
      <c r="B1385" s="311"/>
      <c r="C1385" s="311"/>
      <c r="F1385" s="162"/>
      <c r="G1385" s="66"/>
      <c r="H1385" s="66"/>
      <c r="I1385" s="66"/>
      <c r="J1385" s="135"/>
      <c r="S1385" s="377"/>
      <c r="T1385" s="314"/>
      <c r="U1385" s="315"/>
      <c r="V1385" s="315"/>
      <c r="W1385" s="311"/>
      <c r="X1385" s="311"/>
      <c r="Y1385" s="311"/>
      <c r="Z1385" s="311"/>
    </row>
    <row r="1386" spans="1:26" s="6" customFormat="1">
      <c r="A1386" s="311"/>
      <c r="B1386" s="311"/>
      <c r="C1386" s="311"/>
      <c r="F1386" s="162"/>
      <c r="G1386" s="66"/>
      <c r="H1386" s="66"/>
      <c r="I1386" s="66"/>
      <c r="J1386" s="135"/>
      <c r="S1386" s="377"/>
      <c r="T1386" s="314"/>
      <c r="U1386" s="315"/>
      <c r="V1386" s="315"/>
      <c r="W1386" s="311"/>
      <c r="X1386" s="311"/>
      <c r="Y1386" s="311"/>
      <c r="Z1386" s="311"/>
    </row>
    <row r="1387" spans="1:26" s="6" customFormat="1">
      <c r="A1387" s="311"/>
      <c r="B1387" s="311"/>
      <c r="C1387" s="311"/>
      <c r="F1387" s="162"/>
      <c r="G1387" s="66"/>
      <c r="H1387" s="66"/>
      <c r="I1387" s="66"/>
      <c r="J1387" s="135"/>
      <c r="S1387" s="377"/>
      <c r="T1387" s="314"/>
      <c r="U1387" s="315"/>
      <c r="V1387" s="315"/>
      <c r="W1387" s="311"/>
      <c r="X1387" s="311"/>
      <c r="Y1387" s="311"/>
      <c r="Z1387" s="311"/>
    </row>
    <row r="1388" spans="1:26" s="6" customFormat="1">
      <c r="A1388" s="311"/>
      <c r="B1388" s="311"/>
      <c r="C1388" s="311"/>
      <c r="F1388" s="162"/>
      <c r="G1388" s="66"/>
      <c r="H1388" s="66"/>
      <c r="I1388" s="66"/>
      <c r="J1388" s="135"/>
      <c r="S1388" s="377"/>
      <c r="T1388" s="314"/>
      <c r="U1388" s="315"/>
      <c r="V1388" s="315"/>
      <c r="W1388" s="311"/>
      <c r="X1388" s="311"/>
      <c r="Y1388" s="311"/>
      <c r="Z1388" s="311"/>
    </row>
    <row r="1389" spans="1:26" s="6" customFormat="1">
      <c r="A1389" s="311"/>
      <c r="B1389" s="311"/>
      <c r="C1389" s="311"/>
      <c r="F1389" s="162"/>
      <c r="G1389" s="66"/>
      <c r="H1389" s="66"/>
      <c r="I1389" s="66"/>
      <c r="J1389" s="135"/>
      <c r="S1389" s="377"/>
      <c r="T1389" s="314"/>
      <c r="U1389" s="315"/>
      <c r="V1389" s="315"/>
      <c r="W1389" s="311"/>
      <c r="X1389" s="311"/>
      <c r="Y1389" s="311"/>
      <c r="Z1389" s="311"/>
    </row>
    <row r="1390" spans="1:26" s="6" customFormat="1">
      <c r="A1390" s="311"/>
      <c r="B1390" s="311"/>
      <c r="C1390" s="311"/>
      <c r="F1390" s="162"/>
      <c r="G1390" s="66"/>
      <c r="H1390" s="66"/>
      <c r="I1390" s="66"/>
      <c r="J1390" s="135"/>
      <c r="S1390" s="377"/>
      <c r="T1390" s="314"/>
      <c r="U1390" s="315"/>
      <c r="V1390" s="315"/>
      <c r="W1390" s="311"/>
      <c r="X1390" s="311"/>
      <c r="Y1390" s="311"/>
      <c r="Z1390" s="311"/>
    </row>
    <row r="1391" spans="1:26" s="6" customFormat="1">
      <c r="A1391" s="311"/>
      <c r="B1391" s="311"/>
      <c r="C1391" s="311"/>
      <c r="F1391" s="162"/>
      <c r="G1391" s="66"/>
      <c r="H1391" s="66"/>
      <c r="I1391" s="66"/>
      <c r="J1391" s="135"/>
      <c r="S1391" s="377"/>
      <c r="T1391" s="314"/>
      <c r="U1391" s="315"/>
      <c r="V1391" s="315"/>
      <c r="W1391" s="311"/>
      <c r="X1391" s="311"/>
      <c r="Y1391" s="311"/>
      <c r="Z1391" s="311"/>
    </row>
    <row r="1392" spans="1:26" s="6" customFormat="1">
      <c r="A1392" s="311"/>
      <c r="B1392" s="311"/>
      <c r="C1392" s="311"/>
      <c r="F1392" s="162"/>
      <c r="G1392" s="66"/>
      <c r="H1392" s="66"/>
      <c r="I1392" s="66"/>
      <c r="J1392" s="135"/>
      <c r="S1392" s="377"/>
      <c r="T1392" s="314"/>
      <c r="U1392" s="315"/>
      <c r="V1392" s="315"/>
      <c r="W1392" s="311"/>
      <c r="X1392" s="311"/>
      <c r="Y1392" s="311"/>
      <c r="Z1392" s="311"/>
    </row>
    <row r="1393" spans="1:26" s="6" customFormat="1">
      <c r="A1393" s="311"/>
      <c r="B1393" s="311"/>
      <c r="C1393" s="311"/>
      <c r="F1393" s="162"/>
      <c r="G1393" s="66"/>
      <c r="H1393" s="66"/>
      <c r="I1393" s="66"/>
      <c r="J1393" s="135"/>
      <c r="S1393" s="377"/>
      <c r="T1393" s="314"/>
      <c r="U1393" s="315"/>
      <c r="V1393" s="315"/>
      <c r="W1393" s="311"/>
      <c r="X1393" s="311"/>
      <c r="Y1393" s="311"/>
      <c r="Z1393" s="311"/>
    </row>
    <row r="1394" spans="1:26" s="6" customFormat="1">
      <c r="A1394" s="311"/>
      <c r="B1394" s="311"/>
      <c r="C1394" s="311"/>
      <c r="F1394" s="162"/>
      <c r="G1394" s="66"/>
      <c r="H1394" s="66"/>
      <c r="I1394" s="66"/>
      <c r="J1394" s="135"/>
      <c r="S1394" s="377"/>
      <c r="T1394" s="314"/>
      <c r="U1394" s="315"/>
      <c r="V1394" s="315"/>
      <c r="W1394" s="311"/>
      <c r="X1394" s="311"/>
      <c r="Y1394" s="311"/>
      <c r="Z1394" s="311"/>
    </row>
    <row r="1395" spans="1:26" s="6" customFormat="1">
      <c r="A1395" s="311"/>
      <c r="B1395" s="311"/>
      <c r="C1395" s="311"/>
      <c r="F1395" s="162"/>
      <c r="G1395" s="66"/>
      <c r="H1395" s="66"/>
      <c r="I1395" s="66"/>
      <c r="J1395" s="135"/>
      <c r="S1395" s="377"/>
      <c r="T1395" s="314"/>
      <c r="U1395" s="315"/>
      <c r="V1395" s="315"/>
      <c r="W1395" s="311"/>
      <c r="X1395" s="311"/>
      <c r="Y1395" s="311"/>
      <c r="Z1395" s="311"/>
    </row>
    <row r="1396" spans="1:26" s="6" customFormat="1">
      <c r="A1396" s="311"/>
      <c r="B1396" s="311"/>
      <c r="C1396" s="311"/>
      <c r="F1396" s="162"/>
      <c r="G1396" s="66"/>
      <c r="H1396" s="66"/>
      <c r="I1396" s="66"/>
      <c r="J1396" s="135"/>
      <c r="S1396" s="377"/>
      <c r="T1396" s="314"/>
      <c r="U1396" s="315"/>
      <c r="V1396" s="315"/>
      <c r="W1396" s="311"/>
      <c r="X1396" s="311"/>
      <c r="Y1396" s="311"/>
      <c r="Z1396" s="311"/>
    </row>
    <row r="1397" spans="1:26" s="6" customFormat="1">
      <c r="A1397" s="311"/>
      <c r="B1397" s="311"/>
      <c r="C1397" s="311"/>
      <c r="F1397" s="162"/>
      <c r="G1397" s="66"/>
      <c r="H1397" s="66"/>
      <c r="I1397" s="66"/>
      <c r="J1397" s="135"/>
      <c r="S1397" s="377"/>
      <c r="T1397" s="314"/>
      <c r="U1397" s="315"/>
      <c r="V1397" s="315"/>
      <c r="W1397" s="311"/>
      <c r="X1397" s="311"/>
      <c r="Y1397" s="311"/>
      <c r="Z1397" s="311"/>
    </row>
    <row r="1398" spans="1:26" s="6" customFormat="1">
      <c r="A1398" s="311"/>
      <c r="B1398" s="311"/>
      <c r="C1398" s="311"/>
      <c r="F1398" s="162"/>
      <c r="G1398" s="66"/>
      <c r="H1398" s="66"/>
      <c r="I1398" s="66"/>
      <c r="J1398" s="135"/>
      <c r="S1398" s="377"/>
      <c r="T1398" s="314"/>
      <c r="U1398" s="315"/>
      <c r="V1398" s="315"/>
      <c r="W1398" s="311"/>
      <c r="X1398" s="311"/>
      <c r="Y1398" s="311"/>
      <c r="Z1398" s="311"/>
    </row>
    <row r="1399" spans="1:26" s="6" customFormat="1">
      <c r="A1399" s="311"/>
      <c r="B1399" s="311"/>
      <c r="C1399" s="311"/>
      <c r="F1399" s="162"/>
      <c r="G1399" s="66"/>
      <c r="H1399" s="66"/>
      <c r="I1399" s="66"/>
      <c r="J1399" s="135"/>
      <c r="S1399" s="377"/>
      <c r="T1399" s="314"/>
      <c r="U1399" s="315"/>
      <c r="V1399" s="315"/>
      <c r="W1399" s="311"/>
      <c r="X1399" s="311"/>
      <c r="Y1399" s="311"/>
      <c r="Z1399" s="311"/>
    </row>
    <row r="1400" spans="1:26" s="6" customFormat="1">
      <c r="A1400" s="311"/>
      <c r="B1400" s="311"/>
      <c r="C1400" s="311"/>
      <c r="F1400" s="162"/>
      <c r="G1400" s="66"/>
      <c r="H1400" s="66"/>
      <c r="I1400" s="66"/>
      <c r="J1400" s="135"/>
      <c r="S1400" s="377"/>
      <c r="T1400" s="314"/>
      <c r="U1400" s="315"/>
      <c r="V1400" s="315"/>
      <c r="W1400" s="311"/>
      <c r="X1400" s="311"/>
      <c r="Y1400" s="311"/>
      <c r="Z1400" s="311"/>
    </row>
    <row r="1401" spans="1:26" s="6" customFormat="1">
      <c r="A1401" s="311"/>
      <c r="B1401" s="311"/>
      <c r="C1401" s="311"/>
      <c r="F1401" s="162"/>
      <c r="G1401" s="66"/>
      <c r="H1401" s="66"/>
      <c r="I1401" s="66"/>
      <c r="J1401" s="135"/>
      <c r="S1401" s="377"/>
      <c r="T1401" s="314"/>
      <c r="U1401" s="315"/>
      <c r="V1401" s="315"/>
      <c r="W1401" s="311"/>
      <c r="X1401" s="311"/>
      <c r="Y1401" s="311"/>
      <c r="Z1401" s="311"/>
    </row>
    <row r="1402" spans="1:26" s="6" customFormat="1">
      <c r="A1402" s="311"/>
      <c r="B1402" s="311"/>
      <c r="C1402" s="311"/>
      <c r="F1402" s="162"/>
      <c r="G1402" s="66"/>
      <c r="H1402" s="66"/>
      <c r="I1402" s="66"/>
      <c r="J1402" s="135"/>
      <c r="S1402" s="377"/>
      <c r="T1402" s="314"/>
      <c r="U1402" s="315"/>
      <c r="V1402" s="315"/>
      <c r="W1402" s="311"/>
      <c r="X1402" s="311"/>
      <c r="Y1402" s="311"/>
      <c r="Z1402" s="311"/>
    </row>
    <row r="1403" spans="1:26" s="6" customFormat="1">
      <c r="A1403" s="311"/>
      <c r="B1403" s="311"/>
      <c r="C1403" s="311"/>
      <c r="F1403" s="162"/>
      <c r="G1403" s="66"/>
      <c r="H1403" s="66"/>
      <c r="I1403" s="66"/>
      <c r="J1403" s="135"/>
      <c r="S1403" s="377"/>
      <c r="T1403" s="314"/>
      <c r="U1403" s="315"/>
      <c r="V1403" s="315"/>
      <c r="W1403" s="311"/>
      <c r="X1403" s="311"/>
      <c r="Y1403" s="311"/>
      <c r="Z1403" s="311"/>
    </row>
    <row r="1404" spans="1:26" s="6" customFormat="1">
      <c r="A1404" s="311"/>
      <c r="B1404" s="311"/>
      <c r="C1404" s="311"/>
      <c r="F1404" s="162"/>
      <c r="G1404" s="66"/>
      <c r="H1404" s="66"/>
      <c r="I1404" s="66"/>
      <c r="J1404" s="135"/>
      <c r="S1404" s="377"/>
      <c r="T1404" s="314"/>
      <c r="U1404" s="315"/>
      <c r="V1404" s="315"/>
      <c r="W1404" s="311"/>
      <c r="X1404" s="311"/>
      <c r="Y1404" s="311"/>
      <c r="Z1404" s="311"/>
    </row>
    <row r="1405" spans="1:26" s="6" customFormat="1">
      <c r="A1405" s="311"/>
      <c r="B1405" s="311"/>
      <c r="C1405" s="311"/>
      <c r="F1405" s="162"/>
      <c r="G1405" s="66"/>
      <c r="H1405" s="66"/>
      <c r="I1405" s="66"/>
      <c r="J1405" s="135"/>
      <c r="S1405" s="377"/>
      <c r="T1405" s="314"/>
      <c r="U1405" s="315"/>
      <c r="V1405" s="315"/>
      <c r="W1405" s="311"/>
      <c r="X1405" s="311"/>
      <c r="Y1405" s="311"/>
      <c r="Z1405" s="311"/>
    </row>
    <row r="1406" spans="1:26" s="6" customFormat="1">
      <c r="A1406" s="311"/>
      <c r="B1406" s="311"/>
      <c r="C1406" s="311"/>
      <c r="F1406" s="162"/>
      <c r="G1406" s="66"/>
      <c r="H1406" s="66"/>
      <c r="I1406" s="66"/>
      <c r="J1406" s="135"/>
      <c r="S1406" s="377"/>
      <c r="T1406" s="314"/>
      <c r="U1406" s="315"/>
      <c r="V1406" s="315"/>
      <c r="W1406" s="311"/>
      <c r="X1406" s="311"/>
      <c r="Y1406" s="311"/>
      <c r="Z1406" s="311"/>
    </row>
    <row r="1407" spans="1:26" s="6" customFormat="1">
      <c r="A1407" s="311"/>
      <c r="B1407" s="311"/>
      <c r="C1407" s="311"/>
      <c r="F1407" s="162"/>
      <c r="G1407" s="66"/>
      <c r="H1407" s="66"/>
      <c r="I1407" s="66"/>
      <c r="J1407" s="135"/>
      <c r="S1407" s="377"/>
      <c r="T1407" s="314"/>
      <c r="U1407" s="315"/>
      <c r="V1407" s="315"/>
      <c r="W1407" s="311"/>
      <c r="X1407" s="311"/>
      <c r="Y1407" s="311"/>
      <c r="Z1407" s="311"/>
    </row>
    <row r="1408" spans="1:26" s="6" customFormat="1">
      <c r="A1408" s="311"/>
      <c r="B1408" s="311"/>
      <c r="C1408" s="311"/>
      <c r="F1408" s="162"/>
      <c r="G1408" s="66"/>
      <c r="H1408" s="66"/>
      <c r="I1408" s="66"/>
      <c r="J1408" s="135"/>
      <c r="S1408" s="377"/>
      <c r="T1408" s="314"/>
      <c r="U1408" s="315"/>
      <c r="V1408" s="315"/>
      <c r="W1408" s="311"/>
      <c r="X1408" s="311"/>
      <c r="Y1408" s="311"/>
      <c r="Z1408" s="311"/>
    </row>
    <row r="1409" spans="1:26" s="6" customFormat="1">
      <c r="A1409" s="311"/>
      <c r="B1409" s="311"/>
      <c r="C1409" s="311"/>
      <c r="F1409" s="162"/>
      <c r="G1409" s="66"/>
      <c r="H1409" s="66"/>
      <c r="I1409" s="66"/>
      <c r="J1409" s="135"/>
      <c r="S1409" s="377"/>
      <c r="T1409" s="314"/>
      <c r="U1409" s="315"/>
      <c r="V1409" s="315"/>
      <c r="W1409" s="311"/>
      <c r="X1409" s="311"/>
      <c r="Y1409" s="311"/>
      <c r="Z1409" s="311"/>
    </row>
    <row r="1410" spans="1:26" s="6" customFormat="1">
      <c r="A1410" s="311"/>
      <c r="B1410" s="311"/>
      <c r="C1410" s="311"/>
      <c r="F1410" s="162"/>
      <c r="G1410" s="66"/>
      <c r="H1410" s="66"/>
      <c r="I1410" s="66"/>
      <c r="J1410" s="135"/>
      <c r="S1410" s="377"/>
      <c r="T1410" s="314"/>
      <c r="U1410" s="315"/>
      <c r="V1410" s="315"/>
      <c r="W1410" s="311"/>
      <c r="X1410" s="311"/>
      <c r="Y1410" s="311"/>
      <c r="Z1410" s="311"/>
    </row>
    <row r="1411" spans="1:26" s="6" customFormat="1">
      <c r="A1411" s="311"/>
      <c r="B1411" s="311"/>
      <c r="C1411" s="311"/>
      <c r="F1411" s="162"/>
      <c r="G1411" s="66"/>
      <c r="H1411" s="66"/>
      <c r="I1411" s="66"/>
      <c r="J1411" s="135"/>
      <c r="S1411" s="377"/>
      <c r="T1411" s="314"/>
      <c r="U1411" s="315"/>
      <c r="V1411" s="315"/>
      <c r="W1411" s="311"/>
      <c r="X1411" s="311"/>
      <c r="Y1411" s="311"/>
      <c r="Z1411" s="311"/>
    </row>
    <row r="1412" spans="1:26" s="6" customFormat="1">
      <c r="A1412" s="311"/>
      <c r="B1412" s="311"/>
      <c r="C1412" s="311"/>
      <c r="F1412" s="162"/>
      <c r="G1412" s="66"/>
      <c r="H1412" s="66"/>
      <c r="I1412" s="66"/>
      <c r="J1412" s="135"/>
      <c r="S1412" s="377"/>
      <c r="T1412" s="314"/>
      <c r="U1412" s="315"/>
      <c r="V1412" s="315"/>
      <c r="W1412" s="311"/>
      <c r="X1412" s="311"/>
      <c r="Y1412" s="311"/>
      <c r="Z1412" s="311"/>
    </row>
    <row r="1413" spans="1:26" s="6" customFormat="1">
      <c r="A1413" s="311"/>
      <c r="B1413" s="311"/>
      <c r="C1413" s="311"/>
      <c r="F1413" s="162"/>
      <c r="G1413" s="66"/>
      <c r="H1413" s="66"/>
      <c r="I1413" s="66"/>
      <c r="J1413" s="135"/>
      <c r="S1413" s="377"/>
      <c r="T1413" s="314"/>
      <c r="U1413" s="315"/>
      <c r="V1413" s="315"/>
      <c r="W1413" s="311"/>
      <c r="X1413" s="311"/>
      <c r="Y1413" s="311"/>
      <c r="Z1413" s="311"/>
    </row>
    <row r="1414" spans="1:26" s="6" customFormat="1">
      <c r="A1414" s="311"/>
      <c r="B1414" s="311"/>
      <c r="C1414" s="311"/>
      <c r="F1414" s="162"/>
      <c r="G1414" s="66"/>
      <c r="H1414" s="66"/>
      <c r="I1414" s="66"/>
      <c r="J1414" s="135"/>
      <c r="S1414" s="377"/>
      <c r="T1414" s="314"/>
      <c r="U1414" s="315"/>
      <c r="V1414" s="315"/>
      <c r="W1414" s="311"/>
      <c r="X1414" s="311"/>
      <c r="Y1414" s="311"/>
      <c r="Z1414" s="311"/>
    </row>
    <row r="1415" spans="1:26" s="6" customFormat="1">
      <c r="A1415" s="311"/>
      <c r="B1415" s="311"/>
      <c r="C1415" s="311"/>
      <c r="F1415" s="162"/>
      <c r="G1415" s="66"/>
      <c r="H1415" s="66"/>
      <c r="I1415" s="66"/>
      <c r="J1415" s="135"/>
      <c r="S1415" s="377"/>
      <c r="T1415" s="314"/>
      <c r="U1415" s="315"/>
      <c r="V1415" s="315"/>
      <c r="W1415" s="311"/>
      <c r="X1415" s="311"/>
      <c r="Y1415" s="311"/>
      <c r="Z1415" s="311"/>
    </row>
    <row r="1416" spans="1:26" s="6" customFormat="1">
      <c r="A1416" s="311"/>
      <c r="B1416" s="311"/>
      <c r="C1416" s="311"/>
      <c r="F1416" s="162"/>
      <c r="G1416" s="66"/>
      <c r="H1416" s="66"/>
      <c r="I1416" s="66"/>
      <c r="J1416" s="135"/>
      <c r="S1416" s="377"/>
      <c r="T1416" s="314"/>
      <c r="U1416" s="315"/>
      <c r="V1416" s="315"/>
      <c r="W1416" s="311"/>
      <c r="X1416" s="311"/>
      <c r="Y1416" s="311"/>
      <c r="Z1416" s="311"/>
    </row>
    <row r="1417" spans="1:26" s="6" customFormat="1">
      <c r="A1417" s="311"/>
      <c r="B1417" s="311"/>
      <c r="C1417" s="311"/>
      <c r="F1417" s="162"/>
      <c r="G1417" s="66"/>
      <c r="H1417" s="66"/>
      <c r="I1417" s="66"/>
      <c r="J1417" s="135"/>
      <c r="S1417" s="377"/>
      <c r="T1417" s="314"/>
      <c r="U1417" s="315"/>
      <c r="V1417" s="315"/>
      <c r="W1417" s="311"/>
      <c r="X1417" s="311"/>
      <c r="Y1417" s="311"/>
      <c r="Z1417" s="311"/>
    </row>
    <row r="1418" spans="1:26" s="6" customFormat="1">
      <c r="A1418" s="311"/>
      <c r="B1418" s="311"/>
      <c r="C1418" s="311"/>
      <c r="F1418" s="162"/>
      <c r="G1418" s="66"/>
      <c r="H1418" s="66"/>
      <c r="I1418" s="66"/>
      <c r="J1418" s="135"/>
      <c r="S1418" s="377"/>
      <c r="T1418" s="314"/>
      <c r="U1418" s="315"/>
      <c r="V1418" s="315"/>
      <c r="W1418" s="311"/>
      <c r="X1418" s="311"/>
      <c r="Y1418" s="311"/>
      <c r="Z1418" s="311"/>
    </row>
    <row r="1419" spans="1:26" s="6" customFormat="1">
      <c r="A1419" s="311"/>
      <c r="B1419" s="311"/>
      <c r="C1419" s="311"/>
      <c r="F1419" s="162"/>
      <c r="G1419" s="66"/>
      <c r="H1419" s="66"/>
      <c r="I1419" s="66"/>
      <c r="J1419" s="135"/>
      <c r="S1419" s="377"/>
      <c r="T1419" s="314"/>
      <c r="U1419" s="315"/>
      <c r="V1419" s="315"/>
      <c r="W1419" s="311"/>
      <c r="X1419" s="311"/>
      <c r="Y1419" s="311"/>
      <c r="Z1419" s="311"/>
    </row>
    <row r="1420" spans="1:26" s="6" customFormat="1">
      <c r="A1420" s="311"/>
      <c r="B1420" s="311"/>
      <c r="C1420" s="311"/>
      <c r="F1420" s="162"/>
      <c r="G1420" s="66"/>
      <c r="H1420" s="66"/>
      <c r="I1420" s="66"/>
      <c r="J1420" s="135"/>
      <c r="S1420" s="377"/>
      <c r="T1420" s="314"/>
      <c r="U1420" s="315"/>
      <c r="V1420" s="315"/>
      <c r="W1420" s="311"/>
      <c r="X1420" s="311"/>
      <c r="Y1420" s="311"/>
      <c r="Z1420" s="311"/>
    </row>
    <row r="1421" spans="1:26" s="6" customFormat="1">
      <c r="A1421" s="311"/>
      <c r="B1421" s="311"/>
      <c r="C1421" s="311"/>
      <c r="F1421" s="162"/>
      <c r="G1421" s="66"/>
      <c r="H1421" s="66"/>
      <c r="I1421" s="66"/>
      <c r="J1421" s="135"/>
      <c r="S1421" s="377"/>
      <c r="T1421" s="314"/>
      <c r="U1421" s="315"/>
      <c r="V1421" s="315"/>
      <c r="W1421" s="311"/>
      <c r="X1421" s="311"/>
      <c r="Y1421" s="311"/>
      <c r="Z1421" s="311"/>
    </row>
    <row r="1422" spans="1:26" s="6" customFormat="1">
      <c r="A1422" s="311"/>
      <c r="B1422" s="311"/>
      <c r="C1422" s="311"/>
      <c r="F1422" s="162"/>
      <c r="G1422" s="66"/>
      <c r="H1422" s="66"/>
      <c r="I1422" s="66"/>
      <c r="J1422" s="135"/>
      <c r="S1422" s="377"/>
      <c r="T1422" s="314"/>
      <c r="U1422" s="315"/>
      <c r="V1422" s="315"/>
      <c r="W1422" s="311"/>
      <c r="X1422" s="311"/>
      <c r="Y1422" s="311"/>
      <c r="Z1422" s="311"/>
    </row>
    <row r="1423" spans="1:26" s="6" customFormat="1">
      <c r="A1423" s="311"/>
      <c r="B1423" s="311"/>
      <c r="C1423" s="311"/>
      <c r="F1423" s="162"/>
      <c r="G1423" s="66"/>
      <c r="H1423" s="66"/>
      <c r="I1423" s="66"/>
      <c r="J1423" s="135"/>
      <c r="S1423" s="377"/>
      <c r="T1423" s="314"/>
      <c r="U1423" s="315"/>
      <c r="V1423" s="315"/>
      <c r="W1423" s="311"/>
      <c r="X1423" s="311"/>
      <c r="Y1423" s="311"/>
      <c r="Z1423" s="311"/>
    </row>
    <row r="1424" spans="1:26" s="6" customFormat="1">
      <c r="A1424" s="311"/>
      <c r="B1424" s="311"/>
      <c r="C1424" s="311"/>
      <c r="F1424" s="162"/>
      <c r="G1424" s="66"/>
      <c r="H1424" s="66"/>
      <c r="I1424" s="66"/>
      <c r="J1424" s="135"/>
      <c r="S1424" s="377"/>
      <c r="T1424" s="314"/>
      <c r="U1424" s="315"/>
      <c r="V1424" s="315"/>
      <c r="W1424" s="311"/>
      <c r="X1424" s="311"/>
      <c r="Y1424" s="311"/>
      <c r="Z1424" s="311"/>
    </row>
    <row r="1425" spans="1:26" s="6" customFormat="1">
      <c r="A1425" s="311"/>
      <c r="B1425" s="311"/>
      <c r="C1425" s="311"/>
      <c r="F1425" s="162"/>
      <c r="G1425" s="66"/>
      <c r="H1425" s="66"/>
      <c r="I1425" s="66"/>
      <c r="J1425" s="135"/>
      <c r="S1425" s="377"/>
      <c r="T1425" s="314"/>
      <c r="U1425" s="315"/>
      <c r="V1425" s="315"/>
      <c r="W1425" s="311"/>
      <c r="X1425" s="311"/>
      <c r="Y1425" s="311"/>
      <c r="Z1425" s="311"/>
    </row>
    <row r="1426" spans="1:26" s="6" customFormat="1">
      <c r="A1426" s="311"/>
      <c r="B1426" s="311"/>
      <c r="C1426" s="311"/>
      <c r="F1426" s="162"/>
      <c r="G1426" s="66"/>
      <c r="H1426" s="66"/>
      <c r="I1426" s="66"/>
      <c r="J1426" s="135"/>
      <c r="S1426" s="377"/>
      <c r="T1426" s="314"/>
      <c r="U1426" s="315"/>
      <c r="V1426" s="315"/>
      <c r="W1426" s="311"/>
      <c r="X1426" s="311"/>
      <c r="Y1426" s="311"/>
      <c r="Z1426" s="311"/>
    </row>
    <row r="1427" spans="1:26" s="6" customFormat="1">
      <c r="A1427" s="311"/>
      <c r="B1427" s="311"/>
      <c r="C1427" s="311"/>
      <c r="F1427" s="162"/>
      <c r="G1427" s="66"/>
      <c r="H1427" s="66"/>
      <c r="I1427" s="66"/>
      <c r="J1427" s="135"/>
      <c r="S1427" s="377"/>
      <c r="T1427" s="314"/>
      <c r="U1427" s="315"/>
      <c r="V1427" s="315"/>
      <c r="W1427" s="311"/>
      <c r="X1427" s="311"/>
      <c r="Y1427" s="311"/>
      <c r="Z1427" s="311"/>
    </row>
    <row r="1428" spans="1:26" s="6" customFormat="1">
      <c r="A1428" s="311"/>
      <c r="B1428" s="311"/>
      <c r="C1428" s="311"/>
      <c r="F1428" s="162"/>
      <c r="G1428" s="66"/>
      <c r="H1428" s="66"/>
      <c r="I1428" s="66"/>
      <c r="J1428" s="135"/>
      <c r="S1428" s="377"/>
      <c r="T1428" s="314"/>
      <c r="U1428" s="315"/>
      <c r="V1428" s="315"/>
      <c r="W1428" s="311"/>
      <c r="X1428" s="311"/>
      <c r="Y1428" s="311"/>
      <c r="Z1428" s="311"/>
    </row>
    <row r="1429" spans="1:26" s="6" customFormat="1">
      <c r="A1429" s="311"/>
      <c r="B1429" s="311"/>
      <c r="C1429" s="311"/>
      <c r="F1429" s="162"/>
      <c r="G1429" s="66"/>
      <c r="H1429" s="66"/>
      <c r="I1429" s="66"/>
      <c r="J1429" s="135"/>
      <c r="S1429" s="377"/>
      <c r="T1429" s="314"/>
      <c r="U1429" s="315"/>
      <c r="V1429" s="315"/>
      <c r="W1429" s="311"/>
      <c r="X1429" s="311"/>
      <c r="Y1429" s="311"/>
      <c r="Z1429" s="311"/>
    </row>
    <row r="1430" spans="1:26" s="6" customFormat="1">
      <c r="A1430" s="311"/>
      <c r="B1430" s="311"/>
      <c r="C1430" s="311"/>
      <c r="F1430" s="162"/>
      <c r="G1430" s="66"/>
      <c r="H1430" s="66"/>
      <c r="I1430" s="66"/>
      <c r="J1430" s="135"/>
      <c r="S1430" s="377"/>
      <c r="T1430" s="314"/>
      <c r="U1430" s="315"/>
      <c r="V1430" s="315"/>
      <c r="W1430" s="311"/>
      <c r="X1430" s="311"/>
      <c r="Y1430" s="311"/>
      <c r="Z1430" s="311"/>
    </row>
    <row r="1431" spans="1:26" s="6" customFormat="1">
      <c r="A1431" s="311"/>
      <c r="B1431" s="311"/>
      <c r="C1431" s="311"/>
      <c r="F1431" s="162"/>
      <c r="G1431" s="66"/>
      <c r="H1431" s="66"/>
      <c r="I1431" s="66"/>
      <c r="J1431" s="135"/>
      <c r="S1431" s="377"/>
      <c r="T1431" s="314"/>
      <c r="U1431" s="315"/>
      <c r="V1431" s="315"/>
      <c r="W1431" s="311"/>
      <c r="X1431" s="311"/>
      <c r="Y1431" s="311"/>
      <c r="Z1431" s="311"/>
    </row>
    <row r="1432" spans="1:26" s="6" customFormat="1">
      <c r="A1432" s="311"/>
      <c r="B1432" s="311"/>
      <c r="C1432" s="311"/>
      <c r="F1432" s="162"/>
      <c r="G1432" s="66"/>
      <c r="H1432" s="66"/>
      <c r="I1432" s="66"/>
      <c r="J1432" s="135"/>
      <c r="S1432" s="377"/>
      <c r="T1432" s="314"/>
      <c r="U1432" s="315"/>
      <c r="V1432" s="315"/>
      <c r="W1432" s="311"/>
      <c r="X1432" s="311"/>
      <c r="Y1432" s="311"/>
      <c r="Z1432" s="311"/>
    </row>
    <row r="1433" spans="1:26" s="6" customFormat="1">
      <c r="A1433" s="311"/>
      <c r="B1433" s="311"/>
      <c r="C1433" s="311"/>
      <c r="F1433" s="162"/>
      <c r="G1433" s="66"/>
      <c r="H1433" s="66"/>
      <c r="I1433" s="66"/>
      <c r="J1433" s="135"/>
      <c r="S1433" s="377"/>
      <c r="T1433" s="314"/>
      <c r="U1433" s="315"/>
      <c r="V1433" s="315"/>
      <c r="W1433" s="311"/>
      <c r="X1433" s="311"/>
      <c r="Y1433" s="311"/>
      <c r="Z1433" s="311"/>
    </row>
    <row r="1434" spans="1:26" s="6" customFormat="1">
      <c r="A1434" s="311"/>
      <c r="B1434" s="311"/>
      <c r="C1434" s="311"/>
      <c r="F1434" s="162"/>
      <c r="G1434" s="66"/>
      <c r="H1434" s="66"/>
      <c r="I1434" s="66"/>
      <c r="J1434" s="135"/>
      <c r="S1434" s="377"/>
      <c r="T1434" s="314"/>
      <c r="U1434" s="315"/>
      <c r="V1434" s="315"/>
      <c r="W1434" s="311"/>
      <c r="X1434" s="311"/>
      <c r="Y1434" s="311"/>
      <c r="Z1434" s="311"/>
    </row>
    <row r="1435" spans="1:26" s="6" customFormat="1">
      <c r="A1435" s="311"/>
      <c r="B1435" s="311"/>
      <c r="C1435" s="311"/>
      <c r="F1435" s="162"/>
      <c r="G1435" s="66"/>
      <c r="H1435" s="66"/>
      <c r="I1435" s="66"/>
      <c r="J1435" s="135"/>
      <c r="S1435" s="377"/>
      <c r="T1435" s="314"/>
      <c r="U1435" s="315"/>
      <c r="V1435" s="315"/>
      <c r="W1435" s="311"/>
      <c r="X1435" s="311"/>
      <c r="Y1435" s="311"/>
      <c r="Z1435" s="311"/>
    </row>
    <row r="1436" spans="1:26" s="6" customFormat="1">
      <c r="A1436" s="311"/>
      <c r="B1436" s="311"/>
      <c r="C1436" s="311"/>
      <c r="F1436" s="162"/>
      <c r="G1436" s="66"/>
      <c r="H1436" s="66"/>
      <c r="I1436" s="66"/>
      <c r="J1436" s="135"/>
      <c r="S1436" s="377"/>
      <c r="T1436" s="314"/>
      <c r="U1436" s="315"/>
      <c r="V1436" s="315"/>
      <c r="W1436" s="311"/>
      <c r="X1436" s="311"/>
      <c r="Y1436" s="311"/>
      <c r="Z1436" s="311"/>
    </row>
    <row r="1437" spans="1:26" s="6" customFormat="1">
      <c r="A1437" s="311"/>
      <c r="B1437" s="311"/>
      <c r="C1437" s="311"/>
      <c r="F1437" s="162"/>
      <c r="G1437" s="66"/>
      <c r="H1437" s="66"/>
      <c r="I1437" s="66"/>
      <c r="J1437" s="135"/>
      <c r="S1437" s="377"/>
      <c r="T1437" s="314"/>
      <c r="U1437" s="315"/>
      <c r="V1437" s="315"/>
      <c r="W1437" s="311"/>
      <c r="X1437" s="311"/>
      <c r="Y1437" s="311"/>
      <c r="Z1437" s="311"/>
    </row>
    <row r="1438" spans="1:26" s="6" customFormat="1">
      <c r="A1438" s="311"/>
      <c r="B1438" s="311"/>
      <c r="C1438" s="311"/>
      <c r="F1438" s="162"/>
      <c r="G1438" s="66"/>
      <c r="H1438" s="66"/>
      <c r="I1438" s="66"/>
      <c r="J1438" s="135"/>
      <c r="S1438" s="377"/>
      <c r="T1438" s="314"/>
      <c r="U1438" s="315"/>
      <c r="V1438" s="315"/>
      <c r="W1438" s="311"/>
      <c r="X1438" s="311"/>
      <c r="Y1438" s="311"/>
      <c r="Z1438" s="311"/>
    </row>
    <row r="1439" spans="1:26" s="6" customFormat="1">
      <c r="A1439" s="311"/>
      <c r="B1439" s="311"/>
      <c r="C1439" s="311"/>
      <c r="F1439" s="162"/>
      <c r="G1439" s="66"/>
      <c r="H1439" s="66"/>
      <c r="I1439" s="66"/>
      <c r="J1439" s="135"/>
      <c r="S1439" s="377"/>
      <c r="T1439" s="314"/>
      <c r="U1439" s="315"/>
      <c r="V1439" s="315"/>
      <c r="W1439" s="311"/>
      <c r="X1439" s="311"/>
      <c r="Y1439" s="311"/>
      <c r="Z1439" s="311"/>
    </row>
    <row r="1440" spans="1:26" s="6" customFormat="1">
      <c r="A1440" s="311"/>
      <c r="B1440" s="311"/>
      <c r="C1440" s="311"/>
      <c r="F1440" s="162"/>
      <c r="G1440" s="66"/>
      <c r="H1440" s="66"/>
      <c r="I1440" s="66"/>
      <c r="J1440" s="135"/>
      <c r="S1440" s="377"/>
      <c r="T1440" s="314"/>
      <c r="U1440" s="315"/>
      <c r="V1440" s="315"/>
      <c r="W1440" s="311"/>
      <c r="X1440" s="311"/>
      <c r="Y1440" s="311"/>
      <c r="Z1440" s="311"/>
    </row>
    <row r="1441" spans="1:26" s="6" customFormat="1">
      <c r="A1441" s="311"/>
      <c r="B1441" s="311"/>
      <c r="C1441" s="311"/>
      <c r="F1441" s="162"/>
      <c r="G1441" s="66"/>
      <c r="H1441" s="66"/>
      <c r="I1441" s="66"/>
      <c r="J1441" s="135"/>
      <c r="S1441" s="377"/>
      <c r="T1441" s="314"/>
      <c r="U1441" s="315"/>
      <c r="V1441" s="315"/>
      <c r="W1441" s="311"/>
      <c r="X1441" s="311"/>
      <c r="Y1441" s="311"/>
      <c r="Z1441" s="311"/>
    </row>
    <row r="1442" spans="1:26" s="6" customFormat="1">
      <c r="A1442" s="311"/>
      <c r="B1442" s="311"/>
      <c r="C1442" s="311"/>
      <c r="F1442" s="162"/>
      <c r="G1442" s="66"/>
      <c r="H1442" s="66"/>
      <c r="I1442" s="66"/>
      <c r="J1442" s="135"/>
      <c r="S1442" s="377"/>
      <c r="T1442" s="314"/>
      <c r="U1442" s="315"/>
      <c r="V1442" s="315"/>
      <c r="W1442" s="311"/>
      <c r="X1442" s="311"/>
      <c r="Y1442" s="311"/>
      <c r="Z1442" s="311"/>
    </row>
    <row r="1443" spans="1:26" s="6" customFormat="1">
      <c r="A1443" s="311"/>
      <c r="B1443" s="311"/>
      <c r="C1443" s="311"/>
      <c r="F1443" s="162"/>
      <c r="G1443" s="66"/>
      <c r="H1443" s="66"/>
      <c r="I1443" s="66"/>
      <c r="J1443" s="135"/>
      <c r="S1443" s="377"/>
      <c r="T1443" s="314"/>
      <c r="U1443" s="315"/>
      <c r="V1443" s="315"/>
      <c r="W1443" s="311"/>
      <c r="X1443" s="311"/>
      <c r="Y1443" s="311"/>
      <c r="Z1443" s="311"/>
    </row>
    <row r="1444" spans="1:26" s="6" customFormat="1">
      <c r="A1444" s="311"/>
      <c r="B1444" s="311"/>
      <c r="C1444" s="311"/>
      <c r="F1444" s="162"/>
      <c r="G1444" s="66"/>
      <c r="H1444" s="66"/>
      <c r="I1444" s="66"/>
      <c r="J1444" s="135"/>
      <c r="S1444" s="377"/>
      <c r="T1444" s="314"/>
      <c r="U1444" s="315"/>
      <c r="V1444" s="315"/>
      <c r="W1444" s="311"/>
      <c r="X1444" s="311"/>
      <c r="Y1444" s="311"/>
      <c r="Z1444" s="311"/>
    </row>
    <row r="1445" spans="1:26" s="6" customFormat="1">
      <c r="A1445" s="311"/>
      <c r="B1445" s="311"/>
      <c r="C1445" s="311"/>
      <c r="F1445" s="162"/>
      <c r="G1445" s="66"/>
      <c r="H1445" s="66"/>
      <c r="I1445" s="66"/>
      <c r="J1445" s="135"/>
      <c r="S1445" s="377"/>
      <c r="T1445" s="314"/>
      <c r="U1445" s="315"/>
      <c r="V1445" s="315"/>
      <c r="W1445" s="311"/>
      <c r="X1445" s="311"/>
      <c r="Y1445" s="311"/>
      <c r="Z1445" s="311"/>
    </row>
    <row r="1446" spans="1:26" s="6" customFormat="1">
      <c r="A1446" s="311"/>
      <c r="B1446" s="311"/>
      <c r="C1446" s="311"/>
      <c r="F1446" s="162"/>
      <c r="G1446" s="66"/>
      <c r="H1446" s="66"/>
      <c r="I1446" s="66"/>
      <c r="J1446" s="135"/>
      <c r="S1446" s="377"/>
      <c r="T1446" s="314"/>
      <c r="U1446" s="315"/>
      <c r="V1446" s="315"/>
      <c r="W1446" s="311"/>
      <c r="X1446" s="311"/>
      <c r="Y1446" s="311"/>
      <c r="Z1446" s="311"/>
    </row>
    <row r="1447" spans="1:26" s="6" customFormat="1">
      <c r="A1447" s="311"/>
      <c r="B1447" s="311"/>
      <c r="C1447" s="311"/>
      <c r="F1447" s="162"/>
      <c r="G1447" s="66"/>
      <c r="H1447" s="66"/>
      <c r="I1447" s="66"/>
      <c r="J1447" s="135"/>
      <c r="S1447" s="377"/>
      <c r="T1447" s="314"/>
      <c r="U1447" s="315"/>
      <c r="V1447" s="315"/>
      <c r="W1447" s="311"/>
      <c r="X1447" s="311"/>
      <c r="Y1447" s="311"/>
      <c r="Z1447" s="311"/>
    </row>
    <row r="1448" spans="1:26" s="6" customFormat="1">
      <c r="A1448" s="311"/>
      <c r="B1448" s="311"/>
      <c r="C1448" s="311"/>
      <c r="F1448" s="162"/>
      <c r="G1448" s="66"/>
      <c r="H1448" s="66"/>
      <c r="I1448" s="66"/>
      <c r="J1448" s="135"/>
      <c r="S1448" s="377"/>
      <c r="T1448" s="314"/>
      <c r="U1448" s="315"/>
      <c r="V1448" s="315"/>
      <c r="W1448" s="311"/>
      <c r="X1448" s="311"/>
      <c r="Y1448" s="311"/>
      <c r="Z1448" s="311"/>
    </row>
    <row r="1449" spans="1:26" s="6" customFormat="1">
      <c r="A1449" s="311"/>
      <c r="B1449" s="311"/>
      <c r="C1449" s="311"/>
      <c r="F1449" s="162"/>
      <c r="G1449" s="66"/>
      <c r="H1449" s="66"/>
      <c r="I1449" s="66"/>
      <c r="J1449" s="135"/>
      <c r="S1449" s="377"/>
      <c r="T1449" s="314"/>
      <c r="U1449" s="315"/>
      <c r="V1449" s="315"/>
      <c r="W1449" s="311"/>
      <c r="X1449" s="311"/>
      <c r="Y1449" s="311"/>
      <c r="Z1449" s="311"/>
    </row>
    <row r="1450" spans="1:26" s="6" customFormat="1">
      <c r="A1450" s="311"/>
      <c r="B1450" s="311"/>
      <c r="C1450" s="311"/>
      <c r="F1450" s="162"/>
      <c r="G1450" s="66"/>
      <c r="H1450" s="66"/>
      <c r="I1450" s="66"/>
      <c r="J1450" s="135"/>
      <c r="S1450" s="377"/>
      <c r="T1450" s="314"/>
      <c r="U1450" s="315"/>
      <c r="V1450" s="315"/>
      <c r="W1450" s="311"/>
      <c r="X1450" s="311"/>
      <c r="Y1450" s="311"/>
      <c r="Z1450" s="311"/>
    </row>
    <row r="1451" spans="1:26" s="6" customFormat="1">
      <c r="A1451" s="311"/>
      <c r="B1451" s="311"/>
      <c r="C1451" s="311"/>
      <c r="F1451" s="162"/>
      <c r="G1451" s="66"/>
      <c r="H1451" s="66"/>
      <c r="I1451" s="66"/>
      <c r="J1451" s="135"/>
      <c r="S1451" s="377"/>
      <c r="T1451" s="314"/>
      <c r="U1451" s="315"/>
      <c r="V1451" s="315"/>
      <c r="W1451" s="311"/>
      <c r="X1451" s="311"/>
      <c r="Y1451" s="311"/>
      <c r="Z1451" s="311"/>
    </row>
    <row r="1452" spans="1:26" s="6" customFormat="1">
      <c r="A1452" s="311"/>
      <c r="B1452" s="311"/>
      <c r="C1452" s="311"/>
      <c r="F1452" s="162"/>
      <c r="G1452" s="66"/>
      <c r="H1452" s="66"/>
      <c r="I1452" s="66"/>
      <c r="J1452" s="135"/>
      <c r="S1452" s="377"/>
      <c r="T1452" s="314"/>
      <c r="U1452" s="315"/>
      <c r="V1452" s="315"/>
      <c r="W1452" s="311"/>
      <c r="X1452" s="311"/>
      <c r="Y1452" s="311"/>
      <c r="Z1452" s="311"/>
    </row>
    <row r="1453" spans="1:26" s="6" customFormat="1">
      <c r="A1453" s="311"/>
      <c r="B1453" s="311"/>
      <c r="C1453" s="311"/>
      <c r="F1453" s="162"/>
      <c r="G1453" s="66"/>
      <c r="H1453" s="66"/>
      <c r="I1453" s="66"/>
      <c r="J1453" s="135"/>
      <c r="S1453" s="377"/>
      <c r="T1453" s="314"/>
      <c r="U1453" s="315"/>
      <c r="V1453" s="315"/>
      <c r="W1453" s="311"/>
      <c r="X1453" s="311"/>
      <c r="Y1453" s="311"/>
      <c r="Z1453" s="311"/>
    </row>
    <row r="1454" spans="1:26" s="6" customFormat="1">
      <c r="A1454" s="311"/>
      <c r="B1454" s="311"/>
      <c r="C1454" s="311"/>
      <c r="F1454" s="162"/>
      <c r="G1454" s="66"/>
      <c r="H1454" s="66"/>
      <c r="I1454" s="66"/>
      <c r="J1454" s="135"/>
      <c r="S1454" s="377"/>
      <c r="T1454" s="314"/>
      <c r="U1454" s="315"/>
      <c r="V1454" s="315"/>
      <c r="W1454" s="311"/>
      <c r="X1454" s="311"/>
      <c r="Y1454" s="311"/>
      <c r="Z1454" s="311"/>
    </row>
    <row r="1455" spans="1:26" s="6" customFormat="1">
      <c r="A1455" s="311"/>
      <c r="B1455" s="311"/>
      <c r="C1455" s="311"/>
      <c r="F1455" s="162"/>
      <c r="G1455" s="66"/>
      <c r="H1455" s="66"/>
      <c r="I1455" s="66"/>
      <c r="J1455" s="135"/>
      <c r="S1455" s="377"/>
      <c r="T1455" s="314"/>
      <c r="U1455" s="315"/>
      <c r="V1455" s="315"/>
      <c r="W1455" s="311"/>
      <c r="X1455" s="311"/>
      <c r="Y1455" s="311"/>
      <c r="Z1455" s="311"/>
    </row>
    <row r="1456" spans="1:26" s="6" customFormat="1">
      <c r="A1456" s="311"/>
      <c r="B1456" s="311"/>
      <c r="C1456" s="311"/>
      <c r="F1456" s="162"/>
      <c r="G1456" s="66"/>
      <c r="H1456" s="66"/>
      <c r="I1456" s="66"/>
      <c r="J1456" s="135"/>
      <c r="S1456" s="377"/>
      <c r="T1456" s="314"/>
      <c r="U1456" s="315"/>
      <c r="V1456" s="315"/>
      <c r="W1456" s="311"/>
      <c r="X1456" s="311"/>
      <c r="Y1456" s="311"/>
      <c r="Z1456" s="311"/>
    </row>
    <row r="1457" spans="1:26" s="6" customFormat="1">
      <c r="A1457" s="311"/>
      <c r="B1457" s="311"/>
      <c r="C1457" s="311"/>
      <c r="F1457" s="162"/>
      <c r="G1457" s="66"/>
      <c r="H1457" s="66"/>
      <c r="I1457" s="66"/>
      <c r="J1457" s="135"/>
      <c r="S1457" s="377"/>
      <c r="T1457" s="314"/>
      <c r="U1457" s="315"/>
      <c r="V1457" s="315"/>
      <c r="W1457" s="311"/>
      <c r="X1457" s="311"/>
      <c r="Y1457" s="311"/>
      <c r="Z1457" s="311"/>
    </row>
    <row r="1458" spans="1:26" s="6" customFormat="1">
      <c r="A1458" s="311"/>
      <c r="B1458" s="311"/>
      <c r="C1458" s="311"/>
      <c r="F1458" s="162"/>
      <c r="G1458" s="66"/>
      <c r="H1458" s="66"/>
      <c r="I1458" s="66"/>
      <c r="J1458" s="135"/>
      <c r="S1458" s="377"/>
      <c r="T1458" s="314"/>
      <c r="U1458" s="315"/>
      <c r="V1458" s="315"/>
      <c r="W1458" s="311"/>
      <c r="X1458" s="311"/>
      <c r="Y1458" s="311"/>
      <c r="Z1458" s="311"/>
    </row>
    <row r="1459" spans="1:26" s="6" customFormat="1">
      <c r="A1459" s="311"/>
      <c r="B1459" s="311"/>
      <c r="C1459" s="311"/>
      <c r="F1459" s="162"/>
      <c r="G1459" s="66"/>
      <c r="H1459" s="66"/>
      <c r="I1459" s="66"/>
      <c r="J1459" s="135"/>
      <c r="S1459" s="377"/>
      <c r="T1459" s="314"/>
      <c r="U1459" s="315"/>
      <c r="V1459" s="315"/>
      <c r="W1459" s="311"/>
      <c r="X1459" s="311"/>
      <c r="Y1459" s="311"/>
      <c r="Z1459" s="311"/>
    </row>
    <row r="1460" spans="1:26" s="6" customFormat="1">
      <c r="A1460" s="311"/>
      <c r="B1460" s="311"/>
      <c r="C1460" s="311"/>
      <c r="F1460" s="162"/>
      <c r="G1460" s="66"/>
      <c r="H1460" s="66"/>
      <c r="I1460" s="66"/>
      <c r="J1460" s="135"/>
      <c r="S1460" s="377"/>
      <c r="T1460" s="314"/>
      <c r="U1460" s="315"/>
      <c r="V1460" s="315"/>
      <c r="W1460" s="311"/>
      <c r="X1460" s="311"/>
      <c r="Y1460" s="311"/>
      <c r="Z1460" s="311"/>
    </row>
    <row r="1461" spans="1:26" s="6" customFormat="1">
      <c r="A1461" s="311"/>
      <c r="B1461" s="311"/>
      <c r="C1461" s="311"/>
      <c r="F1461" s="162"/>
      <c r="G1461" s="66"/>
      <c r="H1461" s="66"/>
      <c r="I1461" s="66"/>
      <c r="J1461" s="135"/>
      <c r="S1461" s="377"/>
      <c r="T1461" s="314"/>
      <c r="U1461" s="315"/>
      <c r="V1461" s="315"/>
      <c r="W1461" s="311"/>
      <c r="X1461" s="311"/>
      <c r="Y1461" s="311"/>
      <c r="Z1461" s="311"/>
    </row>
    <row r="1462" spans="1:26" s="6" customFormat="1">
      <c r="A1462" s="311"/>
      <c r="B1462" s="311"/>
      <c r="C1462" s="311"/>
      <c r="F1462" s="162"/>
      <c r="G1462" s="66"/>
      <c r="H1462" s="66"/>
      <c r="I1462" s="66"/>
      <c r="J1462" s="135"/>
      <c r="S1462" s="377"/>
      <c r="T1462" s="314"/>
      <c r="U1462" s="315"/>
      <c r="V1462" s="315"/>
      <c r="W1462" s="311"/>
      <c r="X1462" s="311"/>
      <c r="Y1462" s="311"/>
      <c r="Z1462" s="311"/>
    </row>
    <row r="1463" spans="1:26" s="6" customFormat="1">
      <c r="A1463" s="311"/>
      <c r="B1463" s="311"/>
      <c r="C1463" s="311"/>
      <c r="F1463" s="162"/>
      <c r="G1463" s="66"/>
      <c r="H1463" s="66"/>
      <c r="I1463" s="66"/>
      <c r="J1463" s="135"/>
      <c r="S1463" s="377"/>
      <c r="T1463" s="314"/>
      <c r="U1463" s="315"/>
      <c r="V1463" s="315"/>
      <c r="W1463" s="311"/>
      <c r="X1463" s="311"/>
      <c r="Y1463" s="311"/>
      <c r="Z1463" s="311"/>
    </row>
    <row r="1464" spans="1:26" s="6" customFormat="1">
      <c r="A1464" s="311"/>
      <c r="B1464" s="311"/>
      <c r="C1464" s="311"/>
      <c r="F1464" s="162"/>
      <c r="G1464" s="66"/>
      <c r="H1464" s="66"/>
      <c r="I1464" s="66"/>
      <c r="J1464" s="135"/>
      <c r="S1464" s="377"/>
      <c r="T1464" s="314"/>
      <c r="U1464" s="315"/>
      <c r="V1464" s="315"/>
      <c r="W1464" s="311"/>
      <c r="X1464" s="311"/>
      <c r="Y1464" s="311"/>
      <c r="Z1464" s="311"/>
    </row>
    <row r="1465" spans="1:26" s="6" customFormat="1">
      <c r="A1465" s="311"/>
      <c r="B1465" s="311"/>
      <c r="C1465" s="311"/>
      <c r="F1465" s="162"/>
      <c r="G1465" s="66"/>
      <c r="H1465" s="66"/>
      <c r="I1465" s="66"/>
      <c r="J1465" s="135"/>
      <c r="S1465" s="377"/>
      <c r="T1465" s="314"/>
      <c r="U1465" s="315"/>
      <c r="V1465" s="315"/>
      <c r="W1465" s="311"/>
      <c r="X1465" s="311"/>
      <c r="Y1465" s="311"/>
      <c r="Z1465" s="311"/>
    </row>
    <row r="1466" spans="1:26" s="6" customFormat="1">
      <c r="A1466" s="311"/>
      <c r="B1466" s="311"/>
      <c r="C1466" s="311"/>
      <c r="F1466" s="162"/>
      <c r="G1466" s="66"/>
      <c r="H1466" s="66"/>
      <c r="I1466" s="66"/>
      <c r="J1466" s="135"/>
      <c r="S1466" s="377"/>
      <c r="T1466" s="314"/>
      <c r="U1466" s="315"/>
      <c r="V1466" s="315"/>
      <c r="W1466" s="311"/>
      <c r="X1466" s="311"/>
      <c r="Y1466" s="311"/>
      <c r="Z1466" s="311"/>
    </row>
    <row r="1467" spans="1:26" s="6" customFormat="1">
      <c r="A1467" s="311"/>
      <c r="B1467" s="311"/>
      <c r="C1467" s="311"/>
      <c r="F1467" s="162"/>
      <c r="G1467" s="66"/>
      <c r="H1467" s="66"/>
      <c r="I1467" s="66"/>
      <c r="J1467" s="135"/>
      <c r="S1467" s="377"/>
      <c r="T1467" s="314"/>
      <c r="U1467" s="315"/>
      <c r="V1467" s="315"/>
      <c r="W1467" s="311"/>
      <c r="X1467" s="311"/>
      <c r="Y1467" s="311"/>
      <c r="Z1467" s="311"/>
    </row>
    <row r="1468" spans="1:26" s="6" customFormat="1">
      <c r="A1468" s="311"/>
      <c r="B1468" s="311"/>
      <c r="C1468" s="311"/>
      <c r="F1468" s="162"/>
      <c r="G1468" s="66"/>
      <c r="H1468" s="66"/>
      <c r="I1468" s="66"/>
      <c r="J1468" s="135"/>
      <c r="S1468" s="377"/>
      <c r="T1468" s="314"/>
      <c r="U1468" s="315"/>
      <c r="V1468" s="315"/>
      <c r="W1468" s="311"/>
      <c r="X1468" s="311"/>
      <c r="Y1468" s="311"/>
      <c r="Z1468" s="311"/>
    </row>
    <row r="1469" spans="1:26" s="6" customFormat="1">
      <c r="A1469" s="311"/>
      <c r="B1469" s="311"/>
      <c r="C1469" s="311"/>
      <c r="F1469" s="162"/>
      <c r="G1469" s="66"/>
      <c r="H1469" s="66"/>
      <c r="I1469" s="66"/>
      <c r="J1469" s="135"/>
      <c r="S1469" s="377"/>
      <c r="T1469" s="314"/>
      <c r="U1469" s="315"/>
      <c r="V1469" s="315"/>
      <c r="W1469" s="311"/>
      <c r="X1469" s="311"/>
      <c r="Y1469" s="311"/>
      <c r="Z1469" s="311"/>
    </row>
    <row r="1470" spans="1:26" s="6" customFormat="1">
      <c r="A1470" s="311"/>
      <c r="B1470" s="311"/>
      <c r="C1470" s="311"/>
      <c r="F1470" s="162"/>
      <c r="G1470" s="66"/>
      <c r="H1470" s="66"/>
      <c r="I1470" s="66"/>
      <c r="J1470" s="135"/>
      <c r="S1470" s="377"/>
      <c r="T1470" s="314"/>
      <c r="U1470" s="315"/>
      <c r="V1470" s="315"/>
      <c r="W1470" s="311"/>
      <c r="X1470" s="311"/>
      <c r="Y1470" s="311"/>
      <c r="Z1470" s="311"/>
    </row>
    <row r="1471" spans="1:26" s="6" customFormat="1">
      <c r="A1471" s="311"/>
      <c r="B1471" s="311"/>
      <c r="C1471" s="311"/>
      <c r="F1471" s="162"/>
      <c r="G1471" s="66"/>
      <c r="H1471" s="66"/>
      <c r="I1471" s="66"/>
      <c r="J1471" s="135"/>
      <c r="S1471" s="377"/>
      <c r="T1471" s="314"/>
      <c r="U1471" s="315"/>
      <c r="V1471" s="315"/>
      <c r="W1471" s="311"/>
      <c r="X1471" s="311"/>
      <c r="Y1471" s="311"/>
      <c r="Z1471" s="311"/>
    </row>
    <row r="1472" spans="1:26" s="6" customFormat="1">
      <c r="A1472" s="311"/>
      <c r="B1472" s="311"/>
      <c r="C1472" s="311"/>
      <c r="F1472" s="162"/>
      <c r="G1472" s="66"/>
      <c r="H1472" s="66"/>
      <c r="I1472" s="66"/>
      <c r="J1472" s="135"/>
      <c r="S1472" s="377"/>
      <c r="T1472" s="314"/>
      <c r="U1472" s="315"/>
      <c r="V1472" s="315"/>
      <c r="W1472" s="311"/>
      <c r="X1472" s="311"/>
      <c r="Y1472" s="311"/>
      <c r="Z1472" s="311"/>
    </row>
    <row r="1473" spans="1:26" s="6" customFormat="1">
      <c r="A1473" s="311"/>
      <c r="B1473" s="311"/>
      <c r="C1473" s="311"/>
      <c r="F1473" s="162"/>
      <c r="G1473" s="66"/>
      <c r="H1473" s="66"/>
      <c r="I1473" s="66"/>
      <c r="J1473" s="135"/>
      <c r="S1473" s="377"/>
      <c r="T1473" s="314"/>
      <c r="U1473" s="315"/>
      <c r="V1473" s="315"/>
      <c r="W1473" s="311"/>
      <c r="X1473" s="311"/>
      <c r="Y1473" s="311"/>
      <c r="Z1473" s="311"/>
    </row>
    <row r="1474" spans="1:26" s="6" customFormat="1">
      <c r="A1474" s="311"/>
      <c r="B1474" s="311"/>
      <c r="C1474" s="311"/>
      <c r="F1474" s="162"/>
      <c r="G1474" s="66"/>
      <c r="H1474" s="66"/>
      <c r="I1474" s="66"/>
      <c r="J1474" s="135"/>
      <c r="S1474" s="377"/>
      <c r="T1474" s="314"/>
      <c r="U1474" s="315"/>
      <c r="V1474" s="315"/>
      <c r="W1474" s="311"/>
      <c r="X1474" s="311"/>
      <c r="Y1474" s="311"/>
      <c r="Z1474" s="311"/>
    </row>
    <row r="1475" spans="1:26" s="6" customFormat="1">
      <c r="A1475" s="311"/>
      <c r="B1475" s="311"/>
      <c r="C1475" s="311"/>
      <c r="F1475" s="162"/>
      <c r="G1475" s="66"/>
      <c r="H1475" s="66"/>
      <c r="I1475" s="66"/>
      <c r="J1475" s="135"/>
      <c r="S1475" s="377"/>
      <c r="T1475" s="314"/>
      <c r="U1475" s="315"/>
      <c r="V1475" s="315"/>
      <c r="W1475" s="311"/>
      <c r="X1475" s="311"/>
      <c r="Y1475" s="311"/>
      <c r="Z1475" s="311"/>
    </row>
    <row r="1476" spans="1:26" s="6" customFormat="1">
      <c r="A1476" s="311"/>
      <c r="B1476" s="311"/>
      <c r="C1476" s="311"/>
      <c r="F1476" s="162"/>
      <c r="G1476" s="66"/>
      <c r="H1476" s="66"/>
      <c r="I1476" s="66"/>
      <c r="J1476" s="135"/>
      <c r="S1476" s="377"/>
      <c r="T1476" s="314"/>
      <c r="U1476" s="315"/>
      <c r="V1476" s="315"/>
      <c r="W1476" s="311"/>
      <c r="X1476" s="311"/>
      <c r="Y1476" s="311"/>
      <c r="Z1476" s="311"/>
    </row>
    <row r="1477" spans="1:26" s="6" customFormat="1">
      <c r="A1477" s="311"/>
      <c r="B1477" s="311"/>
      <c r="C1477" s="311"/>
      <c r="F1477" s="162"/>
      <c r="G1477" s="66"/>
      <c r="H1477" s="66"/>
      <c r="I1477" s="66"/>
      <c r="J1477" s="135"/>
      <c r="S1477" s="377"/>
      <c r="T1477" s="314"/>
      <c r="U1477" s="315"/>
      <c r="V1477" s="315"/>
      <c r="W1477" s="311"/>
      <c r="X1477" s="311"/>
      <c r="Y1477" s="311"/>
      <c r="Z1477" s="311"/>
    </row>
    <row r="1478" spans="1:26" s="6" customFormat="1">
      <c r="A1478" s="311"/>
      <c r="B1478" s="311"/>
      <c r="C1478" s="311"/>
      <c r="F1478" s="162"/>
      <c r="G1478" s="66"/>
      <c r="H1478" s="66"/>
      <c r="I1478" s="66"/>
      <c r="J1478" s="135"/>
      <c r="S1478" s="377"/>
      <c r="T1478" s="314"/>
      <c r="U1478" s="315"/>
      <c r="V1478" s="315"/>
      <c r="W1478" s="311"/>
      <c r="X1478" s="311"/>
      <c r="Y1478" s="311"/>
      <c r="Z1478" s="311"/>
    </row>
    <row r="1479" spans="1:26" s="6" customFormat="1">
      <c r="A1479" s="311"/>
      <c r="B1479" s="311"/>
      <c r="C1479" s="311"/>
      <c r="F1479" s="162"/>
      <c r="G1479" s="66"/>
      <c r="H1479" s="66"/>
      <c r="I1479" s="66"/>
      <c r="J1479" s="135"/>
      <c r="S1479" s="377"/>
      <c r="T1479" s="314"/>
      <c r="U1479" s="315"/>
      <c r="V1479" s="315"/>
      <c r="W1479" s="311"/>
      <c r="X1479" s="311"/>
      <c r="Y1479" s="311"/>
      <c r="Z1479" s="311"/>
    </row>
    <row r="1480" spans="1:26" s="6" customFormat="1">
      <c r="A1480" s="311"/>
      <c r="B1480" s="311"/>
      <c r="C1480" s="311"/>
      <c r="F1480" s="162"/>
      <c r="G1480" s="66"/>
      <c r="H1480" s="66"/>
      <c r="I1480" s="66"/>
      <c r="J1480" s="135"/>
      <c r="S1480" s="377"/>
      <c r="T1480" s="314"/>
      <c r="U1480" s="315"/>
      <c r="V1480" s="315"/>
      <c r="W1480" s="311"/>
      <c r="X1480" s="311"/>
      <c r="Y1480" s="311"/>
      <c r="Z1480" s="311"/>
    </row>
    <row r="1481" spans="1:26" s="6" customFormat="1">
      <c r="A1481" s="311"/>
      <c r="B1481" s="311"/>
      <c r="C1481" s="311"/>
      <c r="F1481" s="162"/>
      <c r="G1481" s="66"/>
      <c r="H1481" s="66"/>
      <c r="I1481" s="66"/>
      <c r="J1481" s="135"/>
      <c r="S1481" s="377"/>
      <c r="T1481" s="314"/>
      <c r="U1481" s="315"/>
      <c r="V1481" s="315"/>
      <c r="W1481" s="311"/>
      <c r="X1481" s="311"/>
      <c r="Y1481" s="311"/>
      <c r="Z1481" s="311"/>
    </row>
    <row r="1482" spans="1:26" s="6" customFormat="1">
      <c r="A1482" s="311"/>
      <c r="B1482" s="311"/>
      <c r="C1482" s="311"/>
      <c r="F1482" s="162"/>
      <c r="G1482" s="66"/>
      <c r="H1482" s="66"/>
      <c r="I1482" s="66"/>
      <c r="J1482" s="135"/>
      <c r="S1482" s="377"/>
      <c r="T1482" s="314"/>
      <c r="U1482" s="315"/>
      <c r="V1482" s="315"/>
      <c r="W1482" s="311"/>
      <c r="X1482" s="311"/>
      <c r="Y1482" s="311"/>
      <c r="Z1482" s="311"/>
    </row>
    <row r="1483" spans="1:26" s="6" customFormat="1">
      <c r="A1483" s="311"/>
      <c r="B1483" s="311"/>
      <c r="C1483" s="311"/>
      <c r="F1483" s="162"/>
      <c r="G1483" s="66"/>
      <c r="H1483" s="66"/>
      <c r="I1483" s="66"/>
      <c r="J1483" s="135"/>
      <c r="S1483" s="377"/>
      <c r="T1483" s="314"/>
      <c r="U1483" s="315"/>
      <c r="V1483" s="315"/>
      <c r="W1483" s="311"/>
      <c r="X1483" s="311"/>
      <c r="Y1483" s="311"/>
      <c r="Z1483" s="311"/>
    </row>
    <row r="1484" spans="1:26" s="6" customFormat="1">
      <c r="A1484" s="311"/>
      <c r="B1484" s="311"/>
      <c r="C1484" s="311"/>
      <c r="F1484" s="162"/>
      <c r="G1484" s="66"/>
      <c r="H1484" s="66"/>
      <c r="I1484" s="66"/>
      <c r="J1484" s="135"/>
      <c r="S1484" s="377"/>
      <c r="T1484" s="314"/>
      <c r="U1484" s="315"/>
      <c r="V1484" s="315"/>
      <c r="W1484" s="311"/>
      <c r="X1484" s="311"/>
      <c r="Y1484" s="311"/>
      <c r="Z1484" s="311"/>
    </row>
    <row r="1485" spans="1:26" s="6" customFormat="1">
      <c r="A1485" s="311"/>
      <c r="B1485" s="311"/>
      <c r="C1485" s="311"/>
      <c r="F1485" s="162"/>
      <c r="G1485" s="66"/>
      <c r="H1485" s="66"/>
      <c r="I1485" s="66"/>
      <c r="J1485" s="135"/>
      <c r="S1485" s="377"/>
      <c r="T1485" s="314"/>
      <c r="U1485" s="315"/>
      <c r="V1485" s="315"/>
      <c r="W1485" s="311"/>
      <c r="X1485" s="311"/>
      <c r="Y1485" s="311"/>
      <c r="Z1485" s="311"/>
    </row>
    <row r="1486" spans="1:26" s="6" customFormat="1">
      <c r="A1486" s="311"/>
      <c r="B1486" s="311"/>
      <c r="C1486" s="311"/>
      <c r="F1486" s="162"/>
      <c r="G1486" s="66"/>
      <c r="H1486" s="66"/>
      <c r="I1486" s="66"/>
      <c r="J1486" s="135"/>
      <c r="S1486" s="377"/>
      <c r="T1486" s="314"/>
      <c r="U1486" s="315"/>
      <c r="V1486" s="315"/>
      <c r="W1486" s="311"/>
      <c r="X1486" s="311"/>
      <c r="Y1486" s="311"/>
      <c r="Z1486" s="311"/>
    </row>
    <row r="1487" spans="1:26" s="6" customFormat="1">
      <c r="A1487" s="311"/>
      <c r="B1487" s="311"/>
      <c r="C1487" s="311"/>
      <c r="F1487" s="162"/>
      <c r="G1487" s="66"/>
      <c r="H1487" s="66"/>
      <c r="I1487" s="66"/>
      <c r="J1487" s="135"/>
      <c r="S1487" s="377"/>
      <c r="T1487" s="314"/>
      <c r="U1487" s="315"/>
      <c r="V1487" s="315"/>
      <c r="W1487" s="311"/>
      <c r="X1487" s="311"/>
      <c r="Y1487" s="311"/>
      <c r="Z1487" s="311"/>
    </row>
    <row r="1488" spans="1:26" s="6" customFormat="1">
      <c r="A1488" s="311"/>
      <c r="B1488" s="311"/>
      <c r="C1488" s="311"/>
      <c r="F1488" s="162"/>
      <c r="G1488" s="66"/>
      <c r="H1488" s="66"/>
      <c r="I1488" s="66"/>
      <c r="J1488" s="135"/>
      <c r="S1488" s="377"/>
      <c r="T1488" s="314"/>
      <c r="U1488" s="315"/>
      <c r="V1488" s="315"/>
      <c r="W1488" s="311"/>
      <c r="X1488" s="311"/>
      <c r="Y1488" s="311"/>
      <c r="Z1488" s="311"/>
    </row>
    <row r="1489" spans="1:26" s="6" customFormat="1">
      <c r="A1489" s="311"/>
      <c r="B1489" s="311"/>
      <c r="C1489" s="311"/>
      <c r="F1489" s="162"/>
      <c r="G1489" s="66"/>
      <c r="H1489" s="66"/>
      <c r="I1489" s="66"/>
      <c r="J1489" s="135"/>
      <c r="S1489" s="377"/>
      <c r="T1489" s="314"/>
      <c r="U1489" s="315"/>
      <c r="V1489" s="315"/>
      <c r="W1489" s="311"/>
      <c r="X1489" s="311"/>
      <c r="Y1489" s="311"/>
      <c r="Z1489" s="311"/>
    </row>
    <row r="1490" spans="1:26" s="6" customFormat="1">
      <c r="A1490" s="311"/>
      <c r="B1490" s="311"/>
      <c r="C1490" s="311"/>
      <c r="F1490" s="162"/>
      <c r="G1490" s="66"/>
      <c r="H1490" s="66"/>
      <c r="I1490" s="66"/>
      <c r="J1490" s="135"/>
      <c r="S1490" s="377"/>
      <c r="T1490" s="314"/>
      <c r="U1490" s="315"/>
      <c r="V1490" s="315"/>
      <c r="W1490" s="311"/>
      <c r="X1490" s="311"/>
      <c r="Y1490" s="311"/>
      <c r="Z1490" s="311"/>
    </row>
    <row r="1491" spans="1:26" s="6" customFormat="1">
      <c r="A1491" s="311"/>
      <c r="B1491" s="311"/>
      <c r="C1491" s="311"/>
      <c r="F1491" s="162"/>
      <c r="G1491" s="66"/>
      <c r="H1491" s="66"/>
      <c r="I1491" s="66"/>
      <c r="J1491" s="135"/>
      <c r="S1491" s="377"/>
      <c r="T1491" s="314"/>
      <c r="U1491" s="315"/>
      <c r="V1491" s="315"/>
      <c r="W1491" s="311"/>
      <c r="X1491" s="311"/>
      <c r="Y1491" s="311"/>
      <c r="Z1491" s="311"/>
    </row>
    <row r="1492" spans="1:26" s="6" customFormat="1">
      <c r="A1492" s="311"/>
      <c r="B1492" s="311"/>
      <c r="C1492" s="311"/>
      <c r="F1492" s="162"/>
      <c r="G1492" s="66"/>
      <c r="H1492" s="66"/>
      <c r="I1492" s="66"/>
      <c r="J1492" s="135"/>
      <c r="S1492" s="377"/>
      <c r="T1492" s="314"/>
      <c r="U1492" s="315"/>
      <c r="V1492" s="315"/>
      <c r="W1492" s="311"/>
      <c r="X1492" s="311"/>
      <c r="Y1492" s="311"/>
      <c r="Z1492" s="311"/>
    </row>
    <row r="1493" spans="1:26" s="6" customFormat="1">
      <c r="A1493" s="311"/>
      <c r="B1493" s="311"/>
      <c r="C1493" s="311"/>
      <c r="F1493" s="162"/>
      <c r="G1493" s="66"/>
      <c r="H1493" s="66"/>
      <c r="I1493" s="66"/>
      <c r="J1493" s="135"/>
      <c r="S1493" s="377"/>
      <c r="T1493" s="314"/>
      <c r="U1493" s="315"/>
      <c r="V1493" s="315"/>
      <c r="W1493" s="311"/>
      <c r="X1493" s="311"/>
      <c r="Y1493" s="311"/>
      <c r="Z1493" s="311"/>
    </row>
    <row r="1494" spans="1:26" s="6" customFormat="1">
      <c r="A1494" s="311"/>
      <c r="B1494" s="311"/>
      <c r="C1494" s="311"/>
      <c r="F1494" s="162"/>
      <c r="G1494" s="66"/>
      <c r="H1494" s="66"/>
      <c r="I1494" s="66"/>
      <c r="J1494" s="135"/>
      <c r="S1494" s="377"/>
      <c r="T1494" s="314"/>
      <c r="U1494" s="315"/>
      <c r="V1494" s="315"/>
      <c r="W1494" s="311"/>
      <c r="X1494" s="311"/>
      <c r="Y1494" s="311"/>
      <c r="Z1494" s="311"/>
    </row>
    <row r="1495" spans="1:26" s="6" customFormat="1">
      <c r="A1495" s="311"/>
      <c r="B1495" s="311"/>
      <c r="C1495" s="311"/>
      <c r="F1495" s="162"/>
      <c r="G1495" s="66"/>
      <c r="H1495" s="66"/>
      <c r="I1495" s="66"/>
      <c r="J1495" s="135"/>
      <c r="S1495" s="377"/>
      <c r="T1495" s="314"/>
      <c r="U1495" s="315"/>
      <c r="V1495" s="315"/>
      <c r="W1495" s="311"/>
      <c r="X1495" s="311"/>
      <c r="Y1495" s="311"/>
      <c r="Z1495" s="311"/>
    </row>
    <row r="1496" spans="1:26" s="6" customFormat="1">
      <c r="A1496" s="311"/>
      <c r="B1496" s="311"/>
      <c r="C1496" s="311"/>
      <c r="F1496" s="162"/>
      <c r="G1496" s="66"/>
      <c r="H1496" s="66"/>
      <c r="I1496" s="66"/>
      <c r="J1496" s="135"/>
      <c r="S1496" s="377"/>
      <c r="T1496" s="314"/>
      <c r="U1496" s="315"/>
      <c r="V1496" s="315"/>
      <c r="W1496" s="311"/>
      <c r="X1496" s="311"/>
      <c r="Y1496" s="311"/>
      <c r="Z1496" s="311"/>
    </row>
    <row r="1497" spans="1:26" s="6" customFormat="1">
      <c r="A1497" s="311"/>
      <c r="B1497" s="311"/>
      <c r="C1497" s="311"/>
      <c r="F1497" s="162"/>
      <c r="G1497" s="66"/>
      <c r="H1497" s="66"/>
      <c r="I1497" s="66"/>
      <c r="J1497" s="135"/>
      <c r="S1497" s="377"/>
      <c r="T1497" s="314"/>
      <c r="U1497" s="315"/>
      <c r="V1497" s="315"/>
      <c r="W1497" s="311"/>
      <c r="X1497" s="311"/>
      <c r="Y1497" s="311"/>
      <c r="Z1497" s="311"/>
    </row>
    <row r="1498" spans="1:26" s="6" customFormat="1">
      <c r="A1498" s="311"/>
      <c r="B1498" s="311"/>
      <c r="C1498" s="311"/>
      <c r="F1498" s="162"/>
      <c r="G1498" s="66"/>
      <c r="H1498" s="66"/>
      <c r="I1498" s="66"/>
      <c r="J1498" s="135"/>
      <c r="S1498" s="377"/>
      <c r="T1498" s="314"/>
      <c r="U1498" s="315"/>
      <c r="V1498" s="315"/>
      <c r="W1498" s="311"/>
      <c r="X1498" s="311"/>
      <c r="Y1498" s="311"/>
      <c r="Z1498" s="311"/>
    </row>
    <row r="1499" spans="1:26" s="6" customFormat="1">
      <c r="A1499" s="311"/>
      <c r="B1499" s="311"/>
      <c r="C1499" s="311"/>
      <c r="F1499" s="162"/>
      <c r="G1499" s="66"/>
      <c r="H1499" s="66"/>
      <c r="I1499" s="66"/>
      <c r="J1499" s="135"/>
      <c r="S1499" s="377"/>
      <c r="T1499" s="314"/>
      <c r="U1499" s="315"/>
      <c r="V1499" s="315"/>
      <c r="W1499" s="311"/>
      <c r="X1499" s="311"/>
      <c r="Y1499" s="311"/>
      <c r="Z1499" s="311"/>
    </row>
    <row r="1500" spans="1:26" s="6" customFormat="1">
      <c r="A1500" s="311"/>
      <c r="B1500" s="311"/>
      <c r="C1500" s="311"/>
      <c r="F1500" s="162"/>
      <c r="G1500" s="66"/>
      <c r="H1500" s="66"/>
      <c r="I1500" s="66"/>
      <c r="J1500" s="135"/>
      <c r="S1500" s="377"/>
      <c r="T1500" s="314"/>
      <c r="U1500" s="315"/>
      <c r="V1500" s="315"/>
      <c r="W1500" s="311"/>
      <c r="X1500" s="311"/>
      <c r="Y1500" s="311"/>
      <c r="Z1500" s="311"/>
    </row>
    <row r="1501" spans="1:26" s="6" customFormat="1">
      <c r="A1501" s="311"/>
      <c r="B1501" s="311"/>
      <c r="C1501" s="311"/>
      <c r="F1501" s="162"/>
      <c r="G1501" s="66"/>
      <c r="H1501" s="66"/>
      <c r="I1501" s="66"/>
      <c r="J1501" s="135"/>
      <c r="S1501" s="377"/>
      <c r="T1501" s="314"/>
      <c r="U1501" s="315"/>
      <c r="V1501" s="315"/>
      <c r="W1501" s="311"/>
      <c r="X1501" s="311"/>
      <c r="Y1501" s="311"/>
      <c r="Z1501" s="311"/>
    </row>
    <row r="1502" spans="1:26" s="6" customFormat="1">
      <c r="A1502" s="311"/>
      <c r="B1502" s="311"/>
      <c r="C1502" s="311"/>
      <c r="F1502" s="162"/>
      <c r="G1502" s="66"/>
      <c r="H1502" s="66"/>
      <c r="I1502" s="66"/>
      <c r="J1502" s="135"/>
      <c r="S1502" s="377"/>
      <c r="T1502" s="314"/>
      <c r="U1502" s="315"/>
      <c r="V1502" s="315"/>
      <c r="W1502" s="311"/>
      <c r="X1502" s="311"/>
      <c r="Y1502" s="311"/>
      <c r="Z1502" s="311"/>
    </row>
    <row r="1503" spans="1:26" s="6" customFormat="1">
      <c r="A1503" s="311"/>
      <c r="B1503" s="311"/>
      <c r="C1503" s="311"/>
      <c r="F1503" s="162"/>
      <c r="G1503" s="66"/>
      <c r="H1503" s="66"/>
      <c r="I1503" s="66"/>
      <c r="J1503" s="135"/>
      <c r="S1503" s="377"/>
      <c r="T1503" s="314"/>
      <c r="U1503" s="315"/>
      <c r="V1503" s="315"/>
      <c r="W1503" s="311"/>
      <c r="X1503" s="311"/>
      <c r="Y1503" s="311"/>
      <c r="Z1503" s="311"/>
    </row>
    <row r="1504" spans="1:26" s="6" customFormat="1">
      <c r="A1504" s="311"/>
      <c r="B1504" s="311"/>
      <c r="C1504" s="311"/>
      <c r="F1504" s="162"/>
      <c r="G1504" s="66"/>
      <c r="H1504" s="66"/>
      <c r="I1504" s="66"/>
      <c r="J1504" s="135"/>
      <c r="S1504" s="377"/>
      <c r="T1504" s="314"/>
      <c r="U1504" s="315"/>
      <c r="V1504" s="315"/>
      <c r="W1504" s="311"/>
      <c r="X1504" s="311"/>
      <c r="Y1504" s="311"/>
      <c r="Z1504" s="311"/>
    </row>
    <row r="1505" spans="1:26" s="6" customFormat="1">
      <c r="A1505" s="311"/>
      <c r="B1505" s="311"/>
      <c r="C1505" s="311"/>
      <c r="F1505" s="162"/>
      <c r="G1505" s="66"/>
      <c r="H1505" s="66"/>
      <c r="I1505" s="66"/>
      <c r="J1505" s="135"/>
      <c r="S1505" s="377"/>
      <c r="T1505" s="314"/>
      <c r="U1505" s="315"/>
      <c r="V1505" s="315"/>
      <c r="W1505" s="311"/>
      <c r="X1505" s="311"/>
      <c r="Y1505" s="311"/>
      <c r="Z1505" s="311"/>
    </row>
    <row r="1506" spans="1:26" s="6" customFormat="1">
      <c r="A1506" s="311"/>
      <c r="B1506" s="311"/>
      <c r="C1506" s="311"/>
      <c r="F1506" s="162"/>
      <c r="G1506" s="66"/>
      <c r="H1506" s="66"/>
      <c r="I1506" s="66"/>
      <c r="J1506" s="135"/>
      <c r="S1506" s="377"/>
      <c r="T1506" s="314"/>
      <c r="U1506" s="315"/>
      <c r="V1506" s="315"/>
      <c r="W1506" s="311"/>
      <c r="X1506" s="311"/>
      <c r="Y1506" s="311"/>
      <c r="Z1506" s="311"/>
    </row>
    <row r="1507" spans="1:26" s="6" customFormat="1">
      <c r="A1507" s="311"/>
      <c r="B1507" s="311"/>
      <c r="C1507" s="311"/>
      <c r="F1507" s="162"/>
      <c r="G1507" s="66"/>
      <c r="H1507" s="66"/>
      <c r="I1507" s="66"/>
      <c r="J1507" s="135"/>
      <c r="S1507" s="377"/>
      <c r="T1507" s="314"/>
      <c r="U1507" s="315"/>
      <c r="V1507" s="315"/>
      <c r="W1507" s="311"/>
      <c r="X1507" s="311"/>
      <c r="Y1507" s="311"/>
      <c r="Z1507" s="311"/>
    </row>
    <row r="1508" spans="1:26" s="6" customFormat="1">
      <c r="A1508" s="311"/>
      <c r="B1508" s="311"/>
      <c r="C1508" s="311"/>
      <c r="F1508" s="162"/>
      <c r="G1508" s="66"/>
      <c r="H1508" s="66"/>
      <c r="I1508" s="66"/>
      <c r="J1508" s="135"/>
      <c r="S1508" s="377"/>
      <c r="T1508" s="314"/>
      <c r="U1508" s="315"/>
      <c r="V1508" s="315"/>
      <c r="W1508" s="311"/>
      <c r="X1508" s="311"/>
      <c r="Y1508" s="311"/>
      <c r="Z1508" s="311"/>
    </row>
    <row r="1509" spans="1:26" s="6" customFormat="1">
      <c r="A1509" s="311"/>
      <c r="B1509" s="311"/>
      <c r="C1509" s="311"/>
      <c r="F1509" s="162"/>
      <c r="G1509" s="66"/>
      <c r="H1509" s="66"/>
      <c r="I1509" s="66"/>
      <c r="J1509" s="135"/>
      <c r="S1509" s="377"/>
      <c r="T1509" s="314"/>
      <c r="U1509" s="315"/>
      <c r="V1509" s="315"/>
      <c r="W1509" s="311"/>
      <c r="X1509" s="311"/>
      <c r="Y1509" s="311"/>
      <c r="Z1509" s="311"/>
    </row>
    <row r="1510" spans="1:26" s="6" customFormat="1">
      <c r="A1510" s="311"/>
      <c r="B1510" s="311"/>
      <c r="C1510" s="311"/>
      <c r="F1510" s="162"/>
      <c r="G1510" s="66"/>
      <c r="H1510" s="66"/>
      <c r="I1510" s="66"/>
      <c r="J1510" s="135"/>
      <c r="S1510" s="377"/>
      <c r="T1510" s="314"/>
      <c r="U1510" s="315"/>
      <c r="V1510" s="315"/>
      <c r="W1510" s="311"/>
      <c r="X1510" s="311"/>
      <c r="Y1510" s="311"/>
      <c r="Z1510" s="311"/>
    </row>
    <row r="1511" spans="1:26" s="6" customFormat="1">
      <c r="A1511" s="311"/>
      <c r="B1511" s="311"/>
      <c r="C1511" s="311"/>
      <c r="F1511" s="162"/>
      <c r="G1511" s="66"/>
      <c r="H1511" s="66"/>
      <c r="I1511" s="66"/>
      <c r="J1511" s="135"/>
      <c r="S1511" s="377"/>
      <c r="T1511" s="314"/>
      <c r="U1511" s="315"/>
      <c r="V1511" s="315"/>
      <c r="W1511" s="311"/>
      <c r="X1511" s="311"/>
      <c r="Y1511" s="311"/>
      <c r="Z1511" s="311"/>
    </row>
    <row r="1512" spans="1:26" s="6" customFormat="1">
      <c r="A1512" s="311"/>
      <c r="B1512" s="311"/>
      <c r="C1512" s="311"/>
      <c r="F1512" s="162"/>
      <c r="G1512" s="66"/>
      <c r="H1512" s="66"/>
      <c r="I1512" s="66"/>
      <c r="J1512" s="135"/>
      <c r="S1512" s="377"/>
      <c r="T1512" s="314"/>
      <c r="U1512" s="315"/>
      <c r="V1512" s="315"/>
      <c r="W1512" s="311"/>
      <c r="X1512" s="311"/>
      <c r="Y1512" s="311"/>
      <c r="Z1512" s="311"/>
    </row>
    <row r="1513" spans="1:26" s="6" customFormat="1">
      <c r="A1513" s="311"/>
      <c r="B1513" s="311"/>
      <c r="C1513" s="311"/>
      <c r="F1513" s="162"/>
      <c r="G1513" s="66"/>
      <c r="H1513" s="66"/>
      <c r="I1513" s="66"/>
      <c r="J1513" s="135"/>
      <c r="S1513" s="377"/>
      <c r="T1513" s="314"/>
      <c r="U1513" s="315"/>
      <c r="V1513" s="315"/>
      <c r="W1513" s="311"/>
      <c r="X1513" s="311"/>
      <c r="Y1513" s="311"/>
      <c r="Z1513" s="311"/>
    </row>
    <row r="1514" spans="1:26" s="6" customFormat="1">
      <c r="A1514" s="311"/>
      <c r="B1514" s="311"/>
      <c r="C1514" s="311"/>
      <c r="F1514" s="162"/>
      <c r="G1514" s="66"/>
      <c r="H1514" s="66"/>
      <c r="I1514" s="66"/>
      <c r="J1514" s="135"/>
      <c r="S1514" s="377"/>
      <c r="T1514" s="314"/>
      <c r="U1514" s="315"/>
      <c r="V1514" s="315"/>
      <c r="W1514" s="311"/>
      <c r="X1514" s="311"/>
      <c r="Y1514" s="311"/>
      <c r="Z1514" s="311"/>
    </row>
    <row r="1515" spans="1:26" s="6" customFormat="1">
      <c r="A1515" s="311"/>
      <c r="B1515" s="311"/>
      <c r="C1515" s="311"/>
      <c r="F1515" s="162"/>
      <c r="G1515" s="66"/>
      <c r="H1515" s="66"/>
      <c r="I1515" s="66"/>
      <c r="J1515" s="135"/>
      <c r="S1515" s="377"/>
      <c r="T1515" s="314"/>
      <c r="U1515" s="315"/>
      <c r="V1515" s="315"/>
      <c r="W1515" s="311"/>
      <c r="X1515" s="311"/>
      <c r="Y1515" s="311"/>
      <c r="Z1515" s="311"/>
    </row>
    <row r="1516" spans="1:26" s="6" customFormat="1">
      <c r="A1516" s="311"/>
      <c r="B1516" s="311"/>
      <c r="C1516" s="311"/>
      <c r="F1516" s="162"/>
      <c r="G1516" s="66"/>
      <c r="H1516" s="66"/>
      <c r="I1516" s="66"/>
      <c r="J1516" s="135"/>
      <c r="S1516" s="377"/>
      <c r="T1516" s="314"/>
      <c r="U1516" s="315"/>
      <c r="V1516" s="315"/>
      <c r="W1516" s="311"/>
      <c r="X1516" s="311"/>
      <c r="Y1516" s="311"/>
      <c r="Z1516" s="311"/>
    </row>
    <row r="1517" spans="1:26" s="6" customFormat="1">
      <c r="A1517" s="311"/>
      <c r="B1517" s="311"/>
      <c r="C1517" s="311"/>
      <c r="F1517" s="162"/>
      <c r="G1517" s="66"/>
      <c r="H1517" s="66"/>
      <c r="I1517" s="66"/>
      <c r="J1517" s="135"/>
      <c r="S1517" s="377"/>
      <c r="T1517" s="314"/>
      <c r="U1517" s="315"/>
      <c r="V1517" s="315"/>
      <c r="W1517" s="311"/>
      <c r="X1517" s="311"/>
      <c r="Y1517" s="311"/>
      <c r="Z1517" s="311"/>
    </row>
    <row r="1518" spans="1:26" s="6" customFormat="1">
      <c r="A1518" s="311"/>
      <c r="B1518" s="311"/>
      <c r="C1518" s="311"/>
      <c r="F1518" s="162"/>
      <c r="G1518" s="66"/>
      <c r="H1518" s="66"/>
      <c r="I1518" s="66"/>
      <c r="J1518" s="135"/>
      <c r="S1518" s="377"/>
      <c r="T1518" s="314"/>
      <c r="U1518" s="315"/>
      <c r="V1518" s="315"/>
      <c r="W1518" s="311"/>
      <c r="X1518" s="311"/>
      <c r="Y1518" s="311"/>
      <c r="Z1518" s="311"/>
    </row>
    <row r="1519" spans="1:26" s="6" customFormat="1">
      <c r="A1519" s="311"/>
      <c r="B1519" s="311"/>
      <c r="C1519" s="311"/>
      <c r="F1519" s="162"/>
      <c r="G1519" s="66"/>
      <c r="H1519" s="66"/>
      <c r="I1519" s="66"/>
      <c r="J1519" s="135"/>
      <c r="S1519" s="377"/>
      <c r="T1519" s="314"/>
      <c r="U1519" s="315"/>
      <c r="V1519" s="315"/>
      <c r="W1519" s="311"/>
      <c r="X1519" s="311"/>
      <c r="Y1519" s="311"/>
      <c r="Z1519" s="311"/>
    </row>
    <row r="1520" spans="1:26" s="6" customFormat="1">
      <c r="A1520" s="311"/>
      <c r="B1520" s="311"/>
      <c r="C1520" s="311"/>
      <c r="F1520" s="162"/>
      <c r="G1520" s="66"/>
      <c r="H1520" s="66"/>
      <c r="I1520" s="66"/>
      <c r="J1520" s="135"/>
      <c r="S1520" s="377"/>
      <c r="T1520" s="314"/>
      <c r="U1520" s="315"/>
      <c r="V1520" s="315"/>
      <c r="W1520" s="311"/>
      <c r="X1520" s="311"/>
      <c r="Y1520" s="311"/>
      <c r="Z1520" s="311"/>
    </row>
    <row r="1521" spans="1:26" s="6" customFormat="1">
      <c r="A1521" s="311"/>
      <c r="B1521" s="311"/>
      <c r="C1521" s="311"/>
      <c r="F1521" s="162"/>
      <c r="G1521" s="66"/>
      <c r="H1521" s="66"/>
      <c r="I1521" s="66"/>
      <c r="J1521" s="135"/>
      <c r="S1521" s="377"/>
      <c r="T1521" s="314"/>
      <c r="U1521" s="315"/>
      <c r="V1521" s="315"/>
      <c r="W1521" s="311"/>
      <c r="X1521" s="311"/>
      <c r="Y1521" s="311"/>
      <c r="Z1521" s="311"/>
    </row>
    <row r="1522" spans="1:26" s="6" customFormat="1">
      <c r="A1522" s="311"/>
      <c r="B1522" s="311"/>
      <c r="C1522" s="311"/>
      <c r="F1522" s="162"/>
      <c r="G1522" s="66"/>
      <c r="H1522" s="66"/>
      <c r="I1522" s="66"/>
      <c r="J1522" s="135"/>
      <c r="S1522" s="377"/>
      <c r="T1522" s="314"/>
      <c r="U1522" s="315"/>
      <c r="V1522" s="315"/>
      <c r="W1522" s="311"/>
      <c r="X1522" s="311"/>
      <c r="Y1522" s="311"/>
      <c r="Z1522" s="311"/>
    </row>
    <row r="1523" spans="1:26" s="6" customFormat="1">
      <c r="A1523" s="311"/>
      <c r="B1523" s="311"/>
      <c r="C1523" s="311"/>
      <c r="F1523" s="162"/>
      <c r="G1523" s="66"/>
      <c r="H1523" s="66"/>
      <c r="I1523" s="66"/>
      <c r="J1523" s="135"/>
      <c r="S1523" s="377"/>
      <c r="T1523" s="314"/>
      <c r="U1523" s="315"/>
      <c r="V1523" s="315"/>
      <c r="W1523" s="311"/>
      <c r="X1523" s="311"/>
      <c r="Y1523" s="311"/>
      <c r="Z1523" s="311"/>
    </row>
    <row r="1524" spans="1:26" s="6" customFormat="1">
      <c r="A1524" s="311"/>
      <c r="B1524" s="311"/>
      <c r="C1524" s="311"/>
      <c r="F1524" s="162"/>
      <c r="G1524" s="66"/>
      <c r="H1524" s="66"/>
      <c r="I1524" s="66"/>
      <c r="J1524" s="135"/>
      <c r="S1524" s="377"/>
      <c r="T1524" s="314"/>
      <c r="U1524" s="315"/>
      <c r="V1524" s="315"/>
      <c r="W1524" s="311"/>
      <c r="X1524" s="311"/>
      <c r="Y1524" s="311"/>
      <c r="Z1524" s="311"/>
    </row>
    <row r="1525" spans="1:26" s="6" customFormat="1">
      <c r="A1525" s="311"/>
      <c r="B1525" s="311"/>
      <c r="C1525" s="311"/>
      <c r="F1525" s="162"/>
      <c r="G1525" s="66"/>
      <c r="H1525" s="66"/>
      <c r="I1525" s="66"/>
      <c r="J1525" s="135"/>
      <c r="S1525" s="377"/>
      <c r="T1525" s="314"/>
      <c r="U1525" s="315"/>
      <c r="V1525" s="315"/>
      <c r="W1525" s="311"/>
      <c r="X1525" s="311"/>
      <c r="Y1525" s="311"/>
      <c r="Z1525" s="311"/>
    </row>
    <row r="1526" spans="1:26" s="6" customFormat="1">
      <c r="A1526" s="311"/>
      <c r="B1526" s="311"/>
      <c r="C1526" s="311"/>
      <c r="F1526" s="162"/>
      <c r="G1526" s="66"/>
      <c r="H1526" s="66"/>
      <c r="I1526" s="66"/>
      <c r="J1526" s="135"/>
      <c r="S1526" s="377"/>
      <c r="T1526" s="314"/>
      <c r="U1526" s="315"/>
      <c r="V1526" s="315"/>
      <c r="W1526" s="311"/>
      <c r="X1526" s="311"/>
      <c r="Y1526" s="311"/>
      <c r="Z1526" s="311"/>
    </row>
    <row r="1527" spans="1:26" s="6" customFormat="1">
      <c r="A1527" s="311"/>
      <c r="B1527" s="311"/>
      <c r="C1527" s="311"/>
      <c r="F1527" s="162"/>
      <c r="G1527" s="66"/>
      <c r="H1527" s="66"/>
      <c r="I1527" s="66"/>
      <c r="J1527" s="135"/>
      <c r="S1527" s="377"/>
      <c r="T1527" s="314"/>
      <c r="U1527" s="315"/>
      <c r="V1527" s="315"/>
      <c r="W1527" s="311"/>
      <c r="X1527" s="311"/>
      <c r="Y1527" s="311"/>
      <c r="Z1527" s="311"/>
    </row>
    <row r="1528" spans="1:26" s="6" customFormat="1">
      <c r="A1528" s="311"/>
      <c r="B1528" s="311"/>
      <c r="C1528" s="311"/>
      <c r="F1528" s="162"/>
      <c r="G1528" s="66"/>
      <c r="H1528" s="66"/>
      <c r="I1528" s="66"/>
      <c r="J1528" s="135"/>
      <c r="S1528" s="377"/>
      <c r="T1528" s="314"/>
      <c r="U1528" s="315"/>
      <c r="V1528" s="315"/>
      <c r="W1528" s="311"/>
      <c r="X1528" s="311"/>
      <c r="Y1528" s="311"/>
      <c r="Z1528" s="311"/>
    </row>
    <row r="1529" spans="1:26" s="6" customFormat="1">
      <c r="A1529" s="311"/>
      <c r="B1529" s="311"/>
      <c r="C1529" s="311"/>
      <c r="F1529" s="162"/>
      <c r="G1529" s="66"/>
      <c r="H1529" s="66"/>
      <c r="I1529" s="66"/>
      <c r="J1529" s="135"/>
      <c r="S1529" s="377"/>
      <c r="T1529" s="314"/>
      <c r="U1529" s="315"/>
      <c r="V1529" s="315"/>
      <c r="W1529" s="311"/>
      <c r="X1529" s="311"/>
      <c r="Y1529" s="311"/>
      <c r="Z1529" s="311"/>
    </row>
    <row r="1530" spans="1:26" s="6" customFormat="1">
      <c r="A1530" s="311"/>
      <c r="B1530" s="311"/>
      <c r="C1530" s="311"/>
      <c r="F1530" s="162"/>
      <c r="G1530" s="66"/>
      <c r="H1530" s="66"/>
      <c r="I1530" s="66"/>
      <c r="J1530" s="135"/>
      <c r="S1530" s="377"/>
      <c r="T1530" s="314"/>
      <c r="U1530" s="315"/>
      <c r="V1530" s="315"/>
      <c r="W1530" s="311"/>
      <c r="X1530" s="311"/>
      <c r="Y1530" s="311"/>
      <c r="Z1530" s="311"/>
    </row>
    <row r="1531" spans="1:26" s="6" customFormat="1">
      <c r="A1531" s="311"/>
      <c r="B1531" s="311"/>
      <c r="C1531" s="311"/>
      <c r="F1531" s="162"/>
      <c r="G1531" s="66"/>
      <c r="H1531" s="66"/>
      <c r="I1531" s="66"/>
      <c r="J1531" s="135"/>
      <c r="S1531" s="377"/>
      <c r="T1531" s="314"/>
      <c r="U1531" s="315"/>
      <c r="V1531" s="315"/>
      <c r="W1531" s="311"/>
      <c r="X1531" s="311"/>
      <c r="Y1531" s="311"/>
      <c r="Z1531" s="311"/>
    </row>
    <row r="1532" spans="1:26" s="6" customFormat="1">
      <c r="A1532" s="311"/>
      <c r="B1532" s="311"/>
      <c r="C1532" s="311"/>
      <c r="F1532" s="162"/>
      <c r="G1532" s="66"/>
      <c r="H1532" s="66"/>
      <c r="I1532" s="66"/>
      <c r="J1532" s="135"/>
      <c r="S1532" s="377"/>
      <c r="T1532" s="314"/>
      <c r="U1532" s="315"/>
      <c r="V1532" s="315"/>
      <c r="W1532" s="311"/>
      <c r="X1532" s="311"/>
      <c r="Y1532" s="311"/>
      <c r="Z1532" s="311"/>
    </row>
    <row r="1533" spans="1:26" s="6" customFormat="1">
      <c r="A1533" s="311"/>
      <c r="B1533" s="311"/>
      <c r="C1533" s="311"/>
      <c r="F1533" s="162"/>
      <c r="G1533" s="66"/>
      <c r="H1533" s="66"/>
      <c r="I1533" s="66"/>
      <c r="J1533" s="135"/>
      <c r="S1533" s="377"/>
      <c r="T1533" s="314"/>
      <c r="U1533" s="315"/>
      <c r="V1533" s="315"/>
      <c r="W1533" s="311"/>
      <c r="X1533" s="311"/>
      <c r="Y1533" s="311"/>
      <c r="Z1533" s="311"/>
    </row>
    <row r="1534" spans="1:26" s="6" customFormat="1">
      <c r="A1534" s="311"/>
      <c r="B1534" s="311"/>
      <c r="C1534" s="311"/>
      <c r="F1534" s="162"/>
      <c r="G1534" s="66"/>
      <c r="H1534" s="66"/>
      <c r="I1534" s="66"/>
      <c r="J1534" s="135"/>
      <c r="S1534" s="377"/>
      <c r="T1534" s="314"/>
      <c r="U1534" s="315"/>
      <c r="V1534" s="315"/>
      <c r="W1534" s="311"/>
      <c r="X1534" s="311"/>
      <c r="Y1534" s="311"/>
      <c r="Z1534" s="311"/>
    </row>
    <row r="1535" spans="1:26" s="6" customFormat="1">
      <c r="A1535" s="311"/>
      <c r="B1535" s="311"/>
      <c r="C1535" s="311"/>
      <c r="F1535" s="162"/>
      <c r="G1535" s="66"/>
      <c r="H1535" s="66"/>
      <c r="I1535" s="66"/>
      <c r="J1535" s="135"/>
      <c r="S1535" s="377"/>
      <c r="T1535" s="314"/>
      <c r="U1535" s="315"/>
      <c r="V1535" s="315"/>
      <c r="W1535" s="311"/>
      <c r="X1535" s="311"/>
      <c r="Y1535" s="311"/>
      <c r="Z1535" s="311"/>
    </row>
    <row r="1536" spans="1:26" s="6" customFormat="1">
      <c r="A1536" s="311"/>
      <c r="B1536" s="311"/>
      <c r="C1536" s="311"/>
      <c r="F1536" s="162"/>
      <c r="G1536" s="66"/>
      <c r="H1536" s="66"/>
      <c r="I1536" s="66"/>
      <c r="J1536" s="135"/>
      <c r="S1536" s="377"/>
      <c r="T1536" s="314"/>
      <c r="U1536" s="315"/>
      <c r="V1536" s="315"/>
      <c r="W1536" s="311"/>
      <c r="X1536" s="311"/>
      <c r="Y1536" s="311"/>
      <c r="Z1536" s="311"/>
    </row>
    <row r="1537" spans="1:26" s="6" customFormat="1">
      <c r="A1537" s="311"/>
      <c r="B1537" s="311"/>
      <c r="C1537" s="311"/>
      <c r="F1537" s="162"/>
      <c r="G1537" s="66"/>
      <c r="H1537" s="66"/>
      <c r="I1537" s="66"/>
      <c r="J1537" s="135"/>
      <c r="S1537" s="377"/>
      <c r="T1537" s="314"/>
      <c r="U1537" s="315"/>
      <c r="V1537" s="315"/>
      <c r="W1537" s="311"/>
      <c r="X1537" s="311"/>
      <c r="Y1537" s="311"/>
      <c r="Z1537" s="311"/>
    </row>
    <row r="1538" spans="1:26" s="6" customFormat="1">
      <c r="A1538" s="311"/>
      <c r="B1538" s="311"/>
      <c r="C1538" s="311"/>
      <c r="F1538" s="162"/>
      <c r="G1538" s="66"/>
      <c r="H1538" s="66"/>
      <c r="I1538" s="66"/>
      <c r="J1538" s="135"/>
      <c r="S1538" s="377"/>
      <c r="T1538" s="314"/>
      <c r="U1538" s="315"/>
      <c r="V1538" s="315"/>
      <c r="W1538" s="311"/>
      <c r="X1538" s="311"/>
      <c r="Y1538" s="311"/>
      <c r="Z1538" s="311"/>
    </row>
    <row r="1539" spans="1:26" s="6" customFormat="1">
      <c r="A1539" s="311"/>
      <c r="B1539" s="311"/>
      <c r="C1539" s="311"/>
      <c r="F1539" s="162"/>
      <c r="G1539" s="66"/>
      <c r="H1539" s="66"/>
      <c r="I1539" s="66"/>
      <c r="J1539" s="135"/>
      <c r="S1539" s="377"/>
      <c r="T1539" s="314"/>
      <c r="U1539" s="315"/>
      <c r="V1539" s="315"/>
      <c r="W1539" s="311"/>
      <c r="X1539" s="311"/>
      <c r="Y1539" s="311"/>
      <c r="Z1539" s="311"/>
    </row>
    <row r="1540" spans="1:26" s="6" customFormat="1">
      <c r="A1540" s="311"/>
      <c r="B1540" s="311"/>
      <c r="C1540" s="311"/>
      <c r="F1540" s="162"/>
      <c r="G1540" s="66"/>
      <c r="H1540" s="66"/>
      <c r="I1540" s="66"/>
      <c r="J1540" s="135"/>
      <c r="S1540" s="377"/>
      <c r="T1540" s="314"/>
      <c r="U1540" s="315"/>
      <c r="V1540" s="315"/>
      <c r="W1540" s="311"/>
      <c r="X1540" s="311"/>
      <c r="Y1540" s="311"/>
      <c r="Z1540" s="311"/>
    </row>
    <row r="1541" spans="1:26" s="6" customFormat="1">
      <c r="A1541" s="311"/>
      <c r="B1541" s="311"/>
      <c r="C1541" s="311"/>
      <c r="F1541" s="162"/>
      <c r="G1541" s="66"/>
      <c r="H1541" s="66"/>
      <c r="I1541" s="66"/>
      <c r="J1541" s="135"/>
      <c r="S1541" s="377"/>
      <c r="T1541" s="314"/>
      <c r="U1541" s="315"/>
      <c r="V1541" s="315"/>
      <c r="W1541" s="311"/>
      <c r="X1541" s="311"/>
      <c r="Y1541" s="311"/>
      <c r="Z1541" s="311"/>
    </row>
    <row r="1542" spans="1:26" s="6" customFormat="1">
      <c r="A1542" s="311"/>
      <c r="B1542" s="311"/>
      <c r="C1542" s="311"/>
      <c r="F1542" s="162"/>
      <c r="G1542" s="66"/>
      <c r="H1542" s="66"/>
      <c r="I1542" s="66"/>
      <c r="J1542" s="135"/>
      <c r="S1542" s="377"/>
      <c r="T1542" s="314"/>
      <c r="U1542" s="315"/>
      <c r="V1542" s="315"/>
      <c r="W1542" s="311"/>
      <c r="X1542" s="311"/>
      <c r="Y1542" s="311"/>
      <c r="Z1542" s="311"/>
    </row>
    <row r="1543" spans="1:26" s="6" customFormat="1">
      <c r="A1543" s="311"/>
      <c r="B1543" s="311"/>
      <c r="C1543" s="311"/>
      <c r="F1543" s="162"/>
      <c r="G1543" s="66"/>
      <c r="H1543" s="66"/>
      <c r="I1543" s="66"/>
      <c r="J1543" s="135"/>
      <c r="S1543" s="377"/>
      <c r="T1543" s="314"/>
      <c r="U1543" s="315"/>
      <c r="V1543" s="315"/>
      <c r="W1543" s="311"/>
      <c r="X1543" s="311"/>
      <c r="Y1543" s="311"/>
      <c r="Z1543" s="311"/>
    </row>
    <row r="1544" spans="1:26" s="6" customFormat="1">
      <c r="A1544" s="311"/>
      <c r="B1544" s="311"/>
      <c r="C1544" s="311"/>
      <c r="F1544" s="162"/>
      <c r="G1544" s="66"/>
      <c r="H1544" s="66"/>
      <c r="I1544" s="66"/>
      <c r="J1544" s="135"/>
      <c r="S1544" s="377"/>
      <c r="T1544" s="314"/>
      <c r="U1544" s="315"/>
      <c r="V1544" s="315"/>
      <c r="W1544" s="311"/>
      <c r="X1544" s="311"/>
      <c r="Y1544" s="311"/>
      <c r="Z1544" s="311"/>
    </row>
    <row r="1545" spans="1:26" s="6" customFormat="1">
      <c r="A1545" s="311"/>
      <c r="B1545" s="311"/>
      <c r="C1545" s="311"/>
      <c r="F1545" s="162"/>
      <c r="G1545" s="66"/>
      <c r="H1545" s="66"/>
      <c r="I1545" s="66"/>
      <c r="J1545" s="135"/>
      <c r="S1545" s="377"/>
      <c r="T1545" s="314"/>
      <c r="U1545" s="315"/>
      <c r="V1545" s="315"/>
      <c r="W1545" s="311"/>
      <c r="X1545" s="311"/>
      <c r="Y1545" s="311"/>
      <c r="Z1545" s="311"/>
    </row>
    <row r="1546" spans="1:26" s="6" customFormat="1">
      <c r="A1546" s="311"/>
      <c r="B1546" s="311"/>
      <c r="C1546" s="311"/>
      <c r="F1546" s="162"/>
      <c r="G1546" s="66"/>
      <c r="H1546" s="66"/>
      <c r="I1546" s="66"/>
      <c r="J1546" s="135"/>
      <c r="S1546" s="377"/>
      <c r="T1546" s="314"/>
      <c r="U1546" s="315"/>
      <c r="V1546" s="315"/>
      <c r="W1546" s="311"/>
      <c r="X1546" s="311"/>
      <c r="Y1546" s="311"/>
      <c r="Z1546" s="311"/>
    </row>
    <row r="1547" spans="1:26" s="6" customFormat="1">
      <c r="A1547" s="311"/>
      <c r="B1547" s="311"/>
      <c r="C1547" s="311"/>
      <c r="F1547" s="162"/>
      <c r="G1547" s="66"/>
      <c r="H1547" s="66"/>
      <c r="I1547" s="66"/>
      <c r="J1547" s="135"/>
      <c r="S1547" s="377"/>
      <c r="T1547" s="314"/>
      <c r="U1547" s="315"/>
      <c r="V1547" s="315"/>
      <c r="W1547" s="311"/>
      <c r="X1547" s="311"/>
      <c r="Y1547" s="311"/>
      <c r="Z1547" s="311"/>
    </row>
    <row r="1548" spans="1:26" s="6" customFormat="1">
      <c r="A1548" s="311"/>
      <c r="B1548" s="311"/>
      <c r="C1548" s="311"/>
      <c r="F1548" s="162"/>
      <c r="G1548" s="66"/>
      <c r="H1548" s="66"/>
      <c r="I1548" s="66"/>
      <c r="J1548" s="135"/>
      <c r="S1548" s="377"/>
      <c r="T1548" s="314"/>
      <c r="U1548" s="315"/>
      <c r="V1548" s="315"/>
      <c r="W1548" s="311"/>
      <c r="X1548" s="311"/>
      <c r="Y1548" s="311"/>
      <c r="Z1548" s="311"/>
    </row>
    <row r="1549" spans="1:26" s="6" customFormat="1">
      <c r="A1549" s="311"/>
      <c r="B1549" s="311"/>
      <c r="C1549" s="311"/>
      <c r="F1549" s="162"/>
      <c r="G1549" s="66"/>
      <c r="H1549" s="66"/>
      <c r="I1549" s="66"/>
      <c r="J1549" s="135"/>
      <c r="S1549" s="377"/>
      <c r="T1549" s="314"/>
      <c r="U1549" s="315"/>
      <c r="V1549" s="315"/>
      <c r="W1549" s="311"/>
      <c r="X1549" s="311"/>
      <c r="Y1549" s="311"/>
      <c r="Z1549" s="311"/>
    </row>
    <row r="1550" spans="1:26" s="6" customFormat="1">
      <c r="A1550" s="311"/>
      <c r="B1550" s="311"/>
      <c r="C1550" s="311"/>
      <c r="F1550" s="162"/>
      <c r="G1550" s="66"/>
      <c r="H1550" s="66"/>
      <c r="I1550" s="66"/>
      <c r="J1550" s="135"/>
      <c r="S1550" s="377"/>
      <c r="T1550" s="314"/>
      <c r="U1550" s="315"/>
      <c r="V1550" s="315"/>
      <c r="W1550" s="311"/>
      <c r="X1550" s="311"/>
      <c r="Y1550" s="311"/>
      <c r="Z1550" s="311"/>
    </row>
    <row r="1551" spans="1:26" s="6" customFormat="1">
      <c r="A1551" s="311"/>
      <c r="B1551" s="311"/>
      <c r="C1551" s="311"/>
      <c r="F1551" s="162"/>
      <c r="G1551" s="66"/>
      <c r="H1551" s="66"/>
      <c r="I1551" s="66"/>
      <c r="J1551" s="135"/>
      <c r="S1551" s="377"/>
      <c r="T1551" s="314"/>
      <c r="U1551" s="315"/>
      <c r="V1551" s="315"/>
      <c r="W1551" s="311"/>
      <c r="X1551" s="311"/>
      <c r="Y1551" s="311"/>
      <c r="Z1551" s="311"/>
    </row>
    <row r="1552" spans="1:26" s="6" customFormat="1">
      <c r="A1552" s="311"/>
      <c r="B1552" s="311"/>
      <c r="C1552" s="311"/>
      <c r="F1552" s="162"/>
      <c r="G1552" s="66"/>
      <c r="H1552" s="66"/>
      <c r="I1552" s="66"/>
      <c r="J1552" s="135"/>
      <c r="S1552" s="377"/>
      <c r="T1552" s="314"/>
      <c r="U1552" s="315"/>
      <c r="V1552" s="315"/>
      <c r="W1552" s="311"/>
      <c r="X1552" s="311"/>
      <c r="Y1552" s="311"/>
      <c r="Z1552" s="311"/>
    </row>
    <row r="1553" spans="1:26" s="6" customFormat="1">
      <c r="A1553" s="311"/>
      <c r="B1553" s="311"/>
      <c r="C1553" s="311"/>
      <c r="F1553" s="162"/>
      <c r="G1553" s="66"/>
      <c r="H1553" s="66"/>
      <c r="I1553" s="66"/>
      <c r="J1553" s="135"/>
      <c r="S1553" s="377"/>
      <c r="T1553" s="314"/>
      <c r="U1553" s="315"/>
      <c r="V1553" s="315"/>
      <c r="W1553" s="311"/>
      <c r="X1553" s="311"/>
      <c r="Y1553" s="311"/>
      <c r="Z1553" s="311"/>
    </row>
    <row r="1554" spans="1:26" s="6" customFormat="1">
      <c r="A1554" s="311"/>
      <c r="B1554" s="311"/>
      <c r="C1554" s="311"/>
      <c r="F1554" s="162"/>
      <c r="G1554" s="66"/>
      <c r="H1554" s="66"/>
      <c r="I1554" s="66"/>
      <c r="J1554" s="135"/>
      <c r="S1554" s="377"/>
      <c r="T1554" s="314"/>
      <c r="U1554" s="315"/>
      <c r="V1554" s="315"/>
      <c r="W1554" s="311"/>
      <c r="X1554" s="311"/>
      <c r="Y1554" s="311"/>
      <c r="Z1554" s="311"/>
    </row>
    <row r="1555" spans="1:26" s="6" customFormat="1">
      <c r="A1555" s="311"/>
      <c r="B1555" s="311"/>
      <c r="C1555" s="311"/>
      <c r="F1555" s="162"/>
      <c r="G1555" s="66"/>
      <c r="H1555" s="66"/>
      <c r="I1555" s="66"/>
      <c r="J1555" s="135"/>
      <c r="S1555" s="377"/>
      <c r="T1555" s="314"/>
      <c r="U1555" s="315"/>
      <c r="V1555" s="315"/>
      <c r="W1555" s="311"/>
      <c r="X1555" s="311"/>
      <c r="Y1555" s="311"/>
      <c r="Z1555" s="311"/>
    </row>
    <row r="1556" spans="1:26" s="6" customFormat="1">
      <c r="A1556" s="311"/>
      <c r="B1556" s="311"/>
      <c r="C1556" s="311"/>
      <c r="F1556" s="162"/>
      <c r="G1556" s="66"/>
      <c r="H1556" s="66"/>
      <c r="I1556" s="66"/>
      <c r="J1556" s="135"/>
      <c r="S1556" s="377"/>
      <c r="T1556" s="314"/>
      <c r="U1556" s="315"/>
      <c r="V1556" s="315"/>
      <c r="W1556" s="311"/>
      <c r="X1556" s="311"/>
      <c r="Y1556" s="311"/>
      <c r="Z1556" s="311"/>
    </row>
    <row r="1557" spans="1:26" s="6" customFormat="1">
      <c r="A1557" s="311"/>
      <c r="B1557" s="311"/>
      <c r="C1557" s="311"/>
      <c r="F1557" s="162"/>
      <c r="G1557" s="66"/>
      <c r="H1557" s="66"/>
      <c r="I1557" s="66"/>
      <c r="J1557" s="135"/>
      <c r="S1557" s="377"/>
      <c r="T1557" s="314"/>
      <c r="U1557" s="315"/>
      <c r="V1557" s="315"/>
      <c r="W1557" s="311"/>
      <c r="X1557" s="311"/>
      <c r="Y1557" s="311"/>
      <c r="Z1557" s="311"/>
    </row>
    <row r="1558" spans="1:26" s="6" customFormat="1">
      <c r="A1558" s="311"/>
      <c r="B1558" s="311"/>
      <c r="C1558" s="311"/>
      <c r="F1558" s="162"/>
      <c r="G1558" s="66"/>
      <c r="H1558" s="66"/>
      <c r="I1558" s="66"/>
      <c r="J1558" s="135"/>
      <c r="S1558" s="377"/>
      <c r="T1558" s="314"/>
      <c r="U1558" s="315"/>
      <c r="V1558" s="315"/>
      <c r="W1558" s="311"/>
      <c r="X1558" s="311"/>
      <c r="Y1558" s="311"/>
      <c r="Z1558" s="311"/>
    </row>
    <row r="1559" spans="1:26" s="6" customFormat="1">
      <c r="A1559" s="311"/>
      <c r="B1559" s="311"/>
      <c r="C1559" s="311"/>
      <c r="F1559" s="162"/>
      <c r="G1559" s="66"/>
      <c r="H1559" s="66"/>
      <c r="I1559" s="66"/>
      <c r="J1559" s="135"/>
      <c r="S1559" s="377"/>
      <c r="T1559" s="314"/>
      <c r="U1559" s="315"/>
      <c r="V1559" s="315"/>
      <c r="W1559" s="311"/>
      <c r="X1559" s="311"/>
      <c r="Y1559" s="311"/>
      <c r="Z1559" s="311"/>
    </row>
    <row r="1560" spans="1:26" s="6" customFormat="1">
      <c r="A1560" s="311"/>
      <c r="B1560" s="311"/>
      <c r="C1560" s="311"/>
      <c r="F1560" s="162"/>
      <c r="G1560" s="66"/>
      <c r="H1560" s="66"/>
      <c r="I1560" s="66"/>
      <c r="J1560" s="135"/>
      <c r="S1560" s="377"/>
      <c r="T1560" s="314"/>
      <c r="U1560" s="315"/>
      <c r="V1560" s="315"/>
      <c r="W1560" s="311"/>
      <c r="X1560" s="311"/>
      <c r="Y1560" s="311"/>
      <c r="Z1560" s="311"/>
    </row>
    <row r="1561" spans="1:26" s="6" customFormat="1">
      <c r="A1561" s="311"/>
      <c r="B1561" s="311"/>
      <c r="C1561" s="311"/>
      <c r="F1561" s="162"/>
      <c r="G1561" s="66"/>
      <c r="H1561" s="66"/>
      <c r="I1561" s="66"/>
      <c r="J1561" s="135"/>
      <c r="S1561" s="377"/>
      <c r="T1561" s="314"/>
      <c r="U1561" s="315"/>
      <c r="V1561" s="315"/>
      <c r="W1561" s="311"/>
      <c r="X1561" s="311"/>
      <c r="Y1561" s="311"/>
      <c r="Z1561" s="311"/>
    </row>
    <row r="1562" spans="1:26" s="6" customFormat="1">
      <c r="A1562" s="311"/>
      <c r="B1562" s="311"/>
      <c r="C1562" s="311"/>
      <c r="F1562" s="162"/>
      <c r="G1562" s="66"/>
      <c r="H1562" s="66"/>
      <c r="I1562" s="66"/>
      <c r="J1562" s="135"/>
      <c r="S1562" s="377"/>
      <c r="T1562" s="314"/>
      <c r="U1562" s="315"/>
      <c r="V1562" s="315"/>
      <c r="W1562" s="311"/>
      <c r="X1562" s="311"/>
      <c r="Y1562" s="311"/>
      <c r="Z1562" s="311"/>
    </row>
    <row r="1563" spans="1:26" s="6" customFormat="1">
      <c r="A1563" s="311"/>
      <c r="B1563" s="311"/>
      <c r="C1563" s="311"/>
      <c r="F1563" s="162"/>
      <c r="G1563" s="66"/>
      <c r="H1563" s="66"/>
      <c r="I1563" s="66"/>
      <c r="J1563" s="135"/>
      <c r="S1563" s="377"/>
      <c r="T1563" s="314"/>
      <c r="U1563" s="315"/>
      <c r="V1563" s="315"/>
      <c r="W1563" s="311"/>
      <c r="X1563" s="311"/>
      <c r="Y1563" s="311"/>
      <c r="Z1563" s="311"/>
    </row>
    <row r="1564" spans="1:26" s="6" customFormat="1">
      <c r="A1564" s="311"/>
      <c r="B1564" s="311"/>
      <c r="C1564" s="311"/>
      <c r="F1564" s="162"/>
      <c r="G1564" s="66"/>
      <c r="H1564" s="66"/>
      <c r="I1564" s="66"/>
      <c r="J1564" s="135"/>
      <c r="S1564" s="377"/>
      <c r="T1564" s="314"/>
      <c r="U1564" s="315"/>
      <c r="V1564" s="315"/>
      <c r="W1564" s="311"/>
      <c r="X1564" s="311"/>
      <c r="Y1564" s="311"/>
      <c r="Z1564" s="311"/>
    </row>
    <row r="1565" spans="1:26" s="6" customFormat="1">
      <c r="A1565" s="311"/>
      <c r="B1565" s="311"/>
      <c r="C1565" s="311"/>
      <c r="F1565" s="162"/>
      <c r="G1565" s="66"/>
      <c r="H1565" s="66"/>
      <c r="I1565" s="66"/>
      <c r="J1565" s="135"/>
      <c r="S1565" s="377"/>
      <c r="T1565" s="314"/>
      <c r="U1565" s="315"/>
      <c r="V1565" s="315"/>
      <c r="W1565" s="311"/>
      <c r="X1565" s="311"/>
      <c r="Y1565" s="311"/>
      <c r="Z1565" s="311"/>
    </row>
    <row r="1566" spans="1:26" s="6" customFormat="1">
      <c r="A1566" s="311"/>
      <c r="B1566" s="311"/>
      <c r="C1566" s="311"/>
      <c r="F1566" s="162"/>
      <c r="G1566" s="66"/>
      <c r="H1566" s="66"/>
      <c r="I1566" s="66"/>
      <c r="J1566" s="135"/>
      <c r="S1566" s="377"/>
      <c r="T1566" s="314"/>
      <c r="U1566" s="315"/>
      <c r="V1566" s="315"/>
      <c r="W1566" s="311"/>
      <c r="X1566" s="311"/>
      <c r="Y1566" s="311"/>
      <c r="Z1566" s="311"/>
    </row>
    <row r="1567" spans="1:26" s="6" customFormat="1">
      <c r="A1567" s="311"/>
      <c r="B1567" s="311"/>
      <c r="C1567" s="311"/>
      <c r="F1567" s="162"/>
      <c r="G1567" s="66"/>
      <c r="H1567" s="66"/>
      <c r="I1567" s="66"/>
      <c r="J1567" s="135"/>
      <c r="S1567" s="377"/>
      <c r="T1567" s="314"/>
      <c r="U1567" s="315"/>
      <c r="V1567" s="315"/>
      <c r="W1567" s="311"/>
      <c r="X1567" s="311"/>
      <c r="Y1567" s="311"/>
      <c r="Z1567" s="311"/>
    </row>
    <row r="1568" spans="1:26" s="6" customFormat="1">
      <c r="A1568" s="311"/>
      <c r="B1568" s="311"/>
      <c r="C1568" s="311"/>
      <c r="F1568" s="162"/>
      <c r="G1568" s="66"/>
      <c r="H1568" s="66"/>
      <c r="I1568" s="66"/>
      <c r="J1568" s="135"/>
      <c r="S1568" s="377"/>
      <c r="T1568" s="314"/>
      <c r="U1568" s="315"/>
      <c r="V1568" s="315"/>
      <c r="W1568" s="311"/>
      <c r="X1568" s="311"/>
      <c r="Y1568" s="311"/>
      <c r="Z1568" s="311"/>
    </row>
    <row r="1569" spans="1:26" s="6" customFormat="1">
      <c r="A1569" s="311"/>
      <c r="B1569" s="311"/>
      <c r="C1569" s="311"/>
      <c r="F1569" s="162"/>
      <c r="G1569" s="66"/>
      <c r="H1569" s="66"/>
      <c r="I1569" s="66"/>
      <c r="J1569" s="135"/>
      <c r="S1569" s="377"/>
      <c r="T1569" s="314"/>
      <c r="U1569" s="315"/>
      <c r="V1569" s="315"/>
      <c r="W1569" s="311"/>
      <c r="X1569" s="311"/>
      <c r="Y1569" s="311"/>
      <c r="Z1569" s="311"/>
    </row>
    <row r="1570" spans="1:26" s="6" customFormat="1">
      <c r="A1570" s="311"/>
      <c r="B1570" s="311"/>
      <c r="C1570" s="311"/>
      <c r="F1570" s="162"/>
      <c r="G1570" s="66"/>
      <c r="H1570" s="66"/>
      <c r="I1570" s="66"/>
      <c r="J1570" s="135"/>
      <c r="S1570" s="377"/>
      <c r="T1570" s="314"/>
      <c r="U1570" s="315"/>
      <c r="V1570" s="315"/>
      <c r="W1570" s="311"/>
      <c r="X1570" s="311"/>
      <c r="Y1570" s="311"/>
      <c r="Z1570" s="311"/>
    </row>
    <row r="1571" spans="1:26" s="6" customFormat="1">
      <c r="A1571" s="311"/>
      <c r="B1571" s="311"/>
      <c r="C1571" s="311"/>
      <c r="F1571" s="162"/>
      <c r="G1571" s="66"/>
      <c r="H1571" s="66"/>
      <c r="I1571" s="66"/>
      <c r="J1571" s="135"/>
      <c r="S1571" s="377"/>
      <c r="T1571" s="314"/>
      <c r="U1571" s="315"/>
      <c r="V1571" s="315"/>
      <c r="W1571" s="311"/>
      <c r="X1571" s="311"/>
      <c r="Y1571" s="311"/>
      <c r="Z1571" s="311"/>
    </row>
    <row r="1572" spans="1:26" s="6" customFormat="1">
      <c r="A1572" s="311"/>
      <c r="B1572" s="311"/>
      <c r="C1572" s="311"/>
      <c r="F1572" s="162"/>
      <c r="G1572" s="66"/>
      <c r="H1572" s="66"/>
      <c r="I1572" s="66"/>
      <c r="J1572" s="135"/>
      <c r="S1572" s="377"/>
      <c r="T1572" s="314"/>
      <c r="U1572" s="315"/>
      <c r="V1572" s="315"/>
      <c r="W1572" s="311"/>
      <c r="X1572" s="311"/>
      <c r="Y1572" s="311"/>
      <c r="Z1572" s="311"/>
    </row>
    <row r="1573" spans="1:26" s="6" customFormat="1">
      <c r="A1573" s="311"/>
      <c r="B1573" s="311"/>
      <c r="C1573" s="311"/>
      <c r="F1573" s="162"/>
      <c r="G1573" s="66"/>
      <c r="H1573" s="66"/>
      <c r="I1573" s="66"/>
      <c r="J1573" s="135"/>
      <c r="S1573" s="377"/>
      <c r="T1573" s="314"/>
      <c r="U1573" s="315"/>
      <c r="V1573" s="315"/>
      <c r="W1573" s="311"/>
      <c r="X1573" s="311"/>
      <c r="Y1573" s="311"/>
      <c r="Z1573" s="311"/>
    </row>
    <row r="1574" spans="1:26" s="6" customFormat="1">
      <c r="A1574" s="311"/>
      <c r="B1574" s="311"/>
      <c r="C1574" s="311"/>
      <c r="F1574" s="162"/>
      <c r="G1574" s="66"/>
      <c r="H1574" s="66"/>
      <c r="I1574" s="66"/>
      <c r="J1574" s="135"/>
      <c r="S1574" s="377"/>
      <c r="T1574" s="314"/>
      <c r="U1574" s="315"/>
      <c r="V1574" s="315"/>
      <c r="W1574" s="311"/>
      <c r="X1574" s="311"/>
      <c r="Y1574" s="311"/>
      <c r="Z1574" s="311"/>
    </row>
    <row r="1575" spans="1:26" s="6" customFormat="1">
      <c r="A1575" s="311"/>
      <c r="B1575" s="311"/>
      <c r="C1575" s="311"/>
      <c r="F1575" s="162"/>
      <c r="G1575" s="66"/>
      <c r="H1575" s="66"/>
      <c r="I1575" s="66"/>
      <c r="J1575" s="135"/>
      <c r="S1575" s="377"/>
      <c r="T1575" s="314"/>
      <c r="U1575" s="315"/>
      <c r="V1575" s="315"/>
      <c r="W1575" s="311"/>
      <c r="X1575" s="311"/>
      <c r="Y1575" s="311"/>
      <c r="Z1575" s="311"/>
    </row>
    <row r="1576" spans="1:26" s="6" customFormat="1">
      <c r="A1576" s="311"/>
      <c r="B1576" s="311"/>
      <c r="C1576" s="311"/>
      <c r="F1576" s="162"/>
      <c r="G1576" s="66"/>
      <c r="H1576" s="66"/>
      <c r="I1576" s="66"/>
      <c r="J1576" s="135"/>
      <c r="S1576" s="377"/>
      <c r="T1576" s="314"/>
      <c r="U1576" s="315"/>
      <c r="V1576" s="315"/>
      <c r="W1576" s="311"/>
      <c r="X1576" s="311"/>
      <c r="Y1576" s="311"/>
      <c r="Z1576" s="311"/>
    </row>
    <row r="1577" spans="1:26" s="6" customFormat="1">
      <c r="A1577" s="311"/>
      <c r="B1577" s="311"/>
      <c r="C1577" s="311"/>
      <c r="F1577" s="162"/>
      <c r="G1577" s="66"/>
      <c r="H1577" s="66"/>
      <c r="I1577" s="66"/>
      <c r="J1577" s="135"/>
      <c r="S1577" s="377"/>
      <c r="T1577" s="314"/>
      <c r="U1577" s="315"/>
      <c r="V1577" s="315"/>
      <c r="W1577" s="311"/>
      <c r="X1577" s="311"/>
      <c r="Y1577" s="311"/>
      <c r="Z1577" s="311"/>
    </row>
    <row r="1578" spans="1:26" s="6" customFormat="1">
      <c r="A1578" s="311"/>
      <c r="B1578" s="311"/>
      <c r="C1578" s="311"/>
      <c r="F1578" s="162"/>
      <c r="G1578" s="66"/>
      <c r="H1578" s="66"/>
      <c r="I1578" s="66"/>
      <c r="J1578" s="135"/>
      <c r="S1578" s="377"/>
      <c r="T1578" s="314"/>
      <c r="U1578" s="315"/>
      <c r="V1578" s="315"/>
      <c r="W1578" s="311"/>
      <c r="X1578" s="311"/>
      <c r="Y1578" s="311"/>
      <c r="Z1578" s="311"/>
    </row>
    <row r="1579" spans="1:26" s="6" customFormat="1">
      <c r="A1579" s="311"/>
      <c r="B1579" s="311"/>
      <c r="C1579" s="311"/>
      <c r="F1579" s="162"/>
      <c r="G1579" s="66"/>
      <c r="H1579" s="66"/>
      <c r="I1579" s="66"/>
      <c r="J1579" s="135"/>
      <c r="S1579" s="377"/>
      <c r="T1579" s="314"/>
      <c r="U1579" s="315"/>
      <c r="V1579" s="315"/>
      <c r="W1579" s="311"/>
      <c r="X1579" s="311"/>
      <c r="Y1579" s="311"/>
      <c r="Z1579" s="311"/>
    </row>
    <row r="1580" spans="1:26" s="6" customFormat="1">
      <c r="A1580" s="311"/>
      <c r="B1580" s="311"/>
      <c r="C1580" s="311"/>
      <c r="F1580" s="162"/>
      <c r="G1580" s="66"/>
      <c r="H1580" s="66"/>
      <c r="I1580" s="66"/>
      <c r="J1580" s="135"/>
      <c r="S1580" s="377"/>
      <c r="T1580" s="314"/>
      <c r="U1580" s="315"/>
      <c r="V1580" s="315"/>
      <c r="W1580" s="311"/>
      <c r="X1580" s="311"/>
      <c r="Y1580" s="311"/>
      <c r="Z1580" s="311"/>
    </row>
    <row r="1581" spans="1:26" s="6" customFormat="1">
      <c r="A1581" s="311"/>
      <c r="B1581" s="311"/>
      <c r="C1581" s="311"/>
      <c r="F1581" s="162"/>
      <c r="G1581" s="66"/>
      <c r="H1581" s="66"/>
      <c r="I1581" s="66"/>
      <c r="J1581" s="135"/>
      <c r="S1581" s="377"/>
      <c r="T1581" s="314"/>
      <c r="U1581" s="315"/>
      <c r="V1581" s="315"/>
      <c r="W1581" s="311"/>
      <c r="X1581" s="311"/>
      <c r="Y1581" s="311"/>
      <c r="Z1581" s="311"/>
    </row>
    <row r="1582" spans="1:26" s="6" customFormat="1">
      <c r="A1582" s="311"/>
      <c r="B1582" s="311"/>
      <c r="C1582" s="311"/>
      <c r="F1582" s="162"/>
      <c r="G1582" s="66"/>
      <c r="H1582" s="66"/>
      <c r="I1582" s="66"/>
      <c r="J1582" s="135"/>
      <c r="S1582" s="377"/>
      <c r="T1582" s="314"/>
      <c r="U1582" s="315"/>
      <c r="V1582" s="315"/>
      <c r="W1582" s="311"/>
      <c r="X1582" s="311"/>
      <c r="Y1582" s="311"/>
      <c r="Z1582" s="311"/>
    </row>
    <row r="1583" spans="1:26" s="6" customFormat="1">
      <c r="A1583" s="311"/>
      <c r="B1583" s="311"/>
      <c r="C1583" s="311"/>
      <c r="F1583" s="162"/>
      <c r="G1583" s="66"/>
      <c r="H1583" s="66"/>
      <c r="I1583" s="66"/>
      <c r="J1583" s="135"/>
      <c r="S1583" s="377"/>
      <c r="T1583" s="314"/>
      <c r="U1583" s="315"/>
      <c r="V1583" s="315"/>
      <c r="W1583" s="311"/>
      <c r="X1583" s="311"/>
      <c r="Y1583" s="311"/>
      <c r="Z1583" s="311"/>
    </row>
    <row r="1584" spans="1:26" s="6" customFormat="1">
      <c r="A1584" s="311"/>
      <c r="B1584" s="311"/>
      <c r="C1584" s="311"/>
      <c r="F1584" s="162"/>
      <c r="G1584" s="66"/>
      <c r="H1584" s="66"/>
      <c r="I1584" s="66"/>
      <c r="J1584" s="135"/>
      <c r="S1584" s="377"/>
      <c r="T1584" s="314"/>
      <c r="U1584" s="315"/>
      <c r="V1584" s="315"/>
      <c r="W1584" s="311"/>
      <c r="X1584" s="311"/>
      <c r="Y1584" s="311"/>
      <c r="Z1584" s="311"/>
    </row>
    <row r="1585" spans="1:26" s="6" customFormat="1">
      <c r="A1585" s="311"/>
      <c r="B1585" s="311"/>
      <c r="C1585" s="311"/>
      <c r="F1585" s="162"/>
      <c r="G1585" s="66"/>
      <c r="H1585" s="66"/>
      <c r="I1585" s="66"/>
      <c r="J1585" s="135"/>
      <c r="S1585" s="377"/>
      <c r="T1585" s="314"/>
      <c r="U1585" s="315"/>
      <c r="V1585" s="315"/>
      <c r="W1585" s="311"/>
      <c r="X1585" s="311"/>
      <c r="Y1585" s="311"/>
      <c r="Z1585" s="311"/>
    </row>
    <row r="1586" spans="1:26" s="6" customFormat="1">
      <c r="A1586" s="311"/>
      <c r="B1586" s="311"/>
      <c r="C1586" s="311"/>
      <c r="F1586" s="162"/>
      <c r="G1586" s="66"/>
      <c r="H1586" s="66"/>
      <c r="I1586" s="66"/>
      <c r="J1586" s="135"/>
      <c r="S1586" s="377"/>
      <c r="T1586" s="314"/>
      <c r="U1586" s="315"/>
      <c r="V1586" s="315"/>
      <c r="W1586" s="311"/>
      <c r="X1586" s="311"/>
      <c r="Y1586" s="311"/>
      <c r="Z1586" s="311"/>
    </row>
    <row r="1587" spans="1:26" s="6" customFormat="1">
      <c r="A1587" s="311"/>
      <c r="B1587" s="311"/>
      <c r="C1587" s="311"/>
      <c r="F1587" s="162"/>
      <c r="G1587" s="66"/>
      <c r="H1587" s="66"/>
      <c r="I1587" s="66"/>
      <c r="J1587" s="135"/>
      <c r="S1587" s="377"/>
      <c r="T1587" s="314"/>
      <c r="U1587" s="315"/>
      <c r="V1587" s="315"/>
      <c r="W1587" s="311"/>
      <c r="X1587" s="311"/>
      <c r="Y1587" s="311"/>
      <c r="Z1587" s="311"/>
    </row>
    <row r="1588" spans="1:26" s="6" customFormat="1">
      <c r="A1588" s="311"/>
      <c r="B1588" s="311"/>
      <c r="C1588" s="311"/>
      <c r="F1588" s="162"/>
      <c r="G1588" s="66"/>
      <c r="H1588" s="66"/>
      <c r="I1588" s="66"/>
      <c r="J1588" s="135"/>
      <c r="S1588" s="377"/>
      <c r="T1588" s="314"/>
      <c r="U1588" s="315"/>
      <c r="V1588" s="315"/>
      <c r="W1588" s="311"/>
      <c r="X1588" s="311"/>
      <c r="Y1588" s="311"/>
      <c r="Z1588" s="311"/>
    </row>
    <row r="1589" spans="1:26" s="6" customFormat="1">
      <c r="A1589" s="311"/>
      <c r="B1589" s="311"/>
      <c r="C1589" s="311"/>
      <c r="F1589" s="162"/>
      <c r="G1589" s="66"/>
      <c r="H1589" s="66"/>
      <c r="I1589" s="66"/>
      <c r="J1589" s="135"/>
      <c r="S1589" s="377"/>
      <c r="T1589" s="314"/>
      <c r="U1589" s="315"/>
      <c r="V1589" s="315"/>
      <c r="W1589" s="311"/>
      <c r="X1589" s="311"/>
      <c r="Y1589" s="311"/>
      <c r="Z1589" s="311"/>
    </row>
    <row r="1590" spans="1:26" s="6" customFormat="1">
      <c r="A1590" s="311"/>
      <c r="B1590" s="311"/>
      <c r="C1590" s="311"/>
      <c r="F1590" s="162"/>
      <c r="G1590" s="66"/>
      <c r="H1590" s="66"/>
      <c r="I1590" s="66"/>
      <c r="J1590" s="135"/>
      <c r="S1590" s="377"/>
      <c r="T1590" s="314"/>
      <c r="U1590" s="315"/>
      <c r="V1590" s="315"/>
      <c r="W1590" s="311"/>
      <c r="X1590" s="311"/>
      <c r="Y1590" s="311"/>
      <c r="Z1590" s="311"/>
    </row>
    <row r="1591" spans="1:26" s="6" customFormat="1">
      <c r="A1591" s="311"/>
      <c r="B1591" s="311"/>
      <c r="C1591" s="311"/>
      <c r="F1591" s="162"/>
      <c r="G1591" s="66"/>
      <c r="H1591" s="66"/>
      <c r="I1591" s="66"/>
      <c r="J1591" s="135"/>
      <c r="S1591" s="377"/>
      <c r="T1591" s="314"/>
      <c r="U1591" s="315"/>
      <c r="V1591" s="315"/>
      <c r="W1591" s="311"/>
      <c r="X1591" s="311"/>
      <c r="Y1591" s="311"/>
      <c r="Z1591" s="311"/>
    </row>
    <row r="1592" spans="1:26" s="6" customFormat="1">
      <c r="A1592" s="311"/>
      <c r="B1592" s="311"/>
      <c r="C1592" s="311"/>
      <c r="F1592" s="162"/>
      <c r="G1592" s="66"/>
      <c r="H1592" s="66"/>
      <c r="I1592" s="66"/>
      <c r="J1592" s="135"/>
      <c r="S1592" s="377"/>
      <c r="T1592" s="314"/>
      <c r="U1592" s="315"/>
      <c r="V1592" s="315"/>
      <c r="W1592" s="311"/>
      <c r="X1592" s="311"/>
      <c r="Y1592" s="311"/>
      <c r="Z1592" s="311"/>
    </row>
    <row r="1593" spans="1:26" s="6" customFormat="1">
      <c r="A1593" s="311"/>
      <c r="B1593" s="311"/>
      <c r="C1593" s="311"/>
      <c r="F1593" s="162"/>
      <c r="G1593" s="66"/>
      <c r="H1593" s="66"/>
      <c r="I1593" s="66"/>
      <c r="J1593" s="135"/>
      <c r="S1593" s="377"/>
      <c r="T1593" s="314"/>
      <c r="U1593" s="315"/>
      <c r="V1593" s="315"/>
      <c r="W1593" s="311"/>
      <c r="X1593" s="311"/>
      <c r="Y1593" s="311"/>
      <c r="Z1593" s="311"/>
    </row>
    <row r="1594" spans="1:26" s="6" customFormat="1">
      <c r="A1594" s="311"/>
      <c r="B1594" s="311"/>
      <c r="C1594" s="311"/>
      <c r="F1594" s="162"/>
      <c r="G1594" s="66"/>
      <c r="H1594" s="66"/>
      <c r="I1594" s="66"/>
      <c r="J1594" s="135"/>
      <c r="S1594" s="377"/>
      <c r="T1594" s="314"/>
      <c r="U1594" s="315"/>
      <c r="V1594" s="315"/>
      <c r="W1594" s="311"/>
      <c r="X1594" s="311"/>
      <c r="Y1594" s="311"/>
      <c r="Z1594" s="311"/>
    </row>
    <row r="1595" spans="1:26" s="6" customFormat="1">
      <c r="A1595" s="311"/>
      <c r="B1595" s="311"/>
      <c r="C1595" s="311"/>
      <c r="F1595" s="162"/>
      <c r="G1595" s="66"/>
      <c r="H1595" s="66"/>
      <c r="I1595" s="66"/>
      <c r="J1595" s="135"/>
      <c r="S1595" s="377"/>
      <c r="T1595" s="314"/>
      <c r="U1595" s="315"/>
      <c r="V1595" s="315"/>
      <c r="W1595" s="311"/>
      <c r="X1595" s="311"/>
      <c r="Y1595" s="311"/>
      <c r="Z1595" s="311"/>
    </row>
    <row r="1596" spans="1:26" s="6" customFormat="1">
      <c r="A1596" s="311"/>
      <c r="B1596" s="311"/>
      <c r="C1596" s="311"/>
      <c r="F1596" s="162"/>
      <c r="G1596" s="66"/>
      <c r="H1596" s="66"/>
      <c r="I1596" s="66"/>
      <c r="J1596" s="135"/>
      <c r="S1596" s="377"/>
      <c r="T1596" s="314"/>
      <c r="U1596" s="315"/>
      <c r="V1596" s="315"/>
      <c r="W1596" s="311"/>
      <c r="X1596" s="311"/>
      <c r="Y1596" s="311"/>
      <c r="Z1596" s="311"/>
    </row>
    <row r="1597" spans="1:26" s="6" customFormat="1">
      <c r="A1597" s="311"/>
      <c r="B1597" s="311"/>
      <c r="C1597" s="311"/>
      <c r="F1597" s="162"/>
      <c r="G1597" s="66"/>
      <c r="H1597" s="66"/>
      <c r="I1597" s="66"/>
      <c r="J1597" s="135"/>
      <c r="S1597" s="377"/>
      <c r="T1597" s="314"/>
      <c r="U1597" s="315"/>
      <c r="V1597" s="315"/>
      <c r="W1597" s="311"/>
      <c r="X1597" s="311"/>
      <c r="Y1597" s="311"/>
      <c r="Z1597" s="311"/>
    </row>
    <row r="1598" spans="1:26" s="6" customFormat="1">
      <c r="A1598" s="311"/>
      <c r="B1598" s="311"/>
      <c r="C1598" s="311"/>
      <c r="F1598" s="162"/>
      <c r="G1598" s="66"/>
      <c r="H1598" s="66"/>
      <c r="I1598" s="66"/>
      <c r="J1598" s="135"/>
      <c r="S1598" s="377"/>
      <c r="T1598" s="314"/>
      <c r="U1598" s="315"/>
      <c r="V1598" s="315"/>
      <c r="W1598" s="311"/>
      <c r="X1598" s="311"/>
      <c r="Y1598" s="311"/>
      <c r="Z1598" s="311"/>
    </row>
    <row r="1599" spans="1:26" s="6" customFormat="1">
      <c r="A1599" s="311"/>
      <c r="B1599" s="311"/>
      <c r="C1599" s="311"/>
      <c r="F1599" s="162"/>
      <c r="G1599" s="66"/>
      <c r="H1599" s="66"/>
      <c r="I1599" s="66"/>
      <c r="J1599" s="135"/>
      <c r="S1599" s="377"/>
      <c r="T1599" s="314"/>
      <c r="U1599" s="315"/>
      <c r="V1599" s="315"/>
      <c r="W1599" s="311"/>
      <c r="X1599" s="311"/>
      <c r="Y1599" s="311"/>
      <c r="Z1599" s="311"/>
    </row>
    <row r="1600" spans="1:26" s="6" customFormat="1">
      <c r="A1600" s="311"/>
      <c r="B1600" s="311"/>
      <c r="C1600" s="311"/>
      <c r="F1600" s="162"/>
      <c r="G1600" s="66"/>
      <c r="H1600" s="66"/>
      <c r="I1600" s="66"/>
      <c r="J1600" s="135"/>
      <c r="S1600" s="377"/>
      <c r="T1600" s="314"/>
      <c r="U1600" s="315"/>
      <c r="V1600" s="315"/>
      <c r="W1600" s="311"/>
      <c r="X1600" s="311"/>
      <c r="Y1600" s="311"/>
      <c r="Z1600" s="311"/>
    </row>
    <row r="1601" spans="1:26" s="6" customFormat="1">
      <c r="A1601" s="311"/>
      <c r="B1601" s="311"/>
      <c r="C1601" s="311"/>
      <c r="F1601" s="162"/>
      <c r="G1601" s="66"/>
      <c r="H1601" s="66"/>
      <c r="I1601" s="66"/>
      <c r="J1601" s="135"/>
      <c r="S1601" s="377"/>
      <c r="T1601" s="314"/>
      <c r="U1601" s="315"/>
      <c r="V1601" s="315"/>
      <c r="W1601" s="311"/>
      <c r="X1601" s="311"/>
      <c r="Y1601" s="311"/>
      <c r="Z1601" s="311"/>
    </row>
    <row r="1602" spans="1:26" s="6" customFormat="1">
      <c r="A1602" s="311"/>
      <c r="B1602" s="311"/>
      <c r="C1602" s="311"/>
      <c r="F1602" s="162"/>
      <c r="G1602" s="66"/>
      <c r="H1602" s="66"/>
      <c r="I1602" s="66"/>
      <c r="J1602" s="135"/>
      <c r="S1602" s="377"/>
      <c r="T1602" s="314"/>
      <c r="U1602" s="315"/>
      <c r="V1602" s="315"/>
      <c r="W1602" s="311"/>
      <c r="X1602" s="311"/>
      <c r="Y1602" s="311"/>
      <c r="Z1602" s="311"/>
    </row>
    <row r="1603" spans="1:26" s="6" customFormat="1">
      <c r="A1603" s="311"/>
      <c r="B1603" s="311"/>
      <c r="C1603" s="311"/>
      <c r="F1603" s="162"/>
      <c r="G1603" s="66"/>
      <c r="H1603" s="66"/>
      <c r="I1603" s="66"/>
      <c r="J1603" s="135"/>
      <c r="S1603" s="377"/>
      <c r="T1603" s="314"/>
      <c r="U1603" s="315"/>
      <c r="V1603" s="315"/>
      <c r="W1603" s="311"/>
      <c r="X1603" s="311"/>
      <c r="Y1603" s="311"/>
      <c r="Z1603" s="311"/>
    </row>
    <row r="1604" spans="1:26" s="6" customFormat="1">
      <c r="A1604" s="311"/>
      <c r="B1604" s="311"/>
      <c r="C1604" s="311"/>
      <c r="F1604" s="162"/>
      <c r="G1604" s="66"/>
      <c r="H1604" s="66"/>
      <c r="I1604" s="66"/>
      <c r="J1604" s="135"/>
      <c r="S1604" s="377"/>
      <c r="T1604" s="314"/>
      <c r="U1604" s="315"/>
      <c r="V1604" s="315"/>
      <c r="W1604" s="311"/>
      <c r="X1604" s="311"/>
      <c r="Y1604" s="311"/>
      <c r="Z1604" s="311"/>
    </row>
    <row r="1605" spans="1:26" s="6" customFormat="1">
      <c r="A1605" s="311"/>
      <c r="B1605" s="311"/>
      <c r="C1605" s="311"/>
      <c r="F1605" s="162"/>
      <c r="G1605" s="66"/>
      <c r="H1605" s="66"/>
      <c r="I1605" s="66"/>
      <c r="J1605" s="135"/>
      <c r="S1605" s="377"/>
      <c r="T1605" s="314"/>
      <c r="U1605" s="315"/>
      <c r="V1605" s="315"/>
      <c r="W1605" s="311"/>
      <c r="X1605" s="311"/>
      <c r="Y1605" s="311"/>
      <c r="Z1605" s="311"/>
    </row>
    <row r="1606" spans="1:26" s="6" customFormat="1">
      <c r="A1606" s="311"/>
      <c r="B1606" s="311"/>
      <c r="C1606" s="311"/>
      <c r="F1606" s="162"/>
      <c r="G1606" s="66"/>
      <c r="H1606" s="66"/>
      <c r="I1606" s="66"/>
      <c r="J1606" s="135"/>
      <c r="S1606" s="377"/>
      <c r="T1606" s="314"/>
      <c r="U1606" s="315"/>
      <c r="V1606" s="315"/>
      <c r="W1606" s="311"/>
      <c r="X1606" s="311"/>
      <c r="Y1606" s="311"/>
      <c r="Z1606" s="311"/>
    </row>
    <row r="1607" spans="1:26" s="6" customFormat="1">
      <c r="A1607" s="311"/>
      <c r="B1607" s="311"/>
      <c r="C1607" s="311"/>
      <c r="F1607" s="162"/>
      <c r="G1607" s="66"/>
      <c r="H1607" s="66"/>
      <c r="I1607" s="66"/>
      <c r="J1607" s="135"/>
      <c r="S1607" s="377"/>
      <c r="T1607" s="314"/>
      <c r="U1607" s="315"/>
      <c r="V1607" s="315"/>
      <c r="W1607" s="311"/>
      <c r="X1607" s="311"/>
      <c r="Y1607" s="311"/>
      <c r="Z1607" s="311"/>
    </row>
    <row r="1608" spans="1:26" s="6" customFormat="1">
      <c r="A1608" s="311"/>
      <c r="B1608" s="311"/>
      <c r="C1608" s="311"/>
      <c r="F1608" s="162"/>
      <c r="G1608" s="66"/>
      <c r="H1608" s="66"/>
      <c r="I1608" s="66"/>
      <c r="J1608" s="135"/>
      <c r="S1608" s="377"/>
      <c r="T1608" s="314"/>
      <c r="U1608" s="315"/>
      <c r="V1608" s="315"/>
      <c r="W1608" s="311"/>
      <c r="X1608" s="311"/>
      <c r="Y1608" s="311"/>
      <c r="Z1608" s="311"/>
    </row>
    <row r="1609" spans="1:26" s="6" customFormat="1">
      <c r="A1609" s="311"/>
      <c r="B1609" s="311"/>
      <c r="C1609" s="311"/>
      <c r="F1609" s="162"/>
      <c r="G1609" s="66"/>
      <c r="H1609" s="66"/>
      <c r="I1609" s="66"/>
      <c r="J1609" s="135"/>
      <c r="S1609" s="377"/>
      <c r="T1609" s="314"/>
      <c r="U1609" s="315"/>
      <c r="V1609" s="315"/>
      <c r="W1609" s="311"/>
      <c r="X1609" s="311"/>
      <c r="Y1609" s="311"/>
      <c r="Z1609" s="311"/>
    </row>
    <row r="1610" spans="1:26" s="6" customFormat="1">
      <c r="A1610" s="311"/>
      <c r="B1610" s="311"/>
      <c r="C1610" s="311"/>
      <c r="F1610" s="162"/>
      <c r="G1610" s="66"/>
      <c r="H1610" s="66"/>
      <c r="I1610" s="66"/>
      <c r="J1610" s="135"/>
      <c r="S1610" s="377"/>
      <c r="T1610" s="314"/>
      <c r="U1610" s="315"/>
      <c r="V1610" s="315"/>
      <c r="W1610" s="311"/>
      <c r="X1610" s="311"/>
      <c r="Y1610" s="311"/>
      <c r="Z1610" s="311"/>
    </row>
    <row r="1611" spans="1:26" s="6" customFormat="1">
      <c r="A1611" s="311"/>
      <c r="B1611" s="311"/>
      <c r="C1611" s="311"/>
      <c r="F1611" s="162"/>
      <c r="G1611" s="66"/>
      <c r="H1611" s="66"/>
      <c r="I1611" s="66"/>
      <c r="J1611" s="135"/>
      <c r="S1611" s="377"/>
      <c r="T1611" s="314"/>
      <c r="U1611" s="315"/>
      <c r="V1611" s="315"/>
      <c r="W1611" s="311"/>
      <c r="X1611" s="311"/>
      <c r="Y1611" s="311"/>
      <c r="Z1611" s="311"/>
    </row>
    <row r="1612" spans="1:26" s="6" customFormat="1">
      <c r="A1612" s="311"/>
      <c r="B1612" s="311"/>
      <c r="C1612" s="311"/>
      <c r="F1612" s="162"/>
      <c r="G1612" s="66"/>
      <c r="H1612" s="66"/>
      <c r="I1612" s="66"/>
      <c r="J1612" s="135"/>
      <c r="S1612" s="377"/>
      <c r="T1612" s="314"/>
      <c r="U1612" s="315"/>
      <c r="V1612" s="315"/>
      <c r="W1612" s="311"/>
      <c r="X1612" s="311"/>
      <c r="Y1612" s="311"/>
      <c r="Z1612" s="311"/>
    </row>
    <row r="1613" spans="1:26" s="6" customFormat="1">
      <c r="A1613" s="311"/>
      <c r="B1613" s="311"/>
      <c r="C1613" s="311"/>
      <c r="F1613" s="162"/>
      <c r="G1613" s="66"/>
      <c r="H1613" s="66"/>
      <c r="I1613" s="66"/>
      <c r="J1613" s="135"/>
      <c r="S1613" s="377"/>
      <c r="T1613" s="314"/>
      <c r="U1613" s="315"/>
      <c r="V1613" s="315"/>
      <c r="W1613" s="311"/>
      <c r="X1613" s="311"/>
      <c r="Y1613" s="311"/>
      <c r="Z1613" s="311"/>
    </row>
    <row r="1614" spans="1:26" s="6" customFormat="1">
      <c r="A1614" s="311"/>
      <c r="B1614" s="311"/>
      <c r="C1614" s="311"/>
      <c r="F1614" s="162"/>
      <c r="G1614" s="66"/>
      <c r="H1614" s="66"/>
      <c r="I1614" s="66"/>
      <c r="J1614" s="135"/>
      <c r="S1614" s="377"/>
      <c r="T1614" s="314"/>
      <c r="U1614" s="315"/>
      <c r="V1614" s="315"/>
      <c r="W1614" s="311"/>
      <c r="X1614" s="311"/>
      <c r="Y1614" s="311"/>
      <c r="Z1614" s="311"/>
    </row>
    <row r="1615" spans="1:26" s="6" customFormat="1">
      <c r="A1615" s="311"/>
      <c r="B1615" s="311"/>
      <c r="C1615" s="311"/>
      <c r="F1615" s="162"/>
      <c r="G1615" s="66"/>
      <c r="H1615" s="66"/>
      <c r="I1615" s="66"/>
      <c r="J1615" s="135"/>
      <c r="S1615" s="377"/>
      <c r="T1615" s="314"/>
      <c r="U1615" s="315"/>
      <c r="V1615" s="315"/>
      <c r="W1615" s="311"/>
      <c r="X1615" s="311"/>
      <c r="Y1615" s="311"/>
      <c r="Z1615" s="311"/>
    </row>
    <row r="1616" spans="1:26" s="6" customFormat="1">
      <c r="A1616" s="311"/>
      <c r="B1616" s="311"/>
      <c r="C1616" s="311"/>
      <c r="F1616" s="162"/>
      <c r="G1616" s="66"/>
      <c r="H1616" s="66"/>
      <c r="I1616" s="66"/>
      <c r="J1616" s="135"/>
      <c r="S1616" s="377"/>
      <c r="T1616" s="314"/>
      <c r="U1616" s="315"/>
      <c r="V1616" s="315"/>
      <c r="W1616" s="311"/>
      <c r="X1616" s="311"/>
      <c r="Y1616" s="311"/>
      <c r="Z1616" s="311"/>
    </row>
    <row r="1617" spans="1:26" s="6" customFormat="1">
      <c r="A1617" s="311"/>
      <c r="B1617" s="311"/>
      <c r="C1617" s="311"/>
      <c r="F1617" s="162"/>
      <c r="G1617" s="66"/>
      <c r="H1617" s="66"/>
      <c r="I1617" s="66"/>
      <c r="J1617" s="135"/>
      <c r="S1617" s="377"/>
      <c r="T1617" s="314"/>
      <c r="U1617" s="315"/>
      <c r="V1617" s="315"/>
      <c r="W1617" s="311"/>
      <c r="X1617" s="311"/>
      <c r="Y1617" s="311"/>
      <c r="Z1617" s="311"/>
    </row>
    <row r="1618" spans="1:26" s="6" customFormat="1">
      <c r="A1618" s="311"/>
      <c r="B1618" s="311"/>
      <c r="C1618" s="311"/>
      <c r="F1618" s="162"/>
      <c r="G1618" s="66"/>
      <c r="H1618" s="66"/>
      <c r="I1618" s="66"/>
      <c r="J1618" s="135"/>
      <c r="S1618" s="377"/>
      <c r="T1618" s="314"/>
      <c r="U1618" s="315"/>
      <c r="V1618" s="315"/>
      <c r="W1618" s="311"/>
      <c r="X1618" s="311"/>
      <c r="Y1618" s="311"/>
      <c r="Z1618" s="311"/>
    </row>
    <row r="1619" spans="1:26" s="6" customFormat="1">
      <c r="A1619" s="311"/>
      <c r="B1619" s="311"/>
      <c r="C1619" s="311"/>
      <c r="F1619" s="162"/>
      <c r="G1619" s="66"/>
      <c r="H1619" s="66"/>
      <c r="I1619" s="66"/>
      <c r="J1619" s="135"/>
      <c r="S1619" s="377"/>
      <c r="T1619" s="314"/>
      <c r="U1619" s="315"/>
      <c r="V1619" s="315"/>
      <c r="W1619" s="311"/>
      <c r="X1619" s="311"/>
      <c r="Y1619" s="311"/>
      <c r="Z1619" s="311"/>
    </row>
    <row r="1620" spans="1:26" s="6" customFormat="1">
      <c r="A1620" s="311"/>
      <c r="B1620" s="311"/>
      <c r="C1620" s="311"/>
      <c r="F1620" s="162"/>
      <c r="G1620" s="66"/>
      <c r="H1620" s="66"/>
      <c r="I1620" s="66"/>
      <c r="J1620" s="135"/>
      <c r="S1620" s="377"/>
      <c r="T1620" s="314"/>
      <c r="U1620" s="315"/>
      <c r="V1620" s="315"/>
      <c r="W1620" s="311"/>
      <c r="X1620" s="311"/>
      <c r="Y1620" s="311"/>
      <c r="Z1620" s="311"/>
    </row>
    <row r="1621" spans="1:26" s="6" customFormat="1">
      <c r="A1621" s="311"/>
      <c r="B1621" s="311"/>
      <c r="C1621" s="311"/>
      <c r="F1621" s="162"/>
      <c r="G1621" s="66"/>
      <c r="H1621" s="66"/>
      <c r="I1621" s="66"/>
      <c r="J1621" s="135"/>
      <c r="S1621" s="377"/>
      <c r="T1621" s="314"/>
      <c r="U1621" s="315"/>
      <c r="V1621" s="315"/>
      <c r="W1621" s="311"/>
      <c r="X1621" s="311"/>
      <c r="Y1621" s="311"/>
      <c r="Z1621" s="311"/>
    </row>
    <row r="1622" spans="1:26" s="6" customFormat="1">
      <c r="A1622" s="311"/>
      <c r="B1622" s="311"/>
      <c r="C1622" s="311"/>
      <c r="F1622" s="162"/>
      <c r="G1622" s="66"/>
      <c r="H1622" s="66"/>
      <c r="I1622" s="66"/>
      <c r="J1622" s="135"/>
      <c r="S1622" s="377"/>
      <c r="T1622" s="314"/>
      <c r="U1622" s="315"/>
      <c r="V1622" s="315"/>
      <c r="W1622" s="311"/>
      <c r="X1622" s="311"/>
      <c r="Y1622" s="311"/>
      <c r="Z1622" s="311"/>
    </row>
    <row r="1623" spans="1:26" s="6" customFormat="1">
      <c r="A1623" s="311"/>
      <c r="B1623" s="311"/>
      <c r="C1623" s="311"/>
      <c r="F1623" s="162"/>
      <c r="G1623" s="66"/>
      <c r="H1623" s="66"/>
      <c r="I1623" s="66"/>
      <c r="J1623" s="135"/>
      <c r="S1623" s="377"/>
      <c r="T1623" s="314"/>
      <c r="U1623" s="315"/>
      <c r="V1623" s="315"/>
      <c r="W1623" s="311"/>
      <c r="X1623" s="311"/>
      <c r="Y1623" s="311"/>
      <c r="Z1623" s="311"/>
    </row>
    <row r="1624" spans="1:26" s="6" customFormat="1">
      <c r="A1624" s="311"/>
      <c r="B1624" s="311"/>
      <c r="C1624" s="311"/>
      <c r="F1624" s="162"/>
      <c r="G1624" s="66"/>
      <c r="H1624" s="66"/>
      <c r="I1624" s="66"/>
      <c r="J1624" s="135"/>
      <c r="S1624" s="377"/>
      <c r="T1624" s="314"/>
      <c r="U1624" s="315"/>
      <c r="V1624" s="315"/>
      <c r="W1624" s="311"/>
      <c r="X1624" s="311"/>
      <c r="Y1624" s="311"/>
      <c r="Z1624" s="311"/>
    </row>
    <row r="1625" spans="1:26" s="6" customFormat="1">
      <c r="A1625" s="311"/>
      <c r="B1625" s="311"/>
      <c r="C1625" s="311"/>
      <c r="F1625" s="162"/>
      <c r="G1625" s="66"/>
      <c r="H1625" s="66"/>
      <c r="I1625" s="66"/>
      <c r="J1625" s="135"/>
      <c r="S1625" s="377"/>
      <c r="T1625" s="314"/>
      <c r="U1625" s="315"/>
      <c r="V1625" s="315"/>
      <c r="W1625" s="311"/>
      <c r="X1625" s="311"/>
      <c r="Y1625" s="311"/>
      <c r="Z1625" s="311"/>
    </row>
    <row r="1626" spans="1:26" s="6" customFormat="1">
      <c r="A1626" s="311"/>
      <c r="B1626" s="311"/>
      <c r="C1626" s="311"/>
      <c r="F1626" s="162"/>
      <c r="G1626" s="66"/>
      <c r="H1626" s="66"/>
      <c r="I1626" s="66"/>
      <c r="J1626" s="135"/>
      <c r="S1626" s="377"/>
      <c r="T1626" s="314"/>
      <c r="U1626" s="315"/>
      <c r="V1626" s="315"/>
      <c r="W1626" s="311"/>
      <c r="X1626" s="311"/>
      <c r="Y1626" s="311"/>
      <c r="Z1626" s="311"/>
    </row>
    <row r="1627" spans="1:26" s="6" customFormat="1">
      <c r="A1627" s="311"/>
      <c r="B1627" s="311"/>
      <c r="C1627" s="311"/>
      <c r="F1627" s="162"/>
      <c r="G1627" s="66"/>
      <c r="H1627" s="66"/>
      <c r="I1627" s="66"/>
      <c r="J1627" s="135"/>
      <c r="S1627" s="377"/>
      <c r="T1627" s="314"/>
      <c r="U1627" s="315"/>
      <c r="V1627" s="315"/>
      <c r="W1627" s="311"/>
      <c r="X1627" s="311"/>
      <c r="Y1627" s="311"/>
      <c r="Z1627" s="311"/>
    </row>
    <row r="1628" spans="1:26" s="6" customFormat="1">
      <c r="A1628" s="311"/>
      <c r="B1628" s="311"/>
      <c r="C1628" s="311"/>
      <c r="F1628" s="162"/>
      <c r="G1628" s="66"/>
      <c r="H1628" s="66"/>
      <c r="I1628" s="66"/>
      <c r="J1628" s="135"/>
      <c r="S1628" s="377"/>
      <c r="T1628" s="314"/>
      <c r="U1628" s="315"/>
      <c r="V1628" s="315"/>
      <c r="W1628" s="311"/>
      <c r="X1628" s="311"/>
      <c r="Y1628" s="311"/>
      <c r="Z1628" s="311"/>
    </row>
    <row r="1629" spans="1:26" s="6" customFormat="1">
      <c r="A1629" s="311"/>
      <c r="B1629" s="311"/>
      <c r="C1629" s="311"/>
      <c r="F1629" s="162"/>
      <c r="G1629" s="66"/>
      <c r="H1629" s="66"/>
      <c r="I1629" s="66"/>
      <c r="J1629" s="135"/>
      <c r="S1629" s="377"/>
      <c r="T1629" s="314"/>
      <c r="U1629" s="315"/>
      <c r="V1629" s="315"/>
      <c r="W1629" s="311"/>
      <c r="X1629" s="311"/>
      <c r="Y1629" s="311"/>
      <c r="Z1629" s="311"/>
    </row>
    <row r="1630" spans="1:26" s="6" customFormat="1">
      <c r="A1630" s="311"/>
      <c r="B1630" s="311"/>
      <c r="C1630" s="311"/>
      <c r="F1630" s="162"/>
      <c r="G1630" s="66"/>
      <c r="H1630" s="66"/>
      <c r="I1630" s="66"/>
      <c r="J1630" s="135"/>
      <c r="S1630" s="377"/>
      <c r="T1630" s="314"/>
      <c r="U1630" s="315"/>
      <c r="V1630" s="315"/>
      <c r="W1630" s="311"/>
      <c r="X1630" s="311"/>
      <c r="Y1630" s="311"/>
      <c r="Z1630" s="311"/>
    </row>
    <row r="1631" spans="1:26" s="6" customFormat="1">
      <c r="A1631" s="311"/>
      <c r="B1631" s="311"/>
      <c r="C1631" s="311"/>
      <c r="F1631" s="162"/>
      <c r="G1631" s="66"/>
      <c r="H1631" s="66"/>
      <c r="I1631" s="66"/>
      <c r="J1631" s="135"/>
      <c r="S1631" s="377"/>
      <c r="T1631" s="314"/>
      <c r="U1631" s="315"/>
      <c r="V1631" s="315"/>
      <c r="W1631" s="311"/>
      <c r="X1631" s="311"/>
      <c r="Y1631" s="311"/>
      <c r="Z1631" s="311"/>
    </row>
    <row r="1632" spans="1:26" s="6" customFormat="1">
      <c r="A1632" s="311"/>
      <c r="B1632" s="311"/>
      <c r="C1632" s="311"/>
      <c r="F1632" s="162"/>
      <c r="G1632" s="66"/>
      <c r="H1632" s="66"/>
      <c r="I1632" s="66"/>
      <c r="J1632" s="135"/>
      <c r="S1632" s="377"/>
      <c r="T1632" s="314"/>
      <c r="U1632" s="315"/>
      <c r="V1632" s="315"/>
      <c r="W1632" s="311"/>
      <c r="X1632" s="311"/>
      <c r="Y1632" s="311"/>
      <c r="Z1632" s="311"/>
    </row>
    <row r="1633" spans="1:26" s="6" customFormat="1">
      <c r="A1633" s="311"/>
      <c r="B1633" s="311"/>
      <c r="C1633" s="311"/>
      <c r="F1633" s="162"/>
      <c r="G1633" s="66"/>
      <c r="H1633" s="66"/>
      <c r="I1633" s="66"/>
      <c r="J1633" s="135"/>
      <c r="S1633" s="377"/>
      <c r="T1633" s="314"/>
      <c r="U1633" s="315"/>
      <c r="V1633" s="315"/>
      <c r="W1633" s="311"/>
      <c r="X1633" s="311"/>
      <c r="Y1633" s="311"/>
      <c r="Z1633" s="311"/>
    </row>
    <row r="1634" spans="1:26" s="6" customFormat="1">
      <c r="A1634" s="311"/>
      <c r="B1634" s="311"/>
      <c r="C1634" s="311"/>
      <c r="F1634" s="162"/>
      <c r="G1634" s="66"/>
      <c r="H1634" s="66"/>
      <c r="I1634" s="66"/>
      <c r="J1634" s="135"/>
      <c r="S1634" s="377"/>
      <c r="T1634" s="314"/>
      <c r="U1634" s="315"/>
      <c r="V1634" s="315"/>
      <c r="W1634" s="311"/>
      <c r="X1634" s="311"/>
      <c r="Y1634" s="311"/>
      <c r="Z1634" s="311"/>
    </row>
    <row r="1635" spans="1:26" s="6" customFormat="1">
      <c r="A1635" s="311"/>
      <c r="B1635" s="311"/>
      <c r="C1635" s="311"/>
      <c r="F1635" s="162"/>
      <c r="G1635" s="66"/>
      <c r="H1635" s="66"/>
      <c r="I1635" s="66"/>
      <c r="J1635" s="135"/>
      <c r="S1635" s="377"/>
      <c r="T1635" s="314"/>
      <c r="U1635" s="315"/>
      <c r="V1635" s="315"/>
      <c r="W1635" s="311"/>
      <c r="X1635" s="311"/>
      <c r="Y1635" s="311"/>
      <c r="Z1635" s="311"/>
    </row>
    <row r="1636" spans="1:26" s="6" customFormat="1">
      <c r="A1636" s="311"/>
      <c r="B1636" s="311"/>
      <c r="C1636" s="311"/>
      <c r="F1636" s="162"/>
      <c r="G1636" s="66"/>
      <c r="H1636" s="66"/>
      <c r="I1636" s="66"/>
      <c r="J1636" s="135"/>
      <c r="S1636" s="377"/>
      <c r="T1636" s="314"/>
      <c r="U1636" s="315"/>
      <c r="V1636" s="315"/>
      <c r="W1636" s="311"/>
      <c r="X1636" s="311"/>
      <c r="Y1636" s="311"/>
      <c r="Z1636" s="311"/>
    </row>
    <row r="1637" spans="1:26" s="6" customFormat="1">
      <c r="A1637" s="311"/>
      <c r="B1637" s="311"/>
      <c r="C1637" s="311"/>
      <c r="F1637" s="162"/>
      <c r="G1637" s="66"/>
      <c r="H1637" s="66"/>
      <c r="I1637" s="66"/>
      <c r="J1637" s="135"/>
      <c r="S1637" s="377"/>
      <c r="T1637" s="314"/>
      <c r="U1637" s="315"/>
      <c r="V1637" s="315"/>
      <c r="W1637" s="311"/>
      <c r="X1637" s="311"/>
      <c r="Y1637" s="311"/>
      <c r="Z1637" s="311"/>
    </row>
    <row r="1638" spans="1:26" s="6" customFormat="1">
      <c r="A1638" s="311"/>
      <c r="B1638" s="311"/>
      <c r="C1638" s="311"/>
      <c r="F1638" s="162"/>
      <c r="G1638" s="66"/>
      <c r="H1638" s="66"/>
      <c r="I1638" s="66"/>
      <c r="J1638" s="135"/>
      <c r="S1638" s="377"/>
      <c r="T1638" s="314"/>
      <c r="U1638" s="315"/>
      <c r="V1638" s="315"/>
      <c r="W1638" s="311"/>
      <c r="X1638" s="311"/>
      <c r="Y1638" s="311"/>
      <c r="Z1638" s="311"/>
    </row>
    <row r="1639" spans="1:26" s="6" customFormat="1">
      <c r="A1639" s="311"/>
      <c r="B1639" s="311"/>
      <c r="C1639" s="311"/>
      <c r="F1639" s="162"/>
      <c r="G1639" s="66"/>
      <c r="H1639" s="66"/>
      <c r="I1639" s="66"/>
      <c r="J1639" s="135"/>
      <c r="S1639" s="377"/>
      <c r="T1639" s="314"/>
      <c r="U1639" s="315"/>
      <c r="V1639" s="315"/>
      <c r="W1639" s="311"/>
      <c r="X1639" s="311"/>
      <c r="Y1639" s="311"/>
      <c r="Z1639" s="311"/>
    </row>
    <row r="1640" spans="1:26" s="6" customFormat="1">
      <c r="A1640" s="311"/>
      <c r="B1640" s="311"/>
      <c r="C1640" s="311"/>
      <c r="F1640" s="162"/>
      <c r="G1640" s="66"/>
      <c r="H1640" s="66"/>
      <c r="I1640" s="66"/>
      <c r="J1640" s="135"/>
      <c r="S1640" s="377"/>
      <c r="T1640" s="314"/>
      <c r="U1640" s="315"/>
      <c r="V1640" s="315"/>
      <c r="W1640" s="311"/>
      <c r="X1640" s="311"/>
      <c r="Y1640" s="311"/>
      <c r="Z1640" s="311"/>
    </row>
    <row r="1641" spans="1:26" s="6" customFormat="1">
      <c r="A1641" s="311"/>
      <c r="B1641" s="311"/>
      <c r="C1641" s="311"/>
      <c r="F1641" s="162"/>
      <c r="G1641" s="66"/>
      <c r="H1641" s="66"/>
      <c r="I1641" s="66"/>
      <c r="J1641" s="135"/>
      <c r="S1641" s="377"/>
      <c r="T1641" s="314"/>
      <c r="U1641" s="315"/>
      <c r="V1641" s="315"/>
      <c r="W1641" s="311"/>
      <c r="X1641" s="311"/>
      <c r="Y1641" s="311"/>
      <c r="Z1641" s="311"/>
    </row>
    <row r="1642" spans="1:26" s="6" customFormat="1">
      <c r="A1642" s="311"/>
      <c r="B1642" s="311"/>
      <c r="C1642" s="311"/>
      <c r="F1642" s="162"/>
      <c r="G1642" s="66"/>
      <c r="H1642" s="66"/>
      <c r="I1642" s="66"/>
      <c r="J1642" s="135"/>
      <c r="S1642" s="377"/>
      <c r="T1642" s="314"/>
      <c r="U1642" s="315"/>
      <c r="V1642" s="315"/>
      <c r="W1642" s="311"/>
      <c r="X1642" s="311"/>
      <c r="Y1642" s="311"/>
      <c r="Z1642" s="311"/>
    </row>
    <row r="1643" spans="1:26" s="6" customFormat="1">
      <c r="A1643" s="311"/>
      <c r="B1643" s="311"/>
      <c r="C1643" s="311"/>
      <c r="F1643" s="162"/>
      <c r="G1643" s="66"/>
      <c r="H1643" s="66"/>
      <c r="I1643" s="66"/>
      <c r="J1643" s="135"/>
      <c r="S1643" s="377"/>
      <c r="T1643" s="314"/>
      <c r="U1643" s="315"/>
      <c r="V1643" s="315"/>
      <c r="W1643" s="311"/>
      <c r="X1643" s="311"/>
      <c r="Y1643" s="311"/>
      <c r="Z1643" s="311"/>
    </row>
    <row r="1644" spans="1:26" s="6" customFormat="1">
      <c r="A1644" s="311"/>
      <c r="B1644" s="311"/>
      <c r="C1644" s="311"/>
      <c r="F1644" s="162"/>
      <c r="G1644" s="66"/>
      <c r="H1644" s="66"/>
      <c r="I1644" s="66"/>
      <c r="J1644" s="135"/>
      <c r="S1644" s="377"/>
      <c r="T1644" s="314"/>
      <c r="U1644" s="315"/>
      <c r="V1644" s="315"/>
      <c r="W1644" s="311"/>
      <c r="X1644" s="311"/>
      <c r="Y1644" s="311"/>
      <c r="Z1644" s="311"/>
    </row>
    <row r="1645" spans="1:26" s="6" customFormat="1">
      <c r="A1645" s="311"/>
      <c r="B1645" s="311"/>
      <c r="C1645" s="311"/>
      <c r="F1645" s="162"/>
      <c r="G1645" s="66"/>
      <c r="H1645" s="66"/>
      <c r="I1645" s="66"/>
      <c r="J1645" s="135"/>
      <c r="S1645" s="377"/>
      <c r="T1645" s="314"/>
      <c r="U1645" s="315"/>
      <c r="V1645" s="315"/>
      <c r="W1645" s="311"/>
      <c r="X1645" s="311"/>
      <c r="Y1645" s="311"/>
      <c r="Z1645" s="311"/>
    </row>
    <row r="1646" spans="1:26" s="6" customFormat="1">
      <c r="A1646" s="311"/>
      <c r="B1646" s="311"/>
      <c r="C1646" s="311"/>
      <c r="F1646" s="162"/>
      <c r="G1646" s="66"/>
      <c r="H1646" s="66"/>
      <c r="I1646" s="66"/>
      <c r="J1646" s="135"/>
      <c r="S1646" s="377"/>
      <c r="T1646" s="314"/>
      <c r="U1646" s="315"/>
      <c r="V1646" s="315"/>
      <c r="W1646" s="311"/>
      <c r="X1646" s="311"/>
      <c r="Y1646" s="311"/>
      <c r="Z1646" s="311"/>
    </row>
    <row r="1647" spans="1:26" s="6" customFormat="1">
      <c r="A1647" s="311"/>
      <c r="B1647" s="311"/>
      <c r="C1647" s="311"/>
      <c r="F1647" s="162"/>
      <c r="G1647" s="66"/>
      <c r="H1647" s="66"/>
      <c r="I1647" s="66"/>
      <c r="J1647" s="135"/>
      <c r="S1647" s="377"/>
      <c r="T1647" s="314"/>
      <c r="U1647" s="315"/>
      <c r="V1647" s="315"/>
      <c r="W1647" s="311"/>
      <c r="X1647" s="311"/>
      <c r="Y1647" s="311"/>
      <c r="Z1647" s="311"/>
    </row>
    <row r="1648" spans="1:26" s="6" customFormat="1">
      <c r="A1648" s="311"/>
      <c r="B1648" s="311"/>
      <c r="C1648" s="311"/>
      <c r="F1648" s="162"/>
      <c r="G1648" s="66"/>
      <c r="H1648" s="66"/>
      <c r="I1648" s="66"/>
      <c r="J1648" s="135"/>
      <c r="S1648" s="377"/>
      <c r="T1648" s="314"/>
      <c r="U1648" s="315"/>
      <c r="V1648" s="315"/>
      <c r="W1648" s="311"/>
      <c r="X1648" s="311"/>
      <c r="Y1648" s="311"/>
      <c r="Z1648" s="311"/>
    </row>
    <row r="1649" spans="1:26" s="6" customFormat="1">
      <c r="A1649" s="311"/>
      <c r="B1649" s="311"/>
      <c r="C1649" s="311"/>
      <c r="F1649" s="162"/>
      <c r="G1649" s="66"/>
      <c r="H1649" s="66"/>
      <c r="I1649" s="66"/>
      <c r="J1649" s="135"/>
      <c r="S1649" s="377"/>
      <c r="T1649" s="314"/>
      <c r="U1649" s="315"/>
      <c r="V1649" s="315"/>
      <c r="W1649" s="311"/>
      <c r="X1649" s="311"/>
      <c r="Y1649" s="311"/>
      <c r="Z1649" s="311"/>
    </row>
    <row r="1650" spans="1:26" s="6" customFormat="1">
      <c r="A1650" s="311"/>
      <c r="B1650" s="311"/>
      <c r="C1650" s="311"/>
      <c r="F1650" s="162"/>
      <c r="G1650" s="66"/>
      <c r="H1650" s="66"/>
      <c r="I1650" s="66"/>
      <c r="J1650" s="135"/>
      <c r="S1650" s="377"/>
      <c r="T1650" s="314"/>
      <c r="U1650" s="315"/>
      <c r="V1650" s="315"/>
      <c r="W1650" s="311"/>
      <c r="X1650" s="311"/>
      <c r="Y1650" s="311"/>
      <c r="Z1650" s="311"/>
    </row>
    <row r="1651" spans="1:26" s="6" customFormat="1">
      <c r="A1651" s="311"/>
      <c r="B1651" s="311"/>
      <c r="C1651" s="311"/>
      <c r="F1651" s="162"/>
      <c r="G1651" s="66"/>
      <c r="H1651" s="66"/>
      <c r="I1651" s="66"/>
      <c r="J1651" s="135"/>
      <c r="S1651" s="377"/>
      <c r="T1651" s="314"/>
      <c r="U1651" s="315"/>
      <c r="V1651" s="315"/>
      <c r="W1651" s="311"/>
      <c r="X1651" s="311"/>
      <c r="Y1651" s="311"/>
      <c r="Z1651" s="311"/>
    </row>
    <row r="1652" spans="1:26" s="6" customFormat="1">
      <c r="A1652" s="311"/>
      <c r="B1652" s="311"/>
      <c r="C1652" s="311"/>
      <c r="F1652" s="162"/>
      <c r="G1652" s="66"/>
      <c r="H1652" s="66"/>
      <c r="I1652" s="66"/>
      <c r="J1652" s="135"/>
      <c r="S1652" s="377"/>
      <c r="T1652" s="314"/>
      <c r="U1652" s="315"/>
      <c r="V1652" s="315"/>
      <c r="W1652" s="311"/>
      <c r="X1652" s="311"/>
      <c r="Y1652" s="311"/>
      <c r="Z1652" s="311"/>
    </row>
    <row r="1653" spans="1:26" s="6" customFormat="1">
      <c r="A1653" s="311"/>
      <c r="B1653" s="311"/>
      <c r="C1653" s="311"/>
      <c r="F1653" s="162"/>
      <c r="G1653" s="66"/>
      <c r="H1653" s="66"/>
      <c r="I1653" s="66"/>
      <c r="J1653" s="135"/>
      <c r="S1653" s="377"/>
      <c r="T1653" s="314"/>
      <c r="U1653" s="315"/>
      <c r="V1653" s="315"/>
      <c r="W1653" s="311"/>
      <c r="X1653" s="311"/>
      <c r="Y1653" s="311"/>
      <c r="Z1653" s="311"/>
    </row>
    <row r="1654" spans="1:26" s="6" customFormat="1">
      <c r="A1654" s="311"/>
      <c r="B1654" s="311"/>
      <c r="C1654" s="311"/>
      <c r="F1654" s="162"/>
      <c r="G1654" s="66"/>
      <c r="H1654" s="66"/>
      <c r="I1654" s="66"/>
      <c r="J1654" s="135"/>
      <c r="S1654" s="377"/>
      <c r="T1654" s="314"/>
      <c r="U1654" s="315"/>
      <c r="V1654" s="315"/>
      <c r="W1654" s="311"/>
      <c r="X1654" s="311"/>
      <c r="Y1654" s="311"/>
      <c r="Z1654" s="311"/>
    </row>
    <row r="1655" spans="1:26" s="6" customFormat="1">
      <c r="A1655" s="311"/>
      <c r="B1655" s="311"/>
      <c r="C1655" s="311"/>
      <c r="F1655" s="162"/>
      <c r="G1655" s="66"/>
      <c r="H1655" s="66"/>
      <c r="I1655" s="66"/>
      <c r="J1655" s="135"/>
      <c r="S1655" s="377"/>
      <c r="T1655" s="314"/>
      <c r="U1655" s="315"/>
      <c r="V1655" s="315"/>
      <c r="W1655" s="311"/>
      <c r="X1655" s="311"/>
      <c r="Y1655" s="311"/>
      <c r="Z1655" s="311"/>
    </row>
    <row r="1656" spans="1:26" s="6" customFormat="1">
      <c r="A1656" s="311"/>
      <c r="B1656" s="311"/>
      <c r="C1656" s="311"/>
      <c r="F1656" s="162"/>
      <c r="G1656" s="66"/>
      <c r="H1656" s="66"/>
      <c r="I1656" s="66"/>
      <c r="J1656" s="135"/>
      <c r="S1656" s="377"/>
      <c r="T1656" s="314"/>
      <c r="U1656" s="315"/>
      <c r="V1656" s="315"/>
      <c r="W1656" s="311"/>
      <c r="X1656" s="311"/>
      <c r="Y1656" s="311"/>
      <c r="Z1656" s="311"/>
    </row>
    <row r="1657" spans="1:26" s="6" customFormat="1">
      <c r="A1657" s="311"/>
      <c r="B1657" s="311"/>
      <c r="C1657" s="311"/>
      <c r="F1657" s="162"/>
      <c r="G1657" s="66"/>
      <c r="H1657" s="66"/>
      <c r="I1657" s="66"/>
      <c r="J1657" s="135"/>
      <c r="S1657" s="377"/>
      <c r="T1657" s="314"/>
      <c r="U1657" s="315"/>
      <c r="V1657" s="315"/>
      <c r="W1657" s="311"/>
      <c r="X1657" s="311"/>
      <c r="Y1657" s="311"/>
      <c r="Z1657" s="311"/>
    </row>
    <row r="1658" spans="1:26" s="6" customFormat="1">
      <c r="A1658" s="311"/>
      <c r="B1658" s="311"/>
      <c r="C1658" s="311"/>
      <c r="F1658" s="162"/>
      <c r="G1658" s="66"/>
      <c r="H1658" s="66"/>
      <c r="I1658" s="66"/>
      <c r="J1658" s="135"/>
      <c r="S1658" s="377"/>
      <c r="T1658" s="314"/>
      <c r="U1658" s="315"/>
      <c r="V1658" s="315"/>
      <c r="W1658" s="311"/>
      <c r="X1658" s="311"/>
      <c r="Y1658" s="311"/>
      <c r="Z1658" s="311"/>
    </row>
    <row r="1659" spans="1:26" s="6" customFormat="1">
      <c r="A1659" s="311"/>
      <c r="B1659" s="311"/>
      <c r="C1659" s="311"/>
      <c r="F1659" s="162"/>
      <c r="G1659" s="66"/>
      <c r="H1659" s="66"/>
      <c r="I1659" s="66"/>
      <c r="J1659" s="135"/>
      <c r="S1659" s="377"/>
      <c r="T1659" s="314"/>
      <c r="U1659" s="315"/>
      <c r="V1659" s="315"/>
      <c r="W1659" s="311"/>
      <c r="X1659" s="311"/>
      <c r="Y1659" s="311"/>
      <c r="Z1659" s="311"/>
    </row>
    <row r="1660" spans="1:26" s="6" customFormat="1">
      <c r="A1660" s="311"/>
      <c r="B1660" s="311"/>
      <c r="C1660" s="311"/>
      <c r="F1660" s="162"/>
      <c r="G1660" s="66"/>
      <c r="H1660" s="66"/>
      <c r="I1660" s="66"/>
      <c r="J1660" s="135"/>
      <c r="S1660" s="377"/>
      <c r="T1660" s="314"/>
      <c r="U1660" s="315"/>
      <c r="V1660" s="315"/>
      <c r="W1660" s="311"/>
      <c r="X1660" s="311"/>
      <c r="Y1660" s="311"/>
      <c r="Z1660" s="311"/>
    </row>
    <row r="1661" spans="1:26" s="6" customFormat="1">
      <c r="A1661" s="311"/>
      <c r="B1661" s="311"/>
      <c r="C1661" s="311"/>
      <c r="F1661" s="162"/>
      <c r="G1661" s="66"/>
      <c r="H1661" s="66"/>
      <c r="I1661" s="66"/>
      <c r="J1661" s="135"/>
      <c r="S1661" s="377"/>
      <c r="T1661" s="314"/>
      <c r="U1661" s="315"/>
      <c r="V1661" s="315"/>
      <c r="W1661" s="311"/>
      <c r="X1661" s="311"/>
      <c r="Y1661" s="311"/>
      <c r="Z1661" s="311"/>
    </row>
    <row r="1662" spans="1:26" s="6" customFormat="1">
      <c r="A1662" s="311"/>
      <c r="B1662" s="311"/>
      <c r="C1662" s="311"/>
      <c r="F1662" s="162"/>
      <c r="G1662" s="66"/>
      <c r="H1662" s="66"/>
      <c r="I1662" s="66"/>
      <c r="J1662" s="135"/>
      <c r="S1662" s="377"/>
      <c r="T1662" s="314"/>
      <c r="U1662" s="315"/>
      <c r="V1662" s="315"/>
      <c r="W1662" s="311"/>
      <c r="X1662" s="311"/>
      <c r="Y1662" s="311"/>
      <c r="Z1662" s="311"/>
    </row>
    <row r="1663" spans="1:26" s="6" customFormat="1">
      <c r="A1663" s="311"/>
      <c r="B1663" s="311"/>
      <c r="C1663" s="311"/>
      <c r="F1663" s="162"/>
      <c r="G1663" s="66"/>
      <c r="H1663" s="66"/>
      <c r="I1663" s="66"/>
      <c r="J1663" s="135"/>
      <c r="S1663" s="377"/>
      <c r="T1663" s="314"/>
      <c r="U1663" s="315"/>
      <c r="V1663" s="315"/>
      <c r="W1663" s="311"/>
      <c r="X1663" s="311"/>
      <c r="Y1663" s="311"/>
      <c r="Z1663" s="311"/>
    </row>
    <row r="1664" spans="1:26" s="6" customFormat="1">
      <c r="A1664" s="311"/>
      <c r="B1664" s="311"/>
      <c r="C1664" s="311"/>
      <c r="F1664" s="162"/>
      <c r="G1664" s="66"/>
      <c r="H1664" s="66"/>
      <c r="I1664" s="66"/>
      <c r="J1664" s="135"/>
      <c r="S1664" s="377"/>
      <c r="T1664" s="314"/>
      <c r="U1664" s="315"/>
      <c r="V1664" s="315"/>
      <c r="W1664" s="311"/>
      <c r="X1664" s="311"/>
      <c r="Y1664" s="311"/>
      <c r="Z1664" s="311"/>
    </row>
    <row r="1665" spans="1:26" s="6" customFormat="1">
      <c r="A1665" s="311"/>
      <c r="B1665" s="311"/>
      <c r="C1665" s="311"/>
      <c r="F1665" s="162"/>
      <c r="G1665" s="66"/>
      <c r="H1665" s="66"/>
      <c r="I1665" s="66"/>
      <c r="J1665" s="135"/>
      <c r="S1665" s="377"/>
      <c r="T1665" s="314"/>
      <c r="U1665" s="315"/>
      <c r="V1665" s="315"/>
      <c r="W1665" s="311"/>
      <c r="X1665" s="311"/>
      <c r="Y1665" s="311"/>
      <c r="Z1665" s="311"/>
    </row>
    <row r="1666" spans="1:26" s="6" customFormat="1">
      <c r="A1666" s="311"/>
      <c r="B1666" s="311"/>
      <c r="C1666" s="311"/>
      <c r="F1666" s="162"/>
      <c r="G1666" s="66"/>
      <c r="H1666" s="66"/>
      <c r="I1666" s="66"/>
      <c r="J1666" s="135"/>
      <c r="S1666" s="377"/>
      <c r="T1666" s="314"/>
      <c r="U1666" s="315"/>
      <c r="V1666" s="315"/>
      <c r="W1666" s="311"/>
      <c r="X1666" s="311"/>
      <c r="Y1666" s="311"/>
      <c r="Z1666" s="311"/>
    </row>
    <row r="1667" spans="1:26" s="6" customFormat="1">
      <c r="A1667" s="311"/>
      <c r="B1667" s="311"/>
      <c r="C1667" s="311"/>
      <c r="F1667" s="162"/>
      <c r="G1667" s="66"/>
      <c r="H1667" s="66"/>
      <c r="I1667" s="66"/>
      <c r="J1667" s="135"/>
      <c r="S1667" s="377"/>
      <c r="T1667" s="314"/>
      <c r="U1667" s="315"/>
      <c r="V1667" s="315"/>
      <c r="W1667" s="311"/>
      <c r="X1667" s="311"/>
      <c r="Y1667" s="311"/>
      <c r="Z1667" s="311"/>
    </row>
    <row r="1668" spans="1:26" s="6" customFormat="1">
      <c r="A1668" s="311"/>
      <c r="B1668" s="311"/>
      <c r="C1668" s="311"/>
      <c r="F1668" s="162"/>
      <c r="G1668" s="66"/>
      <c r="H1668" s="66"/>
      <c r="I1668" s="66"/>
      <c r="J1668" s="135"/>
      <c r="S1668" s="377"/>
      <c r="T1668" s="314"/>
      <c r="U1668" s="315"/>
      <c r="V1668" s="315"/>
      <c r="W1668" s="311"/>
      <c r="X1668" s="311"/>
      <c r="Y1668" s="311"/>
      <c r="Z1668" s="311"/>
    </row>
    <row r="1669" spans="1:26" s="6" customFormat="1">
      <c r="A1669" s="311"/>
      <c r="B1669" s="311"/>
      <c r="C1669" s="311"/>
      <c r="F1669" s="162"/>
      <c r="G1669" s="66"/>
      <c r="H1669" s="66"/>
      <c r="I1669" s="66"/>
      <c r="J1669" s="135"/>
      <c r="S1669" s="377"/>
      <c r="T1669" s="314"/>
      <c r="U1669" s="315"/>
      <c r="V1669" s="315"/>
      <c r="W1669" s="311"/>
      <c r="X1669" s="311"/>
      <c r="Y1669" s="311"/>
      <c r="Z1669" s="311"/>
    </row>
    <row r="1670" spans="1:26" s="6" customFormat="1">
      <c r="A1670" s="311"/>
      <c r="B1670" s="311"/>
      <c r="C1670" s="311"/>
      <c r="F1670" s="162"/>
      <c r="G1670" s="66"/>
      <c r="H1670" s="66"/>
      <c r="I1670" s="66"/>
      <c r="J1670" s="135"/>
      <c r="S1670" s="377"/>
      <c r="T1670" s="314"/>
      <c r="U1670" s="315"/>
      <c r="V1670" s="315"/>
      <c r="W1670" s="311"/>
      <c r="X1670" s="311"/>
      <c r="Y1670" s="311"/>
      <c r="Z1670" s="311"/>
    </row>
    <row r="1671" spans="1:26" s="6" customFormat="1">
      <c r="A1671" s="311"/>
      <c r="B1671" s="311"/>
      <c r="C1671" s="311"/>
      <c r="F1671" s="162"/>
      <c r="G1671" s="66"/>
      <c r="H1671" s="66"/>
      <c r="I1671" s="66"/>
      <c r="J1671" s="135"/>
      <c r="S1671" s="377"/>
      <c r="T1671" s="314"/>
      <c r="U1671" s="315"/>
      <c r="V1671" s="315"/>
      <c r="W1671" s="311"/>
      <c r="X1671" s="311"/>
      <c r="Y1671" s="311"/>
      <c r="Z1671" s="311"/>
    </row>
    <row r="1672" spans="1:26" s="6" customFormat="1">
      <c r="A1672" s="311"/>
      <c r="B1672" s="311"/>
      <c r="C1672" s="311"/>
      <c r="F1672" s="162"/>
      <c r="G1672" s="66"/>
      <c r="H1672" s="66"/>
      <c r="I1672" s="66"/>
      <c r="J1672" s="135"/>
      <c r="S1672" s="377"/>
      <c r="T1672" s="314"/>
      <c r="U1672" s="315"/>
      <c r="V1672" s="315"/>
      <c r="W1672" s="311"/>
      <c r="X1672" s="311"/>
      <c r="Y1672" s="311"/>
      <c r="Z1672" s="311"/>
    </row>
    <row r="1673" spans="1:26" s="6" customFormat="1">
      <c r="A1673" s="311"/>
      <c r="B1673" s="311"/>
      <c r="C1673" s="311"/>
      <c r="F1673" s="162"/>
      <c r="G1673" s="66"/>
      <c r="H1673" s="66"/>
      <c r="I1673" s="66"/>
      <c r="J1673" s="135"/>
      <c r="S1673" s="377"/>
      <c r="T1673" s="314"/>
      <c r="U1673" s="315"/>
      <c r="V1673" s="315"/>
      <c r="W1673" s="311"/>
      <c r="X1673" s="311"/>
      <c r="Y1673" s="311"/>
      <c r="Z1673" s="311"/>
    </row>
    <row r="1674" spans="1:26" s="6" customFormat="1">
      <c r="A1674" s="311"/>
      <c r="B1674" s="311"/>
      <c r="C1674" s="311"/>
      <c r="F1674" s="162"/>
      <c r="G1674" s="66"/>
      <c r="H1674" s="66"/>
      <c r="I1674" s="66"/>
      <c r="J1674" s="135"/>
      <c r="S1674" s="377"/>
      <c r="T1674" s="314"/>
      <c r="U1674" s="315"/>
      <c r="V1674" s="315"/>
      <c r="W1674" s="311"/>
      <c r="X1674" s="311"/>
      <c r="Y1674" s="311"/>
      <c r="Z1674" s="311"/>
    </row>
    <row r="1675" spans="1:26" s="6" customFormat="1">
      <c r="A1675" s="311"/>
      <c r="B1675" s="311"/>
      <c r="C1675" s="311"/>
      <c r="F1675" s="162"/>
      <c r="G1675" s="66"/>
      <c r="H1675" s="66"/>
      <c r="I1675" s="66"/>
      <c r="J1675" s="135"/>
      <c r="S1675" s="377"/>
      <c r="T1675" s="314"/>
      <c r="U1675" s="315"/>
      <c r="V1675" s="315"/>
      <c r="W1675" s="311"/>
      <c r="X1675" s="311"/>
      <c r="Y1675" s="311"/>
      <c r="Z1675" s="311"/>
    </row>
    <row r="1676" spans="1:26" s="6" customFormat="1">
      <c r="A1676" s="311"/>
      <c r="B1676" s="311"/>
      <c r="C1676" s="311"/>
      <c r="F1676" s="162"/>
      <c r="G1676" s="66"/>
      <c r="H1676" s="66"/>
      <c r="I1676" s="66"/>
      <c r="J1676" s="135"/>
      <c r="S1676" s="377"/>
      <c r="T1676" s="314"/>
      <c r="U1676" s="315"/>
      <c r="V1676" s="315"/>
      <c r="W1676" s="311"/>
      <c r="X1676" s="311"/>
      <c r="Y1676" s="311"/>
      <c r="Z1676" s="311"/>
    </row>
    <row r="1677" spans="1:26" s="6" customFormat="1">
      <c r="A1677" s="311"/>
      <c r="B1677" s="311"/>
      <c r="C1677" s="311"/>
      <c r="F1677" s="162"/>
      <c r="G1677" s="66"/>
      <c r="H1677" s="66"/>
      <c r="I1677" s="66"/>
      <c r="J1677" s="135"/>
      <c r="S1677" s="377"/>
      <c r="T1677" s="314"/>
      <c r="U1677" s="315"/>
      <c r="V1677" s="315"/>
      <c r="W1677" s="311"/>
      <c r="X1677" s="311"/>
      <c r="Y1677" s="311"/>
      <c r="Z1677" s="311"/>
    </row>
    <row r="1678" spans="1:26" s="6" customFormat="1">
      <c r="A1678" s="311"/>
      <c r="B1678" s="311"/>
      <c r="C1678" s="311"/>
      <c r="F1678" s="162"/>
      <c r="G1678" s="66"/>
      <c r="H1678" s="66"/>
      <c r="I1678" s="66"/>
      <c r="J1678" s="135"/>
      <c r="S1678" s="377"/>
      <c r="T1678" s="314"/>
      <c r="U1678" s="315"/>
      <c r="V1678" s="315"/>
      <c r="W1678" s="311"/>
      <c r="X1678" s="311"/>
      <c r="Y1678" s="311"/>
      <c r="Z1678" s="311"/>
    </row>
    <row r="1679" spans="1:26" s="6" customFormat="1">
      <c r="A1679" s="311"/>
      <c r="B1679" s="311"/>
      <c r="C1679" s="311"/>
      <c r="F1679" s="162"/>
      <c r="G1679" s="66"/>
      <c r="H1679" s="66"/>
      <c r="I1679" s="66"/>
      <c r="J1679" s="135"/>
      <c r="S1679" s="377"/>
      <c r="T1679" s="314"/>
      <c r="U1679" s="315"/>
      <c r="V1679" s="315"/>
      <c r="W1679" s="311"/>
      <c r="X1679" s="311"/>
      <c r="Y1679" s="311"/>
      <c r="Z1679" s="311"/>
    </row>
    <row r="1680" spans="1:26" s="6" customFormat="1">
      <c r="A1680" s="311"/>
      <c r="B1680" s="311"/>
      <c r="C1680" s="311"/>
      <c r="F1680" s="162"/>
      <c r="G1680" s="66"/>
      <c r="H1680" s="66"/>
      <c r="I1680" s="66"/>
      <c r="J1680" s="135"/>
      <c r="S1680" s="377"/>
      <c r="T1680" s="314"/>
      <c r="U1680" s="315"/>
      <c r="V1680" s="315"/>
      <c r="W1680" s="311"/>
      <c r="X1680" s="311"/>
      <c r="Y1680" s="311"/>
      <c r="Z1680" s="311"/>
    </row>
    <row r="1681" spans="1:26" s="6" customFormat="1">
      <c r="A1681" s="311"/>
      <c r="B1681" s="311"/>
      <c r="C1681" s="311"/>
      <c r="F1681" s="162"/>
      <c r="G1681" s="66"/>
      <c r="H1681" s="66"/>
      <c r="I1681" s="66"/>
      <c r="J1681" s="135"/>
      <c r="S1681" s="377"/>
      <c r="T1681" s="314"/>
      <c r="U1681" s="315"/>
      <c r="V1681" s="315"/>
      <c r="W1681" s="311"/>
      <c r="X1681" s="311"/>
      <c r="Y1681" s="311"/>
      <c r="Z1681" s="311"/>
    </row>
    <row r="1682" spans="1:26" s="6" customFormat="1">
      <c r="A1682" s="311"/>
      <c r="B1682" s="311"/>
      <c r="C1682" s="311"/>
      <c r="F1682" s="162"/>
      <c r="G1682" s="66"/>
      <c r="H1682" s="66"/>
      <c r="I1682" s="66"/>
      <c r="J1682" s="135"/>
      <c r="S1682" s="377"/>
      <c r="T1682" s="314"/>
      <c r="U1682" s="315"/>
      <c r="V1682" s="315"/>
      <c r="W1682" s="311"/>
      <c r="X1682" s="311"/>
      <c r="Y1682" s="311"/>
      <c r="Z1682" s="311"/>
    </row>
    <row r="1683" spans="1:26" s="6" customFormat="1">
      <c r="A1683" s="311"/>
      <c r="B1683" s="311"/>
      <c r="C1683" s="311"/>
      <c r="F1683" s="162"/>
      <c r="G1683" s="66"/>
      <c r="H1683" s="66"/>
      <c r="I1683" s="66"/>
      <c r="J1683" s="135"/>
      <c r="S1683" s="377"/>
      <c r="T1683" s="314"/>
      <c r="U1683" s="315"/>
      <c r="V1683" s="315"/>
      <c r="W1683" s="311"/>
      <c r="X1683" s="311"/>
      <c r="Y1683" s="311"/>
      <c r="Z1683" s="311"/>
    </row>
    <row r="1684" spans="1:26" s="6" customFormat="1">
      <c r="A1684" s="311"/>
      <c r="B1684" s="311"/>
      <c r="C1684" s="311"/>
      <c r="F1684" s="162"/>
      <c r="G1684" s="66"/>
      <c r="H1684" s="66"/>
      <c r="I1684" s="66"/>
      <c r="J1684" s="135"/>
      <c r="S1684" s="377"/>
      <c r="T1684" s="314"/>
      <c r="U1684" s="315"/>
      <c r="V1684" s="315"/>
      <c r="W1684" s="311"/>
      <c r="X1684" s="311"/>
      <c r="Y1684" s="311"/>
      <c r="Z1684" s="311"/>
    </row>
    <row r="1685" spans="1:26" s="6" customFormat="1">
      <c r="A1685" s="311"/>
      <c r="B1685" s="311"/>
      <c r="C1685" s="311"/>
      <c r="F1685" s="162"/>
      <c r="G1685" s="66"/>
      <c r="H1685" s="66"/>
      <c r="I1685" s="66"/>
      <c r="J1685" s="135"/>
      <c r="S1685" s="377"/>
      <c r="T1685" s="314"/>
      <c r="U1685" s="315"/>
      <c r="V1685" s="315"/>
      <c r="W1685" s="311"/>
      <c r="X1685" s="311"/>
      <c r="Y1685" s="311"/>
      <c r="Z1685" s="311"/>
    </row>
    <row r="1686" spans="1:26" s="6" customFormat="1">
      <c r="A1686" s="311"/>
      <c r="B1686" s="311"/>
      <c r="C1686" s="311"/>
      <c r="F1686" s="162"/>
      <c r="G1686" s="66"/>
      <c r="H1686" s="66"/>
      <c r="I1686" s="66"/>
      <c r="J1686" s="135"/>
      <c r="S1686" s="377"/>
      <c r="T1686" s="314"/>
      <c r="U1686" s="315"/>
      <c r="V1686" s="315"/>
      <c r="W1686" s="311"/>
      <c r="X1686" s="311"/>
      <c r="Y1686" s="311"/>
      <c r="Z1686" s="311"/>
    </row>
    <row r="1687" spans="1:26" s="6" customFormat="1">
      <c r="A1687" s="311"/>
      <c r="B1687" s="311"/>
      <c r="C1687" s="311"/>
      <c r="F1687" s="162"/>
      <c r="G1687" s="66"/>
      <c r="H1687" s="66"/>
      <c r="I1687" s="66"/>
      <c r="J1687" s="135"/>
      <c r="S1687" s="377"/>
      <c r="T1687" s="314"/>
      <c r="U1687" s="315"/>
      <c r="V1687" s="315"/>
      <c r="W1687" s="311"/>
      <c r="X1687" s="311"/>
      <c r="Y1687" s="311"/>
      <c r="Z1687" s="311"/>
    </row>
    <row r="1688" spans="1:26" s="6" customFormat="1">
      <c r="A1688" s="311"/>
      <c r="B1688" s="311"/>
      <c r="C1688" s="311"/>
      <c r="F1688" s="162"/>
      <c r="G1688" s="66"/>
      <c r="H1688" s="66"/>
      <c r="I1688" s="66"/>
      <c r="J1688" s="135"/>
      <c r="S1688" s="377"/>
      <c r="T1688" s="314"/>
      <c r="U1688" s="315"/>
      <c r="V1688" s="315"/>
      <c r="W1688" s="311"/>
      <c r="X1688" s="311"/>
      <c r="Y1688" s="311"/>
      <c r="Z1688" s="311"/>
    </row>
    <row r="1689" spans="1:26" s="6" customFormat="1">
      <c r="A1689" s="311"/>
      <c r="B1689" s="311"/>
      <c r="C1689" s="311"/>
      <c r="F1689" s="162"/>
      <c r="G1689" s="66"/>
      <c r="H1689" s="66"/>
      <c r="I1689" s="66"/>
      <c r="J1689" s="135"/>
      <c r="S1689" s="377"/>
      <c r="T1689" s="314"/>
      <c r="U1689" s="315"/>
      <c r="V1689" s="315"/>
      <c r="W1689" s="311"/>
      <c r="X1689" s="311"/>
      <c r="Y1689" s="311"/>
      <c r="Z1689" s="311"/>
    </row>
    <row r="1690" spans="1:26" s="6" customFormat="1">
      <c r="A1690" s="311"/>
      <c r="B1690" s="311"/>
      <c r="C1690" s="311"/>
      <c r="F1690" s="162"/>
      <c r="G1690" s="66"/>
      <c r="H1690" s="66"/>
      <c r="I1690" s="66"/>
      <c r="J1690" s="135"/>
      <c r="S1690" s="377"/>
      <c r="T1690" s="314"/>
      <c r="U1690" s="315"/>
      <c r="V1690" s="315"/>
      <c r="W1690" s="311"/>
      <c r="X1690" s="311"/>
      <c r="Y1690" s="311"/>
      <c r="Z1690" s="311"/>
    </row>
    <row r="1691" spans="1:26" s="6" customFormat="1">
      <c r="A1691" s="311"/>
      <c r="B1691" s="311"/>
      <c r="C1691" s="311"/>
      <c r="F1691" s="162"/>
      <c r="G1691" s="66"/>
      <c r="H1691" s="66"/>
      <c r="I1691" s="66"/>
      <c r="J1691" s="135"/>
      <c r="S1691" s="377"/>
      <c r="T1691" s="314"/>
      <c r="U1691" s="315"/>
      <c r="V1691" s="315"/>
      <c r="W1691" s="311"/>
      <c r="X1691" s="311"/>
      <c r="Y1691" s="311"/>
      <c r="Z1691" s="311"/>
    </row>
    <row r="1692" spans="1:26" s="6" customFormat="1">
      <c r="A1692" s="311"/>
      <c r="B1692" s="311"/>
      <c r="C1692" s="311"/>
      <c r="F1692" s="162"/>
      <c r="G1692" s="66"/>
      <c r="H1692" s="66"/>
      <c r="I1692" s="66"/>
      <c r="J1692" s="135"/>
      <c r="S1692" s="377"/>
      <c r="T1692" s="314"/>
      <c r="U1692" s="315"/>
      <c r="V1692" s="315"/>
      <c r="W1692" s="311"/>
      <c r="X1692" s="311"/>
      <c r="Y1692" s="311"/>
      <c r="Z1692" s="311"/>
    </row>
    <row r="1693" spans="1:26" s="6" customFormat="1">
      <c r="A1693" s="311"/>
      <c r="B1693" s="311"/>
      <c r="C1693" s="311"/>
      <c r="F1693" s="162"/>
      <c r="G1693" s="66"/>
      <c r="H1693" s="66"/>
      <c r="I1693" s="66"/>
      <c r="J1693" s="135"/>
      <c r="S1693" s="377"/>
      <c r="T1693" s="314"/>
      <c r="U1693" s="315"/>
      <c r="V1693" s="315"/>
      <c r="W1693" s="311"/>
      <c r="X1693" s="311"/>
      <c r="Y1693" s="311"/>
      <c r="Z1693" s="311"/>
    </row>
    <row r="1694" spans="1:26" s="6" customFormat="1">
      <c r="A1694" s="311"/>
      <c r="B1694" s="311"/>
      <c r="C1694" s="311"/>
      <c r="F1694" s="162"/>
      <c r="G1694" s="66"/>
      <c r="H1694" s="66"/>
      <c r="I1694" s="66"/>
      <c r="J1694" s="135"/>
      <c r="S1694" s="377"/>
      <c r="T1694" s="314"/>
      <c r="U1694" s="315"/>
      <c r="V1694" s="315"/>
      <c r="W1694" s="311"/>
      <c r="X1694" s="311"/>
      <c r="Y1694" s="311"/>
      <c r="Z1694" s="311"/>
    </row>
    <row r="1695" spans="1:26" s="6" customFormat="1">
      <c r="A1695" s="311"/>
      <c r="B1695" s="311"/>
      <c r="C1695" s="311"/>
      <c r="F1695" s="162"/>
      <c r="G1695" s="66"/>
      <c r="H1695" s="66"/>
      <c r="I1695" s="66"/>
      <c r="J1695" s="135"/>
      <c r="S1695" s="377"/>
      <c r="T1695" s="314"/>
      <c r="U1695" s="315"/>
      <c r="V1695" s="315"/>
      <c r="W1695" s="311"/>
      <c r="X1695" s="311"/>
      <c r="Y1695" s="311"/>
      <c r="Z1695" s="311"/>
    </row>
    <row r="1696" spans="1:26" s="6" customFormat="1">
      <c r="A1696" s="311"/>
      <c r="B1696" s="311"/>
      <c r="C1696" s="311"/>
      <c r="F1696" s="162"/>
      <c r="G1696" s="66"/>
      <c r="H1696" s="66"/>
      <c r="I1696" s="66"/>
      <c r="J1696" s="135"/>
      <c r="S1696" s="377"/>
      <c r="T1696" s="314"/>
      <c r="U1696" s="315"/>
      <c r="V1696" s="315"/>
      <c r="W1696" s="311"/>
      <c r="X1696" s="311"/>
      <c r="Y1696" s="311"/>
      <c r="Z1696" s="311"/>
    </row>
    <row r="1697" spans="1:26" s="6" customFormat="1">
      <c r="A1697" s="311"/>
      <c r="B1697" s="311"/>
      <c r="C1697" s="311"/>
      <c r="F1697" s="162"/>
      <c r="G1697" s="66"/>
      <c r="H1697" s="66"/>
      <c r="I1697" s="66"/>
      <c r="J1697" s="135"/>
      <c r="S1697" s="377"/>
      <c r="T1697" s="314"/>
      <c r="U1697" s="315"/>
      <c r="V1697" s="315"/>
      <c r="W1697" s="311"/>
      <c r="X1697" s="311"/>
      <c r="Y1697" s="311"/>
      <c r="Z1697" s="311"/>
    </row>
    <row r="1698" spans="1:26" s="6" customFormat="1">
      <c r="A1698" s="311"/>
      <c r="B1698" s="311"/>
      <c r="C1698" s="311"/>
      <c r="F1698" s="162"/>
      <c r="G1698" s="66"/>
      <c r="H1698" s="66"/>
      <c r="I1698" s="66"/>
      <c r="J1698" s="135"/>
      <c r="S1698" s="377"/>
      <c r="T1698" s="314"/>
      <c r="U1698" s="315"/>
      <c r="V1698" s="315"/>
      <c r="W1698" s="311"/>
      <c r="X1698" s="311"/>
      <c r="Y1698" s="311"/>
      <c r="Z1698" s="311"/>
    </row>
    <row r="1699" spans="1:26" s="6" customFormat="1">
      <c r="A1699" s="311"/>
      <c r="B1699" s="311"/>
      <c r="C1699" s="311"/>
      <c r="F1699" s="162"/>
      <c r="G1699" s="66"/>
      <c r="H1699" s="66"/>
      <c r="I1699" s="66"/>
      <c r="J1699" s="135"/>
      <c r="S1699" s="377"/>
      <c r="T1699" s="314"/>
      <c r="U1699" s="315"/>
      <c r="V1699" s="315"/>
      <c r="W1699" s="311"/>
      <c r="X1699" s="311"/>
      <c r="Y1699" s="311"/>
      <c r="Z1699" s="311"/>
    </row>
    <row r="1700" spans="1:26" s="6" customFormat="1">
      <c r="A1700" s="311"/>
      <c r="B1700" s="311"/>
      <c r="C1700" s="311"/>
      <c r="F1700" s="162"/>
      <c r="G1700" s="66"/>
      <c r="H1700" s="66"/>
      <c r="I1700" s="66"/>
      <c r="J1700" s="135"/>
      <c r="S1700" s="377"/>
      <c r="T1700" s="314"/>
      <c r="U1700" s="315"/>
      <c r="V1700" s="315"/>
      <c r="W1700" s="311"/>
      <c r="X1700" s="311"/>
      <c r="Y1700" s="311"/>
      <c r="Z1700" s="311"/>
    </row>
    <row r="1701" spans="1:26" s="6" customFormat="1">
      <c r="A1701" s="311"/>
      <c r="B1701" s="311"/>
      <c r="C1701" s="311"/>
      <c r="F1701" s="162"/>
      <c r="G1701" s="66"/>
      <c r="H1701" s="66"/>
      <c r="I1701" s="66"/>
      <c r="J1701" s="135"/>
      <c r="S1701" s="377"/>
      <c r="T1701" s="314"/>
      <c r="U1701" s="315"/>
      <c r="V1701" s="315"/>
      <c r="W1701" s="311"/>
      <c r="X1701" s="311"/>
      <c r="Y1701" s="311"/>
      <c r="Z1701" s="311"/>
    </row>
    <row r="1702" spans="1:26" s="6" customFormat="1">
      <c r="A1702" s="311"/>
      <c r="B1702" s="311"/>
      <c r="C1702" s="311"/>
      <c r="F1702" s="162"/>
      <c r="G1702" s="66"/>
      <c r="H1702" s="66"/>
      <c r="I1702" s="66"/>
      <c r="J1702" s="135"/>
      <c r="S1702" s="377"/>
      <c r="T1702" s="314"/>
      <c r="U1702" s="315"/>
      <c r="V1702" s="315"/>
      <c r="W1702" s="311"/>
      <c r="X1702" s="311"/>
      <c r="Y1702" s="311"/>
      <c r="Z1702" s="311"/>
    </row>
    <row r="1703" spans="1:26" s="6" customFormat="1">
      <c r="A1703" s="311"/>
      <c r="B1703" s="311"/>
      <c r="C1703" s="311"/>
      <c r="F1703" s="162"/>
      <c r="G1703" s="66"/>
      <c r="H1703" s="66"/>
      <c r="I1703" s="66"/>
      <c r="J1703" s="135"/>
      <c r="S1703" s="377"/>
      <c r="T1703" s="314"/>
      <c r="U1703" s="315"/>
      <c r="V1703" s="315"/>
      <c r="W1703" s="311"/>
      <c r="X1703" s="311"/>
      <c r="Y1703" s="311"/>
      <c r="Z1703" s="311"/>
    </row>
    <row r="1704" spans="1:26" s="6" customFormat="1">
      <c r="A1704" s="311"/>
      <c r="B1704" s="311"/>
      <c r="C1704" s="311"/>
      <c r="F1704" s="162"/>
      <c r="G1704" s="66"/>
      <c r="H1704" s="66"/>
      <c r="I1704" s="66"/>
      <c r="J1704" s="135"/>
      <c r="S1704" s="377"/>
      <c r="T1704" s="314"/>
      <c r="U1704" s="315"/>
      <c r="V1704" s="315"/>
      <c r="W1704" s="311"/>
      <c r="X1704" s="311"/>
      <c r="Y1704" s="311"/>
      <c r="Z1704" s="311"/>
    </row>
    <row r="1705" spans="1:26" s="6" customFormat="1">
      <c r="A1705" s="311"/>
      <c r="B1705" s="311"/>
      <c r="C1705" s="311"/>
      <c r="F1705" s="162"/>
      <c r="G1705" s="66"/>
      <c r="H1705" s="66"/>
      <c r="I1705" s="66"/>
      <c r="J1705" s="135"/>
      <c r="S1705" s="377"/>
      <c r="T1705" s="314"/>
      <c r="U1705" s="315"/>
      <c r="V1705" s="315"/>
      <c r="W1705" s="311"/>
      <c r="X1705" s="311"/>
      <c r="Y1705" s="311"/>
      <c r="Z1705" s="311"/>
    </row>
    <row r="1706" spans="1:26" s="6" customFormat="1">
      <c r="A1706" s="311"/>
      <c r="B1706" s="311"/>
      <c r="C1706" s="311"/>
      <c r="F1706" s="162"/>
      <c r="G1706" s="66"/>
      <c r="H1706" s="66"/>
      <c r="I1706" s="66"/>
      <c r="J1706" s="135"/>
      <c r="S1706" s="377"/>
      <c r="T1706" s="314"/>
      <c r="U1706" s="315"/>
      <c r="V1706" s="315"/>
      <c r="W1706" s="311"/>
      <c r="X1706" s="311"/>
      <c r="Y1706" s="311"/>
      <c r="Z1706" s="311"/>
    </row>
    <row r="1707" spans="1:26" s="6" customFormat="1">
      <c r="A1707" s="311"/>
      <c r="B1707" s="311"/>
      <c r="C1707" s="311"/>
      <c r="F1707" s="162"/>
      <c r="G1707" s="66"/>
      <c r="H1707" s="66"/>
      <c r="I1707" s="66"/>
      <c r="J1707" s="135"/>
      <c r="S1707" s="377"/>
      <c r="T1707" s="314"/>
      <c r="U1707" s="315"/>
      <c r="V1707" s="315"/>
      <c r="W1707" s="311"/>
      <c r="X1707" s="311"/>
      <c r="Y1707" s="311"/>
      <c r="Z1707" s="311"/>
    </row>
    <row r="1708" spans="1:26" s="6" customFormat="1">
      <c r="A1708" s="311"/>
      <c r="B1708" s="311"/>
      <c r="C1708" s="311"/>
      <c r="F1708" s="162"/>
      <c r="G1708" s="66"/>
      <c r="H1708" s="66"/>
      <c r="I1708" s="66"/>
      <c r="J1708" s="135"/>
      <c r="S1708" s="377"/>
      <c r="T1708" s="314"/>
      <c r="U1708" s="315"/>
      <c r="V1708" s="315"/>
      <c r="W1708" s="311"/>
      <c r="X1708" s="311"/>
      <c r="Y1708" s="311"/>
      <c r="Z1708" s="311"/>
    </row>
    <row r="1709" spans="1:26" s="6" customFormat="1">
      <c r="A1709" s="311"/>
      <c r="B1709" s="311"/>
      <c r="C1709" s="311"/>
      <c r="F1709" s="162"/>
      <c r="G1709" s="66"/>
      <c r="H1709" s="66"/>
      <c r="I1709" s="66"/>
      <c r="J1709" s="135"/>
      <c r="S1709" s="377"/>
      <c r="T1709" s="314"/>
      <c r="U1709" s="315"/>
      <c r="V1709" s="315"/>
      <c r="W1709" s="311"/>
      <c r="X1709" s="311"/>
      <c r="Y1709" s="311"/>
      <c r="Z1709" s="311"/>
    </row>
    <row r="1710" spans="1:26" s="6" customFormat="1">
      <c r="A1710" s="311"/>
      <c r="B1710" s="311"/>
      <c r="C1710" s="311"/>
      <c r="F1710" s="162"/>
      <c r="G1710" s="66"/>
      <c r="H1710" s="66"/>
      <c r="I1710" s="66"/>
      <c r="J1710" s="135"/>
      <c r="S1710" s="377"/>
      <c r="T1710" s="314"/>
      <c r="U1710" s="315"/>
      <c r="V1710" s="315"/>
      <c r="W1710" s="311"/>
      <c r="X1710" s="311"/>
      <c r="Y1710" s="311"/>
      <c r="Z1710" s="311"/>
    </row>
    <row r="1711" spans="1:26" s="6" customFormat="1">
      <c r="A1711" s="311"/>
      <c r="B1711" s="311"/>
      <c r="C1711" s="311"/>
      <c r="F1711" s="162"/>
      <c r="G1711" s="66"/>
      <c r="H1711" s="66"/>
      <c r="I1711" s="66"/>
      <c r="J1711" s="135"/>
      <c r="S1711" s="377"/>
      <c r="T1711" s="314"/>
      <c r="U1711" s="315"/>
      <c r="V1711" s="315"/>
      <c r="W1711" s="311"/>
      <c r="X1711" s="311"/>
      <c r="Y1711" s="311"/>
      <c r="Z1711" s="311"/>
    </row>
    <row r="1712" spans="1:26" s="6" customFormat="1">
      <c r="A1712" s="311"/>
      <c r="B1712" s="311"/>
      <c r="C1712" s="311"/>
      <c r="F1712" s="162"/>
      <c r="G1712" s="66"/>
      <c r="H1712" s="66"/>
      <c r="I1712" s="66"/>
      <c r="J1712" s="135"/>
      <c r="S1712" s="377"/>
      <c r="T1712" s="314"/>
      <c r="U1712" s="315"/>
      <c r="V1712" s="315"/>
      <c r="W1712" s="311"/>
      <c r="X1712" s="311"/>
      <c r="Y1712" s="311"/>
      <c r="Z1712" s="311"/>
    </row>
    <row r="1713" spans="1:26" s="6" customFormat="1">
      <c r="A1713" s="311"/>
      <c r="B1713" s="311"/>
      <c r="C1713" s="311"/>
      <c r="F1713" s="162"/>
      <c r="G1713" s="66"/>
      <c r="H1713" s="66"/>
      <c r="I1713" s="66"/>
      <c r="J1713" s="135"/>
      <c r="S1713" s="377"/>
      <c r="T1713" s="314"/>
      <c r="U1713" s="315"/>
      <c r="V1713" s="315"/>
      <c r="W1713" s="311"/>
      <c r="X1713" s="311"/>
      <c r="Y1713" s="311"/>
      <c r="Z1713" s="311"/>
    </row>
    <row r="1714" spans="1:26" s="6" customFormat="1">
      <c r="A1714" s="311"/>
      <c r="B1714" s="311"/>
      <c r="C1714" s="311"/>
      <c r="F1714" s="162"/>
      <c r="G1714" s="66"/>
      <c r="H1714" s="66"/>
      <c r="I1714" s="66"/>
      <c r="J1714" s="135"/>
      <c r="S1714" s="377"/>
      <c r="T1714" s="314"/>
      <c r="U1714" s="315"/>
      <c r="V1714" s="315"/>
      <c r="W1714" s="311"/>
      <c r="X1714" s="311"/>
      <c r="Y1714" s="311"/>
      <c r="Z1714" s="311"/>
    </row>
    <row r="1715" spans="1:26" s="6" customFormat="1">
      <c r="A1715" s="311"/>
      <c r="B1715" s="311"/>
      <c r="C1715" s="311"/>
      <c r="F1715" s="162"/>
      <c r="G1715" s="66"/>
      <c r="H1715" s="66"/>
      <c r="I1715" s="66"/>
      <c r="J1715" s="135"/>
      <c r="S1715" s="377"/>
      <c r="T1715" s="314"/>
      <c r="U1715" s="315"/>
      <c r="V1715" s="315"/>
      <c r="W1715" s="311"/>
      <c r="X1715" s="311"/>
      <c r="Y1715" s="311"/>
      <c r="Z1715" s="311"/>
    </row>
    <row r="1716" spans="1:26" s="6" customFormat="1">
      <c r="A1716" s="311"/>
      <c r="B1716" s="311"/>
      <c r="C1716" s="311"/>
      <c r="F1716" s="162"/>
      <c r="G1716" s="66"/>
      <c r="H1716" s="66"/>
      <c r="I1716" s="66"/>
      <c r="J1716" s="135"/>
      <c r="S1716" s="377"/>
      <c r="T1716" s="314"/>
      <c r="U1716" s="315"/>
      <c r="V1716" s="315"/>
      <c r="W1716" s="311"/>
      <c r="X1716" s="311"/>
      <c r="Y1716" s="311"/>
      <c r="Z1716" s="311"/>
    </row>
    <row r="1717" spans="1:26" s="6" customFormat="1">
      <c r="A1717" s="311"/>
      <c r="B1717" s="311"/>
      <c r="C1717" s="311"/>
      <c r="F1717" s="162"/>
      <c r="G1717" s="66"/>
      <c r="H1717" s="66"/>
      <c r="I1717" s="66"/>
      <c r="J1717" s="135"/>
      <c r="S1717" s="377"/>
      <c r="T1717" s="314"/>
      <c r="U1717" s="315"/>
      <c r="V1717" s="315"/>
      <c r="W1717" s="311"/>
      <c r="X1717" s="311"/>
      <c r="Y1717" s="311"/>
      <c r="Z1717" s="311"/>
    </row>
    <row r="1718" spans="1:26" s="6" customFormat="1">
      <c r="A1718" s="311"/>
      <c r="B1718" s="311"/>
      <c r="C1718" s="311"/>
      <c r="F1718" s="162"/>
      <c r="G1718" s="66"/>
      <c r="H1718" s="66"/>
      <c r="I1718" s="66"/>
      <c r="J1718" s="135"/>
      <c r="S1718" s="377"/>
      <c r="T1718" s="314"/>
      <c r="U1718" s="315"/>
      <c r="V1718" s="315"/>
      <c r="W1718" s="311"/>
      <c r="X1718" s="311"/>
      <c r="Y1718" s="311"/>
      <c r="Z1718" s="311"/>
    </row>
    <row r="1719" spans="1:26" s="6" customFormat="1">
      <c r="A1719" s="311"/>
      <c r="B1719" s="311"/>
      <c r="C1719" s="311"/>
      <c r="F1719" s="162"/>
      <c r="G1719" s="66"/>
      <c r="H1719" s="66"/>
      <c r="I1719" s="66"/>
      <c r="J1719" s="135"/>
      <c r="S1719" s="377"/>
      <c r="T1719" s="314"/>
      <c r="U1719" s="315"/>
      <c r="V1719" s="315"/>
      <c r="W1719" s="311"/>
      <c r="X1719" s="311"/>
      <c r="Y1719" s="311"/>
      <c r="Z1719" s="311"/>
    </row>
    <row r="1720" spans="1:26" s="6" customFormat="1">
      <c r="A1720" s="311"/>
      <c r="B1720" s="311"/>
      <c r="C1720" s="311"/>
      <c r="F1720" s="162"/>
      <c r="G1720" s="66"/>
      <c r="H1720" s="66"/>
      <c r="I1720" s="66"/>
      <c r="J1720" s="135"/>
      <c r="S1720" s="377"/>
      <c r="T1720" s="314"/>
      <c r="U1720" s="315"/>
      <c r="V1720" s="315"/>
      <c r="W1720" s="311"/>
      <c r="X1720" s="311"/>
      <c r="Y1720" s="311"/>
      <c r="Z1720" s="311"/>
    </row>
    <row r="1721" spans="1:26" s="6" customFormat="1">
      <c r="A1721" s="311"/>
      <c r="B1721" s="311"/>
      <c r="C1721" s="311"/>
      <c r="F1721" s="162"/>
      <c r="G1721" s="66"/>
      <c r="H1721" s="66"/>
      <c r="I1721" s="66"/>
      <c r="J1721" s="135"/>
      <c r="S1721" s="377"/>
      <c r="T1721" s="314"/>
      <c r="U1721" s="315"/>
      <c r="V1721" s="315"/>
      <c r="W1721" s="311"/>
      <c r="X1721" s="311"/>
      <c r="Y1721" s="311"/>
      <c r="Z1721" s="311"/>
    </row>
    <row r="1722" spans="1:26" s="6" customFormat="1">
      <c r="A1722" s="311"/>
      <c r="B1722" s="311"/>
      <c r="C1722" s="311"/>
      <c r="F1722" s="162"/>
      <c r="G1722" s="66"/>
      <c r="H1722" s="66"/>
      <c r="I1722" s="66"/>
      <c r="J1722" s="135"/>
      <c r="S1722" s="377"/>
      <c r="T1722" s="314"/>
      <c r="U1722" s="315"/>
      <c r="V1722" s="315"/>
      <c r="W1722" s="311"/>
      <c r="X1722" s="311"/>
      <c r="Y1722" s="311"/>
      <c r="Z1722" s="311"/>
    </row>
    <row r="1723" spans="1:26" s="6" customFormat="1">
      <c r="A1723" s="311"/>
      <c r="B1723" s="311"/>
      <c r="C1723" s="311"/>
      <c r="F1723" s="162"/>
      <c r="G1723" s="66"/>
      <c r="H1723" s="66"/>
      <c r="I1723" s="66"/>
      <c r="J1723" s="135"/>
      <c r="S1723" s="377"/>
      <c r="T1723" s="314"/>
      <c r="U1723" s="315"/>
      <c r="V1723" s="315"/>
      <c r="W1723" s="311"/>
      <c r="X1723" s="311"/>
      <c r="Y1723" s="311"/>
      <c r="Z1723" s="311"/>
    </row>
    <row r="1724" spans="1:26" s="6" customFormat="1">
      <c r="A1724" s="311"/>
      <c r="B1724" s="311"/>
      <c r="C1724" s="311"/>
      <c r="F1724" s="162"/>
      <c r="G1724" s="66"/>
      <c r="H1724" s="66"/>
      <c r="I1724" s="66"/>
      <c r="J1724" s="135"/>
      <c r="S1724" s="377"/>
      <c r="T1724" s="314"/>
      <c r="U1724" s="315"/>
      <c r="V1724" s="315"/>
      <c r="W1724" s="311"/>
      <c r="X1724" s="311"/>
      <c r="Y1724" s="311"/>
      <c r="Z1724" s="311"/>
    </row>
    <row r="1725" spans="1:26" s="6" customFormat="1">
      <c r="A1725" s="311"/>
      <c r="B1725" s="311"/>
      <c r="C1725" s="311"/>
      <c r="F1725" s="162"/>
      <c r="G1725" s="66"/>
      <c r="H1725" s="66"/>
      <c r="I1725" s="66"/>
      <c r="J1725" s="135"/>
      <c r="S1725" s="377"/>
      <c r="T1725" s="314"/>
      <c r="U1725" s="315"/>
      <c r="V1725" s="315"/>
      <c r="W1725" s="311"/>
      <c r="X1725" s="311"/>
      <c r="Y1725" s="311"/>
      <c r="Z1725" s="311"/>
    </row>
    <row r="1726" spans="1:26" s="6" customFormat="1">
      <c r="A1726" s="311"/>
      <c r="B1726" s="311"/>
      <c r="C1726" s="311"/>
      <c r="F1726" s="162"/>
      <c r="G1726" s="66"/>
      <c r="H1726" s="66"/>
      <c r="I1726" s="66"/>
      <c r="J1726" s="135"/>
      <c r="S1726" s="377"/>
      <c r="T1726" s="314"/>
      <c r="U1726" s="315"/>
      <c r="V1726" s="315"/>
      <c r="W1726" s="311"/>
      <c r="X1726" s="311"/>
      <c r="Y1726" s="311"/>
      <c r="Z1726" s="311"/>
    </row>
    <row r="1727" spans="1:26" s="6" customFormat="1">
      <c r="A1727" s="311"/>
      <c r="B1727" s="311"/>
      <c r="C1727" s="311"/>
      <c r="F1727" s="162"/>
      <c r="G1727" s="66"/>
      <c r="H1727" s="66"/>
      <c r="I1727" s="66"/>
      <c r="J1727" s="135"/>
      <c r="S1727" s="377"/>
      <c r="T1727" s="314"/>
      <c r="U1727" s="315"/>
      <c r="V1727" s="315"/>
      <c r="W1727" s="311"/>
      <c r="X1727" s="311"/>
      <c r="Y1727" s="311"/>
      <c r="Z1727" s="311"/>
    </row>
    <row r="1728" spans="1:26" s="6" customFormat="1">
      <c r="A1728" s="311"/>
      <c r="B1728" s="311"/>
      <c r="C1728" s="311"/>
      <c r="F1728" s="162"/>
      <c r="G1728" s="66"/>
      <c r="H1728" s="66"/>
      <c r="I1728" s="66"/>
      <c r="J1728" s="135"/>
      <c r="S1728" s="377"/>
      <c r="T1728" s="314"/>
      <c r="U1728" s="315"/>
      <c r="V1728" s="315"/>
      <c r="W1728" s="311"/>
      <c r="X1728" s="311"/>
      <c r="Y1728" s="311"/>
      <c r="Z1728" s="311"/>
    </row>
    <row r="1729" spans="1:26" s="6" customFormat="1">
      <c r="A1729" s="311"/>
      <c r="B1729" s="311"/>
      <c r="C1729" s="311"/>
      <c r="F1729" s="162"/>
      <c r="G1729" s="66"/>
      <c r="H1729" s="66"/>
      <c r="I1729" s="66"/>
      <c r="J1729" s="135"/>
      <c r="S1729" s="377"/>
      <c r="T1729" s="314"/>
      <c r="U1729" s="315"/>
      <c r="V1729" s="315"/>
      <c r="W1729" s="311"/>
      <c r="X1729" s="311"/>
      <c r="Y1729" s="311"/>
      <c r="Z1729" s="311"/>
    </row>
    <row r="1730" spans="1:26" s="6" customFormat="1">
      <c r="A1730" s="311"/>
      <c r="B1730" s="311"/>
      <c r="C1730" s="311"/>
      <c r="F1730" s="162"/>
      <c r="G1730" s="66"/>
      <c r="H1730" s="66"/>
      <c r="I1730" s="66"/>
      <c r="J1730" s="135"/>
      <c r="S1730" s="377"/>
      <c r="T1730" s="314"/>
      <c r="U1730" s="315"/>
      <c r="V1730" s="315"/>
      <c r="W1730" s="311"/>
      <c r="X1730" s="311"/>
      <c r="Y1730" s="311"/>
      <c r="Z1730" s="311"/>
    </row>
    <row r="1731" spans="1:26" s="6" customFormat="1">
      <c r="A1731" s="311"/>
      <c r="B1731" s="311"/>
      <c r="C1731" s="311"/>
      <c r="F1731" s="162"/>
      <c r="G1731" s="66"/>
      <c r="H1731" s="66"/>
      <c r="I1731" s="66"/>
      <c r="J1731" s="135"/>
      <c r="S1731" s="377"/>
      <c r="T1731" s="314"/>
      <c r="U1731" s="315"/>
      <c r="V1731" s="315"/>
      <c r="W1731" s="311"/>
      <c r="X1731" s="311"/>
      <c r="Y1731" s="311"/>
      <c r="Z1731" s="311"/>
    </row>
    <row r="1732" spans="1:26" s="6" customFormat="1">
      <c r="A1732" s="311"/>
      <c r="B1732" s="311"/>
      <c r="C1732" s="311"/>
      <c r="F1732" s="162"/>
      <c r="G1732" s="66"/>
      <c r="H1732" s="66"/>
      <c r="I1732" s="66"/>
      <c r="J1732" s="135"/>
      <c r="S1732" s="377"/>
      <c r="T1732" s="314"/>
      <c r="U1732" s="315"/>
      <c r="V1732" s="315"/>
      <c r="W1732" s="311"/>
      <c r="X1732" s="311"/>
      <c r="Y1732" s="311"/>
      <c r="Z1732" s="311"/>
    </row>
    <row r="1733" spans="1:26" s="6" customFormat="1">
      <c r="A1733" s="311"/>
      <c r="B1733" s="311"/>
      <c r="C1733" s="311"/>
      <c r="F1733" s="162"/>
      <c r="G1733" s="66"/>
      <c r="H1733" s="66"/>
      <c r="I1733" s="66"/>
      <c r="J1733" s="135"/>
      <c r="S1733" s="377"/>
      <c r="T1733" s="314"/>
      <c r="U1733" s="315"/>
      <c r="V1733" s="315"/>
      <c r="W1733" s="311"/>
      <c r="X1733" s="311"/>
      <c r="Y1733" s="311"/>
      <c r="Z1733" s="311"/>
    </row>
    <row r="1734" spans="1:26" s="6" customFormat="1">
      <c r="A1734" s="311"/>
      <c r="B1734" s="311"/>
      <c r="C1734" s="311"/>
      <c r="F1734" s="162"/>
      <c r="G1734" s="66"/>
      <c r="H1734" s="66"/>
      <c r="I1734" s="66"/>
      <c r="J1734" s="135"/>
      <c r="S1734" s="377"/>
      <c r="T1734" s="314"/>
      <c r="U1734" s="315"/>
      <c r="V1734" s="315"/>
      <c r="W1734" s="311"/>
      <c r="X1734" s="311"/>
      <c r="Y1734" s="311"/>
      <c r="Z1734" s="311"/>
    </row>
    <row r="1735" spans="1:26" s="6" customFormat="1">
      <c r="A1735" s="311"/>
      <c r="B1735" s="311"/>
      <c r="C1735" s="311"/>
      <c r="F1735" s="162"/>
      <c r="G1735" s="66"/>
      <c r="H1735" s="66"/>
      <c r="I1735" s="66"/>
      <c r="J1735" s="135"/>
      <c r="S1735" s="377"/>
      <c r="T1735" s="314"/>
      <c r="U1735" s="315"/>
      <c r="V1735" s="315"/>
      <c r="W1735" s="311"/>
      <c r="X1735" s="311"/>
      <c r="Y1735" s="311"/>
      <c r="Z1735" s="311"/>
    </row>
    <row r="1736" spans="1:26" s="6" customFormat="1">
      <c r="A1736" s="311"/>
      <c r="B1736" s="311"/>
      <c r="C1736" s="311"/>
      <c r="F1736" s="162"/>
      <c r="G1736" s="66"/>
      <c r="H1736" s="66"/>
      <c r="I1736" s="66"/>
      <c r="J1736" s="135"/>
      <c r="S1736" s="377"/>
      <c r="T1736" s="314"/>
      <c r="U1736" s="315"/>
      <c r="V1736" s="315"/>
      <c r="W1736" s="311"/>
      <c r="X1736" s="311"/>
      <c r="Y1736" s="311"/>
      <c r="Z1736" s="311"/>
    </row>
    <row r="1737" spans="1:26" s="6" customFormat="1">
      <c r="A1737" s="311"/>
      <c r="B1737" s="311"/>
      <c r="C1737" s="311"/>
      <c r="F1737" s="162"/>
      <c r="G1737" s="66"/>
      <c r="H1737" s="66"/>
      <c r="I1737" s="66"/>
      <c r="J1737" s="135"/>
      <c r="S1737" s="377"/>
      <c r="T1737" s="314"/>
      <c r="U1737" s="315"/>
      <c r="V1737" s="315"/>
      <c r="W1737" s="311"/>
      <c r="X1737" s="311"/>
      <c r="Y1737" s="311"/>
      <c r="Z1737" s="311"/>
    </row>
    <row r="1738" spans="1:26" s="6" customFormat="1">
      <c r="A1738" s="311"/>
      <c r="B1738" s="311"/>
      <c r="C1738" s="311"/>
      <c r="F1738" s="162"/>
      <c r="G1738" s="66"/>
      <c r="H1738" s="66"/>
      <c r="I1738" s="66"/>
      <c r="J1738" s="135"/>
      <c r="S1738" s="377"/>
      <c r="T1738" s="314"/>
      <c r="U1738" s="315"/>
      <c r="V1738" s="315"/>
      <c r="W1738" s="311"/>
      <c r="X1738" s="311"/>
      <c r="Y1738" s="311"/>
      <c r="Z1738" s="311"/>
    </row>
    <row r="1739" spans="1:26" s="6" customFormat="1">
      <c r="A1739" s="311"/>
      <c r="B1739" s="311"/>
      <c r="C1739" s="311"/>
      <c r="F1739" s="162"/>
      <c r="G1739" s="66"/>
      <c r="H1739" s="66"/>
      <c r="I1739" s="66"/>
      <c r="J1739" s="135"/>
      <c r="S1739" s="377"/>
      <c r="T1739" s="314"/>
      <c r="U1739" s="315"/>
      <c r="V1739" s="315"/>
      <c r="W1739" s="311"/>
      <c r="X1739" s="311"/>
      <c r="Y1739" s="311"/>
      <c r="Z1739" s="311"/>
    </row>
    <row r="1740" spans="1:26" s="6" customFormat="1">
      <c r="A1740" s="311"/>
      <c r="B1740" s="311"/>
      <c r="C1740" s="311"/>
      <c r="F1740" s="162"/>
      <c r="G1740" s="66"/>
      <c r="H1740" s="66"/>
      <c r="I1740" s="66"/>
      <c r="J1740" s="135"/>
      <c r="S1740" s="377"/>
      <c r="T1740" s="314"/>
      <c r="U1740" s="315"/>
      <c r="V1740" s="315"/>
      <c r="W1740" s="311"/>
      <c r="X1740" s="311"/>
      <c r="Y1740" s="311"/>
      <c r="Z1740" s="311"/>
    </row>
    <row r="1741" spans="1:26" s="6" customFormat="1">
      <c r="A1741" s="311"/>
      <c r="B1741" s="311"/>
      <c r="C1741" s="311"/>
      <c r="F1741" s="162"/>
      <c r="G1741" s="66"/>
      <c r="H1741" s="66"/>
      <c r="I1741" s="66"/>
      <c r="J1741" s="135"/>
      <c r="S1741" s="377"/>
      <c r="T1741" s="314"/>
      <c r="U1741" s="315"/>
      <c r="V1741" s="315"/>
      <c r="W1741" s="311"/>
      <c r="X1741" s="311"/>
      <c r="Y1741" s="311"/>
      <c r="Z1741" s="311"/>
    </row>
    <row r="1742" spans="1:26" s="6" customFormat="1">
      <c r="A1742" s="311"/>
      <c r="B1742" s="311"/>
      <c r="C1742" s="311"/>
      <c r="F1742" s="162"/>
      <c r="G1742" s="66"/>
      <c r="H1742" s="66"/>
      <c r="I1742" s="66"/>
      <c r="J1742" s="135"/>
      <c r="S1742" s="377"/>
      <c r="T1742" s="314"/>
      <c r="U1742" s="315"/>
      <c r="V1742" s="315"/>
      <c r="W1742" s="311"/>
      <c r="X1742" s="311"/>
      <c r="Y1742" s="311"/>
      <c r="Z1742" s="311"/>
    </row>
    <row r="1743" spans="1:26" s="6" customFormat="1">
      <c r="A1743" s="311"/>
      <c r="B1743" s="311"/>
      <c r="C1743" s="311"/>
      <c r="F1743" s="162"/>
      <c r="G1743" s="66"/>
      <c r="H1743" s="66"/>
      <c r="I1743" s="66"/>
      <c r="J1743" s="135"/>
      <c r="S1743" s="377"/>
      <c r="T1743" s="314"/>
      <c r="U1743" s="315"/>
      <c r="V1743" s="315"/>
      <c r="W1743" s="311"/>
      <c r="X1743" s="311"/>
      <c r="Y1743" s="311"/>
      <c r="Z1743" s="311"/>
    </row>
    <row r="1744" spans="1:26" s="6" customFormat="1">
      <c r="A1744" s="311"/>
      <c r="B1744" s="311"/>
      <c r="C1744" s="311"/>
      <c r="F1744" s="162"/>
      <c r="G1744" s="66"/>
      <c r="H1744" s="66"/>
      <c r="I1744" s="66"/>
      <c r="J1744" s="135"/>
      <c r="S1744" s="377"/>
      <c r="T1744" s="314"/>
      <c r="U1744" s="315"/>
      <c r="V1744" s="315"/>
      <c r="W1744" s="311"/>
      <c r="X1744" s="311"/>
      <c r="Y1744" s="311"/>
      <c r="Z1744" s="311"/>
    </row>
    <row r="1745" spans="1:26" s="6" customFormat="1">
      <c r="A1745" s="311"/>
      <c r="B1745" s="311"/>
      <c r="C1745" s="311"/>
      <c r="F1745" s="162"/>
      <c r="G1745" s="66"/>
      <c r="H1745" s="66"/>
      <c r="I1745" s="66"/>
      <c r="J1745" s="135"/>
      <c r="S1745" s="377"/>
      <c r="T1745" s="314"/>
      <c r="U1745" s="315"/>
      <c r="V1745" s="315"/>
      <c r="W1745" s="311"/>
      <c r="X1745" s="311"/>
      <c r="Y1745" s="311"/>
      <c r="Z1745" s="311"/>
    </row>
    <row r="1746" spans="1:26" s="6" customFormat="1">
      <c r="A1746" s="311"/>
      <c r="B1746" s="311"/>
      <c r="C1746" s="311"/>
      <c r="F1746" s="162"/>
      <c r="G1746" s="66"/>
      <c r="H1746" s="66"/>
      <c r="I1746" s="66"/>
      <c r="J1746" s="135"/>
      <c r="S1746" s="377"/>
      <c r="T1746" s="314"/>
      <c r="U1746" s="315"/>
      <c r="V1746" s="315"/>
      <c r="W1746" s="311"/>
      <c r="X1746" s="311"/>
      <c r="Y1746" s="311"/>
      <c r="Z1746" s="311"/>
    </row>
    <row r="1747" spans="1:26" s="6" customFormat="1">
      <c r="A1747" s="311"/>
      <c r="B1747" s="311"/>
      <c r="C1747" s="311"/>
      <c r="F1747" s="162"/>
      <c r="G1747" s="66"/>
      <c r="H1747" s="66"/>
      <c r="I1747" s="66"/>
      <c r="J1747" s="135"/>
      <c r="S1747" s="377"/>
      <c r="T1747" s="314"/>
      <c r="U1747" s="315"/>
      <c r="V1747" s="315"/>
      <c r="W1747" s="311"/>
      <c r="X1747" s="311"/>
      <c r="Y1747" s="311"/>
      <c r="Z1747" s="311"/>
    </row>
    <row r="1748" spans="1:26" s="6" customFormat="1">
      <c r="A1748" s="311"/>
      <c r="B1748" s="311"/>
      <c r="C1748" s="311"/>
      <c r="F1748" s="162"/>
      <c r="G1748" s="66"/>
      <c r="H1748" s="66"/>
      <c r="I1748" s="66"/>
      <c r="J1748" s="135"/>
      <c r="S1748" s="377"/>
      <c r="T1748" s="314"/>
      <c r="U1748" s="315"/>
      <c r="V1748" s="315"/>
      <c r="W1748" s="311"/>
      <c r="X1748" s="311"/>
      <c r="Y1748" s="311"/>
      <c r="Z1748" s="311"/>
    </row>
    <row r="1749" spans="1:26" s="6" customFormat="1">
      <c r="A1749" s="311"/>
      <c r="B1749" s="311"/>
      <c r="C1749" s="311"/>
      <c r="F1749" s="162"/>
      <c r="G1749" s="66"/>
      <c r="H1749" s="66"/>
      <c r="I1749" s="66"/>
      <c r="J1749" s="135"/>
      <c r="S1749" s="377"/>
      <c r="T1749" s="314"/>
      <c r="U1749" s="315"/>
      <c r="V1749" s="315"/>
      <c r="W1749" s="311"/>
      <c r="X1749" s="311"/>
      <c r="Y1749" s="311"/>
      <c r="Z1749" s="311"/>
    </row>
    <row r="1750" spans="1:26" s="6" customFormat="1">
      <c r="A1750" s="311"/>
      <c r="B1750" s="311"/>
      <c r="C1750" s="311"/>
      <c r="F1750" s="162"/>
      <c r="G1750" s="66"/>
      <c r="H1750" s="66"/>
      <c r="I1750" s="66"/>
      <c r="J1750" s="135"/>
      <c r="S1750" s="377"/>
      <c r="T1750" s="314"/>
      <c r="U1750" s="315"/>
      <c r="V1750" s="315"/>
      <c r="W1750" s="311"/>
      <c r="X1750" s="311"/>
      <c r="Y1750" s="311"/>
      <c r="Z1750" s="311"/>
    </row>
    <row r="1751" spans="1:26" s="6" customFormat="1">
      <c r="A1751" s="311"/>
      <c r="B1751" s="311"/>
      <c r="C1751" s="311"/>
      <c r="F1751" s="162"/>
      <c r="G1751" s="66"/>
      <c r="H1751" s="66"/>
      <c r="I1751" s="66"/>
      <c r="J1751" s="135"/>
      <c r="S1751" s="377"/>
      <c r="T1751" s="314"/>
      <c r="U1751" s="315"/>
      <c r="V1751" s="315"/>
      <c r="W1751" s="311"/>
      <c r="X1751" s="311"/>
      <c r="Y1751" s="311"/>
      <c r="Z1751" s="311"/>
    </row>
    <row r="1752" spans="1:26" s="6" customFormat="1">
      <c r="A1752" s="311"/>
      <c r="B1752" s="311"/>
      <c r="C1752" s="311"/>
      <c r="F1752" s="162"/>
      <c r="G1752" s="66"/>
      <c r="H1752" s="66"/>
      <c r="I1752" s="66"/>
      <c r="J1752" s="135"/>
      <c r="S1752" s="377"/>
      <c r="T1752" s="314"/>
      <c r="U1752" s="315"/>
      <c r="V1752" s="315"/>
      <c r="W1752" s="311"/>
      <c r="X1752" s="311"/>
      <c r="Y1752" s="311"/>
      <c r="Z1752" s="311"/>
    </row>
    <row r="1753" spans="1:26" s="6" customFormat="1">
      <c r="A1753" s="311"/>
      <c r="B1753" s="311"/>
      <c r="C1753" s="311"/>
      <c r="F1753" s="162"/>
      <c r="G1753" s="66"/>
      <c r="H1753" s="66"/>
      <c r="I1753" s="66"/>
      <c r="J1753" s="135"/>
      <c r="S1753" s="377"/>
      <c r="T1753" s="314"/>
      <c r="U1753" s="315"/>
      <c r="V1753" s="315"/>
      <c r="W1753" s="311"/>
      <c r="X1753" s="311"/>
      <c r="Y1753" s="311"/>
      <c r="Z1753" s="311"/>
    </row>
    <row r="1754" spans="1:26" s="6" customFormat="1">
      <c r="A1754" s="311"/>
      <c r="B1754" s="311"/>
      <c r="C1754" s="311"/>
      <c r="F1754" s="162"/>
      <c r="G1754" s="66"/>
      <c r="H1754" s="66"/>
      <c r="I1754" s="66"/>
      <c r="J1754" s="135"/>
      <c r="S1754" s="377"/>
      <c r="T1754" s="314"/>
      <c r="U1754" s="315"/>
      <c r="V1754" s="315"/>
      <c r="W1754" s="311"/>
      <c r="X1754" s="311"/>
      <c r="Y1754" s="311"/>
      <c r="Z1754" s="311"/>
    </row>
    <row r="1755" spans="1:26" s="6" customFormat="1">
      <c r="A1755" s="311"/>
      <c r="B1755" s="311"/>
      <c r="C1755" s="311"/>
      <c r="F1755" s="162"/>
      <c r="G1755" s="66"/>
      <c r="H1755" s="66"/>
      <c r="I1755" s="66"/>
      <c r="J1755" s="135"/>
      <c r="S1755" s="377"/>
      <c r="T1755" s="314"/>
      <c r="U1755" s="315"/>
      <c r="V1755" s="315"/>
      <c r="W1755" s="311"/>
      <c r="X1755" s="311"/>
      <c r="Y1755" s="311"/>
      <c r="Z1755" s="311"/>
    </row>
    <row r="1756" spans="1:26" s="6" customFormat="1">
      <c r="A1756" s="311"/>
      <c r="B1756" s="311"/>
      <c r="C1756" s="311"/>
      <c r="F1756" s="162"/>
      <c r="G1756" s="66"/>
      <c r="H1756" s="66"/>
      <c r="I1756" s="66"/>
      <c r="J1756" s="135"/>
      <c r="S1756" s="377"/>
      <c r="T1756" s="314"/>
      <c r="U1756" s="315"/>
      <c r="V1756" s="315"/>
      <c r="W1756" s="311"/>
      <c r="X1756" s="311"/>
      <c r="Y1756" s="311"/>
      <c r="Z1756" s="311"/>
    </row>
    <row r="1757" spans="1:26" s="6" customFormat="1">
      <c r="A1757" s="311"/>
      <c r="B1757" s="311"/>
      <c r="C1757" s="311"/>
      <c r="F1757" s="162"/>
      <c r="G1757" s="66"/>
      <c r="H1757" s="66"/>
      <c r="I1757" s="66"/>
      <c r="J1757" s="135"/>
      <c r="S1757" s="377"/>
      <c r="T1757" s="314"/>
      <c r="U1757" s="315"/>
      <c r="V1757" s="315"/>
      <c r="W1757" s="311"/>
      <c r="X1757" s="311"/>
      <c r="Y1757" s="311"/>
      <c r="Z1757" s="311"/>
    </row>
    <row r="1758" spans="1:26" s="6" customFormat="1">
      <c r="A1758" s="311"/>
      <c r="B1758" s="311"/>
      <c r="C1758" s="311"/>
      <c r="F1758" s="162"/>
      <c r="G1758" s="66"/>
      <c r="H1758" s="66"/>
      <c r="I1758" s="66"/>
      <c r="J1758" s="135"/>
      <c r="S1758" s="377"/>
      <c r="T1758" s="314"/>
      <c r="U1758" s="315"/>
      <c r="V1758" s="315"/>
      <c r="W1758" s="311"/>
      <c r="X1758" s="311"/>
      <c r="Y1758" s="311"/>
      <c r="Z1758" s="311"/>
    </row>
    <row r="1759" spans="1:26" s="6" customFormat="1">
      <c r="A1759" s="311"/>
      <c r="B1759" s="311"/>
      <c r="C1759" s="311"/>
      <c r="F1759" s="162"/>
      <c r="G1759" s="66"/>
      <c r="H1759" s="66"/>
      <c r="I1759" s="66"/>
      <c r="J1759" s="135"/>
      <c r="S1759" s="377"/>
      <c r="T1759" s="314"/>
      <c r="U1759" s="315"/>
      <c r="V1759" s="315"/>
      <c r="W1759" s="311"/>
      <c r="X1759" s="311"/>
      <c r="Y1759" s="311"/>
      <c r="Z1759" s="311"/>
    </row>
    <row r="1760" spans="1:26" s="6" customFormat="1">
      <c r="A1760" s="311"/>
      <c r="B1760" s="311"/>
      <c r="C1760" s="311"/>
      <c r="F1760" s="162"/>
      <c r="G1760" s="66"/>
      <c r="H1760" s="66"/>
      <c r="I1760" s="66"/>
      <c r="J1760" s="135"/>
      <c r="S1760" s="377"/>
      <c r="T1760" s="314"/>
      <c r="U1760" s="315"/>
      <c r="V1760" s="315"/>
      <c r="W1760" s="311"/>
      <c r="X1760" s="311"/>
      <c r="Y1760" s="311"/>
      <c r="Z1760" s="311"/>
    </row>
    <row r="1761" spans="1:26" s="6" customFormat="1">
      <c r="A1761" s="311"/>
      <c r="B1761" s="311"/>
      <c r="C1761" s="311"/>
      <c r="F1761" s="162"/>
      <c r="G1761" s="66"/>
      <c r="H1761" s="66"/>
      <c r="I1761" s="66"/>
      <c r="J1761" s="135"/>
      <c r="S1761" s="377"/>
      <c r="T1761" s="314"/>
      <c r="U1761" s="315"/>
      <c r="V1761" s="315"/>
      <c r="W1761" s="311"/>
      <c r="X1761" s="311"/>
      <c r="Y1761" s="311"/>
      <c r="Z1761" s="311"/>
    </row>
    <row r="1762" spans="1:26" s="6" customFormat="1">
      <c r="A1762" s="311"/>
      <c r="B1762" s="311"/>
      <c r="C1762" s="311"/>
      <c r="F1762" s="162"/>
      <c r="G1762" s="66"/>
      <c r="H1762" s="66"/>
      <c r="I1762" s="66"/>
      <c r="J1762" s="135"/>
      <c r="S1762" s="377"/>
      <c r="T1762" s="314"/>
      <c r="U1762" s="315"/>
      <c r="V1762" s="315"/>
      <c r="W1762" s="311"/>
      <c r="X1762" s="311"/>
      <c r="Y1762" s="311"/>
      <c r="Z1762" s="311"/>
    </row>
    <row r="1763" spans="1:26" s="6" customFormat="1">
      <c r="A1763" s="311"/>
      <c r="B1763" s="311"/>
      <c r="C1763" s="311"/>
      <c r="F1763" s="162"/>
      <c r="G1763" s="66"/>
      <c r="H1763" s="66"/>
      <c r="I1763" s="66"/>
      <c r="J1763" s="135"/>
      <c r="S1763" s="377"/>
      <c r="T1763" s="314"/>
      <c r="U1763" s="315"/>
      <c r="V1763" s="315"/>
      <c r="W1763" s="311"/>
      <c r="X1763" s="311"/>
      <c r="Y1763" s="311"/>
      <c r="Z1763" s="311"/>
    </row>
    <row r="1764" spans="1:26" s="6" customFormat="1">
      <c r="A1764" s="311"/>
      <c r="B1764" s="311"/>
      <c r="C1764" s="311"/>
      <c r="F1764" s="162"/>
      <c r="G1764" s="66"/>
      <c r="H1764" s="66"/>
      <c r="I1764" s="66"/>
      <c r="J1764" s="135"/>
      <c r="S1764" s="377"/>
      <c r="T1764" s="314"/>
      <c r="U1764" s="315"/>
      <c r="V1764" s="315"/>
      <c r="W1764" s="311"/>
      <c r="X1764" s="311"/>
      <c r="Y1764" s="311"/>
      <c r="Z1764" s="311"/>
    </row>
    <row r="1765" spans="1:26" s="6" customFormat="1">
      <c r="A1765" s="311"/>
      <c r="B1765" s="311"/>
      <c r="C1765" s="311"/>
      <c r="F1765" s="162"/>
      <c r="G1765" s="66"/>
      <c r="H1765" s="66"/>
      <c r="I1765" s="66"/>
      <c r="J1765" s="135"/>
      <c r="S1765" s="377"/>
      <c r="T1765" s="314"/>
      <c r="U1765" s="315"/>
      <c r="V1765" s="315"/>
      <c r="W1765" s="311"/>
      <c r="X1765" s="311"/>
      <c r="Y1765" s="311"/>
      <c r="Z1765" s="311"/>
    </row>
    <row r="1766" spans="1:26" s="6" customFormat="1">
      <c r="A1766" s="311"/>
      <c r="B1766" s="311"/>
      <c r="C1766" s="311"/>
      <c r="F1766" s="162"/>
      <c r="G1766" s="66"/>
      <c r="H1766" s="66"/>
      <c r="I1766" s="66"/>
      <c r="J1766" s="135"/>
      <c r="S1766" s="377"/>
      <c r="T1766" s="314"/>
      <c r="U1766" s="315"/>
      <c r="V1766" s="315"/>
      <c r="W1766" s="311"/>
      <c r="X1766" s="311"/>
      <c r="Y1766" s="311"/>
      <c r="Z1766" s="311"/>
    </row>
    <row r="1767" spans="1:26" s="6" customFormat="1">
      <c r="A1767" s="311"/>
      <c r="B1767" s="311"/>
      <c r="C1767" s="311"/>
      <c r="F1767" s="162"/>
      <c r="G1767" s="66"/>
      <c r="H1767" s="66"/>
      <c r="I1767" s="66"/>
      <c r="J1767" s="135"/>
      <c r="S1767" s="377"/>
      <c r="T1767" s="314"/>
      <c r="U1767" s="315"/>
      <c r="V1767" s="315"/>
      <c r="W1767" s="311"/>
      <c r="X1767" s="311"/>
      <c r="Y1767" s="311"/>
      <c r="Z1767" s="311"/>
    </row>
    <row r="1768" spans="1:26" s="6" customFormat="1">
      <c r="A1768" s="311"/>
      <c r="B1768" s="311"/>
      <c r="C1768" s="311"/>
      <c r="F1768" s="162"/>
      <c r="G1768" s="66"/>
      <c r="H1768" s="66"/>
      <c r="I1768" s="66"/>
      <c r="J1768" s="135"/>
      <c r="S1768" s="377"/>
      <c r="T1768" s="314"/>
      <c r="U1768" s="315"/>
      <c r="V1768" s="315"/>
      <c r="W1768" s="311"/>
      <c r="X1768" s="311"/>
      <c r="Y1768" s="311"/>
      <c r="Z1768" s="311"/>
    </row>
    <row r="1769" spans="1:26" s="6" customFormat="1">
      <c r="A1769" s="311"/>
      <c r="B1769" s="311"/>
      <c r="C1769" s="311"/>
      <c r="F1769" s="162"/>
      <c r="G1769" s="66"/>
      <c r="H1769" s="66"/>
      <c r="I1769" s="66"/>
      <c r="J1769" s="135"/>
      <c r="S1769" s="377"/>
      <c r="T1769" s="314"/>
      <c r="U1769" s="315"/>
      <c r="V1769" s="315"/>
      <c r="W1769" s="311"/>
      <c r="X1769" s="311"/>
      <c r="Y1769" s="311"/>
      <c r="Z1769" s="311"/>
    </row>
    <row r="1770" spans="1:26" s="6" customFormat="1">
      <c r="A1770" s="311"/>
      <c r="B1770" s="311"/>
      <c r="C1770" s="311"/>
      <c r="F1770" s="162"/>
      <c r="G1770" s="66"/>
      <c r="H1770" s="66"/>
      <c r="I1770" s="66"/>
      <c r="J1770" s="135"/>
      <c r="S1770" s="377"/>
      <c r="T1770" s="314"/>
      <c r="U1770" s="315"/>
      <c r="V1770" s="315"/>
      <c r="W1770" s="311"/>
      <c r="X1770" s="311"/>
      <c r="Y1770" s="311"/>
      <c r="Z1770" s="311"/>
    </row>
    <row r="1771" spans="1:26" s="6" customFormat="1">
      <c r="A1771" s="311"/>
      <c r="B1771" s="311"/>
      <c r="C1771" s="311"/>
      <c r="F1771" s="162"/>
      <c r="G1771" s="66"/>
      <c r="H1771" s="66"/>
      <c r="I1771" s="66"/>
      <c r="J1771" s="135"/>
      <c r="S1771" s="377"/>
      <c r="T1771" s="314"/>
      <c r="U1771" s="315"/>
      <c r="V1771" s="315"/>
      <c r="W1771" s="311"/>
      <c r="X1771" s="311"/>
      <c r="Y1771" s="311"/>
      <c r="Z1771" s="311"/>
    </row>
    <row r="1772" spans="1:26" s="6" customFormat="1">
      <c r="A1772" s="311"/>
      <c r="B1772" s="311"/>
      <c r="C1772" s="311"/>
      <c r="F1772" s="162"/>
      <c r="G1772" s="66"/>
      <c r="H1772" s="66"/>
      <c r="I1772" s="66"/>
      <c r="J1772" s="135"/>
      <c r="S1772" s="377"/>
      <c r="T1772" s="314"/>
      <c r="U1772" s="315"/>
      <c r="V1772" s="315"/>
      <c r="W1772" s="311"/>
      <c r="X1772" s="311"/>
      <c r="Y1772" s="311"/>
      <c r="Z1772" s="311"/>
    </row>
    <row r="1773" spans="1:26" s="6" customFormat="1">
      <c r="A1773" s="311"/>
      <c r="B1773" s="311"/>
      <c r="C1773" s="311"/>
      <c r="F1773" s="162"/>
      <c r="G1773" s="66"/>
      <c r="H1773" s="66"/>
      <c r="I1773" s="66"/>
      <c r="J1773" s="135"/>
      <c r="S1773" s="377"/>
      <c r="T1773" s="314"/>
      <c r="U1773" s="315"/>
      <c r="V1773" s="315"/>
      <c r="W1773" s="311"/>
      <c r="X1773" s="311"/>
      <c r="Y1773" s="311"/>
      <c r="Z1773" s="311"/>
    </row>
    <row r="1774" spans="1:26" s="6" customFormat="1">
      <c r="A1774" s="311"/>
      <c r="B1774" s="311"/>
      <c r="C1774" s="311"/>
      <c r="F1774" s="162"/>
      <c r="G1774" s="66"/>
      <c r="H1774" s="66"/>
      <c r="I1774" s="66"/>
      <c r="J1774" s="135"/>
      <c r="S1774" s="377"/>
      <c r="T1774" s="314"/>
      <c r="U1774" s="315"/>
      <c r="V1774" s="315"/>
      <c r="W1774" s="311"/>
      <c r="X1774" s="311"/>
      <c r="Y1774" s="311"/>
      <c r="Z1774" s="311"/>
    </row>
    <row r="1775" spans="1:26" s="6" customFormat="1">
      <c r="A1775" s="311"/>
      <c r="B1775" s="311"/>
      <c r="C1775" s="311"/>
      <c r="F1775" s="162"/>
      <c r="G1775" s="66"/>
      <c r="H1775" s="66"/>
      <c r="I1775" s="66"/>
      <c r="J1775" s="135"/>
      <c r="S1775" s="377"/>
      <c r="T1775" s="314"/>
      <c r="U1775" s="315"/>
      <c r="V1775" s="315"/>
      <c r="W1775" s="311"/>
      <c r="X1775" s="311"/>
      <c r="Y1775" s="311"/>
      <c r="Z1775" s="311"/>
    </row>
    <row r="1776" spans="1:26" s="6" customFormat="1">
      <c r="A1776" s="311"/>
      <c r="B1776" s="311"/>
      <c r="C1776" s="311"/>
      <c r="F1776" s="162"/>
      <c r="G1776" s="66"/>
      <c r="H1776" s="66"/>
      <c r="I1776" s="66"/>
      <c r="J1776" s="135"/>
      <c r="S1776" s="377"/>
      <c r="T1776" s="314"/>
      <c r="U1776" s="315"/>
      <c r="V1776" s="315"/>
      <c r="W1776" s="311"/>
      <c r="X1776" s="311"/>
      <c r="Y1776" s="311"/>
      <c r="Z1776" s="311"/>
    </row>
    <row r="1777" spans="1:26" s="6" customFormat="1">
      <c r="A1777" s="311"/>
      <c r="B1777" s="311"/>
      <c r="C1777" s="311"/>
      <c r="F1777" s="162"/>
      <c r="G1777" s="66"/>
      <c r="H1777" s="66"/>
      <c r="I1777" s="66"/>
      <c r="J1777" s="135"/>
      <c r="S1777" s="377"/>
      <c r="T1777" s="314"/>
      <c r="U1777" s="315"/>
      <c r="V1777" s="315"/>
      <c r="W1777" s="311"/>
      <c r="X1777" s="311"/>
      <c r="Y1777" s="311"/>
      <c r="Z1777" s="311"/>
    </row>
    <row r="1778" spans="1:26" s="6" customFormat="1">
      <c r="A1778" s="311"/>
      <c r="B1778" s="311"/>
      <c r="C1778" s="311"/>
      <c r="F1778" s="162"/>
      <c r="G1778" s="66"/>
      <c r="H1778" s="66"/>
      <c r="I1778" s="66"/>
      <c r="J1778" s="135"/>
      <c r="S1778" s="377"/>
      <c r="T1778" s="314"/>
      <c r="U1778" s="315"/>
      <c r="V1778" s="315"/>
      <c r="W1778" s="311"/>
      <c r="X1778" s="311"/>
      <c r="Y1778" s="311"/>
      <c r="Z1778" s="311"/>
    </row>
    <row r="1779" spans="1:26" s="6" customFormat="1">
      <c r="A1779" s="311"/>
      <c r="B1779" s="311"/>
      <c r="C1779" s="311"/>
      <c r="F1779" s="162"/>
      <c r="G1779" s="66"/>
      <c r="H1779" s="66"/>
      <c r="I1779" s="66"/>
      <c r="J1779" s="135"/>
      <c r="S1779" s="377"/>
      <c r="T1779" s="314"/>
      <c r="U1779" s="315"/>
      <c r="V1779" s="315"/>
      <c r="W1779" s="311"/>
      <c r="X1779" s="311"/>
      <c r="Y1779" s="311"/>
      <c r="Z1779" s="311"/>
    </row>
    <row r="1780" spans="1:26" s="6" customFormat="1">
      <c r="A1780" s="311"/>
      <c r="B1780" s="311"/>
      <c r="C1780" s="311"/>
      <c r="F1780" s="162"/>
      <c r="G1780" s="66"/>
      <c r="H1780" s="66"/>
      <c r="I1780" s="66"/>
      <c r="J1780" s="135"/>
      <c r="S1780" s="377"/>
      <c r="T1780" s="314"/>
      <c r="U1780" s="315"/>
      <c r="V1780" s="315"/>
      <c r="W1780" s="311"/>
      <c r="X1780" s="311"/>
      <c r="Y1780" s="311"/>
      <c r="Z1780" s="311"/>
    </row>
    <row r="1781" spans="1:26" s="6" customFormat="1">
      <c r="A1781" s="311"/>
      <c r="B1781" s="311"/>
      <c r="C1781" s="311"/>
      <c r="F1781" s="162"/>
      <c r="G1781" s="66"/>
      <c r="H1781" s="66"/>
      <c r="I1781" s="66"/>
      <c r="J1781" s="135"/>
      <c r="S1781" s="377"/>
      <c r="T1781" s="314"/>
      <c r="U1781" s="315"/>
      <c r="V1781" s="315"/>
      <c r="W1781" s="311"/>
      <c r="X1781" s="311"/>
      <c r="Y1781" s="311"/>
      <c r="Z1781" s="311"/>
    </row>
    <row r="1782" spans="1:26" s="6" customFormat="1">
      <c r="A1782" s="311"/>
      <c r="B1782" s="311"/>
      <c r="C1782" s="311"/>
      <c r="F1782" s="162"/>
      <c r="G1782" s="66"/>
      <c r="H1782" s="66"/>
      <c r="I1782" s="66"/>
      <c r="J1782" s="135"/>
      <c r="S1782" s="377"/>
      <c r="T1782" s="314"/>
      <c r="U1782" s="315"/>
      <c r="V1782" s="315"/>
      <c r="W1782" s="311"/>
      <c r="X1782" s="311"/>
      <c r="Y1782" s="311"/>
      <c r="Z1782" s="311"/>
    </row>
    <row r="1783" spans="1:26" s="6" customFormat="1">
      <c r="A1783" s="311"/>
      <c r="B1783" s="311"/>
      <c r="C1783" s="311"/>
      <c r="F1783" s="162"/>
      <c r="G1783" s="66"/>
      <c r="H1783" s="66"/>
      <c r="I1783" s="66"/>
      <c r="J1783" s="135"/>
      <c r="S1783" s="377"/>
      <c r="T1783" s="314"/>
      <c r="U1783" s="315"/>
      <c r="V1783" s="315"/>
      <c r="W1783" s="311"/>
      <c r="X1783" s="311"/>
      <c r="Y1783" s="311"/>
      <c r="Z1783" s="311"/>
    </row>
    <row r="1784" spans="1:26" s="6" customFormat="1">
      <c r="A1784" s="311"/>
      <c r="B1784" s="311"/>
      <c r="C1784" s="311"/>
      <c r="F1784" s="162"/>
      <c r="G1784" s="66"/>
      <c r="H1784" s="66"/>
      <c r="I1784" s="66"/>
      <c r="J1784" s="135"/>
      <c r="S1784" s="377"/>
      <c r="T1784" s="314"/>
      <c r="U1784" s="315"/>
      <c r="V1784" s="315"/>
      <c r="W1784" s="311"/>
      <c r="X1784" s="311"/>
      <c r="Y1784" s="311"/>
      <c r="Z1784" s="311"/>
    </row>
    <row r="1785" spans="1:26" s="6" customFormat="1">
      <c r="A1785" s="311"/>
      <c r="B1785" s="311"/>
      <c r="C1785" s="311"/>
      <c r="F1785" s="162"/>
      <c r="G1785" s="66"/>
      <c r="H1785" s="66"/>
      <c r="I1785" s="66"/>
      <c r="J1785" s="135"/>
      <c r="S1785" s="377"/>
      <c r="T1785" s="314"/>
      <c r="U1785" s="315"/>
      <c r="V1785" s="315"/>
      <c r="W1785" s="311"/>
      <c r="X1785" s="311"/>
      <c r="Y1785" s="311"/>
      <c r="Z1785" s="311"/>
    </row>
    <row r="1786" spans="1:26" s="6" customFormat="1">
      <c r="A1786" s="311"/>
      <c r="B1786" s="311"/>
      <c r="C1786" s="311"/>
      <c r="F1786" s="162"/>
      <c r="G1786" s="66"/>
      <c r="H1786" s="66"/>
      <c r="I1786" s="66"/>
      <c r="J1786" s="135"/>
      <c r="S1786" s="377"/>
      <c r="T1786" s="314"/>
      <c r="U1786" s="315"/>
      <c r="V1786" s="315"/>
      <c r="W1786" s="311"/>
      <c r="X1786" s="311"/>
      <c r="Y1786" s="311"/>
      <c r="Z1786" s="311"/>
    </row>
    <row r="1787" spans="1:26" s="6" customFormat="1">
      <c r="A1787" s="311"/>
      <c r="B1787" s="311"/>
      <c r="C1787" s="311"/>
      <c r="F1787" s="162"/>
      <c r="G1787" s="66"/>
      <c r="H1787" s="66"/>
      <c r="I1787" s="66"/>
      <c r="J1787" s="135"/>
      <c r="S1787" s="377"/>
      <c r="T1787" s="314"/>
      <c r="U1787" s="315"/>
      <c r="V1787" s="315"/>
      <c r="W1787" s="311"/>
      <c r="X1787" s="311"/>
      <c r="Y1787" s="311"/>
      <c r="Z1787" s="311"/>
    </row>
    <row r="1788" spans="1:26" s="6" customFormat="1">
      <c r="A1788" s="311"/>
      <c r="B1788" s="311"/>
      <c r="C1788" s="311"/>
      <c r="F1788" s="162"/>
      <c r="G1788" s="66"/>
      <c r="H1788" s="66"/>
      <c r="I1788" s="66"/>
      <c r="J1788" s="135"/>
      <c r="S1788" s="377"/>
      <c r="T1788" s="314"/>
      <c r="U1788" s="315"/>
      <c r="V1788" s="315"/>
      <c r="W1788" s="311"/>
      <c r="X1788" s="311"/>
      <c r="Y1788" s="311"/>
      <c r="Z1788" s="311"/>
    </row>
    <row r="1789" spans="1:26" s="6" customFormat="1">
      <c r="A1789" s="311"/>
      <c r="B1789" s="311"/>
      <c r="C1789" s="311"/>
      <c r="F1789" s="162"/>
      <c r="G1789" s="66"/>
      <c r="H1789" s="66"/>
      <c r="I1789" s="66"/>
      <c r="J1789" s="135"/>
      <c r="S1789" s="377"/>
      <c r="T1789" s="314"/>
      <c r="U1789" s="315"/>
      <c r="V1789" s="315"/>
      <c r="W1789" s="311"/>
      <c r="X1789" s="311"/>
      <c r="Y1789" s="311"/>
      <c r="Z1789" s="311"/>
    </row>
    <row r="1790" spans="1:26" s="6" customFormat="1">
      <c r="A1790" s="311"/>
      <c r="B1790" s="311"/>
      <c r="C1790" s="311"/>
      <c r="F1790" s="162"/>
      <c r="G1790" s="66"/>
      <c r="H1790" s="66"/>
      <c r="I1790" s="66"/>
      <c r="J1790" s="135"/>
      <c r="S1790" s="377"/>
      <c r="T1790" s="314"/>
      <c r="U1790" s="315"/>
      <c r="V1790" s="315"/>
      <c r="W1790" s="311"/>
      <c r="X1790" s="311"/>
      <c r="Y1790" s="311"/>
      <c r="Z1790" s="311"/>
    </row>
    <row r="1791" spans="1:26" s="6" customFormat="1">
      <c r="A1791" s="311"/>
      <c r="B1791" s="311"/>
      <c r="C1791" s="311"/>
      <c r="F1791" s="162"/>
      <c r="G1791" s="66"/>
      <c r="H1791" s="66"/>
      <c r="I1791" s="66"/>
      <c r="J1791" s="135"/>
      <c r="S1791" s="377"/>
      <c r="T1791" s="314"/>
      <c r="U1791" s="315"/>
      <c r="V1791" s="315"/>
      <c r="W1791" s="311"/>
      <c r="X1791" s="311"/>
      <c r="Y1791" s="311"/>
      <c r="Z1791" s="311"/>
    </row>
    <row r="1792" spans="1:26" s="6" customFormat="1">
      <c r="A1792" s="311"/>
      <c r="B1792" s="311"/>
      <c r="C1792" s="311"/>
      <c r="F1792" s="162"/>
      <c r="G1792" s="66"/>
      <c r="H1792" s="66"/>
      <c r="I1792" s="66"/>
      <c r="J1792" s="135"/>
      <c r="S1792" s="377"/>
      <c r="T1792" s="314"/>
      <c r="U1792" s="315"/>
      <c r="V1792" s="315"/>
      <c r="W1792" s="311"/>
      <c r="X1792" s="311"/>
      <c r="Y1792" s="311"/>
      <c r="Z1792" s="311"/>
    </row>
    <row r="1793" spans="1:26" s="6" customFormat="1">
      <c r="A1793" s="311"/>
      <c r="B1793" s="311"/>
      <c r="C1793" s="311"/>
      <c r="F1793" s="162"/>
      <c r="G1793" s="66"/>
      <c r="H1793" s="66"/>
      <c r="I1793" s="66"/>
      <c r="J1793" s="135"/>
      <c r="S1793" s="377"/>
      <c r="T1793" s="314"/>
      <c r="U1793" s="315"/>
      <c r="V1793" s="315"/>
      <c r="W1793" s="311"/>
      <c r="X1793" s="311"/>
      <c r="Y1793" s="311"/>
      <c r="Z1793" s="311"/>
    </row>
    <row r="1794" spans="1:26" s="6" customFormat="1">
      <c r="A1794" s="311"/>
      <c r="B1794" s="311"/>
      <c r="C1794" s="311"/>
      <c r="F1794" s="162"/>
      <c r="G1794" s="66"/>
      <c r="H1794" s="66"/>
      <c r="I1794" s="66"/>
      <c r="J1794" s="135"/>
      <c r="S1794" s="377"/>
      <c r="T1794" s="314"/>
      <c r="U1794" s="315"/>
      <c r="V1794" s="315"/>
      <c r="W1794" s="311"/>
      <c r="X1794" s="311"/>
      <c r="Y1794" s="311"/>
      <c r="Z1794" s="311"/>
    </row>
    <row r="1795" spans="1:26" s="6" customFormat="1">
      <c r="A1795" s="311"/>
      <c r="B1795" s="311"/>
      <c r="C1795" s="311"/>
      <c r="F1795" s="162"/>
      <c r="G1795" s="66"/>
      <c r="H1795" s="66"/>
      <c r="I1795" s="66"/>
      <c r="J1795" s="135"/>
      <c r="S1795" s="377"/>
      <c r="T1795" s="314"/>
      <c r="U1795" s="315"/>
      <c r="V1795" s="315"/>
      <c r="W1795" s="311"/>
      <c r="X1795" s="311"/>
      <c r="Y1795" s="311"/>
      <c r="Z1795" s="311"/>
    </row>
    <row r="1796" spans="1:26" s="6" customFormat="1">
      <c r="A1796" s="311"/>
      <c r="B1796" s="311"/>
      <c r="C1796" s="311"/>
      <c r="F1796" s="162"/>
      <c r="G1796" s="66"/>
      <c r="H1796" s="66"/>
      <c r="I1796" s="66"/>
      <c r="J1796" s="135"/>
      <c r="S1796" s="377"/>
      <c r="T1796" s="314"/>
      <c r="U1796" s="315"/>
      <c r="V1796" s="315"/>
      <c r="W1796" s="311"/>
      <c r="X1796" s="311"/>
      <c r="Y1796" s="311"/>
      <c r="Z1796" s="311"/>
    </row>
    <row r="1797" spans="1:26" s="6" customFormat="1">
      <c r="A1797" s="311"/>
      <c r="B1797" s="311"/>
      <c r="C1797" s="311"/>
      <c r="F1797" s="162"/>
      <c r="G1797" s="66"/>
      <c r="H1797" s="66"/>
      <c r="I1797" s="66"/>
      <c r="J1797" s="135"/>
      <c r="S1797" s="377"/>
      <c r="T1797" s="314"/>
      <c r="U1797" s="315"/>
      <c r="V1797" s="315"/>
      <c r="W1797" s="311"/>
      <c r="X1797" s="311"/>
      <c r="Y1797" s="311"/>
      <c r="Z1797" s="311"/>
    </row>
    <row r="1798" spans="1:26" s="6" customFormat="1">
      <c r="A1798" s="311"/>
      <c r="B1798" s="311"/>
      <c r="C1798" s="311"/>
      <c r="F1798" s="162"/>
      <c r="G1798" s="66"/>
      <c r="H1798" s="66"/>
      <c r="I1798" s="66"/>
      <c r="J1798" s="135"/>
      <c r="S1798" s="377"/>
      <c r="T1798" s="314"/>
      <c r="U1798" s="315"/>
      <c r="V1798" s="315"/>
      <c r="W1798" s="311"/>
      <c r="X1798" s="311"/>
      <c r="Y1798" s="311"/>
      <c r="Z1798" s="311"/>
    </row>
    <row r="1799" spans="1:26" s="6" customFormat="1">
      <c r="A1799" s="311"/>
      <c r="B1799" s="311"/>
      <c r="C1799" s="311"/>
      <c r="F1799" s="162"/>
      <c r="G1799" s="66"/>
      <c r="H1799" s="66"/>
      <c r="I1799" s="66"/>
      <c r="J1799" s="135"/>
      <c r="S1799" s="377"/>
      <c r="T1799" s="314"/>
      <c r="U1799" s="315"/>
      <c r="V1799" s="315"/>
      <c r="W1799" s="311"/>
      <c r="X1799" s="311"/>
      <c r="Y1799" s="311"/>
      <c r="Z1799" s="311"/>
    </row>
    <row r="1800" spans="1:26" s="6" customFormat="1">
      <c r="A1800" s="311"/>
      <c r="B1800" s="311"/>
      <c r="C1800" s="311"/>
      <c r="F1800" s="162"/>
      <c r="G1800" s="66"/>
      <c r="H1800" s="66"/>
      <c r="I1800" s="66"/>
      <c r="J1800" s="135"/>
      <c r="S1800" s="377"/>
      <c r="T1800" s="314"/>
      <c r="U1800" s="315"/>
      <c r="V1800" s="315"/>
      <c r="W1800" s="311"/>
      <c r="X1800" s="311"/>
      <c r="Y1800" s="311"/>
      <c r="Z1800" s="311"/>
    </row>
    <row r="1801" spans="1:26" s="6" customFormat="1">
      <c r="A1801" s="311"/>
      <c r="B1801" s="311"/>
      <c r="C1801" s="311"/>
      <c r="F1801" s="162"/>
      <c r="G1801" s="66"/>
      <c r="H1801" s="66"/>
      <c r="I1801" s="66"/>
      <c r="J1801" s="135"/>
      <c r="S1801" s="377"/>
      <c r="T1801" s="314"/>
      <c r="U1801" s="315"/>
      <c r="V1801" s="315"/>
      <c r="W1801" s="311"/>
      <c r="X1801" s="311"/>
      <c r="Y1801" s="311"/>
      <c r="Z1801" s="311"/>
    </row>
    <row r="1802" spans="1:26" s="6" customFormat="1">
      <c r="A1802" s="311"/>
      <c r="B1802" s="311"/>
      <c r="C1802" s="311"/>
      <c r="F1802" s="162"/>
      <c r="G1802" s="66"/>
      <c r="H1802" s="66"/>
      <c r="I1802" s="66"/>
      <c r="J1802" s="135"/>
      <c r="S1802" s="377"/>
      <c r="T1802" s="314"/>
      <c r="U1802" s="315"/>
      <c r="V1802" s="315"/>
      <c r="W1802" s="311"/>
      <c r="X1802" s="311"/>
      <c r="Y1802" s="311"/>
      <c r="Z1802" s="311"/>
    </row>
    <row r="1803" spans="1:26" s="6" customFormat="1">
      <c r="A1803" s="311"/>
      <c r="B1803" s="311"/>
      <c r="C1803" s="311"/>
      <c r="F1803" s="162"/>
      <c r="G1803" s="66"/>
      <c r="H1803" s="66"/>
      <c r="I1803" s="66"/>
      <c r="J1803" s="135"/>
      <c r="S1803" s="377"/>
      <c r="T1803" s="314"/>
      <c r="U1803" s="315"/>
      <c r="V1803" s="315"/>
      <c r="W1803" s="311"/>
      <c r="X1803" s="311"/>
      <c r="Y1803" s="311"/>
      <c r="Z1803" s="311"/>
    </row>
    <row r="1804" spans="1:26" s="6" customFormat="1">
      <c r="A1804" s="311"/>
      <c r="B1804" s="311"/>
      <c r="C1804" s="311"/>
      <c r="F1804" s="162"/>
      <c r="G1804" s="66"/>
      <c r="H1804" s="66"/>
      <c r="I1804" s="66"/>
      <c r="J1804" s="135"/>
      <c r="S1804" s="377"/>
      <c r="T1804" s="314"/>
      <c r="U1804" s="315"/>
      <c r="V1804" s="315"/>
      <c r="W1804" s="311"/>
      <c r="X1804" s="311"/>
      <c r="Y1804" s="311"/>
      <c r="Z1804" s="311"/>
    </row>
    <row r="1805" spans="1:26" s="6" customFormat="1">
      <c r="A1805" s="311"/>
      <c r="B1805" s="311"/>
      <c r="C1805" s="311"/>
      <c r="F1805" s="162"/>
      <c r="G1805" s="66"/>
      <c r="H1805" s="66"/>
      <c r="I1805" s="66"/>
      <c r="J1805" s="135"/>
      <c r="S1805" s="377"/>
      <c r="T1805" s="314"/>
      <c r="U1805" s="315"/>
      <c r="V1805" s="315"/>
      <c r="W1805" s="311"/>
      <c r="X1805" s="311"/>
      <c r="Y1805" s="311"/>
      <c r="Z1805" s="311"/>
    </row>
    <row r="1806" spans="1:26" s="6" customFormat="1">
      <c r="A1806" s="311"/>
      <c r="B1806" s="311"/>
      <c r="C1806" s="311"/>
      <c r="F1806" s="162"/>
      <c r="G1806" s="66"/>
      <c r="H1806" s="66"/>
      <c r="I1806" s="66"/>
      <c r="J1806" s="135"/>
      <c r="S1806" s="377"/>
      <c r="T1806" s="314"/>
      <c r="U1806" s="315"/>
      <c r="V1806" s="315"/>
      <c r="W1806" s="311"/>
      <c r="X1806" s="311"/>
      <c r="Y1806" s="311"/>
      <c r="Z1806" s="311"/>
    </row>
    <row r="1807" spans="1:26" s="6" customFormat="1">
      <c r="A1807" s="311"/>
      <c r="B1807" s="311"/>
      <c r="C1807" s="311"/>
      <c r="F1807" s="162"/>
      <c r="G1807" s="66"/>
      <c r="H1807" s="66"/>
      <c r="I1807" s="66"/>
      <c r="J1807" s="135"/>
      <c r="S1807" s="377"/>
      <c r="T1807" s="314"/>
      <c r="U1807" s="315"/>
      <c r="V1807" s="315"/>
      <c r="W1807" s="311"/>
      <c r="X1807" s="311"/>
      <c r="Y1807" s="311"/>
      <c r="Z1807" s="311"/>
    </row>
    <row r="1808" spans="1:26" s="6" customFormat="1">
      <c r="A1808" s="311"/>
      <c r="B1808" s="311"/>
      <c r="C1808" s="311"/>
      <c r="F1808" s="162"/>
      <c r="G1808" s="66"/>
      <c r="H1808" s="66"/>
      <c r="I1808" s="66"/>
      <c r="J1808" s="135"/>
      <c r="S1808" s="377"/>
      <c r="T1808" s="314"/>
      <c r="U1808" s="315"/>
      <c r="V1808" s="315"/>
      <c r="W1808" s="311"/>
      <c r="X1808" s="311"/>
      <c r="Y1808" s="311"/>
      <c r="Z1808" s="311"/>
    </row>
    <row r="1809" spans="1:26" s="6" customFormat="1">
      <c r="A1809" s="311"/>
      <c r="B1809" s="311"/>
      <c r="C1809" s="311"/>
      <c r="F1809" s="162"/>
      <c r="G1809" s="66"/>
      <c r="H1809" s="66"/>
      <c r="I1809" s="66"/>
      <c r="J1809" s="135"/>
      <c r="S1809" s="377"/>
      <c r="T1809" s="314"/>
      <c r="U1809" s="315"/>
      <c r="V1809" s="315"/>
      <c r="W1809" s="311"/>
      <c r="X1809" s="311"/>
      <c r="Y1809" s="311"/>
      <c r="Z1809" s="311"/>
    </row>
    <row r="1810" spans="1:26" s="6" customFormat="1">
      <c r="A1810" s="311"/>
      <c r="B1810" s="311"/>
      <c r="C1810" s="311"/>
      <c r="F1810" s="162"/>
      <c r="G1810" s="66"/>
      <c r="H1810" s="66"/>
      <c r="I1810" s="66"/>
      <c r="J1810" s="135"/>
      <c r="S1810" s="377"/>
      <c r="T1810" s="314"/>
      <c r="U1810" s="315"/>
      <c r="V1810" s="315"/>
      <c r="W1810" s="311"/>
      <c r="X1810" s="311"/>
      <c r="Y1810" s="311"/>
      <c r="Z1810" s="311"/>
    </row>
    <row r="1811" spans="1:26" s="6" customFormat="1">
      <c r="A1811" s="311"/>
      <c r="B1811" s="311"/>
      <c r="C1811" s="311"/>
      <c r="F1811" s="162"/>
      <c r="G1811" s="66"/>
      <c r="H1811" s="66"/>
      <c r="I1811" s="66"/>
      <c r="J1811" s="135"/>
      <c r="S1811" s="377"/>
      <c r="T1811" s="314"/>
      <c r="U1811" s="315"/>
      <c r="V1811" s="315"/>
      <c r="W1811" s="311"/>
      <c r="X1811" s="311"/>
      <c r="Y1811" s="311"/>
      <c r="Z1811" s="311"/>
    </row>
    <row r="1812" spans="1:26" s="6" customFormat="1">
      <c r="A1812" s="311"/>
      <c r="B1812" s="311"/>
      <c r="C1812" s="311"/>
      <c r="F1812" s="162"/>
      <c r="G1812" s="66"/>
      <c r="H1812" s="66"/>
      <c r="I1812" s="66"/>
      <c r="J1812" s="135"/>
      <c r="S1812" s="377"/>
      <c r="T1812" s="314"/>
      <c r="U1812" s="315"/>
      <c r="V1812" s="315"/>
      <c r="W1812" s="311"/>
      <c r="X1812" s="311"/>
      <c r="Y1812" s="311"/>
      <c r="Z1812" s="311"/>
    </row>
    <row r="1813" spans="1:26" s="6" customFormat="1">
      <c r="A1813" s="311"/>
      <c r="B1813" s="311"/>
      <c r="C1813" s="311"/>
      <c r="F1813" s="162"/>
      <c r="G1813" s="66"/>
      <c r="H1813" s="66"/>
      <c r="I1813" s="66"/>
      <c r="J1813" s="135"/>
      <c r="S1813" s="377"/>
      <c r="T1813" s="314"/>
      <c r="U1813" s="315"/>
      <c r="V1813" s="315"/>
      <c r="W1813" s="311"/>
      <c r="X1813" s="311"/>
      <c r="Y1813" s="311"/>
      <c r="Z1813" s="311"/>
    </row>
    <row r="1814" spans="1:26" s="6" customFormat="1">
      <c r="A1814" s="311"/>
      <c r="B1814" s="311"/>
      <c r="C1814" s="311"/>
      <c r="F1814" s="162"/>
      <c r="G1814" s="66"/>
      <c r="H1814" s="66"/>
      <c r="I1814" s="66"/>
      <c r="J1814" s="135"/>
      <c r="S1814" s="377"/>
      <c r="T1814" s="314"/>
      <c r="U1814" s="315"/>
      <c r="V1814" s="315"/>
      <c r="W1814" s="311"/>
      <c r="X1814" s="311"/>
      <c r="Y1814" s="311"/>
      <c r="Z1814" s="311"/>
    </row>
    <row r="1815" spans="1:26" s="6" customFormat="1">
      <c r="A1815" s="311"/>
      <c r="B1815" s="311"/>
      <c r="C1815" s="311"/>
      <c r="F1815" s="162"/>
      <c r="G1815" s="66"/>
      <c r="H1815" s="66"/>
      <c r="I1815" s="66"/>
      <c r="J1815" s="135"/>
      <c r="S1815" s="377"/>
      <c r="T1815" s="314"/>
      <c r="U1815" s="315"/>
      <c r="V1815" s="315"/>
      <c r="W1815" s="311"/>
      <c r="X1815" s="311"/>
      <c r="Y1815" s="311"/>
      <c r="Z1815" s="311"/>
    </row>
    <row r="1816" spans="1:26" s="6" customFormat="1">
      <c r="A1816" s="311"/>
      <c r="B1816" s="311"/>
      <c r="C1816" s="311"/>
      <c r="F1816" s="162"/>
      <c r="G1816" s="66"/>
      <c r="H1816" s="66"/>
      <c r="I1816" s="66"/>
      <c r="J1816" s="135"/>
      <c r="S1816" s="377"/>
      <c r="T1816" s="314"/>
      <c r="U1816" s="315"/>
      <c r="V1816" s="315"/>
      <c r="W1816" s="311"/>
      <c r="X1816" s="311"/>
      <c r="Y1816" s="311"/>
      <c r="Z1816" s="311"/>
    </row>
    <row r="1817" spans="1:26" s="6" customFormat="1">
      <c r="A1817" s="311"/>
      <c r="B1817" s="311"/>
      <c r="C1817" s="311"/>
      <c r="F1817" s="162"/>
      <c r="G1817" s="66"/>
      <c r="H1817" s="66"/>
      <c r="I1817" s="66"/>
      <c r="J1817" s="135"/>
      <c r="S1817" s="377"/>
      <c r="T1817" s="314"/>
      <c r="U1817" s="315"/>
      <c r="V1817" s="315"/>
      <c r="W1817" s="311"/>
      <c r="X1817" s="311"/>
      <c r="Y1817" s="311"/>
      <c r="Z1817" s="311"/>
    </row>
    <row r="1818" spans="1:26" s="6" customFormat="1">
      <c r="A1818" s="311"/>
      <c r="B1818" s="311"/>
      <c r="C1818" s="311"/>
      <c r="F1818" s="162"/>
      <c r="G1818" s="66"/>
      <c r="H1818" s="66"/>
      <c r="I1818" s="66"/>
      <c r="J1818" s="135"/>
      <c r="S1818" s="377"/>
      <c r="T1818" s="314"/>
      <c r="U1818" s="315"/>
      <c r="V1818" s="315"/>
      <c r="W1818" s="311"/>
      <c r="X1818" s="311"/>
      <c r="Y1818" s="311"/>
      <c r="Z1818" s="311"/>
    </row>
    <row r="1819" spans="1:26" s="6" customFormat="1">
      <c r="A1819" s="311"/>
      <c r="B1819" s="311"/>
      <c r="C1819" s="311"/>
      <c r="F1819" s="162"/>
      <c r="G1819" s="66"/>
      <c r="H1819" s="66"/>
      <c r="I1819" s="66"/>
      <c r="J1819" s="135"/>
      <c r="S1819" s="377"/>
      <c r="T1819" s="314"/>
      <c r="U1819" s="315"/>
      <c r="V1819" s="315"/>
      <c r="W1819" s="311"/>
      <c r="X1819" s="311"/>
      <c r="Y1819" s="311"/>
      <c r="Z1819" s="311"/>
    </row>
    <row r="1820" spans="1:26" s="6" customFormat="1">
      <c r="A1820" s="311"/>
      <c r="B1820" s="311"/>
      <c r="C1820" s="311"/>
      <c r="F1820" s="162"/>
      <c r="G1820" s="66"/>
      <c r="H1820" s="66"/>
      <c r="I1820" s="66"/>
      <c r="J1820" s="135"/>
      <c r="S1820" s="377"/>
      <c r="T1820" s="314"/>
      <c r="U1820" s="315"/>
      <c r="V1820" s="315"/>
      <c r="W1820" s="311"/>
      <c r="X1820" s="311"/>
      <c r="Y1820" s="311"/>
      <c r="Z1820" s="311"/>
    </row>
    <row r="1821" spans="1:26" s="6" customFormat="1">
      <c r="A1821" s="311"/>
      <c r="B1821" s="311"/>
      <c r="C1821" s="311"/>
      <c r="F1821" s="162"/>
      <c r="G1821" s="66"/>
      <c r="H1821" s="66"/>
      <c r="I1821" s="66"/>
      <c r="J1821" s="135"/>
      <c r="S1821" s="377"/>
      <c r="T1821" s="314"/>
      <c r="U1821" s="315"/>
      <c r="V1821" s="315"/>
      <c r="W1821" s="311"/>
      <c r="X1821" s="311"/>
      <c r="Y1821" s="311"/>
      <c r="Z1821" s="311"/>
    </row>
    <row r="1822" spans="1:26" s="6" customFormat="1">
      <c r="A1822" s="311"/>
      <c r="B1822" s="311"/>
      <c r="C1822" s="311"/>
      <c r="F1822" s="162"/>
      <c r="G1822" s="66"/>
      <c r="H1822" s="66"/>
      <c r="I1822" s="66"/>
      <c r="J1822" s="135"/>
      <c r="S1822" s="377"/>
      <c r="T1822" s="314"/>
      <c r="U1822" s="315"/>
      <c r="V1822" s="315"/>
      <c r="W1822" s="311"/>
      <c r="X1822" s="311"/>
      <c r="Y1822" s="311"/>
      <c r="Z1822" s="311"/>
    </row>
    <row r="1823" spans="1:26" s="6" customFormat="1">
      <c r="A1823" s="311"/>
      <c r="B1823" s="311"/>
      <c r="C1823" s="311"/>
      <c r="F1823" s="162"/>
      <c r="G1823" s="66"/>
      <c r="H1823" s="66"/>
      <c r="I1823" s="66"/>
      <c r="J1823" s="135"/>
      <c r="S1823" s="377"/>
      <c r="T1823" s="314"/>
      <c r="U1823" s="315"/>
      <c r="V1823" s="315"/>
      <c r="W1823" s="311"/>
      <c r="X1823" s="311"/>
      <c r="Y1823" s="311"/>
      <c r="Z1823" s="311"/>
    </row>
    <row r="1824" spans="1:26" s="6" customFormat="1">
      <c r="A1824" s="311"/>
      <c r="B1824" s="311"/>
      <c r="C1824" s="311"/>
      <c r="F1824" s="162"/>
      <c r="G1824" s="66"/>
      <c r="H1824" s="66"/>
      <c r="I1824" s="66"/>
      <c r="J1824" s="135"/>
      <c r="S1824" s="377"/>
      <c r="T1824" s="314"/>
      <c r="U1824" s="315"/>
      <c r="V1824" s="315"/>
      <c r="W1824" s="311"/>
      <c r="X1824" s="311"/>
      <c r="Y1824" s="311"/>
      <c r="Z1824" s="311"/>
    </row>
    <row r="1825" spans="1:26" s="6" customFormat="1">
      <c r="A1825" s="311"/>
      <c r="B1825" s="311"/>
      <c r="C1825" s="311"/>
      <c r="F1825" s="162"/>
      <c r="G1825" s="66"/>
      <c r="H1825" s="66"/>
      <c r="I1825" s="66"/>
      <c r="J1825" s="135"/>
      <c r="S1825" s="377"/>
      <c r="T1825" s="314"/>
      <c r="U1825" s="315"/>
      <c r="V1825" s="315"/>
      <c r="W1825" s="311"/>
      <c r="X1825" s="311"/>
      <c r="Y1825" s="311"/>
      <c r="Z1825" s="311"/>
    </row>
    <row r="1826" spans="1:26" s="6" customFormat="1">
      <c r="A1826" s="311"/>
      <c r="B1826" s="311"/>
      <c r="C1826" s="311"/>
      <c r="F1826" s="162"/>
      <c r="G1826" s="66"/>
      <c r="H1826" s="66"/>
      <c r="I1826" s="66"/>
      <c r="J1826" s="135"/>
      <c r="S1826" s="377"/>
      <c r="T1826" s="314"/>
      <c r="U1826" s="315"/>
      <c r="V1826" s="315"/>
      <c r="W1826" s="311"/>
      <c r="X1826" s="311"/>
      <c r="Y1826" s="311"/>
      <c r="Z1826" s="311"/>
    </row>
    <row r="1827" spans="1:26" s="6" customFormat="1">
      <c r="A1827" s="311"/>
      <c r="B1827" s="311"/>
      <c r="C1827" s="311"/>
      <c r="F1827" s="162"/>
      <c r="G1827" s="66"/>
      <c r="H1827" s="66"/>
      <c r="I1827" s="66"/>
      <c r="J1827" s="135"/>
      <c r="S1827" s="377"/>
      <c r="T1827" s="314"/>
      <c r="U1827" s="315"/>
      <c r="V1827" s="315"/>
      <c r="W1827" s="311"/>
      <c r="X1827" s="311"/>
      <c r="Y1827" s="311"/>
      <c r="Z1827" s="311"/>
    </row>
    <row r="1828" spans="1:26" s="6" customFormat="1">
      <c r="A1828" s="311"/>
      <c r="B1828" s="311"/>
      <c r="C1828" s="311"/>
      <c r="F1828" s="162"/>
      <c r="G1828" s="66"/>
      <c r="H1828" s="66"/>
      <c r="I1828" s="66"/>
      <c r="J1828" s="135"/>
      <c r="S1828" s="377"/>
      <c r="T1828" s="314"/>
      <c r="U1828" s="315"/>
      <c r="V1828" s="315"/>
      <c r="W1828" s="311"/>
      <c r="X1828" s="311"/>
      <c r="Y1828" s="311"/>
      <c r="Z1828" s="311"/>
    </row>
    <row r="1829" spans="1:26" s="6" customFormat="1">
      <c r="A1829" s="311"/>
      <c r="B1829" s="311"/>
      <c r="C1829" s="311"/>
      <c r="F1829" s="162"/>
      <c r="G1829" s="66"/>
      <c r="H1829" s="66"/>
      <c r="I1829" s="66"/>
      <c r="J1829" s="135"/>
      <c r="S1829" s="377"/>
      <c r="T1829" s="314"/>
      <c r="U1829" s="315"/>
      <c r="V1829" s="315"/>
      <c r="W1829" s="311"/>
      <c r="X1829" s="311"/>
      <c r="Y1829" s="311"/>
      <c r="Z1829" s="311"/>
    </row>
    <row r="1830" spans="1:26" s="6" customFormat="1">
      <c r="A1830" s="311"/>
      <c r="B1830" s="311"/>
      <c r="C1830" s="311"/>
      <c r="F1830" s="162"/>
      <c r="G1830" s="66"/>
      <c r="H1830" s="66"/>
      <c r="I1830" s="66"/>
      <c r="J1830" s="135"/>
      <c r="S1830" s="377"/>
      <c r="T1830" s="314"/>
      <c r="U1830" s="315"/>
      <c r="V1830" s="315"/>
      <c r="W1830" s="311"/>
      <c r="X1830" s="311"/>
      <c r="Y1830" s="311"/>
      <c r="Z1830" s="311"/>
    </row>
    <row r="1831" spans="1:26" s="6" customFormat="1">
      <c r="A1831" s="311"/>
      <c r="B1831" s="311"/>
      <c r="C1831" s="311"/>
      <c r="F1831" s="162"/>
      <c r="G1831" s="66"/>
      <c r="H1831" s="66"/>
      <c r="I1831" s="66"/>
      <c r="J1831" s="135"/>
      <c r="S1831" s="377"/>
      <c r="T1831" s="314"/>
      <c r="U1831" s="315"/>
      <c r="V1831" s="315"/>
      <c r="W1831" s="311"/>
      <c r="X1831" s="311"/>
      <c r="Y1831" s="311"/>
      <c r="Z1831" s="311"/>
    </row>
    <row r="1832" spans="1:26" s="6" customFormat="1">
      <c r="A1832" s="311"/>
      <c r="B1832" s="311"/>
      <c r="C1832" s="311"/>
      <c r="F1832" s="162"/>
      <c r="G1832" s="66"/>
      <c r="H1832" s="66"/>
      <c r="I1832" s="66"/>
      <c r="J1832" s="135"/>
      <c r="S1832" s="377"/>
      <c r="T1832" s="314"/>
      <c r="U1832" s="315"/>
      <c r="V1832" s="315"/>
      <c r="W1832" s="311"/>
      <c r="X1832" s="311"/>
      <c r="Y1832" s="311"/>
      <c r="Z1832" s="311"/>
    </row>
    <row r="1833" spans="1:26" s="6" customFormat="1">
      <c r="A1833" s="311"/>
      <c r="B1833" s="311"/>
      <c r="C1833" s="311"/>
      <c r="F1833" s="162"/>
      <c r="G1833" s="66"/>
      <c r="H1833" s="66"/>
      <c r="I1833" s="66"/>
      <c r="J1833" s="135"/>
      <c r="S1833" s="377"/>
      <c r="T1833" s="314"/>
      <c r="U1833" s="315"/>
      <c r="V1833" s="315"/>
      <c r="W1833" s="311"/>
      <c r="X1833" s="311"/>
      <c r="Y1833" s="311"/>
      <c r="Z1833" s="311"/>
    </row>
    <row r="1834" spans="1:26" s="6" customFormat="1">
      <c r="A1834" s="311"/>
      <c r="B1834" s="311"/>
      <c r="C1834" s="311"/>
      <c r="F1834" s="162"/>
      <c r="G1834" s="66"/>
      <c r="H1834" s="66"/>
      <c r="I1834" s="66"/>
      <c r="J1834" s="135"/>
      <c r="S1834" s="377"/>
      <c r="T1834" s="314"/>
      <c r="U1834" s="315"/>
      <c r="V1834" s="315"/>
      <c r="W1834" s="311"/>
      <c r="X1834" s="311"/>
      <c r="Y1834" s="311"/>
      <c r="Z1834" s="311"/>
    </row>
    <row r="1835" spans="1:26" s="6" customFormat="1">
      <c r="A1835" s="311"/>
      <c r="B1835" s="311"/>
      <c r="C1835" s="311"/>
      <c r="F1835" s="162"/>
      <c r="G1835" s="66"/>
      <c r="H1835" s="66"/>
      <c r="I1835" s="66"/>
      <c r="J1835" s="135"/>
      <c r="S1835" s="377"/>
      <c r="T1835" s="314"/>
      <c r="U1835" s="315"/>
      <c r="V1835" s="315"/>
      <c r="W1835" s="311"/>
      <c r="X1835" s="311"/>
      <c r="Y1835" s="311"/>
      <c r="Z1835" s="311"/>
    </row>
    <row r="1836" spans="1:26" s="6" customFormat="1">
      <c r="A1836" s="311"/>
      <c r="B1836" s="311"/>
      <c r="C1836" s="311"/>
      <c r="F1836" s="162"/>
      <c r="G1836" s="66"/>
      <c r="H1836" s="66"/>
      <c r="I1836" s="66"/>
      <c r="J1836" s="135"/>
      <c r="S1836" s="377"/>
      <c r="T1836" s="314"/>
      <c r="U1836" s="315"/>
      <c r="V1836" s="315"/>
      <c r="W1836" s="311"/>
      <c r="X1836" s="311"/>
      <c r="Y1836" s="311"/>
      <c r="Z1836" s="311"/>
    </row>
    <row r="1837" spans="1:26" s="6" customFormat="1">
      <c r="A1837" s="311"/>
      <c r="B1837" s="311"/>
      <c r="C1837" s="311"/>
      <c r="F1837" s="162"/>
      <c r="G1837" s="66"/>
      <c r="H1837" s="66"/>
      <c r="I1837" s="66"/>
      <c r="J1837" s="135"/>
      <c r="S1837" s="377"/>
      <c r="T1837" s="314"/>
      <c r="U1837" s="315"/>
      <c r="V1837" s="315"/>
      <c r="W1837" s="311"/>
      <c r="X1837" s="311"/>
      <c r="Y1837" s="311"/>
      <c r="Z1837" s="311"/>
    </row>
    <row r="1838" spans="1:26" s="6" customFormat="1">
      <c r="A1838" s="311"/>
      <c r="B1838" s="311"/>
      <c r="C1838" s="311"/>
      <c r="F1838" s="162"/>
      <c r="G1838" s="66"/>
      <c r="H1838" s="66"/>
      <c r="I1838" s="66"/>
      <c r="J1838" s="135"/>
      <c r="S1838" s="377"/>
      <c r="T1838" s="314"/>
      <c r="U1838" s="315"/>
      <c r="V1838" s="315"/>
      <c r="W1838" s="311"/>
      <c r="X1838" s="311"/>
      <c r="Y1838" s="311"/>
      <c r="Z1838" s="311"/>
    </row>
    <row r="1839" spans="1:26" s="6" customFormat="1">
      <c r="A1839" s="311"/>
      <c r="B1839" s="311"/>
      <c r="C1839" s="311"/>
      <c r="F1839" s="162"/>
      <c r="G1839" s="66"/>
      <c r="H1839" s="66"/>
      <c r="I1839" s="66"/>
      <c r="J1839" s="135"/>
      <c r="S1839" s="377"/>
      <c r="T1839" s="314"/>
      <c r="U1839" s="315"/>
      <c r="V1839" s="315"/>
      <c r="W1839" s="311"/>
      <c r="X1839" s="311"/>
      <c r="Y1839" s="311"/>
      <c r="Z1839" s="311"/>
    </row>
    <row r="1840" spans="1:26" s="6" customFormat="1">
      <c r="A1840" s="311"/>
      <c r="B1840" s="311"/>
      <c r="C1840" s="311"/>
      <c r="F1840" s="162"/>
      <c r="G1840" s="66"/>
      <c r="H1840" s="66"/>
      <c r="I1840" s="66"/>
      <c r="J1840" s="135"/>
      <c r="S1840" s="377"/>
      <c r="T1840" s="314"/>
      <c r="U1840" s="315"/>
      <c r="V1840" s="315"/>
      <c r="W1840" s="311"/>
      <c r="X1840" s="311"/>
      <c r="Y1840" s="311"/>
      <c r="Z1840" s="311"/>
    </row>
    <row r="1841" spans="1:26" s="6" customFormat="1">
      <c r="A1841" s="311"/>
      <c r="B1841" s="311"/>
      <c r="C1841" s="311"/>
      <c r="F1841" s="162"/>
      <c r="G1841" s="66"/>
      <c r="H1841" s="66"/>
      <c r="I1841" s="66"/>
      <c r="J1841" s="135"/>
      <c r="S1841" s="377"/>
      <c r="T1841" s="314"/>
      <c r="U1841" s="315"/>
      <c r="V1841" s="315"/>
      <c r="W1841" s="311"/>
      <c r="X1841" s="311"/>
      <c r="Y1841" s="311"/>
      <c r="Z1841" s="311"/>
    </row>
    <row r="1842" spans="1:26" s="6" customFormat="1">
      <c r="A1842" s="311"/>
      <c r="B1842" s="311"/>
      <c r="C1842" s="311"/>
      <c r="F1842" s="162"/>
      <c r="G1842" s="66"/>
      <c r="H1842" s="66"/>
      <c r="I1842" s="66"/>
      <c r="J1842" s="135"/>
      <c r="S1842" s="377"/>
      <c r="T1842" s="314"/>
      <c r="U1842" s="315"/>
      <c r="V1842" s="315"/>
      <c r="W1842" s="311"/>
      <c r="X1842" s="311"/>
      <c r="Y1842" s="311"/>
      <c r="Z1842" s="311"/>
    </row>
    <row r="1843" spans="1:26" s="6" customFormat="1">
      <c r="A1843" s="311"/>
      <c r="B1843" s="311"/>
      <c r="C1843" s="311"/>
      <c r="F1843" s="162"/>
      <c r="G1843" s="66"/>
      <c r="H1843" s="66"/>
      <c r="I1843" s="66"/>
      <c r="J1843" s="135"/>
      <c r="S1843" s="377"/>
      <c r="T1843" s="314"/>
      <c r="U1843" s="315"/>
      <c r="V1843" s="315"/>
      <c r="W1843" s="311"/>
      <c r="X1843" s="311"/>
      <c r="Y1843" s="311"/>
      <c r="Z1843" s="311"/>
    </row>
    <row r="1844" spans="1:26" s="6" customFormat="1">
      <c r="A1844" s="311"/>
      <c r="B1844" s="311"/>
      <c r="C1844" s="311"/>
      <c r="F1844" s="162"/>
      <c r="G1844" s="66"/>
      <c r="H1844" s="66"/>
      <c r="I1844" s="66"/>
      <c r="J1844" s="135"/>
      <c r="S1844" s="377"/>
      <c r="T1844" s="314"/>
      <c r="U1844" s="315"/>
      <c r="V1844" s="315"/>
      <c r="W1844" s="311"/>
      <c r="X1844" s="311"/>
      <c r="Y1844" s="311"/>
      <c r="Z1844" s="311"/>
    </row>
    <row r="1845" spans="1:26" s="6" customFormat="1">
      <c r="A1845" s="311"/>
      <c r="B1845" s="311"/>
      <c r="C1845" s="311"/>
      <c r="F1845" s="162"/>
      <c r="G1845" s="66"/>
      <c r="H1845" s="66"/>
      <c r="I1845" s="66"/>
      <c r="J1845" s="135"/>
      <c r="S1845" s="377"/>
      <c r="T1845" s="314"/>
      <c r="U1845" s="315"/>
      <c r="V1845" s="315"/>
      <c r="W1845" s="311"/>
      <c r="X1845" s="311"/>
      <c r="Y1845" s="311"/>
      <c r="Z1845" s="311"/>
    </row>
    <row r="1846" spans="1:26" s="6" customFormat="1">
      <c r="A1846" s="311"/>
      <c r="B1846" s="311"/>
      <c r="C1846" s="311"/>
      <c r="F1846" s="162"/>
      <c r="G1846" s="66"/>
      <c r="H1846" s="66"/>
      <c r="I1846" s="66"/>
      <c r="J1846" s="135"/>
      <c r="S1846" s="377"/>
      <c r="T1846" s="314"/>
      <c r="U1846" s="315"/>
      <c r="V1846" s="315"/>
      <c r="W1846" s="311"/>
      <c r="X1846" s="311"/>
      <c r="Y1846" s="311"/>
      <c r="Z1846" s="311"/>
    </row>
    <row r="1847" spans="1:26" s="6" customFormat="1">
      <c r="A1847" s="311"/>
      <c r="B1847" s="311"/>
      <c r="C1847" s="311"/>
      <c r="F1847" s="162"/>
      <c r="G1847" s="66"/>
      <c r="H1847" s="66"/>
      <c r="I1847" s="66"/>
      <c r="J1847" s="135"/>
      <c r="S1847" s="377"/>
      <c r="T1847" s="314"/>
      <c r="U1847" s="315"/>
      <c r="V1847" s="315"/>
      <c r="W1847" s="311"/>
      <c r="X1847" s="311"/>
      <c r="Y1847" s="311"/>
      <c r="Z1847" s="311"/>
    </row>
    <row r="1848" spans="1:26" s="6" customFormat="1">
      <c r="A1848" s="311"/>
      <c r="B1848" s="311"/>
      <c r="C1848" s="311"/>
      <c r="F1848" s="162"/>
      <c r="G1848" s="66"/>
      <c r="H1848" s="66"/>
      <c r="I1848" s="66"/>
      <c r="J1848" s="135"/>
      <c r="S1848" s="377"/>
      <c r="T1848" s="314"/>
      <c r="U1848" s="315"/>
      <c r="V1848" s="315"/>
      <c r="W1848" s="311"/>
      <c r="X1848" s="311"/>
      <c r="Y1848" s="311"/>
      <c r="Z1848" s="311"/>
    </row>
    <row r="1849" spans="1:26" s="6" customFormat="1">
      <c r="A1849" s="311"/>
      <c r="B1849" s="311"/>
      <c r="C1849" s="311"/>
      <c r="F1849" s="162"/>
      <c r="G1849" s="66"/>
      <c r="H1849" s="66"/>
      <c r="I1849" s="66"/>
      <c r="J1849" s="135"/>
      <c r="S1849" s="377"/>
      <c r="T1849" s="314"/>
      <c r="U1849" s="315"/>
      <c r="V1849" s="315"/>
      <c r="W1849" s="311"/>
      <c r="X1849" s="311"/>
      <c r="Y1849" s="311"/>
      <c r="Z1849" s="311"/>
    </row>
    <row r="1850" spans="1:26" s="6" customFormat="1">
      <c r="A1850" s="311"/>
      <c r="B1850" s="311"/>
      <c r="C1850" s="311"/>
      <c r="F1850" s="162"/>
      <c r="G1850" s="66"/>
      <c r="H1850" s="66"/>
      <c r="I1850" s="66"/>
      <c r="J1850" s="135"/>
      <c r="S1850" s="377"/>
      <c r="T1850" s="314"/>
      <c r="U1850" s="315"/>
      <c r="V1850" s="315"/>
      <c r="W1850" s="311"/>
      <c r="X1850" s="311"/>
      <c r="Y1850" s="311"/>
      <c r="Z1850" s="311"/>
    </row>
    <row r="1851" spans="1:26" s="6" customFormat="1">
      <c r="A1851" s="311"/>
      <c r="B1851" s="311"/>
      <c r="C1851" s="311"/>
      <c r="F1851" s="162"/>
      <c r="G1851" s="66"/>
      <c r="H1851" s="66"/>
      <c r="I1851" s="66"/>
      <c r="J1851" s="135"/>
      <c r="S1851" s="377"/>
      <c r="T1851" s="314"/>
      <c r="U1851" s="315"/>
      <c r="V1851" s="315"/>
      <c r="W1851" s="311"/>
      <c r="X1851" s="311"/>
      <c r="Y1851" s="311"/>
      <c r="Z1851" s="311"/>
    </row>
    <row r="1852" spans="1:26" s="6" customFormat="1">
      <c r="A1852" s="311"/>
      <c r="B1852" s="311"/>
      <c r="C1852" s="311"/>
      <c r="F1852" s="162"/>
      <c r="G1852" s="66"/>
      <c r="H1852" s="66"/>
      <c r="I1852" s="66"/>
      <c r="J1852" s="135"/>
      <c r="S1852" s="377"/>
      <c r="T1852" s="314"/>
      <c r="U1852" s="315"/>
      <c r="V1852" s="315"/>
      <c r="W1852" s="311"/>
      <c r="X1852" s="311"/>
      <c r="Y1852" s="311"/>
      <c r="Z1852" s="311"/>
    </row>
    <row r="1853" spans="1:26" s="6" customFormat="1">
      <c r="A1853" s="311"/>
      <c r="B1853" s="311"/>
      <c r="C1853" s="311"/>
      <c r="F1853" s="162"/>
      <c r="G1853" s="66"/>
      <c r="H1853" s="66"/>
      <c r="I1853" s="66"/>
      <c r="J1853" s="135"/>
      <c r="S1853" s="377"/>
      <c r="T1853" s="314"/>
      <c r="U1853" s="315"/>
      <c r="V1853" s="315"/>
      <c r="W1853" s="311"/>
      <c r="X1853" s="311"/>
      <c r="Y1853" s="311"/>
      <c r="Z1853" s="311"/>
    </row>
    <row r="1854" spans="1:26" s="6" customFormat="1">
      <c r="A1854" s="311"/>
      <c r="B1854" s="311"/>
      <c r="C1854" s="311"/>
      <c r="F1854" s="162"/>
      <c r="G1854" s="66"/>
      <c r="H1854" s="66"/>
      <c r="I1854" s="66"/>
      <c r="J1854" s="135"/>
      <c r="S1854" s="377"/>
      <c r="T1854" s="314"/>
      <c r="U1854" s="315"/>
      <c r="V1854" s="315"/>
      <c r="W1854" s="311"/>
      <c r="X1854" s="311"/>
      <c r="Y1854" s="311"/>
      <c r="Z1854" s="311"/>
    </row>
    <row r="1855" spans="1:26" s="6" customFormat="1">
      <c r="A1855" s="311"/>
      <c r="B1855" s="311"/>
      <c r="C1855" s="311"/>
      <c r="F1855" s="162"/>
      <c r="G1855" s="66"/>
      <c r="H1855" s="66"/>
      <c r="I1855" s="66"/>
      <c r="J1855" s="135"/>
      <c r="S1855" s="377"/>
      <c r="T1855" s="314"/>
      <c r="U1855" s="315"/>
      <c r="V1855" s="315"/>
      <c r="W1855" s="311"/>
      <c r="X1855" s="311"/>
      <c r="Y1855" s="311"/>
      <c r="Z1855" s="311"/>
    </row>
    <row r="1856" spans="1:26" s="6" customFormat="1">
      <c r="A1856" s="311"/>
      <c r="B1856" s="311"/>
      <c r="C1856" s="311"/>
      <c r="F1856" s="162"/>
      <c r="G1856" s="66"/>
      <c r="H1856" s="66"/>
      <c r="I1856" s="66"/>
      <c r="J1856" s="135"/>
      <c r="S1856" s="377"/>
      <c r="T1856" s="314"/>
      <c r="U1856" s="315"/>
      <c r="V1856" s="315"/>
      <c r="W1856" s="311"/>
      <c r="X1856" s="311"/>
      <c r="Y1856" s="311"/>
      <c r="Z1856" s="311"/>
    </row>
    <row r="1857" spans="1:26" s="6" customFormat="1">
      <c r="A1857" s="311"/>
      <c r="B1857" s="311"/>
      <c r="C1857" s="311"/>
      <c r="F1857" s="162"/>
      <c r="G1857" s="66"/>
      <c r="H1857" s="66"/>
      <c r="I1857" s="66"/>
      <c r="J1857" s="135"/>
      <c r="S1857" s="377"/>
      <c r="T1857" s="314"/>
      <c r="U1857" s="315"/>
      <c r="V1857" s="315"/>
      <c r="W1857" s="311"/>
      <c r="X1857" s="311"/>
      <c r="Y1857" s="311"/>
      <c r="Z1857" s="311"/>
    </row>
    <row r="1858" spans="1:26" s="6" customFormat="1">
      <c r="A1858" s="311"/>
      <c r="B1858" s="311"/>
      <c r="C1858" s="311"/>
      <c r="F1858" s="162"/>
      <c r="G1858" s="66"/>
      <c r="H1858" s="66"/>
      <c r="I1858" s="66"/>
      <c r="J1858" s="135"/>
      <c r="S1858" s="377"/>
      <c r="T1858" s="314"/>
      <c r="U1858" s="315"/>
      <c r="V1858" s="315"/>
      <c r="W1858" s="311"/>
      <c r="X1858" s="311"/>
      <c r="Y1858" s="311"/>
      <c r="Z1858" s="311"/>
    </row>
    <row r="1859" spans="1:26" s="6" customFormat="1">
      <c r="A1859" s="311"/>
      <c r="B1859" s="311"/>
      <c r="C1859" s="311"/>
      <c r="F1859" s="162"/>
      <c r="G1859" s="66"/>
      <c r="H1859" s="66"/>
      <c r="I1859" s="66"/>
      <c r="J1859" s="135"/>
      <c r="S1859" s="377"/>
      <c r="T1859" s="314"/>
      <c r="U1859" s="315"/>
      <c r="V1859" s="315"/>
      <c r="W1859" s="311"/>
      <c r="X1859" s="311"/>
      <c r="Y1859" s="311"/>
      <c r="Z1859" s="311"/>
    </row>
    <row r="1860" spans="1:26" s="6" customFormat="1">
      <c r="A1860" s="311"/>
      <c r="B1860" s="311"/>
      <c r="C1860" s="311"/>
      <c r="F1860" s="162"/>
      <c r="G1860" s="66"/>
      <c r="H1860" s="66"/>
      <c r="I1860" s="66"/>
      <c r="J1860" s="135"/>
      <c r="S1860" s="377"/>
      <c r="T1860" s="314"/>
      <c r="U1860" s="315"/>
      <c r="V1860" s="315"/>
      <c r="W1860" s="311"/>
      <c r="X1860" s="311"/>
      <c r="Y1860" s="311"/>
      <c r="Z1860" s="311"/>
    </row>
    <row r="1861" spans="1:26" s="6" customFormat="1">
      <c r="A1861" s="311"/>
      <c r="B1861" s="311"/>
      <c r="C1861" s="311"/>
      <c r="F1861" s="162"/>
      <c r="G1861" s="66"/>
      <c r="H1861" s="66"/>
      <c r="I1861" s="66"/>
      <c r="J1861" s="135"/>
      <c r="S1861" s="377"/>
      <c r="T1861" s="314"/>
      <c r="U1861" s="315"/>
      <c r="V1861" s="315"/>
      <c r="W1861" s="311"/>
      <c r="X1861" s="311"/>
      <c r="Y1861" s="311"/>
      <c r="Z1861" s="311"/>
    </row>
    <row r="1862" spans="1:26" s="6" customFormat="1">
      <c r="A1862" s="311"/>
      <c r="B1862" s="311"/>
      <c r="C1862" s="311"/>
      <c r="F1862" s="162"/>
      <c r="G1862" s="66"/>
      <c r="H1862" s="66"/>
      <c r="I1862" s="66"/>
      <c r="J1862" s="135"/>
      <c r="S1862" s="377"/>
      <c r="T1862" s="314"/>
      <c r="U1862" s="315"/>
      <c r="V1862" s="315"/>
      <c r="W1862" s="311"/>
      <c r="X1862" s="311"/>
      <c r="Y1862" s="311"/>
      <c r="Z1862" s="311"/>
    </row>
    <row r="1863" spans="1:26" s="6" customFormat="1">
      <c r="A1863" s="311"/>
      <c r="B1863" s="311"/>
      <c r="C1863" s="311"/>
      <c r="F1863" s="162"/>
      <c r="G1863" s="66"/>
      <c r="H1863" s="66"/>
      <c r="I1863" s="66"/>
      <c r="J1863" s="135"/>
      <c r="S1863" s="377"/>
      <c r="T1863" s="314"/>
      <c r="U1863" s="315"/>
      <c r="V1863" s="315"/>
      <c r="W1863" s="311"/>
      <c r="X1863" s="311"/>
      <c r="Y1863" s="311"/>
      <c r="Z1863" s="311"/>
    </row>
    <row r="1864" spans="1:26" s="6" customFormat="1">
      <c r="A1864" s="311"/>
      <c r="B1864" s="311"/>
      <c r="C1864" s="311"/>
      <c r="F1864" s="162"/>
      <c r="G1864" s="66"/>
      <c r="H1864" s="66"/>
      <c r="I1864" s="66"/>
      <c r="J1864" s="135"/>
      <c r="S1864" s="377"/>
      <c r="T1864" s="314"/>
      <c r="U1864" s="315"/>
      <c r="V1864" s="315"/>
      <c r="W1864" s="311"/>
      <c r="X1864" s="311"/>
      <c r="Y1864" s="311"/>
      <c r="Z1864" s="311"/>
    </row>
    <row r="1865" spans="1:26" s="6" customFormat="1">
      <c r="A1865" s="311"/>
      <c r="B1865" s="311"/>
      <c r="C1865" s="311"/>
      <c r="F1865" s="162"/>
      <c r="G1865" s="66"/>
      <c r="H1865" s="66"/>
      <c r="I1865" s="66"/>
      <c r="J1865" s="135"/>
      <c r="S1865" s="377"/>
      <c r="T1865" s="314"/>
      <c r="U1865" s="315"/>
      <c r="V1865" s="315"/>
      <c r="W1865" s="311"/>
      <c r="X1865" s="311"/>
      <c r="Y1865" s="311"/>
      <c r="Z1865" s="311"/>
    </row>
    <row r="1866" spans="1:26" s="6" customFormat="1">
      <c r="A1866" s="311"/>
      <c r="B1866" s="311"/>
      <c r="C1866" s="311"/>
      <c r="F1866" s="162"/>
      <c r="G1866" s="66"/>
      <c r="H1866" s="66"/>
      <c r="I1866" s="66"/>
      <c r="J1866" s="135"/>
      <c r="S1866" s="377"/>
      <c r="T1866" s="314"/>
      <c r="U1866" s="315"/>
      <c r="V1866" s="315"/>
      <c r="W1866" s="311"/>
      <c r="X1866" s="311"/>
      <c r="Y1866" s="311"/>
      <c r="Z1866" s="311"/>
    </row>
    <row r="1867" spans="1:26" s="6" customFormat="1">
      <c r="A1867" s="311"/>
      <c r="B1867" s="311"/>
      <c r="C1867" s="311"/>
      <c r="F1867" s="162"/>
      <c r="G1867" s="66"/>
      <c r="H1867" s="66"/>
      <c r="I1867" s="66"/>
      <c r="J1867" s="135"/>
      <c r="S1867" s="377"/>
      <c r="T1867" s="314"/>
      <c r="U1867" s="315"/>
      <c r="V1867" s="315"/>
      <c r="W1867" s="311"/>
      <c r="X1867" s="311"/>
      <c r="Y1867" s="311"/>
      <c r="Z1867" s="311"/>
    </row>
    <row r="1868" spans="1:26" s="6" customFormat="1">
      <c r="A1868" s="311"/>
      <c r="B1868" s="311"/>
      <c r="C1868" s="311"/>
      <c r="F1868" s="162"/>
      <c r="G1868" s="66"/>
      <c r="H1868" s="66"/>
      <c r="I1868" s="66"/>
      <c r="J1868" s="135"/>
      <c r="S1868" s="377"/>
      <c r="T1868" s="314"/>
      <c r="U1868" s="315"/>
      <c r="V1868" s="315"/>
      <c r="W1868" s="311"/>
      <c r="X1868" s="311"/>
      <c r="Y1868" s="311"/>
      <c r="Z1868" s="311"/>
    </row>
    <row r="1869" spans="1:26" s="6" customFormat="1">
      <c r="A1869" s="311"/>
      <c r="B1869" s="311"/>
      <c r="C1869" s="311"/>
      <c r="F1869" s="162"/>
      <c r="G1869" s="66"/>
      <c r="H1869" s="66"/>
      <c r="I1869" s="66"/>
      <c r="J1869" s="135"/>
      <c r="S1869" s="377"/>
      <c r="T1869" s="314"/>
      <c r="U1869" s="315"/>
      <c r="V1869" s="315"/>
      <c r="W1869" s="311"/>
      <c r="X1869" s="311"/>
      <c r="Y1869" s="311"/>
      <c r="Z1869" s="311"/>
    </row>
    <row r="1870" spans="1:26" s="6" customFormat="1">
      <c r="A1870" s="311"/>
      <c r="B1870" s="311"/>
      <c r="C1870" s="311"/>
      <c r="F1870" s="162"/>
      <c r="G1870" s="66"/>
      <c r="H1870" s="66"/>
      <c r="I1870" s="66"/>
      <c r="J1870" s="135"/>
      <c r="S1870" s="377"/>
      <c r="T1870" s="314"/>
      <c r="U1870" s="315"/>
      <c r="V1870" s="315"/>
      <c r="W1870" s="311"/>
      <c r="X1870" s="311"/>
      <c r="Y1870" s="311"/>
      <c r="Z1870" s="311"/>
    </row>
    <row r="1871" spans="1:26" s="6" customFormat="1">
      <c r="A1871" s="311"/>
      <c r="B1871" s="311"/>
      <c r="C1871" s="311"/>
      <c r="F1871" s="162"/>
      <c r="G1871" s="66"/>
      <c r="H1871" s="66"/>
      <c r="I1871" s="66"/>
      <c r="J1871" s="135"/>
      <c r="S1871" s="377"/>
      <c r="T1871" s="314"/>
      <c r="U1871" s="315"/>
      <c r="V1871" s="315"/>
      <c r="W1871" s="311"/>
      <c r="X1871" s="311"/>
      <c r="Y1871" s="311"/>
      <c r="Z1871" s="311"/>
    </row>
    <row r="1872" spans="1:26" s="6" customFormat="1">
      <c r="A1872" s="311"/>
      <c r="B1872" s="311"/>
      <c r="C1872" s="311"/>
      <c r="F1872" s="162"/>
      <c r="G1872" s="66"/>
      <c r="H1872" s="66"/>
      <c r="I1872" s="66"/>
      <c r="J1872" s="135"/>
      <c r="S1872" s="377"/>
      <c r="T1872" s="314"/>
      <c r="U1872" s="315"/>
      <c r="V1872" s="315"/>
      <c r="W1872" s="311"/>
      <c r="X1872" s="311"/>
      <c r="Y1872" s="311"/>
      <c r="Z1872" s="311"/>
    </row>
    <row r="1873" spans="1:26" s="6" customFormat="1">
      <c r="A1873" s="311"/>
      <c r="B1873" s="311"/>
      <c r="C1873" s="311"/>
      <c r="F1873" s="162"/>
      <c r="G1873" s="66"/>
      <c r="H1873" s="66"/>
      <c r="I1873" s="66"/>
      <c r="J1873" s="135"/>
      <c r="S1873" s="377"/>
      <c r="T1873" s="314"/>
      <c r="U1873" s="315"/>
      <c r="V1873" s="315"/>
      <c r="W1873" s="311"/>
      <c r="X1873" s="311"/>
      <c r="Y1873" s="311"/>
      <c r="Z1873" s="311"/>
    </row>
    <row r="1874" spans="1:26" s="6" customFormat="1">
      <c r="A1874" s="311"/>
      <c r="B1874" s="311"/>
      <c r="C1874" s="311"/>
      <c r="F1874" s="162"/>
      <c r="G1874" s="66"/>
      <c r="H1874" s="66"/>
      <c r="I1874" s="66"/>
      <c r="J1874" s="135"/>
      <c r="S1874" s="377"/>
      <c r="T1874" s="314"/>
      <c r="U1874" s="315"/>
      <c r="V1874" s="315"/>
      <c r="W1874" s="311"/>
      <c r="X1874" s="311"/>
      <c r="Y1874" s="311"/>
      <c r="Z1874" s="311"/>
    </row>
    <row r="1875" spans="1:26" s="6" customFormat="1">
      <c r="A1875" s="311"/>
      <c r="B1875" s="311"/>
      <c r="C1875" s="311"/>
      <c r="F1875" s="162"/>
      <c r="G1875" s="66"/>
      <c r="H1875" s="66"/>
      <c r="I1875" s="66"/>
      <c r="J1875" s="135"/>
      <c r="S1875" s="377"/>
      <c r="T1875" s="314"/>
      <c r="U1875" s="315"/>
      <c r="V1875" s="315"/>
      <c r="W1875" s="311"/>
      <c r="X1875" s="311"/>
      <c r="Y1875" s="311"/>
      <c r="Z1875" s="311"/>
    </row>
    <row r="1876" spans="1:26" s="6" customFormat="1">
      <c r="A1876" s="311"/>
      <c r="B1876" s="311"/>
      <c r="C1876" s="311"/>
      <c r="F1876" s="162"/>
      <c r="G1876" s="66"/>
      <c r="H1876" s="66"/>
      <c r="I1876" s="66"/>
      <c r="J1876" s="135"/>
      <c r="S1876" s="377"/>
      <c r="T1876" s="314"/>
      <c r="U1876" s="315"/>
      <c r="V1876" s="315"/>
      <c r="W1876" s="311"/>
      <c r="X1876" s="311"/>
      <c r="Y1876" s="311"/>
      <c r="Z1876" s="311"/>
    </row>
    <row r="1877" spans="1:26" s="6" customFormat="1">
      <c r="A1877" s="311"/>
      <c r="B1877" s="311"/>
      <c r="C1877" s="311"/>
      <c r="F1877" s="162"/>
      <c r="G1877" s="66"/>
      <c r="H1877" s="66"/>
      <c r="I1877" s="66"/>
      <c r="J1877" s="135"/>
      <c r="S1877" s="377"/>
      <c r="T1877" s="314"/>
      <c r="U1877" s="315"/>
      <c r="V1877" s="315"/>
      <c r="W1877" s="311"/>
      <c r="X1877" s="311"/>
      <c r="Y1877" s="311"/>
      <c r="Z1877" s="311"/>
    </row>
    <row r="1878" spans="1:26" s="6" customFormat="1">
      <c r="A1878" s="311"/>
      <c r="B1878" s="311"/>
      <c r="C1878" s="311"/>
      <c r="F1878" s="162"/>
      <c r="G1878" s="66"/>
      <c r="H1878" s="66"/>
      <c r="I1878" s="66"/>
      <c r="J1878" s="135"/>
      <c r="S1878" s="377"/>
      <c r="T1878" s="314"/>
      <c r="U1878" s="315"/>
      <c r="V1878" s="315"/>
      <c r="W1878" s="311"/>
      <c r="X1878" s="311"/>
      <c r="Y1878" s="311"/>
      <c r="Z1878" s="311"/>
    </row>
    <row r="1879" spans="1:26" s="6" customFormat="1">
      <c r="A1879" s="311"/>
      <c r="B1879" s="311"/>
      <c r="C1879" s="311"/>
      <c r="F1879" s="162"/>
      <c r="G1879" s="66"/>
      <c r="H1879" s="66"/>
      <c r="I1879" s="66"/>
      <c r="J1879" s="135"/>
      <c r="S1879" s="377"/>
      <c r="T1879" s="314"/>
      <c r="U1879" s="315"/>
      <c r="V1879" s="315"/>
      <c r="W1879" s="311"/>
      <c r="X1879" s="311"/>
      <c r="Y1879" s="311"/>
      <c r="Z1879" s="311"/>
    </row>
    <row r="1880" spans="1:26" s="6" customFormat="1">
      <c r="A1880" s="311"/>
      <c r="B1880" s="311"/>
      <c r="C1880" s="311"/>
      <c r="F1880" s="162"/>
      <c r="G1880" s="66"/>
      <c r="H1880" s="66"/>
      <c r="I1880" s="66"/>
      <c r="J1880" s="135"/>
      <c r="S1880" s="377"/>
      <c r="T1880" s="314"/>
      <c r="U1880" s="315"/>
      <c r="V1880" s="315"/>
      <c r="W1880" s="311"/>
      <c r="X1880" s="311"/>
      <c r="Y1880" s="311"/>
      <c r="Z1880" s="311"/>
    </row>
    <row r="1881" spans="1:26" s="6" customFormat="1">
      <c r="A1881" s="311"/>
      <c r="B1881" s="311"/>
      <c r="C1881" s="311"/>
      <c r="F1881" s="162"/>
      <c r="G1881" s="66"/>
      <c r="H1881" s="66"/>
      <c r="I1881" s="66"/>
      <c r="J1881" s="135"/>
      <c r="S1881" s="377"/>
      <c r="T1881" s="314"/>
      <c r="U1881" s="315"/>
      <c r="V1881" s="315"/>
      <c r="W1881" s="311"/>
      <c r="X1881" s="311"/>
      <c r="Y1881" s="311"/>
      <c r="Z1881" s="311"/>
    </row>
    <row r="1882" spans="1:26" s="6" customFormat="1">
      <c r="A1882" s="311"/>
      <c r="B1882" s="311"/>
      <c r="C1882" s="311"/>
      <c r="F1882" s="162"/>
      <c r="G1882" s="66"/>
      <c r="H1882" s="66"/>
      <c r="I1882" s="66"/>
      <c r="J1882" s="135"/>
      <c r="S1882" s="377"/>
      <c r="T1882" s="314"/>
      <c r="U1882" s="315"/>
      <c r="V1882" s="315"/>
      <c r="W1882" s="311"/>
      <c r="X1882" s="311"/>
      <c r="Y1882" s="311"/>
      <c r="Z1882" s="311"/>
    </row>
    <row r="1883" spans="1:26" s="6" customFormat="1">
      <c r="A1883" s="311"/>
      <c r="B1883" s="311"/>
      <c r="C1883" s="311"/>
      <c r="F1883" s="162"/>
      <c r="G1883" s="66"/>
      <c r="H1883" s="66"/>
      <c r="I1883" s="66"/>
      <c r="J1883" s="135"/>
      <c r="S1883" s="377"/>
      <c r="T1883" s="314"/>
      <c r="U1883" s="315"/>
      <c r="V1883" s="315"/>
      <c r="W1883" s="311"/>
      <c r="X1883" s="311"/>
      <c r="Y1883" s="311"/>
      <c r="Z1883" s="311"/>
    </row>
    <row r="1884" spans="1:26" s="6" customFormat="1">
      <c r="A1884" s="311"/>
      <c r="B1884" s="311"/>
      <c r="C1884" s="311"/>
      <c r="F1884" s="162"/>
      <c r="G1884" s="66"/>
      <c r="H1884" s="66"/>
      <c r="I1884" s="66"/>
      <c r="J1884" s="135"/>
      <c r="S1884" s="377"/>
      <c r="T1884" s="314"/>
      <c r="U1884" s="315"/>
      <c r="V1884" s="315"/>
      <c r="W1884" s="311"/>
      <c r="X1884" s="311"/>
      <c r="Y1884" s="311"/>
      <c r="Z1884" s="311"/>
    </row>
    <row r="1885" spans="1:26" s="6" customFormat="1">
      <c r="A1885" s="311"/>
      <c r="B1885" s="311"/>
      <c r="C1885" s="311"/>
      <c r="F1885" s="162"/>
      <c r="G1885" s="66"/>
      <c r="H1885" s="66"/>
      <c r="I1885" s="66"/>
      <c r="J1885" s="135"/>
      <c r="S1885" s="377"/>
      <c r="T1885" s="314"/>
      <c r="U1885" s="315"/>
      <c r="V1885" s="315"/>
      <c r="W1885" s="311"/>
      <c r="X1885" s="311"/>
      <c r="Y1885" s="311"/>
      <c r="Z1885" s="311"/>
    </row>
    <row r="1886" spans="1:26" s="6" customFormat="1">
      <c r="A1886" s="311"/>
      <c r="B1886" s="311"/>
      <c r="C1886" s="311"/>
      <c r="F1886" s="162"/>
      <c r="G1886" s="66"/>
      <c r="H1886" s="66"/>
      <c r="I1886" s="66"/>
      <c r="J1886" s="135"/>
      <c r="S1886" s="377"/>
      <c r="T1886" s="314"/>
      <c r="U1886" s="315"/>
      <c r="V1886" s="315"/>
      <c r="W1886" s="311"/>
      <c r="X1886" s="311"/>
      <c r="Y1886" s="311"/>
      <c r="Z1886" s="311"/>
    </row>
    <row r="1887" spans="1:26" s="6" customFormat="1">
      <c r="A1887" s="311"/>
      <c r="B1887" s="311"/>
      <c r="C1887" s="311"/>
      <c r="F1887" s="162"/>
      <c r="G1887" s="66"/>
      <c r="H1887" s="66"/>
      <c r="I1887" s="66"/>
      <c r="J1887" s="135"/>
      <c r="S1887" s="377"/>
      <c r="T1887" s="314"/>
      <c r="U1887" s="315"/>
      <c r="V1887" s="315"/>
      <c r="W1887" s="311"/>
      <c r="X1887" s="311"/>
      <c r="Y1887" s="311"/>
      <c r="Z1887" s="311"/>
    </row>
    <row r="1888" spans="1:26" s="6" customFormat="1">
      <c r="A1888" s="311"/>
      <c r="B1888" s="311"/>
      <c r="C1888" s="311"/>
      <c r="F1888" s="162"/>
      <c r="G1888" s="66"/>
      <c r="H1888" s="66"/>
      <c r="I1888" s="66"/>
      <c r="J1888" s="135"/>
      <c r="S1888" s="377"/>
      <c r="T1888" s="314"/>
      <c r="U1888" s="315"/>
      <c r="V1888" s="315"/>
      <c r="W1888" s="311"/>
      <c r="X1888" s="311"/>
      <c r="Y1888" s="311"/>
      <c r="Z1888" s="311"/>
    </row>
    <row r="1889" spans="1:26" s="6" customFormat="1">
      <c r="A1889" s="311"/>
      <c r="B1889" s="311"/>
      <c r="C1889" s="311"/>
      <c r="F1889" s="162"/>
      <c r="G1889" s="66"/>
      <c r="H1889" s="66"/>
      <c r="I1889" s="66"/>
      <c r="J1889" s="135"/>
      <c r="S1889" s="377"/>
      <c r="T1889" s="314"/>
      <c r="U1889" s="315"/>
      <c r="V1889" s="315"/>
      <c r="W1889" s="311"/>
      <c r="X1889" s="311"/>
      <c r="Y1889" s="311"/>
      <c r="Z1889" s="311"/>
    </row>
    <row r="1890" spans="1:26" s="6" customFormat="1">
      <c r="A1890" s="311"/>
      <c r="B1890" s="311"/>
      <c r="C1890" s="311"/>
      <c r="F1890" s="162"/>
      <c r="G1890" s="66"/>
      <c r="H1890" s="66"/>
      <c r="I1890" s="66"/>
      <c r="J1890" s="135"/>
      <c r="S1890" s="377"/>
      <c r="T1890" s="314"/>
      <c r="U1890" s="315"/>
      <c r="V1890" s="315"/>
      <c r="W1890" s="311"/>
      <c r="X1890" s="311"/>
      <c r="Y1890" s="311"/>
      <c r="Z1890" s="311"/>
    </row>
    <row r="1891" spans="1:26" s="6" customFormat="1">
      <c r="A1891" s="311"/>
      <c r="B1891" s="311"/>
      <c r="C1891" s="311"/>
      <c r="F1891" s="162"/>
      <c r="G1891" s="66"/>
      <c r="H1891" s="66"/>
      <c r="I1891" s="66"/>
      <c r="J1891" s="135"/>
      <c r="S1891" s="377"/>
      <c r="T1891" s="314"/>
      <c r="U1891" s="315"/>
      <c r="V1891" s="315"/>
      <c r="W1891" s="311"/>
      <c r="X1891" s="311"/>
      <c r="Y1891" s="311"/>
      <c r="Z1891" s="311"/>
    </row>
    <row r="1892" spans="1:26" s="6" customFormat="1">
      <c r="A1892" s="311"/>
      <c r="B1892" s="311"/>
      <c r="C1892" s="311"/>
      <c r="F1892" s="162"/>
      <c r="G1892" s="66"/>
      <c r="H1892" s="66"/>
      <c r="I1892" s="66"/>
      <c r="J1892" s="135"/>
      <c r="S1892" s="377"/>
      <c r="T1892" s="314"/>
      <c r="U1892" s="315"/>
      <c r="V1892" s="315"/>
      <c r="W1892" s="311"/>
      <c r="X1892" s="311"/>
      <c r="Y1892" s="311"/>
      <c r="Z1892" s="311"/>
    </row>
    <row r="1893" spans="1:26" s="6" customFormat="1">
      <c r="A1893" s="311"/>
      <c r="B1893" s="311"/>
      <c r="C1893" s="311"/>
      <c r="F1893" s="162"/>
      <c r="G1893" s="66"/>
      <c r="H1893" s="66"/>
      <c r="I1893" s="66"/>
      <c r="J1893" s="135"/>
      <c r="S1893" s="377"/>
      <c r="T1893" s="314"/>
      <c r="U1893" s="315"/>
      <c r="V1893" s="315"/>
      <c r="W1893" s="311"/>
      <c r="X1893" s="311"/>
      <c r="Y1893" s="311"/>
      <c r="Z1893" s="311"/>
    </row>
    <row r="1894" spans="1:26" s="6" customFormat="1">
      <c r="A1894" s="311"/>
      <c r="B1894" s="311"/>
      <c r="C1894" s="311"/>
      <c r="F1894" s="162"/>
      <c r="G1894" s="66"/>
      <c r="H1894" s="66"/>
      <c r="I1894" s="66"/>
      <c r="J1894" s="135"/>
      <c r="S1894" s="377"/>
      <c r="T1894" s="314"/>
      <c r="U1894" s="315"/>
      <c r="V1894" s="315"/>
      <c r="W1894" s="311"/>
      <c r="X1894" s="311"/>
      <c r="Y1894" s="311"/>
      <c r="Z1894" s="311"/>
    </row>
    <row r="1895" spans="1:26" s="6" customFormat="1">
      <c r="A1895" s="311"/>
      <c r="B1895" s="311"/>
      <c r="C1895" s="311"/>
      <c r="F1895" s="162"/>
      <c r="G1895" s="66"/>
      <c r="H1895" s="66"/>
      <c r="I1895" s="66"/>
      <c r="J1895" s="135"/>
      <c r="S1895" s="377"/>
      <c r="T1895" s="314"/>
      <c r="U1895" s="315"/>
      <c r="V1895" s="315"/>
      <c r="W1895" s="311"/>
      <c r="X1895" s="311"/>
      <c r="Y1895" s="311"/>
      <c r="Z1895" s="311"/>
    </row>
    <row r="1896" spans="1:26" s="6" customFormat="1">
      <c r="A1896" s="311"/>
      <c r="B1896" s="311"/>
      <c r="C1896" s="311"/>
      <c r="F1896" s="162"/>
      <c r="G1896" s="66"/>
      <c r="H1896" s="66"/>
      <c r="I1896" s="66"/>
      <c r="J1896" s="135"/>
      <c r="S1896" s="377"/>
      <c r="T1896" s="314"/>
      <c r="U1896" s="315"/>
      <c r="V1896" s="315"/>
      <c r="W1896" s="311"/>
      <c r="X1896" s="311"/>
      <c r="Y1896" s="311"/>
      <c r="Z1896" s="311"/>
    </row>
    <row r="1897" spans="1:26" s="6" customFormat="1">
      <c r="A1897" s="311"/>
      <c r="B1897" s="311"/>
      <c r="C1897" s="311"/>
      <c r="F1897" s="162"/>
      <c r="G1897" s="66"/>
      <c r="H1897" s="66"/>
      <c r="I1897" s="66"/>
      <c r="J1897" s="135"/>
      <c r="S1897" s="377"/>
      <c r="T1897" s="314"/>
      <c r="U1897" s="315"/>
      <c r="V1897" s="315"/>
      <c r="W1897" s="311"/>
      <c r="X1897" s="311"/>
      <c r="Y1897" s="311"/>
      <c r="Z1897" s="311"/>
    </row>
    <row r="1898" spans="1:26" s="6" customFormat="1">
      <c r="A1898" s="311"/>
      <c r="B1898" s="311"/>
      <c r="C1898" s="311"/>
      <c r="F1898" s="162"/>
      <c r="G1898" s="66"/>
      <c r="H1898" s="66"/>
      <c r="I1898" s="66"/>
      <c r="J1898" s="135"/>
      <c r="S1898" s="377"/>
      <c r="T1898" s="314"/>
      <c r="U1898" s="315"/>
      <c r="V1898" s="315"/>
      <c r="W1898" s="311"/>
      <c r="X1898" s="311"/>
      <c r="Y1898" s="311"/>
      <c r="Z1898" s="311"/>
    </row>
    <row r="1899" spans="1:26" s="6" customFormat="1">
      <c r="A1899" s="311"/>
      <c r="B1899" s="311"/>
      <c r="C1899" s="311"/>
      <c r="F1899" s="162"/>
      <c r="G1899" s="66"/>
      <c r="H1899" s="66"/>
      <c r="I1899" s="66"/>
      <c r="J1899" s="135"/>
      <c r="S1899" s="377"/>
      <c r="T1899" s="314"/>
      <c r="U1899" s="315"/>
      <c r="V1899" s="315"/>
      <c r="W1899" s="311"/>
      <c r="X1899" s="311"/>
      <c r="Y1899" s="311"/>
      <c r="Z1899" s="311"/>
    </row>
    <row r="1900" spans="1:26" s="6" customFormat="1">
      <c r="A1900" s="311"/>
      <c r="B1900" s="311"/>
      <c r="C1900" s="311"/>
      <c r="F1900" s="162"/>
      <c r="G1900" s="66"/>
      <c r="H1900" s="66"/>
      <c r="I1900" s="66"/>
      <c r="J1900" s="135"/>
      <c r="S1900" s="377"/>
      <c r="T1900" s="314"/>
      <c r="U1900" s="315"/>
      <c r="V1900" s="315"/>
      <c r="W1900" s="311"/>
      <c r="X1900" s="311"/>
      <c r="Y1900" s="311"/>
      <c r="Z1900" s="311"/>
    </row>
    <row r="1901" spans="1:26" s="6" customFormat="1">
      <c r="A1901" s="311"/>
      <c r="B1901" s="311"/>
      <c r="C1901" s="311"/>
      <c r="F1901" s="162"/>
      <c r="G1901" s="66"/>
      <c r="H1901" s="66"/>
      <c r="I1901" s="66"/>
      <c r="J1901" s="135"/>
      <c r="S1901" s="377"/>
      <c r="T1901" s="314"/>
      <c r="U1901" s="315"/>
      <c r="V1901" s="315"/>
      <c r="W1901" s="311"/>
      <c r="X1901" s="311"/>
      <c r="Y1901" s="311"/>
      <c r="Z1901" s="311"/>
    </row>
    <row r="1902" spans="1:26" s="6" customFormat="1">
      <c r="A1902" s="311"/>
      <c r="B1902" s="311"/>
      <c r="C1902" s="311"/>
      <c r="F1902" s="162"/>
      <c r="G1902" s="66"/>
      <c r="H1902" s="66"/>
      <c r="I1902" s="66"/>
      <c r="J1902" s="135"/>
      <c r="S1902" s="377"/>
      <c r="T1902" s="314"/>
      <c r="U1902" s="315"/>
      <c r="V1902" s="315"/>
      <c r="W1902" s="311"/>
      <c r="X1902" s="311"/>
      <c r="Y1902" s="311"/>
      <c r="Z1902" s="311"/>
    </row>
    <row r="1903" spans="1:26" s="6" customFormat="1">
      <c r="A1903" s="311"/>
      <c r="B1903" s="311"/>
      <c r="C1903" s="311"/>
      <c r="F1903" s="162"/>
      <c r="G1903" s="66"/>
      <c r="H1903" s="66"/>
      <c r="I1903" s="66"/>
      <c r="J1903" s="135"/>
      <c r="S1903" s="377"/>
      <c r="T1903" s="314"/>
      <c r="U1903" s="315"/>
      <c r="V1903" s="315"/>
      <c r="W1903" s="311"/>
      <c r="X1903" s="311"/>
      <c r="Y1903" s="311"/>
      <c r="Z1903" s="311"/>
    </row>
    <row r="1904" spans="1:26" s="6" customFormat="1">
      <c r="A1904" s="311"/>
      <c r="B1904" s="311"/>
      <c r="C1904" s="311"/>
      <c r="F1904" s="162"/>
      <c r="G1904" s="66"/>
      <c r="H1904" s="66"/>
      <c r="I1904" s="66"/>
      <c r="J1904" s="135"/>
      <c r="S1904" s="377"/>
      <c r="T1904" s="314"/>
      <c r="U1904" s="315"/>
      <c r="V1904" s="315"/>
      <c r="W1904" s="311"/>
      <c r="X1904" s="311"/>
      <c r="Y1904" s="311"/>
      <c r="Z1904" s="311"/>
    </row>
    <row r="1905" spans="1:26" s="6" customFormat="1">
      <c r="A1905" s="311"/>
      <c r="B1905" s="311"/>
      <c r="C1905" s="311"/>
      <c r="F1905" s="162"/>
      <c r="G1905" s="66"/>
      <c r="H1905" s="66"/>
      <c r="I1905" s="66"/>
      <c r="J1905" s="135"/>
      <c r="S1905" s="377"/>
      <c r="T1905" s="314"/>
      <c r="U1905" s="315"/>
      <c r="V1905" s="315"/>
      <c r="W1905" s="311"/>
      <c r="X1905" s="311"/>
      <c r="Y1905" s="311"/>
      <c r="Z1905" s="311"/>
    </row>
    <row r="1906" spans="1:26" s="6" customFormat="1">
      <c r="A1906" s="311"/>
      <c r="B1906" s="311"/>
      <c r="C1906" s="311"/>
      <c r="F1906" s="162"/>
      <c r="G1906" s="66"/>
      <c r="H1906" s="66"/>
      <c r="I1906" s="66"/>
      <c r="J1906" s="135"/>
      <c r="S1906" s="377"/>
      <c r="T1906" s="314"/>
      <c r="U1906" s="315"/>
      <c r="V1906" s="315"/>
      <c r="W1906" s="311"/>
      <c r="X1906" s="311"/>
      <c r="Y1906" s="311"/>
      <c r="Z1906" s="311"/>
    </row>
    <row r="1907" spans="1:26" s="6" customFormat="1">
      <c r="A1907" s="311"/>
      <c r="B1907" s="311"/>
      <c r="C1907" s="311"/>
      <c r="F1907" s="162"/>
      <c r="G1907" s="66"/>
      <c r="H1907" s="66"/>
      <c r="I1907" s="66"/>
      <c r="J1907" s="135"/>
      <c r="S1907" s="377"/>
      <c r="T1907" s="314"/>
      <c r="U1907" s="315"/>
      <c r="V1907" s="315"/>
      <c r="W1907" s="311"/>
      <c r="X1907" s="311"/>
      <c r="Y1907" s="311"/>
      <c r="Z1907" s="311"/>
    </row>
    <row r="1908" spans="1:26" s="6" customFormat="1">
      <c r="A1908" s="311"/>
      <c r="B1908" s="311"/>
      <c r="C1908" s="311"/>
      <c r="F1908" s="162"/>
      <c r="G1908" s="66"/>
      <c r="H1908" s="66"/>
      <c r="I1908" s="66"/>
      <c r="J1908" s="135"/>
      <c r="S1908" s="377"/>
      <c r="T1908" s="314"/>
      <c r="U1908" s="315"/>
      <c r="V1908" s="315"/>
      <c r="W1908" s="311"/>
      <c r="X1908" s="311"/>
      <c r="Y1908" s="311"/>
      <c r="Z1908" s="311"/>
    </row>
    <row r="1909" spans="1:26" s="6" customFormat="1">
      <c r="A1909" s="311"/>
      <c r="B1909" s="311"/>
      <c r="C1909" s="311"/>
      <c r="F1909" s="162"/>
      <c r="G1909" s="66"/>
      <c r="H1909" s="66"/>
      <c r="I1909" s="66"/>
      <c r="J1909" s="135"/>
      <c r="S1909" s="377"/>
      <c r="T1909" s="314"/>
      <c r="U1909" s="315"/>
      <c r="V1909" s="315"/>
      <c r="W1909" s="311"/>
      <c r="X1909" s="311"/>
      <c r="Y1909" s="311"/>
      <c r="Z1909" s="311"/>
    </row>
    <row r="1910" spans="1:26" s="6" customFormat="1">
      <c r="A1910" s="311"/>
      <c r="B1910" s="311"/>
      <c r="C1910" s="311"/>
      <c r="F1910" s="162"/>
      <c r="G1910" s="66"/>
      <c r="H1910" s="66"/>
      <c r="I1910" s="66"/>
      <c r="J1910" s="135"/>
      <c r="S1910" s="377"/>
      <c r="T1910" s="314"/>
      <c r="U1910" s="315"/>
      <c r="V1910" s="315"/>
      <c r="W1910" s="311"/>
      <c r="X1910" s="311"/>
      <c r="Y1910" s="311"/>
      <c r="Z1910" s="311"/>
    </row>
    <row r="1911" spans="1:26" s="6" customFormat="1">
      <c r="A1911" s="311"/>
      <c r="B1911" s="311"/>
      <c r="C1911" s="311"/>
      <c r="F1911" s="162"/>
      <c r="G1911" s="66"/>
      <c r="H1911" s="66"/>
      <c r="I1911" s="66"/>
      <c r="J1911" s="135"/>
      <c r="S1911" s="377"/>
      <c r="T1911" s="314"/>
      <c r="U1911" s="315"/>
      <c r="V1911" s="315"/>
      <c r="W1911" s="311"/>
      <c r="X1911" s="311"/>
      <c r="Y1911" s="311"/>
      <c r="Z1911" s="311"/>
    </row>
    <row r="1912" spans="1:26" s="6" customFormat="1">
      <c r="A1912" s="311"/>
      <c r="B1912" s="311"/>
      <c r="C1912" s="311"/>
      <c r="F1912" s="162"/>
      <c r="G1912" s="66"/>
      <c r="H1912" s="66"/>
      <c r="I1912" s="66"/>
      <c r="J1912" s="135"/>
      <c r="S1912" s="377"/>
      <c r="T1912" s="314"/>
      <c r="U1912" s="315"/>
      <c r="V1912" s="315"/>
      <c r="W1912" s="311"/>
      <c r="X1912" s="311"/>
      <c r="Y1912" s="311"/>
      <c r="Z1912" s="311"/>
    </row>
    <row r="1913" spans="1:26" s="6" customFormat="1">
      <c r="A1913" s="311"/>
      <c r="B1913" s="311"/>
      <c r="C1913" s="311"/>
      <c r="F1913" s="162"/>
      <c r="G1913" s="66"/>
      <c r="H1913" s="66"/>
      <c r="I1913" s="66"/>
      <c r="J1913" s="135"/>
      <c r="S1913" s="377"/>
      <c r="T1913" s="314"/>
      <c r="U1913" s="315"/>
      <c r="V1913" s="315"/>
      <c r="W1913" s="311"/>
      <c r="X1913" s="311"/>
      <c r="Y1913" s="311"/>
      <c r="Z1913" s="311"/>
    </row>
    <row r="1914" spans="1:26" s="6" customFormat="1">
      <c r="A1914" s="311"/>
      <c r="B1914" s="311"/>
      <c r="C1914" s="311"/>
      <c r="F1914" s="162"/>
      <c r="G1914" s="66"/>
      <c r="H1914" s="66"/>
      <c r="I1914" s="66"/>
      <c r="J1914" s="135"/>
      <c r="S1914" s="377"/>
      <c r="T1914" s="314"/>
      <c r="U1914" s="315"/>
      <c r="V1914" s="315"/>
      <c r="W1914" s="311"/>
      <c r="X1914" s="311"/>
      <c r="Y1914" s="311"/>
      <c r="Z1914" s="311"/>
    </row>
    <row r="1915" spans="1:26" s="6" customFormat="1">
      <c r="A1915" s="311"/>
      <c r="B1915" s="311"/>
      <c r="C1915" s="311"/>
      <c r="F1915" s="162"/>
      <c r="G1915" s="66"/>
      <c r="H1915" s="66"/>
      <c r="I1915" s="66"/>
      <c r="J1915" s="135"/>
      <c r="S1915" s="377"/>
      <c r="T1915" s="314"/>
      <c r="U1915" s="315"/>
      <c r="V1915" s="315"/>
      <c r="W1915" s="311"/>
      <c r="X1915" s="311"/>
      <c r="Y1915" s="311"/>
      <c r="Z1915" s="311"/>
    </row>
    <row r="1916" spans="1:26" s="6" customFormat="1">
      <c r="A1916" s="311"/>
      <c r="B1916" s="311"/>
      <c r="C1916" s="311"/>
      <c r="F1916" s="162"/>
      <c r="G1916" s="66"/>
      <c r="H1916" s="66"/>
      <c r="I1916" s="66"/>
      <c r="J1916" s="135"/>
      <c r="S1916" s="377"/>
      <c r="T1916" s="314"/>
      <c r="U1916" s="315"/>
      <c r="V1916" s="315"/>
      <c r="W1916" s="311"/>
      <c r="X1916" s="311"/>
      <c r="Y1916" s="311"/>
      <c r="Z1916" s="311"/>
    </row>
    <row r="1917" spans="1:26" s="6" customFormat="1">
      <c r="A1917" s="311"/>
      <c r="B1917" s="311"/>
      <c r="C1917" s="311"/>
      <c r="F1917" s="162"/>
      <c r="G1917" s="66"/>
      <c r="H1917" s="66"/>
      <c r="I1917" s="66"/>
      <c r="J1917" s="135"/>
      <c r="S1917" s="377"/>
      <c r="T1917" s="314"/>
      <c r="U1917" s="315"/>
      <c r="V1917" s="315"/>
      <c r="W1917" s="311"/>
      <c r="X1917" s="311"/>
      <c r="Y1917" s="311"/>
      <c r="Z1917" s="311"/>
    </row>
    <row r="1918" spans="1:26" s="6" customFormat="1">
      <c r="A1918" s="311"/>
      <c r="B1918" s="311"/>
      <c r="C1918" s="311"/>
      <c r="F1918" s="162"/>
      <c r="G1918" s="66"/>
      <c r="H1918" s="66"/>
      <c r="I1918" s="66"/>
      <c r="J1918" s="135"/>
      <c r="S1918" s="377"/>
      <c r="T1918" s="314"/>
      <c r="U1918" s="315"/>
      <c r="V1918" s="315"/>
      <c r="W1918" s="311"/>
      <c r="X1918" s="311"/>
      <c r="Y1918" s="311"/>
      <c r="Z1918" s="311"/>
    </row>
    <row r="1919" spans="1:26" s="6" customFormat="1">
      <c r="A1919" s="311"/>
      <c r="B1919" s="311"/>
      <c r="C1919" s="311"/>
      <c r="F1919" s="162"/>
      <c r="G1919" s="66"/>
      <c r="H1919" s="66"/>
      <c r="I1919" s="66"/>
      <c r="J1919" s="135"/>
      <c r="S1919" s="377"/>
      <c r="T1919" s="314"/>
      <c r="U1919" s="315"/>
      <c r="V1919" s="315"/>
      <c r="W1919" s="311"/>
      <c r="X1919" s="311"/>
      <c r="Y1919" s="311"/>
      <c r="Z1919" s="311"/>
    </row>
    <row r="1920" spans="1:26" s="6" customFormat="1">
      <c r="A1920" s="311"/>
      <c r="B1920" s="311"/>
      <c r="C1920" s="311"/>
      <c r="F1920" s="162"/>
      <c r="G1920" s="66"/>
      <c r="H1920" s="66"/>
      <c r="I1920" s="66"/>
      <c r="J1920" s="135"/>
      <c r="S1920" s="377"/>
      <c r="T1920" s="314"/>
      <c r="U1920" s="315"/>
      <c r="V1920" s="315"/>
      <c r="W1920" s="311"/>
      <c r="X1920" s="311"/>
      <c r="Y1920" s="311"/>
      <c r="Z1920" s="311"/>
    </row>
    <row r="1921" spans="1:26" s="6" customFormat="1">
      <c r="A1921" s="311"/>
      <c r="B1921" s="311"/>
      <c r="C1921" s="311"/>
      <c r="F1921" s="162"/>
      <c r="G1921" s="66"/>
      <c r="H1921" s="66"/>
      <c r="I1921" s="66"/>
      <c r="J1921" s="135"/>
      <c r="S1921" s="377"/>
      <c r="T1921" s="314"/>
      <c r="U1921" s="315"/>
      <c r="V1921" s="315"/>
      <c r="W1921" s="311"/>
      <c r="X1921" s="311"/>
      <c r="Y1921" s="311"/>
      <c r="Z1921" s="311"/>
    </row>
    <row r="1922" spans="1:26" s="6" customFormat="1">
      <c r="A1922" s="311"/>
      <c r="B1922" s="311"/>
      <c r="C1922" s="311"/>
      <c r="F1922" s="162"/>
      <c r="G1922" s="66"/>
      <c r="H1922" s="66"/>
      <c r="I1922" s="66"/>
      <c r="J1922" s="135"/>
      <c r="S1922" s="377"/>
      <c r="T1922" s="314"/>
      <c r="U1922" s="315"/>
      <c r="V1922" s="315"/>
      <c r="W1922" s="311"/>
      <c r="X1922" s="311"/>
      <c r="Y1922" s="311"/>
      <c r="Z1922" s="311"/>
    </row>
    <row r="1923" spans="1:26" s="6" customFormat="1">
      <c r="A1923" s="311"/>
      <c r="B1923" s="311"/>
      <c r="C1923" s="311"/>
      <c r="F1923" s="162"/>
      <c r="G1923" s="66"/>
      <c r="H1923" s="66"/>
      <c r="I1923" s="66"/>
      <c r="J1923" s="135"/>
      <c r="S1923" s="377"/>
      <c r="T1923" s="314"/>
      <c r="U1923" s="315"/>
      <c r="V1923" s="315"/>
      <c r="W1923" s="311"/>
      <c r="X1923" s="311"/>
      <c r="Y1923" s="311"/>
      <c r="Z1923" s="311"/>
    </row>
    <row r="1924" spans="1:26" s="6" customFormat="1">
      <c r="A1924" s="311"/>
      <c r="B1924" s="311"/>
      <c r="C1924" s="311"/>
      <c r="F1924" s="162"/>
      <c r="G1924" s="66"/>
      <c r="H1924" s="66"/>
      <c r="I1924" s="66"/>
      <c r="J1924" s="135"/>
      <c r="S1924" s="377"/>
      <c r="T1924" s="314"/>
      <c r="U1924" s="315"/>
      <c r="V1924" s="315"/>
      <c r="W1924" s="311"/>
      <c r="X1924" s="311"/>
      <c r="Y1924" s="311"/>
      <c r="Z1924" s="311"/>
    </row>
    <row r="1925" spans="1:26" s="6" customFormat="1">
      <c r="A1925" s="311"/>
      <c r="B1925" s="311"/>
      <c r="C1925" s="311"/>
      <c r="F1925" s="162"/>
      <c r="G1925" s="66"/>
      <c r="H1925" s="66"/>
      <c r="I1925" s="66"/>
      <c r="J1925" s="135"/>
      <c r="S1925" s="377"/>
      <c r="T1925" s="314"/>
      <c r="U1925" s="315"/>
      <c r="V1925" s="315"/>
      <c r="W1925" s="311"/>
      <c r="X1925" s="311"/>
      <c r="Y1925" s="311"/>
      <c r="Z1925" s="311"/>
    </row>
    <row r="1926" spans="1:26" s="6" customFormat="1">
      <c r="A1926" s="311"/>
      <c r="B1926" s="311"/>
      <c r="C1926" s="311"/>
      <c r="F1926" s="162"/>
      <c r="G1926" s="66"/>
      <c r="H1926" s="66"/>
      <c r="I1926" s="66"/>
      <c r="J1926" s="135"/>
      <c r="S1926" s="377"/>
      <c r="T1926" s="314"/>
      <c r="U1926" s="315"/>
      <c r="V1926" s="315"/>
      <c r="W1926" s="311"/>
      <c r="X1926" s="311"/>
      <c r="Y1926" s="311"/>
      <c r="Z1926" s="311"/>
    </row>
    <row r="1927" spans="1:26" s="6" customFormat="1">
      <c r="A1927" s="311"/>
      <c r="B1927" s="311"/>
      <c r="C1927" s="311"/>
      <c r="F1927" s="162"/>
      <c r="G1927" s="66"/>
      <c r="H1927" s="66"/>
      <c r="I1927" s="66"/>
      <c r="J1927" s="135"/>
      <c r="S1927" s="377"/>
      <c r="T1927" s="314"/>
      <c r="U1927" s="315"/>
      <c r="V1927" s="315"/>
      <c r="W1927" s="311"/>
      <c r="X1927" s="311"/>
      <c r="Y1927" s="311"/>
      <c r="Z1927" s="311"/>
    </row>
    <row r="1928" spans="1:26" s="6" customFormat="1">
      <c r="A1928" s="311"/>
      <c r="B1928" s="311"/>
      <c r="C1928" s="311"/>
      <c r="F1928" s="162"/>
      <c r="G1928" s="66"/>
      <c r="H1928" s="66"/>
      <c r="I1928" s="66"/>
      <c r="J1928" s="135"/>
      <c r="S1928" s="377"/>
      <c r="T1928" s="314"/>
      <c r="U1928" s="315"/>
      <c r="V1928" s="315"/>
      <c r="W1928" s="311"/>
      <c r="X1928" s="311"/>
      <c r="Y1928" s="311"/>
      <c r="Z1928" s="311"/>
    </row>
    <row r="1929" spans="1:26" s="6" customFormat="1">
      <c r="A1929" s="311"/>
      <c r="B1929" s="311"/>
      <c r="C1929" s="311"/>
      <c r="F1929" s="162"/>
      <c r="G1929" s="66"/>
      <c r="H1929" s="66"/>
      <c r="I1929" s="66"/>
      <c r="J1929" s="135"/>
      <c r="S1929" s="377"/>
      <c r="T1929" s="314"/>
      <c r="U1929" s="315"/>
      <c r="V1929" s="315"/>
      <c r="W1929" s="311"/>
      <c r="X1929" s="311"/>
      <c r="Y1929" s="311"/>
      <c r="Z1929" s="311"/>
    </row>
    <row r="1930" spans="1:26" s="6" customFormat="1">
      <c r="A1930" s="311"/>
      <c r="B1930" s="311"/>
      <c r="C1930" s="311"/>
      <c r="F1930" s="162"/>
      <c r="G1930" s="66"/>
      <c r="H1930" s="66"/>
      <c r="I1930" s="66"/>
      <c r="J1930" s="135"/>
      <c r="S1930" s="377"/>
      <c r="T1930" s="314"/>
      <c r="U1930" s="315"/>
      <c r="V1930" s="315"/>
      <c r="W1930" s="311"/>
      <c r="X1930" s="311"/>
      <c r="Y1930" s="311"/>
      <c r="Z1930" s="311"/>
    </row>
    <row r="1931" spans="1:26" s="6" customFormat="1">
      <c r="A1931" s="311"/>
      <c r="B1931" s="311"/>
      <c r="C1931" s="311"/>
      <c r="F1931" s="162"/>
      <c r="G1931" s="66"/>
      <c r="H1931" s="66"/>
      <c r="I1931" s="66"/>
      <c r="J1931" s="135"/>
      <c r="S1931" s="377"/>
      <c r="T1931" s="314"/>
      <c r="U1931" s="315"/>
      <c r="V1931" s="315"/>
      <c r="W1931" s="311"/>
      <c r="X1931" s="311"/>
      <c r="Y1931" s="311"/>
      <c r="Z1931" s="311"/>
    </row>
    <row r="1932" spans="1:26" s="6" customFormat="1">
      <c r="A1932" s="311"/>
      <c r="B1932" s="311"/>
      <c r="C1932" s="311"/>
      <c r="F1932" s="162"/>
      <c r="G1932" s="66"/>
      <c r="H1932" s="66"/>
      <c r="I1932" s="66"/>
      <c r="J1932" s="135"/>
      <c r="S1932" s="377"/>
      <c r="T1932" s="314"/>
      <c r="U1932" s="315"/>
      <c r="V1932" s="315"/>
      <c r="W1932" s="311"/>
      <c r="X1932" s="311"/>
      <c r="Y1932" s="311"/>
      <c r="Z1932" s="311"/>
    </row>
    <row r="1933" spans="1:26" s="6" customFormat="1">
      <c r="A1933" s="311"/>
      <c r="B1933" s="311"/>
      <c r="C1933" s="311"/>
      <c r="F1933" s="162"/>
      <c r="G1933" s="66"/>
      <c r="H1933" s="66"/>
      <c r="I1933" s="66"/>
      <c r="J1933" s="135"/>
      <c r="S1933" s="377"/>
      <c r="T1933" s="314"/>
      <c r="U1933" s="315"/>
      <c r="V1933" s="315"/>
      <c r="W1933" s="311"/>
      <c r="X1933" s="311"/>
      <c r="Y1933" s="311"/>
      <c r="Z1933" s="311"/>
    </row>
    <row r="1934" spans="1:26" s="6" customFormat="1">
      <c r="A1934" s="311"/>
      <c r="B1934" s="311"/>
      <c r="C1934" s="311"/>
      <c r="F1934" s="162"/>
      <c r="G1934" s="66"/>
      <c r="H1934" s="66"/>
      <c r="I1934" s="66"/>
      <c r="J1934" s="135"/>
      <c r="S1934" s="377"/>
      <c r="T1934" s="314"/>
      <c r="U1934" s="315"/>
      <c r="V1934" s="315"/>
      <c r="W1934" s="311"/>
      <c r="X1934" s="311"/>
      <c r="Y1934" s="311"/>
      <c r="Z1934" s="311"/>
    </row>
    <row r="1935" spans="1:26" s="6" customFormat="1">
      <c r="A1935" s="311"/>
      <c r="B1935" s="311"/>
      <c r="C1935" s="311"/>
      <c r="F1935" s="162"/>
      <c r="G1935" s="66"/>
      <c r="H1935" s="66"/>
      <c r="I1935" s="66"/>
      <c r="J1935" s="135"/>
      <c r="S1935" s="377"/>
      <c r="T1935" s="314"/>
      <c r="U1935" s="315"/>
      <c r="V1935" s="315"/>
      <c r="W1935" s="311"/>
      <c r="X1935" s="311"/>
      <c r="Y1935" s="311"/>
      <c r="Z1935" s="311"/>
    </row>
    <row r="1936" spans="1:26" s="6" customFormat="1">
      <c r="A1936" s="311"/>
      <c r="B1936" s="311"/>
      <c r="C1936" s="311"/>
      <c r="F1936" s="162"/>
      <c r="G1936" s="66"/>
      <c r="H1936" s="66"/>
      <c r="I1936" s="66"/>
      <c r="J1936" s="135"/>
      <c r="S1936" s="377"/>
      <c r="T1936" s="314"/>
      <c r="U1936" s="315"/>
      <c r="V1936" s="315"/>
      <c r="W1936" s="311"/>
      <c r="X1936" s="311"/>
      <c r="Y1936" s="311"/>
      <c r="Z1936" s="311"/>
    </row>
    <row r="1937" spans="1:26" s="6" customFormat="1">
      <c r="A1937" s="311"/>
      <c r="B1937" s="311"/>
      <c r="C1937" s="311"/>
      <c r="F1937" s="162"/>
      <c r="G1937" s="66"/>
      <c r="H1937" s="66"/>
      <c r="I1937" s="66"/>
      <c r="J1937" s="135"/>
      <c r="S1937" s="377"/>
      <c r="T1937" s="314"/>
      <c r="U1937" s="315"/>
      <c r="V1937" s="315"/>
      <c r="W1937" s="311"/>
      <c r="X1937" s="311"/>
      <c r="Y1937" s="311"/>
      <c r="Z1937" s="311"/>
    </row>
    <row r="1938" spans="1:26" s="6" customFormat="1">
      <c r="A1938" s="311"/>
      <c r="B1938" s="311"/>
      <c r="C1938" s="311"/>
      <c r="F1938" s="162"/>
      <c r="G1938" s="66"/>
      <c r="H1938" s="66"/>
      <c r="I1938" s="66"/>
      <c r="J1938" s="135"/>
      <c r="S1938" s="377"/>
      <c r="T1938" s="314"/>
      <c r="U1938" s="315"/>
      <c r="V1938" s="315"/>
      <c r="W1938" s="311"/>
      <c r="X1938" s="311"/>
      <c r="Y1938" s="311"/>
      <c r="Z1938" s="311"/>
    </row>
    <row r="1939" spans="1:26" s="6" customFormat="1">
      <c r="A1939" s="311"/>
      <c r="B1939" s="311"/>
      <c r="C1939" s="311"/>
      <c r="F1939" s="162"/>
      <c r="G1939" s="66"/>
      <c r="H1939" s="66"/>
      <c r="I1939" s="66"/>
      <c r="J1939" s="135"/>
      <c r="S1939" s="377"/>
      <c r="T1939" s="314"/>
      <c r="U1939" s="315"/>
      <c r="V1939" s="315"/>
      <c r="W1939" s="311"/>
      <c r="X1939" s="311"/>
      <c r="Y1939" s="311"/>
      <c r="Z1939" s="311"/>
    </row>
    <row r="1940" spans="1:26" s="6" customFormat="1">
      <c r="A1940" s="311"/>
      <c r="B1940" s="311"/>
      <c r="C1940" s="311"/>
      <c r="F1940" s="162"/>
      <c r="G1940" s="66"/>
      <c r="H1940" s="66"/>
      <c r="I1940" s="66"/>
      <c r="J1940" s="135"/>
      <c r="S1940" s="377"/>
      <c r="T1940" s="314"/>
      <c r="U1940" s="315"/>
      <c r="V1940" s="315"/>
      <c r="W1940" s="311"/>
      <c r="X1940" s="311"/>
      <c r="Y1940" s="311"/>
      <c r="Z1940" s="311"/>
    </row>
    <row r="1941" spans="1:26" s="6" customFormat="1">
      <c r="A1941" s="311"/>
      <c r="B1941" s="311"/>
      <c r="C1941" s="311"/>
      <c r="F1941" s="162"/>
      <c r="G1941" s="66"/>
      <c r="H1941" s="66"/>
      <c r="I1941" s="66"/>
      <c r="J1941" s="135"/>
      <c r="S1941" s="377"/>
      <c r="T1941" s="314"/>
      <c r="U1941" s="315"/>
      <c r="V1941" s="315"/>
      <c r="W1941" s="311"/>
      <c r="X1941" s="311"/>
      <c r="Y1941" s="311"/>
      <c r="Z1941" s="311"/>
    </row>
    <row r="1942" spans="1:26" s="6" customFormat="1">
      <c r="A1942" s="311"/>
      <c r="B1942" s="311"/>
      <c r="C1942" s="311"/>
      <c r="F1942" s="162"/>
      <c r="G1942" s="66"/>
      <c r="H1942" s="66"/>
      <c r="I1942" s="66"/>
      <c r="J1942" s="135"/>
      <c r="S1942" s="377"/>
      <c r="T1942" s="314"/>
      <c r="U1942" s="315"/>
      <c r="V1942" s="315"/>
      <c r="W1942" s="311"/>
      <c r="X1942" s="311"/>
      <c r="Y1942" s="311"/>
      <c r="Z1942" s="311"/>
    </row>
    <row r="1943" spans="1:26" s="6" customFormat="1">
      <c r="A1943" s="311"/>
      <c r="B1943" s="311"/>
      <c r="C1943" s="311"/>
      <c r="F1943" s="162"/>
      <c r="G1943" s="66"/>
      <c r="H1943" s="66"/>
      <c r="I1943" s="66"/>
      <c r="J1943" s="135"/>
      <c r="S1943" s="377"/>
      <c r="T1943" s="314"/>
      <c r="U1943" s="315"/>
      <c r="V1943" s="315"/>
      <c r="W1943" s="311"/>
      <c r="X1943" s="311"/>
      <c r="Y1943" s="311"/>
      <c r="Z1943" s="311"/>
    </row>
    <row r="1944" spans="1:26" s="6" customFormat="1">
      <c r="A1944" s="311"/>
      <c r="B1944" s="311"/>
      <c r="C1944" s="311"/>
      <c r="F1944" s="162"/>
      <c r="G1944" s="66"/>
      <c r="H1944" s="66"/>
      <c r="I1944" s="66"/>
      <c r="J1944" s="135"/>
      <c r="S1944" s="377"/>
      <c r="T1944" s="314"/>
      <c r="U1944" s="315"/>
      <c r="V1944" s="315"/>
      <c r="W1944" s="311"/>
      <c r="X1944" s="311"/>
      <c r="Y1944" s="311"/>
      <c r="Z1944" s="311"/>
    </row>
    <row r="1945" spans="1:26" s="6" customFormat="1">
      <c r="A1945" s="311"/>
      <c r="B1945" s="311"/>
      <c r="C1945" s="311"/>
      <c r="F1945" s="162"/>
      <c r="G1945" s="66"/>
      <c r="H1945" s="66"/>
      <c r="I1945" s="66"/>
      <c r="J1945" s="135"/>
      <c r="S1945" s="377"/>
      <c r="T1945" s="314"/>
      <c r="U1945" s="315"/>
      <c r="V1945" s="315"/>
      <c r="W1945" s="311"/>
      <c r="X1945" s="311"/>
      <c r="Y1945" s="311"/>
      <c r="Z1945" s="311"/>
    </row>
    <row r="1946" spans="1:26" s="6" customFormat="1">
      <c r="A1946" s="311"/>
      <c r="B1946" s="311"/>
      <c r="C1946" s="311"/>
      <c r="F1946" s="162"/>
      <c r="G1946" s="66"/>
      <c r="H1946" s="66"/>
      <c r="I1946" s="66"/>
      <c r="J1946" s="135"/>
      <c r="S1946" s="377"/>
      <c r="T1946" s="314"/>
      <c r="U1946" s="315"/>
      <c r="V1946" s="315"/>
      <c r="W1946" s="311"/>
      <c r="X1946" s="311"/>
      <c r="Y1946" s="311"/>
      <c r="Z1946" s="311"/>
    </row>
    <row r="1947" spans="1:26" s="6" customFormat="1">
      <c r="A1947" s="311"/>
      <c r="B1947" s="311"/>
      <c r="C1947" s="311"/>
      <c r="F1947" s="162"/>
      <c r="G1947" s="66"/>
      <c r="H1947" s="66"/>
      <c r="I1947" s="66"/>
      <c r="J1947" s="135"/>
      <c r="S1947" s="377"/>
      <c r="T1947" s="314"/>
      <c r="U1947" s="315"/>
      <c r="V1947" s="315"/>
      <c r="W1947" s="311"/>
      <c r="X1947" s="311"/>
      <c r="Y1947" s="311"/>
      <c r="Z1947" s="311"/>
    </row>
    <row r="1948" spans="1:26" s="6" customFormat="1">
      <c r="A1948" s="311"/>
      <c r="B1948" s="311"/>
      <c r="C1948" s="311"/>
      <c r="F1948" s="162"/>
      <c r="G1948" s="66"/>
      <c r="H1948" s="66"/>
      <c r="I1948" s="66"/>
      <c r="J1948" s="135"/>
      <c r="S1948" s="377"/>
      <c r="T1948" s="314"/>
      <c r="U1948" s="315"/>
      <c r="V1948" s="315"/>
      <c r="W1948" s="311"/>
      <c r="X1948" s="311"/>
      <c r="Y1948" s="311"/>
      <c r="Z1948" s="311"/>
    </row>
    <row r="1949" spans="1:26" s="6" customFormat="1">
      <c r="A1949" s="311"/>
      <c r="B1949" s="311"/>
      <c r="C1949" s="311"/>
      <c r="F1949" s="162"/>
      <c r="G1949" s="66"/>
      <c r="H1949" s="66"/>
      <c r="I1949" s="66"/>
      <c r="J1949" s="135"/>
      <c r="S1949" s="377"/>
      <c r="T1949" s="314"/>
      <c r="U1949" s="315"/>
      <c r="V1949" s="315"/>
      <c r="W1949" s="311"/>
      <c r="X1949" s="311"/>
      <c r="Y1949" s="311"/>
      <c r="Z1949" s="311"/>
    </row>
    <row r="1950" spans="1:26" s="6" customFormat="1">
      <c r="A1950" s="311"/>
      <c r="B1950" s="311"/>
      <c r="C1950" s="311"/>
      <c r="F1950" s="162"/>
      <c r="G1950" s="66"/>
      <c r="H1950" s="66"/>
      <c r="I1950" s="66"/>
      <c r="J1950" s="135"/>
      <c r="S1950" s="377"/>
      <c r="T1950" s="314"/>
      <c r="U1950" s="315"/>
      <c r="V1950" s="315"/>
      <c r="W1950" s="311"/>
      <c r="X1950" s="311"/>
      <c r="Y1950" s="311"/>
      <c r="Z1950" s="311"/>
    </row>
    <row r="1951" spans="1:26" s="6" customFormat="1">
      <c r="A1951" s="311"/>
      <c r="B1951" s="311"/>
      <c r="C1951" s="311"/>
      <c r="F1951" s="162"/>
      <c r="G1951" s="66"/>
      <c r="H1951" s="66"/>
      <c r="I1951" s="66"/>
      <c r="J1951" s="135"/>
      <c r="S1951" s="377"/>
      <c r="T1951" s="314"/>
      <c r="U1951" s="315"/>
      <c r="V1951" s="315"/>
      <c r="W1951" s="311"/>
      <c r="X1951" s="311"/>
      <c r="Y1951" s="311"/>
      <c r="Z1951" s="311"/>
    </row>
    <row r="1952" spans="1:26" s="6" customFormat="1">
      <c r="A1952" s="311"/>
      <c r="B1952" s="311"/>
      <c r="C1952" s="311"/>
      <c r="F1952" s="162"/>
      <c r="G1952" s="66"/>
      <c r="H1952" s="66"/>
      <c r="I1952" s="66"/>
      <c r="J1952" s="135"/>
      <c r="S1952" s="377"/>
      <c r="T1952" s="314"/>
      <c r="U1952" s="315"/>
      <c r="V1952" s="315"/>
      <c r="W1952" s="311"/>
      <c r="X1952" s="311"/>
      <c r="Y1952" s="311"/>
      <c r="Z1952" s="311"/>
    </row>
    <row r="1953" spans="1:26" s="6" customFormat="1">
      <c r="A1953" s="311"/>
      <c r="B1953" s="311"/>
      <c r="C1953" s="311"/>
      <c r="F1953" s="162"/>
      <c r="G1953" s="66"/>
      <c r="H1953" s="66"/>
      <c r="I1953" s="66"/>
      <c r="J1953" s="135"/>
      <c r="S1953" s="377"/>
      <c r="T1953" s="314"/>
      <c r="U1953" s="315"/>
      <c r="V1953" s="315"/>
      <c r="W1953" s="311"/>
      <c r="X1953" s="311"/>
      <c r="Y1953" s="311"/>
      <c r="Z1953" s="311"/>
    </row>
    <row r="1954" spans="1:26" s="6" customFormat="1">
      <c r="A1954" s="311"/>
      <c r="B1954" s="311"/>
      <c r="C1954" s="311"/>
      <c r="F1954" s="162"/>
      <c r="G1954" s="66"/>
      <c r="H1954" s="66"/>
      <c r="I1954" s="66"/>
      <c r="J1954" s="135"/>
      <c r="S1954" s="377"/>
      <c r="T1954" s="314"/>
      <c r="U1954" s="315"/>
      <c r="V1954" s="315"/>
      <c r="W1954" s="311"/>
      <c r="X1954" s="311"/>
      <c r="Y1954" s="311"/>
      <c r="Z1954" s="311"/>
    </row>
    <row r="1955" spans="1:26" s="6" customFormat="1">
      <c r="A1955" s="311"/>
      <c r="B1955" s="311"/>
      <c r="C1955" s="311"/>
      <c r="F1955" s="162"/>
      <c r="G1955" s="66"/>
      <c r="H1955" s="66"/>
      <c r="I1955" s="66"/>
      <c r="J1955" s="135"/>
      <c r="S1955" s="377"/>
      <c r="T1955" s="314"/>
      <c r="U1955" s="315"/>
      <c r="V1955" s="315"/>
      <c r="W1955" s="311"/>
      <c r="X1955" s="311"/>
      <c r="Y1955" s="311"/>
      <c r="Z1955" s="311"/>
    </row>
    <row r="1956" spans="1:26" s="6" customFormat="1">
      <c r="A1956" s="311"/>
      <c r="B1956" s="311"/>
      <c r="C1956" s="311"/>
      <c r="F1956" s="162"/>
      <c r="G1956" s="66"/>
      <c r="H1956" s="66"/>
      <c r="I1956" s="66"/>
      <c r="J1956" s="135"/>
      <c r="S1956" s="377"/>
      <c r="T1956" s="314"/>
      <c r="U1956" s="315"/>
      <c r="V1956" s="315"/>
      <c r="W1956" s="311"/>
      <c r="X1956" s="311"/>
      <c r="Y1956" s="311"/>
      <c r="Z1956" s="311"/>
    </row>
    <row r="1957" spans="1:26" s="6" customFormat="1">
      <c r="A1957" s="311"/>
      <c r="B1957" s="311"/>
      <c r="C1957" s="311"/>
      <c r="F1957" s="162"/>
      <c r="G1957" s="66"/>
      <c r="H1957" s="66"/>
      <c r="I1957" s="66"/>
      <c r="J1957" s="135"/>
      <c r="S1957" s="377"/>
      <c r="T1957" s="314"/>
      <c r="U1957" s="315"/>
      <c r="V1957" s="315"/>
      <c r="W1957" s="311"/>
      <c r="X1957" s="311"/>
      <c r="Y1957" s="311"/>
      <c r="Z1957" s="311"/>
    </row>
    <row r="1958" spans="1:26" s="6" customFormat="1">
      <c r="A1958" s="311"/>
      <c r="B1958" s="311"/>
      <c r="C1958" s="311"/>
      <c r="F1958" s="162"/>
      <c r="G1958" s="66"/>
      <c r="H1958" s="66"/>
      <c r="I1958" s="66"/>
      <c r="J1958" s="135"/>
      <c r="S1958" s="377"/>
      <c r="T1958" s="314"/>
      <c r="U1958" s="315"/>
      <c r="V1958" s="315"/>
      <c r="W1958" s="311"/>
      <c r="X1958" s="311"/>
      <c r="Y1958" s="311"/>
      <c r="Z1958" s="311"/>
    </row>
    <row r="1959" spans="1:26" s="6" customFormat="1">
      <c r="A1959" s="311"/>
      <c r="B1959" s="311"/>
      <c r="C1959" s="311"/>
      <c r="F1959" s="162"/>
      <c r="G1959" s="66"/>
      <c r="H1959" s="66"/>
      <c r="I1959" s="66"/>
      <c r="J1959" s="135"/>
      <c r="S1959" s="377"/>
      <c r="T1959" s="314"/>
      <c r="U1959" s="315"/>
      <c r="V1959" s="315"/>
      <c r="W1959" s="311"/>
      <c r="X1959" s="311"/>
      <c r="Y1959" s="311"/>
      <c r="Z1959" s="311"/>
    </row>
    <row r="1960" spans="1:26" s="6" customFormat="1">
      <c r="A1960" s="311"/>
      <c r="B1960" s="311"/>
      <c r="C1960" s="311"/>
      <c r="F1960" s="162"/>
      <c r="G1960" s="66"/>
      <c r="H1960" s="66"/>
      <c r="I1960" s="66"/>
      <c r="J1960" s="135"/>
      <c r="S1960" s="377"/>
      <c r="T1960" s="314"/>
      <c r="U1960" s="315"/>
      <c r="V1960" s="315"/>
      <c r="W1960" s="311"/>
      <c r="X1960" s="311"/>
      <c r="Y1960" s="311"/>
      <c r="Z1960" s="311"/>
    </row>
    <row r="1961" spans="1:26" s="6" customFormat="1">
      <c r="A1961" s="311"/>
      <c r="B1961" s="311"/>
      <c r="C1961" s="311"/>
      <c r="F1961" s="162"/>
      <c r="G1961" s="66"/>
      <c r="H1961" s="66"/>
      <c r="I1961" s="66"/>
      <c r="J1961" s="135"/>
      <c r="S1961" s="377"/>
      <c r="T1961" s="314"/>
      <c r="U1961" s="315"/>
      <c r="V1961" s="315"/>
      <c r="W1961" s="311"/>
      <c r="X1961" s="311"/>
      <c r="Y1961" s="311"/>
      <c r="Z1961" s="311"/>
    </row>
    <row r="1962" spans="1:26" s="6" customFormat="1">
      <c r="A1962" s="311"/>
      <c r="B1962" s="311"/>
      <c r="C1962" s="311"/>
      <c r="F1962" s="162"/>
      <c r="G1962" s="66"/>
      <c r="H1962" s="66"/>
      <c r="I1962" s="66"/>
      <c r="J1962" s="135"/>
      <c r="S1962" s="377"/>
      <c r="T1962" s="314"/>
      <c r="U1962" s="315"/>
      <c r="V1962" s="315"/>
      <c r="W1962" s="311"/>
      <c r="X1962" s="311"/>
      <c r="Y1962" s="311"/>
      <c r="Z1962" s="311"/>
    </row>
    <row r="1963" spans="1:26" s="6" customFormat="1">
      <c r="A1963" s="311"/>
      <c r="B1963" s="311"/>
      <c r="C1963" s="311"/>
      <c r="F1963" s="162"/>
      <c r="G1963" s="66"/>
      <c r="H1963" s="66"/>
      <c r="I1963" s="66"/>
      <c r="J1963" s="135"/>
      <c r="S1963" s="377"/>
      <c r="T1963" s="314"/>
      <c r="U1963" s="315"/>
      <c r="V1963" s="315"/>
      <c r="W1963" s="311"/>
      <c r="X1963" s="311"/>
      <c r="Y1963" s="311"/>
      <c r="Z1963" s="311"/>
    </row>
    <row r="1964" spans="1:26" s="6" customFormat="1">
      <c r="A1964" s="311"/>
      <c r="B1964" s="311"/>
      <c r="C1964" s="311"/>
      <c r="F1964" s="162"/>
      <c r="G1964" s="66"/>
      <c r="H1964" s="66"/>
      <c r="I1964" s="66"/>
      <c r="J1964" s="135"/>
      <c r="S1964" s="377"/>
      <c r="T1964" s="314"/>
      <c r="U1964" s="315"/>
      <c r="V1964" s="315"/>
      <c r="W1964" s="311"/>
      <c r="X1964" s="311"/>
      <c r="Y1964" s="311"/>
      <c r="Z1964" s="311"/>
    </row>
    <row r="1965" spans="1:26" s="6" customFormat="1">
      <c r="A1965" s="311"/>
      <c r="B1965" s="311"/>
      <c r="C1965" s="311"/>
      <c r="F1965" s="162"/>
      <c r="G1965" s="66"/>
      <c r="H1965" s="66"/>
      <c r="I1965" s="66"/>
      <c r="J1965" s="135"/>
      <c r="S1965" s="377"/>
      <c r="T1965" s="314"/>
      <c r="U1965" s="315"/>
      <c r="V1965" s="315"/>
      <c r="W1965" s="311"/>
      <c r="X1965" s="311"/>
      <c r="Y1965" s="311"/>
      <c r="Z1965" s="311"/>
    </row>
    <row r="1966" spans="1:26" s="6" customFormat="1">
      <c r="A1966" s="311"/>
      <c r="B1966" s="311"/>
      <c r="C1966" s="311"/>
      <c r="F1966" s="162"/>
      <c r="G1966" s="66"/>
      <c r="H1966" s="66"/>
      <c r="I1966" s="66"/>
      <c r="J1966" s="135"/>
      <c r="S1966" s="377"/>
      <c r="T1966" s="314"/>
      <c r="U1966" s="315"/>
      <c r="V1966" s="315"/>
      <c r="W1966" s="311"/>
      <c r="X1966" s="311"/>
      <c r="Y1966" s="311"/>
      <c r="Z1966" s="311"/>
    </row>
    <row r="1967" spans="1:26" s="6" customFormat="1">
      <c r="A1967" s="311"/>
      <c r="B1967" s="311"/>
      <c r="C1967" s="311"/>
      <c r="F1967" s="162"/>
      <c r="G1967" s="66"/>
      <c r="H1967" s="66"/>
      <c r="I1967" s="66"/>
      <c r="J1967" s="135"/>
      <c r="S1967" s="377"/>
      <c r="T1967" s="314"/>
      <c r="U1967" s="315"/>
      <c r="V1967" s="315"/>
      <c r="W1967" s="311"/>
      <c r="X1967" s="311"/>
      <c r="Y1967" s="311"/>
      <c r="Z1967" s="311"/>
    </row>
    <row r="1968" spans="1:26" s="6" customFormat="1">
      <c r="A1968" s="311"/>
      <c r="B1968" s="311"/>
      <c r="C1968" s="311"/>
      <c r="F1968" s="162"/>
      <c r="G1968" s="66"/>
      <c r="H1968" s="66"/>
      <c r="I1968" s="66"/>
      <c r="J1968" s="135"/>
      <c r="S1968" s="377"/>
      <c r="T1968" s="314"/>
      <c r="U1968" s="315"/>
      <c r="V1968" s="315"/>
      <c r="W1968" s="311"/>
      <c r="X1968" s="311"/>
      <c r="Y1968" s="311"/>
      <c r="Z1968" s="311"/>
    </row>
    <row r="1969" spans="1:26" s="6" customFormat="1">
      <c r="A1969" s="311"/>
      <c r="B1969" s="311"/>
      <c r="C1969" s="311"/>
      <c r="F1969" s="162"/>
      <c r="G1969" s="66"/>
      <c r="H1969" s="66"/>
      <c r="I1969" s="66"/>
      <c r="J1969" s="135"/>
      <c r="S1969" s="377"/>
      <c r="T1969" s="314"/>
      <c r="U1969" s="315"/>
      <c r="V1969" s="315"/>
      <c r="W1969" s="311"/>
      <c r="X1969" s="311"/>
      <c r="Y1969" s="311"/>
      <c r="Z1969" s="311"/>
    </row>
    <row r="1970" spans="1:26" s="6" customFormat="1">
      <c r="A1970" s="311"/>
      <c r="B1970" s="311"/>
      <c r="C1970" s="311"/>
      <c r="F1970" s="162"/>
      <c r="G1970" s="66"/>
      <c r="H1970" s="66"/>
      <c r="I1970" s="66"/>
      <c r="J1970" s="135"/>
      <c r="S1970" s="377"/>
      <c r="T1970" s="314"/>
      <c r="U1970" s="315"/>
      <c r="V1970" s="315"/>
      <c r="W1970" s="311"/>
      <c r="X1970" s="311"/>
      <c r="Y1970" s="311"/>
      <c r="Z1970" s="311"/>
    </row>
    <row r="1971" spans="1:26" s="6" customFormat="1">
      <c r="A1971" s="311"/>
      <c r="B1971" s="311"/>
      <c r="C1971" s="311"/>
      <c r="F1971" s="162"/>
      <c r="G1971" s="66"/>
      <c r="H1971" s="66"/>
      <c r="I1971" s="66"/>
      <c r="J1971" s="135"/>
      <c r="S1971" s="377"/>
      <c r="T1971" s="314"/>
      <c r="U1971" s="315"/>
      <c r="V1971" s="315"/>
      <c r="W1971" s="311"/>
      <c r="X1971" s="311"/>
      <c r="Y1971" s="311"/>
      <c r="Z1971" s="311"/>
    </row>
    <row r="1972" spans="1:26" s="6" customFormat="1">
      <c r="A1972" s="311"/>
      <c r="B1972" s="311"/>
      <c r="C1972" s="311"/>
      <c r="F1972" s="162"/>
      <c r="G1972" s="66"/>
      <c r="H1972" s="66"/>
      <c r="I1972" s="66"/>
      <c r="J1972" s="135"/>
      <c r="S1972" s="377"/>
      <c r="T1972" s="314"/>
      <c r="U1972" s="315"/>
      <c r="V1972" s="315"/>
      <c r="W1972" s="311"/>
      <c r="X1972" s="311"/>
      <c r="Y1972" s="311"/>
      <c r="Z1972" s="311"/>
    </row>
    <row r="1973" spans="1:26" s="6" customFormat="1">
      <c r="A1973" s="311"/>
      <c r="B1973" s="311"/>
      <c r="C1973" s="311"/>
      <c r="F1973" s="162"/>
      <c r="G1973" s="66"/>
      <c r="H1973" s="66"/>
      <c r="I1973" s="66"/>
      <c r="J1973" s="135"/>
      <c r="S1973" s="377"/>
      <c r="T1973" s="314"/>
      <c r="U1973" s="315"/>
      <c r="V1973" s="315"/>
      <c r="W1973" s="311"/>
      <c r="X1973" s="311"/>
      <c r="Y1973" s="311"/>
      <c r="Z1973" s="311"/>
    </row>
    <row r="1974" spans="1:26" s="6" customFormat="1">
      <c r="A1974" s="311"/>
      <c r="B1974" s="311"/>
      <c r="C1974" s="311"/>
      <c r="F1974" s="162"/>
      <c r="G1974" s="66"/>
      <c r="H1974" s="66"/>
      <c r="I1974" s="66"/>
      <c r="J1974" s="135"/>
      <c r="S1974" s="377"/>
      <c r="T1974" s="314"/>
      <c r="U1974" s="315"/>
      <c r="V1974" s="315"/>
      <c r="W1974" s="311"/>
      <c r="X1974" s="311"/>
      <c r="Y1974" s="311"/>
      <c r="Z1974" s="311"/>
    </row>
    <row r="1975" spans="1:26" s="6" customFormat="1">
      <c r="A1975" s="311"/>
      <c r="B1975" s="311"/>
      <c r="C1975" s="311"/>
      <c r="F1975" s="162"/>
      <c r="G1975" s="66"/>
      <c r="H1975" s="66"/>
      <c r="I1975" s="66"/>
      <c r="J1975" s="135"/>
      <c r="S1975" s="377"/>
      <c r="T1975" s="314"/>
      <c r="U1975" s="315"/>
      <c r="V1975" s="315"/>
      <c r="W1975" s="311"/>
      <c r="X1975" s="311"/>
      <c r="Y1975" s="311"/>
      <c r="Z1975" s="311"/>
    </row>
    <row r="1976" spans="1:26" s="6" customFormat="1">
      <c r="A1976" s="311"/>
      <c r="B1976" s="311"/>
      <c r="C1976" s="311"/>
      <c r="F1976" s="162"/>
      <c r="G1976" s="66"/>
      <c r="H1976" s="66"/>
      <c r="I1976" s="66"/>
      <c r="J1976" s="135"/>
      <c r="S1976" s="377"/>
      <c r="T1976" s="314"/>
      <c r="U1976" s="315"/>
      <c r="V1976" s="315"/>
      <c r="W1976" s="311"/>
      <c r="X1976" s="311"/>
      <c r="Y1976" s="311"/>
      <c r="Z1976" s="311"/>
    </row>
    <row r="1977" spans="1:26" s="6" customFormat="1">
      <c r="A1977" s="311"/>
      <c r="B1977" s="311"/>
      <c r="C1977" s="311"/>
      <c r="F1977" s="162"/>
      <c r="G1977" s="66"/>
      <c r="H1977" s="66"/>
      <c r="I1977" s="66"/>
      <c r="J1977" s="135"/>
      <c r="S1977" s="377"/>
      <c r="T1977" s="314"/>
      <c r="U1977" s="315"/>
      <c r="V1977" s="315"/>
      <c r="W1977" s="311"/>
      <c r="X1977" s="311"/>
      <c r="Y1977" s="311"/>
      <c r="Z1977" s="311"/>
    </row>
    <row r="1978" spans="1:26" s="6" customFormat="1">
      <c r="A1978" s="311"/>
      <c r="B1978" s="311"/>
      <c r="C1978" s="311"/>
      <c r="F1978" s="162"/>
      <c r="G1978" s="66"/>
      <c r="H1978" s="66"/>
      <c r="I1978" s="66"/>
      <c r="J1978" s="135"/>
      <c r="S1978" s="377"/>
      <c r="T1978" s="314"/>
      <c r="U1978" s="315"/>
      <c r="V1978" s="315"/>
      <c r="W1978" s="311"/>
      <c r="X1978" s="311"/>
      <c r="Y1978" s="311"/>
      <c r="Z1978" s="311"/>
    </row>
    <row r="1979" spans="1:26" s="6" customFormat="1">
      <c r="A1979" s="311"/>
      <c r="B1979" s="311"/>
      <c r="C1979" s="311"/>
      <c r="F1979" s="162"/>
      <c r="G1979" s="66"/>
      <c r="H1979" s="66"/>
      <c r="I1979" s="66"/>
      <c r="J1979" s="135"/>
      <c r="S1979" s="377"/>
      <c r="T1979" s="314"/>
      <c r="U1979" s="315"/>
      <c r="V1979" s="315"/>
      <c r="W1979" s="311"/>
      <c r="X1979" s="311"/>
      <c r="Y1979" s="311"/>
      <c r="Z1979" s="311"/>
    </row>
    <row r="1980" spans="1:26" s="6" customFormat="1">
      <c r="A1980" s="311"/>
      <c r="B1980" s="311"/>
      <c r="C1980" s="311"/>
      <c r="F1980" s="162"/>
      <c r="G1980" s="66"/>
      <c r="H1980" s="66"/>
      <c r="I1980" s="66"/>
      <c r="J1980" s="135"/>
      <c r="S1980" s="377"/>
      <c r="T1980" s="314"/>
      <c r="U1980" s="315"/>
      <c r="V1980" s="315"/>
      <c r="W1980" s="311"/>
      <c r="X1980" s="311"/>
      <c r="Y1980" s="311"/>
      <c r="Z1980" s="311"/>
    </row>
    <row r="1981" spans="1:26" s="6" customFormat="1">
      <c r="A1981" s="311"/>
      <c r="B1981" s="311"/>
      <c r="C1981" s="311"/>
      <c r="F1981" s="162"/>
      <c r="G1981" s="66"/>
      <c r="H1981" s="66"/>
      <c r="I1981" s="66"/>
      <c r="J1981" s="135"/>
      <c r="S1981" s="377"/>
      <c r="T1981" s="314"/>
      <c r="U1981" s="315"/>
      <c r="V1981" s="315"/>
      <c r="W1981" s="311"/>
      <c r="X1981" s="311"/>
      <c r="Y1981" s="311"/>
      <c r="Z1981" s="311"/>
    </row>
    <row r="1982" spans="1:26" s="6" customFormat="1">
      <c r="A1982" s="311"/>
      <c r="B1982" s="311"/>
      <c r="C1982" s="311"/>
      <c r="F1982" s="162"/>
      <c r="G1982" s="66"/>
      <c r="H1982" s="66"/>
      <c r="I1982" s="66"/>
      <c r="J1982" s="135"/>
      <c r="S1982" s="377"/>
      <c r="T1982" s="314"/>
      <c r="U1982" s="315"/>
      <c r="V1982" s="315"/>
      <c r="W1982" s="311"/>
      <c r="X1982" s="311"/>
      <c r="Y1982" s="311"/>
      <c r="Z1982" s="311"/>
    </row>
    <row r="1983" spans="1:26" s="6" customFormat="1">
      <c r="A1983" s="311"/>
      <c r="B1983" s="311"/>
      <c r="C1983" s="311"/>
      <c r="F1983" s="162"/>
      <c r="G1983" s="66"/>
      <c r="H1983" s="66"/>
      <c r="I1983" s="66"/>
      <c r="J1983" s="135"/>
      <c r="S1983" s="377"/>
      <c r="T1983" s="314"/>
      <c r="U1983" s="315"/>
      <c r="V1983" s="315"/>
      <c r="W1983" s="311"/>
      <c r="X1983" s="311"/>
      <c r="Y1983" s="311"/>
      <c r="Z1983" s="311"/>
    </row>
    <row r="1984" spans="1:26" s="6" customFormat="1">
      <c r="A1984" s="311"/>
      <c r="B1984" s="311"/>
      <c r="C1984" s="311"/>
      <c r="F1984" s="162"/>
      <c r="G1984" s="66"/>
      <c r="H1984" s="66"/>
      <c r="I1984" s="66"/>
      <c r="J1984" s="135"/>
      <c r="S1984" s="377"/>
      <c r="T1984" s="314"/>
      <c r="U1984" s="315"/>
      <c r="V1984" s="315"/>
      <c r="W1984" s="311"/>
      <c r="X1984" s="311"/>
      <c r="Y1984" s="311"/>
      <c r="Z1984" s="311"/>
    </row>
    <row r="1985" spans="1:26" s="6" customFormat="1">
      <c r="A1985" s="311"/>
      <c r="B1985" s="311"/>
      <c r="C1985" s="311"/>
      <c r="F1985" s="162"/>
      <c r="G1985" s="66"/>
      <c r="H1985" s="66"/>
      <c r="I1985" s="66"/>
      <c r="J1985" s="135"/>
      <c r="S1985" s="377"/>
      <c r="T1985" s="314"/>
      <c r="U1985" s="315"/>
      <c r="V1985" s="315"/>
      <c r="W1985" s="311"/>
      <c r="X1985" s="311"/>
      <c r="Y1985" s="311"/>
      <c r="Z1985" s="311"/>
    </row>
    <row r="1986" spans="1:26" s="6" customFormat="1">
      <c r="A1986" s="311"/>
      <c r="B1986" s="311"/>
      <c r="C1986" s="311"/>
      <c r="F1986" s="162"/>
      <c r="G1986" s="66"/>
      <c r="H1986" s="66"/>
      <c r="I1986" s="66"/>
      <c r="J1986" s="135"/>
      <c r="S1986" s="377"/>
      <c r="T1986" s="314"/>
      <c r="U1986" s="315"/>
      <c r="V1986" s="315"/>
      <c r="W1986" s="311"/>
      <c r="X1986" s="311"/>
      <c r="Y1986" s="311"/>
      <c r="Z1986" s="311"/>
    </row>
    <row r="1987" spans="1:26" s="6" customFormat="1">
      <c r="A1987" s="311"/>
      <c r="B1987" s="311"/>
      <c r="C1987" s="311"/>
      <c r="F1987" s="162"/>
      <c r="G1987" s="66"/>
      <c r="H1987" s="66"/>
      <c r="I1987" s="66"/>
      <c r="J1987" s="135"/>
      <c r="S1987" s="377"/>
      <c r="T1987" s="314"/>
      <c r="U1987" s="315"/>
      <c r="V1987" s="315"/>
      <c r="W1987" s="311"/>
      <c r="X1987" s="311"/>
      <c r="Y1987" s="311"/>
      <c r="Z1987" s="311"/>
    </row>
    <row r="1988" spans="1:26" s="6" customFormat="1">
      <c r="A1988" s="311"/>
      <c r="B1988" s="311"/>
      <c r="C1988" s="311"/>
      <c r="F1988" s="162"/>
      <c r="G1988" s="66"/>
      <c r="H1988" s="66"/>
      <c r="I1988" s="66"/>
      <c r="J1988" s="135"/>
      <c r="S1988" s="377"/>
      <c r="T1988" s="314"/>
      <c r="U1988" s="315"/>
      <c r="V1988" s="315"/>
      <c r="W1988" s="311"/>
      <c r="X1988" s="311"/>
      <c r="Y1988" s="311"/>
      <c r="Z1988" s="311"/>
    </row>
    <row r="1989" spans="1:26" s="6" customFormat="1">
      <c r="A1989" s="311"/>
      <c r="B1989" s="311"/>
      <c r="C1989" s="311"/>
      <c r="F1989" s="162"/>
      <c r="G1989" s="66"/>
      <c r="H1989" s="66"/>
      <c r="I1989" s="66"/>
      <c r="J1989" s="135"/>
      <c r="S1989" s="377"/>
      <c r="T1989" s="314"/>
      <c r="U1989" s="315"/>
      <c r="V1989" s="315"/>
      <c r="W1989" s="311"/>
      <c r="X1989" s="311"/>
      <c r="Y1989" s="311"/>
      <c r="Z1989" s="311"/>
    </row>
    <row r="1990" spans="1:26" s="6" customFormat="1">
      <c r="A1990" s="311"/>
      <c r="B1990" s="311"/>
      <c r="C1990" s="311"/>
      <c r="F1990" s="162"/>
      <c r="G1990" s="66"/>
      <c r="H1990" s="66"/>
      <c r="I1990" s="66"/>
      <c r="J1990" s="135"/>
      <c r="S1990" s="377"/>
      <c r="T1990" s="314"/>
      <c r="U1990" s="315"/>
      <c r="V1990" s="315"/>
      <c r="W1990" s="311"/>
      <c r="X1990" s="311"/>
      <c r="Y1990" s="311"/>
      <c r="Z1990" s="311"/>
    </row>
    <row r="1991" spans="1:26" s="6" customFormat="1">
      <c r="A1991" s="311"/>
      <c r="B1991" s="311"/>
      <c r="C1991" s="311"/>
      <c r="F1991" s="162"/>
      <c r="G1991" s="66"/>
      <c r="H1991" s="66"/>
      <c r="I1991" s="66"/>
      <c r="J1991" s="135"/>
      <c r="S1991" s="377"/>
      <c r="T1991" s="314"/>
      <c r="U1991" s="315"/>
      <c r="V1991" s="315"/>
      <c r="W1991" s="311"/>
      <c r="X1991" s="311"/>
      <c r="Y1991" s="311"/>
      <c r="Z1991" s="311"/>
    </row>
    <row r="1992" spans="1:26" s="6" customFormat="1">
      <c r="A1992" s="311"/>
      <c r="B1992" s="311"/>
      <c r="C1992" s="311"/>
      <c r="F1992" s="162"/>
      <c r="G1992" s="66"/>
      <c r="H1992" s="66"/>
      <c r="I1992" s="66"/>
      <c r="J1992" s="135"/>
      <c r="S1992" s="377"/>
      <c r="T1992" s="314"/>
      <c r="U1992" s="315"/>
      <c r="V1992" s="315"/>
      <c r="W1992" s="311"/>
      <c r="X1992" s="311"/>
      <c r="Y1992" s="311"/>
      <c r="Z1992" s="311"/>
    </row>
    <row r="1993" spans="1:26" s="6" customFormat="1">
      <c r="A1993" s="311"/>
      <c r="B1993" s="311"/>
      <c r="C1993" s="311"/>
      <c r="F1993" s="162"/>
      <c r="G1993" s="66"/>
      <c r="H1993" s="66"/>
      <c r="I1993" s="66"/>
      <c r="J1993" s="135"/>
      <c r="S1993" s="377"/>
      <c r="T1993" s="314"/>
      <c r="U1993" s="315"/>
      <c r="V1993" s="315"/>
      <c r="W1993" s="311"/>
      <c r="X1993" s="311"/>
      <c r="Y1993" s="311"/>
      <c r="Z1993" s="311"/>
    </row>
    <row r="1994" spans="1:26" s="6" customFormat="1">
      <c r="A1994" s="311"/>
      <c r="B1994" s="311"/>
      <c r="C1994" s="311"/>
      <c r="F1994" s="162"/>
      <c r="G1994" s="66"/>
      <c r="H1994" s="66"/>
      <c r="I1994" s="66"/>
      <c r="J1994" s="135"/>
      <c r="S1994" s="377"/>
      <c r="T1994" s="314"/>
      <c r="U1994" s="315"/>
      <c r="V1994" s="315"/>
      <c r="W1994" s="311"/>
      <c r="X1994" s="311"/>
      <c r="Y1994" s="311"/>
      <c r="Z1994" s="311"/>
    </row>
    <row r="1995" spans="1:26" s="6" customFormat="1">
      <c r="A1995" s="311"/>
      <c r="B1995" s="311"/>
      <c r="C1995" s="311"/>
      <c r="F1995" s="162"/>
      <c r="G1995" s="66"/>
      <c r="H1995" s="66"/>
      <c r="I1995" s="66"/>
      <c r="J1995" s="135"/>
      <c r="S1995" s="377"/>
      <c r="T1995" s="314"/>
      <c r="U1995" s="315"/>
      <c r="V1995" s="315"/>
      <c r="W1995" s="311"/>
      <c r="X1995" s="311"/>
      <c r="Y1995" s="311"/>
      <c r="Z1995" s="311"/>
    </row>
    <row r="1996" spans="1:26" s="6" customFormat="1">
      <c r="A1996" s="311"/>
      <c r="B1996" s="311"/>
      <c r="C1996" s="311"/>
      <c r="F1996" s="162"/>
      <c r="G1996" s="66"/>
      <c r="H1996" s="66"/>
      <c r="I1996" s="66"/>
      <c r="J1996" s="135"/>
      <c r="S1996" s="377"/>
      <c r="T1996" s="314"/>
      <c r="U1996" s="315"/>
      <c r="V1996" s="315"/>
      <c r="W1996" s="311"/>
      <c r="X1996" s="311"/>
      <c r="Y1996" s="311"/>
      <c r="Z1996" s="311"/>
    </row>
    <row r="1997" spans="1:26" s="6" customFormat="1">
      <c r="A1997" s="311"/>
      <c r="B1997" s="311"/>
      <c r="C1997" s="311"/>
      <c r="F1997" s="162"/>
      <c r="G1997" s="66"/>
      <c r="H1997" s="66"/>
      <c r="I1997" s="66"/>
      <c r="J1997" s="135"/>
      <c r="S1997" s="377"/>
      <c r="T1997" s="314"/>
      <c r="U1997" s="315"/>
      <c r="V1997" s="315"/>
      <c r="W1997" s="311"/>
      <c r="X1997" s="311"/>
      <c r="Y1997" s="311"/>
      <c r="Z1997" s="311"/>
    </row>
    <row r="1998" spans="1:26" s="6" customFormat="1">
      <c r="A1998" s="311"/>
      <c r="B1998" s="311"/>
      <c r="C1998" s="311"/>
      <c r="F1998" s="162"/>
      <c r="G1998" s="66"/>
      <c r="H1998" s="66"/>
      <c r="I1998" s="66"/>
      <c r="J1998" s="135"/>
      <c r="S1998" s="377"/>
      <c r="T1998" s="314"/>
      <c r="U1998" s="315"/>
      <c r="V1998" s="315"/>
      <c r="W1998" s="311"/>
      <c r="X1998" s="311"/>
      <c r="Y1998" s="311"/>
      <c r="Z1998" s="311"/>
    </row>
    <row r="1999" spans="1:26" s="6" customFormat="1">
      <c r="A1999" s="311"/>
      <c r="B1999" s="311"/>
      <c r="C1999" s="311"/>
      <c r="F1999" s="162"/>
      <c r="G1999" s="66"/>
      <c r="H1999" s="66"/>
      <c r="I1999" s="66"/>
      <c r="J1999" s="135"/>
      <c r="S1999" s="377"/>
      <c r="T1999" s="314"/>
      <c r="U1999" s="315"/>
      <c r="V1999" s="315"/>
      <c r="W1999" s="311"/>
      <c r="X1999" s="311"/>
      <c r="Y1999" s="311"/>
      <c r="Z1999" s="311"/>
    </row>
    <row r="2000" spans="1:26" s="6" customFormat="1">
      <c r="A2000" s="311"/>
      <c r="B2000" s="311"/>
      <c r="C2000" s="311"/>
      <c r="F2000" s="162"/>
      <c r="G2000" s="66"/>
      <c r="H2000" s="66"/>
      <c r="I2000" s="66"/>
      <c r="J2000" s="135"/>
      <c r="S2000" s="377"/>
      <c r="T2000" s="314"/>
      <c r="U2000" s="315"/>
      <c r="V2000" s="315"/>
      <c r="W2000" s="311"/>
      <c r="X2000" s="311"/>
      <c r="Y2000" s="311"/>
      <c r="Z2000" s="311"/>
    </row>
    <row r="2001" spans="1:26" s="6" customFormat="1">
      <c r="A2001" s="311"/>
      <c r="B2001" s="311"/>
      <c r="C2001" s="311"/>
      <c r="F2001" s="162"/>
      <c r="G2001" s="66"/>
      <c r="H2001" s="66"/>
      <c r="I2001" s="66"/>
      <c r="J2001" s="135"/>
      <c r="S2001" s="377"/>
      <c r="T2001" s="314"/>
      <c r="U2001" s="315"/>
      <c r="V2001" s="315"/>
      <c r="W2001" s="311"/>
      <c r="X2001" s="311"/>
      <c r="Y2001" s="311"/>
      <c r="Z2001" s="311"/>
    </row>
    <row r="2002" spans="1:26" s="6" customFormat="1">
      <c r="A2002" s="311"/>
      <c r="B2002" s="311"/>
      <c r="C2002" s="311"/>
      <c r="F2002" s="162"/>
      <c r="G2002" s="66"/>
      <c r="H2002" s="66"/>
      <c r="I2002" s="66"/>
      <c r="J2002" s="135"/>
      <c r="S2002" s="377"/>
      <c r="T2002" s="314"/>
      <c r="U2002" s="315"/>
      <c r="V2002" s="315"/>
      <c r="W2002" s="311"/>
      <c r="X2002" s="311"/>
      <c r="Y2002" s="311"/>
      <c r="Z2002" s="311"/>
    </row>
    <row r="2003" spans="1:26" s="6" customFormat="1">
      <c r="A2003" s="311"/>
      <c r="B2003" s="311"/>
      <c r="C2003" s="311"/>
      <c r="F2003" s="162"/>
      <c r="G2003" s="66"/>
      <c r="H2003" s="66"/>
      <c r="I2003" s="66"/>
      <c r="J2003" s="135"/>
      <c r="S2003" s="377"/>
      <c r="T2003" s="314"/>
      <c r="U2003" s="315"/>
      <c r="V2003" s="315"/>
      <c r="W2003" s="311"/>
      <c r="X2003" s="311"/>
      <c r="Y2003" s="311"/>
      <c r="Z2003" s="311"/>
    </row>
    <row r="2004" spans="1:26" s="6" customFormat="1">
      <c r="A2004" s="311"/>
      <c r="B2004" s="311"/>
      <c r="C2004" s="311"/>
      <c r="F2004" s="162"/>
      <c r="G2004" s="66"/>
      <c r="H2004" s="66"/>
      <c r="I2004" s="66"/>
      <c r="J2004" s="135"/>
      <c r="S2004" s="377"/>
      <c r="T2004" s="314"/>
      <c r="U2004" s="315"/>
      <c r="V2004" s="315"/>
      <c r="W2004" s="311"/>
      <c r="X2004" s="311"/>
      <c r="Y2004" s="311"/>
      <c r="Z2004" s="311"/>
    </row>
    <row r="2005" spans="1:26" s="6" customFormat="1">
      <c r="A2005" s="311"/>
      <c r="B2005" s="311"/>
      <c r="C2005" s="311"/>
      <c r="F2005" s="162"/>
      <c r="G2005" s="66"/>
      <c r="H2005" s="66"/>
      <c r="I2005" s="66"/>
      <c r="J2005" s="135"/>
      <c r="S2005" s="377"/>
      <c r="T2005" s="314"/>
      <c r="U2005" s="315"/>
      <c r="V2005" s="315"/>
      <c r="W2005" s="311"/>
      <c r="X2005" s="311"/>
      <c r="Y2005" s="311"/>
      <c r="Z2005" s="311"/>
    </row>
    <row r="2006" spans="1:26" s="6" customFormat="1">
      <c r="A2006" s="311"/>
      <c r="B2006" s="311"/>
      <c r="C2006" s="311"/>
      <c r="F2006" s="162"/>
      <c r="G2006" s="66"/>
      <c r="H2006" s="66"/>
      <c r="I2006" s="66"/>
      <c r="J2006" s="135"/>
      <c r="S2006" s="377"/>
      <c r="T2006" s="314"/>
      <c r="U2006" s="315"/>
      <c r="V2006" s="315"/>
      <c r="W2006" s="311"/>
      <c r="X2006" s="311"/>
      <c r="Y2006" s="311"/>
      <c r="Z2006" s="311"/>
    </row>
    <row r="2007" spans="1:26" s="6" customFormat="1">
      <c r="A2007" s="311"/>
      <c r="B2007" s="311"/>
      <c r="C2007" s="311"/>
      <c r="F2007" s="162"/>
      <c r="G2007" s="66"/>
      <c r="H2007" s="66"/>
      <c r="I2007" s="66"/>
      <c r="J2007" s="135"/>
      <c r="S2007" s="377"/>
      <c r="T2007" s="314"/>
      <c r="U2007" s="315"/>
      <c r="V2007" s="315"/>
      <c r="W2007" s="311"/>
      <c r="X2007" s="311"/>
      <c r="Y2007" s="311"/>
      <c r="Z2007" s="311"/>
    </row>
    <row r="2008" spans="1:26" s="6" customFormat="1">
      <c r="A2008" s="311"/>
      <c r="B2008" s="311"/>
      <c r="C2008" s="311"/>
      <c r="F2008" s="162"/>
      <c r="G2008" s="66"/>
      <c r="H2008" s="66"/>
      <c r="I2008" s="66"/>
      <c r="J2008" s="135"/>
      <c r="S2008" s="377"/>
      <c r="T2008" s="314"/>
      <c r="U2008" s="315"/>
      <c r="V2008" s="315"/>
      <c r="W2008" s="311"/>
      <c r="X2008" s="311"/>
      <c r="Y2008" s="311"/>
      <c r="Z2008" s="311"/>
    </row>
    <row r="2009" spans="1:26" s="6" customFormat="1">
      <c r="A2009" s="311"/>
      <c r="B2009" s="311"/>
      <c r="C2009" s="311"/>
      <c r="F2009" s="162"/>
      <c r="G2009" s="66"/>
      <c r="H2009" s="66"/>
      <c r="I2009" s="66"/>
      <c r="J2009" s="135"/>
      <c r="S2009" s="377"/>
      <c r="T2009" s="314"/>
      <c r="U2009" s="315"/>
      <c r="V2009" s="315"/>
      <c r="W2009" s="311"/>
      <c r="X2009" s="311"/>
      <c r="Y2009" s="311"/>
      <c r="Z2009" s="311"/>
    </row>
    <row r="2010" spans="1:26" s="6" customFormat="1">
      <c r="A2010" s="311"/>
      <c r="B2010" s="311"/>
      <c r="C2010" s="311"/>
      <c r="F2010" s="162"/>
      <c r="G2010" s="66"/>
      <c r="H2010" s="66"/>
      <c r="I2010" s="66"/>
      <c r="J2010" s="135"/>
      <c r="S2010" s="377"/>
      <c r="T2010" s="314"/>
      <c r="U2010" s="315"/>
      <c r="V2010" s="315"/>
      <c r="W2010" s="311"/>
      <c r="X2010" s="311"/>
      <c r="Y2010" s="311"/>
      <c r="Z2010" s="311"/>
    </row>
    <row r="2011" spans="1:26" s="6" customFormat="1">
      <c r="A2011" s="311"/>
      <c r="B2011" s="311"/>
      <c r="C2011" s="311"/>
      <c r="F2011" s="162"/>
      <c r="G2011" s="66"/>
      <c r="H2011" s="66"/>
      <c r="I2011" s="66"/>
      <c r="J2011" s="135"/>
      <c r="S2011" s="377"/>
      <c r="T2011" s="314"/>
      <c r="U2011" s="315"/>
      <c r="V2011" s="315"/>
      <c r="W2011" s="311"/>
      <c r="X2011" s="311"/>
      <c r="Y2011" s="311"/>
      <c r="Z2011" s="311"/>
    </row>
    <row r="2012" spans="1:26" s="6" customFormat="1">
      <c r="A2012" s="311"/>
      <c r="B2012" s="311"/>
      <c r="C2012" s="311"/>
      <c r="F2012" s="162"/>
      <c r="G2012" s="66"/>
      <c r="H2012" s="66"/>
      <c r="I2012" s="66"/>
      <c r="J2012" s="135"/>
      <c r="S2012" s="377"/>
      <c r="T2012" s="314"/>
      <c r="U2012" s="315"/>
      <c r="V2012" s="315"/>
      <c r="W2012" s="311"/>
      <c r="X2012" s="311"/>
      <c r="Y2012" s="311"/>
      <c r="Z2012" s="311"/>
    </row>
    <row r="2013" spans="1:26" s="6" customFormat="1">
      <c r="A2013" s="311"/>
      <c r="B2013" s="311"/>
      <c r="C2013" s="311"/>
      <c r="F2013" s="162"/>
      <c r="G2013" s="66"/>
      <c r="H2013" s="66"/>
      <c r="I2013" s="66"/>
      <c r="J2013" s="135"/>
      <c r="S2013" s="377"/>
      <c r="T2013" s="314"/>
      <c r="U2013" s="315"/>
      <c r="V2013" s="315"/>
      <c r="W2013" s="311"/>
      <c r="X2013" s="311"/>
      <c r="Y2013" s="311"/>
      <c r="Z2013" s="311"/>
    </row>
    <row r="2014" spans="1:26" s="6" customFormat="1">
      <c r="A2014" s="311"/>
      <c r="B2014" s="311"/>
      <c r="C2014" s="311"/>
      <c r="F2014" s="162"/>
      <c r="G2014" s="66"/>
      <c r="H2014" s="66"/>
      <c r="I2014" s="66"/>
      <c r="J2014" s="135"/>
      <c r="S2014" s="377"/>
      <c r="T2014" s="314"/>
      <c r="U2014" s="315"/>
      <c r="V2014" s="315"/>
      <c r="W2014" s="311"/>
      <c r="X2014" s="311"/>
      <c r="Y2014" s="311"/>
      <c r="Z2014" s="311"/>
    </row>
    <row r="2015" spans="1:26" s="6" customFormat="1">
      <c r="A2015" s="311"/>
      <c r="B2015" s="311"/>
      <c r="C2015" s="311"/>
      <c r="F2015" s="162"/>
      <c r="G2015" s="66"/>
      <c r="H2015" s="66"/>
      <c r="I2015" s="66"/>
      <c r="J2015" s="135"/>
      <c r="S2015" s="377"/>
      <c r="T2015" s="314"/>
      <c r="U2015" s="315"/>
      <c r="V2015" s="315"/>
      <c r="W2015" s="311"/>
      <c r="X2015" s="311"/>
      <c r="Y2015" s="311"/>
      <c r="Z2015" s="311"/>
    </row>
    <row r="2016" spans="1:26" s="6" customFormat="1">
      <c r="A2016" s="311"/>
      <c r="B2016" s="311"/>
      <c r="C2016" s="311"/>
      <c r="F2016" s="162"/>
      <c r="G2016" s="66"/>
      <c r="H2016" s="66"/>
      <c r="I2016" s="66"/>
      <c r="J2016" s="135"/>
      <c r="S2016" s="377"/>
      <c r="T2016" s="314"/>
      <c r="U2016" s="315"/>
      <c r="V2016" s="315"/>
      <c r="W2016" s="311"/>
      <c r="X2016" s="311"/>
      <c r="Y2016" s="311"/>
      <c r="Z2016" s="311"/>
    </row>
    <row r="2017" spans="1:26" s="6" customFormat="1">
      <c r="A2017" s="311"/>
      <c r="B2017" s="311"/>
      <c r="C2017" s="311"/>
      <c r="F2017" s="162"/>
      <c r="G2017" s="66"/>
      <c r="H2017" s="66"/>
      <c r="I2017" s="66"/>
      <c r="J2017" s="135"/>
      <c r="S2017" s="377"/>
      <c r="T2017" s="314"/>
      <c r="U2017" s="315"/>
      <c r="V2017" s="315"/>
      <c r="W2017" s="311"/>
      <c r="X2017" s="311"/>
      <c r="Y2017" s="311"/>
      <c r="Z2017" s="311"/>
    </row>
    <row r="2018" spans="1:26" s="6" customFormat="1">
      <c r="A2018" s="311"/>
      <c r="B2018" s="311"/>
      <c r="C2018" s="311"/>
      <c r="F2018" s="162"/>
      <c r="G2018" s="66"/>
      <c r="H2018" s="66"/>
      <c r="I2018" s="66"/>
      <c r="J2018" s="135"/>
      <c r="S2018" s="377"/>
      <c r="T2018" s="314"/>
      <c r="U2018" s="315"/>
      <c r="V2018" s="315"/>
      <c r="W2018" s="311"/>
      <c r="X2018" s="311"/>
      <c r="Y2018" s="311"/>
      <c r="Z2018" s="311"/>
    </row>
    <row r="2019" spans="1:26" s="6" customFormat="1">
      <c r="A2019" s="311"/>
      <c r="B2019" s="311"/>
      <c r="C2019" s="311"/>
      <c r="F2019" s="162"/>
      <c r="G2019" s="66"/>
      <c r="H2019" s="66"/>
      <c r="I2019" s="66"/>
      <c r="J2019" s="135"/>
      <c r="S2019" s="377"/>
      <c r="T2019" s="314"/>
      <c r="U2019" s="315"/>
      <c r="V2019" s="315"/>
      <c r="W2019" s="311"/>
      <c r="X2019" s="311"/>
      <c r="Y2019" s="311"/>
      <c r="Z2019" s="311"/>
    </row>
    <row r="2020" spans="1:26" s="6" customFormat="1">
      <c r="A2020" s="311"/>
      <c r="B2020" s="311"/>
      <c r="C2020" s="311"/>
      <c r="F2020" s="162"/>
      <c r="G2020" s="66"/>
      <c r="H2020" s="66"/>
      <c r="I2020" s="66"/>
      <c r="J2020" s="135"/>
      <c r="S2020" s="377"/>
      <c r="T2020" s="314"/>
      <c r="U2020" s="315"/>
      <c r="V2020" s="315"/>
      <c r="W2020" s="311"/>
      <c r="X2020" s="311"/>
      <c r="Y2020" s="311"/>
      <c r="Z2020" s="311"/>
    </row>
    <row r="2021" spans="1:26" s="6" customFormat="1">
      <c r="A2021" s="311"/>
      <c r="B2021" s="311"/>
      <c r="C2021" s="311"/>
      <c r="F2021" s="162"/>
      <c r="G2021" s="66"/>
      <c r="H2021" s="66"/>
      <c r="I2021" s="66"/>
      <c r="J2021" s="135"/>
      <c r="S2021" s="377"/>
      <c r="T2021" s="314"/>
      <c r="U2021" s="315"/>
      <c r="V2021" s="315"/>
      <c r="W2021" s="311"/>
      <c r="X2021" s="311"/>
      <c r="Y2021" s="311"/>
      <c r="Z2021" s="311"/>
    </row>
    <row r="2022" spans="1:26" s="6" customFormat="1">
      <c r="A2022" s="311"/>
      <c r="B2022" s="311"/>
      <c r="C2022" s="311"/>
      <c r="F2022" s="162"/>
      <c r="G2022" s="66"/>
      <c r="H2022" s="66"/>
      <c r="I2022" s="66"/>
      <c r="J2022" s="135"/>
      <c r="S2022" s="377"/>
      <c r="T2022" s="314"/>
      <c r="U2022" s="315"/>
      <c r="V2022" s="315"/>
      <c r="W2022" s="311"/>
      <c r="X2022" s="311"/>
      <c r="Y2022" s="311"/>
      <c r="Z2022" s="311"/>
    </row>
    <row r="2023" spans="1:26" s="6" customFormat="1">
      <c r="A2023" s="311"/>
      <c r="B2023" s="311"/>
      <c r="C2023" s="311"/>
      <c r="F2023" s="162"/>
      <c r="G2023" s="66"/>
      <c r="H2023" s="66"/>
      <c r="I2023" s="66"/>
      <c r="J2023" s="135"/>
      <c r="S2023" s="377"/>
      <c r="T2023" s="314"/>
      <c r="U2023" s="315"/>
      <c r="V2023" s="315"/>
      <c r="W2023" s="311"/>
      <c r="X2023" s="311"/>
      <c r="Y2023" s="311"/>
      <c r="Z2023" s="311"/>
    </row>
    <row r="2024" spans="1:26" s="6" customFormat="1">
      <c r="A2024" s="311"/>
      <c r="B2024" s="311"/>
      <c r="C2024" s="311"/>
      <c r="F2024" s="162"/>
      <c r="G2024" s="66"/>
      <c r="H2024" s="66"/>
      <c r="I2024" s="66"/>
      <c r="J2024" s="135"/>
      <c r="S2024" s="377"/>
      <c r="T2024" s="314"/>
      <c r="U2024" s="315"/>
      <c r="V2024" s="315"/>
      <c r="W2024" s="311"/>
      <c r="X2024" s="311"/>
      <c r="Y2024" s="311"/>
      <c r="Z2024" s="311"/>
    </row>
    <row r="2025" spans="1:26" s="6" customFormat="1">
      <c r="A2025" s="311"/>
      <c r="B2025" s="311"/>
      <c r="C2025" s="311"/>
      <c r="F2025" s="162"/>
      <c r="G2025" s="66"/>
      <c r="H2025" s="66"/>
      <c r="I2025" s="66"/>
      <c r="J2025" s="135"/>
      <c r="S2025" s="377"/>
      <c r="T2025" s="314"/>
      <c r="U2025" s="315"/>
      <c r="V2025" s="315"/>
      <c r="W2025" s="311"/>
      <c r="X2025" s="311"/>
      <c r="Y2025" s="311"/>
      <c r="Z2025" s="311"/>
    </row>
    <row r="2026" spans="1:26" s="6" customFormat="1">
      <c r="A2026" s="311"/>
      <c r="B2026" s="311"/>
      <c r="C2026" s="311"/>
      <c r="F2026" s="162"/>
      <c r="G2026" s="66"/>
      <c r="H2026" s="66"/>
      <c r="I2026" s="66"/>
      <c r="J2026" s="135"/>
      <c r="S2026" s="377"/>
      <c r="T2026" s="314"/>
      <c r="U2026" s="315"/>
      <c r="V2026" s="315"/>
      <c r="W2026" s="311"/>
      <c r="X2026" s="311"/>
      <c r="Y2026" s="311"/>
      <c r="Z2026" s="311"/>
    </row>
    <row r="2027" spans="1:26" s="6" customFormat="1">
      <c r="A2027" s="311"/>
      <c r="B2027" s="311"/>
      <c r="C2027" s="311"/>
      <c r="F2027" s="162"/>
      <c r="G2027" s="66"/>
      <c r="H2027" s="66"/>
      <c r="I2027" s="66"/>
      <c r="J2027" s="135"/>
      <c r="S2027" s="377"/>
      <c r="T2027" s="314"/>
      <c r="U2027" s="315"/>
      <c r="V2027" s="315"/>
      <c r="W2027" s="311"/>
      <c r="X2027" s="311"/>
      <c r="Y2027" s="311"/>
      <c r="Z2027" s="311"/>
    </row>
    <row r="2028" spans="1:26" s="6" customFormat="1">
      <c r="A2028" s="311"/>
      <c r="B2028" s="311"/>
      <c r="C2028" s="311"/>
      <c r="F2028" s="162"/>
      <c r="G2028" s="66"/>
      <c r="H2028" s="66"/>
      <c r="I2028" s="66"/>
      <c r="J2028" s="135"/>
      <c r="S2028" s="377"/>
      <c r="T2028" s="314"/>
      <c r="U2028" s="315"/>
      <c r="V2028" s="315"/>
      <c r="W2028" s="311"/>
      <c r="X2028" s="311"/>
      <c r="Y2028" s="311"/>
      <c r="Z2028" s="311"/>
    </row>
    <row r="2029" spans="1:26" s="6" customFormat="1">
      <c r="A2029" s="311"/>
      <c r="B2029" s="311"/>
      <c r="C2029" s="311"/>
      <c r="F2029" s="162"/>
      <c r="G2029" s="66"/>
      <c r="H2029" s="66"/>
      <c r="I2029" s="66"/>
      <c r="J2029" s="135"/>
      <c r="S2029" s="377"/>
      <c r="T2029" s="314"/>
      <c r="U2029" s="315"/>
      <c r="V2029" s="315"/>
      <c r="W2029" s="311"/>
      <c r="X2029" s="311"/>
      <c r="Y2029" s="311"/>
      <c r="Z2029" s="311"/>
    </row>
    <row r="2030" spans="1:26" s="6" customFormat="1">
      <c r="A2030" s="311"/>
      <c r="B2030" s="311"/>
      <c r="C2030" s="311"/>
      <c r="F2030" s="162"/>
      <c r="G2030" s="66"/>
      <c r="H2030" s="66"/>
      <c r="I2030" s="66"/>
      <c r="J2030" s="135"/>
      <c r="S2030" s="377"/>
      <c r="T2030" s="314"/>
      <c r="U2030" s="315"/>
      <c r="V2030" s="315"/>
      <c r="W2030" s="311"/>
      <c r="X2030" s="311"/>
      <c r="Y2030" s="311"/>
      <c r="Z2030" s="311"/>
    </row>
    <row r="2031" spans="1:26" s="6" customFormat="1">
      <c r="A2031" s="311"/>
      <c r="B2031" s="311"/>
      <c r="C2031" s="311"/>
      <c r="F2031" s="162"/>
      <c r="G2031" s="66"/>
      <c r="H2031" s="66"/>
      <c r="I2031" s="66"/>
      <c r="J2031" s="135"/>
      <c r="S2031" s="377"/>
      <c r="T2031" s="314"/>
      <c r="U2031" s="315"/>
      <c r="V2031" s="315"/>
      <c r="W2031" s="311"/>
      <c r="X2031" s="311"/>
      <c r="Y2031" s="311"/>
      <c r="Z2031" s="311"/>
    </row>
    <row r="2032" spans="1:26" s="6" customFormat="1">
      <c r="A2032" s="311"/>
      <c r="B2032" s="311"/>
      <c r="C2032" s="311"/>
      <c r="F2032" s="162"/>
      <c r="G2032" s="66"/>
      <c r="H2032" s="66"/>
      <c r="I2032" s="66"/>
      <c r="J2032" s="135"/>
      <c r="S2032" s="377"/>
      <c r="T2032" s="314"/>
      <c r="U2032" s="315"/>
      <c r="V2032" s="315"/>
      <c r="W2032" s="311"/>
      <c r="X2032" s="311"/>
      <c r="Y2032" s="311"/>
      <c r="Z2032" s="311"/>
    </row>
    <row r="2033" spans="1:26" s="6" customFormat="1">
      <c r="A2033" s="311"/>
      <c r="B2033" s="311"/>
      <c r="C2033" s="311"/>
      <c r="F2033" s="162"/>
      <c r="G2033" s="66"/>
      <c r="H2033" s="66"/>
      <c r="I2033" s="66"/>
      <c r="J2033" s="135"/>
      <c r="S2033" s="377"/>
      <c r="T2033" s="314"/>
      <c r="U2033" s="315"/>
      <c r="V2033" s="315"/>
      <c r="W2033" s="311"/>
      <c r="X2033" s="311"/>
      <c r="Y2033" s="311"/>
      <c r="Z2033" s="311"/>
    </row>
    <row r="2034" spans="1:26" s="6" customFormat="1">
      <c r="A2034" s="311"/>
      <c r="B2034" s="311"/>
      <c r="C2034" s="311"/>
      <c r="F2034" s="162"/>
      <c r="G2034" s="66"/>
      <c r="H2034" s="66"/>
      <c r="I2034" s="66"/>
      <c r="J2034" s="135"/>
      <c r="S2034" s="377"/>
      <c r="T2034" s="314"/>
      <c r="U2034" s="315"/>
      <c r="V2034" s="315"/>
      <c r="W2034" s="311"/>
      <c r="X2034" s="311"/>
      <c r="Y2034" s="311"/>
      <c r="Z2034" s="311"/>
    </row>
    <row r="2035" spans="1:26" s="6" customFormat="1">
      <c r="A2035" s="311"/>
      <c r="B2035" s="311"/>
      <c r="C2035" s="311"/>
      <c r="F2035" s="162"/>
      <c r="G2035" s="66"/>
      <c r="H2035" s="66"/>
      <c r="I2035" s="66"/>
      <c r="J2035" s="135"/>
      <c r="S2035" s="377"/>
      <c r="T2035" s="314"/>
      <c r="U2035" s="315"/>
      <c r="V2035" s="315"/>
      <c r="W2035" s="311"/>
      <c r="X2035" s="311"/>
      <c r="Y2035" s="311"/>
      <c r="Z2035" s="311"/>
    </row>
    <row r="2036" spans="1:26" s="6" customFormat="1">
      <c r="A2036" s="311"/>
      <c r="B2036" s="311"/>
      <c r="C2036" s="311"/>
      <c r="F2036" s="162"/>
      <c r="G2036" s="66"/>
      <c r="H2036" s="66"/>
      <c r="I2036" s="66"/>
      <c r="J2036" s="135"/>
      <c r="S2036" s="377"/>
      <c r="T2036" s="314"/>
      <c r="U2036" s="315"/>
      <c r="V2036" s="315"/>
      <c r="W2036" s="311"/>
      <c r="X2036" s="311"/>
      <c r="Y2036" s="311"/>
      <c r="Z2036" s="311"/>
    </row>
    <row r="2037" spans="1:26" s="6" customFormat="1">
      <c r="A2037" s="311"/>
      <c r="B2037" s="311"/>
      <c r="C2037" s="311"/>
      <c r="F2037" s="162"/>
      <c r="G2037" s="66"/>
      <c r="H2037" s="66"/>
      <c r="I2037" s="66"/>
      <c r="J2037" s="135"/>
      <c r="S2037" s="377"/>
      <c r="T2037" s="314"/>
      <c r="U2037" s="315"/>
      <c r="V2037" s="315"/>
      <c r="W2037" s="311"/>
      <c r="X2037" s="311"/>
      <c r="Y2037" s="311"/>
      <c r="Z2037" s="311"/>
    </row>
    <row r="2038" spans="1:26" s="6" customFormat="1">
      <c r="A2038" s="311"/>
      <c r="B2038" s="311"/>
      <c r="C2038" s="311"/>
      <c r="F2038" s="162"/>
      <c r="G2038" s="66"/>
      <c r="H2038" s="66"/>
      <c r="I2038" s="66"/>
      <c r="J2038" s="135"/>
      <c r="S2038" s="377"/>
      <c r="T2038" s="314"/>
      <c r="U2038" s="315"/>
      <c r="V2038" s="315"/>
      <c r="W2038" s="311"/>
      <c r="X2038" s="311"/>
      <c r="Y2038" s="311"/>
      <c r="Z2038" s="311"/>
    </row>
    <row r="2039" spans="1:26" s="6" customFormat="1">
      <c r="A2039" s="311"/>
      <c r="B2039" s="311"/>
      <c r="C2039" s="311"/>
      <c r="F2039" s="162"/>
      <c r="G2039" s="66"/>
      <c r="H2039" s="66"/>
      <c r="I2039" s="66"/>
      <c r="J2039" s="135"/>
      <c r="S2039" s="377"/>
      <c r="T2039" s="314"/>
      <c r="U2039" s="315"/>
      <c r="V2039" s="315"/>
      <c r="W2039" s="311"/>
      <c r="X2039" s="311"/>
      <c r="Y2039" s="311"/>
      <c r="Z2039" s="311"/>
    </row>
    <row r="2040" spans="1:26" s="6" customFormat="1">
      <c r="A2040" s="311"/>
      <c r="B2040" s="311"/>
      <c r="C2040" s="311"/>
      <c r="F2040" s="162"/>
      <c r="G2040" s="66"/>
      <c r="H2040" s="66"/>
      <c r="I2040" s="66"/>
      <c r="J2040" s="135"/>
      <c r="S2040" s="377"/>
      <c r="T2040" s="314"/>
      <c r="U2040" s="315"/>
      <c r="V2040" s="315"/>
      <c r="W2040" s="311"/>
      <c r="X2040" s="311"/>
      <c r="Y2040" s="311"/>
      <c r="Z2040" s="311"/>
    </row>
    <row r="2041" spans="1:26" s="6" customFormat="1">
      <c r="A2041" s="311"/>
      <c r="B2041" s="311"/>
      <c r="C2041" s="311"/>
      <c r="F2041" s="162"/>
      <c r="G2041" s="66"/>
      <c r="H2041" s="66"/>
      <c r="I2041" s="66"/>
      <c r="J2041" s="135"/>
      <c r="S2041" s="377"/>
      <c r="T2041" s="314"/>
      <c r="U2041" s="315"/>
      <c r="V2041" s="315"/>
      <c r="W2041" s="311"/>
      <c r="X2041" s="311"/>
      <c r="Y2041" s="311"/>
      <c r="Z2041" s="311"/>
    </row>
    <row r="2042" spans="1:26" s="6" customFormat="1">
      <c r="A2042" s="311"/>
      <c r="B2042" s="311"/>
      <c r="C2042" s="311"/>
      <c r="F2042" s="162"/>
      <c r="G2042" s="66"/>
      <c r="H2042" s="66"/>
      <c r="I2042" s="66"/>
      <c r="J2042" s="135"/>
      <c r="S2042" s="377"/>
      <c r="T2042" s="314"/>
      <c r="U2042" s="315"/>
      <c r="V2042" s="315"/>
      <c r="W2042" s="311"/>
      <c r="X2042" s="311"/>
      <c r="Y2042" s="311"/>
      <c r="Z2042" s="311"/>
    </row>
    <row r="2043" spans="1:26" s="6" customFormat="1">
      <c r="A2043" s="311"/>
      <c r="B2043" s="311"/>
      <c r="C2043" s="311"/>
      <c r="F2043" s="162"/>
      <c r="G2043" s="66"/>
      <c r="H2043" s="66"/>
      <c r="I2043" s="66"/>
      <c r="J2043" s="135"/>
      <c r="S2043" s="377"/>
      <c r="T2043" s="314"/>
      <c r="U2043" s="315"/>
      <c r="V2043" s="315"/>
      <c r="W2043" s="311"/>
      <c r="X2043" s="311"/>
      <c r="Y2043" s="311"/>
      <c r="Z2043" s="311"/>
    </row>
    <row r="2044" spans="1:26" s="6" customFormat="1">
      <c r="A2044" s="311"/>
      <c r="B2044" s="311"/>
      <c r="C2044" s="311"/>
      <c r="F2044" s="162"/>
      <c r="G2044" s="66"/>
      <c r="H2044" s="66"/>
      <c r="I2044" s="66"/>
      <c r="J2044" s="135"/>
      <c r="S2044" s="377"/>
      <c r="T2044" s="314"/>
      <c r="U2044" s="315"/>
      <c r="V2044" s="315"/>
      <c r="W2044" s="311"/>
      <c r="X2044" s="311"/>
      <c r="Y2044" s="311"/>
      <c r="Z2044" s="311"/>
    </row>
    <row r="2045" spans="1:26" s="6" customFormat="1">
      <c r="A2045" s="311"/>
      <c r="B2045" s="311"/>
      <c r="C2045" s="311"/>
      <c r="F2045" s="162"/>
      <c r="G2045" s="66"/>
      <c r="H2045" s="66"/>
      <c r="I2045" s="66"/>
      <c r="J2045" s="135"/>
      <c r="S2045" s="377"/>
      <c r="T2045" s="314"/>
      <c r="U2045" s="315"/>
      <c r="V2045" s="315"/>
      <c r="W2045" s="311"/>
      <c r="X2045" s="311"/>
      <c r="Y2045" s="311"/>
      <c r="Z2045" s="311"/>
    </row>
    <row r="2046" spans="1:26" s="6" customFormat="1">
      <c r="A2046" s="311"/>
      <c r="B2046" s="311"/>
      <c r="C2046" s="311"/>
      <c r="F2046" s="162"/>
      <c r="G2046" s="66"/>
      <c r="H2046" s="66"/>
      <c r="I2046" s="66"/>
      <c r="J2046" s="135"/>
      <c r="S2046" s="377"/>
      <c r="T2046" s="314"/>
      <c r="U2046" s="315"/>
      <c r="V2046" s="315"/>
      <c r="W2046" s="311"/>
      <c r="X2046" s="311"/>
      <c r="Y2046" s="311"/>
      <c r="Z2046" s="311"/>
    </row>
    <row r="2047" spans="1:26" s="6" customFormat="1">
      <c r="A2047" s="311"/>
      <c r="B2047" s="311"/>
      <c r="C2047" s="311"/>
      <c r="F2047" s="162"/>
      <c r="G2047" s="66"/>
      <c r="H2047" s="66"/>
      <c r="I2047" s="66"/>
      <c r="J2047" s="135"/>
      <c r="S2047" s="377"/>
      <c r="T2047" s="314"/>
      <c r="U2047" s="315"/>
      <c r="V2047" s="315"/>
      <c r="W2047" s="311"/>
      <c r="X2047" s="311"/>
      <c r="Y2047" s="311"/>
      <c r="Z2047" s="311"/>
    </row>
    <row r="2048" spans="1:26" s="6" customFormat="1">
      <c r="A2048" s="311"/>
      <c r="B2048" s="311"/>
      <c r="C2048" s="311"/>
      <c r="F2048" s="162"/>
      <c r="G2048" s="66"/>
      <c r="H2048" s="66"/>
      <c r="I2048" s="66"/>
      <c r="J2048" s="135"/>
      <c r="S2048" s="377"/>
      <c r="T2048" s="314"/>
      <c r="U2048" s="315"/>
      <c r="V2048" s="315"/>
      <c r="W2048" s="311"/>
      <c r="X2048" s="311"/>
      <c r="Y2048" s="311"/>
      <c r="Z2048" s="311"/>
    </row>
    <row r="2049" spans="1:26" s="6" customFormat="1">
      <c r="A2049" s="311"/>
      <c r="B2049" s="311"/>
      <c r="C2049" s="311"/>
      <c r="F2049" s="162"/>
      <c r="G2049" s="66"/>
      <c r="H2049" s="66"/>
      <c r="I2049" s="66"/>
      <c r="J2049" s="135"/>
      <c r="S2049" s="377"/>
      <c r="T2049" s="314"/>
      <c r="U2049" s="315"/>
      <c r="V2049" s="315"/>
      <c r="W2049" s="311"/>
      <c r="X2049" s="311"/>
      <c r="Y2049" s="311"/>
      <c r="Z2049" s="311"/>
    </row>
    <row r="2050" spans="1:26" s="6" customFormat="1">
      <c r="A2050" s="311"/>
      <c r="B2050" s="311"/>
      <c r="C2050" s="311"/>
      <c r="F2050" s="162"/>
      <c r="G2050" s="66"/>
      <c r="H2050" s="66"/>
      <c r="I2050" s="66"/>
      <c r="J2050" s="135"/>
      <c r="S2050" s="377"/>
      <c r="T2050" s="314"/>
      <c r="U2050" s="315"/>
      <c r="V2050" s="315"/>
      <c r="W2050" s="311"/>
      <c r="X2050" s="311"/>
      <c r="Y2050" s="311"/>
      <c r="Z2050" s="311"/>
    </row>
    <row r="2051" spans="1:26" s="6" customFormat="1">
      <c r="A2051" s="311"/>
      <c r="B2051" s="311"/>
      <c r="C2051" s="311"/>
      <c r="F2051" s="162"/>
      <c r="G2051" s="66"/>
      <c r="H2051" s="66"/>
      <c r="I2051" s="66"/>
      <c r="J2051" s="135"/>
      <c r="S2051" s="377"/>
      <c r="T2051" s="314"/>
      <c r="U2051" s="315"/>
      <c r="V2051" s="315"/>
      <c r="W2051" s="311"/>
      <c r="X2051" s="311"/>
      <c r="Y2051" s="311"/>
      <c r="Z2051" s="311"/>
    </row>
    <row r="2052" spans="1:26" s="6" customFormat="1">
      <c r="A2052" s="311"/>
      <c r="B2052" s="311"/>
      <c r="C2052" s="311"/>
      <c r="F2052" s="162"/>
      <c r="G2052" s="66"/>
      <c r="H2052" s="66"/>
      <c r="I2052" s="66"/>
      <c r="J2052" s="135"/>
      <c r="S2052" s="377"/>
      <c r="T2052" s="314"/>
      <c r="U2052" s="315"/>
      <c r="V2052" s="315"/>
      <c r="W2052" s="311"/>
      <c r="X2052" s="311"/>
      <c r="Y2052" s="311"/>
      <c r="Z2052" s="311"/>
    </row>
    <row r="2053" spans="1:26" s="6" customFormat="1">
      <c r="A2053" s="311"/>
      <c r="B2053" s="311"/>
      <c r="C2053" s="311"/>
      <c r="F2053" s="162"/>
      <c r="G2053" s="66"/>
      <c r="H2053" s="66"/>
      <c r="I2053" s="66"/>
      <c r="J2053" s="135"/>
      <c r="S2053" s="377"/>
      <c r="T2053" s="314"/>
      <c r="U2053" s="315"/>
      <c r="V2053" s="315"/>
      <c r="W2053" s="311"/>
      <c r="X2053" s="311"/>
      <c r="Y2053" s="311"/>
      <c r="Z2053" s="311"/>
    </row>
    <row r="2054" spans="1:26" s="6" customFormat="1">
      <c r="A2054" s="311"/>
      <c r="B2054" s="311"/>
      <c r="C2054" s="311"/>
      <c r="F2054" s="162"/>
      <c r="G2054" s="66"/>
      <c r="H2054" s="66"/>
      <c r="I2054" s="66"/>
      <c r="J2054" s="135"/>
      <c r="S2054" s="377"/>
      <c r="T2054" s="314"/>
      <c r="U2054" s="315"/>
      <c r="V2054" s="315"/>
      <c r="W2054" s="311"/>
      <c r="X2054" s="311"/>
      <c r="Y2054" s="311"/>
      <c r="Z2054" s="311"/>
    </row>
    <row r="2055" spans="1:26" s="6" customFormat="1">
      <c r="A2055" s="311"/>
      <c r="B2055" s="311"/>
      <c r="C2055" s="311"/>
      <c r="F2055" s="162"/>
      <c r="G2055" s="66"/>
      <c r="H2055" s="66"/>
      <c r="I2055" s="66"/>
      <c r="J2055" s="135"/>
      <c r="S2055" s="377"/>
      <c r="T2055" s="314"/>
      <c r="U2055" s="315"/>
      <c r="V2055" s="315"/>
      <c r="W2055" s="311"/>
      <c r="X2055" s="311"/>
      <c r="Y2055" s="311"/>
      <c r="Z2055" s="311"/>
    </row>
    <row r="2056" spans="1:26" s="6" customFormat="1">
      <c r="A2056" s="311"/>
      <c r="B2056" s="311"/>
      <c r="C2056" s="311"/>
      <c r="F2056" s="162"/>
      <c r="G2056" s="66"/>
      <c r="H2056" s="66"/>
      <c r="I2056" s="66"/>
      <c r="J2056" s="135"/>
      <c r="S2056" s="377"/>
      <c r="T2056" s="314"/>
      <c r="U2056" s="315"/>
      <c r="V2056" s="315"/>
      <c r="W2056" s="311"/>
      <c r="X2056" s="311"/>
      <c r="Y2056" s="311"/>
      <c r="Z2056" s="311"/>
    </row>
    <row r="2057" spans="1:26" s="6" customFormat="1">
      <c r="A2057" s="311"/>
      <c r="B2057" s="311"/>
      <c r="C2057" s="311"/>
      <c r="F2057" s="162"/>
      <c r="G2057" s="66"/>
      <c r="H2057" s="66"/>
      <c r="I2057" s="66"/>
      <c r="J2057" s="135"/>
      <c r="S2057" s="377"/>
      <c r="T2057" s="314"/>
      <c r="U2057" s="315"/>
      <c r="V2057" s="315"/>
      <c r="W2057" s="311"/>
      <c r="X2057" s="311"/>
      <c r="Y2057" s="311"/>
      <c r="Z2057" s="311"/>
    </row>
    <row r="2058" spans="1:26" s="6" customFormat="1">
      <c r="A2058" s="311"/>
      <c r="B2058" s="311"/>
      <c r="C2058" s="311"/>
      <c r="F2058" s="162"/>
      <c r="G2058" s="66"/>
      <c r="H2058" s="66"/>
      <c r="I2058" s="66"/>
      <c r="J2058" s="135"/>
      <c r="S2058" s="377"/>
      <c r="T2058" s="314"/>
      <c r="U2058" s="315"/>
      <c r="V2058" s="315"/>
      <c r="W2058" s="311"/>
      <c r="X2058" s="311"/>
      <c r="Y2058" s="311"/>
      <c r="Z2058" s="311"/>
    </row>
    <row r="2059" spans="1:26" s="6" customFormat="1">
      <c r="A2059" s="311"/>
      <c r="B2059" s="311"/>
      <c r="C2059" s="311"/>
      <c r="F2059" s="162"/>
      <c r="G2059" s="66"/>
      <c r="H2059" s="66"/>
      <c r="I2059" s="66"/>
      <c r="J2059" s="135"/>
      <c r="S2059" s="377"/>
      <c r="T2059" s="314"/>
      <c r="U2059" s="315"/>
      <c r="V2059" s="315"/>
      <c r="W2059" s="311"/>
      <c r="X2059" s="311"/>
      <c r="Y2059" s="311"/>
      <c r="Z2059" s="311"/>
    </row>
    <row r="2060" spans="1:26" s="6" customFormat="1">
      <c r="A2060" s="311"/>
      <c r="B2060" s="311"/>
      <c r="C2060" s="311"/>
      <c r="F2060" s="162"/>
      <c r="G2060" s="66"/>
      <c r="H2060" s="66"/>
      <c r="I2060" s="66"/>
      <c r="J2060" s="135"/>
      <c r="S2060" s="377"/>
      <c r="T2060" s="314"/>
      <c r="U2060" s="315"/>
      <c r="V2060" s="315"/>
      <c r="W2060" s="311"/>
      <c r="X2060" s="311"/>
      <c r="Y2060" s="311"/>
      <c r="Z2060" s="311"/>
    </row>
    <row r="2061" spans="1:26" s="6" customFormat="1">
      <c r="A2061" s="311"/>
      <c r="B2061" s="311"/>
      <c r="C2061" s="311"/>
      <c r="F2061" s="162"/>
      <c r="G2061" s="66"/>
      <c r="H2061" s="66"/>
      <c r="I2061" s="66"/>
      <c r="J2061" s="135"/>
      <c r="S2061" s="377"/>
      <c r="T2061" s="314"/>
      <c r="U2061" s="315"/>
      <c r="V2061" s="315"/>
      <c r="W2061" s="311"/>
      <c r="X2061" s="311"/>
      <c r="Y2061" s="311"/>
      <c r="Z2061" s="311"/>
    </row>
    <row r="2062" spans="1:26" s="6" customFormat="1">
      <c r="A2062" s="311"/>
      <c r="B2062" s="311"/>
      <c r="C2062" s="311"/>
      <c r="F2062" s="162"/>
      <c r="G2062" s="66"/>
      <c r="H2062" s="66"/>
      <c r="I2062" s="66"/>
      <c r="J2062" s="135"/>
      <c r="S2062" s="377"/>
      <c r="T2062" s="314"/>
      <c r="U2062" s="315"/>
      <c r="V2062" s="315"/>
      <c r="W2062" s="311"/>
      <c r="X2062" s="311"/>
      <c r="Y2062" s="311"/>
      <c r="Z2062" s="311"/>
    </row>
    <row r="2063" spans="1:26" s="6" customFormat="1">
      <c r="A2063" s="311"/>
      <c r="B2063" s="311"/>
      <c r="C2063" s="311"/>
      <c r="F2063" s="162"/>
      <c r="G2063" s="66"/>
      <c r="H2063" s="66"/>
      <c r="I2063" s="66"/>
      <c r="J2063" s="135"/>
      <c r="S2063" s="377"/>
      <c r="T2063" s="314"/>
      <c r="U2063" s="315"/>
      <c r="V2063" s="315"/>
      <c r="W2063" s="311"/>
      <c r="X2063" s="311"/>
      <c r="Y2063" s="311"/>
      <c r="Z2063" s="311"/>
    </row>
    <row r="2064" spans="1:26" s="6" customFormat="1">
      <c r="A2064" s="311"/>
      <c r="B2064" s="311"/>
      <c r="C2064" s="311"/>
      <c r="F2064" s="162"/>
      <c r="G2064" s="66"/>
      <c r="H2064" s="66"/>
      <c r="I2064" s="66"/>
      <c r="J2064" s="135"/>
      <c r="S2064" s="377"/>
      <c r="T2064" s="314"/>
      <c r="U2064" s="315"/>
      <c r="V2064" s="315"/>
      <c r="W2064" s="311"/>
      <c r="X2064" s="311"/>
      <c r="Y2064" s="311"/>
      <c r="Z2064" s="311"/>
    </row>
    <row r="2065" spans="1:26" s="6" customFormat="1">
      <c r="A2065" s="311"/>
      <c r="B2065" s="311"/>
      <c r="C2065" s="311"/>
      <c r="F2065" s="162"/>
      <c r="G2065" s="66"/>
      <c r="H2065" s="66"/>
      <c r="I2065" s="66"/>
      <c r="J2065" s="135"/>
      <c r="S2065" s="377"/>
      <c r="T2065" s="314"/>
      <c r="U2065" s="315"/>
      <c r="V2065" s="315"/>
      <c r="W2065" s="311"/>
      <c r="X2065" s="311"/>
      <c r="Y2065" s="311"/>
      <c r="Z2065" s="311"/>
    </row>
    <row r="2066" spans="1:26" s="6" customFormat="1">
      <c r="A2066" s="311"/>
      <c r="B2066" s="311"/>
      <c r="C2066" s="311"/>
      <c r="F2066" s="162"/>
      <c r="G2066" s="66"/>
      <c r="H2066" s="66"/>
      <c r="I2066" s="66"/>
      <c r="J2066" s="135"/>
      <c r="S2066" s="377"/>
      <c r="T2066" s="314"/>
      <c r="U2066" s="315"/>
      <c r="V2066" s="315"/>
      <c r="W2066" s="311"/>
      <c r="X2066" s="311"/>
      <c r="Y2066" s="311"/>
      <c r="Z2066" s="311"/>
    </row>
    <row r="2067" spans="1:26" s="6" customFormat="1">
      <c r="A2067" s="311"/>
      <c r="B2067" s="311"/>
      <c r="C2067" s="311"/>
      <c r="F2067" s="162"/>
      <c r="G2067" s="66"/>
      <c r="H2067" s="66"/>
      <c r="I2067" s="66"/>
      <c r="J2067" s="135"/>
      <c r="S2067" s="377"/>
      <c r="T2067" s="314"/>
      <c r="U2067" s="315"/>
      <c r="V2067" s="315"/>
      <c r="W2067" s="311"/>
      <c r="X2067" s="311"/>
      <c r="Y2067" s="311"/>
      <c r="Z2067" s="311"/>
    </row>
    <row r="2068" spans="1:26" s="6" customFormat="1">
      <c r="A2068" s="311"/>
      <c r="B2068" s="311"/>
      <c r="C2068" s="311"/>
      <c r="F2068" s="162"/>
      <c r="G2068" s="66"/>
      <c r="H2068" s="66"/>
      <c r="I2068" s="66"/>
      <c r="J2068" s="135"/>
      <c r="S2068" s="377"/>
      <c r="T2068" s="314"/>
      <c r="U2068" s="315"/>
      <c r="V2068" s="315"/>
      <c r="W2068" s="311"/>
      <c r="X2068" s="311"/>
      <c r="Y2068" s="311"/>
      <c r="Z2068" s="311"/>
    </row>
    <row r="2069" spans="1:26" s="6" customFormat="1">
      <c r="A2069" s="311"/>
      <c r="B2069" s="311"/>
      <c r="C2069" s="311"/>
      <c r="F2069" s="162"/>
      <c r="G2069" s="66"/>
      <c r="H2069" s="66"/>
      <c r="I2069" s="66"/>
      <c r="J2069" s="135"/>
      <c r="S2069" s="377"/>
      <c r="T2069" s="314"/>
      <c r="U2069" s="315"/>
      <c r="V2069" s="315"/>
      <c r="W2069" s="311"/>
      <c r="X2069" s="311"/>
      <c r="Y2069" s="311"/>
      <c r="Z2069" s="311"/>
    </row>
    <row r="2070" spans="1:26" s="6" customFormat="1">
      <c r="A2070" s="311"/>
      <c r="B2070" s="311"/>
      <c r="C2070" s="311"/>
      <c r="F2070" s="162"/>
      <c r="G2070" s="66"/>
      <c r="H2070" s="66"/>
      <c r="I2070" s="66"/>
      <c r="J2070" s="135"/>
      <c r="S2070" s="377"/>
      <c r="T2070" s="314"/>
      <c r="U2070" s="315"/>
      <c r="V2070" s="315"/>
      <c r="W2070" s="311"/>
      <c r="X2070" s="311"/>
      <c r="Y2070" s="311"/>
      <c r="Z2070" s="311"/>
    </row>
    <row r="2071" spans="1:26" s="6" customFormat="1">
      <c r="A2071" s="311"/>
      <c r="B2071" s="311"/>
      <c r="C2071" s="311"/>
      <c r="F2071" s="162"/>
      <c r="G2071" s="66"/>
      <c r="H2071" s="66"/>
      <c r="I2071" s="66"/>
      <c r="J2071" s="135"/>
      <c r="S2071" s="377"/>
      <c r="T2071" s="314"/>
      <c r="U2071" s="315"/>
      <c r="V2071" s="315"/>
      <c r="W2071" s="311"/>
      <c r="X2071" s="311"/>
      <c r="Y2071" s="311"/>
      <c r="Z2071" s="311"/>
    </row>
    <row r="2072" spans="1:26" s="6" customFormat="1">
      <c r="A2072" s="311"/>
      <c r="B2072" s="311"/>
      <c r="C2072" s="311"/>
      <c r="F2072" s="162"/>
      <c r="G2072" s="66"/>
      <c r="H2072" s="66"/>
      <c r="I2072" s="66"/>
      <c r="J2072" s="135"/>
      <c r="S2072" s="377"/>
      <c r="T2072" s="314"/>
      <c r="U2072" s="315"/>
      <c r="V2072" s="315"/>
      <c r="W2072" s="311"/>
      <c r="X2072" s="311"/>
      <c r="Y2072" s="311"/>
      <c r="Z2072" s="311"/>
    </row>
    <row r="2073" spans="1:26" s="6" customFormat="1">
      <c r="A2073" s="311"/>
      <c r="B2073" s="311"/>
      <c r="C2073" s="311"/>
      <c r="F2073" s="162"/>
      <c r="G2073" s="66"/>
      <c r="H2073" s="66"/>
      <c r="I2073" s="66"/>
      <c r="J2073" s="135"/>
      <c r="S2073" s="377"/>
      <c r="T2073" s="314"/>
      <c r="U2073" s="315"/>
      <c r="V2073" s="315"/>
      <c r="W2073" s="311"/>
      <c r="X2073" s="311"/>
      <c r="Y2073" s="311"/>
      <c r="Z2073" s="311"/>
    </row>
    <row r="2074" spans="1:26" s="6" customFormat="1">
      <c r="A2074" s="311"/>
      <c r="B2074" s="311"/>
      <c r="C2074" s="311"/>
      <c r="F2074" s="162"/>
      <c r="G2074" s="66"/>
      <c r="H2074" s="66"/>
      <c r="I2074" s="66"/>
      <c r="J2074" s="135"/>
      <c r="S2074" s="377"/>
      <c r="T2074" s="314"/>
      <c r="U2074" s="315"/>
      <c r="V2074" s="315"/>
      <c r="W2074" s="311"/>
      <c r="X2074" s="311"/>
      <c r="Y2074" s="311"/>
      <c r="Z2074" s="311"/>
    </row>
    <row r="2075" spans="1:26" s="6" customFormat="1">
      <c r="A2075" s="311"/>
      <c r="B2075" s="311"/>
      <c r="C2075" s="311"/>
      <c r="F2075" s="162"/>
      <c r="G2075" s="66"/>
      <c r="H2075" s="66"/>
      <c r="I2075" s="66"/>
      <c r="J2075" s="135"/>
      <c r="S2075" s="377"/>
      <c r="T2075" s="314"/>
      <c r="U2075" s="315"/>
      <c r="V2075" s="315"/>
      <c r="W2075" s="311"/>
      <c r="X2075" s="311"/>
      <c r="Y2075" s="311"/>
      <c r="Z2075" s="311"/>
    </row>
    <row r="2076" spans="1:26" s="6" customFormat="1">
      <c r="A2076" s="311"/>
      <c r="B2076" s="311"/>
      <c r="C2076" s="311"/>
      <c r="F2076" s="162"/>
      <c r="G2076" s="66"/>
      <c r="H2076" s="66"/>
      <c r="I2076" s="66"/>
      <c r="J2076" s="135"/>
      <c r="S2076" s="377"/>
      <c r="T2076" s="314"/>
      <c r="U2076" s="315"/>
      <c r="V2076" s="315"/>
      <c r="W2076" s="311"/>
      <c r="X2076" s="311"/>
      <c r="Y2076" s="311"/>
      <c r="Z2076" s="311"/>
    </row>
    <row r="2077" spans="1:26" s="6" customFormat="1">
      <c r="A2077" s="311"/>
      <c r="B2077" s="311"/>
      <c r="C2077" s="311"/>
      <c r="F2077" s="162"/>
      <c r="G2077" s="66"/>
      <c r="H2077" s="66"/>
      <c r="I2077" s="66"/>
      <c r="J2077" s="135"/>
      <c r="S2077" s="377"/>
      <c r="T2077" s="314"/>
      <c r="U2077" s="315"/>
      <c r="V2077" s="315"/>
      <c r="W2077" s="311"/>
      <c r="X2077" s="311"/>
      <c r="Y2077" s="311"/>
      <c r="Z2077" s="311"/>
    </row>
    <row r="2078" spans="1:26" s="6" customFormat="1">
      <c r="A2078" s="311"/>
      <c r="B2078" s="311"/>
      <c r="C2078" s="311"/>
      <c r="F2078" s="162"/>
      <c r="G2078" s="66"/>
      <c r="H2078" s="66"/>
      <c r="I2078" s="66"/>
      <c r="J2078" s="135"/>
      <c r="S2078" s="377"/>
      <c r="T2078" s="314"/>
      <c r="U2078" s="315"/>
      <c r="V2078" s="315"/>
      <c r="W2078" s="311"/>
      <c r="X2078" s="311"/>
      <c r="Y2078" s="311"/>
      <c r="Z2078" s="311"/>
    </row>
    <row r="2079" spans="1:26" s="6" customFormat="1">
      <c r="A2079" s="311"/>
      <c r="B2079" s="311"/>
      <c r="C2079" s="311"/>
      <c r="F2079" s="162"/>
      <c r="G2079" s="66"/>
      <c r="H2079" s="66"/>
      <c r="I2079" s="66"/>
      <c r="J2079" s="135"/>
      <c r="S2079" s="377"/>
      <c r="T2079" s="314"/>
      <c r="U2079" s="315"/>
      <c r="V2079" s="315"/>
      <c r="W2079" s="311"/>
      <c r="X2079" s="311"/>
      <c r="Y2079" s="311"/>
      <c r="Z2079" s="311"/>
    </row>
    <row r="2080" spans="1:26" s="6" customFormat="1">
      <c r="A2080" s="311"/>
      <c r="B2080" s="311"/>
      <c r="C2080" s="311"/>
      <c r="F2080" s="162"/>
      <c r="G2080" s="66"/>
      <c r="H2080" s="66"/>
      <c r="I2080" s="66"/>
      <c r="J2080" s="135"/>
      <c r="S2080" s="377"/>
      <c r="T2080" s="314"/>
      <c r="U2080" s="315"/>
      <c r="V2080" s="315"/>
      <c r="W2080" s="311"/>
      <c r="X2080" s="311"/>
      <c r="Y2080" s="311"/>
      <c r="Z2080" s="311"/>
    </row>
    <row r="2081" spans="1:26" s="6" customFormat="1">
      <c r="A2081" s="311"/>
      <c r="B2081" s="311"/>
      <c r="C2081" s="311"/>
      <c r="F2081" s="162"/>
      <c r="G2081" s="66"/>
      <c r="H2081" s="66"/>
      <c r="I2081" s="66"/>
      <c r="J2081" s="135"/>
      <c r="S2081" s="377"/>
      <c r="T2081" s="314"/>
      <c r="U2081" s="315"/>
      <c r="V2081" s="315"/>
      <c r="W2081" s="311"/>
      <c r="X2081" s="311"/>
      <c r="Y2081" s="311"/>
      <c r="Z2081" s="311"/>
    </row>
    <row r="2082" spans="1:26" s="6" customFormat="1">
      <c r="A2082" s="311"/>
      <c r="B2082" s="311"/>
      <c r="C2082" s="311"/>
      <c r="F2082" s="162"/>
      <c r="G2082" s="66"/>
      <c r="H2082" s="66"/>
      <c r="I2082" s="66"/>
      <c r="J2082" s="135"/>
      <c r="S2082" s="377"/>
      <c r="T2082" s="314"/>
      <c r="U2082" s="315"/>
      <c r="V2082" s="315"/>
      <c r="W2082" s="311"/>
      <c r="X2082" s="311"/>
      <c r="Y2082" s="311"/>
      <c r="Z2082" s="311"/>
    </row>
    <row r="2083" spans="1:26" s="6" customFormat="1">
      <c r="A2083" s="311"/>
      <c r="B2083" s="311"/>
      <c r="C2083" s="311"/>
      <c r="F2083" s="162"/>
      <c r="G2083" s="66"/>
      <c r="H2083" s="66"/>
      <c r="I2083" s="66"/>
      <c r="J2083" s="135"/>
      <c r="S2083" s="377"/>
      <c r="T2083" s="314"/>
      <c r="U2083" s="315"/>
      <c r="V2083" s="315"/>
      <c r="W2083" s="311"/>
      <c r="X2083" s="311"/>
      <c r="Y2083" s="311"/>
      <c r="Z2083" s="311"/>
    </row>
    <row r="2084" spans="1:26" s="6" customFormat="1">
      <c r="A2084" s="311"/>
      <c r="B2084" s="311"/>
      <c r="C2084" s="311"/>
      <c r="F2084" s="162"/>
      <c r="G2084" s="66"/>
      <c r="H2084" s="66"/>
      <c r="I2084" s="66"/>
      <c r="J2084" s="135"/>
      <c r="S2084" s="377"/>
      <c r="T2084" s="314"/>
      <c r="U2084" s="315"/>
      <c r="V2084" s="315"/>
      <c r="W2084" s="311"/>
      <c r="X2084" s="311"/>
      <c r="Y2084" s="311"/>
      <c r="Z2084" s="311"/>
    </row>
    <row r="2085" spans="1:26" s="6" customFormat="1">
      <c r="A2085" s="311"/>
      <c r="B2085" s="311"/>
      <c r="C2085" s="311"/>
      <c r="F2085" s="162"/>
      <c r="G2085" s="66"/>
      <c r="H2085" s="66"/>
      <c r="I2085" s="66"/>
      <c r="J2085" s="135"/>
      <c r="S2085" s="377"/>
      <c r="T2085" s="314"/>
      <c r="U2085" s="315"/>
      <c r="V2085" s="315"/>
      <c r="W2085" s="311"/>
      <c r="X2085" s="311"/>
      <c r="Y2085" s="311"/>
      <c r="Z2085" s="311"/>
    </row>
    <row r="2086" spans="1:26" s="6" customFormat="1">
      <c r="A2086" s="311"/>
      <c r="B2086" s="311"/>
      <c r="C2086" s="311"/>
      <c r="F2086" s="162"/>
      <c r="G2086" s="66"/>
      <c r="H2086" s="66"/>
      <c r="I2086" s="66"/>
      <c r="J2086" s="135"/>
      <c r="S2086" s="377"/>
      <c r="T2086" s="314"/>
      <c r="U2086" s="315"/>
      <c r="V2086" s="315"/>
      <c r="W2086" s="311"/>
      <c r="X2086" s="311"/>
      <c r="Y2086" s="311"/>
      <c r="Z2086" s="311"/>
    </row>
    <row r="2087" spans="1:26" s="6" customFormat="1">
      <c r="A2087" s="311"/>
      <c r="B2087" s="311"/>
      <c r="C2087" s="311"/>
      <c r="F2087" s="162"/>
      <c r="G2087" s="66"/>
      <c r="H2087" s="66"/>
      <c r="I2087" s="66"/>
      <c r="J2087" s="135"/>
      <c r="S2087" s="377"/>
      <c r="T2087" s="314"/>
      <c r="U2087" s="315"/>
      <c r="V2087" s="315"/>
      <c r="W2087" s="311"/>
      <c r="X2087" s="311"/>
      <c r="Y2087" s="311"/>
      <c r="Z2087" s="311"/>
    </row>
    <row r="2088" spans="1:26" s="6" customFormat="1">
      <c r="A2088" s="311"/>
      <c r="B2088" s="311"/>
      <c r="C2088" s="311"/>
      <c r="F2088" s="162"/>
      <c r="G2088" s="66"/>
      <c r="H2088" s="66"/>
      <c r="I2088" s="66"/>
      <c r="J2088" s="135"/>
      <c r="S2088" s="377"/>
      <c r="T2088" s="314"/>
      <c r="U2088" s="315"/>
      <c r="V2088" s="315"/>
      <c r="W2088" s="311"/>
      <c r="X2088" s="311"/>
      <c r="Y2088" s="311"/>
      <c r="Z2088" s="311"/>
    </row>
    <row r="2089" spans="1:26" s="6" customFormat="1">
      <c r="A2089" s="311"/>
      <c r="B2089" s="311"/>
      <c r="C2089" s="311"/>
      <c r="F2089" s="162"/>
      <c r="G2089" s="66"/>
      <c r="H2089" s="66"/>
      <c r="I2089" s="66"/>
      <c r="J2089" s="135"/>
      <c r="S2089" s="377"/>
      <c r="T2089" s="314"/>
      <c r="U2089" s="315"/>
      <c r="V2089" s="315"/>
      <c r="W2089" s="311"/>
      <c r="X2089" s="311"/>
      <c r="Y2089" s="311"/>
      <c r="Z2089" s="311"/>
    </row>
    <row r="2090" spans="1:26" s="6" customFormat="1">
      <c r="A2090" s="311"/>
      <c r="B2090" s="311"/>
      <c r="C2090" s="311"/>
      <c r="F2090" s="162"/>
      <c r="G2090" s="66"/>
      <c r="H2090" s="66"/>
      <c r="I2090" s="66"/>
      <c r="J2090" s="135"/>
      <c r="S2090" s="377"/>
      <c r="T2090" s="314"/>
      <c r="U2090" s="315"/>
      <c r="V2090" s="315"/>
      <c r="W2090" s="311"/>
      <c r="X2090" s="311"/>
      <c r="Y2090" s="311"/>
      <c r="Z2090" s="311"/>
    </row>
    <row r="2091" spans="1:26" s="6" customFormat="1">
      <c r="A2091" s="311"/>
      <c r="B2091" s="311"/>
      <c r="C2091" s="311"/>
      <c r="F2091" s="162"/>
      <c r="G2091" s="66"/>
      <c r="H2091" s="66"/>
      <c r="I2091" s="66"/>
      <c r="J2091" s="135"/>
      <c r="S2091" s="377"/>
      <c r="T2091" s="314"/>
      <c r="U2091" s="315"/>
      <c r="V2091" s="315"/>
      <c r="W2091" s="311"/>
      <c r="X2091" s="311"/>
      <c r="Y2091" s="311"/>
      <c r="Z2091" s="311"/>
    </row>
    <row r="2092" spans="1:26" s="6" customFormat="1">
      <c r="A2092" s="311"/>
      <c r="B2092" s="311"/>
      <c r="C2092" s="311"/>
      <c r="F2092" s="162"/>
      <c r="G2092" s="66"/>
      <c r="H2092" s="66"/>
      <c r="I2092" s="66"/>
      <c r="J2092" s="135"/>
      <c r="S2092" s="377"/>
      <c r="T2092" s="314"/>
      <c r="U2092" s="315"/>
      <c r="V2092" s="315"/>
      <c r="W2092" s="311"/>
      <c r="X2092" s="311"/>
      <c r="Y2092" s="311"/>
      <c r="Z2092" s="311"/>
    </row>
    <row r="2093" spans="1:26" s="6" customFormat="1">
      <c r="A2093" s="311"/>
      <c r="B2093" s="311"/>
      <c r="C2093" s="311"/>
      <c r="F2093" s="162"/>
      <c r="G2093" s="66"/>
      <c r="H2093" s="66"/>
      <c r="I2093" s="66"/>
      <c r="J2093" s="135"/>
      <c r="S2093" s="377"/>
      <c r="T2093" s="314"/>
      <c r="U2093" s="315"/>
      <c r="V2093" s="315"/>
      <c r="W2093" s="311"/>
      <c r="X2093" s="311"/>
      <c r="Y2093" s="311"/>
      <c r="Z2093" s="311"/>
    </row>
    <row r="2094" spans="1:26" s="6" customFormat="1">
      <c r="A2094" s="311"/>
      <c r="B2094" s="311"/>
      <c r="C2094" s="311"/>
      <c r="F2094" s="162"/>
      <c r="G2094" s="66"/>
      <c r="H2094" s="66"/>
      <c r="I2094" s="66"/>
      <c r="J2094" s="135"/>
      <c r="S2094" s="377"/>
      <c r="T2094" s="314"/>
      <c r="U2094" s="315"/>
      <c r="V2094" s="315"/>
      <c r="W2094" s="311"/>
      <c r="X2094" s="311"/>
      <c r="Y2094" s="311"/>
      <c r="Z2094" s="311"/>
    </row>
    <row r="2095" spans="1:26" s="6" customFormat="1">
      <c r="A2095" s="311"/>
      <c r="B2095" s="311"/>
      <c r="C2095" s="311"/>
      <c r="F2095" s="162"/>
      <c r="G2095" s="66"/>
      <c r="H2095" s="66"/>
      <c r="I2095" s="66"/>
      <c r="J2095" s="135"/>
      <c r="S2095" s="377"/>
      <c r="T2095" s="314"/>
      <c r="U2095" s="315"/>
      <c r="V2095" s="315"/>
      <c r="W2095" s="311"/>
      <c r="X2095" s="311"/>
      <c r="Y2095" s="311"/>
      <c r="Z2095" s="311"/>
    </row>
    <row r="2096" spans="1:26" s="6" customFormat="1">
      <c r="A2096" s="311"/>
      <c r="B2096" s="311"/>
      <c r="C2096" s="311"/>
      <c r="F2096" s="162"/>
      <c r="G2096" s="66"/>
      <c r="H2096" s="66"/>
      <c r="I2096" s="66"/>
      <c r="J2096" s="135"/>
      <c r="S2096" s="377"/>
      <c r="T2096" s="314"/>
      <c r="U2096" s="315"/>
      <c r="V2096" s="315"/>
      <c r="W2096" s="311"/>
      <c r="X2096" s="311"/>
      <c r="Y2096" s="311"/>
      <c r="Z2096" s="311"/>
    </row>
    <row r="2097" spans="1:26" s="6" customFormat="1">
      <c r="A2097" s="311"/>
      <c r="B2097" s="311"/>
      <c r="C2097" s="311"/>
      <c r="F2097" s="162"/>
      <c r="G2097" s="66"/>
      <c r="H2097" s="66"/>
      <c r="I2097" s="66"/>
      <c r="J2097" s="135"/>
      <c r="S2097" s="377"/>
      <c r="T2097" s="314"/>
      <c r="U2097" s="315"/>
      <c r="V2097" s="315"/>
      <c r="W2097" s="311"/>
      <c r="X2097" s="311"/>
      <c r="Y2097" s="311"/>
      <c r="Z2097" s="311"/>
    </row>
    <row r="2098" spans="1:26" s="6" customFormat="1">
      <c r="A2098" s="311"/>
      <c r="B2098" s="311"/>
      <c r="C2098" s="311"/>
      <c r="F2098" s="162"/>
      <c r="G2098" s="66"/>
      <c r="H2098" s="66"/>
      <c r="I2098" s="66"/>
      <c r="J2098" s="135"/>
      <c r="S2098" s="377"/>
      <c r="T2098" s="314"/>
      <c r="U2098" s="315"/>
      <c r="V2098" s="315"/>
      <c r="W2098" s="311"/>
      <c r="X2098" s="311"/>
      <c r="Y2098" s="311"/>
      <c r="Z2098" s="311"/>
    </row>
    <row r="2099" spans="1:26" s="6" customFormat="1">
      <c r="A2099" s="311"/>
      <c r="B2099" s="311"/>
      <c r="C2099" s="311"/>
      <c r="F2099" s="162"/>
      <c r="G2099" s="66"/>
      <c r="H2099" s="66"/>
      <c r="I2099" s="66"/>
      <c r="J2099" s="135"/>
      <c r="S2099" s="377"/>
      <c r="T2099" s="314"/>
      <c r="U2099" s="315"/>
      <c r="V2099" s="315"/>
      <c r="W2099" s="311"/>
      <c r="X2099" s="311"/>
      <c r="Y2099" s="311"/>
      <c r="Z2099" s="311"/>
    </row>
    <row r="2100" spans="1:26" s="6" customFormat="1">
      <c r="A2100" s="311"/>
      <c r="B2100" s="311"/>
      <c r="C2100" s="311"/>
      <c r="F2100" s="162"/>
      <c r="G2100" s="66"/>
      <c r="H2100" s="66"/>
      <c r="I2100" s="66"/>
      <c r="J2100" s="135"/>
      <c r="S2100" s="377"/>
      <c r="T2100" s="314"/>
      <c r="U2100" s="315"/>
      <c r="V2100" s="315"/>
      <c r="W2100" s="311"/>
      <c r="X2100" s="311"/>
      <c r="Y2100" s="311"/>
      <c r="Z2100" s="311"/>
    </row>
    <row r="2101" spans="1:26" s="6" customFormat="1">
      <c r="A2101" s="311"/>
      <c r="B2101" s="311"/>
      <c r="C2101" s="311"/>
      <c r="F2101" s="162"/>
      <c r="G2101" s="66"/>
      <c r="H2101" s="66"/>
      <c r="I2101" s="66"/>
      <c r="J2101" s="135"/>
      <c r="S2101" s="377"/>
      <c r="T2101" s="314"/>
      <c r="U2101" s="315"/>
      <c r="V2101" s="315"/>
      <c r="W2101" s="311"/>
      <c r="X2101" s="311"/>
      <c r="Y2101" s="311"/>
      <c r="Z2101" s="311"/>
    </row>
    <row r="2102" spans="1:26" s="6" customFormat="1">
      <c r="A2102" s="311"/>
      <c r="B2102" s="311"/>
      <c r="C2102" s="311"/>
      <c r="F2102" s="162"/>
      <c r="G2102" s="66"/>
      <c r="H2102" s="66"/>
      <c r="I2102" s="66"/>
      <c r="J2102" s="135"/>
      <c r="S2102" s="377"/>
      <c r="T2102" s="314"/>
      <c r="U2102" s="315"/>
      <c r="V2102" s="315"/>
      <c r="W2102" s="311"/>
      <c r="X2102" s="311"/>
      <c r="Y2102" s="311"/>
      <c r="Z2102" s="311"/>
    </row>
    <row r="2103" spans="1:26" s="6" customFormat="1">
      <c r="A2103" s="311"/>
      <c r="B2103" s="311"/>
      <c r="C2103" s="311"/>
      <c r="F2103" s="162"/>
      <c r="G2103" s="66"/>
      <c r="H2103" s="66"/>
      <c r="I2103" s="66"/>
      <c r="J2103" s="135"/>
      <c r="S2103" s="377"/>
      <c r="T2103" s="314"/>
      <c r="U2103" s="315"/>
      <c r="V2103" s="315"/>
      <c r="W2103" s="311"/>
      <c r="X2103" s="311"/>
      <c r="Y2103" s="311"/>
      <c r="Z2103" s="311"/>
    </row>
    <row r="2104" spans="1:26" s="6" customFormat="1">
      <c r="A2104" s="311"/>
      <c r="B2104" s="311"/>
      <c r="C2104" s="311"/>
      <c r="F2104" s="162"/>
      <c r="G2104" s="66"/>
      <c r="H2104" s="66"/>
      <c r="I2104" s="66"/>
      <c r="J2104" s="135"/>
      <c r="S2104" s="377"/>
      <c r="T2104" s="314"/>
      <c r="U2104" s="315"/>
      <c r="V2104" s="315"/>
      <c r="W2104" s="311"/>
      <c r="X2104" s="311"/>
      <c r="Y2104" s="311"/>
      <c r="Z2104" s="311"/>
    </row>
    <row r="2105" spans="1:26" s="6" customFormat="1">
      <c r="A2105" s="311"/>
      <c r="B2105" s="311"/>
      <c r="C2105" s="311"/>
      <c r="F2105" s="162"/>
      <c r="G2105" s="66"/>
      <c r="H2105" s="66"/>
      <c r="I2105" s="66"/>
      <c r="J2105" s="135"/>
      <c r="S2105" s="377"/>
      <c r="T2105" s="314"/>
      <c r="U2105" s="315"/>
      <c r="V2105" s="315"/>
      <c r="W2105" s="311"/>
      <c r="X2105" s="311"/>
      <c r="Y2105" s="311"/>
      <c r="Z2105" s="311"/>
    </row>
    <row r="2106" spans="1:26" s="6" customFormat="1">
      <c r="A2106" s="311"/>
      <c r="B2106" s="311"/>
      <c r="C2106" s="311"/>
      <c r="F2106" s="162"/>
      <c r="G2106" s="66"/>
      <c r="H2106" s="66"/>
      <c r="I2106" s="66"/>
      <c r="J2106" s="135"/>
      <c r="S2106" s="377"/>
      <c r="T2106" s="314"/>
      <c r="U2106" s="315"/>
      <c r="V2106" s="315"/>
      <c r="W2106" s="311"/>
      <c r="X2106" s="311"/>
      <c r="Y2106" s="311"/>
      <c r="Z2106" s="311"/>
    </row>
    <row r="2107" spans="1:26" s="6" customFormat="1">
      <c r="A2107" s="311"/>
      <c r="B2107" s="311"/>
      <c r="C2107" s="311"/>
      <c r="F2107" s="162"/>
      <c r="G2107" s="66"/>
      <c r="H2107" s="66"/>
      <c r="I2107" s="66"/>
      <c r="J2107" s="135"/>
      <c r="S2107" s="377"/>
      <c r="T2107" s="314"/>
      <c r="U2107" s="315"/>
      <c r="V2107" s="315"/>
      <c r="W2107" s="311"/>
      <c r="X2107" s="311"/>
      <c r="Y2107" s="311"/>
      <c r="Z2107" s="311"/>
    </row>
    <row r="2108" spans="1:26" s="6" customFormat="1">
      <c r="A2108" s="311"/>
      <c r="B2108" s="311"/>
      <c r="C2108" s="311"/>
      <c r="F2108" s="162"/>
      <c r="G2108" s="66"/>
      <c r="H2108" s="66"/>
      <c r="I2108" s="66"/>
      <c r="J2108" s="135"/>
      <c r="S2108" s="377"/>
      <c r="T2108" s="314"/>
      <c r="U2108" s="315"/>
      <c r="V2108" s="315"/>
      <c r="W2108" s="311"/>
      <c r="X2108" s="311"/>
      <c r="Y2108" s="311"/>
      <c r="Z2108" s="311"/>
    </row>
    <row r="2109" spans="1:26" s="6" customFormat="1">
      <c r="A2109" s="311"/>
      <c r="B2109" s="311"/>
      <c r="C2109" s="311"/>
      <c r="F2109" s="162"/>
      <c r="G2109" s="66"/>
      <c r="H2109" s="66"/>
      <c r="I2109" s="66"/>
      <c r="J2109" s="135"/>
      <c r="S2109" s="377"/>
      <c r="T2109" s="314"/>
      <c r="U2109" s="315"/>
      <c r="V2109" s="315"/>
      <c r="W2109" s="311"/>
      <c r="X2109" s="311"/>
      <c r="Y2109" s="311"/>
      <c r="Z2109" s="311"/>
    </row>
    <row r="2110" spans="1:26" s="6" customFormat="1">
      <c r="A2110" s="311"/>
      <c r="B2110" s="311"/>
      <c r="C2110" s="311"/>
      <c r="F2110" s="162"/>
      <c r="G2110" s="66"/>
      <c r="H2110" s="66"/>
      <c r="I2110" s="66"/>
      <c r="J2110" s="135"/>
      <c r="S2110" s="377"/>
      <c r="T2110" s="314"/>
      <c r="U2110" s="315"/>
      <c r="V2110" s="315"/>
      <c r="W2110" s="311"/>
      <c r="X2110" s="311"/>
      <c r="Y2110" s="311"/>
      <c r="Z2110" s="311"/>
    </row>
    <row r="2111" spans="1:26" s="6" customFormat="1">
      <c r="A2111" s="311"/>
      <c r="B2111" s="311"/>
      <c r="C2111" s="311"/>
      <c r="F2111" s="162"/>
      <c r="G2111" s="66"/>
      <c r="H2111" s="66"/>
      <c r="I2111" s="66"/>
      <c r="J2111" s="135"/>
      <c r="S2111" s="377"/>
      <c r="T2111" s="314"/>
      <c r="U2111" s="315"/>
      <c r="V2111" s="315"/>
      <c r="W2111" s="311"/>
      <c r="X2111" s="311"/>
      <c r="Y2111" s="311"/>
      <c r="Z2111" s="311"/>
    </row>
    <row r="2112" spans="1:26" s="6" customFormat="1">
      <c r="A2112" s="311"/>
      <c r="B2112" s="311"/>
      <c r="C2112" s="311"/>
      <c r="F2112" s="162"/>
      <c r="G2112" s="66"/>
      <c r="H2112" s="66"/>
      <c r="I2112" s="66"/>
      <c r="J2112" s="135"/>
      <c r="S2112" s="377"/>
      <c r="T2112" s="314"/>
      <c r="U2112" s="315"/>
      <c r="V2112" s="315"/>
      <c r="W2112" s="311"/>
      <c r="X2112" s="311"/>
      <c r="Y2112" s="311"/>
      <c r="Z2112" s="311"/>
    </row>
    <row r="2113" spans="1:26" s="6" customFormat="1">
      <c r="A2113" s="311"/>
      <c r="B2113" s="311"/>
      <c r="C2113" s="311"/>
      <c r="F2113" s="162"/>
      <c r="G2113" s="66"/>
      <c r="H2113" s="66"/>
      <c r="I2113" s="66"/>
      <c r="J2113" s="135"/>
      <c r="S2113" s="377"/>
      <c r="T2113" s="314"/>
      <c r="U2113" s="315"/>
      <c r="V2113" s="315"/>
      <c r="W2113" s="311"/>
      <c r="X2113" s="311"/>
      <c r="Y2113" s="311"/>
      <c r="Z2113" s="311"/>
    </row>
    <row r="2114" spans="1:26" s="6" customFormat="1">
      <c r="A2114" s="311"/>
      <c r="B2114" s="311"/>
      <c r="C2114" s="311"/>
      <c r="F2114" s="162"/>
      <c r="G2114" s="66"/>
      <c r="H2114" s="66"/>
      <c r="I2114" s="66"/>
      <c r="J2114" s="135"/>
      <c r="S2114" s="377"/>
      <c r="T2114" s="314"/>
      <c r="U2114" s="315"/>
      <c r="V2114" s="315"/>
      <c r="W2114" s="311"/>
      <c r="X2114" s="311"/>
      <c r="Y2114" s="311"/>
      <c r="Z2114" s="311"/>
    </row>
    <row r="2115" spans="1:26" s="6" customFormat="1">
      <c r="A2115" s="311"/>
      <c r="B2115" s="311"/>
      <c r="C2115" s="311"/>
      <c r="F2115" s="162"/>
      <c r="G2115" s="66"/>
      <c r="H2115" s="66"/>
      <c r="I2115" s="66"/>
      <c r="J2115" s="135"/>
      <c r="S2115" s="377"/>
      <c r="T2115" s="314"/>
      <c r="U2115" s="315"/>
      <c r="V2115" s="315"/>
      <c r="W2115" s="311"/>
      <c r="X2115" s="311"/>
      <c r="Y2115" s="311"/>
      <c r="Z2115" s="311"/>
    </row>
    <row r="2116" spans="1:26" s="6" customFormat="1">
      <c r="A2116" s="311"/>
      <c r="B2116" s="311"/>
      <c r="C2116" s="311"/>
      <c r="F2116" s="162"/>
      <c r="G2116" s="66"/>
      <c r="H2116" s="66"/>
      <c r="I2116" s="66"/>
      <c r="J2116" s="135"/>
      <c r="S2116" s="377"/>
      <c r="T2116" s="314"/>
      <c r="U2116" s="315"/>
      <c r="V2116" s="315"/>
      <c r="W2116" s="311"/>
      <c r="X2116" s="311"/>
      <c r="Y2116" s="311"/>
      <c r="Z2116" s="311"/>
    </row>
    <row r="2117" spans="1:26" s="6" customFormat="1">
      <c r="A2117" s="311"/>
      <c r="B2117" s="311"/>
      <c r="C2117" s="311"/>
      <c r="F2117" s="162"/>
      <c r="G2117" s="66"/>
      <c r="H2117" s="66"/>
      <c r="I2117" s="66"/>
      <c r="J2117" s="135"/>
      <c r="S2117" s="377"/>
      <c r="T2117" s="314"/>
      <c r="U2117" s="315"/>
      <c r="V2117" s="315"/>
      <c r="W2117" s="311"/>
      <c r="X2117" s="311"/>
      <c r="Y2117" s="311"/>
      <c r="Z2117" s="311"/>
    </row>
    <row r="2118" spans="1:26" s="6" customFormat="1">
      <c r="A2118" s="311"/>
      <c r="B2118" s="311"/>
      <c r="C2118" s="311"/>
      <c r="F2118" s="162"/>
      <c r="G2118" s="66"/>
      <c r="H2118" s="66"/>
      <c r="I2118" s="66"/>
      <c r="J2118" s="135"/>
      <c r="S2118" s="377"/>
      <c r="T2118" s="314"/>
      <c r="U2118" s="315"/>
      <c r="V2118" s="315"/>
      <c r="W2118" s="311"/>
      <c r="X2118" s="311"/>
      <c r="Y2118" s="311"/>
      <c r="Z2118" s="311"/>
    </row>
    <row r="2119" spans="1:26" s="6" customFormat="1">
      <c r="A2119" s="311"/>
      <c r="B2119" s="311"/>
      <c r="C2119" s="311"/>
      <c r="F2119" s="162"/>
      <c r="G2119" s="66"/>
      <c r="H2119" s="66"/>
      <c r="I2119" s="66"/>
      <c r="J2119" s="135"/>
      <c r="S2119" s="377"/>
      <c r="T2119" s="314"/>
      <c r="U2119" s="315"/>
      <c r="V2119" s="315"/>
      <c r="W2119" s="311"/>
      <c r="X2119" s="311"/>
      <c r="Y2119" s="311"/>
      <c r="Z2119" s="311"/>
    </row>
    <row r="2120" spans="1:26" s="6" customFormat="1">
      <c r="A2120" s="311"/>
      <c r="B2120" s="311"/>
      <c r="C2120" s="311"/>
      <c r="F2120" s="162"/>
      <c r="G2120" s="66"/>
      <c r="H2120" s="66"/>
      <c r="I2120" s="66"/>
      <c r="J2120" s="135"/>
      <c r="S2120" s="377"/>
      <c r="T2120" s="314"/>
      <c r="U2120" s="315"/>
      <c r="V2120" s="315"/>
      <c r="W2120" s="311"/>
      <c r="X2120" s="311"/>
      <c r="Y2120" s="311"/>
      <c r="Z2120" s="311"/>
    </row>
    <row r="2121" spans="1:26" s="6" customFormat="1">
      <c r="A2121" s="311"/>
      <c r="B2121" s="311"/>
      <c r="C2121" s="311"/>
      <c r="F2121" s="162"/>
      <c r="G2121" s="66"/>
      <c r="H2121" s="66"/>
      <c r="I2121" s="66"/>
      <c r="J2121" s="135"/>
      <c r="S2121" s="377"/>
      <c r="T2121" s="314"/>
      <c r="U2121" s="315"/>
      <c r="V2121" s="315"/>
      <c r="W2121" s="311"/>
      <c r="X2121" s="311"/>
      <c r="Y2121" s="311"/>
      <c r="Z2121" s="311"/>
    </row>
    <row r="2122" spans="1:26" s="6" customFormat="1">
      <c r="A2122" s="311"/>
      <c r="B2122" s="311"/>
      <c r="C2122" s="311"/>
      <c r="F2122" s="162"/>
      <c r="G2122" s="66"/>
      <c r="H2122" s="66"/>
      <c r="I2122" s="66"/>
      <c r="J2122" s="135"/>
      <c r="S2122" s="377"/>
      <c r="T2122" s="314"/>
      <c r="U2122" s="315"/>
      <c r="V2122" s="315"/>
      <c r="W2122" s="311"/>
      <c r="X2122" s="311"/>
      <c r="Y2122" s="311"/>
      <c r="Z2122" s="311"/>
    </row>
    <row r="2123" spans="1:26" s="6" customFormat="1">
      <c r="A2123" s="311"/>
      <c r="B2123" s="311"/>
      <c r="C2123" s="311"/>
      <c r="F2123" s="162"/>
      <c r="G2123" s="66"/>
      <c r="H2123" s="66"/>
      <c r="I2123" s="66"/>
      <c r="J2123" s="135"/>
      <c r="S2123" s="377"/>
      <c r="T2123" s="314"/>
      <c r="U2123" s="315"/>
      <c r="V2123" s="315"/>
      <c r="W2123" s="311"/>
      <c r="X2123" s="311"/>
      <c r="Y2123" s="311"/>
      <c r="Z2123" s="311"/>
    </row>
    <row r="2124" spans="1:26" s="6" customFormat="1">
      <c r="A2124" s="311"/>
      <c r="B2124" s="311"/>
      <c r="C2124" s="311"/>
      <c r="F2124" s="162"/>
      <c r="G2124" s="66"/>
      <c r="H2124" s="66"/>
      <c r="I2124" s="66"/>
      <c r="J2124" s="135"/>
      <c r="S2124" s="377"/>
      <c r="T2124" s="314"/>
      <c r="U2124" s="315"/>
      <c r="V2124" s="315"/>
      <c r="W2124" s="311"/>
      <c r="X2124" s="311"/>
      <c r="Y2124" s="311"/>
      <c r="Z2124" s="311"/>
    </row>
    <row r="2125" spans="1:26" s="6" customFormat="1">
      <c r="A2125" s="311"/>
      <c r="B2125" s="311"/>
      <c r="C2125" s="311"/>
      <c r="F2125" s="162"/>
      <c r="G2125" s="66"/>
      <c r="H2125" s="66"/>
      <c r="I2125" s="66"/>
      <c r="J2125" s="135"/>
      <c r="S2125" s="377"/>
      <c r="T2125" s="314"/>
      <c r="U2125" s="315"/>
      <c r="V2125" s="315"/>
      <c r="W2125" s="311"/>
      <c r="X2125" s="311"/>
      <c r="Y2125" s="311"/>
      <c r="Z2125" s="311"/>
    </row>
    <row r="2126" spans="1:26" s="6" customFormat="1">
      <c r="A2126" s="311"/>
      <c r="B2126" s="311"/>
      <c r="C2126" s="311"/>
      <c r="F2126" s="162"/>
      <c r="G2126" s="66"/>
      <c r="H2126" s="66"/>
      <c r="I2126" s="66"/>
      <c r="J2126" s="135"/>
      <c r="S2126" s="377"/>
      <c r="T2126" s="314"/>
      <c r="U2126" s="315"/>
      <c r="V2126" s="315"/>
      <c r="W2126" s="311"/>
      <c r="X2126" s="311"/>
      <c r="Y2126" s="311"/>
      <c r="Z2126" s="311"/>
    </row>
    <row r="2127" spans="1:26" s="6" customFormat="1">
      <c r="A2127" s="311"/>
      <c r="B2127" s="311"/>
      <c r="C2127" s="311"/>
      <c r="F2127" s="162"/>
      <c r="G2127" s="66"/>
      <c r="H2127" s="66"/>
      <c r="I2127" s="66"/>
      <c r="J2127" s="135"/>
      <c r="S2127" s="377"/>
      <c r="T2127" s="314"/>
      <c r="U2127" s="315"/>
      <c r="V2127" s="315"/>
      <c r="W2127" s="311"/>
      <c r="X2127" s="311"/>
      <c r="Y2127" s="311"/>
      <c r="Z2127" s="311"/>
    </row>
    <row r="2128" spans="1:26" s="6" customFormat="1">
      <c r="A2128" s="311"/>
      <c r="B2128" s="311"/>
      <c r="C2128" s="311"/>
      <c r="F2128" s="162"/>
      <c r="G2128" s="66"/>
      <c r="H2128" s="66"/>
      <c r="I2128" s="66"/>
      <c r="J2128" s="135"/>
      <c r="S2128" s="377"/>
      <c r="T2128" s="314"/>
      <c r="U2128" s="315"/>
      <c r="V2128" s="315"/>
      <c r="W2128" s="311"/>
      <c r="X2128" s="311"/>
      <c r="Y2128" s="311"/>
      <c r="Z2128" s="311"/>
    </row>
    <row r="2129" spans="1:26" s="6" customFormat="1">
      <c r="A2129" s="311"/>
      <c r="B2129" s="311"/>
      <c r="C2129" s="311"/>
      <c r="F2129" s="162"/>
      <c r="G2129" s="66"/>
      <c r="H2129" s="66"/>
      <c r="I2129" s="66"/>
      <c r="J2129" s="135"/>
      <c r="S2129" s="377"/>
      <c r="T2129" s="314"/>
      <c r="U2129" s="315"/>
      <c r="V2129" s="315"/>
      <c r="W2129" s="311"/>
      <c r="X2129" s="311"/>
      <c r="Y2129" s="311"/>
      <c r="Z2129" s="311"/>
    </row>
    <row r="2130" spans="1:26" s="6" customFormat="1">
      <c r="A2130" s="311"/>
      <c r="B2130" s="311"/>
      <c r="C2130" s="311"/>
      <c r="F2130" s="162"/>
      <c r="G2130" s="66"/>
      <c r="H2130" s="66"/>
      <c r="I2130" s="66"/>
      <c r="J2130" s="135"/>
      <c r="S2130" s="377"/>
      <c r="T2130" s="314"/>
      <c r="U2130" s="315"/>
      <c r="V2130" s="315"/>
      <c r="W2130" s="311"/>
      <c r="X2130" s="311"/>
      <c r="Y2130" s="311"/>
      <c r="Z2130" s="311"/>
    </row>
    <row r="2131" spans="1:26" s="6" customFormat="1">
      <c r="A2131" s="311"/>
      <c r="B2131" s="311"/>
      <c r="C2131" s="311"/>
      <c r="F2131" s="162"/>
      <c r="G2131" s="66"/>
      <c r="H2131" s="66"/>
      <c r="I2131" s="66"/>
      <c r="J2131" s="135"/>
      <c r="S2131" s="377"/>
      <c r="T2131" s="314"/>
      <c r="U2131" s="315"/>
      <c r="V2131" s="315"/>
      <c r="W2131" s="311"/>
      <c r="X2131" s="311"/>
      <c r="Y2131" s="311"/>
      <c r="Z2131" s="311"/>
    </row>
    <row r="2132" spans="1:26" s="6" customFormat="1">
      <c r="A2132" s="311"/>
      <c r="B2132" s="311"/>
      <c r="C2132" s="311"/>
      <c r="F2132" s="162"/>
      <c r="G2132" s="66"/>
      <c r="H2132" s="66"/>
      <c r="I2132" s="66"/>
      <c r="J2132" s="135"/>
      <c r="S2132" s="377"/>
      <c r="T2132" s="314"/>
      <c r="U2132" s="315"/>
      <c r="V2132" s="315"/>
      <c r="W2132" s="311"/>
      <c r="X2132" s="311"/>
      <c r="Y2132" s="311"/>
      <c r="Z2132" s="311"/>
    </row>
    <row r="2133" spans="1:26" s="6" customFormat="1">
      <c r="A2133" s="311"/>
      <c r="B2133" s="311"/>
      <c r="C2133" s="311"/>
      <c r="F2133" s="162"/>
      <c r="G2133" s="66"/>
      <c r="H2133" s="66"/>
      <c r="I2133" s="66"/>
      <c r="J2133" s="135"/>
      <c r="S2133" s="377"/>
      <c r="T2133" s="314"/>
      <c r="U2133" s="315"/>
      <c r="V2133" s="315"/>
      <c r="W2133" s="311"/>
      <c r="X2133" s="311"/>
      <c r="Y2133" s="311"/>
      <c r="Z2133" s="311"/>
    </row>
    <row r="2134" spans="1:26" s="6" customFormat="1">
      <c r="A2134" s="311"/>
      <c r="B2134" s="311"/>
      <c r="C2134" s="311"/>
      <c r="F2134" s="162"/>
      <c r="G2134" s="66"/>
      <c r="H2134" s="66"/>
      <c r="I2134" s="66"/>
      <c r="J2134" s="135"/>
      <c r="S2134" s="377"/>
      <c r="T2134" s="314"/>
      <c r="U2134" s="315"/>
      <c r="V2134" s="315"/>
      <c r="W2134" s="311"/>
      <c r="X2134" s="311"/>
      <c r="Y2134" s="311"/>
      <c r="Z2134" s="311"/>
    </row>
    <row r="2135" spans="1:26" s="6" customFormat="1">
      <c r="A2135" s="311"/>
      <c r="B2135" s="311"/>
      <c r="C2135" s="311"/>
      <c r="F2135" s="162"/>
      <c r="G2135" s="66"/>
      <c r="H2135" s="66"/>
      <c r="I2135" s="66"/>
      <c r="J2135" s="135"/>
      <c r="S2135" s="377"/>
      <c r="T2135" s="314"/>
      <c r="U2135" s="315"/>
      <c r="V2135" s="315"/>
      <c r="W2135" s="311"/>
      <c r="X2135" s="311"/>
      <c r="Y2135" s="311"/>
      <c r="Z2135" s="311"/>
    </row>
    <row r="2136" spans="1:26" s="6" customFormat="1">
      <c r="A2136" s="311"/>
      <c r="B2136" s="311"/>
      <c r="C2136" s="311"/>
      <c r="F2136" s="162"/>
      <c r="G2136" s="66"/>
      <c r="H2136" s="66"/>
      <c r="I2136" s="66"/>
      <c r="J2136" s="135"/>
      <c r="S2136" s="377"/>
      <c r="T2136" s="314"/>
      <c r="U2136" s="315"/>
      <c r="V2136" s="315"/>
      <c r="W2136" s="311"/>
      <c r="X2136" s="311"/>
      <c r="Y2136" s="311"/>
      <c r="Z2136" s="311"/>
    </row>
    <row r="2137" spans="1:26" s="6" customFormat="1">
      <c r="A2137" s="311"/>
      <c r="B2137" s="311"/>
      <c r="C2137" s="311"/>
      <c r="F2137" s="162"/>
      <c r="G2137" s="66"/>
      <c r="H2137" s="66"/>
      <c r="I2137" s="66"/>
      <c r="J2137" s="135"/>
      <c r="S2137" s="377"/>
      <c r="T2137" s="314"/>
      <c r="U2137" s="315"/>
      <c r="V2137" s="315"/>
      <c r="W2137" s="311"/>
      <c r="X2137" s="311"/>
      <c r="Y2137" s="311"/>
      <c r="Z2137" s="311"/>
    </row>
    <row r="2138" spans="1:26" s="6" customFormat="1">
      <c r="A2138" s="311"/>
      <c r="B2138" s="311"/>
      <c r="C2138" s="311"/>
      <c r="F2138" s="162"/>
      <c r="G2138" s="66"/>
      <c r="H2138" s="66"/>
      <c r="I2138" s="66"/>
      <c r="J2138" s="135"/>
      <c r="S2138" s="377"/>
      <c r="T2138" s="314"/>
      <c r="U2138" s="315"/>
      <c r="V2138" s="315"/>
      <c r="W2138" s="311"/>
      <c r="X2138" s="311"/>
      <c r="Y2138" s="311"/>
      <c r="Z2138" s="311"/>
    </row>
    <row r="2139" spans="1:26" s="6" customFormat="1">
      <c r="A2139" s="311"/>
      <c r="B2139" s="311"/>
      <c r="C2139" s="311"/>
      <c r="F2139" s="162"/>
      <c r="G2139" s="66"/>
      <c r="H2139" s="66"/>
      <c r="I2139" s="66"/>
      <c r="J2139" s="135"/>
      <c r="S2139" s="377"/>
      <c r="T2139" s="314"/>
      <c r="U2139" s="315"/>
      <c r="V2139" s="315"/>
      <c r="W2139" s="311"/>
      <c r="X2139" s="311"/>
      <c r="Y2139" s="311"/>
      <c r="Z2139" s="311"/>
    </row>
    <row r="2140" spans="1:26" s="6" customFormat="1">
      <c r="A2140" s="311"/>
      <c r="B2140" s="311"/>
      <c r="C2140" s="311"/>
      <c r="F2140" s="162"/>
      <c r="G2140" s="66"/>
      <c r="H2140" s="66"/>
      <c r="I2140" s="66"/>
      <c r="J2140" s="135"/>
      <c r="S2140" s="377"/>
      <c r="T2140" s="314"/>
      <c r="U2140" s="315"/>
      <c r="V2140" s="315"/>
      <c r="W2140" s="311"/>
      <c r="X2140" s="311"/>
      <c r="Y2140" s="311"/>
      <c r="Z2140" s="311"/>
    </row>
    <row r="2141" spans="1:26" s="6" customFormat="1">
      <c r="A2141" s="311"/>
      <c r="B2141" s="311"/>
      <c r="C2141" s="311"/>
      <c r="F2141" s="162"/>
      <c r="G2141" s="66"/>
      <c r="H2141" s="66"/>
      <c r="I2141" s="66"/>
      <c r="J2141" s="135"/>
      <c r="S2141" s="377"/>
      <c r="T2141" s="314"/>
      <c r="U2141" s="315"/>
      <c r="V2141" s="315"/>
      <c r="W2141" s="311"/>
      <c r="X2141" s="311"/>
      <c r="Y2141" s="311"/>
      <c r="Z2141" s="311"/>
    </row>
    <row r="2142" spans="1:26" s="6" customFormat="1">
      <c r="A2142" s="311"/>
      <c r="B2142" s="311"/>
      <c r="C2142" s="311"/>
      <c r="F2142" s="162"/>
      <c r="G2142" s="66"/>
      <c r="H2142" s="66"/>
      <c r="I2142" s="66"/>
      <c r="J2142" s="135"/>
      <c r="S2142" s="377"/>
      <c r="T2142" s="314"/>
      <c r="U2142" s="315"/>
      <c r="V2142" s="315"/>
      <c r="W2142" s="311"/>
      <c r="X2142" s="311"/>
      <c r="Y2142" s="311"/>
      <c r="Z2142" s="311"/>
    </row>
    <row r="2143" spans="1:26" s="6" customFormat="1">
      <c r="A2143" s="311"/>
      <c r="B2143" s="311"/>
      <c r="C2143" s="311"/>
      <c r="F2143" s="162"/>
      <c r="G2143" s="66"/>
      <c r="H2143" s="66"/>
      <c r="I2143" s="66"/>
      <c r="J2143" s="135"/>
      <c r="S2143" s="377"/>
      <c r="T2143" s="314"/>
      <c r="U2143" s="315"/>
      <c r="V2143" s="315"/>
      <c r="W2143" s="311"/>
      <c r="X2143" s="311"/>
      <c r="Y2143" s="311"/>
      <c r="Z2143" s="311"/>
    </row>
    <row r="2144" spans="1:26" s="6" customFormat="1">
      <c r="A2144" s="311"/>
      <c r="B2144" s="311"/>
      <c r="C2144" s="311"/>
      <c r="F2144" s="162"/>
      <c r="G2144" s="66"/>
      <c r="H2144" s="66"/>
      <c r="I2144" s="66"/>
      <c r="J2144" s="135"/>
      <c r="S2144" s="377"/>
      <c r="T2144" s="314"/>
      <c r="U2144" s="315"/>
      <c r="V2144" s="315"/>
      <c r="W2144" s="311"/>
      <c r="X2144" s="311"/>
      <c r="Y2144" s="311"/>
      <c r="Z2144" s="311"/>
    </row>
    <row r="2145" spans="1:26" s="6" customFormat="1">
      <c r="A2145" s="311"/>
      <c r="B2145" s="311"/>
      <c r="C2145" s="311"/>
      <c r="F2145" s="162"/>
      <c r="G2145" s="66"/>
      <c r="H2145" s="66"/>
      <c r="I2145" s="66"/>
      <c r="J2145" s="135"/>
      <c r="S2145" s="377"/>
      <c r="T2145" s="314"/>
      <c r="U2145" s="315"/>
      <c r="V2145" s="315"/>
      <c r="W2145" s="311"/>
      <c r="X2145" s="311"/>
      <c r="Y2145" s="311"/>
      <c r="Z2145" s="311"/>
    </row>
    <row r="2146" spans="1:26" s="6" customFormat="1">
      <c r="A2146" s="311"/>
      <c r="B2146" s="311"/>
      <c r="C2146" s="311"/>
      <c r="F2146" s="162"/>
      <c r="G2146" s="66"/>
      <c r="H2146" s="66"/>
      <c r="I2146" s="66"/>
      <c r="J2146" s="135"/>
      <c r="S2146" s="377"/>
      <c r="T2146" s="314"/>
      <c r="U2146" s="315"/>
      <c r="V2146" s="315"/>
      <c r="W2146" s="311"/>
      <c r="X2146" s="311"/>
      <c r="Y2146" s="311"/>
      <c r="Z2146" s="311"/>
    </row>
    <row r="2147" spans="1:26" s="6" customFormat="1">
      <c r="A2147" s="311"/>
      <c r="B2147" s="311"/>
      <c r="C2147" s="311"/>
      <c r="F2147" s="162"/>
      <c r="G2147" s="66"/>
      <c r="H2147" s="66"/>
      <c r="I2147" s="66"/>
      <c r="J2147" s="135"/>
      <c r="S2147" s="377"/>
      <c r="T2147" s="314"/>
      <c r="U2147" s="315"/>
      <c r="V2147" s="315"/>
      <c r="W2147" s="311"/>
      <c r="X2147" s="311"/>
      <c r="Y2147" s="311"/>
      <c r="Z2147" s="311"/>
    </row>
    <row r="2148" spans="1:26" s="6" customFormat="1">
      <c r="A2148" s="311"/>
      <c r="B2148" s="311"/>
      <c r="C2148" s="311"/>
      <c r="F2148" s="162"/>
      <c r="G2148" s="66"/>
      <c r="H2148" s="66"/>
      <c r="I2148" s="66"/>
      <c r="J2148" s="135"/>
      <c r="S2148" s="377"/>
      <c r="T2148" s="314"/>
      <c r="U2148" s="315"/>
      <c r="V2148" s="315"/>
      <c r="W2148" s="311"/>
      <c r="X2148" s="311"/>
      <c r="Y2148" s="311"/>
      <c r="Z2148" s="311"/>
    </row>
    <row r="2149" spans="1:26" s="6" customFormat="1">
      <c r="A2149" s="311"/>
      <c r="B2149" s="311"/>
      <c r="C2149" s="311"/>
      <c r="F2149" s="162"/>
      <c r="G2149" s="66"/>
      <c r="H2149" s="66"/>
      <c r="I2149" s="66"/>
      <c r="J2149" s="135"/>
      <c r="S2149" s="377"/>
      <c r="T2149" s="314"/>
      <c r="U2149" s="315"/>
      <c r="V2149" s="315"/>
      <c r="W2149" s="311"/>
      <c r="X2149" s="311"/>
      <c r="Y2149" s="311"/>
      <c r="Z2149" s="311"/>
    </row>
    <row r="2150" spans="1:26" s="6" customFormat="1">
      <c r="A2150" s="311"/>
      <c r="B2150" s="311"/>
      <c r="C2150" s="311"/>
      <c r="F2150" s="162"/>
      <c r="G2150" s="66"/>
      <c r="H2150" s="66"/>
      <c r="I2150" s="66"/>
      <c r="J2150" s="135"/>
      <c r="S2150" s="377"/>
      <c r="T2150" s="314"/>
      <c r="U2150" s="315"/>
      <c r="V2150" s="315"/>
      <c r="W2150" s="311"/>
      <c r="X2150" s="311"/>
      <c r="Y2150" s="311"/>
      <c r="Z2150" s="311"/>
    </row>
    <row r="2151" spans="1:26" s="6" customFormat="1">
      <c r="A2151" s="311"/>
      <c r="B2151" s="311"/>
      <c r="C2151" s="311"/>
      <c r="F2151" s="162"/>
      <c r="G2151" s="66"/>
      <c r="H2151" s="66"/>
      <c r="I2151" s="66"/>
      <c r="J2151" s="135"/>
      <c r="S2151" s="377"/>
      <c r="T2151" s="314"/>
      <c r="U2151" s="315"/>
      <c r="V2151" s="315"/>
      <c r="W2151" s="311"/>
      <c r="X2151" s="311"/>
      <c r="Y2151" s="311"/>
      <c r="Z2151" s="311"/>
    </row>
    <row r="2152" spans="1:26" s="6" customFormat="1">
      <c r="A2152" s="311"/>
      <c r="B2152" s="311"/>
      <c r="C2152" s="311"/>
      <c r="F2152" s="162"/>
      <c r="G2152" s="66"/>
      <c r="H2152" s="66"/>
      <c r="I2152" s="66"/>
      <c r="J2152" s="135"/>
      <c r="S2152" s="377"/>
      <c r="T2152" s="314"/>
      <c r="U2152" s="315"/>
      <c r="V2152" s="315"/>
      <c r="W2152" s="311"/>
      <c r="X2152" s="311"/>
      <c r="Y2152" s="311"/>
      <c r="Z2152" s="311"/>
    </row>
    <row r="2153" spans="1:26" s="6" customFormat="1">
      <c r="A2153" s="311"/>
      <c r="B2153" s="311"/>
      <c r="C2153" s="311"/>
      <c r="F2153" s="162"/>
      <c r="G2153" s="66"/>
      <c r="H2153" s="66"/>
      <c r="I2153" s="66"/>
      <c r="J2153" s="135"/>
      <c r="S2153" s="377"/>
      <c r="T2153" s="314"/>
      <c r="U2153" s="315"/>
      <c r="V2153" s="315"/>
      <c r="W2153" s="311"/>
      <c r="X2153" s="311"/>
      <c r="Y2153" s="311"/>
      <c r="Z2153" s="311"/>
    </row>
    <row r="2154" spans="1:26" s="6" customFormat="1">
      <c r="A2154" s="311"/>
      <c r="B2154" s="311"/>
      <c r="C2154" s="311"/>
      <c r="F2154" s="162"/>
      <c r="G2154" s="66"/>
      <c r="H2154" s="66"/>
      <c r="I2154" s="66"/>
      <c r="J2154" s="135"/>
      <c r="S2154" s="377"/>
      <c r="T2154" s="314"/>
      <c r="U2154" s="315"/>
      <c r="V2154" s="315"/>
      <c r="W2154" s="311"/>
      <c r="X2154" s="311"/>
      <c r="Y2154" s="311"/>
      <c r="Z2154" s="311"/>
    </row>
    <row r="2155" spans="1:26" s="6" customFormat="1">
      <c r="A2155" s="311"/>
      <c r="B2155" s="311"/>
      <c r="C2155" s="311"/>
      <c r="F2155" s="162"/>
      <c r="G2155" s="66"/>
      <c r="H2155" s="66"/>
      <c r="I2155" s="66"/>
      <c r="J2155" s="135"/>
      <c r="S2155" s="377"/>
      <c r="T2155" s="314"/>
      <c r="U2155" s="315"/>
      <c r="V2155" s="315"/>
      <c r="W2155" s="311"/>
      <c r="X2155" s="311"/>
      <c r="Y2155" s="311"/>
      <c r="Z2155" s="311"/>
    </row>
    <row r="2156" spans="1:26" s="6" customFormat="1">
      <c r="A2156" s="311"/>
      <c r="B2156" s="311"/>
      <c r="C2156" s="311"/>
      <c r="F2156" s="162"/>
      <c r="G2156" s="66"/>
      <c r="H2156" s="66"/>
      <c r="I2156" s="66"/>
      <c r="J2156" s="135"/>
      <c r="S2156" s="377"/>
      <c r="T2156" s="314"/>
      <c r="U2156" s="315"/>
      <c r="V2156" s="315"/>
      <c r="W2156" s="311"/>
      <c r="X2156" s="311"/>
      <c r="Y2156" s="311"/>
      <c r="Z2156" s="311"/>
    </row>
    <row r="2157" spans="1:26" s="6" customFormat="1">
      <c r="A2157" s="311"/>
      <c r="B2157" s="311"/>
      <c r="C2157" s="311"/>
      <c r="F2157" s="162"/>
      <c r="G2157" s="66"/>
      <c r="H2157" s="66"/>
      <c r="I2157" s="66"/>
      <c r="J2157" s="135"/>
      <c r="S2157" s="377"/>
      <c r="T2157" s="314"/>
      <c r="U2157" s="315"/>
      <c r="V2157" s="315"/>
      <c r="W2157" s="311"/>
      <c r="X2157" s="311"/>
      <c r="Y2157" s="311"/>
      <c r="Z2157" s="311"/>
    </row>
    <row r="2158" spans="1:26" s="6" customFormat="1">
      <c r="A2158" s="311"/>
      <c r="B2158" s="311"/>
      <c r="C2158" s="311"/>
      <c r="F2158" s="162"/>
      <c r="G2158" s="66"/>
      <c r="H2158" s="66"/>
      <c r="I2158" s="66"/>
      <c r="J2158" s="135"/>
      <c r="S2158" s="377"/>
      <c r="T2158" s="314"/>
      <c r="U2158" s="315"/>
      <c r="V2158" s="315"/>
      <c r="W2158" s="311"/>
      <c r="X2158" s="311"/>
      <c r="Y2158" s="311"/>
      <c r="Z2158" s="311"/>
    </row>
    <row r="2159" spans="1:26" s="6" customFormat="1">
      <c r="A2159" s="311"/>
      <c r="B2159" s="311"/>
      <c r="C2159" s="311"/>
      <c r="F2159" s="162"/>
      <c r="G2159" s="66"/>
      <c r="H2159" s="66"/>
      <c r="I2159" s="66"/>
      <c r="J2159" s="135"/>
      <c r="S2159" s="377"/>
      <c r="T2159" s="314"/>
      <c r="U2159" s="315"/>
      <c r="V2159" s="315"/>
      <c r="W2159" s="311"/>
      <c r="X2159" s="311"/>
      <c r="Y2159" s="311"/>
      <c r="Z2159" s="311"/>
    </row>
    <row r="2160" spans="1:26" s="6" customFormat="1">
      <c r="A2160" s="311"/>
      <c r="B2160" s="311"/>
      <c r="C2160" s="311"/>
      <c r="F2160" s="162"/>
      <c r="G2160" s="66"/>
      <c r="H2160" s="66"/>
      <c r="I2160" s="66"/>
      <c r="J2160" s="135"/>
      <c r="S2160" s="377"/>
      <c r="T2160" s="314"/>
      <c r="U2160" s="315"/>
      <c r="V2160" s="315"/>
      <c r="W2160" s="311"/>
      <c r="X2160" s="311"/>
      <c r="Y2160" s="311"/>
      <c r="Z2160" s="311"/>
    </row>
    <row r="2161" spans="1:26" s="6" customFormat="1">
      <c r="A2161" s="311"/>
      <c r="B2161" s="311"/>
      <c r="C2161" s="311"/>
      <c r="F2161" s="162"/>
      <c r="G2161" s="66"/>
      <c r="H2161" s="66"/>
      <c r="I2161" s="66"/>
      <c r="J2161" s="135"/>
      <c r="S2161" s="377"/>
      <c r="T2161" s="314"/>
      <c r="U2161" s="315"/>
      <c r="V2161" s="315"/>
      <c r="W2161" s="311"/>
      <c r="X2161" s="311"/>
      <c r="Y2161" s="311"/>
      <c r="Z2161" s="311"/>
    </row>
    <row r="2162" spans="1:26" s="6" customFormat="1">
      <c r="A2162" s="311"/>
      <c r="B2162" s="311"/>
      <c r="C2162" s="311"/>
      <c r="F2162" s="162"/>
      <c r="G2162" s="66"/>
      <c r="H2162" s="66"/>
      <c r="I2162" s="66"/>
      <c r="J2162" s="135"/>
      <c r="S2162" s="377"/>
      <c r="T2162" s="314"/>
      <c r="U2162" s="315"/>
      <c r="V2162" s="315"/>
      <c r="W2162" s="311"/>
      <c r="X2162" s="311"/>
      <c r="Y2162" s="311"/>
      <c r="Z2162" s="311"/>
    </row>
    <row r="2163" spans="1:26" s="6" customFormat="1">
      <c r="A2163" s="311"/>
      <c r="B2163" s="311"/>
      <c r="C2163" s="311"/>
      <c r="F2163" s="162"/>
      <c r="G2163" s="66"/>
      <c r="H2163" s="66"/>
      <c r="I2163" s="66"/>
      <c r="J2163" s="135"/>
      <c r="S2163" s="377"/>
      <c r="T2163" s="314"/>
      <c r="U2163" s="315"/>
      <c r="V2163" s="315"/>
      <c r="W2163" s="311"/>
      <c r="X2163" s="311"/>
      <c r="Y2163" s="311"/>
      <c r="Z2163" s="311"/>
    </row>
    <row r="2164" spans="1:26" s="6" customFormat="1">
      <c r="A2164" s="311"/>
      <c r="B2164" s="311"/>
      <c r="C2164" s="311"/>
      <c r="F2164" s="162"/>
      <c r="G2164" s="66"/>
      <c r="H2164" s="66"/>
      <c r="I2164" s="66"/>
      <c r="J2164" s="135"/>
      <c r="S2164" s="377"/>
      <c r="T2164" s="314"/>
      <c r="U2164" s="315"/>
      <c r="V2164" s="315"/>
      <c r="W2164" s="311"/>
      <c r="X2164" s="311"/>
      <c r="Y2164" s="311"/>
      <c r="Z2164" s="311"/>
    </row>
    <row r="2165" spans="1:26" s="6" customFormat="1">
      <c r="A2165" s="311"/>
      <c r="B2165" s="311"/>
      <c r="C2165" s="311"/>
      <c r="F2165" s="162"/>
      <c r="G2165" s="66"/>
      <c r="H2165" s="66"/>
      <c r="I2165" s="66"/>
      <c r="J2165" s="135"/>
      <c r="S2165" s="377"/>
      <c r="T2165" s="314"/>
      <c r="U2165" s="315"/>
      <c r="V2165" s="315"/>
      <c r="W2165" s="311"/>
      <c r="X2165" s="311"/>
      <c r="Y2165" s="311"/>
      <c r="Z2165" s="311"/>
    </row>
    <row r="2166" spans="1:26" s="6" customFormat="1">
      <c r="A2166" s="311"/>
      <c r="B2166" s="311"/>
      <c r="C2166" s="311"/>
      <c r="F2166" s="162"/>
      <c r="G2166" s="66"/>
      <c r="H2166" s="66"/>
      <c r="I2166" s="66"/>
      <c r="J2166" s="135"/>
      <c r="S2166" s="377"/>
      <c r="T2166" s="314"/>
      <c r="U2166" s="315"/>
      <c r="V2166" s="315"/>
      <c r="W2166" s="311"/>
      <c r="X2166" s="311"/>
      <c r="Y2166" s="311"/>
      <c r="Z2166" s="311"/>
    </row>
    <row r="2167" spans="1:26" s="6" customFormat="1">
      <c r="A2167" s="311"/>
      <c r="B2167" s="311"/>
      <c r="C2167" s="311"/>
      <c r="F2167" s="162"/>
      <c r="G2167" s="66"/>
      <c r="H2167" s="66"/>
      <c r="I2167" s="66"/>
      <c r="J2167" s="135"/>
      <c r="S2167" s="377"/>
      <c r="T2167" s="314"/>
      <c r="U2167" s="315"/>
      <c r="V2167" s="315"/>
      <c r="W2167" s="311"/>
      <c r="X2167" s="311"/>
      <c r="Y2167" s="311"/>
      <c r="Z2167" s="311"/>
    </row>
    <row r="2168" spans="1:26" s="6" customFormat="1">
      <c r="A2168" s="311"/>
      <c r="B2168" s="311"/>
      <c r="C2168" s="311"/>
      <c r="F2168" s="162"/>
      <c r="G2168" s="66"/>
      <c r="H2168" s="66"/>
      <c r="I2168" s="66"/>
      <c r="J2168" s="135"/>
      <c r="S2168" s="377"/>
      <c r="T2168" s="314"/>
      <c r="U2168" s="315"/>
      <c r="V2168" s="315"/>
      <c r="W2168" s="311"/>
      <c r="X2168" s="311"/>
      <c r="Y2168" s="311"/>
      <c r="Z2168" s="311"/>
    </row>
    <row r="2169" spans="1:26" s="6" customFormat="1">
      <c r="A2169" s="311"/>
      <c r="B2169" s="311"/>
      <c r="C2169" s="311"/>
      <c r="F2169" s="162"/>
      <c r="G2169" s="66"/>
      <c r="H2169" s="66"/>
      <c r="I2169" s="66"/>
      <c r="J2169" s="135"/>
      <c r="S2169" s="377"/>
      <c r="T2169" s="314"/>
      <c r="U2169" s="315"/>
      <c r="V2169" s="315"/>
      <c r="W2169" s="311"/>
      <c r="X2169" s="311"/>
      <c r="Y2169" s="311"/>
      <c r="Z2169" s="311"/>
    </row>
    <row r="2170" spans="1:26" s="6" customFormat="1">
      <c r="A2170" s="311"/>
      <c r="B2170" s="311"/>
      <c r="C2170" s="311"/>
      <c r="F2170" s="162"/>
      <c r="G2170" s="66"/>
      <c r="H2170" s="66"/>
      <c r="I2170" s="66"/>
      <c r="J2170" s="135"/>
      <c r="S2170" s="377"/>
      <c r="T2170" s="314"/>
      <c r="U2170" s="315"/>
      <c r="V2170" s="315"/>
      <c r="W2170" s="311"/>
      <c r="X2170" s="311"/>
      <c r="Y2170" s="311"/>
      <c r="Z2170" s="311"/>
    </row>
    <row r="2171" spans="1:26" s="6" customFormat="1">
      <c r="A2171" s="311"/>
      <c r="B2171" s="311"/>
      <c r="C2171" s="311"/>
      <c r="F2171" s="162"/>
      <c r="G2171" s="66"/>
      <c r="H2171" s="66"/>
      <c r="I2171" s="66"/>
      <c r="J2171" s="135"/>
      <c r="S2171" s="377"/>
      <c r="T2171" s="314"/>
      <c r="U2171" s="315"/>
      <c r="V2171" s="315"/>
      <c r="W2171" s="311"/>
      <c r="X2171" s="311"/>
      <c r="Y2171" s="311"/>
      <c r="Z2171" s="311"/>
    </row>
    <row r="2172" spans="1:26" s="6" customFormat="1">
      <c r="A2172" s="311"/>
      <c r="B2172" s="311"/>
      <c r="C2172" s="311"/>
      <c r="F2172" s="162"/>
      <c r="G2172" s="66"/>
      <c r="H2172" s="66"/>
      <c r="I2172" s="66"/>
      <c r="J2172" s="135"/>
      <c r="S2172" s="377"/>
      <c r="T2172" s="314"/>
      <c r="U2172" s="315"/>
      <c r="V2172" s="315"/>
      <c r="W2172" s="311"/>
      <c r="X2172" s="311"/>
      <c r="Y2172" s="311"/>
      <c r="Z2172" s="311"/>
    </row>
    <row r="2173" spans="1:26" s="6" customFormat="1">
      <c r="A2173" s="311"/>
      <c r="B2173" s="311"/>
      <c r="C2173" s="311"/>
      <c r="F2173" s="162"/>
      <c r="G2173" s="66"/>
      <c r="H2173" s="66"/>
      <c r="I2173" s="66"/>
      <c r="J2173" s="135"/>
      <c r="S2173" s="377"/>
      <c r="T2173" s="314"/>
      <c r="U2173" s="315"/>
      <c r="V2173" s="315"/>
      <c r="W2173" s="311"/>
      <c r="X2173" s="311"/>
      <c r="Y2173" s="311"/>
      <c r="Z2173" s="311"/>
    </row>
    <row r="2174" spans="1:26" s="6" customFormat="1">
      <c r="A2174" s="311"/>
      <c r="B2174" s="311"/>
      <c r="C2174" s="311"/>
      <c r="F2174" s="162"/>
      <c r="G2174" s="66"/>
      <c r="H2174" s="66"/>
      <c r="I2174" s="66"/>
      <c r="J2174" s="135"/>
      <c r="S2174" s="377"/>
      <c r="T2174" s="314"/>
      <c r="U2174" s="315"/>
      <c r="V2174" s="315"/>
      <c r="W2174" s="311"/>
      <c r="X2174" s="311"/>
      <c r="Y2174" s="311"/>
      <c r="Z2174" s="311"/>
    </row>
    <row r="2175" spans="1:26" s="6" customFormat="1">
      <c r="A2175" s="311"/>
      <c r="B2175" s="311"/>
      <c r="C2175" s="311"/>
      <c r="F2175" s="162"/>
      <c r="G2175" s="66"/>
      <c r="H2175" s="66"/>
      <c r="I2175" s="66"/>
      <c r="J2175" s="135"/>
      <c r="S2175" s="377"/>
      <c r="T2175" s="314"/>
      <c r="U2175" s="315"/>
      <c r="V2175" s="315"/>
      <c r="W2175" s="311"/>
      <c r="X2175" s="311"/>
      <c r="Y2175" s="311"/>
      <c r="Z2175" s="311"/>
    </row>
    <row r="2176" spans="1:26" s="6" customFormat="1">
      <c r="A2176" s="311"/>
      <c r="B2176" s="311"/>
      <c r="C2176" s="311"/>
      <c r="F2176" s="162"/>
      <c r="G2176" s="66"/>
      <c r="H2176" s="66"/>
      <c r="I2176" s="66"/>
      <c r="J2176" s="135"/>
      <c r="S2176" s="377"/>
      <c r="T2176" s="314"/>
      <c r="U2176" s="315"/>
      <c r="V2176" s="315"/>
      <c r="W2176" s="311"/>
      <c r="X2176" s="311"/>
      <c r="Y2176" s="311"/>
      <c r="Z2176" s="311"/>
    </row>
    <row r="2177" spans="1:26" s="6" customFormat="1">
      <c r="A2177" s="311"/>
      <c r="B2177" s="311"/>
      <c r="C2177" s="311"/>
      <c r="F2177" s="162"/>
      <c r="G2177" s="66"/>
      <c r="H2177" s="66"/>
      <c r="I2177" s="66"/>
      <c r="J2177" s="135"/>
      <c r="S2177" s="377"/>
      <c r="T2177" s="314"/>
      <c r="U2177" s="315"/>
      <c r="V2177" s="315"/>
      <c r="W2177" s="311"/>
      <c r="X2177" s="311"/>
      <c r="Y2177" s="311"/>
      <c r="Z2177" s="311"/>
    </row>
    <row r="2178" spans="1:26" s="6" customFormat="1">
      <c r="A2178" s="311"/>
      <c r="B2178" s="311"/>
      <c r="C2178" s="311"/>
      <c r="F2178" s="162"/>
      <c r="G2178" s="66"/>
      <c r="H2178" s="66"/>
      <c r="I2178" s="66"/>
      <c r="J2178" s="135"/>
      <c r="S2178" s="377"/>
      <c r="T2178" s="314"/>
      <c r="U2178" s="315"/>
      <c r="V2178" s="315"/>
      <c r="W2178" s="311"/>
      <c r="X2178" s="311"/>
      <c r="Y2178" s="311"/>
      <c r="Z2178" s="311"/>
    </row>
    <row r="2179" spans="1:26" s="6" customFormat="1">
      <c r="A2179" s="311"/>
      <c r="B2179" s="311"/>
      <c r="C2179" s="311"/>
      <c r="F2179" s="162"/>
      <c r="G2179" s="66"/>
      <c r="H2179" s="66"/>
      <c r="I2179" s="66"/>
      <c r="J2179" s="135"/>
      <c r="S2179" s="377"/>
      <c r="T2179" s="314"/>
      <c r="U2179" s="315"/>
      <c r="V2179" s="315"/>
      <c r="W2179" s="311"/>
      <c r="X2179" s="311"/>
      <c r="Y2179" s="311"/>
      <c r="Z2179" s="311"/>
    </row>
    <row r="2180" spans="1:26" s="6" customFormat="1">
      <c r="A2180" s="311"/>
      <c r="B2180" s="311"/>
      <c r="C2180" s="311"/>
      <c r="F2180" s="162"/>
      <c r="G2180" s="66"/>
      <c r="H2180" s="66"/>
      <c r="I2180" s="66"/>
      <c r="J2180" s="135"/>
      <c r="S2180" s="377"/>
      <c r="T2180" s="314"/>
      <c r="U2180" s="315"/>
      <c r="V2180" s="315"/>
      <c r="W2180" s="311"/>
      <c r="X2180" s="311"/>
      <c r="Y2180" s="311"/>
      <c r="Z2180" s="311"/>
    </row>
    <row r="2181" spans="1:26" s="6" customFormat="1">
      <c r="A2181" s="311"/>
      <c r="B2181" s="311"/>
      <c r="C2181" s="311"/>
      <c r="F2181" s="162"/>
      <c r="G2181" s="66"/>
      <c r="H2181" s="66"/>
      <c r="I2181" s="66"/>
      <c r="J2181" s="135"/>
      <c r="S2181" s="377"/>
      <c r="T2181" s="314"/>
      <c r="U2181" s="315"/>
      <c r="V2181" s="315"/>
      <c r="W2181" s="311"/>
      <c r="X2181" s="311"/>
      <c r="Y2181" s="311"/>
      <c r="Z2181" s="311"/>
    </row>
    <row r="2182" spans="1:26" s="6" customFormat="1">
      <c r="A2182" s="311"/>
      <c r="B2182" s="311"/>
      <c r="C2182" s="311"/>
      <c r="F2182" s="162"/>
      <c r="G2182" s="66"/>
      <c r="H2182" s="66"/>
      <c r="I2182" s="66"/>
      <c r="J2182" s="135"/>
      <c r="S2182" s="377"/>
      <c r="T2182" s="314"/>
      <c r="U2182" s="315"/>
      <c r="V2182" s="315"/>
      <c r="W2182" s="311"/>
      <c r="X2182" s="311"/>
      <c r="Y2182" s="311"/>
      <c r="Z2182" s="311"/>
    </row>
    <row r="2183" spans="1:26" s="6" customFormat="1">
      <c r="A2183" s="311"/>
      <c r="B2183" s="311"/>
      <c r="C2183" s="311"/>
      <c r="F2183" s="162"/>
      <c r="G2183" s="66"/>
      <c r="H2183" s="66"/>
      <c r="I2183" s="66"/>
      <c r="J2183" s="135"/>
      <c r="S2183" s="377"/>
      <c r="T2183" s="314"/>
      <c r="U2183" s="315"/>
      <c r="V2183" s="315"/>
      <c r="W2183" s="311"/>
      <c r="X2183" s="311"/>
      <c r="Y2183" s="311"/>
      <c r="Z2183" s="311"/>
    </row>
    <row r="2184" spans="1:26" s="6" customFormat="1">
      <c r="A2184" s="311"/>
      <c r="B2184" s="311"/>
      <c r="C2184" s="311"/>
      <c r="F2184" s="162"/>
      <c r="G2184" s="66"/>
      <c r="H2184" s="66"/>
      <c r="I2184" s="66"/>
      <c r="J2184" s="135"/>
      <c r="S2184" s="377"/>
      <c r="T2184" s="314"/>
      <c r="U2184" s="315"/>
      <c r="V2184" s="315"/>
      <c r="W2184" s="311"/>
      <c r="X2184" s="311"/>
      <c r="Y2184" s="311"/>
      <c r="Z2184" s="311"/>
    </row>
    <row r="2185" spans="1:26" s="6" customFormat="1">
      <c r="A2185" s="311"/>
      <c r="B2185" s="311"/>
      <c r="C2185" s="311"/>
      <c r="F2185" s="162"/>
      <c r="G2185" s="66"/>
      <c r="H2185" s="66"/>
      <c r="I2185" s="66"/>
      <c r="J2185" s="135"/>
      <c r="S2185" s="377"/>
      <c r="T2185" s="314"/>
      <c r="U2185" s="315"/>
      <c r="V2185" s="315"/>
      <c r="W2185" s="311"/>
      <c r="X2185" s="311"/>
      <c r="Y2185" s="311"/>
      <c r="Z2185" s="311"/>
    </row>
    <row r="2186" spans="1:26" s="6" customFormat="1">
      <c r="A2186" s="311"/>
      <c r="B2186" s="311"/>
      <c r="C2186" s="311"/>
      <c r="F2186" s="162"/>
      <c r="G2186" s="66"/>
      <c r="H2186" s="66"/>
      <c r="I2186" s="66"/>
      <c r="J2186" s="135"/>
      <c r="S2186" s="377"/>
      <c r="T2186" s="314"/>
      <c r="U2186" s="315"/>
      <c r="V2186" s="315"/>
      <c r="W2186" s="311"/>
      <c r="X2186" s="311"/>
      <c r="Y2186" s="311"/>
      <c r="Z2186" s="311"/>
    </row>
    <row r="2187" spans="1:26" s="6" customFormat="1">
      <c r="A2187" s="311"/>
      <c r="B2187" s="311"/>
      <c r="C2187" s="311"/>
      <c r="F2187" s="162"/>
      <c r="G2187" s="66"/>
      <c r="H2187" s="66"/>
      <c r="I2187" s="66"/>
      <c r="J2187" s="135"/>
      <c r="S2187" s="377"/>
      <c r="T2187" s="314"/>
      <c r="U2187" s="315"/>
      <c r="V2187" s="315"/>
      <c r="W2187" s="311"/>
      <c r="X2187" s="311"/>
      <c r="Y2187" s="311"/>
      <c r="Z2187" s="311"/>
    </row>
    <row r="2188" spans="1:26" s="6" customFormat="1">
      <c r="A2188" s="311"/>
      <c r="B2188" s="311"/>
      <c r="C2188" s="311"/>
      <c r="F2188" s="162"/>
      <c r="G2188" s="66"/>
      <c r="H2188" s="66"/>
      <c r="I2188" s="66"/>
      <c r="J2188" s="135"/>
      <c r="S2188" s="377"/>
      <c r="T2188" s="314"/>
      <c r="U2188" s="315"/>
      <c r="V2188" s="315"/>
      <c r="W2188" s="311"/>
      <c r="X2188" s="311"/>
      <c r="Y2188" s="311"/>
      <c r="Z2188" s="311"/>
    </row>
    <row r="2189" spans="1:26" s="6" customFormat="1">
      <c r="A2189" s="311"/>
      <c r="B2189" s="311"/>
      <c r="C2189" s="311"/>
      <c r="F2189" s="162"/>
      <c r="G2189" s="66"/>
      <c r="H2189" s="66"/>
      <c r="I2189" s="66"/>
      <c r="J2189" s="135"/>
      <c r="S2189" s="377"/>
      <c r="T2189" s="314"/>
      <c r="U2189" s="315"/>
      <c r="V2189" s="315"/>
      <c r="W2189" s="311"/>
      <c r="X2189" s="311"/>
      <c r="Y2189" s="311"/>
      <c r="Z2189" s="311"/>
    </row>
    <row r="2190" spans="1:26" s="6" customFormat="1">
      <c r="A2190" s="311"/>
      <c r="B2190" s="311"/>
      <c r="C2190" s="311"/>
      <c r="F2190" s="162"/>
      <c r="G2190" s="66"/>
      <c r="H2190" s="66"/>
      <c r="I2190" s="66"/>
      <c r="J2190" s="135"/>
      <c r="S2190" s="377"/>
      <c r="T2190" s="314"/>
      <c r="U2190" s="315"/>
      <c r="V2190" s="315"/>
      <c r="W2190" s="311"/>
      <c r="X2190" s="311"/>
      <c r="Y2190" s="311"/>
      <c r="Z2190" s="311"/>
    </row>
    <row r="2191" spans="1:26" s="6" customFormat="1">
      <c r="A2191" s="311"/>
      <c r="B2191" s="311"/>
      <c r="C2191" s="311"/>
      <c r="F2191" s="162"/>
      <c r="G2191" s="66"/>
      <c r="H2191" s="66"/>
      <c r="I2191" s="66"/>
      <c r="J2191" s="135"/>
      <c r="S2191" s="377"/>
      <c r="T2191" s="314"/>
      <c r="U2191" s="315"/>
      <c r="V2191" s="315"/>
      <c r="W2191" s="311"/>
      <c r="X2191" s="311"/>
      <c r="Y2191" s="311"/>
      <c r="Z2191" s="311"/>
    </row>
    <row r="2192" spans="1:26" s="6" customFormat="1">
      <c r="A2192" s="311"/>
      <c r="B2192" s="311"/>
      <c r="C2192" s="311"/>
      <c r="F2192" s="162"/>
      <c r="G2192" s="66"/>
      <c r="H2192" s="66"/>
      <c r="I2192" s="66"/>
      <c r="J2192" s="135"/>
      <c r="S2192" s="377"/>
      <c r="T2192" s="314"/>
      <c r="U2192" s="315"/>
      <c r="V2192" s="315"/>
      <c r="W2192" s="311"/>
      <c r="X2192" s="311"/>
      <c r="Y2192" s="311"/>
      <c r="Z2192" s="311"/>
    </row>
    <row r="2193" spans="1:26" s="6" customFormat="1">
      <c r="A2193" s="311"/>
      <c r="B2193" s="311"/>
      <c r="C2193" s="311"/>
      <c r="F2193" s="162"/>
      <c r="G2193" s="66"/>
      <c r="H2193" s="66"/>
      <c r="I2193" s="66"/>
      <c r="J2193" s="135"/>
      <c r="S2193" s="377"/>
      <c r="T2193" s="314"/>
      <c r="U2193" s="315"/>
      <c r="V2193" s="315"/>
      <c r="W2193" s="311"/>
      <c r="X2193" s="311"/>
      <c r="Y2193" s="311"/>
      <c r="Z2193" s="311"/>
    </row>
    <row r="2194" spans="1:26" s="6" customFormat="1">
      <c r="A2194" s="311"/>
      <c r="B2194" s="311"/>
      <c r="C2194" s="311"/>
      <c r="F2194" s="162"/>
      <c r="G2194" s="66"/>
      <c r="H2194" s="66"/>
      <c r="I2194" s="66"/>
      <c r="J2194" s="135"/>
      <c r="S2194" s="377"/>
      <c r="T2194" s="314"/>
      <c r="U2194" s="315"/>
      <c r="V2194" s="315"/>
      <c r="W2194" s="311"/>
      <c r="X2194" s="311"/>
      <c r="Y2194" s="311"/>
      <c r="Z2194" s="311"/>
    </row>
    <row r="2195" spans="1:26" s="6" customFormat="1">
      <c r="A2195" s="311"/>
      <c r="B2195" s="311"/>
      <c r="C2195" s="311"/>
      <c r="F2195" s="162"/>
      <c r="G2195" s="66"/>
      <c r="H2195" s="66"/>
      <c r="I2195" s="66"/>
      <c r="J2195" s="135"/>
      <c r="S2195" s="377"/>
      <c r="T2195" s="314"/>
      <c r="U2195" s="315"/>
      <c r="V2195" s="315"/>
      <c r="W2195" s="311"/>
      <c r="X2195" s="311"/>
      <c r="Y2195" s="311"/>
      <c r="Z2195" s="311"/>
    </row>
    <row r="2196" spans="1:26" s="6" customFormat="1">
      <c r="A2196" s="311"/>
      <c r="B2196" s="311"/>
      <c r="C2196" s="311"/>
      <c r="F2196" s="162"/>
      <c r="G2196" s="66"/>
      <c r="H2196" s="66"/>
      <c r="I2196" s="66"/>
      <c r="J2196" s="135"/>
      <c r="S2196" s="377"/>
      <c r="T2196" s="314"/>
      <c r="U2196" s="315"/>
      <c r="V2196" s="315"/>
      <c r="W2196" s="311"/>
      <c r="X2196" s="311"/>
      <c r="Y2196" s="311"/>
      <c r="Z2196" s="311"/>
    </row>
    <row r="2197" spans="1:26" s="6" customFormat="1">
      <c r="A2197" s="311"/>
      <c r="B2197" s="311"/>
      <c r="C2197" s="311"/>
      <c r="F2197" s="162"/>
      <c r="G2197" s="66"/>
      <c r="H2197" s="66"/>
      <c r="I2197" s="66"/>
      <c r="J2197" s="135"/>
      <c r="S2197" s="377"/>
      <c r="T2197" s="314"/>
      <c r="U2197" s="315"/>
      <c r="V2197" s="315"/>
      <c r="W2197" s="311"/>
      <c r="X2197" s="311"/>
      <c r="Y2197" s="311"/>
      <c r="Z2197" s="311"/>
    </row>
    <row r="2198" spans="1:26" s="6" customFormat="1">
      <c r="A2198" s="311"/>
      <c r="B2198" s="311"/>
      <c r="C2198" s="311"/>
      <c r="F2198" s="162"/>
      <c r="G2198" s="66"/>
      <c r="H2198" s="66"/>
      <c r="I2198" s="66"/>
      <c r="J2198" s="135"/>
      <c r="S2198" s="377"/>
      <c r="T2198" s="314"/>
      <c r="U2198" s="315"/>
      <c r="V2198" s="315"/>
      <c r="W2198" s="311"/>
      <c r="X2198" s="311"/>
      <c r="Y2198" s="311"/>
      <c r="Z2198" s="311"/>
    </row>
    <row r="2199" spans="1:26" s="6" customFormat="1">
      <c r="A2199" s="311"/>
      <c r="B2199" s="311"/>
      <c r="C2199" s="311"/>
      <c r="F2199" s="162"/>
      <c r="G2199" s="66"/>
      <c r="H2199" s="66"/>
      <c r="I2199" s="66"/>
      <c r="J2199" s="135"/>
      <c r="S2199" s="377"/>
      <c r="T2199" s="314"/>
      <c r="U2199" s="315"/>
      <c r="V2199" s="315"/>
      <c r="W2199" s="311"/>
      <c r="X2199" s="311"/>
      <c r="Y2199" s="311"/>
      <c r="Z2199" s="311"/>
    </row>
    <row r="2200" spans="1:26" s="6" customFormat="1">
      <c r="A2200" s="311"/>
      <c r="B2200" s="311"/>
      <c r="C2200" s="311"/>
      <c r="F2200" s="162"/>
      <c r="G2200" s="66"/>
      <c r="H2200" s="66"/>
      <c r="I2200" s="66"/>
      <c r="J2200" s="135"/>
      <c r="S2200" s="377"/>
      <c r="T2200" s="314"/>
      <c r="U2200" s="315"/>
      <c r="V2200" s="315"/>
      <c r="W2200" s="311"/>
      <c r="X2200" s="311"/>
      <c r="Y2200" s="311"/>
      <c r="Z2200" s="311"/>
    </row>
    <row r="2201" spans="1:26" s="6" customFormat="1">
      <c r="A2201" s="311"/>
      <c r="B2201" s="311"/>
      <c r="C2201" s="311"/>
      <c r="F2201" s="162"/>
      <c r="G2201" s="66"/>
      <c r="H2201" s="66"/>
      <c r="I2201" s="66"/>
      <c r="J2201" s="135"/>
      <c r="S2201" s="377"/>
      <c r="T2201" s="314"/>
      <c r="U2201" s="315"/>
      <c r="V2201" s="315"/>
      <c r="W2201" s="311"/>
      <c r="X2201" s="311"/>
      <c r="Y2201" s="311"/>
      <c r="Z2201" s="311"/>
    </row>
    <row r="2202" spans="1:26" s="6" customFormat="1">
      <c r="A2202" s="311"/>
      <c r="B2202" s="311"/>
      <c r="C2202" s="311"/>
      <c r="F2202" s="162"/>
      <c r="G2202" s="66"/>
      <c r="H2202" s="66"/>
      <c r="I2202" s="66"/>
      <c r="J2202" s="135"/>
      <c r="S2202" s="377"/>
      <c r="T2202" s="314"/>
      <c r="U2202" s="315"/>
      <c r="V2202" s="315"/>
      <c r="W2202" s="311"/>
      <c r="X2202" s="311"/>
      <c r="Y2202" s="311"/>
      <c r="Z2202" s="311"/>
    </row>
    <row r="2203" spans="1:26" s="6" customFormat="1">
      <c r="A2203" s="311"/>
      <c r="B2203" s="311"/>
      <c r="C2203" s="311"/>
      <c r="F2203" s="162"/>
      <c r="G2203" s="66"/>
      <c r="H2203" s="66"/>
      <c r="I2203" s="66"/>
      <c r="J2203" s="135"/>
      <c r="S2203" s="377"/>
      <c r="T2203" s="314"/>
      <c r="U2203" s="315"/>
      <c r="V2203" s="315"/>
      <c r="W2203" s="311"/>
      <c r="X2203" s="311"/>
      <c r="Y2203" s="311"/>
      <c r="Z2203" s="311"/>
    </row>
    <row r="2204" spans="1:26" s="6" customFormat="1">
      <c r="A2204" s="311"/>
      <c r="B2204" s="311"/>
      <c r="C2204" s="311"/>
      <c r="F2204" s="162"/>
      <c r="G2204" s="66"/>
      <c r="H2204" s="66"/>
      <c r="I2204" s="66"/>
      <c r="J2204" s="135"/>
      <c r="S2204" s="377"/>
      <c r="T2204" s="314"/>
      <c r="U2204" s="315"/>
      <c r="V2204" s="315"/>
      <c r="W2204" s="311"/>
      <c r="X2204" s="311"/>
      <c r="Y2204" s="311"/>
      <c r="Z2204" s="311"/>
    </row>
    <row r="2205" spans="1:26" s="6" customFormat="1">
      <c r="A2205" s="311"/>
      <c r="B2205" s="311"/>
      <c r="C2205" s="311"/>
      <c r="F2205" s="162"/>
      <c r="G2205" s="66"/>
      <c r="H2205" s="66"/>
      <c r="I2205" s="66"/>
      <c r="J2205" s="135"/>
      <c r="S2205" s="377"/>
      <c r="T2205" s="314"/>
      <c r="U2205" s="315"/>
      <c r="V2205" s="315"/>
      <c r="W2205" s="311"/>
      <c r="X2205" s="311"/>
      <c r="Y2205" s="311"/>
      <c r="Z2205" s="311"/>
    </row>
    <row r="2206" spans="1:26" s="6" customFormat="1">
      <c r="A2206" s="311"/>
      <c r="B2206" s="311"/>
      <c r="C2206" s="311"/>
      <c r="F2206" s="162"/>
      <c r="G2206" s="66"/>
      <c r="H2206" s="66"/>
      <c r="I2206" s="66"/>
      <c r="J2206" s="135"/>
      <c r="S2206" s="377"/>
      <c r="T2206" s="314"/>
      <c r="U2206" s="315"/>
      <c r="V2206" s="315"/>
      <c r="W2206" s="311"/>
      <c r="X2206" s="311"/>
      <c r="Y2206" s="311"/>
      <c r="Z2206" s="311"/>
    </row>
    <row r="2207" spans="1:26" s="6" customFormat="1">
      <c r="A2207" s="311"/>
      <c r="B2207" s="311"/>
      <c r="C2207" s="311"/>
      <c r="F2207" s="162"/>
      <c r="G2207" s="66"/>
      <c r="H2207" s="66"/>
      <c r="I2207" s="66"/>
      <c r="J2207" s="135"/>
      <c r="S2207" s="377"/>
      <c r="T2207" s="314"/>
      <c r="U2207" s="315"/>
      <c r="V2207" s="315"/>
      <c r="W2207" s="311"/>
      <c r="X2207" s="311"/>
      <c r="Y2207" s="311"/>
      <c r="Z2207" s="311"/>
    </row>
    <row r="2208" spans="1:26" s="6" customFormat="1">
      <c r="A2208" s="311"/>
      <c r="B2208" s="311"/>
      <c r="C2208" s="311"/>
      <c r="F2208" s="162"/>
      <c r="G2208" s="66"/>
      <c r="H2208" s="66"/>
      <c r="I2208" s="66"/>
      <c r="J2208" s="135"/>
      <c r="S2208" s="377"/>
      <c r="T2208" s="314"/>
      <c r="U2208" s="315"/>
      <c r="V2208" s="315"/>
      <c r="W2208" s="311"/>
      <c r="X2208" s="311"/>
      <c r="Y2208" s="311"/>
      <c r="Z2208" s="311"/>
    </row>
    <row r="2209" spans="1:26" s="6" customFormat="1">
      <c r="A2209" s="311"/>
      <c r="B2209" s="311"/>
      <c r="C2209" s="311"/>
      <c r="F2209" s="162"/>
      <c r="G2209" s="66"/>
      <c r="H2209" s="66"/>
      <c r="I2209" s="66"/>
      <c r="J2209" s="135"/>
      <c r="S2209" s="377"/>
      <c r="T2209" s="314"/>
      <c r="U2209" s="315"/>
      <c r="V2209" s="315"/>
      <c r="W2209" s="311"/>
      <c r="X2209" s="311"/>
      <c r="Y2209" s="311"/>
      <c r="Z2209" s="311"/>
    </row>
    <row r="2210" spans="1:26" s="6" customFormat="1">
      <c r="A2210" s="311"/>
      <c r="B2210" s="311"/>
      <c r="C2210" s="311"/>
      <c r="F2210" s="162"/>
      <c r="G2210" s="66"/>
      <c r="H2210" s="66"/>
      <c r="I2210" s="66"/>
      <c r="J2210" s="135"/>
      <c r="S2210" s="377"/>
      <c r="T2210" s="314"/>
      <c r="U2210" s="315"/>
      <c r="V2210" s="315"/>
      <c r="W2210" s="311"/>
      <c r="X2210" s="311"/>
      <c r="Y2210" s="311"/>
      <c r="Z2210" s="311"/>
    </row>
    <row r="2211" spans="1:26" s="6" customFormat="1">
      <c r="A2211" s="311"/>
      <c r="B2211" s="311"/>
      <c r="C2211" s="311"/>
      <c r="F2211" s="162"/>
      <c r="G2211" s="66"/>
      <c r="H2211" s="66"/>
      <c r="I2211" s="66"/>
      <c r="J2211" s="135"/>
      <c r="S2211" s="377"/>
      <c r="T2211" s="314"/>
      <c r="U2211" s="315"/>
      <c r="V2211" s="315"/>
      <c r="W2211" s="311"/>
      <c r="X2211" s="311"/>
      <c r="Y2211" s="311"/>
      <c r="Z2211" s="311"/>
    </row>
    <row r="2212" spans="1:26" s="6" customFormat="1">
      <c r="A2212" s="311"/>
      <c r="B2212" s="311"/>
      <c r="C2212" s="311"/>
      <c r="F2212" s="162"/>
      <c r="G2212" s="66"/>
      <c r="H2212" s="66"/>
      <c r="I2212" s="66"/>
      <c r="J2212" s="135"/>
      <c r="S2212" s="377"/>
      <c r="T2212" s="314"/>
      <c r="U2212" s="315"/>
      <c r="V2212" s="315"/>
      <c r="W2212" s="311"/>
      <c r="X2212" s="311"/>
      <c r="Y2212" s="311"/>
      <c r="Z2212" s="311"/>
    </row>
    <row r="2213" spans="1:26" s="6" customFormat="1">
      <c r="A2213" s="311"/>
      <c r="B2213" s="311"/>
      <c r="C2213" s="311"/>
      <c r="F2213" s="162"/>
      <c r="G2213" s="66"/>
      <c r="H2213" s="66"/>
      <c r="I2213" s="66"/>
      <c r="J2213" s="135"/>
      <c r="S2213" s="377"/>
      <c r="T2213" s="314"/>
      <c r="U2213" s="315"/>
      <c r="V2213" s="315"/>
      <c r="W2213" s="311"/>
      <c r="X2213" s="311"/>
      <c r="Y2213" s="311"/>
      <c r="Z2213" s="311"/>
    </row>
    <row r="2214" spans="1:26" s="6" customFormat="1">
      <c r="A2214" s="311"/>
      <c r="B2214" s="311"/>
      <c r="C2214" s="311"/>
      <c r="F2214" s="162"/>
      <c r="G2214" s="66"/>
      <c r="H2214" s="66"/>
      <c r="I2214" s="66"/>
      <c r="J2214" s="135"/>
      <c r="S2214" s="377"/>
      <c r="T2214" s="314"/>
      <c r="U2214" s="315"/>
      <c r="V2214" s="315"/>
      <c r="W2214" s="311"/>
      <c r="X2214" s="311"/>
      <c r="Y2214" s="311"/>
      <c r="Z2214" s="311"/>
    </row>
    <row r="2215" spans="1:26" s="6" customFormat="1">
      <c r="A2215" s="311"/>
      <c r="B2215" s="311"/>
      <c r="C2215" s="311"/>
      <c r="F2215" s="162"/>
      <c r="G2215" s="66"/>
      <c r="H2215" s="66"/>
      <c r="I2215" s="66"/>
      <c r="J2215" s="135"/>
      <c r="S2215" s="377"/>
      <c r="T2215" s="314"/>
      <c r="U2215" s="315"/>
      <c r="V2215" s="315"/>
      <c r="W2215" s="311"/>
      <c r="X2215" s="311"/>
      <c r="Y2215" s="311"/>
      <c r="Z2215" s="311"/>
    </row>
    <row r="2216" spans="1:26" s="6" customFormat="1">
      <c r="A2216" s="311"/>
      <c r="B2216" s="311"/>
      <c r="C2216" s="311"/>
      <c r="F2216" s="162"/>
      <c r="G2216" s="66"/>
      <c r="H2216" s="66"/>
      <c r="I2216" s="66"/>
      <c r="J2216" s="135"/>
      <c r="S2216" s="377"/>
      <c r="T2216" s="314"/>
      <c r="U2216" s="315"/>
      <c r="V2216" s="315"/>
      <c r="W2216" s="311"/>
      <c r="X2216" s="311"/>
      <c r="Y2216" s="311"/>
      <c r="Z2216" s="311"/>
    </row>
    <row r="2217" spans="1:26" s="6" customFormat="1">
      <c r="A2217" s="311"/>
      <c r="B2217" s="311"/>
      <c r="C2217" s="311"/>
      <c r="F2217" s="162"/>
      <c r="G2217" s="66"/>
      <c r="H2217" s="66"/>
      <c r="I2217" s="66"/>
      <c r="J2217" s="135"/>
      <c r="S2217" s="377"/>
      <c r="T2217" s="314"/>
      <c r="U2217" s="315"/>
      <c r="V2217" s="315"/>
      <c r="W2217" s="311"/>
      <c r="X2217" s="311"/>
      <c r="Y2217" s="311"/>
      <c r="Z2217" s="311"/>
    </row>
    <row r="2218" spans="1:26" s="6" customFormat="1">
      <c r="A2218" s="311"/>
      <c r="B2218" s="311"/>
      <c r="C2218" s="311"/>
      <c r="F2218" s="162"/>
      <c r="G2218" s="66"/>
      <c r="H2218" s="66"/>
      <c r="I2218" s="66"/>
      <c r="J2218" s="135"/>
      <c r="S2218" s="377"/>
      <c r="T2218" s="314"/>
      <c r="U2218" s="315"/>
      <c r="V2218" s="315"/>
      <c r="W2218" s="311"/>
      <c r="X2218" s="311"/>
      <c r="Y2218" s="311"/>
      <c r="Z2218" s="311"/>
    </row>
    <row r="2219" spans="1:26" s="6" customFormat="1">
      <c r="A2219" s="311"/>
      <c r="B2219" s="311"/>
      <c r="C2219" s="311"/>
      <c r="F2219" s="162"/>
      <c r="G2219" s="66"/>
      <c r="H2219" s="66"/>
      <c r="I2219" s="66"/>
      <c r="J2219" s="135"/>
      <c r="S2219" s="377"/>
      <c r="T2219" s="314"/>
      <c r="U2219" s="315"/>
      <c r="V2219" s="315"/>
      <c r="W2219" s="311"/>
      <c r="X2219" s="311"/>
      <c r="Y2219" s="311"/>
      <c r="Z2219" s="311"/>
    </row>
    <row r="2220" spans="1:26" s="6" customFormat="1">
      <c r="A2220" s="311"/>
      <c r="B2220" s="311"/>
      <c r="C2220" s="311"/>
      <c r="F2220" s="162"/>
      <c r="G2220" s="66"/>
      <c r="H2220" s="66"/>
      <c r="I2220" s="66"/>
      <c r="J2220" s="135"/>
      <c r="S2220" s="377"/>
      <c r="T2220" s="314"/>
      <c r="U2220" s="315"/>
      <c r="V2220" s="315"/>
      <c r="W2220" s="311"/>
      <c r="X2220" s="311"/>
      <c r="Y2220" s="311"/>
      <c r="Z2220" s="311"/>
    </row>
    <row r="2221" spans="1:26" s="6" customFormat="1">
      <c r="A2221" s="311"/>
      <c r="B2221" s="311"/>
      <c r="C2221" s="311"/>
      <c r="F2221" s="162"/>
      <c r="G2221" s="66"/>
      <c r="H2221" s="66"/>
      <c r="I2221" s="66"/>
      <c r="J2221" s="135"/>
      <c r="S2221" s="377"/>
      <c r="T2221" s="314"/>
      <c r="U2221" s="315"/>
      <c r="V2221" s="315"/>
      <c r="W2221" s="311"/>
      <c r="X2221" s="311"/>
      <c r="Y2221" s="311"/>
      <c r="Z2221" s="311"/>
    </row>
    <row r="2222" spans="1:26" s="6" customFormat="1">
      <c r="A2222" s="311"/>
      <c r="B2222" s="311"/>
      <c r="C2222" s="311"/>
      <c r="F2222" s="162"/>
      <c r="G2222" s="66"/>
      <c r="H2222" s="66"/>
      <c r="I2222" s="66"/>
      <c r="J2222" s="135"/>
      <c r="S2222" s="377"/>
      <c r="T2222" s="314"/>
      <c r="U2222" s="315"/>
      <c r="V2222" s="315"/>
      <c r="W2222" s="311"/>
      <c r="X2222" s="311"/>
      <c r="Y2222" s="311"/>
      <c r="Z2222" s="311"/>
    </row>
    <row r="2223" spans="1:26" s="6" customFormat="1">
      <c r="A2223" s="311"/>
      <c r="B2223" s="311"/>
      <c r="C2223" s="311"/>
      <c r="F2223" s="162"/>
      <c r="G2223" s="66"/>
      <c r="H2223" s="66"/>
      <c r="I2223" s="66"/>
      <c r="J2223" s="135"/>
      <c r="S2223" s="377"/>
      <c r="T2223" s="314"/>
      <c r="U2223" s="315"/>
      <c r="V2223" s="315"/>
      <c r="W2223" s="311"/>
      <c r="X2223" s="311"/>
      <c r="Y2223" s="311"/>
      <c r="Z2223" s="311"/>
    </row>
    <row r="2224" spans="1:26" s="6" customFormat="1">
      <c r="A2224" s="311"/>
      <c r="B2224" s="311"/>
      <c r="C2224" s="311"/>
      <c r="F2224" s="162"/>
      <c r="G2224" s="66"/>
      <c r="H2224" s="66"/>
      <c r="I2224" s="66"/>
      <c r="J2224" s="135"/>
      <c r="S2224" s="377"/>
      <c r="T2224" s="314"/>
      <c r="U2224" s="315"/>
      <c r="V2224" s="315"/>
      <c r="W2224" s="311"/>
      <c r="X2224" s="311"/>
      <c r="Y2224" s="311"/>
      <c r="Z2224" s="311"/>
    </row>
    <row r="2225" spans="1:26" s="6" customFormat="1">
      <c r="A2225" s="311"/>
      <c r="B2225" s="311"/>
      <c r="C2225" s="311"/>
      <c r="F2225" s="162"/>
      <c r="G2225" s="66"/>
      <c r="H2225" s="66"/>
      <c r="I2225" s="66"/>
      <c r="J2225" s="135"/>
      <c r="S2225" s="377"/>
      <c r="T2225" s="314"/>
      <c r="U2225" s="315"/>
      <c r="V2225" s="315"/>
      <c r="W2225" s="311"/>
      <c r="X2225" s="311"/>
      <c r="Y2225" s="311"/>
      <c r="Z2225" s="311"/>
    </row>
    <row r="2226" spans="1:26" s="6" customFormat="1">
      <c r="A2226" s="311"/>
      <c r="B2226" s="311"/>
      <c r="C2226" s="311"/>
      <c r="F2226" s="162"/>
      <c r="G2226" s="66"/>
      <c r="H2226" s="66"/>
      <c r="I2226" s="66"/>
      <c r="J2226" s="135"/>
      <c r="S2226" s="377"/>
      <c r="T2226" s="314"/>
      <c r="U2226" s="315"/>
      <c r="V2226" s="315"/>
      <c r="W2226" s="311"/>
      <c r="X2226" s="311"/>
      <c r="Y2226" s="311"/>
      <c r="Z2226" s="311"/>
    </row>
    <row r="2227" spans="1:26" s="6" customFormat="1">
      <c r="A2227" s="311"/>
      <c r="B2227" s="311"/>
      <c r="C2227" s="311"/>
      <c r="F2227" s="162"/>
      <c r="G2227" s="66"/>
      <c r="H2227" s="66"/>
      <c r="I2227" s="66"/>
      <c r="J2227" s="135"/>
      <c r="S2227" s="377"/>
      <c r="T2227" s="314"/>
      <c r="U2227" s="315"/>
      <c r="V2227" s="315"/>
      <c r="W2227" s="311"/>
      <c r="X2227" s="311"/>
      <c r="Y2227" s="311"/>
      <c r="Z2227" s="311"/>
    </row>
    <row r="2228" spans="1:26" s="6" customFormat="1">
      <c r="A2228" s="311"/>
      <c r="B2228" s="311"/>
      <c r="C2228" s="311"/>
      <c r="F2228" s="162"/>
      <c r="G2228" s="66"/>
      <c r="H2228" s="66"/>
      <c r="I2228" s="66"/>
      <c r="J2228" s="135"/>
      <c r="S2228" s="377"/>
      <c r="T2228" s="314"/>
      <c r="U2228" s="315"/>
      <c r="V2228" s="315"/>
      <c r="W2228" s="311"/>
      <c r="X2228" s="311"/>
      <c r="Y2228" s="311"/>
      <c r="Z2228" s="311"/>
    </row>
    <row r="2229" spans="1:26" s="6" customFormat="1">
      <c r="A2229" s="311"/>
      <c r="B2229" s="311"/>
      <c r="C2229" s="311"/>
      <c r="F2229" s="162"/>
      <c r="G2229" s="66"/>
      <c r="H2229" s="66"/>
      <c r="I2229" s="66"/>
      <c r="J2229" s="135"/>
      <c r="S2229" s="377"/>
      <c r="T2229" s="314"/>
      <c r="U2229" s="315"/>
      <c r="V2229" s="315"/>
      <c r="W2229" s="311"/>
      <c r="X2229" s="311"/>
      <c r="Y2229" s="311"/>
      <c r="Z2229" s="311"/>
    </row>
    <row r="2230" spans="1:26" s="6" customFormat="1">
      <c r="A2230" s="311"/>
      <c r="B2230" s="311"/>
      <c r="C2230" s="311"/>
      <c r="F2230" s="162"/>
      <c r="G2230" s="66"/>
      <c r="H2230" s="66"/>
      <c r="I2230" s="66"/>
      <c r="J2230" s="135"/>
      <c r="S2230" s="377"/>
      <c r="T2230" s="314"/>
      <c r="U2230" s="315"/>
      <c r="V2230" s="315"/>
      <c r="W2230" s="311"/>
      <c r="X2230" s="311"/>
      <c r="Y2230" s="311"/>
      <c r="Z2230" s="311"/>
    </row>
    <row r="2231" spans="1:26" s="6" customFormat="1">
      <c r="A2231" s="311"/>
      <c r="B2231" s="311"/>
      <c r="C2231" s="311"/>
      <c r="F2231" s="162"/>
      <c r="G2231" s="66"/>
      <c r="H2231" s="66"/>
      <c r="I2231" s="66"/>
      <c r="J2231" s="135"/>
      <c r="S2231" s="377"/>
      <c r="T2231" s="314"/>
      <c r="U2231" s="315"/>
      <c r="V2231" s="315"/>
      <c r="W2231" s="311"/>
      <c r="X2231" s="311"/>
      <c r="Y2231" s="311"/>
      <c r="Z2231" s="311"/>
    </row>
    <row r="2232" spans="1:26" s="6" customFormat="1">
      <c r="A2232" s="311"/>
      <c r="B2232" s="311"/>
      <c r="C2232" s="311"/>
      <c r="F2232" s="162"/>
      <c r="G2232" s="66"/>
      <c r="H2232" s="66"/>
      <c r="I2232" s="66"/>
      <c r="J2232" s="135"/>
      <c r="S2232" s="377"/>
      <c r="T2232" s="314"/>
      <c r="U2232" s="315"/>
      <c r="V2232" s="315"/>
      <c r="W2232" s="311"/>
      <c r="X2232" s="311"/>
      <c r="Y2232" s="311"/>
      <c r="Z2232" s="311"/>
    </row>
    <row r="2233" spans="1:26" s="6" customFormat="1">
      <c r="A2233" s="311"/>
      <c r="B2233" s="311"/>
      <c r="C2233" s="311"/>
      <c r="F2233" s="162"/>
      <c r="G2233" s="66"/>
      <c r="H2233" s="66"/>
      <c r="I2233" s="66"/>
      <c r="J2233" s="135"/>
      <c r="S2233" s="377"/>
      <c r="T2233" s="314"/>
      <c r="U2233" s="315"/>
      <c r="V2233" s="315"/>
      <c r="W2233" s="311"/>
      <c r="X2233" s="311"/>
      <c r="Y2233" s="311"/>
      <c r="Z2233" s="311"/>
    </row>
    <row r="2234" spans="1:26" s="6" customFormat="1">
      <c r="A2234" s="311"/>
      <c r="B2234" s="311"/>
      <c r="C2234" s="311"/>
      <c r="F2234" s="162"/>
      <c r="G2234" s="66"/>
      <c r="H2234" s="66"/>
      <c r="I2234" s="66"/>
      <c r="J2234" s="135"/>
      <c r="S2234" s="377"/>
      <c r="T2234" s="314"/>
      <c r="U2234" s="315"/>
      <c r="V2234" s="315"/>
      <c r="W2234" s="311"/>
      <c r="X2234" s="311"/>
      <c r="Y2234" s="311"/>
      <c r="Z2234" s="311"/>
    </row>
    <row r="2235" spans="1:26" s="6" customFormat="1">
      <c r="A2235" s="311"/>
      <c r="B2235" s="311"/>
      <c r="C2235" s="311"/>
      <c r="F2235" s="162"/>
      <c r="G2235" s="66"/>
      <c r="H2235" s="66"/>
      <c r="I2235" s="66"/>
      <c r="J2235" s="135"/>
      <c r="S2235" s="377"/>
      <c r="T2235" s="314"/>
      <c r="U2235" s="315"/>
      <c r="V2235" s="315"/>
      <c r="W2235" s="311"/>
      <c r="X2235" s="311"/>
      <c r="Y2235" s="311"/>
      <c r="Z2235" s="311"/>
    </row>
    <row r="2236" spans="1:26" s="6" customFormat="1">
      <c r="A2236" s="311"/>
      <c r="B2236" s="311"/>
      <c r="C2236" s="311"/>
      <c r="F2236" s="162"/>
      <c r="G2236" s="66"/>
      <c r="H2236" s="66"/>
      <c r="I2236" s="66"/>
      <c r="J2236" s="135"/>
      <c r="S2236" s="377"/>
      <c r="T2236" s="314"/>
      <c r="U2236" s="315"/>
      <c r="V2236" s="315"/>
      <c r="W2236" s="311"/>
      <c r="X2236" s="311"/>
      <c r="Y2236" s="311"/>
      <c r="Z2236" s="311"/>
    </row>
    <row r="2237" spans="1:26" s="6" customFormat="1">
      <c r="A2237" s="311"/>
      <c r="B2237" s="311"/>
      <c r="C2237" s="311"/>
      <c r="F2237" s="162"/>
      <c r="G2237" s="66"/>
      <c r="H2237" s="66"/>
      <c r="I2237" s="66"/>
      <c r="J2237" s="135"/>
      <c r="S2237" s="377"/>
      <c r="T2237" s="314"/>
      <c r="U2237" s="315"/>
      <c r="V2237" s="315"/>
      <c r="W2237" s="311"/>
      <c r="X2237" s="311"/>
      <c r="Y2237" s="311"/>
      <c r="Z2237" s="311"/>
    </row>
    <row r="2238" spans="1:26" s="6" customFormat="1">
      <c r="A2238" s="311"/>
      <c r="B2238" s="311"/>
      <c r="C2238" s="311"/>
      <c r="F2238" s="162"/>
      <c r="G2238" s="66"/>
      <c r="H2238" s="66"/>
      <c r="I2238" s="66"/>
      <c r="J2238" s="135"/>
      <c r="S2238" s="377"/>
      <c r="T2238" s="314"/>
      <c r="U2238" s="315"/>
      <c r="V2238" s="315"/>
      <c r="W2238" s="311"/>
      <c r="X2238" s="311"/>
      <c r="Y2238" s="311"/>
      <c r="Z2238" s="311"/>
    </row>
    <row r="2239" spans="1:26" s="6" customFormat="1">
      <c r="A2239" s="311"/>
      <c r="B2239" s="311"/>
      <c r="C2239" s="311"/>
      <c r="F2239" s="162"/>
      <c r="G2239" s="66"/>
      <c r="H2239" s="66"/>
      <c r="I2239" s="66"/>
      <c r="J2239" s="135"/>
      <c r="S2239" s="377"/>
      <c r="T2239" s="314"/>
      <c r="U2239" s="315"/>
      <c r="V2239" s="315"/>
      <c r="W2239" s="311"/>
      <c r="X2239" s="311"/>
      <c r="Y2239" s="311"/>
      <c r="Z2239" s="311"/>
    </row>
    <row r="2240" spans="1:26" s="6" customFormat="1">
      <c r="A2240" s="311"/>
      <c r="B2240" s="311"/>
      <c r="C2240" s="311"/>
      <c r="F2240" s="162"/>
      <c r="G2240" s="66"/>
      <c r="H2240" s="66"/>
      <c r="I2240" s="66"/>
      <c r="J2240" s="135"/>
      <c r="S2240" s="377"/>
      <c r="T2240" s="314"/>
      <c r="U2240" s="315"/>
      <c r="V2240" s="315"/>
      <c r="W2240" s="311"/>
      <c r="X2240" s="311"/>
      <c r="Y2240" s="311"/>
      <c r="Z2240" s="311"/>
    </row>
    <row r="2241" spans="1:26" s="6" customFormat="1">
      <c r="A2241" s="311"/>
      <c r="B2241" s="311"/>
      <c r="C2241" s="311"/>
      <c r="F2241" s="162"/>
      <c r="G2241" s="66"/>
      <c r="H2241" s="66"/>
      <c r="I2241" s="66"/>
      <c r="J2241" s="135"/>
      <c r="S2241" s="377"/>
      <c r="T2241" s="314"/>
      <c r="U2241" s="315"/>
      <c r="V2241" s="315"/>
      <c r="W2241" s="311"/>
      <c r="X2241" s="311"/>
      <c r="Y2241" s="311"/>
      <c r="Z2241" s="311"/>
    </row>
    <row r="2242" spans="1:26" s="6" customFormat="1">
      <c r="A2242" s="311"/>
      <c r="B2242" s="311"/>
      <c r="C2242" s="311"/>
      <c r="F2242" s="162"/>
      <c r="G2242" s="66"/>
      <c r="H2242" s="66"/>
      <c r="I2242" s="66"/>
      <c r="J2242" s="135"/>
      <c r="S2242" s="377"/>
      <c r="T2242" s="314"/>
      <c r="U2242" s="315"/>
      <c r="V2242" s="315"/>
      <c r="W2242" s="311"/>
      <c r="X2242" s="311"/>
      <c r="Y2242" s="311"/>
      <c r="Z2242" s="311"/>
    </row>
    <row r="2243" spans="1:26" s="6" customFormat="1">
      <c r="A2243" s="311"/>
      <c r="B2243" s="311"/>
      <c r="C2243" s="311"/>
      <c r="F2243" s="162"/>
      <c r="G2243" s="66"/>
      <c r="H2243" s="66"/>
      <c r="I2243" s="66"/>
      <c r="J2243" s="135"/>
      <c r="S2243" s="377"/>
      <c r="T2243" s="314"/>
      <c r="U2243" s="315"/>
      <c r="V2243" s="315"/>
      <c r="W2243" s="311"/>
      <c r="X2243" s="311"/>
      <c r="Y2243" s="311"/>
      <c r="Z2243" s="311"/>
    </row>
    <row r="2244" spans="1:26" s="6" customFormat="1">
      <c r="A2244" s="311"/>
      <c r="B2244" s="311"/>
      <c r="C2244" s="311"/>
      <c r="F2244" s="162"/>
      <c r="G2244" s="66"/>
      <c r="H2244" s="66"/>
      <c r="I2244" s="66"/>
      <c r="J2244" s="135"/>
      <c r="S2244" s="377"/>
      <c r="T2244" s="314"/>
      <c r="U2244" s="315"/>
      <c r="V2244" s="315"/>
      <c r="W2244" s="311"/>
      <c r="X2244" s="311"/>
      <c r="Y2244" s="311"/>
      <c r="Z2244" s="311"/>
    </row>
    <row r="2245" spans="1:26" s="6" customFormat="1">
      <c r="A2245" s="311"/>
      <c r="B2245" s="311"/>
      <c r="C2245" s="311"/>
      <c r="F2245" s="162"/>
      <c r="G2245" s="66"/>
      <c r="H2245" s="66"/>
      <c r="I2245" s="66"/>
      <c r="J2245" s="135"/>
      <c r="S2245" s="377"/>
      <c r="T2245" s="314"/>
      <c r="U2245" s="315"/>
      <c r="V2245" s="315"/>
      <c r="W2245" s="311"/>
      <c r="X2245" s="311"/>
      <c r="Y2245" s="311"/>
      <c r="Z2245" s="311"/>
    </row>
    <row r="2246" spans="1:26" s="6" customFormat="1">
      <c r="A2246" s="311"/>
      <c r="B2246" s="311"/>
      <c r="C2246" s="311"/>
      <c r="F2246" s="162"/>
      <c r="G2246" s="66"/>
      <c r="H2246" s="66"/>
      <c r="I2246" s="66"/>
      <c r="J2246" s="135"/>
      <c r="S2246" s="377"/>
      <c r="T2246" s="314"/>
      <c r="U2246" s="315"/>
      <c r="V2246" s="315"/>
      <c r="W2246" s="311"/>
      <c r="X2246" s="311"/>
      <c r="Y2246" s="311"/>
      <c r="Z2246" s="311"/>
    </row>
    <row r="2247" spans="1:26" s="6" customFormat="1">
      <c r="A2247" s="311"/>
      <c r="B2247" s="311"/>
      <c r="C2247" s="311"/>
      <c r="F2247" s="162"/>
      <c r="G2247" s="66"/>
      <c r="H2247" s="66"/>
      <c r="I2247" s="66"/>
      <c r="J2247" s="135"/>
      <c r="S2247" s="377"/>
      <c r="T2247" s="314"/>
      <c r="U2247" s="315"/>
      <c r="V2247" s="315"/>
      <c r="W2247" s="311"/>
      <c r="X2247" s="311"/>
      <c r="Y2247" s="311"/>
      <c r="Z2247" s="311"/>
    </row>
    <row r="2248" spans="1:26" s="6" customFormat="1">
      <c r="A2248" s="311"/>
      <c r="B2248" s="311"/>
      <c r="C2248" s="311"/>
      <c r="F2248" s="162"/>
      <c r="G2248" s="66"/>
      <c r="H2248" s="66"/>
      <c r="I2248" s="66"/>
      <c r="J2248" s="135"/>
      <c r="S2248" s="377"/>
      <c r="T2248" s="314"/>
      <c r="U2248" s="315"/>
      <c r="V2248" s="315"/>
      <c r="W2248" s="311"/>
      <c r="X2248" s="311"/>
      <c r="Y2248" s="311"/>
      <c r="Z2248" s="311"/>
    </row>
    <row r="2249" spans="1:26" s="6" customFormat="1">
      <c r="A2249" s="311"/>
      <c r="B2249" s="311"/>
      <c r="C2249" s="311"/>
      <c r="F2249" s="162"/>
      <c r="G2249" s="66"/>
      <c r="H2249" s="66"/>
      <c r="I2249" s="66"/>
      <c r="J2249" s="135"/>
      <c r="S2249" s="377"/>
      <c r="T2249" s="314"/>
      <c r="U2249" s="315"/>
      <c r="V2249" s="315"/>
      <c r="W2249" s="311"/>
      <c r="X2249" s="311"/>
      <c r="Y2249" s="311"/>
      <c r="Z2249" s="311"/>
    </row>
    <row r="2250" spans="1:26" s="6" customFormat="1">
      <c r="A2250" s="311"/>
      <c r="B2250" s="311"/>
      <c r="C2250" s="311"/>
      <c r="F2250" s="162"/>
      <c r="G2250" s="66"/>
      <c r="H2250" s="66"/>
      <c r="I2250" s="66"/>
      <c r="J2250" s="135"/>
      <c r="S2250" s="377"/>
      <c r="T2250" s="314"/>
      <c r="U2250" s="315"/>
      <c r="V2250" s="315"/>
      <c r="W2250" s="311"/>
      <c r="X2250" s="311"/>
      <c r="Y2250" s="311"/>
      <c r="Z2250" s="311"/>
    </row>
    <row r="2251" spans="1:26" s="6" customFormat="1">
      <c r="A2251" s="311"/>
      <c r="B2251" s="311"/>
      <c r="C2251" s="311"/>
      <c r="F2251" s="162"/>
      <c r="G2251" s="66"/>
      <c r="H2251" s="66"/>
      <c r="I2251" s="66"/>
      <c r="J2251" s="135"/>
      <c r="S2251" s="377"/>
      <c r="T2251" s="314"/>
      <c r="U2251" s="315"/>
      <c r="V2251" s="315"/>
      <c r="W2251" s="311"/>
      <c r="X2251" s="311"/>
      <c r="Y2251" s="311"/>
      <c r="Z2251" s="311"/>
    </row>
    <row r="2252" spans="1:26" s="6" customFormat="1">
      <c r="A2252" s="311"/>
      <c r="B2252" s="311"/>
      <c r="C2252" s="311"/>
      <c r="F2252" s="162"/>
      <c r="G2252" s="66"/>
      <c r="H2252" s="66"/>
      <c r="I2252" s="66"/>
      <c r="J2252" s="135"/>
      <c r="S2252" s="377"/>
      <c r="T2252" s="314"/>
      <c r="U2252" s="315"/>
      <c r="V2252" s="315"/>
      <c r="W2252" s="311"/>
      <c r="X2252" s="311"/>
      <c r="Y2252" s="311"/>
      <c r="Z2252" s="311"/>
    </row>
    <row r="2253" spans="1:26" s="6" customFormat="1">
      <c r="A2253" s="311"/>
      <c r="B2253" s="311"/>
      <c r="C2253" s="311"/>
      <c r="F2253" s="162"/>
      <c r="G2253" s="66"/>
      <c r="H2253" s="66"/>
      <c r="I2253" s="66"/>
      <c r="J2253" s="135"/>
      <c r="S2253" s="377"/>
      <c r="T2253" s="314"/>
      <c r="U2253" s="315"/>
      <c r="V2253" s="315"/>
      <c r="W2253" s="311"/>
      <c r="X2253" s="311"/>
      <c r="Y2253" s="311"/>
      <c r="Z2253" s="311"/>
    </row>
    <row r="2254" spans="1:26" s="6" customFormat="1">
      <c r="A2254" s="311"/>
      <c r="B2254" s="311"/>
      <c r="C2254" s="311"/>
      <c r="F2254" s="162"/>
      <c r="G2254" s="66"/>
      <c r="H2254" s="66"/>
      <c r="I2254" s="66"/>
      <c r="J2254" s="135"/>
      <c r="S2254" s="377"/>
      <c r="T2254" s="314"/>
      <c r="U2254" s="315"/>
      <c r="V2254" s="315"/>
      <c r="W2254" s="311"/>
      <c r="X2254" s="311"/>
      <c r="Y2254" s="311"/>
      <c r="Z2254" s="311"/>
    </row>
    <row r="2255" spans="1:26" s="6" customFormat="1">
      <c r="A2255" s="311"/>
      <c r="B2255" s="311"/>
      <c r="C2255" s="311"/>
      <c r="F2255" s="162"/>
      <c r="G2255" s="66"/>
      <c r="H2255" s="66"/>
      <c r="I2255" s="66"/>
      <c r="J2255" s="135"/>
      <c r="S2255" s="377"/>
      <c r="T2255" s="314"/>
      <c r="U2255" s="315"/>
      <c r="V2255" s="315"/>
      <c r="W2255" s="311"/>
      <c r="X2255" s="311"/>
      <c r="Y2255" s="311"/>
      <c r="Z2255" s="311"/>
    </row>
    <row r="2256" spans="1:26" s="6" customFormat="1">
      <c r="A2256" s="311"/>
      <c r="B2256" s="311"/>
      <c r="C2256" s="311"/>
      <c r="F2256" s="162"/>
      <c r="G2256" s="66"/>
      <c r="H2256" s="66"/>
      <c r="I2256" s="66"/>
      <c r="J2256" s="135"/>
      <c r="S2256" s="377"/>
      <c r="T2256" s="314"/>
      <c r="U2256" s="315"/>
      <c r="V2256" s="315"/>
      <c r="W2256" s="311"/>
      <c r="X2256" s="311"/>
      <c r="Y2256" s="311"/>
      <c r="Z2256" s="311"/>
    </row>
    <row r="2257" spans="1:26" s="6" customFormat="1">
      <c r="A2257" s="311"/>
      <c r="B2257" s="311"/>
      <c r="C2257" s="311"/>
      <c r="F2257" s="162"/>
      <c r="G2257" s="66"/>
      <c r="H2257" s="66"/>
      <c r="I2257" s="66"/>
      <c r="J2257" s="135"/>
      <c r="S2257" s="377"/>
      <c r="T2257" s="314"/>
      <c r="U2257" s="315"/>
      <c r="V2257" s="315"/>
      <c r="W2257" s="311"/>
      <c r="X2257" s="311"/>
      <c r="Y2257" s="311"/>
      <c r="Z2257" s="311"/>
    </row>
    <row r="2258" spans="1:26" s="6" customFormat="1">
      <c r="A2258" s="311"/>
      <c r="B2258" s="311"/>
      <c r="C2258" s="311"/>
      <c r="F2258" s="162"/>
      <c r="G2258" s="66"/>
      <c r="H2258" s="66"/>
      <c r="I2258" s="66"/>
      <c r="J2258" s="135"/>
      <c r="S2258" s="377"/>
      <c r="T2258" s="314"/>
      <c r="U2258" s="315"/>
      <c r="V2258" s="315"/>
      <c r="W2258" s="311"/>
      <c r="X2258" s="311"/>
      <c r="Y2258" s="311"/>
      <c r="Z2258" s="311"/>
    </row>
    <row r="2259" spans="1:26" s="6" customFormat="1">
      <c r="A2259" s="311"/>
      <c r="B2259" s="311"/>
      <c r="C2259" s="311"/>
      <c r="F2259" s="162"/>
      <c r="G2259" s="66"/>
      <c r="H2259" s="66"/>
      <c r="I2259" s="66"/>
      <c r="J2259" s="135"/>
      <c r="S2259" s="377"/>
      <c r="T2259" s="314"/>
      <c r="U2259" s="315"/>
      <c r="V2259" s="315"/>
      <c r="W2259" s="311"/>
      <c r="X2259" s="311"/>
      <c r="Y2259" s="311"/>
      <c r="Z2259" s="311"/>
    </row>
    <row r="2260" spans="1:26" s="6" customFormat="1">
      <c r="A2260" s="311"/>
      <c r="B2260" s="311"/>
      <c r="C2260" s="311"/>
      <c r="F2260" s="162"/>
      <c r="G2260" s="66"/>
      <c r="H2260" s="66"/>
      <c r="I2260" s="66"/>
      <c r="J2260" s="135"/>
      <c r="S2260" s="377"/>
      <c r="T2260" s="314"/>
      <c r="U2260" s="315"/>
      <c r="V2260" s="315"/>
      <c r="W2260" s="311"/>
      <c r="X2260" s="311"/>
      <c r="Y2260" s="311"/>
      <c r="Z2260" s="311"/>
    </row>
    <row r="2261" spans="1:26" s="6" customFormat="1">
      <c r="A2261" s="311"/>
      <c r="B2261" s="311"/>
      <c r="C2261" s="311"/>
      <c r="F2261" s="162"/>
      <c r="G2261" s="66"/>
      <c r="H2261" s="66"/>
      <c r="I2261" s="66"/>
      <c r="J2261" s="135"/>
      <c r="S2261" s="377"/>
      <c r="T2261" s="314"/>
      <c r="U2261" s="315"/>
      <c r="V2261" s="315"/>
      <c r="W2261" s="311"/>
      <c r="X2261" s="311"/>
      <c r="Y2261" s="311"/>
      <c r="Z2261" s="311"/>
    </row>
    <row r="2262" spans="1:26" s="6" customFormat="1">
      <c r="A2262" s="311"/>
      <c r="B2262" s="311"/>
      <c r="C2262" s="311"/>
      <c r="F2262" s="162"/>
      <c r="G2262" s="66"/>
      <c r="H2262" s="66"/>
      <c r="I2262" s="66"/>
      <c r="J2262" s="135"/>
      <c r="S2262" s="377"/>
      <c r="T2262" s="314"/>
      <c r="U2262" s="315"/>
      <c r="V2262" s="315"/>
      <c r="W2262" s="311"/>
      <c r="X2262" s="311"/>
      <c r="Y2262" s="311"/>
      <c r="Z2262" s="311"/>
    </row>
    <row r="2263" spans="1:26" s="6" customFormat="1">
      <c r="A2263" s="311"/>
      <c r="B2263" s="311"/>
      <c r="C2263" s="311"/>
      <c r="F2263" s="162"/>
      <c r="G2263" s="66"/>
      <c r="H2263" s="66"/>
      <c r="I2263" s="66"/>
      <c r="J2263" s="135"/>
      <c r="S2263" s="377"/>
      <c r="T2263" s="314"/>
      <c r="U2263" s="315"/>
      <c r="V2263" s="315"/>
      <c r="W2263" s="311"/>
      <c r="X2263" s="311"/>
      <c r="Y2263" s="311"/>
      <c r="Z2263" s="311"/>
    </row>
    <row r="2264" spans="1:26" s="6" customFormat="1">
      <c r="A2264" s="311"/>
      <c r="B2264" s="311"/>
      <c r="C2264" s="311"/>
      <c r="F2264" s="162"/>
      <c r="G2264" s="66"/>
      <c r="H2264" s="66"/>
      <c r="I2264" s="66"/>
      <c r="J2264" s="135"/>
      <c r="S2264" s="377"/>
      <c r="T2264" s="314"/>
      <c r="U2264" s="315"/>
      <c r="V2264" s="315"/>
      <c r="W2264" s="311"/>
      <c r="X2264" s="311"/>
      <c r="Y2264" s="311"/>
      <c r="Z2264" s="311"/>
    </row>
    <row r="2265" spans="1:26" s="6" customFormat="1">
      <c r="A2265" s="311"/>
      <c r="B2265" s="311"/>
      <c r="C2265" s="311"/>
      <c r="F2265" s="162"/>
      <c r="G2265" s="66"/>
      <c r="H2265" s="66"/>
      <c r="I2265" s="66"/>
      <c r="J2265" s="135"/>
      <c r="S2265" s="377"/>
      <c r="T2265" s="314"/>
      <c r="U2265" s="315"/>
      <c r="V2265" s="315"/>
      <c r="W2265" s="311"/>
      <c r="X2265" s="311"/>
      <c r="Y2265" s="311"/>
      <c r="Z2265" s="311"/>
    </row>
    <row r="2266" spans="1:26" s="6" customFormat="1">
      <c r="A2266" s="311"/>
      <c r="B2266" s="311"/>
      <c r="C2266" s="311"/>
      <c r="F2266" s="162"/>
      <c r="G2266" s="66"/>
      <c r="H2266" s="66"/>
      <c r="I2266" s="66"/>
      <c r="J2266" s="135"/>
      <c r="S2266" s="377"/>
      <c r="T2266" s="314"/>
      <c r="U2266" s="315"/>
      <c r="V2266" s="315"/>
      <c r="W2266" s="311"/>
      <c r="X2266" s="311"/>
      <c r="Y2266" s="311"/>
      <c r="Z2266" s="311"/>
    </row>
    <row r="2267" spans="1:26" s="6" customFormat="1">
      <c r="A2267" s="311"/>
      <c r="B2267" s="311"/>
      <c r="C2267" s="311"/>
      <c r="F2267" s="162"/>
      <c r="G2267" s="66"/>
      <c r="H2267" s="66"/>
      <c r="I2267" s="66"/>
      <c r="J2267" s="135"/>
      <c r="S2267" s="377"/>
      <c r="T2267" s="314"/>
      <c r="U2267" s="315"/>
      <c r="V2267" s="315"/>
      <c r="W2267" s="311"/>
      <c r="X2267" s="311"/>
      <c r="Y2267" s="311"/>
      <c r="Z2267" s="311"/>
    </row>
    <row r="2268" spans="1:26" s="6" customFormat="1">
      <c r="A2268" s="311"/>
      <c r="B2268" s="311"/>
      <c r="C2268" s="311"/>
      <c r="F2268" s="162"/>
      <c r="G2268" s="66"/>
      <c r="H2268" s="66"/>
      <c r="I2268" s="66"/>
      <c r="J2268" s="135"/>
      <c r="S2268" s="377"/>
      <c r="T2268" s="314"/>
      <c r="U2268" s="315"/>
      <c r="V2268" s="315"/>
      <c r="W2268" s="311"/>
      <c r="X2268" s="311"/>
      <c r="Y2268" s="311"/>
      <c r="Z2268" s="311"/>
    </row>
    <row r="2269" spans="1:26" s="6" customFormat="1">
      <c r="A2269" s="311"/>
      <c r="B2269" s="311"/>
      <c r="C2269" s="311"/>
      <c r="F2269" s="162"/>
      <c r="G2269" s="66"/>
      <c r="H2269" s="66"/>
      <c r="I2269" s="66"/>
      <c r="J2269" s="135"/>
      <c r="S2269" s="377"/>
      <c r="T2269" s="314"/>
      <c r="U2269" s="315"/>
      <c r="V2269" s="315"/>
      <c r="W2269" s="311"/>
      <c r="X2269" s="311"/>
      <c r="Y2269" s="311"/>
      <c r="Z2269" s="311"/>
    </row>
    <row r="2270" spans="1:26" s="6" customFormat="1">
      <c r="A2270" s="311"/>
      <c r="B2270" s="311"/>
      <c r="C2270" s="311"/>
      <c r="F2270" s="162"/>
      <c r="G2270" s="66"/>
      <c r="H2270" s="66"/>
      <c r="I2270" s="66"/>
      <c r="J2270" s="135"/>
      <c r="S2270" s="377"/>
      <c r="T2270" s="314"/>
      <c r="U2270" s="315"/>
      <c r="V2270" s="315"/>
      <c r="W2270" s="311"/>
      <c r="X2270" s="311"/>
      <c r="Y2270" s="311"/>
      <c r="Z2270" s="311"/>
    </row>
    <row r="2271" spans="1:26" s="6" customFormat="1">
      <c r="A2271" s="311"/>
      <c r="B2271" s="311"/>
      <c r="C2271" s="311"/>
      <c r="F2271" s="162"/>
      <c r="G2271" s="66"/>
      <c r="H2271" s="66"/>
      <c r="I2271" s="66"/>
      <c r="J2271" s="135"/>
      <c r="S2271" s="377"/>
      <c r="T2271" s="314"/>
      <c r="U2271" s="315"/>
      <c r="V2271" s="315"/>
      <c r="W2271" s="311"/>
      <c r="X2271" s="311"/>
      <c r="Y2271" s="311"/>
      <c r="Z2271" s="311"/>
    </row>
    <row r="2272" spans="1:26" s="6" customFormat="1">
      <c r="A2272" s="311"/>
      <c r="B2272" s="311"/>
      <c r="C2272" s="311"/>
      <c r="F2272" s="162"/>
      <c r="G2272" s="66"/>
      <c r="H2272" s="66"/>
      <c r="I2272" s="66"/>
      <c r="J2272" s="135"/>
      <c r="S2272" s="377"/>
      <c r="T2272" s="314"/>
      <c r="U2272" s="315"/>
      <c r="V2272" s="315"/>
      <c r="W2272" s="311"/>
      <c r="X2272" s="311"/>
      <c r="Y2272" s="311"/>
      <c r="Z2272" s="311"/>
    </row>
    <row r="2273" spans="1:26" s="6" customFormat="1">
      <c r="A2273" s="311"/>
      <c r="B2273" s="311"/>
      <c r="C2273" s="311"/>
      <c r="F2273" s="162"/>
      <c r="G2273" s="66"/>
      <c r="H2273" s="66"/>
      <c r="I2273" s="66"/>
      <c r="J2273" s="135"/>
      <c r="S2273" s="377"/>
      <c r="T2273" s="314"/>
      <c r="U2273" s="315"/>
      <c r="V2273" s="315"/>
      <c r="W2273" s="311"/>
      <c r="X2273" s="311"/>
      <c r="Y2273" s="311"/>
      <c r="Z2273" s="311"/>
    </row>
    <row r="2274" spans="1:26" s="6" customFormat="1">
      <c r="A2274" s="311"/>
      <c r="B2274" s="311"/>
      <c r="C2274" s="311"/>
      <c r="F2274" s="162"/>
      <c r="G2274" s="66"/>
      <c r="H2274" s="66"/>
      <c r="I2274" s="66"/>
      <c r="J2274" s="135"/>
      <c r="S2274" s="377"/>
      <c r="T2274" s="314"/>
      <c r="U2274" s="315"/>
      <c r="V2274" s="315"/>
      <c r="W2274" s="311"/>
      <c r="X2274" s="311"/>
      <c r="Y2274" s="311"/>
      <c r="Z2274" s="311"/>
    </row>
    <row r="2275" spans="1:26" s="6" customFormat="1">
      <c r="A2275" s="311"/>
      <c r="B2275" s="311"/>
      <c r="C2275" s="311"/>
      <c r="F2275" s="162"/>
      <c r="G2275" s="66"/>
      <c r="H2275" s="66"/>
      <c r="I2275" s="66"/>
      <c r="J2275" s="135"/>
      <c r="S2275" s="377"/>
      <c r="T2275" s="314"/>
      <c r="U2275" s="315"/>
      <c r="V2275" s="315"/>
      <c r="W2275" s="311"/>
      <c r="X2275" s="311"/>
      <c r="Y2275" s="311"/>
      <c r="Z2275" s="311"/>
    </row>
    <row r="2276" spans="1:26" s="6" customFormat="1">
      <c r="A2276" s="311"/>
      <c r="B2276" s="311"/>
      <c r="C2276" s="311"/>
      <c r="F2276" s="162"/>
      <c r="G2276" s="66"/>
      <c r="H2276" s="66"/>
      <c r="I2276" s="66"/>
      <c r="J2276" s="135"/>
      <c r="S2276" s="377"/>
      <c r="T2276" s="314"/>
      <c r="U2276" s="315"/>
      <c r="V2276" s="315"/>
      <c r="W2276" s="311"/>
      <c r="X2276" s="311"/>
      <c r="Y2276" s="311"/>
      <c r="Z2276" s="311"/>
    </row>
    <row r="2277" spans="1:26" s="6" customFormat="1">
      <c r="A2277" s="311"/>
      <c r="B2277" s="311"/>
      <c r="C2277" s="311"/>
      <c r="F2277" s="162"/>
      <c r="G2277" s="66"/>
      <c r="H2277" s="66"/>
      <c r="I2277" s="66"/>
      <c r="J2277" s="135"/>
      <c r="S2277" s="377"/>
      <c r="T2277" s="314"/>
      <c r="U2277" s="315"/>
      <c r="V2277" s="315"/>
      <c r="W2277" s="311"/>
      <c r="X2277" s="311"/>
      <c r="Y2277" s="311"/>
      <c r="Z2277" s="311"/>
    </row>
    <row r="2278" spans="1:26" s="6" customFormat="1">
      <c r="A2278" s="311"/>
      <c r="B2278" s="311"/>
      <c r="C2278" s="311"/>
      <c r="F2278" s="162"/>
      <c r="G2278" s="66"/>
      <c r="H2278" s="66"/>
      <c r="I2278" s="66"/>
      <c r="J2278" s="135"/>
      <c r="S2278" s="377"/>
      <c r="T2278" s="314"/>
      <c r="U2278" s="315"/>
      <c r="V2278" s="315"/>
      <c r="W2278" s="311"/>
      <c r="X2278" s="311"/>
      <c r="Y2278" s="311"/>
      <c r="Z2278" s="311"/>
    </row>
    <row r="2279" spans="1:26" s="6" customFormat="1">
      <c r="A2279" s="311"/>
      <c r="B2279" s="311"/>
      <c r="C2279" s="311"/>
      <c r="F2279" s="162"/>
      <c r="G2279" s="66"/>
      <c r="H2279" s="66"/>
      <c r="I2279" s="66"/>
      <c r="J2279" s="135"/>
      <c r="S2279" s="377"/>
      <c r="T2279" s="314"/>
      <c r="U2279" s="315"/>
      <c r="V2279" s="315"/>
      <c r="W2279" s="311"/>
      <c r="X2279" s="311"/>
      <c r="Y2279" s="311"/>
      <c r="Z2279" s="311"/>
    </row>
    <row r="2280" spans="1:26" s="6" customFormat="1">
      <c r="A2280" s="311"/>
      <c r="B2280" s="311"/>
      <c r="C2280" s="311"/>
      <c r="F2280" s="162"/>
      <c r="G2280" s="66"/>
      <c r="H2280" s="66"/>
      <c r="I2280" s="66"/>
      <c r="J2280" s="135"/>
      <c r="S2280" s="377"/>
      <c r="T2280" s="314"/>
      <c r="U2280" s="315"/>
      <c r="V2280" s="315"/>
      <c r="W2280" s="311"/>
      <c r="X2280" s="311"/>
      <c r="Y2280" s="311"/>
      <c r="Z2280" s="311"/>
    </row>
    <row r="2281" spans="1:26" s="6" customFormat="1">
      <c r="A2281" s="311"/>
      <c r="B2281" s="311"/>
      <c r="C2281" s="311"/>
      <c r="F2281" s="162"/>
      <c r="G2281" s="66"/>
      <c r="H2281" s="66"/>
      <c r="I2281" s="66"/>
      <c r="J2281" s="135"/>
      <c r="S2281" s="377"/>
      <c r="T2281" s="314"/>
      <c r="U2281" s="315"/>
      <c r="V2281" s="315"/>
      <c r="W2281" s="311"/>
      <c r="X2281" s="311"/>
      <c r="Y2281" s="311"/>
      <c r="Z2281" s="311"/>
    </row>
    <row r="2282" spans="1:26" s="6" customFormat="1">
      <c r="A2282" s="311"/>
      <c r="B2282" s="311"/>
      <c r="C2282" s="311"/>
      <c r="F2282" s="162"/>
      <c r="G2282" s="66"/>
      <c r="H2282" s="66"/>
      <c r="I2282" s="66"/>
      <c r="J2282" s="135"/>
      <c r="S2282" s="377"/>
      <c r="T2282" s="314"/>
      <c r="U2282" s="315"/>
      <c r="V2282" s="315"/>
      <c r="W2282" s="311"/>
      <c r="X2282" s="311"/>
      <c r="Y2282" s="311"/>
      <c r="Z2282" s="311"/>
    </row>
    <row r="2283" spans="1:26" s="6" customFormat="1">
      <c r="A2283" s="311"/>
      <c r="B2283" s="311"/>
      <c r="C2283" s="311"/>
      <c r="F2283" s="162"/>
      <c r="G2283" s="66"/>
      <c r="H2283" s="66"/>
      <c r="I2283" s="66"/>
      <c r="J2283" s="135"/>
      <c r="S2283" s="377"/>
      <c r="T2283" s="314"/>
      <c r="U2283" s="315"/>
      <c r="V2283" s="315"/>
      <c r="W2283" s="311"/>
      <c r="X2283" s="311"/>
      <c r="Y2283" s="311"/>
      <c r="Z2283" s="311"/>
    </row>
    <row r="2284" spans="1:26" s="6" customFormat="1">
      <c r="A2284" s="311"/>
      <c r="B2284" s="311"/>
      <c r="C2284" s="311"/>
      <c r="F2284" s="162"/>
      <c r="G2284" s="66"/>
      <c r="H2284" s="66"/>
      <c r="I2284" s="66"/>
      <c r="J2284" s="135"/>
      <c r="S2284" s="377"/>
      <c r="T2284" s="314"/>
      <c r="U2284" s="315"/>
      <c r="V2284" s="315"/>
      <c r="W2284" s="311"/>
      <c r="X2284" s="311"/>
      <c r="Y2284" s="311"/>
      <c r="Z2284" s="311"/>
    </row>
    <row r="2285" spans="1:26" s="6" customFormat="1">
      <c r="A2285" s="311"/>
      <c r="B2285" s="311"/>
      <c r="C2285" s="311"/>
      <c r="F2285" s="162"/>
      <c r="G2285" s="66"/>
      <c r="H2285" s="66"/>
      <c r="I2285" s="66"/>
      <c r="J2285" s="135"/>
      <c r="S2285" s="377"/>
      <c r="T2285" s="314"/>
      <c r="U2285" s="315"/>
      <c r="V2285" s="315"/>
      <c r="W2285" s="311"/>
      <c r="X2285" s="311"/>
      <c r="Y2285" s="311"/>
      <c r="Z2285" s="311"/>
    </row>
    <row r="2286" spans="1:26" s="6" customFormat="1">
      <c r="A2286" s="311"/>
      <c r="B2286" s="311"/>
      <c r="C2286" s="311"/>
      <c r="F2286" s="162"/>
      <c r="G2286" s="66"/>
      <c r="H2286" s="66"/>
      <c r="I2286" s="66"/>
      <c r="J2286" s="135"/>
      <c r="S2286" s="377"/>
      <c r="T2286" s="314"/>
      <c r="U2286" s="315"/>
      <c r="V2286" s="315"/>
      <c r="W2286" s="311"/>
      <c r="X2286" s="311"/>
      <c r="Y2286" s="311"/>
      <c r="Z2286" s="311"/>
    </row>
    <row r="2287" spans="1:26" s="6" customFormat="1">
      <c r="A2287" s="311"/>
      <c r="B2287" s="311"/>
      <c r="C2287" s="311"/>
      <c r="F2287" s="162"/>
      <c r="G2287" s="66"/>
      <c r="H2287" s="66"/>
      <c r="I2287" s="66"/>
      <c r="J2287" s="135"/>
      <c r="S2287" s="377"/>
      <c r="T2287" s="314"/>
      <c r="U2287" s="315"/>
      <c r="V2287" s="315"/>
      <c r="W2287" s="311"/>
      <c r="X2287" s="311"/>
      <c r="Y2287" s="311"/>
      <c r="Z2287" s="311"/>
    </row>
    <row r="2288" spans="1:26" s="6" customFormat="1">
      <c r="A2288" s="311"/>
      <c r="B2288" s="311"/>
      <c r="C2288" s="311"/>
      <c r="F2288" s="162"/>
      <c r="G2288" s="66"/>
      <c r="H2288" s="66"/>
      <c r="I2288" s="66"/>
      <c r="J2288" s="135"/>
      <c r="S2288" s="377"/>
      <c r="T2288" s="314"/>
      <c r="U2288" s="315"/>
      <c r="V2288" s="315"/>
      <c r="W2288" s="311"/>
      <c r="X2288" s="311"/>
      <c r="Y2288" s="311"/>
      <c r="Z2288" s="311"/>
    </row>
    <row r="2289" spans="1:26" s="6" customFormat="1">
      <c r="A2289" s="311"/>
      <c r="B2289" s="311"/>
      <c r="C2289" s="311"/>
      <c r="F2289" s="162"/>
      <c r="G2289" s="66"/>
      <c r="H2289" s="66"/>
      <c r="I2289" s="66"/>
      <c r="J2289" s="135"/>
      <c r="S2289" s="377"/>
      <c r="T2289" s="314"/>
      <c r="U2289" s="315"/>
      <c r="V2289" s="315"/>
      <c r="W2289" s="311"/>
      <c r="X2289" s="311"/>
      <c r="Y2289" s="311"/>
      <c r="Z2289" s="311"/>
    </row>
    <row r="2290" spans="1:26" s="6" customFormat="1">
      <c r="A2290" s="311"/>
      <c r="B2290" s="311"/>
      <c r="C2290" s="311"/>
      <c r="F2290" s="162"/>
      <c r="G2290" s="66"/>
      <c r="H2290" s="66"/>
      <c r="I2290" s="66"/>
      <c r="J2290" s="135"/>
      <c r="S2290" s="377"/>
      <c r="T2290" s="314"/>
      <c r="U2290" s="315"/>
      <c r="V2290" s="315"/>
      <c r="W2290" s="311"/>
      <c r="X2290" s="311"/>
      <c r="Y2290" s="311"/>
      <c r="Z2290" s="311"/>
    </row>
    <row r="2291" spans="1:26" s="6" customFormat="1">
      <c r="A2291" s="311"/>
      <c r="B2291" s="311"/>
      <c r="C2291" s="311"/>
      <c r="F2291" s="162"/>
      <c r="G2291" s="66"/>
      <c r="H2291" s="66"/>
      <c r="I2291" s="66"/>
      <c r="J2291" s="135"/>
      <c r="S2291" s="377"/>
      <c r="T2291" s="314"/>
      <c r="U2291" s="315"/>
      <c r="V2291" s="315"/>
      <c r="W2291" s="311"/>
      <c r="X2291" s="311"/>
      <c r="Y2291" s="311"/>
      <c r="Z2291" s="311"/>
    </row>
    <row r="2292" spans="1:26" s="6" customFormat="1">
      <c r="A2292" s="311"/>
      <c r="B2292" s="311"/>
      <c r="C2292" s="311"/>
      <c r="F2292" s="162"/>
      <c r="G2292" s="66"/>
      <c r="H2292" s="66"/>
      <c r="I2292" s="66"/>
      <c r="J2292" s="135"/>
      <c r="S2292" s="377"/>
      <c r="T2292" s="314"/>
      <c r="U2292" s="315"/>
      <c r="V2292" s="315"/>
      <c r="W2292" s="311"/>
      <c r="X2292" s="311"/>
      <c r="Y2292" s="311"/>
      <c r="Z2292" s="311"/>
    </row>
    <row r="2293" spans="1:26" s="6" customFormat="1">
      <c r="A2293" s="311"/>
      <c r="B2293" s="311"/>
      <c r="C2293" s="311"/>
      <c r="F2293" s="162"/>
      <c r="G2293" s="66"/>
      <c r="H2293" s="66"/>
      <c r="I2293" s="66"/>
      <c r="J2293" s="135"/>
      <c r="S2293" s="377"/>
      <c r="T2293" s="314"/>
      <c r="U2293" s="315"/>
      <c r="V2293" s="315"/>
      <c r="W2293" s="311"/>
      <c r="X2293" s="311"/>
      <c r="Y2293" s="311"/>
      <c r="Z2293" s="311"/>
    </row>
    <row r="2294" spans="1:26" s="6" customFormat="1">
      <c r="A2294" s="311"/>
      <c r="B2294" s="311"/>
      <c r="C2294" s="311"/>
      <c r="F2294" s="162"/>
      <c r="G2294" s="66"/>
      <c r="H2294" s="66"/>
      <c r="I2294" s="66"/>
      <c r="J2294" s="135"/>
      <c r="S2294" s="377"/>
      <c r="T2294" s="314"/>
      <c r="U2294" s="315"/>
      <c r="V2294" s="315"/>
      <c r="W2294" s="311"/>
      <c r="X2294" s="311"/>
      <c r="Y2294" s="311"/>
      <c r="Z2294" s="311"/>
    </row>
    <row r="2295" spans="1:26" s="6" customFormat="1">
      <c r="A2295" s="311"/>
      <c r="B2295" s="311"/>
      <c r="C2295" s="311"/>
      <c r="F2295" s="162"/>
      <c r="G2295" s="66"/>
      <c r="H2295" s="66"/>
      <c r="I2295" s="66"/>
      <c r="J2295" s="135"/>
      <c r="S2295" s="377"/>
      <c r="T2295" s="314"/>
      <c r="U2295" s="315"/>
      <c r="V2295" s="315"/>
      <c r="W2295" s="311"/>
      <c r="X2295" s="311"/>
      <c r="Y2295" s="311"/>
      <c r="Z2295" s="311"/>
    </row>
    <row r="2296" spans="1:26" s="6" customFormat="1">
      <c r="A2296" s="311"/>
      <c r="B2296" s="311"/>
      <c r="C2296" s="311"/>
      <c r="F2296" s="162"/>
      <c r="G2296" s="66"/>
      <c r="H2296" s="66"/>
      <c r="I2296" s="66"/>
      <c r="J2296" s="135"/>
      <c r="S2296" s="377"/>
      <c r="T2296" s="314"/>
      <c r="U2296" s="315"/>
      <c r="V2296" s="315"/>
      <c r="W2296" s="311"/>
      <c r="X2296" s="311"/>
      <c r="Y2296" s="311"/>
      <c r="Z2296" s="311"/>
    </row>
    <row r="2297" spans="1:26" s="6" customFormat="1">
      <c r="A2297" s="311"/>
      <c r="B2297" s="311"/>
      <c r="C2297" s="311"/>
      <c r="F2297" s="162"/>
      <c r="G2297" s="66"/>
      <c r="H2297" s="66"/>
      <c r="I2297" s="66"/>
      <c r="J2297" s="135"/>
      <c r="S2297" s="377"/>
      <c r="T2297" s="314"/>
      <c r="U2297" s="315"/>
      <c r="V2297" s="315"/>
      <c r="W2297" s="311"/>
      <c r="X2297" s="311"/>
      <c r="Y2297" s="311"/>
      <c r="Z2297" s="311"/>
    </row>
    <row r="2298" spans="1:26" s="6" customFormat="1">
      <c r="A2298" s="311"/>
      <c r="B2298" s="311"/>
      <c r="C2298" s="311"/>
      <c r="F2298" s="162"/>
      <c r="G2298" s="66"/>
      <c r="H2298" s="66"/>
      <c r="I2298" s="66"/>
      <c r="J2298" s="135"/>
      <c r="S2298" s="377"/>
      <c r="T2298" s="314"/>
      <c r="U2298" s="315"/>
      <c r="V2298" s="315"/>
      <c r="W2298" s="311"/>
      <c r="X2298" s="311"/>
      <c r="Y2298" s="311"/>
      <c r="Z2298" s="311"/>
    </row>
    <row r="2299" spans="1:26" s="6" customFormat="1">
      <c r="A2299" s="311"/>
      <c r="B2299" s="311"/>
      <c r="C2299" s="311"/>
      <c r="F2299" s="162"/>
      <c r="G2299" s="66"/>
      <c r="H2299" s="66"/>
      <c r="I2299" s="66"/>
      <c r="J2299" s="135"/>
      <c r="S2299" s="377"/>
      <c r="T2299" s="314"/>
      <c r="U2299" s="315"/>
      <c r="V2299" s="315"/>
      <c r="W2299" s="311"/>
      <c r="X2299" s="311"/>
      <c r="Y2299" s="311"/>
      <c r="Z2299" s="311"/>
    </row>
    <row r="2300" spans="1:26" s="6" customFormat="1">
      <c r="A2300" s="311"/>
      <c r="B2300" s="311"/>
      <c r="C2300" s="311"/>
      <c r="F2300" s="162"/>
      <c r="G2300" s="66"/>
      <c r="H2300" s="66"/>
      <c r="I2300" s="66"/>
      <c r="J2300" s="135"/>
      <c r="S2300" s="377"/>
      <c r="T2300" s="314"/>
      <c r="U2300" s="315"/>
      <c r="V2300" s="315"/>
      <c r="W2300" s="311"/>
      <c r="X2300" s="311"/>
      <c r="Y2300" s="311"/>
      <c r="Z2300" s="311"/>
    </row>
    <row r="2301" spans="1:26" s="6" customFormat="1">
      <c r="A2301" s="311"/>
      <c r="B2301" s="311"/>
      <c r="C2301" s="311"/>
      <c r="F2301" s="162"/>
      <c r="G2301" s="66"/>
      <c r="H2301" s="66"/>
      <c r="I2301" s="66"/>
      <c r="J2301" s="135"/>
      <c r="S2301" s="377"/>
      <c r="T2301" s="314"/>
      <c r="U2301" s="315"/>
      <c r="V2301" s="315"/>
      <c r="W2301" s="311"/>
      <c r="X2301" s="311"/>
      <c r="Y2301" s="311"/>
      <c r="Z2301" s="311"/>
    </row>
    <row r="2302" spans="1:26" s="6" customFormat="1">
      <c r="A2302" s="311"/>
      <c r="B2302" s="311"/>
      <c r="C2302" s="311"/>
      <c r="F2302" s="162"/>
      <c r="G2302" s="66"/>
      <c r="H2302" s="66"/>
      <c r="I2302" s="66"/>
      <c r="J2302" s="135"/>
      <c r="S2302" s="377"/>
      <c r="T2302" s="314"/>
      <c r="U2302" s="315"/>
      <c r="V2302" s="315"/>
      <c r="W2302" s="311"/>
      <c r="X2302" s="311"/>
      <c r="Y2302" s="311"/>
      <c r="Z2302" s="311"/>
    </row>
    <row r="2303" spans="1:26" s="6" customFormat="1">
      <c r="A2303" s="311"/>
      <c r="B2303" s="311"/>
      <c r="C2303" s="311"/>
      <c r="F2303" s="162"/>
      <c r="G2303" s="66"/>
      <c r="H2303" s="66"/>
      <c r="I2303" s="66"/>
      <c r="J2303" s="135"/>
      <c r="S2303" s="377"/>
      <c r="T2303" s="314"/>
      <c r="U2303" s="315"/>
      <c r="V2303" s="315"/>
      <c r="W2303" s="311"/>
      <c r="X2303" s="311"/>
      <c r="Y2303" s="311"/>
      <c r="Z2303" s="311"/>
    </row>
    <row r="2304" spans="1:26" s="6" customFormat="1">
      <c r="A2304" s="311"/>
      <c r="B2304" s="311"/>
      <c r="C2304" s="311"/>
      <c r="F2304" s="162"/>
      <c r="G2304" s="66"/>
      <c r="H2304" s="66"/>
      <c r="I2304" s="66"/>
      <c r="J2304" s="135"/>
      <c r="S2304" s="377"/>
      <c r="T2304" s="314"/>
      <c r="U2304" s="315"/>
      <c r="V2304" s="315"/>
      <c r="W2304" s="311"/>
      <c r="X2304" s="311"/>
      <c r="Y2304" s="311"/>
      <c r="Z2304" s="311"/>
    </row>
    <row r="2305" spans="1:26" s="6" customFormat="1">
      <c r="A2305" s="311"/>
      <c r="B2305" s="311"/>
      <c r="C2305" s="311"/>
      <c r="F2305" s="162"/>
      <c r="G2305" s="66"/>
      <c r="H2305" s="66"/>
      <c r="I2305" s="66"/>
      <c r="J2305" s="135"/>
      <c r="S2305" s="377"/>
      <c r="T2305" s="314"/>
      <c r="U2305" s="315"/>
      <c r="V2305" s="315"/>
      <c r="W2305" s="311"/>
      <c r="X2305" s="311"/>
      <c r="Y2305" s="311"/>
      <c r="Z2305" s="311"/>
    </row>
    <row r="2306" spans="1:26" s="6" customFormat="1">
      <c r="A2306" s="311"/>
      <c r="B2306" s="311"/>
      <c r="C2306" s="311"/>
      <c r="F2306" s="162"/>
      <c r="G2306" s="66"/>
      <c r="H2306" s="66"/>
      <c r="I2306" s="66"/>
      <c r="J2306" s="135"/>
      <c r="S2306" s="377"/>
      <c r="T2306" s="314"/>
      <c r="U2306" s="315"/>
      <c r="V2306" s="315"/>
      <c r="W2306" s="311"/>
      <c r="X2306" s="311"/>
      <c r="Y2306" s="311"/>
      <c r="Z2306" s="311"/>
    </row>
    <row r="2307" spans="1:26" s="6" customFormat="1">
      <c r="A2307" s="311"/>
      <c r="B2307" s="311"/>
      <c r="C2307" s="311"/>
      <c r="F2307" s="162"/>
      <c r="G2307" s="66"/>
      <c r="H2307" s="66"/>
      <c r="I2307" s="66"/>
      <c r="J2307" s="135"/>
      <c r="S2307" s="377"/>
      <c r="T2307" s="314"/>
      <c r="U2307" s="315"/>
      <c r="V2307" s="315"/>
      <c r="W2307" s="311"/>
      <c r="X2307" s="311"/>
      <c r="Y2307" s="311"/>
      <c r="Z2307" s="311"/>
    </row>
    <row r="2308" spans="1:26" s="6" customFormat="1">
      <c r="A2308" s="311"/>
      <c r="B2308" s="311"/>
      <c r="C2308" s="311"/>
      <c r="F2308" s="162"/>
      <c r="G2308" s="66"/>
      <c r="H2308" s="66"/>
      <c r="I2308" s="66"/>
      <c r="J2308" s="135"/>
      <c r="S2308" s="377"/>
      <c r="T2308" s="314"/>
      <c r="U2308" s="315"/>
      <c r="V2308" s="315"/>
      <c r="W2308" s="311"/>
      <c r="X2308" s="311"/>
      <c r="Y2308" s="311"/>
      <c r="Z2308" s="311"/>
    </row>
    <row r="2309" spans="1:26" s="6" customFormat="1">
      <c r="A2309" s="311"/>
      <c r="B2309" s="311"/>
      <c r="C2309" s="311"/>
      <c r="F2309" s="162"/>
      <c r="G2309" s="66"/>
      <c r="H2309" s="66"/>
      <c r="I2309" s="66"/>
      <c r="J2309" s="135"/>
      <c r="S2309" s="377"/>
      <c r="T2309" s="314"/>
      <c r="U2309" s="315"/>
      <c r="V2309" s="315"/>
      <c r="W2309" s="311"/>
      <c r="X2309" s="311"/>
      <c r="Y2309" s="311"/>
      <c r="Z2309" s="311"/>
    </row>
    <row r="2310" spans="1:26" s="6" customFormat="1">
      <c r="A2310" s="311"/>
      <c r="B2310" s="311"/>
      <c r="C2310" s="311"/>
      <c r="F2310" s="162"/>
      <c r="G2310" s="66"/>
      <c r="H2310" s="66"/>
      <c r="I2310" s="66"/>
      <c r="J2310" s="135"/>
      <c r="S2310" s="377"/>
      <c r="T2310" s="314"/>
      <c r="U2310" s="315"/>
      <c r="V2310" s="315"/>
      <c r="W2310" s="311"/>
      <c r="X2310" s="311"/>
      <c r="Y2310" s="311"/>
      <c r="Z2310" s="311"/>
    </row>
    <row r="2311" spans="1:26" s="6" customFormat="1">
      <c r="A2311" s="311"/>
      <c r="B2311" s="311"/>
      <c r="C2311" s="311"/>
      <c r="F2311" s="162"/>
      <c r="G2311" s="66"/>
      <c r="H2311" s="66"/>
      <c r="I2311" s="66"/>
      <c r="J2311" s="135"/>
      <c r="S2311" s="377"/>
      <c r="T2311" s="314"/>
      <c r="U2311" s="315"/>
      <c r="V2311" s="315"/>
      <c r="W2311" s="311"/>
      <c r="X2311" s="311"/>
      <c r="Y2311" s="311"/>
      <c r="Z2311" s="311"/>
    </row>
    <row r="2312" spans="1:26" s="6" customFormat="1">
      <c r="A2312" s="311"/>
      <c r="B2312" s="311"/>
      <c r="C2312" s="311"/>
      <c r="F2312" s="162"/>
      <c r="G2312" s="66"/>
      <c r="H2312" s="66"/>
      <c r="I2312" s="66"/>
      <c r="J2312" s="135"/>
      <c r="S2312" s="377"/>
      <c r="T2312" s="314"/>
      <c r="U2312" s="315"/>
      <c r="V2312" s="315"/>
      <c r="W2312" s="311"/>
      <c r="X2312" s="311"/>
      <c r="Y2312" s="311"/>
      <c r="Z2312" s="311"/>
    </row>
    <row r="2313" spans="1:26" s="6" customFormat="1">
      <c r="A2313" s="311"/>
      <c r="B2313" s="311"/>
      <c r="C2313" s="311"/>
      <c r="F2313" s="162"/>
      <c r="G2313" s="66"/>
      <c r="H2313" s="66"/>
      <c r="I2313" s="66"/>
      <c r="J2313" s="135"/>
      <c r="S2313" s="377"/>
      <c r="T2313" s="314"/>
      <c r="U2313" s="315"/>
      <c r="V2313" s="315"/>
      <c r="W2313" s="311"/>
      <c r="X2313" s="311"/>
      <c r="Y2313" s="311"/>
      <c r="Z2313" s="311"/>
    </row>
    <row r="2314" spans="1:26" s="6" customFormat="1">
      <c r="A2314" s="311"/>
      <c r="B2314" s="311"/>
      <c r="C2314" s="311"/>
      <c r="F2314" s="162"/>
      <c r="G2314" s="66"/>
      <c r="H2314" s="66"/>
      <c r="I2314" s="66"/>
      <c r="J2314" s="135"/>
      <c r="S2314" s="377"/>
      <c r="T2314" s="314"/>
      <c r="U2314" s="315"/>
      <c r="V2314" s="315"/>
      <c r="W2314" s="311"/>
      <c r="X2314" s="311"/>
      <c r="Y2314" s="311"/>
      <c r="Z2314" s="311"/>
    </row>
    <row r="2315" spans="1:26" s="6" customFormat="1">
      <c r="A2315" s="311"/>
      <c r="B2315" s="311"/>
      <c r="C2315" s="311"/>
      <c r="F2315" s="162"/>
      <c r="G2315" s="66"/>
      <c r="H2315" s="66"/>
      <c r="I2315" s="66"/>
      <c r="J2315" s="135"/>
      <c r="S2315" s="377"/>
      <c r="T2315" s="314"/>
      <c r="U2315" s="315"/>
      <c r="V2315" s="315"/>
      <c r="W2315" s="311"/>
      <c r="X2315" s="311"/>
      <c r="Y2315" s="311"/>
      <c r="Z2315" s="311"/>
    </row>
    <row r="2316" spans="1:26" s="6" customFormat="1">
      <c r="A2316" s="311"/>
      <c r="B2316" s="311"/>
      <c r="C2316" s="311"/>
      <c r="F2316" s="162"/>
      <c r="G2316" s="66"/>
      <c r="H2316" s="66"/>
      <c r="I2316" s="66"/>
      <c r="J2316" s="135"/>
      <c r="S2316" s="377"/>
      <c r="T2316" s="314"/>
      <c r="U2316" s="315"/>
      <c r="V2316" s="315"/>
      <c r="W2316" s="311"/>
      <c r="X2316" s="311"/>
      <c r="Y2316" s="311"/>
      <c r="Z2316" s="311"/>
    </row>
    <row r="2317" spans="1:26" s="6" customFormat="1">
      <c r="A2317" s="311"/>
      <c r="B2317" s="311"/>
      <c r="C2317" s="311"/>
      <c r="F2317" s="162"/>
      <c r="G2317" s="66"/>
      <c r="H2317" s="66"/>
      <c r="I2317" s="66"/>
      <c r="J2317" s="135"/>
      <c r="S2317" s="377"/>
      <c r="T2317" s="314"/>
      <c r="U2317" s="315"/>
      <c r="V2317" s="315"/>
      <c r="W2317" s="311"/>
      <c r="X2317" s="311"/>
      <c r="Y2317" s="311"/>
      <c r="Z2317" s="311"/>
    </row>
    <row r="2318" spans="1:26" s="6" customFormat="1">
      <c r="A2318" s="311"/>
      <c r="B2318" s="311"/>
      <c r="C2318" s="311"/>
      <c r="F2318" s="162"/>
      <c r="G2318" s="66"/>
      <c r="H2318" s="66"/>
      <c r="I2318" s="66"/>
      <c r="J2318" s="135"/>
      <c r="S2318" s="377"/>
      <c r="T2318" s="314"/>
      <c r="U2318" s="315"/>
      <c r="V2318" s="315"/>
      <c r="W2318" s="311"/>
      <c r="X2318" s="311"/>
      <c r="Y2318" s="311"/>
      <c r="Z2318" s="311"/>
    </row>
    <row r="2319" spans="1:26" s="6" customFormat="1">
      <c r="A2319" s="311"/>
      <c r="B2319" s="311"/>
      <c r="C2319" s="311"/>
      <c r="F2319" s="162"/>
      <c r="G2319" s="66"/>
      <c r="H2319" s="66"/>
      <c r="I2319" s="66"/>
      <c r="J2319" s="135"/>
      <c r="S2319" s="377"/>
      <c r="T2319" s="314"/>
      <c r="U2319" s="315"/>
      <c r="V2319" s="315"/>
      <c r="W2319" s="311"/>
      <c r="X2319" s="311"/>
      <c r="Y2319" s="311"/>
      <c r="Z2319" s="311"/>
    </row>
    <row r="2320" spans="1:26" s="6" customFormat="1">
      <c r="A2320" s="311"/>
      <c r="B2320" s="311"/>
      <c r="C2320" s="311"/>
      <c r="F2320" s="162"/>
      <c r="G2320" s="66"/>
      <c r="H2320" s="66"/>
      <c r="I2320" s="66"/>
      <c r="J2320" s="135"/>
      <c r="S2320" s="377"/>
      <c r="T2320" s="314"/>
      <c r="U2320" s="315"/>
      <c r="V2320" s="315"/>
      <c r="W2320" s="311"/>
      <c r="X2320" s="311"/>
      <c r="Y2320" s="311"/>
      <c r="Z2320" s="311"/>
    </row>
    <row r="2321" spans="1:26" s="6" customFormat="1">
      <c r="A2321" s="311"/>
      <c r="B2321" s="311"/>
      <c r="C2321" s="311"/>
      <c r="F2321" s="162"/>
      <c r="G2321" s="66"/>
      <c r="H2321" s="66"/>
      <c r="I2321" s="66"/>
      <c r="J2321" s="135"/>
      <c r="S2321" s="377"/>
      <c r="T2321" s="314"/>
      <c r="U2321" s="315"/>
      <c r="V2321" s="315"/>
      <c r="W2321" s="311"/>
      <c r="X2321" s="311"/>
      <c r="Y2321" s="311"/>
      <c r="Z2321" s="311"/>
    </row>
    <row r="2322" spans="1:26" s="6" customFormat="1">
      <c r="A2322" s="311"/>
      <c r="B2322" s="311"/>
      <c r="C2322" s="311"/>
      <c r="F2322" s="162"/>
      <c r="G2322" s="66"/>
      <c r="H2322" s="66"/>
      <c r="I2322" s="66"/>
      <c r="J2322" s="135"/>
      <c r="S2322" s="377"/>
      <c r="T2322" s="314"/>
      <c r="U2322" s="315"/>
      <c r="V2322" s="315"/>
      <c r="W2322" s="311"/>
      <c r="X2322" s="311"/>
      <c r="Y2322" s="311"/>
      <c r="Z2322" s="311"/>
    </row>
    <row r="2323" spans="1:26" s="6" customFormat="1">
      <c r="A2323" s="311"/>
      <c r="B2323" s="311"/>
      <c r="C2323" s="311"/>
      <c r="F2323" s="162"/>
      <c r="G2323" s="66"/>
      <c r="H2323" s="66"/>
      <c r="I2323" s="66"/>
      <c r="J2323" s="135"/>
      <c r="S2323" s="377"/>
      <c r="T2323" s="314"/>
      <c r="U2323" s="315"/>
      <c r="V2323" s="315"/>
      <c r="W2323" s="311"/>
      <c r="X2323" s="311"/>
      <c r="Y2323" s="311"/>
      <c r="Z2323" s="311"/>
    </row>
    <row r="2324" spans="1:26" s="6" customFormat="1">
      <c r="A2324" s="311"/>
      <c r="B2324" s="311"/>
      <c r="C2324" s="311"/>
      <c r="F2324" s="162"/>
      <c r="G2324" s="66"/>
      <c r="H2324" s="66"/>
      <c r="I2324" s="66"/>
      <c r="J2324" s="135"/>
      <c r="S2324" s="377"/>
      <c r="T2324" s="314"/>
      <c r="U2324" s="315"/>
      <c r="V2324" s="315"/>
      <c r="W2324" s="311"/>
      <c r="X2324" s="311"/>
      <c r="Y2324" s="311"/>
      <c r="Z2324" s="311"/>
    </row>
    <row r="2325" spans="1:26" s="6" customFormat="1">
      <c r="A2325" s="311"/>
      <c r="B2325" s="311"/>
      <c r="C2325" s="311"/>
      <c r="F2325" s="162"/>
      <c r="G2325" s="66"/>
      <c r="H2325" s="66"/>
      <c r="I2325" s="66"/>
      <c r="J2325" s="135"/>
      <c r="S2325" s="377"/>
      <c r="T2325" s="314"/>
      <c r="U2325" s="315"/>
      <c r="V2325" s="315"/>
      <c r="W2325" s="311"/>
      <c r="X2325" s="311"/>
      <c r="Y2325" s="311"/>
      <c r="Z2325" s="311"/>
    </row>
    <row r="2326" spans="1:26" s="6" customFormat="1">
      <c r="A2326" s="311"/>
      <c r="B2326" s="311"/>
      <c r="C2326" s="311"/>
      <c r="F2326" s="162"/>
      <c r="G2326" s="66"/>
      <c r="H2326" s="66"/>
      <c r="I2326" s="66"/>
      <c r="J2326" s="135"/>
      <c r="S2326" s="377"/>
      <c r="T2326" s="314"/>
      <c r="U2326" s="315"/>
      <c r="V2326" s="315"/>
      <c r="W2326" s="311"/>
      <c r="X2326" s="311"/>
      <c r="Y2326" s="311"/>
      <c r="Z2326" s="311"/>
    </row>
    <row r="2327" spans="1:26" s="6" customFormat="1">
      <c r="A2327" s="311"/>
      <c r="B2327" s="311"/>
      <c r="C2327" s="311"/>
      <c r="F2327" s="162"/>
      <c r="G2327" s="66"/>
      <c r="H2327" s="66"/>
      <c r="I2327" s="66"/>
      <c r="J2327" s="135"/>
      <c r="S2327" s="377"/>
      <c r="T2327" s="314"/>
      <c r="U2327" s="315"/>
      <c r="V2327" s="315"/>
      <c r="W2327" s="311"/>
      <c r="X2327" s="311"/>
      <c r="Y2327" s="311"/>
      <c r="Z2327" s="311"/>
    </row>
    <row r="2328" spans="1:26" s="6" customFormat="1">
      <c r="A2328" s="311"/>
      <c r="B2328" s="311"/>
      <c r="C2328" s="311"/>
      <c r="F2328" s="162"/>
      <c r="G2328" s="66"/>
      <c r="H2328" s="66"/>
      <c r="I2328" s="66"/>
      <c r="J2328" s="135"/>
      <c r="S2328" s="377"/>
      <c r="T2328" s="314"/>
      <c r="U2328" s="315"/>
      <c r="V2328" s="315"/>
      <c r="W2328" s="311"/>
      <c r="X2328" s="311"/>
      <c r="Y2328" s="311"/>
      <c r="Z2328" s="311"/>
    </row>
    <row r="2329" spans="1:26" s="6" customFormat="1">
      <c r="A2329" s="311"/>
      <c r="B2329" s="311"/>
      <c r="C2329" s="311"/>
      <c r="F2329" s="162"/>
      <c r="G2329" s="66"/>
      <c r="H2329" s="66"/>
      <c r="I2329" s="66"/>
      <c r="J2329" s="135"/>
      <c r="S2329" s="377"/>
      <c r="T2329" s="314"/>
      <c r="U2329" s="315"/>
      <c r="V2329" s="315"/>
      <c r="W2329" s="311"/>
      <c r="X2329" s="311"/>
      <c r="Y2329" s="311"/>
      <c r="Z2329" s="311"/>
    </row>
    <row r="2330" spans="1:26" s="6" customFormat="1">
      <c r="A2330" s="311"/>
      <c r="B2330" s="311"/>
      <c r="C2330" s="311"/>
      <c r="F2330" s="162"/>
      <c r="G2330" s="66"/>
      <c r="H2330" s="66"/>
      <c r="I2330" s="66"/>
      <c r="J2330" s="135"/>
      <c r="S2330" s="377"/>
      <c r="T2330" s="314"/>
      <c r="U2330" s="315"/>
      <c r="V2330" s="315"/>
      <c r="W2330" s="311"/>
      <c r="X2330" s="311"/>
      <c r="Y2330" s="311"/>
      <c r="Z2330" s="311"/>
    </row>
    <row r="2331" spans="1:26" s="6" customFormat="1">
      <c r="A2331" s="311"/>
      <c r="B2331" s="311"/>
      <c r="C2331" s="311"/>
      <c r="F2331" s="162"/>
      <c r="G2331" s="66"/>
      <c r="H2331" s="66"/>
      <c r="I2331" s="66"/>
      <c r="J2331" s="135"/>
      <c r="S2331" s="377"/>
      <c r="T2331" s="314"/>
      <c r="U2331" s="315"/>
      <c r="V2331" s="315"/>
      <c r="W2331" s="311"/>
      <c r="X2331" s="311"/>
      <c r="Y2331" s="311"/>
      <c r="Z2331" s="311"/>
    </row>
    <row r="2332" spans="1:26" s="6" customFormat="1">
      <c r="A2332" s="311"/>
      <c r="B2332" s="311"/>
      <c r="C2332" s="311"/>
      <c r="F2332" s="162"/>
      <c r="G2332" s="66"/>
      <c r="H2332" s="66"/>
      <c r="I2332" s="66"/>
      <c r="J2332" s="135"/>
      <c r="S2332" s="377"/>
      <c r="T2332" s="314"/>
      <c r="U2332" s="315"/>
      <c r="V2332" s="315"/>
      <c r="W2332" s="311"/>
      <c r="X2332" s="311"/>
      <c r="Y2332" s="311"/>
      <c r="Z2332" s="311"/>
    </row>
    <row r="2333" spans="1:26" s="6" customFormat="1">
      <c r="A2333" s="311"/>
      <c r="B2333" s="311"/>
      <c r="C2333" s="311"/>
      <c r="F2333" s="162"/>
      <c r="G2333" s="66"/>
      <c r="H2333" s="66"/>
      <c r="I2333" s="66"/>
      <c r="J2333" s="135"/>
      <c r="S2333" s="377"/>
      <c r="T2333" s="314"/>
      <c r="U2333" s="315"/>
      <c r="V2333" s="315"/>
      <c r="W2333" s="311"/>
      <c r="X2333" s="311"/>
      <c r="Y2333" s="311"/>
      <c r="Z2333" s="311"/>
    </row>
    <row r="2334" spans="1:26" s="6" customFormat="1">
      <c r="A2334" s="311"/>
      <c r="B2334" s="311"/>
      <c r="C2334" s="311"/>
      <c r="F2334" s="162"/>
      <c r="G2334" s="66"/>
      <c r="H2334" s="66"/>
      <c r="I2334" s="66"/>
      <c r="J2334" s="135"/>
      <c r="S2334" s="377"/>
      <c r="T2334" s="314"/>
      <c r="U2334" s="315"/>
      <c r="V2334" s="315"/>
      <c r="W2334" s="311"/>
      <c r="X2334" s="311"/>
      <c r="Y2334" s="311"/>
      <c r="Z2334" s="311"/>
    </row>
    <row r="2335" spans="1:26" s="6" customFormat="1">
      <c r="A2335" s="311"/>
      <c r="B2335" s="311"/>
      <c r="C2335" s="311"/>
      <c r="F2335" s="162"/>
      <c r="G2335" s="66"/>
      <c r="H2335" s="66"/>
      <c r="I2335" s="66"/>
      <c r="J2335" s="135"/>
      <c r="S2335" s="377"/>
      <c r="T2335" s="314"/>
      <c r="U2335" s="315"/>
      <c r="V2335" s="315"/>
      <c r="W2335" s="311"/>
      <c r="X2335" s="311"/>
      <c r="Y2335" s="311"/>
      <c r="Z2335" s="311"/>
    </row>
    <row r="2336" spans="1:26" s="6" customFormat="1">
      <c r="A2336" s="311"/>
      <c r="B2336" s="311"/>
      <c r="C2336" s="311"/>
      <c r="F2336" s="162"/>
      <c r="G2336" s="66"/>
      <c r="H2336" s="66"/>
      <c r="I2336" s="66"/>
      <c r="J2336" s="135"/>
      <c r="S2336" s="377"/>
      <c r="T2336" s="314"/>
      <c r="U2336" s="315"/>
      <c r="V2336" s="315"/>
      <c r="W2336" s="311"/>
      <c r="X2336" s="311"/>
      <c r="Y2336" s="311"/>
      <c r="Z2336" s="311"/>
    </row>
    <row r="2337" spans="1:26" s="6" customFormat="1">
      <c r="A2337" s="311"/>
      <c r="B2337" s="311"/>
      <c r="C2337" s="311"/>
      <c r="F2337" s="162"/>
      <c r="G2337" s="66"/>
      <c r="H2337" s="66"/>
      <c r="I2337" s="66"/>
      <c r="J2337" s="135"/>
      <c r="S2337" s="377"/>
      <c r="T2337" s="314"/>
      <c r="U2337" s="315"/>
      <c r="V2337" s="315"/>
      <c r="W2337" s="311"/>
      <c r="X2337" s="311"/>
      <c r="Y2337" s="311"/>
      <c r="Z2337" s="311"/>
    </row>
    <row r="2338" spans="1:26" s="6" customFormat="1">
      <c r="A2338" s="311"/>
      <c r="B2338" s="311"/>
      <c r="C2338" s="311"/>
      <c r="F2338" s="162"/>
      <c r="G2338" s="66"/>
      <c r="H2338" s="66"/>
      <c r="I2338" s="66"/>
      <c r="J2338" s="135"/>
      <c r="S2338" s="377"/>
      <c r="T2338" s="314"/>
      <c r="U2338" s="315"/>
      <c r="V2338" s="315"/>
      <c r="W2338" s="311"/>
      <c r="X2338" s="311"/>
      <c r="Y2338" s="311"/>
      <c r="Z2338" s="311"/>
    </row>
    <row r="2339" spans="1:26" s="6" customFormat="1">
      <c r="A2339" s="311"/>
      <c r="B2339" s="311"/>
      <c r="C2339" s="311"/>
      <c r="F2339" s="162"/>
      <c r="G2339" s="66"/>
      <c r="H2339" s="66"/>
      <c r="I2339" s="66"/>
      <c r="J2339" s="135"/>
      <c r="S2339" s="377"/>
      <c r="T2339" s="314"/>
      <c r="U2339" s="315"/>
      <c r="V2339" s="315"/>
      <c r="W2339" s="311"/>
      <c r="X2339" s="311"/>
      <c r="Y2339" s="311"/>
      <c r="Z2339" s="311"/>
    </row>
    <row r="2340" spans="1:26" s="6" customFormat="1">
      <c r="A2340" s="311"/>
      <c r="B2340" s="311"/>
      <c r="C2340" s="311"/>
      <c r="F2340" s="162"/>
      <c r="G2340" s="66"/>
      <c r="H2340" s="66"/>
      <c r="I2340" s="66"/>
      <c r="J2340" s="135"/>
      <c r="S2340" s="377"/>
      <c r="T2340" s="314"/>
      <c r="U2340" s="315"/>
      <c r="V2340" s="315"/>
      <c r="W2340" s="311"/>
      <c r="X2340" s="311"/>
      <c r="Y2340" s="311"/>
      <c r="Z2340" s="311"/>
    </row>
    <row r="2341" spans="1:26" s="6" customFormat="1">
      <c r="A2341" s="311"/>
      <c r="B2341" s="311"/>
      <c r="C2341" s="311"/>
      <c r="F2341" s="162"/>
      <c r="G2341" s="66"/>
      <c r="H2341" s="66"/>
      <c r="I2341" s="66"/>
      <c r="J2341" s="135"/>
      <c r="S2341" s="377"/>
      <c r="T2341" s="314"/>
      <c r="U2341" s="315"/>
      <c r="V2341" s="315"/>
      <c r="W2341" s="311"/>
      <c r="X2341" s="311"/>
      <c r="Y2341" s="311"/>
      <c r="Z2341" s="311"/>
    </row>
    <row r="2342" spans="1:26" s="6" customFormat="1">
      <c r="A2342" s="311"/>
      <c r="B2342" s="311"/>
      <c r="C2342" s="311"/>
      <c r="F2342" s="162"/>
      <c r="G2342" s="66"/>
      <c r="H2342" s="66"/>
      <c r="I2342" s="66"/>
      <c r="J2342" s="135"/>
      <c r="S2342" s="377"/>
      <c r="T2342" s="314"/>
      <c r="U2342" s="315"/>
      <c r="V2342" s="315"/>
      <c r="W2342" s="311"/>
      <c r="X2342" s="311"/>
      <c r="Y2342" s="311"/>
      <c r="Z2342" s="311"/>
    </row>
    <row r="2343" spans="1:26" s="6" customFormat="1">
      <c r="A2343" s="311"/>
      <c r="B2343" s="311"/>
      <c r="C2343" s="311"/>
      <c r="F2343" s="162"/>
      <c r="G2343" s="66"/>
      <c r="H2343" s="66"/>
      <c r="I2343" s="66"/>
      <c r="J2343" s="135"/>
      <c r="S2343" s="377"/>
      <c r="T2343" s="314"/>
      <c r="U2343" s="315"/>
      <c r="V2343" s="315"/>
      <c r="W2343" s="311"/>
      <c r="X2343" s="311"/>
      <c r="Y2343" s="311"/>
      <c r="Z2343" s="311"/>
    </row>
    <row r="2344" spans="1:26" s="6" customFormat="1">
      <c r="A2344" s="311"/>
      <c r="B2344" s="311"/>
      <c r="C2344" s="311"/>
      <c r="F2344" s="162"/>
      <c r="G2344" s="66"/>
      <c r="H2344" s="66"/>
      <c r="I2344" s="66"/>
      <c r="J2344" s="135"/>
      <c r="S2344" s="377"/>
      <c r="T2344" s="314"/>
      <c r="U2344" s="315"/>
      <c r="V2344" s="315"/>
      <c r="W2344" s="311"/>
      <c r="X2344" s="311"/>
      <c r="Y2344" s="311"/>
      <c r="Z2344" s="311"/>
    </row>
    <row r="2345" spans="1:26" s="6" customFormat="1">
      <c r="A2345" s="311"/>
      <c r="B2345" s="311"/>
      <c r="C2345" s="311"/>
      <c r="F2345" s="162"/>
      <c r="G2345" s="66"/>
      <c r="H2345" s="66"/>
      <c r="I2345" s="66"/>
      <c r="J2345" s="135"/>
      <c r="S2345" s="377"/>
      <c r="T2345" s="314"/>
      <c r="U2345" s="315"/>
      <c r="V2345" s="315"/>
      <c r="W2345" s="311"/>
      <c r="X2345" s="311"/>
      <c r="Y2345" s="311"/>
      <c r="Z2345" s="311"/>
    </row>
    <row r="2346" spans="1:26" s="6" customFormat="1">
      <c r="A2346" s="311"/>
      <c r="B2346" s="311"/>
      <c r="C2346" s="311"/>
      <c r="F2346" s="162"/>
      <c r="G2346" s="66"/>
      <c r="H2346" s="66"/>
      <c r="I2346" s="66"/>
      <c r="J2346" s="135"/>
      <c r="S2346" s="377"/>
      <c r="T2346" s="314"/>
      <c r="U2346" s="315"/>
      <c r="V2346" s="315"/>
      <c r="W2346" s="311"/>
      <c r="X2346" s="311"/>
      <c r="Y2346" s="311"/>
      <c r="Z2346" s="311"/>
    </row>
    <row r="2347" spans="1:26" s="6" customFormat="1">
      <c r="A2347" s="311"/>
      <c r="B2347" s="311"/>
      <c r="C2347" s="311"/>
      <c r="F2347" s="162"/>
      <c r="G2347" s="66"/>
      <c r="H2347" s="66"/>
      <c r="I2347" s="66"/>
      <c r="J2347" s="135"/>
      <c r="S2347" s="377"/>
      <c r="T2347" s="314"/>
      <c r="U2347" s="315"/>
      <c r="V2347" s="315"/>
      <c r="W2347" s="311"/>
      <c r="X2347" s="311"/>
      <c r="Y2347" s="311"/>
      <c r="Z2347" s="311"/>
    </row>
    <row r="2348" spans="1:26" s="6" customFormat="1">
      <c r="A2348" s="311"/>
      <c r="B2348" s="311"/>
      <c r="C2348" s="311"/>
      <c r="F2348" s="162"/>
      <c r="G2348" s="66"/>
      <c r="H2348" s="66"/>
      <c r="I2348" s="66"/>
      <c r="J2348" s="135"/>
      <c r="S2348" s="377"/>
      <c r="T2348" s="314"/>
      <c r="U2348" s="315"/>
      <c r="V2348" s="315"/>
      <c r="W2348" s="311"/>
      <c r="X2348" s="311"/>
      <c r="Y2348" s="311"/>
      <c r="Z2348" s="311"/>
    </row>
    <row r="2349" spans="1:26" s="6" customFormat="1">
      <c r="A2349" s="311"/>
      <c r="B2349" s="311"/>
      <c r="C2349" s="311"/>
      <c r="F2349" s="162"/>
      <c r="G2349" s="66"/>
      <c r="H2349" s="66"/>
      <c r="I2349" s="66"/>
      <c r="J2349" s="135"/>
      <c r="S2349" s="377"/>
      <c r="T2349" s="314"/>
      <c r="U2349" s="315"/>
      <c r="V2349" s="315"/>
      <c r="W2349" s="311"/>
      <c r="X2349" s="311"/>
      <c r="Y2349" s="311"/>
      <c r="Z2349" s="311"/>
    </row>
    <row r="2350" spans="1:26" s="6" customFormat="1">
      <c r="A2350" s="311"/>
      <c r="B2350" s="311"/>
      <c r="C2350" s="311"/>
      <c r="F2350" s="162"/>
      <c r="G2350" s="66"/>
      <c r="H2350" s="66"/>
      <c r="I2350" s="66"/>
      <c r="J2350" s="135"/>
      <c r="S2350" s="377"/>
      <c r="T2350" s="314"/>
      <c r="U2350" s="315"/>
      <c r="V2350" s="315"/>
      <c r="W2350" s="311"/>
      <c r="X2350" s="311"/>
      <c r="Y2350" s="311"/>
      <c r="Z2350" s="311"/>
    </row>
    <row r="2351" spans="1:26" s="6" customFormat="1">
      <c r="A2351" s="311"/>
      <c r="B2351" s="311"/>
      <c r="C2351" s="311"/>
      <c r="F2351" s="162"/>
      <c r="G2351" s="66"/>
      <c r="H2351" s="66"/>
      <c r="I2351" s="66"/>
      <c r="J2351" s="135"/>
      <c r="S2351" s="377"/>
      <c r="T2351" s="314"/>
      <c r="U2351" s="315"/>
      <c r="V2351" s="315"/>
      <c r="W2351" s="311"/>
      <c r="X2351" s="311"/>
      <c r="Y2351" s="311"/>
      <c r="Z2351" s="311"/>
    </row>
    <row r="2352" spans="1:26" s="6" customFormat="1">
      <c r="A2352" s="311"/>
      <c r="B2352" s="311"/>
      <c r="C2352" s="311"/>
      <c r="F2352" s="162"/>
      <c r="G2352" s="66"/>
      <c r="H2352" s="66"/>
      <c r="I2352" s="66"/>
      <c r="J2352" s="135"/>
      <c r="S2352" s="377"/>
      <c r="T2352" s="314"/>
      <c r="U2352" s="315"/>
      <c r="V2352" s="315"/>
      <c r="W2352" s="311"/>
      <c r="X2352" s="311"/>
      <c r="Y2352" s="311"/>
      <c r="Z2352" s="311"/>
    </row>
    <row r="2353" spans="1:26" s="6" customFormat="1">
      <c r="A2353" s="311"/>
      <c r="B2353" s="311"/>
      <c r="C2353" s="311"/>
      <c r="F2353" s="162"/>
      <c r="G2353" s="66"/>
      <c r="H2353" s="66"/>
      <c r="I2353" s="66"/>
      <c r="J2353" s="135"/>
      <c r="S2353" s="377"/>
      <c r="T2353" s="314"/>
      <c r="U2353" s="315"/>
      <c r="V2353" s="315"/>
      <c r="W2353" s="311"/>
      <c r="X2353" s="311"/>
      <c r="Y2353" s="311"/>
      <c r="Z2353" s="311"/>
    </row>
    <row r="2354" spans="1:26" s="6" customFormat="1">
      <c r="A2354" s="311"/>
      <c r="B2354" s="311"/>
      <c r="C2354" s="311"/>
      <c r="F2354" s="162"/>
      <c r="G2354" s="66"/>
      <c r="H2354" s="66"/>
      <c r="I2354" s="66"/>
      <c r="J2354" s="135"/>
      <c r="S2354" s="377"/>
      <c r="T2354" s="314"/>
      <c r="U2354" s="315"/>
      <c r="V2354" s="315"/>
      <c r="W2354" s="311"/>
      <c r="X2354" s="311"/>
      <c r="Y2354" s="311"/>
      <c r="Z2354" s="311"/>
    </row>
    <row r="2355" spans="1:26" s="6" customFormat="1">
      <c r="A2355" s="311"/>
      <c r="B2355" s="311"/>
      <c r="C2355" s="311"/>
      <c r="F2355" s="162"/>
      <c r="G2355" s="66"/>
      <c r="H2355" s="66"/>
      <c r="I2355" s="66"/>
      <c r="J2355" s="135"/>
      <c r="S2355" s="377"/>
      <c r="T2355" s="314"/>
      <c r="U2355" s="315"/>
      <c r="V2355" s="315"/>
      <c r="W2355" s="311"/>
      <c r="X2355" s="311"/>
      <c r="Y2355" s="311"/>
      <c r="Z2355" s="311"/>
    </row>
    <row r="2356" spans="1:26" s="6" customFormat="1">
      <c r="A2356" s="311"/>
      <c r="B2356" s="311"/>
      <c r="C2356" s="311"/>
      <c r="F2356" s="162"/>
      <c r="G2356" s="66"/>
      <c r="H2356" s="66"/>
      <c r="I2356" s="66"/>
      <c r="J2356" s="135"/>
      <c r="S2356" s="377"/>
      <c r="T2356" s="314"/>
      <c r="U2356" s="315"/>
      <c r="V2356" s="315"/>
      <c r="W2356" s="311"/>
      <c r="X2356" s="311"/>
      <c r="Y2356" s="311"/>
      <c r="Z2356" s="311"/>
    </row>
    <row r="2357" spans="1:26" s="6" customFormat="1">
      <c r="A2357" s="311"/>
      <c r="B2357" s="311"/>
      <c r="C2357" s="311"/>
      <c r="F2357" s="162"/>
      <c r="G2357" s="66"/>
      <c r="H2357" s="66"/>
      <c r="I2357" s="66"/>
      <c r="J2357" s="135"/>
      <c r="S2357" s="377"/>
      <c r="T2357" s="314"/>
      <c r="U2357" s="315"/>
      <c r="V2357" s="315"/>
      <c r="W2357" s="311"/>
      <c r="X2357" s="311"/>
      <c r="Y2357" s="311"/>
      <c r="Z2357" s="311"/>
    </row>
    <row r="2358" spans="1:26" s="6" customFormat="1">
      <c r="A2358" s="311"/>
      <c r="B2358" s="311"/>
      <c r="C2358" s="311"/>
      <c r="F2358" s="162"/>
      <c r="G2358" s="66"/>
      <c r="H2358" s="66"/>
      <c r="I2358" s="66"/>
      <c r="J2358" s="135"/>
      <c r="S2358" s="377"/>
      <c r="T2358" s="314"/>
      <c r="U2358" s="315"/>
      <c r="V2358" s="315"/>
      <c r="W2358" s="311"/>
      <c r="X2358" s="311"/>
      <c r="Y2358" s="311"/>
      <c r="Z2358" s="311"/>
    </row>
    <row r="2359" spans="1:26" s="6" customFormat="1">
      <c r="A2359" s="311"/>
      <c r="B2359" s="311"/>
      <c r="C2359" s="311"/>
      <c r="F2359" s="162"/>
      <c r="G2359" s="66"/>
      <c r="H2359" s="66"/>
      <c r="I2359" s="66"/>
      <c r="J2359" s="135"/>
      <c r="S2359" s="377"/>
      <c r="T2359" s="314"/>
      <c r="U2359" s="315"/>
      <c r="V2359" s="315"/>
      <c r="W2359" s="311"/>
      <c r="X2359" s="311"/>
      <c r="Y2359" s="311"/>
      <c r="Z2359" s="311"/>
    </row>
    <row r="2360" spans="1:26" s="6" customFormat="1">
      <c r="A2360" s="311"/>
      <c r="B2360" s="311"/>
      <c r="C2360" s="311"/>
      <c r="F2360" s="162"/>
      <c r="G2360" s="66"/>
      <c r="H2360" s="66"/>
      <c r="I2360" s="66"/>
      <c r="J2360" s="135"/>
      <c r="S2360" s="377"/>
      <c r="T2360" s="314"/>
      <c r="U2360" s="315"/>
      <c r="V2360" s="315"/>
      <c r="W2360" s="311"/>
      <c r="X2360" s="311"/>
      <c r="Y2360" s="311"/>
      <c r="Z2360" s="311"/>
    </row>
    <row r="2361" spans="1:26" s="6" customFormat="1">
      <c r="A2361" s="311"/>
      <c r="B2361" s="311"/>
      <c r="C2361" s="311"/>
      <c r="F2361" s="162"/>
      <c r="G2361" s="66"/>
      <c r="H2361" s="66"/>
      <c r="I2361" s="66"/>
      <c r="J2361" s="135"/>
      <c r="S2361" s="377"/>
      <c r="T2361" s="314"/>
      <c r="U2361" s="315"/>
      <c r="V2361" s="315"/>
      <c r="W2361" s="311"/>
      <c r="X2361" s="311"/>
      <c r="Y2361" s="311"/>
      <c r="Z2361" s="311"/>
    </row>
    <row r="2362" spans="1:26" s="6" customFormat="1">
      <c r="A2362" s="311"/>
      <c r="B2362" s="311"/>
      <c r="C2362" s="311"/>
      <c r="F2362" s="162"/>
      <c r="G2362" s="66"/>
      <c r="H2362" s="66"/>
      <c r="I2362" s="66"/>
      <c r="J2362" s="135"/>
      <c r="S2362" s="377"/>
      <c r="T2362" s="314"/>
      <c r="U2362" s="315"/>
      <c r="V2362" s="315"/>
      <c r="W2362" s="311"/>
      <c r="X2362" s="311"/>
      <c r="Y2362" s="311"/>
      <c r="Z2362" s="311"/>
    </row>
    <row r="2363" spans="1:26" s="6" customFormat="1">
      <c r="A2363" s="311"/>
      <c r="B2363" s="311"/>
      <c r="C2363" s="311"/>
      <c r="F2363" s="162"/>
      <c r="G2363" s="66"/>
      <c r="H2363" s="66"/>
      <c r="I2363" s="66"/>
      <c r="J2363" s="135"/>
      <c r="S2363" s="377"/>
      <c r="T2363" s="314"/>
      <c r="U2363" s="315"/>
      <c r="V2363" s="315"/>
      <c r="W2363" s="311"/>
      <c r="X2363" s="311"/>
      <c r="Y2363" s="311"/>
      <c r="Z2363" s="311"/>
    </row>
    <row r="2364" spans="1:26" s="6" customFormat="1">
      <c r="A2364" s="311"/>
      <c r="B2364" s="311"/>
      <c r="C2364" s="311"/>
      <c r="F2364" s="162"/>
      <c r="G2364" s="66"/>
      <c r="H2364" s="66"/>
      <c r="I2364" s="66"/>
      <c r="J2364" s="135"/>
      <c r="S2364" s="377"/>
      <c r="T2364" s="314"/>
      <c r="U2364" s="315"/>
      <c r="V2364" s="315"/>
      <c r="W2364" s="311"/>
      <c r="X2364" s="311"/>
      <c r="Y2364" s="311"/>
      <c r="Z2364" s="311"/>
    </row>
    <row r="2365" spans="1:26" s="6" customFormat="1">
      <c r="A2365" s="311"/>
      <c r="B2365" s="311"/>
      <c r="C2365" s="311"/>
      <c r="F2365" s="162"/>
      <c r="G2365" s="66"/>
      <c r="H2365" s="66"/>
      <c r="I2365" s="66"/>
      <c r="J2365" s="135"/>
      <c r="S2365" s="377"/>
      <c r="T2365" s="314"/>
      <c r="U2365" s="315"/>
      <c r="V2365" s="315"/>
      <c r="W2365" s="311"/>
      <c r="X2365" s="311"/>
      <c r="Y2365" s="311"/>
      <c r="Z2365" s="311"/>
    </row>
    <row r="2366" spans="1:26" s="6" customFormat="1">
      <c r="A2366" s="311"/>
      <c r="B2366" s="311"/>
      <c r="C2366" s="311"/>
      <c r="F2366" s="162"/>
      <c r="G2366" s="66"/>
      <c r="H2366" s="66"/>
      <c r="I2366" s="66"/>
      <c r="J2366" s="135"/>
      <c r="S2366" s="377"/>
      <c r="T2366" s="314"/>
      <c r="U2366" s="315"/>
      <c r="V2366" s="315"/>
      <c r="W2366" s="311"/>
      <c r="X2366" s="311"/>
      <c r="Y2366" s="311"/>
      <c r="Z2366" s="311"/>
    </row>
    <row r="2367" spans="1:26" s="6" customFormat="1">
      <c r="A2367" s="311"/>
      <c r="B2367" s="311"/>
      <c r="C2367" s="311"/>
      <c r="F2367" s="162"/>
      <c r="G2367" s="66"/>
      <c r="H2367" s="66"/>
      <c r="I2367" s="66"/>
      <c r="J2367" s="135"/>
      <c r="S2367" s="377"/>
      <c r="T2367" s="314"/>
      <c r="U2367" s="315"/>
      <c r="V2367" s="315"/>
      <c r="W2367" s="311"/>
      <c r="X2367" s="311"/>
      <c r="Y2367" s="311"/>
      <c r="Z2367" s="311"/>
    </row>
    <row r="2368" spans="1:26" s="6" customFormat="1">
      <c r="A2368" s="311"/>
      <c r="B2368" s="311"/>
      <c r="C2368" s="311"/>
      <c r="F2368" s="162"/>
      <c r="G2368" s="66"/>
      <c r="H2368" s="66"/>
      <c r="I2368" s="66"/>
      <c r="J2368" s="135"/>
      <c r="S2368" s="377"/>
      <c r="T2368" s="314"/>
      <c r="U2368" s="315"/>
      <c r="V2368" s="315"/>
      <c r="W2368" s="311"/>
      <c r="X2368" s="311"/>
      <c r="Y2368" s="311"/>
      <c r="Z2368" s="311"/>
    </row>
    <row r="2369" spans="1:26" s="6" customFormat="1">
      <c r="A2369" s="311"/>
      <c r="B2369" s="311"/>
      <c r="C2369" s="311"/>
      <c r="F2369" s="162"/>
      <c r="G2369" s="66"/>
      <c r="H2369" s="66"/>
      <c r="I2369" s="66"/>
      <c r="J2369" s="135"/>
      <c r="S2369" s="377"/>
      <c r="T2369" s="314"/>
      <c r="U2369" s="315"/>
      <c r="V2369" s="315"/>
      <c r="W2369" s="311"/>
      <c r="X2369" s="311"/>
      <c r="Y2369" s="311"/>
      <c r="Z2369" s="311"/>
    </row>
    <row r="2370" spans="1:26" s="6" customFormat="1">
      <c r="A2370" s="311"/>
      <c r="B2370" s="311"/>
      <c r="C2370" s="311"/>
      <c r="F2370" s="162"/>
      <c r="G2370" s="66"/>
      <c r="H2370" s="66"/>
      <c r="I2370" s="66"/>
      <c r="J2370" s="135"/>
      <c r="S2370" s="377"/>
      <c r="T2370" s="314"/>
      <c r="U2370" s="315"/>
      <c r="V2370" s="315"/>
      <c r="W2370" s="311"/>
      <c r="X2370" s="311"/>
      <c r="Y2370" s="311"/>
      <c r="Z2370" s="311"/>
    </row>
    <row r="2371" spans="1:26" s="6" customFormat="1">
      <c r="A2371" s="311"/>
      <c r="B2371" s="311"/>
      <c r="C2371" s="311"/>
      <c r="F2371" s="162"/>
      <c r="G2371" s="66"/>
      <c r="H2371" s="66"/>
      <c r="I2371" s="66"/>
      <c r="J2371" s="135"/>
      <c r="S2371" s="377"/>
      <c r="T2371" s="314"/>
      <c r="U2371" s="315"/>
      <c r="V2371" s="315"/>
      <c r="W2371" s="311"/>
      <c r="X2371" s="311"/>
      <c r="Y2371" s="311"/>
      <c r="Z2371" s="311"/>
    </row>
    <row r="2372" spans="1:26" s="6" customFormat="1">
      <c r="A2372" s="311"/>
      <c r="B2372" s="311"/>
      <c r="C2372" s="311"/>
      <c r="F2372" s="162"/>
      <c r="G2372" s="66"/>
      <c r="H2372" s="66"/>
      <c r="I2372" s="66"/>
      <c r="J2372" s="135"/>
      <c r="S2372" s="377"/>
      <c r="T2372" s="314"/>
      <c r="U2372" s="315"/>
      <c r="V2372" s="315"/>
      <c r="W2372" s="311"/>
      <c r="X2372" s="311"/>
      <c r="Y2372" s="311"/>
      <c r="Z2372" s="311"/>
    </row>
    <row r="2373" spans="1:26" s="6" customFormat="1">
      <c r="A2373" s="311"/>
      <c r="B2373" s="311"/>
      <c r="C2373" s="311"/>
      <c r="F2373" s="162"/>
      <c r="G2373" s="66"/>
      <c r="H2373" s="66"/>
      <c r="I2373" s="66"/>
      <c r="J2373" s="135"/>
      <c r="S2373" s="377"/>
      <c r="T2373" s="314"/>
      <c r="U2373" s="315"/>
      <c r="V2373" s="315"/>
      <c r="W2373" s="311"/>
      <c r="X2373" s="311"/>
      <c r="Y2373" s="311"/>
      <c r="Z2373" s="311"/>
    </row>
    <row r="2374" spans="1:26" s="6" customFormat="1">
      <c r="A2374" s="311"/>
      <c r="B2374" s="311"/>
      <c r="C2374" s="311"/>
      <c r="F2374" s="162"/>
      <c r="G2374" s="66"/>
      <c r="H2374" s="66"/>
      <c r="I2374" s="66"/>
      <c r="J2374" s="135"/>
      <c r="S2374" s="377"/>
      <c r="T2374" s="314"/>
      <c r="U2374" s="315"/>
      <c r="V2374" s="315"/>
      <c r="W2374" s="311"/>
      <c r="X2374" s="311"/>
      <c r="Y2374" s="311"/>
      <c r="Z2374" s="311"/>
    </row>
    <row r="2375" spans="1:26" s="6" customFormat="1">
      <c r="A2375" s="311"/>
      <c r="B2375" s="311"/>
      <c r="C2375" s="311"/>
      <c r="F2375" s="162"/>
      <c r="G2375" s="66"/>
      <c r="H2375" s="66"/>
      <c r="I2375" s="66"/>
      <c r="J2375" s="135"/>
      <c r="S2375" s="377"/>
      <c r="T2375" s="314"/>
      <c r="U2375" s="315"/>
      <c r="V2375" s="315"/>
      <c r="W2375" s="311"/>
      <c r="X2375" s="311"/>
      <c r="Y2375" s="311"/>
      <c r="Z2375" s="311"/>
    </row>
    <row r="2376" spans="1:26" s="6" customFormat="1">
      <c r="A2376" s="311"/>
      <c r="B2376" s="311"/>
      <c r="C2376" s="311"/>
      <c r="F2376" s="162"/>
      <c r="G2376" s="66"/>
      <c r="H2376" s="66"/>
      <c r="I2376" s="66"/>
      <c r="J2376" s="135"/>
      <c r="S2376" s="377"/>
      <c r="T2376" s="314"/>
      <c r="U2376" s="315"/>
      <c r="V2376" s="315"/>
      <c r="W2376" s="311"/>
      <c r="X2376" s="311"/>
      <c r="Y2376" s="311"/>
      <c r="Z2376" s="311"/>
    </row>
    <row r="2377" spans="1:26" s="6" customFormat="1">
      <c r="A2377" s="311"/>
      <c r="B2377" s="311"/>
      <c r="C2377" s="311"/>
      <c r="F2377" s="162"/>
      <c r="G2377" s="66"/>
      <c r="H2377" s="66"/>
      <c r="I2377" s="66"/>
      <c r="J2377" s="135"/>
      <c r="S2377" s="377"/>
      <c r="T2377" s="314"/>
      <c r="U2377" s="315"/>
      <c r="V2377" s="315"/>
      <c r="W2377" s="311"/>
      <c r="X2377" s="311"/>
      <c r="Y2377" s="311"/>
      <c r="Z2377" s="311"/>
    </row>
    <row r="2378" spans="1:26" s="6" customFormat="1">
      <c r="A2378" s="311"/>
      <c r="B2378" s="311"/>
      <c r="C2378" s="311"/>
      <c r="F2378" s="162"/>
      <c r="G2378" s="66"/>
      <c r="H2378" s="66"/>
      <c r="I2378" s="66"/>
      <c r="J2378" s="135"/>
      <c r="S2378" s="377"/>
      <c r="T2378" s="314"/>
      <c r="U2378" s="315"/>
      <c r="V2378" s="315"/>
      <c r="W2378" s="311"/>
      <c r="X2378" s="311"/>
      <c r="Y2378" s="311"/>
      <c r="Z2378" s="311"/>
    </row>
    <row r="2379" spans="1:26" s="6" customFormat="1">
      <c r="A2379" s="311"/>
      <c r="B2379" s="311"/>
      <c r="C2379" s="311"/>
      <c r="F2379" s="162"/>
      <c r="G2379" s="66"/>
      <c r="H2379" s="66"/>
      <c r="I2379" s="66"/>
      <c r="J2379" s="135"/>
      <c r="S2379" s="377"/>
      <c r="T2379" s="314"/>
      <c r="U2379" s="315"/>
      <c r="V2379" s="315"/>
      <c r="W2379" s="311"/>
      <c r="X2379" s="311"/>
      <c r="Y2379" s="311"/>
      <c r="Z2379" s="311"/>
    </row>
    <row r="2380" spans="1:26" s="6" customFormat="1">
      <c r="A2380" s="311"/>
      <c r="B2380" s="311"/>
      <c r="C2380" s="311"/>
      <c r="F2380" s="162"/>
      <c r="G2380" s="66"/>
      <c r="H2380" s="66"/>
      <c r="I2380" s="66"/>
      <c r="J2380" s="135"/>
      <c r="S2380" s="377"/>
      <c r="T2380" s="314"/>
      <c r="U2380" s="315"/>
      <c r="V2380" s="315"/>
      <c r="W2380" s="311"/>
      <c r="X2380" s="311"/>
      <c r="Y2380" s="311"/>
      <c r="Z2380" s="311"/>
    </row>
    <row r="2381" spans="1:26" s="6" customFormat="1">
      <c r="A2381" s="311"/>
      <c r="B2381" s="311"/>
      <c r="C2381" s="311"/>
      <c r="F2381" s="162"/>
      <c r="G2381" s="66"/>
      <c r="H2381" s="66"/>
      <c r="I2381" s="66"/>
      <c r="J2381" s="135"/>
      <c r="S2381" s="377"/>
      <c r="T2381" s="314"/>
      <c r="U2381" s="315"/>
      <c r="V2381" s="315"/>
      <c r="W2381" s="311"/>
      <c r="X2381" s="311"/>
      <c r="Y2381" s="311"/>
      <c r="Z2381" s="311"/>
    </row>
    <row r="2382" spans="1:26" s="6" customFormat="1">
      <c r="A2382" s="311"/>
      <c r="B2382" s="311"/>
      <c r="C2382" s="311"/>
      <c r="F2382" s="162"/>
      <c r="G2382" s="66"/>
      <c r="H2382" s="66"/>
      <c r="I2382" s="66"/>
      <c r="J2382" s="135"/>
      <c r="S2382" s="377"/>
      <c r="T2382" s="314"/>
      <c r="U2382" s="315"/>
      <c r="V2382" s="315"/>
      <c r="W2382" s="311"/>
      <c r="X2382" s="311"/>
      <c r="Y2382" s="311"/>
      <c r="Z2382" s="311"/>
    </row>
    <row r="2383" spans="1:26" s="6" customFormat="1">
      <c r="A2383" s="311"/>
      <c r="B2383" s="311"/>
      <c r="C2383" s="311"/>
      <c r="F2383" s="162"/>
      <c r="G2383" s="66"/>
      <c r="H2383" s="66"/>
      <c r="I2383" s="66"/>
      <c r="J2383" s="135"/>
      <c r="S2383" s="377"/>
      <c r="T2383" s="314"/>
      <c r="U2383" s="315"/>
      <c r="V2383" s="315"/>
      <c r="W2383" s="311"/>
      <c r="X2383" s="311"/>
      <c r="Y2383" s="311"/>
      <c r="Z2383" s="311"/>
    </row>
    <row r="2384" spans="1:26" s="6" customFormat="1">
      <c r="A2384" s="311"/>
      <c r="B2384" s="311"/>
      <c r="C2384" s="311"/>
      <c r="F2384" s="162"/>
      <c r="G2384" s="66"/>
      <c r="H2384" s="66"/>
      <c r="I2384" s="66"/>
      <c r="J2384" s="135"/>
      <c r="S2384" s="377"/>
      <c r="T2384" s="314"/>
      <c r="U2384" s="315"/>
      <c r="V2384" s="315"/>
      <c r="W2384" s="311"/>
      <c r="X2384" s="311"/>
      <c r="Y2384" s="311"/>
      <c r="Z2384" s="311"/>
    </row>
    <row r="2385" spans="1:26" s="6" customFormat="1">
      <c r="A2385" s="311"/>
      <c r="B2385" s="311"/>
      <c r="C2385" s="311"/>
      <c r="F2385" s="162"/>
      <c r="G2385" s="66"/>
      <c r="H2385" s="66"/>
      <c r="I2385" s="66"/>
      <c r="J2385" s="135"/>
      <c r="S2385" s="377"/>
      <c r="T2385" s="314"/>
      <c r="U2385" s="315"/>
      <c r="V2385" s="315"/>
      <c r="W2385" s="311"/>
      <c r="X2385" s="311"/>
      <c r="Y2385" s="311"/>
      <c r="Z2385" s="311"/>
    </row>
    <row r="2386" spans="1:26" s="6" customFormat="1">
      <c r="A2386" s="311"/>
      <c r="B2386" s="311"/>
      <c r="C2386" s="311"/>
      <c r="F2386" s="162"/>
      <c r="G2386" s="66"/>
      <c r="H2386" s="66"/>
      <c r="I2386" s="66"/>
      <c r="J2386" s="135"/>
      <c r="S2386" s="377"/>
      <c r="T2386" s="314"/>
      <c r="U2386" s="315"/>
      <c r="V2386" s="315"/>
      <c r="W2386" s="311"/>
      <c r="X2386" s="311"/>
      <c r="Y2386" s="311"/>
      <c r="Z2386" s="311"/>
    </row>
    <row r="2387" spans="1:26" s="6" customFormat="1">
      <c r="A2387" s="311"/>
      <c r="B2387" s="311"/>
      <c r="C2387" s="311"/>
      <c r="F2387" s="162"/>
      <c r="G2387" s="66"/>
      <c r="H2387" s="66"/>
      <c r="I2387" s="66"/>
      <c r="J2387" s="135"/>
      <c r="S2387" s="377"/>
      <c r="T2387" s="314"/>
      <c r="U2387" s="315"/>
      <c r="V2387" s="315"/>
      <c r="W2387" s="311"/>
      <c r="X2387" s="311"/>
      <c r="Y2387" s="311"/>
      <c r="Z2387" s="311"/>
    </row>
    <row r="2388" spans="1:26" s="6" customFormat="1">
      <c r="A2388" s="311"/>
      <c r="B2388" s="311"/>
      <c r="C2388" s="311"/>
      <c r="F2388" s="162"/>
      <c r="G2388" s="66"/>
      <c r="H2388" s="66"/>
      <c r="I2388" s="66"/>
      <c r="J2388" s="135"/>
      <c r="S2388" s="377"/>
      <c r="T2388" s="314"/>
      <c r="U2388" s="315"/>
      <c r="V2388" s="315"/>
      <c r="W2388" s="311"/>
      <c r="X2388" s="311"/>
      <c r="Y2388" s="311"/>
      <c r="Z2388" s="311"/>
    </row>
    <row r="2389" spans="1:26" s="6" customFormat="1">
      <c r="A2389" s="311"/>
      <c r="B2389" s="311"/>
      <c r="C2389" s="311"/>
      <c r="F2389" s="162"/>
      <c r="G2389" s="66"/>
      <c r="H2389" s="66"/>
      <c r="I2389" s="66"/>
      <c r="J2389" s="135"/>
      <c r="S2389" s="377"/>
      <c r="T2389" s="314"/>
      <c r="U2389" s="315"/>
      <c r="V2389" s="315"/>
      <c r="W2389" s="311"/>
      <c r="X2389" s="311"/>
      <c r="Y2389" s="311"/>
      <c r="Z2389" s="311"/>
    </row>
    <row r="2390" spans="1:26" s="6" customFormat="1">
      <c r="A2390" s="311"/>
      <c r="B2390" s="311"/>
      <c r="C2390" s="311"/>
      <c r="F2390" s="162"/>
      <c r="G2390" s="66"/>
      <c r="H2390" s="66"/>
      <c r="I2390" s="66"/>
      <c r="J2390" s="135"/>
      <c r="S2390" s="377"/>
      <c r="T2390" s="314"/>
      <c r="U2390" s="315"/>
      <c r="V2390" s="315"/>
      <c r="W2390" s="311"/>
      <c r="X2390" s="311"/>
      <c r="Y2390" s="311"/>
      <c r="Z2390" s="311"/>
    </row>
    <row r="2391" spans="1:26" s="6" customFormat="1">
      <c r="A2391" s="311"/>
      <c r="B2391" s="311"/>
      <c r="C2391" s="311"/>
      <c r="F2391" s="162"/>
      <c r="G2391" s="66"/>
      <c r="H2391" s="66"/>
      <c r="I2391" s="66"/>
      <c r="J2391" s="135"/>
      <c r="S2391" s="377"/>
      <c r="T2391" s="314"/>
      <c r="U2391" s="315"/>
      <c r="V2391" s="315"/>
      <c r="W2391" s="311"/>
      <c r="X2391" s="311"/>
      <c r="Y2391" s="311"/>
      <c r="Z2391" s="311"/>
    </row>
    <row r="2392" spans="1:26" s="6" customFormat="1">
      <c r="A2392" s="311"/>
      <c r="B2392" s="311"/>
      <c r="C2392" s="311"/>
      <c r="F2392" s="162"/>
      <c r="G2392" s="66"/>
      <c r="H2392" s="66"/>
      <c r="I2392" s="66"/>
      <c r="J2392" s="135"/>
      <c r="S2392" s="377"/>
      <c r="T2392" s="314"/>
      <c r="U2392" s="315"/>
      <c r="V2392" s="315"/>
      <c r="W2392" s="311"/>
      <c r="X2392" s="311"/>
      <c r="Y2392" s="311"/>
      <c r="Z2392" s="311"/>
    </row>
    <row r="2393" spans="1:26" s="6" customFormat="1">
      <c r="A2393" s="311"/>
      <c r="B2393" s="311"/>
      <c r="C2393" s="311"/>
      <c r="F2393" s="162"/>
      <c r="G2393" s="66"/>
      <c r="H2393" s="66"/>
      <c r="I2393" s="66"/>
      <c r="J2393" s="135"/>
      <c r="S2393" s="377"/>
      <c r="T2393" s="314"/>
      <c r="U2393" s="315"/>
      <c r="V2393" s="315"/>
      <c r="W2393" s="311"/>
      <c r="X2393" s="311"/>
      <c r="Y2393" s="311"/>
      <c r="Z2393" s="311"/>
    </row>
    <row r="2394" spans="1:26" s="6" customFormat="1">
      <c r="A2394" s="311"/>
      <c r="B2394" s="311"/>
      <c r="C2394" s="311"/>
      <c r="F2394" s="162"/>
      <c r="G2394" s="66"/>
      <c r="H2394" s="66"/>
      <c r="I2394" s="66"/>
      <c r="J2394" s="135"/>
      <c r="S2394" s="377"/>
      <c r="T2394" s="314"/>
      <c r="U2394" s="315"/>
      <c r="V2394" s="315"/>
      <c r="W2394" s="311"/>
      <c r="X2394" s="311"/>
      <c r="Y2394" s="311"/>
      <c r="Z2394" s="311"/>
    </row>
    <row r="2395" spans="1:26" s="6" customFormat="1">
      <c r="A2395" s="311"/>
      <c r="B2395" s="311"/>
      <c r="C2395" s="311"/>
      <c r="F2395" s="162"/>
      <c r="G2395" s="66"/>
      <c r="H2395" s="66"/>
      <c r="I2395" s="66"/>
      <c r="J2395" s="135"/>
      <c r="S2395" s="377"/>
      <c r="T2395" s="314"/>
      <c r="U2395" s="315"/>
      <c r="V2395" s="315"/>
      <c r="W2395" s="311"/>
      <c r="X2395" s="311"/>
      <c r="Y2395" s="311"/>
      <c r="Z2395" s="311"/>
    </row>
    <row r="2396" spans="1:26" s="6" customFormat="1">
      <c r="A2396" s="311"/>
      <c r="B2396" s="311"/>
      <c r="C2396" s="311"/>
      <c r="F2396" s="162"/>
      <c r="G2396" s="66"/>
      <c r="H2396" s="66"/>
      <c r="I2396" s="66"/>
      <c r="J2396" s="135"/>
      <c r="S2396" s="377"/>
      <c r="T2396" s="314"/>
      <c r="U2396" s="315"/>
      <c r="V2396" s="315"/>
      <c r="W2396" s="311"/>
      <c r="X2396" s="311"/>
      <c r="Y2396" s="311"/>
      <c r="Z2396" s="311"/>
    </row>
    <row r="2397" spans="1:26" s="6" customFormat="1">
      <c r="A2397" s="311"/>
      <c r="B2397" s="311"/>
      <c r="C2397" s="311"/>
      <c r="F2397" s="162"/>
      <c r="G2397" s="66"/>
      <c r="H2397" s="66"/>
      <c r="I2397" s="66"/>
      <c r="J2397" s="135"/>
      <c r="S2397" s="377"/>
      <c r="T2397" s="314"/>
      <c r="U2397" s="315"/>
      <c r="V2397" s="315"/>
      <c r="W2397" s="311"/>
      <c r="X2397" s="311"/>
      <c r="Y2397" s="311"/>
      <c r="Z2397" s="311"/>
    </row>
    <row r="2398" spans="1:26" s="6" customFormat="1">
      <c r="A2398" s="311"/>
      <c r="B2398" s="311"/>
      <c r="C2398" s="311"/>
      <c r="F2398" s="162"/>
      <c r="G2398" s="66"/>
      <c r="H2398" s="66"/>
      <c r="I2398" s="66"/>
      <c r="J2398" s="135"/>
      <c r="S2398" s="377"/>
      <c r="T2398" s="314"/>
      <c r="U2398" s="315"/>
      <c r="V2398" s="315"/>
      <c r="W2398" s="311"/>
      <c r="X2398" s="311"/>
      <c r="Y2398" s="311"/>
      <c r="Z2398" s="311"/>
    </row>
    <row r="2399" spans="1:26" s="6" customFormat="1">
      <c r="A2399" s="311"/>
      <c r="B2399" s="311"/>
      <c r="C2399" s="311"/>
      <c r="F2399" s="162"/>
      <c r="G2399" s="66"/>
      <c r="H2399" s="66"/>
      <c r="I2399" s="66"/>
      <c r="J2399" s="135"/>
      <c r="S2399" s="377"/>
      <c r="T2399" s="314"/>
      <c r="U2399" s="315"/>
      <c r="V2399" s="315"/>
      <c r="W2399" s="311"/>
      <c r="X2399" s="311"/>
      <c r="Y2399" s="311"/>
      <c r="Z2399" s="311"/>
    </row>
    <row r="2400" spans="1:26" s="6" customFormat="1">
      <c r="A2400" s="311"/>
      <c r="B2400" s="311"/>
      <c r="C2400" s="311"/>
      <c r="F2400" s="162"/>
      <c r="G2400" s="66"/>
      <c r="H2400" s="66"/>
      <c r="I2400" s="66"/>
      <c r="J2400" s="135"/>
      <c r="S2400" s="377"/>
      <c r="T2400" s="314"/>
      <c r="U2400" s="315"/>
      <c r="V2400" s="315"/>
      <c r="W2400" s="311"/>
      <c r="X2400" s="311"/>
      <c r="Y2400" s="311"/>
      <c r="Z2400" s="311"/>
    </row>
    <row r="2401" spans="1:26" s="6" customFormat="1">
      <c r="A2401" s="311"/>
      <c r="B2401" s="311"/>
      <c r="C2401" s="311"/>
      <c r="F2401" s="162"/>
      <c r="G2401" s="66"/>
      <c r="H2401" s="66"/>
      <c r="I2401" s="66"/>
      <c r="J2401" s="135"/>
      <c r="S2401" s="377"/>
      <c r="T2401" s="314"/>
      <c r="U2401" s="315"/>
      <c r="V2401" s="315"/>
      <c r="W2401" s="311"/>
      <c r="X2401" s="311"/>
      <c r="Y2401" s="311"/>
      <c r="Z2401" s="311"/>
    </row>
    <row r="2402" spans="1:26" s="6" customFormat="1">
      <c r="A2402" s="311"/>
      <c r="B2402" s="311"/>
      <c r="C2402" s="311"/>
      <c r="F2402" s="162"/>
      <c r="G2402" s="66"/>
      <c r="H2402" s="66"/>
      <c r="I2402" s="66"/>
      <c r="J2402" s="135"/>
      <c r="S2402" s="377"/>
      <c r="T2402" s="314"/>
      <c r="U2402" s="315"/>
      <c r="V2402" s="315"/>
      <c r="W2402" s="311"/>
      <c r="X2402" s="311"/>
      <c r="Y2402" s="311"/>
      <c r="Z2402" s="311"/>
    </row>
    <row r="2403" spans="1:26" s="6" customFormat="1">
      <c r="A2403" s="311"/>
      <c r="B2403" s="311"/>
      <c r="C2403" s="311"/>
      <c r="F2403" s="162"/>
      <c r="G2403" s="66"/>
      <c r="H2403" s="66"/>
      <c r="I2403" s="66"/>
      <c r="J2403" s="135"/>
      <c r="S2403" s="377"/>
      <c r="T2403" s="314"/>
      <c r="U2403" s="315"/>
      <c r="V2403" s="315"/>
      <c r="W2403" s="311"/>
      <c r="X2403" s="311"/>
      <c r="Y2403" s="311"/>
      <c r="Z2403" s="311"/>
    </row>
    <row r="2404" spans="1:26" s="6" customFormat="1">
      <c r="A2404" s="311"/>
      <c r="B2404" s="311"/>
      <c r="C2404" s="311"/>
      <c r="F2404" s="162"/>
      <c r="G2404" s="66"/>
      <c r="H2404" s="66"/>
      <c r="I2404" s="66"/>
      <c r="J2404" s="135"/>
      <c r="S2404" s="377"/>
      <c r="T2404" s="314"/>
      <c r="U2404" s="315"/>
      <c r="V2404" s="315"/>
      <c r="W2404" s="311"/>
      <c r="X2404" s="311"/>
      <c r="Y2404" s="311"/>
      <c r="Z2404" s="311"/>
    </row>
    <row r="2405" spans="1:26" s="6" customFormat="1">
      <c r="A2405" s="311"/>
      <c r="B2405" s="311"/>
      <c r="C2405" s="311"/>
      <c r="F2405" s="162"/>
      <c r="G2405" s="66"/>
      <c r="H2405" s="66"/>
      <c r="I2405" s="66"/>
      <c r="J2405" s="135"/>
      <c r="S2405" s="377"/>
      <c r="T2405" s="314"/>
      <c r="U2405" s="315"/>
      <c r="V2405" s="315"/>
      <c r="W2405" s="311"/>
      <c r="X2405" s="311"/>
      <c r="Y2405" s="311"/>
      <c r="Z2405" s="311"/>
    </row>
    <row r="2406" spans="1:26" s="6" customFormat="1">
      <c r="A2406" s="311"/>
      <c r="B2406" s="311"/>
      <c r="C2406" s="311"/>
      <c r="F2406" s="162"/>
      <c r="G2406" s="66"/>
      <c r="H2406" s="66"/>
      <c r="I2406" s="66"/>
      <c r="J2406" s="135"/>
      <c r="S2406" s="377"/>
      <c r="T2406" s="314"/>
      <c r="U2406" s="315"/>
      <c r="V2406" s="315"/>
      <c r="W2406" s="311"/>
      <c r="X2406" s="311"/>
      <c r="Y2406" s="311"/>
      <c r="Z2406" s="311"/>
    </row>
    <row r="2407" spans="1:26" s="6" customFormat="1">
      <c r="A2407" s="311"/>
      <c r="B2407" s="311"/>
      <c r="C2407" s="311"/>
      <c r="F2407" s="162"/>
      <c r="G2407" s="66"/>
      <c r="H2407" s="66"/>
      <c r="I2407" s="66"/>
      <c r="J2407" s="135"/>
      <c r="S2407" s="377"/>
      <c r="T2407" s="314"/>
      <c r="U2407" s="315"/>
      <c r="V2407" s="315"/>
      <c r="W2407" s="311"/>
      <c r="X2407" s="311"/>
      <c r="Y2407" s="311"/>
      <c r="Z2407" s="311"/>
    </row>
    <row r="2408" spans="1:26" s="6" customFormat="1">
      <c r="A2408" s="311"/>
      <c r="B2408" s="311"/>
      <c r="C2408" s="311"/>
      <c r="F2408" s="162"/>
      <c r="G2408" s="66"/>
      <c r="H2408" s="66"/>
      <c r="I2408" s="66"/>
      <c r="J2408" s="135"/>
      <c r="S2408" s="377"/>
      <c r="T2408" s="314"/>
      <c r="U2408" s="315"/>
      <c r="V2408" s="315"/>
      <c r="W2408" s="311"/>
      <c r="X2408" s="311"/>
      <c r="Y2408" s="311"/>
      <c r="Z2408" s="311"/>
    </row>
    <row r="2409" spans="1:26" s="6" customFormat="1">
      <c r="A2409" s="311"/>
      <c r="B2409" s="311"/>
      <c r="C2409" s="311"/>
      <c r="F2409" s="162"/>
      <c r="G2409" s="66"/>
      <c r="H2409" s="66"/>
      <c r="I2409" s="66"/>
      <c r="J2409" s="135"/>
      <c r="S2409" s="377"/>
      <c r="T2409" s="314"/>
      <c r="U2409" s="315"/>
      <c r="V2409" s="315"/>
      <c r="W2409" s="311"/>
      <c r="X2409" s="311"/>
      <c r="Y2409" s="311"/>
      <c r="Z2409" s="311"/>
    </row>
    <row r="2410" spans="1:26" s="6" customFormat="1">
      <c r="A2410" s="311"/>
      <c r="B2410" s="311"/>
      <c r="C2410" s="311"/>
      <c r="F2410" s="162"/>
      <c r="G2410" s="66"/>
      <c r="H2410" s="66"/>
      <c r="I2410" s="66"/>
      <c r="J2410" s="135"/>
      <c r="S2410" s="377"/>
      <c r="T2410" s="314"/>
      <c r="U2410" s="315"/>
      <c r="V2410" s="315"/>
      <c r="W2410" s="311"/>
      <c r="X2410" s="311"/>
      <c r="Y2410" s="311"/>
      <c r="Z2410" s="311"/>
    </row>
    <row r="2411" spans="1:26" s="6" customFormat="1">
      <c r="A2411" s="311"/>
      <c r="B2411" s="311"/>
      <c r="C2411" s="311"/>
      <c r="F2411" s="162"/>
      <c r="G2411" s="66"/>
      <c r="H2411" s="66"/>
      <c r="I2411" s="66"/>
      <c r="J2411" s="135"/>
      <c r="S2411" s="377"/>
      <c r="T2411" s="314"/>
      <c r="U2411" s="315"/>
      <c r="V2411" s="315"/>
      <c r="W2411" s="311"/>
      <c r="X2411" s="311"/>
      <c r="Y2411" s="311"/>
      <c r="Z2411" s="311"/>
    </row>
    <row r="2412" spans="1:26" s="6" customFormat="1">
      <c r="A2412" s="311"/>
      <c r="B2412" s="311"/>
      <c r="C2412" s="311"/>
      <c r="F2412" s="162"/>
      <c r="G2412" s="66"/>
      <c r="H2412" s="66"/>
      <c r="I2412" s="66"/>
      <c r="J2412" s="135"/>
      <c r="S2412" s="377"/>
      <c r="T2412" s="314"/>
      <c r="U2412" s="315"/>
      <c r="V2412" s="315"/>
      <c r="W2412" s="311"/>
      <c r="X2412" s="311"/>
      <c r="Y2412" s="311"/>
      <c r="Z2412" s="311"/>
    </row>
    <row r="2413" spans="1:26" s="6" customFormat="1">
      <c r="A2413" s="311"/>
      <c r="B2413" s="311"/>
      <c r="C2413" s="311"/>
      <c r="F2413" s="162"/>
      <c r="G2413" s="66"/>
      <c r="H2413" s="66"/>
      <c r="I2413" s="66"/>
      <c r="J2413" s="135"/>
      <c r="S2413" s="377"/>
      <c r="T2413" s="314"/>
      <c r="U2413" s="315"/>
      <c r="V2413" s="315"/>
      <c r="W2413" s="311"/>
      <c r="X2413" s="311"/>
      <c r="Y2413" s="311"/>
      <c r="Z2413" s="311"/>
    </row>
    <row r="2414" spans="1:26" s="6" customFormat="1">
      <c r="A2414" s="311"/>
      <c r="B2414" s="311"/>
      <c r="C2414" s="311"/>
      <c r="F2414" s="162"/>
      <c r="G2414" s="66"/>
      <c r="H2414" s="66"/>
      <c r="I2414" s="66"/>
      <c r="J2414" s="135"/>
      <c r="S2414" s="377"/>
      <c r="T2414" s="314"/>
      <c r="U2414" s="315"/>
      <c r="V2414" s="315"/>
      <c r="W2414" s="311"/>
      <c r="X2414" s="311"/>
      <c r="Y2414" s="311"/>
      <c r="Z2414" s="311"/>
    </row>
    <row r="2415" spans="1:26" s="6" customFormat="1">
      <c r="A2415" s="311"/>
      <c r="B2415" s="311"/>
      <c r="C2415" s="311"/>
      <c r="F2415" s="162"/>
      <c r="G2415" s="66"/>
      <c r="H2415" s="66"/>
      <c r="I2415" s="66"/>
      <c r="J2415" s="135"/>
      <c r="S2415" s="377"/>
      <c r="T2415" s="314"/>
      <c r="U2415" s="315"/>
      <c r="V2415" s="315"/>
      <c r="W2415" s="311"/>
      <c r="X2415" s="311"/>
      <c r="Y2415" s="311"/>
      <c r="Z2415" s="311"/>
    </row>
    <row r="2416" spans="1:26" s="6" customFormat="1">
      <c r="A2416" s="311"/>
      <c r="B2416" s="311"/>
      <c r="C2416" s="311"/>
      <c r="F2416" s="162"/>
      <c r="G2416" s="66"/>
      <c r="H2416" s="66"/>
      <c r="I2416" s="66"/>
      <c r="J2416" s="135"/>
      <c r="S2416" s="377"/>
      <c r="T2416" s="314"/>
      <c r="U2416" s="315"/>
      <c r="V2416" s="315"/>
      <c r="W2416" s="311"/>
      <c r="X2416" s="311"/>
      <c r="Y2416" s="311"/>
      <c r="Z2416" s="311"/>
    </row>
    <row r="2417" spans="1:26" s="6" customFormat="1">
      <c r="A2417" s="311"/>
      <c r="B2417" s="311"/>
      <c r="C2417" s="311"/>
      <c r="F2417" s="162"/>
      <c r="G2417" s="66"/>
      <c r="H2417" s="66"/>
      <c r="I2417" s="66"/>
      <c r="J2417" s="135"/>
      <c r="S2417" s="377"/>
      <c r="T2417" s="314"/>
      <c r="U2417" s="315"/>
      <c r="V2417" s="315"/>
      <c r="W2417" s="311"/>
      <c r="X2417" s="311"/>
      <c r="Y2417" s="311"/>
      <c r="Z2417" s="311"/>
    </row>
    <row r="2418" spans="1:26" s="6" customFormat="1">
      <c r="A2418" s="311"/>
      <c r="B2418" s="311"/>
      <c r="C2418" s="311"/>
      <c r="F2418" s="162"/>
      <c r="G2418" s="66"/>
      <c r="H2418" s="66"/>
      <c r="I2418" s="66"/>
      <c r="J2418" s="135"/>
      <c r="S2418" s="377"/>
      <c r="T2418" s="314"/>
      <c r="U2418" s="315"/>
      <c r="V2418" s="315"/>
      <c r="W2418" s="311"/>
      <c r="X2418" s="311"/>
      <c r="Y2418" s="311"/>
      <c r="Z2418" s="311"/>
    </row>
    <row r="2419" spans="1:26" s="6" customFormat="1">
      <c r="A2419" s="311"/>
      <c r="B2419" s="311"/>
      <c r="C2419" s="311"/>
      <c r="F2419" s="162"/>
      <c r="G2419" s="66"/>
      <c r="H2419" s="66"/>
      <c r="I2419" s="66"/>
      <c r="J2419" s="135"/>
      <c r="S2419" s="377"/>
      <c r="T2419" s="314"/>
      <c r="U2419" s="315"/>
      <c r="V2419" s="315"/>
      <c r="W2419" s="311"/>
      <c r="X2419" s="311"/>
      <c r="Y2419" s="311"/>
      <c r="Z2419" s="311"/>
    </row>
    <row r="2420" spans="1:26" s="6" customFormat="1">
      <c r="A2420" s="311"/>
      <c r="B2420" s="311"/>
      <c r="C2420" s="311"/>
      <c r="F2420" s="162"/>
      <c r="G2420" s="66"/>
      <c r="H2420" s="66"/>
      <c r="I2420" s="66"/>
      <c r="J2420" s="135"/>
      <c r="S2420" s="377"/>
      <c r="T2420" s="314"/>
      <c r="U2420" s="315"/>
      <c r="V2420" s="315"/>
      <c r="W2420" s="311"/>
      <c r="X2420" s="311"/>
      <c r="Y2420" s="311"/>
      <c r="Z2420" s="311"/>
    </row>
    <row r="2421" spans="1:26" s="6" customFormat="1">
      <c r="A2421" s="311"/>
      <c r="B2421" s="311"/>
      <c r="C2421" s="311"/>
      <c r="F2421" s="162"/>
      <c r="G2421" s="66"/>
      <c r="H2421" s="66"/>
      <c r="I2421" s="66"/>
      <c r="J2421" s="135"/>
      <c r="S2421" s="377"/>
      <c r="T2421" s="314"/>
      <c r="U2421" s="315"/>
      <c r="V2421" s="315"/>
      <c r="W2421" s="311"/>
      <c r="X2421" s="311"/>
      <c r="Y2421" s="311"/>
      <c r="Z2421" s="311"/>
    </row>
    <row r="2422" spans="1:26" s="6" customFormat="1">
      <c r="A2422" s="311"/>
      <c r="B2422" s="311"/>
      <c r="C2422" s="311"/>
      <c r="F2422" s="162"/>
      <c r="G2422" s="66"/>
      <c r="H2422" s="66"/>
      <c r="I2422" s="66"/>
      <c r="J2422" s="135"/>
      <c r="S2422" s="377"/>
      <c r="T2422" s="314"/>
      <c r="U2422" s="315"/>
      <c r="V2422" s="315"/>
      <c r="W2422" s="311"/>
      <c r="X2422" s="311"/>
      <c r="Y2422" s="311"/>
      <c r="Z2422" s="311"/>
    </row>
    <row r="2423" spans="1:26" s="6" customFormat="1">
      <c r="A2423" s="311"/>
      <c r="B2423" s="311"/>
      <c r="C2423" s="311"/>
      <c r="F2423" s="162"/>
      <c r="G2423" s="66"/>
      <c r="H2423" s="66"/>
      <c r="I2423" s="66"/>
      <c r="J2423" s="135"/>
      <c r="S2423" s="377"/>
      <c r="T2423" s="314"/>
      <c r="U2423" s="315"/>
      <c r="V2423" s="315"/>
      <c r="W2423" s="311"/>
      <c r="X2423" s="311"/>
      <c r="Y2423" s="311"/>
      <c r="Z2423" s="311"/>
    </row>
    <row r="2424" spans="1:26" s="6" customFormat="1">
      <c r="A2424" s="311"/>
      <c r="B2424" s="311"/>
      <c r="C2424" s="311"/>
      <c r="F2424" s="162"/>
      <c r="G2424" s="66"/>
      <c r="H2424" s="66"/>
      <c r="I2424" s="66"/>
      <c r="J2424" s="135"/>
      <c r="S2424" s="377"/>
      <c r="T2424" s="314"/>
      <c r="U2424" s="315"/>
      <c r="V2424" s="315"/>
      <c r="W2424" s="311"/>
      <c r="X2424" s="311"/>
      <c r="Y2424" s="311"/>
      <c r="Z2424" s="311"/>
    </row>
    <row r="2425" spans="1:26" s="6" customFormat="1">
      <c r="A2425" s="311"/>
      <c r="B2425" s="311"/>
      <c r="C2425" s="311"/>
      <c r="F2425" s="162"/>
      <c r="G2425" s="66"/>
      <c r="H2425" s="66"/>
      <c r="I2425" s="66"/>
      <c r="J2425" s="135"/>
      <c r="S2425" s="377"/>
      <c r="T2425" s="314"/>
      <c r="U2425" s="315"/>
      <c r="V2425" s="315"/>
      <c r="W2425" s="311"/>
      <c r="X2425" s="311"/>
      <c r="Y2425" s="311"/>
      <c r="Z2425" s="311"/>
    </row>
    <row r="2426" spans="1:26" s="6" customFormat="1">
      <c r="A2426" s="311"/>
      <c r="B2426" s="311"/>
      <c r="C2426" s="311"/>
      <c r="F2426" s="162"/>
      <c r="G2426" s="66"/>
      <c r="H2426" s="66"/>
      <c r="I2426" s="66"/>
      <c r="J2426" s="135"/>
      <c r="S2426" s="377"/>
      <c r="T2426" s="314"/>
      <c r="U2426" s="315"/>
      <c r="V2426" s="315"/>
      <c r="W2426" s="311"/>
      <c r="X2426" s="311"/>
      <c r="Y2426" s="311"/>
      <c r="Z2426" s="311"/>
    </row>
    <row r="2427" spans="1:26" s="6" customFormat="1">
      <c r="A2427" s="311"/>
      <c r="B2427" s="311"/>
      <c r="C2427" s="311"/>
      <c r="F2427" s="162"/>
      <c r="G2427" s="66"/>
      <c r="H2427" s="66"/>
      <c r="I2427" s="66"/>
      <c r="J2427" s="135"/>
      <c r="S2427" s="377"/>
      <c r="T2427" s="314"/>
      <c r="U2427" s="315"/>
      <c r="V2427" s="315"/>
      <c r="W2427" s="311"/>
      <c r="X2427" s="311"/>
      <c r="Y2427" s="311"/>
      <c r="Z2427" s="311"/>
    </row>
    <row r="2428" spans="1:26" s="6" customFormat="1">
      <c r="A2428" s="311"/>
      <c r="B2428" s="311"/>
      <c r="C2428" s="311"/>
      <c r="F2428" s="162"/>
      <c r="G2428" s="66"/>
      <c r="H2428" s="66"/>
      <c r="I2428" s="66"/>
      <c r="J2428" s="135"/>
      <c r="S2428" s="377"/>
      <c r="T2428" s="314"/>
      <c r="U2428" s="315"/>
      <c r="V2428" s="315"/>
      <c r="W2428" s="311"/>
      <c r="X2428" s="311"/>
      <c r="Y2428" s="311"/>
      <c r="Z2428" s="311"/>
    </row>
    <row r="2429" spans="1:26" s="6" customFormat="1">
      <c r="A2429" s="311"/>
      <c r="B2429" s="311"/>
      <c r="C2429" s="311"/>
      <c r="F2429" s="162"/>
      <c r="G2429" s="66"/>
      <c r="H2429" s="66"/>
      <c r="I2429" s="66"/>
      <c r="J2429" s="135"/>
      <c r="S2429" s="377"/>
      <c r="T2429" s="314"/>
      <c r="U2429" s="315"/>
      <c r="V2429" s="315"/>
      <c r="W2429" s="311"/>
      <c r="X2429" s="311"/>
      <c r="Y2429" s="311"/>
      <c r="Z2429" s="311"/>
    </row>
    <row r="2430" spans="1:26" s="6" customFormat="1">
      <c r="A2430" s="311"/>
      <c r="B2430" s="311"/>
      <c r="C2430" s="311"/>
      <c r="F2430" s="162"/>
      <c r="G2430" s="66"/>
      <c r="H2430" s="66"/>
      <c r="I2430" s="66"/>
      <c r="J2430" s="135"/>
      <c r="S2430" s="377"/>
      <c r="T2430" s="314"/>
      <c r="U2430" s="315"/>
      <c r="V2430" s="315"/>
      <c r="W2430" s="311"/>
      <c r="X2430" s="311"/>
      <c r="Y2430" s="311"/>
      <c r="Z2430" s="311"/>
    </row>
    <row r="2431" spans="1:26" s="6" customFormat="1">
      <c r="A2431" s="311"/>
      <c r="B2431" s="311"/>
      <c r="C2431" s="311"/>
      <c r="F2431" s="162"/>
      <c r="G2431" s="66"/>
      <c r="H2431" s="66"/>
      <c r="I2431" s="66"/>
      <c r="J2431" s="135"/>
      <c r="S2431" s="377"/>
      <c r="T2431" s="314"/>
      <c r="U2431" s="315"/>
      <c r="V2431" s="315"/>
      <c r="W2431" s="311"/>
      <c r="X2431" s="311"/>
      <c r="Y2431" s="311"/>
      <c r="Z2431" s="311"/>
    </row>
    <row r="2432" spans="1:26" s="6" customFormat="1">
      <c r="A2432" s="311"/>
      <c r="B2432" s="311"/>
      <c r="C2432" s="311"/>
      <c r="F2432" s="162"/>
      <c r="G2432" s="66"/>
      <c r="H2432" s="66"/>
      <c r="I2432" s="66"/>
      <c r="J2432" s="135"/>
      <c r="S2432" s="377"/>
      <c r="T2432" s="314"/>
      <c r="U2432" s="315"/>
      <c r="V2432" s="315"/>
      <c r="W2432" s="311"/>
      <c r="X2432" s="311"/>
      <c r="Y2432" s="311"/>
      <c r="Z2432" s="311"/>
    </row>
    <row r="2433" spans="1:26" s="6" customFormat="1">
      <c r="A2433" s="311"/>
      <c r="B2433" s="311"/>
      <c r="C2433" s="311"/>
      <c r="F2433" s="162"/>
      <c r="G2433" s="66"/>
      <c r="H2433" s="66"/>
      <c r="I2433" s="66"/>
      <c r="J2433" s="135"/>
      <c r="S2433" s="377"/>
      <c r="T2433" s="314"/>
      <c r="U2433" s="315"/>
      <c r="V2433" s="315"/>
      <c r="W2433" s="311"/>
      <c r="X2433" s="311"/>
      <c r="Y2433" s="311"/>
      <c r="Z2433" s="311"/>
    </row>
    <row r="2434" spans="1:26" s="6" customFormat="1">
      <c r="A2434" s="311"/>
      <c r="B2434" s="311"/>
      <c r="C2434" s="311"/>
      <c r="F2434" s="162"/>
      <c r="G2434" s="66"/>
      <c r="H2434" s="66"/>
      <c r="I2434" s="66"/>
      <c r="J2434" s="135"/>
      <c r="S2434" s="377"/>
      <c r="T2434" s="314"/>
      <c r="U2434" s="315"/>
      <c r="V2434" s="315"/>
      <c r="W2434" s="311"/>
      <c r="X2434" s="311"/>
      <c r="Y2434" s="311"/>
      <c r="Z2434" s="311"/>
    </row>
    <row r="2435" spans="1:26" s="6" customFormat="1">
      <c r="A2435" s="311"/>
      <c r="B2435" s="311"/>
      <c r="C2435" s="311"/>
      <c r="F2435" s="162"/>
      <c r="G2435" s="66"/>
      <c r="H2435" s="66"/>
      <c r="I2435" s="66"/>
      <c r="J2435" s="135"/>
      <c r="S2435" s="377"/>
      <c r="T2435" s="314"/>
      <c r="U2435" s="315"/>
      <c r="V2435" s="315"/>
      <c r="W2435" s="311"/>
      <c r="X2435" s="311"/>
      <c r="Y2435" s="311"/>
      <c r="Z2435" s="311"/>
    </row>
    <row r="2436" spans="1:26" s="6" customFormat="1">
      <c r="A2436" s="311"/>
      <c r="B2436" s="311"/>
      <c r="C2436" s="311"/>
      <c r="F2436" s="162"/>
      <c r="G2436" s="66"/>
      <c r="H2436" s="66"/>
      <c r="I2436" s="66"/>
      <c r="J2436" s="135"/>
      <c r="S2436" s="377"/>
      <c r="T2436" s="314"/>
      <c r="U2436" s="315"/>
      <c r="V2436" s="315"/>
      <c r="W2436" s="311"/>
      <c r="X2436" s="311"/>
      <c r="Y2436" s="311"/>
      <c r="Z2436" s="311"/>
    </row>
    <row r="2437" spans="1:26" s="6" customFormat="1">
      <c r="A2437" s="311"/>
      <c r="B2437" s="311"/>
      <c r="C2437" s="311"/>
      <c r="F2437" s="162"/>
      <c r="G2437" s="66"/>
      <c r="H2437" s="66"/>
      <c r="I2437" s="66"/>
      <c r="J2437" s="135"/>
      <c r="S2437" s="377"/>
      <c r="T2437" s="314"/>
      <c r="U2437" s="315"/>
      <c r="V2437" s="315"/>
      <c r="W2437" s="311"/>
      <c r="X2437" s="311"/>
      <c r="Y2437" s="311"/>
      <c r="Z2437" s="311"/>
    </row>
    <row r="2438" spans="1:26" s="6" customFormat="1">
      <c r="A2438" s="311"/>
      <c r="B2438" s="311"/>
      <c r="C2438" s="311"/>
      <c r="F2438" s="162"/>
      <c r="G2438" s="66"/>
      <c r="H2438" s="66"/>
      <c r="I2438" s="66"/>
      <c r="J2438" s="135"/>
      <c r="S2438" s="377"/>
      <c r="T2438" s="314"/>
      <c r="U2438" s="315"/>
      <c r="V2438" s="315"/>
      <c r="W2438" s="311"/>
      <c r="X2438" s="311"/>
      <c r="Y2438" s="311"/>
      <c r="Z2438" s="311"/>
    </row>
    <row r="2439" spans="1:26" s="6" customFormat="1">
      <c r="A2439" s="311"/>
      <c r="B2439" s="311"/>
      <c r="C2439" s="311"/>
      <c r="F2439" s="162"/>
      <c r="G2439" s="66"/>
      <c r="H2439" s="66"/>
      <c r="I2439" s="66"/>
      <c r="J2439" s="135"/>
      <c r="S2439" s="377"/>
      <c r="T2439" s="314"/>
      <c r="U2439" s="315"/>
      <c r="V2439" s="315"/>
      <c r="W2439" s="311"/>
      <c r="X2439" s="311"/>
      <c r="Y2439" s="311"/>
      <c r="Z2439" s="311"/>
    </row>
    <row r="2440" spans="1:26" s="6" customFormat="1">
      <c r="A2440" s="311"/>
      <c r="B2440" s="311"/>
      <c r="C2440" s="311"/>
      <c r="F2440" s="162"/>
      <c r="G2440" s="66"/>
      <c r="H2440" s="66"/>
      <c r="I2440" s="66"/>
      <c r="J2440" s="135"/>
      <c r="S2440" s="377"/>
      <c r="T2440" s="314"/>
      <c r="U2440" s="315"/>
      <c r="V2440" s="315"/>
      <c r="W2440" s="311"/>
      <c r="X2440" s="311"/>
      <c r="Y2440" s="311"/>
      <c r="Z2440" s="311"/>
    </row>
    <row r="2441" spans="1:26" s="6" customFormat="1">
      <c r="A2441" s="311"/>
      <c r="B2441" s="311"/>
      <c r="C2441" s="311"/>
      <c r="F2441" s="162"/>
      <c r="G2441" s="66"/>
      <c r="H2441" s="66"/>
      <c r="I2441" s="66"/>
      <c r="J2441" s="135"/>
      <c r="S2441" s="377"/>
      <c r="T2441" s="314"/>
      <c r="U2441" s="315"/>
      <c r="V2441" s="315"/>
      <c r="W2441" s="311"/>
      <c r="X2441" s="311"/>
      <c r="Y2441" s="311"/>
      <c r="Z2441" s="311"/>
    </row>
    <row r="2442" spans="1:26" s="6" customFormat="1">
      <c r="A2442" s="311"/>
      <c r="B2442" s="311"/>
      <c r="C2442" s="311"/>
      <c r="F2442" s="162"/>
      <c r="G2442" s="66"/>
      <c r="H2442" s="66"/>
      <c r="I2442" s="66"/>
      <c r="J2442" s="135"/>
      <c r="S2442" s="377"/>
      <c r="T2442" s="314"/>
      <c r="U2442" s="315"/>
      <c r="V2442" s="315"/>
      <c r="W2442" s="311"/>
      <c r="X2442" s="311"/>
      <c r="Y2442" s="311"/>
      <c r="Z2442" s="311"/>
    </row>
    <row r="2443" spans="1:26" s="6" customFormat="1">
      <c r="A2443" s="311"/>
      <c r="B2443" s="311"/>
      <c r="C2443" s="311"/>
      <c r="F2443" s="162"/>
      <c r="G2443" s="66"/>
      <c r="H2443" s="66"/>
      <c r="I2443" s="66"/>
      <c r="J2443" s="135"/>
      <c r="S2443" s="377"/>
      <c r="T2443" s="314"/>
      <c r="U2443" s="315"/>
      <c r="V2443" s="315"/>
      <c r="W2443" s="311"/>
      <c r="X2443" s="311"/>
      <c r="Y2443" s="311"/>
      <c r="Z2443" s="311"/>
    </row>
    <row r="2444" spans="1:26" s="6" customFormat="1">
      <c r="A2444" s="311"/>
      <c r="B2444" s="311"/>
      <c r="C2444" s="311"/>
      <c r="F2444" s="162"/>
      <c r="G2444" s="66"/>
      <c r="H2444" s="66"/>
      <c r="I2444" s="66"/>
      <c r="J2444" s="135"/>
      <c r="S2444" s="377"/>
      <c r="T2444" s="314"/>
      <c r="U2444" s="315"/>
      <c r="V2444" s="315"/>
      <c r="W2444" s="311"/>
      <c r="X2444" s="311"/>
      <c r="Y2444" s="311"/>
      <c r="Z2444" s="311"/>
    </row>
    <row r="2445" spans="1:26" s="6" customFormat="1">
      <c r="A2445" s="311"/>
      <c r="B2445" s="311"/>
      <c r="C2445" s="311"/>
      <c r="F2445" s="162"/>
      <c r="G2445" s="66"/>
      <c r="H2445" s="66"/>
      <c r="I2445" s="66"/>
      <c r="J2445" s="135"/>
      <c r="S2445" s="377"/>
      <c r="T2445" s="314"/>
      <c r="U2445" s="315"/>
      <c r="V2445" s="315"/>
      <c r="W2445" s="311"/>
      <c r="X2445" s="311"/>
      <c r="Y2445" s="311"/>
      <c r="Z2445" s="311"/>
    </row>
    <row r="2446" spans="1:26" s="6" customFormat="1">
      <c r="A2446" s="311"/>
      <c r="B2446" s="311"/>
      <c r="C2446" s="311"/>
      <c r="F2446" s="162"/>
      <c r="G2446" s="66"/>
      <c r="H2446" s="66"/>
      <c r="I2446" s="66"/>
      <c r="J2446" s="135"/>
      <c r="S2446" s="377"/>
      <c r="T2446" s="314"/>
      <c r="U2446" s="315"/>
      <c r="V2446" s="315"/>
      <c r="W2446" s="311"/>
      <c r="X2446" s="311"/>
      <c r="Y2446" s="311"/>
      <c r="Z2446" s="311"/>
    </row>
    <row r="2447" spans="1:26" s="6" customFormat="1">
      <c r="A2447" s="311"/>
      <c r="B2447" s="311"/>
      <c r="C2447" s="311"/>
      <c r="F2447" s="162"/>
      <c r="G2447" s="66"/>
      <c r="H2447" s="66"/>
      <c r="I2447" s="66"/>
      <c r="J2447" s="135"/>
      <c r="S2447" s="377"/>
      <c r="T2447" s="314"/>
      <c r="U2447" s="315"/>
      <c r="V2447" s="315"/>
      <c r="W2447" s="311"/>
      <c r="X2447" s="311"/>
      <c r="Y2447" s="311"/>
      <c r="Z2447" s="311"/>
    </row>
    <row r="2448" spans="1:26" s="6" customFormat="1">
      <c r="A2448" s="311"/>
      <c r="B2448" s="311"/>
      <c r="C2448" s="311"/>
      <c r="F2448" s="162"/>
      <c r="G2448" s="66"/>
      <c r="H2448" s="66"/>
      <c r="I2448" s="66"/>
      <c r="J2448" s="135"/>
      <c r="S2448" s="377"/>
      <c r="T2448" s="314"/>
      <c r="U2448" s="315"/>
      <c r="V2448" s="315"/>
      <c r="W2448" s="311"/>
      <c r="X2448" s="311"/>
      <c r="Y2448" s="311"/>
      <c r="Z2448" s="311"/>
    </row>
    <row r="2449" spans="1:26" s="6" customFormat="1">
      <c r="A2449" s="311"/>
      <c r="B2449" s="311"/>
      <c r="C2449" s="311"/>
      <c r="F2449" s="162"/>
      <c r="G2449" s="66"/>
      <c r="H2449" s="66"/>
      <c r="I2449" s="66"/>
      <c r="J2449" s="135"/>
      <c r="S2449" s="377"/>
      <c r="T2449" s="314"/>
      <c r="U2449" s="315"/>
      <c r="V2449" s="315"/>
      <c r="W2449" s="311"/>
      <c r="X2449" s="311"/>
      <c r="Y2449" s="311"/>
      <c r="Z2449" s="311"/>
    </row>
    <row r="2450" spans="1:26" s="6" customFormat="1">
      <c r="A2450" s="311"/>
      <c r="B2450" s="311"/>
      <c r="C2450" s="311"/>
      <c r="F2450" s="162"/>
      <c r="G2450" s="66"/>
      <c r="H2450" s="66"/>
      <c r="I2450" s="66"/>
      <c r="J2450" s="135"/>
      <c r="S2450" s="377"/>
      <c r="T2450" s="314"/>
      <c r="U2450" s="315"/>
      <c r="V2450" s="315"/>
      <c r="W2450" s="311"/>
      <c r="X2450" s="311"/>
      <c r="Y2450" s="311"/>
      <c r="Z2450" s="311"/>
    </row>
    <row r="2451" spans="1:26" s="6" customFormat="1">
      <c r="A2451" s="311"/>
      <c r="B2451" s="311"/>
      <c r="C2451" s="311"/>
      <c r="F2451" s="162"/>
      <c r="G2451" s="66"/>
      <c r="H2451" s="66"/>
      <c r="I2451" s="66"/>
      <c r="J2451" s="135"/>
      <c r="S2451" s="377"/>
      <c r="T2451" s="314"/>
      <c r="U2451" s="315"/>
      <c r="V2451" s="315"/>
      <c r="W2451" s="311"/>
      <c r="X2451" s="311"/>
      <c r="Y2451" s="311"/>
      <c r="Z2451" s="311"/>
    </row>
    <row r="2452" spans="1:26" s="6" customFormat="1">
      <c r="A2452" s="311"/>
      <c r="B2452" s="311"/>
      <c r="C2452" s="311"/>
      <c r="F2452" s="162"/>
      <c r="G2452" s="66"/>
      <c r="H2452" s="66"/>
      <c r="I2452" s="66"/>
      <c r="J2452" s="135"/>
      <c r="S2452" s="377"/>
      <c r="T2452" s="314"/>
      <c r="U2452" s="315"/>
      <c r="V2452" s="315"/>
      <c r="W2452" s="311"/>
      <c r="X2452" s="311"/>
      <c r="Y2452" s="311"/>
      <c r="Z2452" s="311"/>
    </row>
    <row r="2453" spans="1:26" s="6" customFormat="1">
      <c r="A2453" s="311"/>
      <c r="B2453" s="311"/>
      <c r="C2453" s="311"/>
      <c r="F2453" s="162"/>
      <c r="G2453" s="66"/>
      <c r="H2453" s="66"/>
      <c r="I2453" s="66"/>
      <c r="J2453" s="135"/>
      <c r="S2453" s="377"/>
      <c r="T2453" s="314"/>
      <c r="U2453" s="315"/>
      <c r="V2453" s="315"/>
      <c r="W2453" s="311"/>
      <c r="X2453" s="311"/>
      <c r="Y2453" s="311"/>
      <c r="Z2453" s="311"/>
    </row>
    <row r="2454" spans="1:26" s="6" customFormat="1">
      <c r="A2454" s="311"/>
      <c r="B2454" s="311"/>
      <c r="C2454" s="311"/>
      <c r="F2454" s="162"/>
      <c r="G2454" s="66"/>
      <c r="H2454" s="66"/>
      <c r="I2454" s="66"/>
      <c r="J2454" s="135"/>
      <c r="S2454" s="377"/>
      <c r="T2454" s="314"/>
      <c r="U2454" s="315"/>
      <c r="V2454" s="315"/>
      <c r="W2454" s="311"/>
      <c r="X2454" s="311"/>
      <c r="Y2454" s="311"/>
      <c r="Z2454" s="311"/>
    </row>
    <row r="2455" spans="1:26" s="6" customFormat="1">
      <c r="A2455" s="311"/>
      <c r="B2455" s="311"/>
      <c r="C2455" s="311"/>
      <c r="F2455" s="162"/>
      <c r="G2455" s="66"/>
      <c r="H2455" s="66"/>
      <c r="I2455" s="66"/>
      <c r="J2455" s="135"/>
      <c r="S2455" s="377"/>
      <c r="T2455" s="314"/>
      <c r="U2455" s="315"/>
      <c r="V2455" s="315"/>
      <c r="W2455" s="311"/>
      <c r="X2455" s="311"/>
      <c r="Y2455" s="311"/>
      <c r="Z2455" s="311"/>
    </row>
    <row r="2456" spans="1:26" s="6" customFormat="1">
      <c r="A2456" s="311"/>
      <c r="B2456" s="311"/>
      <c r="C2456" s="311"/>
      <c r="F2456" s="162"/>
      <c r="G2456" s="66"/>
      <c r="H2456" s="66"/>
      <c r="I2456" s="66"/>
      <c r="J2456" s="135"/>
      <c r="S2456" s="377"/>
      <c r="T2456" s="314"/>
      <c r="U2456" s="315"/>
      <c r="V2456" s="315"/>
      <c r="W2456" s="311"/>
      <c r="X2456" s="311"/>
      <c r="Y2456" s="311"/>
      <c r="Z2456" s="311"/>
    </row>
    <row r="2457" spans="1:26" s="6" customFormat="1">
      <c r="A2457" s="311"/>
      <c r="B2457" s="311"/>
      <c r="C2457" s="311"/>
      <c r="F2457" s="162"/>
      <c r="G2457" s="66"/>
      <c r="H2457" s="66"/>
      <c r="I2457" s="66"/>
      <c r="J2457" s="135"/>
      <c r="S2457" s="377"/>
      <c r="T2457" s="314"/>
      <c r="U2457" s="315"/>
      <c r="V2457" s="315"/>
      <c r="W2457" s="311"/>
      <c r="X2457" s="311"/>
      <c r="Y2457" s="311"/>
      <c r="Z2457" s="311"/>
    </row>
    <row r="2458" spans="1:26" s="6" customFormat="1">
      <c r="A2458" s="311"/>
      <c r="B2458" s="311"/>
      <c r="C2458" s="311"/>
      <c r="F2458" s="162"/>
      <c r="G2458" s="66"/>
      <c r="H2458" s="66"/>
      <c r="I2458" s="66"/>
      <c r="J2458" s="135"/>
      <c r="S2458" s="377"/>
      <c r="T2458" s="314"/>
      <c r="U2458" s="315"/>
      <c r="V2458" s="315"/>
      <c r="W2458" s="311"/>
      <c r="X2458" s="311"/>
      <c r="Y2458" s="311"/>
      <c r="Z2458" s="311"/>
    </row>
    <row r="2459" spans="1:26" s="6" customFormat="1">
      <c r="A2459" s="311"/>
      <c r="B2459" s="311"/>
      <c r="C2459" s="311"/>
      <c r="F2459" s="162"/>
      <c r="G2459" s="66"/>
      <c r="H2459" s="66"/>
      <c r="I2459" s="66"/>
      <c r="J2459" s="135"/>
      <c r="S2459" s="377"/>
      <c r="T2459" s="314"/>
      <c r="U2459" s="315"/>
      <c r="V2459" s="315"/>
      <c r="W2459" s="311"/>
      <c r="X2459" s="311"/>
      <c r="Y2459" s="311"/>
      <c r="Z2459" s="311"/>
    </row>
    <row r="2460" spans="1:26" s="6" customFormat="1">
      <c r="A2460" s="311"/>
      <c r="B2460" s="311"/>
      <c r="C2460" s="311"/>
      <c r="F2460" s="162"/>
      <c r="G2460" s="66"/>
      <c r="H2460" s="66"/>
      <c r="I2460" s="66"/>
      <c r="J2460" s="135"/>
      <c r="S2460" s="377"/>
      <c r="T2460" s="314"/>
      <c r="U2460" s="315"/>
      <c r="V2460" s="315"/>
      <c r="W2460" s="311"/>
      <c r="X2460" s="311"/>
      <c r="Y2460" s="311"/>
      <c r="Z2460" s="311"/>
    </row>
    <row r="2461" spans="1:26" s="6" customFormat="1">
      <c r="A2461" s="311"/>
      <c r="B2461" s="311"/>
      <c r="C2461" s="311"/>
      <c r="F2461" s="162"/>
      <c r="G2461" s="66"/>
      <c r="H2461" s="66"/>
      <c r="I2461" s="66"/>
      <c r="J2461" s="135"/>
      <c r="S2461" s="377"/>
      <c r="T2461" s="314"/>
      <c r="U2461" s="315"/>
      <c r="V2461" s="315"/>
      <c r="W2461" s="311"/>
      <c r="X2461" s="311"/>
      <c r="Y2461" s="311"/>
      <c r="Z2461" s="311"/>
    </row>
    <row r="2462" spans="1:26" s="6" customFormat="1">
      <c r="A2462" s="311"/>
      <c r="B2462" s="311"/>
      <c r="C2462" s="311"/>
      <c r="F2462" s="162"/>
      <c r="G2462" s="66"/>
      <c r="H2462" s="66"/>
      <c r="I2462" s="66"/>
      <c r="J2462" s="135"/>
      <c r="S2462" s="377"/>
      <c r="T2462" s="314"/>
      <c r="U2462" s="315"/>
      <c r="V2462" s="315"/>
      <c r="W2462" s="311"/>
      <c r="X2462" s="311"/>
      <c r="Y2462" s="311"/>
      <c r="Z2462" s="311"/>
    </row>
    <row r="2463" spans="1:26" s="6" customFormat="1">
      <c r="A2463" s="311"/>
      <c r="B2463" s="311"/>
      <c r="C2463" s="311"/>
      <c r="F2463" s="162"/>
      <c r="G2463" s="66"/>
      <c r="H2463" s="66"/>
      <c r="I2463" s="66"/>
      <c r="J2463" s="135"/>
      <c r="S2463" s="377"/>
      <c r="T2463" s="314"/>
      <c r="U2463" s="315"/>
      <c r="V2463" s="315"/>
      <c r="W2463" s="311"/>
      <c r="X2463" s="311"/>
      <c r="Y2463" s="311"/>
      <c r="Z2463" s="311"/>
    </row>
    <row r="2464" spans="1:26" s="6" customFormat="1">
      <c r="A2464" s="311"/>
      <c r="B2464" s="311"/>
      <c r="C2464" s="311"/>
      <c r="F2464" s="162"/>
      <c r="G2464" s="66"/>
      <c r="H2464" s="66"/>
      <c r="I2464" s="66"/>
      <c r="J2464" s="135"/>
      <c r="S2464" s="377"/>
      <c r="T2464" s="314"/>
      <c r="U2464" s="315"/>
      <c r="V2464" s="315"/>
      <c r="W2464" s="311"/>
      <c r="X2464" s="311"/>
      <c r="Y2464" s="311"/>
      <c r="Z2464" s="311"/>
    </row>
    <row r="2465" spans="1:26" s="6" customFormat="1">
      <c r="A2465" s="311"/>
      <c r="B2465" s="311"/>
      <c r="C2465" s="311"/>
      <c r="F2465" s="162"/>
      <c r="G2465" s="66"/>
      <c r="H2465" s="66"/>
      <c r="I2465" s="66"/>
      <c r="J2465" s="135"/>
      <c r="S2465" s="377"/>
      <c r="T2465" s="314"/>
      <c r="U2465" s="315"/>
      <c r="V2465" s="315"/>
      <c r="W2465" s="311"/>
      <c r="X2465" s="311"/>
      <c r="Y2465" s="311"/>
      <c r="Z2465" s="311"/>
    </row>
    <row r="2466" spans="1:26" s="6" customFormat="1">
      <c r="A2466" s="311"/>
      <c r="B2466" s="311"/>
      <c r="C2466" s="311"/>
      <c r="F2466" s="162"/>
      <c r="G2466" s="66"/>
      <c r="H2466" s="66"/>
      <c r="I2466" s="66"/>
      <c r="J2466" s="135"/>
      <c r="S2466" s="377"/>
      <c r="T2466" s="314"/>
      <c r="U2466" s="315"/>
      <c r="V2466" s="315"/>
      <c r="W2466" s="311"/>
      <c r="X2466" s="311"/>
      <c r="Y2466" s="311"/>
      <c r="Z2466" s="311"/>
    </row>
    <row r="2467" spans="1:26" s="6" customFormat="1">
      <c r="A2467" s="311"/>
      <c r="B2467" s="311"/>
      <c r="C2467" s="311"/>
      <c r="F2467" s="162"/>
      <c r="G2467" s="66"/>
      <c r="H2467" s="66"/>
      <c r="I2467" s="66"/>
      <c r="J2467" s="135"/>
      <c r="S2467" s="377"/>
      <c r="T2467" s="314"/>
      <c r="U2467" s="315"/>
      <c r="V2467" s="315"/>
      <c r="W2467" s="311"/>
      <c r="X2467" s="311"/>
      <c r="Y2467" s="311"/>
      <c r="Z2467" s="311"/>
    </row>
    <row r="2468" spans="1:26"/>
    <row r="2469" spans="1:26"/>
    <row r="2470" spans="1:26"/>
    <row r="2471" spans="1:26"/>
    <row r="2472" spans="1:26"/>
    <row r="2473" spans="1:26"/>
    <row r="2474" spans="1:26"/>
    <row r="2475" spans="1:26"/>
    <row r="2476" spans="1:26"/>
    <row r="2477" spans="1:26"/>
    <row r="2478" spans="1:26"/>
    <row r="2479" spans="1:26"/>
    <row r="2480" spans="1:26"/>
    <row r="2481"/>
    <row r="2482"/>
    <row r="2483"/>
    <row r="2484"/>
    <row r="2485"/>
    <row r="2486"/>
    <row r="2487"/>
  </sheetData>
  <sheetProtection algorithmName="SHA-512" hashValue="mZyReiv2HrB2ZDAbLPAmCp8iz+Dx0e9DIZrCpmrqbPy6PHJ5uSQ3+BotXAhfLZdretTLEB9mEVX16Ju5x0i5OA==" saltValue="FXLjvXWHerrTbABZcQ7ZIw==" spinCount="100000" sheet="1" formatColumns="0" formatRows="0"/>
  <mergeCells count="666">
    <mergeCell ref="G15:L15"/>
    <mergeCell ref="F17:L17"/>
    <mergeCell ref="G19:I19"/>
    <mergeCell ref="G20:I20"/>
    <mergeCell ref="G21:I21"/>
    <mergeCell ref="G22:I22"/>
    <mergeCell ref="F6:L9"/>
    <mergeCell ref="G10:H10"/>
    <mergeCell ref="I10:L10"/>
    <mergeCell ref="G11:I11"/>
    <mergeCell ref="G12:L12"/>
    <mergeCell ref="F14:L14"/>
    <mergeCell ref="G29:I29"/>
    <mergeCell ref="F31:L31"/>
    <mergeCell ref="F33:L33"/>
    <mergeCell ref="G37:I37"/>
    <mergeCell ref="G38:I38"/>
    <mergeCell ref="G39:I39"/>
    <mergeCell ref="G23:I23"/>
    <mergeCell ref="G24:I24"/>
    <mergeCell ref="G25:I25"/>
    <mergeCell ref="G26:I26"/>
    <mergeCell ref="G27:I27"/>
    <mergeCell ref="G28:I28"/>
    <mergeCell ref="G49:I49"/>
    <mergeCell ref="G50:I50"/>
    <mergeCell ref="G51:I51"/>
    <mergeCell ref="G55:I55"/>
    <mergeCell ref="G56:I56"/>
    <mergeCell ref="G57:I57"/>
    <mergeCell ref="G40:I40"/>
    <mergeCell ref="G41:I41"/>
    <mergeCell ref="G42:I42"/>
    <mergeCell ref="G46:I46"/>
    <mergeCell ref="G47:I47"/>
    <mergeCell ref="G48:I48"/>
    <mergeCell ref="G64:I64"/>
    <mergeCell ref="G65:I65"/>
    <mergeCell ref="G66:I66"/>
    <mergeCell ref="G67:I67"/>
    <mergeCell ref="G68:I68"/>
    <mergeCell ref="F71:L71"/>
    <mergeCell ref="G58:I58"/>
    <mergeCell ref="G59:I59"/>
    <mergeCell ref="G60:I60"/>
    <mergeCell ref="G61:I61"/>
    <mergeCell ref="G62:I62"/>
    <mergeCell ref="G63:I63"/>
    <mergeCell ref="G83:I83"/>
    <mergeCell ref="G84:I84"/>
    <mergeCell ref="G85:I85"/>
    <mergeCell ref="G86:I86"/>
    <mergeCell ref="F88:L88"/>
    <mergeCell ref="F90:L90"/>
    <mergeCell ref="F73:L73"/>
    <mergeCell ref="F75:L75"/>
    <mergeCell ref="E77:E86"/>
    <mergeCell ref="G77:I77"/>
    <mergeCell ref="G78:I78"/>
    <mergeCell ref="J78:J86"/>
    <mergeCell ref="G79:I79"/>
    <mergeCell ref="G80:I80"/>
    <mergeCell ref="G81:I81"/>
    <mergeCell ref="G82:I82"/>
    <mergeCell ref="G99:H99"/>
    <mergeCell ref="G100:H100"/>
    <mergeCell ref="G101:H101"/>
    <mergeCell ref="F103:L103"/>
    <mergeCell ref="G105:I105"/>
    <mergeCell ref="G106:I106"/>
    <mergeCell ref="E92:E101"/>
    <mergeCell ref="G92:H92"/>
    <mergeCell ref="G93:H93"/>
    <mergeCell ref="I93:I101"/>
    <mergeCell ref="J93:J101"/>
    <mergeCell ref="G94:H94"/>
    <mergeCell ref="G95:H95"/>
    <mergeCell ref="G96:H96"/>
    <mergeCell ref="G97:H97"/>
    <mergeCell ref="G98:H98"/>
    <mergeCell ref="G116:I116"/>
    <mergeCell ref="F118:L118"/>
    <mergeCell ref="G120:I120"/>
    <mergeCell ref="G121:I121"/>
    <mergeCell ref="G122:I122"/>
    <mergeCell ref="F124:L124"/>
    <mergeCell ref="G107:L108"/>
    <mergeCell ref="F110:L110"/>
    <mergeCell ref="F111:L111"/>
    <mergeCell ref="G113:I113"/>
    <mergeCell ref="G114:I114"/>
    <mergeCell ref="G115:I115"/>
    <mergeCell ref="G151:I151"/>
    <mergeCell ref="G152:I152"/>
    <mergeCell ref="F154:L154"/>
    <mergeCell ref="F155:L155"/>
    <mergeCell ref="G157:I157"/>
    <mergeCell ref="G158:I158"/>
    <mergeCell ref="E128:E135"/>
    <mergeCell ref="J129:J135"/>
    <mergeCell ref="E139:E146"/>
    <mergeCell ref="J140:J146"/>
    <mergeCell ref="F148:L148"/>
    <mergeCell ref="F149:L149"/>
    <mergeCell ref="G165:I165"/>
    <mergeCell ref="G166:I166"/>
    <mergeCell ref="G167:I167"/>
    <mergeCell ref="G168:I168"/>
    <mergeCell ref="G169:I169"/>
    <mergeCell ref="G170:I170"/>
    <mergeCell ref="G159:I159"/>
    <mergeCell ref="G160:I160"/>
    <mergeCell ref="G161:I161"/>
    <mergeCell ref="G162:I162"/>
    <mergeCell ref="G163:I163"/>
    <mergeCell ref="G164:I164"/>
    <mergeCell ref="G181:I181"/>
    <mergeCell ref="G182:I182"/>
    <mergeCell ref="G183:I183"/>
    <mergeCell ref="F184:L184"/>
    <mergeCell ref="G185:I185"/>
    <mergeCell ref="G186:I186"/>
    <mergeCell ref="G171:I171"/>
    <mergeCell ref="G172:I172"/>
    <mergeCell ref="G173:I173"/>
    <mergeCell ref="G174:I174"/>
    <mergeCell ref="G175:I175"/>
    <mergeCell ref="F177:L177"/>
    <mergeCell ref="G193:I193"/>
    <mergeCell ref="G194:I194"/>
    <mergeCell ref="F195:L195"/>
    <mergeCell ref="G196:I196"/>
    <mergeCell ref="G197:I197"/>
    <mergeCell ref="G198:I198"/>
    <mergeCell ref="F187:L187"/>
    <mergeCell ref="G188:I188"/>
    <mergeCell ref="G189:I189"/>
    <mergeCell ref="F190:L190"/>
    <mergeCell ref="G191:I191"/>
    <mergeCell ref="G192:I192"/>
    <mergeCell ref="G205:I205"/>
    <mergeCell ref="G206:I206"/>
    <mergeCell ref="F207:L207"/>
    <mergeCell ref="G208:I208"/>
    <mergeCell ref="G209:I209"/>
    <mergeCell ref="F210:L210"/>
    <mergeCell ref="G199:I199"/>
    <mergeCell ref="F200:L200"/>
    <mergeCell ref="G201:I201"/>
    <mergeCell ref="G202:I202"/>
    <mergeCell ref="F203:L203"/>
    <mergeCell ref="G204:I204"/>
    <mergeCell ref="G211:I211"/>
    <mergeCell ref="G212:I212"/>
    <mergeCell ref="F216:J216"/>
    <mergeCell ref="G217:I217"/>
    <mergeCell ref="J217:J223"/>
    <mergeCell ref="G218:I218"/>
    <mergeCell ref="G219:I219"/>
    <mergeCell ref="G220:I220"/>
    <mergeCell ref="G221:I221"/>
    <mergeCell ref="G222:I222"/>
    <mergeCell ref="G223:I223"/>
    <mergeCell ref="F225:J225"/>
    <mergeCell ref="G226:I226"/>
    <mergeCell ref="J226:J232"/>
    <mergeCell ref="G227:I227"/>
    <mergeCell ref="G228:I228"/>
    <mergeCell ref="G229:I229"/>
    <mergeCell ref="G230:I230"/>
    <mergeCell ref="G231:I231"/>
    <mergeCell ref="G232:I232"/>
    <mergeCell ref="F246:L246"/>
    <mergeCell ref="G248:I248"/>
    <mergeCell ref="G249:I249"/>
    <mergeCell ref="G250:I250"/>
    <mergeCell ref="G251:I251"/>
    <mergeCell ref="F253:L253"/>
    <mergeCell ref="F236:J236"/>
    <mergeCell ref="G237:I237"/>
    <mergeCell ref="G238:I238"/>
    <mergeCell ref="J238:J243"/>
    <mergeCell ref="G239:I239"/>
    <mergeCell ref="G240:I240"/>
    <mergeCell ref="G241:I241"/>
    <mergeCell ref="G242:I242"/>
    <mergeCell ref="G243:I243"/>
    <mergeCell ref="G280:I280"/>
    <mergeCell ref="G261:I261"/>
    <mergeCell ref="F263:L263"/>
    <mergeCell ref="F265:L265"/>
    <mergeCell ref="H267:I267"/>
    <mergeCell ref="F270:L270"/>
    <mergeCell ref="F272:L272"/>
    <mergeCell ref="F254:L254"/>
    <mergeCell ref="G256:I256"/>
    <mergeCell ref="G257:I257"/>
    <mergeCell ref="G258:I258"/>
    <mergeCell ref="G259:I259"/>
    <mergeCell ref="G260:I260"/>
    <mergeCell ref="E275:E301"/>
    <mergeCell ref="G275:I275"/>
    <mergeCell ref="J275:J276"/>
    <mergeCell ref="G293:I293"/>
    <mergeCell ref="G294:I294"/>
    <mergeCell ref="G295:I295"/>
    <mergeCell ref="G296:I296"/>
    <mergeCell ref="G297:I297"/>
    <mergeCell ref="G298:I298"/>
    <mergeCell ref="G287:I287"/>
    <mergeCell ref="G288:I288"/>
    <mergeCell ref="G289:I289"/>
    <mergeCell ref="F290:L290"/>
    <mergeCell ref="G291:I291"/>
    <mergeCell ref="G292:I292"/>
    <mergeCell ref="G299:I299"/>
    <mergeCell ref="G300:I300"/>
    <mergeCell ref="G301:I301"/>
    <mergeCell ref="K275:K276"/>
    <mergeCell ref="L275:L276"/>
    <mergeCell ref="G276:I276"/>
    <mergeCell ref="G277:I277"/>
    <mergeCell ref="G278:I278"/>
    <mergeCell ref="G279:I279"/>
    <mergeCell ref="G308:I308"/>
    <mergeCell ref="G309:I309"/>
    <mergeCell ref="G310:I310"/>
    <mergeCell ref="G311:I311"/>
    <mergeCell ref="G312:I312"/>
    <mergeCell ref="G313:I313"/>
    <mergeCell ref="G326:I326"/>
    <mergeCell ref="G327:I327"/>
    <mergeCell ref="G281:I281"/>
    <mergeCell ref="G282:I282"/>
    <mergeCell ref="G283:I283"/>
    <mergeCell ref="G284:I284"/>
    <mergeCell ref="G285:I285"/>
    <mergeCell ref="G286:I286"/>
    <mergeCell ref="E328:E340"/>
    <mergeCell ref="G328:I328"/>
    <mergeCell ref="J330:J341"/>
    <mergeCell ref="E341:E354"/>
    <mergeCell ref="J343:J354"/>
    <mergeCell ref="G320:I320"/>
    <mergeCell ref="G321:I321"/>
    <mergeCell ref="G322:I322"/>
    <mergeCell ref="G323:I323"/>
    <mergeCell ref="G324:I324"/>
    <mergeCell ref="G325:I325"/>
    <mergeCell ref="E302:E327"/>
    <mergeCell ref="G302:I302"/>
    <mergeCell ref="F303:L303"/>
    <mergeCell ref="G304:I304"/>
    <mergeCell ref="G305:I305"/>
    <mergeCell ref="G306:I306"/>
    <mergeCell ref="G307:I307"/>
    <mergeCell ref="G314:I314"/>
    <mergeCell ref="G315:I315"/>
    <mergeCell ref="F316:L316"/>
    <mergeCell ref="G317:I317"/>
    <mergeCell ref="G318:I318"/>
    <mergeCell ref="G319:I319"/>
    <mergeCell ref="F356:L356"/>
    <mergeCell ref="F358:L358"/>
    <mergeCell ref="E360:E369"/>
    <mergeCell ref="G360:I360"/>
    <mergeCell ref="F361:L361"/>
    <mergeCell ref="G362:I362"/>
    <mergeCell ref="G363:I363"/>
    <mergeCell ref="G364:I364"/>
    <mergeCell ref="G365:I365"/>
    <mergeCell ref="G366:I366"/>
    <mergeCell ref="G367:I367"/>
    <mergeCell ref="F368:L368"/>
    <mergeCell ref="G369:I369"/>
    <mergeCell ref="E370:E385"/>
    <mergeCell ref="G370:I370"/>
    <mergeCell ref="G371:I371"/>
    <mergeCell ref="G372:I372"/>
    <mergeCell ref="G373:I373"/>
    <mergeCell ref="G374:I374"/>
    <mergeCell ref="F375:L375"/>
    <mergeCell ref="G376:I376"/>
    <mergeCell ref="J376:J396"/>
    <mergeCell ref="G377:I377"/>
    <mergeCell ref="G378:I378"/>
    <mergeCell ref="G379:I379"/>
    <mergeCell ref="G380:I380"/>
    <mergeCell ref="G381:I381"/>
    <mergeCell ref="G382:I382"/>
    <mergeCell ref="G383:I383"/>
    <mergeCell ref="G384:I384"/>
    <mergeCell ref="G385:I385"/>
    <mergeCell ref="E386:E411"/>
    <mergeCell ref="G386:I386"/>
    <mergeCell ref="G387:I387"/>
    <mergeCell ref="G388:I388"/>
    <mergeCell ref="G389:I389"/>
    <mergeCell ref="G390:I390"/>
    <mergeCell ref="G391:I391"/>
    <mergeCell ref="G392:I392"/>
    <mergeCell ref="G393:I393"/>
    <mergeCell ref="G403:I403"/>
    <mergeCell ref="G404:I404"/>
    <mergeCell ref="G405:I405"/>
    <mergeCell ref="G406:I406"/>
    <mergeCell ref="G407:I407"/>
    <mergeCell ref="G408:I408"/>
    <mergeCell ref="G394:I394"/>
    <mergeCell ref="G395:I395"/>
    <mergeCell ref="G396:I396"/>
    <mergeCell ref="F397:L397"/>
    <mergeCell ref="G398:I398"/>
    <mergeCell ref="J398:J418"/>
    <mergeCell ref="G399:I399"/>
    <mergeCell ref="G400:I400"/>
    <mergeCell ref="G401:I401"/>
    <mergeCell ref="G402:I402"/>
    <mergeCell ref="G418:I418"/>
    <mergeCell ref="F419:N419"/>
    <mergeCell ref="J421:J441"/>
    <mergeCell ref="E438:E464"/>
    <mergeCell ref="F442:N442"/>
    <mergeCell ref="J444:J464"/>
    <mergeCell ref="G409:I409"/>
    <mergeCell ref="G410:I410"/>
    <mergeCell ref="G411:I411"/>
    <mergeCell ref="E412:E437"/>
    <mergeCell ref="G412:I412"/>
    <mergeCell ref="G413:I413"/>
    <mergeCell ref="G414:I414"/>
    <mergeCell ref="G415:I415"/>
    <mergeCell ref="G416:I416"/>
    <mergeCell ref="G417:I417"/>
    <mergeCell ref="E477:E483"/>
    <mergeCell ref="K477:K478"/>
    <mergeCell ref="K479:K480"/>
    <mergeCell ref="K481:K483"/>
    <mergeCell ref="F488:J488"/>
    <mergeCell ref="F499:L499"/>
    <mergeCell ref="F467:L467"/>
    <mergeCell ref="F471:L471"/>
    <mergeCell ref="F473:L473"/>
    <mergeCell ref="E475:E476"/>
    <mergeCell ref="F475:F476"/>
    <mergeCell ref="G475:J475"/>
    <mergeCell ref="K475:K476"/>
    <mergeCell ref="E543:E545"/>
    <mergeCell ref="J544:J545"/>
    <mergeCell ref="E549:E552"/>
    <mergeCell ref="J550:J552"/>
    <mergeCell ref="E556:E560"/>
    <mergeCell ref="J557:J560"/>
    <mergeCell ref="F511:L511"/>
    <mergeCell ref="F520:L520"/>
    <mergeCell ref="E524:E529"/>
    <mergeCell ref="J525:J529"/>
    <mergeCell ref="E533:E539"/>
    <mergeCell ref="J534:J539"/>
    <mergeCell ref="E591:E594"/>
    <mergeCell ref="J592:J594"/>
    <mergeCell ref="E598:E602"/>
    <mergeCell ref="J599:J602"/>
    <mergeCell ref="F605:L605"/>
    <mergeCell ref="F606:L606"/>
    <mergeCell ref="F562:L562"/>
    <mergeCell ref="E566:E571"/>
    <mergeCell ref="J567:J571"/>
    <mergeCell ref="E575:E581"/>
    <mergeCell ref="J576:J581"/>
    <mergeCell ref="E585:E587"/>
    <mergeCell ref="J586:J587"/>
    <mergeCell ref="F615:L615"/>
    <mergeCell ref="G617:I617"/>
    <mergeCell ref="G618:I618"/>
    <mergeCell ref="G619:I619"/>
    <mergeCell ref="G620:I620"/>
    <mergeCell ref="G621:I621"/>
    <mergeCell ref="G608:I608"/>
    <mergeCell ref="G609:I609"/>
    <mergeCell ref="G610:I610"/>
    <mergeCell ref="G611:I611"/>
    <mergeCell ref="G612:I612"/>
    <mergeCell ref="J612:J613"/>
    <mergeCell ref="G613:I613"/>
    <mergeCell ref="E631:E647"/>
    <mergeCell ref="F631:L631"/>
    <mergeCell ref="G633:I633"/>
    <mergeCell ref="G634:I634"/>
    <mergeCell ref="J634:J642"/>
    <mergeCell ref="G641:I641"/>
    <mergeCell ref="G642:I642"/>
    <mergeCell ref="F644:L644"/>
    <mergeCell ref="G646:I646"/>
    <mergeCell ref="G647:I647"/>
    <mergeCell ref="J647:J653"/>
    <mergeCell ref="G635:I635"/>
    <mergeCell ref="G636:I636"/>
    <mergeCell ref="G637:I637"/>
    <mergeCell ref="G638:I638"/>
    <mergeCell ref="G639:I639"/>
    <mergeCell ref="G640:I640"/>
    <mergeCell ref="E648:E662"/>
    <mergeCell ref="G660:I660"/>
    <mergeCell ref="G622:I622"/>
    <mergeCell ref="G623:I623"/>
    <mergeCell ref="G624:I624"/>
    <mergeCell ref="F626:L626"/>
    <mergeCell ref="F628:L629"/>
    <mergeCell ref="G663:I663"/>
    <mergeCell ref="F665:L665"/>
    <mergeCell ref="G667:I667"/>
    <mergeCell ref="G648:I648"/>
    <mergeCell ref="G649:I649"/>
    <mergeCell ref="G650:I650"/>
    <mergeCell ref="G651:I651"/>
    <mergeCell ref="G652:I652"/>
    <mergeCell ref="G653:I653"/>
    <mergeCell ref="F655:L655"/>
    <mergeCell ref="G657:I657"/>
    <mergeCell ref="G658:I658"/>
    <mergeCell ref="G661:I661"/>
    <mergeCell ref="G662:I662"/>
    <mergeCell ref="J658:J663"/>
    <mergeCell ref="G659:I659"/>
    <mergeCell ref="E663:E675"/>
    <mergeCell ref="F702:L702"/>
    <mergeCell ref="G686:I686"/>
    <mergeCell ref="J686:J695"/>
    <mergeCell ref="G687:I687"/>
    <mergeCell ref="G688:I688"/>
    <mergeCell ref="E689:E700"/>
    <mergeCell ref="G689:I689"/>
    <mergeCell ref="G690:I690"/>
    <mergeCell ref="G691:I691"/>
    <mergeCell ref="G692:I692"/>
    <mergeCell ref="G693:I693"/>
    <mergeCell ref="E676:E688"/>
    <mergeCell ref="G676:I676"/>
    <mergeCell ref="G677:I677"/>
    <mergeCell ref="G694:I694"/>
    <mergeCell ref="G695:I695"/>
    <mergeCell ref="F697:L697"/>
    <mergeCell ref="G699:I699"/>
    <mergeCell ref="G700:I700"/>
    <mergeCell ref="G670:I670"/>
    <mergeCell ref="G671:I671"/>
    <mergeCell ref="G672:I672"/>
    <mergeCell ref="G668:I668"/>
    <mergeCell ref="J668:J672"/>
    <mergeCell ref="G669:I669"/>
    <mergeCell ref="G713:J713"/>
    <mergeCell ref="G714:J724"/>
    <mergeCell ref="F674:L674"/>
    <mergeCell ref="J677:J681"/>
    <mergeCell ref="G678:I678"/>
    <mergeCell ref="G679:I679"/>
    <mergeCell ref="G680:I680"/>
    <mergeCell ref="G681:I681"/>
    <mergeCell ref="F683:L683"/>
    <mergeCell ref="G685:I685"/>
    <mergeCell ref="F726:L726"/>
    <mergeCell ref="F727:L727"/>
    <mergeCell ref="G729:I729"/>
    <mergeCell ref="G704:I704"/>
    <mergeCell ref="G705:I705"/>
    <mergeCell ref="G706:I706"/>
    <mergeCell ref="G707:I707"/>
    <mergeCell ref="G708:I708"/>
    <mergeCell ref="G709:I709"/>
    <mergeCell ref="F711:L711"/>
    <mergeCell ref="G738:I738"/>
    <mergeCell ref="F740:L740"/>
    <mergeCell ref="F741:L741"/>
    <mergeCell ref="G743:I743"/>
    <mergeCell ref="G744:I744"/>
    <mergeCell ref="F746:L746"/>
    <mergeCell ref="G730:I730"/>
    <mergeCell ref="F732:L732"/>
    <mergeCell ref="F733:L733"/>
    <mergeCell ref="G735:I735"/>
    <mergeCell ref="G736:I736"/>
    <mergeCell ref="G737:I737"/>
    <mergeCell ref="G756:I756"/>
    <mergeCell ref="F758:L758"/>
    <mergeCell ref="G760:I760"/>
    <mergeCell ref="G761:I761"/>
    <mergeCell ref="G762:J797"/>
    <mergeCell ref="F799:L799"/>
    <mergeCell ref="F747:L747"/>
    <mergeCell ref="G749:I749"/>
    <mergeCell ref="G750:I750"/>
    <mergeCell ref="F752:L752"/>
    <mergeCell ref="F753:L753"/>
    <mergeCell ref="G755:I755"/>
    <mergeCell ref="G809:I809"/>
    <mergeCell ref="G810:I810"/>
    <mergeCell ref="G811:I811"/>
    <mergeCell ref="G812:I812"/>
    <mergeCell ref="F814:L814"/>
    <mergeCell ref="G816:I816"/>
    <mergeCell ref="G801:I801"/>
    <mergeCell ref="G802:I802"/>
    <mergeCell ref="G803:I803"/>
    <mergeCell ref="F805:L805"/>
    <mergeCell ref="F806:L806"/>
    <mergeCell ref="G808:I808"/>
    <mergeCell ref="G825:I825"/>
    <mergeCell ref="G826:I826"/>
    <mergeCell ref="G827:I827"/>
    <mergeCell ref="G828:I828"/>
    <mergeCell ref="G829:I829"/>
    <mergeCell ref="G830:I830"/>
    <mergeCell ref="G817:I817"/>
    <mergeCell ref="G818:I818"/>
    <mergeCell ref="G819:I819"/>
    <mergeCell ref="F821:L821"/>
    <mergeCell ref="F822:L822"/>
    <mergeCell ref="G824:I824"/>
    <mergeCell ref="G837:I837"/>
    <mergeCell ref="G838:I838"/>
    <mergeCell ref="G839:I839"/>
    <mergeCell ref="G840:I840"/>
    <mergeCell ref="G841:I841"/>
    <mergeCell ref="G842:I842"/>
    <mergeCell ref="G831:I831"/>
    <mergeCell ref="G832:I832"/>
    <mergeCell ref="G833:I833"/>
    <mergeCell ref="G834:I834"/>
    <mergeCell ref="G835:I835"/>
    <mergeCell ref="G836:I836"/>
    <mergeCell ref="G851:I851"/>
    <mergeCell ref="G852:I852"/>
    <mergeCell ref="F854:L854"/>
    <mergeCell ref="F855:L855"/>
    <mergeCell ref="G857:I857"/>
    <mergeCell ref="G858:I858"/>
    <mergeCell ref="G843:I843"/>
    <mergeCell ref="G844:I844"/>
    <mergeCell ref="G845:I845"/>
    <mergeCell ref="G846:I846"/>
    <mergeCell ref="G847:I847"/>
    <mergeCell ref="F849:L849"/>
    <mergeCell ref="G867:I867"/>
    <mergeCell ref="G868:J868"/>
    <mergeCell ref="G869:I869"/>
    <mergeCell ref="G870:I870"/>
    <mergeCell ref="G871:I871"/>
    <mergeCell ref="G872:I872"/>
    <mergeCell ref="G859:I859"/>
    <mergeCell ref="G860:I860"/>
    <mergeCell ref="G861:I861"/>
    <mergeCell ref="G862:I862"/>
    <mergeCell ref="F864:L864"/>
    <mergeCell ref="F865:L865"/>
    <mergeCell ref="G882:I882"/>
    <mergeCell ref="G883:I883"/>
    <mergeCell ref="G884:I884"/>
    <mergeCell ref="G885:I885"/>
    <mergeCell ref="G886:I886"/>
    <mergeCell ref="G887:I887"/>
    <mergeCell ref="F874:L874"/>
    <mergeCell ref="F876:L876"/>
    <mergeCell ref="G878:I878"/>
    <mergeCell ref="G879:I879"/>
    <mergeCell ref="G880:I880"/>
    <mergeCell ref="G881:I881"/>
    <mergeCell ref="G894:I894"/>
    <mergeCell ref="G895:I895"/>
    <mergeCell ref="F896:L896"/>
    <mergeCell ref="F898:L898"/>
    <mergeCell ref="G900:I900"/>
    <mergeCell ref="G901:I901"/>
    <mergeCell ref="G888:I888"/>
    <mergeCell ref="G889:I889"/>
    <mergeCell ref="G890:I890"/>
    <mergeCell ref="G891:I891"/>
    <mergeCell ref="G892:I892"/>
    <mergeCell ref="G893:I893"/>
    <mergeCell ref="G910:I910"/>
    <mergeCell ref="G911:I911"/>
    <mergeCell ref="G912:I912"/>
    <mergeCell ref="G913:I913"/>
    <mergeCell ref="G914:I914"/>
    <mergeCell ref="G915:I915"/>
    <mergeCell ref="G902:I902"/>
    <mergeCell ref="F904:L904"/>
    <mergeCell ref="F905:L905"/>
    <mergeCell ref="G907:I907"/>
    <mergeCell ref="G908:I908"/>
    <mergeCell ref="G909:I909"/>
    <mergeCell ref="G928:H928"/>
    <mergeCell ref="G929:H929"/>
    <mergeCell ref="G930:H930"/>
    <mergeCell ref="G931:H931"/>
    <mergeCell ref="G932:H932"/>
    <mergeCell ref="G933:H933"/>
    <mergeCell ref="F918:L918"/>
    <mergeCell ref="F920:L920"/>
    <mergeCell ref="F922:L923"/>
    <mergeCell ref="G925:H925"/>
    <mergeCell ref="G926:H926"/>
    <mergeCell ref="G927:H927"/>
    <mergeCell ref="G940:H940"/>
    <mergeCell ref="G941:H941"/>
    <mergeCell ref="G942:H942"/>
    <mergeCell ref="G943:H943"/>
    <mergeCell ref="G944:H944"/>
    <mergeCell ref="G945:H945"/>
    <mergeCell ref="G934:H934"/>
    <mergeCell ref="G935:H935"/>
    <mergeCell ref="G936:H936"/>
    <mergeCell ref="G937:H937"/>
    <mergeCell ref="G938:H938"/>
    <mergeCell ref="G939:H939"/>
    <mergeCell ref="G957:H957"/>
    <mergeCell ref="G958:H958"/>
    <mergeCell ref="G959:H959"/>
    <mergeCell ref="G960:H960"/>
    <mergeCell ref="G961:H961"/>
    <mergeCell ref="G962:H962"/>
    <mergeCell ref="F948:L948"/>
    <mergeCell ref="F950:L951"/>
    <mergeCell ref="G953:H953"/>
    <mergeCell ref="G954:H954"/>
    <mergeCell ref="G955:H955"/>
    <mergeCell ref="G956:H956"/>
    <mergeCell ref="G969:H969"/>
    <mergeCell ref="G970:H970"/>
    <mergeCell ref="G971:H971"/>
    <mergeCell ref="G972:H972"/>
    <mergeCell ref="G973:H973"/>
    <mergeCell ref="F976:L976"/>
    <mergeCell ref="G963:H963"/>
    <mergeCell ref="G964:H964"/>
    <mergeCell ref="G965:H965"/>
    <mergeCell ref="G966:H966"/>
    <mergeCell ref="G967:H967"/>
    <mergeCell ref="G968:H968"/>
    <mergeCell ref="G986:I986"/>
    <mergeCell ref="G987:I987"/>
    <mergeCell ref="G988:I988"/>
    <mergeCell ref="F990:L990"/>
    <mergeCell ref="G992:I992"/>
    <mergeCell ref="G993:I993"/>
    <mergeCell ref="F977:L977"/>
    <mergeCell ref="G979:I979"/>
    <mergeCell ref="G980:I980"/>
    <mergeCell ref="G981:I981"/>
    <mergeCell ref="F983:L983"/>
    <mergeCell ref="F984:L984"/>
    <mergeCell ref="F1023:L1023"/>
    <mergeCell ref="F1005:L1005"/>
    <mergeCell ref="F1006:L1006"/>
    <mergeCell ref="G1008:J1009"/>
    <mergeCell ref="G1010:J1012"/>
    <mergeCell ref="G1013:J1013"/>
    <mergeCell ref="G1014:J1021"/>
    <mergeCell ref="G994:I994"/>
    <mergeCell ref="F996:L996"/>
    <mergeCell ref="F997:L997"/>
    <mergeCell ref="G999:I999"/>
    <mergeCell ref="G1000:I1000"/>
    <mergeCell ref="J1000:J1002"/>
    <mergeCell ref="G1001:I1001"/>
    <mergeCell ref="G1002:I1002"/>
  </mergeCells>
  <conditionalFormatting sqref="G277:I289 G291:I302 G304:I315 G317:I328 G330:I341 G343:I354 G362:I367">
    <cfRule type="expression" dxfId="74" priority="157">
      <formula>ConcUnitM="kg"</formula>
    </cfRule>
    <cfRule type="expression" dxfId="73" priority="156">
      <formula>ConcUnitM="m3"</formula>
    </cfRule>
  </conditionalFormatting>
  <conditionalFormatting sqref="G369:I374 G376:I396 G398:I418 G421:I441 G444:I464">
    <cfRule type="expression" dxfId="72" priority="159">
      <formula>ConcUnitM="kg"</formula>
    </cfRule>
    <cfRule type="expression" dxfId="71" priority="158">
      <formula>ConcUnitM="m3"</formula>
    </cfRule>
  </conditionalFormatting>
  <conditionalFormatting sqref="G369:I374">
    <cfRule type="expression" dxfId="70" priority="154">
      <formula>ConcUnitM="m3"</formula>
    </cfRule>
    <cfRule type="expression" dxfId="69" priority="8">
      <formula>ConcUnitM="m3"</formula>
    </cfRule>
    <cfRule type="expression" dxfId="68" priority="9">
      <formula>ConcUnitM="kg"</formula>
    </cfRule>
    <cfRule type="expression" dxfId="67" priority="155">
      <formula>ConcUnitM="kg"</formula>
    </cfRule>
    <cfRule type="expression" dxfId="66" priority="143">
      <formula>ConcUnitM="kg"</formula>
    </cfRule>
    <cfRule type="expression" dxfId="65" priority="142">
      <formula>ConcUnitM="m3"</formula>
    </cfRule>
  </conditionalFormatting>
  <conditionalFormatting sqref="G376:I396">
    <cfRule type="expression" dxfId="64" priority="4">
      <formula>ConcUnitM="m3"</formula>
    </cfRule>
    <cfRule type="expression" dxfId="63" priority="5">
      <formula>ConcUnitM="kg"</formula>
    </cfRule>
    <cfRule type="expression" dxfId="62" priority="141">
      <formula>ConcUnitM="kg"</formula>
    </cfRule>
    <cfRule type="expression" dxfId="61" priority="153">
      <formula>ConcUnitM="kg"</formula>
    </cfRule>
    <cfRule type="expression" dxfId="60" priority="152">
      <formula>ConcUnitM="m3"</formula>
    </cfRule>
    <cfRule type="expression" dxfId="59" priority="140">
      <formula>ConcUnitM="m3"</formula>
    </cfRule>
  </conditionalFormatting>
  <conditionalFormatting sqref="G398:I418">
    <cfRule type="expression" dxfId="58" priority="6">
      <formula>ConcUnitM="m3"</formula>
    </cfRule>
    <cfRule type="expression" dxfId="57" priority="7">
      <formula>ConcUnitM="kg"</formula>
    </cfRule>
    <cfRule type="expression" dxfId="56" priority="151">
      <formula>ConcUnitM="kg"</formula>
    </cfRule>
    <cfRule type="expression" dxfId="55" priority="150">
      <formula>ConcUnitM="m3"</formula>
    </cfRule>
    <cfRule type="expression" dxfId="54" priority="138">
      <formula>ConcUnitM="m3"</formula>
    </cfRule>
    <cfRule type="expression" dxfId="53" priority="139">
      <formula>ConcUnitM="kg"</formula>
    </cfRule>
  </conditionalFormatting>
  <conditionalFormatting sqref="G421:I441">
    <cfRule type="expression" dxfId="52" priority="148">
      <formula>ConcUnitM="m3"</formula>
    </cfRule>
    <cfRule type="expression" dxfId="51" priority="160">
      <formula>$E$486="m3"</formula>
    </cfRule>
    <cfRule type="expression" dxfId="50" priority="149">
      <formula>ConcUnitM="kg"</formula>
    </cfRule>
  </conditionalFormatting>
  <conditionalFormatting sqref="G444:I464">
    <cfRule type="expression" dxfId="49" priority="145">
      <formula>ConcUnitM="kg"</formula>
    </cfRule>
    <cfRule type="expression" dxfId="48" priority="146">
      <formula>$E$486="m3"</formula>
    </cfRule>
    <cfRule type="expression" dxfId="47" priority="137">
      <formula>$E$486="kg"</formula>
    </cfRule>
    <cfRule type="expression" dxfId="46" priority="136">
      <formula>$E$486="m3"</formula>
    </cfRule>
    <cfRule type="expression" dxfId="45" priority="135">
      <formula>ConcUnitM="kg"</formula>
    </cfRule>
    <cfRule type="expression" dxfId="44" priority="134">
      <formula>ConcUnitM="m3"</formula>
    </cfRule>
    <cfRule type="expression" dxfId="43" priority="1">
      <formula>ConcUnitM="m3"</formula>
    </cfRule>
    <cfRule type="expression" dxfId="42" priority="147">
      <formula>$E$486="kg"</formula>
    </cfRule>
    <cfRule type="expression" dxfId="41" priority="3">
      <formula>$E$486="m3"</formula>
    </cfRule>
    <cfRule type="expression" dxfId="40" priority="2">
      <formula>ConcUnitM="kg"</formula>
    </cfRule>
    <cfRule type="expression" dxfId="39" priority="144">
      <formula>ConcUnitM="m3"</formula>
    </cfRule>
  </conditionalFormatting>
  <conditionalFormatting sqref="K20:K29">
    <cfRule type="colorScale" priority="133">
      <colorScale>
        <cfvo type="num" val="0.5"/>
        <cfvo type="num" val="0.65"/>
        <cfvo type="num" val="0.8"/>
        <color rgb="FFF8696B"/>
        <color rgb="FFFFEB84"/>
        <color rgb="FF63BE7B"/>
      </colorScale>
    </cfRule>
  </conditionalFormatting>
  <conditionalFormatting sqref="K38">
    <cfRule type="colorScale" priority="132">
      <colorScale>
        <cfvo type="num" val="0.5"/>
        <cfvo type="num" val="0.65"/>
        <cfvo type="num" val="0.8"/>
        <color rgb="FFF8696B"/>
        <color rgb="FFFFEB84"/>
        <color rgb="FF63BE7B"/>
      </colorScale>
    </cfRule>
  </conditionalFormatting>
  <conditionalFormatting sqref="K39:K42">
    <cfRule type="colorScale" priority="131">
      <colorScale>
        <cfvo type="num" val="0.5"/>
        <cfvo type="num" val="0.65"/>
        <cfvo type="num" val="0.8"/>
        <color rgb="FFF8696B"/>
        <color rgb="FFFFEB84"/>
        <color rgb="FF63BE7B"/>
      </colorScale>
    </cfRule>
  </conditionalFormatting>
  <conditionalFormatting sqref="K47:K51">
    <cfRule type="colorScale" priority="130">
      <colorScale>
        <cfvo type="num" val="0.5"/>
        <cfvo type="num" val="0.65"/>
        <cfvo type="num" val="0.8"/>
        <color rgb="FFF8696B"/>
        <color rgb="FFFFEB84"/>
        <color rgb="FF63BE7B"/>
      </colorScale>
    </cfRule>
  </conditionalFormatting>
  <conditionalFormatting sqref="K56:K68">
    <cfRule type="colorScale" priority="129">
      <colorScale>
        <cfvo type="num" val="0.5"/>
        <cfvo type="num" val="0.65"/>
        <cfvo type="num" val="0.8"/>
        <color rgb="FFF8696B"/>
        <color rgb="FFFFEB84"/>
        <color rgb="FF63BE7B"/>
      </colorScale>
    </cfRule>
  </conditionalFormatting>
  <conditionalFormatting sqref="K78:K86">
    <cfRule type="colorScale" priority="128">
      <colorScale>
        <cfvo type="num" val="0.5"/>
        <cfvo type="num" val="0.65"/>
        <cfvo type="num" val="0.8"/>
        <color rgb="FFF8696B"/>
        <color rgb="FFFFEB84"/>
        <color rgb="FF63BE7B"/>
      </colorScale>
    </cfRule>
  </conditionalFormatting>
  <conditionalFormatting sqref="K93:K101">
    <cfRule type="colorScale" priority="127">
      <colorScale>
        <cfvo type="num" val="0.5"/>
        <cfvo type="num" val="0.65"/>
        <cfvo type="num" val="0.8"/>
        <color rgb="FFF8696B"/>
        <color rgb="FFFFEB84"/>
        <color rgb="FF63BE7B"/>
      </colorScale>
    </cfRule>
    <cfRule type="colorScale" priority="65">
      <colorScale>
        <cfvo type="num" val="0.5"/>
        <cfvo type="num" val="0.65"/>
        <cfvo type="num" val="0.8"/>
        <color rgb="FFF8696B"/>
        <color rgb="FFFFEB84"/>
        <color rgb="FF63BE7B"/>
      </colorScale>
    </cfRule>
  </conditionalFormatting>
  <conditionalFormatting sqref="K106">
    <cfRule type="colorScale" priority="126">
      <colorScale>
        <cfvo type="num" val="0.5"/>
        <cfvo type="num" val="0.65"/>
        <cfvo type="num" val="0.8"/>
        <color rgb="FFF8696B"/>
        <color rgb="FFFFEB84"/>
        <color rgb="FF63BE7B"/>
      </colorScale>
    </cfRule>
    <cfRule type="colorScale" priority="63">
      <colorScale>
        <cfvo type="num" val="0.5"/>
        <cfvo type="num" val="0.65"/>
        <cfvo type="num" val="0.8"/>
        <color rgb="FFF8696B"/>
        <color rgb="FFFFEB84"/>
        <color rgb="FF63BE7B"/>
      </colorScale>
    </cfRule>
    <cfRule type="colorScale" priority="64">
      <colorScale>
        <cfvo type="num" val="0.5"/>
        <cfvo type="num" val="0.65"/>
        <cfvo type="num" val="0.8"/>
        <color rgb="FFF8696B"/>
        <color rgb="FFFFEB84"/>
        <color rgb="FF63BE7B"/>
      </colorScale>
    </cfRule>
  </conditionalFormatting>
  <conditionalFormatting sqref="K121:K122">
    <cfRule type="colorScale" priority="125">
      <colorScale>
        <cfvo type="num" val="0.5"/>
        <cfvo type="num" val="0.65"/>
        <cfvo type="num" val="0.8"/>
        <color rgb="FFF8696B"/>
        <color rgb="FFFFEB84"/>
        <color rgb="FF63BE7B"/>
      </colorScale>
    </cfRule>
  </conditionalFormatting>
  <conditionalFormatting sqref="K129:K135">
    <cfRule type="colorScale" priority="124">
      <colorScale>
        <cfvo type="num" val="0.5"/>
        <cfvo type="num" val="0.65"/>
        <cfvo type="num" val="0.8"/>
        <color rgb="FFF8696B"/>
        <color rgb="FFFFEB84"/>
        <color rgb="FF63BE7B"/>
      </colorScale>
    </cfRule>
  </conditionalFormatting>
  <conditionalFormatting sqref="K140:K146">
    <cfRule type="colorScale" priority="123">
      <colorScale>
        <cfvo type="num" val="0.5"/>
        <cfvo type="num" val="0.65"/>
        <cfvo type="num" val="0.8"/>
        <color rgb="FFF8696B"/>
        <color rgb="FFFFEB84"/>
        <color rgb="FF63BE7B"/>
      </colorScale>
    </cfRule>
  </conditionalFormatting>
  <conditionalFormatting sqref="K182:K183">
    <cfRule type="colorScale" priority="122">
      <colorScale>
        <cfvo type="num" val="0.5"/>
        <cfvo type="num" val="0.65"/>
        <cfvo type="num" val="0.8"/>
        <color rgb="FFF8696B"/>
        <color rgb="FFFFEB84"/>
        <color rgb="FF63BE7B"/>
      </colorScale>
    </cfRule>
  </conditionalFormatting>
  <conditionalFormatting sqref="K185">
    <cfRule type="colorScale" priority="62">
      <colorScale>
        <cfvo type="num" val="0.5"/>
        <cfvo type="num" val="0.65"/>
        <cfvo type="num" val="0.8"/>
        <color rgb="FFF8696B"/>
        <color rgb="FFFFEB84"/>
        <color rgb="FF63BE7B"/>
      </colorScale>
    </cfRule>
  </conditionalFormatting>
  <conditionalFormatting sqref="K185:K186">
    <cfRule type="colorScale" priority="121">
      <colorScale>
        <cfvo type="num" val="0.5"/>
        <cfvo type="num" val="0.65"/>
        <cfvo type="num" val="0.8"/>
        <color rgb="FFF8696B"/>
        <color rgb="FFFFEB84"/>
        <color rgb="FF63BE7B"/>
      </colorScale>
    </cfRule>
  </conditionalFormatting>
  <conditionalFormatting sqref="K186">
    <cfRule type="colorScale" priority="61">
      <colorScale>
        <cfvo type="num" val="0.5"/>
        <cfvo type="num" val="0.65"/>
        <cfvo type="num" val="0.8"/>
        <color rgb="FFF8696B"/>
        <color rgb="FFFFEB84"/>
        <color rgb="FF63BE7B"/>
      </colorScale>
    </cfRule>
  </conditionalFormatting>
  <conditionalFormatting sqref="K188">
    <cfRule type="colorScale" priority="60">
      <colorScale>
        <cfvo type="num" val="0.5"/>
        <cfvo type="num" val="0.65"/>
        <cfvo type="num" val="0.8"/>
        <color rgb="FFF8696B"/>
        <color rgb="FFFFEB84"/>
        <color rgb="FF63BE7B"/>
      </colorScale>
    </cfRule>
  </conditionalFormatting>
  <conditionalFormatting sqref="K188:K189">
    <cfRule type="colorScale" priority="120">
      <colorScale>
        <cfvo type="num" val="0.5"/>
        <cfvo type="num" val="0.65"/>
        <cfvo type="num" val="0.8"/>
        <color rgb="FFF8696B"/>
        <color rgb="FFFFEB84"/>
        <color rgb="FF63BE7B"/>
      </colorScale>
    </cfRule>
  </conditionalFormatting>
  <conditionalFormatting sqref="K189">
    <cfRule type="colorScale" priority="59">
      <colorScale>
        <cfvo type="num" val="0.5"/>
        <cfvo type="num" val="0.65"/>
        <cfvo type="num" val="0.8"/>
        <color rgb="FFF8696B"/>
        <color rgb="FFFFEB84"/>
        <color rgb="FF63BE7B"/>
      </colorScale>
    </cfRule>
  </conditionalFormatting>
  <conditionalFormatting sqref="K191">
    <cfRule type="colorScale" priority="58">
      <colorScale>
        <cfvo type="num" val="0.5"/>
        <cfvo type="num" val="0.65"/>
        <cfvo type="num" val="0.8"/>
        <color rgb="FFF8696B"/>
        <color rgb="FFFFEB84"/>
        <color rgb="FF63BE7B"/>
      </colorScale>
    </cfRule>
  </conditionalFormatting>
  <conditionalFormatting sqref="K191:K194">
    <cfRule type="colorScale" priority="119">
      <colorScale>
        <cfvo type="num" val="0.5"/>
        <cfvo type="num" val="0.65"/>
        <cfvo type="num" val="0.8"/>
        <color rgb="FFF8696B"/>
        <color rgb="FFFFEB84"/>
        <color rgb="FF63BE7B"/>
      </colorScale>
    </cfRule>
  </conditionalFormatting>
  <conditionalFormatting sqref="K192:K194">
    <cfRule type="colorScale" priority="57">
      <colorScale>
        <cfvo type="num" val="0.5"/>
        <cfvo type="num" val="0.65"/>
        <cfvo type="num" val="0.8"/>
        <color rgb="FFF8696B"/>
        <color rgb="FFFFEB84"/>
        <color rgb="FF63BE7B"/>
      </colorScale>
    </cfRule>
  </conditionalFormatting>
  <conditionalFormatting sqref="K196:K199">
    <cfRule type="colorScale" priority="56">
      <colorScale>
        <cfvo type="num" val="0.5"/>
        <cfvo type="num" val="0.65"/>
        <cfvo type="num" val="0.8"/>
        <color rgb="FFF8696B"/>
        <color rgb="FFFFEB84"/>
        <color rgb="FF63BE7B"/>
      </colorScale>
    </cfRule>
    <cfRule type="colorScale" priority="118">
      <colorScale>
        <cfvo type="num" val="0.5"/>
        <cfvo type="num" val="0.65"/>
        <cfvo type="num" val="0.8"/>
        <color rgb="FFF8696B"/>
        <color rgb="FFFFEB84"/>
        <color rgb="FF63BE7B"/>
      </colorScale>
    </cfRule>
  </conditionalFormatting>
  <conditionalFormatting sqref="K201:K202">
    <cfRule type="colorScale" priority="55">
      <colorScale>
        <cfvo type="num" val="0.5"/>
        <cfvo type="num" val="0.65"/>
        <cfvo type="num" val="0.8"/>
        <color rgb="FFF8696B"/>
        <color rgb="FFFFEB84"/>
        <color rgb="FF63BE7B"/>
      </colorScale>
    </cfRule>
    <cfRule type="colorScale" priority="117">
      <colorScale>
        <cfvo type="num" val="0.5"/>
        <cfvo type="num" val="0.65"/>
        <cfvo type="num" val="0.8"/>
        <color rgb="FFF8696B"/>
        <color rgb="FFFFEB84"/>
        <color rgb="FF63BE7B"/>
      </colorScale>
    </cfRule>
  </conditionalFormatting>
  <conditionalFormatting sqref="K204:K206">
    <cfRule type="colorScale" priority="116">
      <colorScale>
        <cfvo type="num" val="0.5"/>
        <cfvo type="num" val="0.65"/>
        <cfvo type="num" val="0.8"/>
        <color rgb="FFF8696B"/>
        <color rgb="FFFFEB84"/>
        <color rgb="FF63BE7B"/>
      </colorScale>
    </cfRule>
    <cfRule type="colorScale" priority="54">
      <colorScale>
        <cfvo type="num" val="0.5"/>
        <cfvo type="num" val="0.65"/>
        <cfvo type="num" val="0.8"/>
        <color rgb="FFF8696B"/>
        <color rgb="FFFFEB84"/>
        <color rgb="FF63BE7B"/>
      </colorScale>
    </cfRule>
  </conditionalFormatting>
  <conditionalFormatting sqref="K208:K209">
    <cfRule type="colorScale" priority="115">
      <colorScale>
        <cfvo type="num" val="0.5"/>
        <cfvo type="num" val="0.65"/>
        <cfvo type="num" val="0.8"/>
        <color rgb="FFF8696B"/>
        <color rgb="FFFFEB84"/>
        <color rgb="FF63BE7B"/>
      </colorScale>
    </cfRule>
    <cfRule type="colorScale" priority="53">
      <colorScale>
        <cfvo type="num" val="0.5"/>
        <cfvo type="num" val="0.65"/>
        <cfvo type="num" val="0.8"/>
        <color rgb="FFF8696B"/>
        <color rgb="FFFFEB84"/>
        <color rgb="FF63BE7B"/>
      </colorScale>
    </cfRule>
  </conditionalFormatting>
  <conditionalFormatting sqref="K211:K212">
    <cfRule type="colorScale" priority="114">
      <colorScale>
        <cfvo type="num" val="0.5"/>
        <cfvo type="num" val="0.65"/>
        <cfvo type="num" val="0.8"/>
        <color rgb="FFF8696B"/>
        <color rgb="FFFFEB84"/>
        <color rgb="FF63BE7B"/>
      </colorScale>
    </cfRule>
    <cfRule type="colorScale" priority="52">
      <colorScale>
        <cfvo type="num" val="0.5"/>
        <cfvo type="num" val="0.65"/>
        <cfvo type="num" val="0.8"/>
        <color rgb="FFF8696B"/>
        <color rgb="FFFFEB84"/>
        <color rgb="FF63BE7B"/>
      </colorScale>
    </cfRule>
  </conditionalFormatting>
  <conditionalFormatting sqref="K217:K223">
    <cfRule type="colorScale" priority="113">
      <colorScale>
        <cfvo type="num" val="0.5"/>
        <cfvo type="num" val="0.65"/>
        <cfvo type="num" val="0.8"/>
        <color rgb="FFF8696B"/>
        <color rgb="FFFFEB84"/>
        <color rgb="FF63BE7B"/>
      </colorScale>
    </cfRule>
  </conditionalFormatting>
  <conditionalFormatting sqref="K226:K232">
    <cfRule type="colorScale" priority="112">
      <colorScale>
        <cfvo type="num" val="0.5"/>
        <cfvo type="num" val="0.65"/>
        <cfvo type="num" val="0.8"/>
        <color rgb="FFF8696B"/>
        <color rgb="FFFFEB84"/>
        <color rgb="FF63BE7B"/>
      </colorScale>
    </cfRule>
  </conditionalFormatting>
  <conditionalFormatting sqref="K237:K243">
    <cfRule type="colorScale" priority="111">
      <colorScale>
        <cfvo type="num" val="0.5"/>
        <cfvo type="num" val="0.65"/>
        <cfvo type="num" val="0.8"/>
        <color rgb="FFF8696B"/>
        <color rgb="FFFFEB84"/>
        <color rgb="FF63BE7B"/>
      </colorScale>
    </cfRule>
  </conditionalFormatting>
  <conditionalFormatting sqref="K249:K251">
    <cfRule type="colorScale" priority="110">
      <colorScale>
        <cfvo type="num" val="0.5"/>
        <cfvo type="num" val="0.65"/>
        <cfvo type="num" val="0.8"/>
        <color rgb="FFF8696B"/>
        <color rgb="FFFFEB84"/>
        <color rgb="FF63BE7B"/>
      </colorScale>
    </cfRule>
  </conditionalFormatting>
  <conditionalFormatting sqref="K277:K289">
    <cfRule type="colorScale" priority="109">
      <colorScale>
        <cfvo type="num" val="0.5"/>
        <cfvo type="num" val="0.65"/>
        <cfvo type="num" val="0.8"/>
        <color rgb="FFF8696B"/>
        <color rgb="FFFFEB84"/>
        <color rgb="FF63BE7B"/>
      </colorScale>
    </cfRule>
  </conditionalFormatting>
  <conditionalFormatting sqref="K291:K302">
    <cfRule type="colorScale" priority="108">
      <colorScale>
        <cfvo type="num" val="0.5"/>
        <cfvo type="num" val="0.65"/>
        <cfvo type="num" val="0.8"/>
        <color rgb="FFF8696B"/>
        <color rgb="FFFFEB84"/>
        <color rgb="FF63BE7B"/>
      </colorScale>
    </cfRule>
  </conditionalFormatting>
  <conditionalFormatting sqref="K304:K315">
    <cfRule type="colorScale" priority="107">
      <colorScale>
        <cfvo type="num" val="0.5"/>
        <cfvo type="num" val="0.65"/>
        <cfvo type="num" val="0.8"/>
        <color rgb="FFF8696B"/>
        <color rgb="FFFFEB84"/>
        <color rgb="FF63BE7B"/>
      </colorScale>
    </cfRule>
  </conditionalFormatting>
  <conditionalFormatting sqref="K317:K328">
    <cfRule type="colorScale" priority="106">
      <colorScale>
        <cfvo type="num" val="0.5"/>
        <cfvo type="num" val="0.65"/>
        <cfvo type="num" val="0.8"/>
        <color rgb="FFF8696B"/>
        <color rgb="FFFFEB84"/>
        <color rgb="FF63BE7B"/>
      </colorScale>
    </cfRule>
  </conditionalFormatting>
  <conditionalFormatting sqref="K362:K367">
    <cfRule type="colorScale" priority="105">
      <colorScale>
        <cfvo type="num" val="0.5"/>
        <cfvo type="num" val="0.65"/>
        <cfvo type="num" val="0.8"/>
        <color rgb="FFF8696B"/>
        <color rgb="FFFFEB84"/>
        <color rgb="FF63BE7B"/>
      </colorScale>
    </cfRule>
  </conditionalFormatting>
  <conditionalFormatting sqref="K369:K374">
    <cfRule type="colorScale" priority="104">
      <colorScale>
        <cfvo type="num" val="0.5"/>
        <cfvo type="num" val="0.65"/>
        <cfvo type="num" val="0.8"/>
        <color rgb="FFF8696B"/>
        <color rgb="FFFFEB84"/>
        <color rgb="FF63BE7B"/>
      </colorScale>
    </cfRule>
  </conditionalFormatting>
  <conditionalFormatting sqref="K376:K396">
    <cfRule type="colorScale" priority="103">
      <colorScale>
        <cfvo type="num" val="0.5"/>
        <cfvo type="num" val="0.65"/>
        <cfvo type="num" val="0.8"/>
        <color rgb="FFF8696B"/>
        <color rgb="FFFFEB84"/>
        <color rgb="FF63BE7B"/>
      </colorScale>
    </cfRule>
  </conditionalFormatting>
  <conditionalFormatting sqref="K398:K418">
    <cfRule type="colorScale" priority="102">
      <colorScale>
        <cfvo type="num" val="0.5"/>
        <cfvo type="num" val="0.65"/>
        <cfvo type="num" val="0.8"/>
        <color rgb="FFF8696B"/>
        <color rgb="FFFFEB84"/>
        <color rgb="FF63BE7B"/>
      </colorScale>
    </cfRule>
  </conditionalFormatting>
  <conditionalFormatting sqref="K503:K509">
    <cfRule type="colorScale" priority="101">
      <colorScale>
        <cfvo type="num" val="0.5"/>
        <cfvo type="num" val="0.65"/>
        <cfvo type="num" val="0.8"/>
        <color rgb="FFF8696B"/>
        <color rgb="FFFFEB84"/>
        <color rgb="FF63BE7B"/>
      </colorScale>
    </cfRule>
  </conditionalFormatting>
  <conditionalFormatting sqref="K516">
    <cfRule type="colorScale" priority="51">
      <colorScale>
        <cfvo type="num" val="0.5"/>
        <cfvo type="num" val="0.65"/>
        <cfvo type="num" val="0.8"/>
        <color rgb="FFF8696B"/>
        <color rgb="FFFFEB84"/>
        <color rgb="FF63BE7B"/>
      </colorScale>
    </cfRule>
  </conditionalFormatting>
  <conditionalFormatting sqref="K516:K518">
    <cfRule type="colorScale" priority="100">
      <colorScale>
        <cfvo type="num" val="0.5"/>
        <cfvo type="num" val="0.65"/>
        <cfvo type="num" val="0.8"/>
        <color rgb="FFF8696B"/>
        <color rgb="FFFFEB84"/>
        <color rgb="FF63BE7B"/>
      </colorScale>
    </cfRule>
  </conditionalFormatting>
  <conditionalFormatting sqref="K517">
    <cfRule type="colorScale" priority="50">
      <colorScale>
        <cfvo type="num" val="0.5"/>
        <cfvo type="num" val="0.65"/>
        <cfvo type="num" val="0.8"/>
        <color rgb="FFF8696B"/>
        <color rgb="FFFFEB84"/>
        <color rgb="FF63BE7B"/>
      </colorScale>
    </cfRule>
  </conditionalFormatting>
  <conditionalFormatting sqref="K518">
    <cfRule type="colorScale" priority="49">
      <colorScale>
        <cfvo type="num" val="0.5"/>
        <cfvo type="num" val="0.65"/>
        <cfvo type="num" val="0.8"/>
        <color rgb="FFF8696B"/>
        <color rgb="FFFFEB84"/>
        <color rgb="FF63BE7B"/>
      </colorScale>
    </cfRule>
  </conditionalFormatting>
  <conditionalFormatting sqref="K525:K529">
    <cfRule type="colorScale" priority="99">
      <colorScale>
        <cfvo type="num" val="0.5"/>
        <cfvo type="num" val="0.65"/>
        <cfvo type="num" val="0.8"/>
        <color rgb="FFF8696B"/>
        <color rgb="FFFFEB84"/>
        <color rgb="FF63BE7B"/>
      </colorScale>
    </cfRule>
    <cfRule type="colorScale" priority="47">
      <colorScale>
        <cfvo type="num" val="0.5"/>
        <cfvo type="num" val="0.65"/>
        <cfvo type="num" val="0.8"/>
        <color rgb="FFF8696B"/>
        <color rgb="FFFFEB84"/>
        <color rgb="FF63BE7B"/>
      </colorScale>
    </cfRule>
    <cfRule type="colorScale" priority="48">
      <colorScale>
        <cfvo type="num" val="0.5"/>
        <cfvo type="num" val="0.65"/>
        <cfvo type="num" val="0.8"/>
        <color rgb="FFF8696B"/>
        <color rgb="FFFFEB84"/>
        <color rgb="FF63BE7B"/>
      </colorScale>
    </cfRule>
  </conditionalFormatting>
  <conditionalFormatting sqref="K534:K539">
    <cfRule type="colorScale" priority="45">
      <colorScale>
        <cfvo type="num" val="0.5"/>
        <cfvo type="num" val="0.65"/>
        <cfvo type="num" val="0.8"/>
        <color rgb="FFF8696B"/>
        <color rgb="FFFFEB84"/>
        <color rgb="FF63BE7B"/>
      </colorScale>
    </cfRule>
    <cfRule type="colorScale" priority="98">
      <colorScale>
        <cfvo type="num" val="0.5"/>
        <cfvo type="num" val="0.65"/>
        <cfvo type="num" val="0.8"/>
        <color rgb="FFF8696B"/>
        <color rgb="FFFFEB84"/>
        <color rgb="FF63BE7B"/>
      </colorScale>
    </cfRule>
    <cfRule type="colorScale" priority="44">
      <colorScale>
        <cfvo type="num" val="0.5"/>
        <cfvo type="num" val="0.65"/>
        <cfvo type="num" val="0.8"/>
        <color rgb="FFF8696B"/>
        <color rgb="FFFFEB84"/>
        <color rgb="FF63BE7B"/>
      </colorScale>
    </cfRule>
    <cfRule type="colorScale" priority="46">
      <colorScale>
        <cfvo type="num" val="0.5"/>
        <cfvo type="num" val="0.65"/>
        <cfvo type="num" val="0.8"/>
        <color rgb="FFF8696B"/>
        <color rgb="FFFFEB84"/>
        <color rgb="FF63BE7B"/>
      </colorScale>
    </cfRule>
  </conditionalFormatting>
  <conditionalFormatting sqref="K544:K545">
    <cfRule type="colorScale" priority="97">
      <colorScale>
        <cfvo type="num" val="0.5"/>
        <cfvo type="num" val="0.65"/>
        <cfvo type="num" val="0.8"/>
        <color rgb="FFF8696B"/>
        <color rgb="FFFFEB84"/>
        <color rgb="FF63BE7B"/>
      </colorScale>
    </cfRule>
    <cfRule type="colorScale" priority="41">
      <colorScale>
        <cfvo type="num" val="0.5"/>
        <cfvo type="num" val="0.65"/>
        <cfvo type="num" val="0.8"/>
        <color rgb="FFF8696B"/>
        <color rgb="FFFFEB84"/>
        <color rgb="FF63BE7B"/>
      </colorScale>
    </cfRule>
    <cfRule type="colorScale" priority="43">
      <colorScale>
        <cfvo type="num" val="0.5"/>
        <cfvo type="num" val="0.65"/>
        <cfvo type="num" val="0.8"/>
        <color rgb="FFF8696B"/>
        <color rgb="FFFFEB84"/>
        <color rgb="FF63BE7B"/>
      </colorScale>
    </cfRule>
    <cfRule type="colorScale" priority="42">
      <colorScale>
        <cfvo type="num" val="0.5"/>
        <cfvo type="num" val="0.65"/>
        <cfvo type="num" val="0.8"/>
        <color rgb="FFF8696B"/>
        <color rgb="FFFFEB84"/>
        <color rgb="FF63BE7B"/>
      </colorScale>
    </cfRule>
  </conditionalFormatting>
  <conditionalFormatting sqref="K550:K552">
    <cfRule type="colorScale" priority="39">
      <colorScale>
        <cfvo type="num" val="0.5"/>
        <cfvo type="num" val="0.65"/>
        <cfvo type="num" val="0.8"/>
        <color rgb="FFF8696B"/>
        <color rgb="FFFFEB84"/>
        <color rgb="FF63BE7B"/>
      </colorScale>
    </cfRule>
    <cfRule type="colorScale" priority="96">
      <colorScale>
        <cfvo type="num" val="0.5"/>
        <cfvo type="num" val="0.65"/>
        <cfvo type="num" val="0.8"/>
        <color rgb="FFF8696B"/>
        <color rgb="FFFFEB84"/>
        <color rgb="FF63BE7B"/>
      </colorScale>
    </cfRule>
    <cfRule type="colorScale" priority="38">
      <colorScale>
        <cfvo type="num" val="0.5"/>
        <cfvo type="num" val="0.65"/>
        <cfvo type="num" val="0.8"/>
        <color rgb="FFF8696B"/>
        <color rgb="FFFFEB84"/>
        <color rgb="FF63BE7B"/>
      </colorScale>
    </cfRule>
    <cfRule type="colorScale" priority="40">
      <colorScale>
        <cfvo type="num" val="0.5"/>
        <cfvo type="num" val="0.65"/>
        <cfvo type="num" val="0.8"/>
        <color rgb="FFF8696B"/>
        <color rgb="FFFFEB84"/>
        <color rgb="FF63BE7B"/>
      </colorScale>
    </cfRule>
  </conditionalFormatting>
  <conditionalFormatting sqref="K557:K560">
    <cfRule type="colorScale" priority="35">
      <colorScale>
        <cfvo type="num" val="0.5"/>
        <cfvo type="num" val="0.65"/>
        <cfvo type="num" val="0.8"/>
        <color rgb="FFF8696B"/>
        <color rgb="FFFFEB84"/>
        <color rgb="FF63BE7B"/>
      </colorScale>
    </cfRule>
    <cfRule type="colorScale" priority="36">
      <colorScale>
        <cfvo type="num" val="0.5"/>
        <cfvo type="num" val="0.65"/>
        <cfvo type="num" val="0.8"/>
        <color rgb="FFF8696B"/>
        <color rgb="FFFFEB84"/>
        <color rgb="FF63BE7B"/>
      </colorScale>
    </cfRule>
    <cfRule type="colorScale" priority="37">
      <colorScale>
        <cfvo type="num" val="0.5"/>
        <cfvo type="num" val="0.65"/>
        <cfvo type="num" val="0.8"/>
        <color rgb="FFF8696B"/>
        <color rgb="FFFFEB84"/>
        <color rgb="FF63BE7B"/>
      </colorScale>
    </cfRule>
    <cfRule type="colorScale" priority="95">
      <colorScale>
        <cfvo type="num" val="0.5"/>
        <cfvo type="num" val="0.65"/>
        <cfvo type="num" val="0.8"/>
        <color rgb="FFF8696B"/>
        <color rgb="FFFFEB84"/>
        <color rgb="FF63BE7B"/>
      </colorScale>
    </cfRule>
  </conditionalFormatting>
  <conditionalFormatting sqref="K567:K571">
    <cfRule type="colorScale" priority="33">
      <colorScale>
        <cfvo type="num" val="0.5"/>
        <cfvo type="num" val="0.65"/>
        <cfvo type="num" val="0.8"/>
        <color rgb="FFF8696B"/>
        <color rgb="FFFFEB84"/>
        <color rgb="FF63BE7B"/>
      </colorScale>
    </cfRule>
    <cfRule type="colorScale" priority="32">
      <colorScale>
        <cfvo type="num" val="0.5"/>
        <cfvo type="num" val="0.65"/>
        <cfvo type="num" val="0.8"/>
        <color rgb="FFF8696B"/>
        <color rgb="FFFFEB84"/>
        <color rgb="FF63BE7B"/>
      </colorScale>
    </cfRule>
    <cfRule type="colorScale" priority="31">
      <colorScale>
        <cfvo type="num" val="0.5"/>
        <cfvo type="num" val="0.65"/>
        <cfvo type="num" val="0.8"/>
        <color rgb="FFF8696B"/>
        <color rgb="FFFFEB84"/>
        <color rgb="FF63BE7B"/>
      </colorScale>
    </cfRule>
    <cfRule type="colorScale" priority="94">
      <colorScale>
        <cfvo type="num" val="0.5"/>
        <cfvo type="num" val="0.65"/>
        <cfvo type="num" val="0.8"/>
        <color rgb="FFF8696B"/>
        <color rgb="FFFFEB84"/>
        <color rgb="FF63BE7B"/>
      </colorScale>
    </cfRule>
    <cfRule type="colorScale" priority="34">
      <colorScale>
        <cfvo type="num" val="0.5"/>
        <cfvo type="num" val="0.65"/>
        <cfvo type="num" val="0.8"/>
        <color rgb="FFF8696B"/>
        <color rgb="FFFFEB84"/>
        <color rgb="FF63BE7B"/>
      </colorScale>
    </cfRule>
  </conditionalFormatting>
  <conditionalFormatting sqref="K576:K581">
    <cfRule type="colorScale" priority="30">
      <colorScale>
        <cfvo type="num" val="0.5"/>
        <cfvo type="num" val="0.65"/>
        <cfvo type="num" val="0.8"/>
        <color rgb="FFF8696B"/>
        <color rgb="FFFFEB84"/>
        <color rgb="FF63BE7B"/>
      </colorScale>
    </cfRule>
    <cfRule type="colorScale" priority="29">
      <colorScale>
        <cfvo type="num" val="0.5"/>
        <cfvo type="num" val="0.65"/>
        <cfvo type="num" val="0.8"/>
        <color rgb="FFF8696B"/>
        <color rgb="FFFFEB84"/>
        <color rgb="FF63BE7B"/>
      </colorScale>
    </cfRule>
    <cfRule type="colorScale" priority="28">
      <colorScale>
        <cfvo type="num" val="0.5"/>
        <cfvo type="num" val="0.65"/>
        <cfvo type="num" val="0.8"/>
        <color rgb="FFF8696B"/>
        <color rgb="FFFFEB84"/>
        <color rgb="FF63BE7B"/>
      </colorScale>
    </cfRule>
    <cfRule type="colorScale" priority="93">
      <colorScale>
        <cfvo type="num" val="0.5"/>
        <cfvo type="num" val="0.65"/>
        <cfvo type="num" val="0.8"/>
        <color rgb="FFF8696B"/>
        <color rgb="FFFFEB84"/>
        <color rgb="FF63BE7B"/>
      </colorScale>
    </cfRule>
    <cfRule type="colorScale" priority="27">
      <colorScale>
        <cfvo type="num" val="0.5"/>
        <cfvo type="num" val="0.65"/>
        <cfvo type="num" val="0.8"/>
        <color rgb="FFF8696B"/>
        <color rgb="FFFFEB84"/>
        <color rgb="FF63BE7B"/>
      </colorScale>
    </cfRule>
  </conditionalFormatting>
  <conditionalFormatting sqref="K586:K587">
    <cfRule type="colorScale" priority="92">
      <colorScale>
        <cfvo type="num" val="0.5"/>
        <cfvo type="num" val="0.65"/>
        <cfvo type="num" val="0.8"/>
        <color rgb="FFF8696B"/>
        <color rgb="FFFFEB84"/>
        <color rgb="FF63BE7B"/>
      </colorScale>
    </cfRule>
    <cfRule type="colorScale" priority="26">
      <colorScale>
        <cfvo type="num" val="0.5"/>
        <cfvo type="num" val="0.65"/>
        <cfvo type="num" val="0.8"/>
        <color rgb="FFF8696B"/>
        <color rgb="FFFFEB84"/>
        <color rgb="FF63BE7B"/>
      </colorScale>
    </cfRule>
    <cfRule type="colorScale" priority="25">
      <colorScale>
        <cfvo type="num" val="0.5"/>
        <cfvo type="num" val="0.65"/>
        <cfvo type="num" val="0.8"/>
        <color rgb="FFF8696B"/>
        <color rgb="FFFFEB84"/>
        <color rgb="FF63BE7B"/>
      </colorScale>
    </cfRule>
    <cfRule type="colorScale" priority="24">
      <colorScale>
        <cfvo type="num" val="0.5"/>
        <cfvo type="num" val="0.65"/>
        <cfvo type="num" val="0.8"/>
        <color rgb="FFF8696B"/>
        <color rgb="FFFFEB84"/>
        <color rgb="FF63BE7B"/>
      </colorScale>
    </cfRule>
    <cfRule type="colorScale" priority="23">
      <colorScale>
        <cfvo type="num" val="0.5"/>
        <cfvo type="num" val="0.65"/>
        <cfvo type="num" val="0.8"/>
        <color rgb="FFF8696B"/>
        <color rgb="FFFFEB84"/>
        <color rgb="FF63BE7B"/>
      </colorScale>
    </cfRule>
  </conditionalFormatting>
  <conditionalFormatting sqref="K592:K594">
    <cfRule type="colorScale" priority="22">
      <colorScale>
        <cfvo type="num" val="0.5"/>
        <cfvo type="num" val="0.65"/>
        <cfvo type="num" val="0.8"/>
        <color rgb="FFF8696B"/>
        <color rgb="FFFFEB84"/>
        <color rgb="FF63BE7B"/>
      </colorScale>
    </cfRule>
    <cfRule type="colorScale" priority="91">
      <colorScale>
        <cfvo type="num" val="0.5"/>
        <cfvo type="num" val="0.65"/>
        <cfvo type="num" val="0.8"/>
        <color rgb="FFF8696B"/>
        <color rgb="FFFFEB84"/>
        <color rgb="FF63BE7B"/>
      </colorScale>
    </cfRule>
    <cfRule type="colorScale" priority="21">
      <colorScale>
        <cfvo type="num" val="0.5"/>
        <cfvo type="num" val="0.65"/>
        <cfvo type="num" val="0.8"/>
        <color rgb="FFF8696B"/>
        <color rgb="FFFFEB84"/>
        <color rgb="FF63BE7B"/>
      </colorScale>
    </cfRule>
    <cfRule type="colorScale" priority="20">
      <colorScale>
        <cfvo type="num" val="0.5"/>
        <cfvo type="num" val="0.65"/>
        <cfvo type="num" val="0.8"/>
        <color rgb="FFF8696B"/>
        <color rgb="FFFFEB84"/>
        <color rgb="FF63BE7B"/>
      </colorScale>
    </cfRule>
    <cfRule type="colorScale" priority="19">
      <colorScale>
        <cfvo type="num" val="0.5"/>
        <cfvo type="num" val="0.65"/>
        <cfvo type="num" val="0.8"/>
        <color rgb="FFF8696B"/>
        <color rgb="FFFFEB84"/>
        <color rgb="FF63BE7B"/>
      </colorScale>
    </cfRule>
  </conditionalFormatting>
  <conditionalFormatting sqref="K599:K602">
    <cfRule type="colorScale" priority="90">
      <colorScale>
        <cfvo type="num" val="0.5"/>
        <cfvo type="num" val="0.65"/>
        <cfvo type="num" val="0.8"/>
        <color rgb="FFF8696B"/>
        <color rgb="FFFFEB84"/>
        <color rgb="FF63BE7B"/>
      </colorScale>
    </cfRule>
    <cfRule type="colorScale" priority="18">
      <colorScale>
        <cfvo type="num" val="0.5"/>
        <cfvo type="num" val="0.65"/>
        <cfvo type="num" val="0.8"/>
        <color rgb="FFF8696B"/>
        <color rgb="FFFFEB84"/>
        <color rgb="FF63BE7B"/>
      </colorScale>
    </cfRule>
    <cfRule type="colorScale" priority="17">
      <colorScale>
        <cfvo type="num" val="0.5"/>
        <cfvo type="num" val="0.65"/>
        <cfvo type="num" val="0.8"/>
        <color rgb="FFF8696B"/>
        <color rgb="FFFFEB84"/>
        <color rgb="FF63BE7B"/>
      </colorScale>
    </cfRule>
    <cfRule type="colorScale" priority="16">
      <colorScale>
        <cfvo type="num" val="0.5"/>
        <cfvo type="num" val="0.65"/>
        <cfvo type="num" val="0.8"/>
        <color rgb="FFF8696B"/>
        <color rgb="FFFFEB84"/>
        <color rgb="FF63BE7B"/>
      </colorScale>
    </cfRule>
    <cfRule type="colorScale" priority="15">
      <colorScale>
        <cfvo type="num" val="0.5"/>
        <cfvo type="num" val="0.65"/>
        <cfvo type="num" val="0.8"/>
        <color rgb="FFF8696B"/>
        <color rgb="FFFFEB84"/>
        <color rgb="FF63BE7B"/>
      </colorScale>
    </cfRule>
  </conditionalFormatting>
  <conditionalFormatting sqref="K618:K624">
    <cfRule type="colorScale" priority="89">
      <colorScale>
        <cfvo type="num" val="0.5"/>
        <cfvo type="num" val="0.65"/>
        <cfvo type="num" val="0.8"/>
        <color rgb="FFF8696B"/>
        <color rgb="FFFFEB84"/>
        <color rgb="FF63BE7B"/>
      </colorScale>
    </cfRule>
  </conditionalFormatting>
  <conditionalFormatting sqref="K634:K642">
    <cfRule type="colorScale" priority="88">
      <colorScale>
        <cfvo type="num" val="0.5"/>
        <cfvo type="num" val="0.65"/>
        <cfvo type="num" val="0.8"/>
        <color rgb="FFF8696B"/>
        <color rgb="FFFFEB84"/>
        <color rgb="FF63BE7B"/>
      </colorScale>
    </cfRule>
  </conditionalFormatting>
  <conditionalFormatting sqref="K647:K653">
    <cfRule type="colorScale" priority="87">
      <colorScale>
        <cfvo type="num" val="0.5"/>
        <cfvo type="num" val="0.65"/>
        <cfvo type="num" val="0.8"/>
        <color rgb="FFF8696B"/>
        <color rgb="FFFFEB84"/>
        <color rgb="FF63BE7B"/>
      </colorScale>
    </cfRule>
  </conditionalFormatting>
  <conditionalFormatting sqref="K658:K663">
    <cfRule type="colorScale" priority="86">
      <colorScale>
        <cfvo type="num" val="0.5"/>
        <cfvo type="num" val="0.65"/>
        <cfvo type="num" val="0.8"/>
        <color rgb="FFF8696B"/>
        <color rgb="FFFFEB84"/>
        <color rgb="FF63BE7B"/>
      </colorScale>
    </cfRule>
  </conditionalFormatting>
  <conditionalFormatting sqref="K668:K672">
    <cfRule type="colorScale" priority="85">
      <colorScale>
        <cfvo type="num" val="0.5"/>
        <cfvo type="num" val="0.65"/>
        <cfvo type="num" val="0.8"/>
        <color rgb="FFF8696B"/>
        <color rgb="FFFFEB84"/>
        <color rgb="FF63BE7B"/>
      </colorScale>
    </cfRule>
  </conditionalFormatting>
  <conditionalFormatting sqref="K677:K681">
    <cfRule type="colorScale" priority="84">
      <colorScale>
        <cfvo type="num" val="0.5"/>
        <cfvo type="num" val="0.65"/>
        <cfvo type="num" val="0.8"/>
        <color rgb="FFF8696B"/>
        <color rgb="FFFFEB84"/>
        <color rgb="FF63BE7B"/>
      </colorScale>
    </cfRule>
  </conditionalFormatting>
  <conditionalFormatting sqref="K686:K695">
    <cfRule type="colorScale" priority="83">
      <colorScale>
        <cfvo type="num" val="0.5"/>
        <cfvo type="num" val="0.65"/>
        <cfvo type="num" val="0.8"/>
        <color rgb="FFF8696B"/>
        <color rgb="FFFFEB84"/>
        <color rgb="FF63BE7B"/>
      </colorScale>
    </cfRule>
  </conditionalFormatting>
  <conditionalFormatting sqref="K700">
    <cfRule type="colorScale" priority="82">
      <colorScale>
        <cfvo type="num" val="0.5"/>
        <cfvo type="num" val="0.65"/>
        <cfvo type="num" val="0.8"/>
        <color rgb="FFF8696B"/>
        <color rgb="FFFFEB84"/>
        <color rgb="FF63BE7B"/>
      </colorScale>
    </cfRule>
  </conditionalFormatting>
  <conditionalFormatting sqref="K705:K709">
    <cfRule type="colorScale" priority="81">
      <colorScale>
        <cfvo type="num" val="0.5"/>
        <cfvo type="num" val="0.65"/>
        <cfvo type="num" val="0.8"/>
        <color rgb="FFF8696B"/>
        <color rgb="FFFFEB84"/>
        <color rgb="FF63BE7B"/>
      </colorScale>
    </cfRule>
  </conditionalFormatting>
  <conditionalFormatting sqref="K802">
    <cfRule type="colorScale" priority="80">
      <colorScale>
        <cfvo type="num" val="0.5"/>
        <cfvo type="num" val="0.65"/>
        <cfvo type="num" val="0.8"/>
        <color rgb="FFF8696B"/>
        <color rgb="FFFFEB84"/>
        <color rgb="FF63BE7B"/>
      </colorScale>
    </cfRule>
  </conditionalFormatting>
  <conditionalFormatting sqref="K817:K819">
    <cfRule type="colorScale" priority="79">
      <colorScale>
        <cfvo type="num" val="0.5"/>
        <cfvo type="num" val="0.65"/>
        <cfvo type="num" val="0.8"/>
        <color rgb="FFF8696B"/>
        <color rgb="FFFFEB84"/>
        <color rgb="FF63BE7B"/>
      </colorScale>
    </cfRule>
  </conditionalFormatting>
  <conditionalFormatting sqref="K852">
    <cfRule type="colorScale" priority="78">
      <colorScale>
        <cfvo type="num" val="0.5"/>
        <cfvo type="num" val="0.65"/>
        <cfvo type="num" val="0.8"/>
        <color rgb="FFF8696B"/>
        <color rgb="FFFFEB84"/>
        <color rgb="FF63BE7B"/>
      </colorScale>
    </cfRule>
  </conditionalFormatting>
  <conditionalFormatting sqref="K880:K881">
    <cfRule type="colorScale" priority="76">
      <colorScale>
        <cfvo type="num" val="0.5"/>
        <cfvo type="num" val="0.65"/>
        <cfvo type="num" val="0.8"/>
        <color rgb="FFF8696B"/>
        <color rgb="FFFFEB84"/>
        <color rgb="FF63BE7B"/>
      </colorScale>
    </cfRule>
  </conditionalFormatting>
  <conditionalFormatting sqref="K882:K895">
    <cfRule type="colorScale" priority="75">
      <colorScale>
        <cfvo type="num" val="0.5"/>
        <cfvo type="num" val="0.65"/>
        <cfvo type="num" val="0.8"/>
        <color rgb="FFF8696B"/>
        <color rgb="FFFFEB84"/>
        <color rgb="FF63BE7B"/>
      </colorScale>
    </cfRule>
  </conditionalFormatting>
  <conditionalFormatting sqref="K901:K902">
    <cfRule type="colorScale" priority="74">
      <colorScale>
        <cfvo type="num" val="0.5"/>
        <cfvo type="num" val="0.65"/>
        <cfvo type="num" val="0.8"/>
        <color rgb="FFF8696B"/>
        <color rgb="FFFFEB84"/>
        <color rgb="FF63BE7B"/>
      </colorScale>
    </cfRule>
  </conditionalFormatting>
  <conditionalFormatting sqref="K926:K945">
    <cfRule type="colorScale" priority="73">
      <colorScale>
        <cfvo type="num" val="0.5"/>
        <cfvo type="num" val="0.65"/>
        <cfvo type="num" val="0.8"/>
        <color rgb="FFF8696B"/>
        <color rgb="FFFFEB84"/>
        <color rgb="FF63BE7B"/>
      </colorScale>
    </cfRule>
  </conditionalFormatting>
  <conditionalFormatting sqref="K954:K966">
    <cfRule type="colorScale" priority="72">
      <colorScale>
        <cfvo type="num" val="0.5"/>
        <cfvo type="num" val="0.65"/>
        <cfvo type="num" val="0.8"/>
        <color rgb="FFF8696B"/>
        <color rgb="FFFFEB84"/>
        <color rgb="FF63BE7B"/>
      </colorScale>
    </cfRule>
  </conditionalFormatting>
  <conditionalFormatting sqref="K967:K973">
    <cfRule type="colorScale" priority="71">
      <colorScale>
        <cfvo type="num" val="0.5"/>
        <cfvo type="num" val="0.65"/>
        <cfvo type="num" val="0.8"/>
        <color rgb="FFF8696B"/>
        <color rgb="FFFFEB84"/>
        <color rgb="FF63BE7B"/>
      </colorScale>
    </cfRule>
  </conditionalFormatting>
  <conditionalFormatting sqref="K993:K994">
    <cfRule type="colorScale" priority="70">
      <colorScale>
        <cfvo type="num" val="0.5"/>
        <cfvo type="num" val="0.65"/>
        <cfvo type="num" val="0.8"/>
        <color rgb="FFF8696B"/>
        <color rgb="FFFFEB84"/>
        <color rgb="FF63BE7B"/>
      </colorScale>
    </cfRule>
  </conditionalFormatting>
  <conditionalFormatting sqref="K879:L879">
    <cfRule type="colorScale" priority="77">
      <colorScale>
        <cfvo type="num" val="0.5"/>
        <cfvo type="num" val="0.65"/>
        <cfvo type="num" val="0.8"/>
        <color rgb="FFF8696B"/>
        <color rgb="FFFFEB84"/>
        <color rgb="FF63BE7B"/>
      </colorScale>
    </cfRule>
  </conditionalFormatting>
  <conditionalFormatting sqref="K330:M341">
    <cfRule type="colorScale" priority="69">
      <colorScale>
        <cfvo type="num" val="0.5"/>
        <cfvo type="num" val="0.65"/>
        <cfvo type="num" val="0.8"/>
        <color rgb="FFF8696B"/>
        <color rgb="FFFFEB84"/>
        <color rgb="FF63BE7B"/>
      </colorScale>
    </cfRule>
  </conditionalFormatting>
  <conditionalFormatting sqref="K343:M354">
    <cfRule type="colorScale" priority="68">
      <colorScale>
        <cfvo type="num" val="0.5"/>
        <cfvo type="num" val="0.65"/>
        <cfvo type="num" val="0.8"/>
        <color rgb="FFF8696B"/>
        <color rgb="FFFFEB84"/>
        <color rgb="FF63BE7B"/>
      </colorScale>
    </cfRule>
  </conditionalFormatting>
  <conditionalFormatting sqref="K421:M441">
    <cfRule type="colorScale" priority="67">
      <colorScale>
        <cfvo type="num" val="0.5"/>
        <cfvo type="num" val="0.65"/>
        <cfvo type="num" val="0.8"/>
        <color rgb="FFF8696B"/>
        <color rgb="FFFFEB84"/>
        <color rgb="FF63BE7B"/>
      </colorScale>
    </cfRule>
  </conditionalFormatting>
  <conditionalFormatting sqref="K444:M464">
    <cfRule type="colorScale" priority="66">
      <colorScale>
        <cfvo type="num" val="0.5"/>
        <cfvo type="num" val="0.65"/>
        <cfvo type="num" val="0.8"/>
        <color rgb="FFF8696B"/>
        <color rgb="FFFFEB84"/>
        <color rgb="FF63BE7B"/>
      </colorScale>
    </cfRule>
  </conditionalFormatting>
  <dataValidations count="3">
    <dataValidation allowBlank="1" showInputMessage="1" showErrorMessage="1" sqref="S1:Z1048576" xr:uid="{BCFF5B31-342B-47CD-BD7B-92F8D278D2D5}"/>
    <dataValidation type="list" allowBlank="1" showInputMessage="1" showErrorMessage="1" sqref="G267" xr:uid="{0D5CC429-7AEC-4748-B352-110588B86131}">
      <formula1>"kg,m3"</formula1>
    </dataValidation>
    <dataValidation type="list" allowBlank="1" showInputMessage="1" showErrorMessage="1" sqref="F477:F483" xr:uid="{389B01C1-E239-4269-B805-FCDC8E661174}">
      <formula1>INDIRECT("InSituConc[In-SituConcList]")</formula1>
    </dataValidation>
  </dataValidations>
  <hyperlinks>
    <hyperlink ref="G12" r:id="rId1" xr:uid="{A925752F-291D-43FA-A93F-5E344A6E9936}"/>
    <hyperlink ref="F17:J17" location="Aggregates_Sand!A1" display="Aggregates and Sand" xr:uid="{B912EB0E-8307-48A8-9AFD-F312C4980001}"/>
    <hyperlink ref="F31:J31" location="Aluminium!A1" display="Aluminium" xr:uid="{364D9A70-8541-46B3-AF68-C13A5D4601FF}"/>
    <hyperlink ref="F71:J71" location="Asphalt!A1" display="Asphalt" xr:uid="{0548872A-B56B-448B-9958-F38227D46CB2}"/>
    <hyperlink ref="F103:J103" location="Bitumen!A1" display="Bitumen" xr:uid="{F1FEFB28-5BCC-48F4-904B-4A99A22F8E83}"/>
    <hyperlink ref="F118:J118" location="Clay_Bricks!A1" display="Bricks" xr:uid="{85290443-5EE0-4BB7-99E9-C9FE1A6C12CA}"/>
    <hyperlink ref="F177:J177" location="Cement_and_Mortar!A1" display="Cement and Mortar" xr:uid="{7387298C-7C2C-4866-8D7C-BD2671622BBA}"/>
    <hyperlink ref="F263:J263" location="Concrete!A1" display="Concrete" xr:uid="{1B7FB675-BEB3-4B18-B8ED-40303D65134C}"/>
    <hyperlink ref="F615:J615" location="Glass!A1" display="Glass" xr:uid="{12352FB6-588A-406D-8066-58A6052567A0}"/>
    <hyperlink ref="F874:J874" location="Steel!A1" display="Steel" xr:uid="{370833A2-6948-4D9C-BE9D-37941F7BD379}"/>
    <hyperlink ref="F918:J918" location="Timber!A1" display="Timber" xr:uid="{595B849D-DC57-44C8-81FC-330EFB86FBA9}"/>
    <hyperlink ref="F246:L246" location="'Ceramic'!A1" display="Ceramics" xr:uid="{F55DB975-238F-49DF-8B75-DEFD2002A349}"/>
    <hyperlink ref="F702:L702" location="'Insulation'!A1" display="Insulation" xr:uid="{93850813-5EFA-4077-B010-57B16F2105E3}"/>
    <hyperlink ref="F799:L799" location="'Paint'!A1" display="Paint" xr:uid="{4BC8E9AF-38B7-433F-9CA0-8F9C3ED2D89B}"/>
    <hyperlink ref="F814:L814" location="'Plaster'!A1" display="Plaster" xr:uid="{FFFA2EFC-785F-4953-9847-A430223A095B}"/>
    <hyperlink ref="F849:L849" location="'Rubber'!A1" display="Rubber" xr:uid="{01A01F73-16C7-4DA2-8B10-A1BA0AFC1F40}"/>
    <hyperlink ref="F990:L990" location="'Vinyl'!A1" display="Vinyl flooring" xr:uid="{75863507-8EC1-48BF-9691-62D71BD742D4}"/>
    <hyperlink ref="I10:L10" location="'Method and Update Notes'!A58" display="Check this link to see when the material profiles below were last updated" xr:uid="{8BA64B52-8B67-44F8-BA03-D449C60F89AC}"/>
    <hyperlink ref="F149:L149" r:id="rId2" display="Version: ICE V 2.0 2011" xr:uid="{91E0C6C5-1F6C-4132-94FF-C3C23D6E6845}"/>
    <hyperlink ref="F155:L155" r:id="rId3" display="Version: ICE V 2.0 2011" xr:uid="{94F345E9-4382-43C3-94E5-50E0B31A4C06}"/>
    <hyperlink ref="F606:L606" r:id="rId4" display="Version: ICE V 2.0 2011" xr:uid="{C7C57D58-D0B2-4ECE-9C7F-15FBFCCA9B50}"/>
    <hyperlink ref="F711:L711" r:id="rId5" display="Version: ICE V 2.0 2011" xr:uid="{5F5D9B27-A365-4970-B84C-7E5193DB6434}"/>
    <hyperlink ref="F727:L727" r:id="rId6" display="Version: ICE V 2.0 2011" xr:uid="{214CF584-EF86-48C0-A402-CC62E9EBCA9B}"/>
    <hyperlink ref="F733:L733" r:id="rId7" display="Version: ICE V 2.0 2011" xr:uid="{817B3ECA-BE4C-4FE9-AA68-A92054A5BEDC}"/>
    <hyperlink ref="F741:L741" r:id="rId8" display="Version: ICE V 2.0 2011" xr:uid="{16D35930-EE5D-4BBA-A916-211B36F58C9C}"/>
    <hyperlink ref="F747:L747" r:id="rId9" display="Version: ICE V 2.0 2011" xr:uid="{A14055E4-1386-42B5-B09D-8FB07ECC1D08}"/>
    <hyperlink ref="F758:L758" r:id="rId10" display="Version: ICE V 2.0 2011" xr:uid="{A0992DFF-E668-4AA3-BB08-C4D388979FFC}"/>
    <hyperlink ref="F806:L806" r:id="rId11" display="Version: ICE V 2.0 2011" xr:uid="{EA0153A4-C8E9-4B3C-9086-F5DC4547B173}"/>
    <hyperlink ref="F822:L822" r:id="rId12" display="Version: ICE V 2.0 2011" xr:uid="{DE9C3D43-BE3B-405D-90DF-24096DBBBADA}"/>
    <hyperlink ref="F855:L855" r:id="rId13" display="Version: ICE V 2.0 2011" xr:uid="{65210A44-0E60-42A8-8119-0331F4B63EFE}"/>
    <hyperlink ref="F865:L865" r:id="rId14" display="Version: ICE V 2.0 2011" xr:uid="{D26E5B0C-BA10-47E5-8376-489A404CE47A}"/>
    <hyperlink ref="F905:L905" r:id="rId15" display="Version: ICE V 2.0 2011" xr:uid="{44981343-6014-4BED-A6AF-62599565C538}"/>
    <hyperlink ref="F977:L977" r:id="rId16" display="Version: ICE V 2.0 2011" xr:uid="{3AD13A85-1464-4FCE-8260-0EF530499D56}"/>
    <hyperlink ref="F984:L984" r:id="rId17" display="Version: ICE V 2.0 2011" xr:uid="{20F573C3-EEFA-4B0A-A5BD-0A4DDE348CFB}"/>
    <hyperlink ref="F997:L997" r:id="rId18" display="Version: ICE V 2.0 2011" xr:uid="{07A8B66F-B932-44E4-8133-A881658CD01F}"/>
    <hyperlink ref="F1006:L1006" r:id="rId19" display="Version: ICE V 2.0 2011" xr:uid="{123A2C2D-802A-4E3D-A7BC-B87144EA6495}"/>
  </hyperlinks>
  <pageMargins left="0.7" right="0.7" top="0.75" bottom="0.75" header="0.3" footer="0.3"/>
  <pageSetup paperSize="9" orientation="portrait" r:id="rId20"/>
  <extLst>
    <ext xmlns:x14="http://schemas.microsoft.com/office/spreadsheetml/2009/9/main" uri="{78C0D931-6437-407d-A8EE-F0AAD7539E65}">
      <x14:conditionalFormattings>
        <x14:conditionalFormatting xmlns:xm="http://schemas.microsoft.com/office/excel/2006/main">
          <x14:cfRule type="expression" priority="10" id="{0126F92F-0DFF-414E-B216-7EB2692184D4}">
            <xm:f>Miscellaneous!$E$2&lt;TODAY()</xm:f>
            <x14:dxf>
              <font>
                <color theme="0"/>
              </font>
              <fill>
                <patternFill patternType="none">
                  <fgColor indexed="64"/>
                  <bgColor auto="1"/>
                </patternFill>
              </fill>
              <border>
                <left/>
                <right/>
                <top/>
                <bottom/>
              </border>
            </x14:dxf>
          </x14:cfRule>
          <xm:sqref>A14:XFD2500</xm:sqref>
        </x14:conditionalFormatting>
        <x14:conditionalFormatting xmlns:xm="http://schemas.microsoft.com/office/excel/2006/main">
          <x14:cfRule type="expression" priority="12" id="{923EA436-D0A9-4567-B87C-CA85F3E43315}">
            <xm:f>Miscellaneous!$E$2&lt;TODAY()</xm:f>
            <x14:dxf>
              <font>
                <color theme="0"/>
              </font>
            </x14:dxf>
          </x14:cfRule>
          <xm:sqref>G11</xm:sqref>
        </x14:conditionalFormatting>
        <x14:conditionalFormatting xmlns:xm="http://schemas.microsoft.com/office/excel/2006/main">
          <x14:cfRule type="expression" priority="11" id="{2F37916E-CE8C-4FCE-A536-FBEC7CAB1BB4}">
            <xm:f>Miscellaneous!$E$2&lt;TODAY()</xm:f>
            <x14:dxf>
              <font>
                <color rgb="FFEE0000"/>
              </font>
            </x14:dxf>
          </x14:cfRule>
          <xm:sqref>J11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7BDC-40D7-45DF-A183-80CD1628567A}">
  <sheetPr codeName="Sheet10">
    <tabColor theme="5"/>
  </sheetPr>
  <dimension ref="A5:Z2479"/>
  <sheetViews>
    <sheetView showGridLines="0" topLeftCell="D5" workbookViewId="0">
      <selection activeCell="R17" sqref="R17"/>
    </sheetView>
  </sheetViews>
  <sheetFormatPr defaultColWidth="9.109375" defaultRowHeight="14.4" zeroHeight="1"/>
  <cols>
    <col min="1" max="3" width="0" style="312" hidden="1" customWidth="1"/>
    <col min="4" max="18" width="9.109375" style="312"/>
    <col min="19" max="26" width="0" style="312" hidden="1" customWidth="1"/>
    <col min="27" max="16384" width="9.109375" style="312"/>
  </cols>
  <sheetData>
    <row r="5" spans="1:26" s="106" customFormat="1" ht="15" thickBot="1">
      <c r="A5" s="312"/>
      <c r="B5" s="312"/>
      <c r="C5" s="312"/>
      <c r="S5" s="312"/>
      <c r="T5" s="312"/>
      <c r="U5" s="312"/>
      <c r="V5" s="312"/>
      <c r="W5" s="312"/>
      <c r="X5" s="312"/>
      <c r="Y5" s="312"/>
      <c r="Z5" s="312"/>
    </row>
    <row r="6" spans="1:26" s="106" customFormat="1">
      <c r="A6" s="312"/>
      <c r="B6" s="312"/>
      <c r="C6" s="312"/>
      <c r="E6" s="809" t="s">
        <v>1633</v>
      </c>
      <c r="F6" s="810"/>
      <c r="G6" s="810"/>
      <c r="H6" s="810"/>
      <c r="I6" s="810"/>
      <c r="J6" s="810"/>
      <c r="K6" s="810"/>
      <c r="L6" s="810"/>
      <c r="M6" s="810"/>
      <c r="N6" s="810"/>
      <c r="O6" s="811"/>
      <c r="S6" s="312"/>
      <c r="T6" s="312"/>
      <c r="U6" s="312"/>
      <c r="V6" s="312"/>
      <c r="W6" s="312"/>
      <c r="X6" s="312"/>
      <c r="Y6" s="312"/>
      <c r="Z6" s="312"/>
    </row>
    <row r="7" spans="1:26" s="106" customFormat="1">
      <c r="A7" s="312"/>
      <c r="B7" s="312"/>
      <c r="C7" s="312"/>
      <c r="E7" s="812"/>
      <c r="F7" s="813"/>
      <c r="G7" s="813"/>
      <c r="H7" s="813"/>
      <c r="I7" s="813"/>
      <c r="J7" s="813"/>
      <c r="K7" s="813"/>
      <c r="L7" s="813"/>
      <c r="M7" s="813"/>
      <c r="N7" s="813"/>
      <c r="O7" s="814"/>
      <c r="S7" s="312"/>
      <c r="T7" s="312"/>
      <c r="U7" s="312"/>
      <c r="V7" s="312"/>
      <c r="W7" s="312"/>
      <c r="X7" s="312"/>
      <c r="Y7" s="312"/>
      <c r="Z7" s="312"/>
    </row>
    <row r="8" spans="1:26" s="106" customFormat="1">
      <c r="A8" s="312"/>
      <c r="B8" s="312"/>
      <c r="C8" s="312"/>
      <c r="E8" s="812"/>
      <c r="F8" s="813"/>
      <c r="G8" s="813"/>
      <c r="H8" s="813"/>
      <c r="I8" s="813"/>
      <c r="J8" s="813"/>
      <c r="K8" s="813"/>
      <c r="L8" s="813"/>
      <c r="M8" s="813"/>
      <c r="N8" s="813"/>
      <c r="O8" s="814"/>
      <c r="S8" s="312"/>
      <c r="T8" s="312"/>
      <c r="U8" s="312"/>
      <c r="V8" s="312"/>
      <c r="W8" s="312"/>
      <c r="X8" s="312"/>
      <c r="Y8" s="312"/>
      <c r="Z8" s="312"/>
    </row>
    <row r="9" spans="1:26" s="106" customFormat="1">
      <c r="A9" s="312"/>
      <c r="B9" s="312"/>
      <c r="C9" s="312"/>
      <c r="E9" s="812"/>
      <c r="F9" s="813"/>
      <c r="G9" s="813"/>
      <c r="H9" s="813"/>
      <c r="I9" s="813"/>
      <c r="J9" s="813"/>
      <c r="K9" s="813"/>
      <c r="L9" s="813"/>
      <c r="M9" s="813"/>
      <c r="N9" s="813"/>
      <c r="O9" s="814"/>
      <c r="S9" s="312"/>
      <c r="T9" s="312"/>
      <c r="U9" s="312"/>
      <c r="V9" s="312"/>
      <c r="W9" s="312"/>
      <c r="X9" s="312"/>
      <c r="Y9" s="312"/>
      <c r="Z9" s="312"/>
    </row>
    <row r="10" spans="1:26" s="106" customFormat="1">
      <c r="A10" s="312"/>
      <c r="B10" s="312"/>
      <c r="C10" s="312"/>
      <c r="E10" s="812"/>
      <c r="F10" s="813"/>
      <c r="G10" s="813"/>
      <c r="H10" s="813"/>
      <c r="I10" s="813"/>
      <c r="J10" s="813"/>
      <c r="K10" s="813"/>
      <c r="L10" s="813"/>
      <c r="M10" s="813"/>
      <c r="N10" s="813"/>
      <c r="O10" s="814"/>
      <c r="S10" s="312"/>
      <c r="T10" s="312"/>
      <c r="U10" s="312"/>
      <c r="V10" s="312"/>
      <c r="W10" s="312"/>
      <c r="X10" s="312"/>
      <c r="Y10" s="312"/>
      <c r="Z10" s="312"/>
    </row>
    <row r="11" spans="1:26" s="106" customFormat="1">
      <c r="A11" s="312"/>
      <c r="B11" s="312"/>
      <c r="C11" s="312"/>
      <c r="E11" s="812"/>
      <c r="F11" s="813"/>
      <c r="G11" s="813"/>
      <c r="H11" s="813"/>
      <c r="I11" s="813"/>
      <c r="J11" s="813"/>
      <c r="K11" s="813"/>
      <c r="L11" s="813"/>
      <c r="M11" s="813"/>
      <c r="N11" s="813"/>
      <c r="O11" s="814"/>
      <c r="S11" s="312"/>
      <c r="T11" s="312"/>
      <c r="U11" s="312"/>
      <c r="V11" s="312"/>
      <c r="W11" s="312"/>
      <c r="X11" s="312"/>
      <c r="Y11" s="312"/>
      <c r="Z11" s="312"/>
    </row>
    <row r="12" spans="1:26" s="106" customFormat="1">
      <c r="A12" s="312"/>
      <c r="B12" s="312"/>
      <c r="C12" s="312"/>
      <c r="E12" s="812"/>
      <c r="F12" s="813"/>
      <c r="G12" s="813"/>
      <c r="H12" s="813"/>
      <c r="I12" s="813"/>
      <c r="J12" s="813"/>
      <c r="K12" s="813"/>
      <c r="L12" s="813"/>
      <c r="M12" s="813"/>
      <c r="N12" s="813"/>
      <c r="O12" s="814"/>
      <c r="S12" s="312"/>
      <c r="T12" s="312"/>
      <c r="U12" s="312"/>
      <c r="V12" s="312"/>
      <c r="W12" s="312"/>
      <c r="X12" s="312"/>
      <c r="Y12" s="312"/>
      <c r="Z12" s="312"/>
    </row>
    <row r="13" spans="1:26" s="106" customFormat="1">
      <c r="A13" s="312"/>
      <c r="B13" s="312"/>
      <c r="C13" s="312"/>
      <c r="E13" s="812"/>
      <c r="F13" s="813"/>
      <c r="G13" s="813"/>
      <c r="H13" s="813"/>
      <c r="I13" s="813"/>
      <c r="J13" s="813"/>
      <c r="K13" s="813"/>
      <c r="L13" s="813"/>
      <c r="M13" s="813"/>
      <c r="N13" s="813"/>
      <c r="O13" s="814"/>
      <c r="S13" s="312"/>
      <c r="T13" s="312"/>
      <c r="U13" s="312"/>
      <c r="V13" s="312"/>
      <c r="W13" s="312"/>
      <c r="X13" s="312"/>
      <c r="Y13" s="312"/>
      <c r="Z13" s="312"/>
    </row>
    <row r="14" spans="1:26" s="106" customFormat="1">
      <c r="A14" s="312"/>
      <c r="B14" s="312"/>
      <c r="C14" s="312"/>
      <c r="E14" s="812"/>
      <c r="F14" s="813"/>
      <c r="G14" s="813"/>
      <c r="H14" s="813"/>
      <c r="I14" s="813"/>
      <c r="J14" s="813"/>
      <c r="K14" s="813"/>
      <c r="L14" s="813"/>
      <c r="M14" s="813"/>
      <c r="N14" s="813"/>
      <c r="O14" s="814"/>
      <c r="S14" s="312"/>
      <c r="T14" s="312"/>
      <c r="U14" s="312"/>
      <c r="V14" s="312"/>
      <c r="W14" s="312"/>
      <c r="X14" s="312"/>
      <c r="Y14" s="312"/>
      <c r="Z14" s="312"/>
    </row>
    <row r="15" spans="1:26" s="106" customFormat="1">
      <c r="A15" s="312"/>
      <c r="B15" s="312"/>
      <c r="C15" s="312"/>
      <c r="E15" s="812"/>
      <c r="F15" s="813"/>
      <c r="G15" s="813"/>
      <c r="H15" s="813"/>
      <c r="I15" s="813"/>
      <c r="J15" s="813"/>
      <c r="K15" s="813"/>
      <c r="L15" s="813"/>
      <c r="M15" s="813"/>
      <c r="N15" s="813"/>
      <c r="O15" s="814"/>
      <c r="S15" s="312"/>
      <c r="T15" s="312"/>
      <c r="U15" s="312"/>
      <c r="V15" s="312"/>
      <c r="W15" s="312"/>
      <c r="X15" s="312"/>
      <c r="Y15" s="312"/>
      <c r="Z15" s="312"/>
    </row>
    <row r="16" spans="1:26" s="106" customFormat="1">
      <c r="A16" s="312"/>
      <c r="B16" s="312"/>
      <c r="C16" s="312"/>
      <c r="E16" s="812"/>
      <c r="F16" s="813"/>
      <c r="G16" s="813"/>
      <c r="H16" s="813"/>
      <c r="I16" s="813"/>
      <c r="J16" s="813"/>
      <c r="K16" s="813"/>
      <c r="L16" s="813"/>
      <c r="M16" s="813"/>
      <c r="N16" s="813"/>
      <c r="O16" s="814"/>
      <c r="S16" s="312"/>
      <c r="T16" s="312"/>
      <c r="U16" s="312"/>
      <c r="V16" s="312"/>
      <c r="W16" s="312"/>
      <c r="X16" s="312"/>
      <c r="Y16" s="312"/>
      <c r="Z16" s="312"/>
    </row>
    <row r="17" spans="1:26" s="106" customFormat="1">
      <c r="A17" s="312"/>
      <c r="B17" s="312"/>
      <c r="C17" s="312"/>
      <c r="E17" s="812"/>
      <c r="F17" s="813"/>
      <c r="G17" s="813"/>
      <c r="H17" s="813"/>
      <c r="I17" s="813"/>
      <c r="J17" s="813"/>
      <c r="K17" s="813"/>
      <c r="L17" s="813"/>
      <c r="M17" s="813"/>
      <c r="N17" s="813"/>
      <c r="O17" s="814"/>
      <c r="S17" s="312"/>
      <c r="T17" s="312"/>
      <c r="U17" s="312"/>
      <c r="V17" s="312"/>
      <c r="W17" s="312"/>
      <c r="X17" s="312"/>
      <c r="Y17" s="312"/>
      <c r="Z17" s="312"/>
    </row>
    <row r="18" spans="1:26" s="106" customFormat="1">
      <c r="A18" s="312"/>
      <c r="B18" s="312"/>
      <c r="C18" s="312"/>
      <c r="E18" s="812"/>
      <c r="F18" s="813"/>
      <c r="G18" s="813"/>
      <c r="H18" s="813"/>
      <c r="I18" s="813"/>
      <c r="J18" s="813"/>
      <c r="K18" s="813"/>
      <c r="L18" s="813"/>
      <c r="M18" s="813"/>
      <c r="N18" s="813"/>
      <c r="O18" s="814"/>
      <c r="S18" s="312"/>
      <c r="T18" s="312"/>
      <c r="U18" s="312"/>
      <c r="V18" s="312"/>
      <c r="W18" s="312"/>
      <c r="X18" s="312"/>
      <c r="Y18" s="312"/>
      <c r="Z18" s="312"/>
    </row>
    <row r="19" spans="1:26" s="106" customFormat="1">
      <c r="A19" s="312"/>
      <c r="B19" s="312"/>
      <c r="C19" s="312"/>
      <c r="E19" s="812"/>
      <c r="F19" s="813"/>
      <c r="G19" s="813"/>
      <c r="H19" s="813"/>
      <c r="I19" s="813"/>
      <c r="J19" s="813"/>
      <c r="K19" s="813"/>
      <c r="L19" s="813"/>
      <c r="M19" s="813"/>
      <c r="N19" s="813"/>
      <c r="O19" s="814"/>
      <c r="S19" s="312"/>
      <c r="T19" s="312"/>
      <c r="U19" s="312"/>
      <c r="V19" s="312"/>
      <c r="W19" s="312"/>
      <c r="X19" s="312"/>
      <c r="Y19" s="312"/>
      <c r="Z19" s="312"/>
    </row>
    <row r="20" spans="1:26" s="106" customFormat="1">
      <c r="A20" s="312"/>
      <c r="B20" s="312"/>
      <c r="C20" s="312"/>
      <c r="E20" s="812"/>
      <c r="F20" s="813"/>
      <c r="G20" s="813"/>
      <c r="H20" s="813"/>
      <c r="I20" s="813"/>
      <c r="J20" s="813"/>
      <c r="K20" s="813"/>
      <c r="L20" s="813"/>
      <c r="M20" s="813"/>
      <c r="N20" s="813"/>
      <c r="O20" s="814"/>
      <c r="S20" s="312"/>
      <c r="T20" s="312"/>
      <c r="U20" s="312"/>
      <c r="V20" s="312"/>
      <c r="W20" s="312"/>
      <c r="X20" s="312"/>
      <c r="Y20" s="312"/>
      <c r="Z20" s="312"/>
    </row>
    <row r="21" spans="1:26" s="106" customFormat="1">
      <c r="A21" s="312"/>
      <c r="B21" s="312"/>
      <c r="C21" s="312"/>
      <c r="E21" s="812"/>
      <c r="F21" s="813"/>
      <c r="G21" s="813"/>
      <c r="H21" s="813"/>
      <c r="I21" s="813"/>
      <c r="J21" s="813"/>
      <c r="K21" s="813"/>
      <c r="L21" s="813"/>
      <c r="M21" s="813"/>
      <c r="N21" s="813"/>
      <c r="O21" s="814"/>
      <c r="S21" s="312"/>
      <c r="T21" s="312"/>
      <c r="U21" s="312"/>
      <c r="V21" s="312"/>
      <c r="W21" s="312"/>
      <c r="X21" s="312"/>
      <c r="Y21" s="312"/>
      <c r="Z21" s="312"/>
    </row>
    <row r="22" spans="1:26" s="106" customFormat="1">
      <c r="A22" s="312"/>
      <c r="B22" s="312"/>
      <c r="C22" s="312"/>
      <c r="E22" s="812"/>
      <c r="F22" s="813"/>
      <c r="G22" s="813"/>
      <c r="H22" s="813"/>
      <c r="I22" s="813"/>
      <c r="J22" s="813"/>
      <c r="K22" s="813"/>
      <c r="L22" s="813"/>
      <c r="M22" s="813"/>
      <c r="N22" s="813"/>
      <c r="O22" s="814"/>
      <c r="S22" s="312"/>
      <c r="T22" s="312"/>
      <c r="U22" s="312"/>
      <c r="V22" s="312"/>
      <c r="W22" s="312"/>
      <c r="X22" s="312"/>
      <c r="Y22" s="312"/>
      <c r="Z22" s="312"/>
    </row>
    <row r="23" spans="1:26" s="106" customFormat="1">
      <c r="A23" s="312"/>
      <c r="B23" s="312"/>
      <c r="C23" s="312"/>
      <c r="E23" s="812"/>
      <c r="F23" s="813"/>
      <c r="G23" s="813"/>
      <c r="H23" s="813"/>
      <c r="I23" s="813"/>
      <c r="J23" s="813"/>
      <c r="K23" s="813"/>
      <c r="L23" s="813"/>
      <c r="M23" s="813"/>
      <c r="N23" s="813"/>
      <c r="O23" s="814"/>
      <c r="S23" s="312"/>
      <c r="T23" s="312"/>
      <c r="U23" s="312"/>
      <c r="V23" s="312"/>
      <c r="W23" s="312"/>
      <c r="X23" s="312"/>
      <c r="Y23" s="312"/>
      <c r="Z23" s="312"/>
    </row>
    <row r="24" spans="1:26" s="106" customFormat="1" ht="15" thickBot="1">
      <c r="A24" s="312"/>
      <c r="B24" s="312"/>
      <c r="C24" s="312"/>
      <c r="E24" s="815"/>
      <c r="F24" s="816"/>
      <c r="G24" s="816"/>
      <c r="H24" s="816"/>
      <c r="I24" s="816"/>
      <c r="J24" s="816"/>
      <c r="K24" s="816"/>
      <c r="L24" s="816"/>
      <c r="M24" s="816"/>
      <c r="N24" s="816"/>
      <c r="O24" s="817"/>
      <c r="S24" s="312"/>
      <c r="T24" s="312"/>
      <c r="U24" s="312"/>
      <c r="V24" s="312"/>
      <c r="W24" s="312"/>
      <c r="X24" s="312"/>
      <c r="Y24" s="312"/>
      <c r="Z24" s="312"/>
    </row>
    <row r="25" spans="1:26" s="106" customFormat="1">
      <c r="A25" s="312"/>
      <c r="B25" s="312"/>
      <c r="C25" s="312"/>
      <c r="S25" s="312"/>
      <c r="T25" s="312"/>
      <c r="U25" s="312"/>
      <c r="V25" s="312"/>
      <c r="W25" s="312"/>
      <c r="X25" s="312"/>
      <c r="Y25" s="312"/>
      <c r="Z25" s="312"/>
    </row>
    <row r="26" spans="1:26" s="106" customFormat="1">
      <c r="A26" s="312"/>
      <c r="B26" s="312"/>
      <c r="C26" s="312"/>
      <c r="S26" s="312"/>
      <c r="T26" s="312"/>
      <c r="U26" s="312"/>
      <c r="V26" s="312"/>
      <c r="W26" s="312"/>
      <c r="X26" s="312"/>
      <c r="Y26" s="312"/>
      <c r="Z26" s="312"/>
    </row>
    <row r="27" spans="1:26" s="106" customFormat="1">
      <c r="A27" s="312"/>
      <c r="B27" s="312"/>
      <c r="C27" s="312"/>
      <c r="S27" s="312"/>
      <c r="T27" s="312"/>
      <c r="U27" s="312"/>
      <c r="V27" s="312"/>
      <c r="W27" s="312"/>
      <c r="X27" s="312"/>
      <c r="Y27" s="312"/>
      <c r="Z27" s="312"/>
    </row>
    <row r="28" spans="1:26" s="106" customFormat="1">
      <c r="A28" s="312"/>
      <c r="B28" s="312"/>
      <c r="C28" s="312"/>
      <c r="S28" s="312"/>
      <c r="T28" s="312"/>
      <c r="U28" s="312"/>
      <c r="V28" s="312"/>
      <c r="W28" s="312"/>
      <c r="X28" s="312"/>
      <c r="Y28" s="312"/>
      <c r="Z28" s="312"/>
    </row>
    <row r="29" spans="1:26" s="106" customFormat="1">
      <c r="A29" s="312"/>
      <c r="B29" s="312"/>
      <c r="C29" s="312"/>
      <c r="S29" s="312"/>
      <c r="T29" s="312"/>
      <c r="U29" s="312"/>
      <c r="V29" s="312"/>
      <c r="W29" s="312"/>
      <c r="X29" s="312"/>
      <c r="Y29" s="312"/>
      <c r="Z29" s="312"/>
    </row>
    <row r="30" spans="1:26" s="106" customFormat="1">
      <c r="A30" s="312"/>
      <c r="B30" s="312"/>
      <c r="C30" s="312"/>
      <c r="S30" s="312"/>
      <c r="T30" s="312"/>
      <c r="U30" s="312"/>
      <c r="V30" s="312"/>
      <c r="W30" s="312"/>
      <c r="X30" s="312"/>
      <c r="Y30" s="312"/>
      <c r="Z30" s="312"/>
    </row>
    <row r="31" spans="1:26" s="106" customFormat="1">
      <c r="A31" s="312"/>
      <c r="B31" s="312"/>
      <c r="C31" s="312"/>
      <c r="S31" s="312"/>
      <c r="T31" s="312"/>
      <c r="U31" s="312"/>
      <c r="V31" s="312"/>
      <c r="W31" s="312"/>
      <c r="X31" s="312"/>
      <c r="Y31" s="312"/>
      <c r="Z31" s="312"/>
    </row>
    <row r="32" spans="1:26" s="106" customFormat="1">
      <c r="A32" s="312"/>
      <c r="B32" s="312"/>
      <c r="C32" s="312"/>
      <c r="S32" s="312"/>
      <c r="T32" s="312"/>
      <c r="U32" s="312"/>
      <c r="V32" s="312"/>
      <c r="W32" s="312"/>
      <c r="X32" s="312"/>
      <c r="Y32" s="312"/>
      <c r="Z32" s="312"/>
    </row>
    <row r="33" spans="1:26" s="106" customFormat="1">
      <c r="A33" s="312"/>
      <c r="B33" s="312"/>
      <c r="C33" s="312"/>
      <c r="S33" s="312"/>
      <c r="T33" s="312"/>
      <c r="U33" s="312"/>
      <c r="V33" s="312"/>
      <c r="W33" s="312"/>
      <c r="X33" s="312"/>
      <c r="Y33" s="312"/>
      <c r="Z33" s="312"/>
    </row>
    <row r="34" spans="1:26" s="106" customFormat="1">
      <c r="A34" s="312"/>
      <c r="B34" s="312"/>
      <c r="C34" s="312"/>
      <c r="S34" s="312"/>
      <c r="T34" s="312"/>
      <c r="U34" s="312"/>
      <c r="V34" s="312"/>
      <c r="W34" s="312"/>
      <c r="X34" s="312"/>
      <c r="Y34" s="312"/>
      <c r="Z34" s="312"/>
    </row>
    <row r="35" spans="1:26" s="106" customFormat="1">
      <c r="A35" s="312"/>
      <c r="B35" s="312"/>
      <c r="C35" s="312"/>
      <c r="S35" s="312"/>
      <c r="T35" s="312"/>
      <c r="U35" s="312"/>
      <c r="V35" s="312"/>
      <c r="W35" s="312"/>
      <c r="X35" s="312"/>
      <c r="Y35" s="312"/>
      <c r="Z35" s="312"/>
    </row>
    <row r="36" spans="1:26" s="106" customFormat="1">
      <c r="A36" s="312"/>
      <c r="B36" s="312"/>
      <c r="C36" s="312"/>
      <c r="S36" s="312"/>
      <c r="T36" s="312"/>
      <c r="U36" s="312"/>
      <c r="V36" s="312"/>
      <c r="W36" s="312"/>
      <c r="X36" s="312"/>
      <c r="Y36" s="312"/>
      <c r="Z36" s="312"/>
    </row>
    <row r="37" spans="1:26" s="106" customFormat="1">
      <c r="A37" s="312"/>
      <c r="B37" s="312"/>
      <c r="C37" s="312"/>
      <c r="S37" s="312"/>
      <c r="T37" s="312"/>
      <c r="U37" s="312"/>
      <c r="V37" s="312"/>
      <c r="W37" s="312"/>
      <c r="X37" s="312"/>
      <c r="Y37" s="312"/>
      <c r="Z37" s="312"/>
    </row>
    <row r="38" spans="1:26" s="106" customFormat="1">
      <c r="A38" s="312"/>
      <c r="B38" s="312"/>
      <c r="C38" s="312"/>
      <c r="S38" s="312"/>
      <c r="T38" s="312"/>
      <c r="U38" s="312"/>
      <c r="V38" s="312"/>
      <c r="W38" s="312"/>
      <c r="X38" s="312"/>
      <c r="Y38" s="312"/>
      <c r="Z38" s="312"/>
    </row>
    <row r="39" spans="1:26" s="106" customFormat="1">
      <c r="A39" s="312"/>
      <c r="B39" s="312"/>
      <c r="C39" s="312"/>
      <c r="S39" s="312"/>
      <c r="T39" s="312"/>
      <c r="U39" s="312"/>
      <c r="V39" s="312"/>
      <c r="W39" s="312"/>
      <c r="X39" s="312"/>
      <c r="Y39" s="312"/>
      <c r="Z39" s="312"/>
    </row>
    <row r="40" spans="1:26" s="106" customFormat="1">
      <c r="A40" s="312"/>
      <c r="B40" s="312"/>
      <c r="C40" s="312"/>
      <c r="S40" s="312"/>
      <c r="T40" s="312"/>
      <c r="U40" s="312"/>
      <c r="V40" s="312"/>
      <c r="W40" s="312"/>
      <c r="X40" s="312"/>
      <c r="Y40" s="312"/>
      <c r="Z40" s="312"/>
    </row>
    <row r="41" spans="1:26" s="106" customFormat="1">
      <c r="A41" s="312"/>
      <c r="B41" s="312"/>
      <c r="C41" s="312"/>
      <c r="S41" s="312"/>
      <c r="T41" s="312"/>
      <c r="U41" s="312"/>
      <c r="V41" s="312"/>
      <c r="W41" s="312"/>
      <c r="X41" s="312"/>
      <c r="Y41" s="312"/>
      <c r="Z41" s="312"/>
    </row>
    <row r="42" spans="1:26" s="106" customFormat="1">
      <c r="A42" s="312"/>
      <c r="B42" s="312"/>
      <c r="C42" s="312"/>
      <c r="S42" s="312"/>
      <c r="T42" s="312"/>
      <c r="U42" s="312"/>
      <c r="V42" s="312"/>
      <c r="W42" s="312"/>
      <c r="X42" s="312"/>
      <c r="Y42" s="312"/>
      <c r="Z42" s="312"/>
    </row>
    <row r="43" spans="1:26" s="106" customFormat="1">
      <c r="A43" s="312"/>
      <c r="B43" s="312"/>
      <c r="C43" s="312"/>
      <c r="S43" s="312"/>
      <c r="T43" s="312"/>
      <c r="U43" s="312"/>
      <c r="V43" s="312"/>
      <c r="W43" s="312"/>
      <c r="X43" s="312"/>
      <c r="Y43" s="312"/>
      <c r="Z43" s="312"/>
    </row>
    <row r="44" spans="1:26" s="106" customFormat="1">
      <c r="A44" s="312"/>
      <c r="B44" s="312"/>
      <c r="C44" s="312"/>
      <c r="S44" s="312"/>
      <c r="T44" s="312"/>
      <c r="U44" s="312"/>
      <c r="V44" s="312"/>
      <c r="W44" s="312"/>
      <c r="X44" s="312"/>
      <c r="Y44" s="312"/>
      <c r="Z44" s="312"/>
    </row>
    <row r="45" spans="1:26" s="106" customFormat="1">
      <c r="A45" s="312"/>
      <c r="B45" s="312"/>
      <c r="C45" s="312"/>
      <c r="S45" s="312"/>
      <c r="T45" s="312"/>
      <c r="U45" s="312"/>
      <c r="V45" s="312"/>
      <c r="W45" s="312"/>
      <c r="X45" s="312"/>
      <c r="Y45" s="312"/>
      <c r="Z45" s="312"/>
    </row>
    <row r="46" spans="1:26" s="106" customFormat="1">
      <c r="A46" s="312"/>
      <c r="B46" s="312"/>
      <c r="C46" s="312"/>
      <c r="S46" s="312"/>
      <c r="T46" s="312"/>
      <c r="U46" s="312"/>
      <c r="V46" s="312"/>
      <c r="W46" s="312"/>
      <c r="X46" s="312"/>
      <c r="Y46" s="312"/>
      <c r="Z46" s="312"/>
    </row>
    <row r="47" spans="1:26" s="106" customFormat="1">
      <c r="A47" s="312"/>
      <c r="B47" s="312"/>
      <c r="C47" s="312"/>
      <c r="S47" s="312"/>
      <c r="T47" s="312"/>
      <c r="U47" s="312"/>
      <c r="V47" s="312"/>
      <c r="W47" s="312"/>
      <c r="X47" s="312"/>
      <c r="Y47" s="312"/>
      <c r="Z47" s="312"/>
    </row>
    <row r="48" spans="1:26" s="106" customFormat="1">
      <c r="A48" s="312"/>
      <c r="B48" s="312"/>
      <c r="C48" s="312"/>
      <c r="S48" s="312"/>
      <c r="T48" s="312"/>
      <c r="U48" s="312"/>
      <c r="V48" s="312"/>
      <c r="W48" s="312"/>
      <c r="X48" s="312"/>
      <c r="Y48" s="312"/>
      <c r="Z48" s="312"/>
    </row>
    <row r="49" spans="1:26" s="106" customFormat="1">
      <c r="A49" s="312"/>
      <c r="B49" s="312"/>
      <c r="C49" s="312"/>
      <c r="S49" s="312"/>
      <c r="T49" s="312"/>
      <c r="U49" s="312"/>
      <c r="V49" s="312"/>
      <c r="W49" s="312"/>
      <c r="X49" s="312"/>
      <c r="Y49" s="312"/>
      <c r="Z49" s="312"/>
    </row>
    <row r="50" spans="1:26" s="106" customFormat="1">
      <c r="A50" s="312"/>
      <c r="B50" s="312"/>
      <c r="C50" s="312"/>
      <c r="S50" s="312"/>
      <c r="T50" s="312"/>
      <c r="U50" s="312"/>
      <c r="V50" s="312"/>
      <c r="W50" s="312"/>
      <c r="X50" s="312"/>
      <c r="Y50" s="312"/>
      <c r="Z50" s="312"/>
    </row>
    <row r="51" spans="1:26" s="106" customFormat="1">
      <c r="A51" s="312"/>
      <c r="B51" s="312"/>
      <c r="C51" s="312"/>
      <c r="S51" s="312"/>
      <c r="T51" s="312"/>
      <c r="U51" s="312"/>
      <c r="V51" s="312"/>
      <c r="W51" s="312"/>
      <c r="X51" s="312"/>
      <c r="Y51" s="312"/>
      <c r="Z51" s="312"/>
    </row>
    <row r="52" spans="1:26" s="106" customFormat="1">
      <c r="A52" s="312"/>
      <c r="B52" s="312"/>
      <c r="C52" s="312"/>
      <c r="S52" s="312"/>
      <c r="T52" s="312"/>
      <c r="U52" s="312"/>
      <c r="V52" s="312"/>
      <c r="W52" s="312"/>
      <c r="X52" s="312"/>
      <c r="Y52" s="312"/>
      <c r="Z52" s="312"/>
    </row>
    <row r="53" spans="1:26" s="106" customFormat="1">
      <c r="A53" s="312"/>
      <c r="B53" s="312"/>
      <c r="C53" s="312"/>
      <c r="S53" s="312"/>
      <c r="T53" s="312"/>
      <c r="U53" s="312"/>
      <c r="V53" s="312"/>
      <c r="W53" s="312"/>
      <c r="X53" s="312"/>
      <c r="Y53" s="312"/>
      <c r="Z53" s="312"/>
    </row>
    <row r="54" spans="1:26" s="106" customFormat="1">
      <c r="A54" s="312"/>
      <c r="B54" s="312"/>
      <c r="C54" s="312"/>
      <c r="S54" s="312"/>
      <c r="T54" s="312"/>
      <c r="U54" s="312"/>
      <c r="V54" s="312"/>
      <c r="W54" s="312"/>
      <c r="X54" s="312"/>
      <c r="Y54" s="312"/>
      <c r="Z54" s="312"/>
    </row>
    <row r="55" spans="1:26" s="106" customFormat="1">
      <c r="A55" s="312"/>
      <c r="B55" s="312"/>
      <c r="C55" s="312"/>
      <c r="S55" s="312"/>
      <c r="T55" s="312"/>
      <c r="U55" s="312"/>
      <c r="V55" s="312"/>
      <c r="W55" s="312"/>
      <c r="X55" s="312"/>
      <c r="Y55" s="312"/>
      <c r="Z55" s="312"/>
    </row>
    <row r="56" spans="1:26" s="106" customFormat="1">
      <c r="A56" s="312"/>
      <c r="B56" s="312"/>
      <c r="C56" s="312"/>
      <c r="S56" s="312"/>
      <c r="T56" s="312"/>
      <c r="U56" s="312"/>
      <c r="V56" s="312"/>
      <c r="W56" s="312"/>
      <c r="X56" s="312"/>
      <c r="Y56" s="312"/>
      <c r="Z56" s="312"/>
    </row>
    <row r="57" spans="1:26" s="106" customFormat="1">
      <c r="A57" s="312"/>
      <c r="B57" s="312"/>
      <c r="C57" s="312"/>
      <c r="S57" s="312"/>
      <c r="T57" s="312"/>
      <c r="U57" s="312"/>
      <c r="V57" s="312"/>
      <c r="W57" s="312"/>
      <c r="X57" s="312"/>
      <c r="Y57" s="312"/>
      <c r="Z57" s="312"/>
    </row>
    <row r="58" spans="1:26" s="106" customFormat="1">
      <c r="A58" s="312"/>
      <c r="B58" s="312"/>
      <c r="C58" s="312"/>
      <c r="S58" s="312"/>
      <c r="T58" s="312"/>
      <c r="U58" s="312"/>
      <c r="V58" s="312"/>
      <c r="W58" s="312"/>
      <c r="X58" s="312"/>
      <c r="Y58" s="312"/>
      <c r="Z58" s="312"/>
    </row>
    <row r="59" spans="1:26" s="106" customFormat="1">
      <c r="A59" s="312"/>
      <c r="B59" s="312"/>
      <c r="C59" s="312"/>
      <c r="S59" s="312"/>
      <c r="T59" s="312"/>
      <c r="U59" s="312"/>
      <c r="V59" s="312"/>
      <c r="W59" s="312"/>
      <c r="X59" s="312"/>
      <c r="Y59" s="312"/>
      <c r="Z59" s="312"/>
    </row>
    <row r="60" spans="1:26" s="106" customFormat="1">
      <c r="A60" s="312"/>
      <c r="B60" s="312"/>
      <c r="C60" s="312"/>
      <c r="S60" s="312"/>
      <c r="T60" s="312"/>
      <c r="U60" s="312"/>
      <c r="V60" s="312"/>
      <c r="W60" s="312"/>
      <c r="X60" s="312"/>
      <c r="Y60" s="312"/>
      <c r="Z60" s="312"/>
    </row>
    <row r="61" spans="1:26" s="106" customFormat="1">
      <c r="A61" s="312"/>
      <c r="B61" s="312"/>
      <c r="C61" s="312"/>
      <c r="S61" s="312"/>
      <c r="T61" s="312"/>
      <c r="U61" s="312"/>
      <c r="V61" s="312"/>
      <c r="W61" s="312"/>
      <c r="X61" s="312"/>
      <c r="Y61" s="312"/>
      <c r="Z61" s="312"/>
    </row>
    <row r="62" spans="1:26" s="106" customFormat="1">
      <c r="A62" s="312"/>
      <c r="B62" s="312"/>
      <c r="C62" s="312"/>
      <c r="S62" s="312"/>
      <c r="T62" s="312"/>
      <c r="U62" s="312"/>
      <c r="V62" s="312"/>
      <c r="W62" s="312"/>
      <c r="X62" s="312"/>
      <c r="Y62" s="312"/>
      <c r="Z62" s="312"/>
    </row>
    <row r="63" spans="1:26" s="106" customFormat="1">
      <c r="A63" s="312"/>
      <c r="B63" s="312"/>
      <c r="C63" s="312"/>
      <c r="S63" s="312"/>
      <c r="T63" s="312"/>
      <c r="U63" s="312"/>
      <c r="V63" s="312"/>
      <c r="W63" s="312"/>
      <c r="X63" s="312"/>
      <c r="Y63" s="312"/>
      <c r="Z63" s="312"/>
    </row>
    <row r="64" spans="1:26" s="106" customFormat="1">
      <c r="A64" s="312"/>
      <c r="B64" s="312"/>
      <c r="C64" s="312"/>
      <c r="S64" s="312"/>
      <c r="T64" s="312"/>
      <c r="U64" s="312"/>
      <c r="V64" s="312"/>
      <c r="W64" s="312"/>
      <c r="X64" s="312"/>
      <c r="Y64" s="312"/>
      <c r="Z64" s="312"/>
    </row>
    <row r="65" spans="1:26" s="106" customFormat="1">
      <c r="A65" s="312"/>
      <c r="B65" s="312"/>
      <c r="C65" s="312"/>
      <c r="S65" s="312"/>
      <c r="T65" s="312"/>
      <c r="U65" s="312"/>
      <c r="V65" s="312"/>
      <c r="W65" s="312"/>
      <c r="X65" s="312"/>
      <c r="Y65" s="312"/>
      <c r="Z65" s="312"/>
    </row>
    <row r="66" spans="1:26" s="106" customFormat="1">
      <c r="A66" s="312"/>
      <c r="B66" s="312"/>
      <c r="C66" s="312"/>
      <c r="S66" s="312"/>
      <c r="T66" s="312"/>
      <c r="U66" s="312"/>
      <c r="V66" s="312"/>
      <c r="W66" s="312"/>
      <c r="X66" s="312"/>
      <c r="Y66" s="312"/>
      <c r="Z66" s="312"/>
    </row>
    <row r="67" spans="1:26" s="106" customFormat="1">
      <c r="A67" s="312"/>
      <c r="B67" s="312"/>
      <c r="C67" s="312"/>
      <c r="S67" s="312"/>
      <c r="T67" s="312"/>
      <c r="U67" s="312"/>
      <c r="V67" s="312"/>
      <c r="W67" s="312"/>
      <c r="X67" s="312"/>
      <c r="Y67" s="312"/>
      <c r="Z67" s="312"/>
    </row>
    <row r="68" spans="1:26" s="106" customFormat="1">
      <c r="A68" s="312"/>
      <c r="B68" s="312"/>
      <c r="C68" s="312"/>
      <c r="S68" s="312"/>
      <c r="T68" s="312"/>
      <c r="U68" s="312"/>
      <c r="V68" s="312"/>
      <c r="W68" s="312"/>
      <c r="X68" s="312"/>
      <c r="Y68" s="312"/>
      <c r="Z68" s="312"/>
    </row>
    <row r="69" spans="1:26" s="106" customFormat="1">
      <c r="A69" s="312"/>
      <c r="B69" s="312"/>
      <c r="C69" s="312"/>
      <c r="S69" s="312"/>
      <c r="T69" s="312"/>
      <c r="U69" s="312"/>
      <c r="V69" s="312"/>
      <c r="W69" s="312"/>
      <c r="X69" s="312"/>
      <c r="Y69" s="312"/>
      <c r="Z69" s="312"/>
    </row>
    <row r="70" spans="1:26" s="106" customFormat="1">
      <c r="A70" s="312"/>
      <c r="B70" s="312"/>
      <c r="C70" s="312"/>
      <c r="S70" s="312"/>
      <c r="T70" s="312"/>
      <c r="U70" s="312"/>
      <c r="V70" s="312"/>
      <c r="W70" s="312"/>
      <c r="X70" s="312"/>
      <c r="Y70" s="312"/>
      <c r="Z70" s="312"/>
    </row>
    <row r="71" spans="1:26" s="106" customFormat="1">
      <c r="A71" s="312"/>
      <c r="B71" s="312"/>
      <c r="C71" s="312"/>
      <c r="S71" s="312"/>
      <c r="T71" s="312"/>
      <c r="U71" s="312"/>
      <c r="V71" s="312"/>
      <c r="W71" s="312"/>
      <c r="X71" s="312"/>
      <c r="Y71" s="312"/>
      <c r="Z71" s="312"/>
    </row>
    <row r="72" spans="1:26" s="106" customFormat="1">
      <c r="A72" s="312"/>
      <c r="B72" s="312"/>
      <c r="C72" s="312"/>
      <c r="S72" s="312"/>
      <c r="T72" s="312"/>
      <c r="U72" s="312"/>
      <c r="V72" s="312"/>
      <c r="W72" s="312"/>
      <c r="X72" s="312"/>
      <c r="Y72" s="312"/>
      <c r="Z72" s="312"/>
    </row>
    <row r="73" spans="1:26" s="106" customFormat="1">
      <c r="A73" s="312"/>
      <c r="B73" s="312"/>
      <c r="C73" s="312"/>
      <c r="S73" s="312"/>
      <c r="T73" s="312"/>
      <c r="U73" s="312"/>
      <c r="V73" s="312"/>
      <c r="W73" s="312"/>
      <c r="X73" s="312"/>
      <c r="Y73" s="312"/>
      <c r="Z73" s="312"/>
    </row>
    <row r="74" spans="1:26" s="106" customFormat="1">
      <c r="A74" s="312"/>
      <c r="B74" s="312"/>
      <c r="C74" s="312"/>
      <c r="S74" s="312"/>
      <c r="T74" s="312"/>
      <c r="U74" s="312"/>
      <c r="V74" s="312"/>
      <c r="W74" s="312"/>
      <c r="X74" s="312"/>
      <c r="Y74" s="312"/>
      <c r="Z74" s="312"/>
    </row>
    <row r="75" spans="1:26" s="106" customFormat="1">
      <c r="A75" s="312"/>
      <c r="B75" s="312"/>
      <c r="C75" s="312"/>
      <c r="S75" s="312"/>
      <c r="T75" s="312"/>
      <c r="U75" s="312"/>
      <c r="V75" s="312"/>
      <c r="W75" s="312"/>
      <c r="X75" s="312"/>
      <c r="Y75" s="312"/>
      <c r="Z75" s="312"/>
    </row>
    <row r="76" spans="1:26" s="106" customFormat="1">
      <c r="A76" s="312"/>
      <c r="B76" s="312"/>
      <c r="C76" s="312"/>
      <c r="S76" s="312"/>
      <c r="T76" s="312"/>
      <c r="U76" s="312"/>
      <c r="V76" s="312"/>
      <c r="W76" s="312"/>
      <c r="X76" s="312"/>
      <c r="Y76" s="312"/>
      <c r="Z76" s="312"/>
    </row>
    <row r="77" spans="1:26" s="106" customFormat="1">
      <c r="A77" s="312"/>
      <c r="B77" s="312"/>
      <c r="C77" s="312"/>
      <c r="S77" s="312"/>
      <c r="T77" s="312"/>
      <c r="U77" s="312"/>
      <c r="V77" s="312"/>
      <c r="W77" s="312"/>
      <c r="X77" s="312"/>
      <c r="Y77" s="312"/>
      <c r="Z77" s="312"/>
    </row>
    <row r="78" spans="1:26" s="106" customFormat="1">
      <c r="A78" s="312"/>
      <c r="B78" s="312"/>
      <c r="C78" s="312"/>
      <c r="S78" s="312"/>
      <c r="T78" s="312"/>
      <c r="U78" s="312"/>
      <c r="V78" s="312"/>
      <c r="W78" s="312"/>
      <c r="X78" s="312"/>
      <c r="Y78" s="312"/>
      <c r="Z78" s="312"/>
    </row>
    <row r="79" spans="1:26" s="106" customFormat="1">
      <c r="A79" s="312"/>
      <c r="B79" s="312"/>
      <c r="C79" s="312"/>
      <c r="S79" s="312"/>
      <c r="T79" s="312"/>
      <c r="U79" s="312"/>
      <c r="V79" s="312"/>
      <c r="W79" s="312"/>
      <c r="X79" s="312"/>
      <c r="Y79" s="312"/>
      <c r="Z79" s="312"/>
    </row>
    <row r="80" spans="1:26" s="106" customFormat="1">
      <c r="A80" s="312"/>
      <c r="B80" s="312"/>
      <c r="C80" s="312"/>
      <c r="S80" s="312"/>
      <c r="T80" s="312"/>
      <c r="U80" s="312"/>
      <c r="V80" s="312"/>
      <c r="W80" s="312"/>
      <c r="X80" s="312"/>
      <c r="Y80" s="312"/>
      <c r="Z80" s="312"/>
    </row>
    <row r="81" spans="1:26" s="106" customFormat="1">
      <c r="A81" s="312"/>
      <c r="B81" s="312"/>
      <c r="C81" s="312"/>
      <c r="S81" s="312"/>
      <c r="T81" s="312"/>
      <c r="U81" s="312"/>
      <c r="V81" s="312"/>
      <c r="W81" s="312"/>
      <c r="X81" s="312"/>
      <c r="Y81" s="312"/>
      <c r="Z81" s="312"/>
    </row>
    <row r="82" spans="1:26" s="106" customFormat="1">
      <c r="A82" s="312"/>
      <c r="B82" s="312"/>
      <c r="C82" s="312"/>
      <c r="S82" s="312"/>
      <c r="T82" s="312"/>
      <c r="U82" s="312"/>
      <c r="V82" s="312"/>
      <c r="W82" s="312"/>
      <c r="X82" s="312"/>
      <c r="Y82" s="312"/>
      <c r="Z82" s="312"/>
    </row>
    <row r="83" spans="1:26" s="106" customFormat="1">
      <c r="A83" s="312"/>
      <c r="B83" s="312"/>
      <c r="C83" s="312"/>
      <c r="S83" s="312"/>
      <c r="T83" s="312"/>
      <c r="U83" s="312"/>
      <c r="V83" s="312"/>
      <c r="W83" s="312"/>
      <c r="X83" s="312"/>
      <c r="Y83" s="312"/>
      <c r="Z83" s="312"/>
    </row>
    <row r="84" spans="1:26" s="106" customFormat="1">
      <c r="A84" s="312"/>
      <c r="B84" s="312"/>
      <c r="C84" s="312"/>
      <c r="S84" s="312"/>
      <c r="T84" s="312"/>
      <c r="U84" s="312"/>
      <c r="V84" s="312"/>
      <c r="W84" s="312"/>
      <c r="X84" s="312"/>
      <c r="Y84" s="312"/>
      <c r="Z84" s="312"/>
    </row>
    <row r="85" spans="1:26" s="106" customFormat="1">
      <c r="A85" s="312"/>
      <c r="B85" s="312"/>
      <c r="C85" s="312"/>
      <c r="S85" s="312"/>
      <c r="T85" s="312"/>
      <c r="U85" s="312"/>
      <c r="V85" s="312"/>
      <c r="W85" s="312"/>
      <c r="X85" s="312"/>
      <c r="Y85" s="312"/>
      <c r="Z85" s="312"/>
    </row>
    <row r="86" spans="1:26" s="106" customFormat="1">
      <c r="A86" s="312"/>
      <c r="B86" s="312"/>
      <c r="C86" s="312"/>
      <c r="S86" s="312"/>
      <c r="T86" s="312"/>
      <c r="U86" s="312"/>
      <c r="V86" s="312"/>
      <c r="W86" s="312"/>
      <c r="X86" s="312"/>
      <c r="Y86" s="312"/>
      <c r="Z86" s="312"/>
    </row>
    <row r="87" spans="1:26" s="106" customFormat="1">
      <c r="A87" s="312"/>
      <c r="B87" s="312"/>
      <c r="C87" s="312"/>
      <c r="S87" s="312"/>
      <c r="T87" s="312"/>
      <c r="U87" s="312"/>
      <c r="V87" s="312"/>
      <c r="W87" s="312"/>
      <c r="X87" s="312"/>
      <c r="Y87" s="312"/>
      <c r="Z87" s="312"/>
    </row>
    <row r="88" spans="1:26" s="106" customFormat="1">
      <c r="A88" s="312"/>
      <c r="B88" s="312"/>
      <c r="C88" s="312"/>
      <c r="S88" s="312"/>
      <c r="T88" s="312"/>
      <c r="U88" s="312"/>
      <c r="V88" s="312"/>
      <c r="W88" s="312"/>
      <c r="X88" s="312"/>
      <c r="Y88" s="312"/>
      <c r="Z88" s="312"/>
    </row>
    <row r="89" spans="1:26" s="106" customFormat="1">
      <c r="A89" s="312"/>
      <c r="B89" s="312"/>
      <c r="C89" s="312"/>
      <c r="S89" s="312"/>
      <c r="T89" s="312"/>
      <c r="U89" s="312"/>
      <c r="V89" s="312"/>
      <c r="W89" s="312"/>
      <c r="X89" s="312"/>
      <c r="Y89" s="312"/>
      <c r="Z89" s="312"/>
    </row>
    <row r="90" spans="1:26" s="106" customFormat="1">
      <c r="A90" s="312"/>
      <c r="B90" s="312"/>
      <c r="C90" s="312"/>
      <c r="S90" s="312"/>
      <c r="T90" s="312"/>
      <c r="U90" s="312"/>
      <c r="V90" s="312"/>
      <c r="W90" s="312"/>
      <c r="X90" s="312"/>
      <c r="Y90" s="312"/>
      <c r="Z90" s="312"/>
    </row>
    <row r="91" spans="1:26" s="106" customFormat="1">
      <c r="A91" s="312"/>
      <c r="B91" s="312"/>
      <c r="C91" s="312"/>
      <c r="S91" s="312"/>
      <c r="T91" s="312"/>
      <c r="U91" s="312"/>
      <c r="V91" s="312"/>
      <c r="W91" s="312"/>
      <c r="X91" s="312"/>
      <c r="Y91" s="312"/>
      <c r="Z91" s="312"/>
    </row>
    <row r="92" spans="1:26" s="106" customFormat="1">
      <c r="A92" s="312"/>
      <c r="B92" s="312"/>
      <c r="C92" s="312"/>
      <c r="S92" s="312"/>
      <c r="T92" s="312"/>
      <c r="U92" s="312"/>
      <c r="V92" s="312"/>
      <c r="W92" s="312"/>
      <c r="X92" s="312"/>
      <c r="Y92" s="312"/>
      <c r="Z92" s="312"/>
    </row>
    <row r="93" spans="1:26" s="106" customFormat="1">
      <c r="A93" s="312"/>
      <c r="B93" s="312"/>
      <c r="C93" s="312"/>
      <c r="S93" s="312"/>
      <c r="T93" s="312"/>
      <c r="U93" s="312"/>
      <c r="V93" s="312"/>
      <c r="W93" s="312"/>
      <c r="X93" s="312"/>
      <c r="Y93" s="312"/>
      <c r="Z93" s="312"/>
    </row>
    <row r="94" spans="1:26" s="106" customFormat="1">
      <c r="A94" s="312"/>
      <c r="B94" s="312"/>
      <c r="C94" s="312"/>
      <c r="S94" s="312"/>
      <c r="T94" s="312"/>
      <c r="U94" s="312"/>
      <c r="V94" s="312"/>
      <c r="W94" s="312"/>
      <c r="X94" s="312"/>
      <c r="Y94" s="312"/>
      <c r="Z94" s="312"/>
    </row>
    <row r="95" spans="1:26" s="106" customFormat="1">
      <c r="A95" s="312"/>
      <c r="B95" s="312"/>
      <c r="C95" s="312"/>
      <c r="S95" s="312"/>
      <c r="T95" s="312"/>
      <c r="U95" s="312"/>
      <c r="V95" s="312"/>
      <c r="W95" s="312"/>
      <c r="X95" s="312"/>
      <c r="Y95" s="312"/>
      <c r="Z95" s="312"/>
    </row>
    <row r="96" spans="1:26" s="106" customFormat="1">
      <c r="A96" s="312"/>
      <c r="B96" s="312"/>
      <c r="C96" s="312"/>
      <c r="S96" s="312"/>
      <c r="T96" s="312"/>
      <c r="U96" s="312"/>
      <c r="V96" s="312"/>
      <c r="W96" s="312"/>
      <c r="X96" s="312"/>
      <c r="Y96" s="312"/>
      <c r="Z96" s="312"/>
    </row>
    <row r="97" spans="1:26" s="106" customFormat="1">
      <c r="A97" s="312"/>
      <c r="B97" s="312"/>
      <c r="C97" s="312"/>
      <c r="S97" s="312"/>
      <c r="T97" s="312"/>
      <c r="U97" s="312"/>
      <c r="V97" s="312"/>
      <c r="W97" s="312"/>
      <c r="X97" s="312"/>
      <c r="Y97" s="312"/>
      <c r="Z97" s="312"/>
    </row>
    <row r="98" spans="1:26" s="106" customFormat="1">
      <c r="A98" s="312"/>
      <c r="B98" s="312"/>
      <c r="C98" s="312"/>
      <c r="S98" s="312"/>
      <c r="T98" s="312"/>
      <c r="U98" s="312"/>
      <c r="V98" s="312"/>
      <c r="W98" s="312"/>
      <c r="X98" s="312"/>
      <c r="Y98" s="312"/>
      <c r="Z98" s="312"/>
    </row>
    <row r="99" spans="1:26" s="106" customFormat="1">
      <c r="A99" s="312"/>
      <c r="B99" s="312"/>
      <c r="C99" s="312"/>
      <c r="S99" s="312"/>
      <c r="T99" s="312"/>
      <c r="U99" s="312"/>
      <c r="V99" s="312"/>
      <c r="W99" s="312"/>
      <c r="X99" s="312"/>
      <c r="Y99" s="312"/>
      <c r="Z99" s="312"/>
    </row>
    <row r="100" spans="1:26" s="106" customFormat="1">
      <c r="A100" s="312"/>
      <c r="B100" s="312"/>
      <c r="C100" s="312"/>
      <c r="S100" s="312"/>
      <c r="T100" s="312"/>
      <c r="U100" s="312"/>
      <c r="V100" s="312"/>
      <c r="W100" s="312"/>
      <c r="X100" s="312"/>
      <c r="Y100" s="312"/>
      <c r="Z100" s="312"/>
    </row>
    <row r="101" spans="1:26" s="106" customFormat="1">
      <c r="A101" s="312"/>
      <c r="B101" s="312"/>
      <c r="C101" s="312"/>
      <c r="S101" s="312"/>
      <c r="T101" s="312"/>
      <c r="U101" s="312"/>
      <c r="V101" s="312"/>
      <c r="W101" s="312"/>
      <c r="X101" s="312"/>
      <c r="Y101" s="312"/>
      <c r="Z101" s="312"/>
    </row>
    <row r="102" spans="1:26" s="106" customFormat="1">
      <c r="A102" s="312"/>
      <c r="B102" s="312"/>
      <c r="C102" s="312"/>
      <c r="S102" s="312"/>
      <c r="T102" s="312"/>
      <c r="U102" s="312"/>
      <c r="V102" s="312"/>
      <c r="W102" s="312"/>
      <c r="X102" s="312"/>
      <c r="Y102" s="312"/>
      <c r="Z102" s="312"/>
    </row>
    <row r="103" spans="1:26" s="106" customFormat="1">
      <c r="A103" s="312"/>
      <c r="B103" s="312"/>
      <c r="C103" s="312"/>
      <c r="S103" s="312"/>
      <c r="T103" s="312"/>
      <c r="U103" s="312"/>
      <c r="V103" s="312"/>
      <c r="W103" s="312"/>
      <c r="X103" s="312"/>
      <c r="Y103" s="312"/>
      <c r="Z103" s="312"/>
    </row>
    <row r="104" spans="1:26" s="106" customFormat="1">
      <c r="A104" s="312"/>
      <c r="B104" s="312"/>
      <c r="C104" s="312"/>
      <c r="S104" s="312"/>
      <c r="T104" s="312"/>
      <c r="U104" s="312"/>
      <c r="V104" s="312"/>
      <c r="W104" s="312"/>
      <c r="X104" s="312"/>
      <c r="Y104" s="312"/>
      <c r="Z104" s="312"/>
    </row>
    <row r="105" spans="1:26" s="106" customFormat="1">
      <c r="A105" s="312"/>
      <c r="B105" s="312"/>
      <c r="C105" s="312"/>
      <c r="S105" s="312"/>
      <c r="T105" s="312"/>
      <c r="U105" s="312"/>
      <c r="V105" s="312"/>
      <c r="W105" s="312"/>
      <c r="X105" s="312"/>
      <c r="Y105" s="312"/>
      <c r="Z105" s="312"/>
    </row>
    <row r="106" spans="1:26" s="106" customFormat="1">
      <c r="A106" s="312"/>
      <c r="B106" s="312"/>
      <c r="C106" s="312"/>
      <c r="S106" s="312"/>
      <c r="T106" s="312"/>
      <c r="U106" s="312"/>
      <c r="V106" s="312"/>
      <c r="W106" s="312"/>
      <c r="X106" s="312"/>
      <c r="Y106" s="312"/>
      <c r="Z106" s="312"/>
    </row>
    <row r="107" spans="1:26" s="106" customFormat="1">
      <c r="A107" s="312"/>
      <c r="B107" s="312"/>
      <c r="C107" s="312"/>
      <c r="S107" s="312"/>
      <c r="T107" s="312"/>
      <c r="U107" s="312"/>
      <c r="V107" s="312"/>
      <c r="W107" s="312"/>
      <c r="X107" s="312"/>
      <c r="Y107" s="312"/>
      <c r="Z107" s="312"/>
    </row>
    <row r="108" spans="1:26" s="106" customFormat="1">
      <c r="A108" s="312"/>
      <c r="B108" s="312"/>
      <c r="C108" s="312"/>
      <c r="S108" s="312"/>
      <c r="T108" s="312"/>
      <c r="U108" s="312"/>
      <c r="V108" s="312"/>
      <c r="W108" s="312"/>
      <c r="X108" s="312"/>
      <c r="Y108" s="312"/>
      <c r="Z108" s="312"/>
    </row>
    <row r="109" spans="1:26" s="106" customFormat="1">
      <c r="A109" s="312"/>
      <c r="B109" s="312"/>
      <c r="C109" s="312"/>
      <c r="S109" s="312"/>
      <c r="T109" s="312"/>
      <c r="U109" s="312"/>
      <c r="V109" s="312"/>
      <c r="W109" s="312"/>
      <c r="X109" s="312"/>
      <c r="Y109" s="312"/>
      <c r="Z109" s="312"/>
    </row>
    <row r="110" spans="1:26" s="106" customFormat="1">
      <c r="A110" s="312"/>
      <c r="B110" s="312"/>
      <c r="C110" s="312"/>
      <c r="S110" s="312"/>
      <c r="T110" s="312"/>
      <c r="U110" s="312"/>
      <c r="V110" s="312"/>
      <c r="W110" s="312"/>
      <c r="X110" s="312"/>
      <c r="Y110" s="312"/>
      <c r="Z110" s="312"/>
    </row>
    <row r="111" spans="1:26" s="106" customFormat="1">
      <c r="A111" s="312"/>
      <c r="B111" s="312"/>
      <c r="C111" s="312"/>
      <c r="S111" s="312"/>
      <c r="T111" s="312"/>
      <c r="U111" s="312"/>
      <c r="V111" s="312"/>
      <c r="W111" s="312"/>
      <c r="X111" s="312"/>
      <c r="Y111" s="312"/>
      <c r="Z111" s="312"/>
    </row>
    <row r="112" spans="1:26" s="106" customFormat="1">
      <c r="A112" s="312"/>
      <c r="B112" s="312"/>
      <c r="C112" s="312"/>
      <c r="S112" s="312"/>
      <c r="T112" s="312"/>
      <c r="U112" s="312"/>
      <c r="V112" s="312"/>
      <c r="W112" s="312"/>
      <c r="X112" s="312"/>
      <c r="Y112" s="312"/>
      <c r="Z112" s="312"/>
    </row>
    <row r="113" spans="1:26" s="106" customFormat="1">
      <c r="A113" s="312"/>
      <c r="B113" s="312"/>
      <c r="C113" s="312"/>
      <c r="S113" s="312"/>
      <c r="T113" s="312"/>
      <c r="U113" s="312"/>
      <c r="V113" s="312"/>
      <c r="W113" s="312"/>
      <c r="X113" s="312"/>
      <c r="Y113" s="312"/>
      <c r="Z113" s="312"/>
    </row>
    <row r="114" spans="1:26" s="106" customFormat="1">
      <c r="A114" s="312"/>
      <c r="B114" s="312"/>
      <c r="C114" s="312"/>
      <c r="S114" s="312"/>
      <c r="T114" s="312"/>
      <c r="U114" s="312"/>
      <c r="V114" s="312"/>
      <c r="W114" s="312"/>
      <c r="X114" s="312"/>
      <c r="Y114" s="312"/>
      <c r="Z114" s="312"/>
    </row>
    <row r="115" spans="1:26" s="106" customFormat="1">
      <c r="A115" s="312"/>
      <c r="B115" s="312"/>
      <c r="C115" s="312"/>
      <c r="S115" s="312"/>
      <c r="T115" s="312"/>
      <c r="U115" s="312"/>
      <c r="V115" s="312"/>
      <c r="W115" s="312"/>
      <c r="X115" s="312"/>
      <c r="Y115" s="312"/>
      <c r="Z115" s="312"/>
    </row>
    <row r="116" spans="1:26" s="106" customFormat="1">
      <c r="A116" s="312"/>
      <c r="B116" s="312"/>
      <c r="C116" s="312"/>
      <c r="S116" s="312"/>
      <c r="T116" s="312"/>
      <c r="U116" s="312"/>
      <c r="V116" s="312"/>
      <c r="W116" s="312"/>
      <c r="X116" s="312"/>
      <c r="Y116" s="312"/>
      <c r="Z116" s="312"/>
    </row>
    <row r="117" spans="1:26" s="106" customFormat="1">
      <c r="A117" s="312"/>
      <c r="B117" s="312"/>
      <c r="C117" s="312"/>
      <c r="S117" s="312"/>
      <c r="T117" s="312"/>
      <c r="U117" s="312"/>
      <c r="V117" s="312"/>
      <c r="W117" s="312"/>
      <c r="X117" s="312"/>
      <c r="Y117" s="312"/>
      <c r="Z117" s="312"/>
    </row>
    <row r="118" spans="1:26" s="106" customFormat="1">
      <c r="A118" s="312"/>
      <c r="B118" s="312"/>
      <c r="C118" s="312"/>
      <c r="S118" s="312"/>
      <c r="T118" s="312"/>
      <c r="U118" s="312"/>
      <c r="V118" s="312"/>
      <c r="W118" s="312"/>
      <c r="X118" s="312"/>
      <c r="Y118" s="312"/>
      <c r="Z118" s="312"/>
    </row>
    <row r="119" spans="1:26" s="106" customFormat="1">
      <c r="A119" s="312"/>
      <c r="B119" s="312"/>
      <c r="C119" s="312"/>
      <c r="S119" s="312"/>
      <c r="T119" s="312"/>
      <c r="U119" s="312"/>
      <c r="V119" s="312"/>
      <c r="W119" s="312"/>
      <c r="X119" s="312"/>
      <c r="Y119" s="312"/>
      <c r="Z119" s="312"/>
    </row>
    <row r="120" spans="1:26" s="106" customFormat="1">
      <c r="A120" s="312"/>
      <c r="B120" s="312"/>
      <c r="C120" s="312"/>
      <c r="S120" s="312"/>
      <c r="T120" s="312"/>
      <c r="U120" s="312"/>
      <c r="V120" s="312"/>
      <c r="W120" s="312"/>
      <c r="X120" s="312"/>
      <c r="Y120" s="312"/>
      <c r="Z120" s="312"/>
    </row>
    <row r="121" spans="1:26" s="106" customFormat="1">
      <c r="A121" s="312"/>
      <c r="B121" s="312"/>
      <c r="C121" s="312"/>
      <c r="S121" s="312"/>
      <c r="T121" s="312"/>
      <c r="U121" s="312"/>
      <c r="V121" s="312"/>
      <c r="W121" s="312"/>
      <c r="X121" s="312"/>
      <c r="Y121" s="312"/>
      <c r="Z121" s="312"/>
    </row>
    <row r="122" spans="1:26" s="106" customFormat="1">
      <c r="A122" s="312"/>
      <c r="B122" s="312"/>
      <c r="C122" s="312"/>
      <c r="S122" s="312"/>
      <c r="T122" s="312"/>
      <c r="U122" s="312"/>
      <c r="V122" s="312"/>
      <c r="W122" s="312"/>
      <c r="X122" s="312"/>
      <c r="Y122" s="312"/>
      <c r="Z122" s="312"/>
    </row>
    <row r="123" spans="1:26" s="106" customFormat="1">
      <c r="A123" s="312"/>
      <c r="B123" s="312"/>
      <c r="C123" s="312"/>
      <c r="S123" s="312"/>
      <c r="T123" s="312"/>
      <c r="U123" s="312"/>
      <c r="V123" s="312"/>
      <c r="W123" s="312"/>
      <c r="X123" s="312"/>
      <c r="Y123" s="312"/>
      <c r="Z123" s="312"/>
    </row>
    <row r="124" spans="1:26" s="106" customFormat="1">
      <c r="A124" s="312"/>
      <c r="B124" s="312"/>
      <c r="C124" s="312"/>
      <c r="S124" s="312"/>
      <c r="T124" s="312"/>
      <c r="U124" s="312"/>
      <c r="V124" s="312"/>
      <c r="W124" s="312"/>
      <c r="X124" s="312"/>
      <c r="Y124" s="312"/>
      <c r="Z124" s="312"/>
    </row>
    <row r="125" spans="1:26" s="106" customFormat="1">
      <c r="A125" s="312"/>
      <c r="B125" s="312"/>
      <c r="C125" s="312"/>
      <c r="S125" s="312"/>
      <c r="T125" s="312"/>
      <c r="U125" s="312"/>
      <c r="V125" s="312"/>
      <c r="W125" s="312"/>
      <c r="X125" s="312"/>
      <c r="Y125" s="312"/>
      <c r="Z125" s="312"/>
    </row>
    <row r="126" spans="1:26" s="106" customFormat="1">
      <c r="A126" s="312"/>
      <c r="B126" s="312"/>
      <c r="C126" s="312"/>
      <c r="S126" s="312"/>
      <c r="T126" s="312"/>
      <c r="U126" s="312"/>
      <c r="V126" s="312"/>
      <c r="W126" s="312"/>
      <c r="X126" s="312"/>
      <c r="Y126" s="312"/>
      <c r="Z126" s="312"/>
    </row>
    <row r="127" spans="1:26" s="106" customFormat="1">
      <c r="A127" s="312"/>
      <c r="B127" s="312"/>
      <c r="C127" s="312"/>
      <c r="S127" s="312"/>
      <c r="T127" s="312"/>
      <c r="U127" s="312"/>
      <c r="V127" s="312"/>
      <c r="W127" s="312"/>
      <c r="X127" s="312"/>
      <c r="Y127" s="312"/>
      <c r="Z127" s="312"/>
    </row>
    <row r="128" spans="1:26" s="106" customFormat="1">
      <c r="A128" s="312"/>
      <c r="B128" s="312"/>
      <c r="C128" s="312"/>
      <c r="S128" s="312"/>
      <c r="T128" s="312"/>
      <c r="U128" s="312"/>
      <c r="V128" s="312"/>
      <c r="W128" s="312"/>
      <c r="X128" s="312"/>
      <c r="Y128" s="312"/>
      <c r="Z128" s="312"/>
    </row>
    <row r="129" spans="1:26" s="106" customFormat="1">
      <c r="A129" s="312"/>
      <c r="B129" s="312"/>
      <c r="C129" s="312"/>
      <c r="S129" s="312"/>
      <c r="T129" s="312"/>
      <c r="U129" s="312"/>
      <c r="V129" s="312"/>
      <c r="W129" s="312"/>
      <c r="X129" s="312"/>
      <c r="Y129" s="312"/>
      <c r="Z129" s="312"/>
    </row>
    <row r="130" spans="1:26" s="106" customFormat="1">
      <c r="A130" s="312"/>
      <c r="B130" s="312"/>
      <c r="C130" s="312"/>
      <c r="S130" s="312"/>
      <c r="T130" s="312"/>
      <c r="U130" s="312"/>
      <c r="V130" s="312"/>
      <c r="W130" s="312"/>
      <c r="X130" s="312"/>
      <c r="Y130" s="312"/>
      <c r="Z130" s="312"/>
    </row>
    <row r="131" spans="1:26" s="106" customFormat="1">
      <c r="A131" s="312"/>
      <c r="B131" s="312"/>
      <c r="C131" s="312"/>
      <c r="S131" s="312"/>
      <c r="T131" s="312"/>
      <c r="U131" s="312"/>
      <c r="V131" s="312"/>
      <c r="W131" s="312"/>
      <c r="X131" s="312"/>
      <c r="Y131" s="312"/>
      <c r="Z131" s="312"/>
    </row>
    <row r="132" spans="1:26" s="106" customFormat="1">
      <c r="A132" s="312"/>
      <c r="B132" s="312"/>
      <c r="C132" s="312"/>
      <c r="S132" s="312"/>
      <c r="T132" s="312"/>
      <c r="U132" s="312"/>
      <c r="V132" s="312"/>
      <c r="W132" s="312"/>
      <c r="X132" s="312"/>
      <c r="Y132" s="312"/>
      <c r="Z132" s="312"/>
    </row>
    <row r="133" spans="1:26" s="106" customFormat="1">
      <c r="A133" s="312"/>
      <c r="B133" s="312"/>
      <c r="C133" s="312"/>
      <c r="S133" s="312"/>
      <c r="T133" s="312"/>
      <c r="U133" s="312"/>
      <c r="V133" s="312"/>
      <c r="W133" s="312"/>
      <c r="X133" s="312"/>
      <c r="Y133" s="312"/>
      <c r="Z133" s="312"/>
    </row>
    <row r="134" spans="1:26" s="106" customFormat="1">
      <c r="A134" s="312"/>
      <c r="B134" s="312"/>
      <c r="C134" s="312"/>
      <c r="S134" s="312"/>
      <c r="T134" s="312"/>
      <c r="U134" s="312"/>
      <c r="V134" s="312"/>
      <c r="W134" s="312"/>
      <c r="X134" s="312"/>
      <c r="Y134" s="312"/>
      <c r="Z134" s="312"/>
    </row>
    <row r="135" spans="1:26" s="106" customFormat="1">
      <c r="A135" s="312"/>
      <c r="B135" s="312"/>
      <c r="C135" s="312"/>
      <c r="S135" s="312"/>
      <c r="T135" s="312"/>
      <c r="U135" s="312"/>
      <c r="V135" s="312"/>
      <c r="W135" s="312"/>
      <c r="X135" s="312"/>
      <c r="Y135" s="312"/>
      <c r="Z135" s="312"/>
    </row>
    <row r="136" spans="1:26" s="106" customFormat="1">
      <c r="A136" s="312"/>
      <c r="B136" s="312"/>
      <c r="C136" s="312"/>
      <c r="S136" s="312"/>
      <c r="T136" s="312"/>
      <c r="U136" s="312"/>
      <c r="V136" s="312"/>
      <c r="W136" s="312"/>
      <c r="X136" s="312"/>
      <c r="Y136" s="312"/>
      <c r="Z136" s="312"/>
    </row>
    <row r="137" spans="1:26" s="106" customFormat="1">
      <c r="A137" s="312"/>
      <c r="B137" s="312"/>
      <c r="C137" s="312"/>
      <c r="S137" s="312"/>
      <c r="T137" s="312"/>
      <c r="U137" s="312"/>
      <c r="V137" s="312"/>
      <c r="W137" s="312"/>
      <c r="X137" s="312"/>
      <c r="Y137" s="312"/>
      <c r="Z137" s="312"/>
    </row>
    <row r="138" spans="1:26" s="106" customFormat="1">
      <c r="A138" s="312"/>
      <c r="B138" s="312"/>
      <c r="C138" s="312"/>
      <c r="S138" s="312"/>
      <c r="T138" s="312"/>
      <c r="U138" s="312"/>
      <c r="V138" s="312"/>
      <c r="W138" s="312"/>
      <c r="X138" s="312"/>
      <c r="Y138" s="312"/>
      <c r="Z138" s="312"/>
    </row>
    <row r="139" spans="1:26" s="106" customFormat="1">
      <c r="A139" s="312"/>
      <c r="B139" s="312"/>
      <c r="C139" s="312"/>
      <c r="S139" s="312"/>
      <c r="T139" s="312"/>
      <c r="U139" s="312"/>
      <c r="V139" s="312"/>
      <c r="W139" s="312"/>
      <c r="X139" s="312"/>
      <c r="Y139" s="312"/>
      <c r="Z139" s="312"/>
    </row>
    <row r="140" spans="1:26" s="106" customFormat="1">
      <c r="A140" s="312"/>
      <c r="B140" s="312"/>
      <c r="C140" s="312"/>
      <c r="S140" s="312"/>
      <c r="T140" s="312"/>
      <c r="U140" s="312"/>
      <c r="V140" s="312"/>
      <c r="W140" s="312"/>
      <c r="X140" s="312"/>
      <c r="Y140" s="312"/>
      <c r="Z140" s="312"/>
    </row>
    <row r="141" spans="1:26" s="106" customFormat="1">
      <c r="A141" s="312"/>
      <c r="B141" s="312"/>
      <c r="C141" s="312"/>
      <c r="S141" s="312"/>
      <c r="T141" s="312"/>
      <c r="U141" s="312"/>
      <c r="V141" s="312"/>
      <c r="W141" s="312"/>
      <c r="X141" s="312"/>
      <c r="Y141" s="312"/>
      <c r="Z141" s="312"/>
    </row>
    <row r="142" spans="1:26" s="106" customFormat="1">
      <c r="A142" s="312"/>
      <c r="B142" s="312"/>
      <c r="C142" s="312"/>
      <c r="S142" s="312"/>
      <c r="T142" s="312"/>
      <c r="U142" s="312"/>
      <c r="V142" s="312"/>
      <c r="W142" s="312"/>
      <c r="X142" s="312"/>
      <c r="Y142" s="312"/>
      <c r="Z142" s="312"/>
    </row>
    <row r="143" spans="1:26" s="106" customFormat="1">
      <c r="A143" s="312"/>
      <c r="B143" s="312"/>
      <c r="C143" s="312"/>
      <c r="S143" s="312"/>
      <c r="T143" s="312"/>
      <c r="U143" s="312"/>
      <c r="V143" s="312"/>
      <c r="W143" s="312"/>
      <c r="X143" s="312"/>
      <c r="Y143" s="312"/>
      <c r="Z143" s="312"/>
    </row>
    <row r="144" spans="1:26" s="106" customFormat="1">
      <c r="A144" s="312"/>
      <c r="B144" s="312"/>
      <c r="C144" s="312"/>
      <c r="S144" s="312"/>
      <c r="T144" s="312"/>
      <c r="U144" s="312"/>
      <c r="V144" s="312"/>
      <c r="W144" s="312"/>
      <c r="X144" s="312"/>
      <c r="Y144" s="312"/>
      <c r="Z144" s="312"/>
    </row>
    <row r="145" spans="1:26" s="106" customFormat="1">
      <c r="A145" s="312"/>
      <c r="B145" s="312"/>
      <c r="C145" s="312"/>
      <c r="S145" s="312"/>
      <c r="T145" s="312"/>
      <c r="U145" s="312"/>
      <c r="V145" s="312"/>
      <c r="W145" s="312"/>
      <c r="X145" s="312"/>
      <c r="Y145" s="312"/>
      <c r="Z145" s="312"/>
    </row>
    <row r="146" spans="1:26" s="106" customFormat="1">
      <c r="A146" s="312"/>
      <c r="B146" s="312"/>
      <c r="C146" s="312"/>
      <c r="S146" s="312"/>
      <c r="T146" s="312"/>
      <c r="U146" s="312"/>
      <c r="V146" s="312"/>
      <c r="W146" s="312"/>
      <c r="X146" s="312"/>
      <c r="Y146" s="312"/>
      <c r="Z146" s="312"/>
    </row>
    <row r="147" spans="1:26" s="106" customFormat="1">
      <c r="A147" s="312"/>
      <c r="B147" s="312"/>
      <c r="C147" s="312"/>
      <c r="S147" s="312"/>
      <c r="T147" s="312"/>
      <c r="U147" s="312"/>
      <c r="V147" s="312"/>
      <c r="W147" s="312"/>
      <c r="X147" s="312"/>
      <c r="Y147" s="312"/>
      <c r="Z147" s="312"/>
    </row>
    <row r="148" spans="1:26" s="106" customFormat="1">
      <c r="A148" s="312"/>
      <c r="B148" s="312"/>
      <c r="C148" s="312"/>
      <c r="S148" s="312"/>
      <c r="T148" s="312"/>
      <c r="U148" s="312"/>
      <c r="V148" s="312"/>
      <c r="W148" s="312"/>
      <c r="X148" s="312"/>
      <c r="Y148" s="312"/>
      <c r="Z148" s="312"/>
    </row>
    <row r="149" spans="1:26" s="106" customFormat="1">
      <c r="A149" s="312"/>
      <c r="B149" s="312"/>
      <c r="C149" s="312"/>
      <c r="S149" s="312"/>
      <c r="T149" s="312"/>
      <c r="U149" s="312"/>
      <c r="V149" s="312"/>
      <c r="W149" s="312"/>
      <c r="X149" s="312"/>
      <c r="Y149" s="312"/>
      <c r="Z149" s="312"/>
    </row>
    <row r="150" spans="1:26" s="106" customFormat="1">
      <c r="A150" s="312"/>
      <c r="B150" s="312"/>
      <c r="C150" s="312"/>
      <c r="S150" s="312"/>
      <c r="T150" s="312"/>
      <c r="U150" s="312"/>
      <c r="V150" s="312"/>
      <c r="W150" s="312"/>
      <c r="X150" s="312"/>
      <c r="Y150" s="312"/>
      <c r="Z150" s="312"/>
    </row>
    <row r="151" spans="1:26" s="106" customFormat="1">
      <c r="A151" s="312"/>
      <c r="B151" s="312"/>
      <c r="C151" s="312"/>
      <c r="S151" s="312"/>
      <c r="T151" s="312"/>
      <c r="U151" s="312"/>
      <c r="V151" s="312"/>
      <c r="W151" s="312"/>
      <c r="X151" s="312"/>
      <c r="Y151" s="312"/>
      <c r="Z151" s="312"/>
    </row>
    <row r="152" spans="1:26" s="106" customFormat="1">
      <c r="A152" s="312"/>
      <c r="B152" s="312"/>
      <c r="C152" s="312"/>
      <c r="S152" s="312"/>
      <c r="T152" s="312"/>
      <c r="U152" s="312"/>
      <c r="V152" s="312"/>
      <c r="W152" s="312"/>
      <c r="X152" s="312"/>
      <c r="Y152" s="312"/>
      <c r="Z152" s="312"/>
    </row>
    <row r="153" spans="1:26" s="106" customFormat="1">
      <c r="A153" s="312"/>
      <c r="B153" s="312"/>
      <c r="C153" s="312"/>
      <c r="S153" s="312"/>
      <c r="T153" s="312"/>
      <c r="U153" s="312"/>
      <c r="V153" s="312"/>
      <c r="W153" s="312"/>
      <c r="X153" s="312"/>
      <c r="Y153" s="312"/>
      <c r="Z153" s="312"/>
    </row>
    <row r="154" spans="1:26" s="106" customFormat="1">
      <c r="A154" s="312"/>
      <c r="B154" s="312"/>
      <c r="C154" s="312"/>
      <c r="S154" s="312"/>
      <c r="T154" s="312"/>
      <c r="U154" s="312"/>
      <c r="V154" s="312"/>
      <c r="W154" s="312"/>
      <c r="X154" s="312"/>
      <c r="Y154" s="312"/>
      <c r="Z154" s="312"/>
    </row>
    <row r="155" spans="1:26" s="106" customFormat="1">
      <c r="A155" s="312"/>
      <c r="B155" s="312"/>
      <c r="C155" s="312"/>
      <c r="S155" s="312"/>
      <c r="T155" s="312"/>
      <c r="U155" s="312"/>
      <c r="V155" s="312"/>
      <c r="W155" s="312"/>
      <c r="X155" s="312"/>
      <c r="Y155" s="312"/>
      <c r="Z155" s="312"/>
    </row>
    <row r="156" spans="1:26" s="106" customFormat="1">
      <c r="A156" s="312"/>
      <c r="B156" s="312"/>
      <c r="C156" s="312"/>
      <c r="S156" s="312"/>
      <c r="T156" s="312"/>
      <c r="U156" s="312"/>
      <c r="V156" s="312"/>
      <c r="W156" s="312"/>
      <c r="X156" s="312"/>
      <c r="Y156" s="312"/>
      <c r="Z156" s="312"/>
    </row>
    <row r="157" spans="1:26" s="106" customFormat="1">
      <c r="A157" s="312"/>
      <c r="B157" s="312"/>
      <c r="C157" s="312"/>
      <c r="S157" s="312"/>
      <c r="T157" s="312"/>
      <c r="U157" s="312"/>
      <c r="V157" s="312"/>
      <c r="W157" s="312"/>
      <c r="X157" s="312"/>
      <c r="Y157" s="312"/>
      <c r="Z157" s="312"/>
    </row>
    <row r="158" spans="1:26" s="106" customFormat="1">
      <c r="A158" s="312"/>
      <c r="B158" s="312"/>
      <c r="C158" s="312"/>
      <c r="S158" s="312"/>
      <c r="T158" s="312"/>
      <c r="U158" s="312"/>
      <c r="V158" s="312"/>
      <c r="W158" s="312"/>
      <c r="X158" s="312"/>
      <c r="Y158" s="312"/>
      <c r="Z158" s="312"/>
    </row>
    <row r="159" spans="1:26" s="106" customFormat="1">
      <c r="A159" s="312"/>
      <c r="B159" s="312"/>
      <c r="C159" s="312"/>
      <c r="S159" s="312"/>
      <c r="T159" s="312"/>
      <c r="U159" s="312"/>
      <c r="V159" s="312"/>
      <c r="W159" s="312"/>
      <c r="X159" s="312"/>
      <c r="Y159" s="312"/>
      <c r="Z159" s="312"/>
    </row>
    <row r="160" spans="1:26" s="106" customFormat="1">
      <c r="A160" s="312"/>
      <c r="B160" s="312"/>
      <c r="C160" s="312"/>
      <c r="S160" s="312"/>
      <c r="T160" s="312"/>
      <c r="U160" s="312"/>
      <c r="V160" s="312"/>
      <c r="W160" s="312"/>
      <c r="X160" s="312"/>
      <c r="Y160" s="312"/>
      <c r="Z160" s="312"/>
    </row>
    <row r="161" spans="1:26" s="106" customFormat="1">
      <c r="A161" s="312"/>
      <c r="B161" s="312"/>
      <c r="C161" s="312"/>
      <c r="S161" s="312"/>
      <c r="T161" s="312"/>
      <c r="U161" s="312"/>
      <c r="V161" s="312"/>
      <c r="W161" s="312"/>
      <c r="X161" s="312"/>
      <c r="Y161" s="312"/>
      <c r="Z161" s="312"/>
    </row>
    <row r="162" spans="1:26" s="106" customFormat="1">
      <c r="A162" s="312"/>
      <c r="B162" s="312"/>
      <c r="C162" s="312"/>
      <c r="S162" s="312"/>
      <c r="T162" s="312"/>
      <c r="U162" s="312"/>
      <c r="V162" s="312"/>
      <c r="W162" s="312"/>
      <c r="X162" s="312"/>
      <c r="Y162" s="312"/>
      <c r="Z162" s="312"/>
    </row>
    <row r="163" spans="1:26" s="106" customFormat="1">
      <c r="A163" s="312"/>
      <c r="B163" s="312"/>
      <c r="C163" s="312"/>
      <c r="S163" s="312"/>
      <c r="T163" s="312"/>
      <c r="U163" s="312"/>
      <c r="V163" s="312"/>
      <c r="W163" s="312"/>
      <c r="X163" s="312"/>
      <c r="Y163" s="312"/>
      <c r="Z163" s="312"/>
    </row>
    <row r="164" spans="1:26" s="106" customFormat="1">
      <c r="A164" s="312"/>
      <c r="B164" s="312"/>
      <c r="C164" s="312"/>
      <c r="S164" s="312"/>
      <c r="T164" s="312"/>
      <c r="U164" s="312"/>
      <c r="V164" s="312"/>
      <c r="W164" s="312"/>
      <c r="X164" s="312"/>
      <c r="Y164" s="312"/>
      <c r="Z164" s="312"/>
    </row>
    <row r="165" spans="1:26" s="106" customFormat="1">
      <c r="A165" s="312"/>
      <c r="B165" s="312"/>
      <c r="C165" s="312"/>
      <c r="S165" s="312"/>
      <c r="T165" s="312"/>
      <c r="U165" s="312"/>
      <c r="V165" s="312"/>
      <c r="W165" s="312"/>
      <c r="X165" s="312"/>
      <c r="Y165" s="312"/>
      <c r="Z165" s="312"/>
    </row>
    <row r="166" spans="1:26" s="106" customFormat="1">
      <c r="A166" s="312"/>
      <c r="B166" s="312"/>
      <c r="C166" s="312"/>
      <c r="S166" s="312"/>
      <c r="T166" s="312"/>
      <c r="U166" s="312"/>
      <c r="V166" s="312"/>
      <c r="W166" s="312"/>
      <c r="X166" s="312"/>
      <c r="Y166" s="312"/>
      <c r="Z166" s="312"/>
    </row>
    <row r="167" spans="1:26" s="106" customFormat="1">
      <c r="A167" s="312"/>
      <c r="B167" s="312"/>
      <c r="C167" s="312"/>
      <c r="S167" s="312"/>
      <c r="T167" s="312"/>
      <c r="U167" s="312"/>
      <c r="V167" s="312"/>
      <c r="W167" s="312"/>
      <c r="X167" s="312"/>
      <c r="Y167" s="312"/>
      <c r="Z167" s="312"/>
    </row>
    <row r="168" spans="1:26" s="106" customFormat="1">
      <c r="A168" s="312"/>
      <c r="B168" s="312"/>
      <c r="C168" s="312"/>
      <c r="S168" s="312"/>
      <c r="T168" s="312"/>
      <c r="U168" s="312"/>
      <c r="V168" s="312"/>
      <c r="W168" s="312"/>
      <c r="X168" s="312"/>
      <c r="Y168" s="312"/>
      <c r="Z168" s="312"/>
    </row>
    <row r="169" spans="1:26" s="106" customFormat="1">
      <c r="A169" s="312"/>
      <c r="B169" s="312"/>
      <c r="C169" s="312"/>
      <c r="S169" s="312"/>
      <c r="T169" s="312"/>
      <c r="U169" s="312"/>
      <c r="V169" s="312"/>
      <c r="W169" s="312"/>
      <c r="X169" s="312"/>
      <c r="Y169" s="312"/>
      <c r="Z169" s="312"/>
    </row>
    <row r="170" spans="1:26" s="106" customFormat="1">
      <c r="A170" s="312"/>
      <c r="B170" s="312"/>
      <c r="C170" s="312"/>
      <c r="S170" s="312"/>
      <c r="T170" s="312"/>
      <c r="U170" s="312"/>
      <c r="V170" s="312"/>
      <c r="W170" s="312"/>
      <c r="X170" s="312"/>
      <c r="Y170" s="312"/>
      <c r="Z170" s="312"/>
    </row>
    <row r="171" spans="1:26" s="106" customFormat="1">
      <c r="A171" s="312"/>
      <c r="B171" s="312"/>
      <c r="C171" s="312"/>
      <c r="S171" s="312"/>
      <c r="T171" s="312"/>
      <c r="U171" s="312"/>
      <c r="V171" s="312"/>
      <c r="W171" s="312"/>
      <c r="X171" s="312"/>
      <c r="Y171" s="312"/>
      <c r="Z171" s="312"/>
    </row>
    <row r="172" spans="1:26" s="106" customFormat="1">
      <c r="A172" s="312"/>
      <c r="B172" s="312"/>
      <c r="C172" s="312"/>
      <c r="S172" s="312"/>
      <c r="T172" s="312"/>
      <c r="U172" s="312"/>
      <c r="V172" s="312"/>
      <c r="W172" s="312"/>
      <c r="X172" s="312"/>
      <c r="Y172" s="312"/>
      <c r="Z172" s="312"/>
    </row>
    <row r="173" spans="1:26" s="106" customFormat="1">
      <c r="A173" s="312"/>
      <c r="B173" s="312"/>
      <c r="C173" s="312"/>
      <c r="S173" s="312"/>
      <c r="T173" s="312"/>
      <c r="U173" s="312"/>
      <c r="V173" s="312"/>
      <c r="W173" s="312"/>
      <c r="X173" s="312"/>
      <c r="Y173" s="312"/>
      <c r="Z173" s="312"/>
    </row>
    <row r="174" spans="1:26" s="106" customFormat="1">
      <c r="A174" s="312"/>
      <c r="B174" s="312"/>
      <c r="C174" s="312"/>
      <c r="S174" s="312"/>
      <c r="T174" s="312"/>
      <c r="U174" s="312"/>
      <c r="V174" s="312"/>
      <c r="W174" s="312"/>
      <c r="X174" s="312"/>
      <c r="Y174" s="312"/>
      <c r="Z174" s="312"/>
    </row>
    <row r="175" spans="1:26" s="106" customFormat="1">
      <c r="A175" s="312"/>
      <c r="B175" s="312"/>
      <c r="C175" s="312"/>
      <c r="S175" s="312"/>
      <c r="T175" s="312"/>
      <c r="U175" s="312"/>
      <c r="V175" s="312"/>
      <c r="W175" s="312"/>
      <c r="X175" s="312"/>
      <c r="Y175" s="312"/>
      <c r="Z175" s="312"/>
    </row>
    <row r="176" spans="1:26" s="106" customFormat="1">
      <c r="A176" s="312"/>
      <c r="B176" s="312"/>
      <c r="C176" s="312"/>
      <c r="S176" s="312"/>
      <c r="T176" s="312"/>
      <c r="U176" s="312"/>
      <c r="V176" s="312"/>
      <c r="W176" s="312"/>
      <c r="X176" s="312"/>
      <c r="Y176" s="312"/>
      <c r="Z176" s="312"/>
    </row>
    <row r="177" spans="1:26" s="106" customFormat="1">
      <c r="A177" s="312"/>
      <c r="B177" s="312"/>
      <c r="C177" s="312"/>
      <c r="S177" s="312"/>
      <c r="T177" s="312"/>
      <c r="U177" s="312"/>
      <c r="V177" s="312"/>
      <c r="W177" s="312"/>
      <c r="X177" s="312"/>
      <c r="Y177" s="312"/>
      <c r="Z177" s="312"/>
    </row>
    <row r="178" spans="1:26" s="106" customFormat="1">
      <c r="A178" s="312"/>
      <c r="B178" s="312"/>
      <c r="C178" s="312"/>
      <c r="S178" s="312"/>
      <c r="T178" s="312"/>
      <c r="U178" s="312"/>
      <c r="V178" s="312"/>
      <c r="W178" s="312"/>
      <c r="X178" s="312"/>
      <c r="Y178" s="312"/>
      <c r="Z178" s="312"/>
    </row>
    <row r="179" spans="1:26" s="106" customFormat="1">
      <c r="A179" s="312"/>
      <c r="B179" s="312"/>
      <c r="C179" s="312"/>
      <c r="S179" s="312"/>
      <c r="T179" s="312"/>
      <c r="U179" s="312"/>
      <c r="V179" s="312"/>
      <c r="W179" s="312"/>
      <c r="X179" s="312"/>
      <c r="Y179" s="312"/>
      <c r="Z179" s="312"/>
    </row>
    <row r="180" spans="1:26" s="106" customFormat="1">
      <c r="A180" s="312"/>
      <c r="B180" s="312"/>
      <c r="C180" s="312"/>
      <c r="S180" s="312"/>
      <c r="T180" s="312"/>
      <c r="U180" s="312"/>
      <c r="V180" s="312"/>
      <c r="W180" s="312"/>
      <c r="X180" s="312"/>
      <c r="Y180" s="312"/>
      <c r="Z180" s="312"/>
    </row>
    <row r="181" spans="1:26" s="106" customFormat="1">
      <c r="A181" s="312"/>
      <c r="B181" s="312"/>
      <c r="C181" s="312"/>
      <c r="S181" s="312"/>
      <c r="T181" s="312"/>
      <c r="U181" s="312"/>
      <c r="V181" s="312"/>
      <c r="W181" s="312"/>
      <c r="X181" s="312"/>
      <c r="Y181" s="312"/>
      <c r="Z181" s="312"/>
    </row>
    <row r="182" spans="1:26" s="106" customFormat="1">
      <c r="A182" s="312"/>
      <c r="B182" s="312"/>
      <c r="C182" s="312"/>
      <c r="S182" s="312"/>
      <c r="T182" s="312"/>
      <c r="U182" s="312"/>
      <c r="V182" s="312"/>
      <c r="W182" s="312"/>
      <c r="X182" s="312"/>
      <c r="Y182" s="312"/>
      <c r="Z182" s="312"/>
    </row>
    <row r="183" spans="1:26" s="106" customFormat="1">
      <c r="A183" s="312"/>
      <c r="B183" s="312"/>
      <c r="C183" s="312"/>
      <c r="S183" s="312"/>
      <c r="T183" s="312"/>
      <c r="U183" s="312"/>
      <c r="V183" s="312"/>
      <c r="W183" s="312"/>
      <c r="X183" s="312"/>
      <c r="Y183" s="312"/>
      <c r="Z183" s="312"/>
    </row>
    <row r="184" spans="1:26" s="106" customFormat="1">
      <c r="A184" s="312"/>
      <c r="B184" s="312"/>
      <c r="C184" s="312"/>
      <c r="S184" s="312"/>
      <c r="T184" s="312"/>
      <c r="U184" s="312"/>
      <c r="V184" s="312"/>
      <c r="W184" s="312"/>
      <c r="X184" s="312"/>
      <c r="Y184" s="312"/>
      <c r="Z184" s="312"/>
    </row>
    <row r="185" spans="1:26" s="106" customFormat="1">
      <c r="A185" s="312"/>
      <c r="B185" s="312"/>
      <c r="C185" s="312"/>
      <c r="S185" s="312"/>
      <c r="T185" s="312"/>
      <c r="U185" s="312"/>
      <c r="V185" s="312"/>
      <c r="W185" s="312"/>
      <c r="X185" s="312"/>
      <c r="Y185" s="312"/>
      <c r="Z185" s="312"/>
    </row>
    <row r="186" spans="1:26" s="106" customFormat="1">
      <c r="A186" s="312"/>
      <c r="B186" s="312"/>
      <c r="C186" s="312"/>
      <c r="S186" s="312"/>
      <c r="T186" s="312"/>
      <c r="U186" s="312"/>
      <c r="V186" s="312"/>
      <c r="W186" s="312"/>
      <c r="X186" s="312"/>
      <c r="Y186" s="312"/>
      <c r="Z186" s="312"/>
    </row>
    <row r="187" spans="1:26" s="106" customFormat="1">
      <c r="A187" s="312"/>
      <c r="B187" s="312"/>
      <c r="C187" s="312"/>
      <c r="S187" s="312"/>
      <c r="T187" s="312"/>
      <c r="U187" s="312"/>
      <c r="V187" s="312"/>
      <c r="W187" s="312"/>
      <c r="X187" s="312"/>
      <c r="Y187" s="312"/>
      <c r="Z187" s="312"/>
    </row>
    <row r="188" spans="1:26" s="106" customFormat="1">
      <c r="A188" s="312"/>
      <c r="B188" s="312"/>
      <c r="C188" s="312"/>
      <c r="S188" s="312"/>
      <c r="T188" s="312"/>
      <c r="U188" s="312"/>
      <c r="V188" s="312"/>
      <c r="W188" s="312"/>
      <c r="X188" s="312"/>
      <c r="Y188" s="312"/>
      <c r="Z188" s="312"/>
    </row>
    <row r="189" spans="1:26" s="106" customFormat="1">
      <c r="A189" s="312"/>
      <c r="B189" s="312"/>
      <c r="C189" s="312"/>
      <c r="S189" s="312"/>
      <c r="T189" s="312"/>
      <c r="U189" s="312"/>
      <c r="V189" s="312"/>
      <c r="W189" s="312"/>
      <c r="X189" s="312"/>
      <c r="Y189" s="312"/>
      <c r="Z189" s="312"/>
    </row>
    <row r="190" spans="1:26" s="106" customFormat="1">
      <c r="A190" s="312"/>
      <c r="B190" s="312"/>
      <c r="C190" s="312"/>
      <c r="S190" s="312"/>
      <c r="T190" s="312"/>
      <c r="U190" s="312"/>
      <c r="V190" s="312"/>
      <c r="W190" s="312"/>
      <c r="X190" s="312"/>
      <c r="Y190" s="312"/>
      <c r="Z190" s="312"/>
    </row>
    <row r="191" spans="1:26" s="106" customFormat="1">
      <c r="A191" s="312"/>
      <c r="B191" s="312"/>
      <c r="C191" s="312"/>
      <c r="S191" s="312"/>
      <c r="T191" s="312"/>
      <c r="U191" s="312"/>
      <c r="V191" s="312"/>
      <c r="W191" s="312"/>
      <c r="X191" s="312"/>
      <c r="Y191" s="312"/>
      <c r="Z191" s="312"/>
    </row>
    <row r="192" spans="1:26" s="106" customFormat="1">
      <c r="A192" s="312"/>
      <c r="B192" s="312"/>
      <c r="C192" s="312"/>
      <c r="S192" s="312"/>
      <c r="T192" s="312"/>
      <c r="U192" s="312"/>
      <c r="V192" s="312"/>
      <c r="W192" s="312"/>
      <c r="X192" s="312"/>
      <c r="Y192" s="312"/>
      <c r="Z192" s="312"/>
    </row>
    <row r="193" spans="1:26" s="106" customFormat="1">
      <c r="A193" s="312"/>
      <c r="B193" s="312"/>
      <c r="C193" s="312"/>
      <c r="S193" s="312"/>
      <c r="T193" s="312"/>
      <c r="U193" s="312"/>
      <c r="V193" s="312"/>
      <c r="W193" s="312"/>
      <c r="X193" s="312"/>
      <c r="Y193" s="312"/>
      <c r="Z193" s="312"/>
    </row>
    <row r="194" spans="1:26" s="106" customFormat="1">
      <c r="A194" s="312"/>
      <c r="B194" s="312"/>
      <c r="C194" s="312"/>
      <c r="S194" s="312"/>
      <c r="T194" s="312"/>
      <c r="U194" s="312"/>
      <c r="V194" s="312"/>
      <c r="W194" s="312"/>
      <c r="X194" s="312"/>
      <c r="Y194" s="312"/>
      <c r="Z194" s="312"/>
    </row>
    <row r="195" spans="1:26" s="106" customFormat="1">
      <c r="A195" s="312"/>
      <c r="B195" s="312"/>
      <c r="C195" s="312"/>
      <c r="S195" s="312"/>
      <c r="T195" s="312"/>
      <c r="U195" s="312"/>
      <c r="V195" s="312"/>
      <c r="W195" s="312"/>
      <c r="X195" s="312"/>
      <c r="Y195" s="312"/>
      <c r="Z195" s="312"/>
    </row>
    <row r="196" spans="1:26" s="106" customFormat="1">
      <c r="A196" s="312"/>
      <c r="B196" s="312"/>
      <c r="C196" s="312"/>
      <c r="S196" s="312"/>
      <c r="T196" s="312"/>
      <c r="U196" s="312"/>
      <c r="V196" s="312"/>
      <c r="W196" s="312"/>
      <c r="X196" s="312"/>
      <c r="Y196" s="312"/>
      <c r="Z196" s="312"/>
    </row>
    <row r="197" spans="1:26" s="106" customFormat="1">
      <c r="A197" s="312"/>
      <c r="B197" s="312"/>
      <c r="C197" s="312"/>
      <c r="S197" s="312"/>
      <c r="T197" s="312"/>
      <c r="U197" s="312"/>
      <c r="V197" s="312"/>
      <c r="W197" s="312"/>
      <c r="X197" s="312"/>
      <c r="Y197" s="312"/>
      <c r="Z197" s="312"/>
    </row>
    <row r="198" spans="1:26" s="106" customFormat="1">
      <c r="A198" s="312"/>
      <c r="B198" s="312"/>
      <c r="C198" s="312"/>
      <c r="S198" s="312"/>
      <c r="T198" s="312"/>
      <c r="U198" s="312"/>
      <c r="V198" s="312"/>
      <c r="W198" s="312"/>
      <c r="X198" s="312"/>
      <c r="Y198" s="312"/>
      <c r="Z198" s="312"/>
    </row>
    <row r="199" spans="1:26" s="106" customFormat="1">
      <c r="A199" s="312"/>
      <c r="B199" s="312"/>
      <c r="C199" s="312"/>
      <c r="S199" s="312"/>
      <c r="T199" s="312"/>
      <c r="U199" s="312"/>
      <c r="V199" s="312"/>
      <c r="W199" s="312"/>
      <c r="X199" s="312"/>
      <c r="Y199" s="312"/>
      <c r="Z199" s="312"/>
    </row>
    <row r="200" spans="1:26" s="106" customFormat="1">
      <c r="A200" s="312"/>
      <c r="B200" s="312"/>
      <c r="C200" s="312"/>
      <c r="S200" s="312"/>
      <c r="T200" s="312"/>
      <c r="U200" s="312"/>
      <c r="V200" s="312"/>
      <c r="W200" s="312"/>
      <c r="X200" s="312"/>
      <c r="Y200" s="312"/>
      <c r="Z200" s="312"/>
    </row>
    <row r="201" spans="1:26" s="106" customFormat="1">
      <c r="A201" s="312"/>
      <c r="B201" s="312"/>
      <c r="C201" s="312"/>
      <c r="S201" s="312"/>
      <c r="T201" s="312"/>
      <c r="U201" s="312"/>
      <c r="V201" s="312"/>
      <c r="W201" s="312"/>
      <c r="X201" s="312"/>
      <c r="Y201" s="312"/>
      <c r="Z201" s="312"/>
    </row>
    <row r="202" spans="1:26" s="106" customFormat="1">
      <c r="A202" s="312"/>
      <c r="B202" s="312"/>
      <c r="C202" s="312"/>
      <c r="S202" s="312"/>
      <c r="T202" s="312"/>
      <c r="U202" s="312"/>
      <c r="V202" s="312"/>
      <c r="W202" s="312"/>
      <c r="X202" s="312"/>
      <c r="Y202" s="312"/>
      <c r="Z202" s="312"/>
    </row>
    <row r="203" spans="1:26" s="106" customFormat="1">
      <c r="A203" s="312"/>
      <c r="B203" s="312"/>
      <c r="C203" s="312"/>
      <c r="S203" s="312"/>
      <c r="T203" s="312"/>
      <c r="U203" s="312"/>
      <c r="V203" s="312"/>
      <c r="W203" s="312"/>
      <c r="X203" s="312"/>
      <c r="Y203" s="312"/>
      <c r="Z203" s="312"/>
    </row>
    <row r="204" spans="1:26" s="106" customFormat="1">
      <c r="A204" s="312"/>
      <c r="B204" s="312"/>
      <c r="C204" s="312"/>
      <c r="S204" s="312"/>
      <c r="T204" s="312"/>
      <c r="U204" s="312"/>
      <c r="V204" s="312"/>
      <c r="W204" s="312"/>
      <c r="X204" s="312"/>
      <c r="Y204" s="312"/>
      <c r="Z204" s="312"/>
    </row>
    <row r="205" spans="1:26" s="106" customFormat="1">
      <c r="A205" s="312"/>
      <c r="B205" s="312"/>
      <c r="C205" s="312"/>
      <c r="S205" s="312"/>
      <c r="T205" s="312"/>
      <c r="U205" s="312"/>
      <c r="V205" s="312"/>
      <c r="W205" s="312"/>
      <c r="X205" s="312"/>
      <c r="Y205" s="312"/>
      <c r="Z205" s="312"/>
    </row>
    <row r="206" spans="1:26" s="106" customFormat="1">
      <c r="A206" s="312"/>
      <c r="B206" s="312"/>
      <c r="C206" s="312"/>
      <c r="S206" s="312"/>
      <c r="T206" s="312"/>
      <c r="U206" s="312"/>
      <c r="V206" s="312"/>
      <c r="W206" s="312"/>
      <c r="X206" s="312"/>
      <c r="Y206" s="312"/>
      <c r="Z206" s="312"/>
    </row>
    <row r="207" spans="1:26" s="106" customFormat="1">
      <c r="A207" s="312"/>
      <c r="B207" s="312"/>
      <c r="C207" s="312"/>
      <c r="S207" s="312"/>
      <c r="T207" s="312"/>
      <c r="U207" s="312"/>
      <c r="V207" s="312"/>
      <c r="W207" s="312"/>
      <c r="X207" s="312"/>
      <c r="Y207" s="312"/>
      <c r="Z207" s="312"/>
    </row>
    <row r="208" spans="1:26" s="106" customFormat="1">
      <c r="A208" s="312"/>
      <c r="B208" s="312"/>
      <c r="C208" s="312"/>
      <c r="S208" s="312"/>
      <c r="T208" s="312"/>
      <c r="U208" s="312"/>
      <c r="V208" s="312"/>
      <c r="W208" s="312"/>
      <c r="X208" s="312"/>
      <c r="Y208" s="312"/>
      <c r="Z208" s="312"/>
    </row>
    <row r="209" spans="1:26" s="106" customFormat="1">
      <c r="A209" s="312"/>
      <c r="B209" s="312"/>
      <c r="C209" s="312"/>
      <c r="S209" s="312"/>
      <c r="T209" s="312"/>
      <c r="U209" s="312"/>
      <c r="V209" s="312"/>
      <c r="W209" s="312"/>
      <c r="X209" s="312"/>
      <c r="Y209" s="312"/>
      <c r="Z209" s="312"/>
    </row>
    <row r="210" spans="1:26" s="106" customFormat="1">
      <c r="A210" s="312"/>
      <c r="B210" s="312"/>
      <c r="C210" s="312"/>
      <c r="S210" s="312"/>
      <c r="T210" s="312"/>
      <c r="U210" s="312"/>
      <c r="V210" s="312"/>
      <c r="W210" s="312"/>
      <c r="X210" s="312"/>
      <c r="Y210" s="312"/>
      <c r="Z210" s="312"/>
    </row>
    <row r="211" spans="1:26" s="106" customFormat="1">
      <c r="A211" s="312"/>
      <c r="B211" s="312"/>
      <c r="C211" s="312"/>
      <c r="S211" s="312"/>
      <c r="T211" s="312"/>
      <c r="U211" s="312"/>
      <c r="V211" s="312"/>
      <c r="W211" s="312"/>
      <c r="X211" s="312"/>
      <c r="Y211" s="312"/>
      <c r="Z211" s="312"/>
    </row>
    <row r="212" spans="1:26" s="106" customFormat="1">
      <c r="A212" s="312"/>
      <c r="B212" s="312"/>
      <c r="C212" s="312"/>
      <c r="S212" s="312"/>
      <c r="T212" s="312"/>
      <c r="U212" s="312"/>
      <c r="V212" s="312"/>
      <c r="W212" s="312"/>
      <c r="X212" s="312"/>
      <c r="Y212" s="312"/>
      <c r="Z212" s="312"/>
    </row>
    <row r="213" spans="1:26" s="106" customFormat="1">
      <c r="A213" s="312"/>
      <c r="B213" s="312"/>
      <c r="C213" s="312"/>
      <c r="S213" s="312"/>
      <c r="T213" s="312"/>
      <c r="U213" s="312"/>
      <c r="V213" s="312"/>
      <c r="W213" s="312"/>
      <c r="X213" s="312"/>
      <c r="Y213" s="312"/>
      <c r="Z213" s="312"/>
    </row>
    <row r="214" spans="1:26" s="106" customFormat="1">
      <c r="A214" s="312"/>
      <c r="B214" s="312"/>
      <c r="C214" s="312"/>
      <c r="S214" s="312"/>
      <c r="T214" s="312"/>
      <c r="U214" s="312"/>
      <c r="V214" s="312"/>
      <c r="W214" s="312"/>
      <c r="X214" s="312"/>
      <c r="Y214" s="312"/>
      <c r="Z214" s="312"/>
    </row>
    <row r="215" spans="1:26" s="106" customFormat="1">
      <c r="A215" s="312"/>
      <c r="B215" s="312"/>
      <c r="C215" s="312"/>
      <c r="S215" s="312"/>
      <c r="T215" s="312"/>
      <c r="U215" s="312"/>
      <c r="V215" s="312"/>
      <c r="W215" s="312"/>
      <c r="X215" s="312"/>
      <c r="Y215" s="312"/>
      <c r="Z215" s="312"/>
    </row>
    <row r="216" spans="1:26" s="106" customFormat="1">
      <c r="A216" s="312"/>
      <c r="B216" s="312"/>
      <c r="C216" s="312"/>
      <c r="S216" s="312"/>
      <c r="T216" s="312"/>
      <c r="U216" s="312"/>
      <c r="V216" s="312"/>
      <c r="W216" s="312"/>
      <c r="X216" s="312"/>
      <c r="Y216" s="312"/>
      <c r="Z216" s="312"/>
    </row>
    <row r="217" spans="1:26" s="106" customFormat="1">
      <c r="A217" s="312"/>
      <c r="B217" s="312"/>
      <c r="C217" s="312"/>
      <c r="S217" s="312"/>
      <c r="T217" s="312"/>
      <c r="U217" s="312"/>
      <c r="V217" s="312"/>
      <c r="W217" s="312"/>
      <c r="X217" s="312"/>
      <c r="Y217" s="312"/>
      <c r="Z217" s="312"/>
    </row>
    <row r="218" spans="1:26" s="106" customFormat="1">
      <c r="A218" s="312"/>
      <c r="B218" s="312"/>
      <c r="C218" s="312"/>
      <c r="S218" s="312"/>
      <c r="T218" s="312"/>
      <c r="U218" s="312"/>
      <c r="V218" s="312"/>
      <c r="W218" s="312"/>
      <c r="X218" s="312"/>
      <c r="Y218" s="312"/>
      <c r="Z218" s="312"/>
    </row>
    <row r="219" spans="1:26" s="106" customFormat="1">
      <c r="A219" s="312"/>
      <c r="B219" s="312"/>
      <c r="C219" s="312"/>
      <c r="S219" s="312"/>
      <c r="T219" s="312"/>
      <c r="U219" s="312"/>
      <c r="V219" s="312"/>
      <c r="W219" s="312"/>
      <c r="X219" s="312"/>
      <c r="Y219" s="312"/>
      <c r="Z219" s="312"/>
    </row>
    <row r="220" spans="1:26" s="106" customFormat="1">
      <c r="A220" s="312"/>
      <c r="B220" s="312"/>
      <c r="C220" s="312"/>
      <c r="S220" s="312"/>
      <c r="T220" s="312"/>
      <c r="U220" s="312"/>
      <c r="V220" s="312"/>
      <c r="W220" s="312"/>
      <c r="X220" s="312"/>
      <c r="Y220" s="312"/>
      <c r="Z220" s="312"/>
    </row>
    <row r="221" spans="1:26" s="106" customFormat="1">
      <c r="A221" s="312"/>
      <c r="B221" s="312"/>
      <c r="C221" s="312"/>
      <c r="S221" s="312"/>
      <c r="T221" s="312"/>
      <c r="U221" s="312"/>
      <c r="V221" s="312"/>
      <c r="W221" s="312"/>
      <c r="X221" s="312"/>
      <c r="Y221" s="312"/>
      <c r="Z221" s="312"/>
    </row>
    <row r="222" spans="1:26" s="106" customFormat="1">
      <c r="A222" s="312"/>
      <c r="B222" s="312"/>
      <c r="C222" s="312"/>
      <c r="S222" s="312"/>
      <c r="T222" s="312"/>
      <c r="U222" s="312"/>
      <c r="V222" s="312"/>
      <c r="W222" s="312"/>
      <c r="X222" s="312"/>
      <c r="Y222" s="312"/>
      <c r="Z222" s="312"/>
    </row>
    <row r="223" spans="1:26" s="106" customFormat="1">
      <c r="A223" s="312"/>
      <c r="B223" s="312"/>
      <c r="C223" s="312"/>
      <c r="S223" s="312"/>
      <c r="T223" s="312"/>
      <c r="U223" s="312"/>
      <c r="V223" s="312"/>
      <c r="W223" s="312"/>
      <c r="X223" s="312"/>
      <c r="Y223" s="312"/>
      <c r="Z223" s="312"/>
    </row>
    <row r="224" spans="1:26" s="106" customFormat="1">
      <c r="A224" s="312"/>
      <c r="B224" s="312"/>
      <c r="C224" s="312"/>
      <c r="S224" s="312"/>
      <c r="T224" s="312"/>
      <c r="U224" s="312"/>
      <c r="V224" s="312"/>
      <c r="W224" s="312"/>
      <c r="X224" s="312"/>
      <c r="Y224" s="312"/>
      <c r="Z224" s="312"/>
    </row>
    <row r="225" spans="1:26" s="106" customFormat="1">
      <c r="A225" s="312"/>
      <c r="B225" s="312"/>
      <c r="C225" s="312"/>
      <c r="S225" s="312"/>
      <c r="T225" s="312"/>
      <c r="U225" s="312"/>
      <c r="V225" s="312"/>
      <c r="W225" s="312"/>
      <c r="X225" s="312"/>
      <c r="Y225" s="312"/>
      <c r="Z225" s="312"/>
    </row>
    <row r="226" spans="1:26" s="106" customFormat="1">
      <c r="A226" s="312"/>
      <c r="B226" s="312"/>
      <c r="C226" s="312"/>
      <c r="S226" s="312"/>
      <c r="T226" s="312"/>
      <c r="U226" s="312"/>
      <c r="V226" s="312"/>
      <c r="W226" s="312"/>
      <c r="X226" s="312"/>
      <c r="Y226" s="312"/>
      <c r="Z226" s="312"/>
    </row>
    <row r="227" spans="1:26" s="106" customFormat="1">
      <c r="A227" s="312"/>
      <c r="B227" s="312"/>
      <c r="C227" s="312"/>
      <c r="S227" s="312"/>
      <c r="T227" s="312"/>
      <c r="U227" s="312"/>
      <c r="V227" s="312"/>
      <c r="W227" s="312"/>
      <c r="X227" s="312"/>
      <c r="Y227" s="312"/>
      <c r="Z227" s="312"/>
    </row>
    <row r="228" spans="1:26" s="106" customFormat="1">
      <c r="A228" s="312"/>
      <c r="B228" s="312"/>
      <c r="C228" s="312"/>
      <c r="S228" s="312"/>
      <c r="T228" s="312"/>
      <c r="U228" s="312"/>
      <c r="V228" s="312"/>
      <c r="W228" s="312"/>
      <c r="X228" s="312"/>
      <c r="Y228" s="312"/>
      <c r="Z228" s="312"/>
    </row>
    <row r="229" spans="1:26" s="106" customFormat="1">
      <c r="A229" s="312"/>
      <c r="B229" s="312"/>
      <c r="C229" s="312"/>
      <c r="S229" s="312"/>
      <c r="T229" s="312"/>
      <c r="U229" s="312"/>
      <c r="V229" s="312"/>
      <c r="W229" s="312"/>
      <c r="X229" s="312"/>
      <c r="Y229" s="312"/>
      <c r="Z229" s="312"/>
    </row>
    <row r="230" spans="1:26" s="106" customFormat="1">
      <c r="A230" s="312"/>
      <c r="B230" s="312"/>
      <c r="C230" s="312"/>
      <c r="S230" s="312"/>
      <c r="T230" s="312"/>
      <c r="U230" s="312"/>
      <c r="V230" s="312"/>
      <c r="W230" s="312"/>
      <c r="X230" s="312"/>
      <c r="Y230" s="312"/>
      <c r="Z230" s="312"/>
    </row>
    <row r="231" spans="1:26" s="106" customFormat="1">
      <c r="A231" s="312"/>
      <c r="B231" s="312"/>
      <c r="C231" s="312"/>
      <c r="S231" s="312"/>
      <c r="T231" s="312"/>
      <c r="U231" s="312"/>
      <c r="V231" s="312"/>
      <c r="W231" s="312"/>
      <c r="X231" s="312"/>
      <c r="Y231" s="312"/>
      <c r="Z231" s="312"/>
    </row>
    <row r="232" spans="1:26" s="106" customFormat="1">
      <c r="A232" s="312"/>
      <c r="B232" s="312"/>
      <c r="C232" s="312"/>
      <c r="S232" s="312"/>
      <c r="T232" s="312"/>
      <c r="U232" s="312"/>
      <c r="V232" s="312"/>
      <c r="W232" s="312"/>
      <c r="X232" s="312"/>
      <c r="Y232" s="312"/>
      <c r="Z232" s="312"/>
    </row>
    <row r="233" spans="1:26" s="106" customFormat="1">
      <c r="A233" s="312"/>
      <c r="B233" s="312"/>
      <c r="C233" s="312"/>
      <c r="S233" s="312"/>
      <c r="T233" s="312"/>
      <c r="U233" s="312"/>
      <c r="V233" s="312"/>
      <c r="W233" s="312"/>
      <c r="X233" s="312"/>
      <c r="Y233" s="312"/>
      <c r="Z233" s="312"/>
    </row>
    <row r="234" spans="1:26" s="106" customFormat="1">
      <c r="A234" s="312"/>
      <c r="B234" s="312"/>
      <c r="C234" s="312"/>
      <c r="S234" s="312"/>
      <c r="T234" s="312"/>
      <c r="U234" s="312"/>
      <c r="V234" s="312"/>
      <c r="W234" s="312"/>
      <c r="X234" s="312"/>
      <c r="Y234" s="312"/>
      <c r="Z234" s="312"/>
    </row>
    <row r="235" spans="1:26" s="106" customFormat="1">
      <c r="A235" s="312"/>
      <c r="B235" s="312"/>
      <c r="C235" s="312"/>
      <c r="S235" s="312"/>
      <c r="T235" s="312"/>
      <c r="U235" s="312"/>
      <c r="V235" s="312"/>
      <c r="W235" s="312"/>
      <c r="X235" s="312"/>
      <c r="Y235" s="312"/>
      <c r="Z235" s="312"/>
    </row>
    <row r="236" spans="1:26" s="106" customFormat="1">
      <c r="A236" s="312"/>
      <c r="B236" s="312"/>
      <c r="C236" s="312"/>
      <c r="S236" s="312"/>
      <c r="T236" s="312"/>
      <c r="U236" s="312"/>
      <c r="V236" s="312"/>
      <c r="W236" s="312"/>
      <c r="X236" s="312"/>
      <c r="Y236" s="312"/>
      <c r="Z236" s="312"/>
    </row>
    <row r="237" spans="1:26" s="106" customFormat="1">
      <c r="A237" s="312"/>
      <c r="B237" s="312"/>
      <c r="C237" s="312"/>
      <c r="S237" s="312"/>
      <c r="T237" s="312"/>
      <c r="U237" s="312"/>
      <c r="V237" s="312"/>
      <c r="W237" s="312"/>
      <c r="X237" s="312"/>
      <c r="Y237" s="312"/>
      <c r="Z237" s="312"/>
    </row>
    <row r="238" spans="1:26" s="106" customFormat="1">
      <c r="A238" s="312"/>
      <c r="B238" s="312"/>
      <c r="C238" s="312"/>
      <c r="S238" s="312"/>
      <c r="T238" s="312"/>
      <c r="U238" s="312"/>
      <c r="V238" s="312"/>
      <c r="W238" s="312"/>
      <c r="X238" s="312"/>
      <c r="Y238" s="312"/>
      <c r="Z238" s="312"/>
    </row>
    <row r="239" spans="1:26" s="106" customFormat="1">
      <c r="A239" s="312"/>
      <c r="B239" s="312"/>
      <c r="C239" s="312"/>
      <c r="S239" s="312"/>
      <c r="T239" s="312"/>
      <c r="U239" s="312"/>
      <c r="V239" s="312"/>
      <c r="W239" s="312"/>
      <c r="X239" s="312"/>
      <c r="Y239" s="312"/>
      <c r="Z239" s="312"/>
    </row>
    <row r="240" spans="1:26" s="106" customFormat="1">
      <c r="A240" s="312"/>
      <c r="B240" s="312"/>
      <c r="C240" s="312"/>
      <c r="S240" s="312"/>
      <c r="T240" s="312"/>
      <c r="U240" s="312"/>
      <c r="V240" s="312"/>
      <c r="W240" s="312"/>
      <c r="X240" s="312"/>
      <c r="Y240" s="312"/>
      <c r="Z240" s="312"/>
    </row>
    <row r="241" spans="1:26" s="106" customFormat="1">
      <c r="A241" s="312"/>
      <c r="B241" s="312"/>
      <c r="C241" s="312"/>
      <c r="S241" s="312"/>
      <c r="T241" s="312"/>
      <c r="U241" s="312"/>
      <c r="V241" s="312"/>
      <c r="W241" s="312"/>
      <c r="X241" s="312"/>
      <c r="Y241" s="312"/>
      <c r="Z241" s="312"/>
    </row>
    <row r="242" spans="1:26" s="106" customFormat="1">
      <c r="A242" s="312"/>
      <c r="B242" s="312"/>
      <c r="C242" s="312"/>
      <c r="S242" s="312"/>
      <c r="T242" s="312"/>
      <c r="U242" s="312"/>
      <c r="V242" s="312"/>
      <c r="W242" s="312"/>
      <c r="X242" s="312"/>
      <c r="Y242" s="312"/>
      <c r="Z242" s="312"/>
    </row>
    <row r="243" spans="1:26" s="106" customFormat="1">
      <c r="A243" s="312"/>
      <c r="B243" s="312"/>
      <c r="C243" s="312"/>
      <c r="S243" s="312"/>
      <c r="T243" s="312"/>
      <c r="U243" s="312"/>
      <c r="V243" s="312"/>
      <c r="W243" s="312"/>
      <c r="X243" s="312"/>
      <c r="Y243" s="312"/>
      <c r="Z243" s="312"/>
    </row>
    <row r="244" spans="1:26" s="106" customFormat="1">
      <c r="A244" s="312"/>
      <c r="B244" s="312"/>
      <c r="C244" s="312"/>
      <c r="S244" s="312"/>
      <c r="T244" s="312"/>
      <c r="U244" s="312"/>
      <c r="V244" s="312"/>
      <c r="W244" s="312"/>
      <c r="X244" s="312"/>
      <c r="Y244" s="312"/>
      <c r="Z244" s="312"/>
    </row>
    <row r="245" spans="1:26" s="106" customFormat="1">
      <c r="A245" s="312"/>
      <c r="B245" s="312"/>
      <c r="C245" s="312"/>
      <c r="S245" s="312"/>
      <c r="T245" s="312"/>
      <c r="U245" s="312"/>
      <c r="V245" s="312"/>
      <c r="W245" s="312"/>
      <c r="X245" s="312"/>
      <c r="Y245" s="312"/>
      <c r="Z245" s="312"/>
    </row>
    <row r="246" spans="1:26" s="106" customFormat="1">
      <c r="A246" s="312"/>
      <c r="B246" s="312"/>
      <c r="C246" s="312"/>
      <c r="S246" s="312"/>
      <c r="T246" s="312"/>
      <c r="U246" s="312"/>
      <c r="V246" s="312"/>
      <c r="W246" s="312"/>
      <c r="X246" s="312"/>
      <c r="Y246" s="312"/>
      <c r="Z246" s="312"/>
    </row>
    <row r="247" spans="1:26" s="106" customFormat="1">
      <c r="A247" s="312"/>
      <c r="B247" s="312"/>
      <c r="C247" s="312"/>
      <c r="S247" s="312"/>
      <c r="T247" s="312"/>
      <c r="U247" s="312"/>
      <c r="V247" s="312"/>
      <c r="W247" s="312"/>
      <c r="X247" s="312"/>
      <c r="Y247" s="312"/>
      <c r="Z247" s="312"/>
    </row>
    <row r="248" spans="1:26" s="106" customFormat="1">
      <c r="A248" s="312"/>
      <c r="B248" s="312"/>
      <c r="C248" s="312"/>
      <c r="S248" s="312"/>
      <c r="T248" s="312"/>
      <c r="U248" s="312"/>
      <c r="V248" s="312"/>
      <c r="W248" s="312"/>
      <c r="X248" s="312"/>
      <c r="Y248" s="312"/>
      <c r="Z248" s="312"/>
    </row>
    <row r="249" spans="1:26" s="106" customFormat="1">
      <c r="A249" s="312"/>
      <c r="B249" s="312"/>
      <c r="C249" s="312"/>
      <c r="S249" s="312"/>
      <c r="T249" s="312"/>
      <c r="U249" s="312"/>
      <c r="V249" s="312"/>
      <c r="W249" s="312"/>
      <c r="X249" s="312"/>
      <c r="Y249" s="312"/>
      <c r="Z249" s="312"/>
    </row>
    <row r="250" spans="1:26" s="106" customFormat="1">
      <c r="A250" s="312"/>
      <c r="B250" s="312"/>
      <c r="C250" s="312"/>
      <c r="S250" s="312"/>
      <c r="T250" s="312"/>
      <c r="U250" s="312"/>
      <c r="V250" s="312"/>
      <c r="W250" s="312"/>
      <c r="X250" s="312"/>
      <c r="Y250" s="312"/>
      <c r="Z250" s="312"/>
    </row>
    <row r="251" spans="1:26" s="106" customFormat="1">
      <c r="A251" s="312"/>
      <c r="B251" s="312"/>
      <c r="C251" s="312"/>
      <c r="S251" s="312"/>
      <c r="T251" s="312"/>
      <c r="U251" s="312"/>
      <c r="V251" s="312"/>
      <c r="W251" s="312"/>
      <c r="X251" s="312"/>
      <c r="Y251" s="312"/>
      <c r="Z251" s="312"/>
    </row>
    <row r="252" spans="1:26" s="106" customFormat="1">
      <c r="A252" s="312"/>
      <c r="B252" s="312"/>
      <c r="C252" s="312"/>
      <c r="S252" s="312"/>
      <c r="T252" s="312"/>
      <c r="U252" s="312"/>
      <c r="V252" s="312"/>
      <c r="W252" s="312"/>
      <c r="X252" s="312"/>
      <c r="Y252" s="312"/>
      <c r="Z252" s="312"/>
    </row>
    <row r="253" spans="1:26" s="106" customFormat="1">
      <c r="A253" s="312"/>
      <c r="B253" s="312"/>
      <c r="C253" s="312"/>
      <c r="S253" s="312"/>
      <c r="T253" s="312"/>
      <c r="U253" s="312"/>
      <c r="V253" s="312"/>
      <c r="W253" s="312"/>
      <c r="X253" s="312"/>
      <c r="Y253" s="312"/>
      <c r="Z253" s="312"/>
    </row>
    <row r="254" spans="1:26" s="106" customFormat="1">
      <c r="A254" s="312"/>
      <c r="B254" s="312"/>
      <c r="C254" s="312"/>
      <c r="S254" s="312"/>
      <c r="T254" s="312"/>
      <c r="U254" s="312"/>
      <c r="V254" s="312"/>
      <c r="W254" s="312"/>
      <c r="X254" s="312"/>
      <c r="Y254" s="312"/>
      <c r="Z254" s="312"/>
    </row>
    <row r="255" spans="1:26" s="106" customFormat="1">
      <c r="A255" s="312"/>
      <c r="B255" s="312"/>
      <c r="C255" s="312"/>
      <c r="S255" s="312"/>
      <c r="T255" s="312"/>
      <c r="U255" s="312"/>
      <c r="V255" s="312"/>
      <c r="W255" s="312"/>
      <c r="X255" s="312"/>
      <c r="Y255" s="312"/>
      <c r="Z255" s="312"/>
    </row>
    <row r="256" spans="1:26" s="106" customFormat="1">
      <c r="A256" s="312"/>
      <c r="B256" s="312"/>
      <c r="C256" s="312"/>
      <c r="S256" s="312"/>
      <c r="T256" s="312"/>
      <c r="U256" s="312"/>
      <c r="V256" s="312"/>
      <c r="W256" s="312"/>
      <c r="X256" s="312"/>
      <c r="Y256" s="312"/>
      <c r="Z256" s="312"/>
    </row>
    <row r="257" spans="1:26" s="106" customFormat="1">
      <c r="A257" s="312"/>
      <c r="B257" s="312"/>
      <c r="C257" s="312"/>
      <c r="S257" s="312"/>
      <c r="T257" s="312"/>
      <c r="U257" s="312"/>
      <c r="V257" s="312"/>
      <c r="W257" s="312"/>
      <c r="X257" s="312"/>
      <c r="Y257" s="312"/>
      <c r="Z257" s="312"/>
    </row>
    <row r="258" spans="1:26" s="106" customFormat="1">
      <c r="A258" s="312"/>
      <c r="B258" s="312"/>
      <c r="C258" s="312"/>
      <c r="S258" s="312"/>
      <c r="T258" s="312"/>
      <c r="U258" s="312"/>
      <c r="V258" s="312"/>
      <c r="W258" s="312"/>
      <c r="X258" s="312"/>
      <c r="Y258" s="312"/>
      <c r="Z258" s="312"/>
    </row>
    <row r="259" spans="1:26" s="106" customFormat="1">
      <c r="A259" s="312"/>
      <c r="B259" s="312"/>
      <c r="C259" s="312"/>
      <c r="S259" s="312"/>
      <c r="T259" s="312"/>
      <c r="U259" s="312"/>
      <c r="V259" s="312"/>
      <c r="W259" s="312"/>
      <c r="X259" s="312"/>
      <c r="Y259" s="312"/>
      <c r="Z259" s="312"/>
    </row>
    <row r="260" spans="1:26" s="106" customFormat="1">
      <c r="A260" s="312"/>
      <c r="B260" s="312"/>
      <c r="C260" s="312"/>
      <c r="S260" s="312"/>
      <c r="T260" s="312"/>
      <c r="U260" s="312"/>
      <c r="V260" s="312"/>
      <c r="W260" s="312"/>
      <c r="X260" s="312"/>
      <c r="Y260" s="312"/>
      <c r="Z260" s="312"/>
    </row>
    <row r="261" spans="1:26" s="106" customFormat="1">
      <c r="A261" s="312"/>
      <c r="B261" s="312"/>
      <c r="C261" s="312"/>
      <c r="S261" s="312"/>
      <c r="T261" s="312"/>
      <c r="U261" s="312"/>
      <c r="V261" s="312"/>
      <c r="W261" s="312"/>
      <c r="X261" s="312"/>
      <c r="Y261" s="312"/>
      <c r="Z261" s="312"/>
    </row>
    <row r="262" spans="1:26" s="106" customFormat="1">
      <c r="A262" s="312"/>
      <c r="B262" s="312"/>
      <c r="C262" s="312"/>
      <c r="S262" s="312"/>
      <c r="T262" s="312"/>
      <c r="U262" s="312"/>
      <c r="V262" s="312"/>
      <c r="W262" s="312"/>
      <c r="X262" s="312"/>
      <c r="Y262" s="312"/>
      <c r="Z262" s="312"/>
    </row>
    <row r="263" spans="1:26" s="106" customFormat="1">
      <c r="A263" s="312"/>
      <c r="B263" s="312"/>
      <c r="C263" s="312"/>
      <c r="S263" s="312"/>
      <c r="T263" s="312"/>
      <c r="U263" s="312"/>
      <c r="V263" s="312"/>
      <c r="W263" s="312"/>
      <c r="X263" s="312"/>
      <c r="Y263" s="312"/>
      <c r="Z263" s="312"/>
    </row>
    <row r="264" spans="1:26" s="106" customFormat="1">
      <c r="A264" s="312"/>
      <c r="B264" s="312"/>
      <c r="C264" s="312"/>
      <c r="S264" s="312"/>
      <c r="T264" s="312"/>
      <c r="U264" s="312"/>
      <c r="V264" s="312"/>
      <c r="W264" s="312"/>
      <c r="X264" s="312"/>
      <c r="Y264" s="312"/>
      <c r="Z264" s="312"/>
    </row>
    <row r="265" spans="1:26" s="106" customFormat="1">
      <c r="A265" s="312"/>
      <c r="B265" s="312"/>
      <c r="C265" s="312"/>
      <c r="S265" s="312"/>
      <c r="T265" s="312"/>
      <c r="U265" s="312"/>
      <c r="V265" s="312"/>
      <c r="W265" s="312"/>
      <c r="X265" s="312"/>
      <c r="Y265" s="312"/>
      <c r="Z265" s="312"/>
    </row>
    <row r="266" spans="1:26" s="106" customFormat="1">
      <c r="A266" s="312"/>
      <c r="B266" s="312"/>
      <c r="C266" s="312"/>
      <c r="S266" s="312"/>
      <c r="T266" s="312"/>
      <c r="U266" s="312"/>
      <c r="V266" s="312"/>
      <c r="W266" s="312"/>
      <c r="X266" s="312"/>
      <c r="Y266" s="312"/>
      <c r="Z266" s="312"/>
    </row>
    <row r="267" spans="1:26" s="106" customFormat="1">
      <c r="A267" s="312"/>
      <c r="B267" s="312"/>
      <c r="C267" s="312"/>
      <c r="S267" s="312"/>
      <c r="T267" s="312"/>
      <c r="U267" s="312"/>
      <c r="V267" s="312"/>
      <c r="W267" s="312"/>
      <c r="X267" s="312"/>
      <c r="Y267" s="312"/>
      <c r="Z267" s="312"/>
    </row>
    <row r="268" spans="1:26" s="106" customFormat="1">
      <c r="A268" s="312"/>
      <c r="B268" s="312"/>
      <c r="C268" s="312"/>
      <c r="S268" s="312"/>
      <c r="T268" s="312"/>
      <c r="U268" s="312"/>
      <c r="V268" s="312"/>
      <c r="W268" s="312"/>
      <c r="X268" s="312"/>
      <c r="Y268" s="312"/>
      <c r="Z268" s="312"/>
    </row>
    <row r="269" spans="1:26" s="106" customFormat="1">
      <c r="A269" s="312"/>
      <c r="B269" s="312"/>
      <c r="C269" s="312"/>
      <c r="S269" s="312"/>
      <c r="T269" s="312"/>
      <c r="U269" s="312"/>
      <c r="V269" s="312"/>
      <c r="W269" s="312"/>
      <c r="X269" s="312"/>
      <c r="Y269" s="312"/>
      <c r="Z269" s="312"/>
    </row>
    <row r="270" spans="1:26" s="106" customFormat="1">
      <c r="A270" s="312"/>
      <c r="B270" s="312"/>
      <c r="C270" s="312"/>
      <c r="S270" s="312"/>
      <c r="T270" s="312"/>
      <c r="U270" s="312"/>
      <c r="V270" s="312"/>
      <c r="W270" s="312"/>
      <c r="X270" s="312"/>
      <c r="Y270" s="312"/>
      <c r="Z270" s="312"/>
    </row>
    <row r="271" spans="1:26" s="106" customFormat="1">
      <c r="A271" s="312"/>
      <c r="B271" s="312"/>
      <c r="C271" s="312"/>
      <c r="S271" s="312"/>
      <c r="T271" s="312"/>
      <c r="U271" s="312"/>
      <c r="V271" s="312"/>
      <c r="W271" s="312"/>
      <c r="X271" s="312"/>
      <c r="Y271" s="312"/>
      <c r="Z271" s="312"/>
    </row>
    <row r="272" spans="1:26" s="106" customFormat="1">
      <c r="A272" s="312"/>
      <c r="B272" s="312"/>
      <c r="C272" s="312"/>
      <c r="S272" s="312"/>
      <c r="T272" s="312"/>
      <c r="U272" s="312"/>
      <c r="V272" s="312"/>
      <c r="W272" s="312"/>
      <c r="X272" s="312"/>
      <c r="Y272" s="312"/>
      <c r="Z272" s="312"/>
    </row>
    <row r="273" spans="1:26" s="106" customFormat="1">
      <c r="A273" s="312"/>
      <c r="B273" s="312"/>
      <c r="C273" s="312"/>
      <c r="S273" s="312"/>
      <c r="T273" s="312"/>
      <c r="U273" s="312"/>
      <c r="V273" s="312"/>
      <c r="W273" s="312"/>
      <c r="X273" s="312"/>
      <c r="Y273" s="312"/>
      <c r="Z273" s="312"/>
    </row>
    <row r="274" spans="1:26" s="106" customFormat="1">
      <c r="A274" s="312"/>
      <c r="B274" s="312"/>
      <c r="C274" s="312"/>
      <c r="S274" s="312"/>
      <c r="T274" s="312"/>
      <c r="U274" s="312"/>
      <c r="V274" s="312"/>
      <c r="W274" s="312"/>
      <c r="X274" s="312"/>
      <c r="Y274" s="312"/>
      <c r="Z274" s="312"/>
    </row>
    <row r="275" spans="1:26" s="106" customFormat="1">
      <c r="A275" s="312"/>
      <c r="B275" s="312"/>
      <c r="C275" s="312"/>
      <c r="S275" s="312"/>
      <c r="T275" s="312"/>
      <c r="U275" s="312"/>
      <c r="V275" s="312"/>
      <c r="W275" s="312"/>
      <c r="X275" s="312"/>
      <c r="Y275" s="312"/>
      <c r="Z275" s="312"/>
    </row>
    <row r="276" spans="1:26" s="106" customFormat="1">
      <c r="A276" s="312"/>
      <c r="B276" s="312"/>
      <c r="C276" s="312"/>
      <c r="S276" s="312"/>
      <c r="T276" s="312"/>
      <c r="U276" s="312"/>
      <c r="V276" s="312"/>
      <c r="W276" s="312"/>
      <c r="X276" s="312"/>
      <c r="Y276" s="312"/>
      <c r="Z276" s="312"/>
    </row>
    <row r="277" spans="1:26" s="106" customFormat="1">
      <c r="A277" s="312"/>
      <c r="B277" s="312"/>
      <c r="C277" s="312"/>
      <c r="S277" s="312"/>
      <c r="T277" s="312"/>
      <c r="U277" s="312"/>
      <c r="V277" s="312"/>
      <c r="W277" s="312"/>
      <c r="X277" s="312"/>
      <c r="Y277" s="312"/>
      <c r="Z277" s="312"/>
    </row>
    <row r="278" spans="1:26" s="106" customFormat="1">
      <c r="A278" s="312"/>
      <c r="B278" s="312"/>
      <c r="C278" s="312"/>
      <c r="S278" s="312"/>
      <c r="T278" s="312"/>
      <c r="U278" s="312"/>
      <c r="V278" s="312"/>
      <c r="W278" s="312"/>
      <c r="X278" s="312"/>
      <c r="Y278" s="312"/>
      <c r="Z278" s="312"/>
    </row>
    <row r="279" spans="1:26" s="106" customFormat="1">
      <c r="A279" s="312"/>
      <c r="B279" s="312"/>
      <c r="C279" s="312"/>
      <c r="S279" s="312"/>
      <c r="T279" s="312"/>
      <c r="U279" s="312"/>
      <c r="V279" s="312"/>
      <c r="W279" s="312"/>
      <c r="X279" s="312"/>
      <c r="Y279" s="312"/>
      <c r="Z279" s="312"/>
    </row>
    <row r="280" spans="1:26" s="106" customFormat="1">
      <c r="A280" s="312"/>
      <c r="B280" s="312"/>
      <c r="C280" s="312"/>
      <c r="S280" s="312"/>
      <c r="T280" s="312"/>
      <c r="U280" s="312"/>
      <c r="V280" s="312"/>
      <c r="W280" s="312"/>
      <c r="X280" s="312"/>
      <c r="Y280" s="312"/>
      <c r="Z280" s="312"/>
    </row>
    <row r="281" spans="1:26" s="106" customFormat="1">
      <c r="A281" s="312"/>
      <c r="B281" s="312"/>
      <c r="C281" s="312"/>
      <c r="S281" s="312"/>
      <c r="T281" s="312"/>
      <c r="U281" s="312"/>
      <c r="V281" s="312"/>
      <c r="W281" s="312"/>
      <c r="X281" s="312"/>
      <c r="Y281" s="312"/>
      <c r="Z281" s="312"/>
    </row>
    <row r="282" spans="1:26" s="106" customFormat="1">
      <c r="A282" s="312"/>
      <c r="B282" s="312"/>
      <c r="C282" s="312"/>
      <c r="S282" s="312"/>
      <c r="T282" s="312"/>
      <c r="U282" s="312"/>
      <c r="V282" s="312"/>
      <c r="W282" s="312"/>
      <c r="X282" s="312"/>
      <c r="Y282" s="312"/>
      <c r="Z282" s="312"/>
    </row>
    <row r="283" spans="1:26" s="106" customFormat="1">
      <c r="A283" s="312"/>
      <c r="B283" s="312"/>
      <c r="C283" s="312"/>
      <c r="S283" s="312"/>
      <c r="T283" s="312"/>
      <c r="U283" s="312"/>
      <c r="V283" s="312"/>
      <c r="W283" s="312"/>
      <c r="X283" s="312"/>
      <c r="Y283" s="312"/>
      <c r="Z283" s="312"/>
    </row>
    <row r="284" spans="1:26" s="106" customFormat="1">
      <c r="A284" s="312"/>
      <c r="B284" s="312"/>
      <c r="C284" s="312"/>
      <c r="S284" s="312"/>
      <c r="T284" s="312"/>
      <c r="U284" s="312"/>
      <c r="V284" s="312"/>
      <c r="W284" s="312"/>
      <c r="X284" s="312"/>
      <c r="Y284" s="312"/>
      <c r="Z284" s="312"/>
    </row>
    <row r="285" spans="1:26" s="106" customFormat="1">
      <c r="A285" s="312"/>
      <c r="B285" s="312"/>
      <c r="C285" s="312"/>
      <c r="S285" s="312"/>
      <c r="T285" s="312"/>
      <c r="U285" s="312"/>
      <c r="V285" s="312"/>
      <c r="W285" s="312"/>
      <c r="X285" s="312"/>
      <c r="Y285" s="312"/>
      <c r="Z285" s="312"/>
    </row>
    <row r="286" spans="1:26" s="106" customFormat="1">
      <c r="A286" s="312"/>
      <c r="B286" s="312"/>
      <c r="C286" s="312"/>
      <c r="S286" s="312"/>
      <c r="T286" s="312"/>
      <c r="U286" s="312"/>
      <c r="V286" s="312"/>
      <c r="W286" s="312"/>
      <c r="X286" s="312"/>
      <c r="Y286" s="312"/>
      <c r="Z286" s="312"/>
    </row>
    <row r="287" spans="1:26" s="106" customFormat="1">
      <c r="A287" s="312"/>
      <c r="B287" s="312"/>
      <c r="C287" s="312"/>
      <c r="S287" s="312"/>
      <c r="T287" s="312"/>
      <c r="U287" s="312"/>
      <c r="V287" s="312"/>
      <c r="W287" s="312"/>
      <c r="X287" s="312"/>
      <c r="Y287" s="312"/>
      <c r="Z287" s="312"/>
    </row>
    <row r="288" spans="1:26" s="106" customFormat="1">
      <c r="A288" s="312"/>
      <c r="B288" s="312"/>
      <c r="C288" s="312"/>
      <c r="S288" s="312"/>
      <c r="T288" s="312"/>
      <c r="U288" s="312"/>
      <c r="V288" s="312"/>
      <c r="W288" s="312"/>
      <c r="X288" s="312"/>
      <c r="Y288" s="312"/>
      <c r="Z288" s="312"/>
    </row>
    <row r="289" spans="1:26" s="106" customFormat="1">
      <c r="A289" s="312"/>
      <c r="B289" s="312"/>
      <c r="C289" s="312"/>
      <c r="S289" s="312"/>
      <c r="T289" s="312"/>
      <c r="U289" s="312"/>
      <c r="V289" s="312"/>
      <c r="W289" s="312"/>
      <c r="X289" s="312"/>
      <c r="Y289" s="312"/>
      <c r="Z289" s="312"/>
    </row>
    <row r="290" spans="1:26" s="106" customFormat="1">
      <c r="A290" s="312"/>
      <c r="B290" s="312"/>
      <c r="C290" s="312"/>
      <c r="S290" s="312"/>
      <c r="T290" s="312"/>
      <c r="U290" s="312"/>
      <c r="V290" s="312"/>
      <c r="W290" s="312"/>
      <c r="X290" s="312"/>
      <c r="Y290" s="312"/>
      <c r="Z290" s="312"/>
    </row>
    <row r="291" spans="1:26" s="106" customFormat="1">
      <c r="A291" s="312"/>
      <c r="B291" s="312"/>
      <c r="C291" s="312"/>
      <c r="S291" s="312"/>
      <c r="T291" s="312"/>
      <c r="U291" s="312"/>
      <c r="V291" s="312"/>
      <c r="W291" s="312"/>
      <c r="X291" s="312"/>
      <c r="Y291" s="312"/>
      <c r="Z291" s="312"/>
    </row>
    <row r="292" spans="1:26" s="106" customFormat="1">
      <c r="A292" s="312"/>
      <c r="B292" s="312"/>
      <c r="C292" s="312"/>
      <c r="S292" s="312"/>
      <c r="T292" s="312"/>
      <c r="U292" s="312"/>
      <c r="V292" s="312"/>
      <c r="W292" s="312"/>
      <c r="X292" s="312"/>
      <c r="Y292" s="312"/>
      <c r="Z292" s="312"/>
    </row>
    <row r="293" spans="1:26" s="106" customFormat="1">
      <c r="A293" s="312"/>
      <c r="B293" s="312"/>
      <c r="C293" s="312"/>
      <c r="S293" s="312"/>
      <c r="T293" s="312"/>
      <c r="U293" s="312"/>
      <c r="V293" s="312"/>
      <c r="W293" s="312"/>
      <c r="X293" s="312"/>
      <c r="Y293" s="312"/>
      <c r="Z293" s="312"/>
    </row>
    <row r="294" spans="1:26" s="106" customFormat="1">
      <c r="A294" s="312"/>
      <c r="B294" s="312"/>
      <c r="C294" s="312"/>
      <c r="S294" s="312"/>
      <c r="T294" s="312"/>
      <c r="U294" s="312"/>
      <c r="V294" s="312"/>
      <c r="W294" s="312"/>
      <c r="X294" s="312"/>
      <c r="Y294" s="312"/>
      <c r="Z294" s="312"/>
    </row>
    <row r="295" spans="1:26" s="106" customFormat="1">
      <c r="A295" s="312"/>
      <c r="B295" s="312"/>
      <c r="C295" s="312"/>
      <c r="S295" s="312"/>
      <c r="T295" s="312"/>
      <c r="U295" s="312"/>
      <c r="V295" s="312"/>
      <c r="W295" s="312"/>
      <c r="X295" s="312"/>
      <c r="Y295" s="312"/>
      <c r="Z295" s="312"/>
    </row>
    <row r="296" spans="1:26" s="106" customFormat="1">
      <c r="A296" s="312"/>
      <c r="B296" s="312"/>
      <c r="C296" s="312"/>
      <c r="S296" s="312"/>
      <c r="T296" s="312"/>
      <c r="U296" s="312"/>
      <c r="V296" s="312"/>
      <c r="W296" s="312"/>
      <c r="X296" s="312"/>
      <c r="Y296" s="312"/>
      <c r="Z296" s="312"/>
    </row>
    <row r="297" spans="1:26" s="106" customFormat="1">
      <c r="A297" s="312"/>
      <c r="B297" s="312"/>
      <c r="C297" s="312"/>
      <c r="S297" s="312"/>
      <c r="T297" s="312"/>
      <c r="U297" s="312"/>
      <c r="V297" s="312"/>
      <c r="W297" s="312"/>
      <c r="X297" s="312"/>
      <c r="Y297" s="312"/>
      <c r="Z297" s="312"/>
    </row>
    <row r="298" spans="1:26" s="106" customFormat="1">
      <c r="A298" s="312"/>
      <c r="B298" s="312"/>
      <c r="C298" s="312"/>
      <c r="S298" s="312"/>
      <c r="T298" s="312"/>
      <c r="U298" s="312"/>
      <c r="V298" s="312"/>
      <c r="W298" s="312"/>
      <c r="X298" s="312"/>
      <c r="Y298" s="312"/>
      <c r="Z298" s="312"/>
    </row>
    <row r="299" spans="1:26" s="106" customFormat="1">
      <c r="A299" s="312"/>
      <c r="B299" s="312"/>
      <c r="C299" s="312"/>
      <c r="S299" s="312"/>
      <c r="T299" s="312"/>
      <c r="U299" s="312"/>
      <c r="V299" s="312"/>
      <c r="W299" s="312"/>
      <c r="X299" s="312"/>
      <c r="Y299" s="312"/>
      <c r="Z299" s="312"/>
    </row>
    <row r="300" spans="1:26" s="106" customFormat="1">
      <c r="A300" s="312"/>
      <c r="B300" s="312"/>
      <c r="C300" s="312"/>
      <c r="S300" s="312"/>
      <c r="T300" s="312"/>
      <c r="U300" s="312"/>
      <c r="V300" s="312"/>
      <c r="W300" s="312"/>
      <c r="X300" s="312"/>
      <c r="Y300" s="312"/>
      <c r="Z300" s="312"/>
    </row>
    <row r="301" spans="1:26" s="106" customFormat="1">
      <c r="A301" s="312"/>
      <c r="B301" s="312"/>
      <c r="C301" s="312"/>
      <c r="S301" s="312"/>
      <c r="T301" s="312"/>
      <c r="U301" s="312"/>
      <c r="V301" s="312"/>
      <c r="W301" s="312"/>
      <c r="X301" s="312"/>
      <c r="Y301" s="312"/>
      <c r="Z301" s="312"/>
    </row>
    <row r="302" spans="1:26" s="106" customFormat="1">
      <c r="A302" s="312"/>
      <c r="B302" s="312"/>
      <c r="C302" s="312"/>
      <c r="S302" s="312"/>
      <c r="T302" s="312"/>
      <c r="U302" s="312"/>
      <c r="V302" s="312"/>
      <c r="W302" s="312"/>
      <c r="X302" s="312"/>
      <c r="Y302" s="312"/>
      <c r="Z302" s="312"/>
    </row>
    <row r="303" spans="1:26" s="106" customFormat="1">
      <c r="A303" s="312"/>
      <c r="B303" s="312"/>
      <c r="C303" s="312"/>
      <c r="S303" s="312"/>
      <c r="T303" s="312"/>
      <c r="U303" s="312"/>
      <c r="V303" s="312"/>
      <c r="W303" s="312"/>
      <c r="X303" s="312"/>
      <c r="Y303" s="312"/>
      <c r="Z303" s="312"/>
    </row>
    <row r="304" spans="1:26" s="106" customFormat="1">
      <c r="A304" s="312"/>
      <c r="B304" s="312"/>
      <c r="C304" s="312"/>
      <c r="S304" s="312"/>
      <c r="T304" s="312"/>
      <c r="U304" s="312"/>
      <c r="V304" s="312"/>
      <c r="W304" s="312"/>
      <c r="X304" s="312"/>
      <c r="Y304" s="312"/>
      <c r="Z304" s="312"/>
    </row>
    <row r="305" spans="1:26" s="106" customFormat="1">
      <c r="A305" s="312"/>
      <c r="B305" s="312"/>
      <c r="C305" s="312"/>
      <c r="S305" s="312"/>
      <c r="T305" s="312"/>
      <c r="U305" s="312"/>
      <c r="V305" s="312"/>
      <c r="W305" s="312"/>
      <c r="X305" s="312"/>
      <c r="Y305" s="312"/>
      <c r="Z305" s="312"/>
    </row>
    <row r="306" spans="1:26" s="106" customFormat="1">
      <c r="A306" s="312"/>
      <c r="B306" s="312"/>
      <c r="C306" s="312"/>
      <c r="S306" s="312"/>
      <c r="T306" s="312"/>
      <c r="U306" s="312"/>
      <c r="V306" s="312"/>
      <c r="W306" s="312"/>
      <c r="X306" s="312"/>
      <c r="Y306" s="312"/>
      <c r="Z306" s="312"/>
    </row>
    <row r="307" spans="1:26" s="106" customFormat="1">
      <c r="A307" s="312"/>
      <c r="B307" s="312"/>
      <c r="C307" s="312"/>
      <c r="S307" s="312"/>
      <c r="T307" s="312"/>
      <c r="U307" s="312"/>
      <c r="V307" s="312"/>
      <c r="W307" s="312"/>
      <c r="X307" s="312"/>
      <c r="Y307" s="312"/>
      <c r="Z307" s="312"/>
    </row>
    <row r="308" spans="1:26" s="106" customFormat="1">
      <c r="A308" s="312"/>
      <c r="B308" s="312"/>
      <c r="C308" s="312"/>
      <c r="S308" s="312"/>
      <c r="T308" s="312"/>
      <c r="U308" s="312"/>
      <c r="V308" s="312"/>
      <c r="W308" s="312"/>
      <c r="X308" s="312"/>
      <c r="Y308" s="312"/>
      <c r="Z308" s="312"/>
    </row>
    <row r="309" spans="1:26" s="106" customFormat="1">
      <c r="A309" s="312"/>
      <c r="B309" s="312"/>
      <c r="C309" s="312"/>
      <c r="S309" s="312"/>
      <c r="T309" s="312"/>
      <c r="U309" s="312"/>
      <c r="V309" s="312"/>
      <c r="W309" s="312"/>
      <c r="X309" s="312"/>
      <c r="Y309" s="312"/>
      <c r="Z309" s="312"/>
    </row>
    <row r="310" spans="1:26" s="106" customFormat="1">
      <c r="A310" s="312"/>
      <c r="B310" s="312"/>
      <c r="C310" s="312"/>
      <c r="S310" s="312"/>
      <c r="T310" s="312"/>
      <c r="U310" s="312"/>
      <c r="V310" s="312"/>
      <c r="W310" s="312"/>
      <c r="X310" s="312"/>
      <c r="Y310" s="312"/>
      <c r="Z310" s="312"/>
    </row>
    <row r="311" spans="1:26" s="106" customFormat="1">
      <c r="A311" s="312"/>
      <c r="B311" s="312"/>
      <c r="C311" s="312"/>
      <c r="S311" s="312"/>
      <c r="T311" s="312"/>
      <c r="U311" s="312"/>
      <c r="V311" s="312"/>
      <c r="W311" s="312"/>
      <c r="X311" s="312"/>
      <c r="Y311" s="312"/>
      <c r="Z311" s="312"/>
    </row>
    <row r="312" spans="1:26" s="106" customFormat="1">
      <c r="A312" s="312"/>
      <c r="B312" s="312"/>
      <c r="C312" s="312"/>
      <c r="S312" s="312"/>
      <c r="T312" s="312"/>
      <c r="U312" s="312"/>
      <c r="V312" s="312"/>
      <c r="W312" s="312"/>
      <c r="X312" s="312"/>
      <c r="Y312" s="312"/>
      <c r="Z312" s="312"/>
    </row>
    <row r="313" spans="1:26" s="106" customFormat="1">
      <c r="A313" s="312"/>
      <c r="B313" s="312"/>
      <c r="C313" s="312"/>
      <c r="S313" s="312"/>
      <c r="T313" s="312"/>
      <c r="U313" s="312"/>
      <c r="V313" s="312"/>
      <c r="W313" s="312"/>
      <c r="X313" s="312"/>
      <c r="Y313" s="312"/>
      <c r="Z313" s="312"/>
    </row>
    <row r="314" spans="1:26" s="106" customFormat="1">
      <c r="A314" s="312"/>
      <c r="B314" s="312"/>
      <c r="C314" s="312"/>
      <c r="S314" s="312"/>
      <c r="T314" s="312"/>
      <c r="U314" s="312"/>
      <c r="V314" s="312"/>
      <c r="W314" s="312"/>
      <c r="X314" s="312"/>
      <c r="Y314" s="312"/>
      <c r="Z314" s="312"/>
    </row>
    <row r="315" spans="1:26" s="106" customFormat="1">
      <c r="A315" s="312"/>
      <c r="B315" s="312"/>
      <c r="C315" s="312"/>
      <c r="S315" s="312"/>
      <c r="T315" s="312"/>
      <c r="U315" s="312"/>
      <c r="V315" s="312"/>
      <c r="W315" s="312"/>
      <c r="X315" s="312"/>
      <c r="Y315" s="312"/>
      <c r="Z315" s="312"/>
    </row>
    <row r="316" spans="1:26" s="106" customFormat="1">
      <c r="A316" s="312"/>
      <c r="B316" s="312"/>
      <c r="C316" s="312"/>
      <c r="S316" s="312"/>
      <c r="T316" s="312"/>
      <c r="U316" s="312"/>
      <c r="V316" s="312"/>
      <c r="W316" s="312"/>
      <c r="X316" s="312"/>
      <c r="Y316" s="312"/>
      <c r="Z316" s="312"/>
    </row>
    <row r="317" spans="1:26" s="106" customFormat="1">
      <c r="A317" s="312"/>
      <c r="B317" s="312"/>
      <c r="C317" s="312"/>
      <c r="S317" s="312"/>
      <c r="T317" s="312"/>
      <c r="U317" s="312"/>
      <c r="V317" s="312"/>
      <c r="W317" s="312"/>
      <c r="X317" s="312"/>
      <c r="Y317" s="312"/>
      <c r="Z317" s="312"/>
    </row>
    <row r="318" spans="1:26" s="106" customFormat="1">
      <c r="A318" s="312"/>
      <c r="B318" s="312"/>
      <c r="C318" s="312"/>
      <c r="S318" s="312"/>
      <c r="T318" s="312"/>
      <c r="U318" s="312"/>
      <c r="V318" s="312"/>
      <c r="W318" s="312"/>
      <c r="X318" s="312"/>
      <c r="Y318" s="312"/>
      <c r="Z318" s="312"/>
    </row>
    <row r="319" spans="1:26" s="106" customFormat="1">
      <c r="A319" s="312"/>
      <c r="B319" s="312"/>
      <c r="C319" s="312"/>
      <c r="S319" s="312"/>
      <c r="T319" s="312"/>
      <c r="U319" s="312"/>
      <c r="V319" s="312"/>
      <c r="W319" s="312"/>
      <c r="X319" s="312"/>
      <c r="Y319" s="312"/>
      <c r="Z319" s="312"/>
    </row>
    <row r="320" spans="1:26" s="106" customFormat="1">
      <c r="A320" s="312"/>
      <c r="B320" s="312"/>
      <c r="C320" s="312"/>
      <c r="S320" s="312"/>
      <c r="T320" s="312"/>
      <c r="U320" s="312"/>
      <c r="V320" s="312"/>
      <c r="W320" s="312"/>
      <c r="X320" s="312"/>
      <c r="Y320" s="312"/>
      <c r="Z320" s="312"/>
    </row>
    <row r="321" spans="1:26" s="106" customFormat="1">
      <c r="A321" s="312"/>
      <c r="B321" s="312"/>
      <c r="C321" s="312"/>
      <c r="S321" s="312"/>
      <c r="T321" s="312"/>
      <c r="U321" s="312"/>
      <c r="V321" s="312"/>
      <c r="W321" s="312"/>
      <c r="X321" s="312"/>
      <c r="Y321" s="312"/>
      <c r="Z321" s="312"/>
    </row>
    <row r="322" spans="1:26" s="106" customFormat="1">
      <c r="A322" s="312"/>
      <c r="B322" s="312"/>
      <c r="C322" s="312"/>
      <c r="S322" s="312"/>
      <c r="T322" s="312"/>
      <c r="U322" s="312"/>
      <c r="V322" s="312"/>
      <c r="W322" s="312"/>
      <c r="X322" s="312"/>
      <c r="Y322" s="312"/>
      <c r="Z322" s="312"/>
    </row>
    <row r="323" spans="1:26" s="106" customFormat="1">
      <c r="A323" s="312"/>
      <c r="B323" s="312"/>
      <c r="C323" s="312"/>
      <c r="S323" s="312"/>
      <c r="T323" s="312"/>
      <c r="U323" s="312"/>
      <c r="V323" s="312"/>
      <c r="W323" s="312"/>
      <c r="X323" s="312"/>
      <c r="Y323" s="312"/>
      <c r="Z323" s="312"/>
    </row>
    <row r="324" spans="1:26" s="106" customFormat="1">
      <c r="A324" s="312"/>
      <c r="B324" s="312"/>
      <c r="C324" s="312"/>
      <c r="S324" s="312"/>
      <c r="T324" s="312"/>
      <c r="U324" s="312"/>
      <c r="V324" s="312"/>
      <c r="W324" s="312"/>
      <c r="X324" s="312"/>
      <c r="Y324" s="312"/>
      <c r="Z324" s="312"/>
    </row>
    <row r="325" spans="1:26" s="106" customFormat="1">
      <c r="A325" s="312"/>
      <c r="B325" s="312"/>
      <c r="C325" s="312"/>
      <c r="S325" s="312"/>
      <c r="T325" s="312"/>
      <c r="U325" s="312"/>
      <c r="V325" s="312"/>
      <c r="W325" s="312"/>
      <c r="X325" s="312"/>
      <c r="Y325" s="312"/>
      <c r="Z325" s="312"/>
    </row>
    <row r="326" spans="1:26" s="106" customFormat="1">
      <c r="A326" s="312"/>
      <c r="B326" s="312"/>
      <c r="C326" s="312"/>
      <c r="S326" s="312"/>
      <c r="T326" s="312"/>
      <c r="U326" s="312"/>
      <c r="V326" s="312"/>
      <c r="W326" s="312"/>
      <c r="X326" s="312"/>
      <c r="Y326" s="312"/>
      <c r="Z326" s="312"/>
    </row>
    <row r="327" spans="1:26" s="106" customFormat="1">
      <c r="A327" s="312"/>
      <c r="B327" s="312"/>
      <c r="C327" s="312"/>
      <c r="S327" s="312"/>
      <c r="T327" s="312"/>
      <c r="U327" s="312"/>
      <c r="V327" s="312"/>
      <c r="W327" s="312"/>
      <c r="X327" s="312"/>
      <c r="Y327" s="312"/>
      <c r="Z327" s="312"/>
    </row>
    <row r="328" spans="1:26" s="106" customFormat="1">
      <c r="A328" s="312"/>
      <c r="B328" s="312"/>
      <c r="C328" s="312"/>
      <c r="S328" s="312"/>
      <c r="T328" s="312"/>
      <c r="U328" s="312"/>
      <c r="V328" s="312"/>
      <c r="W328" s="312"/>
      <c r="X328" s="312"/>
      <c r="Y328" s="312"/>
      <c r="Z328" s="312"/>
    </row>
    <row r="329" spans="1:26" s="106" customFormat="1">
      <c r="A329" s="312"/>
      <c r="B329" s="312"/>
      <c r="C329" s="312"/>
      <c r="S329" s="312"/>
      <c r="T329" s="312"/>
      <c r="U329" s="312"/>
      <c r="V329" s="312"/>
      <c r="W329" s="312"/>
      <c r="X329" s="312"/>
      <c r="Y329" s="312"/>
      <c r="Z329" s="312"/>
    </row>
    <row r="330" spans="1:26" s="106" customFormat="1">
      <c r="A330" s="312"/>
      <c r="B330" s="312"/>
      <c r="C330" s="312"/>
      <c r="S330" s="312"/>
      <c r="T330" s="312"/>
      <c r="U330" s="312"/>
      <c r="V330" s="312"/>
      <c r="W330" s="312"/>
      <c r="X330" s="312"/>
      <c r="Y330" s="312"/>
      <c r="Z330" s="312"/>
    </row>
    <row r="331" spans="1:26" s="106" customFormat="1">
      <c r="A331" s="312"/>
      <c r="B331" s="312"/>
      <c r="C331" s="312"/>
      <c r="S331" s="312"/>
      <c r="T331" s="312"/>
      <c r="U331" s="312"/>
      <c r="V331" s="312"/>
      <c r="W331" s="312"/>
      <c r="X331" s="312"/>
      <c r="Y331" s="312"/>
      <c r="Z331" s="312"/>
    </row>
    <row r="332" spans="1:26" s="106" customFormat="1">
      <c r="A332" s="312"/>
      <c r="B332" s="312"/>
      <c r="C332" s="312"/>
      <c r="S332" s="312"/>
      <c r="T332" s="312"/>
      <c r="U332" s="312"/>
      <c r="V332" s="312"/>
      <c r="W332" s="312"/>
      <c r="X332" s="312"/>
      <c r="Y332" s="312"/>
      <c r="Z332" s="312"/>
    </row>
    <row r="333" spans="1:26" s="106" customFormat="1">
      <c r="A333" s="312"/>
      <c r="B333" s="312"/>
      <c r="C333" s="312"/>
      <c r="S333" s="312"/>
      <c r="T333" s="312"/>
      <c r="U333" s="312"/>
      <c r="V333" s="312"/>
      <c r="W333" s="312"/>
      <c r="X333" s="312"/>
      <c r="Y333" s="312"/>
      <c r="Z333" s="312"/>
    </row>
    <row r="334" spans="1:26" s="106" customFormat="1">
      <c r="A334" s="312"/>
      <c r="B334" s="312"/>
      <c r="C334" s="312"/>
      <c r="S334" s="312"/>
      <c r="T334" s="312"/>
      <c r="U334" s="312"/>
      <c r="V334" s="312"/>
      <c r="W334" s="312"/>
      <c r="X334" s="312"/>
      <c r="Y334" s="312"/>
      <c r="Z334" s="312"/>
    </row>
    <row r="335" spans="1:26" s="106" customFormat="1">
      <c r="A335" s="312"/>
      <c r="B335" s="312"/>
      <c r="C335" s="312"/>
      <c r="S335" s="312"/>
      <c r="T335" s="312"/>
      <c r="U335" s="312"/>
      <c r="V335" s="312"/>
      <c r="W335" s="312"/>
      <c r="X335" s="312"/>
      <c r="Y335" s="312"/>
      <c r="Z335" s="312"/>
    </row>
    <row r="336" spans="1:26" s="106" customFormat="1">
      <c r="A336" s="312"/>
      <c r="B336" s="312"/>
      <c r="C336" s="312"/>
      <c r="S336" s="312"/>
      <c r="T336" s="312"/>
      <c r="U336" s="312"/>
      <c r="V336" s="312"/>
      <c r="W336" s="312"/>
      <c r="X336" s="312"/>
      <c r="Y336" s="312"/>
      <c r="Z336" s="312"/>
    </row>
    <row r="337" spans="1:26" s="106" customFormat="1">
      <c r="A337" s="312"/>
      <c r="B337" s="312"/>
      <c r="C337" s="312"/>
      <c r="S337" s="312"/>
      <c r="T337" s="312"/>
      <c r="U337" s="312"/>
      <c r="V337" s="312"/>
      <c r="W337" s="312"/>
      <c r="X337" s="312"/>
      <c r="Y337" s="312"/>
      <c r="Z337" s="312"/>
    </row>
    <row r="338" spans="1:26" s="106" customFormat="1">
      <c r="A338" s="312"/>
      <c r="B338" s="312"/>
      <c r="C338" s="312"/>
      <c r="S338" s="312"/>
      <c r="T338" s="312"/>
      <c r="U338" s="312"/>
      <c r="V338" s="312"/>
      <c r="W338" s="312"/>
      <c r="X338" s="312"/>
      <c r="Y338" s="312"/>
      <c r="Z338" s="312"/>
    </row>
    <row r="339" spans="1:26" s="106" customFormat="1">
      <c r="A339" s="312"/>
      <c r="B339" s="312"/>
      <c r="C339" s="312"/>
      <c r="S339" s="312"/>
      <c r="T339" s="312"/>
      <c r="U339" s="312"/>
      <c r="V339" s="312"/>
      <c r="W339" s="312"/>
      <c r="X339" s="312"/>
      <c r="Y339" s="312"/>
      <c r="Z339" s="312"/>
    </row>
    <row r="340" spans="1:26" s="106" customFormat="1">
      <c r="A340" s="312"/>
      <c r="B340" s="312"/>
      <c r="C340" s="312"/>
      <c r="S340" s="312"/>
      <c r="T340" s="312"/>
      <c r="U340" s="312"/>
      <c r="V340" s="312"/>
      <c r="W340" s="312"/>
      <c r="X340" s="312"/>
      <c r="Y340" s="312"/>
      <c r="Z340" s="312"/>
    </row>
    <row r="341" spans="1:26" s="106" customFormat="1">
      <c r="A341" s="312"/>
      <c r="B341" s="312"/>
      <c r="C341" s="312"/>
      <c r="S341" s="312"/>
      <c r="T341" s="312"/>
      <c r="U341" s="312"/>
      <c r="V341" s="312"/>
      <c r="W341" s="312"/>
      <c r="X341" s="312"/>
      <c r="Y341" s="312"/>
      <c r="Z341" s="312"/>
    </row>
    <row r="342" spans="1:26" s="106" customFormat="1">
      <c r="A342" s="312"/>
      <c r="B342" s="312"/>
      <c r="C342" s="312"/>
      <c r="S342" s="312"/>
      <c r="T342" s="312"/>
      <c r="U342" s="312"/>
      <c r="V342" s="312"/>
      <c r="W342" s="312"/>
      <c r="X342" s="312"/>
      <c r="Y342" s="312"/>
      <c r="Z342" s="312"/>
    </row>
    <row r="343" spans="1:26" s="106" customFormat="1">
      <c r="A343" s="312"/>
      <c r="B343" s="312"/>
      <c r="C343" s="312"/>
      <c r="S343" s="312"/>
      <c r="T343" s="312"/>
      <c r="U343" s="312"/>
      <c r="V343" s="312"/>
      <c r="W343" s="312"/>
      <c r="X343" s="312"/>
      <c r="Y343" s="312"/>
      <c r="Z343" s="312"/>
    </row>
    <row r="344" spans="1:26" s="106" customFormat="1">
      <c r="A344" s="312"/>
      <c r="B344" s="312"/>
      <c r="C344" s="312"/>
      <c r="S344" s="312"/>
      <c r="T344" s="312"/>
      <c r="U344" s="312"/>
      <c r="V344" s="312"/>
      <c r="W344" s="312"/>
      <c r="X344" s="312"/>
      <c r="Y344" s="312"/>
      <c r="Z344" s="312"/>
    </row>
    <row r="345" spans="1:26" s="106" customFormat="1">
      <c r="A345" s="312"/>
      <c r="B345" s="312"/>
      <c r="C345" s="312"/>
      <c r="S345" s="312"/>
      <c r="T345" s="312"/>
      <c r="U345" s="312"/>
      <c r="V345" s="312"/>
      <c r="W345" s="312"/>
      <c r="X345" s="312"/>
      <c r="Y345" s="312"/>
      <c r="Z345" s="312"/>
    </row>
    <row r="346" spans="1:26" s="106" customFormat="1">
      <c r="A346" s="312"/>
      <c r="B346" s="312"/>
      <c r="C346" s="312"/>
      <c r="S346" s="312"/>
      <c r="T346" s="312"/>
      <c r="U346" s="312"/>
      <c r="V346" s="312"/>
      <c r="W346" s="312"/>
      <c r="X346" s="312"/>
      <c r="Y346" s="312"/>
      <c r="Z346" s="312"/>
    </row>
    <row r="347" spans="1:26" s="106" customFormat="1">
      <c r="A347" s="312"/>
      <c r="B347" s="312"/>
      <c r="C347" s="312"/>
      <c r="S347" s="312"/>
      <c r="T347" s="312"/>
      <c r="U347" s="312"/>
      <c r="V347" s="312"/>
      <c r="W347" s="312"/>
      <c r="X347" s="312"/>
      <c r="Y347" s="312"/>
      <c r="Z347" s="312"/>
    </row>
    <row r="348" spans="1:26" s="106" customFormat="1">
      <c r="A348" s="312"/>
      <c r="B348" s="312"/>
      <c r="C348" s="312"/>
      <c r="S348" s="312"/>
      <c r="T348" s="312"/>
      <c r="U348" s="312"/>
      <c r="V348" s="312"/>
      <c r="W348" s="312"/>
      <c r="X348" s="312"/>
      <c r="Y348" s="312"/>
      <c r="Z348" s="312"/>
    </row>
    <row r="349" spans="1:26" s="106" customFormat="1">
      <c r="A349" s="312"/>
      <c r="B349" s="312"/>
      <c r="C349" s="312"/>
      <c r="S349" s="312"/>
      <c r="T349" s="312"/>
      <c r="U349" s="312"/>
      <c r="V349" s="312"/>
      <c r="W349" s="312"/>
      <c r="X349" s="312"/>
      <c r="Y349" s="312"/>
      <c r="Z349" s="312"/>
    </row>
    <row r="350" spans="1:26" s="106" customFormat="1">
      <c r="A350" s="312"/>
      <c r="B350" s="312"/>
      <c r="C350" s="312"/>
      <c r="S350" s="312"/>
      <c r="T350" s="312"/>
      <c r="U350" s="312"/>
      <c r="V350" s="312"/>
      <c r="W350" s="312"/>
      <c r="X350" s="312"/>
      <c r="Y350" s="312"/>
      <c r="Z350" s="312"/>
    </row>
    <row r="351" spans="1:26" s="106" customFormat="1">
      <c r="A351" s="312"/>
      <c r="B351" s="312"/>
      <c r="C351" s="312"/>
      <c r="S351" s="312"/>
      <c r="T351" s="312"/>
      <c r="U351" s="312"/>
      <c r="V351" s="312"/>
      <c r="W351" s="312"/>
      <c r="X351" s="312"/>
      <c r="Y351" s="312"/>
      <c r="Z351" s="312"/>
    </row>
    <row r="352" spans="1:26" s="106" customFormat="1">
      <c r="A352" s="312"/>
      <c r="B352" s="312"/>
      <c r="C352" s="312"/>
      <c r="S352" s="312"/>
      <c r="T352" s="312"/>
      <c r="U352" s="312"/>
      <c r="V352" s="312"/>
      <c r="W352" s="312"/>
      <c r="X352" s="312"/>
      <c r="Y352" s="312"/>
      <c r="Z352" s="312"/>
    </row>
    <row r="353" spans="1:26" s="106" customFormat="1">
      <c r="A353" s="312"/>
      <c r="B353" s="312"/>
      <c r="C353" s="312"/>
      <c r="S353" s="312"/>
      <c r="T353" s="312"/>
      <c r="U353" s="312"/>
      <c r="V353" s="312"/>
      <c r="W353" s="312"/>
      <c r="X353" s="312"/>
      <c r="Y353" s="312"/>
      <c r="Z353" s="312"/>
    </row>
    <row r="354" spans="1:26" s="106" customFormat="1">
      <c r="A354" s="312"/>
      <c r="B354" s="312"/>
      <c r="C354" s="312"/>
      <c r="S354" s="312"/>
      <c r="T354" s="312"/>
      <c r="U354" s="312"/>
      <c r="V354" s="312"/>
      <c r="W354" s="312"/>
      <c r="X354" s="312"/>
      <c r="Y354" s="312"/>
      <c r="Z354" s="312"/>
    </row>
    <row r="355" spans="1:26" s="106" customFormat="1">
      <c r="A355" s="312"/>
      <c r="B355" s="312"/>
      <c r="C355" s="312"/>
      <c r="S355" s="312"/>
      <c r="T355" s="312"/>
      <c r="U355" s="312"/>
      <c r="V355" s="312"/>
      <c r="W355" s="312"/>
      <c r="X355" s="312"/>
      <c r="Y355" s="312"/>
      <c r="Z355" s="312"/>
    </row>
    <row r="356" spans="1:26" s="106" customFormat="1">
      <c r="A356" s="312"/>
      <c r="B356" s="312"/>
      <c r="C356" s="312"/>
      <c r="S356" s="312"/>
      <c r="T356" s="312"/>
      <c r="U356" s="312"/>
      <c r="V356" s="312"/>
      <c r="W356" s="312"/>
      <c r="X356" s="312"/>
      <c r="Y356" s="312"/>
      <c r="Z356" s="312"/>
    </row>
    <row r="357" spans="1:26" s="106" customFormat="1">
      <c r="A357" s="312"/>
      <c r="B357" s="312"/>
      <c r="C357" s="312"/>
      <c r="S357" s="312"/>
      <c r="T357" s="312"/>
      <c r="U357" s="312"/>
      <c r="V357" s="312"/>
      <c r="W357" s="312"/>
      <c r="X357" s="312"/>
      <c r="Y357" s="312"/>
      <c r="Z357" s="312"/>
    </row>
    <row r="358" spans="1:26" s="106" customFormat="1">
      <c r="A358" s="312"/>
      <c r="B358" s="312"/>
      <c r="C358" s="312"/>
      <c r="S358" s="312"/>
      <c r="T358" s="312"/>
      <c r="U358" s="312"/>
      <c r="V358" s="312"/>
      <c r="W358" s="312"/>
      <c r="X358" s="312"/>
      <c r="Y358" s="312"/>
      <c r="Z358" s="312"/>
    </row>
    <row r="359" spans="1:26" s="106" customFormat="1">
      <c r="A359" s="312"/>
      <c r="B359" s="312"/>
      <c r="C359" s="312"/>
      <c r="S359" s="312"/>
      <c r="T359" s="312"/>
      <c r="U359" s="312"/>
      <c r="V359" s="312"/>
      <c r="W359" s="312"/>
      <c r="X359" s="312"/>
      <c r="Y359" s="312"/>
      <c r="Z359" s="312"/>
    </row>
    <row r="360" spans="1:26" s="106" customFormat="1">
      <c r="A360" s="312"/>
      <c r="B360" s="312"/>
      <c r="C360" s="312"/>
      <c r="S360" s="312"/>
      <c r="T360" s="312"/>
      <c r="U360" s="312"/>
      <c r="V360" s="312"/>
      <c r="W360" s="312"/>
      <c r="X360" s="312"/>
      <c r="Y360" s="312"/>
      <c r="Z360" s="312"/>
    </row>
    <row r="361" spans="1:26" s="106" customFormat="1">
      <c r="A361" s="312"/>
      <c r="B361" s="312"/>
      <c r="C361" s="312"/>
      <c r="S361" s="312"/>
      <c r="T361" s="312"/>
      <c r="U361" s="312"/>
      <c r="V361" s="312"/>
      <c r="W361" s="312"/>
      <c r="X361" s="312"/>
      <c r="Y361" s="312"/>
      <c r="Z361" s="312"/>
    </row>
    <row r="362" spans="1:26" s="106" customFormat="1">
      <c r="A362" s="312"/>
      <c r="B362" s="312"/>
      <c r="C362" s="312"/>
      <c r="S362" s="312"/>
      <c r="T362" s="312"/>
      <c r="U362" s="312"/>
      <c r="V362" s="312"/>
      <c r="W362" s="312"/>
      <c r="X362" s="312"/>
      <c r="Y362" s="312"/>
      <c r="Z362" s="312"/>
    </row>
    <row r="363" spans="1:26" s="106" customFormat="1">
      <c r="A363" s="312"/>
      <c r="B363" s="312"/>
      <c r="C363" s="312"/>
      <c r="S363" s="312"/>
      <c r="T363" s="312"/>
      <c r="U363" s="312"/>
      <c r="V363" s="312"/>
      <c r="W363" s="312"/>
      <c r="X363" s="312"/>
      <c r="Y363" s="312"/>
      <c r="Z363" s="312"/>
    </row>
    <row r="364" spans="1:26" s="106" customFormat="1">
      <c r="A364" s="312"/>
      <c r="B364" s="312"/>
      <c r="C364" s="312"/>
      <c r="S364" s="312"/>
      <c r="T364" s="312"/>
      <c r="U364" s="312"/>
      <c r="V364" s="312"/>
      <c r="W364" s="312"/>
      <c r="X364" s="312"/>
      <c r="Y364" s="312"/>
      <c r="Z364" s="312"/>
    </row>
    <row r="365" spans="1:26" s="106" customFormat="1">
      <c r="A365" s="312"/>
      <c r="B365" s="312"/>
      <c r="C365" s="312"/>
      <c r="S365" s="312"/>
      <c r="T365" s="312"/>
      <c r="U365" s="312"/>
      <c r="V365" s="312"/>
      <c r="W365" s="312"/>
      <c r="X365" s="312"/>
      <c r="Y365" s="312"/>
      <c r="Z365" s="312"/>
    </row>
    <row r="366" spans="1:26" s="106" customFormat="1">
      <c r="A366" s="312"/>
      <c r="B366" s="312"/>
      <c r="C366" s="312"/>
      <c r="S366" s="312"/>
      <c r="T366" s="312"/>
      <c r="U366" s="312"/>
      <c r="V366" s="312"/>
      <c r="W366" s="312"/>
      <c r="X366" s="312"/>
      <c r="Y366" s="312"/>
      <c r="Z366" s="312"/>
    </row>
    <row r="367" spans="1:26" s="106" customFormat="1">
      <c r="A367" s="312"/>
      <c r="B367" s="312"/>
      <c r="C367" s="312"/>
      <c r="S367" s="312"/>
      <c r="T367" s="312"/>
      <c r="U367" s="312"/>
      <c r="V367" s="312"/>
      <c r="W367" s="312"/>
      <c r="X367" s="312"/>
      <c r="Y367" s="312"/>
      <c r="Z367" s="312"/>
    </row>
    <row r="368" spans="1:26" s="106" customFormat="1">
      <c r="A368" s="312"/>
      <c r="B368" s="312"/>
      <c r="C368" s="312"/>
      <c r="S368" s="312"/>
      <c r="T368" s="312"/>
      <c r="U368" s="312"/>
      <c r="V368" s="312"/>
      <c r="W368" s="312"/>
      <c r="X368" s="312"/>
      <c r="Y368" s="312"/>
      <c r="Z368" s="312"/>
    </row>
    <row r="369" spans="1:26" s="106" customFormat="1">
      <c r="A369" s="312"/>
      <c r="B369" s="312"/>
      <c r="C369" s="312"/>
      <c r="S369" s="312"/>
      <c r="T369" s="312"/>
      <c r="U369" s="312"/>
      <c r="V369" s="312"/>
      <c r="W369" s="312"/>
      <c r="X369" s="312"/>
      <c r="Y369" s="312"/>
      <c r="Z369" s="312"/>
    </row>
    <row r="370" spans="1:26" s="106" customFormat="1">
      <c r="A370" s="312"/>
      <c r="B370" s="312"/>
      <c r="C370" s="312"/>
      <c r="S370" s="312"/>
      <c r="T370" s="312"/>
      <c r="U370" s="312"/>
      <c r="V370" s="312"/>
      <c r="W370" s="312"/>
      <c r="X370" s="312"/>
      <c r="Y370" s="312"/>
      <c r="Z370" s="312"/>
    </row>
    <row r="371" spans="1:26" s="106" customFormat="1">
      <c r="A371" s="312"/>
      <c r="B371" s="312"/>
      <c r="C371" s="312"/>
      <c r="S371" s="312"/>
      <c r="T371" s="312"/>
      <c r="U371" s="312"/>
      <c r="V371" s="312"/>
      <c r="W371" s="312"/>
      <c r="X371" s="312"/>
      <c r="Y371" s="312"/>
      <c r="Z371" s="312"/>
    </row>
    <row r="372" spans="1:26" s="106" customFormat="1">
      <c r="A372" s="312"/>
      <c r="B372" s="312"/>
      <c r="C372" s="312"/>
      <c r="S372" s="312"/>
      <c r="T372" s="312"/>
      <c r="U372" s="312"/>
      <c r="V372" s="312"/>
      <c r="W372" s="312"/>
      <c r="X372" s="312"/>
      <c r="Y372" s="312"/>
      <c r="Z372" s="312"/>
    </row>
    <row r="373" spans="1:26" s="106" customFormat="1">
      <c r="A373" s="312"/>
      <c r="B373" s="312"/>
      <c r="C373" s="312"/>
      <c r="S373" s="312"/>
      <c r="T373" s="312"/>
      <c r="U373" s="312"/>
      <c r="V373" s="312"/>
      <c r="W373" s="312"/>
      <c r="X373" s="312"/>
      <c r="Y373" s="312"/>
      <c r="Z373" s="312"/>
    </row>
    <row r="374" spans="1:26" s="106" customFormat="1">
      <c r="A374" s="312"/>
      <c r="B374" s="312"/>
      <c r="C374" s="312"/>
      <c r="S374" s="312"/>
      <c r="T374" s="312"/>
      <c r="U374" s="312"/>
      <c r="V374" s="312"/>
      <c r="W374" s="312"/>
      <c r="X374" s="312"/>
      <c r="Y374" s="312"/>
      <c r="Z374" s="312"/>
    </row>
    <row r="375" spans="1:26" s="106" customFormat="1">
      <c r="A375" s="312"/>
      <c r="B375" s="312"/>
      <c r="C375" s="312"/>
      <c r="S375" s="312"/>
      <c r="T375" s="312"/>
      <c r="U375" s="312"/>
      <c r="V375" s="312"/>
      <c r="W375" s="312"/>
      <c r="X375" s="312"/>
      <c r="Y375" s="312"/>
      <c r="Z375" s="312"/>
    </row>
    <row r="376" spans="1:26" s="106" customFormat="1">
      <c r="A376" s="312"/>
      <c r="B376" s="312"/>
      <c r="C376" s="312"/>
      <c r="S376" s="312"/>
      <c r="T376" s="312"/>
      <c r="U376" s="312"/>
      <c r="V376" s="312"/>
      <c r="W376" s="312"/>
      <c r="X376" s="312"/>
      <c r="Y376" s="312"/>
      <c r="Z376" s="312"/>
    </row>
    <row r="377" spans="1:26" s="106" customFormat="1">
      <c r="A377" s="312"/>
      <c r="B377" s="312"/>
      <c r="C377" s="312"/>
      <c r="S377" s="312"/>
      <c r="T377" s="312"/>
      <c r="U377" s="312"/>
      <c r="V377" s="312"/>
      <c r="W377" s="312"/>
      <c r="X377" s="312"/>
      <c r="Y377" s="312"/>
      <c r="Z377" s="312"/>
    </row>
    <row r="378" spans="1:26" s="106" customFormat="1">
      <c r="A378" s="312"/>
      <c r="B378" s="312"/>
      <c r="C378" s="312"/>
      <c r="S378" s="312"/>
      <c r="T378" s="312"/>
      <c r="U378" s="312"/>
      <c r="V378" s="312"/>
      <c r="W378" s="312"/>
      <c r="X378" s="312"/>
      <c r="Y378" s="312"/>
      <c r="Z378" s="312"/>
    </row>
    <row r="379" spans="1:26" s="106" customFormat="1">
      <c r="A379" s="312"/>
      <c r="B379" s="312"/>
      <c r="C379" s="312"/>
      <c r="S379" s="312"/>
      <c r="T379" s="312"/>
      <c r="U379" s="312"/>
      <c r="V379" s="312"/>
      <c r="W379" s="312"/>
      <c r="X379" s="312"/>
      <c r="Y379" s="312"/>
      <c r="Z379" s="312"/>
    </row>
    <row r="380" spans="1:26" s="106" customFormat="1">
      <c r="A380" s="312"/>
      <c r="B380" s="312"/>
      <c r="C380" s="312"/>
      <c r="S380" s="312"/>
      <c r="T380" s="312"/>
      <c r="U380" s="312"/>
      <c r="V380" s="312"/>
      <c r="W380" s="312"/>
      <c r="X380" s="312"/>
      <c r="Y380" s="312"/>
      <c r="Z380" s="312"/>
    </row>
    <row r="381" spans="1:26" s="106" customFormat="1">
      <c r="A381" s="312"/>
      <c r="B381" s="312"/>
      <c r="C381" s="312"/>
      <c r="S381" s="312"/>
      <c r="T381" s="312"/>
      <c r="U381" s="312"/>
      <c r="V381" s="312"/>
      <c r="W381" s="312"/>
      <c r="X381" s="312"/>
      <c r="Y381" s="312"/>
      <c r="Z381" s="312"/>
    </row>
    <row r="382" spans="1:26" s="106" customFormat="1">
      <c r="A382" s="312"/>
      <c r="B382" s="312"/>
      <c r="C382" s="312"/>
      <c r="S382" s="312"/>
      <c r="T382" s="312"/>
      <c r="U382" s="312"/>
      <c r="V382" s="312"/>
      <c r="W382" s="312"/>
      <c r="X382" s="312"/>
      <c r="Y382" s="312"/>
      <c r="Z382" s="312"/>
    </row>
    <row r="383" spans="1:26" s="106" customFormat="1">
      <c r="A383" s="312"/>
      <c r="B383" s="312"/>
      <c r="C383" s="312"/>
      <c r="S383" s="312"/>
      <c r="T383" s="312"/>
      <c r="U383" s="312"/>
      <c r="V383" s="312"/>
      <c r="W383" s="312"/>
      <c r="X383" s="312"/>
      <c r="Y383" s="312"/>
      <c r="Z383" s="312"/>
    </row>
    <row r="384" spans="1:26" s="106" customFormat="1">
      <c r="A384" s="312"/>
      <c r="B384" s="312"/>
      <c r="C384" s="312"/>
      <c r="S384" s="312"/>
      <c r="T384" s="312"/>
      <c r="U384" s="312"/>
      <c r="V384" s="312"/>
      <c r="W384" s="312"/>
      <c r="X384" s="312"/>
      <c r="Y384" s="312"/>
      <c r="Z384" s="312"/>
    </row>
    <row r="385" spans="1:26" s="106" customFormat="1">
      <c r="A385" s="312"/>
      <c r="B385" s="312"/>
      <c r="C385" s="312"/>
      <c r="S385" s="312"/>
      <c r="T385" s="312"/>
      <c r="U385" s="312"/>
      <c r="V385" s="312"/>
      <c r="W385" s="312"/>
      <c r="X385" s="312"/>
      <c r="Y385" s="312"/>
      <c r="Z385" s="312"/>
    </row>
    <row r="386" spans="1:26" s="106" customFormat="1">
      <c r="A386" s="312"/>
      <c r="B386" s="312"/>
      <c r="C386" s="312"/>
      <c r="S386" s="312"/>
      <c r="T386" s="312"/>
      <c r="U386" s="312"/>
      <c r="V386" s="312"/>
      <c r="W386" s="312"/>
      <c r="X386" s="312"/>
      <c r="Y386" s="312"/>
      <c r="Z386" s="312"/>
    </row>
    <row r="387" spans="1:26" s="106" customFormat="1">
      <c r="A387" s="312"/>
      <c r="B387" s="312"/>
      <c r="C387" s="312"/>
      <c r="S387" s="312"/>
      <c r="T387" s="312"/>
      <c r="U387" s="312"/>
      <c r="V387" s="312"/>
      <c r="W387" s="312"/>
      <c r="X387" s="312"/>
      <c r="Y387" s="312"/>
      <c r="Z387" s="312"/>
    </row>
    <row r="388" spans="1:26" s="106" customFormat="1">
      <c r="A388" s="312"/>
      <c r="B388" s="312"/>
      <c r="C388" s="312"/>
      <c r="S388" s="312"/>
      <c r="T388" s="312"/>
      <c r="U388" s="312"/>
      <c r="V388" s="312"/>
      <c r="W388" s="312"/>
      <c r="X388" s="312"/>
      <c r="Y388" s="312"/>
      <c r="Z388" s="312"/>
    </row>
    <row r="389" spans="1:26" s="106" customFormat="1">
      <c r="A389" s="312"/>
      <c r="B389" s="312"/>
      <c r="C389" s="312"/>
      <c r="S389" s="312"/>
      <c r="T389" s="312"/>
      <c r="U389" s="312"/>
      <c r="V389" s="312"/>
      <c r="W389" s="312"/>
      <c r="X389" s="312"/>
      <c r="Y389" s="312"/>
      <c r="Z389" s="312"/>
    </row>
    <row r="390" spans="1:26" s="106" customFormat="1">
      <c r="A390" s="312"/>
      <c r="B390" s="312"/>
      <c r="C390" s="312"/>
      <c r="S390" s="312"/>
      <c r="T390" s="312"/>
      <c r="U390" s="312"/>
      <c r="V390" s="312"/>
      <c r="W390" s="312"/>
      <c r="X390" s="312"/>
      <c r="Y390" s="312"/>
      <c r="Z390" s="312"/>
    </row>
    <row r="391" spans="1:26" s="106" customFormat="1">
      <c r="A391" s="312"/>
      <c r="B391" s="312"/>
      <c r="C391" s="312"/>
      <c r="S391" s="312"/>
      <c r="T391" s="312"/>
      <c r="U391" s="312"/>
      <c r="V391" s="312"/>
      <c r="W391" s="312"/>
      <c r="X391" s="312"/>
      <c r="Y391" s="312"/>
      <c r="Z391" s="312"/>
    </row>
    <row r="392" spans="1:26" s="106" customFormat="1">
      <c r="A392" s="312"/>
      <c r="B392" s="312"/>
      <c r="C392" s="312"/>
      <c r="S392" s="312"/>
      <c r="T392" s="312"/>
      <c r="U392" s="312"/>
      <c r="V392" s="312"/>
      <c r="W392" s="312"/>
      <c r="X392" s="312"/>
      <c r="Y392" s="312"/>
      <c r="Z392" s="312"/>
    </row>
    <row r="393" spans="1:26" s="106" customFormat="1">
      <c r="A393" s="312"/>
      <c r="B393" s="312"/>
      <c r="C393" s="312"/>
      <c r="S393" s="312"/>
      <c r="T393" s="312"/>
      <c r="U393" s="312"/>
      <c r="V393" s="312"/>
      <c r="W393" s="312"/>
      <c r="X393" s="312"/>
      <c r="Y393" s="312"/>
      <c r="Z393" s="312"/>
    </row>
    <row r="394" spans="1:26" s="106" customFormat="1">
      <c r="A394" s="312"/>
      <c r="B394" s="312"/>
      <c r="C394" s="312"/>
      <c r="S394" s="312"/>
      <c r="T394" s="312"/>
      <c r="U394" s="312"/>
      <c r="V394" s="312"/>
      <c r="W394" s="312"/>
      <c r="X394" s="312"/>
      <c r="Y394" s="312"/>
      <c r="Z394" s="312"/>
    </row>
    <row r="395" spans="1:26" s="106" customFormat="1">
      <c r="A395" s="312"/>
      <c r="B395" s="312"/>
      <c r="C395" s="312"/>
      <c r="S395" s="312"/>
      <c r="T395" s="312"/>
      <c r="U395" s="312"/>
      <c r="V395" s="312"/>
      <c r="W395" s="312"/>
      <c r="X395" s="312"/>
      <c r="Y395" s="312"/>
      <c r="Z395" s="312"/>
    </row>
    <row r="396" spans="1:26" s="106" customFormat="1">
      <c r="A396" s="312"/>
      <c r="B396" s="312"/>
      <c r="C396" s="312"/>
      <c r="S396" s="312"/>
      <c r="T396" s="312"/>
      <c r="U396" s="312"/>
      <c r="V396" s="312"/>
      <c r="W396" s="312"/>
      <c r="X396" s="312"/>
      <c r="Y396" s="312"/>
      <c r="Z396" s="312"/>
    </row>
    <row r="397" spans="1:26" s="106" customFormat="1">
      <c r="A397" s="312"/>
      <c r="B397" s="312"/>
      <c r="C397" s="312"/>
      <c r="S397" s="312"/>
      <c r="T397" s="312"/>
      <c r="U397" s="312"/>
      <c r="V397" s="312"/>
      <c r="W397" s="312"/>
      <c r="X397" s="312"/>
      <c r="Y397" s="312"/>
      <c r="Z397" s="312"/>
    </row>
    <row r="398" spans="1:26" s="106" customFormat="1">
      <c r="A398" s="312"/>
      <c r="B398" s="312"/>
      <c r="C398" s="312"/>
      <c r="S398" s="312"/>
      <c r="T398" s="312"/>
      <c r="U398" s="312"/>
      <c r="V398" s="312"/>
      <c r="W398" s="312"/>
      <c r="X398" s="312"/>
      <c r="Y398" s="312"/>
      <c r="Z398" s="312"/>
    </row>
    <row r="399" spans="1:26" s="106" customFormat="1">
      <c r="A399" s="312"/>
      <c r="B399" s="312"/>
      <c r="C399" s="312"/>
      <c r="S399" s="312"/>
      <c r="T399" s="312"/>
      <c r="U399" s="312"/>
      <c r="V399" s="312"/>
      <c r="W399" s="312"/>
      <c r="X399" s="312"/>
      <c r="Y399" s="312"/>
      <c r="Z399" s="312"/>
    </row>
    <row r="400" spans="1:26" s="106" customFormat="1">
      <c r="A400" s="312"/>
      <c r="B400" s="312"/>
      <c r="C400" s="312"/>
      <c r="S400" s="312"/>
      <c r="T400" s="312"/>
      <c r="U400" s="312"/>
      <c r="V400" s="312"/>
      <c r="W400" s="312"/>
      <c r="X400" s="312"/>
      <c r="Y400" s="312"/>
      <c r="Z400" s="312"/>
    </row>
    <row r="401" spans="1:26" s="106" customFormat="1">
      <c r="A401" s="312"/>
      <c r="B401" s="312"/>
      <c r="C401" s="312"/>
      <c r="S401" s="312"/>
      <c r="T401" s="312"/>
      <c r="U401" s="312"/>
      <c r="V401" s="312"/>
      <c r="W401" s="312"/>
      <c r="X401" s="312"/>
      <c r="Y401" s="312"/>
      <c r="Z401" s="312"/>
    </row>
    <row r="402" spans="1:26" s="106" customFormat="1">
      <c r="A402" s="312"/>
      <c r="B402" s="312"/>
      <c r="C402" s="312"/>
      <c r="S402" s="312"/>
      <c r="T402" s="312"/>
      <c r="U402" s="312"/>
      <c r="V402" s="312"/>
      <c r="W402" s="312"/>
      <c r="X402" s="312"/>
      <c r="Y402" s="312"/>
      <c r="Z402" s="312"/>
    </row>
    <row r="403" spans="1:26" s="106" customFormat="1">
      <c r="A403" s="312"/>
      <c r="B403" s="312"/>
      <c r="C403" s="312"/>
      <c r="S403" s="312"/>
      <c r="T403" s="312"/>
      <c r="U403" s="312"/>
      <c r="V403" s="312"/>
      <c r="W403" s="312"/>
      <c r="X403" s="312"/>
      <c r="Y403" s="312"/>
      <c r="Z403" s="312"/>
    </row>
    <row r="404" spans="1:26" s="106" customFormat="1">
      <c r="A404" s="312"/>
      <c r="B404" s="312"/>
      <c r="C404" s="312"/>
      <c r="S404" s="312"/>
      <c r="T404" s="312"/>
      <c r="U404" s="312"/>
      <c r="V404" s="312"/>
      <c r="W404" s="312"/>
      <c r="X404" s="312"/>
      <c r="Y404" s="312"/>
      <c r="Z404" s="312"/>
    </row>
    <row r="405" spans="1:26" s="106" customFormat="1">
      <c r="A405" s="312"/>
      <c r="B405" s="312"/>
      <c r="C405" s="312"/>
      <c r="S405" s="312"/>
      <c r="T405" s="312"/>
      <c r="U405" s="312"/>
      <c r="V405" s="312"/>
      <c r="W405" s="312"/>
      <c r="X405" s="312"/>
      <c r="Y405" s="312"/>
      <c r="Z405" s="312"/>
    </row>
    <row r="406" spans="1:26" s="106" customFormat="1">
      <c r="A406" s="312"/>
      <c r="B406" s="312"/>
      <c r="C406" s="312"/>
      <c r="S406" s="312"/>
      <c r="T406" s="312"/>
      <c r="U406" s="312"/>
      <c r="V406" s="312"/>
      <c r="W406" s="312"/>
      <c r="X406" s="312"/>
      <c r="Y406" s="312"/>
      <c r="Z406" s="312"/>
    </row>
    <row r="407" spans="1:26" s="106" customFormat="1">
      <c r="A407" s="312"/>
      <c r="B407" s="312"/>
      <c r="C407" s="312"/>
      <c r="S407" s="312"/>
      <c r="T407" s="312"/>
      <c r="U407" s="312"/>
      <c r="V407" s="312"/>
      <c r="W407" s="312"/>
      <c r="X407" s="312"/>
      <c r="Y407" s="312"/>
      <c r="Z407" s="312"/>
    </row>
    <row r="408" spans="1:26" s="106" customFormat="1">
      <c r="A408" s="312"/>
      <c r="B408" s="312"/>
      <c r="C408" s="312"/>
      <c r="S408" s="312"/>
      <c r="T408" s="312"/>
      <c r="U408" s="312"/>
      <c r="V408" s="312"/>
      <c r="W408" s="312"/>
      <c r="X408" s="312"/>
      <c r="Y408" s="312"/>
      <c r="Z408" s="312"/>
    </row>
    <row r="409" spans="1:26" s="106" customFormat="1">
      <c r="A409" s="312"/>
      <c r="B409" s="312"/>
      <c r="C409" s="312"/>
      <c r="S409" s="312"/>
      <c r="T409" s="312"/>
      <c r="U409" s="312"/>
      <c r="V409" s="312"/>
      <c r="W409" s="312"/>
      <c r="X409" s="312"/>
      <c r="Y409" s="312"/>
      <c r="Z409" s="312"/>
    </row>
    <row r="410" spans="1:26" s="106" customFormat="1">
      <c r="A410" s="312"/>
      <c r="B410" s="312"/>
      <c r="C410" s="312"/>
      <c r="S410" s="312"/>
      <c r="T410" s="312"/>
      <c r="U410" s="312"/>
      <c r="V410" s="312"/>
      <c r="W410" s="312"/>
      <c r="X410" s="312"/>
      <c r="Y410" s="312"/>
      <c r="Z410" s="312"/>
    </row>
    <row r="411" spans="1:26" s="106" customFormat="1">
      <c r="A411" s="312"/>
      <c r="B411" s="312"/>
      <c r="C411" s="312"/>
      <c r="S411" s="312"/>
      <c r="T411" s="312"/>
      <c r="U411" s="312"/>
      <c r="V411" s="312"/>
      <c r="W411" s="312"/>
      <c r="X411" s="312"/>
      <c r="Y411" s="312"/>
      <c r="Z411" s="312"/>
    </row>
    <row r="412" spans="1:26" s="106" customFormat="1">
      <c r="A412" s="312"/>
      <c r="B412" s="312"/>
      <c r="C412" s="312"/>
      <c r="S412" s="312"/>
      <c r="T412" s="312"/>
      <c r="U412" s="312"/>
      <c r="V412" s="312"/>
      <c r="W412" s="312"/>
      <c r="X412" s="312"/>
      <c r="Y412" s="312"/>
      <c r="Z412" s="312"/>
    </row>
    <row r="413" spans="1:26" s="106" customFormat="1">
      <c r="A413" s="312"/>
      <c r="B413" s="312"/>
      <c r="C413" s="312"/>
      <c r="S413" s="312"/>
      <c r="T413" s="312"/>
      <c r="U413" s="312"/>
      <c r="V413" s="312"/>
      <c r="W413" s="312"/>
      <c r="X413" s="312"/>
      <c r="Y413" s="312"/>
      <c r="Z413" s="312"/>
    </row>
    <row r="414" spans="1:26" s="106" customFormat="1">
      <c r="A414" s="312"/>
      <c r="B414" s="312"/>
      <c r="C414" s="312"/>
      <c r="S414" s="312"/>
      <c r="T414" s="312"/>
      <c r="U414" s="312"/>
      <c r="V414" s="312"/>
      <c r="W414" s="312"/>
      <c r="X414" s="312"/>
      <c r="Y414" s="312"/>
      <c r="Z414" s="312"/>
    </row>
    <row r="415" spans="1:26" s="106" customFormat="1">
      <c r="A415" s="312"/>
      <c r="B415" s="312"/>
      <c r="C415" s="312"/>
      <c r="S415" s="312"/>
      <c r="T415" s="312"/>
      <c r="U415" s="312"/>
      <c r="V415" s="312"/>
      <c r="W415" s="312"/>
      <c r="X415" s="312"/>
      <c r="Y415" s="312"/>
      <c r="Z415" s="312"/>
    </row>
    <row r="416" spans="1:26" s="106" customFormat="1">
      <c r="A416" s="312"/>
      <c r="B416" s="312"/>
      <c r="C416" s="312"/>
      <c r="S416" s="312"/>
      <c r="T416" s="312"/>
      <c r="U416" s="312"/>
      <c r="V416" s="312"/>
      <c r="W416" s="312"/>
      <c r="X416" s="312"/>
      <c r="Y416" s="312"/>
      <c r="Z416" s="312"/>
    </row>
    <row r="417" spans="1:26" s="106" customFormat="1">
      <c r="A417" s="312"/>
      <c r="B417" s="312"/>
      <c r="C417" s="312"/>
      <c r="S417" s="312"/>
      <c r="T417" s="312"/>
      <c r="U417" s="312"/>
      <c r="V417" s="312"/>
      <c r="W417" s="312"/>
      <c r="X417" s="312"/>
      <c r="Y417" s="312"/>
      <c r="Z417" s="312"/>
    </row>
    <row r="418" spans="1:26" s="106" customFormat="1">
      <c r="A418" s="312"/>
      <c r="B418" s="312"/>
      <c r="C418" s="312"/>
      <c r="S418" s="312"/>
      <c r="T418" s="312"/>
      <c r="U418" s="312"/>
      <c r="V418" s="312"/>
      <c r="W418" s="312"/>
      <c r="X418" s="312"/>
      <c r="Y418" s="312"/>
      <c r="Z418" s="312"/>
    </row>
    <row r="419" spans="1:26" s="106" customFormat="1">
      <c r="A419" s="312"/>
      <c r="B419" s="312"/>
      <c r="C419" s="312"/>
      <c r="S419" s="312"/>
      <c r="T419" s="312"/>
      <c r="U419" s="312"/>
      <c r="V419" s="312"/>
      <c r="W419" s="312"/>
      <c r="X419" s="312"/>
      <c r="Y419" s="312"/>
      <c r="Z419" s="312"/>
    </row>
    <row r="420" spans="1:26" s="106" customFormat="1">
      <c r="A420" s="312"/>
      <c r="B420" s="312"/>
      <c r="C420" s="312"/>
      <c r="S420" s="312"/>
      <c r="T420" s="312"/>
      <c r="U420" s="312"/>
      <c r="V420" s="312"/>
      <c r="W420" s="312"/>
      <c r="X420" s="312"/>
      <c r="Y420" s="312"/>
      <c r="Z420" s="312"/>
    </row>
    <row r="421" spans="1:26" s="106" customFormat="1">
      <c r="A421" s="312"/>
      <c r="B421" s="312"/>
      <c r="C421" s="312"/>
      <c r="S421" s="312"/>
      <c r="T421" s="312"/>
      <c r="U421" s="312"/>
      <c r="V421" s="312"/>
      <c r="W421" s="312"/>
      <c r="X421" s="312"/>
      <c r="Y421" s="312"/>
      <c r="Z421" s="312"/>
    </row>
    <row r="422" spans="1:26" s="106" customFormat="1">
      <c r="A422" s="312"/>
      <c r="B422" s="312"/>
      <c r="C422" s="312"/>
      <c r="S422" s="312"/>
      <c r="T422" s="312"/>
      <c r="U422" s="312"/>
      <c r="V422" s="312"/>
      <c r="W422" s="312"/>
      <c r="X422" s="312"/>
      <c r="Y422" s="312"/>
      <c r="Z422" s="312"/>
    </row>
    <row r="423" spans="1:26" s="106" customFormat="1">
      <c r="A423" s="312"/>
      <c r="B423" s="312"/>
      <c r="C423" s="312"/>
      <c r="S423" s="312"/>
      <c r="T423" s="312"/>
      <c r="U423" s="312"/>
      <c r="V423" s="312"/>
      <c r="W423" s="312"/>
      <c r="X423" s="312"/>
      <c r="Y423" s="312"/>
      <c r="Z423" s="312"/>
    </row>
    <row r="424" spans="1:26" s="106" customFormat="1">
      <c r="A424" s="312"/>
      <c r="B424" s="312"/>
      <c r="C424" s="312"/>
      <c r="S424" s="312"/>
      <c r="T424" s="312"/>
      <c r="U424" s="312"/>
      <c r="V424" s="312"/>
      <c r="W424" s="312"/>
      <c r="X424" s="312"/>
      <c r="Y424" s="312"/>
      <c r="Z424" s="312"/>
    </row>
    <row r="425" spans="1:26" s="106" customFormat="1">
      <c r="A425" s="312"/>
      <c r="B425" s="312"/>
      <c r="C425" s="312"/>
      <c r="S425" s="312"/>
      <c r="T425" s="312"/>
      <c r="U425" s="312"/>
      <c r="V425" s="312"/>
      <c r="W425" s="312"/>
      <c r="X425" s="312"/>
      <c r="Y425" s="312"/>
      <c r="Z425" s="312"/>
    </row>
    <row r="426" spans="1:26" s="106" customFormat="1">
      <c r="A426" s="312"/>
      <c r="B426" s="312"/>
      <c r="C426" s="312"/>
      <c r="S426" s="312"/>
      <c r="T426" s="312"/>
      <c r="U426" s="312"/>
      <c r="V426" s="312"/>
      <c r="W426" s="312"/>
      <c r="X426" s="312"/>
      <c r="Y426" s="312"/>
      <c r="Z426" s="312"/>
    </row>
    <row r="427" spans="1:26" s="106" customFormat="1">
      <c r="A427" s="312"/>
      <c r="B427" s="312"/>
      <c r="C427" s="312"/>
      <c r="S427" s="312"/>
      <c r="T427" s="312"/>
      <c r="U427" s="312"/>
      <c r="V427" s="312"/>
      <c r="W427" s="312"/>
      <c r="X427" s="312"/>
      <c r="Y427" s="312"/>
      <c r="Z427" s="312"/>
    </row>
    <row r="428" spans="1:26" s="106" customFormat="1">
      <c r="A428" s="312"/>
      <c r="B428" s="312"/>
      <c r="C428" s="312"/>
      <c r="S428" s="312"/>
      <c r="T428" s="312"/>
      <c r="U428" s="312"/>
      <c r="V428" s="312"/>
      <c r="W428" s="312"/>
      <c r="X428" s="312"/>
      <c r="Y428" s="312"/>
      <c r="Z428" s="312"/>
    </row>
    <row r="429" spans="1:26" s="106" customFormat="1">
      <c r="A429" s="312"/>
      <c r="B429" s="312"/>
      <c r="C429" s="312"/>
      <c r="S429" s="312"/>
      <c r="T429" s="312"/>
      <c r="U429" s="312"/>
      <c r="V429" s="312"/>
      <c r="W429" s="312"/>
      <c r="X429" s="312"/>
      <c r="Y429" s="312"/>
      <c r="Z429" s="312"/>
    </row>
    <row r="430" spans="1:26" s="106" customFormat="1">
      <c r="A430" s="312"/>
      <c r="B430" s="312"/>
      <c r="C430" s="312"/>
      <c r="S430" s="312"/>
      <c r="T430" s="312"/>
      <c r="U430" s="312"/>
      <c r="V430" s="312"/>
      <c r="W430" s="312"/>
      <c r="X430" s="312"/>
      <c r="Y430" s="312"/>
      <c r="Z430" s="312"/>
    </row>
    <row r="431" spans="1:26" s="106" customFormat="1">
      <c r="A431" s="312"/>
      <c r="B431" s="312"/>
      <c r="C431" s="312"/>
      <c r="S431" s="312"/>
      <c r="T431" s="312"/>
      <c r="U431" s="312"/>
      <c r="V431" s="312"/>
      <c r="W431" s="312"/>
      <c r="X431" s="312"/>
      <c r="Y431" s="312"/>
      <c r="Z431" s="312"/>
    </row>
    <row r="432" spans="1:26" s="106" customFormat="1">
      <c r="A432" s="312"/>
      <c r="B432" s="312"/>
      <c r="C432" s="312"/>
      <c r="S432" s="312"/>
      <c r="T432" s="312"/>
      <c r="U432" s="312"/>
      <c r="V432" s="312"/>
      <c r="W432" s="312"/>
      <c r="X432" s="312"/>
      <c r="Y432" s="312"/>
      <c r="Z432" s="312"/>
    </row>
    <row r="433" spans="1:26" s="106" customFormat="1">
      <c r="A433" s="312"/>
      <c r="B433" s="312"/>
      <c r="C433" s="312"/>
      <c r="S433" s="312"/>
      <c r="T433" s="312"/>
      <c r="U433" s="312"/>
      <c r="V433" s="312"/>
      <c r="W433" s="312"/>
      <c r="X433" s="312"/>
      <c r="Y433" s="312"/>
      <c r="Z433" s="312"/>
    </row>
    <row r="434" spans="1:26" s="106" customFormat="1">
      <c r="A434" s="312"/>
      <c r="B434" s="312"/>
      <c r="C434" s="312"/>
      <c r="S434" s="312"/>
      <c r="T434" s="312"/>
      <c r="U434" s="312"/>
      <c r="V434" s="312"/>
      <c r="W434" s="312"/>
      <c r="X434" s="312"/>
      <c r="Y434" s="312"/>
      <c r="Z434" s="312"/>
    </row>
    <row r="435" spans="1:26" s="106" customFormat="1">
      <c r="A435" s="312"/>
      <c r="B435" s="312"/>
      <c r="C435" s="312"/>
      <c r="S435" s="312"/>
      <c r="T435" s="312"/>
      <c r="U435" s="312"/>
      <c r="V435" s="312"/>
      <c r="W435" s="312"/>
      <c r="X435" s="312"/>
      <c r="Y435" s="312"/>
      <c r="Z435" s="312"/>
    </row>
    <row r="436" spans="1:26" s="106" customFormat="1">
      <c r="A436" s="312"/>
      <c r="B436" s="312"/>
      <c r="C436" s="312"/>
      <c r="S436" s="312"/>
      <c r="T436" s="312"/>
      <c r="U436" s="312"/>
      <c r="V436" s="312"/>
      <c r="W436" s="312"/>
      <c r="X436" s="312"/>
      <c r="Y436" s="312"/>
      <c r="Z436" s="312"/>
    </row>
    <row r="437" spans="1:26" s="106" customFormat="1">
      <c r="A437" s="312"/>
      <c r="B437" s="312"/>
      <c r="C437" s="312"/>
      <c r="S437" s="312"/>
      <c r="T437" s="312"/>
      <c r="U437" s="312"/>
      <c r="V437" s="312"/>
      <c r="W437" s="312"/>
      <c r="X437" s="312"/>
      <c r="Y437" s="312"/>
      <c r="Z437" s="312"/>
    </row>
    <row r="438" spans="1:26" s="106" customFormat="1">
      <c r="A438" s="312"/>
      <c r="B438" s="312"/>
      <c r="C438" s="312"/>
      <c r="S438" s="312"/>
      <c r="T438" s="312"/>
      <c r="U438" s="312"/>
      <c r="V438" s="312"/>
      <c r="W438" s="312"/>
      <c r="X438" s="312"/>
      <c r="Y438" s="312"/>
      <c r="Z438" s="312"/>
    </row>
    <row r="439" spans="1:26" s="106" customFormat="1">
      <c r="A439" s="312"/>
      <c r="B439" s="312"/>
      <c r="C439" s="312"/>
      <c r="S439" s="312"/>
      <c r="T439" s="312"/>
      <c r="U439" s="312"/>
      <c r="V439" s="312"/>
      <c r="W439" s="312"/>
      <c r="X439" s="312"/>
      <c r="Y439" s="312"/>
      <c r="Z439" s="312"/>
    </row>
    <row r="440" spans="1:26" s="106" customFormat="1">
      <c r="A440" s="312"/>
      <c r="B440" s="312"/>
      <c r="C440" s="312"/>
      <c r="S440" s="312"/>
      <c r="T440" s="312"/>
      <c r="U440" s="312"/>
      <c r="V440" s="312"/>
      <c r="W440" s="312"/>
      <c r="X440" s="312"/>
      <c r="Y440" s="312"/>
      <c r="Z440" s="312"/>
    </row>
    <row r="441" spans="1:26" s="106" customFormat="1">
      <c r="A441" s="312"/>
      <c r="B441" s="312"/>
      <c r="C441" s="312"/>
      <c r="S441" s="312"/>
      <c r="T441" s="312"/>
      <c r="U441" s="312"/>
      <c r="V441" s="312"/>
      <c r="W441" s="312"/>
      <c r="X441" s="312"/>
      <c r="Y441" s="312"/>
      <c r="Z441" s="312"/>
    </row>
    <row r="442" spans="1:26" s="106" customFormat="1">
      <c r="A442" s="312"/>
      <c r="B442" s="312"/>
      <c r="C442" s="312"/>
      <c r="S442" s="312"/>
      <c r="T442" s="312"/>
      <c r="U442" s="312"/>
      <c r="V442" s="312"/>
      <c r="W442" s="312"/>
      <c r="X442" s="312"/>
      <c r="Y442" s="312"/>
      <c r="Z442" s="312"/>
    </row>
    <row r="443" spans="1:26" s="106" customFormat="1">
      <c r="A443" s="312"/>
      <c r="B443" s="312"/>
      <c r="C443" s="312"/>
      <c r="S443" s="312"/>
      <c r="T443" s="312"/>
      <c r="U443" s="312"/>
      <c r="V443" s="312"/>
      <c r="W443" s="312"/>
      <c r="X443" s="312"/>
      <c r="Y443" s="312"/>
      <c r="Z443" s="312"/>
    </row>
    <row r="444" spans="1:26" s="106" customFormat="1">
      <c r="A444" s="312"/>
      <c r="B444" s="312"/>
      <c r="C444" s="312"/>
      <c r="S444" s="312"/>
      <c r="T444" s="312"/>
      <c r="U444" s="312"/>
      <c r="V444" s="312"/>
      <c r="W444" s="312"/>
      <c r="X444" s="312"/>
      <c r="Y444" s="312"/>
      <c r="Z444" s="312"/>
    </row>
    <row r="445" spans="1:26" s="106" customFormat="1">
      <c r="A445" s="312"/>
      <c r="B445" s="312"/>
      <c r="C445" s="312"/>
      <c r="S445" s="312"/>
      <c r="T445" s="312"/>
      <c r="U445" s="312"/>
      <c r="V445" s="312"/>
      <c r="W445" s="312"/>
      <c r="X445" s="312"/>
      <c r="Y445" s="312"/>
      <c r="Z445" s="312"/>
    </row>
    <row r="446" spans="1:26" s="106" customFormat="1">
      <c r="A446" s="312"/>
      <c r="B446" s="312"/>
      <c r="C446" s="312"/>
      <c r="S446" s="312"/>
      <c r="T446" s="312"/>
      <c r="U446" s="312"/>
      <c r="V446" s="312"/>
      <c r="W446" s="312"/>
      <c r="X446" s="312"/>
      <c r="Y446" s="312"/>
      <c r="Z446" s="312"/>
    </row>
    <row r="447" spans="1:26" s="106" customFormat="1">
      <c r="A447" s="312"/>
      <c r="B447" s="312"/>
      <c r="C447" s="312"/>
      <c r="S447" s="312"/>
      <c r="T447" s="312"/>
      <c r="U447" s="312"/>
      <c r="V447" s="312"/>
      <c r="W447" s="312"/>
      <c r="X447" s="312"/>
      <c r="Y447" s="312"/>
      <c r="Z447" s="312"/>
    </row>
    <row r="448" spans="1:26" s="106" customFormat="1">
      <c r="A448" s="312"/>
      <c r="B448" s="312"/>
      <c r="C448" s="312"/>
      <c r="S448" s="312"/>
      <c r="T448" s="312"/>
      <c r="U448" s="312"/>
      <c r="V448" s="312"/>
      <c r="W448" s="312"/>
      <c r="X448" s="312"/>
      <c r="Y448" s="312"/>
      <c r="Z448" s="312"/>
    </row>
    <row r="449" spans="1:26" s="106" customFormat="1">
      <c r="A449" s="312"/>
      <c r="B449" s="312"/>
      <c r="C449" s="312"/>
      <c r="S449" s="312"/>
      <c r="T449" s="312"/>
      <c r="U449" s="312"/>
      <c r="V449" s="312"/>
      <c r="W449" s="312"/>
      <c r="X449" s="312"/>
      <c r="Y449" s="312"/>
      <c r="Z449" s="312"/>
    </row>
    <row r="450" spans="1:26" s="106" customFormat="1">
      <c r="A450" s="312"/>
      <c r="B450" s="312"/>
      <c r="C450" s="312"/>
      <c r="S450" s="312"/>
      <c r="T450" s="312"/>
      <c r="U450" s="312"/>
      <c r="V450" s="312"/>
      <c r="W450" s="312"/>
      <c r="X450" s="312"/>
      <c r="Y450" s="312"/>
      <c r="Z450" s="312"/>
    </row>
    <row r="451" spans="1:26" s="106" customFormat="1">
      <c r="A451" s="312"/>
      <c r="B451" s="312"/>
      <c r="C451" s="312"/>
      <c r="S451" s="312"/>
      <c r="T451" s="312"/>
      <c r="U451" s="312"/>
      <c r="V451" s="312"/>
      <c r="W451" s="312"/>
      <c r="X451" s="312"/>
      <c r="Y451" s="312"/>
      <c r="Z451" s="312"/>
    </row>
    <row r="452" spans="1:26" s="106" customFormat="1">
      <c r="A452" s="312"/>
      <c r="B452" s="312"/>
      <c r="C452" s="312"/>
      <c r="S452" s="312"/>
      <c r="T452" s="312"/>
      <c r="U452" s="312"/>
      <c r="V452" s="312"/>
      <c r="W452" s="312"/>
      <c r="X452" s="312"/>
      <c r="Y452" s="312"/>
      <c r="Z452" s="312"/>
    </row>
    <row r="453" spans="1:26" s="106" customFormat="1">
      <c r="A453" s="312"/>
      <c r="B453" s="312"/>
      <c r="C453" s="312"/>
      <c r="S453" s="312"/>
      <c r="T453" s="312"/>
      <c r="U453" s="312"/>
      <c r="V453" s="312"/>
      <c r="W453" s="312"/>
      <c r="X453" s="312"/>
      <c r="Y453" s="312"/>
      <c r="Z453" s="312"/>
    </row>
    <row r="454" spans="1:26" s="106" customFormat="1">
      <c r="A454" s="312"/>
      <c r="B454" s="312"/>
      <c r="C454" s="312"/>
      <c r="S454" s="312"/>
      <c r="T454" s="312"/>
      <c r="U454" s="312"/>
      <c r="V454" s="312"/>
      <c r="W454" s="312"/>
      <c r="X454" s="312"/>
      <c r="Y454" s="312"/>
      <c r="Z454" s="312"/>
    </row>
    <row r="455" spans="1:26" s="106" customFormat="1">
      <c r="A455" s="312"/>
      <c r="B455" s="312"/>
      <c r="C455" s="312"/>
      <c r="S455" s="312"/>
      <c r="T455" s="312"/>
      <c r="U455" s="312"/>
      <c r="V455" s="312"/>
      <c r="W455" s="312"/>
      <c r="X455" s="312"/>
      <c r="Y455" s="312"/>
      <c r="Z455" s="312"/>
    </row>
    <row r="456" spans="1:26" s="106" customFormat="1">
      <c r="A456" s="312"/>
      <c r="B456" s="312"/>
      <c r="C456" s="312"/>
      <c r="S456" s="312"/>
      <c r="T456" s="312"/>
      <c r="U456" s="312"/>
      <c r="V456" s="312"/>
      <c r="W456" s="312"/>
      <c r="X456" s="312"/>
      <c r="Y456" s="312"/>
      <c r="Z456" s="312"/>
    </row>
    <row r="457" spans="1:26" s="106" customFormat="1">
      <c r="A457" s="312"/>
      <c r="B457" s="312"/>
      <c r="C457" s="312"/>
      <c r="S457" s="312"/>
      <c r="T457" s="312"/>
      <c r="U457" s="312"/>
      <c r="V457" s="312"/>
      <c r="W457" s="312"/>
      <c r="X457" s="312"/>
      <c r="Y457" s="312"/>
      <c r="Z457" s="312"/>
    </row>
    <row r="458" spans="1:26" s="106" customFormat="1">
      <c r="A458" s="312"/>
      <c r="B458" s="312"/>
      <c r="C458" s="312"/>
      <c r="S458" s="312"/>
      <c r="T458" s="312"/>
      <c r="U458" s="312"/>
      <c r="V458" s="312"/>
      <c r="W458" s="312"/>
      <c r="X458" s="312"/>
      <c r="Y458" s="312"/>
      <c r="Z458" s="312"/>
    </row>
    <row r="459" spans="1:26" s="106" customFormat="1">
      <c r="A459" s="312"/>
      <c r="B459" s="312"/>
      <c r="C459" s="312"/>
      <c r="S459" s="312"/>
      <c r="T459" s="312"/>
      <c r="U459" s="312"/>
      <c r="V459" s="312"/>
      <c r="W459" s="312"/>
      <c r="X459" s="312"/>
      <c r="Y459" s="312"/>
      <c r="Z459" s="312"/>
    </row>
    <row r="460" spans="1:26" s="106" customFormat="1">
      <c r="A460" s="312"/>
      <c r="B460" s="312"/>
      <c r="C460" s="312"/>
      <c r="S460" s="312"/>
      <c r="T460" s="312"/>
      <c r="U460" s="312"/>
      <c r="V460" s="312"/>
      <c r="W460" s="312"/>
      <c r="X460" s="312"/>
      <c r="Y460" s="312"/>
      <c r="Z460" s="312"/>
    </row>
    <row r="461" spans="1:26" s="106" customFormat="1">
      <c r="A461" s="312"/>
      <c r="B461" s="312"/>
      <c r="C461" s="312"/>
      <c r="S461" s="312"/>
      <c r="T461" s="312"/>
      <c r="U461" s="312"/>
      <c r="V461" s="312"/>
      <c r="W461" s="312"/>
      <c r="X461" s="312"/>
      <c r="Y461" s="312"/>
      <c r="Z461" s="312"/>
    </row>
    <row r="462" spans="1:26" s="106" customFormat="1">
      <c r="A462" s="312"/>
      <c r="B462" s="312"/>
      <c r="C462" s="312"/>
      <c r="S462" s="312"/>
      <c r="T462" s="312"/>
      <c r="U462" s="312"/>
      <c r="V462" s="312"/>
      <c r="W462" s="312"/>
      <c r="X462" s="312"/>
      <c r="Y462" s="312"/>
      <c r="Z462" s="312"/>
    </row>
    <row r="463" spans="1:26" s="106" customFormat="1">
      <c r="A463" s="312"/>
      <c r="B463" s="312"/>
      <c r="C463" s="312"/>
      <c r="S463" s="312"/>
      <c r="T463" s="312"/>
      <c r="U463" s="312"/>
      <c r="V463" s="312"/>
      <c r="W463" s="312"/>
      <c r="X463" s="312"/>
      <c r="Y463" s="312"/>
      <c r="Z463" s="312"/>
    </row>
    <row r="464" spans="1:26" s="106" customFormat="1">
      <c r="A464" s="312"/>
      <c r="B464" s="312"/>
      <c r="C464" s="312"/>
      <c r="S464" s="312"/>
      <c r="T464" s="312"/>
      <c r="U464" s="312"/>
      <c r="V464" s="312"/>
      <c r="W464" s="312"/>
      <c r="X464" s="312"/>
      <c r="Y464" s="312"/>
      <c r="Z464" s="312"/>
    </row>
    <row r="465" spans="1:26" s="106" customFormat="1">
      <c r="A465" s="312"/>
      <c r="B465" s="312"/>
      <c r="C465" s="312"/>
      <c r="S465" s="312"/>
      <c r="T465" s="312"/>
      <c r="U465" s="312"/>
      <c r="V465" s="312"/>
      <c r="W465" s="312"/>
      <c r="X465" s="312"/>
      <c r="Y465" s="312"/>
      <c r="Z465" s="312"/>
    </row>
    <row r="466" spans="1:26" s="106" customFormat="1">
      <c r="A466" s="312"/>
      <c r="B466" s="312"/>
      <c r="C466" s="312"/>
      <c r="S466" s="312"/>
      <c r="T466" s="312"/>
      <c r="U466" s="312"/>
      <c r="V466" s="312"/>
      <c r="W466" s="312"/>
      <c r="X466" s="312"/>
      <c r="Y466" s="312"/>
      <c r="Z466" s="312"/>
    </row>
    <row r="467" spans="1:26" s="106" customFormat="1">
      <c r="A467" s="312"/>
      <c r="B467" s="312"/>
      <c r="C467" s="312"/>
      <c r="S467" s="312"/>
      <c r="T467" s="312"/>
      <c r="U467" s="312"/>
      <c r="V467" s="312"/>
      <c r="W467" s="312"/>
      <c r="X467" s="312"/>
      <c r="Y467" s="312"/>
      <c r="Z467" s="312"/>
    </row>
    <row r="468" spans="1:26" s="106" customFormat="1">
      <c r="A468" s="312"/>
      <c r="B468" s="312"/>
      <c r="C468" s="312"/>
      <c r="S468" s="312"/>
      <c r="T468" s="312"/>
      <c r="U468" s="312"/>
      <c r="V468" s="312"/>
      <c r="W468" s="312"/>
      <c r="X468" s="312"/>
      <c r="Y468" s="312"/>
      <c r="Z468" s="312"/>
    </row>
    <row r="469" spans="1:26" s="106" customFormat="1">
      <c r="A469" s="312"/>
      <c r="B469" s="312"/>
      <c r="C469" s="312"/>
      <c r="S469" s="312"/>
      <c r="T469" s="312"/>
      <c r="U469" s="312"/>
      <c r="V469" s="312"/>
      <c r="W469" s="312"/>
      <c r="X469" s="312"/>
      <c r="Y469" s="312"/>
      <c r="Z469" s="312"/>
    </row>
    <row r="470" spans="1:26" s="106" customFormat="1">
      <c r="A470" s="312"/>
      <c r="B470" s="312"/>
      <c r="C470" s="312"/>
      <c r="S470" s="312"/>
      <c r="T470" s="312"/>
      <c r="U470" s="312"/>
      <c r="V470" s="312"/>
      <c r="W470" s="312"/>
      <c r="X470" s="312"/>
      <c r="Y470" s="312"/>
      <c r="Z470" s="312"/>
    </row>
    <row r="471" spans="1:26" s="106" customFormat="1">
      <c r="A471" s="312"/>
      <c r="B471" s="312"/>
      <c r="C471" s="312"/>
      <c r="S471" s="312"/>
      <c r="T471" s="312"/>
      <c r="U471" s="312"/>
      <c r="V471" s="312"/>
      <c r="W471" s="312"/>
      <c r="X471" s="312"/>
      <c r="Y471" s="312"/>
      <c r="Z471" s="312"/>
    </row>
    <row r="472" spans="1:26" s="106" customFormat="1">
      <c r="A472" s="312"/>
      <c r="B472" s="312"/>
      <c r="C472" s="312"/>
      <c r="S472" s="312"/>
      <c r="T472" s="312"/>
      <c r="U472" s="312"/>
      <c r="V472" s="312"/>
      <c r="W472" s="312"/>
      <c r="X472" s="312"/>
      <c r="Y472" s="312"/>
      <c r="Z472" s="312"/>
    </row>
    <row r="473" spans="1:26" s="106" customFormat="1">
      <c r="A473" s="312"/>
      <c r="B473" s="312"/>
      <c r="C473" s="312"/>
      <c r="S473" s="312"/>
      <c r="T473" s="312"/>
      <c r="U473" s="312"/>
      <c r="V473" s="312"/>
      <c r="W473" s="312"/>
      <c r="X473" s="312"/>
      <c r="Y473" s="312"/>
      <c r="Z473" s="312"/>
    </row>
    <row r="474" spans="1:26" s="106" customFormat="1">
      <c r="A474" s="312"/>
      <c r="B474" s="312"/>
      <c r="C474" s="312"/>
      <c r="S474" s="312"/>
      <c r="T474" s="312"/>
      <c r="U474" s="312"/>
      <c r="V474" s="312"/>
      <c r="W474" s="312"/>
      <c r="X474" s="312"/>
      <c r="Y474" s="312"/>
      <c r="Z474" s="312"/>
    </row>
    <row r="475" spans="1:26" s="106" customFormat="1">
      <c r="A475" s="312"/>
      <c r="B475" s="312"/>
      <c r="C475" s="312"/>
      <c r="S475" s="312"/>
      <c r="T475" s="312"/>
      <c r="U475" s="312"/>
      <c r="V475" s="312"/>
      <c r="W475" s="312"/>
      <c r="X475" s="312"/>
      <c r="Y475" s="312"/>
      <c r="Z475" s="312"/>
    </row>
    <row r="476" spans="1:26" s="106" customFormat="1">
      <c r="A476" s="312"/>
      <c r="B476" s="312"/>
      <c r="C476" s="312"/>
      <c r="S476" s="312"/>
      <c r="T476" s="312"/>
      <c r="U476" s="312"/>
      <c r="V476" s="312"/>
      <c r="W476" s="312"/>
      <c r="X476" s="312"/>
      <c r="Y476" s="312"/>
      <c r="Z476" s="312"/>
    </row>
    <row r="477" spans="1:26" s="106" customFormat="1">
      <c r="A477" s="312"/>
      <c r="B477" s="312"/>
      <c r="C477" s="312"/>
      <c r="S477" s="312"/>
      <c r="T477" s="312"/>
      <c r="U477" s="312"/>
      <c r="V477" s="312"/>
      <c r="W477" s="312"/>
      <c r="X477" s="312"/>
      <c r="Y477" s="312"/>
      <c r="Z477" s="312"/>
    </row>
    <row r="478" spans="1:26" s="106" customFormat="1">
      <c r="A478" s="312"/>
      <c r="B478" s="312"/>
      <c r="C478" s="312"/>
      <c r="S478" s="312"/>
      <c r="T478" s="312"/>
      <c r="U478" s="312"/>
      <c r="V478" s="312"/>
      <c r="W478" s="312"/>
      <c r="X478" s="312"/>
      <c r="Y478" s="312"/>
      <c r="Z478" s="312"/>
    </row>
    <row r="479" spans="1:26" s="106" customFormat="1">
      <c r="A479" s="312"/>
      <c r="B479" s="312"/>
      <c r="C479" s="312"/>
      <c r="S479" s="312"/>
      <c r="T479" s="312"/>
      <c r="U479" s="312"/>
      <c r="V479" s="312"/>
      <c r="W479" s="312"/>
      <c r="X479" s="312"/>
      <c r="Y479" s="312"/>
      <c r="Z479" s="312"/>
    </row>
    <row r="480" spans="1:26" s="106" customFormat="1">
      <c r="A480" s="312"/>
      <c r="B480" s="312"/>
      <c r="C480" s="312"/>
      <c r="S480" s="312"/>
      <c r="T480" s="312"/>
      <c r="U480" s="312"/>
      <c r="V480" s="312"/>
      <c r="W480" s="312"/>
      <c r="X480" s="312"/>
      <c r="Y480" s="312"/>
      <c r="Z480" s="312"/>
    </row>
    <row r="481" spans="1:26" s="106" customFormat="1">
      <c r="A481" s="312"/>
      <c r="B481" s="312"/>
      <c r="C481" s="312"/>
      <c r="S481" s="312"/>
      <c r="T481" s="312"/>
      <c r="U481" s="312"/>
      <c r="V481" s="312"/>
      <c r="W481" s="312"/>
      <c r="X481" s="312"/>
      <c r="Y481" s="312"/>
      <c r="Z481" s="312"/>
    </row>
    <row r="482" spans="1:26" s="106" customFormat="1">
      <c r="A482" s="312"/>
      <c r="B482" s="312"/>
      <c r="C482" s="312"/>
      <c r="S482" s="312"/>
      <c r="T482" s="312"/>
      <c r="U482" s="312"/>
      <c r="V482" s="312"/>
      <c r="W482" s="312"/>
      <c r="X482" s="312"/>
      <c r="Y482" s="312"/>
      <c r="Z482" s="312"/>
    </row>
    <row r="483" spans="1:26" s="106" customFormat="1">
      <c r="A483" s="312"/>
      <c r="B483" s="312"/>
      <c r="C483" s="312"/>
      <c r="S483" s="312"/>
      <c r="T483" s="312"/>
      <c r="U483" s="312"/>
      <c r="V483" s="312"/>
      <c r="W483" s="312"/>
      <c r="X483" s="312"/>
      <c r="Y483" s="312"/>
      <c r="Z483" s="312"/>
    </row>
    <row r="484" spans="1:26" s="106" customFormat="1">
      <c r="A484" s="312"/>
      <c r="B484" s="312"/>
      <c r="C484" s="312"/>
      <c r="S484" s="312"/>
      <c r="T484" s="312"/>
      <c r="U484" s="312"/>
      <c r="V484" s="312"/>
      <c r="W484" s="312"/>
      <c r="X484" s="312"/>
      <c r="Y484" s="312"/>
      <c r="Z484" s="312"/>
    </row>
    <row r="485" spans="1:26" s="106" customFormat="1">
      <c r="A485" s="312"/>
      <c r="B485" s="312"/>
      <c r="C485" s="312"/>
      <c r="S485" s="312"/>
      <c r="T485" s="312"/>
      <c r="U485" s="312"/>
      <c r="V485" s="312"/>
      <c r="W485" s="312"/>
      <c r="X485" s="312"/>
      <c r="Y485" s="312"/>
      <c r="Z485" s="312"/>
    </row>
    <row r="486" spans="1:26" s="106" customFormat="1">
      <c r="A486" s="312"/>
      <c r="B486" s="312"/>
      <c r="C486" s="312"/>
      <c r="S486" s="312"/>
      <c r="T486" s="312"/>
      <c r="U486" s="312"/>
      <c r="V486" s="312"/>
      <c r="W486" s="312"/>
      <c r="X486" s="312"/>
      <c r="Y486" s="312"/>
      <c r="Z486" s="312"/>
    </row>
    <row r="487" spans="1:26" s="106" customFormat="1">
      <c r="A487" s="312"/>
      <c r="B487" s="312"/>
      <c r="C487" s="312"/>
      <c r="S487" s="312"/>
      <c r="T487" s="312"/>
      <c r="U487" s="312"/>
      <c r="V487" s="312"/>
      <c r="W487" s="312"/>
      <c r="X487" s="312"/>
      <c r="Y487" s="312"/>
      <c r="Z487" s="312"/>
    </row>
    <row r="488" spans="1:26" s="106" customFormat="1">
      <c r="A488" s="312"/>
      <c r="B488" s="312"/>
      <c r="C488" s="312"/>
      <c r="S488" s="312"/>
      <c r="T488" s="312"/>
      <c r="U488" s="312"/>
      <c r="V488" s="312"/>
      <c r="W488" s="312"/>
      <c r="X488" s="312"/>
      <c r="Y488" s="312"/>
      <c r="Z488" s="312"/>
    </row>
    <row r="489" spans="1:26" s="106" customFormat="1">
      <c r="A489" s="312"/>
      <c r="B489" s="312"/>
      <c r="C489" s="312"/>
      <c r="S489" s="312"/>
      <c r="T489" s="312"/>
      <c r="U489" s="312"/>
      <c r="V489" s="312"/>
      <c r="W489" s="312"/>
      <c r="X489" s="312"/>
      <c r="Y489" s="312"/>
      <c r="Z489" s="312"/>
    </row>
    <row r="490" spans="1:26" s="106" customFormat="1">
      <c r="A490" s="312"/>
      <c r="B490" s="312"/>
      <c r="C490" s="312"/>
      <c r="S490" s="312"/>
      <c r="T490" s="312"/>
      <c r="U490" s="312"/>
      <c r="V490" s="312"/>
      <c r="W490" s="312"/>
      <c r="X490" s="312"/>
      <c r="Y490" s="312"/>
      <c r="Z490" s="312"/>
    </row>
    <row r="491" spans="1:26" s="106" customFormat="1">
      <c r="A491" s="312"/>
      <c r="B491" s="312"/>
      <c r="C491" s="312"/>
      <c r="S491" s="312"/>
      <c r="T491" s="312"/>
      <c r="U491" s="312"/>
      <c r="V491" s="312"/>
      <c r="W491" s="312"/>
      <c r="X491" s="312"/>
      <c r="Y491" s="312"/>
      <c r="Z491" s="312"/>
    </row>
    <row r="492" spans="1:26" s="106" customFormat="1">
      <c r="A492" s="312"/>
      <c r="B492" s="312"/>
      <c r="C492" s="312"/>
      <c r="S492" s="312"/>
      <c r="T492" s="312"/>
      <c r="U492" s="312"/>
      <c r="V492" s="312"/>
      <c r="W492" s="312"/>
      <c r="X492" s="312"/>
      <c r="Y492" s="312"/>
      <c r="Z492" s="312"/>
    </row>
    <row r="493" spans="1:26" s="106" customFormat="1">
      <c r="A493" s="312"/>
      <c r="B493" s="312"/>
      <c r="C493" s="312"/>
      <c r="S493" s="312"/>
      <c r="T493" s="312"/>
      <c r="U493" s="312"/>
      <c r="V493" s="312"/>
      <c r="W493" s="312"/>
      <c r="X493" s="312"/>
      <c r="Y493" s="312"/>
      <c r="Z493" s="312"/>
    </row>
    <row r="494" spans="1:26" s="106" customFormat="1">
      <c r="A494" s="312"/>
      <c r="B494" s="312"/>
      <c r="C494" s="312"/>
      <c r="S494" s="312"/>
      <c r="T494" s="312"/>
      <c r="U494" s="312"/>
      <c r="V494" s="312"/>
      <c r="W494" s="312"/>
      <c r="X494" s="312"/>
      <c r="Y494" s="312"/>
      <c r="Z494" s="312"/>
    </row>
    <row r="495" spans="1:26" s="106" customFormat="1">
      <c r="A495" s="312"/>
      <c r="B495" s="312"/>
      <c r="C495" s="312"/>
      <c r="S495" s="312"/>
      <c r="T495" s="312"/>
      <c r="U495" s="312"/>
      <c r="V495" s="312"/>
      <c r="W495" s="312"/>
      <c r="X495" s="312"/>
      <c r="Y495" s="312"/>
      <c r="Z495" s="312"/>
    </row>
    <row r="496" spans="1:26" s="106" customFormat="1">
      <c r="A496" s="312"/>
      <c r="B496" s="312"/>
      <c r="C496" s="312"/>
      <c r="S496" s="312"/>
      <c r="T496" s="312"/>
      <c r="U496" s="312"/>
      <c r="V496" s="312"/>
      <c r="W496" s="312"/>
      <c r="X496" s="312"/>
      <c r="Y496" s="312"/>
      <c r="Z496" s="312"/>
    </row>
    <row r="497" spans="1:26" s="106" customFormat="1">
      <c r="A497" s="312"/>
      <c r="B497" s="312"/>
      <c r="C497" s="312"/>
      <c r="S497" s="312"/>
      <c r="T497" s="312"/>
      <c r="U497" s="312"/>
      <c r="V497" s="312"/>
      <c r="W497" s="312"/>
      <c r="X497" s="312"/>
      <c r="Y497" s="312"/>
      <c r="Z497" s="312"/>
    </row>
    <row r="498" spans="1:26" s="106" customFormat="1">
      <c r="A498" s="312"/>
      <c r="B498" s="312"/>
      <c r="C498" s="312"/>
      <c r="S498" s="312"/>
      <c r="T498" s="312"/>
      <c r="U498" s="312"/>
      <c r="V498" s="312"/>
      <c r="W498" s="312"/>
      <c r="X498" s="312"/>
      <c r="Y498" s="312"/>
      <c r="Z498" s="312"/>
    </row>
    <row r="499" spans="1:26" s="106" customFormat="1">
      <c r="A499" s="312"/>
      <c r="B499" s="312"/>
      <c r="C499" s="312"/>
      <c r="S499" s="312"/>
      <c r="T499" s="312"/>
      <c r="U499" s="312"/>
      <c r="V499" s="312"/>
      <c r="W499" s="312"/>
      <c r="X499" s="312"/>
      <c r="Y499" s="312"/>
      <c r="Z499" s="312"/>
    </row>
    <row r="500" spans="1:26" s="106" customFormat="1">
      <c r="A500" s="312"/>
      <c r="B500" s="312"/>
      <c r="C500" s="312"/>
      <c r="S500" s="312"/>
      <c r="T500" s="312"/>
      <c r="U500" s="312"/>
      <c r="V500" s="312"/>
      <c r="W500" s="312"/>
      <c r="X500" s="312"/>
      <c r="Y500" s="312"/>
      <c r="Z500" s="312"/>
    </row>
    <row r="501" spans="1:26" s="106" customFormat="1">
      <c r="A501" s="312"/>
      <c r="B501" s="312"/>
      <c r="C501" s="312"/>
      <c r="S501" s="312"/>
      <c r="T501" s="312"/>
      <c r="U501" s="312"/>
      <c r="V501" s="312"/>
      <c r="W501" s="312"/>
      <c r="X501" s="312"/>
      <c r="Y501" s="312"/>
      <c r="Z501" s="312"/>
    </row>
    <row r="502" spans="1:26" s="106" customFormat="1">
      <c r="A502" s="312"/>
      <c r="B502" s="312"/>
      <c r="C502" s="312"/>
      <c r="S502" s="312"/>
      <c r="T502" s="312"/>
      <c r="U502" s="312"/>
      <c r="V502" s="312"/>
      <c r="W502" s="312"/>
      <c r="X502" s="312"/>
      <c r="Y502" s="312"/>
      <c r="Z502" s="312"/>
    </row>
    <row r="503" spans="1:26" s="106" customFormat="1">
      <c r="A503" s="312"/>
      <c r="B503" s="312"/>
      <c r="C503" s="312"/>
      <c r="S503" s="312"/>
      <c r="T503" s="312"/>
      <c r="U503" s="312"/>
      <c r="V503" s="312"/>
      <c r="W503" s="312"/>
      <c r="X503" s="312"/>
      <c r="Y503" s="312"/>
      <c r="Z503" s="312"/>
    </row>
    <row r="504" spans="1:26" s="106" customFormat="1">
      <c r="A504" s="312"/>
      <c r="B504" s="312"/>
      <c r="C504" s="312"/>
      <c r="S504" s="312"/>
      <c r="T504" s="312"/>
      <c r="U504" s="312"/>
      <c r="V504" s="312"/>
      <c r="W504" s="312"/>
      <c r="X504" s="312"/>
      <c r="Y504" s="312"/>
      <c r="Z504" s="312"/>
    </row>
    <row r="505" spans="1:26" s="106" customFormat="1">
      <c r="A505" s="312"/>
      <c r="B505" s="312"/>
      <c r="C505" s="312"/>
      <c r="S505" s="312"/>
      <c r="T505" s="312"/>
      <c r="U505" s="312"/>
      <c r="V505" s="312"/>
      <c r="W505" s="312"/>
      <c r="X505" s="312"/>
      <c r="Y505" s="312"/>
      <c r="Z505" s="312"/>
    </row>
    <row r="506" spans="1:26" s="106" customFormat="1">
      <c r="A506" s="312"/>
      <c r="B506" s="312"/>
      <c r="C506" s="312"/>
      <c r="S506" s="312"/>
      <c r="T506" s="312"/>
      <c r="U506" s="312"/>
      <c r="V506" s="312"/>
      <c r="W506" s="312"/>
      <c r="X506" s="312"/>
      <c r="Y506" s="312"/>
      <c r="Z506" s="312"/>
    </row>
    <row r="507" spans="1:26" s="106" customFormat="1">
      <c r="A507" s="312"/>
      <c r="B507" s="312"/>
      <c r="C507" s="312"/>
      <c r="S507" s="312"/>
      <c r="T507" s="312"/>
      <c r="U507" s="312"/>
      <c r="V507" s="312"/>
      <c r="W507" s="312"/>
      <c r="X507" s="312"/>
      <c r="Y507" s="312"/>
      <c r="Z507" s="312"/>
    </row>
    <row r="508" spans="1:26" s="106" customFormat="1">
      <c r="A508" s="312"/>
      <c r="B508" s="312"/>
      <c r="C508" s="312"/>
      <c r="S508" s="312"/>
      <c r="T508" s="312"/>
      <c r="U508" s="312"/>
      <c r="V508" s="312"/>
      <c r="W508" s="312"/>
      <c r="X508" s="312"/>
      <c r="Y508" s="312"/>
      <c r="Z508" s="312"/>
    </row>
    <row r="509" spans="1:26" s="106" customFormat="1">
      <c r="A509" s="312"/>
      <c r="B509" s="312"/>
      <c r="C509" s="312"/>
      <c r="S509" s="312"/>
      <c r="T509" s="312"/>
      <c r="U509" s="312"/>
      <c r="V509" s="312"/>
      <c r="W509" s="312"/>
      <c r="X509" s="312"/>
      <c r="Y509" s="312"/>
      <c r="Z509" s="312"/>
    </row>
    <row r="510" spans="1:26" s="106" customFormat="1">
      <c r="A510" s="312"/>
      <c r="B510" s="312"/>
      <c r="C510" s="312"/>
      <c r="S510" s="312"/>
      <c r="T510" s="312"/>
      <c r="U510" s="312"/>
      <c r="V510" s="312"/>
      <c r="W510" s="312"/>
      <c r="X510" s="312"/>
      <c r="Y510" s="312"/>
      <c r="Z510" s="312"/>
    </row>
    <row r="511" spans="1:26" s="106" customFormat="1">
      <c r="A511" s="312"/>
      <c r="B511" s="312"/>
      <c r="C511" s="312"/>
      <c r="S511" s="312"/>
      <c r="T511" s="312"/>
      <c r="U511" s="312"/>
      <c r="V511" s="312"/>
      <c r="W511" s="312"/>
      <c r="X511" s="312"/>
      <c r="Y511" s="312"/>
      <c r="Z511" s="312"/>
    </row>
    <row r="512" spans="1:26" s="106" customFormat="1">
      <c r="A512" s="312"/>
      <c r="B512" s="312"/>
      <c r="C512" s="312"/>
      <c r="S512" s="312"/>
      <c r="T512" s="312"/>
      <c r="U512" s="312"/>
      <c r="V512" s="312"/>
      <c r="W512" s="312"/>
      <c r="X512" s="312"/>
      <c r="Y512" s="312"/>
      <c r="Z512" s="312"/>
    </row>
    <row r="513" spans="1:26" s="106" customFormat="1">
      <c r="A513" s="312"/>
      <c r="B513" s="312"/>
      <c r="C513" s="312"/>
      <c r="S513" s="312"/>
      <c r="T513" s="312"/>
      <c r="U513" s="312"/>
      <c r="V513" s="312"/>
      <c r="W513" s="312"/>
      <c r="X513" s="312"/>
      <c r="Y513" s="312"/>
      <c r="Z513" s="312"/>
    </row>
    <row r="514" spans="1:26" s="106" customFormat="1">
      <c r="A514" s="312"/>
      <c r="B514" s="312"/>
      <c r="C514" s="312"/>
      <c r="S514" s="312"/>
      <c r="T514" s="312"/>
      <c r="U514" s="312"/>
      <c r="V514" s="312"/>
      <c r="W514" s="312"/>
      <c r="X514" s="312"/>
      <c r="Y514" s="312"/>
      <c r="Z514" s="312"/>
    </row>
    <row r="515" spans="1:26" s="106" customFormat="1">
      <c r="A515" s="312"/>
      <c r="B515" s="312"/>
      <c r="C515" s="312"/>
      <c r="S515" s="312"/>
      <c r="T515" s="312"/>
      <c r="U515" s="312"/>
      <c r="V515" s="312"/>
      <c r="W515" s="312"/>
      <c r="X515" s="312"/>
      <c r="Y515" s="312"/>
      <c r="Z515" s="312"/>
    </row>
    <row r="516" spans="1:26" s="106" customFormat="1">
      <c r="A516" s="312"/>
      <c r="B516" s="312"/>
      <c r="C516" s="312"/>
      <c r="S516" s="312"/>
      <c r="T516" s="312"/>
      <c r="U516" s="312"/>
      <c r="V516" s="312"/>
      <c r="W516" s="312"/>
      <c r="X516" s="312"/>
      <c r="Y516" s="312"/>
      <c r="Z516" s="312"/>
    </row>
    <row r="517" spans="1:26" s="106" customFormat="1">
      <c r="A517" s="312"/>
      <c r="B517" s="312"/>
      <c r="C517" s="312"/>
      <c r="S517" s="312"/>
      <c r="T517" s="312"/>
      <c r="U517" s="312"/>
      <c r="V517" s="312"/>
      <c r="W517" s="312"/>
      <c r="X517" s="312"/>
      <c r="Y517" s="312"/>
      <c r="Z517" s="312"/>
    </row>
    <row r="518" spans="1:26" s="106" customFormat="1">
      <c r="A518" s="312"/>
      <c r="B518" s="312"/>
      <c r="C518" s="312"/>
      <c r="S518" s="312"/>
      <c r="T518" s="312"/>
      <c r="U518" s="312"/>
      <c r="V518" s="312"/>
      <c r="W518" s="312"/>
      <c r="X518" s="312"/>
      <c r="Y518" s="312"/>
      <c r="Z518" s="312"/>
    </row>
    <row r="519" spans="1:26" s="106" customFormat="1">
      <c r="A519" s="312"/>
      <c r="B519" s="312"/>
      <c r="C519" s="312"/>
      <c r="S519" s="312"/>
      <c r="T519" s="312"/>
      <c r="U519" s="312"/>
      <c r="V519" s="312"/>
      <c r="W519" s="312"/>
      <c r="X519" s="312"/>
      <c r="Y519" s="312"/>
      <c r="Z519" s="312"/>
    </row>
    <row r="520" spans="1:26" s="106" customFormat="1">
      <c r="A520" s="312"/>
      <c r="B520" s="312"/>
      <c r="C520" s="312"/>
      <c r="S520" s="312"/>
      <c r="T520" s="312"/>
      <c r="U520" s="312"/>
      <c r="V520" s="312"/>
      <c r="W520" s="312"/>
      <c r="X520" s="312"/>
      <c r="Y520" s="312"/>
      <c r="Z520" s="312"/>
    </row>
    <row r="521" spans="1:26" s="106" customFormat="1">
      <c r="A521" s="312"/>
      <c r="B521" s="312"/>
      <c r="C521" s="312"/>
      <c r="S521" s="312"/>
      <c r="T521" s="312"/>
      <c r="U521" s="312"/>
      <c r="V521" s="312"/>
      <c r="W521" s="312"/>
      <c r="X521" s="312"/>
      <c r="Y521" s="312"/>
      <c r="Z521" s="312"/>
    </row>
    <row r="522" spans="1:26" s="106" customFormat="1">
      <c r="A522" s="312"/>
      <c r="B522" s="312"/>
      <c r="C522" s="312"/>
      <c r="S522" s="312"/>
      <c r="T522" s="312"/>
      <c r="U522" s="312"/>
      <c r="V522" s="312"/>
      <c r="W522" s="312"/>
      <c r="X522" s="312"/>
      <c r="Y522" s="312"/>
      <c r="Z522" s="312"/>
    </row>
    <row r="523" spans="1:26" s="106" customFormat="1">
      <c r="A523" s="312"/>
      <c r="B523" s="312"/>
      <c r="C523" s="312"/>
      <c r="S523" s="312"/>
      <c r="T523" s="312"/>
      <c r="U523" s="312"/>
      <c r="V523" s="312"/>
      <c r="W523" s="312"/>
      <c r="X523" s="312"/>
      <c r="Y523" s="312"/>
      <c r="Z523" s="312"/>
    </row>
    <row r="524" spans="1:26" s="106" customFormat="1">
      <c r="A524" s="312"/>
      <c r="B524" s="312"/>
      <c r="C524" s="312"/>
      <c r="S524" s="312"/>
      <c r="T524" s="312"/>
      <c r="U524" s="312"/>
      <c r="V524" s="312"/>
      <c r="W524" s="312"/>
      <c r="X524" s="312"/>
      <c r="Y524" s="312"/>
      <c r="Z524" s="312"/>
    </row>
    <row r="525" spans="1:26" s="106" customFormat="1">
      <c r="A525" s="312"/>
      <c r="B525" s="312"/>
      <c r="C525" s="312"/>
      <c r="S525" s="312"/>
      <c r="T525" s="312"/>
      <c r="U525" s="312"/>
      <c r="V525" s="312"/>
      <c r="W525" s="312"/>
      <c r="X525" s="312"/>
      <c r="Y525" s="312"/>
      <c r="Z525" s="312"/>
    </row>
    <row r="526" spans="1:26" s="106" customFormat="1">
      <c r="A526" s="312"/>
      <c r="B526" s="312"/>
      <c r="C526" s="312"/>
      <c r="S526" s="312"/>
      <c r="T526" s="312"/>
      <c r="U526" s="312"/>
      <c r="V526" s="312"/>
      <c r="W526" s="312"/>
      <c r="X526" s="312"/>
      <c r="Y526" s="312"/>
      <c r="Z526" s="312"/>
    </row>
    <row r="527" spans="1:26" s="106" customFormat="1">
      <c r="A527" s="312"/>
      <c r="B527" s="312"/>
      <c r="C527" s="312"/>
      <c r="S527" s="312"/>
      <c r="T527" s="312"/>
      <c r="U527" s="312"/>
      <c r="V527" s="312"/>
      <c r="W527" s="312"/>
      <c r="X527" s="312"/>
      <c r="Y527" s="312"/>
      <c r="Z527" s="312"/>
    </row>
    <row r="528" spans="1:26" s="106" customFormat="1">
      <c r="A528" s="312"/>
      <c r="B528" s="312"/>
      <c r="C528" s="312"/>
      <c r="S528" s="312"/>
      <c r="T528" s="312"/>
      <c r="U528" s="312"/>
      <c r="V528" s="312"/>
      <c r="W528" s="312"/>
      <c r="X528" s="312"/>
      <c r="Y528" s="312"/>
      <c r="Z528" s="312"/>
    </row>
    <row r="529" spans="1:26" s="106" customFormat="1">
      <c r="A529" s="312"/>
      <c r="B529" s="312"/>
      <c r="C529" s="312"/>
      <c r="S529" s="312"/>
      <c r="T529" s="312"/>
      <c r="U529" s="312"/>
      <c r="V529" s="312"/>
      <c r="W529" s="312"/>
      <c r="X529" s="312"/>
      <c r="Y529" s="312"/>
      <c r="Z529" s="312"/>
    </row>
    <row r="530" spans="1:26" s="106" customFormat="1">
      <c r="A530" s="312"/>
      <c r="B530" s="312"/>
      <c r="C530" s="312"/>
      <c r="S530" s="312"/>
      <c r="T530" s="312"/>
      <c r="U530" s="312"/>
      <c r="V530" s="312"/>
      <c r="W530" s="312"/>
      <c r="X530" s="312"/>
      <c r="Y530" s="312"/>
      <c r="Z530" s="312"/>
    </row>
    <row r="531" spans="1:26" s="106" customFormat="1">
      <c r="A531" s="312"/>
      <c r="B531" s="312"/>
      <c r="C531" s="312"/>
      <c r="S531" s="312"/>
      <c r="T531" s="312"/>
      <c r="U531" s="312"/>
      <c r="V531" s="312"/>
      <c r="W531" s="312"/>
      <c r="X531" s="312"/>
      <c r="Y531" s="312"/>
      <c r="Z531" s="312"/>
    </row>
    <row r="532" spans="1:26" s="106" customFormat="1">
      <c r="A532" s="312"/>
      <c r="B532" s="312"/>
      <c r="C532" s="312"/>
      <c r="S532" s="312"/>
      <c r="T532" s="312"/>
      <c r="U532" s="312"/>
      <c r="V532" s="312"/>
      <c r="W532" s="312"/>
      <c r="X532" s="312"/>
      <c r="Y532" s="312"/>
      <c r="Z532" s="312"/>
    </row>
    <row r="533" spans="1:26" s="106" customFormat="1">
      <c r="A533" s="312"/>
      <c r="B533" s="312"/>
      <c r="C533" s="312"/>
      <c r="S533" s="312"/>
      <c r="T533" s="312"/>
      <c r="U533" s="312"/>
      <c r="V533" s="312"/>
      <c r="W533" s="312"/>
      <c r="X533" s="312"/>
      <c r="Y533" s="312"/>
      <c r="Z533" s="312"/>
    </row>
    <row r="534" spans="1:26" s="106" customFormat="1">
      <c r="A534" s="312"/>
      <c r="B534" s="312"/>
      <c r="C534" s="312"/>
      <c r="S534" s="312"/>
      <c r="T534" s="312"/>
      <c r="U534" s="312"/>
      <c r="V534" s="312"/>
      <c r="W534" s="312"/>
      <c r="X534" s="312"/>
      <c r="Y534" s="312"/>
      <c r="Z534" s="312"/>
    </row>
    <row r="535" spans="1:26" s="106" customFormat="1">
      <c r="A535" s="312"/>
      <c r="B535" s="312"/>
      <c r="C535" s="312"/>
      <c r="S535" s="312"/>
      <c r="T535" s="312"/>
      <c r="U535" s="312"/>
      <c r="V535" s="312"/>
      <c r="W535" s="312"/>
      <c r="X535" s="312"/>
      <c r="Y535" s="312"/>
      <c r="Z535" s="312"/>
    </row>
    <row r="536" spans="1:26" s="106" customFormat="1">
      <c r="A536" s="312"/>
      <c r="B536" s="312"/>
      <c r="C536" s="312"/>
      <c r="S536" s="312"/>
      <c r="T536" s="312"/>
      <c r="U536" s="312"/>
      <c r="V536" s="312"/>
      <c r="W536" s="312"/>
      <c r="X536" s="312"/>
      <c r="Y536" s="312"/>
      <c r="Z536" s="312"/>
    </row>
    <row r="537" spans="1:26" s="106" customFormat="1">
      <c r="A537" s="312"/>
      <c r="B537" s="312"/>
      <c r="C537" s="312"/>
      <c r="S537" s="312"/>
      <c r="T537" s="312"/>
      <c r="U537" s="312"/>
      <c r="V537" s="312"/>
      <c r="W537" s="312"/>
      <c r="X537" s="312"/>
      <c r="Y537" s="312"/>
      <c r="Z537" s="312"/>
    </row>
    <row r="538" spans="1:26" s="106" customFormat="1">
      <c r="A538" s="312"/>
      <c r="B538" s="312"/>
      <c r="C538" s="312"/>
      <c r="S538" s="312"/>
      <c r="T538" s="312"/>
      <c r="U538" s="312"/>
      <c r="V538" s="312"/>
      <c r="W538" s="312"/>
      <c r="X538" s="312"/>
      <c r="Y538" s="312"/>
      <c r="Z538" s="312"/>
    </row>
    <row r="539" spans="1:26" s="106" customFormat="1">
      <c r="A539" s="312"/>
      <c r="B539" s="312"/>
      <c r="C539" s="312"/>
      <c r="S539" s="312"/>
      <c r="T539" s="312"/>
      <c r="U539" s="312"/>
      <c r="V539" s="312"/>
      <c r="W539" s="312"/>
      <c r="X539" s="312"/>
      <c r="Y539" s="312"/>
      <c r="Z539" s="312"/>
    </row>
    <row r="540" spans="1:26" s="106" customFormat="1">
      <c r="A540" s="312"/>
      <c r="B540" s="312"/>
      <c r="C540" s="312"/>
      <c r="S540" s="312"/>
      <c r="T540" s="312"/>
      <c r="U540" s="312"/>
      <c r="V540" s="312"/>
      <c r="W540" s="312"/>
      <c r="X540" s="312"/>
      <c r="Y540" s="312"/>
      <c r="Z540" s="312"/>
    </row>
    <row r="541" spans="1:26" s="106" customFormat="1">
      <c r="A541" s="312"/>
      <c r="B541" s="312"/>
      <c r="C541" s="312"/>
      <c r="S541" s="312"/>
      <c r="T541" s="312"/>
      <c r="U541" s="312"/>
      <c r="V541" s="312"/>
      <c r="W541" s="312"/>
      <c r="X541" s="312"/>
      <c r="Y541" s="312"/>
      <c r="Z541" s="312"/>
    </row>
    <row r="542" spans="1:26" s="106" customFormat="1">
      <c r="A542" s="312"/>
      <c r="B542" s="312"/>
      <c r="C542" s="312"/>
      <c r="S542" s="312"/>
      <c r="T542" s="312"/>
      <c r="U542" s="312"/>
      <c r="V542" s="312"/>
      <c r="W542" s="312"/>
      <c r="X542" s="312"/>
      <c r="Y542" s="312"/>
      <c r="Z542" s="312"/>
    </row>
    <row r="543" spans="1:26" s="106" customFormat="1">
      <c r="A543" s="312"/>
      <c r="B543" s="312"/>
      <c r="C543" s="312"/>
      <c r="S543" s="312"/>
      <c r="T543" s="312"/>
      <c r="U543" s="312"/>
      <c r="V543" s="312"/>
      <c r="W543" s="312"/>
      <c r="X543" s="312"/>
      <c r="Y543" s="312"/>
      <c r="Z543" s="312"/>
    </row>
    <row r="544" spans="1:26" s="106" customFormat="1">
      <c r="A544" s="312"/>
      <c r="B544" s="312"/>
      <c r="C544" s="312"/>
      <c r="S544" s="312"/>
      <c r="T544" s="312"/>
      <c r="U544" s="312"/>
      <c r="V544" s="312"/>
      <c r="W544" s="312"/>
      <c r="X544" s="312"/>
      <c r="Y544" s="312"/>
      <c r="Z544" s="312"/>
    </row>
    <row r="545" spans="1:26" s="106" customFormat="1">
      <c r="A545" s="312"/>
      <c r="B545" s="312"/>
      <c r="C545" s="312"/>
      <c r="S545" s="312"/>
      <c r="T545" s="312"/>
      <c r="U545" s="312"/>
      <c r="V545" s="312"/>
      <c r="W545" s="312"/>
      <c r="X545" s="312"/>
      <c r="Y545" s="312"/>
      <c r="Z545" s="312"/>
    </row>
    <row r="546" spans="1:26" s="106" customFormat="1">
      <c r="A546" s="312"/>
      <c r="B546" s="312"/>
      <c r="C546" s="312"/>
      <c r="S546" s="312"/>
      <c r="T546" s="312"/>
      <c r="U546" s="312"/>
      <c r="V546" s="312"/>
      <c r="W546" s="312"/>
      <c r="X546" s="312"/>
      <c r="Y546" s="312"/>
      <c r="Z546" s="312"/>
    </row>
    <row r="547" spans="1:26" s="106" customFormat="1">
      <c r="A547" s="312"/>
      <c r="B547" s="312"/>
      <c r="C547" s="312"/>
      <c r="S547" s="312"/>
      <c r="T547" s="312"/>
      <c r="U547" s="312"/>
      <c r="V547" s="312"/>
      <c r="W547" s="312"/>
      <c r="X547" s="312"/>
      <c r="Y547" s="312"/>
      <c r="Z547" s="312"/>
    </row>
    <row r="548" spans="1:26" s="106" customFormat="1">
      <c r="A548" s="312"/>
      <c r="B548" s="312"/>
      <c r="C548" s="312"/>
      <c r="S548" s="312"/>
      <c r="T548" s="312"/>
      <c r="U548" s="312"/>
      <c r="V548" s="312"/>
      <c r="W548" s="312"/>
      <c r="X548" s="312"/>
      <c r="Y548" s="312"/>
      <c r="Z548" s="312"/>
    </row>
    <row r="549" spans="1:26" s="106" customFormat="1">
      <c r="A549" s="312"/>
      <c r="B549" s="312"/>
      <c r="C549" s="312"/>
      <c r="S549" s="312"/>
      <c r="T549" s="312"/>
      <c r="U549" s="312"/>
      <c r="V549" s="312"/>
      <c r="W549" s="312"/>
      <c r="X549" s="312"/>
      <c r="Y549" s="312"/>
      <c r="Z549" s="312"/>
    </row>
    <row r="550" spans="1:26" s="106" customFormat="1">
      <c r="A550" s="312"/>
      <c r="B550" s="312"/>
      <c r="C550" s="312"/>
      <c r="S550" s="312"/>
      <c r="T550" s="312"/>
      <c r="U550" s="312"/>
      <c r="V550" s="312"/>
      <c r="W550" s="312"/>
      <c r="X550" s="312"/>
      <c r="Y550" s="312"/>
      <c r="Z550" s="312"/>
    </row>
    <row r="551" spans="1:26" s="106" customFormat="1">
      <c r="A551" s="312"/>
      <c r="B551" s="312"/>
      <c r="C551" s="312"/>
      <c r="S551" s="312"/>
      <c r="T551" s="312"/>
      <c r="U551" s="312"/>
      <c r="V551" s="312"/>
      <c r="W551" s="312"/>
      <c r="X551" s="312"/>
      <c r="Y551" s="312"/>
      <c r="Z551" s="312"/>
    </row>
    <row r="552" spans="1:26" s="106" customFormat="1">
      <c r="A552" s="312"/>
      <c r="B552" s="312"/>
      <c r="C552" s="312"/>
      <c r="S552" s="312"/>
      <c r="T552" s="312"/>
      <c r="U552" s="312"/>
      <c r="V552" s="312"/>
      <c r="W552" s="312"/>
      <c r="X552" s="312"/>
      <c r="Y552" s="312"/>
      <c r="Z552" s="312"/>
    </row>
    <row r="553" spans="1:26" s="106" customFormat="1">
      <c r="A553" s="312"/>
      <c r="B553" s="312"/>
      <c r="C553" s="312"/>
      <c r="S553" s="312"/>
      <c r="T553" s="312"/>
      <c r="U553" s="312"/>
      <c r="V553" s="312"/>
      <c r="W553" s="312"/>
      <c r="X553" s="312"/>
      <c r="Y553" s="312"/>
      <c r="Z553" s="312"/>
    </row>
    <row r="554" spans="1:26" s="106" customFormat="1">
      <c r="A554" s="312"/>
      <c r="B554" s="312"/>
      <c r="C554" s="312"/>
      <c r="S554" s="312"/>
      <c r="T554" s="312"/>
      <c r="U554" s="312"/>
      <c r="V554" s="312"/>
      <c r="W554" s="312"/>
      <c r="X554" s="312"/>
      <c r="Y554" s="312"/>
      <c r="Z554" s="312"/>
    </row>
    <row r="555" spans="1:26" s="106" customFormat="1">
      <c r="A555" s="312"/>
      <c r="B555" s="312"/>
      <c r="C555" s="312"/>
      <c r="S555" s="312"/>
      <c r="T555" s="312"/>
      <c r="U555" s="312"/>
      <c r="V555" s="312"/>
      <c r="W555" s="312"/>
      <c r="X555" s="312"/>
      <c r="Y555" s="312"/>
      <c r="Z555" s="312"/>
    </row>
    <row r="556" spans="1:26" s="106" customFormat="1">
      <c r="A556" s="312"/>
      <c r="B556" s="312"/>
      <c r="C556" s="312"/>
      <c r="S556" s="312"/>
      <c r="T556" s="312"/>
      <c r="U556" s="312"/>
      <c r="V556" s="312"/>
      <c r="W556" s="312"/>
      <c r="X556" s="312"/>
      <c r="Y556" s="312"/>
      <c r="Z556" s="312"/>
    </row>
    <row r="557" spans="1:26" s="106" customFormat="1">
      <c r="A557" s="312"/>
      <c r="B557" s="312"/>
      <c r="C557" s="312"/>
      <c r="S557" s="312"/>
      <c r="T557" s="312"/>
      <c r="U557" s="312"/>
      <c r="V557" s="312"/>
      <c r="W557" s="312"/>
      <c r="X557" s="312"/>
      <c r="Y557" s="312"/>
      <c r="Z557" s="312"/>
    </row>
    <row r="558" spans="1:26" s="106" customFormat="1">
      <c r="A558" s="312"/>
      <c r="B558" s="312"/>
      <c r="C558" s="312"/>
      <c r="S558" s="312"/>
      <c r="T558" s="312"/>
      <c r="U558" s="312"/>
      <c r="V558" s="312"/>
      <c r="W558" s="312"/>
      <c r="X558" s="312"/>
      <c r="Y558" s="312"/>
      <c r="Z558" s="312"/>
    </row>
    <row r="559" spans="1:26" s="106" customFormat="1">
      <c r="A559" s="312"/>
      <c r="B559" s="312"/>
      <c r="C559" s="312"/>
      <c r="S559" s="312"/>
      <c r="T559" s="312"/>
      <c r="U559" s="312"/>
      <c r="V559" s="312"/>
      <c r="W559" s="312"/>
      <c r="X559" s="312"/>
      <c r="Y559" s="312"/>
      <c r="Z559" s="312"/>
    </row>
    <row r="560" spans="1:26" s="106" customFormat="1">
      <c r="A560" s="312"/>
      <c r="B560" s="312"/>
      <c r="C560" s="312"/>
      <c r="S560" s="312"/>
      <c r="T560" s="312"/>
      <c r="U560" s="312"/>
      <c r="V560" s="312"/>
      <c r="W560" s="312"/>
      <c r="X560" s="312"/>
      <c r="Y560" s="312"/>
      <c r="Z560" s="312"/>
    </row>
    <row r="561" spans="1:26" s="106" customFormat="1">
      <c r="A561" s="312"/>
      <c r="B561" s="312"/>
      <c r="C561" s="312"/>
      <c r="S561" s="312"/>
      <c r="T561" s="312"/>
      <c r="U561" s="312"/>
      <c r="V561" s="312"/>
      <c r="W561" s="312"/>
      <c r="X561" s="312"/>
      <c r="Y561" s="312"/>
      <c r="Z561" s="312"/>
    </row>
    <row r="562" spans="1:26" s="106" customFormat="1">
      <c r="A562" s="312"/>
      <c r="B562" s="312"/>
      <c r="C562" s="312"/>
      <c r="S562" s="312"/>
      <c r="T562" s="312"/>
      <c r="U562" s="312"/>
      <c r="V562" s="312"/>
      <c r="W562" s="312"/>
      <c r="X562" s="312"/>
      <c r="Y562" s="312"/>
      <c r="Z562" s="312"/>
    </row>
    <row r="563" spans="1:26" s="106" customFormat="1">
      <c r="A563" s="312"/>
      <c r="B563" s="312"/>
      <c r="C563" s="312"/>
      <c r="S563" s="312"/>
      <c r="T563" s="312"/>
      <c r="U563" s="312"/>
      <c r="V563" s="312"/>
      <c r="W563" s="312"/>
      <c r="X563" s="312"/>
      <c r="Y563" s="312"/>
      <c r="Z563" s="312"/>
    </row>
    <row r="564" spans="1:26" s="106" customFormat="1">
      <c r="A564" s="312"/>
      <c r="B564" s="312"/>
      <c r="C564" s="312"/>
      <c r="S564" s="312"/>
      <c r="T564" s="312"/>
      <c r="U564" s="312"/>
      <c r="V564" s="312"/>
      <c r="W564" s="312"/>
      <c r="X564" s="312"/>
      <c r="Y564" s="312"/>
      <c r="Z564" s="312"/>
    </row>
    <row r="565" spans="1:26" s="106" customFormat="1">
      <c r="A565" s="312"/>
      <c r="B565" s="312"/>
      <c r="C565" s="312"/>
      <c r="S565" s="312"/>
      <c r="T565" s="312"/>
      <c r="U565" s="312"/>
      <c r="V565" s="312"/>
      <c r="W565" s="312"/>
      <c r="X565" s="312"/>
      <c r="Y565" s="312"/>
      <c r="Z565" s="312"/>
    </row>
    <row r="566" spans="1:26" s="106" customFormat="1">
      <c r="A566" s="312"/>
      <c r="B566" s="312"/>
      <c r="C566" s="312"/>
      <c r="S566" s="312"/>
      <c r="T566" s="312"/>
      <c r="U566" s="312"/>
      <c r="V566" s="312"/>
      <c r="W566" s="312"/>
      <c r="X566" s="312"/>
      <c r="Y566" s="312"/>
      <c r="Z566" s="312"/>
    </row>
    <row r="567" spans="1:26" s="106" customFormat="1">
      <c r="A567" s="312"/>
      <c r="B567" s="312"/>
      <c r="C567" s="312"/>
      <c r="S567" s="312"/>
      <c r="T567" s="312"/>
      <c r="U567" s="312"/>
      <c r="V567" s="312"/>
      <c r="W567" s="312"/>
      <c r="X567" s="312"/>
      <c r="Y567" s="312"/>
      <c r="Z567" s="312"/>
    </row>
    <row r="568" spans="1:26" s="106" customFormat="1">
      <c r="A568" s="312"/>
      <c r="B568" s="312"/>
      <c r="C568" s="312"/>
      <c r="S568" s="312"/>
      <c r="T568" s="312"/>
      <c r="U568" s="312"/>
      <c r="V568" s="312"/>
      <c r="W568" s="312"/>
      <c r="X568" s="312"/>
      <c r="Y568" s="312"/>
      <c r="Z568" s="312"/>
    </row>
    <row r="569" spans="1:26" s="106" customFormat="1">
      <c r="A569" s="312"/>
      <c r="B569" s="312"/>
      <c r="C569" s="312"/>
      <c r="S569" s="312"/>
      <c r="T569" s="312"/>
      <c r="U569" s="312"/>
      <c r="V569" s="312"/>
      <c r="W569" s="312"/>
      <c r="X569" s="312"/>
      <c r="Y569" s="312"/>
      <c r="Z569" s="312"/>
    </row>
    <row r="570" spans="1:26" s="106" customFormat="1">
      <c r="A570" s="312"/>
      <c r="B570" s="312"/>
      <c r="C570" s="312"/>
      <c r="S570" s="312"/>
      <c r="T570" s="312"/>
      <c r="U570" s="312"/>
      <c r="V570" s="312"/>
      <c r="W570" s="312"/>
      <c r="X570" s="312"/>
      <c r="Y570" s="312"/>
      <c r="Z570" s="312"/>
    </row>
    <row r="571" spans="1:26" s="106" customFormat="1">
      <c r="A571" s="312"/>
      <c r="B571" s="312"/>
      <c r="C571" s="312"/>
      <c r="S571" s="312"/>
      <c r="T571" s="312"/>
      <c r="U571" s="312"/>
      <c r="V571" s="312"/>
      <c r="W571" s="312"/>
      <c r="X571" s="312"/>
      <c r="Y571" s="312"/>
      <c r="Z571" s="312"/>
    </row>
    <row r="572" spans="1:26" s="106" customFormat="1">
      <c r="A572" s="312"/>
      <c r="B572" s="312"/>
      <c r="C572" s="312"/>
      <c r="S572" s="312"/>
      <c r="T572" s="312"/>
      <c r="U572" s="312"/>
      <c r="V572" s="312"/>
      <c r="W572" s="312"/>
      <c r="X572" s="312"/>
      <c r="Y572" s="312"/>
      <c r="Z572" s="312"/>
    </row>
    <row r="573" spans="1:26" s="106" customFormat="1">
      <c r="A573" s="312"/>
      <c r="B573" s="312"/>
      <c r="C573" s="312"/>
      <c r="S573" s="312"/>
      <c r="T573" s="312"/>
      <c r="U573" s="312"/>
      <c r="V573" s="312"/>
      <c r="W573" s="312"/>
      <c r="X573" s="312"/>
      <c r="Y573" s="312"/>
      <c r="Z573" s="312"/>
    </row>
    <row r="574" spans="1:26" s="106" customFormat="1">
      <c r="A574" s="312"/>
      <c r="B574" s="312"/>
      <c r="C574" s="312"/>
      <c r="S574" s="312"/>
      <c r="T574" s="312"/>
      <c r="U574" s="312"/>
      <c r="V574" s="312"/>
      <c r="W574" s="312"/>
      <c r="X574" s="312"/>
      <c r="Y574" s="312"/>
      <c r="Z574" s="312"/>
    </row>
    <row r="575" spans="1:26" s="106" customFormat="1">
      <c r="A575" s="312"/>
      <c r="B575" s="312"/>
      <c r="C575" s="312"/>
      <c r="S575" s="312"/>
      <c r="T575" s="312"/>
      <c r="U575" s="312"/>
      <c r="V575" s="312"/>
      <c r="W575" s="312"/>
      <c r="X575" s="312"/>
      <c r="Y575" s="312"/>
      <c r="Z575" s="312"/>
    </row>
    <row r="576" spans="1:26" s="106" customFormat="1">
      <c r="A576" s="312"/>
      <c r="B576" s="312"/>
      <c r="C576" s="312"/>
      <c r="S576" s="312"/>
      <c r="T576" s="312"/>
      <c r="U576" s="312"/>
      <c r="V576" s="312"/>
      <c r="W576" s="312"/>
      <c r="X576" s="312"/>
      <c r="Y576" s="312"/>
      <c r="Z576" s="312"/>
    </row>
    <row r="577" spans="1:26" s="106" customFormat="1">
      <c r="A577" s="312"/>
      <c r="B577" s="312"/>
      <c r="C577" s="312"/>
      <c r="S577" s="312"/>
      <c r="T577" s="312"/>
      <c r="U577" s="312"/>
      <c r="V577" s="312"/>
      <c r="W577" s="312"/>
      <c r="X577" s="312"/>
      <c r="Y577" s="312"/>
      <c r="Z577" s="312"/>
    </row>
    <row r="578" spans="1:26" s="106" customFormat="1">
      <c r="A578" s="312"/>
      <c r="B578" s="312"/>
      <c r="C578" s="312"/>
      <c r="S578" s="312"/>
      <c r="T578" s="312"/>
      <c r="U578" s="312"/>
      <c r="V578" s="312"/>
      <c r="W578" s="312"/>
      <c r="X578" s="312"/>
      <c r="Y578" s="312"/>
      <c r="Z578" s="312"/>
    </row>
    <row r="579" spans="1:26" s="106" customFormat="1">
      <c r="A579" s="312"/>
      <c r="B579" s="312"/>
      <c r="C579" s="312"/>
      <c r="S579" s="312"/>
      <c r="T579" s="312"/>
      <c r="U579" s="312"/>
      <c r="V579" s="312"/>
      <c r="W579" s="312"/>
      <c r="X579" s="312"/>
      <c r="Y579" s="312"/>
      <c r="Z579" s="312"/>
    </row>
    <row r="580" spans="1:26" s="106" customFormat="1">
      <c r="A580" s="312"/>
      <c r="B580" s="312"/>
      <c r="C580" s="312"/>
      <c r="S580" s="312"/>
      <c r="T580" s="312"/>
      <c r="U580" s="312"/>
      <c r="V580" s="312"/>
      <c r="W580" s="312"/>
      <c r="X580" s="312"/>
      <c r="Y580" s="312"/>
      <c r="Z580" s="312"/>
    </row>
    <row r="581" spans="1:26" s="106" customFormat="1">
      <c r="A581" s="312"/>
      <c r="B581" s="312"/>
      <c r="C581" s="312"/>
      <c r="S581" s="312"/>
      <c r="T581" s="312"/>
      <c r="U581" s="312"/>
      <c r="V581" s="312"/>
      <c r="W581" s="312"/>
      <c r="X581" s="312"/>
      <c r="Y581" s="312"/>
      <c r="Z581" s="312"/>
    </row>
    <row r="582" spans="1:26" s="106" customFormat="1">
      <c r="A582" s="312"/>
      <c r="B582" s="312"/>
      <c r="C582" s="312"/>
      <c r="S582" s="312"/>
      <c r="T582" s="312"/>
      <c r="U582" s="312"/>
      <c r="V582" s="312"/>
      <c r="W582" s="312"/>
      <c r="X582" s="312"/>
      <c r="Y582" s="312"/>
      <c r="Z582" s="312"/>
    </row>
    <row r="583" spans="1:26" s="106" customFormat="1">
      <c r="A583" s="312"/>
      <c r="B583" s="312"/>
      <c r="C583" s="312"/>
      <c r="S583" s="312"/>
      <c r="T583" s="312"/>
      <c r="U583" s="312"/>
      <c r="V583" s="312"/>
      <c r="W583" s="312"/>
      <c r="X583" s="312"/>
      <c r="Y583" s="312"/>
      <c r="Z583" s="312"/>
    </row>
    <row r="584" spans="1:26" s="106" customFormat="1">
      <c r="A584" s="312"/>
      <c r="B584" s="312"/>
      <c r="C584" s="312"/>
      <c r="S584" s="312"/>
      <c r="T584" s="312"/>
      <c r="U584" s="312"/>
      <c r="V584" s="312"/>
      <c r="W584" s="312"/>
      <c r="X584" s="312"/>
      <c r="Y584" s="312"/>
      <c r="Z584" s="312"/>
    </row>
    <row r="585" spans="1:26" s="106" customFormat="1">
      <c r="A585" s="312"/>
      <c r="B585" s="312"/>
      <c r="C585" s="312"/>
      <c r="S585" s="312"/>
      <c r="T585" s="312"/>
      <c r="U585" s="312"/>
      <c r="V585" s="312"/>
      <c r="W585" s="312"/>
      <c r="X585" s="312"/>
      <c r="Y585" s="312"/>
      <c r="Z585" s="312"/>
    </row>
    <row r="586" spans="1:26" s="106" customFormat="1">
      <c r="A586" s="312"/>
      <c r="B586" s="312"/>
      <c r="C586" s="312"/>
      <c r="S586" s="312"/>
      <c r="T586" s="312"/>
      <c r="U586" s="312"/>
      <c r="V586" s="312"/>
      <c r="W586" s="312"/>
      <c r="X586" s="312"/>
      <c r="Y586" s="312"/>
      <c r="Z586" s="312"/>
    </row>
    <row r="587" spans="1:26" s="106" customFormat="1">
      <c r="A587" s="312"/>
      <c r="B587" s="312"/>
      <c r="C587" s="312"/>
      <c r="S587" s="312"/>
      <c r="T587" s="312"/>
      <c r="U587" s="312"/>
      <c r="V587" s="312"/>
      <c r="W587" s="312"/>
      <c r="X587" s="312"/>
      <c r="Y587" s="312"/>
      <c r="Z587" s="312"/>
    </row>
    <row r="588" spans="1:26" s="106" customFormat="1">
      <c r="A588" s="312"/>
      <c r="B588" s="312"/>
      <c r="C588" s="312"/>
      <c r="S588" s="312"/>
      <c r="T588" s="312"/>
      <c r="U588" s="312"/>
      <c r="V588" s="312"/>
      <c r="W588" s="312"/>
      <c r="X588" s="312"/>
      <c r="Y588" s="312"/>
      <c r="Z588" s="312"/>
    </row>
    <row r="589" spans="1:26" s="106" customFormat="1">
      <c r="A589" s="312"/>
      <c r="B589" s="312"/>
      <c r="C589" s="312"/>
      <c r="S589" s="312"/>
      <c r="T589" s="312"/>
      <c r="U589" s="312"/>
      <c r="V589" s="312"/>
      <c r="W589" s="312"/>
      <c r="X589" s="312"/>
      <c r="Y589" s="312"/>
      <c r="Z589" s="312"/>
    </row>
    <row r="590" spans="1:26" s="106" customFormat="1">
      <c r="A590" s="312"/>
      <c r="B590" s="312"/>
      <c r="C590" s="312"/>
      <c r="S590" s="312"/>
      <c r="T590" s="312"/>
      <c r="U590" s="312"/>
      <c r="V590" s="312"/>
      <c r="W590" s="312"/>
      <c r="X590" s="312"/>
      <c r="Y590" s="312"/>
      <c r="Z590" s="312"/>
    </row>
    <row r="591" spans="1:26" s="106" customFormat="1">
      <c r="A591" s="312"/>
      <c r="B591" s="312"/>
      <c r="C591" s="312"/>
      <c r="S591" s="312"/>
      <c r="T591" s="312"/>
      <c r="U591" s="312"/>
      <c r="V591" s="312"/>
      <c r="W591" s="312"/>
      <c r="X591" s="312"/>
      <c r="Y591" s="312"/>
      <c r="Z591" s="312"/>
    </row>
    <row r="592" spans="1:26" s="106" customFormat="1">
      <c r="A592" s="312"/>
      <c r="B592" s="312"/>
      <c r="C592" s="312"/>
      <c r="S592" s="312"/>
      <c r="T592" s="312"/>
      <c r="U592" s="312"/>
      <c r="V592" s="312"/>
      <c r="W592" s="312"/>
      <c r="X592" s="312"/>
      <c r="Y592" s="312"/>
      <c r="Z592" s="312"/>
    </row>
    <row r="593" spans="1:26" s="106" customFormat="1">
      <c r="A593" s="312"/>
      <c r="B593" s="312"/>
      <c r="C593" s="312"/>
      <c r="S593" s="312"/>
      <c r="T593" s="312"/>
      <c r="U593" s="312"/>
      <c r="V593" s="312"/>
      <c r="W593" s="312"/>
      <c r="X593" s="312"/>
      <c r="Y593" s="312"/>
      <c r="Z593" s="312"/>
    </row>
    <row r="594" spans="1:26" s="106" customFormat="1">
      <c r="A594" s="312"/>
      <c r="B594" s="312"/>
      <c r="C594" s="312"/>
      <c r="S594" s="312"/>
      <c r="T594" s="312"/>
      <c r="U594" s="312"/>
      <c r="V594" s="312"/>
      <c r="W594" s="312"/>
      <c r="X594" s="312"/>
      <c r="Y594" s="312"/>
      <c r="Z594" s="312"/>
    </row>
    <row r="595" spans="1:26" s="106" customFormat="1">
      <c r="A595" s="312"/>
      <c r="B595" s="312"/>
      <c r="C595" s="312"/>
      <c r="S595" s="312"/>
      <c r="T595" s="312"/>
      <c r="U595" s="312"/>
      <c r="V595" s="312"/>
      <c r="W595" s="312"/>
      <c r="X595" s="312"/>
      <c r="Y595" s="312"/>
      <c r="Z595" s="312"/>
    </row>
    <row r="596" spans="1:26" s="106" customFormat="1">
      <c r="A596" s="312"/>
      <c r="B596" s="312"/>
      <c r="C596" s="312"/>
      <c r="S596" s="312"/>
      <c r="T596" s="312"/>
      <c r="U596" s="312"/>
      <c r="V596" s="312"/>
      <c r="W596" s="312"/>
      <c r="X596" s="312"/>
      <c r="Y596" s="312"/>
      <c r="Z596" s="312"/>
    </row>
    <row r="597" spans="1:26" s="106" customFormat="1">
      <c r="A597" s="312"/>
      <c r="B597" s="312"/>
      <c r="C597" s="312"/>
      <c r="S597" s="312"/>
      <c r="T597" s="312"/>
      <c r="U597" s="312"/>
      <c r="V597" s="312"/>
      <c r="W597" s="312"/>
      <c r="X597" s="312"/>
      <c r="Y597" s="312"/>
      <c r="Z597" s="312"/>
    </row>
    <row r="598" spans="1:26" s="106" customFormat="1">
      <c r="A598" s="312"/>
      <c r="B598" s="312"/>
      <c r="C598" s="312"/>
      <c r="S598" s="312"/>
      <c r="T598" s="312"/>
      <c r="U598" s="312"/>
      <c r="V598" s="312"/>
      <c r="W598" s="312"/>
      <c r="X598" s="312"/>
      <c r="Y598" s="312"/>
      <c r="Z598" s="312"/>
    </row>
    <row r="599" spans="1:26" s="106" customFormat="1">
      <c r="A599" s="312"/>
      <c r="B599" s="312"/>
      <c r="C599" s="312"/>
      <c r="S599" s="312"/>
      <c r="T599" s="312"/>
      <c r="U599" s="312"/>
      <c r="V599" s="312"/>
      <c r="W599" s="312"/>
      <c r="X599" s="312"/>
      <c r="Y599" s="312"/>
      <c r="Z599" s="312"/>
    </row>
    <row r="600" spans="1:26" s="106" customFormat="1">
      <c r="A600" s="312"/>
      <c r="B600" s="312"/>
      <c r="C600" s="312"/>
      <c r="S600" s="312"/>
      <c r="T600" s="312"/>
      <c r="U600" s="312"/>
      <c r="V600" s="312"/>
      <c r="W600" s="312"/>
      <c r="X600" s="312"/>
      <c r="Y600" s="312"/>
      <c r="Z600" s="312"/>
    </row>
    <row r="601" spans="1:26" s="106" customFormat="1">
      <c r="A601" s="312"/>
      <c r="B601" s="312"/>
      <c r="C601" s="312"/>
      <c r="S601" s="312"/>
      <c r="T601" s="312"/>
      <c r="U601" s="312"/>
      <c r="V601" s="312"/>
      <c r="W601" s="312"/>
      <c r="X601" s="312"/>
      <c r="Y601" s="312"/>
      <c r="Z601" s="312"/>
    </row>
    <row r="602" spans="1:26" s="106" customFormat="1">
      <c r="A602" s="312"/>
      <c r="B602" s="312"/>
      <c r="C602" s="312"/>
      <c r="S602" s="312"/>
      <c r="T602" s="312"/>
      <c r="U602" s="312"/>
      <c r="V602" s="312"/>
      <c r="W602" s="312"/>
      <c r="X602" s="312"/>
      <c r="Y602" s="312"/>
      <c r="Z602" s="312"/>
    </row>
    <row r="603" spans="1:26" s="106" customFormat="1">
      <c r="A603" s="312"/>
      <c r="B603" s="312"/>
      <c r="C603" s="312"/>
      <c r="S603" s="312"/>
      <c r="T603" s="312"/>
      <c r="U603" s="312"/>
      <c r="V603" s="312"/>
      <c r="W603" s="312"/>
      <c r="X603" s="312"/>
      <c r="Y603" s="312"/>
      <c r="Z603" s="312"/>
    </row>
    <row r="604" spans="1:26" s="106" customFormat="1">
      <c r="A604" s="312"/>
      <c r="B604" s="312"/>
      <c r="C604" s="312"/>
      <c r="S604" s="312"/>
      <c r="T604" s="312"/>
      <c r="U604" s="312"/>
      <c r="V604" s="312"/>
      <c r="W604" s="312"/>
      <c r="X604" s="312"/>
      <c r="Y604" s="312"/>
      <c r="Z604" s="312"/>
    </row>
    <row r="605" spans="1:26" s="106" customFormat="1">
      <c r="A605" s="312"/>
      <c r="B605" s="312"/>
      <c r="C605" s="312"/>
      <c r="S605" s="312"/>
      <c r="T605" s="312"/>
      <c r="U605" s="312"/>
      <c r="V605" s="312"/>
      <c r="W605" s="312"/>
      <c r="X605" s="312"/>
      <c r="Y605" s="312"/>
      <c r="Z605" s="312"/>
    </row>
    <row r="606" spans="1:26" s="106" customFormat="1">
      <c r="A606" s="312"/>
      <c r="B606" s="312"/>
      <c r="C606" s="312"/>
      <c r="S606" s="312"/>
      <c r="T606" s="312"/>
      <c r="U606" s="312"/>
      <c r="V606" s="312"/>
      <c r="W606" s="312"/>
      <c r="X606" s="312"/>
      <c r="Y606" s="312"/>
      <c r="Z606" s="312"/>
    </row>
    <row r="607" spans="1:26" s="106" customFormat="1">
      <c r="A607" s="312"/>
      <c r="B607" s="312"/>
      <c r="C607" s="312"/>
      <c r="S607" s="312"/>
      <c r="T607" s="312"/>
      <c r="U607" s="312"/>
      <c r="V607" s="312"/>
      <c r="W607" s="312"/>
      <c r="X607" s="312"/>
      <c r="Y607" s="312"/>
      <c r="Z607" s="312"/>
    </row>
    <row r="608" spans="1:26" s="106" customFormat="1">
      <c r="A608" s="312"/>
      <c r="B608" s="312"/>
      <c r="C608" s="312"/>
      <c r="S608" s="312"/>
      <c r="T608" s="312"/>
      <c r="U608" s="312"/>
      <c r="V608" s="312"/>
      <c r="W608" s="312"/>
      <c r="X608" s="312"/>
      <c r="Y608" s="312"/>
      <c r="Z608" s="312"/>
    </row>
    <row r="609" spans="1:26" s="106" customFormat="1">
      <c r="A609" s="312"/>
      <c r="B609" s="312"/>
      <c r="C609" s="312"/>
      <c r="S609" s="312"/>
      <c r="T609" s="312"/>
      <c r="U609" s="312"/>
      <c r="V609" s="312"/>
      <c r="W609" s="312"/>
      <c r="X609" s="312"/>
      <c r="Y609" s="312"/>
      <c r="Z609" s="312"/>
    </row>
    <row r="610" spans="1:26" s="106" customFormat="1">
      <c r="A610" s="312"/>
      <c r="B610" s="312"/>
      <c r="C610" s="312"/>
      <c r="S610" s="312"/>
      <c r="T610" s="312"/>
      <c r="U610" s="312"/>
      <c r="V610" s="312"/>
      <c r="W610" s="312"/>
      <c r="X610" s="312"/>
      <c r="Y610" s="312"/>
      <c r="Z610" s="312"/>
    </row>
    <row r="611" spans="1:26" s="106" customFormat="1">
      <c r="A611" s="312"/>
      <c r="B611" s="312"/>
      <c r="C611" s="312"/>
      <c r="S611" s="312"/>
      <c r="T611" s="312"/>
      <c r="U611" s="312"/>
      <c r="V611" s="312"/>
      <c r="W611" s="312"/>
      <c r="X611" s="312"/>
      <c r="Y611" s="312"/>
      <c r="Z611" s="312"/>
    </row>
    <row r="612" spans="1:26" s="106" customFormat="1">
      <c r="A612" s="312"/>
      <c r="B612" s="312"/>
      <c r="C612" s="312"/>
      <c r="S612" s="312"/>
      <c r="T612" s="312"/>
      <c r="U612" s="312"/>
      <c r="V612" s="312"/>
      <c r="W612" s="312"/>
      <c r="X612" s="312"/>
      <c r="Y612" s="312"/>
      <c r="Z612" s="312"/>
    </row>
    <row r="613" spans="1:26" s="106" customFormat="1">
      <c r="A613" s="312"/>
      <c r="B613" s="312"/>
      <c r="C613" s="312"/>
      <c r="S613" s="312"/>
      <c r="T613" s="312"/>
      <c r="U613" s="312"/>
      <c r="V613" s="312"/>
      <c r="W613" s="312"/>
      <c r="X613" s="312"/>
      <c r="Y613" s="312"/>
      <c r="Z613" s="312"/>
    </row>
    <row r="614" spans="1:26" s="106" customFormat="1">
      <c r="A614" s="312"/>
      <c r="B614" s="312"/>
      <c r="C614" s="312"/>
      <c r="S614" s="312"/>
      <c r="T614" s="312"/>
      <c r="U614" s="312"/>
      <c r="V614" s="312"/>
      <c r="W614" s="312"/>
      <c r="X614" s="312"/>
      <c r="Y614" s="312"/>
      <c r="Z614" s="312"/>
    </row>
    <row r="615" spans="1:26" s="106" customFormat="1">
      <c r="A615" s="312"/>
      <c r="B615" s="312"/>
      <c r="C615" s="312"/>
      <c r="S615" s="312"/>
      <c r="T615" s="312"/>
      <c r="U615" s="312"/>
      <c r="V615" s="312"/>
      <c r="W615" s="312"/>
      <c r="X615" s="312"/>
      <c r="Y615" s="312"/>
      <c r="Z615" s="312"/>
    </row>
    <row r="616" spans="1:26" s="106" customFormat="1">
      <c r="A616" s="312"/>
      <c r="B616" s="312"/>
      <c r="C616" s="312"/>
      <c r="S616" s="312"/>
      <c r="T616" s="312"/>
      <c r="U616" s="312"/>
      <c r="V616" s="312"/>
      <c r="W616" s="312"/>
      <c r="X616" s="312"/>
      <c r="Y616" s="312"/>
      <c r="Z616" s="312"/>
    </row>
    <row r="617" spans="1:26" s="106" customFormat="1">
      <c r="A617" s="312"/>
      <c r="B617" s="312"/>
      <c r="C617" s="312"/>
      <c r="S617" s="312"/>
      <c r="T617" s="312"/>
      <c r="U617" s="312"/>
      <c r="V617" s="312"/>
      <c r="W617" s="312"/>
      <c r="X617" s="312"/>
      <c r="Y617" s="312"/>
      <c r="Z617" s="312"/>
    </row>
    <row r="618" spans="1:26" s="106" customFormat="1">
      <c r="A618" s="312"/>
      <c r="B618" s="312"/>
      <c r="C618" s="312"/>
      <c r="S618" s="312"/>
      <c r="T618" s="312"/>
      <c r="U618" s="312"/>
      <c r="V618" s="312"/>
      <c r="W618" s="312"/>
      <c r="X618" s="312"/>
      <c r="Y618" s="312"/>
      <c r="Z618" s="312"/>
    </row>
    <row r="619" spans="1:26" s="106" customFormat="1">
      <c r="A619" s="312"/>
      <c r="B619" s="312"/>
      <c r="C619" s="312"/>
      <c r="S619" s="312"/>
      <c r="T619" s="312"/>
      <c r="U619" s="312"/>
      <c r="V619" s="312"/>
      <c r="W619" s="312"/>
      <c r="X619" s="312"/>
      <c r="Y619" s="312"/>
      <c r="Z619" s="312"/>
    </row>
    <row r="620" spans="1:26" s="106" customFormat="1">
      <c r="A620" s="312"/>
      <c r="B620" s="312"/>
      <c r="C620" s="312"/>
      <c r="S620" s="312"/>
      <c r="T620" s="312"/>
      <c r="U620" s="312"/>
      <c r="V620" s="312"/>
      <c r="W620" s="312"/>
      <c r="X620" s="312"/>
      <c r="Y620" s="312"/>
      <c r="Z620" s="312"/>
    </row>
    <row r="621" spans="1:26" s="106" customFormat="1">
      <c r="A621" s="312"/>
      <c r="B621" s="312"/>
      <c r="C621" s="312"/>
      <c r="S621" s="312"/>
      <c r="T621" s="312"/>
      <c r="U621" s="312"/>
      <c r="V621" s="312"/>
      <c r="W621" s="312"/>
      <c r="X621" s="312"/>
      <c r="Y621" s="312"/>
      <c r="Z621" s="312"/>
    </row>
    <row r="622" spans="1:26" s="106" customFormat="1">
      <c r="A622" s="312"/>
      <c r="B622" s="312"/>
      <c r="C622" s="312"/>
      <c r="S622" s="312"/>
      <c r="T622" s="312"/>
      <c r="U622" s="312"/>
      <c r="V622" s="312"/>
      <c r="W622" s="312"/>
      <c r="X622" s="312"/>
      <c r="Y622" s="312"/>
      <c r="Z622" s="312"/>
    </row>
    <row r="623" spans="1:26" s="106" customFormat="1">
      <c r="A623" s="312"/>
      <c r="B623" s="312"/>
      <c r="C623" s="312"/>
      <c r="S623" s="312"/>
      <c r="T623" s="312"/>
      <c r="U623" s="312"/>
      <c r="V623" s="312"/>
      <c r="W623" s="312"/>
      <c r="X623" s="312"/>
      <c r="Y623" s="312"/>
      <c r="Z623" s="312"/>
    </row>
    <row r="624" spans="1:26" s="106" customFormat="1">
      <c r="A624" s="312"/>
      <c r="B624" s="312"/>
      <c r="C624" s="312"/>
      <c r="S624" s="312"/>
      <c r="T624" s="312"/>
      <c r="U624" s="312"/>
      <c r="V624" s="312"/>
      <c r="W624" s="312"/>
      <c r="X624" s="312"/>
      <c r="Y624" s="312"/>
      <c r="Z624" s="312"/>
    </row>
    <row r="625" spans="1:26" s="106" customFormat="1">
      <c r="A625" s="312"/>
      <c r="B625" s="312"/>
      <c r="C625" s="312"/>
      <c r="S625" s="312"/>
      <c r="T625" s="312"/>
      <c r="U625" s="312"/>
      <c r="V625" s="312"/>
      <c r="W625" s="312"/>
      <c r="X625" s="312"/>
      <c r="Y625" s="312"/>
      <c r="Z625" s="312"/>
    </row>
    <row r="626" spans="1:26" s="106" customFormat="1">
      <c r="A626" s="312"/>
      <c r="B626" s="312"/>
      <c r="C626" s="312"/>
      <c r="S626" s="312"/>
      <c r="T626" s="312"/>
      <c r="U626" s="312"/>
      <c r="V626" s="312"/>
      <c r="W626" s="312"/>
      <c r="X626" s="312"/>
      <c r="Y626" s="312"/>
      <c r="Z626" s="312"/>
    </row>
    <row r="627" spans="1:26" s="106" customFormat="1">
      <c r="A627" s="312"/>
      <c r="B627" s="312"/>
      <c r="C627" s="312"/>
      <c r="S627" s="312"/>
      <c r="T627" s="312"/>
      <c r="U627" s="312"/>
      <c r="V627" s="312"/>
      <c r="W627" s="312"/>
      <c r="X627" s="312"/>
      <c r="Y627" s="312"/>
      <c r="Z627" s="312"/>
    </row>
    <row r="628" spans="1:26" s="106" customFormat="1">
      <c r="A628" s="312"/>
      <c r="B628" s="312"/>
      <c r="C628" s="312"/>
      <c r="S628" s="312"/>
      <c r="T628" s="312"/>
      <c r="U628" s="312"/>
      <c r="V628" s="312"/>
      <c r="W628" s="312"/>
      <c r="X628" s="312"/>
      <c r="Y628" s="312"/>
      <c r="Z628" s="312"/>
    </row>
    <row r="629" spans="1:26" s="106" customFormat="1">
      <c r="A629" s="312"/>
      <c r="B629" s="312"/>
      <c r="C629" s="312"/>
      <c r="S629" s="312"/>
      <c r="T629" s="312"/>
      <c r="U629" s="312"/>
      <c r="V629" s="312"/>
      <c r="W629" s="312"/>
      <c r="X629" s="312"/>
      <c r="Y629" s="312"/>
      <c r="Z629" s="312"/>
    </row>
    <row r="630" spans="1:26" s="106" customFormat="1">
      <c r="A630" s="312"/>
      <c r="B630" s="312"/>
      <c r="C630" s="312"/>
      <c r="S630" s="312"/>
      <c r="T630" s="312"/>
      <c r="U630" s="312"/>
      <c r="V630" s="312"/>
      <c r="W630" s="312"/>
      <c r="X630" s="312"/>
      <c r="Y630" s="312"/>
      <c r="Z630" s="312"/>
    </row>
    <row r="631" spans="1:26" s="106" customFormat="1">
      <c r="A631" s="312"/>
      <c r="B631" s="312"/>
      <c r="C631" s="312"/>
      <c r="S631" s="312"/>
      <c r="T631" s="312"/>
      <c r="U631" s="312"/>
      <c r="V631" s="312"/>
      <c r="W631" s="312"/>
      <c r="X631" s="312"/>
      <c r="Y631" s="312"/>
      <c r="Z631" s="312"/>
    </row>
    <row r="632" spans="1:26" s="106" customFormat="1">
      <c r="A632" s="312"/>
      <c r="B632" s="312"/>
      <c r="C632" s="312"/>
      <c r="S632" s="312"/>
      <c r="T632" s="312"/>
      <c r="U632" s="312"/>
      <c r="V632" s="312"/>
      <c r="W632" s="312"/>
      <c r="X632" s="312"/>
      <c r="Y632" s="312"/>
      <c r="Z632" s="312"/>
    </row>
    <row r="633" spans="1:26" s="106" customFormat="1">
      <c r="A633" s="312"/>
      <c r="B633" s="312"/>
      <c r="C633" s="312"/>
      <c r="S633" s="312"/>
      <c r="T633" s="312"/>
      <c r="U633" s="312"/>
      <c r="V633" s="312"/>
      <c r="W633" s="312"/>
      <c r="X633" s="312"/>
      <c r="Y633" s="312"/>
      <c r="Z633" s="312"/>
    </row>
    <row r="634" spans="1:26" s="106" customFormat="1">
      <c r="A634" s="312"/>
      <c r="B634" s="312"/>
      <c r="C634" s="312"/>
      <c r="S634" s="312"/>
      <c r="T634" s="312"/>
      <c r="U634" s="312"/>
      <c r="V634" s="312"/>
      <c r="W634" s="312"/>
      <c r="X634" s="312"/>
      <c r="Y634" s="312"/>
      <c r="Z634" s="312"/>
    </row>
    <row r="635" spans="1:26" s="106" customFormat="1">
      <c r="A635" s="312"/>
      <c r="B635" s="312"/>
      <c r="C635" s="312"/>
      <c r="S635" s="312"/>
      <c r="T635" s="312"/>
      <c r="U635" s="312"/>
      <c r="V635" s="312"/>
      <c r="W635" s="312"/>
      <c r="X635" s="312"/>
      <c r="Y635" s="312"/>
      <c r="Z635" s="312"/>
    </row>
    <row r="636" spans="1:26" s="106" customFormat="1">
      <c r="A636" s="312"/>
      <c r="B636" s="312"/>
      <c r="C636" s="312"/>
      <c r="S636" s="312"/>
      <c r="T636" s="312"/>
      <c r="U636" s="312"/>
      <c r="V636" s="312"/>
      <c r="W636" s="312"/>
      <c r="X636" s="312"/>
      <c r="Y636" s="312"/>
      <c r="Z636" s="312"/>
    </row>
    <row r="637" spans="1:26" s="106" customFormat="1">
      <c r="A637" s="312"/>
      <c r="B637" s="312"/>
      <c r="C637" s="312"/>
      <c r="S637" s="312"/>
      <c r="T637" s="312"/>
      <c r="U637" s="312"/>
      <c r="V637" s="312"/>
      <c r="W637" s="312"/>
      <c r="X637" s="312"/>
      <c r="Y637" s="312"/>
      <c r="Z637" s="312"/>
    </row>
    <row r="638" spans="1:26" s="106" customFormat="1">
      <c r="A638" s="312"/>
      <c r="B638" s="312"/>
      <c r="C638" s="312"/>
      <c r="S638" s="312"/>
      <c r="T638" s="312"/>
      <c r="U638" s="312"/>
      <c r="V638" s="312"/>
      <c r="W638" s="312"/>
      <c r="X638" s="312"/>
      <c r="Y638" s="312"/>
      <c r="Z638" s="312"/>
    </row>
    <row r="639" spans="1:26" s="106" customFormat="1">
      <c r="A639" s="312"/>
      <c r="B639" s="312"/>
      <c r="C639" s="312"/>
      <c r="S639" s="312"/>
      <c r="T639" s="312"/>
      <c r="U639" s="312"/>
      <c r="V639" s="312"/>
      <c r="W639" s="312"/>
      <c r="X639" s="312"/>
      <c r="Y639" s="312"/>
      <c r="Z639" s="312"/>
    </row>
    <row r="640" spans="1:26" s="106" customFormat="1">
      <c r="A640" s="312"/>
      <c r="B640" s="312"/>
      <c r="C640" s="312"/>
      <c r="S640" s="312"/>
      <c r="T640" s="312"/>
      <c r="U640" s="312"/>
      <c r="V640" s="312"/>
      <c r="W640" s="312"/>
      <c r="X640" s="312"/>
      <c r="Y640" s="312"/>
      <c r="Z640" s="312"/>
    </row>
    <row r="641" spans="1:26" s="106" customFormat="1">
      <c r="A641" s="312"/>
      <c r="B641" s="312"/>
      <c r="C641" s="312"/>
      <c r="S641" s="312"/>
      <c r="T641" s="312"/>
      <c r="U641" s="312"/>
      <c r="V641" s="312"/>
      <c r="W641" s="312"/>
      <c r="X641" s="312"/>
      <c r="Y641" s="312"/>
      <c r="Z641" s="312"/>
    </row>
    <row r="642" spans="1:26" s="106" customFormat="1">
      <c r="A642" s="312"/>
      <c r="B642" s="312"/>
      <c r="C642" s="312"/>
      <c r="S642" s="312"/>
      <c r="T642" s="312"/>
      <c r="U642" s="312"/>
      <c r="V642" s="312"/>
      <c r="W642" s="312"/>
      <c r="X642" s="312"/>
      <c r="Y642" s="312"/>
      <c r="Z642" s="312"/>
    </row>
    <row r="643" spans="1:26" s="106" customFormat="1">
      <c r="A643" s="312"/>
      <c r="B643" s="312"/>
      <c r="C643" s="312"/>
      <c r="S643" s="312"/>
      <c r="T643" s="312"/>
      <c r="U643" s="312"/>
      <c r="V643" s="312"/>
      <c r="W643" s="312"/>
      <c r="X643" s="312"/>
      <c r="Y643" s="312"/>
      <c r="Z643" s="312"/>
    </row>
    <row r="644" spans="1:26" s="106" customFormat="1">
      <c r="A644" s="312"/>
      <c r="B644" s="312"/>
      <c r="C644" s="312"/>
      <c r="S644" s="312"/>
      <c r="T644" s="312"/>
      <c r="U644" s="312"/>
      <c r="V644" s="312"/>
      <c r="W644" s="312"/>
      <c r="X644" s="312"/>
      <c r="Y644" s="312"/>
      <c r="Z644" s="312"/>
    </row>
    <row r="645" spans="1:26" s="106" customFormat="1">
      <c r="A645" s="312"/>
      <c r="B645" s="312"/>
      <c r="C645" s="312"/>
      <c r="S645" s="312"/>
      <c r="T645" s="312"/>
      <c r="U645" s="312"/>
      <c r="V645" s="312"/>
      <c r="W645" s="312"/>
      <c r="X645" s="312"/>
      <c r="Y645" s="312"/>
      <c r="Z645" s="312"/>
    </row>
    <row r="646" spans="1:26" s="106" customFormat="1">
      <c r="A646" s="312"/>
      <c r="B646" s="312"/>
      <c r="C646" s="312"/>
      <c r="S646" s="312"/>
      <c r="T646" s="312"/>
      <c r="U646" s="312"/>
      <c r="V646" s="312"/>
      <c r="W646" s="312"/>
      <c r="X646" s="312"/>
      <c r="Y646" s="312"/>
      <c r="Z646" s="312"/>
    </row>
    <row r="647" spans="1:26" s="106" customFormat="1">
      <c r="A647" s="312"/>
      <c r="B647" s="312"/>
      <c r="C647" s="312"/>
      <c r="S647" s="312"/>
      <c r="T647" s="312"/>
      <c r="U647" s="312"/>
      <c r="V647" s="312"/>
      <c r="W647" s="312"/>
      <c r="X647" s="312"/>
      <c r="Y647" s="312"/>
      <c r="Z647" s="312"/>
    </row>
    <row r="648" spans="1:26" s="106" customFormat="1">
      <c r="A648" s="312"/>
      <c r="B648" s="312"/>
      <c r="C648" s="312"/>
      <c r="S648" s="312"/>
      <c r="T648" s="312"/>
      <c r="U648" s="312"/>
      <c r="V648" s="312"/>
      <c r="W648" s="312"/>
      <c r="X648" s="312"/>
      <c r="Y648" s="312"/>
      <c r="Z648" s="312"/>
    </row>
    <row r="649" spans="1:26" s="106" customFormat="1">
      <c r="A649" s="312"/>
      <c r="B649" s="312"/>
      <c r="C649" s="312"/>
      <c r="S649" s="312"/>
      <c r="T649" s="312"/>
      <c r="U649" s="312"/>
      <c r="V649" s="312"/>
      <c r="W649" s="312"/>
      <c r="X649" s="312"/>
      <c r="Y649" s="312"/>
      <c r="Z649" s="312"/>
    </row>
    <row r="650" spans="1:26" s="106" customFormat="1">
      <c r="A650" s="312"/>
      <c r="B650" s="312"/>
      <c r="C650" s="312"/>
      <c r="S650" s="312"/>
      <c r="T650" s="312"/>
      <c r="U650" s="312"/>
      <c r="V650" s="312"/>
      <c r="W650" s="312"/>
      <c r="X650" s="312"/>
      <c r="Y650" s="312"/>
      <c r="Z650" s="312"/>
    </row>
    <row r="651" spans="1:26" s="106" customFormat="1">
      <c r="A651" s="312"/>
      <c r="B651" s="312"/>
      <c r="C651" s="312"/>
      <c r="S651" s="312"/>
      <c r="T651" s="312"/>
      <c r="U651" s="312"/>
      <c r="V651" s="312"/>
      <c r="W651" s="312"/>
      <c r="X651" s="312"/>
      <c r="Y651" s="312"/>
      <c r="Z651" s="312"/>
    </row>
    <row r="652" spans="1:26" s="106" customFormat="1">
      <c r="A652" s="312"/>
      <c r="B652" s="312"/>
      <c r="C652" s="312"/>
      <c r="S652" s="312"/>
      <c r="T652" s="312"/>
      <c r="U652" s="312"/>
      <c r="V652" s="312"/>
      <c r="W652" s="312"/>
      <c r="X652" s="312"/>
      <c r="Y652" s="312"/>
      <c r="Z652" s="312"/>
    </row>
    <row r="653" spans="1:26" s="106" customFormat="1">
      <c r="A653" s="312"/>
      <c r="B653" s="312"/>
      <c r="C653" s="312"/>
      <c r="S653" s="312"/>
      <c r="T653" s="312"/>
      <c r="U653" s="312"/>
      <c r="V653" s="312"/>
      <c r="W653" s="312"/>
      <c r="X653" s="312"/>
      <c r="Y653" s="312"/>
      <c r="Z653" s="312"/>
    </row>
    <row r="654" spans="1:26" s="106" customFormat="1">
      <c r="A654" s="312"/>
      <c r="B654" s="312"/>
      <c r="C654" s="312"/>
      <c r="S654" s="312"/>
      <c r="T654" s="312"/>
      <c r="U654" s="312"/>
      <c r="V654" s="312"/>
      <c r="W654" s="312"/>
      <c r="X654" s="312"/>
      <c r="Y654" s="312"/>
      <c r="Z654" s="312"/>
    </row>
    <row r="655" spans="1:26" s="106" customFormat="1">
      <c r="A655" s="312"/>
      <c r="B655" s="312"/>
      <c r="C655" s="312"/>
      <c r="S655" s="312"/>
      <c r="T655" s="312"/>
      <c r="U655" s="312"/>
      <c r="V655" s="312"/>
      <c r="W655" s="312"/>
      <c r="X655" s="312"/>
      <c r="Y655" s="312"/>
      <c r="Z655" s="312"/>
    </row>
    <row r="656" spans="1:26" s="106" customFormat="1">
      <c r="A656" s="312"/>
      <c r="B656" s="312"/>
      <c r="C656" s="312"/>
      <c r="S656" s="312"/>
      <c r="T656" s="312"/>
      <c r="U656" s="312"/>
      <c r="V656" s="312"/>
      <c r="W656" s="312"/>
      <c r="X656" s="312"/>
      <c r="Y656" s="312"/>
      <c r="Z656" s="312"/>
    </row>
    <row r="657" spans="1:26" s="106" customFormat="1">
      <c r="A657" s="312"/>
      <c r="B657" s="312"/>
      <c r="C657" s="312"/>
      <c r="S657" s="312"/>
      <c r="T657" s="312"/>
      <c r="U657" s="312"/>
      <c r="V657" s="312"/>
      <c r="W657" s="312"/>
      <c r="X657" s="312"/>
      <c r="Y657" s="312"/>
      <c r="Z657" s="312"/>
    </row>
    <row r="658" spans="1:26" s="106" customFormat="1">
      <c r="A658" s="312"/>
      <c r="B658" s="312"/>
      <c r="C658" s="312"/>
      <c r="S658" s="312"/>
      <c r="T658" s="312"/>
      <c r="U658" s="312"/>
      <c r="V658" s="312"/>
      <c r="W658" s="312"/>
      <c r="X658" s="312"/>
      <c r="Y658" s="312"/>
      <c r="Z658" s="312"/>
    </row>
    <row r="659" spans="1:26" s="106" customFormat="1">
      <c r="A659" s="312"/>
      <c r="B659" s="312"/>
      <c r="C659" s="312"/>
      <c r="S659" s="312"/>
      <c r="T659" s="312"/>
      <c r="U659" s="312"/>
      <c r="V659" s="312"/>
      <c r="W659" s="312"/>
      <c r="X659" s="312"/>
      <c r="Y659" s="312"/>
      <c r="Z659" s="312"/>
    </row>
    <row r="660" spans="1:26" s="106" customFormat="1">
      <c r="A660" s="312"/>
      <c r="B660" s="312"/>
      <c r="C660" s="312"/>
      <c r="S660" s="312"/>
      <c r="T660" s="312"/>
      <c r="U660" s="312"/>
      <c r="V660" s="312"/>
      <c r="W660" s="312"/>
      <c r="X660" s="312"/>
      <c r="Y660" s="312"/>
      <c r="Z660" s="312"/>
    </row>
    <row r="661" spans="1:26" s="106" customFormat="1">
      <c r="A661" s="312"/>
      <c r="B661" s="312"/>
      <c r="C661" s="312"/>
      <c r="S661" s="312"/>
      <c r="T661" s="312"/>
      <c r="U661" s="312"/>
      <c r="V661" s="312"/>
      <c r="W661" s="312"/>
      <c r="X661" s="312"/>
      <c r="Y661" s="312"/>
      <c r="Z661" s="312"/>
    </row>
    <row r="662" spans="1:26" s="106" customFormat="1">
      <c r="A662" s="312"/>
      <c r="B662" s="312"/>
      <c r="C662" s="312"/>
      <c r="S662" s="312"/>
      <c r="T662" s="312"/>
      <c r="U662" s="312"/>
      <c r="V662" s="312"/>
      <c r="W662" s="312"/>
      <c r="X662" s="312"/>
      <c r="Y662" s="312"/>
      <c r="Z662" s="312"/>
    </row>
    <row r="663" spans="1:26" s="106" customFormat="1">
      <c r="A663" s="312"/>
      <c r="B663" s="312"/>
      <c r="C663" s="312"/>
      <c r="S663" s="312"/>
      <c r="T663" s="312"/>
      <c r="U663" s="312"/>
      <c r="V663" s="312"/>
      <c r="W663" s="312"/>
      <c r="X663" s="312"/>
      <c r="Y663" s="312"/>
      <c r="Z663" s="312"/>
    </row>
    <row r="664" spans="1:26" s="106" customFormat="1">
      <c r="A664" s="312"/>
      <c r="B664" s="312"/>
      <c r="C664" s="312"/>
      <c r="S664" s="312"/>
      <c r="T664" s="312"/>
      <c r="U664" s="312"/>
      <c r="V664" s="312"/>
      <c r="W664" s="312"/>
      <c r="X664" s="312"/>
      <c r="Y664" s="312"/>
      <c r="Z664" s="312"/>
    </row>
    <row r="665" spans="1:26" s="106" customFormat="1">
      <c r="A665" s="312"/>
      <c r="B665" s="312"/>
      <c r="C665" s="312"/>
      <c r="S665" s="312"/>
      <c r="T665" s="312"/>
      <c r="U665" s="312"/>
      <c r="V665" s="312"/>
      <c r="W665" s="312"/>
      <c r="X665" s="312"/>
      <c r="Y665" s="312"/>
      <c r="Z665" s="312"/>
    </row>
    <row r="666" spans="1:26" s="106" customFormat="1">
      <c r="A666" s="312"/>
      <c r="B666" s="312"/>
      <c r="C666" s="312"/>
      <c r="S666" s="312"/>
      <c r="T666" s="312"/>
      <c r="U666" s="312"/>
      <c r="V666" s="312"/>
      <c r="W666" s="312"/>
      <c r="X666" s="312"/>
      <c r="Y666" s="312"/>
      <c r="Z666" s="312"/>
    </row>
    <row r="667" spans="1:26" s="106" customFormat="1">
      <c r="A667" s="312"/>
      <c r="B667" s="312"/>
      <c r="C667" s="312"/>
      <c r="S667" s="312"/>
      <c r="T667" s="312"/>
      <c r="U667" s="312"/>
      <c r="V667" s="312"/>
      <c r="W667" s="312"/>
      <c r="X667" s="312"/>
      <c r="Y667" s="312"/>
      <c r="Z667" s="312"/>
    </row>
    <row r="668" spans="1:26" s="106" customFormat="1">
      <c r="A668" s="312"/>
      <c r="B668" s="312"/>
      <c r="C668" s="312"/>
      <c r="S668" s="312"/>
      <c r="T668" s="312"/>
      <c r="U668" s="312"/>
      <c r="V668" s="312"/>
      <c r="W668" s="312"/>
      <c r="X668" s="312"/>
      <c r="Y668" s="312"/>
      <c r="Z668" s="312"/>
    </row>
    <row r="669" spans="1:26" s="106" customFormat="1">
      <c r="A669" s="312"/>
      <c r="B669" s="312"/>
      <c r="C669" s="312"/>
      <c r="S669" s="312"/>
      <c r="T669" s="312"/>
      <c r="U669" s="312"/>
      <c r="V669" s="312"/>
      <c r="W669" s="312"/>
      <c r="X669" s="312"/>
      <c r="Y669" s="312"/>
      <c r="Z669" s="312"/>
    </row>
    <row r="670" spans="1:26" s="106" customFormat="1">
      <c r="A670" s="312"/>
      <c r="B670" s="312"/>
      <c r="C670" s="312"/>
      <c r="S670" s="312"/>
      <c r="T670" s="312"/>
      <c r="U670" s="312"/>
      <c r="V670" s="312"/>
      <c r="W670" s="312"/>
      <c r="X670" s="312"/>
      <c r="Y670" s="312"/>
      <c r="Z670" s="312"/>
    </row>
    <row r="671" spans="1:26" s="106" customFormat="1">
      <c r="A671" s="312"/>
      <c r="B671" s="312"/>
      <c r="C671" s="312"/>
      <c r="S671" s="312"/>
      <c r="T671" s="312"/>
      <c r="U671" s="312"/>
      <c r="V671" s="312"/>
      <c r="W671" s="312"/>
      <c r="X671" s="312"/>
      <c r="Y671" s="312"/>
      <c r="Z671" s="312"/>
    </row>
    <row r="672" spans="1:26" s="106" customFormat="1">
      <c r="A672" s="312"/>
      <c r="B672" s="312"/>
      <c r="C672" s="312"/>
      <c r="S672" s="312"/>
      <c r="T672" s="312"/>
      <c r="U672" s="312"/>
      <c r="V672" s="312"/>
      <c r="W672" s="312"/>
      <c r="X672" s="312"/>
      <c r="Y672" s="312"/>
      <c r="Z672" s="312"/>
    </row>
    <row r="673" spans="1:26" s="106" customFormat="1">
      <c r="A673" s="312"/>
      <c r="B673" s="312"/>
      <c r="C673" s="312"/>
      <c r="S673" s="312"/>
      <c r="T673" s="312"/>
      <c r="U673" s="312"/>
      <c r="V673" s="312"/>
      <c r="W673" s="312"/>
      <c r="X673" s="312"/>
      <c r="Y673" s="312"/>
      <c r="Z673" s="312"/>
    </row>
    <row r="674" spans="1:26" s="106" customFormat="1">
      <c r="A674" s="312"/>
      <c r="B674" s="312"/>
      <c r="C674" s="312"/>
      <c r="S674" s="312"/>
      <c r="T674" s="312"/>
      <c r="U674" s="312"/>
      <c r="V674" s="312"/>
      <c r="W674" s="312"/>
      <c r="X674" s="312"/>
      <c r="Y674" s="312"/>
      <c r="Z674" s="312"/>
    </row>
    <row r="675" spans="1:26" s="106" customFormat="1">
      <c r="A675" s="312"/>
      <c r="B675" s="312"/>
      <c r="C675" s="312"/>
      <c r="S675" s="312"/>
      <c r="T675" s="312"/>
      <c r="U675" s="312"/>
      <c r="V675" s="312"/>
      <c r="W675" s="312"/>
      <c r="X675" s="312"/>
      <c r="Y675" s="312"/>
      <c r="Z675" s="312"/>
    </row>
    <row r="676" spans="1:26" s="106" customFormat="1">
      <c r="A676" s="312"/>
      <c r="B676" s="312"/>
      <c r="C676" s="312"/>
      <c r="S676" s="312"/>
      <c r="T676" s="312"/>
      <c r="U676" s="312"/>
      <c r="V676" s="312"/>
      <c r="W676" s="312"/>
      <c r="X676" s="312"/>
      <c r="Y676" s="312"/>
      <c r="Z676" s="312"/>
    </row>
    <row r="677" spans="1:26" s="106" customFormat="1">
      <c r="A677" s="312"/>
      <c r="B677" s="312"/>
      <c r="C677" s="312"/>
      <c r="S677" s="312"/>
      <c r="T677" s="312"/>
      <c r="U677" s="312"/>
      <c r="V677" s="312"/>
      <c r="W677" s="312"/>
      <c r="X677" s="312"/>
      <c r="Y677" s="312"/>
      <c r="Z677" s="312"/>
    </row>
    <row r="678" spans="1:26" s="106" customFormat="1">
      <c r="A678" s="312"/>
      <c r="B678" s="312"/>
      <c r="C678" s="312"/>
      <c r="S678" s="312"/>
      <c r="T678" s="312"/>
      <c r="U678" s="312"/>
      <c r="V678" s="312"/>
      <c r="W678" s="312"/>
      <c r="X678" s="312"/>
      <c r="Y678" s="312"/>
      <c r="Z678" s="312"/>
    </row>
    <row r="679" spans="1:26" s="106" customFormat="1">
      <c r="A679" s="312"/>
      <c r="B679" s="312"/>
      <c r="C679" s="312"/>
      <c r="S679" s="312"/>
      <c r="T679" s="312"/>
      <c r="U679" s="312"/>
      <c r="V679" s="312"/>
      <c r="W679" s="312"/>
      <c r="X679" s="312"/>
      <c r="Y679" s="312"/>
      <c r="Z679" s="312"/>
    </row>
    <row r="680" spans="1:26" s="106" customFormat="1">
      <c r="A680" s="312"/>
      <c r="B680" s="312"/>
      <c r="C680" s="312"/>
      <c r="S680" s="312"/>
      <c r="T680" s="312"/>
      <c r="U680" s="312"/>
      <c r="V680" s="312"/>
      <c r="W680" s="312"/>
      <c r="X680" s="312"/>
      <c r="Y680" s="312"/>
      <c r="Z680" s="312"/>
    </row>
    <row r="681" spans="1:26" s="106" customFormat="1">
      <c r="A681" s="312"/>
      <c r="B681" s="312"/>
      <c r="C681" s="312"/>
      <c r="S681" s="312"/>
      <c r="T681" s="312"/>
      <c r="U681" s="312"/>
      <c r="V681" s="312"/>
      <c r="W681" s="312"/>
      <c r="X681" s="312"/>
      <c r="Y681" s="312"/>
      <c r="Z681" s="312"/>
    </row>
    <row r="682" spans="1:26" s="106" customFormat="1">
      <c r="A682" s="312"/>
      <c r="B682" s="312"/>
      <c r="C682" s="312"/>
      <c r="S682" s="312"/>
      <c r="T682" s="312"/>
      <c r="U682" s="312"/>
      <c r="V682" s="312"/>
      <c r="W682" s="312"/>
      <c r="X682" s="312"/>
      <c r="Y682" s="312"/>
      <c r="Z682" s="312"/>
    </row>
    <row r="683" spans="1:26" s="106" customFormat="1">
      <c r="A683" s="312"/>
      <c r="B683" s="312"/>
      <c r="C683" s="312"/>
      <c r="S683" s="312"/>
      <c r="T683" s="312"/>
      <c r="U683" s="312"/>
      <c r="V683" s="312"/>
      <c r="W683" s="312"/>
      <c r="X683" s="312"/>
      <c r="Y683" s="312"/>
      <c r="Z683" s="312"/>
    </row>
    <row r="684" spans="1:26" s="106" customFormat="1">
      <c r="A684" s="312"/>
      <c r="B684" s="312"/>
      <c r="C684" s="312"/>
      <c r="S684" s="312"/>
      <c r="T684" s="312"/>
      <c r="U684" s="312"/>
      <c r="V684" s="312"/>
      <c r="W684" s="312"/>
      <c r="X684" s="312"/>
      <c r="Y684" s="312"/>
      <c r="Z684" s="312"/>
    </row>
    <row r="685" spans="1:26" s="106" customFormat="1">
      <c r="A685" s="312"/>
      <c r="B685" s="312"/>
      <c r="C685" s="312"/>
      <c r="S685" s="312"/>
      <c r="T685" s="312"/>
      <c r="U685" s="312"/>
      <c r="V685" s="312"/>
      <c r="W685" s="312"/>
      <c r="X685" s="312"/>
      <c r="Y685" s="312"/>
      <c r="Z685" s="312"/>
    </row>
    <row r="686" spans="1:26" s="106" customFormat="1">
      <c r="A686" s="312"/>
      <c r="B686" s="312"/>
      <c r="C686" s="312"/>
      <c r="S686" s="312"/>
      <c r="T686" s="312"/>
      <c r="U686" s="312"/>
      <c r="V686" s="312"/>
      <c r="W686" s="312"/>
      <c r="X686" s="312"/>
      <c r="Y686" s="312"/>
      <c r="Z686" s="312"/>
    </row>
    <row r="687" spans="1:26" s="106" customFormat="1">
      <c r="A687" s="312"/>
      <c r="B687" s="312"/>
      <c r="C687" s="312"/>
      <c r="S687" s="312"/>
      <c r="T687" s="312"/>
      <c r="U687" s="312"/>
      <c r="V687" s="312"/>
      <c r="W687" s="312"/>
      <c r="X687" s="312"/>
      <c r="Y687" s="312"/>
      <c r="Z687" s="312"/>
    </row>
    <row r="688" spans="1:26" s="106" customFormat="1">
      <c r="A688" s="312"/>
      <c r="B688" s="312"/>
      <c r="C688" s="312"/>
      <c r="S688" s="312"/>
      <c r="T688" s="312"/>
      <c r="U688" s="312"/>
      <c r="V688" s="312"/>
      <c r="W688" s="312"/>
      <c r="X688" s="312"/>
      <c r="Y688" s="312"/>
      <c r="Z688" s="312"/>
    </row>
    <row r="689" spans="1:26" s="106" customFormat="1">
      <c r="A689" s="312"/>
      <c r="B689" s="312"/>
      <c r="C689" s="312"/>
      <c r="S689" s="312"/>
      <c r="T689" s="312"/>
      <c r="U689" s="312"/>
      <c r="V689" s="312"/>
      <c r="W689" s="312"/>
      <c r="X689" s="312"/>
      <c r="Y689" s="312"/>
      <c r="Z689" s="312"/>
    </row>
    <row r="690" spans="1:26" s="106" customFormat="1">
      <c r="A690" s="312"/>
      <c r="B690" s="312"/>
      <c r="C690" s="312"/>
      <c r="S690" s="312"/>
      <c r="T690" s="312"/>
      <c r="U690" s="312"/>
      <c r="V690" s="312"/>
      <c r="W690" s="312"/>
      <c r="X690" s="312"/>
      <c r="Y690" s="312"/>
      <c r="Z690" s="312"/>
    </row>
    <row r="691" spans="1:26" s="106" customFormat="1">
      <c r="A691" s="312"/>
      <c r="B691" s="312"/>
      <c r="C691" s="312"/>
      <c r="S691" s="312"/>
      <c r="T691" s="312"/>
      <c r="U691" s="312"/>
      <c r="V691" s="312"/>
      <c r="W691" s="312"/>
      <c r="X691" s="312"/>
      <c r="Y691" s="312"/>
      <c r="Z691" s="312"/>
    </row>
    <row r="692" spans="1:26" s="106" customFormat="1">
      <c r="A692" s="312"/>
      <c r="B692" s="312"/>
      <c r="C692" s="312"/>
      <c r="S692" s="312"/>
      <c r="T692" s="312"/>
      <c r="U692" s="312"/>
      <c r="V692" s="312"/>
      <c r="W692" s="312"/>
      <c r="X692" s="312"/>
      <c r="Y692" s="312"/>
      <c r="Z692" s="312"/>
    </row>
    <row r="693" spans="1:26" s="106" customFormat="1">
      <c r="A693" s="312"/>
      <c r="B693" s="312"/>
      <c r="C693" s="312"/>
      <c r="S693" s="312"/>
      <c r="T693" s="312"/>
      <c r="U693" s="312"/>
      <c r="V693" s="312"/>
      <c r="W693" s="312"/>
      <c r="X693" s="312"/>
      <c r="Y693" s="312"/>
      <c r="Z693" s="312"/>
    </row>
    <row r="694" spans="1:26" s="106" customFormat="1">
      <c r="A694" s="312"/>
      <c r="B694" s="312"/>
      <c r="C694" s="312"/>
      <c r="S694" s="312"/>
      <c r="T694" s="312"/>
      <c r="U694" s="312"/>
      <c r="V694" s="312"/>
      <c r="W694" s="312"/>
      <c r="X694" s="312"/>
      <c r="Y694" s="312"/>
      <c r="Z694" s="312"/>
    </row>
    <row r="695" spans="1:26" s="106" customFormat="1">
      <c r="A695" s="312"/>
      <c r="B695" s="312"/>
      <c r="C695" s="312"/>
      <c r="S695" s="312"/>
      <c r="T695" s="312"/>
      <c r="U695" s="312"/>
      <c r="V695" s="312"/>
      <c r="W695" s="312"/>
      <c r="X695" s="312"/>
      <c r="Y695" s="312"/>
      <c r="Z695" s="312"/>
    </row>
    <row r="696" spans="1:26" s="106" customFormat="1">
      <c r="A696" s="312"/>
      <c r="B696" s="312"/>
      <c r="C696" s="312"/>
      <c r="S696" s="312"/>
      <c r="T696" s="312"/>
      <c r="U696" s="312"/>
      <c r="V696" s="312"/>
      <c r="W696" s="312"/>
      <c r="X696" s="312"/>
      <c r="Y696" s="312"/>
      <c r="Z696" s="312"/>
    </row>
    <row r="697" spans="1:26" s="106" customFormat="1">
      <c r="A697" s="312"/>
      <c r="B697" s="312"/>
      <c r="C697" s="312"/>
      <c r="S697" s="312"/>
      <c r="T697" s="312"/>
      <c r="U697" s="312"/>
      <c r="V697" s="312"/>
      <c r="W697" s="312"/>
      <c r="X697" s="312"/>
      <c r="Y697" s="312"/>
      <c r="Z697" s="312"/>
    </row>
    <row r="698" spans="1:26" s="106" customFormat="1">
      <c r="A698" s="312"/>
      <c r="B698" s="312"/>
      <c r="C698" s="312"/>
      <c r="S698" s="312"/>
      <c r="T698" s="312"/>
      <c r="U698" s="312"/>
      <c r="V698" s="312"/>
      <c r="W698" s="312"/>
      <c r="X698" s="312"/>
      <c r="Y698" s="312"/>
      <c r="Z698" s="312"/>
    </row>
    <row r="699" spans="1:26" s="106" customFormat="1">
      <c r="A699" s="312"/>
      <c r="B699" s="312"/>
      <c r="C699" s="312"/>
      <c r="S699" s="312"/>
      <c r="T699" s="312"/>
      <c r="U699" s="312"/>
      <c r="V699" s="312"/>
      <c r="W699" s="312"/>
      <c r="X699" s="312"/>
      <c r="Y699" s="312"/>
      <c r="Z699" s="312"/>
    </row>
    <row r="700" spans="1:26" s="106" customFormat="1">
      <c r="A700" s="312"/>
      <c r="B700" s="312"/>
      <c r="C700" s="312"/>
      <c r="S700" s="312"/>
      <c r="T700" s="312"/>
      <c r="U700" s="312"/>
      <c r="V700" s="312"/>
      <c r="W700" s="312"/>
      <c r="X700" s="312"/>
      <c r="Y700" s="312"/>
      <c r="Z700" s="312"/>
    </row>
    <row r="701" spans="1:26" s="106" customFormat="1">
      <c r="A701" s="312"/>
      <c r="B701" s="312"/>
      <c r="C701" s="312"/>
      <c r="S701" s="312"/>
      <c r="T701" s="312"/>
      <c r="U701" s="312"/>
      <c r="V701" s="312"/>
      <c r="W701" s="312"/>
      <c r="X701" s="312"/>
      <c r="Y701" s="312"/>
      <c r="Z701" s="312"/>
    </row>
    <row r="702" spans="1:26" s="106" customFormat="1">
      <c r="A702" s="312"/>
      <c r="B702" s="312"/>
      <c r="C702" s="312"/>
      <c r="S702" s="312"/>
      <c r="T702" s="312"/>
      <c r="U702" s="312"/>
      <c r="V702" s="312"/>
      <c r="W702" s="312"/>
      <c r="X702" s="312"/>
      <c r="Y702" s="312"/>
      <c r="Z702" s="312"/>
    </row>
    <row r="703" spans="1:26" s="106" customFormat="1">
      <c r="A703" s="312"/>
      <c r="B703" s="312"/>
      <c r="C703" s="312"/>
      <c r="S703" s="312"/>
      <c r="T703" s="312"/>
      <c r="U703" s="312"/>
      <c r="V703" s="312"/>
      <c r="W703" s="312"/>
      <c r="X703" s="312"/>
      <c r="Y703" s="312"/>
      <c r="Z703" s="312"/>
    </row>
    <row r="704" spans="1:26" s="106" customFormat="1">
      <c r="A704" s="312"/>
      <c r="B704" s="312"/>
      <c r="C704" s="312"/>
      <c r="S704" s="312"/>
      <c r="T704" s="312"/>
      <c r="U704" s="312"/>
      <c r="V704" s="312"/>
      <c r="W704" s="312"/>
      <c r="X704" s="312"/>
      <c r="Y704" s="312"/>
      <c r="Z704" s="312"/>
    </row>
    <row r="705" spans="1:26" s="106" customFormat="1">
      <c r="A705" s="312"/>
      <c r="B705" s="312"/>
      <c r="C705" s="312"/>
      <c r="S705" s="312"/>
      <c r="T705" s="312"/>
      <c r="U705" s="312"/>
      <c r="V705" s="312"/>
      <c r="W705" s="312"/>
      <c r="X705" s="312"/>
      <c r="Y705" s="312"/>
      <c r="Z705" s="312"/>
    </row>
    <row r="706" spans="1:26" s="106" customFormat="1">
      <c r="A706" s="312"/>
      <c r="B706" s="312"/>
      <c r="C706" s="312"/>
      <c r="S706" s="312"/>
      <c r="T706" s="312"/>
      <c r="U706" s="312"/>
      <c r="V706" s="312"/>
      <c r="W706" s="312"/>
      <c r="X706" s="312"/>
      <c r="Y706" s="312"/>
      <c r="Z706" s="312"/>
    </row>
    <row r="707" spans="1:26" s="106" customFormat="1">
      <c r="A707" s="312"/>
      <c r="B707" s="312"/>
      <c r="C707" s="312"/>
      <c r="S707" s="312"/>
      <c r="T707" s="312"/>
      <c r="U707" s="312"/>
      <c r="V707" s="312"/>
      <c r="W707" s="312"/>
      <c r="X707" s="312"/>
      <c r="Y707" s="312"/>
      <c r="Z707" s="312"/>
    </row>
    <row r="708" spans="1:26" s="106" customFormat="1">
      <c r="A708" s="312"/>
      <c r="B708" s="312"/>
      <c r="C708" s="312"/>
      <c r="S708" s="312"/>
      <c r="T708" s="312"/>
      <c r="U708" s="312"/>
      <c r="V708" s="312"/>
      <c r="W708" s="312"/>
      <c r="X708" s="312"/>
      <c r="Y708" s="312"/>
      <c r="Z708" s="312"/>
    </row>
    <row r="709" spans="1:26" s="106" customFormat="1">
      <c r="A709" s="312"/>
      <c r="B709" s="312"/>
      <c r="C709" s="312"/>
      <c r="S709" s="312"/>
      <c r="T709" s="312"/>
      <c r="U709" s="312"/>
      <c r="V709" s="312"/>
      <c r="W709" s="312"/>
      <c r="X709" s="312"/>
      <c r="Y709" s="312"/>
      <c r="Z709" s="312"/>
    </row>
    <row r="710" spans="1:26" s="106" customFormat="1">
      <c r="A710" s="312"/>
      <c r="B710" s="312"/>
      <c r="C710" s="312"/>
      <c r="S710" s="312"/>
      <c r="T710" s="312"/>
      <c r="U710" s="312"/>
      <c r="V710" s="312"/>
      <c r="W710" s="312"/>
      <c r="X710" s="312"/>
      <c r="Y710" s="312"/>
      <c r="Z710" s="312"/>
    </row>
    <row r="711" spans="1:26" s="106" customFormat="1">
      <c r="A711" s="312"/>
      <c r="B711" s="312"/>
      <c r="C711" s="312"/>
      <c r="S711" s="312"/>
      <c r="T711" s="312"/>
      <c r="U711" s="312"/>
      <c r="V711" s="312"/>
      <c r="W711" s="312"/>
      <c r="X711" s="312"/>
      <c r="Y711" s="312"/>
      <c r="Z711" s="312"/>
    </row>
    <row r="712" spans="1:26" s="106" customFormat="1">
      <c r="A712" s="312"/>
      <c r="B712" s="312"/>
      <c r="C712" s="312"/>
      <c r="S712" s="312"/>
      <c r="T712" s="312"/>
      <c r="U712" s="312"/>
      <c r="V712" s="312"/>
      <c r="W712" s="312"/>
      <c r="X712" s="312"/>
      <c r="Y712" s="312"/>
      <c r="Z712" s="312"/>
    </row>
    <row r="713" spans="1:26" s="106" customFormat="1">
      <c r="A713" s="312"/>
      <c r="B713" s="312"/>
      <c r="C713" s="312"/>
      <c r="S713" s="312"/>
      <c r="T713" s="312"/>
      <c r="U713" s="312"/>
      <c r="V713" s="312"/>
      <c r="W713" s="312"/>
      <c r="X713" s="312"/>
      <c r="Y713" s="312"/>
      <c r="Z713" s="312"/>
    </row>
    <row r="714" spans="1:26" s="106" customFormat="1">
      <c r="A714" s="312"/>
      <c r="B714" s="312"/>
      <c r="C714" s="312"/>
      <c r="S714" s="312"/>
      <c r="T714" s="312"/>
      <c r="U714" s="312"/>
      <c r="V714" s="312"/>
      <c r="W714" s="312"/>
      <c r="X714" s="312"/>
      <c r="Y714" s="312"/>
      <c r="Z714" s="312"/>
    </row>
    <row r="715" spans="1:26" s="106" customFormat="1">
      <c r="A715" s="312"/>
      <c r="B715" s="312"/>
      <c r="C715" s="312"/>
      <c r="S715" s="312"/>
      <c r="T715" s="312"/>
      <c r="U715" s="312"/>
      <c r="V715" s="312"/>
      <c r="W715" s="312"/>
      <c r="X715" s="312"/>
      <c r="Y715" s="312"/>
      <c r="Z715" s="312"/>
    </row>
    <row r="716" spans="1:26" s="106" customFormat="1">
      <c r="A716" s="312"/>
      <c r="B716" s="312"/>
      <c r="C716" s="312"/>
      <c r="S716" s="312"/>
      <c r="T716" s="312"/>
      <c r="U716" s="312"/>
      <c r="V716" s="312"/>
      <c r="W716" s="312"/>
      <c r="X716" s="312"/>
      <c r="Y716" s="312"/>
      <c r="Z716" s="312"/>
    </row>
    <row r="717" spans="1:26" s="106" customFormat="1">
      <c r="A717" s="312"/>
      <c r="B717" s="312"/>
      <c r="C717" s="312"/>
      <c r="S717" s="312"/>
      <c r="T717" s="312"/>
      <c r="U717" s="312"/>
      <c r="V717" s="312"/>
      <c r="W717" s="312"/>
      <c r="X717" s="312"/>
      <c r="Y717" s="312"/>
      <c r="Z717" s="312"/>
    </row>
    <row r="718" spans="1:26" s="106" customFormat="1">
      <c r="A718" s="312"/>
      <c r="B718" s="312"/>
      <c r="C718" s="312"/>
      <c r="S718" s="312"/>
      <c r="T718" s="312"/>
      <c r="U718" s="312"/>
      <c r="V718" s="312"/>
      <c r="W718" s="312"/>
      <c r="X718" s="312"/>
      <c r="Y718" s="312"/>
      <c r="Z718" s="312"/>
    </row>
    <row r="719" spans="1:26" s="106" customFormat="1">
      <c r="A719" s="312"/>
      <c r="B719" s="312"/>
      <c r="C719" s="312"/>
      <c r="S719" s="312"/>
      <c r="T719" s="312"/>
      <c r="U719" s="312"/>
      <c r="V719" s="312"/>
      <c r="W719" s="312"/>
      <c r="X719" s="312"/>
      <c r="Y719" s="312"/>
      <c r="Z719" s="312"/>
    </row>
    <row r="720" spans="1:26" s="106" customFormat="1">
      <c r="A720" s="312"/>
      <c r="B720" s="312"/>
      <c r="C720" s="312"/>
      <c r="S720" s="312"/>
      <c r="T720" s="312"/>
      <c r="U720" s="312"/>
      <c r="V720" s="312"/>
      <c r="W720" s="312"/>
      <c r="X720" s="312"/>
      <c r="Y720" s="312"/>
      <c r="Z720" s="312"/>
    </row>
    <row r="721" spans="1:26" s="106" customFormat="1">
      <c r="A721" s="312"/>
      <c r="B721" s="312"/>
      <c r="C721" s="312"/>
      <c r="S721" s="312"/>
      <c r="T721" s="312"/>
      <c r="U721" s="312"/>
      <c r="V721" s="312"/>
      <c r="W721" s="312"/>
      <c r="X721" s="312"/>
      <c r="Y721" s="312"/>
      <c r="Z721" s="312"/>
    </row>
    <row r="722" spans="1:26" s="106" customFormat="1">
      <c r="A722" s="312"/>
      <c r="B722" s="312"/>
      <c r="C722" s="312"/>
      <c r="S722" s="312"/>
      <c r="T722" s="312"/>
      <c r="U722" s="312"/>
      <c r="V722" s="312"/>
      <c r="W722" s="312"/>
      <c r="X722" s="312"/>
      <c r="Y722" s="312"/>
      <c r="Z722" s="312"/>
    </row>
    <row r="723" spans="1:26" s="106" customFormat="1">
      <c r="A723" s="312"/>
      <c r="B723" s="312"/>
      <c r="C723" s="312"/>
      <c r="S723" s="312"/>
      <c r="T723" s="312"/>
      <c r="U723" s="312"/>
      <c r="V723" s="312"/>
      <c r="W723" s="312"/>
      <c r="X723" s="312"/>
      <c r="Y723" s="312"/>
      <c r="Z723" s="312"/>
    </row>
    <row r="724" spans="1:26" s="106" customFormat="1">
      <c r="A724" s="312"/>
      <c r="B724" s="312"/>
      <c r="C724" s="312"/>
      <c r="S724" s="312"/>
      <c r="T724" s="312"/>
      <c r="U724" s="312"/>
      <c r="V724" s="312"/>
      <c r="W724" s="312"/>
      <c r="X724" s="312"/>
      <c r="Y724" s="312"/>
      <c r="Z724" s="312"/>
    </row>
    <row r="725" spans="1:26" s="106" customFormat="1">
      <c r="A725" s="312"/>
      <c r="B725" s="312"/>
      <c r="C725" s="312"/>
      <c r="S725" s="312"/>
      <c r="T725" s="312"/>
      <c r="U725" s="312"/>
      <c r="V725" s="312"/>
      <c r="W725" s="312"/>
      <c r="X725" s="312"/>
      <c r="Y725" s="312"/>
      <c r="Z725" s="312"/>
    </row>
    <row r="726" spans="1:26" s="106" customFormat="1">
      <c r="A726" s="312"/>
      <c r="B726" s="312"/>
      <c r="C726" s="312"/>
      <c r="S726" s="312"/>
      <c r="T726" s="312"/>
      <c r="U726" s="312"/>
      <c r="V726" s="312"/>
      <c r="W726" s="312"/>
      <c r="X726" s="312"/>
      <c r="Y726" s="312"/>
      <c r="Z726" s="312"/>
    </row>
    <row r="727" spans="1:26" s="106" customFormat="1">
      <c r="A727" s="312"/>
      <c r="B727" s="312"/>
      <c r="C727" s="312"/>
      <c r="S727" s="312"/>
      <c r="T727" s="312"/>
      <c r="U727" s="312"/>
      <c r="V727" s="312"/>
      <c r="W727" s="312"/>
      <c r="X727" s="312"/>
      <c r="Y727" s="312"/>
      <c r="Z727" s="312"/>
    </row>
    <row r="728" spans="1:26" s="106" customFormat="1">
      <c r="A728" s="312"/>
      <c r="B728" s="312"/>
      <c r="C728" s="312"/>
      <c r="S728" s="312"/>
      <c r="T728" s="312"/>
      <c r="U728" s="312"/>
      <c r="V728" s="312"/>
      <c r="W728" s="312"/>
      <c r="X728" s="312"/>
      <c r="Y728" s="312"/>
      <c r="Z728" s="312"/>
    </row>
    <row r="729" spans="1:26" s="106" customFormat="1">
      <c r="A729" s="312"/>
      <c r="B729" s="312"/>
      <c r="C729" s="312"/>
      <c r="S729" s="312"/>
      <c r="T729" s="312"/>
      <c r="U729" s="312"/>
      <c r="V729" s="312"/>
      <c r="W729" s="312"/>
      <c r="X729" s="312"/>
      <c r="Y729" s="312"/>
      <c r="Z729" s="312"/>
    </row>
    <row r="730" spans="1:26" s="106" customFormat="1">
      <c r="A730" s="312"/>
      <c r="B730" s="312"/>
      <c r="C730" s="312"/>
      <c r="S730" s="312"/>
      <c r="T730" s="312"/>
      <c r="U730" s="312"/>
      <c r="V730" s="312"/>
      <c r="W730" s="312"/>
      <c r="X730" s="312"/>
      <c r="Y730" s="312"/>
      <c r="Z730" s="312"/>
    </row>
    <row r="731" spans="1:26" s="106" customFormat="1">
      <c r="A731" s="312"/>
      <c r="B731" s="312"/>
      <c r="C731" s="312"/>
      <c r="S731" s="312"/>
      <c r="T731" s="312"/>
      <c r="U731" s="312"/>
      <c r="V731" s="312"/>
      <c r="W731" s="312"/>
      <c r="X731" s="312"/>
      <c r="Y731" s="312"/>
      <c r="Z731" s="312"/>
    </row>
    <row r="732" spans="1:26" s="106" customFormat="1">
      <c r="A732" s="312"/>
      <c r="B732" s="312"/>
      <c r="C732" s="312"/>
      <c r="S732" s="312"/>
      <c r="T732" s="312"/>
      <c r="U732" s="312"/>
      <c r="V732" s="312"/>
      <c r="W732" s="312"/>
      <c r="X732" s="312"/>
      <c r="Y732" s="312"/>
      <c r="Z732" s="312"/>
    </row>
    <row r="733" spans="1:26" s="106" customFormat="1">
      <c r="A733" s="312"/>
      <c r="B733" s="312"/>
      <c r="C733" s="312"/>
      <c r="S733" s="312"/>
      <c r="T733" s="312"/>
      <c r="U733" s="312"/>
      <c r="V733" s="312"/>
      <c r="W733" s="312"/>
      <c r="X733" s="312"/>
      <c r="Y733" s="312"/>
      <c r="Z733" s="312"/>
    </row>
    <row r="734" spans="1:26" s="106" customFormat="1">
      <c r="A734" s="312"/>
      <c r="B734" s="312"/>
      <c r="C734" s="312"/>
      <c r="S734" s="312"/>
      <c r="T734" s="312"/>
      <c r="U734" s="312"/>
      <c r="V734" s="312"/>
      <c r="W734" s="312"/>
      <c r="X734" s="312"/>
      <c r="Y734" s="312"/>
      <c r="Z734" s="312"/>
    </row>
    <row r="735" spans="1:26" s="106" customFormat="1">
      <c r="A735" s="312"/>
      <c r="B735" s="312"/>
      <c r="C735" s="312"/>
      <c r="S735" s="312"/>
      <c r="T735" s="312"/>
      <c r="U735" s="312"/>
      <c r="V735" s="312"/>
      <c r="W735" s="312"/>
      <c r="X735" s="312"/>
      <c r="Y735" s="312"/>
      <c r="Z735" s="312"/>
    </row>
    <row r="736" spans="1:26" s="106" customFormat="1">
      <c r="A736" s="312"/>
      <c r="B736" s="312"/>
      <c r="C736" s="312"/>
      <c r="S736" s="312"/>
      <c r="T736" s="312"/>
      <c r="U736" s="312"/>
      <c r="V736" s="312"/>
      <c r="W736" s="312"/>
      <c r="X736" s="312"/>
      <c r="Y736" s="312"/>
      <c r="Z736" s="312"/>
    </row>
    <row r="737" spans="1:26" s="106" customFormat="1">
      <c r="A737" s="312"/>
      <c r="B737" s="312"/>
      <c r="C737" s="312"/>
      <c r="S737" s="312"/>
      <c r="T737" s="312"/>
      <c r="U737" s="312"/>
      <c r="V737" s="312"/>
      <c r="W737" s="312"/>
      <c r="X737" s="312"/>
      <c r="Y737" s="312"/>
      <c r="Z737" s="312"/>
    </row>
    <row r="738" spans="1:26" s="106" customFormat="1">
      <c r="A738" s="312"/>
      <c r="B738" s="312"/>
      <c r="C738" s="312"/>
      <c r="S738" s="312"/>
      <c r="T738" s="312"/>
      <c r="U738" s="312"/>
      <c r="V738" s="312"/>
      <c r="W738" s="312"/>
      <c r="X738" s="312"/>
      <c r="Y738" s="312"/>
      <c r="Z738" s="312"/>
    </row>
    <row r="739" spans="1:26" s="106" customFormat="1">
      <c r="A739" s="312"/>
      <c r="B739" s="312"/>
      <c r="C739" s="312"/>
      <c r="S739" s="312"/>
      <c r="T739" s="312"/>
      <c r="U739" s="312"/>
      <c r="V739" s="312"/>
      <c r="W739" s="312"/>
      <c r="X739" s="312"/>
      <c r="Y739" s="312"/>
      <c r="Z739" s="312"/>
    </row>
    <row r="740" spans="1:26" s="106" customFormat="1">
      <c r="A740" s="312"/>
      <c r="B740" s="312"/>
      <c r="C740" s="312"/>
      <c r="S740" s="312"/>
      <c r="T740" s="312"/>
      <c r="U740" s="312"/>
      <c r="V740" s="312"/>
      <c r="W740" s="312"/>
      <c r="X740" s="312"/>
      <c r="Y740" s="312"/>
      <c r="Z740" s="312"/>
    </row>
    <row r="741" spans="1:26" s="106" customFormat="1">
      <c r="A741" s="312"/>
      <c r="B741" s="312"/>
      <c r="C741" s="312"/>
      <c r="S741" s="312"/>
      <c r="T741" s="312"/>
      <c r="U741" s="312"/>
      <c r="V741" s="312"/>
      <c r="W741" s="312"/>
      <c r="X741" s="312"/>
      <c r="Y741" s="312"/>
      <c r="Z741" s="312"/>
    </row>
    <row r="742" spans="1:26" s="106" customFormat="1">
      <c r="A742" s="312"/>
      <c r="B742" s="312"/>
      <c r="C742" s="312"/>
      <c r="S742" s="312"/>
      <c r="T742" s="312"/>
      <c r="U742" s="312"/>
      <c r="V742" s="312"/>
      <c r="W742" s="312"/>
      <c r="X742" s="312"/>
      <c r="Y742" s="312"/>
      <c r="Z742" s="312"/>
    </row>
    <row r="743" spans="1:26" s="106" customFormat="1">
      <c r="A743" s="312"/>
      <c r="B743" s="312"/>
      <c r="C743" s="312"/>
      <c r="S743" s="312"/>
      <c r="T743" s="312"/>
      <c r="U743" s="312"/>
      <c r="V743" s="312"/>
      <c r="W743" s="312"/>
      <c r="X743" s="312"/>
      <c r="Y743" s="312"/>
      <c r="Z743" s="312"/>
    </row>
    <row r="744" spans="1:26" s="106" customFormat="1">
      <c r="A744" s="312"/>
      <c r="B744" s="312"/>
      <c r="C744" s="312"/>
      <c r="S744" s="312"/>
      <c r="T744" s="312"/>
      <c r="U744" s="312"/>
      <c r="V744" s="312"/>
      <c r="W744" s="312"/>
      <c r="X744" s="312"/>
      <c r="Y744" s="312"/>
      <c r="Z744" s="312"/>
    </row>
    <row r="745" spans="1:26" s="106" customFormat="1">
      <c r="A745" s="312"/>
      <c r="B745" s="312"/>
      <c r="C745" s="312"/>
      <c r="S745" s="312"/>
      <c r="T745" s="312"/>
      <c r="U745" s="312"/>
      <c r="V745" s="312"/>
      <c r="W745" s="312"/>
      <c r="X745" s="312"/>
      <c r="Y745" s="312"/>
      <c r="Z745" s="312"/>
    </row>
    <row r="746" spans="1:26" s="106" customFormat="1">
      <c r="A746" s="312"/>
      <c r="B746" s="312"/>
      <c r="C746" s="312"/>
      <c r="S746" s="312"/>
      <c r="T746" s="312"/>
      <c r="U746" s="312"/>
      <c r="V746" s="312"/>
      <c r="W746" s="312"/>
      <c r="X746" s="312"/>
      <c r="Y746" s="312"/>
      <c r="Z746" s="312"/>
    </row>
    <row r="747" spans="1:26" s="106" customFormat="1">
      <c r="A747" s="312"/>
      <c r="B747" s="312"/>
      <c r="C747" s="312"/>
      <c r="S747" s="312"/>
      <c r="T747" s="312"/>
      <c r="U747" s="312"/>
      <c r="V747" s="312"/>
      <c r="W747" s="312"/>
      <c r="X747" s="312"/>
      <c r="Y747" s="312"/>
      <c r="Z747" s="312"/>
    </row>
    <row r="748" spans="1:26" s="106" customFormat="1">
      <c r="A748" s="312"/>
      <c r="B748" s="312"/>
      <c r="C748" s="312"/>
      <c r="S748" s="312"/>
      <c r="T748" s="312"/>
      <c r="U748" s="312"/>
      <c r="V748" s="312"/>
      <c r="W748" s="312"/>
      <c r="X748" s="312"/>
      <c r="Y748" s="312"/>
      <c r="Z748" s="312"/>
    </row>
    <row r="749" spans="1:26" s="106" customFormat="1">
      <c r="A749" s="312"/>
      <c r="B749" s="312"/>
      <c r="C749" s="312"/>
      <c r="S749" s="312"/>
      <c r="T749" s="312"/>
      <c r="U749" s="312"/>
      <c r="V749" s="312"/>
      <c r="W749" s="312"/>
      <c r="X749" s="312"/>
      <c r="Y749" s="312"/>
      <c r="Z749" s="312"/>
    </row>
    <row r="750" spans="1:26" s="106" customFormat="1">
      <c r="A750" s="312"/>
      <c r="B750" s="312"/>
      <c r="C750" s="312"/>
      <c r="S750" s="312"/>
      <c r="T750" s="312"/>
      <c r="U750" s="312"/>
      <c r="V750" s="312"/>
      <c r="W750" s="312"/>
      <c r="X750" s="312"/>
      <c r="Y750" s="312"/>
      <c r="Z750" s="312"/>
    </row>
    <row r="751" spans="1:26" s="106" customFormat="1">
      <c r="A751" s="312"/>
      <c r="B751" s="312"/>
      <c r="C751" s="312"/>
      <c r="S751" s="312"/>
      <c r="T751" s="312"/>
      <c r="U751" s="312"/>
      <c r="V751" s="312"/>
      <c r="W751" s="312"/>
      <c r="X751" s="312"/>
      <c r="Y751" s="312"/>
      <c r="Z751" s="312"/>
    </row>
    <row r="752" spans="1:26" s="106" customFormat="1">
      <c r="A752" s="312"/>
      <c r="B752" s="312"/>
      <c r="C752" s="312"/>
      <c r="S752" s="312"/>
      <c r="T752" s="312"/>
      <c r="U752" s="312"/>
      <c r="V752" s="312"/>
      <c r="W752" s="312"/>
      <c r="X752" s="312"/>
      <c r="Y752" s="312"/>
      <c r="Z752" s="312"/>
    </row>
    <row r="753" spans="1:26" s="106" customFormat="1">
      <c r="A753" s="312"/>
      <c r="B753" s="312"/>
      <c r="C753" s="312"/>
      <c r="S753" s="312"/>
      <c r="T753" s="312"/>
      <c r="U753" s="312"/>
      <c r="V753" s="312"/>
      <c r="W753" s="312"/>
      <c r="X753" s="312"/>
      <c r="Y753" s="312"/>
      <c r="Z753" s="312"/>
    </row>
    <row r="754" spans="1:26" s="106" customFormat="1">
      <c r="A754" s="312"/>
      <c r="B754" s="312"/>
      <c r="C754" s="312"/>
      <c r="S754" s="312"/>
      <c r="T754" s="312"/>
      <c r="U754" s="312"/>
      <c r="V754" s="312"/>
      <c r="W754" s="312"/>
      <c r="X754" s="312"/>
      <c r="Y754" s="312"/>
      <c r="Z754" s="312"/>
    </row>
    <row r="755" spans="1:26" s="106" customFormat="1">
      <c r="A755" s="312"/>
      <c r="B755" s="312"/>
      <c r="C755" s="312"/>
      <c r="S755" s="312"/>
      <c r="T755" s="312"/>
      <c r="U755" s="312"/>
      <c r="V755" s="312"/>
      <c r="W755" s="312"/>
      <c r="X755" s="312"/>
      <c r="Y755" s="312"/>
      <c r="Z755" s="312"/>
    </row>
    <row r="756" spans="1:26" s="106" customFormat="1">
      <c r="A756" s="312"/>
      <c r="B756" s="312"/>
      <c r="C756" s="312"/>
      <c r="S756" s="312"/>
      <c r="T756" s="312"/>
      <c r="U756" s="312"/>
      <c r="V756" s="312"/>
      <c r="W756" s="312"/>
      <c r="X756" s="312"/>
      <c r="Y756" s="312"/>
      <c r="Z756" s="312"/>
    </row>
    <row r="757" spans="1:26" s="106" customFormat="1">
      <c r="A757" s="312"/>
      <c r="B757" s="312"/>
      <c r="C757" s="312"/>
      <c r="S757" s="312"/>
      <c r="T757" s="312"/>
      <c r="U757" s="312"/>
      <c r="V757" s="312"/>
      <c r="W757" s="312"/>
      <c r="X757" s="312"/>
      <c r="Y757" s="312"/>
      <c r="Z757" s="312"/>
    </row>
    <row r="758" spans="1:26" s="106" customFormat="1">
      <c r="A758" s="312"/>
      <c r="B758" s="312"/>
      <c r="C758" s="312"/>
      <c r="S758" s="312"/>
      <c r="T758" s="312"/>
      <c r="U758" s="312"/>
      <c r="V758" s="312"/>
      <c r="W758" s="312"/>
      <c r="X758" s="312"/>
      <c r="Y758" s="312"/>
      <c r="Z758" s="312"/>
    </row>
    <row r="759" spans="1:26" s="106" customFormat="1">
      <c r="A759" s="312"/>
      <c r="B759" s="312"/>
      <c r="C759" s="312"/>
      <c r="S759" s="312"/>
      <c r="T759" s="312"/>
      <c r="U759" s="312"/>
      <c r="V759" s="312"/>
      <c r="W759" s="312"/>
      <c r="X759" s="312"/>
      <c r="Y759" s="312"/>
      <c r="Z759" s="312"/>
    </row>
    <row r="760" spans="1:26" s="106" customFormat="1">
      <c r="A760" s="312"/>
      <c r="B760" s="312"/>
      <c r="C760" s="312"/>
      <c r="S760" s="312"/>
      <c r="T760" s="312"/>
      <c r="U760" s="312"/>
      <c r="V760" s="312"/>
      <c r="W760" s="312"/>
      <c r="X760" s="312"/>
      <c r="Y760" s="312"/>
      <c r="Z760" s="312"/>
    </row>
    <row r="761" spans="1:26" s="106" customFormat="1">
      <c r="A761" s="312"/>
      <c r="B761" s="312"/>
      <c r="C761" s="312"/>
      <c r="S761" s="312"/>
      <c r="T761" s="312"/>
      <c r="U761" s="312"/>
      <c r="V761" s="312"/>
      <c r="W761" s="312"/>
      <c r="X761" s="312"/>
      <c r="Y761" s="312"/>
      <c r="Z761" s="312"/>
    </row>
    <row r="762" spans="1:26" s="106" customFormat="1">
      <c r="A762" s="312"/>
      <c r="B762" s="312"/>
      <c r="C762" s="312"/>
      <c r="S762" s="312"/>
      <c r="T762" s="312"/>
      <c r="U762" s="312"/>
      <c r="V762" s="312"/>
      <c r="W762" s="312"/>
      <c r="X762" s="312"/>
      <c r="Y762" s="312"/>
      <c r="Z762" s="312"/>
    </row>
    <row r="763" spans="1:26" s="106" customFormat="1">
      <c r="A763" s="312"/>
      <c r="B763" s="312"/>
      <c r="C763" s="312"/>
      <c r="S763" s="312"/>
      <c r="T763" s="312"/>
      <c r="U763" s="312"/>
      <c r="V763" s="312"/>
      <c r="W763" s="312"/>
      <c r="X763" s="312"/>
      <c r="Y763" s="312"/>
      <c r="Z763" s="312"/>
    </row>
    <row r="764" spans="1:26" s="106" customFormat="1">
      <c r="A764" s="312"/>
      <c r="B764" s="312"/>
      <c r="C764" s="312"/>
      <c r="S764" s="312"/>
      <c r="T764" s="312"/>
      <c r="U764" s="312"/>
      <c r="V764" s="312"/>
      <c r="W764" s="312"/>
      <c r="X764" s="312"/>
      <c r="Y764" s="312"/>
      <c r="Z764" s="312"/>
    </row>
    <row r="765" spans="1:26" s="106" customFormat="1">
      <c r="A765" s="312"/>
      <c r="B765" s="312"/>
      <c r="C765" s="312"/>
      <c r="S765" s="312"/>
      <c r="T765" s="312"/>
      <c r="U765" s="312"/>
      <c r="V765" s="312"/>
      <c r="W765" s="312"/>
      <c r="X765" s="312"/>
      <c r="Y765" s="312"/>
      <c r="Z765" s="312"/>
    </row>
    <row r="766" spans="1:26" s="106" customFormat="1">
      <c r="A766" s="312"/>
      <c r="B766" s="312"/>
      <c r="C766" s="312"/>
      <c r="S766" s="312"/>
      <c r="T766" s="312"/>
      <c r="U766" s="312"/>
      <c r="V766" s="312"/>
      <c r="W766" s="312"/>
      <c r="X766" s="312"/>
      <c r="Y766" s="312"/>
      <c r="Z766" s="312"/>
    </row>
    <row r="767" spans="1:26" s="106" customFormat="1">
      <c r="A767" s="312"/>
      <c r="B767" s="312"/>
      <c r="C767" s="312"/>
      <c r="S767" s="312"/>
      <c r="T767" s="312"/>
      <c r="U767" s="312"/>
      <c r="V767" s="312"/>
      <c r="W767" s="312"/>
      <c r="X767" s="312"/>
      <c r="Y767" s="312"/>
      <c r="Z767" s="312"/>
    </row>
    <row r="768" spans="1:26" s="106" customFormat="1">
      <c r="A768" s="312"/>
      <c r="B768" s="312"/>
      <c r="C768" s="312"/>
      <c r="S768" s="312"/>
      <c r="T768" s="312"/>
      <c r="U768" s="312"/>
      <c r="V768" s="312"/>
      <c r="W768" s="312"/>
      <c r="X768" s="312"/>
      <c r="Y768" s="312"/>
      <c r="Z768" s="312"/>
    </row>
    <row r="769" spans="1:26" s="106" customFormat="1">
      <c r="A769" s="312"/>
      <c r="B769" s="312"/>
      <c r="C769" s="312"/>
      <c r="S769" s="312"/>
      <c r="T769" s="312"/>
      <c r="U769" s="312"/>
      <c r="V769" s="312"/>
      <c r="W769" s="312"/>
      <c r="X769" s="312"/>
      <c r="Y769" s="312"/>
      <c r="Z769" s="312"/>
    </row>
    <row r="770" spans="1:26" s="106" customFormat="1">
      <c r="A770" s="312"/>
      <c r="B770" s="312"/>
      <c r="C770" s="312"/>
      <c r="S770" s="312"/>
      <c r="T770" s="312"/>
      <c r="U770" s="312"/>
      <c r="V770" s="312"/>
      <c r="W770" s="312"/>
      <c r="X770" s="312"/>
      <c r="Y770" s="312"/>
      <c r="Z770" s="312"/>
    </row>
    <row r="771" spans="1:26" s="106" customFormat="1">
      <c r="A771" s="312"/>
      <c r="B771" s="312"/>
      <c r="C771" s="312"/>
      <c r="S771" s="312"/>
      <c r="T771" s="312"/>
      <c r="U771" s="312"/>
      <c r="V771" s="312"/>
      <c r="W771" s="312"/>
      <c r="X771" s="312"/>
      <c r="Y771" s="312"/>
      <c r="Z771" s="312"/>
    </row>
    <row r="772" spans="1:26" s="106" customFormat="1">
      <c r="A772" s="312"/>
      <c r="B772" s="312"/>
      <c r="C772" s="312"/>
      <c r="S772" s="312"/>
      <c r="T772" s="312"/>
      <c r="U772" s="312"/>
      <c r="V772" s="312"/>
      <c r="W772" s="312"/>
      <c r="X772" s="312"/>
      <c r="Y772" s="312"/>
      <c r="Z772" s="312"/>
    </row>
    <row r="773" spans="1:26" s="106" customFormat="1">
      <c r="A773" s="312"/>
      <c r="B773" s="312"/>
      <c r="C773" s="312"/>
      <c r="S773" s="312"/>
      <c r="T773" s="312"/>
      <c r="U773" s="312"/>
      <c r="V773" s="312"/>
      <c r="W773" s="312"/>
      <c r="X773" s="312"/>
      <c r="Y773" s="312"/>
      <c r="Z773" s="312"/>
    </row>
    <row r="774" spans="1:26" s="106" customFormat="1">
      <c r="A774" s="312"/>
      <c r="B774" s="312"/>
      <c r="C774" s="312"/>
      <c r="S774" s="312"/>
      <c r="T774" s="312"/>
      <c r="U774" s="312"/>
      <c r="V774" s="312"/>
      <c r="W774" s="312"/>
      <c r="X774" s="312"/>
      <c r="Y774" s="312"/>
      <c r="Z774" s="312"/>
    </row>
    <row r="775" spans="1:26" s="106" customFormat="1">
      <c r="A775" s="312"/>
      <c r="B775" s="312"/>
      <c r="C775" s="312"/>
      <c r="S775" s="312"/>
      <c r="T775" s="312"/>
      <c r="U775" s="312"/>
      <c r="V775" s="312"/>
      <c r="W775" s="312"/>
      <c r="X775" s="312"/>
      <c r="Y775" s="312"/>
      <c r="Z775" s="312"/>
    </row>
    <row r="776" spans="1:26" s="106" customFormat="1">
      <c r="A776" s="312"/>
      <c r="B776" s="312"/>
      <c r="C776" s="312"/>
      <c r="S776" s="312"/>
      <c r="T776" s="312"/>
      <c r="U776" s="312"/>
      <c r="V776" s="312"/>
      <c r="W776" s="312"/>
      <c r="X776" s="312"/>
      <c r="Y776" s="312"/>
      <c r="Z776" s="312"/>
    </row>
    <row r="777" spans="1:26" s="106" customFormat="1">
      <c r="A777" s="312"/>
      <c r="B777" s="312"/>
      <c r="C777" s="312"/>
      <c r="S777" s="312"/>
      <c r="T777" s="312"/>
      <c r="U777" s="312"/>
      <c r="V777" s="312"/>
      <c r="W777" s="312"/>
      <c r="X777" s="312"/>
      <c r="Y777" s="312"/>
      <c r="Z777" s="312"/>
    </row>
    <row r="778" spans="1:26" s="106" customFormat="1">
      <c r="A778" s="312"/>
      <c r="B778" s="312"/>
      <c r="C778" s="312"/>
      <c r="S778" s="312"/>
      <c r="T778" s="312"/>
      <c r="U778" s="312"/>
      <c r="V778" s="312"/>
      <c r="W778" s="312"/>
      <c r="X778" s="312"/>
      <c r="Y778" s="312"/>
      <c r="Z778" s="312"/>
    </row>
    <row r="779" spans="1:26" s="106" customFormat="1">
      <c r="A779" s="312"/>
      <c r="B779" s="312"/>
      <c r="C779" s="312"/>
      <c r="S779" s="312"/>
      <c r="T779" s="312"/>
      <c r="U779" s="312"/>
      <c r="V779" s="312"/>
      <c r="W779" s="312"/>
      <c r="X779" s="312"/>
      <c r="Y779" s="312"/>
      <c r="Z779" s="312"/>
    </row>
    <row r="780" spans="1:26" s="106" customFormat="1">
      <c r="A780" s="312"/>
      <c r="B780" s="312"/>
      <c r="C780" s="312"/>
      <c r="S780" s="312"/>
      <c r="T780" s="312"/>
      <c r="U780" s="312"/>
      <c r="V780" s="312"/>
      <c r="W780" s="312"/>
      <c r="X780" s="312"/>
      <c r="Y780" s="312"/>
      <c r="Z780" s="312"/>
    </row>
    <row r="781" spans="1:26" s="106" customFormat="1">
      <c r="A781" s="312"/>
      <c r="B781" s="312"/>
      <c r="C781" s="312"/>
      <c r="S781" s="312"/>
      <c r="T781" s="312"/>
      <c r="U781" s="312"/>
      <c r="V781" s="312"/>
      <c r="W781" s="312"/>
      <c r="X781" s="312"/>
      <c r="Y781" s="312"/>
      <c r="Z781" s="312"/>
    </row>
    <row r="782" spans="1:26" s="106" customFormat="1">
      <c r="A782" s="312"/>
      <c r="B782" s="312"/>
      <c r="C782" s="312"/>
      <c r="S782" s="312"/>
      <c r="T782" s="312"/>
      <c r="U782" s="312"/>
      <c r="V782" s="312"/>
      <c r="W782" s="312"/>
      <c r="X782" s="312"/>
      <c r="Y782" s="312"/>
      <c r="Z782" s="312"/>
    </row>
    <row r="783" spans="1:26" s="106" customFormat="1">
      <c r="A783" s="312"/>
      <c r="B783" s="312"/>
      <c r="C783" s="312"/>
      <c r="S783" s="312"/>
      <c r="T783" s="312"/>
      <c r="U783" s="312"/>
      <c r="V783" s="312"/>
      <c r="W783" s="312"/>
      <c r="X783" s="312"/>
      <c r="Y783" s="312"/>
      <c r="Z783" s="312"/>
    </row>
    <row r="784" spans="1:26" s="106" customFormat="1">
      <c r="A784" s="312"/>
      <c r="B784" s="312"/>
      <c r="C784" s="312"/>
      <c r="S784" s="312"/>
      <c r="T784" s="312"/>
      <c r="U784" s="312"/>
      <c r="V784" s="312"/>
      <c r="W784" s="312"/>
      <c r="X784" s="312"/>
      <c r="Y784" s="312"/>
      <c r="Z784" s="312"/>
    </row>
    <row r="785" spans="1:26" s="106" customFormat="1">
      <c r="A785" s="312"/>
      <c r="B785" s="312"/>
      <c r="C785" s="312"/>
      <c r="S785" s="312"/>
      <c r="T785" s="312"/>
      <c r="U785" s="312"/>
      <c r="V785" s="312"/>
      <c r="W785" s="312"/>
      <c r="X785" s="312"/>
      <c r="Y785" s="312"/>
      <c r="Z785" s="312"/>
    </row>
    <row r="786" spans="1:26" s="106" customFormat="1">
      <c r="A786" s="312"/>
      <c r="B786" s="312"/>
      <c r="C786" s="312"/>
      <c r="S786" s="312"/>
      <c r="T786" s="312"/>
      <c r="U786" s="312"/>
      <c r="V786" s="312"/>
      <c r="W786" s="312"/>
      <c r="X786" s="312"/>
      <c r="Y786" s="312"/>
      <c r="Z786" s="312"/>
    </row>
    <row r="787" spans="1:26" s="106" customFormat="1">
      <c r="A787" s="312"/>
      <c r="B787" s="312"/>
      <c r="C787" s="312"/>
      <c r="S787" s="312"/>
      <c r="T787" s="312"/>
      <c r="U787" s="312"/>
      <c r="V787" s="312"/>
      <c r="W787" s="312"/>
      <c r="X787" s="312"/>
      <c r="Y787" s="312"/>
      <c r="Z787" s="312"/>
    </row>
    <row r="788" spans="1:26" s="106" customFormat="1">
      <c r="A788" s="312"/>
      <c r="B788" s="312"/>
      <c r="C788" s="312"/>
      <c r="S788" s="312"/>
      <c r="T788" s="312"/>
      <c r="U788" s="312"/>
      <c r="V788" s="312"/>
      <c r="W788" s="312"/>
      <c r="X788" s="312"/>
      <c r="Y788" s="312"/>
      <c r="Z788" s="312"/>
    </row>
    <row r="789" spans="1:26" s="106" customFormat="1">
      <c r="A789" s="312"/>
      <c r="B789" s="312"/>
      <c r="C789" s="312"/>
      <c r="S789" s="312"/>
      <c r="T789" s="312"/>
      <c r="U789" s="312"/>
      <c r="V789" s="312"/>
      <c r="W789" s="312"/>
      <c r="X789" s="312"/>
      <c r="Y789" s="312"/>
      <c r="Z789" s="312"/>
    </row>
    <row r="790" spans="1:26" s="106" customFormat="1">
      <c r="A790" s="312"/>
      <c r="B790" s="312"/>
      <c r="C790" s="312"/>
      <c r="S790" s="312"/>
      <c r="T790" s="312"/>
      <c r="U790" s="312"/>
      <c r="V790" s="312"/>
      <c r="W790" s="312"/>
      <c r="X790" s="312"/>
      <c r="Y790" s="312"/>
      <c r="Z790" s="312"/>
    </row>
    <row r="791" spans="1:26" s="106" customFormat="1">
      <c r="A791" s="312"/>
      <c r="B791" s="312"/>
      <c r="C791" s="312"/>
      <c r="S791" s="312"/>
      <c r="T791" s="312"/>
      <c r="U791" s="312"/>
      <c r="V791" s="312"/>
      <c r="W791" s="312"/>
      <c r="X791" s="312"/>
      <c r="Y791" s="312"/>
      <c r="Z791" s="312"/>
    </row>
    <row r="792" spans="1:26" s="106" customFormat="1">
      <c r="A792" s="312"/>
      <c r="B792" s="312"/>
      <c r="C792" s="312"/>
      <c r="S792" s="312"/>
      <c r="T792" s="312"/>
      <c r="U792" s="312"/>
      <c r="V792" s="312"/>
      <c r="W792" s="312"/>
      <c r="X792" s="312"/>
      <c r="Y792" s="312"/>
      <c r="Z792" s="312"/>
    </row>
    <row r="793" spans="1:26" s="106" customFormat="1">
      <c r="A793" s="312"/>
      <c r="B793" s="312"/>
      <c r="C793" s="312"/>
      <c r="S793" s="312"/>
      <c r="T793" s="312"/>
      <c r="U793" s="312"/>
      <c r="V793" s="312"/>
      <c r="W793" s="312"/>
      <c r="X793" s="312"/>
      <c r="Y793" s="312"/>
      <c r="Z793" s="312"/>
    </row>
    <row r="794" spans="1:26" s="106" customFormat="1">
      <c r="A794" s="312"/>
      <c r="B794" s="312"/>
      <c r="C794" s="312"/>
      <c r="S794" s="312"/>
      <c r="T794" s="312"/>
      <c r="U794" s="312"/>
      <c r="V794" s="312"/>
      <c r="W794" s="312"/>
      <c r="X794" s="312"/>
      <c r="Y794" s="312"/>
      <c r="Z794" s="312"/>
    </row>
    <row r="795" spans="1:26" s="106" customFormat="1">
      <c r="A795" s="312"/>
      <c r="B795" s="312"/>
      <c r="C795" s="312"/>
      <c r="S795" s="312"/>
      <c r="T795" s="312"/>
      <c r="U795" s="312"/>
      <c r="V795" s="312"/>
      <c r="W795" s="312"/>
      <c r="X795" s="312"/>
      <c r="Y795" s="312"/>
      <c r="Z795" s="312"/>
    </row>
    <row r="796" spans="1:26" s="106" customFormat="1">
      <c r="A796" s="312"/>
      <c r="B796" s="312"/>
      <c r="C796" s="312"/>
      <c r="S796" s="312"/>
      <c r="T796" s="312"/>
      <c r="U796" s="312"/>
      <c r="V796" s="312"/>
      <c r="W796" s="312"/>
      <c r="X796" s="312"/>
      <c r="Y796" s="312"/>
      <c r="Z796" s="312"/>
    </row>
    <row r="797" spans="1:26" s="106" customFormat="1">
      <c r="A797" s="312"/>
      <c r="B797" s="312"/>
      <c r="C797" s="312"/>
      <c r="S797" s="312"/>
      <c r="T797" s="312"/>
      <c r="U797" s="312"/>
      <c r="V797" s="312"/>
      <c r="W797" s="312"/>
      <c r="X797" s="312"/>
      <c r="Y797" s="312"/>
      <c r="Z797" s="312"/>
    </row>
    <row r="798" spans="1:26" s="106" customFormat="1">
      <c r="A798" s="312"/>
      <c r="B798" s="312"/>
      <c r="C798" s="312"/>
      <c r="S798" s="312"/>
      <c r="T798" s="312"/>
      <c r="U798" s="312"/>
      <c r="V798" s="312"/>
      <c r="W798" s="312"/>
      <c r="X798" s="312"/>
      <c r="Y798" s="312"/>
      <c r="Z798" s="312"/>
    </row>
    <row r="799" spans="1:26" s="106" customFormat="1">
      <c r="A799" s="312"/>
      <c r="B799" s="312"/>
      <c r="C799" s="312"/>
      <c r="S799" s="312"/>
      <c r="T799" s="312"/>
      <c r="U799" s="312"/>
      <c r="V799" s="312"/>
      <c r="W799" s="312"/>
      <c r="X799" s="312"/>
      <c r="Y799" s="312"/>
      <c r="Z799" s="312"/>
    </row>
    <row r="800" spans="1:26" s="106" customFormat="1">
      <c r="A800" s="312"/>
      <c r="B800" s="312"/>
      <c r="C800" s="312"/>
      <c r="S800" s="312"/>
      <c r="T800" s="312"/>
      <c r="U800" s="312"/>
      <c r="V800" s="312"/>
      <c r="W800" s="312"/>
      <c r="X800" s="312"/>
      <c r="Y800" s="312"/>
      <c r="Z800" s="312"/>
    </row>
    <row r="801" spans="1:26" s="106" customFormat="1">
      <c r="A801" s="312"/>
      <c r="B801" s="312"/>
      <c r="C801" s="312"/>
      <c r="S801" s="312"/>
      <c r="T801" s="312"/>
      <c r="U801" s="312"/>
      <c r="V801" s="312"/>
      <c r="W801" s="312"/>
      <c r="X801" s="312"/>
      <c r="Y801" s="312"/>
      <c r="Z801" s="312"/>
    </row>
    <row r="802" spans="1:26" s="106" customFormat="1">
      <c r="A802" s="312"/>
      <c r="B802" s="312"/>
      <c r="C802" s="312"/>
      <c r="S802" s="312"/>
      <c r="T802" s="312"/>
      <c r="U802" s="312"/>
      <c r="V802" s="312"/>
      <c r="W802" s="312"/>
      <c r="X802" s="312"/>
      <c r="Y802" s="312"/>
      <c r="Z802" s="312"/>
    </row>
    <row r="803" spans="1:26" s="106" customFormat="1">
      <c r="A803" s="312"/>
      <c r="B803" s="312"/>
      <c r="C803" s="312"/>
      <c r="S803" s="312"/>
      <c r="T803" s="312"/>
      <c r="U803" s="312"/>
      <c r="V803" s="312"/>
      <c r="W803" s="312"/>
      <c r="X803" s="312"/>
      <c r="Y803" s="312"/>
      <c r="Z803" s="312"/>
    </row>
    <row r="804" spans="1:26" s="106" customFormat="1">
      <c r="A804" s="312"/>
      <c r="B804" s="312"/>
      <c r="C804" s="312"/>
      <c r="S804" s="312"/>
      <c r="T804" s="312"/>
      <c r="U804" s="312"/>
      <c r="V804" s="312"/>
      <c r="W804" s="312"/>
      <c r="X804" s="312"/>
      <c r="Y804" s="312"/>
      <c r="Z804" s="312"/>
    </row>
    <row r="805" spans="1:26" s="106" customFormat="1">
      <c r="A805" s="312"/>
      <c r="B805" s="312"/>
      <c r="C805" s="312"/>
      <c r="S805" s="312"/>
      <c r="T805" s="312"/>
      <c r="U805" s="312"/>
      <c r="V805" s="312"/>
      <c r="W805" s="312"/>
      <c r="X805" s="312"/>
      <c r="Y805" s="312"/>
      <c r="Z805" s="312"/>
    </row>
    <row r="806" spans="1:26" s="106" customFormat="1">
      <c r="A806" s="312"/>
      <c r="B806" s="312"/>
      <c r="C806" s="312"/>
      <c r="S806" s="312"/>
      <c r="T806" s="312"/>
      <c r="U806" s="312"/>
      <c r="V806" s="312"/>
      <c r="W806" s="312"/>
      <c r="X806" s="312"/>
      <c r="Y806" s="312"/>
      <c r="Z806" s="312"/>
    </row>
    <row r="807" spans="1:26" s="106" customFormat="1">
      <c r="A807" s="312"/>
      <c r="B807" s="312"/>
      <c r="C807" s="312"/>
      <c r="S807" s="312"/>
      <c r="T807" s="312"/>
      <c r="U807" s="312"/>
      <c r="V807" s="312"/>
      <c r="W807" s="312"/>
      <c r="X807" s="312"/>
      <c r="Y807" s="312"/>
      <c r="Z807" s="312"/>
    </row>
    <row r="808" spans="1:26" s="106" customFormat="1">
      <c r="A808" s="312"/>
      <c r="B808" s="312"/>
      <c r="C808" s="312"/>
      <c r="S808" s="312"/>
      <c r="T808" s="312"/>
      <c r="U808" s="312"/>
      <c r="V808" s="312"/>
      <c r="W808" s="312"/>
      <c r="X808" s="312"/>
      <c r="Y808" s="312"/>
      <c r="Z808" s="312"/>
    </row>
    <row r="809" spans="1:26" s="106" customFormat="1">
      <c r="A809" s="312"/>
      <c r="B809" s="312"/>
      <c r="C809" s="312"/>
      <c r="S809" s="312"/>
      <c r="T809" s="312"/>
      <c r="U809" s="312"/>
      <c r="V809" s="312"/>
      <c r="W809" s="312"/>
      <c r="X809" s="312"/>
      <c r="Y809" s="312"/>
      <c r="Z809" s="312"/>
    </row>
    <row r="810" spans="1:26" s="106" customFormat="1">
      <c r="A810" s="312"/>
      <c r="B810" s="312"/>
      <c r="C810" s="312"/>
      <c r="S810" s="312"/>
      <c r="T810" s="312"/>
      <c r="U810" s="312"/>
      <c r="V810" s="312"/>
      <c r="W810" s="312"/>
      <c r="X810" s="312"/>
      <c r="Y810" s="312"/>
      <c r="Z810" s="312"/>
    </row>
    <row r="811" spans="1:26" s="106" customFormat="1">
      <c r="A811" s="312"/>
      <c r="B811" s="312"/>
      <c r="C811" s="312"/>
      <c r="S811" s="312"/>
      <c r="T811" s="312"/>
      <c r="U811" s="312"/>
      <c r="V811" s="312"/>
      <c r="W811" s="312"/>
      <c r="X811" s="312"/>
      <c r="Y811" s="312"/>
      <c r="Z811" s="312"/>
    </row>
    <row r="812" spans="1:26" s="106" customFormat="1">
      <c r="A812" s="312"/>
      <c r="B812" s="312"/>
      <c r="C812" s="312"/>
      <c r="S812" s="312"/>
      <c r="T812" s="312"/>
      <c r="U812" s="312"/>
      <c r="V812" s="312"/>
      <c r="W812" s="312"/>
      <c r="X812" s="312"/>
      <c r="Y812" s="312"/>
      <c r="Z812" s="312"/>
    </row>
    <row r="813" spans="1:26" s="106" customFormat="1">
      <c r="A813" s="312"/>
      <c r="B813" s="312"/>
      <c r="C813" s="312"/>
      <c r="S813" s="312"/>
      <c r="T813" s="312"/>
      <c r="U813" s="312"/>
      <c r="V813" s="312"/>
      <c r="W813" s="312"/>
      <c r="X813" s="312"/>
      <c r="Y813" s="312"/>
      <c r="Z813" s="312"/>
    </row>
    <row r="814" spans="1:26" s="106" customFormat="1">
      <c r="A814" s="312"/>
      <c r="B814" s="312"/>
      <c r="C814" s="312"/>
      <c r="S814" s="312"/>
      <c r="T814" s="312"/>
      <c r="U814" s="312"/>
      <c r="V814" s="312"/>
      <c r="W814" s="312"/>
      <c r="X814" s="312"/>
      <c r="Y814" s="312"/>
      <c r="Z814" s="312"/>
    </row>
    <row r="815" spans="1:26" s="106" customFormat="1">
      <c r="A815" s="312"/>
      <c r="B815" s="312"/>
      <c r="C815" s="312"/>
      <c r="S815" s="312"/>
      <c r="T815" s="312"/>
      <c r="U815" s="312"/>
      <c r="V815" s="312"/>
      <c r="W815" s="312"/>
      <c r="X815" s="312"/>
      <c r="Y815" s="312"/>
      <c r="Z815" s="312"/>
    </row>
    <row r="816" spans="1:26" s="106" customFormat="1">
      <c r="A816" s="312"/>
      <c r="B816" s="312"/>
      <c r="C816" s="312"/>
      <c r="S816" s="312"/>
      <c r="T816" s="312"/>
      <c r="U816" s="312"/>
      <c r="V816" s="312"/>
      <c r="W816" s="312"/>
      <c r="X816" s="312"/>
      <c r="Y816" s="312"/>
      <c r="Z816" s="312"/>
    </row>
    <row r="817" spans="1:26" s="106" customFormat="1">
      <c r="A817" s="312"/>
      <c r="B817" s="312"/>
      <c r="C817" s="312"/>
      <c r="S817" s="312"/>
      <c r="T817" s="312"/>
      <c r="U817" s="312"/>
      <c r="V817" s="312"/>
      <c r="W817" s="312"/>
      <c r="X817" s="312"/>
      <c r="Y817" s="312"/>
      <c r="Z817" s="312"/>
    </row>
    <row r="818" spans="1:26" s="106" customFormat="1">
      <c r="A818" s="312"/>
      <c r="B818" s="312"/>
      <c r="C818" s="312"/>
      <c r="S818" s="312"/>
      <c r="T818" s="312"/>
      <c r="U818" s="312"/>
      <c r="V818" s="312"/>
      <c r="W818" s="312"/>
      <c r="X818" s="312"/>
      <c r="Y818" s="312"/>
      <c r="Z818" s="312"/>
    </row>
    <row r="819" spans="1:26" s="106" customFormat="1">
      <c r="A819" s="312"/>
      <c r="B819" s="312"/>
      <c r="C819" s="312"/>
      <c r="S819" s="312"/>
      <c r="T819" s="312"/>
      <c r="U819" s="312"/>
      <c r="V819" s="312"/>
      <c r="W819" s="312"/>
      <c r="X819" s="312"/>
      <c r="Y819" s="312"/>
      <c r="Z819" s="312"/>
    </row>
    <row r="820" spans="1:26" s="106" customFormat="1">
      <c r="A820" s="312"/>
      <c r="B820" s="312"/>
      <c r="C820" s="312"/>
      <c r="S820" s="312"/>
      <c r="T820" s="312"/>
      <c r="U820" s="312"/>
      <c r="V820" s="312"/>
      <c r="W820" s="312"/>
      <c r="X820" s="312"/>
      <c r="Y820" s="312"/>
      <c r="Z820" s="312"/>
    </row>
    <row r="821" spans="1:26" s="106" customFormat="1">
      <c r="A821" s="312"/>
      <c r="B821" s="312"/>
      <c r="C821" s="312"/>
      <c r="S821" s="312"/>
      <c r="T821" s="312"/>
      <c r="U821" s="312"/>
      <c r="V821" s="312"/>
      <c r="W821" s="312"/>
      <c r="X821" s="312"/>
      <c r="Y821" s="312"/>
      <c r="Z821" s="312"/>
    </row>
    <row r="822" spans="1:26" s="106" customFormat="1">
      <c r="A822" s="312"/>
      <c r="B822" s="312"/>
      <c r="C822" s="312"/>
      <c r="S822" s="312"/>
      <c r="T822" s="312"/>
      <c r="U822" s="312"/>
      <c r="V822" s="312"/>
      <c r="W822" s="312"/>
      <c r="X822" s="312"/>
      <c r="Y822" s="312"/>
      <c r="Z822" s="312"/>
    </row>
    <row r="823" spans="1:26" s="106" customFormat="1">
      <c r="A823" s="312"/>
      <c r="B823" s="312"/>
      <c r="C823" s="312"/>
      <c r="S823" s="312"/>
      <c r="T823" s="312"/>
      <c r="U823" s="312"/>
      <c r="V823" s="312"/>
      <c r="W823" s="312"/>
      <c r="X823" s="312"/>
      <c r="Y823" s="312"/>
      <c r="Z823" s="312"/>
    </row>
    <row r="824" spans="1:26" s="106" customFormat="1">
      <c r="A824" s="312"/>
      <c r="B824" s="312"/>
      <c r="C824" s="312"/>
      <c r="S824" s="312"/>
      <c r="T824" s="312"/>
      <c r="U824" s="312"/>
      <c r="V824" s="312"/>
      <c r="W824" s="312"/>
      <c r="X824" s="312"/>
      <c r="Y824" s="312"/>
      <c r="Z824" s="312"/>
    </row>
    <row r="825" spans="1:26" s="106" customFormat="1">
      <c r="A825" s="312"/>
      <c r="B825" s="312"/>
      <c r="C825" s="312"/>
      <c r="S825" s="312"/>
      <c r="T825" s="312"/>
      <c r="U825" s="312"/>
      <c r="V825" s="312"/>
      <c r="W825" s="312"/>
      <c r="X825" s="312"/>
      <c r="Y825" s="312"/>
      <c r="Z825" s="312"/>
    </row>
    <row r="826" spans="1:26" s="106" customFormat="1">
      <c r="A826" s="312"/>
      <c r="B826" s="312"/>
      <c r="C826" s="312"/>
      <c r="S826" s="312"/>
      <c r="T826" s="312"/>
      <c r="U826" s="312"/>
      <c r="V826" s="312"/>
      <c r="W826" s="312"/>
      <c r="X826" s="312"/>
      <c r="Y826" s="312"/>
      <c r="Z826" s="312"/>
    </row>
    <row r="827" spans="1:26" s="106" customFormat="1">
      <c r="A827" s="312"/>
      <c r="B827" s="312"/>
      <c r="C827" s="312"/>
      <c r="S827" s="312"/>
      <c r="T827" s="312"/>
      <c r="U827" s="312"/>
      <c r="V827" s="312"/>
      <c r="W827" s="312"/>
      <c r="X827" s="312"/>
      <c r="Y827" s="312"/>
      <c r="Z827" s="312"/>
    </row>
    <row r="828" spans="1:26" s="106" customFormat="1">
      <c r="A828" s="312"/>
      <c r="B828" s="312"/>
      <c r="C828" s="312"/>
      <c r="S828" s="312"/>
      <c r="T828" s="312"/>
      <c r="U828" s="312"/>
      <c r="V828" s="312"/>
      <c r="W828" s="312"/>
      <c r="X828" s="312"/>
      <c r="Y828" s="312"/>
      <c r="Z828" s="312"/>
    </row>
    <row r="829" spans="1:26" s="106" customFormat="1">
      <c r="A829" s="312"/>
      <c r="B829" s="312"/>
      <c r="C829" s="312"/>
      <c r="S829" s="312"/>
      <c r="T829" s="312"/>
      <c r="U829" s="312"/>
      <c r="V829" s="312"/>
      <c r="W829" s="312"/>
      <c r="X829" s="312"/>
      <c r="Y829" s="312"/>
      <c r="Z829" s="312"/>
    </row>
    <row r="830" spans="1:26" s="106" customFormat="1">
      <c r="A830" s="312"/>
      <c r="B830" s="312"/>
      <c r="C830" s="312"/>
      <c r="S830" s="312"/>
      <c r="T830" s="312"/>
      <c r="U830" s="312"/>
      <c r="V830" s="312"/>
      <c r="W830" s="312"/>
      <c r="X830" s="312"/>
      <c r="Y830" s="312"/>
      <c r="Z830" s="312"/>
    </row>
    <row r="831" spans="1:26" s="106" customFormat="1">
      <c r="A831" s="312"/>
      <c r="B831" s="312"/>
      <c r="C831" s="312"/>
      <c r="S831" s="312"/>
      <c r="T831" s="312"/>
      <c r="U831" s="312"/>
      <c r="V831" s="312"/>
      <c r="W831" s="312"/>
      <c r="X831" s="312"/>
      <c r="Y831" s="312"/>
      <c r="Z831" s="312"/>
    </row>
    <row r="832" spans="1:26" s="106" customFormat="1">
      <c r="A832" s="312"/>
      <c r="B832" s="312"/>
      <c r="C832" s="312"/>
      <c r="S832" s="312"/>
      <c r="T832" s="312"/>
      <c r="U832" s="312"/>
      <c r="V832" s="312"/>
      <c r="W832" s="312"/>
      <c r="X832" s="312"/>
      <c r="Y832" s="312"/>
      <c r="Z832" s="312"/>
    </row>
    <row r="833" spans="1:26" s="106" customFormat="1">
      <c r="A833" s="312"/>
      <c r="B833" s="312"/>
      <c r="C833" s="312"/>
      <c r="S833" s="312"/>
      <c r="T833" s="312"/>
      <c r="U833" s="312"/>
      <c r="V833" s="312"/>
      <c r="W833" s="312"/>
      <c r="X833" s="312"/>
      <c r="Y833" s="312"/>
      <c r="Z833" s="312"/>
    </row>
    <row r="834" spans="1:26" s="106" customFormat="1">
      <c r="A834" s="312"/>
      <c r="B834" s="312"/>
      <c r="C834" s="312"/>
      <c r="S834" s="312"/>
      <c r="T834" s="312"/>
      <c r="U834" s="312"/>
      <c r="V834" s="312"/>
      <c r="W834" s="312"/>
      <c r="X834" s="312"/>
      <c r="Y834" s="312"/>
      <c r="Z834" s="312"/>
    </row>
    <row r="835" spans="1:26" s="106" customFormat="1">
      <c r="A835" s="312"/>
      <c r="B835" s="312"/>
      <c r="C835" s="312"/>
      <c r="S835" s="312"/>
      <c r="T835" s="312"/>
      <c r="U835" s="312"/>
      <c r="V835" s="312"/>
      <c r="W835" s="312"/>
      <c r="X835" s="312"/>
      <c r="Y835" s="312"/>
      <c r="Z835" s="312"/>
    </row>
    <row r="836" spans="1:26" s="106" customFormat="1">
      <c r="A836" s="312"/>
      <c r="B836" s="312"/>
      <c r="C836" s="312"/>
      <c r="S836" s="312"/>
      <c r="T836" s="312"/>
      <c r="U836" s="312"/>
      <c r="V836" s="312"/>
      <c r="W836" s="312"/>
      <c r="X836" s="312"/>
      <c r="Y836" s="312"/>
      <c r="Z836" s="312"/>
    </row>
    <row r="837" spans="1:26" s="106" customFormat="1">
      <c r="A837" s="312"/>
      <c r="B837" s="312"/>
      <c r="C837" s="312"/>
      <c r="S837" s="312"/>
      <c r="T837" s="312"/>
      <c r="U837" s="312"/>
      <c r="V837" s="312"/>
      <c r="W837" s="312"/>
      <c r="X837" s="312"/>
      <c r="Y837" s="312"/>
      <c r="Z837" s="312"/>
    </row>
    <row r="838" spans="1:26" s="106" customFormat="1">
      <c r="A838" s="312"/>
      <c r="B838" s="312"/>
      <c r="C838" s="312"/>
      <c r="S838" s="312"/>
      <c r="T838" s="312"/>
      <c r="U838" s="312"/>
      <c r="V838" s="312"/>
      <c r="W838" s="312"/>
      <c r="X838" s="312"/>
      <c r="Y838" s="312"/>
      <c r="Z838" s="312"/>
    </row>
    <row r="839" spans="1:26" s="106" customFormat="1">
      <c r="A839" s="312"/>
      <c r="B839" s="312"/>
      <c r="C839" s="312"/>
      <c r="S839" s="312"/>
      <c r="T839" s="312"/>
      <c r="U839" s="312"/>
      <c r="V839" s="312"/>
      <c r="W839" s="312"/>
      <c r="X839" s="312"/>
      <c r="Y839" s="312"/>
      <c r="Z839" s="312"/>
    </row>
    <row r="840" spans="1:26" s="106" customFormat="1">
      <c r="A840" s="312"/>
      <c r="B840" s="312"/>
      <c r="C840" s="312"/>
      <c r="S840" s="312"/>
      <c r="T840" s="312"/>
      <c r="U840" s="312"/>
      <c r="V840" s="312"/>
      <c r="W840" s="312"/>
      <c r="X840" s="312"/>
      <c r="Y840" s="312"/>
      <c r="Z840" s="312"/>
    </row>
    <row r="841" spans="1:26" s="106" customFormat="1">
      <c r="A841" s="312"/>
      <c r="B841" s="312"/>
      <c r="C841" s="312"/>
      <c r="S841" s="312"/>
      <c r="T841" s="312"/>
      <c r="U841" s="312"/>
      <c r="V841" s="312"/>
      <c r="W841" s="312"/>
      <c r="X841" s="312"/>
      <c r="Y841" s="312"/>
      <c r="Z841" s="312"/>
    </row>
    <row r="842" spans="1:26" s="106" customFormat="1">
      <c r="A842" s="312"/>
      <c r="B842" s="312"/>
      <c r="C842" s="312"/>
      <c r="S842" s="312"/>
      <c r="T842" s="312"/>
      <c r="U842" s="312"/>
      <c r="V842" s="312"/>
      <c r="W842" s="312"/>
      <c r="X842" s="312"/>
      <c r="Y842" s="312"/>
      <c r="Z842" s="312"/>
    </row>
    <row r="843" spans="1:26" s="106" customFormat="1">
      <c r="A843" s="312"/>
      <c r="B843" s="312"/>
      <c r="C843" s="312"/>
      <c r="S843" s="312"/>
      <c r="T843" s="312"/>
      <c r="U843" s="312"/>
      <c r="V843" s="312"/>
      <c r="W843" s="312"/>
      <c r="X843" s="312"/>
      <c r="Y843" s="312"/>
      <c r="Z843" s="312"/>
    </row>
    <row r="844" spans="1:26" s="106" customFormat="1">
      <c r="A844" s="312"/>
      <c r="B844" s="312"/>
      <c r="C844" s="312"/>
      <c r="S844" s="312"/>
      <c r="T844" s="312"/>
      <c r="U844" s="312"/>
      <c r="V844" s="312"/>
      <c r="W844" s="312"/>
      <c r="X844" s="312"/>
      <c r="Y844" s="312"/>
      <c r="Z844" s="312"/>
    </row>
    <row r="845" spans="1:26" s="106" customFormat="1">
      <c r="A845" s="312"/>
      <c r="B845" s="312"/>
      <c r="C845" s="312"/>
      <c r="S845" s="312"/>
      <c r="T845" s="312"/>
      <c r="U845" s="312"/>
      <c r="V845" s="312"/>
      <c r="W845" s="312"/>
      <c r="X845" s="312"/>
      <c r="Y845" s="312"/>
      <c r="Z845" s="312"/>
    </row>
    <row r="846" spans="1:26" s="106" customFormat="1">
      <c r="A846" s="312"/>
      <c r="B846" s="312"/>
      <c r="C846" s="312"/>
      <c r="S846" s="312"/>
      <c r="T846" s="312"/>
      <c r="U846" s="312"/>
      <c r="V846" s="312"/>
      <c r="W846" s="312"/>
      <c r="X846" s="312"/>
      <c r="Y846" s="312"/>
      <c r="Z846" s="312"/>
    </row>
    <row r="847" spans="1:26" s="106" customFormat="1">
      <c r="A847" s="312"/>
      <c r="B847" s="312"/>
      <c r="C847" s="312"/>
      <c r="S847" s="312"/>
      <c r="T847" s="312"/>
      <c r="U847" s="312"/>
      <c r="V847" s="312"/>
      <c r="W847" s="312"/>
      <c r="X847" s="312"/>
      <c r="Y847" s="312"/>
      <c r="Z847" s="312"/>
    </row>
    <row r="848" spans="1:26" s="106" customFormat="1">
      <c r="A848" s="312"/>
      <c r="B848" s="312"/>
      <c r="C848" s="312"/>
      <c r="S848" s="312"/>
      <c r="T848" s="312"/>
      <c r="U848" s="312"/>
      <c r="V848" s="312"/>
      <c r="W848" s="312"/>
      <c r="X848" s="312"/>
      <c r="Y848" s="312"/>
      <c r="Z848" s="312"/>
    </row>
    <row r="849" spans="1:26" s="106" customFormat="1">
      <c r="A849" s="312"/>
      <c r="B849" s="312"/>
      <c r="C849" s="312"/>
      <c r="S849" s="312"/>
      <c r="T849" s="312"/>
      <c r="U849" s="312"/>
      <c r="V849" s="312"/>
      <c r="W849" s="312"/>
      <c r="X849" s="312"/>
      <c r="Y849" s="312"/>
      <c r="Z849" s="312"/>
    </row>
    <row r="850" spans="1:26" s="106" customFormat="1">
      <c r="A850" s="312"/>
      <c r="B850" s="312"/>
      <c r="C850" s="312"/>
      <c r="S850" s="312"/>
      <c r="T850" s="312"/>
      <c r="U850" s="312"/>
      <c r="V850" s="312"/>
      <c r="W850" s="312"/>
      <c r="X850" s="312"/>
      <c r="Y850" s="312"/>
      <c r="Z850" s="312"/>
    </row>
    <row r="851" spans="1:26" s="106" customFormat="1">
      <c r="A851" s="312"/>
      <c r="B851" s="312"/>
      <c r="C851" s="312"/>
      <c r="S851" s="312"/>
      <c r="T851" s="312"/>
      <c r="U851" s="312"/>
      <c r="V851" s="312"/>
      <c r="W851" s="312"/>
      <c r="X851" s="312"/>
      <c r="Y851" s="312"/>
      <c r="Z851" s="312"/>
    </row>
    <row r="852" spans="1:26" s="106" customFormat="1">
      <c r="A852" s="312"/>
      <c r="B852" s="312"/>
      <c r="C852" s="312"/>
      <c r="S852" s="312"/>
      <c r="T852" s="312"/>
      <c r="U852" s="312"/>
      <c r="V852" s="312"/>
      <c r="W852" s="312"/>
      <c r="X852" s="312"/>
      <c r="Y852" s="312"/>
      <c r="Z852" s="312"/>
    </row>
    <row r="853" spans="1:26" s="106" customFormat="1">
      <c r="A853" s="312"/>
      <c r="B853" s="312"/>
      <c r="C853" s="312"/>
      <c r="S853" s="312"/>
      <c r="T853" s="312"/>
      <c r="U853" s="312"/>
      <c r="V853" s="312"/>
      <c r="W853" s="312"/>
      <c r="X853" s="312"/>
      <c r="Y853" s="312"/>
      <c r="Z853" s="312"/>
    </row>
    <row r="854" spans="1:26" s="106" customFormat="1">
      <c r="A854" s="312"/>
      <c r="B854" s="312"/>
      <c r="C854" s="312"/>
      <c r="S854" s="312"/>
      <c r="T854" s="312"/>
      <c r="U854" s="312"/>
      <c r="V854" s="312"/>
      <c r="W854" s="312"/>
      <c r="X854" s="312"/>
      <c r="Y854" s="312"/>
      <c r="Z854" s="312"/>
    </row>
    <row r="855" spans="1:26" s="106" customFormat="1">
      <c r="A855" s="312"/>
      <c r="B855" s="312"/>
      <c r="C855" s="312"/>
      <c r="S855" s="312"/>
      <c r="T855" s="312"/>
      <c r="U855" s="312"/>
      <c r="V855" s="312"/>
      <c r="W855" s="312"/>
      <c r="X855" s="312"/>
      <c r="Y855" s="312"/>
      <c r="Z855" s="312"/>
    </row>
    <row r="856" spans="1:26" s="106" customFormat="1">
      <c r="A856" s="312"/>
      <c r="B856" s="312"/>
      <c r="C856" s="312"/>
      <c r="S856" s="312"/>
      <c r="T856" s="312"/>
      <c r="U856" s="312"/>
      <c r="V856" s="312"/>
      <c r="W856" s="312"/>
      <c r="X856" s="312"/>
      <c r="Y856" s="312"/>
      <c r="Z856" s="312"/>
    </row>
    <row r="857" spans="1:26" s="106" customFormat="1">
      <c r="A857" s="312"/>
      <c r="B857" s="312"/>
      <c r="C857" s="312"/>
      <c r="S857" s="312"/>
      <c r="T857" s="312"/>
      <c r="U857" s="312"/>
      <c r="V857" s="312"/>
      <c r="W857" s="312"/>
      <c r="X857" s="312"/>
      <c r="Y857" s="312"/>
      <c r="Z857" s="312"/>
    </row>
    <row r="858" spans="1:26" s="106" customFormat="1">
      <c r="A858" s="312"/>
      <c r="B858" s="312"/>
      <c r="C858" s="312"/>
      <c r="S858" s="312"/>
      <c r="T858" s="312"/>
      <c r="U858" s="312"/>
      <c r="V858" s="312"/>
      <c r="W858" s="312"/>
      <c r="X858" s="312"/>
      <c r="Y858" s="312"/>
      <c r="Z858" s="312"/>
    </row>
    <row r="859" spans="1:26" s="106" customFormat="1">
      <c r="A859" s="312"/>
      <c r="B859" s="312"/>
      <c r="C859" s="312"/>
      <c r="S859" s="312"/>
      <c r="T859" s="312"/>
      <c r="U859" s="312"/>
      <c r="V859" s="312"/>
      <c r="W859" s="312"/>
      <c r="X859" s="312"/>
      <c r="Y859" s="312"/>
      <c r="Z859" s="312"/>
    </row>
    <row r="860" spans="1:26" s="106" customFormat="1">
      <c r="A860" s="312"/>
      <c r="B860" s="312"/>
      <c r="C860" s="312"/>
      <c r="S860" s="312"/>
      <c r="T860" s="312"/>
      <c r="U860" s="312"/>
      <c r="V860" s="312"/>
      <c r="W860" s="312"/>
      <c r="X860" s="312"/>
      <c r="Y860" s="312"/>
      <c r="Z860" s="312"/>
    </row>
    <row r="861" spans="1:26" s="106" customFormat="1">
      <c r="A861" s="312"/>
      <c r="B861" s="312"/>
      <c r="C861" s="312"/>
      <c r="S861" s="312"/>
      <c r="T861" s="312"/>
      <c r="U861" s="312"/>
      <c r="V861" s="312"/>
      <c r="W861" s="312"/>
      <c r="X861" s="312"/>
      <c r="Y861" s="312"/>
      <c r="Z861" s="312"/>
    </row>
    <row r="862" spans="1:26" s="106" customFormat="1">
      <c r="A862" s="312"/>
      <c r="B862" s="312"/>
      <c r="C862" s="312"/>
      <c r="S862" s="312"/>
      <c r="T862" s="312"/>
      <c r="U862" s="312"/>
      <c r="V862" s="312"/>
      <c r="W862" s="312"/>
      <c r="X862" s="312"/>
      <c r="Y862" s="312"/>
      <c r="Z862" s="312"/>
    </row>
    <row r="863" spans="1:26" s="106" customFormat="1">
      <c r="A863" s="312"/>
      <c r="B863" s="312"/>
      <c r="C863" s="312"/>
      <c r="S863" s="312"/>
      <c r="T863" s="312"/>
      <c r="U863" s="312"/>
      <c r="V863" s="312"/>
      <c r="W863" s="312"/>
      <c r="X863" s="312"/>
      <c r="Y863" s="312"/>
      <c r="Z863" s="312"/>
    </row>
    <row r="864" spans="1:26" s="106" customFormat="1">
      <c r="A864" s="312"/>
      <c r="B864" s="312"/>
      <c r="C864" s="312"/>
      <c r="S864" s="312"/>
      <c r="T864" s="312"/>
      <c r="U864" s="312"/>
      <c r="V864" s="312"/>
      <c r="W864" s="312"/>
      <c r="X864" s="312"/>
      <c r="Y864" s="312"/>
      <c r="Z864" s="312"/>
    </row>
    <row r="865" spans="1:26" s="106" customFormat="1">
      <c r="A865" s="312"/>
      <c r="B865" s="312"/>
      <c r="C865" s="312"/>
      <c r="S865" s="312"/>
      <c r="T865" s="312"/>
      <c r="U865" s="312"/>
      <c r="V865" s="312"/>
      <c r="W865" s="312"/>
      <c r="X865" s="312"/>
      <c r="Y865" s="312"/>
      <c r="Z865" s="312"/>
    </row>
    <row r="866" spans="1:26" s="106" customFormat="1">
      <c r="A866" s="312"/>
      <c r="B866" s="312"/>
      <c r="C866" s="312"/>
      <c r="S866" s="312"/>
      <c r="T866" s="312"/>
      <c r="U866" s="312"/>
      <c r="V866" s="312"/>
      <c r="W866" s="312"/>
      <c r="X866" s="312"/>
      <c r="Y866" s="312"/>
      <c r="Z866" s="312"/>
    </row>
    <row r="867" spans="1:26" s="106" customFormat="1">
      <c r="A867" s="312"/>
      <c r="B867" s="312"/>
      <c r="C867" s="312"/>
      <c r="S867" s="312"/>
      <c r="T867" s="312"/>
      <c r="U867" s="312"/>
      <c r="V867" s="312"/>
      <c r="W867" s="312"/>
      <c r="X867" s="312"/>
      <c r="Y867" s="312"/>
      <c r="Z867" s="312"/>
    </row>
    <row r="868" spans="1:26" s="106" customFormat="1">
      <c r="A868" s="312"/>
      <c r="B868" s="312"/>
      <c r="C868" s="312"/>
      <c r="S868" s="312"/>
      <c r="T868" s="312"/>
      <c r="U868" s="312"/>
      <c r="V868" s="312"/>
      <c r="W868" s="312"/>
      <c r="X868" s="312"/>
      <c r="Y868" s="312"/>
      <c r="Z868" s="312"/>
    </row>
    <row r="869" spans="1:26" s="106" customFormat="1">
      <c r="A869" s="312"/>
      <c r="B869" s="312"/>
      <c r="C869" s="312"/>
      <c r="S869" s="312"/>
      <c r="T869" s="312"/>
      <c r="U869" s="312"/>
      <c r="V869" s="312"/>
      <c r="W869" s="312"/>
      <c r="X869" s="312"/>
      <c r="Y869" s="312"/>
      <c r="Z869" s="312"/>
    </row>
    <row r="870" spans="1:26" s="106" customFormat="1">
      <c r="A870" s="312"/>
      <c r="B870" s="312"/>
      <c r="C870" s="312"/>
      <c r="S870" s="312"/>
      <c r="T870" s="312"/>
      <c r="U870" s="312"/>
      <c r="V870" s="312"/>
      <c r="W870" s="312"/>
      <c r="X870" s="312"/>
      <c r="Y870" s="312"/>
      <c r="Z870" s="312"/>
    </row>
    <row r="871" spans="1:26" s="106" customFormat="1">
      <c r="A871" s="312"/>
      <c r="B871" s="312"/>
      <c r="C871" s="312"/>
      <c r="S871" s="312"/>
      <c r="T871" s="312"/>
      <c r="U871" s="312"/>
      <c r="V871" s="312"/>
      <c r="W871" s="312"/>
      <c r="X871" s="312"/>
      <c r="Y871" s="312"/>
      <c r="Z871" s="312"/>
    </row>
    <row r="872" spans="1:26" s="106" customFormat="1">
      <c r="A872" s="312"/>
      <c r="B872" s="312"/>
      <c r="C872" s="312"/>
      <c r="S872" s="312"/>
      <c r="T872" s="312"/>
      <c r="U872" s="312"/>
      <c r="V872" s="312"/>
      <c r="W872" s="312"/>
      <c r="X872" s="312"/>
      <c r="Y872" s="312"/>
      <c r="Z872" s="312"/>
    </row>
    <row r="873" spans="1:26" s="106" customFormat="1">
      <c r="A873" s="312"/>
      <c r="B873" s="312"/>
      <c r="C873" s="312"/>
      <c r="S873" s="312"/>
      <c r="T873" s="312"/>
      <c r="U873" s="312"/>
      <c r="V873" s="312"/>
      <c r="W873" s="312"/>
      <c r="X873" s="312"/>
      <c r="Y873" s="312"/>
      <c r="Z873" s="312"/>
    </row>
    <row r="874" spans="1:26" s="106" customFormat="1">
      <c r="A874" s="312"/>
      <c r="B874" s="312"/>
      <c r="C874" s="312"/>
      <c r="S874" s="312"/>
      <c r="T874" s="312"/>
      <c r="U874" s="312"/>
      <c r="V874" s="312"/>
      <c r="W874" s="312"/>
      <c r="X874" s="312"/>
      <c r="Y874" s="312"/>
      <c r="Z874" s="312"/>
    </row>
    <row r="875" spans="1:26" s="106" customFormat="1">
      <c r="A875" s="312"/>
      <c r="B875" s="312"/>
      <c r="C875" s="312"/>
      <c r="S875" s="312"/>
      <c r="T875" s="312"/>
      <c r="U875" s="312"/>
      <c r="V875" s="312"/>
      <c r="W875" s="312"/>
      <c r="X875" s="312"/>
      <c r="Y875" s="312"/>
      <c r="Z875" s="312"/>
    </row>
    <row r="876" spans="1:26" s="106" customFormat="1">
      <c r="A876" s="312"/>
      <c r="B876" s="312"/>
      <c r="C876" s="312"/>
      <c r="S876" s="312"/>
      <c r="T876" s="312"/>
      <c r="U876" s="312"/>
      <c r="V876" s="312"/>
      <c r="W876" s="312"/>
      <c r="X876" s="312"/>
      <c r="Y876" s="312"/>
      <c r="Z876" s="312"/>
    </row>
    <row r="877" spans="1:26" s="106" customFormat="1">
      <c r="A877" s="312"/>
      <c r="B877" s="312"/>
      <c r="C877" s="312"/>
      <c r="S877" s="312"/>
      <c r="T877" s="312"/>
      <c r="U877" s="312"/>
      <c r="V877" s="312"/>
      <c r="W877" s="312"/>
      <c r="X877" s="312"/>
      <c r="Y877" s="312"/>
      <c r="Z877" s="312"/>
    </row>
    <row r="878" spans="1:26" s="106" customFormat="1">
      <c r="A878" s="312"/>
      <c r="B878" s="312"/>
      <c r="C878" s="312"/>
      <c r="S878" s="312"/>
      <c r="T878" s="312"/>
      <c r="U878" s="312"/>
      <c r="V878" s="312"/>
      <c r="W878" s="312"/>
      <c r="X878" s="312"/>
      <c r="Y878" s="312"/>
      <c r="Z878" s="312"/>
    </row>
    <row r="879" spans="1:26" s="106" customFormat="1">
      <c r="A879" s="312"/>
      <c r="B879" s="312"/>
      <c r="C879" s="312"/>
      <c r="S879" s="312"/>
      <c r="T879" s="312"/>
      <c r="U879" s="312"/>
      <c r="V879" s="312"/>
      <c r="W879" s="312"/>
      <c r="X879" s="312"/>
      <c r="Y879" s="312"/>
      <c r="Z879" s="312"/>
    </row>
    <row r="880" spans="1:26" s="106" customFormat="1">
      <c r="A880" s="312"/>
      <c r="B880" s="312"/>
      <c r="C880" s="312"/>
      <c r="S880" s="312"/>
      <c r="T880" s="312"/>
      <c r="U880" s="312"/>
      <c r="V880" s="312"/>
      <c r="W880" s="312"/>
      <c r="X880" s="312"/>
      <c r="Y880" s="312"/>
      <c r="Z880" s="312"/>
    </row>
    <row r="881" spans="1:26" s="106" customFormat="1">
      <c r="A881" s="312"/>
      <c r="B881" s="312"/>
      <c r="C881" s="312"/>
      <c r="S881" s="312"/>
      <c r="T881" s="312"/>
      <c r="U881" s="312"/>
      <c r="V881" s="312"/>
      <c r="W881" s="312"/>
      <c r="X881" s="312"/>
      <c r="Y881" s="312"/>
      <c r="Z881" s="312"/>
    </row>
    <row r="882" spans="1:26" s="106" customFormat="1">
      <c r="A882" s="312"/>
      <c r="B882" s="312"/>
      <c r="C882" s="312"/>
      <c r="S882" s="312"/>
      <c r="T882" s="312"/>
      <c r="U882" s="312"/>
      <c r="V882" s="312"/>
      <c r="W882" s="312"/>
      <c r="X882" s="312"/>
      <c r="Y882" s="312"/>
      <c r="Z882" s="312"/>
    </row>
    <row r="883" spans="1:26" s="106" customFormat="1">
      <c r="A883" s="312"/>
      <c r="B883" s="312"/>
      <c r="C883" s="312"/>
      <c r="S883" s="312"/>
      <c r="T883" s="312"/>
      <c r="U883" s="312"/>
      <c r="V883" s="312"/>
      <c r="W883" s="312"/>
      <c r="X883" s="312"/>
      <c r="Y883" s="312"/>
      <c r="Z883" s="312"/>
    </row>
    <row r="884" spans="1:26" s="106" customFormat="1">
      <c r="A884" s="312"/>
      <c r="B884" s="312"/>
      <c r="C884" s="312"/>
      <c r="S884" s="312"/>
      <c r="T884" s="312"/>
      <c r="U884" s="312"/>
      <c r="V884" s="312"/>
      <c r="W884" s="312"/>
      <c r="X884" s="312"/>
      <c r="Y884" s="312"/>
      <c r="Z884" s="312"/>
    </row>
    <row r="885" spans="1:26" s="106" customFormat="1">
      <c r="A885" s="312"/>
      <c r="B885" s="312"/>
      <c r="C885" s="312"/>
      <c r="S885" s="312"/>
      <c r="T885" s="312"/>
      <c r="U885" s="312"/>
      <c r="V885" s="312"/>
      <c r="W885" s="312"/>
      <c r="X885" s="312"/>
      <c r="Y885" s="312"/>
      <c r="Z885" s="312"/>
    </row>
    <row r="886" spans="1:26" s="106" customFormat="1">
      <c r="A886" s="312"/>
      <c r="B886" s="312"/>
      <c r="C886" s="312"/>
      <c r="S886" s="312"/>
      <c r="T886" s="312"/>
      <c r="U886" s="312"/>
      <c r="V886" s="312"/>
      <c r="W886" s="312"/>
      <c r="X886" s="312"/>
      <c r="Y886" s="312"/>
      <c r="Z886" s="312"/>
    </row>
    <row r="887" spans="1:26" s="106" customFormat="1">
      <c r="A887" s="312"/>
      <c r="B887" s="312"/>
      <c r="C887" s="312"/>
      <c r="S887" s="312"/>
      <c r="T887" s="312"/>
      <c r="U887" s="312"/>
      <c r="V887" s="312"/>
      <c r="W887" s="312"/>
      <c r="X887" s="312"/>
      <c r="Y887" s="312"/>
      <c r="Z887" s="312"/>
    </row>
    <row r="888" spans="1:26" s="106" customFormat="1">
      <c r="A888" s="312"/>
      <c r="B888" s="312"/>
      <c r="C888" s="312"/>
      <c r="S888" s="312"/>
      <c r="T888" s="312"/>
      <c r="U888" s="312"/>
      <c r="V888" s="312"/>
      <c r="W888" s="312"/>
      <c r="X888" s="312"/>
      <c r="Y888" s="312"/>
      <c r="Z888" s="312"/>
    </row>
    <row r="889" spans="1:26" s="106" customFormat="1">
      <c r="A889" s="312"/>
      <c r="B889" s="312"/>
      <c r="C889" s="312"/>
      <c r="S889" s="312"/>
      <c r="T889" s="312"/>
      <c r="U889" s="312"/>
      <c r="V889" s="312"/>
      <c r="W889" s="312"/>
      <c r="X889" s="312"/>
      <c r="Y889" s="312"/>
      <c r="Z889" s="312"/>
    </row>
    <row r="890" spans="1:26" s="106" customFormat="1">
      <c r="A890" s="312"/>
      <c r="B890" s="312"/>
      <c r="C890" s="312"/>
      <c r="S890" s="312"/>
      <c r="T890" s="312"/>
      <c r="U890" s="312"/>
      <c r="V890" s="312"/>
      <c r="W890" s="312"/>
      <c r="X890" s="312"/>
      <c r="Y890" s="312"/>
      <c r="Z890" s="312"/>
    </row>
    <row r="891" spans="1:26" s="106" customFormat="1">
      <c r="A891" s="312"/>
      <c r="B891" s="312"/>
      <c r="C891" s="312"/>
      <c r="S891" s="312"/>
      <c r="T891" s="312"/>
      <c r="U891" s="312"/>
      <c r="V891" s="312"/>
      <c r="W891" s="312"/>
      <c r="X891" s="312"/>
      <c r="Y891" s="312"/>
      <c r="Z891" s="312"/>
    </row>
    <row r="892" spans="1:26" s="106" customFormat="1">
      <c r="A892" s="312"/>
      <c r="B892" s="312"/>
      <c r="C892" s="312"/>
      <c r="S892" s="312"/>
      <c r="T892" s="312"/>
      <c r="U892" s="312"/>
      <c r="V892" s="312"/>
      <c r="W892" s="312"/>
      <c r="X892" s="312"/>
      <c r="Y892" s="312"/>
      <c r="Z892" s="312"/>
    </row>
    <row r="893" spans="1:26" s="106" customFormat="1">
      <c r="A893" s="312"/>
      <c r="B893" s="312"/>
      <c r="C893" s="312"/>
      <c r="S893" s="312"/>
      <c r="T893" s="312"/>
      <c r="U893" s="312"/>
      <c r="V893" s="312"/>
      <c r="W893" s="312"/>
      <c r="X893" s="312"/>
      <c r="Y893" s="312"/>
      <c r="Z893" s="312"/>
    </row>
    <row r="894" spans="1:26" s="106" customFormat="1">
      <c r="A894" s="312"/>
      <c r="B894" s="312"/>
      <c r="C894" s="312"/>
      <c r="S894" s="312"/>
      <c r="T894" s="312"/>
      <c r="U894" s="312"/>
      <c r="V894" s="312"/>
      <c r="W894" s="312"/>
      <c r="X894" s="312"/>
      <c r="Y894" s="312"/>
      <c r="Z894" s="312"/>
    </row>
    <row r="895" spans="1:26" s="106" customFormat="1">
      <c r="A895" s="312"/>
      <c r="B895" s="312"/>
      <c r="C895" s="312"/>
      <c r="S895" s="312"/>
      <c r="T895" s="312"/>
      <c r="U895" s="312"/>
      <c r="V895" s="312"/>
      <c r="W895" s="312"/>
      <c r="X895" s="312"/>
      <c r="Y895" s="312"/>
      <c r="Z895" s="312"/>
    </row>
    <row r="896" spans="1:26" s="106" customFormat="1">
      <c r="A896" s="312"/>
      <c r="B896" s="312"/>
      <c r="C896" s="312"/>
      <c r="S896" s="312"/>
      <c r="T896" s="312"/>
      <c r="U896" s="312"/>
      <c r="V896" s="312"/>
      <c r="W896" s="312"/>
      <c r="X896" s="312"/>
      <c r="Y896" s="312"/>
      <c r="Z896" s="312"/>
    </row>
    <row r="897" spans="1:26" s="106" customFormat="1">
      <c r="A897" s="312"/>
      <c r="B897" s="312"/>
      <c r="C897" s="312"/>
      <c r="S897" s="312"/>
      <c r="T897" s="312"/>
      <c r="U897" s="312"/>
      <c r="V897" s="312"/>
      <c r="W897" s="312"/>
      <c r="X897" s="312"/>
      <c r="Y897" s="312"/>
      <c r="Z897" s="312"/>
    </row>
    <row r="898" spans="1:26" s="106" customFormat="1">
      <c r="A898" s="312"/>
      <c r="B898" s="312"/>
      <c r="C898" s="312"/>
      <c r="S898" s="312"/>
      <c r="T898" s="312"/>
      <c r="U898" s="312"/>
      <c r="V898" s="312"/>
      <c r="W898" s="312"/>
      <c r="X898" s="312"/>
      <c r="Y898" s="312"/>
      <c r="Z898" s="312"/>
    </row>
    <row r="899" spans="1:26" s="106" customFormat="1">
      <c r="A899" s="312"/>
      <c r="B899" s="312"/>
      <c r="C899" s="312"/>
      <c r="S899" s="312"/>
      <c r="T899" s="312"/>
      <c r="U899" s="312"/>
      <c r="V899" s="312"/>
      <c r="W899" s="312"/>
      <c r="X899" s="312"/>
      <c r="Y899" s="312"/>
      <c r="Z899" s="312"/>
    </row>
    <row r="900" spans="1:26" s="106" customFormat="1">
      <c r="A900" s="312"/>
      <c r="B900" s="312"/>
      <c r="C900" s="312"/>
      <c r="S900" s="312"/>
      <c r="T900" s="312"/>
      <c r="U900" s="312"/>
      <c r="V900" s="312"/>
      <c r="W900" s="312"/>
      <c r="X900" s="312"/>
      <c r="Y900" s="312"/>
      <c r="Z900" s="312"/>
    </row>
    <row r="901" spans="1:26" s="106" customFormat="1">
      <c r="A901" s="312"/>
      <c r="B901" s="312"/>
      <c r="C901" s="312"/>
      <c r="S901" s="312"/>
      <c r="T901" s="312"/>
      <c r="U901" s="312"/>
      <c r="V901" s="312"/>
      <c r="W901" s="312"/>
      <c r="X901" s="312"/>
      <c r="Y901" s="312"/>
      <c r="Z901" s="312"/>
    </row>
    <row r="902" spans="1:26" s="106" customFormat="1">
      <c r="A902" s="312"/>
      <c r="B902" s="312"/>
      <c r="C902" s="312"/>
      <c r="S902" s="312"/>
      <c r="T902" s="312"/>
      <c r="U902" s="312"/>
      <c r="V902" s="312"/>
      <c r="W902" s="312"/>
      <c r="X902" s="312"/>
      <c r="Y902" s="312"/>
      <c r="Z902" s="312"/>
    </row>
    <row r="903" spans="1:26" s="106" customFormat="1">
      <c r="A903" s="312"/>
      <c r="B903" s="312"/>
      <c r="C903" s="312"/>
      <c r="S903" s="312"/>
      <c r="T903" s="312"/>
      <c r="U903" s="312"/>
      <c r="V903" s="312"/>
      <c r="W903" s="312"/>
      <c r="X903" s="312"/>
      <c r="Y903" s="312"/>
      <c r="Z903" s="312"/>
    </row>
    <row r="904" spans="1:26" s="106" customFormat="1">
      <c r="A904" s="312"/>
      <c r="B904" s="312"/>
      <c r="C904" s="312"/>
      <c r="S904" s="312"/>
      <c r="T904" s="312"/>
      <c r="U904" s="312"/>
      <c r="V904" s="312"/>
      <c r="W904" s="312"/>
      <c r="X904" s="312"/>
      <c r="Y904" s="312"/>
      <c r="Z904" s="312"/>
    </row>
    <row r="905" spans="1:26" s="106" customFormat="1">
      <c r="A905" s="312"/>
      <c r="B905" s="312"/>
      <c r="C905" s="312"/>
      <c r="S905" s="312"/>
      <c r="T905" s="312"/>
      <c r="U905" s="312"/>
      <c r="V905" s="312"/>
      <c r="W905" s="312"/>
      <c r="X905" s="312"/>
      <c r="Y905" s="312"/>
      <c r="Z905" s="312"/>
    </row>
    <row r="906" spans="1:26" s="106" customFormat="1">
      <c r="A906" s="312"/>
      <c r="B906" s="312"/>
      <c r="C906" s="312"/>
      <c r="S906" s="312"/>
      <c r="T906" s="312"/>
      <c r="U906" s="312"/>
      <c r="V906" s="312"/>
      <c r="W906" s="312"/>
      <c r="X906" s="312"/>
      <c r="Y906" s="312"/>
      <c r="Z906" s="312"/>
    </row>
    <row r="907" spans="1:26" s="106" customFormat="1">
      <c r="A907" s="312"/>
      <c r="B907" s="312"/>
      <c r="C907" s="312"/>
      <c r="S907" s="312"/>
      <c r="T907" s="312"/>
      <c r="U907" s="312"/>
      <c r="V907" s="312"/>
      <c r="W907" s="312"/>
      <c r="X907" s="312"/>
      <c r="Y907" s="312"/>
      <c r="Z907" s="312"/>
    </row>
    <row r="908" spans="1:26" s="106" customFormat="1">
      <c r="A908" s="312"/>
      <c r="B908" s="312"/>
      <c r="C908" s="312"/>
      <c r="S908" s="312"/>
      <c r="T908" s="312"/>
      <c r="U908" s="312"/>
      <c r="V908" s="312"/>
      <c r="W908" s="312"/>
      <c r="X908" s="312"/>
      <c r="Y908" s="312"/>
      <c r="Z908" s="312"/>
    </row>
    <row r="909" spans="1:26" s="106" customFormat="1">
      <c r="A909" s="312"/>
      <c r="B909" s="312"/>
      <c r="C909" s="312"/>
      <c r="S909" s="312"/>
      <c r="T909" s="312"/>
      <c r="U909" s="312"/>
      <c r="V909" s="312"/>
      <c r="W909" s="312"/>
      <c r="X909" s="312"/>
      <c r="Y909" s="312"/>
      <c r="Z909" s="312"/>
    </row>
    <row r="910" spans="1:26" s="106" customFormat="1">
      <c r="A910" s="312"/>
      <c r="B910" s="312"/>
      <c r="C910" s="312"/>
      <c r="S910" s="312"/>
      <c r="T910" s="312"/>
      <c r="U910" s="312"/>
      <c r="V910" s="312"/>
      <c r="W910" s="312"/>
      <c r="X910" s="312"/>
      <c r="Y910" s="312"/>
      <c r="Z910" s="312"/>
    </row>
    <row r="911" spans="1:26" s="106" customFormat="1">
      <c r="A911" s="312"/>
      <c r="B911" s="312"/>
      <c r="C911" s="312"/>
      <c r="S911" s="312"/>
      <c r="T911" s="312"/>
      <c r="U911" s="312"/>
      <c r="V911" s="312"/>
      <c r="W911" s="312"/>
      <c r="X911" s="312"/>
      <c r="Y911" s="312"/>
      <c r="Z911" s="312"/>
    </row>
    <row r="912" spans="1:26" s="106" customFormat="1">
      <c r="A912" s="312"/>
      <c r="B912" s="312"/>
      <c r="C912" s="312"/>
      <c r="S912" s="312"/>
      <c r="T912" s="312"/>
      <c r="U912" s="312"/>
      <c r="V912" s="312"/>
      <c r="W912" s="312"/>
      <c r="X912" s="312"/>
      <c r="Y912" s="312"/>
      <c r="Z912" s="312"/>
    </row>
    <row r="913" spans="1:26" s="106" customFormat="1">
      <c r="A913" s="312"/>
      <c r="B913" s="312"/>
      <c r="C913" s="312"/>
      <c r="S913" s="312"/>
      <c r="T913" s="312"/>
      <c r="U913" s="312"/>
      <c r="V913" s="312"/>
      <c r="W913" s="312"/>
      <c r="X913" s="312"/>
      <c r="Y913" s="312"/>
      <c r="Z913" s="312"/>
    </row>
    <row r="914" spans="1:26" s="106" customFormat="1">
      <c r="A914" s="312"/>
      <c r="B914" s="312"/>
      <c r="C914" s="312"/>
      <c r="S914" s="312"/>
      <c r="T914" s="312"/>
      <c r="U914" s="312"/>
      <c r="V914" s="312"/>
      <c r="W914" s="312"/>
      <c r="X914" s="312"/>
      <c r="Y914" s="312"/>
      <c r="Z914" s="312"/>
    </row>
    <row r="915" spans="1:26" s="106" customFormat="1">
      <c r="A915" s="312"/>
      <c r="B915" s="312"/>
      <c r="C915" s="312"/>
      <c r="S915" s="312"/>
      <c r="T915" s="312"/>
      <c r="U915" s="312"/>
      <c r="V915" s="312"/>
      <c r="W915" s="312"/>
      <c r="X915" s="312"/>
      <c r="Y915" s="312"/>
      <c r="Z915" s="312"/>
    </row>
    <row r="916" spans="1:26" s="106" customFormat="1">
      <c r="A916" s="312"/>
      <c r="B916" s="312"/>
      <c r="C916" s="312"/>
      <c r="S916" s="312"/>
      <c r="T916" s="312"/>
      <c r="U916" s="312"/>
      <c r="V916" s="312"/>
      <c r="W916" s="312"/>
      <c r="X916" s="312"/>
      <c r="Y916" s="312"/>
      <c r="Z916" s="312"/>
    </row>
    <row r="917" spans="1:26" s="106" customFormat="1">
      <c r="A917" s="312"/>
      <c r="B917" s="312"/>
      <c r="C917" s="312"/>
      <c r="S917" s="312"/>
      <c r="T917" s="312"/>
      <c r="U917" s="312"/>
      <c r="V917" s="312"/>
      <c r="W917" s="312"/>
      <c r="X917" s="312"/>
      <c r="Y917" s="312"/>
      <c r="Z917" s="312"/>
    </row>
    <row r="918" spans="1:26" s="106" customFormat="1">
      <c r="A918" s="312"/>
      <c r="B918" s="312"/>
      <c r="C918" s="312"/>
      <c r="S918" s="312"/>
      <c r="T918" s="312"/>
      <c r="U918" s="312"/>
      <c r="V918" s="312"/>
      <c r="W918" s="312"/>
      <c r="X918" s="312"/>
      <c r="Y918" s="312"/>
      <c r="Z918" s="312"/>
    </row>
    <row r="919" spans="1:26" s="106" customFormat="1">
      <c r="A919" s="312"/>
      <c r="B919" s="312"/>
      <c r="C919" s="312"/>
      <c r="S919" s="312"/>
      <c r="T919" s="312"/>
      <c r="U919" s="312"/>
      <c r="V919" s="312"/>
      <c r="W919" s="312"/>
      <c r="X919" s="312"/>
      <c r="Y919" s="312"/>
      <c r="Z919" s="312"/>
    </row>
    <row r="920" spans="1:26" s="106" customFormat="1">
      <c r="A920" s="312"/>
      <c r="B920" s="312"/>
      <c r="C920" s="312"/>
      <c r="S920" s="312"/>
      <c r="T920" s="312"/>
      <c r="U920" s="312"/>
      <c r="V920" s="312"/>
      <c r="W920" s="312"/>
      <c r="X920" s="312"/>
      <c r="Y920" s="312"/>
      <c r="Z920" s="312"/>
    </row>
    <row r="921" spans="1:26" s="106" customFormat="1">
      <c r="A921" s="312"/>
      <c r="B921" s="312"/>
      <c r="C921" s="312"/>
      <c r="S921" s="312"/>
      <c r="T921" s="312"/>
      <c r="U921" s="312"/>
      <c r="V921" s="312"/>
      <c r="W921" s="312"/>
      <c r="X921" s="312"/>
      <c r="Y921" s="312"/>
      <c r="Z921" s="312"/>
    </row>
    <row r="922" spans="1:26" s="106" customFormat="1">
      <c r="A922" s="312"/>
      <c r="B922" s="312"/>
      <c r="C922" s="312"/>
      <c r="S922" s="312"/>
      <c r="T922" s="312"/>
      <c r="U922" s="312"/>
      <c r="V922" s="312"/>
      <c r="W922" s="312"/>
      <c r="X922" s="312"/>
      <c r="Y922" s="312"/>
      <c r="Z922" s="312"/>
    </row>
    <row r="923" spans="1:26" s="106" customFormat="1">
      <c r="A923" s="312"/>
      <c r="B923" s="312"/>
      <c r="C923" s="312"/>
      <c r="S923" s="312"/>
      <c r="T923" s="312"/>
      <c r="U923" s="312"/>
      <c r="V923" s="312"/>
      <c r="W923" s="312"/>
      <c r="X923" s="312"/>
      <c r="Y923" s="312"/>
      <c r="Z923" s="312"/>
    </row>
    <row r="924" spans="1:26" s="106" customFormat="1">
      <c r="A924" s="312"/>
      <c r="B924" s="312"/>
      <c r="C924" s="312"/>
      <c r="S924" s="312"/>
      <c r="T924" s="312"/>
      <c r="U924" s="312"/>
      <c r="V924" s="312"/>
      <c r="W924" s="312"/>
      <c r="X924" s="312"/>
      <c r="Y924" s="312"/>
      <c r="Z924" s="312"/>
    </row>
    <row r="925" spans="1:26" s="106" customFormat="1">
      <c r="A925" s="312"/>
      <c r="B925" s="312"/>
      <c r="C925" s="312"/>
      <c r="S925" s="312"/>
      <c r="T925" s="312"/>
      <c r="U925" s="312"/>
      <c r="V925" s="312"/>
      <c r="W925" s="312"/>
      <c r="X925" s="312"/>
      <c r="Y925" s="312"/>
      <c r="Z925" s="312"/>
    </row>
    <row r="926" spans="1:26" s="106" customFormat="1">
      <c r="A926" s="312"/>
      <c r="B926" s="312"/>
      <c r="C926" s="312"/>
      <c r="S926" s="312"/>
      <c r="T926" s="312"/>
      <c r="U926" s="312"/>
      <c r="V926" s="312"/>
      <c r="W926" s="312"/>
      <c r="X926" s="312"/>
      <c r="Y926" s="312"/>
      <c r="Z926" s="312"/>
    </row>
    <row r="927" spans="1:26" s="106" customFormat="1">
      <c r="A927" s="312"/>
      <c r="B927" s="312"/>
      <c r="C927" s="312"/>
      <c r="S927" s="312"/>
      <c r="T927" s="312"/>
      <c r="U927" s="312"/>
      <c r="V927" s="312"/>
      <c r="W927" s="312"/>
      <c r="X927" s="312"/>
      <c r="Y927" s="312"/>
      <c r="Z927" s="312"/>
    </row>
    <row r="928" spans="1:26" s="106" customFormat="1">
      <c r="A928" s="312"/>
      <c r="B928" s="312"/>
      <c r="C928" s="312"/>
      <c r="S928" s="312"/>
      <c r="T928" s="312"/>
      <c r="U928" s="312"/>
      <c r="V928" s="312"/>
      <c r="W928" s="312"/>
      <c r="X928" s="312"/>
      <c r="Y928" s="312"/>
      <c r="Z928" s="312"/>
    </row>
    <row r="929" spans="1:26" s="106" customFormat="1">
      <c r="A929" s="312"/>
      <c r="B929" s="312"/>
      <c r="C929" s="312"/>
      <c r="S929" s="312"/>
      <c r="T929" s="312"/>
      <c r="U929" s="312"/>
      <c r="V929" s="312"/>
      <c r="W929" s="312"/>
      <c r="X929" s="312"/>
      <c r="Y929" s="312"/>
      <c r="Z929" s="312"/>
    </row>
    <row r="930" spans="1:26" s="106" customFormat="1">
      <c r="A930" s="312"/>
      <c r="B930" s="312"/>
      <c r="C930" s="312"/>
      <c r="S930" s="312"/>
      <c r="T930" s="312"/>
      <c r="U930" s="312"/>
      <c r="V930" s="312"/>
      <c r="W930" s="312"/>
      <c r="X930" s="312"/>
      <c r="Y930" s="312"/>
      <c r="Z930" s="312"/>
    </row>
    <row r="931" spans="1:26" s="106" customFormat="1">
      <c r="A931" s="312"/>
      <c r="B931" s="312"/>
      <c r="C931" s="312"/>
      <c r="S931" s="312"/>
      <c r="T931" s="312"/>
      <c r="U931" s="312"/>
      <c r="V931" s="312"/>
      <c r="W931" s="312"/>
      <c r="X931" s="312"/>
      <c r="Y931" s="312"/>
      <c r="Z931" s="312"/>
    </row>
    <row r="932" spans="1:26" s="106" customFormat="1">
      <c r="A932" s="312"/>
      <c r="B932" s="312"/>
      <c r="C932" s="312"/>
      <c r="S932" s="312"/>
      <c r="T932" s="312"/>
      <c r="U932" s="312"/>
      <c r="V932" s="312"/>
      <c r="W932" s="312"/>
      <c r="X932" s="312"/>
      <c r="Y932" s="312"/>
      <c r="Z932" s="312"/>
    </row>
    <row r="933" spans="1:26" s="106" customFormat="1">
      <c r="A933" s="312"/>
      <c r="B933" s="312"/>
      <c r="C933" s="312"/>
      <c r="S933" s="312"/>
      <c r="T933" s="312"/>
      <c r="U933" s="312"/>
      <c r="V933" s="312"/>
      <c r="W933" s="312"/>
      <c r="X933" s="312"/>
      <c r="Y933" s="312"/>
      <c r="Z933" s="312"/>
    </row>
    <row r="934" spans="1:26" s="106" customFormat="1">
      <c r="A934" s="312"/>
      <c r="B934" s="312"/>
      <c r="C934" s="312"/>
      <c r="S934" s="312"/>
      <c r="T934" s="312"/>
      <c r="U934" s="312"/>
      <c r="V934" s="312"/>
      <c r="W934" s="312"/>
      <c r="X934" s="312"/>
      <c r="Y934" s="312"/>
      <c r="Z934" s="312"/>
    </row>
    <row r="935" spans="1:26" s="106" customFormat="1">
      <c r="A935" s="312"/>
      <c r="B935" s="312"/>
      <c r="C935" s="312"/>
      <c r="S935" s="312"/>
      <c r="T935" s="312"/>
      <c r="U935" s="312"/>
      <c r="V935" s="312"/>
      <c r="W935" s="312"/>
      <c r="X935" s="312"/>
      <c r="Y935" s="312"/>
      <c r="Z935" s="312"/>
    </row>
    <row r="936" spans="1:26" s="106" customFormat="1">
      <c r="A936" s="312"/>
      <c r="B936" s="312"/>
      <c r="C936" s="312"/>
      <c r="S936" s="312"/>
      <c r="T936" s="312"/>
      <c r="U936" s="312"/>
      <c r="V936" s="312"/>
      <c r="W936" s="312"/>
      <c r="X936" s="312"/>
      <c r="Y936" s="312"/>
      <c r="Z936" s="312"/>
    </row>
    <row r="937" spans="1:26" s="106" customFormat="1">
      <c r="A937" s="312"/>
      <c r="B937" s="312"/>
      <c r="C937" s="312"/>
      <c r="S937" s="312"/>
      <c r="T937" s="312"/>
      <c r="U937" s="312"/>
      <c r="V937" s="312"/>
      <c r="W937" s="312"/>
      <c r="X937" s="312"/>
      <c r="Y937" s="312"/>
      <c r="Z937" s="312"/>
    </row>
    <row r="938" spans="1:26" s="106" customFormat="1">
      <c r="A938" s="312"/>
      <c r="B938" s="312"/>
      <c r="C938" s="312"/>
      <c r="S938" s="312"/>
      <c r="T938" s="312"/>
      <c r="U938" s="312"/>
      <c r="V938" s="312"/>
      <c r="W938" s="312"/>
      <c r="X938" s="312"/>
      <c r="Y938" s="312"/>
      <c r="Z938" s="312"/>
    </row>
    <row r="939" spans="1:26" s="106" customFormat="1">
      <c r="A939" s="312"/>
      <c r="B939" s="312"/>
      <c r="C939" s="312"/>
      <c r="S939" s="312"/>
      <c r="T939" s="312"/>
      <c r="U939" s="312"/>
      <c r="V939" s="312"/>
      <c r="W939" s="312"/>
      <c r="X939" s="312"/>
      <c r="Y939" s="312"/>
      <c r="Z939" s="312"/>
    </row>
    <row r="940" spans="1:26" s="106" customFormat="1">
      <c r="A940" s="312"/>
      <c r="B940" s="312"/>
      <c r="C940" s="312"/>
      <c r="S940" s="312"/>
      <c r="T940" s="312"/>
      <c r="U940" s="312"/>
      <c r="V940" s="312"/>
      <c r="W940" s="312"/>
      <c r="X940" s="312"/>
      <c r="Y940" s="312"/>
      <c r="Z940" s="312"/>
    </row>
    <row r="941" spans="1:26" s="106" customFormat="1">
      <c r="A941" s="312"/>
      <c r="B941" s="312"/>
      <c r="C941" s="312"/>
      <c r="S941" s="312"/>
      <c r="T941" s="312"/>
      <c r="U941" s="312"/>
      <c r="V941" s="312"/>
      <c r="W941" s="312"/>
      <c r="X941" s="312"/>
      <c r="Y941" s="312"/>
      <c r="Z941" s="312"/>
    </row>
    <row r="942" spans="1:26" s="106" customFormat="1">
      <c r="A942" s="312"/>
      <c r="B942" s="312"/>
      <c r="C942" s="312"/>
      <c r="S942" s="312"/>
      <c r="T942" s="312"/>
      <c r="U942" s="312"/>
      <c r="V942" s="312"/>
      <c r="W942" s="312"/>
      <c r="X942" s="312"/>
      <c r="Y942" s="312"/>
      <c r="Z942" s="312"/>
    </row>
    <row r="943" spans="1:26" s="106" customFormat="1">
      <c r="A943" s="312"/>
      <c r="B943" s="312"/>
      <c r="C943" s="312"/>
      <c r="S943" s="312"/>
      <c r="T943" s="312"/>
      <c r="U943" s="312"/>
      <c r="V943" s="312"/>
      <c r="W943" s="312"/>
      <c r="X943" s="312"/>
      <c r="Y943" s="312"/>
      <c r="Z943" s="312"/>
    </row>
    <row r="944" spans="1:26" s="106" customFormat="1">
      <c r="A944" s="312"/>
      <c r="B944" s="312"/>
      <c r="C944" s="312"/>
      <c r="S944" s="312"/>
      <c r="T944" s="312"/>
      <c r="U944" s="312"/>
      <c r="V944" s="312"/>
      <c r="W944" s="312"/>
      <c r="X944" s="312"/>
      <c r="Y944" s="312"/>
      <c r="Z944" s="312"/>
    </row>
    <row r="945" spans="1:26" s="106" customFormat="1">
      <c r="A945" s="312"/>
      <c r="B945" s="312"/>
      <c r="C945" s="312"/>
      <c r="S945" s="312"/>
      <c r="T945" s="312"/>
      <c r="U945" s="312"/>
      <c r="V945" s="312"/>
      <c r="W945" s="312"/>
      <c r="X945" s="312"/>
      <c r="Y945" s="312"/>
      <c r="Z945" s="312"/>
    </row>
    <row r="946" spans="1:26" s="106" customFormat="1">
      <c r="A946" s="312"/>
      <c r="B946" s="312"/>
      <c r="C946" s="312"/>
      <c r="S946" s="312"/>
      <c r="T946" s="312"/>
      <c r="U946" s="312"/>
      <c r="V946" s="312"/>
      <c r="W946" s="312"/>
      <c r="X946" s="312"/>
      <c r="Y946" s="312"/>
      <c r="Z946" s="312"/>
    </row>
    <row r="947" spans="1:26" s="106" customFormat="1">
      <c r="A947" s="312"/>
      <c r="B947" s="312"/>
      <c r="C947" s="312"/>
      <c r="S947" s="312"/>
      <c r="T947" s="312"/>
      <c r="U947" s="312"/>
      <c r="V947" s="312"/>
      <c r="W947" s="312"/>
      <c r="X947" s="312"/>
      <c r="Y947" s="312"/>
      <c r="Z947" s="312"/>
    </row>
    <row r="948" spans="1:26" s="106" customFormat="1">
      <c r="A948" s="312"/>
      <c r="B948" s="312"/>
      <c r="C948" s="312"/>
      <c r="S948" s="312"/>
      <c r="T948" s="312"/>
      <c r="U948" s="312"/>
      <c r="V948" s="312"/>
      <c r="W948" s="312"/>
      <c r="X948" s="312"/>
      <c r="Y948" s="312"/>
      <c r="Z948" s="312"/>
    </row>
    <row r="949" spans="1:26" s="106" customFormat="1">
      <c r="A949" s="312"/>
      <c r="B949" s="312"/>
      <c r="C949" s="312"/>
      <c r="S949" s="312"/>
      <c r="T949" s="312"/>
      <c r="U949" s="312"/>
      <c r="V949" s="312"/>
      <c r="W949" s="312"/>
      <c r="X949" s="312"/>
      <c r="Y949" s="312"/>
      <c r="Z949" s="312"/>
    </row>
    <row r="950" spans="1:26" s="106" customFormat="1">
      <c r="A950" s="312"/>
      <c r="B950" s="312"/>
      <c r="C950" s="312"/>
      <c r="S950" s="312"/>
      <c r="T950" s="312"/>
      <c r="U950" s="312"/>
      <c r="V950" s="312"/>
      <c r="W950" s="312"/>
      <c r="X950" s="312"/>
      <c r="Y950" s="312"/>
      <c r="Z950" s="312"/>
    </row>
    <row r="951" spans="1:26" s="106" customFormat="1">
      <c r="A951" s="312"/>
      <c r="B951" s="312"/>
      <c r="C951" s="312"/>
      <c r="S951" s="312"/>
      <c r="T951" s="312"/>
      <c r="U951" s="312"/>
      <c r="V951" s="312"/>
      <c r="W951" s="312"/>
      <c r="X951" s="312"/>
      <c r="Y951" s="312"/>
      <c r="Z951" s="312"/>
    </row>
    <row r="952" spans="1:26" s="106" customFormat="1">
      <c r="A952" s="312"/>
      <c r="B952" s="312"/>
      <c r="C952" s="312"/>
      <c r="S952" s="312"/>
      <c r="T952" s="312"/>
      <c r="U952" s="312"/>
      <c r="V952" s="312"/>
      <c r="W952" s="312"/>
      <c r="X952" s="312"/>
      <c r="Y952" s="312"/>
      <c r="Z952" s="312"/>
    </row>
    <row r="953" spans="1:26" s="106" customFormat="1">
      <c r="A953" s="312"/>
      <c r="B953" s="312"/>
      <c r="C953" s="312"/>
      <c r="S953" s="312"/>
      <c r="T953" s="312"/>
      <c r="U953" s="312"/>
      <c r="V953" s="312"/>
      <c r="W953" s="312"/>
      <c r="X953" s="312"/>
      <c r="Y953" s="312"/>
      <c r="Z953" s="312"/>
    </row>
    <row r="954" spans="1:26" s="106" customFormat="1">
      <c r="A954" s="312"/>
      <c r="B954" s="312"/>
      <c r="C954" s="312"/>
      <c r="S954" s="312"/>
      <c r="T954" s="312"/>
      <c r="U954" s="312"/>
      <c r="V954" s="312"/>
      <c r="W954" s="312"/>
      <c r="X954" s="312"/>
      <c r="Y954" s="312"/>
      <c r="Z954" s="312"/>
    </row>
    <row r="955" spans="1:26" s="106" customFormat="1">
      <c r="A955" s="312"/>
      <c r="B955" s="312"/>
      <c r="C955" s="312"/>
      <c r="S955" s="312"/>
      <c r="T955" s="312"/>
      <c r="U955" s="312"/>
      <c r="V955" s="312"/>
      <c r="W955" s="312"/>
      <c r="X955" s="312"/>
      <c r="Y955" s="312"/>
      <c r="Z955" s="312"/>
    </row>
    <row r="956" spans="1:26" s="106" customFormat="1">
      <c r="A956" s="312"/>
      <c r="B956" s="312"/>
      <c r="C956" s="312"/>
      <c r="S956" s="312"/>
      <c r="T956" s="312"/>
      <c r="U956" s="312"/>
      <c r="V956" s="312"/>
      <c r="W956" s="312"/>
      <c r="X956" s="312"/>
      <c r="Y956" s="312"/>
      <c r="Z956" s="312"/>
    </row>
    <row r="957" spans="1:26" s="106" customFormat="1">
      <c r="A957" s="312"/>
      <c r="B957" s="312"/>
      <c r="C957" s="312"/>
      <c r="S957" s="312"/>
      <c r="T957" s="312"/>
      <c r="U957" s="312"/>
      <c r="V957" s="312"/>
      <c r="W957" s="312"/>
      <c r="X957" s="312"/>
      <c r="Y957" s="312"/>
      <c r="Z957" s="312"/>
    </row>
    <row r="958" spans="1:26" s="106" customFormat="1">
      <c r="A958" s="312"/>
      <c r="B958" s="312"/>
      <c r="C958" s="312"/>
      <c r="S958" s="312"/>
      <c r="T958" s="312"/>
      <c r="U958" s="312"/>
      <c r="V958" s="312"/>
      <c r="W958" s="312"/>
      <c r="X958" s="312"/>
      <c r="Y958" s="312"/>
      <c r="Z958" s="312"/>
    </row>
    <row r="959" spans="1:26" s="106" customFormat="1">
      <c r="A959" s="312"/>
      <c r="B959" s="312"/>
      <c r="C959" s="312"/>
      <c r="S959" s="312"/>
      <c r="T959" s="312"/>
      <c r="U959" s="312"/>
      <c r="V959" s="312"/>
      <c r="W959" s="312"/>
      <c r="X959" s="312"/>
      <c r="Y959" s="312"/>
      <c r="Z959" s="312"/>
    </row>
    <row r="960" spans="1:26" s="106" customFormat="1">
      <c r="A960" s="312"/>
      <c r="B960" s="312"/>
      <c r="C960" s="312"/>
      <c r="S960" s="312"/>
      <c r="T960" s="312"/>
      <c r="U960" s="312"/>
      <c r="V960" s="312"/>
      <c r="W960" s="312"/>
      <c r="X960" s="312"/>
      <c r="Y960" s="312"/>
      <c r="Z960" s="312"/>
    </row>
    <row r="961" spans="1:26" s="106" customFormat="1">
      <c r="A961" s="312"/>
      <c r="B961" s="312"/>
      <c r="C961" s="312"/>
      <c r="S961" s="312"/>
      <c r="T961" s="312"/>
      <c r="U961" s="312"/>
      <c r="V961" s="312"/>
      <c r="W961" s="312"/>
      <c r="X961" s="312"/>
      <c r="Y961" s="312"/>
      <c r="Z961" s="312"/>
    </row>
    <row r="962" spans="1:26" s="106" customFormat="1">
      <c r="A962" s="312"/>
      <c r="B962" s="312"/>
      <c r="C962" s="312"/>
      <c r="S962" s="312"/>
      <c r="T962" s="312"/>
      <c r="U962" s="312"/>
      <c r="V962" s="312"/>
      <c r="W962" s="312"/>
      <c r="X962" s="312"/>
      <c r="Y962" s="312"/>
      <c r="Z962" s="312"/>
    </row>
    <row r="963" spans="1:26" s="106" customFormat="1">
      <c r="A963" s="312"/>
      <c r="B963" s="312"/>
      <c r="C963" s="312"/>
      <c r="S963" s="312"/>
      <c r="T963" s="312"/>
      <c r="U963" s="312"/>
      <c r="V963" s="312"/>
      <c r="W963" s="312"/>
      <c r="X963" s="312"/>
      <c r="Y963" s="312"/>
      <c r="Z963" s="312"/>
    </row>
    <row r="964" spans="1:26" s="106" customFormat="1">
      <c r="A964" s="312"/>
      <c r="B964" s="312"/>
      <c r="C964" s="312"/>
      <c r="S964" s="312"/>
      <c r="T964" s="312"/>
      <c r="U964" s="312"/>
      <c r="V964" s="312"/>
      <c r="W964" s="312"/>
      <c r="X964" s="312"/>
      <c r="Y964" s="312"/>
      <c r="Z964" s="312"/>
    </row>
    <row r="965" spans="1:26" s="106" customFormat="1">
      <c r="A965" s="312"/>
      <c r="B965" s="312"/>
      <c r="C965" s="312"/>
      <c r="S965" s="312"/>
      <c r="T965" s="312"/>
      <c r="U965" s="312"/>
      <c r="V965" s="312"/>
      <c r="W965" s="312"/>
      <c r="X965" s="312"/>
      <c r="Y965" s="312"/>
      <c r="Z965" s="312"/>
    </row>
    <row r="966" spans="1:26" s="106" customFormat="1">
      <c r="A966" s="312"/>
      <c r="B966" s="312"/>
      <c r="C966" s="312"/>
      <c r="S966" s="312"/>
      <c r="T966" s="312"/>
      <c r="U966" s="312"/>
      <c r="V966" s="312"/>
      <c r="W966" s="312"/>
      <c r="X966" s="312"/>
      <c r="Y966" s="312"/>
      <c r="Z966" s="312"/>
    </row>
    <row r="967" spans="1:26" s="106" customFormat="1">
      <c r="A967" s="312"/>
      <c r="B967" s="312"/>
      <c r="C967" s="312"/>
      <c r="S967" s="312"/>
      <c r="T967" s="312"/>
      <c r="U967" s="312"/>
      <c r="V967" s="312"/>
      <c r="W967" s="312"/>
      <c r="X967" s="312"/>
      <c r="Y967" s="312"/>
      <c r="Z967" s="312"/>
    </row>
    <row r="968" spans="1:26" s="106" customFormat="1">
      <c r="A968" s="312"/>
      <c r="B968" s="312"/>
      <c r="C968" s="312"/>
      <c r="S968" s="312"/>
      <c r="T968" s="312"/>
      <c r="U968" s="312"/>
      <c r="V968" s="312"/>
      <c r="W968" s="312"/>
      <c r="X968" s="312"/>
      <c r="Y968" s="312"/>
      <c r="Z968" s="312"/>
    </row>
    <row r="969" spans="1:26" s="106" customFormat="1">
      <c r="A969" s="312"/>
      <c r="B969" s="312"/>
      <c r="C969" s="312"/>
      <c r="S969" s="312"/>
      <c r="T969" s="312"/>
      <c r="U969" s="312"/>
      <c r="V969" s="312"/>
      <c r="W969" s="312"/>
      <c r="X969" s="312"/>
      <c r="Y969" s="312"/>
      <c r="Z969" s="312"/>
    </row>
    <row r="970" spans="1:26" s="106" customFormat="1">
      <c r="A970" s="312"/>
      <c r="B970" s="312"/>
      <c r="C970" s="312"/>
      <c r="S970" s="312"/>
      <c r="T970" s="312"/>
      <c r="U970" s="312"/>
      <c r="V970" s="312"/>
      <c r="W970" s="312"/>
      <c r="X970" s="312"/>
      <c r="Y970" s="312"/>
      <c r="Z970" s="312"/>
    </row>
    <row r="971" spans="1:26" s="106" customFormat="1">
      <c r="A971" s="312"/>
      <c r="B971" s="312"/>
      <c r="C971" s="312"/>
      <c r="S971" s="312"/>
      <c r="T971" s="312"/>
      <c r="U971" s="312"/>
      <c r="V971" s="312"/>
      <c r="W971" s="312"/>
      <c r="X971" s="312"/>
      <c r="Y971" s="312"/>
      <c r="Z971" s="312"/>
    </row>
    <row r="972" spans="1:26" s="106" customFormat="1">
      <c r="A972" s="312"/>
      <c r="B972" s="312"/>
      <c r="C972" s="312"/>
      <c r="S972" s="312"/>
      <c r="T972" s="312"/>
      <c r="U972" s="312"/>
      <c r="V972" s="312"/>
      <c r="W972" s="312"/>
      <c r="X972" s="312"/>
      <c r="Y972" s="312"/>
      <c r="Z972" s="312"/>
    </row>
    <row r="973" spans="1:26" s="106" customFormat="1">
      <c r="A973" s="312"/>
      <c r="B973" s="312"/>
      <c r="C973" s="312"/>
      <c r="S973" s="312"/>
      <c r="T973" s="312"/>
      <c r="U973" s="312"/>
      <c r="V973" s="312"/>
      <c r="W973" s="312"/>
      <c r="X973" s="312"/>
      <c r="Y973" s="312"/>
      <c r="Z973" s="312"/>
    </row>
    <row r="974" spans="1:26" s="106" customFormat="1">
      <c r="A974" s="312"/>
      <c r="B974" s="312"/>
      <c r="C974" s="312"/>
      <c r="S974" s="312"/>
      <c r="T974" s="312"/>
      <c r="U974" s="312"/>
      <c r="V974" s="312"/>
      <c r="W974" s="312"/>
      <c r="X974" s="312"/>
      <c r="Y974" s="312"/>
      <c r="Z974" s="312"/>
    </row>
    <row r="975" spans="1:26" s="106" customFormat="1">
      <c r="A975" s="312"/>
      <c r="B975" s="312"/>
      <c r="C975" s="312"/>
      <c r="S975" s="312"/>
      <c r="T975" s="312"/>
      <c r="U975" s="312"/>
      <c r="V975" s="312"/>
      <c r="W975" s="312"/>
      <c r="X975" s="312"/>
      <c r="Y975" s="312"/>
      <c r="Z975" s="312"/>
    </row>
    <row r="976" spans="1:26" s="106" customFormat="1">
      <c r="A976" s="312"/>
      <c r="B976" s="312"/>
      <c r="C976" s="312"/>
      <c r="S976" s="312"/>
      <c r="T976" s="312"/>
      <c r="U976" s="312"/>
      <c r="V976" s="312"/>
      <c r="W976" s="312"/>
      <c r="X976" s="312"/>
      <c r="Y976" s="312"/>
      <c r="Z976" s="312"/>
    </row>
    <row r="977" spans="1:26" s="106" customFormat="1">
      <c r="A977" s="312"/>
      <c r="B977" s="312"/>
      <c r="C977" s="312"/>
      <c r="S977" s="312"/>
      <c r="T977" s="312"/>
      <c r="U977" s="312"/>
      <c r="V977" s="312"/>
      <c r="W977" s="312"/>
      <c r="X977" s="312"/>
      <c r="Y977" s="312"/>
      <c r="Z977" s="312"/>
    </row>
    <row r="978" spans="1:26" s="106" customFormat="1">
      <c r="A978" s="312"/>
      <c r="B978" s="312"/>
      <c r="C978" s="312"/>
      <c r="S978" s="312"/>
      <c r="T978" s="312"/>
      <c r="U978" s="312"/>
      <c r="V978" s="312"/>
      <c r="W978" s="312"/>
      <c r="X978" s="312"/>
      <c r="Y978" s="312"/>
      <c r="Z978" s="312"/>
    </row>
    <row r="979" spans="1:26" s="106" customFormat="1">
      <c r="A979" s="312"/>
      <c r="B979" s="312"/>
      <c r="C979" s="312"/>
      <c r="S979" s="312"/>
      <c r="T979" s="312"/>
      <c r="U979" s="312"/>
      <c r="V979" s="312"/>
      <c r="W979" s="312"/>
      <c r="X979" s="312"/>
      <c r="Y979" s="312"/>
      <c r="Z979" s="312"/>
    </row>
    <row r="980" spans="1:26" s="106" customFormat="1">
      <c r="A980" s="312"/>
      <c r="B980" s="312"/>
      <c r="C980" s="312"/>
      <c r="S980" s="312"/>
      <c r="T980" s="312"/>
      <c r="U980" s="312"/>
      <c r="V980" s="312"/>
      <c r="W980" s="312"/>
      <c r="X980" s="312"/>
      <c r="Y980" s="312"/>
      <c r="Z980" s="312"/>
    </row>
    <row r="981" spans="1:26" s="106" customFormat="1">
      <c r="A981" s="312"/>
      <c r="B981" s="312"/>
      <c r="C981" s="312"/>
      <c r="S981" s="312"/>
      <c r="T981" s="312"/>
      <c r="U981" s="312"/>
      <c r="V981" s="312"/>
      <c r="W981" s="312"/>
      <c r="X981" s="312"/>
      <c r="Y981" s="312"/>
      <c r="Z981" s="312"/>
    </row>
    <row r="982" spans="1:26" s="106" customFormat="1">
      <c r="A982" s="312"/>
      <c r="B982" s="312"/>
      <c r="C982" s="312"/>
      <c r="S982" s="312"/>
      <c r="T982" s="312"/>
      <c r="U982" s="312"/>
      <c r="V982" s="312"/>
      <c r="W982" s="312"/>
      <c r="X982" s="312"/>
      <c r="Y982" s="312"/>
      <c r="Z982" s="312"/>
    </row>
    <row r="983" spans="1:26" s="106" customFormat="1">
      <c r="A983" s="312"/>
      <c r="B983" s="312"/>
      <c r="C983" s="312"/>
      <c r="S983" s="312"/>
      <c r="T983" s="312"/>
      <c r="U983" s="312"/>
      <c r="V983" s="312"/>
      <c r="W983" s="312"/>
      <c r="X983" s="312"/>
      <c r="Y983" s="312"/>
      <c r="Z983" s="312"/>
    </row>
    <row r="984" spans="1:26" s="106" customFormat="1">
      <c r="A984" s="312"/>
      <c r="B984" s="312"/>
      <c r="C984" s="312"/>
      <c r="S984" s="312"/>
      <c r="T984" s="312"/>
      <c r="U984" s="312"/>
      <c r="V984" s="312"/>
      <c r="W984" s="312"/>
      <c r="X984" s="312"/>
      <c r="Y984" s="312"/>
      <c r="Z984" s="312"/>
    </row>
    <row r="985" spans="1:26" s="106" customFormat="1">
      <c r="A985" s="312"/>
      <c r="B985" s="312"/>
      <c r="C985" s="312"/>
      <c r="S985" s="312"/>
      <c r="T985" s="312"/>
      <c r="U985" s="312"/>
      <c r="V985" s="312"/>
      <c r="W985" s="312"/>
      <c r="X985" s="312"/>
      <c r="Y985" s="312"/>
      <c r="Z985" s="312"/>
    </row>
    <row r="986" spans="1:26" s="106" customFormat="1">
      <c r="A986" s="312"/>
      <c r="B986" s="312"/>
      <c r="C986" s="312"/>
      <c r="S986" s="312"/>
      <c r="T986" s="312"/>
      <c r="U986" s="312"/>
      <c r="V986" s="312"/>
      <c r="W986" s="312"/>
      <c r="X986" s="312"/>
      <c r="Y986" s="312"/>
      <c r="Z986" s="312"/>
    </row>
    <row r="987" spans="1:26" s="106" customFormat="1">
      <c r="A987" s="312"/>
      <c r="B987" s="312"/>
      <c r="C987" s="312"/>
      <c r="S987" s="312"/>
      <c r="T987" s="312"/>
      <c r="U987" s="312"/>
      <c r="V987" s="312"/>
      <c r="W987" s="312"/>
      <c r="X987" s="312"/>
      <c r="Y987" s="312"/>
      <c r="Z987" s="312"/>
    </row>
    <row r="988" spans="1:26" s="106" customFormat="1">
      <c r="A988" s="312"/>
      <c r="B988" s="312"/>
      <c r="C988" s="312"/>
      <c r="S988" s="312"/>
      <c r="T988" s="312"/>
      <c r="U988" s="312"/>
      <c r="V988" s="312"/>
      <c r="W988" s="312"/>
      <c r="X988" s="312"/>
      <c r="Y988" s="312"/>
      <c r="Z988" s="312"/>
    </row>
    <row r="989" spans="1:26" s="106" customFormat="1">
      <c r="A989" s="312"/>
      <c r="B989" s="312"/>
      <c r="C989" s="312"/>
      <c r="S989" s="312"/>
      <c r="T989" s="312"/>
      <c r="U989" s="312"/>
      <c r="V989" s="312"/>
      <c r="W989" s="312"/>
      <c r="X989" s="312"/>
      <c r="Y989" s="312"/>
      <c r="Z989" s="312"/>
    </row>
    <row r="990" spans="1:26" s="106" customFormat="1">
      <c r="A990" s="312"/>
      <c r="B990" s="312"/>
      <c r="C990" s="312"/>
      <c r="S990" s="312"/>
      <c r="T990" s="312"/>
      <c r="U990" s="312"/>
      <c r="V990" s="312"/>
      <c r="W990" s="312"/>
      <c r="X990" s="312"/>
      <c r="Y990" s="312"/>
      <c r="Z990" s="312"/>
    </row>
    <row r="991" spans="1:26" s="106" customFormat="1">
      <c r="A991" s="312"/>
      <c r="B991" s="312"/>
      <c r="C991" s="312"/>
      <c r="S991" s="312"/>
      <c r="T991" s="312"/>
      <c r="U991" s="312"/>
      <c r="V991" s="312"/>
      <c r="W991" s="312"/>
      <c r="X991" s="312"/>
      <c r="Y991" s="312"/>
      <c r="Z991" s="312"/>
    </row>
    <row r="992" spans="1:26" s="106" customFormat="1">
      <c r="A992" s="312"/>
      <c r="B992" s="312"/>
      <c r="C992" s="312"/>
      <c r="S992" s="312"/>
      <c r="T992" s="312"/>
      <c r="U992" s="312"/>
      <c r="V992" s="312"/>
      <c r="W992" s="312"/>
      <c r="X992" s="312"/>
      <c r="Y992" s="312"/>
      <c r="Z992" s="312"/>
    </row>
    <row r="993" spans="1:26" s="106" customFormat="1">
      <c r="A993" s="312"/>
      <c r="B993" s="312"/>
      <c r="C993" s="312"/>
      <c r="S993" s="312"/>
      <c r="T993" s="312"/>
      <c r="U993" s="312"/>
      <c r="V993" s="312"/>
      <c r="W993" s="312"/>
      <c r="X993" s="312"/>
      <c r="Y993" s="312"/>
      <c r="Z993" s="312"/>
    </row>
    <row r="994" spans="1:26" s="106" customFormat="1">
      <c r="A994" s="312"/>
      <c r="B994" s="312"/>
      <c r="C994" s="312"/>
      <c r="S994" s="312"/>
      <c r="T994" s="312"/>
      <c r="U994" s="312"/>
      <c r="V994" s="312"/>
      <c r="W994" s="312"/>
      <c r="X994" s="312"/>
      <c r="Y994" s="312"/>
      <c r="Z994" s="312"/>
    </row>
    <row r="995" spans="1:26" s="106" customFormat="1">
      <c r="A995" s="312"/>
      <c r="B995" s="312"/>
      <c r="C995" s="312"/>
      <c r="S995" s="312"/>
      <c r="T995" s="312"/>
      <c r="U995" s="312"/>
      <c r="V995" s="312"/>
      <c r="W995" s="312"/>
      <c r="X995" s="312"/>
      <c r="Y995" s="312"/>
      <c r="Z995" s="312"/>
    </row>
    <row r="996" spans="1:26" s="106" customFormat="1">
      <c r="A996" s="312"/>
      <c r="B996" s="312"/>
      <c r="C996" s="312"/>
      <c r="S996" s="312"/>
      <c r="T996" s="312"/>
      <c r="U996" s="312"/>
      <c r="V996" s="312"/>
      <c r="W996" s="312"/>
      <c r="X996" s="312"/>
      <c r="Y996" s="312"/>
      <c r="Z996" s="312"/>
    </row>
    <row r="997" spans="1:26" s="106" customFormat="1">
      <c r="A997" s="312"/>
      <c r="B997" s="312"/>
      <c r="C997" s="312"/>
      <c r="S997" s="312"/>
      <c r="T997" s="312"/>
      <c r="U997" s="312"/>
      <c r="V997" s="312"/>
      <c r="W997" s="312"/>
      <c r="X997" s="312"/>
      <c r="Y997" s="312"/>
      <c r="Z997" s="312"/>
    </row>
    <row r="998" spans="1:26" s="106" customFormat="1">
      <c r="A998" s="312"/>
      <c r="B998" s="312"/>
      <c r="C998" s="312"/>
      <c r="S998" s="312"/>
      <c r="T998" s="312"/>
      <c r="U998" s="312"/>
      <c r="V998" s="312"/>
      <c r="W998" s="312"/>
      <c r="X998" s="312"/>
      <c r="Y998" s="312"/>
      <c r="Z998" s="312"/>
    </row>
    <row r="999" spans="1:26" s="106" customFormat="1">
      <c r="A999" s="312"/>
      <c r="B999" s="312"/>
      <c r="C999" s="312"/>
      <c r="S999" s="312"/>
      <c r="T999" s="312"/>
      <c r="U999" s="312"/>
      <c r="V999" s="312"/>
      <c r="W999" s="312"/>
      <c r="X999" s="312"/>
      <c r="Y999" s="312"/>
      <c r="Z999" s="312"/>
    </row>
    <row r="1000" spans="1:26" s="106" customFormat="1">
      <c r="A1000" s="312"/>
      <c r="B1000" s="312"/>
      <c r="C1000" s="312"/>
      <c r="S1000" s="312"/>
      <c r="T1000" s="312"/>
      <c r="U1000" s="312"/>
      <c r="V1000" s="312"/>
      <c r="W1000" s="312"/>
      <c r="X1000" s="312"/>
      <c r="Y1000" s="312"/>
      <c r="Z1000" s="312"/>
    </row>
    <row r="1001" spans="1:26" s="106" customFormat="1">
      <c r="A1001" s="312"/>
      <c r="B1001" s="312"/>
      <c r="C1001" s="312"/>
      <c r="S1001" s="312"/>
      <c r="T1001" s="312"/>
      <c r="U1001" s="312"/>
      <c r="V1001" s="312"/>
      <c r="W1001" s="312"/>
      <c r="X1001" s="312"/>
      <c r="Y1001" s="312"/>
      <c r="Z1001" s="312"/>
    </row>
    <row r="1002" spans="1:26" s="106" customFormat="1">
      <c r="A1002" s="312"/>
      <c r="B1002" s="312"/>
      <c r="C1002" s="312"/>
      <c r="S1002" s="312"/>
      <c r="T1002" s="312"/>
      <c r="U1002" s="312"/>
      <c r="V1002" s="312"/>
      <c r="W1002" s="312"/>
      <c r="X1002" s="312"/>
      <c r="Y1002" s="312"/>
      <c r="Z1002" s="312"/>
    </row>
    <row r="1003" spans="1:26" s="106" customFormat="1">
      <c r="A1003" s="312"/>
      <c r="B1003" s="312"/>
      <c r="C1003" s="312"/>
      <c r="S1003" s="312"/>
      <c r="T1003" s="312"/>
      <c r="U1003" s="312"/>
      <c r="V1003" s="312"/>
      <c r="W1003" s="312"/>
      <c r="X1003" s="312"/>
      <c r="Y1003" s="312"/>
      <c r="Z1003" s="312"/>
    </row>
    <row r="1004" spans="1:26" s="106" customFormat="1">
      <c r="A1004" s="312"/>
      <c r="B1004" s="312"/>
      <c r="C1004" s="312"/>
      <c r="S1004" s="312"/>
      <c r="T1004" s="312"/>
      <c r="U1004" s="312"/>
      <c r="V1004" s="312"/>
      <c r="W1004" s="312"/>
      <c r="X1004" s="312"/>
      <c r="Y1004" s="312"/>
      <c r="Z1004" s="312"/>
    </row>
    <row r="1005" spans="1:26" s="106" customFormat="1">
      <c r="A1005" s="312"/>
      <c r="B1005" s="312"/>
      <c r="C1005" s="312"/>
      <c r="S1005" s="312"/>
      <c r="T1005" s="312"/>
      <c r="U1005" s="312"/>
      <c r="V1005" s="312"/>
      <c r="W1005" s="312"/>
      <c r="X1005" s="312"/>
      <c r="Y1005" s="312"/>
      <c r="Z1005" s="312"/>
    </row>
    <row r="1006" spans="1:26" s="106" customFormat="1">
      <c r="A1006" s="312"/>
      <c r="B1006" s="312"/>
      <c r="C1006" s="312"/>
      <c r="S1006" s="312"/>
      <c r="T1006" s="312"/>
      <c r="U1006" s="312"/>
      <c r="V1006" s="312"/>
      <c r="W1006" s="312"/>
      <c r="X1006" s="312"/>
      <c r="Y1006" s="312"/>
      <c r="Z1006" s="312"/>
    </row>
    <row r="1007" spans="1:26" s="106" customFormat="1">
      <c r="A1007" s="312"/>
      <c r="B1007" s="312"/>
      <c r="C1007" s="312"/>
      <c r="S1007" s="312"/>
      <c r="T1007" s="312"/>
      <c r="U1007" s="312"/>
      <c r="V1007" s="312"/>
      <c r="W1007" s="312"/>
      <c r="X1007" s="312"/>
      <c r="Y1007" s="312"/>
      <c r="Z1007" s="312"/>
    </row>
    <row r="1008" spans="1:26" s="106" customFormat="1">
      <c r="A1008" s="312"/>
      <c r="B1008" s="312"/>
      <c r="C1008" s="312"/>
      <c r="S1008" s="312"/>
      <c r="T1008" s="312"/>
      <c r="U1008" s="312"/>
      <c r="V1008" s="312"/>
      <c r="W1008" s="312"/>
      <c r="X1008" s="312"/>
      <c r="Y1008" s="312"/>
      <c r="Z1008" s="312"/>
    </row>
    <row r="1009" spans="1:26" s="106" customFormat="1">
      <c r="A1009" s="312"/>
      <c r="B1009" s="312"/>
      <c r="C1009" s="312"/>
      <c r="S1009" s="312"/>
      <c r="T1009" s="312"/>
      <c r="U1009" s="312"/>
      <c r="V1009" s="312"/>
      <c r="W1009" s="312"/>
      <c r="X1009" s="312"/>
      <c r="Y1009" s="312"/>
      <c r="Z1009" s="312"/>
    </row>
    <row r="1010" spans="1:26" s="106" customFormat="1">
      <c r="A1010" s="312"/>
      <c r="B1010" s="312"/>
      <c r="C1010" s="312"/>
      <c r="S1010" s="312"/>
      <c r="T1010" s="312"/>
      <c r="U1010" s="312"/>
      <c r="V1010" s="312"/>
      <c r="W1010" s="312"/>
      <c r="X1010" s="312"/>
      <c r="Y1010" s="312"/>
      <c r="Z1010" s="312"/>
    </row>
    <row r="1011" spans="1:26" s="106" customFormat="1">
      <c r="A1011" s="312"/>
      <c r="B1011" s="312"/>
      <c r="C1011" s="312"/>
      <c r="S1011" s="312"/>
      <c r="T1011" s="312"/>
      <c r="U1011" s="312"/>
      <c r="V1011" s="312"/>
      <c r="W1011" s="312"/>
      <c r="X1011" s="312"/>
      <c r="Y1011" s="312"/>
      <c r="Z1011" s="312"/>
    </row>
    <row r="1012" spans="1:26" s="106" customFormat="1">
      <c r="A1012" s="312"/>
      <c r="B1012" s="312"/>
      <c r="C1012" s="312"/>
      <c r="S1012" s="312"/>
      <c r="T1012" s="312"/>
      <c r="U1012" s="312"/>
      <c r="V1012" s="312"/>
      <c r="W1012" s="312"/>
      <c r="X1012" s="312"/>
      <c r="Y1012" s="312"/>
      <c r="Z1012" s="312"/>
    </row>
    <row r="1013" spans="1:26" s="106" customFormat="1">
      <c r="A1013" s="312"/>
      <c r="B1013" s="312"/>
      <c r="C1013" s="312"/>
      <c r="S1013" s="312"/>
      <c r="T1013" s="312"/>
      <c r="U1013" s="312"/>
      <c r="V1013" s="312"/>
      <c r="W1013" s="312"/>
      <c r="X1013" s="312"/>
      <c r="Y1013" s="312"/>
      <c r="Z1013" s="312"/>
    </row>
    <row r="1014" spans="1:26" s="106" customFormat="1">
      <c r="A1014" s="312"/>
      <c r="B1014" s="312"/>
      <c r="C1014" s="312"/>
      <c r="S1014" s="312"/>
      <c r="T1014" s="312"/>
      <c r="U1014" s="312"/>
      <c r="V1014" s="312"/>
      <c r="W1014" s="312"/>
      <c r="X1014" s="312"/>
      <c r="Y1014" s="312"/>
      <c r="Z1014" s="312"/>
    </row>
    <row r="1015" spans="1:26" s="106" customFormat="1">
      <c r="A1015" s="312"/>
      <c r="B1015" s="312"/>
      <c r="C1015" s="312"/>
      <c r="S1015" s="312"/>
      <c r="T1015" s="312"/>
      <c r="U1015" s="312"/>
      <c r="V1015" s="312"/>
      <c r="W1015" s="312"/>
      <c r="X1015" s="312"/>
      <c r="Y1015" s="312"/>
      <c r="Z1015" s="312"/>
    </row>
    <row r="1016" spans="1:26" s="106" customFormat="1">
      <c r="A1016" s="312"/>
      <c r="B1016" s="312"/>
      <c r="C1016" s="312"/>
      <c r="S1016" s="312"/>
      <c r="T1016" s="312"/>
      <c r="U1016" s="312"/>
      <c r="V1016" s="312"/>
      <c r="W1016" s="312"/>
      <c r="X1016" s="312"/>
      <c r="Y1016" s="312"/>
      <c r="Z1016" s="312"/>
    </row>
    <row r="1017" spans="1:26" s="106" customFormat="1">
      <c r="A1017" s="312"/>
      <c r="B1017" s="312"/>
      <c r="C1017" s="312"/>
      <c r="S1017" s="312"/>
      <c r="T1017" s="312"/>
      <c r="U1017" s="312"/>
      <c r="V1017" s="312"/>
      <c r="W1017" s="312"/>
      <c r="X1017" s="312"/>
      <c r="Y1017" s="312"/>
      <c r="Z1017" s="312"/>
    </row>
    <row r="1018" spans="1:26" s="106" customFormat="1">
      <c r="A1018" s="312"/>
      <c r="B1018" s="312"/>
      <c r="C1018" s="312"/>
      <c r="S1018" s="312"/>
      <c r="T1018" s="312"/>
      <c r="U1018" s="312"/>
      <c r="V1018" s="312"/>
      <c r="W1018" s="312"/>
      <c r="X1018" s="312"/>
      <c r="Y1018" s="312"/>
      <c r="Z1018" s="312"/>
    </row>
    <row r="1019" spans="1:26" s="106" customFormat="1">
      <c r="A1019" s="312"/>
      <c r="B1019" s="312"/>
      <c r="C1019" s="312"/>
      <c r="S1019" s="312"/>
      <c r="T1019" s="312"/>
      <c r="U1019" s="312"/>
      <c r="V1019" s="312"/>
      <c r="W1019" s="312"/>
      <c r="X1019" s="312"/>
      <c r="Y1019" s="312"/>
      <c r="Z1019" s="312"/>
    </row>
    <row r="1020" spans="1:26" s="106" customFormat="1">
      <c r="A1020" s="312"/>
      <c r="B1020" s="312"/>
      <c r="C1020" s="312"/>
      <c r="S1020" s="312"/>
      <c r="T1020" s="312"/>
      <c r="U1020" s="312"/>
      <c r="V1020" s="312"/>
      <c r="W1020" s="312"/>
      <c r="X1020" s="312"/>
      <c r="Y1020" s="312"/>
      <c r="Z1020" s="312"/>
    </row>
    <row r="1021" spans="1:26" s="106" customFormat="1">
      <c r="A1021" s="312"/>
      <c r="B1021" s="312"/>
      <c r="C1021" s="312"/>
      <c r="S1021" s="312"/>
      <c r="T1021" s="312"/>
      <c r="U1021" s="312"/>
      <c r="V1021" s="312"/>
      <c r="W1021" s="312"/>
      <c r="X1021" s="312"/>
      <c r="Y1021" s="312"/>
      <c r="Z1021" s="312"/>
    </row>
    <row r="1022" spans="1:26" s="106" customFormat="1">
      <c r="A1022" s="312"/>
      <c r="B1022" s="312"/>
      <c r="C1022" s="312"/>
      <c r="S1022" s="312"/>
      <c r="T1022" s="312"/>
      <c r="U1022" s="312"/>
      <c r="V1022" s="312"/>
      <c r="W1022" s="312"/>
      <c r="X1022" s="312"/>
      <c r="Y1022" s="312"/>
      <c r="Z1022" s="312"/>
    </row>
    <row r="1023" spans="1:26" s="106" customFormat="1">
      <c r="A1023" s="312"/>
      <c r="B1023" s="312"/>
      <c r="C1023" s="312"/>
      <c r="S1023" s="312"/>
      <c r="T1023" s="312"/>
      <c r="U1023" s="312"/>
      <c r="V1023" s="312"/>
      <c r="W1023" s="312"/>
      <c r="X1023" s="312"/>
      <c r="Y1023" s="312"/>
      <c r="Z1023" s="312"/>
    </row>
    <row r="1024" spans="1:26" s="106" customFormat="1">
      <c r="A1024" s="312"/>
      <c r="B1024" s="312"/>
      <c r="C1024" s="312"/>
      <c r="S1024" s="312"/>
      <c r="T1024" s="312"/>
      <c r="U1024" s="312"/>
      <c r="V1024" s="312"/>
      <c r="W1024" s="312"/>
      <c r="X1024" s="312"/>
      <c r="Y1024" s="312"/>
      <c r="Z1024" s="312"/>
    </row>
    <row r="1025" spans="1:26" s="106" customFormat="1">
      <c r="A1025" s="312"/>
      <c r="B1025" s="312"/>
      <c r="C1025" s="312"/>
      <c r="S1025" s="312"/>
      <c r="T1025" s="312"/>
      <c r="U1025" s="312"/>
      <c r="V1025" s="312"/>
      <c r="W1025" s="312"/>
      <c r="X1025" s="312"/>
      <c r="Y1025" s="312"/>
      <c r="Z1025" s="312"/>
    </row>
    <row r="1026" spans="1:26" s="106" customFormat="1">
      <c r="A1026" s="312"/>
      <c r="B1026" s="312"/>
      <c r="C1026" s="312"/>
      <c r="S1026" s="312"/>
      <c r="T1026" s="312"/>
      <c r="U1026" s="312"/>
      <c r="V1026" s="312"/>
      <c r="W1026" s="312"/>
      <c r="X1026" s="312"/>
      <c r="Y1026" s="312"/>
      <c r="Z1026" s="312"/>
    </row>
    <row r="1027" spans="1:26" s="106" customFormat="1">
      <c r="A1027" s="312"/>
      <c r="B1027" s="312"/>
      <c r="C1027" s="312"/>
      <c r="S1027" s="312"/>
      <c r="T1027" s="312"/>
      <c r="U1027" s="312"/>
      <c r="V1027" s="312"/>
      <c r="W1027" s="312"/>
      <c r="X1027" s="312"/>
      <c r="Y1027" s="312"/>
      <c r="Z1027" s="312"/>
    </row>
    <row r="1028" spans="1:26" s="106" customFormat="1">
      <c r="A1028" s="312"/>
      <c r="B1028" s="312"/>
      <c r="C1028" s="312"/>
      <c r="S1028" s="312"/>
      <c r="T1028" s="312"/>
      <c r="U1028" s="312"/>
      <c r="V1028" s="312"/>
      <c r="W1028" s="312"/>
      <c r="X1028" s="312"/>
      <c r="Y1028" s="312"/>
      <c r="Z1028" s="312"/>
    </row>
    <row r="1029" spans="1:26" s="106" customFormat="1">
      <c r="A1029" s="312"/>
      <c r="B1029" s="312"/>
      <c r="C1029" s="312"/>
      <c r="S1029" s="312"/>
      <c r="T1029" s="312"/>
      <c r="U1029" s="312"/>
      <c r="V1029" s="312"/>
      <c r="W1029" s="312"/>
      <c r="X1029" s="312"/>
      <c r="Y1029" s="312"/>
      <c r="Z1029" s="312"/>
    </row>
    <row r="1030" spans="1:26" s="106" customFormat="1">
      <c r="A1030" s="312"/>
      <c r="B1030" s="312"/>
      <c r="C1030" s="312"/>
      <c r="S1030" s="312"/>
      <c r="T1030" s="312"/>
      <c r="U1030" s="312"/>
      <c r="V1030" s="312"/>
      <c r="W1030" s="312"/>
      <c r="X1030" s="312"/>
      <c r="Y1030" s="312"/>
      <c r="Z1030" s="312"/>
    </row>
    <row r="1031" spans="1:26" s="106" customFormat="1">
      <c r="A1031" s="312"/>
      <c r="B1031" s="312"/>
      <c r="C1031" s="312"/>
      <c r="S1031" s="312"/>
      <c r="T1031" s="312"/>
      <c r="U1031" s="312"/>
      <c r="V1031" s="312"/>
      <c r="W1031" s="312"/>
      <c r="X1031" s="312"/>
      <c r="Y1031" s="312"/>
      <c r="Z1031" s="312"/>
    </row>
    <row r="1032" spans="1:26" s="106" customFormat="1">
      <c r="A1032" s="312"/>
      <c r="B1032" s="312"/>
      <c r="C1032" s="312"/>
      <c r="S1032" s="312"/>
      <c r="T1032" s="312"/>
      <c r="U1032" s="312"/>
      <c r="V1032" s="312"/>
      <c r="W1032" s="312"/>
      <c r="X1032" s="312"/>
      <c r="Y1032" s="312"/>
      <c r="Z1032" s="312"/>
    </row>
    <row r="1033" spans="1:26" s="106" customFormat="1">
      <c r="A1033" s="312"/>
      <c r="B1033" s="312"/>
      <c r="C1033" s="312"/>
      <c r="S1033" s="312"/>
      <c r="T1033" s="312"/>
      <c r="U1033" s="312"/>
      <c r="V1033" s="312"/>
      <c r="W1033" s="312"/>
      <c r="X1033" s="312"/>
      <c r="Y1033" s="312"/>
      <c r="Z1033" s="312"/>
    </row>
    <row r="1034" spans="1:26" s="106" customFormat="1">
      <c r="A1034" s="312"/>
      <c r="B1034" s="312"/>
      <c r="C1034" s="312"/>
      <c r="S1034" s="312"/>
      <c r="T1034" s="312"/>
      <c r="U1034" s="312"/>
      <c r="V1034" s="312"/>
      <c r="W1034" s="312"/>
      <c r="X1034" s="312"/>
      <c r="Y1034" s="312"/>
      <c r="Z1034" s="312"/>
    </row>
    <row r="1035" spans="1:26" s="106" customFormat="1">
      <c r="A1035" s="312"/>
      <c r="B1035" s="312"/>
      <c r="C1035" s="312"/>
      <c r="S1035" s="312"/>
      <c r="T1035" s="312"/>
      <c r="U1035" s="312"/>
      <c r="V1035" s="312"/>
      <c r="W1035" s="312"/>
      <c r="X1035" s="312"/>
      <c r="Y1035" s="312"/>
      <c r="Z1035" s="312"/>
    </row>
    <row r="1036" spans="1:26" s="106" customFormat="1">
      <c r="A1036" s="312"/>
      <c r="B1036" s="312"/>
      <c r="C1036" s="312"/>
      <c r="S1036" s="312"/>
      <c r="T1036" s="312"/>
      <c r="U1036" s="312"/>
      <c r="V1036" s="312"/>
      <c r="W1036" s="312"/>
      <c r="X1036" s="312"/>
      <c r="Y1036" s="312"/>
      <c r="Z1036" s="312"/>
    </row>
    <row r="1037" spans="1:26" s="106" customFormat="1">
      <c r="A1037" s="312"/>
      <c r="B1037" s="312"/>
      <c r="C1037" s="312"/>
      <c r="S1037" s="312"/>
      <c r="T1037" s="312"/>
      <c r="U1037" s="312"/>
      <c r="V1037" s="312"/>
      <c r="W1037" s="312"/>
      <c r="X1037" s="312"/>
      <c r="Y1037" s="312"/>
      <c r="Z1037" s="312"/>
    </row>
    <row r="1038" spans="1:26" s="106" customFormat="1">
      <c r="A1038" s="312"/>
      <c r="B1038" s="312"/>
      <c r="C1038" s="312"/>
      <c r="S1038" s="312"/>
      <c r="T1038" s="312"/>
      <c r="U1038" s="312"/>
      <c r="V1038" s="312"/>
      <c r="W1038" s="312"/>
      <c r="X1038" s="312"/>
      <c r="Y1038" s="312"/>
      <c r="Z1038" s="312"/>
    </row>
    <row r="1039" spans="1:26" s="106" customFormat="1">
      <c r="A1039" s="312"/>
      <c r="B1039" s="312"/>
      <c r="C1039" s="312"/>
      <c r="S1039" s="312"/>
      <c r="T1039" s="312"/>
      <c r="U1039" s="312"/>
      <c r="V1039" s="312"/>
      <c r="W1039" s="312"/>
      <c r="X1039" s="312"/>
      <c r="Y1039" s="312"/>
      <c r="Z1039" s="312"/>
    </row>
    <row r="1040" spans="1:26" s="106" customFormat="1">
      <c r="A1040" s="312"/>
      <c r="B1040" s="312"/>
      <c r="C1040" s="312"/>
      <c r="S1040" s="312"/>
      <c r="T1040" s="312"/>
      <c r="U1040" s="312"/>
      <c r="V1040" s="312"/>
      <c r="W1040" s="312"/>
      <c r="X1040" s="312"/>
      <c r="Y1040" s="312"/>
      <c r="Z1040" s="312"/>
    </row>
    <row r="1041" spans="1:26" s="106" customFormat="1">
      <c r="A1041" s="312"/>
      <c r="B1041" s="312"/>
      <c r="C1041" s="312"/>
      <c r="S1041" s="312"/>
      <c r="T1041" s="312"/>
      <c r="U1041" s="312"/>
      <c r="V1041" s="312"/>
      <c r="W1041" s="312"/>
      <c r="X1041" s="312"/>
      <c r="Y1041" s="312"/>
      <c r="Z1041" s="312"/>
    </row>
    <row r="1042" spans="1:26" s="106" customFormat="1">
      <c r="A1042" s="312"/>
      <c r="B1042" s="312"/>
      <c r="C1042" s="312"/>
      <c r="S1042" s="312"/>
      <c r="T1042" s="312"/>
      <c r="U1042" s="312"/>
      <c r="V1042" s="312"/>
      <c r="W1042" s="312"/>
      <c r="X1042" s="312"/>
      <c r="Y1042" s="312"/>
      <c r="Z1042" s="312"/>
    </row>
    <row r="1043" spans="1:26" s="106" customFormat="1">
      <c r="A1043" s="312"/>
      <c r="B1043" s="312"/>
      <c r="C1043" s="312"/>
      <c r="S1043" s="312"/>
      <c r="T1043" s="312"/>
      <c r="U1043" s="312"/>
      <c r="V1043" s="312"/>
      <c r="W1043" s="312"/>
      <c r="X1043" s="312"/>
      <c r="Y1043" s="312"/>
      <c r="Z1043" s="312"/>
    </row>
    <row r="1044" spans="1:26" s="106" customFormat="1">
      <c r="A1044" s="312"/>
      <c r="B1044" s="312"/>
      <c r="C1044" s="312"/>
      <c r="S1044" s="312"/>
      <c r="T1044" s="312"/>
      <c r="U1044" s="312"/>
      <c r="V1044" s="312"/>
      <c r="W1044" s="312"/>
      <c r="X1044" s="312"/>
      <c r="Y1044" s="312"/>
      <c r="Z1044" s="312"/>
    </row>
    <row r="1045" spans="1:26" s="106" customFormat="1">
      <c r="A1045" s="312"/>
      <c r="B1045" s="312"/>
      <c r="C1045" s="312"/>
      <c r="S1045" s="312"/>
      <c r="T1045" s="312"/>
      <c r="U1045" s="312"/>
      <c r="V1045" s="312"/>
      <c r="W1045" s="312"/>
      <c r="X1045" s="312"/>
      <c r="Y1045" s="312"/>
      <c r="Z1045" s="312"/>
    </row>
    <row r="1046" spans="1:26" s="106" customFormat="1">
      <c r="A1046" s="312"/>
      <c r="B1046" s="312"/>
      <c r="C1046" s="312"/>
      <c r="S1046" s="312"/>
      <c r="T1046" s="312"/>
      <c r="U1046" s="312"/>
      <c r="V1046" s="312"/>
      <c r="W1046" s="312"/>
      <c r="X1046" s="312"/>
      <c r="Y1046" s="312"/>
      <c r="Z1046" s="312"/>
    </row>
    <row r="1047" spans="1:26" s="106" customFormat="1">
      <c r="A1047" s="312"/>
      <c r="B1047" s="312"/>
      <c r="C1047" s="312"/>
      <c r="S1047" s="312"/>
      <c r="T1047" s="312"/>
      <c r="U1047" s="312"/>
      <c r="V1047" s="312"/>
      <c r="W1047" s="312"/>
      <c r="X1047" s="312"/>
      <c r="Y1047" s="312"/>
      <c r="Z1047" s="312"/>
    </row>
    <row r="1048" spans="1:26" s="106" customFormat="1">
      <c r="A1048" s="312"/>
      <c r="B1048" s="312"/>
      <c r="C1048" s="312"/>
      <c r="S1048" s="312"/>
      <c r="T1048" s="312"/>
      <c r="U1048" s="312"/>
      <c r="V1048" s="312"/>
      <c r="W1048" s="312"/>
      <c r="X1048" s="312"/>
      <c r="Y1048" s="312"/>
      <c r="Z1048" s="312"/>
    </row>
    <row r="1049" spans="1:26" s="106" customFormat="1">
      <c r="A1049" s="312"/>
      <c r="B1049" s="312"/>
      <c r="C1049" s="312"/>
      <c r="S1049" s="312"/>
      <c r="T1049" s="312"/>
      <c r="U1049" s="312"/>
      <c r="V1049" s="312"/>
      <c r="W1049" s="312"/>
      <c r="X1049" s="312"/>
      <c r="Y1049" s="312"/>
      <c r="Z1049" s="312"/>
    </row>
    <row r="1050" spans="1:26" s="106" customFormat="1">
      <c r="A1050" s="312"/>
      <c r="B1050" s="312"/>
      <c r="C1050" s="312"/>
      <c r="S1050" s="312"/>
      <c r="T1050" s="312"/>
      <c r="U1050" s="312"/>
      <c r="V1050" s="312"/>
      <c r="W1050" s="312"/>
      <c r="X1050" s="312"/>
      <c r="Y1050" s="312"/>
      <c r="Z1050" s="312"/>
    </row>
    <row r="1051" spans="1:26" s="106" customFormat="1">
      <c r="A1051" s="312"/>
      <c r="B1051" s="312"/>
      <c r="C1051" s="312"/>
      <c r="S1051" s="312"/>
      <c r="T1051" s="312"/>
      <c r="U1051" s="312"/>
      <c r="V1051" s="312"/>
      <c r="W1051" s="312"/>
      <c r="X1051" s="312"/>
      <c r="Y1051" s="312"/>
      <c r="Z1051" s="312"/>
    </row>
    <row r="1052" spans="1:26" s="106" customFormat="1">
      <c r="A1052" s="312"/>
      <c r="B1052" s="312"/>
      <c r="C1052" s="312"/>
      <c r="S1052" s="312"/>
      <c r="T1052" s="312"/>
      <c r="U1052" s="312"/>
      <c r="V1052" s="312"/>
      <c r="W1052" s="312"/>
      <c r="X1052" s="312"/>
      <c r="Y1052" s="312"/>
      <c r="Z1052" s="312"/>
    </row>
    <row r="1053" spans="1:26" s="106" customFormat="1">
      <c r="A1053" s="312"/>
      <c r="B1053" s="312"/>
      <c r="C1053" s="312"/>
      <c r="S1053" s="312"/>
      <c r="T1053" s="312"/>
      <c r="U1053" s="312"/>
      <c r="V1053" s="312"/>
      <c r="W1053" s="312"/>
      <c r="X1053" s="312"/>
      <c r="Y1053" s="312"/>
      <c r="Z1053" s="312"/>
    </row>
    <row r="1054" spans="1:26" s="106" customFormat="1">
      <c r="A1054" s="312"/>
      <c r="B1054" s="312"/>
      <c r="C1054" s="312"/>
      <c r="S1054" s="312"/>
      <c r="T1054" s="312"/>
      <c r="U1054" s="312"/>
      <c r="V1054" s="312"/>
      <c r="W1054" s="312"/>
      <c r="X1054" s="312"/>
      <c r="Y1054" s="312"/>
      <c r="Z1054" s="312"/>
    </row>
    <row r="1055" spans="1:26" s="106" customFormat="1">
      <c r="A1055" s="312"/>
      <c r="B1055" s="312"/>
      <c r="C1055" s="312"/>
      <c r="S1055" s="312"/>
      <c r="T1055" s="312"/>
      <c r="U1055" s="312"/>
      <c r="V1055" s="312"/>
      <c r="W1055" s="312"/>
      <c r="X1055" s="312"/>
      <c r="Y1055" s="312"/>
      <c r="Z1055" s="312"/>
    </row>
    <row r="1056" spans="1:26" s="106" customFormat="1">
      <c r="A1056" s="312"/>
      <c r="B1056" s="312"/>
      <c r="C1056" s="312"/>
      <c r="S1056" s="312"/>
      <c r="T1056" s="312"/>
      <c r="U1056" s="312"/>
      <c r="V1056" s="312"/>
      <c r="W1056" s="312"/>
      <c r="X1056" s="312"/>
      <c r="Y1056" s="312"/>
      <c r="Z1056" s="312"/>
    </row>
    <row r="1057" spans="1:26" s="106" customFormat="1">
      <c r="A1057" s="312"/>
      <c r="B1057" s="312"/>
      <c r="C1057" s="312"/>
      <c r="S1057" s="312"/>
      <c r="T1057" s="312"/>
      <c r="U1057" s="312"/>
      <c r="V1057" s="312"/>
      <c r="W1057" s="312"/>
      <c r="X1057" s="312"/>
      <c r="Y1057" s="312"/>
      <c r="Z1057" s="312"/>
    </row>
    <row r="1058" spans="1:26" s="106" customFormat="1">
      <c r="A1058" s="312"/>
      <c r="B1058" s="312"/>
      <c r="C1058" s="312"/>
      <c r="S1058" s="312"/>
      <c r="T1058" s="312"/>
      <c r="U1058" s="312"/>
      <c r="V1058" s="312"/>
      <c r="W1058" s="312"/>
      <c r="X1058" s="312"/>
      <c r="Y1058" s="312"/>
      <c r="Z1058" s="312"/>
    </row>
    <row r="1059" spans="1:26" s="106" customFormat="1">
      <c r="A1059" s="312"/>
      <c r="B1059" s="312"/>
      <c r="C1059" s="312"/>
      <c r="S1059" s="312"/>
      <c r="T1059" s="312"/>
      <c r="U1059" s="312"/>
      <c r="V1059" s="312"/>
      <c r="W1059" s="312"/>
      <c r="X1059" s="312"/>
      <c r="Y1059" s="312"/>
      <c r="Z1059" s="312"/>
    </row>
    <row r="1060" spans="1:26" s="106" customFormat="1">
      <c r="A1060" s="312"/>
      <c r="B1060" s="312"/>
      <c r="C1060" s="312"/>
      <c r="S1060" s="312"/>
      <c r="T1060" s="312"/>
      <c r="U1060" s="312"/>
      <c r="V1060" s="312"/>
      <c r="W1060" s="312"/>
      <c r="X1060" s="312"/>
      <c r="Y1060" s="312"/>
      <c r="Z1060" s="312"/>
    </row>
    <row r="1061" spans="1:26" s="106" customFormat="1">
      <c r="A1061" s="312"/>
      <c r="B1061" s="312"/>
      <c r="C1061" s="312"/>
      <c r="S1061" s="312"/>
      <c r="T1061" s="312"/>
      <c r="U1061" s="312"/>
      <c r="V1061" s="312"/>
      <c r="W1061" s="312"/>
      <c r="X1061" s="312"/>
      <c r="Y1061" s="312"/>
      <c r="Z1061" s="312"/>
    </row>
    <row r="1062" spans="1:26" s="106" customFormat="1">
      <c r="A1062" s="312"/>
      <c r="B1062" s="312"/>
      <c r="C1062" s="312"/>
      <c r="S1062" s="312"/>
      <c r="T1062" s="312"/>
      <c r="U1062" s="312"/>
      <c r="V1062" s="312"/>
      <c r="W1062" s="312"/>
      <c r="X1062" s="312"/>
      <c r="Y1062" s="312"/>
      <c r="Z1062" s="312"/>
    </row>
    <row r="1063" spans="1:26" s="106" customFormat="1">
      <c r="A1063" s="312"/>
      <c r="B1063" s="312"/>
      <c r="C1063" s="312"/>
      <c r="S1063" s="312"/>
      <c r="T1063" s="312"/>
      <c r="U1063" s="312"/>
      <c r="V1063" s="312"/>
      <c r="W1063" s="312"/>
      <c r="X1063" s="312"/>
      <c r="Y1063" s="312"/>
      <c r="Z1063" s="312"/>
    </row>
    <row r="1064" spans="1:26" s="106" customFormat="1">
      <c r="A1064" s="312"/>
      <c r="B1064" s="312"/>
      <c r="C1064" s="312"/>
      <c r="S1064" s="312"/>
      <c r="T1064" s="312"/>
      <c r="U1064" s="312"/>
      <c r="V1064" s="312"/>
      <c r="W1064" s="312"/>
      <c r="X1064" s="312"/>
      <c r="Y1064" s="312"/>
      <c r="Z1064" s="312"/>
    </row>
    <row r="1065" spans="1:26" s="106" customFormat="1">
      <c r="A1065" s="312"/>
      <c r="B1065" s="312"/>
      <c r="C1065" s="312"/>
      <c r="S1065" s="312"/>
      <c r="T1065" s="312"/>
      <c r="U1065" s="312"/>
      <c r="V1065" s="312"/>
      <c r="W1065" s="312"/>
      <c r="X1065" s="312"/>
      <c r="Y1065" s="312"/>
      <c r="Z1065" s="312"/>
    </row>
    <row r="1066" spans="1:26" s="106" customFormat="1">
      <c r="A1066" s="312"/>
      <c r="B1066" s="312"/>
      <c r="C1066" s="312"/>
      <c r="S1066" s="312"/>
      <c r="T1066" s="312"/>
      <c r="U1066" s="312"/>
      <c r="V1066" s="312"/>
      <c r="W1066" s="312"/>
      <c r="X1066" s="312"/>
      <c r="Y1066" s="312"/>
      <c r="Z1066" s="312"/>
    </row>
    <row r="1067" spans="1:26" s="106" customFormat="1">
      <c r="A1067" s="312"/>
      <c r="B1067" s="312"/>
      <c r="C1067" s="312"/>
      <c r="S1067" s="312"/>
      <c r="T1067" s="312"/>
      <c r="U1067" s="312"/>
      <c r="V1067" s="312"/>
      <c r="W1067" s="312"/>
      <c r="X1067" s="312"/>
      <c r="Y1067" s="312"/>
      <c r="Z1067" s="312"/>
    </row>
    <row r="1068" spans="1:26" s="106" customFormat="1">
      <c r="A1068" s="312"/>
      <c r="B1068" s="312"/>
      <c r="C1068" s="312"/>
      <c r="S1068" s="312"/>
      <c r="T1068" s="312"/>
      <c r="U1068" s="312"/>
      <c r="V1068" s="312"/>
      <c r="W1068" s="312"/>
      <c r="X1068" s="312"/>
      <c r="Y1068" s="312"/>
      <c r="Z1068" s="312"/>
    </row>
    <row r="1069" spans="1:26" s="106" customFormat="1">
      <c r="A1069" s="312"/>
      <c r="B1069" s="312"/>
      <c r="C1069" s="312"/>
      <c r="S1069" s="312"/>
      <c r="T1069" s="312"/>
      <c r="U1069" s="312"/>
      <c r="V1069" s="312"/>
      <c r="W1069" s="312"/>
      <c r="X1069" s="312"/>
      <c r="Y1069" s="312"/>
      <c r="Z1069" s="312"/>
    </row>
    <row r="1070" spans="1:26" s="106" customFormat="1">
      <c r="A1070" s="312"/>
      <c r="B1070" s="312"/>
      <c r="C1070" s="312"/>
      <c r="S1070" s="312"/>
      <c r="T1070" s="312"/>
      <c r="U1070" s="312"/>
      <c r="V1070" s="312"/>
      <c r="W1070" s="312"/>
      <c r="X1070" s="312"/>
      <c r="Y1070" s="312"/>
      <c r="Z1070" s="312"/>
    </row>
    <row r="1071" spans="1:26" s="106" customFormat="1">
      <c r="A1071" s="312"/>
      <c r="B1071" s="312"/>
      <c r="C1071" s="312"/>
      <c r="S1071" s="312"/>
      <c r="T1071" s="312"/>
      <c r="U1071" s="312"/>
      <c r="V1071" s="312"/>
      <c r="W1071" s="312"/>
      <c r="X1071" s="312"/>
      <c r="Y1071" s="312"/>
      <c r="Z1071" s="312"/>
    </row>
    <row r="1072" spans="1:26" s="106" customFormat="1">
      <c r="A1072" s="312"/>
      <c r="B1072" s="312"/>
      <c r="C1072" s="312"/>
      <c r="S1072" s="312"/>
      <c r="T1072" s="312"/>
      <c r="U1072" s="312"/>
      <c r="V1072" s="312"/>
      <c r="W1072" s="312"/>
      <c r="X1072" s="312"/>
      <c r="Y1072" s="312"/>
      <c r="Z1072" s="312"/>
    </row>
    <row r="1073" spans="1:26" s="106" customFormat="1">
      <c r="A1073" s="312"/>
      <c r="B1073" s="312"/>
      <c r="C1073" s="312"/>
      <c r="S1073" s="312"/>
      <c r="T1073" s="312"/>
      <c r="U1073" s="312"/>
      <c r="V1073" s="312"/>
      <c r="W1073" s="312"/>
      <c r="X1073" s="312"/>
      <c r="Y1073" s="312"/>
      <c r="Z1073" s="312"/>
    </row>
    <row r="1074" spans="1:26" s="106" customFormat="1">
      <c r="A1074" s="312"/>
      <c r="B1074" s="312"/>
      <c r="C1074" s="312"/>
      <c r="S1074" s="312"/>
      <c r="T1074" s="312"/>
      <c r="U1074" s="312"/>
      <c r="V1074" s="312"/>
      <c r="W1074" s="312"/>
      <c r="X1074" s="312"/>
      <c r="Y1074" s="312"/>
      <c r="Z1074" s="312"/>
    </row>
    <row r="1075" spans="1:26" s="106" customFormat="1">
      <c r="A1075" s="312"/>
      <c r="B1075" s="312"/>
      <c r="C1075" s="312"/>
      <c r="S1075" s="312"/>
      <c r="T1075" s="312"/>
      <c r="U1075" s="312"/>
      <c r="V1075" s="312"/>
      <c r="W1075" s="312"/>
      <c r="X1075" s="312"/>
      <c r="Y1075" s="312"/>
      <c r="Z1075" s="312"/>
    </row>
    <row r="1076" spans="1:26" s="106" customFormat="1">
      <c r="A1076" s="312"/>
      <c r="B1076" s="312"/>
      <c r="C1076" s="312"/>
      <c r="S1076" s="312"/>
      <c r="T1076" s="312"/>
      <c r="U1076" s="312"/>
      <c r="V1076" s="312"/>
      <c r="W1076" s="312"/>
      <c r="X1076" s="312"/>
      <c r="Y1076" s="312"/>
      <c r="Z1076" s="312"/>
    </row>
    <row r="1077" spans="1:26" s="106" customFormat="1">
      <c r="A1077" s="312"/>
      <c r="B1077" s="312"/>
      <c r="C1077" s="312"/>
      <c r="S1077" s="312"/>
      <c r="T1077" s="312"/>
      <c r="U1077" s="312"/>
      <c r="V1077" s="312"/>
      <c r="W1077" s="312"/>
      <c r="X1077" s="312"/>
      <c r="Y1077" s="312"/>
      <c r="Z1077" s="312"/>
    </row>
    <row r="1078" spans="1:26" s="106" customFormat="1">
      <c r="A1078" s="312"/>
      <c r="B1078" s="312"/>
      <c r="C1078" s="312"/>
      <c r="S1078" s="312"/>
      <c r="T1078" s="312"/>
      <c r="U1078" s="312"/>
      <c r="V1078" s="312"/>
      <c r="W1078" s="312"/>
      <c r="X1078" s="312"/>
      <c r="Y1078" s="312"/>
      <c r="Z1078" s="312"/>
    </row>
    <row r="1079" spans="1:26" s="106" customFormat="1">
      <c r="A1079" s="312"/>
      <c r="B1079" s="312"/>
      <c r="C1079" s="312"/>
      <c r="S1079" s="312"/>
      <c r="T1079" s="312"/>
      <c r="U1079" s="312"/>
      <c r="V1079" s="312"/>
      <c r="W1079" s="312"/>
      <c r="X1079" s="312"/>
      <c r="Y1079" s="312"/>
      <c r="Z1079" s="312"/>
    </row>
    <row r="1080" spans="1:26" s="106" customFormat="1">
      <c r="A1080" s="312"/>
      <c r="B1080" s="312"/>
      <c r="C1080" s="312"/>
      <c r="S1080" s="312"/>
      <c r="T1080" s="312"/>
      <c r="U1080" s="312"/>
      <c r="V1080" s="312"/>
      <c r="W1080" s="312"/>
      <c r="X1080" s="312"/>
      <c r="Y1080" s="312"/>
      <c r="Z1080" s="312"/>
    </row>
    <row r="1081" spans="1:26" s="106" customFormat="1">
      <c r="A1081" s="312"/>
      <c r="B1081" s="312"/>
      <c r="C1081" s="312"/>
      <c r="S1081" s="312"/>
      <c r="T1081" s="312"/>
      <c r="U1081" s="312"/>
      <c r="V1081" s="312"/>
      <c r="W1081" s="312"/>
      <c r="X1081" s="312"/>
      <c r="Y1081" s="312"/>
      <c r="Z1081" s="312"/>
    </row>
    <row r="1082" spans="1:26" s="106" customFormat="1">
      <c r="A1082" s="312"/>
      <c r="B1082" s="312"/>
      <c r="C1082" s="312"/>
      <c r="S1082" s="312"/>
      <c r="T1082" s="312"/>
      <c r="U1082" s="312"/>
      <c r="V1082" s="312"/>
      <c r="W1082" s="312"/>
      <c r="X1082" s="312"/>
      <c r="Y1082" s="312"/>
      <c r="Z1082" s="312"/>
    </row>
    <row r="1083" spans="1:26" s="106" customFormat="1">
      <c r="A1083" s="312"/>
      <c r="B1083" s="312"/>
      <c r="C1083" s="312"/>
      <c r="S1083" s="312"/>
      <c r="T1083" s="312"/>
      <c r="U1083" s="312"/>
      <c r="V1083" s="312"/>
      <c r="W1083" s="312"/>
      <c r="X1083" s="312"/>
      <c r="Y1083" s="312"/>
      <c r="Z1083" s="312"/>
    </row>
    <row r="1084" spans="1:26" s="106" customFormat="1">
      <c r="A1084" s="312"/>
      <c r="B1084" s="312"/>
      <c r="C1084" s="312"/>
      <c r="S1084" s="312"/>
      <c r="T1084" s="312"/>
      <c r="U1084" s="312"/>
      <c r="V1084" s="312"/>
      <c r="W1084" s="312"/>
      <c r="X1084" s="312"/>
      <c r="Y1084" s="312"/>
      <c r="Z1084" s="312"/>
    </row>
    <row r="1085" spans="1:26" s="106" customFormat="1">
      <c r="A1085" s="312"/>
      <c r="B1085" s="312"/>
      <c r="C1085" s="312"/>
      <c r="S1085" s="312"/>
      <c r="T1085" s="312"/>
      <c r="U1085" s="312"/>
      <c r="V1085" s="312"/>
      <c r="W1085" s="312"/>
      <c r="X1085" s="312"/>
      <c r="Y1085" s="312"/>
      <c r="Z1085" s="312"/>
    </row>
    <row r="1086" spans="1:26" s="106" customFormat="1">
      <c r="A1086" s="312"/>
      <c r="B1086" s="312"/>
      <c r="C1086" s="312"/>
      <c r="S1086" s="312"/>
      <c r="T1086" s="312"/>
      <c r="U1086" s="312"/>
      <c r="V1086" s="312"/>
      <c r="W1086" s="312"/>
      <c r="X1086" s="312"/>
      <c r="Y1086" s="312"/>
      <c r="Z1086" s="312"/>
    </row>
    <row r="1087" spans="1:26" s="106" customFormat="1">
      <c r="A1087" s="312"/>
      <c r="B1087" s="312"/>
      <c r="C1087" s="312"/>
      <c r="S1087" s="312"/>
      <c r="T1087" s="312"/>
      <c r="U1087" s="312"/>
      <c r="V1087" s="312"/>
      <c r="W1087" s="312"/>
      <c r="X1087" s="312"/>
      <c r="Y1087" s="312"/>
      <c r="Z1087" s="312"/>
    </row>
    <row r="1088" spans="1:26" s="106" customFormat="1">
      <c r="A1088" s="312"/>
      <c r="B1088" s="312"/>
      <c r="C1088" s="312"/>
      <c r="S1088" s="312"/>
      <c r="T1088" s="312"/>
      <c r="U1088" s="312"/>
      <c r="V1088" s="312"/>
      <c r="W1088" s="312"/>
      <c r="X1088" s="312"/>
      <c r="Y1088" s="312"/>
      <c r="Z1088" s="312"/>
    </row>
    <row r="1089" spans="1:26" s="106" customFormat="1">
      <c r="A1089" s="312"/>
      <c r="B1089" s="312"/>
      <c r="C1089" s="312"/>
      <c r="S1089" s="312"/>
      <c r="T1089" s="312"/>
      <c r="U1089" s="312"/>
      <c r="V1089" s="312"/>
      <c r="W1089" s="312"/>
      <c r="X1089" s="312"/>
      <c r="Y1089" s="312"/>
      <c r="Z1089" s="312"/>
    </row>
    <row r="1090" spans="1:26" s="106" customFormat="1">
      <c r="A1090" s="312"/>
      <c r="B1090" s="312"/>
      <c r="C1090" s="312"/>
      <c r="S1090" s="312"/>
      <c r="T1090" s="312"/>
      <c r="U1090" s="312"/>
      <c r="V1090" s="312"/>
      <c r="W1090" s="312"/>
      <c r="X1090" s="312"/>
      <c r="Y1090" s="312"/>
      <c r="Z1090" s="312"/>
    </row>
    <row r="1091" spans="1:26" s="106" customFormat="1">
      <c r="A1091" s="312"/>
      <c r="B1091" s="312"/>
      <c r="C1091" s="312"/>
      <c r="S1091" s="312"/>
      <c r="T1091" s="312"/>
      <c r="U1091" s="312"/>
      <c r="V1091" s="312"/>
      <c r="W1091" s="312"/>
      <c r="X1091" s="312"/>
      <c r="Y1091" s="312"/>
      <c r="Z1091" s="312"/>
    </row>
    <row r="1092" spans="1:26" s="106" customFormat="1">
      <c r="A1092" s="312"/>
      <c r="B1092" s="312"/>
      <c r="C1092" s="312"/>
      <c r="S1092" s="312"/>
      <c r="T1092" s="312"/>
      <c r="U1092" s="312"/>
      <c r="V1092" s="312"/>
      <c r="W1092" s="312"/>
      <c r="X1092" s="312"/>
      <c r="Y1092" s="312"/>
      <c r="Z1092" s="312"/>
    </row>
    <row r="1093" spans="1:26" s="106" customFormat="1">
      <c r="A1093" s="312"/>
      <c r="B1093" s="312"/>
      <c r="C1093" s="312"/>
      <c r="S1093" s="312"/>
      <c r="T1093" s="312"/>
      <c r="U1093" s="312"/>
      <c r="V1093" s="312"/>
      <c r="W1093" s="312"/>
      <c r="X1093" s="312"/>
      <c r="Y1093" s="312"/>
      <c r="Z1093" s="312"/>
    </row>
    <row r="1094" spans="1:26" s="106" customFormat="1">
      <c r="A1094" s="312"/>
      <c r="B1094" s="312"/>
      <c r="C1094" s="312"/>
      <c r="S1094" s="312"/>
      <c r="T1094" s="312"/>
      <c r="U1094" s="312"/>
      <c r="V1094" s="312"/>
      <c r="W1094" s="312"/>
      <c r="X1094" s="312"/>
      <c r="Y1094" s="312"/>
      <c r="Z1094" s="312"/>
    </row>
    <row r="1095" spans="1:26" s="106" customFormat="1">
      <c r="A1095" s="312"/>
      <c r="B1095" s="312"/>
      <c r="C1095" s="312"/>
      <c r="S1095" s="312"/>
      <c r="T1095" s="312"/>
      <c r="U1095" s="312"/>
      <c r="V1095" s="312"/>
      <c r="W1095" s="312"/>
      <c r="X1095" s="312"/>
      <c r="Y1095" s="312"/>
      <c r="Z1095" s="312"/>
    </row>
    <row r="1096" spans="1:26" s="106" customFormat="1">
      <c r="A1096" s="312"/>
      <c r="B1096" s="312"/>
      <c r="C1096" s="312"/>
      <c r="S1096" s="312"/>
      <c r="T1096" s="312"/>
      <c r="U1096" s="312"/>
      <c r="V1096" s="312"/>
      <c r="W1096" s="312"/>
      <c r="X1096" s="312"/>
      <c r="Y1096" s="312"/>
      <c r="Z1096" s="312"/>
    </row>
    <row r="1097" spans="1:26" s="106" customFormat="1">
      <c r="A1097" s="312"/>
      <c r="B1097" s="312"/>
      <c r="C1097" s="312"/>
      <c r="S1097" s="312"/>
      <c r="T1097" s="312"/>
      <c r="U1097" s="312"/>
      <c r="V1097" s="312"/>
      <c r="W1097" s="312"/>
      <c r="X1097" s="312"/>
      <c r="Y1097" s="312"/>
      <c r="Z1097" s="312"/>
    </row>
    <row r="1098" spans="1:26" s="106" customFormat="1">
      <c r="A1098" s="312"/>
      <c r="B1098" s="312"/>
      <c r="C1098" s="312"/>
      <c r="S1098" s="312"/>
      <c r="T1098" s="312"/>
      <c r="U1098" s="312"/>
      <c r="V1098" s="312"/>
      <c r="W1098" s="312"/>
      <c r="X1098" s="312"/>
      <c r="Y1098" s="312"/>
      <c r="Z1098" s="312"/>
    </row>
    <row r="1099" spans="1:26" s="106" customFormat="1">
      <c r="A1099" s="312"/>
      <c r="B1099" s="312"/>
      <c r="C1099" s="312"/>
      <c r="S1099" s="312"/>
      <c r="T1099" s="312"/>
      <c r="U1099" s="312"/>
      <c r="V1099" s="312"/>
      <c r="W1099" s="312"/>
      <c r="X1099" s="312"/>
      <c r="Y1099" s="312"/>
      <c r="Z1099" s="312"/>
    </row>
    <row r="1100" spans="1:26" s="106" customFormat="1">
      <c r="A1100" s="312"/>
      <c r="B1100" s="312"/>
      <c r="C1100" s="312"/>
      <c r="S1100" s="312"/>
      <c r="T1100" s="312"/>
      <c r="U1100" s="312"/>
      <c r="V1100" s="312"/>
      <c r="W1100" s="312"/>
      <c r="X1100" s="312"/>
      <c r="Y1100" s="312"/>
      <c r="Z1100" s="312"/>
    </row>
    <row r="1101" spans="1:26" s="106" customFormat="1">
      <c r="A1101" s="312"/>
      <c r="B1101" s="312"/>
      <c r="C1101" s="312"/>
      <c r="S1101" s="312"/>
      <c r="T1101" s="312"/>
      <c r="U1101" s="312"/>
      <c r="V1101" s="312"/>
      <c r="W1101" s="312"/>
      <c r="X1101" s="312"/>
      <c r="Y1101" s="312"/>
      <c r="Z1101" s="312"/>
    </row>
    <row r="1102" spans="1:26" s="106" customFormat="1">
      <c r="A1102" s="312"/>
      <c r="B1102" s="312"/>
      <c r="C1102" s="312"/>
      <c r="S1102" s="312"/>
      <c r="T1102" s="312"/>
      <c r="U1102" s="312"/>
      <c r="V1102" s="312"/>
      <c r="W1102" s="312"/>
      <c r="X1102" s="312"/>
      <c r="Y1102" s="312"/>
      <c r="Z1102" s="312"/>
    </row>
    <row r="1103" spans="1:26" s="106" customFormat="1">
      <c r="A1103" s="312"/>
      <c r="B1103" s="312"/>
      <c r="C1103" s="312"/>
      <c r="S1103" s="312"/>
      <c r="T1103" s="312"/>
      <c r="U1103" s="312"/>
      <c r="V1103" s="312"/>
      <c r="W1103" s="312"/>
      <c r="X1103" s="312"/>
      <c r="Y1103" s="312"/>
      <c r="Z1103" s="312"/>
    </row>
    <row r="1104" spans="1:26" s="106" customFormat="1">
      <c r="A1104" s="312"/>
      <c r="B1104" s="312"/>
      <c r="C1104" s="312"/>
      <c r="S1104" s="312"/>
      <c r="T1104" s="312"/>
      <c r="U1104" s="312"/>
      <c r="V1104" s="312"/>
      <c r="W1104" s="312"/>
      <c r="X1104" s="312"/>
      <c r="Y1104" s="312"/>
      <c r="Z1104" s="312"/>
    </row>
    <row r="1105" spans="1:26" s="106" customFormat="1">
      <c r="A1105" s="312"/>
      <c r="B1105" s="312"/>
      <c r="C1105" s="312"/>
      <c r="S1105" s="312"/>
      <c r="T1105" s="312"/>
      <c r="U1105" s="312"/>
      <c r="V1105" s="312"/>
      <c r="W1105" s="312"/>
      <c r="X1105" s="312"/>
      <c r="Y1105" s="312"/>
      <c r="Z1105" s="312"/>
    </row>
    <row r="1106" spans="1:26" s="106" customFormat="1">
      <c r="A1106" s="312"/>
      <c r="B1106" s="312"/>
      <c r="C1106" s="312"/>
      <c r="S1106" s="312"/>
      <c r="T1106" s="312"/>
      <c r="U1106" s="312"/>
      <c r="V1106" s="312"/>
      <c r="W1106" s="312"/>
      <c r="X1106" s="312"/>
      <c r="Y1106" s="312"/>
      <c r="Z1106" s="312"/>
    </row>
    <row r="1107" spans="1:26" s="106" customFormat="1">
      <c r="A1107" s="312"/>
      <c r="B1107" s="312"/>
      <c r="C1107" s="312"/>
      <c r="S1107" s="312"/>
      <c r="T1107" s="312"/>
      <c r="U1107" s="312"/>
      <c r="V1107" s="312"/>
      <c r="W1107" s="312"/>
      <c r="X1107" s="312"/>
      <c r="Y1107" s="312"/>
      <c r="Z1107" s="312"/>
    </row>
    <row r="1108" spans="1:26" s="106" customFormat="1">
      <c r="A1108" s="312"/>
      <c r="B1108" s="312"/>
      <c r="C1108" s="312"/>
      <c r="S1108" s="312"/>
      <c r="T1108" s="312"/>
      <c r="U1108" s="312"/>
      <c r="V1108" s="312"/>
      <c r="W1108" s="312"/>
      <c r="X1108" s="312"/>
      <c r="Y1108" s="312"/>
      <c r="Z1108" s="312"/>
    </row>
    <row r="1109" spans="1:26" s="106" customFormat="1">
      <c r="A1109" s="312"/>
      <c r="B1109" s="312"/>
      <c r="C1109" s="312"/>
      <c r="S1109" s="312"/>
      <c r="T1109" s="312"/>
      <c r="U1109" s="312"/>
      <c r="V1109" s="312"/>
      <c r="W1109" s="312"/>
      <c r="X1109" s="312"/>
      <c r="Y1109" s="312"/>
      <c r="Z1109" s="312"/>
    </row>
    <row r="1110" spans="1:26" s="106" customFormat="1">
      <c r="A1110" s="312"/>
      <c r="B1110" s="312"/>
      <c r="C1110" s="312"/>
      <c r="S1110" s="312"/>
      <c r="T1110" s="312"/>
      <c r="U1110" s="312"/>
      <c r="V1110" s="312"/>
      <c r="W1110" s="312"/>
      <c r="X1110" s="312"/>
      <c r="Y1110" s="312"/>
      <c r="Z1110" s="312"/>
    </row>
    <row r="1111" spans="1:26" s="106" customFormat="1">
      <c r="A1111" s="312"/>
      <c r="B1111" s="312"/>
      <c r="C1111" s="312"/>
      <c r="S1111" s="312"/>
      <c r="T1111" s="312"/>
      <c r="U1111" s="312"/>
      <c r="V1111" s="312"/>
      <c r="W1111" s="312"/>
      <c r="X1111" s="312"/>
      <c r="Y1111" s="312"/>
      <c r="Z1111" s="312"/>
    </row>
    <row r="1112" spans="1:26" s="106" customFormat="1">
      <c r="A1112" s="312"/>
      <c r="B1112" s="312"/>
      <c r="C1112" s="312"/>
      <c r="S1112" s="312"/>
      <c r="T1112" s="312"/>
      <c r="U1112" s="312"/>
      <c r="V1112" s="312"/>
      <c r="W1112" s="312"/>
      <c r="X1112" s="312"/>
      <c r="Y1112" s="312"/>
      <c r="Z1112" s="312"/>
    </row>
    <row r="1113" spans="1:26" s="106" customFormat="1">
      <c r="A1113" s="312"/>
      <c r="B1113" s="312"/>
      <c r="C1113" s="312"/>
      <c r="S1113" s="312"/>
      <c r="T1113" s="312"/>
      <c r="U1113" s="312"/>
      <c r="V1113" s="312"/>
      <c r="W1113" s="312"/>
      <c r="X1113" s="312"/>
      <c r="Y1113" s="312"/>
      <c r="Z1113" s="312"/>
    </row>
    <row r="1114" spans="1:26" s="106" customFormat="1">
      <c r="A1114" s="312"/>
      <c r="B1114" s="312"/>
      <c r="C1114" s="312"/>
      <c r="S1114" s="312"/>
      <c r="T1114" s="312"/>
      <c r="U1114" s="312"/>
      <c r="V1114" s="312"/>
      <c r="W1114" s="312"/>
      <c r="X1114" s="312"/>
      <c r="Y1114" s="312"/>
      <c r="Z1114" s="312"/>
    </row>
    <row r="1115" spans="1:26" s="106" customFormat="1">
      <c r="A1115" s="312"/>
      <c r="B1115" s="312"/>
      <c r="C1115" s="312"/>
      <c r="S1115" s="312"/>
      <c r="T1115" s="312"/>
      <c r="U1115" s="312"/>
      <c r="V1115" s="312"/>
      <c r="W1115" s="312"/>
      <c r="X1115" s="312"/>
      <c r="Y1115" s="312"/>
      <c r="Z1115" s="312"/>
    </row>
    <row r="1116" spans="1:26" s="106" customFormat="1">
      <c r="A1116" s="312"/>
      <c r="B1116" s="312"/>
      <c r="C1116" s="312"/>
      <c r="S1116" s="312"/>
      <c r="T1116" s="312"/>
      <c r="U1116" s="312"/>
      <c r="V1116" s="312"/>
      <c r="W1116" s="312"/>
      <c r="X1116" s="312"/>
      <c r="Y1116" s="312"/>
      <c r="Z1116" s="312"/>
    </row>
    <row r="1117" spans="1:26" s="106" customFormat="1">
      <c r="A1117" s="312"/>
      <c r="B1117" s="312"/>
      <c r="C1117" s="312"/>
      <c r="S1117" s="312"/>
      <c r="T1117" s="312"/>
      <c r="U1117" s="312"/>
      <c r="V1117" s="312"/>
      <c r="W1117" s="312"/>
      <c r="X1117" s="312"/>
      <c r="Y1117" s="312"/>
      <c r="Z1117" s="312"/>
    </row>
    <row r="1118" spans="1:26" s="106" customFormat="1">
      <c r="A1118" s="312"/>
      <c r="B1118" s="312"/>
      <c r="C1118" s="312"/>
      <c r="S1118" s="312"/>
      <c r="T1118" s="312"/>
      <c r="U1118" s="312"/>
      <c r="V1118" s="312"/>
      <c r="W1118" s="312"/>
      <c r="X1118" s="312"/>
      <c r="Y1118" s="312"/>
      <c r="Z1118" s="312"/>
    </row>
    <row r="1119" spans="1:26" s="106" customFormat="1">
      <c r="A1119" s="312"/>
      <c r="B1119" s="312"/>
      <c r="C1119" s="312"/>
      <c r="S1119" s="312"/>
      <c r="T1119" s="312"/>
      <c r="U1119" s="312"/>
      <c r="V1119" s="312"/>
      <c r="W1119" s="312"/>
      <c r="X1119" s="312"/>
      <c r="Y1119" s="312"/>
      <c r="Z1119" s="312"/>
    </row>
    <row r="1120" spans="1:26" s="106" customFormat="1">
      <c r="A1120" s="312"/>
      <c r="B1120" s="312"/>
      <c r="C1120" s="312"/>
      <c r="S1120" s="312"/>
      <c r="T1120" s="312"/>
      <c r="U1120" s="312"/>
      <c r="V1120" s="312"/>
      <c r="W1120" s="312"/>
      <c r="X1120" s="312"/>
      <c r="Y1120" s="312"/>
      <c r="Z1120" s="312"/>
    </row>
    <row r="1121" spans="1:26" s="106" customFormat="1">
      <c r="A1121" s="312"/>
      <c r="B1121" s="312"/>
      <c r="C1121" s="312"/>
      <c r="S1121" s="312"/>
      <c r="T1121" s="312"/>
      <c r="U1121" s="312"/>
      <c r="V1121" s="312"/>
      <c r="W1121" s="312"/>
      <c r="X1121" s="312"/>
      <c r="Y1121" s="312"/>
      <c r="Z1121" s="312"/>
    </row>
    <row r="1122" spans="1:26" s="106" customFormat="1">
      <c r="A1122" s="312"/>
      <c r="B1122" s="312"/>
      <c r="C1122" s="312"/>
      <c r="S1122" s="312"/>
      <c r="T1122" s="312"/>
      <c r="U1122" s="312"/>
      <c r="V1122" s="312"/>
      <c r="W1122" s="312"/>
      <c r="X1122" s="312"/>
      <c r="Y1122" s="312"/>
      <c r="Z1122" s="312"/>
    </row>
    <row r="1123" spans="1:26" s="106" customFormat="1">
      <c r="A1123" s="312"/>
      <c r="B1123" s="312"/>
      <c r="C1123" s="312"/>
      <c r="S1123" s="312"/>
      <c r="T1123" s="312"/>
      <c r="U1123" s="312"/>
      <c r="V1123" s="312"/>
      <c r="W1123" s="312"/>
      <c r="X1123" s="312"/>
      <c r="Y1123" s="312"/>
      <c r="Z1123" s="312"/>
    </row>
    <row r="1124" spans="1:26" s="106" customFormat="1">
      <c r="A1124" s="312"/>
      <c r="B1124" s="312"/>
      <c r="C1124" s="312"/>
      <c r="S1124" s="312"/>
      <c r="T1124" s="312"/>
      <c r="U1124" s="312"/>
      <c r="V1124" s="312"/>
      <c r="W1124" s="312"/>
      <c r="X1124" s="312"/>
      <c r="Y1124" s="312"/>
      <c r="Z1124" s="312"/>
    </row>
    <row r="1125" spans="1:26" s="106" customFormat="1">
      <c r="A1125" s="312"/>
      <c r="B1125" s="312"/>
      <c r="C1125" s="312"/>
      <c r="S1125" s="312"/>
      <c r="T1125" s="312"/>
      <c r="U1125" s="312"/>
      <c r="V1125" s="312"/>
      <c r="W1125" s="312"/>
      <c r="X1125" s="312"/>
      <c r="Y1125" s="312"/>
      <c r="Z1125" s="312"/>
    </row>
    <row r="1126" spans="1:26" s="106" customFormat="1">
      <c r="A1126" s="312"/>
      <c r="B1126" s="312"/>
      <c r="C1126" s="312"/>
      <c r="S1126" s="312"/>
      <c r="T1126" s="312"/>
      <c r="U1126" s="312"/>
      <c r="V1126" s="312"/>
      <c r="W1126" s="312"/>
      <c r="X1126" s="312"/>
      <c r="Y1126" s="312"/>
      <c r="Z1126" s="312"/>
    </row>
    <row r="1127" spans="1:26" s="106" customFormat="1">
      <c r="A1127" s="312"/>
      <c r="B1127" s="312"/>
      <c r="C1127" s="312"/>
      <c r="S1127" s="312"/>
      <c r="T1127" s="312"/>
      <c r="U1127" s="312"/>
      <c r="V1127" s="312"/>
      <c r="W1127" s="312"/>
      <c r="X1127" s="312"/>
      <c r="Y1127" s="312"/>
      <c r="Z1127" s="312"/>
    </row>
    <row r="1128" spans="1:26" s="106" customFormat="1">
      <c r="A1128" s="312"/>
      <c r="B1128" s="312"/>
      <c r="C1128" s="312"/>
      <c r="S1128" s="312"/>
      <c r="T1128" s="312"/>
      <c r="U1128" s="312"/>
      <c r="V1128" s="312"/>
      <c r="W1128" s="312"/>
      <c r="X1128" s="312"/>
      <c r="Y1128" s="312"/>
      <c r="Z1128" s="312"/>
    </row>
    <row r="1129" spans="1:26" s="106" customFormat="1">
      <c r="A1129" s="312"/>
      <c r="B1129" s="312"/>
      <c r="C1129" s="312"/>
      <c r="S1129" s="312"/>
      <c r="T1129" s="312"/>
      <c r="U1129" s="312"/>
      <c r="V1129" s="312"/>
      <c r="W1129" s="312"/>
      <c r="X1129" s="312"/>
      <c r="Y1129" s="312"/>
      <c r="Z1129" s="312"/>
    </row>
    <row r="1130" spans="1:26" s="106" customFormat="1">
      <c r="A1130" s="312"/>
      <c r="B1130" s="312"/>
      <c r="C1130" s="312"/>
      <c r="S1130" s="312"/>
      <c r="T1130" s="312"/>
      <c r="U1130" s="312"/>
      <c r="V1130" s="312"/>
      <c r="W1130" s="312"/>
      <c r="X1130" s="312"/>
      <c r="Y1130" s="312"/>
      <c r="Z1130" s="312"/>
    </row>
    <row r="1131" spans="1:26" s="106" customFormat="1">
      <c r="A1131" s="312"/>
      <c r="B1131" s="312"/>
      <c r="C1131" s="312"/>
      <c r="S1131" s="312"/>
      <c r="T1131" s="312"/>
      <c r="U1131" s="312"/>
      <c r="V1131" s="312"/>
      <c r="W1131" s="312"/>
      <c r="X1131" s="312"/>
      <c r="Y1131" s="312"/>
      <c r="Z1131" s="312"/>
    </row>
    <row r="1132" spans="1:26" s="106" customFormat="1">
      <c r="A1132" s="312"/>
      <c r="B1132" s="312"/>
      <c r="C1132" s="312"/>
      <c r="S1132" s="312"/>
      <c r="T1132" s="312"/>
      <c r="U1132" s="312"/>
      <c r="V1132" s="312"/>
      <c r="W1132" s="312"/>
      <c r="X1132" s="312"/>
      <c r="Y1132" s="312"/>
      <c r="Z1132" s="312"/>
    </row>
    <row r="1133" spans="1:26" s="106" customFormat="1">
      <c r="A1133" s="312"/>
      <c r="B1133" s="312"/>
      <c r="C1133" s="312"/>
      <c r="S1133" s="312"/>
      <c r="T1133" s="312"/>
      <c r="U1133" s="312"/>
      <c r="V1133" s="312"/>
      <c r="W1133" s="312"/>
      <c r="X1133" s="312"/>
      <c r="Y1133" s="312"/>
      <c r="Z1133" s="312"/>
    </row>
    <row r="1134" spans="1:26" s="106" customFormat="1">
      <c r="A1134" s="312"/>
      <c r="B1134" s="312"/>
      <c r="C1134" s="312"/>
      <c r="S1134" s="312"/>
      <c r="T1134" s="312"/>
      <c r="U1134" s="312"/>
      <c r="V1134" s="312"/>
      <c r="W1134" s="312"/>
      <c r="X1134" s="312"/>
      <c r="Y1134" s="312"/>
      <c r="Z1134" s="312"/>
    </row>
    <row r="1135" spans="1:26" s="106" customFormat="1">
      <c r="A1135" s="312"/>
      <c r="B1135" s="312"/>
      <c r="C1135" s="312"/>
      <c r="S1135" s="312"/>
      <c r="T1135" s="312"/>
      <c r="U1135" s="312"/>
      <c r="V1135" s="312"/>
      <c r="W1135" s="312"/>
      <c r="X1135" s="312"/>
      <c r="Y1135" s="312"/>
      <c r="Z1135" s="312"/>
    </row>
    <row r="1136" spans="1:26" s="106" customFormat="1">
      <c r="A1136" s="312"/>
      <c r="B1136" s="312"/>
      <c r="C1136" s="312"/>
      <c r="S1136" s="312"/>
      <c r="T1136" s="312"/>
      <c r="U1136" s="312"/>
      <c r="V1136" s="312"/>
      <c r="W1136" s="312"/>
      <c r="X1136" s="312"/>
      <c r="Y1136" s="312"/>
      <c r="Z1136" s="312"/>
    </row>
    <row r="1137" spans="1:26" s="106" customFormat="1">
      <c r="A1137" s="312"/>
      <c r="B1137" s="312"/>
      <c r="C1137" s="312"/>
      <c r="S1137" s="312"/>
      <c r="T1137" s="312"/>
      <c r="U1137" s="312"/>
      <c r="V1137" s="312"/>
      <c r="W1137" s="312"/>
      <c r="X1137" s="312"/>
      <c r="Y1137" s="312"/>
      <c r="Z1137" s="312"/>
    </row>
    <row r="1138" spans="1:26" s="106" customFormat="1">
      <c r="A1138" s="312"/>
      <c r="B1138" s="312"/>
      <c r="C1138" s="312"/>
      <c r="S1138" s="312"/>
      <c r="T1138" s="312"/>
      <c r="U1138" s="312"/>
      <c r="V1138" s="312"/>
      <c r="W1138" s="312"/>
      <c r="X1138" s="312"/>
      <c r="Y1138" s="312"/>
      <c r="Z1138" s="312"/>
    </row>
    <row r="1139" spans="1:26" s="106" customFormat="1">
      <c r="A1139" s="312"/>
      <c r="B1139" s="312"/>
      <c r="C1139" s="312"/>
      <c r="S1139" s="312"/>
      <c r="T1139" s="312"/>
      <c r="U1139" s="312"/>
      <c r="V1139" s="312"/>
      <c r="W1139" s="312"/>
      <c r="X1139" s="312"/>
      <c r="Y1139" s="312"/>
      <c r="Z1139" s="312"/>
    </row>
    <row r="1140" spans="1:26" s="106" customFormat="1">
      <c r="A1140" s="312"/>
      <c r="B1140" s="312"/>
      <c r="C1140" s="312"/>
      <c r="S1140" s="312"/>
      <c r="T1140" s="312"/>
      <c r="U1140" s="312"/>
      <c r="V1140" s="312"/>
      <c r="W1140" s="312"/>
      <c r="X1140" s="312"/>
      <c r="Y1140" s="312"/>
      <c r="Z1140" s="312"/>
    </row>
    <row r="1141" spans="1:26" s="106" customFormat="1">
      <c r="A1141" s="312"/>
      <c r="B1141" s="312"/>
      <c r="C1141" s="312"/>
      <c r="S1141" s="312"/>
      <c r="T1141" s="312"/>
      <c r="U1141" s="312"/>
      <c r="V1141" s="312"/>
      <c r="W1141" s="312"/>
      <c r="X1141" s="312"/>
      <c r="Y1141" s="312"/>
      <c r="Z1141" s="312"/>
    </row>
    <row r="1142" spans="1:26" s="106" customFormat="1">
      <c r="A1142" s="312"/>
      <c r="B1142" s="312"/>
      <c r="C1142" s="312"/>
      <c r="S1142" s="312"/>
      <c r="T1142" s="312"/>
      <c r="U1142" s="312"/>
      <c r="V1142" s="312"/>
      <c r="W1142" s="312"/>
      <c r="X1142" s="312"/>
      <c r="Y1142" s="312"/>
      <c r="Z1142" s="312"/>
    </row>
    <row r="1143" spans="1:26" s="106" customFormat="1">
      <c r="A1143" s="312"/>
      <c r="B1143" s="312"/>
      <c r="C1143" s="312"/>
      <c r="S1143" s="312"/>
      <c r="T1143" s="312"/>
      <c r="U1143" s="312"/>
      <c r="V1143" s="312"/>
      <c r="W1143" s="312"/>
      <c r="X1143" s="312"/>
      <c r="Y1143" s="312"/>
      <c r="Z1143" s="312"/>
    </row>
    <row r="1144" spans="1:26" s="106" customFormat="1">
      <c r="A1144" s="312"/>
      <c r="B1144" s="312"/>
      <c r="C1144" s="312"/>
      <c r="S1144" s="312"/>
      <c r="T1144" s="312"/>
      <c r="U1144" s="312"/>
      <c r="V1144" s="312"/>
      <c r="W1144" s="312"/>
      <c r="X1144" s="312"/>
      <c r="Y1144" s="312"/>
      <c r="Z1144" s="312"/>
    </row>
    <row r="1145" spans="1:26" s="106" customFormat="1">
      <c r="A1145" s="312"/>
      <c r="B1145" s="312"/>
      <c r="C1145" s="312"/>
      <c r="S1145" s="312"/>
      <c r="T1145" s="312"/>
      <c r="U1145" s="312"/>
      <c r="V1145" s="312"/>
      <c r="W1145" s="312"/>
      <c r="X1145" s="312"/>
      <c r="Y1145" s="312"/>
      <c r="Z1145" s="312"/>
    </row>
    <row r="1146" spans="1:26" s="106" customFormat="1">
      <c r="A1146" s="312"/>
      <c r="B1146" s="312"/>
      <c r="C1146" s="312"/>
      <c r="S1146" s="312"/>
      <c r="T1146" s="312"/>
      <c r="U1146" s="312"/>
      <c r="V1146" s="312"/>
      <c r="W1146" s="312"/>
      <c r="X1146" s="312"/>
      <c r="Y1146" s="312"/>
      <c r="Z1146" s="312"/>
    </row>
    <row r="1147" spans="1:26" s="106" customFormat="1">
      <c r="A1147" s="312"/>
      <c r="B1147" s="312"/>
      <c r="C1147" s="312"/>
      <c r="S1147" s="312"/>
      <c r="T1147" s="312"/>
      <c r="U1147" s="312"/>
      <c r="V1147" s="312"/>
      <c r="W1147" s="312"/>
      <c r="X1147" s="312"/>
      <c r="Y1147" s="312"/>
      <c r="Z1147" s="312"/>
    </row>
    <row r="1148" spans="1:26" s="106" customFormat="1">
      <c r="A1148" s="312"/>
      <c r="B1148" s="312"/>
      <c r="C1148" s="312"/>
      <c r="S1148" s="312"/>
      <c r="T1148" s="312"/>
      <c r="U1148" s="312"/>
      <c r="V1148" s="312"/>
      <c r="W1148" s="312"/>
      <c r="X1148" s="312"/>
      <c r="Y1148" s="312"/>
      <c r="Z1148" s="312"/>
    </row>
    <row r="1149" spans="1:26" s="106" customFormat="1">
      <c r="A1149" s="312"/>
      <c r="B1149" s="312"/>
      <c r="C1149" s="312"/>
      <c r="S1149" s="312"/>
      <c r="T1149" s="312"/>
      <c r="U1149" s="312"/>
      <c r="V1149" s="312"/>
      <c r="W1149" s="312"/>
      <c r="X1149" s="312"/>
      <c r="Y1149" s="312"/>
      <c r="Z1149" s="312"/>
    </row>
    <row r="1150" spans="1:26" s="106" customFormat="1">
      <c r="A1150" s="312"/>
      <c r="B1150" s="312"/>
      <c r="C1150" s="312"/>
      <c r="S1150" s="312"/>
      <c r="T1150" s="312"/>
      <c r="U1150" s="312"/>
      <c r="V1150" s="312"/>
      <c r="W1150" s="312"/>
      <c r="X1150" s="312"/>
      <c r="Y1150" s="312"/>
      <c r="Z1150" s="312"/>
    </row>
    <row r="1151" spans="1:26" s="106" customFormat="1">
      <c r="A1151" s="312"/>
      <c r="B1151" s="312"/>
      <c r="C1151" s="312"/>
      <c r="S1151" s="312"/>
      <c r="T1151" s="312"/>
      <c r="U1151" s="312"/>
      <c r="V1151" s="312"/>
      <c r="W1151" s="312"/>
      <c r="X1151" s="312"/>
      <c r="Y1151" s="312"/>
      <c r="Z1151" s="312"/>
    </row>
    <row r="1152" spans="1:26" s="106" customFormat="1">
      <c r="A1152" s="312"/>
      <c r="B1152" s="312"/>
      <c r="C1152" s="312"/>
      <c r="S1152" s="312"/>
      <c r="T1152" s="312"/>
      <c r="U1152" s="312"/>
      <c r="V1152" s="312"/>
      <c r="W1152" s="312"/>
      <c r="X1152" s="312"/>
      <c r="Y1152" s="312"/>
      <c r="Z1152" s="312"/>
    </row>
    <row r="1153" spans="1:26" s="106" customFormat="1">
      <c r="A1153" s="312"/>
      <c r="B1153" s="312"/>
      <c r="C1153" s="312"/>
      <c r="S1153" s="312"/>
      <c r="T1153" s="312"/>
      <c r="U1153" s="312"/>
      <c r="V1153" s="312"/>
      <c r="W1153" s="312"/>
      <c r="X1153" s="312"/>
      <c r="Y1153" s="312"/>
      <c r="Z1153" s="312"/>
    </row>
    <row r="1154" spans="1:26" s="106" customFormat="1">
      <c r="A1154" s="312"/>
      <c r="B1154" s="312"/>
      <c r="C1154" s="312"/>
      <c r="S1154" s="312"/>
      <c r="T1154" s="312"/>
      <c r="U1154" s="312"/>
      <c r="V1154" s="312"/>
      <c r="W1154" s="312"/>
      <c r="X1154" s="312"/>
      <c r="Y1154" s="312"/>
      <c r="Z1154" s="312"/>
    </row>
    <row r="1155" spans="1:26" s="106" customFormat="1">
      <c r="A1155" s="312"/>
      <c r="B1155" s="312"/>
      <c r="C1155" s="312"/>
      <c r="S1155" s="312"/>
      <c r="T1155" s="312"/>
      <c r="U1155" s="312"/>
      <c r="V1155" s="312"/>
      <c r="W1155" s="312"/>
      <c r="X1155" s="312"/>
      <c r="Y1155" s="312"/>
      <c r="Z1155" s="312"/>
    </row>
    <row r="1156" spans="1:26" s="106" customFormat="1">
      <c r="A1156" s="312"/>
      <c r="B1156" s="312"/>
      <c r="C1156" s="312"/>
      <c r="S1156" s="312"/>
      <c r="T1156" s="312"/>
      <c r="U1156" s="312"/>
      <c r="V1156" s="312"/>
      <c r="W1156" s="312"/>
      <c r="X1156" s="312"/>
      <c r="Y1156" s="312"/>
      <c r="Z1156" s="312"/>
    </row>
    <row r="1157" spans="1:26" s="106" customFormat="1">
      <c r="A1157" s="312"/>
      <c r="B1157" s="312"/>
      <c r="C1157" s="312"/>
      <c r="S1157" s="312"/>
      <c r="T1157" s="312"/>
      <c r="U1157" s="312"/>
      <c r="V1157" s="312"/>
      <c r="W1157" s="312"/>
      <c r="X1157" s="312"/>
      <c r="Y1157" s="312"/>
      <c r="Z1157" s="312"/>
    </row>
    <row r="1158" spans="1:26" s="106" customFormat="1">
      <c r="A1158" s="312"/>
      <c r="B1158" s="312"/>
      <c r="C1158" s="312"/>
      <c r="S1158" s="312"/>
      <c r="T1158" s="312"/>
      <c r="U1158" s="312"/>
      <c r="V1158" s="312"/>
      <c r="W1158" s="312"/>
      <c r="X1158" s="312"/>
      <c r="Y1158" s="312"/>
      <c r="Z1158" s="312"/>
    </row>
    <row r="1159" spans="1:26" s="106" customFormat="1">
      <c r="A1159" s="312"/>
      <c r="B1159" s="312"/>
      <c r="C1159" s="312"/>
      <c r="S1159" s="312"/>
      <c r="T1159" s="312"/>
      <c r="U1159" s="312"/>
      <c r="V1159" s="312"/>
      <c r="W1159" s="312"/>
      <c r="X1159" s="312"/>
      <c r="Y1159" s="312"/>
      <c r="Z1159" s="312"/>
    </row>
    <row r="1160" spans="1:26" s="106" customFormat="1">
      <c r="A1160" s="312"/>
      <c r="B1160" s="312"/>
      <c r="C1160" s="312"/>
      <c r="S1160" s="312"/>
      <c r="T1160" s="312"/>
      <c r="U1160" s="312"/>
      <c r="V1160" s="312"/>
      <c r="W1160" s="312"/>
      <c r="X1160" s="312"/>
      <c r="Y1160" s="312"/>
      <c r="Z1160" s="312"/>
    </row>
    <row r="1161" spans="1:26" s="106" customFormat="1">
      <c r="A1161" s="312"/>
      <c r="B1161" s="312"/>
      <c r="C1161" s="312"/>
      <c r="S1161" s="312"/>
      <c r="T1161" s="312"/>
      <c r="U1161" s="312"/>
      <c r="V1161" s="312"/>
      <c r="W1161" s="312"/>
      <c r="X1161" s="312"/>
      <c r="Y1161" s="312"/>
      <c r="Z1161" s="312"/>
    </row>
    <row r="1162" spans="1:26" s="106" customFormat="1">
      <c r="A1162" s="312"/>
      <c r="B1162" s="312"/>
      <c r="C1162" s="312"/>
      <c r="S1162" s="312"/>
      <c r="T1162" s="312"/>
      <c r="U1162" s="312"/>
      <c r="V1162" s="312"/>
      <c r="W1162" s="312"/>
      <c r="X1162" s="312"/>
      <c r="Y1162" s="312"/>
      <c r="Z1162" s="312"/>
    </row>
    <row r="1163" spans="1:26" s="106" customFormat="1">
      <c r="A1163" s="312"/>
      <c r="B1163" s="312"/>
      <c r="C1163" s="312"/>
      <c r="S1163" s="312"/>
      <c r="T1163" s="312"/>
      <c r="U1163" s="312"/>
      <c r="V1163" s="312"/>
      <c r="W1163" s="312"/>
      <c r="X1163" s="312"/>
      <c r="Y1163" s="312"/>
      <c r="Z1163" s="312"/>
    </row>
    <row r="1164" spans="1:26" s="106" customFormat="1">
      <c r="A1164" s="312"/>
      <c r="B1164" s="312"/>
      <c r="C1164" s="312"/>
      <c r="S1164" s="312"/>
      <c r="T1164" s="312"/>
      <c r="U1164" s="312"/>
      <c r="V1164" s="312"/>
      <c r="W1164" s="312"/>
      <c r="X1164" s="312"/>
      <c r="Y1164" s="312"/>
      <c r="Z1164" s="312"/>
    </row>
    <row r="1165" spans="1:26" s="106" customFormat="1">
      <c r="A1165" s="312"/>
      <c r="B1165" s="312"/>
      <c r="C1165" s="312"/>
      <c r="S1165" s="312"/>
      <c r="T1165" s="312"/>
      <c r="U1165" s="312"/>
      <c r="V1165" s="312"/>
      <c r="W1165" s="312"/>
      <c r="X1165" s="312"/>
      <c r="Y1165" s="312"/>
      <c r="Z1165" s="312"/>
    </row>
    <row r="1166" spans="1:26" s="106" customFormat="1">
      <c r="A1166" s="312"/>
      <c r="B1166" s="312"/>
      <c r="C1166" s="312"/>
      <c r="S1166" s="312"/>
      <c r="T1166" s="312"/>
      <c r="U1166" s="312"/>
      <c r="V1166" s="312"/>
      <c r="W1166" s="312"/>
      <c r="X1166" s="312"/>
      <c r="Y1166" s="312"/>
      <c r="Z1166" s="312"/>
    </row>
    <row r="1167" spans="1:26" s="106" customFormat="1">
      <c r="A1167" s="312"/>
      <c r="B1167" s="312"/>
      <c r="C1167" s="312"/>
      <c r="S1167" s="312"/>
      <c r="T1167" s="312"/>
      <c r="U1167" s="312"/>
      <c r="V1167" s="312"/>
      <c r="W1167" s="312"/>
      <c r="X1167" s="312"/>
      <c r="Y1167" s="312"/>
      <c r="Z1167" s="312"/>
    </row>
    <row r="1168" spans="1:26" s="106" customFormat="1">
      <c r="A1168" s="312"/>
      <c r="B1168" s="312"/>
      <c r="C1168" s="312"/>
      <c r="S1168" s="312"/>
      <c r="T1168" s="312"/>
      <c r="U1168" s="312"/>
      <c r="V1168" s="312"/>
      <c r="W1168" s="312"/>
      <c r="X1168" s="312"/>
      <c r="Y1168" s="312"/>
      <c r="Z1168" s="312"/>
    </row>
    <row r="1169" spans="1:26" s="106" customFormat="1">
      <c r="A1169" s="312"/>
      <c r="B1169" s="312"/>
      <c r="C1169" s="312"/>
      <c r="S1169" s="312"/>
      <c r="T1169" s="312"/>
      <c r="U1169" s="312"/>
      <c r="V1169" s="312"/>
      <c r="W1169" s="312"/>
      <c r="X1169" s="312"/>
      <c r="Y1169" s="312"/>
      <c r="Z1169" s="312"/>
    </row>
    <row r="1170" spans="1:26" s="106" customFormat="1">
      <c r="A1170" s="312"/>
      <c r="B1170" s="312"/>
      <c r="C1170" s="312"/>
      <c r="S1170" s="312"/>
      <c r="T1170" s="312"/>
      <c r="U1170" s="312"/>
      <c r="V1170" s="312"/>
      <c r="W1170" s="312"/>
      <c r="X1170" s="312"/>
      <c r="Y1170" s="312"/>
      <c r="Z1170" s="312"/>
    </row>
    <row r="1171" spans="1:26" s="106" customFormat="1">
      <c r="A1171" s="312"/>
      <c r="B1171" s="312"/>
      <c r="C1171" s="312"/>
      <c r="S1171" s="312"/>
      <c r="T1171" s="312"/>
      <c r="U1171" s="312"/>
      <c r="V1171" s="312"/>
      <c r="W1171" s="312"/>
      <c r="X1171" s="312"/>
      <c r="Y1171" s="312"/>
      <c r="Z1171" s="312"/>
    </row>
    <row r="1172" spans="1:26" s="106" customFormat="1">
      <c r="A1172" s="312"/>
      <c r="B1172" s="312"/>
      <c r="C1172" s="312"/>
      <c r="S1172" s="312"/>
      <c r="T1172" s="312"/>
      <c r="U1172" s="312"/>
      <c r="V1172" s="312"/>
      <c r="W1172" s="312"/>
      <c r="X1172" s="312"/>
      <c r="Y1172" s="312"/>
      <c r="Z1172" s="312"/>
    </row>
    <row r="1173" spans="1:26" s="106" customFormat="1">
      <c r="A1173" s="312"/>
      <c r="B1173" s="312"/>
      <c r="C1173" s="312"/>
      <c r="S1173" s="312"/>
      <c r="T1173" s="312"/>
      <c r="U1173" s="312"/>
      <c r="V1173" s="312"/>
      <c r="W1173" s="312"/>
      <c r="X1173" s="312"/>
      <c r="Y1173" s="312"/>
      <c r="Z1173" s="312"/>
    </row>
    <row r="1174" spans="1:26" s="106" customFormat="1">
      <c r="A1174" s="312"/>
      <c r="B1174" s="312"/>
      <c r="C1174" s="312"/>
      <c r="S1174" s="312"/>
      <c r="T1174" s="312"/>
      <c r="U1174" s="312"/>
      <c r="V1174" s="312"/>
      <c r="W1174" s="312"/>
      <c r="X1174" s="312"/>
      <c r="Y1174" s="312"/>
      <c r="Z1174" s="312"/>
    </row>
    <row r="1175" spans="1:26" s="106" customFormat="1">
      <c r="A1175" s="312"/>
      <c r="B1175" s="312"/>
      <c r="C1175" s="312"/>
      <c r="S1175" s="312"/>
      <c r="T1175" s="312"/>
      <c r="U1175" s="312"/>
      <c r="V1175" s="312"/>
      <c r="W1175" s="312"/>
      <c r="X1175" s="312"/>
      <c r="Y1175" s="312"/>
      <c r="Z1175" s="312"/>
    </row>
    <row r="1176" spans="1:26" s="106" customFormat="1">
      <c r="A1176" s="312"/>
      <c r="B1176" s="312"/>
      <c r="C1176" s="312"/>
      <c r="S1176" s="312"/>
      <c r="T1176" s="312"/>
      <c r="U1176" s="312"/>
      <c r="V1176" s="312"/>
      <c r="W1176" s="312"/>
      <c r="X1176" s="312"/>
      <c r="Y1176" s="312"/>
      <c r="Z1176" s="312"/>
    </row>
    <row r="1177" spans="1:26" s="106" customFormat="1">
      <c r="A1177" s="312"/>
      <c r="B1177" s="312"/>
      <c r="C1177" s="312"/>
      <c r="S1177" s="312"/>
      <c r="T1177" s="312"/>
      <c r="U1177" s="312"/>
      <c r="V1177" s="312"/>
      <c r="W1177" s="312"/>
      <c r="X1177" s="312"/>
      <c r="Y1177" s="312"/>
      <c r="Z1177" s="312"/>
    </row>
    <row r="1178" spans="1:26" s="106" customFormat="1">
      <c r="A1178" s="312"/>
      <c r="B1178" s="312"/>
      <c r="C1178" s="312"/>
      <c r="S1178" s="312"/>
      <c r="T1178" s="312"/>
      <c r="U1178" s="312"/>
      <c r="V1178" s="312"/>
      <c r="W1178" s="312"/>
      <c r="X1178" s="312"/>
      <c r="Y1178" s="312"/>
      <c r="Z1178" s="312"/>
    </row>
    <row r="1179" spans="1:26" s="106" customFormat="1">
      <c r="A1179" s="312"/>
      <c r="B1179" s="312"/>
      <c r="C1179" s="312"/>
      <c r="S1179" s="312"/>
      <c r="T1179" s="312"/>
      <c r="U1179" s="312"/>
      <c r="V1179" s="312"/>
      <c r="W1179" s="312"/>
      <c r="X1179" s="312"/>
      <c r="Y1179" s="312"/>
      <c r="Z1179" s="312"/>
    </row>
    <row r="1180" spans="1:26" s="106" customFormat="1">
      <c r="A1180" s="312"/>
      <c r="B1180" s="312"/>
      <c r="C1180" s="312"/>
      <c r="S1180" s="312"/>
      <c r="T1180" s="312"/>
      <c r="U1180" s="312"/>
      <c r="V1180" s="312"/>
      <c r="W1180" s="312"/>
      <c r="X1180" s="312"/>
      <c r="Y1180" s="312"/>
      <c r="Z1180" s="312"/>
    </row>
    <row r="1181" spans="1:26" s="106" customFormat="1">
      <c r="A1181" s="312"/>
      <c r="B1181" s="312"/>
      <c r="C1181" s="312"/>
      <c r="S1181" s="312"/>
      <c r="T1181" s="312"/>
      <c r="U1181" s="312"/>
      <c r="V1181" s="312"/>
      <c r="W1181" s="312"/>
      <c r="X1181" s="312"/>
      <c r="Y1181" s="312"/>
      <c r="Z1181" s="312"/>
    </row>
    <row r="1182" spans="1:26" s="106" customFormat="1">
      <c r="A1182" s="312"/>
      <c r="B1182" s="312"/>
      <c r="C1182" s="312"/>
      <c r="S1182" s="312"/>
      <c r="T1182" s="312"/>
      <c r="U1182" s="312"/>
      <c r="V1182" s="312"/>
      <c r="W1182" s="312"/>
      <c r="X1182" s="312"/>
      <c r="Y1182" s="312"/>
      <c r="Z1182" s="312"/>
    </row>
    <row r="1183" spans="1:26" s="106" customFormat="1">
      <c r="A1183" s="312"/>
      <c r="B1183" s="312"/>
      <c r="C1183" s="312"/>
      <c r="S1183" s="312"/>
      <c r="T1183" s="312"/>
      <c r="U1183" s="312"/>
      <c r="V1183" s="312"/>
      <c r="W1183" s="312"/>
      <c r="X1183" s="312"/>
      <c r="Y1183" s="312"/>
      <c r="Z1183" s="312"/>
    </row>
    <row r="1184" spans="1:26" s="106" customFormat="1">
      <c r="A1184" s="312"/>
      <c r="B1184" s="312"/>
      <c r="C1184" s="312"/>
      <c r="S1184" s="312"/>
      <c r="T1184" s="312"/>
      <c r="U1184" s="312"/>
      <c r="V1184" s="312"/>
      <c r="W1184" s="312"/>
      <c r="X1184" s="312"/>
      <c r="Y1184" s="312"/>
      <c r="Z1184" s="312"/>
    </row>
    <row r="1185" spans="1:26" s="106" customFormat="1">
      <c r="A1185" s="312"/>
      <c r="B1185" s="312"/>
      <c r="C1185" s="312"/>
      <c r="S1185" s="312"/>
      <c r="T1185" s="312"/>
      <c r="U1185" s="312"/>
      <c r="V1185" s="312"/>
      <c r="W1185" s="312"/>
      <c r="X1185" s="312"/>
      <c r="Y1185" s="312"/>
      <c r="Z1185" s="312"/>
    </row>
    <row r="1186" spans="1:26" s="106" customFormat="1">
      <c r="A1186" s="312"/>
      <c r="B1186" s="312"/>
      <c r="C1186" s="312"/>
      <c r="S1186" s="312"/>
      <c r="T1186" s="312"/>
      <c r="U1186" s="312"/>
      <c r="V1186" s="312"/>
      <c r="W1186" s="312"/>
      <c r="X1186" s="312"/>
      <c r="Y1186" s="312"/>
      <c r="Z1186" s="312"/>
    </row>
    <row r="1187" spans="1:26" s="106" customFormat="1">
      <c r="A1187" s="312"/>
      <c r="B1187" s="312"/>
      <c r="C1187" s="312"/>
      <c r="S1187" s="312"/>
      <c r="T1187" s="312"/>
      <c r="U1187" s="312"/>
      <c r="V1187" s="312"/>
      <c r="W1187" s="312"/>
      <c r="X1187" s="312"/>
      <c r="Y1187" s="312"/>
      <c r="Z1187" s="312"/>
    </row>
    <row r="1188" spans="1:26" s="106" customFormat="1">
      <c r="A1188" s="312"/>
      <c r="B1188" s="312"/>
      <c r="C1188" s="312"/>
      <c r="S1188" s="312"/>
      <c r="T1188" s="312"/>
      <c r="U1188" s="312"/>
      <c r="V1188" s="312"/>
      <c r="W1188" s="312"/>
      <c r="X1188" s="312"/>
      <c r="Y1188" s="312"/>
      <c r="Z1188" s="312"/>
    </row>
    <row r="1189" spans="1:26" s="106" customFormat="1">
      <c r="A1189" s="312"/>
      <c r="B1189" s="312"/>
      <c r="C1189" s="312"/>
      <c r="S1189" s="312"/>
      <c r="T1189" s="312"/>
      <c r="U1189" s="312"/>
      <c r="V1189" s="312"/>
      <c r="W1189" s="312"/>
      <c r="X1189" s="312"/>
      <c r="Y1189" s="312"/>
      <c r="Z1189" s="312"/>
    </row>
    <row r="1190" spans="1:26" s="106" customFormat="1">
      <c r="A1190" s="312"/>
      <c r="B1190" s="312"/>
      <c r="C1190" s="312"/>
      <c r="S1190" s="312"/>
      <c r="T1190" s="312"/>
      <c r="U1190" s="312"/>
      <c r="V1190" s="312"/>
      <c r="W1190" s="312"/>
      <c r="X1190" s="312"/>
      <c r="Y1190" s="312"/>
      <c r="Z1190" s="312"/>
    </row>
    <row r="1191" spans="1:26" s="106" customFormat="1">
      <c r="A1191" s="312"/>
      <c r="B1191" s="312"/>
      <c r="C1191" s="312"/>
      <c r="S1191" s="312"/>
      <c r="T1191" s="312"/>
      <c r="U1191" s="312"/>
      <c r="V1191" s="312"/>
      <c r="W1191" s="312"/>
      <c r="X1191" s="312"/>
      <c r="Y1191" s="312"/>
      <c r="Z1191" s="312"/>
    </row>
    <row r="1192" spans="1:26" s="106" customFormat="1">
      <c r="A1192" s="312"/>
      <c r="B1192" s="312"/>
      <c r="C1192" s="312"/>
      <c r="S1192" s="312"/>
      <c r="T1192" s="312"/>
      <c r="U1192" s="312"/>
      <c r="V1192" s="312"/>
      <c r="W1192" s="312"/>
      <c r="X1192" s="312"/>
      <c r="Y1192" s="312"/>
      <c r="Z1192" s="312"/>
    </row>
    <row r="1193" spans="1:26" s="106" customFormat="1">
      <c r="A1193" s="312"/>
      <c r="B1193" s="312"/>
      <c r="C1193" s="312"/>
      <c r="S1193" s="312"/>
      <c r="T1193" s="312"/>
      <c r="U1193" s="312"/>
      <c r="V1193" s="312"/>
      <c r="W1193" s="312"/>
      <c r="X1193" s="312"/>
      <c r="Y1193" s="312"/>
      <c r="Z1193" s="312"/>
    </row>
    <row r="1194" spans="1:26" s="106" customFormat="1">
      <c r="A1194" s="312"/>
      <c r="B1194" s="312"/>
      <c r="C1194" s="312"/>
      <c r="S1194" s="312"/>
      <c r="T1194" s="312"/>
      <c r="U1194" s="312"/>
      <c r="V1194" s="312"/>
      <c r="W1194" s="312"/>
      <c r="X1194" s="312"/>
      <c r="Y1194" s="312"/>
      <c r="Z1194" s="312"/>
    </row>
    <row r="1195" spans="1:26" s="106" customFormat="1">
      <c r="A1195" s="312"/>
      <c r="B1195" s="312"/>
      <c r="C1195" s="312"/>
      <c r="S1195" s="312"/>
      <c r="T1195" s="312"/>
      <c r="U1195" s="312"/>
      <c r="V1195" s="312"/>
      <c r="W1195" s="312"/>
      <c r="X1195" s="312"/>
      <c r="Y1195" s="312"/>
      <c r="Z1195" s="312"/>
    </row>
    <row r="1196" spans="1:26" s="106" customFormat="1">
      <c r="A1196" s="312"/>
      <c r="B1196" s="312"/>
      <c r="C1196" s="312"/>
      <c r="S1196" s="312"/>
      <c r="T1196" s="312"/>
      <c r="U1196" s="312"/>
      <c r="V1196" s="312"/>
      <c r="W1196" s="312"/>
      <c r="X1196" s="312"/>
      <c r="Y1196" s="312"/>
      <c r="Z1196" s="312"/>
    </row>
    <row r="1197" spans="1:26" s="106" customFormat="1">
      <c r="A1197" s="312"/>
      <c r="B1197" s="312"/>
      <c r="C1197" s="312"/>
      <c r="S1197" s="312"/>
      <c r="T1197" s="312"/>
      <c r="U1197" s="312"/>
      <c r="V1197" s="312"/>
      <c r="W1197" s="312"/>
      <c r="X1197" s="312"/>
      <c r="Y1197" s="312"/>
      <c r="Z1197" s="312"/>
    </row>
    <row r="1198" spans="1:26" s="106" customFormat="1">
      <c r="A1198" s="312"/>
      <c r="B1198" s="312"/>
      <c r="C1198" s="312"/>
      <c r="S1198" s="312"/>
      <c r="T1198" s="312"/>
      <c r="U1198" s="312"/>
      <c r="V1198" s="312"/>
      <c r="W1198" s="312"/>
      <c r="X1198" s="312"/>
      <c r="Y1198" s="312"/>
      <c r="Z1198" s="312"/>
    </row>
    <row r="1199" spans="1:26" s="106" customFormat="1">
      <c r="A1199" s="312"/>
      <c r="B1199" s="312"/>
      <c r="C1199" s="312"/>
      <c r="S1199" s="312"/>
      <c r="T1199" s="312"/>
      <c r="U1199" s="312"/>
      <c r="V1199" s="312"/>
      <c r="W1199" s="312"/>
      <c r="X1199" s="312"/>
      <c r="Y1199" s="312"/>
      <c r="Z1199" s="312"/>
    </row>
    <row r="1200" spans="1:26" s="106" customFormat="1">
      <c r="A1200" s="312"/>
      <c r="B1200" s="312"/>
      <c r="C1200" s="312"/>
      <c r="S1200" s="312"/>
      <c r="T1200" s="312"/>
      <c r="U1200" s="312"/>
      <c r="V1200" s="312"/>
      <c r="W1200" s="312"/>
      <c r="X1200" s="312"/>
      <c r="Y1200" s="312"/>
      <c r="Z1200" s="312"/>
    </row>
    <row r="1201" spans="1:26" s="106" customFormat="1">
      <c r="A1201" s="312"/>
      <c r="B1201" s="312"/>
      <c r="C1201" s="312"/>
      <c r="S1201" s="312"/>
      <c r="T1201" s="312"/>
      <c r="U1201" s="312"/>
      <c r="V1201" s="312"/>
      <c r="W1201" s="312"/>
      <c r="X1201" s="312"/>
      <c r="Y1201" s="312"/>
      <c r="Z1201" s="312"/>
    </row>
    <row r="1202" spans="1:26" s="106" customFormat="1">
      <c r="A1202" s="312"/>
      <c r="B1202" s="312"/>
      <c r="C1202" s="312"/>
      <c r="S1202" s="312"/>
      <c r="T1202" s="312"/>
      <c r="U1202" s="312"/>
      <c r="V1202" s="312"/>
      <c r="W1202" s="312"/>
      <c r="X1202" s="312"/>
      <c r="Y1202" s="312"/>
      <c r="Z1202" s="312"/>
    </row>
    <row r="1203" spans="1:26" s="106" customFormat="1">
      <c r="A1203" s="312"/>
      <c r="B1203" s="312"/>
      <c r="C1203" s="312"/>
      <c r="S1203" s="312"/>
      <c r="T1203" s="312"/>
      <c r="U1203" s="312"/>
      <c r="V1203" s="312"/>
      <c r="W1203" s="312"/>
      <c r="X1203" s="312"/>
      <c r="Y1203" s="312"/>
      <c r="Z1203" s="312"/>
    </row>
    <row r="1204" spans="1:26" s="106" customFormat="1">
      <c r="A1204" s="312"/>
      <c r="B1204" s="312"/>
      <c r="C1204" s="312"/>
      <c r="S1204" s="312"/>
      <c r="T1204" s="312"/>
      <c r="U1204" s="312"/>
      <c r="V1204" s="312"/>
      <c r="W1204" s="312"/>
      <c r="X1204" s="312"/>
      <c r="Y1204" s="312"/>
      <c r="Z1204" s="312"/>
    </row>
    <row r="1205" spans="1:26" s="106" customFormat="1">
      <c r="A1205" s="312"/>
      <c r="B1205" s="312"/>
      <c r="C1205" s="312"/>
      <c r="S1205" s="312"/>
      <c r="T1205" s="312"/>
      <c r="U1205" s="312"/>
      <c r="V1205" s="312"/>
      <c r="W1205" s="312"/>
      <c r="X1205" s="312"/>
      <c r="Y1205" s="312"/>
      <c r="Z1205" s="312"/>
    </row>
    <row r="1206" spans="1:26" s="106" customFormat="1">
      <c r="A1206" s="312"/>
      <c r="B1206" s="312"/>
      <c r="C1206" s="312"/>
      <c r="S1206" s="312"/>
      <c r="T1206" s="312"/>
      <c r="U1206" s="312"/>
      <c r="V1206" s="312"/>
      <c r="W1206" s="312"/>
      <c r="X1206" s="312"/>
      <c r="Y1206" s="312"/>
      <c r="Z1206" s="312"/>
    </row>
    <row r="1207" spans="1:26" s="106" customFormat="1">
      <c r="A1207" s="312"/>
      <c r="B1207" s="312"/>
      <c r="C1207" s="312"/>
      <c r="S1207" s="312"/>
      <c r="T1207" s="312"/>
      <c r="U1207" s="312"/>
      <c r="V1207" s="312"/>
      <c r="W1207" s="312"/>
      <c r="X1207" s="312"/>
      <c r="Y1207" s="312"/>
      <c r="Z1207" s="312"/>
    </row>
    <row r="1208" spans="1:26" s="106" customFormat="1">
      <c r="A1208" s="312"/>
      <c r="B1208" s="312"/>
      <c r="C1208" s="312"/>
      <c r="S1208" s="312"/>
      <c r="T1208" s="312"/>
      <c r="U1208" s="312"/>
      <c r="V1208" s="312"/>
      <c r="W1208" s="312"/>
      <c r="X1208" s="312"/>
      <c r="Y1208" s="312"/>
      <c r="Z1208" s="312"/>
    </row>
    <row r="1209" spans="1:26" s="106" customFormat="1">
      <c r="A1209" s="312"/>
      <c r="B1209" s="312"/>
      <c r="C1209" s="312"/>
      <c r="S1209" s="312"/>
      <c r="T1209" s="312"/>
      <c r="U1209" s="312"/>
      <c r="V1209" s="312"/>
      <c r="W1209" s="312"/>
      <c r="X1209" s="312"/>
      <c r="Y1209" s="312"/>
      <c r="Z1209" s="312"/>
    </row>
    <row r="1210" spans="1:26" s="106" customFormat="1">
      <c r="A1210" s="312"/>
      <c r="B1210" s="312"/>
      <c r="C1210" s="312"/>
      <c r="S1210" s="312"/>
      <c r="T1210" s="312"/>
      <c r="U1210" s="312"/>
      <c r="V1210" s="312"/>
      <c r="W1210" s="312"/>
      <c r="X1210" s="312"/>
      <c r="Y1210" s="312"/>
      <c r="Z1210" s="312"/>
    </row>
    <row r="1211" spans="1:26" s="106" customFormat="1">
      <c r="A1211" s="312"/>
      <c r="B1211" s="312"/>
      <c r="C1211" s="312"/>
      <c r="S1211" s="312"/>
      <c r="T1211" s="312"/>
      <c r="U1211" s="312"/>
      <c r="V1211" s="312"/>
      <c r="W1211" s="312"/>
      <c r="X1211" s="312"/>
      <c r="Y1211" s="312"/>
      <c r="Z1211" s="312"/>
    </row>
    <row r="1212" spans="1:26" s="106" customFormat="1">
      <c r="A1212" s="312"/>
      <c r="B1212" s="312"/>
      <c r="C1212" s="312"/>
      <c r="S1212" s="312"/>
      <c r="T1212" s="312"/>
      <c r="U1212" s="312"/>
      <c r="V1212" s="312"/>
      <c r="W1212" s="312"/>
      <c r="X1212" s="312"/>
      <c r="Y1212" s="312"/>
      <c r="Z1212" s="312"/>
    </row>
    <row r="1213" spans="1:26" s="106" customFormat="1">
      <c r="A1213" s="312"/>
      <c r="B1213" s="312"/>
      <c r="C1213" s="312"/>
      <c r="S1213" s="312"/>
      <c r="T1213" s="312"/>
      <c r="U1213" s="312"/>
      <c r="V1213" s="312"/>
      <c r="W1213" s="312"/>
      <c r="X1213" s="312"/>
      <c r="Y1213" s="312"/>
      <c r="Z1213" s="312"/>
    </row>
    <row r="1214" spans="1:26" s="106" customFormat="1">
      <c r="A1214" s="312"/>
      <c r="B1214" s="312"/>
      <c r="C1214" s="312"/>
      <c r="S1214" s="312"/>
      <c r="T1214" s="312"/>
      <c r="U1214" s="312"/>
      <c r="V1214" s="312"/>
      <c r="W1214" s="312"/>
      <c r="X1214" s="312"/>
      <c r="Y1214" s="312"/>
      <c r="Z1214" s="312"/>
    </row>
    <row r="1215" spans="1:26" s="106" customFormat="1">
      <c r="A1215" s="312"/>
      <c r="B1215" s="312"/>
      <c r="C1215" s="312"/>
      <c r="S1215" s="312"/>
      <c r="T1215" s="312"/>
      <c r="U1215" s="312"/>
      <c r="V1215" s="312"/>
      <c r="W1215" s="312"/>
      <c r="X1215" s="312"/>
      <c r="Y1215" s="312"/>
      <c r="Z1215" s="312"/>
    </row>
    <row r="1216" spans="1:26" s="106" customFormat="1">
      <c r="A1216" s="312"/>
      <c r="B1216" s="312"/>
      <c r="C1216" s="312"/>
      <c r="S1216" s="312"/>
      <c r="T1216" s="312"/>
      <c r="U1216" s="312"/>
      <c r="V1216" s="312"/>
      <c r="W1216" s="312"/>
      <c r="X1216" s="312"/>
      <c r="Y1216" s="312"/>
      <c r="Z1216" s="312"/>
    </row>
    <row r="1217" spans="1:26" s="106" customFormat="1">
      <c r="A1217" s="312"/>
      <c r="B1217" s="312"/>
      <c r="C1217" s="312"/>
      <c r="S1217" s="312"/>
      <c r="T1217" s="312"/>
      <c r="U1217" s="312"/>
      <c r="V1217" s="312"/>
      <c r="W1217" s="312"/>
      <c r="X1217" s="312"/>
      <c r="Y1217" s="312"/>
      <c r="Z1217" s="312"/>
    </row>
    <row r="1218" spans="1:26" s="106" customFormat="1">
      <c r="A1218" s="312"/>
      <c r="B1218" s="312"/>
      <c r="C1218" s="312"/>
      <c r="S1218" s="312"/>
      <c r="T1218" s="312"/>
      <c r="U1218" s="312"/>
      <c r="V1218" s="312"/>
      <c r="W1218" s="312"/>
      <c r="X1218" s="312"/>
      <c r="Y1218" s="312"/>
      <c r="Z1218" s="312"/>
    </row>
    <row r="1219" spans="1:26" s="106" customFormat="1">
      <c r="A1219" s="312"/>
      <c r="B1219" s="312"/>
      <c r="C1219" s="312"/>
      <c r="S1219" s="312"/>
      <c r="T1219" s="312"/>
      <c r="U1219" s="312"/>
      <c r="V1219" s="312"/>
      <c r="W1219" s="312"/>
      <c r="X1219" s="312"/>
      <c r="Y1219" s="312"/>
      <c r="Z1219" s="312"/>
    </row>
    <row r="1220" spans="1:26" s="106" customFormat="1">
      <c r="A1220" s="312"/>
      <c r="B1220" s="312"/>
      <c r="C1220" s="312"/>
      <c r="S1220" s="312"/>
      <c r="T1220" s="312"/>
      <c r="U1220" s="312"/>
      <c r="V1220" s="312"/>
      <c r="W1220" s="312"/>
      <c r="X1220" s="312"/>
      <c r="Y1220" s="312"/>
      <c r="Z1220" s="312"/>
    </row>
    <row r="1221" spans="1:26" s="106" customFormat="1">
      <c r="A1221" s="312"/>
      <c r="B1221" s="312"/>
      <c r="C1221" s="312"/>
      <c r="S1221" s="312"/>
      <c r="T1221" s="312"/>
      <c r="U1221" s="312"/>
      <c r="V1221" s="312"/>
      <c r="W1221" s="312"/>
      <c r="X1221" s="312"/>
      <c r="Y1221" s="312"/>
      <c r="Z1221" s="312"/>
    </row>
    <row r="1222" spans="1:26" s="106" customFormat="1">
      <c r="A1222" s="312"/>
      <c r="B1222" s="312"/>
      <c r="C1222" s="312"/>
      <c r="S1222" s="312"/>
      <c r="T1222" s="312"/>
      <c r="U1222" s="312"/>
      <c r="V1222" s="312"/>
      <c r="W1222" s="312"/>
      <c r="X1222" s="312"/>
      <c r="Y1222" s="312"/>
      <c r="Z1222" s="312"/>
    </row>
    <row r="1223" spans="1:26" s="106" customFormat="1">
      <c r="A1223" s="312"/>
      <c r="B1223" s="312"/>
      <c r="C1223" s="312"/>
      <c r="S1223" s="312"/>
      <c r="T1223" s="312"/>
      <c r="U1223" s="312"/>
      <c r="V1223" s="312"/>
      <c r="W1223" s="312"/>
      <c r="X1223" s="312"/>
      <c r="Y1223" s="312"/>
      <c r="Z1223" s="312"/>
    </row>
    <row r="1224" spans="1:26" s="106" customFormat="1">
      <c r="A1224" s="312"/>
      <c r="B1224" s="312"/>
      <c r="C1224" s="312"/>
      <c r="S1224" s="312"/>
      <c r="T1224" s="312"/>
      <c r="U1224" s="312"/>
      <c r="V1224" s="312"/>
      <c r="W1224" s="312"/>
      <c r="X1224" s="312"/>
      <c r="Y1224" s="312"/>
      <c r="Z1224" s="312"/>
    </row>
    <row r="1225" spans="1:26" s="106" customFormat="1">
      <c r="A1225" s="312"/>
      <c r="B1225" s="312"/>
      <c r="C1225" s="312"/>
      <c r="S1225" s="312"/>
      <c r="T1225" s="312"/>
      <c r="U1225" s="312"/>
      <c r="V1225" s="312"/>
      <c r="W1225" s="312"/>
      <c r="X1225" s="312"/>
      <c r="Y1225" s="312"/>
      <c r="Z1225" s="312"/>
    </row>
    <row r="1226" spans="1:26" s="106" customFormat="1">
      <c r="A1226" s="312"/>
      <c r="B1226" s="312"/>
      <c r="C1226" s="312"/>
      <c r="S1226" s="312"/>
      <c r="T1226" s="312"/>
      <c r="U1226" s="312"/>
      <c r="V1226" s="312"/>
      <c r="W1226" s="312"/>
      <c r="X1226" s="312"/>
      <c r="Y1226" s="312"/>
      <c r="Z1226" s="312"/>
    </row>
    <row r="1227" spans="1:26" s="106" customFormat="1">
      <c r="A1227" s="312"/>
      <c r="B1227" s="312"/>
      <c r="C1227" s="312"/>
      <c r="S1227" s="312"/>
      <c r="T1227" s="312"/>
      <c r="U1227" s="312"/>
      <c r="V1227" s="312"/>
      <c r="W1227" s="312"/>
      <c r="X1227" s="312"/>
      <c r="Y1227" s="312"/>
      <c r="Z1227" s="312"/>
    </row>
    <row r="1228" spans="1:26" s="106" customFormat="1">
      <c r="A1228" s="312"/>
      <c r="B1228" s="312"/>
      <c r="C1228" s="312"/>
      <c r="S1228" s="312"/>
      <c r="T1228" s="312"/>
      <c r="U1228" s="312"/>
      <c r="V1228" s="312"/>
      <c r="W1228" s="312"/>
      <c r="X1228" s="312"/>
      <c r="Y1228" s="312"/>
      <c r="Z1228" s="312"/>
    </row>
    <row r="1229" spans="1:26" s="106" customFormat="1">
      <c r="A1229" s="312"/>
      <c r="B1229" s="312"/>
      <c r="C1229" s="312"/>
      <c r="S1229" s="312"/>
      <c r="T1229" s="312"/>
      <c r="U1229" s="312"/>
      <c r="V1229" s="312"/>
      <c r="W1229" s="312"/>
      <c r="X1229" s="312"/>
      <c r="Y1229" s="312"/>
      <c r="Z1229" s="312"/>
    </row>
    <row r="1230" spans="1:26" s="106" customFormat="1">
      <c r="A1230" s="312"/>
      <c r="B1230" s="312"/>
      <c r="C1230" s="312"/>
      <c r="S1230" s="312"/>
      <c r="T1230" s="312"/>
      <c r="U1230" s="312"/>
      <c r="V1230" s="312"/>
      <c r="W1230" s="312"/>
      <c r="X1230" s="312"/>
      <c r="Y1230" s="312"/>
      <c r="Z1230" s="312"/>
    </row>
    <row r="1231" spans="1:26" s="106" customFormat="1">
      <c r="A1231" s="312"/>
      <c r="B1231" s="312"/>
      <c r="C1231" s="312"/>
      <c r="S1231" s="312"/>
      <c r="T1231" s="312"/>
      <c r="U1231" s="312"/>
      <c r="V1231" s="312"/>
      <c r="W1231" s="312"/>
      <c r="X1231" s="312"/>
      <c r="Y1231" s="312"/>
      <c r="Z1231" s="312"/>
    </row>
    <row r="1232" spans="1:26" s="106" customFormat="1">
      <c r="A1232" s="312"/>
      <c r="B1232" s="312"/>
      <c r="C1232" s="312"/>
      <c r="S1232" s="312"/>
      <c r="T1232" s="312"/>
      <c r="U1232" s="312"/>
      <c r="V1232" s="312"/>
      <c r="W1232" s="312"/>
      <c r="X1232" s="312"/>
      <c r="Y1232" s="312"/>
      <c r="Z1232" s="312"/>
    </row>
    <row r="1233" spans="1:26" s="106" customFormat="1">
      <c r="A1233" s="312"/>
      <c r="B1233" s="312"/>
      <c r="C1233" s="312"/>
      <c r="S1233" s="312"/>
      <c r="T1233" s="312"/>
      <c r="U1233" s="312"/>
      <c r="V1233" s="312"/>
      <c r="W1233" s="312"/>
      <c r="X1233" s="312"/>
      <c r="Y1233" s="312"/>
      <c r="Z1233" s="312"/>
    </row>
    <row r="1234" spans="1:26" s="106" customFormat="1">
      <c r="A1234" s="312"/>
      <c r="B1234" s="312"/>
      <c r="C1234" s="312"/>
      <c r="S1234" s="312"/>
      <c r="T1234" s="312"/>
      <c r="U1234" s="312"/>
      <c r="V1234" s="312"/>
      <c r="W1234" s="312"/>
      <c r="X1234" s="312"/>
      <c r="Y1234" s="312"/>
      <c r="Z1234" s="312"/>
    </row>
    <row r="1235" spans="1:26" s="106" customFormat="1">
      <c r="A1235" s="312"/>
      <c r="B1235" s="312"/>
      <c r="C1235" s="312"/>
      <c r="S1235" s="312"/>
      <c r="T1235" s="312"/>
      <c r="U1235" s="312"/>
      <c r="V1235" s="312"/>
      <c r="W1235" s="312"/>
      <c r="X1235" s="312"/>
      <c r="Y1235" s="312"/>
      <c r="Z1235" s="312"/>
    </row>
    <row r="1236" spans="1:26" s="106" customFormat="1">
      <c r="A1236" s="312"/>
      <c r="B1236" s="312"/>
      <c r="C1236" s="312"/>
      <c r="S1236" s="312"/>
      <c r="T1236" s="312"/>
      <c r="U1236" s="312"/>
      <c r="V1236" s="312"/>
      <c r="W1236" s="312"/>
      <c r="X1236" s="312"/>
      <c r="Y1236" s="312"/>
      <c r="Z1236" s="312"/>
    </row>
    <row r="1237" spans="1:26" s="106" customFormat="1">
      <c r="A1237" s="312"/>
      <c r="B1237" s="312"/>
      <c r="C1237" s="312"/>
      <c r="S1237" s="312"/>
      <c r="T1237" s="312"/>
      <c r="U1237" s="312"/>
      <c r="V1237" s="312"/>
      <c r="W1237" s="312"/>
      <c r="X1237" s="312"/>
      <c r="Y1237" s="312"/>
      <c r="Z1237" s="312"/>
    </row>
    <row r="1238" spans="1:26" s="106" customFormat="1">
      <c r="A1238" s="312"/>
      <c r="B1238" s="312"/>
      <c r="C1238" s="312"/>
      <c r="S1238" s="312"/>
      <c r="T1238" s="312"/>
      <c r="U1238" s="312"/>
      <c r="V1238" s="312"/>
      <c r="W1238" s="312"/>
      <c r="X1238" s="312"/>
      <c r="Y1238" s="312"/>
      <c r="Z1238" s="312"/>
    </row>
    <row r="1239" spans="1:26" s="106" customFormat="1">
      <c r="A1239" s="312"/>
      <c r="B1239" s="312"/>
      <c r="C1239" s="312"/>
      <c r="S1239" s="312"/>
      <c r="T1239" s="312"/>
      <c r="U1239" s="312"/>
      <c r="V1239" s="312"/>
      <c r="W1239" s="312"/>
      <c r="X1239" s="312"/>
      <c r="Y1239" s="312"/>
      <c r="Z1239" s="312"/>
    </row>
    <row r="1240" spans="1:26" s="106" customFormat="1">
      <c r="A1240" s="312"/>
      <c r="B1240" s="312"/>
      <c r="C1240" s="312"/>
      <c r="S1240" s="312"/>
      <c r="T1240" s="312"/>
      <c r="U1240" s="312"/>
      <c r="V1240" s="312"/>
      <c r="W1240" s="312"/>
      <c r="X1240" s="312"/>
      <c r="Y1240" s="312"/>
      <c r="Z1240" s="312"/>
    </row>
    <row r="1241" spans="1:26" s="106" customFormat="1">
      <c r="A1241" s="312"/>
      <c r="B1241" s="312"/>
      <c r="C1241" s="312"/>
      <c r="S1241" s="312"/>
      <c r="T1241" s="312"/>
      <c r="U1241" s="312"/>
      <c r="V1241" s="312"/>
      <c r="W1241" s="312"/>
      <c r="X1241" s="312"/>
      <c r="Y1241" s="312"/>
      <c r="Z1241" s="312"/>
    </row>
    <row r="1242" spans="1:26" s="106" customFormat="1">
      <c r="A1242" s="312"/>
      <c r="B1242" s="312"/>
      <c r="C1242" s="312"/>
      <c r="S1242" s="312"/>
      <c r="T1242" s="312"/>
      <c r="U1242" s="312"/>
      <c r="V1242" s="312"/>
      <c r="W1242" s="312"/>
      <c r="X1242" s="312"/>
      <c r="Y1242" s="312"/>
      <c r="Z1242" s="312"/>
    </row>
    <row r="1243" spans="1:26" s="106" customFormat="1">
      <c r="A1243" s="312"/>
      <c r="B1243" s="312"/>
      <c r="C1243" s="312"/>
      <c r="S1243" s="312"/>
      <c r="T1243" s="312"/>
      <c r="U1243" s="312"/>
      <c r="V1243" s="312"/>
      <c r="W1243" s="312"/>
      <c r="X1243" s="312"/>
      <c r="Y1243" s="312"/>
      <c r="Z1243" s="312"/>
    </row>
    <row r="1244" spans="1:26" s="106" customFormat="1">
      <c r="A1244" s="312"/>
      <c r="B1244" s="312"/>
      <c r="C1244" s="312"/>
      <c r="S1244" s="312"/>
      <c r="T1244" s="312"/>
      <c r="U1244" s="312"/>
      <c r="V1244" s="312"/>
      <c r="W1244" s="312"/>
      <c r="X1244" s="312"/>
      <c r="Y1244" s="312"/>
      <c r="Z1244" s="312"/>
    </row>
    <row r="1245" spans="1:26" s="106" customFormat="1">
      <c r="A1245" s="312"/>
      <c r="B1245" s="312"/>
      <c r="C1245" s="312"/>
      <c r="S1245" s="312"/>
      <c r="T1245" s="312"/>
      <c r="U1245" s="312"/>
      <c r="V1245" s="312"/>
      <c r="W1245" s="312"/>
      <c r="X1245" s="312"/>
      <c r="Y1245" s="312"/>
      <c r="Z1245" s="312"/>
    </row>
    <row r="1246" spans="1:26" s="106" customFormat="1">
      <c r="A1246" s="312"/>
      <c r="B1246" s="312"/>
      <c r="C1246" s="312"/>
      <c r="S1246" s="312"/>
      <c r="T1246" s="312"/>
      <c r="U1246" s="312"/>
      <c r="V1246" s="312"/>
      <c r="W1246" s="312"/>
      <c r="X1246" s="312"/>
      <c r="Y1246" s="312"/>
      <c r="Z1246" s="312"/>
    </row>
    <row r="1247" spans="1:26" s="106" customFormat="1">
      <c r="A1247" s="312"/>
      <c r="B1247" s="312"/>
      <c r="C1247" s="312"/>
      <c r="S1247" s="312"/>
      <c r="T1247" s="312"/>
      <c r="U1247" s="312"/>
      <c r="V1247" s="312"/>
      <c r="W1247" s="312"/>
      <c r="X1247" s="312"/>
      <c r="Y1247" s="312"/>
      <c r="Z1247" s="312"/>
    </row>
    <row r="1248" spans="1:26" s="106" customFormat="1">
      <c r="A1248" s="312"/>
      <c r="B1248" s="312"/>
      <c r="C1248" s="312"/>
      <c r="S1248" s="312"/>
      <c r="T1248" s="312"/>
      <c r="U1248" s="312"/>
      <c r="V1248" s="312"/>
      <c r="W1248" s="312"/>
      <c r="X1248" s="312"/>
      <c r="Y1248" s="312"/>
      <c r="Z1248" s="312"/>
    </row>
    <row r="1249" spans="1:26" s="106" customFormat="1">
      <c r="A1249" s="312"/>
      <c r="B1249" s="312"/>
      <c r="C1249" s="312"/>
      <c r="S1249" s="312"/>
      <c r="T1249" s="312"/>
      <c r="U1249" s="312"/>
      <c r="V1249" s="312"/>
      <c r="W1249" s="312"/>
      <c r="X1249" s="312"/>
      <c r="Y1249" s="312"/>
      <c r="Z1249" s="312"/>
    </row>
    <row r="1250" spans="1:26" s="106" customFormat="1">
      <c r="A1250" s="312"/>
      <c r="B1250" s="312"/>
      <c r="C1250" s="312"/>
      <c r="S1250" s="312"/>
      <c r="T1250" s="312"/>
      <c r="U1250" s="312"/>
      <c r="V1250" s="312"/>
      <c r="W1250" s="312"/>
      <c r="X1250" s="312"/>
      <c r="Y1250" s="312"/>
      <c r="Z1250" s="312"/>
    </row>
    <row r="1251" spans="1:26" s="106" customFormat="1">
      <c r="A1251" s="312"/>
      <c r="B1251" s="312"/>
      <c r="C1251" s="312"/>
      <c r="S1251" s="312"/>
      <c r="T1251" s="312"/>
      <c r="U1251" s="312"/>
      <c r="V1251" s="312"/>
      <c r="W1251" s="312"/>
      <c r="X1251" s="312"/>
      <c r="Y1251" s="312"/>
      <c r="Z1251" s="312"/>
    </row>
    <row r="1252" spans="1:26" s="106" customFormat="1">
      <c r="A1252" s="312"/>
      <c r="B1252" s="312"/>
      <c r="C1252" s="312"/>
      <c r="S1252" s="312"/>
      <c r="T1252" s="312"/>
      <c r="U1252" s="312"/>
      <c r="V1252" s="312"/>
      <c r="W1252" s="312"/>
      <c r="X1252" s="312"/>
      <c r="Y1252" s="312"/>
      <c r="Z1252" s="312"/>
    </row>
    <row r="1253" spans="1:26" s="106" customFormat="1">
      <c r="A1253" s="312"/>
      <c r="B1253" s="312"/>
      <c r="C1253" s="312"/>
      <c r="S1253" s="312"/>
      <c r="T1253" s="312"/>
      <c r="U1253" s="312"/>
      <c r="V1253" s="312"/>
      <c r="W1253" s="312"/>
      <c r="X1253" s="312"/>
      <c r="Y1253" s="312"/>
      <c r="Z1253" s="312"/>
    </row>
    <row r="1254" spans="1:26" s="106" customFormat="1">
      <c r="A1254" s="312"/>
      <c r="B1254" s="312"/>
      <c r="C1254" s="312"/>
      <c r="S1254" s="312"/>
      <c r="T1254" s="312"/>
      <c r="U1254" s="312"/>
      <c r="V1254" s="312"/>
      <c r="W1254" s="312"/>
      <c r="X1254" s="312"/>
      <c r="Y1254" s="312"/>
      <c r="Z1254" s="312"/>
    </row>
    <row r="1255" spans="1:26" s="106" customFormat="1">
      <c r="A1255" s="312"/>
      <c r="B1255" s="312"/>
      <c r="C1255" s="312"/>
      <c r="S1255" s="312"/>
      <c r="T1255" s="312"/>
      <c r="U1255" s="312"/>
      <c r="V1255" s="312"/>
      <c r="W1255" s="312"/>
      <c r="X1255" s="312"/>
      <c r="Y1255" s="312"/>
      <c r="Z1255" s="312"/>
    </row>
    <row r="1256" spans="1:26" s="106" customFormat="1">
      <c r="A1256" s="312"/>
      <c r="B1256" s="312"/>
      <c r="C1256" s="312"/>
      <c r="S1256" s="312"/>
      <c r="T1256" s="312"/>
      <c r="U1256" s="312"/>
      <c r="V1256" s="312"/>
      <c r="W1256" s="312"/>
      <c r="X1256" s="312"/>
      <c r="Y1256" s="312"/>
      <c r="Z1256" s="312"/>
    </row>
    <row r="1257" spans="1:26" s="106" customFormat="1">
      <c r="A1257" s="312"/>
      <c r="B1257" s="312"/>
      <c r="C1257" s="312"/>
      <c r="S1257" s="312"/>
      <c r="T1257" s="312"/>
      <c r="U1257" s="312"/>
      <c r="V1257" s="312"/>
      <c r="W1257" s="312"/>
      <c r="X1257" s="312"/>
      <c r="Y1257" s="312"/>
      <c r="Z1257" s="312"/>
    </row>
    <row r="1258" spans="1:26" s="106" customFormat="1">
      <c r="A1258" s="312"/>
      <c r="B1258" s="312"/>
      <c r="C1258" s="312"/>
      <c r="S1258" s="312"/>
      <c r="T1258" s="312"/>
      <c r="U1258" s="312"/>
      <c r="V1258" s="312"/>
      <c r="W1258" s="312"/>
      <c r="X1258" s="312"/>
      <c r="Y1258" s="312"/>
      <c r="Z1258" s="312"/>
    </row>
    <row r="1259" spans="1:26" s="106" customFormat="1">
      <c r="A1259" s="312"/>
      <c r="B1259" s="312"/>
      <c r="C1259" s="312"/>
      <c r="S1259" s="312"/>
      <c r="T1259" s="312"/>
      <c r="U1259" s="312"/>
      <c r="V1259" s="312"/>
      <c r="W1259" s="312"/>
      <c r="X1259" s="312"/>
      <c r="Y1259" s="312"/>
      <c r="Z1259" s="312"/>
    </row>
    <row r="1260" spans="1:26" s="106" customFormat="1">
      <c r="A1260" s="312"/>
      <c r="B1260" s="312"/>
      <c r="C1260" s="312"/>
      <c r="S1260" s="312"/>
      <c r="T1260" s="312"/>
      <c r="U1260" s="312"/>
      <c r="V1260" s="312"/>
      <c r="W1260" s="312"/>
      <c r="X1260" s="312"/>
      <c r="Y1260" s="312"/>
      <c r="Z1260" s="312"/>
    </row>
    <row r="1261" spans="1:26" s="106" customFormat="1">
      <c r="A1261" s="312"/>
      <c r="B1261" s="312"/>
      <c r="C1261" s="312"/>
      <c r="S1261" s="312"/>
      <c r="T1261" s="312"/>
      <c r="U1261" s="312"/>
      <c r="V1261" s="312"/>
      <c r="W1261" s="312"/>
      <c r="X1261" s="312"/>
      <c r="Y1261" s="312"/>
      <c r="Z1261" s="312"/>
    </row>
    <row r="1262" spans="1:26" s="106" customFormat="1">
      <c r="A1262" s="312"/>
      <c r="B1262" s="312"/>
      <c r="C1262" s="312"/>
      <c r="S1262" s="312"/>
      <c r="T1262" s="312"/>
      <c r="U1262" s="312"/>
      <c r="V1262" s="312"/>
      <c r="W1262" s="312"/>
      <c r="X1262" s="312"/>
      <c r="Y1262" s="312"/>
      <c r="Z1262" s="312"/>
    </row>
    <row r="1263" spans="1:26" s="106" customFormat="1">
      <c r="A1263" s="312"/>
      <c r="B1263" s="312"/>
      <c r="C1263" s="312"/>
      <c r="S1263" s="312"/>
      <c r="T1263" s="312"/>
      <c r="U1263" s="312"/>
      <c r="V1263" s="312"/>
      <c r="W1263" s="312"/>
      <c r="X1263" s="312"/>
      <c r="Y1263" s="312"/>
      <c r="Z1263" s="312"/>
    </row>
    <row r="1264" spans="1:26" s="106" customFormat="1">
      <c r="A1264" s="312"/>
      <c r="B1264" s="312"/>
      <c r="C1264" s="312"/>
      <c r="S1264" s="312"/>
      <c r="T1264" s="312"/>
      <c r="U1264" s="312"/>
      <c r="V1264" s="312"/>
      <c r="W1264" s="312"/>
      <c r="X1264" s="312"/>
      <c r="Y1264" s="312"/>
      <c r="Z1264" s="312"/>
    </row>
    <row r="1265" spans="1:26" s="106" customFormat="1">
      <c r="A1265" s="312"/>
      <c r="B1265" s="312"/>
      <c r="C1265" s="312"/>
      <c r="S1265" s="312"/>
      <c r="T1265" s="312"/>
      <c r="U1265" s="312"/>
      <c r="V1265" s="312"/>
      <c r="W1265" s="312"/>
      <c r="X1265" s="312"/>
      <c r="Y1265" s="312"/>
      <c r="Z1265" s="312"/>
    </row>
    <row r="1266" spans="1:26" s="106" customFormat="1">
      <c r="A1266" s="312"/>
      <c r="B1266" s="312"/>
      <c r="C1266" s="312"/>
      <c r="S1266" s="312"/>
      <c r="T1266" s="312"/>
      <c r="U1266" s="312"/>
      <c r="V1266" s="312"/>
      <c r="W1266" s="312"/>
      <c r="X1266" s="312"/>
      <c r="Y1266" s="312"/>
      <c r="Z1266" s="312"/>
    </row>
    <row r="1267" spans="1:26" s="106" customFormat="1">
      <c r="A1267" s="312"/>
      <c r="B1267" s="312"/>
      <c r="C1267" s="312"/>
      <c r="S1267" s="312"/>
      <c r="T1267" s="312"/>
      <c r="U1267" s="312"/>
      <c r="V1267" s="312"/>
      <c r="W1267" s="312"/>
      <c r="X1267" s="312"/>
      <c r="Y1267" s="312"/>
      <c r="Z1267" s="312"/>
    </row>
    <row r="1268" spans="1:26" s="106" customFormat="1">
      <c r="A1268" s="312"/>
      <c r="B1268" s="312"/>
      <c r="C1268" s="312"/>
      <c r="S1268" s="312"/>
      <c r="T1268" s="312"/>
      <c r="U1268" s="312"/>
      <c r="V1268" s="312"/>
      <c r="W1268" s="312"/>
      <c r="X1268" s="312"/>
      <c r="Y1268" s="312"/>
      <c r="Z1268" s="312"/>
    </row>
    <row r="1269" spans="1:26" s="106" customFormat="1">
      <c r="A1269" s="312"/>
      <c r="B1269" s="312"/>
      <c r="C1269" s="312"/>
      <c r="S1269" s="312"/>
      <c r="T1269" s="312"/>
      <c r="U1269" s="312"/>
      <c r="V1269" s="312"/>
      <c r="W1269" s="312"/>
      <c r="X1269" s="312"/>
      <c r="Y1269" s="312"/>
      <c r="Z1269" s="312"/>
    </row>
    <row r="1270" spans="1:26" s="106" customFormat="1">
      <c r="A1270" s="312"/>
      <c r="B1270" s="312"/>
      <c r="C1270" s="312"/>
      <c r="S1270" s="312"/>
      <c r="T1270" s="312"/>
      <c r="U1270" s="312"/>
      <c r="V1270" s="312"/>
      <c r="W1270" s="312"/>
      <c r="X1270" s="312"/>
      <c r="Y1270" s="312"/>
      <c r="Z1270" s="312"/>
    </row>
    <row r="1271" spans="1:26" s="106" customFormat="1">
      <c r="A1271" s="312"/>
      <c r="B1271" s="312"/>
      <c r="C1271" s="312"/>
      <c r="S1271" s="312"/>
      <c r="T1271" s="312"/>
      <c r="U1271" s="312"/>
      <c r="V1271" s="312"/>
      <c r="W1271" s="312"/>
      <c r="X1271" s="312"/>
      <c r="Y1271" s="312"/>
      <c r="Z1271" s="312"/>
    </row>
    <row r="1272" spans="1:26" s="106" customFormat="1">
      <c r="A1272" s="312"/>
      <c r="B1272" s="312"/>
      <c r="C1272" s="312"/>
      <c r="S1272" s="312"/>
      <c r="T1272" s="312"/>
      <c r="U1272" s="312"/>
      <c r="V1272" s="312"/>
      <c r="W1272" s="312"/>
      <c r="X1272" s="312"/>
      <c r="Y1272" s="312"/>
      <c r="Z1272" s="312"/>
    </row>
    <row r="1273" spans="1:26" s="106" customFormat="1">
      <c r="A1273" s="312"/>
      <c r="B1273" s="312"/>
      <c r="C1273" s="312"/>
      <c r="S1273" s="312"/>
      <c r="T1273" s="312"/>
      <c r="U1273" s="312"/>
      <c r="V1273" s="312"/>
      <c r="W1273" s="312"/>
      <c r="X1273" s="312"/>
      <c r="Y1273" s="312"/>
      <c r="Z1273" s="312"/>
    </row>
    <row r="1274" spans="1:26" s="106" customFormat="1">
      <c r="A1274" s="312"/>
      <c r="B1274" s="312"/>
      <c r="C1274" s="312"/>
      <c r="S1274" s="312"/>
      <c r="T1274" s="312"/>
      <c r="U1274" s="312"/>
      <c r="V1274" s="312"/>
      <c r="W1274" s="312"/>
      <c r="X1274" s="312"/>
      <c r="Y1274" s="312"/>
      <c r="Z1274" s="312"/>
    </row>
    <row r="1275" spans="1:26" s="106" customFormat="1">
      <c r="A1275" s="312"/>
      <c r="B1275" s="312"/>
      <c r="C1275" s="312"/>
      <c r="S1275" s="312"/>
      <c r="T1275" s="312"/>
      <c r="U1275" s="312"/>
      <c r="V1275" s="312"/>
      <c r="W1275" s="312"/>
      <c r="X1275" s="312"/>
      <c r="Y1275" s="312"/>
      <c r="Z1275" s="312"/>
    </row>
    <row r="1276" spans="1:26" s="106" customFormat="1">
      <c r="A1276" s="312"/>
      <c r="B1276" s="312"/>
      <c r="C1276" s="312"/>
      <c r="S1276" s="312"/>
      <c r="T1276" s="312"/>
      <c r="U1276" s="312"/>
      <c r="V1276" s="312"/>
      <c r="W1276" s="312"/>
      <c r="X1276" s="312"/>
      <c r="Y1276" s="312"/>
      <c r="Z1276" s="312"/>
    </row>
    <row r="1277" spans="1:26" s="106" customFormat="1">
      <c r="A1277" s="312"/>
      <c r="B1277" s="312"/>
      <c r="C1277" s="312"/>
      <c r="S1277" s="312"/>
      <c r="T1277" s="312"/>
      <c r="U1277" s="312"/>
      <c r="V1277" s="312"/>
      <c r="W1277" s="312"/>
      <c r="X1277" s="312"/>
      <c r="Y1277" s="312"/>
      <c r="Z1277" s="312"/>
    </row>
    <row r="1278" spans="1:26" s="106" customFormat="1">
      <c r="A1278" s="312"/>
      <c r="B1278" s="312"/>
      <c r="C1278" s="312"/>
      <c r="S1278" s="312"/>
      <c r="T1278" s="312"/>
      <c r="U1278" s="312"/>
      <c r="V1278" s="312"/>
      <c r="W1278" s="312"/>
      <c r="X1278" s="312"/>
      <c r="Y1278" s="312"/>
      <c r="Z1278" s="312"/>
    </row>
    <row r="1279" spans="1:26" s="106" customFormat="1">
      <c r="A1279" s="312"/>
      <c r="B1279" s="312"/>
      <c r="C1279" s="312"/>
      <c r="S1279" s="312"/>
      <c r="T1279" s="312"/>
      <c r="U1279" s="312"/>
      <c r="V1279" s="312"/>
      <c r="W1279" s="312"/>
      <c r="X1279" s="312"/>
      <c r="Y1279" s="312"/>
      <c r="Z1279" s="312"/>
    </row>
    <row r="1280" spans="1:26" s="106" customFormat="1">
      <c r="A1280" s="312"/>
      <c r="B1280" s="312"/>
      <c r="C1280" s="312"/>
      <c r="S1280" s="312"/>
      <c r="T1280" s="312"/>
      <c r="U1280" s="312"/>
      <c r="V1280" s="312"/>
      <c r="W1280" s="312"/>
      <c r="X1280" s="312"/>
      <c r="Y1280" s="312"/>
      <c r="Z1280" s="312"/>
    </row>
    <row r="1281" spans="1:26" s="106" customFormat="1">
      <c r="A1281" s="312"/>
      <c r="B1281" s="312"/>
      <c r="C1281" s="312"/>
      <c r="S1281" s="312"/>
      <c r="T1281" s="312"/>
      <c r="U1281" s="312"/>
      <c r="V1281" s="312"/>
      <c r="W1281" s="312"/>
      <c r="X1281" s="312"/>
      <c r="Y1281" s="312"/>
      <c r="Z1281" s="312"/>
    </row>
    <row r="1282" spans="1:26" s="106" customFormat="1">
      <c r="A1282" s="312"/>
      <c r="B1282" s="312"/>
      <c r="C1282" s="312"/>
      <c r="S1282" s="312"/>
      <c r="T1282" s="312"/>
      <c r="U1282" s="312"/>
      <c r="V1282" s="312"/>
      <c r="W1282" s="312"/>
      <c r="X1282" s="312"/>
      <c r="Y1282" s="312"/>
      <c r="Z1282" s="312"/>
    </row>
    <row r="1283" spans="1:26" s="106" customFormat="1">
      <c r="A1283" s="312"/>
      <c r="B1283" s="312"/>
      <c r="C1283" s="312"/>
      <c r="S1283" s="312"/>
      <c r="T1283" s="312"/>
      <c r="U1283" s="312"/>
      <c r="V1283" s="312"/>
      <c r="W1283" s="312"/>
      <c r="X1283" s="312"/>
      <c r="Y1283" s="312"/>
      <c r="Z1283" s="312"/>
    </row>
    <row r="1284" spans="1:26" s="106" customFormat="1">
      <c r="A1284" s="312"/>
      <c r="B1284" s="312"/>
      <c r="C1284" s="312"/>
      <c r="S1284" s="312"/>
      <c r="T1284" s="312"/>
      <c r="U1284" s="312"/>
      <c r="V1284" s="312"/>
      <c r="W1284" s="312"/>
      <c r="X1284" s="312"/>
      <c r="Y1284" s="312"/>
      <c r="Z1284" s="312"/>
    </row>
    <row r="1285" spans="1:26" s="106" customFormat="1">
      <c r="A1285" s="312"/>
      <c r="B1285" s="312"/>
      <c r="C1285" s="312"/>
      <c r="S1285" s="312"/>
      <c r="T1285" s="312"/>
      <c r="U1285" s="312"/>
      <c r="V1285" s="312"/>
      <c r="W1285" s="312"/>
      <c r="X1285" s="312"/>
      <c r="Y1285" s="312"/>
      <c r="Z1285" s="312"/>
    </row>
    <row r="1286" spans="1:26" s="106" customFormat="1">
      <c r="A1286" s="312"/>
      <c r="B1286" s="312"/>
      <c r="C1286" s="312"/>
      <c r="S1286" s="312"/>
      <c r="T1286" s="312"/>
      <c r="U1286" s="312"/>
      <c r="V1286" s="312"/>
      <c r="W1286" s="312"/>
      <c r="X1286" s="312"/>
      <c r="Y1286" s="312"/>
      <c r="Z1286" s="312"/>
    </row>
    <row r="1287" spans="1:26" s="106" customFormat="1">
      <c r="A1287" s="312"/>
      <c r="B1287" s="312"/>
      <c r="C1287" s="312"/>
      <c r="S1287" s="312"/>
      <c r="T1287" s="312"/>
      <c r="U1287" s="312"/>
      <c r="V1287" s="312"/>
      <c r="W1287" s="312"/>
      <c r="X1287" s="312"/>
      <c r="Y1287" s="312"/>
      <c r="Z1287" s="312"/>
    </row>
    <row r="1288" spans="1:26" s="106" customFormat="1">
      <c r="A1288" s="312"/>
      <c r="B1288" s="312"/>
      <c r="C1288" s="312"/>
      <c r="S1288" s="312"/>
      <c r="T1288" s="312"/>
      <c r="U1288" s="312"/>
      <c r="V1288" s="312"/>
      <c r="W1288" s="312"/>
      <c r="X1288" s="312"/>
      <c r="Y1288" s="312"/>
      <c r="Z1288" s="312"/>
    </row>
    <row r="1289" spans="1:26" s="106" customFormat="1">
      <c r="A1289" s="312"/>
      <c r="B1289" s="312"/>
      <c r="C1289" s="312"/>
      <c r="S1289" s="312"/>
      <c r="T1289" s="312"/>
      <c r="U1289" s="312"/>
      <c r="V1289" s="312"/>
      <c r="W1289" s="312"/>
      <c r="X1289" s="312"/>
      <c r="Y1289" s="312"/>
      <c r="Z1289" s="312"/>
    </row>
    <row r="1290" spans="1:26" s="106" customFormat="1">
      <c r="A1290" s="312"/>
      <c r="B1290" s="312"/>
      <c r="C1290" s="312"/>
      <c r="S1290" s="312"/>
      <c r="T1290" s="312"/>
      <c r="U1290" s="312"/>
      <c r="V1290" s="312"/>
      <c r="W1290" s="312"/>
      <c r="X1290" s="312"/>
      <c r="Y1290" s="312"/>
      <c r="Z1290" s="312"/>
    </row>
    <row r="1291" spans="1:26" s="106" customFormat="1">
      <c r="A1291" s="312"/>
      <c r="B1291" s="312"/>
      <c r="C1291" s="312"/>
      <c r="S1291" s="312"/>
      <c r="T1291" s="312"/>
      <c r="U1291" s="312"/>
      <c r="V1291" s="312"/>
      <c r="W1291" s="312"/>
      <c r="X1291" s="312"/>
      <c r="Y1291" s="312"/>
      <c r="Z1291" s="312"/>
    </row>
    <row r="1292" spans="1:26" s="106" customFormat="1">
      <c r="A1292" s="312"/>
      <c r="B1292" s="312"/>
      <c r="C1292" s="312"/>
      <c r="S1292" s="312"/>
      <c r="T1292" s="312"/>
      <c r="U1292" s="312"/>
      <c r="V1292" s="312"/>
      <c r="W1292" s="312"/>
      <c r="X1292" s="312"/>
      <c r="Y1292" s="312"/>
      <c r="Z1292" s="312"/>
    </row>
    <row r="1293" spans="1:26" s="106" customFormat="1">
      <c r="A1293" s="312"/>
      <c r="B1293" s="312"/>
      <c r="C1293" s="312"/>
      <c r="S1293" s="312"/>
      <c r="T1293" s="312"/>
      <c r="U1293" s="312"/>
      <c r="V1293" s="312"/>
      <c r="W1293" s="312"/>
      <c r="X1293" s="312"/>
      <c r="Y1293" s="312"/>
      <c r="Z1293" s="312"/>
    </row>
    <row r="1294" spans="1:26" s="106" customFormat="1">
      <c r="A1294" s="312"/>
      <c r="B1294" s="312"/>
      <c r="C1294" s="312"/>
      <c r="S1294" s="312"/>
      <c r="T1294" s="312"/>
      <c r="U1294" s="312"/>
      <c r="V1294" s="312"/>
      <c r="W1294" s="312"/>
      <c r="X1294" s="312"/>
      <c r="Y1294" s="312"/>
      <c r="Z1294" s="312"/>
    </row>
    <row r="1295" spans="1:26" s="106" customFormat="1">
      <c r="A1295" s="312"/>
      <c r="B1295" s="312"/>
      <c r="C1295" s="312"/>
      <c r="S1295" s="312"/>
      <c r="T1295" s="312"/>
      <c r="U1295" s="312"/>
      <c r="V1295" s="312"/>
      <c r="W1295" s="312"/>
      <c r="X1295" s="312"/>
      <c r="Y1295" s="312"/>
      <c r="Z1295" s="312"/>
    </row>
    <row r="1296" spans="1:26" s="106" customFormat="1">
      <c r="A1296" s="312"/>
      <c r="B1296" s="312"/>
      <c r="C1296" s="312"/>
      <c r="S1296" s="312"/>
      <c r="T1296" s="312"/>
      <c r="U1296" s="312"/>
      <c r="V1296" s="312"/>
      <c r="W1296" s="312"/>
      <c r="X1296" s="312"/>
      <c r="Y1296" s="312"/>
      <c r="Z1296" s="312"/>
    </row>
    <row r="1297" spans="1:26" s="106" customFormat="1">
      <c r="A1297" s="312"/>
      <c r="B1297" s="312"/>
      <c r="C1297" s="312"/>
      <c r="S1297" s="312"/>
      <c r="T1297" s="312"/>
      <c r="U1297" s="312"/>
      <c r="V1297" s="312"/>
      <c r="W1297" s="312"/>
      <c r="X1297" s="312"/>
      <c r="Y1297" s="312"/>
      <c r="Z1297" s="312"/>
    </row>
    <row r="1298" spans="1:26" s="106" customFormat="1">
      <c r="A1298" s="312"/>
      <c r="B1298" s="312"/>
      <c r="C1298" s="312"/>
      <c r="S1298" s="312"/>
      <c r="T1298" s="312"/>
      <c r="U1298" s="312"/>
      <c r="V1298" s="312"/>
      <c r="W1298" s="312"/>
      <c r="X1298" s="312"/>
      <c r="Y1298" s="312"/>
      <c r="Z1298" s="312"/>
    </row>
    <row r="1299" spans="1:26" s="106" customFormat="1">
      <c r="A1299" s="312"/>
      <c r="B1299" s="312"/>
      <c r="C1299" s="312"/>
      <c r="S1299" s="312"/>
      <c r="T1299" s="312"/>
      <c r="U1299" s="312"/>
      <c r="V1299" s="312"/>
      <c r="W1299" s="312"/>
      <c r="X1299" s="312"/>
      <c r="Y1299" s="312"/>
      <c r="Z1299" s="312"/>
    </row>
    <row r="1300" spans="1:26" s="106" customFormat="1">
      <c r="A1300" s="312"/>
      <c r="B1300" s="312"/>
      <c r="C1300" s="312"/>
      <c r="S1300" s="312"/>
      <c r="T1300" s="312"/>
      <c r="U1300" s="312"/>
      <c r="V1300" s="312"/>
      <c r="W1300" s="312"/>
      <c r="X1300" s="312"/>
      <c r="Y1300" s="312"/>
      <c r="Z1300" s="312"/>
    </row>
    <row r="1301" spans="1:26" s="106" customFormat="1">
      <c r="A1301" s="312"/>
      <c r="B1301" s="312"/>
      <c r="C1301" s="312"/>
      <c r="S1301" s="312"/>
      <c r="T1301" s="312"/>
      <c r="U1301" s="312"/>
      <c r="V1301" s="312"/>
      <c r="W1301" s="312"/>
      <c r="X1301" s="312"/>
      <c r="Y1301" s="312"/>
      <c r="Z1301" s="312"/>
    </row>
    <row r="1302" spans="1:26" s="106" customFormat="1">
      <c r="A1302" s="312"/>
      <c r="B1302" s="312"/>
      <c r="C1302" s="312"/>
      <c r="S1302" s="312"/>
      <c r="T1302" s="312"/>
      <c r="U1302" s="312"/>
      <c r="V1302" s="312"/>
      <c r="W1302" s="312"/>
      <c r="X1302" s="312"/>
      <c r="Y1302" s="312"/>
      <c r="Z1302" s="312"/>
    </row>
    <row r="1303" spans="1:26" s="106" customFormat="1">
      <c r="A1303" s="312"/>
      <c r="B1303" s="312"/>
      <c r="C1303" s="312"/>
      <c r="S1303" s="312"/>
      <c r="T1303" s="312"/>
      <c r="U1303" s="312"/>
      <c r="V1303" s="312"/>
      <c r="W1303" s="312"/>
      <c r="X1303" s="312"/>
      <c r="Y1303" s="312"/>
      <c r="Z1303" s="312"/>
    </row>
    <row r="1304" spans="1:26" s="106" customFormat="1">
      <c r="A1304" s="312"/>
      <c r="B1304" s="312"/>
      <c r="C1304" s="312"/>
      <c r="S1304" s="312"/>
      <c r="T1304" s="312"/>
      <c r="U1304" s="312"/>
      <c r="V1304" s="312"/>
      <c r="W1304" s="312"/>
      <c r="X1304" s="312"/>
      <c r="Y1304" s="312"/>
      <c r="Z1304" s="312"/>
    </row>
    <row r="1305" spans="1:26" s="106" customFormat="1">
      <c r="A1305" s="312"/>
      <c r="B1305" s="312"/>
      <c r="C1305" s="312"/>
      <c r="S1305" s="312"/>
      <c r="T1305" s="312"/>
      <c r="U1305" s="312"/>
      <c r="V1305" s="312"/>
      <c r="W1305" s="312"/>
      <c r="X1305" s="312"/>
      <c r="Y1305" s="312"/>
      <c r="Z1305" s="312"/>
    </row>
    <row r="1306" spans="1:26" s="106" customFormat="1">
      <c r="A1306" s="312"/>
      <c r="B1306" s="312"/>
      <c r="C1306" s="312"/>
      <c r="S1306" s="312"/>
      <c r="T1306" s="312"/>
      <c r="U1306" s="312"/>
      <c r="V1306" s="312"/>
      <c r="W1306" s="312"/>
      <c r="X1306" s="312"/>
      <c r="Y1306" s="312"/>
      <c r="Z1306" s="312"/>
    </row>
    <row r="1307" spans="1:26" s="106" customFormat="1">
      <c r="A1307" s="312"/>
      <c r="B1307" s="312"/>
      <c r="C1307" s="312"/>
      <c r="S1307" s="312"/>
      <c r="T1307" s="312"/>
      <c r="U1307" s="312"/>
      <c r="V1307" s="312"/>
      <c r="W1307" s="312"/>
      <c r="X1307" s="312"/>
      <c r="Y1307" s="312"/>
      <c r="Z1307" s="312"/>
    </row>
    <row r="1308" spans="1:26" s="106" customFormat="1">
      <c r="A1308" s="312"/>
      <c r="B1308" s="312"/>
      <c r="C1308" s="312"/>
      <c r="S1308" s="312"/>
      <c r="T1308" s="312"/>
      <c r="U1308" s="312"/>
      <c r="V1308" s="312"/>
      <c r="W1308" s="312"/>
      <c r="X1308" s="312"/>
      <c r="Y1308" s="312"/>
      <c r="Z1308" s="312"/>
    </row>
    <row r="1309" spans="1:26" s="106" customFormat="1">
      <c r="A1309" s="312"/>
      <c r="B1309" s="312"/>
      <c r="C1309" s="312"/>
      <c r="S1309" s="312"/>
      <c r="T1309" s="312"/>
      <c r="U1309" s="312"/>
      <c r="V1309" s="312"/>
      <c r="W1309" s="312"/>
      <c r="X1309" s="312"/>
      <c r="Y1309" s="312"/>
      <c r="Z1309" s="312"/>
    </row>
    <row r="1310" spans="1:26" s="106" customFormat="1">
      <c r="A1310" s="312"/>
      <c r="B1310" s="312"/>
      <c r="C1310" s="312"/>
      <c r="S1310" s="312"/>
      <c r="T1310" s="312"/>
      <c r="U1310" s="312"/>
      <c r="V1310" s="312"/>
      <c r="W1310" s="312"/>
      <c r="X1310" s="312"/>
      <c r="Y1310" s="312"/>
      <c r="Z1310" s="312"/>
    </row>
    <row r="1311" spans="1:26" s="106" customFormat="1">
      <c r="A1311" s="312"/>
      <c r="B1311" s="312"/>
      <c r="C1311" s="312"/>
      <c r="S1311" s="312"/>
      <c r="T1311" s="312"/>
      <c r="U1311" s="312"/>
      <c r="V1311" s="312"/>
      <c r="W1311" s="312"/>
      <c r="X1311" s="312"/>
      <c r="Y1311" s="312"/>
      <c r="Z1311" s="312"/>
    </row>
    <row r="1312" spans="1:26" s="106" customFormat="1">
      <c r="A1312" s="312"/>
      <c r="B1312" s="312"/>
      <c r="C1312" s="312"/>
      <c r="S1312" s="312"/>
      <c r="T1312" s="312"/>
      <c r="U1312" s="312"/>
      <c r="V1312" s="312"/>
      <c r="W1312" s="312"/>
      <c r="X1312" s="312"/>
      <c r="Y1312" s="312"/>
      <c r="Z1312" s="312"/>
    </row>
    <row r="1313" spans="1:26" s="106" customFormat="1">
      <c r="A1313" s="312"/>
      <c r="B1313" s="312"/>
      <c r="C1313" s="312"/>
      <c r="S1313" s="312"/>
      <c r="T1313" s="312"/>
      <c r="U1313" s="312"/>
      <c r="V1313" s="312"/>
      <c r="W1313" s="312"/>
      <c r="X1313" s="312"/>
      <c r="Y1313" s="312"/>
      <c r="Z1313" s="312"/>
    </row>
    <row r="1314" spans="1:26" s="106" customFormat="1">
      <c r="A1314" s="312"/>
      <c r="B1314" s="312"/>
      <c r="C1314" s="312"/>
      <c r="S1314" s="312"/>
      <c r="T1314" s="312"/>
      <c r="U1314" s="312"/>
      <c r="V1314" s="312"/>
      <c r="W1314" s="312"/>
      <c r="X1314" s="312"/>
      <c r="Y1314" s="312"/>
      <c r="Z1314" s="312"/>
    </row>
    <row r="1315" spans="1:26" s="106" customFormat="1">
      <c r="A1315" s="312"/>
      <c r="B1315" s="312"/>
      <c r="C1315" s="312"/>
      <c r="S1315" s="312"/>
      <c r="T1315" s="312"/>
      <c r="U1315" s="312"/>
      <c r="V1315" s="312"/>
      <c r="W1315" s="312"/>
      <c r="X1315" s="312"/>
      <c r="Y1315" s="312"/>
      <c r="Z1315" s="312"/>
    </row>
    <row r="1316" spans="1:26" s="106" customFormat="1">
      <c r="A1316" s="312"/>
      <c r="B1316" s="312"/>
      <c r="C1316" s="312"/>
      <c r="S1316" s="312"/>
      <c r="T1316" s="312"/>
      <c r="U1316" s="312"/>
      <c r="V1316" s="312"/>
      <c r="W1316" s="312"/>
      <c r="X1316" s="312"/>
      <c r="Y1316" s="312"/>
      <c r="Z1316" s="312"/>
    </row>
    <row r="1317" spans="1:26" s="106" customFormat="1">
      <c r="A1317" s="312"/>
      <c r="B1317" s="312"/>
      <c r="C1317" s="312"/>
      <c r="S1317" s="312"/>
      <c r="T1317" s="312"/>
      <c r="U1317" s="312"/>
      <c r="V1317" s="312"/>
      <c r="W1317" s="312"/>
      <c r="X1317" s="312"/>
      <c r="Y1317" s="312"/>
      <c r="Z1317" s="312"/>
    </row>
    <row r="1318" spans="1:26" s="106" customFormat="1">
      <c r="A1318" s="312"/>
      <c r="B1318" s="312"/>
      <c r="C1318" s="312"/>
      <c r="S1318" s="312"/>
      <c r="T1318" s="312"/>
      <c r="U1318" s="312"/>
      <c r="V1318" s="312"/>
      <c r="W1318" s="312"/>
      <c r="X1318" s="312"/>
      <c r="Y1318" s="312"/>
      <c r="Z1318" s="312"/>
    </row>
    <row r="1319" spans="1:26" s="106" customFormat="1">
      <c r="A1319" s="312"/>
      <c r="B1319" s="312"/>
      <c r="C1319" s="312"/>
      <c r="S1319" s="312"/>
      <c r="T1319" s="312"/>
      <c r="U1319" s="312"/>
      <c r="V1319" s="312"/>
      <c r="W1319" s="312"/>
      <c r="X1319" s="312"/>
      <c r="Y1319" s="312"/>
      <c r="Z1319" s="312"/>
    </row>
    <row r="1320" spans="1:26" s="106" customFormat="1">
      <c r="A1320" s="312"/>
      <c r="B1320" s="312"/>
      <c r="C1320" s="312"/>
      <c r="S1320" s="312"/>
      <c r="T1320" s="312"/>
      <c r="U1320" s="312"/>
      <c r="V1320" s="312"/>
      <c r="W1320" s="312"/>
      <c r="X1320" s="312"/>
      <c r="Y1320" s="312"/>
      <c r="Z1320" s="312"/>
    </row>
    <row r="1321" spans="1:26" s="106" customFormat="1">
      <c r="A1321" s="312"/>
      <c r="B1321" s="312"/>
      <c r="C1321" s="312"/>
      <c r="S1321" s="312"/>
      <c r="T1321" s="312"/>
      <c r="U1321" s="312"/>
      <c r="V1321" s="312"/>
      <c r="W1321" s="312"/>
      <c r="X1321" s="312"/>
      <c r="Y1321" s="312"/>
      <c r="Z1321" s="312"/>
    </row>
    <row r="1322" spans="1:26" s="106" customFormat="1">
      <c r="A1322" s="312"/>
      <c r="B1322" s="312"/>
      <c r="C1322" s="312"/>
      <c r="S1322" s="312"/>
      <c r="T1322" s="312"/>
      <c r="U1322" s="312"/>
      <c r="V1322" s="312"/>
      <c r="W1322" s="312"/>
      <c r="X1322" s="312"/>
      <c r="Y1322" s="312"/>
      <c r="Z1322" s="312"/>
    </row>
    <row r="1323" spans="1:26" s="106" customFormat="1">
      <c r="A1323" s="312"/>
      <c r="B1323" s="312"/>
      <c r="C1323" s="312"/>
      <c r="S1323" s="312"/>
      <c r="T1323" s="312"/>
      <c r="U1323" s="312"/>
      <c r="V1323" s="312"/>
      <c r="W1323" s="312"/>
      <c r="X1323" s="312"/>
      <c r="Y1323" s="312"/>
      <c r="Z1323" s="312"/>
    </row>
    <row r="1324" spans="1:26" s="106" customFormat="1">
      <c r="A1324" s="312"/>
      <c r="B1324" s="312"/>
      <c r="C1324" s="312"/>
      <c r="S1324" s="312"/>
      <c r="T1324" s="312"/>
      <c r="U1324" s="312"/>
      <c r="V1324" s="312"/>
      <c r="W1324" s="312"/>
      <c r="X1324" s="312"/>
      <c r="Y1324" s="312"/>
      <c r="Z1324" s="312"/>
    </row>
    <row r="1325" spans="1:26" s="106" customFormat="1">
      <c r="A1325" s="312"/>
      <c r="B1325" s="312"/>
      <c r="C1325" s="312"/>
      <c r="S1325" s="312"/>
      <c r="T1325" s="312"/>
      <c r="U1325" s="312"/>
      <c r="V1325" s="312"/>
      <c r="W1325" s="312"/>
      <c r="X1325" s="312"/>
      <c r="Y1325" s="312"/>
      <c r="Z1325" s="312"/>
    </row>
    <row r="1326" spans="1:26" s="106" customFormat="1">
      <c r="A1326" s="312"/>
      <c r="B1326" s="312"/>
      <c r="C1326" s="312"/>
      <c r="S1326" s="312"/>
      <c r="T1326" s="312"/>
      <c r="U1326" s="312"/>
      <c r="V1326" s="312"/>
      <c r="W1326" s="312"/>
      <c r="X1326" s="312"/>
      <c r="Y1326" s="312"/>
      <c r="Z1326" s="312"/>
    </row>
    <row r="1327" spans="1:26" s="106" customFormat="1">
      <c r="A1327" s="312"/>
      <c r="B1327" s="312"/>
      <c r="C1327" s="312"/>
      <c r="S1327" s="312"/>
      <c r="T1327" s="312"/>
      <c r="U1327" s="312"/>
      <c r="V1327" s="312"/>
      <c r="W1327" s="312"/>
      <c r="X1327" s="312"/>
      <c r="Y1327" s="312"/>
      <c r="Z1327" s="312"/>
    </row>
    <row r="1328" spans="1:26" s="106" customFormat="1">
      <c r="A1328" s="312"/>
      <c r="B1328" s="312"/>
      <c r="C1328" s="312"/>
      <c r="S1328" s="312"/>
      <c r="T1328" s="312"/>
      <c r="U1328" s="312"/>
      <c r="V1328" s="312"/>
      <c r="W1328" s="312"/>
      <c r="X1328" s="312"/>
      <c r="Y1328" s="312"/>
      <c r="Z1328" s="312"/>
    </row>
    <row r="1329" spans="1:26" s="106" customFormat="1">
      <c r="A1329" s="312"/>
      <c r="B1329" s="312"/>
      <c r="C1329" s="312"/>
      <c r="S1329" s="312"/>
      <c r="T1329" s="312"/>
      <c r="U1329" s="312"/>
      <c r="V1329" s="312"/>
      <c r="W1329" s="312"/>
      <c r="X1329" s="312"/>
      <c r="Y1329" s="312"/>
      <c r="Z1329" s="312"/>
    </row>
    <row r="1330" spans="1:26" s="106" customFormat="1">
      <c r="A1330" s="312"/>
      <c r="B1330" s="312"/>
      <c r="C1330" s="312"/>
      <c r="S1330" s="312"/>
      <c r="T1330" s="312"/>
      <c r="U1330" s="312"/>
      <c r="V1330" s="312"/>
      <c r="W1330" s="312"/>
      <c r="X1330" s="312"/>
      <c r="Y1330" s="312"/>
      <c r="Z1330" s="312"/>
    </row>
    <row r="1331" spans="1:26" s="106" customFormat="1">
      <c r="A1331" s="312"/>
      <c r="B1331" s="312"/>
      <c r="C1331" s="312"/>
      <c r="S1331" s="312"/>
      <c r="T1331" s="312"/>
      <c r="U1331" s="312"/>
      <c r="V1331" s="312"/>
      <c r="W1331" s="312"/>
      <c r="X1331" s="312"/>
      <c r="Y1331" s="312"/>
      <c r="Z1331" s="312"/>
    </row>
    <row r="1332" spans="1:26" s="106" customFormat="1">
      <c r="A1332" s="312"/>
      <c r="B1332" s="312"/>
      <c r="C1332" s="312"/>
      <c r="S1332" s="312"/>
      <c r="T1332" s="312"/>
      <c r="U1332" s="312"/>
      <c r="V1332" s="312"/>
      <c r="W1332" s="312"/>
      <c r="X1332" s="312"/>
      <c r="Y1332" s="312"/>
      <c r="Z1332" s="312"/>
    </row>
    <row r="1333" spans="1:26" s="106" customFormat="1">
      <c r="A1333" s="312"/>
      <c r="B1333" s="312"/>
      <c r="C1333" s="312"/>
      <c r="S1333" s="312"/>
      <c r="T1333" s="312"/>
      <c r="U1333" s="312"/>
      <c r="V1333" s="312"/>
      <c r="W1333" s="312"/>
      <c r="X1333" s="312"/>
      <c r="Y1333" s="312"/>
      <c r="Z1333" s="312"/>
    </row>
    <row r="1334" spans="1:26" s="106" customFormat="1">
      <c r="A1334" s="312"/>
      <c r="B1334" s="312"/>
      <c r="C1334" s="312"/>
      <c r="S1334" s="312"/>
      <c r="T1334" s="312"/>
      <c r="U1334" s="312"/>
      <c r="V1334" s="312"/>
      <c r="W1334" s="312"/>
      <c r="X1334" s="312"/>
      <c r="Y1334" s="312"/>
      <c r="Z1334" s="312"/>
    </row>
    <row r="1335" spans="1:26" s="106" customFormat="1">
      <c r="A1335" s="312"/>
      <c r="B1335" s="312"/>
      <c r="C1335" s="312"/>
      <c r="S1335" s="312"/>
      <c r="T1335" s="312"/>
      <c r="U1335" s="312"/>
      <c r="V1335" s="312"/>
      <c r="W1335" s="312"/>
      <c r="X1335" s="312"/>
      <c r="Y1335" s="312"/>
      <c r="Z1335" s="312"/>
    </row>
    <row r="1336" spans="1:26" s="106" customFormat="1">
      <c r="A1336" s="312"/>
      <c r="B1336" s="312"/>
      <c r="C1336" s="312"/>
      <c r="S1336" s="312"/>
      <c r="T1336" s="312"/>
      <c r="U1336" s="312"/>
      <c r="V1336" s="312"/>
      <c r="W1336" s="312"/>
      <c r="X1336" s="312"/>
      <c r="Y1336" s="312"/>
      <c r="Z1336" s="312"/>
    </row>
    <row r="1337" spans="1:26" s="106" customFormat="1">
      <c r="A1337" s="312"/>
      <c r="B1337" s="312"/>
      <c r="C1337" s="312"/>
      <c r="S1337" s="312"/>
      <c r="T1337" s="312"/>
      <c r="U1337" s="312"/>
      <c r="V1337" s="312"/>
      <c r="W1337" s="312"/>
      <c r="X1337" s="312"/>
      <c r="Y1337" s="312"/>
      <c r="Z1337" s="312"/>
    </row>
    <row r="1338" spans="1:26" s="106" customFormat="1">
      <c r="A1338" s="312"/>
      <c r="B1338" s="312"/>
      <c r="C1338" s="312"/>
      <c r="S1338" s="312"/>
      <c r="T1338" s="312"/>
      <c r="U1338" s="312"/>
      <c r="V1338" s="312"/>
      <c r="W1338" s="312"/>
      <c r="X1338" s="312"/>
      <c r="Y1338" s="312"/>
      <c r="Z1338" s="312"/>
    </row>
    <row r="1339" spans="1:26" s="106" customFormat="1">
      <c r="A1339" s="312"/>
      <c r="B1339" s="312"/>
      <c r="C1339" s="312"/>
      <c r="S1339" s="312"/>
      <c r="T1339" s="312"/>
      <c r="U1339" s="312"/>
      <c r="V1339" s="312"/>
      <c r="W1339" s="312"/>
      <c r="X1339" s="312"/>
      <c r="Y1339" s="312"/>
      <c r="Z1339" s="312"/>
    </row>
    <row r="1340" spans="1:26" s="106" customFormat="1">
      <c r="A1340" s="312"/>
      <c r="B1340" s="312"/>
      <c r="C1340" s="312"/>
      <c r="S1340" s="312"/>
      <c r="T1340" s="312"/>
      <c r="U1340" s="312"/>
      <c r="V1340" s="312"/>
      <c r="W1340" s="312"/>
      <c r="X1340" s="312"/>
      <c r="Y1340" s="312"/>
      <c r="Z1340" s="312"/>
    </row>
    <row r="1341" spans="1:26" s="106" customFormat="1">
      <c r="A1341" s="312"/>
      <c r="B1341" s="312"/>
      <c r="C1341" s="312"/>
      <c r="S1341" s="312"/>
      <c r="T1341" s="312"/>
      <c r="U1341" s="312"/>
      <c r="V1341" s="312"/>
      <c r="W1341" s="312"/>
      <c r="X1341" s="312"/>
      <c r="Y1341" s="312"/>
      <c r="Z1341" s="312"/>
    </row>
    <row r="1342" spans="1:26" s="106" customFormat="1">
      <c r="A1342" s="312"/>
      <c r="B1342" s="312"/>
      <c r="C1342" s="312"/>
      <c r="S1342" s="312"/>
      <c r="T1342" s="312"/>
      <c r="U1342" s="312"/>
      <c r="V1342" s="312"/>
      <c r="W1342" s="312"/>
      <c r="X1342" s="312"/>
      <c r="Y1342" s="312"/>
      <c r="Z1342" s="312"/>
    </row>
    <row r="1343" spans="1:26" s="106" customFormat="1">
      <c r="A1343" s="312"/>
      <c r="B1343" s="312"/>
      <c r="C1343" s="312"/>
      <c r="S1343" s="312"/>
      <c r="T1343" s="312"/>
      <c r="U1343" s="312"/>
      <c r="V1343" s="312"/>
      <c r="W1343" s="312"/>
      <c r="X1343" s="312"/>
      <c r="Y1343" s="312"/>
      <c r="Z1343" s="312"/>
    </row>
    <row r="1344" spans="1:26" s="106" customFormat="1">
      <c r="A1344" s="312"/>
      <c r="B1344" s="312"/>
      <c r="C1344" s="312"/>
      <c r="S1344" s="312"/>
      <c r="T1344" s="312"/>
      <c r="U1344" s="312"/>
      <c r="V1344" s="312"/>
      <c r="W1344" s="312"/>
      <c r="X1344" s="312"/>
      <c r="Y1344" s="312"/>
      <c r="Z1344" s="312"/>
    </row>
    <row r="1345" spans="1:26" s="106" customFormat="1">
      <c r="A1345" s="312"/>
      <c r="B1345" s="312"/>
      <c r="C1345" s="312"/>
      <c r="S1345" s="312"/>
      <c r="T1345" s="312"/>
      <c r="U1345" s="312"/>
      <c r="V1345" s="312"/>
      <c r="W1345" s="312"/>
      <c r="X1345" s="312"/>
      <c r="Y1345" s="312"/>
      <c r="Z1345" s="312"/>
    </row>
    <row r="1346" spans="1:26" s="106" customFormat="1">
      <c r="A1346" s="312"/>
      <c r="B1346" s="312"/>
      <c r="C1346" s="312"/>
      <c r="S1346" s="312"/>
      <c r="T1346" s="312"/>
      <c r="U1346" s="312"/>
      <c r="V1346" s="312"/>
      <c r="W1346" s="312"/>
      <c r="X1346" s="312"/>
      <c r="Y1346" s="312"/>
      <c r="Z1346" s="312"/>
    </row>
    <row r="1347" spans="1:26" s="106" customFormat="1">
      <c r="A1347" s="312"/>
      <c r="B1347" s="312"/>
      <c r="C1347" s="312"/>
      <c r="S1347" s="312"/>
      <c r="T1347" s="312"/>
      <c r="U1347" s="312"/>
      <c r="V1347" s="312"/>
      <c r="W1347" s="312"/>
      <c r="X1347" s="312"/>
      <c r="Y1347" s="312"/>
      <c r="Z1347" s="312"/>
    </row>
    <row r="1348" spans="1:26" s="106" customFormat="1">
      <c r="A1348" s="312"/>
      <c r="B1348" s="312"/>
      <c r="C1348" s="312"/>
      <c r="S1348" s="312"/>
      <c r="T1348" s="312"/>
      <c r="U1348" s="312"/>
      <c r="V1348" s="312"/>
      <c r="W1348" s="312"/>
      <c r="X1348" s="312"/>
      <c r="Y1348" s="312"/>
      <c r="Z1348" s="312"/>
    </row>
    <row r="1349" spans="1:26" s="106" customFormat="1">
      <c r="A1349" s="312"/>
      <c r="B1349" s="312"/>
      <c r="C1349" s="312"/>
      <c r="S1349" s="312"/>
      <c r="T1349" s="312"/>
      <c r="U1349" s="312"/>
      <c r="V1349" s="312"/>
      <c r="W1349" s="312"/>
      <c r="X1349" s="312"/>
      <c r="Y1349" s="312"/>
      <c r="Z1349" s="312"/>
    </row>
    <row r="1350" spans="1:26" s="106" customFormat="1">
      <c r="A1350" s="312"/>
      <c r="B1350" s="312"/>
      <c r="C1350" s="312"/>
      <c r="S1350" s="312"/>
      <c r="T1350" s="312"/>
      <c r="U1350" s="312"/>
      <c r="V1350" s="312"/>
      <c r="W1350" s="312"/>
      <c r="X1350" s="312"/>
      <c r="Y1350" s="312"/>
      <c r="Z1350" s="312"/>
    </row>
    <row r="1351" spans="1:26" s="106" customFormat="1">
      <c r="A1351" s="312"/>
      <c r="B1351" s="312"/>
      <c r="C1351" s="312"/>
      <c r="S1351" s="312"/>
      <c r="T1351" s="312"/>
      <c r="U1351" s="312"/>
      <c r="V1351" s="312"/>
      <c r="W1351" s="312"/>
      <c r="X1351" s="312"/>
      <c r="Y1351" s="312"/>
      <c r="Z1351" s="312"/>
    </row>
    <row r="1352" spans="1:26" s="106" customFormat="1">
      <c r="A1352" s="312"/>
      <c r="B1352" s="312"/>
      <c r="C1352" s="312"/>
      <c r="S1352" s="312"/>
      <c r="T1352" s="312"/>
      <c r="U1352" s="312"/>
      <c r="V1352" s="312"/>
      <c r="W1352" s="312"/>
      <c r="X1352" s="312"/>
      <c r="Y1352" s="312"/>
      <c r="Z1352" s="312"/>
    </row>
    <row r="1353" spans="1:26" s="106" customFormat="1">
      <c r="A1353" s="312"/>
      <c r="B1353" s="312"/>
      <c r="C1353" s="312"/>
      <c r="S1353" s="312"/>
      <c r="T1353" s="312"/>
      <c r="U1353" s="312"/>
      <c r="V1353" s="312"/>
      <c r="W1353" s="312"/>
      <c r="X1353" s="312"/>
      <c r="Y1353" s="312"/>
      <c r="Z1353" s="312"/>
    </row>
    <row r="1354" spans="1:26" s="106" customFormat="1">
      <c r="A1354" s="312"/>
      <c r="B1354" s="312"/>
      <c r="C1354" s="312"/>
      <c r="S1354" s="312"/>
      <c r="T1354" s="312"/>
      <c r="U1354" s="312"/>
      <c r="V1354" s="312"/>
      <c r="W1354" s="312"/>
      <c r="X1354" s="312"/>
      <c r="Y1354" s="312"/>
      <c r="Z1354" s="312"/>
    </row>
    <row r="1355" spans="1:26" s="106" customFormat="1">
      <c r="A1355" s="312"/>
      <c r="B1355" s="312"/>
      <c r="C1355" s="312"/>
      <c r="S1355" s="312"/>
      <c r="T1355" s="312"/>
      <c r="U1355" s="312"/>
      <c r="V1355" s="312"/>
      <c r="W1355" s="312"/>
      <c r="X1355" s="312"/>
      <c r="Y1355" s="312"/>
      <c r="Z1355" s="312"/>
    </row>
    <row r="1356" spans="1:26" s="106" customFormat="1">
      <c r="A1356" s="312"/>
      <c r="B1356" s="312"/>
      <c r="C1356" s="312"/>
      <c r="S1356" s="312"/>
      <c r="T1356" s="312"/>
      <c r="U1356" s="312"/>
      <c r="V1356" s="312"/>
      <c r="W1356" s="312"/>
      <c r="X1356" s="312"/>
      <c r="Y1356" s="312"/>
      <c r="Z1356" s="312"/>
    </row>
    <row r="1357" spans="1:26" s="106" customFormat="1">
      <c r="A1357" s="312"/>
      <c r="B1357" s="312"/>
      <c r="C1357" s="312"/>
      <c r="S1357" s="312"/>
      <c r="T1357" s="312"/>
      <c r="U1357" s="312"/>
      <c r="V1357" s="312"/>
      <c r="W1357" s="312"/>
      <c r="X1357" s="312"/>
      <c r="Y1357" s="312"/>
      <c r="Z1357" s="312"/>
    </row>
    <row r="1358" spans="1:26" s="106" customFormat="1">
      <c r="A1358" s="312"/>
      <c r="B1358" s="312"/>
      <c r="C1358" s="312"/>
      <c r="S1358" s="312"/>
      <c r="T1358" s="312"/>
      <c r="U1358" s="312"/>
      <c r="V1358" s="312"/>
      <c r="W1358" s="312"/>
      <c r="X1358" s="312"/>
      <c r="Y1358" s="312"/>
      <c r="Z1358" s="312"/>
    </row>
    <row r="1359" spans="1:26" s="106" customFormat="1">
      <c r="A1359" s="312"/>
      <c r="B1359" s="312"/>
      <c r="C1359" s="312"/>
      <c r="S1359" s="312"/>
      <c r="T1359" s="312"/>
      <c r="U1359" s="312"/>
      <c r="V1359" s="312"/>
      <c r="W1359" s="312"/>
      <c r="X1359" s="312"/>
      <c r="Y1359" s="312"/>
      <c r="Z1359" s="312"/>
    </row>
    <row r="1360" spans="1:26" s="106" customFormat="1">
      <c r="A1360" s="312"/>
      <c r="B1360" s="312"/>
      <c r="C1360" s="312"/>
      <c r="S1360" s="312"/>
      <c r="T1360" s="312"/>
      <c r="U1360" s="312"/>
      <c r="V1360" s="312"/>
      <c r="W1360" s="312"/>
      <c r="X1360" s="312"/>
      <c r="Y1360" s="312"/>
      <c r="Z1360" s="312"/>
    </row>
    <row r="1361" spans="1:26" s="106" customFormat="1">
      <c r="A1361" s="312"/>
      <c r="B1361" s="312"/>
      <c r="C1361" s="312"/>
      <c r="S1361" s="312"/>
      <c r="T1361" s="312"/>
      <c r="U1361" s="312"/>
      <c r="V1361" s="312"/>
      <c r="W1361" s="312"/>
      <c r="X1361" s="312"/>
      <c r="Y1361" s="312"/>
      <c r="Z1361" s="312"/>
    </row>
    <row r="1362" spans="1:26" s="106" customFormat="1">
      <c r="A1362" s="312"/>
      <c r="B1362" s="312"/>
      <c r="C1362" s="312"/>
      <c r="S1362" s="312"/>
      <c r="T1362" s="312"/>
      <c r="U1362" s="312"/>
      <c r="V1362" s="312"/>
      <c r="W1362" s="312"/>
      <c r="X1362" s="312"/>
      <c r="Y1362" s="312"/>
      <c r="Z1362" s="312"/>
    </row>
    <row r="1363" spans="1:26" s="106" customFormat="1">
      <c r="A1363" s="312"/>
      <c r="B1363" s="312"/>
      <c r="C1363" s="312"/>
      <c r="S1363" s="312"/>
      <c r="T1363" s="312"/>
      <c r="U1363" s="312"/>
      <c r="V1363" s="312"/>
      <c r="W1363" s="312"/>
      <c r="X1363" s="312"/>
      <c r="Y1363" s="312"/>
      <c r="Z1363" s="312"/>
    </row>
    <row r="1364" spans="1:26" s="106" customFormat="1">
      <c r="A1364" s="312"/>
      <c r="B1364" s="312"/>
      <c r="C1364" s="312"/>
      <c r="S1364" s="312"/>
      <c r="T1364" s="312"/>
      <c r="U1364" s="312"/>
      <c r="V1364" s="312"/>
      <c r="W1364" s="312"/>
      <c r="X1364" s="312"/>
      <c r="Y1364" s="312"/>
      <c r="Z1364" s="312"/>
    </row>
    <row r="1365" spans="1:26" s="106" customFormat="1">
      <c r="A1365" s="312"/>
      <c r="B1365" s="312"/>
      <c r="C1365" s="312"/>
      <c r="S1365" s="312"/>
      <c r="T1365" s="312"/>
      <c r="U1365" s="312"/>
      <c r="V1365" s="312"/>
      <c r="W1365" s="312"/>
      <c r="X1365" s="312"/>
      <c r="Y1365" s="312"/>
      <c r="Z1365" s="312"/>
    </row>
    <row r="1366" spans="1:26" s="106" customFormat="1">
      <c r="A1366" s="312"/>
      <c r="B1366" s="312"/>
      <c r="C1366" s="312"/>
      <c r="S1366" s="312"/>
      <c r="T1366" s="312"/>
      <c r="U1366" s="312"/>
      <c r="V1366" s="312"/>
      <c r="W1366" s="312"/>
      <c r="X1366" s="312"/>
      <c r="Y1366" s="312"/>
      <c r="Z1366" s="312"/>
    </row>
    <row r="1367" spans="1:26" s="106" customFormat="1">
      <c r="A1367" s="312"/>
      <c r="B1367" s="312"/>
      <c r="C1367" s="312"/>
      <c r="S1367" s="312"/>
      <c r="T1367" s="312"/>
      <c r="U1367" s="312"/>
      <c r="V1367" s="312"/>
      <c r="W1367" s="312"/>
      <c r="X1367" s="312"/>
      <c r="Y1367" s="312"/>
      <c r="Z1367" s="312"/>
    </row>
    <row r="1368" spans="1:26" s="106" customFormat="1">
      <c r="A1368" s="312"/>
      <c r="B1368" s="312"/>
      <c r="C1368" s="312"/>
      <c r="S1368" s="312"/>
      <c r="T1368" s="312"/>
      <c r="U1368" s="312"/>
      <c r="V1368" s="312"/>
      <c r="W1368" s="312"/>
      <c r="X1368" s="312"/>
      <c r="Y1368" s="312"/>
      <c r="Z1368" s="312"/>
    </row>
    <row r="1369" spans="1:26" s="106" customFormat="1">
      <c r="A1369" s="312"/>
      <c r="B1369" s="312"/>
      <c r="C1369" s="312"/>
      <c r="S1369" s="312"/>
      <c r="T1369" s="312"/>
      <c r="U1369" s="312"/>
      <c r="V1369" s="312"/>
      <c r="W1369" s="312"/>
      <c r="X1369" s="312"/>
      <c r="Y1369" s="312"/>
      <c r="Z1369" s="312"/>
    </row>
    <row r="1370" spans="1:26" s="106" customFormat="1">
      <c r="A1370" s="312"/>
      <c r="B1370" s="312"/>
      <c r="C1370" s="312"/>
      <c r="S1370" s="312"/>
      <c r="T1370" s="312"/>
      <c r="U1370" s="312"/>
      <c r="V1370" s="312"/>
      <c r="W1370" s="312"/>
      <c r="X1370" s="312"/>
      <c r="Y1370" s="312"/>
      <c r="Z1370" s="312"/>
    </row>
    <row r="1371" spans="1:26" s="106" customFormat="1">
      <c r="A1371" s="312"/>
      <c r="B1371" s="312"/>
      <c r="C1371" s="312"/>
      <c r="S1371" s="312"/>
      <c r="T1371" s="312"/>
      <c r="U1371" s="312"/>
      <c r="V1371" s="312"/>
      <c r="W1371" s="312"/>
      <c r="X1371" s="312"/>
      <c r="Y1371" s="312"/>
      <c r="Z1371" s="312"/>
    </row>
    <row r="1372" spans="1:26" s="106" customFormat="1">
      <c r="A1372" s="312"/>
      <c r="B1372" s="312"/>
      <c r="C1372" s="312"/>
      <c r="S1372" s="312"/>
      <c r="T1372" s="312"/>
      <c r="U1372" s="312"/>
      <c r="V1372" s="312"/>
      <c r="W1372" s="312"/>
      <c r="X1372" s="312"/>
      <c r="Y1372" s="312"/>
      <c r="Z1372" s="312"/>
    </row>
    <row r="1373" spans="1:26" s="106" customFormat="1">
      <c r="A1373" s="312"/>
      <c r="B1373" s="312"/>
      <c r="C1373" s="312"/>
      <c r="S1373" s="312"/>
      <c r="T1373" s="312"/>
      <c r="U1373" s="312"/>
      <c r="V1373" s="312"/>
      <c r="W1373" s="312"/>
      <c r="X1373" s="312"/>
      <c r="Y1373" s="312"/>
      <c r="Z1373" s="312"/>
    </row>
    <row r="1374" spans="1:26" s="106" customFormat="1">
      <c r="A1374" s="312"/>
      <c r="B1374" s="312"/>
      <c r="C1374" s="312"/>
      <c r="S1374" s="312"/>
      <c r="T1374" s="312"/>
      <c r="U1374" s="312"/>
      <c r="V1374" s="312"/>
      <c r="W1374" s="312"/>
      <c r="X1374" s="312"/>
      <c r="Y1374" s="312"/>
      <c r="Z1374" s="312"/>
    </row>
    <row r="1375" spans="1:26" s="106" customFormat="1">
      <c r="A1375" s="312"/>
      <c r="B1375" s="312"/>
      <c r="C1375" s="312"/>
      <c r="S1375" s="312"/>
      <c r="T1375" s="312"/>
      <c r="U1375" s="312"/>
      <c r="V1375" s="312"/>
      <c r="W1375" s="312"/>
      <c r="X1375" s="312"/>
      <c r="Y1375" s="312"/>
      <c r="Z1375" s="312"/>
    </row>
    <row r="1376" spans="1:26" s="106" customFormat="1">
      <c r="A1376" s="312"/>
      <c r="B1376" s="312"/>
      <c r="C1376" s="312"/>
      <c r="S1376" s="312"/>
      <c r="T1376" s="312"/>
      <c r="U1376" s="312"/>
      <c r="V1376" s="312"/>
      <c r="W1376" s="312"/>
      <c r="X1376" s="312"/>
      <c r="Y1376" s="312"/>
      <c r="Z1376" s="312"/>
    </row>
    <row r="1377" spans="1:26" s="106" customFormat="1">
      <c r="A1377" s="312"/>
      <c r="B1377" s="312"/>
      <c r="C1377" s="312"/>
      <c r="S1377" s="312"/>
      <c r="T1377" s="312"/>
      <c r="U1377" s="312"/>
      <c r="V1377" s="312"/>
      <c r="W1377" s="312"/>
      <c r="X1377" s="312"/>
      <c r="Y1377" s="312"/>
      <c r="Z1377" s="312"/>
    </row>
    <row r="1378" spans="1:26" s="106" customFormat="1">
      <c r="A1378" s="312"/>
      <c r="B1378" s="312"/>
      <c r="C1378" s="312"/>
      <c r="S1378" s="312"/>
      <c r="T1378" s="312"/>
      <c r="U1378" s="312"/>
      <c r="V1378" s="312"/>
      <c r="W1378" s="312"/>
      <c r="X1378" s="312"/>
      <c r="Y1378" s="312"/>
      <c r="Z1378" s="312"/>
    </row>
    <row r="1379" spans="1:26" s="106" customFormat="1">
      <c r="A1379" s="312"/>
      <c r="B1379" s="312"/>
      <c r="C1379" s="312"/>
      <c r="S1379" s="312"/>
      <c r="T1379" s="312"/>
      <c r="U1379" s="312"/>
      <c r="V1379" s="312"/>
      <c r="W1379" s="312"/>
      <c r="X1379" s="312"/>
      <c r="Y1379" s="312"/>
      <c r="Z1379" s="312"/>
    </row>
    <row r="1380" spans="1:26" s="106" customFormat="1">
      <c r="A1380" s="312"/>
      <c r="B1380" s="312"/>
      <c r="C1380" s="312"/>
      <c r="S1380" s="312"/>
      <c r="T1380" s="312"/>
      <c r="U1380" s="312"/>
      <c r="V1380" s="312"/>
      <c r="W1380" s="312"/>
      <c r="X1380" s="312"/>
      <c r="Y1380" s="312"/>
      <c r="Z1380" s="312"/>
    </row>
    <row r="1381" spans="1:26" s="106" customFormat="1">
      <c r="A1381" s="312"/>
      <c r="B1381" s="312"/>
      <c r="C1381" s="312"/>
      <c r="S1381" s="312"/>
      <c r="T1381" s="312"/>
      <c r="U1381" s="312"/>
      <c r="V1381" s="312"/>
      <c r="W1381" s="312"/>
      <c r="X1381" s="312"/>
      <c r="Y1381" s="312"/>
      <c r="Z1381" s="312"/>
    </row>
    <row r="1382" spans="1:26" s="106" customFormat="1">
      <c r="A1382" s="312"/>
      <c r="B1382" s="312"/>
      <c r="C1382" s="312"/>
      <c r="S1382" s="312"/>
      <c r="T1382" s="312"/>
      <c r="U1382" s="312"/>
      <c r="V1382" s="312"/>
      <c r="W1382" s="312"/>
      <c r="X1382" s="312"/>
      <c r="Y1382" s="312"/>
      <c r="Z1382" s="312"/>
    </row>
    <row r="1383" spans="1:26" s="106" customFormat="1">
      <c r="A1383" s="312"/>
      <c r="B1383" s="312"/>
      <c r="C1383" s="312"/>
      <c r="S1383" s="312"/>
      <c r="T1383" s="312"/>
      <c r="U1383" s="312"/>
      <c r="V1383" s="312"/>
      <c r="W1383" s="312"/>
      <c r="X1383" s="312"/>
      <c r="Y1383" s="312"/>
      <c r="Z1383" s="312"/>
    </row>
    <row r="1384" spans="1:26" s="106" customFormat="1">
      <c r="A1384" s="312"/>
      <c r="B1384" s="312"/>
      <c r="C1384" s="312"/>
      <c r="S1384" s="312"/>
      <c r="T1384" s="312"/>
      <c r="U1384" s="312"/>
      <c r="V1384" s="312"/>
      <c r="W1384" s="312"/>
      <c r="X1384" s="312"/>
      <c r="Y1384" s="312"/>
      <c r="Z1384" s="312"/>
    </row>
    <row r="1385" spans="1:26" s="106" customFormat="1">
      <c r="A1385" s="312"/>
      <c r="B1385" s="312"/>
      <c r="C1385" s="312"/>
      <c r="S1385" s="312"/>
      <c r="T1385" s="312"/>
      <c r="U1385" s="312"/>
      <c r="V1385" s="312"/>
      <c r="W1385" s="312"/>
      <c r="X1385" s="312"/>
      <c r="Y1385" s="312"/>
      <c r="Z1385" s="312"/>
    </row>
    <row r="1386" spans="1:26" s="106" customFormat="1">
      <c r="A1386" s="312"/>
      <c r="B1386" s="312"/>
      <c r="C1386" s="312"/>
      <c r="S1386" s="312"/>
      <c r="T1386" s="312"/>
      <c r="U1386" s="312"/>
      <c r="V1386" s="312"/>
      <c r="W1386" s="312"/>
      <c r="X1386" s="312"/>
      <c r="Y1386" s="312"/>
      <c r="Z1386" s="312"/>
    </row>
    <row r="1387" spans="1:26" s="106" customFormat="1">
      <c r="A1387" s="312"/>
      <c r="B1387" s="312"/>
      <c r="C1387" s="312"/>
      <c r="S1387" s="312"/>
      <c r="T1387" s="312"/>
      <c r="U1387" s="312"/>
      <c r="V1387" s="312"/>
      <c r="W1387" s="312"/>
      <c r="X1387" s="312"/>
      <c r="Y1387" s="312"/>
      <c r="Z1387" s="312"/>
    </row>
    <row r="1388" spans="1:26" s="106" customFormat="1">
      <c r="A1388" s="312"/>
      <c r="B1388" s="312"/>
      <c r="C1388" s="312"/>
      <c r="S1388" s="312"/>
      <c r="T1388" s="312"/>
      <c r="U1388" s="312"/>
      <c r="V1388" s="312"/>
      <c r="W1388" s="312"/>
      <c r="X1388" s="312"/>
      <c r="Y1388" s="312"/>
      <c r="Z1388" s="312"/>
    </row>
    <row r="1389" spans="1:26" s="106" customFormat="1">
      <c r="A1389" s="312"/>
      <c r="B1389" s="312"/>
      <c r="C1389" s="312"/>
      <c r="S1389" s="312"/>
      <c r="T1389" s="312"/>
      <c r="U1389" s="312"/>
      <c r="V1389" s="312"/>
      <c r="W1389" s="312"/>
      <c r="X1389" s="312"/>
      <c r="Y1389" s="312"/>
      <c r="Z1389" s="312"/>
    </row>
    <row r="1390" spans="1:26" s="106" customFormat="1">
      <c r="A1390" s="312"/>
      <c r="B1390" s="312"/>
      <c r="C1390" s="312"/>
      <c r="S1390" s="312"/>
      <c r="T1390" s="312"/>
      <c r="U1390" s="312"/>
      <c r="V1390" s="312"/>
      <c r="W1390" s="312"/>
      <c r="X1390" s="312"/>
      <c r="Y1390" s="312"/>
      <c r="Z1390" s="312"/>
    </row>
    <row r="1391" spans="1:26" s="106" customFormat="1">
      <c r="A1391" s="312"/>
      <c r="B1391" s="312"/>
      <c r="C1391" s="312"/>
      <c r="S1391" s="312"/>
      <c r="T1391" s="312"/>
      <c r="U1391" s="312"/>
      <c r="V1391" s="312"/>
      <c r="W1391" s="312"/>
      <c r="X1391" s="312"/>
      <c r="Y1391" s="312"/>
      <c r="Z1391" s="312"/>
    </row>
    <row r="1392" spans="1:26" s="106" customFormat="1">
      <c r="A1392" s="312"/>
      <c r="B1392" s="312"/>
      <c r="C1392" s="312"/>
      <c r="S1392" s="312"/>
      <c r="T1392" s="312"/>
      <c r="U1392" s="312"/>
      <c r="V1392" s="312"/>
      <c r="W1392" s="312"/>
      <c r="X1392" s="312"/>
      <c r="Y1392" s="312"/>
      <c r="Z1392" s="312"/>
    </row>
    <row r="1393" spans="1:26" s="106" customFormat="1">
      <c r="A1393" s="312"/>
      <c r="B1393" s="312"/>
      <c r="C1393" s="312"/>
      <c r="S1393" s="312"/>
      <c r="T1393" s="312"/>
      <c r="U1393" s="312"/>
      <c r="V1393" s="312"/>
      <c r="W1393" s="312"/>
      <c r="X1393" s="312"/>
      <c r="Y1393" s="312"/>
      <c r="Z1393" s="312"/>
    </row>
    <row r="1394" spans="1:26" s="106" customFormat="1">
      <c r="A1394" s="312"/>
      <c r="B1394" s="312"/>
      <c r="C1394" s="312"/>
      <c r="S1394" s="312"/>
      <c r="T1394" s="312"/>
      <c r="U1394" s="312"/>
      <c r="V1394" s="312"/>
      <c r="W1394" s="312"/>
      <c r="X1394" s="312"/>
      <c r="Y1394" s="312"/>
      <c r="Z1394" s="312"/>
    </row>
    <row r="1395" spans="1:26" s="106" customFormat="1">
      <c r="A1395" s="312"/>
      <c r="B1395" s="312"/>
      <c r="C1395" s="312"/>
      <c r="S1395" s="312"/>
      <c r="T1395" s="312"/>
      <c r="U1395" s="312"/>
      <c r="V1395" s="312"/>
      <c r="W1395" s="312"/>
      <c r="X1395" s="312"/>
      <c r="Y1395" s="312"/>
      <c r="Z1395" s="312"/>
    </row>
    <row r="1396" spans="1:26" s="106" customFormat="1">
      <c r="A1396" s="312"/>
      <c r="B1396" s="312"/>
      <c r="C1396" s="312"/>
      <c r="S1396" s="312"/>
      <c r="T1396" s="312"/>
      <c r="U1396" s="312"/>
      <c r="V1396" s="312"/>
      <c r="W1396" s="312"/>
      <c r="X1396" s="312"/>
      <c r="Y1396" s="312"/>
      <c r="Z1396" s="312"/>
    </row>
    <row r="1397" spans="1:26" s="106" customFormat="1">
      <c r="A1397" s="312"/>
      <c r="B1397" s="312"/>
      <c r="C1397" s="312"/>
      <c r="S1397" s="312"/>
      <c r="T1397" s="312"/>
      <c r="U1397" s="312"/>
      <c r="V1397" s="312"/>
      <c r="W1397" s="312"/>
      <c r="X1397" s="312"/>
      <c r="Y1397" s="312"/>
      <c r="Z1397" s="312"/>
    </row>
    <row r="1398" spans="1:26" s="106" customFormat="1">
      <c r="A1398" s="312"/>
      <c r="B1398" s="312"/>
      <c r="C1398" s="312"/>
      <c r="S1398" s="312"/>
      <c r="T1398" s="312"/>
      <c r="U1398" s="312"/>
      <c r="V1398" s="312"/>
      <c r="W1398" s="312"/>
      <c r="X1398" s="312"/>
      <c r="Y1398" s="312"/>
      <c r="Z1398" s="312"/>
    </row>
    <row r="1399" spans="1:26" s="106" customFormat="1">
      <c r="A1399" s="312"/>
      <c r="B1399" s="312"/>
      <c r="C1399" s="312"/>
      <c r="S1399" s="312"/>
      <c r="T1399" s="312"/>
      <c r="U1399" s="312"/>
      <c r="V1399" s="312"/>
      <c r="W1399" s="312"/>
      <c r="X1399" s="312"/>
      <c r="Y1399" s="312"/>
      <c r="Z1399" s="312"/>
    </row>
    <row r="1400" spans="1:26" s="106" customFormat="1">
      <c r="A1400" s="312"/>
      <c r="B1400" s="312"/>
      <c r="C1400" s="312"/>
      <c r="S1400" s="312"/>
      <c r="T1400" s="312"/>
      <c r="U1400" s="312"/>
      <c r="V1400" s="312"/>
      <c r="W1400" s="312"/>
      <c r="X1400" s="312"/>
      <c r="Y1400" s="312"/>
      <c r="Z1400" s="312"/>
    </row>
    <row r="1401" spans="1:26" s="106" customFormat="1">
      <c r="A1401" s="312"/>
      <c r="B1401" s="312"/>
      <c r="C1401" s="312"/>
      <c r="S1401" s="312"/>
      <c r="T1401" s="312"/>
      <c r="U1401" s="312"/>
      <c r="V1401" s="312"/>
      <c r="W1401" s="312"/>
      <c r="X1401" s="312"/>
      <c r="Y1401" s="312"/>
      <c r="Z1401" s="312"/>
    </row>
    <row r="1402" spans="1:26" s="106" customFormat="1">
      <c r="A1402" s="312"/>
      <c r="B1402" s="312"/>
      <c r="C1402" s="312"/>
      <c r="S1402" s="312"/>
      <c r="T1402" s="312"/>
      <c r="U1402" s="312"/>
      <c r="V1402" s="312"/>
      <c r="W1402" s="312"/>
      <c r="X1402" s="312"/>
      <c r="Y1402" s="312"/>
      <c r="Z1402" s="312"/>
    </row>
    <row r="1403" spans="1:26" s="106" customFormat="1">
      <c r="A1403" s="312"/>
      <c r="B1403" s="312"/>
      <c r="C1403" s="312"/>
      <c r="S1403" s="312"/>
      <c r="T1403" s="312"/>
      <c r="U1403" s="312"/>
      <c r="V1403" s="312"/>
      <c r="W1403" s="312"/>
      <c r="X1403" s="312"/>
      <c r="Y1403" s="312"/>
      <c r="Z1403" s="312"/>
    </row>
    <row r="1404" spans="1:26" s="106" customFormat="1">
      <c r="A1404" s="312"/>
      <c r="B1404" s="312"/>
      <c r="C1404" s="312"/>
      <c r="S1404" s="312"/>
      <c r="T1404" s="312"/>
      <c r="U1404" s="312"/>
      <c r="V1404" s="312"/>
      <c r="W1404" s="312"/>
      <c r="X1404" s="312"/>
      <c r="Y1404" s="312"/>
      <c r="Z1404" s="312"/>
    </row>
    <row r="1405" spans="1:26" s="106" customFormat="1">
      <c r="A1405" s="312"/>
      <c r="B1405" s="312"/>
      <c r="C1405" s="312"/>
      <c r="S1405" s="312"/>
      <c r="T1405" s="312"/>
      <c r="U1405" s="312"/>
      <c r="V1405" s="312"/>
      <c r="W1405" s="312"/>
      <c r="X1405" s="312"/>
      <c r="Y1405" s="312"/>
      <c r="Z1405" s="312"/>
    </row>
    <row r="1406" spans="1:26" s="106" customFormat="1">
      <c r="A1406" s="312"/>
      <c r="B1406" s="312"/>
      <c r="C1406" s="312"/>
      <c r="S1406" s="312"/>
      <c r="T1406" s="312"/>
      <c r="U1406" s="312"/>
      <c r="V1406" s="312"/>
      <c r="W1406" s="312"/>
      <c r="X1406" s="312"/>
      <c r="Y1406" s="312"/>
      <c r="Z1406" s="312"/>
    </row>
    <row r="1407" spans="1:26" s="106" customFormat="1">
      <c r="A1407" s="312"/>
      <c r="B1407" s="312"/>
      <c r="C1407" s="312"/>
      <c r="S1407" s="312"/>
      <c r="T1407" s="312"/>
      <c r="U1407" s="312"/>
      <c r="V1407" s="312"/>
      <c r="W1407" s="312"/>
      <c r="X1407" s="312"/>
      <c r="Y1407" s="312"/>
      <c r="Z1407" s="312"/>
    </row>
    <row r="1408" spans="1:26" s="106" customFormat="1">
      <c r="A1408" s="312"/>
      <c r="B1408" s="312"/>
      <c r="C1408" s="312"/>
      <c r="S1408" s="312"/>
      <c r="T1408" s="312"/>
      <c r="U1408" s="312"/>
      <c r="V1408" s="312"/>
      <c r="W1408" s="312"/>
      <c r="X1408" s="312"/>
      <c r="Y1408" s="312"/>
      <c r="Z1408" s="312"/>
    </row>
    <row r="1409" spans="1:26" s="106" customFormat="1">
      <c r="A1409" s="312"/>
      <c r="B1409" s="312"/>
      <c r="C1409" s="312"/>
      <c r="S1409" s="312"/>
      <c r="T1409" s="312"/>
      <c r="U1409" s="312"/>
      <c r="V1409" s="312"/>
      <c r="W1409" s="312"/>
      <c r="X1409" s="312"/>
      <c r="Y1409" s="312"/>
      <c r="Z1409" s="312"/>
    </row>
    <row r="1410" spans="1:26" s="106" customFormat="1">
      <c r="A1410" s="312"/>
      <c r="B1410" s="312"/>
      <c r="C1410" s="312"/>
      <c r="S1410" s="312"/>
      <c r="T1410" s="312"/>
      <c r="U1410" s="312"/>
      <c r="V1410" s="312"/>
      <c r="W1410" s="312"/>
      <c r="X1410" s="312"/>
      <c r="Y1410" s="312"/>
      <c r="Z1410" s="312"/>
    </row>
    <row r="1411" spans="1:26" s="106" customFormat="1">
      <c r="A1411" s="312"/>
      <c r="B1411" s="312"/>
      <c r="C1411" s="312"/>
      <c r="S1411" s="312"/>
      <c r="T1411" s="312"/>
      <c r="U1411" s="312"/>
      <c r="V1411" s="312"/>
      <c r="W1411" s="312"/>
      <c r="X1411" s="312"/>
      <c r="Y1411" s="312"/>
      <c r="Z1411" s="312"/>
    </row>
    <row r="1412" spans="1:26" s="106" customFormat="1">
      <c r="A1412" s="312"/>
      <c r="B1412" s="312"/>
      <c r="C1412" s="312"/>
      <c r="S1412" s="312"/>
      <c r="T1412" s="312"/>
      <c r="U1412" s="312"/>
      <c r="V1412" s="312"/>
      <c r="W1412" s="312"/>
      <c r="X1412" s="312"/>
      <c r="Y1412" s="312"/>
      <c r="Z1412" s="312"/>
    </row>
    <row r="1413" spans="1:26" s="106" customFormat="1">
      <c r="A1413" s="312"/>
      <c r="B1413" s="312"/>
      <c r="C1413" s="312"/>
      <c r="S1413" s="312"/>
      <c r="T1413" s="312"/>
      <c r="U1413" s="312"/>
      <c r="V1413" s="312"/>
      <c r="W1413" s="312"/>
      <c r="X1413" s="312"/>
      <c r="Y1413" s="312"/>
      <c r="Z1413" s="312"/>
    </row>
    <row r="1414" spans="1:26" s="106" customFormat="1">
      <c r="A1414" s="312"/>
      <c r="B1414" s="312"/>
      <c r="C1414" s="312"/>
      <c r="S1414" s="312"/>
      <c r="T1414" s="312"/>
      <c r="U1414" s="312"/>
      <c r="V1414" s="312"/>
      <c r="W1414" s="312"/>
      <c r="X1414" s="312"/>
      <c r="Y1414" s="312"/>
      <c r="Z1414" s="312"/>
    </row>
    <row r="1415" spans="1:26" s="106" customFormat="1">
      <c r="A1415" s="312"/>
      <c r="B1415" s="312"/>
      <c r="C1415" s="312"/>
      <c r="S1415" s="312"/>
      <c r="T1415" s="312"/>
      <c r="U1415" s="312"/>
      <c r="V1415" s="312"/>
      <c r="W1415" s="312"/>
      <c r="X1415" s="312"/>
      <c r="Y1415" s="312"/>
      <c r="Z1415" s="312"/>
    </row>
    <row r="1416" spans="1:26" s="106" customFormat="1">
      <c r="A1416" s="312"/>
      <c r="B1416" s="312"/>
      <c r="C1416" s="312"/>
      <c r="S1416" s="312"/>
      <c r="T1416" s="312"/>
      <c r="U1416" s="312"/>
      <c r="V1416" s="312"/>
      <c r="W1416" s="312"/>
      <c r="X1416" s="312"/>
      <c r="Y1416" s="312"/>
      <c r="Z1416" s="312"/>
    </row>
    <row r="1417" spans="1:26" s="106" customFormat="1">
      <c r="A1417" s="312"/>
      <c r="B1417" s="312"/>
      <c r="C1417" s="312"/>
      <c r="S1417" s="312"/>
      <c r="T1417" s="312"/>
      <c r="U1417" s="312"/>
      <c r="V1417" s="312"/>
      <c r="W1417" s="312"/>
      <c r="X1417" s="312"/>
      <c r="Y1417" s="312"/>
      <c r="Z1417" s="312"/>
    </row>
    <row r="1418" spans="1:26" s="106" customFormat="1">
      <c r="A1418" s="312"/>
      <c r="B1418" s="312"/>
      <c r="C1418" s="312"/>
      <c r="S1418" s="312"/>
      <c r="T1418" s="312"/>
      <c r="U1418" s="312"/>
      <c r="V1418" s="312"/>
      <c r="W1418" s="312"/>
      <c r="X1418" s="312"/>
      <c r="Y1418" s="312"/>
      <c r="Z1418" s="312"/>
    </row>
    <row r="1419" spans="1:26" s="106" customFormat="1">
      <c r="A1419" s="312"/>
      <c r="B1419" s="312"/>
      <c r="C1419" s="312"/>
      <c r="S1419" s="312"/>
      <c r="T1419" s="312"/>
      <c r="U1419" s="312"/>
      <c r="V1419" s="312"/>
      <c r="W1419" s="312"/>
      <c r="X1419" s="312"/>
      <c r="Y1419" s="312"/>
      <c r="Z1419" s="312"/>
    </row>
    <row r="1420" spans="1:26" s="106" customFormat="1">
      <c r="A1420" s="312"/>
      <c r="B1420" s="312"/>
      <c r="C1420" s="312"/>
      <c r="S1420" s="312"/>
      <c r="T1420" s="312"/>
      <c r="U1420" s="312"/>
      <c r="V1420" s="312"/>
      <c r="W1420" s="312"/>
      <c r="X1420" s="312"/>
      <c r="Y1420" s="312"/>
      <c r="Z1420" s="312"/>
    </row>
    <row r="1421" spans="1:26" s="106" customFormat="1">
      <c r="A1421" s="312"/>
      <c r="B1421" s="312"/>
      <c r="C1421" s="312"/>
      <c r="S1421" s="312"/>
      <c r="T1421" s="312"/>
      <c r="U1421" s="312"/>
      <c r="V1421" s="312"/>
      <c r="W1421" s="312"/>
      <c r="X1421" s="312"/>
      <c r="Y1421" s="312"/>
      <c r="Z1421" s="312"/>
    </row>
    <row r="1422" spans="1:26" s="106" customFormat="1">
      <c r="A1422" s="312"/>
      <c r="B1422" s="312"/>
      <c r="C1422" s="312"/>
      <c r="S1422" s="312"/>
      <c r="T1422" s="312"/>
      <c r="U1422" s="312"/>
      <c r="V1422" s="312"/>
      <c r="W1422" s="312"/>
      <c r="X1422" s="312"/>
      <c r="Y1422" s="312"/>
      <c r="Z1422" s="312"/>
    </row>
    <row r="1423" spans="1:26" s="106" customFormat="1">
      <c r="A1423" s="312"/>
      <c r="B1423" s="312"/>
      <c r="C1423" s="312"/>
      <c r="S1423" s="312"/>
      <c r="T1423" s="312"/>
      <c r="U1423" s="312"/>
      <c r="V1423" s="312"/>
      <c r="W1423" s="312"/>
      <c r="X1423" s="312"/>
      <c r="Y1423" s="312"/>
      <c r="Z1423" s="312"/>
    </row>
    <row r="1424" spans="1:26" s="106" customFormat="1">
      <c r="A1424" s="312"/>
      <c r="B1424" s="312"/>
      <c r="C1424" s="312"/>
      <c r="S1424" s="312"/>
      <c r="T1424" s="312"/>
      <c r="U1424" s="312"/>
      <c r="V1424" s="312"/>
      <c r="W1424" s="312"/>
      <c r="X1424" s="312"/>
      <c r="Y1424" s="312"/>
      <c r="Z1424" s="312"/>
    </row>
    <row r="1425" spans="1:26" s="106" customFormat="1">
      <c r="A1425" s="312"/>
      <c r="B1425" s="312"/>
      <c r="C1425" s="312"/>
      <c r="S1425" s="312"/>
      <c r="T1425" s="312"/>
      <c r="U1425" s="312"/>
      <c r="V1425" s="312"/>
      <c r="W1425" s="312"/>
      <c r="X1425" s="312"/>
      <c r="Y1425" s="312"/>
      <c r="Z1425" s="312"/>
    </row>
    <row r="1426" spans="1:26" s="106" customFormat="1">
      <c r="A1426" s="312"/>
      <c r="B1426" s="312"/>
      <c r="C1426" s="312"/>
      <c r="S1426" s="312"/>
      <c r="T1426" s="312"/>
      <c r="U1426" s="312"/>
      <c r="V1426" s="312"/>
      <c r="W1426" s="312"/>
      <c r="X1426" s="312"/>
      <c r="Y1426" s="312"/>
      <c r="Z1426" s="312"/>
    </row>
    <row r="1427" spans="1:26" s="106" customFormat="1">
      <c r="A1427" s="312"/>
      <c r="B1427" s="312"/>
      <c r="C1427" s="312"/>
      <c r="S1427" s="312"/>
      <c r="T1427" s="312"/>
      <c r="U1427" s="312"/>
      <c r="V1427" s="312"/>
      <c r="W1427" s="312"/>
      <c r="X1427" s="312"/>
      <c r="Y1427" s="312"/>
      <c r="Z1427" s="312"/>
    </row>
    <row r="1428" spans="1:26" s="106" customFormat="1">
      <c r="A1428" s="312"/>
      <c r="B1428" s="312"/>
      <c r="C1428" s="312"/>
      <c r="S1428" s="312"/>
      <c r="T1428" s="312"/>
      <c r="U1428" s="312"/>
      <c r="V1428" s="312"/>
      <c r="W1428" s="312"/>
      <c r="X1428" s="312"/>
      <c r="Y1428" s="312"/>
      <c r="Z1428" s="312"/>
    </row>
    <row r="1429" spans="1:26" s="106" customFormat="1">
      <c r="A1429" s="312"/>
      <c r="B1429" s="312"/>
      <c r="C1429" s="312"/>
      <c r="S1429" s="312"/>
      <c r="T1429" s="312"/>
      <c r="U1429" s="312"/>
      <c r="V1429" s="312"/>
      <c r="W1429" s="312"/>
      <c r="X1429" s="312"/>
      <c r="Y1429" s="312"/>
      <c r="Z1429" s="312"/>
    </row>
    <row r="1430" spans="1:26" s="106" customFormat="1">
      <c r="A1430" s="312"/>
      <c r="B1430" s="312"/>
      <c r="C1430" s="312"/>
      <c r="S1430" s="312"/>
      <c r="T1430" s="312"/>
      <c r="U1430" s="312"/>
      <c r="V1430" s="312"/>
      <c r="W1430" s="312"/>
      <c r="X1430" s="312"/>
      <c r="Y1430" s="312"/>
      <c r="Z1430" s="312"/>
    </row>
    <row r="1431" spans="1:26" s="106" customFormat="1">
      <c r="A1431" s="312"/>
      <c r="B1431" s="312"/>
      <c r="C1431" s="312"/>
      <c r="S1431" s="312"/>
      <c r="T1431" s="312"/>
      <c r="U1431" s="312"/>
      <c r="V1431" s="312"/>
      <c r="W1431" s="312"/>
      <c r="X1431" s="312"/>
      <c r="Y1431" s="312"/>
      <c r="Z1431" s="312"/>
    </row>
    <row r="1432" spans="1:26" s="106" customFormat="1">
      <c r="A1432" s="312"/>
      <c r="B1432" s="312"/>
      <c r="C1432" s="312"/>
      <c r="S1432" s="312"/>
      <c r="T1432" s="312"/>
      <c r="U1432" s="312"/>
      <c r="V1432" s="312"/>
      <c r="W1432" s="312"/>
      <c r="X1432" s="312"/>
      <c r="Y1432" s="312"/>
      <c r="Z1432" s="312"/>
    </row>
    <row r="1433" spans="1:26" s="106" customFormat="1">
      <c r="A1433" s="312"/>
      <c r="B1433" s="312"/>
      <c r="C1433" s="312"/>
      <c r="S1433" s="312"/>
      <c r="T1433" s="312"/>
      <c r="U1433" s="312"/>
      <c r="V1433" s="312"/>
      <c r="W1433" s="312"/>
      <c r="X1433" s="312"/>
      <c r="Y1433" s="312"/>
      <c r="Z1433" s="312"/>
    </row>
    <row r="1434" spans="1:26" s="106" customFormat="1">
      <c r="A1434" s="312"/>
      <c r="B1434" s="312"/>
      <c r="C1434" s="312"/>
      <c r="S1434" s="312"/>
      <c r="T1434" s="312"/>
      <c r="U1434" s="312"/>
      <c r="V1434" s="312"/>
      <c r="W1434" s="312"/>
      <c r="X1434" s="312"/>
      <c r="Y1434" s="312"/>
      <c r="Z1434" s="312"/>
    </row>
    <row r="1435" spans="1:26" s="106" customFormat="1">
      <c r="A1435" s="312"/>
      <c r="B1435" s="312"/>
      <c r="C1435" s="312"/>
      <c r="S1435" s="312"/>
      <c r="T1435" s="312"/>
      <c r="U1435" s="312"/>
      <c r="V1435" s="312"/>
      <c r="W1435" s="312"/>
      <c r="X1435" s="312"/>
      <c r="Y1435" s="312"/>
      <c r="Z1435" s="312"/>
    </row>
    <row r="1436" spans="1:26" s="106" customFormat="1">
      <c r="A1436" s="312"/>
      <c r="B1436" s="312"/>
      <c r="C1436" s="312"/>
      <c r="S1436" s="312"/>
      <c r="T1436" s="312"/>
      <c r="U1436" s="312"/>
      <c r="V1436" s="312"/>
      <c r="W1436" s="312"/>
      <c r="X1436" s="312"/>
      <c r="Y1436" s="312"/>
      <c r="Z1436" s="312"/>
    </row>
    <row r="1437" spans="1:26" s="106" customFormat="1">
      <c r="A1437" s="312"/>
      <c r="B1437" s="312"/>
      <c r="C1437" s="312"/>
      <c r="S1437" s="312"/>
      <c r="T1437" s="312"/>
      <c r="U1437" s="312"/>
      <c r="V1437" s="312"/>
      <c r="W1437" s="312"/>
      <c r="X1437" s="312"/>
      <c r="Y1437" s="312"/>
      <c r="Z1437" s="312"/>
    </row>
    <row r="1438" spans="1:26" s="106" customFormat="1">
      <c r="A1438" s="312"/>
      <c r="B1438" s="312"/>
      <c r="C1438" s="312"/>
      <c r="S1438" s="312"/>
      <c r="T1438" s="312"/>
      <c r="U1438" s="312"/>
      <c r="V1438" s="312"/>
      <c r="W1438" s="312"/>
      <c r="X1438" s="312"/>
      <c r="Y1438" s="312"/>
      <c r="Z1438" s="312"/>
    </row>
    <row r="1439" spans="1:26" s="106" customFormat="1">
      <c r="A1439" s="312"/>
      <c r="B1439" s="312"/>
      <c r="C1439" s="312"/>
      <c r="S1439" s="312"/>
      <c r="T1439" s="312"/>
      <c r="U1439" s="312"/>
      <c r="V1439" s="312"/>
      <c r="W1439" s="312"/>
      <c r="X1439" s="312"/>
      <c r="Y1439" s="312"/>
      <c r="Z1439" s="312"/>
    </row>
    <row r="1440" spans="1:26" s="106" customFormat="1">
      <c r="A1440" s="312"/>
      <c r="B1440" s="312"/>
      <c r="C1440" s="312"/>
      <c r="S1440" s="312"/>
      <c r="T1440" s="312"/>
      <c r="U1440" s="312"/>
      <c r="V1440" s="312"/>
      <c r="W1440" s="312"/>
      <c r="X1440" s="312"/>
      <c r="Y1440" s="312"/>
      <c r="Z1440" s="312"/>
    </row>
    <row r="1441" spans="1:26" s="106" customFormat="1">
      <c r="A1441" s="312"/>
      <c r="B1441" s="312"/>
      <c r="C1441" s="312"/>
      <c r="S1441" s="312"/>
      <c r="T1441" s="312"/>
      <c r="U1441" s="312"/>
      <c r="V1441" s="312"/>
      <c r="W1441" s="312"/>
      <c r="X1441" s="312"/>
      <c r="Y1441" s="312"/>
      <c r="Z1441" s="312"/>
    </row>
    <row r="1442" spans="1:26" s="106" customFormat="1">
      <c r="A1442" s="312"/>
      <c r="B1442" s="312"/>
      <c r="C1442" s="312"/>
      <c r="S1442" s="312"/>
      <c r="T1442" s="312"/>
      <c r="U1442" s="312"/>
      <c r="V1442" s="312"/>
      <c r="W1442" s="312"/>
      <c r="X1442" s="312"/>
      <c r="Y1442" s="312"/>
      <c r="Z1442" s="312"/>
    </row>
    <row r="1443" spans="1:26" s="106" customFormat="1">
      <c r="A1443" s="312"/>
      <c r="B1443" s="312"/>
      <c r="C1443" s="312"/>
      <c r="S1443" s="312"/>
      <c r="T1443" s="312"/>
      <c r="U1443" s="312"/>
      <c r="V1443" s="312"/>
      <c r="W1443" s="312"/>
      <c r="X1443" s="312"/>
      <c r="Y1443" s="312"/>
      <c r="Z1443" s="312"/>
    </row>
    <row r="1444" spans="1:26" s="106" customFormat="1">
      <c r="A1444" s="312"/>
      <c r="B1444" s="312"/>
      <c r="C1444" s="312"/>
      <c r="S1444" s="312"/>
      <c r="T1444" s="312"/>
      <c r="U1444" s="312"/>
      <c r="V1444" s="312"/>
      <c r="W1444" s="312"/>
      <c r="X1444" s="312"/>
      <c r="Y1444" s="312"/>
      <c r="Z1444" s="312"/>
    </row>
    <row r="1445" spans="1:26" s="106" customFormat="1">
      <c r="A1445" s="312"/>
      <c r="B1445" s="312"/>
      <c r="C1445" s="312"/>
      <c r="S1445" s="312"/>
      <c r="T1445" s="312"/>
      <c r="U1445" s="312"/>
      <c r="V1445" s="312"/>
      <c r="W1445" s="312"/>
      <c r="X1445" s="312"/>
      <c r="Y1445" s="312"/>
      <c r="Z1445" s="312"/>
    </row>
    <row r="1446" spans="1:26" s="106" customFormat="1">
      <c r="A1446" s="312"/>
      <c r="B1446" s="312"/>
      <c r="C1446" s="312"/>
      <c r="S1446" s="312"/>
      <c r="T1446" s="312"/>
      <c r="U1446" s="312"/>
      <c r="V1446" s="312"/>
      <c r="W1446" s="312"/>
      <c r="X1446" s="312"/>
      <c r="Y1446" s="312"/>
      <c r="Z1446" s="312"/>
    </row>
    <row r="1447" spans="1:26" s="106" customFormat="1">
      <c r="A1447" s="312"/>
      <c r="B1447" s="312"/>
      <c r="C1447" s="312"/>
      <c r="S1447" s="312"/>
      <c r="T1447" s="312"/>
      <c r="U1447" s="312"/>
      <c r="V1447" s="312"/>
      <c r="W1447" s="312"/>
      <c r="X1447" s="312"/>
      <c r="Y1447" s="312"/>
      <c r="Z1447" s="312"/>
    </row>
    <row r="1448" spans="1:26" s="106" customFormat="1">
      <c r="A1448" s="312"/>
      <c r="B1448" s="312"/>
      <c r="C1448" s="312"/>
      <c r="S1448" s="312"/>
      <c r="T1448" s="312"/>
      <c r="U1448" s="312"/>
      <c r="V1448" s="312"/>
      <c r="W1448" s="312"/>
      <c r="X1448" s="312"/>
      <c r="Y1448" s="312"/>
      <c r="Z1448" s="312"/>
    </row>
    <row r="1449" spans="1:26" s="106" customFormat="1">
      <c r="A1449" s="312"/>
      <c r="B1449" s="312"/>
      <c r="C1449" s="312"/>
      <c r="S1449" s="312"/>
      <c r="T1449" s="312"/>
      <c r="U1449" s="312"/>
      <c r="V1449" s="312"/>
      <c r="W1449" s="312"/>
      <c r="X1449" s="312"/>
      <c r="Y1449" s="312"/>
      <c r="Z1449" s="312"/>
    </row>
    <row r="1450" spans="1:26" s="106" customFormat="1">
      <c r="A1450" s="312"/>
      <c r="B1450" s="312"/>
      <c r="C1450" s="312"/>
      <c r="S1450" s="312"/>
      <c r="T1450" s="312"/>
      <c r="U1450" s="312"/>
      <c r="V1450" s="312"/>
      <c r="W1450" s="312"/>
      <c r="X1450" s="312"/>
      <c r="Y1450" s="312"/>
      <c r="Z1450" s="312"/>
    </row>
    <row r="1451" spans="1:26" s="106" customFormat="1">
      <c r="A1451" s="312"/>
      <c r="B1451" s="312"/>
      <c r="C1451" s="312"/>
      <c r="S1451" s="312"/>
      <c r="T1451" s="312"/>
      <c r="U1451" s="312"/>
      <c r="V1451" s="312"/>
      <c r="W1451" s="312"/>
      <c r="X1451" s="312"/>
      <c r="Y1451" s="312"/>
      <c r="Z1451" s="312"/>
    </row>
    <row r="1452" spans="1:26" s="106" customFormat="1">
      <c r="A1452" s="312"/>
      <c r="B1452" s="312"/>
      <c r="C1452" s="312"/>
      <c r="S1452" s="312"/>
      <c r="T1452" s="312"/>
      <c r="U1452" s="312"/>
      <c r="V1452" s="312"/>
      <c r="W1452" s="312"/>
      <c r="X1452" s="312"/>
      <c r="Y1452" s="312"/>
      <c r="Z1452" s="312"/>
    </row>
    <row r="1453" spans="1:26" s="106" customFormat="1">
      <c r="A1453" s="312"/>
      <c r="B1453" s="312"/>
      <c r="C1453" s="312"/>
      <c r="S1453" s="312"/>
      <c r="T1453" s="312"/>
      <c r="U1453" s="312"/>
      <c r="V1453" s="312"/>
      <c r="W1453" s="312"/>
      <c r="X1453" s="312"/>
      <c r="Y1453" s="312"/>
      <c r="Z1453" s="312"/>
    </row>
    <row r="1454" spans="1:26" s="106" customFormat="1">
      <c r="A1454" s="312"/>
      <c r="B1454" s="312"/>
      <c r="C1454" s="312"/>
      <c r="S1454" s="312"/>
      <c r="T1454" s="312"/>
      <c r="U1454" s="312"/>
      <c r="V1454" s="312"/>
      <c r="W1454" s="312"/>
      <c r="X1454" s="312"/>
      <c r="Y1454" s="312"/>
      <c r="Z1454" s="312"/>
    </row>
    <row r="1455" spans="1:26" s="106" customFormat="1">
      <c r="A1455" s="312"/>
      <c r="B1455" s="312"/>
      <c r="C1455" s="312"/>
      <c r="S1455" s="312"/>
      <c r="T1455" s="312"/>
      <c r="U1455" s="312"/>
      <c r="V1455" s="312"/>
      <c r="W1455" s="312"/>
      <c r="X1455" s="312"/>
      <c r="Y1455" s="312"/>
      <c r="Z1455" s="312"/>
    </row>
    <row r="1456" spans="1:26" s="106" customFormat="1">
      <c r="A1456" s="312"/>
      <c r="B1456" s="312"/>
      <c r="C1456" s="312"/>
      <c r="S1456" s="312"/>
      <c r="T1456" s="312"/>
      <c r="U1456" s="312"/>
      <c r="V1456" s="312"/>
      <c r="W1456" s="312"/>
      <c r="X1456" s="312"/>
      <c r="Y1456" s="312"/>
      <c r="Z1456" s="312"/>
    </row>
    <row r="1457" spans="1:26" s="106" customFormat="1">
      <c r="A1457" s="312"/>
      <c r="B1457" s="312"/>
      <c r="C1457" s="312"/>
      <c r="S1457" s="312"/>
      <c r="T1457" s="312"/>
      <c r="U1457" s="312"/>
      <c r="V1457" s="312"/>
      <c r="W1457" s="312"/>
      <c r="X1457" s="312"/>
      <c r="Y1457" s="312"/>
      <c r="Z1457" s="312"/>
    </row>
    <row r="1458" spans="1:26" s="106" customFormat="1">
      <c r="A1458" s="312"/>
      <c r="B1458" s="312"/>
      <c r="C1458" s="312"/>
      <c r="S1458" s="312"/>
      <c r="T1458" s="312"/>
      <c r="U1458" s="312"/>
      <c r="V1458" s="312"/>
      <c r="W1458" s="312"/>
      <c r="X1458" s="312"/>
      <c r="Y1458" s="312"/>
      <c r="Z1458" s="312"/>
    </row>
    <row r="1459" spans="1:26" s="106" customFormat="1">
      <c r="A1459" s="312"/>
      <c r="B1459" s="312"/>
      <c r="C1459" s="312"/>
      <c r="S1459" s="312"/>
      <c r="T1459" s="312"/>
      <c r="U1459" s="312"/>
      <c r="V1459" s="312"/>
      <c r="W1459" s="312"/>
      <c r="X1459" s="312"/>
      <c r="Y1459" s="312"/>
      <c r="Z1459" s="312"/>
    </row>
    <row r="1460" spans="1:26" s="106" customFormat="1">
      <c r="A1460" s="312"/>
      <c r="B1460" s="312"/>
      <c r="C1460" s="312"/>
      <c r="S1460" s="312"/>
      <c r="T1460" s="312"/>
      <c r="U1460" s="312"/>
      <c r="V1460" s="312"/>
      <c r="W1460" s="312"/>
      <c r="X1460" s="312"/>
      <c r="Y1460" s="312"/>
      <c r="Z1460" s="312"/>
    </row>
    <row r="1461" spans="1:26" s="106" customFormat="1">
      <c r="A1461" s="312"/>
      <c r="B1461" s="312"/>
      <c r="C1461" s="312"/>
      <c r="S1461" s="312"/>
      <c r="T1461" s="312"/>
      <c r="U1461" s="312"/>
      <c r="V1461" s="312"/>
      <c r="W1461" s="312"/>
      <c r="X1461" s="312"/>
      <c r="Y1461" s="312"/>
      <c r="Z1461" s="312"/>
    </row>
    <row r="1462" spans="1:26" s="106" customFormat="1">
      <c r="A1462" s="312"/>
      <c r="B1462" s="312"/>
      <c r="C1462" s="312"/>
      <c r="S1462" s="312"/>
      <c r="T1462" s="312"/>
      <c r="U1462" s="312"/>
      <c r="V1462" s="312"/>
      <c r="W1462" s="312"/>
      <c r="X1462" s="312"/>
      <c r="Y1462" s="312"/>
      <c r="Z1462" s="312"/>
    </row>
    <row r="1463" spans="1:26" s="106" customFormat="1">
      <c r="A1463" s="312"/>
      <c r="B1463" s="312"/>
      <c r="C1463" s="312"/>
      <c r="S1463" s="312"/>
      <c r="T1463" s="312"/>
      <c r="U1463" s="312"/>
      <c r="V1463" s="312"/>
      <c r="W1463" s="312"/>
      <c r="X1463" s="312"/>
      <c r="Y1463" s="312"/>
      <c r="Z1463" s="312"/>
    </row>
    <row r="1464" spans="1:26" s="106" customFormat="1">
      <c r="A1464" s="312"/>
      <c r="B1464" s="312"/>
      <c r="C1464" s="312"/>
      <c r="S1464" s="312"/>
      <c r="T1464" s="312"/>
      <c r="U1464" s="312"/>
      <c r="V1464" s="312"/>
      <c r="W1464" s="312"/>
      <c r="X1464" s="312"/>
      <c r="Y1464" s="312"/>
      <c r="Z1464" s="312"/>
    </row>
    <row r="1465" spans="1:26" s="106" customFormat="1">
      <c r="A1465" s="312"/>
      <c r="B1465" s="312"/>
      <c r="C1465" s="312"/>
      <c r="S1465" s="312"/>
      <c r="T1465" s="312"/>
      <c r="U1465" s="312"/>
      <c r="V1465" s="312"/>
      <c r="W1465" s="312"/>
      <c r="X1465" s="312"/>
      <c r="Y1465" s="312"/>
      <c r="Z1465" s="312"/>
    </row>
    <row r="1466" spans="1:26" s="106" customFormat="1">
      <c r="A1466" s="312"/>
      <c r="B1466" s="312"/>
      <c r="C1466" s="312"/>
      <c r="S1466" s="312"/>
      <c r="T1466" s="312"/>
      <c r="U1466" s="312"/>
      <c r="V1466" s="312"/>
      <c r="W1466" s="312"/>
      <c r="X1466" s="312"/>
      <c r="Y1466" s="312"/>
      <c r="Z1466" s="312"/>
    </row>
    <row r="1467" spans="1:26" s="106" customFormat="1">
      <c r="A1467" s="312"/>
      <c r="B1467" s="312"/>
      <c r="C1467" s="312"/>
      <c r="S1467" s="312"/>
      <c r="T1467" s="312"/>
      <c r="U1467" s="312"/>
      <c r="V1467" s="312"/>
      <c r="W1467" s="312"/>
      <c r="X1467" s="312"/>
      <c r="Y1467" s="312"/>
      <c r="Z1467" s="312"/>
    </row>
    <row r="1468" spans="1:26" s="106" customFormat="1">
      <c r="A1468" s="312"/>
      <c r="B1468" s="312"/>
      <c r="C1468" s="312"/>
      <c r="S1468" s="312"/>
      <c r="T1468" s="312"/>
      <c r="U1468" s="312"/>
      <c r="V1468" s="312"/>
      <c r="W1468" s="312"/>
      <c r="X1468" s="312"/>
      <c r="Y1468" s="312"/>
      <c r="Z1468" s="312"/>
    </row>
    <row r="1469" spans="1:26" s="106" customFormat="1">
      <c r="A1469" s="312"/>
      <c r="B1469" s="312"/>
      <c r="C1469" s="312"/>
      <c r="S1469" s="312"/>
      <c r="T1469" s="312"/>
      <c r="U1469" s="312"/>
      <c r="V1469" s="312"/>
      <c r="W1469" s="312"/>
      <c r="X1469" s="312"/>
      <c r="Y1469" s="312"/>
      <c r="Z1469" s="312"/>
    </row>
    <row r="1470" spans="1:26" s="106" customFormat="1">
      <c r="A1470" s="312"/>
      <c r="B1470" s="312"/>
      <c r="C1470" s="312"/>
      <c r="S1470" s="312"/>
      <c r="T1470" s="312"/>
      <c r="U1470" s="312"/>
      <c r="V1470" s="312"/>
      <c r="W1470" s="312"/>
      <c r="X1470" s="312"/>
      <c r="Y1470" s="312"/>
      <c r="Z1470" s="312"/>
    </row>
    <row r="1471" spans="1:26" s="106" customFormat="1">
      <c r="A1471" s="312"/>
      <c r="B1471" s="312"/>
      <c r="C1471" s="312"/>
      <c r="S1471" s="312"/>
      <c r="T1471" s="312"/>
      <c r="U1471" s="312"/>
      <c r="V1471" s="312"/>
      <c r="W1471" s="312"/>
      <c r="X1471" s="312"/>
      <c r="Y1471" s="312"/>
      <c r="Z1471" s="312"/>
    </row>
    <row r="1472" spans="1:26" s="106" customFormat="1">
      <c r="A1472" s="312"/>
      <c r="B1472" s="312"/>
      <c r="C1472" s="312"/>
      <c r="S1472" s="312"/>
      <c r="T1472" s="312"/>
      <c r="U1472" s="312"/>
      <c r="V1472" s="312"/>
      <c r="W1472" s="312"/>
      <c r="X1472" s="312"/>
      <c r="Y1472" s="312"/>
      <c r="Z1472" s="312"/>
    </row>
    <row r="1473" spans="1:26" s="106" customFormat="1">
      <c r="A1473" s="312"/>
      <c r="B1473" s="312"/>
      <c r="C1473" s="312"/>
      <c r="S1473" s="312"/>
      <c r="T1473" s="312"/>
      <c r="U1473" s="312"/>
      <c r="V1473" s="312"/>
      <c r="W1473" s="312"/>
      <c r="X1473" s="312"/>
      <c r="Y1473" s="312"/>
      <c r="Z1473" s="312"/>
    </row>
    <row r="1474" spans="1:26" s="106" customFormat="1">
      <c r="A1474" s="312"/>
      <c r="B1474" s="312"/>
      <c r="C1474" s="312"/>
      <c r="S1474" s="312"/>
      <c r="T1474" s="312"/>
      <c r="U1474" s="312"/>
      <c r="V1474" s="312"/>
      <c r="W1474" s="312"/>
      <c r="X1474" s="312"/>
      <c r="Y1474" s="312"/>
      <c r="Z1474" s="312"/>
    </row>
    <row r="1475" spans="1:26" s="106" customFormat="1">
      <c r="A1475" s="312"/>
      <c r="B1475" s="312"/>
      <c r="C1475" s="312"/>
      <c r="S1475" s="312"/>
      <c r="T1475" s="312"/>
      <c r="U1475" s="312"/>
      <c r="V1475" s="312"/>
      <c r="W1475" s="312"/>
      <c r="X1475" s="312"/>
      <c r="Y1475" s="312"/>
      <c r="Z1475" s="312"/>
    </row>
    <row r="1476" spans="1:26" s="106" customFormat="1">
      <c r="A1476" s="312"/>
      <c r="B1476" s="312"/>
      <c r="C1476" s="312"/>
      <c r="S1476" s="312"/>
      <c r="T1476" s="312"/>
      <c r="U1476" s="312"/>
      <c r="V1476" s="312"/>
      <c r="W1476" s="312"/>
      <c r="X1476" s="312"/>
      <c r="Y1476" s="312"/>
      <c r="Z1476" s="312"/>
    </row>
    <row r="1477" spans="1:26" s="106" customFormat="1">
      <c r="A1477" s="312"/>
      <c r="B1477" s="312"/>
      <c r="C1477" s="312"/>
      <c r="S1477" s="312"/>
      <c r="T1477" s="312"/>
      <c r="U1477" s="312"/>
      <c r="V1477" s="312"/>
      <c r="W1477" s="312"/>
      <c r="X1477" s="312"/>
      <c r="Y1477" s="312"/>
      <c r="Z1477" s="312"/>
    </row>
    <row r="1478" spans="1:26" s="106" customFormat="1">
      <c r="A1478" s="312"/>
      <c r="B1478" s="312"/>
      <c r="C1478" s="312"/>
      <c r="S1478" s="312"/>
      <c r="T1478" s="312"/>
      <c r="U1478" s="312"/>
      <c r="V1478" s="312"/>
      <c r="W1478" s="312"/>
      <c r="X1478" s="312"/>
      <c r="Y1478" s="312"/>
      <c r="Z1478" s="312"/>
    </row>
    <row r="1479" spans="1:26" s="106" customFormat="1">
      <c r="A1479" s="312"/>
      <c r="B1479" s="312"/>
      <c r="C1479" s="312"/>
      <c r="S1479" s="312"/>
      <c r="T1479" s="312"/>
      <c r="U1479" s="312"/>
      <c r="V1479" s="312"/>
      <c r="W1479" s="312"/>
      <c r="X1479" s="312"/>
      <c r="Y1479" s="312"/>
      <c r="Z1479" s="312"/>
    </row>
    <row r="1480" spans="1:26" s="106" customFormat="1">
      <c r="A1480" s="312"/>
      <c r="B1480" s="312"/>
      <c r="C1480" s="312"/>
      <c r="S1480" s="312"/>
      <c r="T1480" s="312"/>
      <c r="U1480" s="312"/>
      <c r="V1480" s="312"/>
      <c r="W1480" s="312"/>
      <c r="X1480" s="312"/>
      <c r="Y1480" s="312"/>
      <c r="Z1480" s="312"/>
    </row>
    <row r="1481" spans="1:26" s="106" customFormat="1">
      <c r="A1481" s="312"/>
      <c r="B1481" s="312"/>
      <c r="C1481" s="312"/>
      <c r="S1481" s="312"/>
      <c r="T1481" s="312"/>
      <c r="U1481" s="312"/>
      <c r="V1481" s="312"/>
      <c r="W1481" s="312"/>
      <c r="X1481" s="312"/>
      <c r="Y1481" s="312"/>
      <c r="Z1481" s="312"/>
    </row>
    <row r="1482" spans="1:26" s="106" customFormat="1">
      <c r="A1482" s="312"/>
      <c r="B1482" s="312"/>
      <c r="C1482" s="312"/>
      <c r="S1482" s="312"/>
      <c r="T1482" s="312"/>
      <c r="U1482" s="312"/>
      <c r="V1482" s="312"/>
      <c r="W1482" s="312"/>
      <c r="X1482" s="312"/>
      <c r="Y1482" s="312"/>
      <c r="Z1482" s="312"/>
    </row>
    <row r="1483" spans="1:26" s="106" customFormat="1">
      <c r="A1483" s="312"/>
      <c r="B1483" s="312"/>
      <c r="C1483" s="312"/>
      <c r="S1483" s="312"/>
      <c r="T1483" s="312"/>
      <c r="U1483" s="312"/>
      <c r="V1483" s="312"/>
      <c r="W1483" s="312"/>
      <c r="X1483" s="312"/>
      <c r="Y1483" s="312"/>
      <c r="Z1483" s="312"/>
    </row>
    <row r="1484" spans="1:26" s="106" customFormat="1">
      <c r="A1484" s="312"/>
      <c r="B1484" s="312"/>
      <c r="C1484" s="312"/>
      <c r="S1484" s="312"/>
      <c r="T1484" s="312"/>
      <c r="U1484" s="312"/>
      <c r="V1484" s="312"/>
      <c r="W1484" s="312"/>
      <c r="X1484" s="312"/>
      <c r="Y1484" s="312"/>
      <c r="Z1484" s="312"/>
    </row>
    <row r="1485" spans="1:26" s="106" customFormat="1">
      <c r="A1485" s="312"/>
      <c r="B1485" s="312"/>
      <c r="C1485" s="312"/>
      <c r="S1485" s="312"/>
      <c r="T1485" s="312"/>
      <c r="U1485" s="312"/>
      <c r="V1485" s="312"/>
      <c r="W1485" s="312"/>
      <c r="X1485" s="312"/>
      <c r="Y1485" s="312"/>
      <c r="Z1485" s="312"/>
    </row>
    <row r="1486" spans="1:26" s="106" customFormat="1">
      <c r="A1486" s="312"/>
      <c r="B1486" s="312"/>
      <c r="C1486" s="312"/>
      <c r="S1486" s="312"/>
      <c r="T1486" s="312"/>
      <c r="U1486" s="312"/>
      <c r="V1486" s="312"/>
      <c r="W1486" s="312"/>
      <c r="X1486" s="312"/>
      <c r="Y1486" s="312"/>
      <c r="Z1486" s="312"/>
    </row>
    <row r="1487" spans="1:26" s="106" customFormat="1">
      <c r="A1487" s="312"/>
      <c r="B1487" s="312"/>
      <c r="C1487" s="312"/>
      <c r="S1487" s="312"/>
      <c r="T1487" s="312"/>
      <c r="U1487" s="312"/>
      <c r="V1487" s="312"/>
      <c r="W1487" s="312"/>
      <c r="X1487" s="312"/>
      <c r="Y1487" s="312"/>
      <c r="Z1487" s="312"/>
    </row>
    <row r="1488" spans="1:26" s="106" customFormat="1">
      <c r="A1488" s="312"/>
      <c r="B1488" s="312"/>
      <c r="C1488" s="312"/>
      <c r="S1488" s="312"/>
      <c r="T1488" s="312"/>
      <c r="U1488" s="312"/>
      <c r="V1488" s="312"/>
      <c r="W1488" s="312"/>
      <c r="X1488" s="312"/>
      <c r="Y1488" s="312"/>
      <c r="Z1488" s="312"/>
    </row>
    <row r="1489" spans="1:26" s="106" customFormat="1">
      <c r="A1489" s="312"/>
      <c r="B1489" s="312"/>
      <c r="C1489" s="312"/>
      <c r="S1489" s="312"/>
      <c r="T1489" s="312"/>
      <c r="U1489" s="312"/>
      <c r="V1489" s="312"/>
      <c r="W1489" s="312"/>
      <c r="X1489" s="312"/>
      <c r="Y1489" s="312"/>
      <c r="Z1489" s="312"/>
    </row>
    <row r="1490" spans="1:26" s="106" customFormat="1">
      <c r="A1490" s="312"/>
      <c r="B1490" s="312"/>
      <c r="C1490" s="312"/>
      <c r="S1490" s="312"/>
      <c r="T1490" s="312"/>
      <c r="U1490" s="312"/>
      <c r="V1490" s="312"/>
      <c r="W1490" s="312"/>
      <c r="X1490" s="312"/>
      <c r="Y1490" s="312"/>
      <c r="Z1490" s="312"/>
    </row>
    <row r="1491" spans="1:26" s="106" customFormat="1">
      <c r="A1491" s="312"/>
      <c r="B1491" s="312"/>
      <c r="C1491" s="312"/>
      <c r="S1491" s="312"/>
      <c r="T1491" s="312"/>
      <c r="U1491" s="312"/>
      <c r="V1491" s="312"/>
      <c r="W1491" s="312"/>
      <c r="X1491" s="312"/>
      <c r="Y1491" s="312"/>
      <c r="Z1491" s="312"/>
    </row>
    <row r="1492" spans="1:26" s="106" customFormat="1">
      <c r="A1492" s="312"/>
      <c r="B1492" s="312"/>
      <c r="C1492" s="312"/>
      <c r="S1492" s="312"/>
      <c r="T1492" s="312"/>
      <c r="U1492" s="312"/>
      <c r="V1492" s="312"/>
      <c r="W1492" s="312"/>
      <c r="X1492" s="312"/>
      <c r="Y1492" s="312"/>
      <c r="Z1492" s="312"/>
    </row>
    <row r="1493" spans="1:26" s="106" customFormat="1">
      <c r="A1493" s="312"/>
      <c r="B1493" s="312"/>
      <c r="C1493" s="312"/>
      <c r="S1493" s="312"/>
      <c r="T1493" s="312"/>
      <c r="U1493" s="312"/>
      <c r="V1493" s="312"/>
      <c r="W1493" s="312"/>
      <c r="X1493" s="312"/>
      <c r="Y1493" s="312"/>
      <c r="Z1493" s="312"/>
    </row>
    <row r="1494" spans="1:26" s="106" customFormat="1">
      <c r="A1494" s="312"/>
      <c r="B1494" s="312"/>
      <c r="C1494" s="312"/>
      <c r="S1494" s="312"/>
      <c r="T1494" s="312"/>
      <c r="U1494" s="312"/>
      <c r="V1494" s="312"/>
      <c r="W1494" s="312"/>
      <c r="X1494" s="312"/>
      <c r="Y1494" s="312"/>
      <c r="Z1494" s="312"/>
    </row>
    <row r="1495" spans="1:26" s="106" customFormat="1">
      <c r="A1495" s="312"/>
      <c r="B1495" s="312"/>
      <c r="C1495" s="312"/>
      <c r="S1495" s="312"/>
      <c r="T1495" s="312"/>
      <c r="U1495" s="312"/>
      <c r="V1495" s="312"/>
      <c r="W1495" s="312"/>
      <c r="X1495" s="312"/>
      <c r="Y1495" s="312"/>
      <c r="Z1495" s="312"/>
    </row>
    <row r="1496" spans="1:26" s="106" customFormat="1">
      <c r="A1496" s="312"/>
      <c r="B1496" s="312"/>
      <c r="C1496" s="312"/>
      <c r="S1496" s="312"/>
      <c r="T1496" s="312"/>
      <c r="U1496" s="312"/>
      <c r="V1496" s="312"/>
      <c r="W1496" s="312"/>
      <c r="X1496" s="312"/>
      <c r="Y1496" s="312"/>
      <c r="Z1496" s="312"/>
    </row>
    <row r="1497" spans="1:26" s="106" customFormat="1">
      <c r="A1497" s="312"/>
      <c r="B1497" s="312"/>
      <c r="C1497" s="312"/>
      <c r="S1497" s="312"/>
      <c r="T1497" s="312"/>
      <c r="U1497" s="312"/>
      <c r="V1497" s="312"/>
      <c r="W1497" s="312"/>
      <c r="X1497" s="312"/>
      <c r="Y1497" s="312"/>
      <c r="Z1497" s="312"/>
    </row>
    <row r="1498" spans="1:26" s="106" customFormat="1">
      <c r="A1498" s="312"/>
      <c r="B1498" s="312"/>
      <c r="C1498" s="312"/>
      <c r="S1498" s="312"/>
      <c r="T1498" s="312"/>
      <c r="U1498" s="312"/>
      <c r="V1498" s="312"/>
      <c r="W1498" s="312"/>
      <c r="X1498" s="312"/>
      <c r="Y1498" s="312"/>
      <c r="Z1498" s="312"/>
    </row>
    <row r="1499" spans="1:26" s="106" customFormat="1">
      <c r="A1499" s="312"/>
      <c r="B1499" s="312"/>
      <c r="C1499" s="312"/>
      <c r="S1499" s="312"/>
      <c r="T1499" s="312"/>
      <c r="U1499" s="312"/>
      <c r="V1499" s="312"/>
      <c r="W1499" s="312"/>
      <c r="X1499" s="312"/>
      <c r="Y1499" s="312"/>
      <c r="Z1499" s="312"/>
    </row>
    <row r="1500" spans="1:26" s="106" customFormat="1">
      <c r="A1500" s="312"/>
      <c r="B1500" s="312"/>
      <c r="C1500" s="312"/>
      <c r="S1500" s="312"/>
      <c r="T1500" s="312"/>
      <c r="U1500" s="312"/>
      <c r="V1500" s="312"/>
      <c r="W1500" s="312"/>
      <c r="X1500" s="312"/>
      <c r="Y1500" s="312"/>
      <c r="Z1500" s="312"/>
    </row>
    <row r="1501" spans="1:26" s="106" customFormat="1">
      <c r="A1501" s="312"/>
      <c r="B1501" s="312"/>
      <c r="C1501" s="312"/>
      <c r="S1501" s="312"/>
      <c r="T1501" s="312"/>
      <c r="U1501" s="312"/>
      <c r="V1501" s="312"/>
      <c r="W1501" s="312"/>
      <c r="X1501" s="312"/>
      <c r="Y1501" s="312"/>
      <c r="Z1501" s="312"/>
    </row>
    <row r="1502" spans="1:26" s="106" customFormat="1">
      <c r="A1502" s="312"/>
      <c r="B1502" s="312"/>
      <c r="C1502" s="312"/>
      <c r="S1502" s="312"/>
      <c r="T1502" s="312"/>
      <c r="U1502" s="312"/>
      <c r="V1502" s="312"/>
      <c r="W1502" s="312"/>
      <c r="X1502" s="312"/>
      <c r="Y1502" s="312"/>
      <c r="Z1502" s="312"/>
    </row>
    <row r="1503" spans="1:26" s="106" customFormat="1">
      <c r="A1503" s="312"/>
      <c r="B1503" s="312"/>
      <c r="C1503" s="312"/>
      <c r="S1503" s="312"/>
      <c r="T1503" s="312"/>
      <c r="U1503" s="312"/>
      <c r="V1503" s="312"/>
      <c r="W1503" s="312"/>
      <c r="X1503" s="312"/>
      <c r="Y1503" s="312"/>
      <c r="Z1503" s="312"/>
    </row>
    <row r="1504" spans="1:26" s="106" customFormat="1">
      <c r="A1504" s="312"/>
      <c r="B1504" s="312"/>
      <c r="C1504" s="312"/>
      <c r="S1504" s="312"/>
      <c r="T1504" s="312"/>
      <c r="U1504" s="312"/>
      <c r="V1504" s="312"/>
      <c r="W1504" s="312"/>
      <c r="X1504" s="312"/>
      <c r="Y1504" s="312"/>
      <c r="Z1504" s="312"/>
    </row>
    <row r="1505" spans="1:26" s="106" customFormat="1">
      <c r="A1505" s="312"/>
      <c r="B1505" s="312"/>
      <c r="C1505" s="312"/>
      <c r="S1505" s="312"/>
      <c r="T1505" s="312"/>
      <c r="U1505" s="312"/>
      <c r="V1505" s="312"/>
      <c r="W1505" s="312"/>
      <c r="X1505" s="312"/>
      <c r="Y1505" s="312"/>
      <c r="Z1505" s="312"/>
    </row>
    <row r="1506" spans="1:26" s="106" customFormat="1">
      <c r="A1506" s="312"/>
      <c r="B1506" s="312"/>
      <c r="C1506" s="312"/>
      <c r="S1506" s="312"/>
      <c r="T1506" s="312"/>
      <c r="U1506" s="312"/>
      <c r="V1506" s="312"/>
      <c r="W1506" s="312"/>
      <c r="X1506" s="312"/>
      <c r="Y1506" s="312"/>
      <c r="Z1506" s="312"/>
    </row>
    <row r="1507" spans="1:26" s="106" customFormat="1">
      <c r="A1507" s="312"/>
      <c r="B1507" s="312"/>
      <c r="C1507" s="312"/>
      <c r="S1507" s="312"/>
      <c r="T1507" s="312"/>
      <c r="U1507" s="312"/>
      <c r="V1507" s="312"/>
      <c r="W1507" s="312"/>
      <c r="X1507" s="312"/>
      <c r="Y1507" s="312"/>
      <c r="Z1507" s="312"/>
    </row>
    <row r="1508" spans="1:26" s="106" customFormat="1">
      <c r="A1508" s="312"/>
      <c r="B1508" s="312"/>
      <c r="C1508" s="312"/>
      <c r="S1508" s="312"/>
      <c r="T1508" s="312"/>
      <c r="U1508" s="312"/>
      <c r="V1508" s="312"/>
      <c r="W1508" s="312"/>
      <c r="X1508" s="312"/>
      <c r="Y1508" s="312"/>
      <c r="Z1508" s="312"/>
    </row>
    <row r="1509" spans="1:26" s="106" customFormat="1">
      <c r="A1509" s="312"/>
      <c r="B1509" s="312"/>
      <c r="C1509" s="312"/>
      <c r="S1509" s="312"/>
      <c r="T1509" s="312"/>
      <c r="U1509" s="312"/>
      <c r="V1509" s="312"/>
      <c r="W1509" s="312"/>
      <c r="X1509" s="312"/>
      <c r="Y1509" s="312"/>
      <c r="Z1509" s="312"/>
    </row>
    <row r="1510" spans="1:26" s="106" customFormat="1">
      <c r="A1510" s="312"/>
      <c r="B1510" s="312"/>
      <c r="C1510" s="312"/>
      <c r="S1510" s="312"/>
      <c r="T1510" s="312"/>
      <c r="U1510" s="312"/>
      <c r="V1510" s="312"/>
      <c r="W1510" s="312"/>
      <c r="X1510" s="312"/>
      <c r="Y1510" s="312"/>
      <c r="Z1510" s="312"/>
    </row>
    <row r="1511" spans="1:26" s="106" customFormat="1">
      <c r="A1511" s="312"/>
      <c r="B1511" s="312"/>
      <c r="C1511" s="312"/>
      <c r="S1511" s="312"/>
      <c r="T1511" s="312"/>
      <c r="U1511" s="312"/>
      <c r="V1511" s="312"/>
      <c r="W1511" s="312"/>
      <c r="X1511" s="312"/>
      <c r="Y1511" s="312"/>
      <c r="Z1511" s="312"/>
    </row>
    <row r="1512" spans="1:26" s="106" customFormat="1">
      <c r="A1512" s="312"/>
      <c r="B1512" s="312"/>
      <c r="C1512" s="312"/>
      <c r="S1512" s="312"/>
      <c r="T1512" s="312"/>
      <c r="U1512" s="312"/>
      <c r="V1512" s="312"/>
      <c r="W1512" s="312"/>
      <c r="X1512" s="312"/>
      <c r="Y1512" s="312"/>
      <c r="Z1512" s="312"/>
    </row>
    <row r="1513" spans="1:26" s="106" customFormat="1">
      <c r="A1513" s="312"/>
      <c r="B1513" s="312"/>
      <c r="C1513" s="312"/>
      <c r="S1513" s="312"/>
      <c r="T1513" s="312"/>
      <c r="U1513" s="312"/>
      <c r="V1513" s="312"/>
      <c r="W1513" s="312"/>
      <c r="X1513" s="312"/>
      <c r="Y1513" s="312"/>
      <c r="Z1513" s="312"/>
    </row>
    <row r="1514" spans="1:26" s="106" customFormat="1">
      <c r="A1514" s="312"/>
      <c r="B1514" s="312"/>
      <c r="C1514" s="312"/>
      <c r="S1514" s="312"/>
      <c r="T1514" s="312"/>
      <c r="U1514" s="312"/>
      <c r="V1514" s="312"/>
      <c r="W1514" s="312"/>
      <c r="X1514" s="312"/>
      <c r="Y1514" s="312"/>
      <c r="Z1514" s="312"/>
    </row>
    <row r="1515" spans="1:26" s="106" customFormat="1">
      <c r="A1515" s="312"/>
      <c r="B1515" s="312"/>
      <c r="C1515" s="312"/>
      <c r="S1515" s="312"/>
      <c r="T1515" s="312"/>
      <c r="U1515" s="312"/>
      <c r="V1515" s="312"/>
      <c r="W1515" s="312"/>
      <c r="X1515" s="312"/>
      <c r="Y1515" s="312"/>
      <c r="Z1515" s="312"/>
    </row>
    <row r="1516" spans="1:26" s="106" customFormat="1">
      <c r="A1516" s="312"/>
      <c r="B1516" s="312"/>
      <c r="C1516" s="312"/>
      <c r="S1516" s="312"/>
      <c r="T1516" s="312"/>
      <c r="U1516" s="312"/>
      <c r="V1516" s="312"/>
      <c r="W1516" s="312"/>
      <c r="X1516" s="312"/>
      <c r="Y1516" s="312"/>
      <c r="Z1516" s="312"/>
    </row>
    <row r="1517" spans="1:26" s="106" customFormat="1">
      <c r="A1517" s="312"/>
      <c r="B1517" s="312"/>
      <c r="C1517" s="312"/>
      <c r="S1517" s="312"/>
      <c r="T1517" s="312"/>
      <c r="U1517" s="312"/>
      <c r="V1517" s="312"/>
      <c r="W1517" s="312"/>
      <c r="X1517" s="312"/>
      <c r="Y1517" s="312"/>
      <c r="Z1517" s="312"/>
    </row>
    <row r="1518" spans="1:26" s="106" customFormat="1">
      <c r="A1518" s="312"/>
      <c r="B1518" s="312"/>
      <c r="C1518" s="312"/>
      <c r="S1518" s="312"/>
      <c r="T1518" s="312"/>
      <c r="U1518" s="312"/>
      <c r="V1518" s="312"/>
      <c r="W1518" s="312"/>
      <c r="X1518" s="312"/>
      <c r="Y1518" s="312"/>
      <c r="Z1518" s="312"/>
    </row>
    <row r="1519" spans="1:26" s="106" customFormat="1">
      <c r="A1519" s="312"/>
      <c r="B1519" s="312"/>
      <c r="C1519" s="312"/>
      <c r="S1519" s="312"/>
      <c r="T1519" s="312"/>
      <c r="U1519" s="312"/>
      <c r="V1519" s="312"/>
      <c r="W1519" s="312"/>
      <c r="X1519" s="312"/>
      <c r="Y1519" s="312"/>
      <c r="Z1519" s="312"/>
    </row>
    <row r="1520" spans="1:26" s="106" customFormat="1">
      <c r="A1520" s="312"/>
      <c r="B1520" s="312"/>
      <c r="C1520" s="312"/>
      <c r="S1520" s="312"/>
      <c r="T1520" s="312"/>
      <c r="U1520" s="312"/>
      <c r="V1520" s="312"/>
      <c r="W1520" s="312"/>
      <c r="X1520" s="312"/>
      <c r="Y1520" s="312"/>
      <c r="Z1520" s="312"/>
    </row>
    <row r="1521" spans="1:26" s="106" customFormat="1">
      <c r="A1521" s="312"/>
      <c r="B1521" s="312"/>
      <c r="C1521" s="312"/>
      <c r="S1521" s="312"/>
      <c r="T1521" s="312"/>
      <c r="U1521" s="312"/>
      <c r="V1521" s="312"/>
      <c r="W1521" s="312"/>
      <c r="X1521" s="312"/>
      <c r="Y1521" s="312"/>
      <c r="Z1521" s="312"/>
    </row>
    <row r="1522" spans="1:26" s="106" customFormat="1">
      <c r="A1522" s="312"/>
      <c r="B1522" s="312"/>
      <c r="C1522" s="312"/>
      <c r="S1522" s="312"/>
      <c r="T1522" s="312"/>
      <c r="U1522" s="312"/>
      <c r="V1522" s="312"/>
      <c r="W1522" s="312"/>
      <c r="X1522" s="312"/>
      <c r="Y1522" s="312"/>
      <c r="Z1522" s="312"/>
    </row>
    <row r="1523" spans="1:26" s="106" customFormat="1">
      <c r="A1523" s="312"/>
      <c r="B1523" s="312"/>
      <c r="C1523" s="312"/>
      <c r="S1523" s="312"/>
      <c r="T1523" s="312"/>
      <c r="U1523" s="312"/>
      <c r="V1523" s="312"/>
      <c r="W1523" s="312"/>
      <c r="X1523" s="312"/>
      <c r="Y1523" s="312"/>
      <c r="Z1523" s="312"/>
    </row>
    <row r="1524" spans="1:26" s="106" customFormat="1">
      <c r="A1524" s="312"/>
      <c r="B1524" s="312"/>
      <c r="C1524" s="312"/>
      <c r="S1524" s="312"/>
      <c r="T1524" s="312"/>
      <c r="U1524" s="312"/>
      <c r="V1524" s="312"/>
      <c r="W1524" s="312"/>
      <c r="X1524" s="312"/>
      <c r="Y1524" s="312"/>
      <c r="Z1524" s="312"/>
    </row>
    <row r="1525" spans="1:26" s="106" customFormat="1">
      <c r="A1525" s="312"/>
      <c r="B1525" s="312"/>
      <c r="C1525" s="312"/>
      <c r="S1525" s="312"/>
      <c r="T1525" s="312"/>
      <c r="U1525" s="312"/>
      <c r="V1525" s="312"/>
      <c r="W1525" s="312"/>
      <c r="X1525" s="312"/>
      <c r="Y1525" s="312"/>
      <c r="Z1525" s="312"/>
    </row>
    <row r="1526" spans="1:26" s="106" customFormat="1">
      <c r="A1526" s="312"/>
      <c r="B1526" s="312"/>
      <c r="C1526" s="312"/>
      <c r="S1526" s="312"/>
      <c r="T1526" s="312"/>
      <c r="U1526" s="312"/>
      <c r="V1526" s="312"/>
      <c r="W1526" s="312"/>
      <c r="X1526" s="312"/>
      <c r="Y1526" s="312"/>
      <c r="Z1526" s="312"/>
    </row>
    <row r="1527" spans="1:26" s="106" customFormat="1">
      <c r="A1527" s="312"/>
      <c r="B1527" s="312"/>
      <c r="C1527" s="312"/>
      <c r="S1527" s="312"/>
      <c r="T1527" s="312"/>
      <c r="U1527" s="312"/>
      <c r="V1527" s="312"/>
      <c r="W1527" s="312"/>
      <c r="X1527" s="312"/>
      <c r="Y1527" s="312"/>
      <c r="Z1527" s="312"/>
    </row>
    <row r="1528" spans="1:26" s="106" customFormat="1">
      <c r="A1528" s="312"/>
      <c r="B1528" s="312"/>
      <c r="C1528" s="312"/>
      <c r="S1528" s="312"/>
      <c r="T1528" s="312"/>
      <c r="U1528" s="312"/>
      <c r="V1528" s="312"/>
      <c r="W1528" s="312"/>
      <c r="X1528" s="312"/>
      <c r="Y1528" s="312"/>
      <c r="Z1528" s="312"/>
    </row>
    <row r="1529" spans="1:26" s="106" customFormat="1">
      <c r="A1529" s="312"/>
      <c r="B1529" s="312"/>
      <c r="C1529" s="312"/>
      <c r="S1529" s="312"/>
      <c r="T1529" s="312"/>
      <c r="U1529" s="312"/>
      <c r="V1529" s="312"/>
      <c r="W1529" s="312"/>
      <c r="X1529" s="312"/>
      <c r="Y1529" s="312"/>
      <c r="Z1529" s="312"/>
    </row>
    <row r="1530" spans="1:26" s="106" customFormat="1">
      <c r="A1530" s="312"/>
      <c r="B1530" s="312"/>
      <c r="C1530" s="312"/>
      <c r="S1530" s="312"/>
      <c r="T1530" s="312"/>
      <c r="U1530" s="312"/>
      <c r="V1530" s="312"/>
      <c r="W1530" s="312"/>
      <c r="X1530" s="312"/>
      <c r="Y1530" s="312"/>
      <c r="Z1530" s="312"/>
    </row>
    <row r="1531" spans="1:26" s="106" customFormat="1">
      <c r="A1531" s="312"/>
      <c r="B1531" s="312"/>
      <c r="C1531" s="312"/>
      <c r="S1531" s="312"/>
      <c r="T1531" s="312"/>
      <c r="U1531" s="312"/>
      <c r="V1531" s="312"/>
      <c r="W1531" s="312"/>
      <c r="X1531" s="312"/>
      <c r="Y1531" s="312"/>
      <c r="Z1531" s="312"/>
    </row>
    <row r="1532" spans="1:26" s="106" customFormat="1">
      <c r="A1532" s="312"/>
      <c r="B1532" s="312"/>
      <c r="C1532" s="312"/>
      <c r="S1532" s="312"/>
      <c r="T1532" s="312"/>
      <c r="U1532" s="312"/>
      <c r="V1532" s="312"/>
      <c r="W1532" s="312"/>
      <c r="X1532" s="312"/>
      <c r="Y1532" s="312"/>
      <c r="Z1532" s="312"/>
    </row>
    <row r="1533" spans="1:26" s="106" customFormat="1">
      <c r="A1533" s="312"/>
      <c r="B1533" s="312"/>
      <c r="C1533" s="312"/>
      <c r="S1533" s="312"/>
      <c r="T1533" s="312"/>
      <c r="U1533" s="312"/>
      <c r="V1533" s="312"/>
      <c r="W1533" s="312"/>
      <c r="X1533" s="312"/>
      <c r="Y1533" s="312"/>
      <c r="Z1533" s="312"/>
    </row>
    <row r="1534" spans="1:26" s="106" customFormat="1">
      <c r="A1534" s="312"/>
      <c r="B1534" s="312"/>
      <c r="C1534" s="312"/>
      <c r="S1534" s="312"/>
      <c r="T1534" s="312"/>
      <c r="U1534" s="312"/>
      <c r="V1534" s="312"/>
      <c r="W1534" s="312"/>
      <c r="X1534" s="312"/>
      <c r="Y1534" s="312"/>
      <c r="Z1534" s="312"/>
    </row>
    <row r="1535" spans="1:26" s="106" customFormat="1">
      <c r="A1535" s="312"/>
      <c r="B1535" s="312"/>
      <c r="C1535" s="312"/>
      <c r="S1535" s="312"/>
      <c r="T1535" s="312"/>
      <c r="U1535" s="312"/>
      <c r="V1535" s="312"/>
      <c r="W1535" s="312"/>
      <c r="X1535" s="312"/>
      <c r="Y1535" s="312"/>
      <c r="Z1535" s="312"/>
    </row>
    <row r="1536" spans="1:26" s="106" customFormat="1">
      <c r="A1536" s="312"/>
      <c r="B1536" s="312"/>
      <c r="C1536" s="312"/>
      <c r="S1536" s="312"/>
      <c r="T1536" s="312"/>
      <c r="U1536" s="312"/>
      <c r="V1536" s="312"/>
      <c r="W1536" s="312"/>
      <c r="X1536" s="312"/>
      <c r="Y1536" s="312"/>
      <c r="Z1536" s="312"/>
    </row>
    <row r="1537" spans="1:26" s="106" customFormat="1">
      <c r="A1537" s="312"/>
      <c r="B1537" s="312"/>
      <c r="C1537" s="312"/>
      <c r="S1537" s="312"/>
      <c r="T1537" s="312"/>
      <c r="U1537" s="312"/>
      <c r="V1537" s="312"/>
      <c r="W1537" s="312"/>
      <c r="X1537" s="312"/>
      <c r="Y1537" s="312"/>
      <c r="Z1537" s="312"/>
    </row>
    <row r="1538" spans="1:26" s="106" customFormat="1">
      <c r="A1538" s="312"/>
      <c r="B1538" s="312"/>
      <c r="C1538" s="312"/>
      <c r="S1538" s="312"/>
      <c r="T1538" s="312"/>
      <c r="U1538" s="312"/>
      <c r="V1538" s="312"/>
      <c r="W1538" s="312"/>
      <c r="X1538" s="312"/>
      <c r="Y1538" s="312"/>
      <c r="Z1538" s="312"/>
    </row>
    <row r="1539" spans="1:26" s="106" customFormat="1">
      <c r="A1539" s="312"/>
      <c r="B1539" s="312"/>
      <c r="C1539" s="312"/>
      <c r="S1539" s="312"/>
      <c r="T1539" s="312"/>
      <c r="U1539" s="312"/>
      <c r="V1539" s="312"/>
      <c r="W1539" s="312"/>
      <c r="X1539" s="312"/>
      <c r="Y1539" s="312"/>
      <c r="Z1539" s="312"/>
    </row>
    <row r="1540" spans="1:26" s="106" customFormat="1">
      <c r="A1540" s="312"/>
      <c r="B1540" s="312"/>
      <c r="C1540" s="312"/>
      <c r="S1540" s="312"/>
      <c r="T1540" s="312"/>
      <c r="U1540" s="312"/>
      <c r="V1540" s="312"/>
      <c r="W1540" s="312"/>
      <c r="X1540" s="312"/>
      <c r="Y1540" s="312"/>
      <c r="Z1540" s="312"/>
    </row>
    <row r="1541" spans="1:26" s="106" customFormat="1">
      <c r="A1541" s="312"/>
      <c r="B1541" s="312"/>
      <c r="C1541" s="312"/>
      <c r="S1541" s="312"/>
      <c r="T1541" s="312"/>
      <c r="U1541" s="312"/>
      <c r="V1541" s="312"/>
      <c r="W1541" s="312"/>
      <c r="X1541" s="312"/>
      <c r="Y1541" s="312"/>
      <c r="Z1541" s="312"/>
    </row>
    <row r="1542" spans="1:26" s="106" customFormat="1">
      <c r="A1542" s="312"/>
      <c r="B1542" s="312"/>
      <c r="C1542" s="312"/>
      <c r="S1542" s="312"/>
      <c r="T1542" s="312"/>
      <c r="U1542" s="312"/>
      <c r="V1542" s="312"/>
      <c r="W1542" s="312"/>
      <c r="X1542" s="312"/>
      <c r="Y1542" s="312"/>
      <c r="Z1542" s="312"/>
    </row>
    <row r="1543" spans="1:26" s="106" customFormat="1">
      <c r="A1543" s="312"/>
      <c r="B1543" s="312"/>
      <c r="C1543" s="312"/>
      <c r="S1543" s="312"/>
      <c r="T1543" s="312"/>
      <c r="U1543" s="312"/>
      <c r="V1543" s="312"/>
      <c r="W1543" s="312"/>
      <c r="X1543" s="312"/>
      <c r="Y1543" s="312"/>
      <c r="Z1543" s="312"/>
    </row>
    <row r="1544" spans="1:26" s="106" customFormat="1">
      <c r="A1544" s="312"/>
      <c r="B1544" s="312"/>
      <c r="C1544" s="312"/>
      <c r="S1544" s="312"/>
      <c r="T1544" s="312"/>
      <c r="U1544" s="312"/>
      <c r="V1544" s="312"/>
      <c r="W1544" s="312"/>
      <c r="X1544" s="312"/>
      <c r="Y1544" s="312"/>
      <c r="Z1544" s="312"/>
    </row>
    <row r="1545" spans="1:26" s="106" customFormat="1">
      <c r="A1545" s="312"/>
      <c r="B1545" s="312"/>
      <c r="C1545" s="312"/>
      <c r="S1545" s="312"/>
      <c r="T1545" s="312"/>
      <c r="U1545" s="312"/>
      <c r="V1545" s="312"/>
      <c r="W1545" s="312"/>
      <c r="X1545" s="312"/>
      <c r="Y1545" s="312"/>
      <c r="Z1545" s="312"/>
    </row>
    <row r="1546" spans="1:26" s="106" customFormat="1">
      <c r="A1546" s="312"/>
      <c r="B1546" s="312"/>
      <c r="C1546" s="312"/>
      <c r="S1546" s="312"/>
      <c r="T1546" s="312"/>
      <c r="U1546" s="312"/>
      <c r="V1546" s="312"/>
      <c r="W1546" s="312"/>
      <c r="X1546" s="312"/>
      <c r="Y1546" s="312"/>
      <c r="Z1546" s="312"/>
    </row>
    <row r="1547" spans="1:26" s="106" customFormat="1">
      <c r="A1547" s="312"/>
      <c r="B1547" s="312"/>
      <c r="C1547" s="312"/>
      <c r="S1547" s="312"/>
      <c r="T1547" s="312"/>
      <c r="U1547" s="312"/>
      <c r="V1547" s="312"/>
      <c r="W1547" s="312"/>
      <c r="X1547" s="312"/>
      <c r="Y1547" s="312"/>
      <c r="Z1547" s="312"/>
    </row>
    <row r="1548" spans="1:26" s="106" customFormat="1">
      <c r="A1548" s="312"/>
      <c r="B1548" s="312"/>
      <c r="C1548" s="312"/>
      <c r="S1548" s="312"/>
      <c r="T1548" s="312"/>
      <c r="U1548" s="312"/>
      <c r="V1548" s="312"/>
      <c r="W1548" s="312"/>
      <c r="X1548" s="312"/>
      <c r="Y1548" s="312"/>
      <c r="Z1548" s="312"/>
    </row>
    <row r="1549" spans="1:26" s="106" customFormat="1">
      <c r="A1549" s="312"/>
      <c r="B1549" s="312"/>
      <c r="C1549" s="312"/>
      <c r="S1549" s="312"/>
      <c r="T1549" s="312"/>
      <c r="U1549" s="312"/>
      <c r="V1549" s="312"/>
      <c r="W1549" s="312"/>
      <c r="X1549" s="312"/>
      <c r="Y1549" s="312"/>
      <c r="Z1549" s="312"/>
    </row>
    <row r="1550" spans="1:26" s="106" customFormat="1">
      <c r="A1550" s="312"/>
      <c r="B1550" s="312"/>
      <c r="C1550" s="312"/>
      <c r="S1550" s="312"/>
      <c r="T1550" s="312"/>
      <c r="U1550" s="312"/>
      <c r="V1550" s="312"/>
      <c r="W1550" s="312"/>
      <c r="X1550" s="312"/>
      <c r="Y1550" s="312"/>
      <c r="Z1550" s="312"/>
    </row>
    <row r="1551" spans="1:26" s="106" customFormat="1">
      <c r="A1551" s="312"/>
      <c r="B1551" s="312"/>
      <c r="C1551" s="312"/>
      <c r="S1551" s="312"/>
      <c r="T1551" s="312"/>
      <c r="U1551" s="312"/>
      <c r="V1551" s="312"/>
      <c r="W1551" s="312"/>
      <c r="X1551" s="312"/>
      <c r="Y1551" s="312"/>
      <c r="Z1551" s="312"/>
    </row>
    <row r="1552" spans="1:26" s="106" customFormat="1">
      <c r="A1552" s="312"/>
      <c r="B1552" s="312"/>
      <c r="C1552" s="312"/>
      <c r="S1552" s="312"/>
      <c r="T1552" s="312"/>
      <c r="U1552" s="312"/>
      <c r="V1552" s="312"/>
      <c r="W1552" s="312"/>
      <c r="X1552" s="312"/>
      <c r="Y1552" s="312"/>
      <c r="Z1552" s="312"/>
    </row>
    <row r="1553" spans="1:26" s="106" customFormat="1">
      <c r="A1553" s="312"/>
      <c r="B1553" s="312"/>
      <c r="C1553" s="312"/>
      <c r="S1553" s="312"/>
      <c r="T1553" s="312"/>
      <c r="U1553" s="312"/>
      <c r="V1553" s="312"/>
      <c r="W1553" s="312"/>
      <c r="X1553" s="312"/>
      <c r="Y1553" s="312"/>
      <c r="Z1553" s="312"/>
    </row>
    <row r="1554" spans="1:26" s="106" customFormat="1">
      <c r="A1554" s="312"/>
      <c r="B1554" s="312"/>
      <c r="C1554" s="312"/>
      <c r="S1554" s="312"/>
      <c r="T1554" s="312"/>
      <c r="U1554" s="312"/>
      <c r="V1554" s="312"/>
      <c r="W1554" s="312"/>
      <c r="X1554" s="312"/>
      <c r="Y1554" s="312"/>
      <c r="Z1554" s="312"/>
    </row>
    <row r="1555" spans="1:26" s="106" customFormat="1">
      <c r="A1555" s="312"/>
      <c r="B1555" s="312"/>
      <c r="C1555" s="312"/>
      <c r="S1555" s="312"/>
      <c r="T1555" s="312"/>
      <c r="U1555" s="312"/>
      <c r="V1555" s="312"/>
      <c r="W1555" s="312"/>
      <c r="X1555" s="312"/>
      <c r="Y1555" s="312"/>
      <c r="Z1555" s="312"/>
    </row>
    <row r="1556" spans="1:26" s="106" customFormat="1">
      <c r="A1556" s="312"/>
      <c r="B1556" s="312"/>
      <c r="C1556" s="312"/>
      <c r="S1556" s="312"/>
      <c r="T1556" s="312"/>
      <c r="U1556" s="312"/>
      <c r="V1556" s="312"/>
      <c r="W1556" s="312"/>
      <c r="X1556" s="312"/>
      <c r="Y1556" s="312"/>
      <c r="Z1556" s="312"/>
    </row>
    <row r="1557" spans="1:26" s="106" customFormat="1">
      <c r="A1557" s="312"/>
      <c r="B1557" s="312"/>
      <c r="C1557" s="312"/>
      <c r="S1557" s="312"/>
      <c r="T1557" s="312"/>
      <c r="U1557" s="312"/>
      <c r="V1557" s="312"/>
      <c r="W1557" s="312"/>
      <c r="X1557" s="312"/>
      <c r="Y1557" s="312"/>
      <c r="Z1557" s="312"/>
    </row>
    <row r="1558" spans="1:26" s="106" customFormat="1">
      <c r="A1558" s="312"/>
      <c r="B1558" s="312"/>
      <c r="C1558" s="312"/>
      <c r="S1558" s="312"/>
      <c r="T1558" s="312"/>
      <c r="U1558" s="312"/>
      <c r="V1558" s="312"/>
      <c r="W1558" s="312"/>
      <c r="X1558" s="312"/>
      <c r="Y1558" s="312"/>
      <c r="Z1558" s="312"/>
    </row>
    <row r="1559" spans="1:26" s="106" customFormat="1">
      <c r="A1559" s="312"/>
      <c r="B1559" s="312"/>
      <c r="C1559" s="312"/>
      <c r="S1559" s="312"/>
      <c r="T1559" s="312"/>
      <c r="U1559" s="312"/>
      <c r="V1559" s="312"/>
      <c r="W1559" s="312"/>
      <c r="X1559" s="312"/>
      <c r="Y1559" s="312"/>
      <c r="Z1559" s="312"/>
    </row>
    <row r="1560" spans="1:26" s="106" customFormat="1">
      <c r="A1560" s="312"/>
      <c r="B1560" s="312"/>
      <c r="C1560" s="312"/>
      <c r="S1560" s="312"/>
      <c r="T1560" s="312"/>
      <c r="U1560" s="312"/>
      <c r="V1560" s="312"/>
      <c r="W1560" s="312"/>
      <c r="X1560" s="312"/>
      <c r="Y1560" s="312"/>
      <c r="Z1560" s="312"/>
    </row>
    <row r="1561" spans="1:26" s="106" customFormat="1">
      <c r="A1561" s="312"/>
      <c r="B1561" s="312"/>
      <c r="C1561" s="312"/>
      <c r="S1561" s="312"/>
      <c r="T1561" s="312"/>
      <c r="U1561" s="312"/>
      <c r="V1561" s="312"/>
      <c r="W1561" s="312"/>
      <c r="X1561" s="312"/>
      <c r="Y1561" s="312"/>
      <c r="Z1561" s="312"/>
    </row>
    <row r="1562" spans="1:26" s="106" customFormat="1">
      <c r="A1562" s="312"/>
      <c r="B1562" s="312"/>
      <c r="C1562" s="312"/>
      <c r="S1562" s="312"/>
      <c r="T1562" s="312"/>
      <c r="U1562" s="312"/>
      <c r="V1562" s="312"/>
      <c r="W1562" s="312"/>
      <c r="X1562" s="312"/>
      <c r="Y1562" s="312"/>
      <c r="Z1562" s="312"/>
    </row>
    <row r="1563" spans="1:26" s="106" customFormat="1">
      <c r="A1563" s="312"/>
      <c r="B1563" s="312"/>
      <c r="C1563" s="312"/>
      <c r="S1563" s="312"/>
      <c r="T1563" s="312"/>
      <c r="U1563" s="312"/>
      <c r="V1563" s="312"/>
      <c r="W1563" s="312"/>
      <c r="X1563" s="312"/>
      <c r="Y1563" s="312"/>
      <c r="Z1563" s="312"/>
    </row>
    <row r="1564" spans="1:26" s="106" customFormat="1">
      <c r="A1564" s="312"/>
      <c r="B1564" s="312"/>
      <c r="C1564" s="312"/>
      <c r="S1564" s="312"/>
      <c r="T1564" s="312"/>
      <c r="U1564" s="312"/>
      <c r="V1564" s="312"/>
      <c r="W1564" s="312"/>
      <c r="X1564" s="312"/>
      <c r="Y1564" s="312"/>
      <c r="Z1564" s="312"/>
    </row>
    <row r="1565" spans="1:26" s="106" customFormat="1">
      <c r="A1565" s="312"/>
      <c r="B1565" s="312"/>
      <c r="C1565" s="312"/>
      <c r="S1565" s="312"/>
      <c r="T1565" s="312"/>
      <c r="U1565" s="312"/>
      <c r="V1565" s="312"/>
      <c r="W1565" s="312"/>
      <c r="X1565" s="312"/>
      <c r="Y1565" s="312"/>
      <c r="Z1565" s="312"/>
    </row>
    <row r="1566" spans="1:26" s="106" customFormat="1">
      <c r="A1566" s="312"/>
      <c r="B1566" s="312"/>
      <c r="C1566" s="312"/>
      <c r="S1566" s="312"/>
      <c r="T1566" s="312"/>
      <c r="U1566" s="312"/>
      <c r="V1566" s="312"/>
      <c r="W1566" s="312"/>
      <c r="X1566" s="312"/>
      <c r="Y1566" s="312"/>
      <c r="Z1566" s="312"/>
    </row>
    <row r="1567" spans="1:26" s="106" customFormat="1">
      <c r="A1567" s="312"/>
      <c r="B1567" s="312"/>
      <c r="C1567" s="312"/>
      <c r="S1567" s="312"/>
      <c r="T1567" s="312"/>
      <c r="U1567" s="312"/>
      <c r="V1567" s="312"/>
      <c r="W1567" s="312"/>
      <c r="X1567" s="312"/>
      <c r="Y1567" s="312"/>
      <c r="Z1567" s="312"/>
    </row>
    <row r="1568" spans="1:26" s="106" customFormat="1">
      <c r="A1568" s="312"/>
      <c r="B1568" s="312"/>
      <c r="C1568" s="312"/>
      <c r="S1568" s="312"/>
      <c r="T1568" s="312"/>
      <c r="U1568" s="312"/>
      <c r="V1568" s="312"/>
      <c r="W1568" s="312"/>
      <c r="X1568" s="312"/>
      <c r="Y1568" s="312"/>
      <c r="Z1568" s="312"/>
    </row>
    <row r="1569" spans="1:26" s="106" customFormat="1">
      <c r="A1569" s="312"/>
      <c r="B1569" s="312"/>
      <c r="C1569" s="312"/>
      <c r="S1569" s="312"/>
      <c r="T1569" s="312"/>
      <c r="U1569" s="312"/>
      <c r="V1569" s="312"/>
      <c r="W1569" s="312"/>
      <c r="X1569" s="312"/>
      <c r="Y1569" s="312"/>
      <c r="Z1569" s="312"/>
    </row>
    <row r="1570" spans="1:26" s="106" customFormat="1">
      <c r="A1570" s="312"/>
      <c r="B1570" s="312"/>
      <c r="C1570" s="312"/>
      <c r="S1570" s="312"/>
      <c r="T1570" s="312"/>
      <c r="U1570" s="312"/>
      <c r="V1570" s="312"/>
      <c r="W1570" s="312"/>
      <c r="X1570" s="312"/>
      <c r="Y1570" s="312"/>
      <c r="Z1570" s="312"/>
    </row>
    <row r="1571" spans="1:26" s="106" customFormat="1">
      <c r="A1571" s="312"/>
      <c r="B1571" s="312"/>
      <c r="C1571" s="312"/>
      <c r="S1571" s="312"/>
      <c r="T1571" s="312"/>
      <c r="U1571" s="312"/>
      <c r="V1571" s="312"/>
      <c r="W1571" s="312"/>
      <c r="X1571" s="312"/>
      <c r="Y1571" s="312"/>
      <c r="Z1571" s="312"/>
    </row>
    <row r="1572" spans="1:26" s="106" customFormat="1">
      <c r="A1572" s="312"/>
      <c r="B1572" s="312"/>
      <c r="C1572" s="312"/>
      <c r="S1572" s="312"/>
      <c r="T1572" s="312"/>
      <c r="U1572" s="312"/>
      <c r="V1572" s="312"/>
      <c r="W1572" s="312"/>
      <c r="X1572" s="312"/>
      <c r="Y1572" s="312"/>
      <c r="Z1572" s="312"/>
    </row>
    <row r="1573" spans="1:26" s="106" customFormat="1">
      <c r="A1573" s="312"/>
      <c r="B1573" s="312"/>
      <c r="C1573" s="312"/>
      <c r="S1573" s="312"/>
      <c r="T1573" s="312"/>
      <c r="U1573" s="312"/>
      <c r="V1573" s="312"/>
      <c r="W1573" s="312"/>
      <c r="X1573" s="312"/>
      <c r="Y1573" s="312"/>
      <c r="Z1573" s="312"/>
    </row>
    <row r="1574" spans="1:26" s="106" customFormat="1">
      <c r="A1574" s="312"/>
      <c r="B1574" s="312"/>
      <c r="C1574" s="312"/>
      <c r="S1574" s="312"/>
      <c r="T1574" s="312"/>
      <c r="U1574" s="312"/>
      <c r="V1574" s="312"/>
      <c r="W1574" s="312"/>
      <c r="X1574" s="312"/>
      <c r="Y1574" s="312"/>
      <c r="Z1574" s="312"/>
    </row>
    <row r="1575" spans="1:26" s="106" customFormat="1">
      <c r="A1575" s="312"/>
      <c r="B1575" s="312"/>
      <c r="C1575" s="312"/>
      <c r="S1575" s="312"/>
      <c r="T1575" s="312"/>
      <c r="U1575" s="312"/>
      <c r="V1575" s="312"/>
      <c r="W1575" s="312"/>
      <c r="X1575" s="312"/>
      <c r="Y1575" s="312"/>
      <c r="Z1575" s="312"/>
    </row>
    <row r="1576" spans="1:26" s="106" customFormat="1">
      <c r="A1576" s="312"/>
      <c r="B1576" s="312"/>
      <c r="C1576" s="312"/>
      <c r="S1576" s="312"/>
      <c r="T1576" s="312"/>
      <c r="U1576" s="312"/>
      <c r="V1576" s="312"/>
      <c r="W1576" s="312"/>
      <c r="X1576" s="312"/>
      <c r="Y1576" s="312"/>
      <c r="Z1576" s="312"/>
    </row>
    <row r="1577" spans="1:26" s="106" customFormat="1">
      <c r="A1577" s="312"/>
      <c r="B1577" s="312"/>
      <c r="C1577" s="312"/>
      <c r="S1577" s="312"/>
      <c r="T1577" s="312"/>
      <c r="U1577" s="312"/>
      <c r="V1577" s="312"/>
      <c r="W1577" s="312"/>
      <c r="X1577" s="312"/>
      <c r="Y1577" s="312"/>
      <c r="Z1577" s="312"/>
    </row>
    <row r="1578" spans="1:26" s="106" customFormat="1">
      <c r="A1578" s="312"/>
      <c r="B1578" s="312"/>
      <c r="C1578" s="312"/>
      <c r="S1578" s="312"/>
      <c r="T1578" s="312"/>
      <c r="U1578" s="312"/>
      <c r="V1578" s="312"/>
      <c r="W1578" s="312"/>
      <c r="X1578" s="312"/>
      <c r="Y1578" s="312"/>
      <c r="Z1578" s="312"/>
    </row>
    <row r="1579" spans="1:26" s="106" customFormat="1">
      <c r="A1579" s="312"/>
      <c r="B1579" s="312"/>
      <c r="C1579" s="312"/>
      <c r="S1579" s="312"/>
      <c r="T1579" s="312"/>
      <c r="U1579" s="312"/>
      <c r="V1579" s="312"/>
      <c r="W1579" s="312"/>
      <c r="X1579" s="312"/>
      <c r="Y1579" s="312"/>
      <c r="Z1579" s="312"/>
    </row>
    <row r="1580" spans="1:26" s="106" customFormat="1">
      <c r="A1580" s="312"/>
      <c r="B1580" s="312"/>
      <c r="C1580" s="312"/>
      <c r="S1580" s="312"/>
      <c r="T1580" s="312"/>
      <c r="U1580" s="312"/>
      <c r="V1580" s="312"/>
      <c r="W1580" s="312"/>
      <c r="X1580" s="312"/>
      <c r="Y1580" s="312"/>
      <c r="Z1580" s="312"/>
    </row>
    <row r="1581" spans="1:26" s="106" customFormat="1">
      <c r="A1581" s="312"/>
      <c r="B1581" s="312"/>
      <c r="C1581" s="312"/>
      <c r="S1581" s="312"/>
      <c r="T1581" s="312"/>
      <c r="U1581" s="312"/>
      <c r="V1581" s="312"/>
      <c r="W1581" s="312"/>
      <c r="X1581" s="312"/>
      <c r="Y1581" s="312"/>
      <c r="Z1581" s="312"/>
    </row>
    <row r="1582" spans="1:26" s="106" customFormat="1">
      <c r="A1582" s="312"/>
      <c r="B1582" s="312"/>
      <c r="C1582" s="312"/>
      <c r="S1582" s="312"/>
      <c r="T1582" s="312"/>
      <c r="U1582" s="312"/>
      <c r="V1582" s="312"/>
      <c r="W1582" s="312"/>
      <c r="X1582" s="312"/>
      <c r="Y1582" s="312"/>
      <c r="Z1582" s="312"/>
    </row>
    <row r="1583" spans="1:26" s="106" customFormat="1">
      <c r="A1583" s="312"/>
      <c r="B1583" s="312"/>
      <c r="C1583" s="312"/>
      <c r="S1583" s="312"/>
      <c r="T1583" s="312"/>
      <c r="U1583" s="312"/>
      <c r="V1583" s="312"/>
      <c r="W1583" s="312"/>
      <c r="X1583" s="312"/>
      <c r="Y1583" s="312"/>
      <c r="Z1583" s="312"/>
    </row>
    <row r="1584" spans="1:26" s="106" customFormat="1">
      <c r="A1584" s="312"/>
      <c r="B1584" s="312"/>
      <c r="C1584" s="312"/>
      <c r="S1584" s="312"/>
      <c r="T1584" s="312"/>
      <c r="U1584" s="312"/>
      <c r="V1584" s="312"/>
      <c r="W1584" s="312"/>
      <c r="X1584" s="312"/>
      <c r="Y1584" s="312"/>
      <c r="Z1584" s="312"/>
    </row>
    <row r="1585" spans="1:26" s="106" customFormat="1">
      <c r="A1585" s="312"/>
      <c r="B1585" s="312"/>
      <c r="C1585" s="312"/>
      <c r="S1585" s="312"/>
      <c r="T1585" s="312"/>
      <c r="U1585" s="312"/>
      <c r="V1585" s="312"/>
      <c r="W1585" s="312"/>
      <c r="X1585" s="312"/>
      <c r="Y1585" s="312"/>
      <c r="Z1585" s="312"/>
    </row>
    <row r="1586" spans="1:26" s="106" customFormat="1">
      <c r="A1586" s="312"/>
      <c r="B1586" s="312"/>
      <c r="C1586" s="312"/>
      <c r="S1586" s="312"/>
      <c r="T1586" s="312"/>
      <c r="U1586" s="312"/>
      <c r="V1586" s="312"/>
      <c r="W1586" s="312"/>
      <c r="X1586" s="312"/>
      <c r="Y1586" s="312"/>
      <c r="Z1586" s="312"/>
    </row>
    <row r="1587" spans="1:26" s="106" customFormat="1">
      <c r="A1587" s="312"/>
      <c r="B1587" s="312"/>
      <c r="C1587" s="312"/>
      <c r="S1587" s="312"/>
      <c r="T1587" s="312"/>
      <c r="U1587" s="312"/>
      <c r="V1587" s="312"/>
      <c r="W1587" s="312"/>
      <c r="X1587" s="312"/>
      <c r="Y1587" s="312"/>
      <c r="Z1587" s="312"/>
    </row>
    <row r="1588" spans="1:26" s="106" customFormat="1">
      <c r="A1588" s="312"/>
      <c r="B1588" s="312"/>
      <c r="C1588" s="312"/>
      <c r="S1588" s="312"/>
      <c r="T1588" s="312"/>
      <c r="U1588" s="312"/>
      <c r="V1588" s="312"/>
      <c r="W1588" s="312"/>
      <c r="X1588" s="312"/>
      <c r="Y1588" s="312"/>
      <c r="Z1588" s="312"/>
    </row>
    <row r="1589" spans="1:26" s="106" customFormat="1">
      <c r="A1589" s="312"/>
      <c r="B1589" s="312"/>
      <c r="C1589" s="312"/>
      <c r="S1589" s="312"/>
      <c r="T1589" s="312"/>
      <c r="U1589" s="312"/>
      <c r="V1589" s="312"/>
      <c r="W1589" s="312"/>
      <c r="X1589" s="312"/>
      <c r="Y1589" s="312"/>
      <c r="Z1589" s="312"/>
    </row>
    <row r="1590" spans="1:26" s="106" customFormat="1">
      <c r="A1590" s="312"/>
      <c r="B1590" s="312"/>
      <c r="C1590" s="312"/>
      <c r="S1590" s="312"/>
      <c r="T1590" s="312"/>
      <c r="U1590" s="312"/>
      <c r="V1590" s="312"/>
      <c r="W1590" s="312"/>
      <c r="X1590" s="312"/>
      <c r="Y1590" s="312"/>
      <c r="Z1590" s="312"/>
    </row>
    <row r="1591" spans="1:26" s="106" customFormat="1">
      <c r="A1591" s="312"/>
      <c r="B1591" s="312"/>
      <c r="C1591" s="312"/>
      <c r="S1591" s="312"/>
      <c r="T1591" s="312"/>
      <c r="U1591" s="312"/>
      <c r="V1591" s="312"/>
      <c r="W1591" s="312"/>
      <c r="X1591" s="312"/>
      <c r="Y1591" s="312"/>
      <c r="Z1591" s="312"/>
    </row>
    <row r="1592" spans="1:26" s="106" customFormat="1">
      <c r="A1592" s="312"/>
      <c r="B1592" s="312"/>
      <c r="C1592" s="312"/>
      <c r="S1592" s="312"/>
      <c r="T1592" s="312"/>
      <c r="U1592" s="312"/>
      <c r="V1592" s="312"/>
      <c r="W1592" s="312"/>
      <c r="X1592" s="312"/>
      <c r="Y1592" s="312"/>
      <c r="Z1592" s="312"/>
    </row>
    <row r="1593" spans="1:26" s="106" customFormat="1">
      <c r="A1593" s="312"/>
      <c r="B1593" s="312"/>
      <c r="C1593" s="312"/>
      <c r="S1593" s="312"/>
      <c r="T1593" s="312"/>
      <c r="U1593" s="312"/>
      <c r="V1593" s="312"/>
      <c r="W1593" s="312"/>
      <c r="X1593" s="312"/>
      <c r="Y1593" s="312"/>
      <c r="Z1593" s="312"/>
    </row>
    <row r="1594" spans="1:26" s="106" customFormat="1">
      <c r="A1594" s="312"/>
      <c r="B1594" s="312"/>
      <c r="C1594" s="312"/>
      <c r="S1594" s="312"/>
      <c r="T1594" s="312"/>
      <c r="U1594" s="312"/>
      <c r="V1594" s="312"/>
      <c r="W1594" s="312"/>
      <c r="X1594" s="312"/>
      <c r="Y1594" s="312"/>
      <c r="Z1594" s="312"/>
    </row>
    <row r="1595" spans="1:26" s="106" customFormat="1">
      <c r="A1595" s="312"/>
      <c r="B1595" s="312"/>
      <c r="C1595" s="312"/>
      <c r="S1595" s="312"/>
      <c r="T1595" s="312"/>
      <c r="U1595" s="312"/>
      <c r="V1595" s="312"/>
      <c r="W1595" s="312"/>
      <c r="X1595" s="312"/>
      <c r="Y1595" s="312"/>
      <c r="Z1595" s="312"/>
    </row>
    <row r="1596" spans="1:26" s="106" customFormat="1">
      <c r="A1596" s="312"/>
      <c r="B1596" s="312"/>
      <c r="C1596" s="312"/>
      <c r="S1596" s="312"/>
      <c r="T1596" s="312"/>
      <c r="U1596" s="312"/>
      <c r="V1596" s="312"/>
      <c r="W1596" s="312"/>
      <c r="X1596" s="312"/>
      <c r="Y1596" s="312"/>
      <c r="Z1596" s="312"/>
    </row>
    <row r="1597" spans="1:26" s="106" customFormat="1">
      <c r="A1597" s="312"/>
      <c r="B1597" s="312"/>
      <c r="C1597" s="312"/>
      <c r="S1597" s="312"/>
      <c r="T1597" s="312"/>
      <c r="U1597" s="312"/>
      <c r="V1597" s="312"/>
      <c r="W1597" s="312"/>
      <c r="X1597" s="312"/>
      <c r="Y1597" s="312"/>
      <c r="Z1597" s="312"/>
    </row>
    <row r="1598" spans="1:26" s="106" customFormat="1">
      <c r="A1598" s="312"/>
      <c r="B1598" s="312"/>
      <c r="C1598" s="312"/>
      <c r="S1598" s="312"/>
      <c r="T1598" s="312"/>
      <c r="U1598" s="312"/>
      <c r="V1598" s="312"/>
      <c r="W1598" s="312"/>
      <c r="X1598" s="312"/>
      <c r="Y1598" s="312"/>
      <c r="Z1598" s="312"/>
    </row>
    <row r="1599" spans="1:26" s="106" customFormat="1">
      <c r="A1599" s="312"/>
      <c r="B1599" s="312"/>
      <c r="C1599" s="312"/>
      <c r="S1599" s="312"/>
      <c r="T1599" s="312"/>
      <c r="U1599" s="312"/>
      <c r="V1599" s="312"/>
      <c r="W1599" s="312"/>
      <c r="X1599" s="312"/>
      <c r="Y1599" s="312"/>
      <c r="Z1599" s="312"/>
    </row>
    <row r="1600" spans="1:26" s="106" customFormat="1">
      <c r="A1600" s="312"/>
      <c r="B1600" s="312"/>
      <c r="C1600" s="312"/>
      <c r="S1600" s="312"/>
      <c r="T1600" s="312"/>
      <c r="U1600" s="312"/>
      <c r="V1600" s="312"/>
      <c r="W1600" s="312"/>
      <c r="X1600" s="312"/>
      <c r="Y1600" s="312"/>
      <c r="Z1600" s="312"/>
    </row>
    <row r="1601" spans="1:26" s="106" customFormat="1">
      <c r="A1601" s="312"/>
      <c r="B1601" s="312"/>
      <c r="C1601" s="312"/>
      <c r="S1601" s="312"/>
      <c r="T1601" s="312"/>
      <c r="U1601" s="312"/>
      <c r="V1601" s="312"/>
      <c r="W1601" s="312"/>
      <c r="X1601" s="312"/>
      <c r="Y1601" s="312"/>
      <c r="Z1601" s="312"/>
    </row>
    <row r="1602" spans="1:26" s="106" customFormat="1">
      <c r="A1602" s="312"/>
      <c r="B1602" s="312"/>
      <c r="C1602" s="312"/>
      <c r="S1602" s="312"/>
      <c r="T1602" s="312"/>
      <c r="U1602" s="312"/>
      <c r="V1602" s="312"/>
      <c r="W1602" s="312"/>
      <c r="X1602" s="312"/>
      <c r="Y1602" s="312"/>
      <c r="Z1602" s="312"/>
    </row>
    <row r="1603" spans="1:26" s="106" customFormat="1">
      <c r="A1603" s="312"/>
      <c r="B1603" s="312"/>
      <c r="C1603" s="312"/>
      <c r="S1603" s="312"/>
      <c r="T1603" s="312"/>
      <c r="U1603" s="312"/>
      <c r="V1603" s="312"/>
      <c r="W1603" s="312"/>
      <c r="X1603" s="312"/>
      <c r="Y1603" s="312"/>
      <c r="Z1603" s="312"/>
    </row>
    <row r="1604" spans="1:26" s="106" customFormat="1">
      <c r="A1604" s="312"/>
      <c r="B1604" s="312"/>
      <c r="C1604" s="312"/>
      <c r="S1604" s="312"/>
      <c r="T1604" s="312"/>
      <c r="U1604" s="312"/>
      <c r="V1604" s="312"/>
      <c r="W1604" s="312"/>
      <c r="X1604" s="312"/>
      <c r="Y1604" s="312"/>
      <c r="Z1604" s="312"/>
    </row>
    <row r="1605" spans="1:26" s="106" customFormat="1">
      <c r="A1605" s="312"/>
      <c r="B1605" s="312"/>
      <c r="C1605" s="312"/>
      <c r="S1605" s="312"/>
      <c r="T1605" s="312"/>
      <c r="U1605" s="312"/>
      <c r="V1605" s="312"/>
      <c r="W1605" s="312"/>
      <c r="X1605" s="312"/>
      <c r="Y1605" s="312"/>
      <c r="Z1605" s="312"/>
    </row>
    <row r="1606" spans="1:26" s="106" customFormat="1">
      <c r="A1606" s="312"/>
      <c r="B1606" s="312"/>
      <c r="C1606" s="312"/>
      <c r="S1606" s="312"/>
      <c r="T1606" s="312"/>
      <c r="U1606" s="312"/>
      <c r="V1606" s="312"/>
      <c r="W1606" s="312"/>
      <c r="X1606" s="312"/>
      <c r="Y1606" s="312"/>
      <c r="Z1606" s="312"/>
    </row>
    <row r="1607" spans="1:26" s="106" customFormat="1">
      <c r="A1607" s="312"/>
      <c r="B1607" s="312"/>
      <c r="C1607" s="312"/>
      <c r="S1607" s="312"/>
      <c r="T1607" s="312"/>
      <c r="U1607" s="312"/>
      <c r="V1607" s="312"/>
      <c r="W1607" s="312"/>
      <c r="X1607" s="312"/>
      <c r="Y1607" s="312"/>
      <c r="Z1607" s="312"/>
    </row>
    <row r="1608" spans="1:26" s="106" customFormat="1">
      <c r="A1608" s="312"/>
      <c r="B1608" s="312"/>
      <c r="C1608" s="312"/>
      <c r="S1608" s="312"/>
      <c r="T1608" s="312"/>
      <c r="U1608" s="312"/>
      <c r="V1608" s="312"/>
      <c r="W1608" s="312"/>
      <c r="X1608" s="312"/>
      <c r="Y1608" s="312"/>
      <c r="Z1608" s="312"/>
    </row>
    <row r="1609" spans="1:26" s="106" customFormat="1">
      <c r="A1609" s="312"/>
      <c r="B1609" s="312"/>
      <c r="C1609" s="312"/>
      <c r="S1609" s="312"/>
      <c r="T1609" s="312"/>
      <c r="U1609" s="312"/>
      <c r="V1609" s="312"/>
      <c r="W1609" s="312"/>
      <c r="X1609" s="312"/>
      <c r="Y1609" s="312"/>
      <c r="Z1609" s="312"/>
    </row>
    <row r="1610" spans="1:26" s="106" customFormat="1">
      <c r="A1610" s="312"/>
      <c r="B1610" s="312"/>
      <c r="C1610" s="312"/>
      <c r="S1610" s="312"/>
      <c r="T1610" s="312"/>
      <c r="U1610" s="312"/>
      <c r="V1610" s="312"/>
      <c r="W1610" s="312"/>
      <c r="X1610" s="312"/>
      <c r="Y1610" s="312"/>
      <c r="Z1610" s="312"/>
    </row>
    <row r="1611" spans="1:26" s="106" customFormat="1">
      <c r="A1611" s="312"/>
      <c r="B1611" s="312"/>
      <c r="C1611" s="312"/>
      <c r="S1611" s="312"/>
      <c r="T1611" s="312"/>
      <c r="U1611" s="312"/>
      <c r="V1611" s="312"/>
      <c r="W1611" s="312"/>
      <c r="X1611" s="312"/>
      <c r="Y1611" s="312"/>
      <c r="Z1611" s="312"/>
    </row>
    <row r="1612" spans="1:26" s="106" customFormat="1">
      <c r="A1612" s="312"/>
      <c r="B1612" s="312"/>
      <c r="C1612" s="312"/>
      <c r="S1612" s="312"/>
      <c r="T1612" s="312"/>
      <c r="U1612" s="312"/>
      <c r="V1612" s="312"/>
      <c r="W1612" s="312"/>
      <c r="X1612" s="312"/>
      <c r="Y1612" s="312"/>
      <c r="Z1612" s="312"/>
    </row>
    <row r="1613" spans="1:26" s="106" customFormat="1">
      <c r="A1613" s="312"/>
      <c r="B1613" s="312"/>
      <c r="C1613" s="312"/>
      <c r="S1613" s="312"/>
      <c r="T1613" s="312"/>
      <c r="U1613" s="312"/>
      <c r="V1613" s="312"/>
      <c r="W1613" s="312"/>
      <c r="X1613" s="312"/>
      <c r="Y1613" s="312"/>
      <c r="Z1613" s="312"/>
    </row>
    <row r="1614" spans="1:26" s="106" customFormat="1">
      <c r="A1614" s="312"/>
      <c r="B1614" s="312"/>
      <c r="C1614" s="312"/>
      <c r="S1614" s="312"/>
      <c r="T1614" s="312"/>
      <c r="U1614" s="312"/>
      <c r="V1614" s="312"/>
      <c r="W1614" s="312"/>
      <c r="X1614" s="312"/>
      <c r="Y1614" s="312"/>
      <c r="Z1614" s="312"/>
    </row>
    <row r="1615" spans="1:26" s="106" customFormat="1">
      <c r="A1615" s="312"/>
      <c r="B1615" s="312"/>
      <c r="C1615" s="312"/>
      <c r="S1615" s="312"/>
      <c r="T1615" s="312"/>
      <c r="U1615" s="312"/>
      <c r="V1615" s="312"/>
      <c r="W1615" s="312"/>
      <c r="X1615" s="312"/>
      <c r="Y1615" s="312"/>
      <c r="Z1615" s="312"/>
    </row>
    <row r="1616" spans="1:26" s="106" customFormat="1">
      <c r="A1616" s="312"/>
      <c r="B1616" s="312"/>
      <c r="C1616" s="312"/>
      <c r="S1616" s="312"/>
      <c r="T1616" s="312"/>
      <c r="U1616" s="312"/>
      <c r="V1616" s="312"/>
      <c r="W1616" s="312"/>
      <c r="X1616" s="312"/>
      <c r="Y1616" s="312"/>
      <c r="Z1616" s="312"/>
    </row>
    <row r="1617" spans="1:26" s="106" customFormat="1">
      <c r="A1617" s="312"/>
      <c r="B1617" s="312"/>
      <c r="C1617" s="312"/>
      <c r="S1617" s="312"/>
      <c r="T1617" s="312"/>
      <c r="U1617" s="312"/>
      <c r="V1617" s="312"/>
      <c r="W1617" s="312"/>
      <c r="X1617" s="312"/>
      <c r="Y1617" s="312"/>
      <c r="Z1617" s="312"/>
    </row>
    <row r="1618" spans="1:26" s="106" customFormat="1">
      <c r="A1618" s="312"/>
      <c r="B1618" s="312"/>
      <c r="C1618" s="312"/>
      <c r="S1618" s="312"/>
      <c r="T1618" s="312"/>
      <c r="U1618" s="312"/>
      <c r="V1618" s="312"/>
      <c r="W1618" s="312"/>
      <c r="X1618" s="312"/>
      <c r="Y1618" s="312"/>
      <c r="Z1618" s="312"/>
    </row>
    <row r="1619" spans="1:26" s="106" customFormat="1">
      <c r="A1619" s="312"/>
      <c r="B1619" s="312"/>
      <c r="C1619" s="312"/>
      <c r="S1619" s="312"/>
      <c r="T1619" s="312"/>
      <c r="U1619" s="312"/>
      <c r="V1619" s="312"/>
      <c r="W1619" s="312"/>
      <c r="X1619" s="312"/>
      <c r="Y1619" s="312"/>
      <c r="Z1619" s="312"/>
    </row>
    <row r="1620" spans="1:26" s="106" customFormat="1">
      <c r="A1620" s="312"/>
      <c r="B1620" s="312"/>
      <c r="C1620" s="312"/>
      <c r="S1620" s="312"/>
      <c r="T1620" s="312"/>
      <c r="U1620" s="312"/>
      <c r="V1620" s="312"/>
      <c r="W1620" s="312"/>
      <c r="X1620" s="312"/>
      <c r="Y1620" s="312"/>
      <c r="Z1620" s="312"/>
    </row>
    <row r="1621" spans="1:26" s="106" customFormat="1">
      <c r="A1621" s="312"/>
      <c r="B1621" s="312"/>
      <c r="C1621" s="312"/>
      <c r="S1621" s="312"/>
      <c r="T1621" s="312"/>
      <c r="U1621" s="312"/>
      <c r="V1621" s="312"/>
      <c r="W1621" s="312"/>
      <c r="X1621" s="312"/>
      <c r="Y1621" s="312"/>
      <c r="Z1621" s="312"/>
    </row>
    <row r="1622" spans="1:26" s="106" customFormat="1">
      <c r="A1622" s="312"/>
      <c r="B1622" s="312"/>
      <c r="C1622" s="312"/>
      <c r="S1622" s="312"/>
      <c r="T1622" s="312"/>
      <c r="U1622" s="312"/>
      <c r="V1622" s="312"/>
      <c r="W1622" s="312"/>
      <c r="X1622" s="312"/>
      <c r="Y1622" s="312"/>
      <c r="Z1622" s="312"/>
    </row>
    <row r="1623" spans="1:26" s="106" customFormat="1">
      <c r="A1623" s="312"/>
      <c r="B1623" s="312"/>
      <c r="C1623" s="312"/>
      <c r="S1623" s="312"/>
      <c r="T1623" s="312"/>
      <c r="U1623" s="312"/>
      <c r="V1623" s="312"/>
      <c r="W1623" s="312"/>
      <c r="X1623" s="312"/>
      <c r="Y1623" s="312"/>
      <c r="Z1623" s="312"/>
    </row>
    <row r="1624" spans="1:26" s="106" customFormat="1">
      <c r="A1624" s="312"/>
      <c r="B1624" s="312"/>
      <c r="C1624" s="312"/>
      <c r="S1624" s="312"/>
      <c r="T1624" s="312"/>
      <c r="U1624" s="312"/>
      <c r="V1624" s="312"/>
      <c r="W1624" s="312"/>
      <c r="X1624" s="312"/>
      <c r="Y1624" s="312"/>
      <c r="Z1624" s="312"/>
    </row>
    <row r="1625" spans="1:26" s="106" customFormat="1">
      <c r="A1625" s="312"/>
      <c r="B1625" s="312"/>
      <c r="C1625" s="312"/>
      <c r="S1625" s="312"/>
      <c r="T1625" s="312"/>
      <c r="U1625" s="312"/>
      <c r="V1625" s="312"/>
      <c r="W1625" s="312"/>
      <c r="X1625" s="312"/>
      <c r="Y1625" s="312"/>
      <c r="Z1625" s="312"/>
    </row>
    <row r="1626" spans="1:26" s="106" customFormat="1">
      <c r="A1626" s="312"/>
      <c r="B1626" s="312"/>
      <c r="C1626" s="312"/>
      <c r="S1626" s="312"/>
      <c r="T1626" s="312"/>
      <c r="U1626" s="312"/>
      <c r="V1626" s="312"/>
      <c r="W1626" s="312"/>
      <c r="X1626" s="312"/>
      <c r="Y1626" s="312"/>
      <c r="Z1626" s="312"/>
    </row>
    <row r="1627" spans="1:26" s="106" customFormat="1">
      <c r="A1627" s="312"/>
      <c r="B1627" s="312"/>
      <c r="C1627" s="312"/>
      <c r="S1627" s="312"/>
      <c r="T1627" s="312"/>
      <c r="U1627" s="312"/>
      <c r="V1627" s="312"/>
      <c r="W1627" s="312"/>
      <c r="X1627" s="312"/>
      <c r="Y1627" s="312"/>
      <c r="Z1627" s="312"/>
    </row>
    <row r="1628" spans="1:26" s="106" customFormat="1">
      <c r="A1628" s="312"/>
      <c r="B1628" s="312"/>
      <c r="C1628" s="312"/>
      <c r="S1628" s="312"/>
      <c r="T1628" s="312"/>
      <c r="U1628" s="312"/>
      <c r="V1628" s="312"/>
      <c r="W1628" s="312"/>
      <c r="X1628" s="312"/>
      <c r="Y1628" s="312"/>
      <c r="Z1628" s="312"/>
    </row>
    <row r="1629" spans="1:26" s="106" customFormat="1">
      <c r="A1629" s="312"/>
      <c r="B1629" s="312"/>
      <c r="C1629" s="312"/>
      <c r="S1629" s="312"/>
      <c r="T1629" s="312"/>
      <c r="U1629" s="312"/>
      <c r="V1629" s="312"/>
      <c r="W1629" s="312"/>
      <c r="X1629" s="312"/>
      <c r="Y1629" s="312"/>
      <c r="Z1629" s="312"/>
    </row>
    <row r="1630" spans="1:26" s="106" customFormat="1">
      <c r="A1630" s="312"/>
      <c r="B1630" s="312"/>
      <c r="C1630" s="312"/>
      <c r="S1630" s="312"/>
      <c r="T1630" s="312"/>
      <c r="U1630" s="312"/>
      <c r="V1630" s="312"/>
      <c r="W1630" s="312"/>
      <c r="X1630" s="312"/>
      <c r="Y1630" s="312"/>
      <c r="Z1630" s="312"/>
    </row>
    <row r="1631" spans="1:26" s="106" customFormat="1">
      <c r="A1631" s="312"/>
      <c r="B1631" s="312"/>
      <c r="C1631" s="312"/>
      <c r="S1631" s="312"/>
      <c r="T1631" s="312"/>
      <c r="U1631" s="312"/>
      <c r="V1631" s="312"/>
      <c r="W1631" s="312"/>
      <c r="X1631" s="312"/>
      <c r="Y1631" s="312"/>
      <c r="Z1631" s="312"/>
    </row>
    <row r="1632" spans="1:26" s="106" customFormat="1">
      <c r="A1632" s="312"/>
      <c r="B1632" s="312"/>
      <c r="C1632" s="312"/>
      <c r="S1632" s="312"/>
      <c r="T1632" s="312"/>
      <c r="U1632" s="312"/>
      <c r="V1632" s="312"/>
      <c r="W1632" s="312"/>
      <c r="X1632" s="312"/>
      <c r="Y1632" s="312"/>
      <c r="Z1632" s="312"/>
    </row>
    <row r="1633" spans="1:26" s="106" customFormat="1">
      <c r="A1633" s="312"/>
      <c r="B1633" s="312"/>
      <c r="C1633" s="312"/>
      <c r="S1633" s="312"/>
      <c r="T1633" s="312"/>
      <c r="U1633" s="312"/>
      <c r="V1633" s="312"/>
      <c r="W1633" s="312"/>
      <c r="X1633" s="312"/>
      <c r="Y1633" s="312"/>
      <c r="Z1633" s="312"/>
    </row>
    <row r="1634" spans="1:26" s="106" customFormat="1">
      <c r="A1634" s="312"/>
      <c r="B1634" s="312"/>
      <c r="C1634" s="312"/>
      <c r="S1634" s="312"/>
      <c r="T1634" s="312"/>
      <c r="U1634" s="312"/>
      <c r="V1634" s="312"/>
      <c r="W1634" s="312"/>
      <c r="X1634" s="312"/>
      <c r="Y1634" s="312"/>
      <c r="Z1634" s="312"/>
    </row>
    <row r="1635" spans="1:26" s="106" customFormat="1">
      <c r="A1635" s="312"/>
      <c r="B1635" s="312"/>
      <c r="C1635" s="312"/>
      <c r="S1635" s="312"/>
      <c r="T1635" s="312"/>
      <c r="U1635" s="312"/>
      <c r="V1635" s="312"/>
      <c r="W1635" s="312"/>
      <c r="X1635" s="312"/>
      <c r="Y1635" s="312"/>
      <c r="Z1635" s="312"/>
    </row>
    <row r="1636" spans="1:26" s="106" customFormat="1">
      <c r="A1636" s="312"/>
      <c r="B1636" s="312"/>
      <c r="C1636" s="312"/>
      <c r="S1636" s="312"/>
      <c r="T1636" s="312"/>
      <c r="U1636" s="312"/>
      <c r="V1636" s="312"/>
      <c r="W1636" s="312"/>
      <c r="X1636" s="312"/>
      <c r="Y1636" s="312"/>
      <c r="Z1636" s="312"/>
    </row>
    <row r="1637" spans="1:26" s="106" customFormat="1">
      <c r="A1637" s="312"/>
      <c r="B1637" s="312"/>
      <c r="C1637" s="312"/>
      <c r="S1637" s="312"/>
      <c r="T1637" s="312"/>
      <c r="U1637" s="312"/>
      <c r="V1637" s="312"/>
      <c r="W1637" s="312"/>
      <c r="X1637" s="312"/>
      <c r="Y1637" s="312"/>
      <c r="Z1637" s="312"/>
    </row>
    <row r="1638" spans="1:26" s="106" customFormat="1">
      <c r="A1638" s="312"/>
      <c r="B1638" s="312"/>
      <c r="C1638" s="312"/>
      <c r="S1638" s="312"/>
      <c r="T1638" s="312"/>
      <c r="U1638" s="312"/>
      <c r="V1638" s="312"/>
      <c r="W1638" s="312"/>
      <c r="X1638" s="312"/>
      <c r="Y1638" s="312"/>
      <c r="Z1638" s="312"/>
    </row>
    <row r="1639" spans="1:26" s="106" customFormat="1">
      <c r="A1639" s="312"/>
      <c r="B1639" s="312"/>
      <c r="C1639" s="312"/>
      <c r="S1639" s="312"/>
      <c r="T1639" s="312"/>
      <c r="U1639" s="312"/>
      <c r="V1639" s="312"/>
      <c r="W1639" s="312"/>
      <c r="X1639" s="312"/>
      <c r="Y1639" s="312"/>
      <c r="Z1639" s="312"/>
    </row>
    <row r="1640" spans="1:26" s="106" customFormat="1">
      <c r="A1640" s="312"/>
      <c r="B1640" s="312"/>
      <c r="C1640" s="312"/>
      <c r="S1640" s="312"/>
      <c r="T1640" s="312"/>
      <c r="U1640" s="312"/>
      <c r="V1640" s="312"/>
      <c r="W1640" s="312"/>
      <c r="X1640" s="312"/>
      <c r="Y1640" s="312"/>
      <c r="Z1640" s="312"/>
    </row>
    <row r="1641" spans="1:26" s="106" customFormat="1">
      <c r="A1641" s="312"/>
      <c r="B1641" s="312"/>
      <c r="C1641" s="312"/>
      <c r="S1641" s="312"/>
      <c r="T1641" s="312"/>
      <c r="U1641" s="312"/>
      <c r="V1641" s="312"/>
      <c r="W1641" s="312"/>
      <c r="X1641" s="312"/>
      <c r="Y1641" s="312"/>
      <c r="Z1641" s="312"/>
    </row>
    <row r="1642" spans="1:26" s="106" customFormat="1">
      <c r="A1642" s="312"/>
      <c r="B1642" s="312"/>
      <c r="C1642" s="312"/>
      <c r="S1642" s="312"/>
      <c r="T1642" s="312"/>
      <c r="U1642" s="312"/>
      <c r="V1642" s="312"/>
      <c r="W1642" s="312"/>
      <c r="X1642" s="312"/>
      <c r="Y1642" s="312"/>
      <c r="Z1642" s="312"/>
    </row>
    <row r="1643" spans="1:26" s="106" customFormat="1">
      <c r="A1643" s="312"/>
      <c r="B1643" s="312"/>
      <c r="C1643" s="312"/>
      <c r="S1643" s="312"/>
      <c r="T1643" s="312"/>
      <c r="U1643" s="312"/>
      <c r="V1643" s="312"/>
      <c r="W1643" s="312"/>
      <c r="X1643" s="312"/>
      <c r="Y1643" s="312"/>
      <c r="Z1643" s="312"/>
    </row>
    <row r="1644" spans="1:26" s="106" customFormat="1">
      <c r="A1644" s="312"/>
      <c r="B1644" s="312"/>
      <c r="C1644" s="312"/>
      <c r="S1644" s="312"/>
      <c r="T1644" s="312"/>
      <c r="U1644" s="312"/>
      <c r="V1644" s="312"/>
      <c r="W1644" s="312"/>
      <c r="X1644" s="312"/>
      <c r="Y1644" s="312"/>
      <c r="Z1644" s="312"/>
    </row>
    <row r="1645" spans="1:26" s="106" customFormat="1">
      <c r="A1645" s="312"/>
      <c r="B1645" s="312"/>
      <c r="C1645" s="312"/>
      <c r="S1645" s="312"/>
      <c r="T1645" s="312"/>
      <c r="U1645" s="312"/>
      <c r="V1645" s="312"/>
      <c r="W1645" s="312"/>
      <c r="X1645" s="312"/>
      <c r="Y1645" s="312"/>
      <c r="Z1645" s="312"/>
    </row>
    <row r="1646" spans="1:26" s="106" customFormat="1">
      <c r="A1646" s="312"/>
      <c r="B1646" s="312"/>
      <c r="C1646" s="312"/>
      <c r="S1646" s="312"/>
      <c r="T1646" s="312"/>
      <c r="U1646" s="312"/>
      <c r="V1646" s="312"/>
      <c r="W1646" s="312"/>
      <c r="X1646" s="312"/>
      <c r="Y1646" s="312"/>
      <c r="Z1646" s="312"/>
    </row>
    <row r="1647" spans="1:26" s="106" customFormat="1">
      <c r="A1647" s="312"/>
      <c r="B1647" s="312"/>
      <c r="C1647" s="312"/>
      <c r="S1647" s="312"/>
      <c r="T1647" s="312"/>
      <c r="U1647" s="312"/>
      <c r="V1647" s="312"/>
      <c r="W1647" s="312"/>
      <c r="X1647" s="312"/>
      <c r="Y1647" s="312"/>
      <c r="Z1647" s="312"/>
    </row>
    <row r="1648" spans="1:26" s="106" customFormat="1">
      <c r="A1648" s="312"/>
      <c r="B1648" s="312"/>
      <c r="C1648" s="312"/>
      <c r="S1648" s="312"/>
      <c r="T1648" s="312"/>
      <c r="U1648" s="312"/>
      <c r="V1648" s="312"/>
      <c r="W1648" s="312"/>
      <c r="X1648" s="312"/>
      <c r="Y1648" s="312"/>
      <c r="Z1648" s="312"/>
    </row>
    <row r="1649" spans="1:26" s="106" customFormat="1">
      <c r="A1649" s="312"/>
      <c r="B1649" s="312"/>
      <c r="C1649" s="312"/>
      <c r="S1649" s="312"/>
      <c r="T1649" s="312"/>
      <c r="U1649" s="312"/>
      <c r="V1649" s="312"/>
      <c r="W1649" s="312"/>
      <c r="X1649" s="312"/>
      <c r="Y1649" s="312"/>
      <c r="Z1649" s="312"/>
    </row>
    <row r="1650" spans="1:26" s="106" customFormat="1">
      <c r="A1650" s="312"/>
      <c r="B1650" s="312"/>
      <c r="C1650" s="312"/>
      <c r="S1650" s="312"/>
      <c r="T1650" s="312"/>
      <c r="U1650" s="312"/>
      <c r="V1650" s="312"/>
      <c r="W1650" s="312"/>
      <c r="X1650" s="312"/>
      <c r="Y1650" s="312"/>
      <c r="Z1650" s="312"/>
    </row>
    <row r="1651" spans="1:26" s="106" customFormat="1">
      <c r="A1651" s="312"/>
      <c r="B1651" s="312"/>
      <c r="C1651" s="312"/>
      <c r="S1651" s="312"/>
      <c r="T1651" s="312"/>
      <c r="U1651" s="312"/>
      <c r="V1651" s="312"/>
      <c r="W1651" s="312"/>
      <c r="X1651" s="312"/>
      <c r="Y1651" s="312"/>
      <c r="Z1651" s="312"/>
    </row>
    <row r="1652" spans="1:26" s="106" customFormat="1">
      <c r="A1652" s="312"/>
      <c r="B1652" s="312"/>
      <c r="C1652" s="312"/>
      <c r="S1652" s="312"/>
      <c r="T1652" s="312"/>
      <c r="U1652" s="312"/>
      <c r="V1652" s="312"/>
      <c r="W1652" s="312"/>
      <c r="X1652" s="312"/>
      <c r="Y1652" s="312"/>
      <c r="Z1652" s="312"/>
    </row>
    <row r="1653" spans="1:26" s="106" customFormat="1">
      <c r="A1653" s="312"/>
      <c r="B1653" s="312"/>
      <c r="C1653" s="312"/>
      <c r="S1653" s="312"/>
      <c r="T1653" s="312"/>
      <c r="U1653" s="312"/>
      <c r="V1653" s="312"/>
      <c r="W1653" s="312"/>
      <c r="X1653" s="312"/>
      <c r="Y1653" s="312"/>
      <c r="Z1653" s="312"/>
    </row>
    <row r="1654" spans="1:26" s="106" customFormat="1">
      <c r="A1654" s="312"/>
      <c r="B1654" s="312"/>
      <c r="C1654" s="312"/>
      <c r="S1654" s="312"/>
      <c r="T1654" s="312"/>
      <c r="U1654" s="312"/>
      <c r="V1654" s="312"/>
      <c r="W1654" s="312"/>
      <c r="X1654" s="312"/>
      <c r="Y1654" s="312"/>
      <c r="Z1654" s="312"/>
    </row>
    <row r="1655" spans="1:26" s="106" customFormat="1">
      <c r="A1655" s="312"/>
      <c r="B1655" s="312"/>
      <c r="C1655" s="312"/>
      <c r="S1655" s="312"/>
      <c r="T1655" s="312"/>
      <c r="U1655" s="312"/>
      <c r="V1655" s="312"/>
      <c r="W1655" s="312"/>
      <c r="X1655" s="312"/>
      <c r="Y1655" s="312"/>
      <c r="Z1655" s="312"/>
    </row>
    <row r="1656" spans="1:26" s="106" customFormat="1">
      <c r="A1656" s="312"/>
      <c r="B1656" s="312"/>
      <c r="C1656" s="312"/>
      <c r="S1656" s="312"/>
      <c r="T1656" s="312"/>
      <c r="U1656" s="312"/>
      <c r="V1656" s="312"/>
      <c r="W1656" s="312"/>
      <c r="X1656" s="312"/>
      <c r="Y1656" s="312"/>
      <c r="Z1656" s="312"/>
    </row>
    <row r="1657" spans="1:26" s="106" customFormat="1">
      <c r="A1657" s="312"/>
      <c r="B1657" s="312"/>
      <c r="C1657" s="312"/>
      <c r="S1657" s="312"/>
      <c r="T1657" s="312"/>
      <c r="U1657" s="312"/>
      <c r="V1657" s="312"/>
      <c r="W1657" s="312"/>
      <c r="X1657" s="312"/>
      <c r="Y1657" s="312"/>
      <c r="Z1657" s="312"/>
    </row>
    <row r="1658" spans="1:26" s="106" customFormat="1">
      <c r="A1658" s="312"/>
      <c r="B1658" s="312"/>
      <c r="C1658" s="312"/>
      <c r="S1658" s="312"/>
      <c r="T1658" s="312"/>
      <c r="U1658" s="312"/>
      <c r="V1658" s="312"/>
      <c r="W1658" s="312"/>
      <c r="X1658" s="312"/>
      <c r="Y1658" s="312"/>
      <c r="Z1658" s="312"/>
    </row>
    <row r="1659" spans="1:26" s="106" customFormat="1">
      <c r="A1659" s="312"/>
      <c r="B1659" s="312"/>
      <c r="C1659" s="312"/>
      <c r="S1659" s="312"/>
      <c r="T1659" s="312"/>
      <c r="U1659" s="312"/>
      <c r="V1659" s="312"/>
      <c r="W1659" s="312"/>
      <c r="X1659" s="312"/>
      <c r="Y1659" s="312"/>
      <c r="Z1659" s="312"/>
    </row>
    <row r="1660" spans="1:26" s="106" customFormat="1">
      <c r="A1660" s="312"/>
      <c r="B1660" s="312"/>
      <c r="C1660" s="312"/>
      <c r="S1660" s="312"/>
      <c r="T1660" s="312"/>
      <c r="U1660" s="312"/>
      <c r="V1660" s="312"/>
      <c r="W1660" s="312"/>
      <c r="X1660" s="312"/>
      <c r="Y1660" s="312"/>
      <c r="Z1660" s="312"/>
    </row>
    <row r="1661" spans="1:26" s="106" customFormat="1">
      <c r="A1661" s="312"/>
      <c r="B1661" s="312"/>
      <c r="C1661" s="312"/>
      <c r="S1661" s="312"/>
      <c r="T1661" s="312"/>
      <c r="U1661" s="312"/>
      <c r="V1661" s="312"/>
      <c r="W1661" s="312"/>
      <c r="X1661" s="312"/>
      <c r="Y1661" s="312"/>
      <c r="Z1661" s="312"/>
    </row>
    <row r="1662" spans="1:26" s="106" customFormat="1">
      <c r="A1662" s="312"/>
      <c r="B1662" s="312"/>
      <c r="C1662" s="312"/>
      <c r="S1662" s="312"/>
      <c r="T1662" s="312"/>
      <c r="U1662" s="312"/>
      <c r="V1662" s="312"/>
      <c r="W1662" s="312"/>
      <c r="X1662" s="312"/>
      <c r="Y1662" s="312"/>
      <c r="Z1662" s="312"/>
    </row>
    <row r="1663" spans="1:26" s="106" customFormat="1">
      <c r="A1663" s="312"/>
      <c r="B1663" s="312"/>
      <c r="C1663" s="312"/>
      <c r="S1663" s="312"/>
      <c r="T1663" s="312"/>
      <c r="U1663" s="312"/>
      <c r="V1663" s="312"/>
      <c r="W1663" s="312"/>
      <c r="X1663" s="312"/>
      <c r="Y1663" s="312"/>
      <c r="Z1663" s="312"/>
    </row>
    <row r="1664" spans="1:26" s="106" customFormat="1">
      <c r="A1664" s="312"/>
      <c r="B1664" s="312"/>
      <c r="C1664" s="312"/>
      <c r="S1664" s="312"/>
      <c r="T1664" s="312"/>
      <c r="U1664" s="312"/>
      <c r="V1664" s="312"/>
      <c r="W1664" s="312"/>
      <c r="X1664" s="312"/>
      <c r="Y1664" s="312"/>
      <c r="Z1664" s="312"/>
    </row>
    <row r="1665" spans="1:26" s="106" customFormat="1">
      <c r="A1665" s="312"/>
      <c r="B1665" s="312"/>
      <c r="C1665" s="312"/>
      <c r="S1665" s="312"/>
      <c r="T1665" s="312"/>
      <c r="U1665" s="312"/>
      <c r="V1665" s="312"/>
      <c r="W1665" s="312"/>
      <c r="X1665" s="312"/>
      <c r="Y1665" s="312"/>
      <c r="Z1665" s="312"/>
    </row>
    <row r="1666" spans="1:26" s="106" customFormat="1">
      <c r="A1666" s="312"/>
      <c r="B1666" s="312"/>
      <c r="C1666" s="312"/>
      <c r="S1666" s="312"/>
      <c r="T1666" s="312"/>
      <c r="U1666" s="312"/>
      <c r="V1666" s="312"/>
      <c r="W1666" s="312"/>
      <c r="X1666" s="312"/>
      <c r="Y1666" s="312"/>
      <c r="Z1666" s="312"/>
    </row>
    <row r="1667" spans="1:26" s="106" customFormat="1">
      <c r="A1667" s="312"/>
      <c r="B1667" s="312"/>
      <c r="C1667" s="312"/>
      <c r="S1667" s="312"/>
      <c r="T1667" s="312"/>
      <c r="U1667" s="312"/>
      <c r="V1667" s="312"/>
      <c r="W1667" s="312"/>
      <c r="X1667" s="312"/>
      <c r="Y1667" s="312"/>
      <c r="Z1667" s="312"/>
    </row>
    <row r="1668" spans="1:26" s="106" customFormat="1">
      <c r="A1668" s="312"/>
      <c r="B1668" s="312"/>
      <c r="C1668" s="312"/>
      <c r="S1668" s="312"/>
      <c r="T1668" s="312"/>
      <c r="U1668" s="312"/>
      <c r="V1668" s="312"/>
      <c r="W1668" s="312"/>
      <c r="X1668" s="312"/>
      <c r="Y1668" s="312"/>
      <c r="Z1668" s="312"/>
    </row>
    <row r="1669" spans="1:26" s="106" customFormat="1">
      <c r="A1669" s="312"/>
      <c r="B1669" s="312"/>
      <c r="C1669" s="312"/>
      <c r="S1669" s="312"/>
      <c r="T1669" s="312"/>
      <c r="U1669" s="312"/>
      <c r="V1669" s="312"/>
      <c r="W1669" s="312"/>
      <c r="X1669" s="312"/>
      <c r="Y1669" s="312"/>
      <c r="Z1669" s="312"/>
    </row>
    <row r="1670" spans="1:26" s="106" customFormat="1">
      <c r="A1670" s="312"/>
      <c r="B1670" s="312"/>
      <c r="C1670" s="312"/>
      <c r="S1670" s="312"/>
      <c r="T1670" s="312"/>
      <c r="U1670" s="312"/>
      <c r="V1670" s="312"/>
      <c r="W1670" s="312"/>
      <c r="X1670" s="312"/>
      <c r="Y1670" s="312"/>
      <c r="Z1670" s="312"/>
    </row>
    <row r="1671" spans="1:26" s="106" customFormat="1">
      <c r="A1671" s="312"/>
      <c r="B1671" s="312"/>
      <c r="C1671" s="312"/>
      <c r="S1671" s="312"/>
      <c r="T1671" s="312"/>
      <c r="U1671" s="312"/>
      <c r="V1671" s="312"/>
      <c r="W1671" s="312"/>
      <c r="X1671" s="312"/>
      <c r="Y1671" s="312"/>
      <c r="Z1671" s="312"/>
    </row>
    <row r="1672" spans="1:26" s="106" customFormat="1">
      <c r="A1672" s="312"/>
      <c r="B1672" s="312"/>
      <c r="C1672" s="312"/>
      <c r="S1672" s="312"/>
      <c r="T1672" s="312"/>
      <c r="U1672" s="312"/>
      <c r="V1672" s="312"/>
      <c r="W1672" s="312"/>
      <c r="X1672" s="312"/>
      <c r="Y1672" s="312"/>
      <c r="Z1672" s="312"/>
    </row>
    <row r="1673" spans="1:26" s="106" customFormat="1">
      <c r="A1673" s="312"/>
      <c r="B1673" s="312"/>
      <c r="C1673" s="312"/>
      <c r="S1673" s="312"/>
      <c r="T1673" s="312"/>
      <c r="U1673" s="312"/>
      <c r="V1673" s="312"/>
      <c r="W1673" s="312"/>
      <c r="X1673" s="312"/>
      <c r="Y1673" s="312"/>
      <c r="Z1673" s="312"/>
    </row>
    <row r="1674" spans="1:26" s="106" customFormat="1">
      <c r="A1674" s="312"/>
      <c r="B1674" s="312"/>
      <c r="C1674" s="312"/>
      <c r="S1674" s="312"/>
      <c r="T1674" s="312"/>
      <c r="U1674" s="312"/>
      <c r="V1674" s="312"/>
      <c r="W1674" s="312"/>
      <c r="X1674" s="312"/>
      <c r="Y1674" s="312"/>
      <c r="Z1674" s="312"/>
    </row>
    <row r="1675" spans="1:26" s="106" customFormat="1">
      <c r="A1675" s="312"/>
      <c r="B1675" s="312"/>
      <c r="C1675" s="312"/>
      <c r="S1675" s="312"/>
      <c r="T1675" s="312"/>
      <c r="U1675" s="312"/>
      <c r="V1675" s="312"/>
      <c r="W1675" s="312"/>
      <c r="X1675" s="312"/>
      <c r="Y1675" s="312"/>
      <c r="Z1675" s="312"/>
    </row>
    <row r="1676" spans="1:26" s="106" customFormat="1">
      <c r="A1676" s="312"/>
      <c r="B1676" s="312"/>
      <c r="C1676" s="312"/>
      <c r="S1676" s="312"/>
      <c r="T1676" s="312"/>
      <c r="U1676" s="312"/>
      <c r="V1676" s="312"/>
      <c r="W1676" s="312"/>
      <c r="X1676" s="312"/>
      <c r="Y1676" s="312"/>
      <c r="Z1676" s="312"/>
    </row>
    <row r="1677" spans="1:26" s="106" customFormat="1">
      <c r="A1677" s="312"/>
      <c r="B1677" s="312"/>
      <c r="C1677" s="312"/>
      <c r="S1677" s="312"/>
      <c r="T1677" s="312"/>
      <c r="U1677" s="312"/>
      <c r="V1677" s="312"/>
      <c r="W1677" s="312"/>
      <c r="X1677" s="312"/>
      <c r="Y1677" s="312"/>
      <c r="Z1677" s="312"/>
    </row>
    <row r="1678" spans="1:26" s="106" customFormat="1">
      <c r="A1678" s="312"/>
      <c r="B1678" s="312"/>
      <c r="C1678" s="312"/>
      <c r="S1678" s="312"/>
      <c r="T1678" s="312"/>
      <c r="U1678" s="312"/>
      <c r="V1678" s="312"/>
      <c r="W1678" s="312"/>
      <c r="X1678" s="312"/>
      <c r="Y1678" s="312"/>
      <c r="Z1678" s="312"/>
    </row>
    <row r="1679" spans="1:26" s="106" customFormat="1">
      <c r="A1679" s="312"/>
      <c r="B1679" s="312"/>
      <c r="C1679" s="312"/>
      <c r="S1679" s="312"/>
      <c r="T1679" s="312"/>
      <c r="U1679" s="312"/>
      <c r="V1679" s="312"/>
      <c r="W1679" s="312"/>
      <c r="X1679" s="312"/>
      <c r="Y1679" s="312"/>
      <c r="Z1679" s="312"/>
    </row>
    <row r="1680" spans="1:26" s="106" customFormat="1">
      <c r="A1680" s="312"/>
      <c r="B1680" s="312"/>
      <c r="C1680" s="312"/>
      <c r="S1680" s="312"/>
      <c r="T1680" s="312"/>
      <c r="U1680" s="312"/>
      <c r="V1680" s="312"/>
      <c r="W1680" s="312"/>
      <c r="X1680" s="312"/>
      <c r="Y1680" s="312"/>
      <c r="Z1680" s="312"/>
    </row>
    <row r="1681" spans="1:26" s="106" customFormat="1">
      <c r="A1681" s="312"/>
      <c r="B1681" s="312"/>
      <c r="C1681" s="312"/>
      <c r="S1681" s="312"/>
      <c r="T1681" s="312"/>
      <c r="U1681" s="312"/>
      <c r="V1681" s="312"/>
      <c r="W1681" s="312"/>
      <c r="X1681" s="312"/>
      <c r="Y1681" s="312"/>
      <c r="Z1681" s="312"/>
    </row>
    <row r="1682" spans="1:26" s="106" customFormat="1">
      <c r="A1682" s="312"/>
      <c r="B1682" s="312"/>
      <c r="C1682" s="312"/>
      <c r="S1682" s="312"/>
      <c r="T1682" s="312"/>
      <c r="U1682" s="312"/>
      <c r="V1682" s="312"/>
      <c r="W1682" s="312"/>
      <c r="X1682" s="312"/>
      <c r="Y1682" s="312"/>
      <c r="Z1682" s="312"/>
    </row>
    <row r="1683" spans="1:26" s="106" customFormat="1">
      <c r="A1683" s="312"/>
      <c r="B1683" s="312"/>
      <c r="C1683" s="312"/>
      <c r="S1683" s="312"/>
      <c r="T1683" s="312"/>
      <c r="U1683" s="312"/>
      <c r="V1683" s="312"/>
      <c r="W1683" s="312"/>
      <c r="X1683" s="312"/>
      <c r="Y1683" s="312"/>
      <c r="Z1683" s="312"/>
    </row>
    <row r="1684" spans="1:26" s="106" customFormat="1">
      <c r="A1684" s="312"/>
      <c r="B1684" s="312"/>
      <c r="C1684" s="312"/>
      <c r="S1684" s="312"/>
      <c r="T1684" s="312"/>
      <c r="U1684" s="312"/>
      <c r="V1684" s="312"/>
      <c r="W1684" s="312"/>
      <c r="X1684" s="312"/>
      <c r="Y1684" s="312"/>
      <c r="Z1684" s="312"/>
    </row>
    <row r="1685" spans="1:26" s="106" customFormat="1">
      <c r="A1685" s="312"/>
      <c r="B1685" s="312"/>
      <c r="C1685" s="312"/>
      <c r="S1685" s="312"/>
      <c r="T1685" s="312"/>
      <c r="U1685" s="312"/>
      <c r="V1685" s="312"/>
      <c r="W1685" s="312"/>
      <c r="X1685" s="312"/>
      <c r="Y1685" s="312"/>
      <c r="Z1685" s="312"/>
    </row>
    <row r="1686" spans="1:26" s="106" customFormat="1">
      <c r="A1686" s="312"/>
      <c r="B1686" s="312"/>
      <c r="C1686" s="312"/>
      <c r="S1686" s="312"/>
      <c r="T1686" s="312"/>
      <c r="U1686" s="312"/>
      <c r="V1686" s="312"/>
      <c r="W1686" s="312"/>
      <c r="X1686" s="312"/>
      <c r="Y1686" s="312"/>
      <c r="Z1686" s="312"/>
    </row>
    <row r="1687" spans="1:26" s="106" customFormat="1">
      <c r="A1687" s="312"/>
      <c r="B1687" s="312"/>
      <c r="C1687" s="312"/>
      <c r="S1687" s="312"/>
      <c r="T1687" s="312"/>
      <c r="U1687" s="312"/>
      <c r="V1687" s="312"/>
      <c r="W1687" s="312"/>
      <c r="X1687" s="312"/>
      <c r="Y1687" s="312"/>
      <c r="Z1687" s="312"/>
    </row>
    <row r="1688" spans="1:26" s="106" customFormat="1">
      <c r="A1688" s="312"/>
      <c r="B1688" s="312"/>
      <c r="C1688" s="312"/>
      <c r="S1688" s="312"/>
      <c r="T1688" s="312"/>
      <c r="U1688" s="312"/>
      <c r="V1688" s="312"/>
      <c r="W1688" s="312"/>
      <c r="X1688" s="312"/>
      <c r="Y1688" s="312"/>
      <c r="Z1688" s="312"/>
    </row>
    <row r="1689" spans="1:26" s="106" customFormat="1">
      <c r="A1689" s="312"/>
      <c r="B1689" s="312"/>
      <c r="C1689" s="312"/>
      <c r="S1689" s="312"/>
      <c r="T1689" s="312"/>
      <c r="U1689" s="312"/>
      <c r="V1689" s="312"/>
      <c r="W1689" s="312"/>
      <c r="X1689" s="312"/>
      <c r="Y1689" s="312"/>
      <c r="Z1689" s="312"/>
    </row>
    <row r="1690" spans="1:26" s="106" customFormat="1">
      <c r="A1690" s="312"/>
      <c r="B1690" s="312"/>
      <c r="C1690" s="312"/>
      <c r="S1690" s="312"/>
      <c r="T1690" s="312"/>
      <c r="U1690" s="312"/>
      <c r="V1690" s="312"/>
      <c r="W1690" s="312"/>
      <c r="X1690" s="312"/>
      <c r="Y1690" s="312"/>
      <c r="Z1690" s="312"/>
    </row>
    <row r="1691" spans="1:26" s="106" customFormat="1">
      <c r="A1691" s="312"/>
      <c r="B1691" s="312"/>
      <c r="C1691" s="312"/>
      <c r="S1691" s="312"/>
      <c r="T1691" s="312"/>
      <c r="U1691" s="312"/>
      <c r="V1691" s="312"/>
      <c r="W1691" s="312"/>
      <c r="X1691" s="312"/>
      <c r="Y1691" s="312"/>
      <c r="Z1691" s="312"/>
    </row>
    <row r="1692" spans="1:26" s="106" customFormat="1">
      <c r="A1692" s="312"/>
      <c r="B1692" s="312"/>
      <c r="C1692" s="312"/>
      <c r="S1692" s="312"/>
      <c r="T1692" s="312"/>
      <c r="U1692" s="312"/>
      <c r="V1692" s="312"/>
      <c r="W1692" s="312"/>
      <c r="X1692" s="312"/>
      <c r="Y1692" s="312"/>
      <c r="Z1692" s="312"/>
    </row>
    <row r="1693" spans="1:26" s="106" customFormat="1">
      <c r="A1693" s="312"/>
      <c r="B1693" s="312"/>
      <c r="C1693" s="312"/>
      <c r="S1693" s="312"/>
      <c r="T1693" s="312"/>
      <c r="U1693" s="312"/>
      <c r="V1693" s="312"/>
      <c r="W1693" s="312"/>
      <c r="X1693" s="312"/>
      <c r="Y1693" s="312"/>
      <c r="Z1693" s="312"/>
    </row>
    <row r="1694" spans="1:26" s="106" customFormat="1">
      <c r="A1694" s="312"/>
      <c r="B1694" s="312"/>
      <c r="C1694" s="312"/>
      <c r="S1694" s="312"/>
      <c r="T1694" s="312"/>
      <c r="U1694" s="312"/>
      <c r="V1694" s="312"/>
      <c r="W1694" s="312"/>
      <c r="X1694" s="312"/>
      <c r="Y1694" s="312"/>
      <c r="Z1694" s="312"/>
    </row>
    <row r="1695" spans="1:26" s="106" customFormat="1">
      <c r="A1695" s="312"/>
      <c r="B1695" s="312"/>
      <c r="C1695" s="312"/>
      <c r="S1695" s="312"/>
      <c r="T1695" s="312"/>
      <c r="U1695" s="312"/>
      <c r="V1695" s="312"/>
      <c r="W1695" s="312"/>
      <c r="X1695" s="312"/>
      <c r="Y1695" s="312"/>
      <c r="Z1695" s="312"/>
    </row>
    <row r="1696" spans="1:26" s="106" customFormat="1">
      <c r="A1696" s="312"/>
      <c r="B1696" s="312"/>
      <c r="C1696" s="312"/>
      <c r="S1696" s="312"/>
      <c r="T1696" s="312"/>
      <c r="U1696" s="312"/>
      <c r="V1696" s="312"/>
      <c r="W1696" s="312"/>
      <c r="X1696" s="312"/>
      <c r="Y1696" s="312"/>
      <c r="Z1696" s="312"/>
    </row>
    <row r="1697" spans="1:26" s="106" customFormat="1">
      <c r="A1697" s="312"/>
      <c r="B1697" s="312"/>
      <c r="C1697" s="312"/>
      <c r="S1697" s="312"/>
      <c r="T1697" s="312"/>
      <c r="U1697" s="312"/>
      <c r="V1697" s="312"/>
      <c r="W1697" s="312"/>
      <c r="X1697" s="312"/>
      <c r="Y1697" s="312"/>
      <c r="Z1697" s="312"/>
    </row>
    <row r="1698" spans="1:26" s="106" customFormat="1">
      <c r="A1698" s="312"/>
      <c r="B1698" s="312"/>
      <c r="C1698" s="312"/>
      <c r="S1698" s="312"/>
      <c r="T1698" s="312"/>
      <c r="U1698" s="312"/>
      <c r="V1698" s="312"/>
      <c r="W1698" s="312"/>
      <c r="X1698" s="312"/>
      <c r="Y1698" s="312"/>
      <c r="Z1698" s="312"/>
    </row>
    <row r="1699" spans="1:26" s="106" customFormat="1">
      <c r="A1699" s="312"/>
      <c r="B1699" s="312"/>
      <c r="C1699" s="312"/>
      <c r="S1699" s="312"/>
      <c r="T1699" s="312"/>
      <c r="U1699" s="312"/>
      <c r="V1699" s="312"/>
      <c r="W1699" s="312"/>
      <c r="X1699" s="312"/>
      <c r="Y1699" s="312"/>
      <c r="Z1699" s="312"/>
    </row>
    <row r="1700" spans="1:26" s="106" customFormat="1">
      <c r="A1700" s="312"/>
      <c r="B1700" s="312"/>
      <c r="C1700" s="312"/>
      <c r="S1700" s="312"/>
      <c r="T1700" s="312"/>
      <c r="U1700" s="312"/>
      <c r="V1700" s="312"/>
      <c r="W1700" s="312"/>
      <c r="X1700" s="312"/>
      <c r="Y1700" s="312"/>
      <c r="Z1700" s="312"/>
    </row>
    <row r="1701" spans="1:26" s="106" customFormat="1">
      <c r="A1701" s="312"/>
      <c r="B1701" s="312"/>
      <c r="C1701" s="312"/>
      <c r="S1701" s="312"/>
      <c r="T1701" s="312"/>
      <c r="U1701" s="312"/>
      <c r="V1701" s="312"/>
      <c r="W1701" s="312"/>
      <c r="X1701" s="312"/>
      <c r="Y1701" s="312"/>
      <c r="Z1701" s="312"/>
    </row>
    <row r="1702" spans="1:26" s="106" customFormat="1">
      <c r="A1702" s="312"/>
      <c r="B1702" s="312"/>
      <c r="C1702" s="312"/>
      <c r="S1702" s="312"/>
      <c r="T1702" s="312"/>
      <c r="U1702" s="312"/>
      <c r="V1702" s="312"/>
      <c r="W1702" s="312"/>
      <c r="X1702" s="312"/>
      <c r="Y1702" s="312"/>
      <c r="Z1702" s="312"/>
    </row>
    <row r="1703" spans="1:26" s="106" customFormat="1">
      <c r="A1703" s="312"/>
      <c r="B1703" s="312"/>
      <c r="C1703" s="312"/>
      <c r="S1703" s="312"/>
      <c r="T1703" s="312"/>
      <c r="U1703" s="312"/>
      <c r="V1703" s="312"/>
      <c r="W1703" s="312"/>
      <c r="X1703" s="312"/>
      <c r="Y1703" s="312"/>
      <c r="Z1703" s="312"/>
    </row>
    <row r="1704" spans="1:26" s="106" customFormat="1">
      <c r="A1704" s="312"/>
      <c r="B1704" s="312"/>
      <c r="C1704" s="312"/>
      <c r="S1704" s="312"/>
      <c r="T1704" s="312"/>
      <c r="U1704" s="312"/>
      <c r="V1704" s="312"/>
      <c r="W1704" s="312"/>
      <c r="X1704" s="312"/>
      <c r="Y1704" s="312"/>
      <c r="Z1704" s="312"/>
    </row>
    <row r="1705" spans="1:26" s="106" customFormat="1">
      <c r="A1705" s="312"/>
      <c r="B1705" s="312"/>
      <c r="C1705" s="312"/>
      <c r="S1705" s="312"/>
      <c r="T1705" s="312"/>
      <c r="U1705" s="312"/>
      <c r="V1705" s="312"/>
      <c r="W1705" s="312"/>
      <c r="X1705" s="312"/>
      <c r="Y1705" s="312"/>
      <c r="Z1705" s="312"/>
    </row>
    <row r="1706" spans="1:26" s="106" customFormat="1">
      <c r="A1706" s="312"/>
      <c r="B1706" s="312"/>
      <c r="C1706" s="312"/>
      <c r="S1706" s="312"/>
      <c r="T1706" s="312"/>
      <c r="U1706" s="312"/>
      <c r="V1706" s="312"/>
      <c r="W1706" s="312"/>
      <c r="X1706" s="312"/>
      <c r="Y1706" s="312"/>
      <c r="Z1706" s="312"/>
    </row>
    <row r="1707" spans="1:26" s="106" customFormat="1">
      <c r="A1707" s="312"/>
      <c r="B1707" s="312"/>
      <c r="C1707" s="312"/>
      <c r="S1707" s="312"/>
      <c r="T1707" s="312"/>
      <c r="U1707" s="312"/>
      <c r="V1707" s="312"/>
      <c r="W1707" s="312"/>
      <c r="X1707" s="312"/>
      <c r="Y1707" s="312"/>
      <c r="Z1707" s="312"/>
    </row>
    <row r="1708" spans="1:26" s="106" customFormat="1">
      <c r="A1708" s="312"/>
      <c r="B1708" s="312"/>
      <c r="C1708" s="312"/>
      <c r="S1708" s="312"/>
      <c r="T1708" s="312"/>
      <c r="U1708" s="312"/>
      <c r="V1708" s="312"/>
      <c r="W1708" s="312"/>
      <c r="X1708" s="312"/>
      <c r="Y1708" s="312"/>
      <c r="Z1708" s="312"/>
    </row>
    <row r="1709" spans="1:26" s="106" customFormat="1">
      <c r="A1709" s="312"/>
      <c r="B1709" s="312"/>
      <c r="C1709" s="312"/>
      <c r="S1709" s="312"/>
      <c r="T1709" s="312"/>
      <c r="U1709" s="312"/>
      <c r="V1709" s="312"/>
      <c r="W1709" s="312"/>
      <c r="X1709" s="312"/>
      <c r="Y1709" s="312"/>
      <c r="Z1709" s="312"/>
    </row>
    <row r="1710" spans="1:26" s="106" customFormat="1">
      <c r="A1710" s="312"/>
      <c r="B1710" s="312"/>
      <c r="C1710" s="312"/>
      <c r="S1710" s="312"/>
      <c r="T1710" s="312"/>
      <c r="U1710" s="312"/>
      <c r="V1710" s="312"/>
      <c r="W1710" s="312"/>
      <c r="X1710" s="312"/>
      <c r="Y1710" s="312"/>
      <c r="Z1710" s="312"/>
    </row>
    <row r="1711" spans="1:26" s="106" customFormat="1">
      <c r="A1711" s="312"/>
      <c r="B1711" s="312"/>
      <c r="C1711" s="312"/>
      <c r="S1711" s="312"/>
      <c r="T1711" s="312"/>
      <c r="U1711" s="312"/>
      <c r="V1711" s="312"/>
      <c r="W1711" s="312"/>
      <c r="X1711" s="312"/>
      <c r="Y1711" s="312"/>
      <c r="Z1711" s="312"/>
    </row>
    <row r="1712" spans="1:26" s="106" customFormat="1">
      <c r="A1712" s="312"/>
      <c r="B1712" s="312"/>
      <c r="C1712" s="312"/>
      <c r="S1712" s="312"/>
      <c r="T1712" s="312"/>
      <c r="U1712" s="312"/>
      <c r="V1712" s="312"/>
      <c r="W1712" s="312"/>
      <c r="X1712" s="312"/>
      <c r="Y1712" s="312"/>
      <c r="Z1712" s="312"/>
    </row>
    <row r="1713" spans="1:26" s="106" customFormat="1">
      <c r="A1713" s="312"/>
      <c r="B1713" s="312"/>
      <c r="C1713" s="312"/>
      <c r="S1713" s="312"/>
      <c r="T1713" s="312"/>
      <c r="U1713" s="312"/>
      <c r="V1713" s="312"/>
      <c r="W1713" s="312"/>
      <c r="X1713" s="312"/>
      <c r="Y1713" s="312"/>
      <c r="Z1713" s="312"/>
    </row>
    <row r="1714" spans="1:26" s="106" customFormat="1">
      <c r="A1714" s="312"/>
      <c r="B1714" s="312"/>
      <c r="C1714" s="312"/>
      <c r="S1714" s="312"/>
      <c r="T1714" s="312"/>
      <c r="U1714" s="312"/>
      <c r="V1714" s="312"/>
      <c r="W1714" s="312"/>
      <c r="X1714" s="312"/>
      <c r="Y1714" s="312"/>
      <c r="Z1714" s="312"/>
    </row>
    <row r="1715" spans="1:26" s="106" customFormat="1">
      <c r="A1715" s="312"/>
      <c r="B1715" s="312"/>
      <c r="C1715" s="312"/>
      <c r="S1715" s="312"/>
      <c r="T1715" s="312"/>
      <c r="U1715" s="312"/>
      <c r="V1715" s="312"/>
      <c r="W1715" s="312"/>
      <c r="X1715" s="312"/>
      <c r="Y1715" s="312"/>
      <c r="Z1715" s="312"/>
    </row>
    <row r="1716" spans="1:26" s="106" customFormat="1">
      <c r="A1716" s="312"/>
      <c r="B1716" s="312"/>
      <c r="C1716" s="312"/>
      <c r="S1716" s="312"/>
      <c r="T1716" s="312"/>
      <c r="U1716" s="312"/>
      <c r="V1716" s="312"/>
      <c r="W1716" s="312"/>
      <c r="X1716" s="312"/>
      <c r="Y1716" s="312"/>
      <c r="Z1716" s="312"/>
    </row>
    <row r="1717" spans="1:26" s="106" customFormat="1">
      <c r="A1717" s="312"/>
      <c r="B1717" s="312"/>
      <c r="C1717" s="312"/>
      <c r="S1717" s="312"/>
      <c r="T1717" s="312"/>
      <c r="U1717" s="312"/>
      <c r="V1717" s="312"/>
      <c r="W1717" s="312"/>
      <c r="X1717" s="312"/>
      <c r="Y1717" s="312"/>
      <c r="Z1717" s="312"/>
    </row>
    <row r="1718" spans="1:26" s="106" customFormat="1">
      <c r="A1718" s="312"/>
      <c r="B1718" s="312"/>
      <c r="C1718" s="312"/>
      <c r="S1718" s="312"/>
      <c r="T1718" s="312"/>
      <c r="U1718" s="312"/>
      <c r="V1718" s="312"/>
      <c r="W1718" s="312"/>
      <c r="X1718" s="312"/>
      <c r="Y1718" s="312"/>
      <c r="Z1718" s="312"/>
    </row>
    <row r="1719" spans="1:26" s="106" customFormat="1">
      <c r="A1719" s="312"/>
      <c r="B1719" s="312"/>
      <c r="C1719" s="312"/>
      <c r="S1719" s="312"/>
      <c r="T1719" s="312"/>
      <c r="U1719" s="312"/>
      <c r="V1719" s="312"/>
      <c r="W1719" s="312"/>
      <c r="X1719" s="312"/>
      <c r="Y1719" s="312"/>
      <c r="Z1719" s="312"/>
    </row>
    <row r="1720" spans="1:26" s="106" customFormat="1">
      <c r="A1720" s="312"/>
      <c r="B1720" s="312"/>
      <c r="C1720" s="312"/>
      <c r="S1720" s="312"/>
      <c r="T1720" s="312"/>
      <c r="U1720" s="312"/>
      <c r="V1720" s="312"/>
      <c r="W1720" s="312"/>
      <c r="X1720" s="312"/>
      <c r="Y1720" s="312"/>
      <c r="Z1720" s="312"/>
    </row>
    <row r="1721" spans="1:26" s="106" customFormat="1">
      <c r="A1721" s="312"/>
      <c r="B1721" s="312"/>
      <c r="C1721" s="312"/>
      <c r="S1721" s="312"/>
      <c r="T1721" s="312"/>
      <c r="U1721" s="312"/>
      <c r="V1721" s="312"/>
      <c r="W1721" s="312"/>
      <c r="X1721" s="312"/>
      <c r="Y1721" s="312"/>
      <c r="Z1721" s="312"/>
    </row>
    <row r="1722" spans="1:26" s="106" customFormat="1">
      <c r="A1722" s="312"/>
      <c r="B1722" s="312"/>
      <c r="C1722" s="312"/>
      <c r="S1722" s="312"/>
      <c r="T1722" s="312"/>
      <c r="U1722" s="312"/>
      <c r="V1722" s="312"/>
      <c r="W1722" s="312"/>
      <c r="X1722" s="312"/>
      <c r="Y1722" s="312"/>
      <c r="Z1722" s="312"/>
    </row>
    <row r="1723" spans="1:26" s="106" customFormat="1">
      <c r="A1723" s="312"/>
      <c r="B1723" s="312"/>
      <c r="C1723" s="312"/>
      <c r="S1723" s="312"/>
      <c r="T1723" s="312"/>
      <c r="U1723" s="312"/>
      <c r="V1723" s="312"/>
      <c r="W1723" s="312"/>
      <c r="X1723" s="312"/>
      <c r="Y1723" s="312"/>
      <c r="Z1723" s="312"/>
    </row>
    <row r="1724" spans="1:26" s="106" customFormat="1">
      <c r="A1724" s="312"/>
      <c r="B1724" s="312"/>
      <c r="C1724" s="312"/>
      <c r="S1724" s="312"/>
      <c r="T1724" s="312"/>
      <c r="U1724" s="312"/>
      <c r="V1724" s="312"/>
      <c r="W1724" s="312"/>
      <c r="X1724" s="312"/>
      <c r="Y1724" s="312"/>
      <c r="Z1724" s="312"/>
    </row>
    <row r="1725" spans="1:26" s="106" customFormat="1">
      <c r="A1725" s="312"/>
      <c r="B1725" s="312"/>
      <c r="C1725" s="312"/>
      <c r="S1725" s="312"/>
      <c r="T1725" s="312"/>
      <c r="U1725" s="312"/>
      <c r="V1725" s="312"/>
      <c r="W1725" s="312"/>
      <c r="X1725" s="312"/>
      <c r="Y1725" s="312"/>
      <c r="Z1725" s="312"/>
    </row>
    <row r="1726" spans="1:26" s="106" customFormat="1">
      <c r="A1726" s="312"/>
      <c r="B1726" s="312"/>
      <c r="C1726" s="312"/>
      <c r="S1726" s="312"/>
      <c r="T1726" s="312"/>
      <c r="U1726" s="312"/>
      <c r="V1726" s="312"/>
      <c r="W1726" s="312"/>
      <c r="X1726" s="312"/>
      <c r="Y1726" s="312"/>
      <c r="Z1726" s="312"/>
    </row>
    <row r="1727" spans="1:26" s="106" customFormat="1">
      <c r="A1727" s="312"/>
      <c r="B1727" s="312"/>
      <c r="C1727" s="312"/>
      <c r="S1727" s="312"/>
      <c r="T1727" s="312"/>
      <c r="U1727" s="312"/>
      <c r="V1727" s="312"/>
      <c r="W1727" s="312"/>
      <c r="X1727" s="312"/>
      <c r="Y1727" s="312"/>
      <c r="Z1727" s="312"/>
    </row>
    <row r="1728" spans="1:26" s="106" customFormat="1">
      <c r="A1728" s="312"/>
      <c r="B1728" s="312"/>
      <c r="C1728" s="312"/>
      <c r="S1728" s="312"/>
      <c r="T1728" s="312"/>
      <c r="U1728" s="312"/>
      <c r="V1728" s="312"/>
      <c r="W1728" s="312"/>
      <c r="X1728" s="312"/>
      <c r="Y1728" s="312"/>
      <c r="Z1728" s="312"/>
    </row>
    <row r="1729" spans="1:26" s="106" customFormat="1">
      <c r="A1729" s="312"/>
      <c r="B1729" s="312"/>
      <c r="C1729" s="312"/>
      <c r="S1729" s="312"/>
      <c r="T1729" s="312"/>
      <c r="U1729" s="312"/>
      <c r="V1729" s="312"/>
      <c r="W1729" s="312"/>
      <c r="X1729" s="312"/>
      <c r="Y1729" s="312"/>
      <c r="Z1729" s="312"/>
    </row>
    <row r="1730" spans="1:26" s="106" customFormat="1">
      <c r="A1730" s="312"/>
      <c r="B1730" s="312"/>
      <c r="C1730" s="312"/>
      <c r="S1730" s="312"/>
      <c r="T1730" s="312"/>
      <c r="U1730" s="312"/>
      <c r="V1730" s="312"/>
      <c r="W1730" s="312"/>
      <c r="X1730" s="312"/>
      <c r="Y1730" s="312"/>
      <c r="Z1730" s="312"/>
    </row>
    <row r="1731" spans="1:26" s="106" customFormat="1">
      <c r="A1731" s="312"/>
      <c r="B1731" s="312"/>
      <c r="C1731" s="312"/>
      <c r="S1731" s="312"/>
      <c r="T1731" s="312"/>
      <c r="U1731" s="312"/>
      <c r="V1731" s="312"/>
      <c r="W1731" s="312"/>
      <c r="X1731" s="312"/>
      <c r="Y1731" s="312"/>
      <c r="Z1731" s="312"/>
    </row>
    <row r="1732" spans="1:26" s="106" customFormat="1">
      <c r="A1732" s="312"/>
      <c r="B1732" s="312"/>
      <c r="C1732" s="312"/>
      <c r="S1732" s="312"/>
      <c r="T1732" s="312"/>
      <c r="U1732" s="312"/>
      <c r="V1732" s="312"/>
      <c r="W1732" s="312"/>
      <c r="X1732" s="312"/>
      <c r="Y1732" s="312"/>
      <c r="Z1732" s="312"/>
    </row>
    <row r="1733" spans="1:26" s="106" customFormat="1">
      <c r="A1733" s="312"/>
      <c r="B1733" s="312"/>
      <c r="C1733" s="312"/>
      <c r="S1733" s="312"/>
      <c r="T1733" s="312"/>
      <c r="U1733" s="312"/>
      <c r="V1733" s="312"/>
      <c r="W1733" s="312"/>
      <c r="X1733" s="312"/>
      <c r="Y1733" s="312"/>
      <c r="Z1733" s="312"/>
    </row>
    <row r="1734" spans="1:26" s="106" customFormat="1">
      <c r="A1734" s="312"/>
      <c r="B1734" s="312"/>
      <c r="C1734" s="312"/>
      <c r="S1734" s="312"/>
      <c r="T1734" s="312"/>
      <c r="U1734" s="312"/>
      <c r="V1734" s="312"/>
      <c r="W1734" s="312"/>
      <c r="X1734" s="312"/>
      <c r="Y1734" s="312"/>
      <c r="Z1734" s="312"/>
    </row>
    <row r="1735" spans="1:26" s="106" customFormat="1">
      <c r="A1735" s="312"/>
      <c r="B1735" s="312"/>
      <c r="C1735" s="312"/>
      <c r="S1735" s="312"/>
      <c r="T1735" s="312"/>
      <c r="U1735" s="312"/>
      <c r="V1735" s="312"/>
      <c r="W1735" s="312"/>
      <c r="X1735" s="312"/>
      <c r="Y1735" s="312"/>
      <c r="Z1735" s="312"/>
    </row>
    <row r="1736" spans="1:26" s="106" customFormat="1">
      <c r="A1736" s="312"/>
      <c r="B1736" s="312"/>
      <c r="C1736" s="312"/>
      <c r="S1736" s="312"/>
      <c r="T1736" s="312"/>
      <c r="U1736" s="312"/>
      <c r="V1736" s="312"/>
      <c r="W1736" s="312"/>
      <c r="X1736" s="312"/>
      <c r="Y1736" s="312"/>
      <c r="Z1736" s="312"/>
    </row>
    <row r="1737" spans="1:26" s="106" customFormat="1">
      <c r="A1737" s="312"/>
      <c r="B1737" s="312"/>
      <c r="C1737" s="312"/>
      <c r="S1737" s="312"/>
      <c r="T1737" s="312"/>
      <c r="U1737" s="312"/>
      <c r="V1737" s="312"/>
      <c r="W1737" s="312"/>
      <c r="X1737" s="312"/>
      <c r="Y1737" s="312"/>
      <c r="Z1737" s="312"/>
    </row>
    <row r="1738" spans="1:26" s="106" customFormat="1">
      <c r="A1738" s="312"/>
      <c r="B1738" s="312"/>
      <c r="C1738" s="312"/>
      <c r="S1738" s="312"/>
      <c r="T1738" s="312"/>
      <c r="U1738" s="312"/>
      <c r="V1738" s="312"/>
      <c r="W1738" s="312"/>
      <c r="X1738" s="312"/>
      <c r="Y1738" s="312"/>
      <c r="Z1738" s="312"/>
    </row>
    <row r="1739" spans="1:26" s="106" customFormat="1">
      <c r="A1739" s="312"/>
      <c r="B1739" s="312"/>
      <c r="C1739" s="312"/>
      <c r="S1739" s="312"/>
      <c r="T1739" s="312"/>
      <c r="U1739" s="312"/>
      <c r="V1739" s="312"/>
      <c r="W1739" s="312"/>
      <c r="X1739" s="312"/>
      <c r="Y1739" s="312"/>
      <c r="Z1739" s="312"/>
    </row>
    <row r="1740" spans="1:26" s="106" customFormat="1">
      <c r="A1740" s="312"/>
      <c r="B1740" s="312"/>
      <c r="C1740" s="312"/>
      <c r="S1740" s="312"/>
      <c r="T1740" s="312"/>
      <c r="U1740" s="312"/>
      <c r="V1740" s="312"/>
      <c r="W1740" s="312"/>
      <c r="X1740" s="312"/>
      <c r="Y1740" s="312"/>
      <c r="Z1740" s="312"/>
    </row>
    <row r="1741" spans="1:26" s="106" customFormat="1">
      <c r="A1741" s="312"/>
      <c r="B1741" s="312"/>
      <c r="C1741" s="312"/>
      <c r="S1741" s="312"/>
      <c r="T1741" s="312"/>
      <c r="U1741" s="312"/>
      <c r="V1741" s="312"/>
      <c r="W1741" s="312"/>
      <c r="X1741" s="312"/>
      <c r="Y1741" s="312"/>
      <c r="Z1741" s="312"/>
    </row>
    <row r="1742" spans="1:26" s="106" customFormat="1">
      <c r="A1742" s="312"/>
      <c r="B1742" s="312"/>
      <c r="C1742" s="312"/>
      <c r="S1742" s="312"/>
      <c r="T1742" s="312"/>
      <c r="U1742" s="312"/>
      <c r="V1742" s="312"/>
      <c r="W1742" s="312"/>
      <c r="X1742" s="312"/>
      <c r="Y1742" s="312"/>
      <c r="Z1742" s="312"/>
    </row>
    <row r="1743" spans="1:26" s="106" customFormat="1">
      <c r="A1743" s="312"/>
      <c r="B1743" s="312"/>
      <c r="C1743" s="312"/>
      <c r="S1743" s="312"/>
      <c r="T1743" s="312"/>
      <c r="U1743" s="312"/>
      <c r="V1743" s="312"/>
      <c r="W1743" s="312"/>
      <c r="X1743" s="312"/>
      <c r="Y1743" s="312"/>
      <c r="Z1743" s="312"/>
    </row>
    <row r="1744" spans="1:26" s="106" customFormat="1">
      <c r="A1744" s="312"/>
      <c r="B1744" s="312"/>
      <c r="C1744" s="312"/>
      <c r="S1744" s="312"/>
      <c r="T1744" s="312"/>
      <c r="U1744" s="312"/>
      <c r="V1744" s="312"/>
      <c r="W1744" s="312"/>
      <c r="X1744" s="312"/>
      <c r="Y1744" s="312"/>
      <c r="Z1744" s="312"/>
    </row>
    <row r="1745" spans="1:26" s="106" customFormat="1">
      <c r="A1745" s="312"/>
      <c r="B1745" s="312"/>
      <c r="C1745" s="312"/>
      <c r="S1745" s="312"/>
      <c r="T1745" s="312"/>
      <c r="U1745" s="312"/>
      <c r="V1745" s="312"/>
      <c r="W1745" s="312"/>
      <c r="X1745" s="312"/>
      <c r="Y1745" s="312"/>
      <c r="Z1745" s="312"/>
    </row>
    <row r="1746" spans="1:26" s="106" customFormat="1">
      <c r="A1746" s="312"/>
      <c r="B1746" s="312"/>
      <c r="C1746" s="312"/>
      <c r="S1746" s="312"/>
      <c r="T1746" s="312"/>
      <c r="U1746" s="312"/>
      <c r="V1746" s="312"/>
      <c r="W1746" s="312"/>
      <c r="X1746" s="312"/>
      <c r="Y1746" s="312"/>
      <c r="Z1746" s="312"/>
    </row>
    <row r="1747" spans="1:26" s="106" customFormat="1">
      <c r="A1747" s="312"/>
      <c r="B1747" s="312"/>
      <c r="C1747" s="312"/>
      <c r="S1747" s="312"/>
      <c r="T1747" s="312"/>
      <c r="U1747" s="312"/>
      <c r="V1747" s="312"/>
      <c r="W1747" s="312"/>
      <c r="X1747" s="312"/>
      <c r="Y1747" s="312"/>
      <c r="Z1747" s="312"/>
    </row>
    <row r="1748" spans="1:26" s="106" customFormat="1">
      <c r="A1748" s="312"/>
      <c r="B1748" s="312"/>
      <c r="C1748" s="312"/>
      <c r="S1748" s="312"/>
      <c r="T1748" s="312"/>
      <c r="U1748" s="312"/>
      <c r="V1748" s="312"/>
      <c r="W1748" s="312"/>
      <c r="X1748" s="312"/>
      <c r="Y1748" s="312"/>
      <c r="Z1748" s="312"/>
    </row>
    <row r="1749" spans="1:26" s="106" customFormat="1">
      <c r="A1749" s="312"/>
      <c r="B1749" s="312"/>
      <c r="C1749" s="312"/>
      <c r="S1749" s="312"/>
      <c r="T1749" s="312"/>
      <c r="U1749" s="312"/>
      <c r="V1749" s="312"/>
      <c r="W1749" s="312"/>
      <c r="X1749" s="312"/>
      <c r="Y1749" s="312"/>
      <c r="Z1749" s="312"/>
    </row>
    <row r="1750" spans="1:26" s="106" customFormat="1">
      <c r="A1750" s="312"/>
      <c r="B1750" s="312"/>
      <c r="C1750" s="312"/>
      <c r="S1750" s="312"/>
      <c r="T1750" s="312"/>
      <c r="U1750" s="312"/>
      <c r="V1750" s="312"/>
      <c r="W1750" s="312"/>
      <c r="X1750" s="312"/>
      <c r="Y1750" s="312"/>
      <c r="Z1750" s="312"/>
    </row>
    <row r="1751" spans="1:26" s="106" customFormat="1">
      <c r="A1751" s="312"/>
      <c r="B1751" s="312"/>
      <c r="C1751" s="312"/>
      <c r="S1751" s="312"/>
      <c r="T1751" s="312"/>
      <c r="U1751" s="312"/>
      <c r="V1751" s="312"/>
      <c r="W1751" s="312"/>
      <c r="X1751" s="312"/>
      <c r="Y1751" s="312"/>
      <c r="Z1751" s="312"/>
    </row>
    <row r="1752" spans="1:26" s="106" customFormat="1">
      <c r="A1752" s="312"/>
      <c r="B1752" s="312"/>
      <c r="C1752" s="312"/>
      <c r="S1752" s="312"/>
      <c r="T1752" s="312"/>
      <c r="U1752" s="312"/>
      <c r="V1752" s="312"/>
      <c r="W1752" s="312"/>
      <c r="X1752" s="312"/>
      <c r="Y1752" s="312"/>
      <c r="Z1752" s="312"/>
    </row>
    <row r="1753" spans="1:26" s="106" customFormat="1">
      <c r="A1753" s="312"/>
      <c r="B1753" s="312"/>
      <c r="C1753" s="312"/>
      <c r="S1753" s="312"/>
      <c r="T1753" s="312"/>
      <c r="U1753" s="312"/>
      <c r="V1753" s="312"/>
      <c r="W1753" s="312"/>
      <c r="X1753" s="312"/>
      <c r="Y1753" s="312"/>
      <c r="Z1753" s="312"/>
    </row>
    <row r="1754" spans="1:26" s="106" customFormat="1">
      <c r="A1754" s="312"/>
      <c r="B1754" s="312"/>
      <c r="C1754" s="312"/>
      <c r="S1754" s="312"/>
      <c r="T1754" s="312"/>
      <c r="U1754" s="312"/>
      <c r="V1754" s="312"/>
      <c r="W1754" s="312"/>
      <c r="X1754" s="312"/>
      <c r="Y1754" s="312"/>
      <c r="Z1754" s="312"/>
    </row>
    <row r="1755" spans="1:26" s="106" customFormat="1">
      <c r="A1755" s="312"/>
      <c r="B1755" s="312"/>
      <c r="C1755" s="312"/>
      <c r="S1755" s="312"/>
      <c r="T1755" s="312"/>
      <c r="U1755" s="312"/>
      <c r="V1755" s="312"/>
      <c r="W1755" s="312"/>
      <c r="X1755" s="312"/>
      <c r="Y1755" s="312"/>
      <c r="Z1755" s="312"/>
    </row>
    <row r="1756" spans="1:26" s="106" customFormat="1">
      <c r="A1756" s="312"/>
      <c r="B1756" s="312"/>
      <c r="C1756" s="312"/>
      <c r="S1756" s="312"/>
      <c r="T1756" s="312"/>
      <c r="U1756" s="312"/>
      <c r="V1756" s="312"/>
      <c r="W1756" s="312"/>
      <c r="X1756" s="312"/>
      <c r="Y1756" s="312"/>
      <c r="Z1756" s="312"/>
    </row>
    <row r="1757" spans="1:26" s="106" customFormat="1">
      <c r="A1757" s="312"/>
      <c r="B1757" s="312"/>
      <c r="C1757" s="312"/>
      <c r="S1757" s="312"/>
      <c r="T1757" s="312"/>
      <c r="U1757" s="312"/>
      <c r="V1757" s="312"/>
      <c r="W1757" s="312"/>
      <c r="X1757" s="312"/>
      <c r="Y1757" s="312"/>
      <c r="Z1757" s="312"/>
    </row>
    <row r="1758" spans="1:26" s="106" customFormat="1">
      <c r="A1758" s="312"/>
      <c r="B1758" s="312"/>
      <c r="C1758" s="312"/>
      <c r="S1758" s="312"/>
      <c r="T1758" s="312"/>
      <c r="U1758" s="312"/>
      <c r="V1758" s="312"/>
      <c r="W1758" s="312"/>
      <c r="X1758" s="312"/>
      <c r="Y1758" s="312"/>
      <c r="Z1758" s="312"/>
    </row>
    <row r="1759" spans="1:26" s="106" customFormat="1">
      <c r="A1759" s="312"/>
      <c r="B1759" s="312"/>
      <c r="C1759" s="312"/>
      <c r="S1759" s="312"/>
      <c r="T1759" s="312"/>
      <c r="U1759" s="312"/>
      <c r="V1759" s="312"/>
      <c r="W1759" s="312"/>
      <c r="X1759" s="312"/>
      <c r="Y1759" s="312"/>
      <c r="Z1759" s="312"/>
    </row>
    <row r="1760" spans="1:26" s="106" customFormat="1">
      <c r="A1760" s="312"/>
      <c r="B1760" s="312"/>
      <c r="C1760" s="312"/>
      <c r="S1760" s="312"/>
      <c r="T1760" s="312"/>
      <c r="U1760" s="312"/>
      <c r="V1760" s="312"/>
      <c r="W1760" s="312"/>
      <c r="X1760" s="312"/>
      <c r="Y1760" s="312"/>
      <c r="Z1760" s="312"/>
    </row>
    <row r="1761" spans="1:26" s="106" customFormat="1">
      <c r="A1761" s="312"/>
      <c r="B1761" s="312"/>
      <c r="C1761" s="312"/>
      <c r="S1761" s="312"/>
      <c r="T1761" s="312"/>
      <c r="U1761" s="312"/>
      <c r="V1761" s="312"/>
      <c r="W1761" s="312"/>
      <c r="X1761" s="312"/>
      <c r="Y1761" s="312"/>
      <c r="Z1761" s="312"/>
    </row>
    <row r="1762" spans="1:26" s="106" customFormat="1">
      <c r="A1762" s="312"/>
      <c r="B1762" s="312"/>
      <c r="C1762" s="312"/>
      <c r="S1762" s="312"/>
      <c r="T1762" s="312"/>
      <c r="U1762" s="312"/>
      <c r="V1762" s="312"/>
      <c r="W1762" s="312"/>
      <c r="X1762" s="312"/>
      <c r="Y1762" s="312"/>
      <c r="Z1762" s="312"/>
    </row>
    <row r="1763" spans="1:26" s="106" customFormat="1">
      <c r="A1763" s="312"/>
      <c r="B1763" s="312"/>
      <c r="C1763" s="312"/>
      <c r="S1763" s="312"/>
      <c r="T1763" s="312"/>
      <c r="U1763" s="312"/>
      <c r="V1763" s="312"/>
      <c r="W1763" s="312"/>
      <c r="X1763" s="312"/>
      <c r="Y1763" s="312"/>
      <c r="Z1763" s="312"/>
    </row>
    <row r="1764" spans="1:26" s="106" customFormat="1">
      <c r="A1764" s="312"/>
      <c r="B1764" s="312"/>
      <c r="C1764" s="312"/>
      <c r="S1764" s="312"/>
      <c r="T1764" s="312"/>
      <c r="U1764" s="312"/>
      <c r="V1764" s="312"/>
      <c r="W1764" s="312"/>
      <c r="X1764" s="312"/>
      <c r="Y1764" s="312"/>
      <c r="Z1764" s="312"/>
    </row>
    <row r="1765" spans="1:26" s="106" customFormat="1">
      <c r="A1765" s="312"/>
      <c r="B1765" s="312"/>
      <c r="C1765" s="312"/>
      <c r="S1765" s="312"/>
      <c r="T1765" s="312"/>
      <c r="U1765" s="312"/>
      <c r="V1765" s="312"/>
      <c r="W1765" s="312"/>
      <c r="X1765" s="312"/>
      <c r="Y1765" s="312"/>
      <c r="Z1765" s="312"/>
    </row>
    <row r="1766" spans="1:26" s="106" customFormat="1">
      <c r="A1766" s="312"/>
      <c r="B1766" s="312"/>
      <c r="C1766" s="312"/>
      <c r="S1766" s="312"/>
      <c r="T1766" s="312"/>
      <c r="U1766" s="312"/>
      <c r="V1766" s="312"/>
      <c r="W1766" s="312"/>
      <c r="X1766" s="312"/>
      <c r="Y1766" s="312"/>
      <c r="Z1766" s="312"/>
    </row>
    <row r="1767" spans="1:26" s="106" customFormat="1">
      <c r="A1767" s="312"/>
      <c r="B1767" s="312"/>
      <c r="C1767" s="312"/>
      <c r="S1767" s="312"/>
      <c r="T1767" s="312"/>
      <c r="U1767" s="312"/>
      <c r="V1767" s="312"/>
      <c r="W1767" s="312"/>
      <c r="X1767" s="312"/>
      <c r="Y1767" s="312"/>
      <c r="Z1767" s="312"/>
    </row>
    <row r="1768" spans="1:26" s="106" customFormat="1">
      <c r="A1768" s="312"/>
      <c r="B1768" s="312"/>
      <c r="C1768" s="312"/>
      <c r="S1768" s="312"/>
      <c r="T1768" s="312"/>
      <c r="U1768" s="312"/>
      <c r="V1768" s="312"/>
      <c r="W1768" s="312"/>
      <c r="X1768" s="312"/>
      <c r="Y1768" s="312"/>
      <c r="Z1768" s="312"/>
    </row>
    <row r="1769" spans="1:26" s="106" customFormat="1">
      <c r="A1769" s="312"/>
      <c r="B1769" s="312"/>
      <c r="C1769" s="312"/>
      <c r="S1769" s="312"/>
      <c r="T1769" s="312"/>
      <c r="U1769" s="312"/>
      <c r="V1769" s="312"/>
      <c r="W1769" s="312"/>
      <c r="X1769" s="312"/>
      <c r="Y1769" s="312"/>
      <c r="Z1769" s="312"/>
    </row>
    <row r="1770" spans="1:26" s="106" customFormat="1">
      <c r="A1770" s="312"/>
      <c r="B1770" s="312"/>
      <c r="C1770" s="312"/>
      <c r="S1770" s="312"/>
      <c r="T1770" s="312"/>
      <c r="U1770" s="312"/>
      <c r="V1770" s="312"/>
      <c r="W1770" s="312"/>
      <c r="X1770" s="312"/>
      <c r="Y1770" s="312"/>
      <c r="Z1770" s="312"/>
    </row>
    <row r="1771" spans="1:26" s="106" customFormat="1">
      <c r="A1771" s="312"/>
      <c r="B1771" s="312"/>
      <c r="C1771" s="312"/>
      <c r="S1771" s="312"/>
      <c r="T1771" s="312"/>
      <c r="U1771" s="312"/>
      <c r="V1771" s="312"/>
      <c r="W1771" s="312"/>
      <c r="X1771" s="312"/>
      <c r="Y1771" s="312"/>
      <c r="Z1771" s="312"/>
    </row>
    <row r="1772" spans="1:26" s="106" customFormat="1">
      <c r="A1772" s="312"/>
      <c r="B1772" s="312"/>
      <c r="C1772" s="312"/>
      <c r="S1772" s="312"/>
      <c r="T1772" s="312"/>
      <c r="U1772" s="312"/>
      <c r="V1772" s="312"/>
      <c r="W1772" s="312"/>
      <c r="X1772" s="312"/>
      <c r="Y1772" s="312"/>
      <c r="Z1772" s="312"/>
    </row>
    <row r="1773" spans="1:26" s="106" customFormat="1">
      <c r="A1773" s="312"/>
      <c r="B1773" s="312"/>
      <c r="C1773" s="312"/>
      <c r="S1773" s="312"/>
      <c r="T1773" s="312"/>
      <c r="U1773" s="312"/>
      <c r="V1773" s="312"/>
      <c r="W1773" s="312"/>
      <c r="X1773" s="312"/>
      <c r="Y1773" s="312"/>
      <c r="Z1773" s="312"/>
    </row>
    <row r="1774" spans="1:26" s="106" customFormat="1">
      <c r="A1774" s="312"/>
      <c r="B1774" s="312"/>
      <c r="C1774" s="312"/>
      <c r="S1774" s="312"/>
      <c r="T1774" s="312"/>
      <c r="U1774" s="312"/>
      <c r="V1774" s="312"/>
      <c r="W1774" s="312"/>
      <c r="X1774" s="312"/>
      <c r="Y1774" s="312"/>
      <c r="Z1774" s="312"/>
    </row>
    <row r="1775" spans="1:26" s="106" customFormat="1">
      <c r="A1775" s="312"/>
      <c r="B1775" s="312"/>
      <c r="C1775" s="312"/>
      <c r="S1775" s="312"/>
      <c r="T1775" s="312"/>
      <c r="U1775" s="312"/>
      <c r="V1775" s="312"/>
      <c r="W1775" s="312"/>
      <c r="X1775" s="312"/>
      <c r="Y1775" s="312"/>
      <c r="Z1775" s="312"/>
    </row>
    <row r="1776" spans="1:26" s="106" customFormat="1">
      <c r="A1776" s="312"/>
      <c r="B1776" s="312"/>
      <c r="C1776" s="312"/>
      <c r="S1776" s="312"/>
      <c r="T1776" s="312"/>
      <c r="U1776" s="312"/>
      <c r="V1776" s="312"/>
      <c r="W1776" s="312"/>
      <c r="X1776" s="312"/>
      <c r="Y1776" s="312"/>
      <c r="Z1776" s="312"/>
    </row>
    <row r="1777" spans="1:26" s="106" customFormat="1">
      <c r="A1777" s="312"/>
      <c r="B1777" s="312"/>
      <c r="C1777" s="312"/>
      <c r="S1777" s="312"/>
      <c r="T1777" s="312"/>
      <c r="U1777" s="312"/>
      <c r="V1777" s="312"/>
      <c r="W1777" s="312"/>
      <c r="X1777" s="312"/>
      <c r="Y1777" s="312"/>
      <c r="Z1777" s="312"/>
    </row>
    <row r="1778" spans="1:26" s="106" customFormat="1">
      <c r="A1778" s="312"/>
      <c r="B1778" s="312"/>
      <c r="C1778" s="312"/>
      <c r="S1778" s="312"/>
      <c r="T1778" s="312"/>
      <c r="U1778" s="312"/>
      <c r="V1778" s="312"/>
      <c r="W1778" s="312"/>
      <c r="X1778" s="312"/>
      <c r="Y1778" s="312"/>
      <c r="Z1778" s="312"/>
    </row>
    <row r="1779" spans="1:26" s="106" customFormat="1">
      <c r="A1779" s="312"/>
      <c r="B1779" s="312"/>
      <c r="C1779" s="312"/>
      <c r="S1779" s="312"/>
      <c r="T1779" s="312"/>
      <c r="U1779" s="312"/>
      <c r="V1779" s="312"/>
      <c r="W1779" s="312"/>
      <c r="X1779" s="312"/>
      <c r="Y1779" s="312"/>
      <c r="Z1779" s="312"/>
    </row>
    <row r="1780" spans="1:26" s="106" customFormat="1">
      <c r="A1780" s="312"/>
      <c r="B1780" s="312"/>
      <c r="C1780" s="312"/>
      <c r="S1780" s="312"/>
      <c r="T1780" s="312"/>
      <c r="U1780" s="312"/>
      <c r="V1780" s="312"/>
      <c r="W1780" s="312"/>
      <c r="X1780" s="312"/>
      <c r="Y1780" s="312"/>
      <c r="Z1780" s="312"/>
    </row>
    <row r="1781" spans="1:26" s="106" customFormat="1">
      <c r="A1781" s="312"/>
      <c r="B1781" s="312"/>
      <c r="C1781" s="312"/>
      <c r="S1781" s="312"/>
      <c r="T1781" s="312"/>
      <c r="U1781" s="312"/>
      <c r="V1781" s="312"/>
      <c r="W1781" s="312"/>
      <c r="X1781" s="312"/>
      <c r="Y1781" s="312"/>
      <c r="Z1781" s="312"/>
    </row>
    <row r="1782" spans="1:26" s="106" customFormat="1">
      <c r="A1782" s="312"/>
      <c r="B1782" s="312"/>
      <c r="C1782" s="312"/>
      <c r="S1782" s="312"/>
      <c r="T1782" s="312"/>
      <c r="U1782" s="312"/>
      <c r="V1782" s="312"/>
      <c r="W1782" s="312"/>
      <c r="X1782" s="312"/>
      <c r="Y1782" s="312"/>
      <c r="Z1782" s="312"/>
    </row>
    <row r="1783" spans="1:26" s="106" customFormat="1">
      <c r="A1783" s="312"/>
      <c r="B1783" s="312"/>
      <c r="C1783" s="312"/>
      <c r="S1783" s="312"/>
      <c r="T1783" s="312"/>
      <c r="U1783" s="312"/>
      <c r="V1783" s="312"/>
      <c r="W1783" s="312"/>
      <c r="X1783" s="312"/>
      <c r="Y1783" s="312"/>
      <c r="Z1783" s="312"/>
    </row>
    <row r="1784" spans="1:26" s="106" customFormat="1">
      <c r="A1784" s="312"/>
      <c r="B1784" s="312"/>
      <c r="C1784" s="312"/>
      <c r="S1784" s="312"/>
      <c r="T1784" s="312"/>
      <c r="U1784" s="312"/>
      <c r="V1784" s="312"/>
      <c r="W1784" s="312"/>
      <c r="X1784" s="312"/>
      <c r="Y1784" s="312"/>
      <c r="Z1784" s="312"/>
    </row>
    <row r="1785" spans="1:26" s="106" customFormat="1">
      <c r="A1785" s="312"/>
      <c r="B1785" s="312"/>
      <c r="C1785" s="312"/>
      <c r="S1785" s="312"/>
      <c r="T1785" s="312"/>
      <c r="U1785" s="312"/>
      <c r="V1785" s="312"/>
      <c r="W1785" s="312"/>
      <c r="X1785" s="312"/>
      <c r="Y1785" s="312"/>
      <c r="Z1785" s="312"/>
    </row>
    <row r="1786" spans="1:26" s="106" customFormat="1">
      <c r="A1786" s="312"/>
      <c r="B1786" s="312"/>
      <c r="C1786" s="312"/>
      <c r="S1786" s="312"/>
      <c r="T1786" s="312"/>
      <c r="U1786" s="312"/>
      <c r="V1786" s="312"/>
      <c r="W1786" s="312"/>
      <c r="X1786" s="312"/>
      <c r="Y1786" s="312"/>
      <c r="Z1786" s="312"/>
    </row>
    <row r="1787" spans="1:26" s="106" customFormat="1">
      <c r="A1787" s="312"/>
      <c r="B1787" s="312"/>
      <c r="C1787" s="312"/>
      <c r="S1787" s="312"/>
      <c r="T1787" s="312"/>
      <c r="U1787" s="312"/>
      <c r="V1787" s="312"/>
      <c r="W1787" s="312"/>
      <c r="X1787" s="312"/>
      <c r="Y1787" s="312"/>
      <c r="Z1787" s="312"/>
    </row>
    <row r="1788" spans="1:26" s="106" customFormat="1">
      <c r="A1788" s="312"/>
      <c r="B1788" s="312"/>
      <c r="C1788" s="312"/>
      <c r="S1788" s="312"/>
      <c r="T1788" s="312"/>
      <c r="U1788" s="312"/>
      <c r="V1788" s="312"/>
      <c r="W1788" s="312"/>
      <c r="X1788" s="312"/>
      <c r="Y1788" s="312"/>
      <c r="Z1788" s="312"/>
    </row>
    <row r="1789" spans="1:26" s="106" customFormat="1">
      <c r="A1789" s="312"/>
      <c r="B1789" s="312"/>
      <c r="C1789" s="312"/>
      <c r="S1789" s="312"/>
      <c r="T1789" s="312"/>
      <c r="U1789" s="312"/>
      <c r="V1789" s="312"/>
      <c r="W1789" s="312"/>
      <c r="X1789" s="312"/>
      <c r="Y1789" s="312"/>
      <c r="Z1789" s="312"/>
    </row>
    <row r="1790" spans="1:26" s="106" customFormat="1">
      <c r="A1790" s="312"/>
      <c r="B1790" s="312"/>
      <c r="C1790" s="312"/>
      <c r="S1790" s="312"/>
      <c r="T1790" s="312"/>
      <c r="U1790" s="312"/>
      <c r="V1790" s="312"/>
      <c r="W1790" s="312"/>
      <c r="X1790" s="312"/>
      <c r="Y1790" s="312"/>
      <c r="Z1790" s="312"/>
    </row>
    <row r="1791" spans="1:26" s="106" customFormat="1">
      <c r="A1791" s="312"/>
      <c r="B1791" s="312"/>
      <c r="C1791" s="312"/>
      <c r="S1791" s="312"/>
      <c r="T1791" s="312"/>
      <c r="U1791" s="312"/>
      <c r="V1791" s="312"/>
      <c r="W1791" s="312"/>
      <c r="X1791" s="312"/>
      <c r="Y1791" s="312"/>
      <c r="Z1791" s="312"/>
    </row>
    <row r="1792" spans="1:26" s="106" customFormat="1">
      <c r="A1792" s="312"/>
      <c r="B1792" s="312"/>
      <c r="C1792" s="312"/>
      <c r="S1792" s="312"/>
      <c r="T1792" s="312"/>
      <c r="U1792" s="312"/>
      <c r="V1792" s="312"/>
      <c r="W1792" s="312"/>
      <c r="X1792" s="312"/>
      <c r="Y1792" s="312"/>
      <c r="Z1792" s="312"/>
    </row>
    <row r="1793" spans="1:26" s="106" customFormat="1">
      <c r="A1793" s="312"/>
      <c r="B1793" s="312"/>
      <c r="C1793" s="312"/>
      <c r="S1793" s="312"/>
      <c r="T1793" s="312"/>
      <c r="U1793" s="312"/>
      <c r="V1793" s="312"/>
      <c r="W1793" s="312"/>
      <c r="X1793" s="312"/>
      <c r="Y1793" s="312"/>
      <c r="Z1793" s="312"/>
    </row>
    <row r="1794" spans="1:26" s="106" customFormat="1">
      <c r="A1794" s="312"/>
      <c r="B1794" s="312"/>
      <c r="C1794" s="312"/>
      <c r="S1794" s="312"/>
      <c r="T1794" s="312"/>
      <c r="U1794" s="312"/>
      <c r="V1794" s="312"/>
      <c r="W1794" s="312"/>
      <c r="X1794" s="312"/>
      <c r="Y1794" s="312"/>
      <c r="Z1794" s="312"/>
    </row>
    <row r="1795" spans="1:26" s="106" customFormat="1">
      <c r="A1795" s="312"/>
      <c r="B1795" s="312"/>
      <c r="C1795" s="312"/>
      <c r="S1795" s="312"/>
      <c r="T1795" s="312"/>
      <c r="U1795" s="312"/>
      <c r="V1795" s="312"/>
      <c r="W1795" s="312"/>
      <c r="X1795" s="312"/>
      <c r="Y1795" s="312"/>
      <c r="Z1795" s="312"/>
    </row>
    <row r="1796" spans="1:26" s="106" customFormat="1">
      <c r="A1796" s="312"/>
      <c r="B1796" s="312"/>
      <c r="C1796" s="312"/>
      <c r="S1796" s="312"/>
      <c r="T1796" s="312"/>
      <c r="U1796" s="312"/>
      <c r="V1796" s="312"/>
      <c r="W1796" s="312"/>
      <c r="X1796" s="312"/>
      <c r="Y1796" s="312"/>
      <c r="Z1796" s="312"/>
    </row>
    <row r="1797" spans="1:26" s="106" customFormat="1">
      <c r="A1797" s="312"/>
      <c r="B1797" s="312"/>
      <c r="C1797" s="312"/>
      <c r="S1797" s="312"/>
      <c r="T1797" s="312"/>
      <c r="U1797" s="312"/>
      <c r="V1797" s="312"/>
      <c r="W1797" s="312"/>
      <c r="X1797" s="312"/>
      <c r="Y1797" s="312"/>
      <c r="Z1797" s="312"/>
    </row>
    <row r="1798" spans="1:26" s="106" customFormat="1">
      <c r="A1798" s="312"/>
      <c r="B1798" s="312"/>
      <c r="C1798" s="312"/>
      <c r="S1798" s="312"/>
      <c r="T1798" s="312"/>
      <c r="U1798" s="312"/>
      <c r="V1798" s="312"/>
      <c r="W1798" s="312"/>
      <c r="X1798" s="312"/>
      <c r="Y1798" s="312"/>
      <c r="Z1798" s="312"/>
    </row>
    <row r="1799" spans="1:26" s="106" customFormat="1">
      <c r="A1799" s="312"/>
      <c r="B1799" s="312"/>
      <c r="C1799" s="312"/>
      <c r="S1799" s="312"/>
      <c r="T1799" s="312"/>
      <c r="U1799" s="312"/>
      <c r="V1799" s="312"/>
      <c r="W1799" s="312"/>
      <c r="X1799" s="312"/>
      <c r="Y1799" s="312"/>
      <c r="Z1799" s="312"/>
    </row>
    <row r="1800" spans="1:26" s="106" customFormat="1">
      <c r="A1800" s="312"/>
      <c r="B1800" s="312"/>
      <c r="C1800" s="312"/>
      <c r="S1800" s="312"/>
      <c r="T1800" s="312"/>
      <c r="U1800" s="312"/>
      <c r="V1800" s="312"/>
      <c r="W1800" s="312"/>
      <c r="X1800" s="312"/>
      <c r="Y1800" s="312"/>
      <c r="Z1800" s="312"/>
    </row>
    <row r="1801" spans="1:26" s="106" customFormat="1">
      <c r="A1801" s="312"/>
      <c r="B1801" s="312"/>
      <c r="C1801" s="312"/>
      <c r="S1801" s="312"/>
      <c r="T1801" s="312"/>
      <c r="U1801" s="312"/>
      <c r="V1801" s="312"/>
      <c r="W1801" s="312"/>
      <c r="X1801" s="312"/>
      <c r="Y1801" s="312"/>
      <c r="Z1801" s="312"/>
    </row>
    <row r="1802" spans="1:26" s="106" customFormat="1">
      <c r="A1802" s="312"/>
      <c r="B1802" s="312"/>
      <c r="C1802" s="312"/>
      <c r="S1802" s="312"/>
      <c r="T1802" s="312"/>
      <c r="U1802" s="312"/>
      <c r="V1802" s="312"/>
      <c r="W1802" s="312"/>
      <c r="X1802" s="312"/>
      <c r="Y1802" s="312"/>
      <c r="Z1802" s="312"/>
    </row>
    <row r="1803" spans="1:26" s="106" customFormat="1">
      <c r="A1803" s="312"/>
      <c r="B1803" s="312"/>
      <c r="C1803" s="312"/>
      <c r="S1803" s="312"/>
      <c r="T1803" s="312"/>
      <c r="U1803" s="312"/>
      <c r="V1803" s="312"/>
      <c r="W1803" s="312"/>
      <c r="X1803" s="312"/>
      <c r="Y1803" s="312"/>
      <c r="Z1803" s="312"/>
    </row>
    <row r="1804" spans="1:26" s="106" customFormat="1">
      <c r="A1804" s="312"/>
      <c r="B1804" s="312"/>
      <c r="C1804" s="312"/>
      <c r="S1804" s="312"/>
      <c r="T1804" s="312"/>
      <c r="U1804" s="312"/>
      <c r="V1804" s="312"/>
      <c r="W1804" s="312"/>
      <c r="X1804" s="312"/>
      <c r="Y1804" s="312"/>
      <c r="Z1804" s="312"/>
    </row>
    <row r="1805" spans="1:26" s="106" customFormat="1">
      <c r="A1805" s="312"/>
      <c r="B1805" s="312"/>
      <c r="C1805" s="312"/>
      <c r="S1805" s="312"/>
      <c r="T1805" s="312"/>
      <c r="U1805" s="312"/>
      <c r="V1805" s="312"/>
      <c r="W1805" s="312"/>
      <c r="X1805" s="312"/>
      <c r="Y1805" s="312"/>
      <c r="Z1805" s="312"/>
    </row>
    <row r="1806" spans="1:26" s="106" customFormat="1">
      <c r="A1806" s="312"/>
      <c r="B1806" s="312"/>
      <c r="C1806" s="312"/>
      <c r="S1806" s="312"/>
      <c r="T1806" s="312"/>
      <c r="U1806" s="312"/>
      <c r="V1806" s="312"/>
      <c r="W1806" s="312"/>
      <c r="X1806" s="312"/>
      <c r="Y1806" s="312"/>
      <c r="Z1806" s="312"/>
    </row>
    <row r="1807" spans="1:26" s="106" customFormat="1">
      <c r="A1807" s="312"/>
      <c r="B1807" s="312"/>
      <c r="C1807" s="312"/>
      <c r="S1807" s="312"/>
      <c r="T1807" s="312"/>
      <c r="U1807" s="312"/>
      <c r="V1807" s="312"/>
      <c r="W1807" s="312"/>
      <c r="X1807" s="312"/>
      <c r="Y1807" s="312"/>
      <c r="Z1807" s="312"/>
    </row>
    <row r="1808" spans="1:26" s="106" customFormat="1">
      <c r="A1808" s="312"/>
      <c r="B1808" s="312"/>
      <c r="C1808" s="312"/>
      <c r="S1808" s="312"/>
      <c r="T1808" s="312"/>
      <c r="U1808" s="312"/>
      <c r="V1808" s="312"/>
      <c r="W1808" s="312"/>
      <c r="X1808" s="312"/>
      <c r="Y1808" s="312"/>
      <c r="Z1808" s="312"/>
    </row>
    <row r="1809" spans="1:26" s="106" customFormat="1">
      <c r="A1809" s="312"/>
      <c r="B1809" s="312"/>
      <c r="C1809" s="312"/>
      <c r="S1809" s="312"/>
      <c r="T1809" s="312"/>
      <c r="U1809" s="312"/>
      <c r="V1809" s="312"/>
      <c r="W1809" s="312"/>
      <c r="X1809" s="312"/>
      <c r="Y1809" s="312"/>
      <c r="Z1809" s="312"/>
    </row>
    <row r="1810" spans="1:26" s="106" customFormat="1">
      <c r="A1810" s="312"/>
      <c r="B1810" s="312"/>
      <c r="C1810" s="312"/>
      <c r="S1810" s="312"/>
      <c r="T1810" s="312"/>
      <c r="U1810" s="312"/>
      <c r="V1810" s="312"/>
      <c r="W1810" s="312"/>
      <c r="X1810" s="312"/>
      <c r="Y1810" s="312"/>
      <c r="Z1810" s="312"/>
    </row>
    <row r="1811" spans="1:26" s="106" customFormat="1">
      <c r="A1811" s="312"/>
      <c r="B1811" s="312"/>
      <c r="C1811" s="312"/>
      <c r="S1811" s="312"/>
      <c r="T1811" s="312"/>
      <c r="U1811" s="312"/>
      <c r="V1811" s="312"/>
      <c r="W1811" s="312"/>
      <c r="X1811" s="312"/>
      <c r="Y1811" s="312"/>
      <c r="Z1811" s="312"/>
    </row>
    <row r="1812" spans="1:26" s="106" customFormat="1">
      <c r="A1812" s="312"/>
      <c r="B1812" s="312"/>
      <c r="C1812" s="312"/>
      <c r="S1812" s="312"/>
      <c r="T1812" s="312"/>
      <c r="U1812" s="312"/>
      <c r="V1812" s="312"/>
      <c r="W1812" s="312"/>
      <c r="X1812" s="312"/>
      <c r="Y1812" s="312"/>
      <c r="Z1812" s="312"/>
    </row>
    <row r="1813" spans="1:26" s="106" customFormat="1">
      <c r="A1813" s="312"/>
      <c r="B1813" s="312"/>
      <c r="C1813" s="312"/>
      <c r="S1813" s="312"/>
      <c r="T1813" s="312"/>
      <c r="U1813" s="312"/>
      <c r="V1813" s="312"/>
      <c r="W1813" s="312"/>
      <c r="X1813" s="312"/>
      <c r="Y1813" s="312"/>
      <c r="Z1813" s="312"/>
    </row>
    <row r="1814" spans="1:26" s="106" customFormat="1">
      <c r="A1814" s="312"/>
      <c r="B1814" s="312"/>
      <c r="C1814" s="312"/>
      <c r="S1814" s="312"/>
      <c r="T1814" s="312"/>
      <c r="U1814" s="312"/>
      <c r="V1814" s="312"/>
      <c r="W1814" s="312"/>
      <c r="X1814" s="312"/>
      <c r="Y1814" s="312"/>
      <c r="Z1814" s="312"/>
    </row>
    <row r="1815" spans="1:26" s="106" customFormat="1">
      <c r="A1815" s="312"/>
      <c r="B1815" s="312"/>
      <c r="C1815" s="312"/>
      <c r="S1815" s="312"/>
      <c r="T1815" s="312"/>
      <c r="U1815" s="312"/>
      <c r="V1815" s="312"/>
      <c r="W1815" s="312"/>
      <c r="X1815" s="312"/>
      <c r="Y1815" s="312"/>
      <c r="Z1815" s="312"/>
    </row>
    <row r="1816" spans="1:26" s="106" customFormat="1">
      <c r="A1816" s="312"/>
      <c r="B1816" s="312"/>
      <c r="C1816" s="312"/>
      <c r="S1816" s="312"/>
      <c r="T1816" s="312"/>
      <c r="U1816" s="312"/>
      <c r="V1816" s="312"/>
      <c r="W1816" s="312"/>
      <c r="X1816" s="312"/>
      <c r="Y1816" s="312"/>
      <c r="Z1816" s="312"/>
    </row>
    <row r="1817" spans="1:26" s="106" customFormat="1">
      <c r="A1817" s="312"/>
      <c r="B1817" s="312"/>
      <c r="C1817" s="312"/>
      <c r="S1817" s="312"/>
      <c r="T1817" s="312"/>
      <c r="U1817" s="312"/>
      <c r="V1817" s="312"/>
      <c r="W1817" s="312"/>
      <c r="X1817" s="312"/>
      <c r="Y1817" s="312"/>
      <c r="Z1817" s="312"/>
    </row>
    <row r="1818" spans="1:26" s="106" customFormat="1">
      <c r="A1818" s="312"/>
      <c r="B1818" s="312"/>
      <c r="C1818" s="312"/>
      <c r="S1818" s="312"/>
      <c r="T1818" s="312"/>
      <c r="U1818" s="312"/>
      <c r="V1818" s="312"/>
      <c r="W1818" s="312"/>
      <c r="X1818" s="312"/>
      <c r="Y1818" s="312"/>
      <c r="Z1818" s="312"/>
    </row>
    <row r="1819" spans="1:26" s="106" customFormat="1">
      <c r="A1819" s="312"/>
      <c r="B1819" s="312"/>
      <c r="C1819" s="312"/>
      <c r="S1819" s="312"/>
      <c r="T1819" s="312"/>
      <c r="U1819" s="312"/>
      <c r="V1819" s="312"/>
      <c r="W1819" s="312"/>
      <c r="X1819" s="312"/>
      <c r="Y1819" s="312"/>
      <c r="Z1819" s="312"/>
    </row>
    <row r="1820" spans="1:26" s="106" customFormat="1">
      <c r="A1820" s="312"/>
      <c r="B1820" s="312"/>
      <c r="C1820" s="312"/>
      <c r="S1820" s="312"/>
      <c r="T1820" s="312"/>
      <c r="U1820" s="312"/>
      <c r="V1820" s="312"/>
      <c r="W1820" s="312"/>
      <c r="X1820" s="312"/>
      <c r="Y1820" s="312"/>
      <c r="Z1820" s="312"/>
    </row>
    <row r="1821" spans="1:26" s="106" customFormat="1">
      <c r="A1821" s="312"/>
      <c r="B1821" s="312"/>
      <c r="C1821" s="312"/>
      <c r="S1821" s="312"/>
      <c r="T1821" s="312"/>
      <c r="U1821" s="312"/>
      <c r="V1821" s="312"/>
      <c r="W1821" s="312"/>
      <c r="X1821" s="312"/>
      <c r="Y1821" s="312"/>
      <c r="Z1821" s="312"/>
    </row>
    <row r="1822" spans="1:26" s="106" customFormat="1">
      <c r="A1822" s="312"/>
      <c r="B1822" s="312"/>
      <c r="C1822" s="312"/>
      <c r="S1822" s="312"/>
      <c r="T1822" s="312"/>
      <c r="U1822" s="312"/>
      <c r="V1822" s="312"/>
      <c r="W1822" s="312"/>
      <c r="X1822" s="312"/>
      <c r="Y1822" s="312"/>
      <c r="Z1822" s="312"/>
    </row>
    <row r="1823" spans="1:26" s="106" customFormat="1">
      <c r="A1823" s="312"/>
      <c r="B1823" s="312"/>
      <c r="C1823" s="312"/>
      <c r="S1823" s="312"/>
      <c r="T1823" s="312"/>
      <c r="U1823" s="312"/>
      <c r="V1823" s="312"/>
      <c r="W1823" s="312"/>
      <c r="X1823" s="312"/>
      <c r="Y1823" s="312"/>
      <c r="Z1823" s="312"/>
    </row>
    <row r="1824" spans="1:26" s="106" customFormat="1">
      <c r="A1824" s="312"/>
      <c r="B1824" s="312"/>
      <c r="C1824" s="312"/>
      <c r="S1824" s="312"/>
      <c r="T1824" s="312"/>
      <c r="U1824" s="312"/>
      <c r="V1824" s="312"/>
      <c r="W1824" s="312"/>
      <c r="X1824" s="312"/>
      <c r="Y1824" s="312"/>
      <c r="Z1824" s="312"/>
    </row>
    <row r="1825" spans="1:26" s="106" customFormat="1">
      <c r="A1825" s="312"/>
      <c r="B1825" s="312"/>
      <c r="C1825" s="312"/>
      <c r="S1825" s="312"/>
      <c r="T1825" s="312"/>
      <c r="U1825" s="312"/>
      <c r="V1825" s="312"/>
      <c r="W1825" s="312"/>
      <c r="X1825" s="312"/>
      <c r="Y1825" s="312"/>
      <c r="Z1825" s="312"/>
    </row>
    <row r="1826" spans="1:26" s="106" customFormat="1">
      <c r="A1826" s="312"/>
      <c r="B1826" s="312"/>
      <c r="C1826" s="312"/>
      <c r="S1826" s="312"/>
      <c r="T1826" s="312"/>
      <c r="U1826" s="312"/>
      <c r="V1826" s="312"/>
      <c r="W1826" s="312"/>
      <c r="X1826" s="312"/>
      <c r="Y1826" s="312"/>
      <c r="Z1826" s="312"/>
    </row>
    <row r="1827" spans="1:26" s="106" customFormat="1">
      <c r="A1827" s="312"/>
      <c r="B1827" s="312"/>
      <c r="C1827" s="312"/>
      <c r="S1827" s="312"/>
      <c r="T1827" s="312"/>
      <c r="U1827" s="312"/>
      <c r="V1827" s="312"/>
      <c r="W1827" s="312"/>
      <c r="X1827" s="312"/>
      <c r="Y1827" s="312"/>
      <c r="Z1827" s="312"/>
    </row>
    <row r="1828" spans="1:26" s="106" customFormat="1">
      <c r="A1828" s="312"/>
      <c r="B1828" s="312"/>
      <c r="C1828" s="312"/>
      <c r="S1828" s="312"/>
      <c r="T1828" s="312"/>
      <c r="U1828" s="312"/>
      <c r="V1828" s="312"/>
      <c r="W1828" s="312"/>
      <c r="X1828" s="312"/>
      <c r="Y1828" s="312"/>
      <c r="Z1828" s="312"/>
    </row>
    <row r="1829" spans="1:26" s="106" customFormat="1">
      <c r="A1829" s="312"/>
      <c r="B1829" s="312"/>
      <c r="C1829" s="312"/>
      <c r="S1829" s="312"/>
      <c r="T1829" s="312"/>
      <c r="U1829" s="312"/>
      <c r="V1829" s="312"/>
      <c r="W1829" s="312"/>
      <c r="X1829" s="312"/>
      <c r="Y1829" s="312"/>
      <c r="Z1829" s="312"/>
    </row>
    <row r="1830" spans="1:26" s="106" customFormat="1">
      <c r="A1830" s="312"/>
      <c r="B1830" s="312"/>
      <c r="C1830" s="312"/>
      <c r="S1830" s="312"/>
      <c r="T1830" s="312"/>
      <c r="U1830" s="312"/>
      <c r="V1830" s="312"/>
      <c r="W1830" s="312"/>
      <c r="X1830" s="312"/>
      <c r="Y1830" s="312"/>
      <c r="Z1830" s="312"/>
    </row>
    <row r="1831" spans="1:26" s="106" customFormat="1">
      <c r="A1831" s="312"/>
      <c r="B1831" s="312"/>
      <c r="C1831" s="312"/>
      <c r="S1831" s="312"/>
      <c r="T1831" s="312"/>
      <c r="U1831" s="312"/>
      <c r="V1831" s="312"/>
      <c r="W1831" s="312"/>
      <c r="X1831" s="312"/>
      <c r="Y1831" s="312"/>
      <c r="Z1831" s="312"/>
    </row>
    <row r="1832" spans="1:26" s="106" customFormat="1">
      <c r="A1832" s="312"/>
      <c r="B1832" s="312"/>
      <c r="C1832" s="312"/>
      <c r="S1832" s="312"/>
      <c r="T1832" s="312"/>
      <c r="U1832" s="312"/>
      <c r="V1832" s="312"/>
      <c r="W1832" s="312"/>
      <c r="X1832" s="312"/>
      <c r="Y1832" s="312"/>
      <c r="Z1832" s="312"/>
    </row>
    <row r="1833" spans="1:26" s="106" customFormat="1">
      <c r="A1833" s="312"/>
      <c r="B1833" s="312"/>
      <c r="C1833" s="312"/>
      <c r="S1833" s="312"/>
      <c r="T1833" s="312"/>
      <c r="U1833" s="312"/>
      <c r="V1833" s="312"/>
      <c r="W1833" s="312"/>
      <c r="X1833" s="312"/>
      <c r="Y1833" s="312"/>
      <c r="Z1833" s="312"/>
    </row>
    <row r="1834" spans="1:26" s="106" customFormat="1">
      <c r="A1834" s="312"/>
      <c r="B1834" s="312"/>
      <c r="C1834" s="312"/>
      <c r="S1834" s="312"/>
      <c r="T1834" s="312"/>
      <c r="U1834" s="312"/>
      <c r="V1834" s="312"/>
      <c r="W1834" s="312"/>
      <c r="X1834" s="312"/>
      <c r="Y1834" s="312"/>
      <c r="Z1834" s="312"/>
    </row>
    <row r="1835" spans="1:26" s="106" customFormat="1">
      <c r="A1835" s="312"/>
      <c r="B1835" s="312"/>
      <c r="C1835" s="312"/>
      <c r="S1835" s="312"/>
      <c r="T1835" s="312"/>
      <c r="U1835" s="312"/>
      <c r="V1835" s="312"/>
      <c r="W1835" s="312"/>
      <c r="X1835" s="312"/>
      <c r="Y1835" s="312"/>
      <c r="Z1835" s="312"/>
    </row>
    <row r="1836" spans="1:26" s="106" customFormat="1">
      <c r="A1836" s="312"/>
      <c r="B1836" s="312"/>
      <c r="C1836" s="312"/>
      <c r="S1836" s="312"/>
      <c r="T1836" s="312"/>
      <c r="U1836" s="312"/>
      <c r="V1836" s="312"/>
      <c r="W1836" s="312"/>
      <c r="X1836" s="312"/>
      <c r="Y1836" s="312"/>
      <c r="Z1836" s="312"/>
    </row>
    <row r="1837" spans="1:26" s="106" customFormat="1">
      <c r="A1837" s="312"/>
      <c r="B1837" s="312"/>
      <c r="C1837" s="312"/>
      <c r="S1837" s="312"/>
      <c r="T1837" s="312"/>
      <c r="U1837" s="312"/>
      <c r="V1837" s="312"/>
      <c r="W1837" s="312"/>
      <c r="X1837" s="312"/>
      <c r="Y1837" s="312"/>
      <c r="Z1837" s="312"/>
    </row>
    <row r="1838" spans="1:26" s="106" customFormat="1">
      <c r="A1838" s="312"/>
      <c r="B1838" s="312"/>
      <c r="C1838" s="312"/>
      <c r="S1838" s="312"/>
      <c r="T1838" s="312"/>
      <c r="U1838" s="312"/>
      <c r="V1838" s="312"/>
      <c r="W1838" s="312"/>
      <c r="X1838" s="312"/>
      <c r="Y1838" s="312"/>
      <c r="Z1838" s="312"/>
    </row>
    <row r="1839" spans="1:26" s="106" customFormat="1">
      <c r="A1839" s="312"/>
      <c r="B1839" s="312"/>
      <c r="C1839" s="312"/>
      <c r="S1839" s="312"/>
      <c r="T1839" s="312"/>
      <c r="U1839" s="312"/>
      <c r="V1839" s="312"/>
      <c r="W1839" s="312"/>
      <c r="X1839" s="312"/>
      <c r="Y1839" s="312"/>
      <c r="Z1839" s="312"/>
    </row>
    <row r="1840" spans="1:26" s="106" customFormat="1">
      <c r="A1840" s="312"/>
      <c r="B1840" s="312"/>
      <c r="C1840" s="312"/>
      <c r="S1840" s="312"/>
      <c r="T1840" s="312"/>
      <c r="U1840" s="312"/>
      <c r="V1840" s="312"/>
      <c r="W1840" s="312"/>
      <c r="X1840" s="312"/>
      <c r="Y1840" s="312"/>
      <c r="Z1840" s="312"/>
    </row>
    <row r="1841" spans="1:26" s="106" customFormat="1">
      <c r="A1841" s="312"/>
      <c r="B1841" s="312"/>
      <c r="C1841" s="312"/>
      <c r="S1841" s="312"/>
      <c r="T1841" s="312"/>
      <c r="U1841" s="312"/>
      <c r="V1841" s="312"/>
      <c r="W1841" s="312"/>
      <c r="X1841" s="312"/>
      <c r="Y1841" s="312"/>
      <c r="Z1841" s="312"/>
    </row>
    <row r="1842" spans="1:26" s="106" customFormat="1">
      <c r="A1842" s="312"/>
      <c r="B1842" s="312"/>
      <c r="C1842" s="312"/>
      <c r="S1842" s="312"/>
      <c r="T1842" s="312"/>
      <c r="U1842" s="312"/>
      <c r="V1842" s="312"/>
      <c r="W1842" s="312"/>
      <c r="X1842" s="312"/>
      <c r="Y1842" s="312"/>
      <c r="Z1842" s="312"/>
    </row>
    <row r="1843" spans="1:26" s="106" customFormat="1">
      <c r="A1843" s="312"/>
      <c r="B1843" s="312"/>
      <c r="C1843" s="312"/>
      <c r="S1843" s="312"/>
      <c r="T1843" s="312"/>
      <c r="U1843" s="312"/>
      <c r="V1843" s="312"/>
      <c r="W1843" s="312"/>
      <c r="X1843" s="312"/>
      <c r="Y1843" s="312"/>
      <c r="Z1843" s="312"/>
    </row>
    <row r="1844" spans="1:26" s="106" customFormat="1">
      <c r="A1844" s="312"/>
      <c r="B1844" s="312"/>
      <c r="C1844" s="312"/>
      <c r="S1844" s="312"/>
      <c r="T1844" s="312"/>
      <c r="U1844" s="312"/>
      <c r="V1844" s="312"/>
      <c r="W1844" s="312"/>
      <c r="X1844" s="312"/>
      <c r="Y1844" s="312"/>
      <c r="Z1844" s="312"/>
    </row>
    <row r="1845" spans="1:26" s="106" customFormat="1">
      <c r="A1845" s="312"/>
      <c r="B1845" s="312"/>
      <c r="C1845" s="312"/>
      <c r="S1845" s="312"/>
      <c r="T1845" s="312"/>
      <c r="U1845" s="312"/>
      <c r="V1845" s="312"/>
      <c r="W1845" s="312"/>
      <c r="X1845" s="312"/>
      <c r="Y1845" s="312"/>
      <c r="Z1845" s="312"/>
    </row>
    <row r="1846" spans="1:26" s="106" customFormat="1">
      <c r="A1846" s="312"/>
      <c r="B1846" s="312"/>
      <c r="C1846" s="312"/>
      <c r="S1846" s="312"/>
      <c r="T1846" s="312"/>
      <c r="U1846" s="312"/>
      <c r="V1846" s="312"/>
      <c r="W1846" s="312"/>
      <c r="X1846" s="312"/>
      <c r="Y1846" s="312"/>
      <c r="Z1846" s="312"/>
    </row>
    <row r="1847" spans="1:26" s="106" customFormat="1">
      <c r="A1847" s="312"/>
      <c r="B1847" s="312"/>
      <c r="C1847" s="312"/>
      <c r="S1847" s="312"/>
      <c r="T1847" s="312"/>
      <c r="U1847" s="312"/>
      <c r="V1847" s="312"/>
      <c r="W1847" s="312"/>
      <c r="X1847" s="312"/>
      <c r="Y1847" s="312"/>
      <c r="Z1847" s="312"/>
    </row>
    <row r="1848" spans="1:26" s="106" customFormat="1">
      <c r="A1848" s="312"/>
      <c r="B1848" s="312"/>
      <c r="C1848" s="312"/>
      <c r="S1848" s="312"/>
      <c r="T1848" s="312"/>
      <c r="U1848" s="312"/>
      <c r="V1848" s="312"/>
      <c r="W1848" s="312"/>
      <c r="X1848" s="312"/>
      <c r="Y1848" s="312"/>
      <c r="Z1848" s="312"/>
    </row>
    <row r="1849" spans="1:26" s="106" customFormat="1">
      <c r="A1849" s="312"/>
      <c r="B1849" s="312"/>
      <c r="C1849" s="312"/>
      <c r="S1849" s="312"/>
      <c r="T1849" s="312"/>
      <c r="U1849" s="312"/>
      <c r="V1849" s="312"/>
      <c r="W1849" s="312"/>
      <c r="X1849" s="312"/>
      <c r="Y1849" s="312"/>
      <c r="Z1849" s="312"/>
    </row>
    <row r="1850" spans="1:26" s="106" customFormat="1">
      <c r="A1850" s="312"/>
      <c r="B1850" s="312"/>
      <c r="C1850" s="312"/>
      <c r="S1850" s="312"/>
      <c r="T1850" s="312"/>
      <c r="U1850" s="312"/>
      <c r="V1850" s="312"/>
      <c r="W1850" s="312"/>
      <c r="X1850" s="312"/>
      <c r="Y1850" s="312"/>
      <c r="Z1850" s="312"/>
    </row>
    <row r="1851" spans="1:26" s="106" customFormat="1">
      <c r="A1851" s="312"/>
      <c r="B1851" s="312"/>
      <c r="C1851" s="312"/>
      <c r="S1851" s="312"/>
      <c r="T1851" s="312"/>
      <c r="U1851" s="312"/>
      <c r="V1851" s="312"/>
      <c r="W1851" s="312"/>
      <c r="X1851" s="312"/>
      <c r="Y1851" s="312"/>
      <c r="Z1851" s="312"/>
    </row>
    <row r="1852" spans="1:26" s="106" customFormat="1">
      <c r="A1852" s="312"/>
      <c r="B1852" s="312"/>
      <c r="C1852" s="312"/>
      <c r="S1852" s="312"/>
      <c r="T1852" s="312"/>
      <c r="U1852" s="312"/>
      <c r="V1852" s="312"/>
      <c r="W1852" s="312"/>
      <c r="X1852" s="312"/>
      <c r="Y1852" s="312"/>
      <c r="Z1852" s="312"/>
    </row>
    <row r="1853" spans="1:26" s="106" customFormat="1">
      <c r="A1853" s="312"/>
      <c r="B1853" s="312"/>
      <c r="C1853" s="312"/>
      <c r="S1853" s="312"/>
      <c r="T1853" s="312"/>
      <c r="U1853" s="312"/>
      <c r="V1853" s="312"/>
      <c r="W1853" s="312"/>
      <c r="X1853" s="312"/>
      <c r="Y1853" s="312"/>
      <c r="Z1853" s="312"/>
    </row>
    <row r="1854" spans="1:26" s="106" customFormat="1">
      <c r="A1854" s="312"/>
      <c r="B1854" s="312"/>
      <c r="C1854" s="312"/>
      <c r="S1854" s="312"/>
      <c r="T1854" s="312"/>
      <c r="U1854" s="312"/>
      <c r="V1854" s="312"/>
      <c r="W1854" s="312"/>
      <c r="X1854" s="312"/>
      <c r="Y1854" s="312"/>
      <c r="Z1854" s="312"/>
    </row>
    <row r="1855" spans="1:26" s="106" customFormat="1">
      <c r="A1855" s="312"/>
      <c r="B1855" s="312"/>
      <c r="C1855" s="312"/>
      <c r="S1855" s="312"/>
      <c r="T1855" s="312"/>
      <c r="U1855" s="312"/>
      <c r="V1855" s="312"/>
      <c r="W1855" s="312"/>
      <c r="X1855" s="312"/>
      <c r="Y1855" s="312"/>
      <c r="Z1855" s="312"/>
    </row>
    <row r="1856" spans="1:26" s="106" customFormat="1">
      <c r="A1856" s="312"/>
      <c r="B1856" s="312"/>
      <c r="C1856" s="312"/>
      <c r="S1856" s="312"/>
      <c r="T1856" s="312"/>
      <c r="U1856" s="312"/>
      <c r="V1856" s="312"/>
      <c r="W1856" s="312"/>
      <c r="X1856" s="312"/>
      <c r="Y1856" s="312"/>
      <c r="Z1856" s="312"/>
    </row>
    <row r="1857" spans="1:26" s="106" customFormat="1">
      <c r="A1857" s="312"/>
      <c r="B1857" s="312"/>
      <c r="C1857" s="312"/>
      <c r="S1857" s="312"/>
      <c r="T1857" s="312"/>
      <c r="U1857" s="312"/>
      <c r="V1857" s="312"/>
      <c r="W1857" s="312"/>
      <c r="X1857" s="312"/>
      <c r="Y1857" s="312"/>
      <c r="Z1857" s="312"/>
    </row>
    <row r="1858" spans="1:26" s="106" customFormat="1">
      <c r="A1858" s="312"/>
      <c r="B1858" s="312"/>
      <c r="C1858" s="312"/>
      <c r="S1858" s="312"/>
      <c r="T1858" s="312"/>
      <c r="U1858" s="312"/>
      <c r="V1858" s="312"/>
      <c r="W1858" s="312"/>
      <c r="X1858" s="312"/>
      <c r="Y1858" s="312"/>
      <c r="Z1858" s="312"/>
    </row>
    <row r="1859" spans="1:26" s="106" customFormat="1">
      <c r="A1859" s="312"/>
      <c r="B1859" s="312"/>
      <c r="C1859" s="312"/>
      <c r="S1859" s="312"/>
      <c r="T1859" s="312"/>
      <c r="U1859" s="312"/>
      <c r="V1859" s="312"/>
      <c r="W1859" s="312"/>
      <c r="X1859" s="312"/>
      <c r="Y1859" s="312"/>
      <c r="Z1859" s="312"/>
    </row>
    <row r="1860" spans="1:26" s="106" customFormat="1">
      <c r="A1860" s="312"/>
      <c r="B1860" s="312"/>
      <c r="C1860" s="312"/>
      <c r="S1860" s="312"/>
      <c r="T1860" s="312"/>
      <c r="U1860" s="312"/>
      <c r="V1860" s="312"/>
      <c r="W1860" s="312"/>
      <c r="X1860" s="312"/>
      <c r="Y1860" s="312"/>
      <c r="Z1860" s="312"/>
    </row>
    <row r="1861" spans="1:26" s="106" customFormat="1">
      <c r="A1861" s="312"/>
      <c r="B1861" s="312"/>
      <c r="C1861" s="312"/>
      <c r="S1861" s="312"/>
      <c r="T1861" s="312"/>
      <c r="U1861" s="312"/>
      <c r="V1861" s="312"/>
      <c r="W1861" s="312"/>
      <c r="X1861" s="312"/>
      <c r="Y1861" s="312"/>
      <c r="Z1861" s="312"/>
    </row>
    <row r="1862" spans="1:26" s="106" customFormat="1">
      <c r="A1862" s="312"/>
      <c r="B1862" s="312"/>
      <c r="C1862" s="312"/>
      <c r="S1862" s="312"/>
      <c r="T1862" s="312"/>
      <c r="U1862" s="312"/>
      <c r="V1862" s="312"/>
      <c r="W1862" s="312"/>
      <c r="X1862" s="312"/>
      <c r="Y1862" s="312"/>
      <c r="Z1862" s="312"/>
    </row>
    <row r="1863" spans="1:26" s="106" customFormat="1">
      <c r="A1863" s="312"/>
      <c r="B1863" s="312"/>
      <c r="C1863" s="312"/>
      <c r="S1863" s="312"/>
      <c r="T1863" s="312"/>
      <c r="U1863" s="312"/>
      <c r="V1863" s="312"/>
      <c r="W1863" s="312"/>
      <c r="X1863" s="312"/>
      <c r="Y1863" s="312"/>
      <c r="Z1863" s="312"/>
    </row>
    <row r="1864" spans="1:26" s="106" customFormat="1">
      <c r="A1864" s="312"/>
      <c r="B1864" s="312"/>
      <c r="C1864" s="312"/>
      <c r="S1864" s="312"/>
      <c r="T1864" s="312"/>
      <c r="U1864" s="312"/>
      <c r="V1864" s="312"/>
      <c r="W1864" s="312"/>
      <c r="X1864" s="312"/>
      <c r="Y1864" s="312"/>
      <c r="Z1864" s="312"/>
    </row>
    <row r="1865" spans="1:26" s="106" customFormat="1">
      <c r="A1865" s="312"/>
      <c r="B1865" s="312"/>
      <c r="C1865" s="312"/>
      <c r="S1865" s="312"/>
      <c r="T1865" s="312"/>
      <c r="U1865" s="312"/>
      <c r="V1865" s="312"/>
      <c r="W1865" s="312"/>
      <c r="X1865" s="312"/>
      <c r="Y1865" s="312"/>
      <c r="Z1865" s="312"/>
    </row>
    <row r="1866" spans="1:26" s="106" customFormat="1">
      <c r="A1866" s="312"/>
      <c r="B1866" s="312"/>
      <c r="C1866" s="312"/>
      <c r="S1866" s="312"/>
      <c r="T1866" s="312"/>
      <c r="U1866" s="312"/>
      <c r="V1866" s="312"/>
      <c r="W1866" s="312"/>
      <c r="X1866" s="312"/>
      <c r="Y1866" s="312"/>
      <c r="Z1866" s="312"/>
    </row>
    <row r="1867" spans="1:26" s="106" customFormat="1">
      <c r="A1867" s="312"/>
      <c r="B1867" s="312"/>
      <c r="C1867" s="312"/>
      <c r="S1867" s="312"/>
      <c r="T1867" s="312"/>
      <c r="U1867" s="312"/>
      <c r="V1867" s="312"/>
      <c r="W1867" s="312"/>
      <c r="X1867" s="312"/>
      <c r="Y1867" s="312"/>
      <c r="Z1867" s="312"/>
    </row>
    <row r="1868" spans="1:26" s="106" customFormat="1">
      <c r="A1868" s="312"/>
      <c r="B1868" s="312"/>
      <c r="C1868" s="312"/>
      <c r="S1868" s="312"/>
      <c r="T1868" s="312"/>
      <c r="U1868" s="312"/>
      <c r="V1868" s="312"/>
      <c r="W1868" s="312"/>
      <c r="X1868" s="312"/>
      <c r="Y1868" s="312"/>
      <c r="Z1868" s="312"/>
    </row>
    <row r="1869" spans="1:26" s="106" customFormat="1">
      <c r="A1869" s="312"/>
      <c r="B1869" s="312"/>
      <c r="C1869" s="312"/>
      <c r="S1869" s="312"/>
      <c r="T1869" s="312"/>
      <c r="U1869" s="312"/>
      <c r="V1869" s="312"/>
      <c r="W1869" s="312"/>
      <c r="X1869" s="312"/>
      <c r="Y1869" s="312"/>
      <c r="Z1869" s="312"/>
    </row>
    <row r="1870" spans="1:26" s="106" customFormat="1">
      <c r="A1870" s="312"/>
      <c r="B1870" s="312"/>
      <c r="C1870" s="312"/>
      <c r="S1870" s="312"/>
      <c r="T1870" s="312"/>
      <c r="U1870" s="312"/>
      <c r="V1870" s="312"/>
      <c r="W1870" s="312"/>
      <c r="X1870" s="312"/>
      <c r="Y1870" s="312"/>
      <c r="Z1870" s="312"/>
    </row>
    <row r="1871" spans="1:26" s="106" customFormat="1">
      <c r="A1871" s="312"/>
      <c r="B1871" s="312"/>
      <c r="C1871" s="312"/>
      <c r="S1871" s="312"/>
      <c r="T1871" s="312"/>
      <c r="U1871" s="312"/>
      <c r="V1871" s="312"/>
      <c r="W1871" s="312"/>
      <c r="X1871" s="312"/>
      <c r="Y1871" s="312"/>
      <c r="Z1871" s="312"/>
    </row>
    <row r="1872" spans="1:26" s="106" customFormat="1">
      <c r="A1872" s="312"/>
      <c r="B1872" s="312"/>
      <c r="C1872" s="312"/>
      <c r="S1872" s="312"/>
      <c r="T1872" s="312"/>
      <c r="U1872" s="312"/>
      <c r="V1872" s="312"/>
      <c r="W1872" s="312"/>
      <c r="X1872" s="312"/>
      <c r="Y1872" s="312"/>
      <c r="Z1872" s="312"/>
    </row>
    <row r="1873" spans="1:26" s="106" customFormat="1">
      <c r="A1873" s="312"/>
      <c r="B1873" s="312"/>
      <c r="C1873" s="312"/>
      <c r="S1873" s="312"/>
      <c r="T1873" s="312"/>
      <c r="U1873" s="312"/>
      <c r="V1873" s="312"/>
      <c r="W1873" s="312"/>
      <c r="X1873" s="312"/>
      <c r="Y1873" s="312"/>
      <c r="Z1873" s="312"/>
    </row>
    <row r="1874" spans="1:26" s="106" customFormat="1">
      <c r="A1874" s="312"/>
      <c r="B1874" s="312"/>
      <c r="C1874" s="312"/>
      <c r="S1874" s="312"/>
      <c r="T1874" s="312"/>
      <c r="U1874" s="312"/>
      <c r="V1874" s="312"/>
      <c r="W1874" s="312"/>
      <c r="X1874" s="312"/>
      <c r="Y1874" s="312"/>
      <c r="Z1874" s="312"/>
    </row>
    <row r="1875" spans="1:26" s="106" customFormat="1">
      <c r="A1875" s="312"/>
      <c r="B1875" s="312"/>
      <c r="C1875" s="312"/>
      <c r="S1875" s="312"/>
      <c r="T1875" s="312"/>
      <c r="U1875" s="312"/>
      <c r="V1875" s="312"/>
      <c r="W1875" s="312"/>
      <c r="X1875" s="312"/>
      <c r="Y1875" s="312"/>
      <c r="Z1875" s="312"/>
    </row>
    <row r="1876" spans="1:26" s="106" customFormat="1">
      <c r="A1876" s="312"/>
      <c r="B1876" s="312"/>
      <c r="C1876" s="312"/>
      <c r="S1876" s="312"/>
      <c r="T1876" s="312"/>
      <c r="U1876" s="312"/>
      <c r="V1876" s="312"/>
      <c r="W1876" s="312"/>
      <c r="X1876" s="312"/>
      <c r="Y1876" s="312"/>
      <c r="Z1876" s="312"/>
    </row>
    <row r="1877" spans="1:26" s="106" customFormat="1">
      <c r="A1877" s="312"/>
      <c r="B1877" s="312"/>
      <c r="C1877" s="312"/>
      <c r="S1877" s="312"/>
      <c r="T1877" s="312"/>
      <c r="U1877" s="312"/>
      <c r="V1877" s="312"/>
      <c r="W1877" s="312"/>
      <c r="X1877" s="312"/>
      <c r="Y1877" s="312"/>
      <c r="Z1877" s="312"/>
    </row>
    <row r="1878" spans="1:26" s="106" customFormat="1">
      <c r="A1878" s="312"/>
      <c r="B1878" s="312"/>
      <c r="C1878" s="312"/>
      <c r="S1878" s="312"/>
      <c r="T1878" s="312"/>
      <c r="U1878" s="312"/>
      <c r="V1878" s="312"/>
      <c r="W1878" s="312"/>
      <c r="X1878" s="312"/>
      <c r="Y1878" s="312"/>
      <c r="Z1878" s="312"/>
    </row>
    <row r="1879" spans="1:26" s="106" customFormat="1">
      <c r="A1879" s="312"/>
      <c r="B1879" s="312"/>
      <c r="C1879" s="312"/>
      <c r="S1879" s="312"/>
      <c r="T1879" s="312"/>
      <c r="U1879" s="312"/>
      <c r="V1879" s="312"/>
      <c r="W1879" s="312"/>
      <c r="X1879" s="312"/>
      <c r="Y1879" s="312"/>
      <c r="Z1879" s="312"/>
    </row>
    <row r="1880" spans="1:26" s="106" customFormat="1">
      <c r="A1880" s="312"/>
      <c r="B1880" s="312"/>
      <c r="C1880" s="312"/>
      <c r="S1880" s="312"/>
      <c r="T1880" s="312"/>
      <c r="U1880" s="312"/>
      <c r="V1880" s="312"/>
      <c r="W1880" s="312"/>
      <c r="X1880" s="312"/>
      <c r="Y1880" s="312"/>
      <c r="Z1880" s="312"/>
    </row>
    <row r="1881" spans="1:26" s="106" customFormat="1">
      <c r="A1881" s="312"/>
      <c r="B1881" s="312"/>
      <c r="C1881" s="312"/>
      <c r="S1881" s="312"/>
      <c r="T1881" s="312"/>
      <c r="U1881" s="312"/>
      <c r="V1881" s="312"/>
      <c r="W1881" s="312"/>
      <c r="X1881" s="312"/>
      <c r="Y1881" s="312"/>
      <c r="Z1881" s="312"/>
    </row>
    <row r="1882" spans="1:26" s="106" customFormat="1">
      <c r="A1882" s="312"/>
      <c r="B1882" s="312"/>
      <c r="C1882" s="312"/>
      <c r="S1882" s="312"/>
      <c r="T1882" s="312"/>
      <c r="U1882" s="312"/>
      <c r="V1882" s="312"/>
      <c r="W1882" s="312"/>
      <c r="X1882" s="312"/>
      <c r="Y1882" s="312"/>
      <c r="Z1882" s="312"/>
    </row>
    <row r="1883" spans="1:26" s="106" customFormat="1">
      <c r="A1883" s="312"/>
      <c r="B1883" s="312"/>
      <c r="C1883" s="312"/>
      <c r="S1883" s="312"/>
      <c r="T1883" s="312"/>
      <c r="U1883" s="312"/>
      <c r="V1883" s="312"/>
      <c r="W1883" s="312"/>
      <c r="X1883" s="312"/>
      <c r="Y1883" s="312"/>
      <c r="Z1883" s="312"/>
    </row>
    <row r="1884" spans="1:26" s="106" customFormat="1">
      <c r="A1884" s="312"/>
      <c r="B1884" s="312"/>
      <c r="C1884" s="312"/>
      <c r="S1884" s="312"/>
      <c r="T1884" s="312"/>
      <c r="U1884" s="312"/>
      <c r="V1884" s="312"/>
      <c r="W1884" s="312"/>
      <c r="X1884" s="312"/>
      <c r="Y1884" s="312"/>
      <c r="Z1884" s="312"/>
    </row>
    <row r="1885" spans="1:26" s="106" customFormat="1">
      <c r="A1885" s="312"/>
      <c r="B1885" s="312"/>
      <c r="C1885" s="312"/>
      <c r="S1885" s="312"/>
      <c r="T1885" s="312"/>
      <c r="U1885" s="312"/>
      <c r="V1885" s="312"/>
      <c r="W1885" s="312"/>
      <c r="X1885" s="312"/>
      <c r="Y1885" s="312"/>
      <c r="Z1885" s="312"/>
    </row>
    <row r="1886" spans="1:26" s="106" customFormat="1">
      <c r="A1886" s="312"/>
      <c r="B1886" s="312"/>
      <c r="C1886" s="312"/>
      <c r="S1886" s="312"/>
      <c r="T1886" s="312"/>
      <c r="U1886" s="312"/>
      <c r="V1886" s="312"/>
      <c r="W1886" s="312"/>
      <c r="X1886" s="312"/>
      <c r="Y1886" s="312"/>
      <c r="Z1886" s="312"/>
    </row>
    <row r="1887" spans="1:26" s="106" customFormat="1">
      <c r="A1887" s="312"/>
      <c r="B1887" s="312"/>
      <c r="C1887" s="312"/>
      <c r="S1887" s="312"/>
      <c r="T1887" s="312"/>
      <c r="U1887" s="312"/>
      <c r="V1887" s="312"/>
      <c r="W1887" s="312"/>
      <c r="X1887" s="312"/>
      <c r="Y1887" s="312"/>
      <c r="Z1887" s="312"/>
    </row>
    <row r="1888" spans="1:26" s="106" customFormat="1">
      <c r="A1888" s="312"/>
      <c r="B1888" s="312"/>
      <c r="C1888" s="312"/>
      <c r="S1888" s="312"/>
      <c r="T1888" s="312"/>
      <c r="U1888" s="312"/>
      <c r="V1888" s="312"/>
      <c r="W1888" s="312"/>
      <c r="X1888" s="312"/>
      <c r="Y1888" s="312"/>
      <c r="Z1888" s="312"/>
    </row>
    <row r="1889" spans="1:26" s="106" customFormat="1">
      <c r="A1889" s="312"/>
      <c r="B1889" s="312"/>
      <c r="C1889" s="312"/>
      <c r="S1889" s="312"/>
      <c r="T1889" s="312"/>
      <c r="U1889" s="312"/>
      <c r="V1889" s="312"/>
      <c r="W1889" s="312"/>
      <c r="X1889" s="312"/>
      <c r="Y1889" s="312"/>
      <c r="Z1889" s="312"/>
    </row>
    <row r="1890" spans="1:26" s="106" customFormat="1">
      <c r="A1890" s="312"/>
      <c r="B1890" s="312"/>
      <c r="C1890" s="312"/>
      <c r="S1890" s="312"/>
      <c r="T1890" s="312"/>
      <c r="U1890" s="312"/>
      <c r="V1890" s="312"/>
      <c r="W1890" s="312"/>
      <c r="X1890" s="312"/>
      <c r="Y1890" s="312"/>
      <c r="Z1890" s="312"/>
    </row>
    <row r="1891" spans="1:26" s="106" customFormat="1">
      <c r="A1891" s="312"/>
      <c r="B1891" s="312"/>
      <c r="C1891" s="312"/>
      <c r="S1891" s="312"/>
      <c r="T1891" s="312"/>
      <c r="U1891" s="312"/>
      <c r="V1891" s="312"/>
      <c r="W1891" s="312"/>
      <c r="X1891" s="312"/>
      <c r="Y1891" s="312"/>
      <c r="Z1891" s="312"/>
    </row>
    <row r="1892" spans="1:26" s="106" customFormat="1">
      <c r="A1892" s="312"/>
      <c r="B1892" s="312"/>
      <c r="C1892" s="312"/>
      <c r="S1892" s="312"/>
      <c r="T1892" s="312"/>
      <c r="U1892" s="312"/>
      <c r="V1892" s="312"/>
      <c r="W1892" s="312"/>
      <c r="X1892" s="312"/>
      <c r="Y1892" s="312"/>
      <c r="Z1892" s="312"/>
    </row>
    <row r="1893" spans="1:26" s="106" customFormat="1">
      <c r="A1893" s="312"/>
      <c r="B1893" s="312"/>
      <c r="C1893" s="312"/>
      <c r="S1893" s="312"/>
      <c r="T1893" s="312"/>
      <c r="U1893" s="312"/>
      <c r="V1893" s="312"/>
      <c r="W1893" s="312"/>
      <c r="X1893" s="312"/>
      <c r="Y1893" s="312"/>
      <c r="Z1893" s="312"/>
    </row>
    <row r="1894" spans="1:26" s="106" customFormat="1">
      <c r="A1894" s="312"/>
      <c r="B1894" s="312"/>
      <c r="C1894" s="312"/>
      <c r="S1894" s="312"/>
      <c r="T1894" s="312"/>
      <c r="U1894" s="312"/>
      <c r="V1894" s="312"/>
      <c r="W1894" s="312"/>
      <c r="X1894" s="312"/>
      <c r="Y1894" s="312"/>
      <c r="Z1894" s="312"/>
    </row>
    <row r="1895" spans="1:26" s="106" customFormat="1">
      <c r="A1895" s="312"/>
      <c r="B1895" s="312"/>
      <c r="C1895" s="312"/>
      <c r="S1895" s="312"/>
      <c r="T1895" s="312"/>
      <c r="U1895" s="312"/>
      <c r="V1895" s="312"/>
      <c r="W1895" s="312"/>
      <c r="X1895" s="312"/>
      <c r="Y1895" s="312"/>
      <c r="Z1895" s="312"/>
    </row>
    <row r="1896" spans="1:26" s="106" customFormat="1">
      <c r="A1896" s="312"/>
      <c r="B1896" s="312"/>
      <c r="C1896" s="312"/>
      <c r="S1896" s="312"/>
      <c r="T1896" s="312"/>
      <c r="U1896" s="312"/>
      <c r="V1896" s="312"/>
      <c r="W1896" s="312"/>
      <c r="X1896" s="312"/>
      <c r="Y1896" s="312"/>
      <c r="Z1896" s="312"/>
    </row>
    <row r="1897" spans="1:26" s="106" customFormat="1">
      <c r="A1897" s="312"/>
      <c r="B1897" s="312"/>
      <c r="C1897" s="312"/>
      <c r="S1897" s="312"/>
      <c r="T1897" s="312"/>
      <c r="U1897" s="312"/>
      <c r="V1897" s="312"/>
      <c r="W1897" s="312"/>
      <c r="X1897" s="312"/>
      <c r="Y1897" s="312"/>
      <c r="Z1897" s="312"/>
    </row>
    <row r="1898" spans="1:26" s="106" customFormat="1">
      <c r="A1898" s="312"/>
      <c r="B1898" s="312"/>
      <c r="C1898" s="312"/>
      <c r="S1898" s="312"/>
      <c r="T1898" s="312"/>
      <c r="U1898" s="312"/>
      <c r="V1898" s="312"/>
      <c r="W1898" s="312"/>
      <c r="X1898" s="312"/>
      <c r="Y1898" s="312"/>
      <c r="Z1898" s="312"/>
    </row>
    <row r="1899" spans="1:26" s="106" customFormat="1">
      <c r="A1899" s="312"/>
      <c r="B1899" s="312"/>
      <c r="C1899" s="312"/>
      <c r="S1899" s="312"/>
      <c r="T1899" s="312"/>
      <c r="U1899" s="312"/>
      <c r="V1899" s="312"/>
      <c r="W1899" s="312"/>
      <c r="X1899" s="312"/>
      <c r="Y1899" s="312"/>
      <c r="Z1899" s="312"/>
    </row>
    <row r="1900" spans="1:26" s="106" customFormat="1">
      <c r="A1900" s="312"/>
      <c r="B1900" s="312"/>
      <c r="C1900" s="312"/>
      <c r="S1900" s="312"/>
      <c r="T1900" s="312"/>
      <c r="U1900" s="312"/>
      <c r="V1900" s="312"/>
      <c r="W1900" s="312"/>
      <c r="X1900" s="312"/>
      <c r="Y1900" s="312"/>
      <c r="Z1900" s="312"/>
    </row>
    <row r="1901" spans="1:26" s="106" customFormat="1">
      <c r="A1901" s="312"/>
      <c r="B1901" s="312"/>
      <c r="C1901" s="312"/>
      <c r="S1901" s="312"/>
      <c r="T1901" s="312"/>
      <c r="U1901" s="312"/>
      <c r="V1901" s="312"/>
      <c r="W1901" s="312"/>
      <c r="X1901" s="312"/>
      <c r="Y1901" s="312"/>
      <c r="Z1901" s="312"/>
    </row>
    <row r="1902" spans="1:26" s="106" customFormat="1">
      <c r="A1902" s="312"/>
      <c r="B1902" s="312"/>
      <c r="C1902" s="312"/>
      <c r="S1902" s="312"/>
      <c r="T1902" s="312"/>
      <c r="U1902" s="312"/>
      <c r="V1902" s="312"/>
      <c r="W1902" s="312"/>
      <c r="X1902" s="312"/>
      <c r="Y1902" s="312"/>
      <c r="Z1902" s="312"/>
    </row>
    <row r="1903" spans="1:26" s="106" customFormat="1">
      <c r="A1903" s="312"/>
      <c r="B1903" s="312"/>
      <c r="C1903" s="312"/>
      <c r="S1903" s="312"/>
      <c r="T1903" s="312"/>
      <c r="U1903" s="312"/>
      <c r="V1903" s="312"/>
      <c r="W1903" s="312"/>
      <c r="X1903" s="312"/>
      <c r="Y1903" s="312"/>
      <c r="Z1903" s="312"/>
    </row>
    <row r="1904" spans="1:26" s="106" customFormat="1">
      <c r="A1904" s="312"/>
      <c r="B1904" s="312"/>
      <c r="C1904" s="312"/>
      <c r="S1904" s="312"/>
      <c r="T1904" s="312"/>
      <c r="U1904" s="312"/>
      <c r="V1904" s="312"/>
      <c r="W1904" s="312"/>
      <c r="X1904" s="312"/>
      <c r="Y1904" s="312"/>
      <c r="Z1904" s="312"/>
    </row>
    <row r="1905" spans="1:26" s="106" customFormat="1">
      <c r="A1905" s="312"/>
      <c r="B1905" s="312"/>
      <c r="C1905" s="312"/>
      <c r="S1905" s="312"/>
      <c r="T1905" s="312"/>
      <c r="U1905" s="312"/>
      <c r="V1905" s="312"/>
      <c r="W1905" s="312"/>
      <c r="X1905" s="312"/>
      <c r="Y1905" s="312"/>
      <c r="Z1905" s="312"/>
    </row>
    <row r="1906" spans="1:26" s="106" customFormat="1">
      <c r="A1906" s="312"/>
      <c r="B1906" s="312"/>
      <c r="C1906" s="312"/>
      <c r="S1906" s="312"/>
      <c r="T1906" s="312"/>
      <c r="U1906" s="312"/>
      <c r="V1906" s="312"/>
      <c r="W1906" s="312"/>
      <c r="X1906" s="312"/>
      <c r="Y1906" s="312"/>
      <c r="Z1906" s="312"/>
    </row>
    <row r="1907" spans="1:26" s="106" customFormat="1">
      <c r="A1907" s="312"/>
      <c r="B1907" s="312"/>
      <c r="C1907" s="312"/>
      <c r="S1907" s="312"/>
      <c r="T1907" s="312"/>
      <c r="U1907" s="312"/>
      <c r="V1907" s="312"/>
      <c r="W1907" s="312"/>
      <c r="X1907" s="312"/>
      <c r="Y1907" s="312"/>
      <c r="Z1907" s="312"/>
    </row>
    <row r="1908" spans="1:26" s="106" customFormat="1">
      <c r="A1908" s="312"/>
      <c r="B1908" s="312"/>
      <c r="C1908" s="312"/>
      <c r="S1908" s="312"/>
      <c r="T1908" s="312"/>
      <c r="U1908" s="312"/>
      <c r="V1908" s="312"/>
      <c r="W1908" s="312"/>
      <c r="X1908" s="312"/>
      <c r="Y1908" s="312"/>
      <c r="Z1908" s="312"/>
    </row>
    <row r="1909" spans="1:26" s="106" customFormat="1">
      <c r="A1909" s="312"/>
      <c r="B1909" s="312"/>
      <c r="C1909" s="312"/>
      <c r="S1909" s="312"/>
      <c r="T1909" s="312"/>
      <c r="U1909" s="312"/>
      <c r="V1909" s="312"/>
      <c r="W1909" s="312"/>
      <c r="X1909" s="312"/>
      <c r="Y1909" s="312"/>
      <c r="Z1909" s="312"/>
    </row>
    <row r="1910" spans="1:26" s="106" customFormat="1">
      <c r="A1910" s="312"/>
      <c r="B1910" s="312"/>
      <c r="C1910" s="312"/>
      <c r="S1910" s="312"/>
      <c r="T1910" s="312"/>
      <c r="U1910" s="312"/>
      <c r="V1910" s="312"/>
      <c r="W1910" s="312"/>
      <c r="X1910" s="312"/>
      <c r="Y1910" s="312"/>
      <c r="Z1910" s="312"/>
    </row>
    <row r="1911" spans="1:26" s="106" customFormat="1">
      <c r="A1911" s="312"/>
      <c r="B1911" s="312"/>
      <c r="C1911" s="312"/>
      <c r="S1911" s="312"/>
      <c r="T1911" s="312"/>
      <c r="U1911" s="312"/>
      <c r="V1911" s="312"/>
      <c r="W1911" s="312"/>
      <c r="X1911" s="312"/>
      <c r="Y1911" s="312"/>
      <c r="Z1911" s="312"/>
    </row>
    <row r="1912" spans="1:26" s="106" customFormat="1">
      <c r="A1912" s="312"/>
      <c r="B1912" s="312"/>
      <c r="C1912" s="312"/>
      <c r="S1912" s="312"/>
      <c r="T1912" s="312"/>
      <c r="U1912" s="312"/>
      <c r="V1912" s="312"/>
      <c r="W1912" s="312"/>
      <c r="X1912" s="312"/>
      <c r="Y1912" s="312"/>
      <c r="Z1912" s="312"/>
    </row>
    <row r="1913" spans="1:26" s="106" customFormat="1">
      <c r="A1913" s="312"/>
      <c r="B1913" s="312"/>
      <c r="C1913" s="312"/>
      <c r="S1913" s="312"/>
      <c r="T1913" s="312"/>
      <c r="U1913" s="312"/>
      <c r="V1913" s="312"/>
      <c r="W1913" s="312"/>
      <c r="X1913" s="312"/>
      <c r="Y1913" s="312"/>
      <c r="Z1913" s="312"/>
    </row>
    <row r="1914" spans="1:26" s="106" customFormat="1">
      <c r="A1914" s="312"/>
      <c r="B1914" s="312"/>
      <c r="C1914" s="312"/>
      <c r="S1914" s="312"/>
      <c r="T1914" s="312"/>
      <c r="U1914" s="312"/>
      <c r="V1914" s="312"/>
      <c r="W1914" s="312"/>
      <c r="X1914" s="312"/>
      <c r="Y1914" s="312"/>
      <c r="Z1914" s="312"/>
    </row>
    <row r="1915" spans="1:26" s="106" customFormat="1">
      <c r="A1915" s="312"/>
      <c r="B1915" s="312"/>
      <c r="C1915" s="312"/>
      <c r="S1915" s="312"/>
      <c r="T1915" s="312"/>
      <c r="U1915" s="312"/>
      <c r="V1915" s="312"/>
      <c r="W1915" s="312"/>
      <c r="X1915" s="312"/>
      <c r="Y1915" s="312"/>
      <c r="Z1915" s="312"/>
    </row>
    <row r="1916" spans="1:26" s="106" customFormat="1">
      <c r="A1916" s="312"/>
      <c r="B1916" s="312"/>
      <c r="C1916" s="312"/>
      <c r="S1916" s="312"/>
      <c r="T1916" s="312"/>
      <c r="U1916" s="312"/>
      <c r="V1916" s="312"/>
      <c r="W1916" s="312"/>
      <c r="X1916" s="312"/>
      <c r="Y1916" s="312"/>
      <c r="Z1916" s="312"/>
    </row>
    <row r="1917" spans="1:26" s="106" customFormat="1">
      <c r="A1917" s="312"/>
      <c r="B1917" s="312"/>
      <c r="C1917" s="312"/>
      <c r="S1917" s="312"/>
      <c r="T1917" s="312"/>
      <c r="U1917" s="312"/>
      <c r="V1917" s="312"/>
      <c r="W1917" s="312"/>
      <c r="X1917" s="312"/>
      <c r="Y1917" s="312"/>
      <c r="Z1917" s="312"/>
    </row>
    <row r="1918" spans="1:26" s="106" customFormat="1">
      <c r="A1918" s="312"/>
      <c r="B1918" s="312"/>
      <c r="C1918" s="312"/>
      <c r="S1918" s="312"/>
      <c r="T1918" s="312"/>
      <c r="U1918" s="312"/>
      <c r="V1918" s="312"/>
      <c r="W1918" s="312"/>
      <c r="X1918" s="312"/>
      <c r="Y1918" s="312"/>
      <c r="Z1918" s="312"/>
    </row>
    <row r="1919" spans="1:26" s="106" customFormat="1">
      <c r="A1919" s="312"/>
      <c r="B1919" s="312"/>
      <c r="C1919" s="312"/>
      <c r="S1919" s="312"/>
      <c r="T1919" s="312"/>
      <c r="U1919" s="312"/>
      <c r="V1919" s="312"/>
      <c r="W1919" s="312"/>
      <c r="X1919" s="312"/>
      <c r="Y1919" s="312"/>
      <c r="Z1919" s="312"/>
    </row>
    <row r="1920" spans="1:26" s="106" customFormat="1">
      <c r="A1920" s="312"/>
      <c r="B1920" s="312"/>
      <c r="C1920" s="312"/>
      <c r="S1920" s="312"/>
      <c r="T1920" s="312"/>
      <c r="U1920" s="312"/>
      <c r="V1920" s="312"/>
      <c r="W1920" s="312"/>
      <c r="X1920" s="312"/>
      <c r="Y1920" s="312"/>
      <c r="Z1920" s="312"/>
    </row>
    <row r="1921" spans="1:26" s="106" customFormat="1">
      <c r="A1921" s="312"/>
      <c r="B1921" s="312"/>
      <c r="C1921" s="312"/>
      <c r="S1921" s="312"/>
      <c r="T1921" s="312"/>
      <c r="U1921" s="312"/>
      <c r="V1921" s="312"/>
      <c r="W1921" s="312"/>
      <c r="X1921" s="312"/>
      <c r="Y1921" s="312"/>
      <c r="Z1921" s="312"/>
    </row>
    <row r="1922" spans="1:26" s="106" customFormat="1">
      <c r="A1922" s="312"/>
      <c r="B1922" s="312"/>
      <c r="C1922" s="312"/>
      <c r="S1922" s="312"/>
      <c r="T1922" s="312"/>
      <c r="U1922" s="312"/>
      <c r="V1922" s="312"/>
      <c r="W1922" s="312"/>
      <c r="X1922" s="312"/>
      <c r="Y1922" s="312"/>
      <c r="Z1922" s="312"/>
    </row>
    <row r="1923" spans="1:26" s="106" customFormat="1">
      <c r="A1923" s="312"/>
      <c r="B1923" s="312"/>
      <c r="C1923" s="312"/>
      <c r="S1923" s="312"/>
      <c r="T1923" s="312"/>
      <c r="U1923" s="312"/>
      <c r="V1923" s="312"/>
      <c r="W1923" s="312"/>
      <c r="X1923" s="312"/>
      <c r="Y1923" s="312"/>
      <c r="Z1923" s="312"/>
    </row>
    <row r="1924" spans="1:26" s="106" customFormat="1">
      <c r="A1924" s="312"/>
      <c r="B1924" s="312"/>
      <c r="C1924" s="312"/>
      <c r="S1924" s="312"/>
      <c r="T1924" s="312"/>
      <c r="U1924" s="312"/>
      <c r="V1924" s="312"/>
      <c r="W1924" s="312"/>
      <c r="X1924" s="312"/>
      <c r="Y1924" s="312"/>
      <c r="Z1924" s="312"/>
    </row>
    <row r="1925" spans="1:26" s="106" customFormat="1">
      <c r="A1925" s="312"/>
      <c r="B1925" s="312"/>
      <c r="C1925" s="312"/>
      <c r="S1925" s="312"/>
      <c r="T1925" s="312"/>
      <c r="U1925" s="312"/>
      <c r="V1925" s="312"/>
      <c r="W1925" s="312"/>
      <c r="X1925" s="312"/>
      <c r="Y1925" s="312"/>
      <c r="Z1925" s="312"/>
    </row>
    <row r="1926" spans="1:26" s="106" customFormat="1">
      <c r="A1926" s="312"/>
      <c r="B1926" s="312"/>
      <c r="C1926" s="312"/>
      <c r="S1926" s="312"/>
      <c r="T1926" s="312"/>
      <c r="U1926" s="312"/>
      <c r="V1926" s="312"/>
      <c r="W1926" s="312"/>
      <c r="X1926" s="312"/>
      <c r="Y1926" s="312"/>
      <c r="Z1926" s="312"/>
    </row>
    <row r="1927" spans="1:26" s="106" customFormat="1">
      <c r="A1927" s="312"/>
      <c r="B1927" s="312"/>
      <c r="C1927" s="312"/>
      <c r="S1927" s="312"/>
      <c r="T1927" s="312"/>
      <c r="U1927" s="312"/>
      <c r="V1927" s="312"/>
      <c r="W1927" s="312"/>
      <c r="X1927" s="312"/>
      <c r="Y1927" s="312"/>
      <c r="Z1927" s="312"/>
    </row>
    <row r="1928" spans="1:26" s="106" customFormat="1">
      <c r="A1928" s="312"/>
      <c r="B1928" s="312"/>
      <c r="C1928" s="312"/>
      <c r="S1928" s="312"/>
      <c r="T1928" s="312"/>
      <c r="U1928" s="312"/>
      <c r="V1928" s="312"/>
      <c r="W1928" s="312"/>
      <c r="X1928" s="312"/>
      <c r="Y1928" s="312"/>
      <c r="Z1928" s="312"/>
    </row>
    <row r="1929" spans="1:26" s="106" customFormat="1">
      <c r="A1929" s="312"/>
      <c r="B1929" s="312"/>
      <c r="C1929" s="312"/>
      <c r="S1929" s="312"/>
      <c r="T1929" s="312"/>
      <c r="U1929" s="312"/>
      <c r="V1929" s="312"/>
      <c r="W1929" s="312"/>
      <c r="X1929" s="312"/>
      <c r="Y1929" s="312"/>
      <c r="Z1929" s="312"/>
    </row>
    <row r="1930" spans="1:26" s="106" customFormat="1">
      <c r="A1930" s="312"/>
      <c r="B1930" s="312"/>
      <c r="C1930" s="312"/>
      <c r="S1930" s="312"/>
      <c r="T1930" s="312"/>
      <c r="U1930" s="312"/>
      <c r="V1930" s="312"/>
      <c r="W1930" s="312"/>
      <c r="X1930" s="312"/>
      <c r="Y1930" s="312"/>
      <c r="Z1930" s="312"/>
    </row>
    <row r="1931" spans="1:26" s="106" customFormat="1">
      <c r="A1931" s="312"/>
      <c r="B1931" s="312"/>
      <c r="C1931" s="312"/>
      <c r="S1931" s="312"/>
      <c r="T1931" s="312"/>
      <c r="U1931" s="312"/>
      <c r="V1931" s="312"/>
      <c r="W1931" s="312"/>
      <c r="X1931" s="312"/>
      <c r="Y1931" s="312"/>
      <c r="Z1931" s="312"/>
    </row>
    <row r="1932" spans="1:26" s="106" customFormat="1">
      <c r="A1932" s="312"/>
      <c r="B1932" s="312"/>
      <c r="C1932" s="312"/>
      <c r="S1932" s="312"/>
      <c r="T1932" s="312"/>
      <c r="U1932" s="312"/>
      <c r="V1932" s="312"/>
      <c r="W1932" s="312"/>
      <c r="X1932" s="312"/>
      <c r="Y1932" s="312"/>
      <c r="Z1932" s="312"/>
    </row>
    <row r="1933" spans="1:26" s="106" customFormat="1">
      <c r="A1933" s="312"/>
      <c r="B1933" s="312"/>
      <c r="C1933" s="312"/>
      <c r="S1933" s="312"/>
      <c r="T1933" s="312"/>
      <c r="U1933" s="312"/>
      <c r="V1933" s="312"/>
      <c r="W1933" s="312"/>
      <c r="X1933" s="312"/>
      <c r="Y1933" s="312"/>
      <c r="Z1933" s="312"/>
    </row>
    <row r="1934" spans="1:26" s="106" customFormat="1">
      <c r="A1934" s="312"/>
      <c r="B1934" s="312"/>
      <c r="C1934" s="312"/>
      <c r="S1934" s="312"/>
      <c r="T1934" s="312"/>
      <c r="U1934" s="312"/>
      <c r="V1934" s="312"/>
      <c r="W1934" s="312"/>
      <c r="X1934" s="312"/>
      <c r="Y1934" s="312"/>
      <c r="Z1934" s="312"/>
    </row>
    <row r="1935" spans="1:26" s="106" customFormat="1">
      <c r="A1935" s="312"/>
      <c r="B1935" s="312"/>
      <c r="C1935" s="312"/>
      <c r="S1935" s="312"/>
      <c r="T1935" s="312"/>
      <c r="U1935" s="312"/>
      <c r="V1935" s="312"/>
      <c r="W1935" s="312"/>
      <c r="X1935" s="312"/>
      <c r="Y1935" s="312"/>
      <c r="Z1935" s="312"/>
    </row>
    <row r="1936" spans="1:26" s="106" customFormat="1">
      <c r="A1936" s="312"/>
      <c r="B1936" s="312"/>
      <c r="C1936" s="312"/>
      <c r="S1936" s="312"/>
      <c r="T1936" s="312"/>
      <c r="U1936" s="312"/>
      <c r="V1936" s="312"/>
      <c r="W1936" s="312"/>
      <c r="X1936" s="312"/>
      <c r="Y1936" s="312"/>
      <c r="Z1936" s="312"/>
    </row>
    <row r="1937" spans="1:26" s="106" customFormat="1">
      <c r="A1937" s="312"/>
      <c r="B1937" s="312"/>
      <c r="C1937" s="312"/>
      <c r="S1937" s="312"/>
      <c r="T1937" s="312"/>
      <c r="U1937" s="312"/>
      <c r="V1937" s="312"/>
      <c r="W1937" s="312"/>
      <c r="X1937" s="312"/>
      <c r="Y1937" s="312"/>
      <c r="Z1937" s="312"/>
    </row>
    <row r="1938" spans="1:26" s="106" customFormat="1">
      <c r="A1938" s="312"/>
      <c r="B1938" s="312"/>
      <c r="C1938" s="312"/>
      <c r="S1938" s="312"/>
      <c r="T1938" s="312"/>
      <c r="U1938" s="312"/>
      <c r="V1938" s="312"/>
      <c r="W1938" s="312"/>
      <c r="X1938" s="312"/>
      <c r="Y1938" s="312"/>
      <c r="Z1938" s="312"/>
    </row>
    <row r="1939" spans="1:26" s="106" customFormat="1">
      <c r="A1939" s="312"/>
      <c r="B1939" s="312"/>
      <c r="C1939" s="312"/>
      <c r="S1939" s="312"/>
      <c r="T1939" s="312"/>
      <c r="U1939" s="312"/>
      <c r="V1939" s="312"/>
      <c r="W1939" s="312"/>
      <c r="X1939" s="312"/>
      <c r="Y1939" s="312"/>
      <c r="Z1939" s="312"/>
    </row>
    <row r="1940" spans="1:26" s="106" customFormat="1">
      <c r="A1940" s="312"/>
      <c r="B1940" s="312"/>
      <c r="C1940" s="312"/>
      <c r="S1940" s="312"/>
      <c r="T1940" s="312"/>
      <c r="U1940" s="312"/>
      <c r="V1940" s="312"/>
      <c r="W1940" s="312"/>
      <c r="X1940" s="312"/>
      <c r="Y1940" s="312"/>
      <c r="Z1940" s="312"/>
    </row>
    <row r="1941" spans="1:26" s="106" customFormat="1">
      <c r="A1941" s="312"/>
      <c r="B1941" s="312"/>
      <c r="C1941" s="312"/>
      <c r="S1941" s="312"/>
      <c r="T1941" s="312"/>
      <c r="U1941" s="312"/>
      <c r="V1941" s="312"/>
      <c r="W1941" s="312"/>
      <c r="X1941" s="312"/>
      <c r="Y1941" s="312"/>
      <c r="Z1941" s="312"/>
    </row>
    <row r="1942" spans="1:26" s="106" customFormat="1">
      <c r="A1942" s="312"/>
      <c r="B1942" s="312"/>
      <c r="C1942" s="312"/>
      <c r="S1942" s="312"/>
      <c r="T1942" s="312"/>
      <c r="U1942" s="312"/>
      <c r="V1942" s="312"/>
      <c r="W1942" s="312"/>
      <c r="X1942" s="312"/>
      <c r="Y1942" s="312"/>
      <c r="Z1942" s="312"/>
    </row>
    <row r="1943" spans="1:26" s="106" customFormat="1">
      <c r="A1943" s="312"/>
      <c r="B1943" s="312"/>
      <c r="C1943" s="312"/>
      <c r="S1943" s="312"/>
      <c r="T1943" s="312"/>
      <c r="U1943" s="312"/>
      <c r="V1943" s="312"/>
      <c r="W1943" s="312"/>
      <c r="X1943" s="312"/>
      <c r="Y1943" s="312"/>
      <c r="Z1943" s="312"/>
    </row>
    <row r="1944" spans="1:26" s="106" customFormat="1">
      <c r="A1944" s="312"/>
      <c r="B1944" s="312"/>
      <c r="C1944" s="312"/>
      <c r="S1944" s="312"/>
      <c r="T1944" s="312"/>
      <c r="U1944" s="312"/>
      <c r="V1944" s="312"/>
      <c r="W1944" s="312"/>
      <c r="X1944" s="312"/>
      <c r="Y1944" s="312"/>
      <c r="Z1944" s="312"/>
    </row>
    <row r="1945" spans="1:26" s="106" customFormat="1">
      <c r="A1945" s="312"/>
      <c r="B1945" s="312"/>
      <c r="C1945" s="312"/>
      <c r="S1945" s="312"/>
      <c r="T1945" s="312"/>
      <c r="U1945" s="312"/>
      <c r="V1945" s="312"/>
      <c r="W1945" s="312"/>
      <c r="X1945" s="312"/>
      <c r="Y1945" s="312"/>
      <c r="Z1945" s="312"/>
    </row>
    <row r="1946" spans="1:26" s="106" customFormat="1">
      <c r="A1946" s="312"/>
      <c r="B1946" s="312"/>
      <c r="C1946" s="312"/>
      <c r="S1946" s="312"/>
      <c r="T1946" s="312"/>
      <c r="U1946" s="312"/>
      <c r="V1946" s="312"/>
      <c r="W1946" s="312"/>
      <c r="X1946" s="312"/>
      <c r="Y1946" s="312"/>
      <c r="Z1946" s="312"/>
    </row>
    <row r="1947" spans="1:26" s="106" customFormat="1">
      <c r="A1947" s="312"/>
      <c r="B1947" s="312"/>
      <c r="C1947" s="312"/>
      <c r="S1947" s="312"/>
      <c r="T1947" s="312"/>
      <c r="U1947" s="312"/>
      <c r="V1947" s="312"/>
      <c r="W1947" s="312"/>
      <c r="X1947" s="312"/>
      <c r="Y1947" s="312"/>
      <c r="Z1947" s="312"/>
    </row>
    <row r="1948" spans="1:26" s="106" customFormat="1">
      <c r="A1948" s="312"/>
      <c r="B1948" s="312"/>
      <c r="C1948" s="312"/>
      <c r="S1948" s="312"/>
      <c r="T1948" s="312"/>
      <c r="U1948" s="312"/>
      <c r="V1948" s="312"/>
      <c r="W1948" s="312"/>
      <c r="X1948" s="312"/>
      <c r="Y1948" s="312"/>
      <c r="Z1948" s="312"/>
    </row>
    <row r="1949" spans="1:26" s="106" customFormat="1">
      <c r="A1949" s="312"/>
      <c r="B1949" s="312"/>
      <c r="C1949" s="312"/>
      <c r="S1949" s="312"/>
      <c r="T1949" s="312"/>
      <c r="U1949" s="312"/>
      <c r="V1949" s="312"/>
      <c r="W1949" s="312"/>
      <c r="X1949" s="312"/>
      <c r="Y1949" s="312"/>
      <c r="Z1949" s="312"/>
    </row>
    <row r="1950" spans="1:26" s="106" customFormat="1">
      <c r="A1950" s="312"/>
      <c r="B1950" s="312"/>
      <c r="C1950" s="312"/>
      <c r="S1950" s="312"/>
      <c r="T1950" s="312"/>
      <c r="U1950" s="312"/>
      <c r="V1950" s="312"/>
      <c r="W1950" s="312"/>
      <c r="X1950" s="312"/>
      <c r="Y1950" s="312"/>
      <c r="Z1950" s="312"/>
    </row>
    <row r="1951" spans="1:26" s="106" customFormat="1">
      <c r="A1951" s="312"/>
      <c r="B1951" s="312"/>
      <c r="C1951" s="312"/>
      <c r="S1951" s="312"/>
      <c r="T1951" s="312"/>
      <c r="U1951" s="312"/>
      <c r="V1951" s="312"/>
      <c r="W1951" s="312"/>
      <c r="X1951" s="312"/>
      <c r="Y1951" s="312"/>
      <c r="Z1951" s="312"/>
    </row>
    <row r="1952" spans="1:26" s="106" customFormat="1">
      <c r="A1952" s="312"/>
      <c r="B1952" s="312"/>
      <c r="C1952" s="312"/>
      <c r="S1952" s="312"/>
      <c r="T1952" s="312"/>
      <c r="U1952" s="312"/>
      <c r="V1952" s="312"/>
      <c r="W1952" s="312"/>
      <c r="X1952" s="312"/>
      <c r="Y1952" s="312"/>
      <c r="Z1952" s="312"/>
    </row>
    <row r="1953" spans="1:26" s="106" customFormat="1">
      <c r="A1953" s="312"/>
      <c r="B1953" s="312"/>
      <c r="C1953" s="312"/>
      <c r="S1953" s="312"/>
      <c r="T1953" s="312"/>
      <c r="U1953" s="312"/>
      <c r="V1953" s="312"/>
      <c r="W1953" s="312"/>
      <c r="X1953" s="312"/>
      <c r="Y1953" s="312"/>
      <c r="Z1953" s="312"/>
    </row>
    <row r="1954" spans="1:26" s="106" customFormat="1">
      <c r="A1954" s="312"/>
      <c r="B1954" s="312"/>
      <c r="C1954" s="312"/>
      <c r="S1954" s="312"/>
      <c r="T1954" s="312"/>
      <c r="U1954" s="312"/>
      <c r="V1954" s="312"/>
      <c r="W1954" s="312"/>
      <c r="X1954" s="312"/>
      <c r="Y1954" s="312"/>
      <c r="Z1954" s="312"/>
    </row>
    <row r="1955" spans="1:26" s="106" customFormat="1">
      <c r="A1955" s="312"/>
      <c r="B1955" s="312"/>
      <c r="C1955" s="312"/>
      <c r="S1955" s="312"/>
      <c r="T1955" s="312"/>
      <c r="U1955" s="312"/>
      <c r="V1955" s="312"/>
      <c r="W1955" s="312"/>
      <c r="X1955" s="312"/>
      <c r="Y1955" s="312"/>
      <c r="Z1955" s="312"/>
    </row>
    <row r="1956" spans="1:26" s="106" customFormat="1">
      <c r="A1956" s="312"/>
      <c r="B1956" s="312"/>
      <c r="C1956" s="312"/>
      <c r="S1956" s="312"/>
      <c r="T1956" s="312"/>
      <c r="U1956" s="312"/>
      <c r="V1956" s="312"/>
      <c r="W1956" s="312"/>
      <c r="X1956" s="312"/>
      <c r="Y1956" s="312"/>
      <c r="Z1956" s="312"/>
    </row>
    <row r="1957" spans="1:26" s="106" customFormat="1">
      <c r="A1957" s="312"/>
      <c r="B1957" s="312"/>
      <c r="C1957" s="312"/>
      <c r="S1957" s="312"/>
      <c r="T1957" s="312"/>
      <c r="U1957" s="312"/>
      <c r="V1957" s="312"/>
      <c r="W1957" s="312"/>
      <c r="X1957" s="312"/>
      <c r="Y1957" s="312"/>
      <c r="Z1957" s="312"/>
    </row>
    <row r="1958" spans="1:26" s="106" customFormat="1">
      <c r="A1958" s="312"/>
      <c r="B1958" s="312"/>
      <c r="C1958" s="312"/>
      <c r="S1958" s="312"/>
      <c r="T1958" s="312"/>
      <c r="U1958" s="312"/>
      <c r="V1958" s="312"/>
      <c r="W1958" s="312"/>
      <c r="X1958" s="312"/>
      <c r="Y1958" s="312"/>
      <c r="Z1958" s="312"/>
    </row>
    <row r="1959" spans="1:26" s="106" customFormat="1">
      <c r="A1959" s="312"/>
      <c r="B1959" s="312"/>
      <c r="C1959" s="312"/>
      <c r="S1959" s="312"/>
      <c r="T1959" s="312"/>
      <c r="U1959" s="312"/>
      <c r="V1959" s="312"/>
      <c r="W1959" s="312"/>
      <c r="X1959" s="312"/>
      <c r="Y1959" s="312"/>
      <c r="Z1959" s="312"/>
    </row>
    <row r="1960" spans="1:26" s="106" customFormat="1">
      <c r="A1960" s="312"/>
      <c r="B1960" s="312"/>
      <c r="C1960" s="312"/>
      <c r="S1960" s="312"/>
      <c r="T1960" s="312"/>
      <c r="U1960" s="312"/>
      <c r="V1960" s="312"/>
      <c r="W1960" s="312"/>
      <c r="X1960" s="312"/>
      <c r="Y1960" s="312"/>
      <c r="Z1960" s="312"/>
    </row>
    <row r="1961" spans="1:26" s="106" customFormat="1">
      <c r="A1961" s="312"/>
      <c r="B1961" s="312"/>
      <c r="C1961" s="312"/>
      <c r="S1961" s="312"/>
      <c r="T1961" s="312"/>
      <c r="U1961" s="312"/>
      <c r="V1961" s="312"/>
      <c r="W1961" s="312"/>
      <c r="X1961" s="312"/>
      <c r="Y1961" s="312"/>
      <c r="Z1961" s="312"/>
    </row>
    <row r="1962" spans="1:26" s="106" customFormat="1">
      <c r="A1962" s="312"/>
      <c r="B1962" s="312"/>
      <c r="C1962" s="312"/>
      <c r="S1962" s="312"/>
      <c r="T1962" s="312"/>
      <c r="U1962" s="312"/>
      <c r="V1962" s="312"/>
      <c r="W1962" s="312"/>
      <c r="X1962" s="312"/>
      <c r="Y1962" s="312"/>
      <c r="Z1962" s="312"/>
    </row>
    <row r="1963" spans="1:26" s="106" customFormat="1">
      <c r="A1963" s="312"/>
      <c r="B1963" s="312"/>
      <c r="C1963" s="312"/>
      <c r="S1963" s="312"/>
      <c r="T1963" s="312"/>
      <c r="U1963" s="312"/>
      <c r="V1963" s="312"/>
      <c r="W1963" s="312"/>
      <c r="X1963" s="312"/>
      <c r="Y1963" s="312"/>
      <c r="Z1963" s="312"/>
    </row>
    <row r="1964" spans="1:26" s="106" customFormat="1">
      <c r="A1964" s="312"/>
      <c r="B1964" s="312"/>
      <c r="C1964" s="312"/>
      <c r="S1964" s="312"/>
      <c r="T1964" s="312"/>
      <c r="U1964" s="312"/>
      <c r="V1964" s="312"/>
      <c r="W1964" s="312"/>
      <c r="X1964" s="312"/>
      <c r="Y1964" s="312"/>
      <c r="Z1964" s="312"/>
    </row>
    <row r="1965" spans="1:26" s="106" customFormat="1">
      <c r="A1965" s="312"/>
      <c r="B1965" s="312"/>
      <c r="C1965" s="312"/>
      <c r="S1965" s="312"/>
      <c r="T1965" s="312"/>
      <c r="U1965" s="312"/>
      <c r="V1965" s="312"/>
      <c r="W1965" s="312"/>
      <c r="X1965" s="312"/>
      <c r="Y1965" s="312"/>
      <c r="Z1965" s="312"/>
    </row>
    <row r="1966" spans="1:26" s="106" customFormat="1">
      <c r="A1966" s="312"/>
      <c r="B1966" s="312"/>
      <c r="C1966" s="312"/>
      <c r="S1966" s="312"/>
      <c r="T1966" s="312"/>
      <c r="U1966" s="312"/>
      <c r="V1966" s="312"/>
      <c r="W1966" s="312"/>
      <c r="X1966" s="312"/>
      <c r="Y1966" s="312"/>
      <c r="Z1966" s="312"/>
    </row>
    <row r="1967" spans="1:26" s="106" customFormat="1">
      <c r="A1967" s="312"/>
      <c r="B1967" s="312"/>
      <c r="C1967" s="312"/>
      <c r="S1967" s="312"/>
      <c r="T1967" s="312"/>
      <c r="U1967" s="312"/>
      <c r="V1967" s="312"/>
      <c r="W1967" s="312"/>
      <c r="X1967" s="312"/>
      <c r="Y1967" s="312"/>
      <c r="Z1967" s="312"/>
    </row>
    <row r="1968" spans="1:26" s="106" customFormat="1">
      <c r="A1968" s="312"/>
      <c r="B1968" s="312"/>
      <c r="C1968" s="312"/>
      <c r="S1968" s="312"/>
      <c r="T1968" s="312"/>
      <c r="U1968" s="312"/>
      <c r="V1968" s="312"/>
      <c r="W1968" s="312"/>
      <c r="X1968" s="312"/>
      <c r="Y1968" s="312"/>
      <c r="Z1968" s="312"/>
    </row>
    <row r="1969" spans="1:26" s="106" customFormat="1">
      <c r="A1969" s="312"/>
      <c r="B1969" s="312"/>
      <c r="C1969" s="312"/>
      <c r="S1969" s="312"/>
      <c r="T1969" s="312"/>
      <c r="U1969" s="312"/>
      <c r="V1969" s="312"/>
      <c r="W1969" s="312"/>
      <c r="X1969" s="312"/>
      <c r="Y1969" s="312"/>
      <c r="Z1969" s="312"/>
    </row>
    <row r="1970" spans="1:26" s="106" customFormat="1">
      <c r="A1970" s="312"/>
      <c r="B1970" s="312"/>
      <c r="C1970" s="312"/>
      <c r="S1970" s="312"/>
      <c r="T1970" s="312"/>
      <c r="U1970" s="312"/>
      <c r="V1970" s="312"/>
      <c r="W1970" s="312"/>
      <c r="X1970" s="312"/>
      <c r="Y1970" s="312"/>
      <c r="Z1970" s="312"/>
    </row>
    <row r="1971" spans="1:26" s="106" customFormat="1">
      <c r="A1971" s="312"/>
      <c r="B1971" s="312"/>
      <c r="C1971" s="312"/>
      <c r="S1971" s="312"/>
      <c r="T1971" s="312"/>
      <c r="U1971" s="312"/>
      <c r="V1971" s="312"/>
      <c r="W1971" s="312"/>
      <c r="X1971" s="312"/>
      <c r="Y1971" s="312"/>
      <c r="Z1971" s="312"/>
    </row>
    <row r="1972" spans="1:26" s="106" customFormat="1">
      <c r="A1972" s="312"/>
      <c r="B1972" s="312"/>
      <c r="C1972" s="312"/>
      <c r="S1972" s="312"/>
      <c r="T1972" s="312"/>
      <c r="U1972" s="312"/>
      <c r="V1972" s="312"/>
      <c r="W1972" s="312"/>
      <c r="X1972" s="312"/>
      <c r="Y1972" s="312"/>
      <c r="Z1972" s="312"/>
    </row>
    <row r="1973" spans="1:26" s="106" customFormat="1">
      <c r="A1973" s="312"/>
      <c r="B1973" s="312"/>
      <c r="C1973" s="312"/>
      <c r="S1973" s="312"/>
      <c r="T1973" s="312"/>
      <c r="U1973" s="312"/>
      <c r="V1973" s="312"/>
      <c r="W1973" s="312"/>
      <c r="X1973" s="312"/>
      <c r="Y1973" s="312"/>
      <c r="Z1973" s="312"/>
    </row>
    <row r="1974" spans="1:26" s="106" customFormat="1">
      <c r="A1974" s="312"/>
      <c r="B1974" s="312"/>
      <c r="C1974" s="312"/>
      <c r="S1974" s="312"/>
      <c r="T1974" s="312"/>
      <c r="U1974" s="312"/>
      <c r="V1974" s="312"/>
      <c r="W1974" s="312"/>
      <c r="X1974" s="312"/>
      <c r="Y1974" s="312"/>
      <c r="Z1974" s="312"/>
    </row>
    <row r="1975" spans="1:26" s="106" customFormat="1">
      <c r="A1975" s="312"/>
      <c r="B1975" s="312"/>
      <c r="C1975" s="312"/>
      <c r="S1975" s="312"/>
      <c r="T1975" s="312"/>
      <c r="U1975" s="312"/>
      <c r="V1975" s="312"/>
      <c r="W1975" s="312"/>
      <c r="X1975" s="312"/>
      <c r="Y1975" s="312"/>
      <c r="Z1975" s="312"/>
    </row>
    <row r="1976" spans="1:26" s="106" customFormat="1">
      <c r="A1976" s="312"/>
      <c r="B1976" s="312"/>
      <c r="C1976" s="312"/>
      <c r="S1976" s="312"/>
      <c r="T1976" s="312"/>
      <c r="U1976" s="312"/>
      <c r="V1976" s="312"/>
      <c r="W1976" s="312"/>
      <c r="X1976" s="312"/>
      <c r="Y1976" s="312"/>
      <c r="Z1976" s="312"/>
    </row>
    <row r="1977" spans="1:26" s="106" customFormat="1">
      <c r="A1977" s="312"/>
      <c r="B1977" s="312"/>
      <c r="C1977" s="312"/>
      <c r="S1977" s="312"/>
      <c r="T1977" s="312"/>
      <c r="U1977" s="312"/>
      <c r="V1977" s="312"/>
      <c r="W1977" s="312"/>
      <c r="X1977" s="312"/>
      <c r="Y1977" s="312"/>
      <c r="Z1977" s="312"/>
    </row>
    <row r="1978" spans="1:26" s="106" customFormat="1">
      <c r="A1978" s="312"/>
      <c r="B1978" s="312"/>
      <c r="C1978" s="312"/>
      <c r="S1978" s="312"/>
      <c r="T1978" s="312"/>
      <c r="U1978" s="312"/>
      <c r="V1978" s="312"/>
      <c r="W1978" s="312"/>
      <c r="X1978" s="312"/>
      <c r="Y1978" s="312"/>
      <c r="Z1978" s="312"/>
    </row>
    <row r="1979" spans="1:26" s="106" customFormat="1">
      <c r="A1979" s="312"/>
      <c r="B1979" s="312"/>
      <c r="C1979" s="312"/>
      <c r="S1979" s="312"/>
      <c r="T1979" s="312"/>
      <c r="U1979" s="312"/>
      <c r="V1979" s="312"/>
      <c r="W1979" s="312"/>
      <c r="X1979" s="312"/>
      <c r="Y1979" s="312"/>
      <c r="Z1979" s="312"/>
    </row>
    <row r="1980" spans="1:26" s="106" customFormat="1">
      <c r="A1980" s="312"/>
      <c r="B1980" s="312"/>
      <c r="C1980" s="312"/>
      <c r="S1980" s="312"/>
      <c r="T1980" s="312"/>
      <c r="U1980" s="312"/>
      <c r="V1980" s="312"/>
      <c r="W1980" s="312"/>
      <c r="X1980" s="312"/>
      <c r="Y1980" s="312"/>
      <c r="Z1980" s="312"/>
    </row>
    <row r="1981" spans="1:26" s="106" customFormat="1">
      <c r="A1981" s="312"/>
      <c r="B1981" s="312"/>
      <c r="C1981" s="312"/>
      <c r="S1981" s="312"/>
      <c r="T1981" s="312"/>
      <c r="U1981" s="312"/>
      <c r="V1981" s="312"/>
      <c r="W1981" s="312"/>
      <c r="X1981" s="312"/>
      <c r="Y1981" s="312"/>
      <c r="Z1981" s="312"/>
    </row>
    <row r="1982" spans="1:26" s="106" customFormat="1">
      <c r="A1982" s="312"/>
      <c r="B1982" s="312"/>
      <c r="C1982" s="312"/>
      <c r="S1982" s="312"/>
      <c r="T1982" s="312"/>
      <c r="U1982" s="312"/>
      <c r="V1982" s="312"/>
      <c r="W1982" s="312"/>
      <c r="X1982" s="312"/>
      <c r="Y1982" s="312"/>
      <c r="Z1982" s="312"/>
    </row>
    <row r="1983" spans="1:26" s="106" customFormat="1">
      <c r="A1983" s="312"/>
      <c r="B1983" s="312"/>
      <c r="C1983" s="312"/>
      <c r="S1983" s="312"/>
      <c r="T1983" s="312"/>
      <c r="U1983" s="312"/>
      <c r="V1983" s="312"/>
      <c r="W1983" s="312"/>
      <c r="X1983" s="312"/>
      <c r="Y1983" s="312"/>
      <c r="Z1983" s="312"/>
    </row>
    <row r="1984" spans="1:26" s="106" customFormat="1">
      <c r="A1984" s="312"/>
      <c r="B1984" s="312"/>
      <c r="C1984" s="312"/>
      <c r="S1984" s="312"/>
      <c r="T1984" s="312"/>
      <c r="U1984" s="312"/>
      <c r="V1984" s="312"/>
      <c r="W1984" s="312"/>
      <c r="X1984" s="312"/>
      <c r="Y1984" s="312"/>
      <c r="Z1984" s="312"/>
    </row>
    <row r="1985" spans="1:26" s="106" customFormat="1">
      <c r="A1985" s="312"/>
      <c r="B1985" s="312"/>
      <c r="C1985" s="312"/>
      <c r="S1985" s="312"/>
      <c r="T1985" s="312"/>
      <c r="U1985" s="312"/>
      <c r="V1985" s="312"/>
      <c r="W1985" s="312"/>
      <c r="X1985" s="312"/>
      <c r="Y1985" s="312"/>
      <c r="Z1985" s="312"/>
    </row>
    <row r="1986" spans="1:26" s="106" customFormat="1">
      <c r="A1986" s="312"/>
      <c r="B1986" s="312"/>
      <c r="C1986" s="312"/>
      <c r="S1986" s="312"/>
      <c r="T1986" s="312"/>
      <c r="U1986" s="312"/>
      <c r="V1986" s="312"/>
      <c r="W1986" s="312"/>
      <c r="X1986" s="312"/>
      <c r="Y1986" s="312"/>
      <c r="Z1986" s="312"/>
    </row>
    <row r="1987" spans="1:26" s="106" customFormat="1">
      <c r="A1987" s="312"/>
      <c r="B1987" s="312"/>
      <c r="C1987" s="312"/>
      <c r="S1987" s="312"/>
      <c r="T1987" s="312"/>
      <c r="U1987" s="312"/>
      <c r="V1987" s="312"/>
      <c r="W1987" s="312"/>
      <c r="X1987" s="312"/>
      <c r="Y1987" s="312"/>
      <c r="Z1987" s="312"/>
    </row>
    <row r="1988" spans="1:26" s="106" customFormat="1">
      <c r="A1988" s="312"/>
      <c r="B1988" s="312"/>
      <c r="C1988" s="312"/>
      <c r="S1988" s="312"/>
      <c r="T1988" s="312"/>
      <c r="U1988" s="312"/>
      <c r="V1988" s="312"/>
      <c r="W1988" s="312"/>
      <c r="X1988" s="312"/>
      <c r="Y1988" s="312"/>
      <c r="Z1988" s="312"/>
    </row>
    <row r="1989" spans="1:26" s="106" customFormat="1">
      <c r="A1989" s="312"/>
      <c r="B1989" s="312"/>
      <c r="C1989" s="312"/>
      <c r="S1989" s="312"/>
      <c r="T1989" s="312"/>
      <c r="U1989" s="312"/>
      <c r="V1989" s="312"/>
      <c r="W1989" s="312"/>
      <c r="X1989" s="312"/>
      <c r="Y1989" s="312"/>
      <c r="Z1989" s="312"/>
    </row>
    <row r="1990" spans="1:26" s="106" customFormat="1">
      <c r="A1990" s="312"/>
      <c r="B1990" s="312"/>
      <c r="C1990" s="312"/>
      <c r="S1990" s="312"/>
      <c r="T1990" s="312"/>
      <c r="U1990" s="312"/>
      <c r="V1990" s="312"/>
      <c r="W1990" s="312"/>
      <c r="X1990" s="312"/>
      <c r="Y1990" s="312"/>
      <c r="Z1990" s="312"/>
    </row>
    <row r="1991" spans="1:26" s="106" customFormat="1">
      <c r="A1991" s="312"/>
      <c r="B1991" s="312"/>
      <c r="C1991" s="312"/>
      <c r="S1991" s="312"/>
      <c r="T1991" s="312"/>
      <c r="U1991" s="312"/>
      <c r="V1991" s="312"/>
      <c r="W1991" s="312"/>
      <c r="X1991" s="312"/>
      <c r="Y1991" s="312"/>
      <c r="Z1991" s="312"/>
    </row>
    <row r="1992" spans="1:26" s="106" customFormat="1">
      <c r="A1992" s="312"/>
      <c r="B1992" s="312"/>
      <c r="C1992" s="312"/>
      <c r="S1992" s="312"/>
      <c r="T1992" s="312"/>
      <c r="U1992" s="312"/>
      <c r="V1992" s="312"/>
      <c r="W1992" s="312"/>
      <c r="X1992" s="312"/>
      <c r="Y1992" s="312"/>
      <c r="Z1992" s="312"/>
    </row>
    <row r="1993" spans="1:26" s="106" customFormat="1">
      <c r="A1993" s="312"/>
      <c r="B1993" s="312"/>
      <c r="C1993" s="312"/>
      <c r="S1993" s="312"/>
      <c r="T1993" s="312"/>
      <c r="U1993" s="312"/>
      <c r="V1993" s="312"/>
      <c r="W1993" s="312"/>
      <c r="X1993" s="312"/>
      <c r="Y1993" s="312"/>
      <c r="Z1993" s="312"/>
    </row>
    <row r="1994" spans="1:26" s="106" customFormat="1">
      <c r="A1994" s="312"/>
      <c r="B1994" s="312"/>
      <c r="C1994" s="312"/>
      <c r="S1994" s="312"/>
      <c r="T1994" s="312"/>
      <c r="U1994" s="312"/>
      <c r="V1994" s="312"/>
      <c r="W1994" s="312"/>
      <c r="X1994" s="312"/>
      <c r="Y1994" s="312"/>
      <c r="Z1994" s="312"/>
    </row>
    <row r="1995" spans="1:26" s="106" customFormat="1">
      <c r="A1995" s="312"/>
      <c r="B1995" s="312"/>
      <c r="C1995" s="312"/>
      <c r="S1995" s="312"/>
      <c r="T1995" s="312"/>
      <c r="U1995" s="312"/>
      <c r="V1995" s="312"/>
      <c r="W1995" s="312"/>
      <c r="X1995" s="312"/>
      <c r="Y1995" s="312"/>
      <c r="Z1995" s="312"/>
    </row>
    <row r="1996" spans="1:26" s="106" customFormat="1">
      <c r="A1996" s="312"/>
      <c r="B1996" s="312"/>
      <c r="C1996" s="312"/>
      <c r="S1996" s="312"/>
      <c r="T1996" s="312"/>
      <c r="U1996" s="312"/>
      <c r="V1996" s="312"/>
      <c r="W1996" s="312"/>
      <c r="X1996" s="312"/>
      <c r="Y1996" s="312"/>
      <c r="Z1996" s="312"/>
    </row>
    <row r="1997" spans="1:26" s="106" customFormat="1">
      <c r="A1997" s="312"/>
      <c r="B1997" s="312"/>
      <c r="C1997" s="312"/>
      <c r="S1997" s="312"/>
      <c r="T1997" s="312"/>
      <c r="U1997" s="312"/>
      <c r="V1997" s="312"/>
      <c r="W1997" s="312"/>
      <c r="X1997" s="312"/>
      <c r="Y1997" s="312"/>
      <c r="Z1997" s="312"/>
    </row>
    <row r="1998" spans="1:26" s="106" customFormat="1">
      <c r="A1998" s="312"/>
      <c r="B1998" s="312"/>
      <c r="C1998" s="312"/>
      <c r="S1998" s="312"/>
      <c r="T1998" s="312"/>
      <c r="U1998" s="312"/>
      <c r="V1998" s="312"/>
      <c r="W1998" s="312"/>
      <c r="X1998" s="312"/>
      <c r="Y1998" s="312"/>
      <c r="Z1998" s="312"/>
    </row>
    <row r="1999" spans="1:26" s="106" customFormat="1">
      <c r="A1999" s="312"/>
      <c r="B1999" s="312"/>
      <c r="C1999" s="312"/>
      <c r="S1999" s="312"/>
      <c r="T1999" s="312"/>
      <c r="U1999" s="312"/>
      <c r="V1999" s="312"/>
      <c r="W1999" s="312"/>
      <c r="X1999" s="312"/>
      <c r="Y1999" s="312"/>
      <c r="Z1999" s="312"/>
    </row>
    <row r="2000" spans="1:26" s="106" customFormat="1">
      <c r="A2000" s="312"/>
      <c r="B2000" s="312"/>
      <c r="C2000" s="312"/>
      <c r="S2000" s="312"/>
      <c r="T2000" s="312"/>
      <c r="U2000" s="312"/>
      <c r="V2000" s="312"/>
      <c r="W2000" s="312"/>
      <c r="X2000" s="312"/>
      <c r="Y2000" s="312"/>
      <c r="Z2000" s="312"/>
    </row>
    <row r="2001" spans="1:26" s="106" customFormat="1">
      <c r="A2001" s="312"/>
      <c r="B2001" s="312"/>
      <c r="C2001" s="312"/>
      <c r="S2001" s="312"/>
      <c r="T2001" s="312"/>
      <c r="U2001" s="312"/>
      <c r="V2001" s="312"/>
      <c r="W2001" s="312"/>
      <c r="X2001" s="312"/>
      <c r="Y2001" s="312"/>
      <c r="Z2001" s="312"/>
    </row>
    <row r="2002" spans="1:26" s="106" customFormat="1">
      <c r="A2002" s="312"/>
      <c r="B2002" s="312"/>
      <c r="C2002" s="312"/>
      <c r="S2002" s="312"/>
      <c r="T2002" s="312"/>
      <c r="U2002" s="312"/>
      <c r="V2002" s="312"/>
      <c r="W2002" s="312"/>
      <c r="X2002" s="312"/>
      <c r="Y2002" s="312"/>
      <c r="Z2002" s="312"/>
    </row>
    <row r="2003" spans="1:26" s="106" customFormat="1">
      <c r="A2003" s="312"/>
      <c r="B2003" s="312"/>
      <c r="C2003" s="312"/>
      <c r="S2003" s="312"/>
      <c r="T2003" s="312"/>
      <c r="U2003" s="312"/>
      <c r="V2003" s="312"/>
      <c r="W2003" s="312"/>
      <c r="X2003" s="312"/>
      <c r="Y2003" s="312"/>
      <c r="Z2003" s="312"/>
    </row>
    <row r="2004" spans="1:26" s="106" customFormat="1">
      <c r="A2004" s="312"/>
      <c r="B2004" s="312"/>
      <c r="C2004" s="312"/>
      <c r="S2004" s="312"/>
      <c r="T2004" s="312"/>
      <c r="U2004" s="312"/>
      <c r="V2004" s="312"/>
      <c r="W2004" s="312"/>
      <c r="X2004" s="312"/>
      <c r="Y2004" s="312"/>
      <c r="Z2004" s="312"/>
    </row>
    <row r="2005" spans="1:26" s="106" customFormat="1">
      <c r="A2005" s="312"/>
      <c r="B2005" s="312"/>
      <c r="C2005" s="312"/>
      <c r="S2005" s="312"/>
      <c r="T2005" s="312"/>
      <c r="U2005" s="312"/>
      <c r="V2005" s="312"/>
      <c r="W2005" s="312"/>
      <c r="X2005" s="312"/>
      <c r="Y2005" s="312"/>
      <c r="Z2005" s="312"/>
    </row>
    <row r="2006" spans="1:26" s="106" customFormat="1">
      <c r="A2006" s="312"/>
      <c r="B2006" s="312"/>
      <c r="C2006" s="312"/>
      <c r="S2006" s="312"/>
      <c r="T2006" s="312"/>
      <c r="U2006" s="312"/>
      <c r="V2006" s="312"/>
      <c r="W2006" s="312"/>
      <c r="X2006" s="312"/>
      <c r="Y2006" s="312"/>
      <c r="Z2006" s="312"/>
    </row>
    <row r="2007" spans="1:26" s="106" customFormat="1">
      <c r="A2007" s="312"/>
      <c r="B2007" s="312"/>
      <c r="C2007" s="312"/>
      <c r="S2007" s="312"/>
      <c r="T2007" s="312"/>
      <c r="U2007" s="312"/>
      <c r="V2007" s="312"/>
      <c r="W2007" s="312"/>
      <c r="X2007" s="312"/>
      <c r="Y2007" s="312"/>
      <c r="Z2007" s="312"/>
    </row>
    <row r="2008" spans="1:26" s="106" customFormat="1">
      <c r="A2008" s="312"/>
      <c r="B2008" s="312"/>
      <c r="C2008" s="312"/>
      <c r="S2008" s="312"/>
      <c r="T2008" s="312"/>
      <c r="U2008" s="312"/>
      <c r="V2008" s="312"/>
      <c r="W2008" s="312"/>
      <c r="X2008" s="312"/>
      <c r="Y2008" s="312"/>
      <c r="Z2008" s="312"/>
    </row>
    <row r="2009" spans="1:26" s="106" customFormat="1">
      <c r="A2009" s="312"/>
      <c r="B2009" s="312"/>
      <c r="C2009" s="312"/>
      <c r="S2009" s="312"/>
      <c r="T2009" s="312"/>
      <c r="U2009" s="312"/>
      <c r="V2009" s="312"/>
      <c r="W2009" s="312"/>
      <c r="X2009" s="312"/>
      <c r="Y2009" s="312"/>
      <c r="Z2009" s="312"/>
    </row>
    <row r="2010" spans="1:26" s="106" customFormat="1">
      <c r="A2010" s="312"/>
      <c r="B2010" s="312"/>
      <c r="C2010" s="312"/>
      <c r="S2010" s="312"/>
      <c r="T2010" s="312"/>
      <c r="U2010" s="312"/>
      <c r="V2010" s="312"/>
      <c r="W2010" s="312"/>
      <c r="X2010" s="312"/>
      <c r="Y2010" s="312"/>
      <c r="Z2010" s="312"/>
    </row>
    <row r="2011" spans="1:26" s="106" customFormat="1">
      <c r="A2011" s="312"/>
      <c r="B2011" s="312"/>
      <c r="C2011" s="312"/>
      <c r="S2011" s="312"/>
      <c r="T2011" s="312"/>
      <c r="U2011" s="312"/>
      <c r="V2011" s="312"/>
      <c r="W2011" s="312"/>
      <c r="X2011" s="312"/>
      <c r="Y2011" s="312"/>
      <c r="Z2011" s="312"/>
    </row>
    <row r="2012" spans="1:26" s="106" customFormat="1">
      <c r="A2012" s="312"/>
      <c r="B2012" s="312"/>
      <c r="C2012" s="312"/>
      <c r="S2012" s="312"/>
      <c r="T2012" s="312"/>
      <c r="U2012" s="312"/>
      <c r="V2012" s="312"/>
      <c r="W2012" s="312"/>
      <c r="X2012" s="312"/>
      <c r="Y2012" s="312"/>
      <c r="Z2012" s="312"/>
    </row>
    <row r="2013" spans="1:26" s="106" customFormat="1">
      <c r="A2013" s="312"/>
      <c r="B2013" s="312"/>
      <c r="C2013" s="312"/>
      <c r="S2013" s="312"/>
      <c r="T2013" s="312"/>
      <c r="U2013" s="312"/>
      <c r="V2013" s="312"/>
      <c r="W2013" s="312"/>
      <c r="X2013" s="312"/>
      <c r="Y2013" s="312"/>
      <c r="Z2013" s="312"/>
    </row>
    <row r="2014" spans="1:26" s="106" customFormat="1">
      <c r="A2014" s="312"/>
      <c r="B2014" s="312"/>
      <c r="C2014" s="312"/>
      <c r="S2014" s="312"/>
      <c r="T2014" s="312"/>
      <c r="U2014" s="312"/>
      <c r="V2014" s="312"/>
      <c r="W2014" s="312"/>
      <c r="X2014" s="312"/>
      <c r="Y2014" s="312"/>
      <c r="Z2014" s="312"/>
    </row>
    <row r="2015" spans="1:26" s="106" customFormat="1">
      <c r="A2015" s="312"/>
      <c r="B2015" s="312"/>
      <c r="C2015" s="312"/>
      <c r="S2015" s="312"/>
      <c r="T2015" s="312"/>
      <c r="U2015" s="312"/>
      <c r="V2015" s="312"/>
      <c r="W2015" s="312"/>
      <c r="X2015" s="312"/>
      <c r="Y2015" s="312"/>
      <c r="Z2015" s="312"/>
    </row>
    <row r="2016" spans="1:26" s="106" customFormat="1">
      <c r="A2016" s="312"/>
      <c r="B2016" s="312"/>
      <c r="C2016" s="312"/>
      <c r="S2016" s="312"/>
      <c r="T2016" s="312"/>
      <c r="U2016" s="312"/>
      <c r="V2016" s="312"/>
      <c r="W2016" s="312"/>
      <c r="X2016" s="312"/>
      <c r="Y2016" s="312"/>
      <c r="Z2016" s="312"/>
    </row>
    <row r="2017" spans="1:26" s="106" customFormat="1">
      <c r="A2017" s="312"/>
      <c r="B2017" s="312"/>
      <c r="C2017" s="312"/>
      <c r="S2017" s="312"/>
      <c r="T2017" s="312"/>
      <c r="U2017" s="312"/>
      <c r="V2017" s="312"/>
      <c r="W2017" s="312"/>
      <c r="X2017" s="312"/>
      <c r="Y2017" s="312"/>
      <c r="Z2017" s="312"/>
    </row>
    <row r="2018" spans="1:26" s="106" customFormat="1">
      <c r="A2018" s="312"/>
      <c r="B2018" s="312"/>
      <c r="C2018" s="312"/>
      <c r="S2018" s="312"/>
      <c r="T2018" s="312"/>
      <c r="U2018" s="312"/>
      <c r="V2018" s="312"/>
      <c r="W2018" s="312"/>
      <c r="X2018" s="312"/>
      <c r="Y2018" s="312"/>
      <c r="Z2018" s="312"/>
    </row>
    <row r="2019" spans="1:26" s="106" customFormat="1">
      <c r="A2019" s="312"/>
      <c r="B2019" s="312"/>
      <c r="C2019" s="312"/>
      <c r="S2019" s="312"/>
      <c r="T2019" s="312"/>
      <c r="U2019" s="312"/>
      <c r="V2019" s="312"/>
      <c r="W2019" s="312"/>
      <c r="X2019" s="312"/>
      <c r="Y2019" s="312"/>
      <c r="Z2019" s="312"/>
    </row>
    <row r="2020" spans="1:26" s="106" customFormat="1">
      <c r="A2020" s="312"/>
      <c r="B2020" s="312"/>
      <c r="C2020" s="312"/>
      <c r="S2020" s="312"/>
      <c r="T2020" s="312"/>
      <c r="U2020" s="312"/>
      <c r="V2020" s="312"/>
      <c r="W2020" s="312"/>
      <c r="X2020" s="312"/>
      <c r="Y2020" s="312"/>
      <c r="Z2020" s="312"/>
    </row>
    <row r="2021" spans="1:26" s="106" customFormat="1">
      <c r="A2021" s="312"/>
      <c r="B2021" s="312"/>
      <c r="C2021" s="312"/>
      <c r="S2021" s="312"/>
      <c r="T2021" s="312"/>
      <c r="U2021" s="312"/>
      <c r="V2021" s="312"/>
      <c r="W2021" s="312"/>
      <c r="X2021" s="312"/>
      <c r="Y2021" s="312"/>
      <c r="Z2021" s="312"/>
    </row>
    <row r="2022" spans="1:26" s="106" customFormat="1">
      <c r="A2022" s="312"/>
      <c r="B2022" s="312"/>
      <c r="C2022" s="312"/>
      <c r="S2022" s="312"/>
      <c r="T2022" s="312"/>
      <c r="U2022" s="312"/>
      <c r="V2022" s="312"/>
      <c r="W2022" s="312"/>
      <c r="X2022" s="312"/>
      <c r="Y2022" s="312"/>
      <c r="Z2022" s="312"/>
    </row>
    <row r="2023" spans="1:26" s="106" customFormat="1">
      <c r="A2023" s="312"/>
      <c r="B2023" s="312"/>
      <c r="C2023" s="312"/>
      <c r="S2023" s="312"/>
      <c r="T2023" s="312"/>
      <c r="U2023" s="312"/>
      <c r="V2023" s="312"/>
      <c r="W2023" s="312"/>
      <c r="X2023" s="312"/>
      <c r="Y2023" s="312"/>
      <c r="Z2023" s="312"/>
    </row>
    <row r="2024" spans="1:26" s="106" customFormat="1">
      <c r="A2024" s="312"/>
      <c r="B2024" s="312"/>
      <c r="C2024" s="312"/>
      <c r="S2024" s="312"/>
      <c r="T2024" s="312"/>
      <c r="U2024" s="312"/>
      <c r="V2024" s="312"/>
      <c r="W2024" s="312"/>
      <c r="X2024" s="312"/>
      <c r="Y2024" s="312"/>
      <c r="Z2024" s="312"/>
    </row>
    <row r="2025" spans="1:26" s="106" customFormat="1">
      <c r="A2025" s="312"/>
      <c r="B2025" s="312"/>
      <c r="C2025" s="312"/>
      <c r="S2025" s="312"/>
      <c r="T2025" s="312"/>
      <c r="U2025" s="312"/>
      <c r="V2025" s="312"/>
      <c r="W2025" s="312"/>
      <c r="X2025" s="312"/>
      <c r="Y2025" s="312"/>
      <c r="Z2025" s="312"/>
    </row>
    <row r="2026" spans="1:26" s="106" customFormat="1">
      <c r="A2026" s="312"/>
      <c r="B2026" s="312"/>
      <c r="C2026" s="312"/>
      <c r="S2026" s="312"/>
      <c r="T2026" s="312"/>
      <c r="U2026" s="312"/>
      <c r="V2026" s="312"/>
      <c r="W2026" s="312"/>
      <c r="X2026" s="312"/>
      <c r="Y2026" s="312"/>
      <c r="Z2026" s="312"/>
    </row>
    <row r="2027" spans="1:26" s="106" customFormat="1">
      <c r="A2027" s="312"/>
      <c r="B2027" s="312"/>
      <c r="C2027" s="312"/>
      <c r="S2027" s="312"/>
      <c r="T2027" s="312"/>
      <c r="U2027" s="312"/>
      <c r="V2027" s="312"/>
      <c r="W2027" s="312"/>
      <c r="X2027" s="312"/>
      <c r="Y2027" s="312"/>
      <c r="Z2027" s="312"/>
    </row>
    <row r="2028" spans="1:26" s="106" customFormat="1">
      <c r="A2028" s="312"/>
      <c r="B2028" s="312"/>
      <c r="C2028" s="312"/>
      <c r="S2028" s="312"/>
      <c r="T2028" s="312"/>
      <c r="U2028" s="312"/>
      <c r="V2028" s="312"/>
      <c r="W2028" s="312"/>
      <c r="X2028" s="312"/>
      <c r="Y2028" s="312"/>
      <c r="Z2028" s="312"/>
    </row>
    <row r="2029" spans="1:26" s="106" customFormat="1">
      <c r="A2029" s="312"/>
      <c r="B2029" s="312"/>
      <c r="C2029" s="312"/>
      <c r="S2029" s="312"/>
      <c r="T2029" s="312"/>
      <c r="U2029" s="312"/>
      <c r="V2029" s="312"/>
      <c r="W2029" s="312"/>
      <c r="X2029" s="312"/>
      <c r="Y2029" s="312"/>
      <c r="Z2029" s="312"/>
    </row>
    <row r="2030" spans="1:26" s="106" customFormat="1">
      <c r="A2030" s="312"/>
      <c r="B2030" s="312"/>
      <c r="C2030" s="312"/>
      <c r="S2030" s="312"/>
      <c r="T2030" s="312"/>
      <c r="U2030" s="312"/>
      <c r="V2030" s="312"/>
      <c r="W2030" s="312"/>
      <c r="X2030" s="312"/>
      <c r="Y2030" s="312"/>
      <c r="Z2030" s="312"/>
    </row>
    <row r="2031" spans="1:26" s="106" customFormat="1">
      <c r="A2031" s="312"/>
      <c r="B2031" s="312"/>
      <c r="C2031" s="312"/>
      <c r="S2031" s="312"/>
      <c r="T2031" s="312"/>
      <c r="U2031" s="312"/>
      <c r="V2031" s="312"/>
      <c r="W2031" s="312"/>
      <c r="X2031" s="312"/>
      <c r="Y2031" s="312"/>
      <c r="Z2031" s="312"/>
    </row>
    <row r="2032" spans="1:26" s="106" customFormat="1">
      <c r="A2032" s="312"/>
      <c r="B2032" s="312"/>
      <c r="C2032" s="312"/>
      <c r="S2032" s="312"/>
      <c r="T2032" s="312"/>
      <c r="U2032" s="312"/>
      <c r="V2032" s="312"/>
      <c r="W2032" s="312"/>
      <c r="X2032" s="312"/>
      <c r="Y2032" s="312"/>
      <c r="Z2032" s="312"/>
    </row>
    <row r="2033" spans="1:26" s="106" customFormat="1">
      <c r="A2033" s="312"/>
      <c r="B2033" s="312"/>
      <c r="C2033" s="312"/>
      <c r="S2033" s="312"/>
      <c r="T2033" s="312"/>
      <c r="U2033" s="312"/>
      <c r="V2033" s="312"/>
      <c r="W2033" s="312"/>
      <c r="X2033" s="312"/>
      <c r="Y2033" s="312"/>
      <c r="Z2033" s="312"/>
    </row>
    <row r="2034" spans="1:26" s="106" customFormat="1">
      <c r="A2034" s="312"/>
      <c r="B2034" s="312"/>
      <c r="C2034" s="312"/>
      <c r="S2034" s="312"/>
      <c r="T2034" s="312"/>
      <c r="U2034" s="312"/>
      <c r="V2034" s="312"/>
      <c r="W2034" s="312"/>
      <c r="X2034" s="312"/>
      <c r="Y2034" s="312"/>
      <c r="Z2034" s="312"/>
    </row>
    <row r="2035" spans="1:26" s="106" customFormat="1">
      <c r="A2035" s="312"/>
      <c r="B2035" s="312"/>
      <c r="C2035" s="312"/>
      <c r="S2035" s="312"/>
      <c r="T2035" s="312"/>
      <c r="U2035" s="312"/>
      <c r="V2035" s="312"/>
      <c r="W2035" s="312"/>
      <c r="X2035" s="312"/>
      <c r="Y2035" s="312"/>
      <c r="Z2035" s="312"/>
    </row>
    <row r="2036" spans="1:26" s="106" customFormat="1">
      <c r="A2036" s="312"/>
      <c r="B2036" s="312"/>
      <c r="C2036" s="312"/>
      <c r="S2036" s="312"/>
      <c r="T2036" s="312"/>
      <c r="U2036" s="312"/>
      <c r="V2036" s="312"/>
      <c r="W2036" s="312"/>
      <c r="X2036" s="312"/>
      <c r="Y2036" s="312"/>
      <c r="Z2036" s="312"/>
    </row>
    <row r="2037" spans="1:26" s="106" customFormat="1">
      <c r="A2037" s="312"/>
      <c r="B2037" s="312"/>
      <c r="C2037" s="312"/>
      <c r="S2037" s="312"/>
      <c r="T2037" s="312"/>
      <c r="U2037" s="312"/>
      <c r="V2037" s="312"/>
      <c r="W2037" s="312"/>
      <c r="X2037" s="312"/>
      <c r="Y2037" s="312"/>
      <c r="Z2037" s="312"/>
    </row>
    <row r="2038" spans="1:26" s="106" customFormat="1">
      <c r="A2038" s="312"/>
      <c r="B2038" s="312"/>
      <c r="C2038" s="312"/>
      <c r="S2038" s="312"/>
      <c r="T2038" s="312"/>
      <c r="U2038" s="312"/>
      <c r="V2038" s="312"/>
      <c r="W2038" s="312"/>
      <c r="X2038" s="312"/>
      <c r="Y2038" s="312"/>
      <c r="Z2038" s="312"/>
    </row>
    <row r="2039" spans="1:26" s="106" customFormat="1">
      <c r="A2039" s="312"/>
      <c r="B2039" s="312"/>
      <c r="C2039" s="312"/>
      <c r="S2039" s="312"/>
      <c r="T2039" s="312"/>
      <c r="U2039" s="312"/>
      <c r="V2039" s="312"/>
      <c r="W2039" s="312"/>
      <c r="X2039" s="312"/>
      <c r="Y2039" s="312"/>
      <c r="Z2039" s="312"/>
    </row>
    <row r="2040" spans="1:26" s="106" customFormat="1">
      <c r="A2040" s="312"/>
      <c r="B2040" s="312"/>
      <c r="C2040" s="312"/>
      <c r="S2040" s="312"/>
      <c r="T2040" s="312"/>
      <c r="U2040" s="312"/>
      <c r="V2040" s="312"/>
      <c r="W2040" s="312"/>
      <c r="X2040" s="312"/>
      <c r="Y2040" s="312"/>
      <c r="Z2040" s="312"/>
    </row>
    <row r="2041" spans="1:26" s="106" customFormat="1">
      <c r="A2041" s="312"/>
      <c r="B2041" s="312"/>
      <c r="C2041" s="312"/>
      <c r="S2041" s="312"/>
      <c r="T2041" s="312"/>
      <c r="U2041" s="312"/>
      <c r="V2041" s="312"/>
      <c r="W2041" s="312"/>
      <c r="X2041" s="312"/>
      <c r="Y2041" s="312"/>
      <c r="Z2041" s="312"/>
    </row>
    <row r="2042" spans="1:26" s="106" customFormat="1">
      <c r="A2042" s="312"/>
      <c r="B2042" s="312"/>
      <c r="C2042" s="312"/>
      <c r="S2042" s="312"/>
      <c r="T2042" s="312"/>
      <c r="U2042" s="312"/>
      <c r="V2042" s="312"/>
      <c r="W2042" s="312"/>
      <c r="X2042" s="312"/>
      <c r="Y2042" s="312"/>
      <c r="Z2042" s="312"/>
    </row>
    <row r="2043" spans="1:26" s="106" customFormat="1">
      <c r="A2043" s="312"/>
      <c r="B2043" s="312"/>
      <c r="C2043" s="312"/>
      <c r="S2043" s="312"/>
      <c r="T2043" s="312"/>
      <c r="U2043" s="312"/>
      <c r="V2043" s="312"/>
      <c r="W2043" s="312"/>
      <c r="X2043" s="312"/>
      <c r="Y2043" s="312"/>
      <c r="Z2043" s="312"/>
    </row>
    <row r="2044" spans="1:26" s="106" customFormat="1">
      <c r="A2044" s="312"/>
      <c r="B2044" s="312"/>
      <c r="C2044" s="312"/>
      <c r="S2044" s="312"/>
      <c r="T2044" s="312"/>
      <c r="U2044" s="312"/>
      <c r="V2044" s="312"/>
      <c r="W2044" s="312"/>
      <c r="X2044" s="312"/>
      <c r="Y2044" s="312"/>
      <c r="Z2044" s="312"/>
    </row>
    <row r="2045" spans="1:26" s="106" customFormat="1">
      <c r="A2045" s="312"/>
      <c r="B2045" s="312"/>
      <c r="C2045" s="312"/>
      <c r="S2045" s="312"/>
      <c r="T2045" s="312"/>
      <c r="U2045" s="312"/>
      <c r="V2045" s="312"/>
      <c r="W2045" s="312"/>
      <c r="X2045" s="312"/>
      <c r="Y2045" s="312"/>
      <c r="Z2045" s="312"/>
    </row>
    <row r="2046" spans="1:26" s="106" customFormat="1">
      <c r="A2046" s="312"/>
      <c r="B2046" s="312"/>
      <c r="C2046" s="312"/>
      <c r="S2046" s="312"/>
      <c r="T2046" s="312"/>
      <c r="U2046" s="312"/>
      <c r="V2046" s="312"/>
      <c r="W2046" s="312"/>
      <c r="X2046" s="312"/>
      <c r="Y2046" s="312"/>
      <c r="Z2046" s="312"/>
    </row>
    <row r="2047" spans="1:26" s="106" customFormat="1">
      <c r="A2047" s="312"/>
      <c r="B2047" s="312"/>
      <c r="C2047" s="312"/>
      <c r="S2047" s="312"/>
      <c r="T2047" s="312"/>
      <c r="U2047" s="312"/>
      <c r="V2047" s="312"/>
      <c r="W2047" s="312"/>
      <c r="X2047" s="312"/>
      <c r="Y2047" s="312"/>
      <c r="Z2047" s="312"/>
    </row>
    <row r="2048" spans="1:26" s="106" customFormat="1">
      <c r="A2048" s="312"/>
      <c r="B2048" s="312"/>
      <c r="C2048" s="312"/>
      <c r="S2048" s="312"/>
      <c r="T2048" s="312"/>
      <c r="U2048" s="312"/>
      <c r="V2048" s="312"/>
      <c r="W2048" s="312"/>
      <c r="X2048" s="312"/>
      <c r="Y2048" s="312"/>
      <c r="Z2048" s="312"/>
    </row>
    <row r="2049" spans="1:26" s="106" customFormat="1">
      <c r="A2049" s="312"/>
      <c r="B2049" s="312"/>
      <c r="C2049" s="312"/>
      <c r="S2049" s="312"/>
      <c r="T2049" s="312"/>
      <c r="U2049" s="312"/>
      <c r="V2049" s="312"/>
      <c r="W2049" s="312"/>
      <c r="X2049" s="312"/>
      <c r="Y2049" s="312"/>
      <c r="Z2049" s="312"/>
    </row>
    <row r="2050" spans="1:26" s="106" customFormat="1">
      <c r="A2050" s="312"/>
      <c r="B2050" s="312"/>
      <c r="C2050" s="312"/>
      <c r="S2050" s="312"/>
      <c r="T2050" s="312"/>
      <c r="U2050" s="312"/>
      <c r="V2050" s="312"/>
      <c r="W2050" s="312"/>
      <c r="X2050" s="312"/>
      <c r="Y2050" s="312"/>
      <c r="Z2050" s="312"/>
    </row>
    <row r="2051" spans="1:26" s="106" customFormat="1">
      <c r="A2051" s="312"/>
      <c r="B2051" s="312"/>
      <c r="C2051" s="312"/>
      <c r="S2051" s="312"/>
      <c r="T2051" s="312"/>
      <c r="U2051" s="312"/>
      <c r="V2051" s="312"/>
      <c r="W2051" s="312"/>
      <c r="X2051" s="312"/>
      <c r="Y2051" s="312"/>
      <c r="Z2051" s="312"/>
    </row>
    <row r="2052" spans="1:26" s="106" customFormat="1">
      <c r="A2052" s="312"/>
      <c r="B2052" s="312"/>
      <c r="C2052" s="312"/>
      <c r="S2052" s="312"/>
      <c r="T2052" s="312"/>
      <c r="U2052" s="312"/>
      <c r="V2052" s="312"/>
      <c r="W2052" s="312"/>
      <c r="X2052" s="312"/>
      <c r="Y2052" s="312"/>
      <c r="Z2052" s="312"/>
    </row>
    <row r="2053" spans="1:26" s="106" customFormat="1">
      <c r="A2053" s="312"/>
      <c r="B2053" s="312"/>
      <c r="C2053" s="312"/>
      <c r="S2053" s="312"/>
      <c r="T2053" s="312"/>
      <c r="U2053" s="312"/>
      <c r="V2053" s="312"/>
      <c r="W2053" s="312"/>
      <c r="X2053" s="312"/>
      <c r="Y2053" s="312"/>
      <c r="Z2053" s="312"/>
    </row>
    <row r="2054" spans="1:26" s="106" customFormat="1">
      <c r="A2054" s="312"/>
      <c r="B2054" s="312"/>
      <c r="C2054" s="312"/>
      <c r="S2054" s="312"/>
      <c r="T2054" s="312"/>
      <c r="U2054" s="312"/>
      <c r="V2054" s="312"/>
      <c r="W2054" s="312"/>
      <c r="X2054" s="312"/>
      <c r="Y2054" s="312"/>
      <c r="Z2054" s="312"/>
    </row>
    <row r="2055" spans="1:26" s="106" customFormat="1">
      <c r="A2055" s="312"/>
      <c r="B2055" s="312"/>
      <c r="C2055" s="312"/>
      <c r="S2055" s="312"/>
      <c r="T2055" s="312"/>
      <c r="U2055" s="312"/>
      <c r="V2055" s="312"/>
      <c r="W2055" s="312"/>
      <c r="X2055" s="312"/>
      <c r="Y2055" s="312"/>
      <c r="Z2055" s="312"/>
    </row>
    <row r="2056" spans="1:26" s="106" customFormat="1">
      <c r="A2056" s="312"/>
      <c r="B2056" s="312"/>
      <c r="C2056" s="312"/>
      <c r="S2056" s="312"/>
      <c r="T2056" s="312"/>
      <c r="U2056" s="312"/>
      <c r="V2056" s="312"/>
      <c r="W2056" s="312"/>
      <c r="X2056" s="312"/>
      <c r="Y2056" s="312"/>
      <c r="Z2056" s="312"/>
    </row>
    <row r="2057" spans="1:26" s="106" customFormat="1">
      <c r="A2057" s="312"/>
      <c r="B2057" s="312"/>
      <c r="C2057" s="312"/>
      <c r="S2057" s="312"/>
      <c r="T2057" s="312"/>
      <c r="U2057" s="312"/>
      <c r="V2057" s="312"/>
      <c r="W2057" s="312"/>
      <c r="X2057" s="312"/>
      <c r="Y2057" s="312"/>
      <c r="Z2057" s="312"/>
    </row>
    <row r="2058" spans="1:26" s="106" customFormat="1">
      <c r="A2058" s="312"/>
      <c r="B2058" s="312"/>
      <c r="C2058" s="312"/>
      <c r="S2058" s="312"/>
      <c r="T2058" s="312"/>
      <c r="U2058" s="312"/>
      <c r="V2058" s="312"/>
      <c r="W2058" s="312"/>
      <c r="X2058" s="312"/>
      <c r="Y2058" s="312"/>
      <c r="Z2058" s="312"/>
    </row>
    <row r="2059" spans="1:26" s="106" customFormat="1">
      <c r="A2059" s="312"/>
      <c r="B2059" s="312"/>
      <c r="C2059" s="312"/>
      <c r="S2059" s="312"/>
      <c r="T2059" s="312"/>
      <c r="U2059" s="312"/>
      <c r="V2059" s="312"/>
      <c r="W2059" s="312"/>
      <c r="X2059" s="312"/>
      <c r="Y2059" s="312"/>
      <c r="Z2059" s="312"/>
    </row>
    <row r="2060" spans="1:26" s="106" customFormat="1">
      <c r="A2060" s="312"/>
      <c r="B2060" s="312"/>
      <c r="C2060" s="312"/>
      <c r="S2060" s="312"/>
      <c r="T2060" s="312"/>
      <c r="U2060" s="312"/>
      <c r="V2060" s="312"/>
      <c r="W2060" s="312"/>
      <c r="X2060" s="312"/>
      <c r="Y2060" s="312"/>
      <c r="Z2060" s="312"/>
    </row>
    <row r="2061" spans="1:26" s="106" customFormat="1">
      <c r="A2061" s="312"/>
      <c r="B2061" s="312"/>
      <c r="C2061" s="312"/>
      <c r="S2061" s="312"/>
      <c r="T2061" s="312"/>
      <c r="U2061" s="312"/>
      <c r="V2061" s="312"/>
      <c r="W2061" s="312"/>
      <c r="X2061" s="312"/>
      <c r="Y2061" s="312"/>
      <c r="Z2061" s="312"/>
    </row>
    <row r="2062" spans="1:26" s="106" customFormat="1">
      <c r="A2062" s="312"/>
      <c r="B2062" s="312"/>
      <c r="C2062" s="312"/>
      <c r="S2062" s="312"/>
      <c r="T2062" s="312"/>
      <c r="U2062" s="312"/>
      <c r="V2062" s="312"/>
      <c r="W2062" s="312"/>
      <c r="X2062" s="312"/>
      <c r="Y2062" s="312"/>
      <c r="Z2062" s="312"/>
    </row>
    <row r="2063" spans="1:26" s="106" customFormat="1">
      <c r="A2063" s="312"/>
      <c r="B2063" s="312"/>
      <c r="C2063" s="312"/>
      <c r="S2063" s="312"/>
      <c r="T2063" s="312"/>
      <c r="U2063" s="312"/>
      <c r="V2063" s="312"/>
      <c r="W2063" s="312"/>
      <c r="X2063" s="312"/>
      <c r="Y2063" s="312"/>
      <c r="Z2063" s="312"/>
    </row>
    <row r="2064" spans="1:26" s="106" customFormat="1">
      <c r="A2064" s="312"/>
      <c r="B2064" s="312"/>
      <c r="C2064" s="312"/>
      <c r="S2064" s="312"/>
      <c r="T2064" s="312"/>
      <c r="U2064" s="312"/>
      <c r="V2064" s="312"/>
      <c r="W2064" s="312"/>
      <c r="X2064" s="312"/>
      <c r="Y2064" s="312"/>
      <c r="Z2064" s="312"/>
    </row>
    <row r="2065" spans="1:26" s="106" customFormat="1">
      <c r="A2065" s="312"/>
      <c r="B2065" s="312"/>
      <c r="C2065" s="312"/>
      <c r="S2065" s="312"/>
      <c r="T2065" s="312"/>
      <c r="U2065" s="312"/>
      <c r="V2065" s="312"/>
      <c r="W2065" s="312"/>
      <c r="X2065" s="312"/>
      <c r="Y2065" s="312"/>
      <c r="Z2065" s="312"/>
    </row>
    <row r="2066" spans="1:26" s="106" customFormat="1">
      <c r="A2066" s="312"/>
      <c r="B2066" s="312"/>
      <c r="C2066" s="312"/>
      <c r="S2066" s="312"/>
      <c r="T2066" s="312"/>
      <c r="U2066" s="312"/>
      <c r="V2066" s="312"/>
      <c r="W2066" s="312"/>
      <c r="X2066" s="312"/>
      <c r="Y2066" s="312"/>
      <c r="Z2066" s="312"/>
    </row>
    <row r="2067" spans="1:26" s="106" customFormat="1">
      <c r="A2067" s="312"/>
      <c r="B2067" s="312"/>
      <c r="C2067" s="312"/>
      <c r="S2067" s="312"/>
      <c r="T2067" s="312"/>
      <c r="U2067" s="312"/>
      <c r="V2067" s="312"/>
      <c r="W2067" s="312"/>
      <c r="X2067" s="312"/>
      <c r="Y2067" s="312"/>
      <c r="Z2067" s="312"/>
    </row>
    <row r="2068" spans="1:26" s="106" customFormat="1">
      <c r="A2068" s="312"/>
      <c r="B2068" s="312"/>
      <c r="C2068" s="312"/>
      <c r="S2068" s="312"/>
      <c r="T2068" s="312"/>
      <c r="U2068" s="312"/>
      <c r="V2068" s="312"/>
      <c r="W2068" s="312"/>
      <c r="X2068" s="312"/>
      <c r="Y2068" s="312"/>
      <c r="Z2068" s="312"/>
    </row>
    <row r="2069" spans="1:26" s="106" customFormat="1">
      <c r="A2069" s="312"/>
      <c r="B2069" s="312"/>
      <c r="C2069" s="312"/>
      <c r="S2069" s="312"/>
      <c r="T2069" s="312"/>
      <c r="U2069" s="312"/>
      <c r="V2069" s="312"/>
      <c r="W2069" s="312"/>
      <c r="X2069" s="312"/>
      <c r="Y2069" s="312"/>
      <c r="Z2069" s="312"/>
    </row>
    <row r="2070" spans="1:26" s="106" customFormat="1">
      <c r="A2070" s="312"/>
      <c r="B2070" s="312"/>
      <c r="C2070" s="312"/>
      <c r="S2070" s="312"/>
      <c r="T2070" s="312"/>
      <c r="U2070" s="312"/>
      <c r="V2070" s="312"/>
      <c r="W2070" s="312"/>
      <c r="X2070" s="312"/>
      <c r="Y2070" s="312"/>
      <c r="Z2070" s="312"/>
    </row>
    <row r="2071" spans="1:26" s="106" customFormat="1">
      <c r="A2071" s="312"/>
      <c r="B2071" s="312"/>
      <c r="C2071" s="312"/>
      <c r="S2071" s="312"/>
      <c r="T2071" s="312"/>
      <c r="U2071" s="312"/>
      <c r="V2071" s="312"/>
      <c r="W2071" s="312"/>
      <c r="X2071" s="312"/>
      <c r="Y2071" s="312"/>
      <c r="Z2071" s="312"/>
    </row>
    <row r="2072" spans="1:26" s="106" customFormat="1">
      <c r="A2072" s="312"/>
      <c r="B2072" s="312"/>
      <c r="C2072" s="312"/>
      <c r="S2072" s="312"/>
      <c r="T2072" s="312"/>
      <c r="U2072" s="312"/>
      <c r="V2072" s="312"/>
      <c r="W2072" s="312"/>
      <c r="X2072" s="312"/>
      <c r="Y2072" s="312"/>
      <c r="Z2072" s="312"/>
    </row>
    <row r="2073" spans="1:26" s="106" customFormat="1">
      <c r="A2073" s="312"/>
      <c r="B2073" s="312"/>
      <c r="C2073" s="312"/>
      <c r="S2073" s="312"/>
      <c r="T2073" s="312"/>
      <c r="U2073" s="312"/>
      <c r="V2073" s="312"/>
      <c r="W2073" s="312"/>
      <c r="X2073" s="312"/>
      <c r="Y2073" s="312"/>
      <c r="Z2073" s="312"/>
    </row>
    <row r="2074" spans="1:26" s="106" customFormat="1">
      <c r="A2074" s="312"/>
      <c r="B2074" s="312"/>
      <c r="C2074" s="312"/>
      <c r="S2074" s="312"/>
      <c r="T2074" s="312"/>
      <c r="U2074" s="312"/>
      <c r="V2074" s="312"/>
      <c r="W2074" s="312"/>
      <c r="X2074" s="312"/>
      <c r="Y2074" s="312"/>
      <c r="Z2074" s="312"/>
    </row>
    <row r="2075" spans="1:26" s="106" customFormat="1">
      <c r="A2075" s="312"/>
      <c r="B2075" s="312"/>
      <c r="C2075" s="312"/>
      <c r="S2075" s="312"/>
      <c r="T2075" s="312"/>
      <c r="U2075" s="312"/>
      <c r="V2075" s="312"/>
      <c r="W2075" s="312"/>
      <c r="X2075" s="312"/>
      <c r="Y2075" s="312"/>
      <c r="Z2075" s="312"/>
    </row>
    <row r="2076" spans="1:26" s="106" customFormat="1">
      <c r="A2076" s="312"/>
      <c r="B2076" s="312"/>
      <c r="C2076" s="312"/>
      <c r="S2076" s="312"/>
      <c r="T2076" s="312"/>
      <c r="U2076" s="312"/>
      <c r="V2076" s="312"/>
      <c r="W2076" s="312"/>
      <c r="X2076" s="312"/>
      <c r="Y2076" s="312"/>
      <c r="Z2076" s="312"/>
    </row>
    <row r="2077" spans="1:26" s="106" customFormat="1">
      <c r="A2077" s="312"/>
      <c r="B2077" s="312"/>
      <c r="C2077" s="312"/>
      <c r="S2077" s="312"/>
      <c r="T2077" s="312"/>
      <c r="U2077" s="312"/>
      <c r="V2077" s="312"/>
      <c r="W2077" s="312"/>
      <c r="X2077" s="312"/>
      <c r="Y2077" s="312"/>
      <c r="Z2077" s="312"/>
    </row>
    <row r="2078" spans="1:26" s="106" customFormat="1">
      <c r="A2078" s="312"/>
      <c r="B2078" s="312"/>
      <c r="C2078" s="312"/>
      <c r="S2078" s="312"/>
      <c r="T2078" s="312"/>
      <c r="U2078" s="312"/>
      <c r="V2078" s="312"/>
      <c r="W2078" s="312"/>
      <c r="X2078" s="312"/>
      <c r="Y2078" s="312"/>
      <c r="Z2078" s="312"/>
    </row>
    <row r="2079" spans="1:26" s="106" customFormat="1">
      <c r="A2079" s="312"/>
      <c r="B2079" s="312"/>
      <c r="C2079" s="312"/>
      <c r="S2079" s="312"/>
      <c r="T2079" s="312"/>
      <c r="U2079" s="312"/>
      <c r="V2079" s="312"/>
      <c r="W2079" s="312"/>
      <c r="X2079" s="312"/>
      <c r="Y2079" s="312"/>
      <c r="Z2079" s="312"/>
    </row>
    <row r="2080" spans="1:26" s="106" customFormat="1">
      <c r="A2080" s="312"/>
      <c r="B2080" s="312"/>
      <c r="C2080" s="312"/>
      <c r="S2080" s="312"/>
      <c r="T2080" s="312"/>
      <c r="U2080" s="312"/>
      <c r="V2080" s="312"/>
      <c r="W2080" s="312"/>
      <c r="X2080" s="312"/>
      <c r="Y2080" s="312"/>
      <c r="Z2080" s="312"/>
    </row>
    <row r="2081" spans="1:26" s="106" customFormat="1">
      <c r="A2081" s="312"/>
      <c r="B2081" s="312"/>
      <c r="C2081" s="312"/>
      <c r="S2081" s="312"/>
      <c r="T2081" s="312"/>
      <c r="U2081" s="312"/>
      <c r="V2081" s="312"/>
      <c r="W2081" s="312"/>
      <c r="X2081" s="312"/>
      <c r="Y2081" s="312"/>
      <c r="Z2081" s="312"/>
    </row>
    <row r="2082" spans="1:26" s="106" customFormat="1">
      <c r="A2082" s="312"/>
      <c r="B2082" s="312"/>
      <c r="C2082" s="312"/>
      <c r="S2082" s="312"/>
      <c r="T2082" s="312"/>
      <c r="U2082" s="312"/>
      <c r="V2082" s="312"/>
      <c r="W2082" s="312"/>
      <c r="X2082" s="312"/>
      <c r="Y2082" s="312"/>
      <c r="Z2082" s="312"/>
    </row>
    <row r="2083" spans="1:26" s="106" customFormat="1">
      <c r="A2083" s="312"/>
      <c r="B2083" s="312"/>
      <c r="C2083" s="312"/>
      <c r="S2083" s="312"/>
      <c r="T2083" s="312"/>
      <c r="U2083" s="312"/>
      <c r="V2083" s="312"/>
      <c r="W2083" s="312"/>
      <c r="X2083" s="312"/>
      <c r="Y2083" s="312"/>
      <c r="Z2083" s="312"/>
    </row>
    <row r="2084" spans="1:26" s="106" customFormat="1">
      <c r="A2084" s="312"/>
      <c r="B2084" s="312"/>
      <c r="C2084" s="312"/>
      <c r="S2084" s="312"/>
      <c r="T2084" s="312"/>
      <c r="U2084" s="312"/>
      <c r="V2084" s="312"/>
      <c r="W2084" s="312"/>
      <c r="X2084" s="312"/>
      <c r="Y2084" s="312"/>
      <c r="Z2084" s="312"/>
    </row>
    <row r="2085" spans="1:26" s="106" customFormat="1">
      <c r="A2085" s="312"/>
      <c r="B2085" s="312"/>
      <c r="C2085" s="312"/>
      <c r="S2085" s="312"/>
      <c r="T2085" s="312"/>
      <c r="U2085" s="312"/>
      <c r="V2085" s="312"/>
      <c r="W2085" s="312"/>
      <c r="X2085" s="312"/>
      <c r="Y2085" s="312"/>
      <c r="Z2085" s="312"/>
    </row>
    <row r="2086" spans="1:26" s="106" customFormat="1">
      <c r="A2086" s="312"/>
      <c r="B2086" s="312"/>
      <c r="C2086" s="312"/>
      <c r="S2086" s="312"/>
      <c r="T2086" s="312"/>
      <c r="U2086" s="312"/>
      <c r="V2086" s="312"/>
      <c r="W2086" s="312"/>
      <c r="X2086" s="312"/>
      <c r="Y2086" s="312"/>
      <c r="Z2086" s="312"/>
    </row>
    <row r="2087" spans="1:26" s="106" customFormat="1">
      <c r="A2087" s="312"/>
      <c r="B2087" s="312"/>
      <c r="C2087" s="312"/>
      <c r="S2087" s="312"/>
      <c r="T2087" s="312"/>
      <c r="U2087" s="312"/>
      <c r="V2087" s="312"/>
      <c r="W2087" s="312"/>
      <c r="X2087" s="312"/>
      <c r="Y2087" s="312"/>
      <c r="Z2087" s="312"/>
    </row>
    <row r="2088" spans="1:26" s="106" customFormat="1">
      <c r="A2088" s="312"/>
      <c r="B2088" s="312"/>
      <c r="C2088" s="312"/>
      <c r="S2088" s="312"/>
      <c r="T2088" s="312"/>
      <c r="U2088" s="312"/>
      <c r="V2088" s="312"/>
      <c r="W2088" s="312"/>
      <c r="X2088" s="312"/>
      <c r="Y2088" s="312"/>
      <c r="Z2088" s="312"/>
    </row>
    <row r="2089" spans="1:26" s="106" customFormat="1">
      <c r="A2089" s="312"/>
      <c r="B2089" s="312"/>
      <c r="C2089" s="312"/>
      <c r="S2089" s="312"/>
      <c r="T2089" s="312"/>
      <c r="U2089" s="312"/>
      <c r="V2089" s="312"/>
      <c r="W2089" s="312"/>
      <c r="X2089" s="312"/>
      <c r="Y2089" s="312"/>
      <c r="Z2089" s="312"/>
    </row>
    <row r="2090" spans="1:26" s="106" customFormat="1">
      <c r="A2090" s="312"/>
      <c r="B2090" s="312"/>
      <c r="C2090" s="312"/>
      <c r="S2090" s="312"/>
      <c r="T2090" s="312"/>
      <c r="U2090" s="312"/>
      <c r="V2090" s="312"/>
      <c r="W2090" s="312"/>
      <c r="X2090" s="312"/>
      <c r="Y2090" s="312"/>
      <c r="Z2090" s="312"/>
    </row>
    <row r="2091" spans="1:26" s="106" customFormat="1">
      <c r="A2091" s="312"/>
      <c r="B2091" s="312"/>
      <c r="C2091" s="312"/>
      <c r="S2091" s="312"/>
      <c r="T2091" s="312"/>
      <c r="U2091" s="312"/>
      <c r="V2091" s="312"/>
      <c r="W2091" s="312"/>
      <c r="X2091" s="312"/>
      <c r="Y2091" s="312"/>
      <c r="Z2091" s="312"/>
    </row>
    <row r="2092" spans="1:26" s="106" customFormat="1">
      <c r="A2092" s="312"/>
      <c r="B2092" s="312"/>
      <c r="C2092" s="312"/>
      <c r="S2092" s="312"/>
      <c r="T2092" s="312"/>
      <c r="U2092" s="312"/>
      <c r="V2092" s="312"/>
      <c r="W2092" s="312"/>
      <c r="X2092" s="312"/>
      <c r="Y2092" s="312"/>
      <c r="Z2092" s="312"/>
    </row>
    <row r="2093" spans="1:26" s="106" customFormat="1">
      <c r="A2093" s="312"/>
      <c r="B2093" s="312"/>
      <c r="C2093" s="312"/>
      <c r="S2093" s="312"/>
      <c r="T2093" s="312"/>
      <c r="U2093" s="312"/>
      <c r="V2093" s="312"/>
      <c r="W2093" s="312"/>
      <c r="X2093" s="312"/>
      <c r="Y2093" s="312"/>
      <c r="Z2093" s="312"/>
    </row>
    <row r="2094" spans="1:26" s="106" customFormat="1">
      <c r="A2094" s="312"/>
      <c r="B2094" s="312"/>
      <c r="C2094" s="312"/>
      <c r="S2094" s="312"/>
      <c r="T2094" s="312"/>
      <c r="U2094" s="312"/>
      <c r="V2094" s="312"/>
      <c r="W2094" s="312"/>
      <c r="X2094" s="312"/>
      <c r="Y2094" s="312"/>
      <c r="Z2094" s="312"/>
    </row>
    <row r="2095" spans="1:26" s="106" customFormat="1">
      <c r="A2095" s="312"/>
      <c r="B2095" s="312"/>
      <c r="C2095" s="312"/>
      <c r="S2095" s="312"/>
      <c r="T2095" s="312"/>
      <c r="U2095" s="312"/>
      <c r="V2095" s="312"/>
      <c r="W2095" s="312"/>
      <c r="X2095" s="312"/>
      <c r="Y2095" s="312"/>
      <c r="Z2095" s="312"/>
    </row>
    <row r="2096" spans="1:26" s="106" customFormat="1">
      <c r="A2096" s="312"/>
      <c r="B2096" s="312"/>
      <c r="C2096" s="312"/>
      <c r="S2096" s="312"/>
      <c r="T2096" s="312"/>
      <c r="U2096" s="312"/>
      <c r="V2096" s="312"/>
      <c r="W2096" s="312"/>
      <c r="X2096" s="312"/>
      <c r="Y2096" s="312"/>
      <c r="Z2096" s="312"/>
    </row>
    <row r="2097" spans="1:26" s="106" customFormat="1">
      <c r="A2097" s="312"/>
      <c r="B2097" s="312"/>
      <c r="C2097" s="312"/>
      <c r="S2097" s="312"/>
      <c r="T2097" s="312"/>
      <c r="U2097" s="312"/>
      <c r="V2097" s="312"/>
      <c r="W2097" s="312"/>
      <c r="X2097" s="312"/>
      <c r="Y2097" s="312"/>
      <c r="Z2097" s="312"/>
    </row>
    <row r="2098" spans="1:26" s="106" customFormat="1">
      <c r="A2098" s="312"/>
      <c r="B2098" s="312"/>
      <c r="C2098" s="312"/>
      <c r="S2098" s="312"/>
      <c r="T2098" s="312"/>
      <c r="U2098" s="312"/>
      <c r="V2098" s="312"/>
      <c r="W2098" s="312"/>
      <c r="X2098" s="312"/>
      <c r="Y2098" s="312"/>
      <c r="Z2098" s="312"/>
    </row>
    <row r="2099" spans="1:26" s="106" customFormat="1">
      <c r="A2099" s="312"/>
      <c r="B2099" s="312"/>
      <c r="C2099" s="312"/>
      <c r="S2099" s="312"/>
      <c r="T2099" s="312"/>
      <c r="U2099" s="312"/>
      <c r="V2099" s="312"/>
      <c r="W2099" s="312"/>
      <c r="X2099" s="312"/>
      <c r="Y2099" s="312"/>
      <c r="Z2099" s="312"/>
    </row>
    <row r="2100" spans="1:26" s="106" customFormat="1">
      <c r="A2100" s="312"/>
      <c r="B2100" s="312"/>
      <c r="C2100" s="312"/>
      <c r="S2100" s="312"/>
      <c r="T2100" s="312"/>
      <c r="U2100" s="312"/>
      <c r="V2100" s="312"/>
      <c r="W2100" s="312"/>
      <c r="X2100" s="312"/>
      <c r="Y2100" s="312"/>
      <c r="Z2100" s="312"/>
    </row>
    <row r="2101" spans="1:26" s="106" customFormat="1">
      <c r="A2101" s="312"/>
      <c r="B2101" s="312"/>
      <c r="C2101" s="312"/>
      <c r="S2101" s="312"/>
      <c r="T2101" s="312"/>
      <c r="U2101" s="312"/>
      <c r="V2101" s="312"/>
      <c r="W2101" s="312"/>
      <c r="X2101" s="312"/>
      <c r="Y2101" s="312"/>
      <c r="Z2101" s="312"/>
    </row>
    <row r="2102" spans="1:26" s="106" customFormat="1">
      <c r="A2102" s="312"/>
      <c r="B2102" s="312"/>
      <c r="C2102" s="312"/>
      <c r="S2102" s="312"/>
      <c r="T2102" s="312"/>
      <c r="U2102" s="312"/>
      <c r="V2102" s="312"/>
      <c r="W2102" s="312"/>
      <c r="X2102" s="312"/>
      <c r="Y2102" s="312"/>
      <c r="Z2102" s="312"/>
    </row>
    <row r="2103" spans="1:26" s="106" customFormat="1">
      <c r="A2103" s="312"/>
      <c r="B2103" s="312"/>
      <c r="C2103" s="312"/>
      <c r="S2103" s="312"/>
      <c r="T2103" s="312"/>
      <c r="U2103" s="312"/>
      <c r="V2103" s="312"/>
      <c r="W2103" s="312"/>
      <c r="X2103" s="312"/>
      <c r="Y2103" s="312"/>
      <c r="Z2103" s="312"/>
    </row>
    <row r="2104" spans="1:26" s="106" customFormat="1">
      <c r="A2104" s="312"/>
      <c r="B2104" s="312"/>
      <c r="C2104" s="312"/>
      <c r="S2104" s="312"/>
      <c r="T2104" s="312"/>
      <c r="U2104" s="312"/>
      <c r="V2104" s="312"/>
      <c r="W2104" s="312"/>
      <c r="X2104" s="312"/>
      <c r="Y2104" s="312"/>
      <c r="Z2104" s="312"/>
    </row>
    <row r="2105" spans="1:26" s="106" customFormat="1">
      <c r="A2105" s="312"/>
      <c r="B2105" s="312"/>
      <c r="C2105" s="312"/>
      <c r="S2105" s="312"/>
      <c r="T2105" s="312"/>
      <c r="U2105" s="312"/>
      <c r="V2105" s="312"/>
      <c r="W2105" s="312"/>
      <c r="X2105" s="312"/>
      <c r="Y2105" s="312"/>
      <c r="Z2105" s="312"/>
    </row>
    <row r="2106" spans="1:26" s="106" customFormat="1">
      <c r="A2106" s="312"/>
      <c r="B2106" s="312"/>
      <c r="C2106" s="312"/>
      <c r="S2106" s="312"/>
      <c r="T2106" s="312"/>
      <c r="U2106" s="312"/>
      <c r="V2106" s="312"/>
      <c r="W2106" s="312"/>
      <c r="X2106" s="312"/>
      <c r="Y2106" s="312"/>
      <c r="Z2106" s="312"/>
    </row>
    <row r="2107" spans="1:26" s="106" customFormat="1">
      <c r="A2107" s="312"/>
      <c r="B2107" s="312"/>
      <c r="C2107" s="312"/>
      <c r="S2107" s="312"/>
      <c r="T2107" s="312"/>
      <c r="U2107" s="312"/>
      <c r="V2107" s="312"/>
      <c r="W2107" s="312"/>
      <c r="X2107" s="312"/>
      <c r="Y2107" s="312"/>
      <c r="Z2107" s="312"/>
    </row>
    <row r="2108" spans="1:26" s="106" customFormat="1">
      <c r="A2108" s="312"/>
      <c r="B2108" s="312"/>
      <c r="C2108" s="312"/>
      <c r="S2108" s="312"/>
      <c r="T2108" s="312"/>
      <c r="U2108" s="312"/>
      <c r="V2108" s="312"/>
      <c r="W2108" s="312"/>
      <c r="X2108" s="312"/>
      <c r="Y2108" s="312"/>
      <c r="Z2108" s="312"/>
    </row>
    <row r="2109" spans="1:26" s="106" customFormat="1">
      <c r="A2109" s="312"/>
      <c r="B2109" s="312"/>
      <c r="C2109" s="312"/>
      <c r="S2109" s="312"/>
      <c r="T2109" s="312"/>
      <c r="U2109" s="312"/>
      <c r="V2109" s="312"/>
      <c r="W2109" s="312"/>
      <c r="X2109" s="312"/>
      <c r="Y2109" s="312"/>
      <c r="Z2109" s="312"/>
    </row>
    <row r="2110" spans="1:26" s="106" customFormat="1">
      <c r="A2110" s="312"/>
      <c r="B2110" s="312"/>
      <c r="C2110" s="312"/>
      <c r="S2110" s="312"/>
      <c r="T2110" s="312"/>
      <c r="U2110" s="312"/>
      <c r="V2110" s="312"/>
      <c r="W2110" s="312"/>
      <c r="X2110" s="312"/>
      <c r="Y2110" s="312"/>
      <c r="Z2110" s="312"/>
    </row>
    <row r="2111" spans="1:26" s="106" customFormat="1">
      <c r="A2111" s="312"/>
      <c r="B2111" s="312"/>
      <c r="C2111" s="312"/>
      <c r="S2111" s="312"/>
      <c r="T2111" s="312"/>
      <c r="U2111" s="312"/>
      <c r="V2111" s="312"/>
      <c r="W2111" s="312"/>
      <c r="X2111" s="312"/>
      <c r="Y2111" s="312"/>
      <c r="Z2111" s="312"/>
    </row>
    <row r="2112" spans="1:26" s="106" customFormat="1">
      <c r="A2112" s="312"/>
      <c r="B2112" s="312"/>
      <c r="C2112" s="312"/>
      <c r="S2112" s="312"/>
      <c r="T2112" s="312"/>
      <c r="U2112" s="312"/>
      <c r="V2112" s="312"/>
      <c r="W2112" s="312"/>
      <c r="X2112" s="312"/>
      <c r="Y2112" s="312"/>
      <c r="Z2112" s="312"/>
    </row>
    <row r="2113" spans="1:26" s="106" customFormat="1">
      <c r="A2113" s="312"/>
      <c r="B2113" s="312"/>
      <c r="C2113" s="312"/>
      <c r="S2113" s="312"/>
      <c r="T2113" s="312"/>
      <c r="U2113" s="312"/>
      <c r="V2113" s="312"/>
      <c r="W2113" s="312"/>
      <c r="X2113" s="312"/>
      <c r="Y2113" s="312"/>
      <c r="Z2113" s="312"/>
    </row>
    <row r="2114" spans="1:26" s="106" customFormat="1">
      <c r="A2114" s="312"/>
      <c r="B2114" s="312"/>
      <c r="C2114" s="312"/>
      <c r="S2114" s="312"/>
      <c r="T2114" s="312"/>
      <c r="U2114" s="312"/>
      <c r="V2114" s="312"/>
      <c r="W2114" s="312"/>
      <c r="X2114" s="312"/>
      <c r="Y2114" s="312"/>
      <c r="Z2114" s="312"/>
    </row>
    <row r="2115" spans="1:26" s="106" customFormat="1">
      <c r="A2115" s="312"/>
      <c r="B2115" s="312"/>
      <c r="C2115" s="312"/>
      <c r="S2115" s="312"/>
      <c r="T2115" s="312"/>
      <c r="U2115" s="312"/>
      <c r="V2115" s="312"/>
      <c r="W2115" s="312"/>
      <c r="X2115" s="312"/>
      <c r="Y2115" s="312"/>
      <c r="Z2115" s="312"/>
    </row>
    <row r="2116" spans="1:26" s="106" customFormat="1">
      <c r="A2116" s="312"/>
      <c r="B2116" s="312"/>
      <c r="C2116" s="312"/>
      <c r="S2116" s="312"/>
      <c r="T2116" s="312"/>
      <c r="U2116" s="312"/>
      <c r="V2116" s="312"/>
      <c r="W2116" s="312"/>
      <c r="X2116" s="312"/>
      <c r="Y2116" s="312"/>
      <c r="Z2116" s="312"/>
    </row>
    <row r="2117" spans="1:26" s="106" customFormat="1">
      <c r="A2117" s="312"/>
      <c r="B2117" s="312"/>
      <c r="C2117" s="312"/>
      <c r="S2117" s="312"/>
      <c r="T2117" s="312"/>
      <c r="U2117" s="312"/>
      <c r="V2117" s="312"/>
      <c r="W2117" s="312"/>
      <c r="X2117" s="312"/>
      <c r="Y2117" s="312"/>
      <c r="Z2117" s="312"/>
    </row>
    <row r="2118" spans="1:26" s="106" customFormat="1">
      <c r="A2118" s="312"/>
      <c r="B2118" s="312"/>
      <c r="C2118" s="312"/>
      <c r="S2118" s="312"/>
      <c r="T2118" s="312"/>
      <c r="U2118" s="312"/>
      <c r="V2118" s="312"/>
      <c r="W2118" s="312"/>
      <c r="X2118" s="312"/>
      <c r="Y2118" s="312"/>
      <c r="Z2118" s="312"/>
    </row>
    <row r="2119" spans="1:26" s="106" customFormat="1">
      <c r="A2119" s="312"/>
      <c r="B2119" s="312"/>
      <c r="C2119" s="312"/>
      <c r="S2119" s="312"/>
      <c r="T2119" s="312"/>
      <c r="U2119" s="312"/>
      <c r="V2119" s="312"/>
      <c r="W2119" s="312"/>
      <c r="X2119" s="312"/>
      <c r="Y2119" s="312"/>
      <c r="Z2119" s="312"/>
    </row>
    <row r="2120" spans="1:26" s="106" customFormat="1">
      <c r="A2120" s="312"/>
      <c r="B2120" s="312"/>
      <c r="C2120" s="312"/>
      <c r="S2120" s="312"/>
      <c r="T2120" s="312"/>
      <c r="U2120" s="312"/>
      <c r="V2120" s="312"/>
      <c r="W2120" s="312"/>
      <c r="X2120" s="312"/>
      <c r="Y2120" s="312"/>
      <c r="Z2120" s="312"/>
    </row>
    <row r="2121" spans="1:26" s="106" customFormat="1">
      <c r="A2121" s="312"/>
      <c r="B2121" s="312"/>
      <c r="C2121" s="312"/>
      <c r="S2121" s="312"/>
      <c r="T2121" s="312"/>
      <c r="U2121" s="312"/>
      <c r="V2121" s="312"/>
      <c r="W2121" s="312"/>
      <c r="X2121" s="312"/>
      <c r="Y2121" s="312"/>
      <c r="Z2121" s="312"/>
    </row>
    <row r="2122" spans="1:26" s="106" customFormat="1">
      <c r="A2122" s="312"/>
      <c r="B2122" s="312"/>
      <c r="C2122" s="312"/>
      <c r="S2122" s="312"/>
      <c r="T2122" s="312"/>
      <c r="U2122" s="312"/>
      <c r="V2122" s="312"/>
      <c r="W2122" s="312"/>
      <c r="X2122" s="312"/>
      <c r="Y2122" s="312"/>
      <c r="Z2122" s="312"/>
    </row>
    <row r="2123" spans="1:26" s="106" customFormat="1">
      <c r="A2123" s="312"/>
      <c r="B2123" s="312"/>
      <c r="C2123" s="312"/>
      <c r="S2123" s="312"/>
      <c r="T2123" s="312"/>
      <c r="U2123" s="312"/>
      <c r="V2123" s="312"/>
      <c r="W2123" s="312"/>
      <c r="X2123" s="312"/>
      <c r="Y2123" s="312"/>
      <c r="Z2123" s="312"/>
    </row>
    <row r="2124" spans="1:26" s="106" customFormat="1">
      <c r="A2124" s="312"/>
      <c r="B2124" s="312"/>
      <c r="C2124" s="312"/>
      <c r="S2124" s="312"/>
      <c r="T2124" s="312"/>
      <c r="U2124" s="312"/>
      <c r="V2124" s="312"/>
      <c r="W2124" s="312"/>
      <c r="X2124" s="312"/>
      <c r="Y2124" s="312"/>
      <c r="Z2124" s="312"/>
    </row>
    <row r="2125" spans="1:26" s="106" customFormat="1">
      <c r="A2125" s="312"/>
      <c r="B2125" s="312"/>
      <c r="C2125" s="312"/>
      <c r="S2125" s="312"/>
      <c r="T2125" s="312"/>
      <c r="U2125" s="312"/>
      <c r="V2125" s="312"/>
      <c r="W2125" s="312"/>
      <c r="X2125" s="312"/>
      <c r="Y2125" s="312"/>
      <c r="Z2125" s="312"/>
    </row>
    <row r="2126" spans="1:26" s="106" customFormat="1">
      <c r="A2126" s="312"/>
      <c r="B2126" s="312"/>
      <c r="C2126" s="312"/>
      <c r="S2126" s="312"/>
      <c r="T2126" s="312"/>
      <c r="U2126" s="312"/>
      <c r="V2126" s="312"/>
      <c r="W2126" s="312"/>
      <c r="X2126" s="312"/>
      <c r="Y2126" s="312"/>
      <c r="Z2126" s="312"/>
    </row>
    <row r="2127" spans="1:26" s="106" customFormat="1">
      <c r="A2127" s="312"/>
      <c r="B2127" s="312"/>
      <c r="C2127" s="312"/>
      <c r="S2127" s="312"/>
      <c r="T2127" s="312"/>
      <c r="U2127" s="312"/>
      <c r="V2127" s="312"/>
      <c r="W2127" s="312"/>
      <c r="X2127" s="312"/>
      <c r="Y2127" s="312"/>
      <c r="Z2127" s="312"/>
    </row>
    <row r="2128" spans="1:26" s="106" customFormat="1">
      <c r="A2128" s="312"/>
      <c r="B2128" s="312"/>
      <c r="C2128" s="312"/>
      <c r="S2128" s="312"/>
      <c r="T2128" s="312"/>
      <c r="U2128" s="312"/>
      <c r="V2128" s="312"/>
      <c r="W2128" s="312"/>
      <c r="X2128" s="312"/>
      <c r="Y2128" s="312"/>
      <c r="Z2128" s="312"/>
    </row>
    <row r="2129" spans="1:26" s="106" customFormat="1">
      <c r="A2129" s="312"/>
      <c r="B2129" s="312"/>
      <c r="C2129" s="312"/>
      <c r="S2129" s="312"/>
      <c r="T2129" s="312"/>
      <c r="U2129" s="312"/>
      <c r="V2129" s="312"/>
      <c r="W2129" s="312"/>
      <c r="X2129" s="312"/>
      <c r="Y2129" s="312"/>
      <c r="Z2129" s="312"/>
    </row>
    <row r="2130" spans="1:26" s="106" customFormat="1">
      <c r="A2130" s="312"/>
      <c r="B2130" s="312"/>
      <c r="C2130" s="312"/>
      <c r="S2130" s="312"/>
      <c r="T2130" s="312"/>
      <c r="U2130" s="312"/>
      <c r="V2130" s="312"/>
      <c r="W2130" s="312"/>
      <c r="X2130" s="312"/>
      <c r="Y2130" s="312"/>
      <c r="Z2130" s="312"/>
    </row>
    <row r="2131" spans="1:26" s="106" customFormat="1">
      <c r="A2131" s="312"/>
      <c r="B2131" s="312"/>
      <c r="C2131" s="312"/>
      <c r="S2131" s="312"/>
      <c r="T2131" s="312"/>
      <c r="U2131" s="312"/>
      <c r="V2131" s="312"/>
      <c r="W2131" s="312"/>
      <c r="X2131" s="312"/>
      <c r="Y2131" s="312"/>
      <c r="Z2131" s="312"/>
    </row>
    <row r="2132" spans="1:26" s="106" customFormat="1">
      <c r="A2132" s="312"/>
      <c r="B2132" s="312"/>
      <c r="C2132" s="312"/>
      <c r="S2132" s="312"/>
      <c r="T2132" s="312"/>
      <c r="U2132" s="312"/>
      <c r="V2132" s="312"/>
      <c r="W2132" s="312"/>
      <c r="X2132" s="312"/>
      <c r="Y2132" s="312"/>
      <c r="Z2132" s="312"/>
    </row>
    <row r="2133" spans="1:26" s="106" customFormat="1">
      <c r="A2133" s="312"/>
      <c r="B2133" s="312"/>
      <c r="C2133" s="312"/>
      <c r="S2133" s="312"/>
      <c r="T2133" s="312"/>
      <c r="U2133" s="312"/>
      <c r="V2133" s="312"/>
      <c r="W2133" s="312"/>
      <c r="X2133" s="312"/>
      <c r="Y2133" s="312"/>
      <c r="Z2133" s="312"/>
    </row>
    <row r="2134" spans="1:26" s="106" customFormat="1">
      <c r="A2134" s="312"/>
      <c r="B2134" s="312"/>
      <c r="C2134" s="312"/>
      <c r="S2134" s="312"/>
      <c r="T2134" s="312"/>
      <c r="U2134" s="312"/>
      <c r="V2134" s="312"/>
      <c r="W2134" s="312"/>
      <c r="X2134" s="312"/>
      <c r="Y2134" s="312"/>
      <c r="Z2134" s="312"/>
    </row>
    <row r="2135" spans="1:26" s="106" customFormat="1">
      <c r="A2135" s="312"/>
      <c r="B2135" s="312"/>
      <c r="C2135" s="312"/>
      <c r="S2135" s="312"/>
      <c r="T2135" s="312"/>
      <c r="U2135" s="312"/>
      <c r="V2135" s="312"/>
      <c r="W2135" s="312"/>
      <c r="X2135" s="312"/>
      <c r="Y2135" s="312"/>
      <c r="Z2135" s="312"/>
    </row>
    <row r="2136" spans="1:26" s="106" customFormat="1">
      <c r="A2136" s="312"/>
      <c r="B2136" s="312"/>
      <c r="C2136" s="312"/>
      <c r="S2136" s="312"/>
      <c r="T2136" s="312"/>
      <c r="U2136" s="312"/>
      <c r="V2136" s="312"/>
      <c r="W2136" s="312"/>
      <c r="X2136" s="312"/>
      <c r="Y2136" s="312"/>
      <c r="Z2136" s="312"/>
    </row>
    <row r="2137" spans="1:26" s="106" customFormat="1">
      <c r="A2137" s="312"/>
      <c r="B2137" s="312"/>
      <c r="C2137" s="312"/>
      <c r="S2137" s="312"/>
      <c r="T2137" s="312"/>
      <c r="U2137" s="312"/>
      <c r="V2137" s="312"/>
      <c r="W2137" s="312"/>
      <c r="X2137" s="312"/>
      <c r="Y2137" s="312"/>
      <c r="Z2137" s="312"/>
    </row>
    <row r="2138" spans="1:26" s="106" customFormat="1">
      <c r="A2138" s="312"/>
      <c r="B2138" s="312"/>
      <c r="C2138" s="312"/>
      <c r="S2138" s="312"/>
      <c r="T2138" s="312"/>
      <c r="U2138" s="312"/>
      <c r="V2138" s="312"/>
      <c r="W2138" s="312"/>
      <c r="X2138" s="312"/>
      <c r="Y2138" s="312"/>
      <c r="Z2138" s="312"/>
    </row>
    <row r="2139" spans="1:26" s="106" customFormat="1">
      <c r="A2139" s="312"/>
      <c r="B2139" s="312"/>
      <c r="C2139" s="312"/>
      <c r="S2139" s="312"/>
      <c r="T2139" s="312"/>
      <c r="U2139" s="312"/>
      <c r="V2139" s="312"/>
      <c r="W2139" s="312"/>
      <c r="X2139" s="312"/>
      <c r="Y2139" s="312"/>
      <c r="Z2139" s="312"/>
    </row>
    <row r="2140" spans="1:26" s="106" customFormat="1">
      <c r="A2140" s="312"/>
      <c r="B2140" s="312"/>
      <c r="C2140" s="312"/>
      <c r="S2140" s="312"/>
      <c r="T2140" s="312"/>
      <c r="U2140" s="312"/>
      <c r="V2140" s="312"/>
      <c r="W2140" s="312"/>
      <c r="X2140" s="312"/>
      <c r="Y2140" s="312"/>
      <c r="Z2140" s="312"/>
    </row>
    <row r="2141" spans="1:26" s="106" customFormat="1">
      <c r="A2141" s="312"/>
      <c r="B2141" s="312"/>
      <c r="C2141" s="312"/>
      <c r="S2141" s="312"/>
      <c r="T2141" s="312"/>
      <c r="U2141" s="312"/>
      <c r="V2141" s="312"/>
      <c r="W2141" s="312"/>
      <c r="X2141" s="312"/>
      <c r="Y2141" s="312"/>
      <c r="Z2141" s="312"/>
    </row>
    <row r="2142" spans="1:26" s="106" customFormat="1">
      <c r="A2142" s="312"/>
      <c r="B2142" s="312"/>
      <c r="C2142" s="312"/>
      <c r="S2142" s="312"/>
      <c r="T2142" s="312"/>
      <c r="U2142" s="312"/>
      <c r="V2142" s="312"/>
      <c r="W2142" s="312"/>
      <c r="X2142" s="312"/>
      <c r="Y2142" s="312"/>
      <c r="Z2142" s="312"/>
    </row>
    <row r="2143" spans="1:26" s="106" customFormat="1">
      <c r="A2143" s="312"/>
      <c r="B2143" s="312"/>
      <c r="C2143" s="312"/>
      <c r="S2143" s="312"/>
      <c r="T2143" s="312"/>
      <c r="U2143" s="312"/>
      <c r="V2143" s="312"/>
      <c r="W2143" s="312"/>
      <c r="X2143" s="312"/>
      <c r="Y2143" s="312"/>
      <c r="Z2143" s="312"/>
    </row>
    <row r="2144" spans="1:26" s="106" customFormat="1">
      <c r="A2144" s="312"/>
      <c r="B2144" s="312"/>
      <c r="C2144" s="312"/>
      <c r="S2144" s="312"/>
      <c r="T2144" s="312"/>
      <c r="U2144" s="312"/>
      <c r="V2144" s="312"/>
      <c r="W2144" s="312"/>
      <c r="X2144" s="312"/>
      <c r="Y2144" s="312"/>
      <c r="Z2144" s="312"/>
    </row>
    <row r="2145" spans="1:26" s="106" customFormat="1">
      <c r="A2145" s="312"/>
      <c r="B2145" s="312"/>
      <c r="C2145" s="312"/>
      <c r="S2145" s="312"/>
      <c r="T2145" s="312"/>
      <c r="U2145" s="312"/>
      <c r="V2145" s="312"/>
      <c r="W2145" s="312"/>
      <c r="X2145" s="312"/>
      <c r="Y2145" s="312"/>
      <c r="Z2145" s="312"/>
    </row>
    <row r="2146" spans="1:26" s="106" customFormat="1">
      <c r="A2146" s="312"/>
      <c r="B2146" s="312"/>
      <c r="C2146" s="312"/>
      <c r="S2146" s="312"/>
      <c r="T2146" s="312"/>
      <c r="U2146" s="312"/>
      <c r="V2146" s="312"/>
      <c r="W2146" s="312"/>
      <c r="X2146" s="312"/>
      <c r="Y2146" s="312"/>
      <c r="Z2146" s="312"/>
    </row>
    <row r="2147" spans="1:26" s="106" customFormat="1">
      <c r="A2147" s="312"/>
      <c r="B2147" s="312"/>
      <c r="C2147" s="312"/>
      <c r="S2147" s="312"/>
      <c r="T2147" s="312"/>
      <c r="U2147" s="312"/>
      <c r="V2147" s="312"/>
      <c r="W2147" s="312"/>
      <c r="X2147" s="312"/>
      <c r="Y2147" s="312"/>
      <c r="Z2147" s="312"/>
    </row>
    <row r="2148" spans="1:26" s="106" customFormat="1">
      <c r="A2148" s="312"/>
      <c r="B2148" s="312"/>
      <c r="C2148" s="312"/>
      <c r="S2148" s="312"/>
      <c r="T2148" s="312"/>
      <c r="U2148" s="312"/>
      <c r="V2148" s="312"/>
      <c r="W2148" s="312"/>
      <c r="X2148" s="312"/>
      <c r="Y2148" s="312"/>
      <c r="Z2148" s="312"/>
    </row>
    <row r="2149" spans="1:26" s="106" customFormat="1">
      <c r="A2149" s="312"/>
      <c r="B2149" s="312"/>
      <c r="C2149" s="312"/>
      <c r="S2149" s="312"/>
      <c r="T2149" s="312"/>
      <c r="U2149" s="312"/>
      <c r="V2149" s="312"/>
      <c r="W2149" s="312"/>
      <c r="X2149" s="312"/>
      <c r="Y2149" s="312"/>
      <c r="Z2149" s="312"/>
    </row>
    <row r="2150" spans="1:26" s="106" customFormat="1">
      <c r="A2150" s="312"/>
      <c r="B2150" s="312"/>
      <c r="C2150" s="312"/>
      <c r="S2150" s="312"/>
      <c r="T2150" s="312"/>
      <c r="U2150" s="312"/>
      <c r="V2150" s="312"/>
      <c r="W2150" s="312"/>
      <c r="X2150" s="312"/>
      <c r="Y2150" s="312"/>
      <c r="Z2150" s="312"/>
    </row>
    <row r="2151" spans="1:26" s="106" customFormat="1">
      <c r="A2151" s="312"/>
      <c r="B2151" s="312"/>
      <c r="C2151" s="312"/>
      <c r="S2151" s="312"/>
      <c r="T2151" s="312"/>
      <c r="U2151" s="312"/>
      <c r="V2151" s="312"/>
      <c r="W2151" s="312"/>
      <c r="X2151" s="312"/>
      <c r="Y2151" s="312"/>
      <c r="Z2151" s="312"/>
    </row>
    <row r="2152" spans="1:26" s="106" customFormat="1">
      <c r="A2152" s="312"/>
      <c r="B2152" s="312"/>
      <c r="C2152" s="312"/>
      <c r="S2152" s="312"/>
      <c r="T2152" s="312"/>
      <c r="U2152" s="312"/>
      <c r="V2152" s="312"/>
      <c r="W2152" s="312"/>
      <c r="X2152" s="312"/>
      <c r="Y2152" s="312"/>
      <c r="Z2152" s="312"/>
    </row>
    <row r="2153" spans="1:26" s="106" customFormat="1">
      <c r="A2153" s="312"/>
      <c r="B2153" s="312"/>
      <c r="C2153" s="312"/>
      <c r="S2153" s="312"/>
      <c r="T2153" s="312"/>
      <c r="U2153" s="312"/>
      <c r="V2153" s="312"/>
      <c r="W2153" s="312"/>
      <c r="X2153" s="312"/>
      <c r="Y2153" s="312"/>
      <c r="Z2153" s="312"/>
    </row>
    <row r="2154" spans="1:26" s="106" customFormat="1">
      <c r="A2154" s="312"/>
      <c r="B2154" s="312"/>
      <c r="C2154" s="312"/>
      <c r="S2154" s="312"/>
      <c r="T2154" s="312"/>
      <c r="U2154" s="312"/>
      <c r="V2154" s="312"/>
      <c r="W2154" s="312"/>
      <c r="X2154" s="312"/>
      <c r="Y2154" s="312"/>
      <c r="Z2154" s="312"/>
    </row>
    <row r="2155" spans="1:26" s="106" customFormat="1">
      <c r="A2155" s="312"/>
      <c r="B2155" s="312"/>
      <c r="C2155" s="312"/>
      <c r="S2155" s="312"/>
      <c r="T2155" s="312"/>
      <c r="U2155" s="312"/>
      <c r="V2155" s="312"/>
      <c r="W2155" s="312"/>
      <c r="X2155" s="312"/>
      <c r="Y2155" s="312"/>
      <c r="Z2155" s="312"/>
    </row>
    <row r="2156" spans="1:26" s="106" customFormat="1">
      <c r="A2156" s="312"/>
      <c r="B2156" s="312"/>
      <c r="C2156" s="312"/>
      <c r="S2156" s="312"/>
      <c r="T2156" s="312"/>
      <c r="U2156" s="312"/>
      <c r="V2156" s="312"/>
      <c r="W2156" s="312"/>
      <c r="X2156" s="312"/>
      <c r="Y2156" s="312"/>
      <c r="Z2156" s="312"/>
    </row>
    <row r="2157" spans="1:26" s="106" customFormat="1">
      <c r="A2157" s="312"/>
      <c r="B2157" s="312"/>
      <c r="C2157" s="312"/>
      <c r="S2157" s="312"/>
      <c r="T2157" s="312"/>
      <c r="U2157" s="312"/>
      <c r="V2157" s="312"/>
      <c r="W2157" s="312"/>
      <c r="X2157" s="312"/>
      <c r="Y2157" s="312"/>
      <c r="Z2157" s="312"/>
    </row>
    <row r="2158" spans="1:26" s="106" customFormat="1">
      <c r="A2158" s="312"/>
      <c r="B2158" s="312"/>
      <c r="C2158" s="312"/>
      <c r="S2158" s="312"/>
      <c r="T2158" s="312"/>
      <c r="U2158" s="312"/>
      <c r="V2158" s="312"/>
      <c r="W2158" s="312"/>
      <c r="X2158" s="312"/>
      <c r="Y2158" s="312"/>
      <c r="Z2158" s="312"/>
    </row>
    <row r="2159" spans="1:26" s="106" customFormat="1">
      <c r="A2159" s="312"/>
      <c r="B2159" s="312"/>
      <c r="C2159" s="312"/>
      <c r="S2159" s="312"/>
      <c r="T2159" s="312"/>
      <c r="U2159" s="312"/>
      <c r="V2159" s="312"/>
      <c r="W2159" s="312"/>
      <c r="X2159" s="312"/>
      <c r="Y2159" s="312"/>
      <c r="Z2159" s="312"/>
    </row>
    <row r="2160" spans="1:26" s="106" customFormat="1">
      <c r="A2160" s="312"/>
      <c r="B2160" s="312"/>
      <c r="C2160" s="312"/>
      <c r="S2160" s="312"/>
      <c r="T2160" s="312"/>
      <c r="U2160" s="312"/>
      <c r="V2160" s="312"/>
      <c r="W2160" s="312"/>
      <c r="X2160" s="312"/>
      <c r="Y2160" s="312"/>
      <c r="Z2160" s="312"/>
    </row>
    <row r="2161" spans="1:26" s="106" customFormat="1">
      <c r="A2161" s="312"/>
      <c r="B2161" s="312"/>
      <c r="C2161" s="312"/>
      <c r="S2161" s="312"/>
      <c r="T2161" s="312"/>
      <c r="U2161" s="312"/>
      <c r="V2161" s="312"/>
      <c r="W2161" s="312"/>
      <c r="X2161" s="312"/>
      <c r="Y2161" s="312"/>
      <c r="Z2161" s="312"/>
    </row>
    <row r="2162" spans="1:26" s="106" customFormat="1">
      <c r="A2162" s="312"/>
      <c r="B2162" s="312"/>
      <c r="C2162" s="312"/>
      <c r="S2162" s="312"/>
      <c r="T2162" s="312"/>
      <c r="U2162" s="312"/>
      <c r="V2162" s="312"/>
      <c r="W2162" s="312"/>
      <c r="X2162" s="312"/>
      <c r="Y2162" s="312"/>
      <c r="Z2162" s="312"/>
    </row>
    <row r="2163" spans="1:26" s="106" customFormat="1">
      <c r="A2163" s="312"/>
      <c r="B2163" s="312"/>
      <c r="C2163" s="312"/>
      <c r="S2163" s="312"/>
      <c r="T2163" s="312"/>
      <c r="U2163" s="312"/>
      <c r="V2163" s="312"/>
      <c r="W2163" s="312"/>
      <c r="X2163" s="312"/>
      <c r="Y2163" s="312"/>
      <c r="Z2163" s="312"/>
    </row>
    <row r="2164" spans="1:26" s="106" customFormat="1">
      <c r="A2164" s="312"/>
      <c r="B2164" s="312"/>
      <c r="C2164" s="312"/>
      <c r="S2164" s="312"/>
      <c r="T2164" s="312"/>
      <c r="U2164" s="312"/>
      <c r="V2164" s="312"/>
      <c r="W2164" s="312"/>
      <c r="X2164" s="312"/>
      <c r="Y2164" s="312"/>
      <c r="Z2164" s="312"/>
    </row>
    <row r="2165" spans="1:26" s="106" customFormat="1">
      <c r="A2165" s="312"/>
      <c r="B2165" s="312"/>
      <c r="C2165" s="312"/>
      <c r="S2165" s="312"/>
      <c r="T2165" s="312"/>
      <c r="U2165" s="312"/>
      <c r="V2165" s="312"/>
      <c r="W2165" s="312"/>
      <c r="X2165" s="312"/>
      <c r="Y2165" s="312"/>
      <c r="Z2165" s="312"/>
    </row>
    <row r="2166" spans="1:26" s="106" customFormat="1">
      <c r="A2166" s="312"/>
      <c r="B2166" s="312"/>
      <c r="C2166" s="312"/>
      <c r="S2166" s="312"/>
      <c r="T2166" s="312"/>
      <c r="U2166" s="312"/>
      <c r="V2166" s="312"/>
      <c r="W2166" s="312"/>
      <c r="X2166" s="312"/>
      <c r="Y2166" s="312"/>
      <c r="Z2166" s="312"/>
    </row>
    <row r="2167" spans="1:26" s="106" customFormat="1">
      <c r="A2167" s="312"/>
      <c r="B2167" s="312"/>
      <c r="C2167" s="312"/>
      <c r="S2167" s="312"/>
      <c r="T2167" s="312"/>
      <c r="U2167" s="312"/>
      <c r="V2167" s="312"/>
      <c r="W2167" s="312"/>
      <c r="X2167" s="312"/>
      <c r="Y2167" s="312"/>
      <c r="Z2167" s="312"/>
    </row>
    <row r="2168" spans="1:26" s="106" customFormat="1">
      <c r="A2168" s="312"/>
      <c r="B2168" s="312"/>
      <c r="C2168" s="312"/>
      <c r="S2168" s="312"/>
      <c r="T2168" s="312"/>
      <c r="U2168" s="312"/>
      <c r="V2168" s="312"/>
      <c r="W2168" s="312"/>
      <c r="X2168" s="312"/>
      <c r="Y2168" s="312"/>
      <c r="Z2168" s="312"/>
    </row>
    <row r="2169" spans="1:26" s="106" customFormat="1">
      <c r="A2169" s="312"/>
      <c r="B2169" s="312"/>
      <c r="C2169" s="312"/>
      <c r="S2169" s="312"/>
      <c r="T2169" s="312"/>
      <c r="U2169" s="312"/>
      <c r="V2169" s="312"/>
      <c r="W2169" s="312"/>
      <c r="X2169" s="312"/>
      <c r="Y2169" s="312"/>
      <c r="Z2169" s="312"/>
    </row>
    <row r="2170" spans="1:26" s="106" customFormat="1">
      <c r="A2170" s="312"/>
      <c r="B2170" s="312"/>
      <c r="C2170" s="312"/>
      <c r="S2170" s="312"/>
      <c r="T2170" s="312"/>
      <c r="U2170" s="312"/>
      <c r="V2170" s="312"/>
      <c r="W2170" s="312"/>
      <c r="X2170" s="312"/>
      <c r="Y2170" s="312"/>
      <c r="Z2170" s="312"/>
    </row>
    <row r="2171" spans="1:26" s="106" customFormat="1">
      <c r="A2171" s="312"/>
      <c r="B2171" s="312"/>
      <c r="C2171" s="312"/>
      <c r="S2171" s="312"/>
      <c r="T2171" s="312"/>
      <c r="U2171" s="312"/>
      <c r="V2171" s="312"/>
      <c r="W2171" s="312"/>
      <c r="X2171" s="312"/>
      <c r="Y2171" s="312"/>
      <c r="Z2171" s="312"/>
    </row>
    <row r="2172" spans="1:26" s="106" customFormat="1">
      <c r="A2172" s="312"/>
      <c r="B2172" s="312"/>
      <c r="C2172" s="312"/>
      <c r="S2172" s="312"/>
      <c r="T2172" s="312"/>
      <c r="U2172" s="312"/>
      <c r="V2172" s="312"/>
      <c r="W2172" s="312"/>
      <c r="X2172" s="312"/>
      <c r="Y2172" s="312"/>
      <c r="Z2172" s="312"/>
    </row>
    <row r="2173" spans="1:26" s="106" customFormat="1">
      <c r="A2173" s="312"/>
      <c r="B2173" s="312"/>
      <c r="C2173" s="312"/>
      <c r="S2173" s="312"/>
      <c r="T2173" s="312"/>
      <c r="U2173" s="312"/>
      <c r="V2173" s="312"/>
      <c r="W2173" s="312"/>
      <c r="X2173" s="312"/>
      <c r="Y2173" s="312"/>
      <c r="Z2173" s="312"/>
    </row>
    <row r="2174" spans="1:26" s="106" customFormat="1">
      <c r="A2174" s="312"/>
      <c r="B2174" s="312"/>
      <c r="C2174" s="312"/>
      <c r="S2174" s="312"/>
      <c r="T2174" s="312"/>
      <c r="U2174" s="312"/>
      <c r="V2174" s="312"/>
      <c r="W2174" s="312"/>
      <c r="X2174" s="312"/>
      <c r="Y2174" s="312"/>
      <c r="Z2174" s="312"/>
    </row>
    <row r="2175" spans="1:26" s="106" customFormat="1">
      <c r="A2175" s="312"/>
      <c r="B2175" s="312"/>
      <c r="C2175" s="312"/>
      <c r="S2175" s="312"/>
      <c r="T2175" s="312"/>
      <c r="U2175" s="312"/>
      <c r="V2175" s="312"/>
      <c r="W2175" s="312"/>
      <c r="X2175" s="312"/>
      <c r="Y2175" s="312"/>
      <c r="Z2175" s="312"/>
    </row>
    <row r="2176" spans="1:26" s="106" customFormat="1">
      <c r="A2176" s="312"/>
      <c r="B2176" s="312"/>
      <c r="C2176" s="312"/>
      <c r="S2176" s="312"/>
      <c r="T2176" s="312"/>
      <c r="U2176" s="312"/>
      <c r="V2176" s="312"/>
      <c r="W2176" s="312"/>
      <c r="X2176" s="312"/>
      <c r="Y2176" s="312"/>
      <c r="Z2176" s="312"/>
    </row>
    <row r="2177" spans="1:26" s="106" customFormat="1">
      <c r="A2177" s="312"/>
      <c r="B2177" s="312"/>
      <c r="C2177" s="312"/>
      <c r="S2177" s="312"/>
      <c r="T2177" s="312"/>
      <c r="U2177" s="312"/>
      <c r="V2177" s="312"/>
      <c r="W2177" s="312"/>
      <c r="X2177" s="312"/>
      <c r="Y2177" s="312"/>
      <c r="Z2177" s="312"/>
    </row>
    <row r="2178" spans="1:26" s="106" customFormat="1">
      <c r="A2178" s="312"/>
      <c r="B2178" s="312"/>
      <c r="C2178" s="312"/>
      <c r="S2178" s="312"/>
      <c r="T2178" s="312"/>
      <c r="U2178" s="312"/>
      <c r="V2178" s="312"/>
      <c r="W2178" s="312"/>
      <c r="X2178" s="312"/>
      <c r="Y2178" s="312"/>
      <c r="Z2178" s="312"/>
    </row>
    <row r="2179" spans="1:26" s="106" customFormat="1">
      <c r="A2179" s="312"/>
      <c r="B2179" s="312"/>
      <c r="C2179" s="312"/>
      <c r="S2179" s="312"/>
      <c r="T2179" s="312"/>
      <c r="U2179" s="312"/>
      <c r="V2179" s="312"/>
      <c r="W2179" s="312"/>
      <c r="X2179" s="312"/>
      <c r="Y2179" s="312"/>
      <c r="Z2179" s="312"/>
    </row>
    <row r="2180" spans="1:26" s="106" customFormat="1">
      <c r="A2180" s="312"/>
      <c r="B2180" s="312"/>
      <c r="C2180" s="312"/>
      <c r="S2180" s="312"/>
      <c r="T2180" s="312"/>
      <c r="U2180" s="312"/>
      <c r="V2180" s="312"/>
      <c r="W2180" s="312"/>
      <c r="X2180" s="312"/>
      <c r="Y2180" s="312"/>
      <c r="Z2180" s="312"/>
    </row>
    <row r="2181" spans="1:26" s="106" customFormat="1">
      <c r="A2181" s="312"/>
      <c r="B2181" s="312"/>
      <c r="C2181" s="312"/>
      <c r="S2181" s="312"/>
      <c r="T2181" s="312"/>
      <c r="U2181" s="312"/>
      <c r="V2181" s="312"/>
      <c r="W2181" s="312"/>
      <c r="X2181" s="312"/>
      <c r="Y2181" s="312"/>
      <c r="Z2181" s="312"/>
    </row>
    <row r="2182" spans="1:26" s="106" customFormat="1">
      <c r="A2182" s="312"/>
      <c r="B2182" s="312"/>
      <c r="C2182" s="312"/>
      <c r="S2182" s="312"/>
      <c r="T2182" s="312"/>
      <c r="U2182" s="312"/>
      <c r="V2182" s="312"/>
      <c r="W2182" s="312"/>
      <c r="X2182" s="312"/>
      <c r="Y2182" s="312"/>
      <c r="Z2182" s="312"/>
    </row>
    <row r="2183" spans="1:26" s="106" customFormat="1">
      <c r="A2183" s="312"/>
      <c r="B2183" s="312"/>
      <c r="C2183" s="312"/>
      <c r="S2183" s="312"/>
      <c r="T2183" s="312"/>
      <c r="U2183" s="312"/>
      <c r="V2183" s="312"/>
      <c r="W2183" s="312"/>
      <c r="X2183" s="312"/>
      <c r="Y2183" s="312"/>
      <c r="Z2183" s="312"/>
    </row>
    <row r="2184" spans="1:26" s="106" customFormat="1">
      <c r="A2184" s="312"/>
      <c r="B2184" s="312"/>
      <c r="C2184" s="312"/>
      <c r="S2184" s="312"/>
      <c r="T2184" s="312"/>
      <c r="U2184" s="312"/>
      <c r="V2184" s="312"/>
      <c r="W2184" s="312"/>
      <c r="X2184" s="312"/>
      <c r="Y2184" s="312"/>
      <c r="Z2184" s="312"/>
    </row>
    <row r="2185" spans="1:26" s="106" customFormat="1">
      <c r="A2185" s="312"/>
      <c r="B2185" s="312"/>
      <c r="C2185" s="312"/>
      <c r="S2185" s="312"/>
      <c r="T2185" s="312"/>
      <c r="U2185" s="312"/>
      <c r="V2185" s="312"/>
      <c r="W2185" s="312"/>
      <c r="X2185" s="312"/>
      <c r="Y2185" s="312"/>
      <c r="Z2185" s="312"/>
    </row>
    <row r="2186" spans="1:26" s="106" customFormat="1">
      <c r="A2186" s="312"/>
      <c r="B2186" s="312"/>
      <c r="C2186" s="312"/>
      <c r="S2186" s="312"/>
      <c r="T2186" s="312"/>
      <c r="U2186" s="312"/>
      <c r="V2186" s="312"/>
      <c r="W2186" s="312"/>
      <c r="X2186" s="312"/>
      <c r="Y2186" s="312"/>
      <c r="Z2186" s="312"/>
    </row>
    <row r="2187" spans="1:26" s="106" customFormat="1">
      <c r="A2187" s="312"/>
      <c r="B2187" s="312"/>
      <c r="C2187" s="312"/>
      <c r="S2187" s="312"/>
      <c r="T2187" s="312"/>
      <c r="U2187" s="312"/>
      <c r="V2187" s="312"/>
      <c r="W2187" s="312"/>
      <c r="X2187" s="312"/>
      <c r="Y2187" s="312"/>
      <c r="Z2187" s="312"/>
    </row>
    <row r="2188" spans="1:26" s="106" customFormat="1">
      <c r="A2188" s="312"/>
      <c r="B2188" s="312"/>
      <c r="C2188" s="312"/>
      <c r="S2188" s="312"/>
      <c r="T2188" s="312"/>
      <c r="U2188" s="312"/>
      <c r="V2188" s="312"/>
      <c r="W2188" s="312"/>
      <c r="X2188" s="312"/>
      <c r="Y2188" s="312"/>
      <c r="Z2188" s="312"/>
    </row>
    <row r="2189" spans="1:26" s="106" customFormat="1">
      <c r="A2189" s="312"/>
      <c r="B2189" s="312"/>
      <c r="C2189" s="312"/>
      <c r="S2189" s="312"/>
      <c r="T2189" s="312"/>
      <c r="U2189" s="312"/>
      <c r="V2189" s="312"/>
      <c r="W2189" s="312"/>
      <c r="X2189" s="312"/>
      <c r="Y2189" s="312"/>
      <c r="Z2189" s="312"/>
    </row>
    <row r="2190" spans="1:26" s="106" customFormat="1">
      <c r="A2190" s="312"/>
      <c r="B2190" s="312"/>
      <c r="C2190" s="312"/>
      <c r="S2190" s="312"/>
      <c r="T2190" s="312"/>
      <c r="U2190" s="312"/>
      <c r="V2190" s="312"/>
      <c r="W2190" s="312"/>
      <c r="X2190" s="312"/>
      <c r="Y2190" s="312"/>
      <c r="Z2190" s="312"/>
    </row>
    <row r="2191" spans="1:26" s="106" customFormat="1">
      <c r="A2191" s="312"/>
      <c r="B2191" s="312"/>
      <c r="C2191" s="312"/>
      <c r="S2191" s="312"/>
      <c r="T2191" s="312"/>
      <c r="U2191" s="312"/>
      <c r="V2191" s="312"/>
      <c r="W2191" s="312"/>
      <c r="X2191" s="312"/>
      <c r="Y2191" s="312"/>
      <c r="Z2191" s="312"/>
    </row>
    <row r="2192" spans="1:26" s="106" customFormat="1">
      <c r="A2192" s="312"/>
      <c r="B2192" s="312"/>
      <c r="C2192" s="312"/>
      <c r="S2192" s="312"/>
      <c r="T2192" s="312"/>
      <c r="U2192" s="312"/>
      <c r="V2192" s="312"/>
      <c r="W2192" s="312"/>
      <c r="X2192" s="312"/>
      <c r="Y2192" s="312"/>
      <c r="Z2192" s="312"/>
    </row>
    <row r="2193" spans="1:26" s="106" customFormat="1">
      <c r="A2193" s="312"/>
      <c r="B2193" s="312"/>
      <c r="C2193" s="312"/>
      <c r="S2193" s="312"/>
      <c r="T2193" s="312"/>
      <c r="U2193" s="312"/>
      <c r="V2193" s="312"/>
      <c r="W2193" s="312"/>
      <c r="X2193" s="312"/>
      <c r="Y2193" s="312"/>
      <c r="Z2193" s="312"/>
    </row>
    <row r="2194" spans="1:26" s="106" customFormat="1">
      <c r="A2194" s="312"/>
      <c r="B2194" s="312"/>
      <c r="C2194" s="312"/>
      <c r="S2194" s="312"/>
      <c r="T2194" s="312"/>
      <c r="U2194" s="312"/>
      <c r="V2194" s="312"/>
      <c r="W2194" s="312"/>
      <c r="X2194" s="312"/>
      <c r="Y2194" s="312"/>
      <c r="Z2194" s="312"/>
    </row>
    <row r="2195" spans="1:26" s="106" customFormat="1">
      <c r="A2195" s="312"/>
      <c r="B2195" s="312"/>
      <c r="C2195" s="312"/>
      <c r="S2195" s="312"/>
      <c r="T2195" s="312"/>
      <c r="U2195" s="312"/>
      <c r="V2195" s="312"/>
      <c r="W2195" s="312"/>
      <c r="X2195" s="312"/>
      <c r="Y2195" s="312"/>
      <c r="Z2195" s="312"/>
    </row>
    <row r="2196" spans="1:26" s="106" customFormat="1">
      <c r="A2196" s="312"/>
      <c r="B2196" s="312"/>
      <c r="C2196" s="312"/>
      <c r="S2196" s="312"/>
      <c r="T2196" s="312"/>
      <c r="U2196" s="312"/>
      <c r="V2196" s="312"/>
      <c r="W2196" s="312"/>
      <c r="X2196" s="312"/>
      <c r="Y2196" s="312"/>
      <c r="Z2196" s="312"/>
    </row>
    <row r="2197" spans="1:26" s="106" customFormat="1">
      <c r="A2197" s="312"/>
      <c r="B2197" s="312"/>
      <c r="C2197" s="312"/>
      <c r="S2197" s="312"/>
      <c r="T2197" s="312"/>
      <c r="U2197" s="312"/>
      <c r="V2197" s="312"/>
      <c r="W2197" s="312"/>
      <c r="X2197" s="312"/>
      <c r="Y2197" s="312"/>
      <c r="Z2197" s="312"/>
    </row>
    <row r="2198" spans="1:26" s="106" customFormat="1">
      <c r="A2198" s="312"/>
      <c r="B2198" s="312"/>
      <c r="C2198" s="312"/>
      <c r="S2198" s="312"/>
      <c r="T2198" s="312"/>
      <c r="U2198" s="312"/>
      <c r="V2198" s="312"/>
      <c r="W2198" s="312"/>
      <c r="X2198" s="312"/>
      <c r="Y2198" s="312"/>
      <c r="Z2198" s="312"/>
    </row>
    <row r="2199" spans="1:26" s="106" customFormat="1">
      <c r="A2199" s="312"/>
      <c r="B2199" s="312"/>
      <c r="C2199" s="312"/>
      <c r="S2199" s="312"/>
      <c r="T2199" s="312"/>
      <c r="U2199" s="312"/>
      <c r="V2199" s="312"/>
      <c r="W2199" s="312"/>
      <c r="X2199" s="312"/>
      <c r="Y2199" s="312"/>
      <c r="Z2199" s="312"/>
    </row>
    <row r="2200" spans="1:26" s="106" customFormat="1">
      <c r="A2200" s="312"/>
      <c r="B2200" s="312"/>
      <c r="C2200" s="312"/>
      <c r="S2200" s="312"/>
      <c r="T2200" s="312"/>
      <c r="U2200" s="312"/>
      <c r="V2200" s="312"/>
      <c r="W2200" s="312"/>
      <c r="X2200" s="312"/>
      <c r="Y2200" s="312"/>
      <c r="Z2200" s="312"/>
    </row>
    <row r="2201" spans="1:26" s="106" customFormat="1">
      <c r="A2201" s="312"/>
      <c r="B2201" s="312"/>
      <c r="C2201" s="312"/>
      <c r="S2201" s="312"/>
      <c r="T2201" s="312"/>
      <c r="U2201" s="312"/>
      <c r="V2201" s="312"/>
      <c r="W2201" s="312"/>
      <c r="X2201" s="312"/>
      <c r="Y2201" s="312"/>
      <c r="Z2201" s="312"/>
    </row>
    <row r="2202" spans="1:26" s="106" customFormat="1">
      <c r="A2202" s="312"/>
      <c r="B2202" s="312"/>
      <c r="C2202" s="312"/>
      <c r="S2202" s="312"/>
      <c r="T2202" s="312"/>
      <c r="U2202" s="312"/>
      <c r="V2202" s="312"/>
      <c r="W2202" s="312"/>
      <c r="X2202" s="312"/>
      <c r="Y2202" s="312"/>
      <c r="Z2202" s="312"/>
    </row>
    <row r="2203" spans="1:26" s="106" customFormat="1">
      <c r="A2203" s="312"/>
      <c r="B2203" s="312"/>
      <c r="C2203" s="312"/>
      <c r="S2203" s="312"/>
      <c r="T2203" s="312"/>
      <c r="U2203" s="312"/>
      <c r="V2203" s="312"/>
      <c r="W2203" s="312"/>
      <c r="X2203" s="312"/>
      <c r="Y2203" s="312"/>
      <c r="Z2203" s="312"/>
    </row>
    <row r="2204" spans="1:26" s="106" customFormat="1">
      <c r="A2204" s="312"/>
      <c r="B2204" s="312"/>
      <c r="C2204" s="312"/>
      <c r="S2204" s="312"/>
      <c r="T2204" s="312"/>
      <c r="U2204" s="312"/>
      <c r="V2204" s="312"/>
      <c r="W2204" s="312"/>
      <c r="X2204" s="312"/>
      <c r="Y2204" s="312"/>
      <c r="Z2204" s="312"/>
    </row>
    <row r="2205" spans="1:26" s="106" customFormat="1">
      <c r="A2205" s="312"/>
      <c r="B2205" s="312"/>
      <c r="C2205" s="312"/>
      <c r="S2205" s="312"/>
      <c r="T2205" s="312"/>
      <c r="U2205" s="312"/>
      <c r="V2205" s="312"/>
      <c r="W2205" s="312"/>
      <c r="X2205" s="312"/>
      <c r="Y2205" s="312"/>
      <c r="Z2205" s="312"/>
    </row>
    <row r="2206" spans="1:26" s="106" customFormat="1">
      <c r="A2206" s="312"/>
      <c r="B2206" s="312"/>
      <c r="C2206" s="312"/>
      <c r="S2206" s="312"/>
      <c r="T2206" s="312"/>
      <c r="U2206" s="312"/>
      <c r="V2206" s="312"/>
      <c r="W2206" s="312"/>
      <c r="X2206" s="312"/>
      <c r="Y2206" s="312"/>
      <c r="Z2206" s="312"/>
    </row>
    <row r="2207" spans="1:26" s="106" customFormat="1">
      <c r="A2207" s="312"/>
      <c r="B2207" s="312"/>
      <c r="C2207" s="312"/>
      <c r="S2207" s="312"/>
      <c r="T2207" s="312"/>
      <c r="U2207" s="312"/>
      <c r="V2207" s="312"/>
      <c r="W2207" s="312"/>
      <c r="X2207" s="312"/>
      <c r="Y2207" s="312"/>
      <c r="Z2207" s="312"/>
    </row>
    <row r="2208" spans="1:26" s="106" customFormat="1">
      <c r="A2208" s="312"/>
      <c r="B2208" s="312"/>
      <c r="C2208" s="312"/>
      <c r="S2208" s="312"/>
      <c r="T2208" s="312"/>
      <c r="U2208" s="312"/>
      <c r="V2208" s="312"/>
      <c r="W2208" s="312"/>
      <c r="X2208" s="312"/>
      <c r="Y2208" s="312"/>
      <c r="Z2208" s="312"/>
    </row>
    <row r="2209" spans="1:26" s="106" customFormat="1">
      <c r="A2209" s="312"/>
      <c r="B2209" s="312"/>
      <c r="C2209" s="312"/>
      <c r="S2209" s="312"/>
      <c r="T2209" s="312"/>
      <c r="U2209" s="312"/>
      <c r="V2209" s="312"/>
      <c r="W2209" s="312"/>
      <c r="X2209" s="312"/>
      <c r="Y2209" s="312"/>
      <c r="Z2209" s="312"/>
    </row>
    <row r="2210" spans="1:26" s="106" customFormat="1">
      <c r="A2210" s="312"/>
      <c r="B2210" s="312"/>
      <c r="C2210" s="312"/>
      <c r="S2210" s="312"/>
      <c r="T2210" s="312"/>
      <c r="U2210" s="312"/>
      <c r="V2210" s="312"/>
      <c r="W2210" s="312"/>
      <c r="X2210" s="312"/>
      <c r="Y2210" s="312"/>
      <c r="Z2210" s="312"/>
    </row>
    <row r="2211" spans="1:26" s="106" customFormat="1">
      <c r="A2211" s="312"/>
      <c r="B2211" s="312"/>
      <c r="C2211" s="312"/>
      <c r="S2211" s="312"/>
      <c r="T2211" s="312"/>
      <c r="U2211" s="312"/>
      <c r="V2211" s="312"/>
      <c r="W2211" s="312"/>
      <c r="X2211" s="312"/>
      <c r="Y2211" s="312"/>
      <c r="Z2211" s="312"/>
    </row>
    <row r="2212" spans="1:26" s="106" customFormat="1">
      <c r="A2212" s="312"/>
      <c r="B2212" s="312"/>
      <c r="C2212" s="312"/>
      <c r="S2212" s="312"/>
      <c r="T2212" s="312"/>
      <c r="U2212" s="312"/>
      <c r="V2212" s="312"/>
      <c r="W2212" s="312"/>
      <c r="X2212" s="312"/>
      <c r="Y2212" s="312"/>
      <c r="Z2212" s="312"/>
    </row>
    <row r="2213" spans="1:26" s="106" customFormat="1">
      <c r="A2213" s="312"/>
      <c r="B2213" s="312"/>
      <c r="C2213" s="312"/>
      <c r="S2213" s="312"/>
      <c r="T2213" s="312"/>
      <c r="U2213" s="312"/>
      <c r="V2213" s="312"/>
      <c r="W2213" s="312"/>
      <c r="X2213" s="312"/>
      <c r="Y2213" s="312"/>
      <c r="Z2213" s="312"/>
    </row>
    <row r="2214" spans="1:26" s="106" customFormat="1">
      <c r="A2214" s="312"/>
      <c r="B2214" s="312"/>
      <c r="C2214" s="312"/>
      <c r="S2214" s="312"/>
      <c r="T2214" s="312"/>
      <c r="U2214" s="312"/>
      <c r="V2214" s="312"/>
      <c r="W2214" s="312"/>
      <c r="X2214" s="312"/>
      <c r="Y2214" s="312"/>
      <c r="Z2214" s="312"/>
    </row>
    <row r="2215" spans="1:26" s="106" customFormat="1">
      <c r="A2215" s="312"/>
      <c r="B2215" s="312"/>
      <c r="C2215" s="312"/>
      <c r="S2215" s="312"/>
      <c r="T2215" s="312"/>
      <c r="U2215" s="312"/>
      <c r="V2215" s="312"/>
      <c r="W2215" s="312"/>
      <c r="X2215" s="312"/>
      <c r="Y2215" s="312"/>
      <c r="Z2215" s="312"/>
    </row>
    <row r="2216" spans="1:26" s="106" customFormat="1">
      <c r="A2216" s="312"/>
      <c r="B2216" s="312"/>
      <c r="C2216" s="312"/>
      <c r="S2216" s="312"/>
      <c r="T2216" s="312"/>
      <c r="U2216" s="312"/>
      <c r="V2216" s="312"/>
      <c r="W2216" s="312"/>
      <c r="X2216" s="312"/>
      <c r="Y2216" s="312"/>
      <c r="Z2216" s="312"/>
    </row>
    <row r="2217" spans="1:26" s="106" customFormat="1">
      <c r="A2217" s="312"/>
      <c r="B2217" s="312"/>
      <c r="C2217" s="312"/>
      <c r="S2217" s="312"/>
      <c r="T2217" s="312"/>
      <c r="U2217" s="312"/>
      <c r="V2217" s="312"/>
      <c r="W2217" s="312"/>
      <c r="X2217" s="312"/>
      <c r="Y2217" s="312"/>
      <c r="Z2217" s="312"/>
    </row>
    <row r="2218" spans="1:26" s="106" customFormat="1">
      <c r="A2218" s="312"/>
      <c r="B2218" s="312"/>
      <c r="C2218" s="312"/>
      <c r="S2218" s="312"/>
      <c r="T2218" s="312"/>
      <c r="U2218" s="312"/>
      <c r="V2218" s="312"/>
      <c r="W2218" s="312"/>
      <c r="X2218" s="312"/>
      <c r="Y2218" s="312"/>
      <c r="Z2218" s="312"/>
    </row>
    <row r="2219" spans="1:26" s="106" customFormat="1">
      <c r="A2219" s="312"/>
      <c r="B2219" s="312"/>
      <c r="C2219" s="312"/>
      <c r="S2219" s="312"/>
      <c r="T2219" s="312"/>
      <c r="U2219" s="312"/>
      <c r="V2219" s="312"/>
      <c r="W2219" s="312"/>
      <c r="X2219" s="312"/>
      <c r="Y2219" s="312"/>
      <c r="Z2219" s="312"/>
    </row>
    <row r="2220" spans="1:26" s="106" customFormat="1">
      <c r="A2220" s="312"/>
      <c r="B2220" s="312"/>
      <c r="C2220" s="312"/>
      <c r="S2220" s="312"/>
      <c r="T2220" s="312"/>
      <c r="U2220" s="312"/>
      <c r="V2220" s="312"/>
      <c r="W2220" s="312"/>
      <c r="X2220" s="312"/>
      <c r="Y2220" s="312"/>
      <c r="Z2220" s="312"/>
    </row>
    <row r="2221" spans="1:26" s="106" customFormat="1">
      <c r="A2221" s="312"/>
      <c r="B2221" s="312"/>
      <c r="C2221" s="312"/>
      <c r="S2221" s="312"/>
      <c r="T2221" s="312"/>
      <c r="U2221" s="312"/>
      <c r="V2221" s="312"/>
      <c r="W2221" s="312"/>
      <c r="X2221" s="312"/>
      <c r="Y2221" s="312"/>
      <c r="Z2221" s="312"/>
    </row>
    <row r="2222" spans="1:26" s="106" customFormat="1">
      <c r="A2222" s="312"/>
      <c r="B2222" s="312"/>
      <c r="C2222" s="312"/>
      <c r="S2222" s="312"/>
      <c r="T2222" s="312"/>
      <c r="U2222" s="312"/>
      <c r="V2222" s="312"/>
      <c r="W2222" s="312"/>
      <c r="X2222" s="312"/>
      <c r="Y2222" s="312"/>
      <c r="Z2222" s="312"/>
    </row>
    <row r="2223" spans="1:26" s="106" customFormat="1">
      <c r="A2223" s="312"/>
      <c r="B2223" s="312"/>
      <c r="C2223" s="312"/>
      <c r="S2223" s="312"/>
      <c r="T2223" s="312"/>
      <c r="U2223" s="312"/>
      <c r="V2223" s="312"/>
      <c r="W2223" s="312"/>
      <c r="X2223" s="312"/>
      <c r="Y2223" s="312"/>
      <c r="Z2223" s="312"/>
    </row>
    <row r="2224" spans="1:26" s="106" customFormat="1">
      <c r="A2224" s="312"/>
      <c r="B2224" s="312"/>
      <c r="C2224" s="312"/>
      <c r="S2224" s="312"/>
      <c r="T2224" s="312"/>
      <c r="U2224" s="312"/>
      <c r="V2224" s="312"/>
      <c r="W2224" s="312"/>
      <c r="X2224" s="312"/>
      <c r="Y2224" s="312"/>
      <c r="Z2224" s="312"/>
    </row>
    <row r="2225" spans="1:26" s="106" customFormat="1">
      <c r="A2225" s="312"/>
      <c r="B2225" s="312"/>
      <c r="C2225" s="312"/>
      <c r="S2225" s="312"/>
      <c r="T2225" s="312"/>
      <c r="U2225" s="312"/>
      <c r="V2225" s="312"/>
      <c r="W2225" s="312"/>
      <c r="X2225" s="312"/>
      <c r="Y2225" s="312"/>
      <c r="Z2225" s="312"/>
    </row>
    <row r="2226" spans="1:26" s="106" customFormat="1">
      <c r="A2226" s="312"/>
      <c r="B2226" s="312"/>
      <c r="C2226" s="312"/>
      <c r="S2226" s="312"/>
      <c r="T2226" s="312"/>
      <c r="U2226" s="312"/>
      <c r="V2226" s="312"/>
      <c r="W2226" s="312"/>
      <c r="X2226" s="312"/>
      <c r="Y2226" s="312"/>
      <c r="Z2226" s="312"/>
    </row>
    <row r="2227" spans="1:26" s="106" customFormat="1">
      <c r="A2227" s="312"/>
      <c r="B2227" s="312"/>
      <c r="C2227" s="312"/>
      <c r="S2227" s="312"/>
      <c r="T2227" s="312"/>
      <c r="U2227" s="312"/>
      <c r="V2227" s="312"/>
      <c r="W2227" s="312"/>
      <c r="X2227" s="312"/>
      <c r="Y2227" s="312"/>
      <c r="Z2227" s="312"/>
    </row>
    <row r="2228" spans="1:26" s="106" customFormat="1">
      <c r="A2228" s="312"/>
      <c r="B2228" s="312"/>
      <c r="C2228" s="312"/>
      <c r="S2228" s="312"/>
      <c r="T2228" s="312"/>
      <c r="U2228" s="312"/>
      <c r="V2228" s="312"/>
      <c r="W2228" s="312"/>
      <c r="X2228" s="312"/>
      <c r="Y2228" s="312"/>
      <c r="Z2228" s="312"/>
    </row>
    <row r="2229" spans="1:26" s="106" customFormat="1">
      <c r="A2229" s="312"/>
      <c r="B2229" s="312"/>
      <c r="C2229" s="312"/>
      <c r="S2229" s="312"/>
      <c r="T2229" s="312"/>
      <c r="U2229" s="312"/>
      <c r="V2229" s="312"/>
      <c r="W2229" s="312"/>
      <c r="X2229" s="312"/>
      <c r="Y2229" s="312"/>
      <c r="Z2229" s="312"/>
    </row>
    <row r="2230" spans="1:26" s="106" customFormat="1">
      <c r="A2230" s="312"/>
      <c r="B2230" s="312"/>
      <c r="C2230" s="312"/>
      <c r="S2230" s="312"/>
      <c r="T2230" s="312"/>
      <c r="U2230" s="312"/>
      <c r="V2230" s="312"/>
      <c r="W2230" s="312"/>
      <c r="X2230" s="312"/>
      <c r="Y2230" s="312"/>
      <c r="Z2230" s="312"/>
    </row>
    <row r="2231" spans="1:26" s="106" customFormat="1">
      <c r="A2231" s="312"/>
      <c r="B2231" s="312"/>
      <c r="C2231" s="312"/>
      <c r="S2231" s="312"/>
      <c r="T2231" s="312"/>
      <c r="U2231" s="312"/>
      <c r="V2231" s="312"/>
      <c r="W2231" s="312"/>
      <c r="X2231" s="312"/>
      <c r="Y2231" s="312"/>
      <c r="Z2231" s="312"/>
    </row>
    <row r="2232" spans="1:26" s="106" customFormat="1">
      <c r="A2232" s="312"/>
      <c r="B2232" s="312"/>
      <c r="C2232" s="312"/>
      <c r="S2232" s="312"/>
      <c r="T2232" s="312"/>
      <c r="U2232" s="312"/>
      <c r="V2232" s="312"/>
      <c r="W2232" s="312"/>
      <c r="X2232" s="312"/>
      <c r="Y2232" s="312"/>
      <c r="Z2232" s="312"/>
    </row>
    <row r="2233" spans="1:26" s="106" customFormat="1">
      <c r="A2233" s="312"/>
      <c r="B2233" s="312"/>
      <c r="C2233" s="312"/>
      <c r="S2233" s="312"/>
      <c r="T2233" s="312"/>
      <c r="U2233" s="312"/>
      <c r="V2233" s="312"/>
      <c r="W2233" s="312"/>
      <c r="X2233" s="312"/>
      <c r="Y2233" s="312"/>
      <c r="Z2233" s="312"/>
    </row>
    <row r="2234" spans="1:26" s="106" customFormat="1">
      <c r="A2234" s="312"/>
      <c r="B2234" s="312"/>
      <c r="C2234" s="312"/>
      <c r="S2234" s="312"/>
      <c r="T2234" s="312"/>
      <c r="U2234" s="312"/>
      <c r="V2234" s="312"/>
      <c r="W2234" s="312"/>
      <c r="X2234" s="312"/>
      <c r="Y2234" s="312"/>
      <c r="Z2234" s="312"/>
    </row>
    <row r="2235" spans="1:26" s="106" customFormat="1">
      <c r="A2235" s="312"/>
      <c r="B2235" s="312"/>
      <c r="C2235" s="312"/>
      <c r="S2235" s="312"/>
      <c r="T2235" s="312"/>
      <c r="U2235" s="312"/>
      <c r="V2235" s="312"/>
      <c r="W2235" s="312"/>
      <c r="X2235" s="312"/>
      <c r="Y2235" s="312"/>
      <c r="Z2235" s="312"/>
    </row>
    <row r="2236" spans="1:26" s="106" customFormat="1">
      <c r="A2236" s="312"/>
      <c r="B2236" s="312"/>
      <c r="C2236" s="312"/>
      <c r="S2236" s="312"/>
      <c r="T2236" s="312"/>
      <c r="U2236" s="312"/>
      <c r="V2236" s="312"/>
      <c r="W2236" s="312"/>
      <c r="X2236" s="312"/>
      <c r="Y2236" s="312"/>
      <c r="Z2236" s="312"/>
    </row>
    <row r="2237" spans="1:26" s="106" customFormat="1">
      <c r="A2237" s="312"/>
      <c r="B2237" s="312"/>
      <c r="C2237" s="312"/>
      <c r="S2237" s="312"/>
      <c r="T2237" s="312"/>
      <c r="U2237" s="312"/>
      <c r="V2237" s="312"/>
      <c r="W2237" s="312"/>
      <c r="X2237" s="312"/>
      <c r="Y2237" s="312"/>
      <c r="Z2237" s="312"/>
    </row>
    <row r="2238" spans="1:26" s="106" customFormat="1">
      <c r="A2238" s="312"/>
      <c r="B2238" s="312"/>
      <c r="C2238" s="312"/>
      <c r="S2238" s="312"/>
      <c r="T2238" s="312"/>
      <c r="U2238" s="312"/>
      <c r="V2238" s="312"/>
      <c r="W2238" s="312"/>
      <c r="X2238" s="312"/>
      <c r="Y2238" s="312"/>
      <c r="Z2238" s="312"/>
    </row>
    <row r="2239" spans="1:26" s="106" customFormat="1">
      <c r="A2239" s="312"/>
      <c r="B2239" s="312"/>
      <c r="C2239" s="312"/>
      <c r="S2239" s="312"/>
      <c r="T2239" s="312"/>
      <c r="U2239" s="312"/>
      <c r="V2239" s="312"/>
      <c r="W2239" s="312"/>
      <c r="X2239" s="312"/>
      <c r="Y2239" s="312"/>
      <c r="Z2239" s="312"/>
    </row>
    <row r="2240" spans="1:26" s="106" customFormat="1">
      <c r="A2240" s="312"/>
      <c r="B2240" s="312"/>
      <c r="C2240" s="312"/>
      <c r="S2240" s="312"/>
      <c r="T2240" s="312"/>
      <c r="U2240" s="312"/>
      <c r="V2240" s="312"/>
      <c r="W2240" s="312"/>
      <c r="X2240" s="312"/>
      <c r="Y2240" s="312"/>
      <c r="Z2240" s="312"/>
    </row>
    <row r="2241" spans="1:26" s="106" customFormat="1">
      <c r="A2241" s="312"/>
      <c r="B2241" s="312"/>
      <c r="C2241" s="312"/>
      <c r="S2241" s="312"/>
      <c r="T2241" s="312"/>
      <c r="U2241" s="312"/>
      <c r="V2241" s="312"/>
      <c r="W2241" s="312"/>
      <c r="X2241" s="312"/>
      <c r="Y2241" s="312"/>
      <c r="Z2241" s="312"/>
    </row>
    <row r="2242" spans="1:26" s="106" customFormat="1">
      <c r="A2242" s="312"/>
      <c r="B2242" s="312"/>
      <c r="C2242" s="312"/>
      <c r="S2242" s="312"/>
      <c r="T2242" s="312"/>
      <c r="U2242" s="312"/>
      <c r="V2242" s="312"/>
      <c r="W2242" s="312"/>
      <c r="X2242" s="312"/>
      <c r="Y2242" s="312"/>
      <c r="Z2242" s="312"/>
    </row>
    <row r="2243" spans="1:26" s="106" customFormat="1">
      <c r="A2243" s="312"/>
      <c r="B2243" s="312"/>
      <c r="C2243" s="312"/>
      <c r="S2243" s="312"/>
      <c r="T2243" s="312"/>
      <c r="U2243" s="312"/>
      <c r="V2243" s="312"/>
      <c r="W2243" s="312"/>
      <c r="X2243" s="312"/>
      <c r="Y2243" s="312"/>
      <c r="Z2243" s="312"/>
    </row>
    <row r="2244" spans="1:26" s="106" customFormat="1">
      <c r="A2244" s="312"/>
      <c r="B2244" s="312"/>
      <c r="C2244" s="312"/>
      <c r="S2244" s="312"/>
      <c r="T2244" s="312"/>
      <c r="U2244" s="312"/>
      <c r="V2244" s="312"/>
      <c r="W2244" s="312"/>
      <c r="X2244" s="312"/>
      <c r="Y2244" s="312"/>
      <c r="Z2244" s="312"/>
    </row>
    <row r="2245" spans="1:26" s="106" customFormat="1">
      <c r="A2245" s="312"/>
      <c r="B2245" s="312"/>
      <c r="C2245" s="312"/>
      <c r="S2245" s="312"/>
      <c r="T2245" s="312"/>
      <c r="U2245" s="312"/>
      <c r="V2245" s="312"/>
      <c r="W2245" s="312"/>
      <c r="X2245" s="312"/>
      <c r="Y2245" s="312"/>
      <c r="Z2245" s="312"/>
    </row>
    <row r="2246" spans="1:26" s="106" customFormat="1">
      <c r="A2246" s="312"/>
      <c r="B2246" s="312"/>
      <c r="C2246" s="312"/>
      <c r="S2246" s="312"/>
      <c r="T2246" s="312"/>
      <c r="U2246" s="312"/>
      <c r="V2246" s="312"/>
      <c r="W2246" s="312"/>
      <c r="X2246" s="312"/>
      <c r="Y2246" s="312"/>
      <c r="Z2246" s="312"/>
    </row>
    <row r="2247" spans="1:26" s="106" customFormat="1">
      <c r="A2247" s="312"/>
      <c r="B2247" s="312"/>
      <c r="C2247" s="312"/>
      <c r="S2247" s="312"/>
      <c r="T2247" s="312"/>
      <c r="U2247" s="312"/>
      <c r="V2247" s="312"/>
      <c r="W2247" s="312"/>
      <c r="X2247" s="312"/>
      <c r="Y2247" s="312"/>
      <c r="Z2247" s="312"/>
    </row>
    <row r="2248" spans="1:26" s="106" customFormat="1">
      <c r="A2248" s="312"/>
      <c r="B2248" s="312"/>
      <c r="C2248" s="312"/>
      <c r="S2248" s="312"/>
      <c r="T2248" s="312"/>
      <c r="U2248" s="312"/>
      <c r="V2248" s="312"/>
      <c r="W2248" s="312"/>
      <c r="X2248" s="312"/>
      <c r="Y2248" s="312"/>
      <c r="Z2248" s="312"/>
    </row>
    <row r="2249" spans="1:26" s="106" customFormat="1">
      <c r="A2249" s="312"/>
      <c r="B2249" s="312"/>
      <c r="C2249" s="312"/>
      <c r="S2249" s="312"/>
      <c r="T2249" s="312"/>
      <c r="U2249" s="312"/>
      <c r="V2249" s="312"/>
      <c r="W2249" s="312"/>
      <c r="X2249" s="312"/>
      <c r="Y2249" s="312"/>
      <c r="Z2249" s="312"/>
    </row>
    <row r="2250" spans="1:26" s="106" customFormat="1">
      <c r="A2250" s="312"/>
      <c r="B2250" s="312"/>
      <c r="C2250" s="312"/>
      <c r="S2250" s="312"/>
      <c r="T2250" s="312"/>
      <c r="U2250" s="312"/>
      <c r="V2250" s="312"/>
      <c r="W2250" s="312"/>
      <c r="X2250" s="312"/>
      <c r="Y2250" s="312"/>
      <c r="Z2250" s="312"/>
    </row>
    <row r="2251" spans="1:26" s="106" customFormat="1">
      <c r="A2251" s="312"/>
      <c r="B2251" s="312"/>
      <c r="C2251" s="312"/>
      <c r="S2251" s="312"/>
      <c r="T2251" s="312"/>
      <c r="U2251" s="312"/>
      <c r="V2251" s="312"/>
      <c r="W2251" s="312"/>
      <c r="X2251" s="312"/>
      <c r="Y2251" s="312"/>
      <c r="Z2251" s="312"/>
    </row>
    <row r="2252" spans="1:26" s="106" customFormat="1">
      <c r="A2252" s="312"/>
      <c r="B2252" s="312"/>
      <c r="C2252" s="312"/>
      <c r="S2252" s="312"/>
      <c r="T2252" s="312"/>
      <c r="U2252" s="312"/>
      <c r="V2252" s="312"/>
      <c r="W2252" s="312"/>
      <c r="X2252" s="312"/>
      <c r="Y2252" s="312"/>
      <c r="Z2252" s="312"/>
    </row>
    <row r="2253" spans="1:26" s="106" customFormat="1">
      <c r="A2253" s="312"/>
      <c r="B2253" s="312"/>
      <c r="C2253" s="312"/>
      <c r="S2253" s="312"/>
      <c r="T2253" s="312"/>
      <c r="U2253" s="312"/>
      <c r="V2253" s="312"/>
      <c r="W2253" s="312"/>
      <c r="X2253" s="312"/>
      <c r="Y2253" s="312"/>
      <c r="Z2253" s="312"/>
    </row>
    <row r="2254" spans="1:26" s="106" customFormat="1">
      <c r="A2254" s="312"/>
      <c r="B2254" s="312"/>
      <c r="C2254" s="312"/>
      <c r="S2254" s="312"/>
      <c r="T2254" s="312"/>
      <c r="U2254" s="312"/>
      <c r="V2254" s="312"/>
      <c r="W2254" s="312"/>
      <c r="X2254" s="312"/>
      <c r="Y2254" s="312"/>
      <c r="Z2254" s="312"/>
    </row>
    <row r="2255" spans="1:26" s="106" customFormat="1">
      <c r="A2255" s="312"/>
      <c r="B2255" s="312"/>
      <c r="C2255" s="312"/>
      <c r="S2255" s="312"/>
      <c r="T2255" s="312"/>
      <c r="U2255" s="312"/>
      <c r="V2255" s="312"/>
      <c r="W2255" s="312"/>
      <c r="X2255" s="312"/>
      <c r="Y2255" s="312"/>
      <c r="Z2255" s="312"/>
    </row>
    <row r="2256" spans="1:26" s="106" customFormat="1">
      <c r="A2256" s="312"/>
      <c r="B2256" s="312"/>
      <c r="C2256" s="312"/>
      <c r="S2256" s="312"/>
      <c r="T2256" s="312"/>
      <c r="U2256" s="312"/>
      <c r="V2256" s="312"/>
      <c r="W2256" s="312"/>
      <c r="X2256" s="312"/>
      <c r="Y2256" s="312"/>
      <c r="Z2256" s="312"/>
    </row>
    <row r="2257" spans="1:26" s="106" customFormat="1">
      <c r="A2257" s="312"/>
      <c r="B2257" s="312"/>
      <c r="C2257" s="312"/>
      <c r="S2257" s="312"/>
      <c r="T2257" s="312"/>
      <c r="U2257" s="312"/>
      <c r="V2257" s="312"/>
      <c r="W2257" s="312"/>
      <c r="X2257" s="312"/>
      <c r="Y2257" s="312"/>
      <c r="Z2257" s="312"/>
    </row>
    <row r="2258" spans="1:26" s="106" customFormat="1">
      <c r="A2258" s="312"/>
      <c r="B2258" s="312"/>
      <c r="C2258" s="312"/>
      <c r="S2258" s="312"/>
      <c r="T2258" s="312"/>
      <c r="U2258" s="312"/>
      <c r="V2258" s="312"/>
      <c r="W2258" s="312"/>
      <c r="X2258" s="312"/>
      <c r="Y2258" s="312"/>
      <c r="Z2258" s="312"/>
    </row>
    <row r="2259" spans="1:26" s="106" customFormat="1">
      <c r="A2259" s="312"/>
      <c r="B2259" s="312"/>
      <c r="C2259" s="312"/>
      <c r="S2259" s="312"/>
      <c r="T2259" s="312"/>
      <c r="U2259" s="312"/>
      <c r="V2259" s="312"/>
      <c r="W2259" s="312"/>
      <c r="X2259" s="312"/>
      <c r="Y2259" s="312"/>
      <c r="Z2259" s="312"/>
    </row>
    <row r="2260" spans="1:26" s="106" customFormat="1">
      <c r="A2260" s="312"/>
      <c r="B2260" s="312"/>
      <c r="C2260" s="312"/>
      <c r="S2260" s="312"/>
      <c r="T2260" s="312"/>
      <c r="U2260" s="312"/>
      <c r="V2260" s="312"/>
      <c r="W2260" s="312"/>
      <c r="X2260" s="312"/>
      <c r="Y2260" s="312"/>
      <c r="Z2260" s="312"/>
    </row>
    <row r="2261" spans="1:26" s="106" customFormat="1">
      <c r="A2261" s="312"/>
      <c r="B2261" s="312"/>
      <c r="C2261" s="312"/>
      <c r="S2261" s="312"/>
      <c r="T2261" s="312"/>
      <c r="U2261" s="312"/>
      <c r="V2261" s="312"/>
      <c r="W2261" s="312"/>
      <c r="X2261" s="312"/>
      <c r="Y2261" s="312"/>
      <c r="Z2261" s="312"/>
    </row>
    <row r="2262" spans="1:26" s="106" customFormat="1">
      <c r="A2262" s="312"/>
      <c r="B2262" s="312"/>
      <c r="C2262" s="312"/>
      <c r="S2262" s="312"/>
      <c r="T2262" s="312"/>
      <c r="U2262" s="312"/>
      <c r="V2262" s="312"/>
      <c r="W2262" s="312"/>
      <c r="X2262" s="312"/>
      <c r="Y2262" s="312"/>
      <c r="Z2262" s="312"/>
    </row>
    <row r="2263" spans="1:26" s="106" customFormat="1">
      <c r="A2263" s="312"/>
      <c r="B2263" s="312"/>
      <c r="C2263" s="312"/>
      <c r="S2263" s="312"/>
      <c r="T2263" s="312"/>
      <c r="U2263" s="312"/>
      <c r="V2263" s="312"/>
      <c r="W2263" s="312"/>
      <c r="X2263" s="312"/>
      <c r="Y2263" s="312"/>
      <c r="Z2263" s="312"/>
    </row>
    <row r="2264" spans="1:26" s="106" customFormat="1">
      <c r="A2264" s="312"/>
      <c r="B2264" s="312"/>
      <c r="C2264" s="312"/>
      <c r="S2264" s="312"/>
      <c r="T2264" s="312"/>
      <c r="U2264" s="312"/>
      <c r="V2264" s="312"/>
      <c r="W2264" s="312"/>
      <c r="X2264" s="312"/>
      <c r="Y2264" s="312"/>
      <c r="Z2264" s="312"/>
    </row>
    <row r="2265" spans="1:26" s="106" customFormat="1">
      <c r="A2265" s="312"/>
      <c r="B2265" s="312"/>
      <c r="C2265" s="312"/>
      <c r="S2265" s="312"/>
      <c r="T2265" s="312"/>
      <c r="U2265" s="312"/>
      <c r="V2265" s="312"/>
      <c r="W2265" s="312"/>
      <c r="X2265" s="312"/>
      <c r="Y2265" s="312"/>
      <c r="Z2265" s="312"/>
    </row>
    <row r="2266" spans="1:26" s="106" customFormat="1">
      <c r="A2266" s="312"/>
      <c r="B2266" s="312"/>
      <c r="C2266" s="312"/>
      <c r="S2266" s="312"/>
      <c r="T2266" s="312"/>
      <c r="U2266" s="312"/>
      <c r="V2266" s="312"/>
      <c r="W2266" s="312"/>
      <c r="X2266" s="312"/>
      <c r="Y2266" s="312"/>
      <c r="Z2266" s="312"/>
    </row>
    <row r="2267" spans="1:26" s="106" customFormat="1">
      <c r="A2267" s="312"/>
      <c r="B2267" s="312"/>
      <c r="C2267" s="312"/>
      <c r="S2267" s="312"/>
      <c r="T2267" s="312"/>
      <c r="U2267" s="312"/>
      <c r="V2267" s="312"/>
      <c r="W2267" s="312"/>
      <c r="X2267" s="312"/>
      <c r="Y2267" s="312"/>
      <c r="Z2267" s="312"/>
    </row>
    <row r="2268" spans="1:26" s="106" customFormat="1">
      <c r="A2268" s="312"/>
      <c r="B2268" s="312"/>
      <c r="C2268" s="312"/>
      <c r="S2268" s="312"/>
      <c r="T2268" s="312"/>
      <c r="U2268" s="312"/>
      <c r="V2268" s="312"/>
      <c r="W2268" s="312"/>
      <c r="X2268" s="312"/>
      <c r="Y2268" s="312"/>
      <c r="Z2268" s="312"/>
    </row>
    <row r="2269" spans="1:26" s="106" customFormat="1">
      <c r="A2269" s="312"/>
      <c r="B2269" s="312"/>
      <c r="C2269" s="312"/>
      <c r="S2269" s="312"/>
      <c r="T2269" s="312"/>
      <c r="U2269" s="312"/>
      <c r="V2269" s="312"/>
      <c r="W2269" s="312"/>
      <c r="X2269" s="312"/>
      <c r="Y2269" s="312"/>
      <c r="Z2269" s="312"/>
    </row>
    <row r="2270" spans="1:26" s="106" customFormat="1">
      <c r="A2270" s="312"/>
      <c r="B2270" s="312"/>
      <c r="C2270" s="312"/>
      <c r="S2270" s="312"/>
      <c r="T2270" s="312"/>
      <c r="U2270" s="312"/>
      <c r="V2270" s="312"/>
      <c r="W2270" s="312"/>
      <c r="X2270" s="312"/>
      <c r="Y2270" s="312"/>
      <c r="Z2270" s="312"/>
    </row>
    <row r="2271" spans="1:26" s="106" customFormat="1">
      <c r="A2271" s="312"/>
      <c r="B2271" s="312"/>
      <c r="C2271" s="312"/>
      <c r="S2271" s="312"/>
      <c r="T2271" s="312"/>
      <c r="U2271" s="312"/>
      <c r="V2271" s="312"/>
      <c r="W2271" s="312"/>
      <c r="X2271" s="312"/>
      <c r="Y2271" s="312"/>
      <c r="Z2271" s="312"/>
    </row>
    <row r="2272" spans="1:26" s="106" customFormat="1">
      <c r="A2272" s="312"/>
      <c r="B2272" s="312"/>
      <c r="C2272" s="312"/>
      <c r="S2272" s="312"/>
      <c r="T2272" s="312"/>
      <c r="U2272" s="312"/>
      <c r="V2272" s="312"/>
      <c r="W2272" s="312"/>
      <c r="X2272" s="312"/>
      <c r="Y2272" s="312"/>
      <c r="Z2272" s="312"/>
    </row>
    <row r="2273" spans="1:26" s="106" customFormat="1">
      <c r="A2273" s="312"/>
      <c r="B2273" s="312"/>
      <c r="C2273" s="312"/>
      <c r="S2273" s="312"/>
      <c r="T2273" s="312"/>
      <c r="U2273" s="312"/>
      <c r="V2273" s="312"/>
      <c r="W2273" s="312"/>
      <c r="X2273" s="312"/>
      <c r="Y2273" s="312"/>
      <c r="Z2273" s="312"/>
    </row>
    <row r="2274" spans="1:26" s="106" customFormat="1">
      <c r="A2274" s="312"/>
      <c r="B2274" s="312"/>
      <c r="C2274" s="312"/>
      <c r="S2274" s="312"/>
      <c r="T2274" s="312"/>
      <c r="U2274" s="312"/>
      <c r="V2274" s="312"/>
      <c r="W2274" s="312"/>
      <c r="X2274" s="312"/>
      <c r="Y2274" s="312"/>
      <c r="Z2274" s="312"/>
    </row>
    <row r="2275" spans="1:26" s="106" customFormat="1">
      <c r="A2275" s="312"/>
      <c r="B2275" s="312"/>
      <c r="C2275" s="312"/>
      <c r="S2275" s="312"/>
      <c r="T2275" s="312"/>
      <c r="U2275" s="312"/>
      <c r="V2275" s="312"/>
      <c r="W2275" s="312"/>
      <c r="X2275" s="312"/>
      <c r="Y2275" s="312"/>
      <c r="Z2275" s="312"/>
    </row>
    <row r="2276" spans="1:26" s="106" customFormat="1">
      <c r="A2276" s="312"/>
      <c r="B2276" s="312"/>
      <c r="C2276" s="312"/>
      <c r="S2276" s="312"/>
      <c r="T2276" s="312"/>
      <c r="U2276" s="312"/>
      <c r="V2276" s="312"/>
      <c r="W2276" s="312"/>
      <c r="X2276" s="312"/>
      <c r="Y2276" s="312"/>
      <c r="Z2276" s="312"/>
    </row>
    <row r="2277" spans="1:26" s="106" customFormat="1">
      <c r="A2277" s="312"/>
      <c r="B2277" s="312"/>
      <c r="C2277" s="312"/>
      <c r="S2277" s="312"/>
      <c r="T2277" s="312"/>
      <c r="U2277" s="312"/>
      <c r="V2277" s="312"/>
      <c r="W2277" s="312"/>
      <c r="X2277" s="312"/>
      <c r="Y2277" s="312"/>
      <c r="Z2277" s="312"/>
    </row>
    <row r="2278" spans="1:26" s="106" customFormat="1">
      <c r="A2278" s="312"/>
      <c r="B2278" s="312"/>
      <c r="C2278" s="312"/>
      <c r="S2278" s="312"/>
      <c r="T2278" s="312"/>
      <c r="U2278" s="312"/>
      <c r="V2278" s="312"/>
      <c r="W2278" s="312"/>
      <c r="X2278" s="312"/>
      <c r="Y2278" s="312"/>
      <c r="Z2278" s="312"/>
    </row>
    <row r="2279" spans="1:26" s="106" customFormat="1">
      <c r="A2279" s="312"/>
      <c r="B2279" s="312"/>
      <c r="C2279" s="312"/>
      <c r="S2279" s="312"/>
      <c r="T2279" s="312"/>
      <c r="U2279" s="312"/>
      <c r="V2279" s="312"/>
      <c r="W2279" s="312"/>
      <c r="X2279" s="312"/>
      <c r="Y2279" s="312"/>
      <c r="Z2279" s="312"/>
    </row>
    <row r="2280" spans="1:26" s="106" customFormat="1">
      <c r="A2280" s="312"/>
      <c r="B2280" s="312"/>
      <c r="C2280" s="312"/>
      <c r="S2280" s="312"/>
      <c r="T2280" s="312"/>
      <c r="U2280" s="312"/>
      <c r="V2280" s="312"/>
      <c r="W2280" s="312"/>
      <c r="X2280" s="312"/>
      <c r="Y2280" s="312"/>
      <c r="Z2280" s="312"/>
    </row>
    <row r="2281" spans="1:26" s="106" customFormat="1">
      <c r="A2281" s="312"/>
      <c r="B2281" s="312"/>
      <c r="C2281" s="312"/>
      <c r="S2281" s="312"/>
      <c r="T2281" s="312"/>
      <c r="U2281" s="312"/>
      <c r="V2281" s="312"/>
      <c r="W2281" s="312"/>
      <c r="X2281" s="312"/>
      <c r="Y2281" s="312"/>
      <c r="Z2281" s="312"/>
    </row>
    <row r="2282" spans="1:26" s="106" customFormat="1">
      <c r="A2282" s="312"/>
      <c r="B2282" s="312"/>
      <c r="C2282" s="312"/>
      <c r="S2282" s="312"/>
      <c r="T2282" s="312"/>
      <c r="U2282" s="312"/>
      <c r="V2282" s="312"/>
      <c r="W2282" s="312"/>
      <c r="X2282" s="312"/>
      <c r="Y2282" s="312"/>
      <c r="Z2282" s="312"/>
    </row>
    <row r="2283" spans="1:26" s="106" customFormat="1">
      <c r="A2283" s="312"/>
      <c r="B2283" s="312"/>
      <c r="C2283" s="312"/>
      <c r="S2283" s="312"/>
      <c r="T2283" s="312"/>
      <c r="U2283" s="312"/>
      <c r="V2283" s="312"/>
      <c r="W2283" s="312"/>
      <c r="X2283" s="312"/>
      <c r="Y2283" s="312"/>
      <c r="Z2283" s="312"/>
    </row>
    <row r="2284" spans="1:26" s="106" customFormat="1">
      <c r="A2284" s="312"/>
      <c r="B2284" s="312"/>
      <c r="C2284" s="312"/>
      <c r="S2284" s="312"/>
      <c r="T2284" s="312"/>
      <c r="U2284" s="312"/>
      <c r="V2284" s="312"/>
      <c r="W2284" s="312"/>
      <c r="X2284" s="312"/>
      <c r="Y2284" s="312"/>
      <c r="Z2284" s="312"/>
    </row>
    <row r="2285" spans="1:26" s="106" customFormat="1">
      <c r="A2285" s="312"/>
      <c r="B2285" s="312"/>
      <c r="C2285" s="312"/>
      <c r="S2285" s="312"/>
      <c r="T2285" s="312"/>
      <c r="U2285" s="312"/>
      <c r="V2285" s="312"/>
      <c r="W2285" s="312"/>
      <c r="X2285" s="312"/>
      <c r="Y2285" s="312"/>
      <c r="Z2285" s="312"/>
    </row>
    <row r="2286" spans="1:26" s="106" customFormat="1">
      <c r="A2286" s="312"/>
      <c r="B2286" s="312"/>
      <c r="C2286" s="312"/>
      <c r="S2286" s="312"/>
      <c r="T2286" s="312"/>
      <c r="U2286" s="312"/>
      <c r="V2286" s="312"/>
      <c r="W2286" s="312"/>
      <c r="X2286" s="312"/>
      <c r="Y2286" s="312"/>
      <c r="Z2286" s="312"/>
    </row>
    <row r="2287" spans="1:26" s="106" customFormat="1">
      <c r="A2287" s="312"/>
      <c r="B2287" s="312"/>
      <c r="C2287" s="312"/>
      <c r="S2287" s="312"/>
      <c r="T2287" s="312"/>
      <c r="U2287" s="312"/>
      <c r="V2287" s="312"/>
      <c r="W2287" s="312"/>
      <c r="X2287" s="312"/>
      <c r="Y2287" s="312"/>
      <c r="Z2287" s="312"/>
    </row>
    <row r="2288" spans="1:26" s="106" customFormat="1">
      <c r="A2288" s="312"/>
      <c r="B2288" s="312"/>
      <c r="C2288" s="312"/>
      <c r="S2288" s="312"/>
      <c r="T2288" s="312"/>
      <c r="U2288" s="312"/>
      <c r="V2288" s="312"/>
      <c r="W2288" s="312"/>
      <c r="X2288" s="312"/>
      <c r="Y2288" s="312"/>
      <c r="Z2288" s="312"/>
    </row>
    <row r="2289" spans="1:26" s="106" customFormat="1">
      <c r="A2289" s="312"/>
      <c r="B2289" s="312"/>
      <c r="C2289" s="312"/>
      <c r="S2289" s="312"/>
      <c r="T2289" s="312"/>
      <c r="U2289" s="312"/>
      <c r="V2289" s="312"/>
      <c r="W2289" s="312"/>
      <c r="X2289" s="312"/>
      <c r="Y2289" s="312"/>
      <c r="Z2289" s="312"/>
    </row>
    <row r="2290" spans="1:26" s="106" customFormat="1">
      <c r="A2290" s="312"/>
      <c r="B2290" s="312"/>
      <c r="C2290" s="312"/>
      <c r="S2290" s="312"/>
      <c r="T2290" s="312"/>
      <c r="U2290" s="312"/>
      <c r="V2290" s="312"/>
      <c r="W2290" s="312"/>
      <c r="X2290" s="312"/>
      <c r="Y2290" s="312"/>
      <c r="Z2290" s="312"/>
    </row>
    <row r="2291" spans="1:26" s="106" customFormat="1">
      <c r="A2291" s="312"/>
      <c r="B2291" s="312"/>
      <c r="C2291" s="312"/>
      <c r="S2291" s="312"/>
      <c r="T2291" s="312"/>
      <c r="U2291" s="312"/>
      <c r="V2291" s="312"/>
      <c r="W2291" s="312"/>
      <c r="X2291" s="312"/>
      <c r="Y2291" s="312"/>
      <c r="Z2291" s="312"/>
    </row>
    <row r="2292" spans="1:26" s="106" customFormat="1">
      <c r="A2292" s="312"/>
      <c r="B2292" s="312"/>
      <c r="C2292" s="312"/>
      <c r="S2292" s="312"/>
      <c r="T2292" s="312"/>
      <c r="U2292" s="312"/>
      <c r="V2292" s="312"/>
      <c r="W2292" s="312"/>
      <c r="X2292" s="312"/>
      <c r="Y2292" s="312"/>
      <c r="Z2292" s="312"/>
    </row>
    <row r="2293" spans="1:26" s="106" customFormat="1">
      <c r="A2293" s="312"/>
      <c r="B2293" s="312"/>
      <c r="C2293" s="312"/>
      <c r="S2293" s="312"/>
      <c r="T2293" s="312"/>
      <c r="U2293" s="312"/>
      <c r="V2293" s="312"/>
      <c r="W2293" s="312"/>
      <c r="X2293" s="312"/>
      <c r="Y2293" s="312"/>
      <c r="Z2293" s="312"/>
    </row>
    <row r="2294" spans="1:26" s="106" customFormat="1">
      <c r="A2294" s="312"/>
      <c r="B2294" s="312"/>
      <c r="C2294" s="312"/>
      <c r="S2294" s="312"/>
      <c r="T2294" s="312"/>
      <c r="U2294" s="312"/>
      <c r="V2294" s="312"/>
      <c r="W2294" s="312"/>
      <c r="X2294" s="312"/>
      <c r="Y2294" s="312"/>
      <c r="Z2294" s="312"/>
    </row>
    <row r="2295" spans="1:26" s="106" customFormat="1">
      <c r="A2295" s="312"/>
      <c r="B2295" s="312"/>
      <c r="C2295" s="312"/>
      <c r="S2295" s="312"/>
      <c r="T2295" s="312"/>
      <c r="U2295" s="312"/>
      <c r="V2295" s="312"/>
      <c r="W2295" s="312"/>
      <c r="X2295" s="312"/>
      <c r="Y2295" s="312"/>
      <c r="Z2295" s="312"/>
    </row>
    <row r="2296" spans="1:26" s="106" customFormat="1">
      <c r="A2296" s="312"/>
      <c r="B2296" s="312"/>
      <c r="C2296" s="312"/>
      <c r="S2296" s="312"/>
      <c r="T2296" s="312"/>
      <c r="U2296" s="312"/>
      <c r="V2296" s="312"/>
      <c r="W2296" s="312"/>
      <c r="X2296" s="312"/>
      <c r="Y2296" s="312"/>
      <c r="Z2296" s="312"/>
    </row>
    <row r="2297" spans="1:26" s="106" customFormat="1">
      <c r="A2297" s="312"/>
      <c r="B2297" s="312"/>
      <c r="C2297" s="312"/>
      <c r="S2297" s="312"/>
      <c r="T2297" s="312"/>
      <c r="U2297" s="312"/>
      <c r="V2297" s="312"/>
      <c r="W2297" s="312"/>
      <c r="X2297" s="312"/>
      <c r="Y2297" s="312"/>
      <c r="Z2297" s="312"/>
    </row>
    <row r="2298" spans="1:26" s="106" customFormat="1">
      <c r="A2298" s="312"/>
      <c r="B2298" s="312"/>
      <c r="C2298" s="312"/>
      <c r="S2298" s="312"/>
      <c r="T2298" s="312"/>
      <c r="U2298" s="312"/>
      <c r="V2298" s="312"/>
      <c r="W2298" s="312"/>
      <c r="X2298" s="312"/>
      <c r="Y2298" s="312"/>
      <c r="Z2298" s="312"/>
    </row>
    <row r="2299" spans="1:26" s="106" customFormat="1">
      <c r="A2299" s="312"/>
      <c r="B2299" s="312"/>
      <c r="C2299" s="312"/>
      <c r="S2299" s="312"/>
      <c r="T2299" s="312"/>
      <c r="U2299" s="312"/>
      <c r="V2299" s="312"/>
      <c r="W2299" s="312"/>
      <c r="X2299" s="312"/>
      <c r="Y2299" s="312"/>
      <c r="Z2299" s="312"/>
    </row>
    <row r="2300" spans="1:26" s="106" customFormat="1">
      <c r="A2300" s="312"/>
      <c r="B2300" s="312"/>
      <c r="C2300" s="312"/>
      <c r="S2300" s="312"/>
      <c r="T2300" s="312"/>
      <c r="U2300" s="312"/>
      <c r="V2300" s="312"/>
      <c r="W2300" s="312"/>
      <c r="X2300" s="312"/>
      <c r="Y2300" s="312"/>
      <c r="Z2300" s="312"/>
    </row>
    <row r="2301" spans="1:26" s="106" customFormat="1">
      <c r="A2301" s="312"/>
      <c r="B2301" s="312"/>
      <c r="C2301" s="312"/>
      <c r="S2301" s="312"/>
      <c r="T2301" s="312"/>
      <c r="U2301" s="312"/>
      <c r="V2301" s="312"/>
      <c r="W2301" s="312"/>
      <c r="X2301" s="312"/>
      <c r="Y2301" s="312"/>
      <c r="Z2301" s="312"/>
    </row>
    <row r="2302" spans="1:26" s="106" customFormat="1">
      <c r="A2302" s="312"/>
      <c r="B2302" s="312"/>
      <c r="C2302" s="312"/>
      <c r="S2302" s="312"/>
      <c r="T2302" s="312"/>
      <c r="U2302" s="312"/>
      <c r="V2302" s="312"/>
      <c r="W2302" s="312"/>
      <c r="X2302" s="312"/>
      <c r="Y2302" s="312"/>
      <c r="Z2302" s="312"/>
    </row>
    <row r="2303" spans="1:26" s="106" customFormat="1">
      <c r="A2303" s="312"/>
      <c r="B2303" s="312"/>
      <c r="C2303" s="312"/>
      <c r="S2303" s="312"/>
      <c r="T2303" s="312"/>
      <c r="U2303" s="312"/>
      <c r="V2303" s="312"/>
      <c r="W2303" s="312"/>
      <c r="X2303" s="312"/>
      <c r="Y2303" s="312"/>
      <c r="Z2303" s="312"/>
    </row>
    <row r="2304" spans="1:26" s="106" customFormat="1">
      <c r="A2304" s="312"/>
      <c r="B2304" s="312"/>
      <c r="C2304" s="312"/>
      <c r="S2304" s="312"/>
      <c r="T2304" s="312"/>
      <c r="U2304" s="312"/>
      <c r="V2304" s="312"/>
      <c r="W2304" s="312"/>
      <c r="X2304" s="312"/>
      <c r="Y2304" s="312"/>
      <c r="Z2304" s="312"/>
    </row>
    <row r="2305" spans="1:26" s="106" customFormat="1">
      <c r="A2305" s="312"/>
      <c r="B2305" s="312"/>
      <c r="C2305" s="312"/>
      <c r="S2305" s="312"/>
      <c r="T2305" s="312"/>
      <c r="U2305" s="312"/>
      <c r="V2305" s="312"/>
      <c r="W2305" s="312"/>
      <c r="X2305" s="312"/>
      <c r="Y2305" s="312"/>
      <c r="Z2305" s="312"/>
    </row>
    <row r="2306" spans="1:26" s="106" customFormat="1">
      <c r="A2306" s="312"/>
      <c r="B2306" s="312"/>
      <c r="C2306" s="312"/>
      <c r="S2306" s="312"/>
      <c r="T2306" s="312"/>
      <c r="U2306" s="312"/>
      <c r="V2306" s="312"/>
      <c r="W2306" s="312"/>
      <c r="X2306" s="312"/>
      <c r="Y2306" s="312"/>
      <c r="Z2306" s="312"/>
    </row>
    <row r="2307" spans="1:26" s="106" customFormat="1">
      <c r="A2307" s="312"/>
      <c r="B2307" s="312"/>
      <c r="C2307" s="312"/>
      <c r="S2307" s="312"/>
      <c r="T2307" s="312"/>
      <c r="U2307" s="312"/>
      <c r="V2307" s="312"/>
      <c r="W2307" s="312"/>
      <c r="X2307" s="312"/>
      <c r="Y2307" s="312"/>
      <c r="Z2307" s="312"/>
    </row>
    <row r="2308" spans="1:26" s="106" customFormat="1">
      <c r="A2308" s="312"/>
      <c r="B2308" s="312"/>
      <c r="C2308" s="312"/>
      <c r="S2308" s="312"/>
      <c r="T2308" s="312"/>
      <c r="U2308" s="312"/>
      <c r="V2308" s="312"/>
      <c r="W2308" s="312"/>
      <c r="X2308" s="312"/>
      <c r="Y2308" s="312"/>
      <c r="Z2308" s="312"/>
    </row>
    <row r="2309" spans="1:26" s="106" customFormat="1">
      <c r="A2309" s="312"/>
      <c r="B2309" s="312"/>
      <c r="C2309" s="312"/>
      <c r="S2309" s="312"/>
      <c r="T2309" s="312"/>
      <c r="U2309" s="312"/>
      <c r="V2309" s="312"/>
      <c r="W2309" s="312"/>
      <c r="X2309" s="312"/>
      <c r="Y2309" s="312"/>
      <c r="Z2309" s="312"/>
    </row>
    <row r="2310" spans="1:26" s="106" customFormat="1">
      <c r="A2310" s="312"/>
      <c r="B2310" s="312"/>
      <c r="C2310" s="312"/>
      <c r="S2310" s="312"/>
      <c r="T2310" s="312"/>
      <c r="U2310" s="312"/>
      <c r="V2310" s="312"/>
      <c r="W2310" s="312"/>
      <c r="X2310" s="312"/>
      <c r="Y2310" s="312"/>
      <c r="Z2310" s="312"/>
    </row>
    <row r="2311" spans="1:26" s="106" customFormat="1">
      <c r="A2311" s="312"/>
      <c r="B2311" s="312"/>
      <c r="C2311" s="312"/>
      <c r="S2311" s="312"/>
      <c r="T2311" s="312"/>
      <c r="U2311" s="312"/>
      <c r="V2311" s="312"/>
      <c r="W2311" s="312"/>
      <c r="X2311" s="312"/>
      <c r="Y2311" s="312"/>
      <c r="Z2311" s="312"/>
    </row>
    <row r="2312" spans="1:26" s="106" customFormat="1">
      <c r="A2312" s="312"/>
      <c r="B2312" s="312"/>
      <c r="C2312" s="312"/>
      <c r="S2312" s="312"/>
      <c r="T2312" s="312"/>
      <c r="U2312" s="312"/>
      <c r="V2312" s="312"/>
      <c r="W2312" s="312"/>
      <c r="X2312" s="312"/>
      <c r="Y2312" s="312"/>
      <c r="Z2312" s="312"/>
    </row>
    <row r="2313" spans="1:26" s="106" customFormat="1">
      <c r="A2313" s="312"/>
      <c r="B2313" s="312"/>
      <c r="C2313" s="312"/>
      <c r="S2313" s="312"/>
      <c r="T2313" s="312"/>
      <c r="U2313" s="312"/>
      <c r="V2313" s="312"/>
      <c r="W2313" s="312"/>
      <c r="X2313" s="312"/>
      <c r="Y2313" s="312"/>
      <c r="Z2313" s="312"/>
    </row>
    <row r="2314" spans="1:26" s="106" customFormat="1">
      <c r="A2314" s="312"/>
      <c r="B2314" s="312"/>
      <c r="C2314" s="312"/>
      <c r="S2314" s="312"/>
      <c r="T2314" s="312"/>
      <c r="U2314" s="312"/>
      <c r="V2314" s="312"/>
      <c r="W2314" s="312"/>
      <c r="X2314" s="312"/>
      <c r="Y2314" s="312"/>
      <c r="Z2314" s="312"/>
    </row>
    <row r="2315" spans="1:26" s="106" customFormat="1">
      <c r="A2315" s="312"/>
      <c r="B2315" s="312"/>
      <c r="C2315" s="312"/>
      <c r="S2315" s="312"/>
      <c r="T2315" s="312"/>
      <c r="U2315" s="312"/>
      <c r="V2315" s="312"/>
      <c r="W2315" s="312"/>
      <c r="X2315" s="312"/>
      <c r="Y2315" s="312"/>
      <c r="Z2315" s="312"/>
    </row>
    <row r="2316" spans="1:26" s="106" customFormat="1">
      <c r="A2316" s="312"/>
      <c r="B2316" s="312"/>
      <c r="C2316" s="312"/>
      <c r="S2316" s="312"/>
      <c r="T2316" s="312"/>
      <c r="U2316" s="312"/>
      <c r="V2316" s="312"/>
      <c r="W2316" s="312"/>
      <c r="X2316" s="312"/>
      <c r="Y2316" s="312"/>
      <c r="Z2316" s="312"/>
    </row>
    <row r="2317" spans="1:26" s="106" customFormat="1">
      <c r="A2317" s="312"/>
      <c r="B2317" s="312"/>
      <c r="C2317" s="312"/>
      <c r="S2317" s="312"/>
      <c r="T2317" s="312"/>
      <c r="U2317" s="312"/>
      <c r="V2317" s="312"/>
      <c r="W2317" s="312"/>
      <c r="X2317" s="312"/>
      <c r="Y2317" s="312"/>
      <c r="Z2317" s="312"/>
    </row>
    <row r="2318" spans="1:26" s="106" customFormat="1">
      <c r="A2318" s="312"/>
      <c r="B2318" s="312"/>
      <c r="C2318" s="312"/>
      <c r="S2318" s="312"/>
      <c r="T2318" s="312"/>
      <c r="U2318" s="312"/>
      <c r="V2318" s="312"/>
      <c r="W2318" s="312"/>
      <c r="X2318" s="312"/>
      <c r="Y2318" s="312"/>
      <c r="Z2318" s="312"/>
    </row>
    <row r="2319" spans="1:26" s="106" customFormat="1">
      <c r="A2319" s="312"/>
      <c r="B2319" s="312"/>
      <c r="C2319" s="312"/>
      <c r="S2319" s="312"/>
      <c r="T2319" s="312"/>
      <c r="U2319" s="312"/>
      <c r="V2319" s="312"/>
      <c r="W2319" s="312"/>
      <c r="X2319" s="312"/>
      <c r="Y2319" s="312"/>
      <c r="Z2319" s="312"/>
    </row>
    <row r="2320" spans="1:26" s="106" customFormat="1">
      <c r="A2320" s="312"/>
      <c r="B2320" s="312"/>
      <c r="C2320" s="312"/>
      <c r="S2320" s="312"/>
      <c r="T2320" s="312"/>
      <c r="U2320" s="312"/>
      <c r="V2320" s="312"/>
      <c r="W2320" s="312"/>
      <c r="X2320" s="312"/>
      <c r="Y2320" s="312"/>
      <c r="Z2320" s="312"/>
    </row>
    <row r="2321" spans="1:26" s="106" customFormat="1">
      <c r="A2321" s="312"/>
      <c r="B2321" s="312"/>
      <c r="C2321" s="312"/>
      <c r="S2321" s="312"/>
      <c r="T2321" s="312"/>
      <c r="U2321" s="312"/>
      <c r="V2321" s="312"/>
      <c r="W2321" s="312"/>
      <c r="X2321" s="312"/>
      <c r="Y2321" s="312"/>
      <c r="Z2321" s="312"/>
    </row>
    <row r="2322" spans="1:26" s="106" customFormat="1">
      <c r="A2322" s="312"/>
      <c r="B2322" s="312"/>
      <c r="C2322" s="312"/>
      <c r="S2322" s="312"/>
      <c r="T2322" s="312"/>
      <c r="U2322" s="312"/>
      <c r="V2322" s="312"/>
      <c r="W2322" s="312"/>
      <c r="X2322" s="312"/>
      <c r="Y2322" s="312"/>
      <c r="Z2322" s="312"/>
    </row>
    <row r="2323" spans="1:26" s="106" customFormat="1">
      <c r="A2323" s="312"/>
      <c r="B2323" s="312"/>
      <c r="C2323" s="312"/>
      <c r="S2323" s="312"/>
      <c r="T2323" s="312"/>
      <c r="U2323" s="312"/>
      <c r="V2323" s="312"/>
      <c r="W2323" s="312"/>
      <c r="X2323" s="312"/>
      <c r="Y2323" s="312"/>
      <c r="Z2323" s="312"/>
    </row>
    <row r="2324" spans="1:26" s="106" customFormat="1">
      <c r="A2324" s="312"/>
      <c r="B2324" s="312"/>
      <c r="C2324" s="312"/>
      <c r="S2324" s="312"/>
      <c r="T2324" s="312"/>
      <c r="U2324" s="312"/>
      <c r="V2324" s="312"/>
      <c r="W2324" s="312"/>
      <c r="X2324" s="312"/>
      <c r="Y2324" s="312"/>
      <c r="Z2324" s="312"/>
    </row>
    <row r="2325" spans="1:26" s="106" customFormat="1">
      <c r="A2325" s="312"/>
      <c r="B2325" s="312"/>
      <c r="C2325" s="312"/>
      <c r="S2325" s="312"/>
      <c r="T2325" s="312"/>
      <c r="U2325" s="312"/>
      <c r="V2325" s="312"/>
      <c r="W2325" s="312"/>
      <c r="X2325" s="312"/>
      <c r="Y2325" s="312"/>
      <c r="Z2325" s="312"/>
    </row>
    <row r="2326" spans="1:26" s="106" customFormat="1">
      <c r="A2326" s="312"/>
      <c r="B2326" s="312"/>
      <c r="C2326" s="312"/>
      <c r="S2326" s="312"/>
      <c r="T2326" s="312"/>
      <c r="U2326" s="312"/>
      <c r="V2326" s="312"/>
      <c r="W2326" s="312"/>
      <c r="X2326" s="312"/>
      <c r="Y2326" s="312"/>
      <c r="Z2326" s="312"/>
    </row>
    <row r="2327" spans="1:26" s="106" customFormat="1">
      <c r="A2327" s="312"/>
      <c r="B2327" s="312"/>
      <c r="C2327" s="312"/>
      <c r="S2327" s="312"/>
      <c r="T2327" s="312"/>
      <c r="U2327" s="312"/>
      <c r="V2327" s="312"/>
      <c r="W2327" s="312"/>
      <c r="X2327" s="312"/>
      <c r="Y2327" s="312"/>
      <c r="Z2327" s="312"/>
    </row>
    <row r="2328" spans="1:26" s="106" customFormat="1">
      <c r="A2328" s="312"/>
      <c r="B2328" s="312"/>
      <c r="C2328" s="312"/>
      <c r="S2328" s="312"/>
      <c r="T2328" s="312"/>
      <c r="U2328" s="312"/>
      <c r="V2328" s="312"/>
      <c r="W2328" s="312"/>
      <c r="X2328" s="312"/>
      <c r="Y2328" s="312"/>
      <c r="Z2328" s="312"/>
    </row>
    <row r="2329" spans="1:26" s="106" customFormat="1">
      <c r="A2329" s="312"/>
      <c r="B2329" s="312"/>
      <c r="C2329" s="312"/>
      <c r="S2329" s="312"/>
      <c r="T2329" s="312"/>
      <c r="U2329" s="312"/>
      <c r="V2329" s="312"/>
      <c r="W2329" s="312"/>
      <c r="X2329" s="312"/>
      <c r="Y2329" s="312"/>
      <c r="Z2329" s="312"/>
    </row>
    <row r="2330" spans="1:26" s="106" customFormat="1">
      <c r="A2330" s="312"/>
      <c r="B2330" s="312"/>
      <c r="C2330" s="312"/>
      <c r="S2330" s="312"/>
      <c r="T2330" s="312"/>
      <c r="U2330" s="312"/>
      <c r="V2330" s="312"/>
      <c r="W2330" s="312"/>
      <c r="X2330" s="312"/>
      <c r="Y2330" s="312"/>
      <c r="Z2330" s="312"/>
    </row>
    <row r="2331" spans="1:26" s="106" customFormat="1">
      <c r="A2331" s="312"/>
      <c r="B2331" s="312"/>
      <c r="C2331" s="312"/>
      <c r="S2331" s="312"/>
      <c r="T2331" s="312"/>
      <c r="U2331" s="312"/>
      <c r="V2331" s="312"/>
      <c r="W2331" s="312"/>
      <c r="X2331" s="312"/>
      <c r="Y2331" s="312"/>
      <c r="Z2331" s="312"/>
    </row>
    <row r="2332" spans="1:26" s="106" customFormat="1">
      <c r="A2332" s="312"/>
      <c r="B2332" s="312"/>
      <c r="C2332" s="312"/>
      <c r="S2332" s="312"/>
      <c r="T2332" s="312"/>
      <c r="U2332" s="312"/>
      <c r="V2332" s="312"/>
      <c r="W2332" s="312"/>
      <c r="X2332" s="312"/>
      <c r="Y2332" s="312"/>
      <c r="Z2332" s="312"/>
    </row>
    <row r="2333" spans="1:26" s="106" customFormat="1">
      <c r="A2333" s="312"/>
      <c r="B2333" s="312"/>
      <c r="C2333" s="312"/>
      <c r="S2333" s="312"/>
      <c r="T2333" s="312"/>
      <c r="U2333" s="312"/>
      <c r="V2333" s="312"/>
      <c r="W2333" s="312"/>
      <c r="X2333" s="312"/>
      <c r="Y2333" s="312"/>
      <c r="Z2333" s="312"/>
    </row>
    <row r="2334" spans="1:26" s="106" customFormat="1">
      <c r="A2334" s="312"/>
      <c r="B2334" s="312"/>
      <c r="C2334" s="312"/>
      <c r="S2334" s="312"/>
      <c r="T2334" s="312"/>
      <c r="U2334" s="312"/>
      <c r="V2334" s="312"/>
      <c r="W2334" s="312"/>
      <c r="X2334" s="312"/>
      <c r="Y2334" s="312"/>
      <c r="Z2334" s="312"/>
    </row>
    <row r="2335" spans="1:26" s="106" customFormat="1">
      <c r="A2335" s="312"/>
      <c r="B2335" s="312"/>
      <c r="C2335" s="312"/>
      <c r="S2335" s="312"/>
      <c r="T2335" s="312"/>
      <c r="U2335" s="312"/>
      <c r="V2335" s="312"/>
      <c r="W2335" s="312"/>
      <c r="X2335" s="312"/>
      <c r="Y2335" s="312"/>
      <c r="Z2335" s="312"/>
    </row>
    <row r="2336" spans="1:26" s="106" customFormat="1">
      <c r="A2336" s="312"/>
      <c r="B2336" s="312"/>
      <c r="C2336" s="312"/>
      <c r="S2336" s="312"/>
      <c r="T2336" s="312"/>
      <c r="U2336" s="312"/>
      <c r="V2336" s="312"/>
      <c r="W2336" s="312"/>
      <c r="X2336" s="312"/>
      <c r="Y2336" s="312"/>
      <c r="Z2336" s="312"/>
    </row>
    <row r="2337" spans="1:26" s="106" customFormat="1">
      <c r="A2337" s="312"/>
      <c r="B2337" s="312"/>
      <c r="C2337" s="312"/>
      <c r="S2337" s="312"/>
      <c r="T2337" s="312"/>
      <c r="U2337" s="312"/>
      <c r="V2337" s="312"/>
      <c r="W2337" s="312"/>
      <c r="X2337" s="312"/>
      <c r="Y2337" s="312"/>
      <c r="Z2337" s="312"/>
    </row>
    <row r="2338" spans="1:26" s="106" customFormat="1">
      <c r="A2338" s="312"/>
      <c r="B2338" s="312"/>
      <c r="C2338" s="312"/>
      <c r="S2338" s="312"/>
      <c r="T2338" s="312"/>
      <c r="U2338" s="312"/>
      <c r="V2338" s="312"/>
      <c r="W2338" s="312"/>
      <c r="X2338" s="312"/>
      <c r="Y2338" s="312"/>
      <c r="Z2338" s="312"/>
    </row>
    <row r="2339" spans="1:26" s="106" customFormat="1">
      <c r="A2339" s="312"/>
      <c r="B2339" s="312"/>
      <c r="C2339" s="312"/>
      <c r="S2339" s="312"/>
      <c r="T2339" s="312"/>
      <c r="U2339" s="312"/>
      <c r="V2339" s="312"/>
      <c r="W2339" s="312"/>
      <c r="X2339" s="312"/>
      <c r="Y2339" s="312"/>
      <c r="Z2339" s="312"/>
    </row>
    <row r="2340" spans="1:26" s="106" customFormat="1">
      <c r="A2340" s="312"/>
      <c r="B2340" s="312"/>
      <c r="C2340" s="312"/>
      <c r="S2340" s="312"/>
      <c r="T2340" s="312"/>
      <c r="U2340" s="312"/>
      <c r="V2340" s="312"/>
      <c r="W2340" s="312"/>
      <c r="X2340" s="312"/>
      <c r="Y2340" s="312"/>
      <c r="Z2340" s="312"/>
    </row>
    <row r="2341" spans="1:26" s="106" customFormat="1">
      <c r="A2341" s="312"/>
      <c r="B2341" s="312"/>
      <c r="C2341" s="312"/>
      <c r="S2341" s="312"/>
      <c r="T2341" s="312"/>
      <c r="U2341" s="312"/>
      <c r="V2341" s="312"/>
      <c r="W2341" s="312"/>
      <c r="X2341" s="312"/>
      <c r="Y2341" s="312"/>
      <c r="Z2341" s="312"/>
    </row>
    <row r="2342" spans="1:26" s="106" customFormat="1">
      <c r="A2342" s="312"/>
      <c r="B2342" s="312"/>
      <c r="C2342" s="312"/>
      <c r="S2342" s="312"/>
      <c r="T2342" s="312"/>
      <c r="U2342" s="312"/>
      <c r="V2342" s="312"/>
      <c r="W2342" s="312"/>
      <c r="X2342" s="312"/>
      <c r="Y2342" s="312"/>
      <c r="Z2342" s="312"/>
    </row>
    <row r="2343" spans="1:26" s="106" customFormat="1">
      <c r="A2343" s="312"/>
      <c r="B2343" s="312"/>
      <c r="C2343" s="312"/>
      <c r="S2343" s="312"/>
      <c r="T2343" s="312"/>
      <c r="U2343" s="312"/>
      <c r="V2343" s="312"/>
      <c r="W2343" s="312"/>
      <c r="X2343" s="312"/>
      <c r="Y2343" s="312"/>
      <c r="Z2343" s="312"/>
    </row>
    <row r="2344" spans="1:26" s="106" customFormat="1">
      <c r="A2344" s="312"/>
      <c r="B2344" s="312"/>
      <c r="C2344" s="312"/>
      <c r="S2344" s="312"/>
      <c r="T2344" s="312"/>
      <c r="U2344" s="312"/>
      <c r="V2344" s="312"/>
      <c r="W2344" s="312"/>
      <c r="X2344" s="312"/>
      <c r="Y2344" s="312"/>
      <c r="Z2344" s="312"/>
    </row>
    <row r="2345" spans="1:26" s="106" customFormat="1">
      <c r="A2345" s="312"/>
      <c r="B2345" s="312"/>
      <c r="C2345" s="312"/>
      <c r="S2345" s="312"/>
      <c r="T2345" s="312"/>
      <c r="U2345" s="312"/>
      <c r="V2345" s="312"/>
      <c r="W2345" s="312"/>
      <c r="X2345" s="312"/>
      <c r="Y2345" s="312"/>
      <c r="Z2345" s="312"/>
    </row>
    <row r="2346" spans="1:26" s="106" customFormat="1">
      <c r="A2346" s="312"/>
      <c r="B2346" s="312"/>
      <c r="C2346" s="312"/>
      <c r="S2346" s="312"/>
      <c r="T2346" s="312"/>
      <c r="U2346" s="312"/>
      <c r="V2346" s="312"/>
      <c r="W2346" s="312"/>
      <c r="X2346" s="312"/>
      <c r="Y2346" s="312"/>
      <c r="Z2346" s="312"/>
    </row>
    <row r="2347" spans="1:26" s="106" customFormat="1">
      <c r="A2347" s="312"/>
      <c r="B2347" s="312"/>
      <c r="C2347" s="312"/>
      <c r="S2347" s="312"/>
      <c r="T2347" s="312"/>
      <c r="U2347" s="312"/>
      <c r="V2347" s="312"/>
      <c r="W2347" s="312"/>
      <c r="X2347" s="312"/>
      <c r="Y2347" s="312"/>
      <c r="Z2347" s="312"/>
    </row>
    <row r="2348" spans="1:26" s="106" customFormat="1">
      <c r="A2348" s="312"/>
      <c r="B2348" s="312"/>
      <c r="C2348" s="312"/>
      <c r="S2348" s="312"/>
      <c r="T2348" s="312"/>
      <c r="U2348" s="312"/>
      <c r="V2348" s="312"/>
      <c r="W2348" s="312"/>
      <c r="X2348" s="312"/>
      <c r="Y2348" s="312"/>
      <c r="Z2348" s="312"/>
    </row>
    <row r="2349" spans="1:26" s="106" customFormat="1">
      <c r="A2349" s="312"/>
      <c r="B2349" s="312"/>
      <c r="C2349" s="312"/>
      <c r="S2349" s="312"/>
      <c r="T2349" s="312"/>
      <c r="U2349" s="312"/>
      <c r="V2349" s="312"/>
      <c r="W2349" s="312"/>
      <c r="X2349" s="312"/>
      <c r="Y2349" s="312"/>
      <c r="Z2349" s="312"/>
    </row>
    <row r="2350" spans="1:26" s="106" customFormat="1">
      <c r="A2350" s="312"/>
      <c r="B2350" s="312"/>
      <c r="C2350" s="312"/>
      <c r="S2350" s="312"/>
      <c r="T2350" s="312"/>
      <c r="U2350" s="312"/>
      <c r="V2350" s="312"/>
      <c r="W2350" s="312"/>
      <c r="X2350" s="312"/>
      <c r="Y2350" s="312"/>
      <c r="Z2350" s="312"/>
    </row>
    <row r="2351" spans="1:26" s="106" customFormat="1">
      <c r="A2351" s="312"/>
      <c r="B2351" s="312"/>
      <c r="C2351" s="312"/>
      <c r="S2351" s="312"/>
      <c r="T2351" s="312"/>
      <c r="U2351" s="312"/>
      <c r="V2351" s="312"/>
      <c r="W2351" s="312"/>
      <c r="X2351" s="312"/>
      <c r="Y2351" s="312"/>
      <c r="Z2351" s="312"/>
    </row>
    <row r="2352" spans="1:26" s="106" customFormat="1">
      <c r="A2352" s="312"/>
      <c r="B2352" s="312"/>
      <c r="C2352" s="312"/>
      <c r="S2352" s="312"/>
      <c r="T2352" s="312"/>
      <c r="U2352" s="312"/>
      <c r="V2352" s="312"/>
      <c r="W2352" s="312"/>
      <c r="X2352" s="312"/>
      <c r="Y2352" s="312"/>
      <c r="Z2352" s="312"/>
    </row>
    <row r="2353" spans="1:26" s="106" customFormat="1">
      <c r="A2353" s="312"/>
      <c r="B2353" s="312"/>
      <c r="C2353" s="312"/>
      <c r="S2353" s="312"/>
      <c r="T2353" s="312"/>
      <c r="U2353" s="312"/>
      <c r="V2353" s="312"/>
      <c r="W2353" s="312"/>
      <c r="X2353" s="312"/>
      <c r="Y2353" s="312"/>
      <c r="Z2353" s="312"/>
    </row>
    <row r="2354" spans="1:26" s="106" customFormat="1">
      <c r="A2354" s="312"/>
      <c r="B2354" s="312"/>
      <c r="C2354" s="312"/>
      <c r="S2354" s="312"/>
      <c r="T2354" s="312"/>
      <c r="U2354" s="312"/>
      <c r="V2354" s="312"/>
      <c r="W2354" s="312"/>
      <c r="X2354" s="312"/>
      <c r="Y2354" s="312"/>
      <c r="Z2354" s="312"/>
    </row>
    <row r="2355" spans="1:26" s="106" customFormat="1">
      <c r="A2355" s="312"/>
      <c r="B2355" s="312"/>
      <c r="C2355" s="312"/>
      <c r="S2355" s="312"/>
      <c r="T2355" s="312"/>
      <c r="U2355" s="312"/>
      <c r="V2355" s="312"/>
      <c r="W2355" s="312"/>
      <c r="X2355" s="312"/>
      <c r="Y2355" s="312"/>
      <c r="Z2355" s="312"/>
    </row>
    <row r="2356" spans="1:26" s="106" customFormat="1">
      <c r="A2356" s="312"/>
      <c r="B2356" s="312"/>
      <c r="C2356" s="312"/>
      <c r="S2356" s="312"/>
      <c r="T2356" s="312"/>
      <c r="U2356" s="312"/>
      <c r="V2356" s="312"/>
      <c r="W2356" s="312"/>
      <c r="X2356" s="312"/>
      <c r="Y2356" s="312"/>
      <c r="Z2356" s="312"/>
    </row>
    <row r="2357" spans="1:26" s="106" customFormat="1">
      <c r="A2357" s="312"/>
      <c r="B2357" s="312"/>
      <c r="C2357" s="312"/>
      <c r="S2357" s="312"/>
      <c r="T2357" s="312"/>
      <c r="U2357" s="312"/>
      <c r="V2357" s="312"/>
      <c r="W2357" s="312"/>
      <c r="X2357" s="312"/>
      <c r="Y2357" s="312"/>
      <c r="Z2357" s="312"/>
    </row>
    <row r="2358" spans="1:26" s="106" customFormat="1">
      <c r="A2358" s="312"/>
      <c r="B2358" s="312"/>
      <c r="C2358" s="312"/>
      <c r="S2358" s="312"/>
      <c r="T2358" s="312"/>
      <c r="U2358" s="312"/>
      <c r="V2358" s="312"/>
      <c r="W2358" s="312"/>
      <c r="X2358" s="312"/>
      <c r="Y2358" s="312"/>
      <c r="Z2358" s="312"/>
    </row>
    <row r="2359" spans="1:26" s="106" customFormat="1">
      <c r="A2359" s="312"/>
      <c r="B2359" s="312"/>
      <c r="C2359" s="312"/>
      <c r="S2359" s="312"/>
      <c r="T2359" s="312"/>
      <c r="U2359" s="312"/>
      <c r="V2359" s="312"/>
      <c r="W2359" s="312"/>
      <c r="X2359" s="312"/>
      <c r="Y2359" s="312"/>
      <c r="Z2359" s="312"/>
    </row>
    <row r="2360" spans="1:26" s="106" customFormat="1">
      <c r="A2360" s="312"/>
      <c r="B2360" s="312"/>
      <c r="C2360" s="312"/>
      <c r="S2360" s="312"/>
      <c r="T2360" s="312"/>
      <c r="U2360" s="312"/>
      <c r="V2360" s="312"/>
      <c r="W2360" s="312"/>
      <c r="X2360" s="312"/>
      <c r="Y2360" s="312"/>
      <c r="Z2360" s="312"/>
    </row>
    <row r="2361" spans="1:26" s="106" customFormat="1">
      <c r="A2361" s="312"/>
      <c r="B2361" s="312"/>
      <c r="C2361" s="312"/>
      <c r="S2361" s="312"/>
      <c r="T2361" s="312"/>
      <c r="U2361" s="312"/>
      <c r="V2361" s="312"/>
      <c r="W2361" s="312"/>
      <c r="X2361" s="312"/>
      <c r="Y2361" s="312"/>
      <c r="Z2361" s="312"/>
    </row>
    <row r="2362" spans="1:26" s="106" customFormat="1">
      <c r="A2362" s="312"/>
      <c r="B2362" s="312"/>
      <c r="C2362" s="312"/>
      <c r="S2362" s="312"/>
      <c r="T2362" s="312"/>
      <c r="U2362" s="312"/>
      <c r="V2362" s="312"/>
      <c r="W2362" s="312"/>
      <c r="X2362" s="312"/>
      <c r="Y2362" s="312"/>
      <c r="Z2362" s="312"/>
    </row>
    <row r="2363" spans="1:26" s="106" customFormat="1">
      <c r="A2363" s="312"/>
      <c r="B2363" s="312"/>
      <c r="C2363" s="312"/>
      <c r="S2363" s="312"/>
      <c r="T2363" s="312"/>
      <c r="U2363" s="312"/>
      <c r="V2363" s="312"/>
      <c r="W2363" s="312"/>
      <c r="X2363" s="312"/>
      <c r="Y2363" s="312"/>
      <c r="Z2363" s="312"/>
    </row>
    <row r="2364" spans="1:26" s="106" customFormat="1">
      <c r="A2364" s="312"/>
      <c r="B2364" s="312"/>
      <c r="C2364" s="312"/>
      <c r="S2364" s="312"/>
      <c r="T2364" s="312"/>
      <c r="U2364" s="312"/>
      <c r="V2364" s="312"/>
      <c r="W2364" s="312"/>
      <c r="X2364" s="312"/>
      <c r="Y2364" s="312"/>
      <c r="Z2364" s="312"/>
    </row>
    <row r="2365" spans="1:26" s="106" customFormat="1">
      <c r="A2365" s="312"/>
      <c r="B2365" s="312"/>
      <c r="C2365" s="312"/>
      <c r="S2365" s="312"/>
      <c r="T2365" s="312"/>
      <c r="U2365" s="312"/>
      <c r="V2365" s="312"/>
      <c r="W2365" s="312"/>
      <c r="X2365" s="312"/>
      <c r="Y2365" s="312"/>
      <c r="Z2365" s="312"/>
    </row>
    <row r="2366" spans="1:26" s="106" customFormat="1">
      <c r="A2366" s="312"/>
      <c r="B2366" s="312"/>
      <c r="C2366" s="312"/>
      <c r="S2366" s="312"/>
      <c r="T2366" s="312"/>
      <c r="U2366" s="312"/>
      <c r="V2366" s="312"/>
      <c r="W2366" s="312"/>
      <c r="X2366" s="312"/>
      <c r="Y2366" s="312"/>
      <c r="Z2366" s="312"/>
    </row>
    <row r="2367" spans="1:26" s="106" customFormat="1">
      <c r="A2367" s="312"/>
      <c r="B2367" s="312"/>
      <c r="C2367" s="312"/>
      <c r="S2367" s="312"/>
      <c r="T2367" s="312"/>
      <c r="U2367" s="312"/>
      <c r="V2367" s="312"/>
      <c r="W2367" s="312"/>
      <c r="X2367" s="312"/>
      <c r="Y2367" s="312"/>
      <c r="Z2367" s="312"/>
    </row>
    <row r="2368" spans="1:26" s="106" customFormat="1">
      <c r="A2368" s="312"/>
      <c r="B2368" s="312"/>
      <c r="C2368" s="312"/>
      <c r="S2368" s="312"/>
      <c r="T2368" s="312"/>
      <c r="U2368" s="312"/>
      <c r="V2368" s="312"/>
      <c r="W2368" s="312"/>
      <c r="X2368" s="312"/>
      <c r="Y2368" s="312"/>
      <c r="Z2368" s="312"/>
    </row>
    <row r="2369" spans="1:26" s="106" customFormat="1">
      <c r="A2369" s="312"/>
      <c r="B2369" s="312"/>
      <c r="C2369" s="312"/>
      <c r="S2369" s="312"/>
      <c r="T2369" s="312"/>
      <c r="U2369" s="312"/>
      <c r="V2369" s="312"/>
      <c r="W2369" s="312"/>
      <c r="X2369" s="312"/>
      <c r="Y2369" s="312"/>
      <c r="Z2369" s="312"/>
    </row>
    <row r="2370" spans="1:26" s="106" customFormat="1">
      <c r="A2370" s="312"/>
      <c r="B2370" s="312"/>
      <c r="C2370" s="312"/>
      <c r="S2370" s="312"/>
      <c r="T2370" s="312"/>
      <c r="U2370" s="312"/>
      <c r="V2370" s="312"/>
      <c r="W2370" s="312"/>
      <c r="X2370" s="312"/>
      <c r="Y2370" s="312"/>
      <c r="Z2370" s="312"/>
    </row>
    <row r="2371" spans="1:26" s="106" customFormat="1">
      <c r="A2371" s="312"/>
      <c r="B2371" s="312"/>
      <c r="C2371" s="312"/>
      <c r="S2371" s="312"/>
      <c r="T2371" s="312"/>
      <c r="U2371" s="312"/>
      <c r="V2371" s="312"/>
      <c r="W2371" s="312"/>
      <c r="X2371" s="312"/>
      <c r="Y2371" s="312"/>
      <c r="Z2371" s="312"/>
    </row>
    <row r="2372" spans="1:26" s="106" customFormat="1">
      <c r="A2372" s="312"/>
      <c r="B2372" s="312"/>
      <c r="C2372" s="312"/>
      <c r="S2372" s="312"/>
      <c r="T2372" s="312"/>
      <c r="U2372" s="312"/>
      <c r="V2372" s="312"/>
      <c r="W2372" s="312"/>
      <c r="X2372" s="312"/>
      <c r="Y2372" s="312"/>
      <c r="Z2372" s="312"/>
    </row>
    <row r="2373" spans="1:26" s="106" customFormat="1">
      <c r="A2373" s="312"/>
      <c r="B2373" s="312"/>
      <c r="C2373" s="312"/>
      <c r="S2373" s="312"/>
      <c r="T2373" s="312"/>
      <c r="U2373" s="312"/>
      <c r="V2373" s="312"/>
      <c r="W2373" s="312"/>
      <c r="X2373" s="312"/>
      <c r="Y2373" s="312"/>
      <c r="Z2373" s="312"/>
    </row>
    <row r="2374" spans="1:26" s="106" customFormat="1">
      <c r="A2374" s="312"/>
      <c r="B2374" s="312"/>
      <c r="C2374" s="312"/>
      <c r="S2374" s="312"/>
      <c r="T2374" s="312"/>
      <c r="U2374" s="312"/>
      <c r="V2374" s="312"/>
      <c r="W2374" s="312"/>
      <c r="X2374" s="312"/>
      <c r="Y2374" s="312"/>
      <c r="Z2374" s="312"/>
    </row>
    <row r="2375" spans="1:26" s="106" customFormat="1">
      <c r="A2375" s="312"/>
      <c r="B2375" s="312"/>
      <c r="C2375" s="312"/>
      <c r="S2375" s="312"/>
      <c r="T2375" s="312"/>
      <c r="U2375" s="312"/>
      <c r="V2375" s="312"/>
      <c r="W2375" s="312"/>
      <c r="X2375" s="312"/>
      <c r="Y2375" s="312"/>
      <c r="Z2375" s="312"/>
    </row>
    <row r="2376" spans="1:26" s="106" customFormat="1">
      <c r="A2376" s="312"/>
      <c r="B2376" s="312"/>
      <c r="C2376" s="312"/>
      <c r="S2376" s="312"/>
      <c r="T2376" s="312"/>
      <c r="U2376" s="312"/>
      <c r="V2376" s="312"/>
      <c r="W2376" s="312"/>
      <c r="X2376" s="312"/>
      <c r="Y2376" s="312"/>
      <c r="Z2376" s="312"/>
    </row>
    <row r="2377" spans="1:26" s="106" customFormat="1">
      <c r="A2377" s="312"/>
      <c r="B2377" s="312"/>
      <c r="C2377" s="312"/>
      <c r="S2377" s="312"/>
      <c r="T2377" s="312"/>
      <c r="U2377" s="312"/>
      <c r="V2377" s="312"/>
      <c r="W2377" s="312"/>
      <c r="X2377" s="312"/>
      <c r="Y2377" s="312"/>
      <c r="Z2377" s="312"/>
    </row>
    <row r="2378" spans="1:26" s="106" customFormat="1">
      <c r="A2378" s="312"/>
      <c r="B2378" s="312"/>
      <c r="C2378" s="312"/>
      <c r="S2378" s="312"/>
      <c r="T2378" s="312"/>
      <c r="U2378" s="312"/>
      <c r="V2378" s="312"/>
      <c r="W2378" s="312"/>
      <c r="X2378" s="312"/>
      <c r="Y2378" s="312"/>
      <c r="Z2378" s="312"/>
    </row>
    <row r="2379" spans="1:26" s="106" customFormat="1">
      <c r="A2379" s="312"/>
      <c r="B2379" s="312"/>
      <c r="C2379" s="312"/>
      <c r="S2379" s="312"/>
      <c r="T2379" s="312"/>
      <c r="U2379" s="312"/>
      <c r="V2379" s="312"/>
      <c r="W2379" s="312"/>
      <c r="X2379" s="312"/>
      <c r="Y2379" s="312"/>
      <c r="Z2379" s="312"/>
    </row>
    <row r="2380" spans="1:26" s="106" customFormat="1">
      <c r="A2380" s="312"/>
      <c r="B2380" s="312"/>
      <c r="C2380" s="312"/>
      <c r="S2380" s="312"/>
      <c r="T2380" s="312"/>
      <c r="U2380" s="312"/>
      <c r="V2380" s="312"/>
      <c r="W2380" s="312"/>
      <c r="X2380" s="312"/>
      <c r="Y2380" s="312"/>
      <c r="Z2380" s="312"/>
    </row>
    <row r="2381" spans="1:26" s="106" customFormat="1">
      <c r="A2381" s="312"/>
      <c r="B2381" s="312"/>
      <c r="C2381" s="312"/>
      <c r="S2381" s="312"/>
      <c r="T2381" s="312"/>
      <c r="U2381" s="312"/>
      <c r="V2381" s="312"/>
      <c r="W2381" s="312"/>
      <c r="X2381" s="312"/>
      <c r="Y2381" s="312"/>
      <c r="Z2381" s="312"/>
    </row>
    <row r="2382" spans="1:26" s="106" customFormat="1">
      <c r="A2382" s="312"/>
      <c r="B2382" s="312"/>
      <c r="C2382" s="312"/>
      <c r="S2382" s="312"/>
      <c r="T2382" s="312"/>
      <c r="U2382" s="312"/>
      <c r="V2382" s="312"/>
      <c r="W2382" s="312"/>
      <c r="X2382" s="312"/>
      <c r="Y2382" s="312"/>
      <c r="Z2382" s="312"/>
    </row>
    <row r="2383" spans="1:26" s="106" customFormat="1">
      <c r="A2383" s="312"/>
      <c r="B2383" s="312"/>
      <c r="C2383" s="312"/>
      <c r="S2383" s="312"/>
      <c r="T2383" s="312"/>
      <c r="U2383" s="312"/>
      <c r="V2383" s="312"/>
      <c r="W2383" s="312"/>
      <c r="X2383" s="312"/>
      <c r="Y2383" s="312"/>
      <c r="Z2383" s="312"/>
    </row>
    <row r="2384" spans="1:26" s="106" customFormat="1">
      <c r="A2384" s="312"/>
      <c r="B2384" s="312"/>
      <c r="C2384" s="312"/>
      <c r="S2384" s="312"/>
      <c r="T2384" s="312"/>
      <c r="U2384" s="312"/>
      <c r="V2384" s="312"/>
      <c r="W2384" s="312"/>
      <c r="X2384" s="312"/>
      <c r="Y2384" s="312"/>
      <c r="Z2384" s="312"/>
    </row>
    <row r="2385" spans="1:26" s="106" customFormat="1">
      <c r="A2385" s="312"/>
      <c r="B2385" s="312"/>
      <c r="C2385" s="312"/>
      <c r="S2385" s="312"/>
      <c r="T2385" s="312"/>
      <c r="U2385" s="312"/>
      <c r="V2385" s="312"/>
      <c r="W2385" s="312"/>
      <c r="X2385" s="312"/>
      <c r="Y2385" s="312"/>
      <c r="Z2385" s="312"/>
    </row>
    <row r="2386" spans="1:26" s="106" customFormat="1">
      <c r="A2386" s="312"/>
      <c r="B2386" s="312"/>
      <c r="C2386" s="312"/>
      <c r="S2386" s="312"/>
      <c r="T2386" s="312"/>
      <c r="U2386" s="312"/>
      <c r="V2386" s="312"/>
      <c r="W2386" s="312"/>
      <c r="X2386" s="312"/>
      <c r="Y2386" s="312"/>
      <c r="Z2386" s="312"/>
    </row>
    <row r="2387" spans="1:26" s="106" customFormat="1">
      <c r="A2387" s="312"/>
      <c r="B2387" s="312"/>
      <c r="C2387" s="312"/>
      <c r="S2387" s="312"/>
      <c r="T2387" s="312"/>
      <c r="U2387" s="312"/>
      <c r="V2387" s="312"/>
      <c r="W2387" s="312"/>
      <c r="X2387" s="312"/>
      <c r="Y2387" s="312"/>
      <c r="Z2387" s="312"/>
    </row>
    <row r="2388" spans="1:26" s="106" customFormat="1">
      <c r="A2388" s="312"/>
      <c r="B2388" s="312"/>
      <c r="C2388" s="312"/>
      <c r="S2388" s="312"/>
      <c r="T2388" s="312"/>
      <c r="U2388" s="312"/>
      <c r="V2388" s="312"/>
      <c r="W2388" s="312"/>
      <c r="X2388" s="312"/>
      <c r="Y2388" s="312"/>
      <c r="Z2388" s="312"/>
    </row>
    <row r="2389" spans="1:26" s="106" customFormat="1">
      <c r="A2389" s="312"/>
      <c r="B2389" s="312"/>
      <c r="C2389" s="312"/>
      <c r="S2389" s="312"/>
      <c r="T2389" s="312"/>
      <c r="U2389" s="312"/>
      <c r="V2389" s="312"/>
      <c r="W2389" s="312"/>
      <c r="X2389" s="312"/>
      <c r="Y2389" s="312"/>
      <c r="Z2389" s="312"/>
    </row>
    <row r="2390" spans="1:26" s="106" customFormat="1">
      <c r="A2390" s="312"/>
      <c r="B2390" s="312"/>
      <c r="C2390" s="312"/>
      <c r="S2390" s="312"/>
      <c r="T2390" s="312"/>
      <c r="U2390" s="312"/>
      <c r="V2390" s="312"/>
      <c r="W2390" s="312"/>
      <c r="X2390" s="312"/>
      <c r="Y2390" s="312"/>
      <c r="Z2390" s="312"/>
    </row>
    <row r="2391" spans="1:26" s="106" customFormat="1">
      <c r="A2391" s="312"/>
      <c r="B2391" s="312"/>
      <c r="C2391" s="312"/>
      <c r="S2391" s="312"/>
      <c r="T2391" s="312"/>
      <c r="U2391" s="312"/>
      <c r="V2391" s="312"/>
      <c r="W2391" s="312"/>
      <c r="X2391" s="312"/>
      <c r="Y2391" s="312"/>
      <c r="Z2391" s="312"/>
    </row>
    <row r="2392" spans="1:26" s="106" customFormat="1">
      <c r="A2392" s="312"/>
      <c r="B2392" s="312"/>
      <c r="C2392" s="312"/>
      <c r="S2392" s="312"/>
      <c r="T2392" s="312"/>
      <c r="U2392" s="312"/>
      <c r="V2392" s="312"/>
      <c r="W2392" s="312"/>
      <c r="X2392" s="312"/>
      <c r="Y2392" s="312"/>
      <c r="Z2392" s="312"/>
    </row>
    <row r="2393" spans="1:26" s="106" customFormat="1">
      <c r="A2393" s="312"/>
      <c r="B2393" s="312"/>
      <c r="C2393" s="312"/>
      <c r="S2393" s="312"/>
      <c r="T2393" s="312"/>
      <c r="U2393" s="312"/>
      <c r="V2393" s="312"/>
      <c r="W2393" s="312"/>
      <c r="X2393" s="312"/>
      <c r="Y2393" s="312"/>
      <c r="Z2393" s="312"/>
    </row>
    <row r="2394" spans="1:26" s="106" customFormat="1">
      <c r="A2394" s="312"/>
      <c r="B2394" s="312"/>
      <c r="C2394" s="312"/>
      <c r="S2394" s="312"/>
      <c r="T2394" s="312"/>
      <c r="U2394" s="312"/>
      <c r="V2394" s="312"/>
      <c r="W2394" s="312"/>
      <c r="X2394" s="312"/>
      <c r="Y2394" s="312"/>
      <c r="Z2394" s="312"/>
    </row>
    <row r="2395" spans="1:26" s="106" customFormat="1">
      <c r="A2395" s="312"/>
      <c r="B2395" s="312"/>
      <c r="C2395" s="312"/>
      <c r="S2395" s="312"/>
      <c r="T2395" s="312"/>
      <c r="U2395" s="312"/>
      <c r="V2395" s="312"/>
      <c r="W2395" s="312"/>
      <c r="X2395" s="312"/>
      <c r="Y2395" s="312"/>
      <c r="Z2395" s="312"/>
    </row>
    <row r="2396" spans="1:26" s="106" customFormat="1">
      <c r="A2396" s="312"/>
      <c r="B2396" s="312"/>
      <c r="C2396" s="312"/>
      <c r="S2396" s="312"/>
      <c r="T2396" s="312"/>
      <c r="U2396" s="312"/>
      <c r="V2396" s="312"/>
      <c r="W2396" s="312"/>
      <c r="X2396" s="312"/>
      <c r="Y2396" s="312"/>
      <c r="Z2396" s="312"/>
    </row>
    <row r="2397" spans="1:26" s="106" customFormat="1">
      <c r="A2397" s="312"/>
      <c r="B2397" s="312"/>
      <c r="C2397" s="312"/>
      <c r="S2397" s="312"/>
      <c r="T2397" s="312"/>
      <c r="U2397" s="312"/>
      <c r="V2397" s="312"/>
      <c r="W2397" s="312"/>
      <c r="X2397" s="312"/>
      <c r="Y2397" s="312"/>
      <c r="Z2397" s="312"/>
    </row>
    <row r="2398" spans="1:26" s="106" customFormat="1">
      <c r="A2398" s="312"/>
      <c r="B2398" s="312"/>
      <c r="C2398" s="312"/>
      <c r="S2398" s="312"/>
      <c r="T2398" s="312"/>
      <c r="U2398" s="312"/>
      <c r="V2398" s="312"/>
      <c r="W2398" s="312"/>
      <c r="X2398" s="312"/>
      <c r="Y2398" s="312"/>
      <c r="Z2398" s="312"/>
    </row>
    <row r="2399" spans="1:26" s="106" customFormat="1">
      <c r="A2399" s="312"/>
      <c r="B2399" s="312"/>
      <c r="C2399" s="312"/>
      <c r="S2399" s="312"/>
      <c r="T2399" s="312"/>
      <c r="U2399" s="312"/>
      <c r="V2399" s="312"/>
      <c r="W2399" s="312"/>
      <c r="X2399" s="312"/>
      <c r="Y2399" s="312"/>
      <c r="Z2399" s="312"/>
    </row>
    <row r="2400" spans="1:26" s="106" customFormat="1">
      <c r="A2400" s="312"/>
      <c r="B2400" s="312"/>
      <c r="C2400" s="312"/>
      <c r="S2400" s="312"/>
      <c r="T2400" s="312"/>
      <c r="U2400" s="312"/>
      <c r="V2400" s="312"/>
      <c r="W2400" s="312"/>
      <c r="X2400" s="312"/>
      <c r="Y2400" s="312"/>
      <c r="Z2400" s="312"/>
    </row>
    <row r="2401" spans="1:26" s="106" customFormat="1">
      <c r="A2401" s="312"/>
      <c r="B2401" s="312"/>
      <c r="C2401" s="312"/>
      <c r="S2401" s="312"/>
      <c r="T2401" s="312"/>
      <c r="U2401" s="312"/>
      <c r="V2401" s="312"/>
      <c r="W2401" s="312"/>
      <c r="X2401" s="312"/>
      <c r="Y2401" s="312"/>
      <c r="Z2401" s="312"/>
    </row>
    <row r="2402" spans="1:26" s="106" customFormat="1">
      <c r="A2402" s="312"/>
      <c r="B2402" s="312"/>
      <c r="C2402" s="312"/>
      <c r="S2402" s="312"/>
      <c r="T2402" s="312"/>
      <c r="U2402" s="312"/>
      <c r="V2402" s="312"/>
      <c r="W2402" s="312"/>
      <c r="X2402" s="312"/>
      <c r="Y2402" s="312"/>
      <c r="Z2402" s="312"/>
    </row>
    <row r="2403" spans="1:26" s="106" customFormat="1">
      <c r="A2403" s="312"/>
      <c r="B2403" s="312"/>
      <c r="C2403" s="312"/>
      <c r="S2403" s="312"/>
      <c r="T2403" s="312"/>
      <c r="U2403" s="312"/>
      <c r="V2403" s="312"/>
      <c r="W2403" s="312"/>
      <c r="X2403" s="312"/>
      <c r="Y2403" s="312"/>
      <c r="Z2403" s="312"/>
    </row>
    <row r="2404" spans="1:26" s="106" customFormat="1">
      <c r="A2404" s="312"/>
      <c r="B2404" s="312"/>
      <c r="C2404" s="312"/>
      <c r="S2404" s="312"/>
      <c r="T2404" s="312"/>
      <c r="U2404" s="312"/>
      <c r="V2404" s="312"/>
      <c r="W2404" s="312"/>
      <c r="X2404" s="312"/>
      <c r="Y2404" s="312"/>
      <c r="Z2404" s="312"/>
    </row>
    <row r="2405" spans="1:26" s="106" customFormat="1">
      <c r="A2405" s="312"/>
      <c r="B2405" s="312"/>
      <c r="C2405" s="312"/>
      <c r="S2405" s="312"/>
      <c r="T2405" s="312"/>
      <c r="U2405" s="312"/>
      <c r="V2405" s="312"/>
      <c r="W2405" s="312"/>
      <c r="X2405" s="312"/>
      <c r="Y2405" s="312"/>
      <c r="Z2405" s="312"/>
    </row>
    <row r="2406" spans="1:26" s="106" customFormat="1">
      <c r="A2406" s="312"/>
      <c r="B2406" s="312"/>
      <c r="C2406" s="312"/>
      <c r="S2406" s="312"/>
      <c r="T2406" s="312"/>
      <c r="U2406" s="312"/>
      <c r="V2406" s="312"/>
      <c r="W2406" s="312"/>
      <c r="X2406" s="312"/>
      <c r="Y2406" s="312"/>
      <c r="Z2406" s="312"/>
    </row>
    <row r="2407" spans="1:26" s="106" customFormat="1">
      <c r="A2407" s="312"/>
      <c r="B2407" s="312"/>
      <c r="C2407" s="312"/>
      <c r="S2407" s="312"/>
      <c r="T2407" s="312"/>
      <c r="U2407" s="312"/>
      <c r="V2407" s="312"/>
      <c r="W2407" s="312"/>
      <c r="X2407" s="312"/>
      <c r="Y2407" s="312"/>
      <c r="Z2407" s="312"/>
    </row>
    <row r="2408" spans="1:26" s="106" customFormat="1">
      <c r="A2408" s="312"/>
      <c r="B2408" s="312"/>
      <c r="C2408" s="312"/>
      <c r="S2408" s="312"/>
      <c r="T2408" s="312"/>
      <c r="U2408" s="312"/>
      <c r="V2408" s="312"/>
      <c r="W2408" s="312"/>
      <c r="X2408" s="312"/>
      <c r="Y2408" s="312"/>
      <c r="Z2408" s="312"/>
    </row>
    <row r="2409" spans="1:26" s="106" customFormat="1">
      <c r="A2409" s="312"/>
      <c r="B2409" s="312"/>
      <c r="C2409" s="312"/>
      <c r="S2409" s="312"/>
      <c r="T2409" s="312"/>
      <c r="U2409" s="312"/>
      <c r="V2409" s="312"/>
      <c r="W2409" s="312"/>
      <c r="X2409" s="312"/>
      <c r="Y2409" s="312"/>
      <c r="Z2409" s="312"/>
    </row>
    <row r="2410" spans="1:26" s="106" customFormat="1">
      <c r="A2410" s="312"/>
      <c r="B2410" s="312"/>
      <c r="C2410" s="312"/>
      <c r="S2410" s="312"/>
      <c r="T2410" s="312"/>
      <c r="U2410" s="312"/>
      <c r="V2410" s="312"/>
      <c r="W2410" s="312"/>
      <c r="X2410" s="312"/>
      <c r="Y2410" s="312"/>
      <c r="Z2410" s="312"/>
    </row>
    <row r="2411" spans="1:26" s="106" customFormat="1">
      <c r="A2411" s="312"/>
      <c r="B2411" s="312"/>
      <c r="C2411" s="312"/>
      <c r="S2411" s="312"/>
      <c r="T2411" s="312"/>
      <c r="U2411" s="312"/>
      <c r="V2411" s="312"/>
      <c r="W2411" s="312"/>
      <c r="X2411" s="312"/>
      <c r="Y2411" s="312"/>
      <c r="Z2411" s="312"/>
    </row>
    <row r="2412" spans="1:26" s="106" customFormat="1">
      <c r="A2412" s="312"/>
      <c r="B2412" s="312"/>
      <c r="C2412" s="312"/>
      <c r="S2412" s="312"/>
      <c r="T2412" s="312"/>
      <c r="U2412" s="312"/>
      <c r="V2412" s="312"/>
      <c r="W2412" s="312"/>
      <c r="X2412" s="312"/>
      <c r="Y2412" s="312"/>
      <c r="Z2412" s="312"/>
    </row>
    <row r="2413" spans="1:26" s="106" customFormat="1">
      <c r="A2413" s="312"/>
      <c r="B2413" s="312"/>
      <c r="C2413" s="312"/>
      <c r="S2413" s="312"/>
      <c r="T2413" s="312"/>
      <c r="U2413" s="312"/>
      <c r="V2413" s="312"/>
      <c r="W2413" s="312"/>
      <c r="X2413" s="312"/>
      <c r="Y2413" s="312"/>
      <c r="Z2413" s="312"/>
    </row>
    <row r="2414" spans="1:26" s="106" customFormat="1">
      <c r="A2414" s="312"/>
      <c r="B2414" s="312"/>
      <c r="C2414" s="312"/>
      <c r="S2414" s="312"/>
      <c r="T2414" s="312"/>
      <c r="U2414" s="312"/>
      <c r="V2414" s="312"/>
      <c r="W2414" s="312"/>
      <c r="X2414" s="312"/>
      <c r="Y2414" s="312"/>
      <c r="Z2414" s="312"/>
    </row>
    <row r="2415" spans="1:26" s="106" customFormat="1">
      <c r="A2415" s="312"/>
      <c r="B2415" s="312"/>
      <c r="C2415" s="312"/>
      <c r="S2415" s="312"/>
      <c r="T2415" s="312"/>
      <c r="U2415" s="312"/>
      <c r="V2415" s="312"/>
      <c r="W2415" s="312"/>
      <c r="X2415" s="312"/>
      <c r="Y2415" s="312"/>
      <c r="Z2415" s="312"/>
    </row>
    <row r="2416" spans="1:26" s="106" customFormat="1">
      <c r="A2416" s="312"/>
      <c r="B2416" s="312"/>
      <c r="C2416" s="312"/>
      <c r="S2416" s="312"/>
      <c r="T2416" s="312"/>
      <c r="U2416" s="312"/>
      <c r="V2416" s="312"/>
      <c r="W2416" s="312"/>
      <c r="X2416" s="312"/>
      <c r="Y2416" s="312"/>
      <c r="Z2416" s="312"/>
    </row>
    <row r="2417" spans="1:26" s="106" customFormat="1">
      <c r="A2417" s="312"/>
      <c r="B2417" s="312"/>
      <c r="C2417" s="312"/>
      <c r="S2417" s="312"/>
      <c r="T2417" s="312"/>
      <c r="U2417" s="312"/>
      <c r="V2417" s="312"/>
      <c r="W2417" s="312"/>
      <c r="X2417" s="312"/>
      <c r="Y2417" s="312"/>
      <c r="Z2417" s="312"/>
    </row>
    <row r="2418" spans="1:26" s="106" customFormat="1">
      <c r="A2418" s="312"/>
      <c r="B2418" s="312"/>
      <c r="C2418" s="312"/>
      <c r="S2418" s="312"/>
      <c r="T2418" s="312"/>
      <c r="U2418" s="312"/>
      <c r="V2418" s="312"/>
      <c r="W2418" s="312"/>
      <c r="X2418" s="312"/>
      <c r="Y2418" s="312"/>
      <c r="Z2418" s="312"/>
    </row>
    <row r="2419" spans="1:26" s="106" customFormat="1">
      <c r="A2419" s="312"/>
      <c r="B2419" s="312"/>
      <c r="C2419" s="312"/>
      <c r="S2419" s="312"/>
      <c r="T2419" s="312"/>
      <c r="U2419" s="312"/>
      <c r="V2419" s="312"/>
      <c r="W2419" s="312"/>
      <c r="X2419" s="312"/>
      <c r="Y2419" s="312"/>
      <c r="Z2419" s="312"/>
    </row>
    <row r="2420" spans="1:26" s="106" customFormat="1">
      <c r="A2420" s="312"/>
      <c r="B2420" s="312"/>
      <c r="C2420" s="312"/>
      <c r="S2420" s="312"/>
      <c r="T2420" s="312"/>
      <c r="U2420" s="312"/>
      <c r="V2420" s="312"/>
      <c r="W2420" s="312"/>
      <c r="X2420" s="312"/>
      <c r="Y2420" s="312"/>
      <c r="Z2420" s="312"/>
    </row>
    <row r="2421" spans="1:26" s="106" customFormat="1">
      <c r="A2421" s="312"/>
      <c r="B2421" s="312"/>
      <c r="C2421" s="312"/>
      <c r="S2421" s="312"/>
      <c r="T2421" s="312"/>
      <c r="U2421" s="312"/>
      <c r="V2421" s="312"/>
      <c r="W2421" s="312"/>
      <c r="X2421" s="312"/>
      <c r="Y2421" s="312"/>
      <c r="Z2421" s="312"/>
    </row>
    <row r="2422" spans="1:26" s="106" customFormat="1">
      <c r="A2422" s="312"/>
      <c r="B2422" s="312"/>
      <c r="C2422" s="312"/>
      <c r="S2422" s="312"/>
      <c r="T2422" s="312"/>
      <c r="U2422" s="312"/>
      <c r="V2422" s="312"/>
      <c r="W2422" s="312"/>
      <c r="X2422" s="312"/>
      <c r="Y2422" s="312"/>
      <c r="Z2422" s="312"/>
    </row>
    <row r="2423" spans="1:26" s="106" customFormat="1">
      <c r="A2423" s="312"/>
      <c r="B2423" s="312"/>
      <c r="C2423" s="312"/>
      <c r="S2423" s="312"/>
      <c r="T2423" s="312"/>
      <c r="U2423" s="312"/>
      <c r="V2423" s="312"/>
      <c r="W2423" s="312"/>
      <c r="X2423" s="312"/>
      <c r="Y2423" s="312"/>
      <c r="Z2423" s="312"/>
    </row>
    <row r="2424" spans="1:26" s="106" customFormat="1">
      <c r="A2424" s="312"/>
      <c r="B2424" s="312"/>
      <c r="C2424" s="312"/>
      <c r="S2424" s="312"/>
      <c r="T2424" s="312"/>
      <c r="U2424" s="312"/>
      <c r="V2424" s="312"/>
      <c r="W2424" s="312"/>
      <c r="X2424" s="312"/>
      <c r="Y2424" s="312"/>
      <c r="Z2424" s="312"/>
    </row>
    <row r="2425" spans="1:26" s="106" customFormat="1">
      <c r="A2425" s="312"/>
      <c r="B2425" s="312"/>
      <c r="C2425" s="312"/>
      <c r="S2425" s="312"/>
      <c r="T2425" s="312"/>
      <c r="U2425" s="312"/>
      <c r="V2425" s="312"/>
      <c r="W2425" s="312"/>
      <c r="X2425" s="312"/>
      <c r="Y2425" s="312"/>
      <c r="Z2425" s="312"/>
    </row>
    <row r="2426" spans="1:26" s="106" customFormat="1">
      <c r="A2426" s="312"/>
      <c r="B2426" s="312"/>
      <c r="C2426" s="312"/>
      <c r="S2426" s="312"/>
      <c r="T2426" s="312"/>
      <c r="U2426" s="312"/>
      <c r="V2426" s="312"/>
      <c r="W2426" s="312"/>
      <c r="X2426" s="312"/>
      <c r="Y2426" s="312"/>
      <c r="Z2426" s="312"/>
    </row>
    <row r="2427" spans="1:26" s="106" customFormat="1">
      <c r="A2427" s="312"/>
      <c r="B2427" s="312"/>
      <c r="C2427" s="312"/>
      <c r="S2427" s="312"/>
      <c r="T2427" s="312"/>
      <c r="U2427" s="312"/>
      <c r="V2427" s="312"/>
      <c r="W2427" s="312"/>
      <c r="X2427" s="312"/>
      <c r="Y2427" s="312"/>
      <c r="Z2427" s="312"/>
    </row>
    <row r="2428" spans="1:26" s="106" customFormat="1">
      <c r="A2428" s="312"/>
      <c r="B2428" s="312"/>
      <c r="C2428" s="312"/>
      <c r="S2428" s="312"/>
      <c r="T2428" s="312"/>
      <c r="U2428" s="312"/>
      <c r="V2428" s="312"/>
      <c r="W2428" s="312"/>
      <c r="X2428" s="312"/>
      <c r="Y2428" s="312"/>
      <c r="Z2428" s="312"/>
    </row>
    <row r="2429" spans="1:26" s="106" customFormat="1">
      <c r="A2429" s="312"/>
      <c r="B2429" s="312"/>
      <c r="C2429" s="312"/>
      <c r="S2429" s="312"/>
      <c r="T2429" s="312"/>
      <c r="U2429" s="312"/>
      <c r="V2429" s="312"/>
      <c r="W2429" s="312"/>
      <c r="X2429" s="312"/>
      <c r="Y2429" s="312"/>
      <c r="Z2429" s="312"/>
    </row>
    <row r="2430" spans="1:26" s="106" customFormat="1">
      <c r="A2430" s="312"/>
      <c r="B2430" s="312"/>
      <c r="C2430" s="312"/>
      <c r="S2430" s="312"/>
      <c r="T2430" s="312"/>
      <c r="U2430" s="312"/>
      <c r="V2430" s="312"/>
      <c r="W2430" s="312"/>
      <c r="X2430" s="312"/>
      <c r="Y2430" s="312"/>
      <c r="Z2430" s="312"/>
    </row>
    <row r="2431" spans="1:26" s="106" customFormat="1">
      <c r="A2431" s="312"/>
      <c r="B2431" s="312"/>
      <c r="C2431" s="312"/>
      <c r="S2431" s="312"/>
      <c r="T2431" s="312"/>
      <c r="U2431" s="312"/>
      <c r="V2431" s="312"/>
      <c r="W2431" s="312"/>
      <c r="X2431" s="312"/>
      <c r="Y2431" s="312"/>
      <c r="Z2431" s="312"/>
    </row>
    <row r="2432" spans="1:26" s="106" customFormat="1">
      <c r="A2432" s="312"/>
      <c r="B2432" s="312"/>
      <c r="C2432" s="312"/>
      <c r="S2432" s="312"/>
      <c r="T2432" s="312"/>
      <c r="U2432" s="312"/>
      <c r="V2432" s="312"/>
      <c r="W2432" s="312"/>
      <c r="X2432" s="312"/>
      <c r="Y2432" s="312"/>
      <c r="Z2432" s="312"/>
    </row>
    <row r="2433" spans="1:26" s="106" customFormat="1">
      <c r="A2433" s="312"/>
      <c r="B2433" s="312"/>
      <c r="C2433" s="312"/>
      <c r="S2433" s="312"/>
      <c r="T2433" s="312"/>
      <c r="U2433" s="312"/>
      <c r="V2433" s="312"/>
      <c r="W2433" s="312"/>
      <c r="X2433" s="312"/>
      <c r="Y2433" s="312"/>
      <c r="Z2433" s="312"/>
    </row>
    <row r="2434" spans="1:26" s="106" customFormat="1">
      <c r="A2434" s="312"/>
      <c r="B2434" s="312"/>
      <c r="C2434" s="312"/>
      <c r="S2434" s="312"/>
      <c r="T2434" s="312"/>
      <c r="U2434" s="312"/>
      <c r="V2434" s="312"/>
      <c r="W2434" s="312"/>
      <c r="X2434" s="312"/>
      <c r="Y2434" s="312"/>
      <c r="Z2434" s="312"/>
    </row>
    <row r="2435" spans="1:26" s="106" customFormat="1">
      <c r="A2435" s="312"/>
      <c r="B2435" s="312"/>
      <c r="C2435" s="312"/>
      <c r="S2435" s="312"/>
      <c r="T2435" s="312"/>
      <c r="U2435" s="312"/>
      <c r="V2435" s="312"/>
      <c r="W2435" s="312"/>
      <c r="X2435" s="312"/>
      <c r="Y2435" s="312"/>
      <c r="Z2435" s="312"/>
    </row>
    <row r="2436" spans="1:26" s="106" customFormat="1">
      <c r="A2436" s="312"/>
      <c r="B2436" s="312"/>
      <c r="C2436" s="312"/>
      <c r="S2436" s="312"/>
      <c r="T2436" s="312"/>
      <c r="U2436" s="312"/>
      <c r="V2436" s="312"/>
      <c r="W2436" s="312"/>
      <c r="X2436" s="312"/>
      <c r="Y2436" s="312"/>
      <c r="Z2436" s="312"/>
    </row>
    <row r="2437" spans="1:26" s="106" customFormat="1">
      <c r="A2437" s="312"/>
      <c r="B2437" s="312"/>
      <c r="C2437" s="312"/>
      <c r="S2437" s="312"/>
      <c r="T2437" s="312"/>
      <c r="U2437" s="312"/>
      <c r="V2437" s="312"/>
      <c r="W2437" s="312"/>
      <c r="X2437" s="312"/>
      <c r="Y2437" s="312"/>
      <c r="Z2437" s="312"/>
    </row>
    <row r="2438" spans="1:26" s="106" customFormat="1">
      <c r="A2438" s="312"/>
      <c r="B2438" s="312"/>
      <c r="C2438" s="312"/>
      <c r="S2438" s="312"/>
      <c r="T2438" s="312"/>
      <c r="U2438" s="312"/>
      <c r="V2438" s="312"/>
      <c r="W2438" s="312"/>
      <c r="X2438" s="312"/>
      <c r="Y2438" s="312"/>
      <c r="Z2438" s="312"/>
    </row>
    <row r="2439" spans="1:26" s="106" customFormat="1">
      <c r="A2439" s="312"/>
      <c r="B2439" s="312"/>
      <c r="C2439" s="312"/>
      <c r="S2439" s="312"/>
      <c r="T2439" s="312"/>
      <c r="U2439" s="312"/>
      <c r="V2439" s="312"/>
      <c r="W2439" s="312"/>
      <c r="X2439" s="312"/>
      <c r="Y2439" s="312"/>
      <c r="Z2439" s="312"/>
    </row>
    <row r="2440" spans="1:26" s="106" customFormat="1">
      <c r="A2440" s="312"/>
      <c r="B2440" s="312"/>
      <c r="C2440" s="312"/>
      <c r="S2440" s="312"/>
      <c r="T2440" s="312"/>
      <c r="U2440" s="312"/>
      <c r="V2440" s="312"/>
      <c r="W2440" s="312"/>
      <c r="X2440" s="312"/>
      <c r="Y2440" s="312"/>
      <c r="Z2440" s="312"/>
    </row>
    <row r="2441" spans="1:26" s="106" customFormat="1">
      <c r="A2441" s="312"/>
      <c r="B2441" s="312"/>
      <c r="C2441" s="312"/>
      <c r="S2441" s="312"/>
      <c r="T2441" s="312"/>
      <c r="U2441" s="312"/>
      <c r="V2441" s="312"/>
      <c r="W2441" s="312"/>
      <c r="X2441" s="312"/>
      <c r="Y2441" s="312"/>
      <c r="Z2441" s="312"/>
    </row>
    <row r="2442" spans="1:26" s="106" customFormat="1">
      <c r="A2442" s="312"/>
      <c r="B2442" s="312"/>
      <c r="C2442" s="312"/>
      <c r="S2442" s="312"/>
      <c r="T2442" s="312"/>
      <c r="U2442" s="312"/>
      <c r="V2442" s="312"/>
      <c r="W2442" s="312"/>
      <c r="X2442" s="312"/>
      <c r="Y2442" s="312"/>
      <c r="Z2442" s="312"/>
    </row>
    <row r="2443" spans="1:26" s="106" customFormat="1">
      <c r="A2443" s="312"/>
      <c r="B2443" s="312"/>
      <c r="C2443" s="312"/>
      <c r="S2443" s="312"/>
      <c r="T2443" s="312"/>
      <c r="U2443" s="312"/>
      <c r="V2443" s="312"/>
      <c r="W2443" s="312"/>
      <c r="X2443" s="312"/>
      <c r="Y2443" s="312"/>
      <c r="Z2443" s="312"/>
    </row>
    <row r="2444" spans="1:26" s="106" customFormat="1">
      <c r="A2444" s="312"/>
      <c r="B2444" s="312"/>
      <c r="C2444" s="312"/>
      <c r="S2444" s="312"/>
      <c r="T2444" s="312"/>
      <c r="U2444" s="312"/>
      <c r="V2444" s="312"/>
      <c r="W2444" s="312"/>
      <c r="X2444" s="312"/>
      <c r="Y2444" s="312"/>
      <c r="Z2444" s="312"/>
    </row>
    <row r="2445" spans="1:26" s="106" customFormat="1">
      <c r="A2445" s="312"/>
      <c r="B2445" s="312"/>
      <c r="C2445" s="312"/>
      <c r="S2445" s="312"/>
      <c r="T2445" s="312"/>
      <c r="U2445" s="312"/>
      <c r="V2445" s="312"/>
      <c r="W2445" s="312"/>
      <c r="X2445" s="312"/>
      <c r="Y2445" s="312"/>
      <c r="Z2445" s="312"/>
    </row>
    <row r="2446" spans="1:26" s="106" customFormat="1">
      <c r="A2446" s="312"/>
      <c r="B2446" s="312"/>
      <c r="C2446" s="312"/>
      <c r="S2446" s="312"/>
      <c r="T2446" s="312"/>
      <c r="U2446" s="312"/>
      <c r="V2446" s="312"/>
      <c r="W2446" s="312"/>
      <c r="X2446" s="312"/>
      <c r="Y2446" s="312"/>
      <c r="Z2446" s="312"/>
    </row>
    <row r="2447" spans="1:26" s="106" customFormat="1">
      <c r="A2447" s="312"/>
      <c r="B2447" s="312"/>
      <c r="C2447" s="312"/>
      <c r="S2447" s="312"/>
      <c r="T2447" s="312"/>
      <c r="U2447" s="312"/>
      <c r="V2447" s="312"/>
      <c r="W2447" s="312"/>
      <c r="X2447" s="312"/>
      <c r="Y2447" s="312"/>
      <c r="Z2447" s="312"/>
    </row>
    <row r="2448" spans="1:26" s="106" customFormat="1">
      <c r="A2448" s="312"/>
      <c r="B2448" s="312"/>
      <c r="C2448" s="312"/>
      <c r="S2448" s="312"/>
      <c r="T2448" s="312"/>
      <c r="U2448" s="312"/>
      <c r="V2448" s="312"/>
      <c r="W2448" s="312"/>
      <c r="X2448" s="312"/>
      <c r="Y2448" s="312"/>
      <c r="Z2448" s="312"/>
    </row>
    <row r="2449" spans="1:26" s="106" customFormat="1">
      <c r="A2449" s="312"/>
      <c r="B2449" s="312"/>
      <c r="C2449" s="312"/>
      <c r="S2449" s="312"/>
      <c r="T2449" s="312"/>
      <c r="U2449" s="312"/>
      <c r="V2449" s="312"/>
      <c r="W2449" s="312"/>
      <c r="X2449" s="312"/>
      <c r="Y2449" s="312"/>
      <c r="Z2449" s="312"/>
    </row>
    <row r="2450" spans="1:26" s="106" customFormat="1">
      <c r="A2450" s="312"/>
      <c r="B2450" s="312"/>
      <c r="C2450" s="312"/>
      <c r="S2450" s="312"/>
      <c r="T2450" s="312"/>
      <c r="U2450" s="312"/>
      <c r="V2450" s="312"/>
      <c r="W2450" s="312"/>
      <c r="X2450" s="312"/>
      <c r="Y2450" s="312"/>
      <c r="Z2450" s="312"/>
    </row>
    <row r="2451" spans="1:26" s="106" customFormat="1">
      <c r="A2451" s="312"/>
      <c r="B2451" s="312"/>
      <c r="C2451" s="312"/>
      <c r="S2451" s="312"/>
      <c r="T2451" s="312"/>
      <c r="U2451" s="312"/>
      <c r="V2451" s="312"/>
      <c r="W2451" s="312"/>
      <c r="X2451" s="312"/>
      <c r="Y2451" s="312"/>
      <c r="Z2451" s="312"/>
    </row>
    <row r="2452" spans="1:26" s="106" customFormat="1">
      <c r="A2452" s="312"/>
      <c r="B2452" s="312"/>
      <c r="C2452" s="312"/>
      <c r="S2452" s="312"/>
      <c r="T2452" s="312"/>
      <c r="U2452" s="312"/>
      <c r="V2452" s="312"/>
      <c r="W2452" s="312"/>
      <c r="X2452" s="312"/>
      <c r="Y2452" s="312"/>
      <c r="Z2452" s="312"/>
    </row>
    <row r="2453" spans="1:26" s="106" customFormat="1">
      <c r="A2453" s="312"/>
      <c r="B2453" s="312"/>
      <c r="C2453" s="312"/>
      <c r="S2453" s="312"/>
      <c r="T2453" s="312"/>
      <c r="U2453" s="312"/>
      <c r="V2453" s="312"/>
      <c r="W2453" s="312"/>
      <c r="X2453" s="312"/>
      <c r="Y2453" s="312"/>
      <c r="Z2453" s="312"/>
    </row>
    <row r="2454" spans="1:26" s="106" customFormat="1">
      <c r="A2454" s="312"/>
      <c r="B2454" s="312"/>
      <c r="C2454" s="312"/>
      <c r="S2454" s="312"/>
      <c r="T2454" s="312"/>
      <c r="U2454" s="312"/>
      <c r="V2454" s="312"/>
      <c r="W2454" s="312"/>
      <c r="X2454" s="312"/>
      <c r="Y2454" s="312"/>
      <c r="Z2454" s="312"/>
    </row>
    <row r="2455" spans="1:26" s="106" customFormat="1">
      <c r="A2455" s="312"/>
      <c r="B2455" s="312"/>
      <c r="C2455" s="312"/>
      <c r="S2455" s="312"/>
      <c r="T2455" s="312"/>
      <c r="U2455" s="312"/>
      <c r="V2455" s="312"/>
      <c r="W2455" s="312"/>
      <c r="X2455" s="312"/>
      <c r="Y2455" s="312"/>
      <c r="Z2455" s="312"/>
    </row>
    <row r="2456" spans="1:26" s="106" customFormat="1">
      <c r="A2456" s="312"/>
      <c r="B2456" s="312"/>
      <c r="C2456" s="312"/>
      <c r="S2456" s="312"/>
      <c r="T2456" s="312"/>
      <c r="U2456" s="312"/>
      <c r="V2456" s="312"/>
      <c r="W2456" s="312"/>
      <c r="X2456" s="312"/>
      <c r="Y2456" s="312"/>
      <c r="Z2456" s="312"/>
    </row>
    <row r="2457" spans="1:26" s="106" customFormat="1">
      <c r="A2457" s="312"/>
      <c r="B2457" s="312"/>
      <c r="C2457" s="312"/>
      <c r="S2457" s="312"/>
      <c r="T2457" s="312"/>
      <c r="U2457" s="312"/>
      <c r="V2457" s="312"/>
      <c r="W2457" s="312"/>
      <c r="X2457" s="312"/>
      <c r="Y2457" s="312"/>
      <c r="Z2457" s="312"/>
    </row>
    <row r="2458" spans="1:26" s="106" customFormat="1">
      <c r="A2458" s="312"/>
      <c r="B2458" s="312"/>
      <c r="C2458" s="312"/>
      <c r="S2458" s="312"/>
      <c r="T2458" s="312"/>
      <c r="U2458" s="312"/>
      <c r="V2458" s="312"/>
      <c r="W2458" s="312"/>
      <c r="X2458" s="312"/>
      <c r="Y2458" s="312"/>
      <c r="Z2458" s="312"/>
    </row>
    <row r="2459" spans="1:26" s="106" customFormat="1">
      <c r="A2459" s="312"/>
      <c r="B2459" s="312"/>
      <c r="C2459" s="312"/>
      <c r="S2459" s="312"/>
      <c r="T2459" s="312"/>
      <c r="U2459" s="312"/>
      <c r="V2459" s="312"/>
      <c r="W2459" s="312"/>
      <c r="X2459" s="312"/>
      <c r="Y2459" s="312"/>
      <c r="Z2459" s="312"/>
    </row>
    <row r="2460" spans="1:26" s="106" customFormat="1">
      <c r="A2460" s="312"/>
      <c r="B2460" s="312"/>
      <c r="C2460" s="312"/>
      <c r="S2460" s="312"/>
      <c r="T2460" s="312"/>
      <c r="U2460" s="312"/>
      <c r="V2460" s="312"/>
      <c r="W2460" s="312"/>
      <c r="X2460" s="312"/>
      <c r="Y2460" s="312"/>
      <c r="Z2460" s="312"/>
    </row>
    <row r="2461" spans="1:26" s="106" customFormat="1">
      <c r="A2461" s="312"/>
      <c r="B2461" s="312"/>
      <c r="C2461" s="312"/>
      <c r="S2461" s="312"/>
      <c r="T2461" s="312"/>
      <c r="U2461" s="312"/>
      <c r="V2461" s="312"/>
      <c r="W2461" s="312"/>
      <c r="X2461" s="312"/>
      <c r="Y2461" s="312"/>
      <c r="Z2461" s="312"/>
    </row>
    <row r="2462" spans="1:26" s="106" customFormat="1">
      <c r="A2462" s="312"/>
      <c r="B2462" s="312"/>
      <c r="C2462" s="312"/>
      <c r="S2462" s="312"/>
      <c r="T2462" s="312"/>
      <c r="U2462" s="312"/>
      <c r="V2462" s="312"/>
      <c r="W2462" s="312"/>
      <c r="X2462" s="312"/>
      <c r="Y2462" s="312"/>
      <c r="Z2462" s="312"/>
    </row>
    <row r="2463" spans="1:26" s="106" customFormat="1">
      <c r="A2463" s="312"/>
      <c r="B2463" s="312"/>
      <c r="C2463" s="312"/>
      <c r="S2463" s="312"/>
      <c r="T2463" s="312"/>
      <c r="U2463" s="312"/>
      <c r="V2463" s="312"/>
      <c r="W2463" s="312"/>
      <c r="X2463" s="312"/>
      <c r="Y2463" s="312"/>
      <c r="Z2463" s="312"/>
    </row>
    <row r="2464" spans="1:26" s="106" customFormat="1">
      <c r="A2464" s="312"/>
      <c r="B2464" s="312"/>
      <c r="C2464" s="312"/>
      <c r="S2464" s="312"/>
      <c r="T2464" s="312"/>
      <c r="U2464" s="312"/>
      <c r="V2464" s="312"/>
      <c r="W2464" s="312"/>
      <c r="X2464" s="312"/>
      <c r="Y2464" s="312"/>
      <c r="Z2464" s="312"/>
    </row>
    <row r="2465" spans="1:26" s="106" customFormat="1">
      <c r="A2465" s="312"/>
      <c r="B2465" s="312"/>
      <c r="C2465" s="312"/>
      <c r="S2465" s="312"/>
      <c r="T2465" s="312"/>
      <c r="U2465" s="312"/>
      <c r="V2465" s="312"/>
      <c r="W2465" s="312"/>
      <c r="X2465" s="312"/>
      <c r="Y2465" s="312"/>
      <c r="Z2465" s="312"/>
    </row>
    <row r="2466" spans="1:26" s="106" customFormat="1">
      <c r="A2466" s="312"/>
      <c r="B2466" s="312"/>
      <c r="C2466" s="312"/>
      <c r="S2466" s="312"/>
      <c r="T2466" s="312"/>
      <c r="U2466" s="312"/>
      <c r="V2466" s="312"/>
      <c r="W2466" s="312"/>
      <c r="X2466" s="312"/>
      <c r="Y2466" s="312"/>
      <c r="Z2466" s="312"/>
    </row>
    <row r="2467" spans="1:26" s="106" customFormat="1">
      <c r="A2467" s="312"/>
      <c r="B2467" s="312"/>
      <c r="C2467" s="312"/>
      <c r="S2467" s="312"/>
      <c r="T2467" s="312"/>
      <c r="U2467" s="312"/>
      <c r="V2467" s="312"/>
      <c r="W2467" s="312"/>
      <c r="X2467" s="312"/>
      <c r="Y2467" s="312"/>
      <c r="Z2467" s="312"/>
    </row>
    <row r="2468" spans="1:26" s="106" customFormat="1">
      <c r="A2468" s="312"/>
      <c r="B2468" s="312"/>
      <c r="C2468" s="312"/>
      <c r="S2468" s="312"/>
      <c r="T2468" s="312"/>
      <c r="U2468" s="312"/>
      <c r="V2468" s="312"/>
      <c r="W2468" s="312"/>
      <c r="X2468" s="312"/>
      <c r="Y2468" s="312"/>
      <c r="Z2468" s="312"/>
    </row>
    <row r="2469" spans="1:26" s="106" customFormat="1">
      <c r="A2469" s="312"/>
      <c r="B2469" s="312"/>
      <c r="C2469" s="312"/>
      <c r="S2469" s="312"/>
      <c r="T2469" s="312"/>
      <c r="U2469" s="312"/>
      <c r="V2469" s="312"/>
      <c r="W2469" s="312"/>
      <c r="X2469" s="312"/>
      <c r="Y2469" s="312"/>
      <c r="Z2469" s="312"/>
    </row>
    <row r="2470" spans="1:26" s="106" customFormat="1">
      <c r="A2470" s="312"/>
      <c r="B2470" s="312"/>
      <c r="C2470" s="312"/>
      <c r="S2470" s="312"/>
      <c r="T2470" s="312"/>
      <c r="U2470" s="312"/>
      <c r="V2470" s="312"/>
      <c r="W2470" s="312"/>
      <c r="X2470" s="312"/>
      <c r="Y2470" s="312"/>
      <c r="Z2470" s="312"/>
    </row>
    <row r="2471" spans="1:26" s="106" customFormat="1">
      <c r="A2471" s="312"/>
      <c r="B2471" s="312"/>
      <c r="C2471" s="312"/>
      <c r="S2471" s="312"/>
      <c r="T2471" s="312"/>
      <c r="U2471" s="312"/>
      <c r="V2471" s="312"/>
      <c r="W2471" s="312"/>
      <c r="X2471" s="312"/>
      <c r="Y2471" s="312"/>
      <c r="Z2471" s="312"/>
    </row>
    <row r="2472" spans="1:26" s="106" customFormat="1">
      <c r="A2472" s="312"/>
      <c r="B2472" s="312"/>
      <c r="C2472" s="312"/>
      <c r="S2472" s="312"/>
      <c r="T2472" s="312"/>
      <c r="U2472" s="312"/>
      <c r="V2472" s="312"/>
      <c r="W2472" s="312"/>
      <c r="X2472" s="312"/>
      <c r="Y2472" s="312"/>
      <c r="Z2472" s="312"/>
    </row>
    <row r="2473" spans="1:26" s="106" customFormat="1">
      <c r="A2473" s="312"/>
      <c r="B2473" s="312"/>
      <c r="C2473" s="312"/>
      <c r="S2473" s="312"/>
      <c r="T2473" s="312"/>
      <c r="U2473" s="312"/>
      <c r="V2473" s="312"/>
      <c r="W2473" s="312"/>
      <c r="X2473" s="312"/>
      <c r="Y2473" s="312"/>
      <c r="Z2473" s="312"/>
    </row>
    <row r="2474" spans="1:26" s="106" customFormat="1">
      <c r="A2474" s="312"/>
      <c r="B2474" s="312"/>
      <c r="C2474" s="312"/>
      <c r="S2474" s="312"/>
      <c r="T2474" s="312"/>
      <c r="U2474" s="312"/>
      <c r="V2474" s="312"/>
      <c r="W2474" s="312"/>
      <c r="X2474" s="312"/>
      <c r="Y2474" s="312"/>
      <c r="Z2474" s="312"/>
    </row>
    <row r="2475" spans="1:26" s="106" customFormat="1">
      <c r="A2475" s="312"/>
      <c r="B2475" s="312"/>
      <c r="C2475" s="312"/>
      <c r="S2475" s="312"/>
      <c r="T2475" s="312"/>
      <c r="U2475" s="312"/>
      <c r="V2475" s="312"/>
      <c r="W2475" s="312"/>
      <c r="X2475" s="312"/>
      <c r="Y2475" s="312"/>
      <c r="Z2475" s="312"/>
    </row>
    <row r="2476" spans="1:26" s="106" customFormat="1">
      <c r="A2476" s="312"/>
      <c r="B2476" s="312"/>
      <c r="C2476" s="312"/>
      <c r="S2476" s="312"/>
      <c r="T2476" s="312"/>
      <c r="U2476" s="312"/>
      <c r="V2476" s="312"/>
      <c r="W2476" s="312"/>
      <c r="X2476" s="312"/>
      <c r="Y2476" s="312"/>
      <c r="Z2476" s="312"/>
    </row>
    <row r="2477" spans="1:26" s="106" customFormat="1">
      <c r="A2477" s="312"/>
      <c r="B2477" s="312"/>
      <c r="C2477" s="312"/>
      <c r="S2477" s="312"/>
      <c r="T2477" s="312"/>
      <c r="U2477" s="312"/>
      <c r="V2477" s="312"/>
      <c r="W2477" s="312"/>
      <c r="X2477" s="312"/>
      <c r="Y2477" s="312"/>
      <c r="Z2477" s="312"/>
    </row>
    <row r="2478" spans="1:26" s="106" customFormat="1">
      <c r="A2478" s="312"/>
      <c r="B2478" s="312"/>
      <c r="C2478" s="312"/>
      <c r="S2478" s="312"/>
      <c r="T2478" s="312"/>
      <c r="U2478" s="312"/>
      <c r="V2478" s="312"/>
      <c r="W2478" s="312"/>
      <c r="X2478" s="312"/>
      <c r="Y2478" s="312"/>
      <c r="Z2478" s="312"/>
    </row>
    <row r="2479" spans="1:26" s="106" customFormat="1">
      <c r="A2479" s="312"/>
      <c r="B2479" s="312"/>
      <c r="C2479" s="312"/>
      <c r="S2479" s="312"/>
      <c r="T2479" s="312"/>
      <c r="U2479" s="312"/>
      <c r="V2479" s="312"/>
      <c r="W2479" s="312"/>
      <c r="X2479" s="312"/>
      <c r="Y2479" s="312"/>
      <c r="Z2479" s="312"/>
    </row>
  </sheetData>
  <sheetProtection algorithmName="SHA-512" hashValue="33xnnMXq4RAcKJ+gmvVU4SzOOSIaGtKPTdYQg/YJl9QvJXXeImIrjl1z0Z0flodberv/qV2vBcCttaAaiXGBXA==" saltValue="SvO0we7a3skJrqX89jj3tA==" spinCount="100000" sheet="1" objects="1" scenarios="1" formatColumns="0" formatRows="0"/>
  <mergeCells count="1">
    <mergeCell ref="E6:O24"/>
  </mergeCells>
  <dataValidations count="1">
    <dataValidation allowBlank="1" showInputMessage="1" showErrorMessage="1" sqref="S1:Z1048576" xr:uid="{E46BB65C-0820-4285-841C-EA0B4DC7F599}"/>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0AE5D-B0CF-458C-8347-CDC5FE47FBE2}">
  <sheetPr codeName="Sheet14">
    <tabColor theme="4" tint="0.79998168889431442"/>
  </sheetPr>
  <dimension ref="A1:AR2689"/>
  <sheetViews>
    <sheetView showGridLines="0" topLeftCell="D5" zoomScale="50" zoomScaleNormal="50" workbookViewId="0">
      <selection activeCell="E496" sqref="E496"/>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50.44140625" style="325" customWidth="1"/>
    <col min="7" max="14" width="28.109375" style="325" customWidth="1"/>
    <col min="15" max="15" width="58.109375" style="325" customWidth="1"/>
    <col min="16" max="16" width="29" style="325" bestFit="1" customWidth="1"/>
    <col min="17" max="17" width="16.5546875" style="325" customWidth="1"/>
    <col min="18" max="18" width="20.33203125" style="325" bestFit="1" customWidth="1"/>
    <col min="19" max="19" width="29" style="325" hidden="1" customWidth="1"/>
    <col min="20" max="20" width="68.55468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1636</v>
      </c>
      <c r="H2" s="869"/>
      <c r="I2" s="868" t="s">
        <v>1637</v>
      </c>
      <c r="J2" s="868"/>
      <c r="K2" s="868"/>
    </row>
    <row r="3" spans="1:26" ht="34.5" hidden="1" customHeight="1">
      <c r="A3" s="868"/>
      <c r="B3" s="868"/>
      <c r="C3" s="333"/>
      <c r="D3" s="333"/>
      <c r="F3" s="322" t="s">
        <v>1638</v>
      </c>
      <c r="G3" s="868" t="str">
        <f ca="1">MID(CELL("filename",A1),FIND("]",CELL("filename",A1))+1,255)</f>
        <v>Aggregates_Sand</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1641</v>
      </c>
      <c r="G6" s="892"/>
      <c r="H6" s="892"/>
      <c r="I6" s="892"/>
      <c r="J6" s="892"/>
      <c r="K6" s="892"/>
      <c r="L6" s="892"/>
      <c r="M6" s="892"/>
      <c r="N6" s="893"/>
      <c r="S6" s="325"/>
      <c r="T6" s="325"/>
      <c r="U6" s="325"/>
      <c r="V6" s="325"/>
      <c r="W6" s="325"/>
      <c r="X6" s="325"/>
      <c r="Y6" s="325"/>
      <c r="Z6" s="325"/>
    </row>
    <row r="7" spans="1:26" s="102" customFormat="1" ht="69.75" customHeight="1">
      <c r="A7" s="325"/>
      <c r="B7" s="339"/>
      <c r="C7" s="339"/>
      <c r="D7" s="103"/>
      <c r="F7" s="104" t="s">
        <v>401</v>
      </c>
      <c r="G7" s="894" t="str">
        <f>Miscellaneous!$E$3</f>
        <v>V4.1 - Oct 2025</v>
      </c>
      <c r="H7" s="894"/>
      <c r="I7" s="894"/>
      <c r="J7" s="914" t="s">
        <v>1642</v>
      </c>
      <c r="K7" s="915"/>
      <c r="L7" s="915"/>
      <c r="M7" s="915"/>
      <c r="N7" s="916"/>
      <c r="P7" s="819"/>
      <c r="Q7" s="819"/>
      <c r="R7" s="819"/>
      <c r="S7" s="325"/>
      <c r="T7" s="325"/>
      <c r="U7" s="325"/>
      <c r="V7" s="325"/>
      <c r="W7" s="325"/>
      <c r="X7" s="325"/>
      <c r="Y7" s="325"/>
      <c r="Z7" s="325"/>
    </row>
    <row r="8" spans="1:26" s="102" customFormat="1" ht="134.25" customHeight="1">
      <c r="A8" s="325"/>
      <c r="B8" s="325" t="s">
        <v>1643</v>
      </c>
      <c r="C8" s="325"/>
      <c r="D8" s="105"/>
      <c r="F8" s="919" t="s">
        <v>1644</v>
      </c>
      <c r="G8" s="920"/>
      <c r="H8" s="920"/>
      <c r="I8" s="920"/>
      <c r="J8" s="920"/>
      <c r="K8" s="920"/>
      <c r="L8" s="920"/>
      <c r="M8" s="920"/>
      <c r="N8" s="921"/>
      <c r="S8" s="325"/>
      <c r="T8" s="325"/>
      <c r="U8" s="325"/>
      <c r="V8" s="325"/>
      <c r="W8" s="325"/>
      <c r="X8" s="325"/>
      <c r="Y8" s="325"/>
      <c r="Z8" s="325"/>
    </row>
    <row r="9" spans="1:26" s="102" customFormat="1" ht="102.75" customHeight="1">
      <c r="A9" s="325"/>
      <c r="B9" s="339"/>
      <c r="C9" s="339"/>
      <c r="D9" s="103"/>
      <c r="F9" s="895" t="s">
        <v>11</v>
      </c>
      <c r="G9" s="896"/>
      <c r="H9" s="897" t="s">
        <v>12</v>
      </c>
      <c r="I9" s="897"/>
      <c r="J9" s="897"/>
      <c r="K9" s="898" t="s">
        <v>403</v>
      </c>
      <c r="L9" s="898"/>
      <c r="M9" s="898"/>
      <c r="N9" s="899"/>
      <c r="S9" s="325"/>
      <c r="T9" s="325"/>
      <c r="U9" s="325"/>
      <c r="V9" s="325"/>
      <c r="W9" s="325"/>
      <c r="X9" s="325"/>
      <c r="Y9" s="325"/>
      <c r="Z9" s="325"/>
    </row>
    <row r="10" spans="1:26" s="102" customFormat="1" ht="69.75" customHeight="1">
      <c r="A10" s="325"/>
      <c r="B10" s="339"/>
      <c r="C10" s="339"/>
      <c r="D10" s="103"/>
      <c r="F10" s="900" t="s">
        <v>294</v>
      </c>
      <c r="G10" s="901"/>
      <c r="H10" s="917" t="s">
        <v>14</v>
      </c>
      <c r="I10" s="917"/>
      <c r="J10" s="917"/>
      <c r="K10" s="917"/>
      <c r="L10" s="917"/>
      <c r="M10" s="917"/>
      <c r="N10" s="918"/>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c r="A12" s="325"/>
      <c r="B12" s="325"/>
      <c r="C12" s="325"/>
      <c r="S12" s="325"/>
      <c r="T12" s="325"/>
      <c r="U12" s="325"/>
      <c r="V12" s="325"/>
      <c r="W12" s="325"/>
      <c r="X12" s="325"/>
      <c r="Y12" s="325"/>
      <c r="Z12" s="325"/>
    </row>
    <row r="13" spans="1:26" s="7" customFormat="1">
      <c r="A13" s="325"/>
      <c r="B13" s="325"/>
      <c r="C13" s="325"/>
      <c r="S13" s="325"/>
      <c r="T13" s="325"/>
      <c r="U13" s="325"/>
      <c r="V13" s="325"/>
      <c r="W13" s="325"/>
      <c r="X13" s="325"/>
      <c r="Y13" s="325"/>
      <c r="Z13" s="325"/>
    </row>
    <row r="14" spans="1:26" s="7" customFormat="1">
      <c r="A14" s="325"/>
      <c r="B14" s="325"/>
      <c r="C14" s="325"/>
      <c r="S14" s="325"/>
      <c r="T14" s="325"/>
      <c r="U14" s="325"/>
      <c r="V14" s="325"/>
      <c r="W14" s="325"/>
      <c r="X14" s="325"/>
      <c r="Y14" s="325"/>
      <c r="Z14" s="325"/>
    </row>
    <row r="15" spans="1:26" s="7" customFormat="1">
      <c r="A15" s="325"/>
      <c r="B15" s="325"/>
      <c r="C15" s="325"/>
      <c r="S15" s="325"/>
      <c r="T15" s="325"/>
      <c r="U15" s="325"/>
      <c r="V15" s="325"/>
      <c r="W15" s="325"/>
      <c r="X15" s="325"/>
      <c r="Y15" s="325"/>
      <c r="Z15" s="325"/>
    </row>
    <row r="16" spans="1:26" s="7" customFormat="1">
      <c r="A16" s="325"/>
      <c r="B16" s="325"/>
      <c r="C16" s="325"/>
      <c r="S16" s="325"/>
      <c r="T16" s="325"/>
      <c r="U16" s="325"/>
      <c r="V16" s="325"/>
      <c r="W16" s="325"/>
      <c r="X16" s="325"/>
      <c r="Y16" s="325"/>
      <c r="Z16" s="325"/>
    </row>
    <row r="17" spans="1:26" s="7" customFormat="1" ht="21">
      <c r="A17" s="325"/>
      <c r="B17" s="325"/>
      <c r="C17" s="325"/>
      <c r="F17" s="22" t="s">
        <v>1645</v>
      </c>
      <c r="S17" s="325"/>
      <c r="T17" s="325"/>
      <c r="U17" s="325"/>
      <c r="V17" s="325"/>
      <c r="W17" s="325"/>
      <c r="X17" s="325"/>
      <c r="Y17" s="325"/>
      <c r="Z17" s="325"/>
    </row>
    <row r="18" spans="1:26" s="7" customFormat="1">
      <c r="A18" s="325"/>
      <c r="B18" s="325"/>
      <c r="C18" s="325"/>
      <c r="S18" s="325"/>
      <c r="T18" s="325"/>
      <c r="U18" s="325"/>
      <c r="V18" s="325"/>
      <c r="W18" s="325"/>
      <c r="X18" s="325"/>
      <c r="Y18" s="325"/>
      <c r="Z18" s="325"/>
    </row>
    <row r="19" spans="1:26" s="7" customFormat="1" ht="42" customHeight="1">
      <c r="A19" s="325"/>
      <c r="B19" s="325"/>
      <c r="C19" s="325"/>
      <c r="F19" s="904" t="s">
        <v>1646</v>
      </c>
      <c r="G19" s="905"/>
      <c r="H19" s="905"/>
      <c r="I19" s="905"/>
      <c r="J19" s="908" t="s">
        <v>408</v>
      </c>
      <c r="K19" s="908"/>
      <c r="L19" s="908"/>
      <c r="M19" s="908"/>
      <c r="N19" s="908"/>
      <c r="S19" s="325"/>
      <c r="T19" s="325"/>
      <c r="U19" s="325"/>
      <c r="V19" s="325"/>
      <c r="W19" s="325"/>
      <c r="X19" s="325"/>
      <c r="Y19" s="325"/>
      <c r="Z19" s="325"/>
    </row>
    <row r="20" spans="1:26" s="7" customFormat="1" ht="48.75" customHeight="1">
      <c r="A20" s="325" t="s">
        <v>1647</v>
      </c>
      <c r="B20" s="325" t="str">
        <f ca="1">CONCATENATE("#",$G$3,"!"&amp;A20)</f>
        <v>#Aggregates_Sand!A51</v>
      </c>
      <c r="C20" s="325" t="s">
        <v>1648</v>
      </c>
      <c r="F20" s="906" t="str">
        <f ca="1">HYPERLINK(B20,C20)</f>
        <v>Introduction to Material</v>
      </c>
      <c r="G20" s="907"/>
      <c r="H20" s="907"/>
      <c r="I20" s="907"/>
      <c r="J20" s="912" t="s">
        <v>1649</v>
      </c>
      <c r="K20" s="912"/>
      <c r="L20" s="912"/>
      <c r="M20" s="912"/>
      <c r="N20" s="912"/>
      <c r="S20" s="325"/>
      <c r="T20" s="325"/>
      <c r="U20" s="325"/>
      <c r="V20" s="325"/>
      <c r="W20" s="325"/>
      <c r="X20" s="325"/>
      <c r="Y20" s="325"/>
      <c r="Z20" s="325"/>
    </row>
    <row r="21" spans="1:26" s="7" customFormat="1" ht="48.75" customHeight="1">
      <c r="A21" s="325" t="s">
        <v>1650</v>
      </c>
      <c r="B21" s="325" t="str">
        <f ca="1">CONCATENATE("#",$G$3,"!"&amp;A21)</f>
        <v>#Aggregates_Sand!A60</v>
      </c>
      <c r="C21" s="325" t="s">
        <v>1651</v>
      </c>
      <c r="F21" s="906" t="str">
        <f t="shared" ref="F21:F30" ca="1" si="0">HYPERLINK(B21,C21)</f>
        <v>Selected Embodied Carbon Coefficients</v>
      </c>
      <c r="G21" s="907"/>
      <c r="H21" s="907"/>
      <c r="I21" s="907"/>
      <c r="J21" s="913" t="s">
        <v>1652</v>
      </c>
      <c r="K21" s="913"/>
      <c r="L21" s="913"/>
      <c r="M21" s="913"/>
      <c r="N21" s="913"/>
      <c r="S21" s="325"/>
      <c r="T21" s="325"/>
      <c r="U21" s="325"/>
      <c r="V21" s="325"/>
      <c r="W21" s="325"/>
      <c r="X21" s="325"/>
      <c r="Y21" s="325"/>
      <c r="Z21" s="325"/>
    </row>
    <row r="22" spans="1:26" s="7" customFormat="1" ht="48.75" customHeight="1">
      <c r="A22" s="325" t="s">
        <v>1653</v>
      </c>
      <c r="B22" s="325" t="str">
        <f t="shared" ref="B22:B30" ca="1" si="1">CONCATENATE("#",$G$3,"!"&amp;A22)</f>
        <v>#Aggregates_Sand!A483</v>
      </c>
      <c r="C22" s="325" t="s">
        <v>1654</v>
      </c>
      <c r="F22" s="906" t="str">
        <f t="shared" ca="1" si="0"/>
        <v>Wider Life Cycle Notes</v>
      </c>
      <c r="G22" s="907"/>
      <c r="H22" s="907"/>
      <c r="I22" s="907"/>
      <c r="J22" s="912" t="s">
        <v>1655</v>
      </c>
      <c r="K22" s="912"/>
      <c r="L22" s="912"/>
      <c r="M22" s="912"/>
      <c r="N22" s="912"/>
      <c r="S22" s="325"/>
      <c r="T22" s="325"/>
      <c r="U22" s="325"/>
      <c r="V22" s="325"/>
      <c r="W22" s="325"/>
      <c r="X22" s="325"/>
      <c r="Y22" s="325"/>
      <c r="Z22" s="325"/>
    </row>
    <row r="23" spans="1:26" s="7" customFormat="1" ht="48.75" customHeight="1">
      <c r="A23" s="325" t="s">
        <v>1656</v>
      </c>
      <c r="B23" s="325" t="str">
        <f t="shared" ca="1" si="1"/>
        <v>#Aggregates_Sand!A495</v>
      </c>
      <c r="C23" s="325" t="s">
        <v>1657</v>
      </c>
      <c r="F23" s="906" t="str">
        <f t="shared" ca="1" si="0"/>
        <v>ICE Database Embodied Carbon (EC) Statistics - kg CO2e/kg</v>
      </c>
      <c r="G23" s="907"/>
      <c r="H23" s="907"/>
      <c r="I23" s="907"/>
      <c r="J23" s="912" t="s">
        <v>1658</v>
      </c>
      <c r="K23" s="912"/>
      <c r="L23" s="912"/>
      <c r="M23" s="912"/>
      <c r="N23" s="912"/>
      <c r="S23" s="325"/>
      <c r="T23" s="325"/>
      <c r="U23" s="325"/>
      <c r="V23" s="325"/>
      <c r="W23" s="325"/>
      <c r="X23" s="325"/>
      <c r="Y23" s="325"/>
      <c r="Z23" s="325"/>
    </row>
    <row r="24" spans="1:26" s="7" customFormat="1" ht="48.75" customHeight="1">
      <c r="A24" s="325" t="s">
        <v>1659</v>
      </c>
      <c r="B24" s="325" t="str">
        <f t="shared" ca="1" si="1"/>
        <v>#Aggregates_Sand!A533</v>
      </c>
      <c r="C24" s="325" t="s">
        <v>1660</v>
      </c>
      <c r="F24" s="906" t="str">
        <f t="shared" ca="1" si="0"/>
        <v>Histograms and distribution charts</v>
      </c>
      <c r="G24" s="907"/>
      <c r="H24" s="907"/>
      <c r="I24" s="907"/>
      <c r="J24" s="912" t="s">
        <v>1661</v>
      </c>
      <c r="K24" s="912"/>
      <c r="L24" s="912"/>
      <c r="M24" s="912"/>
      <c r="N24" s="912"/>
      <c r="S24" s="325"/>
      <c r="T24" s="325"/>
      <c r="U24" s="325"/>
      <c r="V24" s="325"/>
      <c r="W24" s="325"/>
      <c r="X24" s="325"/>
      <c r="Y24" s="325"/>
      <c r="Z24" s="325"/>
    </row>
    <row r="25" spans="1:26" s="7" customFormat="1" ht="48.75" customHeight="1">
      <c r="A25" s="325" t="s">
        <v>1662</v>
      </c>
      <c r="B25" s="325" t="str">
        <f t="shared" ca="1" si="1"/>
        <v>#Aggregates_Sand!A583</v>
      </c>
      <c r="C25" s="325" t="s">
        <v>1663</v>
      </c>
      <c r="F25" s="906" t="str">
        <f t="shared" ca="1" si="0"/>
        <v>Data Quality</v>
      </c>
      <c r="G25" s="907"/>
      <c r="H25" s="907"/>
      <c r="I25" s="907"/>
      <c r="J25" s="912" t="s">
        <v>1664</v>
      </c>
      <c r="K25" s="912"/>
      <c r="L25" s="912"/>
      <c r="M25" s="912"/>
      <c r="N25" s="912"/>
      <c r="S25" s="325"/>
      <c r="T25" s="325"/>
      <c r="U25" s="325"/>
      <c r="V25" s="325"/>
      <c r="W25" s="325"/>
      <c r="X25" s="325"/>
      <c r="Y25" s="325"/>
      <c r="Z25" s="325"/>
    </row>
    <row r="26" spans="1:26" s="7" customFormat="1" ht="48.75" customHeight="1">
      <c r="A26" s="325" t="s">
        <v>1665</v>
      </c>
      <c r="B26" s="325" t="str">
        <f t="shared" ca="1" si="1"/>
        <v>#Aggregates_Sand!A759</v>
      </c>
      <c r="C26" s="325" t="s">
        <v>1666</v>
      </c>
      <c r="F26" s="906" t="str">
        <f t="shared" ca="1" si="0"/>
        <v>Material Properties</v>
      </c>
      <c r="G26" s="907"/>
      <c r="H26" s="907"/>
      <c r="I26" s="907"/>
      <c r="J26" s="912" t="s">
        <v>1667</v>
      </c>
      <c r="K26" s="912"/>
      <c r="L26" s="912"/>
      <c r="M26" s="912"/>
      <c r="N26" s="912"/>
      <c r="S26" s="325"/>
      <c r="T26" s="325"/>
      <c r="U26" s="325"/>
      <c r="V26" s="325"/>
      <c r="W26" s="325"/>
      <c r="X26" s="325"/>
      <c r="Y26" s="325"/>
      <c r="Z26" s="325"/>
    </row>
    <row r="27" spans="1:26" s="7" customFormat="1" ht="48.75" customHeight="1">
      <c r="A27" s="325" t="s">
        <v>1668</v>
      </c>
      <c r="B27" s="325" t="str">
        <f t="shared" ca="1" si="1"/>
        <v>#Aggregates_Sand!A776</v>
      </c>
      <c r="C27" s="325" t="s">
        <v>1669</v>
      </c>
      <c r="F27" s="906" t="str">
        <f t="shared" ca="1" si="0"/>
        <v>All Data Points</v>
      </c>
      <c r="G27" s="907"/>
      <c r="H27" s="907"/>
      <c r="I27" s="907"/>
      <c r="J27" s="912" t="s">
        <v>1670</v>
      </c>
      <c r="K27" s="912"/>
      <c r="L27" s="912"/>
      <c r="M27" s="912"/>
      <c r="N27" s="912"/>
      <c r="S27" s="325"/>
      <c r="T27" s="325"/>
      <c r="U27" s="325"/>
      <c r="V27" s="325"/>
      <c r="W27" s="325"/>
      <c r="X27" s="325"/>
      <c r="Y27" s="325"/>
      <c r="Z27" s="325"/>
    </row>
    <row r="28" spans="1:26" s="7" customFormat="1" ht="48.75" hidden="1" customHeight="1">
      <c r="A28" s="325" t="s">
        <v>1671</v>
      </c>
      <c r="B28" s="325" t="str">
        <f t="shared" ca="1" si="1"/>
        <v>#Aggregates_Sand!A1072</v>
      </c>
      <c r="C28" s="325" t="s">
        <v>1672</v>
      </c>
      <c r="F28" s="906" t="str">
        <f t="shared" ca="1" si="0"/>
        <v>Further Reading</v>
      </c>
      <c r="G28" s="907"/>
      <c r="H28" s="907"/>
      <c r="I28" s="907"/>
      <c r="J28" s="912" t="s">
        <v>1673</v>
      </c>
      <c r="K28" s="912"/>
      <c r="L28" s="912"/>
      <c r="M28" s="239"/>
      <c r="N28" s="239"/>
      <c r="S28" s="325"/>
      <c r="T28" s="325"/>
      <c r="U28" s="325"/>
      <c r="V28" s="325"/>
      <c r="W28" s="325"/>
      <c r="X28" s="325"/>
      <c r="Y28" s="325"/>
      <c r="Z28" s="325"/>
    </row>
    <row r="29" spans="1:26" s="7" customFormat="1" ht="79.5" customHeight="1">
      <c r="A29" s="325" t="s">
        <v>1674</v>
      </c>
      <c r="B29" s="325" t="str">
        <f t="shared" ca="1" si="1"/>
        <v>#Aggregates_Sand!A1799</v>
      </c>
      <c r="C29" s="325" t="s">
        <v>1675</v>
      </c>
      <c r="F29" s="906" t="str">
        <f t="shared" ca="1" si="0"/>
        <v>References and EPDs</v>
      </c>
      <c r="G29" s="907"/>
      <c r="H29" s="907"/>
      <c r="I29" s="907"/>
      <c r="J29" s="912" t="s">
        <v>1676</v>
      </c>
      <c r="K29" s="912"/>
      <c r="L29" s="912"/>
      <c r="M29" s="912"/>
      <c r="N29" s="912"/>
      <c r="S29" s="325"/>
      <c r="T29" s="325"/>
      <c r="U29" s="325"/>
      <c r="V29" s="325"/>
      <c r="W29" s="325"/>
      <c r="X29" s="325"/>
      <c r="Y29" s="325"/>
      <c r="Z29" s="325"/>
    </row>
    <row r="30" spans="1:26" s="7" customFormat="1" ht="57.75" hidden="1" customHeight="1">
      <c r="A30" s="325"/>
      <c r="B30" s="325" t="str">
        <f t="shared" ca="1" si="1"/>
        <v>#Aggregates_Sand!</v>
      </c>
      <c r="C30" s="325" t="s">
        <v>1677</v>
      </c>
      <c r="F30" s="906" t="str">
        <f t="shared" ca="1" si="0"/>
        <v>INSERT LINK TO WEBPAGE FOR MATERIAL PROFILE</v>
      </c>
      <c r="G30" s="907"/>
      <c r="H30" s="907"/>
      <c r="I30" s="907"/>
      <c r="J30" s="911" t="s">
        <v>1678</v>
      </c>
      <c r="K30" s="911"/>
      <c r="L30" s="911"/>
      <c r="M30" s="911"/>
      <c r="N30" s="911"/>
      <c r="S30" s="325"/>
      <c r="T30" s="325"/>
      <c r="U30" s="325"/>
      <c r="V30" s="325"/>
      <c r="W30" s="325"/>
      <c r="X30" s="325"/>
      <c r="Y30" s="325"/>
      <c r="Z30" s="325"/>
    </row>
    <row r="31" spans="1:26" s="7" customFormat="1" ht="44.25" customHeight="1">
      <c r="A31" s="325"/>
      <c r="B31" s="325"/>
      <c r="C31" s="325"/>
      <c r="S31" s="325"/>
      <c r="T31" s="325"/>
      <c r="U31" s="325"/>
      <c r="V31" s="325"/>
      <c r="W31" s="325"/>
      <c r="X31" s="325"/>
      <c r="Y31" s="325"/>
      <c r="Z31" s="325"/>
    </row>
    <row r="32" spans="1:26" s="7" customFormat="1" hidden="1">
      <c r="A32" s="325"/>
      <c r="B32" s="325"/>
      <c r="C32" s="325"/>
      <c r="S32" s="325"/>
      <c r="T32" s="325"/>
      <c r="U32" s="325"/>
      <c r="V32" s="325"/>
      <c r="W32" s="325"/>
      <c r="X32" s="325"/>
      <c r="Y32" s="325"/>
      <c r="Z32" s="325"/>
    </row>
    <row r="33" spans="1:26" s="7" customFormat="1" hidden="1">
      <c r="A33" s="325"/>
      <c r="B33" s="325"/>
      <c r="C33" s="325"/>
      <c r="F33" s="23"/>
      <c r="S33" s="325"/>
      <c r="T33" s="325"/>
      <c r="U33" s="325"/>
      <c r="V33" s="325"/>
      <c r="W33" s="325"/>
      <c r="X33" s="325"/>
      <c r="Y33" s="325"/>
      <c r="Z33" s="325"/>
    </row>
    <row r="34" spans="1:26" s="7" customFormat="1" ht="9" hidden="1" customHeight="1">
      <c r="A34" s="325"/>
      <c r="B34" s="325"/>
      <c r="C34" s="325"/>
      <c r="S34" s="325"/>
      <c r="T34" s="325"/>
      <c r="U34" s="325"/>
      <c r="V34" s="325"/>
      <c r="W34" s="325"/>
      <c r="X34" s="325"/>
      <c r="Y34" s="325"/>
      <c r="Z34" s="325"/>
    </row>
    <row r="35" spans="1:26" s="7" customFormat="1" ht="13.5" hidden="1" customHeight="1">
      <c r="A35" s="325"/>
      <c r="B35" s="325"/>
      <c r="C35" s="325"/>
      <c r="S35" s="325"/>
      <c r="T35" s="325"/>
      <c r="U35" s="325"/>
      <c r="V35" s="325"/>
      <c r="W35" s="325"/>
      <c r="X35" s="325"/>
      <c r="Y35" s="325"/>
      <c r="Z35" s="325"/>
    </row>
    <row r="36" spans="1:26" s="7" customFormat="1" ht="42" customHeight="1">
      <c r="A36" s="325"/>
      <c r="B36" s="325" t="s">
        <v>1679</v>
      </c>
      <c r="C36" s="325"/>
      <c r="D36" s="21"/>
      <c r="F36" s="609" t="s">
        <v>1648</v>
      </c>
      <c r="G36" s="609"/>
      <c r="H36" s="609"/>
      <c r="I36" s="609"/>
      <c r="J36" s="609"/>
      <c r="K36" s="609"/>
      <c r="L36" s="609"/>
      <c r="M36" s="609"/>
      <c r="N36" s="609"/>
      <c r="S36" s="325"/>
      <c r="T36" s="325"/>
      <c r="U36" s="325"/>
      <c r="V36" s="325"/>
      <c r="W36" s="325"/>
      <c r="X36" s="325"/>
      <c r="Y36" s="325"/>
      <c r="Z36" s="325"/>
    </row>
    <row r="37" spans="1:26" s="7" customFormat="1" ht="39" customHeight="1">
      <c r="A37" s="325"/>
      <c r="B37" s="325"/>
      <c r="C37" s="325"/>
      <c r="F37" s="875" t="s">
        <v>1680</v>
      </c>
      <c r="G37" s="876"/>
      <c r="H37" s="876"/>
      <c r="I37" s="876"/>
      <c r="J37" s="876"/>
      <c r="K37" s="876"/>
      <c r="L37" s="876"/>
      <c r="M37" s="876"/>
      <c r="N37" s="877"/>
      <c r="S37" s="325"/>
      <c r="T37" s="325"/>
      <c r="U37" s="325"/>
      <c r="V37" s="325"/>
      <c r="W37" s="325"/>
      <c r="X37" s="325"/>
      <c r="Y37" s="325"/>
      <c r="Z37" s="325"/>
    </row>
    <row r="38" spans="1:26" s="7" customFormat="1" ht="39" customHeight="1">
      <c r="A38" s="325"/>
      <c r="B38" s="325"/>
      <c r="C38" s="325"/>
      <c r="F38" s="875"/>
      <c r="G38" s="876"/>
      <c r="H38" s="876"/>
      <c r="I38" s="876"/>
      <c r="J38" s="876"/>
      <c r="K38" s="876"/>
      <c r="L38" s="876"/>
      <c r="M38" s="876"/>
      <c r="N38" s="877"/>
      <c r="S38" s="325"/>
      <c r="T38" s="325"/>
      <c r="U38" s="325"/>
      <c r="V38" s="325"/>
      <c r="W38" s="325"/>
      <c r="X38" s="325"/>
      <c r="Y38" s="325"/>
      <c r="Z38" s="325"/>
    </row>
    <row r="39" spans="1:26" s="7" customFormat="1" ht="39" customHeight="1">
      <c r="A39" s="325"/>
      <c r="B39" s="325"/>
      <c r="C39" s="325"/>
      <c r="F39" s="875"/>
      <c r="G39" s="876"/>
      <c r="H39" s="876"/>
      <c r="I39" s="876"/>
      <c r="J39" s="876"/>
      <c r="K39" s="876"/>
      <c r="L39" s="876"/>
      <c r="M39" s="876"/>
      <c r="N39" s="877"/>
      <c r="S39" s="325"/>
      <c r="T39" s="325"/>
      <c r="U39" s="325"/>
      <c r="V39" s="325"/>
      <c r="W39" s="325"/>
      <c r="X39" s="325"/>
      <c r="Y39" s="325"/>
      <c r="Z39" s="325"/>
    </row>
    <row r="40" spans="1:26" s="7" customFormat="1" ht="39" customHeight="1">
      <c r="A40" s="325"/>
      <c r="B40" s="325"/>
      <c r="C40" s="325"/>
      <c r="F40" s="875"/>
      <c r="G40" s="876"/>
      <c r="H40" s="876"/>
      <c r="I40" s="876"/>
      <c r="J40" s="876"/>
      <c r="K40" s="876"/>
      <c r="L40" s="876"/>
      <c r="M40" s="876"/>
      <c r="N40" s="877"/>
      <c r="S40" s="325"/>
      <c r="T40" s="325"/>
      <c r="U40" s="325"/>
      <c r="V40" s="325"/>
      <c r="W40" s="325"/>
      <c r="X40" s="325"/>
      <c r="Y40" s="325"/>
      <c r="Z40" s="325"/>
    </row>
    <row r="41" spans="1:26" s="7" customFormat="1" ht="39" customHeight="1">
      <c r="A41" s="325"/>
      <c r="B41" s="325"/>
      <c r="C41" s="325"/>
      <c r="F41" s="875"/>
      <c r="G41" s="876"/>
      <c r="H41" s="876"/>
      <c r="I41" s="876"/>
      <c r="J41" s="876"/>
      <c r="K41" s="876"/>
      <c r="L41" s="876"/>
      <c r="M41" s="876"/>
      <c r="N41" s="877"/>
      <c r="S41" s="325"/>
      <c r="T41" s="325"/>
      <c r="U41" s="325"/>
      <c r="V41" s="325"/>
      <c r="W41" s="325"/>
      <c r="X41" s="325"/>
      <c r="Y41" s="325"/>
      <c r="Z41" s="325"/>
    </row>
    <row r="42" spans="1:26" s="7" customFormat="1" ht="39" customHeight="1">
      <c r="A42" s="325"/>
      <c r="B42" s="325"/>
      <c r="C42" s="325"/>
      <c r="F42" s="875"/>
      <c r="G42" s="876"/>
      <c r="H42" s="876"/>
      <c r="I42" s="876"/>
      <c r="J42" s="876"/>
      <c r="K42" s="876"/>
      <c r="L42" s="876"/>
      <c r="M42" s="876"/>
      <c r="N42" s="877"/>
      <c r="S42" s="325"/>
      <c r="T42" s="325"/>
      <c r="U42" s="325"/>
      <c r="V42" s="325"/>
      <c r="W42" s="325"/>
      <c r="X42" s="325"/>
      <c r="Y42" s="325"/>
      <c r="Z42" s="325"/>
    </row>
    <row r="43" spans="1:26" s="7" customFormat="1" ht="39" customHeight="1">
      <c r="A43" s="325"/>
      <c r="B43" s="325"/>
      <c r="C43" s="325"/>
      <c r="F43" s="875"/>
      <c r="G43" s="876"/>
      <c r="H43" s="876"/>
      <c r="I43" s="876"/>
      <c r="J43" s="876"/>
      <c r="K43" s="876"/>
      <c r="L43" s="876"/>
      <c r="M43" s="876"/>
      <c r="N43" s="877"/>
      <c r="S43" s="325"/>
      <c r="T43" s="325"/>
      <c r="U43" s="325"/>
      <c r="V43" s="325"/>
      <c r="W43" s="325"/>
      <c r="X43" s="325"/>
      <c r="Y43" s="325"/>
      <c r="Z43" s="325"/>
    </row>
    <row r="44" spans="1:26" s="7" customFormat="1" ht="39" customHeight="1">
      <c r="A44" s="325"/>
      <c r="B44" s="325"/>
      <c r="C44" s="325"/>
      <c r="F44" s="875"/>
      <c r="G44" s="876"/>
      <c r="H44" s="876"/>
      <c r="I44" s="876"/>
      <c r="J44" s="876"/>
      <c r="K44" s="876"/>
      <c r="L44" s="876"/>
      <c r="M44" s="876"/>
      <c r="N44" s="877"/>
      <c r="S44" s="325"/>
      <c r="T44" s="325"/>
      <c r="U44" s="325"/>
      <c r="V44" s="325"/>
      <c r="W44" s="325"/>
      <c r="X44" s="325"/>
      <c r="Y44" s="325"/>
      <c r="Z44" s="325"/>
    </row>
    <row r="45" spans="1:26" s="7" customFormat="1">
      <c r="A45" s="325"/>
      <c r="B45" s="325"/>
      <c r="C45" s="325"/>
      <c r="S45" s="325"/>
      <c r="T45" s="325"/>
      <c r="U45" s="325"/>
      <c r="V45" s="325"/>
      <c r="W45" s="325"/>
      <c r="X45" s="325"/>
      <c r="Y45" s="325"/>
      <c r="Z45" s="325"/>
    </row>
    <row r="46" spans="1:26" s="7" customFormat="1" ht="55.5" customHeight="1">
      <c r="A46" s="325"/>
      <c r="B46" s="325"/>
      <c r="C46" s="325"/>
      <c r="F46" s="24" t="s">
        <v>1681</v>
      </c>
      <c r="G46" s="89" t="s">
        <v>1682</v>
      </c>
      <c r="S46" s="325"/>
      <c r="T46" s="325"/>
      <c r="U46" s="325"/>
      <c r="V46" s="325"/>
      <c r="W46" s="325"/>
      <c r="X46" s="325"/>
      <c r="Y46" s="325"/>
      <c r="Z46" s="325"/>
    </row>
    <row r="47" spans="1:26" s="7" customFormat="1">
      <c r="A47" s="325"/>
      <c r="B47" s="325"/>
      <c r="C47" s="325"/>
      <c r="S47" s="325"/>
      <c r="T47" s="325"/>
      <c r="U47" s="325"/>
      <c r="V47" s="325"/>
      <c r="W47" s="325"/>
      <c r="X47" s="325"/>
      <c r="Y47" s="325"/>
      <c r="Z47" s="325"/>
    </row>
    <row r="48" spans="1:26" s="7" customFormat="1">
      <c r="A48" s="325"/>
      <c r="B48" s="325"/>
      <c r="C48" s="325"/>
      <c r="S48" s="325"/>
      <c r="T48" s="325"/>
      <c r="U48" s="325"/>
      <c r="V48" s="325"/>
      <c r="W48" s="325"/>
      <c r="X48" s="325"/>
      <c r="Y48" s="325"/>
      <c r="Z48" s="325"/>
    </row>
    <row r="49" spans="1:26" s="7" customFormat="1" ht="61.5" customHeight="1">
      <c r="A49" s="325"/>
      <c r="B49" s="339" t="s">
        <v>1683</v>
      </c>
      <c r="C49" s="339"/>
      <c r="D49" s="20"/>
      <c r="F49" s="835" t="s">
        <v>1651</v>
      </c>
      <c r="G49" s="836"/>
      <c r="H49" s="836"/>
      <c r="I49" s="836"/>
      <c r="J49" s="836"/>
      <c r="K49" s="836"/>
      <c r="L49" s="836"/>
      <c r="M49" s="836"/>
      <c r="N49" s="837"/>
      <c r="S49" s="325"/>
      <c r="T49" s="325"/>
      <c r="U49" s="325"/>
      <c r="V49" s="325"/>
      <c r="W49" s="325"/>
      <c r="X49" s="325"/>
      <c r="Y49" s="325"/>
      <c r="Z49" s="325"/>
    </row>
    <row r="50" spans="1:26" s="7" customFormat="1" ht="61.5" customHeight="1">
      <c r="A50" s="325"/>
      <c r="B50" s="339"/>
      <c r="C50" s="339"/>
      <c r="D50" s="20"/>
      <c r="S50" s="325"/>
      <c r="T50" s="325"/>
      <c r="U50" s="325"/>
      <c r="V50" s="325"/>
      <c r="W50" s="325"/>
      <c r="X50" s="325"/>
      <c r="Y50" s="325"/>
      <c r="Z50" s="325"/>
    </row>
    <row r="51" spans="1:26" s="7" customFormat="1" ht="61.5" customHeight="1">
      <c r="A51" s="325"/>
      <c r="B51" s="339"/>
      <c r="C51" s="339"/>
      <c r="D51" s="20"/>
      <c r="F51" s="902" t="s">
        <v>408</v>
      </c>
      <c r="G51" s="903"/>
      <c r="H51" s="903"/>
      <c r="I51" s="903"/>
      <c r="J51" s="903"/>
      <c r="K51" s="903"/>
      <c r="L51" s="903"/>
      <c r="M51" s="903"/>
      <c r="N51" s="744"/>
      <c r="S51" s="325"/>
      <c r="T51" s="325"/>
      <c r="U51" s="325"/>
      <c r="V51" s="325"/>
      <c r="W51" s="325"/>
      <c r="X51" s="325"/>
      <c r="Y51" s="325"/>
      <c r="Z51" s="325"/>
    </row>
    <row r="52" spans="1:26" s="7" customFormat="1" ht="30.75" customHeight="1">
      <c r="A52" s="325"/>
      <c r="B52" s="325"/>
      <c r="C52" s="325"/>
      <c r="F52" s="823" t="s">
        <v>1684</v>
      </c>
      <c r="G52" s="824"/>
      <c r="H52" s="824"/>
      <c r="I52" s="824"/>
      <c r="J52" s="824"/>
      <c r="K52" s="824"/>
      <c r="L52" s="824"/>
      <c r="M52" s="824"/>
      <c r="N52" s="825"/>
      <c r="S52" s="325"/>
      <c r="T52" s="325"/>
      <c r="U52" s="325"/>
      <c r="V52" s="325"/>
      <c r="W52" s="325"/>
      <c r="X52" s="325"/>
      <c r="Y52" s="325"/>
      <c r="Z52" s="325"/>
    </row>
    <row r="53" spans="1:26" s="7" customFormat="1" ht="30.75" customHeight="1">
      <c r="A53" s="325"/>
      <c r="B53" s="325"/>
      <c r="C53" s="325"/>
      <c r="F53" s="826"/>
      <c r="G53" s="827"/>
      <c r="H53" s="827"/>
      <c r="I53" s="827"/>
      <c r="J53" s="827"/>
      <c r="K53" s="827"/>
      <c r="L53" s="827"/>
      <c r="M53" s="827"/>
      <c r="N53" s="828"/>
      <c r="S53" s="325"/>
      <c r="T53" s="325"/>
      <c r="U53" s="325"/>
      <c r="V53" s="325"/>
      <c r="W53" s="325"/>
      <c r="X53" s="325"/>
      <c r="Y53" s="325"/>
      <c r="Z53" s="325"/>
    </row>
    <row r="54" spans="1:26" s="7" customFormat="1" ht="30.75" customHeight="1">
      <c r="A54" s="325"/>
      <c r="B54" s="325"/>
      <c r="C54" s="325"/>
      <c r="F54" s="829"/>
      <c r="G54" s="830"/>
      <c r="H54" s="830"/>
      <c r="I54" s="830"/>
      <c r="J54" s="830"/>
      <c r="K54" s="830"/>
      <c r="L54" s="830"/>
      <c r="M54" s="830"/>
      <c r="N54" s="831"/>
      <c r="S54" s="325"/>
      <c r="T54" s="325"/>
      <c r="U54" s="325"/>
      <c r="V54" s="325"/>
      <c r="W54" s="325"/>
      <c r="X54" s="325"/>
      <c r="Y54" s="325"/>
      <c r="Z54" s="325"/>
    </row>
    <row r="55" spans="1:26" s="7" customFormat="1" ht="30.75" customHeight="1">
      <c r="A55" s="325"/>
      <c r="B55" s="325"/>
      <c r="C55" s="325"/>
      <c r="F55" s="25"/>
      <c r="G55" s="25"/>
      <c r="H55" s="25"/>
      <c r="I55" s="25"/>
      <c r="J55" s="25"/>
      <c r="K55" s="25"/>
      <c r="L55" s="25"/>
      <c r="M55" s="25"/>
      <c r="N55" s="25"/>
      <c r="S55" s="325"/>
      <c r="T55" s="325"/>
      <c r="U55" s="325"/>
      <c r="V55" s="325"/>
      <c r="W55" s="325"/>
      <c r="X55" s="325"/>
      <c r="Y55" s="325"/>
      <c r="Z55" s="325"/>
    </row>
    <row r="56" spans="1:26" s="7" customFormat="1">
      <c r="A56" s="325"/>
      <c r="B56" s="325"/>
      <c r="C56" s="325"/>
      <c r="S56" s="325"/>
      <c r="T56" s="325"/>
      <c r="U56" s="325"/>
      <c r="V56" s="325"/>
      <c r="W56" s="325"/>
      <c r="X56" s="325"/>
      <c r="Y56" s="325"/>
      <c r="Z56" s="325"/>
    </row>
    <row r="57" spans="1:26" s="7" customFormat="1" ht="40.5" customHeight="1">
      <c r="A57" s="325"/>
      <c r="B57" s="325"/>
      <c r="C57" s="325"/>
      <c r="F57" s="832" t="s">
        <v>1685</v>
      </c>
      <c r="G57" s="833"/>
      <c r="H57" s="833"/>
      <c r="I57" s="833"/>
      <c r="J57" s="833"/>
      <c r="K57" s="833"/>
      <c r="L57" s="833"/>
      <c r="M57" s="833"/>
      <c r="N57" s="834"/>
      <c r="S57" s="325"/>
      <c r="T57" s="325"/>
      <c r="U57" s="325"/>
      <c r="V57" s="325"/>
      <c r="W57" s="325"/>
      <c r="X57" s="325"/>
      <c r="Y57" s="325"/>
      <c r="Z57" s="325"/>
    </row>
    <row r="58" spans="1:26" s="7" customFormat="1" ht="18" customHeight="1">
      <c r="A58" s="325"/>
      <c r="B58" s="325"/>
      <c r="C58" s="325"/>
      <c r="S58" s="325"/>
      <c r="T58" s="325"/>
      <c r="U58" s="325"/>
      <c r="V58" s="325"/>
      <c r="W58" s="325"/>
      <c r="X58" s="325"/>
      <c r="Y58" s="325"/>
      <c r="Z58" s="325"/>
    </row>
    <row r="59" spans="1:26" s="7" customFormat="1" ht="57.75" customHeight="1">
      <c r="A59" s="325"/>
      <c r="B59" s="325"/>
      <c r="C59" s="325"/>
      <c r="F59" s="27" t="s">
        <v>406</v>
      </c>
      <c r="G59" s="220" t="s">
        <v>407</v>
      </c>
      <c r="H59" s="867" t="s">
        <v>408</v>
      </c>
      <c r="I59" s="867"/>
      <c r="J59" s="867"/>
      <c r="K59" s="867"/>
      <c r="L59" s="867"/>
      <c r="M59" s="71" t="s">
        <v>409</v>
      </c>
      <c r="N59" s="27" t="s">
        <v>410</v>
      </c>
      <c r="S59" s="325"/>
      <c r="T59" s="318" t="s">
        <v>411</v>
      </c>
      <c r="U59" s="325"/>
      <c r="V59" s="325"/>
      <c r="W59" s="325"/>
      <c r="X59" s="325"/>
      <c r="Y59" s="325"/>
      <c r="Z59" s="325"/>
    </row>
    <row r="60" spans="1:26" s="7" customFormat="1" ht="225.75" customHeight="1">
      <c r="A60" s="325"/>
      <c r="B60" s="325"/>
      <c r="C60" s="325"/>
      <c r="F60" s="5" t="s">
        <v>414</v>
      </c>
      <c r="G60" s="236">
        <v>7.469645473733029E-3</v>
      </c>
      <c r="H60" s="717" t="s">
        <v>413</v>
      </c>
      <c r="I60" s="717"/>
      <c r="J60" s="717"/>
      <c r="K60" s="717"/>
      <c r="L60" s="717"/>
      <c r="M60" s="238">
        <v>0.57223890574373093</v>
      </c>
      <c r="N60" s="208" t="s">
        <v>359</v>
      </c>
      <c r="S60" s="325"/>
      <c r="T60" s="322" t="s">
        <v>414</v>
      </c>
      <c r="U60" s="325"/>
      <c r="V60" s="325"/>
      <c r="W60" s="325"/>
      <c r="X60" s="325"/>
      <c r="Y60" s="325"/>
      <c r="Z60" s="325"/>
    </row>
    <row r="61" spans="1:26" s="7" customFormat="1" ht="212.25" customHeight="1">
      <c r="A61" s="325"/>
      <c r="B61" s="325"/>
      <c r="C61" s="325"/>
      <c r="F61" s="5" t="s">
        <v>417</v>
      </c>
      <c r="G61" s="236">
        <v>4.9277889032866068E-3</v>
      </c>
      <c r="H61" s="717" t="s">
        <v>416</v>
      </c>
      <c r="I61" s="717"/>
      <c r="J61" s="717"/>
      <c r="K61" s="717"/>
      <c r="L61" s="717"/>
      <c r="M61" s="238">
        <v>0.56684369412215629</v>
      </c>
      <c r="N61" s="208" t="s">
        <v>359</v>
      </c>
      <c r="S61" s="325"/>
      <c r="T61" s="322" t="s">
        <v>417</v>
      </c>
      <c r="U61" s="325"/>
      <c r="V61" s="325"/>
      <c r="W61" s="325"/>
      <c r="X61" s="325"/>
      <c r="Y61" s="325"/>
      <c r="Z61" s="325"/>
    </row>
    <row r="62" spans="1:26" s="7" customFormat="1" ht="90" customHeight="1">
      <c r="A62" s="325"/>
      <c r="B62" s="325"/>
      <c r="C62" s="325"/>
      <c r="F62" s="5" t="s">
        <v>420</v>
      </c>
      <c r="G62" s="236">
        <v>4.3575011940298501E-3</v>
      </c>
      <c r="H62" s="717" t="s">
        <v>419</v>
      </c>
      <c r="I62" s="717"/>
      <c r="J62" s="717"/>
      <c r="K62" s="717"/>
      <c r="L62" s="717"/>
      <c r="M62" s="238">
        <v>0.64818763326226003</v>
      </c>
      <c r="N62" s="208" t="s">
        <v>359</v>
      </c>
      <c r="S62" s="325"/>
      <c r="T62" s="322" t="s">
        <v>420</v>
      </c>
      <c r="U62" s="325"/>
      <c r="V62" s="325"/>
      <c r="W62" s="325"/>
      <c r="X62" s="325"/>
      <c r="Y62" s="325"/>
      <c r="Z62" s="325"/>
    </row>
    <row r="63" spans="1:26" s="7" customFormat="1" ht="214.5" customHeight="1">
      <c r="A63" s="325"/>
      <c r="B63" s="325"/>
      <c r="C63" s="325"/>
      <c r="F63" s="5" t="s">
        <v>423</v>
      </c>
      <c r="G63" s="236">
        <v>9.0375000000000021E-3</v>
      </c>
      <c r="H63" s="717" t="s">
        <v>422</v>
      </c>
      <c r="I63" s="717"/>
      <c r="J63" s="717"/>
      <c r="K63" s="717"/>
      <c r="L63" s="717"/>
      <c r="M63" s="238">
        <v>0.34285714285714286</v>
      </c>
      <c r="N63" s="208" t="s">
        <v>359</v>
      </c>
      <c r="S63" s="325"/>
      <c r="T63" s="322" t="s">
        <v>423</v>
      </c>
      <c r="U63" s="325"/>
      <c r="V63" s="325"/>
      <c r="W63" s="325"/>
      <c r="X63" s="325"/>
      <c r="Y63" s="325"/>
      <c r="Z63" s="325"/>
    </row>
    <row r="64" spans="1:26" s="7" customFormat="1" ht="154.5" customHeight="1">
      <c r="A64" s="325"/>
      <c r="B64" s="325"/>
      <c r="C64" s="325"/>
      <c r="F64" s="5" t="s">
        <v>426</v>
      </c>
      <c r="G64" s="236">
        <v>6.0529785714285717E-3</v>
      </c>
      <c r="H64" s="717" t="s">
        <v>425</v>
      </c>
      <c r="I64" s="717"/>
      <c r="J64" s="717"/>
      <c r="K64" s="717"/>
      <c r="L64" s="717"/>
      <c r="M64" s="238">
        <v>0.56122448979591832</v>
      </c>
      <c r="N64" s="208" t="s">
        <v>359</v>
      </c>
      <c r="S64" s="325"/>
      <c r="T64" s="322" t="s">
        <v>426</v>
      </c>
      <c r="U64" s="325"/>
      <c r="V64" s="325"/>
      <c r="W64" s="325"/>
      <c r="X64" s="325"/>
      <c r="Y64" s="325"/>
      <c r="Z64" s="325"/>
    </row>
    <row r="65" spans="1:26" s="7" customFormat="1" ht="160.5" customHeight="1">
      <c r="A65" s="325"/>
      <c r="B65" s="325"/>
      <c r="C65" s="325"/>
      <c r="F65" s="5" t="s">
        <v>429</v>
      </c>
      <c r="G65" s="186">
        <v>0.11877166666666668</v>
      </c>
      <c r="H65" s="717" t="s">
        <v>428</v>
      </c>
      <c r="I65" s="717"/>
      <c r="J65" s="717"/>
      <c r="K65" s="717"/>
      <c r="L65" s="717"/>
      <c r="M65" s="238">
        <v>0.44761904761904758</v>
      </c>
      <c r="N65" s="208" t="s">
        <v>359</v>
      </c>
      <c r="S65" s="325"/>
      <c r="T65" s="322" t="s">
        <v>429</v>
      </c>
      <c r="U65" s="325"/>
      <c r="V65" s="325"/>
      <c r="W65" s="325"/>
      <c r="X65" s="325"/>
      <c r="Y65" s="325"/>
      <c r="Z65" s="325"/>
    </row>
    <row r="66" spans="1:26" s="7" customFormat="1" ht="59.25" customHeight="1">
      <c r="A66" s="325"/>
      <c r="B66" s="325"/>
      <c r="C66" s="325"/>
      <c r="F66" s="5" t="s">
        <v>432</v>
      </c>
      <c r="G66" s="186">
        <v>0.33509149999999999</v>
      </c>
      <c r="H66" s="717" t="s">
        <v>431</v>
      </c>
      <c r="I66" s="717"/>
      <c r="J66" s="717"/>
      <c r="K66" s="717"/>
      <c r="L66" s="717"/>
      <c r="M66" s="238">
        <v>0.48571428571428571</v>
      </c>
      <c r="N66" s="208" t="s">
        <v>359</v>
      </c>
      <c r="S66" s="325"/>
      <c r="T66" s="322" t="s">
        <v>432</v>
      </c>
      <c r="U66" s="325"/>
      <c r="V66" s="325"/>
      <c r="W66" s="325"/>
      <c r="X66" s="325"/>
      <c r="Y66" s="325"/>
      <c r="Z66" s="325"/>
    </row>
    <row r="67" spans="1:26" s="7" customFormat="1" ht="59.25" customHeight="1">
      <c r="A67" s="325"/>
      <c r="B67" s="325"/>
      <c r="C67" s="325"/>
      <c r="F67" s="5" t="s">
        <v>435</v>
      </c>
      <c r="G67" s="186">
        <v>0.273532</v>
      </c>
      <c r="H67" s="717" t="s">
        <v>434</v>
      </c>
      <c r="I67" s="717"/>
      <c r="J67" s="717"/>
      <c r="K67" s="717"/>
      <c r="L67" s="717"/>
      <c r="M67" s="238">
        <v>0.45714285714285713</v>
      </c>
      <c r="N67" s="208" t="s">
        <v>359</v>
      </c>
      <c r="S67" s="325"/>
      <c r="T67" s="322" t="s">
        <v>435</v>
      </c>
      <c r="U67" s="325"/>
      <c r="V67" s="325"/>
      <c r="W67" s="325"/>
      <c r="X67" s="325"/>
      <c r="Y67" s="325"/>
      <c r="Z67" s="325"/>
    </row>
    <row r="68" spans="1:26" s="7" customFormat="1" ht="255" customHeight="1">
      <c r="A68" s="325"/>
      <c r="B68" s="325"/>
      <c r="C68" s="325"/>
      <c r="F68" s="5" t="s">
        <v>438</v>
      </c>
      <c r="G68" s="237">
        <v>6.332299999999999E-2</v>
      </c>
      <c r="H68" s="717" t="s">
        <v>437</v>
      </c>
      <c r="I68" s="717"/>
      <c r="J68" s="717"/>
      <c r="K68" s="717"/>
      <c r="L68" s="717"/>
      <c r="M68" s="238">
        <v>0.51428571428571423</v>
      </c>
      <c r="N68" s="208" t="s">
        <v>359</v>
      </c>
      <c r="S68" s="325"/>
      <c r="T68" s="322" t="s">
        <v>438</v>
      </c>
      <c r="U68" s="325"/>
      <c r="V68" s="325"/>
      <c r="W68" s="325"/>
      <c r="X68" s="325"/>
      <c r="Y68" s="325"/>
      <c r="Z68" s="325"/>
    </row>
    <row r="69" spans="1:26" s="7" customFormat="1" ht="218.25" customHeight="1">
      <c r="A69" s="325"/>
      <c r="B69" s="325"/>
      <c r="C69" s="325"/>
      <c r="F69" s="5" t="s">
        <v>441</v>
      </c>
      <c r="G69" s="237">
        <v>1.4181253693490319E-2</v>
      </c>
      <c r="H69" s="717" t="s">
        <v>440</v>
      </c>
      <c r="I69" s="717"/>
      <c r="J69" s="717"/>
      <c r="K69" s="717"/>
      <c r="L69" s="717"/>
      <c r="M69" s="238">
        <v>0.59042184634196049</v>
      </c>
      <c r="N69" s="208" t="s">
        <v>359</v>
      </c>
      <c r="S69" s="325"/>
      <c r="T69" s="322" t="s">
        <v>441</v>
      </c>
      <c r="U69" s="325"/>
      <c r="V69" s="325"/>
      <c r="W69" s="325"/>
      <c r="X69" s="325"/>
      <c r="Y69" s="325"/>
      <c r="Z69" s="325"/>
    </row>
    <row r="70" spans="1:26" s="7" customFormat="1">
      <c r="A70" s="325"/>
      <c r="B70" s="325"/>
      <c r="C70" s="325"/>
      <c r="S70" s="325"/>
      <c r="T70" s="325"/>
      <c r="U70" s="325"/>
      <c r="V70" s="325"/>
      <c r="W70" s="325"/>
      <c r="X70" s="325"/>
      <c r="Y70" s="325"/>
      <c r="Z70" s="325"/>
    </row>
    <row r="71" spans="1:26" s="7" customFormat="1" ht="114.75" hidden="1" customHeight="1">
      <c r="A71" s="325"/>
      <c r="B71" s="325"/>
      <c r="C71" s="325"/>
      <c r="S71" s="325"/>
      <c r="T71" s="325"/>
      <c r="U71" s="325"/>
      <c r="V71" s="325"/>
      <c r="W71" s="325"/>
      <c r="X71" s="325"/>
      <c r="Y71" s="325"/>
      <c r="Z71" s="325"/>
    </row>
    <row r="72" spans="1:26" s="7" customFormat="1" ht="114.75" hidden="1" customHeight="1">
      <c r="A72" s="325"/>
      <c r="B72" s="325"/>
      <c r="C72" s="325"/>
      <c r="S72" s="325"/>
      <c r="T72" s="325"/>
      <c r="U72" s="325"/>
      <c r="V72" s="325"/>
      <c r="W72" s="325"/>
      <c r="X72" s="325"/>
      <c r="Y72" s="325"/>
      <c r="Z72" s="325"/>
    </row>
    <row r="73" spans="1:26" s="7" customFormat="1" ht="114.75" hidden="1" customHeight="1">
      <c r="A73" s="325"/>
      <c r="B73" s="325"/>
      <c r="C73" s="325"/>
      <c r="S73" s="325"/>
      <c r="T73" s="325"/>
      <c r="U73" s="325"/>
      <c r="V73" s="325"/>
      <c r="W73" s="325"/>
      <c r="X73" s="325"/>
      <c r="Y73" s="325"/>
      <c r="Z73" s="325"/>
    </row>
    <row r="74" spans="1:26" s="7" customFormat="1" ht="114.75" hidden="1" customHeight="1">
      <c r="A74" s="325"/>
      <c r="B74" s="325"/>
      <c r="C74" s="325"/>
      <c r="S74" s="325"/>
      <c r="T74" s="325"/>
      <c r="U74" s="325"/>
      <c r="V74" s="325"/>
      <c r="W74" s="325"/>
      <c r="X74" s="325"/>
      <c r="Y74" s="325"/>
      <c r="Z74" s="325"/>
    </row>
    <row r="75" spans="1:26" s="7" customFormat="1" ht="195" hidden="1" customHeight="1">
      <c r="A75" s="325"/>
      <c r="B75" s="325"/>
      <c r="C75" s="325"/>
      <c r="S75" s="325"/>
      <c r="T75" s="325"/>
      <c r="U75" s="325"/>
      <c r="V75" s="325"/>
      <c r="W75" s="325"/>
      <c r="X75" s="325"/>
      <c r="Y75" s="325"/>
      <c r="Z75" s="325"/>
    </row>
    <row r="76" spans="1:26" s="7" customFormat="1" ht="39.75" hidden="1" customHeight="1">
      <c r="A76" s="325"/>
      <c r="B76" s="325"/>
      <c r="C76" s="325"/>
      <c r="S76" s="325"/>
      <c r="T76" s="325"/>
      <c r="U76" s="325"/>
      <c r="V76" s="325"/>
      <c r="W76" s="325"/>
      <c r="X76" s="325"/>
      <c r="Y76" s="325"/>
      <c r="Z76" s="325"/>
    </row>
    <row r="77" spans="1:26" s="7" customFormat="1" ht="45" hidden="1" customHeight="1">
      <c r="A77" s="325"/>
      <c r="B77" s="325"/>
      <c r="C77" s="325"/>
      <c r="S77" s="325"/>
      <c r="T77" s="325"/>
      <c r="U77" s="325"/>
      <c r="V77" s="325"/>
      <c r="W77" s="325"/>
      <c r="X77" s="325"/>
      <c r="Y77" s="325"/>
      <c r="Z77" s="325"/>
    </row>
    <row r="78" spans="1:26" s="7" customFormat="1" ht="45" hidden="1" customHeight="1">
      <c r="A78" s="325"/>
      <c r="B78" s="325"/>
      <c r="C78" s="325"/>
      <c r="S78" s="325"/>
      <c r="T78" s="325"/>
      <c r="U78" s="325"/>
      <c r="V78" s="325"/>
      <c r="W78" s="325"/>
      <c r="X78" s="325"/>
      <c r="Y78" s="325"/>
      <c r="Z78" s="325"/>
    </row>
    <row r="79" spans="1:26" s="7" customFormat="1" ht="44.25" hidden="1" customHeight="1">
      <c r="A79" s="325"/>
      <c r="B79" s="325"/>
      <c r="C79" s="325"/>
      <c r="S79" s="325"/>
      <c r="T79" s="325"/>
      <c r="U79" s="325"/>
      <c r="V79" s="325"/>
      <c r="W79" s="325"/>
      <c r="X79" s="325"/>
      <c r="Y79" s="325"/>
      <c r="Z79" s="325"/>
    </row>
    <row r="80" spans="1:26" s="7" customFormat="1" ht="60" hidden="1" customHeight="1">
      <c r="A80" s="325"/>
      <c r="B80" s="325"/>
      <c r="C80" s="325"/>
      <c r="S80" s="325"/>
      <c r="T80" s="325"/>
      <c r="U80" s="325"/>
      <c r="V80" s="325"/>
      <c r="W80" s="325"/>
      <c r="X80" s="325"/>
      <c r="Y80" s="325"/>
      <c r="Z80" s="325"/>
    </row>
    <row r="81" spans="1:26" s="7" customFormat="1" ht="60" hidden="1" customHeight="1">
      <c r="A81" s="325"/>
      <c r="B81" s="325"/>
      <c r="C81" s="325"/>
      <c r="S81" s="325"/>
      <c r="T81" s="325"/>
      <c r="U81" s="325"/>
      <c r="V81" s="325"/>
      <c r="W81" s="325"/>
      <c r="X81" s="325"/>
      <c r="Y81" s="325"/>
      <c r="Z81" s="325"/>
    </row>
    <row r="82" spans="1:26" s="7" customFormat="1" ht="41.25" hidden="1" customHeight="1">
      <c r="A82" s="325"/>
      <c r="B82" s="325"/>
      <c r="C82" s="325"/>
      <c r="S82" s="325"/>
      <c r="T82" s="325"/>
      <c r="U82" s="325"/>
      <c r="V82" s="325"/>
      <c r="W82" s="325"/>
      <c r="X82" s="325"/>
      <c r="Y82" s="325"/>
      <c r="Z82" s="325"/>
    </row>
    <row r="83" spans="1:26" s="7" customFormat="1" ht="60" hidden="1" customHeight="1">
      <c r="A83" s="325"/>
      <c r="B83" s="325"/>
      <c r="C83" s="325"/>
      <c r="S83" s="325"/>
      <c r="T83" s="325"/>
      <c r="U83" s="325"/>
      <c r="V83" s="325"/>
      <c r="W83" s="325"/>
      <c r="X83" s="325"/>
      <c r="Y83" s="325"/>
      <c r="Z83" s="325"/>
    </row>
    <row r="84" spans="1:26" s="7" customFormat="1" ht="60" hidden="1" customHeight="1">
      <c r="A84" s="325"/>
      <c r="B84" s="325"/>
      <c r="C84" s="325"/>
      <c r="S84" s="325"/>
      <c r="T84" s="325"/>
      <c r="U84" s="325"/>
      <c r="V84" s="325"/>
      <c r="W84" s="325"/>
      <c r="X84" s="325"/>
      <c r="Y84" s="325"/>
      <c r="Z84" s="325"/>
    </row>
    <row r="85" spans="1:26" s="7" customFormat="1" ht="60" hidden="1" customHeight="1">
      <c r="A85" s="325"/>
      <c r="B85" s="325"/>
      <c r="C85" s="325"/>
      <c r="S85" s="325"/>
      <c r="T85" s="325"/>
      <c r="U85" s="325"/>
      <c r="V85" s="325"/>
      <c r="W85" s="325"/>
      <c r="X85" s="325"/>
      <c r="Y85" s="325"/>
      <c r="Z85" s="325"/>
    </row>
    <row r="86" spans="1:26" s="7" customFormat="1" ht="60" hidden="1" customHeight="1">
      <c r="A86" s="325"/>
      <c r="B86" s="325"/>
      <c r="C86" s="325"/>
      <c r="S86" s="325"/>
      <c r="T86" s="325"/>
      <c r="U86" s="325"/>
      <c r="V86" s="325"/>
      <c r="W86" s="325"/>
      <c r="X86" s="325"/>
      <c r="Y86" s="325"/>
      <c r="Z86" s="325"/>
    </row>
    <row r="87" spans="1:26" s="7" customFormat="1" ht="36" hidden="1" customHeight="1">
      <c r="A87" s="325"/>
      <c r="B87" s="325"/>
      <c r="C87" s="325"/>
      <c r="S87" s="325"/>
      <c r="T87" s="325"/>
      <c r="U87" s="325"/>
      <c r="V87" s="325"/>
      <c r="W87" s="325"/>
      <c r="X87" s="325"/>
      <c r="Y87" s="325"/>
      <c r="Z87" s="325"/>
    </row>
    <row r="88" spans="1:26" s="7" customFormat="1" ht="45" hidden="1" customHeight="1">
      <c r="A88" s="325"/>
      <c r="B88" s="325"/>
      <c r="C88" s="325"/>
      <c r="S88" s="325"/>
      <c r="T88" s="325"/>
      <c r="U88" s="325"/>
      <c r="V88" s="325"/>
      <c r="W88" s="325"/>
      <c r="X88" s="325"/>
      <c r="Y88" s="325"/>
      <c r="Z88" s="325"/>
    </row>
    <row r="89" spans="1:26" s="7" customFormat="1" ht="45" hidden="1" customHeight="1">
      <c r="A89" s="325"/>
      <c r="B89" s="325"/>
      <c r="C89" s="325"/>
      <c r="S89" s="325"/>
      <c r="T89" s="325"/>
      <c r="U89" s="325"/>
      <c r="V89" s="325"/>
      <c r="W89" s="325"/>
      <c r="X89" s="325"/>
      <c r="Y89" s="325"/>
      <c r="Z89" s="325"/>
    </row>
    <row r="90" spans="1:26" s="7" customFormat="1" ht="45" hidden="1" customHeight="1">
      <c r="A90" s="325"/>
      <c r="B90" s="325"/>
      <c r="C90" s="325"/>
      <c r="S90" s="325"/>
      <c r="T90" s="325"/>
      <c r="U90" s="325"/>
      <c r="V90" s="325"/>
      <c r="W90" s="325"/>
      <c r="X90" s="325"/>
      <c r="Y90" s="325"/>
      <c r="Z90" s="325"/>
    </row>
    <row r="91" spans="1:26" s="7" customFormat="1" ht="45" hidden="1" customHeight="1">
      <c r="A91" s="325"/>
      <c r="B91" s="325"/>
      <c r="C91" s="325"/>
      <c r="S91" s="325"/>
      <c r="T91" s="325"/>
      <c r="U91" s="325"/>
      <c r="V91" s="325"/>
      <c r="W91" s="325"/>
      <c r="X91" s="325"/>
      <c r="Y91" s="325"/>
      <c r="Z91" s="325"/>
    </row>
    <row r="92" spans="1:26" s="7" customFormat="1" ht="37.5" hidden="1" customHeight="1">
      <c r="A92" s="325"/>
      <c r="B92" s="325"/>
      <c r="C92" s="325"/>
      <c r="S92" s="325"/>
      <c r="T92" s="325"/>
      <c r="U92" s="325"/>
      <c r="V92" s="325"/>
      <c r="W92" s="325"/>
      <c r="X92" s="325"/>
      <c r="Y92" s="325"/>
      <c r="Z92" s="325"/>
    </row>
    <row r="93" spans="1:26" s="7" customFormat="1" ht="60" hidden="1" customHeight="1">
      <c r="A93" s="325"/>
      <c r="B93" s="325"/>
      <c r="C93" s="325"/>
      <c r="S93" s="325"/>
      <c r="T93" s="325"/>
      <c r="U93" s="325"/>
      <c r="V93" s="325"/>
      <c r="W93" s="325"/>
      <c r="X93" s="325"/>
      <c r="Y93" s="325"/>
      <c r="Z93" s="325"/>
    </row>
    <row r="94" spans="1:26" s="7" customFormat="1" ht="60" hidden="1" customHeight="1">
      <c r="A94" s="325"/>
      <c r="B94" s="325"/>
      <c r="C94" s="325"/>
      <c r="S94" s="325"/>
      <c r="T94" s="325"/>
      <c r="U94" s="325"/>
      <c r="V94" s="325"/>
      <c r="W94" s="325"/>
      <c r="X94" s="325"/>
      <c r="Y94" s="325"/>
      <c r="Z94" s="325"/>
    </row>
    <row r="95" spans="1:26" s="7" customFormat="1" ht="44.25" hidden="1" customHeight="1">
      <c r="A95" s="325"/>
      <c r="B95" s="325"/>
      <c r="C95" s="325"/>
      <c r="S95" s="325"/>
      <c r="T95" s="325"/>
      <c r="U95" s="325"/>
      <c r="V95" s="325"/>
      <c r="W95" s="325"/>
      <c r="X95" s="325"/>
      <c r="Y95" s="325"/>
      <c r="Z95" s="325"/>
    </row>
    <row r="96" spans="1:26" s="7" customFormat="1" ht="45" hidden="1" customHeight="1">
      <c r="A96" s="325"/>
      <c r="B96" s="325"/>
      <c r="C96" s="325"/>
      <c r="S96" s="325"/>
      <c r="T96" s="325"/>
      <c r="U96" s="325"/>
      <c r="V96" s="325"/>
      <c r="W96" s="325"/>
      <c r="X96" s="325"/>
      <c r="Y96" s="325"/>
      <c r="Z96" s="325"/>
    </row>
    <row r="97" spans="1:26" s="7" customFormat="1" ht="45" hidden="1" customHeight="1">
      <c r="A97" s="325"/>
      <c r="B97" s="325"/>
      <c r="C97" s="325"/>
      <c r="S97" s="325"/>
      <c r="T97" s="325"/>
      <c r="U97" s="325"/>
      <c r="V97" s="325"/>
      <c r="W97" s="325"/>
      <c r="X97" s="325"/>
      <c r="Y97" s="325"/>
      <c r="Z97" s="325"/>
    </row>
    <row r="98" spans="1:26" s="7" customFormat="1" ht="45" hidden="1" customHeight="1">
      <c r="A98" s="325"/>
      <c r="B98" s="325"/>
      <c r="C98" s="325"/>
      <c r="S98" s="325"/>
      <c r="T98" s="325"/>
      <c r="U98" s="325"/>
      <c r="V98" s="325"/>
      <c r="W98" s="325"/>
      <c r="X98" s="325"/>
      <c r="Y98" s="325"/>
      <c r="Z98" s="325"/>
    </row>
    <row r="99" spans="1:26" s="7" customFormat="1" ht="42" hidden="1" customHeight="1">
      <c r="A99" s="325"/>
      <c r="B99" s="325"/>
      <c r="C99" s="325"/>
      <c r="S99" s="325"/>
      <c r="T99" s="325"/>
      <c r="U99" s="325"/>
      <c r="V99" s="325"/>
      <c r="W99" s="325"/>
      <c r="X99" s="325"/>
      <c r="Y99" s="325"/>
      <c r="Z99" s="325"/>
    </row>
    <row r="100" spans="1:26" s="7" customFormat="1" ht="105" hidden="1" customHeight="1">
      <c r="A100" s="325"/>
      <c r="B100" s="325"/>
      <c r="C100" s="325"/>
      <c r="S100" s="325"/>
      <c r="T100" s="325"/>
      <c r="U100" s="325"/>
      <c r="V100" s="325"/>
      <c r="W100" s="325"/>
      <c r="X100" s="325"/>
      <c r="Y100" s="325"/>
      <c r="Z100" s="325"/>
    </row>
    <row r="101" spans="1:26" s="7" customFormat="1" ht="105" hidden="1" customHeight="1">
      <c r="A101" s="325"/>
      <c r="B101" s="325"/>
      <c r="C101" s="325"/>
      <c r="S101" s="325"/>
      <c r="T101" s="325"/>
      <c r="U101" s="325"/>
      <c r="V101" s="325"/>
      <c r="W101" s="325"/>
      <c r="X101" s="325"/>
      <c r="Y101" s="325"/>
      <c r="Z101" s="325"/>
    </row>
    <row r="102" spans="1:26" s="7" customFormat="1" ht="45.75" hidden="1" customHeight="1">
      <c r="A102" s="325"/>
      <c r="B102" s="325"/>
      <c r="C102" s="325"/>
      <c r="S102" s="325"/>
      <c r="T102" s="325"/>
      <c r="U102" s="325"/>
      <c r="V102" s="325"/>
      <c r="W102" s="325"/>
      <c r="X102" s="325"/>
      <c r="Y102" s="325"/>
      <c r="Z102" s="325"/>
    </row>
    <row r="103" spans="1:26" s="7" customFormat="1" ht="90" hidden="1" customHeight="1">
      <c r="A103" s="325"/>
      <c r="B103" s="325"/>
      <c r="C103" s="325"/>
      <c r="S103" s="325"/>
      <c r="T103" s="325"/>
      <c r="U103" s="325"/>
      <c r="V103" s="325"/>
      <c r="W103" s="325"/>
      <c r="X103" s="325"/>
      <c r="Y103" s="325"/>
      <c r="Z103" s="325"/>
    </row>
    <row r="104" spans="1:26" s="7" customFormat="1" ht="90" hidden="1" customHeight="1">
      <c r="A104" s="325"/>
      <c r="B104" s="325"/>
      <c r="C104" s="325"/>
      <c r="S104" s="325"/>
      <c r="T104" s="325"/>
      <c r="U104" s="325"/>
      <c r="V104" s="325"/>
      <c r="W104" s="325"/>
      <c r="X104" s="325"/>
      <c r="Y104" s="325"/>
      <c r="Z104" s="325"/>
    </row>
    <row r="105" spans="1:26" s="7" customFormat="1" ht="51" hidden="1" customHeight="1">
      <c r="A105" s="325"/>
      <c r="B105" s="325"/>
      <c r="C105" s="325"/>
      <c r="S105" s="325"/>
      <c r="T105" s="325"/>
      <c r="U105" s="325"/>
      <c r="V105" s="325"/>
      <c r="W105" s="325"/>
      <c r="X105" s="325"/>
      <c r="Y105" s="325"/>
      <c r="Z105" s="325"/>
    </row>
    <row r="106" spans="1:26" s="7" customFormat="1" ht="20.25" hidden="1" customHeight="1">
      <c r="A106" s="325"/>
      <c r="B106" s="325"/>
      <c r="C106" s="325"/>
      <c r="S106" s="325"/>
      <c r="T106" s="325"/>
      <c r="U106" s="325"/>
      <c r="V106" s="325"/>
      <c r="W106" s="325"/>
      <c r="X106" s="325"/>
      <c r="Y106" s="325"/>
      <c r="Z106" s="325"/>
    </row>
    <row r="107" spans="1:26" s="7" customFormat="1" ht="20.25" hidden="1" customHeight="1">
      <c r="A107" s="325"/>
      <c r="B107" s="325"/>
      <c r="C107" s="325"/>
      <c r="S107" s="325"/>
      <c r="T107" s="325"/>
      <c r="U107" s="325"/>
      <c r="V107" s="325"/>
      <c r="W107" s="325"/>
      <c r="X107" s="325"/>
      <c r="Y107" s="325"/>
      <c r="Z107" s="325"/>
    </row>
    <row r="108" spans="1:26" s="7" customFormat="1" ht="20.25" hidden="1" customHeight="1">
      <c r="A108" s="325"/>
      <c r="B108" s="325"/>
      <c r="C108" s="325"/>
      <c r="S108" s="325"/>
      <c r="T108" s="325"/>
      <c r="U108" s="325"/>
      <c r="V108" s="325"/>
      <c r="W108" s="325"/>
      <c r="X108" s="325"/>
      <c r="Y108" s="325"/>
      <c r="Z108" s="325"/>
    </row>
    <row r="109" spans="1:26" s="7" customFormat="1" ht="20.25" hidden="1" customHeight="1">
      <c r="A109" s="325"/>
      <c r="B109" s="325"/>
      <c r="C109" s="325"/>
      <c r="S109" s="325"/>
      <c r="T109" s="325"/>
      <c r="U109" s="325"/>
      <c r="V109" s="325"/>
      <c r="W109" s="325"/>
      <c r="X109" s="325"/>
      <c r="Y109" s="325"/>
      <c r="Z109" s="325"/>
    </row>
    <row r="110" spans="1:26" s="7" customFormat="1" ht="20.25" hidden="1" customHeight="1">
      <c r="A110" s="325"/>
      <c r="B110" s="325"/>
      <c r="C110" s="325"/>
      <c r="S110" s="325"/>
      <c r="T110" s="325"/>
      <c r="U110" s="325"/>
      <c r="V110" s="325"/>
      <c r="W110" s="325"/>
      <c r="X110" s="325"/>
      <c r="Y110" s="325"/>
      <c r="Z110" s="325"/>
    </row>
    <row r="111" spans="1:26" s="7" customFormat="1" ht="20.25" hidden="1" customHeight="1">
      <c r="A111" s="325"/>
      <c r="B111" s="325"/>
      <c r="C111" s="325"/>
      <c r="S111" s="325"/>
      <c r="T111" s="325"/>
      <c r="U111" s="325"/>
      <c r="V111" s="325"/>
      <c r="W111" s="325"/>
      <c r="X111" s="325"/>
      <c r="Y111" s="325"/>
      <c r="Z111" s="325"/>
    </row>
    <row r="112" spans="1:26" s="7" customFormat="1" ht="20.25" hidden="1" customHeight="1">
      <c r="A112" s="325"/>
      <c r="B112" s="325"/>
      <c r="C112" s="325"/>
      <c r="S112" s="325"/>
      <c r="T112" s="325"/>
      <c r="U112" s="325"/>
      <c r="V112" s="325"/>
      <c r="W112" s="325"/>
      <c r="X112" s="325"/>
      <c r="Y112" s="325"/>
      <c r="Z112" s="325"/>
    </row>
    <row r="113" spans="1:26" s="7" customFormat="1" ht="47.25" hidden="1" customHeight="1">
      <c r="A113" s="325"/>
      <c r="B113" s="325"/>
      <c r="C113" s="325"/>
      <c r="S113" s="325"/>
      <c r="T113" s="325"/>
      <c r="U113" s="325"/>
      <c r="V113" s="325"/>
      <c r="W113" s="325"/>
      <c r="X113" s="325"/>
      <c r="Y113" s="325"/>
      <c r="Z113" s="325"/>
    </row>
    <row r="114" spans="1:26" s="7" customFormat="1" ht="15.75" hidden="1" customHeight="1">
      <c r="A114" s="325"/>
      <c r="B114" s="325"/>
      <c r="C114" s="325"/>
      <c r="S114" s="325"/>
      <c r="T114" s="325"/>
      <c r="U114" s="325"/>
      <c r="V114" s="325"/>
      <c r="W114" s="325"/>
      <c r="X114" s="325"/>
      <c r="Y114" s="325"/>
      <c r="Z114" s="325"/>
    </row>
    <row r="115" spans="1:26" s="7" customFormat="1" ht="20.25" hidden="1" customHeight="1">
      <c r="A115" s="325"/>
      <c r="B115" s="325"/>
      <c r="C115" s="325"/>
      <c r="S115" s="325"/>
      <c r="T115" s="325"/>
      <c r="U115" s="325"/>
      <c r="V115" s="325"/>
      <c r="W115" s="325"/>
      <c r="X115" s="325"/>
      <c r="Y115" s="325"/>
      <c r="Z115" s="325"/>
    </row>
    <row r="116" spans="1:26" s="7" customFormat="1" ht="20.25" hidden="1" customHeight="1">
      <c r="A116" s="325"/>
      <c r="B116" s="325"/>
      <c r="C116" s="325"/>
      <c r="S116" s="325"/>
      <c r="T116" s="325"/>
      <c r="U116" s="325"/>
      <c r="V116" s="325"/>
      <c r="W116" s="325"/>
      <c r="X116" s="325"/>
      <c r="Y116" s="325"/>
      <c r="Z116" s="325"/>
    </row>
    <row r="117" spans="1:26" s="7" customFormat="1" ht="20.25" hidden="1" customHeight="1">
      <c r="A117" s="325"/>
      <c r="B117" s="325"/>
      <c r="C117" s="325"/>
      <c r="S117" s="325"/>
      <c r="T117" s="325"/>
      <c r="U117" s="325"/>
      <c r="V117" s="325"/>
      <c r="W117" s="325"/>
      <c r="X117" s="325"/>
      <c r="Y117" s="325"/>
      <c r="Z117" s="325"/>
    </row>
    <row r="118" spans="1:26" s="7" customFormat="1" ht="20.25" hidden="1" customHeight="1">
      <c r="A118" s="325"/>
      <c r="B118" s="325"/>
      <c r="C118" s="325"/>
      <c r="S118" s="325"/>
      <c r="T118" s="325"/>
      <c r="U118" s="325"/>
      <c r="V118" s="325"/>
      <c r="W118" s="325"/>
      <c r="X118" s="325"/>
      <c r="Y118" s="325"/>
      <c r="Z118" s="325"/>
    </row>
    <row r="119" spans="1:26" s="7" customFormat="1" ht="20.25" hidden="1" customHeight="1">
      <c r="A119" s="325"/>
      <c r="B119" s="325"/>
      <c r="C119" s="325"/>
      <c r="S119" s="325"/>
      <c r="T119" s="325"/>
      <c r="U119" s="325"/>
      <c r="V119" s="325"/>
      <c r="W119" s="325"/>
      <c r="X119" s="325"/>
      <c r="Y119" s="325"/>
      <c r="Z119" s="325"/>
    </row>
    <row r="120" spans="1:26" s="7" customFormat="1" ht="20.25" hidden="1" customHeight="1">
      <c r="A120" s="325"/>
      <c r="B120" s="325"/>
      <c r="C120" s="325"/>
      <c r="S120" s="325"/>
      <c r="T120" s="325"/>
      <c r="U120" s="325"/>
      <c r="V120" s="325"/>
      <c r="W120" s="325"/>
      <c r="X120" s="325"/>
      <c r="Y120" s="325"/>
      <c r="Z120" s="325"/>
    </row>
    <row r="121" spans="1:26" s="7" customFormat="1" ht="20.25" hidden="1" customHeight="1">
      <c r="A121" s="325"/>
      <c r="B121" s="325"/>
      <c r="C121" s="325"/>
      <c r="F121" s="29"/>
      <c r="G121" s="30"/>
      <c r="H121" s="30"/>
      <c r="I121" s="30"/>
      <c r="J121" s="31"/>
      <c r="L121" s="32"/>
      <c r="S121" s="325"/>
      <c r="T121" s="325"/>
      <c r="U121" s="325"/>
      <c r="V121" s="325"/>
      <c r="W121" s="325"/>
      <c r="X121" s="325"/>
      <c r="Y121" s="325"/>
      <c r="Z121" s="325"/>
    </row>
    <row r="122" spans="1:26" s="7" customFormat="1" ht="15.75" hidden="1" customHeight="1">
      <c r="A122" s="325"/>
      <c r="B122" s="325"/>
      <c r="C122" s="325"/>
      <c r="F122" s="29"/>
      <c r="G122" s="30"/>
      <c r="H122" s="30"/>
      <c r="I122" s="30"/>
      <c r="J122" s="31"/>
      <c r="L122" s="32"/>
      <c r="S122" s="325"/>
      <c r="T122" s="325"/>
      <c r="U122" s="325"/>
      <c r="V122" s="325"/>
      <c r="W122" s="325"/>
      <c r="X122" s="325"/>
      <c r="Y122" s="325"/>
      <c r="Z122" s="325"/>
    </row>
    <row r="123" spans="1:26" s="7" customFormat="1" ht="15.75" hidden="1" customHeight="1">
      <c r="A123" s="325"/>
      <c r="B123" s="325"/>
      <c r="C123" s="325"/>
      <c r="F123" s="29"/>
      <c r="G123" s="30"/>
      <c r="H123" s="30"/>
      <c r="I123" s="30"/>
      <c r="J123" s="31"/>
      <c r="L123" s="32"/>
      <c r="S123" s="325"/>
      <c r="T123" s="325"/>
      <c r="U123" s="325"/>
      <c r="V123" s="325"/>
      <c r="W123" s="325"/>
      <c r="X123" s="325"/>
      <c r="Y123" s="325"/>
      <c r="Z123" s="325"/>
    </row>
    <row r="124" spans="1:26" s="7" customFormat="1" ht="15.75" hidden="1" customHeight="1">
      <c r="A124" s="325"/>
      <c r="B124" s="325"/>
      <c r="C124" s="325"/>
      <c r="F124" s="29"/>
      <c r="G124" s="30"/>
      <c r="H124" s="30"/>
      <c r="I124" s="30"/>
      <c r="J124" s="31"/>
      <c r="L124" s="32"/>
      <c r="S124" s="325"/>
      <c r="T124" s="325"/>
      <c r="U124" s="325"/>
      <c r="V124" s="325"/>
      <c r="W124" s="325"/>
      <c r="X124" s="325"/>
      <c r="Y124" s="325"/>
      <c r="Z124" s="325"/>
    </row>
    <row r="125" spans="1:26" s="7" customFormat="1" ht="15.75" hidden="1" customHeight="1">
      <c r="A125" s="325"/>
      <c r="B125" s="325"/>
      <c r="C125" s="325"/>
      <c r="F125" s="29"/>
      <c r="G125" s="30"/>
      <c r="H125" s="30"/>
      <c r="I125" s="30"/>
      <c r="J125" s="31"/>
      <c r="L125" s="32"/>
      <c r="S125" s="325"/>
      <c r="T125" s="325"/>
      <c r="U125" s="325"/>
      <c r="V125" s="325"/>
      <c r="W125" s="325"/>
      <c r="X125" s="325"/>
      <c r="Y125" s="325"/>
      <c r="Z125" s="325"/>
    </row>
    <row r="126" spans="1:26" s="7" customFormat="1" ht="15.75" hidden="1" customHeight="1">
      <c r="A126" s="325"/>
      <c r="B126" s="325"/>
      <c r="C126" s="325"/>
      <c r="F126" s="29"/>
      <c r="G126" s="30"/>
      <c r="H126" s="30"/>
      <c r="I126" s="30"/>
      <c r="J126" s="31"/>
      <c r="L126" s="32"/>
      <c r="S126" s="325"/>
      <c r="T126" s="325"/>
      <c r="U126" s="325"/>
      <c r="V126" s="325"/>
      <c r="W126" s="325"/>
      <c r="X126" s="325"/>
      <c r="Y126" s="325"/>
      <c r="Z126" s="325"/>
    </row>
    <row r="127" spans="1:26" s="7" customFormat="1" ht="15.75" hidden="1" customHeight="1">
      <c r="A127" s="325"/>
      <c r="B127" s="325"/>
      <c r="C127" s="325"/>
      <c r="F127" s="29"/>
      <c r="G127" s="30"/>
      <c r="H127" s="30"/>
      <c r="I127" s="30"/>
      <c r="J127" s="31"/>
      <c r="L127" s="32"/>
      <c r="S127" s="325"/>
      <c r="T127" s="325"/>
      <c r="U127" s="325"/>
      <c r="V127" s="325"/>
      <c r="W127" s="325"/>
      <c r="X127" s="325"/>
      <c r="Y127" s="325"/>
      <c r="Z127" s="325"/>
    </row>
    <row r="128" spans="1:26" s="7" customFormat="1" ht="15.75" hidden="1" customHeight="1">
      <c r="A128" s="325"/>
      <c r="B128" s="325"/>
      <c r="C128" s="325"/>
      <c r="F128" s="29"/>
      <c r="G128" s="30"/>
      <c r="H128" s="30"/>
      <c r="I128" s="30"/>
      <c r="J128" s="31"/>
      <c r="L128" s="32"/>
      <c r="S128" s="325"/>
      <c r="T128" s="325"/>
      <c r="U128" s="325"/>
      <c r="V128" s="325"/>
      <c r="W128" s="325"/>
      <c r="X128" s="325"/>
      <c r="Y128" s="325"/>
      <c r="Z128" s="325"/>
    </row>
    <row r="129" spans="1:26" s="7" customFormat="1" ht="15.75" hidden="1" customHeight="1">
      <c r="A129" s="325"/>
      <c r="B129" s="325"/>
      <c r="C129" s="325"/>
      <c r="F129" s="29"/>
      <c r="G129" s="30"/>
      <c r="H129" s="30"/>
      <c r="I129" s="30"/>
      <c r="J129" s="31"/>
      <c r="L129" s="32"/>
      <c r="S129" s="325"/>
      <c r="T129" s="325"/>
      <c r="U129" s="325"/>
      <c r="V129" s="325"/>
      <c r="W129" s="325"/>
      <c r="X129" s="325"/>
      <c r="Y129" s="325"/>
      <c r="Z129" s="325"/>
    </row>
    <row r="130" spans="1:26" s="7" customFormat="1" ht="15.75" hidden="1" customHeight="1">
      <c r="A130" s="325"/>
      <c r="B130" s="325"/>
      <c r="C130" s="325"/>
      <c r="F130" s="29"/>
      <c r="G130" s="30"/>
      <c r="H130" s="30"/>
      <c r="I130" s="30"/>
      <c r="J130" s="31"/>
      <c r="L130" s="32"/>
      <c r="S130" s="325"/>
      <c r="T130" s="325"/>
      <c r="U130" s="325"/>
      <c r="V130" s="325"/>
      <c r="W130" s="325"/>
      <c r="X130" s="325"/>
      <c r="Y130" s="325"/>
      <c r="Z130" s="325"/>
    </row>
    <row r="131" spans="1:26" s="7" customFormat="1" ht="15.75" hidden="1" customHeight="1">
      <c r="A131" s="325"/>
      <c r="B131" s="325"/>
      <c r="C131" s="325"/>
      <c r="F131" s="29"/>
      <c r="G131" s="30"/>
      <c r="H131" s="30"/>
      <c r="I131" s="30"/>
      <c r="J131" s="31"/>
      <c r="L131" s="32"/>
      <c r="S131" s="325"/>
      <c r="T131" s="325"/>
      <c r="U131" s="325"/>
      <c r="V131" s="325"/>
      <c r="W131" s="325"/>
      <c r="X131" s="325"/>
      <c r="Y131" s="325"/>
      <c r="Z131" s="325"/>
    </row>
    <row r="132" spans="1:26" s="7" customFormat="1" ht="15.75" hidden="1" customHeight="1">
      <c r="A132" s="325"/>
      <c r="B132" s="325"/>
      <c r="C132" s="325"/>
      <c r="F132" s="29"/>
      <c r="G132" s="30"/>
      <c r="H132" s="30"/>
      <c r="I132" s="30"/>
      <c r="J132" s="31"/>
      <c r="L132" s="32"/>
      <c r="S132" s="325"/>
      <c r="T132" s="325"/>
      <c r="U132" s="325"/>
      <c r="V132" s="325"/>
      <c r="W132" s="325"/>
      <c r="X132" s="325"/>
      <c r="Y132" s="325"/>
      <c r="Z132" s="325"/>
    </row>
    <row r="133" spans="1:26" s="7" customFormat="1" ht="15.75" hidden="1" customHeight="1">
      <c r="A133" s="325"/>
      <c r="B133" s="325"/>
      <c r="C133" s="325"/>
      <c r="F133" s="29"/>
      <c r="G133" s="30"/>
      <c r="H133" s="30"/>
      <c r="I133" s="30"/>
      <c r="J133" s="31"/>
      <c r="L133" s="32"/>
      <c r="S133" s="325"/>
      <c r="T133" s="325"/>
      <c r="U133" s="325"/>
      <c r="V133" s="325"/>
      <c r="W133" s="325"/>
      <c r="X133" s="325"/>
      <c r="Y133" s="325"/>
      <c r="Z133" s="325"/>
    </row>
    <row r="134" spans="1:26" s="7" customFormat="1" ht="15.75" hidden="1" customHeight="1">
      <c r="A134" s="325"/>
      <c r="B134" s="325"/>
      <c r="C134" s="325"/>
      <c r="F134" s="29"/>
      <c r="G134" s="30"/>
      <c r="H134" s="30"/>
      <c r="I134" s="30"/>
      <c r="J134" s="31"/>
      <c r="L134" s="32"/>
      <c r="S134" s="325"/>
      <c r="T134" s="325"/>
      <c r="U134" s="325"/>
      <c r="V134" s="325"/>
      <c r="W134" s="325"/>
      <c r="X134" s="325"/>
      <c r="Y134" s="325"/>
      <c r="Z134" s="325"/>
    </row>
    <row r="135" spans="1:26" s="7" customFormat="1" ht="15.75" hidden="1" customHeight="1">
      <c r="A135" s="325"/>
      <c r="B135" s="325"/>
      <c r="C135" s="325"/>
      <c r="F135" s="29"/>
      <c r="G135" s="30"/>
      <c r="H135" s="30"/>
      <c r="I135" s="30"/>
      <c r="J135" s="31"/>
      <c r="L135" s="32"/>
      <c r="S135" s="325"/>
      <c r="T135" s="325"/>
      <c r="U135" s="325"/>
      <c r="V135" s="325"/>
      <c r="W135" s="325"/>
      <c r="X135" s="325"/>
      <c r="Y135" s="325"/>
      <c r="Z135" s="325"/>
    </row>
    <row r="136" spans="1:26" s="7" customFormat="1" ht="15.75" hidden="1" customHeight="1">
      <c r="A136" s="325"/>
      <c r="B136" s="325"/>
      <c r="C136" s="325"/>
      <c r="F136" s="29"/>
      <c r="G136" s="30"/>
      <c r="H136" s="30"/>
      <c r="I136" s="30"/>
      <c r="J136" s="31"/>
      <c r="L136" s="32"/>
      <c r="S136" s="325"/>
      <c r="T136" s="325"/>
      <c r="U136" s="325"/>
      <c r="V136" s="325"/>
      <c r="W136" s="325"/>
      <c r="X136" s="325"/>
      <c r="Y136" s="325"/>
      <c r="Z136" s="325"/>
    </row>
    <row r="137" spans="1:26" s="7" customFormat="1" ht="15.75" hidden="1" customHeight="1">
      <c r="A137" s="325"/>
      <c r="B137" s="325"/>
      <c r="C137" s="325"/>
      <c r="F137" s="29"/>
      <c r="G137" s="30"/>
      <c r="H137" s="30"/>
      <c r="I137" s="30"/>
      <c r="J137" s="31"/>
      <c r="L137" s="32"/>
      <c r="S137" s="325"/>
      <c r="T137" s="325"/>
      <c r="U137" s="325"/>
      <c r="V137" s="325"/>
      <c r="W137" s="325"/>
      <c r="X137" s="325"/>
      <c r="Y137" s="325"/>
      <c r="Z137" s="325"/>
    </row>
    <row r="138" spans="1:26" s="7" customFormat="1" ht="15.75" hidden="1" customHeight="1">
      <c r="A138" s="325"/>
      <c r="B138" s="325"/>
      <c r="C138" s="325"/>
      <c r="F138" s="29"/>
      <c r="G138" s="30"/>
      <c r="H138" s="30"/>
      <c r="I138" s="30"/>
      <c r="J138" s="31"/>
      <c r="L138" s="32"/>
      <c r="S138" s="325"/>
      <c r="T138" s="325"/>
      <c r="U138" s="325"/>
      <c r="V138" s="325"/>
      <c r="W138" s="325"/>
      <c r="X138" s="325"/>
      <c r="Y138" s="325"/>
      <c r="Z138" s="325"/>
    </row>
    <row r="139" spans="1:26" s="7" customFormat="1" ht="15.75" hidden="1" customHeight="1">
      <c r="A139" s="325"/>
      <c r="B139" s="325"/>
      <c r="C139" s="325"/>
      <c r="F139" s="29"/>
      <c r="G139" s="30"/>
      <c r="H139" s="30"/>
      <c r="I139" s="30"/>
      <c r="J139" s="31"/>
      <c r="L139" s="32"/>
      <c r="S139" s="325"/>
      <c r="T139" s="325"/>
      <c r="U139" s="325"/>
      <c r="V139" s="325"/>
      <c r="W139" s="325"/>
      <c r="X139" s="325"/>
      <c r="Y139" s="325"/>
      <c r="Z139" s="325"/>
    </row>
    <row r="140" spans="1:26" s="7" customFormat="1" ht="15.75" hidden="1" customHeight="1">
      <c r="A140" s="325"/>
      <c r="B140" s="325"/>
      <c r="C140" s="325"/>
      <c r="F140" s="29"/>
      <c r="G140" s="30"/>
      <c r="H140" s="30"/>
      <c r="I140" s="30"/>
      <c r="J140" s="31"/>
      <c r="L140" s="32"/>
      <c r="S140" s="325"/>
      <c r="T140" s="325"/>
      <c r="U140" s="325"/>
      <c r="V140" s="325"/>
      <c r="W140" s="325"/>
      <c r="X140" s="325"/>
      <c r="Y140" s="325"/>
      <c r="Z140" s="325"/>
    </row>
    <row r="141" spans="1:26" s="7" customFormat="1" ht="15.75" hidden="1" customHeight="1">
      <c r="A141" s="325"/>
      <c r="B141" s="325"/>
      <c r="C141" s="325"/>
      <c r="F141" s="29"/>
      <c r="G141" s="30"/>
      <c r="H141" s="30"/>
      <c r="I141" s="30"/>
      <c r="J141" s="31"/>
      <c r="L141" s="32"/>
      <c r="S141" s="325"/>
      <c r="T141" s="325"/>
      <c r="U141" s="325"/>
      <c r="V141" s="325"/>
      <c r="W141" s="325"/>
      <c r="X141" s="325"/>
      <c r="Y141" s="325"/>
      <c r="Z141" s="325"/>
    </row>
    <row r="142" spans="1:26" s="7" customFormat="1" ht="15.75" hidden="1" customHeight="1">
      <c r="A142" s="325"/>
      <c r="B142" s="325"/>
      <c r="C142" s="325"/>
      <c r="F142" s="29"/>
      <c r="G142" s="30"/>
      <c r="H142" s="30"/>
      <c r="I142" s="30"/>
      <c r="J142" s="31"/>
      <c r="L142" s="32"/>
      <c r="S142" s="325"/>
      <c r="T142" s="325"/>
      <c r="U142" s="325"/>
      <c r="V142" s="325"/>
      <c r="W142" s="325"/>
      <c r="X142" s="325"/>
      <c r="Y142" s="325"/>
      <c r="Z142" s="325"/>
    </row>
    <row r="143" spans="1:26" s="7" customFormat="1" ht="15.75" hidden="1" customHeight="1">
      <c r="A143" s="325"/>
      <c r="B143" s="325"/>
      <c r="C143" s="325"/>
      <c r="F143" s="29"/>
      <c r="G143" s="30"/>
      <c r="H143" s="30"/>
      <c r="I143" s="30"/>
      <c r="J143" s="31"/>
      <c r="L143" s="32"/>
      <c r="S143" s="325"/>
      <c r="T143" s="325"/>
      <c r="U143" s="325"/>
      <c r="V143" s="325"/>
      <c r="W143" s="325"/>
      <c r="X143" s="325"/>
      <c r="Y143" s="325"/>
      <c r="Z143" s="325"/>
    </row>
    <row r="144" spans="1:26" s="7" customFormat="1" ht="15.75" hidden="1" customHeight="1">
      <c r="A144" s="325"/>
      <c r="B144" s="325"/>
      <c r="C144" s="325"/>
      <c r="F144" s="29"/>
      <c r="G144" s="30"/>
      <c r="H144" s="30"/>
      <c r="I144" s="30"/>
      <c r="J144" s="31"/>
      <c r="L144" s="32"/>
      <c r="S144" s="325"/>
      <c r="T144" s="325"/>
      <c r="U144" s="325"/>
      <c r="V144" s="325"/>
      <c r="W144" s="325"/>
      <c r="X144" s="325"/>
      <c r="Y144" s="325"/>
      <c r="Z144" s="325"/>
    </row>
    <row r="145" spans="1:26" s="7" customFormat="1" ht="15.75" hidden="1" customHeight="1">
      <c r="A145" s="325"/>
      <c r="B145" s="325"/>
      <c r="C145" s="325"/>
      <c r="F145" s="29"/>
      <c r="G145" s="30"/>
      <c r="H145" s="30"/>
      <c r="I145" s="30"/>
      <c r="J145" s="31"/>
      <c r="L145" s="32"/>
      <c r="S145" s="325"/>
      <c r="T145" s="325"/>
      <c r="U145" s="325"/>
      <c r="V145" s="325"/>
      <c r="W145" s="325"/>
      <c r="X145" s="325"/>
      <c r="Y145" s="325"/>
      <c r="Z145" s="325"/>
    </row>
    <row r="146" spans="1:26" s="7" customFormat="1" ht="15.75" hidden="1" customHeight="1">
      <c r="A146" s="325"/>
      <c r="B146" s="325"/>
      <c r="C146" s="325"/>
      <c r="F146" s="29"/>
      <c r="G146" s="30"/>
      <c r="H146" s="30"/>
      <c r="I146" s="30"/>
      <c r="J146" s="31"/>
      <c r="L146" s="32"/>
      <c r="S146" s="325"/>
      <c r="T146" s="325"/>
      <c r="U146" s="325"/>
      <c r="V146" s="325"/>
      <c r="W146" s="325"/>
      <c r="X146" s="325"/>
      <c r="Y146" s="325"/>
      <c r="Z146" s="325"/>
    </row>
    <row r="147" spans="1:26" s="7" customFormat="1" ht="15.75" hidden="1" customHeight="1">
      <c r="A147" s="325"/>
      <c r="B147" s="325"/>
      <c r="C147" s="325"/>
      <c r="F147" s="29"/>
      <c r="G147" s="30"/>
      <c r="H147" s="30"/>
      <c r="I147" s="30"/>
      <c r="J147" s="31"/>
      <c r="L147" s="32"/>
      <c r="S147" s="325"/>
      <c r="T147" s="325"/>
      <c r="U147" s="325"/>
      <c r="V147" s="325"/>
      <c r="W147" s="325"/>
      <c r="X147" s="325"/>
      <c r="Y147" s="325"/>
      <c r="Z147" s="325"/>
    </row>
    <row r="148" spans="1:26" s="7" customFormat="1" ht="15.75" hidden="1" customHeight="1">
      <c r="A148" s="325"/>
      <c r="B148" s="325"/>
      <c r="C148" s="325"/>
      <c r="F148" s="29"/>
      <c r="G148" s="30"/>
      <c r="H148" s="30"/>
      <c r="I148" s="30"/>
      <c r="J148" s="31"/>
      <c r="L148" s="32"/>
      <c r="S148" s="325"/>
      <c r="T148" s="325"/>
      <c r="U148" s="325"/>
      <c r="V148" s="325"/>
      <c r="W148" s="325"/>
      <c r="X148" s="325"/>
      <c r="Y148" s="325"/>
      <c r="Z148" s="325"/>
    </row>
    <row r="149" spans="1:26" s="7" customFormat="1" ht="15.75" hidden="1" customHeight="1">
      <c r="A149" s="325"/>
      <c r="B149" s="325"/>
      <c r="C149" s="325"/>
      <c r="F149" s="29"/>
      <c r="G149" s="30"/>
      <c r="H149" s="30"/>
      <c r="I149" s="30"/>
      <c r="J149" s="31"/>
      <c r="L149" s="32"/>
      <c r="S149" s="325"/>
      <c r="T149" s="325"/>
      <c r="U149" s="325"/>
      <c r="V149" s="325"/>
      <c r="W149" s="325"/>
      <c r="X149" s="325"/>
      <c r="Y149" s="325"/>
      <c r="Z149" s="325"/>
    </row>
    <row r="150" spans="1:26" s="7" customFormat="1" ht="15.75" hidden="1" customHeight="1">
      <c r="A150" s="325"/>
      <c r="B150" s="325"/>
      <c r="C150" s="325"/>
      <c r="F150" s="29"/>
      <c r="G150" s="30"/>
      <c r="H150" s="30"/>
      <c r="I150" s="30"/>
      <c r="J150" s="31"/>
      <c r="L150" s="32"/>
      <c r="S150" s="325"/>
      <c r="T150" s="325"/>
      <c r="U150" s="325"/>
      <c r="V150" s="325"/>
      <c r="W150" s="325"/>
      <c r="X150" s="325"/>
      <c r="Y150" s="325"/>
      <c r="Z150" s="325"/>
    </row>
    <row r="151" spans="1:26" s="7" customFormat="1" ht="15.75" hidden="1" customHeight="1">
      <c r="A151" s="325"/>
      <c r="B151" s="325"/>
      <c r="C151" s="325"/>
      <c r="F151" s="29"/>
      <c r="G151" s="30"/>
      <c r="H151" s="30"/>
      <c r="I151" s="30"/>
      <c r="J151" s="31"/>
      <c r="L151" s="32"/>
      <c r="S151" s="325"/>
      <c r="T151" s="325"/>
      <c r="U151" s="325"/>
      <c r="V151" s="325"/>
      <c r="W151" s="325"/>
      <c r="X151" s="325"/>
      <c r="Y151" s="325"/>
      <c r="Z151" s="325"/>
    </row>
    <row r="152" spans="1:26" s="7" customFormat="1" ht="15.75" hidden="1" customHeight="1">
      <c r="A152" s="325"/>
      <c r="B152" s="325"/>
      <c r="C152" s="325"/>
      <c r="F152" s="29"/>
      <c r="G152" s="30"/>
      <c r="H152" s="30"/>
      <c r="I152" s="30"/>
      <c r="J152" s="31"/>
      <c r="L152" s="32"/>
      <c r="S152" s="325"/>
      <c r="T152" s="325"/>
      <c r="U152" s="325"/>
      <c r="V152" s="325"/>
      <c r="W152" s="325"/>
      <c r="X152" s="325"/>
      <c r="Y152" s="325"/>
      <c r="Z152" s="325"/>
    </row>
    <row r="153" spans="1:26" s="7" customFormat="1" ht="15.75" hidden="1" customHeight="1">
      <c r="A153" s="325"/>
      <c r="B153" s="325"/>
      <c r="C153" s="325"/>
      <c r="F153" s="29"/>
      <c r="G153" s="30"/>
      <c r="H153" s="30"/>
      <c r="I153" s="30"/>
      <c r="J153" s="31"/>
      <c r="L153" s="32"/>
      <c r="S153" s="325"/>
      <c r="T153" s="325"/>
      <c r="U153" s="325"/>
      <c r="V153" s="325"/>
      <c r="W153" s="325"/>
      <c r="X153" s="325"/>
      <c r="Y153" s="325"/>
      <c r="Z153" s="325"/>
    </row>
    <row r="154" spans="1:26" s="7" customFormat="1" ht="15.75" hidden="1" customHeight="1">
      <c r="A154" s="325"/>
      <c r="B154" s="325"/>
      <c r="C154" s="325"/>
      <c r="F154" s="29"/>
      <c r="G154" s="30"/>
      <c r="H154" s="30"/>
      <c r="I154" s="30"/>
      <c r="J154" s="31"/>
      <c r="L154" s="32"/>
      <c r="S154" s="325"/>
      <c r="T154" s="325"/>
      <c r="U154" s="325"/>
      <c r="V154" s="325"/>
      <c r="W154" s="325"/>
      <c r="X154" s="325"/>
      <c r="Y154" s="325"/>
      <c r="Z154" s="325"/>
    </row>
    <row r="155" spans="1:26" s="7" customFormat="1" ht="15.75" hidden="1" customHeight="1">
      <c r="A155" s="325"/>
      <c r="B155" s="325"/>
      <c r="C155" s="325"/>
      <c r="F155" s="29"/>
      <c r="G155" s="30"/>
      <c r="H155" s="30"/>
      <c r="I155" s="30"/>
      <c r="J155" s="31"/>
      <c r="L155" s="32"/>
      <c r="S155" s="325"/>
      <c r="T155" s="325"/>
      <c r="U155" s="325"/>
      <c r="V155" s="325"/>
      <c r="W155" s="325"/>
      <c r="X155" s="325"/>
      <c r="Y155" s="325"/>
      <c r="Z155" s="325"/>
    </row>
    <row r="156" spans="1:26" s="7" customFormat="1" ht="15.75" hidden="1" customHeight="1">
      <c r="A156" s="325"/>
      <c r="B156" s="325"/>
      <c r="C156" s="325"/>
      <c r="F156" s="29"/>
      <c r="G156" s="30"/>
      <c r="H156" s="30"/>
      <c r="I156" s="30"/>
      <c r="J156" s="31"/>
      <c r="L156" s="32"/>
      <c r="S156" s="325"/>
      <c r="T156" s="325"/>
      <c r="U156" s="325"/>
      <c r="V156" s="325"/>
      <c r="W156" s="325"/>
      <c r="X156" s="325"/>
      <c r="Y156" s="325"/>
      <c r="Z156" s="325"/>
    </row>
    <row r="157" spans="1:26" s="7" customFormat="1" ht="15.75" hidden="1" customHeight="1">
      <c r="A157" s="325"/>
      <c r="B157" s="325"/>
      <c r="C157" s="325"/>
      <c r="F157" s="29"/>
      <c r="G157" s="30"/>
      <c r="H157" s="30"/>
      <c r="I157" s="30"/>
      <c r="J157" s="31"/>
      <c r="L157" s="32"/>
      <c r="S157" s="325"/>
      <c r="T157" s="325"/>
      <c r="U157" s="325"/>
      <c r="V157" s="325"/>
      <c r="W157" s="325"/>
      <c r="X157" s="325"/>
      <c r="Y157" s="325"/>
      <c r="Z157" s="325"/>
    </row>
    <row r="158" spans="1:26" s="7" customFormat="1" ht="15.75" hidden="1" customHeight="1">
      <c r="A158" s="325"/>
      <c r="B158" s="325"/>
      <c r="C158" s="325"/>
      <c r="F158" s="29"/>
      <c r="G158" s="30"/>
      <c r="H158" s="30"/>
      <c r="I158" s="30"/>
      <c r="J158" s="31"/>
      <c r="L158" s="32"/>
      <c r="S158" s="325"/>
      <c r="T158" s="325"/>
      <c r="U158" s="325"/>
      <c r="V158" s="325"/>
      <c r="W158" s="325"/>
      <c r="X158" s="325"/>
      <c r="Y158" s="325"/>
      <c r="Z158" s="325"/>
    </row>
    <row r="159" spans="1:26" s="7" customFormat="1" ht="15.75" hidden="1" customHeight="1">
      <c r="A159" s="325"/>
      <c r="B159" s="325"/>
      <c r="C159" s="325"/>
      <c r="F159" s="29"/>
      <c r="G159" s="30"/>
      <c r="H159" s="30"/>
      <c r="I159" s="30"/>
      <c r="J159" s="31"/>
      <c r="L159" s="32"/>
      <c r="S159" s="325"/>
      <c r="T159" s="325"/>
      <c r="U159" s="325"/>
      <c r="V159" s="325"/>
      <c r="W159" s="325"/>
      <c r="X159" s="325"/>
      <c r="Y159" s="325"/>
      <c r="Z159" s="325"/>
    </row>
    <row r="160" spans="1:26" s="7" customFormat="1" ht="15.75" hidden="1" customHeight="1">
      <c r="A160" s="325"/>
      <c r="B160" s="325"/>
      <c r="C160" s="325"/>
      <c r="F160" s="29"/>
      <c r="G160" s="30"/>
      <c r="H160" s="30"/>
      <c r="I160" s="30"/>
      <c r="J160" s="31"/>
      <c r="L160" s="32"/>
      <c r="S160" s="325"/>
      <c r="T160" s="325"/>
      <c r="U160" s="325"/>
      <c r="V160" s="325"/>
      <c r="W160" s="325"/>
      <c r="X160" s="325"/>
      <c r="Y160" s="325"/>
      <c r="Z160" s="325"/>
    </row>
    <row r="161" spans="1:26" s="7" customFormat="1" ht="15.75" hidden="1" customHeight="1">
      <c r="A161" s="325"/>
      <c r="B161" s="325"/>
      <c r="C161" s="325"/>
      <c r="F161" s="29"/>
      <c r="G161" s="30"/>
      <c r="H161" s="30"/>
      <c r="I161" s="30"/>
      <c r="J161" s="31"/>
      <c r="L161" s="32"/>
      <c r="S161" s="325"/>
      <c r="T161" s="325"/>
      <c r="U161" s="325"/>
      <c r="V161" s="325"/>
      <c r="W161" s="325"/>
      <c r="X161" s="325"/>
      <c r="Y161" s="325"/>
      <c r="Z161" s="325"/>
    </row>
    <row r="162" spans="1:26" s="7" customFormat="1" ht="15.75" hidden="1" customHeight="1">
      <c r="A162" s="325"/>
      <c r="B162" s="325"/>
      <c r="C162" s="325"/>
      <c r="F162" s="29"/>
      <c r="G162" s="30"/>
      <c r="H162" s="30"/>
      <c r="I162" s="30"/>
      <c r="J162" s="31"/>
      <c r="L162" s="32"/>
      <c r="S162" s="325"/>
      <c r="T162" s="325"/>
      <c r="U162" s="325"/>
      <c r="V162" s="325"/>
      <c r="W162" s="325"/>
      <c r="X162" s="325"/>
      <c r="Y162" s="325"/>
      <c r="Z162" s="325"/>
    </row>
    <row r="163" spans="1:26" s="7" customFormat="1" ht="15.75" hidden="1" customHeight="1">
      <c r="A163" s="325"/>
      <c r="B163" s="325"/>
      <c r="C163" s="325"/>
      <c r="F163" s="29"/>
      <c r="G163" s="30"/>
      <c r="H163" s="30"/>
      <c r="I163" s="30"/>
      <c r="J163" s="31"/>
      <c r="L163" s="32"/>
      <c r="S163" s="325"/>
      <c r="T163" s="325"/>
      <c r="U163" s="325"/>
      <c r="V163" s="325"/>
      <c r="W163" s="325"/>
      <c r="X163" s="325"/>
      <c r="Y163" s="325"/>
      <c r="Z163" s="325"/>
    </row>
    <row r="164" spans="1:26" s="7" customFormat="1" ht="15" hidden="1" customHeight="1">
      <c r="A164" s="325"/>
      <c r="B164" s="325"/>
      <c r="C164" s="325"/>
      <c r="S164" s="325"/>
      <c r="T164" s="325"/>
      <c r="U164" s="325"/>
      <c r="V164" s="325"/>
      <c r="W164" s="325"/>
      <c r="X164" s="325"/>
      <c r="Y164" s="325"/>
      <c r="Z164" s="325"/>
    </row>
    <row r="165" spans="1:26" s="7" customFormat="1" ht="15" hidden="1" customHeight="1">
      <c r="A165" s="325"/>
      <c r="B165" s="325"/>
      <c r="C165" s="325"/>
      <c r="S165" s="325"/>
      <c r="T165" s="325"/>
      <c r="U165" s="325"/>
      <c r="V165" s="325"/>
      <c r="W165" s="325"/>
      <c r="X165" s="325"/>
      <c r="Y165" s="325"/>
      <c r="Z165" s="325"/>
    </row>
    <row r="166" spans="1:26" s="7" customFormat="1" ht="15" hidden="1" customHeight="1">
      <c r="A166" s="325"/>
      <c r="B166" s="325"/>
      <c r="C166" s="325"/>
      <c r="S166" s="325"/>
      <c r="T166" s="325"/>
      <c r="U166" s="325"/>
      <c r="V166" s="325"/>
      <c r="W166" s="325"/>
      <c r="X166" s="325"/>
      <c r="Y166" s="325"/>
      <c r="Z166" s="325"/>
    </row>
    <row r="167" spans="1:26" s="7" customFormat="1" ht="15.75" hidden="1" customHeight="1">
      <c r="A167" s="325"/>
      <c r="B167" s="325"/>
      <c r="C167" s="325"/>
      <c r="F167" s="29"/>
      <c r="G167" s="30"/>
      <c r="H167" s="30"/>
      <c r="I167" s="30"/>
      <c r="J167" s="31"/>
      <c r="L167" s="32"/>
      <c r="S167" s="325"/>
      <c r="T167" s="325"/>
      <c r="U167" s="325"/>
      <c r="V167" s="325"/>
      <c r="W167" s="325"/>
      <c r="X167" s="325"/>
      <c r="Y167" s="325"/>
      <c r="Z167" s="325"/>
    </row>
    <row r="168" spans="1:26" s="7" customFormat="1" ht="15.75" hidden="1" customHeight="1">
      <c r="A168" s="325"/>
      <c r="B168" s="325"/>
      <c r="C168" s="325"/>
      <c r="F168" s="29"/>
      <c r="G168" s="30"/>
      <c r="H168" s="30"/>
      <c r="I168" s="30"/>
      <c r="J168" s="31"/>
      <c r="L168" s="32"/>
      <c r="S168" s="325"/>
      <c r="T168" s="325"/>
      <c r="U168" s="325"/>
      <c r="V168" s="325"/>
      <c r="W168" s="325"/>
      <c r="X168" s="325"/>
      <c r="Y168" s="325"/>
      <c r="Z168" s="325"/>
    </row>
    <row r="169" spans="1:26" s="7" customFormat="1" ht="15.75" hidden="1" customHeight="1">
      <c r="A169" s="325"/>
      <c r="B169" s="325"/>
      <c r="C169" s="325"/>
      <c r="F169" s="29"/>
      <c r="G169" s="30"/>
      <c r="H169" s="30"/>
      <c r="I169" s="30"/>
      <c r="J169" s="31"/>
      <c r="L169" s="32"/>
      <c r="S169" s="325"/>
      <c r="T169" s="325"/>
      <c r="U169" s="325"/>
      <c r="V169" s="325"/>
      <c r="W169" s="325"/>
      <c r="X169" s="325"/>
      <c r="Y169" s="325"/>
      <c r="Z169" s="325"/>
    </row>
    <row r="170" spans="1:26" s="7" customFormat="1" ht="15.75" hidden="1" customHeight="1">
      <c r="A170" s="325"/>
      <c r="B170" s="325"/>
      <c r="C170" s="325"/>
      <c r="F170" s="29"/>
      <c r="G170" s="30"/>
      <c r="H170" s="30"/>
      <c r="I170" s="30"/>
      <c r="J170" s="31"/>
      <c r="L170" s="32"/>
      <c r="S170" s="325"/>
      <c r="T170" s="325"/>
      <c r="U170" s="325"/>
      <c r="V170" s="325"/>
      <c r="W170" s="325"/>
      <c r="X170" s="325"/>
      <c r="Y170" s="325"/>
      <c r="Z170" s="325"/>
    </row>
    <row r="171" spans="1:26" s="7" customFormat="1" ht="15.75" hidden="1" customHeight="1">
      <c r="A171" s="325"/>
      <c r="B171" s="325"/>
      <c r="C171" s="325"/>
      <c r="F171" s="29"/>
      <c r="G171" s="30"/>
      <c r="H171" s="30"/>
      <c r="I171" s="30"/>
      <c r="J171" s="31"/>
      <c r="L171" s="32"/>
      <c r="S171" s="325"/>
      <c r="T171" s="325"/>
      <c r="U171" s="325"/>
      <c r="V171" s="325"/>
      <c r="W171" s="325"/>
      <c r="X171" s="325"/>
      <c r="Y171" s="325"/>
      <c r="Z171" s="325"/>
    </row>
    <row r="172" spans="1:26" s="7" customFormat="1" ht="15.75" hidden="1" customHeight="1">
      <c r="A172" s="325"/>
      <c r="B172" s="325"/>
      <c r="C172" s="325"/>
      <c r="F172" s="29"/>
      <c r="G172" s="30"/>
      <c r="H172" s="30"/>
      <c r="I172" s="30"/>
      <c r="J172" s="31"/>
      <c r="L172" s="32"/>
      <c r="S172" s="325"/>
      <c r="T172" s="325"/>
      <c r="U172" s="325"/>
      <c r="V172" s="325"/>
      <c r="W172" s="325"/>
      <c r="X172" s="325"/>
      <c r="Y172" s="325"/>
      <c r="Z172" s="325"/>
    </row>
    <row r="173" spans="1:26" s="7" customFormat="1" ht="15.75" hidden="1" customHeight="1">
      <c r="A173" s="325"/>
      <c r="B173" s="325"/>
      <c r="C173" s="325"/>
      <c r="F173" s="29"/>
      <c r="G173" s="30"/>
      <c r="H173" s="30"/>
      <c r="I173" s="30"/>
      <c r="J173" s="31"/>
      <c r="L173" s="32"/>
      <c r="S173" s="325"/>
      <c r="T173" s="325"/>
      <c r="U173" s="325"/>
      <c r="V173" s="325"/>
      <c r="W173" s="325"/>
      <c r="X173" s="325"/>
      <c r="Y173" s="325"/>
      <c r="Z173" s="325"/>
    </row>
    <row r="174" spans="1:26" s="7" customFormat="1" ht="15.75" hidden="1" customHeight="1">
      <c r="A174" s="325"/>
      <c r="B174" s="325"/>
      <c r="C174" s="325"/>
      <c r="F174" s="29"/>
      <c r="G174" s="30"/>
      <c r="H174" s="30"/>
      <c r="I174" s="30"/>
      <c r="J174" s="31"/>
      <c r="L174" s="32"/>
      <c r="S174" s="325"/>
      <c r="T174" s="325"/>
      <c r="U174" s="325"/>
      <c r="V174" s="325"/>
      <c r="W174" s="325"/>
      <c r="X174" s="325"/>
      <c r="Y174" s="325"/>
      <c r="Z174" s="325"/>
    </row>
    <row r="175" spans="1:26" s="7" customFormat="1" ht="15.75" hidden="1" customHeight="1">
      <c r="A175" s="325"/>
      <c r="B175" s="325"/>
      <c r="C175" s="325"/>
      <c r="F175" s="29"/>
      <c r="G175" s="30"/>
      <c r="H175" s="30"/>
      <c r="I175" s="30"/>
      <c r="J175" s="31"/>
      <c r="L175" s="32"/>
      <c r="S175" s="325"/>
      <c r="T175" s="325"/>
      <c r="U175" s="325"/>
      <c r="V175" s="325"/>
      <c r="W175" s="325"/>
      <c r="X175" s="325"/>
      <c r="Y175" s="325"/>
      <c r="Z175" s="325"/>
    </row>
    <row r="176" spans="1:26" s="7" customFormat="1" ht="15.75" hidden="1" customHeight="1">
      <c r="A176" s="325"/>
      <c r="B176" s="325"/>
      <c r="C176" s="325"/>
      <c r="F176" s="29"/>
      <c r="G176" s="30"/>
      <c r="H176" s="30"/>
      <c r="I176" s="30"/>
      <c r="J176" s="31"/>
      <c r="L176" s="32"/>
      <c r="S176" s="325"/>
      <c r="T176" s="325"/>
      <c r="U176" s="325"/>
      <c r="V176" s="325"/>
      <c r="W176" s="325"/>
      <c r="X176" s="325"/>
      <c r="Y176" s="325"/>
      <c r="Z176" s="325"/>
    </row>
    <row r="177" spans="1:26" s="7" customFormat="1" ht="15.75" hidden="1" customHeight="1">
      <c r="A177" s="325"/>
      <c r="B177" s="325"/>
      <c r="C177" s="325"/>
      <c r="F177" s="29"/>
      <c r="G177" s="30"/>
      <c r="H177" s="30"/>
      <c r="I177" s="30"/>
      <c r="J177" s="31"/>
      <c r="L177" s="32"/>
      <c r="S177" s="325"/>
      <c r="T177" s="325"/>
      <c r="U177" s="325"/>
      <c r="V177" s="325"/>
      <c r="W177" s="325"/>
      <c r="X177" s="325"/>
      <c r="Y177" s="325"/>
      <c r="Z177" s="325"/>
    </row>
    <row r="178" spans="1:26" s="7" customFormat="1" ht="15.75" hidden="1" customHeight="1">
      <c r="A178" s="325"/>
      <c r="B178" s="325"/>
      <c r="C178" s="325"/>
      <c r="F178" s="29"/>
      <c r="G178" s="30"/>
      <c r="H178" s="30"/>
      <c r="I178" s="30"/>
      <c r="J178" s="31"/>
      <c r="L178" s="32"/>
      <c r="S178" s="325"/>
      <c r="T178" s="325"/>
      <c r="U178" s="325"/>
      <c r="V178" s="325"/>
      <c r="W178" s="325"/>
      <c r="X178" s="325"/>
      <c r="Y178" s="325"/>
      <c r="Z178" s="325"/>
    </row>
    <row r="179" spans="1:26" s="7" customFormat="1" ht="15.75" hidden="1" customHeight="1">
      <c r="A179" s="325"/>
      <c r="B179" s="325"/>
      <c r="C179" s="325"/>
      <c r="F179" s="29"/>
      <c r="G179" s="30"/>
      <c r="H179" s="30"/>
      <c r="I179" s="30"/>
      <c r="J179" s="31"/>
      <c r="L179" s="32"/>
      <c r="S179" s="325"/>
      <c r="T179" s="325"/>
      <c r="U179" s="325"/>
      <c r="V179" s="325"/>
      <c r="W179" s="325"/>
      <c r="X179" s="325"/>
      <c r="Y179" s="325"/>
      <c r="Z179" s="325"/>
    </row>
    <row r="180" spans="1:26" s="7" customFormat="1" ht="15.75" hidden="1" customHeight="1">
      <c r="A180" s="325"/>
      <c r="B180" s="325"/>
      <c r="C180" s="325"/>
      <c r="F180" s="29"/>
      <c r="G180" s="30"/>
      <c r="H180" s="30"/>
      <c r="I180" s="30"/>
      <c r="J180" s="31"/>
      <c r="L180" s="32"/>
      <c r="S180" s="325"/>
      <c r="T180" s="325"/>
      <c r="U180" s="325"/>
      <c r="V180" s="325"/>
      <c r="W180" s="325"/>
      <c r="X180" s="325"/>
      <c r="Y180" s="325"/>
      <c r="Z180" s="325"/>
    </row>
    <row r="181" spans="1:26" s="7" customFormat="1" ht="15.75" hidden="1" customHeight="1">
      <c r="A181" s="325"/>
      <c r="B181" s="325"/>
      <c r="C181" s="325"/>
      <c r="F181" s="29"/>
      <c r="G181" s="30"/>
      <c r="H181" s="30"/>
      <c r="I181" s="30"/>
      <c r="J181" s="31"/>
      <c r="L181" s="32"/>
      <c r="S181" s="325"/>
      <c r="T181" s="325"/>
      <c r="U181" s="325"/>
      <c r="V181" s="325"/>
      <c r="W181" s="325"/>
      <c r="X181" s="325"/>
      <c r="Y181" s="325"/>
      <c r="Z181" s="325"/>
    </row>
    <row r="182" spans="1:26" s="7" customFormat="1" ht="15.75" hidden="1" customHeight="1">
      <c r="A182" s="325"/>
      <c r="B182" s="325"/>
      <c r="C182" s="325"/>
      <c r="F182" s="29"/>
      <c r="G182" s="30"/>
      <c r="H182" s="30"/>
      <c r="I182" s="30"/>
      <c r="J182" s="31"/>
      <c r="L182" s="32"/>
      <c r="S182" s="325"/>
      <c r="T182" s="325"/>
      <c r="U182" s="325"/>
      <c r="V182" s="325"/>
      <c r="W182" s="325"/>
      <c r="X182" s="325"/>
      <c r="Y182" s="325"/>
      <c r="Z182" s="325"/>
    </row>
    <row r="183" spans="1:26" s="7" customFormat="1" ht="15.75" hidden="1" customHeight="1">
      <c r="A183" s="325"/>
      <c r="B183" s="325"/>
      <c r="C183" s="325"/>
      <c r="F183" s="29"/>
      <c r="G183" s="30"/>
      <c r="H183" s="30"/>
      <c r="I183" s="30"/>
      <c r="J183" s="31"/>
      <c r="L183" s="32"/>
      <c r="S183" s="325"/>
      <c r="T183" s="325"/>
      <c r="U183" s="325"/>
      <c r="V183" s="325"/>
      <c r="W183" s="325"/>
      <c r="X183" s="325"/>
      <c r="Y183" s="325"/>
      <c r="Z183" s="325"/>
    </row>
    <row r="184" spans="1:26" s="7" customFormat="1" ht="15.75" hidden="1" customHeight="1">
      <c r="A184" s="325"/>
      <c r="B184" s="325"/>
      <c r="C184" s="325"/>
      <c r="F184" s="29"/>
      <c r="G184" s="30"/>
      <c r="H184" s="30"/>
      <c r="I184" s="30"/>
      <c r="J184" s="31"/>
      <c r="L184" s="32"/>
      <c r="S184" s="325"/>
      <c r="T184" s="325"/>
      <c r="U184" s="325"/>
      <c r="V184" s="325"/>
      <c r="W184" s="325"/>
      <c r="X184" s="325"/>
      <c r="Y184" s="325"/>
      <c r="Z184" s="325"/>
    </row>
    <row r="185" spans="1:26" s="7" customFormat="1" ht="15.75" hidden="1" customHeight="1">
      <c r="A185" s="325"/>
      <c r="B185" s="325"/>
      <c r="C185" s="325"/>
      <c r="F185" s="29"/>
      <c r="G185" s="30"/>
      <c r="H185" s="30"/>
      <c r="I185" s="30"/>
      <c r="J185" s="31"/>
      <c r="L185" s="32"/>
      <c r="S185" s="325"/>
      <c r="T185" s="325"/>
      <c r="U185" s="325"/>
      <c r="V185" s="325"/>
      <c r="W185" s="325"/>
      <c r="X185" s="325"/>
      <c r="Y185" s="325"/>
      <c r="Z185" s="325"/>
    </row>
    <row r="186" spans="1:26" s="7" customFormat="1" ht="15.75" hidden="1" customHeight="1">
      <c r="A186" s="325"/>
      <c r="B186" s="325"/>
      <c r="C186" s="325"/>
      <c r="F186" s="29"/>
      <c r="G186" s="30"/>
      <c r="H186" s="30"/>
      <c r="I186" s="30"/>
      <c r="J186" s="31"/>
      <c r="L186" s="32"/>
      <c r="S186" s="325"/>
      <c r="T186" s="325"/>
      <c r="U186" s="325"/>
      <c r="V186" s="325"/>
      <c r="W186" s="325"/>
      <c r="X186" s="325"/>
      <c r="Y186" s="325"/>
      <c r="Z186" s="325"/>
    </row>
    <row r="187" spans="1:26" s="7" customFormat="1" ht="15.75" hidden="1" customHeight="1">
      <c r="A187" s="325"/>
      <c r="B187" s="325"/>
      <c r="C187" s="325"/>
      <c r="F187" s="29"/>
      <c r="G187" s="30"/>
      <c r="H187" s="30"/>
      <c r="I187" s="30"/>
      <c r="J187" s="31"/>
      <c r="L187" s="32"/>
      <c r="S187" s="325"/>
      <c r="T187" s="325"/>
      <c r="U187" s="325"/>
      <c r="V187" s="325"/>
      <c r="W187" s="325"/>
      <c r="X187" s="325"/>
      <c r="Y187" s="325"/>
      <c r="Z187" s="325"/>
    </row>
    <row r="188" spans="1:26" s="7" customFormat="1" ht="15.75" hidden="1" customHeight="1">
      <c r="A188" s="325"/>
      <c r="B188" s="325"/>
      <c r="C188" s="325"/>
      <c r="F188" s="29"/>
      <c r="G188" s="30"/>
      <c r="H188" s="30"/>
      <c r="I188" s="30"/>
      <c r="J188" s="31"/>
      <c r="L188" s="32"/>
      <c r="S188" s="325"/>
      <c r="T188" s="325"/>
      <c r="U188" s="325"/>
      <c r="V188" s="325"/>
      <c r="W188" s="325"/>
      <c r="X188" s="325"/>
      <c r="Y188" s="325"/>
      <c r="Z188" s="325"/>
    </row>
    <row r="189" spans="1:26" s="7" customFormat="1" ht="15.75" hidden="1" customHeight="1">
      <c r="A189" s="325"/>
      <c r="B189" s="325"/>
      <c r="C189" s="325"/>
      <c r="F189" s="29"/>
      <c r="G189" s="30"/>
      <c r="H189" s="30"/>
      <c r="I189" s="30"/>
      <c r="J189" s="31"/>
      <c r="L189" s="32"/>
      <c r="S189" s="325"/>
      <c r="T189" s="325"/>
      <c r="U189" s="325"/>
      <c r="V189" s="325"/>
      <c r="W189" s="325"/>
      <c r="X189" s="325"/>
      <c r="Y189" s="325"/>
      <c r="Z189" s="325"/>
    </row>
    <row r="190" spans="1:26" s="7" customFormat="1" ht="15.75" hidden="1" customHeight="1">
      <c r="A190" s="325"/>
      <c r="B190" s="325"/>
      <c r="C190" s="325"/>
      <c r="F190" s="29"/>
      <c r="G190" s="30"/>
      <c r="H190" s="30"/>
      <c r="I190" s="30"/>
      <c r="J190" s="31"/>
      <c r="L190" s="32"/>
      <c r="S190" s="325"/>
      <c r="T190" s="325"/>
      <c r="U190" s="325"/>
      <c r="V190" s="325"/>
      <c r="W190" s="325"/>
      <c r="X190" s="325"/>
      <c r="Y190" s="325"/>
      <c r="Z190" s="325"/>
    </row>
    <row r="191" spans="1:26" s="7" customFormat="1" ht="15.75" hidden="1" customHeight="1">
      <c r="A191" s="325"/>
      <c r="B191" s="325"/>
      <c r="C191" s="325"/>
      <c r="F191" s="29"/>
      <c r="G191" s="30"/>
      <c r="H191" s="30"/>
      <c r="I191" s="30"/>
      <c r="J191" s="31"/>
      <c r="L191" s="32"/>
      <c r="S191" s="325"/>
      <c r="T191" s="325"/>
      <c r="U191" s="325"/>
      <c r="V191" s="325"/>
      <c r="W191" s="325"/>
      <c r="X191" s="325"/>
      <c r="Y191" s="325"/>
      <c r="Z191" s="325"/>
    </row>
    <row r="192" spans="1:26" s="7" customFormat="1" ht="15.75" hidden="1" customHeight="1">
      <c r="A192" s="325"/>
      <c r="B192" s="325"/>
      <c r="C192" s="325"/>
      <c r="F192" s="29"/>
      <c r="G192" s="30"/>
      <c r="H192" s="30"/>
      <c r="I192" s="30"/>
      <c r="J192" s="31"/>
      <c r="L192" s="32"/>
      <c r="S192" s="325"/>
      <c r="T192" s="325"/>
      <c r="U192" s="325"/>
      <c r="V192" s="325"/>
      <c r="W192" s="325"/>
      <c r="X192" s="325"/>
      <c r="Y192" s="325"/>
      <c r="Z192" s="325"/>
    </row>
    <row r="193" spans="1:26" s="7" customFormat="1" ht="15.75" hidden="1" customHeight="1">
      <c r="A193" s="325"/>
      <c r="B193" s="325"/>
      <c r="C193" s="325"/>
      <c r="F193" s="29"/>
      <c r="G193" s="30"/>
      <c r="H193" s="30"/>
      <c r="I193" s="30"/>
      <c r="J193" s="31"/>
      <c r="L193" s="32"/>
      <c r="S193" s="325"/>
      <c r="T193" s="325"/>
      <c r="U193" s="325"/>
      <c r="V193" s="325"/>
      <c r="W193" s="325"/>
      <c r="X193" s="325"/>
      <c r="Y193" s="325"/>
      <c r="Z193" s="325"/>
    </row>
    <row r="194" spans="1:26" s="7" customFormat="1" ht="15.75" hidden="1" customHeight="1">
      <c r="A194" s="325"/>
      <c r="B194" s="325"/>
      <c r="C194" s="325"/>
      <c r="F194" s="29"/>
      <c r="G194" s="30"/>
      <c r="H194" s="30"/>
      <c r="I194" s="30"/>
      <c r="J194" s="31"/>
      <c r="L194" s="32"/>
      <c r="S194" s="325"/>
      <c r="T194" s="325"/>
      <c r="U194" s="325"/>
      <c r="V194" s="325"/>
      <c r="W194" s="325"/>
      <c r="X194" s="325"/>
      <c r="Y194" s="325"/>
      <c r="Z194" s="325"/>
    </row>
    <row r="195" spans="1:26" s="7" customFormat="1" ht="15.75" hidden="1" customHeight="1">
      <c r="A195" s="325"/>
      <c r="B195" s="325"/>
      <c r="C195" s="325"/>
      <c r="F195" s="29"/>
      <c r="G195" s="30"/>
      <c r="H195" s="30"/>
      <c r="I195" s="30"/>
      <c r="J195" s="31"/>
      <c r="L195" s="32"/>
      <c r="S195" s="325"/>
      <c r="T195" s="325"/>
      <c r="U195" s="325"/>
      <c r="V195" s="325"/>
      <c r="W195" s="325"/>
      <c r="X195" s="325"/>
      <c r="Y195" s="325"/>
      <c r="Z195" s="325"/>
    </row>
    <row r="196" spans="1:26" s="7" customFormat="1" ht="15.75" hidden="1" customHeight="1">
      <c r="A196" s="325"/>
      <c r="B196" s="325"/>
      <c r="C196" s="325"/>
      <c r="F196" s="29"/>
      <c r="G196" s="30"/>
      <c r="H196" s="30"/>
      <c r="I196" s="30"/>
      <c r="J196" s="31"/>
      <c r="L196" s="32"/>
      <c r="S196" s="325"/>
      <c r="T196" s="325"/>
      <c r="U196" s="325"/>
      <c r="V196" s="325"/>
      <c r="W196" s="325"/>
      <c r="X196" s="325"/>
      <c r="Y196" s="325"/>
      <c r="Z196" s="325"/>
    </row>
    <row r="197" spans="1:26" s="7" customFormat="1" ht="15.75" hidden="1" customHeight="1">
      <c r="A197" s="325"/>
      <c r="B197" s="325"/>
      <c r="C197" s="325"/>
      <c r="F197" s="29"/>
      <c r="G197" s="30"/>
      <c r="H197" s="30"/>
      <c r="I197" s="30"/>
      <c r="J197" s="31"/>
      <c r="L197" s="32"/>
      <c r="S197" s="325"/>
      <c r="T197" s="325"/>
      <c r="U197" s="325"/>
      <c r="V197" s="325"/>
      <c r="W197" s="325"/>
      <c r="X197" s="325"/>
      <c r="Y197" s="325"/>
      <c r="Z197" s="325"/>
    </row>
    <row r="198" spans="1:26" s="7" customFormat="1" ht="15.75" hidden="1" customHeight="1">
      <c r="A198" s="325"/>
      <c r="B198" s="325"/>
      <c r="C198" s="325"/>
      <c r="F198" s="29"/>
      <c r="G198" s="30"/>
      <c r="H198" s="30"/>
      <c r="I198" s="30"/>
      <c r="J198" s="31"/>
      <c r="L198" s="32"/>
      <c r="S198" s="325"/>
      <c r="T198" s="325"/>
      <c r="U198" s="325"/>
      <c r="V198" s="325"/>
      <c r="W198" s="325"/>
      <c r="X198" s="325"/>
      <c r="Y198" s="325"/>
      <c r="Z198" s="325"/>
    </row>
    <row r="199" spans="1:26" s="7" customFormat="1" ht="15.75" hidden="1" customHeight="1">
      <c r="A199" s="325"/>
      <c r="B199" s="325"/>
      <c r="C199" s="325"/>
      <c r="F199" s="29"/>
      <c r="G199" s="30"/>
      <c r="H199" s="30"/>
      <c r="I199" s="30"/>
      <c r="J199" s="31"/>
      <c r="L199" s="32"/>
      <c r="S199" s="325"/>
      <c r="T199" s="325"/>
      <c r="U199" s="325"/>
      <c r="V199" s="325"/>
      <c r="W199" s="325"/>
      <c r="X199" s="325"/>
      <c r="Y199" s="325"/>
      <c r="Z199" s="325"/>
    </row>
    <row r="200" spans="1:26" s="7" customFormat="1" ht="15.75" hidden="1" customHeight="1">
      <c r="A200" s="325"/>
      <c r="B200" s="325"/>
      <c r="C200" s="325"/>
      <c r="F200" s="29"/>
      <c r="G200" s="30"/>
      <c r="H200" s="30"/>
      <c r="I200" s="30"/>
      <c r="J200" s="31"/>
      <c r="L200" s="32"/>
      <c r="S200" s="325"/>
      <c r="T200" s="325"/>
      <c r="U200" s="325"/>
      <c r="V200" s="325"/>
      <c r="W200" s="325"/>
      <c r="X200" s="325"/>
      <c r="Y200" s="325"/>
      <c r="Z200" s="325"/>
    </row>
    <row r="201" spans="1:26" s="7" customFormat="1" ht="15.75" hidden="1" customHeight="1">
      <c r="A201" s="325"/>
      <c r="B201" s="325"/>
      <c r="C201" s="325"/>
      <c r="F201" s="29"/>
      <c r="G201" s="30"/>
      <c r="H201" s="30"/>
      <c r="I201" s="30"/>
      <c r="J201" s="31"/>
      <c r="L201" s="32"/>
      <c r="S201" s="325"/>
      <c r="T201" s="325"/>
      <c r="U201" s="325"/>
      <c r="V201" s="325"/>
      <c r="W201" s="325"/>
      <c r="X201" s="325"/>
      <c r="Y201" s="325"/>
      <c r="Z201" s="325"/>
    </row>
    <row r="202" spans="1:26" s="7" customFormat="1" ht="15.75" hidden="1" customHeight="1">
      <c r="A202" s="325"/>
      <c r="B202" s="325"/>
      <c r="C202" s="325"/>
      <c r="F202" s="29"/>
      <c r="G202" s="30"/>
      <c r="H202" s="30"/>
      <c r="I202" s="30"/>
      <c r="J202" s="31"/>
      <c r="L202" s="32"/>
      <c r="S202" s="325"/>
      <c r="T202" s="325"/>
      <c r="U202" s="325"/>
      <c r="V202" s="325"/>
      <c r="W202" s="325"/>
      <c r="X202" s="325"/>
      <c r="Y202" s="325"/>
      <c r="Z202" s="325"/>
    </row>
    <row r="203" spans="1:26" s="7" customFormat="1" ht="15.75" hidden="1" customHeight="1">
      <c r="A203" s="325"/>
      <c r="B203" s="325"/>
      <c r="C203" s="325"/>
      <c r="F203" s="29"/>
      <c r="G203" s="30"/>
      <c r="H203" s="30"/>
      <c r="I203" s="30"/>
      <c r="J203" s="31"/>
      <c r="L203" s="32"/>
      <c r="S203" s="325"/>
      <c r="T203" s="325"/>
      <c r="U203" s="325"/>
      <c r="V203" s="325"/>
      <c r="W203" s="325"/>
      <c r="X203" s="325"/>
      <c r="Y203" s="325"/>
      <c r="Z203" s="325"/>
    </row>
    <row r="204" spans="1:26" s="7" customFormat="1" ht="15.75" hidden="1" customHeight="1">
      <c r="A204" s="325"/>
      <c r="B204" s="325"/>
      <c r="C204" s="325"/>
      <c r="F204" s="29"/>
      <c r="G204" s="30"/>
      <c r="H204" s="30"/>
      <c r="I204" s="30"/>
      <c r="J204" s="31"/>
      <c r="L204" s="32"/>
      <c r="S204" s="325"/>
      <c r="T204" s="325"/>
      <c r="U204" s="325"/>
      <c r="V204" s="325"/>
      <c r="W204" s="325"/>
      <c r="X204" s="325"/>
      <c r="Y204" s="325"/>
      <c r="Z204" s="325"/>
    </row>
    <row r="205" spans="1:26" s="7" customFormat="1" ht="15.75" hidden="1" customHeight="1">
      <c r="A205" s="325"/>
      <c r="B205" s="325"/>
      <c r="C205" s="325"/>
      <c r="F205" s="29"/>
      <c r="G205" s="30"/>
      <c r="H205" s="30"/>
      <c r="I205" s="30"/>
      <c r="J205" s="31"/>
      <c r="L205" s="32"/>
      <c r="S205" s="325"/>
      <c r="T205" s="325"/>
      <c r="U205" s="325"/>
      <c r="V205" s="325"/>
      <c r="W205" s="325"/>
      <c r="X205" s="325"/>
      <c r="Y205" s="325"/>
      <c r="Z205" s="325"/>
    </row>
    <row r="206" spans="1:26" s="7" customFormat="1" ht="15.75" hidden="1" customHeight="1">
      <c r="A206" s="325"/>
      <c r="B206" s="325"/>
      <c r="C206" s="325"/>
      <c r="F206" s="29"/>
      <c r="G206" s="30"/>
      <c r="H206" s="30"/>
      <c r="I206" s="30"/>
      <c r="J206" s="31"/>
      <c r="L206" s="32"/>
      <c r="S206" s="325"/>
      <c r="T206" s="325"/>
      <c r="U206" s="325"/>
      <c r="V206" s="325"/>
      <c r="W206" s="325"/>
      <c r="X206" s="325"/>
      <c r="Y206" s="325"/>
      <c r="Z206" s="325"/>
    </row>
    <row r="207" spans="1:26" s="7" customFormat="1" ht="15.75" hidden="1" customHeight="1">
      <c r="A207" s="325"/>
      <c r="B207" s="325"/>
      <c r="C207" s="325"/>
      <c r="F207" s="29"/>
      <c r="G207" s="30"/>
      <c r="H207" s="30"/>
      <c r="I207" s="30"/>
      <c r="J207" s="31"/>
      <c r="L207" s="32"/>
      <c r="S207" s="325"/>
      <c r="T207" s="325"/>
      <c r="U207" s="325"/>
      <c r="V207" s="325"/>
      <c r="W207" s="325"/>
      <c r="X207" s="325"/>
      <c r="Y207" s="325"/>
      <c r="Z207" s="325"/>
    </row>
    <row r="208" spans="1:26" s="7" customFormat="1" ht="15.75" hidden="1" customHeight="1">
      <c r="A208" s="325"/>
      <c r="B208" s="325"/>
      <c r="C208" s="325"/>
      <c r="F208" s="29"/>
      <c r="G208" s="30"/>
      <c r="H208" s="30"/>
      <c r="I208" s="30"/>
      <c r="J208" s="31"/>
      <c r="L208" s="32"/>
      <c r="S208" s="325"/>
      <c r="T208" s="325"/>
      <c r="U208" s="325"/>
      <c r="V208" s="325"/>
      <c r="W208" s="325"/>
      <c r="X208" s="325"/>
      <c r="Y208" s="325"/>
      <c r="Z208" s="325"/>
    </row>
    <row r="209" spans="1:26" s="7" customFormat="1" ht="15.75" hidden="1" customHeight="1">
      <c r="A209" s="325"/>
      <c r="B209" s="325"/>
      <c r="C209" s="325"/>
      <c r="F209" s="29"/>
      <c r="G209" s="30"/>
      <c r="H209" s="30"/>
      <c r="I209" s="30"/>
      <c r="J209" s="31"/>
      <c r="L209" s="32"/>
      <c r="S209" s="325"/>
      <c r="T209" s="325"/>
      <c r="U209" s="325"/>
      <c r="V209" s="325"/>
      <c r="W209" s="325"/>
      <c r="X209" s="325"/>
      <c r="Y209" s="325"/>
      <c r="Z209" s="325"/>
    </row>
    <row r="210" spans="1:26" s="7" customFormat="1" ht="15.75" hidden="1" customHeight="1">
      <c r="A210" s="325"/>
      <c r="B210" s="325"/>
      <c r="C210" s="325"/>
      <c r="F210" s="29"/>
      <c r="G210" s="30"/>
      <c r="H210" s="30"/>
      <c r="I210" s="30"/>
      <c r="J210" s="31"/>
      <c r="L210" s="32"/>
      <c r="S210" s="325"/>
      <c r="T210" s="325"/>
      <c r="U210" s="325"/>
      <c r="V210" s="325"/>
      <c r="W210" s="325"/>
      <c r="X210" s="325"/>
      <c r="Y210" s="325"/>
      <c r="Z210" s="325"/>
    </row>
    <row r="211" spans="1:26" s="7" customFormat="1" ht="15.75" hidden="1" customHeight="1">
      <c r="A211" s="325"/>
      <c r="B211" s="325"/>
      <c r="C211" s="325"/>
      <c r="F211" s="29"/>
      <c r="G211" s="30"/>
      <c r="H211" s="30"/>
      <c r="I211" s="30"/>
      <c r="J211" s="31"/>
      <c r="L211" s="32"/>
      <c r="S211" s="325"/>
      <c r="T211" s="325"/>
      <c r="U211" s="325"/>
      <c r="V211" s="325"/>
      <c r="W211" s="325"/>
      <c r="X211" s="325"/>
      <c r="Y211" s="325"/>
      <c r="Z211" s="325"/>
    </row>
    <row r="212" spans="1:26" s="7" customFormat="1" ht="15.75" hidden="1" customHeight="1">
      <c r="A212" s="325"/>
      <c r="B212" s="325"/>
      <c r="C212" s="325"/>
      <c r="F212" s="29"/>
      <c r="G212" s="30"/>
      <c r="H212" s="30"/>
      <c r="I212" s="30"/>
      <c r="J212" s="31"/>
      <c r="L212" s="32"/>
      <c r="S212" s="325"/>
      <c r="T212" s="325"/>
      <c r="U212" s="325"/>
      <c r="V212" s="325"/>
      <c r="W212" s="325"/>
      <c r="X212" s="325"/>
      <c r="Y212" s="325"/>
      <c r="Z212" s="325"/>
    </row>
    <row r="213" spans="1:26" s="7" customFormat="1" ht="15.75" hidden="1" customHeight="1">
      <c r="A213" s="325"/>
      <c r="B213" s="325"/>
      <c r="C213" s="325"/>
      <c r="F213" s="29"/>
      <c r="G213" s="30"/>
      <c r="H213" s="30"/>
      <c r="I213" s="30"/>
      <c r="J213" s="31"/>
      <c r="L213" s="32"/>
      <c r="S213" s="325"/>
      <c r="T213" s="325"/>
      <c r="U213" s="325"/>
      <c r="V213" s="325"/>
      <c r="W213" s="325"/>
      <c r="X213" s="325"/>
      <c r="Y213" s="325"/>
      <c r="Z213" s="325"/>
    </row>
    <row r="214" spans="1:26" s="7" customFormat="1" ht="15.75" hidden="1" customHeight="1">
      <c r="A214" s="325"/>
      <c r="B214" s="325"/>
      <c r="C214" s="325"/>
      <c r="F214" s="29"/>
      <c r="G214" s="30"/>
      <c r="H214" s="30"/>
      <c r="I214" s="30"/>
      <c r="J214" s="31"/>
      <c r="L214" s="32"/>
      <c r="S214" s="325"/>
      <c r="T214" s="325"/>
      <c r="U214" s="325"/>
      <c r="V214" s="325"/>
      <c r="W214" s="325"/>
      <c r="X214" s="325"/>
      <c r="Y214" s="325"/>
      <c r="Z214" s="325"/>
    </row>
    <row r="215" spans="1:26" s="7" customFormat="1" ht="15.75" hidden="1" customHeight="1">
      <c r="A215" s="325"/>
      <c r="B215" s="325"/>
      <c r="C215" s="325"/>
      <c r="F215" s="29"/>
      <c r="G215" s="30"/>
      <c r="H215" s="30"/>
      <c r="I215" s="30"/>
      <c r="J215" s="31"/>
      <c r="L215" s="32"/>
      <c r="S215" s="325"/>
      <c r="T215" s="325"/>
      <c r="U215" s="325"/>
      <c r="V215" s="325"/>
      <c r="W215" s="325"/>
      <c r="X215" s="325"/>
      <c r="Y215" s="325"/>
      <c r="Z215" s="325"/>
    </row>
    <row r="216" spans="1:26" s="7" customFormat="1" ht="15.75" hidden="1" customHeight="1">
      <c r="A216" s="325"/>
      <c r="B216" s="325"/>
      <c r="C216" s="325"/>
      <c r="F216" s="29"/>
      <c r="G216" s="30"/>
      <c r="H216" s="30"/>
      <c r="I216" s="30"/>
      <c r="J216" s="31"/>
      <c r="L216" s="32"/>
      <c r="S216" s="325"/>
      <c r="T216" s="325"/>
      <c r="U216" s="325"/>
      <c r="V216" s="325"/>
      <c r="W216" s="325"/>
      <c r="X216" s="325"/>
      <c r="Y216" s="325"/>
      <c r="Z216" s="325"/>
    </row>
    <row r="217" spans="1:26" s="7" customFormat="1" ht="15.75" hidden="1" customHeight="1">
      <c r="A217" s="325"/>
      <c r="B217" s="325"/>
      <c r="C217" s="325"/>
      <c r="F217" s="29"/>
      <c r="G217" s="30"/>
      <c r="H217" s="30"/>
      <c r="I217" s="30"/>
      <c r="J217" s="31"/>
      <c r="L217" s="32"/>
      <c r="S217" s="325"/>
      <c r="T217" s="325"/>
      <c r="U217" s="325"/>
      <c r="V217" s="325"/>
      <c r="W217" s="325"/>
      <c r="X217" s="325"/>
      <c r="Y217" s="325"/>
      <c r="Z217" s="325"/>
    </row>
    <row r="218" spans="1:26" s="7" customFormat="1" ht="15.75" hidden="1" customHeight="1">
      <c r="A218" s="325"/>
      <c r="B218" s="325"/>
      <c r="C218" s="325"/>
      <c r="F218" s="29"/>
      <c r="G218" s="30"/>
      <c r="H218" s="30"/>
      <c r="I218" s="30"/>
      <c r="J218" s="31"/>
      <c r="L218" s="32"/>
      <c r="S218" s="325"/>
      <c r="T218" s="325"/>
      <c r="U218" s="325"/>
      <c r="V218" s="325"/>
      <c r="W218" s="325"/>
      <c r="X218" s="325"/>
      <c r="Y218" s="325"/>
      <c r="Z218" s="325"/>
    </row>
    <row r="219" spans="1:26" s="7" customFormat="1" ht="15.75" hidden="1" customHeight="1">
      <c r="A219" s="325"/>
      <c r="B219" s="325"/>
      <c r="C219" s="325"/>
      <c r="F219" s="29"/>
      <c r="G219" s="30"/>
      <c r="H219" s="30"/>
      <c r="I219" s="30"/>
      <c r="J219" s="31"/>
      <c r="L219" s="32"/>
      <c r="S219" s="325"/>
      <c r="T219" s="325"/>
      <c r="U219" s="325"/>
      <c r="V219" s="325"/>
      <c r="W219" s="325"/>
      <c r="X219" s="325"/>
      <c r="Y219" s="325"/>
      <c r="Z219" s="325"/>
    </row>
    <row r="220" spans="1:26" s="7" customFormat="1" ht="15.75" hidden="1" customHeight="1">
      <c r="A220" s="325"/>
      <c r="B220" s="325"/>
      <c r="C220" s="325"/>
      <c r="F220" s="29"/>
      <c r="G220" s="30"/>
      <c r="H220" s="30"/>
      <c r="I220" s="30"/>
      <c r="J220" s="31"/>
      <c r="L220" s="32"/>
      <c r="S220" s="325"/>
      <c r="T220" s="325"/>
      <c r="U220" s="325"/>
      <c r="V220" s="325"/>
      <c r="W220" s="325"/>
      <c r="X220" s="325"/>
      <c r="Y220" s="325"/>
      <c r="Z220" s="325"/>
    </row>
    <row r="221" spans="1:26" s="7" customFormat="1" ht="15.75" hidden="1" customHeight="1">
      <c r="A221" s="325"/>
      <c r="B221" s="325"/>
      <c r="C221" s="325"/>
      <c r="F221" s="29"/>
      <c r="G221" s="30"/>
      <c r="H221" s="30"/>
      <c r="I221" s="30"/>
      <c r="J221" s="31"/>
      <c r="L221" s="32"/>
      <c r="S221" s="325"/>
      <c r="T221" s="325"/>
      <c r="U221" s="325"/>
      <c r="V221" s="325"/>
      <c r="W221" s="325"/>
      <c r="X221" s="325"/>
      <c r="Y221" s="325"/>
      <c r="Z221" s="325"/>
    </row>
    <row r="222" spans="1:26" s="7" customFormat="1" ht="15.75" hidden="1" customHeight="1">
      <c r="A222" s="325"/>
      <c r="B222" s="325"/>
      <c r="C222" s="325"/>
      <c r="F222" s="29"/>
      <c r="G222" s="30"/>
      <c r="H222" s="30"/>
      <c r="I222" s="30"/>
      <c r="J222" s="31"/>
      <c r="L222" s="32"/>
      <c r="S222" s="325"/>
      <c r="T222" s="325"/>
      <c r="U222" s="325"/>
      <c r="V222" s="325"/>
      <c r="W222" s="325"/>
      <c r="X222" s="325"/>
      <c r="Y222" s="325"/>
      <c r="Z222" s="325"/>
    </row>
    <row r="223" spans="1:26" s="7" customFormat="1" ht="15.75" hidden="1" customHeight="1">
      <c r="A223" s="325"/>
      <c r="B223" s="325"/>
      <c r="C223" s="325"/>
      <c r="F223" s="29"/>
      <c r="G223" s="30"/>
      <c r="H223" s="30"/>
      <c r="I223" s="30"/>
      <c r="J223" s="31"/>
      <c r="L223" s="32"/>
      <c r="S223" s="325"/>
      <c r="T223" s="325"/>
      <c r="U223" s="325"/>
      <c r="V223" s="325"/>
      <c r="W223" s="325"/>
      <c r="X223" s="325"/>
      <c r="Y223" s="325"/>
      <c r="Z223" s="325"/>
    </row>
    <row r="224" spans="1:26" s="7" customFormat="1" ht="15.75" hidden="1" customHeight="1">
      <c r="A224" s="325"/>
      <c r="B224" s="325"/>
      <c r="C224" s="325"/>
      <c r="F224" s="29"/>
      <c r="G224" s="30"/>
      <c r="H224" s="30"/>
      <c r="I224" s="30"/>
      <c r="J224" s="31"/>
      <c r="L224" s="32"/>
      <c r="S224" s="325"/>
      <c r="T224" s="325"/>
      <c r="U224" s="325"/>
      <c r="V224" s="325"/>
      <c r="W224" s="325"/>
      <c r="X224" s="325"/>
      <c r="Y224" s="325"/>
      <c r="Z224" s="325"/>
    </row>
    <row r="225" spans="1:26" s="7" customFormat="1" ht="15.75" hidden="1" customHeight="1">
      <c r="A225" s="325"/>
      <c r="B225" s="325"/>
      <c r="C225" s="325"/>
      <c r="F225" s="29"/>
      <c r="G225" s="30"/>
      <c r="H225" s="30"/>
      <c r="I225" s="30"/>
      <c r="J225" s="31"/>
      <c r="L225" s="32"/>
      <c r="S225" s="325"/>
      <c r="T225" s="325"/>
      <c r="U225" s="325"/>
      <c r="V225" s="325"/>
      <c r="W225" s="325"/>
      <c r="X225" s="325"/>
      <c r="Y225" s="325"/>
      <c r="Z225" s="325"/>
    </row>
    <row r="226" spans="1:26" s="7" customFormat="1" ht="15.75" hidden="1" customHeight="1">
      <c r="A226" s="325"/>
      <c r="B226" s="325"/>
      <c r="C226" s="325"/>
      <c r="F226" s="29"/>
      <c r="G226" s="30"/>
      <c r="H226" s="30"/>
      <c r="I226" s="30"/>
      <c r="J226" s="31"/>
      <c r="L226" s="32"/>
      <c r="S226" s="325"/>
      <c r="T226" s="325"/>
      <c r="U226" s="325"/>
      <c r="V226" s="325"/>
      <c r="W226" s="325"/>
      <c r="X226" s="325"/>
      <c r="Y226" s="325"/>
      <c r="Z226" s="325"/>
    </row>
    <row r="227" spans="1:26" s="7" customFormat="1" ht="15.75" hidden="1" customHeight="1">
      <c r="A227" s="325"/>
      <c r="B227" s="325"/>
      <c r="C227" s="325"/>
      <c r="F227" s="29"/>
      <c r="G227" s="30"/>
      <c r="H227" s="30"/>
      <c r="I227" s="30"/>
      <c r="J227" s="31"/>
      <c r="L227" s="32"/>
      <c r="S227" s="325"/>
      <c r="T227" s="325"/>
      <c r="U227" s="325"/>
      <c r="V227" s="325"/>
      <c r="W227" s="325"/>
      <c r="X227" s="325"/>
      <c r="Y227" s="325"/>
      <c r="Z227" s="325"/>
    </row>
    <row r="228" spans="1:26" s="7" customFormat="1" ht="15.75" hidden="1" customHeight="1">
      <c r="A228" s="325"/>
      <c r="B228" s="325"/>
      <c r="C228" s="325"/>
      <c r="F228" s="29"/>
      <c r="G228" s="30"/>
      <c r="H228" s="30"/>
      <c r="I228" s="30"/>
      <c r="J228" s="31"/>
      <c r="L228" s="32"/>
      <c r="S228" s="325"/>
      <c r="T228" s="325"/>
      <c r="U228" s="325"/>
      <c r="V228" s="325"/>
      <c r="W228" s="325"/>
      <c r="X228" s="325"/>
      <c r="Y228" s="325"/>
      <c r="Z228" s="325"/>
    </row>
    <row r="229" spans="1:26" s="7" customFormat="1" ht="15.75" hidden="1" customHeight="1">
      <c r="A229" s="325"/>
      <c r="B229" s="325"/>
      <c r="C229" s="325"/>
      <c r="F229" s="29"/>
      <c r="G229" s="30"/>
      <c r="H229" s="30"/>
      <c r="I229" s="30"/>
      <c r="J229" s="31"/>
      <c r="L229" s="32"/>
      <c r="S229" s="325"/>
      <c r="T229" s="325"/>
      <c r="U229" s="325"/>
      <c r="V229" s="325"/>
      <c r="W229" s="325"/>
      <c r="X229" s="325"/>
      <c r="Y229" s="325"/>
      <c r="Z229" s="325"/>
    </row>
    <row r="230" spans="1:26" s="7" customFormat="1" ht="15.75" hidden="1" customHeight="1">
      <c r="A230" s="325"/>
      <c r="B230" s="325"/>
      <c r="C230" s="325"/>
      <c r="F230" s="29"/>
      <c r="G230" s="30"/>
      <c r="H230" s="30"/>
      <c r="I230" s="30"/>
      <c r="J230" s="31"/>
      <c r="L230" s="32"/>
      <c r="S230" s="325"/>
      <c r="T230" s="325"/>
      <c r="U230" s="325"/>
      <c r="V230" s="325"/>
      <c r="W230" s="325"/>
      <c r="X230" s="325"/>
      <c r="Y230" s="325"/>
      <c r="Z230" s="325"/>
    </row>
    <row r="231" spans="1:26" s="7" customFormat="1" ht="15.75" hidden="1" customHeight="1">
      <c r="A231" s="325"/>
      <c r="B231" s="325"/>
      <c r="C231" s="325"/>
      <c r="F231" s="29"/>
      <c r="G231" s="30"/>
      <c r="H231" s="30"/>
      <c r="I231" s="30"/>
      <c r="J231" s="31"/>
      <c r="L231" s="32"/>
      <c r="S231" s="325"/>
      <c r="T231" s="325"/>
      <c r="U231" s="325"/>
      <c r="V231" s="325"/>
      <c r="W231" s="325"/>
      <c r="X231" s="325"/>
      <c r="Y231" s="325"/>
      <c r="Z231" s="325"/>
    </row>
    <row r="232" spans="1:26" s="7" customFormat="1" ht="15.75" hidden="1" customHeight="1">
      <c r="A232" s="325"/>
      <c r="B232" s="325"/>
      <c r="C232" s="325"/>
      <c r="F232" s="29"/>
      <c r="G232" s="30"/>
      <c r="H232" s="30"/>
      <c r="I232" s="30"/>
      <c r="J232" s="31"/>
      <c r="L232" s="32"/>
      <c r="S232" s="325"/>
      <c r="T232" s="325"/>
      <c r="U232" s="325"/>
      <c r="V232" s="325"/>
      <c r="W232" s="325"/>
      <c r="X232" s="325"/>
      <c r="Y232" s="325"/>
      <c r="Z232" s="325"/>
    </row>
    <row r="233" spans="1:26" s="7" customFormat="1" ht="15.75" hidden="1" customHeight="1">
      <c r="A233" s="325"/>
      <c r="B233" s="325"/>
      <c r="C233" s="325"/>
      <c r="F233" s="29"/>
      <c r="G233" s="30"/>
      <c r="H233" s="30"/>
      <c r="I233" s="30"/>
      <c r="J233" s="31"/>
      <c r="L233" s="32"/>
      <c r="S233" s="325"/>
      <c r="T233" s="325"/>
      <c r="U233" s="325"/>
      <c r="V233" s="325"/>
      <c r="W233" s="325"/>
      <c r="X233" s="325"/>
      <c r="Y233" s="325"/>
      <c r="Z233" s="325"/>
    </row>
    <row r="234" spans="1:26" s="7" customFormat="1" ht="15.75" hidden="1" customHeight="1">
      <c r="A234" s="325"/>
      <c r="B234" s="325"/>
      <c r="C234" s="325"/>
      <c r="F234" s="29"/>
      <c r="G234" s="30"/>
      <c r="H234" s="30"/>
      <c r="I234" s="30"/>
      <c r="J234" s="31"/>
      <c r="L234" s="32"/>
      <c r="S234" s="325"/>
      <c r="T234" s="325"/>
      <c r="U234" s="325"/>
      <c r="V234" s="325"/>
      <c r="W234" s="325"/>
      <c r="X234" s="325"/>
      <c r="Y234" s="325"/>
      <c r="Z234" s="325"/>
    </row>
    <row r="235" spans="1:26" s="7" customFormat="1" ht="15.75" hidden="1" customHeight="1">
      <c r="A235" s="325"/>
      <c r="B235" s="325"/>
      <c r="C235" s="325"/>
      <c r="F235" s="29"/>
      <c r="G235" s="30"/>
      <c r="H235" s="30"/>
      <c r="I235" s="30"/>
      <c r="J235" s="31"/>
      <c r="L235" s="32"/>
      <c r="S235" s="325"/>
      <c r="T235" s="325"/>
      <c r="U235" s="325"/>
      <c r="V235" s="325"/>
      <c r="W235" s="325"/>
      <c r="X235" s="325"/>
      <c r="Y235" s="325"/>
      <c r="Z235" s="325"/>
    </row>
    <row r="236" spans="1:26" s="7" customFormat="1" ht="15.75" hidden="1" customHeight="1">
      <c r="A236" s="325"/>
      <c r="B236" s="325"/>
      <c r="C236" s="325"/>
      <c r="F236" s="29"/>
      <c r="G236" s="30"/>
      <c r="H236" s="30"/>
      <c r="I236" s="30"/>
      <c r="J236" s="31"/>
      <c r="L236" s="32"/>
      <c r="S236" s="325"/>
      <c r="T236" s="325"/>
      <c r="U236" s="325"/>
      <c r="V236" s="325"/>
      <c r="W236" s="325"/>
      <c r="X236" s="325"/>
      <c r="Y236" s="325"/>
      <c r="Z236" s="325"/>
    </row>
    <row r="237" spans="1:26" s="7" customFormat="1" ht="15.75" hidden="1" customHeight="1">
      <c r="A237" s="325"/>
      <c r="B237" s="325"/>
      <c r="C237" s="325"/>
      <c r="F237" s="29"/>
      <c r="G237" s="30"/>
      <c r="H237" s="30"/>
      <c r="I237" s="30"/>
      <c r="J237" s="31"/>
      <c r="L237" s="32"/>
      <c r="S237" s="325"/>
      <c r="T237" s="325"/>
      <c r="U237" s="325"/>
      <c r="V237" s="325"/>
      <c r="W237" s="325"/>
      <c r="X237" s="325"/>
      <c r="Y237" s="325"/>
      <c r="Z237" s="325"/>
    </row>
    <row r="238" spans="1:26" s="7" customFormat="1" ht="15.75" hidden="1" customHeight="1">
      <c r="A238" s="325"/>
      <c r="B238" s="325"/>
      <c r="C238" s="325"/>
      <c r="F238" s="29"/>
      <c r="G238" s="30"/>
      <c r="H238" s="30"/>
      <c r="I238" s="30"/>
      <c r="J238" s="31"/>
      <c r="L238" s="32"/>
      <c r="S238" s="325"/>
      <c r="T238" s="325"/>
      <c r="U238" s="325"/>
      <c r="V238" s="325"/>
      <c r="W238" s="325"/>
      <c r="X238" s="325"/>
      <c r="Y238" s="325"/>
      <c r="Z238" s="325"/>
    </row>
    <row r="239" spans="1:26" s="7" customFormat="1" ht="15.75" hidden="1" customHeight="1">
      <c r="A239" s="325"/>
      <c r="B239" s="325"/>
      <c r="C239" s="325"/>
      <c r="F239" s="29"/>
      <c r="G239" s="30"/>
      <c r="H239" s="30"/>
      <c r="I239" s="30"/>
      <c r="J239" s="31"/>
      <c r="L239" s="32"/>
      <c r="S239" s="325"/>
      <c r="T239" s="325"/>
      <c r="U239" s="325"/>
      <c r="V239" s="325"/>
      <c r="W239" s="325"/>
      <c r="X239" s="325"/>
      <c r="Y239" s="325"/>
      <c r="Z239" s="325"/>
    </row>
    <row r="240" spans="1:26" s="7" customFormat="1" ht="15.75" hidden="1" customHeight="1">
      <c r="A240" s="325"/>
      <c r="B240" s="325"/>
      <c r="C240" s="325"/>
      <c r="F240" s="29"/>
      <c r="G240" s="30"/>
      <c r="H240" s="30"/>
      <c r="I240" s="30"/>
      <c r="J240" s="31"/>
      <c r="L240" s="32"/>
      <c r="S240" s="325"/>
      <c r="T240" s="325"/>
      <c r="U240" s="325"/>
      <c r="V240" s="325"/>
      <c r="W240" s="325"/>
      <c r="X240" s="325"/>
      <c r="Y240" s="325"/>
      <c r="Z240" s="325"/>
    </row>
    <row r="241" spans="1:26" s="7" customFormat="1" ht="15.75" hidden="1" customHeight="1">
      <c r="A241" s="325"/>
      <c r="B241" s="325"/>
      <c r="C241" s="325"/>
      <c r="F241" s="29"/>
      <c r="G241" s="30"/>
      <c r="H241" s="30"/>
      <c r="I241" s="30"/>
      <c r="J241" s="31"/>
      <c r="L241" s="32"/>
      <c r="S241" s="325"/>
      <c r="T241" s="325"/>
      <c r="U241" s="325"/>
      <c r="V241" s="325"/>
      <c r="W241" s="325"/>
      <c r="X241" s="325"/>
      <c r="Y241" s="325"/>
      <c r="Z241" s="325"/>
    </row>
    <row r="242" spans="1:26" s="7" customFormat="1" ht="15.75" hidden="1" customHeight="1">
      <c r="A242" s="325"/>
      <c r="B242" s="325"/>
      <c r="C242" s="325"/>
      <c r="F242" s="29"/>
      <c r="G242" s="30"/>
      <c r="H242" s="30"/>
      <c r="I242" s="30"/>
      <c r="J242" s="31"/>
      <c r="L242" s="32"/>
      <c r="S242" s="325"/>
      <c r="T242" s="325"/>
      <c r="U242" s="325"/>
      <c r="V242" s="325"/>
      <c r="W242" s="325"/>
      <c r="X242" s="325"/>
      <c r="Y242" s="325"/>
      <c r="Z242" s="325"/>
    </row>
    <row r="243" spans="1:26" s="7" customFormat="1" ht="15.75" hidden="1" customHeight="1">
      <c r="A243" s="325"/>
      <c r="B243" s="325"/>
      <c r="C243" s="325"/>
      <c r="F243" s="29"/>
      <c r="G243" s="30"/>
      <c r="H243" s="30"/>
      <c r="I243" s="30"/>
      <c r="J243" s="31"/>
      <c r="L243" s="32"/>
      <c r="S243" s="325"/>
      <c r="T243" s="325"/>
      <c r="U243" s="325"/>
      <c r="V243" s="325"/>
      <c r="W243" s="325"/>
      <c r="X243" s="325"/>
      <c r="Y243" s="325"/>
      <c r="Z243" s="325"/>
    </row>
    <row r="244" spans="1:26" s="7" customFormat="1" ht="15.75" hidden="1" customHeight="1">
      <c r="A244" s="325"/>
      <c r="B244" s="325"/>
      <c r="C244" s="325"/>
      <c r="F244" s="29"/>
      <c r="G244" s="30"/>
      <c r="H244" s="30"/>
      <c r="I244" s="30"/>
      <c r="J244" s="31"/>
      <c r="L244" s="32"/>
      <c r="S244" s="325"/>
      <c r="T244" s="325"/>
      <c r="U244" s="325"/>
      <c r="V244" s="325"/>
      <c r="W244" s="325"/>
      <c r="X244" s="325"/>
      <c r="Y244" s="325"/>
      <c r="Z244" s="325"/>
    </row>
    <row r="245" spans="1:26" s="7" customFormat="1" ht="15.75" hidden="1" customHeight="1">
      <c r="A245" s="325"/>
      <c r="B245" s="325"/>
      <c r="C245" s="325"/>
      <c r="F245" s="29"/>
      <c r="G245" s="30"/>
      <c r="H245" s="30"/>
      <c r="I245" s="30"/>
      <c r="J245" s="31"/>
      <c r="L245" s="32"/>
      <c r="S245" s="325"/>
      <c r="T245" s="325"/>
      <c r="U245" s="325"/>
      <c r="V245" s="325"/>
      <c r="W245" s="325"/>
      <c r="X245" s="325"/>
      <c r="Y245" s="325"/>
      <c r="Z245" s="325"/>
    </row>
    <row r="246" spans="1:26" s="7" customFormat="1" ht="15.75" hidden="1" customHeight="1">
      <c r="A246" s="325"/>
      <c r="B246" s="325"/>
      <c r="C246" s="325"/>
      <c r="F246" s="29"/>
      <c r="G246" s="30"/>
      <c r="H246" s="30"/>
      <c r="I246" s="30"/>
      <c r="J246" s="31"/>
      <c r="L246" s="32"/>
      <c r="S246" s="325"/>
      <c r="T246" s="325"/>
      <c r="U246" s="325"/>
      <c r="V246" s="325"/>
      <c r="W246" s="325"/>
      <c r="X246" s="325"/>
      <c r="Y246" s="325"/>
      <c r="Z246" s="325"/>
    </row>
    <row r="247" spans="1:26" s="7" customFormat="1" ht="15.75" hidden="1" customHeight="1">
      <c r="A247" s="325"/>
      <c r="B247" s="325"/>
      <c r="C247" s="325"/>
      <c r="F247" s="29"/>
      <c r="G247" s="30"/>
      <c r="H247" s="30"/>
      <c r="I247" s="30"/>
      <c r="J247" s="31"/>
      <c r="L247" s="32"/>
      <c r="S247" s="325"/>
      <c r="T247" s="325"/>
      <c r="U247" s="325"/>
      <c r="V247" s="325"/>
      <c r="W247" s="325"/>
      <c r="X247" s="325"/>
      <c r="Y247" s="325"/>
      <c r="Z247" s="325"/>
    </row>
    <row r="248" spans="1:26" s="7" customFormat="1" ht="15.75" hidden="1" customHeight="1">
      <c r="A248" s="325"/>
      <c r="B248" s="325"/>
      <c r="C248" s="325"/>
      <c r="F248" s="29"/>
      <c r="G248" s="30"/>
      <c r="H248" s="30"/>
      <c r="I248" s="30"/>
      <c r="J248" s="31"/>
      <c r="L248" s="32"/>
      <c r="S248" s="325"/>
      <c r="T248" s="325"/>
      <c r="U248" s="325"/>
      <c r="V248" s="325"/>
      <c r="W248" s="325"/>
      <c r="X248" s="325"/>
      <c r="Y248" s="325"/>
      <c r="Z248" s="325"/>
    </row>
    <row r="249" spans="1:26" s="7" customFormat="1" ht="15.75" hidden="1" customHeight="1">
      <c r="A249" s="325"/>
      <c r="B249" s="325"/>
      <c r="C249" s="325"/>
      <c r="F249" s="29"/>
      <c r="G249" s="30"/>
      <c r="H249" s="30"/>
      <c r="I249" s="30"/>
      <c r="J249" s="31"/>
      <c r="L249" s="32"/>
      <c r="S249" s="325"/>
      <c r="T249" s="325"/>
      <c r="U249" s="325"/>
      <c r="V249" s="325"/>
      <c r="W249" s="325"/>
      <c r="X249" s="325"/>
      <c r="Y249" s="325"/>
      <c r="Z249" s="325"/>
    </row>
    <row r="250" spans="1:26" s="7" customFormat="1" ht="15" hidden="1" customHeight="1">
      <c r="A250" s="325"/>
      <c r="B250" s="325"/>
      <c r="C250" s="325"/>
      <c r="S250" s="325"/>
      <c r="T250" s="325"/>
      <c r="U250" s="325"/>
      <c r="V250" s="325"/>
      <c r="W250" s="325"/>
      <c r="X250" s="325"/>
      <c r="Y250" s="325"/>
      <c r="Z250" s="325"/>
    </row>
    <row r="251" spans="1:26" s="7" customFormat="1" ht="15" hidden="1" customHeight="1">
      <c r="A251" s="325"/>
      <c r="B251" s="325"/>
      <c r="C251" s="325"/>
      <c r="S251" s="325"/>
      <c r="T251" s="325"/>
      <c r="U251" s="325"/>
      <c r="V251" s="325"/>
      <c r="W251" s="325"/>
      <c r="X251" s="325"/>
      <c r="Y251" s="325"/>
      <c r="Z251" s="325"/>
    </row>
    <row r="252" spans="1:26" s="7" customFormat="1" ht="15" hidden="1" customHeight="1">
      <c r="A252" s="325"/>
      <c r="B252" s="325"/>
      <c r="C252" s="325"/>
      <c r="S252" s="325"/>
      <c r="T252" s="325"/>
      <c r="U252" s="325"/>
      <c r="V252" s="325"/>
      <c r="W252" s="325"/>
      <c r="X252" s="325"/>
      <c r="Y252" s="325"/>
      <c r="Z252" s="325"/>
    </row>
    <row r="253" spans="1:26" s="7" customFormat="1" ht="15.75" hidden="1" customHeight="1">
      <c r="A253" s="325"/>
      <c r="B253" s="325"/>
      <c r="C253" s="325"/>
      <c r="F253" s="29"/>
      <c r="G253" s="30"/>
      <c r="H253" s="30"/>
      <c r="I253" s="30"/>
      <c r="J253" s="31"/>
      <c r="L253" s="32"/>
      <c r="S253" s="325"/>
      <c r="T253" s="325"/>
      <c r="U253" s="325"/>
      <c r="V253" s="325"/>
      <c r="W253" s="325"/>
      <c r="X253" s="325"/>
      <c r="Y253" s="325"/>
      <c r="Z253" s="325"/>
    </row>
    <row r="254" spans="1:26" s="7" customFormat="1" ht="15.75" hidden="1" customHeight="1">
      <c r="A254" s="325"/>
      <c r="B254" s="325"/>
      <c r="C254" s="325"/>
      <c r="F254" s="29"/>
      <c r="G254" s="30"/>
      <c r="H254" s="30"/>
      <c r="I254" s="30"/>
      <c r="J254" s="31"/>
      <c r="L254" s="32"/>
      <c r="S254" s="325"/>
      <c r="T254" s="325"/>
      <c r="U254" s="325"/>
      <c r="V254" s="325"/>
      <c r="W254" s="325"/>
      <c r="X254" s="325"/>
      <c r="Y254" s="325"/>
      <c r="Z254" s="325"/>
    </row>
    <row r="255" spans="1:26" s="7" customFormat="1" ht="15.75" hidden="1" customHeight="1">
      <c r="A255" s="325"/>
      <c r="B255" s="325"/>
      <c r="C255" s="325"/>
      <c r="F255" s="29"/>
      <c r="G255" s="30"/>
      <c r="H255" s="30"/>
      <c r="I255" s="30"/>
      <c r="J255" s="31"/>
      <c r="L255" s="32"/>
      <c r="S255" s="325"/>
      <c r="T255" s="325"/>
      <c r="U255" s="325"/>
      <c r="V255" s="325"/>
      <c r="W255" s="325"/>
      <c r="X255" s="325"/>
      <c r="Y255" s="325"/>
      <c r="Z255" s="325"/>
    </row>
    <row r="256" spans="1:26" s="7" customFormat="1" ht="15.75" hidden="1" customHeight="1">
      <c r="A256" s="325"/>
      <c r="B256" s="325"/>
      <c r="C256" s="325"/>
      <c r="F256" s="29"/>
      <c r="G256" s="30"/>
      <c r="H256" s="30"/>
      <c r="I256" s="30"/>
      <c r="J256" s="31"/>
      <c r="L256" s="32"/>
      <c r="S256" s="325"/>
      <c r="T256" s="325"/>
      <c r="U256" s="325"/>
      <c r="V256" s="325"/>
      <c r="W256" s="325"/>
      <c r="X256" s="325"/>
      <c r="Y256" s="325"/>
      <c r="Z256" s="325"/>
    </row>
    <row r="257" spans="1:26" s="7" customFormat="1" ht="15.75" hidden="1" customHeight="1">
      <c r="A257" s="325"/>
      <c r="B257" s="325"/>
      <c r="C257" s="325"/>
      <c r="F257" s="29"/>
      <c r="G257" s="30"/>
      <c r="H257" s="30"/>
      <c r="I257" s="30"/>
      <c r="J257" s="31"/>
      <c r="L257" s="32"/>
      <c r="S257" s="325"/>
      <c r="T257" s="325"/>
      <c r="U257" s="325"/>
      <c r="V257" s="325"/>
      <c r="W257" s="325"/>
      <c r="X257" s="325"/>
      <c r="Y257" s="325"/>
      <c r="Z257" s="325"/>
    </row>
    <row r="258" spans="1:26" s="7" customFormat="1" ht="15.75" hidden="1" customHeight="1">
      <c r="A258" s="325"/>
      <c r="B258" s="325"/>
      <c r="C258" s="325"/>
      <c r="F258" s="29"/>
      <c r="G258" s="30"/>
      <c r="H258" s="30"/>
      <c r="I258" s="30"/>
      <c r="J258" s="31"/>
      <c r="L258" s="32"/>
      <c r="S258" s="325"/>
      <c r="T258" s="325"/>
      <c r="U258" s="325"/>
      <c r="V258" s="325"/>
      <c r="W258" s="325"/>
      <c r="X258" s="325"/>
      <c r="Y258" s="325"/>
      <c r="Z258" s="325"/>
    </row>
    <row r="259" spans="1:26" s="7" customFormat="1" ht="15.75" hidden="1" customHeight="1">
      <c r="A259" s="325"/>
      <c r="B259" s="325"/>
      <c r="C259" s="325"/>
      <c r="F259" s="29"/>
      <c r="G259" s="30"/>
      <c r="H259" s="30"/>
      <c r="I259" s="30"/>
      <c r="J259" s="31"/>
      <c r="L259" s="32"/>
      <c r="S259" s="325"/>
      <c r="T259" s="325"/>
      <c r="U259" s="325"/>
      <c r="V259" s="325"/>
      <c r="W259" s="325"/>
      <c r="X259" s="325"/>
      <c r="Y259" s="325"/>
      <c r="Z259" s="325"/>
    </row>
    <row r="260" spans="1:26" s="7" customFormat="1" ht="15.75" hidden="1" customHeight="1">
      <c r="A260" s="325"/>
      <c r="B260" s="325"/>
      <c r="C260" s="325"/>
      <c r="F260" s="29"/>
      <c r="G260" s="30"/>
      <c r="H260" s="30"/>
      <c r="I260" s="30"/>
      <c r="J260" s="31"/>
      <c r="L260" s="32"/>
      <c r="S260" s="325"/>
      <c r="T260" s="325"/>
      <c r="U260" s="325"/>
      <c r="V260" s="325"/>
      <c r="W260" s="325"/>
      <c r="X260" s="325"/>
      <c r="Y260" s="325"/>
      <c r="Z260" s="325"/>
    </row>
    <row r="261" spans="1:26" s="7" customFormat="1" ht="15.75" hidden="1" customHeight="1">
      <c r="A261" s="325"/>
      <c r="B261" s="325"/>
      <c r="C261" s="325"/>
      <c r="F261" s="29"/>
      <c r="G261" s="30"/>
      <c r="H261" s="30"/>
      <c r="I261" s="30"/>
      <c r="J261" s="31"/>
      <c r="L261" s="32"/>
      <c r="S261" s="325"/>
      <c r="T261" s="325"/>
      <c r="U261" s="325"/>
      <c r="V261" s="325"/>
      <c r="W261" s="325"/>
      <c r="X261" s="325"/>
      <c r="Y261" s="325"/>
      <c r="Z261" s="325"/>
    </row>
    <row r="262" spans="1:26" s="7" customFormat="1" ht="15.75" hidden="1" customHeight="1">
      <c r="A262" s="325"/>
      <c r="B262" s="325"/>
      <c r="C262" s="325"/>
      <c r="F262" s="29"/>
      <c r="G262" s="30"/>
      <c r="H262" s="30"/>
      <c r="I262" s="30"/>
      <c r="J262" s="31"/>
      <c r="L262" s="32"/>
      <c r="S262" s="325"/>
      <c r="T262" s="325"/>
      <c r="U262" s="325"/>
      <c r="V262" s="325"/>
      <c r="W262" s="325"/>
      <c r="X262" s="325"/>
      <c r="Y262" s="325"/>
      <c r="Z262" s="325"/>
    </row>
    <row r="263" spans="1:26" s="7" customFormat="1" ht="15.75" hidden="1" customHeight="1">
      <c r="A263" s="325"/>
      <c r="B263" s="325"/>
      <c r="C263" s="325"/>
      <c r="F263" s="29"/>
      <c r="G263" s="30"/>
      <c r="H263" s="30"/>
      <c r="I263" s="30"/>
      <c r="J263" s="31"/>
      <c r="L263" s="32"/>
      <c r="S263" s="325"/>
      <c r="T263" s="325"/>
      <c r="U263" s="325"/>
      <c r="V263" s="325"/>
      <c r="W263" s="325"/>
      <c r="X263" s="325"/>
      <c r="Y263" s="325"/>
      <c r="Z263" s="325"/>
    </row>
    <row r="264" spans="1:26" s="7" customFormat="1" ht="15.75" hidden="1" customHeight="1">
      <c r="A264" s="325"/>
      <c r="B264" s="325"/>
      <c r="C264" s="325"/>
      <c r="F264" s="29"/>
      <c r="G264" s="30"/>
      <c r="H264" s="30"/>
      <c r="I264" s="30"/>
      <c r="J264" s="31"/>
      <c r="L264" s="32"/>
      <c r="S264" s="325"/>
      <c r="T264" s="325"/>
      <c r="U264" s="325"/>
      <c r="V264" s="325"/>
      <c r="W264" s="325"/>
      <c r="X264" s="325"/>
      <c r="Y264" s="325"/>
      <c r="Z264" s="325"/>
    </row>
    <row r="265" spans="1:26" s="7" customFormat="1" ht="15.75" hidden="1" customHeight="1">
      <c r="A265" s="325"/>
      <c r="B265" s="325"/>
      <c r="C265" s="325"/>
      <c r="F265" s="29"/>
      <c r="G265" s="30"/>
      <c r="H265" s="30"/>
      <c r="I265" s="30"/>
      <c r="J265" s="31"/>
      <c r="L265" s="32"/>
      <c r="S265" s="325"/>
      <c r="T265" s="325"/>
      <c r="U265" s="325"/>
      <c r="V265" s="325"/>
      <c r="W265" s="325"/>
      <c r="X265" s="325"/>
      <c r="Y265" s="325"/>
      <c r="Z265" s="325"/>
    </row>
    <row r="266" spans="1:26" s="7" customFormat="1" ht="15.75" hidden="1" customHeight="1">
      <c r="A266" s="325"/>
      <c r="B266" s="325"/>
      <c r="C266" s="325"/>
      <c r="F266" s="29"/>
      <c r="G266" s="30"/>
      <c r="H266" s="30"/>
      <c r="I266" s="30"/>
      <c r="J266" s="31"/>
      <c r="L266" s="32"/>
      <c r="S266" s="325"/>
      <c r="T266" s="325"/>
      <c r="U266" s="325"/>
      <c r="V266" s="325"/>
      <c r="W266" s="325"/>
      <c r="X266" s="325"/>
      <c r="Y266" s="325"/>
      <c r="Z266" s="325"/>
    </row>
    <row r="267" spans="1:26" s="7" customFormat="1" ht="15.75" hidden="1" customHeight="1">
      <c r="A267" s="325"/>
      <c r="B267" s="325"/>
      <c r="C267" s="325"/>
      <c r="F267" s="29"/>
      <c r="G267" s="30"/>
      <c r="H267" s="30"/>
      <c r="I267" s="30"/>
      <c r="J267" s="31"/>
      <c r="L267" s="32"/>
      <c r="S267" s="325"/>
      <c r="T267" s="325"/>
      <c r="U267" s="325"/>
      <c r="V267" s="325"/>
      <c r="W267" s="325"/>
      <c r="X267" s="325"/>
      <c r="Y267" s="325"/>
      <c r="Z267" s="325"/>
    </row>
    <row r="268" spans="1:26" s="7" customFormat="1" ht="15.75" hidden="1" customHeight="1">
      <c r="A268" s="325"/>
      <c r="B268" s="325"/>
      <c r="C268" s="325"/>
      <c r="F268" s="29"/>
      <c r="G268" s="30"/>
      <c r="H268" s="30"/>
      <c r="I268" s="30"/>
      <c r="J268" s="31"/>
      <c r="L268" s="32"/>
      <c r="S268" s="325"/>
      <c r="T268" s="325"/>
      <c r="U268" s="325"/>
      <c r="V268" s="325"/>
      <c r="W268" s="325"/>
      <c r="X268" s="325"/>
      <c r="Y268" s="325"/>
      <c r="Z268" s="325"/>
    </row>
    <row r="269" spans="1:26" s="7" customFormat="1" ht="15.75" hidden="1" customHeight="1">
      <c r="A269" s="325"/>
      <c r="B269" s="325"/>
      <c r="C269" s="325"/>
      <c r="F269" s="29"/>
      <c r="G269" s="30"/>
      <c r="H269" s="30"/>
      <c r="I269" s="30"/>
      <c r="J269" s="31"/>
      <c r="L269" s="32"/>
      <c r="S269" s="325"/>
      <c r="T269" s="325"/>
      <c r="U269" s="325"/>
      <c r="V269" s="325"/>
      <c r="W269" s="325"/>
      <c r="X269" s="325"/>
      <c r="Y269" s="325"/>
      <c r="Z269" s="325"/>
    </row>
    <row r="270" spans="1:26" s="7" customFormat="1" ht="15.75" hidden="1" customHeight="1">
      <c r="A270" s="325"/>
      <c r="B270" s="325"/>
      <c r="C270" s="325"/>
      <c r="F270" s="29"/>
      <c r="G270" s="30"/>
      <c r="H270" s="30"/>
      <c r="I270" s="30"/>
      <c r="J270" s="31"/>
      <c r="L270" s="32"/>
      <c r="S270" s="325"/>
      <c r="T270" s="325"/>
      <c r="U270" s="325"/>
      <c r="V270" s="325"/>
      <c r="W270" s="325"/>
      <c r="X270" s="325"/>
      <c r="Y270" s="325"/>
      <c r="Z270" s="325"/>
    </row>
    <row r="271" spans="1:26" s="7" customFormat="1" ht="15.75" hidden="1" customHeight="1">
      <c r="A271" s="325"/>
      <c r="B271" s="325"/>
      <c r="C271" s="325"/>
      <c r="F271" s="29"/>
      <c r="G271" s="30"/>
      <c r="H271" s="30"/>
      <c r="I271" s="30"/>
      <c r="J271" s="31"/>
      <c r="L271" s="32"/>
      <c r="S271" s="325"/>
      <c r="T271" s="325"/>
      <c r="U271" s="325"/>
      <c r="V271" s="325"/>
      <c r="W271" s="325"/>
      <c r="X271" s="325"/>
      <c r="Y271" s="325"/>
      <c r="Z271" s="325"/>
    </row>
    <row r="272" spans="1:26" s="7" customFormat="1" ht="15.75" hidden="1" customHeight="1">
      <c r="A272" s="325"/>
      <c r="B272" s="325"/>
      <c r="C272" s="325"/>
      <c r="F272" s="29"/>
      <c r="G272" s="30"/>
      <c r="H272" s="30"/>
      <c r="I272" s="30"/>
      <c r="J272" s="31"/>
      <c r="L272" s="32"/>
      <c r="S272" s="325"/>
      <c r="T272" s="325"/>
      <c r="U272" s="325"/>
      <c r="V272" s="325"/>
      <c r="W272" s="325"/>
      <c r="X272" s="325"/>
      <c r="Y272" s="325"/>
      <c r="Z272" s="325"/>
    </row>
    <row r="273" spans="1:26" s="7" customFormat="1" ht="15.75" hidden="1" customHeight="1">
      <c r="A273" s="325"/>
      <c r="B273" s="325"/>
      <c r="C273" s="325"/>
      <c r="F273" s="29"/>
      <c r="G273" s="30"/>
      <c r="H273" s="30"/>
      <c r="I273" s="30"/>
      <c r="J273" s="31"/>
      <c r="L273" s="32"/>
      <c r="S273" s="325"/>
      <c r="T273" s="325"/>
      <c r="U273" s="325"/>
      <c r="V273" s="325"/>
      <c r="W273" s="325"/>
      <c r="X273" s="325"/>
      <c r="Y273" s="325"/>
      <c r="Z273" s="325"/>
    </row>
    <row r="274" spans="1:26" s="7" customFormat="1" ht="15.75" hidden="1" customHeight="1">
      <c r="A274" s="325"/>
      <c r="B274" s="325"/>
      <c r="C274" s="325"/>
      <c r="F274" s="29"/>
      <c r="G274" s="30"/>
      <c r="H274" s="30"/>
      <c r="I274" s="30"/>
      <c r="J274" s="31"/>
      <c r="L274" s="32"/>
      <c r="S274" s="325"/>
      <c r="T274" s="325"/>
      <c r="U274" s="325"/>
      <c r="V274" s="325"/>
      <c r="W274" s="325"/>
      <c r="X274" s="325"/>
      <c r="Y274" s="325"/>
      <c r="Z274" s="325"/>
    </row>
    <row r="275" spans="1:26" s="7" customFormat="1" ht="15.75" hidden="1" customHeight="1">
      <c r="A275" s="325"/>
      <c r="B275" s="325"/>
      <c r="C275" s="325"/>
      <c r="F275" s="29"/>
      <c r="G275" s="30"/>
      <c r="H275" s="30"/>
      <c r="I275" s="30"/>
      <c r="J275" s="31"/>
      <c r="L275" s="32"/>
      <c r="S275" s="325"/>
      <c r="T275" s="325"/>
      <c r="U275" s="325"/>
      <c r="V275" s="325"/>
      <c r="W275" s="325"/>
      <c r="X275" s="325"/>
      <c r="Y275" s="325"/>
      <c r="Z275" s="325"/>
    </row>
    <row r="276" spans="1:26" s="7" customFormat="1" ht="15.75" hidden="1" customHeight="1">
      <c r="A276" s="325"/>
      <c r="B276" s="325"/>
      <c r="C276" s="325"/>
      <c r="F276" s="29"/>
      <c r="G276" s="30"/>
      <c r="H276" s="30"/>
      <c r="I276" s="30"/>
      <c r="J276" s="31"/>
      <c r="L276" s="32"/>
      <c r="S276" s="325"/>
      <c r="T276" s="325"/>
      <c r="U276" s="325"/>
      <c r="V276" s="325"/>
      <c r="W276" s="325"/>
      <c r="X276" s="325"/>
      <c r="Y276" s="325"/>
      <c r="Z276" s="325"/>
    </row>
    <row r="277" spans="1:26" s="7" customFormat="1" ht="15.75" hidden="1" customHeight="1">
      <c r="A277" s="325"/>
      <c r="B277" s="325"/>
      <c r="C277" s="325"/>
      <c r="F277" s="29"/>
      <c r="G277" s="30"/>
      <c r="H277" s="30"/>
      <c r="I277" s="30"/>
      <c r="J277" s="31"/>
      <c r="L277" s="32"/>
      <c r="S277" s="325"/>
      <c r="T277" s="325"/>
      <c r="U277" s="325"/>
      <c r="V277" s="325"/>
      <c r="W277" s="325"/>
      <c r="X277" s="325"/>
      <c r="Y277" s="325"/>
      <c r="Z277" s="325"/>
    </row>
    <row r="278" spans="1:26" s="7" customFormat="1" ht="15.75" hidden="1" customHeight="1">
      <c r="A278" s="325"/>
      <c r="B278" s="325"/>
      <c r="C278" s="325"/>
      <c r="F278" s="29"/>
      <c r="G278" s="30"/>
      <c r="H278" s="30"/>
      <c r="I278" s="30"/>
      <c r="J278" s="31"/>
      <c r="L278" s="32"/>
      <c r="S278" s="325"/>
      <c r="T278" s="325"/>
      <c r="U278" s="325"/>
      <c r="V278" s="325"/>
      <c r="W278" s="325"/>
      <c r="X278" s="325"/>
      <c r="Y278" s="325"/>
      <c r="Z278" s="325"/>
    </row>
    <row r="279" spans="1:26" s="7" customFormat="1" ht="15.75" hidden="1" customHeight="1">
      <c r="A279" s="325"/>
      <c r="B279" s="325"/>
      <c r="C279" s="325"/>
      <c r="F279" s="29"/>
      <c r="G279" s="30"/>
      <c r="H279" s="30"/>
      <c r="I279" s="30"/>
      <c r="J279" s="31"/>
      <c r="L279" s="32"/>
      <c r="S279" s="325"/>
      <c r="T279" s="325"/>
      <c r="U279" s="325"/>
      <c r="V279" s="325"/>
      <c r="W279" s="325"/>
      <c r="X279" s="325"/>
      <c r="Y279" s="325"/>
      <c r="Z279" s="325"/>
    </row>
    <row r="280" spans="1:26" s="7" customFormat="1" ht="15.75" hidden="1" customHeight="1">
      <c r="A280" s="325"/>
      <c r="B280" s="325"/>
      <c r="C280" s="325"/>
      <c r="F280" s="29"/>
      <c r="G280" s="30"/>
      <c r="H280" s="30"/>
      <c r="I280" s="30"/>
      <c r="J280" s="31"/>
      <c r="L280" s="32"/>
      <c r="S280" s="325"/>
      <c r="T280" s="325"/>
      <c r="U280" s="325"/>
      <c r="V280" s="325"/>
      <c r="W280" s="325"/>
      <c r="X280" s="325"/>
      <c r="Y280" s="325"/>
      <c r="Z280" s="325"/>
    </row>
    <row r="281" spans="1:26" s="7" customFormat="1" ht="15.75" hidden="1" customHeight="1">
      <c r="A281" s="325"/>
      <c r="B281" s="325"/>
      <c r="C281" s="325"/>
      <c r="F281" s="29"/>
      <c r="G281" s="30"/>
      <c r="H281" s="30"/>
      <c r="I281" s="30"/>
      <c r="J281" s="31"/>
      <c r="L281" s="32"/>
      <c r="S281" s="325"/>
      <c r="T281" s="325"/>
      <c r="U281" s="325"/>
      <c r="V281" s="325"/>
      <c r="W281" s="325"/>
      <c r="X281" s="325"/>
      <c r="Y281" s="325"/>
      <c r="Z281" s="325"/>
    </row>
    <row r="282" spans="1:26" s="7" customFormat="1" ht="15.75" hidden="1" customHeight="1">
      <c r="A282" s="325"/>
      <c r="B282" s="325"/>
      <c r="C282" s="325"/>
      <c r="F282" s="29"/>
      <c r="G282" s="30"/>
      <c r="H282" s="30"/>
      <c r="I282" s="30"/>
      <c r="J282" s="31"/>
      <c r="L282" s="32"/>
      <c r="S282" s="325"/>
      <c r="T282" s="325"/>
      <c r="U282" s="325"/>
      <c r="V282" s="325"/>
      <c r="W282" s="325"/>
      <c r="X282" s="325"/>
      <c r="Y282" s="325"/>
      <c r="Z282" s="325"/>
    </row>
    <row r="283" spans="1:26" s="7" customFormat="1" ht="15.75" hidden="1" customHeight="1">
      <c r="A283" s="325"/>
      <c r="B283" s="325"/>
      <c r="C283" s="325"/>
      <c r="F283" s="29"/>
      <c r="G283" s="30"/>
      <c r="H283" s="30"/>
      <c r="I283" s="30"/>
      <c r="J283" s="31"/>
      <c r="L283" s="32"/>
      <c r="S283" s="325"/>
      <c r="T283" s="325"/>
      <c r="U283" s="325"/>
      <c r="V283" s="325"/>
      <c r="W283" s="325"/>
      <c r="X283" s="325"/>
      <c r="Y283" s="325"/>
      <c r="Z283" s="325"/>
    </row>
    <row r="284" spans="1:26" s="7" customFormat="1" ht="15.75" hidden="1" customHeight="1">
      <c r="A284" s="325"/>
      <c r="B284" s="325"/>
      <c r="C284" s="325"/>
      <c r="F284" s="29"/>
      <c r="G284" s="30"/>
      <c r="H284" s="30"/>
      <c r="I284" s="30"/>
      <c r="J284" s="31"/>
      <c r="L284" s="32"/>
      <c r="S284" s="325"/>
      <c r="T284" s="325"/>
      <c r="U284" s="325"/>
      <c r="V284" s="325"/>
      <c r="W284" s="325"/>
      <c r="X284" s="325"/>
      <c r="Y284" s="325"/>
      <c r="Z284" s="325"/>
    </row>
    <row r="285" spans="1:26" s="7" customFormat="1" ht="15.75" hidden="1" customHeight="1">
      <c r="A285" s="325"/>
      <c r="B285" s="325"/>
      <c r="C285" s="325"/>
      <c r="F285" s="29"/>
      <c r="G285" s="30"/>
      <c r="H285" s="30"/>
      <c r="I285" s="30"/>
      <c r="J285" s="31"/>
      <c r="L285" s="32"/>
      <c r="S285" s="325"/>
      <c r="T285" s="325"/>
      <c r="U285" s="325"/>
      <c r="V285" s="325"/>
      <c r="W285" s="325"/>
      <c r="X285" s="325"/>
      <c r="Y285" s="325"/>
      <c r="Z285" s="325"/>
    </row>
    <row r="286" spans="1:26" s="7" customFormat="1" ht="15.75" hidden="1" customHeight="1">
      <c r="A286" s="325"/>
      <c r="B286" s="325"/>
      <c r="C286" s="325"/>
      <c r="F286" s="29"/>
      <c r="G286" s="30"/>
      <c r="H286" s="30"/>
      <c r="I286" s="30"/>
      <c r="J286" s="31"/>
      <c r="L286" s="32"/>
      <c r="S286" s="325"/>
      <c r="T286" s="325"/>
      <c r="U286" s="325"/>
      <c r="V286" s="325"/>
      <c r="W286" s="325"/>
      <c r="X286" s="325"/>
      <c r="Y286" s="325"/>
      <c r="Z286" s="325"/>
    </row>
    <row r="287" spans="1:26" s="7" customFormat="1" ht="15.75" hidden="1" customHeight="1">
      <c r="A287" s="325"/>
      <c r="B287" s="325"/>
      <c r="C287" s="325"/>
      <c r="F287" s="29"/>
      <c r="G287" s="30"/>
      <c r="H287" s="30"/>
      <c r="I287" s="30"/>
      <c r="J287" s="31"/>
      <c r="L287" s="32"/>
      <c r="S287" s="325"/>
      <c r="T287" s="325"/>
      <c r="U287" s="325"/>
      <c r="V287" s="325"/>
      <c r="W287" s="325"/>
      <c r="X287" s="325"/>
      <c r="Y287" s="325"/>
      <c r="Z287" s="325"/>
    </row>
    <row r="288" spans="1:26" s="7" customFormat="1" ht="15.75" hidden="1" customHeight="1">
      <c r="A288" s="325"/>
      <c r="B288" s="325"/>
      <c r="C288" s="325"/>
      <c r="F288" s="29"/>
      <c r="G288" s="30"/>
      <c r="H288" s="30"/>
      <c r="I288" s="30"/>
      <c r="J288" s="31"/>
      <c r="L288" s="32"/>
      <c r="S288" s="325"/>
      <c r="T288" s="325"/>
      <c r="U288" s="325"/>
      <c r="V288" s="325"/>
      <c r="W288" s="325"/>
      <c r="X288" s="325"/>
      <c r="Y288" s="325"/>
      <c r="Z288" s="325"/>
    </row>
    <row r="289" spans="1:26" s="7" customFormat="1" ht="15.75" hidden="1" customHeight="1">
      <c r="A289" s="325"/>
      <c r="B289" s="325"/>
      <c r="C289" s="325"/>
      <c r="F289" s="29"/>
      <c r="G289" s="30"/>
      <c r="H289" s="30"/>
      <c r="I289" s="30"/>
      <c r="J289" s="31"/>
      <c r="L289" s="32"/>
      <c r="S289" s="325"/>
      <c r="T289" s="325"/>
      <c r="U289" s="325"/>
      <c r="V289" s="325"/>
      <c r="W289" s="325"/>
      <c r="X289" s="325"/>
      <c r="Y289" s="325"/>
      <c r="Z289" s="325"/>
    </row>
    <row r="290" spans="1:26" s="7" customFormat="1" ht="15.75" hidden="1" customHeight="1">
      <c r="A290" s="325"/>
      <c r="B290" s="325"/>
      <c r="C290" s="325"/>
      <c r="F290" s="29"/>
      <c r="G290" s="30"/>
      <c r="H290" s="30"/>
      <c r="I290" s="30"/>
      <c r="J290" s="31"/>
      <c r="L290" s="32"/>
      <c r="S290" s="325"/>
      <c r="T290" s="325"/>
      <c r="U290" s="325"/>
      <c r="V290" s="325"/>
      <c r="W290" s="325"/>
      <c r="X290" s="325"/>
      <c r="Y290" s="325"/>
      <c r="Z290" s="325"/>
    </row>
    <row r="291" spans="1:26" s="7" customFormat="1" ht="15.75" hidden="1" customHeight="1">
      <c r="A291" s="325"/>
      <c r="B291" s="325"/>
      <c r="C291" s="325"/>
      <c r="F291" s="29"/>
      <c r="G291" s="30"/>
      <c r="H291" s="30"/>
      <c r="I291" s="30"/>
      <c r="J291" s="31"/>
      <c r="L291" s="32"/>
      <c r="S291" s="325"/>
      <c r="T291" s="325"/>
      <c r="U291" s="325"/>
      <c r="V291" s="325"/>
      <c r="W291" s="325"/>
      <c r="X291" s="325"/>
      <c r="Y291" s="325"/>
      <c r="Z291" s="325"/>
    </row>
    <row r="292" spans="1:26" s="7" customFormat="1" ht="15.75" hidden="1" customHeight="1">
      <c r="A292" s="325"/>
      <c r="B292" s="325"/>
      <c r="C292" s="325"/>
      <c r="F292" s="29"/>
      <c r="G292" s="30"/>
      <c r="H292" s="30"/>
      <c r="I292" s="30"/>
      <c r="J292" s="31"/>
      <c r="L292" s="32"/>
      <c r="S292" s="325"/>
      <c r="T292" s="325"/>
      <c r="U292" s="325"/>
      <c r="V292" s="325"/>
      <c r="W292" s="325"/>
      <c r="X292" s="325"/>
      <c r="Y292" s="325"/>
      <c r="Z292" s="325"/>
    </row>
    <row r="293" spans="1:26" s="7" customFormat="1" ht="15.75" hidden="1" customHeight="1">
      <c r="A293" s="325"/>
      <c r="B293" s="325"/>
      <c r="C293" s="325"/>
      <c r="F293" s="29"/>
      <c r="G293" s="30"/>
      <c r="H293" s="30"/>
      <c r="I293" s="30"/>
      <c r="J293" s="31"/>
      <c r="L293" s="32"/>
      <c r="S293" s="325"/>
      <c r="T293" s="325"/>
      <c r="U293" s="325"/>
      <c r="V293" s="325"/>
      <c r="W293" s="325"/>
      <c r="X293" s="325"/>
      <c r="Y293" s="325"/>
      <c r="Z293" s="325"/>
    </row>
    <row r="294" spans="1:26" s="7" customFormat="1" ht="15.75" hidden="1" customHeight="1">
      <c r="A294" s="325"/>
      <c r="B294" s="325"/>
      <c r="C294" s="325"/>
      <c r="F294" s="29"/>
      <c r="G294" s="30"/>
      <c r="H294" s="30"/>
      <c r="I294" s="30"/>
      <c r="J294" s="31"/>
      <c r="L294" s="32"/>
      <c r="S294" s="325"/>
      <c r="T294" s="325"/>
      <c r="U294" s="325"/>
      <c r="V294" s="325"/>
      <c r="W294" s="325"/>
      <c r="X294" s="325"/>
      <c r="Y294" s="325"/>
      <c r="Z294" s="325"/>
    </row>
    <row r="295" spans="1:26" s="7" customFormat="1" ht="15.75" hidden="1" customHeight="1">
      <c r="A295" s="325"/>
      <c r="B295" s="325"/>
      <c r="C295" s="325"/>
      <c r="F295" s="29"/>
      <c r="G295" s="30"/>
      <c r="H295" s="30"/>
      <c r="I295" s="30"/>
      <c r="J295" s="31"/>
      <c r="L295" s="32"/>
      <c r="S295" s="325"/>
      <c r="T295" s="325"/>
      <c r="U295" s="325"/>
      <c r="V295" s="325"/>
      <c r="W295" s="325"/>
      <c r="X295" s="325"/>
      <c r="Y295" s="325"/>
      <c r="Z295" s="325"/>
    </row>
    <row r="296" spans="1:26" s="7" customFormat="1" ht="15.75" hidden="1" customHeight="1">
      <c r="A296" s="325"/>
      <c r="B296" s="325"/>
      <c r="C296" s="325"/>
      <c r="F296" s="29"/>
      <c r="G296" s="30"/>
      <c r="H296" s="30"/>
      <c r="I296" s="30"/>
      <c r="J296" s="31"/>
      <c r="L296" s="32"/>
      <c r="S296" s="325"/>
      <c r="T296" s="325"/>
      <c r="U296" s="325"/>
      <c r="V296" s="325"/>
      <c r="W296" s="325"/>
      <c r="X296" s="325"/>
      <c r="Y296" s="325"/>
      <c r="Z296" s="325"/>
    </row>
    <row r="297" spans="1:26" s="7" customFormat="1" ht="15.75" hidden="1" customHeight="1">
      <c r="A297" s="325"/>
      <c r="B297" s="325"/>
      <c r="C297" s="325"/>
      <c r="F297" s="29"/>
      <c r="G297" s="30"/>
      <c r="H297" s="30"/>
      <c r="I297" s="30"/>
      <c r="J297" s="31"/>
      <c r="L297" s="32"/>
      <c r="S297" s="325"/>
      <c r="T297" s="325"/>
      <c r="U297" s="325"/>
      <c r="V297" s="325"/>
      <c r="W297" s="325"/>
      <c r="X297" s="325"/>
      <c r="Y297" s="325"/>
      <c r="Z297" s="325"/>
    </row>
    <row r="298" spans="1:26" s="7" customFormat="1" ht="15.75" hidden="1" customHeight="1">
      <c r="A298" s="325"/>
      <c r="B298" s="325"/>
      <c r="C298" s="325"/>
      <c r="F298" s="29"/>
      <c r="G298" s="30"/>
      <c r="H298" s="30"/>
      <c r="I298" s="30"/>
      <c r="J298" s="31"/>
      <c r="L298" s="32"/>
      <c r="S298" s="325"/>
      <c r="T298" s="325"/>
      <c r="U298" s="325"/>
      <c r="V298" s="325"/>
      <c r="W298" s="325"/>
      <c r="X298" s="325"/>
      <c r="Y298" s="325"/>
      <c r="Z298" s="325"/>
    </row>
    <row r="299" spans="1:26" s="7" customFormat="1" ht="15.75" hidden="1" customHeight="1">
      <c r="A299" s="325"/>
      <c r="B299" s="325"/>
      <c r="C299" s="325"/>
      <c r="F299" s="29"/>
      <c r="G299" s="30"/>
      <c r="H299" s="30"/>
      <c r="I299" s="30"/>
      <c r="J299" s="31"/>
      <c r="L299" s="32"/>
      <c r="S299" s="325"/>
      <c r="T299" s="325"/>
      <c r="U299" s="325"/>
      <c r="V299" s="325"/>
      <c r="W299" s="325"/>
      <c r="X299" s="325"/>
      <c r="Y299" s="325"/>
      <c r="Z299" s="325"/>
    </row>
    <row r="300" spans="1:26" s="7" customFormat="1" ht="15.75" hidden="1" customHeight="1">
      <c r="A300" s="325"/>
      <c r="B300" s="325"/>
      <c r="C300" s="325"/>
      <c r="F300" s="29"/>
      <c r="G300" s="30"/>
      <c r="H300" s="30"/>
      <c r="I300" s="30"/>
      <c r="J300" s="31"/>
      <c r="L300" s="32"/>
      <c r="S300" s="325"/>
      <c r="T300" s="325"/>
      <c r="U300" s="325"/>
      <c r="V300" s="325"/>
      <c r="W300" s="325"/>
      <c r="X300" s="325"/>
      <c r="Y300" s="325"/>
      <c r="Z300" s="325"/>
    </row>
    <row r="301" spans="1:26" s="7" customFormat="1" ht="15.75" hidden="1" customHeight="1">
      <c r="A301" s="325"/>
      <c r="B301" s="325"/>
      <c r="C301" s="325"/>
      <c r="F301" s="29"/>
      <c r="G301" s="30"/>
      <c r="H301" s="30"/>
      <c r="I301" s="30"/>
      <c r="J301" s="31"/>
      <c r="L301" s="32"/>
      <c r="S301" s="325"/>
      <c r="T301" s="325"/>
      <c r="U301" s="325"/>
      <c r="V301" s="325"/>
      <c r="W301" s="325"/>
      <c r="X301" s="325"/>
      <c r="Y301" s="325"/>
      <c r="Z301" s="325"/>
    </row>
    <row r="302" spans="1:26" s="7" customFormat="1" ht="15.75" hidden="1" customHeight="1">
      <c r="A302" s="325"/>
      <c r="B302" s="325"/>
      <c r="C302" s="325"/>
      <c r="F302" s="29"/>
      <c r="G302" s="30"/>
      <c r="H302" s="30"/>
      <c r="I302" s="30"/>
      <c r="J302" s="31"/>
      <c r="L302" s="32"/>
      <c r="S302" s="325"/>
      <c r="T302" s="325"/>
      <c r="U302" s="325"/>
      <c r="V302" s="325"/>
      <c r="W302" s="325"/>
      <c r="X302" s="325"/>
      <c r="Y302" s="325"/>
      <c r="Z302" s="325"/>
    </row>
    <row r="303" spans="1:26" s="7" customFormat="1" ht="15.75" hidden="1" customHeight="1">
      <c r="A303" s="325"/>
      <c r="B303" s="325"/>
      <c r="C303" s="325"/>
      <c r="F303" s="29"/>
      <c r="G303" s="30"/>
      <c r="H303" s="30"/>
      <c r="I303" s="30"/>
      <c r="J303" s="31"/>
      <c r="L303" s="32"/>
      <c r="S303" s="325"/>
      <c r="T303" s="325"/>
      <c r="U303" s="325"/>
      <c r="V303" s="325"/>
      <c r="W303" s="325"/>
      <c r="X303" s="325"/>
      <c r="Y303" s="325"/>
      <c r="Z303" s="325"/>
    </row>
    <row r="304" spans="1:26" s="7" customFormat="1" ht="15.75" hidden="1" customHeight="1">
      <c r="A304" s="325"/>
      <c r="B304" s="325"/>
      <c r="C304" s="325"/>
      <c r="F304" s="29"/>
      <c r="G304" s="30"/>
      <c r="H304" s="30"/>
      <c r="I304" s="30"/>
      <c r="J304" s="31"/>
      <c r="L304" s="32"/>
      <c r="S304" s="325"/>
      <c r="T304" s="325"/>
      <c r="U304" s="325"/>
      <c r="V304" s="325"/>
      <c r="W304" s="325"/>
      <c r="X304" s="325"/>
      <c r="Y304" s="325"/>
      <c r="Z304" s="325"/>
    </row>
    <row r="305" spans="1:26" s="7" customFormat="1" ht="15.75" hidden="1" customHeight="1">
      <c r="A305" s="325"/>
      <c r="B305" s="325"/>
      <c r="C305" s="325"/>
      <c r="F305" s="29"/>
      <c r="G305" s="30"/>
      <c r="H305" s="30"/>
      <c r="I305" s="30"/>
      <c r="J305" s="31"/>
      <c r="L305" s="32"/>
      <c r="S305" s="325"/>
      <c r="T305" s="325"/>
      <c r="U305" s="325"/>
      <c r="V305" s="325"/>
      <c r="W305" s="325"/>
      <c r="X305" s="325"/>
      <c r="Y305" s="325"/>
      <c r="Z305" s="325"/>
    </row>
    <row r="306" spans="1:26" s="7" customFormat="1" ht="15.75" hidden="1" customHeight="1">
      <c r="A306" s="325"/>
      <c r="B306" s="325"/>
      <c r="C306" s="325"/>
      <c r="F306" s="29"/>
      <c r="G306" s="30"/>
      <c r="H306" s="30"/>
      <c r="I306" s="30"/>
      <c r="J306" s="31"/>
      <c r="L306" s="32"/>
      <c r="S306" s="325"/>
      <c r="T306" s="325"/>
      <c r="U306" s="325"/>
      <c r="V306" s="325"/>
      <c r="W306" s="325"/>
      <c r="X306" s="325"/>
      <c r="Y306" s="325"/>
      <c r="Z306" s="325"/>
    </row>
    <row r="307" spans="1:26" s="7" customFormat="1" ht="15.75" hidden="1" customHeight="1">
      <c r="A307" s="325"/>
      <c r="B307" s="325"/>
      <c r="C307" s="325"/>
      <c r="F307" s="29"/>
      <c r="G307" s="30"/>
      <c r="H307" s="30"/>
      <c r="I307" s="30"/>
      <c r="J307" s="31"/>
      <c r="L307" s="32"/>
      <c r="S307" s="325"/>
      <c r="T307" s="325"/>
      <c r="U307" s="325"/>
      <c r="V307" s="325"/>
      <c r="W307" s="325"/>
      <c r="X307" s="325"/>
      <c r="Y307" s="325"/>
      <c r="Z307" s="325"/>
    </row>
    <row r="308" spans="1:26" s="7" customFormat="1" ht="15.75" hidden="1" customHeight="1">
      <c r="A308" s="325"/>
      <c r="B308" s="325"/>
      <c r="C308" s="325"/>
      <c r="F308" s="29"/>
      <c r="G308" s="30"/>
      <c r="H308" s="30"/>
      <c r="I308" s="30"/>
      <c r="J308" s="31"/>
      <c r="L308" s="32"/>
      <c r="S308" s="325"/>
      <c r="T308" s="325"/>
      <c r="U308" s="325"/>
      <c r="V308" s="325"/>
      <c r="W308" s="325"/>
      <c r="X308" s="325"/>
      <c r="Y308" s="325"/>
      <c r="Z308" s="325"/>
    </row>
    <row r="309" spans="1:26" s="7" customFormat="1" ht="15.75" hidden="1" customHeight="1">
      <c r="A309" s="325"/>
      <c r="B309" s="325"/>
      <c r="C309" s="325"/>
      <c r="F309" s="29"/>
      <c r="G309" s="30"/>
      <c r="H309" s="30"/>
      <c r="I309" s="30"/>
      <c r="J309" s="31"/>
      <c r="L309" s="32"/>
      <c r="S309" s="325"/>
      <c r="T309" s="325"/>
      <c r="U309" s="325"/>
      <c r="V309" s="325"/>
      <c r="W309" s="325"/>
      <c r="X309" s="325"/>
      <c r="Y309" s="325"/>
      <c r="Z309" s="325"/>
    </row>
    <row r="310" spans="1:26" s="7" customFormat="1" ht="15.75" hidden="1" customHeight="1">
      <c r="A310" s="325"/>
      <c r="B310" s="325"/>
      <c r="C310" s="325"/>
      <c r="F310" s="29"/>
      <c r="G310" s="30"/>
      <c r="H310" s="30"/>
      <c r="I310" s="30"/>
      <c r="J310" s="31"/>
      <c r="L310" s="32"/>
      <c r="S310" s="325"/>
      <c r="T310" s="325"/>
      <c r="U310" s="325"/>
      <c r="V310" s="325"/>
      <c r="W310" s="325"/>
      <c r="X310" s="325"/>
      <c r="Y310" s="325"/>
      <c r="Z310" s="325"/>
    </row>
    <row r="311" spans="1:26" s="7" customFormat="1" ht="15.75" hidden="1" customHeight="1">
      <c r="A311" s="325"/>
      <c r="B311" s="325"/>
      <c r="C311" s="325"/>
      <c r="F311" s="29"/>
      <c r="G311" s="30"/>
      <c r="H311" s="30"/>
      <c r="I311" s="30"/>
      <c r="J311" s="31"/>
      <c r="L311" s="32"/>
      <c r="S311" s="325"/>
      <c r="T311" s="325"/>
      <c r="U311" s="325"/>
      <c r="V311" s="325"/>
      <c r="W311" s="325"/>
      <c r="X311" s="325"/>
      <c r="Y311" s="325"/>
      <c r="Z311" s="325"/>
    </row>
    <row r="312" spans="1:26" s="7" customFormat="1" ht="15.75" hidden="1" customHeight="1">
      <c r="A312" s="325"/>
      <c r="B312" s="325"/>
      <c r="C312" s="325"/>
      <c r="F312" s="29"/>
      <c r="G312" s="30"/>
      <c r="H312" s="30"/>
      <c r="I312" s="30"/>
      <c r="J312" s="31"/>
      <c r="L312" s="32"/>
      <c r="S312" s="325"/>
      <c r="T312" s="325"/>
      <c r="U312" s="325"/>
      <c r="V312" s="325"/>
      <c r="W312" s="325"/>
      <c r="X312" s="325"/>
      <c r="Y312" s="325"/>
      <c r="Z312" s="325"/>
    </row>
    <row r="313" spans="1:26" s="7" customFormat="1" ht="15.75" hidden="1" customHeight="1">
      <c r="A313" s="325"/>
      <c r="B313" s="325"/>
      <c r="C313" s="325"/>
      <c r="F313" s="29"/>
      <c r="G313" s="30"/>
      <c r="H313" s="30"/>
      <c r="I313" s="30"/>
      <c r="J313" s="31"/>
      <c r="L313" s="32"/>
      <c r="S313" s="325"/>
      <c r="T313" s="325"/>
      <c r="U313" s="325"/>
      <c r="V313" s="325"/>
      <c r="W313" s="325"/>
      <c r="X313" s="325"/>
      <c r="Y313" s="325"/>
      <c r="Z313" s="325"/>
    </row>
    <row r="314" spans="1:26" s="7" customFormat="1" ht="15.75" hidden="1" customHeight="1">
      <c r="A314" s="325"/>
      <c r="B314" s="325"/>
      <c r="C314" s="325"/>
      <c r="F314" s="29"/>
      <c r="G314" s="30"/>
      <c r="H314" s="30"/>
      <c r="I314" s="30"/>
      <c r="J314" s="31"/>
      <c r="L314" s="32"/>
      <c r="S314" s="325"/>
      <c r="T314" s="325"/>
      <c r="U314" s="325"/>
      <c r="V314" s="325"/>
      <c r="W314" s="325"/>
      <c r="X314" s="325"/>
      <c r="Y314" s="325"/>
      <c r="Z314" s="325"/>
    </row>
    <row r="315" spans="1:26" s="7" customFormat="1" ht="15.75" hidden="1" customHeight="1">
      <c r="A315" s="325"/>
      <c r="B315" s="325"/>
      <c r="C315" s="325"/>
      <c r="F315" s="29"/>
      <c r="G315" s="30"/>
      <c r="H315" s="30"/>
      <c r="I315" s="30"/>
      <c r="J315" s="31"/>
      <c r="L315" s="32"/>
      <c r="S315" s="325"/>
      <c r="T315" s="325"/>
      <c r="U315" s="325"/>
      <c r="V315" s="325"/>
      <c r="W315" s="325"/>
      <c r="X315" s="325"/>
      <c r="Y315" s="325"/>
      <c r="Z315" s="325"/>
    </row>
    <row r="316" spans="1:26" s="7" customFormat="1" ht="15.75" hidden="1" customHeight="1">
      <c r="A316" s="325"/>
      <c r="B316" s="325"/>
      <c r="C316" s="325"/>
      <c r="F316" s="29"/>
      <c r="G316" s="30"/>
      <c r="H316" s="30"/>
      <c r="I316" s="30"/>
      <c r="J316" s="31"/>
      <c r="L316" s="32"/>
      <c r="S316" s="325"/>
      <c r="T316" s="325"/>
      <c r="U316" s="325"/>
      <c r="V316" s="325"/>
      <c r="W316" s="325"/>
      <c r="X316" s="325"/>
      <c r="Y316" s="325"/>
      <c r="Z316" s="325"/>
    </row>
    <row r="317" spans="1:26" s="7" customFormat="1" ht="15.75" hidden="1" customHeight="1">
      <c r="A317" s="325"/>
      <c r="B317" s="325"/>
      <c r="C317" s="325"/>
      <c r="F317" s="29"/>
      <c r="G317" s="30"/>
      <c r="H317" s="30"/>
      <c r="I317" s="30"/>
      <c r="J317" s="31"/>
      <c r="L317" s="32"/>
      <c r="S317" s="325"/>
      <c r="T317" s="325"/>
      <c r="U317" s="325"/>
      <c r="V317" s="325"/>
      <c r="W317" s="325"/>
      <c r="X317" s="325"/>
      <c r="Y317" s="325"/>
      <c r="Z317" s="325"/>
    </row>
    <row r="318" spans="1:26" s="7" customFormat="1" ht="15.75" hidden="1" customHeight="1">
      <c r="A318" s="325"/>
      <c r="B318" s="325"/>
      <c r="C318" s="325"/>
      <c r="F318" s="29"/>
      <c r="G318" s="30"/>
      <c r="H318" s="30"/>
      <c r="I318" s="30"/>
      <c r="J318" s="31"/>
      <c r="L318" s="32"/>
      <c r="S318" s="325"/>
      <c r="T318" s="325"/>
      <c r="U318" s="325"/>
      <c r="V318" s="325"/>
      <c r="W318" s="325"/>
      <c r="X318" s="325"/>
      <c r="Y318" s="325"/>
      <c r="Z318" s="325"/>
    </row>
    <row r="319" spans="1:26" s="7" customFormat="1" ht="15.75" hidden="1" customHeight="1">
      <c r="A319" s="325"/>
      <c r="B319" s="325"/>
      <c r="C319" s="325"/>
      <c r="F319" s="29"/>
      <c r="G319" s="30"/>
      <c r="H319" s="30"/>
      <c r="I319" s="30"/>
      <c r="J319" s="31"/>
      <c r="L319" s="32"/>
      <c r="S319" s="325"/>
      <c r="T319" s="325"/>
      <c r="U319" s="325"/>
      <c r="V319" s="325"/>
      <c r="W319" s="325"/>
      <c r="X319" s="325"/>
      <c r="Y319" s="325"/>
      <c r="Z319" s="325"/>
    </row>
    <row r="320" spans="1:26" s="7" customFormat="1" ht="15.75" hidden="1" customHeight="1">
      <c r="A320" s="325"/>
      <c r="B320" s="325"/>
      <c r="C320" s="325"/>
      <c r="F320" s="29"/>
      <c r="G320" s="30"/>
      <c r="H320" s="30"/>
      <c r="I320" s="30"/>
      <c r="J320" s="31"/>
      <c r="L320" s="32"/>
      <c r="S320" s="325"/>
      <c r="T320" s="325"/>
      <c r="U320" s="325"/>
      <c r="V320" s="325"/>
      <c r="W320" s="325"/>
      <c r="X320" s="325"/>
      <c r="Y320" s="325"/>
      <c r="Z320" s="325"/>
    </row>
    <row r="321" spans="1:26" s="7" customFormat="1" ht="15.75" hidden="1" customHeight="1">
      <c r="A321" s="325"/>
      <c r="B321" s="325"/>
      <c r="C321" s="325"/>
      <c r="F321" s="29"/>
      <c r="G321" s="30"/>
      <c r="H321" s="30"/>
      <c r="I321" s="30"/>
      <c r="J321" s="31"/>
      <c r="L321" s="32"/>
      <c r="S321" s="325"/>
      <c r="T321" s="325"/>
      <c r="U321" s="325"/>
      <c r="V321" s="325"/>
      <c r="W321" s="325"/>
      <c r="X321" s="325"/>
      <c r="Y321" s="325"/>
      <c r="Z321" s="325"/>
    </row>
    <row r="322" spans="1:26" s="7" customFormat="1" ht="15.75" hidden="1" customHeight="1">
      <c r="A322" s="325"/>
      <c r="B322" s="325"/>
      <c r="C322" s="325"/>
      <c r="F322" s="29"/>
      <c r="G322" s="30"/>
      <c r="H322" s="30"/>
      <c r="I322" s="30"/>
      <c r="J322" s="31"/>
      <c r="L322" s="32"/>
      <c r="S322" s="325"/>
      <c r="T322" s="325"/>
      <c r="U322" s="325"/>
      <c r="V322" s="325"/>
      <c r="W322" s="325"/>
      <c r="X322" s="325"/>
      <c r="Y322" s="325"/>
      <c r="Z322" s="325"/>
    </row>
    <row r="323" spans="1:26" s="7" customFormat="1" ht="15.75" hidden="1" customHeight="1">
      <c r="A323" s="325"/>
      <c r="B323" s="325"/>
      <c r="C323" s="325"/>
      <c r="F323" s="29"/>
      <c r="G323" s="30"/>
      <c r="H323" s="30"/>
      <c r="I323" s="30"/>
      <c r="J323" s="31"/>
      <c r="L323" s="32"/>
      <c r="S323" s="325"/>
      <c r="T323" s="325"/>
      <c r="U323" s="325"/>
      <c r="V323" s="325"/>
      <c r="W323" s="325"/>
      <c r="X323" s="325"/>
      <c r="Y323" s="325"/>
      <c r="Z323" s="325"/>
    </row>
    <row r="324" spans="1:26" s="7" customFormat="1" ht="15.75" hidden="1" customHeight="1">
      <c r="A324" s="325"/>
      <c r="B324" s="325"/>
      <c r="C324" s="325"/>
      <c r="F324" s="29"/>
      <c r="G324" s="30"/>
      <c r="H324" s="30"/>
      <c r="I324" s="30"/>
      <c r="J324" s="31"/>
      <c r="L324" s="32"/>
      <c r="S324" s="325"/>
      <c r="T324" s="325"/>
      <c r="U324" s="325"/>
      <c r="V324" s="325"/>
      <c r="W324" s="325"/>
      <c r="X324" s="325"/>
      <c r="Y324" s="325"/>
      <c r="Z324" s="325"/>
    </row>
    <row r="325" spans="1:26" s="7" customFormat="1" ht="15.75" hidden="1" customHeight="1">
      <c r="A325" s="325"/>
      <c r="B325" s="325"/>
      <c r="C325" s="325"/>
      <c r="F325" s="29"/>
      <c r="G325" s="30"/>
      <c r="H325" s="30"/>
      <c r="I325" s="30"/>
      <c r="J325" s="31"/>
      <c r="L325" s="32"/>
      <c r="S325" s="325"/>
      <c r="T325" s="325"/>
      <c r="U325" s="325"/>
      <c r="V325" s="325"/>
      <c r="W325" s="325"/>
      <c r="X325" s="325"/>
      <c r="Y325" s="325"/>
      <c r="Z325" s="325"/>
    </row>
    <row r="326" spans="1:26" s="7" customFormat="1" ht="15.75" hidden="1" customHeight="1">
      <c r="A326" s="325"/>
      <c r="B326" s="325"/>
      <c r="C326" s="325"/>
      <c r="F326" s="29"/>
      <c r="G326" s="30"/>
      <c r="H326" s="30"/>
      <c r="I326" s="30"/>
      <c r="J326" s="31"/>
      <c r="L326" s="32"/>
      <c r="S326" s="325"/>
      <c r="T326" s="325"/>
      <c r="U326" s="325"/>
      <c r="V326" s="325"/>
      <c r="W326" s="325"/>
      <c r="X326" s="325"/>
      <c r="Y326" s="325"/>
      <c r="Z326" s="325"/>
    </row>
    <row r="327" spans="1:26" s="7" customFormat="1" ht="15.75" hidden="1" customHeight="1">
      <c r="A327" s="325"/>
      <c r="B327" s="325"/>
      <c r="C327" s="325"/>
      <c r="F327" s="29"/>
      <c r="G327" s="30"/>
      <c r="H327" s="30"/>
      <c r="I327" s="30"/>
      <c r="J327" s="31"/>
      <c r="L327" s="32"/>
      <c r="S327" s="325"/>
      <c r="T327" s="325"/>
      <c r="U327" s="325"/>
      <c r="V327" s="325"/>
      <c r="W327" s="325"/>
      <c r="X327" s="325"/>
      <c r="Y327" s="325"/>
      <c r="Z327" s="325"/>
    </row>
    <row r="328" spans="1:26" s="7" customFormat="1" ht="15.75" hidden="1" customHeight="1">
      <c r="A328" s="325"/>
      <c r="B328" s="325"/>
      <c r="C328" s="325"/>
      <c r="F328" s="29"/>
      <c r="G328" s="30"/>
      <c r="H328" s="30"/>
      <c r="I328" s="30"/>
      <c r="J328" s="31"/>
      <c r="L328" s="32"/>
      <c r="S328" s="325"/>
      <c r="T328" s="325"/>
      <c r="U328" s="325"/>
      <c r="V328" s="325"/>
      <c r="W328" s="325"/>
      <c r="X328" s="325"/>
      <c r="Y328" s="325"/>
      <c r="Z328" s="325"/>
    </row>
    <row r="329" spans="1:26" s="7" customFormat="1" ht="15.75" hidden="1" customHeight="1">
      <c r="A329" s="325"/>
      <c r="B329" s="325"/>
      <c r="C329" s="325"/>
      <c r="F329" s="29"/>
      <c r="G329" s="30"/>
      <c r="H329" s="30"/>
      <c r="I329" s="30"/>
      <c r="J329" s="31"/>
      <c r="L329" s="32"/>
      <c r="S329" s="325"/>
      <c r="T329" s="325"/>
      <c r="U329" s="325"/>
      <c r="V329" s="325"/>
      <c r="W329" s="325"/>
      <c r="X329" s="325"/>
      <c r="Y329" s="325"/>
      <c r="Z329" s="325"/>
    </row>
    <row r="330" spans="1:26" s="7" customFormat="1" ht="15.75" hidden="1" customHeight="1">
      <c r="A330" s="325"/>
      <c r="B330" s="325"/>
      <c r="C330" s="325"/>
      <c r="F330" s="29"/>
      <c r="G330" s="30"/>
      <c r="H330" s="30"/>
      <c r="I330" s="30"/>
      <c r="J330" s="31"/>
      <c r="L330" s="32"/>
      <c r="S330" s="325"/>
      <c r="T330" s="325"/>
      <c r="U330" s="325"/>
      <c r="V330" s="325"/>
      <c r="W330" s="325"/>
      <c r="X330" s="325"/>
      <c r="Y330" s="325"/>
      <c r="Z330" s="325"/>
    </row>
    <row r="331" spans="1:26" s="7" customFormat="1" ht="15.75" hidden="1" customHeight="1">
      <c r="A331" s="325"/>
      <c r="B331" s="325"/>
      <c r="C331" s="325"/>
      <c r="F331" s="29"/>
      <c r="G331" s="30"/>
      <c r="H331" s="30"/>
      <c r="I331" s="30"/>
      <c r="J331" s="31"/>
      <c r="L331" s="32"/>
      <c r="S331" s="325"/>
      <c r="T331" s="325"/>
      <c r="U331" s="325"/>
      <c r="V331" s="325"/>
      <c r="W331" s="325"/>
      <c r="X331" s="325"/>
      <c r="Y331" s="325"/>
      <c r="Z331" s="325"/>
    </row>
    <row r="332" spans="1:26" s="7" customFormat="1" ht="15.75" hidden="1" customHeight="1">
      <c r="A332" s="325"/>
      <c r="B332" s="325"/>
      <c r="C332" s="325"/>
      <c r="F332" s="29"/>
      <c r="G332" s="30"/>
      <c r="H332" s="30"/>
      <c r="I332" s="30"/>
      <c r="J332" s="31"/>
      <c r="L332" s="32"/>
      <c r="S332" s="325"/>
      <c r="T332" s="325"/>
      <c r="U332" s="325"/>
      <c r="V332" s="325"/>
      <c r="W332" s="325"/>
      <c r="X332" s="325"/>
      <c r="Y332" s="325"/>
      <c r="Z332" s="325"/>
    </row>
    <row r="333" spans="1:26" s="7" customFormat="1" ht="15.75" hidden="1" customHeight="1">
      <c r="A333" s="325"/>
      <c r="B333" s="325"/>
      <c r="C333" s="325"/>
      <c r="F333" s="29"/>
      <c r="G333" s="30"/>
      <c r="H333" s="30"/>
      <c r="I333" s="30"/>
      <c r="J333" s="31"/>
      <c r="L333" s="32"/>
      <c r="S333" s="325"/>
      <c r="T333" s="325"/>
      <c r="U333" s="325"/>
      <c r="V333" s="325"/>
      <c r="W333" s="325"/>
      <c r="X333" s="325"/>
      <c r="Y333" s="325"/>
      <c r="Z333" s="325"/>
    </row>
    <row r="334" spans="1:26" s="7" customFormat="1" ht="15.75" hidden="1" customHeight="1">
      <c r="A334" s="325"/>
      <c r="B334" s="325"/>
      <c r="C334" s="325"/>
      <c r="F334" s="29"/>
      <c r="G334" s="30"/>
      <c r="H334" s="30"/>
      <c r="I334" s="30"/>
      <c r="J334" s="31"/>
      <c r="L334" s="32"/>
      <c r="S334" s="325"/>
      <c r="T334" s="325"/>
      <c r="U334" s="325"/>
      <c r="V334" s="325"/>
      <c r="W334" s="325"/>
      <c r="X334" s="325"/>
      <c r="Y334" s="325"/>
      <c r="Z334" s="325"/>
    </row>
    <row r="335" spans="1:26" s="7" customFormat="1" ht="15" hidden="1" customHeight="1">
      <c r="A335" s="325"/>
      <c r="B335" s="325"/>
      <c r="C335" s="325"/>
      <c r="S335" s="325"/>
      <c r="T335" s="325"/>
      <c r="U335" s="325"/>
      <c r="V335" s="325"/>
      <c r="W335" s="325"/>
      <c r="X335" s="325"/>
      <c r="Y335" s="325"/>
      <c r="Z335" s="325"/>
    </row>
    <row r="336" spans="1:26" s="7" customFormat="1" ht="15" hidden="1" customHeight="1">
      <c r="A336" s="325"/>
      <c r="B336" s="325"/>
      <c r="C336" s="325"/>
      <c r="S336" s="325"/>
      <c r="T336" s="325"/>
      <c r="U336" s="325"/>
      <c r="V336" s="325"/>
      <c r="W336" s="325"/>
      <c r="X336" s="325"/>
      <c r="Y336" s="325"/>
      <c r="Z336" s="325"/>
    </row>
    <row r="337" spans="1:26" s="7" customFormat="1" ht="15" hidden="1" customHeight="1">
      <c r="A337" s="325"/>
      <c r="B337" s="325"/>
      <c r="C337" s="325"/>
      <c r="S337" s="325"/>
      <c r="T337" s="325"/>
      <c r="U337" s="325"/>
      <c r="V337" s="325"/>
      <c r="W337" s="325"/>
      <c r="X337" s="325"/>
      <c r="Y337" s="325"/>
      <c r="Z337" s="325"/>
    </row>
    <row r="338" spans="1:26" s="7" customFormat="1" ht="15.75" hidden="1" customHeight="1">
      <c r="A338" s="325"/>
      <c r="B338" s="325"/>
      <c r="C338" s="325"/>
      <c r="F338" s="29"/>
      <c r="G338" s="30"/>
      <c r="H338" s="30"/>
      <c r="I338" s="30"/>
      <c r="J338" s="31"/>
      <c r="L338" s="32"/>
      <c r="S338" s="325"/>
      <c r="T338" s="325"/>
      <c r="U338" s="325"/>
      <c r="V338" s="325"/>
      <c r="W338" s="325"/>
      <c r="X338" s="325"/>
      <c r="Y338" s="325"/>
      <c r="Z338" s="325"/>
    </row>
    <row r="339" spans="1:26" s="7" customFormat="1" ht="15.75" hidden="1" customHeight="1">
      <c r="A339" s="325"/>
      <c r="B339" s="325"/>
      <c r="C339" s="325"/>
      <c r="F339" s="29"/>
      <c r="G339" s="30"/>
      <c r="H339" s="30"/>
      <c r="I339" s="30"/>
      <c r="J339" s="31"/>
      <c r="L339" s="32"/>
      <c r="S339" s="325"/>
      <c r="T339" s="325"/>
      <c r="U339" s="325"/>
      <c r="V339" s="325"/>
      <c r="W339" s="325"/>
      <c r="X339" s="325"/>
      <c r="Y339" s="325"/>
      <c r="Z339" s="325"/>
    </row>
    <row r="340" spans="1:26" s="7" customFormat="1" ht="15.75" hidden="1" customHeight="1">
      <c r="A340" s="325"/>
      <c r="B340" s="325"/>
      <c r="C340" s="325"/>
      <c r="F340" s="29"/>
      <c r="G340" s="30"/>
      <c r="H340" s="30"/>
      <c r="I340" s="30"/>
      <c r="J340" s="31"/>
      <c r="L340" s="32"/>
      <c r="S340" s="325"/>
      <c r="T340" s="325"/>
      <c r="U340" s="325"/>
      <c r="V340" s="325"/>
      <c r="W340" s="325"/>
      <c r="X340" s="325"/>
      <c r="Y340" s="325"/>
      <c r="Z340" s="325"/>
    </row>
    <row r="341" spans="1:26" s="7" customFormat="1" ht="15.75" hidden="1" customHeight="1">
      <c r="A341" s="325"/>
      <c r="B341" s="325"/>
      <c r="C341" s="325"/>
      <c r="F341" s="29"/>
      <c r="G341" s="30"/>
      <c r="H341" s="30"/>
      <c r="I341" s="30"/>
      <c r="J341" s="31"/>
      <c r="L341" s="32"/>
      <c r="S341" s="325"/>
      <c r="T341" s="325"/>
      <c r="U341" s="325"/>
      <c r="V341" s="325"/>
      <c r="W341" s="325"/>
      <c r="X341" s="325"/>
      <c r="Y341" s="325"/>
      <c r="Z341" s="325"/>
    </row>
    <row r="342" spans="1:26" s="7" customFormat="1" ht="15.75" hidden="1" customHeight="1">
      <c r="A342" s="325"/>
      <c r="B342" s="325"/>
      <c r="C342" s="325"/>
      <c r="F342" s="29"/>
      <c r="G342" s="30"/>
      <c r="H342" s="30"/>
      <c r="I342" s="30"/>
      <c r="J342" s="31"/>
      <c r="L342" s="32"/>
      <c r="S342" s="325"/>
      <c r="T342" s="325"/>
      <c r="U342" s="325"/>
      <c r="V342" s="325"/>
      <c r="W342" s="325"/>
      <c r="X342" s="325"/>
      <c r="Y342" s="325"/>
      <c r="Z342" s="325"/>
    </row>
    <row r="343" spans="1:26" s="7" customFormat="1" ht="15.75" hidden="1" customHeight="1">
      <c r="A343" s="325"/>
      <c r="B343" s="325"/>
      <c r="C343" s="325"/>
      <c r="F343" s="29"/>
      <c r="G343" s="30"/>
      <c r="H343" s="30"/>
      <c r="I343" s="30"/>
      <c r="J343" s="31"/>
      <c r="L343" s="32"/>
      <c r="S343" s="325"/>
      <c r="T343" s="325"/>
      <c r="U343" s="325"/>
      <c r="V343" s="325"/>
      <c r="W343" s="325"/>
      <c r="X343" s="325"/>
      <c r="Y343" s="325"/>
      <c r="Z343" s="325"/>
    </row>
    <row r="344" spans="1:26" s="7" customFormat="1" ht="15.75" hidden="1" customHeight="1">
      <c r="A344" s="325"/>
      <c r="B344" s="325"/>
      <c r="C344" s="325"/>
      <c r="F344" s="29"/>
      <c r="G344" s="30"/>
      <c r="H344" s="30"/>
      <c r="I344" s="30"/>
      <c r="J344" s="31"/>
      <c r="L344" s="32"/>
      <c r="S344" s="325"/>
      <c r="T344" s="325"/>
      <c r="U344" s="325"/>
      <c r="V344" s="325"/>
      <c r="W344" s="325"/>
      <c r="X344" s="325"/>
      <c r="Y344" s="325"/>
      <c r="Z344" s="325"/>
    </row>
    <row r="345" spans="1:26" s="7" customFormat="1" ht="15.75" hidden="1" customHeight="1">
      <c r="A345" s="325"/>
      <c r="B345" s="325"/>
      <c r="C345" s="325"/>
      <c r="F345" s="29"/>
      <c r="G345" s="30"/>
      <c r="H345" s="30"/>
      <c r="I345" s="30"/>
      <c r="J345" s="31"/>
      <c r="L345" s="32"/>
      <c r="S345" s="325"/>
      <c r="T345" s="325"/>
      <c r="U345" s="325"/>
      <c r="V345" s="325"/>
      <c r="W345" s="325"/>
      <c r="X345" s="325"/>
      <c r="Y345" s="325"/>
      <c r="Z345" s="325"/>
    </row>
    <row r="346" spans="1:26" s="7" customFormat="1" ht="15.75" hidden="1" customHeight="1">
      <c r="A346" s="325"/>
      <c r="B346" s="325"/>
      <c r="C346" s="325"/>
      <c r="F346" s="29"/>
      <c r="G346" s="30"/>
      <c r="H346" s="30"/>
      <c r="I346" s="30"/>
      <c r="J346" s="31"/>
      <c r="L346" s="32"/>
      <c r="S346" s="325"/>
      <c r="T346" s="325"/>
      <c r="U346" s="325"/>
      <c r="V346" s="325"/>
      <c r="W346" s="325"/>
      <c r="X346" s="325"/>
      <c r="Y346" s="325"/>
      <c r="Z346" s="325"/>
    </row>
    <row r="347" spans="1:26" s="7" customFormat="1" ht="15.75" hidden="1" customHeight="1">
      <c r="A347" s="325"/>
      <c r="B347" s="325"/>
      <c r="C347" s="325"/>
      <c r="F347" s="29"/>
      <c r="G347" s="30"/>
      <c r="H347" s="30"/>
      <c r="I347" s="30"/>
      <c r="J347" s="31"/>
      <c r="L347" s="32"/>
      <c r="S347" s="325"/>
      <c r="T347" s="325"/>
      <c r="U347" s="325"/>
      <c r="V347" s="325"/>
      <c r="W347" s="325"/>
      <c r="X347" s="325"/>
      <c r="Y347" s="325"/>
      <c r="Z347" s="325"/>
    </row>
    <row r="348" spans="1:26" s="7" customFormat="1" ht="15.75" hidden="1" customHeight="1">
      <c r="A348" s="325"/>
      <c r="B348" s="325"/>
      <c r="C348" s="325"/>
      <c r="F348" s="29"/>
      <c r="G348" s="30"/>
      <c r="H348" s="30"/>
      <c r="I348" s="30"/>
      <c r="J348" s="31"/>
      <c r="L348" s="32"/>
      <c r="S348" s="325"/>
      <c r="T348" s="325"/>
      <c r="U348" s="325"/>
      <c r="V348" s="325"/>
      <c r="W348" s="325"/>
      <c r="X348" s="325"/>
      <c r="Y348" s="325"/>
      <c r="Z348" s="325"/>
    </row>
    <row r="349" spans="1:26" s="7" customFormat="1" ht="15.75" hidden="1" customHeight="1">
      <c r="A349" s="325"/>
      <c r="B349" s="325"/>
      <c r="C349" s="325"/>
      <c r="F349" s="29"/>
      <c r="G349" s="30"/>
      <c r="H349" s="30"/>
      <c r="I349" s="30"/>
      <c r="J349" s="31"/>
      <c r="L349" s="32"/>
      <c r="S349" s="325"/>
      <c r="T349" s="325"/>
      <c r="U349" s="325"/>
      <c r="V349" s="325"/>
      <c r="W349" s="325"/>
      <c r="X349" s="325"/>
      <c r="Y349" s="325"/>
      <c r="Z349" s="325"/>
    </row>
    <row r="350" spans="1:26" s="7" customFormat="1" ht="15.75" hidden="1" customHeight="1">
      <c r="A350" s="325"/>
      <c r="B350" s="325"/>
      <c r="C350" s="325"/>
      <c r="F350" s="29"/>
      <c r="G350" s="30"/>
      <c r="H350" s="30"/>
      <c r="I350" s="30"/>
      <c r="J350" s="31"/>
      <c r="L350" s="32"/>
      <c r="S350" s="325"/>
      <c r="T350" s="325"/>
      <c r="U350" s="325"/>
      <c r="V350" s="325"/>
      <c r="W350" s="325"/>
      <c r="X350" s="325"/>
      <c r="Y350" s="325"/>
      <c r="Z350" s="325"/>
    </row>
    <row r="351" spans="1:26" s="7" customFormat="1" ht="15.75" hidden="1" customHeight="1">
      <c r="A351" s="325"/>
      <c r="B351" s="325"/>
      <c r="C351" s="325"/>
      <c r="F351" s="29"/>
      <c r="G351" s="30"/>
      <c r="H351" s="30"/>
      <c r="I351" s="30"/>
      <c r="J351" s="31"/>
      <c r="L351" s="32"/>
      <c r="S351" s="325"/>
      <c r="T351" s="325"/>
      <c r="U351" s="325"/>
      <c r="V351" s="325"/>
      <c r="W351" s="325"/>
      <c r="X351" s="325"/>
      <c r="Y351" s="325"/>
      <c r="Z351" s="325"/>
    </row>
    <row r="352" spans="1:26" s="7" customFormat="1" ht="15.75" hidden="1" customHeight="1">
      <c r="A352" s="325"/>
      <c r="B352" s="325"/>
      <c r="C352" s="325"/>
      <c r="F352" s="29"/>
      <c r="G352" s="30"/>
      <c r="H352" s="30"/>
      <c r="I352" s="30"/>
      <c r="J352" s="31"/>
      <c r="L352" s="32"/>
      <c r="S352" s="325"/>
      <c r="T352" s="325"/>
      <c r="U352" s="325"/>
      <c r="V352" s="325"/>
      <c r="W352" s="325"/>
      <c r="X352" s="325"/>
      <c r="Y352" s="325"/>
      <c r="Z352" s="325"/>
    </row>
    <row r="353" spans="1:26" s="7" customFormat="1" ht="15.75" hidden="1" customHeight="1">
      <c r="A353" s="325"/>
      <c r="B353" s="325"/>
      <c r="C353" s="325"/>
      <c r="F353" s="29"/>
      <c r="G353" s="30"/>
      <c r="H353" s="30"/>
      <c r="I353" s="30"/>
      <c r="J353" s="31"/>
      <c r="L353" s="32"/>
      <c r="S353" s="325"/>
      <c r="T353" s="325"/>
      <c r="U353" s="325"/>
      <c r="V353" s="325"/>
      <c r="W353" s="325"/>
      <c r="X353" s="325"/>
      <c r="Y353" s="325"/>
      <c r="Z353" s="325"/>
    </row>
    <row r="354" spans="1:26" s="7" customFormat="1" ht="15.75" hidden="1" customHeight="1">
      <c r="A354" s="325"/>
      <c r="B354" s="325"/>
      <c r="C354" s="325"/>
      <c r="F354" s="29"/>
      <c r="G354" s="30"/>
      <c r="H354" s="30"/>
      <c r="I354" s="30"/>
      <c r="J354" s="31"/>
      <c r="L354" s="32"/>
      <c r="S354" s="325"/>
      <c r="T354" s="325"/>
      <c r="U354" s="325"/>
      <c r="V354" s="325"/>
      <c r="W354" s="325"/>
      <c r="X354" s="325"/>
      <c r="Y354" s="325"/>
      <c r="Z354" s="325"/>
    </row>
    <row r="355" spans="1:26" s="7" customFormat="1" ht="15.75" hidden="1" customHeight="1">
      <c r="A355" s="325"/>
      <c r="B355" s="325"/>
      <c r="C355" s="325"/>
      <c r="F355" s="29"/>
      <c r="G355" s="30"/>
      <c r="H355" s="30"/>
      <c r="I355" s="30"/>
      <c r="J355" s="31"/>
      <c r="L355" s="32"/>
      <c r="S355" s="325"/>
      <c r="T355" s="325"/>
      <c r="U355" s="325"/>
      <c r="V355" s="325"/>
      <c r="W355" s="325"/>
      <c r="X355" s="325"/>
      <c r="Y355" s="325"/>
      <c r="Z355" s="325"/>
    </row>
    <row r="356" spans="1:26" s="7" customFormat="1" ht="15.75" hidden="1" customHeight="1">
      <c r="A356" s="325"/>
      <c r="B356" s="325"/>
      <c r="C356" s="325"/>
      <c r="F356" s="29"/>
      <c r="G356" s="30"/>
      <c r="H356" s="30"/>
      <c r="I356" s="30"/>
      <c r="J356" s="31"/>
      <c r="L356" s="32"/>
      <c r="S356" s="325"/>
      <c r="T356" s="325"/>
      <c r="U356" s="325"/>
      <c r="V356" s="325"/>
      <c r="W356" s="325"/>
      <c r="X356" s="325"/>
      <c r="Y356" s="325"/>
      <c r="Z356" s="325"/>
    </row>
    <row r="357" spans="1:26" s="7" customFormat="1" ht="15.75" hidden="1" customHeight="1">
      <c r="A357" s="325"/>
      <c r="B357" s="325"/>
      <c r="C357" s="325"/>
      <c r="F357" s="29"/>
      <c r="G357" s="30"/>
      <c r="H357" s="30"/>
      <c r="I357" s="30"/>
      <c r="J357" s="31"/>
      <c r="L357" s="32"/>
      <c r="S357" s="325"/>
      <c r="T357" s="325"/>
      <c r="U357" s="325"/>
      <c r="V357" s="325"/>
      <c r="W357" s="325"/>
      <c r="X357" s="325"/>
      <c r="Y357" s="325"/>
      <c r="Z357" s="325"/>
    </row>
    <row r="358" spans="1:26" s="7" customFormat="1" ht="15.75" hidden="1" customHeight="1">
      <c r="A358" s="325"/>
      <c r="B358" s="325"/>
      <c r="C358" s="325"/>
      <c r="F358" s="29"/>
      <c r="G358" s="30"/>
      <c r="H358" s="30"/>
      <c r="I358" s="30"/>
      <c r="J358" s="31"/>
      <c r="L358" s="32"/>
      <c r="S358" s="325"/>
      <c r="T358" s="325"/>
      <c r="U358" s="325"/>
      <c r="V358" s="325"/>
      <c r="W358" s="325"/>
      <c r="X358" s="325"/>
      <c r="Y358" s="325"/>
      <c r="Z358" s="325"/>
    </row>
    <row r="359" spans="1:26" s="7" customFormat="1" ht="15.75" hidden="1" customHeight="1">
      <c r="A359" s="325"/>
      <c r="B359" s="325"/>
      <c r="C359" s="325"/>
      <c r="F359" s="29"/>
      <c r="G359" s="30"/>
      <c r="H359" s="30"/>
      <c r="I359" s="30"/>
      <c r="J359" s="31"/>
      <c r="L359" s="32"/>
      <c r="S359" s="325"/>
      <c r="T359" s="325"/>
      <c r="U359" s="325"/>
      <c r="V359" s="325"/>
      <c r="W359" s="325"/>
      <c r="X359" s="325"/>
      <c r="Y359" s="325"/>
      <c r="Z359" s="325"/>
    </row>
    <row r="360" spans="1:26" s="7" customFormat="1" ht="15.75" hidden="1" customHeight="1">
      <c r="A360" s="325"/>
      <c r="B360" s="325"/>
      <c r="C360" s="325"/>
      <c r="F360" s="29"/>
      <c r="G360" s="30"/>
      <c r="H360" s="30"/>
      <c r="I360" s="30"/>
      <c r="J360" s="31"/>
      <c r="L360" s="32"/>
      <c r="S360" s="325"/>
      <c r="T360" s="325"/>
      <c r="U360" s="325"/>
      <c r="V360" s="325"/>
      <c r="W360" s="325"/>
      <c r="X360" s="325"/>
      <c r="Y360" s="325"/>
      <c r="Z360" s="325"/>
    </row>
    <row r="361" spans="1:26" s="7" customFormat="1" ht="15.75" hidden="1" customHeight="1">
      <c r="A361" s="325"/>
      <c r="B361" s="325"/>
      <c r="C361" s="325"/>
      <c r="F361" s="29"/>
      <c r="G361" s="30"/>
      <c r="H361" s="30"/>
      <c r="I361" s="30"/>
      <c r="J361" s="31"/>
      <c r="L361" s="32"/>
      <c r="S361" s="325"/>
      <c r="T361" s="325"/>
      <c r="U361" s="325"/>
      <c r="V361" s="325"/>
      <c r="W361" s="325"/>
      <c r="X361" s="325"/>
      <c r="Y361" s="325"/>
      <c r="Z361" s="325"/>
    </row>
    <row r="362" spans="1:26" s="7" customFormat="1" ht="15.75" hidden="1" customHeight="1">
      <c r="A362" s="325"/>
      <c r="B362" s="325"/>
      <c r="C362" s="325"/>
      <c r="F362" s="29"/>
      <c r="G362" s="30"/>
      <c r="H362" s="30"/>
      <c r="I362" s="30"/>
      <c r="J362" s="31"/>
      <c r="L362" s="32"/>
      <c r="S362" s="325"/>
      <c r="T362" s="325"/>
      <c r="U362" s="325"/>
      <c r="V362" s="325"/>
      <c r="W362" s="325"/>
      <c r="X362" s="325"/>
      <c r="Y362" s="325"/>
      <c r="Z362" s="325"/>
    </row>
    <row r="363" spans="1:26" s="7" customFormat="1" ht="15.75" hidden="1" customHeight="1">
      <c r="A363" s="325"/>
      <c r="B363" s="325"/>
      <c r="C363" s="325"/>
      <c r="F363" s="29"/>
      <c r="G363" s="30"/>
      <c r="H363" s="30"/>
      <c r="I363" s="30"/>
      <c r="J363" s="31"/>
      <c r="L363" s="32"/>
      <c r="S363" s="325"/>
      <c r="T363" s="325"/>
      <c r="U363" s="325"/>
      <c r="V363" s="325"/>
      <c r="W363" s="325"/>
      <c r="X363" s="325"/>
      <c r="Y363" s="325"/>
      <c r="Z363" s="325"/>
    </row>
    <row r="364" spans="1:26" s="7" customFormat="1" ht="15.75" hidden="1" customHeight="1">
      <c r="A364" s="325"/>
      <c r="B364" s="325"/>
      <c r="C364" s="325"/>
      <c r="F364" s="29"/>
      <c r="G364" s="30"/>
      <c r="H364" s="30"/>
      <c r="I364" s="30"/>
      <c r="J364" s="31"/>
      <c r="L364" s="32"/>
      <c r="S364" s="325"/>
      <c r="T364" s="325"/>
      <c r="U364" s="325"/>
      <c r="V364" s="325"/>
      <c r="W364" s="325"/>
      <c r="X364" s="325"/>
      <c r="Y364" s="325"/>
      <c r="Z364" s="325"/>
    </row>
    <row r="365" spans="1:26" s="7" customFormat="1" ht="15.75" hidden="1" customHeight="1">
      <c r="A365" s="325"/>
      <c r="B365" s="325"/>
      <c r="C365" s="325"/>
      <c r="F365" s="29"/>
      <c r="G365" s="30"/>
      <c r="H365" s="30"/>
      <c r="I365" s="30"/>
      <c r="J365" s="31"/>
      <c r="L365" s="32"/>
      <c r="S365" s="325"/>
      <c r="T365" s="325"/>
      <c r="U365" s="325"/>
      <c r="V365" s="325"/>
      <c r="W365" s="325"/>
      <c r="X365" s="325"/>
      <c r="Y365" s="325"/>
      <c r="Z365" s="325"/>
    </row>
    <row r="366" spans="1:26" s="7" customFormat="1" ht="15.75" hidden="1" customHeight="1">
      <c r="A366" s="325"/>
      <c r="B366" s="325"/>
      <c r="C366" s="325"/>
      <c r="F366" s="29"/>
      <c r="G366" s="30"/>
      <c r="H366" s="30"/>
      <c r="I366" s="30"/>
      <c r="J366" s="31"/>
      <c r="L366" s="32"/>
      <c r="S366" s="325"/>
      <c r="T366" s="325"/>
      <c r="U366" s="325"/>
      <c r="V366" s="325"/>
      <c r="W366" s="325"/>
      <c r="X366" s="325"/>
      <c r="Y366" s="325"/>
      <c r="Z366" s="325"/>
    </row>
    <row r="367" spans="1:26" s="7" customFormat="1" ht="15.75" hidden="1" customHeight="1">
      <c r="A367" s="325"/>
      <c r="B367" s="325"/>
      <c r="C367" s="325"/>
      <c r="F367" s="29"/>
      <c r="G367" s="30"/>
      <c r="H367" s="30"/>
      <c r="I367" s="30"/>
      <c r="J367" s="31"/>
      <c r="L367" s="32"/>
      <c r="S367" s="325"/>
      <c r="T367" s="325"/>
      <c r="U367" s="325"/>
      <c r="V367" s="325"/>
      <c r="W367" s="325"/>
      <c r="X367" s="325"/>
      <c r="Y367" s="325"/>
      <c r="Z367" s="325"/>
    </row>
    <row r="368" spans="1:26" s="7" customFormat="1" ht="15.75" hidden="1" customHeight="1">
      <c r="A368" s="325"/>
      <c r="B368" s="325"/>
      <c r="C368" s="325"/>
      <c r="F368" s="29"/>
      <c r="G368" s="30"/>
      <c r="H368" s="30"/>
      <c r="I368" s="30"/>
      <c r="J368" s="31"/>
      <c r="L368" s="32"/>
      <c r="S368" s="325"/>
      <c r="T368" s="325"/>
      <c r="U368" s="325"/>
      <c r="V368" s="325"/>
      <c r="W368" s="325"/>
      <c r="X368" s="325"/>
      <c r="Y368" s="325"/>
      <c r="Z368" s="325"/>
    </row>
    <row r="369" spans="1:26" s="7" customFormat="1" ht="15.75" hidden="1" customHeight="1">
      <c r="A369" s="325"/>
      <c r="B369" s="325"/>
      <c r="C369" s="325"/>
      <c r="F369" s="29"/>
      <c r="G369" s="30"/>
      <c r="H369" s="30"/>
      <c r="I369" s="30"/>
      <c r="J369" s="31"/>
      <c r="L369" s="32"/>
      <c r="S369" s="325"/>
      <c r="T369" s="325"/>
      <c r="U369" s="325"/>
      <c r="V369" s="325"/>
      <c r="W369" s="325"/>
      <c r="X369" s="325"/>
      <c r="Y369" s="325"/>
      <c r="Z369" s="325"/>
    </row>
    <row r="370" spans="1:26" s="7" customFormat="1" ht="15.75" hidden="1" customHeight="1">
      <c r="A370" s="325"/>
      <c r="B370" s="325"/>
      <c r="C370" s="325"/>
      <c r="F370" s="29"/>
      <c r="G370" s="30"/>
      <c r="H370" s="30"/>
      <c r="I370" s="30"/>
      <c r="J370" s="31"/>
      <c r="L370" s="32"/>
      <c r="S370" s="325"/>
      <c r="T370" s="325"/>
      <c r="U370" s="325"/>
      <c r="V370" s="325"/>
      <c r="W370" s="325"/>
      <c r="X370" s="325"/>
      <c r="Y370" s="325"/>
      <c r="Z370" s="325"/>
    </row>
    <row r="371" spans="1:26" s="7" customFormat="1" ht="15.75" hidden="1" customHeight="1">
      <c r="A371" s="325"/>
      <c r="B371" s="325"/>
      <c r="C371" s="325"/>
      <c r="F371" s="29"/>
      <c r="G371" s="30"/>
      <c r="H371" s="30"/>
      <c r="I371" s="30"/>
      <c r="J371" s="31"/>
      <c r="L371" s="32"/>
      <c r="S371" s="325"/>
      <c r="T371" s="325"/>
      <c r="U371" s="325"/>
      <c r="V371" s="325"/>
      <c r="W371" s="325"/>
      <c r="X371" s="325"/>
      <c r="Y371" s="325"/>
      <c r="Z371" s="325"/>
    </row>
    <row r="372" spans="1:26" s="7" customFormat="1" ht="15.75" hidden="1" customHeight="1">
      <c r="A372" s="325"/>
      <c r="B372" s="325"/>
      <c r="C372" s="325"/>
      <c r="F372" s="29"/>
      <c r="G372" s="30"/>
      <c r="H372" s="30"/>
      <c r="I372" s="30"/>
      <c r="J372" s="31"/>
      <c r="L372" s="32"/>
      <c r="S372" s="325"/>
      <c r="T372" s="325"/>
      <c r="U372" s="325"/>
      <c r="V372" s="325"/>
      <c r="W372" s="325"/>
      <c r="X372" s="325"/>
      <c r="Y372" s="325"/>
      <c r="Z372" s="325"/>
    </row>
    <row r="373" spans="1:26" s="7" customFormat="1" ht="15.75" hidden="1" customHeight="1">
      <c r="A373" s="325"/>
      <c r="B373" s="325"/>
      <c r="C373" s="325"/>
      <c r="F373" s="29"/>
      <c r="G373" s="30"/>
      <c r="H373" s="30"/>
      <c r="I373" s="30"/>
      <c r="J373" s="31"/>
      <c r="L373" s="32"/>
      <c r="S373" s="325"/>
      <c r="T373" s="325"/>
      <c r="U373" s="325"/>
      <c r="V373" s="325"/>
      <c r="W373" s="325"/>
      <c r="X373" s="325"/>
      <c r="Y373" s="325"/>
      <c r="Z373" s="325"/>
    </row>
    <row r="374" spans="1:26" s="7" customFormat="1" ht="15.75" hidden="1" customHeight="1">
      <c r="A374" s="325"/>
      <c r="B374" s="325"/>
      <c r="C374" s="325"/>
      <c r="F374" s="29"/>
      <c r="G374" s="30"/>
      <c r="H374" s="30"/>
      <c r="I374" s="30"/>
      <c r="J374" s="31"/>
      <c r="L374" s="32"/>
      <c r="S374" s="325"/>
      <c r="T374" s="325"/>
      <c r="U374" s="325"/>
      <c r="V374" s="325"/>
      <c r="W374" s="325"/>
      <c r="X374" s="325"/>
      <c r="Y374" s="325"/>
      <c r="Z374" s="325"/>
    </row>
    <row r="375" spans="1:26" s="7" customFormat="1" ht="15.75" hidden="1" customHeight="1">
      <c r="A375" s="325"/>
      <c r="B375" s="325"/>
      <c r="C375" s="325"/>
      <c r="F375" s="29"/>
      <c r="G375" s="30"/>
      <c r="H375" s="30"/>
      <c r="I375" s="30"/>
      <c r="J375" s="31"/>
      <c r="L375" s="32"/>
      <c r="S375" s="325"/>
      <c r="T375" s="325"/>
      <c r="U375" s="325"/>
      <c r="V375" s="325"/>
      <c r="W375" s="325"/>
      <c r="X375" s="325"/>
      <c r="Y375" s="325"/>
      <c r="Z375" s="325"/>
    </row>
    <row r="376" spans="1:26" s="7" customFormat="1" ht="15.75" hidden="1" customHeight="1">
      <c r="A376" s="325"/>
      <c r="B376" s="325"/>
      <c r="C376" s="325"/>
      <c r="F376" s="29"/>
      <c r="G376" s="30"/>
      <c r="H376" s="30"/>
      <c r="I376" s="30"/>
      <c r="J376" s="31"/>
      <c r="L376" s="32"/>
      <c r="S376" s="325"/>
      <c r="T376" s="325"/>
      <c r="U376" s="325"/>
      <c r="V376" s="325"/>
      <c r="W376" s="325"/>
      <c r="X376" s="325"/>
      <c r="Y376" s="325"/>
      <c r="Z376" s="325"/>
    </row>
    <row r="377" spans="1:26" s="7" customFormat="1" ht="15.75" hidden="1" customHeight="1">
      <c r="A377" s="325"/>
      <c r="B377" s="325"/>
      <c r="C377" s="325"/>
      <c r="F377" s="29"/>
      <c r="G377" s="30"/>
      <c r="H377" s="30"/>
      <c r="I377" s="30"/>
      <c r="J377" s="31"/>
      <c r="L377" s="32"/>
      <c r="S377" s="325"/>
      <c r="T377" s="325"/>
      <c r="U377" s="325"/>
      <c r="V377" s="325"/>
      <c r="W377" s="325"/>
      <c r="X377" s="325"/>
      <c r="Y377" s="325"/>
      <c r="Z377" s="325"/>
    </row>
    <row r="378" spans="1:26" s="7" customFormat="1" ht="15.75" hidden="1" customHeight="1">
      <c r="A378" s="325"/>
      <c r="B378" s="325"/>
      <c r="C378" s="325"/>
      <c r="F378" s="29"/>
      <c r="G378" s="30"/>
      <c r="H378" s="30"/>
      <c r="I378" s="30"/>
      <c r="J378" s="31"/>
      <c r="L378" s="32"/>
      <c r="S378" s="325"/>
      <c r="T378" s="325"/>
      <c r="U378" s="325"/>
      <c r="V378" s="325"/>
      <c r="W378" s="325"/>
      <c r="X378" s="325"/>
      <c r="Y378" s="325"/>
      <c r="Z378" s="325"/>
    </row>
    <row r="379" spans="1:26" s="7" customFormat="1" ht="15.75" hidden="1" customHeight="1">
      <c r="A379" s="325"/>
      <c r="B379" s="325"/>
      <c r="C379" s="325"/>
      <c r="F379" s="29"/>
      <c r="G379" s="30"/>
      <c r="H379" s="30"/>
      <c r="I379" s="30"/>
      <c r="J379" s="31"/>
      <c r="L379" s="32"/>
      <c r="S379" s="325"/>
      <c r="T379" s="325"/>
      <c r="U379" s="325"/>
      <c r="V379" s="325"/>
      <c r="W379" s="325"/>
      <c r="X379" s="325"/>
      <c r="Y379" s="325"/>
      <c r="Z379" s="325"/>
    </row>
    <row r="380" spans="1:26" s="7" customFormat="1" ht="15.75" hidden="1" customHeight="1">
      <c r="A380" s="325"/>
      <c r="B380" s="325"/>
      <c r="C380" s="325"/>
      <c r="F380" s="29"/>
      <c r="G380" s="30"/>
      <c r="H380" s="30"/>
      <c r="I380" s="30"/>
      <c r="J380" s="31"/>
      <c r="L380" s="32"/>
      <c r="S380" s="325"/>
      <c r="T380" s="325"/>
      <c r="U380" s="325"/>
      <c r="V380" s="325"/>
      <c r="W380" s="325"/>
      <c r="X380" s="325"/>
      <c r="Y380" s="325"/>
      <c r="Z380" s="325"/>
    </row>
    <row r="381" spans="1:26" s="7" customFormat="1" ht="15.75" hidden="1" customHeight="1">
      <c r="A381" s="325"/>
      <c r="B381" s="325"/>
      <c r="C381" s="325"/>
      <c r="F381" s="29"/>
      <c r="G381" s="30"/>
      <c r="H381" s="30"/>
      <c r="I381" s="30"/>
      <c r="J381" s="31"/>
      <c r="L381" s="32"/>
      <c r="S381" s="325"/>
      <c r="T381" s="325"/>
      <c r="U381" s="325"/>
      <c r="V381" s="325"/>
      <c r="W381" s="325"/>
      <c r="X381" s="325"/>
      <c r="Y381" s="325"/>
      <c r="Z381" s="325"/>
    </row>
    <row r="382" spans="1:26" s="7" customFormat="1" ht="15.75" hidden="1" customHeight="1">
      <c r="A382" s="325"/>
      <c r="B382" s="325"/>
      <c r="C382" s="325"/>
      <c r="F382" s="29"/>
      <c r="G382" s="30"/>
      <c r="H382" s="30"/>
      <c r="I382" s="30"/>
      <c r="J382" s="31"/>
      <c r="L382" s="32"/>
      <c r="S382" s="325"/>
      <c r="T382" s="325"/>
      <c r="U382" s="325"/>
      <c r="V382" s="325"/>
      <c r="W382" s="325"/>
      <c r="X382" s="325"/>
      <c r="Y382" s="325"/>
      <c r="Z382" s="325"/>
    </row>
    <row r="383" spans="1:26" s="7" customFormat="1" ht="15.75" hidden="1" customHeight="1">
      <c r="A383" s="325"/>
      <c r="B383" s="325"/>
      <c r="C383" s="325"/>
      <c r="F383" s="29"/>
      <c r="G383" s="30"/>
      <c r="H383" s="30"/>
      <c r="I383" s="30"/>
      <c r="J383" s="31"/>
      <c r="L383" s="32"/>
      <c r="S383" s="325"/>
      <c r="T383" s="325"/>
      <c r="U383" s="325"/>
      <c r="V383" s="325"/>
      <c r="W383" s="325"/>
      <c r="X383" s="325"/>
      <c r="Y383" s="325"/>
      <c r="Z383" s="325"/>
    </row>
    <row r="384" spans="1:26" s="7" customFormat="1" ht="15.75" hidden="1" customHeight="1">
      <c r="A384" s="325"/>
      <c r="B384" s="325"/>
      <c r="C384" s="325"/>
      <c r="F384" s="29"/>
      <c r="G384" s="30"/>
      <c r="H384" s="30"/>
      <c r="I384" s="30"/>
      <c r="J384" s="31"/>
      <c r="L384" s="32"/>
      <c r="S384" s="325"/>
      <c r="T384" s="325"/>
      <c r="U384" s="325"/>
      <c r="V384" s="325"/>
      <c r="W384" s="325"/>
      <c r="X384" s="325"/>
      <c r="Y384" s="325"/>
      <c r="Z384" s="325"/>
    </row>
    <row r="385" spans="1:26" s="7" customFormat="1" ht="15.75" hidden="1" customHeight="1">
      <c r="A385" s="325"/>
      <c r="B385" s="325"/>
      <c r="C385" s="325"/>
      <c r="F385" s="29"/>
      <c r="G385" s="30"/>
      <c r="H385" s="30"/>
      <c r="I385" s="30"/>
      <c r="J385" s="31"/>
      <c r="L385" s="32"/>
      <c r="S385" s="325"/>
      <c r="T385" s="325"/>
      <c r="U385" s="325"/>
      <c r="V385" s="325"/>
      <c r="W385" s="325"/>
      <c r="X385" s="325"/>
      <c r="Y385" s="325"/>
      <c r="Z385" s="325"/>
    </row>
    <row r="386" spans="1:26" s="7" customFormat="1" ht="15.75" hidden="1" customHeight="1">
      <c r="A386" s="325"/>
      <c r="B386" s="325"/>
      <c r="C386" s="325"/>
      <c r="F386" s="29"/>
      <c r="G386" s="30"/>
      <c r="H386" s="30"/>
      <c r="I386" s="30"/>
      <c r="J386" s="31"/>
      <c r="L386" s="32"/>
      <c r="S386" s="325"/>
      <c r="T386" s="325"/>
      <c r="U386" s="325"/>
      <c r="V386" s="325"/>
      <c r="W386" s="325"/>
      <c r="X386" s="325"/>
      <c r="Y386" s="325"/>
      <c r="Z386" s="325"/>
    </row>
    <row r="387" spans="1:26" s="7" customFormat="1" ht="15.75" hidden="1" customHeight="1">
      <c r="A387" s="325"/>
      <c r="B387" s="325"/>
      <c r="C387" s="325"/>
      <c r="F387" s="29"/>
      <c r="G387" s="30"/>
      <c r="H387" s="30"/>
      <c r="I387" s="30"/>
      <c r="J387" s="31"/>
      <c r="L387" s="32"/>
      <c r="S387" s="325"/>
      <c r="T387" s="325"/>
      <c r="U387" s="325"/>
      <c r="V387" s="325"/>
      <c r="W387" s="325"/>
      <c r="X387" s="325"/>
      <c r="Y387" s="325"/>
      <c r="Z387" s="325"/>
    </row>
    <row r="388" spans="1:26" s="7" customFormat="1" ht="15.75" hidden="1" customHeight="1">
      <c r="A388" s="325"/>
      <c r="B388" s="325"/>
      <c r="C388" s="325"/>
      <c r="F388" s="29"/>
      <c r="G388" s="30"/>
      <c r="H388" s="30"/>
      <c r="I388" s="30"/>
      <c r="J388" s="31"/>
      <c r="L388" s="32"/>
      <c r="S388" s="325"/>
      <c r="T388" s="325"/>
      <c r="U388" s="325"/>
      <c r="V388" s="325"/>
      <c r="W388" s="325"/>
      <c r="X388" s="325"/>
      <c r="Y388" s="325"/>
      <c r="Z388" s="325"/>
    </row>
    <row r="389" spans="1:26" s="7" customFormat="1" ht="15.75" hidden="1" customHeight="1">
      <c r="A389" s="325"/>
      <c r="B389" s="325"/>
      <c r="C389" s="325"/>
      <c r="F389" s="29"/>
      <c r="G389" s="30"/>
      <c r="H389" s="30"/>
      <c r="I389" s="30"/>
      <c r="J389" s="31"/>
      <c r="L389" s="32"/>
      <c r="S389" s="325"/>
      <c r="T389" s="325"/>
      <c r="U389" s="325"/>
      <c r="V389" s="325"/>
      <c r="W389" s="325"/>
      <c r="X389" s="325"/>
      <c r="Y389" s="325"/>
      <c r="Z389" s="325"/>
    </row>
    <row r="390" spans="1:26" s="7" customFormat="1" ht="15.75" hidden="1" customHeight="1">
      <c r="A390" s="325"/>
      <c r="B390" s="325"/>
      <c r="C390" s="325"/>
      <c r="F390" s="29"/>
      <c r="G390" s="30"/>
      <c r="H390" s="30"/>
      <c r="I390" s="30"/>
      <c r="J390" s="31"/>
      <c r="L390" s="32"/>
      <c r="S390" s="325"/>
      <c r="T390" s="325"/>
      <c r="U390" s="325"/>
      <c r="V390" s="325"/>
      <c r="W390" s="325"/>
      <c r="X390" s="325"/>
      <c r="Y390" s="325"/>
      <c r="Z390" s="325"/>
    </row>
    <row r="391" spans="1:26" s="7" customFormat="1" ht="15.75" hidden="1" customHeight="1">
      <c r="A391" s="325"/>
      <c r="B391" s="325"/>
      <c r="C391" s="325"/>
      <c r="F391" s="29"/>
      <c r="G391" s="30"/>
      <c r="H391" s="30"/>
      <c r="I391" s="30"/>
      <c r="J391" s="31"/>
      <c r="L391" s="32"/>
      <c r="S391" s="325"/>
      <c r="T391" s="325"/>
      <c r="U391" s="325"/>
      <c r="V391" s="325"/>
      <c r="W391" s="325"/>
      <c r="X391" s="325"/>
      <c r="Y391" s="325"/>
      <c r="Z391" s="325"/>
    </row>
    <row r="392" spans="1:26" s="7" customFormat="1" ht="15.75" hidden="1" customHeight="1">
      <c r="A392" s="325"/>
      <c r="B392" s="325"/>
      <c r="C392" s="325"/>
      <c r="F392" s="29"/>
      <c r="G392" s="30"/>
      <c r="H392" s="30"/>
      <c r="I392" s="30"/>
      <c r="J392" s="31"/>
      <c r="L392" s="32"/>
      <c r="S392" s="325"/>
      <c r="T392" s="325"/>
      <c r="U392" s="325"/>
      <c r="V392" s="325"/>
      <c r="W392" s="325"/>
      <c r="X392" s="325"/>
      <c r="Y392" s="325"/>
      <c r="Z392" s="325"/>
    </row>
    <row r="393" spans="1:26" s="7" customFormat="1" ht="15.75" hidden="1" customHeight="1">
      <c r="A393" s="325"/>
      <c r="B393" s="325"/>
      <c r="C393" s="325"/>
      <c r="F393" s="29"/>
      <c r="G393" s="30"/>
      <c r="H393" s="30"/>
      <c r="I393" s="30"/>
      <c r="J393" s="31"/>
      <c r="L393" s="32"/>
      <c r="S393" s="325"/>
      <c r="T393" s="325"/>
      <c r="U393" s="325"/>
      <c r="V393" s="325"/>
      <c r="W393" s="325"/>
      <c r="X393" s="325"/>
      <c r="Y393" s="325"/>
      <c r="Z393" s="325"/>
    </row>
    <row r="394" spans="1:26" s="7" customFormat="1" ht="15.75" hidden="1" customHeight="1">
      <c r="A394" s="325"/>
      <c r="B394" s="325"/>
      <c r="C394" s="325"/>
      <c r="F394" s="29"/>
      <c r="G394" s="30"/>
      <c r="H394" s="30"/>
      <c r="I394" s="30"/>
      <c r="J394" s="31"/>
      <c r="L394" s="32"/>
      <c r="S394" s="325"/>
      <c r="T394" s="325"/>
      <c r="U394" s="325"/>
      <c r="V394" s="325"/>
      <c r="W394" s="325"/>
      <c r="X394" s="325"/>
      <c r="Y394" s="325"/>
      <c r="Z394" s="325"/>
    </row>
    <row r="395" spans="1:26" s="7" customFormat="1" ht="15.75" hidden="1" customHeight="1">
      <c r="A395" s="325"/>
      <c r="B395" s="325"/>
      <c r="C395" s="325"/>
      <c r="F395" s="29"/>
      <c r="G395" s="30"/>
      <c r="H395" s="30"/>
      <c r="I395" s="30"/>
      <c r="J395" s="31"/>
      <c r="L395" s="32"/>
      <c r="S395" s="325"/>
      <c r="T395" s="325"/>
      <c r="U395" s="325"/>
      <c r="V395" s="325"/>
      <c r="W395" s="325"/>
      <c r="X395" s="325"/>
      <c r="Y395" s="325"/>
      <c r="Z395" s="325"/>
    </row>
    <row r="396" spans="1:26" s="7" customFormat="1" ht="15.75" hidden="1" customHeight="1">
      <c r="A396" s="325"/>
      <c r="B396" s="325"/>
      <c r="C396" s="325"/>
      <c r="F396" s="29"/>
      <c r="G396" s="30"/>
      <c r="H396" s="30"/>
      <c r="I396" s="30"/>
      <c r="J396" s="31"/>
      <c r="L396" s="32"/>
      <c r="S396" s="325"/>
      <c r="T396" s="325"/>
      <c r="U396" s="325"/>
      <c r="V396" s="325"/>
      <c r="W396" s="325"/>
      <c r="X396" s="325"/>
      <c r="Y396" s="325"/>
      <c r="Z396" s="325"/>
    </row>
    <row r="397" spans="1:26" s="7" customFormat="1" ht="15.75" hidden="1" customHeight="1">
      <c r="A397" s="325"/>
      <c r="B397" s="325"/>
      <c r="C397" s="325"/>
      <c r="F397" s="29"/>
      <c r="G397" s="30"/>
      <c r="H397" s="30"/>
      <c r="I397" s="30"/>
      <c r="J397" s="31"/>
      <c r="L397" s="32"/>
      <c r="S397" s="325"/>
      <c r="T397" s="325"/>
      <c r="U397" s="325"/>
      <c r="V397" s="325"/>
      <c r="W397" s="325"/>
      <c r="X397" s="325"/>
      <c r="Y397" s="325"/>
      <c r="Z397" s="325"/>
    </row>
    <row r="398" spans="1:26" s="7" customFormat="1" ht="15.75" hidden="1" customHeight="1">
      <c r="A398" s="325"/>
      <c r="B398" s="325"/>
      <c r="C398" s="325"/>
      <c r="F398" s="29"/>
      <c r="G398" s="30"/>
      <c r="H398" s="30"/>
      <c r="I398" s="30"/>
      <c r="J398" s="31"/>
      <c r="L398" s="32"/>
      <c r="S398" s="325"/>
      <c r="T398" s="325"/>
      <c r="U398" s="325"/>
      <c r="V398" s="325"/>
      <c r="W398" s="325"/>
      <c r="X398" s="325"/>
      <c r="Y398" s="325"/>
      <c r="Z398" s="325"/>
    </row>
    <row r="399" spans="1:26" s="7" customFormat="1" ht="15.75" hidden="1" customHeight="1">
      <c r="A399" s="325"/>
      <c r="B399" s="325"/>
      <c r="C399" s="325"/>
      <c r="F399" s="29"/>
      <c r="G399" s="30"/>
      <c r="H399" s="30"/>
      <c r="I399" s="30"/>
      <c r="J399" s="31"/>
      <c r="L399" s="32"/>
      <c r="S399" s="325"/>
      <c r="T399" s="325"/>
      <c r="U399" s="325"/>
      <c r="V399" s="325"/>
      <c r="W399" s="325"/>
      <c r="X399" s="325"/>
      <c r="Y399" s="325"/>
      <c r="Z399" s="325"/>
    </row>
    <row r="400" spans="1:26" s="7" customFormat="1" ht="15.75" hidden="1" customHeight="1">
      <c r="A400" s="325"/>
      <c r="B400" s="325"/>
      <c r="C400" s="325"/>
      <c r="F400" s="29"/>
      <c r="G400" s="30"/>
      <c r="H400" s="30"/>
      <c r="I400" s="30"/>
      <c r="J400" s="31"/>
      <c r="L400" s="32"/>
      <c r="S400" s="325"/>
      <c r="T400" s="325"/>
      <c r="U400" s="325"/>
      <c r="V400" s="325"/>
      <c r="W400" s="325"/>
      <c r="X400" s="325"/>
      <c r="Y400" s="325"/>
      <c r="Z400" s="325"/>
    </row>
    <row r="401" spans="1:26" s="7" customFormat="1" ht="15.75" hidden="1" customHeight="1">
      <c r="A401" s="325"/>
      <c r="B401" s="325"/>
      <c r="C401" s="325"/>
      <c r="F401" s="29"/>
      <c r="G401" s="30"/>
      <c r="H401" s="30"/>
      <c r="I401" s="30"/>
      <c r="J401" s="31"/>
      <c r="L401" s="32"/>
      <c r="S401" s="325"/>
      <c r="T401" s="325"/>
      <c r="U401" s="325"/>
      <c r="V401" s="325"/>
      <c r="W401" s="325"/>
      <c r="X401" s="325"/>
      <c r="Y401" s="325"/>
      <c r="Z401" s="325"/>
    </row>
    <row r="402" spans="1:26" s="7" customFormat="1" ht="15.75" hidden="1" customHeight="1">
      <c r="A402" s="325"/>
      <c r="B402" s="325"/>
      <c r="C402" s="325"/>
      <c r="F402" s="29"/>
      <c r="G402" s="30"/>
      <c r="H402" s="30"/>
      <c r="I402" s="30"/>
      <c r="J402" s="31"/>
      <c r="L402" s="32"/>
      <c r="S402" s="325"/>
      <c r="T402" s="325"/>
      <c r="U402" s="325"/>
      <c r="V402" s="325"/>
      <c r="W402" s="325"/>
      <c r="X402" s="325"/>
      <c r="Y402" s="325"/>
      <c r="Z402" s="325"/>
    </row>
    <row r="403" spans="1:26" s="7" customFormat="1" ht="15.75" hidden="1" customHeight="1">
      <c r="A403" s="325"/>
      <c r="B403" s="325"/>
      <c r="C403" s="325"/>
      <c r="F403" s="29"/>
      <c r="G403" s="30"/>
      <c r="H403" s="30"/>
      <c r="I403" s="30"/>
      <c r="J403" s="31"/>
      <c r="L403" s="32"/>
      <c r="S403" s="325"/>
      <c r="T403" s="325"/>
      <c r="U403" s="325"/>
      <c r="V403" s="325"/>
      <c r="W403" s="325"/>
      <c r="X403" s="325"/>
      <c r="Y403" s="325"/>
      <c r="Z403" s="325"/>
    </row>
    <row r="404" spans="1:26" s="7" customFormat="1" ht="15.75" hidden="1" customHeight="1">
      <c r="A404" s="325"/>
      <c r="B404" s="325"/>
      <c r="C404" s="325"/>
      <c r="F404" s="29"/>
      <c r="G404" s="30"/>
      <c r="H404" s="30"/>
      <c r="I404" s="30"/>
      <c r="J404" s="31"/>
      <c r="L404" s="32"/>
      <c r="S404" s="325"/>
      <c r="T404" s="325"/>
      <c r="U404" s="325"/>
      <c r="V404" s="325"/>
      <c r="W404" s="325"/>
      <c r="X404" s="325"/>
      <c r="Y404" s="325"/>
      <c r="Z404" s="325"/>
    </row>
    <row r="405" spans="1:26" s="7" customFormat="1" ht="15.75" hidden="1" customHeight="1">
      <c r="A405" s="325"/>
      <c r="B405" s="325"/>
      <c r="C405" s="325"/>
      <c r="F405" s="29"/>
      <c r="G405" s="30"/>
      <c r="H405" s="30"/>
      <c r="I405" s="30"/>
      <c r="J405" s="31"/>
      <c r="L405" s="32"/>
      <c r="S405" s="325"/>
      <c r="T405" s="325"/>
      <c r="U405" s="325"/>
      <c r="V405" s="325"/>
      <c r="W405" s="325"/>
      <c r="X405" s="325"/>
      <c r="Y405" s="325"/>
      <c r="Z405" s="325"/>
    </row>
    <row r="406" spans="1:26" s="7" customFormat="1" ht="15.75" hidden="1" customHeight="1">
      <c r="A406" s="325"/>
      <c r="B406" s="325"/>
      <c r="C406" s="325"/>
      <c r="F406" s="29"/>
      <c r="G406" s="30"/>
      <c r="H406" s="30"/>
      <c r="I406" s="30"/>
      <c r="J406" s="31"/>
      <c r="L406" s="32"/>
      <c r="S406" s="325"/>
      <c r="T406" s="325"/>
      <c r="U406" s="325"/>
      <c r="V406" s="325"/>
      <c r="W406" s="325"/>
      <c r="X406" s="325"/>
      <c r="Y406" s="325"/>
      <c r="Z406" s="325"/>
    </row>
    <row r="407" spans="1:26" s="7" customFormat="1" ht="15.75" hidden="1" customHeight="1">
      <c r="A407" s="325"/>
      <c r="B407" s="325"/>
      <c r="C407" s="325"/>
      <c r="F407" s="29"/>
      <c r="G407" s="30"/>
      <c r="H407" s="30"/>
      <c r="I407" s="30"/>
      <c r="J407" s="31"/>
      <c r="L407" s="32"/>
      <c r="S407" s="325"/>
      <c r="T407" s="325"/>
      <c r="U407" s="325"/>
      <c r="V407" s="325"/>
      <c r="W407" s="325"/>
      <c r="X407" s="325"/>
      <c r="Y407" s="325"/>
      <c r="Z407" s="325"/>
    </row>
    <row r="408" spans="1:26" s="7" customFormat="1" ht="15.75" hidden="1" customHeight="1">
      <c r="A408" s="325"/>
      <c r="B408" s="325"/>
      <c r="C408" s="325"/>
      <c r="F408" s="29"/>
      <c r="G408" s="30"/>
      <c r="H408" s="30"/>
      <c r="I408" s="30"/>
      <c r="J408" s="31"/>
      <c r="L408" s="32"/>
      <c r="S408" s="325"/>
      <c r="T408" s="325"/>
      <c r="U408" s="325"/>
      <c r="V408" s="325"/>
      <c r="W408" s="325"/>
      <c r="X408" s="325"/>
      <c r="Y408" s="325"/>
      <c r="Z408" s="325"/>
    </row>
    <row r="409" spans="1:26" s="7" customFormat="1" ht="15.75" hidden="1" customHeight="1">
      <c r="A409" s="325"/>
      <c r="B409" s="325"/>
      <c r="C409" s="325"/>
      <c r="F409" s="29"/>
      <c r="G409" s="30"/>
      <c r="H409" s="30"/>
      <c r="I409" s="30"/>
      <c r="J409" s="31"/>
      <c r="L409" s="32"/>
      <c r="S409" s="325"/>
      <c r="T409" s="325"/>
      <c r="U409" s="325"/>
      <c r="V409" s="325"/>
      <c r="W409" s="325"/>
      <c r="X409" s="325"/>
      <c r="Y409" s="325"/>
      <c r="Z409" s="325"/>
    </row>
    <row r="410" spans="1:26" s="7" customFormat="1" ht="15.75" hidden="1" customHeight="1">
      <c r="A410" s="325"/>
      <c r="B410" s="325"/>
      <c r="C410" s="325"/>
      <c r="F410" s="29"/>
      <c r="G410" s="30"/>
      <c r="H410" s="30"/>
      <c r="I410" s="30"/>
      <c r="J410" s="31"/>
      <c r="L410" s="32"/>
      <c r="S410" s="325"/>
      <c r="T410" s="325"/>
      <c r="U410" s="325"/>
      <c r="V410" s="325"/>
      <c r="W410" s="325"/>
      <c r="X410" s="325"/>
      <c r="Y410" s="325"/>
      <c r="Z410" s="325"/>
    </row>
    <row r="411" spans="1:26" s="7" customFormat="1" ht="15.75" hidden="1" customHeight="1">
      <c r="A411" s="325"/>
      <c r="B411" s="325"/>
      <c r="C411" s="325"/>
      <c r="F411" s="29"/>
      <c r="G411" s="30"/>
      <c r="H411" s="30"/>
      <c r="I411" s="30"/>
      <c r="J411" s="31"/>
      <c r="L411" s="32"/>
      <c r="S411" s="325"/>
      <c r="T411" s="325"/>
      <c r="U411" s="325"/>
      <c r="V411" s="325"/>
      <c r="W411" s="325"/>
      <c r="X411" s="325"/>
      <c r="Y411" s="325"/>
      <c r="Z411" s="325"/>
    </row>
    <row r="412" spans="1:26" s="7" customFormat="1" ht="15.75" hidden="1" customHeight="1">
      <c r="A412" s="325"/>
      <c r="B412" s="325"/>
      <c r="C412" s="325"/>
      <c r="F412" s="29"/>
      <c r="G412" s="30"/>
      <c r="H412" s="30"/>
      <c r="I412" s="30"/>
      <c r="J412" s="31"/>
      <c r="L412" s="32"/>
      <c r="S412" s="325"/>
      <c r="T412" s="325"/>
      <c r="U412" s="325"/>
      <c r="V412" s="325"/>
      <c r="W412" s="325"/>
      <c r="X412" s="325"/>
      <c r="Y412" s="325"/>
      <c r="Z412" s="325"/>
    </row>
    <row r="413" spans="1:26" s="7" customFormat="1" ht="15.75" hidden="1" customHeight="1">
      <c r="A413" s="325"/>
      <c r="B413" s="325"/>
      <c r="C413" s="325"/>
      <c r="F413" s="29"/>
      <c r="G413" s="30"/>
      <c r="H413" s="30"/>
      <c r="I413" s="30"/>
      <c r="J413" s="31"/>
      <c r="L413" s="32"/>
      <c r="S413" s="325"/>
      <c r="T413" s="325"/>
      <c r="U413" s="325"/>
      <c r="V413" s="325"/>
      <c r="W413" s="325"/>
      <c r="X413" s="325"/>
      <c r="Y413" s="325"/>
      <c r="Z413" s="325"/>
    </row>
    <row r="414" spans="1:26" s="7" customFormat="1" ht="15.75" hidden="1" customHeight="1">
      <c r="A414" s="325"/>
      <c r="B414" s="325"/>
      <c r="C414" s="325"/>
      <c r="F414" s="29"/>
      <c r="G414" s="30"/>
      <c r="H414" s="30"/>
      <c r="I414" s="30"/>
      <c r="J414" s="31"/>
      <c r="L414" s="32"/>
      <c r="S414" s="325"/>
      <c r="T414" s="325"/>
      <c r="U414" s="325"/>
      <c r="V414" s="325"/>
      <c r="W414" s="325"/>
      <c r="X414" s="325"/>
      <c r="Y414" s="325"/>
      <c r="Z414" s="325"/>
    </row>
    <row r="415" spans="1:26" s="7" customFormat="1" ht="15.75" hidden="1" customHeight="1">
      <c r="A415" s="325"/>
      <c r="B415" s="325"/>
      <c r="C415" s="325"/>
      <c r="F415" s="29"/>
      <c r="G415" s="30"/>
      <c r="H415" s="30"/>
      <c r="I415" s="30"/>
      <c r="J415" s="31"/>
      <c r="L415" s="32"/>
      <c r="S415" s="325"/>
      <c r="T415" s="325"/>
      <c r="U415" s="325"/>
      <c r="V415" s="325"/>
      <c r="W415" s="325"/>
      <c r="X415" s="325"/>
      <c r="Y415" s="325"/>
      <c r="Z415" s="325"/>
    </row>
    <row r="416" spans="1:26" s="7" customFormat="1" ht="15.75" hidden="1" customHeight="1">
      <c r="A416" s="325"/>
      <c r="B416" s="325"/>
      <c r="C416" s="325"/>
      <c r="F416" s="29"/>
      <c r="G416" s="30"/>
      <c r="H416" s="30"/>
      <c r="I416" s="30"/>
      <c r="J416" s="31"/>
      <c r="L416" s="32"/>
      <c r="S416" s="325"/>
      <c r="T416" s="325"/>
      <c r="U416" s="325"/>
      <c r="V416" s="325"/>
      <c r="W416" s="325"/>
      <c r="X416" s="325"/>
      <c r="Y416" s="325"/>
      <c r="Z416" s="325"/>
    </row>
    <row r="417" spans="1:26" s="7" customFormat="1" ht="15.75" hidden="1" customHeight="1">
      <c r="A417" s="325"/>
      <c r="B417" s="325"/>
      <c r="C417" s="325"/>
      <c r="F417" s="29"/>
      <c r="G417" s="30"/>
      <c r="H417" s="30"/>
      <c r="I417" s="30"/>
      <c r="J417" s="31"/>
      <c r="L417" s="32"/>
      <c r="S417" s="325"/>
      <c r="T417" s="325"/>
      <c r="U417" s="325"/>
      <c r="V417" s="325"/>
      <c r="W417" s="325"/>
      <c r="X417" s="325"/>
      <c r="Y417" s="325"/>
      <c r="Z417" s="325"/>
    </row>
    <row r="418" spans="1:26" s="7" customFormat="1" ht="15.75" hidden="1" customHeight="1">
      <c r="A418" s="325"/>
      <c r="B418" s="325"/>
      <c r="C418" s="325"/>
      <c r="F418" s="29"/>
      <c r="G418" s="30"/>
      <c r="H418" s="30"/>
      <c r="I418" s="30"/>
      <c r="J418" s="31"/>
      <c r="L418" s="32"/>
      <c r="S418" s="325"/>
      <c r="T418" s="325"/>
      <c r="U418" s="325"/>
      <c r="V418" s="325"/>
      <c r="W418" s="325"/>
      <c r="X418" s="325"/>
      <c r="Y418" s="325"/>
      <c r="Z418" s="325"/>
    </row>
    <row r="419" spans="1:26" s="7" customFormat="1" ht="15.75" hidden="1" customHeight="1">
      <c r="A419" s="325"/>
      <c r="B419" s="325"/>
      <c r="C419" s="325"/>
      <c r="F419" s="29"/>
      <c r="G419" s="30"/>
      <c r="H419" s="30"/>
      <c r="I419" s="30"/>
      <c r="J419" s="31"/>
      <c r="L419" s="32"/>
      <c r="S419" s="325"/>
      <c r="T419" s="325"/>
      <c r="U419" s="325"/>
      <c r="V419" s="325"/>
      <c r="W419" s="325"/>
      <c r="X419" s="325"/>
      <c r="Y419" s="325"/>
      <c r="Z419" s="325"/>
    </row>
    <row r="420" spans="1:26" s="7" customFormat="1" ht="15.75" hidden="1" customHeight="1">
      <c r="A420" s="325"/>
      <c r="B420" s="325"/>
      <c r="C420" s="325"/>
      <c r="F420" s="29"/>
      <c r="G420" s="30"/>
      <c r="H420" s="30"/>
      <c r="I420" s="30"/>
      <c r="J420" s="31"/>
      <c r="L420" s="32"/>
      <c r="S420" s="325"/>
      <c r="T420" s="325"/>
      <c r="U420" s="325"/>
      <c r="V420" s="325"/>
      <c r="W420" s="325"/>
      <c r="X420" s="325"/>
      <c r="Y420" s="325"/>
      <c r="Z420" s="325"/>
    </row>
    <row r="421" spans="1:26" s="7" customFormat="1" ht="15" hidden="1" customHeight="1">
      <c r="A421" s="325"/>
      <c r="B421" s="325"/>
      <c r="C421" s="325"/>
      <c r="S421" s="325"/>
      <c r="T421" s="325"/>
      <c r="U421" s="325"/>
      <c r="V421" s="325"/>
      <c r="W421" s="325"/>
      <c r="X421" s="325"/>
      <c r="Y421" s="325"/>
      <c r="Z421" s="325"/>
    </row>
    <row r="422" spans="1:26" s="7" customFormat="1" ht="15" hidden="1" customHeight="1">
      <c r="A422" s="325"/>
      <c r="B422" s="325"/>
      <c r="C422" s="325"/>
      <c r="S422" s="325"/>
      <c r="T422" s="325"/>
      <c r="U422" s="325"/>
      <c r="V422" s="325"/>
      <c r="W422" s="325"/>
      <c r="X422" s="325"/>
      <c r="Y422" s="325"/>
      <c r="Z422" s="325"/>
    </row>
    <row r="423" spans="1:26" s="7" customFormat="1" ht="15" hidden="1" customHeight="1">
      <c r="A423" s="325"/>
      <c r="B423" s="325"/>
      <c r="C423" s="325"/>
      <c r="S423" s="325"/>
      <c r="T423" s="325"/>
      <c r="U423" s="325"/>
      <c r="V423" s="325"/>
      <c r="W423" s="325"/>
      <c r="X423" s="325"/>
      <c r="Y423" s="325"/>
      <c r="Z423" s="325"/>
    </row>
    <row r="424" spans="1:26" s="7" customFormat="1" ht="15.75" hidden="1" customHeight="1">
      <c r="A424" s="325"/>
      <c r="B424" s="325"/>
      <c r="C424" s="325"/>
      <c r="F424" s="29"/>
      <c r="G424" s="30"/>
      <c r="H424" s="30"/>
      <c r="I424" s="30"/>
      <c r="J424" s="31"/>
      <c r="L424" s="32"/>
      <c r="S424" s="325"/>
      <c r="T424" s="325"/>
      <c r="U424" s="325"/>
      <c r="V424" s="325"/>
      <c r="W424" s="325"/>
      <c r="X424" s="325"/>
      <c r="Y424" s="325"/>
      <c r="Z424" s="325"/>
    </row>
    <row r="425" spans="1:26" s="7" customFormat="1" ht="15.75" hidden="1" customHeight="1">
      <c r="A425" s="325"/>
      <c r="B425" s="325"/>
      <c r="C425" s="325"/>
      <c r="F425" s="29"/>
      <c r="G425" s="30"/>
      <c r="H425" s="30"/>
      <c r="I425" s="30"/>
      <c r="J425" s="31"/>
      <c r="L425" s="32"/>
      <c r="S425" s="325"/>
      <c r="T425" s="325"/>
      <c r="U425" s="325"/>
      <c r="V425" s="325"/>
      <c r="W425" s="325"/>
      <c r="X425" s="325"/>
      <c r="Y425" s="325"/>
      <c r="Z425" s="325"/>
    </row>
    <row r="426" spans="1:26" s="7" customFormat="1" ht="15.75" hidden="1" customHeight="1">
      <c r="A426" s="325"/>
      <c r="B426" s="325"/>
      <c r="C426" s="325"/>
      <c r="F426" s="29"/>
      <c r="G426" s="30"/>
      <c r="H426" s="30"/>
      <c r="I426" s="30"/>
      <c r="J426" s="31"/>
      <c r="L426" s="32"/>
      <c r="S426" s="325"/>
      <c r="T426" s="325"/>
      <c r="U426" s="325"/>
      <c r="V426" s="325"/>
      <c r="W426" s="325"/>
      <c r="X426" s="325"/>
      <c r="Y426" s="325"/>
      <c r="Z426" s="325"/>
    </row>
    <row r="427" spans="1:26" s="7" customFormat="1" ht="15.75" hidden="1" customHeight="1">
      <c r="A427" s="325"/>
      <c r="B427" s="325"/>
      <c r="C427" s="325"/>
      <c r="F427" s="29"/>
      <c r="G427" s="30"/>
      <c r="H427" s="30"/>
      <c r="I427" s="30"/>
      <c r="J427" s="31"/>
      <c r="L427" s="32"/>
      <c r="S427" s="325"/>
      <c r="T427" s="325"/>
      <c r="U427" s="325"/>
      <c r="V427" s="325"/>
      <c r="W427" s="325"/>
      <c r="X427" s="325"/>
      <c r="Y427" s="325"/>
      <c r="Z427" s="325"/>
    </row>
    <row r="428" spans="1:26" s="7" customFormat="1" ht="15.75" hidden="1" customHeight="1">
      <c r="A428" s="325"/>
      <c r="B428" s="325"/>
      <c r="C428" s="325"/>
      <c r="F428" s="29"/>
      <c r="G428" s="30"/>
      <c r="H428" s="30"/>
      <c r="I428" s="30"/>
      <c r="J428" s="31"/>
      <c r="L428" s="32"/>
      <c r="S428" s="325"/>
      <c r="T428" s="325"/>
      <c r="U428" s="325"/>
      <c r="V428" s="325"/>
      <c r="W428" s="325"/>
      <c r="X428" s="325"/>
      <c r="Y428" s="325"/>
      <c r="Z428" s="325"/>
    </row>
    <row r="429" spans="1:26" s="7" customFormat="1" ht="15.75" hidden="1" customHeight="1">
      <c r="A429" s="325"/>
      <c r="B429" s="325"/>
      <c r="C429" s="325"/>
      <c r="F429" s="29"/>
      <c r="G429" s="30"/>
      <c r="H429" s="30"/>
      <c r="I429" s="30"/>
      <c r="J429" s="31"/>
      <c r="L429" s="32"/>
      <c r="S429" s="325"/>
      <c r="T429" s="325"/>
      <c r="U429" s="325"/>
      <c r="V429" s="325"/>
      <c r="W429" s="325"/>
      <c r="X429" s="325"/>
      <c r="Y429" s="325"/>
      <c r="Z429" s="325"/>
    </row>
    <row r="430" spans="1:26" s="7" customFormat="1" ht="15.75" hidden="1" customHeight="1">
      <c r="A430" s="325"/>
      <c r="B430" s="325"/>
      <c r="C430" s="325"/>
      <c r="F430" s="29"/>
      <c r="G430" s="30"/>
      <c r="H430" s="30"/>
      <c r="I430" s="30"/>
      <c r="J430" s="31"/>
      <c r="L430" s="32"/>
      <c r="S430" s="325"/>
      <c r="T430" s="325"/>
      <c r="U430" s="325"/>
      <c r="V430" s="325"/>
      <c r="W430" s="325"/>
      <c r="X430" s="325"/>
      <c r="Y430" s="325"/>
      <c r="Z430" s="325"/>
    </row>
    <row r="431" spans="1:26" s="7" customFormat="1" ht="15.75" hidden="1" customHeight="1">
      <c r="A431" s="325"/>
      <c r="B431" s="325"/>
      <c r="C431" s="325"/>
      <c r="F431" s="29"/>
      <c r="G431" s="30"/>
      <c r="H431" s="30"/>
      <c r="I431" s="30"/>
      <c r="J431" s="31"/>
      <c r="L431" s="32"/>
      <c r="S431" s="325"/>
      <c r="T431" s="325"/>
      <c r="U431" s="325"/>
      <c r="V431" s="325"/>
      <c r="W431" s="325"/>
      <c r="X431" s="325"/>
      <c r="Y431" s="325"/>
      <c r="Z431" s="325"/>
    </row>
    <row r="432" spans="1:26" s="7" customFormat="1" ht="15.75" hidden="1" customHeight="1">
      <c r="A432" s="325"/>
      <c r="B432" s="325"/>
      <c r="C432" s="325"/>
      <c r="F432" s="29"/>
      <c r="G432" s="30"/>
      <c r="H432" s="30"/>
      <c r="I432" s="30"/>
      <c r="J432" s="31"/>
      <c r="L432" s="32"/>
      <c r="S432" s="325"/>
      <c r="T432" s="325"/>
      <c r="U432" s="325"/>
      <c r="V432" s="325"/>
      <c r="W432" s="325"/>
      <c r="X432" s="325"/>
      <c r="Y432" s="325"/>
      <c r="Z432" s="325"/>
    </row>
    <row r="433" spans="1:26" s="7" customFormat="1" ht="15.75" hidden="1" customHeight="1">
      <c r="A433" s="325"/>
      <c r="B433" s="325"/>
      <c r="C433" s="325"/>
      <c r="F433" s="29"/>
      <c r="G433" s="30"/>
      <c r="H433" s="30"/>
      <c r="I433" s="30"/>
      <c r="J433" s="31"/>
      <c r="L433" s="32"/>
      <c r="S433" s="325"/>
      <c r="T433" s="325"/>
      <c r="U433" s="325"/>
      <c r="V433" s="325"/>
      <c r="W433" s="325"/>
      <c r="X433" s="325"/>
      <c r="Y433" s="325"/>
      <c r="Z433" s="325"/>
    </row>
    <row r="434" spans="1:26" s="7" customFormat="1" ht="15.75" hidden="1" customHeight="1">
      <c r="A434" s="325"/>
      <c r="B434" s="325"/>
      <c r="C434" s="325"/>
      <c r="F434" s="29"/>
      <c r="G434" s="30"/>
      <c r="H434" s="30"/>
      <c r="I434" s="30"/>
      <c r="J434" s="31"/>
      <c r="L434" s="32"/>
      <c r="S434" s="325"/>
      <c r="T434" s="325"/>
      <c r="U434" s="325"/>
      <c r="V434" s="325"/>
      <c r="W434" s="325"/>
      <c r="X434" s="325"/>
      <c r="Y434" s="325"/>
      <c r="Z434" s="325"/>
    </row>
    <row r="435" spans="1:26" s="7" customFormat="1" ht="15.75" hidden="1" customHeight="1">
      <c r="A435" s="325"/>
      <c r="B435" s="325"/>
      <c r="C435" s="325"/>
      <c r="F435" s="29"/>
      <c r="G435" s="30"/>
      <c r="H435" s="30"/>
      <c r="I435" s="30"/>
      <c r="J435" s="31"/>
      <c r="L435" s="32"/>
      <c r="S435" s="325"/>
      <c r="T435" s="325"/>
      <c r="U435" s="325"/>
      <c r="V435" s="325"/>
      <c r="W435" s="325"/>
      <c r="X435" s="325"/>
      <c r="Y435" s="325"/>
      <c r="Z435" s="325"/>
    </row>
    <row r="436" spans="1:26" s="7" customFormat="1" ht="15.75" hidden="1" customHeight="1">
      <c r="A436" s="325"/>
      <c r="B436" s="325"/>
      <c r="C436" s="325"/>
      <c r="F436" s="29"/>
      <c r="G436" s="30"/>
      <c r="H436" s="30"/>
      <c r="I436" s="30"/>
      <c r="J436" s="31"/>
      <c r="L436" s="32"/>
      <c r="S436" s="325"/>
      <c r="T436" s="325"/>
      <c r="U436" s="325"/>
      <c r="V436" s="325"/>
      <c r="W436" s="325"/>
      <c r="X436" s="325"/>
      <c r="Y436" s="325"/>
      <c r="Z436" s="325"/>
    </row>
    <row r="437" spans="1:26" s="7" customFormat="1" ht="15.75" hidden="1" customHeight="1">
      <c r="A437" s="325"/>
      <c r="B437" s="325"/>
      <c r="C437" s="325"/>
      <c r="F437" s="29"/>
      <c r="G437" s="30"/>
      <c r="H437" s="30"/>
      <c r="I437" s="30"/>
      <c r="J437" s="31"/>
      <c r="L437" s="32"/>
      <c r="S437" s="325"/>
      <c r="T437" s="325"/>
      <c r="U437" s="325"/>
      <c r="V437" s="325"/>
      <c r="W437" s="325"/>
      <c r="X437" s="325"/>
      <c r="Y437" s="325"/>
      <c r="Z437" s="325"/>
    </row>
    <row r="438" spans="1:26" s="7" customFormat="1" ht="15.75" hidden="1" customHeight="1">
      <c r="A438" s="325"/>
      <c r="B438" s="325"/>
      <c r="C438" s="325"/>
      <c r="F438" s="29"/>
      <c r="G438" s="30"/>
      <c r="H438" s="30"/>
      <c r="I438" s="30"/>
      <c r="J438" s="31"/>
      <c r="L438" s="32"/>
      <c r="S438" s="325"/>
      <c r="T438" s="325"/>
      <c r="U438" s="325"/>
      <c r="V438" s="325"/>
      <c r="W438" s="325"/>
      <c r="X438" s="325"/>
      <c r="Y438" s="325"/>
      <c r="Z438" s="325"/>
    </row>
    <row r="439" spans="1:26" s="7" customFormat="1" ht="15.75" hidden="1" customHeight="1">
      <c r="A439" s="325"/>
      <c r="B439" s="325"/>
      <c r="C439" s="325"/>
      <c r="F439" s="29"/>
      <c r="G439" s="30"/>
      <c r="H439" s="30"/>
      <c r="I439" s="30"/>
      <c r="J439" s="31"/>
      <c r="L439" s="32"/>
      <c r="S439" s="325"/>
      <c r="T439" s="325"/>
      <c r="U439" s="325"/>
      <c r="V439" s="325"/>
      <c r="W439" s="325"/>
      <c r="X439" s="325"/>
      <c r="Y439" s="325"/>
      <c r="Z439" s="325"/>
    </row>
    <row r="440" spans="1:26" s="7" customFormat="1" ht="15.75" hidden="1" customHeight="1">
      <c r="A440" s="325"/>
      <c r="B440" s="325"/>
      <c r="C440" s="325"/>
      <c r="F440" s="29"/>
      <c r="G440" s="30"/>
      <c r="H440" s="30"/>
      <c r="I440" s="30"/>
      <c r="J440" s="31"/>
      <c r="L440" s="32"/>
      <c r="S440" s="325"/>
      <c r="T440" s="325"/>
      <c r="U440" s="325"/>
      <c r="V440" s="325"/>
      <c r="W440" s="325"/>
      <c r="X440" s="325"/>
      <c r="Y440" s="325"/>
      <c r="Z440" s="325"/>
    </row>
    <row r="441" spans="1:26" s="7" customFormat="1" ht="15.75" hidden="1" customHeight="1">
      <c r="A441" s="325"/>
      <c r="B441" s="325"/>
      <c r="C441" s="325"/>
      <c r="F441" s="29"/>
      <c r="G441" s="30"/>
      <c r="H441" s="30"/>
      <c r="I441" s="30"/>
      <c r="J441" s="31"/>
      <c r="L441" s="32"/>
      <c r="S441" s="325"/>
      <c r="T441" s="325"/>
      <c r="U441" s="325"/>
      <c r="V441" s="325"/>
      <c r="W441" s="325"/>
      <c r="X441" s="325"/>
      <c r="Y441" s="325"/>
      <c r="Z441" s="325"/>
    </row>
    <row r="442" spans="1:26" s="7" customFormat="1" ht="15.75" hidden="1" customHeight="1">
      <c r="A442" s="325"/>
      <c r="B442" s="325"/>
      <c r="C442" s="325"/>
      <c r="F442" s="29"/>
      <c r="G442" s="30"/>
      <c r="H442" s="30"/>
      <c r="I442" s="30"/>
      <c r="J442" s="31"/>
      <c r="L442" s="32"/>
      <c r="S442" s="325"/>
      <c r="T442" s="325"/>
      <c r="U442" s="325"/>
      <c r="V442" s="325"/>
      <c r="W442" s="325"/>
      <c r="X442" s="325"/>
      <c r="Y442" s="325"/>
      <c r="Z442" s="325"/>
    </row>
    <row r="443" spans="1:26" s="7" customFormat="1" ht="15.75" hidden="1" customHeight="1">
      <c r="A443" s="325"/>
      <c r="B443" s="325"/>
      <c r="C443" s="325"/>
      <c r="F443" s="29"/>
      <c r="G443" s="30"/>
      <c r="H443" s="30"/>
      <c r="I443" s="30"/>
      <c r="J443" s="31"/>
      <c r="L443" s="32"/>
      <c r="S443" s="325"/>
      <c r="T443" s="325"/>
      <c r="U443" s="325"/>
      <c r="V443" s="325"/>
      <c r="W443" s="325"/>
      <c r="X443" s="325"/>
      <c r="Y443" s="325"/>
      <c r="Z443" s="325"/>
    </row>
    <row r="444" spans="1:26" s="7" customFormat="1" ht="15.75" hidden="1" customHeight="1">
      <c r="A444" s="325"/>
      <c r="B444" s="325"/>
      <c r="C444" s="325"/>
      <c r="F444" s="29"/>
      <c r="G444" s="30"/>
      <c r="H444" s="30"/>
      <c r="I444" s="30"/>
      <c r="J444" s="31"/>
      <c r="L444" s="32"/>
      <c r="S444" s="325"/>
      <c r="T444" s="325"/>
      <c r="U444" s="325"/>
      <c r="V444" s="325"/>
      <c r="W444" s="325"/>
      <c r="X444" s="325"/>
      <c r="Y444" s="325"/>
      <c r="Z444" s="325"/>
    </row>
    <row r="445" spans="1:26" s="7" customFormat="1" ht="15.75" hidden="1" customHeight="1">
      <c r="A445" s="325"/>
      <c r="B445" s="325"/>
      <c r="C445" s="325"/>
      <c r="F445" s="29"/>
      <c r="G445" s="30"/>
      <c r="H445" s="30"/>
      <c r="I445" s="30"/>
      <c r="J445" s="31"/>
      <c r="L445" s="32"/>
      <c r="S445" s="325"/>
      <c r="T445" s="325"/>
      <c r="U445" s="325"/>
      <c r="V445" s="325"/>
      <c r="W445" s="325"/>
      <c r="X445" s="325"/>
      <c r="Y445" s="325"/>
      <c r="Z445" s="325"/>
    </row>
    <row r="446" spans="1:26" s="7" customFormat="1" ht="15.75" hidden="1" customHeight="1">
      <c r="A446" s="325"/>
      <c r="B446" s="325"/>
      <c r="C446" s="325"/>
      <c r="F446" s="29"/>
      <c r="G446" s="30"/>
      <c r="H446" s="30"/>
      <c r="I446" s="30"/>
      <c r="J446" s="31"/>
      <c r="L446" s="32"/>
      <c r="S446" s="325"/>
      <c r="T446" s="325"/>
      <c r="U446" s="325"/>
      <c r="V446" s="325"/>
      <c r="W446" s="325"/>
      <c r="X446" s="325"/>
      <c r="Y446" s="325"/>
      <c r="Z446" s="325"/>
    </row>
    <row r="447" spans="1:26" s="7" customFormat="1" ht="15.75" hidden="1" customHeight="1">
      <c r="A447" s="325"/>
      <c r="B447" s="325"/>
      <c r="C447" s="325"/>
      <c r="F447" s="29"/>
      <c r="G447" s="30"/>
      <c r="H447" s="30"/>
      <c r="I447" s="30"/>
      <c r="J447" s="31"/>
      <c r="L447" s="32"/>
      <c r="S447" s="325"/>
      <c r="T447" s="325"/>
      <c r="U447" s="325"/>
      <c r="V447" s="325"/>
      <c r="W447" s="325"/>
      <c r="X447" s="325"/>
      <c r="Y447" s="325"/>
      <c r="Z447" s="325"/>
    </row>
    <row r="448" spans="1:26" s="7" customFormat="1" ht="15.75" hidden="1" customHeight="1">
      <c r="A448" s="325"/>
      <c r="B448" s="325"/>
      <c r="C448" s="325"/>
      <c r="F448" s="29"/>
      <c r="G448" s="30"/>
      <c r="H448" s="30"/>
      <c r="I448" s="30"/>
      <c r="J448" s="31"/>
      <c r="L448" s="32"/>
      <c r="S448" s="325"/>
      <c r="T448" s="325"/>
      <c r="U448" s="325"/>
      <c r="V448" s="325"/>
      <c r="W448" s="325"/>
      <c r="X448" s="325"/>
      <c r="Y448" s="325"/>
      <c r="Z448" s="325"/>
    </row>
    <row r="449" spans="1:26" s="7" customFormat="1" ht="15.75" hidden="1" customHeight="1">
      <c r="A449" s="325"/>
      <c r="B449" s="325"/>
      <c r="C449" s="325"/>
      <c r="F449" s="29"/>
      <c r="G449" s="30"/>
      <c r="H449" s="30"/>
      <c r="I449" s="30"/>
      <c r="J449" s="31"/>
      <c r="L449" s="32"/>
      <c r="S449" s="325"/>
      <c r="T449" s="325"/>
      <c r="U449" s="325"/>
      <c r="V449" s="325"/>
      <c r="W449" s="325"/>
      <c r="X449" s="325"/>
      <c r="Y449" s="325"/>
      <c r="Z449" s="325"/>
    </row>
    <row r="450" spans="1:26" s="7" customFormat="1" ht="15.75" hidden="1" customHeight="1">
      <c r="A450" s="325"/>
      <c r="B450" s="325"/>
      <c r="C450" s="325"/>
      <c r="F450" s="29"/>
      <c r="G450" s="30"/>
      <c r="H450" s="30"/>
      <c r="I450" s="30"/>
      <c r="J450" s="31"/>
      <c r="L450" s="32"/>
      <c r="S450" s="325"/>
      <c r="T450" s="325"/>
      <c r="U450" s="325"/>
      <c r="V450" s="325"/>
      <c r="W450" s="325"/>
      <c r="X450" s="325"/>
      <c r="Y450" s="325"/>
      <c r="Z450" s="325"/>
    </row>
    <row r="451" spans="1:26" s="7" customFormat="1" ht="15.75" hidden="1" customHeight="1">
      <c r="A451" s="325"/>
      <c r="B451" s="325"/>
      <c r="C451" s="325"/>
      <c r="F451" s="29"/>
      <c r="G451" s="30"/>
      <c r="H451" s="30"/>
      <c r="I451" s="30"/>
      <c r="J451" s="31"/>
      <c r="L451" s="32"/>
      <c r="S451" s="325"/>
      <c r="T451" s="325"/>
      <c r="U451" s="325"/>
      <c r="V451" s="325"/>
      <c r="W451" s="325"/>
      <c r="X451" s="325"/>
      <c r="Y451" s="325"/>
      <c r="Z451" s="325"/>
    </row>
    <row r="452" spans="1:26" s="7" customFormat="1" ht="15.75" hidden="1" customHeight="1">
      <c r="A452" s="325"/>
      <c r="B452" s="325"/>
      <c r="C452" s="325"/>
      <c r="F452" s="29"/>
      <c r="G452" s="30"/>
      <c r="H452" s="30"/>
      <c r="I452" s="30"/>
      <c r="J452" s="31"/>
      <c r="L452" s="32"/>
      <c r="S452" s="325"/>
      <c r="T452" s="325"/>
      <c r="U452" s="325"/>
      <c r="V452" s="325"/>
      <c r="W452" s="325"/>
      <c r="X452" s="325"/>
      <c r="Y452" s="325"/>
      <c r="Z452" s="325"/>
    </row>
    <row r="453" spans="1:26" s="7" customFormat="1" ht="15.75" hidden="1" customHeight="1">
      <c r="A453" s="325"/>
      <c r="B453" s="325"/>
      <c r="C453" s="325"/>
      <c r="F453" s="29"/>
      <c r="G453" s="30"/>
      <c r="H453" s="30"/>
      <c r="I453" s="30"/>
      <c r="J453" s="31"/>
      <c r="L453" s="32"/>
      <c r="S453" s="325"/>
      <c r="T453" s="325"/>
      <c r="U453" s="325"/>
      <c r="V453" s="325"/>
      <c r="W453" s="325"/>
      <c r="X453" s="325"/>
      <c r="Y453" s="325"/>
      <c r="Z453" s="325"/>
    </row>
    <row r="454" spans="1:26" s="7" customFormat="1" ht="15.75" hidden="1" customHeight="1">
      <c r="A454" s="325"/>
      <c r="B454" s="325"/>
      <c r="C454" s="325"/>
      <c r="F454" s="29"/>
      <c r="G454" s="30"/>
      <c r="H454" s="30"/>
      <c r="I454" s="30"/>
      <c r="J454" s="31"/>
      <c r="L454" s="32"/>
      <c r="S454" s="325"/>
      <c r="T454" s="325"/>
      <c r="U454" s="325"/>
      <c r="V454" s="325"/>
      <c r="W454" s="325"/>
      <c r="X454" s="325"/>
      <c r="Y454" s="325"/>
      <c r="Z454" s="325"/>
    </row>
    <row r="455" spans="1:26" s="7" customFormat="1" ht="15.75" hidden="1" customHeight="1">
      <c r="A455" s="325"/>
      <c r="B455" s="325"/>
      <c r="C455" s="325"/>
      <c r="F455" s="29"/>
      <c r="G455" s="30"/>
      <c r="H455" s="30"/>
      <c r="I455" s="30"/>
      <c r="J455" s="31"/>
      <c r="L455" s="32"/>
      <c r="S455" s="325"/>
      <c r="T455" s="325"/>
      <c r="U455" s="325"/>
      <c r="V455" s="325"/>
      <c r="W455" s="325"/>
      <c r="X455" s="325"/>
      <c r="Y455" s="325"/>
      <c r="Z455" s="325"/>
    </row>
    <row r="456" spans="1:26" s="7" customFormat="1" ht="15.75" hidden="1" customHeight="1">
      <c r="A456" s="325"/>
      <c r="B456" s="325"/>
      <c r="C456" s="325"/>
      <c r="F456" s="29"/>
      <c r="G456" s="30"/>
      <c r="H456" s="30"/>
      <c r="I456" s="30"/>
      <c r="J456" s="31"/>
      <c r="L456" s="32"/>
      <c r="S456" s="325"/>
      <c r="T456" s="325"/>
      <c r="U456" s="325"/>
      <c r="V456" s="325"/>
      <c r="W456" s="325"/>
      <c r="X456" s="325"/>
      <c r="Y456" s="325"/>
      <c r="Z456" s="325"/>
    </row>
    <row r="457" spans="1:26" s="7" customFormat="1" ht="15.75" hidden="1" customHeight="1">
      <c r="A457" s="325"/>
      <c r="B457" s="325"/>
      <c r="C457" s="325"/>
      <c r="F457" s="29"/>
      <c r="G457" s="30"/>
      <c r="H457" s="30"/>
      <c r="I457" s="30"/>
      <c r="J457" s="31"/>
      <c r="L457" s="32"/>
      <c r="S457" s="325"/>
      <c r="T457" s="325"/>
      <c r="U457" s="325"/>
      <c r="V457" s="325"/>
      <c r="W457" s="325"/>
      <c r="X457" s="325"/>
      <c r="Y457" s="325"/>
      <c r="Z457" s="325"/>
    </row>
    <row r="458" spans="1:26" s="7" customFormat="1" ht="15.75" hidden="1" customHeight="1">
      <c r="A458" s="325"/>
      <c r="B458" s="325"/>
      <c r="C458" s="325"/>
      <c r="F458" s="29"/>
      <c r="G458" s="30"/>
      <c r="H458" s="30"/>
      <c r="I458" s="30"/>
      <c r="J458" s="31"/>
      <c r="L458" s="32"/>
      <c r="S458" s="325"/>
      <c r="T458" s="325"/>
      <c r="U458" s="325"/>
      <c r="V458" s="325"/>
      <c r="W458" s="325"/>
      <c r="X458" s="325"/>
      <c r="Y458" s="325"/>
      <c r="Z458" s="325"/>
    </row>
    <row r="459" spans="1:26" s="7" customFormat="1" ht="15.75" hidden="1" customHeight="1">
      <c r="A459" s="325"/>
      <c r="B459" s="325"/>
      <c r="C459" s="325"/>
      <c r="F459" s="29"/>
      <c r="G459" s="30"/>
      <c r="H459" s="30"/>
      <c r="I459" s="30"/>
      <c r="J459" s="31"/>
      <c r="L459" s="32"/>
      <c r="S459" s="325"/>
      <c r="T459" s="325"/>
      <c r="U459" s="325"/>
      <c r="V459" s="325"/>
      <c r="W459" s="325"/>
      <c r="X459" s="325"/>
      <c r="Y459" s="325"/>
      <c r="Z459" s="325"/>
    </row>
    <row r="460" spans="1:26" s="7" customFormat="1" ht="15.75" hidden="1" customHeight="1">
      <c r="A460" s="325"/>
      <c r="B460" s="325"/>
      <c r="C460" s="325"/>
      <c r="F460" s="29"/>
      <c r="G460" s="30"/>
      <c r="H460" s="30"/>
      <c r="I460" s="30"/>
      <c r="J460" s="31"/>
      <c r="L460" s="32"/>
      <c r="S460" s="325"/>
      <c r="T460" s="325"/>
      <c r="U460" s="325"/>
      <c r="V460" s="325"/>
      <c r="W460" s="325"/>
      <c r="X460" s="325"/>
      <c r="Y460" s="325"/>
      <c r="Z460" s="325"/>
    </row>
    <row r="461" spans="1:26" s="7" customFormat="1" ht="15.75" hidden="1" customHeight="1">
      <c r="A461" s="325"/>
      <c r="B461" s="325"/>
      <c r="C461" s="325"/>
      <c r="F461" s="29"/>
      <c r="G461" s="30"/>
      <c r="H461" s="30"/>
      <c r="I461" s="30"/>
      <c r="J461" s="31"/>
      <c r="L461" s="32"/>
      <c r="S461" s="325"/>
      <c r="T461" s="325"/>
      <c r="U461" s="325"/>
      <c r="V461" s="325"/>
      <c r="W461" s="325"/>
      <c r="X461" s="325"/>
      <c r="Y461" s="325"/>
      <c r="Z461" s="325"/>
    </row>
    <row r="462" spans="1:26" s="7" customFormat="1" ht="15.75" hidden="1" customHeight="1">
      <c r="A462" s="325"/>
      <c r="B462" s="325"/>
      <c r="C462" s="325"/>
      <c r="F462" s="29"/>
      <c r="G462" s="30"/>
      <c r="H462" s="30"/>
      <c r="I462" s="30"/>
      <c r="J462" s="31"/>
      <c r="L462" s="32"/>
      <c r="S462" s="325"/>
      <c r="T462" s="325"/>
      <c r="U462" s="325"/>
      <c r="V462" s="325"/>
      <c r="W462" s="325"/>
      <c r="X462" s="325"/>
      <c r="Y462" s="325"/>
      <c r="Z462" s="325"/>
    </row>
    <row r="463" spans="1:26" s="7" customFormat="1" ht="15.75" hidden="1" customHeight="1">
      <c r="A463" s="325"/>
      <c r="B463" s="325"/>
      <c r="C463" s="325"/>
      <c r="F463" s="29"/>
      <c r="G463" s="30"/>
      <c r="H463" s="30"/>
      <c r="I463" s="30"/>
      <c r="J463" s="31"/>
      <c r="L463" s="32"/>
      <c r="S463" s="325"/>
      <c r="T463" s="325"/>
      <c r="U463" s="325"/>
      <c r="V463" s="325"/>
      <c r="W463" s="325"/>
      <c r="X463" s="325"/>
      <c r="Y463" s="325"/>
      <c r="Z463" s="325"/>
    </row>
    <row r="464" spans="1:26" s="7" customFormat="1" ht="15" hidden="1" customHeight="1">
      <c r="A464" s="325"/>
      <c r="B464" s="325"/>
      <c r="C464" s="325"/>
      <c r="S464" s="325"/>
      <c r="T464" s="325"/>
      <c r="U464" s="325"/>
      <c r="V464" s="325"/>
      <c r="W464" s="325"/>
      <c r="X464" s="325"/>
      <c r="Y464" s="325"/>
      <c r="Z464" s="325"/>
    </row>
    <row r="465" spans="1:26" s="7" customFormat="1" ht="15" hidden="1" customHeight="1">
      <c r="A465" s="325"/>
      <c r="B465" s="325"/>
      <c r="C465" s="325"/>
      <c r="S465" s="325"/>
      <c r="T465" s="325"/>
      <c r="U465" s="325"/>
      <c r="V465" s="325"/>
      <c r="W465" s="325"/>
      <c r="X465" s="325"/>
      <c r="Y465" s="325"/>
      <c r="Z465" s="325"/>
    </row>
    <row r="466" spans="1:26" s="7" customFormat="1" ht="15" hidden="1" customHeight="1">
      <c r="A466" s="325"/>
      <c r="B466" s="325"/>
      <c r="C466" s="325"/>
      <c r="S466" s="325"/>
      <c r="T466" s="325"/>
      <c r="U466" s="325"/>
      <c r="V466" s="325"/>
      <c r="W466" s="325"/>
      <c r="X466" s="325"/>
      <c r="Y466" s="325"/>
      <c r="Z466" s="325"/>
    </row>
    <row r="467" spans="1:26" s="7" customFormat="1" ht="36.75" customHeight="1">
      <c r="A467" s="325"/>
      <c r="B467" s="325"/>
      <c r="C467" s="325"/>
      <c r="F467" s="832" t="s">
        <v>1686</v>
      </c>
      <c r="G467" s="833"/>
      <c r="H467" s="833"/>
      <c r="I467" s="833"/>
      <c r="J467" s="833"/>
      <c r="K467" s="833"/>
      <c r="L467" s="833"/>
      <c r="M467" s="833"/>
      <c r="N467" s="834"/>
      <c r="S467" s="325"/>
      <c r="T467" s="325"/>
      <c r="U467" s="325"/>
      <c r="V467" s="325"/>
      <c r="W467" s="325"/>
      <c r="X467" s="325"/>
      <c r="Y467" s="325"/>
      <c r="Z467" s="325"/>
    </row>
    <row r="468" spans="1:26" s="7" customFormat="1">
      <c r="A468" s="325"/>
      <c r="B468" s="325"/>
      <c r="C468" s="325"/>
      <c r="S468" s="325"/>
      <c r="T468" s="325"/>
      <c r="U468" s="325"/>
      <c r="V468" s="325"/>
      <c r="W468" s="325"/>
      <c r="X468" s="325"/>
      <c r="Y468" s="325"/>
      <c r="Z468" s="325"/>
    </row>
    <row r="469" spans="1:26" s="7" customFormat="1">
      <c r="A469" s="325"/>
      <c r="B469" s="325"/>
      <c r="C469" s="325"/>
      <c r="S469" s="325"/>
      <c r="T469" s="325"/>
      <c r="U469" s="325"/>
      <c r="V469" s="325"/>
      <c r="W469" s="325"/>
      <c r="X469" s="325"/>
      <c r="Y469" s="325"/>
      <c r="Z469" s="325"/>
    </row>
    <row r="470" spans="1:26" s="7" customFormat="1" ht="39" customHeight="1">
      <c r="A470" s="325"/>
      <c r="B470" s="325"/>
      <c r="C470" s="325"/>
      <c r="F470" s="609" t="s">
        <v>1687</v>
      </c>
      <c r="G470" s="609"/>
      <c r="H470" s="609"/>
      <c r="I470" s="609"/>
      <c r="J470" s="609"/>
      <c r="K470" s="609"/>
      <c r="L470" s="609"/>
      <c r="M470" s="609"/>
      <c r="N470" s="609"/>
      <c r="S470" s="325"/>
      <c r="T470" s="325"/>
      <c r="U470" s="325"/>
      <c r="V470" s="325"/>
      <c r="W470" s="325"/>
      <c r="X470" s="325"/>
      <c r="Y470" s="325"/>
      <c r="Z470" s="325"/>
    </row>
    <row r="471" spans="1:26" s="7" customFormat="1" ht="104.25" customHeight="1">
      <c r="A471" s="325"/>
      <c r="B471" s="325"/>
      <c r="C471" s="325"/>
      <c r="F471" s="823" t="s">
        <v>1688</v>
      </c>
      <c r="G471" s="859"/>
      <c r="H471" s="859"/>
      <c r="I471" s="859"/>
      <c r="J471" s="859"/>
      <c r="K471" s="859"/>
      <c r="L471" s="859"/>
      <c r="M471" s="859"/>
      <c r="N471" s="860"/>
      <c r="S471" s="325"/>
      <c r="T471" s="325"/>
      <c r="U471" s="325"/>
      <c r="V471" s="325"/>
      <c r="W471" s="325"/>
      <c r="X471" s="325"/>
      <c r="Y471" s="325"/>
      <c r="Z471" s="325"/>
    </row>
    <row r="472" spans="1:26" s="7" customFormat="1" ht="40.5" customHeight="1">
      <c r="A472" s="325"/>
      <c r="B472" s="325"/>
      <c r="C472" s="325"/>
      <c r="F472" s="870" t="s">
        <v>1689</v>
      </c>
      <c r="G472" s="870"/>
      <c r="H472" s="870"/>
      <c r="I472" s="870"/>
      <c r="J472" s="870"/>
      <c r="K472" s="870"/>
      <c r="L472" s="870"/>
      <c r="M472" s="870"/>
      <c r="N472" s="870"/>
      <c r="S472" s="325"/>
      <c r="T472" s="325"/>
      <c r="U472" s="325"/>
      <c r="V472" s="325"/>
      <c r="W472" s="325"/>
      <c r="X472" s="325"/>
      <c r="Y472" s="325"/>
      <c r="Z472" s="325"/>
    </row>
    <row r="473" spans="1:26" s="7" customFormat="1" ht="46.5" customHeight="1">
      <c r="A473" s="325"/>
      <c r="B473" s="325"/>
      <c r="C473" s="325"/>
      <c r="F473" s="871" t="s">
        <v>1690</v>
      </c>
      <c r="G473" s="872"/>
      <c r="H473" s="872"/>
      <c r="I473" s="872"/>
      <c r="J473" s="872"/>
      <c r="K473" s="872"/>
      <c r="L473" s="872"/>
      <c r="M473" s="872"/>
      <c r="N473" s="873"/>
      <c r="S473" s="325"/>
      <c r="T473" s="325"/>
      <c r="U473" s="325"/>
      <c r="V473" s="325"/>
      <c r="W473" s="325"/>
      <c r="X473" s="325"/>
      <c r="Y473" s="325"/>
      <c r="Z473" s="325"/>
    </row>
    <row r="474" spans="1:26" s="7" customFormat="1" ht="46.5" customHeight="1">
      <c r="A474" s="325"/>
      <c r="B474" s="325"/>
      <c r="C474" s="325"/>
      <c r="F474" s="871"/>
      <c r="G474" s="872"/>
      <c r="H474" s="872"/>
      <c r="I474" s="872"/>
      <c r="J474" s="872"/>
      <c r="K474" s="872"/>
      <c r="L474" s="872"/>
      <c r="M474" s="872"/>
      <c r="N474" s="873"/>
      <c r="S474" s="325"/>
      <c r="T474" s="325"/>
      <c r="U474" s="325"/>
      <c r="V474" s="325"/>
      <c r="W474" s="325"/>
      <c r="X474" s="325"/>
      <c r="Y474" s="325"/>
      <c r="Z474" s="325"/>
    </row>
    <row r="475" spans="1:26" s="7" customFormat="1" ht="46.5" customHeight="1">
      <c r="A475" s="325"/>
      <c r="B475" s="325"/>
      <c r="C475" s="325"/>
      <c r="F475" s="871"/>
      <c r="G475" s="872"/>
      <c r="H475" s="872"/>
      <c r="I475" s="872"/>
      <c r="J475" s="872"/>
      <c r="K475" s="872"/>
      <c r="L475" s="872"/>
      <c r="M475" s="872"/>
      <c r="N475" s="873"/>
      <c r="S475" s="325"/>
      <c r="T475" s="325"/>
      <c r="U475" s="325"/>
      <c r="V475" s="325"/>
      <c r="W475" s="325"/>
      <c r="X475" s="325"/>
      <c r="Y475" s="325"/>
      <c r="Z475" s="325"/>
    </row>
    <row r="476" spans="1:26" s="7" customFormat="1" ht="46.5" customHeight="1">
      <c r="A476" s="325"/>
      <c r="B476" s="325"/>
      <c r="C476" s="325"/>
      <c r="F476" s="871"/>
      <c r="G476" s="872"/>
      <c r="H476" s="872"/>
      <c r="I476" s="872"/>
      <c r="J476" s="872"/>
      <c r="K476" s="872"/>
      <c r="L476" s="872"/>
      <c r="M476" s="872"/>
      <c r="N476" s="873"/>
      <c r="S476" s="325"/>
      <c r="T476" s="325"/>
      <c r="U476" s="325"/>
      <c r="V476" s="325"/>
      <c r="W476" s="325"/>
      <c r="X476" s="325"/>
      <c r="Y476" s="325"/>
      <c r="Z476" s="325"/>
    </row>
    <row r="477" spans="1:26" s="7" customFormat="1" ht="42" customHeight="1">
      <c r="A477" s="325"/>
      <c r="B477" s="325"/>
      <c r="C477" s="325"/>
      <c r="F477" s="874" t="s">
        <v>1691</v>
      </c>
      <c r="G477" s="874"/>
      <c r="H477" s="874"/>
      <c r="I477" s="874"/>
      <c r="J477" s="874"/>
      <c r="K477" s="874"/>
      <c r="L477" s="874"/>
      <c r="M477" s="874"/>
      <c r="N477" s="874"/>
      <c r="S477" s="325"/>
      <c r="T477" s="325"/>
      <c r="U477" s="325"/>
      <c r="V477" s="325"/>
      <c r="W477" s="325"/>
      <c r="X477" s="325"/>
      <c r="Y477" s="325"/>
      <c r="Z477" s="325"/>
    </row>
    <row r="478" spans="1:26" s="7" customFormat="1" ht="41.25" customHeight="1">
      <c r="A478" s="325"/>
      <c r="B478" s="325"/>
      <c r="C478" s="325"/>
      <c r="F478" s="875" t="s">
        <v>1692</v>
      </c>
      <c r="G478" s="876"/>
      <c r="H478" s="876"/>
      <c r="I478" s="876"/>
      <c r="J478" s="876"/>
      <c r="K478" s="876"/>
      <c r="L478" s="876"/>
      <c r="M478" s="876"/>
      <c r="N478" s="877"/>
      <c r="S478" s="325"/>
      <c r="T478" s="325"/>
      <c r="U478" s="325"/>
      <c r="V478" s="325"/>
      <c r="W478" s="325"/>
      <c r="X478" s="325"/>
      <c r="Y478" s="325"/>
      <c r="Z478" s="325"/>
    </row>
    <row r="479" spans="1:26" s="7" customFormat="1" ht="41.25" customHeight="1">
      <c r="A479" s="325"/>
      <c r="B479" s="325"/>
      <c r="C479" s="325"/>
      <c r="F479" s="875"/>
      <c r="G479" s="876"/>
      <c r="H479" s="876"/>
      <c r="I479" s="876"/>
      <c r="J479" s="876"/>
      <c r="K479" s="876"/>
      <c r="L479" s="876"/>
      <c r="M479" s="876"/>
      <c r="N479" s="877"/>
      <c r="S479" s="325"/>
      <c r="T479" s="325"/>
      <c r="U479" s="325"/>
      <c r="V479" s="325"/>
      <c r="W479" s="325"/>
      <c r="X479" s="325"/>
      <c r="Y479" s="325"/>
      <c r="Z479" s="325"/>
    </row>
    <row r="480" spans="1:26" s="7" customFormat="1" ht="41.25" customHeight="1">
      <c r="A480" s="325"/>
      <c r="B480" s="325"/>
      <c r="C480" s="325"/>
      <c r="F480" s="875"/>
      <c r="G480" s="876"/>
      <c r="H480" s="876"/>
      <c r="I480" s="876"/>
      <c r="J480" s="876"/>
      <c r="K480" s="876"/>
      <c r="L480" s="876"/>
      <c r="M480" s="876"/>
      <c r="N480" s="877"/>
      <c r="S480" s="325"/>
      <c r="T480" s="325"/>
      <c r="U480" s="325"/>
      <c r="V480" s="325"/>
      <c r="W480" s="325"/>
      <c r="X480" s="325"/>
      <c r="Y480" s="325"/>
      <c r="Z480" s="325"/>
    </row>
    <row r="481" spans="1:26" s="7" customFormat="1" ht="41.25" customHeight="1">
      <c r="A481" s="325"/>
      <c r="B481" s="325"/>
      <c r="C481" s="325"/>
      <c r="F481" s="875"/>
      <c r="G481" s="876"/>
      <c r="H481" s="876"/>
      <c r="I481" s="876"/>
      <c r="J481" s="876"/>
      <c r="K481" s="876"/>
      <c r="L481" s="876"/>
      <c r="M481" s="876"/>
      <c r="N481" s="877"/>
      <c r="S481" s="325"/>
      <c r="T481" s="325"/>
      <c r="U481" s="325"/>
      <c r="V481" s="325"/>
      <c r="W481" s="325"/>
      <c r="X481" s="325"/>
      <c r="Y481" s="325"/>
      <c r="Z481" s="325"/>
    </row>
    <row r="482" spans="1:26" s="7" customFormat="1">
      <c r="A482" s="325"/>
      <c r="B482" s="325"/>
      <c r="C482" s="325"/>
      <c r="S482" s="325"/>
      <c r="T482" s="325"/>
      <c r="U482" s="325"/>
      <c r="V482" s="325"/>
      <c r="W482" s="325"/>
      <c r="X482" s="325"/>
      <c r="Y482" s="325"/>
      <c r="Z482" s="325"/>
    </row>
    <row r="483" spans="1:26" s="7" customFormat="1">
      <c r="A483" s="325"/>
      <c r="B483" s="325"/>
      <c r="C483" s="325"/>
      <c r="S483" s="325"/>
      <c r="T483" s="325"/>
      <c r="U483" s="325"/>
      <c r="V483" s="325"/>
      <c r="W483" s="325"/>
      <c r="X483" s="325"/>
      <c r="Y483" s="325"/>
      <c r="Z483" s="325"/>
    </row>
    <row r="484" spans="1:26" s="7" customFormat="1" ht="42" customHeight="1">
      <c r="A484" s="325"/>
      <c r="B484" s="325"/>
      <c r="C484" s="325"/>
      <c r="F484" s="609" t="s">
        <v>1657</v>
      </c>
      <c r="G484" s="609"/>
      <c r="H484" s="609"/>
      <c r="I484" s="609"/>
      <c r="J484" s="609"/>
      <c r="K484" s="609"/>
      <c r="L484" s="609"/>
      <c r="M484" s="609"/>
      <c r="N484" s="609"/>
      <c r="S484" s="325"/>
      <c r="T484" s="325"/>
      <c r="U484" s="325"/>
      <c r="V484" s="325"/>
      <c r="W484" s="325"/>
      <c r="X484" s="325"/>
      <c r="Y484" s="325"/>
      <c r="Z484" s="325"/>
    </row>
    <row r="485" spans="1:26" s="7" customFormat="1" ht="52.5" customHeight="1">
      <c r="A485" s="325"/>
      <c r="B485" s="325"/>
      <c r="C485" s="325"/>
      <c r="F485" s="886" t="s">
        <v>1693</v>
      </c>
      <c r="G485" s="887"/>
      <c r="H485" s="887"/>
      <c r="I485" s="887"/>
      <c r="J485" s="887"/>
      <c r="K485" s="887"/>
      <c r="L485" s="887"/>
      <c r="M485" s="887"/>
      <c r="N485" s="888"/>
      <c r="S485" s="325"/>
      <c r="T485" s="325"/>
      <c r="U485" s="325"/>
      <c r="V485" s="325"/>
      <c r="W485" s="325"/>
      <c r="X485" s="325"/>
      <c r="Y485" s="325"/>
      <c r="Z485" s="325"/>
    </row>
    <row r="486" spans="1:26" s="7" customFormat="1" ht="94.5" customHeight="1">
      <c r="A486" s="325"/>
      <c r="B486" s="325"/>
      <c r="C486" s="325"/>
      <c r="F486" s="717" t="s">
        <v>1694</v>
      </c>
      <c r="G486" s="717"/>
      <c r="H486" s="717"/>
      <c r="I486" s="717"/>
      <c r="J486" s="717"/>
      <c r="K486" s="717"/>
      <c r="L486" s="717"/>
      <c r="M486" s="717"/>
      <c r="N486" s="717"/>
      <c r="S486" s="325"/>
      <c r="T486" s="325"/>
      <c r="U486" s="325"/>
      <c r="V486" s="325"/>
      <c r="W486" s="325"/>
      <c r="X486" s="325"/>
      <c r="Y486" s="325"/>
      <c r="Z486" s="325"/>
    </row>
    <row r="487" spans="1:26" s="7" customFormat="1" ht="94.5" customHeight="1">
      <c r="A487" s="325"/>
      <c r="B487" s="325"/>
      <c r="C487" s="325"/>
      <c r="F487" s="717"/>
      <c r="G487" s="717"/>
      <c r="H487" s="717"/>
      <c r="I487" s="717"/>
      <c r="J487" s="717"/>
      <c r="K487" s="717"/>
      <c r="L487" s="717"/>
      <c r="M487" s="717"/>
      <c r="N487" s="717"/>
      <c r="S487" s="325"/>
      <c r="T487" s="325"/>
      <c r="U487" s="325"/>
      <c r="V487" s="325"/>
      <c r="W487" s="325"/>
      <c r="X487" s="325"/>
      <c r="Y487" s="325"/>
      <c r="Z487" s="325"/>
    </row>
    <row r="488" spans="1:26" s="26" customFormat="1" ht="157.5" customHeight="1">
      <c r="A488" s="339"/>
      <c r="B488" s="346" t="s">
        <v>1695</v>
      </c>
      <c r="C488" s="346"/>
      <c r="D488" s="33"/>
      <c r="F488" s="394" t="s">
        <v>1696</v>
      </c>
      <c r="G488" s="394" t="s">
        <v>1697</v>
      </c>
      <c r="H488" s="394" t="s">
        <v>1698</v>
      </c>
      <c r="I488" s="394" t="s">
        <v>1699</v>
      </c>
      <c r="J488" s="394" t="s">
        <v>1700</v>
      </c>
      <c r="K488" s="394" t="s">
        <v>1701</v>
      </c>
      <c r="L488" s="396" t="s">
        <v>1702</v>
      </c>
      <c r="M488" s="878" t="s">
        <v>408</v>
      </c>
      <c r="N488" s="879"/>
      <c r="S488" s="339"/>
      <c r="T488" s="339"/>
      <c r="U488" s="339"/>
      <c r="V488" s="339"/>
      <c r="W488" s="339"/>
      <c r="X488" s="339"/>
      <c r="Y488" s="339"/>
      <c r="Z488" s="339"/>
    </row>
    <row r="489" spans="1:26" s="26" customFormat="1" ht="38.25" customHeight="1">
      <c r="A489" s="339"/>
      <c r="B489" s="347"/>
      <c r="C489" s="347"/>
      <c r="D489" s="34"/>
      <c r="E489" s="34">
        <v>1</v>
      </c>
      <c r="F489" s="394" t="s">
        <v>1703</v>
      </c>
      <c r="G489" s="240">
        <v>162</v>
      </c>
      <c r="H489" s="241">
        <v>1.5971119506172853E-2</v>
      </c>
      <c r="I489" s="241">
        <v>2.5000000000000001E-4</v>
      </c>
      <c r="J489" s="241">
        <v>0.33827400000000002</v>
      </c>
      <c r="K489" s="249">
        <v>5.1527821647620785E-2</v>
      </c>
      <c r="L489" s="249">
        <v>2.6551164037490172E-3</v>
      </c>
      <c r="M489" s="880" t="s">
        <v>1704</v>
      </c>
      <c r="N489" s="881"/>
      <c r="S489" s="339"/>
      <c r="T489" s="339"/>
      <c r="U489" s="339"/>
      <c r="V489" s="339"/>
      <c r="W489" s="339"/>
      <c r="X489" s="339"/>
      <c r="Y489" s="339"/>
      <c r="Z489" s="339"/>
    </row>
    <row r="490" spans="1:26" s="7" customFormat="1" ht="40.799999999999997">
      <c r="A490" s="325"/>
      <c r="B490" s="344"/>
      <c r="C490" s="344"/>
      <c r="D490" s="36"/>
      <c r="E490" s="36">
        <v>2</v>
      </c>
      <c r="F490" s="37" t="s">
        <v>1705</v>
      </c>
      <c r="G490" s="242">
        <v>134</v>
      </c>
      <c r="H490" s="243">
        <v>4.3575011940298501E-3</v>
      </c>
      <c r="I490" s="243">
        <v>2.5000000000000001E-4</v>
      </c>
      <c r="J490" s="243">
        <v>3.4273499999999998E-2</v>
      </c>
      <c r="K490" s="254">
        <v>5.0160907615262222E-3</v>
      </c>
      <c r="L490" s="254">
        <v>2.5161166527868716E-5</v>
      </c>
      <c r="M490" s="882"/>
      <c r="N490" s="883"/>
      <c r="S490" s="325"/>
      <c r="T490" s="325"/>
      <c r="U490" s="325"/>
      <c r="V490" s="325"/>
      <c r="W490" s="325"/>
      <c r="X490" s="325"/>
      <c r="Y490" s="325"/>
      <c r="Z490" s="325"/>
    </row>
    <row r="491" spans="1:26" s="7" customFormat="1" ht="40.799999999999997">
      <c r="A491" s="325"/>
      <c r="B491" s="344"/>
      <c r="C491" s="344"/>
      <c r="D491" s="36"/>
      <c r="E491" s="36">
        <v>3</v>
      </c>
      <c r="F491" s="37" t="s">
        <v>1706</v>
      </c>
      <c r="G491" s="242">
        <v>14</v>
      </c>
      <c r="H491" s="243">
        <v>6.0529785714285717E-3</v>
      </c>
      <c r="I491" s="243">
        <v>1.57E-3</v>
      </c>
      <c r="J491" s="243">
        <v>1.5480000000000001E-2</v>
      </c>
      <c r="K491" s="254">
        <v>4.6125560212128078E-3</v>
      </c>
      <c r="L491" s="254">
        <v>2.1275673048826526E-5</v>
      </c>
      <c r="M491" s="882"/>
      <c r="N491" s="883"/>
      <c r="S491" s="325"/>
      <c r="T491" s="325"/>
      <c r="U491" s="325"/>
      <c r="V491" s="325"/>
      <c r="W491" s="325"/>
      <c r="X491" s="325"/>
      <c r="Y491" s="325"/>
      <c r="Z491" s="325"/>
    </row>
    <row r="492" spans="1:26" s="7" customFormat="1" ht="40.799999999999997">
      <c r="A492" s="325"/>
      <c r="B492" s="344"/>
      <c r="C492" s="344"/>
      <c r="D492" s="36"/>
      <c r="E492" s="36">
        <v>4</v>
      </c>
      <c r="F492" s="37" t="s">
        <v>1707</v>
      </c>
      <c r="G492" s="242">
        <v>6</v>
      </c>
      <c r="H492" s="243">
        <v>0.11877166666666668</v>
      </c>
      <c r="I492" s="243">
        <v>2.2200000000000002E-3</v>
      </c>
      <c r="J492" s="243">
        <v>0.26080000000000003</v>
      </c>
      <c r="K492" s="254">
        <v>0.10279093660056911</v>
      </c>
      <c r="L492" s="254">
        <v>1.0565976647222218E-2</v>
      </c>
      <c r="M492" s="882"/>
      <c r="N492" s="883"/>
      <c r="S492" s="325"/>
      <c r="T492" s="325"/>
      <c r="U492" s="325"/>
      <c r="V492" s="325"/>
      <c r="W492" s="325"/>
      <c r="X492" s="325"/>
      <c r="Y492" s="325"/>
      <c r="Z492" s="325"/>
    </row>
    <row r="493" spans="1:26" s="7" customFormat="1" ht="40.799999999999997">
      <c r="A493" s="325"/>
      <c r="B493" s="344"/>
      <c r="C493" s="344"/>
      <c r="D493" s="36"/>
      <c r="E493" s="36">
        <v>5</v>
      </c>
      <c r="F493" s="37" t="s">
        <v>1708</v>
      </c>
      <c r="G493" s="242">
        <v>4</v>
      </c>
      <c r="H493" s="243">
        <v>6.332299999999999E-2</v>
      </c>
      <c r="I493" s="243">
        <v>3.9973000000000002E-2</v>
      </c>
      <c r="J493" s="243">
        <v>8.5423999999999986E-2</v>
      </c>
      <c r="K493" s="254">
        <v>1.6991736094348925E-2</v>
      </c>
      <c r="L493" s="254">
        <v>2.8871909550000005E-4</v>
      </c>
      <c r="M493" s="882"/>
      <c r="N493" s="883"/>
      <c r="S493" s="325"/>
      <c r="T493" s="325"/>
      <c r="U493" s="325"/>
      <c r="V493" s="325"/>
      <c r="W493" s="325"/>
      <c r="X493" s="325"/>
      <c r="Y493" s="325"/>
      <c r="Z493" s="325"/>
    </row>
    <row r="494" spans="1:26" s="7" customFormat="1" ht="40.799999999999997">
      <c r="A494" s="325"/>
      <c r="B494" s="344"/>
      <c r="C494" s="344"/>
      <c r="D494" s="36"/>
      <c r="E494" s="36">
        <v>6</v>
      </c>
      <c r="F494" s="37" t="s">
        <v>1709</v>
      </c>
      <c r="G494" s="242">
        <v>2</v>
      </c>
      <c r="H494" s="243">
        <v>0.33509149999999999</v>
      </c>
      <c r="I494" s="243">
        <v>0.33190900000000001</v>
      </c>
      <c r="J494" s="243">
        <v>0.33827400000000002</v>
      </c>
      <c r="K494" s="254">
        <v>3.1825000000015083E-3</v>
      </c>
      <c r="L494" s="254">
        <v>1.01283062500096E-5</v>
      </c>
      <c r="M494" s="882"/>
      <c r="N494" s="883"/>
      <c r="S494" s="325"/>
      <c r="T494" s="325"/>
      <c r="U494" s="325"/>
      <c r="V494" s="325"/>
      <c r="W494" s="325"/>
      <c r="X494" s="325"/>
      <c r="Y494" s="325"/>
      <c r="Z494" s="325"/>
    </row>
    <row r="495" spans="1:26" s="7" customFormat="1" ht="40.799999999999997">
      <c r="A495" s="325"/>
      <c r="B495" s="344"/>
      <c r="C495" s="344"/>
      <c r="D495" s="36"/>
      <c r="E495" s="36">
        <v>7</v>
      </c>
      <c r="F495" s="37" t="s">
        <v>1710</v>
      </c>
      <c r="G495" s="242">
        <v>1</v>
      </c>
      <c r="H495" s="243">
        <v>9.0375000000000021E-3</v>
      </c>
      <c r="I495" s="243">
        <v>9.0375000000000021E-3</v>
      </c>
      <c r="J495" s="243">
        <v>9.0375000000000021E-3</v>
      </c>
      <c r="K495" s="254">
        <v>0</v>
      </c>
      <c r="L495" s="254">
        <v>0</v>
      </c>
      <c r="M495" s="882"/>
      <c r="N495" s="883"/>
      <c r="S495" s="325"/>
      <c r="T495" s="325"/>
      <c r="U495" s="325"/>
      <c r="V495" s="325"/>
      <c r="W495" s="325"/>
      <c r="X495" s="325"/>
      <c r="Y495" s="325"/>
      <c r="Z495" s="325"/>
    </row>
    <row r="496" spans="1:26" s="7" customFormat="1" ht="40.799999999999997">
      <c r="A496" s="325"/>
      <c r="B496" s="344"/>
      <c r="C496" s="344"/>
      <c r="D496" s="36"/>
      <c r="E496" s="36">
        <v>8</v>
      </c>
      <c r="F496" s="37" t="s">
        <v>1711</v>
      </c>
      <c r="G496" s="242">
        <v>1</v>
      </c>
      <c r="H496" s="243">
        <v>0.273532</v>
      </c>
      <c r="I496" s="243">
        <v>0.273532</v>
      </c>
      <c r="J496" s="243">
        <v>0.273532</v>
      </c>
      <c r="K496" s="254">
        <v>0</v>
      </c>
      <c r="L496" s="254">
        <v>0</v>
      </c>
      <c r="M496" s="882"/>
      <c r="N496" s="883"/>
      <c r="S496" s="325"/>
      <c r="T496" s="325"/>
      <c r="U496" s="325"/>
      <c r="V496" s="325"/>
      <c r="W496" s="325"/>
      <c r="X496" s="325"/>
      <c r="Y496" s="325"/>
      <c r="Z496" s="325"/>
    </row>
    <row r="497" spans="1:26" s="7" customFormat="1" ht="40.799999999999997" hidden="1">
      <c r="A497" s="325"/>
      <c r="B497" s="325"/>
      <c r="C497" s="325"/>
      <c r="E497" s="7">
        <v>9</v>
      </c>
      <c r="F497" s="37" t="s">
        <v>1712</v>
      </c>
      <c r="G497" s="242" t="s">
        <v>953</v>
      </c>
      <c r="H497" s="243" t="s">
        <v>953</v>
      </c>
      <c r="I497" s="243" t="s">
        <v>953</v>
      </c>
      <c r="J497" s="243" t="s">
        <v>953</v>
      </c>
      <c r="K497" s="254" t="s">
        <v>953</v>
      </c>
      <c r="L497" s="254" t="s">
        <v>953</v>
      </c>
      <c r="M497" s="882"/>
      <c r="N497" s="883"/>
      <c r="S497" s="325"/>
      <c r="T497" s="325"/>
      <c r="U497" s="325"/>
      <c r="V497" s="325"/>
      <c r="W497" s="325"/>
      <c r="X497" s="325"/>
      <c r="Y497" s="325"/>
      <c r="Z497" s="325"/>
    </row>
    <row r="498" spans="1:26" s="7" customFormat="1" ht="24" hidden="1" customHeight="1">
      <c r="A498" s="325"/>
      <c r="B498" s="325"/>
      <c r="C498" s="325"/>
      <c r="E498" s="7">
        <v>10</v>
      </c>
      <c r="F498" s="37"/>
      <c r="G498" s="242" t="s">
        <v>953</v>
      </c>
      <c r="H498" s="243" t="s">
        <v>953</v>
      </c>
      <c r="I498" s="243" t="s">
        <v>953</v>
      </c>
      <c r="J498" s="243" t="s">
        <v>953</v>
      </c>
      <c r="K498" s="254" t="s">
        <v>953</v>
      </c>
      <c r="L498" s="254" t="s">
        <v>953</v>
      </c>
      <c r="M498" s="882"/>
      <c r="N498" s="883"/>
      <c r="S498" s="325"/>
      <c r="T498" s="325"/>
      <c r="U498" s="325"/>
      <c r="V498" s="325"/>
      <c r="W498" s="325"/>
      <c r="X498" s="325"/>
      <c r="Y498" s="325"/>
      <c r="Z498" s="325"/>
    </row>
    <row r="499" spans="1:26" s="7" customFormat="1" ht="24" hidden="1" customHeight="1">
      <c r="A499" s="325"/>
      <c r="B499" s="325"/>
      <c r="C499" s="325"/>
      <c r="E499" s="7">
        <v>11</v>
      </c>
      <c r="F499" s="37"/>
      <c r="G499" s="38" t="s">
        <v>953</v>
      </c>
      <c r="H499" s="39" t="s">
        <v>953</v>
      </c>
      <c r="I499" s="39" t="s">
        <v>953</v>
      </c>
      <c r="J499" s="39" t="s">
        <v>953</v>
      </c>
      <c r="K499" s="255" t="s">
        <v>953</v>
      </c>
      <c r="L499" s="255" t="s">
        <v>953</v>
      </c>
      <c r="M499" s="882"/>
      <c r="N499" s="883"/>
      <c r="S499" s="325"/>
      <c r="T499" s="325"/>
      <c r="U499" s="325"/>
      <c r="V499" s="325"/>
      <c r="W499" s="325"/>
      <c r="X499" s="325"/>
      <c r="Y499" s="325"/>
      <c r="Z499" s="325"/>
    </row>
    <row r="500" spans="1:26" s="7" customFormat="1" ht="24" hidden="1" customHeight="1">
      <c r="A500" s="325"/>
      <c r="B500" s="325"/>
      <c r="C500" s="325"/>
      <c r="E500" s="7">
        <v>12</v>
      </c>
      <c r="F500" s="37"/>
      <c r="G500" s="38" t="s">
        <v>953</v>
      </c>
      <c r="H500" s="39" t="s">
        <v>953</v>
      </c>
      <c r="I500" s="39" t="s">
        <v>953</v>
      </c>
      <c r="J500" s="39" t="s">
        <v>953</v>
      </c>
      <c r="K500" s="255" t="s">
        <v>953</v>
      </c>
      <c r="L500" s="255" t="s">
        <v>953</v>
      </c>
      <c r="M500" s="882"/>
      <c r="N500" s="883"/>
      <c r="S500" s="325"/>
      <c r="T500" s="325"/>
      <c r="U500" s="325"/>
      <c r="V500" s="325"/>
      <c r="W500" s="325"/>
      <c r="X500" s="325"/>
      <c r="Y500" s="325"/>
      <c r="Z500" s="325"/>
    </row>
    <row r="501" spans="1:26" s="7" customFormat="1" ht="24" hidden="1" customHeight="1">
      <c r="A501" s="325"/>
      <c r="B501" s="325"/>
      <c r="C501" s="325"/>
      <c r="E501" s="7">
        <v>13</v>
      </c>
      <c r="F501" s="37"/>
      <c r="G501" s="38" t="s">
        <v>953</v>
      </c>
      <c r="H501" s="39" t="s">
        <v>953</v>
      </c>
      <c r="I501" s="39" t="s">
        <v>953</v>
      </c>
      <c r="J501" s="39" t="s">
        <v>953</v>
      </c>
      <c r="K501" s="255" t="s">
        <v>953</v>
      </c>
      <c r="L501" s="255" t="s">
        <v>953</v>
      </c>
      <c r="M501" s="882"/>
      <c r="N501" s="883"/>
      <c r="S501" s="325"/>
      <c r="T501" s="325"/>
      <c r="U501" s="325"/>
      <c r="V501" s="325"/>
      <c r="W501" s="325"/>
      <c r="X501" s="325"/>
      <c r="Y501" s="325"/>
      <c r="Z501" s="325"/>
    </row>
    <row r="502" spans="1:26" s="7" customFormat="1" ht="24" hidden="1" customHeight="1">
      <c r="A502" s="325"/>
      <c r="B502" s="325"/>
      <c r="C502" s="325"/>
      <c r="E502" s="7">
        <v>14</v>
      </c>
      <c r="F502" s="37"/>
      <c r="G502" s="38" t="s">
        <v>953</v>
      </c>
      <c r="H502" s="39" t="s">
        <v>953</v>
      </c>
      <c r="I502" s="39" t="s">
        <v>953</v>
      </c>
      <c r="J502" s="39" t="s">
        <v>953</v>
      </c>
      <c r="K502" s="255" t="s">
        <v>953</v>
      </c>
      <c r="L502" s="255" t="s">
        <v>953</v>
      </c>
      <c r="M502" s="882"/>
      <c r="N502" s="883"/>
      <c r="S502" s="325"/>
      <c r="T502" s="325"/>
      <c r="U502" s="325"/>
      <c r="V502" s="325"/>
      <c r="W502" s="325"/>
      <c r="X502" s="325"/>
      <c r="Y502" s="325"/>
      <c r="Z502" s="325"/>
    </row>
    <row r="503" spans="1:26" s="7" customFormat="1" ht="24" hidden="1" customHeight="1">
      <c r="A503" s="325"/>
      <c r="B503" s="325"/>
      <c r="C503" s="325"/>
      <c r="E503" s="7">
        <v>15</v>
      </c>
      <c r="F503" s="37"/>
      <c r="G503" s="38" t="s">
        <v>953</v>
      </c>
      <c r="H503" s="39" t="s">
        <v>953</v>
      </c>
      <c r="I503" s="39" t="s">
        <v>953</v>
      </c>
      <c r="J503" s="39" t="s">
        <v>953</v>
      </c>
      <c r="K503" s="255" t="s">
        <v>953</v>
      </c>
      <c r="L503" s="255" t="s">
        <v>953</v>
      </c>
      <c r="M503" s="882"/>
      <c r="N503" s="883"/>
      <c r="S503" s="325"/>
      <c r="T503" s="325"/>
      <c r="U503" s="325"/>
      <c r="V503" s="325"/>
      <c r="W503" s="325"/>
      <c r="X503" s="325"/>
      <c r="Y503" s="325"/>
      <c r="Z503" s="325"/>
    </row>
    <row r="504" spans="1:26" s="7" customFormat="1" ht="13.5" hidden="1" customHeight="1">
      <c r="A504" s="325"/>
      <c r="B504" s="325"/>
      <c r="C504" s="325"/>
      <c r="E504" s="7">
        <v>16</v>
      </c>
      <c r="F504" s="251"/>
      <c r="G504" s="252" t="s">
        <v>953</v>
      </c>
      <c r="H504" s="253" t="s">
        <v>953</v>
      </c>
      <c r="I504" s="253" t="s">
        <v>953</v>
      </c>
      <c r="J504" s="253" t="s">
        <v>953</v>
      </c>
      <c r="K504" s="256" t="s">
        <v>953</v>
      </c>
      <c r="L504" s="255" t="s">
        <v>953</v>
      </c>
      <c r="M504" s="884"/>
      <c r="N504" s="885"/>
      <c r="S504" s="325"/>
      <c r="T504" s="325"/>
      <c r="U504" s="325"/>
      <c r="V504" s="325"/>
      <c r="W504" s="325"/>
      <c r="X504" s="325"/>
      <c r="Y504" s="325"/>
      <c r="Z504" s="325"/>
    </row>
    <row r="505" spans="1:26" s="7" customFormat="1" ht="22.5" customHeight="1">
      <c r="A505" s="325"/>
      <c r="B505" s="325"/>
      <c r="C505" s="325"/>
      <c r="F505" s="858" t="s">
        <v>1713</v>
      </c>
      <c r="G505" s="859"/>
      <c r="H505" s="859"/>
      <c r="I505" s="859"/>
      <c r="J505" s="859"/>
      <c r="K505" s="859"/>
      <c r="L505" s="862"/>
      <c r="M505" s="862"/>
      <c r="N505" s="863"/>
      <c r="S505" s="325"/>
      <c r="T505" s="325"/>
      <c r="U505" s="325"/>
      <c r="V505" s="325"/>
      <c r="W505" s="325"/>
      <c r="X505" s="325"/>
      <c r="Y505" s="325"/>
      <c r="Z505" s="325"/>
    </row>
    <row r="506" spans="1:26" s="7" customFormat="1" ht="22.5" customHeight="1">
      <c r="A506" s="325"/>
      <c r="B506" s="325"/>
      <c r="C506" s="325"/>
      <c r="F506" s="864"/>
      <c r="G506" s="865"/>
      <c r="H506" s="865"/>
      <c r="I506" s="865"/>
      <c r="J506" s="865"/>
      <c r="K506" s="865"/>
      <c r="L506" s="865"/>
      <c r="M506" s="865"/>
      <c r="N506" s="866"/>
      <c r="S506" s="325"/>
      <c r="T506" s="325"/>
      <c r="U506" s="325"/>
      <c r="V506" s="325"/>
      <c r="W506" s="325"/>
      <c r="X506" s="325"/>
      <c r="Y506" s="325"/>
      <c r="Z506" s="325"/>
    </row>
    <row r="507" spans="1:26" s="7" customFormat="1" ht="15.75" customHeight="1">
      <c r="A507" s="325"/>
      <c r="B507" s="325"/>
      <c r="C507" s="325"/>
      <c r="S507" s="325"/>
      <c r="T507" s="325"/>
      <c r="U507" s="325"/>
      <c r="V507" s="325"/>
      <c r="W507" s="325"/>
      <c r="X507" s="325"/>
      <c r="Y507" s="325"/>
      <c r="Z507" s="325"/>
    </row>
    <row r="508" spans="1:26" s="7" customFormat="1" ht="51.75" customHeight="1">
      <c r="A508" s="325"/>
      <c r="B508" s="325" t="s">
        <v>1714</v>
      </c>
      <c r="C508" s="325"/>
      <c r="D508" s="21"/>
      <c r="F508" s="889" t="s">
        <v>1696</v>
      </c>
      <c r="G508" s="749" t="s">
        <v>1715</v>
      </c>
      <c r="H508" s="750"/>
      <c r="I508" s="750"/>
      <c r="J508" s="750"/>
      <c r="K508" s="750"/>
      <c r="L508" s="750"/>
      <c r="M508" s="751"/>
      <c r="N508" s="853" t="s">
        <v>408</v>
      </c>
      <c r="S508" s="325"/>
      <c r="T508" s="325"/>
      <c r="U508" s="325"/>
      <c r="V508" s="325"/>
      <c r="W508" s="325"/>
      <c r="X508" s="325"/>
      <c r="Y508" s="325"/>
      <c r="Z508" s="325"/>
    </row>
    <row r="509" spans="1:26" s="7" customFormat="1" ht="33.75" customHeight="1">
      <c r="A509" s="325"/>
      <c r="B509" s="325"/>
      <c r="C509" s="325"/>
      <c r="F509" s="890"/>
      <c r="G509" s="90">
        <v>10</v>
      </c>
      <c r="H509" s="90">
        <v>20</v>
      </c>
      <c r="I509" s="90">
        <v>25</v>
      </c>
      <c r="J509" s="90">
        <v>50</v>
      </c>
      <c r="K509" s="90">
        <v>75</v>
      </c>
      <c r="L509" s="90">
        <v>80</v>
      </c>
      <c r="M509" s="90">
        <v>90</v>
      </c>
      <c r="N509" s="854"/>
      <c r="S509" s="325"/>
      <c r="T509" s="325"/>
      <c r="U509" s="325"/>
      <c r="V509" s="325"/>
      <c r="W509" s="325"/>
      <c r="X509" s="325"/>
      <c r="Y509" s="325"/>
      <c r="Z509" s="325"/>
    </row>
    <row r="510" spans="1:26" s="7" customFormat="1" ht="60" customHeight="1">
      <c r="A510" s="325"/>
      <c r="B510" s="348"/>
      <c r="C510" s="348"/>
      <c r="D510" s="40"/>
      <c r="E510" s="34">
        <v>1</v>
      </c>
      <c r="F510" s="394" t="s">
        <v>1703</v>
      </c>
      <c r="G510" s="241">
        <v>1.825E-3</v>
      </c>
      <c r="H510" s="241">
        <v>2.15E-3</v>
      </c>
      <c r="I510" s="241">
        <v>2.2699999999999999E-3</v>
      </c>
      <c r="J510" s="241">
        <v>3.5000000000000001E-3</v>
      </c>
      <c r="K510" s="241">
        <v>5.47E-3</v>
      </c>
      <c r="L510" s="241">
        <v>6.0899999999999999E-3</v>
      </c>
      <c r="M510" s="241">
        <v>1.5622550000000001E-2</v>
      </c>
      <c r="N510" s="855" t="s">
        <v>1716</v>
      </c>
      <c r="O510" s="41"/>
      <c r="S510" s="325"/>
      <c r="T510" s="325"/>
      <c r="U510" s="325"/>
      <c r="V510" s="325"/>
      <c r="W510" s="325"/>
      <c r="X510" s="325"/>
      <c r="Y510" s="325"/>
      <c r="Z510" s="325"/>
    </row>
    <row r="511" spans="1:26" s="7" customFormat="1" ht="40.799999999999997">
      <c r="A511" s="325"/>
      <c r="B511" s="344"/>
      <c r="C511" s="344"/>
      <c r="D511" s="36"/>
      <c r="E511" s="36">
        <v>2</v>
      </c>
      <c r="F511" s="42" t="s">
        <v>1705</v>
      </c>
      <c r="G511" s="241">
        <v>1.72E-3</v>
      </c>
      <c r="H511" s="241">
        <v>2.14E-3</v>
      </c>
      <c r="I511" s="241">
        <v>2.2300000000000002E-3</v>
      </c>
      <c r="J511" s="241">
        <v>3.0899999999999999E-3</v>
      </c>
      <c r="K511" s="241">
        <v>4.8374999999999998E-3</v>
      </c>
      <c r="L511" s="241">
        <v>5.1600000000000005E-3</v>
      </c>
      <c r="M511" s="241">
        <v>6.1500000000000001E-3</v>
      </c>
      <c r="N511" s="856"/>
      <c r="S511" s="325"/>
      <c r="T511" s="325"/>
      <c r="U511" s="325"/>
      <c r="V511" s="325"/>
      <c r="W511" s="325"/>
      <c r="X511" s="325"/>
      <c r="Y511" s="325"/>
      <c r="Z511" s="325"/>
    </row>
    <row r="512" spans="1:26" s="7" customFormat="1" ht="40.799999999999997">
      <c r="A512" s="325"/>
      <c r="B512" s="344"/>
      <c r="C512" s="344"/>
      <c r="D512" s="36"/>
      <c r="E512" s="36">
        <v>3</v>
      </c>
      <c r="F512" s="42" t="s">
        <v>1706</v>
      </c>
      <c r="G512" s="241">
        <v>1.7079999999999999E-3</v>
      </c>
      <c r="H512" s="241">
        <v>2.196E-3</v>
      </c>
      <c r="I512" s="241">
        <v>2.4199999999999998E-3</v>
      </c>
      <c r="J512" s="241">
        <v>3.8599999999999997E-3</v>
      </c>
      <c r="K512" s="241">
        <v>1.103E-2</v>
      </c>
      <c r="L512" s="241">
        <v>1.2030000000000001E-2</v>
      </c>
      <c r="M512" s="241">
        <v>1.3631805E-2</v>
      </c>
      <c r="N512" s="856"/>
      <c r="S512" s="325"/>
      <c r="T512" s="325"/>
      <c r="U512" s="325"/>
      <c r="V512" s="325"/>
      <c r="W512" s="325"/>
      <c r="X512" s="325"/>
      <c r="Y512" s="325"/>
      <c r="Z512" s="325"/>
    </row>
    <row r="513" spans="1:26" s="7" customFormat="1" ht="40.799999999999997">
      <c r="A513" s="325"/>
      <c r="B513" s="344"/>
      <c r="C513" s="344"/>
      <c r="D513" s="36"/>
      <c r="E513" s="36">
        <v>4</v>
      </c>
      <c r="F513" s="42" t="s">
        <v>1707</v>
      </c>
      <c r="G513" s="241" t="s">
        <v>953</v>
      </c>
      <c r="H513" s="241">
        <v>3.0720000000000001E-3</v>
      </c>
      <c r="I513" s="241">
        <v>3.8174999999999997E-3</v>
      </c>
      <c r="J513" s="241">
        <v>0.101185</v>
      </c>
      <c r="K513" s="241">
        <v>0.24736750000000002</v>
      </c>
      <c r="L513" s="241">
        <v>0.25363600000000003</v>
      </c>
      <c r="M513" s="241" t="s">
        <v>953</v>
      </c>
      <c r="N513" s="856"/>
      <c r="S513" s="325"/>
      <c r="T513" s="325"/>
      <c r="U513" s="325"/>
      <c r="V513" s="325"/>
      <c r="W513" s="325"/>
      <c r="X513" s="325"/>
      <c r="Y513" s="325"/>
      <c r="Z513" s="325"/>
    </row>
    <row r="514" spans="1:26" s="7" customFormat="1" ht="40.799999999999997">
      <c r="A514" s="325"/>
      <c r="B514" s="344"/>
      <c r="C514" s="344"/>
      <c r="D514" s="36"/>
      <c r="E514" s="36">
        <v>5</v>
      </c>
      <c r="F514" s="42" t="s">
        <v>1708</v>
      </c>
      <c r="G514" s="241" t="s">
        <v>953</v>
      </c>
      <c r="H514" s="241">
        <v>3.9973000000000002E-2</v>
      </c>
      <c r="I514" s="241">
        <v>4.4026750000000003E-2</v>
      </c>
      <c r="J514" s="241">
        <v>6.394749999999999E-2</v>
      </c>
      <c r="K514" s="241">
        <v>8.1994749999999991E-2</v>
      </c>
      <c r="L514" s="241">
        <v>8.5423999999999986E-2</v>
      </c>
      <c r="M514" s="241" t="s">
        <v>953</v>
      </c>
      <c r="N514" s="856"/>
      <c r="S514" s="325"/>
      <c r="T514" s="325"/>
      <c r="U514" s="325"/>
      <c r="V514" s="325"/>
      <c r="W514" s="325"/>
      <c r="X514" s="325"/>
      <c r="Y514" s="325"/>
      <c r="Z514" s="325"/>
    </row>
    <row r="515" spans="1:26" s="7" customFormat="1" ht="40.799999999999997">
      <c r="A515" s="325"/>
      <c r="B515" s="344"/>
      <c r="C515" s="344"/>
      <c r="D515" s="36"/>
      <c r="E515" s="36">
        <v>6</v>
      </c>
      <c r="F515" s="42" t="s">
        <v>1709</v>
      </c>
      <c r="G515" s="241" t="s">
        <v>953</v>
      </c>
      <c r="H515" s="241" t="s">
        <v>953</v>
      </c>
      <c r="I515" s="241" t="s">
        <v>953</v>
      </c>
      <c r="J515" s="241">
        <v>0.393208</v>
      </c>
      <c r="K515" s="241" t="s">
        <v>953</v>
      </c>
      <c r="L515" s="241" t="s">
        <v>953</v>
      </c>
      <c r="M515" s="241" t="s">
        <v>953</v>
      </c>
      <c r="N515" s="856"/>
      <c r="S515" s="325"/>
      <c r="T515" s="325"/>
      <c r="U515" s="325"/>
      <c r="V515" s="325"/>
      <c r="W515" s="325"/>
      <c r="X515" s="325"/>
      <c r="Y515" s="325"/>
      <c r="Z515" s="325"/>
    </row>
    <row r="516" spans="1:26" s="7" customFormat="1" ht="40.799999999999997">
      <c r="A516" s="325"/>
      <c r="B516" s="344"/>
      <c r="C516" s="344"/>
      <c r="D516" s="36"/>
      <c r="E516" s="36">
        <v>7</v>
      </c>
      <c r="F516" s="42" t="s">
        <v>1710</v>
      </c>
      <c r="G516" s="241" t="s">
        <v>953</v>
      </c>
      <c r="H516" s="241" t="s">
        <v>953</v>
      </c>
      <c r="I516" s="241" t="s">
        <v>953</v>
      </c>
      <c r="J516" s="241">
        <v>9.0375000000000021E-3</v>
      </c>
      <c r="K516" s="241" t="s">
        <v>953</v>
      </c>
      <c r="L516" s="241" t="s">
        <v>953</v>
      </c>
      <c r="M516" s="241" t="s">
        <v>953</v>
      </c>
      <c r="N516" s="856"/>
      <c r="S516" s="325"/>
      <c r="T516" s="325"/>
      <c r="U516" s="325"/>
      <c r="V516" s="325"/>
      <c r="W516" s="325"/>
      <c r="X516" s="325"/>
      <c r="Y516" s="325"/>
      <c r="Z516" s="325"/>
    </row>
    <row r="517" spans="1:26" s="7" customFormat="1" ht="40.799999999999997">
      <c r="A517" s="325"/>
      <c r="B517" s="344"/>
      <c r="C517" s="344"/>
      <c r="D517" s="36"/>
      <c r="E517" s="36">
        <v>8</v>
      </c>
      <c r="F517" s="42" t="s">
        <v>1711</v>
      </c>
      <c r="G517" s="241" t="s">
        <v>953</v>
      </c>
      <c r="H517" s="241" t="s">
        <v>953</v>
      </c>
      <c r="I517" s="241" t="s">
        <v>953</v>
      </c>
      <c r="J517" s="241">
        <v>0.27762999999999999</v>
      </c>
      <c r="K517" s="241" t="s">
        <v>953</v>
      </c>
      <c r="L517" s="241" t="s">
        <v>953</v>
      </c>
      <c r="M517" s="241" t="s">
        <v>953</v>
      </c>
      <c r="N517" s="856"/>
      <c r="S517" s="325"/>
      <c r="T517" s="325"/>
      <c r="U517" s="325"/>
      <c r="V517" s="325"/>
      <c r="W517" s="325"/>
      <c r="X517" s="325"/>
      <c r="Y517" s="325"/>
      <c r="Z517" s="325"/>
    </row>
    <row r="518" spans="1:26" s="7" customFormat="1" ht="40.799999999999997" hidden="1">
      <c r="A518" s="325"/>
      <c r="B518" s="325"/>
      <c r="C518" s="325"/>
      <c r="E518" s="7">
        <v>9</v>
      </c>
      <c r="F518" s="42" t="s">
        <v>1712</v>
      </c>
      <c r="G518" s="241" t="s">
        <v>953</v>
      </c>
      <c r="H518" s="241" t="s">
        <v>953</v>
      </c>
      <c r="I518" s="241" t="s">
        <v>953</v>
      </c>
      <c r="J518" s="241" t="s">
        <v>953</v>
      </c>
      <c r="K518" s="241" t="s">
        <v>953</v>
      </c>
      <c r="L518" s="241" t="s">
        <v>953</v>
      </c>
      <c r="M518" s="241" t="s">
        <v>953</v>
      </c>
      <c r="N518" s="856"/>
      <c r="S518" s="325"/>
      <c r="T518" s="325"/>
      <c r="U518" s="325"/>
      <c r="V518" s="325"/>
      <c r="W518" s="325"/>
      <c r="X518" s="325"/>
      <c r="Y518" s="325"/>
      <c r="Z518" s="325"/>
    </row>
    <row r="519" spans="1:26" s="7" customFormat="1" ht="21" hidden="1">
      <c r="A519" s="325"/>
      <c r="B519" s="325"/>
      <c r="C519" s="325"/>
      <c r="E519" s="7">
        <v>10</v>
      </c>
      <c r="F519" s="42" t="s">
        <v>953</v>
      </c>
      <c r="G519" s="241" t="s">
        <v>953</v>
      </c>
      <c r="H519" s="241" t="s">
        <v>953</v>
      </c>
      <c r="I519" s="241" t="s">
        <v>953</v>
      </c>
      <c r="J519" s="241" t="s">
        <v>953</v>
      </c>
      <c r="K519" s="241" t="s">
        <v>953</v>
      </c>
      <c r="L519" s="241" t="s">
        <v>953</v>
      </c>
      <c r="M519" s="241" t="s">
        <v>953</v>
      </c>
      <c r="N519" s="856"/>
      <c r="S519" s="325"/>
      <c r="T519" s="325"/>
      <c r="U519" s="325"/>
      <c r="V519" s="325"/>
      <c r="W519" s="325"/>
      <c r="X519" s="325"/>
      <c r="Y519" s="325"/>
      <c r="Z519" s="325"/>
    </row>
    <row r="520" spans="1:26" s="7" customFormat="1" ht="20.399999999999999" hidden="1" customHeight="1">
      <c r="A520" s="325"/>
      <c r="B520" s="325"/>
      <c r="C520" s="325"/>
      <c r="E520" s="7">
        <v>11</v>
      </c>
      <c r="F520" s="42" t="s">
        <v>953</v>
      </c>
      <c r="G520" s="35" t="s">
        <v>953</v>
      </c>
      <c r="H520" s="35" t="s">
        <v>953</v>
      </c>
      <c r="I520" s="35" t="s">
        <v>953</v>
      </c>
      <c r="J520" s="35" t="s">
        <v>953</v>
      </c>
      <c r="K520" s="35" t="s">
        <v>953</v>
      </c>
      <c r="L520" s="35" t="s">
        <v>953</v>
      </c>
      <c r="M520" s="35" t="s">
        <v>953</v>
      </c>
      <c r="N520" s="856"/>
      <c r="S520" s="325"/>
      <c r="T520" s="325"/>
      <c r="U520" s="325"/>
      <c r="V520" s="325"/>
      <c r="W520" s="325"/>
      <c r="X520" s="325"/>
      <c r="Y520" s="325"/>
      <c r="Z520" s="325"/>
    </row>
    <row r="521" spans="1:26" s="7" customFormat="1" ht="20.399999999999999" hidden="1" customHeight="1">
      <c r="A521" s="325"/>
      <c r="B521" s="325"/>
      <c r="C521" s="325"/>
      <c r="E521" s="7">
        <v>12</v>
      </c>
      <c r="F521" s="42" t="s">
        <v>953</v>
      </c>
      <c r="G521" s="35" t="s">
        <v>953</v>
      </c>
      <c r="H521" s="35" t="s">
        <v>953</v>
      </c>
      <c r="I521" s="35" t="s">
        <v>953</v>
      </c>
      <c r="J521" s="35" t="s">
        <v>953</v>
      </c>
      <c r="K521" s="35" t="s">
        <v>953</v>
      </c>
      <c r="L521" s="35" t="s">
        <v>953</v>
      </c>
      <c r="M521" s="35" t="s">
        <v>953</v>
      </c>
      <c r="N521" s="856"/>
      <c r="S521" s="325"/>
      <c r="T521" s="325"/>
      <c r="U521" s="325"/>
      <c r="V521" s="325"/>
      <c r="W521" s="325"/>
      <c r="X521" s="325"/>
      <c r="Y521" s="325"/>
      <c r="Z521" s="325"/>
    </row>
    <row r="522" spans="1:26" s="7" customFormat="1" ht="20.399999999999999" hidden="1" customHeight="1">
      <c r="A522" s="325"/>
      <c r="B522" s="325"/>
      <c r="C522" s="325"/>
      <c r="E522" s="7">
        <v>13</v>
      </c>
      <c r="F522" s="42" t="s">
        <v>953</v>
      </c>
      <c r="G522" s="35" t="s">
        <v>953</v>
      </c>
      <c r="H522" s="35" t="s">
        <v>953</v>
      </c>
      <c r="I522" s="35" t="s">
        <v>953</v>
      </c>
      <c r="J522" s="35" t="s">
        <v>953</v>
      </c>
      <c r="K522" s="35" t="s">
        <v>953</v>
      </c>
      <c r="L522" s="35" t="s">
        <v>953</v>
      </c>
      <c r="M522" s="35" t="s">
        <v>953</v>
      </c>
      <c r="N522" s="856"/>
      <c r="S522" s="325"/>
      <c r="T522" s="325"/>
      <c r="U522" s="325"/>
      <c r="V522" s="325"/>
      <c r="W522" s="325"/>
      <c r="X522" s="325"/>
      <c r="Y522" s="325"/>
      <c r="Z522" s="325"/>
    </row>
    <row r="523" spans="1:26" s="7" customFormat="1" ht="20.399999999999999" hidden="1" customHeight="1">
      <c r="A523" s="325"/>
      <c r="B523" s="325"/>
      <c r="C523" s="325"/>
      <c r="E523" s="7">
        <v>14</v>
      </c>
      <c r="F523" s="42" t="s">
        <v>953</v>
      </c>
      <c r="G523" s="35" t="s">
        <v>953</v>
      </c>
      <c r="H523" s="35" t="s">
        <v>953</v>
      </c>
      <c r="I523" s="35" t="s">
        <v>953</v>
      </c>
      <c r="J523" s="35" t="s">
        <v>953</v>
      </c>
      <c r="K523" s="35" t="s">
        <v>953</v>
      </c>
      <c r="L523" s="35" t="s">
        <v>953</v>
      </c>
      <c r="M523" s="35" t="s">
        <v>953</v>
      </c>
      <c r="N523" s="856"/>
      <c r="S523" s="325"/>
      <c r="T523" s="325"/>
      <c r="U523" s="325"/>
      <c r="V523" s="325"/>
      <c r="W523" s="325"/>
      <c r="X523" s="325"/>
      <c r="Y523" s="325"/>
      <c r="Z523" s="325"/>
    </row>
    <row r="524" spans="1:26" s="7" customFormat="1" ht="20.399999999999999" hidden="1" customHeight="1">
      <c r="A524" s="325"/>
      <c r="B524" s="325"/>
      <c r="C524" s="325"/>
      <c r="E524" s="7">
        <v>15</v>
      </c>
      <c r="F524" s="42" t="s">
        <v>953</v>
      </c>
      <c r="G524" s="35" t="s">
        <v>953</v>
      </c>
      <c r="H524" s="35" t="s">
        <v>953</v>
      </c>
      <c r="I524" s="35" t="s">
        <v>953</v>
      </c>
      <c r="J524" s="35" t="s">
        <v>953</v>
      </c>
      <c r="K524" s="35" t="s">
        <v>953</v>
      </c>
      <c r="L524" s="35" t="s">
        <v>953</v>
      </c>
      <c r="M524" s="35" t="s">
        <v>953</v>
      </c>
      <c r="N524" s="856"/>
      <c r="S524" s="325"/>
      <c r="T524" s="325"/>
      <c r="U524" s="325"/>
      <c r="V524" s="325"/>
      <c r="W524" s="325"/>
      <c r="X524" s="325"/>
      <c r="Y524" s="325"/>
      <c r="Z524" s="325"/>
    </row>
    <row r="525" spans="1:26" s="7" customFormat="1" ht="20.399999999999999" hidden="1" customHeight="1">
      <c r="A525" s="325"/>
      <c r="B525" s="325"/>
      <c r="C525" s="325"/>
      <c r="E525" s="7">
        <v>16</v>
      </c>
      <c r="F525" s="42" t="s">
        <v>953</v>
      </c>
      <c r="G525" s="35" t="s">
        <v>953</v>
      </c>
      <c r="H525" s="35" t="s">
        <v>953</v>
      </c>
      <c r="I525" s="35" t="s">
        <v>953</v>
      </c>
      <c r="J525" s="35" t="s">
        <v>953</v>
      </c>
      <c r="K525" s="35" t="s">
        <v>953</v>
      </c>
      <c r="L525" s="35" t="s">
        <v>953</v>
      </c>
      <c r="M525" s="35" t="s">
        <v>953</v>
      </c>
      <c r="N525" s="857"/>
      <c r="S525" s="325"/>
      <c r="T525" s="325"/>
      <c r="U525" s="325"/>
      <c r="V525" s="325"/>
      <c r="W525" s="325"/>
      <c r="X525" s="325"/>
      <c r="Y525" s="325"/>
      <c r="Z525" s="325"/>
    </row>
    <row r="526" spans="1:26" s="7" customFormat="1" ht="15.75" customHeight="1">
      <c r="A526" s="325"/>
      <c r="B526" s="325"/>
      <c r="C526" s="325"/>
      <c r="F526" s="858" t="s">
        <v>1717</v>
      </c>
      <c r="G526" s="859"/>
      <c r="H526" s="859"/>
      <c r="I526" s="859"/>
      <c r="J526" s="859"/>
      <c r="K526" s="859"/>
      <c r="L526" s="859"/>
      <c r="M526" s="859"/>
      <c r="N526" s="860"/>
      <c r="S526" s="325"/>
      <c r="T526" s="325"/>
      <c r="U526" s="325"/>
      <c r="V526" s="325"/>
      <c r="W526" s="325"/>
      <c r="X526" s="325"/>
      <c r="Y526" s="325"/>
      <c r="Z526" s="325"/>
    </row>
    <row r="527" spans="1:26" s="7" customFormat="1" ht="15.75" customHeight="1">
      <c r="A527" s="325"/>
      <c r="B527" s="325"/>
      <c r="C527" s="325"/>
      <c r="F527" s="864"/>
      <c r="G527" s="865"/>
      <c r="H527" s="865"/>
      <c r="I527" s="865"/>
      <c r="J527" s="865"/>
      <c r="K527" s="865"/>
      <c r="L527" s="865"/>
      <c r="M527" s="865"/>
      <c r="N527" s="866"/>
      <c r="S527" s="325"/>
      <c r="T527" s="325"/>
      <c r="U527" s="325"/>
      <c r="V527" s="325"/>
      <c r="W527" s="325"/>
      <c r="X527" s="325"/>
      <c r="Y527" s="325"/>
      <c r="Z527" s="325"/>
    </row>
    <row r="528" spans="1:26" s="7" customFormat="1" ht="15.75" customHeight="1">
      <c r="A528" s="325"/>
      <c r="B528" s="325"/>
      <c r="C528" s="325"/>
      <c r="S528" s="325"/>
      <c r="T528" s="325"/>
      <c r="U528" s="325"/>
      <c r="V528" s="325"/>
      <c r="W528" s="325"/>
      <c r="X528" s="325"/>
      <c r="Y528" s="325"/>
      <c r="Z528" s="325"/>
    </row>
    <row r="529" spans="1:26" s="7" customFormat="1" ht="15.75" customHeight="1">
      <c r="A529" s="325"/>
      <c r="B529" s="325"/>
      <c r="C529" s="325"/>
      <c r="S529" s="325"/>
      <c r="T529" s="325"/>
      <c r="U529" s="325"/>
      <c r="V529" s="325"/>
      <c r="W529" s="325"/>
      <c r="X529" s="325"/>
      <c r="Y529" s="325"/>
      <c r="Z529" s="325"/>
    </row>
    <row r="530" spans="1:26" s="7" customFormat="1" ht="44.25" customHeight="1">
      <c r="A530" s="325"/>
      <c r="B530" s="325" t="s">
        <v>1714</v>
      </c>
      <c r="C530" s="325"/>
      <c r="D530" s="21"/>
      <c r="F530" s="843" t="s">
        <v>1718</v>
      </c>
      <c r="G530" s="844"/>
      <c r="H530" s="8" t="s">
        <v>1703</v>
      </c>
      <c r="I530" s="9"/>
      <c r="J530" s="9"/>
      <c r="K530" s="9"/>
      <c r="L530" s="175"/>
      <c r="M530" s="9"/>
      <c r="N530" s="10"/>
      <c r="S530" s="325"/>
      <c r="T530" s="325"/>
      <c r="U530" s="325"/>
      <c r="V530" s="325"/>
      <c r="W530" s="325"/>
      <c r="X530" s="325"/>
      <c r="Y530" s="325"/>
      <c r="Z530" s="325"/>
    </row>
    <row r="531" spans="1:26" s="7" customFormat="1">
      <c r="A531" s="325"/>
      <c r="B531" s="325"/>
      <c r="C531" s="325"/>
      <c r="S531" s="325"/>
      <c r="T531" s="325"/>
      <c r="U531" s="325"/>
      <c r="V531" s="325"/>
      <c r="W531" s="325"/>
      <c r="X531" s="325"/>
      <c r="Y531" s="325"/>
      <c r="Z531" s="325"/>
    </row>
    <row r="532" spans="1:26" s="7" customFormat="1" ht="234" customHeight="1">
      <c r="A532" s="325"/>
      <c r="B532" s="325" t="s">
        <v>1719</v>
      </c>
      <c r="C532" s="325"/>
      <c r="D532" s="21"/>
      <c r="S532" s="325"/>
      <c r="T532" s="325"/>
      <c r="U532" s="325"/>
      <c r="V532" s="325"/>
      <c r="W532" s="325"/>
      <c r="X532" s="325"/>
      <c r="Y532" s="325"/>
      <c r="Z532" s="325"/>
    </row>
    <row r="533" spans="1:26" s="7" customFormat="1" ht="234" customHeight="1">
      <c r="A533" s="325"/>
      <c r="B533" s="325"/>
      <c r="C533" s="325"/>
      <c r="S533" s="325"/>
      <c r="T533" s="325"/>
      <c r="U533" s="325"/>
      <c r="V533" s="325"/>
      <c r="W533" s="325"/>
      <c r="X533" s="325"/>
      <c r="Y533" s="325"/>
      <c r="Z533" s="325"/>
    </row>
    <row r="534" spans="1:26" s="7" customFormat="1" ht="15.75" customHeight="1">
      <c r="A534" s="325"/>
      <c r="B534" s="325"/>
      <c r="C534" s="325"/>
      <c r="S534" s="325"/>
      <c r="T534" s="325"/>
      <c r="U534" s="325"/>
      <c r="V534" s="325"/>
      <c r="W534" s="325"/>
      <c r="X534" s="325"/>
      <c r="Y534" s="325"/>
      <c r="Z534" s="325"/>
    </row>
    <row r="535" spans="1:26" s="7" customFormat="1" ht="38.25" customHeight="1">
      <c r="A535" s="325"/>
      <c r="B535" s="325" t="s">
        <v>1714</v>
      </c>
      <c r="C535" s="325"/>
      <c r="D535" s="21"/>
      <c r="F535" s="843" t="s">
        <v>1720</v>
      </c>
      <c r="G535" s="844"/>
      <c r="H535" s="8" t="s">
        <v>1705</v>
      </c>
      <c r="I535" s="9"/>
      <c r="J535" s="9"/>
      <c r="K535" s="9"/>
      <c r="L535" s="175" t="s">
        <v>953</v>
      </c>
      <c r="M535" s="9"/>
      <c r="N535" s="10"/>
      <c r="S535" s="325"/>
      <c r="T535" s="325"/>
      <c r="U535" s="325"/>
      <c r="V535" s="325"/>
      <c r="W535" s="325"/>
      <c r="X535" s="325"/>
      <c r="Y535" s="325"/>
      <c r="Z535" s="325"/>
    </row>
    <row r="536" spans="1:26" s="7" customFormat="1" ht="15.75" customHeight="1">
      <c r="A536" s="325"/>
      <c r="B536" s="325"/>
      <c r="C536" s="325"/>
      <c r="S536" s="325"/>
      <c r="T536" s="325"/>
      <c r="U536" s="325"/>
      <c r="V536" s="325"/>
      <c r="W536" s="325"/>
      <c r="X536" s="325"/>
      <c r="Y536" s="325"/>
      <c r="Z536" s="325"/>
    </row>
    <row r="537" spans="1:26" s="7" customFormat="1" ht="15.75" customHeight="1">
      <c r="A537" s="325"/>
      <c r="B537" s="325"/>
      <c r="C537" s="325"/>
      <c r="S537" s="325"/>
      <c r="T537" s="325"/>
      <c r="U537" s="325"/>
      <c r="V537" s="325"/>
      <c r="W537" s="325"/>
      <c r="X537" s="325"/>
      <c r="Y537" s="325"/>
      <c r="Z537" s="325"/>
    </row>
    <row r="538" spans="1:26" s="7" customFormat="1" ht="207" customHeight="1">
      <c r="A538" s="325"/>
      <c r="B538" s="325" t="s">
        <v>1719</v>
      </c>
      <c r="C538" s="325"/>
      <c r="D538" s="21"/>
      <c r="S538" s="325"/>
      <c r="T538" s="325"/>
      <c r="U538" s="325"/>
      <c r="V538" s="325"/>
      <c r="W538" s="325"/>
      <c r="X538" s="325"/>
      <c r="Y538" s="325"/>
      <c r="Z538" s="325"/>
    </row>
    <row r="539" spans="1:26" s="7" customFormat="1" ht="244.5" customHeight="1">
      <c r="A539" s="325"/>
      <c r="B539" s="325"/>
      <c r="C539" s="325"/>
      <c r="S539" s="325"/>
      <c r="T539" s="325"/>
      <c r="U539" s="325"/>
      <c r="V539" s="325"/>
      <c r="W539" s="325"/>
      <c r="X539" s="325"/>
      <c r="Y539" s="325"/>
      <c r="Z539" s="325"/>
    </row>
    <row r="540" spans="1:26" s="7" customFormat="1" ht="15.75" customHeight="1">
      <c r="A540" s="325"/>
      <c r="B540" s="325"/>
      <c r="C540" s="325"/>
      <c r="S540" s="325"/>
      <c r="T540" s="325"/>
      <c r="U540" s="325"/>
      <c r="V540" s="325"/>
      <c r="W540" s="325"/>
      <c r="X540" s="325"/>
      <c r="Y540" s="325"/>
      <c r="Z540" s="325"/>
    </row>
    <row r="541" spans="1:26" s="7" customFormat="1" ht="31.5" customHeight="1">
      <c r="A541" s="325"/>
      <c r="B541" s="325" t="s">
        <v>1714</v>
      </c>
      <c r="C541" s="325"/>
      <c r="D541" s="21"/>
      <c r="F541" s="843" t="s">
        <v>1721</v>
      </c>
      <c r="G541" s="844"/>
      <c r="H541" s="8" t="s">
        <v>1706</v>
      </c>
      <c r="I541" s="9"/>
      <c r="J541" s="9"/>
      <c r="K541" s="9"/>
      <c r="L541" s="175" t="s">
        <v>953</v>
      </c>
      <c r="M541" s="9"/>
      <c r="N541" s="10"/>
      <c r="S541" s="325"/>
      <c r="T541" s="325"/>
      <c r="U541" s="325"/>
      <c r="V541" s="325"/>
      <c r="W541" s="325"/>
      <c r="X541" s="325"/>
      <c r="Y541" s="325"/>
      <c r="Z541" s="325"/>
    </row>
    <row r="542" spans="1:26" s="7" customFormat="1" ht="15.75" customHeight="1">
      <c r="A542" s="325"/>
      <c r="B542" s="325"/>
      <c r="C542" s="325"/>
      <c r="S542" s="325"/>
      <c r="T542" s="325"/>
      <c r="U542" s="325"/>
      <c r="V542" s="325"/>
      <c r="W542" s="325"/>
      <c r="X542" s="325"/>
      <c r="Y542" s="325"/>
      <c r="Z542" s="325"/>
    </row>
    <row r="543" spans="1:26" s="7" customFormat="1" ht="223.5" customHeight="1">
      <c r="A543" s="325"/>
      <c r="B543" s="325" t="s">
        <v>1719</v>
      </c>
      <c r="C543" s="325"/>
      <c r="D543" s="21"/>
      <c r="S543" s="325"/>
      <c r="T543" s="325"/>
      <c r="U543" s="325"/>
      <c r="V543" s="325"/>
      <c r="W543" s="325"/>
      <c r="X543" s="325"/>
      <c r="Y543" s="325"/>
      <c r="Z543" s="325"/>
    </row>
    <row r="544" spans="1:26" s="7" customFormat="1" ht="223.5" customHeight="1">
      <c r="A544" s="325"/>
      <c r="B544" s="325"/>
      <c r="C544" s="325"/>
      <c r="S544" s="325"/>
      <c r="T544" s="325"/>
      <c r="U544" s="325"/>
      <c r="V544" s="325"/>
      <c r="W544" s="325"/>
      <c r="X544" s="325"/>
      <c r="Y544" s="325"/>
      <c r="Z544" s="325"/>
    </row>
    <row r="545" spans="1:26" s="7" customFormat="1" ht="15.75" customHeight="1">
      <c r="A545" s="325"/>
      <c r="B545" s="325"/>
      <c r="C545" s="325"/>
      <c r="S545" s="325"/>
      <c r="T545" s="325"/>
      <c r="U545" s="325"/>
      <c r="V545" s="325"/>
      <c r="W545" s="325"/>
      <c r="X545" s="325"/>
      <c r="Y545" s="325"/>
      <c r="Z545" s="325"/>
    </row>
    <row r="546" spans="1:26" s="7" customFormat="1" ht="29.25" customHeight="1">
      <c r="A546" s="325"/>
      <c r="B546" s="325" t="s">
        <v>1714</v>
      </c>
      <c r="C546" s="325"/>
      <c r="D546" s="21"/>
      <c r="F546" s="843" t="s">
        <v>1722</v>
      </c>
      <c r="G546" s="844"/>
      <c r="H546" s="8" t="s">
        <v>1707</v>
      </c>
      <c r="I546" s="9"/>
      <c r="J546" s="9"/>
      <c r="K546" s="9"/>
      <c r="L546" s="175" t="s">
        <v>953</v>
      </c>
      <c r="M546" s="9"/>
      <c r="N546" s="10"/>
      <c r="S546" s="325"/>
      <c r="T546" s="325"/>
      <c r="U546" s="325"/>
      <c r="V546" s="325"/>
      <c r="W546" s="325"/>
      <c r="X546" s="325"/>
      <c r="Y546" s="325"/>
      <c r="Z546" s="325"/>
    </row>
    <row r="547" spans="1:26" s="7" customFormat="1" ht="15.75" customHeight="1">
      <c r="A547" s="325"/>
      <c r="B547" s="325"/>
      <c r="C547" s="325"/>
      <c r="S547" s="325"/>
      <c r="T547" s="325"/>
      <c r="U547" s="325"/>
      <c r="V547" s="325"/>
      <c r="W547" s="325"/>
      <c r="X547" s="325"/>
      <c r="Y547" s="325"/>
      <c r="Z547" s="325"/>
    </row>
    <row r="548" spans="1:26" s="7" customFormat="1" ht="221.25" customHeight="1">
      <c r="A548" s="325"/>
      <c r="B548" s="325" t="s">
        <v>1719</v>
      </c>
      <c r="C548" s="325"/>
      <c r="D548" s="21"/>
      <c r="S548" s="325"/>
      <c r="T548" s="325"/>
      <c r="U548" s="325"/>
      <c r="V548" s="325"/>
      <c r="W548" s="325"/>
      <c r="X548" s="325"/>
      <c r="Y548" s="325"/>
      <c r="Z548" s="325"/>
    </row>
    <row r="549" spans="1:26" s="7" customFormat="1" ht="221.25" customHeight="1">
      <c r="A549" s="325"/>
      <c r="B549" s="325"/>
      <c r="C549" s="325"/>
      <c r="S549" s="325"/>
      <c r="T549" s="325"/>
      <c r="U549" s="325"/>
      <c r="V549" s="325"/>
      <c r="W549" s="325"/>
      <c r="X549" s="325"/>
      <c r="Y549" s="325"/>
      <c r="Z549" s="325"/>
    </row>
    <row r="550" spans="1:26" s="7" customFormat="1" ht="30.75" customHeight="1">
      <c r="A550" s="325"/>
      <c r="B550" s="325"/>
      <c r="C550" s="325"/>
      <c r="S550" s="325"/>
      <c r="T550" s="325"/>
      <c r="U550" s="325"/>
      <c r="V550" s="325"/>
      <c r="W550" s="325"/>
      <c r="X550" s="325"/>
      <c r="Y550" s="325"/>
      <c r="Z550" s="325"/>
    </row>
    <row r="551" spans="1:26" s="7" customFormat="1" ht="36" customHeight="1">
      <c r="A551" s="325"/>
      <c r="B551" s="325" t="s">
        <v>1714</v>
      </c>
      <c r="C551" s="325"/>
      <c r="D551" s="21"/>
      <c r="F551" s="843" t="s">
        <v>1723</v>
      </c>
      <c r="G551" s="844"/>
      <c r="H551" s="8" t="s">
        <v>1708</v>
      </c>
      <c r="I551" s="9"/>
      <c r="J551" s="9"/>
      <c r="K551" s="9"/>
      <c r="L551" s="175" t="s">
        <v>953</v>
      </c>
      <c r="M551" s="9"/>
      <c r="N551" s="10"/>
      <c r="S551" s="325"/>
      <c r="T551" s="325"/>
      <c r="U551" s="325"/>
      <c r="V551" s="325"/>
      <c r="W551" s="325"/>
      <c r="X551" s="325"/>
      <c r="Y551" s="325"/>
      <c r="Z551" s="325"/>
    </row>
    <row r="552" spans="1:26" s="7" customFormat="1" ht="15.75" customHeight="1">
      <c r="A552" s="325"/>
      <c r="B552" s="325"/>
      <c r="C552" s="325"/>
      <c r="S552" s="325"/>
      <c r="T552" s="325"/>
      <c r="U552" s="325"/>
      <c r="V552" s="325"/>
      <c r="W552" s="325"/>
      <c r="X552" s="325"/>
      <c r="Y552" s="325"/>
      <c r="Z552" s="325"/>
    </row>
    <row r="553" spans="1:26" s="7" customFormat="1" ht="219" customHeight="1">
      <c r="A553" s="325"/>
      <c r="B553" s="325" t="s">
        <v>1719</v>
      </c>
      <c r="C553" s="325"/>
      <c r="D553" s="21"/>
      <c r="S553" s="325"/>
      <c r="T553" s="325"/>
      <c r="U553" s="325"/>
      <c r="V553" s="325"/>
      <c r="W553" s="325"/>
      <c r="X553" s="325"/>
      <c r="Y553" s="325"/>
      <c r="Z553" s="325"/>
    </row>
    <row r="554" spans="1:26" s="7" customFormat="1" ht="219" customHeight="1">
      <c r="A554" s="325"/>
      <c r="B554" s="325"/>
      <c r="C554" s="325"/>
      <c r="S554" s="325"/>
      <c r="T554" s="325"/>
      <c r="U554" s="325"/>
      <c r="V554" s="325"/>
      <c r="W554" s="325"/>
      <c r="X554" s="325"/>
      <c r="Y554" s="325"/>
      <c r="Z554" s="325"/>
    </row>
    <row r="555" spans="1:26" s="7" customFormat="1" ht="24.75" customHeight="1">
      <c r="A555" s="325"/>
      <c r="B555" s="325"/>
      <c r="C555" s="325"/>
      <c r="S555" s="325"/>
      <c r="T555" s="325"/>
      <c r="U555" s="325"/>
      <c r="V555" s="325"/>
      <c r="W555" s="325"/>
      <c r="X555" s="325"/>
      <c r="Y555" s="325"/>
      <c r="Z555" s="325"/>
    </row>
    <row r="556" spans="1:26" s="7" customFormat="1" ht="36" customHeight="1">
      <c r="A556" s="325"/>
      <c r="B556" s="325" t="s">
        <v>1714</v>
      </c>
      <c r="C556" s="325"/>
      <c r="D556" s="21"/>
      <c r="F556" s="843" t="s">
        <v>1724</v>
      </c>
      <c r="G556" s="844"/>
      <c r="H556" s="8" t="s">
        <v>1709</v>
      </c>
      <c r="I556" s="9"/>
      <c r="J556" s="9"/>
      <c r="K556" s="9"/>
      <c r="L556" s="175" t="s">
        <v>953</v>
      </c>
      <c r="M556" s="9"/>
      <c r="N556" s="10"/>
      <c r="S556" s="325"/>
      <c r="T556" s="325"/>
      <c r="U556" s="325"/>
      <c r="V556" s="325"/>
      <c r="W556" s="325"/>
      <c r="X556" s="325"/>
      <c r="Y556" s="325"/>
      <c r="Z556" s="325"/>
    </row>
    <row r="557" spans="1:26" s="7" customFormat="1" ht="15.75" customHeight="1">
      <c r="A557" s="325"/>
      <c r="B557" s="325"/>
      <c r="C557" s="325"/>
      <c r="S557" s="325"/>
      <c r="T557" s="325"/>
      <c r="U557" s="325"/>
      <c r="V557" s="325"/>
      <c r="W557" s="325"/>
      <c r="X557" s="325"/>
      <c r="Y557" s="325"/>
      <c r="Z557" s="325"/>
    </row>
    <row r="558" spans="1:26" s="7" customFormat="1" ht="215.25" customHeight="1">
      <c r="A558" s="325"/>
      <c r="B558" s="325" t="s">
        <v>1719</v>
      </c>
      <c r="C558" s="325"/>
      <c r="D558" s="21"/>
      <c r="S558" s="325"/>
      <c r="T558" s="325"/>
      <c r="U558" s="325"/>
      <c r="V558" s="325"/>
      <c r="W558" s="325"/>
      <c r="X558" s="325"/>
      <c r="Y558" s="325"/>
      <c r="Z558" s="325"/>
    </row>
    <row r="559" spans="1:26" s="7" customFormat="1" ht="215.25" customHeight="1">
      <c r="A559" s="325"/>
      <c r="B559" s="325"/>
      <c r="C559" s="325"/>
      <c r="S559" s="325"/>
      <c r="T559" s="325"/>
      <c r="U559" s="325"/>
      <c r="V559" s="325"/>
      <c r="W559" s="325"/>
      <c r="X559" s="325"/>
      <c r="Y559" s="325"/>
      <c r="Z559" s="325"/>
    </row>
    <row r="560" spans="1:26" s="7" customFormat="1" ht="15.75" customHeight="1">
      <c r="A560" s="325"/>
      <c r="B560" s="325"/>
      <c r="C560" s="325"/>
      <c r="S560" s="325"/>
      <c r="T560" s="325"/>
      <c r="U560" s="325"/>
      <c r="V560" s="325"/>
      <c r="W560" s="325"/>
      <c r="X560" s="325"/>
      <c r="Y560" s="325"/>
      <c r="Z560" s="325"/>
    </row>
    <row r="561" spans="1:26" s="7" customFormat="1" ht="36" customHeight="1">
      <c r="A561" s="325"/>
      <c r="B561" s="325" t="s">
        <v>1714</v>
      </c>
      <c r="C561" s="325"/>
      <c r="D561" s="21"/>
      <c r="F561" s="843" t="s">
        <v>1725</v>
      </c>
      <c r="G561" s="844"/>
      <c r="H561" s="8" t="s">
        <v>1710</v>
      </c>
      <c r="I561" s="9"/>
      <c r="J561" s="9"/>
      <c r="K561" s="9"/>
      <c r="L561" s="175" t="s">
        <v>953</v>
      </c>
      <c r="M561" s="9"/>
      <c r="N561" s="10"/>
      <c r="S561" s="325"/>
      <c r="T561" s="325"/>
      <c r="U561" s="325"/>
      <c r="V561" s="325"/>
      <c r="W561" s="325"/>
      <c r="X561" s="325"/>
      <c r="Y561" s="325"/>
      <c r="Z561" s="325"/>
    </row>
    <row r="562" spans="1:26" s="7" customFormat="1" ht="15.75" customHeight="1">
      <c r="A562" s="325"/>
      <c r="B562" s="325"/>
      <c r="C562" s="325"/>
      <c r="S562" s="325"/>
      <c r="T562" s="325"/>
      <c r="U562" s="325"/>
      <c r="V562" s="325"/>
      <c r="W562" s="325"/>
      <c r="X562" s="325"/>
      <c r="Y562" s="325"/>
      <c r="Z562" s="325"/>
    </row>
    <row r="563" spans="1:26" s="7" customFormat="1" ht="229.5" customHeight="1">
      <c r="A563" s="325"/>
      <c r="B563" s="325" t="s">
        <v>1719</v>
      </c>
      <c r="C563" s="325"/>
      <c r="D563" s="21"/>
      <c r="S563" s="325"/>
      <c r="T563" s="325"/>
      <c r="U563" s="325"/>
      <c r="V563" s="325"/>
      <c r="W563" s="325"/>
      <c r="X563" s="325"/>
      <c r="Y563" s="325"/>
      <c r="Z563" s="325"/>
    </row>
    <row r="564" spans="1:26" s="7" customFormat="1" ht="229.5" customHeight="1">
      <c r="A564" s="325"/>
      <c r="B564" s="325"/>
      <c r="C564" s="325"/>
      <c r="S564" s="325"/>
      <c r="T564" s="325"/>
      <c r="U564" s="325"/>
      <c r="V564" s="325"/>
      <c r="W564" s="325"/>
      <c r="X564" s="325"/>
      <c r="Y564" s="325"/>
      <c r="Z564" s="325"/>
    </row>
    <row r="565" spans="1:26" s="7" customFormat="1" ht="15.75" customHeight="1">
      <c r="A565" s="325"/>
      <c r="B565" s="325"/>
      <c r="C565" s="325"/>
      <c r="S565" s="325"/>
      <c r="T565" s="325"/>
      <c r="U565" s="325"/>
      <c r="V565" s="325"/>
      <c r="W565" s="325"/>
      <c r="X565" s="325"/>
      <c r="Y565" s="325"/>
      <c r="Z565" s="325"/>
    </row>
    <row r="566" spans="1:26" s="7" customFormat="1" ht="36" customHeight="1">
      <c r="A566" s="325"/>
      <c r="B566" s="325" t="s">
        <v>1714</v>
      </c>
      <c r="C566" s="325"/>
      <c r="D566" s="21"/>
      <c r="F566" s="843" t="s">
        <v>1726</v>
      </c>
      <c r="G566" s="844"/>
      <c r="H566" s="8" t="s">
        <v>1711</v>
      </c>
      <c r="I566" s="9"/>
      <c r="J566" s="9"/>
      <c r="K566" s="9"/>
      <c r="L566" s="175" t="s">
        <v>953</v>
      </c>
      <c r="M566" s="9"/>
      <c r="N566" s="10"/>
      <c r="S566" s="325"/>
      <c r="T566" s="325"/>
      <c r="U566" s="325"/>
      <c r="V566" s="325"/>
      <c r="W566" s="325"/>
      <c r="X566" s="325"/>
      <c r="Y566" s="325"/>
      <c r="Z566" s="325"/>
    </row>
    <row r="567" spans="1:26" s="7" customFormat="1" ht="15.75" customHeight="1">
      <c r="A567" s="325"/>
      <c r="B567" s="325"/>
      <c r="C567" s="325"/>
      <c r="S567" s="325"/>
      <c r="T567" s="325"/>
      <c r="U567" s="325"/>
      <c r="V567" s="325"/>
      <c r="W567" s="325"/>
      <c r="X567" s="325"/>
      <c r="Y567" s="325"/>
      <c r="Z567" s="325"/>
    </row>
    <row r="568" spans="1:26" s="7" customFormat="1" ht="223.5" customHeight="1">
      <c r="A568" s="325"/>
      <c r="B568" s="325" t="s">
        <v>1719</v>
      </c>
      <c r="C568" s="325"/>
      <c r="D568" s="21"/>
      <c r="S568" s="325"/>
      <c r="T568" s="325"/>
      <c r="U568" s="325"/>
      <c r="V568" s="325"/>
      <c r="W568" s="325"/>
      <c r="X568" s="325"/>
      <c r="Y568" s="325"/>
      <c r="Z568" s="325"/>
    </row>
    <row r="569" spans="1:26" s="7" customFormat="1" ht="223.5" customHeight="1">
      <c r="A569" s="325"/>
      <c r="B569" s="325"/>
      <c r="C569" s="325"/>
      <c r="S569" s="325"/>
      <c r="T569" s="325"/>
      <c r="U569" s="325"/>
      <c r="V569" s="325"/>
      <c r="W569" s="325"/>
      <c r="X569" s="325"/>
      <c r="Y569" s="325"/>
      <c r="Z569" s="325"/>
    </row>
    <row r="570" spans="1:26" s="7" customFormat="1" ht="15.75" customHeight="1">
      <c r="A570" s="325"/>
      <c r="B570" s="325"/>
      <c r="C570" s="325"/>
      <c r="S570" s="325"/>
      <c r="T570" s="325"/>
      <c r="U570" s="325"/>
      <c r="V570" s="325"/>
      <c r="W570" s="325"/>
      <c r="X570" s="325"/>
      <c r="Y570" s="325"/>
      <c r="Z570" s="325"/>
    </row>
    <row r="571" spans="1:26" s="7" customFormat="1" ht="15.75" customHeight="1">
      <c r="A571" s="325"/>
      <c r="B571" s="325"/>
      <c r="C571" s="325"/>
      <c r="S571" s="325"/>
      <c r="T571" s="325"/>
      <c r="U571" s="325"/>
      <c r="V571" s="325"/>
      <c r="W571" s="325"/>
      <c r="X571" s="325"/>
      <c r="Y571" s="325"/>
      <c r="Z571" s="325"/>
    </row>
    <row r="572" spans="1:26" s="7" customFormat="1" ht="39" customHeight="1">
      <c r="A572" s="325"/>
      <c r="B572" s="325" t="s">
        <v>1714</v>
      </c>
      <c r="C572" s="325"/>
      <c r="D572" s="21"/>
      <c r="F572" s="835" t="s">
        <v>1663</v>
      </c>
      <c r="G572" s="836"/>
      <c r="H572" s="836"/>
      <c r="I572" s="836"/>
      <c r="J572" s="836"/>
      <c r="K572" s="836"/>
      <c r="L572" s="836"/>
      <c r="M572" s="836"/>
      <c r="N572" s="837"/>
      <c r="S572" s="325"/>
      <c r="T572" s="325"/>
      <c r="U572" s="325"/>
      <c r="V572" s="325"/>
      <c r="W572" s="325"/>
      <c r="X572" s="325"/>
      <c r="Y572" s="325"/>
      <c r="Z572" s="325"/>
    </row>
    <row r="573" spans="1:26" s="7" customFormat="1" ht="39" customHeight="1">
      <c r="A573" s="325"/>
      <c r="B573" s="325"/>
      <c r="C573" s="325"/>
      <c r="F573" s="849" t="s">
        <v>289</v>
      </c>
      <c r="G573" s="850"/>
      <c r="H573" s="851" t="s">
        <v>359</v>
      </c>
      <c r="I573" s="852"/>
      <c r="J573" s="43"/>
      <c r="K573" s="43"/>
      <c r="L573" s="44" t="s">
        <v>1727</v>
      </c>
      <c r="M573" s="43"/>
      <c r="N573" s="45"/>
      <c r="S573" s="325"/>
      <c r="T573" s="325"/>
      <c r="U573" s="325"/>
      <c r="V573" s="325"/>
      <c r="W573" s="325"/>
      <c r="X573" s="325"/>
      <c r="Y573" s="325"/>
      <c r="Z573" s="325"/>
    </row>
    <row r="574" spans="1:26" s="7" customFormat="1" ht="40.5" customHeight="1">
      <c r="A574" s="325"/>
      <c r="B574" s="325"/>
      <c r="C574" s="325"/>
      <c r="F574" s="717" t="s">
        <v>1728</v>
      </c>
      <c r="G574" s="717"/>
      <c r="H574" s="717"/>
      <c r="I574" s="717"/>
      <c r="J574" s="717"/>
      <c r="K574" s="717"/>
      <c r="L574" s="717"/>
      <c r="M574" s="717"/>
      <c r="N574" s="717"/>
      <c r="S574" s="325"/>
      <c r="T574" s="325"/>
      <c r="U574" s="325"/>
      <c r="V574" s="325"/>
      <c r="W574" s="325"/>
      <c r="X574" s="325"/>
      <c r="Y574" s="325"/>
      <c r="Z574" s="325"/>
    </row>
    <row r="575" spans="1:26" s="7" customFormat="1" ht="40.5" customHeight="1">
      <c r="A575" s="325"/>
      <c r="B575" s="325"/>
      <c r="C575" s="325"/>
      <c r="F575" s="717"/>
      <c r="G575" s="717"/>
      <c r="H575" s="717"/>
      <c r="I575" s="717"/>
      <c r="J575" s="717"/>
      <c r="K575" s="717"/>
      <c r="L575" s="717"/>
      <c r="M575" s="717"/>
      <c r="N575" s="717"/>
      <c r="S575" s="325"/>
      <c r="T575" s="325"/>
      <c r="U575" s="325"/>
      <c r="V575" s="325"/>
      <c r="W575" s="325"/>
      <c r="X575" s="325"/>
      <c r="Y575" s="325"/>
      <c r="Z575" s="325"/>
    </row>
    <row r="576" spans="1:26" s="7" customFormat="1" ht="81" customHeight="1">
      <c r="A576" s="325"/>
      <c r="B576" s="325"/>
      <c r="C576" s="325"/>
      <c r="F576" s="394" t="s">
        <v>1696</v>
      </c>
      <c r="G576" s="394" t="s">
        <v>1697</v>
      </c>
      <c r="H576" s="394" t="s">
        <v>1729</v>
      </c>
      <c r="I576" s="394" t="s">
        <v>1730</v>
      </c>
      <c r="J576" s="394" t="s">
        <v>1731</v>
      </c>
      <c r="K576" s="394" t="s">
        <v>1732</v>
      </c>
      <c r="L576" s="394" t="s">
        <v>1733</v>
      </c>
      <c r="M576" s="394" t="s">
        <v>1734</v>
      </c>
      <c r="N576" s="394" t="s">
        <v>1735</v>
      </c>
      <c r="S576" s="325"/>
      <c r="T576" s="325"/>
      <c r="U576" s="325"/>
      <c r="V576" s="325"/>
      <c r="W576" s="325"/>
      <c r="X576" s="325"/>
      <c r="Y576" s="325"/>
      <c r="Z576" s="325"/>
    </row>
    <row r="577" spans="1:26" s="7" customFormat="1" ht="45" customHeight="1">
      <c r="A577" s="325"/>
      <c r="B577" s="325"/>
      <c r="C577" s="325"/>
      <c r="F577" s="394" t="s">
        <v>1636</v>
      </c>
      <c r="G577" s="242">
        <v>162</v>
      </c>
      <c r="H577" s="244">
        <v>3.4444444444444446</v>
      </c>
      <c r="I577" s="244">
        <v>2.7469135802469138</v>
      </c>
      <c r="J577" s="244">
        <v>4.6358024691358022</v>
      </c>
      <c r="K577" s="244">
        <v>3.6604938271604937</v>
      </c>
      <c r="L577" s="244">
        <v>2.0864197530864197</v>
      </c>
      <c r="M577" s="244">
        <v>9</v>
      </c>
      <c r="N577" s="28">
        <v>0.73068783068783072</v>
      </c>
      <c r="S577" s="325"/>
      <c r="T577" s="325"/>
      <c r="U577" s="325"/>
      <c r="V577" s="325"/>
      <c r="W577" s="325"/>
      <c r="X577" s="325"/>
      <c r="Y577" s="325"/>
      <c r="Z577" s="325"/>
    </row>
    <row r="578" spans="1:26" s="7" customFormat="1" ht="45" customHeight="1">
      <c r="A578" s="325"/>
      <c r="B578" s="325"/>
      <c r="C578" s="325"/>
      <c r="F578" s="395" t="s">
        <v>1705</v>
      </c>
      <c r="G578" s="242">
        <v>134</v>
      </c>
      <c r="H578" s="244">
        <v>3.6194029850746268</v>
      </c>
      <c r="I578" s="244">
        <v>2.7238805970149254</v>
      </c>
      <c r="J578" s="244">
        <v>4.5820895522388057</v>
      </c>
      <c r="K578" s="244">
        <v>3.5970149253731343</v>
      </c>
      <c r="L578" s="244">
        <v>2.1044776119402986</v>
      </c>
      <c r="M578" s="244">
        <v>8</v>
      </c>
      <c r="N578" s="28">
        <v>0.7036247334754796</v>
      </c>
      <c r="S578" s="325"/>
      <c r="T578" s="325"/>
      <c r="U578" s="325"/>
      <c r="V578" s="325"/>
      <c r="W578" s="325"/>
      <c r="X578" s="325"/>
      <c r="Y578" s="325"/>
      <c r="Z578" s="325"/>
    </row>
    <row r="579" spans="1:26" s="7" customFormat="1" ht="45" customHeight="1">
      <c r="A579" s="325"/>
      <c r="B579" s="325"/>
      <c r="C579" s="325"/>
      <c r="F579" s="395" t="s">
        <v>1706</v>
      </c>
      <c r="G579" s="242">
        <v>14</v>
      </c>
      <c r="H579" s="244">
        <v>2.2142857142857144</v>
      </c>
      <c r="I579" s="244">
        <v>2.7857142857142856</v>
      </c>
      <c r="J579" s="244">
        <v>4.7857142857142856</v>
      </c>
      <c r="K579" s="244">
        <v>3.8571428571428572</v>
      </c>
      <c r="L579" s="244">
        <v>2</v>
      </c>
      <c r="M579" s="244">
        <v>4</v>
      </c>
      <c r="N579" s="28">
        <v>0.56122448979591832</v>
      </c>
      <c r="S579" s="325"/>
      <c r="T579" s="325"/>
      <c r="U579" s="325"/>
      <c r="V579" s="325"/>
      <c r="W579" s="325"/>
      <c r="X579" s="325"/>
      <c r="Y579" s="325"/>
      <c r="Z579" s="325"/>
    </row>
    <row r="580" spans="1:26" s="7" customFormat="1" ht="45" customHeight="1">
      <c r="A580" s="325"/>
      <c r="B580" s="325"/>
      <c r="C580" s="325"/>
      <c r="F580" s="395" t="s">
        <v>1707</v>
      </c>
      <c r="G580" s="242">
        <v>6</v>
      </c>
      <c r="H580" s="244">
        <v>1</v>
      </c>
      <c r="I580" s="244">
        <v>3.6666666666666665</v>
      </c>
      <c r="J580" s="244">
        <v>5</v>
      </c>
      <c r="K580" s="244">
        <v>4</v>
      </c>
      <c r="L580" s="244">
        <v>2</v>
      </c>
      <c r="M580" s="244">
        <v>3</v>
      </c>
      <c r="N580" s="28">
        <v>0.53333333333333321</v>
      </c>
      <c r="S580" s="325"/>
      <c r="T580" s="325"/>
      <c r="U580" s="325"/>
      <c r="V580" s="325"/>
      <c r="W580" s="325"/>
      <c r="X580" s="325"/>
      <c r="Y580" s="325"/>
      <c r="Z580" s="325"/>
    </row>
    <row r="581" spans="1:26" s="7" customFormat="1" ht="45" customHeight="1">
      <c r="A581" s="325"/>
      <c r="B581" s="325"/>
      <c r="C581" s="325"/>
      <c r="F581" s="395" t="s">
        <v>1708</v>
      </c>
      <c r="G581" s="242">
        <v>4</v>
      </c>
      <c r="H581" s="244">
        <v>5</v>
      </c>
      <c r="I581" s="244">
        <v>3</v>
      </c>
      <c r="J581" s="244">
        <v>5</v>
      </c>
      <c r="K581" s="244">
        <v>4</v>
      </c>
      <c r="L581" s="244">
        <v>2</v>
      </c>
      <c r="M581" s="244">
        <v>2</v>
      </c>
      <c r="N581" s="28">
        <v>0.6</v>
      </c>
      <c r="S581" s="325"/>
      <c r="T581" s="325"/>
      <c r="U581" s="325"/>
      <c r="V581" s="325"/>
      <c r="W581" s="325"/>
      <c r="X581" s="325"/>
      <c r="Y581" s="325"/>
      <c r="Z581" s="325"/>
    </row>
    <row r="582" spans="1:26" s="7" customFormat="1" ht="45" customHeight="1">
      <c r="A582" s="325"/>
      <c r="B582" s="325"/>
      <c r="C582" s="325"/>
      <c r="F582" s="395" t="s">
        <v>1709</v>
      </c>
      <c r="G582" s="242">
        <v>2</v>
      </c>
      <c r="H582" s="244">
        <v>5</v>
      </c>
      <c r="I582" s="244">
        <v>2</v>
      </c>
      <c r="J582" s="244">
        <v>5</v>
      </c>
      <c r="K582" s="244">
        <v>4</v>
      </c>
      <c r="L582" s="244">
        <v>2</v>
      </c>
      <c r="M582" s="244">
        <v>2</v>
      </c>
      <c r="N582" s="28">
        <v>0.5714285714285714</v>
      </c>
      <c r="S582" s="325"/>
      <c r="T582" s="325"/>
      <c r="U582" s="325"/>
      <c r="V582" s="325"/>
      <c r="W582" s="325"/>
      <c r="X582" s="325"/>
      <c r="Y582" s="325"/>
      <c r="Z582" s="325"/>
    </row>
    <row r="583" spans="1:26" s="7" customFormat="1" ht="45" customHeight="1">
      <c r="A583" s="325"/>
      <c r="B583" s="325"/>
      <c r="C583" s="325"/>
      <c r="F583" s="395" t="s">
        <v>1710</v>
      </c>
      <c r="G583" s="242">
        <v>1</v>
      </c>
      <c r="H583" s="244">
        <v>1</v>
      </c>
      <c r="I583" s="244">
        <v>1</v>
      </c>
      <c r="J583" s="244">
        <v>5</v>
      </c>
      <c r="K583" s="244">
        <v>5</v>
      </c>
      <c r="L583" s="244">
        <v>2</v>
      </c>
      <c r="M583" s="244">
        <v>1</v>
      </c>
      <c r="N583" s="28">
        <v>0.42857142857142855</v>
      </c>
      <c r="S583" s="325"/>
      <c r="T583" s="325"/>
      <c r="U583" s="325"/>
      <c r="V583" s="325"/>
      <c r="W583" s="325"/>
      <c r="X583" s="325"/>
      <c r="Y583" s="325"/>
      <c r="Z583" s="325"/>
    </row>
    <row r="584" spans="1:26" s="7" customFormat="1" ht="45" customHeight="1">
      <c r="A584" s="325"/>
      <c r="B584" s="325"/>
      <c r="C584" s="325"/>
      <c r="F584" s="395" t="s">
        <v>1711</v>
      </c>
      <c r="G584" s="242">
        <v>1</v>
      </c>
      <c r="H584" s="244">
        <v>5</v>
      </c>
      <c r="I584" s="244">
        <v>2</v>
      </c>
      <c r="J584" s="244">
        <v>5</v>
      </c>
      <c r="K584" s="244">
        <v>4</v>
      </c>
      <c r="L584" s="244">
        <v>2</v>
      </c>
      <c r="M584" s="244">
        <v>1</v>
      </c>
      <c r="N584" s="28">
        <v>0.54285714285714282</v>
      </c>
      <c r="S584" s="325"/>
      <c r="T584" s="325"/>
      <c r="U584" s="325"/>
      <c r="V584" s="325"/>
      <c r="W584" s="325"/>
      <c r="X584" s="325"/>
      <c r="Y584" s="325"/>
      <c r="Z584" s="325"/>
    </row>
    <row r="585" spans="1:26" s="7" customFormat="1" ht="42" hidden="1" customHeight="1">
      <c r="A585" s="325"/>
      <c r="B585" s="325"/>
      <c r="C585" s="325"/>
      <c r="F585" s="48" t="s">
        <v>1712</v>
      </c>
      <c r="G585" s="242" t="s">
        <v>1395</v>
      </c>
      <c r="H585" s="244" t="s">
        <v>953</v>
      </c>
      <c r="I585" s="244" t="s">
        <v>953</v>
      </c>
      <c r="J585" s="244" t="s">
        <v>953</v>
      </c>
      <c r="K585" s="244" t="s">
        <v>953</v>
      </c>
      <c r="L585" s="244" t="s">
        <v>953</v>
      </c>
      <c r="M585" s="244" t="s">
        <v>1395</v>
      </c>
      <c r="N585" s="28" t="s">
        <v>1395</v>
      </c>
      <c r="S585" s="325"/>
      <c r="T585" s="325"/>
      <c r="U585" s="325"/>
      <c r="V585" s="325"/>
      <c r="W585" s="325"/>
      <c r="X585" s="325"/>
      <c r="Y585" s="325"/>
      <c r="Z585" s="325"/>
    </row>
    <row r="586" spans="1:26" s="7" customFormat="1" ht="27" hidden="1" customHeight="1">
      <c r="A586" s="325"/>
      <c r="B586" s="325"/>
      <c r="C586" s="325"/>
      <c r="F586" s="48" t="s">
        <v>953</v>
      </c>
      <c r="G586" s="242" t="s">
        <v>1395</v>
      </c>
      <c r="H586" s="244" t="s">
        <v>953</v>
      </c>
      <c r="I586" s="244" t="s">
        <v>953</v>
      </c>
      <c r="J586" s="244" t="s">
        <v>953</v>
      </c>
      <c r="K586" s="244" t="s">
        <v>953</v>
      </c>
      <c r="L586" s="244" t="s">
        <v>953</v>
      </c>
      <c r="M586" s="244" t="s">
        <v>1395</v>
      </c>
      <c r="N586" s="28" t="s">
        <v>1395</v>
      </c>
      <c r="S586" s="325"/>
      <c r="T586" s="325"/>
      <c r="U586" s="325"/>
      <c r="V586" s="325"/>
      <c r="W586" s="325"/>
      <c r="X586" s="325"/>
      <c r="Y586" s="325"/>
      <c r="Z586" s="325"/>
    </row>
    <row r="587" spans="1:26" s="7" customFormat="1" ht="27" hidden="1" customHeight="1">
      <c r="A587" s="325"/>
      <c r="B587" s="325"/>
      <c r="C587" s="325"/>
      <c r="F587" s="48" t="s">
        <v>953</v>
      </c>
      <c r="G587" s="38" t="s">
        <v>1395</v>
      </c>
      <c r="H587" s="46" t="s">
        <v>953</v>
      </c>
      <c r="I587" s="46" t="s">
        <v>953</v>
      </c>
      <c r="J587" s="46" t="s">
        <v>953</v>
      </c>
      <c r="K587" s="46" t="s">
        <v>953</v>
      </c>
      <c r="L587" s="46" t="s">
        <v>953</v>
      </c>
      <c r="M587" s="46" t="s">
        <v>1395</v>
      </c>
      <c r="N587" s="47" t="s">
        <v>1395</v>
      </c>
      <c r="S587" s="325"/>
      <c r="T587" s="325"/>
      <c r="U587" s="325"/>
      <c r="V587" s="325"/>
      <c r="W587" s="325"/>
      <c r="X587" s="325"/>
      <c r="Y587" s="325"/>
      <c r="Z587" s="325"/>
    </row>
    <row r="588" spans="1:26" s="7" customFormat="1" ht="27" hidden="1" customHeight="1">
      <c r="A588" s="325"/>
      <c r="B588" s="325"/>
      <c r="C588" s="325"/>
      <c r="F588" s="48" t="s">
        <v>953</v>
      </c>
      <c r="G588" s="38" t="s">
        <v>1395</v>
      </c>
      <c r="H588" s="46" t="s">
        <v>953</v>
      </c>
      <c r="I588" s="46" t="s">
        <v>953</v>
      </c>
      <c r="J588" s="46" t="s">
        <v>953</v>
      </c>
      <c r="K588" s="46" t="s">
        <v>953</v>
      </c>
      <c r="L588" s="46" t="s">
        <v>953</v>
      </c>
      <c r="M588" s="46" t="s">
        <v>1395</v>
      </c>
      <c r="N588" s="47" t="s">
        <v>1395</v>
      </c>
      <c r="S588" s="325"/>
      <c r="T588" s="325"/>
      <c r="U588" s="325"/>
      <c r="V588" s="325"/>
      <c r="W588" s="325"/>
      <c r="X588" s="325"/>
      <c r="Y588" s="325"/>
      <c r="Z588" s="325"/>
    </row>
    <row r="589" spans="1:26" s="7" customFormat="1" ht="27" hidden="1" customHeight="1">
      <c r="A589" s="325"/>
      <c r="B589" s="325"/>
      <c r="C589" s="325"/>
      <c r="F589" s="48" t="s">
        <v>953</v>
      </c>
      <c r="G589" s="38" t="s">
        <v>1395</v>
      </c>
      <c r="H589" s="46" t="s">
        <v>953</v>
      </c>
      <c r="I589" s="46" t="s">
        <v>953</v>
      </c>
      <c r="J589" s="46" t="s">
        <v>953</v>
      </c>
      <c r="K589" s="46" t="s">
        <v>953</v>
      </c>
      <c r="L589" s="46" t="s">
        <v>953</v>
      </c>
      <c r="M589" s="46" t="s">
        <v>1395</v>
      </c>
      <c r="N589" s="47" t="s">
        <v>1395</v>
      </c>
      <c r="S589" s="325"/>
      <c r="T589" s="325"/>
      <c r="U589" s="325"/>
      <c r="V589" s="325"/>
      <c r="W589" s="325"/>
      <c r="X589" s="325"/>
      <c r="Y589" s="325"/>
      <c r="Z589" s="325"/>
    </row>
    <row r="590" spans="1:26" s="7" customFormat="1" ht="27" hidden="1" customHeight="1">
      <c r="A590" s="325"/>
      <c r="B590" s="325"/>
      <c r="C590" s="325"/>
      <c r="F590" s="48" t="s">
        <v>953</v>
      </c>
      <c r="G590" s="38" t="s">
        <v>1395</v>
      </c>
      <c r="H590" s="46" t="s">
        <v>953</v>
      </c>
      <c r="I590" s="46" t="s">
        <v>953</v>
      </c>
      <c r="J590" s="46" t="s">
        <v>953</v>
      </c>
      <c r="K590" s="46" t="s">
        <v>953</v>
      </c>
      <c r="L590" s="46" t="s">
        <v>953</v>
      </c>
      <c r="M590" s="46" t="s">
        <v>1395</v>
      </c>
      <c r="N590" s="47" t="s">
        <v>1395</v>
      </c>
      <c r="S590" s="325"/>
      <c r="T590" s="325"/>
      <c r="U590" s="325"/>
      <c r="V590" s="325"/>
      <c r="W590" s="325"/>
      <c r="X590" s="325"/>
      <c r="Y590" s="325"/>
      <c r="Z590" s="325"/>
    </row>
    <row r="591" spans="1:26" s="7" customFormat="1" ht="27" hidden="1" customHeight="1">
      <c r="A591" s="325"/>
      <c r="B591" s="325"/>
      <c r="C591" s="325"/>
      <c r="F591" s="48" t="s">
        <v>953</v>
      </c>
      <c r="G591" s="38" t="s">
        <v>1395</v>
      </c>
      <c r="H591" s="46" t="s">
        <v>953</v>
      </c>
      <c r="I591" s="46" t="s">
        <v>953</v>
      </c>
      <c r="J591" s="46" t="s">
        <v>953</v>
      </c>
      <c r="K591" s="46" t="s">
        <v>953</v>
      </c>
      <c r="L591" s="46" t="s">
        <v>953</v>
      </c>
      <c r="M591" s="46" t="s">
        <v>1395</v>
      </c>
      <c r="N591" s="47" t="s">
        <v>1395</v>
      </c>
      <c r="S591" s="325"/>
      <c r="T591" s="325"/>
      <c r="U591" s="325"/>
      <c r="V591" s="325"/>
      <c r="W591" s="325"/>
      <c r="X591" s="325"/>
      <c r="Y591" s="325"/>
      <c r="Z591" s="325"/>
    </row>
    <row r="592" spans="1:26" s="7" customFormat="1" ht="27" hidden="1" customHeight="1">
      <c r="A592" s="325"/>
      <c r="B592" s="325"/>
      <c r="C592" s="325"/>
      <c r="F592" s="48" t="s">
        <v>953</v>
      </c>
      <c r="G592" s="38" t="s">
        <v>1395</v>
      </c>
      <c r="H592" s="46" t="s">
        <v>953</v>
      </c>
      <c r="I592" s="46" t="s">
        <v>953</v>
      </c>
      <c r="J592" s="46" t="s">
        <v>953</v>
      </c>
      <c r="K592" s="46" t="s">
        <v>953</v>
      </c>
      <c r="L592" s="46" t="s">
        <v>953</v>
      </c>
      <c r="M592" s="46" t="s">
        <v>1395</v>
      </c>
      <c r="N592" s="47" t="s">
        <v>1395</v>
      </c>
      <c r="S592" s="325"/>
      <c r="T592" s="325"/>
      <c r="U592" s="325"/>
      <c r="V592" s="325"/>
      <c r="W592" s="325"/>
      <c r="X592" s="325"/>
      <c r="Y592" s="325"/>
      <c r="Z592" s="325"/>
    </row>
    <row r="593" spans="1:26" s="7" customFormat="1">
      <c r="A593" s="325"/>
      <c r="B593" s="325"/>
      <c r="C593" s="325"/>
      <c r="S593" s="325"/>
      <c r="T593" s="325"/>
      <c r="U593" s="325"/>
      <c r="V593" s="325"/>
      <c r="W593" s="325"/>
      <c r="X593" s="325"/>
      <c r="Y593" s="325"/>
      <c r="Z593" s="325"/>
    </row>
    <row r="594" spans="1:26" s="7" customFormat="1" ht="53.25" customHeight="1">
      <c r="A594" s="325"/>
      <c r="B594" s="325" t="s">
        <v>1736</v>
      </c>
      <c r="C594" s="325"/>
      <c r="D594" s="21"/>
      <c r="F594" s="835" t="s">
        <v>1666</v>
      </c>
      <c r="G594" s="836"/>
      <c r="H594" s="836"/>
      <c r="I594" s="836"/>
      <c r="J594" s="836"/>
      <c r="K594" s="836"/>
      <c r="L594" s="836"/>
      <c r="M594" s="836"/>
      <c r="N594" s="837"/>
      <c r="S594" s="325"/>
      <c r="T594" s="325"/>
      <c r="U594" s="325"/>
      <c r="V594" s="325"/>
      <c r="W594" s="325"/>
      <c r="X594" s="325"/>
      <c r="Y594" s="325"/>
      <c r="Z594" s="325"/>
    </row>
    <row r="595" spans="1:26" s="7" customFormat="1">
      <c r="A595" s="325"/>
      <c r="B595" s="325"/>
      <c r="C595" s="325"/>
      <c r="S595" s="325"/>
      <c r="T595" s="325"/>
      <c r="U595" s="325"/>
      <c r="V595" s="325"/>
      <c r="W595" s="325"/>
      <c r="X595" s="325"/>
      <c r="Y595" s="325"/>
      <c r="Z595" s="325"/>
    </row>
    <row r="596" spans="1:26" s="7" customFormat="1" ht="27" customHeight="1">
      <c r="A596" s="325"/>
      <c r="B596" s="325"/>
      <c r="C596" s="325"/>
      <c r="F596" s="858" t="s">
        <v>1737</v>
      </c>
      <c r="G596" s="859"/>
      <c r="H596" s="859"/>
      <c r="I596" s="859"/>
      <c r="J596" s="859"/>
      <c r="K596" s="859"/>
      <c r="L596" s="859"/>
      <c r="M596" s="859"/>
      <c r="N596" s="860"/>
      <c r="S596" s="325"/>
      <c r="T596" s="325"/>
      <c r="U596" s="325"/>
      <c r="V596" s="325"/>
      <c r="W596" s="325"/>
      <c r="X596" s="325"/>
      <c r="Y596" s="325"/>
      <c r="Z596" s="325"/>
    </row>
    <row r="597" spans="1:26" s="7" customFormat="1" ht="27" customHeight="1">
      <c r="A597" s="325"/>
      <c r="B597" s="325"/>
      <c r="C597" s="325"/>
      <c r="F597" s="861"/>
      <c r="G597" s="862"/>
      <c r="H597" s="862"/>
      <c r="I597" s="862"/>
      <c r="J597" s="862"/>
      <c r="K597" s="862"/>
      <c r="L597" s="862"/>
      <c r="M597" s="862"/>
      <c r="N597" s="863"/>
      <c r="S597" s="325"/>
      <c r="T597" s="325"/>
      <c r="U597" s="325"/>
      <c r="V597" s="325"/>
      <c r="W597" s="325"/>
      <c r="X597" s="325"/>
      <c r="Y597" s="325"/>
      <c r="Z597" s="325"/>
    </row>
    <row r="598" spans="1:26" s="7" customFormat="1" ht="27" customHeight="1">
      <c r="A598" s="325"/>
      <c r="B598" s="325"/>
      <c r="C598" s="325"/>
      <c r="F598" s="864"/>
      <c r="G598" s="865"/>
      <c r="H598" s="865"/>
      <c r="I598" s="865"/>
      <c r="J598" s="865"/>
      <c r="K598" s="865"/>
      <c r="L598" s="865"/>
      <c r="M598" s="865"/>
      <c r="N598" s="866"/>
      <c r="S598" s="325"/>
      <c r="T598" s="325"/>
      <c r="U598" s="325"/>
      <c r="V598" s="325"/>
      <c r="W598" s="325"/>
      <c r="X598" s="325"/>
      <c r="Y598" s="325"/>
      <c r="Z598" s="325"/>
    </row>
    <row r="599" spans="1:26" s="7" customFormat="1">
      <c r="A599" s="325"/>
      <c r="B599" s="325"/>
      <c r="C599" s="325"/>
      <c r="S599" s="325"/>
      <c r="T599" s="325"/>
      <c r="U599" s="325"/>
      <c r="V599" s="325"/>
      <c r="W599" s="325"/>
      <c r="X599" s="325"/>
      <c r="Y599" s="325"/>
      <c r="Z599" s="325"/>
    </row>
    <row r="600" spans="1:26" s="7" customFormat="1" ht="45" customHeight="1">
      <c r="A600" s="325"/>
      <c r="B600" s="325"/>
      <c r="C600" s="325"/>
      <c r="F600" s="725" t="s">
        <v>1738</v>
      </c>
      <c r="G600" s="725"/>
      <c r="H600" s="725"/>
      <c r="I600" s="725"/>
      <c r="J600" s="725"/>
      <c r="K600" s="725"/>
      <c r="L600" s="725"/>
      <c r="S600" s="325"/>
      <c r="T600" s="325"/>
      <c r="U600" s="325"/>
      <c r="V600" s="325"/>
      <c r="W600" s="325"/>
      <c r="X600" s="325"/>
      <c r="Y600" s="325"/>
      <c r="Z600" s="325"/>
    </row>
    <row r="601" spans="1:26" s="7" customFormat="1" ht="71.25" customHeight="1">
      <c r="A601" s="325"/>
      <c r="B601" s="325"/>
      <c r="C601" s="325"/>
      <c r="F601" s="725" t="s">
        <v>1739</v>
      </c>
      <c r="G601" s="725"/>
      <c r="H601" s="12" t="s">
        <v>1740</v>
      </c>
      <c r="I601" s="13" t="s">
        <v>1741</v>
      </c>
      <c r="J601" s="14" t="s">
        <v>1742</v>
      </c>
      <c r="K601" s="14" t="s">
        <v>1743</v>
      </c>
      <c r="L601" s="14" t="s">
        <v>1744</v>
      </c>
      <c r="S601" s="325"/>
      <c r="T601" s="325"/>
      <c r="U601" s="325"/>
      <c r="V601" s="325"/>
      <c r="W601" s="325"/>
      <c r="X601" s="325"/>
      <c r="Y601" s="325"/>
      <c r="Z601" s="325"/>
    </row>
    <row r="602" spans="1:26" s="7" customFormat="1" ht="21" customHeight="1">
      <c r="A602" s="325"/>
      <c r="B602" s="325">
        <v>1</v>
      </c>
      <c r="C602" s="325"/>
      <c r="F602" s="717" t="s">
        <v>1745</v>
      </c>
      <c r="G602" s="717"/>
      <c r="H602" s="384" t="s">
        <v>1746</v>
      </c>
      <c r="I602" s="218">
        <v>1.8</v>
      </c>
      <c r="J602" s="218">
        <v>2240</v>
      </c>
      <c r="K602" s="218">
        <v>840</v>
      </c>
      <c r="L602" s="247">
        <v>9.5663265306122444E-7</v>
      </c>
      <c r="S602" s="325"/>
      <c r="T602" s="325"/>
      <c r="U602" s="325"/>
      <c r="V602" s="325"/>
      <c r="W602" s="325"/>
      <c r="X602" s="325"/>
      <c r="Y602" s="325"/>
      <c r="Z602" s="325"/>
    </row>
    <row r="603" spans="1:26" s="7" customFormat="1" ht="21" customHeight="1">
      <c r="A603" s="325"/>
      <c r="B603" s="325">
        <v>2</v>
      </c>
      <c r="C603" s="325"/>
      <c r="F603" s="717" t="s">
        <v>1747</v>
      </c>
      <c r="G603" s="717"/>
      <c r="H603" s="384" t="s">
        <v>1748</v>
      </c>
      <c r="I603" s="218">
        <v>1.3</v>
      </c>
      <c r="J603" s="218">
        <v>2240</v>
      </c>
      <c r="K603" s="218">
        <v>920</v>
      </c>
      <c r="L603" s="247">
        <v>6.3082298136645969E-7</v>
      </c>
      <c r="S603" s="325"/>
      <c r="T603" s="325"/>
      <c r="U603" s="325"/>
      <c r="V603" s="325"/>
      <c r="W603" s="325"/>
      <c r="X603" s="325"/>
      <c r="Y603" s="325"/>
      <c r="Z603" s="325"/>
    </row>
    <row r="604" spans="1:26" s="7" customFormat="1" ht="21" customHeight="1">
      <c r="A604" s="325"/>
      <c r="B604" s="325">
        <v>3</v>
      </c>
      <c r="C604" s="325"/>
      <c r="F604" s="717" t="s">
        <v>1749</v>
      </c>
      <c r="G604" s="717"/>
      <c r="H604" s="384" t="s">
        <v>1746</v>
      </c>
      <c r="I604" s="218">
        <v>1.74</v>
      </c>
      <c r="J604" s="218">
        <v>2240</v>
      </c>
      <c r="K604" s="218">
        <v>840</v>
      </c>
      <c r="L604" s="247">
        <v>9.2474489795918364E-7</v>
      </c>
      <c r="S604" s="325"/>
      <c r="T604" s="325"/>
      <c r="U604" s="325"/>
      <c r="V604" s="325"/>
      <c r="W604" s="325"/>
      <c r="X604" s="325"/>
      <c r="Y604" s="325"/>
      <c r="Z604" s="325"/>
    </row>
    <row r="605" spans="1:26" s="7" customFormat="1" hidden="1">
      <c r="A605" s="325"/>
      <c r="B605" s="325">
        <v>4</v>
      </c>
      <c r="C605" s="325"/>
      <c r="F605" s="820"/>
      <c r="G605" s="820"/>
      <c r="H605" s="49"/>
      <c r="I605" s="218"/>
      <c r="J605" s="218"/>
      <c r="K605" s="218"/>
      <c r="L605" s="247"/>
      <c r="S605" s="325"/>
      <c r="T605" s="325"/>
      <c r="U605" s="325"/>
      <c r="V605" s="325"/>
      <c r="W605" s="325"/>
      <c r="X605" s="325"/>
      <c r="Y605" s="325"/>
      <c r="Z605" s="325"/>
    </row>
    <row r="606" spans="1:26" s="7" customFormat="1" ht="20.25" hidden="1" customHeight="1">
      <c r="A606" s="325"/>
      <c r="B606" s="325">
        <v>5</v>
      </c>
      <c r="C606" s="325"/>
      <c r="F606" s="820"/>
      <c r="G606" s="820"/>
      <c r="H606" s="49"/>
      <c r="I606" s="50"/>
      <c r="J606" s="50"/>
      <c r="K606" s="50"/>
      <c r="L606" s="51"/>
      <c r="S606" s="325"/>
      <c r="T606" s="325"/>
      <c r="U606" s="325"/>
      <c r="V606" s="325"/>
      <c r="W606" s="325"/>
      <c r="X606" s="325"/>
      <c r="Y606" s="325"/>
      <c r="Z606" s="325"/>
    </row>
    <row r="607" spans="1:26" s="7" customFormat="1" ht="20.25" hidden="1" customHeight="1">
      <c r="A607" s="325"/>
      <c r="B607" s="325">
        <v>6</v>
      </c>
      <c r="C607" s="325"/>
      <c r="F607" s="820"/>
      <c r="G607" s="820"/>
      <c r="H607" s="49"/>
      <c r="I607" s="50"/>
      <c r="J607" s="50"/>
      <c r="K607" s="50"/>
      <c r="L607" s="51"/>
      <c r="S607" s="325"/>
      <c r="T607" s="325"/>
      <c r="U607" s="325"/>
      <c r="V607" s="325"/>
      <c r="W607" s="325"/>
      <c r="X607" s="325"/>
      <c r="Y607" s="325"/>
      <c r="Z607" s="325"/>
    </row>
    <row r="608" spans="1:26" s="7" customFormat="1" ht="20.25" hidden="1" customHeight="1">
      <c r="A608" s="325"/>
      <c r="B608" s="325">
        <v>7</v>
      </c>
      <c r="C608" s="325"/>
      <c r="F608" s="820"/>
      <c r="G608" s="820"/>
      <c r="H608" s="49"/>
      <c r="I608" s="50"/>
      <c r="J608" s="50"/>
      <c r="K608" s="50"/>
      <c r="L608" s="51"/>
      <c r="S608" s="325"/>
      <c r="T608" s="325"/>
      <c r="U608" s="325"/>
      <c r="V608" s="325"/>
      <c r="W608" s="325"/>
      <c r="X608" s="325"/>
      <c r="Y608" s="325"/>
      <c r="Z608" s="325"/>
    </row>
    <row r="609" spans="1:26" s="7" customFormat="1" ht="20.25" hidden="1" customHeight="1">
      <c r="A609" s="325"/>
      <c r="B609" s="325">
        <v>8</v>
      </c>
      <c r="C609" s="325"/>
      <c r="F609" s="821"/>
      <c r="G609" s="822"/>
      <c r="H609" s="49"/>
      <c r="I609" s="50"/>
      <c r="J609" s="50"/>
      <c r="K609" s="50"/>
      <c r="L609" s="51"/>
      <c r="S609" s="325"/>
      <c r="T609" s="325"/>
      <c r="U609" s="325"/>
      <c r="V609" s="325"/>
      <c r="W609" s="325"/>
      <c r="X609" s="325"/>
      <c r="Y609" s="325"/>
      <c r="Z609" s="325"/>
    </row>
    <row r="610" spans="1:26" s="7" customFormat="1" ht="20.25" hidden="1" customHeight="1">
      <c r="A610" s="325"/>
      <c r="B610" s="325">
        <v>9</v>
      </c>
      <c r="C610" s="325"/>
      <c r="F610" s="821"/>
      <c r="G610" s="822"/>
      <c r="H610" s="49"/>
      <c r="I610" s="50"/>
      <c r="J610" s="50"/>
      <c r="K610" s="50"/>
      <c r="L610" s="51"/>
      <c r="S610" s="325"/>
      <c r="T610" s="325"/>
      <c r="U610" s="325"/>
      <c r="V610" s="325"/>
      <c r="W610" s="325"/>
      <c r="X610" s="325"/>
      <c r="Y610" s="325"/>
      <c r="Z610" s="325"/>
    </row>
    <row r="611" spans="1:26" s="7" customFormat="1" ht="20.25" hidden="1" customHeight="1">
      <c r="A611" s="325"/>
      <c r="B611" s="325">
        <v>10</v>
      </c>
      <c r="C611" s="325"/>
      <c r="F611" s="821"/>
      <c r="G611" s="822"/>
      <c r="H611" s="49"/>
      <c r="I611" s="50"/>
      <c r="J611" s="50"/>
      <c r="K611" s="50"/>
      <c r="L611" s="51"/>
      <c r="S611" s="325"/>
      <c r="T611" s="325"/>
      <c r="U611" s="325"/>
      <c r="V611" s="325"/>
      <c r="W611" s="325"/>
      <c r="X611" s="325"/>
      <c r="Y611" s="325"/>
      <c r="Z611" s="325"/>
    </row>
    <row r="612" spans="1:26" s="7" customFormat="1" ht="20.25" hidden="1" customHeight="1">
      <c r="A612" s="325"/>
      <c r="B612" s="325">
        <v>11</v>
      </c>
      <c r="C612" s="325"/>
      <c r="F612" s="821"/>
      <c r="G612" s="822"/>
      <c r="H612" s="49"/>
      <c r="I612" s="50"/>
      <c r="J612" s="50"/>
      <c r="K612" s="50"/>
      <c r="L612" s="51"/>
      <c r="S612" s="325"/>
      <c r="T612" s="325"/>
      <c r="U612" s="325"/>
      <c r="V612" s="325"/>
      <c r="W612" s="325"/>
      <c r="X612" s="325"/>
      <c r="Y612" s="325"/>
      <c r="Z612" s="325"/>
    </row>
    <row r="613" spans="1:26" s="7" customFormat="1" ht="20.25" hidden="1" customHeight="1">
      <c r="A613" s="325"/>
      <c r="B613" s="325">
        <v>12</v>
      </c>
      <c r="C613" s="325"/>
      <c r="F613" s="821"/>
      <c r="G613" s="822"/>
      <c r="H613" s="49"/>
      <c r="I613" s="50"/>
      <c r="J613" s="50"/>
      <c r="K613" s="50"/>
      <c r="L613" s="51"/>
      <c r="S613" s="325"/>
      <c r="T613" s="325"/>
      <c r="U613" s="325"/>
      <c r="V613" s="325"/>
      <c r="W613" s="325"/>
      <c r="X613" s="325"/>
      <c r="Y613" s="325"/>
      <c r="Z613" s="325"/>
    </row>
    <row r="614" spans="1:26" s="7" customFormat="1" ht="20.25" hidden="1" customHeight="1">
      <c r="A614" s="325"/>
      <c r="B614" s="325">
        <v>13</v>
      </c>
      <c r="C614" s="325"/>
      <c r="F614" s="821"/>
      <c r="G614" s="822"/>
      <c r="H614" s="49"/>
      <c r="I614" s="50"/>
      <c r="J614" s="50"/>
      <c r="K614" s="50"/>
      <c r="L614" s="51"/>
      <c r="S614" s="325"/>
      <c r="T614" s="325"/>
      <c r="U614" s="325"/>
      <c r="V614" s="325"/>
      <c r="W614" s="325"/>
      <c r="X614" s="325"/>
      <c r="Y614" s="325"/>
      <c r="Z614" s="325"/>
    </row>
    <row r="615" spans="1:26" s="7" customFormat="1" ht="20.25" hidden="1" customHeight="1">
      <c r="A615" s="325"/>
      <c r="B615" s="325">
        <v>14</v>
      </c>
      <c r="C615" s="325"/>
      <c r="F615" s="821"/>
      <c r="G615" s="822"/>
      <c r="H615" s="49"/>
      <c r="I615" s="50"/>
      <c r="J615" s="50"/>
      <c r="K615" s="50"/>
      <c r="L615" s="51"/>
      <c r="S615" s="325"/>
      <c r="T615" s="325"/>
      <c r="U615" s="325"/>
      <c r="V615" s="325"/>
      <c r="W615" s="325"/>
      <c r="X615" s="325"/>
      <c r="Y615" s="325"/>
      <c r="Z615" s="325"/>
    </row>
    <row r="616" spans="1:26" s="7" customFormat="1" ht="20.25" hidden="1" customHeight="1">
      <c r="A616" s="325"/>
      <c r="B616" s="325">
        <v>15</v>
      </c>
      <c r="C616" s="325"/>
      <c r="F616" s="821"/>
      <c r="G616" s="822"/>
      <c r="H616" s="49"/>
      <c r="I616" s="50"/>
      <c r="J616" s="50"/>
      <c r="K616" s="50"/>
      <c r="L616" s="51"/>
      <c r="S616" s="325"/>
      <c r="T616" s="325"/>
      <c r="U616" s="325"/>
      <c r="V616" s="325"/>
      <c r="W616" s="325"/>
      <c r="X616" s="325"/>
      <c r="Y616" s="325"/>
      <c r="Z616" s="325"/>
    </row>
    <row r="617" spans="1:26" s="7" customFormat="1" ht="20.25" hidden="1" customHeight="1">
      <c r="A617" s="325"/>
      <c r="B617" s="325">
        <v>16</v>
      </c>
      <c r="C617" s="325"/>
      <c r="F617" s="821"/>
      <c r="G617" s="822"/>
      <c r="H617" s="49"/>
      <c r="I617" s="50"/>
      <c r="J617" s="50"/>
      <c r="K617" s="50"/>
      <c r="L617" s="51"/>
      <c r="S617" s="325"/>
      <c r="T617" s="325"/>
      <c r="U617" s="325"/>
      <c r="V617" s="325"/>
      <c r="W617" s="325"/>
      <c r="X617" s="325"/>
      <c r="Y617" s="325"/>
      <c r="Z617" s="325"/>
    </row>
    <row r="618" spans="1:26" s="7" customFormat="1" ht="20.25" hidden="1" customHeight="1">
      <c r="A618" s="325"/>
      <c r="B618" s="325">
        <v>17</v>
      </c>
      <c r="C618" s="325"/>
      <c r="F618" s="821"/>
      <c r="G618" s="822"/>
      <c r="H618" s="49"/>
      <c r="I618" s="50"/>
      <c r="J618" s="50"/>
      <c r="K618" s="50"/>
      <c r="L618" s="51"/>
      <c r="S618" s="325"/>
      <c r="T618" s="325"/>
      <c r="U618" s="325"/>
      <c r="V618" s="325"/>
      <c r="W618" s="325"/>
      <c r="X618" s="325"/>
      <c r="Y618" s="325"/>
      <c r="Z618" s="325"/>
    </row>
    <row r="619" spans="1:26" s="7" customFormat="1" ht="20.25" hidden="1" customHeight="1">
      <c r="A619" s="325"/>
      <c r="B619" s="325">
        <v>18</v>
      </c>
      <c r="C619" s="325"/>
      <c r="F619" s="821"/>
      <c r="G619" s="822"/>
      <c r="H619" s="49"/>
      <c r="I619" s="50"/>
      <c r="J619" s="50"/>
      <c r="K619" s="50"/>
      <c r="L619" s="51"/>
      <c r="S619" s="325"/>
      <c r="T619" s="325"/>
      <c r="U619" s="325"/>
      <c r="V619" s="325"/>
      <c r="W619" s="325"/>
      <c r="X619" s="325"/>
      <c r="Y619" s="325"/>
      <c r="Z619" s="325"/>
    </row>
    <row r="620" spans="1:26" s="7" customFormat="1" ht="20.25" hidden="1" customHeight="1">
      <c r="A620" s="325"/>
      <c r="B620" s="325">
        <v>19</v>
      </c>
      <c r="C620" s="325"/>
      <c r="F620" s="821"/>
      <c r="G620" s="822"/>
      <c r="H620" s="49"/>
      <c r="I620" s="50"/>
      <c r="J620" s="50"/>
      <c r="K620" s="50"/>
      <c r="L620" s="51"/>
      <c r="S620" s="325"/>
      <c r="T620" s="325"/>
      <c r="U620" s="325"/>
      <c r="V620" s="325"/>
      <c r="W620" s="325"/>
      <c r="X620" s="325"/>
      <c r="Y620" s="325"/>
      <c r="Z620" s="325"/>
    </row>
    <row r="621" spans="1:26" s="7" customFormat="1" ht="20.25" hidden="1" customHeight="1">
      <c r="A621" s="325"/>
      <c r="B621" s="325">
        <v>20</v>
      </c>
      <c r="C621" s="325"/>
      <c r="F621" s="821"/>
      <c r="G621" s="822"/>
      <c r="H621" s="49"/>
      <c r="I621" s="50"/>
      <c r="J621" s="50"/>
      <c r="K621" s="50"/>
      <c r="L621" s="51"/>
      <c r="S621" s="325"/>
      <c r="T621" s="325"/>
      <c r="U621" s="325"/>
      <c r="V621" s="325"/>
      <c r="W621" s="325"/>
      <c r="X621" s="325"/>
      <c r="Y621" s="325"/>
      <c r="Z621" s="325"/>
    </row>
    <row r="622" spans="1:26" s="7" customFormat="1" ht="20.25" hidden="1" customHeight="1">
      <c r="A622" s="325"/>
      <c r="B622" s="325">
        <v>21</v>
      </c>
      <c r="C622" s="325"/>
      <c r="F622" s="821"/>
      <c r="G622" s="822"/>
      <c r="H622" s="49"/>
      <c r="I622" s="50"/>
      <c r="J622" s="50"/>
      <c r="K622" s="50"/>
      <c r="L622" s="51"/>
      <c r="S622" s="325"/>
      <c r="T622" s="325"/>
      <c r="U622" s="325"/>
      <c r="V622" s="325"/>
      <c r="W622" s="325"/>
      <c r="X622" s="325"/>
      <c r="Y622" s="325"/>
      <c r="Z622" s="325"/>
    </row>
    <row r="623" spans="1:26" s="7" customFormat="1" ht="20.25" hidden="1" customHeight="1">
      <c r="A623" s="325"/>
      <c r="B623" s="325">
        <v>22</v>
      </c>
      <c r="C623" s="325"/>
      <c r="F623" s="821"/>
      <c r="G623" s="822"/>
      <c r="H623" s="49"/>
      <c r="I623" s="50"/>
      <c r="J623" s="50"/>
      <c r="K623" s="50"/>
      <c r="L623" s="51"/>
      <c r="S623" s="325"/>
      <c r="T623" s="325"/>
      <c r="U623" s="325"/>
      <c r="V623" s="325"/>
      <c r="W623" s="325"/>
      <c r="X623" s="325"/>
      <c r="Y623" s="325"/>
      <c r="Z623" s="325"/>
    </row>
    <row r="624" spans="1:26" s="7" customFormat="1" ht="20.25" hidden="1" customHeight="1">
      <c r="A624" s="325"/>
      <c r="B624" s="325">
        <v>23</v>
      </c>
      <c r="C624" s="325"/>
      <c r="F624" s="821"/>
      <c r="G624" s="822"/>
      <c r="H624" s="49"/>
      <c r="I624" s="50"/>
      <c r="J624" s="50"/>
      <c r="K624" s="50"/>
      <c r="L624" s="51"/>
      <c r="S624" s="325"/>
      <c r="T624" s="325"/>
      <c r="U624" s="325"/>
      <c r="V624" s="325"/>
      <c r="W624" s="325"/>
      <c r="X624" s="325"/>
      <c r="Y624" s="325"/>
      <c r="Z624" s="325"/>
    </row>
    <row r="625" spans="1:26" s="7" customFormat="1" ht="20.25" hidden="1" customHeight="1">
      <c r="A625" s="325"/>
      <c r="B625" s="325">
        <v>24</v>
      </c>
      <c r="C625" s="325"/>
      <c r="F625" s="821"/>
      <c r="G625" s="822"/>
      <c r="H625" s="49"/>
      <c r="I625" s="50"/>
      <c r="J625" s="50"/>
      <c r="K625" s="50"/>
      <c r="L625" s="51"/>
      <c r="S625" s="325"/>
      <c r="T625" s="325"/>
      <c r="U625" s="325"/>
      <c r="V625" s="325"/>
      <c r="W625" s="325"/>
      <c r="X625" s="325"/>
      <c r="Y625" s="325"/>
      <c r="Z625" s="325"/>
    </row>
    <row r="626" spans="1:26" s="7" customFormat="1" ht="20.25" hidden="1" customHeight="1">
      <c r="A626" s="325"/>
      <c r="B626" s="325">
        <v>25</v>
      </c>
      <c r="C626" s="325"/>
      <c r="F626" s="821"/>
      <c r="G626" s="822"/>
      <c r="H626" s="49"/>
      <c r="I626" s="50"/>
      <c r="J626" s="50"/>
      <c r="K626" s="50"/>
      <c r="L626" s="51"/>
      <c r="S626" s="325"/>
      <c r="T626" s="325"/>
      <c r="U626" s="325"/>
      <c r="V626" s="325"/>
      <c r="W626" s="325"/>
      <c r="X626" s="325"/>
      <c r="Y626" s="325"/>
      <c r="Z626" s="325"/>
    </row>
    <row r="627" spans="1:26" s="7" customFormat="1" ht="20.25" hidden="1" customHeight="1">
      <c r="A627" s="325"/>
      <c r="B627" s="325">
        <v>26</v>
      </c>
      <c r="C627" s="325"/>
      <c r="F627" s="821"/>
      <c r="G627" s="822"/>
      <c r="H627" s="49"/>
      <c r="I627" s="50"/>
      <c r="J627" s="50"/>
      <c r="K627" s="50"/>
      <c r="L627" s="51"/>
      <c r="S627" s="325"/>
      <c r="T627" s="325"/>
      <c r="U627" s="325"/>
      <c r="V627" s="325"/>
      <c r="W627" s="325"/>
      <c r="X627" s="325"/>
      <c r="Y627" s="325"/>
      <c r="Z627" s="325"/>
    </row>
    <row r="628" spans="1:26" s="7" customFormat="1" ht="20.25" hidden="1" customHeight="1">
      <c r="A628" s="325"/>
      <c r="B628" s="325">
        <v>27</v>
      </c>
      <c r="C628" s="325"/>
      <c r="F628" s="821"/>
      <c r="G628" s="822"/>
      <c r="H628" s="49"/>
      <c r="I628" s="50"/>
      <c r="J628" s="50"/>
      <c r="K628" s="50"/>
      <c r="L628" s="51"/>
      <c r="S628" s="325"/>
      <c r="T628" s="325"/>
      <c r="U628" s="325"/>
      <c r="V628" s="325"/>
      <c r="W628" s="325"/>
      <c r="X628" s="325"/>
      <c r="Y628" s="325"/>
      <c r="Z628" s="325"/>
    </row>
    <row r="629" spans="1:26" s="7" customFormat="1" ht="20.25" hidden="1" customHeight="1">
      <c r="A629" s="325"/>
      <c r="B629" s="325">
        <v>28</v>
      </c>
      <c r="C629" s="325"/>
      <c r="F629" s="821"/>
      <c r="G629" s="822"/>
      <c r="H629" s="49"/>
      <c r="I629" s="50"/>
      <c r="J629" s="50"/>
      <c r="K629" s="50"/>
      <c r="L629" s="51"/>
      <c r="S629" s="325"/>
      <c r="T629" s="325"/>
      <c r="U629" s="325"/>
      <c r="V629" s="325"/>
      <c r="W629" s="325"/>
      <c r="X629" s="325"/>
      <c r="Y629" s="325"/>
      <c r="Z629" s="325"/>
    </row>
    <row r="630" spans="1:26" s="7" customFormat="1" ht="20.25" hidden="1" customHeight="1">
      <c r="A630" s="325"/>
      <c r="B630" s="325">
        <v>29</v>
      </c>
      <c r="C630" s="325"/>
      <c r="F630" s="821"/>
      <c r="G630" s="822"/>
      <c r="H630" s="49"/>
      <c r="I630" s="50"/>
      <c r="J630" s="50"/>
      <c r="K630" s="50"/>
      <c r="L630" s="51"/>
      <c r="S630" s="325"/>
      <c r="T630" s="325"/>
      <c r="U630" s="325"/>
      <c r="V630" s="325"/>
      <c r="W630" s="325"/>
      <c r="X630" s="325"/>
      <c r="Y630" s="325"/>
      <c r="Z630" s="325"/>
    </row>
    <row r="631" spans="1:26" s="7" customFormat="1" ht="20.25" hidden="1" customHeight="1">
      <c r="A631" s="325"/>
      <c r="B631" s="325">
        <v>30</v>
      </c>
      <c r="C631" s="325"/>
      <c r="F631" s="821"/>
      <c r="G631" s="822"/>
      <c r="H631" s="49"/>
      <c r="I631" s="50"/>
      <c r="J631" s="50"/>
      <c r="K631" s="50"/>
      <c r="L631" s="51"/>
      <c r="S631" s="325"/>
      <c r="T631" s="325"/>
      <c r="U631" s="325"/>
      <c r="V631" s="325"/>
      <c r="W631" s="325"/>
      <c r="X631" s="325"/>
      <c r="Y631" s="325"/>
      <c r="Z631" s="325"/>
    </row>
    <row r="632" spans="1:26" s="7" customFormat="1" ht="20.25" hidden="1" customHeight="1">
      <c r="A632" s="325"/>
      <c r="B632" s="325">
        <v>31</v>
      </c>
      <c r="C632" s="325"/>
      <c r="F632" s="821"/>
      <c r="G632" s="822"/>
      <c r="H632" s="49"/>
      <c r="I632" s="50"/>
      <c r="J632" s="50"/>
      <c r="K632" s="50"/>
      <c r="L632" s="51"/>
      <c r="S632" s="325"/>
      <c r="T632" s="325"/>
      <c r="U632" s="325"/>
      <c r="V632" s="325"/>
      <c r="W632" s="325"/>
      <c r="X632" s="325"/>
      <c r="Y632" s="325"/>
      <c r="Z632" s="325"/>
    </row>
    <row r="633" spans="1:26" s="7" customFormat="1" ht="20.25" hidden="1" customHeight="1">
      <c r="A633" s="325"/>
      <c r="B633" s="325">
        <v>32</v>
      </c>
      <c r="C633" s="325"/>
      <c r="F633" s="821"/>
      <c r="G633" s="822"/>
      <c r="H633" s="49"/>
      <c r="I633" s="50"/>
      <c r="J633" s="50"/>
      <c r="K633" s="50"/>
      <c r="L633" s="51"/>
      <c r="S633" s="325"/>
      <c r="T633" s="325"/>
      <c r="U633" s="325"/>
      <c r="V633" s="325"/>
      <c r="W633" s="325"/>
      <c r="X633" s="325"/>
      <c r="Y633" s="325"/>
      <c r="Z633" s="325"/>
    </row>
    <row r="634" spans="1:26" s="7" customFormat="1" ht="20.25" hidden="1" customHeight="1">
      <c r="A634" s="325"/>
      <c r="B634" s="325">
        <v>33</v>
      </c>
      <c r="C634" s="325"/>
      <c r="F634" s="821"/>
      <c r="G634" s="822"/>
      <c r="H634" s="49"/>
      <c r="I634" s="50"/>
      <c r="J634" s="50"/>
      <c r="K634" s="50"/>
      <c r="L634" s="51"/>
      <c r="S634" s="325"/>
      <c r="T634" s="325"/>
      <c r="U634" s="325"/>
      <c r="V634" s="325"/>
      <c r="W634" s="325"/>
      <c r="X634" s="325"/>
      <c r="Y634" s="325"/>
      <c r="Z634" s="325"/>
    </row>
    <row r="635" spans="1:26" s="7" customFormat="1" ht="20.25" hidden="1" customHeight="1">
      <c r="A635" s="325"/>
      <c r="B635" s="325">
        <v>34</v>
      </c>
      <c r="C635" s="325"/>
      <c r="F635" s="821"/>
      <c r="G635" s="822"/>
      <c r="H635" s="49"/>
      <c r="I635" s="50"/>
      <c r="J635" s="50"/>
      <c r="K635" s="50"/>
      <c r="L635" s="51"/>
      <c r="S635" s="325"/>
      <c r="T635" s="325"/>
      <c r="U635" s="325"/>
      <c r="V635" s="325"/>
      <c r="W635" s="325"/>
      <c r="X635" s="325"/>
      <c r="Y635" s="325"/>
      <c r="Z635" s="325"/>
    </row>
    <row r="636" spans="1:26" s="7" customFormat="1" ht="20.25" hidden="1" customHeight="1">
      <c r="A636" s="325"/>
      <c r="B636" s="325">
        <v>35</v>
      </c>
      <c r="C636" s="325"/>
      <c r="F636" s="821"/>
      <c r="G636" s="822"/>
      <c r="H636" s="49"/>
      <c r="I636" s="50"/>
      <c r="J636" s="50"/>
      <c r="K636" s="50"/>
      <c r="L636" s="51"/>
      <c r="S636" s="325"/>
      <c r="T636" s="325"/>
      <c r="U636" s="325"/>
      <c r="V636" s="325"/>
      <c r="W636" s="325"/>
      <c r="X636" s="325"/>
      <c r="Y636" s="325"/>
      <c r="Z636" s="325"/>
    </row>
    <row r="637" spans="1:26" s="7" customFormat="1" ht="20.25" hidden="1" customHeight="1">
      <c r="A637" s="325"/>
      <c r="B637" s="325">
        <v>36</v>
      </c>
      <c r="C637" s="325"/>
      <c r="F637" s="821"/>
      <c r="G637" s="822"/>
      <c r="H637" s="49"/>
      <c r="I637" s="50"/>
      <c r="J637" s="50"/>
      <c r="K637" s="50"/>
      <c r="L637" s="51"/>
      <c r="S637" s="325"/>
      <c r="T637" s="325"/>
      <c r="U637" s="325"/>
      <c r="V637" s="325"/>
      <c r="W637" s="325"/>
      <c r="X637" s="325"/>
      <c r="Y637" s="325"/>
      <c r="Z637" s="325"/>
    </row>
    <row r="638" spans="1:26" s="7" customFormat="1" ht="20.25" hidden="1" customHeight="1">
      <c r="A638" s="325"/>
      <c r="B638" s="325">
        <v>37</v>
      </c>
      <c r="C638" s="325"/>
      <c r="F638" s="821"/>
      <c r="G638" s="822"/>
      <c r="H638" s="49"/>
      <c r="I638" s="50"/>
      <c r="J638" s="50"/>
      <c r="K638" s="50"/>
      <c r="L638" s="51"/>
      <c r="S638" s="325"/>
      <c r="T638" s="325"/>
      <c r="U638" s="325"/>
      <c r="V638" s="325"/>
      <c r="W638" s="325"/>
      <c r="X638" s="325"/>
      <c r="Y638" s="325"/>
      <c r="Z638" s="325"/>
    </row>
    <row r="639" spans="1:26" s="7" customFormat="1" ht="20.25" hidden="1" customHeight="1">
      <c r="A639" s="325"/>
      <c r="B639" s="325">
        <v>38</v>
      </c>
      <c r="C639" s="325"/>
      <c r="F639" s="821"/>
      <c r="G639" s="822"/>
      <c r="H639" s="49"/>
      <c r="I639" s="50"/>
      <c r="J639" s="50"/>
      <c r="K639" s="50"/>
      <c r="L639" s="51"/>
      <c r="S639" s="325"/>
      <c r="T639" s="325"/>
      <c r="U639" s="325"/>
      <c r="V639" s="325"/>
      <c r="W639" s="325"/>
      <c r="X639" s="325"/>
      <c r="Y639" s="325"/>
      <c r="Z639" s="325"/>
    </row>
    <row r="640" spans="1:26" s="7" customFormat="1" ht="20.25" hidden="1" customHeight="1">
      <c r="A640" s="325"/>
      <c r="B640" s="325">
        <v>39</v>
      </c>
      <c r="C640" s="325"/>
      <c r="F640" s="821"/>
      <c r="G640" s="822"/>
      <c r="H640" s="49"/>
      <c r="I640" s="50"/>
      <c r="J640" s="50"/>
      <c r="K640" s="50"/>
      <c r="L640" s="51"/>
      <c r="S640" s="325"/>
      <c r="T640" s="325"/>
      <c r="U640" s="325"/>
      <c r="V640" s="325"/>
      <c r="W640" s="325"/>
      <c r="X640" s="325"/>
      <c r="Y640" s="325"/>
      <c r="Z640" s="325"/>
    </row>
    <row r="641" spans="1:26" s="7" customFormat="1" ht="20.25" hidden="1" customHeight="1">
      <c r="A641" s="325"/>
      <c r="B641" s="325">
        <v>40</v>
      </c>
      <c r="C641" s="325"/>
      <c r="F641" s="821"/>
      <c r="G641" s="822"/>
      <c r="H641" s="49"/>
      <c r="I641" s="50"/>
      <c r="J641" s="50"/>
      <c r="K641" s="50"/>
      <c r="L641" s="51"/>
      <c r="S641" s="325"/>
      <c r="T641" s="325"/>
      <c r="U641" s="325"/>
      <c r="V641" s="325"/>
      <c r="W641" s="325"/>
      <c r="X641" s="325"/>
      <c r="Y641" s="325"/>
      <c r="Z641" s="325"/>
    </row>
    <row r="642" spans="1:26" s="7" customFormat="1" ht="20.25" hidden="1" customHeight="1">
      <c r="A642" s="325"/>
      <c r="B642" s="325">
        <v>41</v>
      </c>
      <c r="C642" s="325"/>
      <c r="F642" s="821"/>
      <c r="G642" s="822"/>
      <c r="H642" s="49"/>
      <c r="I642" s="50"/>
      <c r="J642" s="50"/>
      <c r="K642" s="50"/>
      <c r="L642" s="51"/>
      <c r="S642" s="325"/>
      <c r="T642" s="325"/>
      <c r="U642" s="325"/>
      <c r="V642" s="325"/>
      <c r="W642" s="325"/>
      <c r="X642" s="325"/>
      <c r="Y642" s="325"/>
      <c r="Z642" s="325"/>
    </row>
    <row r="643" spans="1:26" s="7" customFormat="1" ht="20.25" hidden="1" customHeight="1">
      <c r="A643" s="325"/>
      <c r="B643" s="325">
        <v>42</v>
      </c>
      <c r="C643" s="325"/>
      <c r="F643" s="821"/>
      <c r="G643" s="822"/>
      <c r="H643" s="49"/>
      <c r="I643" s="50"/>
      <c r="J643" s="50"/>
      <c r="K643" s="50"/>
      <c r="L643" s="51"/>
      <c r="S643" s="325"/>
      <c r="T643" s="325"/>
      <c r="U643" s="325"/>
      <c r="V643" s="325"/>
      <c r="W643" s="325"/>
      <c r="X643" s="325"/>
      <c r="Y643" s="325"/>
      <c r="Z643" s="325"/>
    </row>
    <row r="644" spans="1:26" s="7" customFormat="1" ht="20.25" hidden="1" customHeight="1">
      <c r="A644" s="325"/>
      <c r="B644" s="325">
        <v>43</v>
      </c>
      <c r="C644" s="325"/>
      <c r="F644" s="821"/>
      <c r="G644" s="822"/>
      <c r="H644" s="49"/>
      <c r="I644" s="50"/>
      <c r="J644" s="50"/>
      <c r="K644" s="50"/>
      <c r="L644" s="51"/>
      <c r="S644" s="325"/>
      <c r="T644" s="325"/>
      <c r="U644" s="325"/>
      <c r="V644" s="325"/>
      <c r="W644" s="325"/>
      <c r="X644" s="325"/>
      <c r="Y644" s="325"/>
      <c r="Z644" s="325"/>
    </row>
    <row r="645" spans="1:26" s="7" customFormat="1" ht="20.25" hidden="1" customHeight="1">
      <c r="A645" s="325"/>
      <c r="B645" s="325">
        <v>44</v>
      </c>
      <c r="C645" s="325"/>
      <c r="F645" s="821"/>
      <c r="G645" s="822"/>
      <c r="H645" s="49"/>
      <c r="I645" s="50"/>
      <c r="J645" s="50"/>
      <c r="K645" s="50"/>
      <c r="L645" s="51"/>
      <c r="S645" s="325"/>
      <c r="T645" s="325"/>
      <c r="U645" s="325"/>
      <c r="V645" s="325"/>
      <c r="W645" s="325"/>
      <c r="X645" s="325"/>
      <c r="Y645" s="325"/>
      <c r="Z645" s="325"/>
    </row>
    <row r="646" spans="1:26" s="7" customFormat="1" ht="20.25" hidden="1" customHeight="1">
      <c r="A646" s="325"/>
      <c r="B646" s="325">
        <v>45</v>
      </c>
      <c r="C646" s="325"/>
      <c r="F646" s="821"/>
      <c r="G646" s="822"/>
      <c r="H646" s="49"/>
      <c r="I646" s="50"/>
      <c r="J646" s="50"/>
      <c r="K646" s="50"/>
      <c r="L646" s="51"/>
      <c r="S646" s="325"/>
      <c r="T646" s="325"/>
      <c r="U646" s="325"/>
      <c r="V646" s="325"/>
      <c r="W646" s="325"/>
      <c r="X646" s="325"/>
      <c r="Y646" s="325"/>
      <c r="Z646" s="325"/>
    </row>
    <row r="647" spans="1:26" s="7" customFormat="1" ht="20.25" hidden="1" customHeight="1">
      <c r="A647" s="325"/>
      <c r="B647" s="325">
        <v>46</v>
      </c>
      <c r="C647" s="325"/>
      <c r="F647" s="821"/>
      <c r="G647" s="822"/>
      <c r="H647" s="49"/>
      <c r="I647" s="50"/>
      <c r="J647" s="50"/>
      <c r="K647" s="50"/>
      <c r="L647" s="51"/>
      <c r="S647" s="325"/>
      <c r="T647" s="325"/>
      <c r="U647" s="325"/>
      <c r="V647" s="325"/>
      <c r="W647" s="325"/>
      <c r="X647" s="325"/>
      <c r="Y647" s="325"/>
      <c r="Z647" s="325"/>
    </row>
    <row r="648" spans="1:26" s="7" customFormat="1" ht="20.25" hidden="1" customHeight="1">
      <c r="A648" s="325"/>
      <c r="B648" s="325">
        <v>47</v>
      </c>
      <c r="C648" s="325"/>
      <c r="F648" s="821"/>
      <c r="G648" s="822"/>
      <c r="H648" s="49"/>
      <c r="I648" s="50"/>
      <c r="J648" s="50"/>
      <c r="K648" s="50"/>
      <c r="L648" s="51"/>
      <c r="S648" s="325"/>
      <c r="T648" s="325"/>
      <c r="U648" s="325"/>
      <c r="V648" s="325"/>
      <c r="W648" s="325"/>
      <c r="X648" s="325"/>
      <c r="Y648" s="325"/>
      <c r="Z648" s="325"/>
    </row>
    <row r="649" spans="1:26" s="7" customFormat="1" ht="20.25" hidden="1" customHeight="1">
      <c r="A649" s="325"/>
      <c r="B649" s="325">
        <v>48</v>
      </c>
      <c r="C649" s="325"/>
      <c r="F649" s="821"/>
      <c r="G649" s="822"/>
      <c r="H649" s="49"/>
      <c r="I649" s="50"/>
      <c r="J649" s="50"/>
      <c r="K649" s="50"/>
      <c r="L649" s="51"/>
      <c r="S649" s="325"/>
      <c r="T649" s="325"/>
      <c r="U649" s="325"/>
      <c r="V649" s="325"/>
      <c r="W649" s="325"/>
      <c r="X649" s="325"/>
      <c r="Y649" s="325"/>
      <c r="Z649" s="325"/>
    </row>
    <row r="650" spans="1:26" s="7" customFormat="1" ht="20.25" hidden="1" customHeight="1">
      <c r="A650" s="325"/>
      <c r="B650" s="325">
        <v>49</v>
      </c>
      <c r="C650" s="325"/>
      <c r="F650" s="821"/>
      <c r="G650" s="822"/>
      <c r="H650" s="49"/>
      <c r="I650" s="50"/>
      <c r="J650" s="50"/>
      <c r="K650" s="50"/>
      <c r="L650" s="51"/>
      <c r="S650" s="325"/>
      <c r="T650" s="325"/>
      <c r="U650" s="325"/>
      <c r="V650" s="325"/>
      <c r="W650" s="325"/>
      <c r="X650" s="325"/>
      <c r="Y650" s="325"/>
      <c r="Z650" s="325"/>
    </row>
    <row r="651" spans="1:26" s="7" customFormat="1" ht="20.25" hidden="1" customHeight="1">
      <c r="A651" s="325"/>
      <c r="B651" s="325">
        <v>50</v>
      </c>
      <c r="C651" s="325"/>
      <c r="F651" s="821"/>
      <c r="G651" s="822"/>
      <c r="H651" s="49"/>
      <c r="I651" s="50"/>
      <c r="J651" s="50"/>
      <c r="K651" s="50"/>
      <c r="L651" s="51"/>
      <c r="S651" s="325"/>
      <c r="T651" s="325"/>
      <c r="U651" s="325"/>
      <c r="V651" s="325"/>
      <c r="W651" s="325"/>
      <c r="X651" s="325"/>
      <c r="Y651" s="325"/>
      <c r="Z651" s="325"/>
    </row>
    <row r="652" spans="1:26" s="7" customFormat="1" ht="20.25" hidden="1" customHeight="1">
      <c r="A652" s="325"/>
      <c r="B652" s="325">
        <v>51</v>
      </c>
      <c r="C652" s="325"/>
      <c r="F652" s="821"/>
      <c r="G652" s="822"/>
      <c r="H652" s="49"/>
      <c r="I652" s="50"/>
      <c r="J652" s="50"/>
      <c r="K652" s="50"/>
      <c r="L652" s="51"/>
      <c r="S652" s="325"/>
      <c r="T652" s="325"/>
      <c r="U652" s="325"/>
      <c r="V652" s="325"/>
      <c r="W652" s="325"/>
      <c r="X652" s="325"/>
      <c r="Y652" s="325"/>
      <c r="Z652" s="325"/>
    </row>
    <row r="653" spans="1:26" s="7" customFormat="1" ht="20.25" hidden="1" customHeight="1">
      <c r="A653" s="325"/>
      <c r="B653" s="325">
        <v>52</v>
      </c>
      <c r="C653" s="325"/>
      <c r="F653" s="821"/>
      <c r="G653" s="822"/>
      <c r="H653" s="49"/>
      <c r="I653" s="50"/>
      <c r="J653" s="50"/>
      <c r="K653" s="50"/>
      <c r="L653" s="51"/>
      <c r="S653" s="325"/>
      <c r="T653" s="325"/>
      <c r="U653" s="325"/>
      <c r="V653" s="325"/>
      <c r="W653" s="325"/>
      <c r="X653" s="325"/>
      <c r="Y653" s="325"/>
      <c r="Z653" s="325"/>
    </row>
    <row r="654" spans="1:26" s="7" customFormat="1" ht="20.25" hidden="1" customHeight="1">
      <c r="A654" s="325"/>
      <c r="B654" s="325">
        <v>53</v>
      </c>
      <c r="C654" s="325"/>
      <c r="F654" s="821"/>
      <c r="G654" s="822"/>
      <c r="H654" s="49"/>
      <c r="I654" s="50"/>
      <c r="J654" s="50"/>
      <c r="K654" s="50"/>
      <c r="L654" s="51"/>
      <c r="S654" s="325"/>
      <c r="T654" s="325"/>
      <c r="U654" s="325"/>
      <c r="V654" s="325"/>
      <c r="W654" s="325"/>
      <c r="X654" s="325"/>
      <c r="Y654" s="325"/>
      <c r="Z654" s="325"/>
    </row>
    <row r="655" spans="1:26" s="7" customFormat="1" ht="20.25" hidden="1" customHeight="1">
      <c r="A655" s="325"/>
      <c r="B655" s="325">
        <v>54</v>
      </c>
      <c r="C655" s="325"/>
      <c r="F655" s="821"/>
      <c r="G655" s="822"/>
      <c r="H655" s="49"/>
      <c r="I655" s="50"/>
      <c r="J655" s="50"/>
      <c r="K655" s="50"/>
      <c r="L655" s="51"/>
      <c r="S655" s="325"/>
      <c r="T655" s="325"/>
      <c r="U655" s="325"/>
      <c r="V655" s="325"/>
      <c r="W655" s="325"/>
      <c r="X655" s="325"/>
      <c r="Y655" s="325"/>
      <c r="Z655" s="325"/>
    </row>
    <row r="656" spans="1:26" s="7" customFormat="1" ht="20.25" hidden="1" customHeight="1">
      <c r="A656" s="325"/>
      <c r="B656" s="325">
        <v>55</v>
      </c>
      <c r="C656" s="325"/>
      <c r="F656" s="821"/>
      <c r="G656" s="822"/>
      <c r="H656" s="49"/>
      <c r="I656" s="50"/>
      <c r="J656" s="50"/>
      <c r="K656" s="50"/>
      <c r="L656" s="51"/>
      <c r="S656" s="325"/>
      <c r="T656" s="325"/>
      <c r="U656" s="325"/>
      <c r="V656" s="325"/>
      <c r="W656" s="325"/>
      <c r="X656" s="325"/>
      <c r="Y656" s="325"/>
      <c r="Z656" s="325"/>
    </row>
    <row r="657" spans="1:26" s="7" customFormat="1" ht="20.25" hidden="1" customHeight="1">
      <c r="A657" s="325"/>
      <c r="B657" s="325">
        <v>56</v>
      </c>
      <c r="C657" s="325"/>
      <c r="F657" s="821"/>
      <c r="G657" s="822"/>
      <c r="H657" s="49"/>
      <c r="I657" s="50"/>
      <c r="J657" s="50"/>
      <c r="K657" s="50"/>
      <c r="L657" s="51"/>
      <c r="S657" s="325"/>
      <c r="T657" s="325"/>
      <c r="U657" s="325"/>
      <c r="V657" s="325"/>
      <c r="W657" s="325"/>
      <c r="X657" s="325"/>
      <c r="Y657" s="325"/>
      <c r="Z657" s="325"/>
    </row>
    <row r="658" spans="1:26" s="7" customFormat="1" ht="20.25" hidden="1" customHeight="1">
      <c r="A658" s="325"/>
      <c r="B658" s="325">
        <v>57</v>
      </c>
      <c r="C658" s="325"/>
      <c r="F658" s="821"/>
      <c r="G658" s="822"/>
      <c r="H658" s="49"/>
      <c r="I658" s="50"/>
      <c r="J658" s="50"/>
      <c r="K658" s="50"/>
      <c r="L658" s="51"/>
      <c r="S658" s="325"/>
      <c r="T658" s="325"/>
      <c r="U658" s="325"/>
      <c r="V658" s="325"/>
      <c r="W658" s="325"/>
      <c r="X658" s="325"/>
      <c r="Y658" s="325"/>
      <c r="Z658" s="325"/>
    </row>
    <row r="659" spans="1:26" s="7" customFormat="1" ht="20.25" hidden="1" customHeight="1">
      <c r="A659" s="325"/>
      <c r="B659" s="325">
        <v>58</v>
      </c>
      <c r="C659" s="325"/>
      <c r="F659" s="821"/>
      <c r="G659" s="822"/>
      <c r="H659" s="49"/>
      <c r="I659" s="50"/>
      <c r="J659" s="50"/>
      <c r="K659" s="50"/>
      <c r="L659" s="51"/>
      <c r="S659" s="325"/>
      <c r="T659" s="325"/>
      <c r="U659" s="325"/>
      <c r="V659" s="325"/>
      <c r="W659" s="325"/>
      <c r="X659" s="325"/>
      <c r="Y659" s="325"/>
      <c r="Z659" s="325"/>
    </row>
    <row r="660" spans="1:26" s="7" customFormat="1" ht="20.25" hidden="1" customHeight="1">
      <c r="A660" s="325"/>
      <c r="B660" s="325">
        <v>59</v>
      </c>
      <c r="C660" s="325"/>
      <c r="F660" s="821"/>
      <c r="G660" s="822"/>
      <c r="H660" s="49"/>
      <c r="I660" s="50"/>
      <c r="J660" s="50"/>
      <c r="K660" s="50"/>
      <c r="L660" s="51"/>
      <c r="S660" s="325"/>
      <c r="T660" s="325"/>
      <c r="U660" s="325"/>
      <c r="V660" s="325"/>
      <c r="W660" s="325"/>
      <c r="X660" s="325"/>
      <c r="Y660" s="325"/>
      <c r="Z660" s="325"/>
    </row>
    <row r="661" spans="1:26" s="7" customFormat="1" ht="20.25" hidden="1" customHeight="1">
      <c r="A661" s="325"/>
      <c r="B661" s="325">
        <v>60</v>
      </c>
      <c r="C661" s="325"/>
      <c r="F661" s="821"/>
      <c r="G661" s="822"/>
      <c r="H661" s="49"/>
      <c r="I661" s="50"/>
      <c r="J661" s="50"/>
      <c r="K661" s="50"/>
      <c r="L661" s="51"/>
      <c r="S661" s="325"/>
      <c r="T661" s="325"/>
      <c r="U661" s="325"/>
      <c r="V661" s="325"/>
      <c r="W661" s="325"/>
      <c r="X661" s="325"/>
      <c r="Y661" s="325"/>
      <c r="Z661" s="325"/>
    </row>
    <row r="662" spans="1:26" s="7" customFormat="1" ht="20.25" hidden="1" customHeight="1">
      <c r="A662" s="325"/>
      <c r="B662" s="325">
        <v>61</v>
      </c>
      <c r="C662" s="325"/>
      <c r="F662" s="821"/>
      <c r="G662" s="822"/>
      <c r="H662" s="49"/>
      <c r="I662" s="50"/>
      <c r="J662" s="50"/>
      <c r="K662" s="50"/>
      <c r="L662" s="51"/>
      <c r="S662" s="325"/>
      <c r="T662" s="325"/>
      <c r="U662" s="325"/>
      <c r="V662" s="325"/>
      <c r="W662" s="325"/>
      <c r="X662" s="325"/>
      <c r="Y662" s="325"/>
      <c r="Z662" s="325"/>
    </row>
    <row r="663" spans="1:26" s="7" customFormat="1" ht="20.25" hidden="1" customHeight="1">
      <c r="A663" s="325"/>
      <c r="B663" s="325">
        <v>62</v>
      </c>
      <c r="C663" s="325"/>
      <c r="F663" s="821"/>
      <c r="G663" s="822"/>
      <c r="H663" s="49"/>
      <c r="I663" s="50"/>
      <c r="J663" s="50"/>
      <c r="K663" s="50"/>
      <c r="L663" s="51"/>
      <c r="S663" s="325"/>
      <c r="T663" s="325"/>
      <c r="U663" s="325"/>
      <c r="V663" s="325"/>
      <c r="W663" s="325"/>
      <c r="X663" s="325"/>
      <c r="Y663" s="325"/>
      <c r="Z663" s="325"/>
    </row>
    <row r="664" spans="1:26" s="7" customFormat="1" ht="20.25" hidden="1" customHeight="1">
      <c r="A664" s="325"/>
      <c r="B664" s="325">
        <v>63</v>
      </c>
      <c r="C664" s="325"/>
      <c r="F664" s="821"/>
      <c r="G664" s="822"/>
      <c r="H664" s="49"/>
      <c r="I664" s="50"/>
      <c r="J664" s="50"/>
      <c r="K664" s="50"/>
      <c r="L664" s="51"/>
      <c r="S664" s="325"/>
      <c r="T664" s="325"/>
      <c r="U664" s="325"/>
      <c r="V664" s="325"/>
      <c r="W664" s="325"/>
      <c r="X664" s="325"/>
      <c r="Y664" s="325"/>
      <c r="Z664" s="325"/>
    </row>
    <row r="665" spans="1:26" s="7" customFormat="1" ht="20.25" hidden="1" customHeight="1">
      <c r="A665" s="325"/>
      <c r="B665" s="325">
        <v>64</v>
      </c>
      <c r="C665" s="325"/>
      <c r="F665" s="821"/>
      <c r="G665" s="822"/>
      <c r="H665" s="49"/>
      <c r="I665" s="50"/>
      <c r="J665" s="50"/>
      <c r="K665" s="50"/>
      <c r="L665" s="51"/>
      <c r="S665" s="325"/>
      <c r="T665" s="325"/>
      <c r="U665" s="325"/>
      <c r="V665" s="325"/>
      <c r="W665" s="325"/>
      <c r="X665" s="325"/>
      <c r="Y665" s="325"/>
      <c r="Z665" s="325"/>
    </row>
    <row r="666" spans="1:26" s="7" customFormat="1" ht="20.25" hidden="1" customHeight="1">
      <c r="A666" s="325"/>
      <c r="B666" s="325">
        <v>65</v>
      </c>
      <c r="C666" s="325"/>
      <c r="F666" s="821"/>
      <c r="G666" s="822"/>
      <c r="H666" s="49"/>
      <c r="I666" s="50"/>
      <c r="J666" s="50"/>
      <c r="K666" s="50"/>
      <c r="L666" s="51"/>
      <c r="S666" s="325"/>
      <c r="T666" s="325"/>
      <c r="U666" s="325"/>
      <c r="V666" s="325"/>
      <c r="W666" s="325"/>
      <c r="X666" s="325"/>
      <c r="Y666" s="325"/>
      <c r="Z666" s="325"/>
    </row>
    <row r="667" spans="1:26" s="7" customFormat="1" ht="20.25" hidden="1" customHeight="1">
      <c r="A667" s="325"/>
      <c r="B667" s="325">
        <v>66</v>
      </c>
      <c r="C667" s="325"/>
      <c r="F667" s="821"/>
      <c r="G667" s="822"/>
      <c r="H667" s="49"/>
      <c r="I667" s="50"/>
      <c r="J667" s="50"/>
      <c r="K667" s="50"/>
      <c r="L667" s="51"/>
      <c r="S667" s="325"/>
      <c r="T667" s="325"/>
      <c r="U667" s="325"/>
      <c r="V667" s="325"/>
      <c r="W667" s="325"/>
      <c r="X667" s="325"/>
      <c r="Y667" s="325"/>
      <c r="Z667" s="325"/>
    </row>
    <row r="668" spans="1:26" s="7" customFormat="1" ht="20.25" hidden="1" customHeight="1">
      <c r="A668" s="325"/>
      <c r="B668" s="325">
        <v>67</v>
      </c>
      <c r="C668" s="325"/>
      <c r="F668" s="821"/>
      <c r="G668" s="822"/>
      <c r="H668" s="49"/>
      <c r="I668" s="50"/>
      <c r="J668" s="50"/>
      <c r="K668" s="50"/>
      <c r="L668" s="51"/>
      <c r="S668" s="325"/>
      <c r="T668" s="325"/>
      <c r="U668" s="325"/>
      <c r="V668" s="325"/>
      <c r="W668" s="325"/>
      <c r="X668" s="325"/>
      <c r="Y668" s="325"/>
      <c r="Z668" s="325"/>
    </row>
    <row r="669" spans="1:26" s="7" customFormat="1" ht="20.25" hidden="1" customHeight="1">
      <c r="A669" s="325"/>
      <c r="B669" s="325">
        <v>68</v>
      </c>
      <c r="C669" s="325"/>
      <c r="F669" s="821"/>
      <c r="G669" s="822"/>
      <c r="H669" s="49"/>
      <c r="I669" s="50"/>
      <c r="J669" s="50"/>
      <c r="K669" s="50"/>
      <c r="L669" s="51"/>
      <c r="S669" s="325"/>
      <c r="T669" s="325"/>
      <c r="U669" s="325"/>
      <c r="V669" s="325"/>
      <c r="W669" s="325"/>
      <c r="X669" s="325"/>
      <c r="Y669" s="325"/>
      <c r="Z669" s="325"/>
    </row>
    <row r="670" spans="1:26" s="7" customFormat="1" ht="20.25" hidden="1" customHeight="1">
      <c r="A670" s="325"/>
      <c r="B670" s="325">
        <v>69</v>
      </c>
      <c r="C670" s="325"/>
      <c r="F670" s="821"/>
      <c r="G670" s="822"/>
      <c r="H670" s="49"/>
      <c r="I670" s="50"/>
      <c r="J670" s="50"/>
      <c r="K670" s="50"/>
      <c r="L670" s="51"/>
      <c r="S670" s="325"/>
      <c r="T670" s="325"/>
      <c r="U670" s="325"/>
      <c r="V670" s="325"/>
      <c r="W670" s="325"/>
      <c r="X670" s="325"/>
      <c r="Y670" s="325"/>
      <c r="Z670" s="325"/>
    </row>
    <row r="671" spans="1:26" s="7" customFormat="1" ht="20.25" hidden="1" customHeight="1">
      <c r="A671" s="325"/>
      <c r="B671" s="325">
        <v>70</v>
      </c>
      <c r="C671" s="325"/>
      <c r="F671" s="821"/>
      <c r="G671" s="822"/>
      <c r="H671" s="49"/>
      <c r="I671" s="50"/>
      <c r="J671" s="50"/>
      <c r="K671" s="50"/>
      <c r="L671" s="51"/>
      <c r="S671" s="325"/>
      <c r="T671" s="325"/>
      <c r="U671" s="325"/>
      <c r="V671" s="325"/>
      <c r="W671" s="325"/>
      <c r="X671" s="325"/>
      <c r="Y671" s="325"/>
      <c r="Z671" s="325"/>
    </row>
    <row r="672" spans="1:26" s="7" customFormat="1" ht="20.25" hidden="1" customHeight="1">
      <c r="A672" s="325"/>
      <c r="B672" s="325">
        <v>71</v>
      </c>
      <c r="C672" s="325"/>
      <c r="F672" s="821"/>
      <c r="G672" s="822"/>
      <c r="H672" s="49"/>
      <c r="I672" s="50"/>
      <c r="J672" s="50"/>
      <c r="K672" s="50"/>
      <c r="L672" s="51"/>
      <c r="S672" s="325"/>
      <c r="T672" s="325"/>
      <c r="U672" s="325"/>
      <c r="V672" s="325"/>
      <c r="W672" s="325"/>
      <c r="X672" s="325"/>
      <c r="Y672" s="325"/>
      <c r="Z672" s="325"/>
    </row>
    <row r="673" spans="1:26" s="7" customFormat="1" ht="20.25" hidden="1" customHeight="1">
      <c r="A673" s="325"/>
      <c r="B673" s="325">
        <v>72</v>
      </c>
      <c r="C673" s="325"/>
      <c r="F673" s="821"/>
      <c r="G673" s="822"/>
      <c r="H673" s="49"/>
      <c r="I673" s="50"/>
      <c r="J673" s="50"/>
      <c r="K673" s="50"/>
      <c r="L673" s="51"/>
      <c r="S673" s="325"/>
      <c r="T673" s="325"/>
      <c r="U673" s="325"/>
      <c r="V673" s="325"/>
      <c r="W673" s="325"/>
      <c r="X673" s="325"/>
      <c r="Y673" s="325"/>
      <c r="Z673" s="325"/>
    </row>
    <row r="674" spans="1:26" s="7" customFormat="1" ht="20.25" hidden="1" customHeight="1">
      <c r="A674" s="325"/>
      <c r="B674" s="325">
        <v>73</v>
      </c>
      <c r="C674" s="325"/>
      <c r="F674" s="821"/>
      <c r="G674" s="822"/>
      <c r="H674" s="49"/>
      <c r="I674" s="50"/>
      <c r="J674" s="50"/>
      <c r="K674" s="50"/>
      <c r="L674" s="51"/>
      <c r="S674" s="325"/>
      <c r="T674" s="325"/>
      <c r="U674" s="325"/>
      <c r="V674" s="325"/>
      <c r="W674" s="325"/>
      <c r="X674" s="325"/>
      <c r="Y674" s="325"/>
      <c r="Z674" s="325"/>
    </row>
    <row r="675" spans="1:26" s="7" customFormat="1" ht="20.25" hidden="1" customHeight="1">
      <c r="A675" s="325"/>
      <c r="B675" s="325">
        <v>74</v>
      </c>
      <c r="C675" s="325"/>
      <c r="F675" s="821"/>
      <c r="G675" s="822"/>
      <c r="H675" s="49"/>
      <c r="I675" s="50"/>
      <c r="J675" s="50"/>
      <c r="K675" s="50"/>
      <c r="L675" s="51"/>
      <c r="S675" s="325"/>
      <c r="T675" s="325"/>
      <c r="U675" s="325"/>
      <c r="V675" s="325"/>
      <c r="W675" s="325"/>
      <c r="X675" s="325"/>
      <c r="Y675" s="325"/>
      <c r="Z675" s="325"/>
    </row>
    <row r="676" spans="1:26" s="7" customFormat="1" ht="20.25" hidden="1" customHeight="1">
      <c r="A676" s="325"/>
      <c r="B676" s="325">
        <v>75</v>
      </c>
      <c r="C676" s="325"/>
      <c r="F676" s="821"/>
      <c r="G676" s="822"/>
      <c r="H676" s="49"/>
      <c r="I676" s="50"/>
      <c r="J676" s="50"/>
      <c r="K676" s="50"/>
      <c r="L676" s="51"/>
      <c r="S676" s="325"/>
      <c r="T676" s="325"/>
      <c r="U676" s="325"/>
      <c r="V676" s="325"/>
      <c r="W676" s="325"/>
      <c r="X676" s="325"/>
      <c r="Y676" s="325"/>
      <c r="Z676" s="325"/>
    </row>
    <row r="677" spans="1:26" s="7" customFormat="1" ht="20.25" hidden="1" customHeight="1">
      <c r="A677" s="325"/>
      <c r="B677" s="325">
        <v>76</v>
      </c>
      <c r="C677" s="325"/>
      <c r="F677" s="821"/>
      <c r="G677" s="822"/>
      <c r="H677" s="49"/>
      <c r="I677" s="50"/>
      <c r="J677" s="50"/>
      <c r="K677" s="50"/>
      <c r="L677" s="51"/>
      <c r="S677" s="325"/>
      <c r="T677" s="325"/>
      <c r="U677" s="325"/>
      <c r="V677" s="325"/>
      <c r="W677" s="325"/>
      <c r="X677" s="325"/>
      <c r="Y677" s="325"/>
      <c r="Z677" s="325"/>
    </row>
    <row r="678" spans="1:26" s="7" customFormat="1" ht="20.25" hidden="1" customHeight="1">
      <c r="A678" s="325"/>
      <c r="B678" s="325">
        <v>77</v>
      </c>
      <c r="C678" s="325"/>
      <c r="F678" s="821"/>
      <c r="G678" s="822"/>
      <c r="H678" s="49"/>
      <c r="I678" s="50"/>
      <c r="J678" s="50"/>
      <c r="K678" s="50"/>
      <c r="L678" s="51"/>
      <c r="S678" s="325"/>
      <c r="T678" s="325"/>
      <c r="U678" s="325"/>
      <c r="V678" s="325"/>
      <c r="W678" s="325"/>
      <c r="X678" s="325"/>
      <c r="Y678" s="325"/>
      <c r="Z678" s="325"/>
    </row>
    <row r="679" spans="1:26" s="7" customFormat="1" ht="20.25" hidden="1" customHeight="1">
      <c r="A679" s="325"/>
      <c r="B679" s="325">
        <v>78</v>
      </c>
      <c r="C679" s="325"/>
      <c r="F679" s="821"/>
      <c r="G679" s="822"/>
      <c r="H679" s="49"/>
      <c r="I679" s="50"/>
      <c r="J679" s="50"/>
      <c r="K679" s="50"/>
      <c r="L679" s="51"/>
      <c r="S679" s="325"/>
      <c r="T679" s="325"/>
      <c r="U679" s="325"/>
      <c r="V679" s="325"/>
      <c r="W679" s="325"/>
      <c r="X679" s="325"/>
      <c r="Y679" s="325"/>
      <c r="Z679" s="325"/>
    </row>
    <row r="680" spans="1:26" s="7" customFormat="1" ht="20.25" hidden="1" customHeight="1">
      <c r="A680" s="325"/>
      <c r="B680" s="325">
        <v>79</v>
      </c>
      <c r="C680" s="325"/>
      <c r="F680" s="821"/>
      <c r="G680" s="822"/>
      <c r="H680" s="49"/>
      <c r="I680" s="50"/>
      <c r="J680" s="50"/>
      <c r="K680" s="50"/>
      <c r="L680" s="51"/>
      <c r="S680" s="325"/>
      <c r="T680" s="325"/>
      <c r="U680" s="325"/>
      <c r="V680" s="325"/>
      <c r="W680" s="325"/>
      <c r="X680" s="325"/>
      <c r="Y680" s="325"/>
      <c r="Z680" s="325"/>
    </row>
    <row r="681" spans="1:26" s="7" customFormat="1" ht="20.25" hidden="1" customHeight="1">
      <c r="A681" s="325"/>
      <c r="B681" s="325">
        <v>80</v>
      </c>
      <c r="C681" s="325"/>
      <c r="F681" s="821"/>
      <c r="G681" s="822"/>
      <c r="H681" s="49"/>
      <c r="I681" s="50"/>
      <c r="J681" s="50"/>
      <c r="K681" s="50"/>
      <c r="L681" s="51"/>
      <c r="S681" s="325"/>
      <c r="T681" s="325"/>
      <c r="U681" s="325"/>
      <c r="V681" s="325"/>
      <c r="W681" s="325"/>
      <c r="X681" s="325"/>
      <c r="Y681" s="325"/>
      <c r="Z681" s="325"/>
    </row>
    <row r="682" spans="1:26" s="7" customFormat="1" ht="20.25" hidden="1" customHeight="1">
      <c r="A682" s="325"/>
      <c r="B682" s="325">
        <v>81</v>
      </c>
      <c r="C682" s="325"/>
      <c r="F682" s="821"/>
      <c r="G682" s="822"/>
      <c r="H682" s="49"/>
      <c r="I682" s="50"/>
      <c r="J682" s="50"/>
      <c r="K682" s="50"/>
      <c r="L682" s="51"/>
      <c r="S682" s="325"/>
      <c r="T682" s="325"/>
      <c r="U682" s="325"/>
      <c r="V682" s="325"/>
      <c r="W682" s="325"/>
      <c r="X682" s="325"/>
      <c r="Y682" s="325"/>
      <c r="Z682" s="325"/>
    </row>
    <row r="683" spans="1:26" s="7" customFormat="1" ht="20.25" hidden="1" customHeight="1">
      <c r="A683" s="325"/>
      <c r="B683" s="325">
        <v>82</v>
      </c>
      <c r="C683" s="325"/>
      <c r="F683" s="821"/>
      <c r="G683" s="822"/>
      <c r="H683" s="49"/>
      <c r="I683" s="50"/>
      <c r="J683" s="50"/>
      <c r="K683" s="50"/>
      <c r="L683" s="51"/>
      <c r="S683" s="325"/>
      <c r="T683" s="325"/>
      <c r="U683" s="325"/>
      <c r="V683" s="325"/>
      <c r="W683" s="325"/>
      <c r="X683" s="325"/>
      <c r="Y683" s="325"/>
      <c r="Z683" s="325"/>
    </row>
    <row r="684" spans="1:26" s="7" customFormat="1" ht="20.25" hidden="1" customHeight="1">
      <c r="A684" s="325"/>
      <c r="B684" s="325">
        <v>83</v>
      </c>
      <c r="C684" s="325"/>
      <c r="F684" s="821"/>
      <c r="G684" s="822"/>
      <c r="H684" s="49"/>
      <c r="I684" s="50"/>
      <c r="J684" s="50"/>
      <c r="K684" s="50"/>
      <c r="L684" s="51"/>
      <c r="S684" s="325"/>
      <c r="T684" s="325"/>
      <c r="U684" s="325"/>
      <c r="V684" s="325"/>
      <c r="W684" s="325"/>
      <c r="X684" s="325"/>
      <c r="Y684" s="325"/>
      <c r="Z684" s="325"/>
    </row>
    <row r="685" spans="1:26" s="7" customFormat="1" ht="20.25" hidden="1" customHeight="1">
      <c r="A685" s="325"/>
      <c r="B685" s="325">
        <v>84</v>
      </c>
      <c r="C685" s="325"/>
      <c r="F685" s="821"/>
      <c r="G685" s="822"/>
      <c r="H685" s="49"/>
      <c r="I685" s="50"/>
      <c r="J685" s="50"/>
      <c r="K685" s="50"/>
      <c r="L685" s="51"/>
      <c r="S685" s="325"/>
      <c r="T685" s="325"/>
      <c r="U685" s="325"/>
      <c r="V685" s="325"/>
      <c r="W685" s="325"/>
      <c r="X685" s="325"/>
      <c r="Y685" s="325"/>
      <c r="Z685" s="325"/>
    </row>
    <row r="686" spans="1:26" s="7" customFormat="1" ht="20.25" hidden="1" customHeight="1">
      <c r="A686" s="325"/>
      <c r="B686" s="325">
        <v>85</v>
      </c>
      <c r="C686" s="325"/>
      <c r="F686" s="821"/>
      <c r="G686" s="822"/>
      <c r="H686" s="49"/>
      <c r="I686" s="50"/>
      <c r="J686" s="50"/>
      <c r="K686" s="50"/>
      <c r="L686" s="51"/>
      <c r="S686" s="325"/>
      <c r="T686" s="325"/>
      <c r="U686" s="325"/>
      <c r="V686" s="325"/>
      <c r="W686" s="325"/>
      <c r="X686" s="325"/>
      <c r="Y686" s="325"/>
      <c r="Z686" s="325"/>
    </row>
    <row r="687" spans="1:26" s="7" customFormat="1" ht="20.25" hidden="1" customHeight="1">
      <c r="A687" s="325"/>
      <c r="B687" s="325">
        <v>86</v>
      </c>
      <c r="C687" s="325"/>
      <c r="F687" s="821"/>
      <c r="G687" s="822"/>
      <c r="H687" s="49"/>
      <c r="I687" s="50"/>
      <c r="J687" s="50"/>
      <c r="K687" s="50"/>
      <c r="L687" s="51"/>
      <c r="S687" s="325"/>
      <c r="T687" s="325"/>
      <c r="U687" s="325"/>
      <c r="V687" s="325"/>
      <c r="W687" s="325"/>
      <c r="X687" s="325"/>
      <c r="Y687" s="325"/>
      <c r="Z687" s="325"/>
    </row>
    <row r="688" spans="1:26" s="7" customFormat="1" ht="20.25" hidden="1" customHeight="1">
      <c r="A688" s="325"/>
      <c r="B688" s="325">
        <v>87</v>
      </c>
      <c r="C688" s="325"/>
      <c r="F688" s="821"/>
      <c r="G688" s="822"/>
      <c r="H688" s="49"/>
      <c r="I688" s="50"/>
      <c r="J688" s="50"/>
      <c r="K688" s="50"/>
      <c r="L688" s="51"/>
      <c r="S688" s="325"/>
      <c r="T688" s="325"/>
      <c r="U688" s="325"/>
      <c r="V688" s="325"/>
      <c r="W688" s="325"/>
      <c r="X688" s="325"/>
      <c r="Y688" s="325"/>
      <c r="Z688" s="325"/>
    </row>
    <row r="689" spans="1:26" s="7" customFormat="1" ht="20.25" hidden="1" customHeight="1">
      <c r="A689" s="325"/>
      <c r="B689" s="325">
        <v>88</v>
      </c>
      <c r="C689" s="325"/>
      <c r="F689" s="821"/>
      <c r="G689" s="822"/>
      <c r="H689" s="49"/>
      <c r="I689" s="50"/>
      <c r="J689" s="50"/>
      <c r="K689" s="50"/>
      <c r="L689" s="51"/>
      <c r="S689" s="325"/>
      <c r="T689" s="325"/>
      <c r="U689" s="325"/>
      <c r="V689" s="325"/>
      <c r="W689" s="325"/>
      <c r="X689" s="325"/>
      <c r="Y689" s="325"/>
      <c r="Z689" s="325"/>
    </row>
    <row r="690" spans="1:26" s="7" customFormat="1" ht="20.25" hidden="1" customHeight="1">
      <c r="A690" s="325"/>
      <c r="B690" s="325">
        <v>89</v>
      </c>
      <c r="C690" s="325"/>
      <c r="F690" s="821"/>
      <c r="G690" s="822"/>
      <c r="H690" s="49"/>
      <c r="I690" s="50"/>
      <c r="J690" s="50"/>
      <c r="K690" s="50"/>
      <c r="L690" s="51"/>
      <c r="S690" s="325"/>
      <c r="T690" s="325"/>
      <c r="U690" s="325"/>
      <c r="V690" s="325"/>
      <c r="W690" s="325"/>
      <c r="X690" s="325"/>
      <c r="Y690" s="325"/>
      <c r="Z690" s="325"/>
    </row>
    <row r="691" spans="1:26" s="7" customFormat="1" ht="20.25" hidden="1" customHeight="1">
      <c r="A691" s="325"/>
      <c r="B691" s="325">
        <v>90</v>
      </c>
      <c r="C691" s="325"/>
      <c r="F691" s="821"/>
      <c r="G691" s="822"/>
      <c r="H691" s="49"/>
      <c r="I691" s="50"/>
      <c r="J691" s="50"/>
      <c r="K691" s="50"/>
      <c r="L691" s="51"/>
      <c r="S691" s="325"/>
      <c r="T691" s="325"/>
      <c r="U691" s="325"/>
      <c r="V691" s="325"/>
      <c r="W691" s="325"/>
      <c r="X691" s="325"/>
      <c r="Y691" s="325"/>
      <c r="Z691" s="325"/>
    </row>
    <row r="692" spans="1:26" s="7" customFormat="1" ht="20.25" hidden="1" customHeight="1">
      <c r="A692" s="325"/>
      <c r="B692" s="325">
        <v>91</v>
      </c>
      <c r="C692" s="325"/>
      <c r="F692" s="821"/>
      <c r="G692" s="822"/>
      <c r="H692" s="49"/>
      <c r="I692" s="50"/>
      <c r="J692" s="50"/>
      <c r="K692" s="50"/>
      <c r="L692" s="51"/>
      <c r="S692" s="325"/>
      <c r="T692" s="325"/>
      <c r="U692" s="325"/>
      <c r="V692" s="325"/>
      <c r="W692" s="325"/>
      <c r="X692" s="325"/>
      <c r="Y692" s="325"/>
      <c r="Z692" s="325"/>
    </row>
    <row r="693" spans="1:26" s="7" customFormat="1" ht="20.25" hidden="1" customHeight="1">
      <c r="A693" s="325"/>
      <c r="B693" s="325">
        <v>92</v>
      </c>
      <c r="C693" s="325"/>
      <c r="F693" s="821"/>
      <c r="G693" s="822"/>
      <c r="H693" s="49"/>
      <c r="I693" s="50"/>
      <c r="J693" s="50"/>
      <c r="K693" s="50"/>
      <c r="L693" s="51"/>
      <c r="S693" s="325"/>
      <c r="T693" s="325"/>
      <c r="U693" s="325"/>
      <c r="V693" s="325"/>
      <c r="W693" s="325"/>
      <c r="X693" s="325"/>
      <c r="Y693" s="325"/>
      <c r="Z693" s="325"/>
    </row>
    <row r="694" spans="1:26" s="7" customFormat="1" ht="20.25" hidden="1" customHeight="1">
      <c r="A694" s="325"/>
      <c r="B694" s="325">
        <v>93</v>
      </c>
      <c r="C694" s="325"/>
      <c r="F694" s="821"/>
      <c r="G694" s="822"/>
      <c r="H694" s="49"/>
      <c r="I694" s="50"/>
      <c r="J694" s="50"/>
      <c r="K694" s="50"/>
      <c r="L694" s="51"/>
      <c r="S694" s="325"/>
      <c r="T694" s="325"/>
      <c r="U694" s="325"/>
      <c r="V694" s="325"/>
      <c r="W694" s="325"/>
      <c r="X694" s="325"/>
      <c r="Y694" s="325"/>
      <c r="Z694" s="325"/>
    </row>
    <row r="695" spans="1:26" s="7" customFormat="1" ht="20.25" hidden="1" customHeight="1">
      <c r="A695" s="325"/>
      <c r="B695" s="325">
        <v>94</v>
      </c>
      <c r="C695" s="325"/>
      <c r="F695" s="821"/>
      <c r="G695" s="822"/>
      <c r="H695" s="49"/>
      <c r="I695" s="50"/>
      <c r="J695" s="50"/>
      <c r="K695" s="50"/>
      <c r="L695" s="51"/>
      <c r="S695" s="325"/>
      <c r="T695" s="325"/>
      <c r="U695" s="325"/>
      <c r="V695" s="325"/>
      <c r="W695" s="325"/>
      <c r="X695" s="325"/>
      <c r="Y695" s="325"/>
      <c r="Z695" s="325"/>
    </row>
    <row r="696" spans="1:26" s="7" customFormat="1" ht="20.25" hidden="1" customHeight="1">
      <c r="A696" s="325"/>
      <c r="B696" s="325">
        <v>95</v>
      </c>
      <c r="C696" s="325"/>
      <c r="F696" s="821"/>
      <c r="G696" s="822"/>
      <c r="H696" s="49"/>
      <c r="I696" s="50"/>
      <c r="J696" s="50"/>
      <c r="K696" s="50"/>
      <c r="L696" s="51"/>
      <c r="S696" s="325"/>
      <c r="T696" s="325"/>
      <c r="U696" s="325"/>
      <c r="V696" s="325"/>
      <c r="W696" s="325"/>
      <c r="X696" s="325"/>
      <c r="Y696" s="325"/>
      <c r="Z696" s="325"/>
    </row>
    <row r="697" spans="1:26" s="7" customFormat="1" ht="20.25" hidden="1" customHeight="1">
      <c r="A697" s="325"/>
      <c r="B697" s="325">
        <v>96</v>
      </c>
      <c r="C697" s="325"/>
      <c r="F697" s="821"/>
      <c r="G697" s="822"/>
      <c r="H697" s="49"/>
      <c r="I697" s="50"/>
      <c r="J697" s="50"/>
      <c r="K697" s="50"/>
      <c r="L697" s="51"/>
      <c r="S697" s="325"/>
      <c r="T697" s="325"/>
      <c r="U697" s="325"/>
      <c r="V697" s="325"/>
      <c r="W697" s="325"/>
      <c r="X697" s="325"/>
      <c r="Y697" s="325"/>
      <c r="Z697" s="325"/>
    </row>
    <row r="698" spans="1:26" s="7" customFormat="1" ht="20.25" hidden="1" customHeight="1">
      <c r="A698" s="325"/>
      <c r="B698" s="325">
        <v>97</v>
      </c>
      <c r="C698" s="325"/>
      <c r="F698" s="821"/>
      <c r="G698" s="822"/>
      <c r="H698" s="49"/>
      <c r="I698" s="50"/>
      <c r="J698" s="50"/>
      <c r="K698" s="50"/>
      <c r="L698" s="51"/>
      <c r="S698" s="325"/>
      <c r="T698" s="325"/>
      <c r="U698" s="325"/>
      <c r="V698" s="325"/>
      <c r="W698" s="325"/>
      <c r="X698" s="325"/>
      <c r="Y698" s="325"/>
      <c r="Z698" s="325"/>
    </row>
    <row r="699" spans="1:26" s="7" customFormat="1" ht="20.25" hidden="1" customHeight="1">
      <c r="A699" s="325"/>
      <c r="B699" s="325">
        <v>98</v>
      </c>
      <c r="C699" s="325"/>
      <c r="F699" s="821"/>
      <c r="G699" s="822"/>
      <c r="H699" s="49"/>
      <c r="I699" s="50"/>
      <c r="J699" s="50"/>
      <c r="K699" s="50"/>
      <c r="L699" s="51"/>
      <c r="S699" s="325"/>
      <c r="T699" s="325"/>
      <c r="U699" s="325"/>
      <c r="V699" s="325"/>
      <c r="W699" s="325"/>
      <c r="X699" s="325"/>
      <c r="Y699" s="325"/>
      <c r="Z699" s="325"/>
    </row>
    <row r="700" spans="1:26" s="7" customFormat="1" ht="20.25" hidden="1" customHeight="1">
      <c r="A700" s="325"/>
      <c r="B700" s="325">
        <v>99</v>
      </c>
      <c r="C700" s="325"/>
      <c r="F700" s="821"/>
      <c r="G700" s="822"/>
      <c r="H700" s="49"/>
      <c r="I700" s="50"/>
      <c r="J700" s="50"/>
      <c r="K700" s="50"/>
      <c r="L700" s="51"/>
      <c r="S700" s="325"/>
      <c r="T700" s="325"/>
      <c r="U700" s="325"/>
      <c r="V700" s="325"/>
      <c r="W700" s="325"/>
      <c r="X700" s="325"/>
      <c r="Y700" s="325"/>
      <c r="Z700" s="325"/>
    </row>
    <row r="701" spans="1:26" s="7" customFormat="1" ht="20.25" hidden="1" customHeight="1">
      <c r="A701" s="325"/>
      <c r="B701" s="325">
        <v>100</v>
      </c>
      <c r="C701" s="325"/>
      <c r="F701" s="821"/>
      <c r="G701" s="822"/>
      <c r="H701" s="49"/>
      <c r="I701" s="50"/>
      <c r="J701" s="50"/>
      <c r="K701" s="50"/>
      <c r="L701" s="51"/>
      <c r="S701" s="325"/>
      <c r="T701" s="325"/>
      <c r="U701" s="325"/>
      <c r="V701" s="325"/>
      <c r="W701" s="325"/>
      <c r="X701" s="325"/>
      <c r="Y701" s="325"/>
      <c r="Z701" s="325"/>
    </row>
    <row r="702" spans="1:26" s="7" customFormat="1" ht="20.25" hidden="1" customHeight="1">
      <c r="A702" s="325"/>
      <c r="B702" s="325">
        <v>101</v>
      </c>
      <c r="C702" s="325"/>
      <c r="F702" s="821"/>
      <c r="G702" s="822"/>
      <c r="H702" s="49"/>
      <c r="I702" s="50"/>
      <c r="J702" s="50"/>
      <c r="K702" s="50"/>
      <c r="L702" s="51"/>
      <c r="S702" s="325"/>
      <c r="T702" s="325"/>
      <c r="U702" s="325"/>
      <c r="V702" s="325"/>
      <c r="W702" s="325"/>
      <c r="X702" s="325"/>
      <c r="Y702" s="325"/>
      <c r="Z702" s="325"/>
    </row>
    <row r="703" spans="1:26" s="7" customFormat="1" ht="20.25" hidden="1" customHeight="1">
      <c r="A703" s="325"/>
      <c r="B703" s="325">
        <v>102</v>
      </c>
      <c r="C703" s="325"/>
      <c r="F703" s="821"/>
      <c r="G703" s="822"/>
      <c r="H703" s="49"/>
      <c r="I703" s="50"/>
      <c r="J703" s="50"/>
      <c r="K703" s="50"/>
      <c r="L703" s="51"/>
      <c r="S703" s="325"/>
      <c r="T703" s="325"/>
      <c r="U703" s="325"/>
      <c r="V703" s="325"/>
      <c r="W703" s="325"/>
      <c r="X703" s="325"/>
      <c r="Y703" s="325"/>
      <c r="Z703" s="325"/>
    </row>
    <row r="704" spans="1:26" s="7" customFormat="1" ht="20.25" hidden="1" customHeight="1">
      <c r="A704" s="325"/>
      <c r="B704" s="325">
        <v>103</v>
      </c>
      <c r="C704" s="325"/>
      <c r="F704" s="821"/>
      <c r="G704" s="822"/>
      <c r="H704" s="49"/>
      <c r="I704" s="50"/>
      <c r="J704" s="50"/>
      <c r="K704" s="50"/>
      <c r="L704" s="51"/>
      <c r="S704" s="325"/>
      <c r="T704" s="325"/>
      <c r="U704" s="325"/>
      <c r="V704" s="325"/>
      <c r="W704" s="325"/>
      <c r="X704" s="325"/>
      <c r="Y704" s="325"/>
      <c r="Z704" s="325"/>
    </row>
    <row r="705" spans="1:26" s="7" customFormat="1" ht="20.25" hidden="1" customHeight="1">
      <c r="A705" s="325"/>
      <c r="B705" s="325">
        <v>104</v>
      </c>
      <c r="C705" s="325"/>
      <c r="F705" s="821"/>
      <c r="G705" s="822"/>
      <c r="H705" s="49"/>
      <c r="I705" s="50"/>
      <c r="J705" s="50"/>
      <c r="K705" s="50"/>
      <c r="L705" s="51"/>
      <c r="S705" s="325"/>
      <c r="T705" s="325"/>
      <c r="U705" s="325"/>
      <c r="V705" s="325"/>
      <c r="W705" s="325"/>
      <c r="X705" s="325"/>
      <c r="Y705" s="325"/>
      <c r="Z705" s="325"/>
    </row>
    <row r="706" spans="1:26" s="7" customFormat="1" ht="20.25" hidden="1" customHeight="1">
      <c r="A706" s="325"/>
      <c r="B706" s="325">
        <v>105</v>
      </c>
      <c r="C706" s="325"/>
      <c r="F706" s="821"/>
      <c r="G706" s="822"/>
      <c r="H706" s="49"/>
      <c r="I706" s="50"/>
      <c r="J706" s="50"/>
      <c r="K706" s="50"/>
      <c r="L706" s="51"/>
      <c r="S706" s="325"/>
      <c r="T706" s="325"/>
      <c r="U706" s="325"/>
      <c r="V706" s="325"/>
      <c r="W706" s="325"/>
      <c r="X706" s="325"/>
      <c r="Y706" s="325"/>
      <c r="Z706" s="325"/>
    </row>
    <row r="707" spans="1:26" s="7" customFormat="1" ht="20.25" hidden="1" customHeight="1">
      <c r="A707" s="325"/>
      <c r="B707" s="325">
        <v>106</v>
      </c>
      <c r="C707" s="325"/>
      <c r="F707" s="821"/>
      <c r="G707" s="822"/>
      <c r="H707" s="49"/>
      <c r="I707" s="50"/>
      <c r="J707" s="50"/>
      <c r="K707" s="50"/>
      <c r="L707" s="51"/>
      <c r="S707" s="325"/>
      <c r="T707" s="325"/>
      <c r="U707" s="325"/>
      <c r="V707" s="325"/>
      <c r="W707" s="325"/>
      <c r="X707" s="325"/>
      <c r="Y707" s="325"/>
      <c r="Z707" s="325"/>
    </row>
    <row r="708" spans="1:26" s="7" customFormat="1" ht="20.25" hidden="1" customHeight="1">
      <c r="A708" s="325"/>
      <c r="B708" s="325">
        <v>107</v>
      </c>
      <c r="C708" s="325"/>
      <c r="F708" s="821"/>
      <c r="G708" s="822"/>
      <c r="H708" s="49"/>
      <c r="I708" s="50"/>
      <c r="J708" s="50"/>
      <c r="K708" s="50"/>
      <c r="L708" s="51"/>
      <c r="S708" s="325"/>
      <c r="T708" s="325"/>
      <c r="U708" s="325"/>
      <c r="V708" s="325"/>
      <c r="W708" s="325"/>
      <c r="X708" s="325"/>
      <c r="Y708" s="325"/>
      <c r="Z708" s="325"/>
    </row>
    <row r="709" spans="1:26" s="7" customFormat="1" ht="20.25" hidden="1" customHeight="1">
      <c r="A709" s="325"/>
      <c r="B709" s="325">
        <v>108</v>
      </c>
      <c r="C709" s="325"/>
      <c r="F709" s="821"/>
      <c r="G709" s="822"/>
      <c r="H709" s="49"/>
      <c r="I709" s="50"/>
      <c r="J709" s="50"/>
      <c r="K709" s="50"/>
      <c r="L709" s="51"/>
      <c r="S709" s="325"/>
      <c r="T709" s="325"/>
      <c r="U709" s="325"/>
      <c r="V709" s="325"/>
      <c r="W709" s="325"/>
      <c r="X709" s="325"/>
      <c r="Y709" s="325"/>
      <c r="Z709" s="325"/>
    </row>
    <row r="710" spans="1:26" s="7" customFormat="1" ht="20.25" hidden="1" customHeight="1">
      <c r="A710" s="325"/>
      <c r="B710" s="325">
        <v>109</v>
      </c>
      <c r="C710" s="325"/>
      <c r="F710" s="821"/>
      <c r="G710" s="822"/>
      <c r="H710" s="49"/>
      <c r="I710" s="50"/>
      <c r="J710" s="50"/>
      <c r="K710" s="50"/>
      <c r="L710" s="51"/>
      <c r="S710" s="325"/>
      <c r="T710" s="325"/>
      <c r="U710" s="325"/>
      <c r="V710" s="325"/>
      <c r="W710" s="325"/>
      <c r="X710" s="325"/>
      <c r="Y710" s="325"/>
      <c r="Z710" s="325"/>
    </row>
    <row r="711" spans="1:26" s="7" customFormat="1" ht="20.25" hidden="1" customHeight="1">
      <c r="A711" s="325"/>
      <c r="B711" s="325">
        <v>110</v>
      </c>
      <c r="C711" s="325"/>
      <c r="F711" s="821"/>
      <c r="G711" s="822"/>
      <c r="H711" s="49"/>
      <c r="I711" s="50"/>
      <c r="J711" s="50"/>
      <c r="K711" s="50"/>
      <c r="L711" s="51"/>
      <c r="S711" s="325"/>
      <c r="T711" s="325"/>
      <c r="U711" s="325"/>
      <c r="V711" s="325"/>
      <c r="W711" s="325"/>
      <c r="X711" s="325"/>
      <c r="Y711" s="325"/>
      <c r="Z711" s="325"/>
    </row>
    <row r="712" spans="1:26" s="7" customFormat="1" ht="20.25" hidden="1" customHeight="1">
      <c r="A712" s="325"/>
      <c r="B712" s="325">
        <v>111</v>
      </c>
      <c r="C712" s="325"/>
      <c r="F712" s="821"/>
      <c r="G712" s="822"/>
      <c r="H712" s="49"/>
      <c r="I712" s="50"/>
      <c r="J712" s="50"/>
      <c r="K712" s="50"/>
      <c r="L712" s="51"/>
      <c r="S712" s="325"/>
      <c r="T712" s="325"/>
      <c r="U712" s="325"/>
      <c r="V712" s="325"/>
      <c r="W712" s="325"/>
      <c r="X712" s="325"/>
      <c r="Y712" s="325"/>
      <c r="Z712" s="325"/>
    </row>
    <row r="713" spans="1:26" s="7" customFormat="1" ht="20.25" hidden="1" customHeight="1">
      <c r="A713" s="325"/>
      <c r="B713" s="325">
        <v>112</v>
      </c>
      <c r="C713" s="325"/>
      <c r="F713" s="821"/>
      <c r="G713" s="822"/>
      <c r="H713" s="49"/>
      <c r="I713" s="50"/>
      <c r="J713" s="50"/>
      <c r="K713" s="50"/>
      <c r="L713" s="51"/>
      <c r="S713" s="325"/>
      <c r="T713" s="325"/>
      <c r="U713" s="325"/>
      <c r="V713" s="325"/>
      <c r="W713" s="325"/>
      <c r="X713" s="325"/>
      <c r="Y713" s="325"/>
      <c r="Z713" s="325"/>
    </row>
    <row r="714" spans="1:26" s="7" customFormat="1" ht="20.25" hidden="1" customHeight="1">
      <c r="A714" s="325"/>
      <c r="B714" s="325">
        <v>113</v>
      </c>
      <c r="C714" s="325"/>
      <c r="F714" s="821"/>
      <c r="G714" s="822"/>
      <c r="H714" s="49"/>
      <c r="I714" s="50"/>
      <c r="J714" s="50"/>
      <c r="K714" s="50"/>
      <c r="L714" s="51"/>
      <c r="S714" s="325"/>
      <c r="T714" s="325"/>
      <c r="U714" s="325"/>
      <c r="V714" s="325"/>
      <c r="W714" s="325"/>
      <c r="X714" s="325"/>
      <c r="Y714" s="325"/>
      <c r="Z714" s="325"/>
    </row>
    <row r="715" spans="1:26" s="7" customFormat="1" ht="20.25" hidden="1" customHeight="1">
      <c r="A715" s="325"/>
      <c r="B715" s="325">
        <v>114</v>
      </c>
      <c r="C715" s="325"/>
      <c r="F715" s="821"/>
      <c r="G715" s="822"/>
      <c r="H715" s="49"/>
      <c r="I715" s="50"/>
      <c r="J715" s="50"/>
      <c r="K715" s="50"/>
      <c r="L715" s="51"/>
      <c r="S715" s="325"/>
      <c r="T715" s="325"/>
      <c r="U715" s="325"/>
      <c r="V715" s="325"/>
      <c r="W715" s="325"/>
      <c r="X715" s="325"/>
      <c r="Y715" s="325"/>
      <c r="Z715" s="325"/>
    </row>
    <row r="716" spans="1:26" s="7" customFormat="1" ht="20.25" hidden="1" customHeight="1">
      <c r="A716" s="325"/>
      <c r="B716" s="325">
        <v>115</v>
      </c>
      <c r="C716" s="325"/>
      <c r="F716" s="821"/>
      <c r="G716" s="822"/>
      <c r="H716" s="49"/>
      <c r="I716" s="50"/>
      <c r="J716" s="50"/>
      <c r="K716" s="50"/>
      <c r="L716" s="51"/>
      <c r="S716" s="325"/>
      <c r="T716" s="325"/>
      <c r="U716" s="325"/>
      <c r="V716" s="325"/>
      <c r="W716" s="325"/>
      <c r="X716" s="325"/>
      <c r="Y716" s="325"/>
      <c r="Z716" s="325"/>
    </row>
    <row r="717" spans="1:26" s="7" customFormat="1" ht="20.25" hidden="1" customHeight="1">
      <c r="A717" s="325"/>
      <c r="B717" s="325">
        <v>116</v>
      </c>
      <c r="C717" s="325"/>
      <c r="F717" s="821"/>
      <c r="G717" s="822"/>
      <c r="H717" s="49"/>
      <c r="I717" s="50"/>
      <c r="J717" s="50"/>
      <c r="K717" s="50"/>
      <c r="L717" s="51"/>
      <c r="S717" s="325"/>
      <c r="T717" s="325"/>
      <c r="U717" s="325"/>
      <c r="V717" s="325"/>
      <c r="W717" s="325"/>
      <c r="X717" s="325"/>
      <c r="Y717" s="325"/>
      <c r="Z717" s="325"/>
    </row>
    <row r="718" spans="1:26" s="7" customFormat="1" ht="20.25" hidden="1" customHeight="1">
      <c r="A718" s="325"/>
      <c r="B718" s="325">
        <v>117</v>
      </c>
      <c r="C718" s="325"/>
      <c r="F718" s="821"/>
      <c r="G718" s="822"/>
      <c r="H718" s="49"/>
      <c r="I718" s="50"/>
      <c r="J718" s="50"/>
      <c r="K718" s="50"/>
      <c r="L718" s="51"/>
      <c r="S718" s="325"/>
      <c r="T718" s="325"/>
      <c r="U718" s="325"/>
      <c r="V718" s="325"/>
      <c r="W718" s="325"/>
      <c r="X718" s="325"/>
      <c r="Y718" s="325"/>
      <c r="Z718" s="325"/>
    </row>
    <row r="719" spans="1:26" s="7" customFormat="1" ht="20.25" hidden="1" customHeight="1">
      <c r="A719" s="325"/>
      <c r="B719" s="325">
        <v>118</v>
      </c>
      <c r="C719" s="325"/>
      <c r="F719" s="821"/>
      <c r="G719" s="822"/>
      <c r="H719" s="49"/>
      <c r="I719" s="50"/>
      <c r="J719" s="50"/>
      <c r="K719" s="50"/>
      <c r="L719" s="51"/>
      <c r="S719" s="325"/>
      <c r="T719" s="325"/>
      <c r="U719" s="325"/>
      <c r="V719" s="325"/>
      <c r="W719" s="325"/>
      <c r="X719" s="325"/>
      <c r="Y719" s="325"/>
      <c r="Z719" s="325"/>
    </row>
    <row r="720" spans="1:26" s="7" customFormat="1" ht="20.25" hidden="1" customHeight="1">
      <c r="A720" s="325"/>
      <c r="B720" s="325">
        <v>119</v>
      </c>
      <c r="C720" s="325"/>
      <c r="F720" s="821"/>
      <c r="G720" s="822"/>
      <c r="H720" s="49"/>
      <c r="I720" s="50"/>
      <c r="J720" s="50"/>
      <c r="K720" s="50"/>
      <c r="L720" s="51"/>
      <c r="S720" s="325"/>
      <c r="T720" s="325"/>
      <c r="U720" s="325"/>
      <c r="V720" s="325"/>
      <c r="W720" s="325"/>
      <c r="X720" s="325"/>
      <c r="Y720" s="325"/>
      <c r="Z720" s="325"/>
    </row>
    <row r="721" spans="1:26" s="7" customFormat="1" ht="20.25" hidden="1" customHeight="1">
      <c r="A721" s="325"/>
      <c r="B721" s="325">
        <v>120</v>
      </c>
      <c r="C721" s="325"/>
      <c r="F721" s="821"/>
      <c r="G721" s="822"/>
      <c r="H721" s="49"/>
      <c r="I721" s="50"/>
      <c r="J721" s="50"/>
      <c r="K721" s="50"/>
      <c r="L721" s="51"/>
      <c r="S721" s="325"/>
      <c r="T721" s="325"/>
      <c r="U721" s="325"/>
      <c r="V721" s="325"/>
      <c r="W721" s="325"/>
      <c r="X721" s="325"/>
      <c r="Y721" s="325"/>
      <c r="Z721" s="325"/>
    </row>
    <row r="722" spans="1:26" s="7" customFormat="1" ht="20.25" hidden="1" customHeight="1">
      <c r="A722" s="325"/>
      <c r="B722" s="325">
        <v>121</v>
      </c>
      <c r="C722" s="325"/>
      <c r="F722" s="821"/>
      <c r="G722" s="822"/>
      <c r="H722" s="49"/>
      <c r="I722" s="50"/>
      <c r="J722" s="50"/>
      <c r="K722" s="50"/>
      <c r="L722" s="51"/>
      <c r="S722" s="325"/>
      <c r="T722" s="325"/>
      <c r="U722" s="325"/>
      <c r="V722" s="325"/>
      <c r="W722" s="325"/>
      <c r="X722" s="325"/>
      <c r="Y722" s="325"/>
      <c r="Z722" s="325"/>
    </row>
    <row r="723" spans="1:26" s="7" customFormat="1" ht="20.25" hidden="1" customHeight="1">
      <c r="A723" s="325"/>
      <c r="B723" s="325">
        <v>122</v>
      </c>
      <c r="C723" s="325"/>
      <c r="F723" s="821"/>
      <c r="G723" s="822"/>
      <c r="H723" s="49"/>
      <c r="I723" s="50"/>
      <c r="J723" s="50"/>
      <c r="K723" s="50"/>
      <c r="L723" s="51"/>
      <c r="S723" s="325"/>
      <c r="T723" s="325"/>
      <c r="U723" s="325"/>
      <c r="V723" s="325"/>
      <c r="W723" s="325"/>
      <c r="X723" s="325"/>
      <c r="Y723" s="325"/>
      <c r="Z723" s="325"/>
    </row>
    <row r="724" spans="1:26" s="7" customFormat="1" ht="20.25" hidden="1" customHeight="1">
      <c r="A724" s="325"/>
      <c r="B724" s="325">
        <v>123</v>
      </c>
      <c r="C724" s="325"/>
      <c r="F724" s="821"/>
      <c r="G724" s="822"/>
      <c r="H724" s="49"/>
      <c r="I724" s="50"/>
      <c r="J724" s="50"/>
      <c r="K724" s="50"/>
      <c r="L724" s="51"/>
      <c r="S724" s="325"/>
      <c r="T724" s="325"/>
      <c r="U724" s="325"/>
      <c r="V724" s="325"/>
      <c r="W724" s="325"/>
      <c r="X724" s="325"/>
      <c r="Y724" s="325"/>
      <c r="Z724" s="325"/>
    </row>
    <row r="725" spans="1:26" s="7" customFormat="1" ht="20.25" hidden="1" customHeight="1">
      <c r="A725" s="325"/>
      <c r="B725" s="325">
        <v>124</v>
      </c>
      <c r="C725" s="325"/>
      <c r="F725" s="821"/>
      <c r="G725" s="822"/>
      <c r="H725" s="49"/>
      <c r="I725" s="50"/>
      <c r="J725" s="50"/>
      <c r="K725" s="50"/>
      <c r="L725" s="51"/>
      <c r="S725" s="325"/>
      <c r="T725" s="325"/>
      <c r="U725" s="325"/>
      <c r="V725" s="325"/>
      <c r="W725" s="325"/>
      <c r="X725" s="325"/>
      <c r="Y725" s="325"/>
      <c r="Z725" s="325"/>
    </row>
    <row r="726" spans="1:26" s="7" customFormat="1" ht="20.25" hidden="1" customHeight="1">
      <c r="A726" s="325"/>
      <c r="B726" s="325">
        <v>125</v>
      </c>
      <c r="C726" s="325"/>
      <c r="F726" s="821"/>
      <c r="G726" s="822"/>
      <c r="H726" s="49"/>
      <c r="I726" s="50"/>
      <c r="J726" s="50"/>
      <c r="K726" s="50"/>
      <c r="L726" s="51"/>
      <c r="S726" s="325"/>
      <c r="T726" s="325"/>
      <c r="U726" s="325"/>
      <c r="V726" s="325"/>
      <c r="W726" s="325"/>
      <c r="X726" s="325"/>
      <c r="Y726" s="325"/>
      <c r="Z726" s="325"/>
    </row>
    <row r="727" spans="1:26" s="7" customFormat="1" ht="20.25" hidden="1" customHeight="1">
      <c r="A727" s="325"/>
      <c r="B727" s="325">
        <v>126</v>
      </c>
      <c r="C727" s="325"/>
      <c r="F727" s="821"/>
      <c r="G727" s="822"/>
      <c r="H727" s="49"/>
      <c r="I727" s="50"/>
      <c r="J727" s="50"/>
      <c r="K727" s="50"/>
      <c r="L727" s="51"/>
      <c r="S727" s="325"/>
      <c r="T727" s="325"/>
      <c r="U727" s="325"/>
      <c r="V727" s="325"/>
      <c r="W727" s="325"/>
      <c r="X727" s="325"/>
      <c r="Y727" s="325"/>
      <c r="Z727" s="325"/>
    </row>
    <row r="728" spans="1:26" s="7" customFormat="1" ht="20.25" hidden="1" customHeight="1">
      <c r="A728" s="325"/>
      <c r="B728" s="325">
        <v>127</v>
      </c>
      <c r="C728" s="325"/>
      <c r="F728" s="821"/>
      <c r="G728" s="822"/>
      <c r="H728" s="49"/>
      <c r="I728" s="50"/>
      <c r="J728" s="50"/>
      <c r="K728" s="50"/>
      <c r="L728" s="51"/>
      <c r="S728" s="325"/>
      <c r="T728" s="325"/>
      <c r="U728" s="325"/>
      <c r="V728" s="325"/>
      <c r="W728" s="325"/>
      <c r="X728" s="325"/>
      <c r="Y728" s="325"/>
      <c r="Z728" s="325"/>
    </row>
    <row r="729" spans="1:26" s="7" customFormat="1" ht="20.25" hidden="1" customHeight="1">
      <c r="A729" s="325"/>
      <c r="B729" s="325">
        <v>128</v>
      </c>
      <c r="C729" s="325"/>
      <c r="F729" s="821"/>
      <c r="G729" s="822"/>
      <c r="H729" s="49"/>
      <c r="I729" s="50"/>
      <c r="J729" s="50"/>
      <c r="K729" s="50"/>
      <c r="L729" s="51"/>
      <c r="S729" s="325"/>
      <c r="T729" s="325"/>
      <c r="U729" s="325"/>
      <c r="V729" s="325"/>
      <c r="W729" s="325"/>
      <c r="X729" s="325"/>
      <c r="Y729" s="325"/>
      <c r="Z729" s="325"/>
    </row>
    <row r="730" spans="1:26" s="7" customFormat="1" ht="20.25" hidden="1" customHeight="1">
      <c r="A730" s="325"/>
      <c r="B730" s="325">
        <v>129</v>
      </c>
      <c r="C730" s="325"/>
      <c r="F730" s="821"/>
      <c r="G730" s="822"/>
      <c r="H730" s="49"/>
      <c r="I730" s="50"/>
      <c r="J730" s="50"/>
      <c r="K730" s="50"/>
      <c r="L730" s="51"/>
      <c r="S730" s="325"/>
      <c r="T730" s="325"/>
      <c r="U730" s="325"/>
      <c r="V730" s="325"/>
      <c r="W730" s="325"/>
      <c r="X730" s="325"/>
      <c r="Y730" s="325"/>
      <c r="Z730" s="325"/>
    </row>
    <row r="731" spans="1:26" s="7" customFormat="1" ht="20.25" hidden="1" customHeight="1">
      <c r="A731" s="325"/>
      <c r="B731" s="325">
        <v>130</v>
      </c>
      <c r="C731" s="325"/>
      <c r="F731" s="821"/>
      <c r="G731" s="822"/>
      <c r="H731" s="49"/>
      <c r="I731" s="50"/>
      <c r="J731" s="50"/>
      <c r="K731" s="50"/>
      <c r="L731" s="51"/>
      <c r="S731" s="325"/>
      <c r="T731" s="325"/>
      <c r="U731" s="325"/>
      <c r="V731" s="325"/>
      <c r="W731" s="325"/>
      <c r="X731" s="325"/>
      <c r="Y731" s="325"/>
      <c r="Z731" s="325"/>
    </row>
    <row r="732" spans="1:26" s="7" customFormat="1" ht="20.25" hidden="1" customHeight="1">
      <c r="A732" s="325"/>
      <c r="B732" s="325">
        <v>131</v>
      </c>
      <c r="C732" s="325"/>
      <c r="F732" s="821"/>
      <c r="G732" s="822"/>
      <c r="H732" s="49"/>
      <c r="I732" s="50"/>
      <c r="J732" s="50"/>
      <c r="K732" s="50"/>
      <c r="L732" s="51"/>
      <c r="S732" s="325"/>
      <c r="T732" s="325"/>
      <c r="U732" s="325"/>
      <c r="V732" s="325"/>
      <c r="W732" s="325"/>
      <c r="X732" s="325"/>
      <c r="Y732" s="325"/>
      <c r="Z732" s="325"/>
    </row>
    <row r="733" spans="1:26" s="7" customFormat="1" ht="20.25" hidden="1" customHeight="1">
      <c r="A733" s="325"/>
      <c r="B733" s="325">
        <v>132</v>
      </c>
      <c r="C733" s="325"/>
      <c r="F733" s="821"/>
      <c r="G733" s="822"/>
      <c r="H733" s="49"/>
      <c r="I733" s="50"/>
      <c r="J733" s="50"/>
      <c r="K733" s="50"/>
      <c r="L733" s="51"/>
      <c r="S733" s="325"/>
      <c r="T733" s="325"/>
      <c r="U733" s="325"/>
      <c r="V733" s="325"/>
      <c r="W733" s="325"/>
      <c r="X733" s="325"/>
      <c r="Y733" s="325"/>
      <c r="Z733" s="325"/>
    </row>
    <row r="734" spans="1:26" s="7" customFormat="1" ht="20.25" hidden="1" customHeight="1">
      <c r="A734" s="325"/>
      <c r="B734" s="325">
        <v>133</v>
      </c>
      <c r="C734" s="325"/>
      <c r="F734" s="821"/>
      <c r="G734" s="822"/>
      <c r="H734" s="49"/>
      <c r="I734" s="50"/>
      <c r="J734" s="50"/>
      <c r="K734" s="50"/>
      <c r="L734" s="51"/>
      <c r="S734" s="325"/>
      <c r="T734" s="325"/>
      <c r="U734" s="325"/>
      <c r="V734" s="325"/>
      <c r="W734" s="325"/>
      <c r="X734" s="325"/>
      <c r="Y734" s="325"/>
      <c r="Z734" s="325"/>
    </row>
    <row r="735" spans="1:26" s="7" customFormat="1" ht="20.25" hidden="1" customHeight="1">
      <c r="A735" s="325"/>
      <c r="B735" s="325">
        <v>134</v>
      </c>
      <c r="C735" s="325"/>
      <c r="F735" s="821"/>
      <c r="G735" s="822"/>
      <c r="H735" s="49"/>
      <c r="I735" s="50"/>
      <c r="J735" s="50"/>
      <c r="K735" s="50"/>
      <c r="L735" s="51"/>
      <c r="S735" s="325"/>
      <c r="T735" s="325"/>
      <c r="U735" s="325"/>
      <c r="V735" s="325"/>
      <c r="W735" s="325"/>
      <c r="X735" s="325"/>
      <c r="Y735" s="325"/>
      <c r="Z735" s="325"/>
    </row>
    <row r="736" spans="1:26" s="7" customFormat="1" ht="20.25" hidden="1" customHeight="1">
      <c r="A736" s="325"/>
      <c r="B736" s="325">
        <v>135</v>
      </c>
      <c r="C736" s="325"/>
      <c r="F736" s="821"/>
      <c r="G736" s="822"/>
      <c r="H736" s="49"/>
      <c r="I736" s="50"/>
      <c r="J736" s="50"/>
      <c r="K736" s="50"/>
      <c r="L736" s="51"/>
      <c r="S736" s="325"/>
      <c r="T736" s="325"/>
      <c r="U736" s="325"/>
      <c r="V736" s="325"/>
      <c r="W736" s="325"/>
      <c r="X736" s="325"/>
      <c r="Y736" s="325"/>
      <c r="Z736" s="325"/>
    </row>
    <row r="737" spans="1:26" s="7" customFormat="1" ht="20.25" hidden="1" customHeight="1">
      <c r="A737" s="325"/>
      <c r="B737" s="325">
        <v>136</v>
      </c>
      <c r="C737" s="325"/>
      <c r="F737" s="821"/>
      <c r="G737" s="822"/>
      <c r="H737" s="49"/>
      <c r="I737" s="50"/>
      <c r="J737" s="50"/>
      <c r="K737" s="50"/>
      <c r="L737" s="51"/>
      <c r="S737" s="325"/>
      <c r="T737" s="325"/>
      <c r="U737" s="325"/>
      <c r="V737" s="325"/>
      <c r="W737" s="325"/>
      <c r="X737" s="325"/>
      <c r="Y737" s="325"/>
      <c r="Z737" s="325"/>
    </row>
    <row r="738" spans="1:26" s="7" customFormat="1" ht="20.25" hidden="1" customHeight="1">
      <c r="A738" s="325"/>
      <c r="B738" s="325">
        <v>137</v>
      </c>
      <c r="C738" s="325"/>
      <c r="F738" s="821"/>
      <c r="G738" s="822"/>
      <c r="H738" s="49"/>
      <c r="I738" s="50"/>
      <c r="J738" s="50"/>
      <c r="K738" s="50"/>
      <c r="L738" s="51"/>
      <c r="S738" s="325"/>
      <c r="T738" s="325"/>
      <c r="U738" s="325"/>
      <c r="V738" s="325"/>
      <c r="W738" s="325"/>
      <c r="X738" s="325"/>
      <c r="Y738" s="325"/>
      <c r="Z738" s="325"/>
    </row>
    <row r="739" spans="1:26" s="7" customFormat="1" ht="20.25" hidden="1" customHeight="1">
      <c r="A739" s="325"/>
      <c r="B739" s="325">
        <v>138</v>
      </c>
      <c r="C739" s="325"/>
      <c r="F739" s="821"/>
      <c r="G739" s="822"/>
      <c r="H739" s="49"/>
      <c r="I739" s="50"/>
      <c r="J739" s="50"/>
      <c r="K739" s="50"/>
      <c r="L739" s="51"/>
      <c r="S739" s="325"/>
      <c r="T739" s="325"/>
      <c r="U739" s="325"/>
      <c r="V739" s="325"/>
      <c r="W739" s="325"/>
      <c r="X739" s="325"/>
      <c r="Y739" s="325"/>
      <c r="Z739" s="325"/>
    </row>
    <row r="740" spans="1:26" s="7" customFormat="1" ht="20.25" hidden="1" customHeight="1">
      <c r="A740" s="325"/>
      <c r="B740" s="325">
        <v>139</v>
      </c>
      <c r="C740" s="325"/>
      <c r="F740" s="821"/>
      <c r="G740" s="822"/>
      <c r="H740" s="49"/>
      <c r="I740" s="50"/>
      <c r="J740" s="50"/>
      <c r="K740" s="50"/>
      <c r="L740" s="51"/>
      <c r="S740" s="325"/>
      <c r="T740" s="325"/>
      <c r="U740" s="325"/>
      <c r="V740" s="325"/>
      <c r="W740" s="325"/>
      <c r="X740" s="325"/>
      <c r="Y740" s="325"/>
      <c r="Z740" s="325"/>
    </row>
    <row r="741" spans="1:26" s="7" customFormat="1" ht="20.25" hidden="1" customHeight="1">
      <c r="A741" s="325"/>
      <c r="B741" s="325">
        <v>140</v>
      </c>
      <c r="C741" s="325"/>
      <c r="F741" s="821"/>
      <c r="G741" s="822"/>
      <c r="H741" s="49"/>
      <c r="I741" s="50"/>
      <c r="J741" s="50"/>
      <c r="K741" s="50"/>
      <c r="L741" s="51"/>
      <c r="S741" s="325"/>
      <c r="T741" s="325"/>
      <c r="U741" s="325"/>
      <c r="V741" s="325"/>
      <c r="W741" s="325"/>
      <c r="X741" s="325"/>
      <c r="Y741" s="325"/>
      <c r="Z741" s="325"/>
    </row>
    <row r="742" spans="1:26" s="7" customFormat="1" ht="20.25" hidden="1" customHeight="1">
      <c r="A742" s="325"/>
      <c r="B742" s="325">
        <v>141</v>
      </c>
      <c r="C742" s="325"/>
      <c r="F742" s="821"/>
      <c r="G742" s="822"/>
      <c r="H742" s="49"/>
      <c r="I742" s="50"/>
      <c r="J742" s="50"/>
      <c r="K742" s="50"/>
      <c r="L742" s="51"/>
      <c r="S742" s="325"/>
      <c r="T742" s="325"/>
      <c r="U742" s="325"/>
      <c r="V742" s="325"/>
      <c r="W742" s="325"/>
      <c r="X742" s="325"/>
      <c r="Y742" s="325"/>
      <c r="Z742" s="325"/>
    </row>
    <row r="743" spans="1:26" s="7" customFormat="1" ht="20.25" hidden="1" customHeight="1">
      <c r="A743" s="325"/>
      <c r="B743" s="325">
        <v>142</v>
      </c>
      <c r="C743" s="325"/>
      <c r="F743" s="821"/>
      <c r="G743" s="822"/>
      <c r="H743" s="49"/>
      <c r="I743" s="50"/>
      <c r="J743" s="50"/>
      <c r="K743" s="50"/>
      <c r="L743" s="51"/>
      <c r="S743" s="325"/>
      <c r="T743" s="325"/>
      <c r="U743" s="325"/>
      <c r="V743" s="325"/>
      <c r="W743" s="325"/>
      <c r="X743" s="325"/>
      <c r="Y743" s="325"/>
      <c r="Z743" s="325"/>
    </row>
    <row r="744" spans="1:26" s="7" customFormat="1" ht="20.25" hidden="1" customHeight="1">
      <c r="A744" s="325"/>
      <c r="B744" s="325">
        <v>143</v>
      </c>
      <c r="C744" s="325"/>
      <c r="F744" s="821"/>
      <c r="G744" s="822"/>
      <c r="H744" s="49"/>
      <c r="I744" s="50"/>
      <c r="J744" s="50"/>
      <c r="K744" s="50"/>
      <c r="L744" s="51"/>
      <c r="S744" s="325"/>
      <c r="T744" s="325"/>
      <c r="U744" s="325"/>
      <c r="V744" s="325"/>
      <c r="W744" s="325"/>
      <c r="X744" s="325"/>
      <c r="Y744" s="325"/>
      <c r="Z744" s="325"/>
    </row>
    <row r="745" spans="1:26" s="7" customFormat="1" ht="20.25" hidden="1" customHeight="1">
      <c r="A745" s="325"/>
      <c r="B745" s="325">
        <v>144</v>
      </c>
      <c r="C745" s="325"/>
      <c r="F745" s="821"/>
      <c r="G745" s="822"/>
      <c r="H745" s="49"/>
      <c r="I745" s="50"/>
      <c r="J745" s="50"/>
      <c r="K745" s="50"/>
      <c r="L745" s="51"/>
      <c r="S745" s="325"/>
      <c r="T745" s="325"/>
      <c r="U745" s="325"/>
      <c r="V745" s="325"/>
      <c r="W745" s="325"/>
      <c r="X745" s="325"/>
      <c r="Y745" s="325"/>
      <c r="Z745" s="325"/>
    </row>
    <row r="746" spans="1:26" s="7" customFormat="1" ht="20.25" hidden="1" customHeight="1">
      <c r="A746" s="325"/>
      <c r="B746" s="325">
        <v>145</v>
      </c>
      <c r="C746" s="325"/>
      <c r="F746" s="821"/>
      <c r="G746" s="822"/>
      <c r="H746" s="49"/>
      <c r="I746" s="50"/>
      <c r="J746" s="50"/>
      <c r="K746" s="50"/>
      <c r="L746" s="51"/>
      <c r="S746" s="325"/>
      <c r="T746" s="325"/>
      <c r="U746" s="325"/>
      <c r="V746" s="325"/>
      <c r="W746" s="325"/>
      <c r="X746" s="325"/>
      <c r="Y746" s="325"/>
      <c r="Z746" s="325"/>
    </row>
    <row r="747" spans="1:26" s="7" customFormat="1" ht="20.25" hidden="1" customHeight="1">
      <c r="A747" s="325"/>
      <c r="B747" s="325">
        <v>146</v>
      </c>
      <c r="C747" s="325"/>
      <c r="F747" s="821"/>
      <c r="G747" s="822"/>
      <c r="H747" s="49"/>
      <c r="I747" s="50"/>
      <c r="J747" s="50"/>
      <c r="K747" s="50"/>
      <c r="L747" s="51"/>
      <c r="S747" s="325"/>
      <c r="T747" s="325"/>
      <c r="U747" s="325"/>
      <c r="V747" s="325"/>
      <c r="W747" s="325"/>
      <c r="X747" s="325"/>
      <c r="Y747" s="325"/>
      <c r="Z747" s="325"/>
    </row>
    <row r="748" spans="1:26" s="7" customFormat="1" ht="20.25" hidden="1" customHeight="1">
      <c r="A748" s="325"/>
      <c r="B748" s="325">
        <v>147</v>
      </c>
      <c r="C748" s="325"/>
      <c r="F748" s="821"/>
      <c r="G748" s="822"/>
      <c r="H748" s="49"/>
      <c r="I748" s="50"/>
      <c r="J748" s="50"/>
      <c r="K748" s="50"/>
      <c r="L748" s="51"/>
      <c r="S748" s="325"/>
      <c r="T748" s="325"/>
      <c r="U748" s="325"/>
      <c r="V748" s="325"/>
      <c r="W748" s="325"/>
      <c r="X748" s="325"/>
      <c r="Y748" s="325"/>
      <c r="Z748" s="325"/>
    </row>
    <row r="749" spans="1:26" s="7" customFormat="1" ht="20.25" hidden="1" customHeight="1">
      <c r="A749" s="325"/>
      <c r="B749" s="325">
        <v>148</v>
      </c>
      <c r="C749" s="325"/>
      <c r="F749" s="821"/>
      <c r="G749" s="822"/>
      <c r="H749" s="49"/>
      <c r="I749" s="50"/>
      <c r="J749" s="50"/>
      <c r="K749" s="50"/>
      <c r="L749" s="51"/>
      <c r="S749" s="325"/>
      <c r="T749" s="325"/>
      <c r="U749" s="325"/>
      <c r="V749" s="325"/>
      <c r="W749" s="325"/>
      <c r="X749" s="325"/>
      <c r="Y749" s="325"/>
      <c r="Z749" s="325"/>
    </row>
    <row r="750" spans="1:26" s="7" customFormat="1" ht="20.25" hidden="1" customHeight="1">
      <c r="A750" s="325"/>
      <c r="B750" s="325">
        <v>149</v>
      </c>
      <c r="C750" s="325"/>
      <c r="F750" s="821"/>
      <c r="G750" s="822"/>
      <c r="H750" s="49"/>
      <c r="I750" s="50"/>
      <c r="J750" s="50"/>
      <c r="K750" s="50"/>
      <c r="L750" s="51"/>
      <c r="S750" s="325"/>
      <c r="T750" s="325"/>
      <c r="U750" s="325"/>
      <c r="V750" s="325"/>
      <c r="W750" s="325"/>
      <c r="X750" s="325"/>
      <c r="Y750" s="325"/>
      <c r="Z750" s="325"/>
    </row>
    <row r="751" spans="1:26" s="7" customFormat="1" ht="20.25" hidden="1" customHeight="1">
      <c r="A751" s="325"/>
      <c r="B751" s="325">
        <v>150</v>
      </c>
      <c r="C751" s="325"/>
      <c r="F751" s="821"/>
      <c r="G751" s="822"/>
      <c r="H751" s="49"/>
      <c r="I751" s="50"/>
      <c r="J751" s="50"/>
      <c r="K751" s="50"/>
      <c r="L751" s="51"/>
      <c r="S751" s="325"/>
      <c r="T751" s="325"/>
      <c r="U751" s="325"/>
      <c r="V751" s="325"/>
      <c r="W751" s="325"/>
      <c r="X751" s="325"/>
      <c r="Y751" s="325"/>
      <c r="Z751" s="325"/>
    </row>
    <row r="752" spans="1:26" s="7" customFormat="1">
      <c r="A752" s="325"/>
      <c r="B752" s="325"/>
      <c r="C752" s="325"/>
      <c r="S752" s="325"/>
      <c r="T752" s="325"/>
      <c r="U752" s="325"/>
      <c r="V752" s="325"/>
      <c r="W752" s="325"/>
      <c r="X752" s="325"/>
      <c r="Y752" s="325"/>
      <c r="Z752" s="325"/>
    </row>
    <row r="753" spans="1:26" s="7" customFormat="1">
      <c r="A753" s="325"/>
      <c r="B753" s="325"/>
      <c r="C753" s="325"/>
      <c r="S753" s="325"/>
      <c r="T753" s="325"/>
      <c r="U753" s="325"/>
      <c r="V753" s="325"/>
      <c r="W753" s="325"/>
      <c r="X753" s="325"/>
      <c r="Y753" s="325"/>
      <c r="Z753" s="325"/>
    </row>
    <row r="754" spans="1:26" s="7" customFormat="1">
      <c r="A754" s="325"/>
      <c r="B754" s="325"/>
      <c r="C754" s="325"/>
      <c r="S754" s="325"/>
      <c r="T754" s="325"/>
      <c r="U754" s="325"/>
      <c r="V754" s="325"/>
      <c r="W754" s="325"/>
      <c r="X754" s="325"/>
      <c r="Y754" s="325"/>
      <c r="Z754" s="325"/>
    </row>
    <row r="755" spans="1:26" s="7" customFormat="1" ht="50.25" customHeight="1">
      <c r="A755" s="325"/>
      <c r="B755" s="325" t="s">
        <v>1714</v>
      </c>
      <c r="C755" s="325"/>
      <c r="D755" s="21"/>
      <c r="F755" s="835" t="s">
        <v>1669</v>
      </c>
      <c r="G755" s="836"/>
      <c r="H755" s="836"/>
      <c r="I755" s="836"/>
      <c r="J755" s="836"/>
      <c r="K755" s="836"/>
      <c r="L755" s="836"/>
      <c r="M755" s="836"/>
      <c r="N755" s="837"/>
      <c r="S755" s="325"/>
      <c r="T755" s="325"/>
      <c r="U755" s="325"/>
      <c r="V755" s="325"/>
      <c r="W755" s="325"/>
      <c r="X755" s="325"/>
      <c r="Y755" s="325"/>
      <c r="Z755" s="325"/>
    </row>
    <row r="756" spans="1:26" s="7" customFormat="1">
      <c r="A756" s="325"/>
      <c r="B756" s="325"/>
      <c r="C756" s="325"/>
      <c r="S756" s="325"/>
      <c r="T756" s="325"/>
      <c r="U756" s="325"/>
      <c r="V756" s="325"/>
      <c r="W756" s="325"/>
      <c r="X756" s="325"/>
      <c r="Y756" s="325"/>
      <c r="Z756" s="325"/>
    </row>
    <row r="757" spans="1:26" s="7" customFormat="1" ht="32.25" customHeight="1">
      <c r="A757" s="325"/>
      <c r="B757" s="325"/>
      <c r="C757" s="325"/>
      <c r="F757" s="717" t="s">
        <v>1750</v>
      </c>
      <c r="G757" s="717"/>
      <c r="H757" s="717"/>
      <c r="I757" s="717"/>
      <c r="J757" s="717"/>
      <c r="K757" s="717"/>
      <c r="L757" s="717"/>
      <c r="M757" s="717"/>
      <c r="N757" s="717"/>
      <c r="S757" s="325"/>
      <c r="T757" s="325"/>
      <c r="U757" s="325"/>
      <c r="V757" s="325"/>
      <c r="W757" s="325"/>
      <c r="X757" s="325"/>
      <c r="Y757" s="325"/>
      <c r="Z757" s="325"/>
    </row>
    <row r="758" spans="1:26" s="7" customFormat="1" ht="32.25" customHeight="1">
      <c r="A758" s="325"/>
      <c r="B758" s="325"/>
      <c r="C758" s="325"/>
      <c r="F758" s="717"/>
      <c r="G758" s="717"/>
      <c r="H758" s="717"/>
      <c r="I758" s="717"/>
      <c r="J758" s="717"/>
      <c r="K758" s="717"/>
      <c r="L758" s="717"/>
      <c r="M758" s="717"/>
      <c r="N758" s="717"/>
      <c r="S758" s="325"/>
      <c r="T758" s="325"/>
      <c r="U758" s="325"/>
      <c r="V758" s="325"/>
      <c r="W758" s="325"/>
      <c r="X758" s="325"/>
      <c r="Y758" s="325"/>
      <c r="Z758" s="325"/>
    </row>
    <row r="759" spans="1:26" s="7" customFormat="1">
      <c r="A759" s="325"/>
      <c r="B759" s="325"/>
      <c r="C759" s="325"/>
      <c r="S759" s="325"/>
      <c r="T759" s="325"/>
      <c r="U759" s="325"/>
      <c r="V759" s="325"/>
      <c r="W759" s="325"/>
      <c r="X759" s="325"/>
      <c r="Y759" s="325"/>
      <c r="Z759" s="325"/>
    </row>
    <row r="760" spans="1:26" s="7" customFormat="1" ht="27.75" customHeight="1">
      <c r="A760" s="325"/>
      <c r="B760" s="325"/>
      <c r="C760" s="325"/>
      <c r="G760" s="15">
        <v>1</v>
      </c>
      <c r="H760" s="16">
        <v>2</v>
      </c>
      <c r="I760" s="16">
        <v>3</v>
      </c>
      <c r="J760" s="16">
        <v>4</v>
      </c>
      <c r="K760" s="16">
        <v>5</v>
      </c>
      <c r="L760" s="16">
        <v>6</v>
      </c>
      <c r="M760" s="16">
        <v>7</v>
      </c>
      <c r="N760" s="16">
        <v>8</v>
      </c>
      <c r="S760" s="325"/>
      <c r="T760" s="325"/>
      <c r="U760" s="325"/>
      <c r="V760" s="325"/>
      <c r="W760" s="325"/>
      <c r="X760" s="325"/>
      <c r="Y760" s="325"/>
      <c r="Z760" s="325"/>
    </row>
    <row r="761" spans="1:26" s="7" customFormat="1" ht="112.5" customHeight="1">
      <c r="A761" s="325"/>
      <c r="B761" s="325"/>
      <c r="C761" s="325"/>
      <c r="F761" s="394" t="s">
        <v>1751</v>
      </c>
      <c r="G761" s="394" t="s">
        <v>1703</v>
      </c>
      <c r="H761" s="17" t="s">
        <v>1705</v>
      </c>
      <c r="I761" s="17" t="s">
        <v>1706</v>
      </c>
      <c r="J761" s="17" t="s">
        <v>1707</v>
      </c>
      <c r="K761" s="17" t="s">
        <v>1708</v>
      </c>
      <c r="L761" s="17" t="s">
        <v>1709</v>
      </c>
      <c r="M761" s="17" t="s">
        <v>1710</v>
      </c>
      <c r="N761" s="17" t="s">
        <v>1711</v>
      </c>
      <c r="S761" s="325"/>
      <c r="T761" s="325"/>
      <c r="U761" s="325"/>
      <c r="V761" s="325"/>
      <c r="W761" s="325"/>
      <c r="X761" s="325"/>
      <c r="Y761" s="325"/>
      <c r="Z761" s="325"/>
    </row>
    <row r="762" spans="1:26" s="7" customFormat="1" ht="21">
      <c r="A762" s="325"/>
      <c r="B762" s="325"/>
      <c r="C762" s="325"/>
      <c r="F762" s="52">
        <v>1</v>
      </c>
      <c r="G762" s="245">
        <v>0.39667000000000002</v>
      </c>
      <c r="H762" s="245">
        <v>3.5718600000000003E-2</v>
      </c>
      <c r="I762" s="245">
        <v>1.5480000000000001E-2</v>
      </c>
      <c r="J762" s="245">
        <v>0.26080000000000003</v>
      </c>
      <c r="K762" s="245">
        <v>8.5423999999999986E-2</v>
      </c>
      <c r="L762" s="245">
        <v>0.39667000000000002</v>
      </c>
      <c r="M762" s="245">
        <v>9.0375000000000021E-3</v>
      </c>
      <c r="N762" s="245">
        <v>0.27762999999999999</v>
      </c>
      <c r="P762" s="54"/>
      <c r="S762" s="325"/>
      <c r="T762" s="325"/>
      <c r="U762" s="325"/>
      <c r="V762" s="325"/>
      <c r="W762" s="325"/>
      <c r="X762" s="325"/>
      <c r="Y762" s="325"/>
      <c r="Z762" s="325"/>
    </row>
    <row r="763" spans="1:26" s="7" customFormat="1" ht="21">
      <c r="A763" s="325"/>
      <c r="B763" s="325"/>
      <c r="C763" s="325"/>
      <c r="F763" s="52">
        <v>2</v>
      </c>
      <c r="G763" s="245">
        <v>0.38974599999999998</v>
      </c>
      <c r="H763" s="245">
        <v>3.3994400000000001E-2</v>
      </c>
      <c r="I763" s="245">
        <v>1.2399674999999999E-2</v>
      </c>
      <c r="J763" s="245">
        <v>0.24288999999999999</v>
      </c>
      <c r="K763" s="245">
        <v>7.1706999999999993E-2</v>
      </c>
      <c r="L763" s="245">
        <v>0.38974599999999998</v>
      </c>
      <c r="M763" s="245" t="s">
        <v>953</v>
      </c>
      <c r="N763" s="245" t="s">
        <v>953</v>
      </c>
      <c r="S763" s="325"/>
      <c r="T763" s="325"/>
      <c r="U763" s="325"/>
      <c r="V763" s="325"/>
      <c r="W763" s="325"/>
      <c r="X763" s="325"/>
      <c r="Y763" s="325"/>
      <c r="Z763" s="325"/>
    </row>
    <row r="764" spans="1:26" s="7" customFormat="1" ht="21">
      <c r="A764" s="325"/>
      <c r="B764" s="325"/>
      <c r="C764" s="325"/>
      <c r="F764" s="52">
        <v>3</v>
      </c>
      <c r="G764" s="245">
        <v>0.27762999999999999</v>
      </c>
      <c r="H764" s="245">
        <v>3.3994400000000001E-2</v>
      </c>
      <c r="I764" s="245">
        <v>1.2279999999999999E-2</v>
      </c>
      <c r="J764" s="245">
        <v>0.11736000000000001</v>
      </c>
      <c r="K764" s="245">
        <v>5.6188000000000002E-2</v>
      </c>
      <c r="L764" s="245" t="s">
        <v>953</v>
      </c>
      <c r="M764" s="245" t="s">
        <v>953</v>
      </c>
      <c r="N764" s="245" t="s">
        <v>953</v>
      </c>
      <c r="S764" s="325"/>
      <c r="T764" s="325"/>
      <c r="U764" s="325"/>
      <c r="V764" s="325"/>
      <c r="W764" s="325"/>
      <c r="X764" s="325"/>
      <c r="Y764" s="325"/>
      <c r="Z764" s="325"/>
    </row>
    <row r="765" spans="1:26" s="7" customFormat="1" ht="21">
      <c r="A765" s="325"/>
      <c r="B765" s="325"/>
      <c r="C765" s="325"/>
      <c r="F765" s="52">
        <v>4</v>
      </c>
      <c r="G765" s="245">
        <v>0.26080000000000003</v>
      </c>
      <c r="H765" s="245">
        <v>1.9300000000000001E-2</v>
      </c>
      <c r="I765" s="245">
        <v>1.103E-2</v>
      </c>
      <c r="J765" s="245">
        <v>8.5010000000000002E-2</v>
      </c>
      <c r="K765" s="245">
        <v>3.9973000000000002E-2</v>
      </c>
      <c r="L765" s="245" t="s">
        <v>953</v>
      </c>
      <c r="M765" s="245" t="s">
        <v>953</v>
      </c>
      <c r="N765" s="245" t="s">
        <v>953</v>
      </c>
      <c r="P765" s="55"/>
      <c r="S765" s="325"/>
      <c r="T765" s="325"/>
      <c r="U765" s="325"/>
      <c r="V765" s="325"/>
      <c r="W765" s="325"/>
      <c r="X765" s="325"/>
      <c r="Y765" s="325"/>
      <c r="Z765" s="325"/>
    </row>
    <row r="766" spans="1:26" s="7" customFormat="1" ht="21">
      <c r="A766" s="325"/>
      <c r="B766" s="325"/>
      <c r="C766" s="325"/>
      <c r="F766" s="52">
        <v>5</v>
      </c>
      <c r="G766" s="245">
        <v>0.24288999999999999</v>
      </c>
      <c r="H766" s="245">
        <v>1.5765100000000001E-2</v>
      </c>
      <c r="I766" s="245">
        <v>7.4999999999999997E-3</v>
      </c>
      <c r="J766" s="245">
        <v>4.3499999999999997E-3</v>
      </c>
      <c r="K766" s="245" t="s">
        <v>953</v>
      </c>
      <c r="L766" s="245" t="s">
        <v>953</v>
      </c>
      <c r="M766" s="245" t="s">
        <v>953</v>
      </c>
      <c r="N766" s="245" t="s">
        <v>953</v>
      </c>
      <c r="S766" s="325"/>
      <c r="T766" s="325"/>
      <c r="U766" s="325"/>
      <c r="V766" s="325"/>
      <c r="W766" s="325"/>
      <c r="X766" s="325"/>
      <c r="Y766" s="325"/>
      <c r="Z766" s="325"/>
    </row>
    <row r="767" spans="1:26" s="7" customFormat="1" ht="21">
      <c r="A767" s="325"/>
      <c r="B767" s="325"/>
      <c r="C767" s="325"/>
      <c r="F767" s="52">
        <v>6</v>
      </c>
      <c r="G767" s="245">
        <v>0.11736000000000001</v>
      </c>
      <c r="H767" s="245">
        <v>8.4616799999999992E-3</v>
      </c>
      <c r="I767" s="245">
        <v>6.1900000000000002E-3</v>
      </c>
      <c r="J767" s="245">
        <v>2.2200000000000002E-3</v>
      </c>
      <c r="K767" s="245" t="s">
        <v>953</v>
      </c>
      <c r="L767" s="245" t="s">
        <v>953</v>
      </c>
      <c r="M767" s="245" t="s">
        <v>953</v>
      </c>
      <c r="N767" s="245" t="s">
        <v>953</v>
      </c>
      <c r="S767" s="325"/>
      <c r="T767" s="325"/>
      <c r="U767" s="325"/>
      <c r="V767" s="325"/>
      <c r="W767" s="325"/>
      <c r="X767" s="325"/>
      <c r="Y767" s="325"/>
      <c r="Z767" s="325"/>
    </row>
    <row r="768" spans="1:26" s="7" customFormat="1" ht="21">
      <c r="A768" s="325"/>
      <c r="B768" s="325"/>
      <c r="C768" s="325"/>
      <c r="F768" s="52">
        <v>7</v>
      </c>
      <c r="G768" s="245">
        <v>8.5423999999999986E-2</v>
      </c>
      <c r="H768" s="245">
        <v>8.4417099999999998E-3</v>
      </c>
      <c r="I768" s="245">
        <v>4.0999999999999995E-3</v>
      </c>
      <c r="J768" s="245" t="s">
        <v>953</v>
      </c>
      <c r="K768" s="245" t="s">
        <v>953</v>
      </c>
      <c r="L768" s="245" t="s">
        <v>953</v>
      </c>
      <c r="M768" s="245" t="s">
        <v>953</v>
      </c>
      <c r="N768" s="245" t="s">
        <v>953</v>
      </c>
      <c r="S768" s="325"/>
      <c r="T768" s="325"/>
      <c r="U768" s="325"/>
      <c r="V768" s="325"/>
      <c r="W768" s="325"/>
      <c r="X768" s="325"/>
      <c r="Y768" s="325"/>
      <c r="Z768" s="325"/>
    </row>
    <row r="769" spans="1:26" s="7" customFormat="1" ht="21">
      <c r="A769" s="325"/>
      <c r="B769" s="325"/>
      <c r="C769" s="325"/>
      <c r="F769" s="52">
        <v>8</v>
      </c>
      <c r="G769" s="245">
        <v>8.5010000000000002E-2</v>
      </c>
      <c r="H769" s="245">
        <v>7.7000000000000002E-3</v>
      </c>
      <c r="I769" s="245">
        <v>3.8599999999999997E-3</v>
      </c>
      <c r="J769" s="245" t="s">
        <v>953</v>
      </c>
      <c r="K769" s="245" t="s">
        <v>953</v>
      </c>
      <c r="L769" s="245" t="s">
        <v>953</v>
      </c>
      <c r="M769" s="245" t="s">
        <v>953</v>
      </c>
      <c r="N769" s="245" t="s">
        <v>953</v>
      </c>
      <c r="S769" s="325"/>
      <c r="T769" s="325"/>
      <c r="U769" s="325"/>
      <c r="V769" s="325"/>
      <c r="W769" s="325"/>
      <c r="X769" s="325"/>
      <c r="Y769" s="325"/>
      <c r="Z769" s="325"/>
    </row>
    <row r="770" spans="1:26" s="7" customFormat="1" ht="21">
      <c r="A770" s="325"/>
      <c r="B770" s="325"/>
      <c r="C770" s="325"/>
      <c r="F770" s="52">
        <v>9</v>
      </c>
      <c r="G770" s="245">
        <v>7.1706999999999993E-2</v>
      </c>
      <c r="H770" s="245">
        <v>7.7000000000000002E-3</v>
      </c>
      <c r="I770" s="245">
        <v>3.79E-3</v>
      </c>
      <c r="J770" s="245" t="s">
        <v>953</v>
      </c>
      <c r="K770" s="245" t="s">
        <v>953</v>
      </c>
      <c r="L770" s="245" t="s">
        <v>953</v>
      </c>
      <c r="M770" s="245" t="s">
        <v>953</v>
      </c>
      <c r="N770" s="245" t="s">
        <v>953</v>
      </c>
      <c r="S770" s="325"/>
      <c r="T770" s="325"/>
      <c r="U770" s="325"/>
      <c r="V770" s="325"/>
      <c r="W770" s="325"/>
      <c r="X770" s="325"/>
      <c r="Y770" s="325"/>
      <c r="Z770" s="325"/>
    </row>
    <row r="771" spans="1:26" s="7" customFormat="1" ht="21">
      <c r="A771" s="325"/>
      <c r="B771" s="325"/>
      <c r="C771" s="325"/>
      <c r="F771" s="52">
        <v>10</v>
      </c>
      <c r="G771" s="245">
        <v>5.6188000000000002E-2</v>
      </c>
      <c r="H771" s="245">
        <v>7.5799999999999999E-3</v>
      </c>
      <c r="I771" s="245">
        <v>3.5600000000000002E-3</v>
      </c>
      <c r="J771" s="245" t="s">
        <v>953</v>
      </c>
      <c r="K771" s="245" t="s">
        <v>953</v>
      </c>
      <c r="L771" s="245" t="s">
        <v>953</v>
      </c>
      <c r="M771" s="245" t="s">
        <v>953</v>
      </c>
      <c r="N771" s="245" t="s">
        <v>953</v>
      </c>
      <c r="S771" s="325"/>
      <c r="T771" s="325"/>
      <c r="U771" s="325"/>
      <c r="V771" s="325"/>
      <c r="W771" s="325"/>
      <c r="X771" s="325"/>
      <c r="Y771" s="325"/>
      <c r="Z771" s="325"/>
    </row>
    <row r="772" spans="1:26" s="7" customFormat="1" ht="21">
      <c r="A772" s="325"/>
      <c r="B772" s="325"/>
      <c r="C772" s="325"/>
      <c r="F772" s="52">
        <v>11</v>
      </c>
      <c r="G772" s="245">
        <v>3.9973000000000002E-2</v>
      </c>
      <c r="H772" s="245">
        <v>6.5799999999999999E-3</v>
      </c>
      <c r="I772" s="245">
        <v>3.31E-3</v>
      </c>
      <c r="J772" s="245" t="s">
        <v>953</v>
      </c>
      <c r="K772" s="245" t="s">
        <v>953</v>
      </c>
      <c r="L772" s="245" t="s">
        <v>953</v>
      </c>
      <c r="M772" s="245" t="s">
        <v>953</v>
      </c>
      <c r="N772" s="245" t="s">
        <v>953</v>
      </c>
      <c r="S772" s="325"/>
      <c r="T772" s="325"/>
      <c r="U772" s="325"/>
      <c r="V772" s="325"/>
      <c r="W772" s="325"/>
      <c r="X772" s="325"/>
      <c r="Y772" s="325"/>
      <c r="Z772" s="325"/>
    </row>
    <row r="773" spans="1:26" s="7" customFormat="1" ht="21">
      <c r="A773" s="325"/>
      <c r="B773" s="325"/>
      <c r="C773" s="325"/>
      <c r="F773" s="52">
        <v>12</v>
      </c>
      <c r="G773" s="245">
        <v>3.5718600000000003E-2</v>
      </c>
      <c r="H773" s="245">
        <v>6.3600000000000002E-3</v>
      </c>
      <c r="I773" s="245">
        <v>2.4199999999999998E-3</v>
      </c>
      <c r="J773" s="245" t="s">
        <v>953</v>
      </c>
      <c r="K773" s="245" t="s">
        <v>953</v>
      </c>
      <c r="L773" s="245" t="s">
        <v>953</v>
      </c>
      <c r="M773" s="245" t="s">
        <v>953</v>
      </c>
      <c r="N773" s="245" t="s">
        <v>953</v>
      </c>
      <c r="S773" s="325"/>
      <c r="T773" s="325"/>
      <c r="U773" s="325"/>
      <c r="V773" s="325"/>
      <c r="W773" s="325"/>
      <c r="X773" s="325"/>
      <c r="Y773" s="325"/>
      <c r="Z773" s="325"/>
    </row>
    <row r="774" spans="1:26" s="7" customFormat="1" ht="21">
      <c r="A774" s="325"/>
      <c r="B774" s="325"/>
      <c r="C774" s="325"/>
      <c r="F774" s="52">
        <v>13</v>
      </c>
      <c r="G774" s="245">
        <v>3.3994400000000001E-2</v>
      </c>
      <c r="H774" s="245">
        <v>6.2100000000000002E-3</v>
      </c>
      <c r="I774" s="245">
        <v>2.14E-3</v>
      </c>
      <c r="J774" s="245" t="s">
        <v>953</v>
      </c>
      <c r="K774" s="245" t="s">
        <v>953</v>
      </c>
      <c r="L774" s="245" t="s">
        <v>953</v>
      </c>
      <c r="M774" s="245" t="s">
        <v>953</v>
      </c>
      <c r="N774" s="245" t="s">
        <v>953</v>
      </c>
      <c r="S774" s="325"/>
      <c r="T774" s="325"/>
      <c r="U774" s="325"/>
      <c r="V774" s="325"/>
      <c r="W774" s="325"/>
      <c r="X774" s="325"/>
      <c r="Y774" s="325"/>
      <c r="Z774" s="325"/>
    </row>
    <row r="775" spans="1:26" s="7" customFormat="1" ht="21">
      <c r="A775" s="325"/>
      <c r="B775" s="325"/>
      <c r="C775" s="325"/>
      <c r="F775" s="52">
        <v>14</v>
      </c>
      <c r="G775" s="245">
        <v>3.3994400000000001E-2</v>
      </c>
      <c r="H775" s="245">
        <v>6.0899999999999999E-3</v>
      </c>
      <c r="I775" s="245">
        <v>1.8E-3</v>
      </c>
      <c r="J775" s="245" t="s">
        <v>953</v>
      </c>
      <c r="K775" s="245" t="s">
        <v>953</v>
      </c>
      <c r="L775" s="245" t="s">
        <v>953</v>
      </c>
      <c r="M775" s="245" t="s">
        <v>953</v>
      </c>
      <c r="N775" s="245" t="s">
        <v>953</v>
      </c>
      <c r="S775" s="325"/>
      <c r="T775" s="325"/>
      <c r="U775" s="325"/>
      <c r="V775" s="325"/>
      <c r="W775" s="325"/>
      <c r="X775" s="325"/>
      <c r="Y775" s="325"/>
      <c r="Z775" s="325"/>
    </row>
    <row r="776" spans="1:26" s="7" customFormat="1" ht="21">
      <c r="A776" s="325"/>
      <c r="B776" s="325"/>
      <c r="C776" s="325"/>
      <c r="F776" s="52">
        <v>15</v>
      </c>
      <c r="G776" s="245">
        <v>1.9300000000000001E-2</v>
      </c>
      <c r="H776" s="245">
        <v>6.0599999999999994E-3</v>
      </c>
      <c r="I776" s="245">
        <v>1.57E-3</v>
      </c>
      <c r="J776" s="245" t="s">
        <v>953</v>
      </c>
      <c r="K776" s="245" t="s">
        <v>953</v>
      </c>
      <c r="L776" s="245" t="s">
        <v>953</v>
      </c>
      <c r="M776" s="245" t="s">
        <v>953</v>
      </c>
      <c r="N776" s="245" t="s">
        <v>953</v>
      </c>
      <c r="S776" s="325"/>
      <c r="T776" s="325"/>
      <c r="U776" s="325"/>
      <c r="V776" s="325"/>
      <c r="W776" s="325"/>
      <c r="X776" s="325"/>
      <c r="Y776" s="325"/>
      <c r="Z776" s="325"/>
    </row>
    <row r="777" spans="1:26" s="7" customFormat="1" ht="21">
      <c r="A777" s="325"/>
      <c r="B777" s="325"/>
      <c r="C777" s="325"/>
      <c r="F777" s="52">
        <v>16</v>
      </c>
      <c r="G777" s="245">
        <v>1.5765100000000001E-2</v>
      </c>
      <c r="H777" s="245">
        <v>6.0599999999999994E-3</v>
      </c>
      <c r="I777" s="245" t="s">
        <v>953</v>
      </c>
      <c r="J777" s="245" t="s">
        <v>953</v>
      </c>
      <c r="K777" s="245" t="s">
        <v>953</v>
      </c>
      <c r="L777" s="245" t="s">
        <v>953</v>
      </c>
      <c r="M777" s="245" t="s">
        <v>953</v>
      </c>
      <c r="N777" s="245" t="s">
        <v>953</v>
      </c>
      <c r="S777" s="325"/>
      <c r="T777" s="325"/>
      <c r="U777" s="325"/>
      <c r="V777" s="325"/>
      <c r="W777" s="325"/>
      <c r="X777" s="325"/>
      <c r="Y777" s="325"/>
      <c r="Z777" s="325"/>
    </row>
    <row r="778" spans="1:26" s="7" customFormat="1" ht="21">
      <c r="A778" s="325"/>
      <c r="B778" s="325"/>
      <c r="C778" s="325"/>
      <c r="F778" s="52">
        <v>17</v>
      </c>
      <c r="G778" s="245">
        <v>1.5480000000000001E-2</v>
      </c>
      <c r="H778" s="245">
        <v>6.0599999999999994E-3</v>
      </c>
      <c r="I778" s="245" t="s">
        <v>953</v>
      </c>
      <c r="J778" s="245" t="s">
        <v>953</v>
      </c>
      <c r="K778" s="245" t="s">
        <v>953</v>
      </c>
      <c r="L778" s="245" t="s">
        <v>953</v>
      </c>
      <c r="M778" s="245" t="s">
        <v>953</v>
      </c>
      <c r="N778" s="245" t="s">
        <v>953</v>
      </c>
      <c r="S778" s="325"/>
      <c r="T778" s="325"/>
      <c r="U778" s="325"/>
      <c r="V778" s="325"/>
      <c r="W778" s="325"/>
      <c r="X778" s="325"/>
      <c r="Y778" s="325"/>
      <c r="Z778" s="325"/>
    </row>
    <row r="779" spans="1:26" s="7" customFormat="1" ht="19.5" customHeight="1">
      <c r="A779" s="325"/>
      <c r="B779" s="325"/>
      <c r="C779" s="325"/>
      <c r="F779" s="52">
        <v>18</v>
      </c>
      <c r="G779" s="245">
        <v>1.2399674999999999E-2</v>
      </c>
      <c r="H779" s="245">
        <v>6.0599999999999994E-3</v>
      </c>
      <c r="I779" s="245" t="s">
        <v>953</v>
      </c>
      <c r="J779" s="245" t="s">
        <v>953</v>
      </c>
      <c r="K779" s="245" t="s">
        <v>953</v>
      </c>
      <c r="L779" s="245" t="s">
        <v>953</v>
      </c>
      <c r="M779" s="245" t="s">
        <v>953</v>
      </c>
      <c r="N779" s="245" t="s">
        <v>953</v>
      </c>
      <c r="S779" s="325"/>
      <c r="T779" s="325"/>
      <c r="U779" s="325"/>
      <c r="V779" s="325"/>
      <c r="W779" s="325"/>
      <c r="X779" s="325"/>
      <c r="Y779" s="325"/>
      <c r="Z779" s="325"/>
    </row>
    <row r="780" spans="1:26" s="7" customFormat="1" ht="19.5" customHeight="1">
      <c r="A780" s="325"/>
      <c r="B780" s="325"/>
      <c r="C780" s="325"/>
      <c r="F780" s="52">
        <v>19</v>
      </c>
      <c r="G780" s="245">
        <v>1.2279999999999999E-2</v>
      </c>
      <c r="H780" s="245">
        <v>5.9299999999999995E-3</v>
      </c>
      <c r="I780" s="245" t="s">
        <v>953</v>
      </c>
      <c r="J780" s="245" t="s">
        <v>953</v>
      </c>
      <c r="K780" s="245" t="s">
        <v>953</v>
      </c>
      <c r="L780" s="245" t="s">
        <v>953</v>
      </c>
      <c r="M780" s="245" t="s">
        <v>953</v>
      </c>
      <c r="N780" s="245" t="s">
        <v>953</v>
      </c>
      <c r="S780" s="325"/>
      <c r="T780" s="325"/>
      <c r="U780" s="325"/>
      <c r="V780" s="325"/>
      <c r="W780" s="325"/>
      <c r="X780" s="325"/>
      <c r="Y780" s="325"/>
      <c r="Z780" s="325"/>
    </row>
    <row r="781" spans="1:26" s="7" customFormat="1" ht="19.5" customHeight="1">
      <c r="A781" s="325"/>
      <c r="B781" s="325"/>
      <c r="C781" s="325"/>
      <c r="F781" s="52">
        <v>20</v>
      </c>
      <c r="G781" s="245">
        <v>1.103E-2</v>
      </c>
      <c r="H781" s="245">
        <v>5.77E-3</v>
      </c>
      <c r="I781" s="245" t="s">
        <v>953</v>
      </c>
      <c r="J781" s="245" t="s">
        <v>953</v>
      </c>
      <c r="K781" s="245" t="s">
        <v>953</v>
      </c>
      <c r="L781" s="245" t="s">
        <v>953</v>
      </c>
      <c r="M781" s="245" t="s">
        <v>953</v>
      </c>
      <c r="N781" s="245" t="s">
        <v>953</v>
      </c>
      <c r="S781" s="325"/>
      <c r="T781" s="325"/>
      <c r="U781" s="325"/>
      <c r="V781" s="325"/>
      <c r="W781" s="325"/>
      <c r="X781" s="325"/>
      <c r="Y781" s="325"/>
      <c r="Z781" s="325"/>
    </row>
    <row r="782" spans="1:26" s="7" customFormat="1" ht="19.5" customHeight="1">
      <c r="A782" s="325"/>
      <c r="B782" s="325"/>
      <c r="C782" s="325"/>
      <c r="F782" s="52">
        <v>21</v>
      </c>
      <c r="G782" s="245">
        <v>9.0375000000000021E-3</v>
      </c>
      <c r="H782" s="245">
        <v>5.77E-3</v>
      </c>
      <c r="I782" s="245" t="s">
        <v>953</v>
      </c>
      <c r="J782" s="245" t="s">
        <v>953</v>
      </c>
      <c r="K782" s="245" t="s">
        <v>953</v>
      </c>
      <c r="L782" s="245" t="s">
        <v>953</v>
      </c>
      <c r="M782" s="245" t="s">
        <v>953</v>
      </c>
      <c r="N782" s="245" t="s">
        <v>953</v>
      </c>
      <c r="S782" s="325"/>
      <c r="T782" s="325"/>
      <c r="U782" s="325"/>
      <c r="V782" s="325"/>
      <c r="W782" s="325"/>
      <c r="X782" s="325"/>
      <c r="Y782" s="325"/>
      <c r="Z782" s="325"/>
    </row>
    <row r="783" spans="1:26" s="7" customFormat="1" ht="19.5" customHeight="1">
      <c r="A783" s="325"/>
      <c r="B783" s="325"/>
      <c r="C783" s="325"/>
      <c r="F783" s="52">
        <v>22</v>
      </c>
      <c r="G783" s="245">
        <v>8.4616799999999992E-3</v>
      </c>
      <c r="H783" s="245">
        <v>5.5199999999999997E-3</v>
      </c>
      <c r="I783" s="245" t="s">
        <v>953</v>
      </c>
      <c r="J783" s="245" t="s">
        <v>953</v>
      </c>
      <c r="K783" s="245" t="s">
        <v>953</v>
      </c>
      <c r="L783" s="245" t="s">
        <v>953</v>
      </c>
      <c r="M783" s="245" t="s">
        <v>953</v>
      </c>
      <c r="N783" s="245" t="s">
        <v>953</v>
      </c>
      <c r="S783" s="325"/>
      <c r="T783" s="325"/>
      <c r="U783" s="325"/>
      <c r="V783" s="325"/>
      <c r="W783" s="325"/>
      <c r="X783" s="325"/>
      <c r="Y783" s="325"/>
      <c r="Z783" s="325"/>
    </row>
    <row r="784" spans="1:26" s="7" customFormat="1" ht="15.75" customHeight="1">
      <c r="A784" s="325"/>
      <c r="B784" s="325"/>
      <c r="C784" s="325"/>
      <c r="F784" s="52">
        <v>23</v>
      </c>
      <c r="G784" s="245">
        <v>8.4417099999999998E-3</v>
      </c>
      <c r="H784" s="245">
        <v>5.3200000000000001E-3</v>
      </c>
      <c r="I784" s="245" t="s">
        <v>953</v>
      </c>
      <c r="J784" s="245" t="s">
        <v>953</v>
      </c>
      <c r="K784" s="245" t="s">
        <v>953</v>
      </c>
      <c r="L784" s="245" t="s">
        <v>953</v>
      </c>
      <c r="M784" s="245" t="s">
        <v>953</v>
      </c>
      <c r="N784" s="245" t="s">
        <v>953</v>
      </c>
      <c r="S784" s="325"/>
      <c r="T784" s="325"/>
      <c r="U784" s="325"/>
      <c r="V784" s="325"/>
      <c r="W784" s="325"/>
      <c r="X784" s="325"/>
      <c r="Y784" s="325"/>
      <c r="Z784" s="325"/>
    </row>
    <row r="785" spans="1:26" s="7" customFormat="1" ht="15.75" customHeight="1">
      <c r="A785" s="325"/>
      <c r="B785" s="325"/>
      <c r="C785" s="325"/>
      <c r="F785" s="52">
        <v>24</v>
      </c>
      <c r="G785" s="245">
        <v>7.7000000000000002E-3</v>
      </c>
      <c r="H785" s="245">
        <v>5.3099999999999996E-3</v>
      </c>
      <c r="I785" s="245" t="s">
        <v>953</v>
      </c>
      <c r="J785" s="245" t="s">
        <v>953</v>
      </c>
      <c r="K785" s="245" t="s">
        <v>953</v>
      </c>
      <c r="L785" s="245" t="s">
        <v>953</v>
      </c>
      <c r="M785" s="245" t="s">
        <v>953</v>
      </c>
      <c r="N785" s="245" t="s">
        <v>953</v>
      </c>
      <c r="S785" s="325"/>
      <c r="T785" s="325"/>
      <c r="U785" s="325"/>
      <c r="V785" s="325"/>
      <c r="W785" s="325"/>
      <c r="X785" s="325"/>
      <c r="Y785" s="325"/>
      <c r="Z785" s="325"/>
    </row>
    <row r="786" spans="1:26" s="7" customFormat="1" ht="21">
      <c r="A786" s="325"/>
      <c r="B786" s="325"/>
      <c r="C786" s="325"/>
      <c r="F786" s="52">
        <v>25</v>
      </c>
      <c r="G786" s="245">
        <v>7.7000000000000002E-3</v>
      </c>
      <c r="H786" s="245">
        <v>5.3099999999999996E-3</v>
      </c>
      <c r="I786" s="245" t="s">
        <v>953</v>
      </c>
      <c r="J786" s="245" t="s">
        <v>953</v>
      </c>
      <c r="K786" s="245" t="s">
        <v>953</v>
      </c>
      <c r="L786" s="245" t="s">
        <v>953</v>
      </c>
      <c r="M786" s="245" t="s">
        <v>953</v>
      </c>
      <c r="N786" s="245" t="s">
        <v>953</v>
      </c>
      <c r="S786" s="325"/>
      <c r="T786" s="325"/>
      <c r="U786" s="325"/>
      <c r="V786" s="325"/>
      <c r="W786" s="325"/>
      <c r="X786" s="325"/>
      <c r="Y786" s="325"/>
      <c r="Z786" s="325"/>
    </row>
    <row r="787" spans="1:26" s="7" customFormat="1" ht="21">
      <c r="A787" s="325"/>
      <c r="B787" s="325"/>
      <c r="C787" s="325"/>
      <c r="F787" s="52">
        <v>26</v>
      </c>
      <c r="G787" s="245">
        <v>7.5799999999999999E-3</v>
      </c>
      <c r="H787" s="245">
        <v>5.1700000000000001E-3</v>
      </c>
      <c r="I787" s="245" t="s">
        <v>953</v>
      </c>
      <c r="J787" s="245" t="s">
        <v>953</v>
      </c>
      <c r="K787" s="245" t="s">
        <v>953</v>
      </c>
      <c r="L787" s="245" t="s">
        <v>953</v>
      </c>
      <c r="M787" s="245" t="s">
        <v>953</v>
      </c>
      <c r="N787" s="245" t="s">
        <v>953</v>
      </c>
      <c r="S787" s="325"/>
      <c r="T787" s="325"/>
      <c r="U787" s="325"/>
      <c r="V787" s="325"/>
      <c r="W787" s="325"/>
      <c r="X787" s="325"/>
      <c r="Y787" s="325"/>
      <c r="Z787" s="325"/>
    </row>
    <row r="788" spans="1:26" s="7" customFormat="1" ht="20.25" customHeight="1">
      <c r="A788" s="325"/>
      <c r="B788" s="325"/>
      <c r="C788" s="325"/>
      <c r="F788" s="52">
        <v>27</v>
      </c>
      <c r="G788" s="245">
        <v>7.4999999999999997E-3</v>
      </c>
      <c r="H788" s="245">
        <v>5.1600000000000005E-3</v>
      </c>
      <c r="I788" s="245" t="s">
        <v>953</v>
      </c>
      <c r="J788" s="245" t="s">
        <v>953</v>
      </c>
      <c r="K788" s="245" t="s">
        <v>953</v>
      </c>
      <c r="L788" s="245" t="s">
        <v>953</v>
      </c>
      <c r="M788" s="245" t="s">
        <v>953</v>
      </c>
      <c r="N788" s="245" t="s">
        <v>953</v>
      </c>
      <c r="S788" s="325"/>
      <c r="T788" s="325"/>
      <c r="U788" s="325"/>
      <c r="V788" s="325"/>
      <c r="W788" s="325"/>
      <c r="X788" s="325"/>
      <c r="Y788" s="325"/>
      <c r="Z788" s="325"/>
    </row>
    <row r="789" spans="1:26" s="7" customFormat="1" ht="21">
      <c r="A789" s="325"/>
      <c r="B789" s="325"/>
      <c r="C789" s="325"/>
      <c r="F789" s="52">
        <v>28</v>
      </c>
      <c r="G789" s="245">
        <v>6.7099999999999998E-3</v>
      </c>
      <c r="H789" s="245">
        <v>5.1600000000000005E-3</v>
      </c>
      <c r="I789" s="245" t="s">
        <v>953</v>
      </c>
      <c r="J789" s="245" t="s">
        <v>953</v>
      </c>
      <c r="K789" s="245" t="s">
        <v>953</v>
      </c>
      <c r="L789" s="245" t="s">
        <v>953</v>
      </c>
      <c r="M789" s="245" t="s">
        <v>953</v>
      </c>
      <c r="N789" s="245" t="s">
        <v>953</v>
      </c>
      <c r="S789" s="325"/>
      <c r="T789" s="325"/>
      <c r="U789" s="325"/>
      <c r="V789" s="325"/>
      <c r="W789" s="325"/>
      <c r="X789" s="325"/>
      <c r="Y789" s="325"/>
      <c r="Z789" s="325"/>
    </row>
    <row r="790" spans="1:26" s="7" customFormat="1" ht="21">
      <c r="A790" s="325"/>
      <c r="B790" s="325"/>
      <c r="C790" s="325"/>
      <c r="F790" s="52">
        <v>29</v>
      </c>
      <c r="G790" s="245">
        <v>6.5799999999999999E-3</v>
      </c>
      <c r="H790" s="245">
        <v>5.1600000000000005E-3</v>
      </c>
      <c r="I790" s="245" t="s">
        <v>953</v>
      </c>
      <c r="J790" s="245" t="s">
        <v>953</v>
      </c>
      <c r="K790" s="245" t="s">
        <v>953</v>
      </c>
      <c r="L790" s="245" t="s">
        <v>953</v>
      </c>
      <c r="M790" s="245" t="s">
        <v>953</v>
      </c>
      <c r="N790" s="245" t="s">
        <v>953</v>
      </c>
      <c r="S790" s="325"/>
      <c r="T790" s="325"/>
      <c r="U790" s="325"/>
      <c r="V790" s="325"/>
      <c r="W790" s="325"/>
      <c r="X790" s="325"/>
      <c r="Y790" s="325"/>
      <c r="Z790" s="325"/>
    </row>
    <row r="791" spans="1:26" s="7" customFormat="1" ht="21">
      <c r="A791" s="325"/>
      <c r="B791" s="325"/>
      <c r="C791" s="325"/>
      <c r="F791" s="52">
        <v>30</v>
      </c>
      <c r="G791" s="245">
        <v>6.3600000000000002E-3</v>
      </c>
      <c r="H791" s="245">
        <v>5.1600000000000005E-3</v>
      </c>
      <c r="I791" s="245" t="s">
        <v>953</v>
      </c>
      <c r="J791" s="245" t="s">
        <v>953</v>
      </c>
      <c r="K791" s="245" t="s">
        <v>953</v>
      </c>
      <c r="L791" s="245" t="s">
        <v>953</v>
      </c>
      <c r="M791" s="245" t="s">
        <v>953</v>
      </c>
      <c r="N791" s="245" t="s">
        <v>953</v>
      </c>
      <c r="S791" s="325"/>
      <c r="T791" s="325"/>
      <c r="U791" s="325"/>
      <c r="V791" s="325"/>
      <c r="W791" s="325"/>
      <c r="X791" s="325"/>
      <c r="Y791" s="325"/>
      <c r="Z791" s="325"/>
    </row>
    <row r="792" spans="1:26" s="7" customFormat="1" ht="21">
      <c r="A792" s="325"/>
      <c r="B792" s="325"/>
      <c r="C792" s="325"/>
      <c r="F792" s="52">
        <v>31</v>
      </c>
      <c r="G792" s="245">
        <v>6.2100000000000002E-3</v>
      </c>
      <c r="H792" s="245">
        <v>5.0199999999999993E-3</v>
      </c>
      <c r="I792" s="245" t="s">
        <v>953</v>
      </c>
      <c r="J792" s="245" t="s">
        <v>953</v>
      </c>
      <c r="K792" s="245" t="s">
        <v>953</v>
      </c>
      <c r="L792" s="245" t="s">
        <v>953</v>
      </c>
      <c r="M792" s="245" t="s">
        <v>953</v>
      </c>
      <c r="N792" s="245" t="s">
        <v>953</v>
      </c>
      <c r="S792" s="325"/>
      <c r="T792" s="325"/>
      <c r="U792" s="325"/>
      <c r="V792" s="325"/>
      <c r="W792" s="325"/>
      <c r="X792" s="325"/>
      <c r="Y792" s="325"/>
      <c r="Z792" s="325"/>
    </row>
    <row r="793" spans="1:26" s="7" customFormat="1" ht="21">
      <c r="A793" s="325"/>
      <c r="B793" s="325"/>
      <c r="C793" s="325"/>
      <c r="F793" s="52">
        <v>32</v>
      </c>
      <c r="G793" s="245">
        <v>6.1900000000000002E-3</v>
      </c>
      <c r="H793" s="245">
        <v>5.0199999999999993E-3</v>
      </c>
      <c r="I793" s="245" t="s">
        <v>953</v>
      </c>
      <c r="J793" s="245" t="s">
        <v>953</v>
      </c>
      <c r="K793" s="245" t="s">
        <v>953</v>
      </c>
      <c r="L793" s="245" t="s">
        <v>953</v>
      </c>
      <c r="M793" s="245" t="s">
        <v>953</v>
      </c>
      <c r="N793" s="245" t="s">
        <v>953</v>
      </c>
      <c r="S793" s="325"/>
      <c r="T793" s="325"/>
      <c r="U793" s="325"/>
      <c r="V793" s="325"/>
      <c r="W793" s="325"/>
      <c r="X793" s="325"/>
      <c r="Y793" s="325"/>
      <c r="Z793" s="325"/>
    </row>
    <row r="794" spans="1:26" s="7" customFormat="1" ht="21">
      <c r="A794" s="325"/>
      <c r="B794" s="325"/>
      <c r="C794" s="325"/>
      <c r="F794" s="52">
        <v>33</v>
      </c>
      <c r="G794" s="245">
        <v>6.0899999999999999E-3</v>
      </c>
      <c r="H794" s="245">
        <v>4.8899999999999994E-3</v>
      </c>
      <c r="I794" s="245" t="s">
        <v>953</v>
      </c>
      <c r="J794" s="245" t="s">
        <v>953</v>
      </c>
      <c r="K794" s="245" t="s">
        <v>953</v>
      </c>
      <c r="L794" s="245" t="s">
        <v>953</v>
      </c>
      <c r="M794" s="245" t="s">
        <v>953</v>
      </c>
      <c r="N794" s="245" t="s">
        <v>953</v>
      </c>
      <c r="S794" s="325"/>
      <c r="T794" s="325"/>
      <c r="U794" s="325"/>
      <c r="V794" s="325"/>
      <c r="W794" s="325"/>
      <c r="X794" s="325"/>
      <c r="Y794" s="325"/>
      <c r="Z794" s="325"/>
    </row>
    <row r="795" spans="1:26" s="7" customFormat="1" ht="21">
      <c r="A795" s="325"/>
      <c r="B795" s="325"/>
      <c r="C795" s="325"/>
      <c r="F795" s="52">
        <v>34</v>
      </c>
      <c r="G795" s="245">
        <v>6.0599999999999994E-3</v>
      </c>
      <c r="H795" s="245">
        <v>4.8200000000000005E-3</v>
      </c>
      <c r="I795" s="245" t="s">
        <v>953</v>
      </c>
      <c r="J795" s="245" t="s">
        <v>953</v>
      </c>
      <c r="K795" s="245" t="s">
        <v>953</v>
      </c>
      <c r="L795" s="245" t="s">
        <v>953</v>
      </c>
      <c r="M795" s="245" t="s">
        <v>953</v>
      </c>
      <c r="N795" s="245" t="s">
        <v>953</v>
      </c>
      <c r="S795" s="325"/>
      <c r="T795" s="325"/>
      <c r="U795" s="325"/>
      <c r="V795" s="325"/>
      <c r="W795" s="325"/>
      <c r="X795" s="325"/>
      <c r="Y795" s="325"/>
      <c r="Z795" s="325"/>
    </row>
    <row r="796" spans="1:26" s="7" customFormat="1" ht="21">
      <c r="A796" s="325"/>
      <c r="B796" s="325"/>
      <c r="C796" s="325"/>
      <c r="F796" s="52">
        <v>35</v>
      </c>
      <c r="G796" s="245">
        <v>6.0599999999999994E-3</v>
      </c>
      <c r="H796" s="245">
        <v>4.7000000000000002E-3</v>
      </c>
      <c r="I796" s="245" t="s">
        <v>953</v>
      </c>
      <c r="J796" s="245" t="s">
        <v>953</v>
      </c>
      <c r="K796" s="245" t="s">
        <v>953</v>
      </c>
      <c r="L796" s="245" t="s">
        <v>953</v>
      </c>
      <c r="M796" s="245" t="s">
        <v>953</v>
      </c>
      <c r="N796" s="245" t="s">
        <v>953</v>
      </c>
      <c r="S796" s="325"/>
      <c r="T796" s="325"/>
      <c r="U796" s="325"/>
      <c r="V796" s="325"/>
      <c r="W796" s="325"/>
      <c r="X796" s="325"/>
      <c r="Y796" s="325"/>
      <c r="Z796" s="325"/>
    </row>
    <row r="797" spans="1:26" s="7" customFormat="1" ht="21">
      <c r="A797" s="325"/>
      <c r="B797" s="325"/>
      <c r="C797" s="325"/>
      <c r="F797" s="52">
        <v>36</v>
      </c>
      <c r="G797" s="245">
        <v>6.0599999999999994E-3</v>
      </c>
      <c r="H797" s="245">
        <v>4.6900000000000006E-3</v>
      </c>
      <c r="I797" s="245" t="s">
        <v>953</v>
      </c>
      <c r="J797" s="245" t="s">
        <v>953</v>
      </c>
      <c r="K797" s="245" t="s">
        <v>953</v>
      </c>
      <c r="L797" s="245" t="s">
        <v>953</v>
      </c>
      <c r="M797" s="245" t="s">
        <v>953</v>
      </c>
      <c r="N797" s="245" t="s">
        <v>953</v>
      </c>
      <c r="S797" s="325"/>
      <c r="T797" s="325"/>
      <c r="U797" s="325"/>
      <c r="V797" s="325"/>
      <c r="W797" s="325"/>
      <c r="X797" s="325"/>
      <c r="Y797" s="325"/>
      <c r="Z797" s="325"/>
    </row>
    <row r="798" spans="1:26" s="7" customFormat="1" ht="21">
      <c r="A798" s="325"/>
      <c r="B798" s="325"/>
      <c r="C798" s="325"/>
      <c r="F798" s="52">
        <v>37</v>
      </c>
      <c r="G798" s="245">
        <v>6.0599999999999994E-3</v>
      </c>
      <c r="H798" s="245">
        <v>4.6299999999999996E-3</v>
      </c>
      <c r="I798" s="245" t="s">
        <v>953</v>
      </c>
      <c r="J798" s="245" t="s">
        <v>953</v>
      </c>
      <c r="K798" s="245" t="s">
        <v>953</v>
      </c>
      <c r="L798" s="245" t="s">
        <v>953</v>
      </c>
      <c r="M798" s="245" t="s">
        <v>953</v>
      </c>
      <c r="N798" s="245" t="s">
        <v>953</v>
      </c>
      <c r="S798" s="325"/>
      <c r="T798" s="325"/>
      <c r="U798" s="325"/>
      <c r="V798" s="325"/>
      <c r="W798" s="325"/>
      <c r="X798" s="325"/>
      <c r="Y798" s="325"/>
      <c r="Z798" s="325"/>
    </row>
    <row r="799" spans="1:26" s="7" customFormat="1" ht="21">
      <c r="A799" s="325"/>
      <c r="B799" s="325"/>
      <c r="C799" s="325"/>
      <c r="F799" s="52">
        <v>38</v>
      </c>
      <c r="G799" s="245">
        <v>5.9299999999999995E-3</v>
      </c>
      <c r="H799" s="245">
        <v>4.6100000000000004E-3</v>
      </c>
      <c r="I799" s="245" t="s">
        <v>953</v>
      </c>
      <c r="J799" s="245" t="s">
        <v>953</v>
      </c>
      <c r="K799" s="245" t="s">
        <v>953</v>
      </c>
      <c r="L799" s="245" t="s">
        <v>953</v>
      </c>
      <c r="M799" s="245" t="s">
        <v>953</v>
      </c>
      <c r="N799" s="245" t="s">
        <v>953</v>
      </c>
      <c r="S799" s="325"/>
      <c r="T799" s="325"/>
      <c r="U799" s="325"/>
      <c r="V799" s="325"/>
      <c r="W799" s="325"/>
      <c r="X799" s="325"/>
      <c r="Y799" s="325"/>
      <c r="Z799" s="325"/>
    </row>
    <row r="800" spans="1:26" s="7" customFormat="1" ht="21">
      <c r="A800" s="325"/>
      <c r="B800" s="325"/>
      <c r="C800" s="325"/>
      <c r="F800" s="52">
        <v>39</v>
      </c>
      <c r="G800" s="245">
        <v>5.77E-3</v>
      </c>
      <c r="H800" s="245">
        <v>4.5199999999999997E-3</v>
      </c>
      <c r="I800" s="245" t="s">
        <v>953</v>
      </c>
      <c r="J800" s="245" t="s">
        <v>953</v>
      </c>
      <c r="K800" s="245" t="s">
        <v>953</v>
      </c>
      <c r="L800" s="245" t="s">
        <v>953</v>
      </c>
      <c r="M800" s="245" t="s">
        <v>953</v>
      </c>
      <c r="N800" s="245" t="s">
        <v>953</v>
      </c>
      <c r="S800" s="325"/>
      <c r="T800" s="325"/>
      <c r="U800" s="325"/>
      <c r="V800" s="325"/>
      <c r="W800" s="325"/>
      <c r="X800" s="325"/>
      <c r="Y800" s="325"/>
      <c r="Z800" s="325"/>
    </row>
    <row r="801" spans="1:26" s="7" customFormat="1" ht="21">
      <c r="A801" s="325"/>
      <c r="B801" s="325"/>
      <c r="C801" s="325"/>
      <c r="F801" s="52">
        <v>40</v>
      </c>
      <c r="G801" s="245">
        <v>5.77E-3</v>
      </c>
      <c r="H801" s="245">
        <v>4.4900000000000001E-3</v>
      </c>
      <c r="I801" s="245" t="s">
        <v>953</v>
      </c>
      <c r="J801" s="245" t="s">
        <v>953</v>
      </c>
      <c r="K801" s="245" t="s">
        <v>953</v>
      </c>
      <c r="L801" s="245" t="s">
        <v>953</v>
      </c>
      <c r="M801" s="245" t="s">
        <v>953</v>
      </c>
      <c r="N801" s="245" t="s">
        <v>953</v>
      </c>
      <c r="S801" s="325"/>
      <c r="T801" s="325"/>
      <c r="U801" s="325"/>
      <c r="V801" s="325"/>
      <c r="W801" s="325"/>
      <c r="X801" s="325"/>
      <c r="Y801" s="325"/>
      <c r="Z801" s="325"/>
    </row>
    <row r="802" spans="1:26" s="7" customFormat="1" ht="21">
      <c r="A802" s="325"/>
      <c r="B802" s="325"/>
      <c r="C802" s="325"/>
      <c r="F802" s="52">
        <v>41</v>
      </c>
      <c r="G802" s="245">
        <v>5.5199999999999997E-3</v>
      </c>
      <c r="H802" s="245">
        <v>4.4900000000000001E-3</v>
      </c>
      <c r="I802" s="245" t="s">
        <v>953</v>
      </c>
      <c r="J802" s="245" t="s">
        <v>953</v>
      </c>
      <c r="K802" s="245" t="s">
        <v>953</v>
      </c>
      <c r="L802" s="245" t="s">
        <v>953</v>
      </c>
      <c r="M802" s="245" t="s">
        <v>953</v>
      </c>
      <c r="N802" s="245" t="s">
        <v>953</v>
      </c>
      <c r="S802" s="325"/>
      <c r="T802" s="325"/>
      <c r="U802" s="325"/>
      <c r="V802" s="325"/>
      <c r="W802" s="325"/>
      <c r="X802" s="325"/>
      <c r="Y802" s="325"/>
      <c r="Z802" s="325"/>
    </row>
    <row r="803" spans="1:26" s="7" customFormat="1" ht="21">
      <c r="A803" s="325"/>
      <c r="B803" s="325"/>
      <c r="C803" s="325"/>
      <c r="F803" s="52">
        <v>42</v>
      </c>
      <c r="G803" s="245">
        <v>5.3200000000000001E-3</v>
      </c>
      <c r="H803" s="245">
        <v>4.4900000000000001E-3</v>
      </c>
      <c r="I803" s="245" t="s">
        <v>953</v>
      </c>
      <c r="J803" s="245" t="s">
        <v>953</v>
      </c>
      <c r="K803" s="245" t="s">
        <v>953</v>
      </c>
      <c r="L803" s="245" t="s">
        <v>953</v>
      </c>
      <c r="M803" s="245" t="s">
        <v>953</v>
      </c>
      <c r="N803" s="245" t="s">
        <v>953</v>
      </c>
      <c r="S803" s="325"/>
      <c r="T803" s="325"/>
      <c r="U803" s="325"/>
      <c r="V803" s="325"/>
      <c r="W803" s="325"/>
      <c r="X803" s="325"/>
      <c r="Y803" s="325"/>
      <c r="Z803" s="325"/>
    </row>
    <row r="804" spans="1:26" s="7" customFormat="1" ht="21">
      <c r="A804" s="325"/>
      <c r="B804" s="325"/>
      <c r="C804" s="325"/>
      <c r="F804" s="52">
        <v>43</v>
      </c>
      <c r="G804" s="245">
        <v>5.3099999999999996E-3</v>
      </c>
      <c r="H804" s="245">
        <v>4.47E-3</v>
      </c>
      <c r="I804" s="245" t="s">
        <v>953</v>
      </c>
      <c r="J804" s="245" t="s">
        <v>953</v>
      </c>
      <c r="K804" s="245" t="s">
        <v>953</v>
      </c>
      <c r="L804" s="245" t="s">
        <v>953</v>
      </c>
      <c r="M804" s="245" t="s">
        <v>953</v>
      </c>
      <c r="N804" s="245" t="s">
        <v>953</v>
      </c>
      <c r="S804" s="325"/>
      <c r="T804" s="325"/>
      <c r="U804" s="325"/>
      <c r="V804" s="325"/>
      <c r="W804" s="325"/>
      <c r="X804" s="325"/>
      <c r="Y804" s="325"/>
      <c r="Z804" s="325"/>
    </row>
    <row r="805" spans="1:26" s="7" customFormat="1" ht="21">
      <c r="A805" s="325"/>
      <c r="B805" s="325"/>
      <c r="C805" s="325"/>
      <c r="F805" s="52">
        <v>44</v>
      </c>
      <c r="G805" s="245">
        <v>5.3099999999999996E-3</v>
      </c>
      <c r="H805" s="245">
        <v>4.4400000000000004E-3</v>
      </c>
      <c r="I805" s="245" t="s">
        <v>953</v>
      </c>
      <c r="J805" s="245" t="s">
        <v>953</v>
      </c>
      <c r="K805" s="245" t="s">
        <v>953</v>
      </c>
      <c r="L805" s="245" t="s">
        <v>953</v>
      </c>
      <c r="M805" s="245" t="s">
        <v>953</v>
      </c>
      <c r="N805" s="245" t="s">
        <v>953</v>
      </c>
      <c r="S805" s="325"/>
      <c r="T805" s="325"/>
      <c r="U805" s="325"/>
      <c r="V805" s="325"/>
      <c r="W805" s="325"/>
      <c r="X805" s="325"/>
      <c r="Y805" s="325"/>
      <c r="Z805" s="325"/>
    </row>
    <row r="806" spans="1:26" s="7" customFormat="1" ht="21">
      <c r="A806" s="325"/>
      <c r="B806" s="325"/>
      <c r="C806" s="325"/>
      <c r="F806" s="52">
        <v>45</v>
      </c>
      <c r="G806" s="245">
        <v>5.1700000000000001E-3</v>
      </c>
      <c r="H806" s="245">
        <v>4.4400000000000004E-3</v>
      </c>
      <c r="I806" s="245" t="s">
        <v>953</v>
      </c>
      <c r="J806" s="245" t="s">
        <v>953</v>
      </c>
      <c r="K806" s="245" t="s">
        <v>953</v>
      </c>
      <c r="L806" s="245" t="s">
        <v>953</v>
      </c>
      <c r="M806" s="245" t="s">
        <v>953</v>
      </c>
      <c r="N806" s="245" t="s">
        <v>953</v>
      </c>
      <c r="S806" s="325"/>
      <c r="T806" s="325"/>
      <c r="U806" s="325"/>
      <c r="V806" s="325"/>
      <c r="W806" s="325"/>
      <c r="X806" s="325"/>
      <c r="Y806" s="325"/>
      <c r="Z806" s="325"/>
    </row>
    <row r="807" spans="1:26" s="7" customFormat="1" ht="21">
      <c r="A807" s="325"/>
      <c r="B807" s="325"/>
      <c r="C807" s="325"/>
      <c r="F807" s="52">
        <v>46</v>
      </c>
      <c r="G807" s="245">
        <v>5.1600000000000005E-3</v>
      </c>
      <c r="H807" s="245">
        <v>4.1399999999999996E-3</v>
      </c>
      <c r="I807" s="245" t="s">
        <v>953</v>
      </c>
      <c r="J807" s="245" t="s">
        <v>953</v>
      </c>
      <c r="K807" s="245" t="s">
        <v>953</v>
      </c>
      <c r="L807" s="245" t="s">
        <v>953</v>
      </c>
      <c r="M807" s="245" t="s">
        <v>953</v>
      </c>
      <c r="N807" s="245" t="s">
        <v>953</v>
      </c>
      <c r="S807" s="325"/>
      <c r="T807" s="325"/>
      <c r="U807" s="325"/>
      <c r="V807" s="325"/>
      <c r="W807" s="325"/>
      <c r="X807" s="325"/>
      <c r="Y807" s="325"/>
      <c r="Z807" s="325"/>
    </row>
    <row r="808" spans="1:26" s="7" customFormat="1" ht="21">
      <c r="A808" s="325"/>
      <c r="B808" s="325"/>
      <c r="C808" s="325"/>
      <c r="F808" s="52">
        <v>47</v>
      </c>
      <c r="G808" s="245">
        <v>5.1600000000000005E-3</v>
      </c>
      <c r="H808" s="245">
        <v>4.0700000000000007E-3</v>
      </c>
      <c r="I808" s="245" t="s">
        <v>953</v>
      </c>
      <c r="J808" s="245" t="s">
        <v>953</v>
      </c>
      <c r="K808" s="245" t="s">
        <v>953</v>
      </c>
      <c r="L808" s="245" t="s">
        <v>953</v>
      </c>
      <c r="M808" s="245" t="s">
        <v>953</v>
      </c>
      <c r="N808" s="245" t="s">
        <v>953</v>
      </c>
      <c r="S808" s="325"/>
      <c r="T808" s="325"/>
      <c r="U808" s="325"/>
      <c r="V808" s="325"/>
      <c r="W808" s="325"/>
      <c r="X808" s="325"/>
      <c r="Y808" s="325"/>
      <c r="Z808" s="325"/>
    </row>
    <row r="809" spans="1:26" s="7" customFormat="1" ht="21">
      <c r="A809" s="325"/>
      <c r="B809" s="325"/>
      <c r="C809" s="325"/>
      <c r="F809" s="52">
        <v>48</v>
      </c>
      <c r="G809" s="245">
        <v>5.1600000000000005E-3</v>
      </c>
      <c r="H809" s="245">
        <v>4.0199999999999993E-3</v>
      </c>
      <c r="I809" s="245" t="s">
        <v>953</v>
      </c>
      <c r="J809" s="245" t="s">
        <v>953</v>
      </c>
      <c r="K809" s="245" t="s">
        <v>953</v>
      </c>
      <c r="L809" s="245" t="s">
        <v>953</v>
      </c>
      <c r="M809" s="245" t="s">
        <v>953</v>
      </c>
      <c r="N809" s="245" t="s">
        <v>953</v>
      </c>
      <c r="S809" s="325"/>
      <c r="T809" s="325"/>
      <c r="U809" s="325"/>
      <c r="V809" s="325"/>
      <c r="W809" s="325"/>
      <c r="X809" s="325"/>
      <c r="Y809" s="325"/>
      <c r="Z809" s="325"/>
    </row>
    <row r="810" spans="1:26" s="7" customFormat="1" ht="21">
      <c r="A810" s="325"/>
      <c r="B810" s="325"/>
      <c r="C810" s="325"/>
      <c r="F810" s="52">
        <v>49</v>
      </c>
      <c r="G810" s="245">
        <v>5.1600000000000005E-3</v>
      </c>
      <c r="H810" s="245">
        <v>3.9300000000000003E-3</v>
      </c>
      <c r="I810" s="245" t="s">
        <v>953</v>
      </c>
      <c r="J810" s="245" t="s">
        <v>953</v>
      </c>
      <c r="K810" s="245" t="s">
        <v>953</v>
      </c>
      <c r="L810" s="245" t="s">
        <v>953</v>
      </c>
      <c r="M810" s="245" t="s">
        <v>953</v>
      </c>
      <c r="N810" s="245" t="s">
        <v>953</v>
      </c>
      <c r="S810" s="325"/>
      <c r="T810" s="325"/>
      <c r="U810" s="325"/>
      <c r="V810" s="325"/>
      <c r="W810" s="325"/>
      <c r="X810" s="325"/>
      <c r="Y810" s="325"/>
      <c r="Z810" s="325"/>
    </row>
    <row r="811" spans="1:26" s="7" customFormat="1" ht="21">
      <c r="A811" s="325"/>
      <c r="B811" s="325"/>
      <c r="C811" s="325"/>
      <c r="F811" s="52">
        <v>50</v>
      </c>
      <c r="G811" s="245">
        <v>5.0199999999999993E-3</v>
      </c>
      <c r="H811" s="245">
        <v>3.9199999999999999E-3</v>
      </c>
      <c r="I811" s="245" t="s">
        <v>953</v>
      </c>
      <c r="J811" s="245" t="s">
        <v>953</v>
      </c>
      <c r="K811" s="245" t="s">
        <v>953</v>
      </c>
      <c r="L811" s="245" t="s">
        <v>953</v>
      </c>
      <c r="M811" s="245" t="s">
        <v>953</v>
      </c>
      <c r="N811" s="245" t="s">
        <v>953</v>
      </c>
      <c r="S811" s="325"/>
      <c r="T811" s="325"/>
      <c r="U811" s="325"/>
      <c r="V811" s="325"/>
      <c r="W811" s="325"/>
      <c r="X811" s="325"/>
      <c r="Y811" s="325"/>
      <c r="Z811" s="325"/>
    </row>
    <row r="812" spans="1:26" s="7" customFormat="1" ht="21">
      <c r="A812" s="325"/>
      <c r="B812" s="325"/>
      <c r="C812" s="325"/>
      <c r="F812" s="52">
        <v>51</v>
      </c>
      <c r="G812" s="245">
        <v>5.0199999999999993E-3</v>
      </c>
      <c r="H812" s="245">
        <v>3.8399999999999997E-3</v>
      </c>
      <c r="I812" s="245" t="s">
        <v>953</v>
      </c>
      <c r="J812" s="245" t="s">
        <v>953</v>
      </c>
      <c r="K812" s="245" t="s">
        <v>953</v>
      </c>
      <c r="L812" s="245" t="s">
        <v>953</v>
      </c>
      <c r="M812" s="245" t="s">
        <v>953</v>
      </c>
      <c r="N812" s="245" t="s">
        <v>953</v>
      </c>
      <c r="S812" s="325"/>
      <c r="T812" s="325"/>
      <c r="U812" s="325"/>
      <c r="V812" s="325"/>
      <c r="W812" s="325"/>
      <c r="X812" s="325"/>
      <c r="Y812" s="325"/>
      <c r="Z812" s="325"/>
    </row>
    <row r="813" spans="1:26" s="7" customFormat="1" ht="21">
      <c r="A813" s="325"/>
      <c r="B813" s="325"/>
      <c r="C813" s="325"/>
      <c r="F813" s="52">
        <v>52</v>
      </c>
      <c r="G813" s="245">
        <v>4.8899999999999994E-3</v>
      </c>
      <c r="H813" s="245">
        <v>3.8340000000000002E-3</v>
      </c>
      <c r="I813" s="245" t="s">
        <v>953</v>
      </c>
      <c r="J813" s="245" t="s">
        <v>953</v>
      </c>
      <c r="K813" s="245" t="s">
        <v>953</v>
      </c>
      <c r="L813" s="245" t="s">
        <v>953</v>
      </c>
      <c r="M813" s="245" t="s">
        <v>953</v>
      </c>
      <c r="N813" s="245" t="s">
        <v>953</v>
      </c>
      <c r="S813" s="325"/>
      <c r="T813" s="325"/>
      <c r="U813" s="325"/>
      <c r="V813" s="325"/>
      <c r="W813" s="325"/>
      <c r="X813" s="325"/>
      <c r="Y813" s="325"/>
      <c r="Z813" s="325"/>
    </row>
    <row r="814" spans="1:26" s="7" customFormat="1" ht="21">
      <c r="A814" s="325"/>
      <c r="B814" s="325"/>
      <c r="C814" s="325"/>
      <c r="F814" s="52">
        <v>53</v>
      </c>
      <c r="G814" s="245">
        <v>4.8200000000000005E-3</v>
      </c>
      <c r="H814" s="245">
        <v>3.7099999999999998E-3</v>
      </c>
      <c r="I814" s="245" t="s">
        <v>953</v>
      </c>
      <c r="J814" s="245" t="s">
        <v>953</v>
      </c>
      <c r="K814" s="245" t="s">
        <v>953</v>
      </c>
      <c r="L814" s="245" t="s">
        <v>953</v>
      </c>
      <c r="M814" s="245" t="s">
        <v>953</v>
      </c>
      <c r="N814" s="245" t="s">
        <v>953</v>
      </c>
      <c r="S814" s="325"/>
      <c r="T814" s="325"/>
      <c r="U814" s="325"/>
      <c r="V814" s="325"/>
      <c r="W814" s="325"/>
      <c r="X814" s="325"/>
      <c r="Y814" s="325"/>
      <c r="Z814" s="325"/>
    </row>
    <row r="815" spans="1:26" s="7" customFormat="1" ht="21">
      <c r="A815" s="325"/>
      <c r="B815" s="325"/>
      <c r="C815" s="325"/>
      <c r="F815" s="52">
        <v>54</v>
      </c>
      <c r="G815" s="245">
        <v>4.7000000000000002E-3</v>
      </c>
      <c r="H815" s="245">
        <v>3.5899999999999999E-3</v>
      </c>
      <c r="I815" s="245" t="s">
        <v>953</v>
      </c>
      <c r="J815" s="245" t="s">
        <v>953</v>
      </c>
      <c r="K815" s="245" t="s">
        <v>953</v>
      </c>
      <c r="L815" s="245" t="s">
        <v>953</v>
      </c>
      <c r="M815" s="245" t="s">
        <v>953</v>
      </c>
      <c r="N815" s="245" t="s">
        <v>953</v>
      </c>
      <c r="S815" s="325"/>
      <c r="T815" s="325"/>
      <c r="U815" s="325"/>
      <c r="V815" s="325"/>
      <c r="W815" s="325"/>
      <c r="X815" s="325"/>
      <c r="Y815" s="325"/>
      <c r="Z815" s="325"/>
    </row>
    <row r="816" spans="1:26" s="7" customFormat="1" ht="21">
      <c r="A816" s="325"/>
      <c r="B816" s="325"/>
      <c r="C816" s="325"/>
      <c r="F816" s="52">
        <v>55</v>
      </c>
      <c r="G816" s="245">
        <v>4.6900000000000006E-3</v>
      </c>
      <c r="H816" s="245">
        <v>3.5899999999999999E-3</v>
      </c>
      <c r="I816" s="245" t="s">
        <v>953</v>
      </c>
      <c r="J816" s="245" t="s">
        <v>953</v>
      </c>
      <c r="K816" s="245" t="s">
        <v>953</v>
      </c>
      <c r="L816" s="245" t="s">
        <v>953</v>
      </c>
      <c r="M816" s="245" t="s">
        <v>953</v>
      </c>
      <c r="N816" s="245" t="s">
        <v>953</v>
      </c>
      <c r="S816" s="325"/>
      <c r="T816" s="325"/>
      <c r="U816" s="325"/>
      <c r="V816" s="325"/>
      <c r="W816" s="325"/>
      <c r="X816" s="325"/>
      <c r="Y816" s="325"/>
      <c r="Z816" s="325"/>
    </row>
    <row r="817" spans="1:26" s="7" customFormat="1" ht="21">
      <c r="A817" s="325"/>
      <c r="B817" s="325"/>
      <c r="C817" s="325"/>
      <c r="F817" s="52">
        <v>56</v>
      </c>
      <c r="G817" s="245">
        <v>4.6299999999999996E-3</v>
      </c>
      <c r="H817" s="245">
        <v>3.5899999999999999E-3</v>
      </c>
      <c r="I817" s="245" t="s">
        <v>953</v>
      </c>
      <c r="J817" s="245" t="s">
        <v>953</v>
      </c>
      <c r="K817" s="245" t="s">
        <v>953</v>
      </c>
      <c r="L817" s="245" t="s">
        <v>953</v>
      </c>
      <c r="M817" s="245" t="s">
        <v>953</v>
      </c>
      <c r="N817" s="245" t="s">
        <v>953</v>
      </c>
      <c r="S817" s="325"/>
      <c r="T817" s="325"/>
      <c r="U817" s="325"/>
      <c r="V817" s="325"/>
      <c r="W817" s="325"/>
      <c r="X817" s="325"/>
      <c r="Y817" s="325"/>
      <c r="Z817" s="325"/>
    </row>
    <row r="818" spans="1:26" s="7" customFormat="1" ht="21">
      <c r="A818" s="325"/>
      <c r="B818" s="325"/>
      <c r="C818" s="325"/>
      <c r="F818" s="52">
        <v>57</v>
      </c>
      <c r="G818" s="245">
        <v>4.6100000000000004E-3</v>
      </c>
      <c r="H818" s="245">
        <v>3.5600000000000002E-3</v>
      </c>
      <c r="I818" s="245" t="s">
        <v>953</v>
      </c>
      <c r="J818" s="245" t="s">
        <v>953</v>
      </c>
      <c r="K818" s="245" t="s">
        <v>953</v>
      </c>
      <c r="L818" s="245" t="s">
        <v>953</v>
      </c>
      <c r="M818" s="245" t="s">
        <v>953</v>
      </c>
      <c r="N818" s="245" t="s">
        <v>953</v>
      </c>
      <c r="S818" s="325"/>
      <c r="T818" s="325"/>
      <c r="U818" s="325"/>
      <c r="V818" s="325"/>
      <c r="W818" s="325"/>
      <c r="X818" s="325"/>
      <c r="Y818" s="325"/>
      <c r="Z818" s="325"/>
    </row>
    <row r="819" spans="1:26" s="7" customFormat="1" ht="21">
      <c r="A819" s="325"/>
      <c r="B819" s="325"/>
      <c r="C819" s="325"/>
      <c r="F819" s="52">
        <v>58</v>
      </c>
      <c r="G819" s="245">
        <v>4.5199999999999997E-3</v>
      </c>
      <c r="H819" s="245">
        <v>3.5000000000000001E-3</v>
      </c>
      <c r="I819" s="245" t="s">
        <v>953</v>
      </c>
      <c r="J819" s="245" t="s">
        <v>953</v>
      </c>
      <c r="K819" s="245" t="s">
        <v>953</v>
      </c>
      <c r="L819" s="245" t="s">
        <v>953</v>
      </c>
      <c r="M819" s="245" t="s">
        <v>953</v>
      </c>
      <c r="N819" s="245" t="s">
        <v>953</v>
      </c>
      <c r="S819" s="325"/>
      <c r="T819" s="325"/>
      <c r="U819" s="325"/>
      <c r="V819" s="325"/>
      <c r="W819" s="325"/>
      <c r="X819" s="325"/>
      <c r="Y819" s="325"/>
      <c r="Z819" s="325"/>
    </row>
    <row r="820" spans="1:26" s="7" customFormat="1" ht="21">
      <c r="A820" s="325"/>
      <c r="B820" s="325"/>
      <c r="C820" s="325"/>
      <c r="F820" s="52">
        <v>59</v>
      </c>
      <c r="G820" s="245">
        <v>4.4900000000000001E-3</v>
      </c>
      <c r="H820" s="245">
        <v>3.5000000000000001E-3</v>
      </c>
      <c r="I820" s="245" t="s">
        <v>953</v>
      </c>
      <c r="J820" s="245" t="s">
        <v>953</v>
      </c>
      <c r="K820" s="245" t="s">
        <v>953</v>
      </c>
      <c r="L820" s="245" t="s">
        <v>953</v>
      </c>
      <c r="M820" s="245" t="s">
        <v>953</v>
      </c>
      <c r="N820" s="245" t="s">
        <v>953</v>
      </c>
      <c r="S820" s="325"/>
      <c r="T820" s="325"/>
      <c r="U820" s="325"/>
      <c r="V820" s="325"/>
      <c r="W820" s="325"/>
      <c r="X820" s="325"/>
      <c r="Y820" s="325"/>
      <c r="Z820" s="325"/>
    </row>
    <row r="821" spans="1:26" s="7" customFormat="1" ht="21">
      <c r="A821" s="325"/>
      <c r="B821" s="325"/>
      <c r="C821" s="325"/>
      <c r="F821" s="52">
        <v>60</v>
      </c>
      <c r="G821" s="245">
        <v>4.4900000000000001E-3</v>
      </c>
      <c r="H821" s="245">
        <v>3.49E-3</v>
      </c>
      <c r="I821" s="245" t="s">
        <v>953</v>
      </c>
      <c r="J821" s="245" t="s">
        <v>953</v>
      </c>
      <c r="K821" s="245" t="s">
        <v>953</v>
      </c>
      <c r="L821" s="245" t="s">
        <v>953</v>
      </c>
      <c r="M821" s="245" t="s">
        <v>953</v>
      </c>
      <c r="N821" s="245" t="s">
        <v>953</v>
      </c>
      <c r="S821" s="325"/>
      <c r="T821" s="325"/>
      <c r="U821" s="325"/>
      <c r="V821" s="325"/>
      <c r="W821" s="325"/>
      <c r="X821" s="325"/>
      <c r="Y821" s="325"/>
      <c r="Z821" s="325"/>
    </row>
    <row r="822" spans="1:26" s="7" customFormat="1" ht="21">
      <c r="A822" s="325"/>
      <c r="B822" s="325"/>
      <c r="C822" s="325"/>
      <c r="F822" s="52">
        <v>61</v>
      </c>
      <c r="G822" s="245">
        <v>4.4900000000000001E-3</v>
      </c>
      <c r="H822" s="245">
        <v>3.4500000000000004E-3</v>
      </c>
      <c r="I822" s="245" t="s">
        <v>953</v>
      </c>
      <c r="J822" s="245" t="s">
        <v>953</v>
      </c>
      <c r="K822" s="245" t="s">
        <v>953</v>
      </c>
      <c r="L822" s="245" t="s">
        <v>953</v>
      </c>
      <c r="M822" s="245" t="s">
        <v>953</v>
      </c>
      <c r="N822" s="245" t="s">
        <v>953</v>
      </c>
      <c r="S822" s="325"/>
      <c r="T822" s="325"/>
      <c r="U822" s="325"/>
      <c r="V822" s="325"/>
      <c r="W822" s="325"/>
      <c r="X822" s="325"/>
      <c r="Y822" s="325"/>
      <c r="Z822" s="325"/>
    </row>
    <row r="823" spans="1:26" s="7" customFormat="1" ht="21">
      <c r="A823" s="325"/>
      <c r="B823" s="325"/>
      <c r="C823" s="325"/>
      <c r="F823" s="52">
        <v>62</v>
      </c>
      <c r="G823" s="245">
        <v>4.47E-3</v>
      </c>
      <c r="H823" s="245">
        <v>3.3999999999999998E-3</v>
      </c>
      <c r="I823" s="245" t="s">
        <v>953</v>
      </c>
      <c r="J823" s="245" t="s">
        <v>953</v>
      </c>
      <c r="K823" s="245" t="s">
        <v>953</v>
      </c>
      <c r="L823" s="245" t="s">
        <v>953</v>
      </c>
      <c r="M823" s="245" t="s">
        <v>953</v>
      </c>
      <c r="N823" s="245" t="s">
        <v>953</v>
      </c>
      <c r="S823" s="325"/>
      <c r="T823" s="325"/>
      <c r="U823" s="325"/>
      <c r="V823" s="325"/>
      <c r="W823" s="325"/>
      <c r="X823" s="325"/>
      <c r="Y823" s="325"/>
      <c r="Z823" s="325"/>
    </row>
    <row r="824" spans="1:26" s="7" customFormat="1" ht="21">
      <c r="A824" s="325"/>
      <c r="B824" s="325"/>
      <c r="C824" s="325"/>
      <c r="F824" s="52">
        <v>63</v>
      </c>
      <c r="G824" s="245">
        <v>4.4400000000000004E-3</v>
      </c>
      <c r="H824" s="245">
        <v>3.3399999999999997E-3</v>
      </c>
      <c r="I824" s="245" t="s">
        <v>953</v>
      </c>
      <c r="J824" s="245" t="s">
        <v>953</v>
      </c>
      <c r="K824" s="245" t="s">
        <v>953</v>
      </c>
      <c r="L824" s="245" t="s">
        <v>953</v>
      </c>
      <c r="M824" s="245" t="s">
        <v>953</v>
      </c>
      <c r="N824" s="245" t="s">
        <v>953</v>
      </c>
      <c r="S824" s="325"/>
      <c r="T824" s="325"/>
      <c r="U824" s="325"/>
      <c r="V824" s="325"/>
      <c r="W824" s="325"/>
      <c r="X824" s="325"/>
      <c r="Y824" s="325"/>
      <c r="Z824" s="325"/>
    </row>
    <row r="825" spans="1:26" s="7" customFormat="1" ht="21">
      <c r="A825" s="325"/>
      <c r="B825" s="325"/>
      <c r="C825" s="325"/>
      <c r="F825" s="52">
        <v>64</v>
      </c>
      <c r="G825" s="245">
        <v>4.4400000000000004E-3</v>
      </c>
      <c r="H825" s="245">
        <v>3.2850000000000002E-3</v>
      </c>
      <c r="I825" s="245" t="s">
        <v>953</v>
      </c>
      <c r="J825" s="245" t="s">
        <v>953</v>
      </c>
      <c r="K825" s="245" t="s">
        <v>953</v>
      </c>
      <c r="L825" s="245" t="s">
        <v>953</v>
      </c>
      <c r="M825" s="245" t="s">
        <v>953</v>
      </c>
      <c r="N825" s="245" t="s">
        <v>953</v>
      </c>
      <c r="S825" s="325"/>
      <c r="T825" s="325"/>
      <c r="U825" s="325"/>
      <c r="V825" s="325"/>
      <c r="W825" s="325"/>
      <c r="X825" s="325"/>
      <c r="Y825" s="325"/>
      <c r="Z825" s="325"/>
    </row>
    <row r="826" spans="1:26" s="7" customFormat="1" ht="21">
      <c r="A826" s="325"/>
      <c r="B826" s="325"/>
      <c r="C826" s="325"/>
      <c r="F826" s="52">
        <v>65</v>
      </c>
      <c r="G826" s="245">
        <v>4.3499999999999997E-3</v>
      </c>
      <c r="H826" s="245">
        <v>3.16E-3</v>
      </c>
      <c r="I826" s="245" t="s">
        <v>953</v>
      </c>
      <c r="J826" s="245" t="s">
        <v>953</v>
      </c>
      <c r="K826" s="245" t="s">
        <v>953</v>
      </c>
      <c r="L826" s="245" t="s">
        <v>953</v>
      </c>
      <c r="M826" s="245" t="s">
        <v>953</v>
      </c>
      <c r="N826" s="245" t="s">
        <v>953</v>
      </c>
      <c r="S826" s="325"/>
      <c r="T826" s="325"/>
      <c r="U826" s="325"/>
      <c r="V826" s="325"/>
      <c r="W826" s="325"/>
      <c r="X826" s="325"/>
      <c r="Y826" s="325"/>
      <c r="Z826" s="325"/>
    </row>
    <row r="827" spans="1:26" s="7" customFormat="1" ht="21">
      <c r="A827" s="325"/>
      <c r="B827" s="325"/>
      <c r="C827" s="325"/>
      <c r="F827" s="52">
        <v>66</v>
      </c>
      <c r="G827" s="245">
        <v>4.1399999999999996E-3</v>
      </c>
      <c r="H827" s="245">
        <v>3.13E-3</v>
      </c>
      <c r="I827" s="245" t="s">
        <v>953</v>
      </c>
      <c r="J827" s="245" t="s">
        <v>953</v>
      </c>
      <c r="K827" s="245" t="s">
        <v>953</v>
      </c>
      <c r="L827" s="245" t="s">
        <v>953</v>
      </c>
      <c r="M827" s="245" t="s">
        <v>953</v>
      </c>
      <c r="N827" s="245" t="s">
        <v>953</v>
      </c>
      <c r="S827" s="325"/>
      <c r="T827" s="325"/>
      <c r="U827" s="325"/>
      <c r="V827" s="325"/>
      <c r="W827" s="325"/>
      <c r="X827" s="325"/>
      <c r="Y827" s="325"/>
      <c r="Z827" s="325"/>
    </row>
    <row r="828" spans="1:26" s="7" customFormat="1" ht="21">
      <c r="A828" s="325"/>
      <c r="B828" s="325"/>
      <c r="C828" s="325"/>
      <c r="F828" s="52">
        <v>67</v>
      </c>
      <c r="G828" s="245">
        <v>4.0999999999999995E-3</v>
      </c>
      <c r="H828" s="245">
        <v>3.0999999999999999E-3</v>
      </c>
      <c r="I828" s="245" t="s">
        <v>953</v>
      </c>
      <c r="J828" s="245" t="s">
        <v>953</v>
      </c>
      <c r="K828" s="245" t="s">
        <v>953</v>
      </c>
      <c r="L828" s="245" t="s">
        <v>953</v>
      </c>
      <c r="M828" s="245" t="s">
        <v>953</v>
      </c>
      <c r="N828" s="245" t="s">
        <v>953</v>
      </c>
      <c r="S828" s="325"/>
      <c r="T828" s="325"/>
      <c r="U828" s="325"/>
      <c r="V828" s="325"/>
      <c r="W828" s="325"/>
      <c r="X828" s="325"/>
      <c r="Y828" s="325"/>
      <c r="Z828" s="325"/>
    </row>
    <row r="829" spans="1:26" s="7" customFormat="1" ht="21">
      <c r="A829" s="325"/>
      <c r="B829" s="325"/>
      <c r="C829" s="325"/>
      <c r="F829" s="52">
        <v>68</v>
      </c>
      <c r="G829" s="245">
        <v>4.0700000000000007E-3</v>
      </c>
      <c r="H829" s="245">
        <v>3.0800000000000003E-3</v>
      </c>
      <c r="I829" s="245" t="s">
        <v>953</v>
      </c>
      <c r="J829" s="245" t="s">
        <v>953</v>
      </c>
      <c r="K829" s="245" t="s">
        <v>953</v>
      </c>
      <c r="L829" s="245" t="s">
        <v>953</v>
      </c>
      <c r="M829" s="245" t="s">
        <v>953</v>
      </c>
      <c r="N829" s="245" t="s">
        <v>953</v>
      </c>
      <c r="S829" s="325"/>
      <c r="T829" s="325"/>
      <c r="U829" s="325"/>
      <c r="V829" s="325"/>
      <c r="W829" s="325"/>
      <c r="X829" s="325"/>
      <c r="Y829" s="325"/>
      <c r="Z829" s="325"/>
    </row>
    <row r="830" spans="1:26" s="7" customFormat="1" ht="21">
      <c r="A830" s="325"/>
      <c r="B830" s="325"/>
      <c r="C830" s="325"/>
      <c r="F830" s="52">
        <v>69</v>
      </c>
      <c r="G830" s="245">
        <v>4.0199999999999993E-3</v>
      </c>
      <c r="H830" s="245">
        <v>3.0800000000000003E-3</v>
      </c>
      <c r="I830" s="245" t="s">
        <v>953</v>
      </c>
      <c r="J830" s="245" t="s">
        <v>953</v>
      </c>
      <c r="K830" s="245" t="s">
        <v>953</v>
      </c>
      <c r="L830" s="245" t="s">
        <v>953</v>
      </c>
      <c r="M830" s="245" t="s">
        <v>953</v>
      </c>
      <c r="N830" s="245" t="s">
        <v>953</v>
      </c>
      <c r="S830" s="325"/>
      <c r="T830" s="325"/>
      <c r="U830" s="325"/>
      <c r="V830" s="325"/>
      <c r="W830" s="325"/>
      <c r="X830" s="325"/>
      <c r="Y830" s="325"/>
      <c r="Z830" s="325"/>
    </row>
    <row r="831" spans="1:26" s="7" customFormat="1" ht="21">
      <c r="A831" s="325"/>
      <c r="B831" s="325"/>
      <c r="C831" s="325"/>
      <c r="F831" s="52">
        <v>70</v>
      </c>
      <c r="G831" s="245">
        <v>3.9300000000000003E-3</v>
      </c>
      <c r="H831" s="245">
        <v>2.96E-3</v>
      </c>
      <c r="I831" s="245" t="s">
        <v>953</v>
      </c>
      <c r="J831" s="245" t="s">
        <v>953</v>
      </c>
      <c r="K831" s="245" t="s">
        <v>953</v>
      </c>
      <c r="L831" s="245" t="s">
        <v>953</v>
      </c>
      <c r="M831" s="245" t="s">
        <v>953</v>
      </c>
      <c r="N831" s="245" t="s">
        <v>953</v>
      </c>
      <c r="S831" s="325"/>
      <c r="T831" s="325"/>
      <c r="U831" s="325"/>
      <c r="V831" s="325"/>
      <c r="W831" s="325"/>
      <c r="X831" s="325"/>
      <c r="Y831" s="325"/>
      <c r="Z831" s="325"/>
    </row>
    <row r="832" spans="1:26" s="7" customFormat="1" ht="21">
      <c r="A832" s="325"/>
      <c r="B832" s="325"/>
      <c r="C832" s="325"/>
      <c r="F832" s="52">
        <v>71</v>
      </c>
      <c r="G832" s="245">
        <v>3.9199999999999999E-3</v>
      </c>
      <c r="H832" s="245">
        <v>2.9300000000000003E-3</v>
      </c>
      <c r="I832" s="245" t="s">
        <v>953</v>
      </c>
      <c r="J832" s="245" t="s">
        <v>953</v>
      </c>
      <c r="K832" s="245" t="s">
        <v>953</v>
      </c>
      <c r="L832" s="245" t="s">
        <v>953</v>
      </c>
      <c r="M832" s="245" t="s">
        <v>953</v>
      </c>
      <c r="N832" s="245" t="s">
        <v>953</v>
      </c>
      <c r="S832" s="325"/>
      <c r="T832" s="325"/>
      <c r="U832" s="325"/>
      <c r="V832" s="325"/>
      <c r="W832" s="325"/>
      <c r="X832" s="325"/>
      <c r="Y832" s="325"/>
      <c r="Z832" s="325"/>
    </row>
    <row r="833" spans="1:26" s="7" customFormat="1" ht="21">
      <c r="A833" s="325"/>
      <c r="B833" s="325"/>
      <c r="C833" s="325"/>
      <c r="F833" s="52">
        <v>72</v>
      </c>
      <c r="G833" s="245">
        <v>3.8599999999999997E-3</v>
      </c>
      <c r="H833" s="245">
        <v>2.9199999999999999E-3</v>
      </c>
      <c r="I833" s="245" t="s">
        <v>953</v>
      </c>
      <c r="J833" s="245" t="s">
        <v>953</v>
      </c>
      <c r="K833" s="245" t="s">
        <v>953</v>
      </c>
      <c r="L833" s="245" t="s">
        <v>953</v>
      </c>
      <c r="M833" s="245" t="s">
        <v>953</v>
      </c>
      <c r="N833" s="245" t="s">
        <v>953</v>
      </c>
      <c r="S833" s="325"/>
      <c r="T833" s="325"/>
      <c r="U833" s="325"/>
      <c r="V833" s="325"/>
      <c r="W833" s="325"/>
      <c r="X833" s="325"/>
      <c r="Y833" s="325"/>
      <c r="Z833" s="325"/>
    </row>
    <row r="834" spans="1:26" s="7" customFormat="1" ht="21">
      <c r="A834" s="325"/>
      <c r="B834" s="325"/>
      <c r="C834" s="325"/>
      <c r="F834" s="52">
        <v>73</v>
      </c>
      <c r="G834" s="245">
        <v>3.8399999999999997E-3</v>
      </c>
      <c r="H834" s="245">
        <v>2.8915199999999999E-3</v>
      </c>
      <c r="I834" s="245" t="s">
        <v>953</v>
      </c>
      <c r="J834" s="245" t="s">
        <v>953</v>
      </c>
      <c r="K834" s="245" t="s">
        <v>953</v>
      </c>
      <c r="L834" s="245" t="s">
        <v>953</v>
      </c>
      <c r="M834" s="245" t="s">
        <v>953</v>
      </c>
      <c r="N834" s="245" t="s">
        <v>953</v>
      </c>
      <c r="S834" s="325"/>
      <c r="T834" s="325"/>
      <c r="U834" s="325"/>
      <c r="V834" s="325"/>
      <c r="W834" s="325"/>
      <c r="X834" s="325"/>
      <c r="Y834" s="325"/>
      <c r="Z834" s="325"/>
    </row>
    <row r="835" spans="1:26" s="7" customFormat="1" ht="21">
      <c r="A835" s="325"/>
      <c r="B835" s="325"/>
      <c r="C835" s="325"/>
      <c r="F835" s="52">
        <v>74</v>
      </c>
      <c r="G835" s="245">
        <v>3.8340000000000002E-3</v>
      </c>
      <c r="H835" s="245">
        <v>2.8915199999999999E-3</v>
      </c>
      <c r="I835" s="245" t="s">
        <v>953</v>
      </c>
      <c r="J835" s="245" t="s">
        <v>953</v>
      </c>
      <c r="K835" s="245" t="s">
        <v>953</v>
      </c>
      <c r="L835" s="245" t="s">
        <v>953</v>
      </c>
      <c r="M835" s="245" t="s">
        <v>953</v>
      </c>
      <c r="N835" s="245" t="s">
        <v>953</v>
      </c>
      <c r="S835" s="325"/>
      <c r="T835" s="325"/>
      <c r="U835" s="325"/>
      <c r="V835" s="325"/>
      <c r="W835" s="325"/>
      <c r="X835" s="325"/>
      <c r="Y835" s="325"/>
      <c r="Z835" s="325"/>
    </row>
    <row r="836" spans="1:26" s="7" customFormat="1" ht="21">
      <c r="A836" s="325"/>
      <c r="B836" s="325"/>
      <c r="C836" s="325"/>
      <c r="F836" s="52">
        <v>75</v>
      </c>
      <c r="G836" s="245">
        <v>3.79E-3</v>
      </c>
      <c r="H836" s="245">
        <v>2.8799999999999997E-3</v>
      </c>
      <c r="I836" s="245" t="s">
        <v>953</v>
      </c>
      <c r="J836" s="245" t="s">
        <v>953</v>
      </c>
      <c r="K836" s="245" t="s">
        <v>953</v>
      </c>
      <c r="L836" s="245" t="s">
        <v>953</v>
      </c>
      <c r="M836" s="245" t="s">
        <v>953</v>
      </c>
      <c r="N836" s="245" t="s">
        <v>953</v>
      </c>
      <c r="S836" s="325"/>
      <c r="T836" s="325"/>
      <c r="U836" s="325"/>
      <c r="V836" s="325"/>
      <c r="W836" s="325"/>
      <c r="X836" s="325"/>
      <c r="Y836" s="325"/>
      <c r="Z836" s="325"/>
    </row>
    <row r="837" spans="1:26" s="7" customFormat="1" ht="21">
      <c r="A837" s="325"/>
      <c r="B837" s="325"/>
      <c r="C837" s="325"/>
      <c r="F837" s="52">
        <v>76</v>
      </c>
      <c r="G837" s="245">
        <v>3.7099999999999998E-3</v>
      </c>
      <c r="H837" s="245">
        <v>2.8700000000000002E-3</v>
      </c>
      <c r="I837" s="245" t="s">
        <v>953</v>
      </c>
      <c r="J837" s="245" t="s">
        <v>953</v>
      </c>
      <c r="K837" s="245" t="s">
        <v>953</v>
      </c>
      <c r="L837" s="245" t="s">
        <v>953</v>
      </c>
      <c r="M837" s="245" t="s">
        <v>953</v>
      </c>
      <c r="N837" s="245" t="s">
        <v>953</v>
      </c>
      <c r="S837" s="325"/>
      <c r="T837" s="325"/>
      <c r="U837" s="325"/>
      <c r="V837" s="325"/>
      <c r="W837" s="325"/>
      <c r="X837" s="325"/>
      <c r="Y837" s="325"/>
      <c r="Z837" s="325"/>
    </row>
    <row r="838" spans="1:26" s="7" customFormat="1" ht="21">
      <c r="A838" s="325"/>
      <c r="B838" s="325"/>
      <c r="C838" s="325"/>
      <c r="F838" s="52">
        <v>77</v>
      </c>
      <c r="G838" s="245">
        <v>3.5899999999999999E-3</v>
      </c>
      <c r="H838" s="245">
        <v>2.8700000000000002E-3</v>
      </c>
      <c r="I838" s="245" t="s">
        <v>953</v>
      </c>
      <c r="J838" s="245" t="s">
        <v>953</v>
      </c>
      <c r="K838" s="245" t="s">
        <v>953</v>
      </c>
      <c r="L838" s="245" t="s">
        <v>953</v>
      </c>
      <c r="M838" s="245" t="s">
        <v>953</v>
      </c>
      <c r="N838" s="245" t="s">
        <v>953</v>
      </c>
      <c r="S838" s="325"/>
      <c r="T838" s="325"/>
      <c r="U838" s="325"/>
      <c r="V838" s="325"/>
      <c r="W838" s="325"/>
      <c r="X838" s="325"/>
      <c r="Y838" s="325"/>
      <c r="Z838" s="325"/>
    </row>
    <row r="839" spans="1:26" s="7" customFormat="1" ht="21">
      <c r="A839" s="325"/>
      <c r="B839" s="325"/>
      <c r="C839" s="325"/>
      <c r="F839" s="52">
        <v>78</v>
      </c>
      <c r="G839" s="245">
        <v>3.5899999999999999E-3</v>
      </c>
      <c r="H839" s="245">
        <v>2.8599999999999997E-3</v>
      </c>
      <c r="I839" s="245" t="s">
        <v>953</v>
      </c>
      <c r="J839" s="245" t="s">
        <v>953</v>
      </c>
      <c r="K839" s="245" t="s">
        <v>953</v>
      </c>
      <c r="L839" s="245" t="s">
        <v>953</v>
      </c>
      <c r="M839" s="245" t="s">
        <v>953</v>
      </c>
      <c r="N839" s="245" t="s">
        <v>953</v>
      </c>
      <c r="S839" s="325"/>
      <c r="T839" s="325"/>
      <c r="U839" s="325"/>
      <c r="V839" s="325"/>
      <c r="W839" s="325"/>
      <c r="X839" s="325"/>
      <c r="Y839" s="325"/>
      <c r="Z839" s="325"/>
    </row>
    <row r="840" spans="1:26" s="7" customFormat="1" ht="21">
      <c r="A840" s="325"/>
      <c r="B840" s="325"/>
      <c r="C840" s="325"/>
      <c r="F840" s="52">
        <v>79</v>
      </c>
      <c r="G840" s="245">
        <v>3.5899999999999999E-3</v>
      </c>
      <c r="H840" s="245">
        <v>2.7899999999999999E-3</v>
      </c>
      <c r="I840" s="245" t="s">
        <v>953</v>
      </c>
      <c r="J840" s="245" t="s">
        <v>953</v>
      </c>
      <c r="K840" s="245" t="s">
        <v>953</v>
      </c>
      <c r="L840" s="245" t="s">
        <v>953</v>
      </c>
      <c r="M840" s="245" t="s">
        <v>953</v>
      </c>
      <c r="N840" s="245" t="s">
        <v>953</v>
      </c>
      <c r="S840" s="325"/>
      <c r="T840" s="325"/>
      <c r="U840" s="325"/>
      <c r="V840" s="325"/>
      <c r="W840" s="325"/>
      <c r="X840" s="325"/>
      <c r="Y840" s="325"/>
      <c r="Z840" s="325"/>
    </row>
    <row r="841" spans="1:26" s="7" customFormat="1" ht="21">
      <c r="A841" s="325"/>
      <c r="B841" s="325"/>
      <c r="C841" s="325"/>
      <c r="F841" s="52">
        <v>80</v>
      </c>
      <c r="G841" s="245">
        <v>3.5600000000000002E-3</v>
      </c>
      <c r="H841" s="245">
        <v>2.7799999999999999E-3</v>
      </c>
      <c r="I841" s="245" t="s">
        <v>953</v>
      </c>
      <c r="J841" s="245" t="s">
        <v>953</v>
      </c>
      <c r="K841" s="245" t="s">
        <v>953</v>
      </c>
      <c r="L841" s="245" t="s">
        <v>953</v>
      </c>
      <c r="M841" s="245" t="s">
        <v>953</v>
      </c>
      <c r="N841" s="245" t="s">
        <v>953</v>
      </c>
      <c r="S841" s="325"/>
      <c r="T841" s="325"/>
      <c r="U841" s="325"/>
      <c r="V841" s="325"/>
      <c r="W841" s="325"/>
      <c r="X841" s="325"/>
      <c r="Y841" s="325"/>
      <c r="Z841" s="325"/>
    </row>
    <row r="842" spans="1:26" s="7" customFormat="1" ht="21">
      <c r="A842" s="325"/>
      <c r="B842" s="325"/>
      <c r="C842" s="325"/>
      <c r="F842" s="52">
        <v>81</v>
      </c>
      <c r="G842" s="245">
        <v>3.5600000000000002E-3</v>
      </c>
      <c r="H842" s="245">
        <v>2.7599999999999999E-3</v>
      </c>
      <c r="I842" s="245" t="s">
        <v>953</v>
      </c>
      <c r="J842" s="245" t="s">
        <v>953</v>
      </c>
      <c r="K842" s="245" t="s">
        <v>953</v>
      </c>
      <c r="L842" s="245" t="s">
        <v>953</v>
      </c>
      <c r="M842" s="245" t="s">
        <v>953</v>
      </c>
      <c r="N842" s="245" t="s">
        <v>953</v>
      </c>
      <c r="S842" s="325"/>
      <c r="T842" s="325"/>
      <c r="U842" s="325"/>
      <c r="V842" s="325"/>
      <c r="W842" s="325"/>
      <c r="X842" s="325"/>
      <c r="Y842" s="325"/>
      <c r="Z842" s="325"/>
    </row>
    <row r="843" spans="1:26" s="7" customFormat="1" ht="21">
      <c r="A843" s="325"/>
      <c r="B843" s="325"/>
      <c r="C843" s="325"/>
      <c r="F843" s="52">
        <v>82</v>
      </c>
      <c r="G843" s="245">
        <v>3.5000000000000001E-3</v>
      </c>
      <c r="H843" s="245">
        <v>2.7200000000000002E-3</v>
      </c>
      <c r="I843" s="245" t="s">
        <v>953</v>
      </c>
      <c r="J843" s="245" t="s">
        <v>953</v>
      </c>
      <c r="K843" s="245" t="s">
        <v>953</v>
      </c>
      <c r="L843" s="245" t="s">
        <v>953</v>
      </c>
      <c r="M843" s="245" t="s">
        <v>953</v>
      </c>
      <c r="N843" s="245" t="s">
        <v>953</v>
      </c>
      <c r="S843" s="325"/>
      <c r="T843" s="325"/>
      <c r="U843" s="325"/>
      <c r="V843" s="325"/>
      <c r="W843" s="325"/>
      <c r="X843" s="325"/>
      <c r="Y843" s="325"/>
      <c r="Z843" s="325"/>
    </row>
    <row r="844" spans="1:26" s="7" customFormat="1" ht="21">
      <c r="A844" s="325"/>
      <c r="B844" s="325"/>
      <c r="C844" s="325"/>
      <c r="F844" s="52">
        <v>83</v>
      </c>
      <c r="G844" s="245">
        <v>3.5000000000000001E-3</v>
      </c>
      <c r="H844" s="245">
        <v>2.6800000000000001E-3</v>
      </c>
      <c r="I844" s="245" t="s">
        <v>953</v>
      </c>
      <c r="J844" s="245" t="s">
        <v>953</v>
      </c>
      <c r="K844" s="245" t="s">
        <v>953</v>
      </c>
      <c r="L844" s="245" t="s">
        <v>953</v>
      </c>
      <c r="M844" s="245" t="s">
        <v>953</v>
      </c>
      <c r="N844" s="245" t="s">
        <v>953</v>
      </c>
      <c r="S844" s="325"/>
      <c r="T844" s="325"/>
      <c r="U844" s="325"/>
      <c r="V844" s="325"/>
      <c r="W844" s="325"/>
      <c r="X844" s="325"/>
      <c r="Y844" s="325"/>
      <c r="Z844" s="325"/>
    </row>
    <row r="845" spans="1:26" s="7" customFormat="1" ht="21">
      <c r="A845" s="325"/>
      <c r="B845" s="325"/>
      <c r="C845" s="325"/>
      <c r="F845" s="52">
        <v>84</v>
      </c>
      <c r="G845" s="245">
        <v>3.49E-3</v>
      </c>
      <c r="H845" s="245">
        <v>2.6199999999999999E-3</v>
      </c>
      <c r="I845" s="245" t="s">
        <v>953</v>
      </c>
      <c r="J845" s="245" t="s">
        <v>953</v>
      </c>
      <c r="K845" s="245" t="s">
        <v>953</v>
      </c>
      <c r="L845" s="245" t="s">
        <v>953</v>
      </c>
      <c r="M845" s="245" t="s">
        <v>953</v>
      </c>
      <c r="N845" s="245" t="s">
        <v>953</v>
      </c>
      <c r="S845" s="325"/>
      <c r="T845" s="325"/>
      <c r="U845" s="325"/>
      <c r="V845" s="325"/>
      <c r="W845" s="325"/>
      <c r="X845" s="325"/>
      <c r="Y845" s="325"/>
      <c r="Z845" s="325"/>
    </row>
    <row r="846" spans="1:26" s="7" customFormat="1" ht="21">
      <c r="A846" s="325"/>
      <c r="B846" s="325"/>
      <c r="C846" s="325"/>
      <c r="F846" s="52">
        <v>85</v>
      </c>
      <c r="G846" s="245">
        <v>3.4500000000000004E-3</v>
      </c>
      <c r="H846" s="245">
        <v>2.6199999999999999E-3</v>
      </c>
      <c r="I846" s="245" t="s">
        <v>953</v>
      </c>
      <c r="J846" s="245" t="s">
        <v>953</v>
      </c>
      <c r="K846" s="245" t="s">
        <v>953</v>
      </c>
      <c r="L846" s="245" t="s">
        <v>953</v>
      </c>
      <c r="M846" s="245" t="s">
        <v>953</v>
      </c>
      <c r="N846" s="245" t="s">
        <v>953</v>
      </c>
      <c r="S846" s="325"/>
      <c r="T846" s="325"/>
      <c r="U846" s="325"/>
      <c r="V846" s="325"/>
      <c r="W846" s="325"/>
      <c r="X846" s="325"/>
      <c r="Y846" s="325"/>
      <c r="Z846" s="325"/>
    </row>
    <row r="847" spans="1:26" s="7" customFormat="1" ht="21">
      <c r="A847" s="325"/>
      <c r="B847" s="325"/>
      <c r="C847" s="325"/>
      <c r="F847" s="52">
        <v>86</v>
      </c>
      <c r="G847" s="245">
        <v>3.3999999999999998E-3</v>
      </c>
      <c r="H847" s="245">
        <v>2.6199999999999999E-3</v>
      </c>
      <c r="I847" s="245" t="s">
        <v>953</v>
      </c>
      <c r="J847" s="245" t="s">
        <v>953</v>
      </c>
      <c r="K847" s="245" t="s">
        <v>953</v>
      </c>
      <c r="L847" s="245" t="s">
        <v>953</v>
      </c>
      <c r="M847" s="245" t="s">
        <v>953</v>
      </c>
      <c r="N847" s="245" t="s">
        <v>953</v>
      </c>
      <c r="S847" s="325"/>
      <c r="T847" s="325"/>
      <c r="U847" s="325"/>
      <c r="V847" s="325"/>
      <c r="W847" s="325"/>
      <c r="X847" s="325"/>
      <c r="Y847" s="325"/>
      <c r="Z847" s="325"/>
    </row>
    <row r="848" spans="1:26" s="7" customFormat="1" ht="21">
      <c r="A848" s="325"/>
      <c r="B848" s="325"/>
      <c r="C848" s="325"/>
      <c r="F848" s="52">
        <v>87</v>
      </c>
      <c r="G848" s="245">
        <v>3.3399999999999997E-3</v>
      </c>
      <c r="H848" s="245">
        <v>2.5899999999999999E-3</v>
      </c>
      <c r="I848" s="245" t="s">
        <v>953</v>
      </c>
      <c r="J848" s="245" t="s">
        <v>953</v>
      </c>
      <c r="K848" s="245" t="s">
        <v>953</v>
      </c>
      <c r="L848" s="245" t="s">
        <v>953</v>
      </c>
      <c r="M848" s="245" t="s">
        <v>953</v>
      </c>
      <c r="N848" s="245" t="s">
        <v>953</v>
      </c>
      <c r="S848" s="325"/>
      <c r="T848" s="325"/>
      <c r="U848" s="325"/>
      <c r="V848" s="325"/>
      <c r="W848" s="325"/>
      <c r="X848" s="325"/>
      <c r="Y848" s="325"/>
      <c r="Z848" s="325"/>
    </row>
    <row r="849" spans="1:26" s="7" customFormat="1" ht="21">
      <c r="A849" s="325"/>
      <c r="B849" s="325"/>
      <c r="C849" s="325"/>
      <c r="F849" s="52">
        <v>88</v>
      </c>
      <c r="G849" s="245">
        <v>3.31E-3</v>
      </c>
      <c r="H849" s="245">
        <v>2.5600000000000002E-3</v>
      </c>
      <c r="I849" s="245" t="s">
        <v>953</v>
      </c>
      <c r="J849" s="245" t="s">
        <v>953</v>
      </c>
      <c r="K849" s="245" t="s">
        <v>953</v>
      </c>
      <c r="L849" s="245" t="s">
        <v>953</v>
      </c>
      <c r="M849" s="245" t="s">
        <v>953</v>
      </c>
      <c r="N849" s="245" t="s">
        <v>953</v>
      </c>
      <c r="S849" s="325"/>
      <c r="T849" s="325"/>
      <c r="U849" s="325"/>
      <c r="V849" s="325"/>
      <c r="W849" s="325"/>
      <c r="X849" s="325"/>
      <c r="Y849" s="325"/>
      <c r="Z849" s="325"/>
    </row>
    <row r="850" spans="1:26" s="7" customFormat="1" ht="21">
      <c r="A850" s="325"/>
      <c r="B850" s="325"/>
      <c r="C850" s="325"/>
      <c r="F850" s="52">
        <v>89</v>
      </c>
      <c r="G850" s="245">
        <v>3.2850000000000002E-3</v>
      </c>
      <c r="H850" s="245">
        <v>2.5600000000000002E-3</v>
      </c>
      <c r="I850" s="245" t="s">
        <v>953</v>
      </c>
      <c r="J850" s="245" t="s">
        <v>953</v>
      </c>
      <c r="K850" s="245" t="s">
        <v>953</v>
      </c>
      <c r="L850" s="245" t="s">
        <v>953</v>
      </c>
      <c r="M850" s="245" t="s">
        <v>953</v>
      </c>
      <c r="N850" s="245" t="s">
        <v>953</v>
      </c>
      <c r="S850" s="325"/>
      <c r="T850" s="325"/>
      <c r="U850" s="325"/>
      <c r="V850" s="325"/>
      <c r="W850" s="325"/>
      <c r="X850" s="325"/>
      <c r="Y850" s="325"/>
      <c r="Z850" s="325"/>
    </row>
    <row r="851" spans="1:26" s="7" customFormat="1" ht="21">
      <c r="A851" s="325"/>
      <c r="B851" s="325"/>
      <c r="C851" s="325"/>
      <c r="F851" s="52">
        <v>90</v>
      </c>
      <c r="G851" s="245">
        <v>3.16E-3</v>
      </c>
      <c r="H851" s="245">
        <v>2.5499999999999997E-3</v>
      </c>
      <c r="I851" s="245" t="s">
        <v>953</v>
      </c>
      <c r="J851" s="245" t="s">
        <v>953</v>
      </c>
      <c r="K851" s="245" t="s">
        <v>953</v>
      </c>
      <c r="L851" s="245" t="s">
        <v>953</v>
      </c>
      <c r="M851" s="245" t="s">
        <v>953</v>
      </c>
      <c r="N851" s="245" t="s">
        <v>953</v>
      </c>
      <c r="S851" s="325"/>
      <c r="T851" s="325"/>
      <c r="U851" s="325"/>
      <c r="V851" s="325"/>
      <c r="W851" s="325"/>
      <c r="X851" s="325"/>
      <c r="Y851" s="325"/>
      <c r="Z851" s="325"/>
    </row>
    <row r="852" spans="1:26" s="7" customFormat="1" ht="21">
      <c r="A852" s="325"/>
      <c r="B852" s="325"/>
      <c r="C852" s="325"/>
      <c r="F852" s="52">
        <v>91</v>
      </c>
      <c r="G852" s="245">
        <v>3.13E-3</v>
      </c>
      <c r="H852" s="245">
        <v>2.5400000000000002E-3</v>
      </c>
      <c r="I852" s="245" t="s">
        <v>953</v>
      </c>
      <c r="J852" s="245" t="s">
        <v>953</v>
      </c>
      <c r="K852" s="245" t="s">
        <v>953</v>
      </c>
      <c r="L852" s="245" t="s">
        <v>953</v>
      </c>
      <c r="M852" s="245" t="s">
        <v>953</v>
      </c>
      <c r="N852" s="245" t="s">
        <v>953</v>
      </c>
      <c r="S852" s="325"/>
      <c r="T852" s="325"/>
      <c r="U852" s="325"/>
      <c r="V852" s="325"/>
      <c r="W852" s="325"/>
      <c r="X852" s="325"/>
      <c r="Y852" s="325"/>
      <c r="Z852" s="325"/>
    </row>
    <row r="853" spans="1:26" s="7" customFormat="1" ht="21">
      <c r="A853" s="325"/>
      <c r="B853" s="325"/>
      <c r="C853" s="325"/>
      <c r="F853" s="52">
        <v>92</v>
      </c>
      <c r="G853" s="245">
        <v>3.0999999999999999E-3</v>
      </c>
      <c r="H853" s="245">
        <v>2.5200000000000001E-3</v>
      </c>
      <c r="I853" s="245" t="s">
        <v>953</v>
      </c>
      <c r="J853" s="245" t="s">
        <v>953</v>
      </c>
      <c r="K853" s="245" t="s">
        <v>953</v>
      </c>
      <c r="L853" s="245" t="s">
        <v>953</v>
      </c>
      <c r="M853" s="245" t="s">
        <v>953</v>
      </c>
      <c r="N853" s="245" t="s">
        <v>953</v>
      </c>
      <c r="S853" s="325"/>
      <c r="T853" s="325"/>
      <c r="U853" s="325"/>
      <c r="V853" s="325"/>
      <c r="W853" s="325"/>
      <c r="X853" s="325"/>
      <c r="Y853" s="325"/>
      <c r="Z853" s="325"/>
    </row>
    <row r="854" spans="1:26" s="7" customFormat="1" ht="21">
      <c r="A854" s="325"/>
      <c r="B854" s="325"/>
      <c r="C854" s="325"/>
      <c r="F854" s="52">
        <v>93</v>
      </c>
      <c r="G854" s="245">
        <v>3.0800000000000003E-3</v>
      </c>
      <c r="H854" s="245">
        <v>2.4300000000000003E-3</v>
      </c>
      <c r="I854" s="245" t="s">
        <v>953</v>
      </c>
      <c r="J854" s="245" t="s">
        <v>953</v>
      </c>
      <c r="K854" s="245" t="s">
        <v>953</v>
      </c>
      <c r="L854" s="245" t="s">
        <v>953</v>
      </c>
      <c r="M854" s="245" t="s">
        <v>953</v>
      </c>
      <c r="N854" s="245" t="s">
        <v>953</v>
      </c>
      <c r="S854" s="325"/>
      <c r="T854" s="325"/>
      <c r="U854" s="325"/>
      <c r="V854" s="325"/>
      <c r="W854" s="325"/>
      <c r="X854" s="325"/>
      <c r="Y854" s="325"/>
      <c r="Z854" s="325"/>
    </row>
    <row r="855" spans="1:26" s="7" customFormat="1" ht="21">
      <c r="A855" s="325"/>
      <c r="B855" s="325"/>
      <c r="C855" s="325"/>
      <c r="F855" s="52">
        <v>94</v>
      </c>
      <c r="G855" s="245">
        <v>3.0800000000000003E-3</v>
      </c>
      <c r="H855" s="245">
        <v>2.3900000000000002E-3</v>
      </c>
      <c r="I855" s="245" t="s">
        <v>953</v>
      </c>
      <c r="J855" s="245" t="s">
        <v>953</v>
      </c>
      <c r="K855" s="245" t="s">
        <v>953</v>
      </c>
      <c r="L855" s="245" t="s">
        <v>953</v>
      </c>
      <c r="M855" s="245" t="s">
        <v>953</v>
      </c>
      <c r="N855" s="245" t="s">
        <v>953</v>
      </c>
      <c r="S855" s="325"/>
      <c r="T855" s="325"/>
      <c r="U855" s="325"/>
      <c r="V855" s="325"/>
      <c r="W855" s="325"/>
      <c r="X855" s="325"/>
      <c r="Y855" s="325"/>
      <c r="Z855" s="325"/>
    </row>
    <row r="856" spans="1:26" s="7" customFormat="1" ht="21">
      <c r="A856" s="325"/>
      <c r="B856" s="325"/>
      <c r="C856" s="325"/>
      <c r="F856" s="52">
        <v>95</v>
      </c>
      <c r="G856" s="245">
        <v>2.96E-3</v>
      </c>
      <c r="H856" s="245">
        <v>2.3700000000000001E-3</v>
      </c>
      <c r="I856" s="245" t="s">
        <v>953</v>
      </c>
      <c r="J856" s="245" t="s">
        <v>953</v>
      </c>
      <c r="K856" s="245" t="s">
        <v>953</v>
      </c>
      <c r="L856" s="245" t="s">
        <v>953</v>
      </c>
      <c r="M856" s="245" t="s">
        <v>953</v>
      </c>
      <c r="N856" s="245" t="s">
        <v>953</v>
      </c>
      <c r="S856" s="325"/>
      <c r="T856" s="325"/>
      <c r="U856" s="325"/>
      <c r="V856" s="325"/>
      <c r="W856" s="325"/>
      <c r="X856" s="325"/>
      <c r="Y856" s="325"/>
      <c r="Z856" s="325"/>
    </row>
    <row r="857" spans="1:26" s="7" customFormat="1" ht="21">
      <c r="A857" s="325"/>
      <c r="B857" s="325"/>
      <c r="C857" s="325"/>
      <c r="F857" s="52">
        <v>96</v>
      </c>
      <c r="G857" s="245">
        <v>2.9300000000000003E-3</v>
      </c>
      <c r="H857" s="245">
        <v>2.2899999999999999E-3</v>
      </c>
      <c r="I857" s="245" t="s">
        <v>953</v>
      </c>
      <c r="J857" s="245" t="s">
        <v>953</v>
      </c>
      <c r="K857" s="245" t="s">
        <v>953</v>
      </c>
      <c r="L857" s="245" t="s">
        <v>953</v>
      </c>
      <c r="M857" s="245" t="s">
        <v>953</v>
      </c>
      <c r="N857" s="245" t="s">
        <v>953</v>
      </c>
      <c r="S857" s="325"/>
      <c r="T857" s="325"/>
      <c r="U857" s="325"/>
      <c r="V857" s="325"/>
      <c r="W857" s="325"/>
      <c r="X857" s="325"/>
      <c r="Y857" s="325"/>
      <c r="Z857" s="325"/>
    </row>
    <row r="858" spans="1:26" s="7" customFormat="1" ht="21">
      <c r="A858" s="325"/>
      <c r="B858" s="325"/>
      <c r="C858" s="325"/>
      <c r="F858" s="52">
        <v>97</v>
      </c>
      <c r="G858" s="245">
        <v>2.9199999999999999E-3</v>
      </c>
      <c r="H858" s="245">
        <v>2.2699999999999999E-3</v>
      </c>
      <c r="I858" s="245" t="s">
        <v>953</v>
      </c>
      <c r="J858" s="245" t="s">
        <v>953</v>
      </c>
      <c r="K858" s="245" t="s">
        <v>953</v>
      </c>
      <c r="L858" s="245" t="s">
        <v>953</v>
      </c>
      <c r="M858" s="245" t="s">
        <v>953</v>
      </c>
      <c r="N858" s="245" t="s">
        <v>953</v>
      </c>
      <c r="S858" s="325"/>
      <c r="T858" s="325"/>
      <c r="U858" s="325"/>
      <c r="V858" s="325"/>
      <c r="W858" s="325"/>
      <c r="X858" s="325"/>
      <c r="Y858" s="325"/>
      <c r="Z858" s="325"/>
    </row>
    <row r="859" spans="1:26" s="7" customFormat="1" ht="21">
      <c r="A859" s="325"/>
      <c r="B859" s="325"/>
      <c r="C859" s="325"/>
      <c r="F859" s="52">
        <v>98</v>
      </c>
      <c r="G859" s="245">
        <v>2.8915199999999999E-3</v>
      </c>
      <c r="H859" s="245">
        <v>2.2699999999999999E-3</v>
      </c>
      <c r="I859" s="245" t="s">
        <v>953</v>
      </c>
      <c r="J859" s="245" t="s">
        <v>953</v>
      </c>
      <c r="K859" s="245" t="s">
        <v>953</v>
      </c>
      <c r="L859" s="245" t="s">
        <v>953</v>
      </c>
      <c r="M859" s="245" t="s">
        <v>953</v>
      </c>
      <c r="N859" s="245" t="s">
        <v>953</v>
      </c>
      <c r="S859" s="325"/>
      <c r="T859" s="325"/>
      <c r="U859" s="325"/>
      <c r="V859" s="325"/>
      <c r="W859" s="325"/>
      <c r="X859" s="325"/>
      <c r="Y859" s="325"/>
      <c r="Z859" s="325"/>
    </row>
    <row r="860" spans="1:26" s="7" customFormat="1" ht="21">
      <c r="A860" s="325"/>
      <c r="B860" s="325"/>
      <c r="C860" s="325"/>
      <c r="F860" s="52">
        <v>99</v>
      </c>
      <c r="G860" s="245">
        <v>2.8915199999999999E-3</v>
      </c>
      <c r="H860" s="245">
        <v>2.2599999999999999E-3</v>
      </c>
      <c r="I860" s="245" t="s">
        <v>953</v>
      </c>
      <c r="J860" s="245" t="s">
        <v>953</v>
      </c>
      <c r="K860" s="245" t="s">
        <v>953</v>
      </c>
      <c r="L860" s="245" t="s">
        <v>953</v>
      </c>
      <c r="M860" s="245" t="s">
        <v>953</v>
      </c>
      <c r="N860" s="245" t="s">
        <v>953</v>
      </c>
      <c r="S860" s="325"/>
      <c r="T860" s="325"/>
      <c r="U860" s="325"/>
      <c r="V860" s="325"/>
      <c r="W860" s="325"/>
      <c r="X860" s="325"/>
      <c r="Y860" s="325"/>
      <c r="Z860" s="325"/>
    </row>
    <row r="861" spans="1:26" s="7" customFormat="1" ht="21">
      <c r="A861" s="325"/>
      <c r="B861" s="325"/>
      <c r="C861" s="325"/>
      <c r="F861" s="52">
        <v>100</v>
      </c>
      <c r="G861" s="245">
        <v>2.8799999999999997E-3</v>
      </c>
      <c r="H861" s="245">
        <v>2.2499999999999998E-3</v>
      </c>
      <c r="I861" s="245" t="s">
        <v>953</v>
      </c>
      <c r="J861" s="245" t="s">
        <v>953</v>
      </c>
      <c r="K861" s="245" t="s">
        <v>953</v>
      </c>
      <c r="L861" s="245" t="s">
        <v>953</v>
      </c>
      <c r="M861" s="245" t="s">
        <v>953</v>
      </c>
      <c r="N861" s="245" t="s">
        <v>953</v>
      </c>
      <c r="S861" s="325"/>
      <c r="T861" s="325"/>
      <c r="U861" s="325"/>
      <c r="V861" s="325"/>
      <c r="W861" s="325"/>
      <c r="X861" s="325"/>
      <c r="Y861" s="325"/>
      <c r="Z861" s="325"/>
    </row>
    <row r="862" spans="1:26" s="7" customFormat="1" ht="21">
      <c r="A862" s="325"/>
      <c r="B862" s="325"/>
      <c r="C862" s="325"/>
      <c r="F862" s="52">
        <v>101</v>
      </c>
      <c r="G862" s="245">
        <v>2.8700000000000002E-3</v>
      </c>
      <c r="H862" s="245">
        <v>2.2400000000000002E-3</v>
      </c>
      <c r="I862" s="245" t="s">
        <v>953</v>
      </c>
      <c r="J862" s="245" t="s">
        <v>953</v>
      </c>
      <c r="K862" s="245" t="s">
        <v>953</v>
      </c>
      <c r="L862" s="245" t="s">
        <v>953</v>
      </c>
      <c r="M862" s="245" t="s">
        <v>953</v>
      </c>
      <c r="N862" s="245" t="s">
        <v>953</v>
      </c>
      <c r="S862" s="325"/>
      <c r="T862" s="325"/>
      <c r="U862" s="325"/>
      <c r="V862" s="325"/>
      <c r="W862" s="325"/>
      <c r="X862" s="325"/>
      <c r="Y862" s="325"/>
      <c r="Z862" s="325"/>
    </row>
    <row r="863" spans="1:26" s="7" customFormat="1" ht="21">
      <c r="A863" s="325"/>
      <c r="B863" s="325"/>
      <c r="C863" s="325"/>
      <c r="F863" s="52">
        <v>102</v>
      </c>
      <c r="G863" s="245">
        <v>2.8700000000000002E-3</v>
      </c>
      <c r="H863" s="245">
        <v>2.2000000000000001E-3</v>
      </c>
      <c r="I863" s="245" t="s">
        <v>953</v>
      </c>
      <c r="J863" s="245" t="s">
        <v>953</v>
      </c>
      <c r="K863" s="245" t="s">
        <v>953</v>
      </c>
      <c r="L863" s="245" t="s">
        <v>953</v>
      </c>
      <c r="M863" s="245" t="s">
        <v>953</v>
      </c>
      <c r="N863" s="245" t="s">
        <v>953</v>
      </c>
      <c r="S863" s="325"/>
      <c r="T863" s="325"/>
      <c r="U863" s="325"/>
      <c r="V863" s="325"/>
      <c r="W863" s="325"/>
      <c r="X863" s="325"/>
      <c r="Y863" s="325"/>
      <c r="Z863" s="325"/>
    </row>
    <row r="864" spans="1:26" s="7" customFormat="1" ht="21">
      <c r="A864" s="325"/>
      <c r="B864" s="325"/>
      <c r="C864" s="325"/>
      <c r="F864" s="52">
        <v>103</v>
      </c>
      <c r="G864" s="245">
        <v>2.8599999999999997E-3</v>
      </c>
      <c r="H864" s="245">
        <v>2.2000000000000001E-3</v>
      </c>
      <c r="I864" s="245" t="s">
        <v>953</v>
      </c>
      <c r="J864" s="245" t="s">
        <v>953</v>
      </c>
      <c r="K864" s="245" t="s">
        <v>953</v>
      </c>
      <c r="L864" s="245" t="s">
        <v>953</v>
      </c>
      <c r="M864" s="245" t="s">
        <v>953</v>
      </c>
      <c r="N864" s="245" t="s">
        <v>953</v>
      </c>
      <c r="S864" s="325"/>
      <c r="T864" s="325"/>
      <c r="U864" s="325"/>
      <c r="V864" s="325"/>
      <c r="W864" s="325"/>
      <c r="X864" s="325"/>
      <c r="Y864" s="325"/>
      <c r="Z864" s="325"/>
    </row>
    <row r="865" spans="1:26" s="7" customFormat="1" ht="21">
      <c r="A865" s="325"/>
      <c r="B865" s="325"/>
      <c r="C865" s="325"/>
      <c r="F865" s="52">
        <v>104</v>
      </c>
      <c r="G865" s="245">
        <v>2.7899999999999999E-3</v>
      </c>
      <c r="H865" s="245">
        <v>2.1549999999999998E-3</v>
      </c>
      <c r="I865" s="245" t="s">
        <v>953</v>
      </c>
      <c r="J865" s="245" t="s">
        <v>953</v>
      </c>
      <c r="K865" s="245" t="s">
        <v>953</v>
      </c>
      <c r="L865" s="245" t="s">
        <v>953</v>
      </c>
      <c r="M865" s="245" t="s">
        <v>953</v>
      </c>
      <c r="N865" s="245" t="s">
        <v>953</v>
      </c>
      <c r="S865" s="325"/>
      <c r="T865" s="325"/>
      <c r="U865" s="325"/>
      <c r="V865" s="325"/>
      <c r="W865" s="325"/>
      <c r="X865" s="325"/>
      <c r="Y865" s="325"/>
      <c r="Z865" s="325"/>
    </row>
    <row r="866" spans="1:26" s="7" customFormat="1" ht="21">
      <c r="A866" s="325"/>
      <c r="B866" s="325"/>
      <c r="C866" s="325"/>
      <c r="F866" s="52">
        <v>105</v>
      </c>
      <c r="G866" s="245">
        <v>2.7799999999999999E-3</v>
      </c>
      <c r="H866" s="245">
        <v>2.15E-3</v>
      </c>
      <c r="I866" s="245" t="s">
        <v>953</v>
      </c>
      <c r="J866" s="245" t="s">
        <v>953</v>
      </c>
      <c r="K866" s="245" t="s">
        <v>953</v>
      </c>
      <c r="L866" s="245" t="s">
        <v>953</v>
      </c>
      <c r="M866" s="245" t="s">
        <v>953</v>
      </c>
      <c r="N866" s="245" t="s">
        <v>953</v>
      </c>
      <c r="S866" s="325"/>
      <c r="T866" s="325"/>
      <c r="U866" s="325"/>
      <c r="V866" s="325"/>
      <c r="W866" s="325"/>
      <c r="X866" s="325"/>
      <c r="Y866" s="325"/>
      <c r="Z866" s="325"/>
    </row>
    <row r="867" spans="1:26" s="7" customFormat="1" ht="21">
      <c r="A867" s="325"/>
      <c r="B867" s="325"/>
      <c r="C867" s="325"/>
      <c r="F867" s="52">
        <v>106</v>
      </c>
      <c r="G867" s="245">
        <v>2.7599999999999999E-3</v>
      </c>
      <c r="H867" s="245">
        <v>2.15E-3</v>
      </c>
      <c r="I867" s="245" t="s">
        <v>953</v>
      </c>
      <c r="J867" s="245" t="s">
        <v>953</v>
      </c>
      <c r="K867" s="245" t="s">
        <v>953</v>
      </c>
      <c r="L867" s="245" t="s">
        <v>953</v>
      </c>
      <c r="M867" s="245" t="s">
        <v>953</v>
      </c>
      <c r="N867" s="245" t="s">
        <v>953</v>
      </c>
      <c r="S867" s="325"/>
      <c r="T867" s="325"/>
      <c r="U867" s="325"/>
      <c r="V867" s="325"/>
      <c r="W867" s="325"/>
      <c r="X867" s="325"/>
      <c r="Y867" s="325"/>
      <c r="Z867" s="325"/>
    </row>
    <row r="868" spans="1:26" s="7" customFormat="1" ht="21">
      <c r="A868" s="325"/>
      <c r="B868" s="325"/>
      <c r="C868" s="325"/>
      <c r="F868" s="52">
        <v>107</v>
      </c>
      <c r="G868" s="245">
        <v>2.7200000000000002E-3</v>
      </c>
      <c r="H868" s="245">
        <v>2.14E-3</v>
      </c>
      <c r="I868" s="245" t="s">
        <v>953</v>
      </c>
      <c r="J868" s="245" t="s">
        <v>953</v>
      </c>
      <c r="K868" s="245" t="s">
        <v>953</v>
      </c>
      <c r="L868" s="245" t="s">
        <v>953</v>
      </c>
      <c r="M868" s="245" t="s">
        <v>953</v>
      </c>
      <c r="N868" s="245" t="s">
        <v>953</v>
      </c>
      <c r="S868" s="325"/>
      <c r="T868" s="325"/>
      <c r="U868" s="325"/>
      <c r="V868" s="325"/>
      <c r="W868" s="325"/>
      <c r="X868" s="325"/>
      <c r="Y868" s="325"/>
      <c r="Z868" s="325"/>
    </row>
    <row r="869" spans="1:26" s="7" customFormat="1" ht="21">
      <c r="A869" s="325"/>
      <c r="B869" s="325"/>
      <c r="C869" s="325"/>
      <c r="F869" s="52">
        <v>108</v>
      </c>
      <c r="G869" s="245">
        <v>2.6800000000000001E-3</v>
      </c>
      <c r="H869" s="245">
        <v>2.14E-3</v>
      </c>
      <c r="I869" s="245" t="s">
        <v>953</v>
      </c>
      <c r="J869" s="245" t="s">
        <v>953</v>
      </c>
      <c r="K869" s="245" t="s">
        <v>953</v>
      </c>
      <c r="L869" s="245" t="s">
        <v>953</v>
      </c>
      <c r="M869" s="245" t="s">
        <v>953</v>
      </c>
      <c r="N869" s="245" t="s">
        <v>953</v>
      </c>
      <c r="S869" s="325"/>
      <c r="T869" s="325"/>
      <c r="U869" s="325"/>
      <c r="V869" s="325"/>
      <c r="W869" s="325"/>
      <c r="X869" s="325"/>
      <c r="Y869" s="325"/>
      <c r="Z869" s="325"/>
    </row>
    <row r="870" spans="1:26" s="7" customFormat="1" ht="21">
      <c r="A870" s="325"/>
      <c r="B870" s="325"/>
      <c r="C870" s="325"/>
      <c r="F870" s="52">
        <v>109</v>
      </c>
      <c r="G870" s="245">
        <v>2.6199999999999999E-3</v>
      </c>
      <c r="H870" s="245">
        <v>2.14E-3</v>
      </c>
      <c r="I870" s="245" t="s">
        <v>953</v>
      </c>
      <c r="J870" s="245" t="s">
        <v>953</v>
      </c>
      <c r="K870" s="245" t="s">
        <v>953</v>
      </c>
      <c r="L870" s="245" t="s">
        <v>953</v>
      </c>
      <c r="M870" s="245" t="s">
        <v>953</v>
      </c>
      <c r="N870" s="245" t="s">
        <v>953</v>
      </c>
      <c r="S870" s="325"/>
      <c r="T870" s="325"/>
      <c r="U870" s="325"/>
      <c r="V870" s="325"/>
      <c r="W870" s="325"/>
      <c r="X870" s="325"/>
      <c r="Y870" s="325"/>
      <c r="Z870" s="325"/>
    </row>
    <row r="871" spans="1:26" s="7" customFormat="1" ht="21">
      <c r="A871" s="325"/>
      <c r="B871" s="325"/>
      <c r="C871" s="325"/>
      <c r="F871" s="52">
        <v>110</v>
      </c>
      <c r="G871" s="245">
        <v>2.6199999999999999E-3</v>
      </c>
      <c r="H871" s="245">
        <v>2.14E-3</v>
      </c>
      <c r="I871" s="245" t="s">
        <v>953</v>
      </c>
      <c r="J871" s="245" t="s">
        <v>953</v>
      </c>
      <c r="K871" s="245" t="s">
        <v>953</v>
      </c>
      <c r="L871" s="245" t="s">
        <v>953</v>
      </c>
      <c r="M871" s="245" t="s">
        <v>953</v>
      </c>
      <c r="N871" s="245" t="s">
        <v>953</v>
      </c>
      <c r="S871" s="325"/>
      <c r="T871" s="325"/>
      <c r="U871" s="325"/>
      <c r="V871" s="325"/>
      <c r="W871" s="325"/>
      <c r="X871" s="325"/>
      <c r="Y871" s="325"/>
      <c r="Z871" s="325"/>
    </row>
    <row r="872" spans="1:26" s="7" customFormat="1" ht="21">
      <c r="A872" s="325"/>
      <c r="B872" s="325"/>
      <c r="C872" s="325"/>
      <c r="F872" s="52">
        <v>111</v>
      </c>
      <c r="G872" s="245">
        <v>2.6199999999999999E-3</v>
      </c>
      <c r="H872" s="245">
        <v>2.0899999999999998E-3</v>
      </c>
      <c r="I872" s="245" t="s">
        <v>953</v>
      </c>
      <c r="J872" s="245" t="s">
        <v>953</v>
      </c>
      <c r="K872" s="245" t="s">
        <v>953</v>
      </c>
      <c r="L872" s="245" t="s">
        <v>953</v>
      </c>
      <c r="M872" s="245" t="s">
        <v>953</v>
      </c>
      <c r="N872" s="245" t="s">
        <v>953</v>
      </c>
      <c r="S872" s="325"/>
      <c r="T872" s="325"/>
      <c r="U872" s="325"/>
      <c r="V872" s="325"/>
      <c r="W872" s="325"/>
      <c r="X872" s="325"/>
      <c r="Y872" s="325"/>
      <c r="Z872" s="325"/>
    </row>
    <row r="873" spans="1:26" s="7" customFormat="1" ht="21">
      <c r="A873" s="325"/>
      <c r="B873" s="325"/>
      <c r="C873" s="325"/>
      <c r="F873" s="52">
        <v>112</v>
      </c>
      <c r="G873" s="245">
        <v>2.5899999999999999E-3</v>
      </c>
      <c r="H873" s="245">
        <v>2.0899999999999998E-3</v>
      </c>
      <c r="I873" s="245" t="s">
        <v>953</v>
      </c>
      <c r="J873" s="245" t="s">
        <v>953</v>
      </c>
      <c r="K873" s="245" t="s">
        <v>953</v>
      </c>
      <c r="L873" s="245" t="s">
        <v>953</v>
      </c>
      <c r="M873" s="245" t="s">
        <v>953</v>
      </c>
      <c r="N873" s="245" t="s">
        <v>953</v>
      </c>
      <c r="S873" s="325"/>
      <c r="T873" s="325"/>
      <c r="U873" s="325"/>
      <c r="V873" s="325"/>
      <c r="W873" s="325"/>
      <c r="X873" s="325"/>
      <c r="Y873" s="325"/>
      <c r="Z873" s="325"/>
    </row>
    <row r="874" spans="1:26" s="7" customFormat="1" ht="21">
      <c r="A874" s="325"/>
      <c r="B874" s="325"/>
      <c r="C874" s="325"/>
      <c r="F874" s="52">
        <v>113</v>
      </c>
      <c r="G874" s="245">
        <v>2.5600000000000002E-3</v>
      </c>
      <c r="H874" s="245">
        <v>2.0899999999999998E-3</v>
      </c>
      <c r="I874" s="245" t="s">
        <v>953</v>
      </c>
      <c r="J874" s="245" t="s">
        <v>953</v>
      </c>
      <c r="K874" s="245" t="s">
        <v>953</v>
      </c>
      <c r="L874" s="245" t="s">
        <v>953</v>
      </c>
      <c r="M874" s="245" t="s">
        <v>953</v>
      </c>
      <c r="N874" s="245" t="s">
        <v>953</v>
      </c>
      <c r="S874" s="325"/>
      <c r="T874" s="325"/>
      <c r="U874" s="325"/>
      <c r="V874" s="325"/>
      <c r="W874" s="325"/>
      <c r="X874" s="325"/>
      <c r="Y874" s="325"/>
      <c r="Z874" s="325"/>
    </row>
    <row r="875" spans="1:26" s="7" customFormat="1" ht="21">
      <c r="A875" s="325"/>
      <c r="B875" s="325"/>
      <c r="C875" s="325"/>
      <c r="F875" s="52">
        <v>114</v>
      </c>
      <c r="G875" s="245">
        <v>2.5600000000000002E-3</v>
      </c>
      <c r="H875" s="245">
        <v>2.0800000000000003E-3</v>
      </c>
      <c r="I875" s="245" t="s">
        <v>953</v>
      </c>
      <c r="J875" s="245" t="s">
        <v>953</v>
      </c>
      <c r="K875" s="245" t="s">
        <v>953</v>
      </c>
      <c r="L875" s="245" t="s">
        <v>953</v>
      </c>
      <c r="M875" s="245" t="s">
        <v>953</v>
      </c>
      <c r="N875" s="245" t="s">
        <v>953</v>
      </c>
      <c r="S875" s="325"/>
      <c r="T875" s="325"/>
      <c r="U875" s="325"/>
      <c r="V875" s="325"/>
      <c r="W875" s="325"/>
      <c r="X875" s="325"/>
      <c r="Y875" s="325"/>
      <c r="Z875" s="325"/>
    </row>
    <row r="876" spans="1:26" s="7" customFormat="1" ht="21">
      <c r="A876" s="325"/>
      <c r="B876" s="325"/>
      <c r="C876" s="325"/>
      <c r="F876" s="52">
        <v>115</v>
      </c>
      <c r="G876" s="245">
        <v>2.5499999999999997E-3</v>
      </c>
      <c r="H876" s="245">
        <v>2.0200000000000001E-3</v>
      </c>
      <c r="I876" s="245" t="s">
        <v>953</v>
      </c>
      <c r="J876" s="245" t="s">
        <v>953</v>
      </c>
      <c r="K876" s="245" t="s">
        <v>953</v>
      </c>
      <c r="L876" s="245" t="s">
        <v>953</v>
      </c>
      <c r="M876" s="245" t="s">
        <v>953</v>
      </c>
      <c r="N876" s="245" t="s">
        <v>953</v>
      </c>
      <c r="S876" s="325"/>
      <c r="T876" s="325"/>
      <c r="U876" s="325"/>
      <c r="V876" s="325"/>
      <c r="W876" s="325"/>
      <c r="X876" s="325"/>
      <c r="Y876" s="325"/>
      <c r="Z876" s="325"/>
    </row>
    <row r="877" spans="1:26" s="7" customFormat="1" ht="21">
      <c r="A877" s="325"/>
      <c r="B877" s="325"/>
      <c r="C877" s="325"/>
      <c r="F877" s="52">
        <v>116</v>
      </c>
      <c r="G877" s="245">
        <v>2.5400000000000002E-3</v>
      </c>
      <c r="H877" s="245">
        <v>2.0099999999999996E-3</v>
      </c>
      <c r="I877" s="245" t="s">
        <v>953</v>
      </c>
      <c r="J877" s="245" t="s">
        <v>953</v>
      </c>
      <c r="K877" s="245" t="s">
        <v>953</v>
      </c>
      <c r="L877" s="245" t="s">
        <v>953</v>
      </c>
      <c r="M877" s="245" t="s">
        <v>953</v>
      </c>
      <c r="N877" s="245" t="s">
        <v>953</v>
      </c>
      <c r="S877" s="325"/>
      <c r="T877" s="325"/>
      <c r="U877" s="325"/>
      <c r="V877" s="325"/>
      <c r="W877" s="325"/>
      <c r="X877" s="325"/>
      <c r="Y877" s="325"/>
      <c r="Z877" s="325"/>
    </row>
    <row r="878" spans="1:26" s="7" customFormat="1" ht="21">
      <c r="A878" s="325"/>
      <c r="B878" s="325"/>
      <c r="C878" s="325"/>
      <c r="F878" s="52">
        <v>117</v>
      </c>
      <c r="G878" s="245">
        <v>2.5200000000000001E-3</v>
      </c>
      <c r="H878" s="245">
        <v>2E-3</v>
      </c>
      <c r="I878" s="245" t="s">
        <v>953</v>
      </c>
      <c r="J878" s="245" t="s">
        <v>953</v>
      </c>
      <c r="K878" s="245" t="s">
        <v>953</v>
      </c>
      <c r="L878" s="245" t="s">
        <v>953</v>
      </c>
      <c r="M878" s="245" t="s">
        <v>953</v>
      </c>
      <c r="N878" s="245" t="s">
        <v>953</v>
      </c>
      <c r="S878" s="325"/>
      <c r="T878" s="325"/>
      <c r="U878" s="325"/>
      <c r="V878" s="325"/>
      <c r="W878" s="325"/>
      <c r="X878" s="325"/>
      <c r="Y878" s="325"/>
      <c r="Z878" s="325"/>
    </row>
    <row r="879" spans="1:26" s="7" customFormat="1" ht="21">
      <c r="A879" s="325"/>
      <c r="B879" s="325"/>
      <c r="C879" s="325"/>
      <c r="F879" s="52">
        <v>118</v>
      </c>
      <c r="G879" s="245">
        <v>2.4300000000000003E-3</v>
      </c>
      <c r="H879" s="245">
        <v>1.99E-3</v>
      </c>
      <c r="I879" s="245" t="s">
        <v>953</v>
      </c>
      <c r="J879" s="245" t="s">
        <v>953</v>
      </c>
      <c r="K879" s="245" t="s">
        <v>953</v>
      </c>
      <c r="L879" s="245" t="s">
        <v>953</v>
      </c>
      <c r="M879" s="245" t="s">
        <v>953</v>
      </c>
      <c r="N879" s="245" t="s">
        <v>953</v>
      </c>
      <c r="S879" s="325"/>
      <c r="T879" s="325"/>
      <c r="U879" s="325"/>
      <c r="V879" s="325"/>
      <c r="W879" s="325"/>
      <c r="X879" s="325"/>
      <c r="Y879" s="325"/>
      <c r="Z879" s="325"/>
    </row>
    <row r="880" spans="1:26" s="7" customFormat="1" ht="21">
      <c r="A880" s="325"/>
      <c r="B880" s="325"/>
      <c r="C880" s="325"/>
      <c r="F880" s="52">
        <v>119</v>
      </c>
      <c r="G880" s="245">
        <v>2.4199999999999998E-3</v>
      </c>
      <c r="H880" s="245">
        <v>1.98E-3</v>
      </c>
      <c r="I880" s="245" t="s">
        <v>953</v>
      </c>
      <c r="J880" s="245" t="s">
        <v>953</v>
      </c>
      <c r="K880" s="245" t="s">
        <v>953</v>
      </c>
      <c r="L880" s="245" t="s">
        <v>953</v>
      </c>
      <c r="M880" s="245" t="s">
        <v>953</v>
      </c>
      <c r="N880" s="245" t="s">
        <v>953</v>
      </c>
      <c r="S880" s="325"/>
      <c r="T880" s="325"/>
      <c r="U880" s="325"/>
      <c r="V880" s="325"/>
      <c r="W880" s="325"/>
      <c r="X880" s="325"/>
      <c r="Y880" s="325"/>
      <c r="Z880" s="325"/>
    </row>
    <row r="881" spans="1:26" s="7" customFormat="1" ht="21">
      <c r="A881" s="325"/>
      <c r="B881" s="325"/>
      <c r="C881" s="325"/>
      <c r="F881" s="52">
        <v>120</v>
      </c>
      <c r="G881" s="245">
        <v>2.3900000000000002E-3</v>
      </c>
      <c r="H881" s="245">
        <v>1.8500000000000001E-3</v>
      </c>
      <c r="I881" s="245" t="s">
        <v>953</v>
      </c>
      <c r="J881" s="245" t="s">
        <v>953</v>
      </c>
      <c r="K881" s="245" t="s">
        <v>953</v>
      </c>
      <c r="L881" s="245" t="s">
        <v>953</v>
      </c>
      <c r="M881" s="245" t="s">
        <v>953</v>
      </c>
      <c r="N881" s="245" t="s">
        <v>953</v>
      </c>
      <c r="S881" s="325"/>
      <c r="T881" s="325"/>
      <c r="U881" s="325"/>
      <c r="V881" s="325"/>
      <c r="W881" s="325"/>
      <c r="X881" s="325"/>
      <c r="Y881" s="325"/>
      <c r="Z881" s="325"/>
    </row>
    <row r="882" spans="1:26" s="7" customFormat="1" ht="21">
      <c r="A882" s="325"/>
      <c r="B882" s="325"/>
      <c r="C882" s="325"/>
      <c r="F882" s="52">
        <v>121</v>
      </c>
      <c r="G882" s="245">
        <v>2.3700000000000001E-3</v>
      </c>
      <c r="H882" s="245">
        <v>1.74E-3</v>
      </c>
      <c r="I882" s="245" t="s">
        <v>953</v>
      </c>
      <c r="J882" s="245" t="s">
        <v>953</v>
      </c>
      <c r="K882" s="245" t="s">
        <v>953</v>
      </c>
      <c r="L882" s="245" t="s">
        <v>953</v>
      </c>
      <c r="M882" s="245" t="s">
        <v>953</v>
      </c>
      <c r="N882" s="245" t="s">
        <v>953</v>
      </c>
      <c r="S882" s="325"/>
      <c r="T882" s="325"/>
      <c r="U882" s="325"/>
      <c r="V882" s="325"/>
      <c r="W882" s="325"/>
      <c r="X882" s="325"/>
      <c r="Y882" s="325"/>
      <c r="Z882" s="325"/>
    </row>
    <row r="883" spans="1:26" s="7" customFormat="1" ht="21">
      <c r="A883" s="325"/>
      <c r="B883" s="325"/>
      <c r="C883" s="325"/>
      <c r="F883" s="52">
        <v>122</v>
      </c>
      <c r="G883" s="245">
        <v>2.2899999999999999E-3</v>
      </c>
      <c r="H883" s="245">
        <v>1.6999999999999999E-3</v>
      </c>
      <c r="I883" s="245" t="s">
        <v>953</v>
      </c>
      <c r="J883" s="245" t="s">
        <v>953</v>
      </c>
      <c r="K883" s="245" t="s">
        <v>953</v>
      </c>
      <c r="L883" s="245" t="s">
        <v>953</v>
      </c>
      <c r="M883" s="245" t="s">
        <v>953</v>
      </c>
      <c r="N883" s="245" t="s">
        <v>953</v>
      </c>
      <c r="S883" s="325"/>
      <c r="T883" s="325"/>
      <c r="U883" s="325"/>
      <c r="V883" s="325"/>
      <c r="W883" s="325"/>
      <c r="X883" s="325"/>
      <c r="Y883" s="325"/>
      <c r="Z883" s="325"/>
    </row>
    <row r="884" spans="1:26" s="7" customFormat="1" ht="21">
      <c r="A884" s="325"/>
      <c r="B884" s="325"/>
      <c r="C884" s="325"/>
      <c r="F884" s="52">
        <v>123</v>
      </c>
      <c r="G884" s="245">
        <v>2.2699999999999999E-3</v>
      </c>
      <c r="H884" s="245">
        <v>1.65E-3</v>
      </c>
      <c r="I884" s="245" t="s">
        <v>953</v>
      </c>
      <c r="J884" s="245" t="s">
        <v>953</v>
      </c>
      <c r="K884" s="245" t="s">
        <v>953</v>
      </c>
      <c r="L884" s="245" t="s">
        <v>953</v>
      </c>
      <c r="M884" s="245" t="s">
        <v>953</v>
      </c>
      <c r="N884" s="245" t="s">
        <v>953</v>
      </c>
      <c r="S884" s="325"/>
      <c r="T884" s="325"/>
      <c r="U884" s="325"/>
      <c r="V884" s="325"/>
      <c r="W884" s="325"/>
      <c r="X884" s="325"/>
      <c r="Y884" s="325"/>
      <c r="Z884" s="325"/>
    </row>
    <row r="885" spans="1:26" s="7" customFormat="1" ht="21">
      <c r="A885" s="325"/>
      <c r="B885" s="325"/>
      <c r="C885" s="325"/>
      <c r="F885" s="52">
        <v>124</v>
      </c>
      <c r="G885" s="245">
        <v>2.2699999999999999E-3</v>
      </c>
      <c r="H885" s="245">
        <v>1.6299999999999999E-3</v>
      </c>
      <c r="I885" s="245" t="s">
        <v>953</v>
      </c>
      <c r="J885" s="245" t="s">
        <v>953</v>
      </c>
      <c r="K885" s="245" t="s">
        <v>953</v>
      </c>
      <c r="L885" s="245" t="s">
        <v>953</v>
      </c>
      <c r="M885" s="245" t="s">
        <v>953</v>
      </c>
      <c r="N885" s="245" t="s">
        <v>953</v>
      </c>
      <c r="S885" s="325"/>
      <c r="T885" s="325"/>
      <c r="U885" s="325"/>
      <c r="V885" s="325"/>
      <c r="W885" s="325"/>
      <c r="X885" s="325"/>
      <c r="Y885" s="325"/>
      <c r="Z885" s="325"/>
    </row>
    <row r="886" spans="1:26" s="7" customFormat="1" ht="21">
      <c r="A886" s="325"/>
      <c r="B886" s="325"/>
      <c r="C886" s="325"/>
      <c r="F886" s="52">
        <v>125</v>
      </c>
      <c r="G886" s="245">
        <v>2.2599999999999999E-3</v>
      </c>
      <c r="H886" s="245">
        <v>1.5499999999999999E-3</v>
      </c>
      <c r="I886" s="245" t="s">
        <v>953</v>
      </c>
      <c r="J886" s="245" t="s">
        <v>953</v>
      </c>
      <c r="K886" s="245" t="s">
        <v>953</v>
      </c>
      <c r="L886" s="245" t="s">
        <v>953</v>
      </c>
      <c r="M886" s="245" t="s">
        <v>953</v>
      </c>
      <c r="N886" s="245" t="s">
        <v>953</v>
      </c>
      <c r="S886" s="325"/>
      <c r="T886" s="325"/>
      <c r="U886" s="325"/>
      <c r="V886" s="325"/>
      <c r="W886" s="325"/>
      <c r="X886" s="325"/>
      <c r="Y886" s="325"/>
      <c r="Z886" s="325"/>
    </row>
    <row r="887" spans="1:26" s="7" customFormat="1" ht="21">
      <c r="A887" s="325"/>
      <c r="B887" s="325"/>
      <c r="C887" s="325"/>
      <c r="F887" s="52">
        <v>126</v>
      </c>
      <c r="G887" s="245">
        <v>2.2499999999999998E-3</v>
      </c>
      <c r="H887" s="245">
        <v>1.5499999999999999E-3</v>
      </c>
      <c r="I887" s="245" t="s">
        <v>953</v>
      </c>
      <c r="J887" s="245" t="s">
        <v>953</v>
      </c>
      <c r="K887" s="245" t="s">
        <v>953</v>
      </c>
      <c r="L887" s="245" t="s">
        <v>953</v>
      </c>
      <c r="M887" s="245" t="s">
        <v>953</v>
      </c>
      <c r="N887" s="245" t="s">
        <v>953</v>
      </c>
      <c r="S887" s="325"/>
      <c r="T887" s="325"/>
      <c r="U887" s="325"/>
      <c r="V887" s="325"/>
      <c r="W887" s="325"/>
      <c r="X887" s="325"/>
      <c r="Y887" s="325"/>
      <c r="Z887" s="325"/>
    </row>
    <row r="888" spans="1:26" s="7" customFormat="1" ht="21">
      <c r="A888" s="325"/>
      <c r="B888" s="325"/>
      <c r="C888" s="325"/>
      <c r="F888" s="52">
        <v>127</v>
      </c>
      <c r="G888" s="245">
        <v>2.2400000000000002E-3</v>
      </c>
      <c r="H888" s="245">
        <v>1.48E-3</v>
      </c>
      <c r="I888" s="245" t="s">
        <v>953</v>
      </c>
      <c r="J888" s="245" t="s">
        <v>953</v>
      </c>
      <c r="K888" s="245" t="s">
        <v>953</v>
      </c>
      <c r="L888" s="245" t="s">
        <v>953</v>
      </c>
      <c r="M888" s="245" t="s">
        <v>953</v>
      </c>
      <c r="N888" s="245" t="s">
        <v>953</v>
      </c>
      <c r="S888" s="325"/>
      <c r="T888" s="325"/>
      <c r="U888" s="325"/>
      <c r="V888" s="325"/>
      <c r="W888" s="325"/>
      <c r="X888" s="325"/>
      <c r="Y888" s="325"/>
      <c r="Z888" s="325"/>
    </row>
    <row r="889" spans="1:26" s="7" customFormat="1" ht="21">
      <c r="A889" s="325"/>
      <c r="B889" s="325"/>
      <c r="C889" s="325"/>
      <c r="F889" s="52">
        <v>128</v>
      </c>
      <c r="G889" s="245">
        <v>2.2200000000000002E-3</v>
      </c>
      <c r="H889" s="245">
        <v>1.3500000000000001E-3</v>
      </c>
      <c r="I889" s="245" t="s">
        <v>953</v>
      </c>
      <c r="J889" s="245" t="s">
        <v>953</v>
      </c>
      <c r="K889" s="245" t="s">
        <v>953</v>
      </c>
      <c r="L889" s="245" t="s">
        <v>953</v>
      </c>
      <c r="M889" s="245" t="s">
        <v>953</v>
      </c>
      <c r="N889" s="245" t="s">
        <v>953</v>
      </c>
      <c r="S889" s="325"/>
      <c r="T889" s="325"/>
      <c r="U889" s="325"/>
      <c r="V889" s="325"/>
      <c r="W889" s="325"/>
      <c r="X889" s="325"/>
      <c r="Y889" s="325"/>
      <c r="Z889" s="325"/>
    </row>
    <row r="890" spans="1:26" s="7" customFormat="1" ht="21">
      <c r="A890" s="325"/>
      <c r="B890" s="325"/>
      <c r="C890" s="325"/>
      <c r="F890" s="52">
        <v>129</v>
      </c>
      <c r="G890" s="245">
        <v>2.2000000000000001E-3</v>
      </c>
      <c r="H890" s="245">
        <v>1.33E-3</v>
      </c>
      <c r="I890" s="245" t="s">
        <v>953</v>
      </c>
      <c r="J890" s="245" t="s">
        <v>953</v>
      </c>
      <c r="K890" s="245" t="s">
        <v>953</v>
      </c>
      <c r="L890" s="245" t="s">
        <v>953</v>
      </c>
      <c r="M890" s="245" t="s">
        <v>953</v>
      </c>
      <c r="N890" s="245" t="s">
        <v>953</v>
      </c>
      <c r="S890" s="325"/>
      <c r="T890" s="325"/>
      <c r="U890" s="325"/>
      <c r="V890" s="325"/>
      <c r="W890" s="325"/>
      <c r="X890" s="325"/>
      <c r="Y890" s="325"/>
      <c r="Z890" s="325"/>
    </row>
    <row r="891" spans="1:26" s="7" customFormat="1" ht="21">
      <c r="A891" s="325"/>
      <c r="B891" s="325"/>
      <c r="C891" s="325"/>
      <c r="F891" s="52">
        <v>130</v>
      </c>
      <c r="G891" s="245">
        <v>2.2000000000000001E-3</v>
      </c>
      <c r="H891" s="245">
        <v>9.3000000000000005E-4</v>
      </c>
      <c r="I891" s="245" t="s">
        <v>953</v>
      </c>
      <c r="J891" s="245" t="s">
        <v>953</v>
      </c>
      <c r="K891" s="245" t="s">
        <v>953</v>
      </c>
      <c r="L891" s="245" t="s">
        <v>953</v>
      </c>
      <c r="M891" s="245" t="s">
        <v>953</v>
      </c>
      <c r="N891" s="245" t="s">
        <v>953</v>
      </c>
      <c r="S891" s="325"/>
      <c r="T891" s="325"/>
      <c r="U891" s="325"/>
      <c r="V891" s="325"/>
      <c r="W891" s="325"/>
      <c r="X891" s="325"/>
      <c r="Y891" s="325"/>
      <c r="Z891" s="325"/>
    </row>
    <row r="892" spans="1:26" s="7" customFormat="1" ht="21">
      <c r="A892" s="325"/>
      <c r="B892" s="325"/>
      <c r="C892" s="325"/>
      <c r="F892" s="52">
        <v>131</v>
      </c>
      <c r="G892" s="245">
        <v>2.1549999999999998E-3</v>
      </c>
      <c r="H892" s="245">
        <v>5.1000000000000004E-4</v>
      </c>
      <c r="I892" s="245" t="s">
        <v>953</v>
      </c>
      <c r="J892" s="245" t="s">
        <v>953</v>
      </c>
      <c r="K892" s="245" t="s">
        <v>953</v>
      </c>
      <c r="L892" s="245" t="s">
        <v>953</v>
      </c>
      <c r="M892" s="245" t="s">
        <v>953</v>
      </c>
      <c r="N892" s="245" t="s">
        <v>953</v>
      </c>
      <c r="S892" s="325"/>
      <c r="T892" s="325"/>
      <c r="U892" s="325"/>
      <c r="V892" s="325"/>
      <c r="W892" s="325"/>
      <c r="X892" s="325"/>
      <c r="Y892" s="325"/>
      <c r="Z892" s="325"/>
    </row>
    <row r="893" spans="1:26" s="7" customFormat="1" ht="21">
      <c r="A893" s="325"/>
      <c r="B893" s="325"/>
      <c r="C893" s="325"/>
      <c r="F893" s="52">
        <v>132</v>
      </c>
      <c r="G893" s="245">
        <v>2.15E-3</v>
      </c>
      <c r="H893" s="245">
        <v>2.9E-4</v>
      </c>
      <c r="I893" s="245" t="s">
        <v>953</v>
      </c>
      <c r="J893" s="245" t="s">
        <v>953</v>
      </c>
      <c r="K893" s="245" t="s">
        <v>953</v>
      </c>
      <c r="L893" s="245" t="s">
        <v>953</v>
      </c>
      <c r="M893" s="245" t="s">
        <v>953</v>
      </c>
      <c r="N893" s="245" t="s">
        <v>953</v>
      </c>
      <c r="S893" s="325"/>
      <c r="T893" s="325"/>
      <c r="U893" s="325"/>
      <c r="V893" s="325"/>
      <c r="W893" s="325"/>
      <c r="X893" s="325"/>
      <c r="Y893" s="325"/>
      <c r="Z893" s="325"/>
    </row>
    <row r="894" spans="1:26" s="7" customFormat="1" ht="21">
      <c r="A894" s="325"/>
      <c r="B894" s="325"/>
      <c r="C894" s="325"/>
      <c r="F894" s="52">
        <v>133</v>
      </c>
      <c r="G894" s="245">
        <v>2.15E-3</v>
      </c>
      <c r="H894" s="245">
        <v>2.7E-4</v>
      </c>
      <c r="I894" s="245" t="s">
        <v>953</v>
      </c>
      <c r="J894" s="245" t="s">
        <v>953</v>
      </c>
      <c r="K894" s="245" t="s">
        <v>953</v>
      </c>
      <c r="L894" s="245" t="s">
        <v>953</v>
      </c>
      <c r="M894" s="245" t="s">
        <v>953</v>
      </c>
      <c r="N894" s="245" t="s">
        <v>953</v>
      </c>
      <c r="S894" s="325"/>
      <c r="T894" s="325"/>
      <c r="U894" s="325"/>
      <c r="V894" s="325"/>
      <c r="W894" s="325"/>
      <c r="X894" s="325"/>
      <c r="Y894" s="325"/>
      <c r="Z894" s="325"/>
    </row>
    <row r="895" spans="1:26" s="7" customFormat="1" ht="21">
      <c r="A895" s="325"/>
      <c r="B895" s="325"/>
      <c r="C895" s="325"/>
      <c r="F895" s="52">
        <v>134</v>
      </c>
      <c r="G895" s="245">
        <v>2.14E-3</v>
      </c>
      <c r="H895" s="245">
        <v>2.5000000000000001E-4</v>
      </c>
      <c r="I895" s="245" t="s">
        <v>953</v>
      </c>
      <c r="J895" s="245" t="s">
        <v>953</v>
      </c>
      <c r="K895" s="245" t="s">
        <v>953</v>
      </c>
      <c r="L895" s="245" t="s">
        <v>953</v>
      </c>
      <c r="M895" s="245" t="s">
        <v>953</v>
      </c>
      <c r="N895" s="245" t="s">
        <v>953</v>
      </c>
      <c r="S895" s="325"/>
      <c r="T895" s="325"/>
      <c r="U895" s="325"/>
      <c r="V895" s="325"/>
      <c r="W895" s="325"/>
      <c r="X895" s="325"/>
      <c r="Y895" s="325"/>
      <c r="Z895" s="325"/>
    </row>
    <row r="896" spans="1:26" s="7" customFormat="1" ht="21">
      <c r="A896" s="325"/>
      <c r="B896" s="325"/>
      <c r="C896" s="325"/>
      <c r="F896" s="52">
        <v>135</v>
      </c>
      <c r="G896" s="245">
        <v>2.14E-3</v>
      </c>
      <c r="H896" s="245" t="s">
        <v>953</v>
      </c>
      <c r="I896" s="245" t="s">
        <v>953</v>
      </c>
      <c r="J896" s="245" t="s">
        <v>953</v>
      </c>
      <c r="K896" s="245" t="s">
        <v>953</v>
      </c>
      <c r="L896" s="245" t="s">
        <v>953</v>
      </c>
      <c r="M896" s="245" t="s">
        <v>953</v>
      </c>
      <c r="N896" s="245" t="s">
        <v>953</v>
      </c>
      <c r="S896" s="325"/>
      <c r="T896" s="325"/>
      <c r="U896" s="325"/>
      <c r="V896" s="325"/>
      <c r="W896" s="325"/>
      <c r="X896" s="325"/>
      <c r="Y896" s="325"/>
      <c r="Z896" s="325"/>
    </row>
    <row r="897" spans="1:26" s="7" customFormat="1" ht="21">
      <c r="A897" s="325"/>
      <c r="B897" s="325"/>
      <c r="C897" s="325"/>
      <c r="F897" s="52">
        <v>136</v>
      </c>
      <c r="G897" s="245">
        <v>2.14E-3</v>
      </c>
      <c r="H897" s="245" t="s">
        <v>953</v>
      </c>
      <c r="I897" s="245" t="s">
        <v>953</v>
      </c>
      <c r="J897" s="245" t="s">
        <v>953</v>
      </c>
      <c r="K897" s="245" t="s">
        <v>953</v>
      </c>
      <c r="L897" s="245" t="s">
        <v>953</v>
      </c>
      <c r="M897" s="245" t="s">
        <v>953</v>
      </c>
      <c r="N897" s="245" t="s">
        <v>953</v>
      </c>
      <c r="S897" s="325"/>
      <c r="T897" s="325"/>
      <c r="U897" s="325"/>
      <c r="V897" s="325"/>
      <c r="W897" s="325"/>
      <c r="X897" s="325"/>
      <c r="Y897" s="325"/>
      <c r="Z897" s="325"/>
    </row>
    <row r="898" spans="1:26" s="7" customFormat="1" ht="21">
      <c r="A898" s="325"/>
      <c r="B898" s="325"/>
      <c r="C898" s="325"/>
      <c r="F898" s="52">
        <v>137</v>
      </c>
      <c r="G898" s="245">
        <v>2.14E-3</v>
      </c>
      <c r="H898" s="245" t="s">
        <v>953</v>
      </c>
      <c r="I898" s="245" t="s">
        <v>953</v>
      </c>
      <c r="J898" s="245" t="s">
        <v>953</v>
      </c>
      <c r="K898" s="245" t="s">
        <v>953</v>
      </c>
      <c r="L898" s="245" t="s">
        <v>953</v>
      </c>
      <c r="M898" s="245" t="s">
        <v>953</v>
      </c>
      <c r="N898" s="245" t="s">
        <v>953</v>
      </c>
      <c r="S898" s="325"/>
      <c r="T898" s="325"/>
      <c r="U898" s="325"/>
      <c r="V898" s="325"/>
      <c r="W898" s="325"/>
      <c r="X898" s="325"/>
      <c r="Y898" s="325"/>
      <c r="Z898" s="325"/>
    </row>
    <row r="899" spans="1:26" s="7" customFormat="1" ht="21">
      <c r="A899" s="325"/>
      <c r="B899" s="325"/>
      <c r="C899" s="325"/>
      <c r="F899" s="52">
        <v>138</v>
      </c>
      <c r="G899" s="245">
        <v>2.14E-3</v>
      </c>
      <c r="H899" s="245" t="s">
        <v>953</v>
      </c>
      <c r="I899" s="245" t="s">
        <v>953</v>
      </c>
      <c r="J899" s="245" t="s">
        <v>953</v>
      </c>
      <c r="K899" s="245" t="s">
        <v>953</v>
      </c>
      <c r="L899" s="245" t="s">
        <v>953</v>
      </c>
      <c r="M899" s="245" t="s">
        <v>953</v>
      </c>
      <c r="N899" s="245" t="s">
        <v>953</v>
      </c>
      <c r="S899" s="325"/>
      <c r="T899" s="325"/>
      <c r="U899" s="325"/>
      <c r="V899" s="325"/>
      <c r="W899" s="325"/>
      <c r="X899" s="325"/>
      <c r="Y899" s="325"/>
      <c r="Z899" s="325"/>
    </row>
    <row r="900" spans="1:26" s="7" customFormat="1" ht="21">
      <c r="A900" s="325"/>
      <c r="B900" s="325"/>
      <c r="C900" s="325"/>
      <c r="F900" s="52">
        <v>139</v>
      </c>
      <c r="G900" s="245">
        <v>2.0899999999999998E-3</v>
      </c>
      <c r="H900" s="245" t="s">
        <v>953</v>
      </c>
      <c r="I900" s="245" t="s">
        <v>953</v>
      </c>
      <c r="J900" s="245" t="s">
        <v>953</v>
      </c>
      <c r="K900" s="245" t="s">
        <v>953</v>
      </c>
      <c r="L900" s="245" t="s">
        <v>953</v>
      </c>
      <c r="M900" s="245" t="s">
        <v>953</v>
      </c>
      <c r="N900" s="245" t="s">
        <v>953</v>
      </c>
      <c r="S900" s="325"/>
      <c r="T900" s="325"/>
      <c r="U900" s="325"/>
      <c r="V900" s="325"/>
      <c r="W900" s="325"/>
      <c r="X900" s="325"/>
      <c r="Y900" s="325"/>
      <c r="Z900" s="325"/>
    </row>
    <row r="901" spans="1:26" s="7" customFormat="1" ht="21">
      <c r="A901" s="325"/>
      <c r="B901" s="325"/>
      <c r="C901" s="325"/>
      <c r="F901" s="52">
        <v>140</v>
      </c>
      <c r="G901" s="245">
        <v>2.0899999999999998E-3</v>
      </c>
      <c r="H901" s="245" t="s">
        <v>953</v>
      </c>
      <c r="I901" s="245" t="s">
        <v>953</v>
      </c>
      <c r="J901" s="245" t="s">
        <v>953</v>
      </c>
      <c r="K901" s="245" t="s">
        <v>953</v>
      </c>
      <c r="L901" s="245" t="s">
        <v>953</v>
      </c>
      <c r="M901" s="245" t="s">
        <v>953</v>
      </c>
      <c r="N901" s="245" t="s">
        <v>953</v>
      </c>
      <c r="S901" s="325"/>
      <c r="T901" s="325"/>
      <c r="U901" s="325"/>
      <c r="V901" s="325"/>
      <c r="W901" s="325"/>
      <c r="X901" s="325"/>
      <c r="Y901" s="325"/>
      <c r="Z901" s="325"/>
    </row>
    <row r="902" spans="1:26" s="7" customFormat="1" ht="21">
      <c r="A902" s="325"/>
      <c r="B902" s="325"/>
      <c r="C902" s="325"/>
      <c r="F902" s="52">
        <v>141</v>
      </c>
      <c r="G902" s="245">
        <v>2.0899999999999998E-3</v>
      </c>
      <c r="H902" s="245" t="s">
        <v>953</v>
      </c>
      <c r="I902" s="245" t="s">
        <v>953</v>
      </c>
      <c r="J902" s="245" t="s">
        <v>953</v>
      </c>
      <c r="K902" s="245" t="s">
        <v>953</v>
      </c>
      <c r="L902" s="245" t="s">
        <v>953</v>
      </c>
      <c r="M902" s="245" t="s">
        <v>953</v>
      </c>
      <c r="N902" s="245" t="s">
        <v>953</v>
      </c>
      <c r="S902" s="325"/>
      <c r="T902" s="325"/>
      <c r="U902" s="325"/>
      <c r="V902" s="325"/>
      <c r="W902" s="325"/>
      <c r="X902" s="325"/>
      <c r="Y902" s="325"/>
      <c r="Z902" s="325"/>
    </row>
    <row r="903" spans="1:26" s="7" customFormat="1" ht="21">
      <c r="A903" s="325"/>
      <c r="B903" s="325"/>
      <c r="C903" s="325"/>
      <c r="F903" s="52">
        <v>142</v>
      </c>
      <c r="G903" s="245">
        <v>2.0800000000000003E-3</v>
      </c>
      <c r="H903" s="245" t="s">
        <v>953</v>
      </c>
      <c r="I903" s="245" t="s">
        <v>953</v>
      </c>
      <c r="J903" s="245" t="s">
        <v>953</v>
      </c>
      <c r="K903" s="245" t="s">
        <v>953</v>
      </c>
      <c r="L903" s="245" t="s">
        <v>953</v>
      </c>
      <c r="M903" s="245" t="s">
        <v>953</v>
      </c>
      <c r="N903" s="245" t="s">
        <v>953</v>
      </c>
      <c r="S903" s="325"/>
      <c r="T903" s="325"/>
      <c r="U903" s="325"/>
      <c r="V903" s="325"/>
      <c r="W903" s="325"/>
      <c r="X903" s="325"/>
      <c r="Y903" s="325"/>
      <c r="Z903" s="325"/>
    </row>
    <row r="904" spans="1:26" s="7" customFormat="1" ht="21">
      <c r="A904" s="325"/>
      <c r="B904" s="325"/>
      <c r="C904" s="325"/>
      <c r="F904" s="52">
        <v>143</v>
      </c>
      <c r="G904" s="245">
        <v>2.0200000000000001E-3</v>
      </c>
      <c r="H904" s="245" t="s">
        <v>953</v>
      </c>
      <c r="I904" s="245" t="s">
        <v>953</v>
      </c>
      <c r="J904" s="245" t="s">
        <v>953</v>
      </c>
      <c r="K904" s="245" t="s">
        <v>953</v>
      </c>
      <c r="L904" s="245" t="s">
        <v>953</v>
      </c>
      <c r="M904" s="245" t="s">
        <v>953</v>
      </c>
      <c r="N904" s="245" t="s">
        <v>953</v>
      </c>
      <c r="S904" s="325"/>
      <c r="T904" s="325"/>
      <c r="U904" s="325"/>
      <c r="V904" s="325"/>
      <c r="W904" s="325"/>
      <c r="X904" s="325"/>
      <c r="Y904" s="325"/>
      <c r="Z904" s="325"/>
    </row>
    <row r="905" spans="1:26" s="7" customFormat="1" ht="21">
      <c r="A905" s="325"/>
      <c r="B905" s="325"/>
      <c r="C905" s="325"/>
      <c r="F905" s="52">
        <v>144</v>
      </c>
      <c r="G905" s="245">
        <v>2.0099999999999996E-3</v>
      </c>
      <c r="H905" s="245" t="s">
        <v>953</v>
      </c>
      <c r="I905" s="245" t="s">
        <v>953</v>
      </c>
      <c r="J905" s="245" t="s">
        <v>953</v>
      </c>
      <c r="K905" s="245" t="s">
        <v>953</v>
      </c>
      <c r="L905" s="245" t="s">
        <v>953</v>
      </c>
      <c r="M905" s="245" t="s">
        <v>953</v>
      </c>
      <c r="N905" s="245" t="s">
        <v>953</v>
      </c>
      <c r="S905" s="325"/>
      <c r="T905" s="325"/>
      <c r="U905" s="325"/>
      <c r="V905" s="325"/>
      <c r="W905" s="325"/>
      <c r="X905" s="325"/>
      <c r="Y905" s="325"/>
      <c r="Z905" s="325"/>
    </row>
    <row r="906" spans="1:26" s="7" customFormat="1" ht="21">
      <c r="A906" s="325"/>
      <c r="B906" s="325"/>
      <c r="C906" s="325"/>
      <c r="F906" s="52">
        <v>145</v>
      </c>
      <c r="G906" s="245">
        <v>2E-3</v>
      </c>
      <c r="H906" s="245" t="s">
        <v>953</v>
      </c>
      <c r="I906" s="245" t="s">
        <v>953</v>
      </c>
      <c r="J906" s="245" t="s">
        <v>953</v>
      </c>
      <c r="K906" s="245" t="s">
        <v>953</v>
      </c>
      <c r="L906" s="245" t="s">
        <v>953</v>
      </c>
      <c r="M906" s="245" t="s">
        <v>953</v>
      </c>
      <c r="N906" s="245" t="s">
        <v>953</v>
      </c>
      <c r="S906" s="325"/>
      <c r="T906" s="325"/>
      <c r="U906" s="325"/>
      <c r="V906" s="325"/>
      <c r="W906" s="325"/>
      <c r="X906" s="325"/>
      <c r="Y906" s="325"/>
      <c r="Z906" s="325"/>
    </row>
    <row r="907" spans="1:26" s="7" customFormat="1" ht="21">
      <c r="A907" s="325"/>
      <c r="B907" s="325"/>
      <c r="C907" s="325"/>
      <c r="F907" s="52">
        <v>146</v>
      </c>
      <c r="G907" s="245">
        <v>1.99E-3</v>
      </c>
      <c r="H907" s="245" t="s">
        <v>953</v>
      </c>
      <c r="I907" s="245" t="s">
        <v>953</v>
      </c>
      <c r="J907" s="245" t="s">
        <v>953</v>
      </c>
      <c r="K907" s="245" t="s">
        <v>953</v>
      </c>
      <c r="L907" s="245" t="s">
        <v>953</v>
      </c>
      <c r="M907" s="245" t="s">
        <v>953</v>
      </c>
      <c r="N907" s="245" t="s">
        <v>953</v>
      </c>
      <c r="S907" s="325"/>
      <c r="T907" s="325"/>
      <c r="U907" s="325"/>
      <c r="V907" s="325"/>
      <c r="W907" s="325"/>
      <c r="X907" s="325"/>
      <c r="Y907" s="325"/>
      <c r="Z907" s="325"/>
    </row>
    <row r="908" spans="1:26" s="7" customFormat="1" ht="21">
      <c r="A908" s="325"/>
      <c r="B908" s="325"/>
      <c r="C908" s="325"/>
      <c r="F908" s="52">
        <v>147</v>
      </c>
      <c r="G908" s="245">
        <v>1.98E-3</v>
      </c>
      <c r="H908" s="245" t="s">
        <v>953</v>
      </c>
      <c r="I908" s="245" t="s">
        <v>953</v>
      </c>
      <c r="J908" s="245" t="s">
        <v>953</v>
      </c>
      <c r="K908" s="245" t="s">
        <v>953</v>
      </c>
      <c r="L908" s="245" t="s">
        <v>953</v>
      </c>
      <c r="M908" s="245" t="s">
        <v>953</v>
      </c>
      <c r="N908" s="245" t="s">
        <v>953</v>
      </c>
      <c r="S908" s="325"/>
      <c r="T908" s="325"/>
      <c r="U908" s="325"/>
      <c r="V908" s="325"/>
      <c r="W908" s="325"/>
      <c r="X908" s="325"/>
      <c r="Y908" s="325"/>
      <c r="Z908" s="325"/>
    </row>
    <row r="909" spans="1:26" s="7" customFormat="1" ht="21">
      <c r="A909" s="325"/>
      <c r="B909" s="325"/>
      <c r="C909" s="325"/>
      <c r="F909" s="52">
        <v>148</v>
      </c>
      <c r="G909" s="245">
        <v>1.8500000000000001E-3</v>
      </c>
      <c r="H909" s="245" t="s">
        <v>953</v>
      </c>
      <c r="I909" s="245" t="s">
        <v>953</v>
      </c>
      <c r="J909" s="245" t="s">
        <v>953</v>
      </c>
      <c r="K909" s="245" t="s">
        <v>953</v>
      </c>
      <c r="L909" s="245" t="s">
        <v>953</v>
      </c>
      <c r="M909" s="245" t="s">
        <v>953</v>
      </c>
      <c r="N909" s="245" t="s">
        <v>953</v>
      </c>
      <c r="S909" s="325"/>
      <c r="T909" s="325"/>
      <c r="U909" s="325"/>
      <c r="V909" s="325"/>
      <c r="W909" s="325"/>
      <c r="X909" s="325"/>
      <c r="Y909" s="325"/>
      <c r="Z909" s="325"/>
    </row>
    <row r="910" spans="1:26" s="7" customFormat="1" ht="21">
      <c r="A910" s="325"/>
      <c r="B910" s="325"/>
      <c r="C910" s="325"/>
      <c r="F910" s="52">
        <v>149</v>
      </c>
      <c r="G910" s="245">
        <v>1.8E-3</v>
      </c>
      <c r="H910" s="245" t="s">
        <v>953</v>
      </c>
      <c r="I910" s="245" t="s">
        <v>953</v>
      </c>
      <c r="J910" s="245" t="s">
        <v>953</v>
      </c>
      <c r="K910" s="245" t="s">
        <v>953</v>
      </c>
      <c r="L910" s="245" t="s">
        <v>953</v>
      </c>
      <c r="M910" s="245" t="s">
        <v>953</v>
      </c>
      <c r="N910" s="245" t="s">
        <v>953</v>
      </c>
      <c r="S910" s="325"/>
      <c r="T910" s="325"/>
      <c r="U910" s="325"/>
      <c r="V910" s="325"/>
      <c r="W910" s="325"/>
      <c r="X910" s="325"/>
      <c r="Y910" s="325"/>
      <c r="Z910" s="325"/>
    </row>
    <row r="911" spans="1:26" s="7" customFormat="1" ht="21">
      <c r="A911" s="325"/>
      <c r="B911" s="325"/>
      <c r="C911" s="325"/>
      <c r="F911" s="52">
        <v>150</v>
      </c>
      <c r="G911" s="245">
        <v>1.74E-3</v>
      </c>
      <c r="H911" s="245" t="s">
        <v>953</v>
      </c>
      <c r="I911" s="245" t="s">
        <v>953</v>
      </c>
      <c r="J911" s="245" t="s">
        <v>953</v>
      </c>
      <c r="K911" s="245" t="s">
        <v>953</v>
      </c>
      <c r="L911" s="245" t="s">
        <v>953</v>
      </c>
      <c r="M911" s="245" t="s">
        <v>953</v>
      </c>
      <c r="N911" s="245" t="s">
        <v>953</v>
      </c>
      <c r="S911" s="325"/>
      <c r="T911" s="325"/>
      <c r="U911" s="325"/>
      <c r="V911" s="325"/>
      <c r="W911" s="325"/>
      <c r="X911" s="325"/>
      <c r="Y911" s="325"/>
      <c r="Z911" s="325"/>
    </row>
    <row r="912" spans="1:26" s="7" customFormat="1" ht="21">
      <c r="A912" s="325"/>
      <c r="B912" s="325"/>
      <c r="C912" s="325"/>
      <c r="F912" s="52">
        <v>151</v>
      </c>
      <c r="G912" s="245">
        <v>1.6999999999999999E-3</v>
      </c>
      <c r="H912" s="245" t="s">
        <v>953</v>
      </c>
      <c r="I912" s="245" t="s">
        <v>953</v>
      </c>
      <c r="J912" s="245" t="s">
        <v>953</v>
      </c>
      <c r="K912" s="245" t="s">
        <v>953</v>
      </c>
      <c r="L912" s="245" t="s">
        <v>953</v>
      </c>
      <c r="M912" s="245" t="s">
        <v>953</v>
      </c>
      <c r="N912" s="245" t="s">
        <v>953</v>
      </c>
      <c r="S912" s="325"/>
      <c r="T912" s="325"/>
      <c r="U912" s="325"/>
      <c r="V912" s="325"/>
      <c r="W912" s="325"/>
      <c r="X912" s="325"/>
      <c r="Y912" s="325"/>
      <c r="Z912" s="325"/>
    </row>
    <row r="913" spans="1:26" s="7" customFormat="1" ht="21">
      <c r="A913" s="325"/>
      <c r="B913" s="325"/>
      <c r="C913" s="325"/>
      <c r="F913" s="52">
        <v>152</v>
      </c>
      <c r="G913" s="245">
        <v>1.65E-3</v>
      </c>
      <c r="H913" s="245" t="s">
        <v>953</v>
      </c>
      <c r="I913" s="245" t="s">
        <v>953</v>
      </c>
      <c r="J913" s="245" t="s">
        <v>953</v>
      </c>
      <c r="K913" s="245" t="s">
        <v>953</v>
      </c>
      <c r="L913" s="245" t="s">
        <v>953</v>
      </c>
      <c r="M913" s="245" t="s">
        <v>953</v>
      </c>
      <c r="N913" s="245" t="s">
        <v>953</v>
      </c>
      <c r="S913" s="325"/>
      <c r="T913" s="325"/>
      <c r="U913" s="325"/>
      <c r="V913" s="325"/>
      <c r="W913" s="325"/>
      <c r="X913" s="325"/>
      <c r="Y913" s="325"/>
      <c r="Z913" s="325"/>
    </row>
    <row r="914" spans="1:26" s="7" customFormat="1" ht="21">
      <c r="A914" s="325"/>
      <c r="B914" s="325"/>
      <c r="C914" s="325"/>
      <c r="F914" s="52">
        <v>153</v>
      </c>
      <c r="G914" s="245">
        <v>1.6299999999999999E-3</v>
      </c>
      <c r="H914" s="245" t="s">
        <v>953</v>
      </c>
      <c r="I914" s="245" t="s">
        <v>953</v>
      </c>
      <c r="J914" s="245" t="s">
        <v>953</v>
      </c>
      <c r="K914" s="245" t="s">
        <v>953</v>
      </c>
      <c r="L914" s="245" t="s">
        <v>953</v>
      </c>
      <c r="M914" s="245" t="s">
        <v>953</v>
      </c>
      <c r="N914" s="245" t="s">
        <v>953</v>
      </c>
      <c r="S914" s="325"/>
      <c r="T914" s="325"/>
      <c r="U914" s="325"/>
      <c r="V914" s="325"/>
      <c r="W914" s="325"/>
      <c r="X914" s="325"/>
      <c r="Y914" s="325"/>
      <c r="Z914" s="325"/>
    </row>
    <row r="915" spans="1:26" s="7" customFormat="1" ht="21">
      <c r="A915" s="325"/>
      <c r="B915" s="325"/>
      <c r="C915" s="325"/>
      <c r="F915" s="52">
        <v>154</v>
      </c>
      <c r="G915" s="245">
        <v>1.57E-3</v>
      </c>
      <c r="H915" s="245" t="s">
        <v>953</v>
      </c>
      <c r="I915" s="245" t="s">
        <v>953</v>
      </c>
      <c r="J915" s="245" t="s">
        <v>953</v>
      </c>
      <c r="K915" s="245" t="s">
        <v>953</v>
      </c>
      <c r="L915" s="245" t="s">
        <v>953</v>
      </c>
      <c r="M915" s="245" t="s">
        <v>953</v>
      </c>
      <c r="N915" s="245" t="s">
        <v>953</v>
      </c>
      <c r="S915" s="325"/>
      <c r="T915" s="325"/>
      <c r="U915" s="325"/>
      <c r="V915" s="325"/>
      <c r="W915" s="325"/>
      <c r="X915" s="325"/>
      <c r="Y915" s="325"/>
      <c r="Z915" s="325"/>
    </row>
    <row r="916" spans="1:26" s="7" customFormat="1" ht="21">
      <c r="A916" s="325"/>
      <c r="B916" s="325"/>
      <c r="C916" s="325"/>
      <c r="F916" s="52">
        <v>155</v>
      </c>
      <c r="G916" s="245">
        <v>1.5499999999999999E-3</v>
      </c>
      <c r="H916" s="245" t="s">
        <v>953</v>
      </c>
      <c r="I916" s="245" t="s">
        <v>953</v>
      </c>
      <c r="J916" s="245" t="s">
        <v>953</v>
      </c>
      <c r="K916" s="245" t="s">
        <v>953</v>
      </c>
      <c r="L916" s="245" t="s">
        <v>953</v>
      </c>
      <c r="M916" s="245" t="s">
        <v>953</v>
      </c>
      <c r="N916" s="245" t="s">
        <v>953</v>
      </c>
      <c r="S916" s="325"/>
      <c r="T916" s="325"/>
      <c r="U916" s="325"/>
      <c r="V916" s="325"/>
      <c r="W916" s="325"/>
      <c r="X916" s="325"/>
      <c r="Y916" s="325"/>
      <c r="Z916" s="325"/>
    </row>
    <row r="917" spans="1:26" s="7" customFormat="1" ht="21">
      <c r="A917" s="325"/>
      <c r="B917" s="325"/>
      <c r="C917" s="325"/>
      <c r="F917" s="52">
        <v>156</v>
      </c>
      <c r="G917" s="245">
        <v>1.5499999999999999E-3</v>
      </c>
      <c r="H917" s="245" t="s">
        <v>953</v>
      </c>
      <c r="I917" s="245" t="s">
        <v>953</v>
      </c>
      <c r="J917" s="245" t="s">
        <v>953</v>
      </c>
      <c r="K917" s="245" t="s">
        <v>953</v>
      </c>
      <c r="L917" s="245" t="s">
        <v>953</v>
      </c>
      <c r="M917" s="245" t="s">
        <v>953</v>
      </c>
      <c r="N917" s="245" t="s">
        <v>953</v>
      </c>
      <c r="S917" s="325"/>
      <c r="T917" s="325"/>
      <c r="U917" s="325"/>
      <c r="V917" s="325"/>
      <c r="W917" s="325"/>
      <c r="X917" s="325"/>
      <c r="Y917" s="325"/>
      <c r="Z917" s="325"/>
    </row>
    <row r="918" spans="1:26" s="7" customFormat="1" ht="21">
      <c r="A918" s="325"/>
      <c r="B918" s="325"/>
      <c r="C918" s="325"/>
      <c r="F918" s="52">
        <v>157</v>
      </c>
      <c r="G918" s="245">
        <v>1.48E-3</v>
      </c>
      <c r="H918" s="245" t="s">
        <v>953</v>
      </c>
      <c r="I918" s="245" t="s">
        <v>953</v>
      </c>
      <c r="J918" s="245" t="s">
        <v>953</v>
      </c>
      <c r="K918" s="245" t="s">
        <v>953</v>
      </c>
      <c r="L918" s="245" t="s">
        <v>953</v>
      </c>
      <c r="M918" s="245" t="s">
        <v>953</v>
      </c>
      <c r="N918" s="245" t="s">
        <v>953</v>
      </c>
      <c r="S918" s="325"/>
      <c r="T918" s="325"/>
      <c r="U918" s="325"/>
      <c r="V918" s="325"/>
      <c r="W918" s="325"/>
      <c r="X918" s="325"/>
      <c r="Y918" s="325"/>
      <c r="Z918" s="325"/>
    </row>
    <row r="919" spans="1:26" s="7" customFormat="1" ht="21">
      <c r="A919" s="325"/>
      <c r="B919" s="325"/>
      <c r="C919" s="325"/>
      <c r="F919" s="52">
        <v>158</v>
      </c>
      <c r="G919" s="245">
        <v>1.3500000000000001E-3</v>
      </c>
      <c r="H919" s="245" t="s">
        <v>953</v>
      </c>
      <c r="I919" s="245" t="s">
        <v>953</v>
      </c>
      <c r="J919" s="245" t="s">
        <v>953</v>
      </c>
      <c r="K919" s="245" t="s">
        <v>953</v>
      </c>
      <c r="L919" s="245" t="s">
        <v>953</v>
      </c>
      <c r="M919" s="245" t="s">
        <v>953</v>
      </c>
      <c r="N919" s="245" t="s">
        <v>953</v>
      </c>
      <c r="S919" s="325"/>
      <c r="T919" s="325"/>
      <c r="U919" s="325"/>
      <c r="V919" s="325"/>
      <c r="W919" s="325"/>
      <c r="X919" s="325"/>
      <c r="Y919" s="325"/>
      <c r="Z919" s="325"/>
    </row>
    <row r="920" spans="1:26" s="7" customFormat="1" ht="21">
      <c r="A920" s="325"/>
      <c r="B920" s="325"/>
      <c r="C920" s="325"/>
      <c r="F920" s="52">
        <v>159</v>
      </c>
      <c r="G920" s="245">
        <v>1.33E-3</v>
      </c>
      <c r="H920" s="245" t="s">
        <v>953</v>
      </c>
      <c r="I920" s="245" t="s">
        <v>953</v>
      </c>
      <c r="J920" s="245" t="s">
        <v>953</v>
      </c>
      <c r="K920" s="245" t="s">
        <v>953</v>
      </c>
      <c r="L920" s="245" t="s">
        <v>953</v>
      </c>
      <c r="M920" s="245" t="s">
        <v>953</v>
      </c>
      <c r="N920" s="245" t="s">
        <v>953</v>
      </c>
      <c r="S920" s="325"/>
      <c r="T920" s="325"/>
      <c r="U920" s="325"/>
      <c r="V920" s="325"/>
      <c r="W920" s="325"/>
      <c r="X920" s="325"/>
      <c r="Y920" s="325"/>
      <c r="Z920" s="325"/>
    </row>
    <row r="921" spans="1:26" s="7" customFormat="1" ht="21">
      <c r="A921" s="325"/>
      <c r="B921" s="325"/>
      <c r="C921" s="325"/>
      <c r="F921" s="52">
        <v>160</v>
      </c>
      <c r="G921" s="245">
        <v>9.3000000000000005E-4</v>
      </c>
      <c r="H921" s="245" t="s">
        <v>953</v>
      </c>
      <c r="I921" s="245" t="s">
        <v>953</v>
      </c>
      <c r="J921" s="245" t="s">
        <v>953</v>
      </c>
      <c r="K921" s="245" t="s">
        <v>953</v>
      </c>
      <c r="L921" s="245" t="s">
        <v>953</v>
      </c>
      <c r="M921" s="245" t="s">
        <v>953</v>
      </c>
      <c r="N921" s="245" t="s">
        <v>953</v>
      </c>
      <c r="S921" s="325"/>
      <c r="T921" s="325"/>
      <c r="U921" s="325"/>
      <c r="V921" s="325"/>
      <c r="W921" s="325"/>
      <c r="X921" s="325"/>
      <c r="Y921" s="325"/>
      <c r="Z921" s="325"/>
    </row>
    <row r="922" spans="1:26" s="7" customFormat="1" ht="21">
      <c r="A922" s="325"/>
      <c r="B922" s="325"/>
      <c r="C922" s="325"/>
      <c r="F922" s="52">
        <v>161</v>
      </c>
      <c r="G922" s="245">
        <v>5.1000000000000004E-4</v>
      </c>
      <c r="H922" s="245" t="s">
        <v>953</v>
      </c>
      <c r="I922" s="245" t="s">
        <v>953</v>
      </c>
      <c r="J922" s="245" t="s">
        <v>953</v>
      </c>
      <c r="K922" s="245" t="s">
        <v>953</v>
      </c>
      <c r="L922" s="245" t="s">
        <v>953</v>
      </c>
      <c r="M922" s="245" t="s">
        <v>953</v>
      </c>
      <c r="N922" s="245" t="s">
        <v>953</v>
      </c>
      <c r="S922" s="325"/>
      <c r="T922" s="325"/>
      <c r="U922" s="325"/>
      <c r="V922" s="325"/>
      <c r="W922" s="325"/>
      <c r="X922" s="325"/>
      <c r="Y922" s="325"/>
      <c r="Z922" s="325"/>
    </row>
    <row r="923" spans="1:26" s="7" customFormat="1" ht="21">
      <c r="A923" s="325"/>
      <c r="B923" s="325"/>
      <c r="C923" s="325"/>
      <c r="F923" s="52">
        <v>162</v>
      </c>
      <c r="G923" s="245">
        <v>2.9E-4</v>
      </c>
      <c r="H923" s="245" t="s">
        <v>953</v>
      </c>
      <c r="I923" s="245" t="s">
        <v>953</v>
      </c>
      <c r="J923" s="245" t="s">
        <v>953</v>
      </c>
      <c r="K923" s="245" t="s">
        <v>953</v>
      </c>
      <c r="L923" s="245" t="s">
        <v>953</v>
      </c>
      <c r="M923" s="245" t="s">
        <v>953</v>
      </c>
      <c r="N923" s="245" t="s">
        <v>953</v>
      </c>
      <c r="S923" s="325"/>
      <c r="T923" s="325"/>
      <c r="U923" s="325"/>
      <c r="V923" s="325"/>
      <c r="W923" s="325"/>
      <c r="X923" s="325"/>
      <c r="Y923" s="325"/>
      <c r="Z923" s="325"/>
    </row>
    <row r="924" spans="1:26" s="7" customFormat="1" ht="21">
      <c r="A924" s="325"/>
      <c r="B924" s="325"/>
      <c r="C924" s="325"/>
      <c r="F924" s="52">
        <v>163</v>
      </c>
      <c r="G924" s="245">
        <v>2.7E-4</v>
      </c>
      <c r="H924" s="245" t="s">
        <v>953</v>
      </c>
      <c r="I924" s="245" t="s">
        <v>953</v>
      </c>
      <c r="J924" s="245" t="s">
        <v>953</v>
      </c>
      <c r="K924" s="245" t="s">
        <v>953</v>
      </c>
      <c r="L924" s="245" t="s">
        <v>953</v>
      </c>
      <c r="M924" s="245" t="s">
        <v>953</v>
      </c>
      <c r="N924" s="245" t="s">
        <v>953</v>
      </c>
      <c r="S924" s="325"/>
      <c r="T924" s="325"/>
      <c r="U924" s="325"/>
      <c r="V924" s="325"/>
      <c r="W924" s="325"/>
      <c r="X924" s="325"/>
      <c r="Y924" s="325"/>
      <c r="Z924" s="325"/>
    </row>
    <row r="925" spans="1:26" s="7" customFormat="1" ht="21">
      <c r="A925" s="325"/>
      <c r="B925" s="325"/>
      <c r="C925" s="325"/>
      <c r="F925" s="52">
        <v>164</v>
      </c>
      <c r="G925" s="245">
        <v>2.5000000000000001E-4</v>
      </c>
      <c r="H925" s="245" t="s">
        <v>953</v>
      </c>
      <c r="I925" s="245" t="s">
        <v>953</v>
      </c>
      <c r="J925" s="245" t="s">
        <v>953</v>
      </c>
      <c r="K925" s="245" t="s">
        <v>953</v>
      </c>
      <c r="L925" s="245" t="s">
        <v>953</v>
      </c>
      <c r="M925" s="245" t="s">
        <v>953</v>
      </c>
      <c r="N925" s="245" t="s">
        <v>953</v>
      </c>
      <c r="S925" s="325"/>
      <c r="T925" s="325"/>
      <c r="U925" s="325"/>
      <c r="V925" s="325"/>
      <c r="W925" s="325"/>
      <c r="X925" s="325"/>
      <c r="Y925" s="325"/>
      <c r="Z925" s="325"/>
    </row>
    <row r="926" spans="1:26" s="7" customFormat="1" ht="21" hidden="1">
      <c r="A926" s="325"/>
      <c r="B926" s="325"/>
      <c r="C926" s="325"/>
      <c r="F926" s="52">
        <v>165</v>
      </c>
      <c r="G926" s="246" t="s">
        <v>953</v>
      </c>
      <c r="H926" s="246" t="s">
        <v>953</v>
      </c>
      <c r="I926" s="246" t="s">
        <v>953</v>
      </c>
      <c r="J926" s="246" t="s">
        <v>953</v>
      </c>
      <c r="K926" s="246" t="s">
        <v>953</v>
      </c>
      <c r="L926" s="246" t="s">
        <v>953</v>
      </c>
      <c r="M926" s="246" t="s">
        <v>953</v>
      </c>
      <c r="N926" s="246" t="s">
        <v>953</v>
      </c>
      <c r="S926" s="325"/>
      <c r="T926" s="325"/>
      <c r="U926" s="325"/>
      <c r="V926" s="325"/>
      <c r="W926" s="325"/>
      <c r="X926" s="325"/>
      <c r="Y926" s="325"/>
      <c r="Z926" s="325"/>
    </row>
    <row r="927" spans="1:26" s="7" customFormat="1" ht="21" hidden="1">
      <c r="A927" s="325"/>
      <c r="B927" s="325"/>
      <c r="C927" s="325"/>
      <c r="F927" s="52">
        <v>166</v>
      </c>
      <c r="G927" s="246" t="s">
        <v>953</v>
      </c>
      <c r="H927" s="246" t="s">
        <v>953</v>
      </c>
      <c r="I927" s="246" t="s">
        <v>953</v>
      </c>
      <c r="J927" s="246" t="s">
        <v>953</v>
      </c>
      <c r="K927" s="246" t="s">
        <v>953</v>
      </c>
      <c r="L927" s="246" t="s">
        <v>953</v>
      </c>
      <c r="M927" s="246" t="s">
        <v>953</v>
      </c>
      <c r="N927" s="246" t="s">
        <v>953</v>
      </c>
      <c r="S927" s="325"/>
      <c r="T927" s="325"/>
      <c r="U927" s="325"/>
      <c r="V927" s="325"/>
      <c r="W927" s="325"/>
      <c r="X927" s="325"/>
      <c r="Y927" s="325"/>
      <c r="Z927" s="325"/>
    </row>
    <row r="928" spans="1:26" s="7" customFormat="1" ht="21" hidden="1">
      <c r="A928" s="325"/>
      <c r="B928" s="325"/>
      <c r="C928" s="325"/>
      <c r="F928" s="52">
        <v>167</v>
      </c>
      <c r="G928" s="246" t="s">
        <v>953</v>
      </c>
      <c r="H928" s="246" t="s">
        <v>953</v>
      </c>
      <c r="I928" s="246" t="s">
        <v>953</v>
      </c>
      <c r="J928" s="246" t="s">
        <v>953</v>
      </c>
      <c r="K928" s="246" t="s">
        <v>953</v>
      </c>
      <c r="L928" s="246" t="s">
        <v>953</v>
      </c>
      <c r="M928" s="246" t="s">
        <v>953</v>
      </c>
      <c r="N928" s="246" t="s">
        <v>953</v>
      </c>
      <c r="S928" s="325"/>
      <c r="T928" s="325"/>
      <c r="U928" s="325"/>
      <c r="V928" s="325"/>
      <c r="W928" s="325"/>
      <c r="X928" s="325"/>
      <c r="Y928" s="325"/>
      <c r="Z928" s="325"/>
    </row>
    <row r="929" spans="1:26" s="7" customFormat="1" ht="21" hidden="1">
      <c r="A929" s="325"/>
      <c r="B929" s="325"/>
      <c r="C929" s="325"/>
      <c r="F929" s="52">
        <v>168</v>
      </c>
      <c r="G929" s="53" t="s">
        <v>953</v>
      </c>
      <c r="H929" s="53" t="s">
        <v>953</v>
      </c>
      <c r="I929" s="53" t="s">
        <v>953</v>
      </c>
      <c r="J929" s="53" t="s">
        <v>953</v>
      </c>
      <c r="K929" s="53" t="s">
        <v>953</v>
      </c>
      <c r="L929" s="53" t="s">
        <v>953</v>
      </c>
      <c r="M929" s="53" t="s">
        <v>953</v>
      </c>
      <c r="N929" s="53" t="s">
        <v>953</v>
      </c>
      <c r="S929" s="325"/>
      <c r="T929" s="325"/>
      <c r="U929" s="325"/>
      <c r="V929" s="325"/>
      <c r="W929" s="325"/>
      <c r="X929" s="325"/>
      <c r="Y929" s="325"/>
      <c r="Z929" s="325"/>
    </row>
    <row r="930" spans="1:26" s="7" customFormat="1" ht="21" hidden="1">
      <c r="A930" s="325"/>
      <c r="B930" s="325"/>
      <c r="C930" s="325"/>
      <c r="F930" s="52">
        <v>169</v>
      </c>
      <c r="G930" s="53" t="s">
        <v>953</v>
      </c>
      <c r="H930" s="53" t="s">
        <v>953</v>
      </c>
      <c r="I930" s="53" t="s">
        <v>953</v>
      </c>
      <c r="J930" s="53" t="s">
        <v>953</v>
      </c>
      <c r="K930" s="53" t="s">
        <v>953</v>
      </c>
      <c r="L930" s="53" t="s">
        <v>953</v>
      </c>
      <c r="M930" s="53" t="s">
        <v>953</v>
      </c>
      <c r="N930" s="53" t="s">
        <v>953</v>
      </c>
      <c r="S930" s="325"/>
      <c r="T930" s="325"/>
      <c r="U930" s="325"/>
      <c r="V930" s="325"/>
      <c r="W930" s="325"/>
      <c r="X930" s="325"/>
      <c r="Y930" s="325"/>
      <c r="Z930" s="325"/>
    </row>
    <row r="931" spans="1:26" s="7" customFormat="1" ht="21" hidden="1">
      <c r="A931" s="325"/>
      <c r="B931" s="325"/>
      <c r="C931" s="325"/>
      <c r="F931" s="52">
        <v>170</v>
      </c>
      <c r="G931" s="53" t="s">
        <v>953</v>
      </c>
      <c r="H931" s="53" t="s">
        <v>953</v>
      </c>
      <c r="I931" s="53" t="s">
        <v>953</v>
      </c>
      <c r="J931" s="53" t="s">
        <v>953</v>
      </c>
      <c r="K931" s="53" t="s">
        <v>953</v>
      </c>
      <c r="L931" s="53" t="s">
        <v>953</v>
      </c>
      <c r="M931" s="53" t="s">
        <v>953</v>
      </c>
      <c r="N931" s="53" t="s">
        <v>953</v>
      </c>
      <c r="S931" s="325"/>
      <c r="T931" s="325"/>
      <c r="U931" s="325"/>
      <c r="V931" s="325"/>
      <c r="W931" s="325"/>
      <c r="X931" s="325"/>
      <c r="Y931" s="325"/>
      <c r="Z931" s="325"/>
    </row>
    <row r="932" spans="1:26" s="7" customFormat="1" ht="21" hidden="1">
      <c r="A932" s="325"/>
      <c r="B932" s="325"/>
      <c r="C932" s="325"/>
      <c r="F932" s="52">
        <v>171</v>
      </c>
      <c r="G932" s="53" t="s">
        <v>953</v>
      </c>
      <c r="H932" s="53" t="s">
        <v>953</v>
      </c>
      <c r="I932" s="53" t="s">
        <v>953</v>
      </c>
      <c r="J932" s="53" t="s">
        <v>953</v>
      </c>
      <c r="K932" s="53" t="s">
        <v>953</v>
      </c>
      <c r="L932" s="53" t="s">
        <v>953</v>
      </c>
      <c r="M932" s="53" t="s">
        <v>953</v>
      </c>
      <c r="N932" s="53" t="s">
        <v>953</v>
      </c>
      <c r="S932" s="325"/>
      <c r="T932" s="325"/>
      <c r="U932" s="325"/>
      <c r="V932" s="325"/>
      <c r="W932" s="325"/>
      <c r="X932" s="325"/>
      <c r="Y932" s="325"/>
      <c r="Z932" s="325"/>
    </row>
    <row r="933" spans="1:26" s="7" customFormat="1" ht="21" hidden="1">
      <c r="A933" s="325"/>
      <c r="B933" s="325"/>
      <c r="C933" s="325"/>
      <c r="F933" s="52">
        <v>172</v>
      </c>
      <c r="G933" s="53" t="s">
        <v>953</v>
      </c>
      <c r="H933" s="53" t="s">
        <v>953</v>
      </c>
      <c r="I933" s="53" t="s">
        <v>953</v>
      </c>
      <c r="J933" s="53" t="s">
        <v>953</v>
      </c>
      <c r="K933" s="53" t="s">
        <v>953</v>
      </c>
      <c r="L933" s="53" t="s">
        <v>953</v>
      </c>
      <c r="M933" s="53" t="s">
        <v>953</v>
      </c>
      <c r="N933" s="53" t="s">
        <v>953</v>
      </c>
      <c r="S933" s="325"/>
      <c r="T933" s="325"/>
      <c r="U933" s="325"/>
      <c r="V933" s="325"/>
      <c r="W933" s="325"/>
      <c r="X933" s="325"/>
      <c r="Y933" s="325"/>
      <c r="Z933" s="325"/>
    </row>
    <row r="934" spans="1:26" s="7" customFormat="1" ht="21" hidden="1">
      <c r="A934" s="325"/>
      <c r="B934" s="325"/>
      <c r="C934" s="325"/>
      <c r="F934" s="52">
        <v>173</v>
      </c>
      <c r="G934" s="53" t="s">
        <v>953</v>
      </c>
      <c r="H934" s="53" t="s">
        <v>953</v>
      </c>
      <c r="I934" s="53" t="s">
        <v>953</v>
      </c>
      <c r="J934" s="53" t="s">
        <v>953</v>
      </c>
      <c r="K934" s="53" t="s">
        <v>953</v>
      </c>
      <c r="L934" s="53" t="s">
        <v>953</v>
      </c>
      <c r="M934" s="53" t="s">
        <v>953</v>
      </c>
      <c r="N934" s="53" t="s">
        <v>953</v>
      </c>
      <c r="S934" s="325"/>
      <c r="T934" s="325"/>
      <c r="U934" s="325"/>
      <c r="V934" s="325"/>
      <c r="W934" s="325"/>
      <c r="X934" s="325"/>
      <c r="Y934" s="325"/>
      <c r="Z934" s="325"/>
    </row>
    <row r="935" spans="1:26" s="7" customFormat="1" ht="21" hidden="1">
      <c r="A935" s="325"/>
      <c r="B935" s="325"/>
      <c r="C935" s="325"/>
      <c r="F935" s="52">
        <v>174</v>
      </c>
      <c r="G935" s="53" t="s">
        <v>953</v>
      </c>
      <c r="H935" s="53" t="s">
        <v>953</v>
      </c>
      <c r="I935" s="53" t="s">
        <v>953</v>
      </c>
      <c r="J935" s="53" t="s">
        <v>953</v>
      </c>
      <c r="K935" s="53" t="s">
        <v>953</v>
      </c>
      <c r="L935" s="53" t="s">
        <v>953</v>
      </c>
      <c r="M935" s="53" t="s">
        <v>953</v>
      </c>
      <c r="N935" s="53" t="s">
        <v>953</v>
      </c>
      <c r="S935" s="325"/>
      <c r="T935" s="325"/>
      <c r="U935" s="325"/>
      <c r="V935" s="325"/>
      <c r="W935" s="325"/>
      <c r="X935" s="325"/>
      <c r="Y935" s="325"/>
      <c r="Z935" s="325"/>
    </row>
    <row r="936" spans="1:26" s="7" customFormat="1" ht="21" hidden="1">
      <c r="A936" s="325"/>
      <c r="B936" s="325"/>
      <c r="C936" s="325"/>
      <c r="F936" s="52">
        <v>175</v>
      </c>
      <c r="G936" s="53" t="s">
        <v>953</v>
      </c>
      <c r="H936" s="53" t="s">
        <v>953</v>
      </c>
      <c r="I936" s="53" t="s">
        <v>953</v>
      </c>
      <c r="J936" s="53" t="s">
        <v>953</v>
      </c>
      <c r="K936" s="53" t="s">
        <v>953</v>
      </c>
      <c r="L936" s="53" t="s">
        <v>953</v>
      </c>
      <c r="M936" s="53" t="s">
        <v>953</v>
      </c>
      <c r="N936" s="53" t="s">
        <v>953</v>
      </c>
      <c r="S936" s="325"/>
      <c r="T936" s="325"/>
      <c r="U936" s="325"/>
      <c r="V936" s="325"/>
      <c r="W936" s="325"/>
      <c r="X936" s="325"/>
      <c r="Y936" s="325"/>
      <c r="Z936" s="325"/>
    </row>
    <row r="937" spans="1:26" s="7" customFormat="1" ht="21" hidden="1">
      <c r="A937" s="325"/>
      <c r="B937" s="325"/>
      <c r="C937" s="325"/>
      <c r="F937" s="52">
        <v>176</v>
      </c>
      <c r="G937" s="53" t="s">
        <v>953</v>
      </c>
      <c r="H937" s="53" t="s">
        <v>953</v>
      </c>
      <c r="I937" s="53" t="s">
        <v>953</v>
      </c>
      <c r="J937" s="53" t="s">
        <v>953</v>
      </c>
      <c r="K937" s="53" t="s">
        <v>953</v>
      </c>
      <c r="L937" s="53" t="s">
        <v>953</v>
      </c>
      <c r="M937" s="53" t="s">
        <v>953</v>
      </c>
      <c r="N937" s="53" t="s">
        <v>953</v>
      </c>
      <c r="S937" s="325"/>
      <c r="T937" s="325"/>
      <c r="U937" s="325"/>
      <c r="V937" s="325"/>
      <c r="W937" s="325"/>
      <c r="X937" s="325"/>
      <c r="Y937" s="325"/>
      <c r="Z937" s="325"/>
    </row>
    <row r="938" spans="1:26" s="7" customFormat="1" ht="21" hidden="1">
      <c r="A938" s="325"/>
      <c r="B938" s="325"/>
      <c r="C938" s="325"/>
      <c r="F938" s="52">
        <v>177</v>
      </c>
      <c r="G938" s="53" t="s">
        <v>953</v>
      </c>
      <c r="H938" s="53" t="s">
        <v>953</v>
      </c>
      <c r="I938" s="53" t="s">
        <v>953</v>
      </c>
      <c r="J938" s="53" t="s">
        <v>953</v>
      </c>
      <c r="K938" s="53" t="s">
        <v>953</v>
      </c>
      <c r="L938" s="53" t="s">
        <v>953</v>
      </c>
      <c r="M938" s="53" t="s">
        <v>953</v>
      </c>
      <c r="N938" s="53" t="s">
        <v>953</v>
      </c>
      <c r="S938" s="325"/>
      <c r="T938" s="325"/>
      <c r="U938" s="325"/>
      <c r="V938" s="325"/>
      <c r="W938" s="325"/>
      <c r="X938" s="325"/>
      <c r="Y938" s="325"/>
      <c r="Z938" s="325"/>
    </row>
    <row r="939" spans="1:26" s="7" customFormat="1" ht="21" hidden="1">
      <c r="A939" s="325"/>
      <c r="B939" s="325"/>
      <c r="C939" s="325"/>
      <c r="F939" s="52">
        <v>178</v>
      </c>
      <c r="G939" s="53" t="s">
        <v>953</v>
      </c>
      <c r="H939" s="53" t="s">
        <v>953</v>
      </c>
      <c r="I939" s="53" t="s">
        <v>953</v>
      </c>
      <c r="J939" s="53" t="s">
        <v>953</v>
      </c>
      <c r="K939" s="53" t="s">
        <v>953</v>
      </c>
      <c r="L939" s="53" t="s">
        <v>953</v>
      </c>
      <c r="M939" s="53" t="s">
        <v>953</v>
      </c>
      <c r="N939" s="53" t="s">
        <v>953</v>
      </c>
      <c r="S939" s="325"/>
      <c r="T939" s="325"/>
      <c r="U939" s="325"/>
      <c r="V939" s="325"/>
      <c r="W939" s="325"/>
      <c r="X939" s="325"/>
      <c r="Y939" s="325"/>
      <c r="Z939" s="325"/>
    </row>
    <row r="940" spans="1:26" s="7" customFormat="1" ht="21" hidden="1">
      <c r="A940" s="325"/>
      <c r="B940" s="325"/>
      <c r="C940" s="325"/>
      <c r="F940" s="52">
        <v>179</v>
      </c>
      <c r="G940" s="53" t="s">
        <v>953</v>
      </c>
      <c r="H940" s="53" t="s">
        <v>953</v>
      </c>
      <c r="I940" s="53" t="s">
        <v>953</v>
      </c>
      <c r="J940" s="53" t="s">
        <v>953</v>
      </c>
      <c r="K940" s="53" t="s">
        <v>953</v>
      </c>
      <c r="L940" s="53" t="s">
        <v>953</v>
      </c>
      <c r="M940" s="53" t="s">
        <v>953</v>
      </c>
      <c r="N940" s="53" t="s">
        <v>953</v>
      </c>
      <c r="S940" s="325"/>
      <c r="T940" s="325"/>
      <c r="U940" s="325"/>
      <c r="V940" s="325"/>
      <c r="W940" s="325"/>
      <c r="X940" s="325"/>
      <c r="Y940" s="325"/>
      <c r="Z940" s="325"/>
    </row>
    <row r="941" spans="1:26" s="7" customFormat="1" ht="21" hidden="1">
      <c r="A941" s="325"/>
      <c r="B941" s="325"/>
      <c r="C941" s="325"/>
      <c r="F941" s="52">
        <v>180</v>
      </c>
      <c r="G941" s="53" t="s">
        <v>953</v>
      </c>
      <c r="H941" s="53" t="s">
        <v>953</v>
      </c>
      <c r="I941" s="53" t="s">
        <v>953</v>
      </c>
      <c r="J941" s="53" t="s">
        <v>953</v>
      </c>
      <c r="K941" s="53" t="s">
        <v>953</v>
      </c>
      <c r="L941" s="53" t="s">
        <v>953</v>
      </c>
      <c r="M941" s="53" t="s">
        <v>953</v>
      </c>
      <c r="N941" s="53" t="s">
        <v>953</v>
      </c>
      <c r="S941" s="325"/>
      <c r="T941" s="325"/>
      <c r="U941" s="325"/>
      <c r="V941" s="325"/>
      <c r="W941" s="325"/>
      <c r="X941" s="325"/>
      <c r="Y941" s="325"/>
      <c r="Z941" s="325"/>
    </row>
    <row r="942" spans="1:26" s="7" customFormat="1" ht="21" hidden="1">
      <c r="A942" s="325"/>
      <c r="B942" s="325"/>
      <c r="C942" s="325"/>
      <c r="F942" s="52">
        <v>181</v>
      </c>
      <c r="G942" s="53" t="s">
        <v>953</v>
      </c>
      <c r="H942" s="53" t="s">
        <v>953</v>
      </c>
      <c r="I942" s="53" t="s">
        <v>953</v>
      </c>
      <c r="J942" s="53" t="s">
        <v>953</v>
      </c>
      <c r="K942" s="53" t="s">
        <v>953</v>
      </c>
      <c r="L942" s="53" t="s">
        <v>953</v>
      </c>
      <c r="M942" s="53" t="s">
        <v>953</v>
      </c>
      <c r="N942" s="53" t="s">
        <v>953</v>
      </c>
      <c r="S942" s="325"/>
      <c r="T942" s="325"/>
      <c r="U942" s="325"/>
      <c r="V942" s="325"/>
      <c r="W942" s="325"/>
      <c r="X942" s="325"/>
      <c r="Y942" s="325"/>
      <c r="Z942" s="325"/>
    </row>
    <row r="943" spans="1:26" s="7" customFormat="1" ht="21" hidden="1">
      <c r="A943" s="325"/>
      <c r="B943" s="325"/>
      <c r="C943" s="325"/>
      <c r="F943" s="52">
        <v>182</v>
      </c>
      <c r="G943" s="53" t="s">
        <v>953</v>
      </c>
      <c r="H943" s="53" t="s">
        <v>953</v>
      </c>
      <c r="I943" s="53" t="s">
        <v>953</v>
      </c>
      <c r="J943" s="53" t="s">
        <v>953</v>
      </c>
      <c r="K943" s="53" t="s">
        <v>953</v>
      </c>
      <c r="L943" s="53" t="s">
        <v>953</v>
      </c>
      <c r="M943" s="53" t="s">
        <v>953</v>
      </c>
      <c r="N943" s="53" t="s">
        <v>953</v>
      </c>
      <c r="S943" s="325"/>
      <c r="T943" s="325"/>
      <c r="U943" s="325"/>
      <c r="V943" s="325"/>
      <c r="W943" s="325"/>
      <c r="X943" s="325"/>
      <c r="Y943" s="325"/>
      <c r="Z943" s="325"/>
    </row>
    <row r="944" spans="1:26" s="7" customFormat="1" ht="21" hidden="1">
      <c r="A944" s="325"/>
      <c r="B944" s="325"/>
      <c r="C944" s="325"/>
      <c r="F944" s="52">
        <v>183</v>
      </c>
      <c r="G944" s="53" t="s">
        <v>953</v>
      </c>
      <c r="H944" s="53" t="s">
        <v>953</v>
      </c>
      <c r="I944" s="53" t="s">
        <v>953</v>
      </c>
      <c r="J944" s="53" t="s">
        <v>953</v>
      </c>
      <c r="K944" s="53" t="s">
        <v>953</v>
      </c>
      <c r="L944" s="53" t="s">
        <v>953</v>
      </c>
      <c r="M944" s="53" t="s">
        <v>953</v>
      </c>
      <c r="N944" s="53" t="s">
        <v>953</v>
      </c>
      <c r="S944" s="325"/>
      <c r="T944" s="325"/>
      <c r="U944" s="325"/>
      <c r="V944" s="325"/>
      <c r="W944" s="325"/>
      <c r="X944" s="325"/>
      <c r="Y944" s="325"/>
      <c r="Z944" s="325"/>
    </row>
    <row r="945" spans="1:26" s="7" customFormat="1" ht="21" hidden="1">
      <c r="A945" s="325"/>
      <c r="B945" s="325"/>
      <c r="C945" s="325"/>
      <c r="F945" s="52">
        <v>184</v>
      </c>
      <c r="G945" s="53" t="s">
        <v>953</v>
      </c>
      <c r="H945" s="53" t="s">
        <v>953</v>
      </c>
      <c r="I945" s="53" t="s">
        <v>953</v>
      </c>
      <c r="J945" s="53" t="s">
        <v>953</v>
      </c>
      <c r="K945" s="53" t="s">
        <v>953</v>
      </c>
      <c r="L945" s="53" t="s">
        <v>953</v>
      </c>
      <c r="M945" s="53" t="s">
        <v>953</v>
      </c>
      <c r="N945" s="53" t="s">
        <v>953</v>
      </c>
      <c r="S945" s="325"/>
      <c r="T945" s="325"/>
      <c r="U945" s="325"/>
      <c r="V945" s="325"/>
      <c r="W945" s="325"/>
      <c r="X945" s="325"/>
      <c r="Y945" s="325"/>
      <c r="Z945" s="325"/>
    </row>
    <row r="946" spans="1:26" s="7" customFormat="1" ht="21" hidden="1">
      <c r="A946" s="325"/>
      <c r="B946" s="325"/>
      <c r="C946" s="325"/>
      <c r="F946" s="52">
        <v>185</v>
      </c>
      <c r="G946" s="53" t="s">
        <v>953</v>
      </c>
      <c r="H946" s="53" t="s">
        <v>953</v>
      </c>
      <c r="I946" s="53" t="s">
        <v>953</v>
      </c>
      <c r="J946" s="53" t="s">
        <v>953</v>
      </c>
      <c r="K946" s="53" t="s">
        <v>953</v>
      </c>
      <c r="L946" s="53" t="s">
        <v>953</v>
      </c>
      <c r="M946" s="53" t="s">
        <v>953</v>
      </c>
      <c r="N946" s="53" t="s">
        <v>953</v>
      </c>
      <c r="S946" s="325"/>
      <c r="T946" s="325"/>
      <c r="U946" s="325"/>
      <c r="V946" s="325"/>
      <c r="W946" s="325"/>
      <c r="X946" s="325"/>
      <c r="Y946" s="325"/>
      <c r="Z946" s="325"/>
    </row>
    <row r="947" spans="1:26" s="7" customFormat="1" ht="21" hidden="1">
      <c r="A947" s="325"/>
      <c r="B947" s="325"/>
      <c r="C947" s="325"/>
      <c r="F947" s="52">
        <v>186</v>
      </c>
      <c r="G947" s="53" t="s">
        <v>953</v>
      </c>
      <c r="H947" s="53" t="s">
        <v>953</v>
      </c>
      <c r="I947" s="53" t="s">
        <v>953</v>
      </c>
      <c r="J947" s="53" t="s">
        <v>953</v>
      </c>
      <c r="K947" s="53" t="s">
        <v>953</v>
      </c>
      <c r="L947" s="53" t="s">
        <v>953</v>
      </c>
      <c r="M947" s="53" t="s">
        <v>953</v>
      </c>
      <c r="N947" s="53" t="s">
        <v>953</v>
      </c>
      <c r="S947" s="325"/>
      <c r="T947" s="325"/>
      <c r="U947" s="325"/>
      <c r="V947" s="325"/>
      <c r="W947" s="325"/>
      <c r="X947" s="325"/>
      <c r="Y947" s="325"/>
      <c r="Z947" s="325"/>
    </row>
    <row r="948" spans="1:26" s="7" customFormat="1" ht="21" hidden="1">
      <c r="A948" s="325"/>
      <c r="B948" s="325"/>
      <c r="C948" s="325"/>
      <c r="F948" s="52">
        <v>187</v>
      </c>
      <c r="G948" s="53" t="s">
        <v>953</v>
      </c>
      <c r="H948" s="53" t="s">
        <v>953</v>
      </c>
      <c r="I948" s="53" t="s">
        <v>953</v>
      </c>
      <c r="J948" s="53" t="s">
        <v>953</v>
      </c>
      <c r="K948" s="53" t="s">
        <v>953</v>
      </c>
      <c r="L948" s="53" t="s">
        <v>953</v>
      </c>
      <c r="M948" s="53" t="s">
        <v>953</v>
      </c>
      <c r="N948" s="53" t="s">
        <v>953</v>
      </c>
      <c r="S948" s="325"/>
      <c r="T948" s="325"/>
      <c r="U948" s="325"/>
      <c r="V948" s="325"/>
      <c r="W948" s="325"/>
      <c r="X948" s="325"/>
      <c r="Y948" s="325"/>
      <c r="Z948" s="325"/>
    </row>
    <row r="949" spans="1:26" s="7" customFormat="1" ht="21" hidden="1">
      <c r="A949" s="325"/>
      <c r="B949" s="325"/>
      <c r="C949" s="325"/>
      <c r="F949" s="52">
        <v>188</v>
      </c>
      <c r="G949" s="53" t="s">
        <v>953</v>
      </c>
      <c r="H949" s="53" t="s">
        <v>953</v>
      </c>
      <c r="I949" s="53" t="s">
        <v>953</v>
      </c>
      <c r="J949" s="53" t="s">
        <v>953</v>
      </c>
      <c r="K949" s="53" t="s">
        <v>953</v>
      </c>
      <c r="L949" s="53" t="s">
        <v>953</v>
      </c>
      <c r="M949" s="53" t="s">
        <v>953</v>
      </c>
      <c r="N949" s="53" t="s">
        <v>953</v>
      </c>
      <c r="S949" s="325"/>
      <c r="T949" s="325"/>
      <c r="U949" s="325"/>
      <c r="V949" s="325"/>
      <c r="W949" s="325"/>
      <c r="X949" s="325"/>
      <c r="Y949" s="325"/>
      <c r="Z949" s="325"/>
    </row>
    <row r="950" spans="1:26" s="7" customFormat="1" ht="21" hidden="1">
      <c r="A950" s="325"/>
      <c r="B950" s="325"/>
      <c r="C950" s="325"/>
      <c r="F950" s="52">
        <v>189</v>
      </c>
      <c r="G950" s="53" t="s">
        <v>953</v>
      </c>
      <c r="H950" s="53" t="s">
        <v>953</v>
      </c>
      <c r="I950" s="53" t="s">
        <v>953</v>
      </c>
      <c r="J950" s="53" t="s">
        <v>953</v>
      </c>
      <c r="K950" s="53" t="s">
        <v>953</v>
      </c>
      <c r="L950" s="53" t="s">
        <v>953</v>
      </c>
      <c r="M950" s="53" t="s">
        <v>953</v>
      </c>
      <c r="N950" s="53" t="s">
        <v>953</v>
      </c>
      <c r="S950" s="325"/>
      <c r="T950" s="325"/>
      <c r="U950" s="325"/>
      <c r="V950" s="325"/>
      <c r="W950" s="325"/>
      <c r="X950" s="325"/>
      <c r="Y950" s="325"/>
      <c r="Z950" s="325"/>
    </row>
    <row r="951" spans="1:26" s="7" customFormat="1" ht="21" hidden="1">
      <c r="A951" s="325"/>
      <c r="B951" s="325"/>
      <c r="C951" s="325"/>
      <c r="F951" s="52">
        <v>190</v>
      </c>
      <c r="G951" s="53" t="s">
        <v>953</v>
      </c>
      <c r="H951" s="53" t="s">
        <v>953</v>
      </c>
      <c r="I951" s="53" t="s">
        <v>953</v>
      </c>
      <c r="J951" s="53" t="s">
        <v>953</v>
      </c>
      <c r="K951" s="53" t="s">
        <v>953</v>
      </c>
      <c r="L951" s="53" t="s">
        <v>953</v>
      </c>
      <c r="M951" s="53" t="s">
        <v>953</v>
      </c>
      <c r="N951" s="53" t="s">
        <v>953</v>
      </c>
      <c r="S951" s="325"/>
      <c r="T951" s="325"/>
      <c r="U951" s="325"/>
      <c r="V951" s="325"/>
      <c r="W951" s="325"/>
      <c r="X951" s="325"/>
      <c r="Y951" s="325"/>
      <c r="Z951" s="325"/>
    </row>
    <row r="952" spans="1:26" s="7" customFormat="1" ht="21" hidden="1">
      <c r="A952" s="325"/>
      <c r="B952" s="325"/>
      <c r="C952" s="325"/>
      <c r="F952" s="52">
        <v>191</v>
      </c>
      <c r="G952" s="53" t="s">
        <v>953</v>
      </c>
      <c r="H952" s="53" t="s">
        <v>953</v>
      </c>
      <c r="I952" s="53" t="s">
        <v>953</v>
      </c>
      <c r="J952" s="53" t="s">
        <v>953</v>
      </c>
      <c r="K952" s="53" t="s">
        <v>953</v>
      </c>
      <c r="L952" s="53" t="s">
        <v>953</v>
      </c>
      <c r="M952" s="53" t="s">
        <v>953</v>
      </c>
      <c r="N952" s="53" t="s">
        <v>953</v>
      </c>
      <c r="S952" s="325"/>
      <c r="T952" s="325"/>
      <c r="U952" s="325"/>
      <c r="V952" s="325"/>
      <c r="W952" s="325"/>
      <c r="X952" s="325"/>
      <c r="Y952" s="325"/>
      <c r="Z952" s="325"/>
    </row>
    <row r="953" spans="1:26" s="7" customFormat="1" ht="21" hidden="1">
      <c r="A953" s="325"/>
      <c r="B953" s="325"/>
      <c r="C953" s="325"/>
      <c r="F953" s="52">
        <v>192</v>
      </c>
      <c r="G953" s="53" t="s">
        <v>953</v>
      </c>
      <c r="H953" s="53" t="s">
        <v>953</v>
      </c>
      <c r="I953" s="53" t="s">
        <v>953</v>
      </c>
      <c r="J953" s="53" t="s">
        <v>953</v>
      </c>
      <c r="K953" s="53" t="s">
        <v>953</v>
      </c>
      <c r="L953" s="53" t="s">
        <v>953</v>
      </c>
      <c r="M953" s="53" t="s">
        <v>953</v>
      </c>
      <c r="N953" s="53" t="s">
        <v>953</v>
      </c>
      <c r="S953" s="325"/>
      <c r="T953" s="325"/>
      <c r="U953" s="325"/>
      <c r="V953" s="325"/>
      <c r="W953" s="325"/>
      <c r="X953" s="325"/>
      <c r="Y953" s="325"/>
      <c r="Z953" s="325"/>
    </row>
    <row r="954" spans="1:26" s="7" customFormat="1" ht="21" hidden="1">
      <c r="A954" s="325"/>
      <c r="B954" s="325"/>
      <c r="C954" s="325"/>
      <c r="F954" s="52">
        <v>193</v>
      </c>
      <c r="G954" s="53" t="s">
        <v>953</v>
      </c>
      <c r="H954" s="53" t="s">
        <v>953</v>
      </c>
      <c r="I954" s="53" t="s">
        <v>953</v>
      </c>
      <c r="J954" s="53" t="s">
        <v>953</v>
      </c>
      <c r="K954" s="53" t="s">
        <v>953</v>
      </c>
      <c r="L954" s="53" t="s">
        <v>953</v>
      </c>
      <c r="M954" s="53" t="s">
        <v>953</v>
      </c>
      <c r="N954" s="53" t="s">
        <v>953</v>
      </c>
      <c r="S954" s="325"/>
      <c r="T954" s="325"/>
      <c r="U954" s="325"/>
      <c r="V954" s="325"/>
      <c r="W954" s="325"/>
      <c r="X954" s="325"/>
      <c r="Y954" s="325"/>
      <c r="Z954" s="325"/>
    </row>
    <row r="955" spans="1:26" s="7" customFormat="1" ht="21" hidden="1">
      <c r="A955" s="325"/>
      <c r="B955" s="325"/>
      <c r="C955" s="325"/>
      <c r="F955" s="52">
        <v>194</v>
      </c>
      <c r="G955" s="53" t="s">
        <v>953</v>
      </c>
      <c r="H955" s="53" t="s">
        <v>953</v>
      </c>
      <c r="I955" s="53" t="s">
        <v>953</v>
      </c>
      <c r="J955" s="53" t="s">
        <v>953</v>
      </c>
      <c r="K955" s="53" t="s">
        <v>953</v>
      </c>
      <c r="L955" s="53" t="s">
        <v>953</v>
      </c>
      <c r="M955" s="53" t="s">
        <v>953</v>
      </c>
      <c r="N955" s="53" t="s">
        <v>953</v>
      </c>
      <c r="S955" s="325"/>
      <c r="T955" s="325"/>
      <c r="U955" s="325"/>
      <c r="V955" s="325"/>
      <c r="W955" s="325"/>
      <c r="X955" s="325"/>
      <c r="Y955" s="325"/>
      <c r="Z955" s="325"/>
    </row>
    <row r="956" spans="1:26" s="7" customFormat="1" ht="21" hidden="1">
      <c r="A956" s="325"/>
      <c r="B956" s="325"/>
      <c r="C956" s="325"/>
      <c r="F956" s="52">
        <v>195</v>
      </c>
      <c r="G956" s="53" t="s">
        <v>953</v>
      </c>
      <c r="H956" s="53" t="s">
        <v>953</v>
      </c>
      <c r="I956" s="53" t="s">
        <v>953</v>
      </c>
      <c r="J956" s="53" t="s">
        <v>953</v>
      </c>
      <c r="K956" s="53" t="s">
        <v>953</v>
      </c>
      <c r="L956" s="53" t="s">
        <v>953</v>
      </c>
      <c r="M956" s="53" t="s">
        <v>953</v>
      </c>
      <c r="N956" s="53" t="s">
        <v>953</v>
      </c>
      <c r="S956" s="325"/>
      <c r="T956" s="325"/>
      <c r="U956" s="325"/>
      <c r="V956" s="325"/>
      <c r="W956" s="325"/>
      <c r="X956" s="325"/>
      <c r="Y956" s="325"/>
      <c r="Z956" s="325"/>
    </row>
    <row r="957" spans="1:26" s="7" customFormat="1" ht="21" hidden="1">
      <c r="A957" s="325"/>
      <c r="B957" s="325"/>
      <c r="C957" s="325"/>
      <c r="F957" s="52">
        <v>196</v>
      </c>
      <c r="G957" s="53" t="s">
        <v>953</v>
      </c>
      <c r="H957" s="53" t="s">
        <v>953</v>
      </c>
      <c r="I957" s="53" t="s">
        <v>953</v>
      </c>
      <c r="J957" s="53" t="s">
        <v>953</v>
      </c>
      <c r="K957" s="53" t="s">
        <v>953</v>
      </c>
      <c r="L957" s="53" t="s">
        <v>953</v>
      </c>
      <c r="M957" s="53" t="s">
        <v>953</v>
      </c>
      <c r="N957" s="53" t="s">
        <v>953</v>
      </c>
      <c r="S957" s="325"/>
      <c r="T957" s="325"/>
      <c r="U957" s="325"/>
      <c r="V957" s="325"/>
      <c r="W957" s="325"/>
      <c r="X957" s="325"/>
      <c r="Y957" s="325"/>
      <c r="Z957" s="325"/>
    </row>
    <row r="958" spans="1:26" s="7" customFormat="1" ht="21" hidden="1">
      <c r="A958" s="325"/>
      <c r="B958" s="325"/>
      <c r="C958" s="325"/>
      <c r="F958" s="52">
        <v>197</v>
      </c>
      <c r="G958" s="53" t="s">
        <v>953</v>
      </c>
      <c r="H958" s="53" t="s">
        <v>953</v>
      </c>
      <c r="I958" s="53" t="s">
        <v>953</v>
      </c>
      <c r="J958" s="53" t="s">
        <v>953</v>
      </c>
      <c r="K958" s="53" t="s">
        <v>953</v>
      </c>
      <c r="L958" s="53" t="s">
        <v>953</v>
      </c>
      <c r="M958" s="53" t="s">
        <v>953</v>
      </c>
      <c r="N958" s="53" t="s">
        <v>953</v>
      </c>
      <c r="S958" s="325"/>
      <c r="T958" s="325"/>
      <c r="U958" s="325"/>
      <c r="V958" s="325"/>
      <c r="W958" s="325"/>
      <c r="X958" s="325"/>
      <c r="Y958" s="325"/>
      <c r="Z958" s="325"/>
    </row>
    <row r="959" spans="1:26" s="7" customFormat="1" ht="21" hidden="1">
      <c r="A959" s="325"/>
      <c r="B959" s="325"/>
      <c r="C959" s="325"/>
      <c r="F959" s="52">
        <v>198</v>
      </c>
      <c r="G959" s="53" t="s">
        <v>953</v>
      </c>
      <c r="H959" s="53" t="s">
        <v>953</v>
      </c>
      <c r="I959" s="53" t="s">
        <v>953</v>
      </c>
      <c r="J959" s="53" t="s">
        <v>953</v>
      </c>
      <c r="K959" s="53" t="s">
        <v>953</v>
      </c>
      <c r="L959" s="53" t="s">
        <v>953</v>
      </c>
      <c r="M959" s="53" t="s">
        <v>953</v>
      </c>
      <c r="N959" s="53" t="s">
        <v>953</v>
      </c>
      <c r="S959" s="325"/>
      <c r="T959" s="325"/>
      <c r="U959" s="325"/>
      <c r="V959" s="325"/>
      <c r="W959" s="325"/>
      <c r="X959" s="325"/>
      <c r="Y959" s="325"/>
      <c r="Z959" s="325"/>
    </row>
    <row r="960" spans="1:26" s="7" customFormat="1" ht="21" hidden="1">
      <c r="A960" s="325"/>
      <c r="B960" s="325"/>
      <c r="C960" s="325"/>
      <c r="F960" s="52">
        <v>199</v>
      </c>
      <c r="G960" s="53" t="s">
        <v>953</v>
      </c>
      <c r="H960" s="53" t="s">
        <v>953</v>
      </c>
      <c r="I960" s="53" t="s">
        <v>953</v>
      </c>
      <c r="J960" s="53" t="s">
        <v>953</v>
      </c>
      <c r="K960" s="53" t="s">
        <v>953</v>
      </c>
      <c r="L960" s="53" t="s">
        <v>953</v>
      </c>
      <c r="M960" s="53" t="s">
        <v>953</v>
      </c>
      <c r="N960" s="53" t="s">
        <v>953</v>
      </c>
      <c r="S960" s="325"/>
      <c r="T960" s="325"/>
      <c r="U960" s="325"/>
      <c r="V960" s="325"/>
      <c r="W960" s="325"/>
      <c r="X960" s="325"/>
      <c r="Y960" s="325"/>
      <c r="Z960" s="325"/>
    </row>
    <row r="961" spans="1:26" s="7" customFormat="1" ht="21" hidden="1">
      <c r="A961" s="325"/>
      <c r="B961" s="325"/>
      <c r="C961" s="325"/>
      <c r="F961" s="52">
        <v>200</v>
      </c>
      <c r="G961" s="53" t="s">
        <v>953</v>
      </c>
      <c r="H961" s="53" t="s">
        <v>953</v>
      </c>
      <c r="I961" s="53" t="s">
        <v>953</v>
      </c>
      <c r="J961" s="53" t="s">
        <v>953</v>
      </c>
      <c r="K961" s="53" t="s">
        <v>953</v>
      </c>
      <c r="L961" s="53" t="s">
        <v>953</v>
      </c>
      <c r="M961" s="53" t="s">
        <v>953</v>
      </c>
      <c r="N961" s="53" t="s">
        <v>953</v>
      </c>
      <c r="S961" s="325"/>
      <c r="T961" s="325"/>
      <c r="U961" s="325"/>
      <c r="V961" s="325"/>
      <c r="W961" s="325"/>
      <c r="X961" s="325"/>
      <c r="Y961" s="325"/>
      <c r="Z961" s="325"/>
    </row>
    <row r="962" spans="1:26" s="7" customFormat="1" ht="21" hidden="1">
      <c r="A962" s="325"/>
      <c r="B962" s="325"/>
      <c r="C962" s="325"/>
      <c r="F962" s="52">
        <v>201</v>
      </c>
      <c r="G962" s="53" t="s">
        <v>953</v>
      </c>
      <c r="H962" s="53" t="s">
        <v>953</v>
      </c>
      <c r="I962" s="53" t="s">
        <v>953</v>
      </c>
      <c r="J962" s="53" t="s">
        <v>953</v>
      </c>
      <c r="K962" s="53" t="s">
        <v>953</v>
      </c>
      <c r="L962" s="53" t="s">
        <v>953</v>
      </c>
      <c r="M962" s="53" t="s">
        <v>953</v>
      </c>
      <c r="N962" s="53" t="s">
        <v>953</v>
      </c>
      <c r="S962" s="325"/>
      <c r="T962" s="325"/>
      <c r="U962" s="325"/>
      <c r="V962" s="325"/>
      <c r="W962" s="325"/>
      <c r="X962" s="325"/>
      <c r="Y962" s="325"/>
      <c r="Z962" s="325"/>
    </row>
    <row r="963" spans="1:26" s="7" customFormat="1" ht="21" hidden="1">
      <c r="A963" s="325"/>
      <c r="B963" s="325"/>
      <c r="C963" s="325"/>
      <c r="F963" s="52">
        <v>202</v>
      </c>
      <c r="G963" s="53" t="s">
        <v>953</v>
      </c>
      <c r="H963" s="53" t="s">
        <v>953</v>
      </c>
      <c r="I963" s="53" t="s">
        <v>953</v>
      </c>
      <c r="J963" s="53" t="s">
        <v>953</v>
      </c>
      <c r="K963" s="53" t="s">
        <v>953</v>
      </c>
      <c r="L963" s="53" t="s">
        <v>953</v>
      </c>
      <c r="M963" s="53" t="s">
        <v>953</v>
      </c>
      <c r="N963" s="53" t="s">
        <v>953</v>
      </c>
      <c r="S963" s="325"/>
      <c r="T963" s="325"/>
      <c r="U963" s="325"/>
      <c r="V963" s="325"/>
      <c r="W963" s="325"/>
      <c r="X963" s="325"/>
      <c r="Y963" s="325"/>
      <c r="Z963" s="325"/>
    </row>
    <row r="964" spans="1:26" s="7" customFormat="1" ht="21" hidden="1">
      <c r="A964" s="325"/>
      <c r="B964" s="325"/>
      <c r="C964" s="325"/>
      <c r="F964" s="52">
        <v>203</v>
      </c>
      <c r="G964" s="53" t="s">
        <v>953</v>
      </c>
      <c r="H964" s="53" t="s">
        <v>953</v>
      </c>
      <c r="I964" s="53" t="s">
        <v>953</v>
      </c>
      <c r="J964" s="53" t="s">
        <v>953</v>
      </c>
      <c r="K964" s="53" t="s">
        <v>953</v>
      </c>
      <c r="L964" s="53" t="s">
        <v>953</v>
      </c>
      <c r="M964" s="53" t="s">
        <v>953</v>
      </c>
      <c r="N964" s="53" t="s">
        <v>953</v>
      </c>
      <c r="S964" s="325"/>
      <c r="T964" s="325"/>
      <c r="U964" s="325"/>
      <c r="V964" s="325"/>
      <c r="W964" s="325"/>
      <c r="X964" s="325"/>
      <c r="Y964" s="325"/>
      <c r="Z964" s="325"/>
    </row>
    <row r="965" spans="1:26" s="7" customFormat="1" ht="21" hidden="1">
      <c r="A965" s="325"/>
      <c r="B965" s="325"/>
      <c r="C965" s="325"/>
      <c r="F965" s="52">
        <v>204</v>
      </c>
      <c r="G965" s="53" t="s">
        <v>953</v>
      </c>
      <c r="H965" s="53" t="s">
        <v>953</v>
      </c>
      <c r="I965" s="53" t="s">
        <v>953</v>
      </c>
      <c r="J965" s="53" t="s">
        <v>953</v>
      </c>
      <c r="K965" s="53" t="s">
        <v>953</v>
      </c>
      <c r="L965" s="53" t="s">
        <v>953</v>
      </c>
      <c r="M965" s="53" t="s">
        <v>953</v>
      </c>
      <c r="N965" s="53" t="s">
        <v>953</v>
      </c>
      <c r="S965" s="325"/>
      <c r="T965" s="325"/>
      <c r="U965" s="325"/>
      <c r="V965" s="325"/>
      <c r="W965" s="325"/>
      <c r="X965" s="325"/>
      <c r="Y965" s="325"/>
      <c r="Z965" s="325"/>
    </row>
    <row r="966" spans="1:26" s="7" customFormat="1" ht="21" hidden="1">
      <c r="A966" s="325"/>
      <c r="B966" s="325"/>
      <c r="C966" s="325"/>
      <c r="F966" s="52">
        <v>205</v>
      </c>
      <c r="G966" s="53" t="s">
        <v>953</v>
      </c>
      <c r="H966" s="53" t="s">
        <v>953</v>
      </c>
      <c r="I966" s="53" t="s">
        <v>953</v>
      </c>
      <c r="J966" s="53" t="s">
        <v>953</v>
      </c>
      <c r="K966" s="53" t="s">
        <v>953</v>
      </c>
      <c r="L966" s="53" t="s">
        <v>953</v>
      </c>
      <c r="M966" s="53" t="s">
        <v>953</v>
      </c>
      <c r="N966" s="53" t="s">
        <v>953</v>
      </c>
      <c r="S966" s="325"/>
      <c r="T966" s="325"/>
      <c r="U966" s="325"/>
      <c r="V966" s="325"/>
      <c r="W966" s="325"/>
      <c r="X966" s="325"/>
      <c r="Y966" s="325"/>
      <c r="Z966" s="325"/>
    </row>
    <row r="967" spans="1:26" s="7" customFormat="1" ht="21" hidden="1">
      <c r="A967" s="325"/>
      <c r="B967" s="325"/>
      <c r="C967" s="325"/>
      <c r="F967" s="52">
        <v>206</v>
      </c>
      <c r="G967" s="53" t="s">
        <v>953</v>
      </c>
      <c r="H967" s="53" t="s">
        <v>953</v>
      </c>
      <c r="I967" s="53" t="s">
        <v>953</v>
      </c>
      <c r="J967" s="53" t="s">
        <v>953</v>
      </c>
      <c r="K967" s="53" t="s">
        <v>953</v>
      </c>
      <c r="L967" s="53" t="s">
        <v>953</v>
      </c>
      <c r="M967" s="53" t="s">
        <v>953</v>
      </c>
      <c r="N967" s="53" t="s">
        <v>953</v>
      </c>
      <c r="S967" s="325"/>
      <c r="T967" s="325"/>
      <c r="U967" s="325"/>
      <c r="V967" s="325"/>
      <c r="W967" s="325"/>
      <c r="X967" s="325"/>
      <c r="Y967" s="325"/>
      <c r="Z967" s="325"/>
    </row>
    <row r="968" spans="1:26" s="7" customFormat="1" ht="21" hidden="1">
      <c r="A968" s="325"/>
      <c r="B968" s="325"/>
      <c r="C968" s="325"/>
      <c r="F968" s="52">
        <v>207</v>
      </c>
      <c r="G968" s="53" t="s">
        <v>953</v>
      </c>
      <c r="H968" s="53" t="s">
        <v>953</v>
      </c>
      <c r="I968" s="53" t="s">
        <v>953</v>
      </c>
      <c r="J968" s="53" t="s">
        <v>953</v>
      </c>
      <c r="K968" s="53" t="s">
        <v>953</v>
      </c>
      <c r="L968" s="53" t="s">
        <v>953</v>
      </c>
      <c r="M968" s="53" t="s">
        <v>953</v>
      </c>
      <c r="N968" s="53" t="s">
        <v>953</v>
      </c>
      <c r="S968" s="325"/>
      <c r="T968" s="325"/>
      <c r="U968" s="325"/>
      <c r="V968" s="325"/>
      <c r="W968" s="325"/>
      <c r="X968" s="325"/>
      <c r="Y968" s="325"/>
      <c r="Z968" s="325"/>
    </row>
    <row r="969" spans="1:26" s="7" customFormat="1" ht="21" hidden="1">
      <c r="A969" s="325"/>
      <c r="B969" s="325"/>
      <c r="C969" s="325"/>
      <c r="F969" s="52">
        <v>208</v>
      </c>
      <c r="G969" s="53" t="s">
        <v>953</v>
      </c>
      <c r="H969" s="53" t="s">
        <v>953</v>
      </c>
      <c r="I969" s="53" t="s">
        <v>953</v>
      </c>
      <c r="J969" s="53" t="s">
        <v>953</v>
      </c>
      <c r="K969" s="53" t="s">
        <v>953</v>
      </c>
      <c r="L969" s="53" t="s">
        <v>953</v>
      </c>
      <c r="M969" s="53" t="s">
        <v>953</v>
      </c>
      <c r="N969" s="53" t="s">
        <v>953</v>
      </c>
      <c r="S969" s="325"/>
      <c r="T969" s="325"/>
      <c r="U969" s="325"/>
      <c r="V969" s="325"/>
      <c r="W969" s="325"/>
      <c r="X969" s="325"/>
      <c r="Y969" s="325"/>
      <c r="Z969" s="325"/>
    </row>
    <row r="970" spans="1:26" s="7" customFormat="1" ht="21" hidden="1">
      <c r="A970" s="325"/>
      <c r="B970" s="325"/>
      <c r="C970" s="325"/>
      <c r="F970" s="52">
        <v>209</v>
      </c>
      <c r="G970" s="53" t="s">
        <v>953</v>
      </c>
      <c r="H970" s="53" t="s">
        <v>953</v>
      </c>
      <c r="I970" s="53" t="s">
        <v>953</v>
      </c>
      <c r="J970" s="53" t="s">
        <v>953</v>
      </c>
      <c r="K970" s="53" t="s">
        <v>953</v>
      </c>
      <c r="L970" s="53" t="s">
        <v>953</v>
      </c>
      <c r="M970" s="53" t="s">
        <v>953</v>
      </c>
      <c r="N970" s="53" t="s">
        <v>953</v>
      </c>
      <c r="S970" s="325"/>
      <c r="T970" s="325"/>
      <c r="U970" s="325"/>
      <c r="V970" s="325"/>
      <c r="W970" s="325"/>
      <c r="X970" s="325"/>
      <c r="Y970" s="325"/>
      <c r="Z970" s="325"/>
    </row>
    <row r="971" spans="1:26" s="7" customFormat="1" ht="21" hidden="1">
      <c r="A971" s="325"/>
      <c r="B971" s="325"/>
      <c r="C971" s="325"/>
      <c r="F971" s="52">
        <v>210</v>
      </c>
      <c r="G971" s="53" t="s">
        <v>953</v>
      </c>
      <c r="H971" s="53" t="s">
        <v>953</v>
      </c>
      <c r="I971" s="53" t="s">
        <v>953</v>
      </c>
      <c r="J971" s="53" t="s">
        <v>953</v>
      </c>
      <c r="K971" s="53" t="s">
        <v>953</v>
      </c>
      <c r="L971" s="53" t="s">
        <v>953</v>
      </c>
      <c r="M971" s="53" t="s">
        <v>953</v>
      </c>
      <c r="N971" s="53" t="s">
        <v>953</v>
      </c>
      <c r="S971" s="325"/>
      <c r="T971" s="325"/>
      <c r="U971" s="325"/>
      <c r="V971" s="325"/>
      <c r="W971" s="325"/>
      <c r="X971" s="325"/>
      <c r="Y971" s="325"/>
      <c r="Z971" s="325"/>
    </row>
    <row r="972" spans="1:26" s="7" customFormat="1" ht="21" hidden="1">
      <c r="A972" s="325"/>
      <c r="B972" s="325"/>
      <c r="C972" s="325"/>
      <c r="F972" s="52">
        <v>211</v>
      </c>
      <c r="G972" s="53" t="s">
        <v>953</v>
      </c>
      <c r="H972" s="53" t="s">
        <v>953</v>
      </c>
      <c r="I972" s="53" t="s">
        <v>953</v>
      </c>
      <c r="J972" s="53" t="s">
        <v>953</v>
      </c>
      <c r="K972" s="53" t="s">
        <v>953</v>
      </c>
      <c r="L972" s="53" t="s">
        <v>953</v>
      </c>
      <c r="M972" s="53" t="s">
        <v>953</v>
      </c>
      <c r="N972" s="53" t="s">
        <v>953</v>
      </c>
      <c r="S972" s="325"/>
      <c r="T972" s="325"/>
      <c r="U972" s="325"/>
      <c r="V972" s="325"/>
      <c r="W972" s="325"/>
      <c r="X972" s="325"/>
      <c r="Y972" s="325"/>
      <c r="Z972" s="325"/>
    </row>
    <row r="973" spans="1:26" s="7" customFormat="1" ht="21" hidden="1">
      <c r="A973" s="325"/>
      <c r="B973" s="325"/>
      <c r="C973" s="325"/>
      <c r="F973" s="52">
        <v>212</v>
      </c>
      <c r="G973" s="53" t="s">
        <v>953</v>
      </c>
      <c r="H973" s="53" t="s">
        <v>953</v>
      </c>
      <c r="I973" s="53" t="s">
        <v>953</v>
      </c>
      <c r="J973" s="53" t="s">
        <v>953</v>
      </c>
      <c r="K973" s="53" t="s">
        <v>953</v>
      </c>
      <c r="L973" s="53" t="s">
        <v>953</v>
      </c>
      <c r="M973" s="53" t="s">
        <v>953</v>
      </c>
      <c r="N973" s="53" t="s">
        <v>953</v>
      </c>
      <c r="S973" s="325"/>
      <c r="T973" s="325"/>
      <c r="U973" s="325"/>
      <c r="V973" s="325"/>
      <c r="W973" s="325"/>
      <c r="X973" s="325"/>
      <c r="Y973" s="325"/>
      <c r="Z973" s="325"/>
    </row>
    <row r="974" spans="1:26" s="7" customFormat="1" ht="21" hidden="1">
      <c r="A974" s="325"/>
      <c r="B974" s="325"/>
      <c r="C974" s="325"/>
      <c r="F974" s="52">
        <v>213</v>
      </c>
      <c r="G974" s="53" t="s">
        <v>953</v>
      </c>
      <c r="H974" s="53" t="s">
        <v>953</v>
      </c>
      <c r="I974" s="53" t="s">
        <v>953</v>
      </c>
      <c r="J974" s="53" t="s">
        <v>953</v>
      </c>
      <c r="K974" s="53" t="s">
        <v>953</v>
      </c>
      <c r="L974" s="53" t="s">
        <v>953</v>
      </c>
      <c r="M974" s="53" t="s">
        <v>953</v>
      </c>
      <c r="N974" s="53" t="s">
        <v>953</v>
      </c>
      <c r="S974" s="325"/>
      <c r="T974" s="325"/>
      <c r="U974" s="325"/>
      <c r="V974" s="325"/>
      <c r="W974" s="325"/>
      <c r="X974" s="325"/>
      <c r="Y974" s="325"/>
      <c r="Z974" s="325"/>
    </row>
    <row r="975" spans="1:26" s="7" customFormat="1" ht="21" hidden="1">
      <c r="A975" s="325"/>
      <c r="B975" s="325"/>
      <c r="C975" s="325"/>
      <c r="F975" s="52">
        <v>214</v>
      </c>
      <c r="G975" s="53" t="s">
        <v>953</v>
      </c>
      <c r="H975" s="53" t="s">
        <v>953</v>
      </c>
      <c r="I975" s="53" t="s">
        <v>953</v>
      </c>
      <c r="J975" s="53" t="s">
        <v>953</v>
      </c>
      <c r="K975" s="53" t="s">
        <v>953</v>
      </c>
      <c r="L975" s="53" t="s">
        <v>953</v>
      </c>
      <c r="M975" s="53" t="s">
        <v>953</v>
      </c>
      <c r="N975" s="53" t="s">
        <v>953</v>
      </c>
      <c r="S975" s="325"/>
      <c r="T975" s="325"/>
      <c r="U975" s="325"/>
      <c r="V975" s="325"/>
      <c r="W975" s="325"/>
      <c r="X975" s="325"/>
      <c r="Y975" s="325"/>
      <c r="Z975" s="325"/>
    </row>
    <row r="976" spans="1:26" s="7" customFormat="1" ht="21" hidden="1">
      <c r="A976" s="325"/>
      <c r="B976" s="325"/>
      <c r="C976" s="325"/>
      <c r="F976" s="52">
        <v>215</v>
      </c>
      <c r="G976" s="53" t="s">
        <v>953</v>
      </c>
      <c r="H976" s="53" t="s">
        <v>953</v>
      </c>
      <c r="I976" s="53" t="s">
        <v>953</v>
      </c>
      <c r="J976" s="53" t="s">
        <v>953</v>
      </c>
      <c r="K976" s="53" t="s">
        <v>953</v>
      </c>
      <c r="L976" s="53" t="s">
        <v>953</v>
      </c>
      <c r="M976" s="53" t="s">
        <v>953</v>
      </c>
      <c r="N976" s="53" t="s">
        <v>953</v>
      </c>
      <c r="S976" s="325"/>
      <c r="T976" s="325"/>
      <c r="U976" s="325"/>
      <c r="V976" s="325"/>
      <c r="W976" s="325"/>
      <c r="X976" s="325"/>
      <c r="Y976" s="325"/>
      <c r="Z976" s="325"/>
    </row>
    <row r="977" spans="1:26" s="7" customFormat="1" ht="21" hidden="1">
      <c r="A977" s="325"/>
      <c r="B977" s="325"/>
      <c r="C977" s="325"/>
      <c r="F977" s="52">
        <v>216</v>
      </c>
      <c r="G977" s="53" t="s">
        <v>953</v>
      </c>
      <c r="H977" s="53" t="s">
        <v>953</v>
      </c>
      <c r="I977" s="53" t="s">
        <v>953</v>
      </c>
      <c r="J977" s="53" t="s">
        <v>953</v>
      </c>
      <c r="K977" s="53" t="s">
        <v>953</v>
      </c>
      <c r="L977" s="53" t="s">
        <v>953</v>
      </c>
      <c r="M977" s="53" t="s">
        <v>953</v>
      </c>
      <c r="N977" s="53" t="s">
        <v>953</v>
      </c>
      <c r="S977" s="325"/>
      <c r="T977" s="325"/>
      <c r="U977" s="325"/>
      <c r="V977" s="325"/>
      <c r="W977" s="325"/>
      <c r="X977" s="325"/>
      <c r="Y977" s="325"/>
      <c r="Z977" s="325"/>
    </row>
    <row r="978" spans="1:26" s="7" customFormat="1" ht="21" hidden="1">
      <c r="A978" s="325"/>
      <c r="B978" s="325"/>
      <c r="C978" s="325"/>
      <c r="F978" s="52">
        <v>217</v>
      </c>
      <c r="G978" s="53" t="s">
        <v>953</v>
      </c>
      <c r="H978" s="53" t="s">
        <v>953</v>
      </c>
      <c r="I978" s="53" t="s">
        <v>953</v>
      </c>
      <c r="J978" s="53" t="s">
        <v>953</v>
      </c>
      <c r="K978" s="53" t="s">
        <v>953</v>
      </c>
      <c r="L978" s="53" t="s">
        <v>953</v>
      </c>
      <c r="M978" s="53" t="s">
        <v>953</v>
      </c>
      <c r="N978" s="53" t="s">
        <v>953</v>
      </c>
      <c r="S978" s="325"/>
      <c r="T978" s="325"/>
      <c r="U978" s="325"/>
      <c r="V978" s="325"/>
      <c r="W978" s="325"/>
      <c r="X978" s="325"/>
      <c r="Y978" s="325"/>
      <c r="Z978" s="325"/>
    </row>
    <row r="979" spans="1:26" s="7" customFormat="1" ht="21" hidden="1">
      <c r="A979" s="325"/>
      <c r="B979" s="325"/>
      <c r="C979" s="325"/>
      <c r="F979" s="52">
        <v>218</v>
      </c>
      <c r="G979" s="53" t="s">
        <v>953</v>
      </c>
      <c r="H979" s="53" t="s">
        <v>953</v>
      </c>
      <c r="I979" s="53" t="s">
        <v>953</v>
      </c>
      <c r="J979" s="53" t="s">
        <v>953</v>
      </c>
      <c r="K979" s="53" t="s">
        <v>953</v>
      </c>
      <c r="L979" s="53" t="s">
        <v>953</v>
      </c>
      <c r="M979" s="53" t="s">
        <v>953</v>
      </c>
      <c r="N979" s="53" t="s">
        <v>953</v>
      </c>
      <c r="S979" s="325"/>
      <c r="T979" s="325"/>
      <c r="U979" s="325"/>
      <c r="V979" s="325"/>
      <c r="W979" s="325"/>
      <c r="X979" s="325"/>
      <c r="Y979" s="325"/>
      <c r="Z979" s="325"/>
    </row>
    <row r="980" spans="1:26" s="7" customFormat="1" ht="21" hidden="1">
      <c r="A980" s="325"/>
      <c r="B980" s="325"/>
      <c r="C980" s="325"/>
      <c r="F980" s="52">
        <v>219</v>
      </c>
      <c r="G980" s="53" t="s">
        <v>953</v>
      </c>
      <c r="H980" s="53" t="s">
        <v>953</v>
      </c>
      <c r="I980" s="53" t="s">
        <v>953</v>
      </c>
      <c r="J980" s="53" t="s">
        <v>953</v>
      </c>
      <c r="K980" s="53" t="s">
        <v>953</v>
      </c>
      <c r="L980" s="53" t="s">
        <v>953</v>
      </c>
      <c r="M980" s="53" t="s">
        <v>953</v>
      </c>
      <c r="N980" s="53" t="s">
        <v>953</v>
      </c>
      <c r="S980" s="325"/>
      <c r="T980" s="325"/>
      <c r="U980" s="325"/>
      <c r="V980" s="325"/>
      <c r="W980" s="325"/>
      <c r="X980" s="325"/>
      <c r="Y980" s="325"/>
      <c r="Z980" s="325"/>
    </row>
    <row r="981" spans="1:26" s="7" customFormat="1" ht="21" hidden="1">
      <c r="A981" s="325"/>
      <c r="B981" s="325"/>
      <c r="C981" s="325"/>
      <c r="F981" s="52">
        <v>220</v>
      </c>
      <c r="G981" s="53" t="s">
        <v>953</v>
      </c>
      <c r="H981" s="53" t="s">
        <v>953</v>
      </c>
      <c r="I981" s="53" t="s">
        <v>953</v>
      </c>
      <c r="J981" s="53" t="s">
        <v>953</v>
      </c>
      <c r="K981" s="53" t="s">
        <v>953</v>
      </c>
      <c r="L981" s="53" t="s">
        <v>953</v>
      </c>
      <c r="M981" s="53" t="s">
        <v>953</v>
      </c>
      <c r="N981" s="53" t="s">
        <v>953</v>
      </c>
      <c r="S981" s="325"/>
      <c r="T981" s="325"/>
      <c r="U981" s="325"/>
      <c r="V981" s="325"/>
      <c r="W981" s="325"/>
      <c r="X981" s="325"/>
      <c r="Y981" s="325"/>
      <c r="Z981" s="325"/>
    </row>
    <row r="982" spans="1:26" s="7" customFormat="1" ht="21" hidden="1">
      <c r="A982" s="325"/>
      <c r="B982" s="325"/>
      <c r="C982" s="325"/>
      <c r="F982" s="52">
        <v>221</v>
      </c>
      <c r="G982" s="53" t="s">
        <v>953</v>
      </c>
      <c r="H982" s="53" t="s">
        <v>953</v>
      </c>
      <c r="I982" s="53" t="s">
        <v>953</v>
      </c>
      <c r="J982" s="53" t="s">
        <v>953</v>
      </c>
      <c r="K982" s="53" t="s">
        <v>953</v>
      </c>
      <c r="L982" s="53" t="s">
        <v>953</v>
      </c>
      <c r="M982" s="53" t="s">
        <v>953</v>
      </c>
      <c r="N982" s="53" t="s">
        <v>953</v>
      </c>
      <c r="S982" s="325"/>
      <c r="T982" s="325"/>
      <c r="U982" s="325"/>
      <c r="V982" s="325"/>
      <c r="W982" s="325"/>
      <c r="X982" s="325"/>
      <c r="Y982" s="325"/>
      <c r="Z982" s="325"/>
    </row>
    <row r="983" spans="1:26" s="7" customFormat="1" ht="21" hidden="1">
      <c r="A983" s="325"/>
      <c r="B983" s="325"/>
      <c r="C983" s="325"/>
      <c r="F983" s="52">
        <v>222</v>
      </c>
      <c r="G983" s="53" t="s">
        <v>953</v>
      </c>
      <c r="H983" s="53" t="s">
        <v>953</v>
      </c>
      <c r="I983" s="53" t="s">
        <v>953</v>
      </c>
      <c r="J983" s="53" t="s">
        <v>953</v>
      </c>
      <c r="K983" s="53" t="s">
        <v>953</v>
      </c>
      <c r="L983" s="53" t="s">
        <v>953</v>
      </c>
      <c r="M983" s="53" t="s">
        <v>953</v>
      </c>
      <c r="N983" s="53" t="s">
        <v>953</v>
      </c>
      <c r="S983" s="325"/>
      <c r="T983" s="325"/>
      <c r="U983" s="325"/>
      <c r="V983" s="325"/>
      <c r="W983" s="325"/>
      <c r="X983" s="325"/>
      <c r="Y983" s="325"/>
      <c r="Z983" s="325"/>
    </row>
    <row r="984" spans="1:26" s="7" customFormat="1" ht="21" hidden="1">
      <c r="A984" s="325"/>
      <c r="B984" s="325"/>
      <c r="C984" s="325"/>
      <c r="F984" s="52">
        <v>223</v>
      </c>
      <c r="G984" s="53" t="s">
        <v>953</v>
      </c>
      <c r="H984" s="53" t="s">
        <v>953</v>
      </c>
      <c r="I984" s="53" t="s">
        <v>953</v>
      </c>
      <c r="J984" s="53" t="s">
        <v>953</v>
      </c>
      <c r="K984" s="53" t="s">
        <v>953</v>
      </c>
      <c r="L984" s="53" t="s">
        <v>953</v>
      </c>
      <c r="M984" s="53" t="s">
        <v>953</v>
      </c>
      <c r="N984" s="53" t="s">
        <v>953</v>
      </c>
      <c r="S984" s="325"/>
      <c r="T984" s="325"/>
      <c r="U984" s="325"/>
      <c r="V984" s="325"/>
      <c r="W984" s="325"/>
      <c r="X984" s="325"/>
      <c r="Y984" s="325"/>
      <c r="Z984" s="325"/>
    </row>
    <row r="985" spans="1:26" s="7" customFormat="1" ht="21" hidden="1">
      <c r="A985" s="325"/>
      <c r="B985" s="325"/>
      <c r="C985" s="325"/>
      <c r="F985" s="52">
        <v>224</v>
      </c>
      <c r="G985" s="53" t="s">
        <v>953</v>
      </c>
      <c r="H985" s="53" t="s">
        <v>953</v>
      </c>
      <c r="I985" s="53" t="s">
        <v>953</v>
      </c>
      <c r="J985" s="53" t="s">
        <v>953</v>
      </c>
      <c r="K985" s="53" t="s">
        <v>953</v>
      </c>
      <c r="L985" s="53" t="s">
        <v>953</v>
      </c>
      <c r="M985" s="53" t="s">
        <v>953</v>
      </c>
      <c r="N985" s="53" t="s">
        <v>953</v>
      </c>
      <c r="S985" s="325"/>
      <c r="T985" s="325"/>
      <c r="U985" s="325"/>
      <c r="V985" s="325"/>
      <c r="W985" s="325"/>
      <c r="X985" s="325"/>
      <c r="Y985" s="325"/>
      <c r="Z985" s="325"/>
    </row>
    <row r="986" spans="1:26" s="7" customFormat="1" ht="21" hidden="1">
      <c r="A986" s="325"/>
      <c r="B986" s="325"/>
      <c r="C986" s="325"/>
      <c r="F986" s="52">
        <v>225</v>
      </c>
      <c r="G986" s="53" t="s">
        <v>953</v>
      </c>
      <c r="H986" s="53" t="s">
        <v>953</v>
      </c>
      <c r="I986" s="53" t="s">
        <v>953</v>
      </c>
      <c r="J986" s="53" t="s">
        <v>953</v>
      </c>
      <c r="K986" s="53" t="s">
        <v>953</v>
      </c>
      <c r="L986" s="53" t="s">
        <v>953</v>
      </c>
      <c r="M986" s="53" t="s">
        <v>953</v>
      </c>
      <c r="N986" s="53" t="s">
        <v>953</v>
      </c>
      <c r="S986" s="325"/>
      <c r="T986" s="325"/>
      <c r="U986" s="325"/>
      <c r="V986" s="325"/>
      <c r="W986" s="325"/>
      <c r="X986" s="325"/>
      <c r="Y986" s="325"/>
      <c r="Z986" s="325"/>
    </row>
    <row r="987" spans="1:26" s="7" customFormat="1" ht="21" hidden="1">
      <c r="A987" s="325"/>
      <c r="B987" s="325"/>
      <c r="C987" s="325"/>
      <c r="F987" s="52">
        <v>226</v>
      </c>
      <c r="G987" s="53" t="s">
        <v>953</v>
      </c>
      <c r="H987" s="53" t="s">
        <v>953</v>
      </c>
      <c r="I987" s="53" t="s">
        <v>953</v>
      </c>
      <c r="J987" s="53" t="s">
        <v>953</v>
      </c>
      <c r="K987" s="53" t="s">
        <v>953</v>
      </c>
      <c r="L987" s="53" t="s">
        <v>953</v>
      </c>
      <c r="M987" s="53" t="s">
        <v>953</v>
      </c>
      <c r="N987" s="53" t="s">
        <v>953</v>
      </c>
      <c r="S987" s="325"/>
      <c r="T987" s="325"/>
      <c r="U987" s="325"/>
      <c r="V987" s="325"/>
      <c r="W987" s="325"/>
      <c r="X987" s="325"/>
      <c r="Y987" s="325"/>
      <c r="Z987" s="325"/>
    </row>
    <row r="988" spans="1:26" s="7" customFormat="1" ht="21" hidden="1">
      <c r="A988" s="325"/>
      <c r="B988" s="325"/>
      <c r="C988" s="325"/>
      <c r="F988" s="52">
        <v>227</v>
      </c>
      <c r="G988" s="53" t="s">
        <v>953</v>
      </c>
      <c r="H988" s="53" t="s">
        <v>953</v>
      </c>
      <c r="I988" s="53" t="s">
        <v>953</v>
      </c>
      <c r="J988" s="53" t="s">
        <v>953</v>
      </c>
      <c r="K988" s="53" t="s">
        <v>953</v>
      </c>
      <c r="L988" s="53" t="s">
        <v>953</v>
      </c>
      <c r="M988" s="53" t="s">
        <v>953</v>
      </c>
      <c r="N988" s="53" t="s">
        <v>953</v>
      </c>
      <c r="S988" s="325"/>
      <c r="T988" s="325"/>
      <c r="U988" s="325"/>
      <c r="V988" s="325"/>
      <c r="W988" s="325"/>
      <c r="X988" s="325"/>
      <c r="Y988" s="325"/>
      <c r="Z988" s="325"/>
    </row>
    <row r="989" spans="1:26" s="7" customFormat="1" ht="21" hidden="1">
      <c r="A989" s="325"/>
      <c r="B989" s="325"/>
      <c r="C989" s="325"/>
      <c r="F989" s="52">
        <v>228</v>
      </c>
      <c r="G989" s="53" t="s">
        <v>953</v>
      </c>
      <c r="H989" s="53" t="s">
        <v>953</v>
      </c>
      <c r="I989" s="53" t="s">
        <v>953</v>
      </c>
      <c r="J989" s="53" t="s">
        <v>953</v>
      </c>
      <c r="K989" s="53" t="s">
        <v>953</v>
      </c>
      <c r="L989" s="53" t="s">
        <v>953</v>
      </c>
      <c r="M989" s="53" t="s">
        <v>953</v>
      </c>
      <c r="N989" s="53" t="s">
        <v>953</v>
      </c>
      <c r="S989" s="325"/>
      <c r="T989" s="325"/>
      <c r="U989" s="325"/>
      <c r="V989" s="325"/>
      <c r="W989" s="325"/>
      <c r="X989" s="325"/>
      <c r="Y989" s="325"/>
      <c r="Z989" s="325"/>
    </row>
    <row r="990" spans="1:26" s="7" customFormat="1" ht="21" hidden="1">
      <c r="A990" s="325"/>
      <c r="B990" s="325"/>
      <c r="C990" s="325"/>
      <c r="F990" s="52">
        <v>229</v>
      </c>
      <c r="G990" s="53" t="s">
        <v>953</v>
      </c>
      <c r="H990" s="53" t="s">
        <v>953</v>
      </c>
      <c r="I990" s="53" t="s">
        <v>953</v>
      </c>
      <c r="J990" s="53" t="s">
        <v>953</v>
      </c>
      <c r="K990" s="53" t="s">
        <v>953</v>
      </c>
      <c r="L990" s="53" t="s">
        <v>953</v>
      </c>
      <c r="M990" s="53" t="s">
        <v>953</v>
      </c>
      <c r="N990" s="53" t="s">
        <v>953</v>
      </c>
      <c r="S990" s="325"/>
      <c r="T990" s="325"/>
      <c r="U990" s="325"/>
      <c r="V990" s="325"/>
      <c r="W990" s="325"/>
      <c r="X990" s="325"/>
      <c r="Y990" s="325"/>
      <c r="Z990" s="325"/>
    </row>
    <row r="991" spans="1:26" s="7" customFormat="1" ht="21" hidden="1">
      <c r="A991" s="325"/>
      <c r="B991" s="325"/>
      <c r="C991" s="325"/>
      <c r="F991" s="52">
        <v>230</v>
      </c>
      <c r="G991" s="53" t="s">
        <v>953</v>
      </c>
      <c r="H991" s="53" t="s">
        <v>953</v>
      </c>
      <c r="I991" s="53" t="s">
        <v>953</v>
      </c>
      <c r="J991" s="53" t="s">
        <v>953</v>
      </c>
      <c r="K991" s="53" t="s">
        <v>953</v>
      </c>
      <c r="L991" s="53" t="s">
        <v>953</v>
      </c>
      <c r="M991" s="53" t="s">
        <v>953</v>
      </c>
      <c r="N991" s="53" t="s">
        <v>953</v>
      </c>
      <c r="S991" s="325"/>
      <c r="T991" s="325"/>
      <c r="U991" s="325"/>
      <c r="V991" s="325"/>
      <c r="W991" s="325"/>
      <c r="X991" s="325"/>
      <c r="Y991" s="325"/>
      <c r="Z991" s="325"/>
    </row>
    <row r="992" spans="1:26" s="7" customFormat="1" ht="21" hidden="1">
      <c r="A992" s="325"/>
      <c r="B992" s="325"/>
      <c r="C992" s="325"/>
      <c r="F992" s="52">
        <v>231</v>
      </c>
      <c r="G992" s="53" t="s">
        <v>953</v>
      </c>
      <c r="H992" s="53" t="s">
        <v>953</v>
      </c>
      <c r="I992" s="53" t="s">
        <v>953</v>
      </c>
      <c r="J992" s="53" t="s">
        <v>953</v>
      </c>
      <c r="K992" s="53" t="s">
        <v>953</v>
      </c>
      <c r="L992" s="53" t="s">
        <v>953</v>
      </c>
      <c r="M992" s="53" t="s">
        <v>953</v>
      </c>
      <c r="N992" s="53" t="s">
        <v>953</v>
      </c>
      <c r="S992" s="325"/>
      <c r="T992" s="325"/>
      <c r="U992" s="325"/>
      <c r="V992" s="325"/>
      <c r="W992" s="325"/>
      <c r="X992" s="325"/>
      <c r="Y992" s="325"/>
      <c r="Z992" s="325"/>
    </row>
    <row r="993" spans="1:26" s="7" customFormat="1" ht="21" hidden="1">
      <c r="A993" s="325"/>
      <c r="B993" s="325"/>
      <c r="C993" s="325"/>
      <c r="F993" s="52">
        <v>232</v>
      </c>
      <c r="G993" s="53" t="s">
        <v>953</v>
      </c>
      <c r="H993" s="53" t="s">
        <v>953</v>
      </c>
      <c r="I993" s="53" t="s">
        <v>953</v>
      </c>
      <c r="J993" s="53" t="s">
        <v>953</v>
      </c>
      <c r="K993" s="53" t="s">
        <v>953</v>
      </c>
      <c r="L993" s="53" t="s">
        <v>953</v>
      </c>
      <c r="M993" s="53" t="s">
        <v>953</v>
      </c>
      <c r="N993" s="53" t="s">
        <v>953</v>
      </c>
      <c r="S993" s="325"/>
      <c r="T993" s="325"/>
      <c r="U993" s="325"/>
      <c r="V993" s="325"/>
      <c r="W993" s="325"/>
      <c r="X993" s="325"/>
      <c r="Y993" s="325"/>
      <c r="Z993" s="325"/>
    </row>
    <row r="994" spans="1:26" s="7" customFormat="1" ht="21" hidden="1">
      <c r="A994" s="325"/>
      <c r="B994" s="325"/>
      <c r="C994" s="325"/>
      <c r="F994" s="52">
        <v>233</v>
      </c>
      <c r="G994" s="53" t="s">
        <v>953</v>
      </c>
      <c r="H994" s="53" t="s">
        <v>953</v>
      </c>
      <c r="I994" s="53" t="s">
        <v>953</v>
      </c>
      <c r="J994" s="53" t="s">
        <v>953</v>
      </c>
      <c r="K994" s="53" t="s">
        <v>953</v>
      </c>
      <c r="L994" s="53" t="s">
        <v>953</v>
      </c>
      <c r="M994" s="53" t="s">
        <v>953</v>
      </c>
      <c r="N994" s="53" t="s">
        <v>953</v>
      </c>
      <c r="S994" s="325"/>
      <c r="T994" s="325"/>
      <c r="U994" s="325"/>
      <c r="V994" s="325"/>
      <c r="W994" s="325"/>
      <c r="X994" s="325"/>
      <c r="Y994" s="325"/>
      <c r="Z994" s="325"/>
    </row>
    <row r="995" spans="1:26" s="7" customFormat="1" ht="21" hidden="1">
      <c r="A995" s="325"/>
      <c r="B995" s="325"/>
      <c r="C995" s="325"/>
      <c r="F995" s="52">
        <v>234</v>
      </c>
      <c r="G995" s="53" t="s">
        <v>953</v>
      </c>
      <c r="H995" s="53" t="s">
        <v>953</v>
      </c>
      <c r="I995" s="53" t="s">
        <v>953</v>
      </c>
      <c r="J995" s="53" t="s">
        <v>953</v>
      </c>
      <c r="K995" s="53" t="s">
        <v>953</v>
      </c>
      <c r="L995" s="53" t="s">
        <v>953</v>
      </c>
      <c r="M995" s="53" t="s">
        <v>953</v>
      </c>
      <c r="N995" s="53" t="s">
        <v>953</v>
      </c>
      <c r="S995" s="325"/>
      <c r="T995" s="325"/>
      <c r="U995" s="325"/>
      <c r="V995" s="325"/>
      <c r="W995" s="325"/>
      <c r="X995" s="325"/>
      <c r="Y995" s="325"/>
      <c r="Z995" s="325"/>
    </row>
    <row r="996" spans="1:26" s="7" customFormat="1" ht="21" hidden="1">
      <c r="A996" s="325"/>
      <c r="B996" s="325"/>
      <c r="C996" s="325"/>
      <c r="F996" s="52">
        <v>235</v>
      </c>
      <c r="G996" s="53" t="s">
        <v>953</v>
      </c>
      <c r="H996" s="53" t="s">
        <v>953</v>
      </c>
      <c r="I996" s="53" t="s">
        <v>953</v>
      </c>
      <c r="J996" s="53" t="s">
        <v>953</v>
      </c>
      <c r="K996" s="53" t="s">
        <v>953</v>
      </c>
      <c r="L996" s="53" t="s">
        <v>953</v>
      </c>
      <c r="M996" s="53" t="s">
        <v>953</v>
      </c>
      <c r="N996" s="53" t="s">
        <v>953</v>
      </c>
      <c r="S996" s="325"/>
      <c r="T996" s="325"/>
      <c r="U996" s="325"/>
      <c r="V996" s="325"/>
      <c r="W996" s="325"/>
      <c r="X996" s="325"/>
      <c r="Y996" s="325"/>
      <c r="Z996" s="325"/>
    </row>
    <row r="997" spans="1:26" s="7" customFormat="1" ht="21" hidden="1">
      <c r="A997" s="325"/>
      <c r="B997" s="325"/>
      <c r="C997" s="325"/>
      <c r="F997" s="52">
        <v>236</v>
      </c>
      <c r="G997" s="53" t="s">
        <v>953</v>
      </c>
      <c r="H997" s="53" t="s">
        <v>953</v>
      </c>
      <c r="I997" s="53" t="s">
        <v>953</v>
      </c>
      <c r="J997" s="53" t="s">
        <v>953</v>
      </c>
      <c r="K997" s="53" t="s">
        <v>953</v>
      </c>
      <c r="L997" s="53" t="s">
        <v>953</v>
      </c>
      <c r="M997" s="53" t="s">
        <v>953</v>
      </c>
      <c r="N997" s="53" t="s">
        <v>953</v>
      </c>
      <c r="S997" s="325"/>
      <c r="T997" s="325"/>
      <c r="U997" s="325"/>
      <c r="V997" s="325"/>
      <c r="W997" s="325"/>
      <c r="X997" s="325"/>
      <c r="Y997" s="325"/>
      <c r="Z997" s="325"/>
    </row>
    <row r="998" spans="1:26" s="7" customFormat="1" ht="21" hidden="1">
      <c r="A998" s="325"/>
      <c r="B998" s="325"/>
      <c r="C998" s="325"/>
      <c r="F998" s="52">
        <v>237</v>
      </c>
      <c r="G998" s="53" t="s">
        <v>953</v>
      </c>
      <c r="H998" s="53" t="s">
        <v>953</v>
      </c>
      <c r="I998" s="53" t="s">
        <v>953</v>
      </c>
      <c r="J998" s="53" t="s">
        <v>953</v>
      </c>
      <c r="K998" s="53" t="s">
        <v>953</v>
      </c>
      <c r="L998" s="53" t="s">
        <v>953</v>
      </c>
      <c r="M998" s="53" t="s">
        <v>953</v>
      </c>
      <c r="N998" s="53" t="s">
        <v>953</v>
      </c>
      <c r="S998" s="325"/>
      <c r="T998" s="325"/>
      <c r="U998" s="325"/>
      <c r="V998" s="325"/>
      <c r="W998" s="325"/>
      <c r="X998" s="325"/>
      <c r="Y998" s="325"/>
      <c r="Z998" s="325"/>
    </row>
    <row r="999" spans="1:26" s="7" customFormat="1" ht="21" hidden="1">
      <c r="A999" s="325"/>
      <c r="B999" s="325"/>
      <c r="C999" s="325"/>
      <c r="F999" s="52">
        <v>238</v>
      </c>
      <c r="G999" s="53" t="s">
        <v>953</v>
      </c>
      <c r="H999" s="53" t="s">
        <v>953</v>
      </c>
      <c r="I999" s="53" t="s">
        <v>953</v>
      </c>
      <c r="J999" s="53" t="s">
        <v>953</v>
      </c>
      <c r="K999" s="53" t="s">
        <v>953</v>
      </c>
      <c r="L999" s="53" t="s">
        <v>953</v>
      </c>
      <c r="M999" s="53" t="s">
        <v>953</v>
      </c>
      <c r="N999" s="53" t="s">
        <v>953</v>
      </c>
      <c r="S999" s="325"/>
      <c r="T999" s="325"/>
      <c r="U999" s="325"/>
      <c r="V999" s="325"/>
      <c r="W999" s="325"/>
      <c r="X999" s="325"/>
      <c r="Y999" s="325"/>
      <c r="Z999" s="325"/>
    </row>
    <row r="1000" spans="1:26" s="7" customFormat="1" ht="21" hidden="1">
      <c r="A1000" s="325"/>
      <c r="B1000" s="325"/>
      <c r="C1000" s="325"/>
      <c r="F1000" s="52">
        <v>239</v>
      </c>
      <c r="G1000" s="53" t="s">
        <v>953</v>
      </c>
      <c r="H1000" s="53" t="s">
        <v>953</v>
      </c>
      <c r="I1000" s="53" t="s">
        <v>953</v>
      </c>
      <c r="J1000" s="53" t="s">
        <v>953</v>
      </c>
      <c r="K1000" s="53" t="s">
        <v>953</v>
      </c>
      <c r="L1000" s="53" t="s">
        <v>953</v>
      </c>
      <c r="M1000" s="53" t="s">
        <v>953</v>
      </c>
      <c r="N1000" s="53" t="s">
        <v>953</v>
      </c>
      <c r="S1000" s="325"/>
      <c r="T1000" s="325"/>
      <c r="U1000" s="325"/>
      <c r="V1000" s="325"/>
      <c r="W1000" s="325"/>
      <c r="X1000" s="325"/>
      <c r="Y1000" s="325"/>
      <c r="Z1000" s="325"/>
    </row>
    <row r="1001" spans="1:26" s="7" customFormat="1" ht="21" hidden="1">
      <c r="A1001" s="325"/>
      <c r="B1001" s="325"/>
      <c r="C1001" s="325"/>
      <c r="F1001" s="52">
        <v>240</v>
      </c>
      <c r="G1001" s="53" t="s">
        <v>953</v>
      </c>
      <c r="H1001" s="53" t="s">
        <v>953</v>
      </c>
      <c r="I1001" s="53" t="s">
        <v>953</v>
      </c>
      <c r="J1001" s="53" t="s">
        <v>953</v>
      </c>
      <c r="K1001" s="53" t="s">
        <v>953</v>
      </c>
      <c r="L1001" s="53" t="s">
        <v>953</v>
      </c>
      <c r="M1001" s="53" t="s">
        <v>953</v>
      </c>
      <c r="N1001" s="53" t="s">
        <v>953</v>
      </c>
      <c r="S1001" s="325"/>
      <c r="T1001" s="325"/>
      <c r="U1001" s="325"/>
      <c r="V1001" s="325"/>
      <c r="W1001" s="325"/>
      <c r="X1001" s="325"/>
      <c r="Y1001" s="325"/>
      <c r="Z1001" s="325"/>
    </row>
    <row r="1002" spans="1:26" s="7" customFormat="1" ht="21" hidden="1">
      <c r="A1002" s="325"/>
      <c r="B1002" s="325"/>
      <c r="C1002" s="325"/>
      <c r="F1002" s="52">
        <v>241</v>
      </c>
      <c r="G1002" s="53" t="s">
        <v>953</v>
      </c>
      <c r="H1002" s="53" t="s">
        <v>953</v>
      </c>
      <c r="I1002" s="53" t="s">
        <v>953</v>
      </c>
      <c r="J1002" s="53" t="s">
        <v>953</v>
      </c>
      <c r="K1002" s="53" t="s">
        <v>953</v>
      </c>
      <c r="L1002" s="53" t="s">
        <v>953</v>
      </c>
      <c r="M1002" s="53" t="s">
        <v>953</v>
      </c>
      <c r="N1002" s="53" t="s">
        <v>953</v>
      </c>
      <c r="S1002" s="325"/>
      <c r="T1002" s="325"/>
      <c r="U1002" s="325"/>
      <c r="V1002" s="325"/>
      <c r="W1002" s="325"/>
      <c r="X1002" s="325"/>
      <c r="Y1002" s="325"/>
      <c r="Z1002" s="325"/>
    </row>
    <row r="1003" spans="1:26" s="7" customFormat="1" ht="21" hidden="1">
      <c r="A1003" s="325"/>
      <c r="B1003" s="325"/>
      <c r="C1003" s="325"/>
      <c r="F1003" s="52">
        <v>242</v>
      </c>
      <c r="G1003" s="53" t="s">
        <v>953</v>
      </c>
      <c r="H1003" s="53" t="s">
        <v>953</v>
      </c>
      <c r="I1003" s="53" t="s">
        <v>953</v>
      </c>
      <c r="J1003" s="53" t="s">
        <v>953</v>
      </c>
      <c r="K1003" s="53" t="s">
        <v>953</v>
      </c>
      <c r="L1003" s="53" t="s">
        <v>953</v>
      </c>
      <c r="M1003" s="53" t="s">
        <v>953</v>
      </c>
      <c r="N1003" s="53" t="s">
        <v>953</v>
      </c>
      <c r="S1003" s="325"/>
      <c r="T1003" s="325"/>
      <c r="U1003" s="325"/>
      <c r="V1003" s="325"/>
      <c r="W1003" s="325"/>
      <c r="X1003" s="325"/>
      <c r="Y1003" s="325"/>
      <c r="Z1003" s="325"/>
    </row>
    <row r="1004" spans="1:26" s="7" customFormat="1" ht="21" hidden="1">
      <c r="A1004" s="325"/>
      <c r="B1004" s="325"/>
      <c r="C1004" s="325"/>
      <c r="F1004" s="52">
        <v>243</v>
      </c>
      <c r="G1004" s="53" t="s">
        <v>953</v>
      </c>
      <c r="H1004" s="53" t="s">
        <v>953</v>
      </c>
      <c r="I1004" s="53" t="s">
        <v>953</v>
      </c>
      <c r="J1004" s="53" t="s">
        <v>953</v>
      </c>
      <c r="K1004" s="53" t="s">
        <v>953</v>
      </c>
      <c r="L1004" s="53" t="s">
        <v>953</v>
      </c>
      <c r="M1004" s="53" t="s">
        <v>953</v>
      </c>
      <c r="N1004" s="53" t="s">
        <v>953</v>
      </c>
      <c r="S1004" s="325"/>
      <c r="T1004" s="325"/>
      <c r="U1004" s="325"/>
      <c r="V1004" s="325"/>
      <c r="W1004" s="325"/>
      <c r="X1004" s="325"/>
      <c r="Y1004" s="325"/>
      <c r="Z1004" s="325"/>
    </row>
    <row r="1005" spans="1:26" s="7" customFormat="1" ht="21" hidden="1">
      <c r="A1005" s="325"/>
      <c r="B1005" s="325"/>
      <c r="C1005" s="325"/>
      <c r="F1005" s="52">
        <v>244</v>
      </c>
      <c r="G1005" s="53" t="s">
        <v>953</v>
      </c>
      <c r="H1005" s="53" t="s">
        <v>953</v>
      </c>
      <c r="I1005" s="53" t="s">
        <v>953</v>
      </c>
      <c r="J1005" s="53" t="s">
        <v>953</v>
      </c>
      <c r="K1005" s="53" t="s">
        <v>953</v>
      </c>
      <c r="L1005" s="53" t="s">
        <v>953</v>
      </c>
      <c r="M1005" s="53" t="s">
        <v>953</v>
      </c>
      <c r="N1005" s="53" t="s">
        <v>953</v>
      </c>
      <c r="S1005" s="325"/>
      <c r="T1005" s="325"/>
      <c r="U1005" s="325"/>
      <c r="V1005" s="325"/>
      <c r="W1005" s="325"/>
      <c r="X1005" s="325"/>
      <c r="Y1005" s="325"/>
      <c r="Z1005" s="325"/>
    </row>
    <row r="1006" spans="1:26" s="7" customFormat="1" ht="21" hidden="1">
      <c r="A1006" s="325"/>
      <c r="B1006" s="325"/>
      <c r="C1006" s="325"/>
      <c r="F1006" s="52">
        <v>245</v>
      </c>
      <c r="G1006" s="53" t="s">
        <v>953</v>
      </c>
      <c r="H1006" s="53" t="s">
        <v>953</v>
      </c>
      <c r="I1006" s="53" t="s">
        <v>953</v>
      </c>
      <c r="J1006" s="53" t="s">
        <v>953</v>
      </c>
      <c r="K1006" s="53" t="s">
        <v>953</v>
      </c>
      <c r="L1006" s="53" t="s">
        <v>953</v>
      </c>
      <c r="M1006" s="53" t="s">
        <v>953</v>
      </c>
      <c r="N1006" s="53" t="s">
        <v>953</v>
      </c>
      <c r="S1006" s="325"/>
      <c r="T1006" s="325"/>
      <c r="U1006" s="325"/>
      <c r="V1006" s="325"/>
      <c r="W1006" s="325"/>
      <c r="X1006" s="325"/>
      <c r="Y1006" s="325"/>
      <c r="Z1006" s="325"/>
    </row>
    <row r="1007" spans="1:26" s="7" customFormat="1" ht="21" hidden="1">
      <c r="A1007" s="325"/>
      <c r="B1007" s="325"/>
      <c r="C1007" s="325"/>
      <c r="F1007" s="52">
        <v>246</v>
      </c>
      <c r="G1007" s="53" t="s">
        <v>953</v>
      </c>
      <c r="H1007" s="53" t="s">
        <v>953</v>
      </c>
      <c r="I1007" s="53" t="s">
        <v>953</v>
      </c>
      <c r="J1007" s="53" t="s">
        <v>953</v>
      </c>
      <c r="K1007" s="53" t="s">
        <v>953</v>
      </c>
      <c r="L1007" s="53" t="s">
        <v>953</v>
      </c>
      <c r="M1007" s="53" t="s">
        <v>953</v>
      </c>
      <c r="N1007" s="53" t="s">
        <v>953</v>
      </c>
      <c r="S1007" s="325"/>
      <c r="T1007" s="325"/>
      <c r="U1007" s="325"/>
      <c r="V1007" s="325"/>
      <c r="W1007" s="325"/>
      <c r="X1007" s="325"/>
      <c r="Y1007" s="325"/>
      <c r="Z1007" s="325"/>
    </row>
    <row r="1008" spans="1:26" s="7" customFormat="1" ht="21" hidden="1">
      <c r="A1008" s="325"/>
      <c r="B1008" s="325"/>
      <c r="C1008" s="325"/>
      <c r="F1008" s="52">
        <v>247</v>
      </c>
      <c r="G1008" s="53" t="s">
        <v>953</v>
      </c>
      <c r="H1008" s="53" t="s">
        <v>953</v>
      </c>
      <c r="I1008" s="53" t="s">
        <v>953</v>
      </c>
      <c r="J1008" s="53" t="s">
        <v>953</v>
      </c>
      <c r="K1008" s="53" t="s">
        <v>953</v>
      </c>
      <c r="L1008" s="53" t="s">
        <v>953</v>
      </c>
      <c r="M1008" s="53" t="s">
        <v>953</v>
      </c>
      <c r="N1008" s="53" t="s">
        <v>953</v>
      </c>
      <c r="S1008" s="325"/>
      <c r="T1008" s="325"/>
      <c r="U1008" s="325"/>
      <c r="V1008" s="325"/>
      <c r="W1008" s="325"/>
      <c r="X1008" s="325"/>
      <c r="Y1008" s="325"/>
      <c r="Z1008" s="325"/>
    </row>
    <row r="1009" spans="1:26" s="7" customFormat="1" ht="21" hidden="1">
      <c r="A1009" s="325"/>
      <c r="B1009" s="325"/>
      <c r="C1009" s="325"/>
      <c r="F1009" s="52">
        <v>248</v>
      </c>
      <c r="G1009" s="53" t="s">
        <v>953</v>
      </c>
      <c r="H1009" s="53" t="s">
        <v>953</v>
      </c>
      <c r="I1009" s="53" t="s">
        <v>953</v>
      </c>
      <c r="J1009" s="53" t="s">
        <v>953</v>
      </c>
      <c r="K1009" s="53" t="s">
        <v>953</v>
      </c>
      <c r="L1009" s="53" t="s">
        <v>953</v>
      </c>
      <c r="M1009" s="53" t="s">
        <v>953</v>
      </c>
      <c r="N1009" s="53" t="s">
        <v>953</v>
      </c>
      <c r="S1009" s="325"/>
      <c r="T1009" s="325"/>
      <c r="U1009" s="325"/>
      <c r="V1009" s="325"/>
      <c r="W1009" s="325"/>
      <c r="X1009" s="325"/>
      <c r="Y1009" s="325"/>
      <c r="Z1009" s="325"/>
    </row>
    <row r="1010" spans="1:26" s="7" customFormat="1" ht="21" hidden="1">
      <c r="A1010" s="325"/>
      <c r="B1010" s="325"/>
      <c r="C1010" s="325"/>
      <c r="F1010" s="52">
        <v>249</v>
      </c>
      <c r="G1010" s="53" t="s">
        <v>953</v>
      </c>
      <c r="H1010" s="53" t="s">
        <v>953</v>
      </c>
      <c r="I1010" s="53" t="s">
        <v>953</v>
      </c>
      <c r="J1010" s="53" t="s">
        <v>953</v>
      </c>
      <c r="K1010" s="53" t="s">
        <v>953</v>
      </c>
      <c r="L1010" s="53" t="s">
        <v>953</v>
      </c>
      <c r="M1010" s="53" t="s">
        <v>953</v>
      </c>
      <c r="N1010" s="53" t="s">
        <v>953</v>
      </c>
      <c r="S1010" s="325"/>
      <c r="T1010" s="325"/>
      <c r="U1010" s="325"/>
      <c r="V1010" s="325"/>
      <c r="W1010" s="325"/>
      <c r="X1010" s="325"/>
      <c r="Y1010" s="325"/>
      <c r="Z1010" s="325"/>
    </row>
    <row r="1011" spans="1:26" s="7" customFormat="1" ht="21" hidden="1">
      <c r="A1011" s="325"/>
      <c r="B1011" s="325"/>
      <c r="C1011" s="325"/>
      <c r="F1011" s="52">
        <v>250</v>
      </c>
      <c r="G1011" s="53" t="s">
        <v>953</v>
      </c>
      <c r="H1011" s="53" t="s">
        <v>953</v>
      </c>
      <c r="I1011" s="53" t="s">
        <v>953</v>
      </c>
      <c r="J1011" s="53" t="s">
        <v>953</v>
      </c>
      <c r="K1011" s="53" t="s">
        <v>953</v>
      </c>
      <c r="L1011" s="53" t="s">
        <v>953</v>
      </c>
      <c r="M1011" s="53" t="s">
        <v>953</v>
      </c>
      <c r="N1011" s="53" t="s">
        <v>953</v>
      </c>
      <c r="S1011" s="325"/>
      <c r="T1011" s="325"/>
      <c r="U1011" s="325"/>
      <c r="V1011" s="325"/>
      <c r="W1011" s="325"/>
      <c r="X1011" s="325"/>
      <c r="Y1011" s="325"/>
      <c r="Z1011" s="325"/>
    </row>
    <row r="1012" spans="1:26" s="7" customFormat="1" ht="21" hidden="1">
      <c r="A1012" s="325"/>
      <c r="B1012" s="325"/>
      <c r="C1012" s="325"/>
      <c r="F1012" s="52">
        <v>251</v>
      </c>
      <c r="G1012" s="53" t="s">
        <v>953</v>
      </c>
      <c r="H1012" s="53" t="s">
        <v>953</v>
      </c>
      <c r="I1012" s="53" t="s">
        <v>953</v>
      </c>
      <c r="J1012" s="53" t="s">
        <v>953</v>
      </c>
      <c r="K1012" s="53" t="s">
        <v>953</v>
      </c>
      <c r="L1012" s="53" t="s">
        <v>953</v>
      </c>
      <c r="M1012" s="53" t="s">
        <v>953</v>
      </c>
      <c r="N1012" s="53" t="s">
        <v>953</v>
      </c>
      <c r="S1012" s="325"/>
      <c r="T1012" s="325"/>
      <c r="U1012" s="325"/>
      <c r="V1012" s="325"/>
      <c r="W1012" s="325"/>
      <c r="X1012" s="325"/>
      <c r="Y1012" s="325"/>
      <c r="Z1012" s="325"/>
    </row>
    <row r="1013" spans="1:26" s="7" customFormat="1" ht="21" hidden="1">
      <c r="A1013" s="325"/>
      <c r="B1013" s="325"/>
      <c r="C1013" s="325"/>
      <c r="F1013" s="52">
        <v>252</v>
      </c>
      <c r="G1013" s="53" t="s">
        <v>953</v>
      </c>
      <c r="H1013" s="53" t="s">
        <v>953</v>
      </c>
      <c r="I1013" s="53" t="s">
        <v>953</v>
      </c>
      <c r="J1013" s="53" t="s">
        <v>953</v>
      </c>
      <c r="K1013" s="53" t="s">
        <v>953</v>
      </c>
      <c r="L1013" s="53" t="s">
        <v>953</v>
      </c>
      <c r="M1013" s="53" t="s">
        <v>953</v>
      </c>
      <c r="N1013" s="53" t="s">
        <v>953</v>
      </c>
      <c r="S1013" s="325"/>
      <c r="T1013" s="325"/>
      <c r="U1013" s="325"/>
      <c r="V1013" s="325"/>
      <c r="W1013" s="325"/>
      <c r="X1013" s="325"/>
      <c r="Y1013" s="325"/>
      <c r="Z1013" s="325"/>
    </row>
    <row r="1014" spans="1:26" s="7" customFormat="1" ht="21" hidden="1">
      <c r="A1014" s="325"/>
      <c r="B1014" s="325"/>
      <c r="C1014" s="325"/>
      <c r="F1014" s="52">
        <v>253</v>
      </c>
      <c r="G1014" s="53" t="s">
        <v>953</v>
      </c>
      <c r="H1014" s="53" t="s">
        <v>953</v>
      </c>
      <c r="I1014" s="53" t="s">
        <v>953</v>
      </c>
      <c r="J1014" s="53" t="s">
        <v>953</v>
      </c>
      <c r="K1014" s="53" t="s">
        <v>953</v>
      </c>
      <c r="L1014" s="53" t="s">
        <v>953</v>
      </c>
      <c r="M1014" s="53" t="s">
        <v>953</v>
      </c>
      <c r="N1014" s="53" t="s">
        <v>953</v>
      </c>
      <c r="S1014" s="325"/>
      <c r="T1014" s="325"/>
      <c r="U1014" s="325"/>
      <c r="V1014" s="325"/>
      <c r="W1014" s="325"/>
      <c r="X1014" s="325"/>
      <c r="Y1014" s="325"/>
      <c r="Z1014" s="325"/>
    </row>
    <row r="1015" spans="1:26" s="7" customFormat="1" ht="21" hidden="1">
      <c r="A1015" s="325"/>
      <c r="B1015" s="325"/>
      <c r="C1015" s="325"/>
      <c r="F1015" s="52">
        <v>254</v>
      </c>
      <c r="G1015" s="53" t="s">
        <v>953</v>
      </c>
      <c r="H1015" s="53" t="s">
        <v>953</v>
      </c>
      <c r="I1015" s="53" t="s">
        <v>953</v>
      </c>
      <c r="J1015" s="53" t="s">
        <v>953</v>
      </c>
      <c r="K1015" s="53" t="s">
        <v>953</v>
      </c>
      <c r="L1015" s="53" t="s">
        <v>953</v>
      </c>
      <c r="M1015" s="53" t="s">
        <v>953</v>
      </c>
      <c r="N1015" s="53" t="s">
        <v>953</v>
      </c>
      <c r="S1015" s="325"/>
      <c r="T1015" s="325"/>
      <c r="U1015" s="325"/>
      <c r="V1015" s="325"/>
      <c r="W1015" s="325"/>
      <c r="X1015" s="325"/>
      <c r="Y1015" s="325"/>
      <c r="Z1015" s="325"/>
    </row>
    <row r="1016" spans="1:26" s="7" customFormat="1" ht="21" hidden="1">
      <c r="A1016" s="325"/>
      <c r="B1016" s="325"/>
      <c r="C1016" s="325"/>
      <c r="F1016" s="52">
        <v>255</v>
      </c>
      <c r="G1016" s="53" t="s">
        <v>953</v>
      </c>
      <c r="H1016" s="53" t="s">
        <v>953</v>
      </c>
      <c r="I1016" s="53" t="s">
        <v>953</v>
      </c>
      <c r="J1016" s="53" t="s">
        <v>953</v>
      </c>
      <c r="K1016" s="53" t="s">
        <v>953</v>
      </c>
      <c r="L1016" s="53" t="s">
        <v>953</v>
      </c>
      <c r="M1016" s="53" t="s">
        <v>953</v>
      </c>
      <c r="N1016" s="53" t="s">
        <v>953</v>
      </c>
      <c r="S1016" s="325"/>
      <c r="T1016" s="325"/>
      <c r="U1016" s="325"/>
      <c r="V1016" s="325"/>
      <c r="W1016" s="325"/>
      <c r="X1016" s="325"/>
      <c r="Y1016" s="325"/>
      <c r="Z1016" s="325"/>
    </row>
    <row r="1017" spans="1:26" s="7" customFormat="1" ht="21" hidden="1">
      <c r="A1017" s="325"/>
      <c r="B1017" s="325"/>
      <c r="C1017" s="325"/>
      <c r="F1017" s="52">
        <v>256</v>
      </c>
      <c r="G1017" s="53" t="s">
        <v>953</v>
      </c>
      <c r="H1017" s="53" t="s">
        <v>953</v>
      </c>
      <c r="I1017" s="53" t="s">
        <v>953</v>
      </c>
      <c r="J1017" s="53" t="s">
        <v>953</v>
      </c>
      <c r="K1017" s="53" t="s">
        <v>953</v>
      </c>
      <c r="L1017" s="53" t="s">
        <v>953</v>
      </c>
      <c r="M1017" s="53" t="s">
        <v>953</v>
      </c>
      <c r="N1017" s="53" t="s">
        <v>953</v>
      </c>
      <c r="S1017" s="325"/>
      <c r="T1017" s="325"/>
      <c r="U1017" s="325"/>
      <c r="V1017" s="325"/>
      <c r="W1017" s="325"/>
      <c r="X1017" s="325"/>
      <c r="Y1017" s="325"/>
      <c r="Z1017" s="325"/>
    </row>
    <row r="1018" spans="1:26" s="7" customFormat="1" ht="21" hidden="1">
      <c r="A1018" s="325"/>
      <c r="B1018" s="325"/>
      <c r="C1018" s="325"/>
      <c r="F1018" s="52">
        <v>257</v>
      </c>
      <c r="G1018" s="53" t="s">
        <v>953</v>
      </c>
      <c r="H1018" s="53" t="s">
        <v>953</v>
      </c>
      <c r="I1018" s="53" t="s">
        <v>953</v>
      </c>
      <c r="J1018" s="53" t="s">
        <v>953</v>
      </c>
      <c r="K1018" s="53" t="s">
        <v>953</v>
      </c>
      <c r="L1018" s="53" t="s">
        <v>953</v>
      </c>
      <c r="M1018" s="53" t="s">
        <v>953</v>
      </c>
      <c r="N1018" s="53" t="s">
        <v>953</v>
      </c>
      <c r="S1018" s="325"/>
      <c r="T1018" s="325"/>
      <c r="U1018" s="325"/>
      <c r="V1018" s="325"/>
      <c r="W1018" s="325"/>
      <c r="X1018" s="325"/>
      <c r="Y1018" s="325"/>
      <c r="Z1018" s="325"/>
    </row>
    <row r="1019" spans="1:26" s="7" customFormat="1" ht="21" hidden="1">
      <c r="A1019" s="325"/>
      <c r="B1019" s="325"/>
      <c r="C1019" s="325"/>
      <c r="F1019" s="52">
        <v>258</v>
      </c>
      <c r="G1019" s="53" t="s">
        <v>953</v>
      </c>
      <c r="H1019" s="53" t="s">
        <v>953</v>
      </c>
      <c r="I1019" s="53" t="s">
        <v>953</v>
      </c>
      <c r="J1019" s="53" t="s">
        <v>953</v>
      </c>
      <c r="K1019" s="53" t="s">
        <v>953</v>
      </c>
      <c r="L1019" s="53" t="s">
        <v>953</v>
      </c>
      <c r="M1019" s="53" t="s">
        <v>953</v>
      </c>
      <c r="N1019" s="53" t="s">
        <v>953</v>
      </c>
      <c r="S1019" s="325"/>
      <c r="T1019" s="325"/>
      <c r="U1019" s="325"/>
      <c r="V1019" s="325"/>
      <c r="W1019" s="325"/>
      <c r="X1019" s="325"/>
      <c r="Y1019" s="325"/>
      <c r="Z1019" s="325"/>
    </row>
    <row r="1020" spans="1:26" s="7" customFormat="1" ht="21" hidden="1">
      <c r="A1020" s="325"/>
      <c r="B1020" s="325"/>
      <c r="C1020" s="325"/>
      <c r="F1020" s="52">
        <v>259</v>
      </c>
      <c r="G1020" s="53" t="s">
        <v>953</v>
      </c>
      <c r="H1020" s="53" t="s">
        <v>953</v>
      </c>
      <c r="I1020" s="53" t="s">
        <v>953</v>
      </c>
      <c r="J1020" s="53" t="s">
        <v>953</v>
      </c>
      <c r="K1020" s="53" t="s">
        <v>953</v>
      </c>
      <c r="L1020" s="53" t="s">
        <v>953</v>
      </c>
      <c r="M1020" s="53" t="s">
        <v>953</v>
      </c>
      <c r="N1020" s="53" t="s">
        <v>953</v>
      </c>
      <c r="S1020" s="325"/>
      <c r="T1020" s="325"/>
      <c r="U1020" s="325"/>
      <c r="V1020" s="325"/>
      <c r="W1020" s="325"/>
      <c r="X1020" s="325"/>
      <c r="Y1020" s="325"/>
      <c r="Z1020" s="325"/>
    </row>
    <row r="1021" spans="1:26" s="7" customFormat="1" ht="21" hidden="1">
      <c r="A1021" s="325"/>
      <c r="B1021" s="325"/>
      <c r="C1021" s="325"/>
      <c r="F1021" s="52">
        <v>260</v>
      </c>
      <c r="G1021" s="53" t="s">
        <v>953</v>
      </c>
      <c r="H1021" s="53" t="s">
        <v>953</v>
      </c>
      <c r="I1021" s="53" t="s">
        <v>953</v>
      </c>
      <c r="J1021" s="53" t="s">
        <v>953</v>
      </c>
      <c r="K1021" s="53" t="s">
        <v>953</v>
      </c>
      <c r="L1021" s="53" t="s">
        <v>953</v>
      </c>
      <c r="M1021" s="53" t="s">
        <v>953</v>
      </c>
      <c r="N1021" s="53" t="s">
        <v>953</v>
      </c>
      <c r="S1021" s="325"/>
      <c r="T1021" s="325"/>
      <c r="U1021" s="325"/>
      <c r="V1021" s="325"/>
      <c r="W1021" s="325"/>
      <c r="X1021" s="325"/>
      <c r="Y1021" s="325"/>
      <c r="Z1021" s="325"/>
    </row>
    <row r="1022" spans="1:26" s="7" customFormat="1" ht="21" hidden="1">
      <c r="A1022" s="325"/>
      <c r="B1022" s="325"/>
      <c r="C1022" s="325"/>
      <c r="F1022" s="52">
        <v>261</v>
      </c>
      <c r="G1022" s="53" t="s">
        <v>953</v>
      </c>
      <c r="H1022" s="53" t="s">
        <v>953</v>
      </c>
      <c r="I1022" s="53" t="s">
        <v>953</v>
      </c>
      <c r="J1022" s="53" t="s">
        <v>953</v>
      </c>
      <c r="K1022" s="53" t="s">
        <v>953</v>
      </c>
      <c r="L1022" s="53" t="s">
        <v>953</v>
      </c>
      <c r="M1022" s="53" t="s">
        <v>953</v>
      </c>
      <c r="N1022" s="53" t="s">
        <v>953</v>
      </c>
      <c r="S1022" s="325"/>
      <c r="T1022" s="325"/>
      <c r="U1022" s="325"/>
      <c r="V1022" s="325"/>
      <c r="W1022" s="325"/>
      <c r="X1022" s="325"/>
      <c r="Y1022" s="325"/>
      <c r="Z1022" s="325"/>
    </row>
    <row r="1023" spans="1:26" s="7" customFormat="1" ht="21" hidden="1">
      <c r="A1023" s="325"/>
      <c r="B1023" s="325"/>
      <c r="C1023" s="325"/>
      <c r="F1023" s="52">
        <v>262</v>
      </c>
      <c r="G1023" s="53" t="s">
        <v>953</v>
      </c>
      <c r="H1023" s="53" t="s">
        <v>953</v>
      </c>
      <c r="I1023" s="53" t="s">
        <v>953</v>
      </c>
      <c r="J1023" s="53" t="s">
        <v>953</v>
      </c>
      <c r="K1023" s="53" t="s">
        <v>953</v>
      </c>
      <c r="L1023" s="53" t="s">
        <v>953</v>
      </c>
      <c r="M1023" s="53" t="s">
        <v>953</v>
      </c>
      <c r="N1023" s="53" t="s">
        <v>953</v>
      </c>
      <c r="S1023" s="325"/>
      <c r="T1023" s="325"/>
      <c r="U1023" s="325"/>
      <c r="V1023" s="325"/>
      <c r="W1023" s="325"/>
      <c r="X1023" s="325"/>
      <c r="Y1023" s="325"/>
      <c r="Z1023" s="325"/>
    </row>
    <row r="1024" spans="1:26" s="7" customFormat="1" ht="21" hidden="1">
      <c r="A1024" s="325"/>
      <c r="B1024" s="325"/>
      <c r="C1024" s="325"/>
      <c r="F1024" s="52">
        <v>263</v>
      </c>
      <c r="G1024" s="53" t="s">
        <v>953</v>
      </c>
      <c r="H1024" s="53" t="s">
        <v>953</v>
      </c>
      <c r="I1024" s="53" t="s">
        <v>953</v>
      </c>
      <c r="J1024" s="53" t="s">
        <v>953</v>
      </c>
      <c r="K1024" s="53" t="s">
        <v>953</v>
      </c>
      <c r="L1024" s="53" t="s">
        <v>953</v>
      </c>
      <c r="M1024" s="53" t="s">
        <v>953</v>
      </c>
      <c r="N1024" s="53" t="s">
        <v>953</v>
      </c>
      <c r="S1024" s="325"/>
      <c r="T1024" s="325"/>
      <c r="U1024" s="325"/>
      <c r="V1024" s="325"/>
      <c r="W1024" s="325"/>
      <c r="X1024" s="325"/>
      <c r="Y1024" s="325"/>
      <c r="Z1024" s="325"/>
    </row>
    <row r="1025" spans="1:26" s="7" customFormat="1" ht="21" hidden="1">
      <c r="A1025" s="325"/>
      <c r="B1025" s="325"/>
      <c r="C1025" s="325"/>
      <c r="F1025" s="52">
        <v>264</v>
      </c>
      <c r="G1025" s="53" t="s">
        <v>953</v>
      </c>
      <c r="H1025" s="53" t="s">
        <v>953</v>
      </c>
      <c r="I1025" s="53" t="s">
        <v>953</v>
      </c>
      <c r="J1025" s="53" t="s">
        <v>953</v>
      </c>
      <c r="K1025" s="53" t="s">
        <v>953</v>
      </c>
      <c r="L1025" s="53" t="s">
        <v>953</v>
      </c>
      <c r="M1025" s="53" t="s">
        <v>953</v>
      </c>
      <c r="N1025" s="53" t="s">
        <v>953</v>
      </c>
      <c r="S1025" s="325"/>
      <c r="T1025" s="325"/>
      <c r="U1025" s="325"/>
      <c r="V1025" s="325"/>
      <c r="W1025" s="325"/>
      <c r="X1025" s="325"/>
      <c r="Y1025" s="325"/>
      <c r="Z1025" s="325"/>
    </row>
    <row r="1026" spans="1:26" s="7" customFormat="1" ht="21" hidden="1">
      <c r="A1026" s="325"/>
      <c r="B1026" s="325"/>
      <c r="C1026" s="325"/>
      <c r="F1026" s="52">
        <v>265</v>
      </c>
      <c r="G1026" s="53" t="s">
        <v>953</v>
      </c>
      <c r="H1026" s="53" t="s">
        <v>953</v>
      </c>
      <c r="I1026" s="53" t="s">
        <v>953</v>
      </c>
      <c r="J1026" s="53" t="s">
        <v>953</v>
      </c>
      <c r="K1026" s="53" t="s">
        <v>953</v>
      </c>
      <c r="L1026" s="53" t="s">
        <v>953</v>
      </c>
      <c r="M1026" s="53" t="s">
        <v>953</v>
      </c>
      <c r="N1026" s="53" t="s">
        <v>953</v>
      </c>
      <c r="S1026" s="325"/>
      <c r="T1026" s="325"/>
      <c r="U1026" s="325"/>
      <c r="V1026" s="325"/>
      <c r="W1026" s="325"/>
      <c r="X1026" s="325"/>
      <c r="Y1026" s="325"/>
      <c r="Z1026" s="325"/>
    </row>
    <row r="1027" spans="1:26" s="7" customFormat="1" ht="21" hidden="1">
      <c r="A1027" s="325"/>
      <c r="B1027" s="325"/>
      <c r="C1027" s="325"/>
      <c r="F1027" s="52">
        <v>266</v>
      </c>
      <c r="G1027" s="53" t="s">
        <v>953</v>
      </c>
      <c r="H1027" s="53" t="s">
        <v>953</v>
      </c>
      <c r="I1027" s="53" t="s">
        <v>953</v>
      </c>
      <c r="J1027" s="53" t="s">
        <v>953</v>
      </c>
      <c r="K1027" s="53" t="s">
        <v>953</v>
      </c>
      <c r="L1027" s="53" t="s">
        <v>953</v>
      </c>
      <c r="M1027" s="53" t="s">
        <v>953</v>
      </c>
      <c r="N1027" s="53" t="s">
        <v>953</v>
      </c>
      <c r="S1027" s="325"/>
      <c r="T1027" s="325"/>
      <c r="U1027" s="325"/>
      <c r="V1027" s="325"/>
      <c r="W1027" s="325"/>
      <c r="X1027" s="325"/>
      <c r="Y1027" s="325"/>
      <c r="Z1027" s="325"/>
    </row>
    <row r="1028" spans="1:26" s="7" customFormat="1" ht="21" hidden="1">
      <c r="A1028" s="325"/>
      <c r="B1028" s="325"/>
      <c r="C1028" s="325"/>
      <c r="F1028" s="52">
        <v>267</v>
      </c>
      <c r="G1028" s="53" t="s">
        <v>953</v>
      </c>
      <c r="H1028" s="53" t="s">
        <v>953</v>
      </c>
      <c r="I1028" s="53" t="s">
        <v>953</v>
      </c>
      <c r="J1028" s="53" t="s">
        <v>953</v>
      </c>
      <c r="K1028" s="53" t="s">
        <v>953</v>
      </c>
      <c r="L1028" s="53" t="s">
        <v>953</v>
      </c>
      <c r="M1028" s="53" t="s">
        <v>953</v>
      </c>
      <c r="N1028" s="53" t="s">
        <v>953</v>
      </c>
      <c r="S1028" s="325"/>
      <c r="T1028" s="325"/>
      <c r="U1028" s="325"/>
      <c r="V1028" s="325"/>
      <c r="W1028" s="325"/>
      <c r="X1028" s="325"/>
      <c r="Y1028" s="325"/>
      <c r="Z1028" s="325"/>
    </row>
    <row r="1029" spans="1:26" s="7" customFormat="1" ht="21" hidden="1">
      <c r="A1029" s="325"/>
      <c r="B1029" s="325"/>
      <c r="C1029" s="325"/>
      <c r="F1029" s="52">
        <v>268</v>
      </c>
      <c r="G1029" s="53" t="s">
        <v>953</v>
      </c>
      <c r="H1029" s="53" t="s">
        <v>953</v>
      </c>
      <c r="I1029" s="53" t="s">
        <v>953</v>
      </c>
      <c r="J1029" s="53" t="s">
        <v>953</v>
      </c>
      <c r="K1029" s="53" t="s">
        <v>953</v>
      </c>
      <c r="L1029" s="53" t="s">
        <v>953</v>
      </c>
      <c r="M1029" s="53" t="s">
        <v>953</v>
      </c>
      <c r="N1029" s="53" t="s">
        <v>953</v>
      </c>
      <c r="S1029" s="325"/>
      <c r="T1029" s="325"/>
      <c r="U1029" s="325"/>
      <c r="V1029" s="325"/>
      <c r="W1029" s="325"/>
      <c r="X1029" s="325"/>
      <c r="Y1029" s="325"/>
      <c r="Z1029" s="325"/>
    </row>
    <row r="1030" spans="1:26" s="7" customFormat="1" ht="21" hidden="1">
      <c r="A1030" s="325"/>
      <c r="B1030" s="325"/>
      <c r="C1030" s="325"/>
      <c r="F1030" s="52">
        <v>269</v>
      </c>
      <c r="G1030" s="53" t="s">
        <v>953</v>
      </c>
      <c r="H1030" s="53" t="s">
        <v>953</v>
      </c>
      <c r="I1030" s="53" t="s">
        <v>953</v>
      </c>
      <c r="J1030" s="53" t="s">
        <v>953</v>
      </c>
      <c r="K1030" s="53" t="s">
        <v>953</v>
      </c>
      <c r="L1030" s="53" t="s">
        <v>953</v>
      </c>
      <c r="M1030" s="53" t="s">
        <v>953</v>
      </c>
      <c r="N1030" s="53" t="s">
        <v>953</v>
      </c>
      <c r="S1030" s="325"/>
      <c r="T1030" s="325"/>
      <c r="U1030" s="325"/>
      <c r="V1030" s="325"/>
      <c r="W1030" s="325"/>
      <c r="X1030" s="325"/>
      <c r="Y1030" s="325"/>
      <c r="Z1030" s="325"/>
    </row>
    <row r="1031" spans="1:26" s="7" customFormat="1" ht="21" hidden="1">
      <c r="A1031" s="325"/>
      <c r="B1031" s="325"/>
      <c r="C1031" s="325"/>
      <c r="F1031" s="52">
        <v>270</v>
      </c>
      <c r="G1031" s="53" t="s">
        <v>953</v>
      </c>
      <c r="H1031" s="53" t="s">
        <v>953</v>
      </c>
      <c r="I1031" s="53" t="s">
        <v>953</v>
      </c>
      <c r="J1031" s="53" t="s">
        <v>953</v>
      </c>
      <c r="K1031" s="53" t="s">
        <v>953</v>
      </c>
      <c r="L1031" s="53" t="s">
        <v>953</v>
      </c>
      <c r="M1031" s="53" t="s">
        <v>953</v>
      </c>
      <c r="N1031" s="53" t="s">
        <v>953</v>
      </c>
      <c r="S1031" s="325"/>
      <c r="T1031" s="325"/>
      <c r="U1031" s="325"/>
      <c r="V1031" s="325"/>
      <c r="W1031" s="325"/>
      <c r="X1031" s="325"/>
      <c r="Y1031" s="325"/>
      <c r="Z1031" s="325"/>
    </row>
    <row r="1032" spans="1:26" s="7" customFormat="1" ht="21" hidden="1">
      <c r="A1032" s="325"/>
      <c r="B1032" s="325"/>
      <c r="C1032" s="325"/>
      <c r="F1032" s="52">
        <v>271</v>
      </c>
      <c r="G1032" s="53" t="s">
        <v>953</v>
      </c>
      <c r="H1032" s="53" t="s">
        <v>953</v>
      </c>
      <c r="I1032" s="53" t="s">
        <v>953</v>
      </c>
      <c r="J1032" s="53" t="s">
        <v>953</v>
      </c>
      <c r="K1032" s="53" t="s">
        <v>953</v>
      </c>
      <c r="L1032" s="53" t="s">
        <v>953</v>
      </c>
      <c r="M1032" s="53" t="s">
        <v>953</v>
      </c>
      <c r="N1032" s="53" t="s">
        <v>953</v>
      </c>
      <c r="S1032" s="325"/>
      <c r="T1032" s="325"/>
      <c r="U1032" s="325"/>
      <c r="V1032" s="325"/>
      <c r="W1032" s="325"/>
      <c r="X1032" s="325"/>
      <c r="Y1032" s="325"/>
      <c r="Z1032" s="325"/>
    </row>
    <row r="1033" spans="1:26" s="7" customFormat="1" ht="21" hidden="1">
      <c r="A1033" s="325"/>
      <c r="B1033" s="325"/>
      <c r="C1033" s="325"/>
      <c r="F1033" s="52">
        <v>272</v>
      </c>
      <c r="G1033" s="53" t="s">
        <v>953</v>
      </c>
      <c r="H1033" s="53" t="s">
        <v>953</v>
      </c>
      <c r="I1033" s="53" t="s">
        <v>953</v>
      </c>
      <c r="J1033" s="53" t="s">
        <v>953</v>
      </c>
      <c r="K1033" s="53" t="s">
        <v>953</v>
      </c>
      <c r="L1033" s="53" t="s">
        <v>953</v>
      </c>
      <c r="M1033" s="53" t="s">
        <v>953</v>
      </c>
      <c r="N1033" s="53" t="s">
        <v>953</v>
      </c>
      <c r="S1033" s="325"/>
      <c r="T1033" s="325"/>
      <c r="U1033" s="325"/>
      <c r="V1033" s="325"/>
      <c r="W1033" s="325"/>
      <c r="X1033" s="325"/>
      <c r="Y1033" s="325"/>
      <c r="Z1033" s="325"/>
    </row>
    <row r="1034" spans="1:26" s="7" customFormat="1" ht="21" hidden="1">
      <c r="A1034" s="325"/>
      <c r="B1034" s="325"/>
      <c r="C1034" s="325"/>
      <c r="F1034" s="52">
        <v>273</v>
      </c>
      <c r="G1034" s="53" t="s">
        <v>953</v>
      </c>
      <c r="H1034" s="53" t="s">
        <v>953</v>
      </c>
      <c r="I1034" s="53" t="s">
        <v>953</v>
      </c>
      <c r="J1034" s="53" t="s">
        <v>953</v>
      </c>
      <c r="K1034" s="53" t="s">
        <v>953</v>
      </c>
      <c r="L1034" s="53" t="s">
        <v>953</v>
      </c>
      <c r="M1034" s="53" t="s">
        <v>953</v>
      </c>
      <c r="N1034" s="53" t="s">
        <v>953</v>
      </c>
      <c r="S1034" s="325"/>
      <c r="T1034" s="325"/>
      <c r="U1034" s="325"/>
      <c r="V1034" s="325"/>
      <c r="W1034" s="325"/>
      <c r="X1034" s="325"/>
      <c r="Y1034" s="325"/>
      <c r="Z1034" s="325"/>
    </row>
    <row r="1035" spans="1:26" s="7" customFormat="1" ht="21" hidden="1">
      <c r="A1035" s="325"/>
      <c r="B1035" s="325"/>
      <c r="C1035" s="325"/>
      <c r="F1035" s="52">
        <v>274</v>
      </c>
      <c r="G1035" s="53" t="s">
        <v>953</v>
      </c>
      <c r="H1035" s="53" t="s">
        <v>953</v>
      </c>
      <c r="I1035" s="53" t="s">
        <v>953</v>
      </c>
      <c r="J1035" s="53" t="s">
        <v>953</v>
      </c>
      <c r="K1035" s="53" t="s">
        <v>953</v>
      </c>
      <c r="L1035" s="53" t="s">
        <v>953</v>
      </c>
      <c r="M1035" s="53" t="s">
        <v>953</v>
      </c>
      <c r="N1035" s="53" t="s">
        <v>953</v>
      </c>
      <c r="S1035" s="325"/>
      <c r="T1035" s="325"/>
      <c r="U1035" s="325"/>
      <c r="V1035" s="325"/>
      <c r="W1035" s="325"/>
      <c r="X1035" s="325"/>
      <c r="Y1035" s="325"/>
      <c r="Z1035" s="325"/>
    </row>
    <row r="1036" spans="1:26" s="7" customFormat="1" ht="21" hidden="1">
      <c r="A1036" s="325"/>
      <c r="B1036" s="325"/>
      <c r="C1036" s="325"/>
      <c r="F1036" s="52">
        <v>275</v>
      </c>
      <c r="G1036" s="53" t="s">
        <v>953</v>
      </c>
      <c r="H1036" s="53" t="s">
        <v>953</v>
      </c>
      <c r="I1036" s="53" t="s">
        <v>953</v>
      </c>
      <c r="J1036" s="53" t="s">
        <v>953</v>
      </c>
      <c r="K1036" s="53" t="s">
        <v>953</v>
      </c>
      <c r="L1036" s="53" t="s">
        <v>953</v>
      </c>
      <c r="M1036" s="53" t="s">
        <v>953</v>
      </c>
      <c r="N1036" s="53" t="s">
        <v>953</v>
      </c>
      <c r="S1036" s="325"/>
      <c r="T1036" s="325"/>
      <c r="U1036" s="325"/>
      <c r="V1036" s="325"/>
      <c r="W1036" s="325"/>
      <c r="X1036" s="325"/>
      <c r="Y1036" s="325"/>
      <c r="Z1036" s="325"/>
    </row>
    <row r="1037" spans="1:26" s="7" customFormat="1" ht="21" hidden="1">
      <c r="A1037" s="325"/>
      <c r="B1037" s="325"/>
      <c r="C1037" s="325"/>
      <c r="F1037" s="52">
        <v>276</v>
      </c>
      <c r="G1037" s="53" t="s">
        <v>953</v>
      </c>
      <c r="H1037" s="53" t="s">
        <v>953</v>
      </c>
      <c r="I1037" s="53" t="s">
        <v>953</v>
      </c>
      <c r="J1037" s="53" t="s">
        <v>953</v>
      </c>
      <c r="K1037" s="53" t="s">
        <v>953</v>
      </c>
      <c r="L1037" s="53" t="s">
        <v>953</v>
      </c>
      <c r="M1037" s="53" t="s">
        <v>953</v>
      </c>
      <c r="N1037" s="53" t="s">
        <v>953</v>
      </c>
      <c r="S1037" s="325"/>
      <c r="T1037" s="325"/>
      <c r="U1037" s="325"/>
      <c r="V1037" s="325"/>
      <c r="W1037" s="325"/>
      <c r="X1037" s="325"/>
      <c r="Y1037" s="325"/>
      <c r="Z1037" s="325"/>
    </row>
    <row r="1038" spans="1:26" s="7" customFormat="1" ht="21" hidden="1">
      <c r="A1038" s="325"/>
      <c r="B1038" s="325"/>
      <c r="C1038" s="325"/>
      <c r="F1038" s="52">
        <v>277</v>
      </c>
      <c r="G1038" s="53" t="s">
        <v>953</v>
      </c>
      <c r="H1038" s="53" t="s">
        <v>953</v>
      </c>
      <c r="I1038" s="53" t="s">
        <v>953</v>
      </c>
      <c r="J1038" s="53" t="s">
        <v>953</v>
      </c>
      <c r="K1038" s="53" t="s">
        <v>953</v>
      </c>
      <c r="L1038" s="53" t="s">
        <v>953</v>
      </c>
      <c r="M1038" s="53" t="s">
        <v>953</v>
      </c>
      <c r="N1038" s="53" t="s">
        <v>953</v>
      </c>
      <c r="S1038" s="325"/>
      <c r="T1038" s="325"/>
      <c r="U1038" s="325"/>
      <c r="V1038" s="325"/>
      <c r="W1038" s="325"/>
      <c r="X1038" s="325"/>
      <c r="Y1038" s="325"/>
      <c r="Z1038" s="325"/>
    </row>
    <row r="1039" spans="1:26" s="7" customFormat="1" ht="21" hidden="1">
      <c r="A1039" s="325"/>
      <c r="B1039" s="325"/>
      <c r="C1039" s="325"/>
      <c r="F1039" s="52">
        <v>278</v>
      </c>
      <c r="G1039" s="53" t="s">
        <v>953</v>
      </c>
      <c r="H1039" s="53" t="s">
        <v>953</v>
      </c>
      <c r="I1039" s="53" t="s">
        <v>953</v>
      </c>
      <c r="J1039" s="53" t="s">
        <v>953</v>
      </c>
      <c r="K1039" s="53" t="s">
        <v>953</v>
      </c>
      <c r="L1039" s="53" t="s">
        <v>953</v>
      </c>
      <c r="M1039" s="53" t="s">
        <v>953</v>
      </c>
      <c r="N1039" s="53" t="s">
        <v>953</v>
      </c>
      <c r="S1039" s="325"/>
      <c r="T1039" s="325"/>
      <c r="U1039" s="325"/>
      <c r="V1039" s="325"/>
      <c r="W1039" s="325"/>
      <c r="X1039" s="325"/>
      <c r="Y1039" s="325"/>
      <c r="Z1039" s="325"/>
    </row>
    <row r="1040" spans="1:26" s="7" customFormat="1" ht="21" hidden="1">
      <c r="A1040" s="325"/>
      <c r="B1040" s="325"/>
      <c r="C1040" s="325"/>
      <c r="F1040" s="52">
        <v>279</v>
      </c>
      <c r="G1040" s="53" t="s">
        <v>953</v>
      </c>
      <c r="H1040" s="53" t="s">
        <v>953</v>
      </c>
      <c r="I1040" s="53" t="s">
        <v>953</v>
      </c>
      <c r="J1040" s="53" t="s">
        <v>953</v>
      </c>
      <c r="K1040" s="53" t="s">
        <v>953</v>
      </c>
      <c r="L1040" s="53" t="s">
        <v>953</v>
      </c>
      <c r="M1040" s="53" t="s">
        <v>953</v>
      </c>
      <c r="N1040" s="53" t="s">
        <v>953</v>
      </c>
      <c r="S1040" s="325"/>
      <c r="T1040" s="325"/>
      <c r="U1040" s="325"/>
      <c r="V1040" s="325"/>
      <c r="W1040" s="325"/>
      <c r="X1040" s="325"/>
      <c r="Y1040" s="325"/>
      <c r="Z1040" s="325"/>
    </row>
    <row r="1041" spans="1:26" s="7" customFormat="1" ht="21" hidden="1">
      <c r="A1041" s="325"/>
      <c r="B1041" s="325"/>
      <c r="C1041" s="325"/>
      <c r="F1041" s="52">
        <v>280</v>
      </c>
      <c r="G1041" s="53" t="s">
        <v>953</v>
      </c>
      <c r="H1041" s="53" t="s">
        <v>953</v>
      </c>
      <c r="I1041" s="53" t="s">
        <v>953</v>
      </c>
      <c r="J1041" s="53" t="s">
        <v>953</v>
      </c>
      <c r="K1041" s="53" t="s">
        <v>953</v>
      </c>
      <c r="L1041" s="53" t="s">
        <v>953</v>
      </c>
      <c r="M1041" s="53" t="s">
        <v>953</v>
      </c>
      <c r="N1041" s="53" t="s">
        <v>953</v>
      </c>
      <c r="S1041" s="325"/>
      <c r="T1041" s="325"/>
      <c r="U1041" s="325"/>
      <c r="V1041" s="325"/>
      <c r="W1041" s="325"/>
      <c r="X1041" s="325"/>
      <c r="Y1041" s="325"/>
      <c r="Z1041" s="325"/>
    </row>
    <row r="1042" spans="1:26" s="7" customFormat="1" ht="21" hidden="1">
      <c r="A1042" s="325"/>
      <c r="B1042" s="325"/>
      <c r="C1042" s="325"/>
      <c r="F1042" s="52">
        <v>281</v>
      </c>
      <c r="G1042" s="53" t="s">
        <v>953</v>
      </c>
      <c r="H1042" s="53" t="s">
        <v>953</v>
      </c>
      <c r="I1042" s="53" t="s">
        <v>953</v>
      </c>
      <c r="J1042" s="53" t="s">
        <v>953</v>
      </c>
      <c r="K1042" s="53" t="s">
        <v>953</v>
      </c>
      <c r="L1042" s="53" t="s">
        <v>953</v>
      </c>
      <c r="M1042" s="53" t="s">
        <v>953</v>
      </c>
      <c r="N1042" s="53" t="s">
        <v>953</v>
      </c>
      <c r="S1042" s="325"/>
      <c r="T1042" s="325"/>
      <c r="U1042" s="325"/>
      <c r="V1042" s="325"/>
      <c r="W1042" s="325"/>
      <c r="X1042" s="325"/>
      <c r="Y1042" s="325"/>
      <c r="Z1042" s="325"/>
    </row>
    <row r="1043" spans="1:26" s="7" customFormat="1" ht="21" hidden="1">
      <c r="A1043" s="325"/>
      <c r="B1043" s="325"/>
      <c r="C1043" s="325"/>
      <c r="F1043" s="52">
        <v>282</v>
      </c>
      <c r="G1043" s="53" t="s">
        <v>953</v>
      </c>
      <c r="H1043" s="53" t="s">
        <v>953</v>
      </c>
      <c r="I1043" s="53" t="s">
        <v>953</v>
      </c>
      <c r="J1043" s="53" t="s">
        <v>953</v>
      </c>
      <c r="K1043" s="53" t="s">
        <v>953</v>
      </c>
      <c r="L1043" s="53" t="s">
        <v>953</v>
      </c>
      <c r="M1043" s="53" t="s">
        <v>953</v>
      </c>
      <c r="N1043" s="53" t="s">
        <v>953</v>
      </c>
      <c r="S1043" s="325"/>
      <c r="T1043" s="325"/>
      <c r="U1043" s="325"/>
      <c r="V1043" s="325"/>
      <c r="W1043" s="325"/>
      <c r="X1043" s="325"/>
      <c r="Y1043" s="325"/>
      <c r="Z1043" s="325"/>
    </row>
    <row r="1044" spans="1:26" s="7" customFormat="1" ht="21" hidden="1">
      <c r="A1044" s="325"/>
      <c r="B1044" s="325"/>
      <c r="C1044" s="325"/>
      <c r="F1044" s="52">
        <v>283</v>
      </c>
      <c r="G1044" s="53" t="s">
        <v>953</v>
      </c>
      <c r="H1044" s="53" t="s">
        <v>953</v>
      </c>
      <c r="I1044" s="53" t="s">
        <v>953</v>
      </c>
      <c r="J1044" s="53" t="s">
        <v>953</v>
      </c>
      <c r="K1044" s="53" t="s">
        <v>953</v>
      </c>
      <c r="L1044" s="53" t="s">
        <v>953</v>
      </c>
      <c r="M1044" s="53" t="s">
        <v>953</v>
      </c>
      <c r="N1044" s="53" t="s">
        <v>953</v>
      </c>
      <c r="S1044" s="325"/>
      <c r="T1044" s="325"/>
      <c r="U1044" s="325"/>
      <c r="V1044" s="325"/>
      <c r="W1044" s="325"/>
      <c r="X1044" s="325"/>
      <c r="Y1044" s="325"/>
      <c r="Z1044" s="325"/>
    </row>
    <row r="1045" spans="1:26" s="7" customFormat="1" ht="21" hidden="1">
      <c r="A1045" s="325"/>
      <c r="B1045" s="325"/>
      <c r="C1045" s="325"/>
      <c r="F1045" s="52">
        <v>284</v>
      </c>
      <c r="G1045" s="53" t="s">
        <v>953</v>
      </c>
      <c r="H1045" s="53" t="s">
        <v>953</v>
      </c>
      <c r="I1045" s="53" t="s">
        <v>953</v>
      </c>
      <c r="J1045" s="53" t="s">
        <v>953</v>
      </c>
      <c r="K1045" s="53" t="s">
        <v>953</v>
      </c>
      <c r="L1045" s="53" t="s">
        <v>953</v>
      </c>
      <c r="M1045" s="53" t="s">
        <v>953</v>
      </c>
      <c r="N1045" s="53" t="s">
        <v>953</v>
      </c>
      <c r="S1045" s="325"/>
      <c r="T1045" s="325"/>
      <c r="U1045" s="325"/>
      <c r="V1045" s="325"/>
      <c r="W1045" s="325"/>
      <c r="X1045" s="325"/>
      <c r="Y1045" s="325"/>
      <c r="Z1045" s="325"/>
    </row>
    <row r="1046" spans="1:26" s="7" customFormat="1" ht="21" hidden="1">
      <c r="A1046" s="325"/>
      <c r="B1046" s="325"/>
      <c r="C1046" s="325"/>
      <c r="F1046" s="52">
        <v>285</v>
      </c>
      <c r="G1046" s="53" t="s">
        <v>953</v>
      </c>
      <c r="H1046" s="53" t="s">
        <v>953</v>
      </c>
      <c r="I1046" s="53" t="s">
        <v>953</v>
      </c>
      <c r="J1046" s="53" t="s">
        <v>953</v>
      </c>
      <c r="K1046" s="53" t="s">
        <v>953</v>
      </c>
      <c r="L1046" s="53" t="s">
        <v>953</v>
      </c>
      <c r="M1046" s="53" t="s">
        <v>953</v>
      </c>
      <c r="N1046" s="53" t="s">
        <v>953</v>
      </c>
      <c r="S1046" s="325"/>
      <c r="T1046" s="325"/>
      <c r="U1046" s="325"/>
      <c r="V1046" s="325"/>
      <c r="W1046" s="325"/>
      <c r="X1046" s="325"/>
      <c r="Y1046" s="325"/>
      <c r="Z1046" s="325"/>
    </row>
    <row r="1047" spans="1:26" s="7" customFormat="1" ht="21" hidden="1">
      <c r="A1047" s="325"/>
      <c r="B1047" s="325"/>
      <c r="C1047" s="325"/>
      <c r="F1047" s="52">
        <v>286</v>
      </c>
      <c r="G1047" s="53" t="s">
        <v>953</v>
      </c>
      <c r="H1047" s="53" t="s">
        <v>953</v>
      </c>
      <c r="I1047" s="53" t="s">
        <v>953</v>
      </c>
      <c r="J1047" s="53" t="s">
        <v>953</v>
      </c>
      <c r="K1047" s="53" t="s">
        <v>953</v>
      </c>
      <c r="L1047" s="53" t="s">
        <v>953</v>
      </c>
      <c r="M1047" s="53" t="s">
        <v>953</v>
      </c>
      <c r="N1047" s="53" t="s">
        <v>953</v>
      </c>
      <c r="S1047" s="325"/>
      <c r="T1047" s="325"/>
      <c r="U1047" s="325"/>
      <c r="V1047" s="325"/>
      <c r="W1047" s="325"/>
      <c r="X1047" s="325"/>
      <c r="Y1047" s="325"/>
      <c r="Z1047" s="325"/>
    </row>
    <row r="1048" spans="1:26" s="7" customFormat="1" ht="21" hidden="1">
      <c r="A1048" s="325"/>
      <c r="B1048" s="325"/>
      <c r="C1048" s="325"/>
      <c r="F1048" s="52">
        <v>287</v>
      </c>
      <c r="G1048" s="53" t="s">
        <v>953</v>
      </c>
      <c r="H1048" s="53" t="s">
        <v>953</v>
      </c>
      <c r="I1048" s="53" t="s">
        <v>953</v>
      </c>
      <c r="J1048" s="53" t="s">
        <v>953</v>
      </c>
      <c r="K1048" s="53" t="s">
        <v>953</v>
      </c>
      <c r="L1048" s="53" t="s">
        <v>953</v>
      </c>
      <c r="M1048" s="53" t="s">
        <v>953</v>
      </c>
      <c r="N1048" s="53" t="s">
        <v>953</v>
      </c>
      <c r="S1048" s="325"/>
      <c r="T1048" s="325"/>
      <c r="U1048" s="325"/>
      <c r="V1048" s="325"/>
      <c r="W1048" s="325"/>
      <c r="X1048" s="325"/>
      <c r="Y1048" s="325"/>
      <c r="Z1048" s="325"/>
    </row>
    <row r="1049" spans="1:26" s="7" customFormat="1" ht="21" hidden="1">
      <c r="A1049" s="325"/>
      <c r="B1049" s="325"/>
      <c r="C1049" s="325"/>
      <c r="F1049" s="52">
        <v>288</v>
      </c>
      <c r="G1049" s="53" t="s">
        <v>953</v>
      </c>
      <c r="H1049" s="53" t="s">
        <v>953</v>
      </c>
      <c r="I1049" s="53" t="s">
        <v>953</v>
      </c>
      <c r="J1049" s="53" t="s">
        <v>953</v>
      </c>
      <c r="K1049" s="53" t="s">
        <v>953</v>
      </c>
      <c r="L1049" s="53" t="s">
        <v>953</v>
      </c>
      <c r="M1049" s="53" t="s">
        <v>953</v>
      </c>
      <c r="N1049" s="53" t="s">
        <v>953</v>
      </c>
      <c r="S1049" s="325"/>
      <c r="T1049" s="325"/>
      <c r="U1049" s="325"/>
      <c r="V1049" s="325"/>
      <c r="W1049" s="325"/>
      <c r="X1049" s="325"/>
      <c r="Y1049" s="325"/>
      <c r="Z1049" s="325"/>
    </row>
    <row r="1050" spans="1:26" s="7" customFormat="1" ht="21" hidden="1">
      <c r="A1050" s="325"/>
      <c r="B1050" s="325"/>
      <c r="C1050" s="325"/>
      <c r="F1050" s="52">
        <v>289</v>
      </c>
      <c r="G1050" s="53" t="s">
        <v>953</v>
      </c>
      <c r="H1050" s="53" t="s">
        <v>953</v>
      </c>
      <c r="I1050" s="53" t="s">
        <v>953</v>
      </c>
      <c r="J1050" s="53" t="s">
        <v>953</v>
      </c>
      <c r="K1050" s="53" t="s">
        <v>953</v>
      </c>
      <c r="L1050" s="53" t="s">
        <v>953</v>
      </c>
      <c r="M1050" s="53" t="s">
        <v>953</v>
      </c>
      <c r="N1050" s="53" t="s">
        <v>953</v>
      </c>
      <c r="S1050" s="325"/>
      <c r="T1050" s="325"/>
      <c r="U1050" s="325"/>
      <c r="V1050" s="325"/>
      <c r="W1050" s="325"/>
      <c r="X1050" s="325"/>
      <c r="Y1050" s="325"/>
      <c r="Z1050" s="325"/>
    </row>
    <row r="1051" spans="1:26" s="7" customFormat="1" ht="21" hidden="1">
      <c r="A1051" s="325"/>
      <c r="B1051" s="325"/>
      <c r="C1051" s="325"/>
      <c r="F1051" s="52">
        <v>290</v>
      </c>
      <c r="G1051" s="53" t="s">
        <v>953</v>
      </c>
      <c r="H1051" s="53" t="s">
        <v>953</v>
      </c>
      <c r="I1051" s="53" t="s">
        <v>953</v>
      </c>
      <c r="J1051" s="53" t="s">
        <v>953</v>
      </c>
      <c r="K1051" s="53" t="s">
        <v>953</v>
      </c>
      <c r="L1051" s="53" t="s">
        <v>953</v>
      </c>
      <c r="M1051" s="53" t="s">
        <v>953</v>
      </c>
      <c r="N1051" s="53" t="s">
        <v>953</v>
      </c>
      <c r="S1051" s="325"/>
      <c r="T1051" s="325"/>
      <c r="U1051" s="325"/>
      <c r="V1051" s="325"/>
      <c r="W1051" s="325"/>
      <c r="X1051" s="325"/>
      <c r="Y1051" s="325"/>
      <c r="Z1051" s="325"/>
    </row>
    <row r="1052" spans="1:26" s="7" customFormat="1" ht="21" hidden="1">
      <c r="A1052" s="325"/>
      <c r="B1052" s="325"/>
      <c r="C1052" s="325"/>
      <c r="F1052" s="52">
        <v>291</v>
      </c>
      <c r="G1052" s="53" t="s">
        <v>953</v>
      </c>
      <c r="H1052" s="53" t="s">
        <v>953</v>
      </c>
      <c r="I1052" s="53" t="s">
        <v>953</v>
      </c>
      <c r="J1052" s="53" t="s">
        <v>953</v>
      </c>
      <c r="K1052" s="53" t="s">
        <v>953</v>
      </c>
      <c r="L1052" s="53" t="s">
        <v>953</v>
      </c>
      <c r="M1052" s="53" t="s">
        <v>953</v>
      </c>
      <c r="N1052" s="53" t="s">
        <v>953</v>
      </c>
      <c r="S1052" s="325"/>
      <c r="T1052" s="325"/>
      <c r="U1052" s="325"/>
      <c r="V1052" s="325"/>
      <c r="W1052" s="325"/>
      <c r="X1052" s="325"/>
      <c r="Y1052" s="325"/>
      <c r="Z1052" s="325"/>
    </row>
    <row r="1053" spans="1:26" s="7" customFormat="1" ht="21" hidden="1">
      <c r="A1053" s="325"/>
      <c r="B1053" s="325"/>
      <c r="C1053" s="325"/>
      <c r="F1053" s="52">
        <v>292</v>
      </c>
      <c r="G1053" s="53" t="s">
        <v>953</v>
      </c>
      <c r="H1053" s="53" t="s">
        <v>953</v>
      </c>
      <c r="I1053" s="53" t="s">
        <v>953</v>
      </c>
      <c r="J1053" s="53" t="s">
        <v>953</v>
      </c>
      <c r="K1053" s="53" t="s">
        <v>953</v>
      </c>
      <c r="L1053" s="53" t="s">
        <v>953</v>
      </c>
      <c r="M1053" s="53" t="s">
        <v>953</v>
      </c>
      <c r="N1053" s="53" t="s">
        <v>953</v>
      </c>
      <c r="S1053" s="325"/>
      <c r="T1053" s="325"/>
      <c r="U1053" s="325"/>
      <c r="V1053" s="325"/>
      <c r="W1053" s="325"/>
      <c r="X1053" s="325"/>
      <c r="Y1053" s="325"/>
      <c r="Z1053" s="325"/>
    </row>
    <row r="1054" spans="1:26" s="7" customFormat="1" ht="21" hidden="1">
      <c r="A1054" s="325"/>
      <c r="B1054" s="325"/>
      <c r="C1054" s="325"/>
      <c r="F1054" s="52">
        <v>293</v>
      </c>
      <c r="G1054" s="53" t="s">
        <v>953</v>
      </c>
      <c r="H1054" s="53" t="s">
        <v>953</v>
      </c>
      <c r="I1054" s="53" t="s">
        <v>953</v>
      </c>
      <c r="J1054" s="53" t="s">
        <v>953</v>
      </c>
      <c r="K1054" s="53" t="s">
        <v>953</v>
      </c>
      <c r="L1054" s="53" t="s">
        <v>953</v>
      </c>
      <c r="M1054" s="53" t="s">
        <v>953</v>
      </c>
      <c r="N1054" s="53" t="s">
        <v>953</v>
      </c>
      <c r="S1054" s="325"/>
      <c r="T1054" s="325"/>
      <c r="U1054" s="325"/>
      <c r="V1054" s="325"/>
      <c r="W1054" s="325"/>
      <c r="X1054" s="325"/>
      <c r="Y1054" s="325"/>
      <c r="Z1054" s="325"/>
    </row>
    <row r="1055" spans="1:26" s="7" customFormat="1" ht="21" hidden="1">
      <c r="A1055" s="325"/>
      <c r="B1055" s="325"/>
      <c r="C1055" s="325"/>
      <c r="F1055" s="52">
        <v>294</v>
      </c>
      <c r="G1055" s="53" t="s">
        <v>953</v>
      </c>
      <c r="H1055" s="53" t="s">
        <v>953</v>
      </c>
      <c r="I1055" s="53" t="s">
        <v>953</v>
      </c>
      <c r="J1055" s="53" t="s">
        <v>953</v>
      </c>
      <c r="K1055" s="53" t="s">
        <v>953</v>
      </c>
      <c r="L1055" s="53" t="s">
        <v>953</v>
      </c>
      <c r="M1055" s="53" t="s">
        <v>953</v>
      </c>
      <c r="N1055" s="53" t="s">
        <v>953</v>
      </c>
      <c r="S1055" s="325"/>
      <c r="T1055" s="325"/>
      <c r="U1055" s="325"/>
      <c r="V1055" s="325"/>
      <c r="W1055" s="325"/>
      <c r="X1055" s="325"/>
      <c r="Y1055" s="325"/>
      <c r="Z1055" s="325"/>
    </row>
    <row r="1056" spans="1:26" s="7" customFormat="1" ht="21" hidden="1">
      <c r="A1056" s="325"/>
      <c r="B1056" s="325"/>
      <c r="C1056" s="325"/>
      <c r="F1056" s="52">
        <v>295</v>
      </c>
      <c r="G1056" s="53" t="s">
        <v>953</v>
      </c>
      <c r="H1056" s="53" t="s">
        <v>953</v>
      </c>
      <c r="I1056" s="53" t="s">
        <v>953</v>
      </c>
      <c r="J1056" s="53" t="s">
        <v>953</v>
      </c>
      <c r="K1056" s="53" t="s">
        <v>953</v>
      </c>
      <c r="L1056" s="53" t="s">
        <v>953</v>
      </c>
      <c r="M1056" s="53" t="s">
        <v>953</v>
      </c>
      <c r="N1056" s="53" t="s">
        <v>953</v>
      </c>
      <c r="S1056" s="325"/>
      <c r="T1056" s="325"/>
      <c r="U1056" s="325"/>
      <c r="V1056" s="325"/>
      <c r="W1056" s="325"/>
      <c r="X1056" s="325"/>
      <c r="Y1056" s="325"/>
      <c r="Z1056" s="325"/>
    </row>
    <row r="1057" spans="1:26" s="7" customFormat="1" ht="21" hidden="1">
      <c r="A1057" s="325"/>
      <c r="B1057" s="325"/>
      <c r="C1057" s="325"/>
      <c r="F1057" s="52">
        <v>296</v>
      </c>
      <c r="G1057" s="53" t="s">
        <v>953</v>
      </c>
      <c r="H1057" s="53" t="s">
        <v>953</v>
      </c>
      <c r="I1057" s="53" t="s">
        <v>953</v>
      </c>
      <c r="J1057" s="53" t="s">
        <v>953</v>
      </c>
      <c r="K1057" s="53" t="s">
        <v>953</v>
      </c>
      <c r="L1057" s="53" t="s">
        <v>953</v>
      </c>
      <c r="M1057" s="53" t="s">
        <v>953</v>
      </c>
      <c r="N1057" s="53" t="s">
        <v>953</v>
      </c>
      <c r="S1057" s="325"/>
      <c r="T1057" s="325"/>
      <c r="U1057" s="325"/>
      <c r="V1057" s="325"/>
      <c r="W1057" s="325"/>
      <c r="X1057" s="325"/>
      <c r="Y1057" s="325"/>
      <c r="Z1057" s="325"/>
    </row>
    <row r="1058" spans="1:26" s="7" customFormat="1" ht="21" hidden="1">
      <c r="A1058" s="325"/>
      <c r="B1058" s="325"/>
      <c r="C1058" s="325"/>
      <c r="F1058" s="52">
        <v>297</v>
      </c>
      <c r="G1058" s="53" t="s">
        <v>953</v>
      </c>
      <c r="H1058" s="53" t="s">
        <v>953</v>
      </c>
      <c r="I1058" s="53" t="s">
        <v>953</v>
      </c>
      <c r="J1058" s="53" t="s">
        <v>953</v>
      </c>
      <c r="K1058" s="53" t="s">
        <v>953</v>
      </c>
      <c r="L1058" s="53" t="s">
        <v>953</v>
      </c>
      <c r="M1058" s="53" t="s">
        <v>953</v>
      </c>
      <c r="N1058" s="53" t="s">
        <v>953</v>
      </c>
      <c r="S1058" s="325"/>
      <c r="T1058" s="325"/>
      <c r="U1058" s="325"/>
      <c r="V1058" s="325"/>
      <c r="W1058" s="325"/>
      <c r="X1058" s="325"/>
      <c r="Y1058" s="325"/>
      <c r="Z1058" s="325"/>
    </row>
    <row r="1059" spans="1:26" s="7" customFormat="1" ht="21" hidden="1">
      <c r="A1059" s="325"/>
      <c r="B1059" s="325"/>
      <c r="C1059" s="325"/>
      <c r="F1059" s="52">
        <v>298</v>
      </c>
      <c r="G1059" s="53" t="s">
        <v>953</v>
      </c>
      <c r="H1059" s="53" t="s">
        <v>953</v>
      </c>
      <c r="I1059" s="53" t="s">
        <v>953</v>
      </c>
      <c r="J1059" s="53" t="s">
        <v>953</v>
      </c>
      <c r="K1059" s="53" t="s">
        <v>953</v>
      </c>
      <c r="L1059" s="53" t="s">
        <v>953</v>
      </c>
      <c r="M1059" s="53" t="s">
        <v>953</v>
      </c>
      <c r="N1059" s="53" t="s">
        <v>953</v>
      </c>
      <c r="S1059" s="325"/>
      <c r="T1059" s="325"/>
      <c r="U1059" s="325"/>
      <c r="V1059" s="325"/>
      <c r="W1059" s="325"/>
      <c r="X1059" s="325"/>
      <c r="Y1059" s="325"/>
      <c r="Z1059" s="325"/>
    </row>
    <row r="1060" spans="1:26" s="7" customFormat="1" ht="21" hidden="1">
      <c r="A1060" s="325"/>
      <c r="B1060" s="325"/>
      <c r="C1060" s="325"/>
      <c r="F1060" s="52">
        <v>299</v>
      </c>
      <c r="G1060" s="53" t="s">
        <v>953</v>
      </c>
      <c r="H1060" s="53" t="s">
        <v>953</v>
      </c>
      <c r="I1060" s="53" t="s">
        <v>953</v>
      </c>
      <c r="J1060" s="53" t="s">
        <v>953</v>
      </c>
      <c r="K1060" s="53" t="s">
        <v>953</v>
      </c>
      <c r="L1060" s="53" t="s">
        <v>953</v>
      </c>
      <c r="M1060" s="53" t="s">
        <v>953</v>
      </c>
      <c r="N1060" s="53" t="s">
        <v>953</v>
      </c>
      <c r="S1060" s="325"/>
      <c r="T1060" s="325"/>
      <c r="U1060" s="325"/>
      <c r="V1060" s="325"/>
      <c r="W1060" s="325"/>
      <c r="X1060" s="325"/>
      <c r="Y1060" s="325"/>
      <c r="Z1060" s="325"/>
    </row>
    <row r="1061" spans="1:26" s="7" customFormat="1" ht="21" hidden="1">
      <c r="A1061" s="325"/>
      <c r="B1061" s="325"/>
      <c r="C1061" s="325"/>
      <c r="F1061" s="52">
        <v>300</v>
      </c>
      <c r="G1061" s="53" t="s">
        <v>953</v>
      </c>
      <c r="H1061" s="53" t="s">
        <v>953</v>
      </c>
      <c r="I1061" s="53" t="s">
        <v>953</v>
      </c>
      <c r="J1061" s="53" t="s">
        <v>953</v>
      </c>
      <c r="K1061" s="53" t="s">
        <v>953</v>
      </c>
      <c r="L1061" s="53" t="s">
        <v>953</v>
      </c>
      <c r="M1061" s="53" t="s">
        <v>953</v>
      </c>
      <c r="N1061" s="53" t="s">
        <v>953</v>
      </c>
      <c r="S1061" s="325"/>
      <c r="T1061" s="325"/>
      <c r="U1061" s="325"/>
      <c r="V1061" s="325"/>
      <c r="W1061" s="325"/>
      <c r="X1061" s="325"/>
      <c r="Y1061" s="325"/>
      <c r="Z1061" s="325"/>
    </row>
    <row r="1062" spans="1:26" s="7" customFormat="1" ht="21" hidden="1">
      <c r="A1062" s="325"/>
      <c r="B1062" s="325"/>
      <c r="C1062" s="325"/>
      <c r="F1062" s="52">
        <v>301</v>
      </c>
      <c r="G1062" s="53" t="s">
        <v>953</v>
      </c>
      <c r="H1062" s="53" t="s">
        <v>953</v>
      </c>
      <c r="I1062" s="53" t="s">
        <v>953</v>
      </c>
      <c r="J1062" s="53" t="s">
        <v>953</v>
      </c>
      <c r="K1062" s="53" t="s">
        <v>953</v>
      </c>
      <c r="L1062" s="53" t="s">
        <v>953</v>
      </c>
      <c r="M1062" s="53" t="s">
        <v>953</v>
      </c>
      <c r="N1062" s="53" t="s">
        <v>953</v>
      </c>
      <c r="S1062" s="325"/>
      <c r="T1062" s="325"/>
      <c r="U1062" s="325"/>
      <c r="V1062" s="325"/>
      <c r="W1062" s="325"/>
      <c r="X1062" s="325"/>
      <c r="Y1062" s="325"/>
      <c r="Z1062" s="325"/>
    </row>
    <row r="1063" spans="1:26" s="7" customFormat="1" ht="21" hidden="1">
      <c r="A1063" s="325"/>
      <c r="B1063" s="325"/>
      <c r="C1063" s="325"/>
      <c r="F1063" s="52">
        <v>302</v>
      </c>
      <c r="G1063" s="53" t="s">
        <v>953</v>
      </c>
      <c r="H1063" s="53" t="s">
        <v>953</v>
      </c>
      <c r="I1063" s="53" t="s">
        <v>953</v>
      </c>
      <c r="J1063" s="53" t="s">
        <v>953</v>
      </c>
      <c r="K1063" s="53" t="s">
        <v>953</v>
      </c>
      <c r="L1063" s="53" t="s">
        <v>953</v>
      </c>
      <c r="M1063" s="53" t="s">
        <v>953</v>
      </c>
      <c r="N1063" s="53" t="s">
        <v>953</v>
      </c>
      <c r="S1063" s="325"/>
      <c r="T1063" s="325"/>
      <c r="U1063" s="325"/>
      <c r="V1063" s="325"/>
      <c r="W1063" s="325"/>
      <c r="X1063" s="325"/>
      <c r="Y1063" s="325"/>
      <c r="Z1063" s="325"/>
    </row>
    <row r="1064" spans="1:26" s="7" customFormat="1" ht="21" hidden="1">
      <c r="A1064" s="325"/>
      <c r="B1064" s="325"/>
      <c r="C1064" s="325"/>
      <c r="F1064" s="52">
        <v>303</v>
      </c>
      <c r="G1064" s="53" t="s">
        <v>953</v>
      </c>
      <c r="H1064" s="53" t="s">
        <v>953</v>
      </c>
      <c r="I1064" s="53" t="s">
        <v>953</v>
      </c>
      <c r="J1064" s="53" t="s">
        <v>953</v>
      </c>
      <c r="K1064" s="53" t="s">
        <v>953</v>
      </c>
      <c r="L1064" s="53" t="s">
        <v>953</v>
      </c>
      <c r="M1064" s="53" t="s">
        <v>953</v>
      </c>
      <c r="N1064" s="53" t="s">
        <v>953</v>
      </c>
      <c r="S1064" s="325"/>
      <c r="T1064" s="325"/>
      <c r="U1064" s="325"/>
      <c r="V1064" s="325"/>
      <c r="W1064" s="325"/>
      <c r="X1064" s="325"/>
      <c r="Y1064" s="325"/>
      <c r="Z1064" s="325"/>
    </row>
    <row r="1065" spans="1:26" s="7" customFormat="1" ht="21" hidden="1">
      <c r="A1065" s="325"/>
      <c r="B1065" s="325"/>
      <c r="C1065" s="325"/>
      <c r="F1065" s="52">
        <v>304</v>
      </c>
      <c r="G1065" s="53" t="s">
        <v>953</v>
      </c>
      <c r="H1065" s="53" t="s">
        <v>953</v>
      </c>
      <c r="I1065" s="53" t="s">
        <v>953</v>
      </c>
      <c r="J1065" s="53" t="s">
        <v>953</v>
      </c>
      <c r="K1065" s="53" t="s">
        <v>953</v>
      </c>
      <c r="L1065" s="53" t="s">
        <v>953</v>
      </c>
      <c r="M1065" s="53" t="s">
        <v>953</v>
      </c>
      <c r="N1065" s="53" t="s">
        <v>953</v>
      </c>
      <c r="S1065" s="325"/>
      <c r="T1065" s="325"/>
      <c r="U1065" s="325"/>
      <c r="V1065" s="325"/>
      <c r="W1065" s="325"/>
      <c r="X1065" s="325"/>
      <c r="Y1065" s="325"/>
      <c r="Z1065" s="325"/>
    </row>
    <row r="1066" spans="1:26" s="7" customFormat="1" ht="21" hidden="1">
      <c r="A1066" s="325"/>
      <c r="B1066" s="325"/>
      <c r="C1066" s="325"/>
      <c r="F1066" s="52">
        <v>305</v>
      </c>
      <c r="G1066" s="53" t="s">
        <v>953</v>
      </c>
      <c r="H1066" s="53" t="s">
        <v>953</v>
      </c>
      <c r="I1066" s="53" t="s">
        <v>953</v>
      </c>
      <c r="J1066" s="53" t="s">
        <v>953</v>
      </c>
      <c r="K1066" s="53" t="s">
        <v>953</v>
      </c>
      <c r="L1066" s="53" t="s">
        <v>953</v>
      </c>
      <c r="M1066" s="53" t="s">
        <v>953</v>
      </c>
      <c r="N1066" s="53" t="s">
        <v>953</v>
      </c>
      <c r="S1066" s="325"/>
      <c r="T1066" s="325"/>
      <c r="U1066" s="325"/>
      <c r="V1066" s="325"/>
      <c r="W1066" s="325"/>
      <c r="X1066" s="325"/>
      <c r="Y1066" s="325"/>
      <c r="Z1066" s="325"/>
    </row>
    <row r="1067" spans="1:26" s="7" customFormat="1" ht="21" hidden="1">
      <c r="A1067" s="325"/>
      <c r="B1067" s="325"/>
      <c r="C1067" s="325"/>
      <c r="F1067" s="52">
        <v>306</v>
      </c>
      <c r="G1067" s="53" t="s">
        <v>953</v>
      </c>
      <c r="H1067" s="53" t="s">
        <v>953</v>
      </c>
      <c r="I1067" s="53" t="s">
        <v>953</v>
      </c>
      <c r="J1067" s="53" t="s">
        <v>953</v>
      </c>
      <c r="K1067" s="53" t="s">
        <v>953</v>
      </c>
      <c r="L1067" s="53" t="s">
        <v>953</v>
      </c>
      <c r="M1067" s="53" t="s">
        <v>953</v>
      </c>
      <c r="N1067" s="53" t="s">
        <v>953</v>
      </c>
      <c r="S1067" s="325"/>
      <c r="T1067" s="325"/>
      <c r="U1067" s="325"/>
      <c r="V1067" s="325"/>
      <c r="W1067" s="325"/>
      <c r="X1067" s="325"/>
      <c r="Y1067" s="325"/>
      <c r="Z1067" s="325"/>
    </row>
    <row r="1068" spans="1:26" s="7" customFormat="1" ht="21" hidden="1">
      <c r="A1068" s="325"/>
      <c r="B1068" s="325"/>
      <c r="C1068" s="325"/>
      <c r="F1068" s="52">
        <v>307</v>
      </c>
      <c r="G1068" s="53" t="s">
        <v>953</v>
      </c>
      <c r="H1068" s="53" t="s">
        <v>953</v>
      </c>
      <c r="I1068" s="53" t="s">
        <v>953</v>
      </c>
      <c r="J1068" s="53" t="s">
        <v>953</v>
      </c>
      <c r="K1068" s="53" t="s">
        <v>953</v>
      </c>
      <c r="L1068" s="53" t="s">
        <v>953</v>
      </c>
      <c r="M1068" s="53" t="s">
        <v>953</v>
      </c>
      <c r="N1068" s="53" t="s">
        <v>953</v>
      </c>
      <c r="S1068" s="325"/>
      <c r="T1068" s="325"/>
      <c r="U1068" s="325"/>
      <c r="V1068" s="325"/>
      <c r="W1068" s="325"/>
      <c r="X1068" s="325"/>
      <c r="Y1068" s="325"/>
      <c r="Z1068" s="325"/>
    </row>
    <row r="1069" spans="1:26" s="7" customFormat="1" ht="21" hidden="1">
      <c r="A1069" s="325"/>
      <c r="B1069" s="325"/>
      <c r="C1069" s="325"/>
      <c r="F1069" s="52">
        <v>308</v>
      </c>
      <c r="G1069" s="53" t="s">
        <v>953</v>
      </c>
      <c r="H1069" s="53" t="s">
        <v>953</v>
      </c>
      <c r="I1069" s="53" t="s">
        <v>953</v>
      </c>
      <c r="J1069" s="53" t="s">
        <v>953</v>
      </c>
      <c r="K1069" s="53" t="s">
        <v>953</v>
      </c>
      <c r="L1069" s="53" t="s">
        <v>953</v>
      </c>
      <c r="M1069" s="53" t="s">
        <v>953</v>
      </c>
      <c r="N1069" s="53" t="s">
        <v>953</v>
      </c>
      <c r="S1069" s="325"/>
      <c r="T1069" s="325"/>
      <c r="U1069" s="325"/>
      <c r="V1069" s="325"/>
      <c r="W1069" s="325"/>
      <c r="X1069" s="325"/>
      <c r="Y1069" s="325"/>
      <c r="Z1069" s="325"/>
    </row>
    <row r="1070" spans="1:26" s="7" customFormat="1" ht="21" hidden="1">
      <c r="A1070" s="325"/>
      <c r="B1070" s="325"/>
      <c r="C1070" s="325"/>
      <c r="F1070" s="52">
        <v>309</v>
      </c>
      <c r="G1070" s="53" t="s">
        <v>953</v>
      </c>
      <c r="H1070" s="53" t="s">
        <v>953</v>
      </c>
      <c r="I1070" s="53" t="s">
        <v>953</v>
      </c>
      <c r="J1070" s="53" t="s">
        <v>953</v>
      </c>
      <c r="K1070" s="53" t="s">
        <v>953</v>
      </c>
      <c r="L1070" s="53" t="s">
        <v>953</v>
      </c>
      <c r="M1070" s="53" t="s">
        <v>953</v>
      </c>
      <c r="N1070" s="53" t="s">
        <v>953</v>
      </c>
      <c r="S1070" s="325"/>
      <c r="T1070" s="325"/>
      <c r="U1070" s="325"/>
      <c r="V1070" s="325"/>
      <c r="W1070" s="325"/>
      <c r="X1070" s="325"/>
      <c r="Y1070" s="325"/>
      <c r="Z1070" s="325"/>
    </row>
    <row r="1071" spans="1:26" s="7" customFormat="1" ht="21" hidden="1">
      <c r="A1071" s="325"/>
      <c r="B1071" s="325"/>
      <c r="C1071" s="325"/>
      <c r="F1071" s="52">
        <v>310</v>
      </c>
      <c r="G1071" s="53" t="s">
        <v>953</v>
      </c>
      <c r="H1071" s="53" t="s">
        <v>953</v>
      </c>
      <c r="I1071" s="53" t="s">
        <v>953</v>
      </c>
      <c r="J1071" s="53" t="s">
        <v>953</v>
      </c>
      <c r="K1071" s="53" t="s">
        <v>953</v>
      </c>
      <c r="L1071" s="53" t="s">
        <v>953</v>
      </c>
      <c r="M1071" s="53" t="s">
        <v>953</v>
      </c>
      <c r="N1071" s="53" t="s">
        <v>953</v>
      </c>
      <c r="S1071" s="325"/>
      <c r="T1071" s="325"/>
      <c r="U1071" s="325"/>
      <c r="V1071" s="325"/>
      <c r="W1071" s="325"/>
      <c r="X1071" s="325"/>
      <c r="Y1071" s="325"/>
      <c r="Z1071" s="325"/>
    </row>
    <row r="1072" spans="1:26" s="7" customFormat="1" ht="21" hidden="1">
      <c r="A1072" s="325"/>
      <c r="B1072" s="325"/>
      <c r="C1072" s="325"/>
      <c r="F1072" s="52">
        <v>311</v>
      </c>
      <c r="G1072" s="53" t="s">
        <v>953</v>
      </c>
      <c r="H1072" s="53" t="s">
        <v>953</v>
      </c>
      <c r="I1072" s="53" t="s">
        <v>953</v>
      </c>
      <c r="J1072" s="53" t="s">
        <v>953</v>
      </c>
      <c r="K1072" s="53" t="s">
        <v>953</v>
      </c>
      <c r="L1072" s="53" t="s">
        <v>953</v>
      </c>
      <c r="M1072" s="53" t="s">
        <v>953</v>
      </c>
      <c r="N1072" s="53" t="s">
        <v>953</v>
      </c>
      <c r="S1072" s="325"/>
      <c r="T1072" s="325"/>
      <c r="U1072" s="325"/>
      <c r="V1072" s="325"/>
      <c r="W1072" s="325"/>
      <c r="X1072" s="325"/>
      <c r="Y1072" s="325"/>
      <c r="Z1072" s="325"/>
    </row>
    <row r="1073" spans="1:26" s="7" customFormat="1" ht="21" hidden="1">
      <c r="A1073" s="325"/>
      <c r="B1073" s="325"/>
      <c r="C1073" s="325"/>
      <c r="F1073" s="52">
        <v>312</v>
      </c>
      <c r="G1073" s="53" t="s">
        <v>953</v>
      </c>
      <c r="H1073" s="53" t="s">
        <v>953</v>
      </c>
      <c r="I1073" s="53" t="s">
        <v>953</v>
      </c>
      <c r="J1073" s="53" t="s">
        <v>953</v>
      </c>
      <c r="K1073" s="53" t="s">
        <v>953</v>
      </c>
      <c r="L1073" s="53" t="s">
        <v>953</v>
      </c>
      <c r="M1073" s="53" t="s">
        <v>953</v>
      </c>
      <c r="N1073" s="53" t="s">
        <v>953</v>
      </c>
      <c r="S1073" s="325"/>
      <c r="T1073" s="325"/>
      <c r="U1073" s="325"/>
      <c r="V1073" s="325"/>
      <c r="W1073" s="325"/>
      <c r="X1073" s="325"/>
      <c r="Y1073" s="325"/>
      <c r="Z1073" s="325"/>
    </row>
    <row r="1074" spans="1:26" s="7" customFormat="1" ht="21" hidden="1">
      <c r="A1074" s="325"/>
      <c r="B1074" s="325"/>
      <c r="C1074" s="325"/>
      <c r="F1074" s="52">
        <v>313</v>
      </c>
      <c r="G1074" s="53" t="s">
        <v>953</v>
      </c>
      <c r="H1074" s="53" t="s">
        <v>953</v>
      </c>
      <c r="I1074" s="53" t="s">
        <v>953</v>
      </c>
      <c r="J1074" s="53" t="s">
        <v>953</v>
      </c>
      <c r="K1074" s="53" t="s">
        <v>953</v>
      </c>
      <c r="L1074" s="53" t="s">
        <v>953</v>
      </c>
      <c r="M1074" s="53" t="s">
        <v>953</v>
      </c>
      <c r="N1074" s="53" t="s">
        <v>953</v>
      </c>
      <c r="S1074" s="325"/>
      <c r="T1074" s="325"/>
      <c r="U1074" s="325"/>
      <c r="V1074" s="325"/>
      <c r="W1074" s="325"/>
      <c r="X1074" s="325"/>
      <c r="Y1074" s="325"/>
      <c r="Z1074" s="325"/>
    </row>
    <row r="1075" spans="1:26" s="7" customFormat="1" ht="21" hidden="1">
      <c r="A1075" s="325"/>
      <c r="B1075" s="325"/>
      <c r="C1075" s="325"/>
      <c r="F1075" s="52">
        <v>314</v>
      </c>
      <c r="G1075" s="53" t="s">
        <v>953</v>
      </c>
      <c r="H1075" s="53" t="s">
        <v>953</v>
      </c>
      <c r="I1075" s="53" t="s">
        <v>953</v>
      </c>
      <c r="J1075" s="53" t="s">
        <v>953</v>
      </c>
      <c r="K1075" s="53" t="s">
        <v>953</v>
      </c>
      <c r="L1075" s="53" t="s">
        <v>953</v>
      </c>
      <c r="M1075" s="53" t="s">
        <v>953</v>
      </c>
      <c r="N1075" s="53" t="s">
        <v>953</v>
      </c>
      <c r="S1075" s="325"/>
      <c r="T1075" s="325"/>
      <c r="U1075" s="325"/>
      <c r="V1075" s="325"/>
      <c r="W1075" s="325"/>
      <c r="X1075" s="325"/>
      <c r="Y1075" s="325"/>
      <c r="Z1075" s="325"/>
    </row>
    <row r="1076" spans="1:26" s="7" customFormat="1" ht="21" hidden="1">
      <c r="A1076" s="325"/>
      <c r="B1076" s="325"/>
      <c r="C1076" s="325"/>
      <c r="F1076" s="52">
        <v>315</v>
      </c>
      <c r="G1076" s="53" t="s">
        <v>953</v>
      </c>
      <c r="H1076" s="53" t="s">
        <v>953</v>
      </c>
      <c r="I1076" s="53" t="s">
        <v>953</v>
      </c>
      <c r="J1076" s="53" t="s">
        <v>953</v>
      </c>
      <c r="K1076" s="53" t="s">
        <v>953</v>
      </c>
      <c r="L1076" s="53" t="s">
        <v>953</v>
      </c>
      <c r="M1076" s="53" t="s">
        <v>953</v>
      </c>
      <c r="N1076" s="53" t="s">
        <v>953</v>
      </c>
      <c r="S1076" s="325"/>
      <c r="T1076" s="325"/>
      <c r="U1076" s="325"/>
      <c r="V1076" s="325"/>
      <c r="W1076" s="325"/>
      <c r="X1076" s="325"/>
      <c r="Y1076" s="325"/>
      <c r="Z1076" s="325"/>
    </row>
    <row r="1077" spans="1:26" s="7" customFormat="1" ht="21" hidden="1">
      <c r="A1077" s="325"/>
      <c r="B1077" s="325"/>
      <c r="C1077" s="325"/>
      <c r="F1077" s="52">
        <v>316</v>
      </c>
      <c r="G1077" s="53" t="s">
        <v>953</v>
      </c>
      <c r="H1077" s="53" t="s">
        <v>953</v>
      </c>
      <c r="I1077" s="53" t="s">
        <v>953</v>
      </c>
      <c r="J1077" s="53" t="s">
        <v>953</v>
      </c>
      <c r="K1077" s="53" t="s">
        <v>953</v>
      </c>
      <c r="L1077" s="53" t="s">
        <v>953</v>
      </c>
      <c r="M1077" s="53" t="s">
        <v>953</v>
      </c>
      <c r="N1077" s="53" t="s">
        <v>953</v>
      </c>
      <c r="S1077" s="325"/>
      <c r="T1077" s="325"/>
      <c r="U1077" s="325"/>
      <c r="V1077" s="325"/>
      <c r="W1077" s="325"/>
      <c r="X1077" s="325"/>
      <c r="Y1077" s="325"/>
      <c r="Z1077" s="325"/>
    </row>
    <row r="1078" spans="1:26" s="7" customFormat="1" ht="21" hidden="1">
      <c r="A1078" s="325"/>
      <c r="B1078" s="325"/>
      <c r="C1078" s="325"/>
      <c r="F1078" s="52">
        <v>317</v>
      </c>
      <c r="G1078" s="53" t="s">
        <v>953</v>
      </c>
      <c r="H1078" s="53" t="s">
        <v>953</v>
      </c>
      <c r="I1078" s="53" t="s">
        <v>953</v>
      </c>
      <c r="J1078" s="53" t="s">
        <v>953</v>
      </c>
      <c r="K1078" s="53" t="s">
        <v>953</v>
      </c>
      <c r="L1078" s="53" t="s">
        <v>953</v>
      </c>
      <c r="M1078" s="53" t="s">
        <v>953</v>
      </c>
      <c r="N1078" s="53" t="s">
        <v>953</v>
      </c>
      <c r="S1078" s="325"/>
      <c r="T1078" s="325"/>
      <c r="U1078" s="325"/>
      <c r="V1078" s="325"/>
      <c r="W1078" s="325"/>
      <c r="X1078" s="325"/>
      <c r="Y1078" s="325"/>
      <c r="Z1078" s="325"/>
    </row>
    <row r="1079" spans="1:26" s="7" customFormat="1" ht="21" hidden="1">
      <c r="A1079" s="325"/>
      <c r="B1079" s="325"/>
      <c r="C1079" s="325"/>
      <c r="F1079" s="52">
        <v>318</v>
      </c>
      <c r="G1079" s="53" t="s">
        <v>953</v>
      </c>
      <c r="H1079" s="53" t="s">
        <v>953</v>
      </c>
      <c r="I1079" s="53" t="s">
        <v>953</v>
      </c>
      <c r="J1079" s="53" t="s">
        <v>953</v>
      </c>
      <c r="K1079" s="53" t="s">
        <v>953</v>
      </c>
      <c r="L1079" s="53" t="s">
        <v>953</v>
      </c>
      <c r="M1079" s="53" t="s">
        <v>953</v>
      </c>
      <c r="N1079" s="53" t="s">
        <v>953</v>
      </c>
      <c r="S1079" s="325"/>
      <c r="T1079" s="325"/>
      <c r="U1079" s="325"/>
      <c r="V1079" s="325"/>
      <c r="W1079" s="325"/>
      <c r="X1079" s="325"/>
      <c r="Y1079" s="325"/>
      <c r="Z1079" s="325"/>
    </row>
    <row r="1080" spans="1:26" s="7" customFormat="1" ht="21" hidden="1">
      <c r="A1080" s="325"/>
      <c r="B1080" s="325"/>
      <c r="C1080" s="325"/>
      <c r="F1080" s="52">
        <v>319</v>
      </c>
      <c r="G1080" s="53" t="s">
        <v>953</v>
      </c>
      <c r="H1080" s="53" t="s">
        <v>953</v>
      </c>
      <c r="I1080" s="53" t="s">
        <v>953</v>
      </c>
      <c r="J1080" s="53" t="s">
        <v>953</v>
      </c>
      <c r="K1080" s="53" t="s">
        <v>953</v>
      </c>
      <c r="L1080" s="53" t="s">
        <v>953</v>
      </c>
      <c r="M1080" s="53" t="s">
        <v>953</v>
      </c>
      <c r="N1080" s="53" t="s">
        <v>953</v>
      </c>
      <c r="S1080" s="325"/>
      <c r="T1080" s="325"/>
      <c r="U1080" s="325"/>
      <c r="V1080" s="325"/>
      <c r="W1080" s="325"/>
      <c r="X1080" s="325"/>
      <c r="Y1080" s="325"/>
      <c r="Z1080" s="325"/>
    </row>
    <row r="1081" spans="1:26" s="7" customFormat="1" ht="21" hidden="1">
      <c r="A1081" s="325"/>
      <c r="B1081" s="325"/>
      <c r="C1081" s="325"/>
      <c r="F1081" s="52">
        <v>320</v>
      </c>
      <c r="G1081" s="53" t="s">
        <v>953</v>
      </c>
      <c r="H1081" s="53" t="s">
        <v>953</v>
      </c>
      <c r="I1081" s="53" t="s">
        <v>953</v>
      </c>
      <c r="J1081" s="53" t="s">
        <v>953</v>
      </c>
      <c r="K1081" s="53" t="s">
        <v>953</v>
      </c>
      <c r="L1081" s="53" t="s">
        <v>953</v>
      </c>
      <c r="M1081" s="53" t="s">
        <v>953</v>
      </c>
      <c r="N1081" s="53" t="s">
        <v>953</v>
      </c>
      <c r="S1081" s="325"/>
      <c r="T1081" s="325"/>
      <c r="U1081" s="325"/>
      <c r="V1081" s="325"/>
      <c r="W1081" s="325"/>
      <c r="X1081" s="325"/>
      <c r="Y1081" s="325"/>
      <c r="Z1081" s="325"/>
    </row>
    <row r="1082" spans="1:26" s="7" customFormat="1" ht="21" hidden="1">
      <c r="A1082" s="325"/>
      <c r="B1082" s="325"/>
      <c r="C1082" s="325"/>
      <c r="F1082" s="52">
        <v>321</v>
      </c>
      <c r="G1082" s="53" t="s">
        <v>953</v>
      </c>
      <c r="H1082" s="53" t="s">
        <v>953</v>
      </c>
      <c r="I1082" s="53" t="s">
        <v>953</v>
      </c>
      <c r="J1082" s="53" t="s">
        <v>953</v>
      </c>
      <c r="K1082" s="53" t="s">
        <v>953</v>
      </c>
      <c r="L1082" s="53" t="s">
        <v>953</v>
      </c>
      <c r="M1082" s="53" t="s">
        <v>953</v>
      </c>
      <c r="N1082" s="53" t="s">
        <v>953</v>
      </c>
      <c r="S1082" s="325"/>
      <c r="T1082" s="325"/>
      <c r="U1082" s="325"/>
      <c r="V1082" s="325"/>
      <c r="W1082" s="325"/>
      <c r="X1082" s="325"/>
      <c r="Y1082" s="325"/>
      <c r="Z1082" s="325"/>
    </row>
    <row r="1083" spans="1:26" s="7" customFormat="1" ht="21" hidden="1">
      <c r="A1083" s="325"/>
      <c r="B1083" s="325"/>
      <c r="C1083" s="325"/>
      <c r="F1083" s="52">
        <v>322</v>
      </c>
      <c r="G1083" s="53" t="s">
        <v>953</v>
      </c>
      <c r="H1083" s="53" t="s">
        <v>953</v>
      </c>
      <c r="I1083" s="53" t="s">
        <v>953</v>
      </c>
      <c r="J1083" s="53" t="s">
        <v>953</v>
      </c>
      <c r="K1083" s="53" t="s">
        <v>953</v>
      </c>
      <c r="L1083" s="53" t="s">
        <v>953</v>
      </c>
      <c r="M1083" s="53" t="s">
        <v>953</v>
      </c>
      <c r="N1083" s="53" t="s">
        <v>953</v>
      </c>
      <c r="S1083" s="325"/>
      <c r="T1083" s="325"/>
      <c r="U1083" s="325"/>
      <c r="V1083" s="325"/>
      <c r="W1083" s="325"/>
      <c r="X1083" s="325"/>
      <c r="Y1083" s="325"/>
      <c r="Z1083" s="325"/>
    </row>
    <row r="1084" spans="1:26" s="7" customFormat="1" ht="21" hidden="1">
      <c r="A1084" s="325"/>
      <c r="B1084" s="325"/>
      <c r="C1084" s="325"/>
      <c r="F1084" s="52">
        <v>323</v>
      </c>
      <c r="G1084" s="53" t="s">
        <v>953</v>
      </c>
      <c r="H1084" s="53" t="s">
        <v>953</v>
      </c>
      <c r="I1084" s="53" t="s">
        <v>953</v>
      </c>
      <c r="J1084" s="53" t="s">
        <v>953</v>
      </c>
      <c r="K1084" s="53" t="s">
        <v>953</v>
      </c>
      <c r="L1084" s="53" t="s">
        <v>953</v>
      </c>
      <c r="M1084" s="53" t="s">
        <v>953</v>
      </c>
      <c r="N1084" s="53" t="s">
        <v>953</v>
      </c>
      <c r="S1084" s="325"/>
      <c r="T1084" s="325"/>
      <c r="U1084" s="325"/>
      <c r="V1084" s="325"/>
      <c r="W1084" s="325"/>
      <c r="X1084" s="325"/>
      <c r="Y1084" s="325"/>
      <c r="Z1084" s="325"/>
    </row>
    <row r="1085" spans="1:26" s="7" customFormat="1" ht="21" hidden="1">
      <c r="A1085" s="325"/>
      <c r="B1085" s="325"/>
      <c r="C1085" s="325"/>
      <c r="F1085" s="52">
        <v>324</v>
      </c>
      <c r="G1085" s="53" t="s">
        <v>953</v>
      </c>
      <c r="H1085" s="53" t="s">
        <v>953</v>
      </c>
      <c r="I1085" s="53" t="s">
        <v>953</v>
      </c>
      <c r="J1085" s="53" t="s">
        <v>953</v>
      </c>
      <c r="K1085" s="53" t="s">
        <v>953</v>
      </c>
      <c r="L1085" s="53" t="s">
        <v>953</v>
      </c>
      <c r="M1085" s="53" t="s">
        <v>953</v>
      </c>
      <c r="N1085" s="53" t="s">
        <v>953</v>
      </c>
      <c r="S1085" s="325"/>
      <c r="T1085" s="325"/>
      <c r="U1085" s="325"/>
      <c r="V1085" s="325"/>
      <c r="W1085" s="325"/>
      <c r="X1085" s="325"/>
      <c r="Y1085" s="325"/>
      <c r="Z1085" s="325"/>
    </row>
    <row r="1086" spans="1:26" s="7" customFormat="1" ht="21" hidden="1">
      <c r="A1086" s="325"/>
      <c r="B1086" s="325"/>
      <c r="C1086" s="325"/>
      <c r="F1086" s="52">
        <v>325</v>
      </c>
      <c r="G1086" s="53" t="s">
        <v>953</v>
      </c>
      <c r="H1086" s="53" t="s">
        <v>953</v>
      </c>
      <c r="I1086" s="53" t="s">
        <v>953</v>
      </c>
      <c r="J1086" s="53" t="s">
        <v>953</v>
      </c>
      <c r="K1086" s="53" t="s">
        <v>953</v>
      </c>
      <c r="L1086" s="53" t="s">
        <v>953</v>
      </c>
      <c r="M1086" s="53" t="s">
        <v>953</v>
      </c>
      <c r="N1086" s="53" t="s">
        <v>953</v>
      </c>
      <c r="S1086" s="325"/>
      <c r="T1086" s="325"/>
      <c r="U1086" s="325"/>
      <c r="V1086" s="325"/>
      <c r="W1086" s="325"/>
      <c r="X1086" s="325"/>
      <c r="Y1086" s="325"/>
      <c r="Z1086" s="325"/>
    </row>
    <row r="1087" spans="1:26" s="7" customFormat="1" ht="21" hidden="1">
      <c r="A1087" s="325"/>
      <c r="B1087" s="325"/>
      <c r="C1087" s="325"/>
      <c r="F1087" s="52">
        <v>326</v>
      </c>
      <c r="G1087" s="53" t="s">
        <v>953</v>
      </c>
      <c r="H1087" s="53" t="s">
        <v>953</v>
      </c>
      <c r="I1087" s="53" t="s">
        <v>953</v>
      </c>
      <c r="J1087" s="53" t="s">
        <v>953</v>
      </c>
      <c r="K1087" s="53" t="s">
        <v>953</v>
      </c>
      <c r="L1087" s="53" t="s">
        <v>953</v>
      </c>
      <c r="M1087" s="53" t="s">
        <v>953</v>
      </c>
      <c r="N1087" s="53" t="s">
        <v>953</v>
      </c>
      <c r="S1087" s="325"/>
      <c r="T1087" s="325"/>
      <c r="U1087" s="325"/>
      <c r="V1087" s="325"/>
      <c r="W1087" s="325"/>
      <c r="X1087" s="325"/>
      <c r="Y1087" s="325"/>
      <c r="Z1087" s="325"/>
    </row>
    <row r="1088" spans="1:26" s="7" customFormat="1" ht="21" hidden="1">
      <c r="A1088" s="325"/>
      <c r="B1088" s="325"/>
      <c r="C1088" s="325"/>
      <c r="F1088" s="52">
        <v>327</v>
      </c>
      <c r="G1088" s="53" t="s">
        <v>953</v>
      </c>
      <c r="H1088" s="53" t="s">
        <v>953</v>
      </c>
      <c r="I1088" s="53" t="s">
        <v>953</v>
      </c>
      <c r="J1088" s="53" t="s">
        <v>953</v>
      </c>
      <c r="K1088" s="53" t="s">
        <v>953</v>
      </c>
      <c r="L1088" s="53" t="s">
        <v>953</v>
      </c>
      <c r="M1088" s="53" t="s">
        <v>953</v>
      </c>
      <c r="N1088" s="53" t="s">
        <v>953</v>
      </c>
      <c r="S1088" s="325"/>
      <c r="T1088" s="325"/>
      <c r="U1088" s="325"/>
      <c r="V1088" s="325"/>
      <c r="W1088" s="325"/>
      <c r="X1088" s="325"/>
      <c r="Y1088" s="325"/>
      <c r="Z1088" s="325"/>
    </row>
    <row r="1089" spans="1:26" s="7" customFormat="1" ht="21" hidden="1">
      <c r="A1089" s="325"/>
      <c r="B1089" s="325"/>
      <c r="C1089" s="325"/>
      <c r="F1089" s="52">
        <v>328</v>
      </c>
      <c r="G1089" s="53" t="s">
        <v>953</v>
      </c>
      <c r="H1089" s="53" t="s">
        <v>953</v>
      </c>
      <c r="I1089" s="53" t="s">
        <v>953</v>
      </c>
      <c r="J1089" s="53" t="s">
        <v>953</v>
      </c>
      <c r="K1089" s="53" t="s">
        <v>953</v>
      </c>
      <c r="L1089" s="53" t="s">
        <v>953</v>
      </c>
      <c r="M1089" s="53" t="s">
        <v>953</v>
      </c>
      <c r="N1089" s="53" t="s">
        <v>953</v>
      </c>
      <c r="S1089" s="325"/>
      <c r="T1089" s="325"/>
      <c r="U1089" s="325"/>
      <c r="V1089" s="325"/>
      <c r="W1089" s="325"/>
      <c r="X1089" s="325"/>
      <c r="Y1089" s="325"/>
      <c r="Z1089" s="325"/>
    </row>
    <row r="1090" spans="1:26" s="7" customFormat="1" ht="21" hidden="1">
      <c r="A1090" s="325"/>
      <c r="B1090" s="325"/>
      <c r="C1090" s="325"/>
      <c r="F1090" s="52">
        <v>329</v>
      </c>
      <c r="G1090" s="53" t="s">
        <v>953</v>
      </c>
      <c r="H1090" s="53" t="s">
        <v>953</v>
      </c>
      <c r="I1090" s="53" t="s">
        <v>953</v>
      </c>
      <c r="J1090" s="53" t="s">
        <v>953</v>
      </c>
      <c r="K1090" s="53" t="s">
        <v>953</v>
      </c>
      <c r="L1090" s="53" t="s">
        <v>953</v>
      </c>
      <c r="M1090" s="53" t="s">
        <v>953</v>
      </c>
      <c r="N1090" s="53" t="s">
        <v>953</v>
      </c>
      <c r="S1090" s="325"/>
      <c r="T1090" s="325"/>
      <c r="U1090" s="325"/>
      <c r="V1090" s="325"/>
      <c r="W1090" s="325"/>
      <c r="X1090" s="325"/>
      <c r="Y1090" s="325"/>
      <c r="Z1090" s="325"/>
    </row>
    <row r="1091" spans="1:26" s="7" customFormat="1" ht="21" hidden="1">
      <c r="A1091" s="325"/>
      <c r="B1091" s="325"/>
      <c r="C1091" s="325"/>
      <c r="F1091" s="52">
        <v>330</v>
      </c>
      <c r="G1091" s="53" t="s">
        <v>953</v>
      </c>
      <c r="H1091" s="53" t="s">
        <v>953</v>
      </c>
      <c r="I1091" s="53" t="s">
        <v>953</v>
      </c>
      <c r="J1091" s="53" t="s">
        <v>953</v>
      </c>
      <c r="K1091" s="53" t="s">
        <v>953</v>
      </c>
      <c r="L1091" s="53" t="s">
        <v>953</v>
      </c>
      <c r="M1091" s="53" t="s">
        <v>953</v>
      </c>
      <c r="N1091" s="53" t="s">
        <v>953</v>
      </c>
      <c r="S1091" s="325"/>
      <c r="T1091" s="325"/>
      <c r="U1091" s="325"/>
      <c r="V1091" s="325"/>
      <c r="W1091" s="325"/>
      <c r="X1091" s="325"/>
      <c r="Y1091" s="325"/>
      <c r="Z1091" s="325"/>
    </row>
    <row r="1092" spans="1:26" s="7" customFormat="1" ht="21" hidden="1">
      <c r="A1092" s="325"/>
      <c r="B1092" s="325"/>
      <c r="C1092" s="325"/>
      <c r="F1092" s="52">
        <v>331</v>
      </c>
      <c r="G1092" s="53" t="s">
        <v>953</v>
      </c>
      <c r="H1092" s="53" t="s">
        <v>953</v>
      </c>
      <c r="I1092" s="53" t="s">
        <v>953</v>
      </c>
      <c r="J1092" s="53" t="s">
        <v>953</v>
      </c>
      <c r="K1092" s="53" t="s">
        <v>953</v>
      </c>
      <c r="L1092" s="53" t="s">
        <v>953</v>
      </c>
      <c r="M1092" s="53" t="s">
        <v>953</v>
      </c>
      <c r="N1092" s="53" t="s">
        <v>953</v>
      </c>
      <c r="S1092" s="325"/>
      <c r="T1092" s="325"/>
      <c r="U1092" s="325"/>
      <c r="V1092" s="325"/>
      <c r="W1092" s="325"/>
      <c r="X1092" s="325"/>
      <c r="Y1092" s="325"/>
      <c r="Z1092" s="325"/>
    </row>
    <row r="1093" spans="1:26" s="7" customFormat="1" ht="21" hidden="1">
      <c r="A1093" s="325"/>
      <c r="B1093" s="325"/>
      <c r="C1093" s="325"/>
      <c r="F1093" s="52">
        <v>332</v>
      </c>
      <c r="G1093" s="53" t="s">
        <v>953</v>
      </c>
      <c r="H1093" s="53" t="s">
        <v>953</v>
      </c>
      <c r="I1093" s="53" t="s">
        <v>953</v>
      </c>
      <c r="J1093" s="53" t="s">
        <v>953</v>
      </c>
      <c r="K1093" s="53" t="s">
        <v>953</v>
      </c>
      <c r="L1093" s="53" t="s">
        <v>953</v>
      </c>
      <c r="M1093" s="53" t="s">
        <v>953</v>
      </c>
      <c r="N1093" s="53" t="s">
        <v>953</v>
      </c>
      <c r="S1093" s="325"/>
      <c r="T1093" s="325"/>
      <c r="U1093" s="325"/>
      <c r="V1093" s="325"/>
      <c r="W1093" s="325"/>
      <c r="X1093" s="325"/>
      <c r="Y1093" s="325"/>
      <c r="Z1093" s="325"/>
    </row>
    <row r="1094" spans="1:26" s="7" customFormat="1" ht="21" hidden="1">
      <c r="A1094" s="325"/>
      <c r="B1094" s="325"/>
      <c r="C1094" s="325"/>
      <c r="F1094" s="52">
        <v>333</v>
      </c>
      <c r="G1094" s="53" t="s">
        <v>953</v>
      </c>
      <c r="H1094" s="53" t="s">
        <v>953</v>
      </c>
      <c r="I1094" s="53" t="s">
        <v>953</v>
      </c>
      <c r="J1094" s="53" t="s">
        <v>953</v>
      </c>
      <c r="K1094" s="53" t="s">
        <v>953</v>
      </c>
      <c r="L1094" s="53" t="s">
        <v>953</v>
      </c>
      <c r="M1094" s="53" t="s">
        <v>953</v>
      </c>
      <c r="N1094" s="53" t="s">
        <v>953</v>
      </c>
      <c r="S1094" s="325"/>
      <c r="T1094" s="325"/>
      <c r="U1094" s="325"/>
      <c r="V1094" s="325"/>
      <c r="W1094" s="325"/>
      <c r="X1094" s="325"/>
      <c r="Y1094" s="325"/>
      <c r="Z1094" s="325"/>
    </row>
    <row r="1095" spans="1:26" s="7" customFormat="1" ht="21" hidden="1">
      <c r="A1095" s="325"/>
      <c r="B1095" s="325"/>
      <c r="C1095" s="325"/>
      <c r="F1095" s="52">
        <v>334</v>
      </c>
      <c r="G1095" s="53" t="s">
        <v>953</v>
      </c>
      <c r="H1095" s="53" t="s">
        <v>953</v>
      </c>
      <c r="I1095" s="53" t="s">
        <v>953</v>
      </c>
      <c r="J1095" s="53" t="s">
        <v>953</v>
      </c>
      <c r="K1095" s="53" t="s">
        <v>953</v>
      </c>
      <c r="L1095" s="53" t="s">
        <v>953</v>
      </c>
      <c r="M1095" s="53" t="s">
        <v>953</v>
      </c>
      <c r="N1095" s="53" t="s">
        <v>953</v>
      </c>
      <c r="S1095" s="325"/>
      <c r="T1095" s="325"/>
      <c r="U1095" s="325"/>
      <c r="V1095" s="325"/>
      <c r="W1095" s="325"/>
      <c r="X1095" s="325"/>
      <c r="Y1095" s="325"/>
      <c r="Z1095" s="325"/>
    </row>
    <row r="1096" spans="1:26" s="7" customFormat="1" ht="21" hidden="1">
      <c r="A1096" s="325"/>
      <c r="B1096" s="325"/>
      <c r="C1096" s="325"/>
      <c r="F1096" s="52">
        <v>335</v>
      </c>
      <c r="G1096" s="53" t="s">
        <v>953</v>
      </c>
      <c r="H1096" s="53" t="s">
        <v>953</v>
      </c>
      <c r="I1096" s="53" t="s">
        <v>953</v>
      </c>
      <c r="J1096" s="53" t="s">
        <v>953</v>
      </c>
      <c r="K1096" s="53" t="s">
        <v>953</v>
      </c>
      <c r="L1096" s="53" t="s">
        <v>953</v>
      </c>
      <c r="M1096" s="53" t="s">
        <v>953</v>
      </c>
      <c r="N1096" s="53" t="s">
        <v>953</v>
      </c>
      <c r="S1096" s="325"/>
      <c r="T1096" s="325"/>
      <c r="U1096" s="325"/>
      <c r="V1096" s="325"/>
      <c r="W1096" s="325"/>
      <c r="X1096" s="325"/>
      <c r="Y1096" s="325"/>
      <c r="Z1096" s="325"/>
    </row>
    <row r="1097" spans="1:26" s="7" customFormat="1" ht="21" hidden="1">
      <c r="A1097" s="325"/>
      <c r="B1097" s="325"/>
      <c r="C1097" s="325"/>
      <c r="F1097" s="52">
        <v>336</v>
      </c>
      <c r="G1097" s="53" t="s">
        <v>953</v>
      </c>
      <c r="H1097" s="53" t="s">
        <v>953</v>
      </c>
      <c r="I1097" s="53" t="s">
        <v>953</v>
      </c>
      <c r="J1097" s="53" t="s">
        <v>953</v>
      </c>
      <c r="K1097" s="53" t="s">
        <v>953</v>
      </c>
      <c r="L1097" s="53" t="s">
        <v>953</v>
      </c>
      <c r="M1097" s="53" t="s">
        <v>953</v>
      </c>
      <c r="N1097" s="53" t="s">
        <v>953</v>
      </c>
      <c r="S1097" s="325"/>
      <c r="T1097" s="325"/>
      <c r="U1097" s="325"/>
      <c r="V1097" s="325"/>
      <c r="W1097" s="325"/>
      <c r="X1097" s="325"/>
      <c r="Y1097" s="325"/>
      <c r="Z1097" s="325"/>
    </row>
    <row r="1098" spans="1:26" s="7" customFormat="1" ht="21" hidden="1">
      <c r="A1098" s="325"/>
      <c r="B1098" s="325"/>
      <c r="C1098" s="325"/>
      <c r="F1098" s="52">
        <v>337</v>
      </c>
      <c r="G1098" s="53" t="s">
        <v>953</v>
      </c>
      <c r="H1098" s="53" t="s">
        <v>953</v>
      </c>
      <c r="I1098" s="53" t="s">
        <v>953</v>
      </c>
      <c r="J1098" s="53" t="s">
        <v>953</v>
      </c>
      <c r="K1098" s="53" t="s">
        <v>953</v>
      </c>
      <c r="L1098" s="53" t="s">
        <v>953</v>
      </c>
      <c r="M1098" s="53" t="s">
        <v>953</v>
      </c>
      <c r="N1098" s="53" t="s">
        <v>953</v>
      </c>
      <c r="S1098" s="325"/>
      <c r="T1098" s="325"/>
      <c r="U1098" s="325"/>
      <c r="V1098" s="325"/>
      <c r="W1098" s="325"/>
      <c r="X1098" s="325"/>
      <c r="Y1098" s="325"/>
      <c r="Z1098" s="325"/>
    </row>
    <row r="1099" spans="1:26" s="7" customFormat="1" ht="21" hidden="1">
      <c r="A1099" s="325"/>
      <c r="B1099" s="325"/>
      <c r="C1099" s="325"/>
      <c r="F1099" s="52">
        <v>338</v>
      </c>
      <c r="G1099" s="53" t="s">
        <v>953</v>
      </c>
      <c r="H1099" s="53" t="s">
        <v>953</v>
      </c>
      <c r="I1099" s="53" t="s">
        <v>953</v>
      </c>
      <c r="J1099" s="53" t="s">
        <v>953</v>
      </c>
      <c r="K1099" s="53" t="s">
        <v>953</v>
      </c>
      <c r="L1099" s="53" t="s">
        <v>953</v>
      </c>
      <c r="M1099" s="53" t="s">
        <v>953</v>
      </c>
      <c r="N1099" s="53" t="s">
        <v>953</v>
      </c>
      <c r="S1099" s="325"/>
      <c r="T1099" s="325"/>
      <c r="U1099" s="325"/>
      <c r="V1099" s="325"/>
      <c r="W1099" s="325"/>
      <c r="X1099" s="325"/>
      <c r="Y1099" s="325"/>
      <c r="Z1099" s="325"/>
    </row>
    <row r="1100" spans="1:26" s="7" customFormat="1" ht="21" hidden="1">
      <c r="A1100" s="325"/>
      <c r="B1100" s="325"/>
      <c r="C1100" s="325"/>
      <c r="F1100" s="52">
        <v>339</v>
      </c>
      <c r="G1100" s="53" t="s">
        <v>953</v>
      </c>
      <c r="H1100" s="53" t="s">
        <v>953</v>
      </c>
      <c r="I1100" s="53" t="s">
        <v>953</v>
      </c>
      <c r="J1100" s="53" t="s">
        <v>953</v>
      </c>
      <c r="K1100" s="53" t="s">
        <v>953</v>
      </c>
      <c r="L1100" s="53" t="s">
        <v>953</v>
      </c>
      <c r="M1100" s="53" t="s">
        <v>953</v>
      </c>
      <c r="N1100" s="53" t="s">
        <v>953</v>
      </c>
      <c r="S1100" s="325"/>
      <c r="T1100" s="325"/>
      <c r="U1100" s="325"/>
      <c r="V1100" s="325"/>
      <c r="W1100" s="325"/>
      <c r="X1100" s="325"/>
      <c r="Y1100" s="325"/>
      <c r="Z1100" s="325"/>
    </row>
    <row r="1101" spans="1:26" s="7" customFormat="1" ht="21" hidden="1">
      <c r="A1101" s="325"/>
      <c r="B1101" s="325"/>
      <c r="C1101" s="325"/>
      <c r="F1101" s="52">
        <v>340</v>
      </c>
      <c r="G1101" s="53" t="s">
        <v>953</v>
      </c>
      <c r="H1101" s="53" t="s">
        <v>953</v>
      </c>
      <c r="I1101" s="53" t="s">
        <v>953</v>
      </c>
      <c r="J1101" s="53" t="s">
        <v>953</v>
      </c>
      <c r="K1101" s="53" t="s">
        <v>953</v>
      </c>
      <c r="L1101" s="53" t="s">
        <v>953</v>
      </c>
      <c r="M1101" s="53" t="s">
        <v>953</v>
      </c>
      <c r="N1101" s="53" t="s">
        <v>953</v>
      </c>
      <c r="S1101" s="325"/>
      <c r="T1101" s="325"/>
      <c r="U1101" s="325"/>
      <c r="V1101" s="325"/>
      <c r="W1101" s="325"/>
      <c r="X1101" s="325"/>
      <c r="Y1101" s="325"/>
      <c r="Z1101" s="325"/>
    </row>
    <row r="1102" spans="1:26" s="7" customFormat="1" ht="21" hidden="1">
      <c r="A1102" s="325"/>
      <c r="B1102" s="325"/>
      <c r="C1102" s="325"/>
      <c r="F1102" s="52">
        <v>341</v>
      </c>
      <c r="G1102" s="53" t="s">
        <v>953</v>
      </c>
      <c r="H1102" s="53" t="s">
        <v>953</v>
      </c>
      <c r="I1102" s="53" t="s">
        <v>953</v>
      </c>
      <c r="J1102" s="53" t="s">
        <v>953</v>
      </c>
      <c r="K1102" s="53" t="s">
        <v>953</v>
      </c>
      <c r="L1102" s="53" t="s">
        <v>953</v>
      </c>
      <c r="M1102" s="53" t="s">
        <v>953</v>
      </c>
      <c r="N1102" s="53" t="s">
        <v>953</v>
      </c>
      <c r="S1102" s="325"/>
      <c r="T1102" s="325"/>
      <c r="U1102" s="325"/>
      <c r="V1102" s="325"/>
      <c r="W1102" s="325"/>
      <c r="X1102" s="325"/>
      <c r="Y1102" s="325"/>
      <c r="Z1102" s="325"/>
    </row>
    <row r="1103" spans="1:26" s="7" customFormat="1" ht="21" hidden="1">
      <c r="A1103" s="325"/>
      <c r="B1103" s="325"/>
      <c r="C1103" s="325"/>
      <c r="F1103" s="52">
        <v>342</v>
      </c>
      <c r="G1103" s="53" t="s">
        <v>953</v>
      </c>
      <c r="H1103" s="53" t="s">
        <v>953</v>
      </c>
      <c r="I1103" s="53" t="s">
        <v>953</v>
      </c>
      <c r="J1103" s="53" t="s">
        <v>953</v>
      </c>
      <c r="K1103" s="53" t="s">
        <v>953</v>
      </c>
      <c r="L1103" s="53" t="s">
        <v>953</v>
      </c>
      <c r="M1103" s="53" t="s">
        <v>953</v>
      </c>
      <c r="N1103" s="53" t="s">
        <v>953</v>
      </c>
      <c r="S1103" s="325"/>
      <c r="T1103" s="325"/>
      <c r="U1103" s="325"/>
      <c r="V1103" s="325"/>
      <c r="W1103" s="325"/>
      <c r="X1103" s="325"/>
      <c r="Y1103" s="325"/>
      <c r="Z1103" s="325"/>
    </row>
    <row r="1104" spans="1:26" s="7" customFormat="1" ht="21" hidden="1">
      <c r="A1104" s="325"/>
      <c r="B1104" s="325"/>
      <c r="C1104" s="325"/>
      <c r="F1104" s="52">
        <v>343</v>
      </c>
      <c r="G1104" s="53" t="s">
        <v>953</v>
      </c>
      <c r="H1104" s="53" t="s">
        <v>953</v>
      </c>
      <c r="I1104" s="53" t="s">
        <v>953</v>
      </c>
      <c r="J1104" s="53" t="s">
        <v>953</v>
      </c>
      <c r="K1104" s="53" t="s">
        <v>953</v>
      </c>
      <c r="L1104" s="53" t="s">
        <v>953</v>
      </c>
      <c r="M1104" s="53" t="s">
        <v>953</v>
      </c>
      <c r="N1104" s="53" t="s">
        <v>953</v>
      </c>
      <c r="S1104" s="325"/>
      <c r="T1104" s="325"/>
      <c r="U1104" s="325"/>
      <c r="V1104" s="325"/>
      <c r="W1104" s="325"/>
      <c r="X1104" s="325"/>
      <c r="Y1104" s="325"/>
      <c r="Z1104" s="325"/>
    </row>
    <row r="1105" spans="1:26" s="7" customFormat="1" ht="21" hidden="1">
      <c r="A1105" s="325"/>
      <c r="B1105" s="325"/>
      <c r="C1105" s="325"/>
      <c r="F1105" s="52">
        <v>344</v>
      </c>
      <c r="G1105" s="53" t="s">
        <v>953</v>
      </c>
      <c r="H1105" s="53" t="s">
        <v>953</v>
      </c>
      <c r="I1105" s="53" t="s">
        <v>953</v>
      </c>
      <c r="J1105" s="53" t="s">
        <v>953</v>
      </c>
      <c r="K1105" s="53" t="s">
        <v>953</v>
      </c>
      <c r="L1105" s="53" t="s">
        <v>953</v>
      </c>
      <c r="M1105" s="53" t="s">
        <v>953</v>
      </c>
      <c r="N1105" s="53" t="s">
        <v>953</v>
      </c>
      <c r="S1105" s="325"/>
      <c r="T1105" s="325"/>
      <c r="U1105" s="325"/>
      <c r="V1105" s="325"/>
      <c r="W1105" s="325"/>
      <c r="X1105" s="325"/>
      <c r="Y1105" s="325"/>
      <c r="Z1105" s="325"/>
    </row>
    <row r="1106" spans="1:26" s="7" customFormat="1" ht="21" hidden="1">
      <c r="A1106" s="325"/>
      <c r="B1106" s="325"/>
      <c r="C1106" s="325"/>
      <c r="F1106" s="52">
        <v>345</v>
      </c>
      <c r="G1106" s="53" t="s">
        <v>953</v>
      </c>
      <c r="H1106" s="53" t="s">
        <v>953</v>
      </c>
      <c r="I1106" s="53" t="s">
        <v>953</v>
      </c>
      <c r="J1106" s="53" t="s">
        <v>953</v>
      </c>
      <c r="K1106" s="53" t="s">
        <v>953</v>
      </c>
      <c r="L1106" s="53" t="s">
        <v>953</v>
      </c>
      <c r="M1106" s="53" t="s">
        <v>953</v>
      </c>
      <c r="N1106" s="53" t="s">
        <v>953</v>
      </c>
      <c r="S1106" s="325"/>
      <c r="T1106" s="325"/>
      <c r="U1106" s="325"/>
      <c r="V1106" s="325"/>
      <c r="W1106" s="325"/>
      <c r="X1106" s="325"/>
      <c r="Y1106" s="325"/>
      <c r="Z1106" s="325"/>
    </row>
    <row r="1107" spans="1:26" s="7" customFormat="1" ht="21" hidden="1">
      <c r="A1107" s="325"/>
      <c r="B1107" s="325"/>
      <c r="C1107" s="325"/>
      <c r="F1107" s="52">
        <v>346</v>
      </c>
      <c r="G1107" s="53" t="s">
        <v>953</v>
      </c>
      <c r="H1107" s="53" t="s">
        <v>953</v>
      </c>
      <c r="I1107" s="53" t="s">
        <v>953</v>
      </c>
      <c r="J1107" s="53" t="s">
        <v>953</v>
      </c>
      <c r="K1107" s="53" t="s">
        <v>953</v>
      </c>
      <c r="L1107" s="53" t="s">
        <v>953</v>
      </c>
      <c r="M1107" s="53" t="s">
        <v>953</v>
      </c>
      <c r="N1107" s="53" t="s">
        <v>953</v>
      </c>
      <c r="S1107" s="325"/>
      <c r="T1107" s="325"/>
      <c r="U1107" s="325"/>
      <c r="V1107" s="325"/>
      <c r="W1107" s="325"/>
      <c r="X1107" s="325"/>
      <c r="Y1107" s="325"/>
      <c r="Z1107" s="325"/>
    </row>
    <row r="1108" spans="1:26" s="7" customFormat="1" ht="21" hidden="1">
      <c r="A1108" s="325"/>
      <c r="B1108" s="325"/>
      <c r="C1108" s="325"/>
      <c r="F1108" s="52">
        <v>347</v>
      </c>
      <c r="G1108" s="53" t="s">
        <v>953</v>
      </c>
      <c r="H1108" s="53" t="s">
        <v>953</v>
      </c>
      <c r="I1108" s="53" t="s">
        <v>953</v>
      </c>
      <c r="J1108" s="53" t="s">
        <v>953</v>
      </c>
      <c r="K1108" s="53" t="s">
        <v>953</v>
      </c>
      <c r="L1108" s="53" t="s">
        <v>953</v>
      </c>
      <c r="M1108" s="53" t="s">
        <v>953</v>
      </c>
      <c r="N1108" s="53" t="s">
        <v>953</v>
      </c>
      <c r="S1108" s="325"/>
      <c r="T1108" s="325"/>
      <c r="U1108" s="325"/>
      <c r="V1108" s="325"/>
      <c r="W1108" s="325"/>
      <c r="X1108" s="325"/>
      <c r="Y1108" s="325"/>
      <c r="Z1108" s="325"/>
    </row>
    <row r="1109" spans="1:26" s="7" customFormat="1" ht="21" hidden="1">
      <c r="A1109" s="325"/>
      <c r="B1109" s="325"/>
      <c r="C1109" s="325"/>
      <c r="F1109" s="52">
        <v>348</v>
      </c>
      <c r="G1109" s="53" t="s">
        <v>953</v>
      </c>
      <c r="H1109" s="53" t="s">
        <v>953</v>
      </c>
      <c r="I1109" s="53" t="s">
        <v>953</v>
      </c>
      <c r="J1109" s="53" t="s">
        <v>953</v>
      </c>
      <c r="K1109" s="53" t="s">
        <v>953</v>
      </c>
      <c r="L1109" s="53" t="s">
        <v>953</v>
      </c>
      <c r="M1109" s="53" t="s">
        <v>953</v>
      </c>
      <c r="N1109" s="53" t="s">
        <v>953</v>
      </c>
      <c r="S1109" s="325"/>
      <c r="T1109" s="325"/>
      <c r="U1109" s="325"/>
      <c r="V1109" s="325"/>
      <c r="W1109" s="325"/>
      <c r="X1109" s="325"/>
      <c r="Y1109" s="325"/>
      <c r="Z1109" s="325"/>
    </row>
    <row r="1110" spans="1:26" s="7" customFormat="1" ht="21" hidden="1">
      <c r="A1110" s="325"/>
      <c r="B1110" s="325"/>
      <c r="C1110" s="325"/>
      <c r="F1110" s="52">
        <v>349</v>
      </c>
      <c r="G1110" s="53" t="s">
        <v>953</v>
      </c>
      <c r="H1110" s="53" t="s">
        <v>953</v>
      </c>
      <c r="I1110" s="53" t="s">
        <v>953</v>
      </c>
      <c r="J1110" s="53" t="s">
        <v>953</v>
      </c>
      <c r="K1110" s="53" t="s">
        <v>953</v>
      </c>
      <c r="L1110" s="53" t="s">
        <v>953</v>
      </c>
      <c r="M1110" s="53" t="s">
        <v>953</v>
      </c>
      <c r="N1110" s="53" t="s">
        <v>953</v>
      </c>
      <c r="S1110" s="325"/>
      <c r="T1110" s="325"/>
      <c r="U1110" s="325"/>
      <c r="V1110" s="325"/>
      <c r="W1110" s="325"/>
      <c r="X1110" s="325"/>
      <c r="Y1110" s="325"/>
      <c r="Z1110" s="325"/>
    </row>
    <row r="1111" spans="1:26" s="7" customFormat="1" ht="21" hidden="1">
      <c r="A1111" s="325"/>
      <c r="B1111" s="325"/>
      <c r="C1111" s="325"/>
      <c r="F1111" s="52">
        <v>350</v>
      </c>
      <c r="G1111" s="53" t="s">
        <v>953</v>
      </c>
      <c r="H1111" s="53" t="s">
        <v>953</v>
      </c>
      <c r="I1111" s="53" t="s">
        <v>953</v>
      </c>
      <c r="J1111" s="53" t="s">
        <v>953</v>
      </c>
      <c r="K1111" s="53" t="s">
        <v>953</v>
      </c>
      <c r="L1111" s="53" t="s">
        <v>953</v>
      </c>
      <c r="M1111" s="53" t="s">
        <v>953</v>
      </c>
      <c r="N1111" s="53" t="s">
        <v>953</v>
      </c>
      <c r="S1111" s="325"/>
      <c r="T1111" s="325"/>
      <c r="U1111" s="325"/>
      <c r="V1111" s="325"/>
      <c r="W1111" s="325"/>
      <c r="X1111" s="325"/>
      <c r="Y1111" s="325"/>
      <c r="Z1111" s="325"/>
    </row>
    <row r="1112" spans="1:26" s="7" customFormat="1" ht="21" hidden="1">
      <c r="A1112" s="325"/>
      <c r="B1112" s="325"/>
      <c r="C1112" s="325"/>
      <c r="F1112" s="52">
        <v>351</v>
      </c>
      <c r="G1112" s="53" t="s">
        <v>953</v>
      </c>
      <c r="H1112" s="53" t="s">
        <v>953</v>
      </c>
      <c r="I1112" s="53" t="s">
        <v>953</v>
      </c>
      <c r="J1112" s="53" t="s">
        <v>953</v>
      </c>
      <c r="K1112" s="53" t="s">
        <v>953</v>
      </c>
      <c r="L1112" s="53" t="s">
        <v>953</v>
      </c>
      <c r="M1112" s="53" t="s">
        <v>953</v>
      </c>
      <c r="N1112" s="53" t="s">
        <v>953</v>
      </c>
      <c r="S1112" s="325"/>
      <c r="T1112" s="325"/>
      <c r="U1112" s="325"/>
      <c r="V1112" s="325"/>
      <c r="W1112" s="325"/>
      <c r="X1112" s="325"/>
      <c r="Y1112" s="325"/>
      <c r="Z1112" s="325"/>
    </row>
    <row r="1113" spans="1:26" s="7" customFormat="1" ht="21" hidden="1">
      <c r="A1113" s="325"/>
      <c r="B1113" s="325"/>
      <c r="C1113" s="325"/>
      <c r="F1113" s="52">
        <v>352</v>
      </c>
      <c r="G1113" s="53" t="s">
        <v>953</v>
      </c>
      <c r="H1113" s="53" t="s">
        <v>953</v>
      </c>
      <c r="I1113" s="53" t="s">
        <v>953</v>
      </c>
      <c r="J1113" s="53" t="s">
        <v>953</v>
      </c>
      <c r="K1113" s="53" t="s">
        <v>953</v>
      </c>
      <c r="L1113" s="53" t="s">
        <v>953</v>
      </c>
      <c r="M1113" s="53" t="s">
        <v>953</v>
      </c>
      <c r="N1113" s="53" t="s">
        <v>953</v>
      </c>
      <c r="S1113" s="325"/>
      <c r="T1113" s="325"/>
      <c r="U1113" s="325"/>
      <c r="V1113" s="325"/>
      <c r="W1113" s="325"/>
      <c r="X1113" s="325"/>
      <c r="Y1113" s="325"/>
      <c r="Z1113" s="325"/>
    </row>
    <row r="1114" spans="1:26" s="7" customFormat="1" ht="21" hidden="1">
      <c r="A1114" s="325"/>
      <c r="B1114" s="325"/>
      <c r="C1114" s="325"/>
      <c r="F1114" s="52">
        <v>353</v>
      </c>
      <c r="G1114" s="53" t="s">
        <v>953</v>
      </c>
      <c r="H1114" s="53" t="s">
        <v>953</v>
      </c>
      <c r="I1114" s="53" t="s">
        <v>953</v>
      </c>
      <c r="J1114" s="53" t="s">
        <v>953</v>
      </c>
      <c r="K1114" s="53" t="s">
        <v>953</v>
      </c>
      <c r="L1114" s="53" t="s">
        <v>953</v>
      </c>
      <c r="M1114" s="53" t="s">
        <v>953</v>
      </c>
      <c r="N1114" s="53" t="s">
        <v>953</v>
      </c>
      <c r="S1114" s="325"/>
      <c r="T1114" s="325"/>
      <c r="U1114" s="325"/>
      <c r="V1114" s="325"/>
      <c r="W1114" s="325"/>
      <c r="X1114" s="325"/>
      <c r="Y1114" s="325"/>
      <c r="Z1114" s="325"/>
    </row>
    <row r="1115" spans="1:26" s="7" customFormat="1" ht="21" hidden="1">
      <c r="A1115" s="325"/>
      <c r="B1115" s="325"/>
      <c r="C1115" s="325"/>
      <c r="F1115" s="52">
        <v>354</v>
      </c>
      <c r="G1115" s="53" t="s">
        <v>953</v>
      </c>
      <c r="H1115" s="53" t="s">
        <v>953</v>
      </c>
      <c r="I1115" s="53" t="s">
        <v>953</v>
      </c>
      <c r="J1115" s="53" t="s">
        <v>953</v>
      </c>
      <c r="K1115" s="53" t="s">
        <v>953</v>
      </c>
      <c r="L1115" s="53" t="s">
        <v>953</v>
      </c>
      <c r="M1115" s="53" t="s">
        <v>953</v>
      </c>
      <c r="N1115" s="53" t="s">
        <v>953</v>
      </c>
      <c r="S1115" s="325"/>
      <c r="T1115" s="325"/>
      <c r="U1115" s="325"/>
      <c r="V1115" s="325"/>
      <c r="W1115" s="325"/>
      <c r="X1115" s="325"/>
      <c r="Y1115" s="325"/>
      <c r="Z1115" s="325"/>
    </row>
    <row r="1116" spans="1:26" s="7" customFormat="1" ht="21" hidden="1">
      <c r="A1116" s="325"/>
      <c r="B1116" s="325"/>
      <c r="C1116" s="325"/>
      <c r="F1116" s="52">
        <v>355</v>
      </c>
      <c r="G1116" s="53" t="s">
        <v>953</v>
      </c>
      <c r="H1116" s="53" t="s">
        <v>953</v>
      </c>
      <c r="I1116" s="53" t="s">
        <v>953</v>
      </c>
      <c r="J1116" s="53" t="s">
        <v>953</v>
      </c>
      <c r="K1116" s="53" t="s">
        <v>953</v>
      </c>
      <c r="L1116" s="53" t="s">
        <v>953</v>
      </c>
      <c r="M1116" s="53" t="s">
        <v>953</v>
      </c>
      <c r="N1116" s="53" t="s">
        <v>953</v>
      </c>
      <c r="S1116" s="325"/>
      <c r="T1116" s="325"/>
      <c r="U1116" s="325"/>
      <c r="V1116" s="325"/>
      <c r="W1116" s="325"/>
      <c r="X1116" s="325"/>
      <c r="Y1116" s="325"/>
      <c r="Z1116" s="325"/>
    </row>
    <row r="1117" spans="1:26" s="7" customFormat="1" ht="21" hidden="1">
      <c r="A1117" s="325"/>
      <c r="B1117" s="325"/>
      <c r="C1117" s="325"/>
      <c r="F1117" s="52">
        <v>356</v>
      </c>
      <c r="G1117" s="53" t="s">
        <v>953</v>
      </c>
      <c r="H1117" s="53" t="s">
        <v>953</v>
      </c>
      <c r="I1117" s="53" t="s">
        <v>953</v>
      </c>
      <c r="J1117" s="53" t="s">
        <v>953</v>
      </c>
      <c r="K1117" s="53" t="s">
        <v>953</v>
      </c>
      <c r="L1117" s="53" t="s">
        <v>953</v>
      </c>
      <c r="M1117" s="53" t="s">
        <v>953</v>
      </c>
      <c r="N1117" s="53" t="s">
        <v>953</v>
      </c>
      <c r="S1117" s="325"/>
      <c r="T1117" s="325"/>
      <c r="U1117" s="325"/>
      <c r="V1117" s="325"/>
      <c r="W1117" s="325"/>
      <c r="X1117" s="325"/>
      <c r="Y1117" s="325"/>
      <c r="Z1117" s="325"/>
    </row>
    <row r="1118" spans="1:26" s="7" customFormat="1" ht="21" hidden="1">
      <c r="A1118" s="325"/>
      <c r="B1118" s="325"/>
      <c r="C1118" s="325"/>
      <c r="F1118" s="52">
        <v>357</v>
      </c>
      <c r="G1118" s="53" t="s">
        <v>953</v>
      </c>
      <c r="H1118" s="53" t="s">
        <v>953</v>
      </c>
      <c r="I1118" s="53" t="s">
        <v>953</v>
      </c>
      <c r="J1118" s="53" t="s">
        <v>953</v>
      </c>
      <c r="K1118" s="53" t="s">
        <v>953</v>
      </c>
      <c r="L1118" s="53" t="s">
        <v>953</v>
      </c>
      <c r="M1118" s="53" t="s">
        <v>953</v>
      </c>
      <c r="N1118" s="53" t="s">
        <v>953</v>
      </c>
      <c r="S1118" s="325"/>
      <c r="T1118" s="325"/>
      <c r="U1118" s="325"/>
      <c r="V1118" s="325"/>
      <c r="W1118" s="325"/>
      <c r="X1118" s="325"/>
      <c r="Y1118" s="325"/>
      <c r="Z1118" s="325"/>
    </row>
    <row r="1119" spans="1:26" s="7" customFormat="1" ht="21" hidden="1">
      <c r="A1119" s="325"/>
      <c r="B1119" s="325"/>
      <c r="C1119" s="325"/>
      <c r="F1119" s="52">
        <v>358</v>
      </c>
      <c r="G1119" s="53" t="s">
        <v>953</v>
      </c>
      <c r="H1119" s="53" t="s">
        <v>953</v>
      </c>
      <c r="I1119" s="53" t="s">
        <v>953</v>
      </c>
      <c r="J1119" s="53" t="s">
        <v>953</v>
      </c>
      <c r="K1119" s="53" t="s">
        <v>953</v>
      </c>
      <c r="L1119" s="53" t="s">
        <v>953</v>
      </c>
      <c r="M1119" s="53" t="s">
        <v>953</v>
      </c>
      <c r="N1119" s="53" t="s">
        <v>953</v>
      </c>
      <c r="S1119" s="325"/>
      <c r="T1119" s="325"/>
      <c r="U1119" s="325"/>
      <c r="V1119" s="325"/>
      <c r="W1119" s="325"/>
      <c r="X1119" s="325"/>
      <c r="Y1119" s="325"/>
      <c r="Z1119" s="325"/>
    </row>
    <row r="1120" spans="1:26" s="7" customFormat="1" ht="21" hidden="1">
      <c r="A1120" s="325"/>
      <c r="B1120" s="325"/>
      <c r="C1120" s="325"/>
      <c r="F1120" s="52">
        <v>359</v>
      </c>
      <c r="G1120" s="53" t="s">
        <v>953</v>
      </c>
      <c r="H1120" s="53" t="s">
        <v>953</v>
      </c>
      <c r="I1120" s="53" t="s">
        <v>953</v>
      </c>
      <c r="J1120" s="53" t="s">
        <v>953</v>
      </c>
      <c r="K1120" s="53" t="s">
        <v>953</v>
      </c>
      <c r="L1120" s="53" t="s">
        <v>953</v>
      </c>
      <c r="M1120" s="53" t="s">
        <v>953</v>
      </c>
      <c r="N1120" s="53" t="s">
        <v>953</v>
      </c>
      <c r="S1120" s="325"/>
      <c r="T1120" s="325"/>
      <c r="U1120" s="325"/>
      <c r="V1120" s="325"/>
      <c r="W1120" s="325"/>
      <c r="X1120" s="325"/>
      <c r="Y1120" s="325"/>
      <c r="Z1120" s="325"/>
    </row>
    <row r="1121" spans="1:26" s="7" customFormat="1" ht="21" hidden="1">
      <c r="A1121" s="325"/>
      <c r="B1121" s="325"/>
      <c r="C1121" s="325"/>
      <c r="F1121" s="52">
        <v>360</v>
      </c>
      <c r="G1121" s="53" t="s">
        <v>953</v>
      </c>
      <c r="H1121" s="53" t="s">
        <v>953</v>
      </c>
      <c r="I1121" s="53" t="s">
        <v>953</v>
      </c>
      <c r="J1121" s="53" t="s">
        <v>953</v>
      </c>
      <c r="K1121" s="53" t="s">
        <v>953</v>
      </c>
      <c r="L1121" s="53" t="s">
        <v>953</v>
      </c>
      <c r="M1121" s="53" t="s">
        <v>953</v>
      </c>
      <c r="N1121" s="53" t="s">
        <v>953</v>
      </c>
      <c r="S1121" s="325"/>
      <c r="T1121" s="325"/>
      <c r="U1121" s="325"/>
      <c r="V1121" s="325"/>
      <c r="W1121" s="325"/>
      <c r="X1121" s="325"/>
      <c r="Y1121" s="325"/>
      <c r="Z1121" s="325"/>
    </row>
    <row r="1122" spans="1:26" s="7" customFormat="1" ht="21" hidden="1">
      <c r="A1122" s="325"/>
      <c r="B1122" s="325"/>
      <c r="C1122" s="325"/>
      <c r="F1122" s="52">
        <v>361</v>
      </c>
      <c r="G1122" s="53" t="s">
        <v>953</v>
      </c>
      <c r="H1122" s="53" t="s">
        <v>953</v>
      </c>
      <c r="I1122" s="53" t="s">
        <v>953</v>
      </c>
      <c r="J1122" s="53" t="s">
        <v>953</v>
      </c>
      <c r="K1122" s="53" t="s">
        <v>953</v>
      </c>
      <c r="L1122" s="53" t="s">
        <v>953</v>
      </c>
      <c r="M1122" s="53" t="s">
        <v>953</v>
      </c>
      <c r="N1122" s="53" t="s">
        <v>953</v>
      </c>
      <c r="S1122" s="325"/>
      <c r="T1122" s="325"/>
      <c r="U1122" s="325"/>
      <c r="V1122" s="325"/>
      <c r="W1122" s="325"/>
      <c r="X1122" s="325"/>
      <c r="Y1122" s="325"/>
      <c r="Z1122" s="325"/>
    </row>
    <row r="1123" spans="1:26" s="7" customFormat="1" ht="21" hidden="1">
      <c r="A1123" s="325"/>
      <c r="B1123" s="325"/>
      <c r="C1123" s="325"/>
      <c r="F1123" s="52">
        <v>362</v>
      </c>
      <c r="G1123" s="53" t="s">
        <v>953</v>
      </c>
      <c r="H1123" s="53" t="s">
        <v>953</v>
      </c>
      <c r="I1123" s="53" t="s">
        <v>953</v>
      </c>
      <c r="J1123" s="53" t="s">
        <v>953</v>
      </c>
      <c r="K1123" s="53" t="s">
        <v>953</v>
      </c>
      <c r="L1123" s="53" t="s">
        <v>953</v>
      </c>
      <c r="M1123" s="53" t="s">
        <v>953</v>
      </c>
      <c r="N1123" s="53" t="s">
        <v>953</v>
      </c>
      <c r="S1123" s="325"/>
      <c r="T1123" s="325"/>
      <c r="U1123" s="325"/>
      <c r="V1123" s="325"/>
      <c r="W1123" s="325"/>
      <c r="X1123" s="325"/>
      <c r="Y1123" s="325"/>
      <c r="Z1123" s="325"/>
    </row>
    <row r="1124" spans="1:26" s="7" customFormat="1" ht="21" hidden="1">
      <c r="A1124" s="325"/>
      <c r="B1124" s="325"/>
      <c r="C1124" s="325"/>
      <c r="F1124" s="52">
        <v>363</v>
      </c>
      <c r="G1124" s="53" t="s">
        <v>953</v>
      </c>
      <c r="H1124" s="53" t="s">
        <v>953</v>
      </c>
      <c r="I1124" s="53" t="s">
        <v>953</v>
      </c>
      <c r="J1124" s="53" t="s">
        <v>953</v>
      </c>
      <c r="K1124" s="53" t="s">
        <v>953</v>
      </c>
      <c r="L1124" s="53" t="s">
        <v>953</v>
      </c>
      <c r="M1124" s="53" t="s">
        <v>953</v>
      </c>
      <c r="N1124" s="53" t="s">
        <v>953</v>
      </c>
      <c r="S1124" s="325"/>
      <c r="T1124" s="325"/>
      <c r="U1124" s="325"/>
      <c r="V1124" s="325"/>
      <c r="W1124" s="325"/>
      <c r="X1124" s="325"/>
      <c r="Y1124" s="325"/>
      <c r="Z1124" s="325"/>
    </row>
    <row r="1125" spans="1:26" s="7" customFormat="1" ht="21" hidden="1">
      <c r="A1125" s="325"/>
      <c r="B1125" s="325"/>
      <c r="C1125" s="325"/>
      <c r="F1125" s="52">
        <v>364</v>
      </c>
      <c r="G1125" s="53" t="s">
        <v>953</v>
      </c>
      <c r="H1125" s="53" t="s">
        <v>953</v>
      </c>
      <c r="I1125" s="53" t="s">
        <v>953</v>
      </c>
      <c r="J1125" s="53" t="s">
        <v>953</v>
      </c>
      <c r="K1125" s="53" t="s">
        <v>953</v>
      </c>
      <c r="L1125" s="53" t="s">
        <v>953</v>
      </c>
      <c r="M1125" s="53" t="s">
        <v>953</v>
      </c>
      <c r="N1125" s="53" t="s">
        <v>953</v>
      </c>
      <c r="S1125" s="325"/>
      <c r="T1125" s="325"/>
      <c r="U1125" s="325"/>
      <c r="V1125" s="325"/>
      <c r="W1125" s="325"/>
      <c r="X1125" s="325"/>
      <c r="Y1125" s="325"/>
      <c r="Z1125" s="325"/>
    </row>
    <row r="1126" spans="1:26" s="7" customFormat="1" ht="21" hidden="1">
      <c r="A1126" s="325"/>
      <c r="B1126" s="325"/>
      <c r="C1126" s="325"/>
      <c r="F1126" s="52">
        <v>365</v>
      </c>
      <c r="G1126" s="53" t="s">
        <v>953</v>
      </c>
      <c r="H1126" s="53" t="s">
        <v>953</v>
      </c>
      <c r="I1126" s="53" t="s">
        <v>953</v>
      </c>
      <c r="J1126" s="53" t="s">
        <v>953</v>
      </c>
      <c r="K1126" s="53" t="s">
        <v>953</v>
      </c>
      <c r="L1126" s="53" t="s">
        <v>953</v>
      </c>
      <c r="M1126" s="53" t="s">
        <v>953</v>
      </c>
      <c r="N1126" s="53" t="s">
        <v>953</v>
      </c>
      <c r="S1126" s="325"/>
      <c r="T1126" s="325"/>
      <c r="U1126" s="325"/>
      <c r="V1126" s="325"/>
      <c r="W1126" s="325"/>
      <c r="X1126" s="325"/>
      <c r="Y1126" s="325"/>
      <c r="Z1126" s="325"/>
    </row>
    <row r="1127" spans="1:26" s="7" customFormat="1" ht="21" hidden="1">
      <c r="A1127" s="325"/>
      <c r="B1127" s="325"/>
      <c r="C1127" s="325"/>
      <c r="F1127" s="52">
        <v>366</v>
      </c>
      <c r="G1127" s="53" t="s">
        <v>953</v>
      </c>
      <c r="H1127" s="53" t="s">
        <v>953</v>
      </c>
      <c r="I1127" s="53" t="s">
        <v>953</v>
      </c>
      <c r="J1127" s="53" t="s">
        <v>953</v>
      </c>
      <c r="K1127" s="53" t="s">
        <v>953</v>
      </c>
      <c r="L1127" s="53" t="s">
        <v>953</v>
      </c>
      <c r="M1127" s="53" t="s">
        <v>953</v>
      </c>
      <c r="N1127" s="53" t="s">
        <v>953</v>
      </c>
      <c r="S1127" s="325"/>
      <c r="T1127" s="325"/>
      <c r="U1127" s="325"/>
      <c r="V1127" s="325"/>
      <c r="W1127" s="325"/>
      <c r="X1127" s="325"/>
      <c r="Y1127" s="325"/>
      <c r="Z1127" s="325"/>
    </row>
    <row r="1128" spans="1:26" s="7" customFormat="1" ht="21" hidden="1">
      <c r="A1128" s="325"/>
      <c r="B1128" s="325"/>
      <c r="C1128" s="325"/>
      <c r="F1128" s="52">
        <v>367</v>
      </c>
      <c r="G1128" s="53" t="s">
        <v>953</v>
      </c>
      <c r="H1128" s="53" t="s">
        <v>953</v>
      </c>
      <c r="I1128" s="53" t="s">
        <v>953</v>
      </c>
      <c r="J1128" s="53" t="s">
        <v>953</v>
      </c>
      <c r="K1128" s="53" t="s">
        <v>953</v>
      </c>
      <c r="L1128" s="53" t="s">
        <v>953</v>
      </c>
      <c r="M1128" s="53" t="s">
        <v>953</v>
      </c>
      <c r="N1128" s="53" t="s">
        <v>953</v>
      </c>
      <c r="S1128" s="325"/>
      <c r="T1128" s="325"/>
      <c r="U1128" s="325"/>
      <c r="V1128" s="325"/>
      <c r="W1128" s="325"/>
      <c r="X1128" s="325"/>
      <c r="Y1128" s="325"/>
      <c r="Z1128" s="325"/>
    </row>
    <row r="1129" spans="1:26" s="7" customFormat="1" ht="21" hidden="1">
      <c r="A1129" s="325"/>
      <c r="B1129" s="325"/>
      <c r="C1129" s="325"/>
      <c r="F1129" s="52">
        <v>368</v>
      </c>
      <c r="G1129" s="53" t="s">
        <v>953</v>
      </c>
      <c r="H1129" s="53" t="s">
        <v>953</v>
      </c>
      <c r="I1129" s="53" t="s">
        <v>953</v>
      </c>
      <c r="J1129" s="53" t="s">
        <v>953</v>
      </c>
      <c r="K1129" s="53" t="s">
        <v>953</v>
      </c>
      <c r="L1129" s="53" t="s">
        <v>953</v>
      </c>
      <c r="M1129" s="53" t="s">
        <v>953</v>
      </c>
      <c r="N1129" s="53" t="s">
        <v>953</v>
      </c>
      <c r="S1129" s="325"/>
      <c r="T1129" s="325"/>
      <c r="U1129" s="325"/>
      <c r="V1129" s="325"/>
      <c r="W1129" s="325"/>
      <c r="X1129" s="325"/>
      <c r="Y1129" s="325"/>
      <c r="Z1129" s="325"/>
    </row>
    <row r="1130" spans="1:26" s="7" customFormat="1" ht="21" hidden="1">
      <c r="A1130" s="325"/>
      <c r="B1130" s="325"/>
      <c r="C1130" s="325"/>
      <c r="F1130" s="52">
        <v>369</v>
      </c>
      <c r="G1130" s="53" t="s">
        <v>953</v>
      </c>
      <c r="H1130" s="53" t="s">
        <v>953</v>
      </c>
      <c r="I1130" s="53" t="s">
        <v>953</v>
      </c>
      <c r="J1130" s="53" t="s">
        <v>953</v>
      </c>
      <c r="K1130" s="53" t="s">
        <v>953</v>
      </c>
      <c r="L1130" s="53" t="s">
        <v>953</v>
      </c>
      <c r="M1130" s="53" t="s">
        <v>953</v>
      </c>
      <c r="N1130" s="53" t="s">
        <v>953</v>
      </c>
      <c r="S1130" s="325"/>
      <c r="T1130" s="325"/>
      <c r="U1130" s="325"/>
      <c r="V1130" s="325"/>
      <c r="W1130" s="325"/>
      <c r="X1130" s="325"/>
      <c r="Y1130" s="325"/>
      <c r="Z1130" s="325"/>
    </row>
    <row r="1131" spans="1:26" s="7" customFormat="1" ht="21" hidden="1">
      <c r="A1131" s="325"/>
      <c r="B1131" s="325"/>
      <c r="C1131" s="325"/>
      <c r="F1131" s="52">
        <v>370</v>
      </c>
      <c r="G1131" s="53" t="s">
        <v>953</v>
      </c>
      <c r="H1131" s="53" t="s">
        <v>953</v>
      </c>
      <c r="I1131" s="53" t="s">
        <v>953</v>
      </c>
      <c r="J1131" s="53" t="s">
        <v>953</v>
      </c>
      <c r="K1131" s="53" t="s">
        <v>953</v>
      </c>
      <c r="L1131" s="53" t="s">
        <v>953</v>
      </c>
      <c r="M1131" s="53" t="s">
        <v>953</v>
      </c>
      <c r="N1131" s="53" t="s">
        <v>953</v>
      </c>
      <c r="S1131" s="325"/>
      <c r="T1131" s="325"/>
      <c r="U1131" s="325"/>
      <c r="V1131" s="325"/>
      <c r="W1131" s="325"/>
      <c r="X1131" s="325"/>
      <c r="Y1131" s="325"/>
      <c r="Z1131" s="325"/>
    </row>
    <row r="1132" spans="1:26" s="7" customFormat="1" ht="21" hidden="1">
      <c r="A1132" s="325"/>
      <c r="B1132" s="325"/>
      <c r="C1132" s="325"/>
      <c r="F1132" s="52">
        <v>371</v>
      </c>
      <c r="G1132" s="53" t="s">
        <v>953</v>
      </c>
      <c r="H1132" s="53" t="s">
        <v>953</v>
      </c>
      <c r="I1132" s="53" t="s">
        <v>953</v>
      </c>
      <c r="J1132" s="53" t="s">
        <v>953</v>
      </c>
      <c r="K1132" s="53" t="s">
        <v>953</v>
      </c>
      <c r="L1132" s="53" t="s">
        <v>953</v>
      </c>
      <c r="M1132" s="53" t="s">
        <v>953</v>
      </c>
      <c r="N1132" s="53" t="s">
        <v>953</v>
      </c>
      <c r="S1132" s="325"/>
      <c r="T1132" s="325"/>
      <c r="U1132" s="325"/>
      <c r="V1132" s="325"/>
      <c r="W1132" s="325"/>
      <c r="X1132" s="325"/>
      <c r="Y1132" s="325"/>
      <c r="Z1132" s="325"/>
    </row>
    <row r="1133" spans="1:26" s="7" customFormat="1" ht="21" hidden="1">
      <c r="A1133" s="325"/>
      <c r="B1133" s="325"/>
      <c r="C1133" s="325"/>
      <c r="F1133" s="52">
        <v>372</v>
      </c>
      <c r="G1133" s="53" t="s">
        <v>953</v>
      </c>
      <c r="H1133" s="53" t="s">
        <v>953</v>
      </c>
      <c r="I1133" s="53" t="s">
        <v>953</v>
      </c>
      <c r="J1133" s="53" t="s">
        <v>953</v>
      </c>
      <c r="K1133" s="53" t="s">
        <v>953</v>
      </c>
      <c r="L1133" s="53" t="s">
        <v>953</v>
      </c>
      <c r="M1133" s="53" t="s">
        <v>953</v>
      </c>
      <c r="N1133" s="53" t="s">
        <v>953</v>
      </c>
      <c r="S1133" s="325"/>
      <c r="T1133" s="325"/>
      <c r="U1133" s="325"/>
      <c r="V1133" s="325"/>
      <c r="W1133" s="325"/>
      <c r="X1133" s="325"/>
      <c r="Y1133" s="325"/>
      <c r="Z1133" s="325"/>
    </row>
    <row r="1134" spans="1:26" s="7" customFormat="1" ht="21" hidden="1">
      <c r="A1134" s="325"/>
      <c r="B1134" s="325"/>
      <c r="C1134" s="325"/>
      <c r="F1134" s="52">
        <v>373</v>
      </c>
      <c r="G1134" s="53" t="s">
        <v>953</v>
      </c>
      <c r="H1134" s="53" t="s">
        <v>953</v>
      </c>
      <c r="I1134" s="53" t="s">
        <v>953</v>
      </c>
      <c r="J1134" s="53" t="s">
        <v>953</v>
      </c>
      <c r="K1134" s="53" t="s">
        <v>953</v>
      </c>
      <c r="L1134" s="53" t="s">
        <v>953</v>
      </c>
      <c r="M1134" s="53" t="s">
        <v>953</v>
      </c>
      <c r="N1134" s="53" t="s">
        <v>953</v>
      </c>
      <c r="S1134" s="325"/>
      <c r="T1134" s="325"/>
      <c r="U1134" s="325"/>
      <c r="V1134" s="325"/>
      <c r="W1134" s="325"/>
      <c r="X1134" s="325"/>
      <c r="Y1134" s="325"/>
      <c r="Z1134" s="325"/>
    </row>
    <row r="1135" spans="1:26" s="7" customFormat="1" ht="21" hidden="1">
      <c r="A1135" s="325"/>
      <c r="B1135" s="325"/>
      <c r="C1135" s="325"/>
      <c r="F1135" s="52">
        <v>374</v>
      </c>
      <c r="G1135" s="53" t="s">
        <v>953</v>
      </c>
      <c r="H1135" s="53" t="s">
        <v>953</v>
      </c>
      <c r="I1135" s="53" t="s">
        <v>953</v>
      </c>
      <c r="J1135" s="53" t="s">
        <v>953</v>
      </c>
      <c r="K1135" s="53" t="s">
        <v>953</v>
      </c>
      <c r="L1135" s="53" t="s">
        <v>953</v>
      </c>
      <c r="M1135" s="53" t="s">
        <v>953</v>
      </c>
      <c r="N1135" s="53" t="s">
        <v>953</v>
      </c>
      <c r="S1135" s="325"/>
      <c r="T1135" s="325"/>
      <c r="U1135" s="325"/>
      <c r="V1135" s="325"/>
      <c r="W1135" s="325"/>
      <c r="X1135" s="325"/>
      <c r="Y1135" s="325"/>
      <c r="Z1135" s="325"/>
    </row>
    <row r="1136" spans="1:26" s="7" customFormat="1" ht="21" hidden="1">
      <c r="A1136" s="325"/>
      <c r="B1136" s="325"/>
      <c r="C1136" s="325"/>
      <c r="F1136" s="52">
        <v>375</v>
      </c>
      <c r="G1136" s="53" t="s">
        <v>953</v>
      </c>
      <c r="H1136" s="53" t="s">
        <v>953</v>
      </c>
      <c r="I1136" s="53" t="s">
        <v>953</v>
      </c>
      <c r="J1136" s="53" t="s">
        <v>953</v>
      </c>
      <c r="K1136" s="53" t="s">
        <v>953</v>
      </c>
      <c r="L1136" s="53" t="s">
        <v>953</v>
      </c>
      <c r="M1136" s="53" t="s">
        <v>953</v>
      </c>
      <c r="N1136" s="53" t="s">
        <v>953</v>
      </c>
      <c r="S1136" s="325"/>
      <c r="T1136" s="325"/>
      <c r="U1136" s="325"/>
      <c r="V1136" s="325"/>
      <c r="W1136" s="325"/>
      <c r="X1136" s="325"/>
      <c r="Y1136" s="325"/>
      <c r="Z1136" s="325"/>
    </row>
    <row r="1137" spans="1:26" s="7" customFormat="1" ht="21" hidden="1">
      <c r="A1137" s="325"/>
      <c r="B1137" s="325"/>
      <c r="C1137" s="325"/>
      <c r="F1137" s="52">
        <v>376</v>
      </c>
      <c r="G1137" s="53" t="s">
        <v>953</v>
      </c>
      <c r="H1137" s="53" t="s">
        <v>953</v>
      </c>
      <c r="I1137" s="53" t="s">
        <v>953</v>
      </c>
      <c r="J1137" s="53" t="s">
        <v>953</v>
      </c>
      <c r="K1137" s="53" t="s">
        <v>953</v>
      </c>
      <c r="L1137" s="53" t="s">
        <v>953</v>
      </c>
      <c r="M1137" s="53" t="s">
        <v>953</v>
      </c>
      <c r="N1137" s="53" t="s">
        <v>953</v>
      </c>
      <c r="S1137" s="325"/>
      <c r="T1137" s="325"/>
      <c r="U1137" s="325"/>
      <c r="V1137" s="325"/>
      <c r="W1137" s="325"/>
      <c r="X1137" s="325"/>
      <c r="Y1137" s="325"/>
      <c r="Z1137" s="325"/>
    </row>
    <row r="1138" spans="1:26" s="7" customFormat="1" ht="21" hidden="1">
      <c r="A1138" s="325"/>
      <c r="B1138" s="325"/>
      <c r="C1138" s="325"/>
      <c r="F1138" s="52">
        <v>377</v>
      </c>
      <c r="G1138" s="53" t="s">
        <v>953</v>
      </c>
      <c r="H1138" s="53" t="s">
        <v>953</v>
      </c>
      <c r="I1138" s="53" t="s">
        <v>953</v>
      </c>
      <c r="J1138" s="53" t="s">
        <v>953</v>
      </c>
      <c r="K1138" s="53" t="s">
        <v>953</v>
      </c>
      <c r="L1138" s="53" t="s">
        <v>953</v>
      </c>
      <c r="M1138" s="53" t="s">
        <v>953</v>
      </c>
      <c r="N1138" s="53" t="s">
        <v>953</v>
      </c>
      <c r="S1138" s="325"/>
      <c r="T1138" s="325"/>
      <c r="U1138" s="325"/>
      <c r="V1138" s="325"/>
      <c r="W1138" s="325"/>
      <c r="X1138" s="325"/>
      <c r="Y1138" s="325"/>
      <c r="Z1138" s="325"/>
    </row>
    <row r="1139" spans="1:26" s="7" customFormat="1" ht="21" hidden="1">
      <c r="A1139" s="325"/>
      <c r="B1139" s="325"/>
      <c r="C1139" s="325"/>
      <c r="F1139" s="52">
        <v>378</v>
      </c>
      <c r="G1139" s="53" t="s">
        <v>953</v>
      </c>
      <c r="H1139" s="53" t="s">
        <v>953</v>
      </c>
      <c r="I1139" s="53" t="s">
        <v>953</v>
      </c>
      <c r="J1139" s="53" t="s">
        <v>953</v>
      </c>
      <c r="K1139" s="53" t="s">
        <v>953</v>
      </c>
      <c r="L1139" s="53" t="s">
        <v>953</v>
      </c>
      <c r="M1139" s="53" t="s">
        <v>953</v>
      </c>
      <c r="N1139" s="53" t="s">
        <v>953</v>
      </c>
      <c r="S1139" s="325"/>
      <c r="T1139" s="325"/>
      <c r="U1139" s="325"/>
      <c r="V1139" s="325"/>
      <c r="W1139" s="325"/>
      <c r="X1139" s="325"/>
      <c r="Y1139" s="325"/>
      <c r="Z1139" s="325"/>
    </row>
    <row r="1140" spans="1:26" s="7" customFormat="1" ht="21" hidden="1">
      <c r="A1140" s="325"/>
      <c r="B1140" s="325"/>
      <c r="C1140" s="325"/>
      <c r="F1140" s="52">
        <v>379</v>
      </c>
      <c r="G1140" s="53" t="s">
        <v>953</v>
      </c>
      <c r="H1140" s="53" t="s">
        <v>953</v>
      </c>
      <c r="I1140" s="53" t="s">
        <v>953</v>
      </c>
      <c r="J1140" s="53" t="s">
        <v>953</v>
      </c>
      <c r="K1140" s="53" t="s">
        <v>953</v>
      </c>
      <c r="L1140" s="53" t="s">
        <v>953</v>
      </c>
      <c r="M1140" s="53" t="s">
        <v>953</v>
      </c>
      <c r="N1140" s="53" t="s">
        <v>953</v>
      </c>
      <c r="S1140" s="325"/>
      <c r="T1140" s="325"/>
      <c r="U1140" s="325"/>
      <c r="V1140" s="325"/>
      <c r="W1140" s="325"/>
      <c r="X1140" s="325"/>
      <c r="Y1140" s="325"/>
      <c r="Z1140" s="325"/>
    </row>
    <row r="1141" spans="1:26" s="7" customFormat="1" ht="21" hidden="1">
      <c r="A1141" s="325"/>
      <c r="B1141" s="325"/>
      <c r="C1141" s="325"/>
      <c r="F1141" s="52">
        <v>380</v>
      </c>
      <c r="G1141" s="53" t="s">
        <v>953</v>
      </c>
      <c r="H1141" s="53" t="s">
        <v>953</v>
      </c>
      <c r="I1141" s="53" t="s">
        <v>953</v>
      </c>
      <c r="J1141" s="53" t="s">
        <v>953</v>
      </c>
      <c r="K1141" s="53" t="s">
        <v>953</v>
      </c>
      <c r="L1141" s="53" t="s">
        <v>953</v>
      </c>
      <c r="M1141" s="53" t="s">
        <v>953</v>
      </c>
      <c r="N1141" s="53" t="s">
        <v>953</v>
      </c>
      <c r="S1141" s="325"/>
      <c r="T1141" s="325"/>
      <c r="U1141" s="325"/>
      <c r="V1141" s="325"/>
      <c r="W1141" s="325"/>
      <c r="X1141" s="325"/>
      <c r="Y1141" s="325"/>
      <c r="Z1141" s="325"/>
    </row>
    <row r="1142" spans="1:26" s="7" customFormat="1" ht="21" hidden="1">
      <c r="A1142" s="325"/>
      <c r="B1142" s="325"/>
      <c r="C1142" s="325"/>
      <c r="F1142" s="52">
        <v>381</v>
      </c>
      <c r="G1142" s="53" t="s">
        <v>953</v>
      </c>
      <c r="H1142" s="53" t="s">
        <v>953</v>
      </c>
      <c r="I1142" s="53" t="s">
        <v>953</v>
      </c>
      <c r="J1142" s="53" t="s">
        <v>953</v>
      </c>
      <c r="K1142" s="53" t="s">
        <v>953</v>
      </c>
      <c r="L1142" s="53" t="s">
        <v>953</v>
      </c>
      <c r="M1142" s="53" t="s">
        <v>953</v>
      </c>
      <c r="N1142" s="53" t="s">
        <v>953</v>
      </c>
      <c r="S1142" s="325"/>
      <c r="T1142" s="325"/>
      <c r="U1142" s="325"/>
      <c r="V1142" s="325"/>
      <c r="W1142" s="325"/>
      <c r="X1142" s="325"/>
      <c r="Y1142" s="325"/>
      <c r="Z1142" s="325"/>
    </row>
    <row r="1143" spans="1:26" s="7" customFormat="1" ht="21" hidden="1">
      <c r="A1143" s="325"/>
      <c r="B1143" s="325"/>
      <c r="C1143" s="325"/>
      <c r="F1143" s="52">
        <v>382</v>
      </c>
      <c r="G1143" s="53" t="s">
        <v>953</v>
      </c>
      <c r="H1143" s="53" t="s">
        <v>953</v>
      </c>
      <c r="I1143" s="53" t="s">
        <v>953</v>
      </c>
      <c r="J1143" s="53" t="s">
        <v>953</v>
      </c>
      <c r="K1143" s="53" t="s">
        <v>953</v>
      </c>
      <c r="L1143" s="53" t="s">
        <v>953</v>
      </c>
      <c r="M1143" s="53" t="s">
        <v>953</v>
      </c>
      <c r="N1143" s="53" t="s">
        <v>953</v>
      </c>
      <c r="S1143" s="325"/>
      <c r="T1143" s="325"/>
      <c r="U1143" s="325"/>
      <c r="V1143" s="325"/>
      <c r="W1143" s="325"/>
      <c r="X1143" s="325"/>
      <c r="Y1143" s="325"/>
      <c r="Z1143" s="325"/>
    </row>
    <row r="1144" spans="1:26" s="7" customFormat="1" ht="21" hidden="1">
      <c r="A1144" s="325"/>
      <c r="B1144" s="325"/>
      <c r="C1144" s="325"/>
      <c r="F1144" s="52">
        <v>383</v>
      </c>
      <c r="G1144" s="53" t="s">
        <v>953</v>
      </c>
      <c r="H1144" s="53" t="s">
        <v>953</v>
      </c>
      <c r="I1144" s="53" t="s">
        <v>953</v>
      </c>
      <c r="J1144" s="53" t="s">
        <v>953</v>
      </c>
      <c r="K1144" s="53" t="s">
        <v>953</v>
      </c>
      <c r="L1144" s="53" t="s">
        <v>953</v>
      </c>
      <c r="M1144" s="53" t="s">
        <v>953</v>
      </c>
      <c r="N1144" s="53" t="s">
        <v>953</v>
      </c>
      <c r="S1144" s="325"/>
      <c r="T1144" s="325"/>
      <c r="U1144" s="325"/>
      <c r="V1144" s="325"/>
      <c r="W1144" s="325"/>
      <c r="X1144" s="325"/>
      <c r="Y1144" s="325"/>
      <c r="Z1144" s="325"/>
    </row>
    <row r="1145" spans="1:26" s="7" customFormat="1" ht="21" hidden="1">
      <c r="A1145" s="325"/>
      <c r="B1145" s="325"/>
      <c r="C1145" s="325"/>
      <c r="F1145" s="52">
        <v>384</v>
      </c>
      <c r="G1145" s="53" t="s">
        <v>953</v>
      </c>
      <c r="H1145" s="53" t="s">
        <v>953</v>
      </c>
      <c r="I1145" s="53" t="s">
        <v>953</v>
      </c>
      <c r="J1145" s="53" t="s">
        <v>953</v>
      </c>
      <c r="K1145" s="53" t="s">
        <v>953</v>
      </c>
      <c r="L1145" s="53" t="s">
        <v>953</v>
      </c>
      <c r="M1145" s="53" t="s">
        <v>953</v>
      </c>
      <c r="N1145" s="53" t="s">
        <v>953</v>
      </c>
      <c r="S1145" s="325"/>
      <c r="T1145" s="325"/>
      <c r="U1145" s="325"/>
      <c r="V1145" s="325"/>
      <c r="W1145" s="325"/>
      <c r="X1145" s="325"/>
      <c r="Y1145" s="325"/>
      <c r="Z1145" s="325"/>
    </row>
    <row r="1146" spans="1:26" s="7" customFormat="1" ht="21" hidden="1">
      <c r="A1146" s="325"/>
      <c r="B1146" s="325"/>
      <c r="C1146" s="325"/>
      <c r="F1146" s="52">
        <v>385</v>
      </c>
      <c r="G1146" s="53" t="s">
        <v>953</v>
      </c>
      <c r="H1146" s="53" t="s">
        <v>953</v>
      </c>
      <c r="I1146" s="53" t="s">
        <v>953</v>
      </c>
      <c r="J1146" s="53" t="s">
        <v>953</v>
      </c>
      <c r="K1146" s="53" t="s">
        <v>953</v>
      </c>
      <c r="L1146" s="53" t="s">
        <v>953</v>
      </c>
      <c r="M1146" s="53" t="s">
        <v>953</v>
      </c>
      <c r="N1146" s="53" t="s">
        <v>953</v>
      </c>
      <c r="S1146" s="325"/>
      <c r="T1146" s="325"/>
      <c r="U1146" s="325"/>
      <c r="V1146" s="325"/>
      <c r="W1146" s="325"/>
      <c r="X1146" s="325"/>
      <c r="Y1146" s="325"/>
      <c r="Z1146" s="325"/>
    </row>
    <row r="1147" spans="1:26" s="7" customFormat="1" ht="21" hidden="1">
      <c r="A1147" s="325"/>
      <c r="B1147" s="325"/>
      <c r="C1147" s="325"/>
      <c r="F1147" s="52">
        <v>386</v>
      </c>
      <c r="G1147" s="53" t="s">
        <v>953</v>
      </c>
      <c r="H1147" s="53" t="s">
        <v>953</v>
      </c>
      <c r="I1147" s="53" t="s">
        <v>953</v>
      </c>
      <c r="J1147" s="53" t="s">
        <v>953</v>
      </c>
      <c r="K1147" s="53" t="s">
        <v>953</v>
      </c>
      <c r="L1147" s="53" t="s">
        <v>953</v>
      </c>
      <c r="M1147" s="53" t="s">
        <v>953</v>
      </c>
      <c r="N1147" s="53" t="s">
        <v>953</v>
      </c>
      <c r="S1147" s="325"/>
      <c r="T1147" s="325"/>
      <c r="U1147" s="325"/>
      <c r="V1147" s="325"/>
      <c r="W1147" s="325"/>
      <c r="X1147" s="325"/>
      <c r="Y1147" s="325"/>
      <c r="Z1147" s="325"/>
    </row>
    <row r="1148" spans="1:26" s="7" customFormat="1" ht="21" hidden="1">
      <c r="A1148" s="325"/>
      <c r="B1148" s="325"/>
      <c r="C1148" s="325"/>
      <c r="F1148" s="52">
        <v>387</v>
      </c>
      <c r="G1148" s="53" t="s">
        <v>953</v>
      </c>
      <c r="H1148" s="53" t="s">
        <v>953</v>
      </c>
      <c r="I1148" s="53" t="s">
        <v>953</v>
      </c>
      <c r="J1148" s="53" t="s">
        <v>953</v>
      </c>
      <c r="K1148" s="53" t="s">
        <v>953</v>
      </c>
      <c r="L1148" s="53" t="s">
        <v>953</v>
      </c>
      <c r="M1148" s="53" t="s">
        <v>953</v>
      </c>
      <c r="N1148" s="53" t="s">
        <v>953</v>
      </c>
      <c r="S1148" s="325"/>
      <c r="T1148" s="325"/>
      <c r="U1148" s="325"/>
      <c r="V1148" s="325"/>
      <c r="W1148" s="325"/>
      <c r="X1148" s="325"/>
      <c r="Y1148" s="325"/>
      <c r="Z1148" s="325"/>
    </row>
    <row r="1149" spans="1:26" s="7" customFormat="1" ht="21" hidden="1">
      <c r="A1149" s="325"/>
      <c r="B1149" s="325"/>
      <c r="C1149" s="325"/>
      <c r="F1149" s="52">
        <v>388</v>
      </c>
      <c r="G1149" s="53" t="s">
        <v>953</v>
      </c>
      <c r="H1149" s="53" t="s">
        <v>953</v>
      </c>
      <c r="I1149" s="53" t="s">
        <v>953</v>
      </c>
      <c r="J1149" s="53" t="s">
        <v>953</v>
      </c>
      <c r="K1149" s="53" t="s">
        <v>953</v>
      </c>
      <c r="L1149" s="53" t="s">
        <v>953</v>
      </c>
      <c r="M1149" s="53" t="s">
        <v>953</v>
      </c>
      <c r="N1149" s="53" t="s">
        <v>953</v>
      </c>
      <c r="S1149" s="325"/>
      <c r="T1149" s="325"/>
      <c r="U1149" s="325"/>
      <c r="V1149" s="325"/>
      <c r="W1149" s="325"/>
      <c r="X1149" s="325"/>
      <c r="Y1149" s="325"/>
      <c r="Z1149" s="325"/>
    </row>
    <row r="1150" spans="1:26" s="7" customFormat="1" ht="21" hidden="1">
      <c r="A1150" s="325"/>
      <c r="B1150" s="325"/>
      <c r="C1150" s="325"/>
      <c r="F1150" s="52">
        <v>389</v>
      </c>
      <c r="G1150" s="53" t="s">
        <v>953</v>
      </c>
      <c r="H1150" s="53" t="s">
        <v>953</v>
      </c>
      <c r="I1150" s="53" t="s">
        <v>953</v>
      </c>
      <c r="J1150" s="53" t="s">
        <v>953</v>
      </c>
      <c r="K1150" s="53" t="s">
        <v>953</v>
      </c>
      <c r="L1150" s="53" t="s">
        <v>953</v>
      </c>
      <c r="M1150" s="53" t="s">
        <v>953</v>
      </c>
      <c r="N1150" s="53" t="s">
        <v>953</v>
      </c>
      <c r="S1150" s="325"/>
      <c r="T1150" s="325"/>
      <c r="U1150" s="325"/>
      <c r="V1150" s="325"/>
      <c r="W1150" s="325"/>
      <c r="X1150" s="325"/>
      <c r="Y1150" s="325"/>
      <c r="Z1150" s="325"/>
    </row>
    <row r="1151" spans="1:26" s="7" customFormat="1" ht="21" hidden="1">
      <c r="A1151" s="325"/>
      <c r="B1151" s="325"/>
      <c r="C1151" s="325"/>
      <c r="F1151" s="52">
        <v>390</v>
      </c>
      <c r="G1151" s="53" t="s">
        <v>953</v>
      </c>
      <c r="H1151" s="53" t="s">
        <v>953</v>
      </c>
      <c r="I1151" s="53" t="s">
        <v>953</v>
      </c>
      <c r="J1151" s="53" t="s">
        <v>953</v>
      </c>
      <c r="K1151" s="53" t="s">
        <v>953</v>
      </c>
      <c r="L1151" s="53" t="s">
        <v>953</v>
      </c>
      <c r="M1151" s="53" t="s">
        <v>953</v>
      </c>
      <c r="N1151" s="53" t="s">
        <v>953</v>
      </c>
      <c r="S1151" s="325"/>
      <c r="T1151" s="325"/>
      <c r="U1151" s="325"/>
      <c r="V1151" s="325"/>
      <c r="W1151" s="325"/>
      <c r="X1151" s="325"/>
      <c r="Y1151" s="325"/>
      <c r="Z1151" s="325"/>
    </row>
    <row r="1152" spans="1:26" s="7" customFormat="1" ht="21" hidden="1">
      <c r="A1152" s="325"/>
      <c r="B1152" s="325"/>
      <c r="C1152" s="325"/>
      <c r="F1152" s="52">
        <v>391</v>
      </c>
      <c r="G1152" s="53" t="s">
        <v>953</v>
      </c>
      <c r="H1152" s="53" t="s">
        <v>953</v>
      </c>
      <c r="I1152" s="53" t="s">
        <v>953</v>
      </c>
      <c r="J1152" s="53" t="s">
        <v>953</v>
      </c>
      <c r="K1152" s="53" t="s">
        <v>953</v>
      </c>
      <c r="L1152" s="53" t="s">
        <v>953</v>
      </c>
      <c r="M1152" s="53" t="s">
        <v>953</v>
      </c>
      <c r="N1152" s="53" t="s">
        <v>953</v>
      </c>
      <c r="S1152" s="325"/>
      <c r="T1152" s="325"/>
      <c r="U1152" s="325"/>
      <c r="V1152" s="325"/>
      <c r="W1152" s="325"/>
      <c r="X1152" s="325"/>
      <c r="Y1152" s="325"/>
      <c r="Z1152" s="325"/>
    </row>
    <row r="1153" spans="1:26" s="7" customFormat="1" ht="21" hidden="1">
      <c r="A1153" s="325"/>
      <c r="B1153" s="325"/>
      <c r="C1153" s="325"/>
      <c r="F1153" s="52">
        <v>392</v>
      </c>
      <c r="G1153" s="53" t="s">
        <v>953</v>
      </c>
      <c r="H1153" s="53" t="s">
        <v>953</v>
      </c>
      <c r="I1153" s="53" t="s">
        <v>953</v>
      </c>
      <c r="J1153" s="53" t="s">
        <v>953</v>
      </c>
      <c r="K1153" s="53" t="s">
        <v>953</v>
      </c>
      <c r="L1153" s="53" t="s">
        <v>953</v>
      </c>
      <c r="M1153" s="53" t="s">
        <v>953</v>
      </c>
      <c r="N1153" s="53" t="s">
        <v>953</v>
      </c>
      <c r="S1153" s="325"/>
      <c r="T1153" s="325"/>
      <c r="U1153" s="325"/>
      <c r="V1153" s="325"/>
      <c r="W1153" s="325"/>
      <c r="X1153" s="325"/>
      <c r="Y1153" s="325"/>
      <c r="Z1153" s="325"/>
    </row>
    <row r="1154" spans="1:26" s="7" customFormat="1" ht="21" hidden="1">
      <c r="A1154" s="325"/>
      <c r="B1154" s="325"/>
      <c r="C1154" s="325"/>
      <c r="F1154" s="52">
        <v>393</v>
      </c>
      <c r="G1154" s="53" t="s">
        <v>953</v>
      </c>
      <c r="H1154" s="53" t="s">
        <v>953</v>
      </c>
      <c r="I1154" s="53" t="s">
        <v>953</v>
      </c>
      <c r="J1154" s="53" t="s">
        <v>953</v>
      </c>
      <c r="K1154" s="53" t="s">
        <v>953</v>
      </c>
      <c r="L1154" s="53" t="s">
        <v>953</v>
      </c>
      <c r="M1154" s="53" t="s">
        <v>953</v>
      </c>
      <c r="N1154" s="53" t="s">
        <v>953</v>
      </c>
      <c r="S1154" s="325"/>
      <c r="T1154" s="325"/>
      <c r="U1154" s="325"/>
      <c r="V1154" s="325"/>
      <c r="W1154" s="325"/>
      <c r="X1154" s="325"/>
      <c r="Y1154" s="325"/>
      <c r="Z1154" s="325"/>
    </row>
    <row r="1155" spans="1:26" s="7" customFormat="1" ht="21" hidden="1">
      <c r="A1155" s="325"/>
      <c r="B1155" s="325"/>
      <c r="C1155" s="325"/>
      <c r="F1155" s="52">
        <v>394</v>
      </c>
      <c r="G1155" s="53" t="s">
        <v>953</v>
      </c>
      <c r="H1155" s="53" t="s">
        <v>953</v>
      </c>
      <c r="I1155" s="53" t="s">
        <v>953</v>
      </c>
      <c r="J1155" s="53" t="s">
        <v>953</v>
      </c>
      <c r="K1155" s="53" t="s">
        <v>953</v>
      </c>
      <c r="L1155" s="53" t="s">
        <v>953</v>
      </c>
      <c r="M1155" s="53" t="s">
        <v>953</v>
      </c>
      <c r="N1155" s="53" t="s">
        <v>953</v>
      </c>
      <c r="S1155" s="325"/>
      <c r="T1155" s="325"/>
      <c r="U1155" s="325"/>
      <c r="V1155" s="325"/>
      <c r="W1155" s="325"/>
      <c r="X1155" s="325"/>
      <c r="Y1155" s="325"/>
      <c r="Z1155" s="325"/>
    </row>
    <row r="1156" spans="1:26" s="7" customFormat="1" ht="21" hidden="1">
      <c r="A1156" s="325"/>
      <c r="B1156" s="325"/>
      <c r="C1156" s="325"/>
      <c r="F1156" s="52">
        <v>395</v>
      </c>
      <c r="G1156" s="53" t="s">
        <v>953</v>
      </c>
      <c r="H1156" s="53" t="s">
        <v>953</v>
      </c>
      <c r="I1156" s="53" t="s">
        <v>953</v>
      </c>
      <c r="J1156" s="53" t="s">
        <v>953</v>
      </c>
      <c r="K1156" s="53" t="s">
        <v>953</v>
      </c>
      <c r="L1156" s="53" t="s">
        <v>953</v>
      </c>
      <c r="M1156" s="53" t="s">
        <v>953</v>
      </c>
      <c r="N1156" s="53" t="s">
        <v>953</v>
      </c>
      <c r="S1156" s="325"/>
      <c r="T1156" s="325"/>
      <c r="U1156" s="325"/>
      <c r="V1156" s="325"/>
      <c r="W1156" s="325"/>
      <c r="X1156" s="325"/>
      <c r="Y1156" s="325"/>
      <c r="Z1156" s="325"/>
    </row>
    <row r="1157" spans="1:26" s="7" customFormat="1" ht="21" hidden="1">
      <c r="A1157" s="325"/>
      <c r="B1157" s="325"/>
      <c r="C1157" s="325"/>
      <c r="F1157" s="52">
        <v>396</v>
      </c>
      <c r="G1157" s="53" t="s">
        <v>953</v>
      </c>
      <c r="H1157" s="53" t="s">
        <v>953</v>
      </c>
      <c r="I1157" s="53" t="s">
        <v>953</v>
      </c>
      <c r="J1157" s="53" t="s">
        <v>953</v>
      </c>
      <c r="K1157" s="53" t="s">
        <v>953</v>
      </c>
      <c r="L1157" s="53" t="s">
        <v>953</v>
      </c>
      <c r="M1157" s="53" t="s">
        <v>953</v>
      </c>
      <c r="N1157" s="53" t="s">
        <v>953</v>
      </c>
      <c r="S1157" s="325"/>
      <c r="T1157" s="325"/>
      <c r="U1157" s="325"/>
      <c r="V1157" s="325"/>
      <c r="W1157" s="325"/>
      <c r="X1157" s="325"/>
      <c r="Y1157" s="325"/>
      <c r="Z1157" s="325"/>
    </row>
    <row r="1158" spans="1:26" s="7" customFormat="1" ht="21" hidden="1">
      <c r="A1158" s="325"/>
      <c r="B1158" s="325"/>
      <c r="C1158" s="325"/>
      <c r="F1158" s="52">
        <v>397</v>
      </c>
      <c r="G1158" s="53" t="s">
        <v>953</v>
      </c>
      <c r="H1158" s="53" t="s">
        <v>953</v>
      </c>
      <c r="I1158" s="53" t="s">
        <v>953</v>
      </c>
      <c r="J1158" s="53" t="s">
        <v>953</v>
      </c>
      <c r="K1158" s="53" t="s">
        <v>953</v>
      </c>
      <c r="L1158" s="53" t="s">
        <v>953</v>
      </c>
      <c r="M1158" s="53" t="s">
        <v>953</v>
      </c>
      <c r="N1158" s="53" t="s">
        <v>953</v>
      </c>
      <c r="S1158" s="325"/>
      <c r="T1158" s="325"/>
      <c r="U1158" s="325"/>
      <c r="V1158" s="325"/>
      <c r="W1158" s="325"/>
      <c r="X1158" s="325"/>
      <c r="Y1158" s="325"/>
      <c r="Z1158" s="325"/>
    </row>
    <row r="1159" spans="1:26" s="7" customFormat="1" ht="21" hidden="1">
      <c r="A1159" s="325"/>
      <c r="B1159" s="325"/>
      <c r="C1159" s="325"/>
      <c r="F1159" s="52">
        <v>398</v>
      </c>
      <c r="G1159" s="53" t="s">
        <v>953</v>
      </c>
      <c r="H1159" s="53" t="s">
        <v>953</v>
      </c>
      <c r="I1159" s="53" t="s">
        <v>953</v>
      </c>
      <c r="J1159" s="53" t="s">
        <v>953</v>
      </c>
      <c r="K1159" s="53" t="s">
        <v>953</v>
      </c>
      <c r="L1159" s="53" t="s">
        <v>953</v>
      </c>
      <c r="M1159" s="53" t="s">
        <v>953</v>
      </c>
      <c r="N1159" s="53" t="s">
        <v>953</v>
      </c>
      <c r="S1159" s="325"/>
      <c r="T1159" s="325"/>
      <c r="U1159" s="325"/>
      <c r="V1159" s="325"/>
      <c r="W1159" s="325"/>
      <c r="X1159" s="325"/>
      <c r="Y1159" s="325"/>
      <c r="Z1159" s="325"/>
    </row>
    <row r="1160" spans="1:26" s="7" customFormat="1" ht="21" hidden="1">
      <c r="A1160" s="325"/>
      <c r="B1160" s="325"/>
      <c r="C1160" s="325"/>
      <c r="F1160" s="52">
        <v>399</v>
      </c>
      <c r="G1160" s="53" t="s">
        <v>953</v>
      </c>
      <c r="H1160" s="53" t="s">
        <v>953</v>
      </c>
      <c r="I1160" s="53" t="s">
        <v>953</v>
      </c>
      <c r="J1160" s="53" t="s">
        <v>953</v>
      </c>
      <c r="K1160" s="53" t="s">
        <v>953</v>
      </c>
      <c r="L1160" s="53" t="s">
        <v>953</v>
      </c>
      <c r="M1160" s="53" t="s">
        <v>953</v>
      </c>
      <c r="N1160" s="53" t="s">
        <v>953</v>
      </c>
      <c r="S1160" s="325"/>
      <c r="T1160" s="325"/>
      <c r="U1160" s="325"/>
      <c r="V1160" s="325"/>
      <c r="W1160" s="325"/>
      <c r="X1160" s="325"/>
      <c r="Y1160" s="325"/>
      <c r="Z1160" s="325"/>
    </row>
    <row r="1161" spans="1:26" s="7" customFormat="1" ht="21" hidden="1">
      <c r="A1161" s="325"/>
      <c r="B1161" s="325"/>
      <c r="C1161" s="325"/>
      <c r="F1161" s="52">
        <v>400</v>
      </c>
      <c r="G1161" s="53" t="s">
        <v>953</v>
      </c>
      <c r="H1161" s="53" t="s">
        <v>953</v>
      </c>
      <c r="I1161" s="53" t="s">
        <v>953</v>
      </c>
      <c r="J1161" s="53" t="s">
        <v>953</v>
      </c>
      <c r="K1161" s="53" t="s">
        <v>953</v>
      </c>
      <c r="L1161" s="53" t="s">
        <v>953</v>
      </c>
      <c r="M1161" s="53" t="s">
        <v>953</v>
      </c>
      <c r="N1161" s="53" t="s">
        <v>953</v>
      </c>
      <c r="S1161" s="325"/>
      <c r="T1161" s="325"/>
      <c r="U1161" s="325"/>
      <c r="V1161" s="325"/>
      <c r="W1161" s="325"/>
      <c r="X1161" s="325"/>
      <c r="Y1161" s="325"/>
      <c r="Z1161" s="325"/>
    </row>
    <row r="1162" spans="1:26" s="7" customFormat="1" ht="21" hidden="1">
      <c r="A1162" s="325"/>
      <c r="B1162" s="325"/>
      <c r="C1162" s="325"/>
      <c r="F1162" s="52">
        <v>401</v>
      </c>
      <c r="G1162" s="53" t="s">
        <v>953</v>
      </c>
      <c r="H1162" s="53" t="s">
        <v>953</v>
      </c>
      <c r="I1162" s="53" t="s">
        <v>953</v>
      </c>
      <c r="J1162" s="53" t="s">
        <v>953</v>
      </c>
      <c r="K1162" s="53" t="s">
        <v>953</v>
      </c>
      <c r="L1162" s="53" t="s">
        <v>953</v>
      </c>
      <c r="M1162" s="53" t="s">
        <v>953</v>
      </c>
      <c r="N1162" s="53" t="s">
        <v>953</v>
      </c>
      <c r="S1162" s="325"/>
      <c r="T1162" s="325"/>
      <c r="U1162" s="325"/>
      <c r="V1162" s="325"/>
      <c r="W1162" s="325"/>
      <c r="X1162" s="325"/>
      <c r="Y1162" s="325"/>
      <c r="Z1162" s="325"/>
    </row>
    <row r="1163" spans="1:26" s="7" customFormat="1" ht="21" hidden="1">
      <c r="A1163" s="325"/>
      <c r="B1163" s="325"/>
      <c r="C1163" s="325"/>
      <c r="F1163" s="52">
        <v>402</v>
      </c>
      <c r="G1163" s="53" t="s">
        <v>953</v>
      </c>
      <c r="H1163" s="53" t="s">
        <v>953</v>
      </c>
      <c r="I1163" s="53" t="s">
        <v>953</v>
      </c>
      <c r="J1163" s="53" t="s">
        <v>953</v>
      </c>
      <c r="K1163" s="53" t="s">
        <v>953</v>
      </c>
      <c r="L1163" s="53" t="s">
        <v>953</v>
      </c>
      <c r="M1163" s="53" t="s">
        <v>953</v>
      </c>
      <c r="N1163" s="53" t="s">
        <v>953</v>
      </c>
      <c r="S1163" s="325"/>
      <c r="T1163" s="325"/>
      <c r="U1163" s="325"/>
      <c r="V1163" s="325"/>
      <c r="W1163" s="325"/>
      <c r="X1163" s="325"/>
      <c r="Y1163" s="325"/>
      <c r="Z1163" s="325"/>
    </row>
    <row r="1164" spans="1:26" s="7" customFormat="1" ht="21" hidden="1">
      <c r="A1164" s="325"/>
      <c r="B1164" s="325"/>
      <c r="C1164" s="325"/>
      <c r="F1164" s="52">
        <v>403</v>
      </c>
      <c r="G1164" s="53" t="s">
        <v>953</v>
      </c>
      <c r="H1164" s="53" t="s">
        <v>953</v>
      </c>
      <c r="I1164" s="53" t="s">
        <v>953</v>
      </c>
      <c r="J1164" s="53" t="s">
        <v>953</v>
      </c>
      <c r="K1164" s="53" t="s">
        <v>953</v>
      </c>
      <c r="L1164" s="53" t="s">
        <v>953</v>
      </c>
      <c r="M1164" s="53" t="s">
        <v>953</v>
      </c>
      <c r="N1164" s="53" t="s">
        <v>953</v>
      </c>
      <c r="S1164" s="325"/>
      <c r="T1164" s="325"/>
      <c r="U1164" s="325"/>
      <c r="V1164" s="325"/>
      <c r="W1164" s="325"/>
      <c r="X1164" s="325"/>
      <c r="Y1164" s="325"/>
      <c r="Z1164" s="325"/>
    </row>
    <row r="1165" spans="1:26" s="7" customFormat="1" ht="21" hidden="1">
      <c r="A1165" s="325"/>
      <c r="B1165" s="325"/>
      <c r="C1165" s="325"/>
      <c r="F1165" s="52">
        <v>404</v>
      </c>
      <c r="G1165" s="53" t="s">
        <v>953</v>
      </c>
      <c r="H1165" s="53" t="s">
        <v>953</v>
      </c>
      <c r="I1165" s="53" t="s">
        <v>953</v>
      </c>
      <c r="J1165" s="53" t="s">
        <v>953</v>
      </c>
      <c r="K1165" s="53" t="s">
        <v>953</v>
      </c>
      <c r="L1165" s="53" t="s">
        <v>953</v>
      </c>
      <c r="M1165" s="53" t="s">
        <v>953</v>
      </c>
      <c r="N1165" s="53" t="s">
        <v>953</v>
      </c>
      <c r="S1165" s="325"/>
      <c r="T1165" s="325"/>
      <c r="U1165" s="325"/>
      <c r="V1165" s="325"/>
      <c r="W1165" s="325"/>
      <c r="X1165" s="325"/>
      <c r="Y1165" s="325"/>
      <c r="Z1165" s="325"/>
    </row>
    <row r="1166" spans="1:26" s="7" customFormat="1" ht="21" hidden="1">
      <c r="A1166" s="325"/>
      <c r="B1166" s="325"/>
      <c r="C1166" s="325"/>
      <c r="F1166" s="52">
        <v>405</v>
      </c>
      <c r="G1166" s="53" t="s">
        <v>953</v>
      </c>
      <c r="H1166" s="53" t="s">
        <v>953</v>
      </c>
      <c r="I1166" s="53" t="s">
        <v>953</v>
      </c>
      <c r="J1166" s="53" t="s">
        <v>953</v>
      </c>
      <c r="K1166" s="53" t="s">
        <v>953</v>
      </c>
      <c r="L1166" s="53" t="s">
        <v>953</v>
      </c>
      <c r="M1166" s="53" t="s">
        <v>953</v>
      </c>
      <c r="N1166" s="53" t="s">
        <v>953</v>
      </c>
      <c r="S1166" s="325"/>
      <c r="T1166" s="325"/>
      <c r="U1166" s="325"/>
      <c r="V1166" s="325"/>
      <c r="W1166" s="325"/>
      <c r="X1166" s="325"/>
      <c r="Y1166" s="325"/>
      <c r="Z1166" s="325"/>
    </row>
    <row r="1167" spans="1:26" s="7" customFormat="1" ht="21" hidden="1">
      <c r="A1167" s="325"/>
      <c r="B1167" s="325"/>
      <c r="C1167" s="325"/>
      <c r="F1167" s="52">
        <v>406</v>
      </c>
      <c r="G1167" s="53" t="s">
        <v>953</v>
      </c>
      <c r="H1167" s="53" t="s">
        <v>953</v>
      </c>
      <c r="I1167" s="53" t="s">
        <v>953</v>
      </c>
      <c r="J1167" s="53" t="s">
        <v>953</v>
      </c>
      <c r="K1167" s="53" t="s">
        <v>953</v>
      </c>
      <c r="L1167" s="53" t="s">
        <v>953</v>
      </c>
      <c r="M1167" s="53" t="s">
        <v>953</v>
      </c>
      <c r="N1167" s="53" t="s">
        <v>953</v>
      </c>
      <c r="S1167" s="325"/>
      <c r="T1167" s="325"/>
      <c r="U1167" s="325"/>
      <c r="V1167" s="325"/>
      <c r="W1167" s="325"/>
      <c r="X1167" s="325"/>
      <c r="Y1167" s="325"/>
      <c r="Z1167" s="325"/>
    </row>
    <row r="1168" spans="1:26" s="7" customFormat="1" ht="21" hidden="1">
      <c r="A1168" s="325"/>
      <c r="B1168" s="325"/>
      <c r="C1168" s="325"/>
      <c r="F1168" s="52">
        <v>407</v>
      </c>
      <c r="G1168" s="53" t="s">
        <v>953</v>
      </c>
      <c r="H1168" s="53" t="s">
        <v>953</v>
      </c>
      <c r="I1168" s="53" t="s">
        <v>953</v>
      </c>
      <c r="J1168" s="53" t="s">
        <v>953</v>
      </c>
      <c r="K1168" s="53" t="s">
        <v>953</v>
      </c>
      <c r="L1168" s="53" t="s">
        <v>953</v>
      </c>
      <c r="M1168" s="53" t="s">
        <v>953</v>
      </c>
      <c r="N1168" s="53" t="s">
        <v>953</v>
      </c>
      <c r="S1168" s="325"/>
      <c r="T1168" s="325"/>
      <c r="U1168" s="325"/>
      <c r="V1168" s="325"/>
      <c r="W1168" s="325"/>
      <c r="X1168" s="325"/>
      <c r="Y1168" s="325"/>
      <c r="Z1168" s="325"/>
    </row>
    <row r="1169" spans="1:26" s="7" customFormat="1" ht="21" hidden="1">
      <c r="A1169" s="325"/>
      <c r="B1169" s="325"/>
      <c r="C1169" s="325"/>
      <c r="F1169" s="52">
        <v>408</v>
      </c>
      <c r="G1169" s="53" t="s">
        <v>953</v>
      </c>
      <c r="H1169" s="53" t="s">
        <v>953</v>
      </c>
      <c r="I1169" s="53" t="s">
        <v>953</v>
      </c>
      <c r="J1169" s="53" t="s">
        <v>953</v>
      </c>
      <c r="K1169" s="53" t="s">
        <v>953</v>
      </c>
      <c r="L1169" s="53" t="s">
        <v>953</v>
      </c>
      <c r="M1169" s="53" t="s">
        <v>953</v>
      </c>
      <c r="N1169" s="53" t="s">
        <v>953</v>
      </c>
      <c r="S1169" s="325"/>
      <c r="T1169" s="325"/>
      <c r="U1169" s="325"/>
      <c r="V1169" s="325"/>
      <c r="W1169" s="325"/>
      <c r="X1169" s="325"/>
      <c r="Y1169" s="325"/>
      <c r="Z1169" s="325"/>
    </row>
    <row r="1170" spans="1:26" s="7" customFormat="1" ht="21" hidden="1">
      <c r="A1170" s="325"/>
      <c r="B1170" s="325"/>
      <c r="C1170" s="325"/>
      <c r="F1170" s="52">
        <v>409</v>
      </c>
      <c r="G1170" s="53" t="s">
        <v>953</v>
      </c>
      <c r="H1170" s="53" t="s">
        <v>953</v>
      </c>
      <c r="I1170" s="53" t="s">
        <v>953</v>
      </c>
      <c r="J1170" s="53" t="s">
        <v>953</v>
      </c>
      <c r="K1170" s="53" t="s">
        <v>953</v>
      </c>
      <c r="L1170" s="53" t="s">
        <v>953</v>
      </c>
      <c r="M1170" s="53" t="s">
        <v>953</v>
      </c>
      <c r="N1170" s="53" t="s">
        <v>953</v>
      </c>
      <c r="S1170" s="325"/>
      <c r="T1170" s="325"/>
      <c r="U1170" s="325"/>
      <c r="V1170" s="325"/>
      <c r="W1170" s="325"/>
      <c r="X1170" s="325"/>
      <c r="Y1170" s="325"/>
      <c r="Z1170" s="325"/>
    </row>
    <row r="1171" spans="1:26" s="7" customFormat="1" ht="21" hidden="1">
      <c r="A1171" s="325"/>
      <c r="B1171" s="325"/>
      <c r="C1171" s="325"/>
      <c r="F1171" s="52">
        <v>410</v>
      </c>
      <c r="G1171" s="53" t="s">
        <v>953</v>
      </c>
      <c r="H1171" s="53" t="s">
        <v>953</v>
      </c>
      <c r="I1171" s="53" t="s">
        <v>953</v>
      </c>
      <c r="J1171" s="53" t="s">
        <v>953</v>
      </c>
      <c r="K1171" s="53" t="s">
        <v>953</v>
      </c>
      <c r="L1171" s="53" t="s">
        <v>953</v>
      </c>
      <c r="M1171" s="53" t="s">
        <v>953</v>
      </c>
      <c r="N1171" s="53" t="s">
        <v>953</v>
      </c>
      <c r="S1171" s="325"/>
      <c r="T1171" s="325"/>
      <c r="U1171" s="325"/>
      <c r="V1171" s="325"/>
      <c r="W1171" s="325"/>
      <c r="X1171" s="325"/>
      <c r="Y1171" s="325"/>
      <c r="Z1171" s="325"/>
    </row>
    <row r="1172" spans="1:26" s="7" customFormat="1" ht="21" hidden="1">
      <c r="A1172" s="325"/>
      <c r="B1172" s="325"/>
      <c r="C1172" s="325"/>
      <c r="F1172" s="52">
        <v>411</v>
      </c>
      <c r="G1172" s="53" t="s">
        <v>953</v>
      </c>
      <c r="H1172" s="53" t="s">
        <v>953</v>
      </c>
      <c r="I1172" s="53" t="s">
        <v>953</v>
      </c>
      <c r="J1172" s="53" t="s">
        <v>953</v>
      </c>
      <c r="K1172" s="53" t="s">
        <v>953</v>
      </c>
      <c r="L1172" s="53" t="s">
        <v>953</v>
      </c>
      <c r="M1172" s="53" t="s">
        <v>953</v>
      </c>
      <c r="N1172" s="53" t="s">
        <v>953</v>
      </c>
      <c r="S1172" s="325"/>
      <c r="T1172" s="325"/>
      <c r="U1172" s="325"/>
      <c r="V1172" s="325"/>
      <c r="W1172" s="325"/>
      <c r="X1172" s="325"/>
      <c r="Y1172" s="325"/>
      <c r="Z1172" s="325"/>
    </row>
    <row r="1173" spans="1:26" s="7" customFormat="1" ht="21" hidden="1">
      <c r="A1173" s="325"/>
      <c r="B1173" s="325"/>
      <c r="C1173" s="325"/>
      <c r="F1173" s="52">
        <v>412</v>
      </c>
      <c r="G1173" s="53" t="s">
        <v>953</v>
      </c>
      <c r="H1173" s="53" t="s">
        <v>953</v>
      </c>
      <c r="I1173" s="53" t="s">
        <v>953</v>
      </c>
      <c r="J1173" s="53" t="s">
        <v>953</v>
      </c>
      <c r="K1173" s="53" t="s">
        <v>953</v>
      </c>
      <c r="L1173" s="53" t="s">
        <v>953</v>
      </c>
      <c r="M1173" s="53" t="s">
        <v>953</v>
      </c>
      <c r="N1173" s="53" t="s">
        <v>953</v>
      </c>
      <c r="S1173" s="325"/>
      <c r="T1173" s="325"/>
      <c r="U1173" s="325"/>
      <c r="V1173" s="325"/>
      <c r="W1173" s="325"/>
      <c r="X1173" s="325"/>
      <c r="Y1173" s="325"/>
      <c r="Z1173" s="325"/>
    </row>
    <row r="1174" spans="1:26" s="7" customFormat="1" ht="21" hidden="1">
      <c r="A1174" s="325"/>
      <c r="B1174" s="325"/>
      <c r="C1174" s="325"/>
      <c r="F1174" s="52">
        <v>413</v>
      </c>
      <c r="G1174" s="53" t="s">
        <v>953</v>
      </c>
      <c r="H1174" s="53" t="s">
        <v>953</v>
      </c>
      <c r="I1174" s="53" t="s">
        <v>953</v>
      </c>
      <c r="J1174" s="53" t="s">
        <v>953</v>
      </c>
      <c r="K1174" s="53" t="s">
        <v>953</v>
      </c>
      <c r="L1174" s="53" t="s">
        <v>953</v>
      </c>
      <c r="M1174" s="53" t="s">
        <v>953</v>
      </c>
      <c r="N1174" s="53" t="s">
        <v>953</v>
      </c>
      <c r="S1174" s="325"/>
      <c r="T1174" s="325"/>
      <c r="U1174" s="325"/>
      <c r="V1174" s="325"/>
      <c r="W1174" s="325"/>
      <c r="X1174" s="325"/>
      <c r="Y1174" s="325"/>
      <c r="Z1174" s="325"/>
    </row>
    <row r="1175" spans="1:26" s="7" customFormat="1" ht="21" hidden="1">
      <c r="A1175" s="325"/>
      <c r="B1175" s="325"/>
      <c r="C1175" s="325"/>
      <c r="F1175" s="52">
        <v>414</v>
      </c>
      <c r="G1175" s="53" t="s">
        <v>953</v>
      </c>
      <c r="H1175" s="53" t="s">
        <v>953</v>
      </c>
      <c r="I1175" s="53" t="s">
        <v>953</v>
      </c>
      <c r="J1175" s="53" t="s">
        <v>953</v>
      </c>
      <c r="K1175" s="53" t="s">
        <v>953</v>
      </c>
      <c r="L1175" s="53" t="s">
        <v>953</v>
      </c>
      <c r="M1175" s="53" t="s">
        <v>953</v>
      </c>
      <c r="N1175" s="53" t="s">
        <v>953</v>
      </c>
      <c r="S1175" s="325"/>
      <c r="T1175" s="325"/>
      <c r="U1175" s="325"/>
      <c r="V1175" s="325"/>
      <c r="W1175" s="325"/>
      <c r="X1175" s="325"/>
      <c r="Y1175" s="325"/>
      <c r="Z1175" s="325"/>
    </row>
    <row r="1176" spans="1:26" s="7" customFormat="1" ht="21" hidden="1">
      <c r="A1176" s="325"/>
      <c r="B1176" s="325"/>
      <c r="C1176" s="325"/>
      <c r="F1176" s="52">
        <v>415</v>
      </c>
      <c r="G1176" s="53" t="s">
        <v>953</v>
      </c>
      <c r="H1176" s="53" t="s">
        <v>953</v>
      </c>
      <c r="I1176" s="53" t="s">
        <v>953</v>
      </c>
      <c r="J1176" s="53" t="s">
        <v>953</v>
      </c>
      <c r="K1176" s="53" t="s">
        <v>953</v>
      </c>
      <c r="L1176" s="53" t="s">
        <v>953</v>
      </c>
      <c r="M1176" s="53" t="s">
        <v>953</v>
      </c>
      <c r="N1176" s="53" t="s">
        <v>953</v>
      </c>
      <c r="S1176" s="325"/>
      <c r="T1176" s="325"/>
      <c r="U1176" s="325"/>
      <c r="V1176" s="325"/>
      <c r="W1176" s="325"/>
      <c r="X1176" s="325"/>
      <c r="Y1176" s="325"/>
      <c r="Z1176" s="325"/>
    </row>
    <row r="1177" spans="1:26" s="7" customFormat="1" ht="21" hidden="1">
      <c r="A1177" s="325"/>
      <c r="B1177" s="325"/>
      <c r="C1177" s="325"/>
      <c r="F1177" s="52">
        <v>416</v>
      </c>
      <c r="G1177" s="53" t="s">
        <v>953</v>
      </c>
      <c r="H1177" s="53" t="s">
        <v>953</v>
      </c>
      <c r="I1177" s="53" t="s">
        <v>953</v>
      </c>
      <c r="J1177" s="53" t="s">
        <v>953</v>
      </c>
      <c r="K1177" s="53" t="s">
        <v>953</v>
      </c>
      <c r="L1177" s="53" t="s">
        <v>953</v>
      </c>
      <c r="M1177" s="53" t="s">
        <v>953</v>
      </c>
      <c r="N1177" s="53" t="s">
        <v>953</v>
      </c>
      <c r="S1177" s="325"/>
      <c r="T1177" s="325"/>
      <c r="U1177" s="325"/>
      <c r="V1177" s="325"/>
      <c r="W1177" s="325"/>
      <c r="X1177" s="325"/>
      <c r="Y1177" s="325"/>
      <c r="Z1177" s="325"/>
    </row>
    <row r="1178" spans="1:26" s="7" customFormat="1" ht="21" hidden="1">
      <c r="A1178" s="325"/>
      <c r="B1178" s="325"/>
      <c r="C1178" s="325"/>
      <c r="F1178" s="52">
        <v>417</v>
      </c>
      <c r="G1178" s="53" t="s">
        <v>953</v>
      </c>
      <c r="H1178" s="53" t="s">
        <v>953</v>
      </c>
      <c r="I1178" s="53" t="s">
        <v>953</v>
      </c>
      <c r="J1178" s="53" t="s">
        <v>953</v>
      </c>
      <c r="K1178" s="53" t="s">
        <v>953</v>
      </c>
      <c r="L1178" s="53" t="s">
        <v>953</v>
      </c>
      <c r="M1178" s="53" t="s">
        <v>953</v>
      </c>
      <c r="N1178" s="53" t="s">
        <v>953</v>
      </c>
      <c r="S1178" s="325"/>
      <c r="T1178" s="325"/>
      <c r="U1178" s="325"/>
      <c r="V1178" s="325"/>
      <c r="W1178" s="325"/>
      <c r="X1178" s="325"/>
      <c r="Y1178" s="325"/>
      <c r="Z1178" s="325"/>
    </row>
    <row r="1179" spans="1:26" s="7" customFormat="1" ht="21" hidden="1">
      <c r="A1179" s="325"/>
      <c r="B1179" s="325"/>
      <c r="C1179" s="325"/>
      <c r="F1179" s="52">
        <v>418</v>
      </c>
      <c r="G1179" s="53" t="s">
        <v>953</v>
      </c>
      <c r="H1179" s="53" t="s">
        <v>953</v>
      </c>
      <c r="I1179" s="53" t="s">
        <v>953</v>
      </c>
      <c r="J1179" s="53" t="s">
        <v>953</v>
      </c>
      <c r="K1179" s="53" t="s">
        <v>953</v>
      </c>
      <c r="L1179" s="53" t="s">
        <v>953</v>
      </c>
      <c r="M1179" s="53" t="s">
        <v>953</v>
      </c>
      <c r="N1179" s="53" t="s">
        <v>953</v>
      </c>
      <c r="S1179" s="325"/>
      <c r="T1179" s="325"/>
      <c r="U1179" s="325"/>
      <c r="V1179" s="325"/>
      <c r="W1179" s="325"/>
      <c r="X1179" s="325"/>
      <c r="Y1179" s="325"/>
      <c r="Z1179" s="325"/>
    </row>
    <row r="1180" spans="1:26" s="7" customFormat="1" ht="21" hidden="1">
      <c r="A1180" s="325"/>
      <c r="B1180" s="325"/>
      <c r="C1180" s="325"/>
      <c r="F1180" s="52">
        <v>419</v>
      </c>
      <c r="G1180" s="53" t="s">
        <v>953</v>
      </c>
      <c r="H1180" s="53" t="s">
        <v>953</v>
      </c>
      <c r="I1180" s="53" t="s">
        <v>953</v>
      </c>
      <c r="J1180" s="53" t="s">
        <v>953</v>
      </c>
      <c r="K1180" s="53" t="s">
        <v>953</v>
      </c>
      <c r="L1180" s="53" t="s">
        <v>953</v>
      </c>
      <c r="M1180" s="53" t="s">
        <v>953</v>
      </c>
      <c r="N1180" s="53" t="s">
        <v>953</v>
      </c>
      <c r="S1180" s="325"/>
      <c r="T1180" s="325"/>
      <c r="U1180" s="325"/>
      <c r="V1180" s="325"/>
      <c r="W1180" s="325"/>
      <c r="X1180" s="325"/>
      <c r="Y1180" s="325"/>
      <c r="Z1180" s="325"/>
    </row>
    <row r="1181" spans="1:26" s="7" customFormat="1" ht="21" hidden="1">
      <c r="A1181" s="325"/>
      <c r="B1181" s="325"/>
      <c r="C1181" s="325"/>
      <c r="F1181" s="52">
        <v>420</v>
      </c>
      <c r="G1181" s="53" t="s">
        <v>953</v>
      </c>
      <c r="H1181" s="53" t="s">
        <v>953</v>
      </c>
      <c r="I1181" s="53" t="s">
        <v>953</v>
      </c>
      <c r="J1181" s="53" t="s">
        <v>953</v>
      </c>
      <c r="K1181" s="53" t="s">
        <v>953</v>
      </c>
      <c r="L1181" s="53" t="s">
        <v>953</v>
      </c>
      <c r="M1181" s="53" t="s">
        <v>953</v>
      </c>
      <c r="N1181" s="53" t="s">
        <v>953</v>
      </c>
      <c r="S1181" s="325"/>
      <c r="T1181" s="325"/>
      <c r="U1181" s="325"/>
      <c r="V1181" s="325"/>
      <c r="W1181" s="325"/>
      <c r="X1181" s="325"/>
      <c r="Y1181" s="325"/>
      <c r="Z1181" s="325"/>
    </row>
    <row r="1182" spans="1:26" s="7" customFormat="1" ht="21" hidden="1">
      <c r="A1182" s="325"/>
      <c r="B1182" s="325"/>
      <c r="C1182" s="325"/>
      <c r="F1182" s="52">
        <v>421</v>
      </c>
      <c r="G1182" s="53" t="s">
        <v>953</v>
      </c>
      <c r="H1182" s="53" t="s">
        <v>953</v>
      </c>
      <c r="I1182" s="53" t="s">
        <v>953</v>
      </c>
      <c r="J1182" s="53" t="s">
        <v>953</v>
      </c>
      <c r="K1182" s="53" t="s">
        <v>953</v>
      </c>
      <c r="L1182" s="53" t="s">
        <v>953</v>
      </c>
      <c r="M1182" s="53" t="s">
        <v>953</v>
      </c>
      <c r="N1182" s="53" t="s">
        <v>953</v>
      </c>
      <c r="S1182" s="325"/>
      <c r="T1182" s="325"/>
      <c r="U1182" s="325"/>
      <c r="V1182" s="325"/>
      <c r="W1182" s="325"/>
      <c r="X1182" s="325"/>
      <c r="Y1182" s="325"/>
      <c r="Z1182" s="325"/>
    </row>
    <row r="1183" spans="1:26" s="7" customFormat="1" ht="21" hidden="1">
      <c r="A1183" s="325"/>
      <c r="B1183" s="325"/>
      <c r="C1183" s="325"/>
      <c r="F1183" s="52">
        <v>422</v>
      </c>
      <c r="G1183" s="53" t="s">
        <v>953</v>
      </c>
      <c r="H1183" s="53" t="s">
        <v>953</v>
      </c>
      <c r="I1183" s="53" t="s">
        <v>953</v>
      </c>
      <c r="J1183" s="53" t="s">
        <v>953</v>
      </c>
      <c r="K1183" s="53" t="s">
        <v>953</v>
      </c>
      <c r="L1183" s="53" t="s">
        <v>953</v>
      </c>
      <c r="M1183" s="53" t="s">
        <v>953</v>
      </c>
      <c r="N1183" s="53" t="s">
        <v>953</v>
      </c>
      <c r="S1183" s="325"/>
      <c r="T1183" s="325"/>
      <c r="U1183" s="325"/>
      <c r="V1183" s="325"/>
      <c r="W1183" s="325"/>
      <c r="X1183" s="325"/>
      <c r="Y1183" s="325"/>
      <c r="Z1183" s="325"/>
    </row>
    <row r="1184" spans="1:26" s="7" customFormat="1" ht="21" hidden="1">
      <c r="A1184" s="325"/>
      <c r="B1184" s="325"/>
      <c r="C1184" s="325"/>
      <c r="F1184" s="52">
        <v>423</v>
      </c>
      <c r="G1184" s="53" t="s">
        <v>953</v>
      </c>
      <c r="H1184" s="53" t="s">
        <v>953</v>
      </c>
      <c r="I1184" s="53" t="s">
        <v>953</v>
      </c>
      <c r="J1184" s="53" t="s">
        <v>953</v>
      </c>
      <c r="K1184" s="53" t="s">
        <v>953</v>
      </c>
      <c r="L1184" s="53" t="s">
        <v>953</v>
      </c>
      <c r="M1184" s="53" t="s">
        <v>953</v>
      </c>
      <c r="N1184" s="53" t="s">
        <v>953</v>
      </c>
      <c r="S1184" s="325"/>
      <c r="T1184" s="325"/>
      <c r="U1184" s="325"/>
      <c r="V1184" s="325"/>
      <c r="W1184" s="325"/>
      <c r="X1184" s="325"/>
      <c r="Y1184" s="325"/>
      <c r="Z1184" s="325"/>
    </row>
    <row r="1185" spans="1:26" s="7" customFormat="1" ht="21" hidden="1">
      <c r="A1185" s="325"/>
      <c r="B1185" s="325"/>
      <c r="C1185" s="325"/>
      <c r="F1185" s="52">
        <v>424</v>
      </c>
      <c r="G1185" s="53" t="s">
        <v>953</v>
      </c>
      <c r="H1185" s="53" t="s">
        <v>953</v>
      </c>
      <c r="I1185" s="53" t="s">
        <v>953</v>
      </c>
      <c r="J1185" s="53" t="s">
        <v>953</v>
      </c>
      <c r="K1185" s="53" t="s">
        <v>953</v>
      </c>
      <c r="L1185" s="53" t="s">
        <v>953</v>
      </c>
      <c r="M1185" s="53" t="s">
        <v>953</v>
      </c>
      <c r="N1185" s="53" t="s">
        <v>953</v>
      </c>
      <c r="S1185" s="325"/>
      <c r="T1185" s="325"/>
      <c r="U1185" s="325"/>
      <c r="V1185" s="325"/>
      <c r="W1185" s="325"/>
      <c r="X1185" s="325"/>
      <c r="Y1185" s="325"/>
      <c r="Z1185" s="325"/>
    </row>
    <row r="1186" spans="1:26" s="7" customFormat="1" ht="21" hidden="1">
      <c r="A1186" s="325"/>
      <c r="B1186" s="325"/>
      <c r="C1186" s="325"/>
      <c r="F1186" s="52">
        <v>425</v>
      </c>
      <c r="G1186" s="53" t="s">
        <v>953</v>
      </c>
      <c r="H1186" s="53" t="s">
        <v>953</v>
      </c>
      <c r="I1186" s="53" t="s">
        <v>953</v>
      </c>
      <c r="J1186" s="53" t="s">
        <v>953</v>
      </c>
      <c r="K1186" s="53" t="s">
        <v>953</v>
      </c>
      <c r="L1186" s="53" t="s">
        <v>953</v>
      </c>
      <c r="M1186" s="53" t="s">
        <v>953</v>
      </c>
      <c r="N1186" s="53" t="s">
        <v>953</v>
      </c>
      <c r="S1186" s="325"/>
      <c r="T1186" s="325"/>
      <c r="U1186" s="325"/>
      <c r="V1186" s="325"/>
      <c r="W1186" s="325"/>
      <c r="X1186" s="325"/>
      <c r="Y1186" s="325"/>
      <c r="Z1186" s="325"/>
    </row>
    <row r="1187" spans="1:26" s="7" customFormat="1" ht="21" hidden="1">
      <c r="A1187" s="325"/>
      <c r="B1187" s="325"/>
      <c r="C1187" s="325"/>
      <c r="F1187" s="52">
        <v>426</v>
      </c>
      <c r="G1187" s="53" t="s">
        <v>953</v>
      </c>
      <c r="H1187" s="53" t="s">
        <v>953</v>
      </c>
      <c r="I1187" s="53" t="s">
        <v>953</v>
      </c>
      <c r="J1187" s="53" t="s">
        <v>953</v>
      </c>
      <c r="K1187" s="53" t="s">
        <v>953</v>
      </c>
      <c r="L1187" s="53" t="s">
        <v>953</v>
      </c>
      <c r="M1187" s="53" t="s">
        <v>953</v>
      </c>
      <c r="N1187" s="53" t="s">
        <v>953</v>
      </c>
      <c r="S1187" s="325"/>
      <c r="T1187" s="325"/>
      <c r="U1187" s="325"/>
      <c r="V1187" s="325"/>
      <c r="W1187" s="325"/>
      <c r="X1187" s="325"/>
      <c r="Y1187" s="325"/>
      <c r="Z1187" s="325"/>
    </row>
    <row r="1188" spans="1:26" s="7" customFormat="1" ht="21" hidden="1">
      <c r="A1188" s="325"/>
      <c r="B1188" s="325"/>
      <c r="C1188" s="325"/>
      <c r="F1188" s="52">
        <v>427</v>
      </c>
      <c r="G1188" s="53" t="s">
        <v>953</v>
      </c>
      <c r="H1188" s="53" t="s">
        <v>953</v>
      </c>
      <c r="I1188" s="53" t="s">
        <v>953</v>
      </c>
      <c r="J1188" s="53" t="s">
        <v>953</v>
      </c>
      <c r="K1188" s="53" t="s">
        <v>953</v>
      </c>
      <c r="L1188" s="53" t="s">
        <v>953</v>
      </c>
      <c r="M1188" s="53" t="s">
        <v>953</v>
      </c>
      <c r="N1188" s="53" t="s">
        <v>953</v>
      </c>
      <c r="S1188" s="325"/>
      <c r="T1188" s="325"/>
      <c r="U1188" s="325"/>
      <c r="V1188" s="325"/>
      <c r="W1188" s="325"/>
      <c r="X1188" s="325"/>
      <c r="Y1188" s="325"/>
      <c r="Z1188" s="325"/>
    </row>
    <row r="1189" spans="1:26" s="7" customFormat="1" ht="21" hidden="1">
      <c r="A1189" s="325"/>
      <c r="B1189" s="325"/>
      <c r="C1189" s="325"/>
      <c r="F1189" s="52">
        <v>428</v>
      </c>
      <c r="G1189" s="53" t="s">
        <v>953</v>
      </c>
      <c r="H1189" s="53" t="s">
        <v>953</v>
      </c>
      <c r="I1189" s="53" t="s">
        <v>953</v>
      </c>
      <c r="J1189" s="53" t="s">
        <v>953</v>
      </c>
      <c r="K1189" s="53" t="s">
        <v>953</v>
      </c>
      <c r="L1189" s="53" t="s">
        <v>953</v>
      </c>
      <c r="M1189" s="53" t="s">
        <v>953</v>
      </c>
      <c r="N1189" s="53" t="s">
        <v>953</v>
      </c>
      <c r="S1189" s="325"/>
      <c r="T1189" s="325"/>
      <c r="U1189" s="325"/>
      <c r="V1189" s="325"/>
      <c r="W1189" s="325"/>
      <c r="X1189" s="325"/>
      <c r="Y1189" s="325"/>
      <c r="Z1189" s="325"/>
    </row>
    <row r="1190" spans="1:26" s="7" customFormat="1" ht="21" hidden="1">
      <c r="A1190" s="325"/>
      <c r="B1190" s="325"/>
      <c r="C1190" s="325"/>
      <c r="F1190" s="52">
        <v>429</v>
      </c>
      <c r="G1190" s="53" t="s">
        <v>953</v>
      </c>
      <c r="H1190" s="53" t="s">
        <v>953</v>
      </c>
      <c r="I1190" s="53" t="s">
        <v>953</v>
      </c>
      <c r="J1190" s="53" t="s">
        <v>953</v>
      </c>
      <c r="K1190" s="53" t="s">
        <v>953</v>
      </c>
      <c r="L1190" s="53" t="s">
        <v>953</v>
      </c>
      <c r="M1190" s="53" t="s">
        <v>953</v>
      </c>
      <c r="N1190" s="53" t="s">
        <v>953</v>
      </c>
      <c r="S1190" s="325"/>
      <c r="T1190" s="325"/>
      <c r="U1190" s="325"/>
      <c r="V1190" s="325"/>
      <c r="W1190" s="325"/>
      <c r="X1190" s="325"/>
      <c r="Y1190" s="325"/>
      <c r="Z1190" s="325"/>
    </row>
    <row r="1191" spans="1:26" s="7" customFormat="1" ht="21" hidden="1">
      <c r="A1191" s="325"/>
      <c r="B1191" s="325"/>
      <c r="C1191" s="325"/>
      <c r="F1191" s="52">
        <v>430</v>
      </c>
      <c r="G1191" s="53" t="s">
        <v>953</v>
      </c>
      <c r="H1191" s="53" t="s">
        <v>953</v>
      </c>
      <c r="I1191" s="53" t="s">
        <v>953</v>
      </c>
      <c r="J1191" s="53" t="s">
        <v>953</v>
      </c>
      <c r="K1191" s="53" t="s">
        <v>953</v>
      </c>
      <c r="L1191" s="53" t="s">
        <v>953</v>
      </c>
      <c r="M1191" s="53" t="s">
        <v>953</v>
      </c>
      <c r="N1191" s="53" t="s">
        <v>953</v>
      </c>
      <c r="S1191" s="325"/>
      <c r="T1191" s="325"/>
      <c r="U1191" s="325"/>
      <c r="V1191" s="325"/>
      <c r="W1191" s="325"/>
      <c r="X1191" s="325"/>
      <c r="Y1191" s="325"/>
      <c r="Z1191" s="325"/>
    </row>
    <row r="1192" spans="1:26" s="7" customFormat="1" ht="21" hidden="1">
      <c r="A1192" s="325"/>
      <c r="B1192" s="325"/>
      <c r="C1192" s="325"/>
      <c r="F1192" s="52">
        <v>431</v>
      </c>
      <c r="G1192" s="53" t="s">
        <v>953</v>
      </c>
      <c r="H1192" s="53" t="s">
        <v>953</v>
      </c>
      <c r="I1192" s="53" t="s">
        <v>953</v>
      </c>
      <c r="J1192" s="53" t="s">
        <v>953</v>
      </c>
      <c r="K1192" s="53" t="s">
        <v>953</v>
      </c>
      <c r="L1192" s="53" t="s">
        <v>953</v>
      </c>
      <c r="M1192" s="53" t="s">
        <v>953</v>
      </c>
      <c r="N1192" s="53" t="s">
        <v>953</v>
      </c>
      <c r="S1192" s="325"/>
      <c r="T1192" s="325"/>
      <c r="U1192" s="325"/>
      <c r="V1192" s="325"/>
      <c r="W1192" s="325"/>
      <c r="X1192" s="325"/>
      <c r="Y1192" s="325"/>
      <c r="Z1192" s="325"/>
    </row>
    <row r="1193" spans="1:26" s="7" customFormat="1" ht="21" hidden="1">
      <c r="A1193" s="325"/>
      <c r="B1193" s="325"/>
      <c r="C1193" s="325"/>
      <c r="F1193" s="52">
        <v>432</v>
      </c>
      <c r="G1193" s="53" t="s">
        <v>953</v>
      </c>
      <c r="H1193" s="53" t="s">
        <v>953</v>
      </c>
      <c r="I1193" s="53" t="s">
        <v>953</v>
      </c>
      <c r="J1193" s="53" t="s">
        <v>953</v>
      </c>
      <c r="K1193" s="53" t="s">
        <v>953</v>
      </c>
      <c r="L1193" s="53" t="s">
        <v>953</v>
      </c>
      <c r="M1193" s="53" t="s">
        <v>953</v>
      </c>
      <c r="N1193" s="53" t="s">
        <v>953</v>
      </c>
      <c r="S1193" s="325"/>
      <c r="T1193" s="325"/>
      <c r="U1193" s="325"/>
      <c r="V1193" s="325"/>
      <c r="W1193" s="325"/>
      <c r="X1193" s="325"/>
      <c r="Y1193" s="325"/>
      <c r="Z1193" s="325"/>
    </row>
    <row r="1194" spans="1:26" s="7" customFormat="1" ht="21" hidden="1">
      <c r="A1194" s="325"/>
      <c r="B1194" s="325"/>
      <c r="C1194" s="325"/>
      <c r="F1194" s="52">
        <v>433</v>
      </c>
      <c r="G1194" s="53" t="s">
        <v>953</v>
      </c>
      <c r="H1194" s="53" t="s">
        <v>953</v>
      </c>
      <c r="I1194" s="53" t="s">
        <v>953</v>
      </c>
      <c r="J1194" s="53" t="s">
        <v>953</v>
      </c>
      <c r="K1194" s="53" t="s">
        <v>953</v>
      </c>
      <c r="L1194" s="53" t="s">
        <v>953</v>
      </c>
      <c r="M1194" s="53" t="s">
        <v>953</v>
      </c>
      <c r="N1194" s="53" t="s">
        <v>953</v>
      </c>
      <c r="S1194" s="325"/>
      <c r="T1194" s="325"/>
      <c r="U1194" s="325"/>
      <c r="V1194" s="325"/>
      <c r="W1194" s="325"/>
      <c r="X1194" s="325"/>
      <c r="Y1194" s="325"/>
      <c r="Z1194" s="325"/>
    </row>
    <row r="1195" spans="1:26" s="7" customFormat="1" ht="21" hidden="1">
      <c r="A1195" s="325"/>
      <c r="B1195" s="325"/>
      <c r="C1195" s="325"/>
      <c r="F1195" s="52">
        <v>434</v>
      </c>
      <c r="G1195" s="53" t="s">
        <v>953</v>
      </c>
      <c r="H1195" s="53" t="s">
        <v>953</v>
      </c>
      <c r="I1195" s="53" t="s">
        <v>953</v>
      </c>
      <c r="J1195" s="53" t="s">
        <v>953</v>
      </c>
      <c r="K1195" s="53" t="s">
        <v>953</v>
      </c>
      <c r="L1195" s="53" t="s">
        <v>953</v>
      </c>
      <c r="M1195" s="53" t="s">
        <v>953</v>
      </c>
      <c r="N1195" s="53" t="s">
        <v>953</v>
      </c>
      <c r="S1195" s="325"/>
      <c r="T1195" s="325"/>
      <c r="U1195" s="325"/>
      <c r="V1195" s="325"/>
      <c r="W1195" s="325"/>
      <c r="X1195" s="325"/>
      <c r="Y1195" s="325"/>
      <c r="Z1195" s="325"/>
    </row>
    <row r="1196" spans="1:26" s="7" customFormat="1" ht="21" hidden="1">
      <c r="A1196" s="325"/>
      <c r="B1196" s="325"/>
      <c r="C1196" s="325"/>
      <c r="F1196" s="52">
        <v>435</v>
      </c>
      <c r="G1196" s="53" t="s">
        <v>953</v>
      </c>
      <c r="H1196" s="53" t="s">
        <v>953</v>
      </c>
      <c r="I1196" s="53" t="s">
        <v>953</v>
      </c>
      <c r="J1196" s="53" t="s">
        <v>953</v>
      </c>
      <c r="K1196" s="53" t="s">
        <v>953</v>
      </c>
      <c r="L1196" s="53" t="s">
        <v>953</v>
      </c>
      <c r="M1196" s="53" t="s">
        <v>953</v>
      </c>
      <c r="N1196" s="53" t="s">
        <v>953</v>
      </c>
      <c r="S1196" s="325"/>
      <c r="T1196" s="325"/>
      <c r="U1196" s="325"/>
      <c r="V1196" s="325"/>
      <c r="W1196" s="325"/>
      <c r="X1196" s="325"/>
      <c r="Y1196" s="325"/>
      <c r="Z1196" s="325"/>
    </row>
    <row r="1197" spans="1:26" s="7" customFormat="1" ht="21" hidden="1">
      <c r="A1197" s="325"/>
      <c r="B1197" s="325"/>
      <c r="C1197" s="325"/>
      <c r="F1197" s="52">
        <v>436</v>
      </c>
      <c r="G1197" s="53" t="s">
        <v>953</v>
      </c>
      <c r="H1197" s="53" t="s">
        <v>953</v>
      </c>
      <c r="I1197" s="53" t="s">
        <v>953</v>
      </c>
      <c r="J1197" s="53" t="s">
        <v>953</v>
      </c>
      <c r="K1197" s="53" t="s">
        <v>953</v>
      </c>
      <c r="L1197" s="53" t="s">
        <v>953</v>
      </c>
      <c r="M1197" s="53" t="s">
        <v>953</v>
      </c>
      <c r="N1197" s="53" t="s">
        <v>953</v>
      </c>
      <c r="S1197" s="325"/>
      <c r="T1197" s="325"/>
      <c r="U1197" s="325"/>
      <c r="V1197" s="325"/>
      <c r="W1197" s="325"/>
      <c r="X1197" s="325"/>
      <c r="Y1197" s="325"/>
      <c r="Z1197" s="325"/>
    </row>
    <row r="1198" spans="1:26" s="7" customFormat="1" ht="21" hidden="1">
      <c r="A1198" s="325"/>
      <c r="B1198" s="325"/>
      <c r="C1198" s="325"/>
      <c r="F1198" s="52">
        <v>437</v>
      </c>
      <c r="G1198" s="53" t="s">
        <v>953</v>
      </c>
      <c r="H1198" s="53" t="s">
        <v>953</v>
      </c>
      <c r="I1198" s="53" t="s">
        <v>953</v>
      </c>
      <c r="J1198" s="53" t="s">
        <v>953</v>
      </c>
      <c r="K1198" s="53" t="s">
        <v>953</v>
      </c>
      <c r="L1198" s="53" t="s">
        <v>953</v>
      </c>
      <c r="M1198" s="53" t="s">
        <v>953</v>
      </c>
      <c r="N1198" s="53" t="s">
        <v>953</v>
      </c>
      <c r="S1198" s="325"/>
      <c r="T1198" s="325"/>
      <c r="U1198" s="325"/>
      <c r="V1198" s="325"/>
      <c r="W1198" s="325"/>
      <c r="X1198" s="325"/>
      <c r="Y1198" s="325"/>
      <c r="Z1198" s="325"/>
    </row>
    <row r="1199" spans="1:26" s="7" customFormat="1" ht="21" hidden="1">
      <c r="A1199" s="325"/>
      <c r="B1199" s="325"/>
      <c r="C1199" s="325"/>
      <c r="F1199" s="52">
        <v>438</v>
      </c>
      <c r="G1199" s="53" t="s">
        <v>953</v>
      </c>
      <c r="H1199" s="53" t="s">
        <v>953</v>
      </c>
      <c r="I1199" s="53" t="s">
        <v>953</v>
      </c>
      <c r="J1199" s="53" t="s">
        <v>953</v>
      </c>
      <c r="K1199" s="53" t="s">
        <v>953</v>
      </c>
      <c r="L1199" s="53" t="s">
        <v>953</v>
      </c>
      <c r="M1199" s="53" t="s">
        <v>953</v>
      </c>
      <c r="N1199" s="53" t="s">
        <v>953</v>
      </c>
      <c r="S1199" s="325"/>
      <c r="T1199" s="325"/>
      <c r="U1199" s="325"/>
      <c r="V1199" s="325"/>
      <c r="W1199" s="325"/>
      <c r="X1199" s="325"/>
      <c r="Y1199" s="325"/>
      <c r="Z1199" s="325"/>
    </row>
    <row r="1200" spans="1:26" s="7" customFormat="1" ht="21" hidden="1">
      <c r="A1200" s="325"/>
      <c r="B1200" s="325"/>
      <c r="C1200" s="325"/>
      <c r="F1200" s="52">
        <v>439</v>
      </c>
      <c r="G1200" s="53" t="s">
        <v>953</v>
      </c>
      <c r="H1200" s="53" t="s">
        <v>953</v>
      </c>
      <c r="I1200" s="53" t="s">
        <v>953</v>
      </c>
      <c r="J1200" s="53" t="s">
        <v>953</v>
      </c>
      <c r="K1200" s="53" t="s">
        <v>953</v>
      </c>
      <c r="L1200" s="53" t="s">
        <v>953</v>
      </c>
      <c r="M1200" s="53" t="s">
        <v>953</v>
      </c>
      <c r="N1200" s="53" t="s">
        <v>953</v>
      </c>
      <c r="S1200" s="325"/>
      <c r="T1200" s="325"/>
      <c r="U1200" s="325"/>
      <c r="V1200" s="325"/>
      <c r="W1200" s="325"/>
      <c r="X1200" s="325"/>
      <c r="Y1200" s="325"/>
      <c r="Z1200" s="325"/>
    </row>
    <row r="1201" spans="1:26" s="7" customFormat="1" ht="21" hidden="1">
      <c r="A1201" s="325"/>
      <c r="B1201" s="325"/>
      <c r="C1201" s="325"/>
      <c r="F1201" s="52">
        <v>440</v>
      </c>
      <c r="G1201" s="53" t="s">
        <v>953</v>
      </c>
      <c r="H1201" s="53" t="s">
        <v>953</v>
      </c>
      <c r="I1201" s="53" t="s">
        <v>953</v>
      </c>
      <c r="J1201" s="53" t="s">
        <v>953</v>
      </c>
      <c r="K1201" s="53" t="s">
        <v>953</v>
      </c>
      <c r="L1201" s="53" t="s">
        <v>953</v>
      </c>
      <c r="M1201" s="53" t="s">
        <v>953</v>
      </c>
      <c r="N1201" s="53" t="s">
        <v>953</v>
      </c>
      <c r="S1201" s="325"/>
      <c r="T1201" s="325"/>
      <c r="U1201" s="325"/>
      <c r="V1201" s="325"/>
      <c r="W1201" s="325"/>
      <c r="X1201" s="325"/>
      <c r="Y1201" s="325"/>
      <c r="Z1201" s="325"/>
    </row>
    <row r="1202" spans="1:26" s="7" customFormat="1" ht="21" hidden="1">
      <c r="A1202" s="325"/>
      <c r="B1202" s="325"/>
      <c r="C1202" s="325"/>
      <c r="F1202" s="52">
        <v>441</v>
      </c>
      <c r="G1202" s="53" t="s">
        <v>953</v>
      </c>
      <c r="H1202" s="53" t="s">
        <v>953</v>
      </c>
      <c r="I1202" s="53" t="s">
        <v>953</v>
      </c>
      <c r="J1202" s="53" t="s">
        <v>953</v>
      </c>
      <c r="K1202" s="53" t="s">
        <v>953</v>
      </c>
      <c r="L1202" s="53" t="s">
        <v>953</v>
      </c>
      <c r="M1202" s="53" t="s">
        <v>953</v>
      </c>
      <c r="N1202" s="53" t="s">
        <v>953</v>
      </c>
      <c r="S1202" s="325"/>
      <c r="T1202" s="325"/>
      <c r="U1202" s="325"/>
      <c r="V1202" s="325"/>
      <c r="W1202" s="325"/>
      <c r="X1202" s="325"/>
      <c r="Y1202" s="325"/>
      <c r="Z1202" s="325"/>
    </row>
    <row r="1203" spans="1:26" s="7" customFormat="1" ht="21" hidden="1">
      <c r="A1203" s="325"/>
      <c r="B1203" s="325"/>
      <c r="C1203" s="325"/>
      <c r="F1203" s="52">
        <v>442</v>
      </c>
      <c r="G1203" s="53" t="s">
        <v>953</v>
      </c>
      <c r="H1203" s="53" t="s">
        <v>953</v>
      </c>
      <c r="I1203" s="53" t="s">
        <v>953</v>
      </c>
      <c r="J1203" s="53" t="s">
        <v>953</v>
      </c>
      <c r="K1203" s="53" t="s">
        <v>953</v>
      </c>
      <c r="L1203" s="53" t="s">
        <v>953</v>
      </c>
      <c r="M1203" s="53" t="s">
        <v>953</v>
      </c>
      <c r="N1203" s="53" t="s">
        <v>953</v>
      </c>
      <c r="S1203" s="325"/>
      <c r="T1203" s="325"/>
      <c r="U1203" s="325"/>
      <c r="V1203" s="325"/>
      <c r="W1203" s="325"/>
      <c r="X1203" s="325"/>
      <c r="Y1203" s="325"/>
      <c r="Z1203" s="325"/>
    </row>
    <row r="1204" spans="1:26" s="7" customFormat="1" ht="21" hidden="1">
      <c r="A1204" s="325"/>
      <c r="B1204" s="325"/>
      <c r="C1204" s="325"/>
      <c r="F1204" s="52">
        <v>443</v>
      </c>
      <c r="G1204" s="53" t="s">
        <v>953</v>
      </c>
      <c r="H1204" s="53" t="s">
        <v>953</v>
      </c>
      <c r="I1204" s="53" t="s">
        <v>953</v>
      </c>
      <c r="J1204" s="53" t="s">
        <v>953</v>
      </c>
      <c r="K1204" s="53" t="s">
        <v>953</v>
      </c>
      <c r="L1204" s="53" t="s">
        <v>953</v>
      </c>
      <c r="M1204" s="53" t="s">
        <v>953</v>
      </c>
      <c r="N1204" s="53" t="s">
        <v>953</v>
      </c>
      <c r="S1204" s="325"/>
      <c r="T1204" s="325"/>
      <c r="U1204" s="325"/>
      <c r="V1204" s="325"/>
      <c r="W1204" s="325"/>
      <c r="X1204" s="325"/>
      <c r="Y1204" s="325"/>
      <c r="Z1204" s="325"/>
    </row>
    <row r="1205" spans="1:26" s="7" customFormat="1" ht="21" hidden="1">
      <c r="A1205" s="325"/>
      <c r="B1205" s="325"/>
      <c r="C1205" s="325"/>
      <c r="F1205" s="52">
        <v>444</v>
      </c>
      <c r="G1205" s="53" t="s">
        <v>953</v>
      </c>
      <c r="H1205" s="53" t="s">
        <v>953</v>
      </c>
      <c r="I1205" s="53" t="s">
        <v>953</v>
      </c>
      <c r="J1205" s="53" t="s">
        <v>953</v>
      </c>
      <c r="K1205" s="53" t="s">
        <v>953</v>
      </c>
      <c r="L1205" s="53" t="s">
        <v>953</v>
      </c>
      <c r="M1205" s="53" t="s">
        <v>953</v>
      </c>
      <c r="N1205" s="53" t="s">
        <v>953</v>
      </c>
      <c r="S1205" s="325"/>
      <c r="T1205" s="325"/>
      <c r="U1205" s="325"/>
      <c r="V1205" s="325"/>
      <c r="W1205" s="325"/>
      <c r="X1205" s="325"/>
      <c r="Y1205" s="325"/>
      <c r="Z1205" s="325"/>
    </row>
    <row r="1206" spans="1:26" s="7" customFormat="1" ht="21" hidden="1">
      <c r="A1206" s="325"/>
      <c r="B1206" s="325"/>
      <c r="C1206" s="325"/>
      <c r="F1206" s="52">
        <v>445</v>
      </c>
      <c r="G1206" s="53" t="s">
        <v>953</v>
      </c>
      <c r="H1206" s="53" t="s">
        <v>953</v>
      </c>
      <c r="I1206" s="53" t="s">
        <v>953</v>
      </c>
      <c r="J1206" s="53" t="s">
        <v>953</v>
      </c>
      <c r="K1206" s="53" t="s">
        <v>953</v>
      </c>
      <c r="L1206" s="53" t="s">
        <v>953</v>
      </c>
      <c r="M1206" s="53" t="s">
        <v>953</v>
      </c>
      <c r="N1206" s="53" t="s">
        <v>953</v>
      </c>
      <c r="S1206" s="325"/>
      <c r="T1206" s="325"/>
      <c r="U1206" s="325"/>
      <c r="V1206" s="325"/>
      <c r="W1206" s="325"/>
      <c r="X1206" s="325"/>
      <c r="Y1206" s="325"/>
      <c r="Z1206" s="325"/>
    </row>
    <row r="1207" spans="1:26" s="7" customFormat="1" ht="21" hidden="1">
      <c r="A1207" s="325"/>
      <c r="B1207" s="325"/>
      <c r="C1207" s="325"/>
      <c r="F1207" s="52">
        <v>446</v>
      </c>
      <c r="G1207" s="53" t="s">
        <v>953</v>
      </c>
      <c r="H1207" s="53" t="s">
        <v>953</v>
      </c>
      <c r="I1207" s="53" t="s">
        <v>953</v>
      </c>
      <c r="J1207" s="53" t="s">
        <v>953</v>
      </c>
      <c r="K1207" s="53" t="s">
        <v>953</v>
      </c>
      <c r="L1207" s="53" t="s">
        <v>953</v>
      </c>
      <c r="M1207" s="53" t="s">
        <v>953</v>
      </c>
      <c r="N1207" s="53" t="s">
        <v>953</v>
      </c>
      <c r="S1207" s="325"/>
      <c r="T1207" s="325"/>
      <c r="U1207" s="325"/>
      <c r="V1207" s="325"/>
      <c r="W1207" s="325"/>
      <c r="X1207" s="325"/>
      <c r="Y1207" s="325"/>
      <c r="Z1207" s="325"/>
    </row>
    <row r="1208" spans="1:26" s="7" customFormat="1" ht="21" hidden="1">
      <c r="A1208" s="325"/>
      <c r="B1208" s="325"/>
      <c r="C1208" s="325"/>
      <c r="F1208" s="52">
        <v>447</v>
      </c>
      <c r="G1208" s="53" t="s">
        <v>953</v>
      </c>
      <c r="H1208" s="53" t="s">
        <v>953</v>
      </c>
      <c r="I1208" s="53" t="s">
        <v>953</v>
      </c>
      <c r="J1208" s="53" t="s">
        <v>953</v>
      </c>
      <c r="K1208" s="53" t="s">
        <v>953</v>
      </c>
      <c r="L1208" s="53" t="s">
        <v>953</v>
      </c>
      <c r="M1208" s="53" t="s">
        <v>953</v>
      </c>
      <c r="N1208" s="53" t="s">
        <v>953</v>
      </c>
      <c r="S1208" s="325"/>
      <c r="T1208" s="325"/>
      <c r="U1208" s="325"/>
      <c r="V1208" s="325"/>
      <c r="W1208" s="325"/>
      <c r="X1208" s="325"/>
      <c r="Y1208" s="325"/>
      <c r="Z1208" s="325"/>
    </row>
    <row r="1209" spans="1:26" s="7" customFormat="1" ht="21" hidden="1">
      <c r="A1209" s="325"/>
      <c r="B1209" s="325"/>
      <c r="C1209" s="325"/>
      <c r="F1209" s="52">
        <v>448</v>
      </c>
      <c r="G1209" s="53" t="s">
        <v>953</v>
      </c>
      <c r="H1209" s="53" t="s">
        <v>953</v>
      </c>
      <c r="I1209" s="53" t="s">
        <v>953</v>
      </c>
      <c r="J1209" s="53" t="s">
        <v>953</v>
      </c>
      <c r="K1209" s="53" t="s">
        <v>953</v>
      </c>
      <c r="L1209" s="53" t="s">
        <v>953</v>
      </c>
      <c r="M1209" s="53" t="s">
        <v>953</v>
      </c>
      <c r="N1209" s="53" t="s">
        <v>953</v>
      </c>
      <c r="S1209" s="325"/>
      <c r="T1209" s="325"/>
      <c r="U1209" s="325"/>
      <c r="V1209" s="325"/>
      <c r="W1209" s="325"/>
      <c r="X1209" s="325"/>
      <c r="Y1209" s="325"/>
      <c r="Z1209" s="325"/>
    </row>
    <row r="1210" spans="1:26" s="7" customFormat="1" ht="21" hidden="1">
      <c r="A1210" s="325"/>
      <c r="B1210" s="325"/>
      <c r="C1210" s="325"/>
      <c r="F1210" s="52">
        <v>449</v>
      </c>
      <c r="G1210" s="53" t="s">
        <v>953</v>
      </c>
      <c r="H1210" s="53" t="s">
        <v>953</v>
      </c>
      <c r="I1210" s="53" t="s">
        <v>953</v>
      </c>
      <c r="J1210" s="53" t="s">
        <v>953</v>
      </c>
      <c r="K1210" s="53" t="s">
        <v>953</v>
      </c>
      <c r="L1210" s="53" t="s">
        <v>953</v>
      </c>
      <c r="M1210" s="53" t="s">
        <v>953</v>
      </c>
      <c r="N1210" s="53" t="s">
        <v>953</v>
      </c>
      <c r="S1210" s="325"/>
      <c r="T1210" s="325"/>
      <c r="U1210" s="325"/>
      <c r="V1210" s="325"/>
      <c r="W1210" s="325"/>
      <c r="X1210" s="325"/>
      <c r="Y1210" s="325"/>
      <c r="Z1210" s="325"/>
    </row>
    <row r="1211" spans="1:26" s="7" customFormat="1" ht="21" hidden="1">
      <c r="A1211" s="325"/>
      <c r="B1211" s="325"/>
      <c r="C1211" s="325"/>
      <c r="F1211" s="52">
        <v>450</v>
      </c>
      <c r="G1211" s="53" t="s">
        <v>953</v>
      </c>
      <c r="H1211" s="53" t="s">
        <v>953</v>
      </c>
      <c r="I1211" s="53" t="s">
        <v>953</v>
      </c>
      <c r="J1211" s="53" t="s">
        <v>953</v>
      </c>
      <c r="K1211" s="53" t="s">
        <v>953</v>
      </c>
      <c r="L1211" s="53" t="s">
        <v>953</v>
      </c>
      <c r="M1211" s="53" t="s">
        <v>953</v>
      </c>
      <c r="N1211" s="53" t="s">
        <v>953</v>
      </c>
      <c r="S1211" s="325"/>
      <c r="T1211" s="325"/>
      <c r="U1211" s="325"/>
      <c r="V1211" s="325"/>
      <c r="W1211" s="325"/>
      <c r="X1211" s="325"/>
      <c r="Y1211" s="325"/>
      <c r="Z1211" s="325"/>
    </row>
    <row r="1212" spans="1:26" s="7" customFormat="1" ht="21" hidden="1">
      <c r="A1212" s="325"/>
      <c r="B1212" s="325"/>
      <c r="C1212" s="325"/>
      <c r="F1212" s="52">
        <v>451</v>
      </c>
      <c r="G1212" s="53" t="s">
        <v>953</v>
      </c>
      <c r="H1212" s="53" t="s">
        <v>953</v>
      </c>
      <c r="I1212" s="53" t="s">
        <v>953</v>
      </c>
      <c r="J1212" s="53" t="s">
        <v>953</v>
      </c>
      <c r="K1212" s="53" t="s">
        <v>953</v>
      </c>
      <c r="L1212" s="53" t="s">
        <v>953</v>
      </c>
      <c r="M1212" s="53" t="s">
        <v>953</v>
      </c>
      <c r="N1212" s="53" t="s">
        <v>953</v>
      </c>
      <c r="S1212" s="325"/>
      <c r="T1212" s="325"/>
      <c r="U1212" s="325"/>
      <c r="V1212" s="325"/>
      <c r="W1212" s="325"/>
      <c r="X1212" s="325"/>
      <c r="Y1212" s="325"/>
      <c r="Z1212" s="325"/>
    </row>
    <row r="1213" spans="1:26" s="7" customFormat="1" ht="21" hidden="1">
      <c r="A1213" s="325"/>
      <c r="B1213" s="325"/>
      <c r="C1213" s="325"/>
      <c r="F1213" s="52">
        <v>452</v>
      </c>
      <c r="G1213" s="53" t="s">
        <v>953</v>
      </c>
      <c r="H1213" s="53" t="s">
        <v>953</v>
      </c>
      <c r="I1213" s="53" t="s">
        <v>953</v>
      </c>
      <c r="J1213" s="53" t="s">
        <v>953</v>
      </c>
      <c r="K1213" s="53" t="s">
        <v>953</v>
      </c>
      <c r="L1213" s="53" t="s">
        <v>953</v>
      </c>
      <c r="M1213" s="53" t="s">
        <v>953</v>
      </c>
      <c r="N1213" s="53" t="s">
        <v>953</v>
      </c>
      <c r="S1213" s="325"/>
      <c r="T1213" s="325"/>
      <c r="U1213" s="325"/>
      <c r="V1213" s="325"/>
      <c r="W1213" s="325"/>
      <c r="X1213" s="325"/>
      <c r="Y1213" s="325"/>
      <c r="Z1213" s="325"/>
    </row>
    <row r="1214" spans="1:26" s="7" customFormat="1" ht="21" hidden="1">
      <c r="A1214" s="325"/>
      <c r="B1214" s="325"/>
      <c r="C1214" s="325"/>
      <c r="F1214" s="52">
        <v>453</v>
      </c>
      <c r="G1214" s="53" t="s">
        <v>953</v>
      </c>
      <c r="H1214" s="53" t="s">
        <v>953</v>
      </c>
      <c r="I1214" s="53" t="s">
        <v>953</v>
      </c>
      <c r="J1214" s="53" t="s">
        <v>953</v>
      </c>
      <c r="K1214" s="53" t="s">
        <v>953</v>
      </c>
      <c r="L1214" s="53" t="s">
        <v>953</v>
      </c>
      <c r="M1214" s="53" t="s">
        <v>953</v>
      </c>
      <c r="N1214" s="53" t="s">
        <v>953</v>
      </c>
      <c r="S1214" s="325"/>
      <c r="T1214" s="325"/>
      <c r="U1214" s="325"/>
      <c r="V1214" s="325"/>
      <c r="W1214" s="325"/>
      <c r="X1214" s="325"/>
      <c r="Y1214" s="325"/>
      <c r="Z1214" s="325"/>
    </row>
    <row r="1215" spans="1:26" s="7" customFormat="1" ht="21" hidden="1">
      <c r="A1215" s="325"/>
      <c r="B1215" s="325"/>
      <c r="C1215" s="325"/>
      <c r="F1215" s="52">
        <v>454</v>
      </c>
      <c r="G1215" s="53" t="s">
        <v>953</v>
      </c>
      <c r="H1215" s="53" t="s">
        <v>953</v>
      </c>
      <c r="I1215" s="53" t="s">
        <v>953</v>
      </c>
      <c r="J1215" s="53" t="s">
        <v>953</v>
      </c>
      <c r="K1215" s="53" t="s">
        <v>953</v>
      </c>
      <c r="L1215" s="53" t="s">
        <v>953</v>
      </c>
      <c r="M1215" s="53" t="s">
        <v>953</v>
      </c>
      <c r="N1215" s="53" t="s">
        <v>953</v>
      </c>
      <c r="S1215" s="325"/>
      <c r="T1215" s="325"/>
      <c r="U1215" s="325"/>
      <c r="V1215" s="325"/>
      <c r="W1215" s="325"/>
      <c r="X1215" s="325"/>
      <c r="Y1215" s="325"/>
      <c r="Z1215" s="325"/>
    </row>
    <row r="1216" spans="1:26" s="7" customFormat="1" ht="21" hidden="1">
      <c r="A1216" s="325"/>
      <c r="B1216" s="325"/>
      <c r="C1216" s="325"/>
      <c r="F1216" s="52">
        <v>455</v>
      </c>
      <c r="G1216" s="53" t="s">
        <v>953</v>
      </c>
      <c r="H1216" s="53" t="s">
        <v>953</v>
      </c>
      <c r="I1216" s="53" t="s">
        <v>953</v>
      </c>
      <c r="J1216" s="53" t="s">
        <v>953</v>
      </c>
      <c r="K1216" s="53" t="s">
        <v>953</v>
      </c>
      <c r="L1216" s="53" t="s">
        <v>953</v>
      </c>
      <c r="M1216" s="53" t="s">
        <v>953</v>
      </c>
      <c r="N1216" s="53" t="s">
        <v>953</v>
      </c>
      <c r="S1216" s="325"/>
      <c r="T1216" s="325"/>
      <c r="U1216" s="325"/>
      <c r="V1216" s="325"/>
      <c r="W1216" s="325"/>
      <c r="X1216" s="325"/>
      <c r="Y1216" s="325"/>
      <c r="Z1216" s="325"/>
    </row>
    <row r="1217" spans="1:26" s="7" customFormat="1" ht="21" hidden="1">
      <c r="A1217" s="325"/>
      <c r="B1217" s="325"/>
      <c r="C1217" s="325"/>
      <c r="F1217" s="52">
        <v>456</v>
      </c>
      <c r="G1217" s="53" t="s">
        <v>953</v>
      </c>
      <c r="H1217" s="53" t="s">
        <v>953</v>
      </c>
      <c r="I1217" s="53" t="s">
        <v>953</v>
      </c>
      <c r="J1217" s="53" t="s">
        <v>953</v>
      </c>
      <c r="K1217" s="53" t="s">
        <v>953</v>
      </c>
      <c r="L1217" s="53" t="s">
        <v>953</v>
      </c>
      <c r="M1217" s="53" t="s">
        <v>953</v>
      </c>
      <c r="N1217" s="53" t="s">
        <v>953</v>
      </c>
      <c r="S1217" s="325"/>
      <c r="T1217" s="325"/>
      <c r="U1217" s="325"/>
      <c r="V1217" s="325"/>
      <c r="W1217" s="325"/>
      <c r="X1217" s="325"/>
      <c r="Y1217" s="325"/>
      <c r="Z1217" s="325"/>
    </row>
    <row r="1218" spans="1:26" s="7" customFormat="1" ht="21" hidden="1">
      <c r="A1218" s="325"/>
      <c r="B1218" s="325"/>
      <c r="C1218" s="325"/>
      <c r="F1218" s="52">
        <v>457</v>
      </c>
      <c r="G1218" s="53" t="s">
        <v>953</v>
      </c>
      <c r="H1218" s="53" t="s">
        <v>953</v>
      </c>
      <c r="I1218" s="53" t="s">
        <v>953</v>
      </c>
      <c r="J1218" s="53" t="s">
        <v>953</v>
      </c>
      <c r="K1218" s="53" t="s">
        <v>953</v>
      </c>
      <c r="L1218" s="53" t="s">
        <v>953</v>
      </c>
      <c r="M1218" s="53" t="s">
        <v>953</v>
      </c>
      <c r="N1218" s="53" t="s">
        <v>953</v>
      </c>
      <c r="S1218" s="325"/>
      <c r="T1218" s="325"/>
      <c r="U1218" s="325"/>
      <c r="V1218" s="325"/>
      <c r="W1218" s="325"/>
      <c r="X1218" s="325"/>
      <c r="Y1218" s="325"/>
      <c r="Z1218" s="325"/>
    </row>
    <row r="1219" spans="1:26" s="7" customFormat="1" ht="21" hidden="1">
      <c r="A1219" s="325"/>
      <c r="B1219" s="325"/>
      <c r="C1219" s="325"/>
      <c r="F1219" s="52">
        <v>458</v>
      </c>
      <c r="G1219" s="53" t="s">
        <v>953</v>
      </c>
      <c r="H1219" s="53" t="s">
        <v>953</v>
      </c>
      <c r="I1219" s="53" t="s">
        <v>953</v>
      </c>
      <c r="J1219" s="53" t="s">
        <v>953</v>
      </c>
      <c r="K1219" s="53" t="s">
        <v>953</v>
      </c>
      <c r="L1219" s="53" t="s">
        <v>953</v>
      </c>
      <c r="M1219" s="53" t="s">
        <v>953</v>
      </c>
      <c r="N1219" s="53" t="s">
        <v>953</v>
      </c>
      <c r="S1219" s="325"/>
      <c r="T1219" s="325"/>
      <c r="U1219" s="325"/>
      <c r="V1219" s="325"/>
      <c r="W1219" s="325"/>
      <c r="X1219" s="325"/>
      <c r="Y1219" s="325"/>
      <c r="Z1219" s="325"/>
    </row>
    <row r="1220" spans="1:26" s="7" customFormat="1" ht="21" hidden="1">
      <c r="A1220" s="325"/>
      <c r="B1220" s="325"/>
      <c r="C1220" s="325"/>
      <c r="F1220" s="52">
        <v>459</v>
      </c>
      <c r="G1220" s="53" t="s">
        <v>953</v>
      </c>
      <c r="H1220" s="53" t="s">
        <v>953</v>
      </c>
      <c r="I1220" s="53" t="s">
        <v>953</v>
      </c>
      <c r="J1220" s="53" t="s">
        <v>953</v>
      </c>
      <c r="K1220" s="53" t="s">
        <v>953</v>
      </c>
      <c r="L1220" s="53" t="s">
        <v>953</v>
      </c>
      <c r="M1220" s="53" t="s">
        <v>953</v>
      </c>
      <c r="N1220" s="53" t="s">
        <v>953</v>
      </c>
      <c r="S1220" s="325"/>
      <c r="T1220" s="325"/>
      <c r="U1220" s="325"/>
      <c r="V1220" s="325"/>
      <c r="W1220" s="325"/>
      <c r="X1220" s="325"/>
      <c r="Y1220" s="325"/>
      <c r="Z1220" s="325"/>
    </row>
    <row r="1221" spans="1:26" s="7" customFormat="1" ht="21" hidden="1">
      <c r="A1221" s="325"/>
      <c r="B1221" s="325"/>
      <c r="C1221" s="325"/>
      <c r="F1221" s="52">
        <v>460</v>
      </c>
      <c r="G1221" s="53" t="s">
        <v>953</v>
      </c>
      <c r="H1221" s="53" t="s">
        <v>953</v>
      </c>
      <c r="I1221" s="53" t="s">
        <v>953</v>
      </c>
      <c r="J1221" s="53" t="s">
        <v>953</v>
      </c>
      <c r="K1221" s="53" t="s">
        <v>953</v>
      </c>
      <c r="L1221" s="53" t="s">
        <v>953</v>
      </c>
      <c r="M1221" s="53" t="s">
        <v>953</v>
      </c>
      <c r="N1221" s="53" t="s">
        <v>953</v>
      </c>
      <c r="S1221" s="325"/>
      <c r="T1221" s="325"/>
      <c r="U1221" s="325"/>
      <c r="V1221" s="325"/>
      <c r="W1221" s="325"/>
      <c r="X1221" s="325"/>
      <c r="Y1221" s="325"/>
      <c r="Z1221" s="325"/>
    </row>
    <row r="1222" spans="1:26" s="7" customFormat="1" ht="21" hidden="1">
      <c r="A1222" s="325"/>
      <c r="B1222" s="325"/>
      <c r="C1222" s="325"/>
      <c r="F1222" s="52">
        <v>461</v>
      </c>
      <c r="G1222" s="53" t="s">
        <v>953</v>
      </c>
      <c r="H1222" s="53" t="s">
        <v>953</v>
      </c>
      <c r="I1222" s="53" t="s">
        <v>953</v>
      </c>
      <c r="J1222" s="53" t="s">
        <v>953</v>
      </c>
      <c r="K1222" s="53" t="s">
        <v>953</v>
      </c>
      <c r="L1222" s="53" t="s">
        <v>953</v>
      </c>
      <c r="M1222" s="53" t="s">
        <v>953</v>
      </c>
      <c r="N1222" s="53" t="s">
        <v>953</v>
      </c>
      <c r="S1222" s="325"/>
      <c r="T1222" s="325"/>
      <c r="U1222" s="325"/>
      <c r="V1222" s="325"/>
      <c r="W1222" s="325"/>
      <c r="X1222" s="325"/>
      <c r="Y1222" s="325"/>
      <c r="Z1222" s="325"/>
    </row>
    <row r="1223" spans="1:26" s="7" customFormat="1" ht="21" hidden="1">
      <c r="A1223" s="325"/>
      <c r="B1223" s="325"/>
      <c r="C1223" s="325"/>
      <c r="F1223" s="52">
        <v>462</v>
      </c>
      <c r="G1223" s="53" t="s">
        <v>953</v>
      </c>
      <c r="H1223" s="53" t="s">
        <v>953</v>
      </c>
      <c r="I1223" s="53" t="s">
        <v>953</v>
      </c>
      <c r="J1223" s="53" t="s">
        <v>953</v>
      </c>
      <c r="K1223" s="53" t="s">
        <v>953</v>
      </c>
      <c r="L1223" s="53" t="s">
        <v>953</v>
      </c>
      <c r="M1223" s="53" t="s">
        <v>953</v>
      </c>
      <c r="N1223" s="53" t="s">
        <v>953</v>
      </c>
      <c r="S1223" s="325"/>
      <c r="T1223" s="325"/>
      <c r="U1223" s="325"/>
      <c r="V1223" s="325"/>
      <c r="W1223" s="325"/>
      <c r="X1223" s="325"/>
      <c r="Y1223" s="325"/>
      <c r="Z1223" s="325"/>
    </row>
    <row r="1224" spans="1:26" s="7" customFormat="1" ht="21" hidden="1">
      <c r="A1224" s="325"/>
      <c r="B1224" s="325"/>
      <c r="C1224" s="325"/>
      <c r="F1224" s="52">
        <v>463</v>
      </c>
      <c r="G1224" s="53" t="s">
        <v>953</v>
      </c>
      <c r="H1224" s="53" t="s">
        <v>953</v>
      </c>
      <c r="I1224" s="53" t="s">
        <v>953</v>
      </c>
      <c r="J1224" s="53" t="s">
        <v>953</v>
      </c>
      <c r="K1224" s="53" t="s">
        <v>953</v>
      </c>
      <c r="L1224" s="53" t="s">
        <v>953</v>
      </c>
      <c r="M1224" s="53" t="s">
        <v>953</v>
      </c>
      <c r="N1224" s="53" t="s">
        <v>953</v>
      </c>
      <c r="S1224" s="325"/>
      <c r="T1224" s="325"/>
      <c r="U1224" s="325"/>
      <c r="V1224" s="325"/>
      <c r="W1224" s="325"/>
      <c r="X1224" s="325"/>
      <c r="Y1224" s="325"/>
      <c r="Z1224" s="325"/>
    </row>
    <row r="1225" spans="1:26" s="7" customFormat="1" ht="21" hidden="1">
      <c r="A1225" s="325"/>
      <c r="B1225" s="325"/>
      <c r="C1225" s="325"/>
      <c r="F1225" s="52">
        <v>464</v>
      </c>
      <c r="G1225" s="53" t="s">
        <v>953</v>
      </c>
      <c r="H1225" s="53" t="s">
        <v>953</v>
      </c>
      <c r="I1225" s="53" t="s">
        <v>953</v>
      </c>
      <c r="J1225" s="53" t="s">
        <v>953</v>
      </c>
      <c r="K1225" s="53" t="s">
        <v>953</v>
      </c>
      <c r="L1225" s="53" t="s">
        <v>953</v>
      </c>
      <c r="M1225" s="53" t="s">
        <v>953</v>
      </c>
      <c r="N1225" s="53" t="s">
        <v>953</v>
      </c>
      <c r="S1225" s="325"/>
      <c r="T1225" s="325"/>
      <c r="U1225" s="325"/>
      <c r="V1225" s="325"/>
      <c r="W1225" s="325"/>
      <c r="X1225" s="325"/>
      <c r="Y1225" s="325"/>
      <c r="Z1225" s="325"/>
    </row>
    <row r="1226" spans="1:26" s="7" customFormat="1" ht="21" hidden="1">
      <c r="A1226" s="325"/>
      <c r="B1226" s="325"/>
      <c r="C1226" s="325"/>
      <c r="F1226" s="52">
        <v>465</v>
      </c>
      <c r="G1226" s="53" t="s">
        <v>953</v>
      </c>
      <c r="H1226" s="53" t="s">
        <v>953</v>
      </c>
      <c r="I1226" s="53" t="s">
        <v>953</v>
      </c>
      <c r="J1226" s="53" t="s">
        <v>953</v>
      </c>
      <c r="K1226" s="53" t="s">
        <v>953</v>
      </c>
      <c r="L1226" s="53" t="s">
        <v>953</v>
      </c>
      <c r="M1226" s="53" t="s">
        <v>953</v>
      </c>
      <c r="N1226" s="53" t="s">
        <v>953</v>
      </c>
      <c r="S1226" s="325"/>
      <c r="T1226" s="325"/>
      <c r="U1226" s="325"/>
      <c r="V1226" s="325"/>
      <c r="W1226" s="325"/>
      <c r="X1226" s="325"/>
      <c r="Y1226" s="325"/>
      <c r="Z1226" s="325"/>
    </row>
    <row r="1227" spans="1:26" s="7" customFormat="1" ht="21" hidden="1">
      <c r="A1227" s="325"/>
      <c r="B1227" s="325"/>
      <c r="C1227" s="325"/>
      <c r="F1227" s="52">
        <v>466</v>
      </c>
      <c r="G1227" s="53" t="s">
        <v>953</v>
      </c>
      <c r="H1227" s="53" t="s">
        <v>953</v>
      </c>
      <c r="I1227" s="53" t="s">
        <v>953</v>
      </c>
      <c r="J1227" s="53" t="s">
        <v>953</v>
      </c>
      <c r="K1227" s="53" t="s">
        <v>953</v>
      </c>
      <c r="L1227" s="53" t="s">
        <v>953</v>
      </c>
      <c r="M1227" s="53" t="s">
        <v>953</v>
      </c>
      <c r="N1227" s="53" t="s">
        <v>953</v>
      </c>
      <c r="S1227" s="325"/>
      <c r="T1227" s="325"/>
      <c r="U1227" s="325"/>
      <c r="V1227" s="325"/>
      <c r="W1227" s="325"/>
      <c r="X1227" s="325"/>
      <c r="Y1227" s="325"/>
      <c r="Z1227" s="325"/>
    </row>
    <row r="1228" spans="1:26" s="7" customFormat="1" ht="21" hidden="1">
      <c r="A1228" s="325"/>
      <c r="B1228" s="325"/>
      <c r="C1228" s="325"/>
      <c r="F1228" s="52">
        <v>467</v>
      </c>
      <c r="G1228" s="53" t="s">
        <v>953</v>
      </c>
      <c r="H1228" s="53" t="s">
        <v>953</v>
      </c>
      <c r="I1228" s="53" t="s">
        <v>953</v>
      </c>
      <c r="J1228" s="53" t="s">
        <v>953</v>
      </c>
      <c r="K1228" s="53" t="s">
        <v>953</v>
      </c>
      <c r="L1228" s="53" t="s">
        <v>953</v>
      </c>
      <c r="M1228" s="53" t="s">
        <v>953</v>
      </c>
      <c r="N1228" s="53" t="s">
        <v>953</v>
      </c>
      <c r="S1228" s="325"/>
      <c r="T1228" s="325"/>
      <c r="U1228" s="325"/>
      <c r="V1228" s="325"/>
      <c r="W1228" s="325"/>
      <c r="X1228" s="325"/>
      <c r="Y1228" s="325"/>
      <c r="Z1228" s="325"/>
    </row>
    <row r="1229" spans="1:26" s="7" customFormat="1" ht="21" hidden="1">
      <c r="A1229" s="325"/>
      <c r="B1229" s="325"/>
      <c r="C1229" s="325"/>
      <c r="F1229" s="52">
        <v>468</v>
      </c>
      <c r="G1229" s="53" t="s">
        <v>953</v>
      </c>
      <c r="H1229" s="53" t="s">
        <v>953</v>
      </c>
      <c r="I1229" s="53" t="s">
        <v>953</v>
      </c>
      <c r="J1229" s="53" t="s">
        <v>953</v>
      </c>
      <c r="K1229" s="53" t="s">
        <v>953</v>
      </c>
      <c r="L1229" s="53" t="s">
        <v>953</v>
      </c>
      <c r="M1229" s="53" t="s">
        <v>953</v>
      </c>
      <c r="N1229" s="53" t="s">
        <v>953</v>
      </c>
      <c r="S1229" s="325"/>
      <c r="T1229" s="325"/>
      <c r="U1229" s="325"/>
      <c r="V1229" s="325"/>
      <c r="W1229" s="325"/>
      <c r="X1229" s="325"/>
      <c r="Y1229" s="325"/>
      <c r="Z1229" s="325"/>
    </row>
    <row r="1230" spans="1:26" s="7" customFormat="1" ht="21" hidden="1">
      <c r="A1230" s="325"/>
      <c r="B1230" s="325"/>
      <c r="C1230" s="325"/>
      <c r="F1230" s="52">
        <v>469</v>
      </c>
      <c r="G1230" s="53" t="s">
        <v>953</v>
      </c>
      <c r="H1230" s="53" t="s">
        <v>953</v>
      </c>
      <c r="I1230" s="53" t="s">
        <v>953</v>
      </c>
      <c r="J1230" s="53" t="s">
        <v>953</v>
      </c>
      <c r="K1230" s="53" t="s">
        <v>953</v>
      </c>
      <c r="L1230" s="53" t="s">
        <v>953</v>
      </c>
      <c r="M1230" s="53" t="s">
        <v>953</v>
      </c>
      <c r="N1230" s="53" t="s">
        <v>953</v>
      </c>
      <c r="S1230" s="325"/>
      <c r="T1230" s="325"/>
      <c r="U1230" s="325"/>
      <c r="V1230" s="325"/>
      <c r="W1230" s="325"/>
      <c r="X1230" s="325"/>
      <c r="Y1230" s="325"/>
      <c r="Z1230" s="325"/>
    </row>
    <row r="1231" spans="1:26" s="7" customFormat="1" ht="21" hidden="1">
      <c r="A1231" s="325"/>
      <c r="B1231" s="325"/>
      <c r="C1231" s="325"/>
      <c r="F1231" s="52">
        <v>470</v>
      </c>
      <c r="G1231" s="53" t="s">
        <v>953</v>
      </c>
      <c r="H1231" s="53" t="s">
        <v>953</v>
      </c>
      <c r="I1231" s="53" t="s">
        <v>953</v>
      </c>
      <c r="J1231" s="53" t="s">
        <v>953</v>
      </c>
      <c r="K1231" s="53" t="s">
        <v>953</v>
      </c>
      <c r="L1231" s="53" t="s">
        <v>953</v>
      </c>
      <c r="M1231" s="53" t="s">
        <v>953</v>
      </c>
      <c r="N1231" s="53" t="s">
        <v>953</v>
      </c>
      <c r="S1231" s="325"/>
      <c r="T1231" s="325"/>
      <c r="U1231" s="325"/>
      <c r="V1231" s="325"/>
      <c r="W1231" s="325"/>
      <c r="X1231" s="325"/>
      <c r="Y1231" s="325"/>
      <c r="Z1231" s="325"/>
    </row>
    <row r="1232" spans="1:26" s="7" customFormat="1" ht="21" hidden="1">
      <c r="A1232" s="325"/>
      <c r="B1232" s="325"/>
      <c r="C1232" s="325"/>
      <c r="F1232" s="52">
        <v>471</v>
      </c>
      <c r="G1232" s="53" t="s">
        <v>953</v>
      </c>
      <c r="H1232" s="53" t="s">
        <v>953</v>
      </c>
      <c r="I1232" s="53" t="s">
        <v>953</v>
      </c>
      <c r="J1232" s="53" t="s">
        <v>953</v>
      </c>
      <c r="K1232" s="53" t="s">
        <v>953</v>
      </c>
      <c r="L1232" s="53" t="s">
        <v>953</v>
      </c>
      <c r="M1232" s="53" t="s">
        <v>953</v>
      </c>
      <c r="N1232" s="53" t="s">
        <v>953</v>
      </c>
      <c r="S1232" s="325"/>
      <c r="T1232" s="325"/>
      <c r="U1232" s="325"/>
      <c r="V1232" s="325"/>
      <c r="W1232" s="325"/>
      <c r="X1232" s="325"/>
      <c r="Y1232" s="325"/>
      <c r="Z1232" s="325"/>
    </row>
    <row r="1233" spans="1:26" s="7" customFormat="1" ht="21" hidden="1">
      <c r="A1233" s="325"/>
      <c r="B1233" s="325"/>
      <c r="C1233" s="325"/>
      <c r="F1233" s="52">
        <v>472</v>
      </c>
      <c r="G1233" s="53" t="s">
        <v>953</v>
      </c>
      <c r="H1233" s="53" t="s">
        <v>953</v>
      </c>
      <c r="I1233" s="53" t="s">
        <v>953</v>
      </c>
      <c r="J1233" s="53" t="s">
        <v>953</v>
      </c>
      <c r="K1233" s="53" t="s">
        <v>953</v>
      </c>
      <c r="L1233" s="53" t="s">
        <v>953</v>
      </c>
      <c r="M1233" s="53" t="s">
        <v>953</v>
      </c>
      <c r="N1233" s="53" t="s">
        <v>953</v>
      </c>
      <c r="S1233" s="325"/>
      <c r="T1233" s="325"/>
      <c r="U1233" s="325"/>
      <c r="V1233" s="325"/>
      <c r="W1233" s="325"/>
      <c r="X1233" s="325"/>
      <c r="Y1233" s="325"/>
      <c r="Z1233" s="325"/>
    </row>
    <row r="1234" spans="1:26" s="7" customFormat="1" ht="21" hidden="1">
      <c r="A1234" s="325"/>
      <c r="B1234" s="325"/>
      <c r="C1234" s="325"/>
      <c r="F1234" s="52">
        <v>473</v>
      </c>
      <c r="G1234" s="53" t="s">
        <v>953</v>
      </c>
      <c r="H1234" s="53" t="s">
        <v>953</v>
      </c>
      <c r="I1234" s="53" t="s">
        <v>953</v>
      </c>
      <c r="J1234" s="53" t="s">
        <v>953</v>
      </c>
      <c r="K1234" s="53" t="s">
        <v>953</v>
      </c>
      <c r="L1234" s="53" t="s">
        <v>953</v>
      </c>
      <c r="M1234" s="53" t="s">
        <v>953</v>
      </c>
      <c r="N1234" s="53" t="s">
        <v>953</v>
      </c>
      <c r="S1234" s="325"/>
      <c r="T1234" s="325"/>
      <c r="U1234" s="325"/>
      <c r="V1234" s="325"/>
      <c r="W1234" s="325"/>
      <c r="X1234" s="325"/>
      <c r="Y1234" s="325"/>
      <c r="Z1234" s="325"/>
    </row>
    <row r="1235" spans="1:26" s="7" customFormat="1" ht="21" hidden="1">
      <c r="A1235" s="325"/>
      <c r="B1235" s="325"/>
      <c r="C1235" s="325"/>
      <c r="F1235" s="52">
        <v>474</v>
      </c>
      <c r="G1235" s="53" t="s">
        <v>953</v>
      </c>
      <c r="H1235" s="53" t="s">
        <v>953</v>
      </c>
      <c r="I1235" s="53" t="s">
        <v>953</v>
      </c>
      <c r="J1235" s="53" t="s">
        <v>953</v>
      </c>
      <c r="K1235" s="53" t="s">
        <v>953</v>
      </c>
      <c r="L1235" s="53" t="s">
        <v>953</v>
      </c>
      <c r="M1235" s="53" t="s">
        <v>953</v>
      </c>
      <c r="N1235" s="53" t="s">
        <v>953</v>
      </c>
      <c r="S1235" s="325"/>
      <c r="T1235" s="325"/>
      <c r="U1235" s="325"/>
      <c r="V1235" s="325"/>
      <c r="W1235" s="325"/>
      <c r="X1235" s="325"/>
      <c r="Y1235" s="325"/>
      <c r="Z1235" s="325"/>
    </row>
    <row r="1236" spans="1:26" s="7" customFormat="1" ht="21" hidden="1">
      <c r="A1236" s="325"/>
      <c r="B1236" s="325"/>
      <c r="C1236" s="325"/>
      <c r="F1236" s="52">
        <v>475</v>
      </c>
      <c r="G1236" s="53" t="s">
        <v>953</v>
      </c>
      <c r="H1236" s="53" t="s">
        <v>953</v>
      </c>
      <c r="I1236" s="53" t="s">
        <v>953</v>
      </c>
      <c r="J1236" s="53" t="s">
        <v>953</v>
      </c>
      <c r="K1236" s="53" t="s">
        <v>953</v>
      </c>
      <c r="L1236" s="53" t="s">
        <v>953</v>
      </c>
      <c r="M1236" s="53" t="s">
        <v>953</v>
      </c>
      <c r="N1236" s="53" t="s">
        <v>953</v>
      </c>
      <c r="S1236" s="325"/>
      <c r="T1236" s="325"/>
      <c r="U1236" s="325"/>
      <c r="V1236" s="325"/>
      <c r="W1236" s="325"/>
      <c r="X1236" s="325"/>
      <c r="Y1236" s="325"/>
      <c r="Z1236" s="325"/>
    </row>
    <row r="1237" spans="1:26" s="7" customFormat="1" ht="21" hidden="1">
      <c r="A1237" s="325"/>
      <c r="B1237" s="325"/>
      <c r="C1237" s="325"/>
      <c r="F1237" s="52">
        <v>476</v>
      </c>
      <c r="G1237" s="53" t="s">
        <v>953</v>
      </c>
      <c r="H1237" s="53" t="s">
        <v>953</v>
      </c>
      <c r="I1237" s="53" t="s">
        <v>953</v>
      </c>
      <c r="J1237" s="53" t="s">
        <v>953</v>
      </c>
      <c r="K1237" s="53" t="s">
        <v>953</v>
      </c>
      <c r="L1237" s="53" t="s">
        <v>953</v>
      </c>
      <c r="M1237" s="53" t="s">
        <v>953</v>
      </c>
      <c r="N1237" s="53" t="s">
        <v>953</v>
      </c>
      <c r="S1237" s="325"/>
      <c r="T1237" s="325"/>
      <c r="U1237" s="325"/>
      <c r="V1237" s="325"/>
      <c r="W1237" s="325"/>
      <c r="X1237" s="325"/>
      <c r="Y1237" s="325"/>
      <c r="Z1237" s="325"/>
    </row>
    <row r="1238" spans="1:26" s="7" customFormat="1" ht="21" hidden="1">
      <c r="A1238" s="325"/>
      <c r="B1238" s="325"/>
      <c r="C1238" s="325"/>
      <c r="F1238" s="52">
        <v>477</v>
      </c>
      <c r="G1238" s="53" t="s">
        <v>953</v>
      </c>
      <c r="H1238" s="53" t="s">
        <v>953</v>
      </c>
      <c r="I1238" s="53" t="s">
        <v>953</v>
      </c>
      <c r="J1238" s="53" t="s">
        <v>953</v>
      </c>
      <c r="K1238" s="53" t="s">
        <v>953</v>
      </c>
      <c r="L1238" s="53" t="s">
        <v>953</v>
      </c>
      <c r="M1238" s="53" t="s">
        <v>953</v>
      </c>
      <c r="N1238" s="53" t="s">
        <v>953</v>
      </c>
      <c r="S1238" s="325"/>
      <c r="T1238" s="325"/>
      <c r="U1238" s="325"/>
      <c r="V1238" s="325"/>
      <c r="W1238" s="325"/>
      <c r="X1238" s="325"/>
      <c r="Y1238" s="325"/>
      <c r="Z1238" s="325"/>
    </row>
    <row r="1239" spans="1:26" s="7" customFormat="1" ht="21" hidden="1">
      <c r="A1239" s="325"/>
      <c r="B1239" s="325"/>
      <c r="C1239" s="325"/>
      <c r="F1239" s="52">
        <v>478</v>
      </c>
      <c r="G1239" s="53" t="s">
        <v>953</v>
      </c>
      <c r="H1239" s="53" t="s">
        <v>953</v>
      </c>
      <c r="I1239" s="53" t="s">
        <v>953</v>
      </c>
      <c r="J1239" s="53" t="s">
        <v>953</v>
      </c>
      <c r="K1239" s="53" t="s">
        <v>953</v>
      </c>
      <c r="L1239" s="53" t="s">
        <v>953</v>
      </c>
      <c r="M1239" s="53" t="s">
        <v>953</v>
      </c>
      <c r="N1239" s="53" t="s">
        <v>953</v>
      </c>
      <c r="S1239" s="325"/>
      <c r="T1239" s="325"/>
      <c r="U1239" s="325"/>
      <c r="V1239" s="325"/>
      <c r="W1239" s="325"/>
      <c r="X1239" s="325"/>
      <c r="Y1239" s="325"/>
      <c r="Z1239" s="325"/>
    </row>
    <row r="1240" spans="1:26" s="7" customFormat="1" ht="21" hidden="1">
      <c r="A1240" s="325"/>
      <c r="B1240" s="325"/>
      <c r="C1240" s="325"/>
      <c r="F1240" s="52">
        <v>479</v>
      </c>
      <c r="G1240" s="53" t="s">
        <v>953</v>
      </c>
      <c r="H1240" s="53" t="s">
        <v>953</v>
      </c>
      <c r="I1240" s="53" t="s">
        <v>953</v>
      </c>
      <c r="J1240" s="53" t="s">
        <v>953</v>
      </c>
      <c r="K1240" s="53" t="s">
        <v>953</v>
      </c>
      <c r="L1240" s="53" t="s">
        <v>953</v>
      </c>
      <c r="M1240" s="53" t="s">
        <v>953</v>
      </c>
      <c r="N1240" s="53" t="s">
        <v>953</v>
      </c>
      <c r="S1240" s="325"/>
      <c r="T1240" s="325"/>
      <c r="U1240" s="325"/>
      <c r="V1240" s="325"/>
      <c r="W1240" s="325"/>
      <c r="X1240" s="325"/>
      <c r="Y1240" s="325"/>
      <c r="Z1240" s="325"/>
    </row>
    <row r="1241" spans="1:26" s="7" customFormat="1" ht="21" hidden="1">
      <c r="A1241" s="325"/>
      <c r="B1241" s="325"/>
      <c r="C1241" s="325"/>
      <c r="F1241" s="52">
        <v>480</v>
      </c>
      <c r="G1241" s="53" t="s">
        <v>953</v>
      </c>
      <c r="H1241" s="53" t="s">
        <v>953</v>
      </c>
      <c r="I1241" s="53" t="s">
        <v>953</v>
      </c>
      <c r="J1241" s="53" t="s">
        <v>953</v>
      </c>
      <c r="K1241" s="53" t="s">
        <v>953</v>
      </c>
      <c r="L1241" s="53" t="s">
        <v>953</v>
      </c>
      <c r="M1241" s="53" t="s">
        <v>953</v>
      </c>
      <c r="N1241" s="53" t="s">
        <v>953</v>
      </c>
      <c r="S1241" s="325"/>
      <c r="T1241" s="325"/>
      <c r="U1241" s="325"/>
      <c r="V1241" s="325"/>
      <c r="W1241" s="325"/>
      <c r="X1241" s="325"/>
      <c r="Y1241" s="325"/>
      <c r="Z1241" s="325"/>
    </row>
    <row r="1242" spans="1:26" s="7" customFormat="1" ht="21" hidden="1">
      <c r="A1242" s="325"/>
      <c r="B1242" s="325"/>
      <c r="C1242" s="325"/>
      <c r="F1242" s="52">
        <v>481</v>
      </c>
      <c r="G1242" s="53" t="s">
        <v>953</v>
      </c>
      <c r="H1242" s="53" t="s">
        <v>953</v>
      </c>
      <c r="I1242" s="53" t="s">
        <v>953</v>
      </c>
      <c r="J1242" s="53" t="s">
        <v>953</v>
      </c>
      <c r="K1242" s="53" t="s">
        <v>953</v>
      </c>
      <c r="L1242" s="53" t="s">
        <v>953</v>
      </c>
      <c r="M1242" s="53" t="s">
        <v>953</v>
      </c>
      <c r="N1242" s="53" t="s">
        <v>953</v>
      </c>
      <c r="S1242" s="325"/>
      <c r="T1242" s="325"/>
      <c r="U1242" s="325"/>
      <c r="V1242" s="325"/>
      <c r="W1242" s="325"/>
      <c r="X1242" s="325"/>
      <c r="Y1242" s="325"/>
      <c r="Z1242" s="325"/>
    </row>
    <row r="1243" spans="1:26" s="7" customFormat="1" ht="21" hidden="1">
      <c r="A1243" s="325"/>
      <c r="B1243" s="325"/>
      <c r="C1243" s="325"/>
      <c r="F1243" s="52">
        <v>482</v>
      </c>
      <c r="G1243" s="53" t="s">
        <v>953</v>
      </c>
      <c r="H1243" s="53" t="s">
        <v>953</v>
      </c>
      <c r="I1243" s="53" t="s">
        <v>953</v>
      </c>
      <c r="J1243" s="53" t="s">
        <v>953</v>
      </c>
      <c r="K1243" s="53" t="s">
        <v>953</v>
      </c>
      <c r="L1243" s="53" t="s">
        <v>953</v>
      </c>
      <c r="M1243" s="53" t="s">
        <v>953</v>
      </c>
      <c r="N1243" s="53" t="s">
        <v>953</v>
      </c>
      <c r="S1243" s="325"/>
      <c r="T1243" s="325"/>
      <c r="U1243" s="325"/>
      <c r="V1243" s="325"/>
      <c r="W1243" s="325"/>
      <c r="X1243" s="325"/>
      <c r="Y1243" s="325"/>
      <c r="Z1243" s="325"/>
    </row>
    <row r="1244" spans="1:26" s="7" customFormat="1" ht="21" hidden="1">
      <c r="A1244" s="325"/>
      <c r="B1244" s="325"/>
      <c r="C1244" s="325"/>
      <c r="F1244" s="52">
        <v>483</v>
      </c>
      <c r="G1244" s="53" t="s">
        <v>953</v>
      </c>
      <c r="H1244" s="53" t="s">
        <v>953</v>
      </c>
      <c r="I1244" s="53" t="s">
        <v>953</v>
      </c>
      <c r="J1244" s="53" t="s">
        <v>953</v>
      </c>
      <c r="K1244" s="53" t="s">
        <v>953</v>
      </c>
      <c r="L1244" s="53" t="s">
        <v>953</v>
      </c>
      <c r="M1244" s="53" t="s">
        <v>953</v>
      </c>
      <c r="N1244" s="53" t="s">
        <v>953</v>
      </c>
      <c r="S1244" s="325"/>
      <c r="T1244" s="325"/>
      <c r="U1244" s="325"/>
      <c r="V1244" s="325"/>
      <c r="W1244" s="325"/>
      <c r="X1244" s="325"/>
      <c r="Y1244" s="325"/>
      <c r="Z1244" s="325"/>
    </row>
    <row r="1245" spans="1:26" s="7" customFormat="1" ht="21" hidden="1">
      <c r="A1245" s="325"/>
      <c r="B1245" s="325"/>
      <c r="C1245" s="325"/>
      <c r="F1245" s="52">
        <v>484</v>
      </c>
      <c r="G1245" s="53" t="s">
        <v>953</v>
      </c>
      <c r="H1245" s="53" t="s">
        <v>953</v>
      </c>
      <c r="I1245" s="53" t="s">
        <v>953</v>
      </c>
      <c r="J1245" s="53" t="s">
        <v>953</v>
      </c>
      <c r="K1245" s="53" t="s">
        <v>953</v>
      </c>
      <c r="L1245" s="53" t="s">
        <v>953</v>
      </c>
      <c r="M1245" s="53" t="s">
        <v>953</v>
      </c>
      <c r="N1245" s="53" t="s">
        <v>953</v>
      </c>
      <c r="S1245" s="325"/>
      <c r="T1245" s="325"/>
      <c r="U1245" s="325"/>
      <c r="V1245" s="325"/>
      <c r="W1245" s="325"/>
      <c r="X1245" s="325"/>
      <c r="Y1245" s="325"/>
      <c r="Z1245" s="325"/>
    </row>
    <row r="1246" spans="1:26" s="7" customFormat="1" ht="21" hidden="1">
      <c r="A1246" s="325"/>
      <c r="B1246" s="325"/>
      <c r="C1246" s="325"/>
      <c r="F1246" s="52">
        <v>485</v>
      </c>
      <c r="G1246" s="53" t="s">
        <v>953</v>
      </c>
      <c r="H1246" s="53" t="s">
        <v>953</v>
      </c>
      <c r="I1246" s="53" t="s">
        <v>953</v>
      </c>
      <c r="J1246" s="53" t="s">
        <v>953</v>
      </c>
      <c r="K1246" s="53" t="s">
        <v>953</v>
      </c>
      <c r="L1246" s="53" t="s">
        <v>953</v>
      </c>
      <c r="M1246" s="53" t="s">
        <v>953</v>
      </c>
      <c r="N1246" s="53" t="s">
        <v>953</v>
      </c>
      <c r="S1246" s="325"/>
      <c r="T1246" s="325"/>
      <c r="U1246" s="325"/>
      <c r="V1246" s="325"/>
      <c r="W1246" s="325"/>
      <c r="X1246" s="325"/>
      <c r="Y1246" s="325"/>
      <c r="Z1246" s="325"/>
    </row>
    <row r="1247" spans="1:26" s="7" customFormat="1" ht="21" hidden="1">
      <c r="A1247" s="325"/>
      <c r="B1247" s="325"/>
      <c r="C1247" s="325"/>
      <c r="F1247" s="52">
        <v>486</v>
      </c>
      <c r="G1247" s="53" t="s">
        <v>953</v>
      </c>
      <c r="H1247" s="53" t="s">
        <v>953</v>
      </c>
      <c r="I1247" s="53" t="s">
        <v>953</v>
      </c>
      <c r="J1247" s="53" t="s">
        <v>953</v>
      </c>
      <c r="K1247" s="53" t="s">
        <v>953</v>
      </c>
      <c r="L1247" s="53" t="s">
        <v>953</v>
      </c>
      <c r="M1247" s="53" t="s">
        <v>953</v>
      </c>
      <c r="N1247" s="53" t="s">
        <v>953</v>
      </c>
      <c r="S1247" s="325"/>
      <c r="T1247" s="325"/>
      <c r="U1247" s="325"/>
      <c r="V1247" s="325"/>
      <c r="W1247" s="325"/>
      <c r="X1247" s="325"/>
      <c r="Y1247" s="325"/>
      <c r="Z1247" s="325"/>
    </row>
    <row r="1248" spans="1:26" s="7" customFormat="1" ht="21" hidden="1">
      <c r="A1248" s="325"/>
      <c r="B1248" s="325"/>
      <c r="C1248" s="325"/>
      <c r="F1248" s="52">
        <v>487</v>
      </c>
      <c r="G1248" s="53" t="s">
        <v>953</v>
      </c>
      <c r="H1248" s="53" t="s">
        <v>953</v>
      </c>
      <c r="I1248" s="53" t="s">
        <v>953</v>
      </c>
      <c r="J1248" s="53" t="s">
        <v>953</v>
      </c>
      <c r="K1248" s="53" t="s">
        <v>953</v>
      </c>
      <c r="L1248" s="53" t="s">
        <v>953</v>
      </c>
      <c r="M1248" s="53" t="s">
        <v>953</v>
      </c>
      <c r="N1248" s="53" t="s">
        <v>953</v>
      </c>
      <c r="S1248" s="325"/>
      <c r="T1248" s="325"/>
      <c r="U1248" s="325"/>
      <c r="V1248" s="325"/>
      <c r="W1248" s="325"/>
      <c r="X1248" s="325"/>
      <c r="Y1248" s="325"/>
      <c r="Z1248" s="325"/>
    </row>
    <row r="1249" spans="1:26" s="7" customFormat="1" ht="21" hidden="1">
      <c r="A1249" s="325"/>
      <c r="B1249" s="325"/>
      <c r="C1249" s="325"/>
      <c r="F1249" s="52">
        <v>488</v>
      </c>
      <c r="G1249" s="53" t="s">
        <v>953</v>
      </c>
      <c r="H1249" s="53" t="s">
        <v>953</v>
      </c>
      <c r="I1249" s="53" t="s">
        <v>953</v>
      </c>
      <c r="J1249" s="53" t="s">
        <v>953</v>
      </c>
      <c r="K1249" s="53" t="s">
        <v>953</v>
      </c>
      <c r="L1249" s="53" t="s">
        <v>953</v>
      </c>
      <c r="M1249" s="53" t="s">
        <v>953</v>
      </c>
      <c r="N1249" s="53" t="s">
        <v>953</v>
      </c>
      <c r="S1249" s="325"/>
      <c r="T1249" s="325"/>
      <c r="U1249" s="325"/>
      <c r="V1249" s="325"/>
      <c r="W1249" s="325"/>
      <c r="X1249" s="325"/>
      <c r="Y1249" s="325"/>
      <c r="Z1249" s="325"/>
    </row>
    <row r="1250" spans="1:26" s="7" customFormat="1" ht="21" hidden="1">
      <c r="A1250" s="325"/>
      <c r="B1250" s="325"/>
      <c r="C1250" s="325"/>
      <c r="F1250" s="52">
        <v>489</v>
      </c>
      <c r="G1250" s="53" t="s">
        <v>953</v>
      </c>
      <c r="H1250" s="53" t="s">
        <v>953</v>
      </c>
      <c r="I1250" s="53" t="s">
        <v>953</v>
      </c>
      <c r="J1250" s="53" t="s">
        <v>953</v>
      </c>
      <c r="K1250" s="53" t="s">
        <v>953</v>
      </c>
      <c r="L1250" s="53" t="s">
        <v>953</v>
      </c>
      <c r="M1250" s="53" t="s">
        <v>953</v>
      </c>
      <c r="N1250" s="53" t="s">
        <v>953</v>
      </c>
      <c r="S1250" s="325"/>
      <c r="T1250" s="325"/>
      <c r="U1250" s="325"/>
      <c r="V1250" s="325"/>
      <c r="W1250" s="325"/>
      <c r="X1250" s="325"/>
      <c r="Y1250" s="325"/>
      <c r="Z1250" s="325"/>
    </row>
    <row r="1251" spans="1:26" s="7" customFormat="1" ht="21" hidden="1">
      <c r="A1251" s="325"/>
      <c r="B1251" s="325"/>
      <c r="C1251" s="325"/>
      <c r="F1251" s="52">
        <v>490</v>
      </c>
      <c r="G1251" s="53" t="s">
        <v>953</v>
      </c>
      <c r="H1251" s="53" t="s">
        <v>953</v>
      </c>
      <c r="I1251" s="53" t="s">
        <v>953</v>
      </c>
      <c r="J1251" s="53" t="s">
        <v>953</v>
      </c>
      <c r="K1251" s="53" t="s">
        <v>953</v>
      </c>
      <c r="L1251" s="53" t="s">
        <v>953</v>
      </c>
      <c r="M1251" s="53" t="s">
        <v>953</v>
      </c>
      <c r="N1251" s="53" t="s">
        <v>953</v>
      </c>
      <c r="S1251" s="325"/>
      <c r="T1251" s="325"/>
      <c r="U1251" s="325"/>
      <c r="V1251" s="325"/>
      <c r="W1251" s="325"/>
      <c r="X1251" s="325"/>
      <c r="Y1251" s="325"/>
      <c r="Z1251" s="325"/>
    </row>
    <row r="1252" spans="1:26" s="7" customFormat="1" ht="21" hidden="1">
      <c r="A1252" s="325"/>
      <c r="B1252" s="325"/>
      <c r="C1252" s="325"/>
      <c r="F1252" s="52">
        <v>491</v>
      </c>
      <c r="G1252" s="53" t="s">
        <v>953</v>
      </c>
      <c r="H1252" s="53" t="s">
        <v>953</v>
      </c>
      <c r="I1252" s="53" t="s">
        <v>953</v>
      </c>
      <c r="J1252" s="53" t="s">
        <v>953</v>
      </c>
      <c r="K1252" s="53" t="s">
        <v>953</v>
      </c>
      <c r="L1252" s="53" t="s">
        <v>953</v>
      </c>
      <c r="M1252" s="53" t="s">
        <v>953</v>
      </c>
      <c r="N1252" s="53" t="s">
        <v>953</v>
      </c>
      <c r="S1252" s="325"/>
      <c r="T1252" s="325"/>
      <c r="U1252" s="325"/>
      <c r="V1252" s="325"/>
      <c r="W1252" s="325"/>
      <c r="X1252" s="325"/>
      <c r="Y1252" s="325"/>
      <c r="Z1252" s="325"/>
    </row>
    <row r="1253" spans="1:26" s="7" customFormat="1" ht="21" hidden="1">
      <c r="A1253" s="325"/>
      <c r="B1253" s="325"/>
      <c r="C1253" s="325"/>
      <c r="F1253" s="52">
        <v>492</v>
      </c>
      <c r="G1253" s="53" t="s">
        <v>953</v>
      </c>
      <c r="H1253" s="53" t="s">
        <v>953</v>
      </c>
      <c r="I1253" s="53" t="s">
        <v>953</v>
      </c>
      <c r="J1253" s="53" t="s">
        <v>953</v>
      </c>
      <c r="K1253" s="53" t="s">
        <v>953</v>
      </c>
      <c r="L1253" s="53" t="s">
        <v>953</v>
      </c>
      <c r="M1253" s="53" t="s">
        <v>953</v>
      </c>
      <c r="N1253" s="53" t="s">
        <v>953</v>
      </c>
      <c r="S1253" s="325"/>
      <c r="T1253" s="325"/>
      <c r="U1253" s="325"/>
      <c r="V1253" s="325"/>
      <c r="W1253" s="325"/>
      <c r="X1253" s="325"/>
      <c r="Y1253" s="325"/>
      <c r="Z1253" s="325"/>
    </row>
    <row r="1254" spans="1:26" s="7" customFormat="1" ht="21" hidden="1">
      <c r="A1254" s="325"/>
      <c r="B1254" s="325"/>
      <c r="C1254" s="325"/>
      <c r="F1254" s="52">
        <v>493</v>
      </c>
      <c r="G1254" s="53" t="s">
        <v>953</v>
      </c>
      <c r="H1254" s="53" t="s">
        <v>953</v>
      </c>
      <c r="I1254" s="53" t="s">
        <v>953</v>
      </c>
      <c r="J1254" s="53" t="s">
        <v>953</v>
      </c>
      <c r="K1254" s="53" t="s">
        <v>953</v>
      </c>
      <c r="L1254" s="53" t="s">
        <v>953</v>
      </c>
      <c r="M1254" s="53" t="s">
        <v>953</v>
      </c>
      <c r="N1254" s="53" t="s">
        <v>953</v>
      </c>
      <c r="S1254" s="325"/>
      <c r="T1254" s="325"/>
      <c r="U1254" s="325"/>
      <c r="V1254" s="325"/>
      <c r="W1254" s="325"/>
      <c r="X1254" s="325"/>
      <c r="Y1254" s="325"/>
      <c r="Z1254" s="325"/>
    </row>
    <row r="1255" spans="1:26" s="7" customFormat="1" ht="21" hidden="1">
      <c r="A1255" s="325"/>
      <c r="B1255" s="325"/>
      <c r="C1255" s="325"/>
      <c r="F1255" s="52">
        <v>494</v>
      </c>
      <c r="G1255" s="53" t="s">
        <v>953</v>
      </c>
      <c r="H1255" s="53" t="s">
        <v>953</v>
      </c>
      <c r="I1255" s="53" t="s">
        <v>953</v>
      </c>
      <c r="J1255" s="53" t="s">
        <v>953</v>
      </c>
      <c r="K1255" s="53" t="s">
        <v>953</v>
      </c>
      <c r="L1255" s="53" t="s">
        <v>953</v>
      </c>
      <c r="M1255" s="53" t="s">
        <v>953</v>
      </c>
      <c r="N1255" s="53" t="s">
        <v>953</v>
      </c>
      <c r="S1255" s="325"/>
      <c r="T1255" s="325"/>
      <c r="U1255" s="325"/>
      <c r="V1255" s="325"/>
      <c r="W1255" s="325"/>
      <c r="X1255" s="325"/>
      <c r="Y1255" s="325"/>
      <c r="Z1255" s="325"/>
    </row>
    <row r="1256" spans="1:26" s="7" customFormat="1" ht="21" hidden="1">
      <c r="A1256" s="325"/>
      <c r="B1256" s="325"/>
      <c r="C1256" s="325"/>
      <c r="F1256" s="52">
        <v>495</v>
      </c>
      <c r="G1256" s="53" t="s">
        <v>953</v>
      </c>
      <c r="H1256" s="53" t="s">
        <v>953</v>
      </c>
      <c r="I1256" s="53" t="s">
        <v>953</v>
      </c>
      <c r="J1256" s="53" t="s">
        <v>953</v>
      </c>
      <c r="K1256" s="53" t="s">
        <v>953</v>
      </c>
      <c r="L1256" s="53" t="s">
        <v>953</v>
      </c>
      <c r="M1256" s="53" t="s">
        <v>953</v>
      </c>
      <c r="N1256" s="53" t="s">
        <v>953</v>
      </c>
      <c r="S1256" s="325"/>
      <c r="T1256" s="325"/>
      <c r="U1256" s="325"/>
      <c r="V1256" s="325"/>
      <c r="W1256" s="325"/>
      <c r="X1256" s="325"/>
      <c r="Y1256" s="325"/>
      <c r="Z1256" s="325"/>
    </row>
    <row r="1257" spans="1:26" s="7" customFormat="1" ht="21" hidden="1">
      <c r="A1257" s="325"/>
      <c r="B1257" s="325"/>
      <c r="C1257" s="325"/>
      <c r="F1257" s="52">
        <v>496</v>
      </c>
      <c r="G1257" s="53" t="s">
        <v>953</v>
      </c>
      <c r="H1257" s="53" t="s">
        <v>953</v>
      </c>
      <c r="I1257" s="53" t="s">
        <v>953</v>
      </c>
      <c r="J1257" s="53" t="s">
        <v>953</v>
      </c>
      <c r="K1257" s="53" t="s">
        <v>953</v>
      </c>
      <c r="L1257" s="53" t="s">
        <v>953</v>
      </c>
      <c r="M1257" s="53" t="s">
        <v>953</v>
      </c>
      <c r="N1257" s="53" t="s">
        <v>953</v>
      </c>
      <c r="S1257" s="325"/>
      <c r="T1257" s="325"/>
      <c r="U1257" s="325"/>
      <c r="V1257" s="325"/>
      <c r="W1257" s="325"/>
      <c r="X1257" s="325"/>
      <c r="Y1257" s="325"/>
      <c r="Z1257" s="325"/>
    </row>
    <row r="1258" spans="1:26" s="7" customFormat="1" ht="21" hidden="1">
      <c r="A1258" s="325"/>
      <c r="B1258" s="325"/>
      <c r="C1258" s="325"/>
      <c r="F1258" s="52">
        <v>497</v>
      </c>
      <c r="G1258" s="53" t="s">
        <v>953</v>
      </c>
      <c r="H1258" s="53" t="s">
        <v>953</v>
      </c>
      <c r="I1258" s="53" t="s">
        <v>953</v>
      </c>
      <c r="J1258" s="53" t="s">
        <v>953</v>
      </c>
      <c r="K1258" s="53" t="s">
        <v>953</v>
      </c>
      <c r="L1258" s="53" t="s">
        <v>953</v>
      </c>
      <c r="M1258" s="53" t="s">
        <v>953</v>
      </c>
      <c r="N1258" s="53" t="s">
        <v>953</v>
      </c>
      <c r="S1258" s="325"/>
      <c r="T1258" s="325"/>
      <c r="U1258" s="325"/>
      <c r="V1258" s="325"/>
      <c r="W1258" s="325"/>
      <c r="X1258" s="325"/>
      <c r="Y1258" s="325"/>
      <c r="Z1258" s="325"/>
    </row>
    <row r="1259" spans="1:26" s="7" customFormat="1" ht="21" hidden="1">
      <c r="A1259" s="325"/>
      <c r="B1259" s="325"/>
      <c r="C1259" s="325"/>
      <c r="F1259" s="52">
        <v>498</v>
      </c>
      <c r="G1259" s="53" t="s">
        <v>953</v>
      </c>
      <c r="H1259" s="53" t="s">
        <v>953</v>
      </c>
      <c r="I1259" s="53" t="s">
        <v>953</v>
      </c>
      <c r="J1259" s="53" t="s">
        <v>953</v>
      </c>
      <c r="K1259" s="53" t="s">
        <v>953</v>
      </c>
      <c r="L1259" s="53" t="s">
        <v>953</v>
      </c>
      <c r="M1259" s="53" t="s">
        <v>953</v>
      </c>
      <c r="N1259" s="53" t="s">
        <v>953</v>
      </c>
      <c r="S1259" s="325"/>
      <c r="T1259" s="325"/>
      <c r="U1259" s="325"/>
      <c r="V1259" s="325"/>
      <c r="W1259" s="325"/>
      <c r="X1259" s="325"/>
      <c r="Y1259" s="325"/>
      <c r="Z1259" s="325"/>
    </row>
    <row r="1260" spans="1:26" s="7" customFormat="1" ht="21" hidden="1">
      <c r="A1260" s="325"/>
      <c r="B1260" s="325"/>
      <c r="C1260" s="325"/>
      <c r="F1260" s="52">
        <v>499</v>
      </c>
      <c r="G1260" s="53" t="s">
        <v>953</v>
      </c>
      <c r="H1260" s="53" t="s">
        <v>953</v>
      </c>
      <c r="I1260" s="53" t="s">
        <v>953</v>
      </c>
      <c r="J1260" s="53" t="s">
        <v>953</v>
      </c>
      <c r="K1260" s="53" t="s">
        <v>953</v>
      </c>
      <c r="L1260" s="53" t="s">
        <v>953</v>
      </c>
      <c r="M1260" s="53" t="s">
        <v>953</v>
      </c>
      <c r="N1260" s="53" t="s">
        <v>953</v>
      </c>
      <c r="S1260" s="325"/>
      <c r="T1260" s="325"/>
      <c r="U1260" s="325"/>
      <c r="V1260" s="325"/>
      <c r="W1260" s="325"/>
      <c r="X1260" s="325"/>
      <c r="Y1260" s="325"/>
      <c r="Z1260" s="325"/>
    </row>
    <row r="1261" spans="1:26" s="7" customFormat="1" ht="21" hidden="1">
      <c r="A1261" s="325"/>
      <c r="B1261" s="325"/>
      <c r="C1261" s="325"/>
      <c r="F1261" s="52">
        <v>500</v>
      </c>
      <c r="G1261" s="53" t="s">
        <v>953</v>
      </c>
      <c r="H1261" s="53" t="s">
        <v>953</v>
      </c>
      <c r="I1261" s="53" t="s">
        <v>953</v>
      </c>
      <c r="J1261" s="53" t="s">
        <v>953</v>
      </c>
      <c r="K1261" s="53" t="s">
        <v>953</v>
      </c>
      <c r="L1261" s="53" t="s">
        <v>953</v>
      </c>
      <c r="M1261" s="53" t="s">
        <v>953</v>
      </c>
      <c r="N1261" s="53" t="s">
        <v>953</v>
      </c>
      <c r="S1261" s="325"/>
      <c r="T1261" s="325"/>
      <c r="U1261" s="325"/>
      <c r="V1261" s="325"/>
      <c r="W1261" s="325"/>
      <c r="X1261" s="325"/>
      <c r="Y1261" s="325"/>
      <c r="Z1261" s="325"/>
    </row>
    <row r="1262" spans="1:26" s="7" customFormat="1" ht="21" hidden="1">
      <c r="A1262" s="325"/>
      <c r="B1262" s="325"/>
      <c r="C1262" s="325"/>
      <c r="F1262" s="52">
        <v>501</v>
      </c>
      <c r="G1262" s="53" t="s">
        <v>953</v>
      </c>
      <c r="H1262" s="53" t="s">
        <v>953</v>
      </c>
      <c r="I1262" s="53" t="s">
        <v>953</v>
      </c>
      <c r="J1262" s="53" t="s">
        <v>953</v>
      </c>
      <c r="K1262" s="53" t="s">
        <v>953</v>
      </c>
      <c r="L1262" s="53" t="s">
        <v>953</v>
      </c>
      <c r="M1262" s="53" t="s">
        <v>953</v>
      </c>
      <c r="N1262" s="53" t="s">
        <v>953</v>
      </c>
      <c r="S1262" s="325"/>
      <c r="T1262" s="325"/>
      <c r="U1262" s="325"/>
      <c r="V1262" s="325"/>
      <c r="W1262" s="325"/>
      <c r="X1262" s="325"/>
      <c r="Y1262" s="325"/>
      <c r="Z1262" s="325"/>
    </row>
    <row r="1263" spans="1:26" s="7" customFormat="1" ht="21" hidden="1">
      <c r="A1263" s="325"/>
      <c r="B1263" s="325"/>
      <c r="C1263" s="325"/>
      <c r="F1263" s="52">
        <v>502</v>
      </c>
      <c r="G1263" s="53" t="s">
        <v>953</v>
      </c>
      <c r="H1263" s="53" t="s">
        <v>953</v>
      </c>
      <c r="I1263" s="53" t="s">
        <v>953</v>
      </c>
      <c r="J1263" s="53" t="s">
        <v>953</v>
      </c>
      <c r="K1263" s="53" t="s">
        <v>953</v>
      </c>
      <c r="L1263" s="53" t="s">
        <v>953</v>
      </c>
      <c r="M1263" s="53" t="s">
        <v>953</v>
      </c>
      <c r="N1263" s="53" t="s">
        <v>953</v>
      </c>
      <c r="S1263" s="325"/>
      <c r="T1263" s="325"/>
      <c r="U1263" s="325"/>
      <c r="V1263" s="325"/>
      <c r="W1263" s="325"/>
      <c r="X1263" s="325"/>
      <c r="Y1263" s="325"/>
      <c r="Z1263" s="325"/>
    </row>
    <row r="1264" spans="1:26" s="7" customFormat="1" ht="21" hidden="1">
      <c r="A1264" s="325"/>
      <c r="B1264" s="325"/>
      <c r="C1264" s="325"/>
      <c r="F1264" s="52">
        <v>503</v>
      </c>
      <c r="G1264" s="53" t="s">
        <v>953</v>
      </c>
      <c r="H1264" s="53" t="s">
        <v>953</v>
      </c>
      <c r="I1264" s="53" t="s">
        <v>953</v>
      </c>
      <c r="J1264" s="53" t="s">
        <v>953</v>
      </c>
      <c r="K1264" s="53" t="s">
        <v>953</v>
      </c>
      <c r="L1264" s="53" t="s">
        <v>953</v>
      </c>
      <c r="M1264" s="53" t="s">
        <v>953</v>
      </c>
      <c r="N1264" s="53" t="s">
        <v>953</v>
      </c>
      <c r="S1264" s="325"/>
      <c r="T1264" s="325"/>
      <c r="U1264" s="325"/>
      <c r="V1264" s="325"/>
      <c r="W1264" s="325"/>
      <c r="X1264" s="325"/>
      <c r="Y1264" s="325"/>
      <c r="Z1264" s="325"/>
    </row>
    <row r="1265" spans="1:26" s="7" customFormat="1" ht="21" hidden="1">
      <c r="A1265" s="325"/>
      <c r="B1265" s="325"/>
      <c r="C1265" s="325"/>
      <c r="F1265" s="52">
        <v>504</v>
      </c>
      <c r="G1265" s="53" t="s">
        <v>953</v>
      </c>
      <c r="H1265" s="53" t="s">
        <v>953</v>
      </c>
      <c r="I1265" s="53" t="s">
        <v>953</v>
      </c>
      <c r="J1265" s="53" t="s">
        <v>953</v>
      </c>
      <c r="K1265" s="53" t="s">
        <v>953</v>
      </c>
      <c r="L1265" s="53" t="s">
        <v>953</v>
      </c>
      <c r="M1265" s="53" t="s">
        <v>953</v>
      </c>
      <c r="N1265" s="53" t="s">
        <v>953</v>
      </c>
      <c r="S1265" s="325"/>
      <c r="T1265" s="325"/>
      <c r="U1265" s="325"/>
      <c r="V1265" s="325"/>
      <c r="W1265" s="325"/>
      <c r="X1265" s="325"/>
      <c r="Y1265" s="325"/>
      <c r="Z1265" s="325"/>
    </row>
    <row r="1266" spans="1:26" s="7" customFormat="1" ht="21" hidden="1">
      <c r="A1266" s="325"/>
      <c r="B1266" s="325"/>
      <c r="C1266" s="325"/>
      <c r="F1266" s="52">
        <v>505</v>
      </c>
      <c r="G1266" s="53" t="s">
        <v>953</v>
      </c>
      <c r="H1266" s="53" t="s">
        <v>953</v>
      </c>
      <c r="I1266" s="53" t="s">
        <v>953</v>
      </c>
      <c r="J1266" s="53" t="s">
        <v>953</v>
      </c>
      <c r="K1266" s="53" t="s">
        <v>953</v>
      </c>
      <c r="L1266" s="53" t="s">
        <v>953</v>
      </c>
      <c r="M1266" s="53" t="s">
        <v>953</v>
      </c>
      <c r="N1266" s="53" t="s">
        <v>953</v>
      </c>
      <c r="S1266" s="325"/>
      <c r="T1266" s="325"/>
      <c r="U1266" s="325"/>
      <c r="V1266" s="325"/>
      <c r="W1266" s="325"/>
      <c r="X1266" s="325"/>
      <c r="Y1266" s="325"/>
      <c r="Z1266" s="325"/>
    </row>
    <row r="1267" spans="1:26" s="7" customFormat="1" ht="21" hidden="1">
      <c r="A1267" s="325"/>
      <c r="B1267" s="325"/>
      <c r="C1267" s="325"/>
      <c r="F1267" s="52">
        <v>506</v>
      </c>
      <c r="G1267" s="53" t="s">
        <v>953</v>
      </c>
      <c r="H1267" s="53" t="s">
        <v>953</v>
      </c>
      <c r="I1267" s="53" t="s">
        <v>953</v>
      </c>
      <c r="J1267" s="53" t="s">
        <v>953</v>
      </c>
      <c r="K1267" s="53" t="s">
        <v>953</v>
      </c>
      <c r="L1267" s="53" t="s">
        <v>953</v>
      </c>
      <c r="M1267" s="53" t="s">
        <v>953</v>
      </c>
      <c r="N1267" s="53" t="s">
        <v>953</v>
      </c>
      <c r="S1267" s="325"/>
      <c r="T1267" s="325"/>
      <c r="U1267" s="325"/>
      <c r="V1267" s="325"/>
      <c r="W1267" s="325"/>
      <c r="X1267" s="325"/>
      <c r="Y1267" s="325"/>
      <c r="Z1267" s="325"/>
    </row>
    <row r="1268" spans="1:26" s="7" customFormat="1" ht="21" hidden="1">
      <c r="A1268" s="325"/>
      <c r="B1268" s="325"/>
      <c r="C1268" s="325"/>
      <c r="F1268" s="52">
        <v>507</v>
      </c>
      <c r="G1268" s="53" t="s">
        <v>953</v>
      </c>
      <c r="H1268" s="53" t="s">
        <v>953</v>
      </c>
      <c r="I1268" s="53" t="s">
        <v>953</v>
      </c>
      <c r="J1268" s="53" t="s">
        <v>953</v>
      </c>
      <c r="K1268" s="53" t="s">
        <v>953</v>
      </c>
      <c r="L1268" s="53" t="s">
        <v>953</v>
      </c>
      <c r="M1268" s="53" t="s">
        <v>953</v>
      </c>
      <c r="N1268" s="53" t="s">
        <v>953</v>
      </c>
      <c r="S1268" s="325"/>
      <c r="T1268" s="325"/>
      <c r="U1268" s="325"/>
      <c r="V1268" s="325"/>
      <c r="W1268" s="325"/>
      <c r="X1268" s="325"/>
      <c r="Y1268" s="325"/>
      <c r="Z1268" s="325"/>
    </row>
    <row r="1269" spans="1:26" s="7" customFormat="1" ht="21" hidden="1">
      <c r="A1269" s="325"/>
      <c r="B1269" s="325"/>
      <c r="C1269" s="325"/>
      <c r="F1269" s="52">
        <v>508</v>
      </c>
      <c r="G1269" s="53" t="s">
        <v>953</v>
      </c>
      <c r="H1269" s="53" t="s">
        <v>953</v>
      </c>
      <c r="I1269" s="53" t="s">
        <v>953</v>
      </c>
      <c r="J1269" s="53" t="s">
        <v>953</v>
      </c>
      <c r="K1269" s="53" t="s">
        <v>953</v>
      </c>
      <c r="L1269" s="53" t="s">
        <v>953</v>
      </c>
      <c r="M1269" s="53" t="s">
        <v>953</v>
      </c>
      <c r="N1269" s="53" t="s">
        <v>953</v>
      </c>
      <c r="S1269" s="325"/>
      <c r="T1269" s="325"/>
      <c r="U1269" s="325"/>
      <c r="V1269" s="325"/>
      <c r="W1269" s="325"/>
      <c r="X1269" s="325"/>
      <c r="Y1269" s="325"/>
      <c r="Z1269" s="325"/>
    </row>
    <row r="1270" spans="1:26" s="7" customFormat="1" ht="21" hidden="1">
      <c r="A1270" s="325"/>
      <c r="B1270" s="325"/>
      <c r="C1270" s="325"/>
      <c r="F1270" s="52">
        <v>509</v>
      </c>
      <c r="G1270" s="53" t="s">
        <v>953</v>
      </c>
      <c r="H1270" s="53" t="s">
        <v>953</v>
      </c>
      <c r="I1270" s="53" t="s">
        <v>953</v>
      </c>
      <c r="J1270" s="53" t="s">
        <v>953</v>
      </c>
      <c r="K1270" s="53" t="s">
        <v>953</v>
      </c>
      <c r="L1270" s="53" t="s">
        <v>953</v>
      </c>
      <c r="M1270" s="53" t="s">
        <v>953</v>
      </c>
      <c r="N1270" s="53" t="s">
        <v>953</v>
      </c>
      <c r="S1270" s="325"/>
      <c r="T1270" s="325"/>
      <c r="U1270" s="325"/>
      <c r="V1270" s="325"/>
      <c r="W1270" s="325"/>
      <c r="X1270" s="325"/>
      <c r="Y1270" s="325"/>
      <c r="Z1270" s="325"/>
    </row>
    <row r="1271" spans="1:26" s="7" customFormat="1" ht="21" hidden="1">
      <c r="A1271" s="325"/>
      <c r="B1271" s="325"/>
      <c r="C1271" s="325"/>
      <c r="F1271" s="52">
        <v>510</v>
      </c>
      <c r="G1271" s="53" t="s">
        <v>953</v>
      </c>
      <c r="H1271" s="53" t="s">
        <v>953</v>
      </c>
      <c r="I1271" s="53" t="s">
        <v>953</v>
      </c>
      <c r="J1271" s="53" t="s">
        <v>953</v>
      </c>
      <c r="K1271" s="53" t="s">
        <v>953</v>
      </c>
      <c r="L1271" s="53" t="s">
        <v>953</v>
      </c>
      <c r="M1271" s="53" t="s">
        <v>953</v>
      </c>
      <c r="N1271" s="53" t="s">
        <v>953</v>
      </c>
      <c r="S1271" s="325"/>
      <c r="T1271" s="325"/>
      <c r="U1271" s="325"/>
      <c r="V1271" s="325"/>
      <c r="W1271" s="325"/>
      <c r="X1271" s="325"/>
      <c r="Y1271" s="325"/>
      <c r="Z1271" s="325"/>
    </row>
    <row r="1272" spans="1:26" s="7" customFormat="1" ht="21" hidden="1">
      <c r="A1272" s="325"/>
      <c r="B1272" s="325"/>
      <c r="C1272" s="325"/>
      <c r="F1272" s="52">
        <v>511</v>
      </c>
      <c r="G1272" s="53" t="s">
        <v>953</v>
      </c>
      <c r="H1272" s="53" t="s">
        <v>953</v>
      </c>
      <c r="I1272" s="53" t="s">
        <v>953</v>
      </c>
      <c r="J1272" s="53" t="s">
        <v>953</v>
      </c>
      <c r="K1272" s="53" t="s">
        <v>953</v>
      </c>
      <c r="L1272" s="53" t="s">
        <v>953</v>
      </c>
      <c r="M1272" s="53" t="s">
        <v>953</v>
      </c>
      <c r="N1272" s="53" t="s">
        <v>953</v>
      </c>
      <c r="S1272" s="325"/>
      <c r="T1272" s="325"/>
      <c r="U1272" s="325"/>
      <c r="V1272" s="325"/>
      <c r="W1272" s="325"/>
      <c r="X1272" s="325"/>
      <c r="Y1272" s="325"/>
      <c r="Z1272" s="325"/>
    </row>
    <row r="1273" spans="1:26" s="7" customFormat="1" ht="21" hidden="1">
      <c r="A1273" s="325"/>
      <c r="B1273" s="325"/>
      <c r="C1273" s="325"/>
      <c r="F1273" s="52">
        <v>512</v>
      </c>
      <c r="G1273" s="53" t="s">
        <v>953</v>
      </c>
      <c r="H1273" s="53" t="s">
        <v>953</v>
      </c>
      <c r="I1273" s="53" t="s">
        <v>953</v>
      </c>
      <c r="J1273" s="53" t="s">
        <v>953</v>
      </c>
      <c r="K1273" s="53" t="s">
        <v>953</v>
      </c>
      <c r="L1273" s="53" t="s">
        <v>953</v>
      </c>
      <c r="M1273" s="53" t="s">
        <v>953</v>
      </c>
      <c r="N1273" s="53" t="s">
        <v>953</v>
      </c>
      <c r="S1273" s="325"/>
      <c r="T1273" s="325"/>
      <c r="U1273" s="325"/>
      <c r="V1273" s="325"/>
      <c r="W1273" s="325"/>
      <c r="X1273" s="325"/>
      <c r="Y1273" s="325"/>
      <c r="Z1273" s="325"/>
    </row>
    <row r="1274" spans="1:26" s="7" customFormat="1" ht="21" hidden="1">
      <c r="A1274" s="325"/>
      <c r="B1274" s="325"/>
      <c r="C1274" s="325"/>
      <c r="F1274" s="52">
        <v>513</v>
      </c>
      <c r="G1274" s="53" t="s">
        <v>953</v>
      </c>
      <c r="H1274" s="53" t="s">
        <v>953</v>
      </c>
      <c r="I1274" s="53" t="s">
        <v>953</v>
      </c>
      <c r="J1274" s="53" t="s">
        <v>953</v>
      </c>
      <c r="K1274" s="53" t="s">
        <v>953</v>
      </c>
      <c r="L1274" s="53" t="s">
        <v>953</v>
      </c>
      <c r="M1274" s="53" t="s">
        <v>953</v>
      </c>
      <c r="N1274" s="53" t="s">
        <v>953</v>
      </c>
      <c r="S1274" s="325"/>
      <c r="T1274" s="325"/>
      <c r="U1274" s="325"/>
      <c r="V1274" s="325"/>
      <c r="W1274" s="325"/>
      <c r="X1274" s="325"/>
      <c r="Y1274" s="325"/>
      <c r="Z1274" s="325"/>
    </row>
    <row r="1275" spans="1:26" s="7" customFormat="1" ht="21" hidden="1">
      <c r="A1275" s="325"/>
      <c r="B1275" s="325"/>
      <c r="C1275" s="325"/>
      <c r="F1275" s="52">
        <v>514</v>
      </c>
      <c r="G1275" s="53" t="s">
        <v>953</v>
      </c>
      <c r="H1275" s="53" t="s">
        <v>953</v>
      </c>
      <c r="I1275" s="53" t="s">
        <v>953</v>
      </c>
      <c r="J1275" s="53" t="s">
        <v>953</v>
      </c>
      <c r="K1275" s="53" t="s">
        <v>953</v>
      </c>
      <c r="L1275" s="53" t="s">
        <v>953</v>
      </c>
      <c r="M1275" s="53" t="s">
        <v>953</v>
      </c>
      <c r="N1275" s="53" t="s">
        <v>953</v>
      </c>
      <c r="S1275" s="325"/>
      <c r="T1275" s="325"/>
      <c r="U1275" s="325"/>
      <c r="V1275" s="325"/>
      <c r="W1275" s="325"/>
      <c r="X1275" s="325"/>
      <c r="Y1275" s="325"/>
      <c r="Z1275" s="325"/>
    </row>
    <row r="1276" spans="1:26" s="7" customFormat="1" ht="21" hidden="1">
      <c r="A1276" s="325"/>
      <c r="B1276" s="325"/>
      <c r="C1276" s="325"/>
      <c r="F1276" s="52">
        <v>515</v>
      </c>
      <c r="G1276" s="53" t="s">
        <v>953</v>
      </c>
      <c r="H1276" s="53" t="s">
        <v>953</v>
      </c>
      <c r="I1276" s="53" t="s">
        <v>953</v>
      </c>
      <c r="J1276" s="53" t="s">
        <v>953</v>
      </c>
      <c r="K1276" s="53" t="s">
        <v>953</v>
      </c>
      <c r="L1276" s="53" t="s">
        <v>953</v>
      </c>
      <c r="M1276" s="53" t="s">
        <v>953</v>
      </c>
      <c r="N1276" s="53" t="s">
        <v>953</v>
      </c>
      <c r="S1276" s="325"/>
      <c r="T1276" s="325"/>
      <c r="U1276" s="325"/>
      <c r="V1276" s="325"/>
      <c r="W1276" s="325"/>
      <c r="X1276" s="325"/>
      <c r="Y1276" s="325"/>
      <c r="Z1276" s="325"/>
    </row>
    <row r="1277" spans="1:26" s="7" customFormat="1" ht="21" hidden="1">
      <c r="A1277" s="325"/>
      <c r="B1277" s="325"/>
      <c r="C1277" s="325"/>
      <c r="F1277" s="52">
        <v>516</v>
      </c>
      <c r="G1277" s="53" t="s">
        <v>953</v>
      </c>
      <c r="H1277" s="53" t="s">
        <v>953</v>
      </c>
      <c r="I1277" s="53" t="s">
        <v>953</v>
      </c>
      <c r="J1277" s="53" t="s">
        <v>953</v>
      </c>
      <c r="K1277" s="53" t="s">
        <v>953</v>
      </c>
      <c r="L1277" s="53" t="s">
        <v>953</v>
      </c>
      <c r="M1277" s="53" t="s">
        <v>953</v>
      </c>
      <c r="N1277" s="53" t="s">
        <v>953</v>
      </c>
      <c r="S1277" s="325"/>
      <c r="T1277" s="325"/>
      <c r="U1277" s="325"/>
      <c r="V1277" s="325"/>
      <c r="W1277" s="325"/>
      <c r="X1277" s="325"/>
      <c r="Y1277" s="325"/>
      <c r="Z1277" s="325"/>
    </row>
    <row r="1278" spans="1:26" s="7" customFormat="1" ht="21" hidden="1">
      <c r="A1278" s="325"/>
      <c r="B1278" s="325"/>
      <c r="C1278" s="325"/>
      <c r="F1278" s="52">
        <v>517</v>
      </c>
      <c r="G1278" s="53" t="s">
        <v>953</v>
      </c>
      <c r="H1278" s="53" t="s">
        <v>953</v>
      </c>
      <c r="I1278" s="53" t="s">
        <v>953</v>
      </c>
      <c r="J1278" s="53" t="s">
        <v>953</v>
      </c>
      <c r="K1278" s="53" t="s">
        <v>953</v>
      </c>
      <c r="L1278" s="53" t="s">
        <v>953</v>
      </c>
      <c r="M1278" s="53" t="s">
        <v>953</v>
      </c>
      <c r="N1278" s="53" t="s">
        <v>953</v>
      </c>
      <c r="S1278" s="325"/>
      <c r="T1278" s="325"/>
      <c r="U1278" s="325"/>
      <c r="V1278" s="325"/>
      <c r="W1278" s="325"/>
      <c r="X1278" s="325"/>
      <c r="Y1278" s="325"/>
      <c r="Z1278" s="325"/>
    </row>
    <row r="1279" spans="1:26" s="7" customFormat="1" ht="21" hidden="1">
      <c r="A1279" s="325"/>
      <c r="B1279" s="325"/>
      <c r="C1279" s="325"/>
      <c r="F1279" s="52">
        <v>518</v>
      </c>
      <c r="G1279" s="53" t="s">
        <v>953</v>
      </c>
      <c r="H1279" s="53" t="s">
        <v>953</v>
      </c>
      <c r="I1279" s="53" t="s">
        <v>953</v>
      </c>
      <c r="J1279" s="53" t="s">
        <v>953</v>
      </c>
      <c r="K1279" s="53" t="s">
        <v>953</v>
      </c>
      <c r="L1279" s="53" t="s">
        <v>953</v>
      </c>
      <c r="M1279" s="53" t="s">
        <v>953</v>
      </c>
      <c r="N1279" s="53" t="s">
        <v>953</v>
      </c>
      <c r="S1279" s="325"/>
      <c r="T1279" s="325"/>
      <c r="U1279" s="325"/>
      <c r="V1279" s="325"/>
      <c r="W1279" s="325"/>
      <c r="X1279" s="325"/>
      <c r="Y1279" s="325"/>
      <c r="Z1279" s="325"/>
    </row>
    <row r="1280" spans="1:26" s="7" customFormat="1" ht="21" hidden="1">
      <c r="A1280" s="325"/>
      <c r="B1280" s="325"/>
      <c r="C1280" s="325"/>
      <c r="F1280" s="52">
        <v>519</v>
      </c>
      <c r="G1280" s="53" t="s">
        <v>953</v>
      </c>
      <c r="H1280" s="53" t="s">
        <v>953</v>
      </c>
      <c r="I1280" s="53" t="s">
        <v>953</v>
      </c>
      <c r="J1280" s="53" t="s">
        <v>953</v>
      </c>
      <c r="K1280" s="53" t="s">
        <v>953</v>
      </c>
      <c r="L1280" s="53" t="s">
        <v>953</v>
      </c>
      <c r="M1280" s="53" t="s">
        <v>953</v>
      </c>
      <c r="N1280" s="53" t="s">
        <v>953</v>
      </c>
      <c r="S1280" s="325"/>
      <c r="T1280" s="325"/>
      <c r="U1280" s="325"/>
      <c r="V1280" s="325"/>
      <c r="W1280" s="325"/>
      <c r="X1280" s="325"/>
      <c r="Y1280" s="325"/>
      <c r="Z1280" s="325"/>
    </row>
    <row r="1281" spans="1:26" s="7" customFormat="1" ht="21" hidden="1">
      <c r="A1281" s="325"/>
      <c r="B1281" s="325"/>
      <c r="C1281" s="325"/>
      <c r="F1281" s="52">
        <v>520</v>
      </c>
      <c r="G1281" s="53" t="s">
        <v>953</v>
      </c>
      <c r="H1281" s="53" t="s">
        <v>953</v>
      </c>
      <c r="I1281" s="53" t="s">
        <v>953</v>
      </c>
      <c r="J1281" s="53" t="s">
        <v>953</v>
      </c>
      <c r="K1281" s="53" t="s">
        <v>953</v>
      </c>
      <c r="L1281" s="53" t="s">
        <v>953</v>
      </c>
      <c r="M1281" s="53" t="s">
        <v>953</v>
      </c>
      <c r="N1281" s="53" t="s">
        <v>953</v>
      </c>
      <c r="S1281" s="325"/>
      <c r="T1281" s="325"/>
      <c r="U1281" s="325"/>
      <c r="V1281" s="325"/>
      <c r="W1281" s="325"/>
      <c r="X1281" s="325"/>
      <c r="Y1281" s="325"/>
      <c r="Z1281" s="325"/>
    </row>
    <row r="1282" spans="1:26" s="7" customFormat="1" ht="21" hidden="1">
      <c r="A1282" s="325"/>
      <c r="B1282" s="325"/>
      <c r="C1282" s="325"/>
      <c r="F1282" s="52">
        <v>521</v>
      </c>
      <c r="G1282" s="53" t="s">
        <v>953</v>
      </c>
      <c r="H1282" s="53" t="s">
        <v>953</v>
      </c>
      <c r="I1282" s="53" t="s">
        <v>953</v>
      </c>
      <c r="J1282" s="53" t="s">
        <v>953</v>
      </c>
      <c r="K1282" s="53" t="s">
        <v>953</v>
      </c>
      <c r="L1282" s="53" t="s">
        <v>953</v>
      </c>
      <c r="M1282" s="53" t="s">
        <v>953</v>
      </c>
      <c r="N1282" s="53" t="s">
        <v>953</v>
      </c>
      <c r="S1282" s="325"/>
      <c r="T1282" s="325"/>
      <c r="U1282" s="325"/>
      <c r="V1282" s="325"/>
      <c r="W1282" s="325"/>
      <c r="X1282" s="325"/>
      <c r="Y1282" s="325"/>
      <c r="Z1282" s="325"/>
    </row>
    <row r="1283" spans="1:26" s="7" customFormat="1" ht="21" hidden="1">
      <c r="A1283" s="325"/>
      <c r="B1283" s="325"/>
      <c r="C1283" s="325"/>
      <c r="F1283" s="52">
        <v>522</v>
      </c>
      <c r="G1283" s="53" t="s">
        <v>953</v>
      </c>
      <c r="H1283" s="53" t="s">
        <v>953</v>
      </c>
      <c r="I1283" s="53" t="s">
        <v>953</v>
      </c>
      <c r="J1283" s="53" t="s">
        <v>953</v>
      </c>
      <c r="K1283" s="53" t="s">
        <v>953</v>
      </c>
      <c r="L1283" s="53" t="s">
        <v>953</v>
      </c>
      <c r="M1283" s="53" t="s">
        <v>953</v>
      </c>
      <c r="N1283" s="53" t="s">
        <v>953</v>
      </c>
      <c r="S1283" s="325"/>
      <c r="T1283" s="325"/>
      <c r="U1283" s="325"/>
      <c r="V1283" s="325"/>
      <c r="W1283" s="325"/>
      <c r="X1283" s="325"/>
      <c r="Y1283" s="325"/>
      <c r="Z1283" s="325"/>
    </row>
    <row r="1284" spans="1:26" s="7" customFormat="1" ht="21" hidden="1">
      <c r="A1284" s="325"/>
      <c r="B1284" s="325"/>
      <c r="C1284" s="325"/>
      <c r="F1284" s="52">
        <v>523</v>
      </c>
      <c r="G1284" s="53" t="s">
        <v>953</v>
      </c>
      <c r="H1284" s="53" t="s">
        <v>953</v>
      </c>
      <c r="I1284" s="53" t="s">
        <v>953</v>
      </c>
      <c r="J1284" s="53" t="s">
        <v>953</v>
      </c>
      <c r="K1284" s="53" t="s">
        <v>953</v>
      </c>
      <c r="L1284" s="53" t="s">
        <v>953</v>
      </c>
      <c r="M1284" s="53" t="s">
        <v>953</v>
      </c>
      <c r="N1284" s="53" t="s">
        <v>953</v>
      </c>
      <c r="S1284" s="325"/>
      <c r="T1284" s="325"/>
      <c r="U1284" s="325"/>
      <c r="V1284" s="325"/>
      <c r="W1284" s="325"/>
      <c r="X1284" s="325"/>
      <c r="Y1284" s="325"/>
      <c r="Z1284" s="325"/>
    </row>
    <row r="1285" spans="1:26" s="7" customFormat="1" ht="21" hidden="1">
      <c r="A1285" s="325"/>
      <c r="B1285" s="325"/>
      <c r="C1285" s="325"/>
      <c r="F1285" s="52">
        <v>524</v>
      </c>
      <c r="G1285" s="53" t="s">
        <v>953</v>
      </c>
      <c r="H1285" s="53" t="s">
        <v>953</v>
      </c>
      <c r="I1285" s="53" t="s">
        <v>953</v>
      </c>
      <c r="J1285" s="53" t="s">
        <v>953</v>
      </c>
      <c r="K1285" s="53" t="s">
        <v>953</v>
      </c>
      <c r="L1285" s="53" t="s">
        <v>953</v>
      </c>
      <c r="M1285" s="53" t="s">
        <v>953</v>
      </c>
      <c r="N1285" s="53" t="s">
        <v>953</v>
      </c>
      <c r="S1285" s="325"/>
      <c r="T1285" s="325"/>
      <c r="U1285" s="325"/>
      <c r="V1285" s="325"/>
      <c r="W1285" s="325"/>
      <c r="X1285" s="325"/>
      <c r="Y1285" s="325"/>
      <c r="Z1285" s="325"/>
    </row>
    <row r="1286" spans="1:26" s="7" customFormat="1" ht="21" hidden="1">
      <c r="A1286" s="325"/>
      <c r="B1286" s="325"/>
      <c r="C1286" s="325"/>
      <c r="F1286" s="52">
        <v>525</v>
      </c>
      <c r="G1286" s="53" t="s">
        <v>953</v>
      </c>
      <c r="H1286" s="53" t="s">
        <v>953</v>
      </c>
      <c r="I1286" s="53" t="s">
        <v>953</v>
      </c>
      <c r="J1286" s="53" t="s">
        <v>953</v>
      </c>
      <c r="K1286" s="53" t="s">
        <v>953</v>
      </c>
      <c r="L1286" s="53" t="s">
        <v>953</v>
      </c>
      <c r="M1286" s="53" t="s">
        <v>953</v>
      </c>
      <c r="N1286" s="53" t="s">
        <v>953</v>
      </c>
      <c r="S1286" s="325"/>
      <c r="T1286" s="325"/>
      <c r="U1286" s="325"/>
      <c r="V1286" s="325"/>
      <c r="W1286" s="325"/>
      <c r="X1286" s="325"/>
      <c r="Y1286" s="325"/>
      <c r="Z1286" s="325"/>
    </row>
    <row r="1287" spans="1:26" s="7" customFormat="1" ht="21" hidden="1">
      <c r="A1287" s="325"/>
      <c r="B1287" s="325"/>
      <c r="C1287" s="325"/>
      <c r="F1287" s="52">
        <v>526</v>
      </c>
      <c r="G1287" s="53" t="s">
        <v>953</v>
      </c>
      <c r="H1287" s="53" t="s">
        <v>953</v>
      </c>
      <c r="I1287" s="53" t="s">
        <v>953</v>
      </c>
      <c r="J1287" s="53" t="s">
        <v>953</v>
      </c>
      <c r="K1287" s="53" t="s">
        <v>953</v>
      </c>
      <c r="L1287" s="53" t="s">
        <v>953</v>
      </c>
      <c r="M1287" s="53" t="s">
        <v>953</v>
      </c>
      <c r="N1287" s="53" t="s">
        <v>953</v>
      </c>
      <c r="S1287" s="325"/>
      <c r="T1287" s="325"/>
      <c r="U1287" s="325"/>
      <c r="V1287" s="325"/>
      <c r="W1287" s="325"/>
      <c r="X1287" s="325"/>
      <c r="Y1287" s="325"/>
      <c r="Z1287" s="325"/>
    </row>
    <row r="1288" spans="1:26" s="7" customFormat="1" ht="21" hidden="1">
      <c r="A1288" s="325"/>
      <c r="B1288" s="325"/>
      <c r="C1288" s="325"/>
      <c r="F1288" s="52">
        <v>527</v>
      </c>
      <c r="G1288" s="53" t="s">
        <v>953</v>
      </c>
      <c r="H1288" s="53" t="s">
        <v>953</v>
      </c>
      <c r="I1288" s="53" t="s">
        <v>953</v>
      </c>
      <c r="J1288" s="53" t="s">
        <v>953</v>
      </c>
      <c r="K1288" s="53" t="s">
        <v>953</v>
      </c>
      <c r="L1288" s="53" t="s">
        <v>953</v>
      </c>
      <c r="M1288" s="53" t="s">
        <v>953</v>
      </c>
      <c r="N1288" s="53" t="s">
        <v>953</v>
      </c>
      <c r="S1288" s="325"/>
      <c r="T1288" s="325"/>
      <c r="U1288" s="325"/>
      <c r="V1288" s="325"/>
      <c r="W1288" s="325"/>
      <c r="X1288" s="325"/>
      <c r="Y1288" s="325"/>
      <c r="Z1288" s="325"/>
    </row>
    <row r="1289" spans="1:26" s="7" customFormat="1" ht="21" hidden="1">
      <c r="A1289" s="325"/>
      <c r="B1289" s="325"/>
      <c r="C1289" s="325"/>
      <c r="F1289" s="52">
        <v>528</v>
      </c>
      <c r="G1289" s="53" t="s">
        <v>953</v>
      </c>
      <c r="H1289" s="53" t="s">
        <v>953</v>
      </c>
      <c r="I1289" s="53" t="s">
        <v>953</v>
      </c>
      <c r="J1289" s="53" t="s">
        <v>953</v>
      </c>
      <c r="K1289" s="53" t="s">
        <v>953</v>
      </c>
      <c r="L1289" s="53" t="s">
        <v>953</v>
      </c>
      <c r="M1289" s="53" t="s">
        <v>953</v>
      </c>
      <c r="N1289" s="53" t="s">
        <v>953</v>
      </c>
      <c r="S1289" s="325"/>
      <c r="T1289" s="325"/>
      <c r="U1289" s="325"/>
      <c r="V1289" s="325"/>
      <c r="W1289" s="325"/>
      <c r="X1289" s="325"/>
      <c r="Y1289" s="325"/>
      <c r="Z1289" s="325"/>
    </row>
    <row r="1290" spans="1:26" s="7" customFormat="1" ht="21" hidden="1">
      <c r="A1290" s="325"/>
      <c r="B1290" s="325"/>
      <c r="C1290" s="325"/>
      <c r="F1290" s="52">
        <v>529</v>
      </c>
      <c r="G1290" s="53" t="s">
        <v>953</v>
      </c>
      <c r="H1290" s="53" t="s">
        <v>953</v>
      </c>
      <c r="I1290" s="53" t="s">
        <v>953</v>
      </c>
      <c r="J1290" s="53" t="s">
        <v>953</v>
      </c>
      <c r="K1290" s="53" t="s">
        <v>953</v>
      </c>
      <c r="L1290" s="53" t="s">
        <v>953</v>
      </c>
      <c r="M1290" s="53" t="s">
        <v>953</v>
      </c>
      <c r="N1290" s="53" t="s">
        <v>953</v>
      </c>
      <c r="S1290" s="325"/>
      <c r="T1290" s="325"/>
      <c r="U1290" s="325"/>
      <c r="V1290" s="325"/>
      <c r="W1290" s="325"/>
      <c r="X1290" s="325"/>
      <c r="Y1290" s="325"/>
      <c r="Z1290" s="325"/>
    </row>
    <row r="1291" spans="1:26" s="7" customFormat="1" ht="21" hidden="1">
      <c r="A1291" s="325"/>
      <c r="B1291" s="325"/>
      <c r="C1291" s="325"/>
      <c r="F1291" s="52">
        <v>530</v>
      </c>
      <c r="G1291" s="53" t="s">
        <v>953</v>
      </c>
      <c r="H1291" s="53" t="s">
        <v>953</v>
      </c>
      <c r="I1291" s="53" t="s">
        <v>953</v>
      </c>
      <c r="J1291" s="53" t="s">
        <v>953</v>
      </c>
      <c r="K1291" s="53" t="s">
        <v>953</v>
      </c>
      <c r="L1291" s="53" t="s">
        <v>953</v>
      </c>
      <c r="M1291" s="53" t="s">
        <v>953</v>
      </c>
      <c r="N1291" s="53" t="s">
        <v>953</v>
      </c>
      <c r="S1291" s="325"/>
      <c r="T1291" s="325"/>
      <c r="U1291" s="325"/>
      <c r="V1291" s="325"/>
      <c r="W1291" s="325"/>
      <c r="X1291" s="325"/>
      <c r="Y1291" s="325"/>
      <c r="Z1291" s="325"/>
    </row>
    <row r="1292" spans="1:26" s="7" customFormat="1" ht="21" hidden="1">
      <c r="A1292" s="325"/>
      <c r="B1292" s="325"/>
      <c r="C1292" s="325"/>
      <c r="F1292" s="52">
        <v>531</v>
      </c>
      <c r="G1292" s="53" t="s">
        <v>953</v>
      </c>
      <c r="H1292" s="53" t="s">
        <v>953</v>
      </c>
      <c r="I1292" s="53" t="s">
        <v>953</v>
      </c>
      <c r="J1292" s="53" t="s">
        <v>953</v>
      </c>
      <c r="K1292" s="53" t="s">
        <v>953</v>
      </c>
      <c r="L1292" s="53" t="s">
        <v>953</v>
      </c>
      <c r="M1292" s="53" t="s">
        <v>953</v>
      </c>
      <c r="N1292" s="53" t="s">
        <v>953</v>
      </c>
      <c r="S1292" s="325"/>
      <c r="T1292" s="325"/>
      <c r="U1292" s="325"/>
      <c r="V1292" s="325"/>
      <c r="W1292" s="325"/>
      <c r="X1292" s="325"/>
      <c r="Y1292" s="325"/>
      <c r="Z1292" s="325"/>
    </row>
    <row r="1293" spans="1:26" s="7" customFormat="1" ht="21" hidden="1">
      <c r="A1293" s="325"/>
      <c r="B1293" s="325"/>
      <c r="C1293" s="325"/>
      <c r="F1293" s="52">
        <v>532</v>
      </c>
      <c r="G1293" s="53" t="s">
        <v>953</v>
      </c>
      <c r="H1293" s="53" t="s">
        <v>953</v>
      </c>
      <c r="I1293" s="53" t="s">
        <v>953</v>
      </c>
      <c r="J1293" s="53" t="s">
        <v>953</v>
      </c>
      <c r="K1293" s="53" t="s">
        <v>953</v>
      </c>
      <c r="L1293" s="53" t="s">
        <v>953</v>
      </c>
      <c r="M1293" s="53" t="s">
        <v>953</v>
      </c>
      <c r="N1293" s="53" t="s">
        <v>953</v>
      </c>
      <c r="S1293" s="325"/>
      <c r="T1293" s="325"/>
      <c r="U1293" s="325"/>
      <c r="V1293" s="325"/>
      <c r="W1293" s="325"/>
      <c r="X1293" s="325"/>
      <c r="Y1293" s="325"/>
      <c r="Z1293" s="325"/>
    </row>
    <row r="1294" spans="1:26" s="7" customFormat="1" ht="21" hidden="1">
      <c r="A1294" s="325"/>
      <c r="B1294" s="325"/>
      <c r="C1294" s="325"/>
      <c r="F1294" s="52">
        <v>533</v>
      </c>
      <c r="G1294" s="53" t="s">
        <v>953</v>
      </c>
      <c r="H1294" s="53" t="s">
        <v>953</v>
      </c>
      <c r="I1294" s="53" t="s">
        <v>953</v>
      </c>
      <c r="J1294" s="53" t="s">
        <v>953</v>
      </c>
      <c r="K1294" s="53" t="s">
        <v>953</v>
      </c>
      <c r="L1294" s="53" t="s">
        <v>953</v>
      </c>
      <c r="M1294" s="53" t="s">
        <v>953</v>
      </c>
      <c r="N1294" s="53" t="s">
        <v>953</v>
      </c>
      <c r="S1294" s="325"/>
      <c r="T1294" s="325"/>
      <c r="U1294" s="325"/>
      <c r="V1294" s="325"/>
      <c r="W1294" s="325"/>
      <c r="X1294" s="325"/>
      <c r="Y1294" s="325"/>
      <c r="Z1294" s="325"/>
    </row>
    <row r="1295" spans="1:26" s="7" customFormat="1" ht="21" hidden="1">
      <c r="A1295" s="325"/>
      <c r="B1295" s="325"/>
      <c r="C1295" s="325"/>
      <c r="F1295" s="52">
        <v>534</v>
      </c>
      <c r="G1295" s="53" t="s">
        <v>953</v>
      </c>
      <c r="H1295" s="53" t="s">
        <v>953</v>
      </c>
      <c r="I1295" s="53" t="s">
        <v>953</v>
      </c>
      <c r="J1295" s="53" t="s">
        <v>953</v>
      </c>
      <c r="K1295" s="53" t="s">
        <v>953</v>
      </c>
      <c r="L1295" s="53" t="s">
        <v>953</v>
      </c>
      <c r="M1295" s="53" t="s">
        <v>953</v>
      </c>
      <c r="N1295" s="53" t="s">
        <v>953</v>
      </c>
      <c r="S1295" s="325"/>
      <c r="T1295" s="325"/>
      <c r="U1295" s="325"/>
      <c r="V1295" s="325"/>
      <c r="W1295" s="325"/>
      <c r="X1295" s="325"/>
      <c r="Y1295" s="325"/>
      <c r="Z1295" s="325"/>
    </row>
    <row r="1296" spans="1:26" s="7" customFormat="1" ht="21" hidden="1">
      <c r="A1296" s="325"/>
      <c r="B1296" s="325"/>
      <c r="C1296" s="325"/>
      <c r="F1296" s="52">
        <v>535</v>
      </c>
      <c r="G1296" s="53" t="s">
        <v>953</v>
      </c>
      <c r="H1296" s="53" t="s">
        <v>953</v>
      </c>
      <c r="I1296" s="53" t="s">
        <v>953</v>
      </c>
      <c r="J1296" s="53" t="s">
        <v>953</v>
      </c>
      <c r="K1296" s="53" t="s">
        <v>953</v>
      </c>
      <c r="L1296" s="53" t="s">
        <v>953</v>
      </c>
      <c r="M1296" s="53" t="s">
        <v>953</v>
      </c>
      <c r="N1296" s="53" t="s">
        <v>953</v>
      </c>
      <c r="S1296" s="325"/>
      <c r="T1296" s="325"/>
      <c r="U1296" s="325"/>
      <c r="V1296" s="325"/>
      <c r="W1296" s="325"/>
      <c r="X1296" s="325"/>
      <c r="Y1296" s="325"/>
      <c r="Z1296" s="325"/>
    </row>
    <row r="1297" spans="1:26" s="7" customFormat="1" ht="21" hidden="1">
      <c r="A1297" s="325"/>
      <c r="B1297" s="325"/>
      <c r="C1297" s="325"/>
      <c r="F1297" s="52">
        <v>536</v>
      </c>
      <c r="G1297" s="53" t="s">
        <v>953</v>
      </c>
      <c r="H1297" s="53" t="s">
        <v>953</v>
      </c>
      <c r="I1297" s="53" t="s">
        <v>953</v>
      </c>
      <c r="J1297" s="53" t="s">
        <v>953</v>
      </c>
      <c r="K1297" s="53" t="s">
        <v>953</v>
      </c>
      <c r="L1297" s="53" t="s">
        <v>953</v>
      </c>
      <c r="M1297" s="53" t="s">
        <v>953</v>
      </c>
      <c r="N1297" s="53" t="s">
        <v>953</v>
      </c>
      <c r="S1297" s="325"/>
      <c r="T1297" s="325"/>
      <c r="U1297" s="325"/>
      <c r="V1297" s="325"/>
      <c r="W1297" s="325"/>
      <c r="X1297" s="325"/>
      <c r="Y1297" s="325"/>
      <c r="Z1297" s="325"/>
    </row>
    <row r="1298" spans="1:26" s="7" customFormat="1" ht="21" hidden="1">
      <c r="A1298" s="325"/>
      <c r="B1298" s="325"/>
      <c r="C1298" s="325"/>
      <c r="F1298" s="52">
        <v>537</v>
      </c>
      <c r="G1298" s="53" t="s">
        <v>953</v>
      </c>
      <c r="H1298" s="53" t="s">
        <v>953</v>
      </c>
      <c r="I1298" s="53" t="s">
        <v>953</v>
      </c>
      <c r="J1298" s="53" t="s">
        <v>953</v>
      </c>
      <c r="K1298" s="53" t="s">
        <v>953</v>
      </c>
      <c r="L1298" s="53" t="s">
        <v>953</v>
      </c>
      <c r="M1298" s="53" t="s">
        <v>953</v>
      </c>
      <c r="N1298" s="53" t="s">
        <v>953</v>
      </c>
      <c r="S1298" s="325"/>
      <c r="T1298" s="325"/>
      <c r="U1298" s="325"/>
      <c r="V1298" s="325"/>
      <c r="W1298" s="325"/>
      <c r="X1298" s="325"/>
      <c r="Y1298" s="325"/>
      <c r="Z1298" s="325"/>
    </row>
    <row r="1299" spans="1:26" s="7" customFormat="1" ht="21" hidden="1">
      <c r="A1299" s="325"/>
      <c r="B1299" s="325"/>
      <c r="C1299" s="325"/>
      <c r="F1299" s="52">
        <v>538</v>
      </c>
      <c r="G1299" s="53" t="s">
        <v>953</v>
      </c>
      <c r="H1299" s="53" t="s">
        <v>953</v>
      </c>
      <c r="I1299" s="53" t="s">
        <v>953</v>
      </c>
      <c r="J1299" s="53" t="s">
        <v>953</v>
      </c>
      <c r="K1299" s="53" t="s">
        <v>953</v>
      </c>
      <c r="L1299" s="53" t="s">
        <v>953</v>
      </c>
      <c r="M1299" s="53" t="s">
        <v>953</v>
      </c>
      <c r="N1299" s="53" t="s">
        <v>953</v>
      </c>
      <c r="S1299" s="325"/>
      <c r="T1299" s="325"/>
      <c r="U1299" s="325"/>
      <c r="V1299" s="325"/>
      <c r="W1299" s="325"/>
      <c r="X1299" s="325"/>
      <c r="Y1299" s="325"/>
      <c r="Z1299" s="325"/>
    </row>
    <row r="1300" spans="1:26" s="7" customFormat="1" ht="21" hidden="1">
      <c r="A1300" s="325"/>
      <c r="B1300" s="325"/>
      <c r="C1300" s="325"/>
      <c r="F1300" s="52">
        <v>539</v>
      </c>
      <c r="G1300" s="53" t="s">
        <v>953</v>
      </c>
      <c r="H1300" s="53" t="s">
        <v>953</v>
      </c>
      <c r="I1300" s="53" t="s">
        <v>953</v>
      </c>
      <c r="J1300" s="53" t="s">
        <v>953</v>
      </c>
      <c r="K1300" s="53" t="s">
        <v>953</v>
      </c>
      <c r="L1300" s="53" t="s">
        <v>953</v>
      </c>
      <c r="M1300" s="53" t="s">
        <v>953</v>
      </c>
      <c r="N1300" s="53" t="s">
        <v>953</v>
      </c>
      <c r="S1300" s="325"/>
      <c r="T1300" s="325"/>
      <c r="U1300" s="325"/>
      <c r="V1300" s="325"/>
      <c r="W1300" s="325"/>
      <c r="X1300" s="325"/>
      <c r="Y1300" s="325"/>
      <c r="Z1300" s="325"/>
    </row>
    <row r="1301" spans="1:26" s="7" customFormat="1" ht="21" hidden="1">
      <c r="A1301" s="325"/>
      <c r="B1301" s="325"/>
      <c r="C1301" s="325"/>
      <c r="F1301" s="52">
        <v>540</v>
      </c>
      <c r="G1301" s="53" t="s">
        <v>953</v>
      </c>
      <c r="H1301" s="53" t="s">
        <v>953</v>
      </c>
      <c r="I1301" s="53" t="s">
        <v>953</v>
      </c>
      <c r="J1301" s="53" t="s">
        <v>953</v>
      </c>
      <c r="K1301" s="53" t="s">
        <v>953</v>
      </c>
      <c r="L1301" s="53" t="s">
        <v>953</v>
      </c>
      <c r="M1301" s="53" t="s">
        <v>953</v>
      </c>
      <c r="N1301" s="53" t="s">
        <v>953</v>
      </c>
      <c r="S1301" s="325"/>
      <c r="T1301" s="325"/>
      <c r="U1301" s="325"/>
      <c r="V1301" s="325"/>
      <c r="W1301" s="325"/>
      <c r="X1301" s="325"/>
      <c r="Y1301" s="325"/>
      <c r="Z1301" s="325"/>
    </row>
    <row r="1302" spans="1:26" s="7" customFormat="1" ht="21" hidden="1">
      <c r="A1302" s="325"/>
      <c r="B1302" s="325"/>
      <c r="C1302" s="325"/>
      <c r="F1302" s="52">
        <v>541</v>
      </c>
      <c r="G1302" s="53" t="s">
        <v>953</v>
      </c>
      <c r="H1302" s="53" t="s">
        <v>953</v>
      </c>
      <c r="I1302" s="53" t="s">
        <v>953</v>
      </c>
      <c r="J1302" s="53" t="s">
        <v>953</v>
      </c>
      <c r="K1302" s="53" t="s">
        <v>953</v>
      </c>
      <c r="L1302" s="53" t="s">
        <v>953</v>
      </c>
      <c r="M1302" s="53" t="s">
        <v>953</v>
      </c>
      <c r="N1302" s="53" t="s">
        <v>953</v>
      </c>
      <c r="S1302" s="325"/>
      <c r="T1302" s="325"/>
      <c r="U1302" s="325"/>
      <c r="V1302" s="325"/>
      <c r="W1302" s="325"/>
      <c r="X1302" s="325"/>
      <c r="Y1302" s="325"/>
      <c r="Z1302" s="325"/>
    </row>
    <row r="1303" spans="1:26" s="7" customFormat="1" ht="21" hidden="1">
      <c r="A1303" s="325"/>
      <c r="B1303" s="325"/>
      <c r="C1303" s="325"/>
      <c r="F1303" s="52">
        <v>542</v>
      </c>
      <c r="G1303" s="53" t="s">
        <v>953</v>
      </c>
      <c r="H1303" s="53" t="s">
        <v>953</v>
      </c>
      <c r="I1303" s="53" t="s">
        <v>953</v>
      </c>
      <c r="J1303" s="53" t="s">
        <v>953</v>
      </c>
      <c r="K1303" s="53" t="s">
        <v>953</v>
      </c>
      <c r="L1303" s="53" t="s">
        <v>953</v>
      </c>
      <c r="M1303" s="53" t="s">
        <v>953</v>
      </c>
      <c r="N1303" s="53" t="s">
        <v>953</v>
      </c>
      <c r="S1303" s="325"/>
      <c r="T1303" s="325"/>
      <c r="U1303" s="325"/>
      <c r="V1303" s="325"/>
      <c r="W1303" s="325"/>
      <c r="X1303" s="325"/>
      <c r="Y1303" s="325"/>
      <c r="Z1303" s="325"/>
    </row>
    <row r="1304" spans="1:26" s="7" customFormat="1" ht="21" hidden="1">
      <c r="A1304" s="325"/>
      <c r="B1304" s="325"/>
      <c r="C1304" s="325"/>
      <c r="F1304" s="52">
        <v>543</v>
      </c>
      <c r="G1304" s="53" t="s">
        <v>953</v>
      </c>
      <c r="H1304" s="53" t="s">
        <v>953</v>
      </c>
      <c r="I1304" s="53" t="s">
        <v>953</v>
      </c>
      <c r="J1304" s="53" t="s">
        <v>953</v>
      </c>
      <c r="K1304" s="53" t="s">
        <v>953</v>
      </c>
      <c r="L1304" s="53" t="s">
        <v>953</v>
      </c>
      <c r="M1304" s="53" t="s">
        <v>953</v>
      </c>
      <c r="N1304" s="53" t="s">
        <v>953</v>
      </c>
      <c r="S1304" s="325"/>
      <c r="T1304" s="325"/>
      <c r="U1304" s="325"/>
      <c r="V1304" s="325"/>
      <c r="W1304" s="325"/>
      <c r="X1304" s="325"/>
      <c r="Y1304" s="325"/>
      <c r="Z1304" s="325"/>
    </row>
    <row r="1305" spans="1:26" s="7" customFormat="1" ht="21" hidden="1">
      <c r="A1305" s="325"/>
      <c r="B1305" s="325"/>
      <c r="C1305" s="325"/>
      <c r="F1305" s="52">
        <v>544</v>
      </c>
      <c r="G1305" s="53" t="s">
        <v>953</v>
      </c>
      <c r="H1305" s="53" t="s">
        <v>953</v>
      </c>
      <c r="I1305" s="53" t="s">
        <v>953</v>
      </c>
      <c r="J1305" s="53" t="s">
        <v>953</v>
      </c>
      <c r="K1305" s="53" t="s">
        <v>953</v>
      </c>
      <c r="L1305" s="53" t="s">
        <v>953</v>
      </c>
      <c r="M1305" s="53" t="s">
        <v>953</v>
      </c>
      <c r="N1305" s="53" t="s">
        <v>953</v>
      </c>
      <c r="S1305" s="325"/>
      <c r="T1305" s="325"/>
      <c r="U1305" s="325"/>
      <c r="V1305" s="325"/>
      <c r="W1305" s="325"/>
      <c r="X1305" s="325"/>
      <c r="Y1305" s="325"/>
      <c r="Z1305" s="325"/>
    </row>
    <row r="1306" spans="1:26" s="7" customFormat="1" ht="21" hidden="1">
      <c r="A1306" s="325"/>
      <c r="B1306" s="325"/>
      <c r="C1306" s="325"/>
      <c r="F1306" s="52">
        <v>545</v>
      </c>
      <c r="G1306" s="53" t="s">
        <v>953</v>
      </c>
      <c r="H1306" s="53" t="s">
        <v>953</v>
      </c>
      <c r="I1306" s="53" t="s">
        <v>953</v>
      </c>
      <c r="J1306" s="53" t="s">
        <v>953</v>
      </c>
      <c r="K1306" s="53" t="s">
        <v>953</v>
      </c>
      <c r="L1306" s="53" t="s">
        <v>953</v>
      </c>
      <c r="M1306" s="53" t="s">
        <v>953</v>
      </c>
      <c r="N1306" s="53" t="s">
        <v>953</v>
      </c>
      <c r="S1306" s="325"/>
      <c r="T1306" s="325"/>
      <c r="U1306" s="325"/>
      <c r="V1306" s="325"/>
      <c r="W1306" s="325"/>
      <c r="X1306" s="325"/>
      <c r="Y1306" s="325"/>
      <c r="Z1306" s="325"/>
    </row>
    <row r="1307" spans="1:26" s="7" customFormat="1" ht="21" hidden="1">
      <c r="A1307" s="325"/>
      <c r="B1307" s="325"/>
      <c r="C1307" s="325"/>
      <c r="F1307" s="52">
        <v>546</v>
      </c>
      <c r="G1307" s="53" t="s">
        <v>953</v>
      </c>
      <c r="H1307" s="53" t="s">
        <v>953</v>
      </c>
      <c r="I1307" s="53" t="s">
        <v>953</v>
      </c>
      <c r="J1307" s="53" t="s">
        <v>953</v>
      </c>
      <c r="K1307" s="53" t="s">
        <v>953</v>
      </c>
      <c r="L1307" s="53" t="s">
        <v>953</v>
      </c>
      <c r="M1307" s="53" t="s">
        <v>953</v>
      </c>
      <c r="N1307" s="53" t="s">
        <v>953</v>
      </c>
      <c r="S1307" s="325"/>
      <c r="T1307" s="325"/>
      <c r="U1307" s="325"/>
      <c r="V1307" s="325"/>
      <c r="W1307" s="325"/>
      <c r="X1307" s="325"/>
      <c r="Y1307" s="325"/>
      <c r="Z1307" s="325"/>
    </row>
    <row r="1308" spans="1:26" s="7" customFormat="1" ht="21" hidden="1">
      <c r="A1308" s="325"/>
      <c r="B1308" s="325"/>
      <c r="C1308" s="325"/>
      <c r="F1308" s="52">
        <v>547</v>
      </c>
      <c r="G1308" s="53" t="s">
        <v>953</v>
      </c>
      <c r="H1308" s="53" t="s">
        <v>953</v>
      </c>
      <c r="I1308" s="53" t="s">
        <v>953</v>
      </c>
      <c r="J1308" s="53" t="s">
        <v>953</v>
      </c>
      <c r="K1308" s="53" t="s">
        <v>953</v>
      </c>
      <c r="L1308" s="53" t="s">
        <v>953</v>
      </c>
      <c r="M1308" s="53" t="s">
        <v>953</v>
      </c>
      <c r="N1308" s="53" t="s">
        <v>953</v>
      </c>
      <c r="S1308" s="325"/>
      <c r="T1308" s="325"/>
      <c r="U1308" s="325"/>
      <c r="V1308" s="325"/>
      <c r="W1308" s="325"/>
      <c r="X1308" s="325"/>
      <c r="Y1308" s="325"/>
      <c r="Z1308" s="325"/>
    </row>
    <row r="1309" spans="1:26" s="7" customFormat="1" ht="21" hidden="1">
      <c r="A1309" s="325"/>
      <c r="B1309" s="325"/>
      <c r="C1309" s="325"/>
      <c r="F1309" s="52">
        <v>548</v>
      </c>
      <c r="G1309" s="53" t="s">
        <v>953</v>
      </c>
      <c r="H1309" s="53" t="s">
        <v>953</v>
      </c>
      <c r="I1309" s="53" t="s">
        <v>953</v>
      </c>
      <c r="J1309" s="53" t="s">
        <v>953</v>
      </c>
      <c r="K1309" s="53" t="s">
        <v>953</v>
      </c>
      <c r="L1309" s="53" t="s">
        <v>953</v>
      </c>
      <c r="M1309" s="53" t="s">
        <v>953</v>
      </c>
      <c r="N1309" s="53" t="s">
        <v>953</v>
      </c>
      <c r="S1309" s="325"/>
      <c r="T1309" s="325"/>
      <c r="U1309" s="325"/>
      <c r="V1309" s="325"/>
      <c r="W1309" s="325"/>
      <c r="X1309" s="325"/>
      <c r="Y1309" s="325"/>
      <c r="Z1309" s="325"/>
    </row>
    <row r="1310" spans="1:26" s="7" customFormat="1" ht="21" hidden="1">
      <c r="A1310" s="325"/>
      <c r="B1310" s="325"/>
      <c r="C1310" s="325"/>
      <c r="F1310" s="52">
        <v>549</v>
      </c>
      <c r="G1310" s="53" t="s">
        <v>953</v>
      </c>
      <c r="H1310" s="53" t="s">
        <v>953</v>
      </c>
      <c r="I1310" s="53" t="s">
        <v>953</v>
      </c>
      <c r="J1310" s="53" t="s">
        <v>953</v>
      </c>
      <c r="K1310" s="53" t="s">
        <v>953</v>
      </c>
      <c r="L1310" s="53" t="s">
        <v>953</v>
      </c>
      <c r="M1310" s="53" t="s">
        <v>953</v>
      </c>
      <c r="N1310" s="53" t="s">
        <v>953</v>
      </c>
      <c r="S1310" s="325"/>
      <c r="T1310" s="325"/>
      <c r="U1310" s="325"/>
      <c r="V1310" s="325"/>
      <c r="W1310" s="325"/>
      <c r="X1310" s="325"/>
      <c r="Y1310" s="325"/>
      <c r="Z1310" s="325"/>
    </row>
    <row r="1311" spans="1:26" s="7" customFormat="1" ht="21" hidden="1">
      <c r="A1311" s="325"/>
      <c r="B1311" s="325"/>
      <c r="C1311" s="325"/>
      <c r="F1311" s="52">
        <v>550</v>
      </c>
      <c r="G1311" s="53" t="s">
        <v>953</v>
      </c>
      <c r="H1311" s="53" t="s">
        <v>953</v>
      </c>
      <c r="I1311" s="53" t="s">
        <v>953</v>
      </c>
      <c r="J1311" s="53" t="s">
        <v>953</v>
      </c>
      <c r="K1311" s="53" t="s">
        <v>953</v>
      </c>
      <c r="L1311" s="53" t="s">
        <v>953</v>
      </c>
      <c r="M1311" s="53" t="s">
        <v>953</v>
      </c>
      <c r="N1311" s="53" t="s">
        <v>953</v>
      </c>
      <c r="S1311" s="325"/>
      <c r="T1311" s="325"/>
      <c r="U1311" s="325"/>
      <c r="V1311" s="325"/>
      <c r="W1311" s="325"/>
      <c r="X1311" s="325"/>
      <c r="Y1311" s="325"/>
      <c r="Z1311" s="325"/>
    </row>
    <row r="1312" spans="1:26" s="7" customFormat="1" ht="21" hidden="1">
      <c r="A1312" s="325"/>
      <c r="B1312" s="325"/>
      <c r="C1312" s="325"/>
      <c r="F1312" s="52">
        <v>551</v>
      </c>
      <c r="G1312" s="53" t="s">
        <v>953</v>
      </c>
      <c r="H1312" s="53" t="s">
        <v>953</v>
      </c>
      <c r="I1312" s="53" t="s">
        <v>953</v>
      </c>
      <c r="J1312" s="53" t="s">
        <v>953</v>
      </c>
      <c r="K1312" s="53" t="s">
        <v>953</v>
      </c>
      <c r="L1312" s="53" t="s">
        <v>953</v>
      </c>
      <c r="M1312" s="53" t="s">
        <v>953</v>
      </c>
      <c r="N1312" s="53" t="s">
        <v>953</v>
      </c>
      <c r="S1312" s="325"/>
      <c r="T1312" s="325"/>
      <c r="U1312" s="325"/>
      <c r="V1312" s="325"/>
      <c r="W1312" s="325"/>
      <c r="X1312" s="325"/>
      <c r="Y1312" s="325"/>
      <c r="Z1312" s="325"/>
    </row>
    <row r="1313" spans="1:26" s="7" customFormat="1" ht="21" hidden="1">
      <c r="A1313" s="325"/>
      <c r="B1313" s="325"/>
      <c r="C1313" s="325"/>
      <c r="F1313" s="52">
        <v>552</v>
      </c>
      <c r="G1313" s="53" t="s">
        <v>953</v>
      </c>
      <c r="H1313" s="53" t="s">
        <v>953</v>
      </c>
      <c r="I1313" s="53" t="s">
        <v>953</v>
      </c>
      <c r="J1313" s="53" t="s">
        <v>953</v>
      </c>
      <c r="K1313" s="53" t="s">
        <v>953</v>
      </c>
      <c r="L1313" s="53" t="s">
        <v>953</v>
      </c>
      <c r="M1313" s="53" t="s">
        <v>953</v>
      </c>
      <c r="N1313" s="53" t="s">
        <v>953</v>
      </c>
      <c r="S1313" s="325"/>
      <c r="T1313" s="325"/>
      <c r="U1313" s="325"/>
      <c r="V1313" s="325"/>
      <c r="W1313" s="325"/>
      <c r="X1313" s="325"/>
      <c r="Y1313" s="325"/>
      <c r="Z1313" s="325"/>
    </row>
    <row r="1314" spans="1:26" s="7" customFormat="1" ht="21" hidden="1">
      <c r="A1314" s="325"/>
      <c r="B1314" s="325"/>
      <c r="C1314" s="325"/>
      <c r="F1314" s="52">
        <v>553</v>
      </c>
      <c r="G1314" s="53" t="s">
        <v>953</v>
      </c>
      <c r="H1314" s="53" t="s">
        <v>953</v>
      </c>
      <c r="I1314" s="53" t="s">
        <v>953</v>
      </c>
      <c r="J1314" s="53" t="s">
        <v>953</v>
      </c>
      <c r="K1314" s="53" t="s">
        <v>953</v>
      </c>
      <c r="L1314" s="53" t="s">
        <v>953</v>
      </c>
      <c r="M1314" s="53" t="s">
        <v>953</v>
      </c>
      <c r="N1314" s="53" t="s">
        <v>953</v>
      </c>
      <c r="S1314" s="325"/>
      <c r="T1314" s="325"/>
      <c r="U1314" s="325"/>
      <c r="V1314" s="325"/>
      <c r="W1314" s="325"/>
      <c r="X1314" s="325"/>
      <c r="Y1314" s="325"/>
      <c r="Z1314" s="325"/>
    </row>
    <row r="1315" spans="1:26" s="7" customFormat="1" ht="21" hidden="1">
      <c r="A1315" s="325"/>
      <c r="B1315" s="325"/>
      <c r="C1315" s="325"/>
      <c r="F1315" s="52">
        <v>554</v>
      </c>
      <c r="G1315" s="53" t="s">
        <v>953</v>
      </c>
      <c r="H1315" s="53" t="s">
        <v>953</v>
      </c>
      <c r="I1315" s="53" t="s">
        <v>953</v>
      </c>
      <c r="J1315" s="53" t="s">
        <v>953</v>
      </c>
      <c r="K1315" s="53" t="s">
        <v>953</v>
      </c>
      <c r="L1315" s="53" t="s">
        <v>953</v>
      </c>
      <c r="M1315" s="53" t="s">
        <v>953</v>
      </c>
      <c r="N1315" s="53" t="s">
        <v>953</v>
      </c>
      <c r="S1315" s="325"/>
      <c r="T1315" s="325"/>
      <c r="U1315" s="325"/>
      <c r="V1315" s="325"/>
      <c r="W1315" s="325"/>
      <c r="X1315" s="325"/>
      <c r="Y1315" s="325"/>
      <c r="Z1315" s="325"/>
    </row>
    <row r="1316" spans="1:26" s="7" customFormat="1" ht="21" hidden="1">
      <c r="A1316" s="325"/>
      <c r="B1316" s="325"/>
      <c r="C1316" s="325"/>
      <c r="F1316" s="52">
        <v>555</v>
      </c>
      <c r="G1316" s="53" t="s">
        <v>953</v>
      </c>
      <c r="H1316" s="53" t="s">
        <v>953</v>
      </c>
      <c r="I1316" s="53" t="s">
        <v>953</v>
      </c>
      <c r="J1316" s="53" t="s">
        <v>953</v>
      </c>
      <c r="K1316" s="53" t="s">
        <v>953</v>
      </c>
      <c r="L1316" s="53" t="s">
        <v>953</v>
      </c>
      <c r="M1316" s="53" t="s">
        <v>953</v>
      </c>
      <c r="N1316" s="53" t="s">
        <v>953</v>
      </c>
      <c r="S1316" s="325"/>
      <c r="T1316" s="325"/>
      <c r="U1316" s="325"/>
      <c r="V1316" s="325"/>
      <c r="W1316" s="325"/>
      <c r="X1316" s="325"/>
      <c r="Y1316" s="325"/>
      <c r="Z1316" s="325"/>
    </row>
    <row r="1317" spans="1:26" s="7" customFormat="1" ht="21" hidden="1">
      <c r="A1317" s="325"/>
      <c r="B1317" s="325"/>
      <c r="C1317" s="325"/>
      <c r="F1317" s="52">
        <v>556</v>
      </c>
      <c r="G1317" s="53" t="s">
        <v>953</v>
      </c>
      <c r="H1317" s="53" t="s">
        <v>953</v>
      </c>
      <c r="I1317" s="53" t="s">
        <v>953</v>
      </c>
      <c r="J1317" s="53" t="s">
        <v>953</v>
      </c>
      <c r="K1317" s="53" t="s">
        <v>953</v>
      </c>
      <c r="L1317" s="53" t="s">
        <v>953</v>
      </c>
      <c r="M1317" s="53" t="s">
        <v>953</v>
      </c>
      <c r="N1317" s="53" t="s">
        <v>953</v>
      </c>
      <c r="S1317" s="325"/>
      <c r="T1317" s="325"/>
      <c r="U1317" s="325"/>
      <c r="V1317" s="325"/>
      <c r="W1317" s="325"/>
      <c r="X1317" s="325"/>
      <c r="Y1317" s="325"/>
      <c r="Z1317" s="325"/>
    </row>
    <row r="1318" spans="1:26" s="7" customFormat="1" ht="21" hidden="1">
      <c r="A1318" s="325"/>
      <c r="B1318" s="325"/>
      <c r="C1318" s="325"/>
      <c r="F1318" s="52">
        <v>557</v>
      </c>
      <c r="G1318" s="53" t="s">
        <v>953</v>
      </c>
      <c r="H1318" s="53" t="s">
        <v>953</v>
      </c>
      <c r="I1318" s="53" t="s">
        <v>953</v>
      </c>
      <c r="J1318" s="53" t="s">
        <v>953</v>
      </c>
      <c r="K1318" s="53" t="s">
        <v>953</v>
      </c>
      <c r="L1318" s="53" t="s">
        <v>953</v>
      </c>
      <c r="M1318" s="53" t="s">
        <v>953</v>
      </c>
      <c r="N1318" s="53" t="s">
        <v>953</v>
      </c>
      <c r="S1318" s="325"/>
      <c r="T1318" s="325"/>
      <c r="U1318" s="325"/>
      <c r="V1318" s="325"/>
      <c r="W1318" s="325"/>
      <c r="X1318" s="325"/>
      <c r="Y1318" s="325"/>
      <c r="Z1318" s="325"/>
    </row>
    <row r="1319" spans="1:26" s="7" customFormat="1" ht="21" hidden="1">
      <c r="A1319" s="325"/>
      <c r="B1319" s="325"/>
      <c r="C1319" s="325"/>
      <c r="F1319" s="52">
        <v>558</v>
      </c>
      <c r="G1319" s="53" t="s">
        <v>953</v>
      </c>
      <c r="H1319" s="53" t="s">
        <v>953</v>
      </c>
      <c r="I1319" s="53" t="s">
        <v>953</v>
      </c>
      <c r="J1319" s="53" t="s">
        <v>953</v>
      </c>
      <c r="K1319" s="53" t="s">
        <v>953</v>
      </c>
      <c r="L1319" s="53" t="s">
        <v>953</v>
      </c>
      <c r="M1319" s="53" t="s">
        <v>953</v>
      </c>
      <c r="N1319" s="53" t="s">
        <v>953</v>
      </c>
      <c r="S1319" s="325"/>
      <c r="T1319" s="325"/>
      <c r="U1319" s="325"/>
      <c r="V1319" s="325"/>
      <c r="W1319" s="325"/>
      <c r="X1319" s="325"/>
      <c r="Y1319" s="325"/>
      <c r="Z1319" s="325"/>
    </row>
    <row r="1320" spans="1:26" s="7" customFormat="1" ht="21" hidden="1">
      <c r="A1320" s="325"/>
      <c r="B1320" s="325"/>
      <c r="C1320" s="325"/>
      <c r="F1320" s="52">
        <v>559</v>
      </c>
      <c r="G1320" s="53" t="s">
        <v>953</v>
      </c>
      <c r="H1320" s="53" t="s">
        <v>953</v>
      </c>
      <c r="I1320" s="53" t="s">
        <v>953</v>
      </c>
      <c r="J1320" s="53" t="s">
        <v>953</v>
      </c>
      <c r="K1320" s="53" t="s">
        <v>953</v>
      </c>
      <c r="L1320" s="53" t="s">
        <v>953</v>
      </c>
      <c r="M1320" s="53" t="s">
        <v>953</v>
      </c>
      <c r="N1320" s="53" t="s">
        <v>953</v>
      </c>
      <c r="S1320" s="325"/>
      <c r="T1320" s="325"/>
      <c r="U1320" s="325"/>
      <c r="V1320" s="325"/>
      <c r="W1320" s="325"/>
      <c r="X1320" s="325"/>
      <c r="Y1320" s="325"/>
      <c r="Z1320" s="325"/>
    </row>
    <row r="1321" spans="1:26" s="7" customFormat="1" ht="21" hidden="1">
      <c r="A1321" s="325"/>
      <c r="B1321" s="325"/>
      <c r="C1321" s="325"/>
      <c r="F1321" s="52">
        <v>560</v>
      </c>
      <c r="G1321" s="53" t="s">
        <v>953</v>
      </c>
      <c r="H1321" s="53" t="s">
        <v>953</v>
      </c>
      <c r="I1321" s="53" t="s">
        <v>953</v>
      </c>
      <c r="J1321" s="53" t="s">
        <v>953</v>
      </c>
      <c r="K1321" s="53" t="s">
        <v>953</v>
      </c>
      <c r="L1321" s="53" t="s">
        <v>953</v>
      </c>
      <c r="M1321" s="53" t="s">
        <v>953</v>
      </c>
      <c r="N1321" s="53" t="s">
        <v>953</v>
      </c>
      <c r="S1321" s="325"/>
      <c r="T1321" s="325"/>
      <c r="U1321" s="325"/>
      <c r="V1321" s="325"/>
      <c r="W1321" s="325"/>
      <c r="X1321" s="325"/>
      <c r="Y1321" s="325"/>
      <c r="Z1321" s="325"/>
    </row>
    <row r="1322" spans="1:26" s="7" customFormat="1" ht="21" hidden="1">
      <c r="A1322" s="325"/>
      <c r="B1322" s="325"/>
      <c r="C1322" s="325"/>
      <c r="F1322" s="52">
        <v>561</v>
      </c>
      <c r="G1322" s="53" t="s">
        <v>953</v>
      </c>
      <c r="H1322" s="53" t="s">
        <v>953</v>
      </c>
      <c r="I1322" s="53" t="s">
        <v>953</v>
      </c>
      <c r="J1322" s="53" t="s">
        <v>953</v>
      </c>
      <c r="K1322" s="53" t="s">
        <v>953</v>
      </c>
      <c r="L1322" s="53" t="s">
        <v>953</v>
      </c>
      <c r="M1322" s="53" t="s">
        <v>953</v>
      </c>
      <c r="N1322" s="53" t="s">
        <v>953</v>
      </c>
      <c r="S1322" s="325"/>
      <c r="T1322" s="325"/>
      <c r="U1322" s="325"/>
      <c r="V1322" s="325"/>
      <c r="W1322" s="325"/>
      <c r="X1322" s="325"/>
      <c r="Y1322" s="325"/>
      <c r="Z1322" s="325"/>
    </row>
    <row r="1323" spans="1:26" s="7" customFormat="1" ht="21" hidden="1">
      <c r="A1323" s="325"/>
      <c r="B1323" s="325"/>
      <c r="C1323" s="325"/>
      <c r="F1323" s="52">
        <v>562</v>
      </c>
      <c r="G1323" s="53" t="s">
        <v>953</v>
      </c>
      <c r="H1323" s="53" t="s">
        <v>953</v>
      </c>
      <c r="I1323" s="53" t="s">
        <v>953</v>
      </c>
      <c r="J1323" s="53" t="s">
        <v>953</v>
      </c>
      <c r="K1323" s="53" t="s">
        <v>953</v>
      </c>
      <c r="L1323" s="53" t="s">
        <v>953</v>
      </c>
      <c r="M1323" s="53" t="s">
        <v>953</v>
      </c>
      <c r="N1323" s="53" t="s">
        <v>953</v>
      </c>
      <c r="S1323" s="325"/>
      <c r="T1323" s="325"/>
      <c r="U1323" s="325"/>
      <c r="V1323" s="325"/>
      <c r="W1323" s="325"/>
      <c r="X1323" s="325"/>
      <c r="Y1323" s="325"/>
      <c r="Z1323" s="325"/>
    </row>
    <row r="1324" spans="1:26" s="7" customFormat="1" ht="21" hidden="1">
      <c r="A1324" s="325"/>
      <c r="B1324" s="325"/>
      <c r="C1324" s="325"/>
      <c r="F1324" s="52">
        <v>563</v>
      </c>
      <c r="G1324" s="53" t="s">
        <v>953</v>
      </c>
      <c r="H1324" s="53" t="s">
        <v>953</v>
      </c>
      <c r="I1324" s="53" t="s">
        <v>953</v>
      </c>
      <c r="J1324" s="53" t="s">
        <v>953</v>
      </c>
      <c r="K1324" s="53" t="s">
        <v>953</v>
      </c>
      <c r="L1324" s="53" t="s">
        <v>953</v>
      </c>
      <c r="M1324" s="53" t="s">
        <v>953</v>
      </c>
      <c r="N1324" s="53" t="s">
        <v>953</v>
      </c>
      <c r="S1324" s="325"/>
      <c r="T1324" s="325"/>
      <c r="U1324" s="325"/>
      <c r="V1324" s="325"/>
      <c r="W1324" s="325"/>
      <c r="X1324" s="325"/>
      <c r="Y1324" s="325"/>
      <c r="Z1324" s="325"/>
    </row>
    <row r="1325" spans="1:26" s="7" customFormat="1" ht="21" hidden="1">
      <c r="A1325" s="325"/>
      <c r="B1325" s="325"/>
      <c r="C1325" s="325"/>
      <c r="F1325" s="52">
        <v>564</v>
      </c>
      <c r="G1325" s="53" t="s">
        <v>953</v>
      </c>
      <c r="H1325" s="53" t="s">
        <v>953</v>
      </c>
      <c r="I1325" s="53" t="s">
        <v>953</v>
      </c>
      <c r="J1325" s="53" t="s">
        <v>953</v>
      </c>
      <c r="K1325" s="53" t="s">
        <v>953</v>
      </c>
      <c r="L1325" s="53" t="s">
        <v>953</v>
      </c>
      <c r="M1325" s="53" t="s">
        <v>953</v>
      </c>
      <c r="N1325" s="53" t="s">
        <v>953</v>
      </c>
      <c r="S1325" s="325"/>
      <c r="T1325" s="325"/>
      <c r="U1325" s="325"/>
      <c r="V1325" s="325"/>
      <c r="W1325" s="325"/>
      <c r="X1325" s="325"/>
      <c r="Y1325" s="325"/>
      <c r="Z1325" s="325"/>
    </row>
    <row r="1326" spans="1:26" s="7" customFormat="1" ht="21" hidden="1">
      <c r="A1326" s="325"/>
      <c r="B1326" s="325"/>
      <c r="C1326" s="325"/>
      <c r="F1326" s="52">
        <v>565</v>
      </c>
      <c r="G1326" s="53" t="s">
        <v>953</v>
      </c>
      <c r="H1326" s="53" t="s">
        <v>953</v>
      </c>
      <c r="I1326" s="53" t="s">
        <v>953</v>
      </c>
      <c r="J1326" s="53" t="s">
        <v>953</v>
      </c>
      <c r="K1326" s="53" t="s">
        <v>953</v>
      </c>
      <c r="L1326" s="53" t="s">
        <v>953</v>
      </c>
      <c r="M1326" s="53" t="s">
        <v>953</v>
      </c>
      <c r="N1326" s="53" t="s">
        <v>953</v>
      </c>
      <c r="S1326" s="325"/>
      <c r="T1326" s="325"/>
      <c r="U1326" s="325"/>
      <c r="V1326" s="325"/>
      <c r="W1326" s="325"/>
      <c r="X1326" s="325"/>
      <c r="Y1326" s="325"/>
      <c r="Z1326" s="325"/>
    </row>
    <row r="1327" spans="1:26" s="7" customFormat="1" ht="21" hidden="1">
      <c r="A1327" s="325"/>
      <c r="B1327" s="325"/>
      <c r="C1327" s="325"/>
      <c r="F1327" s="52">
        <v>566</v>
      </c>
      <c r="G1327" s="53" t="s">
        <v>953</v>
      </c>
      <c r="H1327" s="53" t="s">
        <v>953</v>
      </c>
      <c r="I1327" s="53" t="s">
        <v>953</v>
      </c>
      <c r="J1327" s="53" t="s">
        <v>953</v>
      </c>
      <c r="K1327" s="53" t="s">
        <v>953</v>
      </c>
      <c r="L1327" s="53" t="s">
        <v>953</v>
      </c>
      <c r="M1327" s="53" t="s">
        <v>953</v>
      </c>
      <c r="N1327" s="53" t="s">
        <v>953</v>
      </c>
      <c r="S1327" s="325"/>
      <c r="T1327" s="325"/>
      <c r="U1327" s="325"/>
      <c r="V1327" s="325"/>
      <c r="W1327" s="325"/>
      <c r="X1327" s="325"/>
      <c r="Y1327" s="325"/>
      <c r="Z1327" s="325"/>
    </row>
    <row r="1328" spans="1:26" s="7" customFormat="1" ht="21" hidden="1">
      <c r="A1328" s="325"/>
      <c r="B1328" s="325"/>
      <c r="C1328" s="325"/>
      <c r="F1328" s="52">
        <v>567</v>
      </c>
      <c r="G1328" s="53" t="s">
        <v>953</v>
      </c>
      <c r="H1328" s="53" t="s">
        <v>953</v>
      </c>
      <c r="I1328" s="53" t="s">
        <v>953</v>
      </c>
      <c r="J1328" s="53" t="s">
        <v>953</v>
      </c>
      <c r="K1328" s="53" t="s">
        <v>953</v>
      </c>
      <c r="L1328" s="53" t="s">
        <v>953</v>
      </c>
      <c r="M1328" s="53" t="s">
        <v>953</v>
      </c>
      <c r="N1328" s="53" t="s">
        <v>953</v>
      </c>
      <c r="S1328" s="325"/>
      <c r="T1328" s="325"/>
      <c r="U1328" s="325"/>
      <c r="V1328" s="325"/>
      <c r="W1328" s="325"/>
      <c r="X1328" s="325"/>
      <c r="Y1328" s="325"/>
      <c r="Z1328" s="325"/>
    </row>
    <row r="1329" spans="1:26" s="7" customFormat="1" ht="21" hidden="1">
      <c r="A1329" s="325"/>
      <c r="B1329" s="325"/>
      <c r="C1329" s="325"/>
      <c r="F1329" s="52">
        <v>568</v>
      </c>
      <c r="G1329" s="53" t="s">
        <v>953</v>
      </c>
      <c r="H1329" s="53" t="s">
        <v>953</v>
      </c>
      <c r="I1329" s="53" t="s">
        <v>953</v>
      </c>
      <c r="J1329" s="53" t="s">
        <v>953</v>
      </c>
      <c r="K1329" s="53" t="s">
        <v>953</v>
      </c>
      <c r="L1329" s="53" t="s">
        <v>953</v>
      </c>
      <c r="M1329" s="53" t="s">
        <v>953</v>
      </c>
      <c r="N1329" s="53" t="s">
        <v>953</v>
      </c>
      <c r="S1329" s="325"/>
      <c r="T1329" s="325"/>
      <c r="U1329" s="325"/>
      <c r="V1329" s="325"/>
      <c r="W1329" s="325"/>
      <c r="X1329" s="325"/>
      <c r="Y1329" s="325"/>
      <c r="Z1329" s="325"/>
    </row>
    <row r="1330" spans="1:26" s="7" customFormat="1" ht="21" hidden="1">
      <c r="A1330" s="325"/>
      <c r="B1330" s="325"/>
      <c r="C1330" s="325"/>
      <c r="F1330" s="52">
        <v>569</v>
      </c>
      <c r="G1330" s="53" t="s">
        <v>953</v>
      </c>
      <c r="H1330" s="53" t="s">
        <v>953</v>
      </c>
      <c r="I1330" s="53" t="s">
        <v>953</v>
      </c>
      <c r="J1330" s="53" t="s">
        <v>953</v>
      </c>
      <c r="K1330" s="53" t="s">
        <v>953</v>
      </c>
      <c r="L1330" s="53" t="s">
        <v>953</v>
      </c>
      <c r="M1330" s="53" t="s">
        <v>953</v>
      </c>
      <c r="N1330" s="53" t="s">
        <v>953</v>
      </c>
      <c r="S1330" s="325"/>
      <c r="T1330" s="325"/>
      <c r="U1330" s="325"/>
      <c r="V1330" s="325"/>
      <c r="W1330" s="325"/>
      <c r="X1330" s="325"/>
      <c r="Y1330" s="325"/>
      <c r="Z1330" s="325"/>
    </row>
    <row r="1331" spans="1:26" s="7" customFormat="1" ht="21" hidden="1">
      <c r="A1331" s="325"/>
      <c r="B1331" s="325"/>
      <c r="C1331" s="325"/>
      <c r="F1331" s="52">
        <v>570</v>
      </c>
      <c r="G1331" s="53" t="s">
        <v>953</v>
      </c>
      <c r="H1331" s="53" t="s">
        <v>953</v>
      </c>
      <c r="I1331" s="53" t="s">
        <v>953</v>
      </c>
      <c r="J1331" s="53" t="s">
        <v>953</v>
      </c>
      <c r="K1331" s="53" t="s">
        <v>953</v>
      </c>
      <c r="L1331" s="53" t="s">
        <v>953</v>
      </c>
      <c r="M1331" s="53" t="s">
        <v>953</v>
      </c>
      <c r="N1331" s="53" t="s">
        <v>953</v>
      </c>
      <c r="S1331" s="325"/>
      <c r="T1331" s="325"/>
      <c r="U1331" s="325"/>
      <c r="V1331" s="325"/>
      <c r="W1331" s="325"/>
      <c r="X1331" s="325"/>
      <c r="Y1331" s="325"/>
      <c r="Z1331" s="325"/>
    </row>
    <row r="1332" spans="1:26" s="7" customFormat="1" ht="21" hidden="1">
      <c r="A1332" s="325"/>
      <c r="B1332" s="325"/>
      <c r="C1332" s="325"/>
      <c r="F1332" s="52">
        <v>571</v>
      </c>
      <c r="G1332" s="53" t="s">
        <v>953</v>
      </c>
      <c r="H1332" s="53" t="s">
        <v>953</v>
      </c>
      <c r="I1332" s="53" t="s">
        <v>953</v>
      </c>
      <c r="J1332" s="53" t="s">
        <v>953</v>
      </c>
      <c r="K1332" s="53" t="s">
        <v>953</v>
      </c>
      <c r="L1332" s="53" t="s">
        <v>953</v>
      </c>
      <c r="M1332" s="53" t="s">
        <v>953</v>
      </c>
      <c r="N1332" s="53" t="s">
        <v>953</v>
      </c>
      <c r="S1332" s="325"/>
      <c r="T1332" s="325"/>
      <c r="U1332" s="325"/>
      <c r="V1332" s="325"/>
      <c r="W1332" s="325"/>
      <c r="X1332" s="325"/>
      <c r="Y1332" s="325"/>
      <c r="Z1332" s="325"/>
    </row>
    <row r="1333" spans="1:26" s="7" customFormat="1" ht="21" hidden="1">
      <c r="A1333" s="325"/>
      <c r="B1333" s="325"/>
      <c r="C1333" s="325"/>
      <c r="F1333" s="52">
        <v>572</v>
      </c>
      <c r="G1333" s="53" t="s">
        <v>953</v>
      </c>
      <c r="H1333" s="53" t="s">
        <v>953</v>
      </c>
      <c r="I1333" s="53" t="s">
        <v>953</v>
      </c>
      <c r="J1333" s="53" t="s">
        <v>953</v>
      </c>
      <c r="K1333" s="53" t="s">
        <v>953</v>
      </c>
      <c r="L1333" s="53" t="s">
        <v>953</v>
      </c>
      <c r="M1333" s="53" t="s">
        <v>953</v>
      </c>
      <c r="N1333" s="53" t="s">
        <v>953</v>
      </c>
      <c r="S1333" s="325"/>
      <c r="T1333" s="325"/>
      <c r="U1333" s="325"/>
      <c r="V1333" s="325"/>
      <c r="W1333" s="325"/>
      <c r="X1333" s="325"/>
      <c r="Y1333" s="325"/>
      <c r="Z1333" s="325"/>
    </row>
    <row r="1334" spans="1:26" s="7" customFormat="1" ht="21" hidden="1">
      <c r="A1334" s="325"/>
      <c r="B1334" s="325"/>
      <c r="C1334" s="325"/>
      <c r="F1334" s="52">
        <v>573</v>
      </c>
      <c r="G1334" s="53" t="s">
        <v>953</v>
      </c>
      <c r="H1334" s="53" t="s">
        <v>953</v>
      </c>
      <c r="I1334" s="53" t="s">
        <v>953</v>
      </c>
      <c r="J1334" s="53" t="s">
        <v>953</v>
      </c>
      <c r="K1334" s="53" t="s">
        <v>953</v>
      </c>
      <c r="L1334" s="53" t="s">
        <v>953</v>
      </c>
      <c r="M1334" s="53" t="s">
        <v>953</v>
      </c>
      <c r="N1334" s="53" t="s">
        <v>953</v>
      </c>
      <c r="S1334" s="325"/>
      <c r="T1334" s="325"/>
      <c r="U1334" s="325"/>
      <c r="V1334" s="325"/>
      <c r="W1334" s="325"/>
      <c r="X1334" s="325"/>
      <c r="Y1334" s="325"/>
      <c r="Z1334" s="325"/>
    </row>
    <row r="1335" spans="1:26" s="7" customFormat="1" ht="21" hidden="1">
      <c r="A1335" s="325"/>
      <c r="B1335" s="325"/>
      <c r="C1335" s="325"/>
      <c r="F1335" s="52">
        <v>574</v>
      </c>
      <c r="G1335" s="53" t="s">
        <v>953</v>
      </c>
      <c r="H1335" s="53" t="s">
        <v>953</v>
      </c>
      <c r="I1335" s="53" t="s">
        <v>953</v>
      </c>
      <c r="J1335" s="53" t="s">
        <v>953</v>
      </c>
      <c r="K1335" s="53" t="s">
        <v>953</v>
      </c>
      <c r="L1335" s="53" t="s">
        <v>953</v>
      </c>
      <c r="M1335" s="53" t="s">
        <v>953</v>
      </c>
      <c r="N1335" s="53" t="s">
        <v>953</v>
      </c>
      <c r="S1335" s="325"/>
      <c r="T1335" s="325"/>
      <c r="U1335" s="325"/>
      <c r="V1335" s="325"/>
      <c r="W1335" s="325"/>
      <c r="X1335" s="325"/>
      <c r="Y1335" s="325"/>
      <c r="Z1335" s="325"/>
    </row>
    <row r="1336" spans="1:26" s="7" customFormat="1" ht="21" hidden="1">
      <c r="A1336" s="325"/>
      <c r="B1336" s="325"/>
      <c r="C1336" s="325"/>
      <c r="F1336" s="52">
        <v>575</v>
      </c>
      <c r="G1336" s="53" t="s">
        <v>953</v>
      </c>
      <c r="H1336" s="53" t="s">
        <v>953</v>
      </c>
      <c r="I1336" s="53" t="s">
        <v>953</v>
      </c>
      <c r="J1336" s="53" t="s">
        <v>953</v>
      </c>
      <c r="K1336" s="53" t="s">
        <v>953</v>
      </c>
      <c r="L1336" s="53" t="s">
        <v>953</v>
      </c>
      <c r="M1336" s="53" t="s">
        <v>953</v>
      </c>
      <c r="N1336" s="53" t="s">
        <v>953</v>
      </c>
      <c r="S1336" s="325"/>
      <c r="T1336" s="325"/>
      <c r="U1336" s="325"/>
      <c r="V1336" s="325"/>
      <c r="W1336" s="325"/>
      <c r="X1336" s="325"/>
      <c r="Y1336" s="325"/>
      <c r="Z1336" s="325"/>
    </row>
    <row r="1337" spans="1:26" s="7" customFormat="1" ht="21" hidden="1">
      <c r="A1337" s="325"/>
      <c r="B1337" s="325"/>
      <c r="C1337" s="325"/>
      <c r="F1337" s="52">
        <v>576</v>
      </c>
      <c r="G1337" s="53" t="s">
        <v>953</v>
      </c>
      <c r="H1337" s="53" t="s">
        <v>953</v>
      </c>
      <c r="I1337" s="53" t="s">
        <v>953</v>
      </c>
      <c r="J1337" s="53" t="s">
        <v>953</v>
      </c>
      <c r="K1337" s="53" t="s">
        <v>953</v>
      </c>
      <c r="L1337" s="53" t="s">
        <v>953</v>
      </c>
      <c r="M1337" s="53" t="s">
        <v>953</v>
      </c>
      <c r="N1337" s="53" t="s">
        <v>953</v>
      </c>
      <c r="S1337" s="325"/>
      <c r="T1337" s="325"/>
      <c r="U1337" s="325"/>
      <c r="V1337" s="325"/>
      <c r="W1337" s="325"/>
      <c r="X1337" s="325"/>
      <c r="Y1337" s="325"/>
      <c r="Z1337" s="325"/>
    </row>
    <row r="1338" spans="1:26" s="7" customFormat="1" ht="21" hidden="1">
      <c r="A1338" s="325"/>
      <c r="B1338" s="325"/>
      <c r="C1338" s="325"/>
      <c r="F1338" s="52">
        <v>577</v>
      </c>
      <c r="G1338" s="53" t="s">
        <v>953</v>
      </c>
      <c r="H1338" s="53" t="s">
        <v>953</v>
      </c>
      <c r="I1338" s="53" t="s">
        <v>953</v>
      </c>
      <c r="J1338" s="53" t="s">
        <v>953</v>
      </c>
      <c r="K1338" s="53" t="s">
        <v>953</v>
      </c>
      <c r="L1338" s="53" t="s">
        <v>953</v>
      </c>
      <c r="M1338" s="53" t="s">
        <v>953</v>
      </c>
      <c r="N1338" s="53" t="s">
        <v>953</v>
      </c>
      <c r="S1338" s="325"/>
      <c r="T1338" s="325"/>
      <c r="U1338" s="325"/>
      <c r="V1338" s="325"/>
      <c r="W1338" s="325"/>
      <c r="X1338" s="325"/>
      <c r="Y1338" s="325"/>
      <c r="Z1338" s="325"/>
    </row>
    <row r="1339" spans="1:26" s="7" customFormat="1" ht="21" hidden="1">
      <c r="A1339" s="325"/>
      <c r="B1339" s="325"/>
      <c r="C1339" s="325"/>
      <c r="F1339" s="52">
        <v>578</v>
      </c>
      <c r="G1339" s="53" t="s">
        <v>953</v>
      </c>
      <c r="H1339" s="53" t="s">
        <v>953</v>
      </c>
      <c r="I1339" s="53" t="s">
        <v>953</v>
      </c>
      <c r="J1339" s="53" t="s">
        <v>953</v>
      </c>
      <c r="K1339" s="53" t="s">
        <v>953</v>
      </c>
      <c r="L1339" s="53" t="s">
        <v>953</v>
      </c>
      <c r="M1339" s="53" t="s">
        <v>953</v>
      </c>
      <c r="N1339" s="53" t="s">
        <v>953</v>
      </c>
      <c r="S1339" s="325"/>
      <c r="T1339" s="325"/>
      <c r="U1339" s="325"/>
      <c r="V1339" s="325"/>
      <c r="W1339" s="325"/>
      <c r="X1339" s="325"/>
      <c r="Y1339" s="325"/>
      <c r="Z1339" s="325"/>
    </row>
    <row r="1340" spans="1:26" s="7" customFormat="1" ht="21" hidden="1">
      <c r="A1340" s="325"/>
      <c r="B1340" s="325"/>
      <c r="C1340" s="325"/>
      <c r="F1340" s="52">
        <v>579</v>
      </c>
      <c r="G1340" s="53" t="s">
        <v>953</v>
      </c>
      <c r="H1340" s="53" t="s">
        <v>953</v>
      </c>
      <c r="I1340" s="53" t="s">
        <v>953</v>
      </c>
      <c r="J1340" s="53" t="s">
        <v>953</v>
      </c>
      <c r="K1340" s="53" t="s">
        <v>953</v>
      </c>
      <c r="L1340" s="53" t="s">
        <v>953</v>
      </c>
      <c r="M1340" s="53" t="s">
        <v>953</v>
      </c>
      <c r="N1340" s="53" t="s">
        <v>953</v>
      </c>
      <c r="S1340" s="325"/>
      <c r="T1340" s="325"/>
      <c r="U1340" s="325"/>
      <c r="V1340" s="325"/>
      <c r="W1340" s="325"/>
      <c r="X1340" s="325"/>
      <c r="Y1340" s="325"/>
      <c r="Z1340" s="325"/>
    </row>
    <row r="1341" spans="1:26" s="7" customFormat="1" ht="21" hidden="1">
      <c r="A1341" s="325"/>
      <c r="B1341" s="325"/>
      <c r="C1341" s="325"/>
      <c r="F1341" s="52">
        <v>580</v>
      </c>
      <c r="G1341" s="53" t="s">
        <v>953</v>
      </c>
      <c r="H1341" s="53" t="s">
        <v>953</v>
      </c>
      <c r="I1341" s="53" t="s">
        <v>953</v>
      </c>
      <c r="J1341" s="53" t="s">
        <v>953</v>
      </c>
      <c r="K1341" s="53" t="s">
        <v>953</v>
      </c>
      <c r="L1341" s="53" t="s">
        <v>953</v>
      </c>
      <c r="M1341" s="53" t="s">
        <v>953</v>
      </c>
      <c r="N1341" s="53" t="s">
        <v>953</v>
      </c>
      <c r="S1341" s="325"/>
      <c r="T1341" s="325"/>
      <c r="U1341" s="325"/>
      <c r="V1341" s="325"/>
      <c r="W1341" s="325"/>
      <c r="X1341" s="325"/>
      <c r="Y1341" s="325"/>
      <c r="Z1341" s="325"/>
    </row>
    <row r="1342" spans="1:26" s="7" customFormat="1" ht="21" hidden="1">
      <c r="A1342" s="325"/>
      <c r="B1342" s="325"/>
      <c r="C1342" s="325"/>
      <c r="F1342" s="52">
        <v>581</v>
      </c>
      <c r="G1342" s="53" t="s">
        <v>953</v>
      </c>
      <c r="H1342" s="53" t="s">
        <v>953</v>
      </c>
      <c r="I1342" s="53" t="s">
        <v>953</v>
      </c>
      <c r="J1342" s="53" t="s">
        <v>953</v>
      </c>
      <c r="K1342" s="53" t="s">
        <v>953</v>
      </c>
      <c r="L1342" s="53" t="s">
        <v>953</v>
      </c>
      <c r="M1342" s="53" t="s">
        <v>953</v>
      </c>
      <c r="N1342" s="53" t="s">
        <v>953</v>
      </c>
      <c r="S1342" s="325"/>
      <c r="T1342" s="325"/>
      <c r="U1342" s="325"/>
      <c r="V1342" s="325"/>
      <c r="W1342" s="325"/>
      <c r="X1342" s="325"/>
      <c r="Y1342" s="325"/>
      <c r="Z1342" s="325"/>
    </row>
    <row r="1343" spans="1:26" s="7" customFormat="1" ht="21" hidden="1">
      <c r="A1343" s="325"/>
      <c r="B1343" s="325"/>
      <c r="C1343" s="325"/>
      <c r="F1343" s="52">
        <v>582</v>
      </c>
      <c r="G1343" s="53" t="s">
        <v>953</v>
      </c>
      <c r="H1343" s="53" t="s">
        <v>953</v>
      </c>
      <c r="I1343" s="53" t="s">
        <v>953</v>
      </c>
      <c r="J1343" s="53" t="s">
        <v>953</v>
      </c>
      <c r="K1343" s="53" t="s">
        <v>953</v>
      </c>
      <c r="L1343" s="53" t="s">
        <v>953</v>
      </c>
      <c r="M1343" s="53" t="s">
        <v>953</v>
      </c>
      <c r="N1343" s="53" t="s">
        <v>953</v>
      </c>
      <c r="S1343" s="325"/>
      <c r="T1343" s="325"/>
      <c r="U1343" s="325"/>
      <c r="V1343" s="325"/>
      <c r="W1343" s="325"/>
      <c r="X1343" s="325"/>
      <c r="Y1343" s="325"/>
      <c r="Z1343" s="325"/>
    </row>
    <row r="1344" spans="1:26" s="7" customFormat="1" ht="21" hidden="1">
      <c r="A1344" s="325"/>
      <c r="B1344" s="325"/>
      <c r="C1344" s="325"/>
      <c r="F1344" s="52">
        <v>583</v>
      </c>
      <c r="G1344" s="53" t="s">
        <v>953</v>
      </c>
      <c r="H1344" s="53" t="s">
        <v>953</v>
      </c>
      <c r="I1344" s="53" t="s">
        <v>953</v>
      </c>
      <c r="J1344" s="53" t="s">
        <v>953</v>
      </c>
      <c r="K1344" s="53" t="s">
        <v>953</v>
      </c>
      <c r="L1344" s="53" t="s">
        <v>953</v>
      </c>
      <c r="M1344" s="53" t="s">
        <v>953</v>
      </c>
      <c r="N1344" s="53" t="s">
        <v>953</v>
      </c>
      <c r="S1344" s="325"/>
      <c r="T1344" s="325"/>
      <c r="U1344" s="325"/>
      <c r="V1344" s="325"/>
      <c r="W1344" s="325"/>
      <c r="X1344" s="325"/>
      <c r="Y1344" s="325"/>
      <c r="Z1344" s="325"/>
    </row>
    <row r="1345" spans="1:26" s="7" customFormat="1" ht="21" hidden="1">
      <c r="A1345" s="325"/>
      <c r="B1345" s="325"/>
      <c r="C1345" s="325"/>
      <c r="F1345" s="52">
        <v>584</v>
      </c>
      <c r="G1345" s="53" t="s">
        <v>953</v>
      </c>
      <c r="H1345" s="53" t="s">
        <v>953</v>
      </c>
      <c r="I1345" s="53" t="s">
        <v>953</v>
      </c>
      <c r="J1345" s="53" t="s">
        <v>953</v>
      </c>
      <c r="K1345" s="53" t="s">
        <v>953</v>
      </c>
      <c r="L1345" s="53" t="s">
        <v>953</v>
      </c>
      <c r="M1345" s="53" t="s">
        <v>953</v>
      </c>
      <c r="N1345" s="53" t="s">
        <v>953</v>
      </c>
      <c r="S1345" s="325"/>
      <c r="T1345" s="325"/>
      <c r="U1345" s="325"/>
      <c r="V1345" s="325"/>
      <c r="W1345" s="325"/>
      <c r="X1345" s="325"/>
      <c r="Y1345" s="325"/>
      <c r="Z1345" s="325"/>
    </row>
    <row r="1346" spans="1:26" s="7" customFormat="1" ht="21" hidden="1">
      <c r="A1346" s="325"/>
      <c r="B1346" s="325"/>
      <c r="C1346" s="325"/>
      <c r="F1346" s="52">
        <v>585</v>
      </c>
      <c r="G1346" s="53" t="s">
        <v>953</v>
      </c>
      <c r="H1346" s="53" t="s">
        <v>953</v>
      </c>
      <c r="I1346" s="53" t="s">
        <v>953</v>
      </c>
      <c r="J1346" s="53" t="s">
        <v>953</v>
      </c>
      <c r="K1346" s="53" t="s">
        <v>953</v>
      </c>
      <c r="L1346" s="53" t="s">
        <v>953</v>
      </c>
      <c r="M1346" s="53" t="s">
        <v>953</v>
      </c>
      <c r="N1346" s="53" t="s">
        <v>953</v>
      </c>
      <c r="S1346" s="325"/>
      <c r="T1346" s="325"/>
      <c r="U1346" s="325"/>
      <c r="V1346" s="325"/>
      <c r="W1346" s="325"/>
      <c r="X1346" s="325"/>
      <c r="Y1346" s="325"/>
      <c r="Z1346" s="325"/>
    </row>
    <row r="1347" spans="1:26" s="7" customFormat="1" ht="21" hidden="1">
      <c r="A1347" s="325"/>
      <c r="B1347" s="325"/>
      <c r="C1347" s="325"/>
      <c r="F1347" s="52">
        <v>586</v>
      </c>
      <c r="G1347" s="53" t="s">
        <v>953</v>
      </c>
      <c r="H1347" s="53" t="s">
        <v>953</v>
      </c>
      <c r="I1347" s="53" t="s">
        <v>953</v>
      </c>
      <c r="J1347" s="53" t="s">
        <v>953</v>
      </c>
      <c r="K1347" s="53" t="s">
        <v>953</v>
      </c>
      <c r="L1347" s="53" t="s">
        <v>953</v>
      </c>
      <c r="M1347" s="53" t="s">
        <v>953</v>
      </c>
      <c r="N1347" s="53" t="s">
        <v>953</v>
      </c>
      <c r="S1347" s="325"/>
      <c r="T1347" s="325"/>
      <c r="U1347" s="325"/>
      <c r="V1347" s="325"/>
      <c r="W1347" s="325"/>
      <c r="X1347" s="325"/>
      <c r="Y1347" s="325"/>
      <c r="Z1347" s="325"/>
    </row>
    <row r="1348" spans="1:26" s="7" customFormat="1" ht="21" hidden="1">
      <c r="A1348" s="325"/>
      <c r="B1348" s="325"/>
      <c r="C1348" s="325"/>
      <c r="F1348" s="52">
        <v>587</v>
      </c>
      <c r="G1348" s="53" t="s">
        <v>953</v>
      </c>
      <c r="H1348" s="53" t="s">
        <v>953</v>
      </c>
      <c r="I1348" s="53" t="s">
        <v>953</v>
      </c>
      <c r="J1348" s="53" t="s">
        <v>953</v>
      </c>
      <c r="K1348" s="53" t="s">
        <v>953</v>
      </c>
      <c r="L1348" s="53" t="s">
        <v>953</v>
      </c>
      <c r="M1348" s="53" t="s">
        <v>953</v>
      </c>
      <c r="N1348" s="53" t="s">
        <v>953</v>
      </c>
      <c r="S1348" s="325"/>
      <c r="T1348" s="325"/>
      <c r="U1348" s="325"/>
      <c r="V1348" s="325"/>
      <c r="W1348" s="325"/>
      <c r="X1348" s="325"/>
      <c r="Y1348" s="325"/>
      <c r="Z1348" s="325"/>
    </row>
    <row r="1349" spans="1:26" s="7" customFormat="1" ht="21" hidden="1">
      <c r="A1349" s="325"/>
      <c r="B1349" s="325"/>
      <c r="C1349" s="325"/>
      <c r="F1349" s="52">
        <v>588</v>
      </c>
      <c r="G1349" s="53" t="s">
        <v>953</v>
      </c>
      <c r="H1349" s="53" t="s">
        <v>953</v>
      </c>
      <c r="I1349" s="53" t="s">
        <v>953</v>
      </c>
      <c r="J1349" s="53" t="s">
        <v>953</v>
      </c>
      <c r="K1349" s="53" t="s">
        <v>953</v>
      </c>
      <c r="L1349" s="53" t="s">
        <v>953</v>
      </c>
      <c r="M1349" s="53" t="s">
        <v>953</v>
      </c>
      <c r="N1349" s="53" t="s">
        <v>953</v>
      </c>
      <c r="S1349" s="325"/>
      <c r="T1349" s="325"/>
      <c r="U1349" s="325"/>
      <c r="V1349" s="325"/>
      <c r="W1349" s="325"/>
      <c r="X1349" s="325"/>
      <c r="Y1349" s="325"/>
      <c r="Z1349" s="325"/>
    </row>
    <row r="1350" spans="1:26" s="7" customFormat="1" ht="21" hidden="1">
      <c r="A1350" s="325"/>
      <c r="B1350" s="325"/>
      <c r="C1350" s="325"/>
      <c r="F1350" s="52">
        <v>589</v>
      </c>
      <c r="G1350" s="53" t="s">
        <v>953</v>
      </c>
      <c r="H1350" s="53" t="s">
        <v>953</v>
      </c>
      <c r="I1350" s="53" t="s">
        <v>953</v>
      </c>
      <c r="J1350" s="53" t="s">
        <v>953</v>
      </c>
      <c r="K1350" s="53" t="s">
        <v>953</v>
      </c>
      <c r="L1350" s="53" t="s">
        <v>953</v>
      </c>
      <c r="M1350" s="53" t="s">
        <v>953</v>
      </c>
      <c r="N1350" s="53" t="s">
        <v>953</v>
      </c>
      <c r="S1350" s="325"/>
      <c r="T1350" s="325"/>
      <c r="U1350" s="325"/>
      <c r="V1350" s="325"/>
      <c r="W1350" s="325"/>
      <c r="X1350" s="325"/>
      <c r="Y1350" s="325"/>
      <c r="Z1350" s="325"/>
    </row>
    <row r="1351" spans="1:26" s="7" customFormat="1" ht="21" hidden="1">
      <c r="A1351" s="325"/>
      <c r="B1351" s="325"/>
      <c r="C1351" s="325"/>
      <c r="F1351" s="52">
        <v>590</v>
      </c>
      <c r="G1351" s="53" t="s">
        <v>953</v>
      </c>
      <c r="H1351" s="53" t="s">
        <v>953</v>
      </c>
      <c r="I1351" s="53" t="s">
        <v>953</v>
      </c>
      <c r="J1351" s="53" t="s">
        <v>953</v>
      </c>
      <c r="K1351" s="53" t="s">
        <v>953</v>
      </c>
      <c r="L1351" s="53" t="s">
        <v>953</v>
      </c>
      <c r="M1351" s="53" t="s">
        <v>953</v>
      </c>
      <c r="N1351" s="53" t="s">
        <v>953</v>
      </c>
      <c r="S1351" s="325"/>
      <c r="T1351" s="325"/>
      <c r="U1351" s="325"/>
      <c r="V1351" s="325"/>
      <c r="W1351" s="325"/>
      <c r="X1351" s="325"/>
      <c r="Y1351" s="325"/>
      <c r="Z1351" s="325"/>
    </row>
    <row r="1352" spans="1:26" s="7" customFormat="1" ht="21" hidden="1">
      <c r="A1352" s="325"/>
      <c r="B1352" s="325"/>
      <c r="C1352" s="325"/>
      <c r="F1352" s="52">
        <v>591</v>
      </c>
      <c r="G1352" s="53" t="s">
        <v>953</v>
      </c>
      <c r="H1352" s="53" t="s">
        <v>953</v>
      </c>
      <c r="I1352" s="53" t="s">
        <v>953</v>
      </c>
      <c r="J1352" s="53" t="s">
        <v>953</v>
      </c>
      <c r="K1352" s="53" t="s">
        <v>953</v>
      </c>
      <c r="L1352" s="53" t="s">
        <v>953</v>
      </c>
      <c r="M1352" s="53" t="s">
        <v>953</v>
      </c>
      <c r="N1352" s="53" t="s">
        <v>953</v>
      </c>
      <c r="S1352" s="325"/>
      <c r="T1352" s="325"/>
      <c r="U1352" s="325"/>
      <c r="V1352" s="325"/>
      <c r="W1352" s="325"/>
      <c r="X1352" s="325"/>
      <c r="Y1352" s="325"/>
      <c r="Z1352" s="325"/>
    </row>
    <row r="1353" spans="1:26" s="7" customFormat="1" ht="21" hidden="1">
      <c r="A1353" s="325"/>
      <c r="B1353" s="325"/>
      <c r="C1353" s="325"/>
      <c r="F1353" s="52">
        <v>592</v>
      </c>
      <c r="G1353" s="53" t="s">
        <v>953</v>
      </c>
      <c r="H1353" s="53" t="s">
        <v>953</v>
      </c>
      <c r="I1353" s="53" t="s">
        <v>953</v>
      </c>
      <c r="J1353" s="53" t="s">
        <v>953</v>
      </c>
      <c r="K1353" s="53" t="s">
        <v>953</v>
      </c>
      <c r="L1353" s="53" t="s">
        <v>953</v>
      </c>
      <c r="M1353" s="53" t="s">
        <v>953</v>
      </c>
      <c r="N1353" s="53" t="s">
        <v>953</v>
      </c>
      <c r="S1353" s="325"/>
      <c r="T1353" s="325"/>
      <c r="U1353" s="325"/>
      <c r="V1353" s="325"/>
      <c r="W1353" s="325"/>
      <c r="X1353" s="325"/>
      <c r="Y1353" s="325"/>
      <c r="Z1353" s="325"/>
    </row>
    <row r="1354" spans="1:26" s="7" customFormat="1" ht="21" hidden="1">
      <c r="A1354" s="325"/>
      <c r="B1354" s="325"/>
      <c r="C1354" s="325"/>
      <c r="F1354" s="52">
        <v>593</v>
      </c>
      <c r="G1354" s="53" t="s">
        <v>953</v>
      </c>
      <c r="H1354" s="53" t="s">
        <v>953</v>
      </c>
      <c r="I1354" s="53" t="s">
        <v>953</v>
      </c>
      <c r="J1354" s="53" t="s">
        <v>953</v>
      </c>
      <c r="K1354" s="53" t="s">
        <v>953</v>
      </c>
      <c r="L1354" s="53" t="s">
        <v>953</v>
      </c>
      <c r="M1354" s="53" t="s">
        <v>953</v>
      </c>
      <c r="N1354" s="53" t="s">
        <v>953</v>
      </c>
      <c r="S1354" s="325"/>
      <c r="T1354" s="325"/>
      <c r="U1354" s="325"/>
      <c r="V1354" s="325"/>
      <c r="W1354" s="325"/>
      <c r="X1354" s="325"/>
      <c r="Y1354" s="325"/>
      <c r="Z1354" s="325"/>
    </row>
    <row r="1355" spans="1:26" s="7" customFormat="1" ht="21" hidden="1">
      <c r="A1355" s="325"/>
      <c r="B1355" s="325"/>
      <c r="C1355" s="325"/>
      <c r="F1355" s="52">
        <v>594</v>
      </c>
      <c r="G1355" s="53" t="s">
        <v>953</v>
      </c>
      <c r="H1355" s="53" t="s">
        <v>953</v>
      </c>
      <c r="I1355" s="53" t="s">
        <v>953</v>
      </c>
      <c r="J1355" s="53" t="s">
        <v>953</v>
      </c>
      <c r="K1355" s="53" t="s">
        <v>953</v>
      </c>
      <c r="L1355" s="53" t="s">
        <v>953</v>
      </c>
      <c r="M1355" s="53" t="s">
        <v>953</v>
      </c>
      <c r="N1355" s="53" t="s">
        <v>953</v>
      </c>
      <c r="S1355" s="325"/>
      <c r="T1355" s="325"/>
      <c r="U1355" s="325"/>
      <c r="V1355" s="325"/>
      <c r="W1355" s="325"/>
      <c r="X1355" s="325"/>
      <c r="Y1355" s="325"/>
      <c r="Z1355" s="325"/>
    </row>
    <row r="1356" spans="1:26" s="7" customFormat="1" ht="21" hidden="1">
      <c r="A1356" s="325"/>
      <c r="B1356" s="325"/>
      <c r="C1356" s="325"/>
      <c r="F1356" s="52">
        <v>595</v>
      </c>
      <c r="G1356" s="53" t="s">
        <v>953</v>
      </c>
      <c r="H1356" s="53" t="s">
        <v>953</v>
      </c>
      <c r="I1356" s="53" t="s">
        <v>953</v>
      </c>
      <c r="J1356" s="53" t="s">
        <v>953</v>
      </c>
      <c r="K1356" s="53" t="s">
        <v>953</v>
      </c>
      <c r="L1356" s="53" t="s">
        <v>953</v>
      </c>
      <c r="M1356" s="53" t="s">
        <v>953</v>
      </c>
      <c r="N1356" s="53" t="s">
        <v>953</v>
      </c>
      <c r="S1356" s="325"/>
      <c r="T1356" s="325"/>
      <c r="U1356" s="325"/>
      <c r="V1356" s="325"/>
      <c r="W1356" s="325"/>
      <c r="X1356" s="325"/>
      <c r="Y1356" s="325"/>
      <c r="Z1356" s="325"/>
    </row>
    <row r="1357" spans="1:26" s="7" customFormat="1" ht="21" hidden="1">
      <c r="A1357" s="325"/>
      <c r="B1357" s="325"/>
      <c r="C1357" s="325"/>
      <c r="F1357" s="52">
        <v>596</v>
      </c>
      <c r="G1357" s="53" t="s">
        <v>953</v>
      </c>
      <c r="H1357" s="53" t="s">
        <v>953</v>
      </c>
      <c r="I1357" s="53" t="s">
        <v>953</v>
      </c>
      <c r="J1357" s="53" t="s">
        <v>953</v>
      </c>
      <c r="K1357" s="53" t="s">
        <v>953</v>
      </c>
      <c r="L1357" s="53" t="s">
        <v>953</v>
      </c>
      <c r="M1357" s="53" t="s">
        <v>953</v>
      </c>
      <c r="N1357" s="53" t="s">
        <v>953</v>
      </c>
      <c r="S1357" s="325"/>
      <c r="T1357" s="325"/>
      <c r="U1357" s="325"/>
      <c r="V1357" s="325"/>
      <c r="W1357" s="325"/>
      <c r="X1357" s="325"/>
      <c r="Y1357" s="325"/>
      <c r="Z1357" s="325"/>
    </row>
    <row r="1358" spans="1:26" s="7" customFormat="1" ht="21" hidden="1">
      <c r="A1358" s="325"/>
      <c r="B1358" s="325"/>
      <c r="C1358" s="325"/>
      <c r="F1358" s="52">
        <v>597</v>
      </c>
      <c r="G1358" s="53" t="s">
        <v>953</v>
      </c>
      <c r="H1358" s="53" t="s">
        <v>953</v>
      </c>
      <c r="I1358" s="53" t="s">
        <v>953</v>
      </c>
      <c r="J1358" s="53" t="s">
        <v>953</v>
      </c>
      <c r="K1358" s="53" t="s">
        <v>953</v>
      </c>
      <c r="L1358" s="53" t="s">
        <v>953</v>
      </c>
      <c r="M1358" s="53" t="s">
        <v>953</v>
      </c>
      <c r="N1358" s="53" t="s">
        <v>953</v>
      </c>
      <c r="S1358" s="325"/>
      <c r="T1358" s="325"/>
      <c r="U1358" s="325"/>
      <c r="V1358" s="325"/>
      <c r="W1358" s="325"/>
      <c r="X1358" s="325"/>
      <c r="Y1358" s="325"/>
      <c r="Z1358" s="325"/>
    </row>
    <row r="1359" spans="1:26" s="7" customFormat="1" ht="21" hidden="1">
      <c r="A1359" s="325"/>
      <c r="B1359" s="325"/>
      <c r="C1359" s="325"/>
      <c r="F1359" s="52">
        <v>598</v>
      </c>
      <c r="G1359" s="53" t="s">
        <v>953</v>
      </c>
      <c r="H1359" s="53" t="s">
        <v>953</v>
      </c>
      <c r="I1359" s="53" t="s">
        <v>953</v>
      </c>
      <c r="J1359" s="53" t="s">
        <v>953</v>
      </c>
      <c r="K1359" s="53" t="s">
        <v>953</v>
      </c>
      <c r="L1359" s="53" t="s">
        <v>953</v>
      </c>
      <c r="M1359" s="53" t="s">
        <v>953</v>
      </c>
      <c r="N1359" s="53" t="s">
        <v>953</v>
      </c>
      <c r="S1359" s="325"/>
      <c r="T1359" s="325"/>
      <c r="U1359" s="325"/>
      <c r="V1359" s="325"/>
      <c r="W1359" s="325"/>
      <c r="X1359" s="325"/>
      <c r="Y1359" s="325"/>
      <c r="Z1359" s="325"/>
    </row>
    <row r="1360" spans="1:26" s="7" customFormat="1" ht="21" hidden="1">
      <c r="A1360" s="325"/>
      <c r="B1360" s="325"/>
      <c r="C1360" s="325"/>
      <c r="F1360" s="52">
        <v>599</v>
      </c>
      <c r="G1360" s="53" t="s">
        <v>953</v>
      </c>
      <c r="H1360" s="53" t="s">
        <v>953</v>
      </c>
      <c r="I1360" s="53" t="s">
        <v>953</v>
      </c>
      <c r="J1360" s="53" t="s">
        <v>953</v>
      </c>
      <c r="K1360" s="53" t="s">
        <v>953</v>
      </c>
      <c r="L1360" s="53" t="s">
        <v>953</v>
      </c>
      <c r="M1360" s="53" t="s">
        <v>953</v>
      </c>
      <c r="N1360" s="53" t="s">
        <v>953</v>
      </c>
      <c r="S1360" s="325"/>
      <c r="T1360" s="325"/>
      <c r="U1360" s="325"/>
      <c r="V1360" s="325"/>
      <c r="W1360" s="325"/>
      <c r="X1360" s="325"/>
      <c r="Y1360" s="325"/>
      <c r="Z1360" s="325"/>
    </row>
    <row r="1361" spans="1:26" s="7" customFormat="1" ht="21" hidden="1">
      <c r="A1361" s="325"/>
      <c r="B1361" s="325"/>
      <c r="C1361" s="325"/>
      <c r="F1361" s="52">
        <v>600</v>
      </c>
      <c r="G1361" s="53" t="s">
        <v>953</v>
      </c>
      <c r="H1361" s="53" t="s">
        <v>953</v>
      </c>
      <c r="I1361" s="53" t="s">
        <v>953</v>
      </c>
      <c r="J1361" s="53" t="s">
        <v>953</v>
      </c>
      <c r="K1361" s="53" t="s">
        <v>953</v>
      </c>
      <c r="L1361" s="53" t="s">
        <v>953</v>
      </c>
      <c r="M1361" s="53" t="s">
        <v>953</v>
      </c>
      <c r="N1361" s="53" t="s">
        <v>953</v>
      </c>
      <c r="S1361" s="325"/>
      <c r="T1361" s="325"/>
      <c r="U1361" s="325"/>
      <c r="V1361" s="325"/>
      <c r="W1361" s="325"/>
      <c r="X1361" s="325"/>
      <c r="Y1361" s="325"/>
      <c r="Z1361" s="325"/>
    </row>
    <row r="1362" spans="1:26" s="7" customFormat="1" ht="21" hidden="1">
      <c r="A1362" s="325"/>
      <c r="B1362" s="325"/>
      <c r="C1362" s="325"/>
      <c r="F1362" s="52">
        <v>601</v>
      </c>
      <c r="G1362" s="53" t="s">
        <v>953</v>
      </c>
      <c r="H1362" s="53" t="s">
        <v>953</v>
      </c>
      <c r="I1362" s="53" t="s">
        <v>953</v>
      </c>
      <c r="J1362" s="53" t="s">
        <v>953</v>
      </c>
      <c r="K1362" s="53" t="s">
        <v>953</v>
      </c>
      <c r="L1362" s="53" t="s">
        <v>953</v>
      </c>
      <c r="M1362" s="53" t="s">
        <v>953</v>
      </c>
      <c r="N1362" s="53" t="s">
        <v>953</v>
      </c>
      <c r="S1362" s="325"/>
      <c r="T1362" s="325"/>
      <c r="U1362" s="325"/>
      <c r="V1362" s="325"/>
      <c r="W1362" s="325"/>
      <c r="X1362" s="325"/>
      <c r="Y1362" s="325"/>
      <c r="Z1362" s="325"/>
    </row>
    <row r="1363" spans="1:26" s="7" customFormat="1" ht="21" hidden="1">
      <c r="A1363" s="325"/>
      <c r="B1363" s="325"/>
      <c r="C1363" s="325"/>
      <c r="F1363" s="52">
        <v>602</v>
      </c>
      <c r="G1363" s="53" t="s">
        <v>953</v>
      </c>
      <c r="H1363" s="53" t="s">
        <v>953</v>
      </c>
      <c r="I1363" s="53" t="s">
        <v>953</v>
      </c>
      <c r="J1363" s="53" t="s">
        <v>953</v>
      </c>
      <c r="K1363" s="53" t="s">
        <v>953</v>
      </c>
      <c r="L1363" s="53" t="s">
        <v>953</v>
      </c>
      <c r="M1363" s="53" t="s">
        <v>953</v>
      </c>
      <c r="N1363" s="53" t="s">
        <v>953</v>
      </c>
      <c r="S1363" s="325"/>
      <c r="T1363" s="325"/>
      <c r="U1363" s="325"/>
      <c r="V1363" s="325"/>
      <c r="W1363" s="325"/>
      <c r="X1363" s="325"/>
      <c r="Y1363" s="325"/>
      <c r="Z1363" s="325"/>
    </row>
    <row r="1364" spans="1:26" s="7" customFormat="1" ht="21" hidden="1">
      <c r="A1364" s="325"/>
      <c r="B1364" s="325"/>
      <c r="C1364" s="325"/>
      <c r="F1364" s="52">
        <v>603</v>
      </c>
      <c r="G1364" s="53" t="s">
        <v>953</v>
      </c>
      <c r="H1364" s="53" t="s">
        <v>953</v>
      </c>
      <c r="I1364" s="53" t="s">
        <v>953</v>
      </c>
      <c r="J1364" s="53" t="s">
        <v>953</v>
      </c>
      <c r="K1364" s="53" t="s">
        <v>953</v>
      </c>
      <c r="L1364" s="53" t="s">
        <v>953</v>
      </c>
      <c r="M1364" s="53" t="s">
        <v>953</v>
      </c>
      <c r="N1364" s="53" t="s">
        <v>953</v>
      </c>
      <c r="S1364" s="325"/>
      <c r="T1364" s="325"/>
      <c r="U1364" s="325"/>
      <c r="V1364" s="325"/>
      <c r="W1364" s="325"/>
      <c r="X1364" s="325"/>
      <c r="Y1364" s="325"/>
      <c r="Z1364" s="325"/>
    </row>
    <row r="1365" spans="1:26" s="7" customFormat="1" ht="21" hidden="1">
      <c r="A1365" s="325"/>
      <c r="B1365" s="325"/>
      <c r="C1365" s="325"/>
      <c r="F1365" s="52">
        <v>604</v>
      </c>
      <c r="G1365" s="53" t="s">
        <v>953</v>
      </c>
      <c r="H1365" s="53" t="s">
        <v>953</v>
      </c>
      <c r="I1365" s="53" t="s">
        <v>953</v>
      </c>
      <c r="J1365" s="53" t="s">
        <v>953</v>
      </c>
      <c r="K1365" s="53" t="s">
        <v>953</v>
      </c>
      <c r="L1365" s="53" t="s">
        <v>953</v>
      </c>
      <c r="M1365" s="53" t="s">
        <v>953</v>
      </c>
      <c r="N1365" s="53" t="s">
        <v>953</v>
      </c>
      <c r="S1365" s="325"/>
      <c r="T1365" s="325"/>
      <c r="U1365" s="325"/>
      <c r="V1365" s="325"/>
      <c r="W1365" s="325"/>
      <c r="X1365" s="325"/>
      <c r="Y1365" s="325"/>
      <c r="Z1365" s="325"/>
    </row>
    <row r="1366" spans="1:26" s="7" customFormat="1" ht="21" hidden="1">
      <c r="A1366" s="325"/>
      <c r="B1366" s="325"/>
      <c r="C1366" s="325"/>
      <c r="F1366" s="52">
        <v>605</v>
      </c>
      <c r="G1366" s="53" t="s">
        <v>953</v>
      </c>
      <c r="H1366" s="53" t="s">
        <v>953</v>
      </c>
      <c r="I1366" s="53" t="s">
        <v>953</v>
      </c>
      <c r="J1366" s="53" t="s">
        <v>953</v>
      </c>
      <c r="K1366" s="53" t="s">
        <v>953</v>
      </c>
      <c r="L1366" s="53" t="s">
        <v>953</v>
      </c>
      <c r="M1366" s="53" t="s">
        <v>953</v>
      </c>
      <c r="N1366" s="53" t="s">
        <v>953</v>
      </c>
      <c r="S1366" s="325"/>
      <c r="T1366" s="325"/>
      <c r="U1366" s="325"/>
      <c r="V1366" s="325"/>
      <c r="W1366" s="325"/>
      <c r="X1366" s="325"/>
      <c r="Y1366" s="325"/>
      <c r="Z1366" s="325"/>
    </row>
    <row r="1367" spans="1:26" s="7" customFormat="1" ht="21" hidden="1">
      <c r="A1367" s="325"/>
      <c r="B1367" s="325"/>
      <c r="C1367" s="325"/>
      <c r="F1367" s="52">
        <v>606</v>
      </c>
      <c r="G1367" s="53" t="s">
        <v>953</v>
      </c>
      <c r="H1367" s="53" t="s">
        <v>953</v>
      </c>
      <c r="I1367" s="53" t="s">
        <v>953</v>
      </c>
      <c r="J1367" s="53" t="s">
        <v>953</v>
      </c>
      <c r="K1367" s="53" t="s">
        <v>953</v>
      </c>
      <c r="L1367" s="53" t="s">
        <v>953</v>
      </c>
      <c r="M1367" s="53" t="s">
        <v>953</v>
      </c>
      <c r="N1367" s="53" t="s">
        <v>953</v>
      </c>
      <c r="S1367" s="325"/>
      <c r="T1367" s="325"/>
      <c r="U1367" s="325"/>
      <c r="V1367" s="325"/>
      <c r="W1367" s="325"/>
      <c r="X1367" s="325"/>
      <c r="Y1367" s="325"/>
      <c r="Z1367" s="325"/>
    </row>
    <row r="1368" spans="1:26" s="7" customFormat="1" ht="21" hidden="1">
      <c r="A1368" s="325"/>
      <c r="B1368" s="325"/>
      <c r="C1368" s="325"/>
      <c r="F1368" s="52">
        <v>607</v>
      </c>
      <c r="G1368" s="53" t="s">
        <v>953</v>
      </c>
      <c r="H1368" s="53" t="s">
        <v>953</v>
      </c>
      <c r="I1368" s="53" t="s">
        <v>953</v>
      </c>
      <c r="J1368" s="53" t="s">
        <v>953</v>
      </c>
      <c r="K1368" s="53" t="s">
        <v>953</v>
      </c>
      <c r="L1368" s="53" t="s">
        <v>953</v>
      </c>
      <c r="M1368" s="53" t="s">
        <v>953</v>
      </c>
      <c r="N1368" s="53" t="s">
        <v>953</v>
      </c>
      <c r="S1368" s="325"/>
      <c r="T1368" s="325"/>
      <c r="U1368" s="325"/>
      <c r="V1368" s="325"/>
      <c r="W1368" s="325"/>
      <c r="X1368" s="325"/>
      <c r="Y1368" s="325"/>
      <c r="Z1368" s="325"/>
    </row>
    <row r="1369" spans="1:26" s="7" customFormat="1" ht="21" hidden="1">
      <c r="A1369" s="325"/>
      <c r="B1369" s="325"/>
      <c r="C1369" s="325"/>
      <c r="F1369" s="52">
        <v>608</v>
      </c>
      <c r="G1369" s="53" t="s">
        <v>953</v>
      </c>
      <c r="H1369" s="53" t="s">
        <v>953</v>
      </c>
      <c r="I1369" s="53" t="s">
        <v>953</v>
      </c>
      <c r="J1369" s="53" t="s">
        <v>953</v>
      </c>
      <c r="K1369" s="53" t="s">
        <v>953</v>
      </c>
      <c r="L1369" s="53" t="s">
        <v>953</v>
      </c>
      <c r="M1369" s="53" t="s">
        <v>953</v>
      </c>
      <c r="N1369" s="53" t="s">
        <v>953</v>
      </c>
      <c r="S1369" s="325"/>
      <c r="T1369" s="325"/>
      <c r="U1369" s="325"/>
      <c r="V1369" s="325"/>
      <c r="W1369" s="325"/>
      <c r="X1369" s="325"/>
      <c r="Y1369" s="325"/>
      <c r="Z1369" s="325"/>
    </row>
    <row r="1370" spans="1:26" s="7" customFormat="1" ht="21" hidden="1">
      <c r="A1370" s="325"/>
      <c r="B1370" s="325"/>
      <c r="C1370" s="325"/>
      <c r="F1370" s="52">
        <v>609</v>
      </c>
      <c r="G1370" s="53" t="s">
        <v>953</v>
      </c>
      <c r="H1370" s="53" t="s">
        <v>953</v>
      </c>
      <c r="I1370" s="53" t="s">
        <v>953</v>
      </c>
      <c r="J1370" s="53" t="s">
        <v>953</v>
      </c>
      <c r="K1370" s="53" t="s">
        <v>953</v>
      </c>
      <c r="L1370" s="53" t="s">
        <v>953</v>
      </c>
      <c r="M1370" s="53" t="s">
        <v>953</v>
      </c>
      <c r="N1370" s="53" t="s">
        <v>953</v>
      </c>
      <c r="S1370" s="325"/>
      <c r="T1370" s="325"/>
      <c r="U1370" s="325"/>
      <c r="V1370" s="325"/>
      <c r="W1370" s="325"/>
      <c r="X1370" s="325"/>
      <c r="Y1370" s="325"/>
      <c r="Z1370" s="325"/>
    </row>
    <row r="1371" spans="1:26" s="7" customFormat="1" ht="21" hidden="1">
      <c r="A1371" s="325"/>
      <c r="B1371" s="325"/>
      <c r="C1371" s="325"/>
      <c r="F1371" s="52">
        <v>610</v>
      </c>
      <c r="G1371" s="53" t="s">
        <v>953</v>
      </c>
      <c r="H1371" s="53" t="s">
        <v>953</v>
      </c>
      <c r="I1371" s="53" t="s">
        <v>953</v>
      </c>
      <c r="J1371" s="53" t="s">
        <v>953</v>
      </c>
      <c r="K1371" s="53" t="s">
        <v>953</v>
      </c>
      <c r="L1371" s="53" t="s">
        <v>953</v>
      </c>
      <c r="M1371" s="53" t="s">
        <v>953</v>
      </c>
      <c r="N1371" s="53" t="s">
        <v>953</v>
      </c>
      <c r="S1371" s="325"/>
      <c r="T1371" s="325"/>
      <c r="U1371" s="325"/>
      <c r="V1371" s="325"/>
      <c r="W1371" s="325"/>
      <c r="X1371" s="325"/>
      <c r="Y1371" s="325"/>
      <c r="Z1371" s="325"/>
    </row>
    <row r="1372" spans="1:26" s="7" customFormat="1" ht="21" hidden="1">
      <c r="A1372" s="325"/>
      <c r="B1372" s="325"/>
      <c r="C1372" s="325"/>
      <c r="F1372" s="52">
        <v>611</v>
      </c>
      <c r="G1372" s="53" t="s">
        <v>953</v>
      </c>
      <c r="H1372" s="53" t="s">
        <v>953</v>
      </c>
      <c r="I1372" s="53" t="s">
        <v>953</v>
      </c>
      <c r="J1372" s="53" t="s">
        <v>953</v>
      </c>
      <c r="K1372" s="53" t="s">
        <v>953</v>
      </c>
      <c r="L1372" s="53" t="s">
        <v>953</v>
      </c>
      <c r="M1372" s="53" t="s">
        <v>953</v>
      </c>
      <c r="N1372" s="53" t="s">
        <v>953</v>
      </c>
      <c r="S1372" s="325"/>
      <c r="T1372" s="325"/>
      <c r="U1372" s="325"/>
      <c r="V1372" s="325"/>
      <c r="W1372" s="325"/>
      <c r="X1372" s="325"/>
      <c r="Y1372" s="325"/>
      <c r="Z1372" s="325"/>
    </row>
    <row r="1373" spans="1:26" s="7" customFormat="1" ht="21" hidden="1">
      <c r="A1373" s="325"/>
      <c r="B1373" s="325"/>
      <c r="C1373" s="325"/>
      <c r="F1373" s="52">
        <v>612</v>
      </c>
      <c r="G1373" s="53" t="s">
        <v>953</v>
      </c>
      <c r="H1373" s="53" t="s">
        <v>953</v>
      </c>
      <c r="I1373" s="53" t="s">
        <v>953</v>
      </c>
      <c r="J1373" s="53" t="s">
        <v>953</v>
      </c>
      <c r="K1373" s="53" t="s">
        <v>953</v>
      </c>
      <c r="L1373" s="53" t="s">
        <v>953</v>
      </c>
      <c r="M1373" s="53" t="s">
        <v>953</v>
      </c>
      <c r="N1373" s="53" t="s">
        <v>953</v>
      </c>
      <c r="S1373" s="325"/>
      <c r="T1373" s="325"/>
      <c r="U1373" s="325"/>
      <c r="V1373" s="325"/>
      <c r="W1373" s="325"/>
      <c r="X1373" s="325"/>
      <c r="Y1373" s="325"/>
      <c r="Z1373" s="325"/>
    </row>
    <row r="1374" spans="1:26" s="7" customFormat="1" ht="21" hidden="1">
      <c r="A1374" s="325"/>
      <c r="B1374" s="325"/>
      <c r="C1374" s="325"/>
      <c r="F1374" s="52">
        <v>613</v>
      </c>
      <c r="G1374" s="53" t="s">
        <v>953</v>
      </c>
      <c r="H1374" s="53" t="s">
        <v>953</v>
      </c>
      <c r="I1374" s="53" t="s">
        <v>953</v>
      </c>
      <c r="J1374" s="53" t="s">
        <v>953</v>
      </c>
      <c r="K1374" s="53" t="s">
        <v>953</v>
      </c>
      <c r="L1374" s="53" t="s">
        <v>953</v>
      </c>
      <c r="M1374" s="53" t="s">
        <v>953</v>
      </c>
      <c r="N1374" s="53" t="s">
        <v>953</v>
      </c>
      <c r="S1374" s="325"/>
      <c r="T1374" s="325"/>
      <c r="U1374" s="325"/>
      <c r="V1374" s="325"/>
      <c r="W1374" s="325"/>
      <c r="X1374" s="325"/>
      <c r="Y1374" s="325"/>
      <c r="Z1374" s="325"/>
    </row>
    <row r="1375" spans="1:26" s="7" customFormat="1" ht="21" hidden="1">
      <c r="A1375" s="325"/>
      <c r="B1375" s="325"/>
      <c r="C1375" s="325"/>
      <c r="F1375" s="52">
        <v>614</v>
      </c>
      <c r="G1375" s="53" t="s">
        <v>953</v>
      </c>
      <c r="H1375" s="53" t="s">
        <v>953</v>
      </c>
      <c r="I1375" s="53" t="s">
        <v>953</v>
      </c>
      <c r="J1375" s="53" t="s">
        <v>953</v>
      </c>
      <c r="K1375" s="53" t="s">
        <v>953</v>
      </c>
      <c r="L1375" s="53" t="s">
        <v>953</v>
      </c>
      <c r="M1375" s="53" t="s">
        <v>953</v>
      </c>
      <c r="N1375" s="53" t="s">
        <v>953</v>
      </c>
      <c r="S1375" s="325"/>
      <c r="T1375" s="325"/>
      <c r="U1375" s="325"/>
      <c r="V1375" s="325"/>
      <c r="W1375" s="325"/>
      <c r="X1375" s="325"/>
      <c r="Y1375" s="325"/>
      <c r="Z1375" s="325"/>
    </row>
    <row r="1376" spans="1:26" s="7" customFormat="1" ht="21" hidden="1">
      <c r="A1376" s="325"/>
      <c r="B1376" s="325"/>
      <c r="C1376" s="325"/>
      <c r="F1376" s="52">
        <v>615</v>
      </c>
      <c r="G1376" s="53" t="s">
        <v>953</v>
      </c>
      <c r="H1376" s="53" t="s">
        <v>953</v>
      </c>
      <c r="I1376" s="53" t="s">
        <v>953</v>
      </c>
      <c r="J1376" s="53" t="s">
        <v>953</v>
      </c>
      <c r="K1376" s="53" t="s">
        <v>953</v>
      </c>
      <c r="L1376" s="53" t="s">
        <v>953</v>
      </c>
      <c r="M1376" s="53" t="s">
        <v>953</v>
      </c>
      <c r="N1376" s="53" t="s">
        <v>953</v>
      </c>
      <c r="S1376" s="325"/>
      <c r="T1376" s="325"/>
      <c r="U1376" s="325"/>
      <c r="V1376" s="325"/>
      <c r="W1376" s="325"/>
      <c r="X1376" s="325"/>
      <c r="Y1376" s="325"/>
      <c r="Z1376" s="325"/>
    </row>
    <row r="1377" spans="1:26" s="7" customFormat="1" ht="21" hidden="1">
      <c r="A1377" s="325"/>
      <c r="B1377" s="325"/>
      <c r="C1377" s="325"/>
      <c r="F1377" s="52">
        <v>616</v>
      </c>
      <c r="G1377" s="53" t="s">
        <v>953</v>
      </c>
      <c r="H1377" s="53" t="s">
        <v>953</v>
      </c>
      <c r="I1377" s="53" t="s">
        <v>953</v>
      </c>
      <c r="J1377" s="53" t="s">
        <v>953</v>
      </c>
      <c r="K1377" s="53" t="s">
        <v>953</v>
      </c>
      <c r="L1377" s="53" t="s">
        <v>953</v>
      </c>
      <c r="M1377" s="53" t="s">
        <v>953</v>
      </c>
      <c r="N1377" s="53" t="s">
        <v>953</v>
      </c>
      <c r="S1377" s="325"/>
      <c r="T1377" s="325"/>
      <c r="U1377" s="325"/>
      <c r="V1377" s="325"/>
      <c r="W1377" s="325"/>
      <c r="X1377" s="325"/>
      <c r="Y1377" s="325"/>
      <c r="Z1377" s="325"/>
    </row>
    <row r="1378" spans="1:26" s="7" customFormat="1" ht="21" hidden="1">
      <c r="A1378" s="325"/>
      <c r="B1378" s="325"/>
      <c r="C1378" s="325"/>
      <c r="F1378" s="52">
        <v>617</v>
      </c>
      <c r="G1378" s="53" t="s">
        <v>953</v>
      </c>
      <c r="H1378" s="53" t="s">
        <v>953</v>
      </c>
      <c r="I1378" s="53" t="s">
        <v>953</v>
      </c>
      <c r="J1378" s="53" t="s">
        <v>953</v>
      </c>
      <c r="K1378" s="53" t="s">
        <v>953</v>
      </c>
      <c r="L1378" s="53" t="s">
        <v>953</v>
      </c>
      <c r="M1378" s="53" t="s">
        <v>953</v>
      </c>
      <c r="N1378" s="53" t="s">
        <v>953</v>
      </c>
      <c r="S1378" s="325"/>
      <c r="T1378" s="325"/>
      <c r="U1378" s="325"/>
      <c r="V1378" s="325"/>
      <c r="W1378" s="325"/>
      <c r="X1378" s="325"/>
      <c r="Y1378" s="325"/>
      <c r="Z1378" s="325"/>
    </row>
    <row r="1379" spans="1:26" s="7" customFormat="1" ht="21" hidden="1">
      <c r="A1379" s="325"/>
      <c r="B1379" s="325"/>
      <c r="C1379" s="325"/>
      <c r="F1379" s="52">
        <v>618</v>
      </c>
      <c r="G1379" s="53" t="s">
        <v>953</v>
      </c>
      <c r="H1379" s="53" t="s">
        <v>953</v>
      </c>
      <c r="I1379" s="53" t="s">
        <v>953</v>
      </c>
      <c r="J1379" s="53" t="s">
        <v>953</v>
      </c>
      <c r="K1379" s="53" t="s">
        <v>953</v>
      </c>
      <c r="L1379" s="53" t="s">
        <v>953</v>
      </c>
      <c r="M1379" s="53" t="s">
        <v>953</v>
      </c>
      <c r="N1379" s="53" t="s">
        <v>953</v>
      </c>
      <c r="S1379" s="325"/>
      <c r="T1379" s="325"/>
      <c r="U1379" s="325"/>
      <c r="V1379" s="325"/>
      <c r="W1379" s="325"/>
      <c r="X1379" s="325"/>
      <c r="Y1379" s="325"/>
      <c r="Z1379" s="325"/>
    </row>
    <row r="1380" spans="1:26" s="7" customFormat="1" ht="21" hidden="1">
      <c r="A1380" s="325"/>
      <c r="B1380" s="325"/>
      <c r="C1380" s="325"/>
      <c r="F1380" s="52">
        <v>619</v>
      </c>
      <c r="G1380" s="53" t="s">
        <v>953</v>
      </c>
      <c r="H1380" s="53" t="s">
        <v>953</v>
      </c>
      <c r="I1380" s="53" t="s">
        <v>953</v>
      </c>
      <c r="J1380" s="53" t="s">
        <v>953</v>
      </c>
      <c r="K1380" s="53" t="s">
        <v>953</v>
      </c>
      <c r="L1380" s="53" t="s">
        <v>953</v>
      </c>
      <c r="M1380" s="53" t="s">
        <v>953</v>
      </c>
      <c r="N1380" s="53" t="s">
        <v>953</v>
      </c>
      <c r="S1380" s="325"/>
      <c r="T1380" s="325"/>
      <c r="U1380" s="325"/>
      <c r="V1380" s="325"/>
      <c r="W1380" s="325"/>
      <c r="X1380" s="325"/>
      <c r="Y1380" s="325"/>
      <c r="Z1380" s="325"/>
    </row>
    <row r="1381" spans="1:26" s="7" customFormat="1" ht="21" hidden="1">
      <c r="A1381" s="325"/>
      <c r="B1381" s="325"/>
      <c r="C1381" s="325"/>
      <c r="F1381" s="52">
        <v>620</v>
      </c>
      <c r="G1381" s="53" t="s">
        <v>953</v>
      </c>
      <c r="H1381" s="53" t="s">
        <v>953</v>
      </c>
      <c r="I1381" s="53" t="s">
        <v>953</v>
      </c>
      <c r="J1381" s="53" t="s">
        <v>953</v>
      </c>
      <c r="K1381" s="53" t="s">
        <v>953</v>
      </c>
      <c r="L1381" s="53" t="s">
        <v>953</v>
      </c>
      <c r="M1381" s="53" t="s">
        <v>953</v>
      </c>
      <c r="N1381" s="53" t="s">
        <v>953</v>
      </c>
      <c r="S1381" s="325"/>
      <c r="T1381" s="325"/>
      <c r="U1381" s="325"/>
      <c r="V1381" s="325"/>
      <c r="W1381" s="325"/>
      <c r="X1381" s="325"/>
      <c r="Y1381" s="325"/>
      <c r="Z1381" s="325"/>
    </row>
    <row r="1382" spans="1:26" s="7" customFormat="1" ht="21" hidden="1">
      <c r="A1382" s="325"/>
      <c r="B1382" s="325"/>
      <c r="C1382" s="325"/>
      <c r="F1382" s="52">
        <v>621</v>
      </c>
      <c r="G1382" s="53" t="s">
        <v>953</v>
      </c>
      <c r="H1382" s="53" t="s">
        <v>953</v>
      </c>
      <c r="I1382" s="53" t="s">
        <v>953</v>
      </c>
      <c r="J1382" s="53" t="s">
        <v>953</v>
      </c>
      <c r="K1382" s="53" t="s">
        <v>953</v>
      </c>
      <c r="L1382" s="53" t="s">
        <v>953</v>
      </c>
      <c r="M1382" s="53" t="s">
        <v>953</v>
      </c>
      <c r="N1382" s="53" t="s">
        <v>953</v>
      </c>
      <c r="S1382" s="325"/>
      <c r="T1382" s="325"/>
      <c r="U1382" s="325"/>
      <c r="V1382" s="325"/>
      <c r="W1382" s="325"/>
      <c r="X1382" s="325"/>
      <c r="Y1382" s="325"/>
      <c r="Z1382" s="325"/>
    </row>
    <row r="1383" spans="1:26" s="7" customFormat="1" ht="21" hidden="1">
      <c r="A1383" s="325"/>
      <c r="B1383" s="325"/>
      <c r="C1383" s="325"/>
      <c r="F1383" s="52">
        <v>622</v>
      </c>
      <c r="G1383" s="53" t="s">
        <v>953</v>
      </c>
      <c r="H1383" s="53" t="s">
        <v>953</v>
      </c>
      <c r="I1383" s="53" t="s">
        <v>953</v>
      </c>
      <c r="J1383" s="53" t="s">
        <v>953</v>
      </c>
      <c r="K1383" s="53" t="s">
        <v>953</v>
      </c>
      <c r="L1383" s="53" t="s">
        <v>953</v>
      </c>
      <c r="M1383" s="53" t="s">
        <v>953</v>
      </c>
      <c r="N1383" s="53" t="s">
        <v>953</v>
      </c>
      <c r="S1383" s="325"/>
      <c r="T1383" s="325"/>
      <c r="U1383" s="325"/>
      <c r="V1383" s="325"/>
      <c r="W1383" s="325"/>
      <c r="X1383" s="325"/>
      <c r="Y1383" s="325"/>
      <c r="Z1383" s="325"/>
    </row>
    <row r="1384" spans="1:26" s="7" customFormat="1" ht="21" hidden="1">
      <c r="A1384" s="325"/>
      <c r="B1384" s="325"/>
      <c r="C1384" s="325"/>
      <c r="F1384" s="52">
        <v>623</v>
      </c>
      <c r="G1384" s="53" t="s">
        <v>953</v>
      </c>
      <c r="H1384" s="53" t="s">
        <v>953</v>
      </c>
      <c r="I1384" s="53" t="s">
        <v>953</v>
      </c>
      <c r="J1384" s="53" t="s">
        <v>953</v>
      </c>
      <c r="K1384" s="53" t="s">
        <v>953</v>
      </c>
      <c r="L1384" s="53" t="s">
        <v>953</v>
      </c>
      <c r="M1384" s="53" t="s">
        <v>953</v>
      </c>
      <c r="N1384" s="53" t="s">
        <v>953</v>
      </c>
      <c r="S1384" s="325"/>
      <c r="T1384" s="325"/>
      <c r="U1384" s="325"/>
      <c r="V1384" s="325"/>
      <c r="W1384" s="325"/>
      <c r="X1384" s="325"/>
      <c r="Y1384" s="325"/>
      <c r="Z1384" s="325"/>
    </row>
    <row r="1385" spans="1:26" s="7" customFormat="1" ht="21" hidden="1">
      <c r="A1385" s="325"/>
      <c r="B1385" s="325"/>
      <c r="C1385" s="325"/>
      <c r="F1385" s="52">
        <v>624</v>
      </c>
      <c r="G1385" s="53" t="s">
        <v>953</v>
      </c>
      <c r="H1385" s="53" t="s">
        <v>953</v>
      </c>
      <c r="I1385" s="53" t="s">
        <v>953</v>
      </c>
      <c r="J1385" s="53" t="s">
        <v>953</v>
      </c>
      <c r="K1385" s="53" t="s">
        <v>953</v>
      </c>
      <c r="L1385" s="53" t="s">
        <v>953</v>
      </c>
      <c r="M1385" s="53" t="s">
        <v>953</v>
      </c>
      <c r="N1385" s="53" t="s">
        <v>953</v>
      </c>
      <c r="S1385" s="325"/>
      <c r="T1385" s="325"/>
      <c r="U1385" s="325"/>
      <c r="V1385" s="325"/>
      <c r="W1385" s="325"/>
      <c r="X1385" s="325"/>
      <c r="Y1385" s="325"/>
      <c r="Z1385" s="325"/>
    </row>
    <row r="1386" spans="1:26" s="7" customFormat="1" ht="21" hidden="1">
      <c r="A1386" s="325"/>
      <c r="B1386" s="325"/>
      <c r="C1386" s="325"/>
      <c r="F1386" s="52">
        <v>625</v>
      </c>
      <c r="G1386" s="53" t="s">
        <v>953</v>
      </c>
      <c r="H1386" s="53" t="s">
        <v>953</v>
      </c>
      <c r="I1386" s="53" t="s">
        <v>953</v>
      </c>
      <c r="J1386" s="53" t="s">
        <v>953</v>
      </c>
      <c r="K1386" s="53" t="s">
        <v>953</v>
      </c>
      <c r="L1386" s="53" t="s">
        <v>953</v>
      </c>
      <c r="M1386" s="53" t="s">
        <v>953</v>
      </c>
      <c r="N1386" s="53" t="s">
        <v>953</v>
      </c>
      <c r="S1386" s="325"/>
      <c r="T1386" s="325"/>
      <c r="U1386" s="325"/>
      <c r="V1386" s="325"/>
      <c r="W1386" s="325"/>
      <c r="X1386" s="325"/>
      <c r="Y1386" s="325"/>
      <c r="Z1386" s="325"/>
    </row>
    <row r="1387" spans="1:26" s="7" customFormat="1" ht="21" hidden="1">
      <c r="A1387" s="325"/>
      <c r="B1387" s="325"/>
      <c r="C1387" s="325"/>
      <c r="F1387" s="52">
        <v>626</v>
      </c>
      <c r="G1387" s="53" t="s">
        <v>953</v>
      </c>
      <c r="H1387" s="53" t="s">
        <v>953</v>
      </c>
      <c r="I1387" s="53" t="s">
        <v>953</v>
      </c>
      <c r="J1387" s="53" t="s">
        <v>953</v>
      </c>
      <c r="K1387" s="53" t="s">
        <v>953</v>
      </c>
      <c r="L1387" s="53" t="s">
        <v>953</v>
      </c>
      <c r="M1387" s="53" t="s">
        <v>953</v>
      </c>
      <c r="N1387" s="53" t="s">
        <v>953</v>
      </c>
      <c r="S1387" s="325"/>
      <c r="T1387" s="325"/>
      <c r="U1387" s="325"/>
      <c r="V1387" s="325"/>
      <c r="W1387" s="325"/>
      <c r="X1387" s="325"/>
      <c r="Y1387" s="325"/>
      <c r="Z1387" s="325"/>
    </row>
    <row r="1388" spans="1:26" s="7" customFormat="1" ht="21" hidden="1">
      <c r="A1388" s="325"/>
      <c r="B1388" s="325"/>
      <c r="C1388" s="325"/>
      <c r="F1388" s="52">
        <v>627</v>
      </c>
      <c r="G1388" s="53" t="s">
        <v>953</v>
      </c>
      <c r="H1388" s="53" t="s">
        <v>953</v>
      </c>
      <c r="I1388" s="53" t="s">
        <v>953</v>
      </c>
      <c r="J1388" s="53" t="s">
        <v>953</v>
      </c>
      <c r="K1388" s="53" t="s">
        <v>953</v>
      </c>
      <c r="L1388" s="53" t="s">
        <v>953</v>
      </c>
      <c r="M1388" s="53" t="s">
        <v>953</v>
      </c>
      <c r="N1388" s="53" t="s">
        <v>953</v>
      </c>
      <c r="S1388" s="325"/>
      <c r="T1388" s="325"/>
      <c r="U1388" s="325"/>
      <c r="V1388" s="325"/>
      <c r="W1388" s="325"/>
      <c r="X1388" s="325"/>
      <c r="Y1388" s="325"/>
      <c r="Z1388" s="325"/>
    </row>
    <row r="1389" spans="1:26" s="7" customFormat="1" ht="21" hidden="1">
      <c r="A1389" s="325"/>
      <c r="B1389" s="325"/>
      <c r="C1389" s="325"/>
      <c r="F1389" s="52">
        <v>628</v>
      </c>
      <c r="G1389" s="53" t="s">
        <v>953</v>
      </c>
      <c r="H1389" s="53" t="s">
        <v>953</v>
      </c>
      <c r="I1389" s="53" t="s">
        <v>953</v>
      </c>
      <c r="J1389" s="53" t="s">
        <v>953</v>
      </c>
      <c r="K1389" s="53" t="s">
        <v>953</v>
      </c>
      <c r="L1389" s="53" t="s">
        <v>953</v>
      </c>
      <c r="M1389" s="53" t="s">
        <v>953</v>
      </c>
      <c r="N1389" s="53" t="s">
        <v>953</v>
      </c>
      <c r="S1389" s="325"/>
      <c r="T1389" s="325"/>
      <c r="U1389" s="325"/>
      <c r="V1389" s="325"/>
      <c r="W1389" s="325"/>
      <c r="X1389" s="325"/>
      <c r="Y1389" s="325"/>
      <c r="Z1389" s="325"/>
    </row>
    <row r="1390" spans="1:26" s="7" customFormat="1" ht="21" hidden="1">
      <c r="A1390" s="325"/>
      <c r="B1390" s="325"/>
      <c r="C1390" s="325"/>
      <c r="F1390" s="52">
        <v>629</v>
      </c>
      <c r="G1390" s="53" t="s">
        <v>953</v>
      </c>
      <c r="H1390" s="53" t="s">
        <v>953</v>
      </c>
      <c r="I1390" s="53" t="s">
        <v>953</v>
      </c>
      <c r="J1390" s="53" t="s">
        <v>953</v>
      </c>
      <c r="K1390" s="53" t="s">
        <v>953</v>
      </c>
      <c r="L1390" s="53" t="s">
        <v>953</v>
      </c>
      <c r="M1390" s="53" t="s">
        <v>953</v>
      </c>
      <c r="N1390" s="53" t="s">
        <v>953</v>
      </c>
      <c r="S1390" s="325"/>
      <c r="T1390" s="325"/>
      <c r="U1390" s="325"/>
      <c r="V1390" s="325"/>
      <c r="W1390" s="325"/>
      <c r="X1390" s="325"/>
      <c r="Y1390" s="325"/>
      <c r="Z1390" s="325"/>
    </row>
    <row r="1391" spans="1:26" s="7" customFormat="1" ht="21" hidden="1">
      <c r="A1391" s="325"/>
      <c r="B1391" s="325"/>
      <c r="C1391" s="325"/>
      <c r="F1391" s="52">
        <v>630</v>
      </c>
      <c r="G1391" s="53" t="s">
        <v>953</v>
      </c>
      <c r="H1391" s="53" t="s">
        <v>953</v>
      </c>
      <c r="I1391" s="53" t="s">
        <v>953</v>
      </c>
      <c r="J1391" s="53" t="s">
        <v>953</v>
      </c>
      <c r="K1391" s="53" t="s">
        <v>953</v>
      </c>
      <c r="L1391" s="53" t="s">
        <v>953</v>
      </c>
      <c r="M1391" s="53" t="s">
        <v>953</v>
      </c>
      <c r="N1391" s="53" t="s">
        <v>953</v>
      </c>
      <c r="S1391" s="325"/>
      <c r="T1391" s="325"/>
      <c r="U1391" s="325"/>
      <c r="V1391" s="325"/>
      <c r="W1391" s="325"/>
      <c r="X1391" s="325"/>
      <c r="Y1391" s="325"/>
      <c r="Z1391" s="325"/>
    </row>
    <row r="1392" spans="1:26" s="7" customFormat="1" ht="21" hidden="1">
      <c r="A1392" s="325"/>
      <c r="B1392" s="325"/>
      <c r="C1392" s="325"/>
      <c r="F1392" s="52">
        <v>631</v>
      </c>
      <c r="G1392" s="53" t="s">
        <v>953</v>
      </c>
      <c r="H1392" s="53" t="s">
        <v>953</v>
      </c>
      <c r="I1392" s="53" t="s">
        <v>953</v>
      </c>
      <c r="J1392" s="53" t="s">
        <v>953</v>
      </c>
      <c r="K1392" s="53" t="s">
        <v>953</v>
      </c>
      <c r="L1392" s="53" t="s">
        <v>953</v>
      </c>
      <c r="M1392" s="53" t="s">
        <v>953</v>
      </c>
      <c r="N1392" s="53" t="s">
        <v>953</v>
      </c>
      <c r="S1392" s="325"/>
      <c r="T1392" s="325"/>
      <c r="U1392" s="325"/>
      <c r="V1392" s="325"/>
      <c r="W1392" s="325"/>
      <c r="X1392" s="325"/>
      <c r="Y1392" s="325"/>
      <c r="Z1392" s="325"/>
    </row>
    <row r="1393" spans="1:26" s="7" customFormat="1" ht="21" hidden="1">
      <c r="A1393" s="325"/>
      <c r="B1393" s="325"/>
      <c r="C1393" s="325"/>
      <c r="F1393" s="52">
        <v>632</v>
      </c>
      <c r="G1393" s="53" t="s">
        <v>953</v>
      </c>
      <c r="H1393" s="53" t="s">
        <v>953</v>
      </c>
      <c r="I1393" s="53" t="s">
        <v>953</v>
      </c>
      <c r="J1393" s="53" t="s">
        <v>953</v>
      </c>
      <c r="K1393" s="53" t="s">
        <v>953</v>
      </c>
      <c r="L1393" s="53" t="s">
        <v>953</v>
      </c>
      <c r="M1393" s="53" t="s">
        <v>953</v>
      </c>
      <c r="N1393" s="53" t="s">
        <v>953</v>
      </c>
      <c r="S1393" s="325"/>
      <c r="T1393" s="325"/>
      <c r="U1393" s="325"/>
      <c r="V1393" s="325"/>
      <c r="W1393" s="325"/>
      <c r="X1393" s="325"/>
      <c r="Y1393" s="325"/>
      <c r="Z1393" s="325"/>
    </row>
    <row r="1394" spans="1:26" s="7" customFormat="1" ht="21" hidden="1">
      <c r="A1394" s="325"/>
      <c r="B1394" s="325"/>
      <c r="C1394" s="325"/>
      <c r="F1394" s="52">
        <v>633</v>
      </c>
      <c r="G1394" s="53" t="s">
        <v>953</v>
      </c>
      <c r="H1394" s="53" t="s">
        <v>953</v>
      </c>
      <c r="I1394" s="53" t="s">
        <v>953</v>
      </c>
      <c r="J1394" s="53" t="s">
        <v>953</v>
      </c>
      <c r="K1394" s="53" t="s">
        <v>953</v>
      </c>
      <c r="L1394" s="53" t="s">
        <v>953</v>
      </c>
      <c r="M1394" s="53" t="s">
        <v>953</v>
      </c>
      <c r="N1394" s="53" t="s">
        <v>953</v>
      </c>
      <c r="S1394" s="325"/>
      <c r="T1394" s="325"/>
      <c r="U1394" s="325"/>
      <c r="V1394" s="325"/>
      <c r="W1394" s="325"/>
      <c r="X1394" s="325"/>
      <c r="Y1394" s="325"/>
      <c r="Z1394" s="325"/>
    </row>
    <row r="1395" spans="1:26" s="7" customFormat="1" ht="21" hidden="1">
      <c r="A1395" s="325"/>
      <c r="B1395" s="325"/>
      <c r="C1395" s="325"/>
      <c r="F1395" s="52">
        <v>634</v>
      </c>
      <c r="G1395" s="53" t="s">
        <v>953</v>
      </c>
      <c r="H1395" s="53" t="s">
        <v>953</v>
      </c>
      <c r="I1395" s="53" t="s">
        <v>953</v>
      </c>
      <c r="J1395" s="53" t="s">
        <v>953</v>
      </c>
      <c r="K1395" s="53" t="s">
        <v>953</v>
      </c>
      <c r="L1395" s="53" t="s">
        <v>953</v>
      </c>
      <c r="M1395" s="53" t="s">
        <v>953</v>
      </c>
      <c r="N1395" s="53" t="s">
        <v>953</v>
      </c>
      <c r="S1395" s="325"/>
      <c r="T1395" s="325"/>
      <c r="U1395" s="325"/>
      <c r="V1395" s="325"/>
      <c r="W1395" s="325"/>
      <c r="X1395" s="325"/>
      <c r="Y1395" s="325"/>
      <c r="Z1395" s="325"/>
    </row>
    <row r="1396" spans="1:26" s="7" customFormat="1" ht="21" hidden="1">
      <c r="A1396" s="325"/>
      <c r="B1396" s="325"/>
      <c r="C1396" s="325"/>
      <c r="F1396" s="52">
        <v>635</v>
      </c>
      <c r="G1396" s="53" t="s">
        <v>953</v>
      </c>
      <c r="H1396" s="53" t="s">
        <v>953</v>
      </c>
      <c r="I1396" s="53" t="s">
        <v>953</v>
      </c>
      <c r="J1396" s="53" t="s">
        <v>953</v>
      </c>
      <c r="K1396" s="53" t="s">
        <v>953</v>
      </c>
      <c r="L1396" s="53" t="s">
        <v>953</v>
      </c>
      <c r="M1396" s="53" t="s">
        <v>953</v>
      </c>
      <c r="N1396" s="53" t="s">
        <v>953</v>
      </c>
      <c r="S1396" s="325"/>
      <c r="T1396" s="325"/>
      <c r="U1396" s="325"/>
      <c r="V1396" s="325"/>
      <c r="W1396" s="325"/>
      <c r="X1396" s="325"/>
      <c r="Y1396" s="325"/>
      <c r="Z1396" s="325"/>
    </row>
    <row r="1397" spans="1:26" s="7" customFormat="1" ht="21" hidden="1">
      <c r="A1397" s="325"/>
      <c r="B1397" s="325"/>
      <c r="C1397" s="325"/>
      <c r="F1397" s="52">
        <v>636</v>
      </c>
      <c r="G1397" s="53" t="s">
        <v>953</v>
      </c>
      <c r="H1397" s="53" t="s">
        <v>953</v>
      </c>
      <c r="I1397" s="53" t="s">
        <v>953</v>
      </c>
      <c r="J1397" s="53" t="s">
        <v>953</v>
      </c>
      <c r="K1397" s="53" t="s">
        <v>953</v>
      </c>
      <c r="L1397" s="53" t="s">
        <v>953</v>
      </c>
      <c r="M1397" s="53" t="s">
        <v>953</v>
      </c>
      <c r="N1397" s="53" t="s">
        <v>953</v>
      </c>
      <c r="S1397" s="325"/>
      <c r="T1397" s="325"/>
      <c r="U1397" s="325"/>
      <c r="V1397" s="325"/>
      <c r="W1397" s="325"/>
      <c r="X1397" s="325"/>
      <c r="Y1397" s="325"/>
      <c r="Z1397" s="325"/>
    </row>
    <row r="1398" spans="1:26" s="7" customFormat="1" ht="21" hidden="1">
      <c r="A1398" s="325"/>
      <c r="B1398" s="325"/>
      <c r="C1398" s="325"/>
      <c r="F1398" s="52">
        <v>637</v>
      </c>
      <c r="G1398" s="53" t="s">
        <v>953</v>
      </c>
      <c r="H1398" s="53" t="s">
        <v>953</v>
      </c>
      <c r="I1398" s="53" t="s">
        <v>953</v>
      </c>
      <c r="J1398" s="53" t="s">
        <v>953</v>
      </c>
      <c r="K1398" s="53" t="s">
        <v>953</v>
      </c>
      <c r="L1398" s="53" t="s">
        <v>953</v>
      </c>
      <c r="M1398" s="53" t="s">
        <v>953</v>
      </c>
      <c r="N1398" s="53" t="s">
        <v>953</v>
      </c>
      <c r="S1398" s="325"/>
      <c r="T1398" s="325"/>
      <c r="U1398" s="325"/>
      <c r="V1398" s="325"/>
      <c r="W1398" s="325"/>
      <c r="X1398" s="325"/>
      <c r="Y1398" s="325"/>
      <c r="Z1398" s="325"/>
    </row>
    <row r="1399" spans="1:26" s="7" customFormat="1" ht="21" hidden="1">
      <c r="A1399" s="325"/>
      <c r="B1399" s="325"/>
      <c r="C1399" s="325"/>
      <c r="F1399" s="52">
        <v>638</v>
      </c>
      <c r="G1399" s="53" t="s">
        <v>953</v>
      </c>
      <c r="H1399" s="53" t="s">
        <v>953</v>
      </c>
      <c r="I1399" s="53" t="s">
        <v>953</v>
      </c>
      <c r="J1399" s="53" t="s">
        <v>953</v>
      </c>
      <c r="K1399" s="53" t="s">
        <v>953</v>
      </c>
      <c r="L1399" s="53" t="s">
        <v>953</v>
      </c>
      <c r="M1399" s="53" t="s">
        <v>953</v>
      </c>
      <c r="N1399" s="53" t="s">
        <v>953</v>
      </c>
      <c r="S1399" s="325"/>
      <c r="T1399" s="325"/>
      <c r="U1399" s="325"/>
      <c r="V1399" s="325"/>
      <c r="W1399" s="325"/>
      <c r="X1399" s="325"/>
      <c r="Y1399" s="325"/>
      <c r="Z1399" s="325"/>
    </row>
    <row r="1400" spans="1:26" s="7" customFormat="1" ht="21" hidden="1">
      <c r="A1400" s="325"/>
      <c r="B1400" s="325"/>
      <c r="C1400" s="325"/>
      <c r="F1400" s="52">
        <v>639</v>
      </c>
      <c r="G1400" s="53" t="s">
        <v>953</v>
      </c>
      <c r="H1400" s="53" t="s">
        <v>953</v>
      </c>
      <c r="I1400" s="53" t="s">
        <v>953</v>
      </c>
      <c r="J1400" s="53" t="s">
        <v>953</v>
      </c>
      <c r="K1400" s="53" t="s">
        <v>953</v>
      </c>
      <c r="L1400" s="53" t="s">
        <v>953</v>
      </c>
      <c r="M1400" s="53" t="s">
        <v>953</v>
      </c>
      <c r="N1400" s="53" t="s">
        <v>953</v>
      </c>
      <c r="S1400" s="325"/>
      <c r="T1400" s="325"/>
      <c r="U1400" s="325"/>
      <c r="V1400" s="325"/>
      <c r="W1400" s="325"/>
      <c r="X1400" s="325"/>
      <c r="Y1400" s="325"/>
      <c r="Z1400" s="325"/>
    </row>
    <row r="1401" spans="1:26" s="7" customFormat="1" ht="21" hidden="1">
      <c r="A1401" s="325"/>
      <c r="B1401" s="325"/>
      <c r="C1401" s="325"/>
      <c r="F1401" s="52">
        <v>640</v>
      </c>
      <c r="G1401" s="53" t="s">
        <v>953</v>
      </c>
      <c r="H1401" s="53" t="s">
        <v>953</v>
      </c>
      <c r="I1401" s="53" t="s">
        <v>953</v>
      </c>
      <c r="J1401" s="53" t="s">
        <v>953</v>
      </c>
      <c r="K1401" s="53" t="s">
        <v>953</v>
      </c>
      <c r="L1401" s="53" t="s">
        <v>953</v>
      </c>
      <c r="M1401" s="53" t="s">
        <v>953</v>
      </c>
      <c r="N1401" s="53" t="s">
        <v>953</v>
      </c>
      <c r="S1401" s="325"/>
      <c r="T1401" s="325"/>
      <c r="U1401" s="325"/>
      <c r="V1401" s="325"/>
      <c r="W1401" s="325"/>
      <c r="X1401" s="325"/>
      <c r="Y1401" s="325"/>
      <c r="Z1401" s="325"/>
    </row>
    <row r="1402" spans="1:26" s="7" customFormat="1" ht="21" hidden="1">
      <c r="A1402" s="325"/>
      <c r="B1402" s="325"/>
      <c r="C1402" s="325"/>
      <c r="F1402" s="52">
        <v>641</v>
      </c>
      <c r="G1402" s="53" t="s">
        <v>953</v>
      </c>
      <c r="H1402" s="53" t="s">
        <v>953</v>
      </c>
      <c r="I1402" s="53" t="s">
        <v>953</v>
      </c>
      <c r="J1402" s="53" t="s">
        <v>953</v>
      </c>
      <c r="K1402" s="53" t="s">
        <v>953</v>
      </c>
      <c r="L1402" s="53" t="s">
        <v>953</v>
      </c>
      <c r="M1402" s="53" t="s">
        <v>953</v>
      </c>
      <c r="N1402" s="53" t="s">
        <v>953</v>
      </c>
      <c r="S1402" s="325"/>
      <c r="T1402" s="325"/>
      <c r="U1402" s="325"/>
      <c r="V1402" s="325"/>
      <c r="W1402" s="325"/>
      <c r="X1402" s="325"/>
      <c r="Y1402" s="325"/>
      <c r="Z1402" s="325"/>
    </row>
    <row r="1403" spans="1:26" s="7" customFormat="1" ht="21" hidden="1">
      <c r="A1403" s="325"/>
      <c r="B1403" s="325"/>
      <c r="C1403" s="325"/>
      <c r="F1403" s="52">
        <v>642</v>
      </c>
      <c r="G1403" s="53" t="s">
        <v>953</v>
      </c>
      <c r="H1403" s="53" t="s">
        <v>953</v>
      </c>
      <c r="I1403" s="53" t="s">
        <v>953</v>
      </c>
      <c r="J1403" s="53" t="s">
        <v>953</v>
      </c>
      <c r="K1403" s="53" t="s">
        <v>953</v>
      </c>
      <c r="L1403" s="53" t="s">
        <v>953</v>
      </c>
      <c r="M1403" s="53" t="s">
        <v>953</v>
      </c>
      <c r="N1403" s="53" t="s">
        <v>953</v>
      </c>
      <c r="S1403" s="325"/>
      <c r="T1403" s="325"/>
      <c r="U1403" s="325"/>
      <c r="V1403" s="325"/>
      <c r="W1403" s="325"/>
      <c r="X1403" s="325"/>
      <c r="Y1403" s="325"/>
      <c r="Z1403" s="325"/>
    </row>
    <row r="1404" spans="1:26" s="7" customFormat="1" ht="21" hidden="1">
      <c r="A1404" s="325"/>
      <c r="B1404" s="325"/>
      <c r="C1404" s="325"/>
      <c r="F1404" s="52">
        <v>643</v>
      </c>
      <c r="G1404" s="53" t="s">
        <v>953</v>
      </c>
      <c r="H1404" s="53" t="s">
        <v>953</v>
      </c>
      <c r="I1404" s="53" t="s">
        <v>953</v>
      </c>
      <c r="J1404" s="53" t="s">
        <v>953</v>
      </c>
      <c r="K1404" s="53" t="s">
        <v>953</v>
      </c>
      <c r="L1404" s="53" t="s">
        <v>953</v>
      </c>
      <c r="M1404" s="53" t="s">
        <v>953</v>
      </c>
      <c r="N1404" s="53" t="s">
        <v>953</v>
      </c>
      <c r="S1404" s="325"/>
      <c r="T1404" s="325"/>
      <c r="U1404" s="325"/>
      <c r="V1404" s="325"/>
      <c r="W1404" s="325"/>
      <c r="X1404" s="325"/>
      <c r="Y1404" s="325"/>
      <c r="Z1404" s="325"/>
    </row>
    <row r="1405" spans="1:26" s="7" customFormat="1" ht="21" hidden="1">
      <c r="A1405" s="325"/>
      <c r="B1405" s="325"/>
      <c r="C1405" s="325"/>
      <c r="F1405" s="52">
        <v>644</v>
      </c>
      <c r="G1405" s="53" t="s">
        <v>953</v>
      </c>
      <c r="H1405" s="53" t="s">
        <v>953</v>
      </c>
      <c r="I1405" s="53" t="s">
        <v>953</v>
      </c>
      <c r="J1405" s="53" t="s">
        <v>953</v>
      </c>
      <c r="K1405" s="53" t="s">
        <v>953</v>
      </c>
      <c r="L1405" s="53" t="s">
        <v>953</v>
      </c>
      <c r="M1405" s="53" t="s">
        <v>953</v>
      </c>
      <c r="N1405" s="53" t="s">
        <v>953</v>
      </c>
      <c r="S1405" s="325"/>
      <c r="T1405" s="325"/>
      <c r="U1405" s="325"/>
      <c r="V1405" s="325"/>
      <c r="W1405" s="325"/>
      <c r="X1405" s="325"/>
      <c r="Y1405" s="325"/>
      <c r="Z1405" s="325"/>
    </row>
    <row r="1406" spans="1:26" s="7" customFormat="1" ht="21" hidden="1">
      <c r="A1406" s="325"/>
      <c r="B1406" s="325"/>
      <c r="C1406" s="325"/>
      <c r="F1406" s="52">
        <v>645</v>
      </c>
      <c r="G1406" s="53" t="s">
        <v>953</v>
      </c>
      <c r="H1406" s="53" t="s">
        <v>953</v>
      </c>
      <c r="I1406" s="53" t="s">
        <v>953</v>
      </c>
      <c r="J1406" s="53" t="s">
        <v>953</v>
      </c>
      <c r="K1406" s="53" t="s">
        <v>953</v>
      </c>
      <c r="L1406" s="53" t="s">
        <v>953</v>
      </c>
      <c r="M1406" s="53" t="s">
        <v>953</v>
      </c>
      <c r="N1406" s="53" t="s">
        <v>953</v>
      </c>
      <c r="S1406" s="325"/>
      <c r="T1406" s="325"/>
      <c r="U1406" s="325"/>
      <c r="V1406" s="325"/>
      <c r="W1406" s="325"/>
      <c r="X1406" s="325"/>
      <c r="Y1406" s="325"/>
      <c r="Z1406" s="325"/>
    </row>
    <row r="1407" spans="1:26" s="7" customFormat="1" ht="21" hidden="1">
      <c r="A1407" s="325"/>
      <c r="B1407" s="325"/>
      <c r="C1407" s="325"/>
      <c r="F1407" s="52">
        <v>646</v>
      </c>
      <c r="G1407" s="53" t="s">
        <v>953</v>
      </c>
      <c r="H1407" s="53" t="s">
        <v>953</v>
      </c>
      <c r="I1407" s="53" t="s">
        <v>953</v>
      </c>
      <c r="J1407" s="53" t="s">
        <v>953</v>
      </c>
      <c r="K1407" s="53" t="s">
        <v>953</v>
      </c>
      <c r="L1407" s="53" t="s">
        <v>953</v>
      </c>
      <c r="M1407" s="53" t="s">
        <v>953</v>
      </c>
      <c r="N1407" s="53" t="s">
        <v>953</v>
      </c>
      <c r="S1407" s="325"/>
      <c r="T1407" s="325"/>
      <c r="U1407" s="325"/>
      <c r="V1407" s="325"/>
      <c r="W1407" s="325"/>
      <c r="X1407" s="325"/>
      <c r="Y1407" s="325"/>
      <c r="Z1407" s="325"/>
    </row>
    <row r="1408" spans="1:26" s="7" customFormat="1" ht="21" hidden="1">
      <c r="A1408" s="325"/>
      <c r="B1408" s="325"/>
      <c r="C1408" s="325"/>
      <c r="F1408" s="52">
        <v>647</v>
      </c>
      <c r="G1408" s="53" t="s">
        <v>953</v>
      </c>
      <c r="H1408" s="53" t="s">
        <v>953</v>
      </c>
      <c r="I1408" s="53" t="s">
        <v>953</v>
      </c>
      <c r="J1408" s="53" t="s">
        <v>953</v>
      </c>
      <c r="K1408" s="53" t="s">
        <v>953</v>
      </c>
      <c r="L1408" s="53" t="s">
        <v>953</v>
      </c>
      <c r="M1408" s="53" t="s">
        <v>953</v>
      </c>
      <c r="N1408" s="53" t="s">
        <v>953</v>
      </c>
      <c r="S1408" s="325"/>
      <c r="T1408" s="325"/>
      <c r="U1408" s="325"/>
      <c r="V1408" s="325"/>
      <c r="W1408" s="325"/>
      <c r="X1408" s="325"/>
      <c r="Y1408" s="325"/>
      <c r="Z1408" s="325"/>
    </row>
    <row r="1409" spans="1:26" s="7" customFormat="1" ht="21" hidden="1">
      <c r="A1409" s="325"/>
      <c r="B1409" s="325"/>
      <c r="C1409" s="325"/>
      <c r="F1409" s="52">
        <v>648</v>
      </c>
      <c r="G1409" s="53" t="s">
        <v>953</v>
      </c>
      <c r="H1409" s="53" t="s">
        <v>953</v>
      </c>
      <c r="I1409" s="53" t="s">
        <v>953</v>
      </c>
      <c r="J1409" s="53" t="s">
        <v>953</v>
      </c>
      <c r="K1409" s="53" t="s">
        <v>953</v>
      </c>
      <c r="L1409" s="53" t="s">
        <v>953</v>
      </c>
      <c r="M1409" s="53" t="s">
        <v>953</v>
      </c>
      <c r="N1409" s="53" t="s">
        <v>953</v>
      </c>
      <c r="S1409" s="325"/>
      <c r="T1409" s="325"/>
      <c r="U1409" s="325"/>
      <c r="V1409" s="325"/>
      <c r="W1409" s="325"/>
      <c r="X1409" s="325"/>
      <c r="Y1409" s="325"/>
      <c r="Z1409" s="325"/>
    </row>
    <row r="1410" spans="1:26" s="7" customFormat="1" ht="21" hidden="1">
      <c r="A1410" s="325"/>
      <c r="B1410" s="325"/>
      <c r="C1410" s="325"/>
      <c r="F1410" s="52">
        <v>649</v>
      </c>
      <c r="G1410" s="53" t="s">
        <v>953</v>
      </c>
      <c r="H1410" s="53" t="s">
        <v>953</v>
      </c>
      <c r="I1410" s="53" t="s">
        <v>953</v>
      </c>
      <c r="J1410" s="53" t="s">
        <v>953</v>
      </c>
      <c r="K1410" s="53" t="s">
        <v>953</v>
      </c>
      <c r="L1410" s="53" t="s">
        <v>953</v>
      </c>
      <c r="M1410" s="53" t="s">
        <v>953</v>
      </c>
      <c r="N1410" s="53" t="s">
        <v>953</v>
      </c>
      <c r="S1410" s="325"/>
      <c r="T1410" s="325"/>
      <c r="U1410" s="325"/>
      <c r="V1410" s="325"/>
      <c r="W1410" s="325"/>
      <c r="X1410" s="325"/>
      <c r="Y1410" s="325"/>
      <c r="Z1410" s="325"/>
    </row>
    <row r="1411" spans="1:26" s="7" customFormat="1" ht="21" hidden="1">
      <c r="A1411" s="325"/>
      <c r="B1411" s="325"/>
      <c r="C1411" s="325"/>
      <c r="F1411" s="52">
        <v>650</v>
      </c>
      <c r="G1411" s="53" t="s">
        <v>953</v>
      </c>
      <c r="H1411" s="53" t="s">
        <v>953</v>
      </c>
      <c r="I1411" s="53" t="s">
        <v>953</v>
      </c>
      <c r="J1411" s="53" t="s">
        <v>953</v>
      </c>
      <c r="K1411" s="53" t="s">
        <v>953</v>
      </c>
      <c r="L1411" s="53" t="s">
        <v>953</v>
      </c>
      <c r="M1411" s="53" t="s">
        <v>953</v>
      </c>
      <c r="N1411" s="53" t="s">
        <v>953</v>
      </c>
      <c r="S1411" s="325"/>
      <c r="T1411" s="325"/>
      <c r="U1411" s="325"/>
      <c r="V1411" s="325"/>
      <c r="W1411" s="325"/>
      <c r="X1411" s="325"/>
      <c r="Y1411" s="325"/>
      <c r="Z1411" s="325"/>
    </row>
    <row r="1412" spans="1:26" s="7" customFormat="1" ht="21" hidden="1">
      <c r="A1412" s="325"/>
      <c r="B1412" s="325"/>
      <c r="C1412" s="325"/>
      <c r="F1412" s="52">
        <v>651</v>
      </c>
      <c r="G1412" s="53" t="s">
        <v>953</v>
      </c>
      <c r="H1412" s="53" t="s">
        <v>953</v>
      </c>
      <c r="I1412" s="53" t="s">
        <v>953</v>
      </c>
      <c r="J1412" s="53" t="s">
        <v>953</v>
      </c>
      <c r="K1412" s="53" t="s">
        <v>953</v>
      </c>
      <c r="L1412" s="53" t="s">
        <v>953</v>
      </c>
      <c r="M1412" s="53" t="s">
        <v>953</v>
      </c>
      <c r="N1412" s="53" t="s">
        <v>953</v>
      </c>
      <c r="S1412" s="325"/>
      <c r="T1412" s="325"/>
      <c r="U1412" s="325"/>
      <c r="V1412" s="325"/>
      <c r="W1412" s="325"/>
      <c r="X1412" s="325"/>
      <c r="Y1412" s="325"/>
      <c r="Z1412" s="325"/>
    </row>
    <row r="1413" spans="1:26" s="7" customFormat="1" ht="21" hidden="1">
      <c r="A1413" s="325"/>
      <c r="B1413" s="325"/>
      <c r="C1413" s="325"/>
      <c r="F1413" s="52">
        <v>652</v>
      </c>
      <c r="G1413" s="53" t="s">
        <v>953</v>
      </c>
      <c r="H1413" s="53" t="s">
        <v>953</v>
      </c>
      <c r="I1413" s="53" t="s">
        <v>953</v>
      </c>
      <c r="J1413" s="53" t="s">
        <v>953</v>
      </c>
      <c r="K1413" s="53" t="s">
        <v>953</v>
      </c>
      <c r="L1413" s="53" t="s">
        <v>953</v>
      </c>
      <c r="M1413" s="53" t="s">
        <v>953</v>
      </c>
      <c r="N1413" s="53" t="s">
        <v>953</v>
      </c>
      <c r="S1413" s="325"/>
      <c r="T1413" s="325"/>
      <c r="U1413" s="325"/>
      <c r="V1413" s="325"/>
      <c r="W1413" s="325"/>
      <c r="X1413" s="325"/>
      <c r="Y1413" s="325"/>
      <c r="Z1413" s="325"/>
    </row>
    <row r="1414" spans="1:26" s="7" customFormat="1" ht="21" hidden="1">
      <c r="A1414" s="325"/>
      <c r="B1414" s="325"/>
      <c r="C1414" s="325"/>
      <c r="F1414" s="52">
        <v>653</v>
      </c>
      <c r="G1414" s="53" t="s">
        <v>953</v>
      </c>
      <c r="H1414" s="53" t="s">
        <v>953</v>
      </c>
      <c r="I1414" s="53" t="s">
        <v>953</v>
      </c>
      <c r="J1414" s="53" t="s">
        <v>953</v>
      </c>
      <c r="K1414" s="53" t="s">
        <v>953</v>
      </c>
      <c r="L1414" s="53" t="s">
        <v>953</v>
      </c>
      <c r="M1414" s="53" t="s">
        <v>953</v>
      </c>
      <c r="N1414" s="53" t="s">
        <v>953</v>
      </c>
      <c r="S1414" s="325"/>
      <c r="T1414" s="325"/>
      <c r="U1414" s="325"/>
      <c r="V1414" s="325"/>
      <c r="W1414" s="325"/>
      <c r="X1414" s="325"/>
      <c r="Y1414" s="325"/>
      <c r="Z1414" s="325"/>
    </row>
    <row r="1415" spans="1:26" s="7" customFormat="1" ht="21" hidden="1">
      <c r="A1415" s="325"/>
      <c r="B1415" s="325"/>
      <c r="C1415" s="325"/>
      <c r="F1415" s="52">
        <v>654</v>
      </c>
      <c r="G1415" s="53" t="s">
        <v>953</v>
      </c>
      <c r="H1415" s="53" t="s">
        <v>953</v>
      </c>
      <c r="I1415" s="53" t="s">
        <v>953</v>
      </c>
      <c r="J1415" s="53" t="s">
        <v>953</v>
      </c>
      <c r="K1415" s="53" t="s">
        <v>953</v>
      </c>
      <c r="L1415" s="53" t="s">
        <v>953</v>
      </c>
      <c r="M1415" s="53" t="s">
        <v>953</v>
      </c>
      <c r="N1415" s="53" t="s">
        <v>953</v>
      </c>
      <c r="S1415" s="325"/>
      <c r="T1415" s="325"/>
      <c r="U1415" s="325"/>
      <c r="V1415" s="325"/>
      <c r="W1415" s="325"/>
      <c r="X1415" s="325"/>
      <c r="Y1415" s="325"/>
      <c r="Z1415" s="325"/>
    </row>
    <row r="1416" spans="1:26" s="7" customFormat="1" ht="21" hidden="1">
      <c r="A1416" s="325"/>
      <c r="B1416" s="325"/>
      <c r="C1416" s="325"/>
      <c r="F1416" s="52">
        <v>655</v>
      </c>
      <c r="G1416" s="53" t="s">
        <v>953</v>
      </c>
      <c r="H1416" s="53" t="s">
        <v>953</v>
      </c>
      <c r="I1416" s="53" t="s">
        <v>953</v>
      </c>
      <c r="J1416" s="53" t="s">
        <v>953</v>
      </c>
      <c r="K1416" s="53" t="s">
        <v>953</v>
      </c>
      <c r="L1416" s="53" t="s">
        <v>953</v>
      </c>
      <c r="M1416" s="53" t="s">
        <v>953</v>
      </c>
      <c r="N1416" s="53" t="s">
        <v>953</v>
      </c>
      <c r="S1416" s="325"/>
      <c r="T1416" s="325"/>
      <c r="U1416" s="325"/>
      <c r="V1416" s="325"/>
      <c r="W1416" s="325"/>
      <c r="X1416" s="325"/>
      <c r="Y1416" s="325"/>
      <c r="Z1416" s="325"/>
    </row>
    <row r="1417" spans="1:26" s="7" customFormat="1" ht="21" hidden="1">
      <c r="A1417" s="325"/>
      <c r="B1417" s="325"/>
      <c r="C1417" s="325"/>
      <c r="F1417" s="52">
        <v>656</v>
      </c>
      <c r="G1417" s="53" t="s">
        <v>953</v>
      </c>
      <c r="H1417" s="53" t="s">
        <v>953</v>
      </c>
      <c r="I1417" s="53" t="s">
        <v>953</v>
      </c>
      <c r="J1417" s="53" t="s">
        <v>953</v>
      </c>
      <c r="K1417" s="53" t="s">
        <v>953</v>
      </c>
      <c r="L1417" s="53" t="s">
        <v>953</v>
      </c>
      <c r="M1417" s="53" t="s">
        <v>953</v>
      </c>
      <c r="N1417" s="53" t="s">
        <v>953</v>
      </c>
      <c r="S1417" s="325"/>
      <c r="T1417" s="325"/>
      <c r="U1417" s="325"/>
      <c r="V1417" s="325"/>
      <c r="W1417" s="325"/>
      <c r="X1417" s="325"/>
      <c r="Y1417" s="325"/>
      <c r="Z1417" s="325"/>
    </row>
    <row r="1418" spans="1:26" s="7" customFormat="1" ht="21" hidden="1">
      <c r="A1418" s="325"/>
      <c r="B1418" s="325"/>
      <c r="C1418" s="325"/>
      <c r="F1418" s="52">
        <v>657</v>
      </c>
      <c r="G1418" s="53" t="s">
        <v>953</v>
      </c>
      <c r="H1418" s="53" t="s">
        <v>953</v>
      </c>
      <c r="I1418" s="53" t="s">
        <v>953</v>
      </c>
      <c r="J1418" s="53" t="s">
        <v>953</v>
      </c>
      <c r="K1418" s="53" t="s">
        <v>953</v>
      </c>
      <c r="L1418" s="53" t="s">
        <v>953</v>
      </c>
      <c r="M1418" s="53" t="s">
        <v>953</v>
      </c>
      <c r="N1418" s="53" t="s">
        <v>953</v>
      </c>
      <c r="S1418" s="325"/>
      <c r="T1418" s="325"/>
      <c r="U1418" s="325"/>
      <c r="V1418" s="325"/>
      <c r="W1418" s="325"/>
      <c r="X1418" s="325"/>
      <c r="Y1418" s="325"/>
      <c r="Z1418" s="325"/>
    </row>
    <row r="1419" spans="1:26" s="7" customFormat="1" ht="21" hidden="1">
      <c r="A1419" s="325"/>
      <c r="B1419" s="325"/>
      <c r="C1419" s="325"/>
      <c r="F1419" s="52">
        <v>658</v>
      </c>
      <c r="G1419" s="53" t="s">
        <v>953</v>
      </c>
      <c r="H1419" s="53" t="s">
        <v>953</v>
      </c>
      <c r="I1419" s="53" t="s">
        <v>953</v>
      </c>
      <c r="J1419" s="53" t="s">
        <v>953</v>
      </c>
      <c r="K1419" s="53" t="s">
        <v>953</v>
      </c>
      <c r="L1419" s="53" t="s">
        <v>953</v>
      </c>
      <c r="M1419" s="53" t="s">
        <v>953</v>
      </c>
      <c r="N1419" s="53" t="s">
        <v>953</v>
      </c>
      <c r="S1419" s="325"/>
      <c r="T1419" s="325"/>
      <c r="U1419" s="325"/>
      <c r="V1419" s="325"/>
      <c r="W1419" s="325"/>
      <c r="X1419" s="325"/>
      <c r="Y1419" s="325"/>
      <c r="Z1419" s="325"/>
    </row>
    <row r="1420" spans="1:26" s="7" customFormat="1" ht="21" hidden="1">
      <c r="A1420" s="325"/>
      <c r="B1420" s="325"/>
      <c r="C1420" s="325"/>
      <c r="F1420" s="52">
        <v>659</v>
      </c>
      <c r="G1420" s="53" t="s">
        <v>953</v>
      </c>
      <c r="H1420" s="53" t="s">
        <v>953</v>
      </c>
      <c r="I1420" s="53" t="s">
        <v>953</v>
      </c>
      <c r="J1420" s="53" t="s">
        <v>953</v>
      </c>
      <c r="K1420" s="53" t="s">
        <v>953</v>
      </c>
      <c r="L1420" s="53" t="s">
        <v>953</v>
      </c>
      <c r="M1420" s="53" t="s">
        <v>953</v>
      </c>
      <c r="N1420" s="53" t="s">
        <v>953</v>
      </c>
      <c r="S1420" s="325"/>
      <c r="T1420" s="325"/>
      <c r="U1420" s="325"/>
      <c r="V1420" s="325"/>
      <c r="W1420" s="325"/>
      <c r="X1420" s="325"/>
      <c r="Y1420" s="325"/>
      <c r="Z1420" s="325"/>
    </row>
    <row r="1421" spans="1:26" s="7" customFormat="1" ht="21" hidden="1">
      <c r="A1421" s="325"/>
      <c r="B1421" s="325"/>
      <c r="C1421" s="325"/>
      <c r="F1421" s="52">
        <v>660</v>
      </c>
      <c r="G1421" s="53" t="s">
        <v>953</v>
      </c>
      <c r="H1421" s="53" t="s">
        <v>953</v>
      </c>
      <c r="I1421" s="53" t="s">
        <v>953</v>
      </c>
      <c r="J1421" s="53" t="s">
        <v>953</v>
      </c>
      <c r="K1421" s="53" t="s">
        <v>953</v>
      </c>
      <c r="L1421" s="53" t="s">
        <v>953</v>
      </c>
      <c r="M1421" s="53" t="s">
        <v>953</v>
      </c>
      <c r="N1421" s="53" t="s">
        <v>953</v>
      </c>
      <c r="S1421" s="325"/>
      <c r="T1421" s="325"/>
      <c r="U1421" s="325"/>
      <c r="V1421" s="325"/>
      <c r="W1421" s="325"/>
      <c r="X1421" s="325"/>
      <c r="Y1421" s="325"/>
      <c r="Z1421" s="325"/>
    </row>
    <row r="1422" spans="1:26" s="7" customFormat="1" ht="21" hidden="1">
      <c r="A1422" s="325"/>
      <c r="B1422" s="325"/>
      <c r="C1422" s="325"/>
      <c r="F1422" s="52">
        <v>661</v>
      </c>
      <c r="G1422" s="53" t="s">
        <v>953</v>
      </c>
      <c r="H1422" s="53" t="s">
        <v>953</v>
      </c>
      <c r="I1422" s="53" t="s">
        <v>953</v>
      </c>
      <c r="J1422" s="53" t="s">
        <v>953</v>
      </c>
      <c r="K1422" s="53" t="s">
        <v>953</v>
      </c>
      <c r="L1422" s="53" t="s">
        <v>953</v>
      </c>
      <c r="M1422" s="53" t="s">
        <v>953</v>
      </c>
      <c r="N1422" s="53" t="s">
        <v>953</v>
      </c>
      <c r="S1422" s="325"/>
      <c r="T1422" s="325"/>
      <c r="U1422" s="325"/>
      <c r="V1422" s="325"/>
      <c r="W1422" s="325"/>
      <c r="X1422" s="325"/>
      <c r="Y1422" s="325"/>
      <c r="Z1422" s="325"/>
    </row>
    <row r="1423" spans="1:26" s="7" customFormat="1" ht="21" hidden="1">
      <c r="A1423" s="325"/>
      <c r="B1423" s="325"/>
      <c r="C1423" s="325"/>
      <c r="F1423" s="52">
        <v>662</v>
      </c>
      <c r="G1423" s="53" t="s">
        <v>953</v>
      </c>
      <c r="H1423" s="53" t="s">
        <v>953</v>
      </c>
      <c r="I1423" s="53" t="s">
        <v>953</v>
      </c>
      <c r="J1423" s="53" t="s">
        <v>953</v>
      </c>
      <c r="K1423" s="53" t="s">
        <v>953</v>
      </c>
      <c r="L1423" s="53" t="s">
        <v>953</v>
      </c>
      <c r="M1423" s="53" t="s">
        <v>953</v>
      </c>
      <c r="N1423" s="53" t="s">
        <v>953</v>
      </c>
      <c r="S1423" s="325"/>
      <c r="T1423" s="325"/>
      <c r="U1423" s="325"/>
      <c r="V1423" s="325"/>
      <c r="W1423" s="325"/>
      <c r="X1423" s="325"/>
      <c r="Y1423" s="325"/>
      <c r="Z1423" s="325"/>
    </row>
    <row r="1424" spans="1:26" s="7" customFormat="1" ht="21" hidden="1">
      <c r="A1424" s="325"/>
      <c r="B1424" s="325"/>
      <c r="C1424" s="325"/>
      <c r="F1424" s="52">
        <v>663</v>
      </c>
      <c r="G1424" s="53" t="s">
        <v>953</v>
      </c>
      <c r="H1424" s="53" t="s">
        <v>953</v>
      </c>
      <c r="I1424" s="53" t="s">
        <v>953</v>
      </c>
      <c r="J1424" s="53" t="s">
        <v>953</v>
      </c>
      <c r="K1424" s="53" t="s">
        <v>953</v>
      </c>
      <c r="L1424" s="53" t="s">
        <v>953</v>
      </c>
      <c r="M1424" s="53" t="s">
        <v>953</v>
      </c>
      <c r="N1424" s="53" t="s">
        <v>953</v>
      </c>
      <c r="S1424" s="325"/>
      <c r="T1424" s="325"/>
      <c r="U1424" s="325"/>
      <c r="V1424" s="325"/>
      <c r="W1424" s="325"/>
      <c r="X1424" s="325"/>
      <c r="Y1424" s="325"/>
      <c r="Z1424" s="325"/>
    </row>
    <row r="1425" spans="1:26" s="7" customFormat="1" ht="21" hidden="1">
      <c r="A1425" s="325"/>
      <c r="B1425" s="325"/>
      <c r="C1425" s="325"/>
      <c r="F1425" s="52">
        <v>664</v>
      </c>
      <c r="G1425" s="53" t="s">
        <v>953</v>
      </c>
      <c r="H1425" s="53" t="s">
        <v>953</v>
      </c>
      <c r="I1425" s="53" t="s">
        <v>953</v>
      </c>
      <c r="J1425" s="53" t="s">
        <v>953</v>
      </c>
      <c r="K1425" s="53" t="s">
        <v>953</v>
      </c>
      <c r="L1425" s="53" t="s">
        <v>953</v>
      </c>
      <c r="M1425" s="53" t="s">
        <v>953</v>
      </c>
      <c r="N1425" s="53" t="s">
        <v>953</v>
      </c>
      <c r="S1425" s="325"/>
      <c r="T1425" s="325"/>
      <c r="U1425" s="325"/>
      <c r="V1425" s="325"/>
      <c r="W1425" s="325"/>
      <c r="X1425" s="325"/>
      <c r="Y1425" s="325"/>
      <c r="Z1425" s="325"/>
    </row>
    <row r="1426" spans="1:26" s="7" customFormat="1" ht="21" hidden="1">
      <c r="A1426" s="325"/>
      <c r="B1426" s="325"/>
      <c r="C1426" s="325"/>
      <c r="F1426" s="52">
        <v>665</v>
      </c>
      <c r="G1426" s="53" t="s">
        <v>953</v>
      </c>
      <c r="H1426" s="53" t="s">
        <v>953</v>
      </c>
      <c r="I1426" s="53" t="s">
        <v>953</v>
      </c>
      <c r="J1426" s="53" t="s">
        <v>953</v>
      </c>
      <c r="K1426" s="53" t="s">
        <v>953</v>
      </c>
      <c r="L1426" s="53" t="s">
        <v>953</v>
      </c>
      <c r="M1426" s="53" t="s">
        <v>953</v>
      </c>
      <c r="N1426" s="53" t="s">
        <v>953</v>
      </c>
      <c r="S1426" s="325"/>
      <c r="T1426" s="325"/>
      <c r="U1426" s="325"/>
      <c r="V1426" s="325"/>
      <c r="W1426" s="325"/>
      <c r="X1426" s="325"/>
      <c r="Y1426" s="325"/>
      <c r="Z1426" s="325"/>
    </row>
    <row r="1427" spans="1:26" s="7" customFormat="1" ht="21" hidden="1">
      <c r="A1427" s="325"/>
      <c r="B1427" s="325"/>
      <c r="C1427" s="325"/>
      <c r="F1427" s="52">
        <v>666</v>
      </c>
      <c r="G1427" s="53" t="s">
        <v>953</v>
      </c>
      <c r="H1427" s="53" t="s">
        <v>953</v>
      </c>
      <c r="I1427" s="53" t="s">
        <v>953</v>
      </c>
      <c r="J1427" s="53" t="s">
        <v>953</v>
      </c>
      <c r="K1427" s="53" t="s">
        <v>953</v>
      </c>
      <c r="L1427" s="53" t="s">
        <v>953</v>
      </c>
      <c r="M1427" s="53" t="s">
        <v>953</v>
      </c>
      <c r="N1427" s="53" t="s">
        <v>953</v>
      </c>
      <c r="S1427" s="325"/>
      <c r="T1427" s="325"/>
      <c r="U1427" s="325"/>
      <c r="V1427" s="325"/>
      <c r="W1427" s="325"/>
      <c r="X1427" s="325"/>
      <c r="Y1427" s="325"/>
      <c r="Z1427" s="325"/>
    </row>
    <row r="1428" spans="1:26" s="7" customFormat="1" ht="21" hidden="1">
      <c r="A1428" s="325"/>
      <c r="B1428" s="325"/>
      <c r="C1428" s="325"/>
      <c r="F1428" s="52">
        <v>667</v>
      </c>
      <c r="G1428" s="53" t="s">
        <v>953</v>
      </c>
      <c r="H1428" s="53" t="s">
        <v>953</v>
      </c>
      <c r="I1428" s="53" t="s">
        <v>953</v>
      </c>
      <c r="J1428" s="53" t="s">
        <v>953</v>
      </c>
      <c r="K1428" s="53" t="s">
        <v>953</v>
      </c>
      <c r="L1428" s="53" t="s">
        <v>953</v>
      </c>
      <c r="M1428" s="53" t="s">
        <v>953</v>
      </c>
      <c r="N1428" s="53" t="s">
        <v>953</v>
      </c>
      <c r="S1428" s="325"/>
      <c r="T1428" s="325"/>
      <c r="U1428" s="325"/>
      <c r="V1428" s="325"/>
      <c r="W1428" s="325"/>
      <c r="X1428" s="325"/>
      <c r="Y1428" s="325"/>
      <c r="Z1428" s="325"/>
    </row>
    <row r="1429" spans="1:26" s="7" customFormat="1" ht="21" hidden="1">
      <c r="A1429" s="325"/>
      <c r="B1429" s="325"/>
      <c r="C1429" s="325"/>
      <c r="F1429" s="52">
        <v>668</v>
      </c>
      <c r="G1429" s="53" t="s">
        <v>953</v>
      </c>
      <c r="H1429" s="53" t="s">
        <v>953</v>
      </c>
      <c r="I1429" s="53" t="s">
        <v>953</v>
      </c>
      <c r="J1429" s="53" t="s">
        <v>953</v>
      </c>
      <c r="K1429" s="53" t="s">
        <v>953</v>
      </c>
      <c r="L1429" s="53" t="s">
        <v>953</v>
      </c>
      <c r="M1429" s="53" t="s">
        <v>953</v>
      </c>
      <c r="N1429" s="53" t="s">
        <v>953</v>
      </c>
      <c r="S1429" s="325"/>
      <c r="T1429" s="325"/>
      <c r="U1429" s="325"/>
      <c r="V1429" s="325"/>
      <c r="W1429" s="325"/>
      <c r="X1429" s="325"/>
      <c r="Y1429" s="325"/>
      <c r="Z1429" s="325"/>
    </row>
    <row r="1430" spans="1:26" s="7" customFormat="1" ht="21" hidden="1">
      <c r="A1430" s="325"/>
      <c r="B1430" s="325"/>
      <c r="C1430" s="325"/>
      <c r="F1430" s="52">
        <v>669</v>
      </c>
      <c r="G1430" s="53" t="s">
        <v>953</v>
      </c>
      <c r="H1430" s="53" t="s">
        <v>953</v>
      </c>
      <c r="I1430" s="53" t="s">
        <v>953</v>
      </c>
      <c r="J1430" s="53" t="s">
        <v>953</v>
      </c>
      <c r="K1430" s="53" t="s">
        <v>953</v>
      </c>
      <c r="L1430" s="53" t="s">
        <v>953</v>
      </c>
      <c r="M1430" s="53" t="s">
        <v>953</v>
      </c>
      <c r="N1430" s="53" t="s">
        <v>953</v>
      </c>
      <c r="S1430" s="325"/>
      <c r="T1430" s="325"/>
      <c r="U1430" s="325"/>
      <c r="V1430" s="325"/>
      <c r="W1430" s="325"/>
      <c r="X1430" s="325"/>
      <c r="Y1430" s="325"/>
      <c r="Z1430" s="325"/>
    </row>
    <row r="1431" spans="1:26" s="7" customFormat="1" ht="21" hidden="1">
      <c r="A1431" s="325"/>
      <c r="B1431" s="325"/>
      <c r="C1431" s="325"/>
      <c r="F1431" s="52">
        <v>670</v>
      </c>
      <c r="G1431" s="53" t="s">
        <v>953</v>
      </c>
      <c r="H1431" s="53" t="s">
        <v>953</v>
      </c>
      <c r="I1431" s="53" t="s">
        <v>953</v>
      </c>
      <c r="J1431" s="53" t="s">
        <v>953</v>
      </c>
      <c r="K1431" s="53" t="s">
        <v>953</v>
      </c>
      <c r="L1431" s="53" t="s">
        <v>953</v>
      </c>
      <c r="M1431" s="53" t="s">
        <v>953</v>
      </c>
      <c r="N1431" s="53" t="s">
        <v>953</v>
      </c>
      <c r="S1431" s="325"/>
      <c r="T1431" s="325"/>
      <c r="U1431" s="325"/>
      <c r="V1431" s="325"/>
      <c r="W1431" s="325"/>
      <c r="X1431" s="325"/>
      <c r="Y1431" s="325"/>
      <c r="Z1431" s="325"/>
    </row>
    <row r="1432" spans="1:26" s="7" customFormat="1" ht="21" hidden="1">
      <c r="A1432" s="325"/>
      <c r="B1432" s="325"/>
      <c r="C1432" s="325"/>
      <c r="F1432" s="52">
        <v>671</v>
      </c>
      <c r="G1432" s="53" t="s">
        <v>953</v>
      </c>
      <c r="H1432" s="53" t="s">
        <v>953</v>
      </c>
      <c r="I1432" s="53" t="s">
        <v>953</v>
      </c>
      <c r="J1432" s="53" t="s">
        <v>953</v>
      </c>
      <c r="K1432" s="53" t="s">
        <v>953</v>
      </c>
      <c r="L1432" s="53" t="s">
        <v>953</v>
      </c>
      <c r="M1432" s="53" t="s">
        <v>953</v>
      </c>
      <c r="N1432" s="53" t="s">
        <v>953</v>
      </c>
      <c r="S1432" s="325"/>
      <c r="T1432" s="325"/>
      <c r="U1432" s="325"/>
      <c r="V1432" s="325"/>
      <c r="W1432" s="325"/>
      <c r="X1432" s="325"/>
      <c r="Y1432" s="325"/>
      <c r="Z1432" s="325"/>
    </row>
    <row r="1433" spans="1:26" s="7" customFormat="1" ht="21" hidden="1">
      <c r="A1433" s="325"/>
      <c r="B1433" s="325"/>
      <c r="C1433" s="325"/>
      <c r="F1433" s="52">
        <v>672</v>
      </c>
      <c r="G1433" s="53" t="s">
        <v>953</v>
      </c>
      <c r="H1433" s="53" t="s">
        <v>953</v>
      </c>
      <c r="I1433" s="53" t="s">
        <v>953</v>
      </c>
      <c r="J1433" s="53" t="s">
        <v>953</v>
      </c>
      <c r="K1433" s="53" t="s">
        <v>953</v>
      </c>
      <c r="L1433" s="53" t="s">
        <v>953</v>
      </c>
      <c r="M1433" s="53" t="s">
        <v>953</v>
      </c>
      <c r="N1433" s="53" t="s">
        <v>953</v>
      </c>
      <c r="S1433" s="325"/>
      <c r="T1433" s="325"/>
      <c r="U1433" s="325"/>
      <c r="V1433" s="325"/>
      <c r="W1433" s="325"/>
      <c r="X1433" s="325"/>
      <c r="Y1433" s="325"/>
      <c r="Z1433" s="325"/>
    </row>
    <row r="1434" spans="1:26" s="7" customFormat="1" ht="21" hidden="1">
      <c r="A1434" s="325"/>
      <c r="B1434" s="325"/>
      <c r="C1434" s="325"/>
      <c r="F1434" s="52">
        <v>673</v>
      </c>
      <c r="G1434" s="53" t="s">
        <v>953</v>
      </c>
      <c r="H1434" s="53" t="s">
        <v>953</v>
      </c>
      <c r="I1434" s="53" t="s">
        <v>953</v>
      </c>
      <c r="J1434" s="53" t="s">
        <v>953</v>
      </c>
      <c r="K1434" s="53" t="s">
        <v>953</v>
      </c>
      <c r="L1434" s="53" t="s">
        <v>953</v>
      </c>
      <c r="M1434" s="53" t="s">
        <v>953</v>
      </c>
      <c r="N1434" s="53" t="s">
        <v>953</v>
      </c>
      <c r="S1434" s="325"/>
      <c r="T1434" s="325"/>
      <c r="U1434" s="325"/>
      <c r="V1434" s="325"/>
      <c r="W1434" s="325"/>
      <c r="X1434" s="325"/>
      <c r="Y1434" s="325"/>
      <c r="Z1434" s="325"/>
    </row>
    <row r="1435" spans="1:26" s="7" customFormat="1" ht="21" hidden="1">
      <c r="A1435" s="325"/>
      <c r="B1435" s="325"/>
      <c r="C1435" s="325"/>
      <c r="F1435" s="52">
        <v>674</v>
      </c>
      <c r="G1435" s="53" t="s">
        <v>953</v>
      </c>
      <c r="H1435" s="53" t="s">
        <v>953</v>
      </c>
      <c r="I1435" s="53" t="s">
        <v>953</v>
      </c>
      <c r="J1435" s="53" t="s">
        <v>953</v>
      </c>
      <c r="K1435" s="53" t="s">
        <v>953</v>
      </c>
      <c r="L1435" s="53" t="s">
        <v>953</v>
      </c>
      <c r="M1435" s="53" t="s">
        <v>953</v>
      </c>
      <c r="N1435" s="53" t="s">
        <v>953</v>
      </c>
      <c r="S1435" s="325"/>
      <c r="T1435" s="325"/>
      <c r="U1435" s="325"/>
      <c r="V1435" s="325"/>
      <c r="W1435" s="325"/>
      <c r="X1435" s="325"/>
      <c r="Y1435" s="325"/>
      <c r="Z1435" s="325"/>
    </row>
    <row r="1436" spans="1:26" s="7" customFormat="1" ht="21" hidden="1">
      <c r="A1436" s="325"/>
      <c r="B1436" s="325"/>
      <c r="C1436" s="325"/>
      <c r="F1436" s="52">
        <v>675</v>
      </c>
      <c r="G1436" s="53" t="s">
        <v>953</v>
      </c>
      <c r="H1436" s="53" t="s">
        <v>953</v>
      </c>
      <c r="I1436" s="53" t="s">
        <v>953</v>
      </c>
      <c r="J1436" s="53" t="s">
        <v>953</v>
      </c>
      <c r="K1436" s="53" t="s">
        <v>953</v>
      </c>
      <c r="L1436" s="53" t="s">
        <v>953</v>
      </c>
      <c r="M1436" s="53" t="s">
        <v>953</v>
      </c>
      <c r="N1436" s="53" t="s">
        <v>953</v>
      </c>
      <c r="S1436" s="325"/>
      <c r="T1436" s="325"/>
      <c r="U1436" s="325"/>
      <c r="V1436" s="325"/>
      <c r="W1436" s="325"/>
      <c r="X1436" s="325"/>
      <c r="Y1436" s="325"/>
      <c r="Z1436" s="325"/>
    </row>
    <row r="1437" spans="1:26" s="7" customFormat="1" ht="21" hidden="1">
      <c r="A1437" s="325"/>
      <c r="B1437" s="325"/>
      <c r="C1437" s="325"/>
      <c r="F1437" s="52">
        <v>676</v>
      </c>
      <c r="G1437" s="53" t="s">
        <v>953</v>
      </c>
      <c r="H1437" s="53" t="s">
        <v>953</v>
      </c>
      <c r="I1437" s="53" t="s">
        <v>953</v>
      </c>
      <c r="J1437" s="53" t="s">
        <v>953</v>
      </c>
      <c r="K1437" s="53" t="s">
        <v>953</v>
      </c>
      <c r="L1437" s="53" t="s">
        <v>953</v>
      </c>
      <c r="M1437" s="53" t="s">
        <v>953</v>
      </c>
      <c r="N1437" s="53" t="s">
        <v>953</v>
      </c>
      <c r="S1437" s="325"/>
      <c r="T1437" s="325"/>
      <c r="U1437" s="325"/>
      <c r="V1437" s="325"/>
      <c r="W1437" s="325"/>
      <c r="X1437" s="325"/>
      <c r="Y1437" s="325"/>
      <c r="Z1437" s="325"/>
    </row>
    <row r="1438" spans="1:26" s="7" customFormat="1" ht="21" hidden="1">
      <c r="A1438" s="325"/>
      <c r="B1438" s="325"/>
      <c r="C1438" s="325"/>
      <c r="F1438" s="52">
        <v>677</v>
      </c>
      <c r="G1438" s="53" t="s">
        <v>953</v>
      </c>
      <c r="H1438" s="53" t="s">
        <v>953</v>
      </c>
      <c r="I1438" s="53" t="s">
        <v>953</v>
      </c>
      <c r="J1438" s="53" t="s">
        <v>953</v>
      </c>
      <c r="K1438" s="53" t="s">
        <v>953</v>
      </c>
      <c r="L1438" s="53" t="s">
        <v>953</v>
      </c>
      <c r="M1438" s="53" t="s">
        <v>953</v>
      </c>
      <c r="N1438" s="53" t="s">
        <v>953</v>
      </c>
      <c r="S1438" s="325"/>
      <c r="T1438" s="325"/>
      <c r="U1438" s="325"/>
      <c r="V1438" s="325"/>
      <c r="W1438" s="325"/>
      <c r="X1438" s="325"/>
      <c r="Y1438" s="325"/>
      <c r="Z1438" s="325"/>
    </row>
    <row r="1439" spans="1:26" s="7" customFormat="1" ht="21" hidden="1">
      <c r="A1439" s="325"/>
      <c r="B1439" s="325"/>
      <c r="C1439" s="325"/>
      <c r="F1439" s="52">
        <v>678</v>
      </c>
      <c r="G1439" s="53" t="s">
        <v>953</v>
      </c>
      <c r="H1439" s="53" t="s">
        <v>953</v>
      </c>
      <c r="I1439" s="53" t="s">
        <v>953</v>
      </c>
      <c r="J1439" s="53" t="s">
        <v>953</v>
      </c>
      <c r="K1439" s="53" t="s">
        <v>953</v>
      </c>
      <c r="L1439" s="53" t="s">
        <v>953</v>
      </c>
      <c r="M1439" s="53" t="s">
        <v>953</v>
      </c>
      <c r="N1439" s="53" t="s">
        <v>953</v>
      </c>
      <c r="S1439" s="325"/>
      <c r="T1439" s="325"/>
      <c r="U1439" s="325"/>
      <c r="V1439" s="325"/>
      <c r="W1439" s="325"/>
      <c r="X1439" s="325"/>
      <c r="Y1439" s="325"/>
      <c r="Z1439" s="325"/>
    </row>
    <row r="1440" spans="1:26" s="7" customFormat="1" ht="21" hidden="1">
      <c r="A1440" s="325"/>
      <c r="B1440" s="325"/>
      <c r="C1440" s="325"/>
      <c r="F1440" s="52">
        <v>679</v>
      </c>
      <c r="G1440" s="53" t="s">
        <v>953</v>
      </c>
      <c r="H1440" s="53" t="s">
        <v>953</v>
      </c>
      <c r="I1440" s="53" t="s">
        <v>953</v>
      </c>
      <c r="J1440" s="53" t="s">
        <v>953</v>
      </c>
      <c r="K1440" s="53" t="s">
        <v>953</v>
      </c>
      <c r="L1440" s="53" t="s">
        <v>953</v>
      </c>
      <c r="M1440" s="53" t="s">
        <v>953</v>
      </c>
      <c r="N1440" s="53" t="s">
        <v>953</v>
      </c>
      <c r="S1440" s="325"/>
      <c r="T1440" s="325"/>
      <c r="U1440" s="325"/>
      <c r="V1440" s="325"/>
      <c r="W1440" s="325"/>
      <c r="X1440" s="325"/>
      <c r="Y1440" s="325"/>
      <c r="Z1440" s="325"/>
    </row>
    <row r="1441" spans="1:26" s="7" customFormat="1" ht="21" hidden="1">
      <c r="A1441" s="325"/>
      <c r="B1441" s="325"/>
      <c r="C1441" s="325"/>
      <c r="F1441" s="52">
        <v>680</v>
      </c>
      <c r="G1441" s="53" t="s">
        <v>953</v>
      </c>
      <c r="H1441" s="53" t="s">
        <v>953</v>
      </c>
      <c r="I1441" s="53" t="s">
        <v>953</v>
      </c>
      <c r="J1441" s="53" t="s">
        <v>953</v>
      </c>
      <c r="K1441" s="53" t="s">
        <v>953</v>
      </c>
      <c r="L1441" s="53" t="s">
        <v>953</v>
      </c>
      <c r="M1441" s="53" t="s">
        <v>953</v>
      </c>
      <c r="N1441" s="53" t="s">
        <v>953</v>
      </c>
      <c r="S1441" s="325"/>
      <c r="T1441" s="325"/>
      <c r="U1441" s="325"/>
      <c r="V1441" s="325"/>
      <c r="W1441" s="325"/>
      <c r="X1441" s="325"/>
      <c r="Y1441" s="325"/>
      <c r="Z1441" s="325"/>
    </row>
    <row r="1442" spans="1:26" s="7" customFormat="1" ht="21" hidden="1">
      <c r="A1442" s="325"/>
      <c r="B1442" s="325"/>
      <c r="C1442" s="325"/>
      <c r="F1442" s="52">
        <v>681</v>
      </c>
      <c r="G1442" s="53" t="s">
        <v>953</v>
      </c>
      <c r="H1442" s="53" t="s">
        <v>953</v>
      </c>
      <c r="I1442" s="53" t="s">
        <v>953</v>
      </c>
      <c r="J1442" s="53" t="s">
        <v>953</v>
      </c>
      <c r="K1442" s="53" t="s">
        <v>953</v>
      </c>
      <c r="L1442" s="53" t="s">
        <v>953</v>
      </c>
      <c r="M1442" s="53" t="s">
        <v>953</v>
      </c>
      <c r="N1442" s="53" t="s">
        <v>953</v>
      </c>
      <c r="S1442" s="325"/>
      <c r="T1442" s="325"/>
      <c r="U1442" s="325"/>
      <c r="V1442" s="325"/>
      <c r="W1442" s="325"/>
      <c r="X1442" s="325"/>
      <c r="Y1442" s="325"/>
      <c r="Z1442" s="325"/>
    </row>
    <row r="1443" spans="1:26" s="7" customFormat="1" ht="21" hidden="1">
      <c r="A1443" s="325"/>
      <c r="B1443" s="325"/>
      <c r="C1443" s="325"/>
      <c r="F1443" s="52">
        <v>682</v>
      </c>
      <c r="G1443" s="53" t="s">
        <v>953</v>
      </c>
      <c r="H1443" s="53" t="s">
        <v>953</v>
      </c>
      <c r="I1443" s="53" t="s">
        <v>953</v>
      </c>
      <c r="J1443" s="53" t="s">
        <v>953</v>
      </c>
      <c r="K1443" s="53" t="s">
        <v>953</v>
      </c>
      <c r="L1443" s="53" t="s">
        <v>953</v>
      </c>
      <c r="M1443" s="53" t="s">
        <v>953</v>
      </c>
      <c r="N1443" s="53" t="s">
        <v>953</v>
      </c>
      <c r="S1443" s="325"/>
      <c r="T1443" s="325"/>
      <c r="U1443" s="325"/>
      <c r="V1443" s="325"/>
      <c r="W1443" s="325"/>
      <c r="X1443" s="325"/>
      <c r="Y1443" s="325"/>
      <c r="Z1443" s="325"/>
    </row>
    <row r="1444" spans="1:26" s="7" customFormat="1" ht="21" hidden="1">
      <c r="A1444" s="325"/>
      <c r="B1444" s="325"/>
      <c r="C1444" s="325"/>
      <c r="F1444" s="52">
        <v>683</v>
      </c>
      <c r="G1444" s="53" t="s">
        <v>953</v>
      </c>
      <c r="H1444" s="53" t="s">
        <v>953</v>
      </c>
      <c r="I1444" s="53" t="s">
        <v>953</v>
      </c>
      <c r="J1444" s="53" t="s">
        <v>953</v>
      </c>
      <c r="K1444" s="53" t="s">
        <v>953</v>
      </c>
      <c r="L1444" s="53" t="s">
        <v>953</v>
      </c>
      <c r="M1444" s="53" t="s">
        <v>953</v>
      </c>
      <c r="N1444" s="53" t="s">
        <v>953</v>
      </c>
      <c r="S1444" s="325"/>
      <c r="T1444" s="325"/>
      <c r="U1444" s="325"/>
      <c r="V1444" s="325"/>
      <c r="W1444" s="325"/>
      <c r="X1444" s="325"/>
      <c r="Y1444" s="325"/>
      <c r="Z1444" s="325"/>
    </row>
    <row r="1445" spans="1:26" s="7" customFormat="1" ht="21" hidden="1">
      <c r="A1445" s="325"/>
      <c r="B1445" s="325"/>
      <c r="C1445" s="325"/>
      <c r="F1445" s="52">
        <v>684</v>
      </c>
      <c r="G1445" s="53" t="s">
        <v>953</v>
      </c>
      <c r="H1445" s="53" t="s">
        <v>953</v>
      </c>
      <c r="I1445" s="53" t="s">
        <v>953</v>
      </c>
      <c r="J1445" s="53" t="s">
        <v>953</v>
      </c>
      <c r="K1445" s="53" t="s">
        <v>953</v>
      </c>
      <c r="L1445" s="53" t="s">
        <v>953</v>
      </c>
      <c r="M1445" s="53" t="s">
        <v>953</v>
      </c>
      <c r="N1445" s="53" t="s">
        <v>953</v>
      </c>
      <c r="S1445" s="325"/>
      <c r="T1445" s="325"/>
      <c r="U1445" s="325"/>
      <c r="V1445" s="325"/>
      <c r="W1445" s="325"/>
      <c r="X1445" s="325"/>
      <c r="Y1445" s="325"/>
      <c r="Z1445" s="325"/>
    </row>
    <row r="1446" spans="1:26" s="7" customFormat="1" ht="21" hidden="1">
      <c r="A1446" s="325"/>
      <c r="B1446" s="325"/>
      <c r="C1446" s="325"/>
      <c r="F1446" s="52">
        <v>685</v>
      </c>
      <c r="G1446" s="53" t="s">
        <v>953</v>
      </c>
      <c r="H1446" s="53" t="s">
        <v>953</v>
      </c>
      <c r="I1446" s="53" t="s">
        <v>953</v>
      </c>
      <c r="J1446" s="53" t="s">
        <v>953</v>
      </c>
      <c r="K1446" s="53" t="s">
        <v>953</v>
      </c>
      <c r="L1446" s="53" t="s">
        <v>953</v>
      </c>
      <c r="M1446" s="53" t="s">
        <v>953</v>
      </c>
      <c r="N1446" s="53" t="s">
        <v>953</v>
      </c>
      <c r="S1446" s="325"/>
      <c r="T1446" s="325"/>
      <c r="U1446" s="325"/>
      <c r="V1446" s="325"/>
      <c r="W1446" s="325"/>
      <c r="X1446" s="325"/>
      <c r="Y1446" s="325"/>
      <c r="Z1446" s="325"/>
    </row>
    <row r="1447" spans="1:26" s="7" customFormat="1" ht="21" hidden="1">
      <c r="A1447" s="325"/>
      <c r="B1447" s="325"/>
      <c r="C1447" s="325"/>
      <c r="F1447" s="52">
        <v>686</v>
      </c>
      <c r="G1447" s="53" t="s">
        <v>953</v>
      </c>
      <c r="H1447" s="53" t="s">
        <v>953</v>
      </c>
      <c r="I1447" s="53" t="s">
        <v>953</v>
      </c>
      <c r="J1447" s="53" t="s">
        <v>953</v>
      </c>
      <c r="K1447" s="53" t="s">
        <v>953</v>
      </c>
      <c r="L1447" s="53" t="s">
        <v>953</v>
      </c>
      <c r="M1447" s="53" t="s">
        <v>953</v>
      </c>
      <c r="N1447" s="53" t="s">
        <v>953</v>
      </c>
      <c r="S1447" s="325"/>
      <c r="T1447" s="325"/>
      <c r="U1447" s="325"/>
      <c r="V1447" s="325"/>
      <c r="W1447" s="325"/>
      <c r="X1447" s="325"/>
      <c r="Y1447" s="325"/>
      <c r="Z1447" s="325"/>
    </row>
    <row r="1448" spans="1:26" s="7" customFormat="1" ht="21" hidden="1">
      <c r="A1448" s="325"/>
      <c r="B1448" s="325"/>
      <c r="C1448" s="325"/>
      <c r="F1448" s="52">
        <v>687</v>
      </c>
      <c r="G1448" s="53" t="s">
        <v>953</v>
      </c>
      <c r="H1448" s="53" t="s">
        <v>953</v>
      </c>
      <c r="I1448" s="53" t="s">
        <v>953</v>
      </c>
      <c r="J1448" s="53" t="s">
        <v>953</v>
      </c>
      <c r="K1448" s="53" t="s">
        <v>953</v>
      </c>
      <c r="L1448" s="53" t="s">
        <v>953</v>
      </c>
      <c r="M1448" s="53" t="s">
        <v>953</v>
      </c>
      <c r="N1448" s="53" t="s">
        <v>953</v>
      </c>
      <c r="S1448" s="325"/>
      <c r="T1448" s="325"/>
      <c r="U1448" s="325"/>
      <c r="V1448" s="325"/>
      <c r="W1448" s="325"/>
      <c r="X1448" s="325"/>
      <c r="Y1448" s="325"/>
      <c r="Z1448" s="325"/>
    </row>
    <row r="1449" spans="1:26" s="7" customFormat="1" ht="21" hidden="1">
      <c r="A1449" s="325"/>
      <c r="B1449" s="325"/>
      <c r="C1449" s="325"/>
      <c r="F1449" s="52">
        <v>688</v>
      </c>
      <c r="G1449" s="53" t="s">
        <v>953</v>
      </c>
      <c r="H1449" s="53" t="s">
        <v>953</v>
      </c>
      <c r="I1449" s="53" t="s">
        <v>953</v>
      </c>
      <c r="J1449" s="53" t="s">
        <v>953</v>
      </c>
      <c r="K1449" s="53" t="s">
        <v>953</v>
      </c>
      <c r="L1449" s="53" t="s">
        <v>953</v>
      </c>
      <c r="M1449" s="53" t="s">
        <v>953</v>
      </c>
      <c r="N1449" s="53" t="s">
        <v>953</v>
      </c>
      <c r="S1449" s="325"/>
      <c r="T1449" s="325"/>
      <c r="U1449" s="325"/>
      <c r="V1449" s="325"/>
      <c r="W1449" s="325"/>
      <c r="X1449" s="325"/>
      <c r="Y1449" s="325"/>
      <c r="Z1449" s="325"/>
    </row>
    <row r="1450" spans="1:26" s="7" customFormat="1" ht="21" hidden="1">
      <c r="A1450" s="325"/>
      <c r="B1450" s="325"/>
      <c r="C1450" s="325"/>
      <c r="F1450" s="52">
        <v>689</v>
      </c>
      <c r="G1450" s="53" t="s">
        <v>953</v>
      </c>
      <c r="H1450" s="53" t="s">
        <v>953</v>
      </c>
      <c r="I1450" s="53" t="s">
        <v>953</v>
      </c>
      <c r="J1450" s="53" t="s">
        <v>953</v>
      </c>
      <c r="K1450" s="53" t="s">
        <v>953</v>
      </c>
      <c r="L1450" s="53" t="s">
        <v>953</v>
      </c>
      <c r="M1450" s="53" t="s">
        <v>953</v>
      </c>
      <c r="N1450" s="53" t="s">
        <v>953</v>
      </c>
      <c r="S1450" s="325"/>
      <c r="T1450" s="325"/>
      <c r="U1450" s="325"/>
      <c r="V1450" s="325"/>
      <c r="W1450" s="325"/>
      <c r="X1450" s="325"/>
      <c r="Y1450" s="325"/>
      <c r="Z1450" s="325"/>
    </row>
    <row r="1451" spans="1:26" s="7" customFormat="1" ht="21" hidden="1">
      <c r="A1451" s="325"/>
      <c r="B1451" s="325"/>
      <c r="C1451" s="325"/>
      <c r="F1451" s="52">
        <v>690</v>
      </c>
      <c r="G1451" s="53" t="s">
        <v>953</v>
      </c>
      <c r="H1451" s="53" t="s">
        <v>953</v>
      </c>
      <c r="I1451" s="53" t="s">
        <v>953</v>
      </c>
      <c r="J1451" s="53" t="s">
        <v>953</v>
      </c>
      <c r="K1451" s="53" t="s">
        <v>953</v>
      </c>
      <c r="L1451" s="53" t="s">
        <v>953</v>
      </c>
      <c r="M1451" s="53" t="s">
        <v>953</v>
      </c>
      <c r="N1451" s="53" t="s">
        <v>953</v>
      </c>
      <c r="S1451" s="325"/>
      <c r="T1451" s="325"/>
      <c r="U1451" s="325"/>
      <c r="V1451" s="325"/>
      <c r="W1451" s="325"/>
      <c r="X1451" s="325"/>
      <c r="Y1451" s="325"/>
      <c r="Z1451" s="325"/>
    </row>
    <row r="1452" spans="1:26" s="7" customFormat="1" ht="21" hidden="1">
      <c r="A1452" s="325"/>
      <c r="B1452" s="325"/>
      <c r="C1452" s="325"/>
      <c r="F1452" s="52">
        <v>691</v>
      </c>
      <c r="G1452" s="53" t="s">
        <v>953</v>
      </c>
      <c r="H1452" s="53" t="s">
        <v>953</v>
      </c>
      <c r="I1452" s="53" t="s">
        <v>953</v>
      </c>
      <c r="J1452" s="53" t="s">
        <v>953</v>
      </c>
      <c r="K1452" s="53" t="s">
        <v>953</v>
      </c>
      <c r="L1452" s="53" t="s">
        <v>953</v>
      </c>
      <c r="M1452" s="53" t="s">
        <v>953</v>
      </c>
      <c r="N1452" s="53" t="s">
        <v>953</v>
      </c>
      <c r="S1452" s="325"/>
      <c r="T1452" s="325"/>
      <c r="U1452" s="325"/>
      <c r="V1452" s="325"/>
      <c r="W1452" s="325"/>
      <c r="X1452" s="325"/>
      <c r="Y1452" s="325"/>
      <c r="Z1452" s="325"/>
    </row>
    <row r="1453" spans="1:26" s="7" customFormat="1" ht="21" hidden="1">
      <c r="A1453" s="325"/>
      <c r="B1453" s="325"/>
      <c r="C1453" s="325"/>
      <c r="F1453" s="52">
        <v>692</v>
      </c>
      <c r="G1453" s="53" t="s">
        <v>953</v>
      </c>
      <c r="H1453" s="53" t="s">
        <v>953</v>
      </c>
      <c r="I1453" s="53" t="s">
        <v>953</v>
      </c>
      <c r="J1453" s="53" t="s">
        <v>953</v>
      </c>
      <c r="K1453" s="53" t="s">
        <v>953</v>
      </c>
      <c r="L1453" s="53" t="s">
        <v>953</v>
      </c>
      <c r="M1453" s="53" t="s">
        <v>953</v>
      </c>
      <c r="N1453" s="53" t="s">
        <v>953</v>
      </c>
      <c r="S1453" s="325"/>
      <c r="T1453" s="325"/>
      <c r="U1453" s="325"/>
      <c r="V1453" s="325"/>
      <c r="W1453" s="325"/>
      <c r="X1453" s="325"/>
      <c r="Y1453" s="325"/>
      <c r="Z1453" s="325"/>
    </row>
    <row r="1454" spans="1:26" s="7" customFormat="1" ht="21" hidden="1">
      <c r="A1454" s="325"/>
      <c r="B1454" s="325"/>
      <c r="C1454" s="325"/>
      <c r="F1454" s="52">
        <v>693</v>
      </c>
      <c r="G1454" s="53" t="s">
        <v>953</v>
      </c>
      <c r="H1454" s="53" t="s">
        <v>953</v>
      </c>
      <c r="I1454" s="53" t="s">
        <v>953</v>
      </c>
      <c r="J1454" s="53" t="s">
        <v>953</v>
      </c>
      <c r="K1454" s="53" t="s">
        <v>953</v>
      </c>
      <c r="L1454" s="53" t="s">
        <v>953</v>
      </c>
      <c r="M1454" s="53" t="s">
        <v>953</v>
      </c>
      <c r="N1454" s="53" t="s">
        <v>953</v>
      </c>
      <c r="S1454" s="325"/>
      <c r="T1454" s="325"/>
      <c r="U1454" s="325"/>
      <c r="V1454" s="325"/>
      <c r="W1454" s="325"/>
      <c r="X1454" s="325"/>
      <c r="Y1454" s="325"/>
      <c r="Z1454" s="325"/>
    </row>
    <row r="1455" spans="1:26" s="7" customFormat="1" ht="21" hidden="1">
      <c r="A1455" s="325"/>
      <c r="B1455" s="325"/>
      <c r="C1455" s="325"/>
      <c r="F1455" s="52">
        <v>694</v>
      </c>
      <c r="G1455" s="53" t="s">
        <v>953</v>
      </c>
      <c r="H1455" s="53" t="s">
        <v>953</v>
      </c>
      <c r="I1455" s="53" t="s">
        <v>953</v>
      </c>
      <c r="J1455" s="53" t="s">
        <v>953</v>
      </c>
      <c r="K1455" s="53" t="s">
        <v>953</v>
      </c>
      <c r="L1455" s="53" t="s">
        <v>953</v>
      </c>
      <c r="M1455" s="53" t="s">
        <v>953</v>
      </c>
      <c r="N1455" s="53" t="s">
        <v>953</v>
      </c>
      <c r="S1455" s="325"/>
      <c r="T1455" s="325"/>
      <c r="U1455" s="325"/>
      <c r="V1455" s="325"/>
      <c r="W1455" s="325"/>
      <c r="X1455" s="325"/>
      <c r="Y1455" s="325"/>
      <c r="Z1455" s="325"/>
    </row>
    <row r="1456" spans="1:26" s="7" customFormat="1" ht="21" hidden="1">
      <c r="A1456" s="325"/>
      <c r="B1456" s="325"/>
      <c r="C1456" s="325"/>
      <c r="F1456" s="52">
        <v>695</v>
      </c>
      <c r="G1456" s="53" t="s">
        <v>953</v>
      </c>
      <c r="H1456" s="53" t="s">
        <v>953</v>
      </c>
      <c r="I1456" s="53" t="s">
        <v>953</v>
      </c>
      <c r="J1456" s="53" t="s">
        <v>953</v>
      </c>
      <c r="K1456" s="53" t="s">
        <v>953</v>
      </c>
      <c r="L1456" s="53" t="s">
        <v>953</v>
      </c>
      <c r="M1456" s="53" t="s">
        <v>953</v>
      </c>
      <c r="N1456" s="53" t="s">
        <v>953</v>
      </c>
      <c r="S1456" s="325"/>
      <c r="T1456" s="325"/>
      <c r="U1456" s="325"/>
      <c r="V1456" s="325"/>
      <c r="W1456" s="325"/>
      <c r="X1456" s="325"/>
      <c r="Y1456" s="325"/>
      <c r="Z1456" s="325"/>
    </row>
    <row r="1457" spans="1:26" s="7" customFormat="1" ht="21" hidden="1">
      <c r="A1457" s="325"/>
      <c r="B1457" s="325"/>
      <c r="C1457" s="325"/>
      <c r="F1457" s="52">
        <v>696</v>
      </c>
      <c r="G1457" s="53" t="s">
        <v>953</v>
      </c>
      <c r="H1457" s="53" t="s">
        <v>953</v>
      </c>
      <c r="I1457" s="53" t="s">
        <v>953</v>
      </c>
      <c r="J1457" s="53" t="s">
        <v>953</v>
      </c>
      <c r="K1457" s="53" t="s">
        <v>953</v>
      </c>
      <c r="L1457" s="53" t="s">
        <v>953</v>
      </c>
      <c r="M1457" s="53" t="s">
        <v>953</v>
      </c>
      <c r="N1457" s="53" t="s">
        <v>953</v>
      </c>
      <c r="S1457" s="325"/>
      <c r="T1457" s="325"/>
      <c r="U1457" s="325"/>
      <c r="V1457" s="325"/>
      <c r="W1457" s="325"/>
      <c r="X1457" s="325"/>
      <c r="Y1457" s="325"/>
      <c r="Z1457" s="325"/>
    </row>
    <row r="1458" spans="1:26" s="7" customFormat="1" ht="21" hidden="1">
      <c r="A1458" s="325"/>
      <c r="B1458" s="325"/>
      <c r="C1458" s="325"/>
      <c r="F1458" s="52">
        <v>697</v>
      </c>
      <c r="G1458" s="53" t="s">
        <v>953</v>
      </c>
      <c r="H1458" s="53" t="s">
        <v>953</v>
      </c>
      <c r="I1458" s="53" t="s">
        <v>953</v>
      </c>
      <c r="J1458" s="53" t="s">
        <v>953</v>
      </c>
      <c r="K1458" s="53" t="s">
        <v>953</v>
      </c>
      <c r="L1458" s="53" t="s">
        <v>953</v>
      </c>
      <c r="M1458" s="53" t="s">
        <v>953</v>
      </c>
      <c r="N1458" s="53" t="s">
        <v>953</v>
      </c>
      <c r="S1458" s="325"/>
      <c r="T1458" s="325"/>
      <c r="U1458" s="325"/>
      <c r="V1458" s="325"/>
      <c r="W1458" s="325"/>
      <c r="X1458" s="325"/>
      <c r="Y1458" s="325"/>
      <c r="Z1458" s="325"/>
    </row>
    <row r="1459" spans="1:26" s="7" customFormat="1" ht="21" hidden="1">
      <c r="A1459" s="325"/>
      <c r="B1459" s="325"/>
      <c r="C1459" s="325"/>
      <c r="F1459" s="52">
        <v>698</v>
      </c>
      <c r="G1459" s="53" t="s">
        <v>953</v>
      </c>
      <c r="H1459" s="53" t="s">
        <v>953</v>
      </c>
      <c r="I1459" s="53" t="s">
        <v>953</v>
      </c>
      <c r="J1459" s="53" t="s">
        <v>953</v>
      </c>
      <c r="K1459" s="53" t="s">
        <v>953</v>
      </c>
      <c r="L1459" s="53" t="s">
        <v>953</v>
      </c>
      <c r="M1459" s="53" t="s">
        <v>953</v>
      </c>
      <c r="N1459" s="53" t="s">
        <v>953</v>
      </c>
      <c r="S1459" s="325"/>
      <c r="T1459" s="325"/>
      <c r="U1459" s="325"/>
      <c r="V1459" s="325"/>
      <c r="W1459" s="325"/>
      <c r="X1459" s="325"/>
      <c r="Y1459" s="325"/>
      <c r="Z1459" s="325"/>
    </row>
    <row r="1460" spans="1:26" s="7" customFormat="1" ht="21" hidden="1">
      <c r="A1460" s="325"/>
      <c r="B1460" s="325"/>
      <c r="C1460" s="325"/>
      <c r="F1460" s="52">
        <v>699</v>
      </c>
      <c r="G1460" s="53" t="s">
        <v>953</v>
      </c>
      <c r="H1460" s="53" t="s">
        <v>953</v>
      </c>
      <c r="I1460" s="53" t="s">
        <v>953</v>
      </c>
      <c r="J1460" s="53" t="s">
        <v>953</v>
      </c>
      <c r="K1460" s="53" t="s">
        <v>953</v>
      </c>
      <c r="L1460" s="53" t="s">
        <v>953</v>
      </c>
      <c r="M1460" s="53" t="s">
        <v>953</v>
      </c>
      <c r="N1460" s="53" t="s">
        <v>953</v>
      </c>
      <c r="S1460" s="325"/>
      <c r="T1460" s="325"/>
      <c r="U1460" s="325"/>
      <c r="V1460" s="325"/>
      <c r="W1460" s="325"/>
      <c r="X1460" s="325"/>
      <c r="Y1460" s="325"/>
      <c r="Z1460" s="325"/>
    </row>
    <row r="1461" spans="1:26" s="7" customFormat="1" ht="21" hidden="1">
      <c r="A1461" s="325"/>
      <c r="B1461" s="325"/>
      <c r="C1461" s="325"/>
      <c r="F1461" s="52">
        <v>700</v>
      </c>
      <c r="G1461" s="53" t="s">
        <v>953</v>
      </c>
      <c r="H1461" s="53" t="s">
        <v>953</v>
      </c>
      <c r="I1461" s="53" t="s">
        <v>953</v>
      </c>
      <c r="J1461" s="53" t="s">
        <v>953</v>
      </c>
      <c r="K1461" s="53" t="s">
        <v>953</v>
      </c>
      <c r="L1461" s="53" t="s">
        <v>953</v>
      </c>
      <c r="M1461" s="53" t="s">
        <v>953</v>
      </c>
      <c r="N1461" s="53" t="s">
        <v>953</v>
      </c>
      <c r="S1461" s="325"/>
      <c r="T1461" s="325"/>
      <c r="U1461" s="325"/>
      <c r="V1461" s="325"/>
      <c r="W1461" s="325"/>
      <c r="X1461" s="325"/>
      <c r="Y1461" s="325"/>
      <c r="Z1461" s="325"/>
    </row>
    <row r="1462" spans="1:26" s="7" customFormat="1" ht="21" hidden="1">
      <c r="A1462" s="325"/>
      <c r="B1462" s="325"/>
      <c r="C1462" s="325"/>
      <c r="F1462" s="52">
        <v>701</v>
      </c>
      <c r="G1462" s="53" t="s">
        <v>953</v>
      </c>
      <c r="H1462" s="53" t="s">
        <v>953</v>
      </c>
      <c r="I1462" s="53" t="s">
        <v>953</v>
      </c>
      <c r="J1462" s="53" t="s">
        <v>953</v>
      </c>
      <c r="K1462" s="53" t="s">
        <v>953</v>
      </c>
      <c r="L1462" s="53" t="s">
        <v>953</v>
      </c>
      <c r="M1462" s="53" t="s">
        <v>953</v>
      </c>
      <c r="N1462" s="53" t="s">
        <v>953</v>
      </c>
      <c r="S1462" s="325"/>
      <c r="T1462" s="325"/>
      <c r="U1462" s="325"/>
      <c r="V1462" s="325"/>
      <c r="W1462" s="325"/>
      <c r="X1462" s="325"/>
      <c r="Y1462" s="325"/>
      <c r="Z1462" s="325"/>
    </row>
    <row r="1463" spans="1:26" s="7" customFormat="1" ht="21" hidden="1">
      <c r="A1463" s="325"/>
      <c r="B1463" s="325"/>
      <c r="C1463" s="325"/>
      <c r="F1463" s="52">
        <v>702</v>
      </c>
      <c r="G1463" s="53" t="s">
        <v>953</v>
      </c>
      <c r="H1463" s="53" t="s">
        <v>953</v>
      </c>
      <c r="I1463" s="53" t="s">
        <v>953</v>
      </c>
      <c r="J1463" s="53" t="s">
        <v>953</v>
      </c>
      <c r="K1463" s="53" t="s">
        <v>953</v>
      </c>
      <c r="L1463" s="53" t="s">
        <v>953</v>
      </c>
      <c r="M1463" s="53" t="s">
        <v>953</v>
      </c>
      <c r="N1463" s="53" t="s">
        <v>953</v>
      </c>
      <c r="S1463" s="325"/>
      <c r="T1463" s="325"/>
      <c r="U1463" s="325"/>
      <c r="V1463" s="325"/>
      <c r="W1463" s="325"/>
      <c r="X1463" s="325"/>
      <c r="Y1463" s="325"/>
      <c r="Z1463" s="325"/>
    </row>
    <row r="1464" spans="1:26" s="7" customFormat="1" ht="21" hidden="1">
      <c r="A1464" s="325"/>
      <c r="B1464" s="325"/>
      <c r="C1464" s="325"/>
      <c r="F1464" s="52">
        <v>703</v>
      </c>
      <c r="G1464" s="53" t="s">
        <v>953</v>
      </c>
      <c r="H1464" s="53" t="s">
        <v>953</v>
      </c>
      <c r="I1464" s="53" t="s">
        <v>953</v>
      </c>
      <c r="J1464" s="53" t="s">
        <v>953</v>
      </c>
      <c r="K1464" s="53" t="s">
        <v>953</v>
      </c>
      <c r="L1464" s="53" t="s">
        <v>953</v>
      </c>
      <c r="M1464" s="53" t="s">
        <v>953</v>
      </c>
      <c r="N1464" s="53" t="s">
        <v>953</v>
      </c>
      <c r="S1464" s="325"/>
      <c r="T1464" s="325"/>
      <c r="U1464" s="325"/>
      <c r="V1464" s="325"/>
      <c r="W1464" s="325"/>
      <c r="X1464" s="325"/>
      <c r="Y1464" s="325"/>
      <c r="Z1464" s="325"/>
    </row>
    <row r="1465" spans="1:26" s="7" customFormat="1" ht="21" hidden="1">
      <c r="A1465" s="325"/>
      <c r="B1465" s="325"/>
      <c r="C1465" s="325"/>
      <c r="F1465" s="52">
        <v>704</v>
      </c>
      <c r="G1465" s="53" t="s">
        <v>953</v>
      </c>
      <c r="H1465" s="53" t="s">
        <v>953</v>
      </c>
      <c r="I1465" s="53" t="s">
        <v>953</v>
      </c>
      <c r="J1465" s="53" t="s">
        <v>953</v>
      </c>
      <c r="K1465" s="53" t="s">
        <v>953</v>
      </c>
      <c r="L1465" s="53" t="s">
        <v>953</v>
      </c>
      <c r="M1465" s="53" t="s">
        <v>953</v>
      </c>
      <c r="N1465" s="53" t="s">
        <v>953</v>
      </c>
      <c r="S1465" s="325"/>
      <c r="T1465" s="325"/>
      <c r="U1465" s="325"/>
      <c r="V1465" s="325"/>
      <c r="W1465" s="325"/>
      <c r="X1465" s="325"/>
      <c r="Y1465" s="325"/>
      <c r="Z1465" s="325"/>
    </row>
    <row r="1466" spans="1:26" s="7" customFormat="1" ht="21" hidden="1">
      <c r="A1466" s="325"/>
      <c r="B1466" s="325"/>
      <c r="C1466" s="325"/>
      <c r="F1466" s="52">
        <v>705</v>
      </c>
      <c r="G1466" s="53" t="s">
        <v>953</v>
      </c>
      <c r="H1466" s="53" t="s">
        <v>953</v>
      </c>
      <c r="I1466" s="53" t="s">
        <v>953</v>
      </c>
      <c r="J1466" s="53" t="s">
        <v>953</v>
      </c>
      <c r="K1466" s="53" t="s">
        <v>953</v>
      </c>
      <c r="L1466" s="53" t="s">
        <v>953</v>
      </c>
      <c r="M1466" s="53" t="s">
        <v>953</v>
      </c>
      <c r="N1466" s="53" t="s">
        <v>953</v>
      </c>
      <c r="S1466" s="325"/>
      <c r="T1466" s="325"/>
      <c r="U1466" s="325"/>
      <c r="V1466" s="325"/>
      <c r="W1466" s="325"/>
      <c r="X1466" s="325"/>
      <c r="Y1466" s="325"/>
      <c r="Z1466" s="325"/>
    </row>
    <row r="1467" spans="1:26" s="7" customFormat="1" ht="21" hidden="1">
      <c r="A1467" s="325"/>
      <c r="B1467" s="325"/>
      <c r="C1467" s="325"/>
      <c r="F1467" s="52">
        <v>706</v>
      </c>
      <c r="G1467" s="53" t="s">
        <v>953</v>
      </c>
      <c r="H1467" s="53" t="s">
        <v>953</v>
      </c>
      <c r="I1467" s="53" t="s">
        <v>953</v>
      </c>
      <c r="J1467" s="53" t="s">
        <v>953</v>
      </c>
      <c r="K1467" s="53" t="s">
        <v>953</v>
      </c>
      <c r="L1467" s="53" t="s">
        <v>953</v>
      </c>
      <c r="M1467" s="53" t="s">
        <v>953</v>
      </c>
      <c r="N1467" s="53" t="s">
        <v>953</v>
      </c>
      <c r="S1467" s="325"/>
      <c r="T1467" s="325"/>
      <c r="U1467" s="325"/>
      <c r="V1467" s="325"/>
      <c r="W1467" s="325"/>
      <c r="X1467" s="325"/>
      <c r="Y1467" s="325"/>
      <c r="Z1467" s="325"/>
    </row>
    <row r="1468" spans="1:26" s="7" customFormat="1" ht="21" hidden="1">
      <c r="A1468" s="325"/>
      <c r="B1468" s="325"/>
      <c r="C1468" s="325"/>
      <c r="F1468" s="52">
        <v>707</v>
      </c>
      <c r="G1468" s="53" t="s">
        <v>953</v>
      </c>
      <c r="H1468" s="53" t="s">
        <v>953</v>
      </c>
      <c r="I1468" s="53" t="s">
        <v>953</v>
      </c>
      <c r="J1468" s="53" t="s">
        <v>953</v>
      </c>
      <c r="K1468" s="53" t="s">
        <v>953</v>
      </c>
      <c r="L1468" s="53" t="s">
        <v>953</v>
      </c>
      <c r="M1468" s="53" t="s">
        <v>953</v>
      </c>
      <c r="N1468" s="53" t="s">
        <v>953</v>
      </c>
      <c r="S1468" s="325"/>
      <c r="T1468" s="325"/>
      <c r="U1468" s="325"/>
      <c r="V1468" s="325"/>
      <c r="W1468" s="325"/>
      <c r="X1468" s="325"/>
      <c r="Y1468" s="325"/>
      <c r="Z1468" s="325"/>
    </row>
    <row r="1469" spans="1:26" s="7" customFormat="1" ht="21" hidden="1">
      <c r="A1469" s="325"/>
      <c r="B1469" s="325"/>
      <c r="C1469" s="325"/>
      <c r="F1469" s="52">
        <v>708</v>
      </c>
      <c r="G1469" s="53" t="s">
        <v>953</v>
      </c>
      <c r="H1469" s="53" t="s">
        <v>953</v>
      </c>
      <c r="I1469" s="53" t="s">
        <v>953</v>
      </c>
      <c r="J1469" s="53" t="s">
        <v>953</v>
      </c>
      <c r="K1469" s="53" t="s">
        <v>953</v>
      </c>
      <c r="L1469" s="53" t="s">
        <v>953</v>
      </c>
      <c r="M1469" s="53" t="s">
        <v>953</v>
      </c>
      <c r="N1469" s="53" t="s">
        <v>953</v>
      </c>
      <c r="S1469" s="325"/>
      <c r="T1469" s="325"/>
      <c r="U1469" s="325"/>
      <c r="V1469" s="325"/>
      <c r="W1469" s="325"/>
      <c r="X1469" s="325"/>
      <c r="Y1469" s="325"/>
      <c r="Z1469" s="325"/>
    </row>
    <row r="1470" spans="1:26" s="7" customFormat="1" ht="21" hidden="1">
      <c r="A1470" s="325"/>
      <c r="B1470" s="325"/>
      <c r="C1470" s="325"/>
      <c r="F1470" s="52">
        <v>709</v>
      </c>
      <c r="G1470" s="53" t="s">
        <v>953</v>
      </c>
      <c r="H1470" s="53" t="s">
        <v>953</v>
      </c>
      <c r="I1470" s="53" t="s">
        <v>953</v>
      </c>
      <c r="J1470" s="53" t="s">
        <v>953</v>
      </c>
      <c r="K1470" s="53" t="s">
        <v>953</v>
      </c>
      <c r="L1470" s="53" t="s">
        <v>953</v>
      </c>
      <c r="M1470" s="53" t="s">
        <v>953</v>
      </c>
      <c r="N1470" s="53" t="s">
        <v>953</v>
      </c>
      <c r="S1470" s="325"/>
      <c r="T1470" s="325"/>
      <c r="U1470" s="325"/>
      <c r="V1470" s="325"/>
      <c r="W1470" s="325"/>
      <c r="X1470" s="325"/>
      <c r="Y1470" s="325"/>
      <c r="Z1470" s="325"/>
    </row>
    <row r="1471" spans="1:26" s="7" customFormat="1" ht="21" hidden="1">
      <c r="A1471" s="325"/>
      <c r="B1471" s="325"/>
      <c r="C1471" s="325"/>
      <c r="F1471" s="52">
        <v>710</v>
      </c>
      <c r="G1471" s="53" t="s">
        <v>953</v>
      </c>
      <c r="H1471" s="53" t="s">
        <v>953</v>
      </c>
      <c r="I1471" s="53" t="s">
        <v>953</v>
      </c>
      <c r="J1471" s="53" t="s">
        <v>953</v>
      </c>
      <c r="K1471" s="53" t="s">
        <v>953</v>
      </c>
      <c r="L1471" s="53" t="s">
        <v>953</v>
      </c>
      <c r="M1471" s="53" t="s">
        <v>953</v>
      </c>
      <c r="N1471" s="53" t="s">
        <v>953</v>
      </c>
      <c r="S1471" s="325"/>
      <c r="T1471" s="325"/>
      <c r="U1471" s="325"/>
      <c r="V1471" s="325"/>
      <c r="W1471" s="325"/>
      <c r="X1471" s="325"/>
      <c r="Y1471" s="325"/>
      <c r="Z1471" s="325"/>
    </row>
    <row r="1472" spans="1:26" s="7" customFormat="1" ht="21" hidden="1">
      <c r="A1472" s="325"/>
      <c r="B1472" s="325"/>
      <c r="C1472" s="325"/>
      <c r="F1472" s="52">
        <v>711</v>
      </c>
      <c r="G1472" s="53" t="s">
        <v>953</v>
      </c>
      <c r="H1472" s="53" t="s">
        <v>953</v>
      </c>
      <c r="I1472" s="53" t="s">
        <v>953</v>
      </c>
      <c r="J1472" s="53" t="s">
        <v>953</v>
      </c>
      <c r="K1472" s="53" t="s">
        <v>953</v>
      </c>
      <c r="L1472" s="53" t="s">
        <v>953</v>
      </c>
      <c r="M1472" s="53" t="s">
        <v>953</v>
      </c>
      <c r="N1472" s="53" t="s">
        <v>953</v>
      </c>
      <c r="S1472" s="325"/>
      <c r="T1472" s="325"/>
      <c r="U1472" s="325"/>
      <c r="V1472" s="325"/>
      <c r="W1472" s="325"/>
      <c r="X1472" s="325"/>
      <c r="Y1472" s="325"/>
      <c r="Z1472" s="325"/>
    </row>
    <row r="1473" spans="1:26" s="7" customFormat="1" ht="21" hidden="1">
      <c r="A1473" s="325"/>
      <c r="B1473" s="325"/>
      <c r="C1473" s="325"/>
      <c r="F1473" s="52">
        <v>712</v>
      </c>
      <c r="G1473" s="53" t="s">
        <v>953</v>
      </c>
      <c r="H1473" s="53" t="s">
        <v>953</v>
      </c>
      <c r="I1473" s="53" t="s">
        <v>953</v>
      </c>
      <c r="J1473" s="53" t="s">
        <v>953</v>
      </c>
      <c r="K1473" s="53" t="s">
        <v>953</v>
      </c>
      <c r="L1473" s="53" t="s">
        <v>953</v>
      </c>
      <c r="M1473" s="53" t="s">
        <v>953</v>
      </c>
      <c r="N1473" s="53" t="s">
        <v>953</v>
      </c>
      <c r="S1473" s="325"/>
      <c r="T1473" s="325"/>
      <c r="U1473" s="325"/>
      <c r="V1473" s="325"/>
      <c r="W1473" s="325"/>
      <c r="X1473" s="325"/>
      <c r="Y1473" s="325"/>
      <c r="Z1473" s="325"/>
    </row>
    <row r="1474" spans="1:26" s="7" customFormat="1" ht="21" hidden="1">
      <c r="A1474" s="325"/>
      <c r="B1474" s="325"/>
      <c r="C1474" s="325"/>
      <c r="F1474" s="52">
        <v>713</v>
      </c>
      <c r="G1474" s="53" t="s">
        <v>953</v>
      </c>
      <c r="H1474" s="53" t="s">
        <v>953</v>
      </c>
      <c r="I1474" s="53" t="s">
        <v>953</v>
      </c>
      <c r="J1474" s="53" t="s">
        <v>953</v>
      </c>
      <c r="K1474" s="53" t="s">
        <v>953</v>
      </c>
      <c r="L1474" s="53" t="s">
        <v>953</v>
      </c>
      <c r="M1474" s="53" t="s">
        <v>953</v>
      </c>
      <c r="N1474" s="53" t="s">
        <v>953</v>
      </c>
      <c r="S1474" s="325"/>
      <c r="T1474" s="325"/>
      <c r="U1474" s="325"/>
      <c r="V1474" s="325"/>
      <c r="W1474" s="325"/>
      <c r="X1474" s="325"/>
      <c r="Y1474" s="325"/>
      <c r="Z1474" s="325"/>
    </row>
    <row r="1475" spans="1:26" s="7" customFormat="1" ht="21" hidden="1">
      <c r="A1475" s="325"/>
      <c r="B1475" s="325"/>
      <c r="C1475" s="325"/>
      <c r="F1475" s="52">
        <v>714</v>
      </c>
      <c r="G1475" s="53" t="s">
        <v>953</v>
      </c>
      <c r="H1475" s="53" t="s">
        <v>953</v>
      </c>
      <c r="I1475" s="53" t="s">
        <v>953</v>
      </c>
      <c r="J1475" s="53" t="s">
        <v>953</v>
      </c>
      <c r="K1475" s="53" t="s">
        <v>953</v>
      </c>
      <c r="L1475" s="53" t="s">
        <v>953</v>
      </c>
      <c r="M1475" s="53" t="s">
        <v>953</v>
      </c>
      <c r="N1475" s="53" t="s">
        <v>953</v>
      </c>
      <c r="S1475" s="325"/>
      <c r="T1475" s="325"/>
      <c r="U1475" s="325"/>
      <c r="V1475" s="325"/>
      <c r="W1475" s="325"/>
      <c r="X1475" s="325"/>
      <c r="Y1475" s="325"/>
      <c r="Z1475" s="325"/>
    </row>
    <row r="1476" spans="1:26" s="7" customFormat="1" ht="21" hidden="1">
      <c r="A1476" s="325"/>
      <c r="B1476" s="325"/>
      <c r="C1476" s="325"/>
      <c r="F1476" s="52">
        <v>715</v>
      </c>
      <c r="G1476" s="53" t="s">
        <v>953</v>
      </c>
      <c r="H1476" s="53" t="s">
        <v>953</v>
      </c>
      <c r="I1476" s="53" t="s">
        <v>953</v>
      </c>
      <c r="J1476" s="53" t="s">
        <v>953</v>
      </c>
      <c r="K1476" s="53" t="s">
        <v>953</v>
      </c>
      <c r="L1476" s="53" t="s">
        <v>953</v>
      </c>
      <c r="M1476" s="53" t="s">
        <v>953</v>
      </c>
      <c r="N1476" s="53" t="s">
        <v>953</v>
      </c>
      <c r="S1476" s="325"/>
      <c r="T1476" s="325"/>
      <c r="U1476" s="325"/>
      <c r="V1476" s="325"/>
      <c r="W1476" s="325"/>
      <c r="X1476" s="325"/>
      <c r="Y1476" s="325"/>
      <c r="Z1476" s="325"/>
    </row>
    <row r="1477" spans="1:26" s="7" customFormat="1" ht="21" hidden="1">
      <c r="A1477" s="325"/>
      <c r="B1477" s="325"/>
      <c r="C1477" s="325"/>
      <c r="F1477" s="52">
        <v>716</v>
      </c>
      <c r="G1477" s="53" t="s">
        <v>953</v>
      </c>
      <c r="H1477" s="53" t="s">
        <v>953</v>
      </c>
      <c r="I1477" s="53" t="s">
        <v>953</v>
      </c>
      <c r="J1477" s="53" t="s">
        <v>953</v>
      </c>
      <c r="K1477" s="53" t="s">
        <v>953</v>
      </c>
      <c r="L1477" s="53" t="s">
        <v>953</v>
      </c>
      <c r="M1477" s="53" t="s">
        <v>953</v>
      </c>
      <c r="N1477" s="53" t="s">
        <v>953</v>
      </c>
      <c r="S1477" s="325"/>
      <c r="T1477" s="325"/>
      <c r="U1477" s="325"/>
      <c r="V1477" s="325"/>
      <c r="W1477" s="325"/>
      <c r="X1477" s="325"/>
      <c r="Y1477" s="325"/>
      <c r="Z1477" s="325"/>
    </row>
    <row r="1478" spans="1:26" s="7" customFormat="1" ht="21" hidden="1">
      <c r="A1478" s="325"/>
      <c r="B1478" s="325"/>
      <c r="C1478" s="325"/>
      <c r="F1478" s="52">
        <v>717</v>
      </c>
      <c r="G1478" s="53" t="s">
        <v>953</v>
      </c>
      <c r="H1478" s="53" t="s">
        <v>953</v>
      </c>
      <c r="I1478" s="53" t="s">
        <v>953</v>
      </c>
      <c r="J1478" s="53" t="s">
        <v>953</v>
      </c>
      <c r="K1478" s="53" t="s">
        <v>953</v>
      </c>
      <c r="L1478" s="53" t="s">
        <v>953</v>
      </c>
      <c r="M1478" s="53" t="s">
        <v>953</v>
      </c>
      <c r="N1478" s="53" t="s">
        <v>953</v>
      </c>
      <c r="S1478" s="325"/>
      <c r="T1478" s="325"/>
      <c r="U1478" s="325"/>
      <c r="V1478" s="325"/>
      <c r="W1478" s="325"/>
      <c r="X1478" s="325"/>
      <c r="Y1478" s="325"/>
      <c r="Z1478" s="325"/>
    </row>
    <row r="1479" spans="1:26" s="7" customFormat="1" ht="21" hidden="1">
      <c r="A1479" s="325"/>
      <c r="B1479" s="325"/>
      <c r="C1479" s="325"/>
      <c r="F1479" s="52">
        <v>718</v>
      </c>
      <c r="G1479" s="53" t="s">
        <v>953</v>
      </c>
      <c r="H1479" s="53" t="s">
        <v>953</v>
      </c>
      <c r="I1479" s="53" t="s">
        <v>953</v>
      </c>
      <c r="J1479" s="53" t="s">
        <v>953</v>
      </c>
      <c r="K1479" s="53" t="s">
        <v>953</v>
      </c>
      <c r="L1479" s="53" t="s">
        <v>953</v>
      </c>
      <c r="M1479" s="53" t="s">
        <v>953</v>
      </c>
      <c r="N1479" s="53" t="s">
        <v>953</v>
      </c>
      <c r="S1479" s="325"/>
      <c r="T1479" s="325"/>
      <c r="U1479" s="325"/>
      <c r="V1479" s="325"/>
      <c r="W1479" s="325"/>
      <c r="X1479" s="325"/>
      <c r="Y1479" s="325"/>
      <c r="Z1479" s="325"/>
    </row>
    <row r="1480" spans="1:26" s="7" customFormat="1" ht="21" hidden="1">
      <c r="A1480" s="325"/>
      <c r="B1480" s="325"/>
      <c r="C1480" s="325"/>
      <c r="F1480" s="52">
        <v>719</v>
      </c>
      <c r="G1480" s="53" t="s">
        <v>953</v>
      </c>
      <c r="H1480" s="53" t="s">
        <v>953</v>
      </c>
      <c r="I1480" s="53" t="s">
        <v>953</v>
      </c>
      <c r="J1480" s="53" t="s">
        <v>953</v>
      </c>
      <c r="K1480" s="53" t="s">
        <v>953</v>
      </c>
      <c r="L1480" s="53" t="s">
        <v>953</v>
      </c>
      <c r="M1480" s="53" t="s">
        <v>953</v>
      </c>
      <c r="N1480" s="53" t="s">
        <v>953</v>
      </c>
      <c r="S1480" s="325"/>
      <c r="T1480" s="325"/>
      <c r="U1480" s="325"/>
      <c r="V1480" s="325"/>
      <c r="W1480" s="325"/>
      <c r="X1480" s="325"/>
      <c r="Y1480" s="325"/>
      <c r="Z1480" s="325"/>
    </row>
    <row r="1481" spans="1:26" s="7" customFormat="1" ht="21" hidden="1">
      <c r="A1481" s="325"/>
      <c r="B1481" s="325"/>
      <c r="C1481" s="325"/>
      <c r="F1481" s="52">
        <v>720</v>
      </c>
      <c r="G1481" s="53" t="s">
        <v>953</v>
      </c>
      <c r="H1481" s="53" t="s">
        <v>953</v>
      </c>
      <c r="I1481" s="53" t="s">
        <v>953</v>
      </c>
      <c r="J1481" s="53" t="s">
        <v>953</v>
      </c>
      <c r="K1481" s="53" t="s">
        <v>953</v>
      </c>
      <c r="L1481" s="53" t="s">
        <v>953</v>
      </c>
      <c r="M1481" s="53" t="s">
        <v>953</v>
      </c>
      <c r="N1481" s="53" t="s">
        <v>953</v>
      </c>
      <c r="S1481" s="325"/>
      <c r="T1481" s="325"/>
      <c r="U1481" s="325"/>
      <c r="V1481" s="325"/>
      <c r="W1481" s="325"/>
      <c r="X1481" s="325"/>
      <c r="Y1481" s="325"/>
      <c r="Z1481" s="325"/>
    </row>
    <row r="1482" spans="1:26" s="7" customFormat="1" ht="21" hidden="1">
      <c r="A1482" s="325"/>
      <c r="B1482" s="325"/>
      <c r="C1482" s="325"/>
      <c r="F1482" s="52">
        <v>721</v>
      </c>
      <c r="G1482" s="53" t="s">
        <v>953</v>
      </c>
      <c r="H1482" s="53" t="s">
        <v>953</v>
      </c>
      <c r="I1482" s="53" t="s">
        <v>953</v>
      </c>
      <c r="J1482" s="53" t="s">
        <v>953</v>
      </c>
      <c r="K1482" s="53" t="s">
        <v>953</v>
      </c>
      <c r="L1482" s="53" t="s">
        <v>953</v>
      </c>
      <c r="M1482" s="53" t="s">
        <v>953</v>
      </c>
      <c r="N1482" s="53" t="s">
        <v>953</v>
      </c>
      <c r="S1482" s="325"/>
      <c r="T1482" s="325"/>
      <c r="U1482" s="325"/>
      <c r="V1482" s="325"/>
      <c r="W1482" s="325"/>
      <c r="X1482" s="325"/>
      <c r="Y1482" s="325"/>
      <c r="Z1482" s="325"/>
    </row>
    <row r="1483" spans="1:26" s="7" customFormat="1" ht="21" hidden="1">
      <c r="A1483" s="325"/>
      <c r="B1483" s="325"/>
      <c r="C1483" s="325"/>
      <c r="F1483" s="52">
        <v>722</v>
      </c>
      <c r="G1483" s="53" t="s">
        <v>953</v>
      </c>
      <c r="H1483" s="53" t="s">
        <v>953</v>
      </c>
      <c r="I1483" s="53" t="s">
        <v>953</v>
      </c>
      <c r="J1483" s="53" t="s">
        <v>953</v>
      </c>
      <c r="K1483" s="53" t="s">
        <v>953</v>
      </c>
      <c r="L1483" s="53" t="s">
        <v>953</v>
      </c>
      <c r="M1483" s="53" t="s">
        <v>953</v>
      </c>
      <c r="N1483" s="53" t="s">
        <v>953</v>
      </c>
      <c r="S1483" s="325"/>
      <c r="T1483" s="325"/>
      <c r="U1483" s="325"/>
      <c r="V1483" s="325"/>
      <c r="W1483" s="325"/>
      <c r="X1483" s="325"/>
      <c r="Y1483" s="325"/>
      <c r="Z1483" s="325"/>
    </row>
    <row r="1484" spans="1:26" s="7" customFormat="1" ht="21" hidden="1">
      <c r="A1484" s="325"/>
      <c r="B1484" s="325"/>
      <c r="C1484" s="325"/>
      <c r="F1484" s="52">
        <v>723</v>
      </c>
      <c r="G1484" s="53" t="s">
        <v>953</v>
      </c>
      <c r="H1484" s="53" t="s">
        <v>953</v>
      </c>
      <c r="I1484" s="53" t="s">
        <v>953</v>
      </c>
      <c r="J1484" s="53" t="s">
        <v>953</v>
      </c>
      <c r="K1484" s="53" t="s">
        <v>953</v>
      </c>
      <c r="L1484" s="53" t="s">
        <v>953</v>
      </c>
      <c r="M1484" s="53" t="s">
        <v>953</v>
      </c>
      <c r="N1484" s="53" t="s">
        <v>953</v>
      </c>
      <c r="S1484" s="325"/>
      <c r="T1484" s="325"/>
      <c r="U1484" s="325"/>
      <c r="V1484" s="325"/>
      <c r="W1484" s="325"/>
      <c r="X1484" s="325"/>
      <c r="Y1484" s="325"/>
      <c r="Z1484" s="325"/>
    </row>
    <row r="1485" spans="1:26" s="7" customFormat="1" ht="21" hidden="1">
      <c r="A1485" s="325"/>
      <c r="B1485" s="325"/>
      <c r="C1485" s="325"/>
      <c r="F1485" s="52">
        <v>724</v>
      </c>
      <c r="G1485" s="53" t="s">
        <v>953</v>
      </c>
      <c r="H1485" s="53" t="s">
        <v>953</v>
      </c>
      <c r="I1485" s="53" t="s">
        <v>953</v>
      </c>
      <c r="J1485" s="53" t="s">
        <v>953</v>
      </c>
      <c r="K1485" s="53" t="s">
        <v>953</v>
      </c>
      <c r="L1485" s="53" t="s">
        <v>953</v>
      </c>
      <c r="M1485" s="53" t="s">
        <v>953</v>
      </c>
      <c r="N1485" s="53" t="s">
        <v>953</v>
      </c>
      <c r="S1485" s="325"/>
      <c r="T1485" s="325"/>
      <c r="U1485" s="325"/>
      <c r="V1485" s="325"/>
      <c r="W1485" s="325"/>
      <c r="X1485" s="325"/>
      <c r="Y1485" s="325"/>
      <c r="Z1485" s="325"/>
    </row>
    <row r="1486" spans="1:26" s="7" customFormat="1" ht="21" hidden="1">
      <c r="A1486" s="325"/>
      <c r="B1486" s="325"/>
      <c r="C1486" s="325"/>
      <c r="F1486" s="52">
        <v>725</v>
      </c>
      <c r="G1486" s="53" t="s">
        <v>953</v>
      </c>
      <c r="H1486" s="53" t="s">
        <v>953</v>
      </c>
      <c r="I1486" s="53" t="s">
        <v>953</v>
      </c>
      <c r="J1486" s="53" t="s">
        <v>953</v>
      </c>
      <c r="K1486" s="53" t="s">
        <v>953</v>
      </c>
      <c r="L1486" s="53" t="s">
        <v>953</v>
      </c>
      <c r="M1486" s="53" t="s">
        <v>953</v>
      </c>
      <c r="N1486" s="53" t="s">
        <v>953</v>
      </c>
      <c r="S1486" s="325"/>
      <c r="T1486" s="325"/>
      <c r="U1486" s="325"/>
      <c r="V1486" s="325"/>
      <c r="W1486" s="325"/>
      <c r="X1486" s="325"/>
      <c r="Y1486" s="325"/>
      <c r="Z1486" s="325"/>
    </row>
    <row r="1487" spans="1:26" s="7" customFormat="1" ht="21" hidden="1">
      <c r="A1487" s="325"/>
      <c r="B1487" s="325"/>
      <c r="C1487" s="325"/>
      <c r="F1487" s="52">
        <v>726</v>
      </c>
      <c r="G1487" s="53" t="s">
        <v>953</v>
      </c>
      <c r="H1487" s="53" t="s">
        <v>953</v>
      </c>
      <c r="I1487" s="53" t="s">
        <v>953</v>
      </c>
      <c r="J1487" s="53" t="s">
        <v>953</v>
      </c>
      <c r="K1487" s="53" t="s">
        <v>953</v>
      </c>
      <c r="L1487" s="53" t="s">
        <v>953</v>
      </c>
      <c r="M1487" s="53" t="s">
        <v>953</v>
      </c>
      <c r="N1487" s="53" t="s">
        <v>953</v>
      </c>
      <c r="S1487" s="325"/>
      <c r="T1487" s="325"/>
      <c r="U1487" s="325"/>
      <c r="V1487" s="325"/>
      <c r="W1487" s="325"/>
      <c r="X1487" s="325"/>
      <c r="Y1487" s="325"/>
      <c r="Z1487" s="325"/>
    </row>
    <row r="1488" spans="1:26" s="7" customFormat="1" ht="21" hidden="1">
      <c r="A1488" s="325"/>
      <c r="B1488" s="325"/>
      <c r="C1488" s="325"/>
      <c r="F1488" s="52">
        <v>727</v>
      </c>
      <c r="G1488" s="53" t="s">
        <v>953</v>
      </c>
      <c r="H1488" s="53" t="s">
        <v>953</v>
      </c>
      <c r="I1488" s="53" t="s">
        <v>953</v>
      </c>
      <c r="J1488" s="53" t="s">
        <v>953</v>
      </c>
      <c r="K1488" s="53" t="s">
        <v>953</v>
      </c>
      <c r="L1488" s="53" t="s">
        <v>953</v>
      </c>
      <c r="M1488" s="53" t="s">
        <v>953</v>
      </c>
      <c r="N1488" s="53" t="s">
        <v>953</v>
      </c>
      <c r="S1488" s="325"/>
      <c r="T1488" s="325"/>
      <c r="U1488" s="325"/>
      <c r="V1488" s="325"/>
      <c r="W1488" s="325"/>
      <c r="X1488" s="325"/>
      <c r="Y1488" s="325"/>
      <c r="Z1488" s="325"/>
    </row>
    <row r="1489" spans="1:26" s="7" customFormat="1" ht="21" hidden="1">
      <c r="A1489" s="325"/>
      <c r="B1489" s="325"/>
      <c r="C1489" s="325"/>
      <c r="F1489" s="52">
        <v>728</v>
      </c>
      <c r="G1489" s="53" t="s">
        <v>953</v>
      </c>
      <c r="H1489" s="53" t="s">
        <v>953</v>
      </c>
      <c r="I1489" s="53" t="s">
        <v>953</v>
      </c>
      <c r="J1489" s="53" t="s">
        <v>953</v>
      </c>
      <c r="K1489" s="53" t="s">
        <v>953</v>
      </c>
      <c r="L1489" s="53" t="s">
        <v>953</v>
      </c>
      <c r="M1489" s="53" t="s">
        <v>953</v>
      </c>
      <c r="N1489" s="53" t="s">
        <v>953</v>
      </c>
      <c r="S1489" s="325"/>
      <c r="T1489" s="325"/>
      <c r="U1489" s="325"/>
      <c r="V1489" s="325"/>
      <c r="W1489" s="325"/>
      <c r="X1489" s="325"/>
      <c r="Y1489" s="325"/>
      <c r="Z1489" s="325"/>
    </row>
    <row r="1490" spans="1:26" s="7" customFormat="1" ht="21" hidden="1">
      <c r="A1490" s="325"/>
      <c r="B1490" s="325"/>
      <c r="C1490" s="325"/>
      <c r="F1490" s="52">
        <v>729</v>
      </c>
      <c r="G1490" s="53" t="s">
        <v>953</v>
      </c>
      <c r="H1490" s="53" t="s">
        <v>953</v>
      </c>
      <c r="I1490" s="53" t="s">
        <v>953</v>
      </c>
      <c r="J1490" s="53" t="s">
        <v>953</v>
      </c>
      <c r="K1490" s="53" t="s">
        <v>953</v>
      </c>
      <c r="L1490" s="53" t="s">
        <v>953</v>
      </c>
      <c r="M1490" s="53" t="s">
        <v>953</v>
      </c>
      <c r="N1490" s="53" t="s">
        <v>953</v>
      </c>
      <c r="S1490" s="325"/>
      <c r="T1490" s="325"/>
      <c r="U1490" s="325"/>
      <c r="V1490" s="325"/>
      <c r="W1490" s="325"/>
      <c r="X1490" s="325"/>
      <c r="Y1490" s="325"/>
      <c r="Z1490" s="325"/>
    </row>
    <row r="1491" spans="1:26" s="7" customFormat="1" ht="21" hidden="1">
      <c r="A1491" s="325"/>
      <c r="B1491" s="325"/>
      <c r="C1491" s="325"/>
      <c r="F1491" s="52">
        <v>730</v>
      </c>
      <c r="G1491" s="53" t="s">
        <v>953</v>
      </c>
      <c r="H1491" s="53" t="s">
        <v>953</v>
      </c>
      <c r="I1491" s="53" t="s">
        <v>953</v>
      </c>
      <c r="J1491" s="53" t="s">
        <v>953</v>
      </c>
      <c r="K1491" s="53" t="s">
        <v>953</v>
      </c>
      <c r="L1491" s="53" t="s">
        <v>953</v>
      </c>
      <c r="M1491" s="53" t="s">
        <v>953</v>
      </c>
      <c r="N1491" s="53" t="s">
        <v>953</v>
      </c>
      <c r="S1491" s="325"/>
      <c r="T1491" s="325"/>
      <c r="U1491" s="325"/>
      <c r="V1491" s="325"/>
      <c r="W1491" s="325"/>
      <c r="X1491" s="325"/>
      <c r="Y1491" s="325"/>
      <c r="Z1491" s="325"/>
    </row>
    <row r="1492" spans="1:26" s="7" customFormat="1" ht="21" hidden="1">
      <c r="A1492" s="325"/>
      <c r="B1492" s="325"/>
      <c r="C1492" s="325"/>
      <c r="F1492" s="52">
        <v>731</v>
      </c>
      <c r="G1492" s="53" t="s">
        <v>953</v>
      </c>
      <c r="H1492" s="53" t="s">
        <v>953</v>
      </c>
      <c r="I1492" s="53" t="s">
        <v>953</v>
      </c>
      <c r="J1492" s="53" t="s">
        <v>953</v>
      </c>
      <c r="K1492" s="53" t="s">
        <v>953</v>
      </c>
      <c r="L1492" s="53" t="s">
        <v>953</v>
      </c>
      <c r="M1492" s="53" t="s">
        <v>953</v>
      </c>
      <c r="N1492" s="53" t="s">
        <v>953</v>
      </c>
      <c r="S1492" s="325"/>
      <c r="T1492" s="325"/>
      <c r="U1492" s="325"/>
      <c r="V1492" s="325"/>
      <c r="W1492" s="325"/>
      <c r="X1492" s="325"/>
      <c r="Y1492" s="325"/>
      <c r="Z1492" s="325"/>
    </row>
    <row r="1493" spans="1:26" s="7" customFormat="1" ht="21" hidden="1">
      <c r="A1493" s="325"/>
      <c r="B1493" s="325"/>
      <c r="C1493" s="325"/>
      <c r="F1493" s="52">
        <v>732</v>
      </c>
      <c r="G1493" s="53" t="s">
        <v>953</v>
      </c>
      <c r="H1493" s="53" t="s">
        <v>953</v>
      </c>
      <c r="I1493" s="53" t="s">
        <v>953</v>
      </c>
      <c r="J1493" s="53" t="s">
        <v>953</v>
      </c>
      <c r="K1493" s="53" t="s">
        <v>953</v>
      </c>
      <c r="L1493" s="53" t="s">
        <v>953</v>
      </c>
      <c r="M1493" s="53" t="s">
        <v>953</v>
      </c>
      <c r="N1493" s="53" t="s">
        <v>953</v>
      </c>
      <c r="S1493" s="325"/>
      <c r="T1493" s="325"/>
      <c r="U1493" s="325"/>
      <c r="V1493" s="325"/>
      <c r="W1493" s="325"/>
      <c r="X1493" s="325"/>
      <c r="Y1493" s="325"/>
      <c r="Z1493" s="325"/>
    </row>
    <row r="1494" spans="1:26" s="7" customFormat="1" ht="21" hidden="1">
      <c r="A1494" s="325"/>
      <c r="B1494" s="325"/>
      <c r="C1494" s="325"/>
      <c r="F1494" s="52">
        <v>733</v>
      </c>
      <c r="G1494" s="53" t="s">
        <v>953</v>
      </c>
      <c r="H1494" s="53" t="s">
        <v>953</v>
      </c>
      <c r="I1494" s="53" t="s">
        <v>953</v>
      </c>
      <c r="J1494" s="53" t="s">
        <v>953</v>
      </c>
      <c r="K1494" s="53" t="s">
        <v>953</v>
      </c>
      <c r="L1494" s="53" t="s">
        <v>953</v>
      </c>
      <c r="M1494" s="53" t="s">
        <v>953</v>
      </c>
      <c r="N1494" s="53" t="s">
        <v>953</v>
      </c>
      <c r="S1494" s="325"/>
      <c r="T1494" s="325"/>
      <c r="U1494" s="325"/>
      <c r="V1494" s="325"/>
      <c r="W1494" s="325"/>
      <c r="X1494" s="325"/>
      <c r="Y1494" s="325"/>
      <c r="Z1494" s="325"/>
    </row>
    <row r="1495" spans="1:26" s="7" customFormat="1" ht="21" hidden="1">
      <c r="A1495" s="325"/>
      <c r="B1495" s="325"/>
      <c r="C1495" s="325"/>
      <c r="F1495" s="52">
        <v>734</v>
      </c>
      <c r="G1495" s="53" t="s">
        <v>953</v>
      </c>
      <c r="H1495" s="53" t="s">
        <v>953</v>
      </c>
      <c r="I1495" s="53" t="s">
        <v>953</v>
      </c>
      <c r="J1495" s="53" t="s">
        <v>953</v>
      </c>
      <c r="K1495" s="53" t="s">
        <v>953</v>
      </c>
      <c r="L1495" s="53" t="s">
        <v>953</v>
      </c>
      <c r="M1495" s="53" t="s">
        <v>953</v>
      </c>
      <c r="N1495" s="53" t="s">
        <v>953</v>
      </c>
      <c r="S1495" s="325"/>
      <c r="T1495" s="325"/>
      <c r="U1495" s="325"/>
      <c r="V1495" s="325"/>
      <c r="W1495" s="325"/>
      <c r="X1495" s="325"/>
      <c r="Y1495" s="325"/>
      <c r="Z1495" s="325"/>
    </row>
    <row r="1496" spans="1:26" s="7" customFormat="1" ht="21" hidden="1">
      <c r="A1496" s="325"/>
      <c r="B1496" s="325"/>
      <c r="C1496" s="325"/>
      <c r="F1496" s="52">
        <v>735</v>
      </c>
      <c r="G1496" s="53" t="s">
        <v>953</v>
      </c>
      <c r="H1496" s="53" t="s">
        <v>953</v>
      </c>
      <c r="I1496" s="53" t="s">
        <v>953</v>
      </c>
      <c r="J1496" s="53" t="s">
        <v>953</v>
      </c>
      <c r="K1496" s="53" t="s">
        <v>953</v>
      </c>
      <c r="L1496" s="53" t="s">
        <v>953</v>
      </c>
      <c r="M1496" s="53" t="s">
        <v>953</v>
      </c>
      <c r="N1496" s="53" t="s">
        <v>953</v>
      </c>
      <c r="S1496" s="325"/>
      <c r="T1496" s="325"/>
      <c r="U1496" s="325"/>
      <c r="V1496" s="325"/>
      <c r="W1496" s="325"/>
      <c r="X1496" s="325"/>
      <c r="Y1496" s="325"/>
      <c r="Z1496" s="325"/>
    </row>
    <row r="1497" spans="1:26" s="7" customFormat="1" ht="21" hidden="1">
      <c r="A1497" s="325"/>
      <c r="B1497" s="325"/>
      <c r="C1497" s="325"/>
      <c r="F1497" s="52">
        <v>736</v>
      </c>
      <c r="G1497" s="53" t="s">
        <v>953</v>
      </c>
      <c r="H1497" s="53" t="s">
        <v>953</v>
      </c>
      <c r="I1497" s="53" t="s">
        <v>953</v>
      </c>
      <c r="J1497" s="53" t="s">
        <v>953</v>
      </c>
      <c r="K1497" s="53" t="s">
        <v>953</v>
      </c>
      <c r="L1497" s="53" t="s">
        <v>953</v>
      </c>
      <c r="M1497" s="53" t="s">
        <v>953</v>
      </c>
      <c r="N1497" s="53" t="s">
        <v>953</v>
      </c>
      <c r="S1497" s="325"/>
      <c r="T1497" s="325"/>
      <c r="U1497" s="325"/>
      <c r="V1497" s="325"/>
      <c r="W1497" s="325"/>
      <c r="X1497" s="325"/>
      <c r="Y1497" s="325"/>
      <c r="Z1497" s="325"/>
    </row>
    <row r="1498" spans="1:26" s="7" customFormat="1" ht="21" hidden="1">
      <c r="A1498" s="325"/>
      <c r="B1498" s="325"/>
      <c r="C1498" s="325"/>
      <c r="F1498" s="52">
        <v>737</v>
      </c>
      <c r="G1498" s="53" t="s">
        <v>953</v>
      </c>
      <c r="H1498" s="53" t="s">
        <v>953</v>
      </c>
      <c r="I1498" s="53" t="s">
        <v>953</v>
      </c>
      <c r="J1498" s="53" t="s">
        <v>953</v>
      </c>
      <c r="K1498" s="53" t="s">
        <v>953</v>
      </c>
      <c r="L1498" s="53" t="s">
        <v>953</v>
      </c>
      <c r="M1498" s="53" t="s">
        <v>953</v>
      </c>
      <c r="N1498" s="53" t="s">
        <v>953</v>
      </c>
      <c r="S1498" s="325"/>
      <c r="T1498" s="325"/>
      <c r="U1498" s="325"/>
      <c r="V1498" s="325"/>
      <c r="W1498" s="325"/>
      <c r="X1498" s="325"/>
      <c r="Y1498" s="325"/>
      <c r="Z1498" s="325"/>
    </row>
    <row r="1499" spans="1:26" s="7" customFormat="1" ht="21" hidden="1">
      <c r="A1499" s="325"/>
      <c r="B1499" s="325"/>
      <c r="C1499" s="325"/>
      <c r="F1499" s="52">
        <v>738</v>
      </c>
      <c r="G1499" s="53" t="s">
        <v>953</v>
      </c>
      <c r="H1499" s="53" t="s">
        <v>953</v>
      </c>
      <c r="I1499" s="53" t="s">
        <v>953</v>
      </c>
      <c r="J1499" s="53" t="s">
        <v>953</v>
      </c>
      <c r="K1499" s="53" t="s">
        <v>953</v>
      </c>
      <c r="L1499" s="53" t="s">
        <v>953</v>
      </c>
      <c r="M1499" s="53" t="s">
        <v>953</v>
      </c>
      <c r="N1499" s="53" t="s">
        <v>953</v>
      </c>
      <c r="S1499" s="325"/>
      <c r="T1499" s="325"/>
      <c r="U1499" s="325"/>
      <c r="V1499" s="325"/>
      <c r="W1499" s="325"/>
      <c r="X1499" s="325"/>
      <c r="Y1499" s="325"/>
      <c r="Z1499" s="325"/>
    </row>
    <row r="1500" spans="1:26" s="7" customFormat="1" ht="21" hidden="1">
      <c r="A1500" s="325"/>
      <c r="B1500" s="325"/>
      <c r="C1500" s="325"/>
      <c r="F1500" s="52">
        <v>739</v>
      </c>
      <c r="G1500" s="53" t="s">
        <v>953</v>
      </c>
      <c r="H1500" s="53" t="s">
        <v>953</v>
      </c>
      <c r="I1500" s="53" t="s">
        <v>953</v>
      </c>
      <c r="J1500" s="53" t="s">
        <v>953</v>
      </c>
      <c r="K1500" s="53" t="s">
        <v>953</v>
      </c>
      <c r="L1500" s="53" t="s">
        <v>953</v>
      </c>
      <c r="M1500" s="53" t="s">
        <v>953</v>
      </c>
      <c r="N1500" s="53" t="s">
        <v>953</v>
      </c>
      <c r="S1500" s="325"/>
      <c r="T1500" s="325"/>
      <c r="U1500" s="325"/>
      <c r="V1500" s="325"/>
      <c r="W1500" s="325"/>
      <c r="X1500" s="325"/>
      <c r="Y1500" s="325"/>
      <c r="Z1500" s="325"/>
    </row>
    <row r="1501" spans="1:26" s="7" customFormat="1" ht="21" hidden="1">
      <c r="A1501" s="325"/>
      <c r="B1501" s="325"/>
      <c r="C1501" s="325"/>
      <c r="F1501" s="52">
        <v>740</v>
      </c>
      <c r="G1501" s="53" t="s">
        <v>953</v>
      </c>
      <c r="H1501" s="53" t="s">
        <v>953</v>
      </c>
      <c r="I1501" s="53" t="s">
        <v>953</v>
      </c>
      <c r="J1501" s="53" t="s">
        <v>953</v>
      </c>
      <c r="K1501" s="53" t="s">
        <v>953</v>
      </c>
      <c r="L1501" s="53" t="s">
        <v>953</v>
      </c>
      <c r="M1501" s="53" t="s">
        <v>953</v>
      </c>
      <c r="N1501" s="53" t="s">
        <v>953</v>
      </c>
      <c r="S1501" s="325"/>
      <c r="T1501" s="325"/>
      <c r="U1501" s="325"/>
      <c r="V1501" s="325"/>
      <c r="W1501" s="325"/>
      <c r="X1501" s="325"/>
      <c r="Y1501" s="325"/>
      <c r="Z1501" s="325"/>
    </row>
    <row r="1502" spans="1:26" s="7" customFormat="1" ht="21" hidden="1">
      <c r="A1502" s="325"/>
      <c r="B1502" s="325"/>
      <c r="C1502" s="325"/>
      <c r="F1502" s="52">
        <v>741</v>
      </c>
      <c r="G1502" s="53" t="s">
        <v>953</v>
      </c>
      <c r="H1502" s="53" t="s">
        <v>953</v>
      </c>
      <c r="I1502" s="53" t="s">
        <v>953</v>
      </c>
      <c r="J1502" s="53" t="s">
        <v>953</v>
      </c>
      <c r="K1502" s="53" t="s">
        <v>953</v>
      </c>
      <c r="L1502" s="53" t="s">
        <v>953</v>
      </c>
      <c r="M1502" s="53" t="s">
        <v>953</v>
      </c>
      <c r="N1502" s="53" t="s">
        <v>953</v>
      </c>
      <c r="S1502" s="325"/>
      <c r="T1502" s="325"/>
      <c r="U1502" s="325"/>
      <c r="V1502" s="325"/>
      <c r="W1502" s="325"/>
      <c r="X1502" s="325"/>
      <c r="Y1502" s="325"/>
      <c r="Z1502" s="325"/>
    </row>
    <row r="1503" spans="1:26" s="7" customFormat="1" ht="21" hidden="1">
      <c r="A1503" s="325"/>
      <c r="B1503" s="325"/>
      <c r="C1503" s="325"/>
      <c r="F1503" s="52">
        <v>742</v>
      </c>
      <c r="G1503" s="53" t="s">
        <v>953</v>
      </c>
      <c r="H1503" s="53" t="s">
        <v>953</v>
      </c>
      <c r="I1503" s="53" t="s">
        <v>953</v>
      </c>
      <c r="J1503" s="53" t="s">
        <v>953</v>
      </c>
      <c r="K1503" s="53" t="s">
        <v>953</v>
      </c>
      <c r="L1503" s="53" t="s">
        <v>953</v>
      </c>
      <c r="M1503" s="53" t="s">
        <v>953</v>
      </c>
      <c r="N1503" s="53" t="s">
        <v>953</v>
      </c>
      <c r="S1503" s="325"/>
      <c r="T1503" s="325"/>
      <c r="U1503" s="325"/>
      <c r="V1503" s="325"/>
      <c r="W1503" s="325"/>
      <c r="X1503" s="325"/>
      <c r="Y1503" s="325"/>
      <c r="Z1503" s="325"/>
    </row>
    <row r="1504" spans="1:26" s="7" customFormat="1" ht="21" hidden="1">
      <c r="A1504" s="325"/>
      <c r="B1504" s="325"/>
      <c r="C1504" s="325"/>
      <c r="F1504" s="52">
        <v>743</v>
      </c>
      <c r="G1504" s="53" t="s">
        <v>953</v>
      </c>
      <c r="H1504" s="53" t="s">
        <v>953</v>
      </c>
      <c r="I1504" s="53" t="s">
        <v>953</v>
      </c>
      <c r="J1504" s="53" t="s">
        <v>953</v>
      </c>
      <c r="K1504" s="53" t="s">
        <v>953</v>
      </c>
      <c r="L1504" s="53" t="s">
        <v>953</v>
      </c>
      <c r="M1504" s="53" t="s">
        <v>953</v>
      </c>
      <c r="N1504" s="53" t="s">
        <v>953</v>
      </c>
      <c r="S1504" s="325"/>
      <c r="T1504" s="325"/>
      <c r="U1504" s="325"/>
      <c r="V1504" s="325"/>
      <c r="W1504" s="325"/>
      <c r="X1504" s="325"/>
      <c r="Y1504" s="325"/>
      <c r="Z1504" s="325"/>
    </row>
    <row r="1505" spans="1:26" s="7" customFormat="1" ht="21" hidden="1">
      <c r="A1505" s="325"/>
      <c r="B1505" s="325"/>
      <c r="C1505" s="325"/>
      <c r="F1505" s="52">
        <v>744</v>
      </c>
      <c r="G1505" s="53" t="s">
        <v>953</v>
      </c>
      <c r="H1505" s="53" t="s">
        <v>953</v>
      </c>
      <c r="I1505" s="53" t="s">
        <v>953</v>
      </c>
      <c r="J1505" s="53" t="s">
        <v>953</v>
      </c>
      <c r="K1505" s="53" t="s">
        <v>953</v>
      </c>
      <c r="L1505" s="53" t="s">
        <v>953</v>
      </c>
      <c r="M1505" s="53" t="s">
        <v>953</v>
      </c>
      <c r="N1505" s="53" t="s">
        <v>953</v>
      </c>
      <c r="S1505" s="325"/>
      <c r="T1505" s="325"/>
      <c r="U1505" s="325"/>
      <c r="V1505" s="325"/>
      <c r="W1505" s="325"/>
      <c r="X1505" s="325"/>
      <c r="Y1505" s="325"/>
      <c r="Z1505" s="325"/>
    </row>
    <row r="1506" spans="1:26" s="7" customFormat="1" ht="21" hidden="1">
      <c r="A1506" s="325"/>
      <c r="B1506" s="325"/>
      <c r="C1506" s="325"/>
      <c r="F1506" s="52">
        <v>745</v>
      </c>
      <c r="G1506" s="53" t="s">
        <v>953</v>
      </c>
      <c r="H1506" s="53" t="s">
        <v>953</v>
      </c>
      <c r="I1506" s="53" t="s">
        <v>953</v>
      </c>
      <c r="J1506" s="53" t="s">
        <v>953</v>
      </c>
      <c r="K1506" s="53" t="s">
        <v>953</v>
      </c>
      <c r="L1506" s="53" t="s">
        <v>953</v>
      </c>
      <c r="M1506" s="53" t="s">
        <v>953</v>
      </c>
      <c r="N1506" s="53" t="s">
        <v>953</v>
      </c>
      <c r="S1506" s="325"/>
      <c r="T1506" s="325"/>
      <c r="U1506" s="325"/>
      <c r="V1506" s="325"/>
      <c r="W1506" s="325"/>
      <c r="X1506" s="325"/>
      <c r="Y1506" s="325"/>
      <c r="Z1506" s="325"/>
    </row>
    <row r="1507" spans="1:26" s="7" customFormat="1" ht="21" hidden="1">
      <c r="A1507" s="325"/>
      <c r="B1507" s="325"/>
      <c r="C1507" s="325"/>
      <c r="F1507" s="52">
        <v>746</v>
      </c>
      <c r="G1507" s="53" t="s">
        <v>953</v>
      </c>
      <c r="H1507" s="53" t="s">
        <v>953</v>
      </c>
      <c r="I1507" s="53" t="s">
        <v>953</v>
      </c>
      <c r="J1507" s="53" t="s">
        <v>953</v>
      </c>
      <c r="K1507" s="53" t="s">
        <v>953</v>
      </c>
      <c r="L1507" s="53" t="s">
        <v>953</v>
      </c>
      <c r="M1507" s="53" t="s">
        <v>953</v>
      </c>
      <c r="N1507" s="53" t="s">
        <v>953</v>
      </c>
      <c r="S1507" s="325"/>
      <c r="T1507" s="325"/>
      <c r="U1507" s="325"/>
      <c r="V1507" s="325"/>
      <c r="W1507" s="325"/>
      <c r="X1507" s="325"/>
      <c r="Y1507" s="325"/>
      <c r="Z1507" s="325"/>
    </row>
    <row r="1508" spans="1:26" s="7" customFormat="1" ht="21" hidden="1">
      <c r="A1508" s="325"/>
      <c r="B1508" s="325"/>
      <c r="C1508" s="325"/>
      <c r="F1508" s="52">
        <v>747</v>
      </c>
      <c r="G1508" s="53" t="s">
        <v>953</v>
      </c>
      <c r="H1508" s="53" t="s">
        <v>953</v>
      </c>
      <c r="I1508" s="53" t="s">
        <v>953</v>
      </c>
      <c r="J1508" s="53" t="s">
        <v>953</v>
      </c>
      <c r="K1508" s="53" t="s">
        <v>953</v>
      </c>
      <c r="L1508" s="53" t="s">
        <v>953</v>
      </c>
      <c r="M1508" s="53" t="s">
        <v>953</v>
      </c>
      <c r="N1508" s="53" t="s">
        <v>953</v>
      </c>
      <c r="S1508" s="325"/>
      <c r="T1508" s="325"/>
      <c r="U1508" s="325"/>
      <c r="V1508" s="325"/>
      <c r="W1508" s="325"/>
      <c r="X1508" s="325"/>
      <c r="Y1508" s="325"/>
      <c r="Z1508" s="325"/>
    </row>
    <row r="1509" spans="1:26" s="7" customFormat="1" ht="21" hidden="1">
      <c r="A1509" s="325"/>
      <c r="B1509" s="325"/>
      <c r="C1509" s="325"/>
      <c r="F1509" s="52">
        <v>748</v>
      </c>
      <c r="G1509" s="53" t="s">
        <v>953</v>
      </c>
      <c r="H1509" s="53" t="s">
        <v>953</v>
      </c>
      <c r="I1509" s="53" t="s">
        <v>953</v>
      </c>
      <c r="J1509" s="53" t="s">
        <v>953</v>
      </c>
      <c r="K1509" s="53" t="s">
        <v>953</v>
      </c>
      <c r="L1509" s="53" t="s">
        <v>953</v>
      </c>
      <c r="M1509" s="53" t="s">
        <v>953</v>
      </c>
      <c r="N1509" s="53" t="s">
        <v>953</v>
      </c>
      <c r="S1509" s="325"/>
      <c r="T1509" s="325"/>
      <c r="U1509" s="325"/>
      <c r="V1509" s="325"/>
      <c r="W1509" s="325"/>
      <c r="X1509" s="325"/>
      <c r="Y1509" s="325"/>
      <c r="Z1509" s="325"/>
    </row>
    <row r="1510" spans="1:26" s="7" customFormat="1" ht="21" hidden="1">
      <c r="A1510" s="325"/>
      <c r="B1510" s="325"/>
      <c r="C1510" s="325"/>
      <c r="F1510" s="52">
        <v>749</v>
      </c>
      <c r="G1510" s="53" t="s">
        <v>953</v>
      </c>
      <c r="H1510" s="53" t="s">
        <v>953</v>
      </c>
      <c r="I1510" s="53" t="s">
        <v>953</v>
      </c>
      <c r="J1510" s="53" t="s">
        <v>953</v>
      </c>
      <c r="K1510" s="53" t="s">
        <v>953</v>
      </c>
      <c r="L1510" s="53" t="s">
        <v>953</v>
      </c>
      <c r="M1510" s="53" t="s">
        <v>953</v>
      </c>
      <c r="N1510" s="53" t="s">
        <v>953</v>
      </c>
      <c r="S1510" s="325"/>
      <c r="T1510" s="325"/>
      <c r="U1510" s="325"/>
      <c r="V1510" s="325"/>
      <c r="W1510" s="325"/>
      <c r="X1510" s="325"/>
      <c r="Y1510" s="325"/>
      <c r="Z1510" s="325"/>
    </row>
    <row r="1511" spans="1:26" s="7" customFormat="1" ht="21" hidden="1">
      <c r="A1511" s="325"/>
      <c r="B1511" s="325"/>
      <c r="C1511" s="325"/>
      <c r="F1511" s="52">
        <v>750</v>
      </c>
      <c r="G1511" s="53" t="s">
        <v>953</v>
      </c>
      <c r="H1511" s="53" t="s">
        <v>953</v>
      </c>
      <c r="I1511" s="53" t="s">
        <v>953</v>
      </c>
      <c r="J1511" s="53" t="s">
        <v>953</v>
      </c>
      <c r="K1511" s="53" t="s">
        <v>953</v>
      </c>
      <c r="L1511" s="53" t="s">
        <v>953</v>
      </c>
      <c r="M1511" s="53" t="s">
        <v>953</v>
      </c>
      <c r="N1511" s="53" t="s">
        <v>953</v>
      </c>
      <c r="S1511" s="325"/>
      <c r="T1511" s="325"/>
      <c r="U1511" s="325"/>
      <c r="V1511" s="325"/>
      <c r="W1511" s="325"/>
      <c r="X1511" s="325"/>
      <c r="Y1511" s="325"/>
      <c r="Z1511" s="325"/>
    </row>
    <row r="1512" spans="1:26" s="7" customFormat="1" ht="21" hidden="1">
      <c r="A1512" s="325"/>
      <c r="B1512" s="325"/>
      <c r="C1512" s="325"/>
      <c r="F1512" s="52">
        <v>751</v>
      </c>
      <c r="G1512" s="53" t="s">
        <v>953</v>
      </c>
      <c r="H1512" s="53" t="s">
        <v>953</v>
      </c>
      <c r="I1512" s="53" t="s">
        <v>953</v>
      </c>
      <c r="J1512" s="53" t="s">
        <v>953</v>
      </c>
      <c r="K1512" s="53" t="s">
        <v>953</v>
      </c>
      <c r="L1512" s="53" t="s">
        <v>953</v>
      </c>
      <c r="M1512" s="53" t="s">
        <v>953</v>
      </c>
      <c r="N1512" s="53" t="s">
        <v>953</v>
      </c>
      <c r="S1512" s="325"/>
      <c r="T1512" s="325"/>
      <c r="U1512" s="325"/>
      <c r="V1512" s="325"/>
      <c r="W1512" s="325"/>
      <c r="X1512" s="325"/>
      <c r="Y1512" s="325"/>
      <c r="Z1512" s="325"/>
    </row>
    <row r="1513" spans="1:26" s="7" customFormat="1" ht="21" hidden="1">
      <c r="A1513" s="325"/>
      <c r="B1513" s="325"/>
      <c r="C1513" s="325"/>
      <c r="F1513" s="52">
        <v>752</v>
      </c>
      <c r="G1513" s="53" t="s">
        <v>953</v>
      </c>
      <c r="H1513" s="53" t="s">
        <v>953</v>
      </c>
      <c r="I1513" s="53" t="s">
        <v>953</v>
      </c>
      <c r="J1513" s="53" t="s">
        <v>953</v>
      </c>
      <c r="K1513" s="53" t="s">
        <v>953</v>
      </c>
      <c r="L1513" s="53" t="s">
        <v>953</v>
      </c>
      <c r="M1513" s="53" t="s">
        <v>953</v>
      </c>
      <c r="N1513" s="53" t="s">
        <v>953</v>
      </c>
      <c r="S1513" s="325"/>
      <c r="T1513" s="325"/>
      <c r="U1513" s="325"/>
      <c r="V1513" s="325"/>
      <c r="W1513" s="325"/>
      <c r="X1513" s="325"/>
      <c r="Y1513" s="325"/>
      <c r="Z1513" s="325"/>
    </row>
    <row r="1514" spans="1:26" s="7" customFormat="1" ht="21" hidden="1">
      <c r="A1514" s="325"/>
      <c r="B1514" s="325"/>
      <c r="C1514" s="325"/>
      <c r="F1514" s="52">
        <v>753</v>
      </c>
      <c r="G1514" s="53" t="s">
        <v>953</v>
      </c>
      <c r="H1514" s="53" t="s">
        <v>953</v>
      </c>
      <c r="I1514" s="53" t="s">
        <v>953</v>
      </c>
      <c r="J1514" s="53" t="s">
        <v>953</v>
      </c>
      <c r="K1514" s="53" t="s">
        <v>953</v>
      </c>
      <c r="L1514" s="53" t="s">
        <v>953</v>
      </c>
      <c r="M1514" s="53" t="s">
        <v>953</v>
      </c>
      <c r="N1514" s="53" t="s">
        <v>953</v>
      </c>
      <c r="S1514" s="325"/>
      <c r="T1514" s="325"/>
      <c r="U1514" s="325"/>
      <c r="V1514" s="325"/>
      <c r="W1514" s="325"/>
      <c r="X1514" s="325"/>
      <c r="Y1514" s="325"/>
      <c r="Z1514" s="325"/>
    </row>
    <row r="1515" spans="1:26" s="7" customFormat="1" ht="21" hidden="1">
      <c r="A1515" s="325"/>
      <c r="B1515" s="325"/>
      <c r="C1515" s="325"/>
      <c r="F1515" s="52">
        <v>754</v>
      </c>
      <c r="G1515" s="53" t="s">
        <v>953</v>
      </c>
      <c r="H1515" s="53" t="s">
        <v>953</v>
      </c>
      <c r="I1515" s="53" t="s">
        <v>953</v>
      </c>
      <c r="J1515" s="53" t="s">
        <v>953</v>
      </c>
      <c r="K1515" s="53" t="s">
        <v>953</v>
      </c>
      <c r="L1515" s="53" t="s">
        <v>953</v>
      </c>
      <c r="M1515" s="53" t="s">
        <v>953</v>
      </c>
      <c r="N1515" s="53" t="s">
        <v>953</v>
      </c>
      <c r="S1515" s="325"/>
      <c r="T1515" s="325"/>
      <c r="U1515" s="325"/>
      <c r="V1515" s="325"/>
      <c r="W1515" s="325"/>
      <c r="X1515" s="325"/>
      <c r="Y1515" s="325"/>
      <c r="Z1515" s="325"/>
    </row>
    <row r="1516" spans="1:26" s="7" customFormat="1" ht="21" hidden="1">
      <c r="A1516" s="325"/>
      <c r="B1516" s="325"/>
      <c r="C1516" s="325"/>
      <c r="F1516" s="52">
        <v>755</v>
      </c>
      <c r="G1516" s="53" t="s">
        <v>953</v>
      </c>
      <c r="H1516" s="53" t="s">
        <v>953</v>
      </c>
      <c r="I1516" s="53" t="s">
        <v>953</v>
      </c>
      <c r="J1516" s="53" t="s">
        <v>953</v>
      </c>
      <c r="K1516" s="53" t="s">
        <v>953</v>
      </c>
      <c r="L1516" s="53" t="s">
        <v>953</v>
      </c>
      <c r="M1516" s="53" t="s">
        <v>953</v>
      </c>
      <c r="N1516" s="53" t="s">
        <v>953</v>
      </c>
      <c r="S1516" s="325"/>
      <c r="T1516" s="325"/>
      <c r="U1516" s="325"/>
      <c r="V1516" s="325"/>
      <c r="W1516" s="325"/>
      <c r="X1516" s="325"/>
      <c r="Y1516" s="325"/>
      <c r="Z1516" s="325"/>
    </row>
    <row r="1517" spans="1:26" s="7" customFormat="1" ht="21" hidden="1">
      <c r="A1517" s="325"/>
      <c r="B1517" s="325"/>
      <c r="C1517" s="325"/>
      <c r="F1517" s="52">
        <v>756</v>
      </c>
      <c r="G1517" s="53" t="s">
        <v>953</v>
      </c>
      <c r="H1517" s="53" t="s">
        <v>953</v>
      </c>
      <c r="I1517" s="53" t="s">
        <v>953</v>
      </c>
      <c r="J1517" s="53" t="s">
        <v>953</v>
      </c>
      <c r="K1517" s="53" t="s">
        <v>953</v>
      </c>
      <c r="L1517" s="53" t="s">
        <v>953</v>
      </c>
      <c r="M1517" s="53" t="s">
        <v>953</v>
      </c>
      <c r="N1517" s="53" t="s">
        <v>953</v>
      </c>
      <c r="S1517" s="325"/>
      <c r="T1517" s="325"/>
      <c r="U1517" s="325"/>
      <c r="V1517" s="325"/>
      <c r="W1517" s="325"/>
      <c r="X1517" s="325"/>
      <c r="Y1517" s="325"/>
      <c r="Z1517" s="325"/>
    </row>
    <row r="1518" spans="1:26" s="7" customFormat="1" ht="21" hidden="1">
      <c r="A1518" s="325"/>
      <c r="B1518" s="325"/>
      <c r="C1518" s="325"/>
      <c r="F1518" s="52">
        <v>757</v>
      </c>
      <c r="G1518" s="53" t="s">
        <v>953</v>
      </c>
      <c r="H1518" s="53" t="s">
        <v>953</v>
      </c>
      <c r="I1518" s="53" t="s">
        <v>953</v>
      </c>
      <c r="J1518" s="53" t="s">
        <v>953</v>
      </c>
      <c r="K1518" s="53" t="s">
        <v>953</v>
      </c>
      <c r="L1518" s="53" t="s">
        <v>953</v>
      </c>
      <c r="M1518" s="53" t="s">
        <v>953</v>
      </c>
      <c r="N1518" s="53" t="s">
        <v>953</v>
      </c>
      <c r="S1518" s="325"/>
      <c r="T1518" s="325"/>
      <c r="U1518" s="325"/>
      <c r="V1518" s="325"/>
      <c r="W1518" s="325"/>
      <c r="X1518" s="325"/>
      <c r="Y1518" s="325"/>
      <c r="Z1518" s="325"/>
    </row>
    <row r="1519" spans="1:26" s="7" customFormat="1" ht="21" hidden="1">
      <c r="A1519" s="325"/>
      <c r="B1519" s="325"/>
      <c r="C1519" s="325"/>
      <c r="F1519" s="52">
        <v>758</v>
      </c>
      <c r="G1519" s="53" t="s">
        <v>953</v>
      </c>
      <c r="H1519" s="53" t="s">
        <v>953</v>
      </c>
      <c r="I1519" s="53" t="s">
        <v>953</v>
      </c>
      <c r="J1519" s="53" t="s">
        <v>953</v>
      </c>
      <c r="K1519" s="53" t="s">
        <v>953</v>
      </c>
      <c r="L1519" s="53" t="s">
        <v>953</v>
      </c>
      <c r="M1519" s="53" t="s">
        <v>953</v>
      </c>
      <c r="N1519" s="53" t="s">
        <v>953</v>
      </c>
      <c r="S1519" s="325"/>
      <c r="T1519" s="325"/>
      <c r="U1519" s="325"/>
      <c r="V1519" s="325"/>
      <c r="W1519" s="325"/>
      <c r="X1519" s="325"/>
      <c r="Y1519" s="325"/>
      <c r="Z1519" s="325"/>
    </row>
    <row r="1520" spans="1:26" s="7" customFormat="1" ht="21" hidden="1">
      <c r="A1520" s="325"/>
      <c r="B1520" s="325"/>
      <c r="C1520" s="325"/>
      <c r="F1520" s="52">
        <v>759</v>
      </c>
      <c r="G1520" s="53" t="s">
        <v>953</v>
      </c>
      <c r="H1520" s="53" t="s">
        <v>953</v>
      </c>
      <c r="I1520" s="53" t="s">
        <v>953</v>
      </c>
      <c r="J1520" s="53" t="s">
        <v>953</v>
      </c>
      <c r="K1520" s="53" t="s">
        <v>953</v>
      </c>
      <c r="L1520" s="53" t="s">
        <v>953</v>
      </c>
      <c r="M1520" s="53" t="s">
        <v>953</v>
      </c>
      <c r="N1520" s="53" t="s">
        <v>953</v>
      </c>
      <c r="S1520" s="325"/>
      <c r="T1520" s="325"/>
      <c r="U1520" s="325"/>
      <c r="V1520" s="325"/>
      <c r="W1520" s="325"/>
      <c r="X1520" s="325"/>
      <c r="Y1520" s="325"/>
      <c r="Z1520" s="325"/>
    </row>
    <row r="1521" spans="1:26" s="7" customFormat="1" ht="21" hidden="1">
      <c r="A1521" s="325"/>
      <c r="B1521" s="325"/>
      <c r="C1521" s="325"/>
      <c r="F1521" s="52">
        <v>760</v>
      </c>
      <c r="G1521" s="53" t="s">
        <v>953</v>
      </c>
      <c r="H1521" s="53" t="s">
        <v>953</v>
      </c>
      <c r="I1521" s="53" t="s">
        <v>953</v>
      </c>
      <c r="J1521" s="53" t="s">
        <v>953</v>
      </c>
      <c r="K1521" s="53" t="s">
        <v>953</v>
      </c>
      <c r="L1521" s="53" t="s">
        <v>953</v>
      </c>
      <c r="M1521" s="53" t="s">
        <v>953</v>
      </c>
      <c r="N1521" s="53" t="s">
        <v>953</v>
      </c>
      <c r="S1521" s="325"/>
      <c r="T1521" s="325"/>
      <c r="U1521" s="325"/>
      <c r="V1521" s="325"/>
      <c r="W1521" s="325"/>
      <c r="X1521" s="325"/>
      <c r="Y1521" s="325"/>
      <c r="Z1521" s="325"/>
    </row>
    <row r="1522" spans="1:26" s="7" customFormat="1" ht="21" hidden="1">
      <c r="A1522" s="325"/>
      <c r="B1522" s="325"/>
      <c r="C1522" s="325"/>
      <c r="F1522" s="52">
        <v>761</v>
      </c>
      <c r="G1522" s="53" t="s">
        <v>953</v>
      </c>
      <c r="H1522" s="53" t="s">
        <v>953</v>
      </c>
      <c r="I1522" s="53" t="s">
        <v>953</v>
      </c>
      <c r="J1522" s="53" t="s">
        <v>953</v>
      </c>
      <c r="K1522" s="53" t="s">
        <v>953</v>
      </c>
      <c r="L1522" s="53" t="s">
        <v>953</v>
      </c>
      <c r="M1522" s="53" t="s">
        <v>953</v>
      </c>
      <c r="N1522" s="53" t="s">
        <v>953</v>
      </c>
      <c r="S1522" s="325"/>
      <c r="T1522" s="325"/>
      <c r="U1522" s="325"/>
      <c r="V1522" s="325"/>
      <c r="W1522" s="325"/>
      <c r="X1522" s="325"/>
      <c r="Y1522" s="325"/>
      <c r="Z1522" s="325"/>
    </row>
    <row r="1523" spans="1:26" s="7" customFormat="1" ht="21" hidden="1">
      <c r="A1523" s="325"/>
      <c r="B1523" s="325"/>
      <c r="C1523" s="325"/>
      <c r="F1523" s="52">
        <v>762</v>
      </c>
      <c r="G1523" s="53" t="s">
        <v>953</v>
      </c>
      <c r="H1523" s="53" t="s">
        <v>953</v>
      </c>
      <c r="I1523" s="53" t="s">
        <v>953</v>
      </c>
      <c r="J1523" s="53" t="s">
        <v>953</v>
      </c>
      <c r="K1523" s="53" t="s">
        <v>953</v>
      </c>
      <c r="L1523" s="53" t="s">
        <v>953</v>
      </c>
      <c r="M1523" s="53" t="s">
        <v>953</v>
      </c>
      <c r="N1523" s="53" t="s">
        <v>953</v>
      </c>
      <c r="S1523" s="325"/>
      <c r="T1523" s="325"/>
      <c r="U1523" s="325"/>
      <c r="V1523" s="325"/>
      <c r="W1523" s="325"/>
      <c r="X1523" s="325"/>
      <c r="Y1523" s="325"/>
      <c r="Z1523" s="325"/>
    </row>
    <row r="1524" spans="1:26" s="7" customFormat="1" ht="21" hidden="1">
      <c r="A1524" s="325"/>
      <c r="B1524" s="325"/>
      <c r="C1524" s="325"/>
      <c r="F1524" s="52">
        <v>763</v>
      </c>
      <c r="G1524" s="53" t="s">
        <v>953</v>
      </c>
      <c r="H1524" s="53" t="s">
        <v>953</v>
      </c>
      <c r="I1524" s="53" t="s">
        <v>953</v>
      </c>
      <c r="J1524" s="53" t="s">
        <v>953</v>
      </c>
      <c r="K1524" s="53" t="s">
        <v>953</v>
      </c>
      <c r="L1524" s="53" t="s">
        <v>953</v>
      </c>
      <c r="M1524" s="53" t="s">
        <v>953</v>
      </c>
      <c r="N1524" s="53" t="s">
        <v>953</v>
      </c>
      <c r="S1524" s="325"/>
      <c r="T1524" s="325"/>
      <c r="U1524" s="325"/>
      <c r="V1524" s="325"/>
      <c r="W1524" s="325"/>
      <c r="X1524" s="325"/>
      <c r="Y1524" s="325"/>
      <c r="Z1524" s="325"/>
    </row>
    <row r="1525" spans="1:26" s="7" customFormat="1" ht="21" hidden="1">
      <c r="A1525" s="325"/>
      <c r="B1525" s="325"/>
      <c r="C1525" s="325"/>
      <c r="F1525" s="52">
        <v>764</v>
      </c>
      <c r="G1525" s="53" t="s">
        <v>953</v>
      </c>
      <c r="H1525" s="53" t="s">
        <v>953</v>
      </c>
      <c r="I1525" s="53" t="s">
        <v>953</v>
      </c>
      <c r="J1525" s="53" t="s">
        <v>953</v>
      </c>
      <c r="K1525" s="53" t="s">
        <v>953</v>
      </c>
      <c r="L1525" s="53" t="s">
        <v>953</v>
      </c>
      <c r="M1525" s="53" t="s">
        <v>953</v>
      </c>
      <c r="N1525" s="53" t="s">
        <v>953</v>
      </c>
      <c r="S1525" s="325"/>
      <c r="T1525" s="325"/>
      <c r="U1525" s="325"/>
      <c r="V1525" s="325"/>
      <c r="W1525" s="325"/>
      <c r="X1525" s="325"/>
      <c r="Y1525" s="325"/>
      <c r="Z1525" s="325"/>
    </row>
    <row r="1526" spans="1:26" s="7" customFormat="1" ht="21" hidden="1">
      <c r="A1526" s="325"/>
      <c r="B1526" s="325"/>
      <c r="C1526" s="325"/>
      <c r="F1526" s="52">
        <v>765</v>
      </c>
      <c r="G1526" s="53" t="s">
        <v>953</v>
      </c>
      <c r="H1526" s="53" t="s">
        <v>953</v>
      </c>
      <c r="I1526" s="53" t="s">
        <v>953</v>
      </c>
      <c r="J1526" s="53" t="s">
        <v>953</v>
      </c>
      <c r="K1526" s="53" t="s">
        <v>953</v>
      </c>
      <c r="L1526" s="53" t="s">
        <v>953</v>
      </c>
      <c r="M1526" s="53" t="s">
        <v>953</v>
      </c>
      <c r="N1526" s="53" t="s">
        <v>953</v>
      </c>
      <c r="S1526" s="325"/>
      <c r="T1526" s="325"/>
      <c r="U1526" s="325"/>
      <c r="V1526" s="325"/>
      <c r="W1526" s="325"/>
      <c r="X1526" s="325"/>
      <c r="Y1526" s="325"/>
      <c r="Z1526" s="325"/>
    </row>
    <row r="1527" spans="1:26" s="7" customFormat="1" ht="21" hidden="1">
      <c r="A1527" s="325"/>
      <c r="B1527" s="325"/>
      <c r="C1527" s="325"/>
      <c r="F1527" s="52">
        <v>766</v>
      </c>
      <c r="G1527" s="53" t="s">
        <v>953</v>
      </c>
      <c r="H1527" s="53" t="s">
        <v>953</v>
      </c>
      <c r="I1527" s="53" t="s">
        <v>953</v>
      </c>
      <c r="J1527" s="53" t="s">
        <v>953</v>
      </c>
      <c r="K1527" s="53" t="s">
        <v>953</v>
      </c>
      <c r="L1527" s="53" t="s">
        <v>953</v>
      </c>
      <c r="M1527" s="53" t="s">
        <v>953</v>
      </c>
      <c r="N1527" s="53" t="s">
        <v>953</v>
      </c>
      <c r="S1527" s="325"/>
      <c r="T1527" s="325"/>
      <c r="U1527" s="325"/>
      <c r="V1527" s="325"/>
      <c r="W1527" s="325"/>
      <c r="X1527" s="325"/>
      <c r="Y1527" s="325"/>
      <c r="Z1527" s="325"/>
    </row>
    <row r="1528" spans="1:26" s="7" customFormat="1" ht="21" hidden="1">
      <c r="A1528" s="325"/>
      <c r="B1528" s="325"/>
      <c r="C1528" s="325"/>
      <c r="F1528" s="52">
        <v>767</v>
      </c>
      <c r="G1528" s="53" t="s">
        <v>953</v>
      </c>
      <c r="H1528" s="53" t="s">
        <v>953</v>
      </c>
      <c r="I1528" s="53" t="s">
        <v>953</v>
      </c>
      <c r="J1528" s="53" t="s">
        <v>953</v>
      </c>
      <c r="K1528" s="53" t="s">
        <v>953</v>
      </c>
      <c r="L1528" s="53" t="s">
        <v>953</v>
      </c>
      <c r="M1528" s="53" t="s">
        <v>953</v>
      </c>
      <c r="N1528" s="53" t="s">
        <v>953</v>
      </c>
      <c r="S1528" s="325"/>
      <c r="T1528" s="325"/>
      <c r="U1528" s="325"/>
      <c r="V1528" s="325"/>
      <c r="W1528" s="325"/>
      <c r="X1528" s="325"/>
      <c r="Y1528" s="325"/>
      <c r="Z1528" s="325"/>
    </row>
    <row r="1529" spans="1:26" s="7" customFormat="1" ht="21" hidden="1">
      <c r="A1529" s="325"/>
      <c r="B1529" s="325"/>
      <c r="C1529" s="325"/>
      <c r="F1529" s="52">
        <v>768</v>
      </c>
      <c r="G1529" s="53" t="s">
        <v>953</v>
      </c>
      <c r="H1529" s="53" t="s">
        <v>953</v>
      </c>
      <c r="I1529" s="53" t="s">
        <v>953</v>
      </c>
      <c r="J1529" s="53" t="s">
        <v>953</v>
      </c>
      <c r="K1529" s="53" t="s">
        <v>953</v>
      </c>
      <c r="L1529" s="53" t="s">
        <v>953</v>
      </c>
      <c r="M1529" s="53" t="s">
        <v>953</v>
      </c>
      <c r="N1529" s="53" t="s">
        <v>953</v>
      </c>
      <c r="S1529" s="325"/>
      <c r="T1529" s="325"/>
      <c r="U1529" s="325"/>
      <c r="V1529" s="325"/>
      <c r="W1529" s="325"/>
      <c r="X1529" s="325"/>
      <c r="Y1529" s="325"/>
      <c r="Z1529" s="325"/>
    </row>
    <row r="1530" spans="1:26" s="7" customFormat="1" ht="21" hidden="1">
      <c r="A1530" s="325"/>
      <c r="B1530" s="325"/>
      <c r="C1530" s="325"/>
      <c r="F1530" s="52">
        <v>769</v>
      </c>
      <c r="G1530" s="53" t="s">
        <v>953</v>
      </c>
      <c r="H1530" s="53" t="s">
        <v>953</v>
      </c>
      <c r="I1530" s="53" t="s">
        <v>953</v>
      </c>
      <c r="J1530" s="53" t="s">
        <v>953</v>
      </c>
      <c r="K1530" s="53" t="s">
        <v>953</v>
      </c>
      <c r="L1530" s="53" t="s">
        <v>953</v>
      </c>
      <c r="M1530" s="53" t="s">
        <v>953</v>
      </c>
      <c r="N1530" s="53" t="s">
        <v>953</v>
      </c>
      <c r="S1530" s="325"/>
      <c r="T1530" s="325"/>
      <c r="U1530" s="325"/>
      <c r="V1530" s="325"/>
      <c r="W1530" s="325"/>
      <c r="X1530" s="325"/>
      <c r="Y1530" s="325"/>
      <c r="Z1530" s="325"/>
    </row>
    <row r="1531" spans="1:26" s="7" customFormat="1" ht="21" hidden="1">
      <c r="A1531" s="325"/>
      <c r="B1531" s="325"/>
      <c r="C1531" s="325"/>
      <c r="F1531" s="52">
        <v>770</v>
      </c>
      <c r="G1531" s="53" t="s">
        <v>953</v>
      </c>
      <c r="H1531" s="53" t="s">
        <v>953</v>
      </c>
      <c r="I1531" s="53" t="s">
        <v>953</v>
      </c>
      <c r="J1531" s="53" t="s">
        <v>953</v>
      </c>
      <c r="K1531" s="53" t="s">
        <v>953</v>
      </c>
      <c r="L1531" s="53" t="s">
        <v>953</v>
      </c>
      <c r="M1531" s="53" t="s">
        <v>953</v>
      </c>
      <c r="N1531" s="53" t="s">
        <v>953</v>
      </c>
      <c r="S1531" s="325"/>
      <c r="T1531" s="325"/>
      <c r="U1531" s="325"/>
      <c r="V1531" s="325"/>
      <c r="W1531" s="325"/>
      <c r="X1531" s="325"/>
      <c r="Y1531" s="325"/>
      <c r="Z1531" s="325"/>
    </row>
    <row r="1532" spans="1:26" s="7" customFormat="1" ht="21" hidden="1">
      <c r="A1532" s="325"/>
      <c r="B1532" s="325"/>
      <c r="C1532" s="325"/>
      <c r="F1532" s="52">
        <v>771</v>
      </c>
      <c r="G1532" s="53" t="s">
        <v>953</v>
      </c>
      <c r="H1532" s="53" t="s">
        <v>953</v>
      </c>
      <c r="I1532" s="53" t="s">
        <v>953</v>
      </c>
      <c r="J1532" s="53" t="s">
        <v>953</v>
      </c>
      <c r="K1532" s="53" t="s">
        <v>953</v>
      </c>
      <c r="L1532" s="53" t="s">
        <v>953</v>
      </c>
      <c r="M1532" s="53" t="s">
        <v>953</v>
      </c>
      <c r="N1532" s="53" t="s">
        <v>953</v>
      </c>
      <c r="S1532" s="325"/>
      <c r="T1532" s="325"/>
      <c r="U1532" s="325"/>
      <c r="V1532" s="325"/>
      <c r="W1532" s="325"/>
      <c r="X1532" s="325"/>
      <c r="Y1532" s="325"/>
      <c r="Z1532" s="325"/>
    </row>
    <row r="1533" spans="1:26" s="7" customFormat="1" ht="21" hidden="1">
      <c r="A1533" s="325"/>
      <c r="B1533" s="325"/>
      <c r="C1533" s="325"/>
      <c r="F1533" s="52">
        <v>772</v>
      </c>
      <c r="G1533" s="53" t="s">
        <v>953</v>
      </c>
      <c r="H1533" s="53" t="s">
        <v>953</v>
      </c>
      <c r="I1533" s="53" t="s">
        <v>953</v>
      </c>
      <c r="J1533" s="53" t="s">
        <v>953</v>
      </c>
      <c r="K1533" s="53" t="s">
        <v>953</v>
      </c>
      <c r="L1533" s="53" t="s">
        <v>953</v>
      </c>
      <c r="M1533" s="53" t="s">
        <v>953</v>
      </c>
      <c r="N1533" s="53" t="s">
        <v>953</v>
      </c>
      <c r="S1533" s="325"/>
      <c r="T1533" s="325"/>
      <c r="U1533" s="325"/>
      <c r="V1533" s="325"/>
      <c r="W1533" s="325"/>
      <c r="X1533" s="325"/>
      <c r="Y1533" s="325"/>
      <c r="Z1533" s="325"/>
    </row>
    <row r="1534" spans="1:26" s="7" customFormat="1" ht="21" hidden="1">
      <c r="A1534" s="325"/>
      <c r="B1534" s="325"/>
      <c r="C1534" s="325"/>
      <c r="F1534" s="52">
        <v>773</v>
      </c>
      <c r="G1534" s="53" t="s">
        <v>953</v>
      </c>
      <c r="H1534" s="53" t="s">
        <v>953</v>
      </c>
      <c r="I1534" s="53" t="s">
        <v>953</v>
      </c>
      <c r="J1534" s="53" t="s">
        <v>953</v>
      </c>
      <c r="K1534" s="53" t="s">
        <v>953</v>
      </c>
      <c r="L1534" s="53" t="s">
        <v>953</v>
      </c>
      <c r="M1534" s="53" t="s">
        <v>953</v>
      </c>
      <c r="N1534" s="53" t="s">
        <v>953</v>
      </c>
      <c r="S1534" s="325"/>
      <c r="T1534" s="325"/>
      <c r="U1534" s="325"/>
      <c r="V1534" s="325"/>
      <c r="W1534" s="325"/>
      <c r="X1534" s="325"/>
      <c r="Y1534" s="325"/>
      <c r="Z1534" s="325"/>
    </row>
    <row r="1535" spans="1:26" s="7" customFormat="1" ht="21" hidden="1">
      <c r="A1535" s="325"/>
      <c r="B1535" s="325"/>
      <c r="C1535" s="325"/>
      <c r="F1535" s="52">
        <v>774</v>
      </c>
      <c r="G1535" s="53" t="s">
        <v>953</v>
      </c>
      <c r="H1535" s="53" t="s">
        <v>953</v>
      </c>
      <c r="I1535" s="53" t="s">
        <v>953</v>
      </c>
      <c r="J1535" s="53" t="s">
        <v>953</v>
      </c>
      <c r="K1535" s="53" t="s">
        <v>953</v>
      </c>
      <c r="L1535" s="53" t="s">
        <v>953</v>
      </c>
      <c r="M1535" s="53" t="s">
        <v>953</v>
      </c>
      <c r="N1535" s="53" t="s">
        <v>953</v>
      </c>
      <c r="S1535" s="325"/>
      <c r="T1535" s="325"/>
      <c r="U1535" s="325"/>
      <c r="V1535" s="325"/>
      <c r="W1535" s="325"/>
      <c r="X1535" s="325"/>
      <c r="Y1535" s="325"/>
      <c r="Z1535" s="325"/>
    </row>
    <row r="1536" spans="1:26" s="7" customFormat="1" ht="21" hidden="1">
      <c r="A1536" s="325"/>
      <c r="B1536" s="325"/>
      <c r="C1536" s="325"/>
      <c r="F1536" s="52">
        <v>775</v>
      </c>
      <c r="G1536" s="53" t="s">
        <v>953</v>
      </c>
      <c r="H1536" s="53" t="s">
        <v>953</v>
      </c>
      <c r="I1536" s="53" t="s">
        <v>953</v>
      </c>
      <c r="J1536" s="53" t="s">
        <v>953</v>
      </c>
      <c r="K1536" s="53" t="s">
        <v>953</v>
      </c>
      <c r="L1536" s="53" t="s">
        <v>953</v>
      </c>
      <c r="M1536" s="53" t="s">
        <v>953</v>
      </c>
      <c r="N1536" s="53" t="s">
        <v>953</v>
      </c>
      <c r="S1536" s="325"/>
      <c r="T1536" s="325"/>
      <c r="U1536" s="325"/>
      <c r="V1536" s="325"/>
      <c r="W1536" s="325"/>
      <c r="X1536" s="325"/>
      <c r="Y1536" s="325"/>
      <c r="Z1536" s="325"/>
    </row>
    <row r="1537" spans="1:26" s="7" customFormat="1" ht="21" hidden="1">
      <c r="A1537" s="325"/>
      <c r="B1537" s="325"/>
      <c r="C1537" s="325"/>
      <c r="F1537" s="52">
        <v>776</v>
      </c>
      <c r="G1537" s="53" t="s">
        <v>953</v>
      </c>
      <c r="H1537" s="53" t="s">
        <v>953</v>
      </c>
      <c r="I1537" s="53" t="s">
        <v>953</v>
      </c>
      <c r="J1537" s="53" t="s">
        <v>953</v>
      </c>
      <c r="K1537" s="53" t="s">
        <v>953</v>
      </c>
      <c r="L1537" s="53" t="s">
        <v>953</v>
      </c>
      <c r="M1537" s="53" t="s">
        <v>953</v>
      </c>
      <c r="N1537" s="53" t="s">
        <v>953</v>
      </c>
      <c r="S1537" s="325"/>
      <c r="T1537" s="325"/>
      <c r="U1537" s="325"/>
      <c r="V1537" s="325"/>
      <c r="W1537" s="325"/>
      <c r="X1537" s="325"/>
      <c r="Y1537" s="325"/>
      <c r="Z1537" s="325"/>
    </row>
    <row r="1538" spans="1:26" s="7" customFormat="1" ht="21" hidden="1">
      <c r="A1538" s="325"/>
      <c r="B1538" s="325"/>
      <c r="C1538" s="325"/>
      <c r="F1538" s="52">
        <v>777</v>
      </c>
      <c r="G1538" s="53" t="s">
        <v>953</v>
      </c>
      <c r="H1538" s="53" t="s">
        <v>953</v>
      </c>
      <c r="I1538" s="53" t="s">
        <v>953</v>
      </c>
      <c r="J1538" s="53" t="s">
        <v>953</v>
      </c>
      <c r="K1538" s="53" t="s">
        <v>953</v>
      </c>
      <c r="L1538" s="53" t="s">
        <v>953</v>
      </c>
      <c r="M1538" s="53" t="s">
        <v>953</v>
      </c>
      <c r="N1538" s="53" t="s">
        <v>953</v>
      </c>
      <c r="S1538" s="325"/>
      <c r="T1538" s="325"/>
      <c r="U1538" s="325"/>
      <c r="V1538" s="325"/>
      <c r="W1538" s="325"/>
      <c r="X1538" s="325"/>
      <c r="Y1538" s="325"/>
      <c r="Z1538" s="325"/>
    </row>
    <row r="1539" spans="1:26" s="7" customFormat="1" ht="21" hidden="1">
      <c r="A1539" s="325"/>
      <c r="B1539" s="325"/>
      <c r="C1539" s="325"/>
      <c r="F1539" s="52">
        <v>778</v>
      </c>
      <c r="G1539" s="53" t="s">
        <v>953</v>
      </c>
      <c r="H1539" s="53" t="s">
        <v>953</v>
      </c>
      <c r="I1539" s="53" t="s">
        <v>953</v>
      </c>
      <c r="J1539" s="53" t="s">
        <v>953</v>
      </c>
      <c r="K1539" s="53" t="s">
        <v>953</v>
      </c>
      <c r="L1539" s="53" t="s">
        <v>953</v>
      </c>
      <c r="M1539" s="53" t="s">
        <v>953</v>
      </c>
      <c r="N1539" s="53" t="s">
        <v>953</v>
      </c>
      <c r="S1539" s="325"/>
      <c r="T1539" s="325"/>
      <c r="U1539" s="325"/>
      <c r="V1539" s="325"/>
      <c r="W1539" s="325"/>
      <c r="X1539" s="325"/>
      <c r="Y1539" s="325"/>
      <c r="Z1539" s="325"/>
    </row>
    <row r="1540" spans="1:26" s="7" customFormat="1" ht="21" hidden="1">
      <c r="A1540" s="325"/>
      <c r="B1540" s="325"/>
      <c r="C1540" s="325"/>
      <c r="F1540" s="52">
        <v>779</v>
      </c>
      <c r="G1540" s="53" t="s">
        <v>953</v>
      </c>
      <c r="H1540" s="53" t="s">
        <v>953</v>
      </c>
      <c r="I1540" s="53" t="s">
        <v>953</v>
      </c>
      <c r="J1540" s="53" t="s">
        <v>953</v>
      </c>
      <c r="K1540" s="53" t="s">
        <v>953</v>
      </c>
      <c r="L1540" s="53" t="s">
        <v>953</v>
      </c>
      <c r="M1540" s="53" t="s">
        <v>953</v>
      </c>
      <c r="N1540" s="53" t="s">
        <v>953</v>
      </c>
      <c r="S1540" s="325"/>
      <c r="T1540" s="325"/>
      <c r="U1540" s="325"/>
      <c r="V1540" s="325"/>
      <c r="W1540" s="325"/>
      <c r="X1540" s="325"/>
      <c r="Y1540" s="325"/>
      <c r="Z1540" s="325"/>
    </row>
    <row r="1541" spans="1:26" s="7" customFormat="1" ht="21" hidden="1">
      <c r="A1541" s="325"/>
      <c r="B1541" s="325"/>
      <c r="C1541" s="325"/>
      <c r="F1541" s="52">
        <v>780</v>
      </c>
      <c r="G1541" s="53" t="s">
        <v>953</v>
      </c>
      <c r="H1541" s="53" t="s">
        <v>953</v>
      </c>
      <c r="I1541" s="53" t="s">
        <v>953</v>
      </c>
      <c r="J1541" s="53" t="s">
        <v>953</v>
      </c>
      <c r="K1541" s="53" t="s">
        <v>953</v>
      </c>
      <c r="L1541" s="53" t="s">
        <v>953</v>
      </c>
      <c r="M1541" s="53" t="s">
        <v>953</v>
      </c>
      <c r="N1541" s="53" t="s">
        <v>953</v>
      </c>
      <c r="S1541" s="325"/>
      <c r="T1541" s="325"/>
      <c r="U1541" s="325"/>
      <c r="V1541" s="325"/>
      <c r="W1541" s="325"/>
      <c r="X1541" s="325"/>
      <c r="Y1541" s="325"/>
      <c r="Z1541" s="325"/>
    </row>
    <row r="1542" spans="1:26" s="7" customFormat="1" ht="21" hidden="1">
      <c r="A1542" s="325"/>
      <c r="B1542" s="325"/>
      <c r="C1542" s="325"/>
      <c r="F1542" s="52">
        <v>781</v>
      </c>
      <c r="G1542" s="53" t="s">
        <v>953</v>
      </c>
      <c r="H1542" s="53" t="s">
        <v>953</v>
      </c>
      <c r="I1542" s="53" t="s">
        <v>953</v>
      </c>
      <c r="J1542" s="53" t="s">
        <v>953</v>
      </c>
      <c r="K1542" s="53" t="s">
        <v>953</v>
      </c>
      <c r="L1542" s="53" t="s">
        <v>953</v>
      </c>
      <c r="M1542" s="53" t="s">
        <v>953</v>
      </c>
      <c r="N1542" s="53" t="s">
        <v>953</v>
      </c>
      <c r="S1542" s="325"/>
      <c r="T1542" s="325"/>
      <c r="U1542" s="325"/>
      <c r="V1542" s="325"/>
      <c r="W1542" s="325"/>
      <c r="X1542" s="325"/>
      <c r="Y1542" s="325"/>
      <c r="Z1542" s="325"/>
    </row>
    <row r="1543" spans="1:26" s="7" customFormat="1" ht="21" hidden="1">
      <c r="A1543" s="325"/>
      <c r="B1543" s="325"/>
      <c r="C1543" s="325"/>
      <c r="F1543" s="52">
        <v>782</v>
      </c>
      <c r="G1543" s="53" t="s">
        <v>953</v>
      </c>
      <c r="H1543" s="53" t="s">
        <v>953</v>
      </c>
      <c r="I1543" s="53" t="s">
        <v>953</v>
      </c>
      <c r="J1543" s="53" t="s">
        <v>953</v>
      </c>
      <c r="K1543" s="53" t="s">
        <v>953</v>
      </c>
      <c r="L1543" s="53" t="s">
        <v>953</v>
      </c>
      <c r="M1543" s="53" t="s">
        <v>953</v>
      </c>
      <c r="N1543" s="53" t="s">
        <v>953</v>
      </c>
      <c r="S1543" s="325"/>
      <c r="T1543" s="325"/>
      <c r="U1543" s="325"/>
      <c r="V1543" s="325"/>
      <c r="W1543" s="325"/>
      <c r="X1543" s="325"/>
      <c r="Y1543" s="325"/>
      <c r="Z1543" s="325"/>
    </row>
    <row r="1544" spans="1:26" s="7" customFormat="1" ht="21" hidden="1">
      <c r="A1544" s="325"/>
      <c r="B1544" s="325"/>
      <c r="C1544" s="325"/>
      <c r="F1544" s="52">
        <v>783</v>
      </c>
      <c r="G1544" s="53" t="s">
        <v>953</v>
      </c>
      <c r="H1544" s="53" t="s">
        <v>953</v>
      </c>
      <c r="I1544" s="53" t="s">
        <v>953</v>
      </c>
      <c r="J1544" s="53" t="s">
        <v>953</v>
      </c>
      <c r="K1544" s="53" t="s">
        <v>953</v>
      </c>
      <c r="L1544" s="53" t="s">
        <v>953</v>
      </c>
      <c r="M1544" s="53" t="s">
        <v>953</v>
      </c>
      <c r="N1544" s="53" t="s">
        <v>953</v>
      </c>
      <c r="S1544" s="325"/>
      <c r="T1544" s="325"/>
      <c r="U1544" s="325"/>
      <c r="V1544" s="325"/>
      <c r="W1544" s="325"/>
      <c r="X1544" s="325"/>
      <c r="Y1544" s="325"/>
      <c r="Z1544" s="325"/>
    </row>
    <row r="1545" spans="1:26" s="7" customFormat="1" ht="21" hidden="1">
      <c r="A1545" s="325"/>
      <c r="B1545" s="325"/>
      <c r="C1545" s="325"/>
      <c r="F1545" s="52">
        <v>784</v>
      </c>
      <c r="G1545" s="53" t="s">
        <v>953</v>
      </c>
      <c r="H1545" s="53" t="s">
        <v>953</v>
      </c>
      <c r="I1545" s="53" t="s">
        <v>953</v>
      </c>
      <c r="J1545" s="53" t="s">
        <v>953</v>
      </c>
      <c r="K1545" s="53" t="s">
        <v>953</v>
      </c>
      <c r="L1545" s="53" t="s">
        <v>953</v>
      </c>
      <c r="M1545" s="53" t="s">
        <v>953</v>
      </c>
      <c r="N1545" s="53" t="s">
        <v>953</v>
      </c>
      <c r="S1545" s="325"/>
      <c r="T1545" s="325"/>
      <c r="U1545" s="325"/>
      <c r="V1545" s="325"/>
      <c r="W1545" s="325"/>
      <c r="X1545" s="325"/>
      <c r="Y1545" s="325"/>
      <c r="Z1545" s="325"/>
    </row>
    <row r="1546" spans="1:26" s="7" customFormat="1" ht="21" hidden="1">
      <c r="A1546" s="325"/>
      <c r="B1546" s="325"/>
      <c r="C1546" s="325"/>
      <c r="F1546" s="52">
        <v>785</v>
      </c>
      <c r="G1546" s="53" t="s">
        <v>953</v>
      </c>
      <c r="H1546" s="53" t="s">
        <v>953</v>
      </c>
      <c r="I1546" s="53" t="s">
        <v>953</v>
      </c>
      <c r="J1546" s="53" t="s">
        <v>953</v>
      </c>
      <c r="K1546" s="53" t="s">
        <v>953</v>
      </c>
      <c r="L1546" s="53" t="s">
        <v>953</v>
      </c>
      <c r="M1546" s="53" t="s">
        <v>953</v>
      </c>
      <c r="N1546" s="53" t="s">
        <v>953</v>
      </c>
      <c r="S1546" s="325"/>
      <c r="T1546" s="325"/>
      <c r="U1546" s="325"/>
      <c r="V1546" s="325"/>
      <c r="W1546" s="325"/>
      <c r="X1546" s="325"/>
      <c r="Y1546" s="325"/>
      <c r="Z1546" s="325"/>
    </row>
    <row r="1547" spans="1:26" s="7" customFormat="1" ht="21" hidden="1">
      <c r="A1547" s="325"/>
      <c r="B1547" s="325"/>
      <c r="C1547" s="325"/>
      <c r="F1547" s="52">
        <v>786</v>
      </c>
      <c r="G1547" s="53" t="s">
        <v>953</v>
      </c>
      <c r="H1547" s="53" t="s">
        <v>953</v>
      </c>
      <c r="I1547" s="53" t="s">
        <v>953</v>
      </c>
      <c r="J1547" s="53" t="s">
        <v>953</v>
      </c>
      <c r="K1547" s="53" t="s">
        <v>953</v>
      </c>
      <c r="L1547" s="53" t="s">
        <v>953</v>
      </c>
      <c r="M1547" s="53" t="s">
        <v>953</v>
      </c>
      <c r="N1547" s="53" t="s">
        <v>953</v>
      </c>
      <c r="S1547" s="325"/>
      <c r="T1547" s="325"/>
      <c r="U1547" s="325"/>
      <c r="V1547" s="325"/>
      <c r="W1547" s="325"/>
      <c r="X1547" s="325"/>
      <c r="Y1547" s="325"/>
      <c r="Z1547" s="325"/>
    </row>
    <row r="1548" spans="1:26" s="7" customFormat="1" ht="21" hidden="1">
      <c r="A1548" s="325"/>
      <c r="B1548" s="325"/>
      <c r="C1548" s="325"/>
      <c r="F1548" s="52">
        <v>787</v>
      </c>
      <c r="G1548" s="53" t="s">
        <v>953</v>
      </c>
      <c r="H1548" s="53" t="s">
        <v>953</v>
      </c>
      <c r="I1548" s="53" t="s">
        <v>953</v>
      </c>
      <c r="J1548" s="53" t="s">
        <v>953</v>
      </c>
      <c r="K1548" s="53" t="s">
        <v>953</v>
      </c>
      <c r="L1548" s="53" t="s">
        <v>953</v>
      </c>
      <c r="M1548" s="53" t="s">
        <v>953</v>
      </c>
      <c r="N1548" s="53" t="s">
        <v>953</v>
      </c>
      <c r="S1548" s="325"/>
      <c r="T1548" s="325"/>
      <c r="U1548" s="325"/>
      <c r="V1548" s="325"/>
      <c r="W1548" s="325"/>
      <c r="X1548" s="325"/>
      <c r="Y1548" s="325"/>
      <c r="Z1548" s="325"/>
    </row>
    <row r="1549" spans="1:26" s="7" customFormat="1" ht="21" hidden="1">
      <c r="A1549" s="325"/>
      <c r="B1549" s="325"/>
      <c r="C1549" s="325"/>
      <c r="F1549" s="52">
        <v>788</v>
      </c>
      <c r="G1549" s="53" t="s">
        <v>953</v>
      </c>
      <c r="H1549" s="53" t="s">
        <v>953</v>
      </c>
      <c r="I1549" s="53" t="s">
        <v>953</v>
      </c>
      <c r="J1549" s="53" t="s">
        <v>953</v>
      </c>
      <c r="K1549" s="53" t="s">
        <v>953</v>
      </c>
      <c r="L1549" s="53" t="s">
        <v>953</v>
      </c>
      <c r="M1549" s="53" t="s">
        <v>953</v>
      </c>
      <c r="N1549" s="53" t="s">
        <v>953</v>
      </c>
      <c r="S1549" s="325"/>
      <c r="T1549" s="325"/>
      <c r="U1549" s="325"/>
      <c r="V1549" s="325"/>
      <c r="W1549" s="325"/>
      <c r="X1549" s="325"/>
      <c r="Y1549" s="325"/>
      <c r="Z1549" s="325"/>
    </row>
    <row r="1550" spans="1:26" s="7" customFormat="1" ht="21" hidden="1">
      <c r="A1550" s="325"/>
      <c r="B1550" s="325"/>
      <c r="C1550" s="325"/>
      <c r="F1550" s="52">
        <v>789</v>
      </c>
      <c r="G1550" s="53" t="s">
        <v>953</v>
      </c>
      <c r="H1550" s="53" t="s">
        <v>953</v>
      </c>
      <c r="I1550" s="53" t="s">
        <v>953</v>
      </c>
      <c r="J1550" s="53" t="s">
        <v>953</v>
      </c>
      <c r="K1550" s="53" t="s">
        <v>953</v>
      </c>
      <c r="L1550" s="53" t="s">
        <v>953</v>
      </c>
      <c r="M1550" s="53" t="s">
        <v>953</v>
      </c>
      <c r="N1550" s="53" t="s">
        <v>953</v>
      </c>
      <c r="S1550" s="325"/>
      <c r="T1550" s="325"/>
      <c r="U1550" s="325"/>
      <c r="V1550" s="325"/>
      <c r="W1550" s="325"/>
      <c r="X1550" s="325"/>
      <c r="Y1550" s="325"/>
      <c r="Z1550" s="325"/>
    </row>
    <row r="1551" spans="1:26" s="7" customFormat="1" ht="21" hidden="1">
      <c r="A1551" s="325"/>
      <c r="B1551" s="325"/>
      <c r="C1551" s="325"/>
      <c r="F1551" s="52">
        <v>790</v>
      </c>
      <c r="G1551" s="53" t="s">
        <v>953</v>
      </c>
      <c r="H1551" s="53" t="s">
        <v>953</v>
      </c>
      <c r="I1551" s="53" t="s">
        <v>953</v>
      </c>
      <c r="J1551" s="53" t="s">
        <v>953</v>
      </c>
      <c r="K1551" s="53" t="s">
        <v>953</v>
      </c>
      <c r="L1551" s="53" t="s">
        <v>953</v>
      </c>
      <c r="M1551" s="53" t="s">
        <v>953</v>
      </c>
      <c r="N1551" s="53" t="s">
        <v>953</v>
      </c>
      <c r="S1551" s="325"/>
      <c r="T1551" s="325"/>
      <c r="U1551" s="325"/>
      <c r="V1551" s="325"/>
      <c r="W1551" s="325"/>
      <c r="X1551" s="325"/>
      <c r="Y1551" s="325"/>
      <c r="Z1551" s="325"/>
    </row>
    <row r="1552" spans="1:26" s="7" customFormat="1" ht="21" hidden="1">
      <c r="A1552" s="325"/>
      <c r="B1552" s="325"/>
      <c r="C1552" s="325"/>
      <c r="F1552" s="52">
        <v>791</v>
      </c>
      <c r="G1552" s="53" t="s">
        <v>953</v>
      </c>
      <c r="H1552" s="53" t="s">
        <v>953</v>
      </c>
      <c r="I1552" s="53" t="s">
        <v>953</v>
      </c>
      <c r="J1552" s="53" t="s">
        <v>953</v>
      </c>
      <c r="K1552" s="53" t="s">
        <v>953</v>
      </c>
      <c r="L1552" s="53" t="s">
        <v>953</v>
      </c>
      <c r="M1552" s="53" t="s">
        <v>953</v>
      </c>
      <c r="N1552" s="53" t="s">
        <v>953</v>
      </c>
      <c r="S1552" s="325"/>
      <c r="T1552" s="325"/>
      <c r="U1552" s="325"/>
      <c r="V1552" s="325"/>
      <c r="W1552" s="325"/>
      <c r="X1552" s="325"/>
      <c r="Y1552" s="325"/>
      <c r="Z1552" s="325"/>
    </row>
    <row r="1553" spans="1:26" s="7" customFormat="1" ht="21" hidden="1">
      <c r="A1553" s="325"/>
      <c r="B1553" s="325"/>
      <c r="C1553" s="325"/>
      <c r="F1553" s="52">
        <v>792</v>
      </c>
      <c r="G1553" s="53" t="s">
        <v>953</v>
      </c>
      <c r="H1553" s="53" t="s">
        <v>953</v>
      </c>
      <c r="I1553" s="53" t="s">
        <v>953</v>
      </c>
      <c r="J1553" s="53" t="s">
        <v>953</v>
      </c>
      <c r="K1553" s="53" t="s">
        <v>953</v>
      </c>
      <c r="L1553" s="53" t="s">
        <v>953</v>
      </c>
      <c r="M1553" s="53" t="s">
        <v>953</v>
      </c>
      <c r="N1553" s="53" t="s">
        <v>953</v>
      </c>
      <c r="S1553" s="325"/>
      <c r="T1553" s="325"/>
      <c r="U1553" s="325"/>
      <c r="V1553" s="325"/>
      <c r="W1553" s="325"/>
      <c r="X1553" s="325"/>
      <c r="Y1553" s="325"/>
      <c r="Z1553" s="325"/>
    </row>
    <row r="1554" spans="1:26" s="7" customFormat="1" ht="21" hidden="1">
      <c r="A1554" s="325"/>
      <c r="B1554" s="325"/>
      <c r="C1554" s="325"/>
      <c r="F1554" s="52">
        <v>793</v>
      </c>
      <c r="G1554" s="53" t="s">
        <v>953</v>
      </c>
      <c r="H1554" s="53" t="s">
        <v>953</v>
      </c>
      <c r="I1554" s="53" t="s">
        <v>953</v>
      </c>
      <c r="J1554" s="53" t="s">
        <v>953</v>
      </c>
      <c r="K1554" s="53" t="s">
        <v>953</v>
      </c>
      <c r="L1554" s="53" t="s">
        <v>953</v>
      </c>
      <c r="M1554" s="53" t="s">
        <v>953</v>
      </c>
      <c r="N1554" s="53" t="s">
        <v>953</v>
      </c>
      <c r="S1554" s="325"/>
      <c r="T1554" s="325"/>
      <c r="U1554" s="325"/>
      <c r="V1554" s="325"/>
      <c r="W1554" s="325"/>
      <c r="X1554" s="325"/>
      <c r="Y1554" s="325"/>
      <c r="Z1554" s="325"/>
    </row>
    <row r="1555" spans="1:26" s="7" customFormat="1" ht="21" hidden="1">
      <c r="A1555" s="325"/>
      <c r="B1555" s="325"/>
      <c r="C1555" s="325"/>
      <c r="F1555" s="52">
        <v>794</v>
      </c>
      <c r="G1555" s="53" t="s">
        <v>953</v>
      </c>
      <c r="H1555" s="53" t="s">
        <v>953</v>
      </c>
      <c r="I1555" s="53" t="s">
        <v>953</v>
      </c>
      <c r="J1555" s="53" t="s">
        <v>953</v>
      </c>
      <c r="K1555" s="53" t="s">
        <v>953</v>
      </c>
      <c r="L1555" s="53" t="s">
        <v>953</v>
      </c>
      <c r="M1555" s="53" t="s">
        <v>953</v>
      </c>
      <c r="N1555" s="53" t="s">
        <v>953</v>
      </c>
      <c r="S1555" s="325"/>
      <c r="T1555" s="325"/>
      <c r="U1555" s="325"/>
      <c r="V1555" s="325"/>
      <c r="W1555" s="325"/>
      <c r="X1555" s="325"/>
      <c r="Y1555" s="325"/>
      <c r="Z1555" s="325"/>
    </row>
    <row r="1556" spans="1:26" s="7" customFormat="1" ht="21" hidden="1">
      <c r="A1556" s="325"/>
      <c r="B1556" s="325"/>
      <c r="C1556" s="325"/>
      <c r="F1556" s="52">
        <v>795</v>
      </c>
      <c r="G1556" s="53" t="s">
        <v>953</v>
      </c>
      <c r="H1556" s="53" t="s">
        <v>953</v>
      </c>
      <c r="I1556" s="53" t="s">
        <v>953</v>
      </c>
      <c r="J1556" s="53" t="s">
        <v>953</v>
      </c>
      <c r="K1556" s="53" t="s">
        <v>953</v>
      </c>
      <c r="L1556" s="53" t="s">
        <v>953</v>
      </c>
      <c r="M1556" s="53" t="s">
        <v>953</v>
      </c>
      <c r="N1556" s="53" t="s">
        <v>953</v>
      </c>
      <c r="S1556" s="325"/>
      <c r="T1556" s="325"/>
      <c r="U1556" s="325"/>
      <c r="V1556" s="325"/>
      <c r="W1556" s="325"/>
      <c r="X1556" s="325"/>
      <c r="Y1556" s="325"/>
      <c r="Z1556" s="325"/>
    </row>
    <row r="1557" spans="1:26" s="7" customFormat="1" ht="21" hidden="1">
      <c r="A1557" s="325"/>
      <c r="B1557" s="325"/>
      <c r="C1557" s="325"/>
      <c r="F1557" s="52">
        <v>796</v>
      </c>
      <c r="G1557" s="53" t="s">
        <v>953</v>
      </c>
      <c r="H1557" s="53" t="s">
        <v>953</v>
      </c>
      <c r="I1557" s="53" t="s">
        <v>953</v>
      </c>
      <c r="J1557" s="53" t="s">
        <v>953</v>
      </c>
      <c r="K1557" s="53" t="s">
        <v>953</v>
      </c>
      <c r="L1557" s="53" t="s">
        <v>953</v>
      </c>
      <c r="M1557" s="53" t="s">
        <v>953</v>
      </c>
      <c r="N1557" s="53" t="s">
        <v>953</v>
      </c>
      <c r="S1557" s="325"/>
      <c r="T1557" s="325"/>
      <c r="U1557" s="325"/>
      <c r="V1557" s="325"/>
      <c r="W1557" s="325"/>
      <c r="X1557" s="325"/>
      <c r="Y1557" s="325"/>
      <c r="Z1557" s="325"/>
    </row>
    <row r="1558" spans="1:26" s="7" customFormat="1" ht="21" hidden="1">
      <c r="A1558" s="325"/>
      <c r="B1558" s="325"/>
      <c r="C1558" s="325"/>
      <c r="F1558" s="52">
        <v>797</v>
      </c>
      <c r="G1558" s="53" t="s">
        <v>953</v>
      </c>
      <c r="H1558" s="53" t="s">
        <v>953</v>
      </c>
      <c r="I1558" s="53" t="s">
        <v>953</v>
      </c>
      <c r="J1558" s="53" t="s">
        <v>953</v>
      </c>
      <c r="K1558" s="53" t="s">
        <v>953</v>
      </c>
      <c r="L1558" s="53" t="s">
        <v>953</v>
      </c>
      <c r="M1558" s="53" t="s">
        <v>953</v>
      </c>
      <c r="N1558" s="53" t="s">
        <v>953</v>
      </c>
      <c r="S1558" s="325"/>
      <c r="T1558" s="325"/>
      <c r="U1558" s="325"/>
      <c r="V1558" s="325"/>
      <c r="W1558" s="325"/>
      <c r="X1558" s="325"/>
      <c r="Y1558" s="325"/>
      <c r="Z1558" s="325"/>
    </row>
    <row r="1559" spans="1:26" s="7" customFormat="1" ht="21" hidden="1">
      <c r="A1559" s="325"/>
      <c r="B1559" s="325"/>
      <c r="C1559" s="325"/>
      <c r="F1559" s="52">
        <v>798</v>
      </c>
      <c r="G1559" s="53" t="s">
        <v>953</v>
      </c>
      <c r="H1559" s="53" t="s">
        <v>953</v>
      </c>
      <c r="I1559" s="53" t="s">
        <v>953</v>
      </c>
      <c r="J1559" s="53" t="s">
        <v>953</v>
      </c>
      <c r="K1559" s="53" t="s">
        <v>953</v>
      </c>
      <c r="L1559" s="53" t="s">
        <v>953</v>
      </c>
      <c r="M1559" s="53" t="s">
        <v>953</v>
      </c>
      <c r="N1559" s="53" t="s">
        <v>953</v>
      </c>
      <c r="S1559" s="325"/>
      <c r="T1559" s="325"/>
      <c r="U1559" s="325"/>
      <c r="V1559" s="325"/>
      <c r="W1559" s="325"/>
      <c r="X1559" s="325"/>
      <c r="Y1559" s="325"/>
      <c r="Z1559" s="325"/>
    </row>
    <row r="1560" spans="1:26" s="7" customFormat="1" ht="21" hidden="1">
      <c r="A1560" s="325"/>
      <c r="B1560" s="325"/>
      <c r="C1560" s="325"/>
      <c r="F1560" s="52">
        <v>799</v>
      </c>
      <c r="G1560" s="53" t="s">
        <v>953</v>
      </c>
      <c r="H1560" s="53" t="s">
        <v>953</v>
      </c>
      <c r="I1560" s="53" t="s">
        <v>953</v>
      </c>
      <c r="J1560" s="53" t="s">
        <v>953</v>
      </c>
      <c r="K1560" s="53" t="s">
        <v>953</v>
      </c>
      <c r="L1560" s="53" t="s">
        <v>953</v>
      </c>
      <c r="M1560" s="53" t="s">
        <v>953</v>
      </c>
      <c r="N1560" s="53" t="s">
        <v>953</v>
      </c>
      <c r="S1560" s="325"/>
      <c r="T1560" s="325"/>
      <c r="U1560" s="325"/>
      <c r="V1560" s="325"/>
      <c r="W1560" s="325"/>
      <c r="X1560" s="325"/>
      <c r="Y1560" s="325"/>
      <c r="Z1560" s="325"/>
    </row>
    <row r="1561" spans="1:26" s="7" customFormat="1" ht="21" hidden="1">
      <c r="A1561" s="325"/>
      <c r="B1561" s="325"/>
      <c r="C1561" s="325"/>
      <c r="F1561" s="52">
        <v>800</v>
      </c>
      <c r="G1561" s="53" t="s">
        <v>953</v>
      </c>
      <c r="H1561" s="53" t="s">
        <v>953</v>
      </c>
      <c r="I1561" s="53" t="s">
        <v>953</v>
      </c>
      <c r="J1561" s="53" t="s">
        <v>953</v>
      </c>
      <c r="K1561" s="53" t="s">
        <v>953</v>
      </c>
      <c r="L1561" s="53" t="s">
        <v>953</v>
      </c>
      <c r="M1561" s="53" t="s">
        <v>953</v>
      </c>
      <c r="N1561" s="53" t="s">
        <v>953</v>
      </c>
      <c r="S1561" s="325"/>
      <c r="T1561" s="325"/>
      <c r="U1561" s="325"/>
      <c r="V1561" s="325"/>
      <c r="W1561" s="325"/>
      <c r="X1561" s="325"/>
      <c r="Y1561" s="325"/>
      <c r="Z1561" s="325"/>
    </row>
    <row r="1562" spans="1:26" s="7" customFormat="1" ht="21" hidden="1">
      <c r="A1562" s="325"/>
      <c r="B1562" s="325"/>
      <c r="C1562" s="325"/>
      <c r="F1562" s="52">
        <v>801</v>
      </c>
      <c r="G1562" s="53" t="s">
        <v>953</v>
      </c>
      <c r="H1562" s="53" t="s">
        <v>953</v>
      </c>
      <c r="I1562" s="53" t="s">
        <v>953</v>
      </c>
      <c r="J1562" s="53" t="s">
        <v>953</v>
      </c>
      <c r="K1562" s="53" t="s">
        <v>953</v>
      </c>
      <c r="L1562" s="53" t="s">
        <v>953</v>
      </c>
      <c r="M1562" s="53" t="s">
        <v>953</v>
      </c>
      <c r="N1562" s="53" t="s">
        <v>953</v>
      </c>
      <c r="S1562" s="325"/>
      <c r="T1562" s="325"/>
      <c r="U1562" s="325"/>
      <c r="V1562" s="325"/>
      <c r="W1562" s="325"/>
      <c r="X1562" s="325"/>
      <c r="Y1562" s="325"/>
      <c r="Z1562" s="325"/>
    </row>
    <row r="1563" spans="1:26" s="7" customFormat="1" ht="21" hidden="1">
      <c r="A1563" s="325"/>
      <c r="B1563" s="325"/>
      <c r="C1563" s="325"/>
      <c r="F1563" s="52">
        <v>802</v>
      </c>
      <c r="G1563" s="53" t="s">
        <v>953</v>
      </c>
      <c r="H1563" s="53" t="s">
        <v>953</v>
      </c>
      <c r="I1563" s="53" t="s">
        <v>953</v>
      </c>
      <c r="J1563" s="53" t="s">
        <v>953</v>
      </c>
      <c r="K1563" s="53" t="s">
        <v>953</v>
      </c>
      <c r="L1563" s="53" t="s">
        <v>953</v>
      </c>
      <c r="M1563" s="53" t="s">
        <v>953</v>
      </c>
      <c r="N1563" s="53" t="s">
        <v>953</v>
      </c>
      <c r="S1563" s="325"/>
      <c r="T1563" s="325"/>
      <c r="U1563" s="325"/>
      <c r="V1563" s="325"/>
      <c r="W1563" s="325"/>
      <c r="X1563" s="325"/>
      <c r="Y1563" s="325"/>
      <c r="Z1563" s="325"/>
    </row>
    <row r="1564" spans="1:26" s="7" customFormat="1" ht="21" hidden="1">
      <c r="A1564" s="325"/>
      <c r="B1564" s="325"/>
      <c r="C1564" s="325"/>
      <c r="F1564" s="52">
        <v>803</v>
      </c>
      <c r="G1564" s="53" t="s">
        <v>953</v>
      </c>
      <c r="H1564" s="53" t="s">
        <v>953</v>
      </c>
      <c r="I1564" s="53" t="s">
        <v>953</v>
      </c>
      <c r="J1564" s="53" t="s">
        <v>953</v>
      </c>
      <c r="K1564" s="53" t="s">
        <v>953</v>
      </c>
      <c r="L1564" s="53" t="s">
        <v>953</v>
      </c>
      <c r="M1564" s="53" t="s">
        <v>953</v>
      </c>
      <c r="N1564" s="53" t="s">
        <v>953</v>
      </c>
      <c r="S1564" s="325"/>
      <c r="T1564" s="325"/>
      <c r="U1564" s="325"/>
      <c r="V1564" s="325"/>
      <c r="W1564" s="325"/>
      <c r="X1564" s="325"/>
      <c r="Y1564" s="325"/>
      <c r="Z1564" s="325"/>
    </row>
    <row r="1565" spans="1:26" s="7" customFormat="1" ht="21" hidden="1">
      <c r="A1565" s="325"/>
      <c r="B1565" s="325"/>
      <c r="C1565" s="325"/>
      <c r="F1565" s="52">
        <v>804</v>
      </c>
      <c r="G1565" s="53" t="s">
        <v>953</v>
      </c>
      <c r="H1565" s="53" t="s">
        <v>953</v>
      </c>
      <c r="I1565" s="53" t="s">
        <v>953</v>
      </c>
      <c r="J1565" s="53" t="s">
        <v>953</v>
      </c>
      <c r="K1565" s="53" t="s">
        <v>953</v>
      </c>
      <c r="L1565" s="53" t="s">
        <v>953</v>
      </c>
      <c r="M1565" s="53" t="s">
        <v>953</v>
      </c>
      <c r="N1565" s="53" t="s">
        <v>953</v>
      </c>
      <c r="S1565" s="325"/>
      <c r="T1565" s="325"/>
      <c r="U1565" s="325"/>
      <c r="V1565" s="325"/>
      <c r="W1565" s="325"/>
      <c r="X1565" s="325"/>
      <c r="Y1565" s="325"/>
      <c r="Z1565" s="325"/>
    </row>
    <row r="1566" spans="1:26" s="7" customFormat="1" ht="21" hidden="1">
      <c r="A1566" s="325"/>
      <c r="B1566" s="325"/>
      <c r="C1566" s="325"/>
      <c r="F1566" s="52">
        <v>805</v>
      </c>
      <c r="G1566" s="53" t="s">
        <v>953</v>
      </c>
      <c r="H1566" s="53" t="s">
        <v>953</v>
      </c>
      <c r="I1566" s="53" t="s">
        <v>953</v>
      </c>
      <c r="J1566" s="53" t="s">
        <v>953</v>
      </c>
      <c r="K1566" s="53" t="s">
        <v>953</v>
      </c>
      <c r="L1566" s="53" t="s">
        <v>953</v>
      </c>
      <c r="M1566" s="53" t="s">
        <v>953</v>
      </c>
      <c r="N1566" s="53" t="s">
        <v>953</v>
      </c>
      <c r="S1566" s="325"/>
      <c r="T1566" s="325"/>
      <c r="U1566" s="325"/>
      <c r="V1566" s="325"/>
      <c r="W1566" s="325"/>
      <c r="X1566" s="325"/>
      <c r="Y1566" s="325"/>
      <c r="Z1566" s="325"/>
    </row>
    <row r="1567" spans="1:26" s="7" customFormat="1" ht="21" hidden="1">
      <c r="A1567" s="325"/>
      <c r="B1567" s="325"/>
      <c r="C1567" s="325"/>
      <c r="F1567" s="52">
        <v>806</v>
      </c>
      <c r="G1567" s="53" t="s">
        <v>953</v>
      </c>
      <c r="H1567" s="53" t="s">
        <v>953</v>
      </c>
      <c r="I1567" s="53" t="s">
        <v>953</v>
      </c>
      <c r="J1567" s="53" t="s">
        <v>953</v>
      </c>
      <c r="K1567" s="53" t="s">
        <v>953</v>
      </c>
      <c r="L1567" s="53" t="s">
        <v>953</v>
      </c>
      <c r="M1567" s="53" t="s">
        <v>953</v>
      </c>
      <c r="N1567" s="53" t="s">
        <v>953</v>
      </c>
      <c r="S1567" s="325"/>
      <c r="T1567" s="325"/>
      <c r="U1567" s="325"/>
      <c r="V1567" s="325"/>
      <c r="W1567" s="325"/>
      <c r="X1567" s="325"/>
      <c r="Y1567" s="325"/>
      <c r="Z1567" s="325"/>
    </row>
    <row r="1568" spans="1:26" s="7" customFormat="1" ht="21" hidden="1">
      <c r="A1568" s="325"/>
      <c r="B1568" s="325"/>
      <c r="C1568" s="325"/>
      <c r="F1568" s="52">
        <v>807</v>
      </c>
      <c r="G1568" s="53" t="s">
        <v>953</v>
      </c>
      <c r="H1568" s="53" t="s">
        <v>953</v>
      </c>
      <c r="I1568" s="53" t="s">
        <v>953</v>
      </c>
      <c r="J1568" s="53" t="s">
        <v>953</v>
      </c>
      <c r="K1568" s="53" t="s">
        <v>953</v>
      </c>
      <c r="L1568" s="53" t="s">
        <v>953</v>
      </c>
      <c r="M1568" s="53" t="s">
        <v>953</v>
      </c>
      <c r="N1568" s="53" t="s">
        <v>953</v>
      </c>
      <c r="S1568" s="325"/>
      <c r="T1568" s="325"/>
      <c r="U1568" s="325"/>
      <c r="V1568" s="325"/>
      <c r="W1568" s="325"/>
      <c r="X1568" s="325"/>
      <c r="Y1568" s="325"/>
      <c r="Z1568" s="325"/>
    </row>
    <row r="1569" spans="1:26" s="7" customFormat="1" ht="21" hidden="1">
      <c r="A1569" s="325"/>
      <c r="B1569" s="325"/>
      <c r="C1569" s="325"/>
      <c r="F1569" s="52">
        <v>808</v>
      </c>
      <c r="G1569" s="53" t="s">
        <v>953</v>
      </c>
      <c r="H1569" s="53" t="s">
        <v>953</v>
      </c>
      <c r="I1569" s="53" t="s">
        <v>953</v>
      </c>
      <c r="J1569" s="53" t="s">
        <v>953</v>
      </c>
      <c r="K1569" s="53" t="s">
        <v>953</v>
      </c>
      <c r="L1569" s="53" t="s">
        <v>953</v>
      </c>
      <c r="M1569" s="53" t="s">
        <v>953</v>
      </c>
      <c r="N1569" s="53" t="s">
        <v>953</v>
      </c>
      <c r="S1569" s="325"/>
      <c r="T1569" s="325"/>
      <c r="U1569" s="325"/>
      <c r="V1569" s="325"/>
      <c r="W1569" s="325"/>
      <c r="X1569" s="325"/>
      <c r="Y1569" s="325"/>
      <c r="Z1569" s="325"/>
    </row>
    <row r="1570" spans="1:26" s="7" customFormat="1" ht="21" hidden="1">
      <c r="A1570" s="325"/>
      <c r="B1570" s="325"/>
      <c r="C1570" s="325"/>
      <c r="F1570" s="52">
        <v>809</v>
      </c>
      <c r="G1570" s="53" t="s">
        <v>953</v>
      </c>
      <c r="H1570" s="53" t="s">
        <v>953</v>
      </c>
      <c r="I1570" s="53" t="s">
        <v>953</v>
      </c>
      <c r="J1570" s="53" t="s">
        <v>953</v>
      </c>
      <c r="K1570" s="53" t="s">
        <v>953</v>
      </c>
      <c r="L1570" s="53" t="s">
        <v>953</v>
      </c>
      <c r="M1570" s="53" t="s">
        <v>953</v>
      </c>
      <c r="N1570" s="53" t="s">
        <v>953</v>
      </c>
      <c r="S1570" s="325"/>
      <c r="T1570" s="325"/>
      <c r="U1570" s="325"/>
      <c r="V1570" s="325"/>
      <c r="W1570" s="325"/>
      <c r="X1570" s="325"/>
      <c r="Y1570" s="325"/>
      <c r="Z1570" s="325"/>
    </row>
    <row r="1571" spans="1:26" s="7" customFormat="1" ht="21" hidden="1">
      <c r="A1571" s="325"/>
      <c r="B1571" s="325"/>
      <c r="C1571" s="325"/>
      <c r="F1571" s="52">
        <v>810</v>
      </c>
      <c r="G1571" s="53" t="s">
        <v>953</v>
      </c>
      <c r="H1571" s="53" t="s">
        <v>953</v>
      </c>
      <c r="I1571" s="53" t="s">
        <v>953</v>
      </c>
      <c r="J1571" s="53" t="s">
        <v>953</v>
      </c>
      <c r="K1571" s="53" t="s">
        <v>953</v>
      </c>
      <c r="L1571" s="53" t="s">
        <v>953</v>
      </c>
      <c r="M1571" s="53" t="s">
        <v>953</v>
      </c>
      <c r="N1571" s="53" t="s">
        <v>953</v>
      </c>
      <c r="S1571" s="325"/>
      <c r="T1571" s="325"/>
      <c r="U1571" s="325"/>
      <c r="V1571" s="325"/>
      <c r="W1571" s="325"/>
      <c r="X1571" s="325"/>
      <c r="Y1571" s="325"/>
      <c r="Z1571" s="325"/>
    </row>
    <row r="1572" spans="1:26" s="7" customFormat="1" ht="21" hidden="1">
      <c r="A1572" s="325"/>
      <c r="B1572" s="325"/>
      <c r="C1572" s="325"/>
      <c r="F1572" s="52">
        <v>811</v>
      </c>
      <c r="G1572" s="53" t="s">
        <v>953</v>
      </c>
      <c r="H1572" s="53" t="s">
        <v>953</v>
      </c>
      <c r="I1572" s="53" t="s">
        <v>953</v>
      </c>
      <c r="J1572" s="53" t="s">
        <v>953</v>
      </c>
      <c r="K1572" s="53" t="s">
        <v>953</v>
      </c>
      <c r="L1572" s="53" t="s">
        <v>953</v>
      </c>
      <c r="M1572" s="53" t="s">
        <v>953</v>
      </c>
      <c r="N1572" s="53" t="s">
        <v>953</v>
      </c>
      <c r="S1572" s="325"/>
      <c r="T1572" s="325"/>
      <c r="U1572" s="325"/>
      <c r="V1572" s="325"/>
      <c r="W1572" s="325"/>
      <c r="X1572" s="325"/>
      <c r="Y1572" s="325"/>
      <c r="Z1572" s="325"/>
    </row>
    <row r="1573" spans="1:26" s="7" customFormat="1" ht="21" hidden="1">
      <c r="A1573" s="325"/>
      <c r="B1573" s="325"/>
      <c r="C1573" s="325"/>
      <c r="F1573" s="52">
        <v>812</v>
      </c>
      <c r="G1573" s="53" t="s">
        <v>953</v>
      </c>
      <c r="H1573" s="53" t="s">
        <v>953</v>
      </c>
      <c r="I1573" s="53" t="s">
        <v>953</v>
      </c>
      <c r="J1573" s="53" t="s">
        <v>953</v>
      </c>
      <c r="K1573" s="53" t="s">
        <v>953</v>
      </c>
      <c r="L1573" s="53" t="s">
        <v>953</v>
      </c>
      <c r="M1573" s="53" t="s">
        <v>953</v>
      </c>
      <c r="N1573" s="53" t="s">
        <v>953</v>
      </c>
      <c r="S1573" s="325"/>
      <c r="T1573" s="325"/>
      <c r="U1573" s="325"/>
      <c r="V1573" s="325"/>
      <c r="W1573" s="325"/>
      <c r="X1573" s="325"/>
      <c r="Y1573" s="325"/>
      <c r="Z1573" s="325"/>
    </row>
    <row r="1574" spans="1:26" s="7" customFormat="1" ht="21" hidden="1">
      <c r="A1574" s="325"/>
      <c r="B1574" s="325"/>
      <c r="C1574" s="325"/>
      <c r="F1574" s="52">
        <v>813</v>
      </c>
      <c r="G1574" s="53" t="s">
        <v>953</v>
      </c>
      <c r="H1574" s="53" t="s">
        <v>953</v>
      </c>
      <c r="I1574" s="53" t="s">
        <v>953</v>
      </c>
      <c r="J1574" s="53" t="s">
        <v>953</v>
      </c>
      <c r="K1574" s="53" t="s">
        <v>953</v>
      </c>
      <c r="L1574" s="53" t="s">
        <v>953</v>
      </c>
      <c r="M1574" s="53" t="s">
        <v>953</v>
      </c>
      <c r="N1574" s="53" t="s">
        <v>953</v>
      </c>
      <c r="S1574" s="325"/>
      <c r="T1574" s="325"/>
      <c r="U1574" s="325"/>
      <c r="V1574" s="325"/>
      <c r="W1574" s="325"/>
      <c r="X1574" s="325"/>
      <c r="Y1574" s="325"/>
      <c r="Z1574" s="325"/>
    </row>
    <row r="1575" spans="1:26" s="7" customFormat="1" ht="21" hidden="1">
      <c r="A1575" s="325"/>
      <c r="B1575" s="325"/>
      <c r="C1575" s="325"/>
      <c r="F1575" s="52">
        <v>814</v>
      </c>
      <c r="G1575" s="53" t="s">
        <v>953</v>
      </c>
      <c r="H1575" s="53" t="s">
        <v>953</v>
      </c>
      <c r="I1575" s="53" t="s">
        <v>953</v>
      </c>
      <c r="J1575" s="53" t="s">
        <v>953</v>
      </c>
      <c r="K1575" s="53" t="s">
        <v>953</v>
      </c>
      <c r="L1575" s="53" t="s">
        <v>953</v>
      </c>
      <c r="M1575" s="53" t="s">
        <v>953</v>
      </c>
      <c r="N1575" s="53" t="s">
        <v>953</v>
      </c>
      <c r="S1575" s="325"/>
      <c r="T1575" s="325"/>
      <c r="U1575" s="325"/>
      <c r="V1575" s="325"/>
      <c r="W1575" s="325"/>
      <c r="X1575" s="325"/>
      <c r="Y1575" s="325"/>
      <c r="Z1575" s="325"/>
    </row>
    <row r="1576" spans="1:26" s="7" customFormat="1" ht="21" hidden="1">
      <c r="A1576" s="325"/>
      <c r="B1576" s="325"/>
      <c r="C1576" s="325"/>
      <c r="F1576" s="52">
        <v>815</v>
      </c>
      <c r="G1576" s="53" t="s">
        <v>953</v>
      </c>
      <c r="H1576" s="53" t="s">
        <v>953</v>
      </c>
      <c r="I1576" s="53" t="s">
        <v>953</v>
      </c>
      <c r="J1576" s="53" t="s">
        <v>953</v>
      </c>
      <c r="K1576" s="53" t="s">
        <v>953</v>
      </c>
      <c r="L1576" s="53" t="s">
        <v>953</v>
      </c>
      <c r="M1576" s="53" t="s">
        <v>953</v>
      </c>
      <c r="N1576" s="53" t="s">
        <v>953</v>
      </c>
      <c r="S1576" s="325"/>
      <c r="T1576" s="325"/>
      <c r="U1576" s="325"/>
      <c r="V1576" s="325"/>
      <c r="W1576" s="325"/>
      <c r="X1576" s="325"/>
      <c r="Y1576" s="325"/>
      <c r="Z1576" s="325"/>
    </row>
    <row r="1577" spans="1:26" s="7" customFormat="1" ht="21" hidden="1">
      <c r="A1577" s="325"/>
      <c r="B1577" s="325"/>
      <c r="C1577" s="325"/>
      <c r="F1577" s="52">
        <v>816</v>
      </c>
      <c r="G1577" s="53" t="s">
        <v>953</v>
      </c>
      <c r="H1577" s="53" t="s">
        <v>953</v>
      </c>
      <c r="I1577" s="53" t="s">
        <v>953</v>
      </c>
      <c r="J1577" s="53" t="s">
        <v>953</v>
      </c>
      <c r="K1577" s="53" t="s">
        <v>953</v>
      </c>
      <c r="L1577" s="53" t="s">
        <v>953</v>
      </c>
      <c r="M1577" s="53" t="s">
        <v>953</v>
      </c>
      <c r="N1577" s="53" t="s">
        <v>953</v>
      </c>
      <c r="S1577" s="325"/>
      <c r="T1577" s="325"/>
      <c r="U1577" s="325"/>
      <c r="V1577" s="325"/>
      <c r="W1577" s="325"/>
      <c r="X1577" s="325"/>
      <c r="Y1577" s="325"/>
      <c r="Z1577" s="325"/>
    </row>
    <row r="1578" spans="1:26" s="7" customFormat="1" ht="21" hidden="1">
      <c r="A1578" s="325"/>
      <c r="B1578" s="325"/>
      <c r="C1578" s="325"/>
      <c r="F1578" s="52">
        <v>817</v>
      </c>
      <c r="G1578" s="53" t="s">
        <v>953</v>
      </c>
      <c r="H1578" s="53" t="s">
        <v>953</v>
      </c>
      <c r="I1578" s="53" t="s">
        <v>953</v>
      </c>
      <c r="J1578" s="53" t="s">
        <v>953</v>
      </c>
      <c r="K1578" s="53" t="s">
        <v>953</v>
      </c>
      <c r="L1578" s="53" t="s">
        <v>953</v>
      </c>
      <c r="M1578" s="53" t="s">
        <v>953</v>
      </c>
      <c r="N1578" s="53" t="s">
        <v>953</v>
      </c>
      <c r="S1578" s="325"/>
      <c r="T1578" s="325"/>
      <c r="U1578" s="325"/>
      <c r="V1578" s="325"/>
      <c r="W1578" s="325"/>
      <c r="X1578" s="325"/>
      <c r="Y1578" s="325"/>
      <c r="Z1578" s="325"/>
    </row>
    <row r="1579" spans="1:26" s="7" customFormat="1" ht="21" hidden="1">
      <c r="A1579" s="325"/>
      <c r="B1579" s="325"/>
      <c r="C1579" s="325"/>
      <c r="F1579" s="52">
        <v>818</v>
      </c>
      <c r="G1579" s="53" t="s">
        <v>953</v>
      </c>
      <c r="H1579" s="53" t="s">
        <v>953</v>
      </c>
      <c r="I1579" s="53" t="s">
        <v>953</v>
      </c>
      <c r="J1579" s="53" t="s">
        <v>953</v>
      </c>
      <c r="K1579" s="53" t="s">
        <v>953</v>
      </c>
      <c r="L1579" s="53" t="s">
        <v>953</v>
      </c>
      <c r="M1579" s="53" t="s">
        <v>953</v>
      </c>
      <c r="N1579" s="53" t="s">
        <v>953</v>
      </c>
      <c r="S1579" s="325"/>
      <c r="T1579" s="325"/>
      <c r="U1579" s="325"/>
      <c r="V1579" s="325"/>
      <c r="W1579" s="325"/>
      <c r="X1579" s="325"/>
      <c r="Y1579" s="325"/>
      <c r="Z1579" s="325"/>
    </row>
    <row r="1580" spans="1:26" s="7" customFormat="1" ht="21" hidden="1">
      <c r="A1580" s="325"/>
      <c r="B1580" s="325"/>
      <c r="C1580" s="325"/>
      <c r="F1580" s="52">
        <v>819</v>
      </c>
      <c r="G1580" s="53" t="s">
        <v>953</v>
      </c>
      <c r="H1580" s="53" t="s">
        <v>953</v>
      </c>
      <c r="I1580" s="53" t="s">
        <v>953</v>
      </c>
      <c r="J1580" s="53" t="s">
        <v>953</v>
      </c>
      <c r="K1580" s="53" t="s">
        <v>953</v>
      </c>
      <c r="L1580" s="53" t="s">
        <v>953</v>
      </c>
      <c r="M1580" s="53" t="s">
        <v>953</v>
      </c>
      <c r="N1580" s="53" t="s">
        <v>953</v>
      </c>
      <c r="S1580" s="325"/>
      <c r="T1580" s="325"/>
      <c r="U1580" s="325"/>
      <c r="V1580" s="325"/>
      <c r="W1580" s="325"/>
      <c r="X1580" s="325"/>
      <c r="Y1580" s="325"/>
      <c r="Z1580" s="325"/>
    </row>
    <row r="1581" spans="1:26" s="7" customFormat="1" ht="21" hidden="1">
      <c r="A1581" s="325"/>
      <c r="B1581" s="325"/>
      <c r="C1581" s="325"/>
      <c r="F1581" s="52">
        <v>820</v>
      </c>
      <c r="G1581" s="53" t="s">
        <v>953</v>
      </c>
      <c r="H1581" s="53" t="s">
        <v>953</v>
      </c>
      <c r="I1581" s="53" t="s">
        <v>953</v>
      </c>
      <c r="J1581" s="53" t="s">
        <v>953</v>
      </c>
      <c r="K1581" s="53" t="s">
        <v>953</v>
      </c>
      <c r="L1581" s="53" t="s">
        <v>953</v>
      </c>
      <c r="M1581" s="53" t="s">
        <v>953</v>
      </c>
      <c r="N1581" s="53" t="s">
        <v>953</v>
      </c>
      <c r="S1581" s="325"/>
      <c r="T1581" s="325"/>
      <c r="U1581" s="325"/>
      <c r="V1581" s="325"/>
      <c r="W1581" s="325"/>
      <c r="X1581" s="325"/>
      <c r="Y1581" s="325"/>
      <c r="Z1581" s="325"/>
    </row>
    <row r="1582" spans="1:26" s="7" customFormat="1" ht="21" hidden="1">
      <c r="A1582" s="325"/>
      <c r="B1582" s="325"/>
      <c r="C1582" s="325"/>
      <c r="F1582" s="52">
        <v>821</v>
      </c>
      <c r="G1582" s="53" t="s">
        <v>953</v>
      </c>
      <c r="H1582" s="53" t="s">
        <v>953</v>
      </c>
      <c r="I1582" s="53" t="s">
        <v>953</v>
      </c>
      <c r="J1582" s="53" t="s">
        <v>953</v>
      </c>
      <c r="K1582" s="53" t="s">
        <v>953</v>
      </c>
      <c r="L1582" s="53" t="s">
        <v>953</v>
      </c>
      <c r="M1582" s="53" t="s">
        <v>953</v>
      </c>
      <c r="N1582" s="53" t="s">
        <v>953</v>
      </c>
      <c r="S1582" s="325"/>
      <c r="T1582" s="325"/>
      <c r="U1582" s="325"/>
      <c r="V1582" s="325"/>
      <c r="W1582" s="325"/>
      <c r="X1582" s="325"/>
      <c r="Y1582" s="325"/>
      <c r="Z1582" s="325"/>
    </row>
    <row r="1583" spans="1:26" s="7" customFormat="1" ht="21" hidden="1">
      <c r="A1583" s="325"/>
      <c r="B1583" s="325"/>
      <c r="C1583" s="325"/>
      <c r="F1583" s="52">
        <v>822</v>
      </c>
      <c r="G1583" s="53" t="s">
        <v>953</v>
      </c>
      <c r="H1583" s="53" t="s">
        <v>953</v>
      </c>
      <c r="I1583" s="53" t="s">
        <v>953</v>
      </c>
      <c r="J1583" s="53" t="s">
        <v>953</v>
      </c>
      <c r="K1583" s="53" t="s">
        <v>953</v>
      </c>
      <c r="L1583" s="53" t="s">
        <v>953</v>
      </c>
      <c r="M1583" s="53" t="s">
        <v>953</v>
      </c>
      <c r="N1583" s="53" t="s">
        <v>953</v>
      </c>
      <c r="S1583" s="325"/>
      <c r="T1583" s="325"/>
      <c r="U1583" s="325"/>
      <c r="V1583" s="325"/>
      <c r="W1583" s="325"/>
      <c r="X1583" s="325"/>
      <c r="Y1583" s="325"/>
      <c r="Z1583" s="325"/>
    </row>
    <row r="1584" spans="1:26" s="7" customFormat="1" ht="21" hidden="1">
      <c r="A1584" s="325"/>
      <c r="B1584" s="325"/>
      <c r="C1584" s="325"/>
      <c r="F1584" s="52">
        <v>823</v>
      </c>
      <c r="G1584" s="53" t="s">
        <v>953</v>
      </c>
      <c r="H1584" s="53" t="s">
        <v>953</v>
      </c>
      <c r="I1584" s="53" t="s">
        <v>953</v>
      </c>
      <c r="J1584" s="53" t="s">
        <v>953</v>
      </c>
      <c r="K1584" s="53" t="s">
        <v>953</v>
      </c>
      <c r="L1584" s="53" t="s">
        <v>953</v>
      </c>
      <c r="M1584" s="53" t="s">
        <v>953</v>
      </c>
      <c r="N1584" s="53" t="s">
        <v>953</v>
      </c>
      <c r="S1584" s="325"/>
      <c r="T1584" s="325"/>
      <c r="U1584" s="325"/>
      <c r="V1584" s="325"/>
      <c r="W1584" s="325"/>
      <c r="X1584" s="325"/>
      <c r="Y1584" s="325"/>
      <c r="Z1584" s="325"/>
    </row>
    <row r="1585" spans="1:26" s="7" customFormat="1" ht="21" hidden="1">
      <c r="A1585" s="325"/>
      <c r="B1585" s="325"/>
      <c r="C1585" s="325"/>
      <c r="F1585" s="52">
        <v>824</v>
      </c>
      <c r="G1585" s="53" t="s">
        <v>953</v>
      </c>
      <c r="H1585" s="53" t="s">
        <v>953</v>
      </c>
      <c r="I1585" s="53" t="s">
        <v>953</v>
      </c>
      <c r="J1585" s="53" t="s">
        <v>953</v>
      </c>
      <c r="K1585" s="53" t="s">
        <v>953</v>
      </c>
      <c r="L1585" s="53" t="s">
        <v>953</v>
      </c>
      <c r="M1585" s="53" t="s">
        <v>953</v>
      </c>
      <c r="N1585" s="53" t="s">
        <v>953</v>
      </c>
      <c r="S1585" s="325"/>
      <c r="T1585" s="325"/>
      <c r="U1585" s="325"/>
      <c r="V1585" s="325"/>
      <c r="W1585" s="325"/>
      <c r="X1585" s="325"/>
      <c r="Y1585" s="325"/>
      <c r="Z1585" s="325"/>
    </row>
    <row r="1586" spans="1:26" s="7" customFormat="1" ht="21" hidden="1">
      <c r="A1586" s="325"/>
      <c r="B1586" s="325"/>
      <c r="C1586" s="325"/>
      <c r="F1586" s="52">
        <v>825</v>
      </c>
      <c r="G1586" s="53" t="s">
        <v>953</v>
      </c>
      <c r="H1586" s="53" t="s">
        <v>953</v>
      </c>
      <c r="I1586" s="53" t="s">
        <v>953</v>
      </c>
      <c r="J1586" s="53" t="s">
        <v>953</v>
      </c>
      <c r="K1586" s="53" t="s">
        <v>953</v>
      </c>
      <c r="L1586" s="53" t="s">
        <v>953</v>
      </c>
      <c r="M1586" s="53" t="s">
        <v>953</v>
      </c>
      <c r="N1586" s="53" t="s">
        <v>953</v>
      </c>
      <c r="S1586" s="325"/>
      <c r="T1586" s="325"/>
      <c r="U1586" s="325"/>
      <c r="V1586" s="325"/>
      <c r="W1586" s="325"/>
      <c r="X1586" s="325"/>
      <c r="Y1586" s="325"/>
      <c r="Z1586" s="325"/>
    </row>
    <row r="1587" spans="1:26" s="7" customFormat="1" ht="21" hidden="1">
      <c r="A1587" s="325"/>
      <c r="B1587" s="325"/>
      <c r="C1587" s="325"/>
      <c r="F1587" s="52">
        <v>826</v>
      </c>
      <c r="G1587" s="53" t="s">
        <v>953</v>
      </c>
      <c r="H1587" s="53" t="s">
        <v>953</v>
      </c>
      <c r="I1587" s="53" t="s">
        <v>953</v>
      </c>
      <c r="J1587" s="53" t="s">
        <v>953</v>
      </c>
      <c r="K1587" s="53" t="s">
        <v>953</v>
      </c>
      <c r="L1587" s="53" t="s">
        <v>953</v>
      </c>
      <c r="M1587" s="53" t="s">
        <v>953</v>
      </c>
      <c r="N1587" s="53" t="s">
        <v>953</v>
      </c>
      <c r="S1587" s="325"/>
      <c r="T1587" s="325"/>
      <c r="U1587" s="325"/>
      <c r="V1587" s="325"/>
      <c r="W1587" s="325"/>
      <c r="X1587" s="325"/>
      <c r="Y1587" s="325"/>
      <c r="Z1587" s="325"/>
    </row>
    <row r="1588" spans="1:26" s="7" customFormat="1" ht="21" hidden="1">
      <c r="A1588" s="325"/>
      <c r="B1588" s="325"/>
      <c r="C1588" s="325"/>
      <c r="F1588" s="52">
        <v>827</v>
      </c>
      <c r="G1588" s="53" t="s">
        <v>953</v>
      </c>
      <c r="H1588" s="53" t="s">
        <v>953</v>
      </c>
      <c r="I1588" s="53" t="s">
        <v>953</v>
      </c>
      <c r="J1588" s="53" t="s">
        <v>953</v>
      </c>
      <c r="K1588" s="53" t="s">
        <v>953</v>
      </c>
      <c r="L1588" s="53" t="s">
        <v>953</v>
      </c>
      <c r="M1588" s="53" t="s">
        <v>953</v>
      </c>
      <c r="N1588" s="53" t="s">
        <v>953</v>
      </c>
      <c r="S1588" s="325"/>
      <c r="T1588" s="325"/>
      <c r="U1588" s="325"/>
      <c r="V1588" s="325"/>
      <c r="W1588" s="325"/>
      <c r="X1588" s="325"/>
      <c r="Y1588" s="325"/>
      <c r="Z1588" s="325"/>
    </row>
    <row r="1589" spans="1:26" s="7" customFormat="1" ht="21" hidden="1">
      <c r="A1589" s="325"/>
      <c r="B1589" s="325"/>
      <c r="C1589" s="325"/>
      <c r="F1589" s="52">
        <v>828</v>
      </c>
      <c r="G1589" s="53" t="s">
        <v>953</v>
      </c>
      <c r="H1589" s="53" t="s">
        <v>953</v>
      </c>
      <c r="I1589" s="53" t="s">
        <v>953</v>
      </c>
      <c r="J1589" s="53" t="s">
        <v>953</v>
      </c>
      <c r="K1589" s="53" t="s">
        <v>953</v>
      </c>
      <c r="L1589" s="53" t="s">
        <v>953</v>
      </c>
      <c r="M1589" s="53" t="s">
        <v>953</v>
      </c>
      <c r="N1589" s="53" t="s">
        <v>953</v>
      </c>
      <c r="S1589" s="325"/>
      <c r="T1589" s="325"/>
      <c r="U1589" s="325"/>
      <c r="V1589" s="325"/>
      <c r="W1589" s="325"/>
      <c r="X1589" s="325"/>
      <c r="Y1589" s="325"/>
      <c r="Z1589" s="325"/>
    </row>
    <row r="1590" spans="1:26" s="7" customFormat="1" ht="21" hidden="1">
      <c r="A1590" s="325"/>
      <c r="B1590" s="325"/>
      <c r="C1590" s="325"/>
      <c r="F1590" s="52">
        <v>829</v>
      </c>
      <c r="G1590" s="53" t="s">
        <v>953</v>
      </c>
      <c r="H1590" s="53" t="s">
        <v>953</v>
      </c>
      <c r="I1590" s="53" t="s">
        <v>953</v>
      </c>
      <c r="J1590" s="53" t="s">
        <v>953</v>
      </c>
      <c r="K1590" s="53" t="s">
        <v>953</v>
      </c>
      <c r="L1590" s="53" t="s">
        <v>953</v>
      </c>
      <c r="M1590" s="53" t="s">
        <v>953</v>
      </c>
      <c r="N1590" s="53" t="s">
        <v>953</v>
      </c>
      <c r="S1590" s="325"/>
      <c r="T1590" s="325"/>
      <c r="U1590" s="325"/>
      <c r="V1590" s="325"/>
      <c r="W1590" s="325"/>
      <c r="X1590" s="325"/>
      <c r="Y1590" s="325"/>
      <c r="Z1590" s="325"/>
    </row>
    <row r="1591" spans="1:26" s="7" customFormat="1" ht="21" hidden="1">
      <c r="A1591" s="325"/>
      <c r="B1591" s="325"/>
      <c r="C1591" s="325"/>
      <c r="F1591" s="52">
        <v>830</v>
      </c>
      <c r="G1591" s="53" t="s">
        <v>953</v>
      </c>
      <c r="H1591" s="53" t="s">
        <v>953</v>
      </c>
      <c r="I1591" s="53" t="s">
        <v>953</v>
      </c>
      <c r="J1591" s="53" t="s">
        <v>953</v>
      </c>
      <c r="K1591" s="53" t="s">
        <v>953</v>
      </c>
      <c r="L1591" s="53" t="s">
        <v>953</v>
      </c>
      <c r="M1591" s="53" t="s">
        <v>953</v>
      </c>
      <c r="N1591" s="53" t="s">
        <v>953</v>
      </c>
      <c r="S1591" s="325"/>
      <c r="T1591" s="325"/>
      <c r="U1591" s="325"/>
      <c r="V1591" s="325"/>
      <c r="W1591" s="325"/>
      <c r="X1591" s="325"/>
      <c r="Y1591" s="325"/>
      <c r="Z1591" s="325"/>
    </row>
    <row r="1592" spans="1:26" s="7" customFormat="1" ht="21" hidden="1">
      <c r="A1592" s="325"/>
      <c r="B1592" s="325"/>
      <c r="C1592" s="325"/>
      <c r="F1592" s="52">
        <v>831</v>
      </c>
      <c r="G1592" s="53" t="s">
        <v>953</v>
      </c>
      <c r="H1592" s="53" t="s">
        <v>953</v>
      </c>
      <c r="I1592" s="53" t="s">
        <v>953</v>
      </c>
      <c r="J1592" s="53" t="s">
        <v>953</v>
      </c>
      <c r="K1592" s="53" t="s">
        <v>953</v>
      </c>
      <c r="L1592" s="53" t="s">
        <v>953</v>
      </c>
      <c r="M1592" s="53" t="s">
        <v>953</v>
      </c>
      <c r="N1592" s="53" t="s">
        <v>953</v>
      </c>
      <c r="S1592" s="325"/>
      <c r="T1592" s="325"/>
      <c r="U1592" s="325"/>
      <c r="V1592" s="325"/>
      <c r="W1592" s="325"/>
      <c r="X1592" s="325"/>
      <c r="Y1592" s="325"/>
      <c r="Z1592" s="325"/>
    </row>
    <row r="1593" spans="1:26" s="7" customFormat="1" ht="21" hidden="1">
      <c r="A1593" s="325"/>
      <c r="B1593" s="325"/>
      <c r="C1593" s="325"/>
      <c r="F1593" s="52">
        <v>832</v>
      </c>
      <c r="G1593" s="53" t="s">
        <v>953</v>
      </c>
      <c r="H1593" s="53" t="s">
        <v>953</v>
      </c>
      <c r="I1593" s="53" t="s">
        <v>953</v>
      </c>
      <c r="J1593" s="53" t="s">
        <v>953</v>
      </c>
      <c r="K1593" s="53" t="s">
        <v>953</v>
      </c>
      <c r="L1593" s="53" t="s">
        <v>953</v>
      </c>
      <c r="M1593" s="53" t="s">
        <v>953</v>
      </c>
      <c r="N1593" s="53" t="s">
        <v>953</v>
      </c>
      <c r="S1593" s="325"/>
      <c r="T1593" s="325"/>
      <c r="U1593" s="325"/>
      <c r="V1593" s="325"/>
      <c r="W1593" s="325"/>
      <c r="X1593" s="325"/>
      <c r="Y1593" s="325"/>
      <c r="Z1593" s="325"/>
    </row>
    <row r="1594" spans="1:26" s="7" customFormat="1" ht="21" hidden="1">
      <c r="A1594" s="325"/>
      <c r="B1594" s="325"/>
      <c r="C1594" s="325"/>
      <c r="F1594" s="52">
        <v>833</v>
      </c>
      <c r="G1594" s="53" t="s">
        <v>953</v>
      </c>
      <c r="H1594" s="53" t="s">
        <v>953</v>
      </c>
      <c r="I1594" s="53" t="s">
        <v>953</v>
      </c>
      <c r="J1594" s="53" t="s">
        <v>953</v>
      </c>
      <c r="K1594" s="53" t="s">
        <v>953</v>
      </c>
      <c r="L1594" s="53" t="s">
        <v>953</v>
      </c>
      <c r="M1594" s="53" t="s">
        <v>953</v>
      </c>
      <c r="N1594" s="53" t="s">
        <v>953</v>
      </c>
      <c r="S1594" s="325"/>
      <c r="T1594" s="325"/>
      <c r="U1594" s="325"/>
      <c r="V1594" s="325"/>
      <c r="W1594" s="325"/>
      <c r="X1594" s="325"/>
      <c r="Y1594" s="325"/>
      <c r="Z1594" s="325"/>
    </row>
    <row r="1595" spans="1:26" s="7" customFormat="1" ht="21" hidden="1">
      <c r="A1595" s="325"/>
      <c r="B1595" s="325"/>
      <c r="C1595" s="325"/>
      <c r="F1595" s="52">
        <v>834</v>
      </c>
      <c r="G1595" s="53" t="s">
        <v>953</v>
      </c>
      <c r="H1595" s="53" t="s">
        <v>953</v>
      </c>
      <c r="I1595" s="53" t="s">
        <v>953</v>
      </c>
      <c r="J1595" s="53" t="s">
        <v>953</v>
      </c>
      <c r="K1595" s="53" t="s">
        <v>953</v>
      </c>
      <c r="L1595" s="53" t="s">
        <v>953</v>
      </c>
      <c r="M1595" s="53" t="s">
        <v>953</v>
      </c>
      <c r="N1595" s="53" t="s">
        <v>953</v>
      </c>
      <c r="S1595" s="325"/>
      <c r="T1595" s="325"/>
      <c r="U1595" s="325"/>
      <c r="V1595" s="325"/>
      <c r="W1595" s="325"/>
      <c r="X1595" s="325"/>
      <c r="Y1595" s="325"/>
      <c r="Z1595" s="325"/>
    </row>
    <row r="1596" spans="1:26" s="7" customFormat="1" ht="21" hidden="1">
      <c r="A1596" s="325"/>
      <c r="B1596" s="325"/>
      <c r="C1596" s="325"/>
      <c r="F1596" s="52">
        <v>835</v>
      </c>
      <c r="G1596" s="53" t="s">
        <v>953</v>
      </c>
      <c r="H1596" s="53" t="s">
        <v>953</v>
      </c>
      <c r="I1596" s="53" t="s">
        <v>953</v>
      </c>
      <c r="J1596" s="53" t="s">
        <v>953</v>
      </c>
      <c r="K1596" s="53" t="s">
        <v>953</v>
      </c>
      <c r="L1596" s="53" t="s">
        <v>953</v>
      </c>
      <c r="M1596" s="53" t="s">
        <v>953</v>
      </c>
      <c r="N1596" s="53" t="s">
        <v>953</v>
      </c>
      <c r="S1596" s="325"/>
      <c r="T1596" s="325"/>
      <c r="U1596" s="325"/>
      <c r="V1596" s="325"/>
      <c r="W1596" s="325"/>
      <c r="X1596" s="325"/>
      <c r="Y1596" s="325"/>
      <c r="Z1596" s="325"/>
    </row>
    <row r="1597" spans="1:26" s="7" customFormat="1" ht="21" hidden="1">
      <c r="A1597" s="325"/>
      <c r="B1597" s="325"/>
      <c r="C1597" s="325"/>
      <c r="F1597" s="52">
        <v>836</v>
      </c>
      <c r="G1597" s="53" t="s">
        <v>953</v>
      </c>
      <c r="H1597" s="53" t="s">
        <v>953</v>
      </c>
      <c r="I1597" s="53" t="s">
        <v>953</v>
      </c>
      <c r="J1597" s="53" t="s">
        <v>953</v>
      </c>
      <c r="K1597" s="53" t="s">
        <v>953</v>
      </c>
      <c r="L1597" s="53" t="s">
        <v>953</v>
      </c>
      <c r="M1597" s="53" t="s">
        <v>953</v>
      </c>
      <c r="N1597" s="53" t="s">
        <v>953</v>
      </c>
      <c r="S1597" s="325"/>
      <c r="T1597" s="325"/>
      <c r="U1597" s="325"/>
      <c r="V1597" s="325"/>
      <c r="W1597" s="325"/>
      <c r="X1597" s="325"/>
      <c r="Y1597" s="325"/>
      <c r="Z1597" s="325"/>
    </row>
    <row r="1598" spans="1:26" s="7" customFormat="1" ht="21" hidden="1">
      <c r="A1598" s="325"/>
      <c r="B1598" s="325"/>
      <c r="C1598" s="325"/>
      <c r="F1598" s="52">
        <v>837</v>
      </c>
      <c r="G1598" s="53" t="s">
        <v>953</v>
      </c>
      <c r="H1598" s="53" t="s">
        <v>953</v>
      </c>
      <c r="I1598" s="53" t="s">
        <v>953</v>
      </c>
      <c r="J1598" s="53" t="s">
        <v>953</v>
      </c>
      <c r="K1598" s="53" t="s">
        <v>953</v>
      </c>
      <c r="L1598" s="53" t="s">
        <v>953</v>
      </c>
      <c r="M1598" s="53" t="s">
        <v>953</v>
      </c>
      <c r="N1598" s="53" t="s">
        <v>953</v>
      </c>
      <c r="S1598" s="325"/>
      <c r="T1598" s="325"/>
      <c r="U1598" s="325"/>
      <c r="V1598" s="325"/>
      <c r="W1598" s="325"/>
      <c r="X1598" s="325"/>
      <c r="Y1598" s="325"/>
      <c r="Z1598" s="325"/>
    </row>
    <row r="1599" spans="1:26" s="7" customFormat="1" ht="21" hidden="1">
      <c r="A1599" s="325"/>
      <c r="B1599" s="325"/>
      <c r="C1599" s="325"/>
      <c r="F1599" s="52">
        <v>838</v>
      </c>
      <c r="G1599" s="53" t="s">
        <v>953</v>
      </c>
      <c r="H1599" s="53" t="s">
        <v>953</v>
      </c>
      <c r="I1599" s="53" t="s">
        <v>953</v>
      </c>
      <c r="J1599" s="53" t="s">
        <v>953</v>
      </c>
      <c r="K1599" s="53" t="s">
        <v>953</v>
      </c>
      <c r="L1599" s="53" t="s">
        <v>953</v>
      </c>
      <c r="M1599" s="53" t="s">
        <v>953</v>
      </c>
      <c r="N1599" s="53" t="s">
        <v>953</v>
      </c>
      <c r="S1599" s="325"/>
      <c r="T1599" s="325"/>
      <c r="U1599" s="325"/>
      <c r="V1599" s="325"/>
      <c r="W1599" s="325"/>
      <c r="X1599" s="325"/>
      <c r="Y1599" s="325"/>
      <c r="Z1599" s="325"/>
    </row>
    <row r="1600" spans="1:26" s="7" customFormat="1" ht="21" hidden="1">
      <c r="A1600" s="325"/>
      <c r="B1600" s="325"/>
      <c r="C1600" s="325"/>
      <c r="F1600" s="52">
        <v>839</v>
      </c>
      <c r="G1600" s="53" t="s">
        <v>953</v>
      </c>
      <c r="H1600" s="53" t="s">
        <v>953</v>
      </c>
      <c r="I1600" s="53" t="s">
        <v>953</v>
      </c>
      <c r="J1600" s="53" t="s">
        <v>953</v>
      </c>
      <c r="K1600" s="53" t="s">
        <v>953</v>
      </c>
      <c r="L1600" s="53" t="s">
        <v>953</v>
      </c>
      <c r="M1600" s="53" t="s">
        <v>953</v>
      </c>
      <c r="N1600" s="53" t="s">
        <v>953</v>
      </c>
      <c r="S1600" s="325"/>
      <c r="T1600" s="325"/>
      <c r="U1600" s="325"/>
      <c r="V1600" s="325"/>
      <c r="W1600" s="325"/>
      <c r="X1600" s="325"/>
      <c r="Y1600" s="325"/>
      <c r="Z1600" s="325"/>
    </row>
    <row r="1601" spans="1:26" s="7" customFormat="1" ht="21" hidden="1">
      <c r="A1601" s="325"/>
      <c r="B1601" s="325"/>
      <c r="C1601" s="325"/>
      <c r="F1601" s="52">
        <v>840</v>
      </c>
      <c r="G1601" s="53" t="s">
        <v>953</v>
      </c>
      <c r="H1601" s="53" t="s">
        <v>953</v>
      </c>
      <c r="I1601" s="53" t="s">
        <v>953</v>
      </c>
      <c r="J1601" s="53" t="s">
        <v>953</v>
      </c>
      <c r="K1601" s="53" t="s">
        <v>953</v>
      </c>
      <c r="L1601" s="53" t="s">
        <v>953</v>
      </c>
      <c r="M1601" s="53" t="s">
        <v>953</v>
      </c>
      <c r="N1601" s="53" t="s">
        <v>953</v>
      </c>
      <c r="S1601" s="325"/>
      <c r="T1601" s="325"/>
      <c r="U1601" s="325"/>
      <c r="V1601" s="325"/>
      <c r="W1601" s="325"/>
      <c r="X1601" s="325"/>
      <c r="Y1601" s="325"/>
      <c r="Z1601" s="325"/>
    </row>
    <row r="1602" spans="1:26" s="7" customFormat="1" ht="21" hidden="1">
      <c r="A1602" s="325"/>
      <c r="B1602" s="325"/>
      <c r="C1602" s="325"/>
      <c r="F1602" s="52">
        <v>841</v>
      </c>
      <c r="G1602" s="53" t="s">
        <v>953</v>
      </c>
      <c r="H1602" s="53" t="s">
        <v>953</v>
      </c>
      <c r="I1602" s="53" t="s">
        <v>953</v>
      </c>
      <c r="J1602" s="53" t="s">
        <v>953</v>
      </c>
      <c r="K1602" s="53" t="s">
        <v>953</v>
      </c>
      <c r="L1602" s="53" t="s">
        <v>953</v>
      </c>
      <c r="M1602" s="53" t="s">
        <v>953</v>
      </c>
      <c r="N1602" s="53" t="s">
        <v>953</v>
      </c>
      <c r="S1602" s="325"/>
      <c r="T1602" s="325"/>
      <c r="U1602" s="325"/>
      <c r="V1602" s="325"/>
      <c r="W1602" s="325"/>
      <c r="X1602" s="325"/>
      <c r="Y1602" s="325"/>
      <c r="Z1602" s="325"/>
    </row>
    <row r="1603" spans="1:26" s="7" customFormat="1" ht="21" hidden="1">
      <c r="A1603" s="325"/>
      <c r="B1603" s="325"/>
      <c r="C1603" s="325"/>
      <c r="F1603" s="52">
        <v>842</v>
      </c>
      <c r="G1603" s="53" t="s">
        <v>953</v>
      </c>
      <c r="H1603" s="53" t="s">
        <v>953</v>
      </c>
      <c r="I1603" s="53" t="s">
        <v>953</v>
      </c>
      <c r="J1603" s="53" t="s">
        <v>953</v>
      </c>
      <c r="K1603" s="53" t="s">
        <v>953</v>
      </c>
      <c r="L1603" s="53" t="s">
        <v>953</v>
      </c>
      <c r="M1603" s="53" t="s">
        <v>953</v>
      </c>
      <c r="N1603" s="53" t="s">
        <v>953</v>
      </c>
      <c r="S1603" s="325"/>
      <c r="T1603" s="325"/>
      <c r="U1603" s="325"/>
      <c r="V1603" s="325"/>
      <c r="W1603" s="325"/>
      <c r="X1603" s="325"/>
      <c r="Y1603" s="325"/>
      <c r="Z1603" s="325"/>
    </row>
    <row r="1604" spans="1:26" s="7" customFormat="1" ht="21" hidden="1">
      <c r="A1604" s="325"/>
      <c r="B1604" s="325"/>
      <c r="C1604" s="325"/>
      <c r="F1604" s="52">
        <v>843</v>
      </c>
      <c r="G1604" s="53" t="s">
        <v>953</v>
      </c>
      <c r="H1604" s="53" t="s">
        <v>953</v>
      </c>
      <c r="I1604" s="53" t="s">
        <v>953</v>
      </c>
      <c r="J1604" s="53" t="s">
        <v>953</v>
      </c>
      <c r="K1604" s="53" t="s">
        <v>953</v>
      </c>
      <c r="L1604" s="53" t="s">
        <v>953</v>
      </c>
      <c r="M1604" s="53" t="s">
        <v>953</v>
      </c>
      <c r="N1604" s="53" t="s">
        <v>953</v>
      </c>
      <c r="S1604" s="325"/>
      <c r="T1604" s="325"/>
      <c r="U1604" s="325"/>
      <c r="V1604" s="325"/>
      <c r="W1604" s="325"/>
      <c r="X1604" s="325"/>
      <c r="Y1604" s="325"/>
      <c r="Z1604" s="325"/>
    </row>
    <row r="1605" spans="1:26" s="7" customFormat="1" ht="21" hidden="1">
      <c r="A1605" s="325"/>
      <c r="B1605" s="325"/>
      <c r="C1605" s="325"/>
      <c r="F1605" s="52">
        <v>844</v>
      </c>
      <c r="G1605" s="53" t="s">
        <v>953</v>
      </c>
      <c r="H1605" s="53" t="s">
        <v>953</v>
      </c>
      <c r="I1605" s="53" t="s">
        <v>953</v>
      </c>
      <c r="J1605" s="53" t="s">
        <v>953</v>
      </c>
      <c r="K1605" s="53" t="s">
        <v>953</v>
      </c>
      <c r="L1605" s="53" t="s">
        <v>953</v>
      </c>
      <c r="M1605" s="53" t="s">
        <v>953</v>
      </c>
      <c r="N1605" s="53" t="s">
        <v>953</v>
      </c>
      <c r="S1605" s="325"/>
      <c r="T1605" s="325"/>
      <c r="U1605" s="325"/>
      <c r="V1605" s="325"/>
      <c r="W1605" s="325"/>
      <c r="X1605" s="325"/>
      <c r="Y1605" s="325"/>
      <c r="Z1605" s="325"/>
    </row>
    <row r="1606" spans="1:26" s="7" customFormat="1" ht="21" hidden="1">
      <c r="A1606" s="325"/>
      <c r="B1606" s="325"/>
      <c r="C1606" s="325"/>
      <c r="F1606" s="52">
        <v>845</v>
      </c>
      <c r="G1606" s="53" t="s">
        <v>953</v>
      </c>
      <c r="H1606" s="53" t="s">
        <v>953</v>
      </c>
      <c r="I1606" s="53" t="s">
        <v>953</v>
      </c>
      <c r="J1606" s="53" t="s">
        <v>953</v>
      </c>
      <c r="K1606" s="53" t="s">
        <v>953</v>
      </c>
      <c r="L1606" s="53" t="s">
        <v>953</v>
      </c>
      <c r="M1606" s="53" t="s">
        <v>953</v>
      </c>
      <c r="N1606" s="53" t="s">
        <v>953</v>
      </c>
      <c r="S1606" s="325"/>
      <c r="T1606" s="325"/>
      <c r="U1606" s="325"/>
      <c r="V1606" s="325"/>
      <c r="W1606" s="325"/>
      <c r="X1606" s="325"/>
      <c r="Y1606" s="325"/>
      <c r="Z1606" s="325"/>
    </row>
    <row r="1607" spans="1:26" s="7" customFormat="1" ht="21" hidden="1">
      <c r="A1607" s="325"/>
      <c r="B1607" s="325"/>
      <c r="C1607" s="325"/>
      <c r="F1607" s="52">
        <v>846</v>
      </c>
      <c r="G1607" s="53" t="s">
        <v>953</v>
      </c>
      <c r="H1607" s="53" t="s">
        <v>953</v>
      </c>
      <c r="I1607" s="53" t="s">
        <v>953</v>
      </c>
      <c r="J1607" s="53" t="s">
        <v>953</v>
      </c>
      <c r="K1607" s="53" t="s">
        <v>953</v>
      </c>
      <c r="L1607" s="53" t="s">
        <v>953</v>
      </c>
      <c r="M1607" s="53" t="s">
        <v>953</v>
      </c>
      <c r="N1607" s="53" t="s">
        <v>953</v>
      </c>
      <c r="S1607" s="325"/>
      <c r="T1607" s="325"/>
      <c r="U1607" s="325"/>
      <c r="V1607" s="325"/>
      <c r="W1607" s="325"/>
      <c r="X1607" s="325"/>
      <c r="Y1607" s="325"/>
      <c r="Z1607" s="325"/>
    </row>
    <row r="1608" spans="1:26" s="7" customFormat="1" ht="21" hidden="1">
      <c r="A1608" s="325"/>
      <c r="B1608" s="325"/>
      <c r="C1608" s="325"/>
      <c r="F1608" s="52">
        <v>847</v>
      </c>
      <c r="G1608" s="53" t="s">
        <v>953</v>
      </c>
      <c r="H1608" s="53" t="s">
        <v>953</v>
      </c>
      <c r="I1608" s="53" t="s">
        <v>953</v>
      </c>
      <c r="J1608" s="53" t="s">
        <v>953</v>
      </c>
      <c r="K1608" s="53" t="s">
        <v>953</v>
      </c>
      <c r="L1608" s="53" t="s">
        <v>953</v>
      </c>
      <c r="M1608" s="53" t="s">
        <v>953</v>
      </c>
      <c r="N1608" s="53" t="s">
        <v>953</v>
      </c>
      <c r="S1608" s="325"/>
      <c r="T1608" s="325"/>
      <c r="U1608" s="325"/>
      <c r="V1608" s="325"/>
      <c r="W1608" s="325"/>
      <c r="X1608" s="325"/>
      <c r="Y1608" s="325"/>
      <c r="Z1608" s="325"/>
    </row>
    <row r="1609" spans="1:26" s="7" customFormat="1" ht="21" hidden="1">
      <c r="A1609" s="325"/>
      <c r="B1609" s="325"/>
      <c r="C1609" s="325"/>
      <c r="F1609" s="52">
        <v>848</v>
      </c>
      <c r="G1609" s="53" t="s">
        <v>953</v>
      </c>
      <c r="H1609" s="53" t="s">
        <v>953</v>
      </c>
      <c r="I1609" s="53" t="s">
        <v>953</v>
      </c>
      <c r="J1609" s="53" t="s">
        <v>953</v>
      </c>
      <c r="K1609" s="53" t="s">
        <v>953</v>
      </c>
      <c r="L1609" s="53" t="s">
        <v>953</v>
      </c>
      <c r="M1609" s="53" t="s">
        <v>953</v>
      </c>
      <c r="N1609" s="53" t="s">
        <v>953</v>
      </c>
      <c r="S1609" s="325"/>
      <c r="T1609" s="325"/>
      <c r="U1609" s="325"/>
      <c r="V1609" s="325"/>
      <c r="W1609" s="325"/>
      <c r="X1609" s="325"/>
      <c r="Y1609" s="325"/>
      <c r="Z1609" s="325"/>
    </row>
    <row r="1610" spans="1:26" s="7" customFormat="1" ht="21" hidden="1">
      <c r="A1610" s="325"/>
      <c r="B1610" s="325"/>
      <c r="C1610" s="325"/>
      <c r="F1610" s="52">
        <v>849</v>
      </c>
      <c r="G1610" s="53" t="s">
        <v>953</v>
      </c>
      <c r="H1610" s="53" t="s">
        <v>953</v>
      </c>
      <c r="I1610" s="53" t="s">
        <v>953</v>
      </c>
      <c r="J1610" s="53" t="s">
        <v>953</v>
      </c>
      <c r="K1610" s="53" t="s">
        <v>953</v>
      </c>
      <c r="L1610" s="53" t="s">
        <v>953</v>
      </c>
      <c r="M1610" s="53" t="s">
        <v>953</v>
      </c>
      <c r="N1610" s="53" t="s">
        <v>953</v>
      </c>
      <c r="S1610" s="325"/>
      <c r="T1610" s="325"/>
      <c r="U1610" s="325"/>
      <c r="V1610" s="325"/>
      <c r="W1610" s="325"/>
      <c r="X1610" s="325"/>
      <c r="Y1610" s="325"/>
      <c r="Z1610" s="325"/>
    </row>
    <row r="1611" spans="1:26" s="7" customFormat="1" ht="21" hidden="1">
      <c r="A1611" s="325"/>
      <c r="B1611" s="325"/>
      <c r="C1611" s="325"/>
      <c r="F1611" s="52">
        <v>850</v>
      </c>
      <c r="G1611" s="53" t="s">
        <v>953</v>
      </c>
      <c r="H1611" s="53" t="s">
        <v>953</v>
      </c>
      <c r="I1611" s="53" t="s">
        <v>953</v>
      </c>
      <c r="J1611" s="53" t="s">
        <v>953</v>
      </c>
      <c r="K1611" s="53" t="s">
        <v>953</v>
      </c>
      <c r="L1611" s="53" t="s">
        <v>953</v>
      </c>
      <c r="M1611" s="53" t="s">
        <v>953</v>
      </c>
      <c r="N1611" s="53" t="s">
        <v>953</v>
      </c>
      <c r="S1611" s="325"/>
      <c r="T1611" s="325"/>
      <c r="U1611" s="325"/>
      <c r="V1611" s="325"/>
      <c r="W1611" s="325"/>
      <c r="X1611" s="325"/>
      <c r="Y1611" s="325"/>
      <c r="Z1611" s="325"/>
    </row>
    <row r="1612" spans="1:26" s="7" customFormat="1" ht="21" hidden="1">
      <c r="A1612" s="325"/>
      <c r="B1612" s="325"/>
      <c r="C1612" s="325"/>
      <c r="F1612" s="52">
        <v>851</v>
      </c>
      <c r="G1612" s="53" t="s">
        <v>953</v>
      </c>
      <c r="H1612" s="53" t="s">
        <v>953</v>
      </c>
      <c r="I1612" s="53" t="s">
        <v>953</v>
      </c>
      <c r="J1612" s="53" t="s">
        <v>953</v>
      </c>
      <c r="K1612" s="53" t="s">
        <v>953</v>
      </c>
      <c r="L1612" s="53" t="s">
        <v>953</v>
      </c>
      <c r="M1612" s="53" t="s">
        <v>953</v>
      </c>
      <c r="N1612" s="53" t="s">
        <v>953</v>
      </c>
      <c r="S1612" s="325"/>
      <c r="T1612" s="325"/>
      <c r="U1612" s="325"/>
      <c r="V1612" s="325"/>
      <c r="W1612" s="325"/>
      <c r="X1612" s="325"/>
      <c r="Y1612" s="325"/>
      <c r="Z1612" s="325"/>
    </row>
    <row r="1613" spans="1:26" s="7" customFormat="1" ht="21" hidden="1">
      <c r="A1613" s="325"/>
      <c r="B1613" s="325"/>
      <c r="C1613" s="325"/>
      <c r="F1613" s="52">
        <v>852</v>
      </c>
      <c r="G1613" s="53" t="s">
        <v>953</v>
      </c>
      <c r="H1613" s="53" t="s">
        <v>953</v>
      </c>
      <c r="I1613" s="53" t="s">
        <v>953</v>
      </c>
      <c r="J1613" s="53" t="s">
        <v>953</v>
      </c>
      <c r="K1613" s="53" t="s">
        <v>953</v>
      </c>
      <c r="L1613" s="53" t="s">
        <v>953</v>
      </c>
      <c r="M1613" s="53" t="s">
        <v>953</v>
      </c>
      <c r="N1613" s="53" t="s">
        <v>953</v>
      </c>
      <c r="S1613" s="325"/>
      <c r="T1613" s="325"/>
      <c r="U1613" s="325"/>
      <c r="V1613" s="325"/>
      <c r="W1613" s="325"/>
      <c r="X1613" s="325"/>
      <c r="Y1613" s="325"/>
      <c r="Z1613" s="325"/>
    </row>
    <row r="1614" spans="1:26" s="7" customFormat="1" ht="21" hidden="1">
      <c r="A1614" s="325"/>
      <c r="B1614" s="325"/>
      <c r="C1614" s="325"/>
      <c r="F1614" s="52">
        <v>853</v>
      </c>
      <c r="G1614" s="53" t="s">
        <v>953</v>
      </c>
      <c r="H1614" s="53" t="s">
        <v>953</v>
      </c>
      <c r="I1614" s="53" t="s">
        <v>953</v>
      </c>
      <c r="J1614" s="53" t="s">
        <v>953</v>
      </c>
      <c r="K1614" s="53" t="s">
        <v>953</v>
      </c>
      <c r="L1614" s="53" t="s">
        <v>953</v>
      </c>
      <c r="M1614" s="53" t="s">
        <v>953</v>
      </c>
      <c r="N1614" s="53" t="s">
        <v>953</v>
      </c>
      <c r="S1614" s="325"/>
      <c r="T1614" s="325"/>
      <c r="U1614" s="325"/>
      <c r="V1614" s="325"/>
      <c r="W1614" s="325"/>
      <c r="X1614" s="325"/>
      <c r="Y1614" s="325"/>
      <c r="Z1614" s="325"/>
    </row>
    <row r="1615" spans="1:26" s="7" customFormat="1" ht="21" hidden="1">
      <c r="A1615" s="325"/>
      <c r="B1615" s="325"/>
      <c r="C1615" s="325"/>
      <c r="F1615" s="52">
        <v>854</v>
      </c>
      <c r="G1615" s="53" t="s">
        <v>953</v>
      </c>
      <c r="H1615" s="53" t="s">
        <v>953</v>
      </c>
      <c r="I1615" s="53" t="s">
        <v>953</v>
      </c>
      <c r="J1615" s="53" t="s">
        <v>953</v>
      </c>
      <c r="K1615" s="53" t="s">
        <v>953</v>
      </c>
      <c r="L1615" s="53" t="s">
        <v>953</v>
      </c>
      <c r="M1615" s="53" t="s">
        <v>953</v>
      </c>
      <c r="N1615" s="53" t="s">
        <v>953</v>
      </c>
      <c r="S1615" s="325"/>
      <c r="T1615" s="325"/>
      <c r="U1615" s="325"/>
      <c r="V1615" s="325"/>
      <c r="W1615" s="325"/>
      <c r="X1615" s="325"/>
      <c r="Y1615" s="325"/>
      <c r="Z1615" s="325"/>
    </row>
    <row r="1616" spans="1:26" s="7" customFormat="1" ht="21" hidden="1">
      <c r="A1616" s="325"/>
      <c r="B1616" s="325"/>
      <c r="C1616" s="325"/>
      <c r="F1616" s="52">
        <v>855</v>
      </c>
      <c r="G1616" s="53" t="s">
        <v>953</v>
      </c>
      <c r="H1616" s="53" t="s">
        <v>953</v>
      </c>
      <c r="I1616" s="53" t="s">
        <v>953</v>
      </c>
      <c r="J1616" s="53" t="s">
        <v>953</v>
      </c>
      <c r="K1616" s="53" t="s">
        <v>953</v>
      </c>
      <c r="L1616" s="53" t="s">
        <v>953</v>
      </c>
      <c r="M1616" s="53" t="s">
        <v>953</v>
      </c>
      <c r="N1616" s="53" t="s">
        <v>953</v>
      </c>
      <c r="S1616" s="325"/>
      <c r="T1616" s="325"/>
      <c r="U1616" s="325"/>
      <c r="V1616" s="325"/>
      <c r="W1616" s="325"/>
      <c r="X1616" s="325"/>
      <c r="Y1616" s="325"/>
      <c r="Z1616" s="325"/>
    </row>
    <row r="1617" spans="1:26" s="7" customFormat="1" ht="21" hidden="1">
      <c r="A1617" s="325"/>
      <c r="B1617" s="325"/>
      <c r="C1617" s="325"/>
      <c r="F1617" s="52">
        <v>856</v>
      </c>
      <c r="G1617" s="53" t="s">
        <v>953</v>
      </c>
      <c r="H1617" s="53" t="s">
        <v>953</v>
      </c>
      <c r="I1617" s="53" t="s">
        <v>953</v>
      </c>
      <c r="J1617" s="53" t="s">
        <v>953</v>
      </c>
      <c r="K1617" s="53" t="s">
        <v>953</v>
      </c>
      <c r="L1617" s="53" t="s">
        <v>953</v>
      </c>
      <c r="M1617" s="53" t="s">
        <v>953</v>
      </c>
      <c r="N1617" s="53" t="s">
        <v>953</v>
      </c>
      <c r="S1617" s="325"/>
      <c r="T1617" s="325"/>
      <c r="U1617" s="325"/>
      <c r="V1617" s="325"/>
      <c r="W1617" s="325"/>
      <c r="X1617" s="325"/>
      <c r="Y1617" s="325"/>
      <c r="Z1617" s="325"/>
    </row>
    <row r="1618" spans="1:26" s="7" customFormat="1" ht="21" hidden="1">
      <c r="A1618" s="325"/>
      <c r="B1618" s="325"/>
      <c r="C1618" s="325"/>
      <c r="F1618" s="52">
        <v>857</v>
      </c>
      <c r="G1618" s="53" t="s">
        <v>953</v>
      </c>
      <c r="H1618" s="53" t="s">
        <v>953</v>
      </c>
      <c r="I1618" s="53" t="s">
        <v>953</v>
      </c>
      <c r="J1618" s="53" t="s">
        <v>953</v>
      </c>
      <c r="K1618" s="53" t="s">
        <v>953</v>
      </c>
      <c r="L1618" s="53" t="s">
        <v>953</v>
      </c>
      <c r="M1618" s="53" t="s">
        <v>953</v>
      </c>
      <c r="N1618" s="53" t="s">
        <v>953</v>
      </c>
      <c r="S1618" s="325"/>
      <c r="T1618" s="325"/>
      <c r="U1618" s="325"/>
      <c r="V1618" s="325"/>
      <c r="W1618" s="325"/>
      <c r="X1618" s="325"/>
      <c r="Y1618" s="325"/>
      <c r="Z1618" s="325"/>
    </row>
    <row r="1619" spans="1:26" s="7" customFormat="1" ht="21" hidden="1">
      <c r="A1619" s="325"/>
      <c r="B1619" s="325"/>
      <c r="C1619" s="325"/>
      <c r="F1619" s="52">
        <v>858</v>
      </c>
      <c r="G1619" s="53" t="s">
        <v>953</v>
      </c>
      <c r="H1619" s="53" t="s">
        <v>953</v>
      </c>
      <c r="I1619" s="53" t="s">
        <v>953</v>
      </c>
      <c r="J1619" s="53" t="s">
        <v>953</v>
      </c>
      <c r="K1619" s="53" t="s">
        <v>953</v>
      </c>
      <c r="L1619" s="53" t="s">
        <v>953</v>
      </c>
      <c r="M1619" s="53" t="s">
        <v>953</v>
      </c>
      <c r="N1619" s="53" t="s">
        <v>953</v>
      </c>
      <c r="S1619" s="325"/>
      <c r="T1619" s="325"/>
      <c r="U1619" s="325"/>
      <c r="V1619" s="325"/>
      <c r="W1619" s="325"/>
      <c r="X1619" s="325"/>
      <c r="Y1619" s="325"/>
      <c r="Z1619" s="325"/>
    </row>
    <row r="1620" spans="1:26" s="7" customFormat="1" ht="21" hidden="1">
      <c r="A1620" s="325"/>
      <c r="B1620" s="325"/>
      <c r="C1620" s="325"/>
      <c r="F1620" s="52">
        <v>859</v>
      </c>
      <c r="G1620" s="53" t="s">
        <v>953</v>
      </c>
      <c r="H1620" s="53" t="s">
        <v>953</v>
      </c>
      <c r="I1620" s="53" t="s">
        <v>953</v>
      </c>
      <c r="J1620" s="53" t="s">
        <v>953</v>
      </c>
      <c r="K1620" s="53" t="s">
        <v>953</v>
      </c>
      <c r="L1620" s="53" t="s">
        <v>953</v>
      </c>
      <c r="M1620" s="53" t="s">
        <v>953</v>
      </c>
      <c r="N1620" s="53" t="s">
        <v>953</v>
      </c>
      <c r="S1620" s="325"/>
      <c r="T1620" s="325"/>
      <c r="U1620" s="325"/>
      <c r="V1620" s="325"/>
      <c r="W1620" s="325"/>
      <c r="X1620" s="325"/>
      <c r="Y1620" s="325"/>
      <c r="Z1620" s="325"/>
    </row>
    <row r="1621" spans="1:26" s="7" customFormat="1" ht="21" hidden="1">
      <c r="A1621" s="325"/>
      <c r="B1621" s="325"/>
      <c r="C1621" s="325"/>
      <c r="F1621" s="52">
        <v>860</v>
      </c>
      <c r="G1621" s="53" t="s">
        <v>953</v>
      </c>
      <c r="H1621" s="53" t="s">
        <v>953</v>
      </c>
      <c r="I1621" s="53" t="s">
        <v>953</v>
      </c>
      <c r="J1621" s="53" t="s">
        <v>953</v>
      </c>
      <c r="K1621" s="53" t="s">
        <v>953</v>
      </c>
      <c r="L1621" s="53" t="s">
        <v>953</v>
      </c>
      <c r="M1621" s="53" t="s">
        <v>953</v>
      </c>
      <c r="N1621" s="53" t="s">
        <v>953</v>
      </c>
      <c r="S1621" s="325"/>
      <c r="T1621" s="325"/>
      <c r="U1621" s="325"/>
      <c r="V1621" s="325"/>
      <c r="W1621" s="325"/>
      <c r="X1621" s="325"/>
      <c r="Y1621" s="325"/>
      <c r="Z1621" s="325"/>
    </row>
    <row r="1622" spans="1:26" s="7" customFormat="1" ht="21" hidden="1">
      <c r="A1622" s="325"/>
      <c r="B1622" s="325"/>
      <c r="C1622" s="325"/>
      <c r="F1622" s="52">
        <v>861</v>
      </c>
      <c r="G1622" s="53" t="s">
        <v>953</v>
      </c>
      <c r="H1622" s="53" t="s">
        <v>953</v>
      </c>
      <c r="I1622" s="53" t="s">
        <v>953</v>
      </c>
      <c r="J1622" s="53" t="s">
        <v>953</v>
      </c>
      <c r="K1622" s="53" t="s">
        <v>953</v>
      </c>
      <c r="L1622" s="53" t="s">
        <v>953</v>
      </c>
      <c r="M1622" s="53" t="s">
        <v>953</v>
      </c>
      <c r="N1622" s="53" t="s">
        <v>953</v>
      </c>
      <c r="S1622" s="325"/>
      <c r="T1622" s="325"/>
      <c r="U1622" s="325"/>
      <c r="V1622" s="325"/>
      <c r="W1622" s="325"/>
      <c r="X1622" s="325"/>
      <c r="Y1622" s="325"/>
      <c r="Z1622" s="325"/>
    </row>
    <row r="1623" spans="1:26" s="7" customFormat="1" ht="21" hidden="1">
      <c r="A1623" s="325"/>
      <c r="B1623" s="325"/>
      <c r="C1623" s="325"/>
      <c r="F1623" s="52">
        <v>862</v>
      </c>
      <c r="G1623" s="53" t="s">
        <v>953</v>
      </c>
      <c r="H1623" s="53" t="s">
        <v>953</v>
      </c>
      <c r="I1623" s="53" t="s">
        <v>953</v>
      </c>
      <c r="J1623" s="53" t="s">
        <v>953</v>
      </c>
      <c r="K1623" s="53" t="s">
        <v>953</v>
      </c>
      <c r="L1623" s="53" t="s">
        <v>953</v>
      </c>
      <c r="M1623" s="53" t="s">
        <v>953</v>
      </c>
      <c r="N1623" s="53" t="s">
        <v>953</v>
      </c>
      <c r="S1623" s="325"/>
      <c r="T1623" s="325"/>
      <c r="U1623" s="325"/>
      <c r="V1623" s="325"/>
      <c r="W1623" s="325"/>
      <c r="X1623" s="325"/>
      <c r="Y1623" s="325"/>
      <c r="Z1623" s="325"/>
    </row>
    <row r="1624" spans="1:26" s="7" customFormat="1" ht="21" hidden="1">
      <c r="A1624" s="325"/>
      <c r="B1624" s="325"/>
      <c r="C1624" s="325"/>
      <c r="F1624" s="52">
        <v>863</v>
      </c>
      <c r="G1624" s="53" t="s">
        <v>953</v>
      </c>
      <c r="H1624" s="53" t="s">
        <v>953</v>
      </c>
      <c r="I1624" s="53" t="s">
        <v>953</v>
      </c>
      <c r="J1624" s="53" t="s">
        <v>953</v>
      </c>
      <c r="K1624" s="53" t="s">
        <v>953</v>
      </c>
      <c r="L1624" s="53" t="s">
        <v>953</v>
      </c>
      <c r="M1624" s="53" t="s">
        <v>953</v>
      </c>
      <c r="N1624" s="53" t="s">
        <v>953</v>
      </c>
      <c r="S1624" s="325"/>
      <c r="T1624" s="325"/>
      <c r="U1624" s="325"/>
      <c r="V1624" s="325"/>
      <c r="W1624" s="325"/>
      <c r="X1624" s="325"/>
      <c r="Y1624" s="325"/>
      <c r="Z1624" s="325"/>
    </row>
    <row r="1625" spans="1:26" s="7" customFormat="1" ht="21" hidden="1">
      <c r="A1625" s="325"/>
      <c r="B1625" s="325"/>
      <c r="C1625" s="325"/>
      <c r="F1625" s="52">
        <v>864</v>
      </c>
      <c r="G1625" s="53" t="s">
        <v>953</v>
      </c>
      <c r="H1625" s="53" t="s">
        <v>953</v>
      </c>
      <c r="I1625" s="53" t="s">
        <v>953</v>
      </c>
      <c r="J1625" s="53" t="s">
        <v>953</v>
      </c>
      <c r="K1625" s="53" t="s">
        <v>953</v>
      </c>
      <c r="L1625" s="53" t="s">
        <v>953</v>
      </c>
      <c r="M1625" s="53" t="s">
        <v>953</v>
      </c>
      <c r="N1625" s="53" t="s">
        <v>953</v>
      </c>
      <c r="S1625" s="325"/>
      <c r="T1625" s="325"/>
      <c r="U1625" s="325"/>
      <c r="V1625" s="325"/>
      <c r="W1625" s="325"/>
      <c r="X1625" s="325"/>
      <c r="Y1625" s="325"/>
      <c r="Z1625" s="325"/>
    </row>
    <row r="1626" spans="1:26" s="7" customFormat="1" ht="21" hidden="1">
      <c r="A1626" s="325"/>
      <c r="B1626" s="325"/>
      <c r="C1626" s="325"/>
      <c r="F1626" s="52">
        <v>865</v>
      </c>
      <c r="G1626" s="53" t="s">
        <v>953</v>
      </c>
      <c r="H1626" s="53" t="s">
        <v>953</v>
      </c>
      <c r="I1626" s="53" t="s">
        <v>953</v>
      </c>
      <c r="J1626" s="53" t="s">
        <v>953</v>
      </c>
      <c r="K1626" s="53" t="s">
        <v>953</v>
      </c>
      <c r="L1626" s="53" t="s">
        <v>953</v>
      </c>
      <c r="M1626" s="53" t="s">
        <v>953</v>
      </c>
      <c r="N1626" s="53" t="s">
        <v>953</v>
      </c>
      <c r="S1626" s="325"/>
      <c r="T1626" s="325"/>
      <c r="U1626" s="325"/>
      <c r="V1626" s="325"/>
      <c r="W1626" s="325"/>
      <c r="X1626" s="325"/>
      <c r="Y1626" s="325"/>
      <c r="Z1626" s="325"/>
    </row>
    <row r="1627" spans="1:26" s="7" customFormat="1" ht="21" hidden="1">
      <c r="A1627" s="325"/>
      <c r="B1627" s="325"/>
      <c r="C1627" s="325"/>
      <c r="F1627" s="52">
        <v>866</v>
      </c>
      <c r="G1627" s="53" t="s">
        <v>953</v>
      </c>
      <c r="H1627" s="53" t="s">
        <v>953</v>
      </c>
      <c r="I1627" s="53" t="s">
        <v>953</v>
      </c>
      <c r="J1627" s="53" t="s">
        <v>953</v>
      </c>
      <c r="K1627" s="53" t="s">
        <v>953</v>
      </c>
      <c r="L1627" s="53" t="s">
        <v>953</v>
      </c>
      <c r="M1627" s="53" t="s">
        <v>953</v>
      </c>
      <c r="N1627" s="53" t="s">
        <v>953</v>
      </c>
      <c r="S1627" s="325"/>
      <c r="T1627" s="325"/>
      <c r="U1627" s="325"/>
      <c r="V1627" s="325"/>
      <c r="W1627" s="325"/>
      <c r="X1627" s="325"/>
      <c r="Y1627" s="325"/>
      <c r="Z1627" s="325"/>
    </row>
    <row r="1628" spans="1:26" s="7" customFormat="1" ht="21" hidden="1">
      <c r="A1628" s="325"/>
      <c r="B1628" s="325"/>
      <c r="C1628" s="325"/>
      <c r="F1628" s="52">
        <v>867</v>
      </c>
      <c r="G1628" s="53" t="s">
        <v>953</v>
      </c>
      <c r="H1628" s="53" t="s">
        <v>953</v>
      </c>
      <c r="I1628" s="53" t="s">
        <v>953</v>
      </c>
      <c r="J1628" s="53" t="s">
        <v>953</v>
      </c>
      <c r="K1628" s="53" t="s">
        <v>953</v>
      </c>
      <c r="L1628" s="53" t="s">
        <v>953</v>
      </c>
      <c r="M1628" s="53" t="s">
        <v>953</v>
      </c>
      <c r="N1628" s="53" t="s">
        <v>953</v>
      </c>
      <c r="S1628" s="325"/>
      <c r="T1628" s="325"/>
      <c r="U1628" s="325"/>
      <c r="V1628" s="325"/>
      <c r="W1628" s="325"/>
      <c r="X1628" s="325"/>
      <c r="Y1628" s="325"/>
      <c r="Z1628" s="325"/>
    </row>
    <row r="1629" spans="1:26" s="7" customFormat="1" ht="21" hidden="1">
      <c r="A1629" s="325"/>
      <c r="B1629" s="325"/>
      <c r="C1629" s="325"/>
      <c r="F1629" s="52">
        <v>868</v>
      </c>
      <c r="G1629" s="53" t="s">
        <v>953</v>
      </c>
      <c r="H1629" s="53" t="s">
        <v>953</v>
      </c>
      <c r="I1629" s="53" t="s">
        <v>953</v>
      </c>
      <c r="J1629" s="53" t="s">
        <v>953</v>
      </c>
      <c r="K1629" s="53" t="s">
        <v>953</v>
      </c>
      <c r="L1629" s="53" t="s">
        <v>953</v>
      </c>
      <c r="M1629" s="53" t="s">
        <v>953</v>
      </c>
      <c r="N1629" s="53" t="s">
        <v>953</v>
      </c>
      <c r="S1629" s="325"/>
      <c r="T1629" s="325"/>
      <c r="U1629" s="325"/>
      <c r="V1629" s="325"/>
      <c r="W1629" s="325"/>
      <c r="X1629" s="325"/>
      <c r="Y1629" s="325"/>
      <c r="Z1629" s="325"/>
    </row>
    <row r="1630" spans="1:26" s="7" customFormat="1" ht="21" hidden="1">
      <c r="A1630" s="325"/>
      <c r="B1630" s="325"/>
      <c r="C1630" s="325"/>
      <c r="F1630" s="52">
        <v>869</v>
      </c>
      <c r="G1630" s="53" t="s">
        <v>953</v>
      </c>
      <c r="H1630" s="53" t="s">
        <v>953</v>
      </c>
      <c r="I1630" s="53" t="s">
        <v>953</v>
      </c>
      <c r="J1630" s="53" t="s">
        <v>953</v>
      </c>
      <c r="K1630" s="53" t="s">
        <v>953</v>
      </c>
      <c r="L1630" s="53" t="s">
        <v>953</v>
      </c>
      <c r="M1630" s="53" t="s">
        <v>953</v>
      </c>
      <c r="N1630" s="53" t="s">
        <v>953</v>
      </c>
      <c r="S1630" s="325"/>
      <c r="T1630" s="325"/>
      <c r="U1630" s="325"/>
      <c r="V1630" s="325"/>
      <c r="W1630" s="325"/>
      <c r="X1630" s="325"/>
      <c r="Y1630" s="325"/>
      <c r="Z1630" s="325"/>
    </row>
    <row r="1631" spans="1:26" s="7" customFormat="1" ht="21" hidden="1">
      <c r="A1631" s="325"/>
      <c r="B1631" s="325"/>
      <c r="C1631" s="325"/>
      <c r="F1631" s="52">
        <v>870</v>
      </c>
      <c r="G1631" s="53" t="s">
        <v>953</v>
      </c>
      <c r="H1631" s="53" t="s">
        <v>953</v>
      </c>
      <c r="I1631" s="53" t="s">
        <v>953</v>
      </c>
      <c r="J1631" s="53" t="s">
        <v>953</v>
      </c>
      <c r="K1631" s="53" t="s">
        <v>953</v>
      </c>
      <c r="L1631" s="53" t="s">
        <v>953</v>
      </c>
      <c r="M1631" s="53" t="s">
        <v>953</v>
      </c>
      <c r="N1631" s="53" t="s">
        <v>953</v>
      </c>
      <c r="S1631" s="325"/>
      <c r="T1631" s="325"/>
      <c r="U1631" s="325"/>
      <c r="V1631" s="325"/>
      <c r="W1631" s="325"/>
      <c r="X1631" s="325"/>
      <c r="Y1631" s="325"/>
      <c r="Z1631" s="325"/>
    </row>
    <row r="1632" spans="1:26" s="7" customFormat="1" ht="21" hidden="1">
      <c r="A1632" s="325"/>
      <c r="B1632" s="325"/>
      <c r="C1632" s="325"/>
      <c r="F1632" s="52">
        <v>871</v>
      </c>
      <c r="G1632" s="53" t="s">
        <v>953</v>
      </c>
      <c r="H1632" s="53" t="s">
        <v>953</v>
      </c>
      <c r="I1632" s="53" t="s">
        <v>953</v>
      </c>
      <c r="J1632" s="53" t="s">
        <v>953</v>
      </c>
      <c r="K1632" s="53" t="s">
        <v>953</v>
      </c>
      <c r="L1632" s="53" t="s">
        <v>953</v>
      </c>
      <c r="M1632" s="53" t="s">
        <v>953</v>
      </c>
      <c r="N1632" s="53" t="s">
        <v>953</v>
      </c>
      <c r="S1632" s="325"/>
      <c r="T1632" s="325"/>
      <c r="U1632" s="325"/>
      <c r="V1632" s="325"/>
      <c r="W1632" s="325"/>
      <c r="X1632" s="325"/>
      <c r="Y1632" s="325"/>
      <c r="Z1632" s="325"/>
    </row>
    <row r="1633" spans="1:26" s="7" customFormat="1" ht="21" hidden="1">
      <c r="A1633" s="325"/>
      <c r="B1633" s="325"/>
      <c r="C1633" s="325"/>
      <c r="F1633" s="52">
        <v>872</v>
      </c>
      <c r="G1633" s="53" t="s">
        <v>953</v>
      </c>
      <c r="H1633" s="53" t="s">
        <v>953</v>
      </c>
      <c r="I1633" s="53" t="s">
        <v>953</v>
      </c>
      <c r="J1633" s="53" t="s">
        <v>953</v>
      </c>
      <c r="K1633" s="53" t="s">
        <v>953</v>
      </c>
      <c r="L1633" s="53" t="s">
        <v>953</v>
      </c>
      <c r="M1633" s="53" t="s">
        <v>953</v>
      </c>
      <c r="N1633" s="53" t="s">
        <v>953</v>
      </c>
      <c r="S1633" s="325"/>
      <c r="T1633" s="325"/>
      <c r="U1633" s="325"/>
      <c r="V1633" s="325"/>
      <c r="W1633" s="325"/>
      <c r="X1633" s="325"/>
      <c r="Y1633" s="325"/>
      <c r="Z1633" s="325"/>
    </row>
    <row r="1634" spans="1:26" s="7" customFormat="1" ht="21" hidden="1">
      <c r="A1634" s="325"/>
      <c r="B1634" s="325"/>
      <c r="C1634" s="325"/>
      <c r="F1634" s="52">
        <v>873</v>
      </c>
      <c r="G1634" s="53" t="s">
        <v>953</v>
      </c>
      <c r="H1634" s="53" t="s">
        <v>953</v>
      </c>
      <c r="I1634" s="53" t="s">
        <v>953</v>
      </c>
      <c r="J1634" s="53" t="s">
        <v>953</v>
      </c>
      <c r="K1634" s="53" t="s">
        <v>953</v>
      </c>
      <c r="L1634" s="53" t="s">
        <v>953</v>
      </c>
      <c r="M1634" s="53" t="s">
        <v>953</v>
      </c>
      <c r="N1634" s="53" t="s">
        <v>953</v>
      </c>
      <c r="S1634" s="325"/>
      <c r="T1634" s="325"/>
      <c r="U1634" s="325"/>
      <c r="V1634" s="325"/>
      <c r="W1634" s="325"/>
      <c r="X1634" s="325"/>
      <c r="Y1634" s="325"/>
      <c r="Z1634" s="325"/>
    </row>
    <row r="1635" spans="1:26" s="7" customFormat="1" ht="21" hidden="1">
      <c r="A1635" s="325"/>
      <c r="B1635" s="325"/>
      <c r="C1635" s="325"/>
      <c r="F1635" s="52">
        <v>874</v>
      </c>
      <c r="G1635" s="53" t="s">
        <v>953</v>
      </c>
      <c r="H1635" s="53" t="s">
        <v>953</v>
      </c>
      <c r="I1635" s="53" t="s">
        <v>953</v>
      </c>
      <c r="J1635" s="53" t="s">
        <v>953</v>
      </c>
      <c r="K1635" s="53" t="s">
        <v>953</v>
      </c>
      <c r="L1635" s="53" t="s">
        <v>953</v>
      </c>
      <c r="M1635" s="53" t="s">
        <v>953</v>
      </c>
      <c r="N1635" s="53" t="s">
        <v>953</v>
      </c>
      <c r="S1635" s="325"/>
      <c r="T1635" s="325"/>
      <c r="U1635" s="325"/>
      <c r="V1635" s="325"/>
      <c r="W1635" s="325"/>
      <c r="X1635" s="325"/>
      <c r="Y1635" s="325"/>
      <c r="Z1635" s="325"/>
    </row>
    <row r="1636" spans="1:26" s="7" customFormat="1" ht="21" hidden="1">
      <c r="A1636" s="325"/>
      <c r="B1636" s="325"/>
      <c r="C1636" s="325"/>
      <c r="F1636" s="52">
        <v>875</v>
      </c>
      <c r="G1636" s="53" t="s">
        <v>953</v>
      </c>
      <c r="H1636" s="53" t="s">
        <v>953</v>
      </c>
      <c r="I1636" s="53" t="s">
        <v>953</v>
      </c>
      <c r="J1636" s="53" t="s">
        <v>953</v>
      </c>
      <c r="K1636" s="53" t="s">
        <v>953</v>
      </c>
      <c r="L1636" s="53" t="s">
        <v>953</v>
      </c>
      <c r="M1636" s="53" t="s">
        <v>953</v>
      </c>
      <c r="N1636" s="53" t="s">
        <v>953</v>
      </c>
      <c r="S1636" s="325"/>
      <c r="T1636" s="325"/>
      <c r="U1636" s="325"/>
      <c r="V1636" s="325"/>
      <c r="W1636" s="325"/>
      <c r="X1636" s="325"/>
      <c r="Y1636" s="325"/>
      <c r="Z1636" s="325"/>
    </row>
    <row r="1637" spans="1:26" s="7" customFormat="1" ht="21" hidden="1">
      <c r="A1637" s="325"/>
      <c r="B1637" s="325"/>
      <c r="C1637" s="325"/>
      <c r="F1637" s="52">
        <v>876</v>
      </c>
      <c r="G1637" s="53" t="s">
        <v>953</v>
      </c>
      <c r="H1637" s="53" t="s">
        <v>953</v>
      </c>
      <c r="I1637" s="53" t="s">
        <v>953</v>
      </c>
      <c r="J1637" s="53" t="s">
        <v>953</v>
      </c>
      <c r="K1637" s="53" t="s">
        <v>953</v>
      </c>
      <c r="L1637" s="53" t="s">
        <v>953</v>
      </c>
      <c r="M1637" s="53" t="s">
        <v>953</v>
      </c>
      <c r="N1637" s="53" t="s">
        <v>953</v>
      </c>
      <c r="S1637" s="325"/>
      <c r="T1637" s="325"/>
      <c r="U1637" s="325"/>
      <c r="V1637" s="325"/>
      <c r="W1637" s="325"/>
      <c r="X1637" s="325"/>
      <c r="Y1637" s="325"/>
      <c r="Z1637" s="325"/>
    </row>
    <row r="1638" spans="1:26" s="7" customFormat="1" ht="21" hidden="1">
      <c r="A1638" s="325"/>
      <c r="B1638" s="325"/>
      <c r="C1638" s="325"/>
      <c r="F1638" s="52">
        <v>877</v>
      </c>
      <c r="G1638" s="53" t="s">
        <v>953</v>
      </c>
      <c r="H1638" s="53" t="s">
        <v>953</v>
      </c>
      <c r="I1638" s="53" t="s">
        <v>953</v>
      </c>
      <c r="J1638" s="53" t="s">
        <v>953</v>
      </c>
      <c r="K1638" s="53" t="s">
        <v>953</v>
      </c>
      <c r="L1638" s="53" t="s">
        <v>953</v>
      </c>
      <c r="M1638" s="53" t="s">
        <v>953</v>
      </c>
      <c r="N1638" s="53" t="s">
        <v>953</v>
      </c>
      <c r="S1638" s="325"/>
      <c r="T1638" s="325"/>
      <c r="U1638" s="325"/>
      <c r="V1638" s="325"/>
      <c r="W1638" s="325"/>
      <c r="X1638" s="325"/>
      <c r="Y1638" s="325"/>
      <c r="Z1638" s="325"/>
    </row>
    <row r="1639" spans="1:26" s="7" customFormat="1" ht="21" hidden="1">
      <c r="A1639" s="325"/>
      <c r="B1639" s="325"/>
      <c r="C1639" s="325"/>
      <c r="F1639" s="52">
        <v>878</v>
      </c>
      <c r="G1639" s="53" t="s">
        <v>953</v>
      </c>
      <c r="H1639" s="53" t="s">
        <v>953</v>
      </c>
      <c r="I1639" s="53" t="s">
        <v>953</v>
      </c>
      <c r="J1639" s="53" t="s">
        <v>953</v>
      </c>
      <c r="K1639" s="53" t="s">
        <v>953</v>
      </c>
      <c r="L1639" s="53" t="s">
        <v>953</v>
      </c>
      <c r="M1639" s="53" t="s">
        <v>953</v>
      </c>
      <c r="N1639" s="53" t="s">
        <v>953</v>
      </c>
      <c r="S1639" s="325"/>
      <c r="T1639" s="325"/>
      <c r="U1639" s="325"/>
      <c r="V1639" s="325"/>
      <c r="W1639" s="325"/>
      <c r="X1639" s="325"/>
      <c r="Y1639" s="325"/>
      <c r="Z1639" s="325"/>
    </row>
    <row r="1640" spans="1:26" s="7" customFormat="1" ht="21" hidden="1">
      <c r="A1640" s="325"/>
      <c r="B1640" s="325"/>
      <c r="C1640" s="325"/>
      <c r="F1640" s="52">
        <v>879</v>
      </c>
      <c r="G1640" s="53" t="s">
        <v>953</v>
      </c>
      <c r="H1640" s="53" t="s">
        <v>953</v>
      </c>
      <c r="I1640" s="53" t="s">
        <v>953</v>
      </c>
      <c r="J1640" s="53" t="s">
        <v>953</v>
      </c>
      <c r="K1640" s="53" t="s">
        <v>953</v>
      </c>
      <c r="L1640" s="53" t="s">
        <v>953</v>
      </c>
      <c r="M1640" s="53" t="s">
        <v>953</v>
      </c>
      <c r="N1640" s="53" t="s">
        <v>953</v>
      </c>
      <c r="S1640" s="325"/>
      <c r="T1640" s="325"/>
      <c r="U1640" s="325"/>
      <c r="V1640" s="325"/>
      <c r="W1640" s="325"/>
      <c r="X1640" s="325"/>
      <c r="Y1640" s="325"/>
      <c r="Z1640" s="325"/>
    </row>
    <row r="1641" spans="1:26" s="7" customFormat="1" ht="21" hidden="1">
      <c r="A1641" s="325"/>
      <c r="B1641" s="325"/>
      <c r="C1641" s="325"/>
      <c r="F1641" s="52">
        <v>880</v>
      </c>
      <c r="G1641" s="53" t="s">
        <v>953</v>
      </c>
      <c r="H1641" s="53" t="s">
        <v>953</v>
      </c>
      <c r="I1641" s="53" t="s">
        <v>953</v>
      </c>
      <c r="J1641" s="53" t="s">
        <v>953</v>
      </c>
      <c r="K1641" s="53" t="s">
        <v>953</v>
      </c>
      <c r="L1641" s="53" t="s">
        <v>953</v>
      </c>
      <c r="M1641" s="53" t="s">
        <v>953</v>
      </c>
      <c r="N1641" s="53" t="s">
        <v>953</v>
      </c>
      <c r="S1641" s="325"/>
      <c r="T1641" s="325"/>
      <c r="U1641" s="325"/>
      <c r="V1641" s="325"/>
      <c r="W1641" s="325"/>
      <c r="X1641" s="325"/>
      <c r="Y1641" s="325"/>
      <c r="Z1641" s="325"/>
    </row>
    <row r="1642" spans="1:26" s="7" customFormat="1" ht="21" hidden="1">
      <c r="A1642" s="325"/>
      <c r="B1642" s="325"/>
      <c r="C1642" s="325"/>
      <c r="F1642" s="52">
        <v>881</v>
      </c>
      <c r="G1642" s="53" t="s">
        <v>953</v>
      </c>
      <c r="H1642" s="53" t="s">
        <v>953</v>
      </c>
      <c r="I1642" s="53" t="s">
        <v>953</v>
      </c>
      <c r="J1642" s="53" t="s">
        <v>953</v>
      </c>
      <c r="K1642" s="53" t="s">
        <v>953</v>
      </c>
      <c r="L1642" s="53" t="s">
        <v>953</v>
      </c>
      <c r="M1642" s="53" t="s">
        <v>953</v>
      </c>
      <c r="N1642" s="53" t="s">
        <v>953</v>
      </c>
      <c r="S1642" s="325"/>
      <c r="T1642" s="325"/>
      <c r="U1642" s="325"/>
      <c r="V1642" s="325"/>
      <c r="W1642" s="325"/>
      <c r="X1642" s="325"/>
      <c r="Y1642" s="325"/>
      <c r="Z1642" s="325"/>
    </row>
    <row r="1643" spans="1:26" s="7" customFormat="1" ht="21" hidden="1">
      <c r="A1643" s="325"/>
      <c r="B1643" s="325"/>
      <c r="C1643" s="325"/>
      <c r="F1643" s="52">
        <v>882</v>
      </c>
      <c r="G1643" s="53" t="s">
        <v>953</v>
      </c>
      <c r="H1643" s="53" t="s">
        <v>953</v>
      </c>
      <c r="I1643" s="53" t="s">
        <v>953</v>
      </c>
      <c r="J1643" s="53" t="s">
        <v>953</v>
      </c>
      <c r="K1643" s="53" t="s">
        <v>953</v>
      </c>
      <c r="L1643" s="53" t="s">
        <v>953</v>
      </c>
      <c r="M1643" s="53" t="s">
        <v>953</v>
      </c>
      <c r="N1643" s="53" t="s">
        <v>953</v>
      </c>
      <c r="S1643" s="325"/>
      <c r="T1643" s="325"/>
      <c r="U1643" s="325"/>
      <c r="V1643" s="325"/>
      <c r="W1643" s="325"/>
      <c r="X1643" s="325"/>
      <c r="Y1643" s="325"/>
      <c r="Z1643" s="325"/>
    </row>
    <row r="1644" spans="1:26" s="7" customFormat="1" ht="21" hidden="1">
      <c r="A1644" s="325"/>
      <c r="B1644" s="325"/>
      <c r="C1644" s="325"/>
      <c r="F1644" s="52">
        <v>883</v>
      </c>
      <c r="G1644" s="53" t="s">
        <v>953</v>
      </c>
      <c r="H1644" s="53" t="s">
        <v>953</v>
      </c>
      <c r="I1644" s="53" t="s">
        <v>953</v>
      </c>
      <c r="J1644" s="53" t="s">
        <v>953</v>
      </c>
      <c r="K1644" s="53" t="s">
        <v>953</v>
      </c>
      <c r="L1644" s="53" t="s">
        <v>953</v>
      </c>
      <c r="M1644" s="53" t="s">
        <v>953</v>
      </c>
      <c r="N1644" s="53" t="s">
        <v>953</v>
      </c>
      <c r="S1644" s="325"/>
      <c r="T1644" s="325"/>
      <c r="U1644" s="325"/>
      <c r="V1644" s="325"/>
      <c r="W1644" s="325"/>
      <c r="X1644" s="325"/>
      <c r="Y1644" s="325"/>
      <c r="Z1644" s="325"/>
    </row>
    <row r="1645" spans="1:26" s="7" customFormat="1" ht="21" hidden="1">
      <c r="A1645" s="325"/>
      <c r="B1645" s="325"/>
      <c r="C1645" s="325"/>
      <c r="F1645" s="52">
        <v>884</v>
      </c>
      <c r="G1645" s="53" t="s">
        <v>953</v>
      </c>
      <c r="H1645" s="53" t="s">
        <v>953</v>
      </c>
      <c r="I1645" s="53" t="s">
        <v>953</v>
      </c>
      <c r="J1645" s="53" t="s">
        <v>953</v>
      </c>
      <c r="K1645" s="53" t="s">
        <v>953</v>
      </c>
      <c r="L1645" s="53" t="s">
        <v>953</v>
      </c>
      <c r="M1645" s="53" t="s">
        <v>953</v>
      </c>
      <c r="N1645" s="53" t="s">
        <v>953</v>
      </c>
      <c r="S1645" s="325"/>
      <c r="T1645" s="325"/>
      <c r="U1645" s="325"/>
      <c r="V1645" s="325"/>
      <c r="W1645" s="325"/>
      <c r="X1645" s="325"/>
      <c r="Y1645" s="325"/>
      <c r="Z1645" s="325"/>
    </row>
    <row r="1646" spans="1:26" s="7" customFormat="1" ht="21" hidden="1">
      <c r="A1646" s="325"/>
      <c r="B1646" s="325"/>
      <c r="C1646" s="325"/>
      <c r="F1646" s="52">
        <v>885</v>
      </c>
      <c r="G1646" s="53" t="s">
        <v>953</v>
      </c>
      <c r="H1646" s="53" t="s">
        <v>953</v>
      </c>
      <c r="I1646" s="53" t="s">
        <v>953</v>
      </c>
      <c r="J1646" s="53" t="s">
        <v>953</v>
      </c>
      <c r="K1646" s="53" t="s">
        <v>953</v>
      </c>
      <c r="L1646" s="53" t="s">
        <v>953</v>
      </c>
      <c r="M1646" s="53" t="s">
        <v>953</v>
      </c>
      <c r="N1646" s="53" t="s">
        <v>953</v>
      </c>
      <c r="S1646" s="325"/>
      <c r="T1646" s="325"/>
      <c r="U1646" s="325"/>
      <c r="V1646" s="325"/>
      <c r="W1646" s="325"/>
      <c r="X1646" s="325"/>
      <c r="Y1646" s="325"/>
      <c r="Z1646" s="325"/>
    </row>
    <row r="1647" spans="1:26" s="7" customFormat="1" ht="21" hidden="1">
      <c r="A1647" s="325"/>
      <c r="B1647" s="325"/>
      <c r="C1647" s="325"/>
      <c r="F1647" s="52">
        <v>886</v>
      </c>
      <c r="G1647" s="53" t="s">
        <v>953</v>
      </c>
      <c r="H1647" s="53" t="s">
        <v>953</v>
      </c>
      <c r="I1647" s="53" t="s">
        <v>953</v>
      </c>
      <c r="J1647" s="53" t="s">
        <v>953</v>
      </c>
      <c r="K1647" s="53" t="s">
        <v>953</v>
      </c>
      <c r="L1647" s="53" t="s">
        <v>953</v>
      </c>
      <c r="M1647" s="53" t="s">
        <v>953</v>
      </c>
      <c r="N1647" s="53" t="s">
        <v>953</v>
      </c>
      <c r="S1647" s="325"/>
      <c r="T1647" s="325"/>
      <c r="U1647" s="325"/>
      <c r="V1647" s="325"/>
      <c r="W1647" s="325"/>
      <c r="X1647" s="325"/>
      <c r="Y1647" s="325"/>
      <c r="Z1647" s="325"/>
    </row>
    <row r="1648" spans="1:26" s="7" customFormat="1" ht="21" hidden="1">
      <c r="A1648" s="325"/>
      <c r="B1648" s="325"/>
      <c r="C1648" s="325"/>
      <c r="F1648" s="52">
        <v>887</v>
      </c>
      <c r="G1648" s="53" t="s">
        <v>953</v>
      </c>
      <c r="H1648" s="53" t="s">
        <v>953</v>
      </c>
      <c r="I1648" s="53" t="s">
        <v>953</v>
      </c>
      <c r="J1648" s="53" t="s">
        <v>953</v>
      </c>
      <c r="K1648" s="53" t="s">
        <v>953</v>
      </c>
      <c r="L1648" s="53" t="s">
        <v>953</v>
      </c>
      <c r="M1648" s="53" t="s">
        <v>953</v>
      </c>
      <c r="N1648" s="53" t="s">
        <v>953</v>
      </c>
      <c r="S1648" s="325"/>
      <c r="T1648" s="325"/>
      <c r="U1648" s="325"/>
      <c r="V1648" s="325"/>
      <c r="W1648" s="325"/>
      <c r="X1648" s="325"/>
      <c r="Y1648" s="325"/>
      <c r="Z1648" s="325"/>
    </row>
    <row r="1649" spans="1:26" s="7" customFormat="1" ht="21" hidden="1">
      <c r="A1649" s="325"/>
      <c r="B1649" s="325"/>
      <c r="C1649" s="325"/>
      <c r="F1649" s="52">
        <v>888</v>
      </c>
      <c r="G1649" s="53" t="s">
        <v>953</v>
      </c>
      <c r="H1649" s="53" t="s">
        <v>953</v>
      </c>
      <c r="I1649" s="53" t="s">
        <v>953</v>
      </c>
      <c r="J1649" s="53" t="s">
        <v>953</v>
      </c>
      <c r="K1649" s="53" t="s">
        <v>953</v>
      </c>
      <c r="L1649" s="53" t="s">
        <v>953</v>
      </c>
      <c r="M1649" s="53" t="s">
        <v>953</v>
      </c>
      <c r="N1649" s="53" t="s">
        <v>953</v>
      </c>
      <c r="S1649" s="325"/>
      <c r="T1649" s="325"/>
      <c r="U1649" s="325"/>
      <c r="V1649" s="325"/>
      <c r="W1649" s="325"/>
      <c r="X1649" s="325"/>
      <c r="Y1649" s="325"/>
      <c r="Z1649" s="325"/>
    </row>
    <row r="1650" spans="1:26" s="7" customFormat="1" ht="21" hidden="1">
      <c r="A1650" s="325"/>
      <c r="B1650" s="325"/>
      <c r="C1650" s="325"/>
      <c r="F1650" s="52">
        <v>889</v>
      </c>
      <c r="G1650" s="53" t="s">
        <v>953</v>
      </c>
      <c r="H1650" s="53" t="s">
        <v>953</v>
      </c>
      <c r="I1650" s="53" t="s">
        <v>953</v>
      </c>
      <c r="J1650" s="53" t="s">
        <v>953</v>
      </c>
      <c r="K1650" s="53" t="s">
        <v>953</v>
      </c>
      <c r="L1650" s="53" t="s">
        <v>953</v>
      </c>
      <c r="M1650" s="53" t="s">
        <v>953</v>
      </c>
      <c r="N1650" s="53" t="s">
        <v>953</v>
      </c>
      <c r="S1650" s="325"/>
      <c r="T1650" s="325"/>
      <c r="U1650" s="325"/>
      <c r="V1650" s="325"/>
      <c r="W1650" s="325"/>
      <c r="X1650" s="325"/>
      <c r="Y1650" s="325"/>
      <c r="Z1650" s="325"/>
    </row>
    <row r="1651" spans="1:26" s="7" customFormat="1" ht="21" hidden="1">
      <c r="A1651" s="325"/>
      <c r="B1651" s="325"/>
      <c r="C1651" s="325"/>
      <c r="F1651" s="52">
        <v>890</v>
      </c>
      <c r="G1651" s="53" t="s">
        <v>953</v>
      </c>
      <c r="H1651" s="53" t="s">
        <v>953</v>
      </c>
      <c r="I1651" s="53" t="s">
        <v>953</v>
      </c>
      <c r="J1651" s="53" t="s">
        <v>953</v>
      </c>
      <c r="K1651" s="53" t="s">
        <v>953</v>
      </c>
      <c r="L1651" s="53" t="s">
        <v>953</v>
      </c>
      <c r="M1651" s="53" t="s">
        <v>953</v>
      </c>
      <c r="N1651" s="53" t="s">
        <v>953</v>
      </c>
      <c r="S1651" s="325"/>
      <c r="T1651" s="325"/>
      <c r="U1651" s="325"/>
      <c r="V1651" s="325"/>
      <c r="W1651" s="325"/>
      <c r="X1651" s="325"/>
      <c r="Y1651" s="325"/>
      <c r="Z1651" s="325"/>
    </row>
    <row r="1652" spans="1:26" s="7" customFormat="1" ht="21" hidden="1">
      <c r="A1652" s="325"/>
      <c r="B1652" s="325"/>
      <c r="C1652" s="325"/>
      <c r="F1652" s="52">
        <v>891</v>
      </c>
      <c r="G1652" s="53" t="s">
        <v>953</v>
      </c>
      <c r="H1652" s="53" t="s">
        <v>953</v>
      </c>
      <c r="I1652" s="53" t="s">
        <v>953</v>
      </c>
      <c r="J1652" s="53" t="s">
        <v>953</v>
      </c>
      <c r="K1652" s="53" t="s">
        <v>953</v>
      </c>
      <c r="L1652" s="53" t="s">
        <v>953</v>
      </c>
      <c r="M1652" s="53" t="s">
        <v>953</v>
      </c>
      <c r="N1652" s="53" t="s">
        <v>953</v>
      </c>
      <c r="S1652" s="325"/>
      <c r="T1652" s="325"/>
      <c r="U1652" s="325"/>
      <c r="V1652" s="325"/>
      <c r="W1652" s="325"/>
      <c r="X1652" s="325"/>
      <c r="Y1652" s="325"/>
      <c r="Z1652" s="325"/>
    </row>
    <row r="1653" spans="1:26" s="7" customFormat="1" ht="21" hidden="1">
      <c r="A1653" s="325"/>
      <c r="B1653" s="325"/>
      <c r="C1653" s="325"/>
      <c r="F1653" s="52">
        <v>892</v>
      </c>
      <c r="G1653" s="53" t="s">
        <v>953</v>
      </c>
      <c r="H1653" s="53" t="s">
        <v>953</v>
      </c>
      <c r="I1653" s="53" t="s">
        <v>953</v>
      </c>
      <c r="J1653" s="53" t="s">
        <v>953</v>
      </c>
      <c r="K1653" s="53" t="s">
        <v>953</v>
      </c>
      <c r="L1653" s="53" t="s">
        <v>953</v>
      </c>
      <c r="M1653" s="53" t="s">
        <v>953</v>
      </c>
      <c r="N1653" s="53" t="s">
        <v>953</v>
      </c>
      <c r="S1653" s="325"/>
      <c r="T1653" s="325"/>
      <c r="U1653" s="325"/>
      <c r="V1653" s="325"/>
      <c r="W1653" s="325"/>
      <c r="X1653" s="325"/>
      <c r="Y1653" s="325"/>
      <c r="Z1653" s="325"/>
    </row>
    <row r="1654" spans="1:26" s="7" customFormat="1" ht="21" hidden="1">
      <c r="A1654" s="325"/>
      <c r="B1654" s="325"/>
      <c r="C1654" s="325"/>
      <c r="F1654" s="52">
        <v>893</v>
      </c>
      <c r="G1654" s="53" t="s">
        <v>953</v>
      </c>
      <c r="H1654" s="53" t="s">
        <v>953</v>
      </c>
      <c r="I1654" s="53" t="s">
        <v>953</v>
      </c>
      <c r="J1654" s="53" t="s">
        <v>953</v>
      </c>
      <c r="K1654" s="53" t="s">
        <v>953</v>
      </c>
      <c r="L1654" s="53" t="s">
        <v>953</v>
      </c>
      <c r="M1654" s="53" t="s">
        <v>953</v>
      </c>
      <c r="N1654" s="53" t="s">
        <v>953</v>
      </c>
      <c r="S1654" s="325"/>
      <c r="T1654" s="325"/>
      <c r="U1654" s="325"/>
      <c r="V1654" s="325"/>
      <c r="W1654" s="325"/>
      <c r="X1654" s="325"/>
      <c r="Y1654" s="325"/>
      <c r="Z1654" s="325"/>
    </row>
    <row r="1655" spans="1:26" s="7" customFormat="1" ht="21" hidden="1">
      <c r="A1655" s="325"/>
      <c r="B1655" s="325"/>
      <c r="C1655" s="325"/>
      <c r="F1655" s="52">
        <v>894</v>
      </c>
      <c r="G1655" s="53" t="s">
        <v>953</v>
      </c>
      <c r="H1655" s="53" t="s">
        <v>953</v>
      </c>
      <c r="I1655" s="53" t="s">
        <v>953</v>
      </c>
      <c r="J1655" s="53" t="s">
        <v>953</v>
      </c>
      <c r="K1655" s="53" t="s">
        <v>953</v>
      </c>
      <c r="L1655" s="53" t="s">
        <v>953</v>
      </c>
      <c r="M1655" s="53" t="s">
        <v>953</v>
      </c>
      <c r="N1655" s="53" t="s">
        <v>953</v>
      </c>
      <c r="S1655" s="325"/>
      <c r="T1655" s="325"/>
      <c r="U1655" s="325"/>
      <c r="V1655" s="325"/>
      <c r="W1655" s="325"/>
      <c r="X1655" s="325"/>
      <c r="Y1655" s="325"/>
      <c r="Z1655" s="325"/>
    </row>
    <row r="1656" spans="1:26" s="7" customFormat="1" ht="21" hidden="1">
      <c r="A1656" s="325"/>
      <c r="B1656" s="325"/>
      <c r="C1656" s="325"/>
      <c r="F1656" s="52">
        <v>895</v>
      </c>
      <c r="G1656" s="53" t="s">
        <v>953</v>
      </c>
      <c r="H1656" s="53" t="s">
        <v>953</v>
      </c>
      <c r="I1656" s="53" t="s">
        <v>953</v>
      </c>
      <c r="J1656" s="53" t="s">
        <v>953</v>
      </c>
      <c r="K1656" s="53" t="s">
        <v>953</v>
      </c>
      <c r="L1656" s="53" t="s">
        <v>953</v>
      </c>
      <c r="M1656" s="53" t="s">
        <v>953</v>
      </c>
      <c r="N1656" s="53" t="s">
        <v>953</v>
      </c>
      <c r="S1656" s="325"/>
      <c r="T1656" s="325"/>
      <c r="U1656" s="325"/>
      <c r="V1656" s="325"/>
      <c r="W1656" s="325"/>
      <c r="X1656" s="325"/>
      <c r="Y1656" s="325"/>
      <c r="Z1656" s="325"/>
    </row>
    <row r="1657" spans="1:26" s="7" customFormat="1" ht="21" hidden="1">
      <c r="A1657" s="325"/>
      <c r="B1657" s="325"/>
      <c r="C1657" s="325"/>
      <c r="F1657" s="52">
        <v>896</v>
      </c>
      <c r="G1657" s="53" t="s">
        <v>953</v>
      </c>
      <c r="H1657" s="53" t="s">
        <v>953</v>
      </c>
      <c r="I1657" s="53" t="s">
        <v>953</v>
      </c>
      <c r="J1657" s="53" t="s">
        <v>953</v>
      </c>
      <c r="K1657" s="53" t="s">
        <v>953</v>
      </c>
      <c r="L1657" s="53" t="s">
        <v>953</v>
      </c>
      <c r="M1657" s="53" t="s">
        <v>953</v>
      </c>
      <c r="N1657" s="53" t="s">
        <v>953</v>
      </c>
      <c r="S1657" s="325"/>
      <c r="T1657" s="325"/>
      <c r="U1657" s="325"/>
      <c r="V1657" s="325"/>
      <c r="W1657" s="325"/>
      <c r="X1657" s="325"/>
      <c r="Y1657" s="325"/>
      <c r="Z1657" s="325"/>
    </row>
    <row r="1658" spans="1:26" s="7" customFormat="1" ht="21" hidden="1">
      <c r="A1658" s="325"/>
      <c r="B1658" s="325"/>
      <c r="C1658" s="325"/>
      <c r="F1658" s="52">
        <v>897</v>
      </c>
      <c r="G1658" s="53" t="s">
        <v>953</v>
      </c>
      <c r="H1658" s="53" t="s">
        <v>953</v>
      </c>
      <c r="I1658" s="53" t="s">
        <v>953</v>
      </c>
      <c r="J1658" s="53" t="s">
        <v>953</v>
      </c>
      <c r="K1658" s="53" t="s">
        <v>953</v>
      </c>
      <c r="L1658" s="53" t="s">
        <v>953</v>
      </c>
      <c r="M1658" s="53" t="s">
        <v>953</v>
      </c>
      <c r="N1658" s="53" t="s">
        <v>953</v>
      </c>
      <c r="S1658" s="325"/>
      <c r="T1658" s="325"/>
      <c r="U1658" s="325"/>
      <c r="V1658" s="325"/>
      <c r="W1658" s="325"/>
      <c r="X1658" s="325"/>
      <c r="Y1658" s="325"/>
      <c r="Z1658" s="325"/>
    </row>
    <row r="1659" spans="1:26" s="7" customFormat="1" ht="21" hidden="1">
      <c r="A1659" s="325"/>
      <c r="B1659" s="325"/>
      <c r="C1659" s="325"/>
      <c r="F1659" s="52">
        <v>898</v>
      </c>
      <c r="G1659" s="53" t="s">
        <v>953</v>
      </c>
      <c r="H1659" s="53" t="s">
        <v>953</v>
      </c>
      <c r="I1659" s="53" t="s">
        <v>953</v>
      </c>
      <c r="J1659" s="53" t="s">
        <v>953</v>
      </c>
      <c r="K1659" s="53" t="s">
        <v>953</v>
      </c>
      <c r="L1659" s="53" t="s">
        <v>953</v>
      </c>
      <c r="M1659" s="53" t="s">
        <v>953</v>
      </c>
      <c r="N1659" s="53" t="s">
        <v>953</v>
      </c>
      <c r="S1659" s="325"/>
      <c r="T1659" s="325"/>
      <c r="U1659" s="325"/>
      <c r="V1659" s="325"/>
      <c r="W1659" s="325"/>
      <c r="X1659" s="325"/>
      <c r="Y1659" s="325"/>
      <c r="Z1659" s="325"/>
    </row>
    <row r="1660" spans="1:26" s="7" customFormat="1" ht="21" hidden="1">
      <c r="A1660" s="325"/>
      <c r="B1660" s="325"/>
      <c r="C1660" s="325"/>
      <c r="F1660" s="52">
        <v>899</v>
      </c>
      <c r="G1660" s="53" t="s">
        <v>953</v>
      </c>
      <c r="H1660" s="53" t="s">
        <v>953</v>
      </c>
      <c r="I1660" s="53" t="s">
        <v>953</v>
      </c>
      <c r="J1660" s="53" t="s">
        <v>953</v>
      </c>
      <c r="K1660" s="53" t="s">
        <v>953</v>
      </c>
      <c r="L1660" s="53" t="s">
        <v>953</v>
      </c>
      <c r="M1660" s="53" t="s">
        <v>953</v>
      </c>
      <c r="N1660" s="53" t="s">
        <v>953</v>
      </c>
      <c r="S1660" s="325"/>
      <c r="T1660" s="325"/>
      <c r="U1660" s="325"/>
      <c r="V1660" s="325"/>
      <c r="W1660" s="325"/>
      <c r="X1660" s="325"/>
      <c r="Y1660" s="325"/>
      <c r="Z1660" s="325"/>
    </row>
    <row r="1661" spans="1:26" s="7" customFormat="1" ht="21" hidden="1">
      <c r="A1661" s="325"/>
      <c r="B1661" s="325"/>
      <c r="C1661" s="325"/>
      <c r="F1661" s="52">
        <v>900</v>
      </c>
      <c r="G1661" s="53" t="s">
        <v>953</v>
      </c>
      <c r="H1661" s="53" t="s">
        <v>953</v>
      </c>
      <c r="I1661" s="53" t="s">
        <v>953</v>
      </c>
      <c r="J1661" s="53" t="s">
        <v>953</v>
      </c>
      <c r="K1661" s="53" t="s">
        <v>953</v>
      </c>
      <c r="L1661" s="53" t="s">
        <v>953</v>
      </c>
      <c r="M1661" s="53" t="s">
        <v>953</v>
      </c>
      <c r="N1661" s="53" t="s">
        <v>953</v>
      </c>
      <c r="S1661" s="325"/>
      <c r="T1661" s="325"/>
      <c r="U1661" s="325"/>
      <c r="V1661" s="325"/>
      <c r="W1661" s="325"/>
      <c r="X1661" s="325"/>
      <c r="Y1661" s="325"/>
      <c r="Z1661" s="325"/>
    </row>
    <row r="1662" spans="1:26" s="7" customFormat="1" ht="21" hidden="1">
      <c r="A1662" s="325"/>
      <c r="B1662" s="325"/>
      <c r="C1662" s="325"/>
      <c r="F1662" s="52">
        <v>901</v>
      </c>
      <c r="G1662" s="53" t="s">
        <v>953</v>
      </c>
      <c r="H1662" s="53" t="s">
        <v>953</v>
      </c>
      <c r="I1662" s="53" t="s">
        <v>953</v>
      </c>
      <c r="J1662" s="53" t="s">
        <v>953</v>
      </c>
      <c r="K1662" s="53" t="s">
        <v>953</v>
      </c>
      <c r="L1662" s="53" t="s">
        <v>953</v>
      </c>
      <c r="M1662" s="53" t="s">
        <v>953</v>
      </c>
      <c r="N1662" s="53" t="s">
        <v>953</v>
      </c>
      <c r="S1662" s="325"/>
      <c r="T1662" s="325"/>
      <c r="U1662" s="325"/>
      <c r="V1662" s="325"/>
      <c r="W1662" s="325"/>
      <c r="X1662" s="325"/>
      <c r="Y1662" s="325"/>
      <c r="Z1662" s="325"/>
    </row>
    <row r="1663" spans="1:26" s="7" customFormat="1" ht="21" hidden="1">
      <c r="A1663" s="325"/>
      <c r="B1663" s="325"/>
      <c r="C1663" s="325"/>
      <c r="F1663" s="52">
        <v>902</v>
      </c>
      <c r="G1663" s="53" t="s">
        <v>953</v>
      </c>
      <c r="H1663" s="53" t="s">
        <v>953</v>
      </c>
      <c r="I1663" s="53" t="s">
        <v>953</v>
      </c>
      <c r="J1663" s="53" t="s">
        <v>953</v>
      </c>
      <c r="K1663" s="53" t="s">
        <v>953</v>
      </c>
      <c r="L1663" s="53" t="s">
        <v>953</v>
      </c>
      <c r="M1663" s="53" t="s">
        <v>953</v>
      </c>
      <c r="N1663" s="53" t="s">
        <v>953</v>
      </c>
      <c r="S1663" s="325"/>
      <c r="T1663" s="325"/>
      <c r="U1663" s="325"/>
      <c r="V1663" s="325"/>
      <c r="W1663" s="325"/>
      <c r="X1663" s="325"/>
      <c r="Y1663" s="325"/>
      <c r="Z1663" s="325"/>
    </row>
    <row r="1664" spans="1:26" s="7" customFormat="1" ht="21" hidden="1">
      <c r="A1664" s="325"/>
      <c r="B1664" s="325"/>
      <c r="C1664" s="325"/>
      <c r="F1664" s="52">
        <v>903</v>
      </c>
      <c r="G1664" s="53" t="s">
        <v>953</v>
      </c>
      <c r="H1664" s="53" t="s">
        <v>953</v>
      </c>
      <c r="I1664" s="53" t="s">
        <v>953</v>
      </c>
      <c r="J1664" s="53" t="s">
        <v>953</v>
      </c>
      <c r="K1664" s="53" t="s">
        <v>953</v>
      </c>
      <c r="L1664" s="53" t="s">
        <v>953</v>
      </c>
      <c r="M1664" s="53" t="s">
        <v>953</v>
      </c>
      <c r="N1664" s="53" t="s">
        <v>953</v>
      </c>
      <c r="S1664" s="325"/>
      <c r="T1664" s="325"/>
      <c r="U1664" s="325"/>
      <c r="V1664" s="325"/>
      <c r="W1664" s="325"/>
      <c r="X1664" s="325"/>
      <c r="Y1664" s="325"/>
      <c r="Z1664" s="325"/>
    </row>
    <row r="1665" spans="1:26" s="7" customFormat="1" ht="21" hidden="1">
      <c r="A1665" s="325"/>
      <c r="B1665" s="325"/>
      <c r="C1665" s="325"/>
      <c r="F1665" s="52">
        <v>904</v>
      </c>
      <c r="G1665" s="53" t="s">
        <v>953</v>
      </c>
      <c r="H1665" s="53" t="s">
        <v>953</v>
      </c>
      <c r="I1665" s="53" t="s">
        <v>953</v>
      </c>
      <c r="J1665" s="53" t="s">
        <v>953</v>
      </c>
      <c r="K1665" s="53" t="s">
        <v>953</v>
      </c>
      <c r="L1665" s="53" t="s">
        <v>953</v>
      </c>
      <c r="M1665" s="53" t="s">
        <v>953</v>
      </c>
      <c r="N1665" s="53" t="s">
        <v>953</v>
      </c>
      <c r="S1665" s="325"/>
      <c r="T1665" s="325"/>
      <c r="U1665" s="325"/>
      <c r="V1665" s="325"/>
      <c r="W1665" s="325"/>
      <c r="X1665" s="325"/>
      <c r="Y1665" s="325"/>
      <c r="Z1665" s="325"/>
    </row>
    <row r="1666" spans="1:26" s="7" customFormat="1" ht="21" hidden="1">
      <c r="A1666" s="325"/>
      <c r="B1666" s="325"/>
      <c r="C1666" s="325"/>
      <c r="F1666" s="52">
        <v>905</v>
      </c>
      <c r="G1666" s="53" t="s">
        <v>953</v>
      </c>
      <c r="H1666" s="53" t="s">
        <v>953</v>
      </c>
      <c r="I1666" s="53" t="s">
        <v>953</v>
      </c>
      <c r="J1666" s="53" t="s">
        <v>953</v>
      </c>
      <c r="K1666" s="53" t="s">
        <v>953</v>
      </c>
      <c r="L1666" s="53" t="s">
        <v>953</v>
      </c>
      <c r="M1666" s="53" t="s">
        <v>953</v>
      </c>
      <c r="N1666" s="53" t="s">
        <v>953</v>
      </c>
      <c r="S1666" s="325"/>
      <c r="T1666" s="325"/>
      <c r="U1666" s="325"/>
      <c r="V1666" s="325"/>
      <c r="W1666" s="325"/>
      <c r="X1666" s="325"/>
      <c r="Y1666" s="325"/>
      <c r="Z1666" s="325"/>
    </row>
    <row r="1667" spans="1:26" s="7" customFormat="1" ht="21" hidden="1">
      <c r="A1667" s="325"/>
      <c r="B1667" s="325"/>
      <c r="C1667" s="325"/>
      <c r="F1667" s="52">
        <v>906</v>
      </c>
      <c r="G1667" s="53" t="s">
        <v>953</v>
      </c>
      <c r="H1667" s="53" t="s">
        <v>953</v>
      </c>
      <c r="I1667" s="53" t="s">
        <v>953</v>
      </c>
      <c r="J1667" s="53" t="s">
        <v>953</v>
      </c>
      <c r="K1667" s="53" t="s">
        <v>953</v>
      </c>
      <c r="L1667" s="53" t="s">
        <v>953</v>
      </c>
      <c r="M1667" s="53" t="s">
        <v>953</v>
      </c>
      <c r="N1667" s="53" t="s">
        <v>953</v>
      </c>
      <c r="S1667" s="325"/>
      <c r="T1667" s="325"/>
      <c r="U1667" s="325"/>
      <c r="V1667" s="325"/>
      <c r="W1667" s="325"/>
      <c r="X1667" s="325"/>
      <c r="Y1667" s="325"/>
      <c r="Z1667" s="325"/>
    </row>
    <row r="1668" spans="1:26" s="7" customFormat="1" ht="21" hidden="1">
      <c r="A1668" s="325"/>
      <c r="B1668" s="325"/>
      <c r="C1668" s="325"/>
      <c r="F1668" s="52">
        <v>907</v>
      </c>
      <c r="G1668" s="53" t="s">
        <v>953</v>
      </c>
      <c r="H1668" s="53" t="s">
        <v>953</v>
      </c>
      <c r="I1668" s="53" t="s">
        <v>953</v>
      </c>
      <c r="J1668" s="53" t="s">
        <v>953</v>
      </c>
      <c r="K1668" s="53" t="s">
        <v>953</v>
      </c>
      <c r="L1668" s="53" t="s">
        <v>953</v>
      </c>
      <c r="M1668" s="53" t="s">
        <v>953</v>
      </c>
      <c r="N1668" s="53" t="s">
        <v>953</v>
      </c>
      <c r="S1668" s="325"/>
      <c r="T1668" s="325"/>
      <c r="U1668" s="325"/>
      <c r="V1668" s="325"/>
      <c r="W1668" s="325"/>
      <c r="X1668" s="325"/>
      <c r="Y1668" s="325"/>
      <c r="Z1668" s="325"/>
    </row>
    <row r="1669" spans="1:26" s="7" customFormat="1" ht="21" hidden="1">
      <c r="A1669" s="325"/>
      <c r="B1669" s="325"/>
      <c r="C1669" s="325"/>
      <c r="F1669" s="52">
        <v>908</v>
      </c>
      <c r="G1669" s="53" t="s">
        <v>953</v>
      </c>
      <c r="H1669" s="53" t="s">
        <v>953</v>
      </c>
      <c r="I1669" s="53" t="s">
        <v>953</v>
      </c>
      <c r="J1669" s="53" t="s">
        <v>953</v>
      </c>
      <c r="K1669" s="53" t="s">
        <v>953</v>
      </c>
      <c r="L1669" s="53" t="s">
        <v>953</v>
      </c>
      <c r="M1669" s="53" t="s">
        <v>953</v>
      </c>
      <c r="N1669" s="53" t="s">
        <v>953</v>
      </c>
      <c r="S1669" s="325"/>
      <c r="T1669" s="325"/>
      <c r="U1669" s="325"/>
      <c r="V1669" s="325"/>
      <c r="W1669" s="325"/>
      <c r="X1669" s="325"/>
      <c r="Y1669" s="325"/>
      <c r="Z1669" s="325"/>
    </row>
    <row r="1670" spans="1:26" s="7" customFormat="1" ht="21" hidden="1">
      <c r="A1670" s="325"/>
      <c r="B1670" s="325"/>
      <c r="C1670" s="325"/>
      <c r="F1670" s="52">
        <v>909</v>
      </c>
      <c r="G1670" s="53" t="s">
        <v>953</v>
      </c>
      <c r="H1670" s="53" t="s">
        <v>953</v>
      </c>
      <c r="I1670" s="53" t="s">
        <v>953</v>
      </c>
      <c r="J1670" s="53" t="s">
        <v>953</v>
      </c>
      <c r="K1670" s="53" t="s">
        <v>953</v>
      </c>
      <c r="L1670" s="53" t="s">
        <v>953</v>
      </c>
      <c r="M1670" s="53" t="s">
        <v>953</v>
      </c>
      <c r="N1670" s="53" t="s">
        <v>953</v>
      </c>
      <c r="S1670" s="325"/>
      <c r="T1670" s="325"/>
      <c r="U1670" s="325"/>
      <c r="V1670" s="325"/>
      <c r="W1670" s="325"/>
      <c r="X1670" s="325"/>
      <c r="Y1670" s="325"/>
      <c r="Z1670" s="325"/>
    </row>
    <row r="1671" spans="1:26" s="7" customFormat="1" ht="21" hidden="1">
      <c r="A1671" s="325"/>
      <c r="B1671" s="325"/>
      <c r="C1671" s="325"/>
      <c r="F1671" s="52">
        <v>910</v>
      </c>
      <c r="G1671" s="53" t="s">
        <v>953</v>
      </c>
      <c r="H1671" s="53" t="s">
        <v>953</v>
      </c>
      <c r="I1671" s="53" t="s">
        <v>953</v>
      </c>
      <c r="J1671" s="53" t="s">
        <v>953</v>
      </c>
      <c r="K1671" s="53" t="s">
        <v>953</v>
      </c>
      <c r="L1671" s="53" t="s">
        <v>953</v>
      </c>
      <c r="M1671" s="53" t="s">
        <v>953</v>
      </c>
      <c r="N1671" s="53" t="s">
        <v>953</v>
      </c>
      <c r="S1671" s="325"/>
      <c r="T1671" s="325"/>
      <c r="U1671" s="325"/>
      <c r="V1671" s="325"/>
      <c r="W1671" s="325"/>
      <c r="X1671" s="325"/>
      <c r="Y1671" s="325"/>
      <c r="Z1671" s="325"/>
    </row>
    <row r="1672" spans="1:26" s="7" customFormat="1" ht="21" hidden="1">
      <c r="A1672" s="325"/>
      <c r="B1672" s="325"/>
      <c r="C1672" s="325"/>
      <c r="F1672" s="52">
        <v>911</v>
      </c>
      <c r="G1672" s="53" t="s">
        <v>953</v>
      </c>
      <c r="H1672" s="53" t="s">
        <v>953</v>
      </c>
      <c r="I1672" s="53" t="s">
        <v>953</v>
      </c>
      <c r="J1672" s="53" t="s">
        <v>953</v>
      </c>
      <c r="K1672" s="53" t="s">
        <v>953</v>
      </c>
      <c r="L1672" s="53" t="s">
        <v>953</v>
      </c>
      <c r="M1672" s="53" t="s">
        <v>953</v>
      </c>
      <c r="N1672" s="53" t="s">
        <v>953</v>
      </c>
      <c r="S1672" s="325"/>
      <c r="T1672" s="325"/>
      <c r="U1672" s="325"/>
      <c r="V1672" s="325"/>
      <c r="W1672" s="325"/>
      <c r="X1672" s="325"/>
      <c r="Y1672" s="325"/>
      <c r="Z1672" s="325"/>
    </row>
    <row r="1673" spans="1:26" s="7" customFormat="1" ht="21" hidden="1">
      <c r="A1673" s="325"/>
      <c r="B1673" s="325"/>
      <c r="C1673" s="325"/>
      <c r="F1673" s="52">
        <v>912</v>
      </c>
      <c r="G1673" s="53" t="s">
        <v>953</v>
      </c>
      <c r="H1673" s="53" t="s">
        <v>953</v>
      </c>
      <c r="I1673" s="53" t="s">
        <v>953</v>
      </c>
      <c r="J1673" s="53" t="s">
        <v>953</v>
      </c>
      <c r="K1673" s="53" t="s">
        <v>953</v>
      </c>
      <c r="L1673" s="53" t="s">
        <v>953</v>
      </c>
      <c r="M1673" s="53" t="s">
        <v>953</v>
      </c>
      <c r="N1673" s="53" t="s">
        <v>953</v>
      </c>
      <c r="S1673" s="325"/>
      <c r="T1673" s="325"/>
      <c r="U1673" s="325"/>
      <c r="V1673" s="325"/>
      <c r="W1673" s="325"/>
      <c r="X1673" s="325"/>
      <c r="Y1673" s="325"/>
      <c r="Z1673" s="325"/>
    </row>
    <row r="1674" spans="1:26" s="7" customFormat="1" ht="21" hidden="1">
      <c r="A1674" s="325"/>
      <c r="B1674" s="325"/>
      <c r="C1674" s="325"/>
      <c r="F1674" s="52">
        <v>913</v>
      </c>
      <c r="G1674" s="53" t="s">
        <v>953</v>
      </c>
      <c r="H1674" s="53" t="s">
        <v>953</v>
      </c>
      <c r="I1674" s="53" t="s">
        <v>953</v>
      </c>
      <c r="J1674" s="53" t="s">
        <v>953</v>
      </c>
      <c r="K1674" s="53" t="s">
        <v>953</v>
      </c>
      <c r="L1674" s="53" t="s">
        <v>953</v>
      </c>
      <c r="M1674" s="53" t="s">
        <v>953</v>
      </c>
      <c r="N1674" s="53" t="s">
        <v>953</v>
      </c>
      <c r="S1674" s="325"/>
      <c r="T1674" s="325"/>
      <c r="U1674" s="325"/>
      <c r="V1674" s="325"/>
      <c r="W1674" s="325"/>
      <c r="X1674" s="325"/>
      <c r="Y1674" s="325"/>
      <c r="Z1674" s="325"/>
    </row>
    <row r="1675" spans="1:26" s="7" customFormat="1" ht="21" hidden="1">
      <c r="A1675" s="325"/>
      <c r="B1675" s="325"/>
      <c r="C1675" s="325"/>
      <c r="F1675" s="52">
        <v>914</v>
      </c>
      <c r="G1675" s="53" t="s">
        <v>953</v>
      </c>
      <c r="H1675" s="53" t="s">
        <v>953</v>
      </c>
      <c r="I1675" s="53" t="s">
        <v>953</v>
      </c>
      <c r="J1675" s="53" t="s">
        <v>953</v>
      </c>
      <c r="K1675" s="53" t="s">
        <v>953</v>
      </c>
      <c r="L1675" s="53" t="s">
        <v>953</v>
      </c>
      <c r="M1675" s="53" t="s">
        <v>953</v>
      </c>
      <c r="N1675" s="53" t="s">
        <v>953</v>
      </c>
      <c r="S1675" s="325"/>
      <c r="T1675" s="325"/>
      <c r="U1675" s="325"/>
      <c r="V1675" s="325"/>
      <c r="W1675" s="325"/>
      <c r="X1675" s="325"/>
      <c r="Y1675" s="325"/>
      <c r="Z1675" s="325"/>
    </row>
    <row r="1676" spans="1:26" s="7" customFormat="1" ht="21" hidden="1">
      <c r="A1676" s="325"/>
      <c r="B1676" s="325"/>
      <c r="C1676" s="325"/>
      <c r="F1676" s="52">
        <v>915</v>
      </c>
      <c r="G1676" s="53" t="s">
        <v>953</v>
      </c>
      <c r="H1676" s="53" t="s">
        <v>953</v>
      </c>
      <c r="I1676" s="53" t="s">
        <v>953</v>
      </c>
      <c r="J1676" s="53" t="s">
        <v>953</v>
      </c>
      <c r="K1676" s="53" t="s">
        <v>953</v>
      </c>
      <c r="L1676" s="53" t="s">
        <v>953</v>
      </c>
      <c r="M1676" s="53" t="s">
        <v>953</v>
      </c>
      <c r="N1676" s="53" t="s">
        <v>953</v>
      </c>
      <c r="S1676" s="325"/>
      <c r="T1676" s="325"/>
      <c r="U1676" s="325"/>
      <c r="V1676" s="325"/>
      <c r="W1676" s="325"/>
      <c r="X1676" s="325"/>
      <c r="Y1676" s="325"/>
      <c r="Z1676" s="325"/>
    </row>
    <row r="1677" spans="1:26" s="7" customFormat="1" ht="21" hidden="1">
      <c r="A1677" s="325"/>
      <c r="B1677" s="325"/>
      <c r="C1677" s="325"/>
      <c r="F1677" s="52">
        <v>916</v>
      </c>
      <c r="G1677" s="53" t="s">
        <v>953</v>
      </c>
      <c r="H1677" s="53" t="s">
        <v>953</v>
      </c>
      <c r="I1677" s="53" t="s">
        <v>953</v>
      </c>
      <c r="J1677" s="53" t="s">
        <v>953</v>
      </c>
      <c r="K1677" s="53" t="s">
        <v>953</v>
      </c>
      <c r="L1677" s="53" t="s">
        <v>953</v>
      </c>
      <c r="M1677" s="53" t="s">
        <v>953</v>
      </c>
      <c r="N1677" s="53" t="s">
        <v>953</v>
      </c>
      <c r="S1677" s="325"/>
      <c r="T1677" s="325"/>
      <c r="U1677" s="325"/>
      <c r="V1677" s="325"/>
      <c r="W1677" s="325"/>
      <c r="X1677" s="325"/>
      <c r="Y1677" s="325"/>
      <c r="Z1677" s="325"/>
    </row>
    <row r="1678" spans="1:26" s="7" customFormat="1" ht="21" hidden="1">
      <c r="A1678" s="325"/>
      <c r="B1678" s="325"/>
      <c r="C1678" s="325"/>
      <c r="F1678" s="52">
        <v>917</v>
      </c>
      <c r="G1678" s="53" t="s">
        <v>953</v>
      </c>
      <c r="H1678" s="53" t="s">
        <v>953</v>
      </c>
      <c r="I1678" s="53" t="s">
        <v>953</v>
      </c>
      <c r="J1678" s="53" t="s">
        <v>953</v>
      </c>
      <c r="K1678" s="53" t="s">
        <v>953</v>
      </c>
      <c r="L1678" s="53" t="s">
        <v>953</v>
      </c>
      <c r="M1678" s="53" t="s">
        <v>953</v>
      </c>
      <c r="N1678" s="53" t="s">
        <v>953</v>
      </c>
      <c r="S1678" s="325"/>
      <c r="T1678" s="325"/>
      <c r="U1678" s="325"/>
      <c r="V1678" s="325"/>
      <c r="W1678" s="325"/>
      <c r="X1678" s="325"/>
      <c r="Y1678" s="325"/>
      <c r="Z1678" s="325"/>
    </row>
    <row r="1679" spans="1:26" s="7" customFormat="1" ht="21" hidden="1">
      <c r="A1679" s="325"/>
      <c r="B1679" s="325"/>
      <c r="C1679" s="325"/>
      <c r="F1679" s="52">
        <v>918</v>
      </c>
      <c r="G1679" s="53" t="s">
        <v>953</v>
      </c>
      <c r="H1679" s="53" t="s">
        <v>953</v>
      </c>
      <c r="I1679" s="53" t="s">
        <v>953</v>
      </c>
      <c r="J1679" s="53" t="s">
        <v>953</v>
      </c>
      <c r="K1679" s="53" t="s">
        <v>953</v>
      </c>
      <c r="L1679" s="53" t="s">
        <v>953</v>
      </c>
      <c r="M1679" s="53" t="s">
        <v>953</v>
      </c>
      <c r="N1679" s="53" t="s">
        <v>953</v>
      </c>
      <c r="S1679" s="325"/>
      <c r="T1679" s="325"/>
      <c r="U1679" s="325"/>
      <c r="V1679" s="325"/>
      <c r="W1679" s="325"/>
      <c r="X1679" s="325"/>
      <c r="Y1679" s="325"/>
      <c r="Z1679" s="325"/>
    </row>
    <row r="1680" spans="1:26" s="7" customFormat="1" ht="21" hidden="1">
      <c r="A1680" s="325"/>
      <c r="B1680" s="325"/>
      <c r="C1680" s="325"/>
      <c r="F1680" s="52">
        <v>919</v>
      </c>
      <c r="G1680" s="53" t="s">
        <v>953</v>
      </c>
      <c r="H1680" s="53" t="s">
        <v>953</v>
      </c>
      <c r="I1680" s="53" t="s">
        <v>953</v>
      </c>
      <c r="J1680" s="53" t="s">
        <v>953</v>
      </c>
      <c r="K1680" s="53" t="s">
        <v>953</v>
      </c>
      <c r="L1680" s="53" t="s">
        <v>953</v>
      </c>
      <c r="M1680" s="53" t="s">
        <v>953</v>
      </c>
      <c r="N1680" s="53" t="s">
        <v>953</v>
      </c>
      <c r="S1680" s="325"/>
      <c r="T1680" s="325"/>
      <c r="U1680" s="325"/>
      <c r="V1680" s="325"/>
      <c r="W1680" s="325"/>
      <c r="X1680" s="325"/>
      <c r="Y1680" s="325"/>
      <c r="Z1680" s="325"/>
    </row>
    <row r="1681" spans="1:26" s="7" customFormat="1" ht="21" hidden="1">
      <c r="A1681" s="325"/>
      <c r="B1681" s="325"/>
      <c r="C1681" s="325"/>
      <c r="F1681" s="52">
        <v>920</v>
      </c>
      <c r="G1681" s="53" t="s">
        <v>953</v>
      </c>
      <c r="H1681" s="53" t="s">
        <v>953</v>
      </c>
      <c r="I1681" s="53" t="s">
        <v>953</v>
      </c>
      <c r="J1681" s="53" t="s">
        <v>953</v>
      </c>
      <c r="K1681" s="53" t="s">
        <v>953</v>
      </c>
      <c r="L1681" s="53" t="s">
        <v>953</v>
      </c>
      <c r="M1681" s="53" t="s">
        <v>953</v>
      </c>
      <c r="N1681" s="53" t="s">
        <v>953</v>
      </c>
      <c r="S1681" s="325"/>
      <c r="T1681" s="325"/>
      <c r="U1681" s="325"/>
      <c r="V1681" s="325"/>
      <c r="W1681" s="325"/>
      <c r="X1681" s="325"/>
      <c r="Y1681" s="325"/>
      <c r="Z1681" s="325"/>
    </row>
    <row r="1682" spans="1:26" s="7" customFormat="1" ht="21" hidden="1">
      <c r="A1682" s="325"/>
      <c r="B1682" s="325"/>
      <c r="C1682" s="325"/>
      <c r="F1682" s="52">
        <v>921</v>
      </c>
      <c r="G1682" s="53" t="s">
        <v>953</v>
      </c>
      <c r="H1682" s="53" t="s">
        <v>953</v>
      </c>
      <c r="I1682" s="53" t="s">
        <v>953</v>
      </c>
      <c r="J1682" s="53" t="s">
        <v>953</v>
      </c>
      <c r="K1682" s="53" t="s">
        <v>953</v>
      </c>
      <c r="L1682" s="53" t="s">
        <v>953</v>
      </c>
      <c r="M1682" s="53" t="s">
        <v>953</v>
      </c>
      <c r="N1682" s="53" t="s">
        <v>953</v>
      </c>
      <c r="S1682" s="325"/>
      <c r="T1682" s="325"/>
      <c r="U1682" s="325"/>
      <c r="V1682" s="325"/>
      <c r="W1682" s="325"/>
      <c r="X1682" s="325"/>
      <c r="Y1682" s="325"/>
      <c r="Z1682" s="325"/>
    </row>
    <row r="1683" spans="1:26" s="7" customFormat="1" ht="21" hidden="1">
      <c r="A1683" s="325"/>
      <c r="B1683" s="325"/>
      <c r="C1683" s="325"/>
      <c r="F1683" s="52">
        <v>922</v>
      </c>
      <c r="G1683" s="53" t="s">
        <v>953</v>
      </c>
      <c r="H1683" s="53" t="s">
        <v>953</v>
      </c>
      <c r="I1683" s="53" t="s">
        <v>953</v>
      </c>
      <c r="J1683" s="53" t="s">
        <v>953</v>
      </c>
      <c r="K1683" s="53" t="s">
        <v>953</v>
      </c>
      <c r="L1683" s="53" t="s">
        <v>953</v>
      </c>
      <c r="M1683" s="53" t="s">
        <v>953</v>
      </c>
      <c r="N1683" s="53" t="s">
        <v>953</v>
      </c>
      <c r="S1683" s="325"/>
      <c r="T1683" s="325"/>
      <c r="U1683" s="325"/>
      <c r="V1683" s="325"/>
      <c r="W1683" s="325"/>
      <c r="X1683" s="325"/>
      <c r="Y1683" s="325"/>
      <c r="Z1683" s="325"/>
    </row>
    <row r="1684" spans="1:26" s="7" customFormat="1" ht="21" hidden="1">
      <c r="A1684" s="325"/>
      <c r="B1684" s="325"/>
      <c r="C1684" s="325"/>
      <c r="F1684" s="52">
        <v>923</v>
      </c>
      <c r="G1684" s="53" t="s">
        <v>953</v>
      </c>
      <c r="H1684" s="53" t="s">
        <v>953</v>
      </c>
      <c r="I1684" s="53" t="s">
        <v>953</v>
      </c>
      <c r="J1684" s="53" t="s">
        <v>953</v>
      </c>
      <c r="K1684" s="53" t="s">
        <v>953</v>
      </c>
      <c r="L1684" s="53" t="s">
        <v>953</v>
      </c>
      <c r="M1684" s="53" t="s">
        <v>953</v>
      </c>
      <c r="N1684" s="53" t="s">
        <v>953</v>
      </c>
      <c r="S1684" s="325"/>
      <c r="T1684" s="325"/>
      <c r="U1684" s="325"/>
      <c r="V1684" s="325"/>
      <c r="W1684" s="325"/>
      <c r="X1684" s="325"/>
      <c r="Y1684" s="325"/>
      <c r="Z1684" s="325"/>
    </row>
    <row r="1685" spans="1:26" s="7" customFormat="1" ht="21" hidden="1">
      <c r="A1685" s="325"/>
      <c r="B1685" s="325"/>
      <c r="C1685" s="325"/>
      <c r="F1685" s="52">
        <v>924</v>
      </c>
      <c r="G1685" s="53" t="s">
        <v>953</v>
      </c>
      <c r="H1685" s="53" t="s">
        <v>953</v>
      </c>
      <c r="I1685" s="53" t="s">
        <v>953</v>
      </c>
      <c r="J1685" s="53" t="s">
        <v>953</v>
      </c>
      <c r="K1685" s="53" t="s">
        <v>953</v>
      </c>
      <c r="L1685" s="53" t="s">
        <v>953</v>
      </c>
      <c r="M1685" s="53" t="s">
        <v>953</v>
      </c>
      <c r="N1685" s="53" t="s">
        <v>953</v>
      </c>
      <c r="S1685" s="325"/>
      <c r="T1685" s="325"/>
      <c r="U1685" s="325"/>
      <c r="V1685" s="325"/>
      <c r="W1685" s="325"/>
      <c r="X1685" s="325"/>
      <c r="Y1685" s="325"/>
      <c r="Z1685" s="325"/>
    </row>
    <row r="1686" spans="1:26" s="7" customFormat="1" ht="21" hidden="1">
      <c r="A1686" s="325"/>
      <c r="B1686" s="325"/>
      <c r="C1686" s="325"/>
      <c r="F1686" s="52">
        <v>925</v>
      </c>
      <c r="G1686" s="53" t="s">
        <v>953</v>
      </c>
      <c r="H1686" s="53" t="s">
        <v>953</v>
      </c>
      <c r="I1686" s="53" t="s">
        <v>953</v>
      </c>
      <c r="J1686" s="53" t="s">
        <v>953</v>
      </c>
      <c r="K1686" s="53" t="s">
        <v>953</v>
      </c>
      <c r="L1686" s="53" t="s">
        <v>953</v>
      </c>
      <c r="M1686" s="53" t="s">
        <v>953</v>
      </c>
      <c r="N1686" s="53" t="s">
        <v>953</v>
      </c>
      <c r="S1686" s="325"/>
      <c r="T1686" s="325"/>
      <c r="U1686" s="325"/>
      <c r="V1686" s="325"/>
      <c r="W1686" s="325"/>
      <c r="X1686" s="325"/>
      <c r="Y1686" s="325"/>
      <c r="Z1686" s="325"/>
    </row>
    <row r="1687" spans="1:26" s="7" customFormat="1" ht="21" hidden="1">
      <c r="A1687" s="325"/>
      <c r="B1687" s="325"/>
      <c r="C1687" s="325"/>
      <c r="F1687" s="52">
        <v>926</v>
      </c>
      <c r="G1687" s="53" t="s">
        <v>953</v>
      </c>
      <c r="H1687" s="53" t="s">
        <v>953</v>
      </c>
      <c r="I1687" s="53" t="s">
        <v>953</v>
      </c>
      <c r="J1687" s="53" t="s">
        <v>953</v>
      </c>
      <c r="K1687" s="53" t="s">
        <v>953</v>
      </c>
      <c r="L1687" s="53" t="s">
        <v>953</v>
      </c>
      <c r="M1687" s="53" t="s">
        <v>953</v>
      </c>
      <c r="N1687" s="53" t="s">
        <v>953</v>
      </c>
      <c r="S1687" s="325"/>
      <c r="T1687" s="325"/>
      <c r="U1687" s="325"/>
      <c r="V1687" s="325"/>
      <c r="W1687" s="325"/>
      <c r="X1687" s="325"/>
      <c r="Y1687" s="325"/>
      <c r="Z1687" s="325"/>
    </row>
    <row r="1688" spans="1:26" s="7" customFormat="1" ht="21" hidden="1">
      <c r="A1688" s="325"/>
      <c r="B1688" s="325"/>
      <c r="C1688" s="325"/>
      <c r="F1688" s="52">
        <v>927</v>
      </c>
      <c r="G1688" s="53" t="s">
        <v>953</v>
      </c>
      <c r="H1688" s="53" t="s">
        <v>953</v>
      </c>
      <c r="I1688" s="53" t="s">
        <v>953</v>
      </c>
      <c r="J1688" s="53" t="s">
        <v>953</v>
      </c>
      <c r="K1688" s="53" t="s">
        <v>953</v>
      </c>
      <c r="L1688" s="53" t="s">
        <v>953</v>
      </c>
      <c r="M1688" s="53" t="s">
        <v>953</v>
      </c>
      <c r="N1688" s="53" t="s">
        <v>953</v>
      </c>
      <c r="S1688" s="325"/>
      <c r="T1688" s="325"/>
      <c r="U1688" s="325"/>
      <c r="V1688" s="325"/>
      <c r="W1688" s="325"/>
      <c r="X1688" s="325"/>
      <c r="Y1688" s="325"/>
      <c r="Z1688" s="325"/>
    </row>
    <row r="1689" spans="1:26" s="7" customFormat="1" ht="21" hidden="1">
      <c r="A1689" s="325"/>
      <c r="B1689" s="325"/>
      <c r="C1689" s="325"/>
      <c r="F1689" s="52">
        <v>928</v>
      </c>
      <c r="G1689" s="53" t="s">
        <v>953</v>
      </c>
      <c r="H1689" s="53" t="s">
        <v>953</v>
      </c>
      <c r="I1689" s="53" t="s">
        <v>953</v>
      </c>
      <c r="J1689" s="53" t="s">
        <v>953</v>
      </c>
      <c r="K1689" s="53" t="s">
        <v>953</v>
      </c>
      <c r="L1689" s="53" t="s">
        <v>953</v>
      </c>
      <c r="M1689" s="53" t="s">
        <v>953</v>
      </c>
      <c r="N1689" s="53" t="s">
        <v>953</v>
      </c>
      <c r="S1689" s="325"/>
      <c r="T1689" s="325"/>
      <c r="U1689" s="325"/>
      <c r="V1689" s="325"/>
      <c r="W1689" s="325"/>
      <c r="X1689" s="325"/>
      <c r="Y1689" s="325"/>
      <c r="Z1689" s="325"/>
    </row>
    <row r="1690" spans="1:26" s="7" customFormat="1" ht="21" hidden="1">
      <c r="A1690" s="325"/>
      <c r="B1690" s="325"/>
      <c r="C1690" s="325"/>
      <c r="F1690" s="52">
        <v>929</v>
      </c>
      <c r="G1690" s="53" t="s">
        <v>953</v>
      </c>
      <c r="H1690" s="53" t="s">
        <v>953</v>
      </c>
      <c r="I1690" s="53" t="s">
        <v>953</v>
      </c>
      <c r="J1690" s="53" t="s">
        <v>953</v>
      </c>
      <c r="K1690" s="53" t="s">
        <v>953</v>
      </c>
      <c r="L1690" s="53" t="s">
        <v>953</v>
      </c>
      <c r="M1690" s="53" t="s">
        <v>953</v>
      </c>
      <c r="N1690" s="53" t="s">
        <v>953</v>
      </c>
      <c r="S1690" s="325"/>
      <c r="T1690" s="325"/>
      <c r="U1690" s="325"/>
      <c r="V1690" s="325"/>
      <c r="W1690" s="325"/>
      <c r="X1690" s="325"/>
      <c r="Y1690" s="325"/>
      <c r="Z1690" s="325"/>
    </row>
    <row r="1691" spans="1:26" s="7" customFormat="1" ht="21" hidden="1">
      <c r="A1691" s="325"/>
      <c r="B1691" s="325"/>
      <c r="C1691" s="325"/>
      <c r="F1691" s="52">
        <v>930</v>
      </c>
      <c r="G1691" s="53" t="s">
        <v>953</v>
      </c>
      <c r="H1691" s="53" t="s">
        <v>953</v>
      </c>
      <c r="I1691" s="53" t="s">
        <v>953</v>
      </c>
      <c r="J1691" s="53" t="s">
        <v>953</v>
      </c>
      <c r="K1691" s="53" t="s">
        <v>953</v>
      </c>
      <c r="L1691" s="53" t="s">
        <v>953</v>
      </c>
      <c r="M1691" s="53" t="s">
        <v>953</v>
      </c>
      <c r="N1691" s="53" t="s">
        <v>953</v>
      </c>
      <c r="S1691" s="325"/>
      <c r="T1691" s="325"/>
      <c r="U1691" s="325"/>
      <c r="V1691" s="325"/>
      <c r="W1691" s="325"/>
      <c r="X1691" s="325"/>
      <c r="Y1691" s="325"/>
      <c r="Z1691" s="325"/>
    </row>
    <row r="1692" spans="1:26" s="7" customFormat="1" ht="21" hidden="1">
      <c r="A1692" s="325"/>
      <c r="B1692" s="325"/>
      <c r="C1692" s="325"/>
      <c r="F1692" s="52">
        <v>931</v>
      </c>
      <c r="G1692" s="53" t="s">
        <v>953</v>
      </c>
      <c r="H1692" s="53" t="s">
        <v>953</v>
      </c>
      <c r="I1692" s="53" t="s">
        <v>953</v>
      </c>
      <c r="J1692" s="53" t="s">
        <v>953</v>
      </c>
      <c r="K1692" s="53" t="s">
        <v>953</v>
      </c>
      <c r="L1692" s="53" t="s">
        <v>953</v>
      </c>
      <c r="M1692" s="53" t="s">
        <v>953</v>
      </c>
      <c r="N1692" s="53" t="s">
        <v>953</v>
      </c>
      <c r="S1692" s="325"/>
      <c r="T1692" s="325"/>
      <c r="U1692" s="325"/>
      <c r="V1692" s="325"/>
      <c r="W1692" s="325"/>
      <c r="X1692" s="325"/>
      <c r="Y1692" s="325"/>
      <c r="Z1692" s="325"/>
    </row>
    <row r="1693" spans="1:26" s="7" customFormat="1" ht="21" hidden="1">
      <c r="A1693" s="325"/>
      <c r="B1693" s="325"/>
      <c r="C1693" s="325"/>
      <c r="F1693" s="52">
        <v>932</v>
      </c>
      <c r="G1693" s="53" t="s">
        <v>953</v>
      </c>
      <c r="H1693" s="53" t="s">
        <v>953</v>
      </c>
      <c r="I1693" s="53" t="s">
        <v>953</v>
      </c>
      <c r="J1693" s="53" t="s">
        <v>953</v>
      </c>
      <c r="K1693" s="53" t="s">
        <v>953</v>
      </c>
      <c r="L1693" s="53" t="s">
        <v>953</v>
      </c>
      <c r="M1693" s="53" t="s">
        <v>953</v>
      </c>
      <c r="N1693" s="53" t="s">
        <v>953</v>
      </c>
      <c r="S1693" s="325"/>
      <c r="T1693" s="325"/>
      <c r="U1693" s="325"/>
      <c r="V1693" s="325"/>
      <c r="W1693" s="325"/>
      <c r="X1693" s="325"/>
      <c r="Y1693" s="325"/>
      <c r="Z1693" s="325"/>
    </row>
    <row r="1694" spans="1:26" s="7" customFormat="1" ht="21" hidden="1">
      <c r="A1694" s="325"/>
      <c r="B1694" s="325"/>
      <c r="C1694" s="325"/>
      <c r="F1694" s="52">
        <v>933</v>
      </c>
      <c r="G1694" s="53" t="s">
        <v>953</v>
      </c>
      <c r="H1694" s="53" t="s">
        <v>953</v>
      </c>
      <c r="I1694" s="53" t="s">
        <v>953</v>
      </c>
      <c r="J1694" s="53" t="s">
        <v>953</v>
      </c>
      <c r="K1694" s="53" t="s">
        <v>953</v>
      </c>
      <c r="L1694" s="53" t="s">
        <v>953</v>
      </c>
      <c r="M1694" s="53" t="s">
        <v>953</v>
      </c>
      <c r="N1694" s="53" t="s">
        <v>953</v>
      </c>
      <c r="S1694" s="325"/>
      <c r="T1694" s="325"/>
      <c r="U1694" s="325"/>
      <c r="V1694" s="325"/>
      <c r="W1694" s="325"/>
      <c r="X1694" s="325"/>
      <c r="Y1694" s="325"/>
      <c r="Z1694" s="325"/>
    </row>
    <row r="1695" spans="1:26" s="7" customFormat="1" ht="21" hidden="1">
      <c r="A1695" s="325"/>
      <c r="B1695" s="325"/>
      <c r="C1695" s="325"/>
      <c r="F1695" s="52">
        <v>934</v>
      </c>
      <c r="G1695" s="53" t="s">
        <v>953</v>
      </c>
      <c r="H1695" s="53" t="s">
        <v>953</v>
      </c>
      <c r="I1695" s="53" t="s">
        <v>953</v>
      </c>
      <c r="J1695" s="53" t="s">
        <v>953</v>
      </c>
      <c r="K1695" s="53" t="s">
        <v>953</v>
      </c>
      <c r="L1695" s="53" t="s">
        <v>953</v>
      </c>
      <c r="M1695" s="53" t="s">
        <v>953</v>
      </c>
      <c r="N1695" s="53" t="s">
        <v>953</v>
      </c>
      <c r="S1695" s="325"/>
      <c r="T1695" s="325"/>
      <c r="U1695" s="325"/>
      <c r="V1695" s="325"/>
      <c r="W1695" s="325"/>
      <c r="X1695" s="325"/>
      <c r="Y1695" s="325"/>
      <c r="Z1695" s="325"/>
    </row>
    <row r="1696" spans="1:26" s="7" customFormat="1" ht="21" hidden="1">
      <c r="A1696" s="325"/>
      <c r="B1696" s="325"/>
      <c r="C1696" s="325"/>
      <c r="F1696" s="52">
        <v>935</v>
      </c>
      <c r="G1696" s="53" t="s">
        <v>953</v>
      </c>
      <c r="H1696" s="53" t="s">
        <v>953</v>
      </c>
      <c r="I1696" s="53" t="s">
        <v>953</v>
      </c>
      <c r="J1696" s="53" t="s">
        <v>953</v>
      </c>
      <c r="K1696" s="53" t="s">
        <v>953</v>
      </c>
      <c r="L1696" s="53" t="s">
        <v>953</v>
      </c>
      <c r="M1696" s="53" t="s">
        <v>953</v>
      </c>
      <c r="N1696" s="53" t="s">
        <v>953</v>
      </c>
      <c r="S1696" s="325"/>
      <c r="T1696" s="325"/>
      <c r="U1696" s="325"/>
      <c r="V1696" s="325"/>
      <c r="W1696" s="325"/>
      <c r="X1696" s="325"/>
      <c r="Y1696" s="325"/>
      <c r="Z1696" s="325"/>
    </row>
    <row r="1697" spans="1:26" s="7" customFormat="1" ht="21" hidden="1">
      <c r="A1697" s="325"/>
      <c r="B1697" s="325"/>
      <c r="C1697" s="325"/>
      <c r="F1697" s="52">
        <v>936</v>
      </c>
      <c r="G1697" s="53" t="s">
        <v>953</v>
      </c>
      <c r="H1697" s="53" t="s">
        <v>953</v>
      </c>
      <c r="I1697" s="53" t="s">
        <v>953</v>
      </c>
      <c r="J1697" s="53" t="s">
        <v>953</v>
      </c>
      <c r="K1697" s="53" t="s">
        <v>953</v>
      </c>
      <c r="L1697" s="53" t="s">
        <v>953</v>
      </c>
      <c r="M1697" s="53" t="s">
        <v>953</v>
      </c>
      <c r="N1697" s="53" t="s">
        <v>953</v>
      </c>
      <c r="S1697" s="325"/>
      <c r="T1697" s="325"/>
      <c r="U1697" s="325"/>
      <c r="V1697" s="325"/>
      <c r="W1697" s="325"/>
      <c r="X1697" s="325"/>
      <c r="Y1697" s="325"/>
      <c r="Z1697" s="325"/>
    </row>
    <row r="1698" spans="1:26" s="7" customFormat="1" ht="21" hidden="1">
      <c r="A1698" s="325"/>
      <c r="B1698" s="325"/>
      <c r="C1698" s="325"/>
      <c r="F1698" s="52">
        <v>937</v>
      </c>
      <c r="G1698" s="53" t="s">
        <v>953</v>
      </c>
      <c r="H1698" s="53" t="s">
        <v>953</v>
      </c>
      <c r="I1698" s="53" t="s">
        <v>953</v>
      </c>
      <c r="J1698" s="53" t="s">
        <v>953</v>
      </c>
      <c r="K1698" s="53" t="s">
        <v>953</v>
      </c>
      <c r="L1698" s="53" t="s">
        <v>953</v>
      </c>
      <c r="M1698" s="53" t="s">
        <v>953</v>
      </c>
      <c r="N1698" s="53" t="s">
        <v>953</v>
      </c>
      <c r="S1698" s="325"/>
      <c r="T1698" s="325"/>
      <c r="U1698" s="325"/>
      <c r="V1698" s="325"/>
      <c r="W1698" s="325"/>
      <c r="X1698" s="325"/>
      <c r="Y1698" s="325"/>
      <c r="Z1698" s="325"/>
    </row>
    <row r="1699" spans="1:26" s="7" customFormat="1" ht="21" hidden="1">
      <c r="A1699" s="325"/>
      <c r="B1699" s="325"/>
      <c r="C1699" s="325"/>
      <c r="F1699" s="52">
        <v>938</v>
      </c>
      <c r="G1699" s="53" t="s">
        <v>953</v>
      </c>
      <c r="H1699" s="53" t="s">
        <v>953</v>
      </c>
      <c r="I1699" s="53" t="s">
        <v>953</v>
      </c>
      <c r="J1699" s="53" t="s">
        <v>953</v>
      </c>
      <c r="K1699" s="53" t="s">
        <v>953</v>
      </c>
      <c r="L1699" s="53" t="s">
        <v>953</v>
      </c>
      <c r="M1699" s="53" t="s">
        <v>953</v>
      </c>
      <c r="N1699" s="53" t="s">
        <v>953</v>
      </c>
      <c r="S1699" s="325"/>
      <c r="T1699" s="325"/>
      <c r="U1699" s="325"/>
      <c r="V1699" s="325"/>
      <c r="W1699" s="325"/>
      <c r="X1699" s="325"/>
      <c r="Y1699" s="325"/>
      <c r="Z1699" s="325"/>
    </row>
    <row r="1700" spans="1:26" s="7" customFormat="1" ht="21" hidden="1">
      <c r="A1700" s="325"/>
      <c r="B1700" s="325"/>
      <c r="C1700" s="325"/>
      <c r="F1700" s="52">
        <v>939</v>
      </c>
      <c r="G1700" s="53" t="s">
        <v>953</v>
      </c>
      <c r="H1700" s="53" t="s">
        <v>953</v>
      </c>
      <c r="I1700" s="53" t="s">
        <v>953</v>
      </c>
      <c r="J1700" s="53" t="s">
        <v>953</v>
      </c>
      <c r="K1700" s="53" t="s">
        <v>953</v>
      </c>
      <c r="L1700" s="53" t="s">
        <v>953</v>
      </c>
      <c r="M1700" s="53" t="s">
        <v>953</v>
      </c>
      <c r="N1700" s="53" t="s">
        <v>953</v>
      </c>
      <c r="S1700" s="325"/>
      <c r="T1700" s="325"/>
      <c r="U1700" s="325"/>
      <c r="V1700" s="325"/>
      <c r="W1700" s="325"/>
      <c r="X1700" s="325"/>
      <c r="Y1700" s="325"/>
      <c r="Z1700" s="325"/>
    </row>
    <row r="1701" spans="1:26" s="7" customFormat="1" ht="21" hidden="1">
      <c r="A1701" s="325"/>
      <c r="B1701" s="325"/>
      <c r="C1701" s="325"/>
      <c r="F1701" s="52">
        <v>940</v>
      </c>
      <c r="G1701" s="53" t="s">
        <v>953</v>
      </c>
      <c r="H1701" s="53" t="s">
        <v>953</v>
      </c>
      <c r="I1701" s="53" t="s">
        <v>953</v>
      </c>
      <c r="J1701" s="53" t="s">
        <v>953</v>
      </c>
      <c r="K1701" s="53" t="s">
        <v>953</v>
      </c>
      <c r="L1701" s="53" t="s">
        <v>953</v>
      </c>
      <c r="M1701" s="53" t="s">
        <v>953</v>
      </c>
      <c r="N1701" s="53" t="s">
        <v>953</v>
      </c>
      <c r="S1701" s="325"/>
      <c r="T1701" s="325"/>
      <c r="U1701" s="325"/>
      <c r="V1701" s="325"/>
      <c r="W1701" s="325"/>
      <c r="X1701" s="325"/>
      <c r="Y1701" s="325"/>
      <c r="Z1701" s="325"/>
    </row>
    <row r="1702" spans="1:26" s="7" customFormat="1" ht="21" hidden="1">
      <c r="A1702" s="325"/>
      <c r="B1702" s="325"/>
      <c r="C1702" s="325"/>
      <c r="F1702" s="52">
        <v>941</v>
      </c>
      <c r="G1702" s="53" t="s">
        <v>953</v>
      </c>
      <c r="H1702" s="53" t="s">
        <v>953</v>
      </c>
      <c r="I1702" s="53" t="s">
        <v>953</v>
      </c>
      <c r="J1702" s="53" t="s">
        <v>953</v>
      </c>
      <c r="K1702" s="53" t="s">
        <v>953</v>
      </c>
      <c r="L1702" s="53" t="s">
        <v>953</v>
      </c>
      <c r="M1702" s="53" t="s">
        <v>953</v>
      </c>
      <c r="N1702" s="53" t="s">
        <v>953</v>
      </c>
      <c r="S1702" s="325"/>
      <c r="T1702" s="325"/>
      <c r="U1702" s="325"/>
      <c r="V1702" s="325"/>
      <c r="W1702" s="325"/>
      <c r="X1702" s="325"/>
      <c r="Y1702" s="325"/>
      <c r="Z1702" s="325"/>
    </row>
    <row r="1703" spans="1:26" s="7" customFormat="1" ht="21" hidden="1">
      <c r="A1703" s="325"/>
      <c r="B1703" s="325"/>
      <c r="C1703" s="325"/>
      <c r="F1703" s="52">
        <v>942</v>
      </c>
      <c r="G1703" s="53" t="s">
        <v>953</v>
      </c>
      <c r="H1703" s="53" t="s">
        <v>953</v>
      </c>
      <c r="I1703" s="53" t="s">
        <v>953</v>
      </c>
      <c r="J1703" s="53" t="s">
        <v>953</v>
      </c>
      <c r="K1703" s="53" t="s">
        <v>953</v>
      </c>
      <c r="L1703" s="53" t="s">
        <v>953</v>
      </c>
      <c r="M1703" s="53" t="s">
        <v>953</v>
      </c>
      <c r="N1703" s="53" t="s">
        <v>953</v>
      </c>
      <c r="S1703" s="325"/>
      <c r="T1703" s="325"/>
      <c r="U1703" s="325"/>
      <c r="V1703" s="325"/>
      <c r="W1703" s="325"/>
      <c r="X1703" s="325"/>
      <c r="Y1703" s="325"/>
      <c r="Z1703" s="325"/>
    </row>
    <row r="1704" spans="1:26" s="7" customFormat="1" ht="21" hidden="1">
      <c r="A1704" s="325"/>
      <c r="B1704" s="325"/>
      <c r="C1704" s="325"/>
      <c r="F1704" s="52">
        <v>943</v>
      </c>
      <c r="G1704" s="53" t="s">
        <v>953</v>
      </c>
      <c r="H1704" s="53" t="s">
        <v>953</v>
      </c>
      <c r="I1704" s="53" t="s">
        <v>953</v>
      </c>
      <c r="J1704" s="53" t="s">
        <v>953</v>
      </c>
      <c r="K1704" s="53" t="s">
        <v>953</v>
      </c>
      <c r="L1704" s="53" t="s">
        <v>953</v>
      </c>
      <c r="M1704" s="53" t="s">
        <v>953</v>
      </c>
      <c r="N1704" s="53" t="s">
        <v>953</v>
      </c>
      <c r="S1704" s="325"/>
      <c r="T1704" s="325"/>
      <c r="U1704" s="325"/>
      <c r="V1704" s="325"/>
      <c r="W1704" s="325"/>
      <c r="X1704" s="325"/>
      <c r="Y1704" s="325"/>
      <c r="Z1704" s="325"/>
    </row>
    <row r="1705" spans="1:26" s="7" customFormat="1" ht="21" hidden="1">
      <c r="A1705" s="325"/>
      <c r="B1705" s="325"/>
      <c r="C1705" s="325"/>
      <c r="F1705" s="52">
        <v>944</v>
      </c>
      <c r="G1705" s="53" t="s">
        <v>953</v>
      </c>
      <c r="H1705" s="53" t="s">
        <v>953</v>
      </c>
      <c r="I1705" s="53" t="s">
        <v>953</v>
      </c>
      <c r="J1705" s="53" t="s">
        <v>953</v>
      </c>
      <c r="K1705" s="53" t="s">
        <v>953</v>
      </c>
      <c r="L1705" s="53" t="s">
        <v>953</v>
      </c>
      <c r="M1705" s="53" t="s">
        <v>953</v>
      </c>
      <c r="N1705" s="53" t="s">
        <v>953</v>
      </c>
      <c r="S1705" s="325"/>
      <c r="T1705" s="325"/>
      <c r="U1705" s="325"/>
      <c r="V1705" s="325"/>
      <c r="W1705" s="325"/>
      <c r="X1705" s="325"/>
      <c r="Y1705" s="325"/>
      <c r="Z1705" s="325"/>
    </row>
    <row r="1706" spans="1:26" s="7" customFormat="1" ht="21" hidden="1">
      <c r="A1706" s="325"/>
      <c r="B1706" s="325"/>
      <c r="C1706" s="325"/>
      <c r="F1706" s="52">
        <v>945</v>
      </c>
      <c r="G1706" s="53" t="s">
        <v>953</v>
      </c>
      <c r="H1706" s="53" t="s">
        <v>953</v>
      </c>
      <c r="I1706" s="53" t="s">
        <v>953</v>
      </c>
      <c r="J1706" s="53" t="s">
        <v>953</v>
      </c>
      <c r="K1706" s="53" t="s">
        <v>953</v>
      </c>
      <c r="L1706" s="53" t="s">
        <v>953</v>
      </c>
      <c r="M1706" s="53" t="s">
        <v>953</v>
      </c>
      <c r="N1706" s="53" t="s">
        <v>953</v>
      </c>
      <c r="S1706" s="325"/>
      <c r="T1706" s="325"/>
      <c r="U1706" s="325"/>
      <c r="V1706" s="325"/>
      <c r="W1706" s="325"/>
      <c r="X1706" s="325"/>
      <c r="Y1706" s="325"/>
      <c r="Z1706" s="325"/>
    </row>
    <row r="1707" spans="1:26" s="7" customFormat="1" ht="21" hidden="1">
      <c r="A1707" s="325"/>
      <c r="B1707" s="325"/>
      <c r="C1707" s="325"/>
      <c r="F1707" s="52">
        <v>946</v>
      </c>
      <c r="G1707" s="53" t="s">
        <v>953</v>
      </c>
      <c r="H1707" s="53" t="s">
        <v>953</v>
      </c>
      <c r="I1707" s="53" t="s">
        <v>953</v>
      </c>
      <c r="J1707" s="53" t="s">
        <v>953</v>
      </c>
      <c r="K1707" s="53" t="s">
        <v>953</v>
      </c>
      <c r="L1707" s="53" t="s">
        <v>953</v>
      </c>
      <c r="M1707" s="53" t="s">
        <v>953</v>
      </c>
      <c r="N1707" s="53" t="s">
        <v>953</v>
      </c>
      <c r="S1707" s="325"/>
      <c r="T1707" s="325"/>
      <c r="U1707" s="325"/>
      <c r="V1707" s="325"/>
      <c r="W1707" s="325"/>
      <c r="X1707" s="325"/>
      <c r="Y1707" s="325"/>
      <c r="Z1707" s="325"/>
    </row>
    <row r="1708" spans="1:26" s="7" customFormat="1" ht="21" hidden="1">
      <c r="A1708" s="325"/>
      <c r="B1708" s="325"/>
      <c r="C1708" s="325"/>
      <c r="F1708" s="52">
        <v>947</v>
      </c>
      <c r="G1708" s="53" t="s">
        <v>953</v>
      </c>
      <c r="H1708" s="53" t="s">
        <v>953</v>
      </c>
      <c r="I1708" s="53" t="s">
        <v>953</v>
      </c>
      <c r="J1708" s="53" t="s">
        <v>953</v>
      </c>
      <c r="K1708" s="53" t="s">
        <v>953</v>
      </c>
      <c r="L1708" s="53" t="s">
        <v>953</v>
      </c>
      <c r="M1708" s="53" t="s">
        <v>953</v>
      </c>
      <c r="N1708" s="53" t="s">
        <v>953</v>
      </c>
      <c r="S1708" s="325"/>
      <c r="T1708" s="325"/>
      <c r="U1708" s="325"/>
      <c r="V1708" s="325"/>
      <c r="W1708" s="325"/>
      <c r="X1708" s="325"/>
      <c r="Y1708" s="325"/>
      <c r="Z1708" s="325"/>
    </row>
    <row r="1709" spans="1:26" s="7" customFormat="1" ht="21" hidden="1">
      <c r="A1709" s="325"/>
      <c r="B1709" s="325"/>
      <c r="C1709" s="325"/>
      <c r="F1709" s="52">
        <v>948</v>
      </c>
      <c r="G1709" s="53" t="s">
        <v>953</v>
      </c>
      <c r="H1709" s="53" t="s">
        <v>953</v>
      </c>
      <c r="I1709" s="53" t="s">
        <v>953</v>
      </c>
      <c r="J1709" s="53" t="s">
        <v>953</v>
      </c>
      <c r="K1709" s="53" t="s">
        <v>953</v>
      </c>
      <c r="L1709" s="53" t="s">
        <v>953</v>
      </c>
      <c r="M1709" s="53" t="s">
        <v>953</v>
      </c>
      <c r="N1709" s="53" t="s">
        <v>953</v>
      </c>
      <c r="S1709" s="325"/>
      <c r="T1709" s="325"/>
      <c r="U1709" s="325"/>
      <c r="V1709" s="325"/>
      <c r="W1709" s="325"/>
      <c r="X1709" s="325"/>
      <c r="Y1709" s="325"/>
      <c r="Z1709" s="325"/>
    </row>
    <row r="1710" spans="1:26" s="7" customFormat="1" ht="21" hidden="1">
      <c r="A1710" s="325"/>
      <c r="B1710" s="325"/>
      <c r="C1710" s="325"/>
      <c r="F1710" s="52">
        <v>949</v>
      </c>
      <c r="G1710" s="53" t="s">
        <v>953</v>
      </c>
      <c r="H1710" s="53" t="s">
        <v>953</v>
      </c>
      <c r="I1710" s="53" t="s">
        <v>953</v>
      </c>
      <c r="J1710" s="53" t="s">
        <v>953</v>
      </c>
      <c r="K1710" s="53" t="s">
        <v>953</v>
      </c>
      <c r="L1710" s="53" t="s">
        <v>953</v>
      </c>
      <c r="M1710" s="53" t="s">
        <v>953</v>
      </c>
      <c r="N1710" s="53" t="s">
        <v>953</v>
      </c>
      <c r="S1710" s="325"/>
      <c r="T1710" s="325"/>
      <c r="U1710" s="325"/>
      <c r="V1710" s="325"/>
      <c r="W1710" s="325"/>
      <c r="X1710" s="325"/>
      <c r="Y1710" s="325"/>
      <c r="Z1710" s="325"/>
    </row>
    <row r="1711" spans="1:26" s="7" customFormat="1" ht="21" hidden="1">
      <c r="A1711" s="325"/>
      <c r="B1711" s="325"/>
      <c r="C1711" s="325"/>
      <c r="F1711" s="52">
        <v>950</v>
      </c>
      <c r="G1711" s="53" t="s">
        <v>953</v>
      </c>
      <c r="H1711" s="53" t="s">
        <v>953</v>
      </c>
      <c r="I1711" s="53" t="s">
        <v>953</v>
      </c>
      <c r="J1711" s="53" t="s">
        <v>953</v>
      </c>
      <c r="K1711" s="53" t="s">
        <v>953</v>
      </c>
      <c r="L1711" s="53" t="s">
        <v>953</v>
      </c>
      <c r="M1711" s="53" t="s">
        <v>953</v>
      </c>
      <c r="N1711" s="53" t="s">
        <v>953</v>
      </c>
      <c r="S1711" s="325"/>
      <c r="T1711" s="325"/>
      <c r="U1711" s="325"/>
      <c r="V1711" s="325"/>
      <c r="W1711" s="325"/>
      <c r="X1711" s="325"/>
      <c r="Y1711" s="325"/>
      <c r="Z1711" s="325"/>
    </row>
    <row r="1712" spans="1:26" s="7" customFormat="1" ht="21" hidden="1">
      <c r="A1712" s="325"/>
      <c r="B1712" s="325"/>
      <c r="C1712" s="325"/>
      <c r="F1712" s="52">
        <v>951</v>
      </c>
      <c r="G1712" s="53" t="s">
        <v>953</v>
      </c>
      <c r="H1712" s="53" t="s">
        <v>953</v>
      </c>
      <c r="I1712" s="53" t="s">
        <v>953</v>
      </c>
      <c r="J1712" s="53" t="s">
        <v>953</v>
      </c>
      <c r="K1712" s="53" t="s">
        <v>953</v>
      </c>
      <c r="L1712" s="53" t="s">
        <v>953</v>
      </c>
      <c r="M1712" s="53" t="s">
        <v>953</v>
      </c>
      <c r="N1712" s="53" t="s">
        <v>953</v>
      </c>
      <c r="S1712" s="325"/>
      <c r="T1712" s="325"/>
      <c r="U1712" s="325"/>
      <c r="V1712" s="325"/>
      <c r="W1712" s="325"/>
      <c r="X1712" s="325"/>
      <c r="Y1712" s="325"/>
      <c r="Z1712" s="325"/>
    </row>
    <row r="1713" spans="1:26" s="7" customFormat="1" ht="21" hidden="1">
      <c r="A1713" s="325"/>
      <c r="B1713" s="325"/>
      <c r="C1713" s="325"/>
      <c r="F1713" s="52">
        <v>952</v>
      </c>
      <c r="G1713" s="53" t="s">
        <v>953</v>
      </c>
      <c r="H1713" s="53" t="s">
        <v>953</v>
      </c>
      <c r="I1713" s="53" t="s">
        <v>953</v>
      </c>
      <c r="J1713" s="53" t="s">
        <v>953</v>
      </c>
      <c r="K1713" s="53" t="s">
        <v>953</v>
      </c>
      <c r="L1713" s="53" t="s">
        <v>953</v>
      </c>
      <c r="M1713" s="53" t="s">
        <v>953</v>
      </c>
      <c r="N1713" s="53" t="s">
        <v>953</v>
      </c>
      <c r="S1713" s="325"/>
      <c r="T1713" s="325"/>
      <c r="U1713" s="325"/>
      <c r="V1713" s="325"/>
      <c r="W1713" s="325"/>
      <c r="X1713" s="325"/>
      <c r="Y1713" s="325"/>
      <c r="Z1713" s="325"/>
    </row>
    <row r="1714" spans="1:26" s="7" customFormat="1" ht="21" hidden="1">
      <c r="A1714" s="325"/>
      <c r="B1714" s="325"/>
      <c r="C1714" s="325"/>
      <c r="F1714" s="52">
        <v>953</v>
      </c>
      <c r="G1714" s="53" t="s">
        <v>953</v>
      </c>
      <c r="H1714" s="53" t="s">
        <v>953</v>
      </c>
      <c r="I1714" s="53" t="s">
        <v>953</v>
      </c>
      <c r="J1714" s="53" t="s">
        <v>953</v>
      </c>
      <c r="K1714" s="53" t="s">
        <v>953</v>
      </c>
      <c r="L1714" s="53" t="s">
        <v>953</v>
      </c>
      <c r="M1714" s="53" t="s">
        <v>953</v>
      </c>
      <c r="N1714" s="53" t="s">
        <v>953</v>
      </c>
      <c r="S1714" s="325"/>
      <c r="T1714" s="325"/>
      <c r="U1714" s="325"/>
      <c r="V1714" s="325"/>
      <c r="W1714" s="325"/>
      <c r="X1714" s="325"/>
      <c r="Y1714" s="325"/>
      <c r="Z1714" s="325"/>
    </row>
    <row r="1715" spans="1:26" s="7" customFormat="1" ht="21" hidden="1">
      <c r="A1715" s="325"/>
      <c r="B1715" s="325"/>
      <c r="C1715" s="325"/>
      <c r="F1715" s="52">
        <v>954</v>
      </c>
      <c r="G1715" s="53" t="s">
        <v>953</v>
      </c>
      <c r="H1715" s="53" t="s">
        <v>953</v>
      </c>
      <c r="I1715" s="53" t="s">
        <v>953</v>
      </c>
      <c r="J1715" s="53" t="s">
        <v>953</v>
      </c>
      <c r="K1715" s="53" t="s">
        <v>953</v>
      </c>
      <c r="L1715" s="53" t="s">
        <v>953</v>
      </c>
      <c r="M1715" s="53" t="s">
        <v>953</v>
      </c>
      <c r="N1715" s="53" t="s">
        <v>953</v>
      </c>
      <c r="S1715" s="325"/>
      <c r="T1715" s="325"/>
      <c r="U1715" s="325"/>
      <c r="V1715" s="325"/>
      <c r="W1715" s="325"/>
      <c r="X1715" s="325"/>
      <c r="Y1715" s="325"/>
      <c r="Z1715" s="325"/>
    </row>
    <row r="1716" spans="1:26" s="7" customFormat="1" ht="21" hidden="1">
      <c r="A1716" s="325"/>
      <c r="B1716" s="325"/>
      <c r="C1716" s="325"/>
      <c r="F1716" s="52">
        <v>955</v>
      </c>
      <c r="G1716" s="53" t="s">
        <v>953</v>
      </c>
      <c r="H1716" s="53" t="s">
        <v>953</v>
      </c>
      <c r="I1716" s="53" t="s">
        <v>953</v>
      </c>
      <c r="J1716" s="53" t="s">
        <v>953</v>
      </c>
      <c r="K1716" s="53" t="s">
        <v>953</v>
      </c>
      <c r="L1716" s="53" t="s">
        <v>953</v>
      </c>
      <c r="M1716" s="53" t="s">
        <v>953</v>
      </c>
      <c r="N1716" s="53" t="s">
        <v>953</v>
      </c>
      <c r="S1716" s="325"/>
      <c r="T1716" s="325"/>
      <c r="U1716" s="325"/>
      <c r="V1716" s="325"/>
      <c r="W1716" s="325"/>
      <c r="X1716" s="325"/>
      <c r="Y1716" s="325"/>
      <c r="Z1716" s="325"/>
    </row>
    <row r="1717" spans="1:26" s="7" customFormat="1" ht="21" hidden="1">
      <c r="A1717" s="325"/>
      <c r="B1717" s="325"/>
      <c r="C1717" s="325"/>
      <c r="F1717" s="52">
        <v>956</v>
      </c>
      <c r="G1717" s="53" t="s">
        <v>953</v>
      </c>
      <c r="H1717" s="53" t="s">
        <v>953</v>
      </c>
      <c r="I1717" s="53" t="s">
        <v>953</v>
      </c>
      <c r="J1717" s="53" t="s">
        <v>953</v>
      </c>
      <c r="K1717" s="53" t="s">
        <v>953</v>
      </c>
      <c r="L1717" s="53" t="s">
        <v>953</v>
      </c>
      <c r="M1717" s="53" t="s">
        <v>953</v>
      </c>
      <c r="N1717" s="53" t="s">
        <v>953</v>
      </c>
      <c r="S1717" s="325"/>
      <c r="T1717" s="325"/>
      <c r="U1717" s="325"/>
      <c r="V1717" s="325"/>
      <c r="W1717" s="325"/>
      <c r="X1717" s="325"/>
      <c r="Y1717" s="325"/>
      <c r="Z1717" s="325"/>
    </row>
    <row r="1718" spans="1:26" s="7" customFormat="1" ht="21" hidden="1">
      <c r="A1718" s="325"/>
      <c r="B1718" s="325"/>
      <c r="C1718" s="325"/>
      <c r="F1718" s="52">
        <v>957</v>
      </c>
      <c r="G1718" s="53" t="s">
        <v>953</v>
      </c>
      <c r="H1718" s="53" t="s">
        <v>953</v>
      </c>
      <c r="I1718" s="53" t="s">
        <v>953</v>
      </c>
      <c r="J1718" s="53" t="s">
        <v>953</v>
      </c>
      <c r="K1718" s="53" t="s">
        <v>953</v>
      </c>
      <c r="L1718" s="53" t="s">
        <v>953</v>
      </c>
      <c r="M1718" s="53" t="s">
        <v>953</v>
      </c>
      <c r="N1718" s="53" t="s">
        <v>953</v>
      </c>
      <c r="S1718" s="325"/>
      <c r="T1718" s="325"/>
      <c r="U1718" s="325"/>
      <c r="V1718" s="325"/>
      <c r="W1718" s="325"/>
      <c r="X1718" s="325"/>
      <c r="Y1718" s="325"/>
      <c r="Z1718" s="325"/>
    </row>
    <row r="1719" spans="1:26" s="7" customFormat="1" ht="21" hidden="1">
      <c r="A1719" s="325"/>
      <c r="B1719" s="325"/>
      <c r="C1719" s="325"/>
      <c r="F1719" s="52">
        <v>958</v>
      </c>
      <c r="G1719" s="53" t="s">
        <v>953</v>
      </c>
      <c r="H1719" s="53" t="s">
        <v>953</v>
      </c>
      <c r="I1719" s="53" t="s">
        <v>953</v>
      </c>
      <c r="J1719" s="53" t="s">
        <v>953</v>
      </c>
      <c r="K1719" s="53" t="s">
        <v>953</v>
      </c>
      <c r="L1719" s="53" t="s">
        <v>953</v>
      </c>
      <c r="M1719" s="53" t="s">
        <v>953</v>
      </c>
      <c r="N1719" s="53" t="s">
        <v>953</v>
      </c>
      <c r="S1719" s="325"/>
      <c r="T1719" s="325"/>
      <c r="U1719" s="325"/>
      <c r="V1719" s="325"/>
      <c r="W1719" s="325"/>
      <c r="X1719" s="325"/>
      <c r="Y1719" s="325"/>
      <c r="Z1719" s="325"/>
    </row>
    <row r="1720" spans="1:26" s="7" customFormat="1" ht="21" hidden="1">
      <c r="A1720" s="325"/>
      <c r="B1720" s="325"/>
      <c r="C1720" s="325"/>
      <c r="F1720" s="52">
        <v>959</v>
      </c>
      <c r="G1720" s="53" t="s">
        <v>953</v>
      </c>
      <c r="H1720" s="53" t="s">
        <v>953</v>
      </c>
      <c r="I1720" s="53" t="s">
        <v>953</v>
      </c>
      <c r="J1720" s="53" t="s">
        <v>953</v>
      </c>
      <c r="K1720" s="53" t="s">
        <v>953</v>
      </c>
      <c r="L1720" s="53" t="s">
        <v>953</v>
      </c>
      <c r="M1720" s="53" t="s">
        <v>953</v>
      </c>
      <c r="N1720" s="53" t="s">
        <v>953</v>
      </c>
      <c r="S1720" s="325"/>
      <c r="T1720" s="325"/>
      <c r="U1720" s="325"/>
      <c r="V1720" s="325"/>
      <c r="W1720" s="325"/>
      <c r="X1720" s="325"/>
      <c r="Y1720" s="325"/>
      <c r="Z1720" s="325"/>
    </row>
    <row r="1721" spans="1:26" s="7" customFormat="1" ht="21" hidden="1">
      <c r="A1721" s="325"/>
      <c r="B1721" s="325"/>
      <c r="C1721" s="325"/>
      <c r="F1721" s="52">
        <v>960</v>
      </c>
      <c r="G1721" s="53" t="s">
        <v>953</v>
      </c>
      <c r="H1721" s="53" t="s">
        <v>953</v>
      </c>
      <c r="I1721" s="53" t="s">
        <v>953</v>
      </c>
      <c r="J1721" s="53" t="s">
        <v>953</v>
      </c>
      <c r="K1721" s="53" t="s">
        <v>953</v>
      </c>
      <c r="L1721" s="53" t="s">
        <v>953</v>
      </c>
      <c r="M1721" s="53" t="s">
        <v>953</v>
      </c>
      <c r="N1721" s="53" t="s">
        <v>953</v>
      </c>
      <c r="S1721" s="325"/>
      <c r="T1721" s="325"/>
      <c r="U1721" s="325"/>
      <c r="V1721" s="325"/>
      <c r="W1721" s="325"/>
      <c r="X1721" s="325"/>
      <c r="Y1721" s="325"/>
      <c r="Z1721" s="325"/>
    </row>
    <row r="1722" spans="1:26" s="7" customFormat="1" ht="21" hidden="1">
      <c r="A1722" s="325"/>
      <c r="B1722" s="325"/>
      <c r="C1722" s="325"/>
      <c r="F1722" s="52">
        <v>961</v>
      </c>
      <c r="G1722" s="53" t="s">
        <v>953</v>
      </c>
      <c r="H1722" s="53" t="s">
        <v>953</v>
      </c>
      <c r="I1722" s="53" t="s">
        <v>953</v>
      </c>
      <c r="J1722" s="53" t="s">
        <v>953</v>
      </c>
      <c r="K1722" s="53" t="s">
        <v>953</v>
      </c>
      <c r="L1722" s="53" t="s">
        <v>953</v>
      </c>
      <c r="M1722" s="53" t="s">
        <v>953</v>
      </c>
      <c r="N1722" s="53" t="s">
        <v>953</v>
      </c>
      <c r="S1722" s="325"/>
      <c r="T1722" s="325"/>
      <c r="U1722" s="325"/>
      <c r="V1722" s="325"/>
      <c r="W1722" s="325"/>
      <c r="X1722" s="325"/>
      <c r="Y1722" s="325"/>
      <c r="Z1722" s="325"/>
    </row>
    <row r="1723" spans="1:26" s="7" customFormat="1" ht="21" hidden="1">
      <c r="A1723" s="325"/>
      <c r="B1723" s="325"/>
      <c r="C1723" s="325"/>
      <c r="F1723" s="52">
        <v>962</v>
      </c>
      <c r="G1723" s="53" t="s">
        <v>953</v>
      </c>
      <c r="H1723" s="53" t="s">
        <v>953</v>
      </c>
      <c r="I1723" s="53" t="s">
        <v>953</v>
      </c>
      <c r="J1723" s="53" t="s">
        <v>953</v>
      </c>
      <c r="K1723" s="53" t="s">
        <v>953</v>
      </c>
      <c r="L1723" s="53" t="s">
        <v>953</v>
      </c>
      <c r="M1723" s="53" t="s">
        <v>953</v>
      </c>
      <c r="N1723" s="53" t="s">
        <v>953</v>
      </c>
      <c r="S1723" s="325"/>
      <c r="T1723" s="325"/>
      <c r="U1723" s="325"/>
      <c r="V1723" s="325"/>
      <c r="W1723" s="325"/>
      <c r="X1723" s="325"/>
      <c r="Y1723" s="325"/>
      <c r="Z1723" s="325"/>
    </row>
    <row r="1724" spans="1:26" s="7" customFormat="1" ht="21" hidden="1">
      <c r="A1724" s="325"/>
      <c r="B1724" s="325"/>
      <c r="C1724" s="325"/>
      <c r="F1724" s="52">
        <v>963</v>
      </c>
      <c r="G1724" s="53" t="s">
        <v>953</v>
      </c>
      <c r="H1724" s="53" t="s">
        <v>953</v>
      </c>
      <c r="I1724" s="53" t="s">
        <v>953</v>
      </c>
      <c r="J1724" s="53" t="s">
        <v>953</v>
      </c>
      <c r="K1724" s="53" t="s">
        <v>953</v>
      </c>
      <c r="L1724" s="53" t="s">
        <v>953</v>
      </c>
      <c r="M1724" s="53" t="s">
        <v>953</v>
      </c>
      <c r="N1724" s="53" t="s">
        <v>953</v>
      </c>
      <c r="S1724" s="325"/>
      <c r="T1724" s="325"/>
      <c r="U1724" s="325"/>
      <c r="V1724" s="325"/>
      <c r="W1724" s="325"/>
      <c r="X1724" s="325"/>
      <c r="Y1724" s="325"/>
      <c r="Z1724" s="325"/>
    </row>
    <row r="1725" spans="1:26" s="7" customFormat="1" ht="21" hidden="1">
      <c r="A1725" s="325"/>
      <c r="B1725" s="325"/>
      <c r="C1725" s="325"/>
      <c r="F1725" s="52">
        <v>964</v>
      </c>
      <c r="G1725" s="53" t="s">
        <v>953</v>
      </c>
      <c r="H1725" s="53" t="s">
        <v>953</v>
      </c>
      <c r="I1725" s="53" t="s">
        <v>953</v>
      </c>
      <c r="J1725" s="53" t="s">
        <v>953</v>
      </c>
      <c r="K1725" s="53" t="s">
        <v>953</v>
      </c>
      <c r="L1725" s="53" t="s">
        <v>953</v>
      </c>
      <c r="M1725" s="53" t="s">
        <v>953</v>
      </c>
      <c r="N1725" s="53" t="s">
        <v>953</v>
      </c>
      <c r="S1725" s="325"/>
      <c r="T1725" s="325"/>
      <c r="U1725" s="325"/>
      <c r="V1725" s="325"/>
      <c r="W1725" s="325"/>
      <c r="X1725" s="325"/>
      <c r="Y1725" s="325"/>
      <c r="Z1725" s="325"/>
    </row>
    <row r="1726" spans="1:26" s="7" customFormat="1" ht="21" hidden="1">
      <c r="A1726" s="325"/>
      <c r="B1726" s="325"/>
      <c r="C1726" s="325"/>
      <c r="F1726" s="52">
        <v>965</v>
      </c>
      <c r="G1726" s="53" t="s">
        <v>953</v>
      </c>
      <c r="H1726" s="53" t="s">
        <v>953</v>
      </c>
      <c r="I1726" s="53" t="s">
        <v>953</v>
      </c>
      <c r="J1726" s="53" t="s">
        <v>953</v>
      </c>
      <c r="K1726" s="53" t="s">
        <v>953</v>
      </c>
      <c r="L1726" s="53" t="s">
        <v>953</v>
      </c>
      <c r="M1726" s="53" t="s">
        <v>953</v>
      </c>
      <c r="N1726" s="53" t="s">
        <v>953</v>
      </c>
      <c r="S1726" s="325"/>
      <c r="T1726" s="325"/>
      <c r="U1726" s="325"/>
      <c r="V1726" s="325"/>
      <c r="W1726" s="325"/>
      <c r="X1726" s="325"/>
      <c r="Y1726" s="325"/>
      <c r="Z1726" s="325"/>
    </row>
    <row r="1727" spans="1:26" s="7" customFormat="1" ht="21" hidden="1">
      <c r="A1727" s="325"/>
      <c r="B1727" s="325"/>
      <c r="C1727" s="325"/>
      <c r="F1727" s="52">
        <v>966</v>
      </c>
      <c r="G1727" s="53" t="s">
        <v>953</v>
      </c>
      <c r="H1727" s="53" t="s">
        <v>953</v>
      </c>
      <c r="I1727" s="53" t="s">
        <v>953</v>
      </c>
      <c r="J1727" s="53" t="s">
        <v>953</v>
      </c>
      <c r="K1727" s="53" t="s">
        <v>953</v>
      </c>
      <c r="L1727" s="53" t="s">
        <v>953</v>
      </c>
      <c r="M1727" s="53" t="s">
        <v>953</v>
      </c>
      <c r="N1727" s="53" t="s">
        <v>953</v>
      </c>
      <c r="S1727" s="325"/>
      <c r="T1727" s="325"/>
      <c r="U1727" s="325"/>
      <c r="V1727" s="325"/>
      <c r="W1727" s="325"/>
      <c r="X1727" s="325"/>
      <c r="Y1727" s="325"/>
      <c r="Z1727" s="325"/>
    </row>
    <row r="1728" spans="1:26" s="7" customFormat="1" ht="21" hidden="1">
      <c r="A1728" s="325"/>
      <c r="B1728" s="325"/>
      <c r="C1728" s="325"/>
      <c r="F1728" s="52">
        <v>967</v>
      </c>
      <c r="G1728" s="53" t="s">
        <v>953</v>
      </c>
      <c r="H1728" s="53" t="s">
        <v>953</v>
      </c>
      <c r="I1728" s="53" t="s">
        <v>953</v>
      </c>
      <c r="J1728" s="53" t="s">
        <v>953</v>
      </c>
      <c r="K1728" s="53" t="s">
        <v>953</v>
      </c>
      <c r="L1728" s="53" t="s">
        <v>953</v>
      </c>
      <c r="M1728" s="53" t="s">
        <v>953</v>
      </c>
      <c r="N1728" s="53" t="s">
        <v>953</v>
      </c>
      <c r="S1728" s="325"/>
      <c r="T1728" s="325"/>
      <c r="U1728" s="325"/>
      <c r="V1728" s="325"/>
      <c r="W1728" s="325"/>
      <c r="X1728" s="325"/>
      <c r="Y1728" s="325"/>
      <c r="Z1728" s="325"/>
    </row>
    <row r="1729" spans="1:26" s="7" customFormat="1" ht="21" hidden="1">
      <c r="A1729" s="325"/>
      <c r="B1729" s="325"/>
      <c r="C1729" s="325"/>
      <c r="F1729" s="52">
        <v>968</v>
      </c>
      <c r="G1729" s="53" t="s">
        <v>953</v>
      </c>
      <c r="H1729" s="53" t="s">
        <v>953</v>
      </c>
      <c r="I1729" s="53" t="s">
        <v>953</v>
      </c>
      <c r="J1729" s="53" t="s">
        <v>953</v>
      </c>
      <c r="K1729" s="53" t="s">
        <v>953</v>
      </c>
      <c r="L1729" s="53" t="s">
        <v>953</v>
      </c>
      <c r="M1729" s="53" t="s">
        <v>953</v>
      </c>
      <c r="N1729" s="53" t="s">
        <v>953</v>
      </c>
      <c r="S1729" s="325"/>
      <c r="T1729" s="325"/>
      <c r="U1729" s="325"/>
      <c r="V1729" s="325"/>
      <c r="W1729" s="325"/>
      <c r="X1729" s="325"/>
      <c r="Y1729" s="325"/>
      <c r="Z1729" s="325"/>
    </row>
    <row r="1730" spans="1:26" s="7" customFormat="1" ht="21" hidden="1">
      <c r="A1730" s="325"/>
      <c r="B1730" s="325"/>
      <c r="C1730" s="325"/>
      <c r="F1730" s="52">
        <v>969</v>
      </c>
      <c r="G1730" s="53" t="s">
        <v>953</v>
      </c>
      <c r="H1730" s="53" t="s">
        <v>953</v>
      </c>
      <c r="I1730" s="53" t="s">
        <v>953</v>
      </c>
      <c r="J1730" s="53" t="s">
        <v>953</v>
      </c>
      <c r="K1730" s="53" t="s">
        <v>953</v>
      </c>
      <c r="L1730" s="53" t="s">
        <v>953</v>
      </c>
      <c r="M1730" s="53" t="s">
        <v>953</v>
      </c>
      <c r="N1730" s="53" t="s">
        <v>953</v>
      </c>
      <c r="S1730" s="325"/>
      <c r="T1730" s="325"/>
      <c r="U1730" s="325"/>
      <c r="V1730" s="325"/>
      <c r="W1730" s="325"/>
      <c r="X1730" s="325"/>
      <c r="Y1730" s="325"/>
      <c r="Z1730" s="325"/>
    </row>
    <row r="1731" spans="1:26" s="7" customFormat="1" ht="21" hidden="1">
      <c r="A1731" s="325"/>
      <c r="B1731" s="325"/>
      <c r="C1731" s="325"/>
      <c r="F1731" s="52">
        <v>970</v>
      </c>
      <c r="G1731" s="53" t="s">
        <v>953</v>
      </c>
      <c r="H1731" s="53" t="s">
        <v>953</v>
      </c>
      <c r="I1731" s="53" t="s">
        <v>953</v>
      </c>
      <c r="J1731" s="53" t="s">
        <v>953</v>
      </c>
      <c r="K1731" s="53" t="s">
        <v>953</v>
      </c>
      <c r="L1731" s="53" t="s">
        <v>953</v>
      </c>
      <c r="M1731" s="53" t="s">
        <v>953</v>
      </c>
      <c r="N1731" s="53" t="s">
        <v>953</v>
      </c>
      <c r="S1731" s="325"/>
      <c r="T1731" s="325"/>
      <c r="U1731" s="325"/>
      <c r="V1731" s="325"/>
      <c r="W1731" s="325"/>
      <c r="X1731" s="325"/>
      <c r="Y1731" s="325"/>
      <c r="Z1731" s="325"/>
    </row>
    <row r="1732" spans="1:26" s="7" customFormat="1" ht="21" hidden="1">
      <c r="A1732" s="325"/>
      <c r="B1732" s="325"/>
      <c r="C1732" s="325"/>
      <c r="F1732" s="52">
        <v>971</v>
      </c>
      <c r="G1732" s="53" t="s">
        <v>953</v>
      </c>
      <c r="H1732" s="53" t="s">
        <v>953</v>
      </c>
      <c r="I1732" s="53" t="s">
        <v>953</v>
      </c>
      <c r="J1732" s="53" t="s">
        <v>953</v>
      </c>
      <c r="K1732" s="53" t="s">
        <v>953</v>
      </c>
      <c r="L1732" s="53" t="s">
        <v>953</v>
      </c>
      <c r="M1732" s="53" t="s">
        <v>953</v>
      </c>
      <c r="N1732" s="53" t="s">
        <v>953</v>
      </c>
      <c r="S1732" s="325"/>
      <c r="T1732" s="325"/>
      <c r="U1732" s="325"/>
      <c r="V1732" s="325"/>
      <c r="W1732" s="325"/>
      <c r="X1732" s="325"/>
      <c r="Y1732" s="325"/>
      <c r="Z1732" s="325"/>
    </row>
    <row r="1733" spans="1:26" s="7" customFormat="1" ht="21" hidden="1">
      <c r="A1733" s="325"/>
      <c r="B1733" s="325"/>
      <c r="C1733" s="325"/>
      <c r="F1733" s="52">
        <v>972</v>
      </c>
      <c r="G1733" s="53" t="s">
        <v>953</v>
      </c>
      <c r="H1733" s="53" t="s">
        <v>953</v>
      </c>
      <c r="I1733" s="53" t="s">
        <v>953</v>
      </c>
      <c r="J1733" s="53" t="s">
        <v>953</v>
      </c>
      <c r="K1733" s="53" t="s">
        <v>953</v>
      </c>
      <c r="L1733" s="53" t="s">
        <v>953</v>
      </c>
      <c r="M1733" s="53" t="s">
        <v>953</v>
      </c>
      <c r="N1733" s="53" t="s">
        <v>953</v>
      </c>
      <c r="S1733" s="325"/>
      <c r="T1733" s="325"/>
      <c r="U1733" s="325"/>
      <c r="V1733" s="325"/>
      <c r="W1733" s="325"/>
      <c r="X1733" s="325"/>
      <c r="Y1733" s="325"/>
      <c r="Z1733" s="325"/>
    </row>
    <row r="1734" spans="1:26" s="7" customFormat="1" ht="21" hidden="1">
      <c r="A1734" s="325"/>
      <c r="B1734" s="325"/>
      <c r="C1734" s="325"/>
      <c r="F1734" s="52">
        <v>973</v>
      </c>
      <c r="G1734" s="53" t="s">
        <v>953</v>
      </c>
      <c r="H1734" s="53" t="s">
        <v>953</v>
      </c>
      <c r="I1734" s="53" t="s">
        <v>953</v>
      </c>
      <c r="J1734" s="53" t="s">
        <v>953</v>
      </c>
      <c r="K1734" s="53" t="s">
        <v>953</v>
      </c>
      <c r="L1734" s="53" t="s">
        <v>953</v>
      </c>
      <c r="M1734" s="53" t="s">
        <v>953</v>
      </c>
      <c r="N1734" s="53" t="s">
        <v>953</v>
      </c>
      <c r="S1734" s="325"/>
      <c r="T1734" s="325"/>
      <c r="U1734" s="325"/>
      <c r="V1734" s="325"/>
      <c r="W1734" s="325"/>
      <c r="X1734" s="325"/>
      <c r="Y1734" s="325"/>
      <c r="Z1734" s="325"/>
    </row>
    <row r="1735" spans="1:26" s="7" customFormat="1" ht="21" hidden="1">
      <c r="A1735" s="325"/>
      <c r="B1735" s="325"/>
      <c r="C1735" s="325"/>
      <c r="F1735" s="52">
        <v>974</v>
      </c>
      <c r="G1735" s="53" t="s">
        <v>953</v>
      </c>
      <c r="H1735" s="53" t="s">
        <v>953</v>
      </c>
      <c r="I1735" s="53" t="s">
        <v>953</v>
      </c>
      <c r="J1735" s="53" t="s">
        <v>953</v>
      </c>
      <c r="K1735" s="53" t="s">
        <v>953</v>
      </c>
      <c r="L1735" s="53" t="s">
        <v>953</v>
      </c>
      <c r="M1735" s="53" t="s">
        <v>953</v>
      </c>
      <c r="N1735" s="53" t="s">
        <v>953</v>
      </c>
      <c r="S1735" s="325"/>
      <c r="T1735" s="325"/>
      <c r="U1735" s="325"/>
      <c r="V1735" s="325"/>
      <c r="W1735" s="325"/>
      <c r="X1735" s="325"/>
      <c r="Y1735" s="325"/>
      <c r="Z1735" s="325"/>
    </row>
    <row r="1736" spans="1:26" s="7" customFormat="1" ht="21" hidden="1">
      <c r="A1736" s="325"/>
      <c r="B1736" s="325"/>
      <c r="C1736" s="325"/>
      <c r="F1736" s="52">
        <v>975</v>
      </c>
      <c r="G1736" s="53" t="s">
        <v>953</v>
      </c>
      <c r="H1736" s="53" t="s">
        <v>953</v>
      </c>
      <c r="I1736" s="53" t="s">
        <v>953</v>
      </c>
      <c r="J1736" s="53" t="s">
        <v>953</v>
      </c>
      <c r="K1736" s="53" t="s">
        <v>953</v>
      </c>
      <c r="L1736" s="53" t="s">
        <v>953</v>
      </c>
      <c r="M1736" s="53" t="s">
        <v>953</v>
      </c>
      <c r="N1736" s="53" t="s">
        <v>953</v>
      </c>
      <c r="S1736" s="325"/>
      <c r="T1736" s="325"/>
      <c r="U1736" s="325"/>
      <c r="V1736" s="325"/>
      <c r="W1736" s="325"/>
      <c r="X1736" s="325"/>
      <c r="Y1736" s="325"/>
      <c r="Z1736" s="325"/>
    </row>
    <row r="1737" spans="1:26" s="7" customFormat="1" ht="21" hidden="1">
      <c r="A1737" s="325"/>
      <c r="B1737" s="325"/>
      <c r="C1737" s="325"/>
      <c r="F1737" s="52">
        <v>976</v>
      </c>
      <c r="G1737" s="53" t="s">
        <v>953</v>
      </c>
      <c r="H1737" s="53" t="s">
        <v>953</v>
      </c>
      <c r="I1737" s="53" t="s">
        <v>953</v>
      </c>
      <c r="J1737" s="53" t="s">
        <v>953</v>
      </c>
      <c r="K1737" s="53" t="s">
        <v>953</v>
      </c>
      <c r="L1737" s="53" t="s">
        <v>953</v>
      </c>
      <c r="M1737" s="53" t="s">
        <v>953</v>
      </c>
      <c r="N1737" s="53" t="s">
        <v>953</v>
      </c>
      <c r="S1737" s="325"/>
      <c r="T1737" s="325"/>
      <c r="U1737" s="325"/>
      <c r="V1737" s="325"/>
      <c r="W1737" s="325"/>
      <c r="X1737" s="325"/>
      <c r="Y1737" s="325"/>
      <c r="Z1737" s="325"/>
    </row>
    <row r="1738" spans="1:26" s="7" customFormat="1" ht="21" hidden="1">
      <c r="A1738" s="325"/>
      <c r="B1738" s="325"/>
      <c r="C1738" s="325"/>
      <c r="F1738" s="52">
        <v>977</v>
      </c>
      <c r="G1738" s="53" t="s">
        <v>953</v>
      </c>
      <c r="H1738" s="53" t="s">
        <v>953</v>
      </c>
      <c r="I1738" s="53" t="s">
        <v>953</v>
      </c>
      <c r="J1738" s="53" t="s">
        <v>953</v>
      </c>
      <c r="K1738" s="53" t="s">
        <v>953</v>
      </c>
      <c r="L1738" s="53" t="s">
        <v>953</v>
      </c>
      <c r="M1738" s="53" t="s">
        <v>953</v>
      </c>
      <c r="N1738" s="53" t="s">
        <v>953</v>
      </c>
      <c r="S1738" s="325"/>
      <c r="T1738" s="325"/>
      <c r="U1738" s="325"/>
      <c r="V1738" s="325"/>
      <c r="W1738" s="325"/>
      <c r="X1738" s="325"/>
      <c r="Y1738" s="325"/>
      <c r="Z1738" s="325"/>
    </row>
    <row r="1739" spans="1:26" s="7" customFormat="1" ht="21" hidden="1">
      <c r="A1739" s="325"/>
      <c r="B1739" s="325"/>
      <c r="C1739" s="325"/>
      <c r="F1739" s="52">
        <v>978</v>
      </c>
      <c r="G1739" s="53" t="s">
        <v>953</v>
      </c>
      <c r="H1739" s="53" t="s">
        <v>953</v>
      </c>
      <c r="I1739" s="53" t="s">
        <v>953</v>
      </c>
      <c r="J1739" s="53" t="s">
        <v>953</v>
      </c>
      <c r="K1739" s="53" t="s">
        <v>953</v>
      </c>
      <c r="L1739" s="53" t="s">
        <v>953</v>
      </c>
      <c r="M1739" s="53" t="s">
        <v>953</v>
      </c>
      <c r="N1739" s="53" t="s">
        <v>953</v>
      </c>
      <c r="S1739" s="325"/>
      <c r="T1739" s="325"/>
      <c r="U1739" s="325"/>
      <c r="V1739" s="325"/>
      <c r="W1739" s="325"/>
      <c r="X1739" s="325"/>
      <c r="Y1739" s="325"/>
      <c r="Z1739" s="325"/>
    </row>
    <row r="1740" spans="1:26" s="7" customFormat="1" ht="21" hidden="1">
      <c r="A1740" s="325"/>
      <c r="B1740" s="325"/>
      <c r="C1740" s="325"/>
      <c r="F1740" s="52">
        <v>979</v>
      </c>
      <c r="G1740" s="53" t="s">
        <v>953</v>
      </c>
      <c r="H1740" s="53" t="s">
        <v>953</v>
      </c>
      <c r="I1740" s="53" t="s">
        <v>953</v>
      </c>
      <c r="J1740" s="53" t="s">
        <v>953</v>
      </c>
      <c r="K1740" s="53" t="s">
        <v>953</v>
      </c>
      <c r="L1740" s="53" t="s">
        <v>953</v>
      </c>
      <c r="M1740" s="53" t="s">
        <v>953</v>
      </c>
      <c r="N1740" s="53" t="s">
        <v>953</v>
      </c>
      <c r="S1740" s="325"/>
      <c r="T1740" s="325"/>
      <c r="U1740" s="325"/>
      <c r="V1740" s="325"/>
      <c r="W1740" s="325"/>
      <c r="X1740" s="325"/>
      <c r="Y1740" s="325"/>
      <c r="Z1740" s="325"/>
    </row>
    <row r="1741" spans="1:26" s="7" customFormat="1" ht="21" hidden="1">
      <c r="A1741" s="325"/>
      <c r="B1741" s="325"/>
      <c r="C1741" s="325"/>
      <c r="F1741" s="52">
        <v>980</v>
      </c>
      <c r="G1741" s="53" t="s">
        <v>953</v>
      </c>
      <c r="H1741" s="53" t="s">
        <v>953</v>
      </c>
      <c r="I1741" s="53" t="s">
        <v>953</v>
      </c>
      <c r="J1741" s="53" t="s">
        <v>953</v>
      </c>
      <c r="K1741" s="53" t="s">
        <v>953</v>
      </c>
      <c r="L1741" s="53" t="s">
        <v>953</v>
      </c>
      <c r="M1741" s="53" t="s">
        <v>953</v>
      </c>
      <c r="N1741" s="53" t="s">
        <v>953</v>
      </c>
      <c r="S1741" s="325"/>
      <c r="T1741" s="325"/>
      <c r="U1741" s="325"/>
      <c r="V1741" s="325"/>
      <c r="W1741" s="325"/>
      <c r="X1741" s="325"/>
      <c r="Y1741" s="325"/>
      <c r="Z1741" s="325"/>
    </row>
    <row r="1742" spans="1:26" s="7" customFormat="1" ht="21" hidden="1">
      <c r="A1742" s="325"/>
      <c r="B1742" s="325"/>
      <c r="C1742" s="325"/>
      <c r="F1742" s="52">
        <v>981</v>
      </c>
      <c r="G1742" s="53" t="s">
        <v>953</v>
      </c>
      <c r="H1742" s="53" t="s">
        <v>953</v>
      </c>
      <c r="I1742" s="53" t="s">
        <v>953</v>
      </c>
      <c r="J1742" s="53" t="s">
        <v>953</v>
      </c>
      <c r="K1742" s="53" t="s">
        <v>953</v>
      </c>
      <c r="L1742" s="53" t="s">
        <v>953</v>
      </c>
      <c r="M1742" s="53" t="s">
        <v>953</v>
      </c>
      <c r="N1742" s="53" t="s">
        <v>953</v>
      </c>
      <c r="S1742" s="325"/>
      <c r="T1742" s="325"/>
      <c r="U1742" s="325"/>
      <c r="V1742" s="325"/>
      <c r="W1742" s="325"/>
      <c r="X1742" s="325"/>
      <c r="Y1742" s="325"/>
      <c r="Z1742" s="325"/>
    </row>
    <row r="1743" spans="1:26" s="7" customFormat="1" ht="21" hidden="1">
      <c r="A1743" s="325"/>
      <c r="B1743" s="325"/>
      <c r="C1743" s="325"/>
      <c r="F1743" s="52">
        <v>982</v>
      </c>
      <c r="G1743" s="53" t="s">
        <v>953</v>
      </c>
      <c r="H1743" s="53" t="s">
        <v>953</v>
      </c>
      <c r="I1743" s="53" t="s">
        <v>953</v>
      </c>
      <c r="J1743" s="53" t="s">
        <v>953</v>
      </c>
      <c r="K1743" s="53" t="s">
        <v>953</v>
      </c>
      <c r="L1743" s="53" t="s">
        <v>953</v>
      </c>
      <c r="M1743" s="53" t="s">
        <v>953</v>
      </c>
      <c r="N1743" s="53" t="s">
        <v>953</v>
      </c>
      <c r="S1743" s="325"/>
      <c r="T1743" s="325"/>
      <c r="U1743" s="325"/>
      <c r="V1743" s="325"/>
      <c r="W1743" s="325"/>
      <c r="X1743" s="325"/>
      <c r="Y1743" s="325"/>
      <c r="Z1743" s="325"/>
    </row>
    <row r="1744" spans="1:26" s="7" customFormat="1" ht="21" hidden="1">
      <c r="A1744" s="325"/>
      <c r="B1744" s="325"/>
      <c r="C1744" s="325"/>
      <c r="F1744" s="52">
        <v>983</v>
      </c>
      <c r="G1744" s="53" t="s">
        <v>953</v>
      </c>
      <c r="H1744" s="53" t="s">
        <v>953</v>
      </c>
      <c r="I1744" s="53" t="s">
        <v>953</v>
      </c>
      <c r="J1744" s="53" t="s">
        <v>953</v>
      </c>
      <c r="K1744" s="53" t="s">
        <v>953</v>
      </c>
      <c r="L1744" s="53" t="s">
        <v>953</v>
      </c>
      <c r="M1744" s="53" t="s">
        <v>953</v>
      </c>
      <c r="N1744" s="53" t="s">
        <v>953</v>
      </c>
      <c r="S1744" s="325"/>
      <c r="T1744" s="325"/>
      <c r="U1744" s="325"/>
      <c r="V1744" s="325"/>
      <c r="W1744" s="325"/>
      <c r="X1744" s="325"/>
      <c r="Y1744" s="325"/>
      <c r="Z1744" s="325"/>
    </row>
    <row r="1745" spans="1:26" s="7" customFormat="1" ht="21" hidden="1">
      <c r="A1745" s="325"/>
      <c r="B1745" s="325"/>
      <c r="C1745" s="325"/>
      <c r="F1745" s="52">
        <v>984</v>
      </c>
      <c r="G1745" s="53" t="s">
        <v>953</v>
      </c>
      <c r="H1745" s="53" t="s">
        <v>953</v>
      </c>
      <c r="I1745" s="53" t="s">
        <v>953</v>
      </c>
      <c r="J1745" s="53" t="s">
        <v>953</v>
      </c>
      <c r="K1745" s="53" t="s">
        <v>953</v>
      </c>
      <c r="L1745" s="53" t="s">
        <v>953</v>
      </c>
      <c r="M1745" s="53" t="s">
        <v>953</v>
      </c>
      <c r="N1745" s="53" t="s">
        <v>953</v>
      </c>
      <c r="S1745" s="325"/>
      <c r="T1745" s="325"/>
      <c r="U1745" s="325"/>
      <c r="V1745" s="325"/>
      <c r="W1745" s="325"/>
      <c r="X1745" s="325"/>
      <c r="Y1745" s="325"/>
      <c r="Z1745" s="325"/>
    </row>
    <row r="1746" spans="1:26" s="7" customFormat="1" ht="21" hidden="1">
      <c r="A1746" s="325"/>
      <c r="B1746" s="325"/>
      <c r="C1746" s="325"/>
      <c r="F1746" s="52">
        <v>985</v>
      </c>
      <c r="G1746" s="53" t="s">
        <v>953</v>
      </c>
      <c r="H1746" s="53" t="s">
        <v>953</v>
      </c>
      <c r="I1746" s="53" t="s">
        <v>953</v>
      </c>
      <c r="J1746" s="53" t="s">
        <v>953</v>
      </c>
      <c r="K1746" s="53" t="s">
        <v>953</v>
      </c>
      <c r="L1746" s="53" t="s">
        <v>953</v>
      </c>
      <c r="M1746" s="53" t="s">
        <v>953</v>
      </c>
      <c r="N1746" s="53" t="s">
        <v>953</v>
      </c>
      <c r="S1746" s="325"/>
      <c r="T1746" s="325"/>
      <c r="U1746" s="325"/>
      <c r="V1746" s="325"/>
      <c r="W1746" s="325"/>
      <c r="X1746" s="325"/>
      <c r="Y1746" s="325"/>
      <c r="Z1746" s="325"/>
    </row>
    <row r="1747" spans="1:26" s="7" customFormat="1" ht="21" hidden="1">
      <c r="A1747" s="325"/>
      <c r="B1747" s="325"/>
      <c r="C1747" s="325"/>
      <c r="F1747" s="52">
        <v>986</v>
      </c>
      <c r="G1747" s="53" t="s">
        <v>953</v>
      </c>
      <c r="H1747" s="53" t="s">
        <v>953</v>
      </c>
      <c r="I1747" s="53" t="s">
        <v>953</v>
      </c>
      <c r="J1747" s="53" t="s">
        <v>953</v>
      </c>
      <c r="K1747" s="53" t="s">
        <v>953</v>
      </c>
      <c r="L1747" s="53" t="s">
        <v>953</v>
      </c>
      <c r="M1747" s="53" t="s">
        <v>953</v>
      </c>
      <c r="N1747" s="53" t="s">
        <v>953</v>
      </c>
      <c r="S1747" s="325"/>
      <c r="T1747" s="325"/>
      <c r="U1747" s="325"/>
      <c r="V1747" s="325"/>
      <c r="W1747" s="325"/>
      <c r="X1747" s="325"/>
      <c r="Y1747" s="325"/>
      <c r="Z1747" s="325"/>
    </row>
    <row r="1748" spans="1:26" s="7" customFormat="1" ht="21" hidden="1">
      <c r="A1748" s="325"/>
      <c r="B1748" s="325"/>
      <c r="C1748" s="325"/>
      <c r="F1748" s="52">
        <v>987</v>
      </c>
      <c r="G1748" s="53" t="s">
        <v>953</v>
      </c>
      <c r="H1748" s="53" t="s">
        <v>953</v>
      </c>
      <c r="I1748" s="53" t="s">
        <v>953</v>
      </c>
      <c r="J1748" s="53" t="s">
        <v>953</v>
      </c>
      <c r="K1748" s="53" t="s">
        <v>953</v>
      </c>
      <c r="L1748" s="53" t="s">
        <v>953</v>
      </c>
      <c r="M1748" s="53" t="s">
        <v>953</v>
      </c>
      <c r="N1748" s="53" t="s">
        <v>953</v>
      </c>
      <c r="S1748" s="325"/>
      <c r="T1748" s="325"/>
      <c r="U1748" s="325"/>
      <c r="V1748" s="325"/>
      <c r="W1748" s="325"/>
      <c r="X1748" s="325"/>
      <c r="Y1748" s="325"/>
      <c r="Z1748" s="325"/>
    </row>
    <row r="1749" spans="1:26" s="7" customFormat="1" ht="21" hidden="1">
      <c r="A1749" s="325"/>
      <c r="B1749" s="325"/>
      <c r="C1749" s="325"/>
      <c r="F1749" s="52">
        <v>988</v>
      </c>
      <c r="G1749" s="53" t="s">
        <v>953</v>
      </c>
      <c r="H1749" s="53" t="s">
        <v>953</v>
      </c>
      <c r="I1749" s="53" t="s">
        <v>953</v>
      </c>
      <c r="J1749" s="53" t="s">
        <v>953</v>
      </c>
      <c r="K1749" s="53" t="s">
        <v>953</v>
      </c>
      <c r="L1749" s="53" t="s">
        <v>953</v>
      </c>
      <c r="M1749" s="53" t="s">
        <v>953</v>
      </c>
      <c r="N1749" s="53" t="s">
        <v>953</v>
      </c>
      <c r="S1749" s="325"/>
      <c r="T1749" s="325"/>
      <c r="U1749" s="325"/>
      <c r="V1749" s="325"/>
      <c r="W1749" s="325"/>
      <c r="X1749" s="325"/>
      <c r="Y1749" s="325"/>
      <c r="Z1749" s="325"/>
    </row>
    <row r="1750" spans="1:26" s="7" customFormat="1" ht="21" hidden="1">
      <c r="A1750" s="325"/>
      <c r="B1750" s="325"/>
      <c r="C1750" s="325"/>
      <c r="F1750" s="52">
        <v>989</v>
      </c>
      <c r="G1750" s="53" t="s">
        <v>953</v>
      </c>
      <c r="H1750" s="53" t="s">
        <v>953</v>
      </c>
      <c r="I1750" s="53" t="s">
        <v>953</v>
      </c>
      <c r="J1750" s="53" t="s">
        <v>953</v>
      </c>
      <c r="K1750" s="53" t="s">
        <v>953</v>
      </c>
      <c r="L1750" s="53" t="s">
        <v>953</v>
      </c>
      <c r="M1750" s="53" t="s">
        <v>953</v>
      </c>
      <c r="N1750" s="53" t="s">
        <v>953</v>
      </c>
      <c r="S1750" s="325"/>
      <c r="T1750" s="325"/>
      <c r="U1750" s="325"/>
      <c r="V1750" s="325"/>
      <c r="W1750" s="325"/>
      <c r="X1750" s="325"/>
      <c r="Y1750" s="325"/>
      <c r="Z1750" s="325"/>
    </row>
    <row r="1751" spans="1:26" s="7" customFormat="1" ht="21" hidden="1">
      <c r="A1751" s="325"/>
      <c r="B1751" s="325"/>
      <c r="C1751" s="325"/>
      <c r="F1751" s="52">
        <v>990</v>
      </c>
      <c r="G1751" s="53" t="s">
        <v>953</v>
      </c>
      <c r="H1751" s="53" t="s">
        <v>953</v>
      </c>
      <c r="I1751" s="53" t="s">
        <v>953</v>
      </c>
      <c r="J1751" s="53" t="s">
        <v>953</v>
      </c>
      <c r="K1751" s="53" t="s">
        <v>953</v>
      </c>
      <c r="L1751" s="53" t="s">
        <v>953</v>
      </c>
      <c r="M1751" s="53" t="s">
        <v>953</v>
      </c>
      <c r="N1751" s="53" t="s">
        <v>953</v>
      </c>
      <c r="S1751" s="325"/>
      <c r="T1751" s="325"/>
      <c r="U1751" s="325"/>
      <c r="V1751" s="325"/>
      <c r="W1751" s="325"/>
      <c r="X1751" s="325"/>
      <c r="Y1751" s="325"/>
      <c r="Z1751" s="325"/>
    </row>
    <row r="1752" spans="1:26" s="7" customFormat="1" ht="21" hidden="1">
      <c r="A1752" s="325"/>
      <c r="B1752" s="325"/>
      <c r="C1752" s="325"/>
      <c r="F1752" s="52">
        <v>991</v>
      </c>
      <c r="G1752" s="53" t="s">
        <v>953</v>
      </c>
      <c r="H1752" s="53" t="s">
        <v>953</v>
      </c>
      <c r="I1752" s="53" t="s">
        <v>953</v>
      </c>
      <c r="J1752" s="53" t="s">
        <v>953</v>
      </c>
      <c r="K1752" s="53" t="s">
        <v>953</v>
      </c>
      <c r="L1752" s="53" t="s">
        <v>953</v>
      </c>
      <c r="M1752" s="53" t="s">
        <v>953</v>
      </c>
      <c r="N1752" s="53" t="s">
        <v>953</v>
      </c>
      <c r="S1752" s="325"/>
      <c r="T1752" s="325"/>
      <c r="U1752" s="325"/>
      <c r="V1752" s="325"/>
      <c r="W1752" s="325"/>
      <c r="X1752" s="325"/>
      <c r="Y1752" s="325"/>
      <c r="Z1752" s="325"/>
    </row>
    <row r="1753" spans="1:26" s="7" customFormat="1" ht="21" hidden="1">
      <c r="A1753" s="325"/>
      <c r="B1753" s="325"/>
      <c r="C1753" s="325"/>
      <c r="F1753" s="52">
        <v>992</v>
      </c>
      <c r="G1753" s="53" t="s">
        <v>953</v>
      </c>
      <c r="H1753" s="53" t="s">
        <v>953</v>
      </c>
      <c r="I1753" s="53" t="s">
        <v>953</v>
      </c>
      <c r="J1753" s="53" t="s">
        <v>953</v>
      </c>
      <c r="K1753" s="53" t="s">
        <v>953</v>
      </c>
      <c r="L1753" s="53" t="s">
        <v>953</v>
      </c>
      <c r="M1753" s="53" t="s">
        <v>953</v>
      </c>
      <c r="N1753" s="53" t="s">
        <v>953</v>
      </c>
      <c r="S1753" s="325"/>
      <c r="T1753" s="325"/>
      <c r="U1753" s="325"/>
      <c r="V1753" s="325"/>
      <c r="W1753" s="325"/>
      <c r="X1753" s="325"/>
      <c r="Y1753" s="325"/>
      <c r="Z1753" s="325"/>
    </row>
    <row r="1754" spans="1:26" s="7" customFormat="1" ht="21" hidden="1">
      <c r="A1754" s="325"/>
      <c r="B1754" s="325"/>
      <c r="C1754" s="325"/>
      <c r="F1754" s="52">
        <v>993</v>
      </c>
      <c r="G1754" s="53" t="s">
        <v>953</v>
      </c>
      <c r="H1754" s="53" t="s">
        <v>953</v>
      </c>
      <c r="I1754" s="53" t="s">
        <v>953</v>
      </c>
      <c r="J1754" s="53" t="s">
        <v>953</v>
      </c>
      <c r="K1754" s="53" t="s">
        <v>953</v>
      </c>
      <c r="L1754" s="53" t="s">
        <v>953</v>
      </c>
      <c r="M1754" s="53" t="s">
        <v>953</v>
      </c>
      <c r="N1754" s="53" t="s">
        <v>953</v>
      </c>
      <c r="S1754" s="325"/>
      <c r="T1754" s="325"/>
      <c r="U1754" s="325"/>
      <c r="V1754" s="325"/>
      <c r="W1754" s="325"/>
      <c r="X1754" s="325"/>
      <c r="Y1754" s="325"/>
      <c r="Z1754" s="325"/>
    </row>
    <row r="1755" spans="1:26" s="7" customFormat="1" ht="21" hidden="1">
      <c r="A1755" s="325"/>
      <c r="B1755" s="325"/>
      <c r="C1755" s="325"/>
      <c r="F1755" s="52">
        <v>994</v>
      </c>
      <c r="G1755" s="53" t="s">
        <v>953</v>
      </c>
      <c r="H1755" s="53" t="s">
        <v>953</v>
      </c>
      <c r="I1755" s="53" t="s">
        <v>953</v>
      </c>
      <c r="J1755" s="53" t="s">
        <v>953</v>
      </c>
      <c r="K1755" s="53" t="s">
        <v>953</v>
      </c>
      <c r="L1755" s="53" t="s">
        <v>953</v>
      </c>
      <c r="M1755" s="53" t="s">
        <v>953</v>
      </c>
      <c r="N1755" s="53" t="s">
        <v>953</v>
      </c>
      <c r="S1755" s="325"/>
      <c r="T1755" s="325"/>
      <c r="U1755" s="325"/>
      <c r="V1755" s="325"/>
      <c r="W1755" s="325"/>
      <c r="X1755" s="325"/>
      <c r="Y1755" s="325"/>
      <c r="Z1755" s="325"/>
    </row>
    <row r="1756" spans="1:26" s="7" customFormat="1" ht="21" hidden="1">
      <c r="A1756" s="325"/>
      <c r="B1756" s="325"/>
      <c r="C1756" s="325"/>
      <c r="F1756" s="52">
        <v>995</v>
      </c>
      <c r="G1756" s="53" t="s">
        <v>953</v>
      </c>
      <c r="H1756" s="53" t="s">
        <v>953</v>
      </c>
      <c r="I1756" s="53" t="s">
        <v>953</v>
      </c>
      <c r="J1756" s="53" t="s">
        <v>953</v>
      </c>
      <c r="K1756" s="53" t="s">
        <v>953</v>
      </c>
      <c r="L1756" s="53" t="s">
        <v>953</v>
      </c>
      <c r="M1756" s="53" t="s">
        <v>953</v>
      </c>
      <c r="N1756" s="53" t="s">
        <v>953</v>
      </c>
      <c r="S1756" s="325"/>
      <c r="T1756" s="325"/>
      <c r="U1756" s="325"/>
      <c r="V1756" s="325"/>
      <c r="W1756" s="325"/>
      <c r="X1756" s="325"/>
      <c r="Y1756" s="325"/>
      <c r="Z1756" s="325"/>
    </row>
    <row r="1757" spans="1:26" s="7" customFormat="1" ht="21" hidden="1">
      <c r="A1757" s="325"/>
      <c r="B1757" s="325"/>
      <c r="C1757" s="325"/>
      <c r="F1757" s="52">
        <v>996</v>
      </c>
      <c r="G1757" s="53" t="s">
        <v>953</v>
      </c>
      <c r="H1757" s="53" t="s">
        <v>953</v>
      </c>
      <c r="I1757" s="53" t="s">
        <v>953</v>
      </c>
      <c r="J1757" s="53" t="s">
        <v>953</v>
      </c>
      <c r="K1757" s="53" t="s">
        <v>953</v>
      </c>
      <c r="L1757" s="53" t="s">
        <v>953</v>
      </c>
      <c r="M1757" s="53" t="s">
        <v>953</v>
      </c>
      <c r="N1757" s="53" t="s">
        <v>953</v>
      </c>
      <c r="S1757" s="325"/>
      <c r="T1757" s="325"/>
      <c r="U1757" s="325"/>
      <c r="V1757" s="325"/>
      <c r="W1757" s="325"/>
      <c r="X1757" s="325"/>
      <c r="Y1757" s="325"/>
      <c r="Z1757" s="325"/>
    </row>
    <row r="1758" spans="1:26" s="7" customFormat="1" ht="21" hidden="1">
      <c r="A1758" s="325"/>
      <c r="B1758" s="325"/>
      <c r="C1758" s="325"/>
      <c r="F1758" s="52">
        <v>997</v>
      </c>
      <c r="G1758" s="53" t="s">
        <v>953</v>
      </c>
      <c r="H1758" s="53" t="s">
        <v>953</v>
      </c>
      <c r="I1758" s="53" t="s">
        <v>953</v>
      </c>
      <c r="J1758" s="53" t="s">
        <v>953</v>
      </c>
      <c r="K1758" s="53" t="s">
        <v>953</v>
      </c>
      <c r="L1758" s="53" t="s">
        <v>953</v>
      </c>
      <c r="M1758" s="53" t="s">
        <v>953</v>
      </c>
      <c r="N1758" s="53" t="s">
        <v>953</v>
      </c>
      <c r="S1758" s="325"/>
      <c r="T1758" s="325"/>
      <c r="U1758" s="325"/>
      <c r="V1758" s="325"/>
      <c r="W1758" s="325"/>
      <c r="X1758" s="325"/>
      <c r="Y1758" s="325"/>
      <c r="Z1758" s="325"/>
    </row>
    <row r="1759" spans="1:26" s="7" customFormat="1" ht="21" hidden="1">
      <c r="A1759" s="325"/>
      <c r="B1759" s="325"/>
      <c r="C1759" s="325"/>
      <c r="F1759" s="52">
        <v>998</v>
      </c>
      <c r="G1759" s="53" t="s">
        <v>953</v>
      </c>
      <c r="H1759" s="53" t="s">
        <v>953</v>
      </c>
      <c r="I1759" s="53" t="s">
        <v>953</v>
      </c>
      <c r="J1759" s="53" t="s">
        <v>953</v>
      </c>
      <c r="K1759" s="53" t="s">
        <v>953</v>
      </c>
      <c r="L1759" s="53" t="s">
        <v>953</v>
      </c>
      <c r="M1759" s="53" t="s">
        <v>953</v>
      </c>
      <c r="N1759" s="53" t="s">
        <v>953</v>
      </c>
      <c r="S1759" s="325"/>
      <c r="T1759" s="325"/>
      <c r="U1759" s="325"/>
      <c r="V1759" s="325"/>
      <c r="W1759" s="325"/>
      <c r="X1759" s="325"/>
      <c r="Y1759" s="325"/>
      <c r="Z1759" s="325"/>
    </row>
    <row r="1760" spans="1:26" s="7" customFormat="1" ht="21" hidden="1">
      <c r="A1760" s="325"/>
      <c r="B1760" s="325"/>
      <c r="C1760" s="325"/>
      <c r="F1760" s="52">
        <v>999</v>
      </c>
      <c r="G1760" s="53" t="s">
        <v>953</v>
      </c>
      <c r="H1760" s="53" t="s">
        <v>953</v>
      </c>
      <c r="I1760" s="53" t="s">
        <v>953</v>
      </c>
      <c r="J1760" s="53" t="s">
        <v>953</v>
      </c>
      <c r="K1760" s="53" t="s">
        <v>953</v>
      </c>
      <c r="L1760" s="53" t="s">
        <v>953</v>
      </c>
      <c r="M1760" s="53" t="s">
        <v>953</v>
      </c>
      <c r="N1760" s="53" t="s">
        <v>953</v>
      </c>
      <c r="S1760" s="325"/>
      <c r="T1760" s="325"/>
      <c r="U1760" s="325"/>
      <c r="V1760" s="325"/>
      <c r="W1760" s="325"/>
      <c r="X1760" s="325"/>
      <c r="Y1760" s="325"/>
      <c r="Z1760" s="325"/>
    </row>
    <row r="1761" spans="1:26" s="7" customFormat="1" ht="21" hidden="1">
      <c r="A1761" s="325"/>
      <c r="B1761" s="325"/>
      <c r="C1761" s="325"/>
      <c r="F1761" s="52">
        <v>1000</v>
      </c>
      <c r="G1761" s="53" t="s">
        <v>953</v>
      </c>
      <c r="H1761" s="53" t="s">
        <v>953</v>
      </c>
      <c r="I1761" s="53" t="s">
        <v>953</v>
      </c>
      <c r="J1761" s="53" t="s">
        <v>953</v>
      </c>
      <c r="K1761" s="53" t="s">
        <v>953</v>
      </c>
      <c r="L1761" s="53" t="s">
        <v>953</v>
      </c>
      <c r="M1761" s="53" t="s">
        <v>953</v>
      </c>
      <c r="N1761" s="53" t="s">
        <v>953</v>
      </c>
      <c r="S1761" s="325"/>
      <c r="T1761" s="325"/>
      <c r="U1761" s="325"/>
      <c r="V1761" s="325"/>
      <c r="W1761" s="325"/>
      <c r="X1761" s="325"/>
      <c r="Y1761" s="325"/>
      <c r="Z1761" s="325"/>
    </row>
    <row r="1762" spans="1:26" s="7" customFormat="1" ht="21" hidden="1">
      <c r="A1762" s="325"/>
      <c r="B1762" s="325"/>
      <c r="C1762" s="325"/>
      <c r="F1762" s="29"/>
      <c r="G1762" s="56"/>
      <c r="H1762" s="56"/>
      <c r="I1762" s="56"/>
      <c r="J1762" s="56"/>
      <c r="K1762" s="56"/>
      <c r="L1762" s="56"/>
      <c r="M1762" s="56"/>
      <c r="S1762" s="325"/>
      <c r="T1762" s="325"/>
      <c r="U1762" s="325"/>
      <c r="V1762" s="325"/>
      <c r="W1762" s="325"/>
      <c r="X1762" s="325"/>
      <c r="Y1762" s="325"/>
      <c r="Z1762" s="325"/>
    </row>
    <row r="1763" spans="1:26" s="7" customFormat="1" ht="21" hidden="1">
      <c r="A1763" s="325"/>
      <c r="B1763" s="325"/>
      <c r="C1763" s="325"/>
      <c r="F1763" s="29"/>
      <c r="G1763" s="56"/>
      <c r="H1763" s="56"/>
      <c r="I1763" s="56"/>
      <c r="J1763" s="56"/>
      <c r="K1763" s="56"/>
      <c r="L1763" s="56"/>
      <c r="M1763" s="56"/>
      <c r="S1763" s="325"/>
      <c r="T1763" s="325"/>
      <c r="U1763" s="325"/>
      <c r="V1763" s="325"/>
      <c r="W1763" s="325"/>
      <c r="X1763" s="325"/>
      <c r="Y1763" s="325"/>
      <c r="Z1763" s="325"/>
    </row>
    <row r="1764" spans="1:26" s="7" customFormat="1" ht="21" hidden="1">
      <c r="A1764" s="325"/>
      <c r="B1764" s="325"/>
      <c r="C1764" s="325"/>
      <c r="F1764" s="835" t="s">
        <v>1672</v>
      </c>
      <c r="G1764" s="836"/>
      <c r="H1764" s="836"/>
      <c r="I1764" s="836"/>
      <c r="J1764" s="836"/>
      <c r="K1764" s="836"/>
      <c r="L1764" s="836"/>
      <c r="M1764" s="836"/>
      <c r="N1764" s="837"/>
      <c r="S1764" s="325"/>
      <c r="T1764" s="325"/>
      <c r="U1764" s="325"/>
      <c r="V1764" s="325"/>
      <c r="W1764" s="325"/>
      <c r="X1764" s="325"/>
      <c r="Y1764" s="325"/>
      <c r="Z1764" s="325"/>
    </row>
    <row r="1765" spans="1:26" s="7" customFormat="1" ht="21" hidden="1">
      <c r="A1765" s="325"/>
      <c r="B1765" s="325"/>
      <c r="C1765" s="325"/>
      <c r="F1765" s="29"/>
      <c r="G1765" s="56"/>
      <c r="H1765" s="56"/>
      <c r="I1765" s="56"/>
      <c r="J1765" s="56"/>
      <c r="K1765" s="56"/>
      <c r="L1765" s="56"/>
      <c r="M1765" s="56"/>
      <c r="S1765" s="325"/>
      <c r="T1765" s="325"/>
      <c r="U1765" s="325"/>
      <c r="V1765" s="325"/>
      <c r="W1765" s="325"/>
      <c r="X1765" s="325"/>
      <c r="Y1765" s="325"/>
      <c r="Z1765" s="325"/>
    </row>
    <row r="1766" spans="1:26" s="7" customFormat="1" hidden="1">
      <c r="A1766" s="325"/>
      <c r="B1766" s="325" t="s">
        <v>1752</v>
      </c>
      <c r="C1766" s="325"/>
      <c r="D1766" s="21"/>
      <c r="F1766" s="845" t="s">
        <v>1753</v>
      </c>
      <c r="G1766" s="846"/>
      <c r="H1766" s="846"/>
      <c r="I1766" s="846"/>
      <c r="J1766" s="846"/>
      <c r="K1766" s="846"/>
      <c r="L1766" s="846"/>
      <c r="M1766" s="846"/>
      <c r="N1766" s="847"/>
      <c r="S1766" s="325"/>
      <c r="T1766" s="325"/>
      <c r="U1766" s="325"/>
      <c r="V1766" s="325"/>
      <c r="W1766" s="325"/>
      <c r="X1766" s="325"/>
      <c r="Y1766" s="325"/>
      <c r="Z1766" s="325"/>
    </row>
    <row r="1767" spans="1:26" s="7" customFormat="1" ht="21" hidden="1">
      <c r="A1767" s="325"/>
      <c r="B1767" s="325"/>
      <c r="C1767" s="325"/>
      <c r="F1767" s="29"/>
      <c r="G1767" s="56"/>
      <c r="H1767" s="56"/>
      <c r="I1767" s="56"/>
      <c r="J1767" s="56"/>
      <c r="K1767" s="56"/>
      <c r="L1767" s="56"/>
      <c r="M1767" s="56"/>
      <c r="S1767" s="325"/>
      <c r="T1767" s="325"/>
      <c r="U1767" s="325"/>
      <c r="V1767" s="325"/>
      <c r="W1767" s="325"/>
      <c r="X1767" s="325"/>
      <c r="Y1767" s="325"/>
      <c r="Z1767" s="325"/>
    </row>
    <row r="1768" spans="1:26" s="7" customFormat="1" ht="20.25" hidden="1" customHeight="1">
      <c r="A1768" s="325"/>
      <c r="B1768" s="325"/>
      <c r="C1768" s="325"/>
      <c r="F1768" s="11" t="s">
        <v>1754</v>
      </c>
      <c r="G1768" s="749" t="s">
        <v>1755</v>
      </c>
      <c r="H1768" s="751"/>
      <c r="I1768" s="749" t="s">
        <v>1756</v>
      </c>
      <c r="J1768" s="751"/>
      <c r="K1768" s="910" t="s">
        <v>74</v>
      </c>
      <c r="L1768" s="910"/>
      <c r="M1768" s="910"/>
      <c r="N1768" s="90" t="s">
        <v>1757</v>
      </c>
      <c r="S1768" s="325"/>
      <c r="T1768" s="333" t="s">
        <v>1757</v>
      </c>
      <c r="U1768" s="333"/>
      <c r="V1768" s="325"/>
      <c r="W1768" s="325"/>
      <c r="X1768" s="325"/>
      <c r="Y1768" s="325"/>
      <c r="Z1768" s="325"/>
    </row>
    <row r="1769" spans="1:26" s="7" customFormat="1" hidden="1">
      <c r="A1769" s="325"/>
      <c r="B1769" s="325" t="s">
        <v>1758</v>
      </c>
      <c r="C1769" s="325"/>
      <c r="D1769" s="21"/>
      <c r="E1769" s="7">
        <v>1</v>
      </c>
      <c r="F1769" s="52"/>
      <c r="G1769" s="840"/>
      <c r="H1769" s="841"/>
      <c r="I1769" s="840"/>
      <c r="J1769" s="841"/>
      <c r="K1769" s="848"/>
      <c r="L1769" s="848"/>
      <c r="M1769" s="848"/>
      <c r="N1769" s="304" t="s">
        <v>1759</v>
      </c>
      <c r="S1769" s="325"/>
      <c r="T1769" s="340"/>
      <c r="U1769" s="340"/>
      <c r="V1769" s="325"/>
      <c r="W1769" s="325"/>
      <c r="X1769" s="325"/>
      <c r="Y1769" s="325"/>
      <c r="Z1769" s="325"/>
    </row>
    <row r="1770" spans="1:26" s="7" customFormat="1" hidden="1">
      <c r="A1770" s="325"/>
      <c r="B1770" s="325"/>
      <c r="C1770" s="325"/>
      <c r="E1770" s="7">
        <v>2</v>
      </c>
      <c r="F1770" s="52"/>
      <c r="G1770" s="840"/>
      <c r="H1770" s="841"/>
      <c r="I1770" s="840"/>
      <c r="J1770" s="841"/>
      <c r="K1770" s="848"/>
      <c r="L1770" s="848"/>
      <c r="M1770" s="848"/>
      <c r="N1770" s="305"/>
      <c r="S1770" s="325"/>
      <c r="T1770" s="340"/>
      <c r="U1770" s="340"/>
      <c r="V1770" s="325"/>
      <c r="W1770" s="325"/>
      <c r="X1770" s="325"/>
      <c r="Y1770" s="325"/>
      <c r="Z1770" s="325"/>
    </row>
    <row r="1771" spans="1:26" s="7" customFormat="1" hidden="1">
      <c r="A1771" s="325"/>
      <c r="B1771" s="325"/>
      <c r="C1771" s="325"/>
      <c r="E1771" s="7">
        <v>3</v>
      </c>
      <c r="F1771" s="52"/>
      <c r="G1771" s="840"/>
      <c r="H1771" s="841"/>
      <c r="I1771" s="840"/>
      <c r="J1771" s="841"/>
      <c r="K1771" s="848"/>
      <c r="L1771" s="848"/>
      <c r="M1771" s="848"/>
      <c r="N1771" s="305"/>
      <c r="S1771" s="325"/>
      <c r="T1771" s="340"/>
      <c r="U1771" s="340"/>
      <c r="V1771" s="325"/>
      <c r="W1771" s="325"/>
      <c r="X1771" s="325"/>
      <c r="Y1771" s="325"/>
      <c r="Z1771" s="325"/>
    </row>
    <row r="1772" spans="1:26" s="7" customFormat="1" hidden="1">
      <c r="A1772" s="325"/>
      <c r="B1772" s="325"/>
      <c r="C1772" s="325"/>
      <c r="E1772" s="7">
        <v>4</v>
      </c>
      <c r="F1772" s="52"/>
      <c r="G1772" s="840"/>
      <c r="H1772" s="841"/>
      <c r="I1772" s="840"/>
      <c r="J1772" s="841"/>
      <c r="K1772" s="848"/>
      <c r="L1772" s="848"/>
      <c r="M1772" s="848"/>
      <c r="N1772" s="305"/>
      <c r="S1772" s="325"/>
      <c r="T1772" s="340"/>
      <c r="U1772" s="340"/>
      <c r="V1772" s="325"/>
      <c r="W1772" s="325"/>
      <c r="X1772" s="325"/>
      <c r="Y1772" s="325"/>
      <c r="Z1772" s="325"/>
    </row>
    <row r="1773" spans="1:26" s="7" customFormat="1" hidden="1">
      <c r="A1773" s="325"/>
      <c r="B1773" s="325"/>
      <c r="C1773" s="325"/>
      <c r="E1773" s="7">
        <v>5</v>
      </c>
      <c r="F1773" s="52"/>
      <c r="G1773" s="840"/>
      <c r="H1773" s="841"/>
      <c r="I1773" s="840"/>
      <c r="J1773" s="841"/>
      <c r="K1773" s="848"/>
      <c r="L1773" s="848"/>
      <c r="M1773" s="848"/>
      <c r="N1773" s="305"/>
      <c r="S1773" s="325"/>
      <c r="T1773" s="340"/>
      <c r="U1773" s="340"/>
      <c r="V1773" s="325"/>
      <c r="W1773" s="325"/>
      <c r="X1773" s="325"/>
      <c r="Y1773" s="325"/>
      <c r="Z1773" s="325"/>
    </row>
    <row r="1774" spans="1:26" s="7" customFormat="1" hidden="1">
      <c r="A1774" s="325"/>
      <c r="B1774" s="325"/>
      <c r="C1774" s="325"/>
      <c r="E1774" s="7">
        <v>6</v>
      </c>
      <c r="F1774" s="52"/>
      <c r="G1774" s="840"/>
      <c r="H1774" s="841"/>
      <c r="I1774" s="840"/>
      <c r="J1774" s="841"/>
      <c r="K1774" s="848"/>
      <c r="L1774" s="848"/>
      <c r="M1774" s="848"/>
      <c r="N1774" s="305"/>
      <c r="S1774" s="325"/>
      <c r="T1774" s="340"/>
      <c r="U1774" s="340"/>
      <c r="V1774" s="325"/>
      <c r="W1774" s="325"/>
      <c r="X1774" s="325"/>
      <c r="Y1774" s="325"/>
      <c r="Z1774" s="325"/>
    </row>
    <row r="1775" spans="1:26" s="7" customFormat="1" hidden="1">
      <c r="A1775" s="325"/>
      <c r="B1775" s="325"/>
      <c r="C1775" s="325"/>
      <c r="E1775" s="7">
        <v>7</v>
      </c>
      <c r="F1775" s="52"/>
      <c r="G1775" s="840"/>
      <c r="H1775" s="841"/>
      <c r="I1775" s="840"/>
      <c r="J1775" s="841"/>
      <c r="K1775" s="848"/>
      <c r="L1775" s="848"/>
      <c r="M1775" s="848"/>
      <c r="N1775" s="305"/>
      <c r="S1775" s="325"/>
      <c r="T1775" s="340"/>
      <c r="U1775" s="340"/>
      <c r="V1775" s="325"/>
      <c r="W1775" s="325"/>
      <c r="X1775" s="325"/>
      <c r="Y1775" s="325"/>
      <c r="Z1775" s="325"/>
    </row>
    <row r="1776" spans="1:26" s="7" customFormat="1" hidden="1">
      <c r="A1776" s="325"/>
      <c r="B1776" s="325"/>
      <c r="C1776" s="325"/>
      <c r="E1776" s="7">
        <v>8</v>
      </c>
      <c r="F1776" s="52"/>
      <c r="G1776" s="840"/>
      <c r="H1776" s="841"/>
      <c r="I1776" s="840"/>
      <c r="J1776" s="841"/>
      <c r="K1776" s="848"/>
      <c r="L1776" s="848"/>
      <c r="M1776" s="848"/>
      <c r="N1776" s="305"/>
      <c r="S1776" s="325"/>
      <c r="T1776" s="340"/>
      <c r="U1776" s="340"/>
      <c r="V1776" s="325"/>
      <c r="W1776" s="325"/>
      <c r="X1776" s="325"/>
      <c r="Y1776" s="325"/>
      <c r="Z1776" s="325"/>
    </row>
    <row r="1777" spans="1:26" s="7" customFormat="1" hidden="1">
      <c r="A1777" s="325"/>
      <c r="B1777" s="325"/>
      <c r="C1777" s="325"/>
      <c r="E1777" s="7">
        <v>9</v>
      </c>
      <c r="F1777" s="52"/>
      <c r="G1777" s="840"/>
      <c r="H1777" s="841"/>
      <c r="I1777" s="840"/>
      <c r="J1777" s="841"/>
      <c r="K1777" s="848"/>
      <c r="L1777" s="848"/>
      <c r="M1777" s="848"/>
      <c r="N1777" s="305"/>
      <c r="S1777" s="325"/>
      <c r="T1777" s="340"/>
      <c r="U1777" s="340"/>
      <c r="V1777" s="325"/>
      <c r="W1777" s="325"/>
      <c r="X1777" s="325"/>
      <c r="Y1777" s="325"/>
      <c r="Z1777" s="325"/>
    </row>
    <row r="1778" spans="1:26" s="7" customFormat="1" hidden="1">
      <c r="A1778" s="325"/>
      <c r="B1778" s="325"/>
      <c r="C1778" s="325"/>
      <c r="E1778" s="7">
        <v>10</v>
      </c>
      <c r="F1778" s="52"/>
      <c r="G1778" s="840"/>
      <c r="H1778" s="841"/>
      <c r="I1778" s="840"/>
      <c r="J1778" s="841"/>
      <c r="K1778" s="848"/>
      <c r="L1778" s="848"/>
      <c r="M1778" s="848"/>
      <c r="N1778" s="305"/>
      <c r="S1778" s="325"/>
      <c r="T1778" s="340"/>
      <c r="U1778" s="340"/>
      <c r="V1778" s="325"/>
      <c r="W1778" s="325"/>
      <c r="X1778" s="325"/>
      <c r="Y1778" s="325"/>
      <c r="Z1778" s="325"/>
    </row>
    <row r="1779" spans="1:26" s="7" customFormat="1" hidden="1">
      <c r="A1779" s="325"/>
      <c r="B1779" s="325"/>
      <c r="C1779" s="325"/>
      <c r="E1779" s="7">
        <v>11</v>
      </c>
      <c r="F1779" s="52"/>
      <c r="G1779" s="840"/>
      <c r="H1779" s="841"/>
      <c r="I1779" s="840"/>
      <c r="J1779" s="841"/>
      <c r="K1779" s="848"/>
      <c r="L1779" s="848"/>
      <c r="M1779" s="848"/>
      <c r="N1779" s="305"/>
      <c r="S1779" s="325"/>
      <c r="T1779" s="340"/>
      <c r="U1779" s="340"/>
      <c r="V1779" s="325"/>
      <c r="W1779" s="325"/>
      <c r="X1779" s="325"/>
      <c r="Y1779" s="325"/>
      <c r="Z1779" s="325"/>
    </row>
    <row r="1780" spans="1:26" s="7" customFormat="1" hidden="1">
      <c r="A1780" s="325"/>
      <c r="B1780" s="325"/>
      <c r="C1780" s="325"/>
      <c r="E1780" s="7">
        <v>12</v>
      </c>
      <c r="F1780" s="52"/>
      <c r="G1780" s="840"/>
      <c r="H1780" s="841"/>
      <c r="I1780" s="840"/>
      <c r="J1780" s="841"/>
      <c r="K1780" s="848"/>
      <c r="L1780" s="848"/>
      <c r="M1780" s="848"/>
      <c r="N1780" s="305"/>
      <c r="S1780" s="325"/>
      <c r="T1780" s="340"/>
      <c r="U1780" s="340"/>
      <c r="V1780" s="325"/>
      <c r="W1780" s="325"/>
      <c r="X1780" s="325"/>
      <c r="Y1780" s="325"/>
      <c r="Z1780" s="325"/>
    </row>
    <row r="1781" spans="1:26" s="7" customFormat="1" hidden="1">
      <c r="A1781" s="325"/>
      <c r="B1781" s="325"/>
      <c r="C1781" s="325"/>
      <c r="E1781" s="7">
        <v>13</v>
      </c>
      <c r="F1781" s="52"/>
      <c r="G1781" s="840"/>
      <c r="H1781" s="841"/>
      <c r="I1781" s="840"/>
      <c r="J1781" s="841"/>
      <c r="K1781" s="848"/>
      <c r="L1781" s="848"/>
      <c r="M1781" s="848"/>
      <c r="N1781" s="305"/>
      <c r="S1781" s="325"/>
      <c r="T1781" s="340"/>
      <c r="U1781" s="340"/>
      <c r="V1781" s="325"/>
      <c r="W1781" s="325"/>
      <c r="X1781" s="325"/>
      <c r="Y1781" s="325"/>
      <c r="Z1781" s="325"/>
    </row>
    <row r="1782" spans="1:26" s="7" customFormat="1" hidden="1">
      <c r="A1782" s="325"/>
      <c r="B1782" s="325"/>
      <c r="C1782" s="325"/>
      <c r="E1782" s="7">
        <v>14</v>
      </c>
      <c r="F1782" s="52"/>
      <c r="G1782" s="840"/>
      <c r="H1782" s="841"/>
      <c r="I1782" s="840"/>
      <c r="J1782" s="841"/>
      <c r="K1782" s="848"/>
      <c r="L1782" s="848"/>
      <c r="M1782" s="848"/>
      <c r="N1782" s="305"/>
      <c r="S1782" s="325"/>
      <c r="T1782" s="340"/>
      <c r="U1782" s="340"/>
      <c r="V1782" s="325"/>
      <c r="W1782" s="325"/>
      <c r="X1782" s="325"/>
      <c r="Y1782" s="325"/>
      <c r="Z1782" s="325"/>
    </row>
    <row r="1783" spans="1:26" s="7" customFormat="1" hidden="1">
      <c r="A1783" s="325"/>
      <c r="B1783" s="325"/>
      <c r="C1783" s="325"/>
      <c r="E1783" s="7">
        <v>15</v>
      </c>
      <c r="F1783" s="52"/>
      <c r="G1783" s="840"/>
      <c r="H1783" s="841"/>
      <c r="I1783" s="840"/>
      <c r="J1783" s="841"/>
      <c r="K1783" s="848"/>
      <c r="L1783" s="848"/>
      <c r="M1783" s="848"/>
      <c r="N1783" s="305"/>
      <c r="S1783" s="325"/>
      <c r="T1783" s="340"/>
      <c r="U1783" s="340"/>
      <c r="V1783" s="325"/>
      <c r="W1783" s="325"/>
      <c r="X1783" s="325"/>
      <c r="Y1783" s="325"/>
      <c r="Z1783" s="325"/>
    </row>
    <row r="1784" spans="1:26" s="7" customFormat="1" hidden="1">
      <c r="A1784" s="325"/>
      <c r="B1784" s="325"/>
      <c r="C1784" s="325"/>
      <c r="E1784" s="7">
        <v>16</v>
      </c>
      <c r="F1784" s="52"/>
      <c r="G1784" s="840"/>
      <c r="H1784" s="841"/>
      <c r="I1784" s="840"/>
      <c r="J1784" s="841"/>
      <c r="K1784" s="848"/>
      <c r="L1784" s="848"/>
      <c r="M1784" s="848"/>
      <c r="N1784" s="305"/>
      <c r="S1784" s="325"/>
      <c r="T1784" s="340"/>
      <c r="U1784" s="340"/>
      <c r="V1784" s="325"/>
      <c r="W1784" s="325"/>
      <c r="X1784" s="325"/>
      <c r="Y1784" s="325"/>
      <c r="Z1784" s="325"/>
    </row>
    <row r="1785" spans="1:26" s="7" customFormat="1" hidden="1">
      <c r="A1785" s="325"/>
      <c r="B1785" s="325"/>
      <c r="C1785" s="325"/>
      <c r="E1785" s="7">
        <v>17</v>
      </c>
      <c r="F1785" s="52"/>
      <c r="G1785" s="840"/>
      <c r="H1785" s="841"/>
      <c r="I1785" s="840"/>
      <c r="J1785" s="841"/>
      <c r="K1785" s="848"/>
      <c r="L1785" s="848"/>
      <c r="M1785" s="848"/>
      <c r="N1785" s="305"/>
      <c r="S1785" s="325"/>
      <c r="T1785" s="340"/>
      <c r="U1785" s="340"/>
      <c r="V1785" s="325"/>
      <c r="W1785" s="325"/>
      <c r="X1785" s="325"/>
      <c r="Y1785" s="325"/>
      <c r="Z1785" s="325"/>
    </row>
    <row r="1786" spans="1:26" s="7" customFormat="1" hidden="1">
      <c r="A1786" s="325"/>
      <c r="B1786" s="325"/>
      <c r="C1786" s="325"/>
      <c r="E1786" s="7">
        <v>18</v>
      </c>
      <c r="F1786" s="52"/>
      <c r="G1786" s="840"/>
      <c r="H1786" s="841"/>
      <c r="I1786" s="840"/>
      <c r="J1786" s="841"/>
      <c r="K1786" s="848"/>
      <c r="L1786" s="848"/>
      <c r="M1786" s="848"/>
      <c r="N1786" s="305"/>
      <c r="S1786" s="325"/>
      <c r="T1786" s="340"/>
      <c r="U1786" s="340"/>
      <c r="V1786" s="325"/>
      <c r="W1786" s="325"/>
      <c r="X1786" s="325"/>
      <c r="Y1786" s="325"/>
      <c r="Z1786" s="325"/>
    </row>
    <row r="1787" spans="1:26" s="7" customFormat="1" hidden="1">
      <c r="A1787" s="325"/>
      <c r="B1787" s="325"/>
      <c r="C1787" s="325"/>
      <c r="E1787" s="7">
        <v>19</v>
      </c>
      <c r="F1787" s="52"/>
      <c r="G1787" s="840"/>
      <c r="H1787" s="841"/>
      <c r="I1787" s="840"/>
      <c r="J1787" s="841"/>
      <c r="K1787" s="848"/>
      <c r="L1787" s="848"/>
      <c r="M1787" s="848"/>
      <c r="N1787" s="305"/>
      <c r="S1787" s="325"/>
      <c r="T1787" s="340"/>
      <c r="U1787" s="340"/>
      <c r="V1787" s="325"/>
      <c r="W1787" s="325"/>
      <c r="X1787" s="325"/>
      <c r="Y1787" s="325"/>
      <c r="Z1787" s="325"/>
    </row>
    <row r="1788" spans="1:26" s="7" customFormat="1" hidden="1">
      <c r="A1788" s="325"/>
      <c r="B1788" s="325"/>
      <c r="C1788" s="325"/>
      <c r="E1788" s="7">
        <v>20</v>
      </c>
      <c r="F1788" s="52"/>
      <c r="G1788" s="840"/>
      <c r="H1788" s="841"/>
      <c r="I1788" s="840"/>
      <c r="J1788" s="841"/>
      <c r="K1788" s="848"/>
      <c r="L1788" s="848"/>
      <c r="M1788" s="848"/>
      <c r="N1788" s="305"/>
      <c r="S1788" s="325"/>
      <c r="T1788" s="340"/>
      <c r="U1788" s="340"/>
      <c r="V1788" s="325"/>
      <c r="W1788" s="325"/>
      <c r="X1788" s="325"/>
      <c r="Y1788" s="325"/>
      <c r="Z1788" s="325"/>
    </row>
    <row r="1789" spans="1:26" s="7" customFormat="1" ht="21" hidden="1">
      <c r="A1789" s="325"/>
      <c r="B1789" s="325"/>
      <c r="C1789" s="325"/>
      <c r="F1789" s="29"/>
      <c r="G1789" s="56"/>
      <c r="H1789" s="56"/>
      <c r="I1789" s="56"/>
      <c r="J1789" s="56"/>
      <c r="K1789" s="56"/>
      <c r="L1789" s="56"/>
      <c r="M1789" s="56"/>
      <c r="S1789" s="325"/>
      <c r="T1789" s="325"/>
      <c r="U1789" s="325"/>
      <c r="V1789" s="325"/>
      <c r="W1789" s="325"/>
      <c r="X1789" s="325"/>
      <c r="Y1789" s="325"/>
      <c r="Z1789" s="325"/>
    </row>
    <row r="1790" spans="1:26" s="7" customFormat="1" ht="21">
      <c r="A1790" s="325"/>
      <c r="B1790" s="325"/>
      <c r="C1790" s="325"/>
      <c r="F1790" s="29"/>
      <c r="G1790" s="56"/>
      <c r="H1790" s="56"/>
      <c r="I1790" s="56"/>
      <c r="J1790" s="56"/>
      <c r="K1790" s="56"/>
      <c r="L1790" s="56"/>
      <c r="M1790" s="56"/>
      <c r="S1790" s="325"/>
      <c r="T1790" s="325"/>
      <c r="U1790" s="325"/>
      <c r="V1790" s="325"/>
      <c r="W1790" s="325"/>
      <c r="X1790" s="325"/>
      <c r="Y1790" s="325"/>
      <c r="Z1790" s="325"/>
    </row>
    <row r="1791" spans="1:26" s="7" customFormat="1" ht="47.25" customHeight="1">
      <c r="A1791" s="325"/>
      <c r="B1791" s="325" t="s">
        <v>1714</v>
      </c>
      <c r="C1791" s="325"/>
      <c r="D1791" s="21"/>
      <c r="F1791" s="835" t="s">
        <v>89</v>
      </c>
      <c r="G1791" s="836"/>
      <c r="H1791" s="836"/>
      <c r="I1791" s="836"/>
      <c r="J1791" s="836"/>
      <c r="K1791" s="836"/>
      <c r="L1791" s="836"/>
      <c r="M1791" s="836"/>
      <c r="N1791" s="837"/>
      <c r="S1791" s="325"/>
      <c r="T1791" s="325"/>
      <c r="U1791" s="325"/>
      <c r="V1791" s="325"/>
      <c r="W1791" s="325"/>
      <c r="X1791" s="325"/>
      <c r="Y1791" s="325"/>
      <c r="Z1791" s="325"/>
    </row>
    <row r="1792" spans="1:26" s="7" customFormat="1">
      <c r="A1792" s="325"/>
      <c r="B1792" s="325"/>
      <c r="C1792" s="325"/>
      <c r="S1792" s="325"/>
      <c r="T1792" s="325"/>
      <c r="U1792" s="325"/>
      <c r="V1792" s="325"/>
      <c r="W1792" s="325"/>
      <c r="X1792" s="325"/>
      <c r="Y1792" s="325"/>
      <c r="Z1792" s="325"/>
    </row>
    <row r="1793" spans="1:26" s="7" customFormat="1" ht="60" customHeight="1">
      <c r="A1793" s="325"/>
      <c r="B1793" s="325"/>
      <c r="C1793" s="325"/>
      <c r="F1793" s="717" t="s">
        <v>1760</v>
      </c>
      <c r="G1793" s="717"/>
      <c r="H1793" s="717"/>
      <c r="I1793" s="717"/>
      <c r="J1793" s="717"/>
      <c r="K1793" s="717"/>
      <c r="L1793" s="717"/>
      <c r="M1793" s="717"/>
      <c r="N1793" s="717"/>
      <c r="S1793" s="325"/>
      <c r="T1793" s="325"/>
      <c r="U1793" s="325"/>
      <c r="V1793" s="325"/>
      <c r="W1793" s="325"/>
      <c r="X1793" s="325"/>
      <c r="Y1793" s="325"/>
      <c r="Z1793" s="325"/>
    </row>
    <row r="1794" spans="1:26" s="7" customFormat="1" ht="60" customHeight="1">
      <c r="A1794" s="325"/>
      <c r="B1794" s="325"/>
      <c r="C1794" s="325"/>
      <c r="F1794" s="717"/>
      <c r="G1794" s="717"/>
      <c r="H1794" s="717"/>
      <c r="I1794" s="717"/>
      <c r="J1794" s="717"/>
      <c r="K1794" s="717"/>
      <c r="L1794" s="717"/>
      <c r="M1794" s="717"/>
      <c r="N1794" s="717"/>
      <c r="S1794" s="325"/>
      <c r="T1794" s="325"/>
      <c r="U1794" s="325"/>
      <c r="V1794" s="325"/>
      <c r="W1794" s="325"/>
      <c r="X1794" s="325"/>
      <c r="Y1794" s="325"/>
      <c r="Z1794" s="325"/>
    </row>
    <row r="1795" spans="1:26" s="7" customFormat="1">
      <c r="A1795" s="325"/>
      <c r="B1795" s="325"/>
      <c r="C1795" s="325"/>
      <c r="S1795" s="325"/>
      <c r="T1795" s="325"/>
      <c r="U1795" s="325"/>
      <c r="V1795" s="325"/>
      <c r="W1795" s="325"/>
      <c r="X1795" s="325"/>
      <c r="Y1795" s="325"/>
      <c r="Z1795" s="325"/>
    </row>
    <row r="1796" spans="1:26" s="7" customFormat="1">
      <c r="A1796" s="325"/>
      <c r="B1796" s="325"/>
      <c r="C1796" s="325"/>
      <c r="S1796" s="325"/>
      <c r="T1796" s="325"/>
      <c r="U1796" s="325"/>
      <c r="V1796" s="325"/>
      <c r="W1796" s="325"/>
      <c r="X1796" s="325"/>
      <c r="Y1796" s="325"/>
      <c r="Z1796" s="325"/>
    </row>
    <row r="1797" spans="1:26" s="7" customFormat="1" ht="61.5" customHeight="1">
      <c r="A1797" s="325"/>
      <c r="B1797" s="325"/>
      <c r="C1797" s="325"/>
      <c r="F1797" s="394" t="s">
        <v>1761</v>
      </c>
      <c r="G1797" s="90" t="s">
        <v>1754</v>
      </c>
      <c r="H1797" s="217" t="s">
        <v>1762</v>
      </c>
      <c r="I1797" s="842" t="s">
        <v>1763</v>
      </c>
      <c r="J1797" s="842"/>
      <c r="K1797" s="842" t="s">
        <v>74</v>
      </c>
      <c r="L1797" s="842"/>
      <c r="M1797" s="842"/>
      <c r="N1797" s="217" t="s">
        <v>1757</v>
      </c>
      <c r="S1797" s="325"/>
      <c r="T1797" s="333" t="s">
        <v>1757</v>
      </c>
      <c r="U1797" s="333"/>
      <c r="V1797" s="325"/>
      <c r="W1797" s="325"/>
      <c r="X1797" s="325"/>
      <c r="Y1797" s="325"/>
      <c r="Z1797" s="325"/>
    </row>
    <row r="1798" spans="1:26" s="7" customFormat="1" ht="191.25" customHeight="1">
      <c r="A1798" s="325"/>
      <c r="B1798" s="325"/>
      <c r="C1798" s="325"/>
      <c r="F1798" s="52">
        <v>1</v>
      </c>
      <c r="G1798" s="248">
        <v>315</v>
      </c>
      <c r="H1798" s="246" t="s">
        <v>1764</v>
      </c>
      <c r="I1798" s="838" t="s">
        <v>1765</v>
      </c>
      <c r="J1798" s="839"/>
      <c r="K1798" s="818" t="s">
        <v>1766</v>
      </c>
      <c r="L1798" s="818"/>
      <c r="M1798" s="818"/>
      <c r="N1798" s="184" t="str">
        <f t="shared" ref="N1798:N1861" si="2">IF(T1798="","",HYPERLINK(T1798,"Go To Resource"))</f>
        <v>Go To Resource</v>
      </c>
      <c r="S1798" s="325"/>
      <c r="T1798" s="341" t="s">
        <v>1767</v>
      </c>
      <c r="U1798" s="341"/>
      <c r="V1798" s="325"/>
      <c r="W1798" s="325"/>
      <c r="X1798" s="325"/>
      <c r="Y1798" s="325"/>
      <c r="Z1798" s="325"/>
    </row>
    <row r="1799" spans="1:26" s="7" customFormat="1" ht="191.25" customHeight="1">
      <c r="A1799" s="325"/>
      <c r="B1799" s="325"/>
      <c r="C1799" s="325"/>
      <c r="F1799" s="52">
        <v>2</v>
      </c>
      <c r="G1799" s="248">
        <v>316</v>
      </c>
      <c r="H1799" s="246" t="s">
        <v>1764</v>
      </c>
      <c r="I1799" s="838" t="s">
        <v>1768</v>
      </c>
      <c r="J1799" s="839"/>
      <c r="K1799" s="818" t="s">
        <v>1769</v>
      </c>
      <c r="L1799" s="818"/>
      <c r="M1799" s="818"/>
      <c r="N1799" s="184" t="str">
        <f t="shared" si="2"/>
        <v>Go To Resource</v>
      </c>
      <c r="P1799" s="23"/>
      <c r="S1799" s="325"/>
      <c r="T1799" s="341" t="s">
        <v>1770</v>
      </c>
      <c r="U1799" s="341"/>
      <c r="V1799" s="325"/>
      <c r="W1799" s="325"/>
      <c r="X1799" s="325"/>
      <c r="Y1799" s="325"/>
      <c r="Z1799" s="325"/>
    </row>
    <row r="1800" spans="1:26" s="7" customFormat="1" ht="191.25" customHeight="1">
      <c r="A1800" s="325"/>
      <c r="B1800" s="325"/>
      <c r="C1800" s="325"/>
      <c r="F1800" s="52">
        <v>3</v>
      </c>
      <c r="G1800" s="248">
        <v>317</v>
      </c>
      <c r="H1800" s="246" t="s">
        <v>1764</v>
      </c>
      <c r="I1800" s="838" t="s">
        <v>1771</v>
      </c>
      <c r="J1800" s="839"/>
      <c r="K1800" s="818" t="s">
        <v>1772</v>
      </c>
      <c r="L1800" s="818"/>
      <c r="M1800" s="818"/>
      <c r="N1800" s="184" t="str">
        <f t="shared" si="2"/>
        <v>Go To Resource</v>
      </c>
      <c r="S1800" s="325"/>
      <c r="T1800" s="341" t="s">
        <v>1773</v>
      </c>
      <c r="U1800" s="341"/>
      <c r="V1800" s="325"/>
      <c r="W1800" s="325"/>
      <c r="X1800" s="325"/>
      <c r="Y1800" s="325"/>
      <c r="Z1800" s="325"/>
    </row>
    <row r="1801" spans="1:26" s="7" customFormat="1" ht="141.75" customHeight="1">
      <c r="A1801" s="325"/>
      <c r="B1801" s="325"/>
      <c r="C1801" s="325"/>
      <c r="F1801" s="52">
        <v>4</v>
      </c>
      <c r="G1801" s="248">
        <v>318</v>
      </c>
      <c r="H1801" s="246" t="s">
        <v>1764</v>
      </c>
      <c r="I1801" s="838" t="s">
        <v>1774</v>
      </c>
      <c r="J1801" s="839"/>
      <c r="K1801" s="818" t="s">
        <v>1775</v>
      </c>
      <c r="L1801" s="818"/>
      <c r="M1801" s="818"/>
      <c r="N1801" s="184" t="str">
        <f t="shared" si="2"/>
        <v>Go To Resource</v>
      </c>
      <c r="S1801" s="325"/>
      <c r="T1801" s="341" t="s">
        <v>1776</v>
      </c>
      <c r="U1801" s="341"/>
      <c r="V1801" s="325"/>
      <c r="W1801" s="325"/>
      <c r="X1801" s="325"/>
      <c r="Y1801" s="325"/>
      <c r="Z1801" s="325"/>
    </row>
    <row r="1802" spans="1:26" s="7" customFormat="1" ht="90" customHeight="1">
      <c r="A1802" s="325"/>
      <c r="B1802" s="325"/>
      <c r="C1802" s="325"/>
      <c r="F1802" s="52">
        <v>5</v>
      </c>
      <c r="G1802" s="248">
        <v>319</v>
      </c>
      <c r="H1802" s="246" t="s">
        <v>1777</v>
      </c>
      <c r="I1802" s="838" t="s">
        <v>1778</v>
      </c>
      <c r="J1802" s="839"/>
      <c r="K1802" s="818" t="s">
        <v>1779</v>
      </c>
      <c r="L1802" s="818"/>
      <c r="M1802" s="818"/>
      <c r="N1802" s="184" t="str">
        <f t="shared" si="2"/>
        <v>Go To Resource</v>
      </c>
      <c r="S1802" s="325"/>
      <c r="T1802" s="341" t="s">
        <v>1780</v>
      </c>
      <c r="U1802" s="341"/>
      <c r="V1802" s="325"/>
      <c r="W1802" s="325"/>
      <c r="X1802" s="325"/>
      <c r="Y1802" s="325"/>
      <c r="Z1802" s="325"/>
    </row>
    <row r="1803" spans="1:26" s="7" customFormat="1" ht="123.75" customHeight="1">
      <c r="A1803" s="325"/>
      <c r="B1803" s="325"/>
      <c r="C1803" s="325"/>
      <c r="F1803" s="52">
        <v>6</v>
      </c>
      <c r="G1803" s="248">
        <v>320</v>
      </c>
      <c r="H1803" s="246" t="s">
        <v>1777</v>
      </c>
      <c r="I1803" s="838" t="s">
        <v>1781</v>
      </c>
      <c r="J1803" s="839"/>
      <c r="K1803" s="818" t="s">
        <v>1782</v>
      </c>
      <c r="L1803" s="818"/>
      <c r="M1803" s="818"/>
      <c r="N1803" s="184" t="str">
        <f t="shared" si="2"/>
        <v>Go To Resource</v>
      </c>
      <c r="S1803" s="325"/>
      <c r="T1803" s="341" t="s">
        <v>1783</v>
      </c>
      <c r="U1803" s="341"/>
      <c r="V1803" s="325"/>
      <c r="W1803" s="325"/>
      <c r="X1803" s="325"/>
      <c r="Y1803" s="325"/>
      <c r="Z1803" s="325"/>
    </row>
    <row r="1804" spans="1:26" s="7" customFormat="1" ht="90" customHeight="1">
      <c r="A1804" s="325"/>
      <c r="B1804" s="325"/>
      <c r="C1804" s="325"/>
      <c r="F1804" s="52">
        <v>7</v>
      </c>
      <c r="G1804" s="248">
        <v>321</v>
      </c>
      <c r="H1804" s="246" t="s">
        <v>1777</v>
      </c>
      <c r="I1804" s="838" t="s">
        <v>1784</v>
      </c>
      <c r="J1804" s="839"/>
      <c r="K1804" s="818" t="s">
        <v>1785</v>
      </c>
      <c r="L1804" s="818"/>
      <c r="M1804" s="818"/>
      <c r="N1804" s="184" t="str">
        <f t="shared" si="2"/>
        <v>Go To Resource</v>
      </c>
      <c r="S1804" s="325"/>
      <c r="T1804" s="341" t="s">
        <v>1786</v>
      </c>
      <c r="U1804" s="341"/>
      <c r="V1804" s="325"/>
      <c r="W1804" s="325"/>
      <c r="X1804" s="325"/>
      <c r="Y1804" s="325"/>
      <c r="Z1804" s="325"/>
    </row>
    <row r="1805" spans="1:26" s="7" customFormat="1" ht="90" customHeight="1">
      <c r="A1805" s="325"/>
      <c r="B1805" s="325"/>
      <c r="C1805" s="325"/>
      <c r="F1805" s="52">
        <v>8</v>
      </c>
      <c r="G1805" s="248">
        <v>322</v>
      </c>
      <c r="H1805" s="246" t="s">
        <v>1777</v>
      </c>
      <c r="I1805" s="838" t="s">
        <v>1787</v>
      </c>
      <c r="J1805" s="839"/>
      <c r="K1805" s="818" t="s">
        <v>1788</v>
      </c>
      <c r="L1805" s="818"/>
      <c r="M1805" s="818"/>
      <c r="N1805" s="184" t="str">
        <f t="shared" si="2"/>
        <v>Go To Resource</v>
      </c>
      <c r="S1805" s="325"/>
      <c r="T1805" s="341" t="s">
        <v>1789</v>
      </c>
      <c r="U1805" s="341"/>
      <c r="V1805" s="325"/>
      <c r="W1805" s="325"/>
      <c r="X1805" s="325"/>
      <c r="Y1805" s="325"/>
      <c r="Z1805" s="325"/>
    </row>
    <row r="1806" spans="1:26" s="7" customFormat="1" ht="90" customHeight="1">
      <c r="A1806" s="325"/>
      <c r="B1806" s="325"/>
      <c r="C1806" s="325"/>
      <c r="F1806" s="52">
        <v>9</v>
      </c>
      <c r="G1806" s="248">
        <v>323</v>
      </c>
      <c r="H1806" s="246" t="s">
        <v>1777</v>
      </c>
      <c r="I1806" s="838" t="s">
        <v>1790</v>
      </c>
      <c r="J1806" s="839"/>
      <c r="K1806" s="818" t="s">
        <v>1785</v>
      </c>
      <c r="L1806" s="818"/>
      <c r="M1806" s="818"/>
      <c r="N1806" s="184" t="str">
        <f t="shared" si="2"/>
        <v>Go To Resource</v>
      </c>
      <c r="S1806" s="325"/>
      <c r="T1806" s="341" t="s">
        <v>1791</v>
      </c>
      <c r="U1806" s="341"/>
      <c r="V1806" s="325"/>
      <c r="W1806" s="325"/>
      <c r="X1806" s="325"/>
      <c r="Y1806" s="325"/>
      <c r="Z1806" s="325"/>
    </row>
    <row r="1807" spans="1:26" s="7" customFormat="1" ht="90" customHeight="1">
      <c r="A1807" s="325"/>
      <c r="B1807" s="325"/>
      <c r="C1807" s="325"/>
      <c r="F1807" s="52">
        <v>10</v>
      </c>
      <c r="G1807" s="248">
        <v>324</v>
      </c>
      <c r="H1807" s="246" t="s">
        <v>1777</v>
      </c>
      <c r="I1807" s="838" t="s">
        <v>1792</v>
      </c>
      <c r="J1807" s="839"/>
      <c r="K1807" s="818" t="s">
        <v>1793</v>
      </c>
      <c r="L1807" s="818"/>
      <c r="M1807" s="818"/>
      <c r="N1807" s="184" t="str">
        <f t="shared" si="2"/>
        <v>Go To Resource</v>
      </c>
      <c r="S1807" s="325"/>
      <c r="T1807" s="341" t="s">
        <v>1794</v>
      </c>
      <c r="U1807" s="341"/>
      <c r="V1807" s="325"/>
      <c r="W1807" s="325"/>
      <c r="X1807" s="325"/>
      <c r="Y1807" s="325"/>
      <c r="Z1807" s="325"/>
    </row>
    <row r="1808" spans="1:26" s="7" customFormat="1" ht="90" customHeight="1">
      <c r="A1808" s="325"/>
      <c r="B1808" s="325"/>
      <c r="C1808" s="325"/>
      <c r="F1808" s="52">
        <v>11</v>
      </c>
      <c r="G1808" s="248">
        <v>325</v>
      </c>
      <c r="H1808" s="246" t="s">
        <v>1777</v>
      </c>
      <c r="I1808" s="838" t="s">
        <v>1795</v>
      </c>
      <c r="J1808" s="839"/>
      <c r="K1808" s="818" t="s">
        <v>1796</v>
      </c>
      <c r="L1808" s="818"/>
      <c r="M1808" s="818"/>
      <c r="N1808" s="184" t="str">
        <f t="shared" si="2"/>
        <v>Go To Resource</v>
      </c>
      <c r="S1808" s="325"/>
      <c r="T1808" s="341" t="s">
        <v>1797</v>
      </c>
      <c r="U1808" s="341"/>
      <c r="V1808" s="325"/>
      <c r="W1808" s="325"/>
      <c r="X1808" s="325"/>
      <c r="Y1808" s="325"/>
      <c r="Z1808" s="325"/>
    </row>
    <row r="1809" spans="1:26" s="7" customFormat="1" ht="90" customHeight="1">
      <c r="A1809" s="325"/>
      <c r="B1809" s="325"/>
      <c r="C1809" s="325"/>
      <c r="F1809" s="52">
        <v>12</v>
      </c>
      <c r="G1809" s="248">
        <v>326</v>
      </c>
      <c r="H1809" s="246" t="s">
        <v>1777</v>
      </c>
      <c r="I1809" s="838" t="s">
        <v>1798</v>
      </c>
      <c r="J1809" s="839"/>
      <c r="K1809" s="818" t="s">
        <v>1799</v>
      </c>
      <c r="L1809" s="818"/>
      <c r="M1809" s="818"/>
      <c r="N1809" s="184" t="str">
        <f t="shared" si="2"/>
        <v>Go To Resource</v>
      </c>
      <c r="S1809" s="325"/>
      <c r="T1809" s="341" t="s">
        <v>1800</v>
      </c>
      <c r="U1809" s="341"/>
      <c r="V1809" s="325"/>
      <c r="W1809" s="325"/>
      <c r="X1809" s="325"/>
      <c r="Y1809" s="325"/>
      <c r="Z1809" s="325"/>
    </row>
    <row r="1810" spans="1:26" s="7" customFormat="1" ht="90" customHeight="1">
      <c r="A1810" s="325"/>
      <c r="B1810" s="325"/>
      <c r="C1810" s="325"/>
      <c r="F1810" s="52">
        <v>13</v>
      </c>
      <c r="G1810" s="248">
        <v>327</v>
      </c>
      <c r="H1810" s="246" t="s">
        <v>1777</v>
      </c>
      <c r="I1810" s="838" t="s">
        <v>1801</v>
      </c>
      <c r="J1810" s="839"/>
      <c r="K1810" s="818" t="s">
        <v>1802</v>
      </c>
      <c r="L1810" s="818"/>
      <c r="M1810" s="818"/>
      <c r="N1810" s="184" t="str">
        <f t="shared" si="2"/>
        <v>Go To Resource</v>
      </c>
      <c r="S1810" s="325"/>
      <c r="T1810" s="341" t="s">
        <v>1803</v>
      </c>
      <c r="U1810" s="341"/>
      <c r="V1810" s="325"/>
      <c r="W1810" s="325"/>
      <c r="X1810" s="325"/>
      <c r="Y1810" s="325"/>
      <c r="Z1810" s="325"/>
    </row>
    <row r="1811" spans="1:26" s="7" customFormat="1" ht="90" customHeight="1">
      <c r="A1811" s="325"/>
      <c r="B1811" s="325"/>
      <c r="C1811" s="325"/>
      <c r="F1811" s="52">
        <v>14</v>
      </c>
      <c r="G1811" s="248">
        <v>328</v>
      </c>
      <c r="H1811" s="246" t="s">
        <v>1777</v>
      </c>
      <c r="I1811" s="838" t="s">
        <v>1804</v>
      </c>
      <c r="J1811" s="839"/>
      <c r="K1811" s="818" t="s">
        <v>1805</v>
      </c>
      <c r="L1811" s="818"/>
      <c r="M1811" s="818"/>
      <c r="N1811" s="184" t="str">
        <f t="shared" si="2"/>
        <v>Go To Resource</v>
      </c>
      <c r="S1811" s="325"/>
      <c r="T1811" s="341" t="s">
        <v>1806</v>
      </c>
      <c r="U1811" s="341"/>
      <c r="V1811" s="325"/>
      <c r="W1811" s="325"/>
      <c r="X1811" s="325"/>
      <c r="Y1811" s="325"/>
      <c r="Z1811" s="325"/>
    </row>
    <row r="1812" spans="1:26" s="7" customFormat="1" ht="154.5" customHeight="1">
      <c r="A1812" s="325"/>
      <c r="B1812" s="325"/>
      <c r="C1812" s="325"/>
      <c r="F1812" s="52">
        <v>15</v>
      </c>
      <c r="G1812" s="248">
        <v>333</v>
      </c>
      <c r="H1812" s="246" t="s">
        <v>1764</v>
      </c>
      <c r="I1812" s="838" t="s">
        <v>1807</v>
      </c>
      <c r="J1812" s="839"/>
      <c r="K1812" s="818" t="s">
        <v>1769</v>
      </c>
      <c r="L1812" s="818"/>
      <c r="M1812" s="818"/>
      <c r="N1812" s="184" t="str">
        <f t="shared" si="2"/>
        <v>Go To Resource</v>
      </c>
      <c r="S1812" s="325"/>
      <c r="T1812" s="341" t="s">
        <v>1808</v>
      </c>
      <c r="U1812" s="341"/>
      <c r="V1812" s="325"/>
      <c r="W1812" s="325"/>
      <c r="X1812" s="325"/>
      <c r="Y1812" s="325"/>
      <c r="Z1812" s="325"/>
    </row>
    <row r="1813" spans="1:26" s="7" customFormat="1" ht="96" customHeight="1">
      <c r="A1813" s="325"/>
      <c r="B1813" s="325"/>
      <c r="C1813" s="325"/>
      <c r="F1813" s="52">
        <v>16</v>
      </c>
      <c r="G1813" s="248">
        <v>518</v>
      </c>
      <c r="H1813" s="246" t="s">
        <v>1777</v>
      </c>
      <c r="I1813" s="838" t="s">
        <v>1809</v>
      </c>
      <c r="J1813" s="839"/>
      <c r="K1813" s="818" t="s">
        <v>1810</v>
      </c>
      <c r="L1813" s="818"/>
      <c r="M1813" s="818"/>
      <c r="N1813" s="184" t="str">
        <f t="shared" si="2"/>
        <v>Go To Resource</v>
      </c>
      <c r="S1813" s="325"/>
      <c r="T1813" s="341" t="s">
        <v>1811</v>
      </c>
      <c r="U1813" s="341"/>
      <c r="V1813" s="325"/>
      <c r="W1813" s="325"/>
      <c r="X1813" s="325"/>
      <c r="Y1813" s="325"/>
      <c r="Z1813" s="325"/>
    </row>
    <row r="1814" spans="1:26" s="7" customFormat="1" ht="121.5" customHeight="1">
      <c r="A1814" s="325"/>
      <c r="B1814" s="325"/>
      <c r="C1814" s="325"/>
      <c r="F1814" s="52">
        <v>17</v>
      </c>
      <c r="G1814" s="248">
        <v>929</v>
      </c>
      <c r="H1814" s="246" t="s">
        <v>1764</v>
      </c>
      <c r="I1814" s="838" t="s">
        <v>1812</v>
      </c>
      <c r="J1814" s="839"/>
      <c r="K1814" s="818" t="s">
        <v>1813</v>
      </c>
      <c r="L1814" s="818"/>
      <c r="M1814" s="818"/>
      <c r="N1814" s="184" t="str">
        <f t="shared" si="2"/>
        <v>Go To Resource</v>
      </c>
      <c r="S1814" s="325"/>
      <c r="T1814" s="341" t="s">
        <v>1814</v>
      </c>
      <c r="U1814" s="341"/>
      <c r="V1814" s="325"/>
      <c r="W1814" s="325"/>
      <c r="X1814" s="325"/>
      <c r="Y1814" s="325"/>
      <c r="Z1814" s="325"/>
    </row>
    <row r="1815" spans="1:26" s="7" customFormat="1" ht="99" customHeight="1">
      <c r="A1815" s="325"/>
      <c r="B1815" s="325"/>
      <c r="C1815" s="325"/>
      <c r="F1815" s="52">
        <v>18</v>
      </c>
      <c r="G1815" s="248">
        <v>1021</v>
      </c>
      <c r="H1815" s="246" t="s">
        <v>1777</v>
      </c>
      <c r="I1815" s="838" t="s">
        <v>1815</v>
      </c>
      <c r="J1815" s="839"/>
      <c r="K1815" s="818" t="s">
        <v>1816</v>
      </c>
      <c r="L1815" s="818"/>
      <c r="M1815" s="818"/>
      <c r="N1815" s="184" t="str">
        <f t="shared" si="2"/>
        <v>Go To Resource</v>
      </c>
      <c r="S1815" s="325"/>
      <c r="T1815" s="341" t="s">
        <v>1817</v>
      </c>
      <c r="U1815" s="341"/>
      <c r="V1815" s="325"/>
      <c r="W1815" s="325"/>
      <c r="X1815" s="325"/>
      <c r="Y1815" s="325"/>
      <c r="Z1815" s="325"/>
    </row>
    <row r="1816" spans="1:26" s="7" customFormat="1" ht="99" customHeight="1">
      <c r="A1816" s="325"/>
      <c r="B1816" s="325"/>
      <c r="C1816" s="325"/>
      <c r="F1816" s="52">
        <v>19</v>
      </c>
      <c r="G1816" s="248">
        <v>1022</v>
      </c>
      <c r="H1816" s="246" t="s">
        <v>1777</v>
      </c>
      <c r="I1816" s="838" t="s">
        <v>1818</v>
      </c>
      <c r="J1816" s="839"/>
      <c r="K1816" s="818" t="s">
        <v>1819</v>
      </c>
      <c r="L1816" s="818"/>
      <c r="M1816" s="818"/>
      <c r="N1816" s="184" t="str">
        <f t="shared" si="2"/>
        <v>Go To Resource</v>
      </c>
      <c r="S1816" s="325"/>
      <c r="T1816" s="341" t="s">
        <v>1820</v>
      </c>
      <c r="U1816" s="341"/>
      <c r="V1816" s="325"/>
      <c r="W1816" s="325"/>
      <c r="X1816" s="325"/>
      <c r="Y1816" s="325"/>
      <c r="Z1816" s="325"/>
    </row>
    <row r="1817" spans="1:26" s="7" customFormat="1" ht="99" customHeight="1">
      <c r="A1817" s="325"/>
      <c r="B1817" s="325"/>
      <c r="C1817" s="325"/>
      <c r="F1817" s="52">
        <v>20</v>
      </c>
      <c r="G1817" s="248">
        <v>1023</v>
      </c>
      <c r="H1817" s="246" t="s">
        <v>1777</v>
      </c>
      <c r="I1817" s="838" t="s">
        <v>1818</v>
      </c>
      <c r="J1817" s="839"/>
      <c r="K1817" s="818" t="s">
        <v>1821</v>
      </c>
      <c r="L1817" s="818"/>
      <c r="M1817" s="818"/>
      <c r="N1817" s="184" t="str">
        <f t="shared" si="2"/>
        <v>Go To Resource</v>
      </c>
      <c r="S1817" s="325"/>
      <c r="T1817" s="341" t="s">
        <v>1820</v>
      </c>
      <c r="U1817" s="341"/>
      <c r="V1817" s="325"/>
      <c r="W1817" s="325"/>
      <c r="X1817" s="325"/>
      <c r="Y1817" s="325"/>
      <c r="Z1817" s="325"/>
    </row>
    <row r="1818" spans="1:26" s="7" customFormat="1" ht="61.5" customHeight="1">
      <c r="A1818" s="325"/>
      <c r="B1818" s="325"/>
      <c r="C1818" s="325"/>
      <c r="F1818" s="52">
        <v>21</v>
      </c>
      <c r="G1818" s="248">
        <v>1156</v>
      </c>
      <c r="H1818" s="246" t="s">
        <v>1777</v>
      </c>
      <c r="I1818" s="838" t="s">
        <v>1822</v>
      </c>
      <c r="J1818" s="839"/>
      <c r="K1818" s="818" t="s">
        <v>1823</v>
      </c>
      <c r="L1818" s="818"/>
      <c r="M1818" s="818"/>
      <c r="N1818" s="302" t="str">
        <f t="shared" si="2"/>
        <v>Go To Resource</v>
      </c>
      <c r="S1818" s="325"/>
      <c r="T1818" s="341" t="s">
        <v>1789</v>
      </c>
      <c r="U1818" s="341"/>
      <c r="V1818" s="325"/>
      <c r="W1818" s="325"/>
      <c r="X1818" s="325"/>
      <c r="Y1818" s="325"/>
      <c r="Z1818" s="325"/>
    </row>
    <row r="1819" spans="1:26" s="7" customFormat="1" ht="21" hidden="1">
      <c r="A1819" s="325"/>
      <c r="B1819" s="325"/>
      <c r="C1819" s="325"/>
      <c r="F1819" s="52">
        <v>22</v>
      </c>
      <c r="G1819" s="248" t="s">
        <v>953</v>
      </c>
      <c r="H1819" s="246" t="s">
        <v>953</v>
      </c>
      <c r="I1819" s="909" t="s">
        <v>953</v>
      </c>
      <c r="J1819" s="909"/>
      <c r="K1819" s="818" t="s">
        <v>953</v>
      </c>
      <c r="L1819" s="818"/>
      <c r="M1819" s="818"/>
      <c r="N1819" s="184" t="str">
        <f t="shared" si="2"/>
        <v/>
      </c>
      <c r="S1819" s="325"/>
      <c r="T1819" s="341" t="str">
        <f t="shared" ref="T1819" si="3">IFERROR(IF(ISBLANK(VLOOKUP($G1819,RefsCompiled,11,FALSE)),"",VLOOKUP($G1819,RefsCompiled,11,FALSE)),"")</f>
        <v/>
      </c>
      <c r="U1819" s="341"/>
      <c r="V1819" s="325"/>
      <c r="W1819" s="325"/>
      <c r="X1819" s="325"/>
      <c r="Y1819" s="325"/>
      <c r="Z1819" s="325"/>
    </row>
    <row r="1820" spans="1:26" s="7" customFormat="1" ht="21" hidden="1">
      <c r="A1820" s="325"/>
      <c r="B1820" s="325"/>
      <c r="C1820" s="325"/>
      <c r="F1820" s="52">
        <v>23</v>
      </c>
      <c r="G1820" s="248" t="s">
        <v>953</v>
      </c>
      <c r="H1820" s="246" t="s">
        <v>953</v>
      </c>
      <c r="I1820" s="909" t="s">
        <v>953</v>
      </c>
      <c r="J1820" s="909"/>
      <c r="K1820" s="818" t="s">
        <v>953</v>
      </c>
      <c r="L1820" s="818"/>
      <c r="M1820" s="818"/>
      <c r="N1820" s="303" t="str">
        <f t="shared" si="2"/>
        <v/>
      </c>
      <c r="S1820" s="325"/>
      <c r="T1820" s="341" t="str">
        <f t="shared" ref="T1820:T1883" si="4">IFERROR(IF(ISBLANK(VLOOKUP($G1820,RefsCompiled,11,FALSE)),"",VLOOKUP($G1820,RefsCompiled,11,FALSE)),"")</f>
        <v/>
      </c>
      <c r="U1820" s="341"/>
      <c r="V1820" s="325"/>
      <c r="W1820" s="325"/>
      <c r="X1820" s="325"/>
      <c r="Y1820" s="325"/>
      <c r="Z1820" s="325"/>
    </row>
    <row r="1821" spans="1:26" s="7" customFormat="1" ht="21" hidden="1">
      <c r="A1821" s="325"/>
      <c r="B1821" s="325"/>
      <c r="C1821" s="325"/>
      <c r="F1821" s="52">
        <v>24</v>
      </c>
      <c r="G1821" s="5" t="s">
        <v>953</v>
      </c>
      <c r="H1821" s="53" t="s">
        <v>953</v>
      </c>
      <c r="I1821" s="909" t="s">
        <v>953</v>
      </c>
      <c r="J1821" s="909"/>
      <c r="K1821" s="818" t="s">
        <v>953</v>
      </c>
      <c r="L1821" s="818"/>
      <c r="M1821" s="818"/>
      <c r="N1821" s="303" t="str">
        <f t="shared" si="2"/>
        <v/>
      </c>
      <c r="S1821" s="325"/>
      <c r="T1821" s="341" t="str">
        <f t="shared" si="4"/>
        <v/>
      </c>
      <c r="U1821" s="341"/>
      <c r="V1821" s="325"/>
      <c r="W1821" s="325"/>
      <c r="X1821" s="325"/>
      <c r="Y1821" s="325"/>
      <c r="Z1821" s="325"/>
    </row>
    <row r="1822" spans="1:26" s="7" customFormat="1" ht="21" hidden="1">
      <c r="A1822" s="325"/>
      <c r="B1822" s="325"/>
      <c r="C1822" s="325"/>
      <c r="F1822" s="52">
        <v>25</v>
      </c>
      <c r="G1822" s="5" t="s">
        <v>953</v>
      </c>
      <c r="H1822" s="53" t="s">
        <v>953</v>
      </c>
      <c r="I1822" s="909" t="s">
        <v>953</v>
      </c>
      <c r="J1822" s="909"/>
      <c r="K1822" s="818" t="s">
        <v>953</v>
      </c>
      <c r="L1822" s="818"/>
      <c r="M1822" s="818"/>
      <c r="N1822" s="303" t="str">
        <f t="shared" si="2"/>
        <v/>
      </c>
      <c r="S1822" s="325"/>
      <c r="T1822" s="341" t="str">
        <f t="shared" si="4"/>
        <v/>
      </c>
      <c r="U1822" s="341"/>
      <c r="V1822" s="325"/>
      <c r="W1822" s="325"/>
      <c r="X1822" s="325"/>
      <c r="Y1822" s="325"/>
      <c r="Z1822" s="325"/>
    </row>
    <row r="1823" spans="1:26" s="7" customFormat="1" ht="21" hidden="1">
      <c r="A1823" s="325"/>
      <c r="B1823" s="325"/>
      <c r="C1823" s="325"/>
      <c r="F1823" s="52">
        <v>26</v>
      </c>
      <c r="G1823" s="5" t="s">
        <v>953</v>
      </c>
      <c r="H1823" s="53" t="s">
        <v>953</v>
      </c>
      <c r="I1823" s="909" t="s">
        <v>953</v>
      </c>
      <c r="J1823" s="909"/>
      <c r="K1823" s="818" t="s">
        <v>953</v>
      </c>
      <c r="L1823" s="818"/>
      <c r="M1823" s="818"/>
      <c r="N1823" s="303" t="str">
        <f t="shared" si="2"/>
        <v/>
      </c>
      <c r="S1823" s="325"/>
      <c r="T1823" s="341" t="str">
        <f t="shared" si="4"/>
        <v/>
      </c>
      <c r="U1823" s="341"/>
      <c r="V1823" s="325"/>
      <c r="W1823" s="325"/>
      <c r="X1823" s="325"/>
      <c r="Y1823" s="325"/>
      <c r="Z1823" s="325"/>
    </row>
    <row r="1824" spans="1:26" s="7" customFormat="1" ht="21" hidden="1">
      <c r="A1824" s="325"/>
      <c r="B1824" s="325"/>
      <c r="C1824" s="325"/>
      <c r="F1824" s="52">
        <v>27</v>
      </c>
      <c r="G1824" s="5" t="s">
        <v>953</v>
      </c>
      <c r="H1824" s="53" t="s">
        <v>953</v>
      </c>
      <c r="I1824" s="909" t="s">
        <v>953</v>
      </c>
      <c r="J1824" s="909"/>
      <c r="K1824" s="818" t="s">
        <v>953</v>
      </c>
      <c r="L1824" s="818"/>
      <c r="M1824" s="818"/>
      <c r="N1824" s="303" t="str">
        <f t="shared" si="2"/>
        <v/>
      </c>
      <c r="S1824" s="325"/>
      <c r="T1824" s="341" t="str">
        <f t="shared" si="4"/>
        <v/>
      </c>
      <c r="U1824" s="341"/>
      <c r="V1824" s="325"/>
      <c r="W1824" s="325"/>
      <c r="X1824" s="325"/>
      <c r="Y1824" s="325"/>
      <c r="Z1824" s="325"/>
    </row>
    <row r="1825" spans="1:26" s="7" customFormat="1" ht="21" hidden="1">
      <c r="A1825" s="325"/>
      <c r="B1825" s="325"/>
      <c r="C1825" s="325"/>
      <c r="F1825" s="52">
        <v>28</v>
      </c>
      <c r="G1825" s="5" t="s">
        <v>953</v>
      </c>
      <c r="H1825" s="53" t="s">
        <v>953</v>
      </c>
      <c r="I1825" s="909" t="s">
        <v>953</v>
      </c>
      <c r="J1825" s="909"/>
      <c r="K1825" s="818" t="s">
        <v>953</v>
      </c>
      <c r="L1825" s="818"/>
      <c r="M1825" s="818"/>
      <c r="N1825" s="303" t="str">
        <f t="shared" si="2"/>
        <v/>
      </c>
      <c r="S1825" s="325"/>
      <c r="T1825" s="341" t="str">
        <f t="shared" si="4"/>
        <v/>
      </c>
      <c r="U1825" s="341"/>
      <c r="V1825" s="325"/>
      <c r="W1825" s="325"/>
      <c r="X1825" s="325"/>
      <c r="Y1825" s="325"/>
      <c r="Z1825" s="325"/>
    </row>
    <row r="1826" spans="1:26" s="7" customFormat="1" ht="21" hidden="1">
      <c r="A1826" s="325"/>
      <c r="B1826" s="325"/>
      <c r="C1826" s="325"/>
      <c r="F1826" s="52">
        <v>29</v>
      </c>
      <c r="G1826" s="5" t="s">
        <v>953</v>
      </c>
      <c r="H1826" s="53" t="s">
        <v>953</v>
      </c>
      <c r="I1826" s="909" t="s">
        <v>953</v>
      </c>
      <c r="J1826" s="909"/>
      <c r="K1826" s="818" t="s">
        <v>953</v>
      </c>
      <c r="L1826" s="818"/>
      <c r="M1826" s="818"/>
      <c r="N1826" s="303" t="str">
        <f t="shared" si="2"/>
        <v/>
      </c>
      <c r="S1826" s="325"/>
      <c r="T1826" s="341" t="str">
        <f t="shared" si="4"/>
        <v/>
      </c>
      <c r="U1826" s="341"/>
      <c r="V1826" s="325"/>
      <c r="W1826" s="325"/>
      <c r="X1826" s="325"/>
      <c r="Y1826" s="325"/>
      <c r="Z1826" s="325"/>
    </row>
    <row r="1827" spans="1:26" s="7" customFormat="1" ht="21" hidden="1">
      <c r="A1827" s="325"/>
      <c r="B1827" s="325"/>
      <c r="C1827" s="325"/>
      <c r="F1827" s="52">
        <v>30</v>
      </c>
      <c r="G1827" s="5" t="s">
        <v>953</v>
      </c>
      <c r="H1827" s="53" t="s">
        <v>953</v>
      </c>
      <c r="I1827" s="909" t="s">
        <v>953</v>
      </c>
      <c r="J1827" s="909"/>
      <c r="K1827" s="818" t="s">
        <v>953</v>
      </c>
      <c r="L1827" s="818"/>
      <c r="M1827" s="818"/>
      <c r="N1827" s="303" t="str">
        <f t="shared" si="2"/>
        <v/>
      </c>
      <c r="S1827" s="325"/>
      <c r="T1827" s="341" t="str">
        <f t="shared" si="4"/>
        <v/>
      </c>
      <c r="U1827" s="341"/>
      <c r="V1827" s="325"/>
      <c r="W1827" s="325"/>
      <c r="X1827" s="325"/>
      <c r="Y1827" s="325"/>
      <c r="Z1827" s="325"/>
    </row>
    <row r="1828" spans="1:26" s="7" customFormat="1" ht="21" hidden="1">
      <c r="A1828" s="325"/>
      <c r="B1828" s="325"/>
      <c r="C1828" s="325"/>
      <c r="F1828" s="52">
        <v>31</v>
      </c>
      <c r="G1828" s="5" t="s">
        <v>953</v>
      </c>
      <c r="H1828" s="53" t="s">
        <v>953</v>
      </c>
      <c r="I1828" s="909" t="s">
        <v>953</v>
      </c>
      <c r="J1828" s="909"/>
      <c r="K1828" s="818" t="s">
        <v>953</v>
      </c>
      <c r="L1828" s="818"/>
      <c r="M1828" s="818"/>
      <c r="N1828" s="303" t="str">
        <f t="shared" si="2"/>
        <v/>
      </c>
      <c r="S1828" s="325"/>
      <c r="T1828" s="341" t="str">
        <f t="shared" si="4"/>
        <v/>
      </c>
      <c r="U1828" s="341"/>
      <c r="V1828" s="325"/>
      <c r="W1828" s="325"/>
      <c r="X1828" s="325"/>
      <c r="Y1828" s="325"/>
      <c r="Z1828" s="325"/>
    </row>
    <row r="1829" spans="1:26" s="7" customFormat="1" ht="21" hidden="1">
      <c r="A1829" s="325"/>
      <c r="B1829" s="325"/>
      <c r="C1829" s="325"/>
      <c r="F1829" s="52">
        <v>32</v>
      </c>
      <c r="G1829" s="5" t="s">
        <v>953</v>
      </c>
      <c r="H1829" s="53" t="s">
        <v>953</v>
      </c>
      <c r="I1829" s="909" t="s">
        <v>953</v>
      </c>
      <c r="J1829" s="909"/>
      <c r="K1829" s="818" t="s">
        <v>953</v>
      </c>
      <c r="L1829" s="818"/>
      <c r="M1829" s="818"/>
      <c r="N1829" s="303" t="str">
        <f t="shared" si="2"/>
        <v/>
      </c>
      <c r="S1829" s="325"/>
      <c r="T1829" s="341" t="str">
        <f t="shared" si="4"/>
        <v/>
      </c>
      <c r="U1829" s="341"/>
      <c r="V1829" s="325"/>
      <c r="W1829" s="325"/>
      <c r="X1829" s="325"/>
      <c r="Y1829" s="325"/>
      <c r="Z1829" s="325"/>
    </row>
    <row r="1830" spans="1:26" s="7" customFormat="1" ht="21" hidden="1">
      <c r="A1830" s="325"/>
      <c r="B1830" s="325"/>
      <c r="C1830" s="325"/>
      <c r="F1830" s="52">
        <v>33</v>
      </c>
      <c r="G1830" s="5" t="s">
        <v>953</v>
      </c>
      <c r="H1830" s="53" t="s">
        <v>953</v>
      </c>
      <c r="I1830" s="909" t="s">
        <v>953</v>
      </c>
      <c r="J1830" s="909"/>
      <c r="K1830" s="818" t="s">
        <v>953</v>
      </c>
      <c r="L1830" s="818"/>
      <c r="M1830" s="818"/>
      <c r="N1830" s="303" t="str">
        <f t="shared" si="2"/>
        <v/>
      </c>
      <c r="S1830" s="325"/>
      <c r="T1830" s="341" t="str">
        <f t="shared" si="4"/>
        <v/>
      </c>
      <c r="U1830" s="341"/>
      <c r="V1830" s="325"/>
      <c r="W1830" s="325"/>
      <c r="X1830" s="325"/>
      <c r="Y1830" s="325"/>
      <c r="Z1830" s="325"/>
    </row>
    <row r="1831" spans="1:26" s="7" customFormat="1" ht="21" hidden="1">
      <c r="A1831" s="325"/>
      <c r="B1831" s="325"/>
      <c r="C1831" s="325"/>
      <c r="F1831" s="52">
        <v>34</v>
      </c>
      <c r="G1831" s="5" t="s">
        <v>953</v>
      </c>
      <c r="H1831" s="53" t="s">
        <v>953</v>
      </c>
      <c r="I1831" s="909" t="s">
        <v>953</v>
      </c>
      <c r="J1831" s="909"/>
      <c r="K1831" s="818" t="s">
        <v>953</v>
      </c>
      <c r="L1831" s="818"/>
      <c r="M1831" s="818"/>
      <c r="N1831" s="303" t="str">
        <f t="shared" si="2"/>
        <v/>
      </c>
      <c r="S1831" s="325"/>
      <c r="T1831" s="341" t="str">
        <f t="shared" si="4"/>
        <v/>
      </c>
      <c r="U1831" s="341"/>
      <c r="V1831" s="325"/>
      <c r="W1831" s="325"/>
      <c r="X1831" s="325"/>
      <c r="Y1831" s="325"/>
      <c r="Z1831" s="325"/>
    </row>
    <row r="1832" spans="1:26" s="7" customFormat="1" ht="21" hidden="1">
      <c r="A1832" s="325"/>
      <c r="B1832" s="325"/>
      <c r="C1832" s="325"/>
      <c r="F1832" s="52">
        <v>35</v>
      </c>
      <c r="G1832" s="5" t="s">
        <v>953</v>
      </c>
      <c r="H1832" s="53" t="s">
        <v>953</v>
      </c>
      <c r="I1832" s="909" t="s">
        <v>953</v>
      </c>
      <c r="J1832" s="909"/>
      <c r="K1832" s="818" t="s">
        <v>953</v>
      </c>
      <c r="L1832" s="818"/>
      <c r="M1832" s="818"/>
      <c r="N1832" s="303" t="str">
        <f t="shared" si="2"/>
        <v/>
      </c>
      <c r="S1832" s="325"/>
      <c r="T1832" s="341" t="str">
        <f t="shared" si="4"/>
        <v/>
      </c>
      <c r="U1832" s="341"/>
      <c r="V1832" s="325"/>
      <c r="W1832" s="325"/>
      <c r="X1832" s="325"/>
      <c r="Y1832" s="325"/>
      <c r="Z1832" s="325"/>
    </row>
    <row r="1833" spans="1:26" s="7" customFormat="1" ht="21" hidden="1">
      <c r="A1833" s="325"/>
      <c r="B1833" s="325"/>
      <c r="C1833" s="325"/>
      <c r="F1833" s="52">
        <v>36</v>
      </c>
      <c r="G1833" s="5" t="s">
        <v>953</v>
      </c>
      <c r="H1833" s="53" t="s">
        <v>953</v>
      </c>
      <c r="I1833" s="909" t="s">
        <v>953</v>
      </c>
      <c r="J1833" s="909"/>
      <c r="K1833" s="818" t="s">
        <v>953</v>
      </c>
      <c r="L1833" s="818"/>
      <c r="M1833" s="818"/>
      <c r="N1833" s="303" t="str">
        <f t="shared" si="2"/>
        <v/>
      </c>
      <c r="S1833" s="325"/>
      <c r="T1833" s="341" t="str">
        <f t="shared" si="4"/>
        <v/>
      </c>
      <c r="U1833" s="341"/>
      <c r="V1833" s="325"/>
      <c r="W1833" s="325"/>
      <c r="X1833" s="325"/>
      <c r="Y1833" s="325"/>
      <c r="Z1833" s="325"/>
    </row>
    <row r="1834" spans="1:26" s="7" customFormat="1" ht="21" hidden="1">
      <c r="A1834" s="325"/>
      <c r="B1834" s="325"/>
      <c r="C1834" s="325"/>
      <c r="F1834" s="52">
        <v>37</v>
      </c>
      <c r="G1834" s="5" t="s">
        <v>953</v>
      </c>
      <c r="H1834" s="53" t="s">
        <v>953</v>
      </c>
      <c r="I1834" s="909" t="s">
        <v>953</v>
      </c>
      <c r="J1834" s="909"/>
      <c r="K1834" s="818" t="s">
        <v>953</v>
      </c>
      <c r="L1834" s="818"/>
      <c r="M1834" s="818"/>
      <c r="N1834" s="303" t="str">
        <f t="shared" si="2"/>
        <v/>
      </c>
      <c r="S1834" s="325"/>
      <c r="T1834" s="341" t="str">
        <f t="shared" si="4"/>
        <v/>
      </c>
      <c r="U1834" s="341"/>
      <c r="V1834" s="325"/>
      <c r="W1834" s="325"/>
      <c r="X1834" s="325"/>
      <c r="Y1834" s="325"/>
      <c r="Z1834" s="325"/>
    </row>
    <row r="1835" spans="1:26" s="7" customFormat="1" ht="21" hidden="1">
      <c r="A1835" s="325"/>
      <c r="B1835" s="325"/>
      <c r="C1835" s="325"/>
      <c r="F1835" s="52">
        <v>38</v>
      </c>
      <c r="G1835" s="5" t="s">
        <v>953</v>
      </c>
      <c r="H1835" s="53" t="s">
        <v>953</v>
      </c>
      <c r="I1835" s="909" t="s">
        <v>953</v>
      </c>
      <c r="J1835" s="909"/>
      <c r="K1835" s="818" t="s">
        <v>953</v>
      </c>
      <c r="L1835" s="818"/>
      <c r="M1835" s="818"/>
      <c r="N1835" s="303" t="str">
        <f t="shared" si="2"/>
        <v/>
      </c>
      <c r="S1835" s="325"/>
      <c r="T1835" s="341" t="str">
        <f t="shared" si="4"/>
        <v/>
      </c>
      <c r="U1835" s="341"/>
      <c r="V1835" s="325"/>
      <c r="W1835" s="325"/>
      <c r="X1835" s="325"/>
      <c r="Y1835" s="325"/>
      <c r="Z1835" s="325"/>
    </row>
    <row r="1836" spans="1:26" s="7" customFormat="1" ht="21" hidden="1">
      <c r="A1836" s="325"/>
      <c r="B1836" s="325"/>
      <c r="C1836" s="325"/>
      <c r="F1836" s="52">
        <v>39</v>
      </c>
      <c r="G1836" s="5" t="s">
        <v>953</v>
      </c>
      <c r="H1836" s="53" t="s">
        <v>953</v>
      </c>
      <c r="I1836" s="909" t="s">
        <v>953</v>
      </c>
      <c r="J1836" s="909"/>
      <c r="K1836" s="818" t="s">
        <v>953</v>
      </c>
      <c r="L1836" s="818"/>
      <c r="M1836" s="818"/>
      <c r="N1836" s="303" t="str">
        <f t="shared" si="2"/>
        <v/>
      </c>
      <c r="S1836" s="325"/>
      <c r="T1836" s="341" t="str">
        <f t="shared" si="4"/>
        <v/>
      </c>
      <c r="U1836" s="341"/>
      <c r="V1836" s="325"/>
      <c r="W1836" s="325"/>
      <c r="X1836" s="325"/>
      <c r="Y1836" s="325"/>
      <c r="Z1836" s="325"/>
    </row>
    <row r="1837" spans="1:26" s="7" customFormat="1" ht="21" hidden="1">
      <c r="A1837" s="325"/>
      <c r="B1837" s="325"/>
      <c r="C1837" s="325"/>
      <c r="F1837" s="52">
        <v>40</v>
      </c>
      <c r="G1837" s="5" t="s">
        <v>953</v>
      </c>
      <c r="H1837" s="53" t="s">
        <v>953</v>
      </c>
      <c r="I1837" s="909" t="s">
        <v>953</v>
      </c>
      <c r="J1837" s="909"/>
      <c r="K1837" s="818" t="s">
        <v>953</v>
      </c>
      <c r="L1837" s="818"/>
      <c r="M1837" s="818"/>
      <c r="N1837" s="303" t="str">
        <f t="shared" si="2"/>
        <v/>
      </c>
      <c r="S1837" s="325"/>
      <c r="T1837" s="341" t="str">
        <f t="shared" si="4"/>
        <v/>
      </c>
      <c r="U1837" s="341"/>
      <c r="V1837" s="325"/>
      <c r="W1837" s="325"/>
      <c r="X1837" s="325"/>
      <c r="Y1837" s="325"/>
      <c r="Z1837" s="325"/>
    </row>
    <row r="1838" spans="1:26" s="7" customFormat="1" ht="21" hidden="1">
      <c r="A1838" s="325"/>
      <c r="B1838" s="325"/>
      <c r="C1838" s="325"/>
      <c r="F1838" s="52">
        <v>41</v>
      </c>
      <c r="G1838" s="5" t="s">
        <v>953</v>
      </c>
      <c r="H1838" s="53" t="s">
        <v>953</v>
      </c>
      <c r="I1838" s="909" t="s">
        <v>953</v>
      </c>
      <c r="J1838" s="909"/>
      <c r="K1838" s="818" t="s">
        <v>953</v>
      </c>
      <c r="L1838" s="818"/>
      <c r="M1838" s="818"/>
      <c r="N1838" s="303" t="str">
        <f t="shared" si="2"/>
        <v/>
      </c>
      <c r="S1838" s="325"/>
      <c r="T1838" s="341" t="str">
        <f t="shared" si="4"/>
        <v/>
      </c>
      <c r="U1838" s="341"/>
      <c r="V1838" s="325"/>
      <c r="W1838" s="325"/>
      <c r="X1838" s="325"/>
      <c r="Y1838" s="325"/>
      <c r="Z1838" s="325"/>
    </row>
    <row r="1839" spans="1:26" s="7" customFormat="1" ht="21" hidden="1">
      <c r="A1839" s="325"/>
      <c r="B1839" s="325"/>
      <c r="C1839" s="325"/>
      <c r="F1839" s="52">
        <v>42</v>
      </c>
      <c r="G1839" s="5" t="s">
        <v>953</v>
      </c>
      <c r="H1839" s="53" t="s">
        <v>953</v>
      </c>
      <c r="I1839" s="909" t="s">
        <v>953</v>
      </c>
      <c r="J1839" s="909"/>
      <c r="K1839" s="818" t="s">
        <v>953</v>
      </c>
      <c r="L1839" s="818"/>
      <c r="M1839" s="818"/>
      <c r="N1839" s="303" t="str">
        <f t="shared" si="2"/>
        <v/>
      </c>
      <c r="S1839" s="325"/>
      <c r="T1839" s="341" t="str">
        <f t="shared" si="4"/>
        <v/>
      </c>
      <c r="U1839" s="341"/>
      <c r="V1839" s="325"/>
      <c r="W1839" s="325"/>
      <c r="X1839" s="325"/>
      <c r="Y1839" s="325"/>
      <c r="Z1839" s="325"/>
    </row>
    <row r="1840" spans="1:26" s="7" customFormat="1" ht="21" hidden="1">
      <c r="A1840" s="325"/>
      <c r="B1840" s="325"/>
      <c r="C1840" s="325"/>
      <c r="F1840" s="52">
        <v>43</v>
      </c>
      <c r="G1840" s="5" t="s">
        <v>953</v>
      </c>
      <c r="H1840" s="53" t="s">
        <v>953</v>
      </c>
      <c r="I1840" s="909" t="s">
        <v>953</v>
      </c>
      <c r="J1840" s="909"/>
      <c r="K1840" s="818" t="s">
        <v>953</v>
      </c>
      <c r="L1840" s="818"/>
      <c r="M1840" s="818"/>
      <c r="N1840" s="303" t="str">
        <f t="shared" si="2"/>
        <v/>
      </c>
      <c r="S1840" s="325"/>
      <c r="T1840" s="341" t="str">
        <f t="shared" si="4"/>
        <v/>
      </c>
      <c r="U1840" s="341"/>
      <c r="V1840" s="325"/>
      <c r="W1840" s="325"/>
      <c r="X1840" s="325"/>
      <c r="Y1840" s="325"/>
      <c r="Z1840" s="325"/>
    </row>
    <row r="1841" spans="1:26" s="7" customFormat="1" ht="21" hidden="1">
      <c r="A1841" s="325"/>
      <c r="B1841" s="325"/>
      <c r="C1841" s="325"/>
      <c r="F1841" s="52">
        <v>44</v>
      </c>
      <c r="G1841" s="5" t="s">
        <v>953</v>
      </c>
      <c r="H1841" s="53" t="s">
        <v>953</v>
      </c>
      <c r="I1841" s="909" t="s">
        <v>953</v>
      </c>
      <c r="J1841" s="909"/>
      <c r="K1841" s="818" t="s">
        <v>953</v>
      </c>
      <c r="L1841" s="818"/>
      <c r="M1841" s="818"/>
      <c r="N1841" s="303" t="str">
        <f t="shared" si="2"/>
        <v/>
      </c>
      <c r="S1841" s="325"/>
      <c r="T1841" s="341" t="str">
        <f t="shared" si="4"/>
        <v/>
      </c>
      <c r="U1841" s="341"/>
      <c r="V1841" s="325"/>
      <c r="W1841" s="325"/>
      <c r="X1841" s="325"/>
      <c r="Y1841" s="325"/>
      <c r="Z1841" s="325"/>
    </row>
    <row r="1842" spans="1:26" s="7" customFormat="1" ht="21" hidden="1">
      <c r="A1842" s="325"/>
      <c r="B1842" s="325"/>
      <c r="C1842" s="325"/>
      <c r="F1842" s="52">
        <v>45</v>
      </c>
      <c r="G1842" s="5" t="s">
        <v>953</v>
      </c>
      <c r="H1842" s="53" t="s">
        <v>953</v>
      </c>
      <c r="I1842" s="909" t="s">
        <v>953</v>
      </c>
      <c r="J1842" s="909"/>
      <c r="K1842" s="818" t="s">
        <v>953</v>
      </c>
      <c r="L1842" s="818"/>
      <c r="M1842" s="818"/>
      <c r="N1842" s="303" t="str">
        <f t="shared" si="2"/>
        <v/>
      </c>
      <c r="S1842" s="325"/>
      <c r="T1842" s="341" t="str">
        <f t="shared" si="4"/>
        <v/>
      </c>
      <c r="U1842" s="341"/>
      <c r="V1842" s="325"/>
      <c r="W1842" s="325"/>
      <c r="X1842" s="325"/>
      <c r="Y1842" s="325"/>
      <c r="Z1842" s="325"/>
    </row>
    <row r="1843" spans="1:26" s="7" customFormat="1" ht="21" hidden="1">
      <c r="A1843" s="325"/>
      <c r="B1843" s="325"/>
      <c r="C1843" s="325"/>
      <c r="F1843" s="52">
        <v>46</v>
      </c>
      <c r="G1843" s="5" t="s">
        <v>953</v>
      </c>
      <c r="H1843" s="53" t="s">
        <v>953</v>
      </c>
      <c r="I1843" s="909" t="s">
        <v>953</v>
      </c>
      <c r="J1843" s="909"/>
      <c r="K1843" s="818" t="s">
        <v>953</v>
      </c>
      <c r="L1843" s="818"/>
      <c r="M1843" s="818"/>
      <c r="N1843" s="303" t="str">
        <f t="shared" si="2"/>
        <v/>
      </c>
      <c r="S1843" s="325"/>
      <c r="T1843" s="341" t="str">
        <f t="shared" si="4"/>
        <v/>
      </c>
      <c r="U1843" s="341"/>
      <c r="V1843" s="325"/>
      <c r="W1843" s="325"/>
      <c r="X1843" s="325"/>
      <c r="Y1843" s="325"/>
      <c r="Z1843" s="325"/>
    </row>
    <row r="1844" spans="1:26" s="7" customFormat="1" ht="21" hidden="1">
      <c r="A1844" s="325"/>
      <c r="B1844" s="325"/>
      <c r="C1844" s="325"/>
      <c r="F1844" s="52">
        <v>47</v>
      </c>
      <c r="G1844" s="5" t="s">
        <v>953</v>
      </c>
      <c r="H1844" s="53" t="s">
        <v>953</v>
      </c>
      <c r="I1844" s="909" t="s">
        <v>953</v>
      </c>
      <c r="J1844" s="909"/>
      <c r="K1844" s="818" t="s">
        <v>953</v>
      </c>
      <c r="L1844" s="818"/>
      <c r="M1844" s="818"/>
      <c r="N1844" s="303" t="str">
        <f t="shared" si="2"/>
        <v/>
      </c>
      <c r="S1844" s="325"/>
      <c r="T1844" s="341" t="str">
        <f t="shared" si="4"/>
        <v/>
      </c>
      <c r="U1844" s="341"/>
      <c r="V1844" s="325"/>
      <c r="W1844" s="325"/>
      <c r="X1844" s="325"/>
      <c r="Y1844" s="325"/>
      <c r="Z1844" s="325"/>
    </row>
    <row r="1845" spans="1:26" s="7" customFormat="1" ht="21" hidden="1">
      <c r="A1845" s="325"/>
      <c r="B1845" s="325"/>
      <c r="C1845" s="325"/>
      <c r="F1845" s="52">
        <v>48</v>
      </c>
      <c r="G1845" s="5" t="s">
        <v>953</v>
      </c>
      <c r="H1845" s="53" t="s">
        <v>953</v>
      </c>
      <c r="I1845" s="909" t="s">
        <v>953</v>
      </c>
      <c r="J1845" s="909"/>
      <c r="K1845" s="818" t="s">
        <v>953</v>
      </c>
      <c r="L1845" s="818"/>
      <c r="M1845" s="818"/>
      <c r="N1845" s="303" t="str">
        <f t="shared" si="2"/>
        <v/>
      </c>
      <c r="S1845" s="325"/>
      <c r="T1845" s="341" t="str">
        <f t="shared" si="4"/>
        <v/>
      </c>
      <c r="U1845" s="341"/>
      <c r="V1845" s="325"/>
      <c r="W1845" s="325"/>
      <c r="X1845" s="325"/>
      <c r="Y1845" s="325"/>
      <c r="Z1845" s="325"/>
    </row>
    <row r="1846" spans="1:26" s="7" customFormat="1" ht="21" hidden="1">
      <c r="A1846" s="325"/>
      <c r="B1846" s="325"/>
      <c r="C1846" s="325"/>
      <c r="F1846" s="52">
        <v>49</v>
      </c>
      <c r="G1846" s="5" t="s">
        <v>953</v>
      </c>
      <c r="H1846" s="53" t="s">
        <v>953</v>
      </c>
      <c r="I1846" s="909" t="s">
        <v>953</v>
      </c>
      <c r="J1846" s="909"/>
      <c r="K1846" s="818" t="s">
        <v>953</v>
      </c>
      <c r="L1846" s="818"/>
      <c r="M1846" s="818"/>
      <c r="N1846" s="303" t="str">
        <f t="shared" si="2"/>
        <v/>
      </c>
      <c r="S1846" s="325"/>
      <c r="T1846" s="341" t="str">
        <f t="shared" si="4"/>
        <v/>
      </c>
      <c r="U1846" s="341"/>
      <c r="V1846" s="325"/>
      <c r="W1846" s="325"/>
      <c r="X1846" s="325"/>
      <c r="Y1846" s="325"/>
      <c r="Z1846" s="325"/>
    </row>
    <row r="1847" spans="1:26" s="7" customFormat="1" ht="21" hidden="1">
      <c r="A1847" s="325"/>
      <c r="B1847" s="325"/>
      <c r="C1847" s="325"/>
      <c r="F1847" s="52">
        <v>50</v>
      </c>
      <c r="G1847" s="5" t="s">
        <v>953</v>
      </c>
      <c r="H1847" s="53" t="s">
        <v>953</v>
      </c>
      <c r="I1847" s="909" t="s">
        <v>953</v>
      </c>
      <c r="J1847" s="909"/>
      <c r="K1847" s="818" t="s">
        <v>953</v>
      </c>
      <c r="L1847" s="818"/>
      <c r="M1847" s="818"/>
      <c r="N1847" s="303" t="str">
        <f t="shared" si="2"/>
        <v/>
      </c>
      <c r="S1847" s="325"/>
      <c r="T1847" s="341" t="str">
        <f t="shared" si="4"/>
        <v/>
      </c>
      <c r="U1847" s="341"/>
      <c r="V1847" s="325"/>
      <c r="W1847" s="325"/>
      <c r="X1847" s="325"/>
      <c r="Y1847" s="325"/>
      <c r="Z1847" s="325"/>
    </row>
    <row r="1848" spans="1:26" s="7" customFormat="1" ht="21" hidden="1">
      <c r="A1848" s="325"/>
      <c r="B1848" s="325"/>
      <c r="C1848" s="325"/>
      <c r="F1848" s="52">
        <v>51</v>
      </c>
      <c r="G1848" s="5" t="s">
        <v>953</v>
      </c>
      <c r="H1848" s="53" t="s">
        <v>953</v>
      </c>
      <c r="I1848" s="909" t="s">
        <v>953</v>
      </c>
      <c r="J1848" s="909"/>
      <c r="K1848" s="818" t="s">
        <v>953</v>
      </c>
      <c r="L1848" s="818"/>
      <c r="M1848" s="818"/>
      <c r="N1848" s="303" t="str">
        <f t="shared" si="2"/>
        <v/>
      </c>
      <c r="S1848" s="325"/>
      <c r="T1848" s="341" t="str">
        <f t="shared" si="4"/>
        <v/>
      </c>
      <c r="U1848" s="341"/>
      <c r="V1848" s="325"/>
      <c r="W1848" s="325"/>
      <c r="X1848" s="325"/>
      <c r="Y1848" s="325"/>
      <c r="Z1848" s="325"/>
    </row>
    <row r="1849" spans="1:26" s="7" customFormat="1" ht="21" hidden="1">
      <c r="A1849" s="325"/>
      <c r="B1849" s="325"/>
      <c r="C1849" s="325"/>
      <c r="F1849" s="52">
        <v>52</v>
      </c>
      <c r="G1849" s="5" t="s">
        <v>953</v>
      </c>
      <c r="H1849" s="53" t="s">
        <v>953</v>
      </c>
      <c r="I1849" s="909" t="s">
        <v>953</v>
      </c>
      <c r="J1849" s="909"/>
      <c r="K1849" s="818" t="s">
        <v>953</v>
      </c>
      <c r="L1849" s="818"/>
      <c r="M1849" s="818"/>
      <c r="N1849" s="303" t="str">
        <f t="shared" si="2"/>
        <v/>
      </c>
      <c r="S1849" s="325"/>
      <c r="T1849" s="341" t="str">
        <f t="shared" si="4"/>
        <v/>
      </c>
      <c r="U1849" s="341"/>
      <c r="V1849" s="325"/>
      <c r="W1849" s="325"/>
      <c r="X1849" s="325"/>
      <c r="Y1849" s="325"/>
      <c r="Z1849" s="325"/>
    </row>
    <row r="1850" spans="1:26" s="7" customFormat="1" ht="21" hidden="1">
      <c r="A1850" s="325"/>
      <c r="B1850" s="325"/>
      <c r="C1850" s="325"/>
      <c r="F1850" s="52">
        <v>53</v>
      </c>
      <c r="G1850" s="5" t="s">
        <v>953</v>
      </c>
      <c r="H1850" s="53" t="s">
        <v>953</v>
      </c>
      <c r="I1850" s="909" t="s">
        <v>953</v>
      </c>
      <c r="J1850" s="909"/>
      <c r="K1850" s="818" t="s">
        <v>953</v>
      </c>
      <c r="L1850" s="818"/>
      <c r="M1850" s="818"/>
      <c r="N1850" s="303" t="str">
        <f t="shared" si="2"/>
        <v/>
      </c>
      <c r="S1850" s="325"/>
      <c r="T1850" s="341" t="str">
        <f t="shared" si="4"/>
        <v/>
      </c>
      <c r="U1850" s="341"/>
      <c r="V1850" s="325"/>
      <c r="W1850" s="325"/>
      <c r="X1850" s="325"/>
      <c r="Y1850" s="325"/>
      <c r="Z1850" s="325"/>
    </row>
    <row r="1851" spans="1:26" s="7" customFormat="1" ht="21" hidden="1">
      <c r="A1851" s="325"/>
      <c r="B1851" s="325"/>
      <c r="C1851" s="325"/>
      <c r="F1851" s="52">
        <v>54</v>
      </c>
      <c r="G1851" s="5" t="s">
        <v>953</v>
      </c>
      <c r="H1851" s="53" t="s">
        <v>953</v>
      </c>
      <c r="I1851" s="909" t="s">
        <v>953</v>
      </c>
      <c r="J1851" s="909"/>
      <c r="K1851" s="818" t="s">
        <v>953</v>
      </c>
      <c r="L1851" s="818"/>
      <c r="M1851" s="818"/>
      <c r="N1851" s="303" t="str">
        <f t="shared" si="2"/>
        <v/>
      </c>
      <c r="S1851" s="325"/>
      <c r="T1851" s="341" t="str">
        <f t="shared" si="4"/>
        <v/>
      </c>
      <c r="U1851" s="341"/>
      <c r="V1851" s="325"/>
      <c r="W1851" s="325"/>
      <c r="X1851" s="325"/>
      <c r="Y1851" s="325"/>
      <c r="Z1851" s="325"/>
    </row>
    <row r="1852" spans="1:26" s="7" customFormat="1" ht="21" hidden="1">
      <c r="A1852" s="325"/>
      <c r="B1852" s="325"/>
      <c r="C1852" s="325"/>
      <c r="F1852" s="52">
        <v>55</v>
      </c>
      <c r="G1852" s="5" t="s">
        <v>953</v>
      </c>
      <c r="H1852" s="53" t="s">
        <v>953</v>
      </c>
      <c r="I1852" s="909" t="s">
        <v>953</v>
      </c>
      <c r="J1852" s="909"/>
      <c r="K1852" s="818" t="s">
        <v>953</v>
      </c>
      <c r="L1852" s="818"/>
      <c r="M1852" s="818"/>
      <c r="N1852" s="303" t="str">
        <f t="shared" si="2"/>
        <v/>
      </c>
      <c r="S1852" s="325"/>
      <c r="T1852" s="341" t="str">
        <f t="shared" si="4"/>
        <v/>
      </c>
      <c r="U1852" s="341"/>
      <c r="V1852" s="325"/>
      <c r="W1852" s="325"/>
      <c r="X1852" s="325"/>
      <c r="Y1852" s="325"/>
      <c r="Z1852" s="325"/>
    </row>
    <row r="1853" spans="1:26" s="7" customFormat="1" ht="21" hidden="1">
      <c r="A1853" s="325"/>
      <c r="B1853" s="325"/>
      <c r="C1853" s="325"/>
      <c r="F1853" s="52">
        <v>56</v>
      </c>
      <c r="G1853" s="5" t="s">
        <v>953</v>
      </c>
      <c r="H1853" s="53" t="s">
        <v>953</v>
      </c>
      <c r="I1853" s="909" t="s">
        <v>953</v>
      </c>
      <c r="J1853" s="909"/>
      <c r="K1853" s="818" t="s">
        <v>953</v>
      </c>
      <c r="L1853" s="818"/>
      <c r="M1853" s="818"/>
      <c r="N1853" s="303" t="str">
        <f t="shared" si="2"/>
        <v/>
      </c>
      <c r="S1853" s="325"/>
      <c r="T1853" s="341" t="str">
        <f t="shared" si="4"/>
        <v/>
      </c>
      <c r="U1853" s="341"/>
      <c r="V1853" s="325"/>
      <c r="W1853" s="325"/>
      <c r="X1853" s="325"/>
      <c r="Y1853" s="325"/>
      <c r="Z1853" s="325"/>
    </row>
    <row r="1854" spans="1:26" s="7" customFormat="1" ht="21" hidden="1">
      <c r="A1854" s="325"/>
      <c r="B1854" s="325"/>
      <c r="C1854" s="325"/>
      <c r="F1854" s="52">
        <v>57</v>
      </c>
      <c r="G1854" s="5" t="s">
        <v>953</v>
      </c>
      <c r="H1854" s="53" t="s">
        <v>953</v>
      </c>
      <c r="I1854" s="909" t="s">
        <v>953</v>
      </c>
      <c r="J1854" s="909"/>
      <c r="K1854" s="818" t="s">
        <v>953</v>
      </c>
      <c r="L1854" s="818"/>
      <c r="M1854" s="818"/>
      <c r="N1854" s="303" t="str">
        <f t="shared" si="2"/>
        <v/>
      </c>
      <c r="S1854" s="325"/>
      <c r="T1854" s="341" t="str">
        <f t="shared" si="4"/>
        <v/>
      </c>
      <c r="U1854" s="341"/>
      <c r="V1854" s="325"/>
      <c r="W1854" s="325"/>
      <c r="X1854" s="325"/>
      <c r="Y1854" s="325"/>
      <c r="Z1854" s="325"/>
    </row>
    <row r="1855" spans="1:26" s="7" customFormat="1" ht="21" hidden="1">
      <c r="A1855" s="325"/>
      <c r="B1855" s="325"/>
      <c r="C1855" s="325"/>
      <c r="F1855" s="52">
        <v>58</v>
      </c>
      <c r="G1855" s="5" t="s">
        <v>953</v>
      </c>
      <c r="H1855" s="53" t="s">
        <v>953</v>
      </c>
      <c r="I1855" s="909" t="s">
        <v>953</v>
      </c>
      <c r="J1855" s="909"/>
      <c r="K1855" s="818" t="s">
        <v>953</v>
      </c>
      <c r="L1855" s="818"/>
      <c r="M1855" s="818"/>
      <c r="N1855" s="303" t="str">
        <f t="shared" si="2"/>
        <v/>
      </c>
      <c r="S1855" s="325"/>
      <c r="T1855" s="341" t="str">
        <f t="shared" si="4"/>
        <v/>
      </c>
      <c r="U1855" s="341"/>
      <c r="V1855" s="325"/>
      <c r="W1855" s="325"/>
      <c r="X1855" s="325"/>
      <c r="Y1855" s="325"/>
      <c r="Z1855" s="325"/>
    </row>
    <row r="1856" spans="1:26" s="7" customFormat="1" ht="21" hidden="1">
      <c r="A1856" s="325"/>
      <c r="B1856" s="325"/>
      <c r="C1856" s="325"/>
      <c r="F1856" s="52">
        <v>59</v>
      </c>
      <c r="G1856" s="5" t="s">
        <v>953</v>
      </c>
      <c r="H1856" s="53" t="s">
        <v>953</v>
      </c>
      <c r="I1856" s="909" t="s">
        <v>953</v>
      </c>
      <c r="J1856" s="909"/>
      <c r="K1856" s="818" t="s">
        <v>953</v>
      </c>
      <c r="L1856" s="818"/>
      <c r="M1856" s="818"/>
      <c r="N1856" s="303" t="str">
        <f t="shared" si="2"/>
        <v/>
      </c>
      <c r="S1856" s="325"/>
      <c r="T1856" s="341" t="str">
        <f t="shared" si="4"/>
        <v/>
      </c>
      <c r="U1856" s="341"/>
      <c r="V1856" s="325"/>
      <c r="W1856" s="325"/>
      <c r="X1856" s="325"/>
      <c r="Y1856" s="325"/>
      <c r="Z1856" s="325"/>
    </row>
    <row r="1857" spans="1:26" s="7" customFormat="1" ht="21" hidden="1">
      <c r="A1857" s="325"/>
      <c r="B1857" s="325"/>
      <c r="C1857" s="325"/>
      <c r="F1857" s="52">
        <v>60</v>
      </c>
      <c r="G1857" s="5" t="s">
        <v>953</v>
      </c>
      <c r="H1857" s="53" t="s">
        <v>953</v>
      </c>
      <c r="I1857" s="909" t="s">
        <v>953</v>
      </c>
      <c r="J1857" s="909"/>
      <c r="K1857" s="818" t="s">
        <v>953</v>
      </c>
      <c r="L1857" s="818"/>
      <c r="M1857" s="818"/>
      <c r="N1857" s="303" t="str">
        <f t="shared" si="2"/>
        <v/>
      </c>
      <c r="S1857" s="325"/>
      <c r="T1857" s="341" t="str">
        <f t="shared" si="4"/>
        <v/>
      </c>
      <c r="U1857" s="341"/>
      <c r="V1857" s="325"/>
      <c r="W1857" s="325"/>
      <c r="X1857" s="325"/>
      <c r="Y1857" s="325"/>
      <c r="Z1857" s="325"/>
    </row>
    <row r="1858" spans="1:26" s="7" customFormat="1" ht="21" hidden="1">
      <c r="A1858" s="325"/>
      <c r="B1858" s="325"/>
      <c r="C1858" s="325"/>
      <c r="F1858" s="52">
        <v>61</v>
      </c>
      <c r="G1858" s="5" t="s">
        <v>953</v>
      </c>
      <c r="H1858" s="53" t="s">
        <v>953</v>
      </c>
      <c r="I1858" s="909" t="s">
        <v>953</v>
      </c>
      <c r="J1858" s="909"/>
      <c r="K1858" s="818" t="s">
        <v>953</v>
      </c>
      <c r="L1858" s="818"/>
      <c r="M1858" s="818"/>
      <c r="N1858" s="303" t="str">
        <f t="shared" si="2"/>
        <v/>
      </c>
      <c r="S1858" s="325"/>
      <c r="T1858" s="341" t="str">
        <f t="shared" si="4"/>
        <v/>
      </c>
      <c r="U1858" s="341"/>
      <c r="V1858" s="325"/>
      <c r="W1858" s="325"/>
      <c r="X1858" s="325"/>
      <c r="Y1858" s="325"/>
      <c r="Z1858" s="325"/>
    </row>
    <row r="1859" spans="1:26" s="7" customFormat="1" ht="21" hidden="1">
      <c r="A1859" s="325"/>
      <c r="B1859" s="325"/>
      <c r="C1859" s="325"/>
      <c r="F1859" s="52">
        <v>62</v>
      </c>
      <c r="G1859" s="5" t="s">
        <v>953</v>
      </c>
      <c r="H1859" s="53" t="s">
        <v>953</v>
      </c>
      <c r="I1859" s="909" t="s">
        <v>953</v>
      </c>
      <c r="J1859" s="909"/>
      <c r="K1859" s="818" t="s">
        <v>953</v>
      </c>
      <c r="L1859" s="818"/>
      <c r="M1859" s="818"/>
      <c r="N1859" s="303" t="str">
        <f t="shared" si="2"/>
        <v/>
      </c>
      <c r="S1859" s="325"/>
      <c r="T1859" s="341" t="str">
        <f t="shared" si="4"/>
        <v/>
      </c>
      <c r="U1859" s="341"/>
      <c r="V1859" s="325"/>
      <c r="W1859" s="325"/>
      <c r="X1859" s="325"/>
      <c r="Y1859" s="325"/>
      <c r="Z1859" s="325"/>
    </row>
    <row r="1860" spans="1:26" s="7" customFormat="1" ht="21" hidden="1">
      <c r="A1860" s="325"/>
      <c r="B1860" s="325"/>
      <c r="C1860" s="325"/>
      <c r="F1860" s="52">
        <v>63</v>
      </c>
      <c r="G1860" s="5" t="s">
        <v>953</v>
      </c>
      <c r="H1860" s="53" t="s">
        <v>953</v>
      </c>
      <c r="I1860" s="909" t="s">
        <v>953</v>
      </c>
      <c r="J1860" s="909"/>
      <c r="K1860" s="818" t="s">
        <v>953</v>
      </c>
      <c r="L1860" s="818"/>
      <c r="M1860" s="818"/>
      <c r="N1860" s="303" t="str">
        <f t="shared" si="2"/>
        <v/>
      </c>
      <c r="S1860" s="325"/>
      <c r="T1860" s="341" t="str">
        <f t="shared" si="4"/>
        <v/>
      </c>
      <c r="U1860" s="341"/>
      <c r="V1860" s="325"/>
      <c r="W1860" s="325"/>
      <c r="X1860" s="325"/>
      <c r="Y1860" s="325"/>
      <c r="Z1860" s="325"/>
    </row>
    <row r="1861" spans="1:26" s="7" customFormat="1" ht="21" hidden="1">
      <c r="A1861" s="325"/>
      <c r="B1861" s="325"/>
      <c r="C1861" s="325"/>
      <c r="F1861" s="52">
        <v>64</v>
      </c>
      <c r="G1861" s="5" t="s">
        <v>953</v>
      </c>
      <c r="H1861" s="53" t="s">
        <v>953</v>
      </c>
      <c r="I1861" s="909" t="s">
        <v>953</v>
      </c>
      <c r="J1861" s="909"/>
      <c r="K1861" s="818" t="s">
        <v>953</v>
      </c>
      <c r="L1861" s="818"/>
      <c r="M1861" s="818"/>
      <c r="N1861" s="303" t="str">
        <f t="shared" si="2"/>
        <v/>
      </c>
      <c r="S1861" s="325"/>
      <c r="T1861" s="341" t="str">
        <f t="shared" si="4"/>
        <v/>
      </c>
      <c r="U1861" s="341"/>
      <c r="V1861" s="325"/>
      <c r="W1861" s="325"/>
      <c r="X1861" s="325"/>
      <c r="Y1861" s="325"/>
      <c r="Z1861" s="325"/>
    </row>
    <row r="1862" spans="1:26" s="7" customFormat="1" ht="21" hidden="1">
      <c r="A1862" s="325"/>
      <c r="B1862" s="325"/>
      <c r="C1862" s="325"/>
      <c r="F1862" s="52">
        <v>65</v>
      </c>
      <c r="G1862" s="5" t="s">
        <v>953</v>
      </c>
      <c r="H1862" s="53" t="s">
        <v>953</v>
      </c>
      <c r="I1862" s="909" t="s">
        <v>953</v>
      </c>
      <c r="J1862" s="909"/>
      <c r="K1862" s="818" t="s">
        <v>953</v>
      </c>
      <c r="L1862" s="818"/>
      <c r="M1862" s="818"/>
      <c r="N1862" s="303" t="str">
        <f t="shared" ref="N1862:N1925" si="5">IF(T1862="","",HYPERLINK(T1862,"Go To Resource"))</f>
        <v/>
      </c>
      <c r="S1862" s="325"/>
      <c r="T1862" s="341" t="str">
        <f t="shared" si="4"/>
        <v/>
      </c>
      <c r="U1862" s="341"/>
      <c r="V1862" s="325"/>
      <c r="W1862" s="325"/>
      <c r="X1862" s="325"/>
      <c r="Y1862" s="325"/>
      <c r="Z1862" s="325"/>
    </row>
    <row r="1863" spans="1:26" s="7" customFormat="1" ht="21" hidden="1">
      <c r="A1863" s="325"/>
      <c r="B1863" s="325"/>
      <c r="C1863" s="325"/>
      <c r="F1863" s="52">
        <v>66</v>
      </c>
      <c r="G1863" s="5" t="s">
        <v>953</v>
      </c>
      <c r="H1863" s="53" t="s">
        <v>953</v>
      </c>
      <c r="I1863" s="909" t="s">
        <v>953</v>
      </c>
      <c r="J1863" s="909"/>
      <c r="K1863" s="818" t="s">
        <v>953</v>
      </c>
      <c r="L1863" s="818"/>
      <c r="M1863" s="818"/>
      <c r="N1863" s="303" t="str">
        <f t="shared" si="5"/>
        <v/>
      </c>
      <c r="S1863" s="325"/>
      <c r="T1863" s="341" t="str">
        <f t="shared" si="4"/>
        <v/>
      </c>
      <c r="U1863" s="341"/>
      <c r="V1863" s="325"/>
      <c r="W1863" s="325"/>
      <c r="X1863" s="325"/>
      <c r="Y1863" s="325"/>
      <c r="Z1863" s="325"/>
    </row>
    <row r="1864" spans="1:26" s="7" customFormat="1" ht="21" hidden="1">
      <c r="A1864" s="325"/>
      <c r="B1864" s="325"/>
      <c r="C1864" s="325"/>
      <c r="F1864" s="52">
        <v>67</v>
      </c>
      <c r="G1864" s="5" t="s">
        <v>953</v>
      </c>
      <c r="H1864" s="53" t="s">
        <v>953</v>
      </c>
      <c r="I1864" s="909" t="s">
        <v>953</v>
      </c>
      <c r="J1864" s="909"/>
      <c r="K1864" s="818" t="s">
        <v>953</v>
      </c>
      <c r="L1864" s="818"/>
      <c r="M1864" s="818"/>
      <c r="N1864" s="303" t="str">
        <f t="shared" si="5"/>
        <v/>
      </c>
      <c r="S1864" s="325"/>
      <c r="T1864" s="341" t="str">
        <f t="shared" si="4"/>
        <v/>
      </c>
      <c r="U1864" s="341"/>
      <c r="V1864" s="325"/>
      <c r="W1864" s="325"/>
      <c r="X1864" s="325"/>
      <c r="Y1864" s="325"/>
      <c r="Z1864" s="325"/>
    </row>
    <row r="1865" spans="1:26" s="7" customFormat="1" ht="21" hidden="1">
      <c r="A1865" s="325"/>
      <c r="B1865" s="325"/>
      <c r="C1865" s="325"/>
      <c r="F1865" s="52">
        <v>68</v>
      </c>
      <c r="G1865" s="5" t="s">
        <v>953</v>
      </c>
      <c r="H1865" s="53" t="s">
        <v>953</v>
      </c>
      <c r="I1865" s="909" t="s">
        <v>953</v>
      </c>
      <c r="J1865" s="909"/>
      <c r="K1865" s="818" t="s">
        <v>953</v>
      </c>
      <c r="L1865" s="818"/>
      <c r="M1865" s="818"/>
      <c r="N1865" s="303" t="str">
        <f t="shared" si="5"/>
        <v/>
      </c>
      <c r="S1865" s="325"/>
      <c r="T1865" s="341" t="str">
        <f t="shared" si="4"/>
        <v/>
      </c>
      <c r="U1865" s="341"/>
      <c r="V1865" s="325"/>
      <c r="W1865" s="325"/>
      <c r="X1865" s="325"/>
      <c r="Y1865" s="325"/>
      <c r="Z1865" s="325"/>
    </row>
    <row r="1866" spans="1:26" s="7" customFormat="1" ht="21" hidden="1">
      <c r="A1866" s="325"/>
      <c r="B1866" s="325"/>
      <c r="C1866" s="325"/>
      <c r="F1866" s="52">
        <v>69</v>
      </c>
      <c r="G1866" s="5" t="s">
        <v>953</v>
      </c>
      <c r="H1866" s="53" t="s">
        <v>953</v>
      </c>
      <c r="I1866" s="909" t="s">
        <v>953</v>
      </c>
      <c r="J1866" s="909"/>
      <c r="K1866" s="818" t="s">
        <v>953</v>
      </c>
      <c r="L1866" s="818"/>
      <c r="M1866" s="818"/>
      <c r="N1866" s="303" t="str">
        <f t="shared" si="5"/>
        <v/>
      </c>
      <c r="S1866" s="325"/>
      <c r="T1866" s="341" t="str">
        <f t="shared" si="4"/>
        <v/>
      </c>
      <c r="U1866" s="341"/>
      <c r="V1866" s="325"/>
      <c r="W1866" s="325"/>
      <c r="X1866" s="325"/>
      <c r="Y1866" s="325"/>
      <c r="Z1866" s="325"/>
    </row>
    <row r="1867" spans="1:26" s="7" customFormat="1" ht="21" hidden="1">
      <c r="A1867" s="325"/>
      <c r="B1867" s="325"/>
      <c r="C1867" s="325"/>
      <c r="F1867" s="52">
        <v>70</v>
      </c>
      <c r="G1867" s="5" t="s">
        <v>953</v>
      </c>
      <c r="H1867" s="53" t="s">
        <v>953</v>
      </c>
      <c r="I1867" s="909" t="s">
        <v>953</v>
      </c>
      <c r="J1867" s="909"/>
      <c r="K1867" s="818" t="s">
        <v>953</v>
      </c>
      <c r="L1867" s="818"/>
      <c r="M1867" s="818"/>
      <c r="N1867" s="303" t="str">
        <f t="shared" si="5"/>
        <v/>
      </c>
      <c r="S1867" s="325"/>
      <c r="T1867" s="341" t="str">
        <f t="shared" si="4"/>
        <v/>
      </c>
      <c r="U1867" s="341"/>
      <c r="V1867" s="325"/>
      <c r="W1867" s="325"/>
      <c r="X1867" s="325"/>
      <c r="Y1867" s="325"/>
      <c r="Z1867" s="325"/>
    </row>
    <row r="1868" spans="1:26" s="7" customFormat="1" ht="21" hidden="1">
      <c r="A1868" s="325"/>
      <c r="B1868" s="325"/>
      <c r="C1868" s="325"/>
      <c r="F1868" s="52">
        <v>71</v>
      </c>
      <c r="G1868" s="5" t="s">
        <v>953</v>
      </c>
      <c r="H1868" s="53" t="s">
        <v>953</v>
      </c>
      <c r="I1868" s="909" t="s">
        <v>953</v>
      </c>
      <c r="J1868" s="909"/>
      <c r="K1868" s="818" t="s">
        <v>953</v>
      </c>
      <c r="L1868" s="818"/>
      <c r="M1868" s="818"/>
      <c r="N1868" s="303" t="str">
        <f t="shared" si="5"/>
        <v/>
      </c>
      <c r="S1868" s="325"/>
      <c r="T1868" s="341" t="str">
        <f t="shared" si="4"/>
        <v/>
      </c>
      <c r="U1868" s="341"/>
      <c r="V1868" s="325"/>
      <c r="W1868" s="325"/>
      <c r="X1868" s="325"/>
      <c r="Y1868" s="325"/>
      <c r="Z1868" s="325"/>
    </row>
    <row r="1869" spans="1:26" s="7" customFormat="1" ht="21" hidden="1">
      <c r="A1869" s="325"/>
      <c r="B1869" s="325"/>
      <c r="C1869" s="325"/>
      <c r="F1869" s="52">
        <v>72</v>
      </c>
      <c r="G1869" s="5" t="s">
        <v>953</v>
      </c>
      <c r="H1869" s="53" t="s">
        <v>953</v>
      </c>
      <c r="I1869" s="909" t="s">
        <v>953</v>
      </c>
      <c r="J1869" s="909"/>
      <c r="K1869" s="818" t="s">
        <v>953</v>
      </c>
      <c r="L1869" s="818"/>
      <c r="M1869" s="818"/>
      <c r="N1869" s="303" t="str">
        <f t="shared" si="5"/>
        <v/>
      </c>
      <c r="S1869" s="325"/>
      <c r="T1869" s="341" t="str">
        <f t="shared" si="4"/>
        <v/>
      </c>
      <c r="U1869" s="341"/>
      <c r="V1869" s="325"/>
      <c r="W1869" s="325"/>
      <c r="X1869" s="325"/>
      <c r="Y1869" s="325"/>
      <c r="Z1869" s="325"/>
    </row>
    <row r="1870" spans="1:26" s="7" customFormat="1" ht="21" hidden="1">
      <c r="A1870" s="325"/>
      <c r="B1870" s="325"/>
      <c r="C1870" s="325"/>
      <c r="F1870" s="52">
        <v>73</v>
      </c>
      <c r="G1870" s="5" t="s">
        <v>953</v>
      </c>
      <c r="H1870" s="53" t="s">
        <v>953</v>
      </c>
      <c r="I1870" s="909" t="s">
        <v>953</v>
      </c>
      <c r="J1870" s="909"/>
      <c r="K1870" s="818" t="s">
        <v>953</v>
      </c>
      <c r="L1870" s="818"/>
      <c r="M1870" s="818"/>
      <c r="N1870" s="303" t="str">
        <f t="shared" si="5"/>
        <v/>
      </c>
      <c r="S1870" s="325"/>
      <c r="T1870" s="341" t="str">
        <f t="shared" si="4"/>
        <v/>
      </c>
      <c r="U1870" s="341"/>
      <c r="V1870" s="325"/>
      <c r="W1870" s="325"/>
      <c r="X1870" s="325"/>
      <c r="Y1870" s="325"/>
      <c r="Z1870" s="325"/>
    </row>
    <row r="1871" spans="1:26" s="7" customFormat="1" ht="21" hidden="1">
      <c r="A1871" s="325"/>
      <c r="B1871" s="325"/>
      <c r="C1871" s="325"/>
      <c r="F1871" s="52">
        <v>74</v>
      </c>
      <c r="G1871" s="5" t="s">
        <v>953</v>
      </c>
      <c r="H1871" s="53" t="s">
        <v>953</v>
      </c>
      <c r="I1871" s="909" t="s">
        <v>953</v>
      </c>
      <c r="J1871" s="909"/>
      <c r="K1871" s="818" t="s">
        <v>953</v>
      </c>
      <c r="L1871" s="818"/>
      <c r="M1871" s="818"/>
      <c r="N1871" s="303" t="str">
        <f t="shared" si="5"/>
        <v/>
      </c>
      <c r="S1871" s="325"/>
      <c r="T1871" s="341" t="str">
        <f t="shared" si="4"/>
        <v/>
      </c>
      <c r="U1871" s="341"/>
      <c r="V1871" s="325"/>
      <c r="W1871" s="325"/>
      <c r="X1871" s="325"/>
      <c r="Y1871" s="325"/>
      <c r="Z1871" s="325"/>
    </row>
    <row r="1872" spans="1:26" s="7" customFormat="1" ht="21" hidden="1">
      <c r="A1872" s="325"/>
      <c r="B1872" s="325"/>
      <c r="C1872" s="325"/>
      <c r="F1872" s="52">
        <v>75</v>
      </c>
      <c r="G1872" s="5" t="s">
        <v>953</v>
      </c>
      <c r="H1872" s="53" t="s">
        <v>953</v>
      </c>
      <c r="I1872" s="909" t="s">
        <v>953</v>
      </c>
      <c r="J1872" s="909"/>
      <c r="K1872" s="818" t="s">
        <v>953</v>
      </c>
      <c r="L1872" s="818"/>
      <c r="M1872" s="818"/>
      <c r="N1872" s="303" t="str">
        <f t="shared" si="5"/>
        <v/>
      </c>
      <c r="S1872" s="325"/>
      <c r="T1872" s="341" t="str">
        <f t="shared" si="4"/>
        <v/>
      </c>
      <c r="U1872" s="341"/>
      <c r="V1872" s="325"/>
      <c r="W1872" s="325"/>
      <c r="X1872" s="325"/>
      <c r="Y1872" s="325"/>
      <c r="Z1872" s="325"/>
    </row>
    <row r="1873" spans="1:26" s="7" customFormat="1" ht="21" hidden="1">
      <c r="A1873" s="325"/>
      <c r="B1873" s="325"/>
      <c r="C1873" s="325"/>
      <c r="F1873" s="52">
        <v>76</v>
      </c>
      <c r="G1873" s="5" t="s">
        <v>953</v>
      </c>
      <c r="H1873" s="53" t="s">
        <v>953</v>
      </c>
      <c r="I1873" s="909" t="s">
        <v>953</v>
      </c>
      <c r="J1873" s="909"/>
      <c r="K1873" s="818" t="s">
        <v>953</v>
      </c>
      <c r="L1873" s="818"/>
      <c r="M1873" s="818"/>
      <c r="N1873" s="303" t="str">
        <f t="shared" si="5"/>
        <v/>
      </c>
      <c r="S1873" s="325"/>
      <c r="T1873" s="341" t="str">
        <f t="shared" si="4"/>
        <v/>
      </c>
      <c r="U1873" s="341"/>
      <c r="V1873" s="325"/>
      <c r="W1873" s="325"/>
      <c r="X1873" s="325"/>
      <c r="Y1873" s="325"/>
      <c r="Z1873" s="325"/>
    </row>
    <row r="1874" spans="1:26" s="7" customFormat="1" ht="21" hidden="1">
      <c r="A1874" s="325"/>
      <c r="B1874" s="325"/>
      <c r="C1874" s="325"/>
      <c r="F1874" s="52">
        <v>77</v>
      </c>
      <c r="G1874" s="5" t="s">
        <v>953</v>
      </c>
      <c r="H1874" s="53" t="s">
        <v>953</v>
      </c>
      <c r="I1874" s="909" t="s">
        <v>953</v>
      </c>
      <c r="J1874" s="909"/>
      <c r="K1874" s="818" t="s">
        <v>953</v>
      </c>
      <c r="L1874" s="818"/>
      <c r="M1874" s="818"/>
      <c r="N1874" s="303" t="str">
        <f t="shared" si="5"/>
        <v/>
      </c>
      <c r="S1874" s="325"/>
      <c r="T1874" s="341" t="str">
        <f t="shared" si="4"/>
        <v/>
      </c>
      <c r="U1874" s="341"/>
      <c r="V1874" s="325"/>
      <c r="W1874" s="325"/>
      <c r="X1874" s="325"/>
      <c r="Y1874" s="325"/>
      <c r="Z1874" s="325"/>
    </row>
    <row r="1875" spans="1:26" s="7" customFormat="1" ht="21" hidden="1">
      <c r="A1875" s="325"/>
      <c r="B1875" s="325"/>
      <c r="C1875" s="325"/>
      <c r="F1875" s="52">
        <v>78</v>
      </c>
      <c r="G1875" s="5" t="s">
        <v>953</v>
      </c>
      <c r="H1875" s="53" t="s">
        <v>953</v>
      </c>
      <c r="I1875" s="909" t="s">
        <v>953</v>
      </c>
      <c r="J1875" s="909"/>
      <c r="K1875" s="818" t="s">
        <v>953</v>
      </c>
      <c r="L1875" s="818"/>
      <c r="M1875" s="818"/>
      <c r="N1875" s="303" t="str">
        <f t="shared" si="5"/>
        <v/>
      </c>
      <c r="S1875" s="325"/>
      <c r="T1875" s="341" t="str">
        <f t="shared" si="4"/>
        <v/>
      </c>
      <c r="U1875" s="341"/>
      <c r="V1875" s="325"/>
      <c r="W1875" s="325"/>
      <c r="X1875" s="325"/>
      <c r="Y1875" s="325"/>
      <c r="Z1875" s="325"/>
    </row>
    <row r="1876" spans="1:26" s="7" customFormat="1" ht="21" hidden="1">
      <c r="A1876" s="325"/>
      <c r="B1876" s="325"/>
      <c r="C1876" s="325"/>
      <c r="F1876" s="52">
        <v>79</v>
      </c>
      <c r="G1876" s="5" t="s">
        <v>953</v>
      </c>
      <c r="H1876" s="53" t="s">
        <v>953</v>
      </c>
      <c r="I1876" s="909" t="s">
        <v>953</v>
      </c>
      <c r="J1876" s="909"/>
      <c r="K1876" s="818" t="s">
        <v>953</v>
      </c>
      <c r="L1876" s="818"/>
      <c r="M1876" s="818"/>
      <c r="N1876" s="303" t="str">
        <f t="shared" si="5"/>
        <v/>
      </c>
      <c r="S1876" s="325"/>
      <c r="T1876" s="341" t="str">
        <f t="shared" si="4"/>
        <v/>
      </c>
      <c r="U1876" s="341"/>
      <c r="V1876" s="325"/>
      <c r="W1876" s="325"/>
      <c r="X1876" s="325"/>
      <c r="Y1876" s="325"/>
      <c r="Z1876" s="325"/>
    </row>
    <row r="1877" spans="1:26" s="7" customFormat="1" ht="21" hidden="1">
      <c r="A1877" s="325"/>
      <c r="B1877" s="325"/>
      <c r="C1877" s="325"/>
      <c r="F1877" s="52">
        <v>80</v>
      </c>
      <c r="G1877" s="5" t="s">
        <v>953</v>
      </c>
      <c r="H1877" s="53" t="s">
        <v>953</v>
      </c>
      <c r="I1877" s="909" t="s">
        <v>953</v>
      </c>
      <c r="J1877" s="909"/>
      <c r="K1877" s="818" t="s">
        <v>953</v>
      </c>
      <c r="L1877" s="818"/>
      <c r="M1877" s="818"/>
      <c r="N1877" s="303" t="str">
        <f t="shared" si="5"/>
        <v/>
      </c>
      <c r="S1877" s="325"/>
      <c r="T1877" s="341" t="str">
        <f t="shared" si="4"/>
        <v/>
      </c>
      <c r="U1877" s="341"/>
      <c r="V1877" s="325"/>
      <c r="W1877" s="325"/>
      <c r="X1877" s="325"/>
      <c r="Y1877" s="325"/>
      <c r="Z1877" s="325"/>
    </row>
    <row r="1878" spans="1:26" s="7" customFormat="1" ht="21" hidden="1">
      <c r="A1878" s="325"/>
      <c r="B1878" s="325"/>
      <c r="C1878" s="325"/>
      <c r="F1878" s="52">
        <v>81</v>
      </c>
      <c r="G1878" s="5" t="s">
        <v>953</v>
      </c>
      <c r="H1878" s="53" t="s">
        <v>953</v>
      </c>
      <c r="I1878" s="909" t="s">
        <v>953</v>
      </c>
      <c r="J1878" s="909"/>
      <c r="K1878" s="818" t="s">
        <v>953</v>
      </c>
      <c r="L1878" s="818"/>
      <c r="M1878" s="818"/>
      <c r="N1878" s="303" t="str">
        <f t="shared" si="5"/>
        <v/>
      </c>
      <c r="S1878" s="325"/>
      <c r="T1878" s="341" t="str">
        <f t="shared" si="4"/>
        <v/>
      </c>
      <c r="U1878" s="341"/>
      <c r="V1878" s="325"/>
      <c r="W1878" s="325"/>
      <c r="X1878" s="325"/>
      <c r="Y1878" s="325"/>
      <c r="Z1878" s="325"/>
    </row>
    <row r="1879" spans="1:26" s="7" customFormat="1" ht="21" hidden="1">
      <c r="A1879" s="325"/>
      <c r="B1879" s="325"/>
      <c r="C1879" s="325"/>
      <c r="F1879" s="52">
        <v>82</v>
      </c>
      <c r="G1879" s="5" t="s">
        <v>953</v>
      </c>
      <c r="H1879" s="53" t="s">
        <v>953</v>
      </c>
      <c r="I1879" s="909" t="s">
        <v>953</v>
      </c>
      <c r="J1879" s="909"/>
      <c r="K1879" s="818" t="s">
        <v>953</v>
      </c>
      <c r="L1879" s="818"/>
      <c r="M1879" s="818"/>
      <c r="N1879" s="303" t="str">
        <f t="shared" si="5"/>
        <v/>
      </c>
      <c r="S1879" s="325"/>
      <c r="T1879" s="341" t="str">
        <f t="shared" si="4"/>
        <v/>
      </c>
      <c r="U1879" s="341"/>
      <c r="V1879" s="325"/>
      <c r="W1879" s="325"/>
      <c r="X1879" s="325"/>
      <c r="Y1879" s="325"/>
      <c r="Z1879" s="325"/>
    </row>
    <row r="1880" spans="1:26" s="7" customFormat="1" ht="21" hidden="1">
      <c r="A1880" s="325"/>
      <c r="B1880" s="325"/>
      <c r="C1880" s="325"/>
      <c r="F1880" s="52">
        <v>83</v>
      </c>
      <c r="G1880" s="5" t="s">
        <v>953</v>
      </c>
      <c r="H1880" s="53" t="s">
        <v>953</v>
      </c>
      <c r="I1880" s="909" t="s">
        <v>953</v>
      </c>
      <c r="J1880" s="909"/>
      <c r="K1880" s="818" t="s">
        <v>953</v>
      </c>
      <c r="L1880" s="818"/>
      <c r="M1880" s="818"/>
      <c r="N1880" s="303" t="str">
        <f t="shared" si="5"/>
        <v/>
      </c>
      <c r="S1880" s="325"/>
      <c r="T1880" s="341" t="str">
        <f t="shared" si="4"/>
        <v/>
      </c>
      <c r="U1880" s="341"/>
      <c r="V1880" s="325"/>
      <c r="W1880" s="325"/>
      <c r="X1880" s="325"/>
      <c r="Y1880" s="325"/>
      <c r="Z1880" s="325"/>
    </row>
    <row r="1881" spans="1:26" s="7" customFormat="1" ht="21" hidden="1">
      <c r="A1881" s="325"/>
      <c r="B1881" s="325"/>
      <c r="C1881" s="325"/>
      <c r="F1881" s="52">
        <v>84</v>
      </c>
      <c r="G1881" s="5" t="s">
        <v>953</v>
      </c>
      <c r="H1881" s="53" t="s">
        <v>953</v>
      </c>
      <c r="I1881" s="909" t="s">
        <v>953</v>
      </c>
      <c r="J1881" s="909"/>
      <c r="K1881" s="818" t="s">
        <v>953</v>
      </c>
      <c r="L1881" s="818"/>
      <c r="M1881" s="818"/>
      <c r="N1881" s="303" t="str">
        <f t="shared" si="5"/>
        <v/>
      </c>
      <c r="S1881" s="325"/>
      <c r="T1881" s="341" t="str">
        <f t="shared" si="4"/>
        <v/>
      </c>
      <c r="U1881" s="341"/>
      <c r="V1881" s="325"/>
      <c r="W1881" s="325"/>
      <c r="X1881" s="325"/>
      <c r="Y1881" s="325"/>
      <c r="Z1881" s="325"/>
    </row>
    <row r="1882" spans="1:26" s="7" customFormat="1" ht="21" hidden="1">
      <c r="A1882" s="325"/>
      <c r="B1882" s="325"/>
      <c r="C1882" s="325"/>
      <c r="F1882" s="52">
        <v>85</v>
      </c>
      <c r="G1882" s="5" t="s">
        <v>953</v>
      </c>
      <c r="H1882" s="53" t="s">
        <v>953</v>
      </c>
      <c r="I1882" s="909" t="s">
        <v>953</v>
      </c>
      <c r="J1882" s="909"/>
      <c r="K1882" s="818" t="s">
        <v>953</v>
      </c>
      <c r="L1882" s="818"/>
      <c r="M1882" s="818"/>
      <c r="N1882" s="303" t="str">
        <f t="shared" si="5"/>
        <v/>
      </c>
      <c r="S1882" s="325"/>
      <c r="T1882" s="341" t="str">
        <f t="shared" si="4"/>
        <v/>
      </c>
      <c r="U1882" s="341"/>
      <c r="V1882" s="325"/>
      <c r="W1882" s="325"/>
      <c r="X1882" s="325"/>
      <c r="Y1882" s="325"/>
      <c r="Z1882" s="325"/>
    </row>
    <row r="1883" spans="1:26" s="7" customFormat="1" ht="21" hidden="1">
      <c r="A1883" s="325"/>
      <c r="B1883" s="325"/>
      <c r="C1883" s="325"/>
      <c r="F1883" s="52">
        <v>86</v>
      </c>
      <c r="G1883" s="5" t="s">
        <v>953</v>
      </c>
      <c r="H1883" s="53" t="s">
        <v>953</v>
      </c>
      <c r="I1883" s="909" t="s">
        <v>953</v>
      </c>
      <c r="J1883" s="909"/>
      <c r="K1883" s="818" t="s">
        <v>953</v>
      </c>
      <c r="L1883" s="818"/>
      <c r="M1883" s="818"/>
      <c r="N1883" s="303" t="str">
        <f t="shared" si="5"/>
        <v/>
      </c>
      <c r="S1883" s="325"/>
      <c r="T1883" s="341" t="str">
        <f t="shared" si="4"/>
        <v/>
      </c>
      <c r="U1883" s="341"/>
      <c r="V1883" s="325"/>
      <c r="W1883" s="325"/>
      <c r="X1883" s="325"/>
      <c r="Y1883" s="325"/>
      <c r="Z1883" s="325"/>
    </row>
    <row r="1884" spans="1:26" s="7" customFormat="1" ht="21" hidden="1">
      <c r="A1884" s="325"/>
      <c r="B1884" s="325"/>
      <c r="C1884" s="325"/>
      <c r="F1884" s="52">
        <v>87</v>
      </c>
      <c r="G1884" s="5" t="s">
        <v>953</v>
      </c>
      <c r="H1884" s="53" t="s">
        <v>953</v>
      </c>
      <c r="I1884" s="909" t="s">
        <v>953</v>
      </c>
      <c r="J1884" s="909"/>
      <c r="K1884" s="818" t="s">
        <v>953</v>
      </c>
      <c r="L1884" s="818"/>
      <c r="M1884" s="818"/>
      <c r="N1884" s="303" t="str">
        <f t="shared" si="5"/>
        <v/>
      </c>
      <c r="S1884" s="325"/>
      <c r="T1884" s="341" t="str">
        <f t="shared" ref="T1884:T1947" si="6">IFERROR(IF(ISBLANK(VLOOKUP($G1884,RefsCompiled,11,FALSE)),"",VLOOKUP($G1884,RefsCompiled,11,FALSE)),"")</f>
        <v/>
      </c>
      <c r="U1884" s="341"/>
      <c r="V1884" s="325"/>
      <c r="W1884" s="325"/>
      <c r="X1884" s="325"/>
      <c r="Y1884" s="325"/>
      <c r="Z1884" s="325"/>
    </row>
    <row r="1885" spans="1:26" s="7" customFormat="1" ht="21" hidden="1">
      <c r="A1885" s="325"/>
      <c r="B1885" s="325"/>
      <c r="C1885" s="325"/>
      <c r="F1885" s="52">
        <v>88</v>
      </c>
      <c r="G1885" s="5" t="s">
        <v>953</v>
      </c>
      <c r="H1885" s="53" t="s">
        <v>953</v>
      </c>
      <c r="I1885" s="909" t="s">
        <v>953</v>
      </c>
      <c r="J1885" s="909"/>
      <c r="K1885" s="818" t="s">
        <v>953</v>
      </c>
      <c r="L1885" s="818"/>
      <c r="M1885" s="818"/>
      <c r="N1885" s="303" t="str">
        <f t="shared" si="5"/>
        <v/>
      </c>
      <c r="S1885" s="325"/>
      <c r="T1885" s="341" t="str">
        <f t="shared" si="6"/>
        <v/>
      </c>
      <c r="U1885" s="341"/>
      <c r="V1885" s="325"/>
      <c r="W1885" s="325"/>
      <c r="X1885" s="325"/>
      <c r="Y1885" s="325"/>
      <c r="Z1885" s="325"/>
    </row>
    <row r="1886" spans="1:26" s="7" customFormat="1" ht="21" hidden="1">
      <c r="A1886" s="325"/>
      <c r="B1886" s="325"/>
      <c r="C1886" s="325"/>
      <c r="F1886" s="52">
        <v>89</v>
      </c>
      <c r="G1886" s="5" t="s">
        <v>953</v>
      </c>
      <c r="H1886" s="53" t="s">
        <v>953</v>
      </c>
      <c r="I1886" s="909" t="s">
        <v>953</v>
      </c>
      <c r="J1886" s="909"/>
      <c r="K1886" s="818" t="s">
        <v>953</v>
      </c>
      <c r="L1886" s="818"/>
      <c r="M1886" s="818"/>
      <c r="N1886" s="303" t="str">
        <f t="shared" si="5"/>
        <v/>
      </c>
      <c r="S1886" s="325"/>
      <c r="T1886" s="341" t="str">
        <f t="shared" si="6"/>
        <v/>
      </c>
      <c r="U1886" s="341"/>
      <c r="V1886" s="325"/>
      <c r="W1886" s="325"/>
      <c r="X1886" s="325"/>
      <c r="Y1886" s="325"/>
      <c r="Z1886" s="325"/>
    </row>
    <row r="1887" spans="1:26" s="7" customFormat="1" ht="21" hidden="1">
      <c r="A1887" s="325"/>
      <c r="B1887" s="325"/>
      <c r="C1887" s="325"/>
      <c r="F1887" s="52">
        <v>90</v>
      </c>
      <c r="G1887" s="5" t="s">
        <v>953</v>
      </c>
      <c r="H1887" s="53" t="s">
        <v>953</v>
      </c>
      <c r="I1887" s="909" t="s">
        <v>953</v>
      </c>
      <c r="J1887" s="909"/>
      <c r="K1887" s="818" t="s">
        <v>953</v>
      </c>
      <c r="L1887" s="818"/>
      <c r="M1887" s="818"/>
      <c r="N1887" s="303" t="str">
        <f t="shared" si="5"/>
        <v/>
      </c>
      <c r="S1887" s="325"/>
      <c r="T1887" s="341" t="str">
        <f t="shared" si="6"/>
        <v/>
      </c>
      <c r="U1887" s="341"/>
      <c r="V1887" s="325"/>
      <c r="W1887" s="325"/>
      <c r="X1887" s="325"/>
      <c r="Y1887" s="325"/>
      <c r="Z1887" s="325"/>
    </row>
    <row r="1888" spans="1:26" s="7" customFormat="1" ht="21" hidden="1">
      <c r="A1888" s="325"/>
      <c r="B1888" s="325"/>
      <c r="C1888" s="325"/>
      <c r="F1888" s="52">
        <v>91</v>
      </c>
      <c r="G1888" s="5" t="s">
        <v>953</v>
      </c>
      <c r="H1888" s="53" t="s">
        <v>953</v>
      </c>
      <c r="I1888" s="909" t="s">
        <v>953</v>
      </c>
      <c r="J1888" s="909"/>
      <c r="K1888" s="818" t="s">
        <v>953</v>
      </c>
      <c r="L1888" s="818"/>
      <c r="M1888" s="818"/>
      <c r="N1888" s="303" t="str">
        <f t="shared" si="5"/>
        <v/>
      </c>
      <c r="S1888" s="325"/>
      <c r="T1888" s="341" t="str">
        <f t="shared" si="6"/>
        <v/>
      </c>
      <c r="U1888" s="341"/>
      <c r="V1888" s="325"/>
      <c r="W1888" s="325"/>
      <c r="X1888" s="325"/>
      <c r="Y1888" s="325"/>
      <c r="Z1888" s="325"/>
    </row>
    <row r="1889" spans="1:26" s="7" customFormat="1" ht="21" hidden="1">
      <c r="A1889" s="325"/>
      <c r="B1889" s="325"/>
      <c r="C1889" s="325"/>
      <c r="F1889" s="52">
        <v>92</v>
      </c>
      <c r="G1889" s="5" t="s">
        <v>953</v>
      </c>
      <c r="H1889" s="53" t="s">
        <v>953</v>
      </c>
      <c r="I1889" s="909" t="s">
        <v>953</v>
      </c>
      <c r="J1889" s="909"/>
      <c r="K1889" s="818" t="s">
        <v>953</v>
      </c>
      <c r="L1889" s="818"/>
      <c r="M1889" s="818"/>
      <c r="N1889" s="303" t="str">
        <f t="shared" si="5"/>
        <v/>
      </c>
      <c r="S1889" s="325"/>
      <c r="T1889" s="341" t="str">
        <f t="shared" si="6"/>
        <v/>
      </c>
      <c r="U1889" s="341"/>
      <c r="V1889" s="325"/>
      <c r="W1889" s="325"/>
      <c r="X1889" s="325"/>
      <c r="Y1889" s="325"/>
      <c r="Z1889" s="325"/>
    </row>
    <row r="1890" spans="1:26" s="7" customFormat="1" ht="21" hidden="1">
      <c r="A1890" s="325"/>
      <c r="B1890" s="325"/>
      <c r="C1890" s="325"/>
      <c r="F1890" s="52">
        <v>93</v>
      </c>
      <c r="G1890" s="5" t="s">
        <v>953</v>
      </c>
      <c r="H1890" s="53" t="s">
        <v>953</v>
      </c>
      <c r="I1890" s="909" t="s">
        <v>953</v>
      </c>
      <c r="J1890" s="909"/>
      <c r="K1890" s="818" t="s">
        <v>953</v>
      </c>
      <c r="L1890" s="818"/>
      <c r="M1890" s="818"/>
      <c r="N1890" s="303" t="str">
        <f t="shared" si="5"/>
        <v/>
      </c>
      <c r="S1890" s="325"/>
      <c r="T1890" s="341" t="str">
        <f t="shared" si="6"/>
        <v/>
      </c>
      <c r="U1890" s="341"/>
      <c r="V1890" s="325"/>
      <c r="W1890" s="325"/>
      <c r="X1890" s="325"/>
      <c r="Y1890" s="325"/>
      <c r="Z1890" s="325"/>
    </row>
    <row r="1891" spans="1:26" s="7" customFormat="1" ht="21" hidden="1">
      <c r="A1891" s="325"/>
      <c r="B1891" s="325"/>
      <c r="C1891" s="325"/>
      <c r="F1891" s="52">
        <v>94</v>
      </c>
      <c r="G1891" s="5" t="s">
        <v>953</v>
      </c>
      <c r="H1891" s="53" t="s">
        <v>953</v>
      </c>
      <c r="I1891" s="909" t="s">
        <v>953</v>
      </c>
      <c r="J1891" s="909"/>
      <c r="K1891" s="818" t="s">
        <v>953</v>
      </c>
      <c r="L1891" s="818"/>
      <c r="M1891" s="818"/>
      <c r="N1891" s="303" t="str">
        <f t="shared" si="5"/>
        <v/>
      </c>
      <c r="S1891" s="325"/>
      <c r="T1891" s="341" t="str">
        <f t="shared" si="6"/>
        <v/>
      </c>
      <c r="U1891" s="341"/>
      <c r="V1891" s="325"/>
      <c r="W1891" s="325"/>
      <c r="X1891" s="325"/>
      <c r="Y1891" s="325"/>
      <c r="Z1891" s="325"/>
    </row>
    <row r="1892" spans="1:26" s="7" customFormat="1" ht="21" hidden="1">
      <c r="A1892" s="325"/>
      <c r="B1892" s="325"/>
      <c r="C1892" s="325"/>
      <c r="F1892" s="52">
        <v>95</v>
      </c>
      <c r="G1892" s="5" t="s">
        <v>953</v>
      </c>
      <c r="H1892" s="53" t="s">
        <v>953</v>
      </c>
      <c r="I1892" s="909" t="s">
        <v>953</v>
      </c>
      <c r="J1892" s="909"/>
      <c r="K1892" s="818" t="s">
        <v>953</v>
      </c>
      <c r="L1892" s="818"/>
      <c r="M1892" s="818"/>
      <c r="N1892" s="303" t="str">
        <f t="shared" si="5"/>
        <v/>
      </c>
      <c r="S1892" s="325"/>
      <c r="T1892" s="341" t="str">
        <f t="shared" si="6"/>
        <v/>
      </c>
      <c r="U1892" s="341"/>
      <c r="V1892" s="325"/>
      <c r="W1892" s="325"/>
      <c r="X1892" s="325"/>
      <c r="Y1892" s="325"/>
      <c r="Z1892" s="325"/>
    </row>
    <row r="1893" spans="1:26" s="7" customFormat="1" ht="21" hidden="1">
      <c r="A1893" s="325"/>
      <c r="B1893" s="325"/>
      <c r="C1893" s="325"/>
      <c r="F1893" s="52">
        <v>96</v>
      </c>
      <c r="G1893" s="5" t="s">
        <v>953</v>
      </c>
      <c r="H1893" s="53" t="s">
        <v>953</v>
      </c>
      <c r="I1893" s="909" t="s">
        <v>953</v>
      </c>
      <c r="J1893" s="909"/>
      <c r="K1893" s="818" t="s">
        <v>953</v>
      </c>
      <c r="L1893" s="818"/>
      <c r="M1893" s="818"/>
      <c r="N1893" s="303" t="str">
        <f t="shared" si="5"/>
        <v/>
      </c>
      <c r="S1893" s="325"/>
      <c r="T1893" s="341" t="str">
        <f t="shared" si="6"/>
        <v/>
      </c>
      <c r="U1893" s="341"/>
      <c r="V1893" s="325"/>
      <c r="W1893" s="325"/>
      <c r="X1893" s="325"/>
      <c r="Y1893" s="325"/>
      <c r="Z1893" s="325"/>
    </row>
    <row r="1894" spans="1:26" s="7" customFormat="1" ht="21" hidden="1">
      <c r="A1894" s="325"/>
      <c r="B1894" s="325"/>
      <c r="C1894" s="325"/>
      <c r="F1894" s="52">
        <v>97</v>
      </c>
      <c r="G1894" s="5" t="s">
        <v>953</v>
      </c>
      <c r="H1894" s="53" t="s">
        <v>953</v>
      </c>
      <c r="I1894" s="909" t="s">
        <v>953</v>
      </c>
      <c r="J1894" s="909"/>
      <c r="K1894" s="818" t="s">
        <v>953</v>
      </c>
      <c r="L1894" s="818"/>
      <c r="M1894" s="818"/>
      <c r="N1894" s="303" t="str">
        <f t="shared" si="5"/>
        <v/>
      </c>
      <c r="S1894" s="325"/>
      <c r="T1894" s="341" t="str">
        <f t="shared" si="6"/>
        <v/>
      </c>
      <c r="U1894" s="341"/>
      <c r="V1894" s="325"/>
      <c r="W1894" s="325"/>
      <c r="X1894" s="325"/>
      <c r="Y1894" s="325"/>
      <c r="Z1894" s="325"/>
    </row>
    <row r="1895" spans="1:26" s="7" customFormat="1" ht="21" hidden="1">
      <c r="A1895" s="325"/>
      <c r="B1895" s="325"/>
      <c r="C1895" s="325"/>
      <c r="F1895" s="52">
        <v>98</v>
      </c>
      <c r="G1895" s="5" t="s">
        <v>953</v>
      </c>
      <c r="H1895" s="53" t="s">
        <v>953</v>
      </c>
      <c r="I1895" s="909" t="s">
        <v>953</v>
      </c>
      <c r="J1895" s="909"/>
      <c r="K1895" s="818" t="s">
        <v>953</v>
      </c>
      <c r="L1895" s="818"/>
      <c r="M1895" s="818"/>
      <c r="N1895" s="303" t="str">
        <f t="shared" si="5"/>
        <v/>
      </c>
      <c r="S1895" s="325"/>
      <c r="T1895" s="341" t="str">
        <f t="shared" si="6"/>
        <v/>
      </c>
      <c r="U1895" s="341"/>
      <c r="V1895" s="325"/>
      <c r="W1895" s="325"/>
      <c r="X1895" s="325"/>
      <c r="Y1895" s="325"/>
      <c r="Z1895" s="325"/>
    </row>
    <row r="1896" spans="1:26" s="7" customFormat="1" ht="21" hidden="1">
      <c r="A1896" s="325"/>
      <c r="B1896" s="325"/>
      <c r="C1896" s="325"/>
      <c r="F1896" s="52">
        <v>99</v>
      </c>
      <c r="G1896" s="5" t="s">
        <v>953</v>
      </c>
      <c r="H1896" s="53" t="s">
        <v>953</v>
      </c>
      <c r="I1896" s="909" t="s">
        <v>953</v>
      </c>
      <c r="J1896" s="909"/>
      <c r="K1896" s="818" t="s">
        <v>953</v>
      </c>
      <c r="L1896" s="818"/>
      <c r="M1896" s="818"/>
      <c r="N1896" s="303" t="str">
        <f t="shared" si="5"/>
        <v/>
      </c>
      <c r="S1896" s="325"/>
      <c r="T1896" s="341" t="str">
        <f t="shared" si="6"/>
        <v/>
      </c>
      <c r="U1896" s="341"/>
      <c r="V1896" s="325"/>
      <c r="W1896" s="325"/>
      <c r="X1896" s="325"/>
      <c r="Y1896" s="325"/>
      <c r="Z1896" s="325"/>
    </row>
    <row r="1897" spans="1:26" s="7" customFormat="1" ht="21" hidden="1">
      <c r="A1897" s="325"/>
      <c r="B1897" s="325"/>
      <c r="C1897" s="325"/>
      <c r="F1897" s="52">
        <v>100</v>
      </c>
      <c r="G1897" s="5" t="s">
        <v>953</v>
      </c>
      <c r="H1897" s="53" t="s">
        <v>953</v>
      </c>
      <c r="I1897" s="909" t="s">
        <v>953</v>
      </c>
      <c r="J1897" s="909"/>
      <c r="K1897" s="818" t="s">
        <v>953</v>
      </c>
      <c r="L1897" s="818"/>
      <c r="M1897" s="818"/>
      <c r="N1897" s="303" t="str">
        <f t="shared" si="5"/>
        <v/>
      </c>
      <c r="S1897" s="325"/>
      <c r="T1897" s="341" t="str">
        <f t="shared" si="6"/>
        <v/>
      </c>
      <c r="U1897" s="341"/>
      <c r="V1897" s="325"/>
      <c r="W1897" s="325"/>
      <c r="X1897" s="325"/>
      <c r="Y1897" s="325"/>
      <c r="Z1897" s="325"/>
    </row>
    <row r="1898" spans="1:26" s="7" customFormat="1" ht="21" hidden="1">
      <c r="A1898" s="325"/>
      <c r="B1898" s="325"/>
      <c r="C1898" s="325"/>
      <c r="F1898" s="52">
        <v>101</v>
      </c>
      <c r="G1898" s="5" t="s">
        <v>953</v>
      </c>
      <c r="H1898" s="53" t="s">
        <v>953</v>
      </c>
      <c r="I1898" s="909" t="s">
        <v>953</v>
      </c>
      <c r="J1898" s="909"/>
      <c r="K1898" s="818" t="s">
        <v>953</v>
      </c>
      <c r="L1898" s="818"/>
      <c r="M1898" s="818"/>
      <c r="N1898" s="303" t="str">
        <f t="shared" si="5"/>
        <v/>
      </c>
      <c r="S1898" s="325"/>
      <c r="T1898" s="341" t="str">
        <f t="shared" si="6"/>
        <v/>
      </c>
      <c r="U1898" s="341"/>
      <c r="V1898" s="325"/>
      <c r="W1898" s="325"/>
      <c r="X1898" s="325"/>
      <c r="Y1898" s="325"/>
      <c r="Z1898" s="325"/>
    </row>
    <row r="1899" spans="1:26" s="7" customFormat="1" ht="21" hidden="1">
      <c r="A1899" s="325"/>
      <c r="B1899" s="325"/>
      <c r="C1899" s="325"/>
      <c r="F1899" s="52">
        <v>102</v>
      </c>
      <c r="G1899" s="5" t="s">
        <v>953</v>
      </c>
      <c r="H1899" s="53" t="s">
        <v>953</v>
      </c>
      <c r="I1899" s="909" t="s">
        <v>953</v>
      </c>
      <c r="J1899" s="909"/>
      <c r="K1899" s="818" t="s">
        <v>953</v>
      </c>
      <c r="L1899" s="818"/>
      <c r="M1899" s="818"/>
      <c r="N1899" s="303" t="str">
        <f t="shared" si="5"/>
        <v/>
      </c>
      <c r="S1899" s="325"/>
      <c r="T1899" s="341" t="str">
        <f t="shared" si="6"/>
        <v/>
      </c>
      <c r="U1899" s="341"/>
      <c r="V1899" s="325"/>
      <c r="W1899" s="325"/>
      <c r="X1899" s="325"/>
      <c r="Y1899" s="325"/>
      <c r="Z1899" s="325"/>
    </row>
    <row r="1900" spans="1:26" s="7" customFormat="1" ht="21" hidden="1">
      <c r="A1900" s="325"/>
      <c r="B1900" s="325"/>
      <c r="C1900" s="325"/>
      <c r="F1900" s="52">
        <v>103</v>
      </c>
      <c r="G1900" s="5" t="s">
        <v>953</v>
      </c>
      <c r="H1900" s="53" t="s">
        <v>953</v>
      </c>
      <c r="I1900" s="909" t="s">
        <v>953</v>
      </c>
      <c r="J1900" s="909"/>
      <c r="K1900" s="818" t="s">
        <v>953</v>
      </c>
      <c r="L1900" s="818"/>
      <c r="M1900" s="818"/>
      <c r="N1900" s="303" t="str">
        <f t="shared" si="5"/>
        <v/>
      </c>
      <c r="S1900" s="325"/>
      <c r="T1900" s="341" t="str">
        <f t="shared" si="6"/>
        <v/>
      </c>
      <c r="U1900" s="341"/>
      <c r="V1900" s="325"/>
      <c r="W1900" s="325"/>
      <c r="X1900" s="325"/>
      <c r="Y1900" s="325"/>
      <c r="Z1900" s="325"/>
    </row>
    <row r="1901" spans="1:26" s="7" customFormat="1" ht="21" hidden="1">
      <c r="A1901" s="325"/>
      <c r="B1901" s="325"/>
      <c r="C1901" s="325"/>
      <c r="F1901" s="52">
        <v>104</v>
      </c>
      <c r="G1901" s="5" t="s">
        <v>953</v>
      </c>
      <c r="H1901" s="53" t="s">
        <v>953</v>
      </c>
      <c r="I1901" s="909" t="s">
        <v>953</v>
      </c>
      <c r="J1901" s="909"/>
      <c r="K1901" s="818" t="s">
        <v>953</v>
      </c>
      <c r="L1901" s="818"/>
      <c r="M1901" s="818"/>
      <c r="N1901" s="303" t="str">
        <f t="shared" si="5"/>
        <v/>
      </c>
      <c r="S1901" s="325"/>
      <c r="T1901" s="341" t="str">
        <f t="shared" si="6"/>
        <v/>
      </c>
      <c r="U1901" s="341"/>
      <c r="V1901" s="325"/>
      <c r="W1901" s="325"/>
      <c r="X1901" s="325"/>
      <c r="Y1901" s="325"/>
      <c r="Z1901" s="325"/>
    </row>
    <row r="1902" spans="1:26" s="7" customFormat="1" ht="21" hidden="1">
      <c r="A1902" s="325"/>
      <c r="B1902" s="325"/>
      <c r="C1902" s="325"/>
      <c r="F1902" s="52">
        <v>105</v>
      </c>
      <c r="G1902" s="5" t="s">
        <v>953</v>
      </c>
      <c r="H1902" s="53" t="s">
        <v>953</v>
      </c>
      <c r="I1902" s="909" t="s">
        <v>953</v>
      </c>
      <c r="J1902" s="909"/>
      <c r="K1902" s="818" t="s">
        <v>953</v>
      </c>
      <c r="L1902" s="818"/>
      <c r="M1902" s="818"/>
      <c r="N1902" s="303" t="str">
        <f t="shared" si="5"/>
        <v/>
      </c>
      <c r="S1902" s="325"/>
      <c r="T1902" s="341" t="str">
        <f t="shared" si="6"/>
        <v/>
      </c>
      <c r="U1902" s="341"/>
      <c r="V1902" s="325"/>
      <c r="W1902" s="325"/>
      <c r="X1902" s="325"/>
      <c r="Y1902" s="325"/>
      <c r="Z1902" s="325"/>
    </row>
    <row r="1903" spans="1:26" s="7" customFormat="1" ht="21" hidden="1">
      <c r="A1903" s="325"/>
      <c r="B1903" s="325"/>
      <c r="C1903" s="325"/>
      <c r="F1903" s="52">
        <v>106</v>
      </c>
      <c r="G1903" s="5" t="s">
        <v>953</v>
      </c>
      <c r="H1903" s="53" t="s">
        <v>953</v>
      </c>
      <c r="I1903" s="909" t="s">
        <v>953</v>
      </c>
      <c r="J1903" s="909"/>
      <c r="K1903" s="818" t="s">
        <v>953</v>
      </c>
      <c r="L1903" s="818"/>
      <c r="M1903" s="818"/>
      <c r="N1903" s="303" t="str">
        <f t="shared" si="5"/>
        <v/>
      </c>
      <c r="S1903" s="325"/>
      <c r="T1903" s="341" t="str">
        <f t="shared" si="6"/>
        <v/>
      </c>
      <c r="U1903" s="341"/>
      <c r="V1903" s="325"/>
      <c r="W1903" s="325"/>
      <c r="X1903" s="325"/>
      <c r="Y1903" s="325"/>
      <c r="Z1903" s="325"/>
    </row>
    <row r="1904" spans="1:26" s="7" customFormat="1" ht="21" hidden="1">
      <c r="A1904" s="325"/>
      <c r="B1904" s="325"/>
      <c r="C1904" s="325"/>
      <c r="F1904" s="52">
        <v>107</v>
      </c>
      <c r="G1904" s="5" t="s">
        <v>953</v>
      </c>
      <c r="H1904" s="53" t="s">
        <v>953</v>
      </c>
      <c r="I1904" s="909" t="s">
        <v>953</v>
      </c>
      <c r="J1904" s="909"/>
      <c r="K1904" s="818" t="s">
        <v>953</v>
      </c>
      <c r="L1904" s="818"/>
      <c r="M1904" s="818"/>
      <c r="N1904" s="303" t="str">
        <f t="shared" si="5"/>
        <v/>
      </c>
      <c r="S1904" s="325"/>
      <c r="T1904" s="341" t="str">
        <f t="shared" si="6"/>
        <v/>
      </c>
      <c r="U1904" s="341"/>
      <c r="V1904" s="325"/>
      <c r="W1904" s="325"/>
      <c r="X1904" s="325"/>
      <c r="Y1904" s="325"/>
      <c r="Z1904" s="325"/>
    </row>
    <row r="1905" spans="1:26" s="7" customFormat="1" ht="21" hidden="1">
      <c r="A1905" s="325"/>
      <c r="B1905" s="325"/>
      <c r="C1905" s="325"/>
      <c r="F1905" s="52">
        <v>108</v>
      </c>
      <c r="G1905" s="5" t="s">
        <v>953</v>
      </c>
      <c r="H1905" s="53" t="s">
        <v>953</v>
      </c>
      <c r="I1905" s="909" t="s">
        <v>953</v>
      </c>
      <c r="J1905" s="909"/>
      <c r="K1905" s="818" t="s">
        <v>953</v>
      </c>
      <c r="L1905" s="818"/>
      <c r="M1905" s="818"/>
      <c r="N1905" s="303" t="str">
        <f t="shared" si="5"/>
        <v/>
      </c>
      <c r="S1905" s="325"/>
      <c r="T1905" s="341" t="str">
        <f t="shared" si="6"/>
        <v/>
      </c>
      <c r="U1905" s="341"/>
      <c r="V1905" s="325"/>
      <c r="W1905" s="325"/>
      <c r="X1905" s="325"/>
      <c r="Y1905" s="325"/>
      <c r="Z1905" s="325"/>
    </row>
    <row r="1906" spans="1:26" s="7" customFormat="1" ht="21" hidden="1">
      <c r="A1906" s="325"/>
      <c r="B1906" s="325"/>
      <c r="C1906" s="325"/>
      <c r="F1906" s="52">
        <v>109</v>
      </c>
      <c r="G1906" s="5" t="s">
        <v>953</v>
      </c>
      <c r="H1906" s="53" t="s">
        <v>953</v>
      </c>
      <c r="I1906" s="909" t="s">
        <v>953</v>
      </c>
      <c r="J1906" s="909"/>
      <c r="K1906" s="818" t="s">
        <v>953</v>
      </c>
      <c r="L1906" s="818"/>
      <c r="M1906" s="818"/>
      <c r="N1906" s="303" t="str">
        <f t="shared" si="5"/>
        <v/>
      </c>
      <c r="S1906" s="325"/>
      <c r="T1906" s="341" t="str">
        <f t="shared" si="6"/>
        <v/>
      </c>
      <c r="U1906" s="341"/>
      <c r="V1906" s="325"/>
      <c r="W1906" s="325"/>
      <c r="X1906" s="325"/>
      <c r="Y1906" s="325"/>
      <c r="Z1906" s="325"/>
    </row>
    <row r="1907" spans="1:26" s="7" customFormat="1" ht="21" hidden="1">
      <c r="A1907" s="325"/>
      <c r="B1907" s="325"/>
      <c r="C1907" s="325"/>
      <c r="F1907" s="52">
        <v>110</v>
      </c>
      <c r="G1907" s="5" t="s">
        <v>953</v>
      </c>
      <c r="H1907" s="53" t="s">
        <v>953</v>
      </c>
      <c r="I1907" s="909" t="s">
        <v>953</v>
      </c>
      <c r="J1907" s="909"/>
      <c r="K1907" s="818" t="s">
        <v>953</v>
      </c>
      <c r="L1907" s="818"/>
      <c r="M1907" s="818"/>
      <c r="N1907" s="303" t="str">
        <f t="shared" si="5"/>
        <v/>
      </c>
      <c r="S1907" s="325"/>
      <c r="T1907" s="341" t="str">
        <f t="shared" si="6"/>
        <v/>
      </c>
      <c r="U1907" s="341"/>
      <c r="V1907" s="325"/>
      <c r="W1907" s="325"/>
      <c r="X1907" s="325"/>
      <c r="Y1907" s="325"/>
      <c r="Z1907" s="325"/>
    </row>
    <row r="1908" spans="1:26" s="7" customFormat="1" ht="21" hidden="1">
      <c r="A1908" s="325"/>
      <c r="B1908" s="325"/>
      <c r="C1908" s="325"/>
      <c r="F1908" s="52">
        <v>111</v>
      </c>
      <c r="G1908" s="5" t="s">
        <v>953</v>
      </c>
      <c r="H1908" s="53" t="s">
        <v>953</v>
      </c>
      <c r="I1908" s="909" t="s">
        <v>953</v>
      </c>
      <c r="J1908" s="909"/>
      <c r="K1908" s="818" t="s">
        <v>953</v>
      </c>
      <c r="L1908" s="818"/>
      <c r="M1908" s="818"/>
      <c r="N1908" s="303" t="str">
        <f t="shared" si="5"/>
        <v/>
      </c>
      <c r="S1908" s="325"/>
      <c r="T1908" s="341" t="str">
        <f t="shared" si="6"/>
        <v/>
      </c>
      <c r="U1908" s="341"/>
      <c r="V1908" s="325"/>
      <c r="W1908" s="325"/>
      <c r="X1908" s="325"/>
      <c r="Y1908" s="325"/>
      <c r="Z1908" s="325"/>
    </row>
    <row r="1909" spans="1:26" s="7" customFormat="1" ht="21" hidden="1">
      <c r="A1909" s="325"/>
      <c r="B1909" s="325"/>
      <c r="C1909" s="325"/>
      <c r="F1909" s="52">
        <v>112</v>
      </c>
      <c r="G1909" s="5" t="s">
        <v>953</v>
      </c>
      <c r="H1909" s="53" t="s">
        <v>953</v>
      </c>
      <c r="I1909" s="909" t="s">
        <v>953</v>
      </c>
      <c r="J1909" s="909"/>
      <c r="K1909" s="818" t="s">
        <v>953</v>
      </c>
      <c r="L1909" s="818"/>
      <c r="M1909" s="818"/>
      <c r="N1909" s="303" t="str">
        <f t="shared" si="5"/>
        <v/>
      </c>
      <c r="S1909" s="325"/>
      <c r="T1909" s="341" t="str">
        <f t="shared" si="6"/>
        <v/>
      </c>
      <c r="U1909" s="341"/>
      <c r="V1909" s="325"/>
      <c r="W1909" s="325"/>
      <c r="X1909" s="325"/>
      <c r="Y1909" s="325"/>
      <c r="Z1909" s="325"/>
    </row>
    <row r="1910" spans="1:26" s="7" customFormat="1" ht="21" hidden="1">
      <c r="A1910" s="325"/>
      <c r="B1910" s="325"/>
      <c r="C1910" s="325"/>
      <c r="F1910" s="52">
        <v>113</v>
      </c>
      <c r="G1910" s="5" t="s">
        <v>953</v>
      </c>
      <c r="H1910" s="53" t="s">
        <v>953</v>
      </c>
      <c r="I1910" s="909" t="s">
        <v>953</v>
      </c>
      <c r="J1910" s="909"/>
      <c r="K1910" s="818" t="s">
        <v>953</v>
      </c>
      <c r="L1910" s="818"/>
      <c r="M1910" s="818"/>
      <c r="N1910" s="303" t="str">
        <f t="shared" si="5"/>
        <v/>
      </c>
      <c r="S1910" s="325"/>
      <c r="T1910" s="341" t="str">
        <f t="shared" si="6"/>
        <v/>
      </c>
      <c r="U1910" s="341"/>
      <c r="V1910" s="325"/>
      <c r="W1910" s="325"/>
      <c r="X1910" s="325"/>
      <c r="Y1910" s="325"/>
      <c r="Z1910" s="325"/>
    </row>
    <row r="1911" spans="1:26" s="7" customFormat="1" ht="21" hidden="1">
      <c r="A1911" s="325"/>
      <c r="B1911" s="325"/>
      <c r="C1911" s="325"/>
      <c r="F1911" s="52">
        <v>114</v>
      </c>
      <c r="G1911" s="5" t="s">
        <v>953</v>
      </c>
      <c r="H1911" s="53" t="s">
        <v>953</v>
      </c>
      <c r="I1911" s="909" t="s">
        <v>953</v>
      </c>
      <c r="J1911" s="909"/>
      <c r="K1911" s="818" t="s">
        <v>953</v>
      </c>
      <c r="L1911" s="818"/>
      <c r="M1911" s="818"/>
      <c r="N1911" s="303" t="str">
        <f t="shared" si="5"/>
        <v/>
      </c>
      <c r="S1911" s="325"/>
      <c r="T1911" s="341" t="str">
        <f t="shared" si="6"/>
        <v/>
      </c>
      <c r="U1911" s="341"/>
      <c r="V1911" s="325"/>
      <c r="W1911" s="325"/>
      <c r="X1911" s="325"/>
      <c r="Y1911" s="325"/>
      <c r="Z1911" s="325"/>
    </row>
    <row r="1912" spans="1:26" s="7" customFormat="1" ht="21" hidden="1">
      <c r="A1912" s="325"/>
      <c r="B1912" s="325"/>
      <c r="C1912" s="325"/>
      <c r="F1912" s="52">
        <v>115</v>
      </c>
      <c r="G1912" s="5" t="s">
        <v>953</v>
      </c>
      <c r="H1912" s="53" t="s">
        <v>953</v>
      </c>
      <c r="I1912" s="909" t="s">
        <v>953</v>
      </c>
      <c r="J1912" s="909"/>
      <c r="K1912" s="818" t="s">
        <v>953</v>
      </c>
      <c r="L1912" s="818"/>
      <c r="M1912" s="818"/>
      <c r="N1912" s="303" t="str">
        <f t="shared" si="5"/>
        <v/>
      </c>
      <c r="S1912" s="325"/>
      <c r="T1912" s="341" t="str">
        <f t="shared" si="6"/>
        <v/>
      </c>
      <c r="U1912" s="341"/>
      <c r="V1912" s="325"/>
      <c r="W1912" s="325"/>
      <c r="X1912" s="325"/>
      <c r="Y1912" s="325"/>
      <c r="Z1912" s="325"/>
    </row>
    <row r="1913" spans="1:26" s="7" customFormat="1" ht="21" hidden="1">
      <c r="A1913" s="325"/>
      <c r="B1913" s="325"/>
      <c r="C1913" s="325"/>
      <c r="F1913" s="52">
        <v>116</v>
      </c>
      <c r="G1913" s="5" t="s">
        <v>953</v>
      </c>
      <c r="H1913" s="53" t="s">
        <v>953</v>
      </c>
      <c r="I1913" s="909" t="s">
        <v>953</v>
      </c>
      <c r="J1913" s="909"/>
      <c r="K1913" s="818" t="s">
        <v>953</v>
      </c>
      <c r="L1913" s="818"/>
      <c r="M1913" s="818"/>
      <c r="N1913" s="303" t="str">
        <f t="shared" si="5"/>
        <v/>
      </c>
      <c r="S1913" s="325"/>
      <c r="T1913" s="341" t="str">
        <f t="shared" si="6"/>
        <v/>
      </c>
      <c r="U1913" s="341"/>
      <c r="V1913" s="325"/>
      <c r="W1913" s="325"/>
      <c r="X1913" s="325"/>
      <c r="Y1913" s="325"/>
      <c r="Z1913" s="325"/>
    </row>
    <row r="1914" spans="1:26" s="7" customFormat="1" ht="21" hidden="1">
      <c r="A1914" s="325"/>
      <c r="B1914" s="325"/>
      <c r="C1914" s="325"/>
      <c r="F1914" s="52">
        <v>117</v>
      </c>
      <c r="G1914" s="5" t="s">
        <v>953</v>
      </c>
      <c r="H1914" s="53" t="s">
        <v>953</v>
      </c>
      <c r="I1914" s="909" t="s">
        <v>953</v>
      </c>
      <c r="J1914" s="909"/>
      <c r="K1914" s="818" t="s">
        <v>953</v>
      </c>
      <c r="L1914" s="818"/>
      <c r="M1914" s="818"/>
      <c r="N1914" s="303" t="str">
        <f t="shared" si="5"/>
        <v/>
      </c>
      <c r="S1914" s="325"/>
      <c r="T1914" s="341" t="str">
        <f t="shared" si="6"/>
        <v/>
      </c>
      <c r="U1914" s="341"/>
      <c r="V1914" s="325"/>
      <c r="W1914" s="325"/>
      <c r="X1914" s="325"/>
      <c r="Y1914" s="325"/>
      <c r="Z1914" s="325"/>
    </row>
    <row r="1915" spans="1:26" s="7" customFormat="1" ht="21" hidden="1">
      <c r="A1915" s="325"/>
      <c r="B1915" s="325"/>
      <c r="C1915" s="325"/>
      <c r="F1915" s="52">
        <v>118</v>
      </c>
      <c r="G1915" s="5" t="s">
        <v>953</v>
      </c>
      <c r="H1915" s="53" t="s">
        <v>953</v>
      </c>
      <c r="I1915" s="909" t="s">
        <v>953</v>
      </c>
      <c r="J1915" s="909"/>
      <c r="K1915" s="818" t="s">
        <v>953</v>
      </c>
      <c r="L1915" s="818"/>
      <c r="M1915" s="818"/>
      <c r="N1915" s="303" t="str">
        <f t="shared" si="5"/>
        <v/>
      </c>
      <c r="S1915" s="325"/>
      <c r="T1915" s="341" t="str">
        <f t="shared" si="6"/>
        <v/>
      </c>
      <c r="U1915" s="341"/>
      <c r="V1915" s="325"/>
      <c r="W1915" s="325"/>
      <c r="X1915" s="325"/>
      <c r="Y1915" s="325"/>
      <c r="Z1915" s="325"/>
    </row>
    <row r="1916" spans="1:26" s="7" customFormat="1" ht="21" hidden="1">
      <c r="A1916" s="325"/>
      <c r="B1916" s="325"/>
      <c r="C1916" s="325"/>
      <c r="F1916" s="52">
        <v>119</v>
      </c>
      <c r="G1916" s="5" t="s">
        <v>953</v>
      </c>
      <c r="H1916" s="53" t="s">
        <v>953</v>
      </c>
      <c r="I1916" s="909" t="s">
        <v>953</v>
      </c>
      <c r="J1916" s="909"/>
      <c r="K1916" s="818" t="s">
        <v>953</v>
      </c>
      <c r="L1916" s="818"/>
      <c r="M1916" s="818"/>
      <c r="N1916" s="303" t="str">
        <f t="shared" si="5"/>
        <v/>
      </c>
      <c r="S1916" s="325"/>
      <c r="T1916" s="341" t="str">
        <f t="shared" si="6"/>
        <v/>
      </c>
      <c r="U1916" s="341"/>
      <c r="V1916" s="325"/>
      <c r="W1916" s="325"/>
      <c r="X1916" s="325"/>
      <c r="Y1916" s="325"/>
      <c r="Z1916" s="325"/>
    </row>
    <row r="1917" spans="1:26" s="7" customFormat="1" ht="21" hidden="1">
      <c r="A1917" s="325"/>
      <c r="B1917" s="325"/>
      <c r="C1917" s="325"/>
      <c r="F1917" s="52">
        <v>120</v>
      </c>
      <c r="G1917" s="5" t="s">
        <v>953</v>
      </c>
      <c r="H1917" s="53" t="s">
        <v>953</v>
      </c>
      <c r="I1917" s="909" t="s">
        <v>953</v>
      </c>
      <c r="J1917" s="909"/>
      <c r="K1917" s="818" t="s">
        <v>953</v>
      </c>
      <c r="L1917" s="818"/>
      <c r="M1917" s="818"/>
      <c r="N1917" s="303" t="str">
        <f t="shared" si="5"/>
        <v/>
      </c>
      <c r="S1917" s="325"/>
      <c r="T1917" s="341" t="str">
        <f t="shared" si="6"/>
        <v/>
      </c>
      <c r="U1917" s="341"/>
      <c r="V1917" s="325"/>
      <c r="W1917" s="325"/>
      <c r="X1917" s="325"/>
      <c r="Y1917" s="325"/>
      <c r="Z1917" s="325"/>
    </row>
    <row r="1918" spans="1:26" s="7" customFormat="1" ht="21" hidden="1">
      <c r="A1918" s="325"/>
      <c r="B1918" s="325"/>
      <c r="C1918" s="325"/>
      <c r="F1918" s="52">
        <v>121</v>
      </c>
      <c r="G1918" s="5" t="s">
        <v>953</v>
      </c>
      <c r="H1918" s="53" t="s">
        <v>953</v>
      </c>
      <c r="I1918" s="909" t="s">
        <v>953</v>
      </c>
      <c r="J1918" s="909"/>
      <c r="K1918" s="818" t="s">
        <v>953</v>
      </c>
      <c r="L1918" s="818"/>
      <c r="M1918" s="818"/>
      <c r="N1918" s="303" t="str">
        <f t="shared" si="5"/>
        <v/>
      </c>
      <c r="S1918" s="325"/>
      <c r="T1918" s="341" t="str">
        <f t="shared" si="6"/>
        <v/>
      </c>
      <c r="U1918" s="341"/>
      <c r="V1918" s="325"/>
      <c r="W1918" s="325"/>
      <c r="X1918" s="325"/>
      <c r="Y1918" s="325"/>
      <c r="Z1918" s="325"/>
    </row>
    <row r="1919" spans="1:26" s="7" customFormat="1" ht="21" hidden="1">
      <c r="A1919" s="325"/>
      <c r="B1919" s="325"/>
      <c r="C1919" s="325"/>
      <c r="F1919" s="52">
        <v>122</v>
      </c>
      <c r="G1919" s="5" t="s">
        <v>953</v>
      </c>
      <c r="H1919" s="53" t="s">
        <v>953</v>
      </c>
      <c r="I1919" s="909" t="s">
        <v>953</v>
      </c>
      <c r="J1919" s="909"/>
      <c r="K1919" s="818" t="s">
        <v>953</v>
      </c>
      <c r="L1919" s="818"/>
      <c r="M1919" s="818"/>
      <c r="N1919" s="303" t="str">
        <f t="shared" si="5"/>
        <v/>
      </c>
      <c r="S1919" s="325"/>
      <c r="T1919" s="341" t="str">
        <f t="shared" si="6"/>
        <v/>
      </c>
      <c r="U1919" s="341"/>
      <c r="V1919" s="325"/>
      <c r="W1919" s="325"/>
      <c r="X1919" s="325"/>
      <c r="Y1919" s="325"/>
      <c r="Z1919" s="325"/>
    </row>
    <row r="1920" spans="1:26" s="7" customFormat="1" ht="21" hidden="1">
      <c r="A1920" s="325"/>
      <c r="B1920" s="325"/>
      <c r="C1920" s="325"/>
      <c r="F1920" s="52">
        <v>123</v>
      </c>
      <c r="G1920" s="5" t="s">
        <v>953</v>
      </c>
      <c r="H1920" s="53" t="s">
        <v>953</v>
      </c>
      <c r="I1920" s="909" t="s">
        <v>953</v>
      </c>
      <c r="J1920" s="909"/>
      <c r="K1920" s="818" t="s">
        <v>953</v>
      </c>
      <c r="L1920" s="818"/>
      <c r="M1920" s="818"/>
      <c r="N1920" s="303" t="str">
        <f t="shared" si="5"/>
        <v/>
      </c>
      <c r="S1920" s="325"/>
      <c r="T1920" s="341" t="str">
        <f t="shared" si="6"/>
        <v/>
      </c>
      <c r="U1920" s="341"/>
      <c r="V1920" s="325"/>
      <c r="W1920" s="325"/>
      <c r="X1920" s="325"/>
      <c r="Y1920" s="325"/>
      <c r="Z1920" s="325"/>
    </row>
    <row r="1921" spans="1:26" s="7" customFormat="1" ht="21" hidden="1">
      <c r="A1921" s="325"/>
      <c r="B1921" s="325"/>
      <c r="C1921" s="325"/>
      <c r="F1921" s="52">
        <v>124</v>
      </c>
      <c r="G1921" s="5" t="s">
        <v>953</v>
      </c>
      <c r="H1921" s="53" t="s">
        <v>953</v>
      </c>
      <c r="I1921" s="909" t="s">
        <v>953</v>
      </c>
      <c r="J1921" s="909"/>
      <c r="K1921" s="818" t="s">
        <v>953</v>
      </c>
      <c r="L1921" s="818"/>
      <c r="M1921" s="818"/>
      <c r="N1921" s="303" t="str">
        <f t="shared" si="5"/>
        <v/>
      </c>
      <c r="S1921" s="325"/>
      <c r="T1921" s="341" t="str">
        <f t="shared" si="6"/>
        <v/>
      </c>
      <c r="U1921" s="341"/>
      <c r="V1921" s="325"/>
      <c r="W1921" s="325"/>
      <c r="X1921" s="325"/>
      <c r="Y1921" s="325"/>
      <c r="Z1921" s="325"/>
    </row>
    <row r="1922" spans="1:26" s="7" customFormat="1" ht="21" hidden="1">
      <c r="A1922" s="325"/>
      <c r="B1922" s="325"/>
      <c r="C1922" s="325"/>
      <c r="F1922" s="52">
        <v>125</v>
      </c>
      <c r="G1922" s="5" t="s">
        <v>953</v>
      </c>
      <c r="H1922" s="53" t="s">
        <v>953</v>
      </c>
      <c r="I1922" s="909" t="s">
        <v>953</v>
      </c>
      <c r="J1922" s="909"/>
      <c r="K1922" s="818" t="s">
        <v>953</v>
      </c>
      <c r="L1922" s="818"/>
      <c r="M1922" s="818"/>
      <c r="N1922" s="303" t="str">
        <f t="shared" si="5"/>
        <v/>
      </c>
      <c r="S1922" s="325"/>
      <c r="T1922" s="341" t="str">
        <f t="shared" si="6"/>
        <v/>
      </c>
      <c r="U1922" s="341"/>
      <c r="V1922" s="325"/>
      <c r="W1922" s="325"/>
      <c r="X1922" s="325"/>
      <c r="Y1922" s="325"/>
      <c r="Z1922" s="325"/>
    </row>
    <row r="1923" spans="1:26" s="7" customFormat="1" ht="21" hidden="1">
      <c r="A1923" s="325"/>
      <c r="B1923" s="325"/>
      <c r="C1923" s="325"/>
      <c r="F1923" s="52">
        <v>126</v>
      </c>
      <c r="G1923" s="5" t="s">
        <v>953</v>
      </c>
      <c r="H1923" s="53" t="s">
        <v>953</v>
      </c>
      <c r="I1923" s="909" t="s">
        <v>953</v>
      </c>
      <c r="J1923" s="909"/>
      <c r="K1923" s="818" t="s">
        <v>953</v>
      </c>
      <c r="L1923" s="818"/>
      <c r="M1923" s="818"/>
      <c r="N1923" s="303" t="str">
        <f t="shared" si="5"/>
        <v/>
      </c>
      <c r="S1923" s="325"/>
      <c r="T1923" s="341" t="str">
        <f t="shared" si="6"/>
        <v/>
      </c>
      <c r="U1923" s="341"/>
      <c r="V1923" s="325"/>
      <c r="W1923" s="325"/>
      <c r="X1923" s="325"/>
      <c r="Y1923" s="325"/>
      <c r="Z1923" s="325"/>
    </row>
    <row r="1924" spans="1:26" s="7" customFormat="1" ht="21" hidden="1">
      <c r="A1924" s="325"/>
      <c r="B1924" s="325"/>
      <c r="C1924" s="325"/>
      <c r="F1924" s="52">
        <v>127</v>
      </c>
      <c r="G1924" s="5" t="s">
        <v>953</v>
      </c>
      <c r="H1924" s="53" t="s">
        <v>953</v>
      </c>
      <c r="I1924" s="909" t="s">
        <v>953</v>
      </c>
      <c r="J1924" s="909"/>
      <c r="K1924" s="818" t="s">
        <v>953</v>
      </c>
      <c r="L1924" s="818"/>
      <c r="M1924" s="818"/>
      <c r="N1924" s="303" t="str">
        <f t="shared" si="5"/>
        <v/>
      </c>
      <c r="S1924" s="325"/>
      <c r="T1924" s="341" t="str">
        <f t="shared" si="6"/>
        <v/>
      </c>
      <c r="U1924" s="341"/>
      <c r="V1924" s="325"/>
      <c r="W1924" s="325"/>
      <c r="X1924" s="325"/>
      <c r="Y1924" s="325"/>
      <c r="Z1924" s="325"/>
    </row>
    <row r="1925" spans="1:26" s="7" customFormat="1" ht="21" hidden="1">
      <c r="A1925" s="325"/>
      <c r="B1925" s="325"/>
      <c r="C1925" s="325"/>
      <c r="F1925" s="52">
        <v>128</v>
      </c>
      <c r="G1925" s="5" t="s">
        <v>953</v>
      </c>
      <c r="H1925" s="53" t="s">
        <v>953</v>
      </c>
      <c r="I1925" s="909" t="s">
        <v>953</v>
      </c>
      <c r="J1925" s="909"/>
      <c r="K1925" s="818" t="s">
        <v>953</v>
      </c>
      <c r="L1925" s="818"/>
      <c r="M1925" s="818"/>
      <c r="N1925" s="303" t="str">
        <f t="shared" si="5"/>
        <v/>
      </c>
      <c r="S1925" s="325"/>
      <c r="T1925" s="341" t="str">
        <f t="shared" si="6"/>
        <v/>
      </c>
      <c r="U1925" s="341"/>
      <c r="V1925" s="325"/>
      <c r="W1925" s="325"/>
      <c r="X1925" s="325"/>
      <c r="Y1925" s="325"/>
      <c r="Z1925" s="325"/>
    </row>
    <row r="1926" spans="1:26" s="7" customFormat="1" ht="21" hidden="1">
      <c r="A1926" s="325"/>
      <c r="B1926" s="325"/>
      <c r="C1926" s="325"/>
      <c r="F1926" s="52">
        <v>129</v>
      </c>
      <c r="G1926" s="5" t="s">
        <v>953</v>
      </c>
      <c r="H1926" s="53" t="s">
        <v>953</v>
      </c>
      <c r="I1926" s="909" t="s">
        <v>953</v>
      </c>
      <c r="J1926" s="909"/>
      <c r="K1926" s="818" t="s">
        <v>953</v>
      </c>
      <c r="L1926" s="818"/>
      <c r="M1926" s="818"/>
      <c r="N1926" s="303" t="str">
        <f t="shared" ref="N1926:N1989" si="7">IF(T1926="","",HYPERLINK(T1926,"Go To Resource"))</f>
        <v/>
      </c>
      <c r="S1926" s="325"/>
      <c r="T1926" s="341" t="str">
        <f t="shared" si="6"/>
        <v/>
      </c>
      <c r="U1926" s="341"/>
      <c r="V1926" s="325"/>
      <c r="W1926" s="325"/>
      <c r="X1926" s="325"/>
      <c r="Y1926" s="325"/>
      <c r="Z1926" s="325"/>
    </row>
    <row r="1927" spans="1:26" s="7" customFormat="1" ht="21" hidden="1">
      <c r="A1927" s="325"/>
      <c r="B1927" s="325"/>
      <c r="C1927" s="325"/>
      <c r="F1927" s="52">
        <v>130</v>
      </c>
      <c r="G1927" s="5" t="s">
        <v>953</v>
      </c>
      <c r="H1927" s="53" t="s">
        <v>953</v>
      </c>
      <c r="I1927" s="909" t="s">
        <v>953</v>
      </c>
      <c r="J1927" s="909"/>
      <c r="K1927" s="818" t="s">
        <v>953</v>
      </c>
      <c r="L1927" s="818"/>
      <c r="M1927" s="818"/>
      <c r="N1927" s="303" t="str">
        <f t="shared" si="7"/>
        <v/>
      </c>
      <c r="S1927" s="325"/>
      <c r="T1927" s="341" t="str">
        <f t="shared" si="6"/>
        <v/>
      </c>
      <c r="U1927" s="341"/>
      <c r="V1927" s="325"/>
      <c r="W1927" s="325"/>
      <c r="X1927" s="325"/>
      <c r="Y1927" s="325"/>
      <c r="Z1927" s="325"/>
    </row>
    <row r="1928" spans="1:26" s="7" customFormat="1" ht="21" hidden="1">
      <c r="A1928" s="325"/>
      <c r="B1928" s="325"/>
      <c r="C1928" s="325"/>
      <c r="F1928" s="52">
        <v>131</v>
      </c>
      <c r="G1928" s="5" t="s">
        <v>953</v>
      </c>
      <c r="H1928" s="53" t="s">
        <v>953</v>
      </c>
      <c r="I1928" s="909" t="s">
        <v>953</v>
      </c>
      <c r="J1928" s="909"/>
      <c r="K1928" s="818" t="s">
        <v>953</v>
      </c>
      <c r="L1928" s="818"/>
      <c r="M1928" s="818"/>
      <c r="N1928" s="303" t="str">
        <f t="shared" si="7"/>
        <v/>
      </c>
      <c r="S1928" s="325"/>
      <c r="T1928" s="341" t="str">
        <f t="shared" si="6"/>
        <v/>
      </c>
      <c r="U1928" s="341"/>
      <c r="V1928" s="325"/>
      <c r="W1928" s="325"/>
      <c r="X1928" s="325"/>
      <c r="Y1928" s="325"/>
      <c r="Z1928" s="325"/>
    </row>
    <row r="1929" spans="1:26" s="7" customFormat="1" ht="21" hidden="1">
      <c r="A1929" s="325"/>
      <c r="B1929" s="325"/>
      <c r="C1929" s="325"/>
      <c r="F1929" s="52">
        <v>132</v>
      </c>
      <c r="G1929" s="5" t="s">
        <v>953</v>
      </c>
      <c r="H1929" s="53" t="s">
        <v>953</v>
      </c>
      <c r="I1929" s="909" t="s">
        <v>953</v>
      </c>
      <c r="J1929" s="909"/>
      <c r="K1929" s="818" t="s">
        <v>953</v>
      </c>
      <c r="L1929" s="818"/>
      <c r="M1929" s="818"/>
      <c r="N1929" s="303" t="str">
        <f t="shared" si="7"/>
        <v/>
      </c>
      <c r="S1929" s="325"/>
      <c r="T1929" s="341" t="str">
        <f t="shared" si="6"/>
        <v/>
      </c>
      <c r="U1929" s="341"/>
      <c r="V1929" s="325"/>
      <c r="W1929" s="325"/>
      <c r="X1929" s="325"/>
      <c r="Y1929" s="325"/>
      <c r="Z1929" s="325"/>
    </row>
    <row r="1930" spans="1:26" s="7" customFormat="1" ht="21" hidden="1">
      <c r="A1930" s="325"/>
      <c r="B1930" s="325"/>
      <c r="C1930" s="325"/>
      <c r="F1930" s="52">
        <v>133</v>
      </c>
      <c r="G1930" s="5" t="s">
        <v>953</v>
      </c>
      <c r="H1930" s="53" t="s">
        <v>953</v>
      </c>
      <c r="I1930" s="909" t="s">
        <v>953</v>
      </c>
      <c r="J1930" s="909"/>
      <c r="K1930" s="818" t="s">
        <v>953</v>
      </c>
      <c r="L1930" s="818"/>
      <c r="M1930" s="818"/>
      <c r="N1930" s="303" t="str">
        <f t="shared" si="7"/>
        <v/>
      </c>
      <c r="S1930" s="325"/>
      <c r="T1930" s="341" t="str">
        <f t="shared" si="6"/>
        <v/>
      </c>
      <c r="U1930" s="341"/>
      <c r="V1930" s="325"/>
      <c r="W1930" s="325"/>
      <c r="X1930" s="325"/>
      <c r="Y1930" s="325"/>
      <c r="Z1930" s="325"/>
    </row>
    <row r="1931" spans="1:26" s="7" customFormat="1" ht="21" hidden="1">
      <c r="A1931" s="325"/>
      <c r="B1931" s="325"/>
      <c r="C1931" s="325"/>
      <c r="F1931" s="52">
        <v>134</v>
      </c>
      <c r="G1931" s="5" t="s">
        <v>953</v>
      </c>
      <c r="H1931" s="53" t="s">
        <v>953</v>
      </c>
      <c r="I1931" s="909" t="s">
        <v>953</v>
      </c>
      <c r="J1931" s="909"/>
      <c r="K1931" s="818" t="s">
        <v>953</v>
      </c>
      <c r="L1931" s="818"/>
      <c r="M1931" s="818"/>
      <c r="N1931" s="303" t="str">
        <f t="shared" si="7"/>
        <v/>
      </c>
      <c r="S1931" s="325"/>
      <c r="T1931" s="341" t="str">
        <f t="shared" si="6"/>
        <v/>
      </c>
      <c r="U1931" s="341"/>
      <c r="V1931" s="325"/>
      <c r="W1931" s="325"/>
      <c r="X1931" s="325"/>
      <c r="Y1931" s="325"/>
      <c r="Z1931" s="325"/>
    </row>
    <row r="1932" spans="1:26" s="7" customFormat="1" ht="21" hidden="1">
      <c r="A1932" s="325"/>
      <c r="B1932" s="325"/>
      <c r="C1932" s="325"/>
      <c r="F1932" s="52">
        <v>135</v>
      </c>
      <c r="G1932" s="5" t="s">
        <v>953</v>
      </c>
      <c r="H1932" s="53" t="s">
        <v>953</v>
      </c>
      <c r="I1932" s="909" t="s">
        <v>953</v>
      </c>
      <c r="J1932" s="909"/>
      <c r="K1932" s="818" t="s">
        <v>953</v>
      </c>
      <c r="L1932" s="818"/>
      <c r="M1932" s="818"/>
      <c r="N1932" s="303" t="str">
        <f t="shared" si="7"/>
        <v/>
      </c>
      <c r="S1932" s="325"/>
      <c r="T1932" s="341" t="str">
        <f t="shared" si="6"/>
        <v/>
      </c>
      <c r="U1932" s="341"/>
      <c r="V1932" s="325"/>
      <c r="W1932" s="325"/>
      <c r="X1932" s="325"/>
      <c r="Y1932" s="325"/>
      <c r="Z1932" s="325"/>
    </row>
    <row r="1933" spans="1:26" s="7" customFormat="1" ht="21" hidden="1">
      <c r="A1933" s="325"/>
      <c r="B1933" s="325"/>
      <c r="C1933" s="325"/>
      <c r="F1933" s="52">
        <v>136</v>
      </c>
      <c r="G1933" s="5" t="s">
        <v>953</v>
      </c>
      <c r="H1933" s="53" t="s">
        <v>953</v>
      </c>
      <c r="I1933" s="909" t="s">
        <v>953</v>
      </c>
      <c r="J1933" s="909"/>
      <c r="K1933" s="818" t="s">
        <v>953</v>
      </c>
      <c r="L1933" s="818"/>
      <c r="M1933" s="818"/>
      <c r="N1933" s="303" t="str">
        <f t="shared" si="7"/>
        <v/>
      </c>
      <c r="S1933" s="325"/>
      <c r="T1933" s="341" t="str">
        <f t="shared" si="6"/>
        <v/>
      </c>
      <c r="U1933" s="341"/>
      <c r="V1933" s="325"/>
      <c r="W1933" s="325"/>
      <c r="X1933" s="325"/>
      <c r="Y1933" s="325"/>
      <c r="Z1933" s="325"/>
    </row>
    <row r="1934" spans="1:26" s="7" customFormat="1" ht="21" hidden="1">
      <c r="A1934" s="325"/>
      <c r="B1934" s="325"/>
      <c r="C1934" s="325"/>
      <c r="F1934" s="52">
        <v>137</v>
      </c>
      <c r="G1934" s="5" t="s">
        <v>953</v>
      </c>
      <c r="H1934" s="53" t="s">
        <v>953</v>
      </c>
      <c r="I1934" s="909" t="s">
        <v>953</v>
      </c>
      <c r="J1934" s="909"/>
      <c r="K1934" s="818" t="s">
        <v>953</v>
      </c>
      <c r="L1934" s="818"/>
      <c r="M1934" s="818"/>
      <c r="N1934" s="303" t="str">
        <f t="shared" si="7"/>
        <v/>
      </c>
      <c r="S1934" s="325"/>
      <c r="T1934" s="341" t="str">
        <f t="shared" si="6"/>
        <v/>
      </c>
      <c r="U1934" s="341"/>
      <c r="V1934" s="325"/>
      <c r="W1934" s="325"/>
      <c r="X1934" s="325"/>
      <c r="Y1934" s="325"/>
      <c r="Z1934" s="325"/>
    </row>
    <row r="1935" spans="1:26" s="7" customFormat="1" ht="21" hidden="1">
      <c r="A1935" s="325"/>
      <c r="B1935" s="325"/>
      <c r="C1935" s="325"/>
      <c r="F1935" s="52">
        <v>138</v>
      </c>
      <c r="G1935" s="5" t="s">
        <v>953</v>
      </c>
      <c r="H1935" s="53" t="s">
        <v>953</v>
      </c>
      <c r="I1935" s="909" t="s">
        <v>953</v>
      </c>
      <c r="J1935" s="909"/>
      <c r="K1935" s="818" t="s">
        <v>953</v>
      </c>
      <c r="L1935" s="818"/>
      <c r="M1935" s="818"/>
      <c r="N1935" s="303" t="str">
        <f t="shared" si="7"/>
        <v/>
      </c>
      <c r="S1935" s="325"/>
      <c r="T1935" s="341" t="str">
        <f t="shared" si="6"/>
        <v/>
      </c>
      <c r="U1935" s="341"/>
      <c r="V1935" s="325"/>
      <c r="W1935" s="325"/>
      <c r="X1935" s="325"/>
      <c r="Y1935" s="325"/>
      <c r="Z1935" s="325"/>
    </row>
    <row r="1936" spans="1:26" s="7" customFormat="1" ht="21" hidden="1">
      <c r="A1936" s="325"/>
      <c r="B1936" s="325"/>
      <c r="C1936" s="325"/>
      <c r="F1936" s="52">
        <v>139</v>
      </c>
      <c r="G1936" s="5" t="s">
        <v>953</v>
      </c>
      <c r="H1936" s="53" t="s">
        <v>953</v>
      </c>
      <c r="I1936" s="909" t="s">
        <v>953</v>
      </c>
      <c r="J1936" s="909"/>
      <c r="K1936" s="818" t="s">
        <v>953</v>
      </c>
      <c r="L1936" s="818"/>
      <c r="M1936" s="818"/>
      <c r="N1936" s="303" t="str">
        <f t="shared" si="7"/>
        <v/>
      </c>
      <c r="S1936" s="325"/>
      <c r="T1936" s="341" t="str">
        <f t="shared" si="6"/>
        <v/>
      </c>
      <c r="U1936" s="341"/>
      <c r="V1936" s="325"/>
      <c r="W1936" s="325"/>
      <c r="X1936" s="325"/>
      <c r="Y1936" s="325"/>
      <c r="Z1936" s="325"/>
    </row>
    <row r="1937" spans="1:26" s="7" customFormat="1" ht="21" hidden="1">
      <c r="A1937" s="325"/>
      <c r="B1937" s="325"/>
      <c r="C1937" s="325"/>
      <c r="F1937" s="52">
        <v>140</v>
      </c>
      <c r="G1937" s="5" t="s">
        <v>953</v>
      </c>
      <c r="H1937" s="53" t="s">
        <v>953</v>
      </c>
      <c r="I1937" s="909" t="s">
        <v>953</v>
      </c>
      <c r="J1937" s="909"/>
      <c r="K1937" s="818" t="s">
        <v>953</v>
      </c>
      <c r="L1937" s="818"/>
      <c r="M1937" s="818"/>
      <c r="N1937" s="303" t="str">
        <f t="shared" si="7"/>
        <v/>
      </c>
      <c r="S1937" s="325"/>
      <c r="T1937" s="341" t="str">
        <f t="shared" si="6"/>
        <v/>
      </c>
      <c r="U1937" s="341"/>
      <c r="V1937" s="325"/>
      <c r="W1937" s="325"/>
      <c r="X1937" s="325"/>
      <c r="Y1937" s="325"/>
      <c r="Z1937" s="325"/>
    </row>
    <row r="1938" spans="1:26" s="7" customFormat="1" ht="21" hidden="1">
      <c r="A1938" s="325"/>
      <c r="B1938" s="325"/>
      <c r="C1938" s="325"/>
      <c r="F1938" s="52">
        <v>141</v>
      </c>
      <c r="G1938" s="5" t="s">
        <v>953</v>
      </c>
      <c r="H1938" s="53" t="s">
        <v>953</v>
      </c>
      <c r="I1938" s="909" t="s">
        <v>953</v>
      </c>
      <c r="J1938" s="909"/>
      <c r="K1938" s="818" t="s">
        <v>953</v>
      </c>
      <c r="L1938" s="818"/>
      <c r="M1938" s="818"/>
      <c r="N1938" s="303" t="str">
        <f t="shared" si="7"/>
        <v/>
      </c>
      <c r="S1938" s="325"/>
      <c r="T1938" s="341" t="str">
        <f t="shared" si="6"/>
        <v/>
      </c>
      <c r="U1938" s="341"/>
      <c r="V1938" s="325"/>
      <c r="W1938" s="325"/>
      <c r="X1938" s="325"/>
      <c r="Y1938" s="325"/>
      <c r="Z1938" s="325"/>
    </row>
    <row r="1939" spans="1:26" s="7" customFormat="1" ht="21" hidden="1">
      <c r="A1939" s="325"/>
      <c r="B1939" s="325"/>
      <c r="C1939" s="325"/>
      <c r="F1939" s="52">
        <v>142</v>
      </c>
      <c r="G1939" s="5" t="s">
        <v>953</v>
      </c>
      <c r="H1939" s="53" t="s">
        <v>953</v>
      </c>
      <c r="I1939" s="909" t="s">
        <v>953</v>
      </c>
      <c r="J1939" s="909"/>
      <c r="K1939" s="818" t="s">
        <v>953</v>
      </c>
      <c r="L1939" s="818"/>
      <c r="M1939" s="818"/>
      <c r="N1939" s="303" t="str">
        <f t="shared" si="7"/>
        <v/>
      </c>
      <c r="S1939" s="325"/>
      <c r="T1939" s="341" t="str">
        <f t="shared" si="6"/>
        <v/>
      </c>
      <c r="U1939" s="341"/>
      <c r="V1939" s="325"/>
      <c r="W1939" s="325"/>
      <c r="X1939" s="325"/>
      <c r="Y1939" s="325"/>
      <c r="Z1939" s="325"/>
    </row>
    <row r="1940" spans="1:26" s="7" customFormat="1" ht="21" hidden="1">
      <c r="A1940" s="325"/>
      <c r="B1940" s="325"/>
      <c r="C1940" s="325"/>
      <c r="F1940" s="52">
        <v>143</v>
      </c>
      <c r="G1940" s="5" t="s">
        <v>953</v>
      </c>
      <c r="H1940" s="53" t="s">
        <v>953</v>
      </c>
      <c r="I1940" s="909" t="s">
        <v>953</v>
      </c>
      <c r="J1940" s="909"/>
      <c r="K1940" s="818" t="s">
        <v>953</v>
      </c>
      <c r="L1940" s="818"/>
      <c r="M1940" s="818"/>
      <c r="N1940" s="303" t="str">
        <f t="shared" si="7"/>
        <v/>
      </c>
      <c r="S1940" s="325"/>
      <c r="T1940" s="341" t="str">
        <f t="shared" si="6"/>
        <v/>
      </c>
      <c r="U1940" s="341"/>
      <c r="V1940" s="325"/>
      <c r="W1940" s="325"/>
      <c r="X1940" s="325"/>
      <c r="Y1940" s="325"/>
      <c r="Z1940" s="325"/>
    </row>
    <row r="1941" spans="1:26" s="7" customFormat="1" ht="21" hidden="1">
      <c r="A1941" s="325"/>
      <c r="B1941" s="325"/>
      <c r="C1941" s="325"/>
      <c r="F1941" s="52">
        <v>144</v>
      </c>
      <c r="G1941" s="5" t="s">
        <v>953</v>
      </c>
      <c r="H1941" s="53" t="s">
        <v>953</v>
      </c>
      <c r="I1941" s="909" t="s">
        <v>953</v>
      </c>
      <c r="J1941" s="909"/>
      <c r="K1941" s="818" t="s">
        <v>953</v>
      </c>
      <c r="L1941" s="818"/>
      <c r="M1941" s="818"/>
      <c r="N1941" s="303" t="str">
        <f t="shared" si="7"/>
        <v/>
      </c>
      <c r="S1941" s="325"/>
      <c r="T1941" s="341" t="str">
        <f t="shared" si="6"/>
        <v/>
      </c>
      <c r="U1941" s="341"/>
      <c r="V1941" s="325"/>
      <c r="W1941" s="325"/>
      <c r="X1941" s="325"/>
      <c r="Y1941" s="325"/>
      <c r="Z1941" s="325"/>
    </row>
    <row r="1942" spans="1:26" s="7" customFormat="1" ht="21" hidden="1">
      <c r="A1942" s="325"/>
      <c r="B1942" s="325"/>
      <c r="C1942" s="325"/>
      <c r="F1942" s="52">
        <v>145</v>
      </c>
      <c r="G1942" s="5" t="s">
        <v>953</v>
      </c>
      <c r="H1942" s="53" t="s">
        <v>953</v>
      </c>
      <c r="I1942" s="909" t="s">
        <v>953</v>
      </c>
      <c r="J1942" s="909"/>
      <c r="K1942" s="818" t="s">
        <v>953</v>
      </c>
      <c r="L1942" s="818"/>
      <c r="M1942" s="818"/>
      <c r="N1942" s="303" t="str">
        <f t="shared" si="7"/>
        <v/>
      </c>
      <c r="S1942" s="325"/>
      <c r="T1942" s="341" t="str">
        <f t="shared" si="6"/>
        <v/>
      </c>
      <c r="U1942" s="341"/>
      <c r="V1942" s="325"/>
      <c r="W1942" s="325"/>
      <c r="X1942" s="325"/>
      <c r="Y1942" s="325"/>
      <c r="Z1942" s="325"/>
    </row>
    <row r="1943" spans="1:26" s="7" customFormat="1" ht="21" hidden="1">
      <c r="A1943" s="325"/>
      <c r="B1943" s="325"/>
      <c r="C1943" s="325"/>
      <c r="F1943" s="52">
        <v>146</v>
      </c>
      <c r="G1943" s="5" t="s">
        <v>953</v>
      </c>
      <c r="H1943" s="53" t="s">
        <v>953</v>
      </c>
      <c r="I1943" s="909" t="s">
        <v>953</v>
      </c>
      <c r="J1943" s="909"/>
      <c r="K1943" s="818" t="s">
        <v>953</v>
      </c>
      <c r="L1943" s="818"/>
      <c r="M1943" s="818"/>
      <c r="N1943" s="303" t="str">
        <f t="shared" si="7"/>
        <v/>
      </c>
      <c r="S1943" s="325"/>
      <c r="T1943" s="341" t="str">
        <f t="shared" si="6"/>
        <v/>
      </c>
      <c r="U1943" s="341"/>
      <c r="V1943" s="325"/>
      <c r="W1943" s="325"/>
      <c r="X1943" s="325"/>
      <c r="Y1943" s="325"/>
      <c r="Z1943" s="325"/>
    </row>
    <row r="1944" spans="1:26" s="7" customFormat="1" ht="21" hidden="1">
      <c r="A1944" s="325"/>
      <c r="B1944" s="325"/>
      <c r="C1944" s="325"/>
      <c r="F1944" s="52">
        <v>147</v>
      </c>
      <c r="G1944" s="5" t="s">
        <v>953</v>
      </c>
      <c r="H1944" s="53" t="s">
        <v>953</v>
      </c>
      <c r="I1944" s="909" t="s">
        <v>953</v>
      </c>
      <c r="J1944" s="909"/>
      <c r="K1944" s="818" t="s">
        <v>953</v>
      </c>
      <c r="L1944" s="818"/>
      <c r="M1944" s="818"/>
      <c r="N1944" s="303" t="str">
        <f t="shared" si="7"/>
        <v/>
      </c>
      <c r="S1944" s="325"/>
      <c r="T1944" s="341" t="str">
        <f t="shared" si="6"/>
        <v/>
      </c>
      <c r="U1944" s="341"/>
      <c r="V1944" s="325"/>
      <c r="W1944" s="325"/>
      <c r="X1944" s="325"/>
      <c r="Y1944" s="325"/>
      <c r="Z1944" s="325"/>
    </row>
    <row r="1945" spans="1:26" s="7" customFormat="1" ht="21" hidden="1">
      <c r="A1945" s="325"/>
      <c r="B1945" s="325"/>
      <c r="C1945" s="325"/>
      <c r="F1945" s="52">
        <v>148</v>
      </c>
      <c r="G1945" s="5" t="s">
        <v>953</v>
      </c>
      <c r="H1945" s="53" t="s">
        <v>953</v>
      </c>
      <c r="I1945" s="909" t="s">
        <v>953</v>
      </c>
      <c r="J1945" s="909"/>
      <c r="K1945" s="818" t="s">
        <v>953</v>
      </c>
      <c r="L1945" s="818"/>
      <c r="M1945" s="818"/>
      <c r="N1945" s="303" t="str">
        <f t="shared" si="7"/>
        <v/>
      </c>
      <c r="S1945" s="325"/>
      <c r="T1945" s="341" t="str">
        <f t="shared" si="6"/>
        <v/>
      </c>
      <c r="U1945" s="341"/>
      <c r="V1945" s="325"/>
      <c r="W1945" s="325"/>
      <c r="X1945" s="325"/>
      <c r="Y1945" s="325"/>
      <c r="Z1945" s="325"/>
    </row>
    <row r="1946" spans="1:26" s="7" customFormat="1" ht="21" hidden="1">
      <c r="A1946" s="325"/>
      <c r="B1946" s="325"/>
      <c r="C1946" s="325"/>
      <c r="F1946" s="52">
        <v>149</v>
      </c>
      <c r="G1946" s="5" t="s">
        <v>953</v>
      </c>
      <c r="H1946" s="53" t="s">
        <v>953</v>
      </c>
      <c r="I1946" s="909" t="s">
        <v>953</v>
      </c>
      <c r="J1946" s="909"/>
      <c r="K1946" s="818" t="s">
        <v>953</v>
      </c>
      <c r="L1946" s="818"/>
      <c r="M1946" s="818"/>
      <c r="N1946" s="303" t="str">
        <f t="shared" si="7"/>
        <v/>
      </c>
      <c r="S1946" s="325"/>
      <c r="T1946" s="341" t="str">
        <f t="shared" si="6"/>
        <v/>
      </c>
      <c r="U1946" s="341"/>
      <c r="V1946" s="325"/>
      <c r="W1946" s="325"/>
      <c r="X1946" s="325"/>
      <c r="Y1946" s="325"/>
      <c r="Z1946" s="325"/>
    </row>
    <row r="1947" spans="1:26" s="7" customFormat="1" ht="21" hidden="1">
      <c r="A1947" s="325"/>
      <c r="B1947" s="325"/>
      <c r="C1947" s="325"/>
      <c r="F1947" s="52">
        <v>150</v>
      </c>
      <c r="G1947" s="5" t="s">
        <v>953</v>
      </c>
      <c r="H1947" s="53" t="s">
        <v>953</v>
      </c>
      <c r="I1947" s="909" t="s">
        <v>953</v>
      </c>
      <c r="J1947" s="909"/>
      <c r="K1947" s="818" t="s">
        <v>953</v>
      </c>
      <c r="L1947" s="818"/>
      <c r="M1947" s="818"/>
      <c r="N1947" s="303" t="str">
        <f t="shared" si="7"/>
        <v/>
      </c>
      <c r="S1947" s="325"/>
      <c r="T1947" s="341" t="str">
        <f t="shared" si="6"/>
        <v/>
      </c>
      <c r="U1947" s="341"/>
      <c r="V1947" s="325"/>
      <c r="W1947" s="325"/>
      <c r="X1947" s="325"/>
      <c r="Y1947" s="325"/>
      <c r="Z1947" s="325"/>
    </row>
    <row r="1948" spans="1:26" s="7" customFormat="1" ht="21" hidden="1">
      <c r="A1948" s="325"/>
      <c r="B1948" s="325"/>
      <c r="C1948" s="325"/>
      <c r="F1948" s="52">
        <v>151</v>
      </c>
      <c r="G1948" s="5" t="s">
        <v>953</v>
      </c>
      <c r="H1948" s="53" t="s">
        <v>953</v>
      </c>
      <c r="I1948" s="909" t="s">
        <v>953</v>
      </c>
      <c r="J1948" s="909"/>
      <c r="K1948" s="818" t="s">
        <v>953</v>
      </c>
      <c r="L1948" s="818"/>
      <c r="M1948" s="818"/>
      <c r="N1948" s="303" t="str">
        <f t="shared" si="7"/>
        <v/>
      </c>
      <c r="S1948" s="325"/>
      <c r="T1948" s="341" t="str">
        <f t="shared" ref="T1948:T2011" si="8">IFERROR(IF(ISBLANK(VLOOKUP($G1948,RefsCompiled,11,FALSE)),"",VLOOKUP($G1948,RefsCompiled,11,FALSE)),"")</f>
        <v/>
      </c>
      <c r="U1948" s="341"/>
      <c r="V1948" s="325"/>
      <c r="W1948" s="325"/>
      <c r="X1948" s="325"/>
      <c r="Y1948" s="325"/>
      <c r="Z1948" s="325"/>
    </row>
    <row r="1949" spans="1:26" s="7" customFormat="1" ht="21" hidden="1">
      <c r="A1949" s="325"/>
      <c r="B1949" s="325"/>
      <c r="C1949" s="325"/>
      <c r="F1949" s="52">
        <v>152</v>
      </c>
      <c r="G1949" s="5" t="s">
        <v>953</v>
      </c>
      <c r="H1949" s="53" t="s">
        <v>953</v>
      </c>
      <c r="I1949" s="909" t="s">
        <v>953</v>
      </c>
      <c r="J1949" s="909"/>
      <c r="K1949" s="818" t="s">
        <v>953</v>
      </c>
      <c r="L1949" s="818"/>
      <c r="M1949" s="818"/>
      <c r="N1949" s="303" t="str">
        <f t="shared" si="7"/>
        <v/>
      </c>
      <c r="S1949" s="325"/>
      <c r="T1949" s="341" t="str">
        <f t="shared" si="8"/>
        <v/>
      </c>
      <c r="U1949" s="341"/>
      <c r="V1949" s="325"/>
      <c r="W1949" s="325"/>
      <c r="X1949" s="325"/>
      <c r="Y1949" s="325"/>
      <c r="Z1949" s="325"/>
    </row>
    <row r="1950" spans="1:26" s="7" customFormat="1" ht="21" hidden="1">
      <c r="A1950" s="325"/>
      <c r="B1950" s="325"/>
      <c r="C1950" s="325"/>
      <c r="F1950" s="52">
        <v>153</v>
      </c>
      <c r="G1950" s="5" t="s">
        <v>953</v>
      </c>
      <c r="H1950" s="53" t="s">
        <v>953</v>
      </c>
      <c r="I1950" s="909" t="s">
        <v>953</v>
      </c>
      <c r="J1950" s="909"/>
      <c r="K1950" s="818" t="s">
        <v>953</v>
      </c>
      <c r="L1950" s="818"/>
      <c r="M1950" s="818"/>
      <c r="N1950" s="303" t="str">
        <f t="shared" si="7"/>
        <v/>
      </c>
      <c r="S1950" s="325"/>
      <c r="T1950" s="341" t="str">
        <f t="shared" si="8"/>
        <v/>
      </c>
      <c r="U1950" s="341"/>
      <c r="V1950" s="325"/>
      <c r="W1950" s="325"/>
      <c r="X1950" s="325"/>
      <c r="Y1950" s="325"/>
      <c r="Z1950" s="325"/>
    </row>
    <row r="1951" spans="1:26" s="7" customFormat="1" ht="21" hidden="1">
      <c r="A1951" s="325"/>
      <c r="B1951" s="325"/>
      <c r="C1951" s="325"/>
      <c r="F1951" s="52">
        <v>154</v>
      </c>
      <c r="G1951" s="5" t="s">
        <v>953</v>
      </c>
      <c r="H1951" s="53" t="s">
        <v>953</v>
      </c>
      <c r="I1951" s="909" t="s">
        <v>953</v>
      </c>
      <c r="J1951" s="909"/>
      <c r="K1951" s="818" t="s">
        <v>953</v>
      </c>
      <c r="L1951" s="818"/>
      <c r="M1951" s="818"/>
      <c r="N1951" s="303" t="str">
        <f t="shared" si="7"/>
        <v/>
      </c>
      <c r="S1951" s="325"/>
      <c r="T1951" s="341" t="str">
        <f t="shared" si="8"/>
        <v/>
      </c>
      <c r="U1951" s="341"/>
      <c r="V1951" s="325"/>
      <c r="W1951" s="325"/>
      <c r="X1951" s="325"/>
      <c r="Y1951" s="325"/>
      <c r="Z1951" s="325"/>
    </row>
    <row r="1952" spans="1:26" s="7" customFormat="1" ht="21" hidden="1">
      <c r="A1952" s="325"/>
      <c r="B1952" s="325"/>
      <c r="C1952" s="325"/>
      <c r="F1952" s="52">
        <v>155</v>
      </c>
      <c r="G1952" s="5" t="s">
        <v>953</v>
      </c>
      <c r="H1952" s="53" t="s">
        <v>953</v>
      </c>
      <c r="I1952" s="909" t="s">
        <v>953</v>
      </c>
      <c r="J1952" s="909"/>
      <c r="K1952" s="818" t="s">
        <v>953</v>
      </c>
      <c r="L1952" s="818"/>
      <c r="M1952" s="818"/>
      <c r="N1952" s="303" t="str">
        <f t="shared" si="7"/>
        <v/>
      </c>
      <c r="S1952" s="325"/>
      <c r="T1952" s="341" t="str">
        <f t="shared" si="8"/>
        <v/>
      </c>
      <c r="U1952" s="341"/>
      <c r="V1952" s="325"/>
      <c r="W1952" s="325"/>
      <c r="X1952" s="325"/>
      <c r="Y1952" s="325"/>
      <c r="Z1952" s="325"/>
    </row>
    <row r="1953" spans="1:26" s="7" customFormat="1" ht="21" hidden="1">
      <c r="A1953" s="325"/>
      <c r="B1953" s="325"/>
      <c r="C1953" s="325"/>
      <c r="F1953" s="52">
        <v>156</v>
      </c>
      <c r="G1953" s="5" t="s">
        <v>953</v>
      </c>
      <c r="H1953" s="53" t="s">
        <v>953</v>
      </c>
      <c r="I1953" s="909" t="s">
        <v>953</v>
      </c>
      <c r="J1953" s="909"/>
      <c r="K1953" s="818" t="s">
        <v>953</v>
      </c>
      <c r="L1953" s="818"/>
      <c r="M1953" s="818"/>
      <c r="N1953" s="303" t="str">
        <f t="shared" si="7"/>
        <v/>
      </c>
      <c r="S1953" s="325"/>
      <c r="T1953" s="341" t="str">
        <f t="shared" si="8"/>
        <v/>
      </c>
      <c r="U1953" s="341"/>
      <c r="V1953" s="325"/>
      <c r="W1953" s="325"/>
      <c r="X1953" s="325"/>
      <c r="Y1953" s="325"/>
      <c r="Z1953" s="325"/>
    </row>
    <row r="1954" spans="1:26" s="7" customFormat="1" ht="21" hidden="1">
      <c r="A1954" s="325"/>
      <c r="B1954" s="325"/>
      <c r="C1954" s="325"/>
      <c r="F1954" s="52">
        <v>157</v>
      </c>
      <c r="G1954" s="5" t="s">
        <v>953</v>
      </c>
      <c r="H1954" s="53" t="s">
        <v>953</v>
      </c>
      <c r="I1954" s="909" t="s">
        <v>953</v>
      </c>
      <c r="J1954" s="909"/>
      <c r="K1954" s="818" t="s">
        <v>953</v>
      </c>
      <c r="L1954" s="818"/>
      <c r="M1954" s="818"/>
      <c r="N1954" s="303" t="str">
        <f t="shared" si="7"/>
        <v/>
      </c>
      <c r="S1954" s="325"/>
      <c r="T1954" s="341" t="str">
        <f t="shared" si="8"/>
        <v/>
      </c>
      <c r="U1954" s="341"/>
      <c r="V1954" s="325"/>
      <c r="W1954" s="325"/>
      <c r="X1954" s="325"/>
      <c r="Y1954" s="325"/>
      <c r="Z1954" s="325"/>
    </row>
    <row r="1955" spans="1:26" s="7" customFormat="1" ht="21" hidden="1">
      <c r="A1955" s="325"/>
      <c r="B1955" s="325"/>
      <c r="C1955" s="325"/>
      <c r="F1955" s="52">
        <v>158</v>
      </c>
      <c r="G1955" s="5" t="s">
        <v>953</v>
      </c>
      <c r="H1955" s="53" t="s">
        <v>953</v>
      </c>
      <c r="I1955" s="909" t="s">
        <v>953</v>
      </c>
      <c r="J1955" s="909"/>
      <c r="K1955" s="818" t="s">
        <v>953</v>
      </c>
      <c r="L1955" s="818"/>
      <c r="M1955" s="818"/>
      <c r="N1955" s="303" t="str">
        <f t="shared" si="7"/>
        <v/>
      </c>
      <c r="S1955" s="325"/>
      <c r="T1955" s="341" t="str">
        <f t="shared" si="8"/>
        <v/>
      </c>
      <c r="U1955" s="341"/>
      <c r="V1955" s="325"/>
      <c r="W1955" s="325"/>
      <c r="X1955" s="325"/>
      <c r="Y1955" s="325"/>
      <c r="Z1955" s="325"/>
    </row>
    <row r="1956" spans="1:26" s="7" customFormat="1" ht="21" hidden="1">
      <c r="A1956" s="325"/>
      <c r="B1956" s="325"/>
      <c r="C1956" s="325"/>
      <c r="F1956" s="52">
        <v>159</v>
      </c>
      <c r="G1956" s="5" t="s">
        <v>953</v>
      </c>
      <c r="H1956" s="53" t="s">
        <v>953</v>
      </c>
      <c r="I1956" s="909" t="s">
        <v>953</v>
      </c>
      <c r="J1956" s="909"/>
      <c r="K1956" s="818" t="s">
        <v>953</v>
      </c>
      <c r="L1956" s="818"/>
      <c r="M1956" s="818"/>
      <c r="N1956" s="303" t="str">
        <f t="shared" si="7"/>
        <v/>
      </c>
      <c r="S1956" s="325"/>
      <c r="T1956" s="341" t="str">
        <f t="shared" si="8"/>
        <v/>
      </c>
      <c r="U1956" s="341"/>
      <c r="V1956" s="325"/>
      <c r="W1956" s="325"/>
      <c r="X1956" s="325"/>
      <c r="Y1956" s="325"/>
      <c r="Z1956" s="325"/>
    </row>
    <row r="1957" spans="1:26" s="7" customFormat="1" ht="21" hidden="1">
      <c r="A1957" s="325"/>
      <c r="B1957" s="325"/>
      <c r="C1957" s="325"/>
      <c r="F1957" s="52">
        <v>160</v>
      </c>
      <c r="G1957" s="5" t="s">
        <v>953</v>
      </c>
      <c r="H1957" s="53" t="s">
        <v>953</v>
      </c>
      <c r="I1957" s="909" t="s">
        <v>953</v>
      </c>
      <c r="J1957" s="909"/>
      <c r="K1957" s="818" t="s">
        <v>953</v>
      </c>
      <c r="L1957" s="818"/>
      <c r="M1957" s="818"/>
      <c r="N1957" s="303" t="str">
        <f t="shared" si="7"/>
        <v/>
      </c>
      <c r="S1957" s="325"/>
      <c r="T1957" s="341" t="str">
        <f t="shared" si="8"/>
        <v/>
      </c>
      <c r="U1957" s="341"/>
      <c r="V1957" s="325"/>
      <c r="W1957" s="325"/>
      <c r="X1957" s="325"/>
      <c r="Y1957" s="325"/>
      <c r="Z1957" s="325"/>
    </row>
    <row r="1958" spans="1:26" s="7" customFormat="1" ht="21" hidden="1">
      <c r="A1958" s="325"/>
      <c r="B1958" s="325"/>
      <c r="C1958" s="325"/>
      <c r="F1958" s="52">
        <v>161</v>
      </c>
      <c r="G1958" s="5" t="s">
        <v>953</v>
      </c>
      <c r="H1958" s="53" t="s">
        <v>953</v>
      </c>
      <c r="I1958" s="909" t="s">
        <v>953</v>
      </c>
      <c r="J1958" s="909"/>
      <c r="K1958" s="818" t="s">
        <v>953</v>
      </c>
      <c r="L1958" s="818"/>
      <c r="M1958" s="818"/>
      <c r="N1958" s="303" t="str">
        <f t="shared" si="7"/>
        <v/>
      </c>
      <c r="S1958" s="325"/>
      <c r="T1958" s="341" t="str">
        <f t="shared" si="8"/>
        <v/>
      </c>
      <c r="U1958" s="341"/>
      <c r="V1958" s="325"/>
      <c r="W1958" s="325"/>
      <c r="X1958" s="325"/>
      <c r="Y1958" s="325"/>
      <c r="Z1958" s="325"/>
    </row>
    <row r="1959" spans="1:26" s="7" customFormat="1" ht="21" hidden="1">
      <c r="A1959" s="325"/>
      <c r="B1959" s="325"/>
      <c r="C1959" s="325"/>
      <c r="F1959" s="52">
        <v>162</v>
      </c>
      <c r="G1959" s="5" t="s">
        <v>953</v>
      </c>
      <c r="H1959" s="53" t="s">
        <v>953</v>
      </c>
      <c r="I1959" s="909" t="s">
        <v>953</v>
      </c>
      <c r="J1959" s="909"/>
      <c r="K1959" s="818" t="s">
        <v>953</v>
      </c>
      <c r="L1959" s="818"/>
      <c r="M1959" s="818"/>
      <c r="N1959" s="303" t="str">
        <f t="shared" si="7"/>
        <v/>
      </c>
      <c r="S1959" s="325"/>
      <c r="T1959" s="341" t="str">
        <f t="shared" si="8"/>
        <v/>
      </c>
      <c r="U1959" s="341"/>
      <c r="V1959" s="325"/>
      <c r="W1959" s="325"/>
      <c r="X1959" s="325"/>
      <c r="Y1959" s="325"/>
      <c r="Z1959" s="325"/>
    </row>
    <row r="1960" spans="1:26" s="7" customFormat="1" ht="21" hidden="1">
      <c r="A1960" s="325"/>
      <c r="B1960" s="325"/>
      <c r="C1960" s="325"/>
      <c r="F1960" s="52">
        <v>163</v>
      </c>
      <c r="G1960" s="5" t="s">
        <v>953</v>
      </c>
      <c r="H1960" s="53" t="s">
        <v>953</v>
      </c>
      <c r="I1960" s="909" t="s">
        <v>953</v>
      </c>
      <c r="J1960" s="909"/>
      <c r="K1960" s="818" t="s">
        <v>953</v>
      </c>
      <c r="L1960" s="818"/>
      <c r="M1960" s="818"/>
      <c r="N1960" s="303" t="str">
        <f t="shared" si="7"/>
        <v/>
      </c>
      <c r="S1960" s="325"/>
      <c r="T1960" s="341" t="str">
        <f t="shared" si="8"/>
        <v/>
      </c>
      <c r="U1960" s="341"/>
      <c r="V1960" s="325"/>
      <c r="W1960" s="325"/>
      <c r="X1960" s="325"/>
      <c r="Y1960" s="325"/>
      <c r="Z1960" s="325"/>
    </row>
    <row r="1961" spans="1:26" s="7" customFormat="1" ht="21" hidden="1">
      <c r="A1961" s="325"/>
      <c r="B1961" s="325"/>
      <c r="C1961" s="325"/>
      <c r="F1961" s="52">
        <v>164</v>
      </c>
      <c r="G1961" s="5" t="s">
        <v>953</v>
      </c>
      <c r="H1961" s="53" t="s">
        <v>953</v>
      </c>
      <c r="I1961" s="909" t="s">
        <v>953</v>
      </c>
      <c r="J1961" s="909"/>
      <c r="K1961" s="818" t="s">
        <v>953</v>
      </c>
      <c r="L1961" s="818"/>
      <c r="M1961" s="818"/>
      <c r="N1961" s="303" t="str">
        <f t="shared" si="7"/>
        <v/>
      </c>
      <c r="S1961" s="325"/>
      <c r="T1961" s="341" t="str">
        <f t="shared" si="8"/>
        <v/>
      </c>
      <c r="U1961" s="341"/>
      <c r="V1961" s="325"/>
      <c r="W1961" s="325"/>
      <c r="X1961" s="325"/>
      <c r="Y1961" s="325"/>
      <c r="Z1961" s="325"/>
    </row>
    <row r="1962" spans="1:26" s="7" customFormat="1" ht="21" hidden="1">
      <c r="A1962" s="325"/>
      <c r="B1962" s="325"/>
      <c r="C1962" s="325"/>
      <c r="F1962" s="52">
        <v>165</v>
      </c>
      <c r="G1962" s="5" t="s">
        <v>953</v>
      </c>
      <c r="H1962" s="53" t="s">
        <v>953</v>
      </c>
      <c r="I1962" s="909" t="s">
        <v>953</v>
      </c>
      <c r="J1962" s="909"/>
      <c r="K1962" s="818" t="s">
        <v>953</v>
      </c>
      <c r="L1962" s="818"/>
      <c r="M1962" s="818"/>
      <c r="N1962" s="303" t="str">
        <f t="shared" si="7"/>
        <v/>
      </c>
      <c r="S1962" s="325"/>
      <c r="T1962" s="341" t="str">
        <f t="shared" si="8"/>
        <v/>
      </c>
      <c r="U1962" s="341"/>
      <c r="V1962" s="325"/>
      <c r="W1962" s="325"/>
      <c r="X1962" s="325"/>
      <c r="Y1962" s="325"/>
      <c r="Z1962" s="325"/>
    </row>
    <row r="1963" spans="1:26" s="7" customFormat="1" ht="21" hidden="1">
      <c r="A1963" s="325"/>
      <c r="B1963" s="325"/>
      <c r="C1963" s="325"/>
      <c r="F1963" s="52">
        <v>166</v>
      </c>
      <c r="G1963" s="5" t="s">
        <v>953</v>
      </c>
      <c r="H1963" s="53" t="s">
        <v>953</v>
      </c>
      <c r="I1963" s="909" t="s">
        <v>953</v>
      </c>
      <c r="J1963" s="909"/>
      <c r="K1963" s="818" t="s">
        <v>953</v>
      </c>
      <c r="L1963" s="818"/>
      <c r="M1963" s="818"/>
      <c r="N1963" s="303" t="str">
        <f t="shared" si="7"/>
        <v/>
      </c>
      <c r="S1963" s="325"/>
      <c r="T1963" s="341" t="str">
        <f t="shared" si="8"/>
        <v/>
      </c>
      <c r="U1963" s="341"/>
      <c r="V1963" s="325"/>
      <c r="W1963" s="325"/>
      <c r="X1963" s="325"/>
      <c r="Y1963" s="325"/>
      <c r="Z1963" s="325"/>
    </row>
    <row r="1964" spans="1:26" s="7" customFormat="1" ht="21" hidden="1">
      <c r="A1964" s="325"/>
      <c r="B1964" s="325"/>
      <c r="C1964" s="325"/>
      <c r="F1964" s="52">
        <v>167</v>
      </c>
      <c r="G1964" s="5" t="s">
        <v>953</v>
      </c>
      <c r="H1964" s="53" t="s">
        <v>953</v>
      </c>
      <c r="I1964" s="909" t="s">
        <v>953</v>
      </c>
      <c r="J1964" s="909"/>
      <c r="K1964" s="818" t="s">
        <v>953</v>
      </c>
      <c r="L1964" s="818"/>
      <c r="M1964" s="818"/>
      <c r="N1964" s="303" t="str">
        <f t="shared" si="7"/>
        <v/>
      </c>
      <c r="S1964" s="325"/>
      <c r="T1964" s="341" t="str">
        <f t="shared" si="8"/>
        <v/>
      </c>
      <c r="U1964" s="341"/>
      <c r="V1964" s="325"/>
      <c r="W1964" s="325"/>
      <c r="X1964" s="325"/>
      <c r="Y1964" s="325"/>
      <c r="Z1964" s="325"/>
    </row>
    <row r="1965" spans="1:26" s="7" customFormat="1" ht="21" hidden="1">
      <c r="A1965" s="325"/>
      <c r="B1965" s="325"/>
      <c r="C1965" s="325"/>
      <c r="F1965" s="52">
        <v>168</v>
      </c>
      <c r="G1965" s="5" t="s">
        <v>953</v>
      </c>
      <c r="H1965" s="53" t="s">
        <v>953</v>
      </c>
      <c r="I1965" s="909" t="s">
        <v>953</v>
      </c>
      <c r="J1965" s="909"/>
      <c r="K1965" s="818" t="s">
        <v>953</v>
      </c>
      <c r="L1965" s="818"/>
      <c r="M1965" s="818"/>
      <c r="N1965" s="303" t="str">
        <f t="shared" si="7"/>
        <v/>
      </c>
      <c r="S1965" s="325"/>
      <c r="T1965" s="341" t="str">
        <f t="shared" si="8"/>
        <v/>
      </c>
      <c r="U1965" s="341"/>
      <c r="V1965" s="325"/>
      <c r="W1965" s="325"/>
      <c r="X1965" s="325"/>
      <c r="Y1965" s="325"/>
      <c r="Z1965" s="325"/>
    </row>
    <row r="1966" spans="1:26" s="7" customFormat="1" ht="21" hidden="1">
      <c r="A1966" s="325"/>
      <c r="B1966" s="325"/>
      <c r="C1966" s="325"/>
      <c r="F1966" s="52">
        <v>169</v>
      </c>
      <c r="G1966" s="5" t="s">
        <v>953</v>
      </c>
      <c r="H1966" s="53" t="s">
        <v>953</v>
      </c>
      <c r="I1966" s="909" t="s">
        <v>953</v>
      </c>
      <c r="J1966" s="909"/>
      <c r="K1966" s="818" t="s">
        <v>953</v>
      </c>
      <c r="L1966" s="818"/>
      <c r="M1966" s="818"/>
      <c r="N1966" s="303" t="str">
        <f t="shared" si="7"/>
        <v/>
      </c>
      <c r="S1966" s="325"/>
      <c r="T1966" s="341" t="str">
        <f t="shared" si="8"/>
        <v/>
      </c>
      <c r="U1966" s="341"/>
      <c r="V1966" s="325"/>
      <c r="W1966" s="325"/>
      <c r="X1966" s="325"/>
      <c r="Y1966" s="325"/>
      <c r="Z1966" s="325"/>
    </row>
    <row r="1967" spans="1:26" s="7" customFormat="1" ht="21" hidden="1">
      <c r="A1967" s="325"/>
      <c r="B1967" s="325"/>
      <c r="C1967" s="325"/>
      <c r="F1967" s="52">
        <v>170</v>
      </c>
      <c r="G1967" s="5" t="s">
        <v>953</v>
      </c>
      <c r="H1967" s="53" t="s">
        <v>953</v>
      </c>
      <c r="I1967" s="909" t="s">
        <v>953</v>
      </c>
      <c r="J1967" s="909"/>
      <c r="K1967" s="818" t="s">
        <v>953</v>
      </c>
      <c r="L1967" s="818"/>
      <c r="M1967" s="818"/>
      <c r="N1967" s="303" t="str">
        <f t="shared" si="7"/>
        <v/>
      </c>
      <c r="S1967" s="325"/>
      <c r="T1967" s="341" t="str">
        <f t="shared" si="8"/>
        <v/>
      </c>
      <c r="U1967" s="341"/>
      <c r="V1967" s="325"/>
      <c r="W1967" s="325"/>
      <c r="X1967" s="325"/>
      <c r="Y1967" s="325"/>
      <c r="Z1967" s="325"/>
    </row>
    <row r="1968" spans="1:26" s="7" customFormat="1" ht="21" hidden="1">
      <c r="A1968" s="325"/>
      <c r="B1968" s="325"/>
      <c r="C1968" s="325"/>
      <c r="F1968" s="52">
        <v>171</v>
      </c>
      <c r="G1968" s="5" t="s">
        <v>953</v>
      </c>
      <c r="H1968" s="53" t="s">
        <v>953</v>
      </c>
      <c r="I1968" s="909" t="s">
        <v>953</v>
      </c>
      <c r="J1968" s="909"/>
      <c r="K1968" s="818" t="s">
        <v>953</v>
      </c>
      <c r="L1968" s="818"/>
      <c r="M1968" s="818"/>
      <c r="N1968" s="303" t="str">
        <f t="shared" si="7"/>
        <v/>
      </c>
      <c r="S1968" s="325"/>
      <c r="T1968" s="341" t="str">
        <f t="shared" si="8"/>
        <v/>
      </c>
      <c r="U1968" s="341"/>
      <c r="V1968" s="325"/>
      <c r="W1968" s="325"/>
      <c r="X1968" s="325"/>
      <c r="Y1968" s="325"/>
      <c r="Z1968" s="325"/>
    </row>
    <row r="1969" spans="1:26" s="7" customFormat="1" ht="21" hidden="1">
      <c r="A1969" s="325"/>
      <c r="B1969" s="325"/>
      <c r="C1969" s="325"/>
      <c r="F1969" s="52">
        <v>172</v>
      </c>
      <c r="G1969" s="5" t="s">
        <v>953</v>
      </c>
      <c r="H1969" s="53" t="s">
        <v>953</v>
      </c>
      <c r="I1969" s="909" t="s">
        <v>953</v>
      </c>
      <c r="J1969" s="909"/>
      <c r="K1969" s="818" t="s">
        <v>953</v>
      </c>
      <c r="L1969" s="818"/>
      <c r="M1969" s="818"/>
      <c r="N1969" s="303" t="str">
        <f t="shared" si="7"/>
        <v/>
      </c>
      <c r="S1969" s="325"/>
      <c r="T1969" s="341" t="str">
        <f t="shared" si="8"/>
        <v/>
      </c>
      <c r="U1969" s="341"/>
      <c r="V1969" s="325"/>
      <c r="W1969" s="325"/>
      <c r="X1969" s="325"/>
      <c r="Y1969" s="325"/>
      <c r="Z1969" s="325"/>
    </row>
    <row r="1970" spans="1:26" s="7" customFormat="1" ht="21" hidden="1">
      <c r="A1970" s="325"/>
      <c r="B1970" s="325"/>
      <c r="C1970" s="325"/>
      <c r="F1970" s="52">
        <v>173</v>
      </c>
      <c r="G1970" s="5" t="s">
        <v>953</v>
      </c>
      <c r="H1970" s="53" t="s">
        <v>953</v>
      </c>
      <c r="I1970" s="909" t="s">
        <v>953</v>
      </c>
      <c r="J1970" s="909"/>
      <c r="K1970" s="818" t="s">
        <v>953</v>
      </c>
      <c r="L1970" s="818"/>
      <c r="M1970" s="818"/>
      <c r="N1970" s="303" t="str">
        <f t="shared" si="7"/>
        <v/>
      </c>
      <c r="S1970" s="325"/>
      <c r="T1970" s="341" t="str">
        <f t="shared" si="8"/>
        <v/>
      </c>
      <c r="U1970" s="341"/>
      <c r="V1970" s="325"/>
      <c r="W1970" s="325"/>
      <c r="X1970" s="325"/>
      <c r="Y1970" s="325"/>
      <c r="Z1970" s="325"/>
    </row>
    <row r="1971" spans="1:26" s="7" customFormat="1" ht="21" hidden="1">
      <c r="A1971" s="325"/>
      <c r="B1971" s="325"/>
      <c r="C1971" s="325"/>
      <c r="F1971" s="52">
        <v>174</v>
      </c>
      <c r="G1971" s="5" t="s">
        <v>953</v>
      </c>
      <c r="H1971" s="53" t="s">
        <v>953</v>
      </c>
      <c r="I1971" s="909" t="s">
        <v>953</v>
      </c>
      <c r="J1971" s="909"/>
      <c r="K1971" s="818" t="s">
        <v>953</v>
      </c>
      <c r="L1971" s="818"/>
      <c r="M1971" s="818"/>
      <c r="N1971" s="303" t="str">
        <f t="shared" si="7"/>
        <v/>
      </c>
      <c r="S1971" s="325"/>
      <c r="T1971" s="341" t="str">
        <f t="shared" si="8"/>
        <v/>
      </c>
      <c r="U1971" s="341"/>
      <c r="V1971" s="325"/>
      <c r="W1971" s="325"/>
      <c r="X1971" s="325"/>
      <c r="Y1971" s="325"/>
      <c r="Z1971" s="325"/>
    </row>
    <row r="1972" spans="1:26" s="7" customFormat="1" ht="21" hidden="1">
      <c r="A1972" s="325"/>
      <c r="B1972" s="325"/>
      <c r="C1972" s="325"/>
      <c r="F1972" s="52">
        <v>175</v>
      </c>
      <c r="G1972" s="5" t="s">
        <v>953</v>
      </c>
      <c r="H1972" s="53" t="s">
        <v>953</v>
      </c>
      <c r="I1972" s="909" t="s">
        <v>953</v>
      </c>
      <c r="J1972" s="909"/>
      <c r="K1972" s="818" t="s">
        <v>953</v>
      </c>
      <c r="L1972" s="818"/>
      <c r="M1972" s="818"/>
      <c r="N1972" s="303" t="str">
        <f t="shared" si="7"/>
        <v/>
      </c>
      <c r="S1972" s="325"/>
      <c r="T1972" s="341" t="str">
        <f t="shared" si="8"/>
        <v/>
      </c>
      <c r="U1972" s="341"/>
      <c r="V1972" s="325"/>
      <c r="W1972" s="325"/>
      <c r="X1972" s="325"/>
      <c r="Y1972" s="325"/>
      <c r="Z1972" s="325"/>
    </row>
    <row r="1973" spans="1:26" s="7" customFormat="1" ht="21" hidden="1">
      <c r="A1973" s="325"/>
      <c r="B1973" s="325"/>
      <c r="C1973" s="325"/>
      <c r="F1973" s="52">
        <v>176</v>
      </c>
      <c r="G1973" s="5" t="s">
        <v>953</v>
      </c>
      <c r="H1973" s="53" t="s">
        <v>953</v>
      </c>
      <c r="I1973" s="909" t="s">
        <v>953</v>
      </c>
      <c r="J1973" s="909"/>
      <c r="K1973" s="818" t="s">
        <v>953</v>
      </c>
      <c r="L1973" s="818"/>
      <c r="M1973" s="818"/>
      <c r="N1973" s="303" t="str">
        <f t="shared" si="7"/>
        <v/>
      </c>
      <c r="S1973" s="325"/>
      <c r="T1973" s="341" t="str">
        <f t="shared" si="8"/>
        <v/>
      </c>
      <c r="U1973" s="341"/>
      <c r="V1973" s="325"/>
      <c r="W1973" s="325"/>
      <c r="X1973" s="325"/>
      <c r="Y1973" s="325"/>
      <c r="Z1973" s="325"/>
    </row>
    <row r="1974" spans="1:26" s="7" customFormat="1" ht="21" hidden="1">
      <c r="A1974" s="325"/>
      <c r="B1974" s="325"/>
      <c r="C1974" s="325"/>
      <c r="F1974" s="52">
        <v>177</v>
      </c>
      <c r="G1974" s="5" t="s">
        <v>953</v>
      </c>
      <c r="H1974" s="53" t="s">
        <v>953</v>
      </c>
      <c r="I1974" s="909" t="s">
        <v>953</v>
      </c>
      <c r="J1974" s="909"/>
      <c r="K1974" s="818" t="s">
        <v>953</v>
      </c>
      <c r="L1974" s="818"/>
      <c r="M1974" s="818"/>
      <c r="N1974" s="303" t="str">
        <f t="shared" si="7"/>
        <v/>
      </c>
      <c r="S1974" s="325"/>
      <c r="T1974" s="341" t="str">
        <f t="shared" si="8"/>
        <v/>
      </c>
      <c r="U1974" s="341"/>
      <c r="V1974" s="325"/>
      <c r="W1974" s="325"/>
      <c r="X1974" s="325"/>
      <c r="Y1974" s="325"/>
      <c r="Z1974" s="325"/>
    </row>
    <row r="1975" spans="1:26" s="7" customFormat="1" ht="21" hidden="1">
      <c r="A1975" s="325"/>
      <c r="B1975" s="325"/>
      <c r="C1975" s="325"/>
      <c r="F1975" s="52">
        <v>178</v>
      </c>
      <c r="G1975" s="5" t="s">
        <v>953</v>
      </c>
      <c r="H1975" s="53" t="s">
        <v>953</v>
      </c>
      <c r="I1975" s="909" t="s">
        <v>953</v>
      </c>
      <c r="J1975" s="909"/>
      <c r="K1975" s="818" t="s">
        <v>953</v>
      </c>
      <c r="L1975" s="818"/>
      <c r="M1975" s="818"/>
      <c r="N1975" s="303" t="str">
        <f t="shared" si="7"/>
        <v/>
      </c>
      <c r="S1975" s="325"/>
      <c r="T1975" s="341" t="str">
        <f t="shared" si="8"/>
        <v/>
      </c>
      <c r="U1975" s="341"/>
      <c r="V1975" s="325"/>
      <c r="W1975" s="325"/>
      <c r="X1975" s="325"/>
      <c r="Y1975" s="325"/>
      <c r="Z1975" s="325"/>
    </row>
    <row r="1976" spans="1:26" s="7" customFormat="1" ht="21" hidden="1">
      <c r="A1976" s="325"/>
      <c r="B1976" s="325"/>
      <c r="C1976" s="325"/>
      <c r="F1976" s="52">
        <v>179</v>
      </c>
      <c r="G1976" s="5" t="s">
        <v>953</v>
      </c>
      <c r="H1976" s="53" t="s">
        <v>953</v>
      </c>
      <c r="I1976" s="909" t="s">
        <v>953</v>
      </c>
      <c r="J1976" s="909"/>
      <c r="K1976" s="818" t="s">
        <v>953</v>
      </c>
      <c r="L1976" s="818"/>
      <c r="M1976" s="818"/>
      <c r="N1976" s="303" t="str">
        <f t="shared" si="7"/>
        <v/>
      </c>
      <c r="S1976" s="325"/>
      <c r="T1976" s="341" t="str">
        <f t="shared" si="8"/>
        <v/>
      </c>
      <c r="U1976" s="341"/>
      <c r="V1976" s="325"/>
      <c r="W1976" s="325"/>
      <c r="X1976" s="325"/>
      <c r="Y1976" s="325"/>
      <c r="Z1976" s="325"/>
    </row>
    <row r="1977" spans="1:26" s="7" customFormat="1" ht="21" hidden="1">
      <c r="A1977" s="325"/>
      <c r="B1977" s="325"/>
      <c r="C1977" s="325"/>
      <c r="F1977" s="52">
        <v>180</v>
      </c>
      <c r="G1977" s="5" t="s">
        <v>953</v>
      </c>
      <c r="H1977" s="53" t="s">
        <v>953</v>
      </c>
      <c r="I1977" s="909" t="s">
        <v>953</v>
      </c>
      <c r="J1977" s="909"/>
      <c r="K1977" s="818" t="s">
        <v>953</v>
      </c>
      <c r="L1977" s="818"/>
      <c r="M1977" s="818"/>
      <c r="N1977" s="303" t="str">
        <f t="shared" si="7"/>
        <v/>
      </c>
      <c r="S1977" s="325"/>
      <c r="T1977" s="341" t="str">
        <f t="shared" si="8"/>
        <v/>
      </c>
      <c r="U1977" s="341"/>
      <c r="V1977" s="325"/>
      <c r="W1977" s="325"/>
      <c r="X1977" s="325"/>
      <c r="Y1977" s="325"/>
      <c r="Z1977" s="325"/>
    </row>
    <row r="1978" spans="1:26" s="7" customFormat="1" ht="21" hidden="1">
      <c r="A1978" s="325"/>
      <c r="B1978" s="325"/>
      <c r="C1978" s="325"/>
      <c r="F1978" s="52">
        <v>181</v>
      </c>
      <c r="G1978" s="5" t="s">
        <v>953</v>
      </c>
      <c r="H1978" s="53" t="s">
        <v>953</v>
      </c>
      <c r="I1978" s="909" t="s">
        <v>953</v>
      </c>
      <c r="J1978" s="909"/>
      <c r="K1978" s="818" t="s">
        <v>953</v>
      </c>
      <c r="L1978" s="818"/>
      <c r="M1978" s="818"/>
      <c r="N1978" s="303" t="str">
        <f t="shared" si="7"/>
        <v/>
      </c>
      <c r="S1978" s="325"/>
      <c r="T1978" s="341" t="str">
        <f t="shared" si="8"/>
        <v/>
      </c>
      <c r="U1978" s="341"/>
      <c r="V1978" s="325"/>
      <c r="W1978" s="325"/>
      <c r="X1978" s="325"/>
      <c r="Y1978" s="325"/>
      <c r="Z1978" s="325"/>
    </row>
    <row r="1979" spans="1:26" s="7" customFormat="1" ht="21" hidden="1">
      <c r="A1979" s="325"/>
      <c r="B1979" s="325"/>
      <c r="C1979" s="325"/>
      <c r="F1979" s="52">
        <v>182</v>
      </c>
      <c r="G1979" s="5" t="s">
        <v>953</v>
      </c>
      <c r="H1979" s="53" t="s">
        <v>953</v>
      </c>
      <c r="I1979" s="909" t="s">
        <v>953</v>
      </c>
      <c r="J1979" s="909"/>
      <c r="K1979" s="818" t="s">
        <v>953</v>
      </c>
      <c r="L1979" s="818"/>
      <c r="M1979" s="818"/>
      <c r="N1979" s="303" t="str">
        <f t="shared" si="7"/>
        <v/>
      </c>
      <c r="S1979" s="325"/>
      <c r="T1979" s="341" t="str">
        <f t="shared" si="8"/>
        <v/>
      </c>
      <c r="U1979" s="341"/>
      <c r="V1979" s="325"/>
      <c r="W1979" s="325"/>
      <c r="X1979" s="325"/>
      <c r="Y1979" s="325"/>
      <c r="Z1979" s="325"/>
    </row>
    <row r="1980" spans="1:26" s="7" customFormat="1" ht="21" hidden="1">
      <c r="A1980" s="325"/>
      <c r="B1980" s="325"/>
      <c r="C1980" s="325"/>
      <c r="F1980" s="52">
        <v>183</v>
      </c>
      <c r="G1980" s="5" t="s">
        <v>953</v>
      </c>
      <c r="H1980" s="53" t="s">
        <v>953</v>
      </c>
      <c r="I1980" s="909" t="s">
        <v>953</v>
      </c>
      <c r="J1980" s="909"/>
      <c r="K1980" s="818" t="s">
        <v>953</v>
      </c>
      <c r="L1980" s="818"/>
      <c r="M1980" s="818"/>
      <c r="N1980" s="303" t="str">
        <f t="shared" si="7"/>
        <v/>
      </c>
      <c r="S1980" s="325"/>
      <c r="T1980" s="341" t="str">
        <f t="shared" si="8"/>
        <v/>
      </c>
      <c r="U1980" s="341"/>
      <c r="V1980" s="325"/>
      <c r="W1980" s="325"/>
      <c r="X1980" s="325"/>
      <c r="Y1980" s="325"/>
      <c r="Z1980" s="325"/>
    </row>
    <row r="1981" spans="1:26" s="7" customFormat="1" ht="21" hidden="1">
      <c r="A1981" s="325"/>
      <c r="B1981" s="325"/>
      <c r="C1981" s="325"/>
      <c r="F1981" s="52">
        <v>184</v>
      </c>
      <c r="G1981" s="5" t="s">
        <v>953</v>
      </c>
      <c r="H1981" s="53" t="s">
        <v>953</v>
      </c>
      <c r="I1981" s="909" t="s">
        <v>953</v>
      </c>
      <c r="J1981" s="909"/>
      <c r="K1981" s="818" t="s">
        <v>953</v>
      </c>
      <c r="L1981" s="818"/>
      <c r="M1981" s="818"/>
      <c r="N1981" s="303" t="str">
        <f t="shared" si="7"/>
        <v/>
      </c>
      <c r="S1981" s="325"/>
      <c r="T1981" s="341" t="str">
        <f t="shared" si="8"/>
        <v/>
      </c>
      <c r="U1981" s="341"/>
      <c r="V1981" s="325"/>
      <c r="W1981" s="325"/>
      <c r="X1981" s="325"/>
      <c r="Y1981" s="325"/>
      <c r="Z1981" s="325"/>
    </row>
    <row r="1982" spans="1:26" s="7" customFormat="1" ht="21" hidden="1">
      <c r="A1982" s="325"/>
      <c r="B1982" s="325"/>
      <c r="C1982" s="325"/>
      <c r="F1982" s="52">
        <v>185</v>
      </c>
      <c r="G1982" s="5" t="s">
        <v>953</v>
      </c>
      <c r="H1982" s="53" t="s">
        <v>953</v>
      </c>
      <c r="I1982" s="909" t="s">
        <v>953</v>
      </c>
      <c r="J1982" s="909"/>
      <c r="K1982" s="818" t="s">
        <v>953</v>
      </c>
      <c r="L1982" s="818"/>
      <c r="M1982" s="818"/>
      <c r="N1982" s="303" t="str">
        <f t="shared" si="7"/>
        <v/>
      </c>
      <c r="S1982" s="325"/>
      <c r="T1982" s="341" t="str">
        <f t="shared" si="8"/>
        <v/>
      </c>
      <c r="U1982" s="341"/>
      <c r="V1982" s="325"/>
      <c r="W1982" s="325"/>
      <c r="X1982" s="325"/>
      <c r="Y1982" s="325"/>
      <c r="Z1982" s="325"/>
    </row>
    <row r="1983" spans="1:26" s="7" customFormat="1" ht="21" hidden="1">
      <c r="A1983" s="325"/>
      <c r="B1983" s="325"/>
      <c r="C1983" s="325"/>
      <c r="F1983" s="52">
        <v>186</v>
      </c>
      <c r="G1983" s="5" t="s">
        <v>953</v>
      </c>
      <c r="H1983" s="53" t="s">
        <v>953</v>
      </c>
      <c r="I1983" s="909" t="s">
        <v>953</v>
      </c>
      <c r="J1983" s="909"/>
      <c r="K1983" s="818" t="s">
        <v>953</v>
      </c>
      <c r="L1983" s="818"/>
      <c r="M1983" s="818"/>
      <c r="N1983" s="303" t="str">
        <f t="shared" si="7"/>
        <v/>
      </c>
      <c r="S1983" s="325"/>
      <c r="T1983" s="341" t="str">
        <f t="shared" si="8"/>
        <v/>
      </c>
      <c r="U1983" s="341"/>
      <c r="V1983" s="325"/>
      <c r="W1983" s="325"/>
      <c r="X1983" s="325"/>
      <c r="Y1983" s="325"/>
      <c r="Z1983" s="325"/>
    </row>
    <row r="1984" spans="1:26" s="7" customFormat="1" ht="21" hidden="1">
      <c r="A1984" s="325"/>
      <c r="B1984" s="325"/>
      <c r="C1984" s="325"/>
      <c r="F1984" s="52">
        <v>187</v>
      </c>
      <c r="G1984" s="5" t="s">
        <v>953</v>
      </c>
      <c r="H1984" s="53" t="s">
        <v>953</v>
      </c>
      <c r="I1984" s="909" t="s">
        <v>953</v>
      </c>
      <c r="J1984" s="909"/>
      <c r="K1984" s="818" t="s">
        <v>953</v>
      </c>
      <c r="L1984" s="818"/>
      <c r="M1984" s="818"/>
      <c r="N1984" s="303" t="str">
        <f t="shared" si="7"/>
        <v/>
      </c>
      <c r="S1984" s="325"/>
      <c r="T1984" s="341" t="str">
        <f t="shared" si="8"/>
        <v/>
      </c>
      <c r="U1984" s="341"/>
      <c r="V1984" s="325"/>
      <c r="W1984" s="325"/>
      <c r="X1984" s="325"/>
      <c r="Y1984" s="325"/>
      <c r="Z1984" s="325"/>
    </row>
    <row r="1985" spans="1:26" s="7" customFormat="1" ht="21" hidden="1">
      <c r="A1985" s="325"/>
      <c r="B1985" s="325"/>
      <c r="C1985" s="325"/>
      <c r="F1985" s="52">
        <v>188</v>
      </c>
      <c r="G1985" s="5" t="s">
        <v>953</v>
      </c>
      <c r="H1985" s="53" t="s">
        <v>953</v>
      </c>
      <c r="I1985" s="909" t="s">
        <v>953</v>
      </c>
      <c r="J1985" s="909"/>
      <c r="K1985" s="818" t="s">
        <v>953</v>
      </c>
      <c r="L1985" s="818"/>
      <c r="M1985" s="818"/>
      <c r="N1985" s="303" t="str">
        <f t="shared" si="7"/>
        <v/>
      </c>
      <c r="S1985" s="325"/>
      <c r="T1985" s="341" t="str">
        <f t="shared" si="8"/>
        <v/>
      </c>
      <c r="U1985" s="341"/>
      <c r="V1985" s="325"/>
      <c r="W1985" s="325"/>
      <c r="X1985" s="325"/>
      <c r="Y1985" s="325"/>
      <c r="Z1985" s="325"/>
    </row>
    <row r="1986" spans="1:26" s="7" customFormat="1" ht="21" hidden="1">
      <c r="A1986" s="325"/>
      <c r="B1986" s="325"/>
      <c r="C1986" s="325"/>
      <c r="F1986" s="52">
        <v>189</v>
      </c>
      <c r="G1986" s="5" t="s">
        <v>953</v>
      </c>
      <c r="H1986" s="53" t="s">
        <v>953</v>
      </c>
      <c r="I1986" s="909" t="s">
        <v>953</v>
      </c>
      <c r="J1986" s="909"/>
      <c r="K1986" s="818" t="s">
        <v>953</v>
      </c>
      <c r="L1986" s="818"/>
      <c r="M1986" s="818"/>
      <c r="N1986" s="303" t="str">
        <f t="shared" si="7"/>
        <v/>
      </c>
      <c r="S1986" s="325"/>
      <c r="T1986" s="341" t="str">
        <f t="shared" si="8"/>
        <v/>
      </c>
      <c r="U1986" s="341"/>
      <c r="V1986" s="325"/>
      <c r="W1986" s="325"/>
      <c r="X1986" s="325"/>
      <c r="Y1986" s="325"/>
      <c r="Z1986" s="325"/>
    </row>
    <row r="1987" spans="1:26" s="7" customFormat="1" ht="21" hidden="1">
      <c r="A1987" s="325"/>
      <c r="B1987" s="325"/>
      <c r="C1987" s="325"/>
      <c r="F1987" s="52">
        <v>190</v>
      </c>
      <c r="G1987" s="5" t="s">
        <v>953</v>
      </c>
      <c r="H1987" s="53" t="s">
        <v>953</v>
      </c>
      <c r="I1987" s="909" t="s">
        <v>953</v>
      </c>
      <c r="J1987" s="909"/>
      <c r="K1987" s="818" t="s">
        <v>953</v>
      </c>
      <c r="L1987" s="818"/>
      <c r="M1987" s="818"/>
      <c r="N1987" s="303" t="str">
        <f t="shared" si="7"/>
        <v/>
      </c>
      <c r="S1987" s="325"/>
      <c r="T1987" s="341" t="str">
        <f t="shared" si="8"/>
        <v/>
      </c>
      <c r="U1987" s="341"/>
      <c r="V1987" s="325"/>
      <c r="W1987" s="325"/>
      <c r="X1987" s="325"/>
      <c r="Y1987" s="325"/>
      <c r="Z1987" s="325"/>
    </row>
    <row r="1988" spans="1:26" s="7" customFormat="1" ht="21" hidden="1">
      <c r="A1988" s="325"/>
      <c r="B1988" s="325"/>
      <c r="C1988" s="325"/>
      <c r="F1988" s="52">
        <v>191</v>
      </c>
      <c r="G1988" s="5" t="s">
        <v>953</v>
      </c>
      <c r="H1988" s="53" t="s">
        <v>953</v>
      </c>
      <c r="I1988" s="909" t="s">
        <v>953</v>
      </c>
      <c r="J1988" s="909"/>
      <c r="K1988" s="818" t="s">
        <v>953</v>
      </c>
      <c r="L1988" s="818"/>
      <c r="M1988" s="818"/>
      <c r="N1988" s="303" t="str">
        <f t="shared" si="7"/>
        <v/>
      </c>
      <c r="S1988" s="325"/>
      <c r="T1988" s="341" t="str">
        <f t="shared" si="8"/>
        <v/>
      </c>
      <c r="U1988" s="341"/>
      <c r="V1988" s="325"/>
      <c r="W1988" s="325"/>
      <c r="X1988" s="325"/>
      <c r="Y1988" s="325"/>
      <c r="Z1988" s="325"/>
    </row>
    <row r="1989" spans="1:26" s="7" customFormat="1" ht="21" hidden="1">
      <c r="A1989" s="325"/>
      <c r="B1989" s="325"/>
      <c r="C1989" s="325"/>
      <c r="F1989" s="52">
        <v>192</v>
      </c>
      <c r="G1989" s="5" t="s">
        <v>953</v>
      </c>
      <c r="H1989" s="53" t="s">
        <v>953</v>
      </c>
      <c r="I1989" s="909" t="s">
        <v>953</v>
      </c>
      <c r="J1989" s="909"/>
      <c r="K1989" s="818" t="s">
        <v>953</v>
      </c>
      <c r="L1989" s="818"/>
      <c r="M1989" s="818"/>
      <c r="N1989" s="303" t="str">
        <f t="shared" si="7"/>
        <v/>
      </c>
      <c r="S1989" s="325"/>
      <c r="T1989" s="341" t="str">
        <f t="shared" si="8"/>
        <v/>
      </c>
      <c r="U1989" s="341"/>
      <c r="V1989" s="325"/>
      <c r="W1989" s="325"/>
      <c r="X1989" s="325"/>
      <c r="Y1989" s="325"/>
      <c r="Z1989" s="325"/>
    </row>
    <row r="1990" spans="1:26" s="7" customFormat="1" ht="21" hidden="1">
      <c r="A1990" s="325"/>
      <c r="B1990" s="325"/>
      <c r="C1990" s="325"/>
      <c r="F1990" s="52">
        <v>193</v>
      </c>
      <c r="G1990" s="5" t="s">
        <v>953</v>
      </c>
      <c r="H1990" s="53" t="s">
        <v>953</v>
      </c>
      <c r="I1990" s="909" t="s">
        <v>953</v>
      </c>
      <c r="J1990" s="909"/>
      <c r="K1990" s="818" t="s">
        <v>953</v>
      </c>
      <c r="L1990" s="818"/>
      <c r="M1990" s="818"/>
      <c r="N1990" s="303" t="str">
        <f t="shared" ref="N1990:N2053" si="9">IF(T1990="","",HYPERLINK(T1990,"Go To Resource"))</f>
        <v/>
      </c>
      <c r="S1990" s="325"/>
      <c r="T1990" s="341" t="str">
        <f t="shared" si="8"/>
        <v/>
      </c>
      <c r="U1990" s="341"/>
      <c r="V1990" s="325"/>
      <c r="W1990" s="325"/>
      <c r="X1990" s="325"/>
      <c r="Y1990" s="325"/>
      <c r="Z1990" s="325"/>
    </row>
    <row r="1991" spans="1:26" s="7" customFormat="1" ht="21" hidden="1">
      <c r="A1991" s="325"/>
      <c r="B1991" s="325"/>
      <c r="C1991" s="325"/>
      <c r="F1991" s="52">
        <v>194</v>
      </c>
      <c r="G1991" s="5" t="s">
        <v>953</v>
      </c>
      <c r="H1991" s="53" t="s">
        <v>953</v>
      </c>
      <c r="I1991" s="909" t="s">
        <v>953</v>
      </c>
      <c r="J1991" s="909"/>
      <c r="K1991" s="818" t="s">
        <v>953</v>
      </c>
      <c r="L1991" s="818"/>
      <c r="M1991" s="818"/>
      <c r="N1991" s="303" t="str">
        <f t="shared" si="9"/>
        <v/>
      </c>
      <c r="S1991" s="325"/>
      <c r="T1991" s="341" t="str">
        <f t="shared" si="8"/>
        <v/>
      </c>
      <c r="U1991" s="341"/>
      <c r="V1991" s="325"/>
      <c r="W1991" s="325"/>
      <c r="X1991" s="325"/>
      <c r="Y1991" s="325"/>
      <c r="Z1991" s="325"/>
    </row>
    <row r="1992" spans="1:26" s="7" customFormat="1" ht="21" hidden="1">
      <c r="A1992" s="325"/>
      <c r="B1992" s="325"/>
      <c r="C1992" s="325"/>
      <c r="F1992" s="52">
        <v>195</v>
      </c>
      <c r="G1992" s="5" t="s">
        <v>953</v>
      </c>
      <c r="H1992" s="53" t="s">
        <v>953</v>
      </c>
      <c r="I1992" s="909" t="s">
        <v>953</v>
      </c>
      <c r="J1992" s="909"/>
      <c r="K1992" s="818" t="s">
        <v>953</v>
      </c>
      <c r="L1992" s="818"/>
      <c r="M1992" s="818"/>
      <c r="N1992" s="303" t="str">
        <f t="shared" si="9"/>
        <v/>
      </c>
      <c r="S1992" s="325"/>
      <c r="T1992" s="341" t="str">
        <f t="shared" si="8"/>
        <v/>
      </c>
      <c r="U1992" s="341"/>
      <c r="V1992" s="325"/>
      <c r="W1992" s="325"/>
      <c r="X1992" s="325"/>
      <c r="Y1992" s="325"/>
      <c r="Z1992" s="325"/>
    </row>
    <row r="1993" spans="1:26" s="7" customFormat="1" ht="21" hidden="1">
      <c r="A1993" s="325"/>
      <c r="B1993" s="325"/>
      <c r="C1993" s="325"/>
      <c r="F1993" s="52">
        <v>196</v>
      </c>
      <c r="G1993" s="5" t="s">
        <v>953</v>
      </c>
      <c r="H1993" s="53" t="s">
        <v>953</v>
      </c>
      <c r="I1993" s="909" t="s">
        <v>953</v>
      </c>
      <c r="J1993" s="909"/>
      <c r="K1993" s="818" t="s">
        <v>953</v>
      </c>
      <c r="L1993" s="818"/>
      <c r="M1993" s="818"/>
      <c r="N1993" s="303" t="str">
        <f t="shared" si="9"/>
        <v/>
      </c>
      <c r="S1993" s="325"/>
      <c r="T1993" s="341" t="str">
        <f t="shared" si="8"/>
        <v/>
      </c>
      <c r="U1993" s="341"/>
      <c r="V1993" s="325"/>
      <c r="W1993" s="325"/>
      <c r="X1993" s="325"/>
      <c r="Y1993" s="325"/>
      <c r="Z1993" s="325"/>
    </row>
    <row r="1994" spans="1:26" s="7" customFormat="1" ht="21" hidden="1">
      <c r="A1994" s="325"/>
      <c r="B1994" s="325"/>
      <c r="C1994" s="325"/>
      <c r="F1994" s="52">
        <v>197</v>
      </c>
      <c r="G1994" s="5" t="s">
        <v>953</v>
      </c>
      <c r="H1994" s="53" t="s">
        <v>953</v>
      </c>
      <c r="I1994" s="909" t="s">
        <v>953</v>
      </c>
      <c r="J1994" s="909"/>
      <c r="K1994" s="818" t="s">
        <v>953</v>
      </c>
      <c r="L1994" s="818"/>
      <c r="M1994" s="818"/>
      <c r="N1994" s="303" t="str">
        <f t="shared" si="9"/>
        <v/>
      </c>
      <c r="S1994" s="325"/>
      <c r="T1994" s="341" t="str">
        <f t="shared" si="8"/>
        <v/>
      </c>
      <c r="U1994" s="341"/>
      <c r="V1994" s="325"/>
      <c r="W1994" s="325"/>
      <c r="X1994" s="325"/>
      <c r="Y1994" s="325"/>
      <c r="Z1994" s="325"/>
    </row>
    <row r="1995" spans="1:26" s="7" customFormat="1" ht="21" hidden="1">
      <c r="A1995" s="325"/>
      <c r="B1995" s="325"/>
      <c r="C1995" s="325"/>
      <c r="F1995" s="52">
        <v>198</v>
      </c>
      <c r="G1995" s="5" t="s">
        <v>953</v>
      </c>
      <c r="H1995" s="53" t="s">
        <v>953</v>
      </c>
      <c r="I1995" s="909" t="s">
        <v>953</v>
      </c>
      <c r="J1995" s="909"/>
      <c r="K1995" s="818" t="s">
        <v>953</v>
      </c>
      <c r="L1995" s="818"/>
      <c r="M1995" s="818"/>
      <c r="N1995" s="303" t="str">
        <f t="shared" si="9"/>
        <v/>
      </c>
      <c r="S1995" s="325"/>
      <c r="T1995" s="341" t="str">
        <f t="shared" si="8"/>
        <v/>
      </c>
      <c r="U1995" s="341"/>
      <c r="V1995" s="325"/>
      <c r="W1995" s="325"/>
      <c r="X1995" s="325"/>
      <c r="Y1995" s="325"/>
      <c r="Z1995" s="325"/>
    </row>
    <row r="1996" spans="1:26" s="7" customFormat="1" ht="21" hidden="1">
      <c r="A1996" s="325"/>
      <c r="B1996" s="325"/>
      <c r="C1996" s="325"/>
      <c r="F1996" s="52">
        <v>199</v>
      </c>
      <c r="G1996" s="5" t="s">
        <v>953</v>
      </c>
      <c r="H1996" s="53" t="s">
        <v>953</v>
      </c>
      <c r="I1996" s="909" t="s">
        <v>953</v>
      </c>
      <c r="J1996" s="909"/>
      <c r="K1996" s="818" t="s">
        <v>953</v>
      </c>
      <c r="L1996" s="818"/>
      <c r="M1996" s="818"/>
      <c r="N1996" s="303" t="str">
        <f t="shared" si="9"/>
        <v/>
      </c>
      <c r="S1996" s="325"/>
      <c r="T1996" s="341" t="str">
        <f t="shared" si="8"/>
        <v/>
      </c>
      <c r="U1996" s="341"/>
      <c r="V1996" s="325"/>
      <c r="W1996" s="325"/>
      <c r="X1996" s="325"/>
      <c r="Y1996" s="325"/>
      <c r="Z1996" s="325"/>
    </row>
    <row r="1997" spans="1:26" s="7" customFormat="1" ht="21" hidden="1">
      <c r="A1997" s="325"/>
      <c r="B1997" s="325"/>
      <c r="C1997" s="325"/>
      <c r="F1997" s="52">
        <v>200</v>
      </c>
      <c r="G1997" s="5" t="s">
        <v>953</v>
      </c>
      <c r="H1997" s="53" t="s">
        <v>953</v>
      </c>
      <c r="I1997" s="909" t="s">
        <v>953</v>
      </c>
      <c r="J1997" s="909"/>
      <c r="K1997" s="818" t="s">
        <v>953</v>
      </c>
      <c r="L1997" s="818"/>
      <c r="M1997" s="818"/>
      <c r="N1997" s="303" t="str">
        <f t="shared" si="9"/>
        <v/>
      </c>
      <c r="S1997" s="325"/>
      <c r="T1997" s="341" t="str">
        <f t="shared" si="8"/>
        <v/>
      </c>
      <c r="U1997" s="341"/>
      <c r="V1997" s="325"/>
      <c r="W1997" s="325"/>
      <c r="X1997" s="325"/>
      <c r="Y1997" s="325"/>
      <c r="Z1997" s="325"/>
    </row>
    <row r="1998" spans="1:26" s="7" customFormat="1" ht="21" hidden="1">
      <c r="A1998" s="325"/>
      <c r="B1998" s="325"/>
      <c r="C1998" s="325"/>
      <c r="F1998" s="52">
        <v>201</v>
      </c>
      <c r="G1998" s="5" t="s">
        <v>953</v>
      </c>
      <c r="H1998" s="53" t="s">
        <v>953</v>
      </c>
      <c r="I1998" s="909" t="s">
        <v>953</v>
      </c>
      <c r="J1998" s="909"/>
      <c r="K1998" s="818" t="s">
        <v>953</v>
      </c>
      <c r="L1998" s="818"/>
      <c r="M1998" s="818"/>
      <c r="N1998" s="303" t="str">
        <f t="shared" si="9"/>
        <v/>
      </c>
      <c r="S1998" s="325"/>
      <c r="T1998" s="341" t="str">
        <f t="shared" si="8"/>
        <v/>
      </c>
      <c r="U1998" s="341"/>
      <c r="V1998" s="325"/>
      <c r="W1998" s="325"/>
      <c r="X1998" s="325"/>
      <c r="Y1998" s="325"/>
      <c r="Z1998" s="325"/>
    </row>
    <row r="1999" spans="1:26" s="7" customFormat="1" ht="21" hidden="1">
      <c r="A1999" s="325"/>
      <c r="B1999" s="325"/>
      <c r="C1999" s="325"/>
      <c r="F1999" s="52">
        <v>202</v>
      </c>
      <c r="G1999" s="5" t="s">
        <v>953</v>
      </c>
      <c r="H1999" s="53" t="s">
        <v>953</v>
      </c>
      <c r="I1999" s="909" t="s">
        <v>953</v>
      </c>
      <c r="J1999" s="909"/>
      <c r="K1999" s="818" t="s">
        <v>953</v>
      </c>
      <c r="L1999" s="818"/>
      <c r="M1999" s="818"/>
      <c r="N1999" s="303" t="str">
        <f t="shared" si="9"/>
        <v/>
      </c>
      <c r="S1999" s="325"/>
      <c r="T1999" s="341" t="str">
        <f t="shared" si="8"/>
        <v/>
      </c>
      <c r="U1999" s="341"/>
      <c r="V1999" s="325"/>
      <c r="W1999" s="325"/>
      <c r="X1999" s="325"/>
      <c r="Y1999" s="325"/>
      <c r="Z1999" s="325"/>
    </row>
    <row r="2000" spans="1:26" s="7" customFormat="1" ht="21" hidden="1">
      <c r="A2000" s="325"/>
      <c r="B2000" s="325"/>
      <c r="C2000" s="325"/>
      <c r="F2000" s="52">
        <v>203</v>
      </c>
      <c r="G2000" s="5" t="s">
        <v>953</v>
      </c>
      <c r="H2000" s="53" t="s">
        <v>953</v>
      </c>
      <c r="I2000" s="909" t="s">
        <v>953</v>
      </c>
      <c r="J2000" s="909"/>
      <c r="K2000" s="818" t="s">
        <v>953</v>
      </c>
      <c r="L2000" s="818"/>
      <c r="M2000" s="818"/>
      <c r="N2000" s="303" t="str">
        <f t="shared" si="9"/>
        <v/>
      </c>
      <c r="S2000" s="325"/>
      <c r="T2000" s="341" t="str">
        <f t="shared" si="8"/>
        <v/>
      </c>
      <c r="U2000" s="341"/>
      <c r="V2000" s="325"/>
      <c r="W2000" s="325"/>
      <c r="X2000" s="325"/>
      <c r="Y2000" s="325"/>
      <c r="Z2000" s="325"/>
    </row>
    <row r="2001" spans="1:26" s="7" customFormat="1" ht="21" hidden="1">
      <c r="A2001" s="325"/>
      <c r="B2001" s="325"/>
      <c r="C2001" s="325"/>
      <c r="F2001" s="52">
        <v>204</v>
      </c>
      <c r="G2001" s="5" t="s">
        <v>953</v>
      </c>
      <c r="H2001" s="53" t="s">
        <v>953</v>
      </c>
      <c r="I2001" s="909" t="s">
        <v>953</v>
      </c>
      <c r="J2001" s="909"/>
      <c r="K2001" s="818" t="s">
        <v>953</v>
      </c>
      <c r="L2001" s="818"/>
      <c r="M2001" s="818"/>
      <c r="N2001" s="303" t="str">
        <f t="shared" si="9"/>
        <v/>
      </c>
      <c r="S2001" s="325"/>
      <c r="T2001" s="341" t="str">
        <f t="shared" si="8"/>
        <v/>
      </c>
      <c r="U2001" s="341"/>
      <c r="V2001" s="325"/>
      <c r="W2001" s="325"/>
      <c r="X2001" s="325"/>
      <c r="Y2001" s="325"/>
      <c r="Z2001" s="325"/>
    </row>
    <row r="2002" spans="1:26" s="7" customFormat="1" ht="21" hidden="1">
      <c r="A2002" s="325"/>
      <c r="B2002" s="325"/>
      <c r="C2002" s="325"/>
      <c r="F2002" s="52">
        <v>205</v>
      </c>
      <c r="G2002" s="5" t="s">
        <v>953</v>
      </c>
      <c r="H2002" s="53" t="s">
        <v>953</v>
      </c>
      <c r="I2002" s="909" t="s">
        <v>953</v>
      </c>
      <c r="J2002" s="909"/>
      <c r="K2002" s="818" t="s">
        <v>953</v>
      </c>
      <c r="L2002" s="818"/>
      <c r="M2002" s="818"/>
      <c r="N2002" s="303" t="str">
        <f t="shared" si="9"/>
        <v/>
      </c>
      <c r="S2002" s="325"/>
      <c r="T2002" s="341" t="str">
        <f t="shared" si="8"/>
        <v/>
      </c>
      <c r="U2002" s="341"/>
      <c r="V2002" s="325"/>
      <c r="W2002" s="325"/>
      <c r="X2002" s="325"/>
      <c r="Y2002" s="325"/>
      <c r="Z2002" s="325"/>
    </row>
    <row r="2003" spans="1:26" s="7" customFormat="1" ht="21" hidden="1">
      <c r="A2003" s="325"/>
      <c r="B2003" s="325"/>
      <c r="C2003" s="325"/>
      <c r="F2003" s="52">
        <v>206</v>
      </c>
      <c r="G2003" s="5" t="s">
        <v>953</v>
      </c>
      <c r="H2003" s="53" t="s">
        <v>953</v>
      </c>
      <c r="I2003" s="909" t="s">
        <v>953</v>
      </c>
      <c r="J2003" s="909"/>
      <c r="K2003" s="818" t="s">
        <v>953</v>
      </c>
      <c r="L2003" s="818"/>
      <c r="M2003" s="818"/>
      <c r="N2003" s="303" t="str">
        <f t="shared" si="9"/>
        <v/>
      </c>
      <c r="S2003" s="325"/>
      <c r="T2003" s="341" t="str">
        <f t="shared" si="8"/>
        <v/>
      </c>
      <c r="U2003" s="341"/>
      <c r="V2003" s="325"/>
      <c r="W2003" s="325"/>
      <c r="X2003" s="325"/>
      <c r="Y2003" s="325"/>
      <c r="Z2003" s="325"/>
    </row>
    <row r="2004" spans="1:26" s="7" customFormat="1" ht="21" hidden="1">
      <c r="A2004" s="325"/>
      <c r="B2004" s="325"/>
      <c r="C2004" s="325"/>
      <c r="F2004" s="52">
        <v>207</v>
      </c>
      <c r="G2004" s="5" t="s">
        <v>953</v>
      </c>
      <c r="H2004" s="53" t="s">
        <v>953</v>
      </c>
      <c r="I2004" s="909" t="s">
        <v>953</v>
      </c>
      <c r="J2004" s="909"/>
      <c r="K2004" s="818" t="s">
        <v>953</v>
      </c>
      <c r="L2004" s="818"/>
      <c r="M2004" s="818"/>
      <c r="N2004" s="303" t="str">
        <f t="shared" si="9"/>
        <v/>
      </c>
      <c r="S2004" s="325"/>
      <c r="T2004" s="341" t="str">
        <f t="shared" si="8"/>
        <v/>
      </c>
      <c r="U2004" s="341"/>
      <c r="V2004" s="325"/>
      <c r="W2004" s="325"/>
      <c r="X2004" s="325"/>
      <c r="Y2004" s="325"/>
      <c r="Z2004" s="325"/>
    </row>
    <row r="2005" spans="1:26" s="7" customFormat="1" ht="21" hidden="1">
      <c r="A2005" s="325"/>
      <c r="B2005" s="325"/>
      <c r="C2005" s="325"/>
      <c r="F2005" s="52">
        <v>208</v>
      </c>
      <c r="G2005" s="5" t="s">
        <v>953</v>
      </c>
      <c r="H2005" s="53" t="s">
        <v>953</v>
      </c>
      <c r="I2005" s="909" t="s">
        <v>953</v>
      </c>
      <c r="J2005" s="909"/>
      <c r="K2005" s="818" t="s">
        <v>953</v>
      </c>
      <c r="L2005" s="818"/>
      <c r="M2005" s="818"/>
      <c r="N2005" s="303" t="str">
        <f t="shared" si="9"/>
        <v/>
      </c>
      <c r="S2005" s="325"/>
      <c r="T2005" s="341" t="str">
        <f t="shared" si="8"/>
        <v/>
      </c>
      <c r="U2005" s="341"/>
      <c r="V2005" s="325"/>
      <c r="W2005" s="325"/>
      <c r="X2005" s="325"/>
      <c r="Y2005" s="325"/>
      <c r="Z2005" s="325"/>
    </row>
    <row r="2006" spans="1:26" s="7" customFormat="1" ht="21" hidden="1">
      <c r="A2006" s="325"/>
      <c r="B2006" s="325"/>
      <c r="C2006" s="325"/>
      <c r="F2006" s="52">
        <v>209</v>
      </c>
      <c r="G2006" s="5" t="s">
        <v>953</v>
      </c>
      <c r="H2006" s="53" t="s">
        <v>953</v>
      </c>
      <c r="I2006" s="909" t="s">
        <v>953</v>
      </c>
      <c r="J2006" s="909"/>
      <c r="K2006" s="818" t="s">
        <v>953</v>
      </c>
      <c r="L2006" s="818"/>
      <c r="M2006" s="818"/>
      <c r="N2006" s="303" t="str">
        <f t="shared" si="9"/>
        <v/>
      </c>
      <c r="S2006" s="325"/>
      <c r="T2006" s="341" t="str">
        <f t="shared" si="8"/>
        <v/>
      </c>
      <c r="U2006" s="341"/>
      <c r="V2006" s="325"/>
      <c r="W2006" s="325"/>
      <c r="X2006" s="325"/>
      <c r="Y2006" s="325"/>
      <c r="Z2006" s="325"/>
    </row>
    <row r="2007" spans="1:26" s="7" customFormat="1" ht="21" hidden="1">
      <c r="A2007" s="325"/>
      <c r="B2007" s="325"/>
      <c r="C2007" s="325"/>
      <c r="F2007" s="52">
        <v>210</v>
      </c>
      <c r="G2007" s="5" t="s">
        <v>953</v>
      </c>
      <c r="H2007" s="53" t="s">
        <v>953</v>
      </c>
      <c r="I2007" s="909" t="s">
        <v>953</v>
      </c>
      <c r="J2007" s="909"/>
      <c r="K2007" s="818" t="s">
        <v>953</v>
      </c>
      <c r="L2007" s="818"/>
      <c r="M2007" s="818"/>
      <c r="N2007" s="303" t="str">
        <f t="shared" si="9"/>
        <v/>
      </c>
      <c r="S2007" s="325"/>
      <c r="T2007" s="341" t="str">
        <f t="shared" si="8"/>
        <v/>
      </c>
      <c r="U2007" s="341"/>
      <c r="V2007" s="325"/>
      <c r="W2007" s="325"/>
      <c r="X2007" s="325"/>
      <c r="Y2007" s="325"/>
      <c r="Z2007" s="325"/>
    </row>
    <row r="2008" spans="1:26" s="7" customFormat="1" ht="21" hidden="1">
      <c r="A2008" s="325"/>
      <c r="B2008" s="325"/>
      <c r="C2008" s="325"/>
      <c r="F2008" s="52">
        <v>211</v>
      </c>
      <c r="G2008" s="5" t="s">
        <v>953</v>
      </c>
      <c r="H2008" s="53" t="s">
        <v>953</v>
      </c>
      <c r="I2008" s="909" t="s">
        <v>953</v>
      </c>
      <c r="J2008" s="909"/>
      <c r="K2008" s="818" t="s">
        <v>953</v>
      </c>
      <c r="L2008" s="818"/>
      <c r="M2008" s="818"/>
      <c r="N2008" s="303" t="str">
        <f t="shared" si="9"/>
        <v/>
      </c>
      <c r="S2008" s="325"/>
      <c r="T2008" s="341" t="str">
        <f t="shared" si="8"/>
        <v/>
      </c>
      <c r="U2008" s="341"/>
      <c r="V2008" s="325"/>
      <c r="W2008" s="325"/>
      <c r="X2008" s="325"/>
      <c r="Y2008" s="325"/>
      <c r="Z2008" s="325"/>
    </row>
    <row r="2009" spans="1:26" s="7" customFormat="1" ht="21" hidden="1">
      <c r="A2009" s="325"/>
      <c r="B2009" s="325"/>
      <c r="C2009" s="325"/>
      <c r="F2009" s="52">
        <v>212</v>
      </c>
      <c r="G2009" s="5" t="s">
        <v>953</v>
      </c>
      <c r="H2009" s="53" t="s">
        <v>953</v>
      </c>
      <c r="I2009" s="909" t="s">
        <v>953</v>
      </c>
      <c r="J2009" s="909"/>
      <c r="K2009" s="818" t="s">
        <v>953</v>
      </c>
      <c r="L2009" s="818"/>
      <c r="M2009" s="818"/>
      <c r="N2009" s="303" t="str">
        <f t="shared" si="9"/>
        <v/>
      </c>
      <c r="S2009" s="325"/>
      <c r="T2009" s="341" t="str">
        <f t="shared" si="8"/>
        <v/>
      </c>
      <c r="U2009" s="341"/>
      <c r="V2009" s="325"/>
      <c r="W2009" s="325"/>
      <c r="X2009" s="325"/>
      <c r="Y2009" s="325"/>
      <c r="Z2009" s="325"/>
    </row>
    <row r="2010" spans="1:26" s="7" customFormat="1" ht="21" hidden="1">
      <c r="A2010" s="325"/>
      <c r="B2010" s="325"/>
      <c r="C2010" s="325"/>
      <c r="F2010" s="52">
        <v>213</v>
      </c>
      <c r="G2010" s="5" t="s">
        <v>953</v>
      </c>
      <c r="H2010" s="53" t="s">
        <v>953</v>
      </c>
      <c r="I2010" s="909" t="s">
        <v>953</v>
      </c>
      <c r="J2010" s="909"/>
      <c r="K2010" s="818" t="s">
        <v>953</v>
      </c>
      <c r="L2010" s="818"/>
      <c r="M2010" s="818"/>
      <c r="N2010" s="303" t="str">
        <f t="shared" si="9"/>
        <v/>
      </c>
      <c r="S2010" s="325"/>
      <c r="T2010" s="341" t="str">
        <f t="shared" si="8"/>
        <v/>
      </c>
      <c r="U2010" s="341"/>
      <c r="V2010" s="325"/>
      <c r="W2010" s="325"/>
      <c r="X2010" s="325"/>
      <c r="Y2010" s="325"/>
      <c r="Z2010" s="325"/>
    </row>
    <row r="2011" spans="1:26" s="7" customFormat="1" ht="21" hidden="1">
      <c r="A2011" s="325"/>
      <c r="B2011" s="325"/>
      <c r="C2011" s="325"/>
      <c r="F2011" s="52">
        <v>214</v>
      </c>
      <c r="G2011" s="5" t="s">
        <v>953</v>
      </c>
      <c r="H2011" s="53" t="s">
        <v>953</v>
      </c>
      <c r="I2011" s="909" t="s">
        <v>953</v>
      </c>
      <c r="J2011" s="909"/>
      <c r="K2011" s="818" t="s">
        <v>953</v>
      </c>
      <c r="L2011" s="818"/>
      <c r="M2011" s="818"/>
      <c r="N2011" s="303" t="str">
        <f t="shared" si="9"/>
        <v/>
      </c>
      <c r="S2011" s="325"/>
      <c r="T2011" s="341" t="str">
        <f t="shared" si="8"/>
        <v/>
      </c>
      <c r="U2011" s="341"/>
      <c r="V2011" s="325"/>
      <c r="W2011" s="325"/>
      <c r="X2011" s="325"/>
      <c r="Y2011" s="325"/>
      <c r="Z2011" s="325"/>
    </row>
    <row r="2012" spans="1:26" s="7" customFormat="1" ht="21" hidden="1">
      <c r="A2012" s="325"/>
      <c r="B2012" s="325"/>
      <c r="C2012" s="325"/>
      <c r="F2012" s="52">
        <v>215</v>
      </c>
      <c r="G2012" s="5" t="s">
        <v>953</v>
      </c>
      <c r="H2012" s="53" t="s">
        <v>953</v>
      </c>
      <c r="I2012" s="909" t="s">
        <v>953</v>
      </c>
      <c r="J2012" s="909"/>
      <c r="K2012" s="818" t="s">
        <v>953</v>
      </c>
      <c r="L2012" s="818"/>
      <c r="M2012" s="818"/>
      <c r="N2012" s="303" t="str">
        <f t="shared" si="9"/>
        <v/>
      </c>
      <c r="S2012" s="325"/>
      <c r="T2012" s="341" t="str">
        <f t="shared" ref="T2012:T2075" si="10">IFERROR(IF(ISBLANK(VLOOKUP($G2012,RefsCompiled,11,FALSE)),"",VLOOKUP($G2012,RefsCompiled,11,FALSE)),"")</f>
        <v/>
      </c>
      <c r="U2012" s="341"/>
      <c r="V2012" s="325"/>
      <c r="W2012" s="325"/>
      <c r="X2012" s="325"/>
      <c r="Y2012" s="325"/>
      <c r="Z2012" s="325"/>
    </row>
    <row r="2013" spans="1:26" s="7" customFormat="1" ht="21" hidden="1">
      <c r="A2013" s="325"/>
      <c r="B2013" s="325"/>
      <c r="C2013" s="325"/>
      <c r="F2013" s="52">
        <v>216</v>
      </c>
      <c r="G2013" s="5" t="s">
        <v>953</v>
      </c>
      <c r="H2013" s="53" t="s">
        <v>953</v>
      </c>
      <c r="I2013" s="909" t="s">
        <v>953</v>
      </c>
      <c r="J2013" s="909"/>
      <c r="K2013" s="818" t="s">
        <v>953</v>
      </c>
      <c r="L2013" s="818"/>
      <c r="M2013" s="818"/>
      <c r="N2013" s="303" t="str">
        <f t="shared" si="9"/>
        <v/>
      </c>
      <c r="S2013" s="325"/>
      <c r="T2013" s="341" t="str">
        <f t="shared" si="10"/>
        <v/>
      </c>
      <c r="U2013" s="341"/>
      <c r="V2013" s="325"/>
      <c r="W2013" s="325"/>
      <c r="X2013" s="325"/>
      <c r="Y2013" s="325"/>
      <c r="Z2013" s="325"/>
    </row>
    <row r="2014" spans="1:26" s="7" customFormat="1" ht="21" hidden="1">
      <c r="A2014" s="325"/>
      <c r="B2014" s="325"/>
      <c r="C2014" s="325"/>
      <c r="F2014" s="52">
        <v>217</v>
      </c>
      <c r="G2014" s="5" t="s">
        <v>953</v>
      </c>
      <c r="H2014" s="53" t="s">
        <v>953</v>
      </c>
      <c r="I2014" s="909" t="s">
        <v>953</v>
      </c>
      <c r="J2014" s="909"/>
      <c r="K2014" s="818" t="s">
        <v>953</v>
      </c>
      <c r="L2014" s="818"/>
      <c r="M2014" s="818"/>
      <c r="N2014" s="303" t="str">
        <f t="shared" si="9"/>
        <v/>
      </c>
      <c r="S2014" s="325"/>
      <c r="T2014" s="341" t="str">
        <f t="shared" si="10"/>
        <v/>
      </c>
      <c r="U2014" s="341"/>
      <c r="V2014" s="325"/>
      <c r="W2014" s="325"/>
      <c r="X2014" s="325"/>
      <c r="Y2014" s="325"/>
      <c r="Z2014" s="325"/>
    </row>
    <row r="2015" spans="1:26" s="7" customFormat="1" ht="21" hidden="1">
      <c r="A2015" s="325"/>
      <c r="B2015" s="325"/>
      <c r="C2015" s="325"/>
      <c r="F2015" s="52">
        <v>218</v>
      </c>
      <c r="G2015" s="5" t="s">
        <v>953</v>
      </c>
      <c r="H2015" s="53" t="s">
        <v>953</v>
      </c>
      <c r="I2015" s="909" t="s">
        <v>953</v>
      </c>
      <c r="J2015" s="909"/>
      <c r="K2015" s="818" t="s">
        <v>953</v>
      </c>
      <c r="L2015" s="818"/>
      <c r="M2015" s="818"/>
      <c r="N2015" s="303" t="str">
        <f t="shared" si="9"/>
        <v/>
      </c>
      <c r="S2015" s="325"/>
      <c r="T2015" s="341" t="str">
        <f t="shared" si="10"/>
        <v/>
      </c>
      <c r="U2015" s="341"/>
      <c r="V2015" s="325"/>
      <c r="W2015" s="325"/>
      <c r="X2015" s="325"/>
      <c r="Y2015" s="325"/>
      <c r="Z2015" s="325"/>
    </row>
    <row r="2016" spans="1:26" s="7" customFormat="1" ht="21" hidden="1">
      <c r="A2016" s="325"/>
      <c r="B2016" s="325"/>
      <c r="C2016" s="325"/>
      <c r="F2016" s="52">
        <v>219</v>
      </c>
      <c r="G2016" s="5" t="s">
        <v>953</v>
      </c>
      <c r="H2016" s="53" t="s">
        <v>953</v>
      </c>
      <c r="I2016" s="909" t="s">
        <v>953</v>
      </c>
      <c r="J2016" s="909"/>
      <c r="K2016" s="818" t="s">
        <v>953</v>
      </c>
      <c r="L2016" s="818"/>
      <c r="M2016" s="818"/>
      <c r="N2016" s="303" t="str">
        <f t="shared" si="9"/>
        <v/>
      </c>
      <c r="S2016" s="325"/>
      <c r="T2016" s="341" t="str">
        <f t="shared" si="10"/>
        <v/>
      </c>
      <c r="U2016" s="341"/>
      <c r="V2016" s="325"/>
      <c r="W2016" s="325"/>
      <c r="X2016" s="325"/>
      <c r="Y2016" s="325"/>
      <c r="Z2016" s="325"/>
    </row>
    <row r="2017" spans="1:26" s="7" customFormat="1" ht="21" hidden="1">
      <c r="A2017" s="325"/>
      <c r="B2017" s="325"/>
      <c r="C2017" s="325"/>
      <c r="F2017" s="52">
        <v>220</v>
      </c>
      <c r="G2017" s="5" t="s">
        <v>953</v>
      </c>
      <c r="H2017" s="53" t="s">
        <v>953</v>
      </c>
      <c r="I2017" s="909" t="s">
        <v>953</v>
      </c>
      <c r="J2017" s="909"/>
      <c r="K2017" s="818" t="s">
        <v>953</v>
      </c>
      <c r="L2017" s="818"/>
      <c r="M2017" s="818"/>
      <c r="N2017" s="303" t="str">
        <f t="shared" si="9"/>
        <v/>
      </c>
      <c r="S2017" s="325"/>
      <c r="T2017" s="341" t="str">
        <f t="shared" si="10"/>
        <v/>
      </c>
      <c r="U2017" s="341"/>
      <c r="V2017" s="325"/>
      <c r="W2017" s="325"/>
      <c r="X2017" s="325"/>
      <c r="Y2017" s="325"/>
      <c r="Z2017" s="325"/>
    </row>
    <row r="2018" spans="1:26" s="7" customFormat="1" ht="21" hidden="1">
      <c r="A2018" s="325"/>
      <c r="B2018" s="325"/>
      <c r="C2018" s="325"/>
      <c r="F2018" s="52">
        <v>221</v>
      </c>
      <c r="G2018" s="5" t="s">
        <v>953</v>
      </c>
      <c r="H2018" s="53" t="s">
        <v>953</v>
      </c>
      <c r="I2018" s="909" t="s">
        <v>953</v>
      </c>
      <c r="J2018" s="909"/>
      <c r="K2018" s="818" t="s">
        <v>953</v>
      </c>
      <c r="L2018" s="818"/>
      <c r="M2018" s="818"/>
      <c r="N2018" s="303" t="str">
        <f t="shared" si="9"/>
        <v/>
      </c>
      <c r="S2018" s="325"/>
      <c r="T2018" s="341" t="str">
        <f t="shared" si="10"/>
        <v/>
      </c>
      <c r="U2018" s="341"/>
      <c r="V2018" s="325"/>
      <c r="W2018" s="325"/>
      <c r="X2018" s="325"/>
      <c r="Y2018" s="325"/>
      <c r="Z2018" s="325"/>
    </row>
    <row r="2019" spans="1:26" s="7" customFormat="1" ht="21" hidden="1">
      <c r="A2019" s="325"/>
      <c r="B2019" s="325"/>
      <c r="C2019" s="325"/>
      <c r="F2019" s="52">
        <v>222</v>
      </c>
      <c r="G2019" s="5" t="s">
        <v>953</v>
      </c>
      <c r="H2019" s="53" t="s">
        <v>953</v>
      </c>
      <c r="I2019" s="909" t="s">
        <v>953</v>
      </c>
      <c r="J2019" s="909"/>
      <c r="K2019" s="818" t="s">
        <v>953</v>
      </c>
      <c r="L2019" s="818"/>
      <c r="M2019" s="818"/>
      <c r="N2019" s="303" t="str">
        <f t="shared" si="9"/>
        <v/>
      </c>
      <c r="S2019" s="325"/>
      <c r="T2019" s="341" t="str">
        <f t="shared" si="10"/>
        <v/>
      </c>
      <c r="U2019" s="341"/>
      <c r="V2019" s="325"/>
      <c r="W2019" s="325"/>
      <c r="X2019" s="325"/>
      <c r="Y2019" s="325"/>
      <c r="Z2019" s="325"/>
    </row>
    <row r="2020" spans="1:26" s="7" customFormat="1" ht="21" hidden="1">
      <c r="A2020" s="325"/>
      <c r="B2020" s="325"/>
      <c r="C2020" s="325"/>
      <c r="F2020" s="52">
        <v>223</v>
      </c>
      <c r="G2020" s="5" t="s">
        <v>953</v>
      </c>
      <c r="H2020" s="53" t="s">
        <v>953</v>
      </c>
      <c r="I2020" s="909" t="s">
        <v>953</v>
      </c>
      <c r="J2020" s="909"/>
      <c r="K2020" s="818" t="s">
        <v>953</v>
      </c>
      <c r="L2020" s="818"/>
      <c r="M2020" s="818"/>
      <c r="N2020" s="303" t="str">
        <f t="shared" si="9"/>
        <v/>
      </c>
      <c r="S2020" s="325"/>
      <c r="T2020" s="341" t="str">
        <f t="shared" si="10"/>
        <v/>
      </c>
      <c r="U2020" s="341"/>
      <c r="V2020" s="325"/>
      <c r="W2020" s="325"/>
      <c r="X2020" s="325"/>
      <c r="Y2020" s="325"/>
      <c r="Z2020" s="325"/>
    </row>
    <row r="2021" spans="1:26" s="7" customFormat="1" ht="21" hidden="1">
      <c r="A2021" s="325"/>
      <c r="B2021" s="325"/>
      <c r="C2021" s="325"/>
      <c r="F2021" s="52">
        <v>224</v>
      </c>
      <c r="G2021" s="5" t="s">
        <v>953</v>
      </c>
      <c r="H2021" s="53" t="s">
        <v>953</v>
      </c>
      <c r="I2021" s="909" t="s">
        <v>953</v>
      </c>
      <c r="J2021" s="909"/>
      <c r="K2021" s="818" t="s">
        <v>953</v>
      </c>
      <c r="L2021" s="818"/>
      <c r="M2021" s="818"/>
      <c r="N2021" s="303" t="str">
        <f t="shared" si="9"/>
        <v/>
      </c>
      <c r="S2021" s="325"/>
      <c r="T2021" s="341" t="str">
        <f t="shared" si="10"/>
        <v/>
      </c>
      <c r="U2021" s="341"/>
      <c r="V2021" s="325"/>
      <c r="W2021" s="325"/>
      <c r="X2021" s="325"/>
      <c r="Y2021" s="325"/>
      <c r="Z2021" s="325"/>
    </row>
    <row r="2022" spans="1:26" s="7" customFormat="1" ht="21" hidden="1">
      <c r="A2022" s="325"/>
      <c r="B2022" s="325"/>
      <c r="C2022" s="325"/>
      <c r="F2022" s="52">
        <v>225</v>
      </c>
      <c r="G2022" s="5" t="s">
        <v>953</v>
      </c>
      <c r="H2022" s="53" t="s">
        <v>953</v>
      </c>
      <c r="I2022" s="909" t="s">
        <v>953</v>
      </c>
      <c r="J2022" s="909"/>
      <c r="K2022" s="818" t="s">
        <v>953</v>
      </c>
      <c r="L2022" s="818"/>
      <c r="M2022" s="818"/>
      <c r="N2022" s="303" t="str">
        <f t="shared" si="9"/>
        <v/>
      </c>
      <c r="S2022" s="325"/>
      <c r="T2022" s="341" t="str">
        <f t="shared" si="10"/>
        <v/>
      </c>
      <c r="U2022" s="341"/>
      <c r="V2022" s="325"/>
      <c r="W2022" s="325"/>
      <c r="X2022" s="325"/>
      <c r="Y2022" s="325"/>
      <c r="Z2022" s="325"/>
    </row>
    <row r="2023" spans="1:26" s="7" customFormat="1" ht="21" hidden="1">
      <c r="A2023" s="325"/>
      <c r="B2023" s="325"/>
      <c r="C2023" s="325"/>
      <c r="F2023" s="52">
        <v>226</v>
      </c>
      <c r="G2023" s="5" t="s">
        <v>953</v>
      </c>
      <c r="H2023" s="53" t="s">
        <v>953</v>
      </c>
      <c r="I2023" s="909" t="s">
        <v>953</v>
      </c>
      <c r="J2023" s="909"/>
      <c r="K2023" s="818" t="s">
        <v>953</v>
      </c>
      <c r="L2023" s="818"/>
      <c r="M2023" s="818"/>
      <c r="N2023" s="303" t="str">
        <f t="shared" si="9"/>
        <v/>
      </c>
      <c r="S2023" s="325"/>
      <c r="T2023" s="341" t="str">
        <f t="shared" si="10"/>
        <v/>
      </c>
      <c r="U2023" s="341"/>
      <c r="V2023" s="325"/>
      <c r="W2023" s="325"/>
      <c r="X2023" s="325"/>
      <c r="Y2023" s="325"/>
      <c r="Z2023" s="325"/>
    </row>
    <row r="2024" spans="1:26" s="7" customFormat="1" ht="21" hidden="1">
      <c r="A2024" s="325"/>
      <c r="B2024" s="325"/>
      <c r="C2024" s="325"/>
      <c r="F2024" s="52">
        <v>227</v>
      </c>
      <c r="G2024" s="5" t="s">
        <v>953</v>
      </c>
      <c r="H2024" s="53" t="s">
        <v>953</v>
      </c>
      <c r="I2024" s="909" t="s">
        <v>953</v>
      </c>
      <c r="J2024" s="909"/>
      <c r="K2024" s="818" t="s">
        <v>953</v>
      </c>
      <c r="L2024" s="818"/>
      <c r="M2024" s="818"/>
      <c r="N2024" s="303" t="str">
        <f t="shared" si="9"/>
        <v/>
      </c>
      <c r="S2024" s="325"/>
      <c r="T2024" s="341" t="str">
        <f t="shared" si="10"/>
        <v/>
      </c>
      <c r="U2024" s="341"/>
      <c r="V2024" s="325"/>
      <c r="W2024" s="325"/>
      <c r="X2024" s="325"/>
      <c r="Y2024" s="325"/>
      <c r="Z2024" s="325"/>
    </row>
    <row r="2025" spans="1:26" s="7" customFormat="1" ht="21" hidden="1">
      <c r="A2025" s="325"/>
      <c r="B2025" s="325"/>
      <c r="C2025" s="325"/>
      <c r="F2025" s="52">
        <v>228</v>
      </c>
      <c r="G2025" s="5" t="s">
        <v>953</v>
      </c>
      <c r="H2025" s="53" t="s">
        <v>953</v>
      </c>
      <c r="I2025" s="909" t="s">
        <v>953</v>
      </c>
      <c r="J2025" s="909"/>
      <c r="K2025" s="818" t="s">
        <v>953</v>
      </c>
      <c r="L2025" s="818"/>
      <c r="M2025" s="818"/>
      <c r="N2025" s="303" t="str">
        <f t="shared" si="9"/>
        <v/>
      </c>
      <c r="S2025" s="325"/>
      <c r="T2025" s="341" t="str">
        <f t="shared" si="10"/>
        <v/>
      </c>
      <c r="U2025" s="341"/>
      <c r="V2025" s="325"/>
      <c r="W2025" s="325"/>
      <c r="X2025" s="325"/>
      <c r="Y2025" s="325"/>
      <c r="Z2025" s="325"/>
    </row>
    <row r="2026" spans="1:26" s="7" customFormat="1" ht="21" hidden="1">
      <c r="A2026" s="325"/>
      <c r="B2026" s="325"/>
      <c r="C2026" s="325"/>
      <c r="F2026" s="52">
        <v>229</v>
      </c>
      <c r="G2026" s="5" t="s">
        <v>953</v>
      </c>
      <c r="H2026" s="53" t="s">
        <v>953</v>
      </c>
      <c r="I2026" s="909" t="s">
        <v>953</v>
      </c>
      <c r="J2026" s="909"/>
      <c r="K2026" s="818" t="s">
        <v>953</v>
      </c>
      <c r="L2026" s="818"/>
      <c r="M2026" s="818"/>
      <c r="N2026" s="303" t="str">
        <f t="shared" si="9"/>
        <v/>
      </c>
      <c r="S2026" s="325"/>
      <c r="T2026" s="341" t="str">
        <f t="shared" si="10"/>
        <v/>
      </c>
      <c r="U2026" s="341"/>
      <c r="V2026" s="325"/>
      <c r="W2026" s="325"/>
      <c r="X2026" s="325"/>
      <c r="Y2026" s="325"/>
      <c r="Z2026" s="325"/>
    </row>
    <row r="2027" spans="1:26" s="7" customFormat="1" ht="21" hidden="1">
      <c r="A2027" s="325"/>
      <c r="B2027" s="325"/>
      <c r="C2027" s="325"/>
      <c r="F2027" s="52">
        <v>230</v>
      </c>
      <c r="G2027" s="5" t="s">
        <v>953</v>
      </c>
      <c r="H2027" s="53" t="s">
        <v>953</v>
      </c>
      <c r="I2027" s="909" t="s">
        <v>953</v>
      </c>
      <c r="J2027" s="909"/>
      <c r="K2027" s="818" t="s">
        <v>953</v>
      </c>
      <c r="L2027" s="818"/>
      <c r="M2027" s="818"/>
      <c r="N2027" s="303" t="str">
        <f t="shared" si="9"/>
        <v/>
      </c>
      <c r="S2027" s="325"/>
      <c r="T2027" s="341" t="str">
        <f t="shared" si="10"/>
        <v/>
      </c>
      <c r="U2027" s="341"/>
      <c r="V2027" s="325"/>
      <c r="W2027" s="325"/>
      <c r="X2027" s="325"/>
      <c r="Y2027" s="325"/>
      <c r="Z2027" s="325"/>
    </row>
    <row r="2028" spans="1:26" s="7" customFormat="1" ht="21" hidden="1">
      <c r="A2028" s="325"/>
      <c r="B2028" s="325"/>
      <c r="C2028" s="325"/>
      <c r="F2028" s="52">
        <v>231</v>
      </c>
      <c r="G2028" s="5" t="s">
        <v>953</v>
      </c>
      <c r="H2028" s="53" t="s">
        <v>953</v>
      </c>
      <c r="I2028" s="909" t="s">
        <v>953</v>
      </c>
      <c r="J2028" s="909"/>
      <c r="K2028" s="818" t="s">
        <v>953</v>
      </c>
      <c r="L2028" s="818"/>
      <c r="M2028" s="818"/>
      <c r="N2028" s="303" t="str">
        <f t="shared" si="9"/>
        <v/>
      </c>
      <c r="S2028" s="325"/>
      <c r="T2028" s="341" t="str">
        <f t="shared" si="10"/>
        <v/>
      </c>
      <c r="U2028" s="341"/>
      <c r="V2028" s="325"/>
      <c r="W2028" s="325"/>
      <c r="X2028" s="325"/>
      <c r="Y2028" s="325"/>
      <c r="Z2028" s="325"/>
    </row>
    <row r="2029" spans="1:26" s="7" customFormat="1" ht="21" hidden="1">
      <c r="A2029" s="325"/>
      <c r="B2029" s="325"/>
      <c r="C2029" s="325"/>
      <c r="F2029" s="52">
        <v>232</v>
      </c>
      <c r="G2029" s="5" t="s">
        <v>953</v>
      </c>
      <c r="H2029" s="53" t="s">
        <v>953</v>
      </c>
      <c r="I2029" s="909" t="s">
        <v>953</v>
      </c>
      <c r="J2029" s="909"/>
      <c r="K2029" s="818" t="s">
        <v>953</v>
      </c>
      <c r="L2029" s="818"/>
      <c r="M2029" s="818"/>
      <c r="N2029" s="303" t="str">
        <f t="shared" si="9"/>
        <v/>
      </c>
      <c r="S2029" s="325"/>
      <c r="T2029" s="341" t="str">
        <f t="shared" si="10"/>
        <v/>
      </c>
      <c r="U2029" s="341"/>
      <c r="V2029" s="325"/>
      <c r="W2029" s="325"/>
      <c r="X2029" s="325"/>
      <c r="Y2029" s="325"/>
      <c r="Z2029" s="325"/>
    </row>
    <row r="2030" spans="1:26" s="7" customFormat="1" ht="21" hidden="1">
      <c r="A2030" s="325"/>
      <c r="B2030" s="325"/>
      <c r="C2030" s="325"/>
      <c r="F2030" s="52">
        <v>233</v>
      </c>
      <c r="G2030" s="5" t="s">
        <v>953</v>
      </c>
      <c r="H2030" s="53" t="s">
        <v>953</v>
      </c>
      <c r="I2030" s="909" t="s">
        <v>953</v>
      </c>
      <c r="J2030" s="909"/>
      <c r="K2030" s="818" t="s">
        <v>953</v>
      </c>
      <c r="L2030" s="818"/>
      <c r="M2030" s="818"/>
      <c r="N2030" s="303" t="str">
        <f t="shared" si="9"/>
        <v/>
      </c>
      <c r="S2030" s="325"/>
      <c r="T2030" s="341" t="str">
        <f t="shared" si="10"/>
        <v/>
      </c>
      <c r="U2030" s="341"/>
      <c r="V2030" s="325"/>
      <c r="W2030" s="325"/>
      <c r="X2030" s="325"/>
      <c r="Y2030" s="325"/>
      <c r="Z2030" s="325"/>
    </row>
    <row r="2031" spans="1:26" s="7" customFormat="1" ht="21" hidden="1">
      <c r="A2031" s="325"/>
      <c r="B2031" s="325"/>
      <c r="C2031" s="325"/>
      <c r="F2031" s="52">
        <v>234</v>
      </c>
      <c r="G2031" s="5" t="s">
        <v>953</v>
      </c>
      <c r="H2031" s="53" t="s">
        <v>953</v>
      </c>
      <c r="I2031" s="909" t="s">
        <v>953</v>
      </c>
      <c r="J2031" s="909"/>
      <c r="K2031" s="818" t="s">
        <v>953</v>
      </c>
      <c r="L2031" s="818"/>
      <c r="M2031" s="818"/>
      <c r="N2031" s="303" t="str">
        <f t="shared" si="9"/>
        <v/>
      </c>
      <c r="S2031" s="325"/>
      <c r="T2031" s="341" t="str">
        <f t="shared" si="10"/>
        <v/>
      </c>
      <c r="U2031" s="341"/>
      <c r="V2031" s="325"/>
      <c r="W2031" s="325"/>
      <c r="X2031" s="325"/>
      <c r="Y2031" s="325"/>
      <c r="Z2031" s="325"/>
    </row>
    <row r="2032" spans="1:26" s="7" customFormat="1" ht="21" hidden="1">
      <c r="A2032" s="325"/>
      <c r="B2032" s="325"/>
      <c r="C2032" s="325"/>
      <c r="F2032" s="52">
        <v>235</v>
      </c>
      <c r="G2032" s="5" t="s">
        <v>953</v>
      </c>
      <c r="H2032" s="53" t="s">
        <v>953</v>
      </c>
      <c r="I2032" s="909" t="s">
        <v>953</v>
      </c>
      <c r="J2032" s="909"/>
      <c r="K2032" s="818" t="s">
        <v>953</v>
      </c>
      <c r="L2032" s="818"/>
      <c r="M2032" s="818"/>
      <c r="N2032" s="303" t="str">
        <f t="shared" si="9"/>
        <v/>
      </c>
      <c r="S2032" s="325"/>
      <c r="T2032" s="341" t="str">
        <f t="shared" si="10"/>
        <v/>
      </c>
      <c r="U2032" s="341"/>
      <c r="V2032" s="325"/>
      <c r="W2032" s="325"/>
      <c r="X2032" s="325"/>
      <c r="Y2032" s="325"/>
      <c r="Z2032" s="325"/>
    </row>
    <row r="2033" spans="1:26" s="7" customFormat="1" ht="21" hidden="1">
      <c r="A2033" s="325"/>
      <c r="B2033" s="325"/>
      <c r="C2033" s="325"/>
      <c r="F2033" s="52">
        <v>236</v>
      </c>
      <c r="G2033" s="5" t="s">
        <v>953</v>
      </c>
      <c r="H2033" s="53" t="s">
        <v>953</v>
      </c>
      <c r="I2033" s="909" t="s">
        <v>953</v>
      </c>
      <c r="J2033" s="909"/>
      <c r="K2033" s="818" t="s">
        <v>953</v>
      </c>
      <c r="L2033" s="818"/>
      <c r="M2033" s="818"/>
      <c r="N2033" s="303" t="str">
        <f t="shared" si="9"/>
        <v/>
      </c>
      <c r="S2033" s="325"/>
      <c r="T2033" s="341" t="str">
        <f t="shared" si="10"/>
        <v/>
      </c>
      <c r="U2033" s="341"/>
      <c r="V2033" s="325"/>
      <c r="W2033" s="325"/>
      <c r="X2033" s="325"/>
      <c r="Y2033" s="325"/>
      <c r="Z2033" s="325"/>
    </row>
    <row r="2034" spans="1:26" s="7" customFormat="1" ht="21" hidden="1">
      <c r="A2034" s="325"/>
      <c r="B2034" s="325"/>
      <c r="C2034" s="325"/>
      <c r="F2034" s="52">
        <v>237</v>
      </c>
      <c r="G2034" s="5" t="s">
        <v>953</v>
      </c>
      <c r="H2034" s="53" t="s">
        <v>953</v>
      </c>
      <c r="I2034" s="909" t="s">
        <v>953</v>
      </c>
      <c r="J2034" s="909"/>
      <c r="K2034" s="818" t="s">
        <v>953</v>
      </c>
      <c r="L2034" s="818"/>
      <c r="M2034" s="818"/>
      <c r="N2034" s="303" t="str">
        <f t="shared" si="9"/>
        <v/>
      </c>
      <c r="S2034" s="325"/>
      <c r="T2034" s="341" t="str">
        <f t="shared" si="10"/>
        <v/>
      </c>
      <c r="U2034" s="341"/>
      <c r="V2034" s="325"/>
      <c r="W2034" s="325"/>
      <c r="X2034" s="325"/>
      <c r="Y2034" s="325"/>
      <c r="Z2034" s="325"/>
    </row>
    <row r="2035" spans="1:26" s="7" customFormat="1" ht="21" hidden="1">
      <c r="A2035" s="325"/>
      <c r="B2035" s="325"/>
      <c r="C2035" s="325"/>
      <c r="F2035" s="52">
        <v>238</v>
      </c>
      <c r="G2035" s="5" t="s">
        <v>953</v>
      </c>
      <c r="H2035" s="53" t="s">
        <v>953</v>
      </c>
      <c r="I2035" s="909" t="s">
        <v>953</v>
      </c>
      <c r="J2035" s="909"/>
      <c r="K2035" s="818" t="s">
        <v>953</v>
      </c>
      <c r="L2035" s="818"/>
      <c r="M2035" s="818"/>
      <c r="N2035" s="303" t="str">
        <f t="shared" si="9"/>
        <v/>
      </c>
      <c r="S2035" s="325"/>
      <c r="T2035" s="341" t="str">
        <f t="shared" si="10"/>
        <v/>
      </c>
      <c r="U2035" s="341"/>
      <c r="V2035" s="325"/>
      <c r="W2035" s="325"/>
      <c r="X2035" s="325"/>
      <c r="Y2035" s="325"/>
      <c r="Z2035" s="325"/>
    </row>
    <row r="2036" spans="1:26" s="7" customFormat="1" ht="21" hidden="1">
      <c r="A2036" s="325"/>
      <c r="B2036" s="325"/>
      <c r="C2036" s="325"/>
      <c r="F2036" s="52">
        <v>239</v>
      </c>
      <c r="G2036" s="5" t="s">
        <v>953</v>
      </c>
      <c r="H2036" s="53" t="s">
        <v>953</v>
      </c>
      <c r="I2036" s="909" t="s">
        <v>953</v>
      </c>
      <c r="J2036" s="909"/>
      <c r="K2036" s="818" t="s">
        <v>953</v>
      </c>
      <c r="L2036" s="818"/>
      <c r="M2036" s="818"/>
      <c r="N2036" s="303" t="str">
        <f t="shared" si="9"/>
        <v/>
      </c>
      <c r="S2036" s="325"/>
      <c r="T2036" s="341" t="str">
        <f t="shared" si="10"/>
        <v/>
      </c>
      <c r="U2036" s="341"/>
      <c r="V2036" s="325"/>
      <c r="W2036" s="325"/>
      <c r="X2036" s="325"/>
      <c r="Y2036" s="325"/>
      <c r="Z2036" s="325"/>
    </row>
    <row r="2037" spans="1:26" s="7" customFormat="1" ht="21" hidden="1">
      <c r="A2037" s="325"/>
      <c r="B2037" s="325"/>
      <c r="C2037" s="325"/>
      <c r="F2037" s="52">
        <v>240</v>
      </c>
      <c r="G2037" s="5" t="s">
        <v>953</v>
      </c>
      <c r="H2037" s="53" t="s">
        <v>953</v>
      </c>
      <c r="I2037" s="909" t="s">
        <v>953</v>
      </c>
      <c r="J2037" s="909"/>
      <c r="K2037" s="818" t="s">
        <v>953</v>
      </c>
      <c r="L2037" s="818"/>
      <c r="M2037" s="818"/>
      <c r="N2037" s="303" t="str">
        <f t="shared" si="9"/>
        <v/>
      </c>
      <c r="S2037" s="325"/>
      <c r="T2037" s="341" t="str">
        <f t="shared" si="10"/>
        <v/>
      </c>
      <c r="U2037" s="341"/>
      <c r="V2037" s="325"/>
      <c r="W2037" s="325"/>
      <c r="X2037" s="325"/>
      <c r="Y2037" s="325"/>
      <c r="Z2037" s="325"/>
    </row>
    <row r="2038" spans="1:26" s="7" customFormat="1" ht="21" hidden="1">
      <c r="A2038" s="325"/>
      <c r="B2038" s="325"/>
      <c r="C2038" s="325"/>
      <c r="F2038" s="52">
        <v>241</v>
      </c>
      <c r="G2038" s="5" t="s">
        <v>953</v>
      </c>
      <c r="H2038" s="53" t="s">
        <v>953</v>
      </c>
      <c r="I2038" s="909" t="s">
        <v>953</v>
      </c>
      <c r="J2038" s="909"/>
      <c r="K2038" s="818" t="s">
        <v>953</v>
      </c>
      <c r="L2038" s="818"/>
      <c r="M2038" s="818"/>
      <c r="N2038" s="303" t="str">
        <f t="shared" si="9"/>
        <v/>
      </c>
      <c r="S2038" s="325"/>
      <c r="T2038" s="341" t="str">
        <f t="shared" si="10"/>
        <v/>
      </c>
      <c r="U2038" s="341"/>
      <c r="V2038" s="325"/>
      <c r="W2038" s="325"/>
      <c r="X2038" s="325"/>
      <c r="Y2038" s="325"/>
      <c r="Z2038" s="325"/>
    </row>
    <row r="2039" spans="1:26" s="7" customFormat="1" ht="21" hidden="1">
      <c r="A2039" s="325"/>
      <c r="B2039" s="325"/>
      <c r="C2039" s="325"/>
      <c r="F2039" s="52">
        <v>242</v>
      </c>
      <c r="G2039" s="5" t="s">
        <v>953</v>
      </c>
      <c r="H2039" s="53" t="s">
        <v>953</v>
      </c>
      <c r="I2039" s="909" t="s">
        <v>953</v>
      </c>
      <c r="J2039" s="909"/>
      <c r="K2039" s="818" t="s">
        <v>953</v>
      </c>
      <c r="L2039" s="818"/>
      <c r="M2039" s="818"/>
      <c r="N2039" s="303" t="str">
        <f t="shared" si="9"/>
        <v/>
      </c>
      <c r="S2039" s="325"/>
      <c r="T2039" s="341" t="str">
        <f t="shared" si="10"/>
        <v/>
      </c>
      <c r="U2039" s="341"/>
      <c r="V2039" s="325"/>
      <c r="W2039" s="325"/>
      <c r="X2039" s="325"/>
      <c r="Y2039" s="325"/>
      <c r="Z2039" s="325"/>
    </row>
    <row r="2040" spans="1:26" s="7" customFormat="1" ht="21" hidden="1">
      <c r="A2040" s="325"/>
      <c r="B2040" s="325"/>
      <c r="C2040" s="325"/>
      <c r="F2040" s="52">
        <v>243</v>
      </c>
      <c r="G2040" s="5" t="s">
        <v>953</v>
      </c>
      <c r="H2040" s="53" t="s">
        <v>953</v>
      </c>
      <c r="I2040" s="909" t="s">
        <v>953</v>
      </c>
      <c r="J2040" s="909"/>
      <c r="K2040" s="818" t="s">
        <v>953</v>
      </c>
      <c r="L2040" s="818"/>
      <c r="M2040" s="818"/>
      <c r="N2040" s="303" t="str">
        <f t="shared" si="9"/>
        <v/>
      </c>
      <c r="S2040" s="325"/>
      <c r="T2040" s="341" t="str">
        <f t="shared" si="10"/>
        <v/>
      </c>
      <c r="U2040" s="341"/>
      <c r="V2040" s="325"/>
      <c r="W2040" s="325"/>
      <c r="X2040" s="325"/>
      <c r="Y2040" s="325"/>
      <c r="Z2040" s="325"/>
    </row>
    <row r="2041" spans="1:26" s="7" customFormat="1" ht="21" hidden="1">
      <c r="A2041" s="325"/>
      <c r="B2041" s="325"/>
      <c r="C2041" s="325"/>
      <c r="F2041" s="52">
        <v>244</v>
      </c>
      <c r="G2041" s="5" t="s">
        <v>953</v>
      </c>
      <c r="H2041" s="53" t="s">
        <v>953</v>
      </c>
      <c r="I2041" s="909" t="s">
        <v>953</v>
      </c>
      <c r="J2041" s="909"/>
      <c r="K2041" s="818" t="s">
        <v>953</v>
      </c>
      <c r="L2041" s="818"/>
      <c r="M2041" s="818"/>
      <c r="N2041" s="303" t="str">
        <f t="shared" si="9"/>
        <v/>
      </c>
      <c r="S2041" s="325"/>
      <c r="T2041" s="341" t="str">
        <f t="shared" si="10"/>
        <v/>
      </c>
      <c r="U2041" s="341"/>
      <c r="V2041" s="325"/>
      <c r="W2041" s="325"/>
      <c r="X2041" s="325"/>
      <c r="Y2041" s="325"/>
      <c r="Z2041" s="325"/>
    </row>
    <row r="2042" spans="1:26" s="7" customFormat="1" ht="21" hidden="1">
      <c r="A2042" s="325"/>
      <c r="B2042" s="325"/>
      <c r="C2042" s="325"/>
      <c r="F2042" s="52">
        <v>245</v>
      </c>
      <c r="G2042" s="5" t="s">
        <v>953</v>
      </c>
      <c r="H2042" s="53" t="s">
        <v>953</v>
      </c>
      <c r="I2042" s="909" t="s">
        <v>953</v>
      </c>
      <c r="J2042" s="909"/>
      <c r="K2042" s="818" t="s">
        <v>953</v>
      </c>
      <c r="L2042" s="818"/>
      <c r="M2042" s="818"/>
      <c r="N2042" s="303" t="str">
        <f t="shared" si="9"/>
        <v/>
      </c>
      <c r="S2042" s="325"/>
      <c r="T2042" s="341" t="str">
        <f t="shared" si="10"/>
        <v/>
      </c>
      <c r="U2042" s="341"/>
      <c r="V2042" s="325"/>
      <c r="W2042" s="325"/>
      <c r="X2042" s="325"/>
      <c r="Y2042" s="325"/>
      <c r="Z2042" s="325"/>
    </row>
    <row r="2043" spans="1:26" s="7" customFormat="1" ht="21" hidden="1">
      <c r="A2043" s="325"/>
      <c r="B2043" s="325"/>
      <c r="C2043" s="325"/>
      <c r="F2043" s="52">
        <v>246</v>
      </c>
      <c r="G2043" s="5" t="s">
        <v>953</v>
      </c>
      <c r="H2043" s="53" t="s">
        <v>953</v>
      </c>
      <c r="I2043" s="909" t="s">
        <v>953</v>
      </c>
      <c r="J2043" s="909"/>
      <c r="K2043" s="818" t="s">
        <v>953</v>
      </c>
      <c r="L2043" s="818"/>
      <c r="M2043" s="818"/>
      <c r="N2043" s="303" t="str">
        <f t="shared" si="9"/>
        <v/>
      </c>
      <c r="S2043" s="325"/>
      <c r="T2043" s="341" t="str">
        <f t="shared" si="10"/>
        <v/>
      </c>
      <c r="U2043" s="341"/>
      <c r="V2043" s="325"/>
      <c r="W2043" s="325"/>
      <c r="X2043" s="325"/>
      <c r="Y2043" s="325"/>
      <c r="Z2043" s="325"/>
    </row>
    <row r="2044" spans="1:26" s="7" customFormat="1" ht="21" hidden="1">
      <c r="A2044" s="325"/>
      <c r="B2044" s="325"/>
      <c r="C2044" s="325"/>
      <c r="F2044" s="52">
        <v>247</v>
      </c>
      <c r="G2044" s="5" t="s">
        <v>953</v>
      </c>
      <c r="H2044" s="53" t="s">
        <v>953</v>
      </c>
      <c r="I2044" s="909" t="s">
        <v>953</v>
      </c>
      <c r="J2044" s="909"/>
      <c r="K2044" s="818" t="s">
        <v>953</v>
      </c>
      <c r="L2044" s="818"/>
      <c r="M2044" s="818"/>
      <c r="N2044" s="303" t="str">
        <f t="shared" si="9"/>
        <v/>
      </c>
      <c r="S2044" s="325"/>
      <c r="T2044" s="341" t="str">
        <f t="shared" si="10"/>
        <v/>
      </c>
      <c r="U2044" s="341"/>
      <c r="V2044" s="325"/>
      <c r="W2044" s="325"/>
      <c r="X2044" s="325"/>
      <c r="Y2044" s="325"/>
      <c r="Z2044" s="325"/>
    </row>
    <row r="2045" spans="1:26" s="7" customFormat="1" ht="21" hidden="1">
      <c r="A2045" s="325"/>
      <c r="B2045" s="325"/>
      <c r="C2045" s="325"/>
      <c r="F2045" s="52">
        <v>248</v>
      </c>
      <c r="G2045" s="5" t="s">
        <v>953</v>
      </c>
      <c r="H2045" s="53" t="s">
        <v>953</v>
      </c>
      <c r="I2045" s="909" t="s">
        <v>953</v>
      </c>
      <c r="J2045" s="909"/>
      <c r="K2045" s="818" t="s">
        <v>953</v>
      </c>
      <c r="L2045" s="818"/>
      <c r="M2045" s="818"/>
      <c r="N2045" s="303" t="str">
        <f t="shared" si="9"/>
        <v/>
      </c>
      <c r="S2045" s="325"/>
      <c r="T2045" s="341" t="str">
        <f t="shared" si="10"/>
        <v/>
      </c>
      <c r="U2045" s="341"/>
      <c r="V2045" s="325"/>
      <c r="W2045" s="325"/>
      <c r="X2045" s="325"/>
      <c r="Y2045" s="325"/>
      <c r="Z2045" s="325"/>
    </row>
    <row r="2046" spans="1:26" s="7" customFormat="1" ht="21" hidden="1">
      <c r="A2046" s="325"/>
      <c r="B2046" s="325"/>
      <c r="C2046" s="325"/>
      <c r="F2046" s="52">
        <v>249</v>
      </c>
      <c r="G2046" s="5" t="s">
        <v>953</v>
      </c>
      <c r="H2046" s="53" t="s">
        <v>953</v>
      </c>
      <c r="I2046" s="909" t="s">
        <v>953</v>
      </c>
      <c r="J2046" s="909"/>
      <c r="K2046" s="818" t="s">
        <v>953</v>
      </c>
      <c r="L2046" s="818"/>
      <c r="M2046" s="818"/>
      <c r="N2046" s="303" t="str">
        <f t="shared" si="9"/>
        <v/>
      </c>
      <c r="S2046" s="325"/>
      <c r="T2046" s="341" t="str">
        <f t="shared" si="10"/>
        <v/>
      </c>
      <c r="U2046" s="341"/>
      <c r="V2046" s="325"/>
      <c r="W2046" s="325"/>
      <c r="X2046" s="325"/>
      <c r="Y2046" s="325"/>
      <c r="Z2046" s="325"/>
    </row>
    <row r="2047" spans="1:26" s="7" customFormat="1" ht="21" hidden="1">
      <c r="A2047" s="325"/>
      <c r="B2047" s="325"/>
      <c r="C2047" s="325"/>
      <c r="F2047" s="52">
        <v>250</v>
      </c>
      <c r="G2047" s="5" t="s">
        <v>953</v>
      </c>
      <c r="H2047" s="53" t="s">
        <v>953</v>
      </c>
      <c r="I2047" s="909" t="s">
        <v>953</v>
      </c>
      <c r="J2047" s="909"/>
      <c r="K2047" s="818" t="s">
        <v>953</v>
      </c>
      <c r="L2047" s="818"/>
      <c r="M2047" s="818"/>
      <c r="N2047" s="303" t="str">
        <f t="shared" si="9"/>
        <v/>
      </c>
      <c r="S2047" s="325"/>
      <c r="T2047" s="341" t="str">
        <f t="shared" si="10"/>
        <v/>
      </c>
      <c r="U2047" s="341"/>
      <c r="V2047" s="325"/>
      <c r="W2047" s="325"/>
      <c r="X2047" s="325"/>
      <c r="Y2047" s="325"/>
      <c r="Z2047" s="325"/>
    </row>
    <row r="2048" spans="1:26" s="7" customFormat="1" ht="21" hidden="1">
      <c r="A2048" s="325"/>
      <c r="B2048" s="325"/>
      <c r="C2048" s="325"/>
      <c r="F2048" s="52">
        <v>251</v>
      </c>
      <c r="G2048" s="5" t="s">
        <v>953</v>
      </c>
      <c r="H2048" s="53" t="s">
        <v>953</v>
      </c>
      <c r="I2048" s="909" t="s">
        <v>953</v>
      </c>
      <c r="J2048" s="909"/>
      <c r="K2048" s="818" t="s">
        <v>953</v>
      </c>
      <c r="L2048" s="818"/>
      <c r="M2048" s="818"/>
      <c r="N2048" s="303" t="str">
        <f t="shared" si="9"/>
        <v/>
      </c>
      <c r="S2048" s="325"/>
      <c r="T2048" s="341" t="str">
        <f t="shared" si="10"/>
        <v/>
      </c>
      <c r="U2048" s="341"/>
      <c r="V2048" s="325"/>
      <c r="W2048" s="325"/>
      <c r="X2048" s="325"/>
      <c r="Y2048" s="325"/>
      <c r="Z2048" s="325"/>
    </row>
    <row r="2049" spans="1:26" s="7" customFormat="1" ht="21" hidden="1">
      <c r="A2049" s="325"/>
      <c r="B2049" s="325"/>
      <c r="C2049" s="325"/>
      <c r="F2049" s="52">
        <v>252</v>
      </c>
      <c r="G2049" s="5" t="s">
        <v>953</v>
      </c>
      <c r="H2049" s="53" t="s">
        <v>953</v>
      </c>
      <c r="I2049" s="909" t="s">
        <v>953</v>
      </c>
      <c r="J2049" s="909"/>
      <c r="K2049" s="818" t="s">
        <v>953</v>
      </c>
      <c r="L2049" s="818"/>
      <c r="M2049" s="818"/>
      <c r="N2049" s="303" t="str">
        <f t="shared" si="9"/>
        <v/>
      </c>
      <c r="S2049" s="325"/>
      <c r="T2049" s="341" t="str">
        <f t="shared" si="10"/>
        <v/>
      </c>
      <c r="U2049" s="341"/>
      <c r="V2049" s="325"/>
      <c r="W2049" s="325"/>
      <c r="X2049" s="325"/>
      <c r="Y2049" s="325"/>
      <c r="Z2049" s="325"/>
    </row>
    <row r="2050" spans="1:26" s="7" customFormat="1" ht="21" hidden="1">
      <c r="A2050" s="325"/>
      <c r="B2050" s="325"/>
      <c r="C2050" s="325"/>
      <c r="F2050" s="52">
        <v>253</v>
      </c>
      <c r="G2050" s="5" t="s">
        <v>953</v>
      </c>
      <c r="H2050" s="53" t="s">
        <v>953</v>
      </c>
      <c r="I2050" s="909" t="s">
        <v>953</v>
      </c>
      <c r="J2050" s="909"/>
      <c r="K2050" s="818" t="s">
        <v>953</v>
      </c>
      <c r="L2050" s="818"/>
      <c r="M2050" s="818"/>
      <c r="N2050" s="303" t="str">
        <f t="shared" si="9"/>
        <v/>
      </c>
      <c r="S2050" s="325"/>
      <c r="T2050" s="341" t="str">
        <f t="shared" si="10"/>
        <v/>
      </c>
      <c r="U2050" s="341"/>
      <c r="V2050" s="325"/>
      <c r="W2050" s="325"/>
      <c r="X2050" s="325"/>
      <c r="Y2050" s="325"/>
      <c r="Z2050" s="325"/>
    </row>
    <row r="2051" spans="1:26" s="7" customFormat="1" ht="21" hidden="1">
      <c r="A2051" s="325"/>
      <c r="B2051" s="325"/>
      <c r="C2051" s="325"/>
      <c r="F2051" s="52">
        <v>254</v>
      </c>
      <c r="G2051" s="5" t="s">
        <v>953</v>
      </c>
      <c r="H2051" s="53" t="s">
        <v>953</v>
      </c>
      <c r="I2051" s="909" t="s">
        <v>953</v>
      </c>
      <c r="J2051" s="909"/>
      <c r="K2051" s="818" t="s">
        <v>953</v>
      </c>
      <c r="L2051" s="818"/>
      <c r="M2051" s="818"/>
      <c r="N2051" s="303" t="str">
        <f t="shared" si="9"/>
        <v/>
      </c>
      <c r="S2051" s="325"/>
      <c r="T2051" s="341" t="str">
        <f t="shared" si="10"/>
        <v/>
      </c>
      <c r="U2051" s="341"/>
      <c r="V2051" s="325"/>
      <c r="W2051" s="325"/>
      <c r="X2051" s="325"/>
      <c r="Y2051" s="325"/>
      <c r="Z2051" s="325"/>
    </row>
    <row r="2052" spans="1:26" s="7" customFormat="1" ht="21" hidden="1">
      <c r="A2052" s="325"/>
      <c r="B2052" s="325"/>
      <c r="C2052" s="325"/>
      <c r="F2052" s="52">
        <v>255</v>
      </c>
      <c r="G2052" s="5" t="s">
        <v>953</v>
      </c>
      <c r="H2052" s="53" t="s">
        <v>953</v>
      </c>
      <c r="I2052" s="909" t="s">
        <v>953</v>
      </c>
      <c r="J2052" s="909"/>
      <c r="K2052" s="818" t="s">
        <v>953</v>
      </c>
      <c r="L2052" s="818"/>
      <c r="M2052" s="818"/>
      <c r="N2052" s="303" t="str">
        <f t="shared" si="9"/>
        <v/>
      </c>
      <c r="S2052" s="325"/>
      <c r="T2052" s="341" t="str">
        <f t="shared" si="10"/>
        <v/>
      </c>
      <c r="U2052" s="341"/>
      <c r="V2052" s="325"/>
      <c r="W2052" s="325"/>
      <c r="X2052" s="325"/>
      <c r="Y2052" s="325"/>
      <c r="Z2052" s="325"/>
    </row>
    <row r="2053" spans="1:26" s="7" customFormat="1" ht="21" hidden="1">
      <c r="A2053" s="325"/>
      <c r="B2053" s="325"/>
      <c r="C2053" s="325"/>
      <c r="F2053" s="52">
        <v>256</v>
      </c>
      <c r="G2053" s="5" t="s">
        <v>953</v>
      </c>
      <c r="H2053" s="53" t="s">
        <v>953</v>
      </c>
      <c r="I2053" s="909" t="s">
        <v>953</v>
      </c>
      <c r="J2053" s="909"/>
      <c r="K2053" s="818" t="s">
        <v>953</v>
      </c>
      <c r="L2053" s="818"/>
      <c r="M2053" s="818"/>
      <c r="N2053" s="303" t="str">
        <f t="shared" si="9"/>
        <v/>
      </c>
      <c r="S2053" s="325"/>
      <c r="T2053" s="341" t="str">
        <f t="shared" si="10"/>
        <v/>
      </c>
      <c r="U2053" s="341"/>
      <c r="V2053" s="325"/>
      <c r="W2053" s="325"/>
      <c r="X2053" s="325"/>
      <c r="Y2053" s="325"/>
      <c r="Z2053" s="325"/>
    </row>
    <row r="2054" spans="1:26" s="7" customFormat="1" ht="21" hidden="1">
      <c r="A2054" s="325"/>
      <c r="B2054" s="325"/>
      <c r="C2054" s="325"/>
      <c r="F2054" s="52">
        <v>257</v>
      </c>
      <c r="G2054" s="5" t="s">
        <v>953</v>
      </c>
      <c r="H2054" s="53" t="s">
        <v>953</v>
      </c>
      <c r="I2054" s="909" t="s">
        <v>953</v>
      </c>
      <c r="J2054" s="909"/>
      <c r="K2054" s="818" t="s">
        <v>953</v>
      </c>
      <c r="L2054" s="818"/>
      <c r="M2054" s="818"/>
      <c r="N2054" s="303" t="str">
        <f t="shared" ref="N2054:N2117" si="11">IF(T2054="","",HYPERLINK(T2054,"Go To Resource"))</f>
        <v/>
      </c>
      <c r="S2054" s="325"/>
      <c r="T2054" s="341" t="str">
        <f t="shared" si="10"/>
        <v/>
      </c>
      <c r="U2054" s="341"/>
      <c r="V2054" s="325"/>
      <c r="W2054" s="325"/>
      <c r="X2054" s="325"/>
      <c r="Y2054" s="325"/>
      <c r="Z2054" s="325"/>
    </row>
    <row r="2055" spans="1:26" s="7" customFormat="1" ht="21" hidden="1">
      <c r="A2055" s="325"/>
      <c r="B2055" s="325"/>
      <c r="C2055" s="325"/>
      <c r="F2055" s="52">
        <v>258</v>
      </c>
      <c r="G2055" s="5" t="s">
        <v>953</v>
      </c>
      <c r="H2055" s="53" t="s">
        <v>953</v>
      </c>
      <c r="I2055" s="909" t="s">
        <v>953</v>
      </c>
      <c r="J2055" s="909"/>
      <c r="K2055" s="818" t="s">
        <v>953</v>
      </c>
      <c r="L2055" s="818"/>
      <c r="M2055" s="818"/>
      <c r="N2055" s="303" t="str">
        <f t="shared" si="11"/>
        <v/>
      </c>
      <c r="S2055" s="325"/>
      <c r="T2055" s="341" t="str">
        <f t="shared" si="10"/>
        <v/>
      </c>
      <c r="U2055" s="341"/>
      <c r="V2055" s="325"/>
      <c r="W2055" s="325"/>
      <c r="X2055" s="325"/>
      <c r="Y2055" s="325"/>
      <c r="Z2055" s="325"/>
    </row>
    <row r="2056" spans="1:26" s="7" customFormat="1" ht="21" hidden="1">
      <c r="A2056" s="325"/>
      <c r="B2056" s="325"/>
      <c r="C2056" s="325"/>
      <c r="F2056" s="52">
        <v>259</v>
      </c>
      <c r="G2056" s="5" t="s">
        <v>953</v>
      </c>
      <c r="H2056" s="53" t="s">
        <v>953</v>
      </c>
      <c r="I2056" s="909" t="s">
        <v>953</v>
      </c>
      <c r="J2056" s="909"/>
      <c r="K2056" s="818" t="s">
        <v>953</v>
      </c>
      <c r="L2056" s="818"/>
      <c r="M2056" s="818"/>
      <c r="N2056" s="303" t="str">
        <f t="shared" si="11"/>
        <v/>
      </c>
      <c r="S2056" s="325"/>
      <c r="T2056" s="341" t="str">
        <f t="shared" si="10"/>
        <v/>
      </c>
      <c r="U2056" s="341"/>
      <c r="V2056" s="325"/>
      <c r="W2056" s="325"/>
      <c r="X2056" s="325"/>
      <c r="Y2056" s="325"/>
      <c r="Z2056" s="325"/>
    </row>
    <row r="2057" spans="1:26" s="7" customFormat="1" ht="21" hidden="1">
      <c r="A2057" s="325"/>
      <c r="B2057" s="325"/>
      <c r="C2057" s="325"/>
      <c r="F2057" s="52">
        <v>260</v>
      </c>
      <c r="G2057" s="5" t="s">
        <v>953</v>
      </c>
      <c r="H2057" s="53" t="s">
        <v>953</v>
      </c>
      <c r="I2057" s="909" t="s">
        <v>953</v>
      </c>
      <c r="J2057" s="909"/>
      <c r="K2057" s="818" t="s">
        <v>953</v>
      </c>
      <c r="L2057" s="818"/>
      <c r="M2057" s="818"/>
      <c r="N2057" s="303" t="str">
        <f t="shared" si="11"/>
        <v/>
      </c>
      <c r="S2057" s="325"/>
      <c r="T2057" s="341" t="str">
        <f t="shared" si="10"/>
        <v/>
      </c>
      <c r="U2057" s="341"/>
      <c r="V2057" s="325"/>
      <c r="W2057" s="325"/>
      <c r="X2057" s="325"/>
      <c r="Y2057" s="325"/>
      <c r="Z2057" s="325"/>
    </row>
    <row r="2058" spans="1:26" s="7" customFormat="1" ht="21" hidden="1">
      <c r="A2058" s="325"/>
      <c r="B2058" s="325"/>
      <c r="C2058" s="325"/>
      <c r="F2058" s="52">
        <v>261</v>
      </c>
      <c r="G2058" s="5" t="s">
        <v>953</v>
      </c>
      <c r="H2058" s="53" t="s">
        <v>953</v>
      </c>
      <c r="I2058" s="909" t="s">
        <v>953</v>
      </c>
      <c r="J2058" s="909"/>
      <c r="K2058" s="818" t="s">
        <v>953</v>
      </c>
      <c r="L2058" s="818"/>
      <c r="M2058" s="818"/>
      <c r="N2058" s="303" t="str">
        <f t="shared" si="11"/>
        <v/>
      </c>
      <c r="S2058" s="325"/>
      <c r="T2058" s="341" t="str">
        <f t="shared" si="10"/>
        <v/>
      </c>
      <c r="U2058" s="341"/>
      <c r="V2058" s="325"/>
      <c r="W2058" s="325"/>
      <c r="X2058" s="325"/>
      <c r="Y2058" s="325"/>
      <c r="Z2058" s="325"/>
    </row>
    <row r="2059" spans="1:26" s="7" customFormat="1" ht="21" hidden="1">
      <c r="A2059" s="325"/>
      <c r="B2059" s="325"/>
      <c r="C2059" s="325"/>
      <c r="F2059" s="52">
        <v>262</v>
      </c>
      <c r="G2059" s="5" t="s">
        <v>953</v>
      </c>
      <c r="H2059" s="53" t="s">
        <v>953</v>
      </c>
      <c r="I2059" s="909" t="s">
        <v>953</v>
      </c>
      <c r="J2059" s="909"/>
      <c r="K2059" s="818" t="s">
        <v>953</v>
      </c>
      <c r="L2059" s="818"/>
      <c r="M2059" s="818"/>
      <c r="N2059" s="303" t="str">
        <f t="shared" si="11"/>
        <v/>
      </c>
      <c r="S2059" s="325"/>
      <c r="T2059" s="341" t="str">
        <f t="shared" si="10"/>
        <v/>
      </c>
      <c r="U2059" s="341"/>
      <c r="V2059" s="325"/>
      <c r="W2059" s="325"/>
      <c r="X2059" s="325"/>
      <c r="Y2059" s="325"/>
      <c r="Z2059" s="325"/>
    </row>
    <row r="2060" spans="1:26" s="7" customFormat="1" ht="21" hidden="1">
      <c r="A2060" s="325"/>
      <c r="B2060" s="325"/>
      <c r="C2060" s="325"/>
      <c r="F2060" s="52">
        <v>263</v>
      </c>
      <c r="G2060" s="5" t="s">
        <v>953</v>
      </c>
      <c r="H2060" s="53" t="s">
        <v>953</v>
      </c>
      <c r="I2060" s="909" t="s">
        <v>953</v>
      </c>
      <c r="J2060" s="909"/>
      <c r="K2060" s="818" t="s">
        <v>953</v>
      </c>
      <c r="L2060" s="818"/>
      <c r="M2060" s="818"/>
      <c r="N2060" s="303" t="str">
        <f t="shared" si="11"/>
        <v/>
      </c>
      <c r="S2060" s="325"/>
      <c r="T2060" s="341" t="str">
        <f t="shared" si="10"/>
        <v/>
      </c>
      <c r="U2060" s="341"/>
      <c r="V2060" s="325"/>
      <c r="W2060" s="325"/>
      <c r="X2060" s="325"/>
      <c r="Y2060" s="325"/>
      <c r="Z2060" s="325"/>
    </row>
    <row r="2061" spans="1:26" s="7" customFormat="1" ht="21" hidden="1">
      <c r="A2061" s="325"/>
      <c r="B2061" s="325"/>
      <c r="C2061" s="325"/>
      <c r="F2061" s="52">
        <v>264</v>
      </c>
      <c r="G2061" s="5" t="s">
        <v>953</v>
      </c>
      <c r="H2061" s="53" t="s">
        <v>953</v>
      </c>
      <c r="I2061" s="909" t="s">
        <v>953</v>
      </c>
      <c r="J2061" s="909"/>
      <c r="K2061" s="818" t="s">
        <v>953</v>
      </c>
      <c r="L2061" s="818"/>
      <c r="M2061" s="818"/>
      <c r="N2061" s="303" t="str">
        <f t="shared" si="11"/>
        <v/>
      </c>
      <c r="S2061" s="325"/>
      <c r="T2061" s="341" t="str">
        <f t="shared" si="10"/>
        <v/>
      </c>
      <c r="U2061" s="341"/>
      <c r="V2061" s="325"/>
      <c r="W2061" s="325"/>
      <c r="X2061" s="325"/>
      <c r="Y2061" s="325"/>
      <c r="Z2061" s="325"/>
    </row>
    <row r="2062" spans="1:26" s="7" customFormat="1" ht="21" hidden="1">
      <c r="A2062" s="325"/>
      <c r="B2062" s="325"/>
      <c r="C2062" s="325"/>
      <c r="F2062" s="52">
        <v>265</v>
      </c>
      <c r="G2062" s="5" t="s">
        <v>953</v>
      </c>
      <c r="H2062" s="53" t="s">
        <v>953</v>
      </c>
      <c r="I2062" s="909" t="s">
        <v>953</v>
      </c>
      <c r="J2062" s="909"/>
      <c r="K2062" s="818" t="s">
        <v>953</v>
      </c>
      <c r="L2062" s="818"/>
      <c r="M2062" s="818"/>
      <c r="N2062" s="303" t="str">
        <f t="shared" si="11"/>
        <v/>
      </c>
      <c r="S2062" s="325"/>
      <c r="T2062" s="341" t="str">
        <f t="shared" si="10"/>
        <v/>
      </c>
      <c r="U2062" s="341"/>
      <c r="V2062" s="325"/>
      <c r="W2062" s="325"/>
      <c r="X2062" s="325"/>
      <c r="Y2062" s="325"/>
      <c r="Z2062" s="325"/>
    </row>
    <row r="2063" spans="1:26" s="7" customFormat="1" ht="21" hidden="1">
      <c r="A2063" s="325"/>
      <c r="B2063" s="325"/>
      <c r="C2063" s="325"/>
      <c r="F2063" s="52">
        <v>266</v>
      </c>
      <c r="G2063" s="5" t="s">
        <v>953</v>
      </c>
      <c r="H2063" s="53" t="s">
        <v>953</v>
      </c>
      <c r="I2063" s="909" t="s">
        <v>953</v>
      </c>
      <c r="J2063" s="909"/>
      <c r="K2063" s="818" t="s">
        <v>953</v>
      </c>
      <c r="L2063" s="818"/>
      <c r="M2063" s="818"/>
      <c r="N2063" s="303" t="str">
        <f t="shared" si="11"/>
        <v/>
      </c>
      <c r="S2063" s="325"/>
      <c r="T2063" s="341" t="str">
        <f t="shared" si="10"/>
        <v/>
      </c>
      <c r="U2063" s="341"/>
      <c r="V2063" s="325"/>
      <c r="W2063" s="325"/>
      <c r="X2063" s="325"/>
      <c r="Y2063" s="325"/>
      <c r="Z2063" s="325"/>
    </row>
    <row r="2064" spans="1:26" s="7" customFormat="1" ht="21" hidden="1">
      <c r="A2064" s="325"/>
      <c r="B2064" s="325"/>
      <c r="C2064" s="325"/>
      <c r="F2064" s="52">
        <v>267</v>
      </c>
      <c r="G2064" s="5" t="s">
        <v>953</v>
      </c>
      <c r="H2064" s="53" t="s">
        <v>953</v>
      </c>
      <c r="I2064" s="909" t="s">
        <v>953</v>
      </c>
      <c r="J2064" s="909"/>
      <c r="K2064" s="818" t="s">
        <v>953</v>
      </c>
      <c r="L2064" s="818"/>
      <c r="M2064" s="818"/>
      <c r="N2064" s="303" t="str">
        <f t="shared" si="11"/>
        <v/>
      </c>
      <c r="S2064" s="325"/>
      <c r="T2064" s="341" t="str">
        <f t="shared" si="10"/>
        <v/>
      </c>
      <c r="U2064" s="341"/>
      <c r="V2064" s="325"/>
      <c r="W2064" s="325"/>
      <c r="X2064" s="325"/>
      <c r="Y2064" s="325"/>
      <c r="Z2064" s="325"/>
    </row>
    <row r="2065" spans="1:26" s="7" customFormat="1" ht="21" hidden="1">
      <c r="A2065" s="325"/>
      <c r="B2065" s="325"/>
      <c r="C2065" s="325"/>
      <c r="F2065" s="52">
        <v>268</v>
      </c>
      <c r="G2065" s="5" t="s">
        <v>953</v>
      </c>
      <c r="H2065" s="53" t="s">
        <v>953</v>
      </c>
      <c r="I2065" s="909" t="s">
        <v>953</v>
      </c>
      <c r="J2065" s="909"/>
      <c r="K2065" s="818" t="s">
        <v>953</v>
      </c>
      <c r="L2065" s="818"/>
      <c r="M2065" s="818"/>
      <c r="N2065" s="303" t="str">
        <f t="shared" si="11"/>
        <v/>
      </c>
      <c r="S2065" s="325"/>
      <c r="T2065" s="341" t="str">
        <f t="shared" si="10"/>
        <v/>
      </c>
      <c r="U2065" s="341"/>
      <c r="V2065" s="325"/>
      <c r="W2065" s="325"/>
      <c r="X2065" s="325"/>
      <c r="Y2065" s="325"/>
      <c r="Z2065" s="325"/>
    </row>
    <row r="2066" spans="1:26" s="7" customFormat="1" ht="21" hidden="1">
      <c r="A2066" s="325"/>
      <c r="B2066" s="325"/>
      <c r="C2066" s="325"/>
      <c r="F2066" s="52">
        <v>269</v>
      </c>
      <c r="G2066" s="5" t="s">
        <v>953</v>
      </c>
      <c r="H2066" s="53" t="s">
        <v>953</v>
      </c>
      <c r="I2066" s="909" t="s">
        <v>953</v>
      </c>
      <c r="J2066" s="909"/>
      <c r="K2066" s="818" t="s">
        <v>953</v>
      </c>
      <c r="L2066" s="818"/>
      <c r="M2066" s="818"/>
      <c r="N2066" s="303" t="str">
        <f t="shared" si="11"/>
        <v/>
      </c>
      <c r="S2066" s="325"/>
      <c r="T2066" s="341" t="str">
        <f t="shared" si="10"/>
        <v/>
      </c>
      <c r="U2066" s="341"/>
      <c r="V2066" s="325"/>
      <c r="W2066" s="325"/>
      <c r="X2066" s="325"/>
      <c r="Y2066" s="325"/>
      <c r="Z2066" s="325"/>
    </row>
    <row r="2067" spans="1:26" s="7" customFormat="1" ht="21" hidden="1">
      <c r="A2067" s="325"/>
      <c r="B2067" s="325"/>
      <c r="C2067" s="325"/>
      <c r="F2067" s="52">
        <v>270</v>
      </c>
      <c r="G2067" s="5" t="s">
        <v>953</v>
      </c>
      <c r="H2067" s="53" t="s">
        <v>953</v>
      </c>
      <c r="I2067" s="909" t="s">
        <v>953</v>
      </c>
      <c r="J2067" s="909"/>
      <c r="K2067" s="818" t="s">
        <v>953</v>
      </c>
      <c r="L2067" s="818"/>
      <c r="M2067" s="818"/>
      <c r="N2067" s="303" t="str">
        <f t="shared" si="11"/>
        <v/>
      </c>
      <c r="S2067" s="325"/>
      <c r="T2067" s="341" t="str">
        <f t="shared" si="10"/>
        <v/>
      </c>
      <c r="U2067" s="341"/>
      <c r="V2067" s="325"/>
      <c r="W2067" s="325"/>
      <c r="X2067" s="325"/>
      <c r="Y2067" s="325"/>
      <c r="Z2067" s="325"/>
    </row>
    <row r="2068" spans="1:26" s="7" customFormat="1" ht="21" hidden="1">
      <c r="A2068" s="325"/>
      <c r="B2068" s="325"/>
      <c r="C2068" s="325"/>
      <c r="F2068" s="52">
        <v>271</v>
      </c>
      <c r="G2068" s="5" t="s">
        <v>953</v>
      </c>
      <c r="H2068" s="53" t="s">
        <v>953</v>
      </c>
      <c r="I2068" s="909" t="s">
        <v>953</v>
      </c>
      <c r="J2068" s="909"/>
      <c r="K2068" s="818" t="s">
        <v>953</v>
      </c>
      <c r="L2068" s="818"/>
      <c r="M2068" s="818"/>
      <c r="N2068" s="303" t="str">
        <f t="shared" si="11"/>
        <v/>
      </c>
      <c r="S2068" s="325"/>
      <c r="T2068" s="341" t="str">
        <f t="shared" si="10"/>
        <v/>
      </c>
      <c r="U2068" s="341"/>
      <c r="V2068" s="325"/>
      <c r="W2068" s="325"/>
      <c r="X2068" s="325"/>
      <c r="Y2068" s="325"/>
      <c r="Z2068" s="325"/>
    </row>
    <row r="2069" spans="1:26" s="7" customFormat="1" ht="21" hidden="1">
      <c r="A2069" s="325"/>
      <c r="B2069" s="325"/>
      <c r="C2069" s="325"/>
      <c r="F2069" s="52">
        <v>272</v>
      </c>
      <c r="G2069" s="5" t="s">
        <v>953</v>
      </c>
      <c r="H2069" s="53" t="s">
        <v>953</v>
      </c>
      <c r="I2069" s="909" t="s">
        <v>953</v>
      </c>
      <c r="J2069" s="909"/>
      <c r="K2069" s="818" t="s">
        <v>953</v>
      </c>
      <c r="L2069" s="818"/>
      <c r="M2069" s="818"/>
      <c r="N2069" s="303" t="str">
        <f t="shared" si="11"/>
        <v/>
      </c>
      <c r="S2069" s="325"/>
      <c r="T2069" s="341" t="str">
        <f t="shared" si="10"/>
        <v/>
      </c>
      <c r="U2069" s="341"/>
      <c r="V2069" s="325"/>
      <c r="W2069" s="325"/>
      <c r="X2069" s="325"/>
      <c r="Y2069" s="325"/>
      <c r="Z2069" s="325"/>
    </row>
    <row r="2070" spans="1:26" s="7" customFormat="1" ht="21" hidden="1">
      <c r="A2070" s="325"/>
      <c r="B2070" s="325"/>
      <c r="C2070" s="325"/>
      <c r="F2070" s="52">
        <v>273</v>
      </c>
      <c r="G2070" s="5" t="s">
        <v>953</v>
      </c>
      <c r="H2070" s="53" t="s">
        <v>953</v>
      </c>
      <c r="I2070" s="909" t="s">
        <v>953</v>
      </c>
      <c r="J2070" s="909"/>
      <c r="K2070" s="818" t="s">
        <v>953</v>
      </c>
      <c r="L2070" s="818"/>
      <c r="M2070" s="818"/>
      <c r="N2070" s="303" t="str">
        <f t="shared" si="11"/>
        <v/>
      </c>
      <c r="S2070" s="325"/>
      <c r="T2070" s="341" t="str">
        <f t="shared" si="10"/>
        <v/>
      </c>
      <c r="U2070" s="341"/>
      <c r="V2070" s="325"/>
      <c r="W2070" s="325"/>
      <c r="X2070" s="325"/>
      <c r="Y2070" s="325"/>
      <c r="Z2070" s="325"/>
    </row>
    <row r="2071" spans="1:26" s="7" customFormat="1" ht="21" hidden="1">
      <c r="A2071" s="325"/>
      <c r="B2071" s="325"/>
      <c r="C2071" s="325"/>
      <c r="F2071" s="52">
        <v>274</v>
      </c>
      <c r="G2071" s="5" t="s">
        <v>953</v>
      </c>
      <c r="H2071" s="53" t="s">
        <v>953</v>
      </c>
      <c r="I2071" s="909" t="s">
        <v>953</v>
      </c>
      <c r="J2071" s="909"/>
      <c r="K2071" s="818" t="s">
        <v>953</v>
      </c>
      <c r="L2071" s="818"/>
      <c r="M2071" s="818"/>
      <c r="N2071" s="303" t="str">
        <f t="shared" si="11"/>
        <v/>
      </c>
      <c r="S2071" s="325"/>
      <c r="T2071" s="341" t="str">
        <f t="shared" si="10"/>
        <v/>
      </c>
      <c r="U2071" s="341"/>
      <c r="V2071" s="325"/>
      <c r="W2071" s="325"/>
      <c r="X2071" s="325"/>
      <c r="Y2071" s="325"/>
      <c r="Z2071" s="325"/>
    </row>
    <row r="2072" spans="1:26" s="7" customFormat="1" ht="21" hidden="1">
      <c r="A2072" s="325"/>
      <c r="B2072" s="325"/>
      <c r="C2072" s="325"/>
      <c r="F2072" s="52">
        <v>275</v>
      </c>
      <c r="G2072" s="5" t="s">
        <v>953</v>
      </c>
      <c r="H2072" s="53" t="s">
        <v>953</v>
      </c>
      <c r="I2072" s="909" t="s">
        <v>953</v>
      </c>
      <c r="J2072" s="909"/>
      <c r="K2072" s="818" t="s">
        <v>953</v>
      </c>
      <c r="L2072" s="818"/>
      <c r="M2072" s="818"/>
      <c r="N2072" s="303" t="str">
        <f t="shared" si="11"/>
        <v/>
      </c>
      <c r="S2072" s="325"/>
      <c r="T2072" s="341" t="str">
        <f t="shared" si="10"/>
        <v/>
      </c>
      <c r="U2072" s="341"/>
      <c r="V2072" s="325"/>
      <c r="W2072" s="325"/>
      <c r="X2072" s="325"/>
      <c r="Y2072" s="325"/>
      <c r="Z2072" s="325"/>
    </row>
    <row r="2073" spans="1:26" s="7" customFormat="1" ht="21" hidden="1">
      <c r="A2073" s="325"/>
      <c r="B2073" s="325"/>
      <c r="C2073" s="325"/>
      <c r="F2073" s="52">
        <v>276</v>
      </c>
      <c r="G2073" s="5" t="s">
        <v>953</v>
      </c>
      <c r="H2073" s="53" t="s">
        <v>953</v>
      </c>
      <c r="I2073" s="909" t="s">
        <v>953</v>
      </c>
      <c r="J2073" s="909"/>
      <c r="K2073" s="818" t="s">
        <v>953</v>
      </c>
      <c r="L2073" s="818"/>
      <c r="M2073" s="818"/>
      <c r="N2073" s="303" t="str">
        <f t="shared" si="11"/>
        <v/>
      </c>
      <c r="S2073" s="325"/>
      <c r="T2073" s="341" t="str">
        <f t="shared" si="10"/>
        <v/>
      </c>
      <c r="U2073" s="341"/>
      <c r="V2073" s="325"/>
      <c r="W2073" s="325"/>
      <c r="X2073" s="325"/>
      <c r="Y2073" s="325"/>
      <c r="Z2073" s="325"/>
    </row>
    <row r="2074" spans="1:26" s="7" customFormat="1" ht="21" hidden="1">
      <c r="A2074" s="325"/>
      <c r="B2074" s="325"/>
      <c r="C2074" s="325"/>
      <c r="F2074" s="52">
        <v>277</v>
      </c>
      <c r="G2074" s="5" t="s">
        <v>953</v>
      </c>
      <c r="H2074" s="53" t="s">
        <v>953</v>
      </c>
      <c r="I2074" s="909" t="s">
        <v>953</v>
      </c>
      <c r="J2074" s="909"/>
      <c r="K2074" s="818" t="s">
        <v>953</v>
      </c>
      <c r="L2074" s="818"/>
      <c r="M2074" s="818"/>
      <c r="N2074" s="303" t="str">
        <f t="shared" si="11"/>
        <v/>
      </c>
      <c r="S2074" s="325"/>
      <c r="T2074" s="341" t="str">
        <f t="shared" si="10"/>
        <v/>
      </c>
      <c r="U2074" s="341"/>
      <c r="V2074" s="325"/>
      <c r="W2074" s="325"/>
      <c r="X2074" s="325"/>
      <c r="Y2074" s="325"/>
      <c r="Z2074" s="325"/>
    </row>
    <row r="2075" spans="1:26" s="7" customFormat="1" ht="21" hidden="1">
      <c r="A2075" s="325"/>
      <c r="B2075" s="325"/>
      <c r="C2075" s="325"/>
      <c r="F2075" s="52">
        <v>278</v>
      </c>
      <c r="G2075" s="5" t="s">
        <v>953</v>
      </c>
      <c r="H2075" s="53" t="s">
        <v>953</v>
      </c>
      <c r="I2075" s="909" t="s">
        <v>953</v>
      </c>
      <c r="J2075" s="909"/>
      <c r="K2075" s="818" t="s">
        <v>953</v>
      </c>
      <c r="L2075" s="818"/>
      <c r="M2075" s="818"/>
      <c r="N2075" s="303" t="str">
        <f t="shared" si="11"/>
        <v/>
      </c>
      <c r="S2075" s="325"/>
      <c r="T2075" s="341" t="str">
        <f t="shared" si="10"/>
        <v/>
      </c>
      <c r="U2075" s="341"/>
      <c r="V2075" s="325"/>
      <c r="W2075" s="325"/>
      <c r="X2075" s="325"/>
      <c r="Y2075" s="325"/>
      <c r="Z2075" s="325"/>
    </row>
    <row r="2076" spans="1:26" s="7" customFormat="1" ht="21" hidden="1">
      <c r="A2076" s="325"/>
      <c r="B2076" s="325"/>
      <c r="C2076" s="325"/>
      <c r="F2076" s="52">
        <v>279</v>
      </c>
      <c r="G2076" s="5" t="s">
        <v>953</v>
      </c>
      <c r="H2076" s="53" t="s">
        <v>953</v>
      </c>
      <c r="I2076" s="909" t="s">
        <v>953</v>
      </c>
      <c r="J2076" s="909"/>
      <c r="K2076" s="818" t="s">
        <v>953</v>
      </c>
      <c r="L2076" s="818"/>
      <c r="M2076" s="818"/>
      <c r="N2076" s="303" t="str">
        <f t="shared" si="11"/>
        <v/>
      </c>
      <c r="S2076" s="325"/>
      <c r="T2076" s="341" t="str">
        <f t="shared" ref="T2076:T2139" si="12">IFERROR(IF(ISBLANK(VLOOKUP($G2076,RefsCompiled,11,FALSE)),"",VLOOKUP($G2076,RefsCompiled,11,FALSE)),"")</f>
        <v/>
      </c>
      <c r="U2076" s="341"/>
      <c r="V2076" s="325"/>
      <c r="W2076" s="325"/>
      <c r="X2076" s="325"/>
      <c r="Y2076" s="325"/>
      <c r="Z2076" s="325"/>
    </row>
    <row r="2077" spans="1:26" s="7" customFormat="1" ht="21" hidden="1">
      <c r="A2077" s="325"/>
      <c r="B2077" s="325"/>
      <c r="C2077" s="325"/>
      <c r="F2077" s="52">
        <v>280</v>
      </c>
      <c r="G2077" s="5" t="s">
        <v>953</v>
      </c>
      <c r="H2077" s="53" t="s">
        <v>953</v>
      </c>
      <c r="I2077" s="909" t="s">
        <v>953</v>
      </c>
      <c r="J2077" s="909"/>
      <c r="K2077" s="818" t="s">
        <v>953</v>
      </c>
      <c r="L2077" s="818"/>
      <c r="M2077" s="818"/>
      <c r="N2077" s="303" t="str">
        <f t="shared" si="11"/>
        <v/>
      </c>
      <c r="S2077" s="325"/>
      <c r="T2077" s="341" t="str">
        <f t="shared" si="12"/>
        <v/>
      </c>
      <c r="U2077" s="341"/>
      <c r="V2077" s="325"/>
      <c r="W2077" s="325"/>
      <c r="X2077" s="325"/>
      <c r="Y2077" s="325"/>
      <c r="Z2077" s="325"/>
    </row>
    <row r="2078" spans="1:26" s="7" customFormat="1" ht="21" hidden="1">
      <c r="A2078" s="325"/>
      <c r="B2078" s="325"/>
      <c r="C2078" s="325"/>
      <c r="F2078" s="52">
        <v>281</v>
      </c>
      <c r="G2078" s="5" t="s">
        <v>953</v>
      </c>
      <c r="H2078" s="53" t="s">
        <v>953</v>
      </c>
      <c r="I2078" s="909" t="s">
        <v>953</v>
      </c>
      <c r="J2078" s="909"/>
      <c r="K2078" s="818" t="s">
        <v>953</v>
      </c>
      <c r="L2078" s="818"/>
      <c r="M2078" s="818"/>
      <c r="N2078" s="303" t="str">
        <f t="shared" si="11"/>
        <v/>
      </c>
      <c r="S2078" s="325"/>
      <c r="T2078" s="341" t="str">
        <f t="shared" si="12"/>
        <v/>
      </c>
      <c r="U2078" s="341"/>
      <c r="V2078" s="325"/>
      <c r="W2078" s="325"/>
      <c r="X2078" s="325"/>
      <c r="Y2078" s="325"/>
      <c r="Z2078" s="325"/>
    </row>
    <row r="2079" spans="1:26" s="7" customFormat="1" ht="21" hidden="1">
      <c r="A2079" s="325"/>
      <c r="B2079" s="325"/>
      <c r="C2079" s="325"/>
      <c r="F2079" s="52">
        <v>282</v>
      </c>
      <c r="G2079" s="5" t="s">
        <v>953</v>
      </c>
      <c r="H2079" s="53" t="s">
        <v>953</v>
      </c>
      <c r="I2079" s="909" t="s">
        <v>953</v>
      </c>
      <c r="J2079" s="909"/>
      <c r="K2079" s="818" t="s">
        <v>953</v>
      </c>
      <c r="L2079" s="818"/>
      <c r="M2079" s="818"/>
      <c r="N2079" s="303" t="str">
        <f t="shared" si="11"/>
        <v/>
      </c>
      <c r="S2079" s="325"/>
      <c r="T2079" s="341" t="str">
        <f t="shared" si="12"/>
        <v/>
      </c>
      <c r="U2079" s="341"/>
      <c r="V2079" s="325"/>
      <c r="W2079" s="325"/>
      <c r="X2079" s="325"/>
      <c r="Y2079" s="325"/>
      <c r="Z2079" s="325"/>
    </row>
    <row r="2080" spans="1:26" s="7" customFormat="1" ht="21" hidden="1">
      <c r="A2080" s="325"/>
      <c r="B2080" s="325"/>
      <c r="C2080" s="325"/>
      <c r="F2080" s="52">
        <v>283</v>
      </c>
      <c r="G2080" s="5" t="s">
        <v>953</v>
      </c>
      <c r="H2080" s="53" t="s">
        <v>953</v>
      </c>
      <c r="I2080" s="909" t="s">
        <v>953</v>
      </c>
      <c r="J2080" s="909"/>
      <c r="K2080" s="818" t="s">
        <v>953</v>
      </c>
      <c r="L2080" s="818"/>
      <c r="M2080" s="818"/>
      <c r="N2080" s="303" t="str">
        <f t="shared" si="11"/>
        <v/>
      </c>
      <c r="S2080" s="325"/>
      <c r="T2080" s="341" t="str">
        <f t="shared" si="12"/>
        <v/>
      </c>
      <c r="U2080" s="341"/>
      <c r="V2080" s="325"/>
      <c r="W2080" s="325"/>
      <c r="X2080" s="325"/>
      <c r="Y2080" s="325"/>
      <c r="Z2080" s="325"/>
    </row>
    <row r="2081" spans="1:26" s="7" customFormat="1" ht="21" hidden="1">
      <c r="A2081" s="325"/>
      <c r="B2081" s="325"/>
      <c r="C2081" s="325"/>
      <c r="F2081" s="52">
        <v>284</v>
      </c>
      <c r="G2081" s="5" t="s">
        <v>953</v>
      </c>
      <c r="H2081" s="53" t="s">
        <v>953</v>
      </c>
      <c r="I2081" s="909" t="s">
        <v>953</v>
      </c>
      <c r="J2081" s="909"/>
      <c r="K2081" s="818" t="s">
        <v>953</v>
      </c>
      <c r="L2081" s="818"/>
      <c r="M2081" s="818"/>
      <c r="N2081" s="303" t="str">
        <f t="shared" si="11"/>
        <v/>
      </c>
      <c r="S2081" s="325"/>
      <c r="T2081" s="341" t="str">
        <f t="shared" si="12"/>
        <v/>
      </c>
      <c r="U2081" s="341"/>
      <c r="V2081" s="325"/>
      <c r="W2081" s="325"/>
      <c r="X2081" s="325"/>
      <c r="Y2081" s="325"/>
      <c r="Z2081" s="325"/>
    </row>
    <row r="2082" spans="1:26" s="7" customFormat="1" ht="21" hidden="1">
      <c r="A2082" s="325"/>
      <c r="B2082" s="325"/>
      <c r="C2082" s="325"/>
      <c r="F2082" s="52">
        <v>285</v>
      </c>
      <c r="G2082" s="5" t="s">
        <v>953</v>
      </c>
      <c r="H2082" s="53" t="s">
        <v>953</v>
      </c>
      <c r="I2082" s="909" t="s">
        <v>953</v>
      </c>
      <c r="J2082" s="909"/>
      <c r="K2082" s="818" t="s">
        <v>953</v>
      </c>
      <c r="L2082" s="818"/>
      <c r="M2082" s="818"/>
      <c r="N2082" s="303" t="str">
        <f t="shared" si="11"/>
        <v/>
      </c>
      <c r="S2082" s="325"/>
      <c r="T2082" s="341" t="str">
        <f t="shared" si="12"/>
        <v/>
      </c>
      <c r="U2082" s="341"/>
      <c r="V2082" s="325"/>
      <c r="W2082" s="325"/>
      <c r="X2082" s="325"/>
      <c r="Y2082" s="325"/>
      <c r="Z2082" s="325"/>
    </row>
    <row r="2083" spans="1:26" s="7" customFormat="1" ht="21" hidden="1">
      <c r="A2083" s="325"/>
      <c r="B2083" s="325"/>
      <c r="C2083" s="325"/>
      <c r="F2083" s="52">
        <v>286</v>
      </c>
      <c r="G2083" s="5" t="s">
        <v>953</v>
      </c>
      <c r="H2083" s="53" t="s">
        <v>953</v>
      </c>
      <c r="I2083" s="909" t="s">
        <v>953</v>
      </c>
      <c r="J2083" s="909"/>
      <c r="K2083" s="818" t="s">
        <v>953</v>
      </c>
      <c r="L2083" s="818"/>
      <c r="M2083" s="818"/>
      <c r="N2083" s="303" t="str">
        <f t="shared" si="11"/>
        <v/>
      </c>
      <c r="S2083" s="325"/>
      <c r="T2083" s="341" t="str">
        <f t="shared" si="12"/>
        <v/>
      </c>
      <c r="U2083" s="341"/>
      <c r="V2083" s="325"/>
      <c r="W2083" s="325"/>
      <c r="X2083" s="325"/>
      <c r="Y2083" s="325"/>
      <c r="Z2083" s="325"/>
    </row>
    <row r="2084" spans="1:26" s="7" customFormat="1" ht="21" hidden="1">
      <c r="A2084" s="325"/>
      <c r="B2084" s="325"/>
      <c r="C2084" s="325"/>
      <c r="F2084" s="52">
        <v>287</v>
      </c>
      <c r="G2084" s="5" t="s">
        <v>953</v>
      </c>
      <c r="H2084" s="53" t="s">
        <v>953</v>
      </c>
      <c r="I2084" s="909" t="s">
        <v>953</v>
      </c>
      <c r="J2084" s="909"/>
      <c r="K2084" s="818" t="s">
        <v>953</v>
      </c>
      <c r="L2084" s="818"/>
      <c r="M2084" s="818"/>
      <c r="N2084" s="303" t="str">
        <f t="shared" si="11"/>
        <v/>
      </c>
      <c r="S2084" s="325"/>
      <c r="T2084" s="341" t="str">
        <f t="shared" si="12"/>
        <v/>
      </c>
      <c r="U2084" s="341"/>
      <c r="V2084" s="325"/>
      <c r="W2084" s="325"/>
      <c r="X2084" s="325"/>
      <c r="Y2084" s="325"/>
      <c r="Z2084" s="325"/>
    </row>
    <row r="2085" spans="1:26" s="7" customFormat="1" ht="21" hidden="1">
      <c r="A2085" s="325"/>
      <c r="B2085" s="325"/>
      <c r="C2085" s="325"/>
      <c r="F2085" s="52">
        <v>288</v>
      </c>
      <c r="G2085" s="5" t="s">
        <v>953</v>
      </c>
      <c r="H2085" s="53" t="s">
        <v>953</v>
      </c>
      <c r="I2085" s="909" t="s">
        <v>953</v>
      </c>
      <c r="J2085" s="909"/>
      <c r="K2085" s="818" t="s">
        <v>953</v>
      </c>
      <c r="L2085" s="818"/>
      <c r="M2085" s="818"/>
      <c r="N2085" s="303" t="str">
        <f t="shared" si="11"/>
        <v/>
      </c>
      <c r="S2085" s="325"/>
      <c r="T2085" s="341" t="str">
        <f t="shared" si="12"/>
        <v/>
      </c>
      <c r="U2085" s="341"/>
      <c r="V2085" s="325"/>
      <c r="W2085" s="325"/>
      <c r="X2085" s="325"/>
      <c r="Y2085" s="325"/>
      <c r="Z2085" s="325"/>
    </row>
    <row r="2086" spans="1:26" s="7" customFormat="1" ht="21" hidden="1">
      <c r="A2086" s="325"/>
      <c r="B2086" s="325"/>
      <c r="C2086" s="325"/>
      <c r="F2086" s="52">
        <v>289</v>
      </c>
      <c r="G2086" s="5" t="s">
        <v>953</v>
      </c>
      <c r="H2086" s="53" t="s">
        <v>953</v>
      </c>
      <c r="I2086" s="909" t="s">
        <v>953</v>
      </c>
      <c r="J2086" s="909"/>
      <c r="K2086" s="818" t="s">
        <v>953</v>
      </c>
      <c r="L2086" s="818"/>
      <c r="M2086" s="818"/>
      <c r="N2086" s="303" t="str">
        <f t="shared" si="11"/>
        <v/>
      </c>
      <c r="S2086" s="325"/>
      <c r="T2086" s="341" t="str">
        <f t="shared" si="12"/>
        <v/>
      </c>
      <c r="U2086" s="341"/>
      <c r="V2086" s="325"/>
      <c r="W2086" s="325"/>
      <c r="X2086" s="325"/>
      <c r="Y2086" s="325"/>
      <c r="Z2086" s="325"/>
    </row>
    <row r="2087" spans="1:26" s="7" customFormat="1" ht="21" hidden="1">
      <c r="A2087" s="325"/>
      <c r="B2087" s="325"/>
      <c r="C2087" s="325"/>
      <c r="F2087" s="52">
        <v>290</v>
      </c>
      <c r="G2087" s="5" t="s">
        <v>953</v>
      </c>
      <c r="H2087" s="53" t="s">
        <v>953</v>
      </c>
      <c r="I2087" s="909" t="s">
        <v>953</v>
      </c>
      <c r="J2087" s="909"/>
      <c r="K2087" s="818" t="s">
        <v>953</v>
      </c>
      <c r="L2087" s="818"/>
      <c r="M2087" s="818"/>
      <c r="N2087" s="303" t="str">
        <f t="shared" si="11"/>
        <v/>
      </c>
      <c r="S2087" s="325"/>
      <c r="T2087" s="341" t="str">
        <f t="shared" si="12"/>
        <v/>
      </c>
      <c r="U2087" s="341"/>
      <c r="V2087" s="325"/>
      <c r="W2087" s="325"/>
      <c r="X2087" s="325"/>
      <c r="Y2087" s="325"/>
      <c r="Z2087" s="325"/>
    </row>
    <row r="2088" spans="1:26" s="7" customFormat="1" ht="21" hidden="1">
      <c r="A2088" s="325"/>
      <c r="B2088" s="325"/>
      <c r="C2088" s="325"/>
      <c r="F2088" s="52">
        <v>291</v>
      </c>
      <c r="G2088" s="5" t="s">
        <v>953</v>
      </c>
      <c r="H2088" s="53" t="s">
        <v>953</v>
      </c>
      <c r="I2088" s="909" t="s">
        <v>953</v>
      </c>
      <c r="J2088" s="909"/>
      <c r="K2088" s="818" t="s">
        <v>953</v>
      </c>
      <c r="L2088" s="818"/>
      <c r="M2088" s="818"/>
      <c r="N2088" s="303" t="str">
        <f t="shared" si="11"/>
        <v/>
      </c>
      <c r="S2088" s="325"/>
      <c r="T2088" s="341" t="str">
        <f t="shared" si="12"/>
        <v/>
      </c>
      <c r="U2088" s="341"/>
      <c r="V2088" s="325"/>
      <c r="W2088" s="325"/>
      <c r="X2088" s="325"/>
      <c r="Y2088" s="325"/>
      <c r="Z2088" s="325"/>
    </row>
    <row r="2089" spans="1:26" s="7" customFormat="1" ht="21" hidden="1">
      <c r="A2089" s="325"/>
      <c r="B2089" s="325"/>
      <c r="C2089" s="325"/>
      <c r="F2089" s="52">
        <v>292</v>
      </c>
      <c r="G2089" s="5" t="s">
        <v>953</v>
      </c>
      <c r="H2089" s="53" t="s">
        <v>953</v>
      </c>
      <c r="I2089" s="909" t="s">
        <v>953</v>
      </c>
      <c r="J2089" s="909"/>
      <c r="K2089" s="818" t="s">
        <v>953</v>
      </c>
      <c r="L2089" s="818"/>
      <c r="M2089" s="818"/>
      <c r="N2089" s="303" t="str">
        <f t="shared" si="11"/>
        <v/>
      </c>
      <c r="S2089" s="325"/>
      <c r="T2089" s="341" t="str">
        <f t="shared" si="12"/>
        <v/>
      </c>
      <c r="U2089" s="341"/>
      <c r="V2089" s="325"/>
      <c r="W2089" s="325"/>
      <c r="X2089" s="325"/>
      <c r="Y2089" s="325"/>
      <c r="Z2089" s="325"/>
    </row>
    <row r="2090" spans="1:26" s="7" customFormat="1" ht="21" hidden="1">
      <c r="A2090" s="325"/>
      <c r="B2090" s="325"/>
      <c r="C2090" s="325"/>
      <c r="F2090" s="52">
        <v>293</v>
      </c>
      <c r="G2090" s="5" t="s">
        <v>953</v>
      </c>
      <c r="H2090" s="53" t="s">
        <v>953</v>
      </c>
      <c r="I2090" s="909" t="s">
        <v>953</v>
      </c>
      <c r="J2090" s="909"/>
      <c r="K2090" s="818" t="s">
        <v>953</v>
      </c>
      <c r="L2090" s="818"/>
      <c r="M2090" s="818"/>
      <c r="N2090" s="303" t="str">
        <f t="shared" si="11"/>
        <v/>
      </c>
      <c r="S2090" s="325"/>
      <c r="T2090" s="341" t="str">
        <f t="shared" si="12"/>
        <v/>
      </c>
      <c r="U2090" s="341"/>
      <c r="V2090" s="325"/>
      <c r="W2090" s="325"/>
      <c r="X2090" s="325"/>
      <c r="Y2090" s="325"/>
      <c r="Z2090" s="325"/>
    </row>
    <row r="2091" spans="1:26" s="7" customFormat="1" ht="21" hidden="1">
      <c r="A2091" s="325"/>
      <c r="B2091" s="325"/>
      <c r="C2091" s="325"/>
      <c r="F2091" s="52">
        <v>294</v>
      </c>
      <c r="G2091" s="5" t="s">
        <v>953</v>
      </c>
      <c r="H2091" s="53" t="s">
        <v>953</v>
      </c>
      <c r="I2091" s="909" t="s">
        <v>953</v>
      </c>
      <c r="J2091" s="909"/>
      <c r="K2091" s="818" t="s">
        <v>953</v>
      </c>
      <c r="L2091" s="818"/>
      <c r="M2091" s="818"/>
      <c r="N2091" s="303" t="str">
        <f t="shared" si="11"/>
        <v/>
      </c>
      <c r="S2091" s="325"/>
      <c r="T2091" s="341" t="str">
        <f t="shared" si="12"/>
        <v/>
      </c>
      <c r="U2091" s="341"/>
      <c r="V2091" s="325"/>
      <c r="W2091" s="325"/>
      <c r="X2091" s="325"/>
      <c r="Y2091" s="325"/>
      <c r="Z2091" s="325"/>
    </row>
    <row r="2092" spans="1:26" s="7" customFormat="1" ht="21" hidden="1">
      <c r="A2092" s="325"/>
      <c r="B2092" s="325"/>
      <c r="C2092" s="325"/>
      <c r="F2092" s="52">
        <v>295</v>
      </c>
      <c r="G2092" s="5" t="s">
        <v>953</v>
      </c>
      <c r="H2092" s="53" t="s">
        <v>953</v>
      </c>
      <c r="I2092" s="909" t="s">
        <v>953</v>
      </c>
      <c r="J2092" s="909"/>
      <c r="K2092" s="818" t="s">
        <v>953</v>
      </c>
      <c r="L2092" s="818"/>
      <c r="M2092" s="818"/>
      <c r="N2092" s="303" t="str">
        <f t="shared" si="11"/>
        <v/>
      </c>
      <c r="S2092" s="325"/>
      <c r="T2092" s="341" t="str">
        <f t="shared" si="12"/>
        <v/>
      </c>
      <c r="U2092" s="341"/>
      <c r="V2092" s="325"/>
      <c r="W2092" s="325"/>
      <c r="X2092" s="325"/>
      <c r="Y2092" s="325"/>
      <c r="Z2092" s="325"/>
    </row>
    <row r="2093" spans="1:26" s="7" customFormat="1" ht="21" hidden="1">
      <c r="A2093" s="325"/>
      <c r="B2093" s="325"/>
      <c r="C2093" s="325"/>
      <c r="F2093" s="52">
        <v>296</v>
      </c>
      <c r="G2093" s="5" t="s">
        <v>953</v>
      </c>
      <c r="H2093" s="53" t="s">
        <v>953</v>
      </c>
      <c r="I2093" s="909" t="s">
        <v>953</v>
      </c>
      <c r="J2093" s="909"/>
      <c r="K2093" s="818" t="s">
        <v>953</v>
      </c>
      <c r="L2093" s="818"/>
      <c r="M2093" s="818"/>
      <c r="N2093" s="303" t="str">
        <f t="shared" si="11"/>
        <v/>
      </c>
      <c r="S2093" s="325"/>
      <c r="T2093" s="341" t="str">
        <f t="shared" si="12"/>
        <v/>
      </c>
      <c r="U2093" s="341"/>
      <c r="V2093" s="325"/>
      <c r="W2093" s="325"/>
      <c r="X2093" s="325"/>
      <c r="Y2093" s="325"/>
      <c r="Z2093" s="325"/>
    </row>
    <row r="2094" spans="1:26" s="7" customFormat="1" ht="21" hidden="1">
      <c r="A2094" s="325"/>
      <c r="B2094" s="325"/>
      <c r="C2094" s="325"/>
      <c r="F2094" s="52">
        <v>297</v>
      </c>
      <c r="G2094" s="5" t="s">
        <v>953</v>
      </c>
      <c r="H2094" s="53" t="s">
        <v>953</v>
      </c>
      <c r="I2094" s="909" t="s">
        <v>953</v>
      </c>
      <c r="J2094" s="909"/>
      <c r="K2094" s="818" t="s">
        <v>953</v>
      </c>
      <c r="L2094" s="818"/>
      <c r="M2094" s="818"/>
      <c r="N2094" s="303" t="str">
        <f t="shared" si="11"/>
        <v/>
      </c>
      <c r="S2094" s="325"/>
      <c r="T2094" s="341" t="str">
        <f t="shared" si="12"/>
        <v/>
      </c>
      <c r="U2094" s="341"/>
      <c r="V2094" s="325"/>
      <c r="W2094" s="325"/>
      <c r="X2094" s="325"/>
      <c r="Y2094" s="325"/>
      <c r="Z2094" s="325"/>
    </row>
    <row r="2095" spans="1:26" s="7" customFormat="1" ht="21" hidden="1">
      <c r="A2095" s="325"/>
      <c r="B2095" s="325"/>
      <c r="C2095" s="325"/>
      <c r="F2095" s="52">
        <v>298</v>
      </c>
      <c r="G2095" s="5" t="s">
        <v>953</v>
      </c>
      <c r="H2095" s="53" t="s">
        <v>953</v>
      </c>
      <c r="I2095" s="909" t="s">
        <v>953</v>
      </c>
      <c r="J2095" s="909"/>
      <c r="K2095" s="818" t="s">
        <v>953</v>
      </c>
      <c r="L2095" s="818"/>
      <c r="M2095" s="818"/>
      <c r="N2095" s="303" t="str">
        <f t="shared" si="11"/>
        <v/>
      </c>
      <c r="S2095" s="325"/>
      <c r="T2095" s="341" t="str">
        <f t="shared" si="12"/>
        <v/>
      </c>
      <c r="U2095" s="341"/>
      <c r="V2095" s="325"/>
      <c r="W2095" s="325"/>
      <c r="X2095" s="325"/>
      <c r="Y2095" s="325"/>
      <c r="Z2095" s="325"/>
    </row>
    <row r="2096" spans="1:26" s="7" customFormat="1" ht="21" hidden="1">
      <c r="A2096" s="325"/>
      <c r="B2096" s="325"/>
      <c r="C2096" s="325"/>
      <c r="F2096" s="52">
        <v>299</v>
      </c>
      <c r="G2096" s="5" t="s">
        <v>953</v>
      </c>
      <c r="H2096" s="53" t="s">
        <v>953</v>
      </c>
      <c r="I2096" s="909" t="s">
        <v>953</v>
      </c>
      <c r="J2096" s="909"/>
      <c r="K2096" s="818" t="s">
        <v>953</v>
      </c>
      <c r="L2096" s="818"/>
      <c r="M2096" s="818"/>
      <c r="N2096" s="303" t="str">
        <f t="shared" si="11"/>
        <v/>
      </c>
      <c r="S2096" s="325"/>
      <c r="T2096" s="341" t="str">
        <f t="shared" si="12"/>
        <v/>
      </c>
      <c r="U2096" s="341"/>
      <c r="V2096" s="325"/>
      <c r="W2096" s="325"/>
      <c r="X2096" s="325"/>
      <c r="Y2096" s="325"/>
      <c r="Z2096" s="325"/>
    </row>
    <row r="2097" spans="1:26" s="7" customFormat="1" ht="21" hidden="1">
      <c r="A2097" s="325"/>
      <c r="B2097" s="325"/>
      <c r="C2097" s="325"/>
      <c r="F2097" s="52">
        <v>300</v>
      </c>
      <c r="G2097" s="5" t="s">
        <v>953</v>
      </c>
      <c r="H2097" s="53" t="s">
        <v>953</v>
      </c>
      <c r="I2097" s="909" t="s">
        <v>953</v>
      </c>
      <c r="J2097" s="909"/>
      <c r="K2097" s="818" t="s">
        <v>953</v>
      </c>
      <c r="L2097" s="818"/>
      <c r="M2097" s="818"/>
      <c r="N2097" s="303" t="str">
        <f t="shared" si="11"/>
        <v/>
      </c>
      <c r="S2097" s="325"/>
      <c r="T2097" s="341" t="str">
        <f t="shared" si="12"/>
        <v/>
      </c>
      <c r="U2097" s="341"/>
      <c r="V2097" s="325"/>
      <c r="W2097" s="325"/>
      <c r="X2097" s="325"/>
      <c r="Y2097" s="325"/>
      <c r="Z2097" s="325"/>
    </row>
    <row r="2098" spans="1:26" s="7" customFormat="1" ht="21" hidden="1">
      <c r="A2098" s="325"/>
      <c r="B2098" s="325"/>
      <c r="C2098" s="325"/>
      <c r="F2098" s="52">
        <v>301</v>
      </c>
      <c r="G2098" s="5" t="s">
        <v>953</v>
      </c>
      <c r="H2098" s="53" t="s">
        <v>953</v>
      </c>
      <c r="I2098" s="909" t="s">
        <v>953</v>
      </c>
      <c r="J2098" s="909"/>
      <c r="K2098" s="818" t="s">
        <v>953</v>
      </c>
      <c r="L2098" s="818"/>
      <c r="M2098" s="818"/>
      <c r="N2098" s="303" t="str">
        <f t="shared" si="11"/>
        <v/>
      </c>
      <c r="S2098" s="325"/>
      <c r="T2098" s="341" t="str">
        <f t="shared" si="12"/>
        <v/>
      </c>
      <c r="U2098" s="341"/>
      <c r="V2098" s="325"/>
      <c r="W2098" s="325"/>
      <c r="X2098" s="325"/>
      <c r="Y2098" s="325"/>
      <c r="Z2098" s="325"/>
    </row>
    <row r="2099" spans="1:26" s="7" customFormat="1" ht="21" hidden="1">
      <c r="A2099" s="325"/>
      <c r="B2099" s="325"/>
      <c r="C2099" s="325"/>
      <c r="F2099" s="52">
        <v>302</v>
      </c>
      <c r="G2099" s="5" t="s">
        <v>953</v>
      </c>
      <c r="H2099" s="53" t="s">
        <v>953</v>
      </c>
      <c r="I2099" s="909" t="s">
        <v>953</v>
      </c>
      <c r="J2099" s="909"/>
      <c r="K2099" s="818" t="s">
        <v>953</v>
      </c>
      <c r="L2099" s="818"/>
      <c r="M2099" s="818"/>
      <c r="N2099" s="303" t="str">
        <f t="shared" si="11"/>
        <v/>
      </c>
      <c r="S2099" s="325"/>
      <c r="T2099" s="341" t="str">
        <f t="shared" si="12"/>
        <v/>
      </c>
      <c r="U2099" s="341"/>
      <c r="V2099" s="325"/>
      <c r="W2099" s="325"/>
      <c r="X2099" s="325"/>
      <c r="Y2099" s="325"/>
      <c r="Z2099" s="325"/>
    </row>
    <row r="2100" spans="1:26" s="7" customFormat="1" ht="21" hidden="1">
      <c r="A2100" s="325"/>
      <c r="B2100" s="325"/>
      <c r="C2100" s="325"/>
      <c r="F2100" s="52">
        <v>303</v>
      </c>
      <c r="G2100" s="5" t="s">
        <v>953</v>
      </c>
      <c r="H2100" s="53" t="s">
        <v>953</v>
      </c>
      <c r="I2100" s="909" t="s">
        <v>953</v>
      </c>
      <c r="J2100" s="909"/>
      <c r="K2100" s="818" t="s">
        <v>953</v>
      </c>
      <c r="L2100" s="818"/>
      <c r="M2100" s="818"/>
      <c r="N2100" s="303" t="str">
        <f t="shared" si="11"/>
        <v/>
      </c>
      <c r="S2100" s="325"/>
      <c r="T2100" s="341" t="str">
        <f t="shared" si="12"/>
        <v/>
      </c>
      <c r="U2100" s="341"/>
      <c r="V2100" s="325"/>
      <c r="W2100" s="325"/>
      <c r="X2100" s="325"/>
      <c r="Y2100" s="325"/>
      <c r="Z2100" s="325"/>
    </row>
    <row r="2101" spans="1:26" s="7" customFormat="1" ht="21" hidden="1">
      <c r="A2101" s="325"/>
      <c r="B2101" s="325"/>
      <c r="C2101" s="325"/>
      <c r="F2101" s="52">
        <v>304</v>
      </c>
      <c r="G2101" s="5" t="s">
        <v>953</v>
      </c>
      <c r="H2101" s="53" t="s">
        <v>953</v>
      </c>
      <c r="I2101" s="909" t="s">
        <v>953</v>
      </c>
      <c r="J2101" s="909"/>
      <c r="K2101" s="818" t="s">
        <v>953</v>
      </c>
      <c r="L2101" s="818"/>
      <c r="M2101" s="818"/>
      <c r="N2101" s="303" t="str">
        <f t="shared" si="11"/>
        <v/>
      </c>
      <c r="S2101" s="325"/>
      <c r="T2101" s="341" t="str">
        <f t="shared" si="12"/>
        <v/>
      </c>
      <c r="U2101" s="341"/>
      <c r="V2101" s="325"/>
      <c r="W2101" s="325"/>
      <c r="X2101" s="325"/>
      <c r="Y2101" s="325"/>
      <c r="Z2101" s="325"/>
    </row>
    <row r="2102" spans="1:26" s="7" customFormat="1" ht="21" hidden="1">
      <c r="A2102" s="325"/>
      <c r="B2102" s="325"/>
      <c r="C2102" s="325"/>
      <c r="F2102" s="52">
        <v>305</v>
      </c>
      <c r="G2102" s="5" t="s">
        <v>953</v>
      </c>
      <c r="H2102" s="53" t="s">
        <v>953</v>
      </c>
      <c r="I2102" s="909" t="s">
        <v>953</v>
      </c>
      <c r="J2102" s="909"/>
      <c r="K2102" s="818" t="s">
        <v>953</v>
      </c>
      <c r="L2102" s="818"/>
      <c r="M2102" s="818"/>
      <c r="N2102" s="303" t="str">
        <f t="shared" si="11"/>
        <v/>
      </c>
      <c r="S2102" s="325"/>
      <c r="T2102" s="341" t="str">
        <f t="shared" si="12"/>
        <v/>
      </c>
      <c r="U2102" s="341"/>
      <c r="V2102" s="325"/>
      <c r="W2102" s="325"/>
      <c r="X2102" s="325"/>
      <c r="Y2102" s="325"/>
      <c r="Z2102" s="325"/>
    </row>
    <row r="2103" spans="1:26" s="7" customFormat="1" ht="21" hidden="1">
      <c r="A2103" s="325"/>
      <c r="B2103" s="325"/>
      <c r="C2103" s="325"/>
      <c r="F2103" s="52">
        <v>306</v>
      </c>
      <c r="G2103" s="5" t="s">
        <v>953</v>
      </c>
      <c r="H2103" s="53" t="s">
        <v>953</v>
      </c>
      <c r="I2103" s="909" t="s">
        <v>953</v>
      </c>
      <c r="J2103" s="909"/>
      <c r="K2103" s="818" t="s">
        <v>953</v>
      </c>
      <c r="L2103" s="818"/>
      <c r="M2103" s="818"/>
      <c r="N2103" s="303" t="str">
        <f t="shared" si="11"/>
        <v/>
      </c>
      <c r="S2103" s="325"/>
      <c r="T2103" s="341" t="str">
        <f t="shared" si="12"/>
        <v/>
      </c>
      <c r="U2103" s="341"/>
      <c r="V2103" s="325"/>
      <c r="W2103" s="325"/>
      <c r="X2103" s="325"/>
      <c r="Y2103" s="325"/>
      <c r="Z2103" s="325"/>
    </row>
    <row r="2104" spans="1:26" s="7" customFormat="1" ht="21" hidden="1">
      <c r="A2104" s="325"/>
      <c r="B2104" s="325"/>
      <c r="C2104" s="325"/>
      <c r="F2104" s="52">
        <v>307</v>
      </c>
      <c r="G2104" s="5" t="s">
        <v>953</v>
      </c>
      <c r="H2104" s="53" t="s">
        <v>953</v>
      </c>
      <c r="I2104" s="909" t="s">
        <v>953</v>
      </c>
      <c r="J2104" s="909"/>
      <c r="K2104" s="818" t="s">
        <v>953</v>
      </c>
      <c r="L2104" s="818"/>
      <c r="M2104" s="818"/>
      <c r="N2104" s="303" t="str">
        <f t="shared" si="11"/>
        <v/>
      </c>
      <c r="S2104" s="325"/>
      <c r="T2104" s="341" t="str">
        <f t="shared" si="12"/>
        <v/>
      </c>
      <c r="U2104" s="341"/>
      <c r="V2104" s="325"/>
      <c r="W2104" s="325"/>
      <c r="X2104" s="325"/>
      <c r="Y2104" s="325"/>
      <c r="Z2104" s="325"/>
    </row>
    <row r="2105" spans="1:26" s="7" customFormat="1" ht="21" hidden="1">
      <c r="A2105" s="325"/>
      <c r="B2105" s="325"/>
      <c r="C2105" s="325"/>
      <c r="F2105" s="52">
        <v>308</v>
      </c>
      <c r="G2105" s="5" t="s">
        <v>953</v>
      </c>
      <c r="H2105" s="53" t="s">
        <v>953</v>
      </c>
      <c r="I2105" s="909" t="s">
        <v>953</v>
      </c>
      <c r="J2105" s="909"/>
      <c r="K2105" s="818" t="s">
        <v>953</v>
      </c>
      <c r="L2105" s="818"/>
      <c r="M2105" s="818"/>
      <c r="N2105" s="303" t="str">
        <f t="shared" si="11"/>
        <v/>
      </c>
      <c r="S2105" s="325"/>
      <c r="T2105" s="341" t="str">
        <f t="shared" si="12"/>
        <v/>
      </c>
      <c r="U2105" s="341"/>
      <c r="V2105" s="325"/>
      <c r="W2105" s="325"/>
      <c r="X2105" s="325"/>
      <c r="Y2105" s="325"/>
      <c r="Z2105" s="325"/>
    </row>
    <row r="2106" spans="1:26" s="7" customFormat="1" ht="21" hidden="1">
      <c r="A2106" s="325"/>
      <c r="B2106" s="325"/>
      <c r="C2106" s="325"/>
      <c r="F2106" s="52">
        <v>309</v>
      </c>
      <c r="G2106" s="5" t="s">
        <v>953</v>
      </c>
      <c r="H2106" s="53" t="s">
        <v>953</v>
      </c>
      <c r="I2106" s="909" t="s">
        <v>953</v>
      </c>
      <c r="J2106" s="909"/>
      <c r="K2106" s="818" t="s">
        <v>953</v>
      </c>
      <c r="L2106" s="818"/>
      <c r="M2106" s="818"/>
      <c r="N2106" s="303" t="str">
        <f t="shared" si="11"/>
        <v/>
      </c>
      <c r="S2106" s="325"/>
      <c r="T2106" s="341" t="str">
        <f t="shared" si="12"/>
        <v/>
      </c>
      <c r="U2106" s="341"/>
      <c r="V2106" s="325"/>
      <c r="W2106" s="325"/>
      <c r="X2106" s="325"/>
      <c r="Y2106" s="325"/>
      <c r="Z2106" s="325"/>
    </row>
    <row r="2107" spans="1:26" s="7" customFormat="1" ht="21" hidden="1">
      <c r="A2107" s="325"/>
      <c r="B2107" s="325"/>
      <c r="C2107" s="325"/>
      <c r="F2107" s="52">
        <v>310</v>
      </c>
      <c r="G2107" s="5" t="s">
        <v>953</v>
      </c>
      <c r="H2107" s="53" t="s">
        <v>953</v>
      </c>
      <c r="I2107" s="909" t="s">
        <v>953</v>
      </c>
      <c r="J2107" s="909"/>
      <c r="K2107" s="818" t="s">
        <v>953</v>
      </c>
      <c r="L2107" s="818"/>
      <c r="M2107" s="818"/>
      <c r="N2107" s="303" t="str">
        <f t="shared" si="11"/>
        <v/>
      </c>
      <c r="S2107" s="325"/>
      <c r="T2107" s="341" t="str">
        <f t="shared" si="12"/>
        <v/>
      </c>
      <c r="U2107" s="341"/>
      <c r="V2107" s="325"/>
      <c r="W2107" s="325"/>
      <c r="X2107" s="325"/>
      <c r="Y2107" s="325"/>
      <c r="Z2107" s="325"/>
    </row>
    <row r="2108" spans="1:26" s="7" customFormat="1" ht="21" hidden="1">
      <c r="A2108" s="325"/>
      <c r="B2108" s="325"/>
      <c r="C2108" s="325"/>
      <c r="F2108" s="52">
        <v>311</v>
      </c>
      <c r="G2108" s="5" t="s">
        <v>953</v>
      </c>
      <c r="H2108" s="53" t="s">
        <v>953</v>
      </c>
      <c r="I2108" s="909" t="s">
        <v>953</v>
      </c>
      <c r="J2108" s="909"/>
      <c r="K2108" s="818" t="s">
        <v>953</v>
      </c>
      <c r="L2108" s="818"/>
      <c r="M2108" s="818"/>
      <c r="N2108" s="303" t="str">
        <f t="shared" si="11"/>
        <v/>
      </c>
      <c r="S2108" s="325"/>
      <c r="T2108" s="341" t="str">
        <f t="shared" si="12"/>
        <v/>
      </c>
      <c r="U2108" s="341"/>
      <c r="V2108" s="325"/>
      <c r="W2108" s="325"/>
      <c r="X2108" s="325"/>
      <c r="Y2108" s="325"/>
      <c r="Z2108" s="325"/>
    </row>
    <row r="2109" spans="1:26" s="7" customFormat="1" ht="21" hidden="1">
      <c r="A2109" s="325"/>
      <c r="B2109" s="325"/>
      <c r="C2109" s="325"/>
      <c r="F2109" s="52">
        <v>312</v>
      </c>
      <c r="G2109" s="5" t="s">
        <v>953</v>
      </c>
      <c r="H2109" s="53" t="s">
        <v>953</v>
      </c>
      <c r="I2109" s="909" t="s">
        <v>953</v>
      </c>
      <c r="J2109" s="909"/>
      <c r="K2109" s="818" t="s">
        <v>953</v>
      </c>
      <c r="L2109" s="818"/>
      <c r="M2109" s="818"/>
      <c r="N2109" s="303" t="str">
        <f t="shared" si="11"/>
        <v/>
      </c>
      <c r="S2109" s="325"/>
      <c r="T2109" s="341" t="str">
        <f t="shared" si="12"/>
        <v/>
      </c>
      <c r="U2109" s="341"/>
      <c r="V2109" s="325"/>
      <c r="W2109" s="325"/>
      <c r="X2109" s="325"/>
      <c r="Y2109" s="325"/>
      <c r="Z2109" s="325"/>
    </row>
    <row r="2110" spans="1:26" s="7" customFormat="1" ht="21" hidden="1">
      <c r="A2110" s="325"/>
      <c r="B2110" s="325"/>
      <c r="C2110" s="325"/>
      <c r="F2110" s="52">
        <v>313</v>
      </c>
      <c r="G2110" s="5" t="s">
        <v>953</v>
      </c>
      <c r="H2110" s="53" t="s">
        <v>953</v>
      </c>
      <c r="I2110" s="909" t="s">
        <v>953</v>
      </c>
      <c r="J2110" s="909"/>
      <c r="K2110" s="818" t="s">
        <v>953</v>
      </c>
      <c r="L2110" s="818"/>
      <c r="M2110" s="818"/>
      <c r="N2110" s="303" t="str">
        <f t="shared" si="11"/>
        <v/>
      </c>
      <c r="S2110" s="325"/>
      <c r="T2110" s="341" t="str">
        <f t="shared" si="12"/>
        <v/>
      </c>
      <c r="U2110" s="341"/>
      <c r="V2110" s="325"/>
      <c r="W2110" s="325"/>
      <c r="X2110" s="325"/>
      <c r="Y2110" s="325"/>
      <c r="Z2110" s="325"/>
    </row>
    <row r="2111" spans="1:26" s="7" customFormat="1" ht="21" hidden="1">
      <c r="A2111" s="325"/>
      <c r="B2111" s="325"/>
      <c r="C2111" s="325"/>
      <c r="F2111" s="52">
        <v>314</v>
      </c>
      <c r="G2111" s="5" t="s">
        <v>953</v>
      </c>
      <c r="H2111" s="53" t="s">
        <v>953</v>
      </c>
      <c r="I2111" s="909" t="s">
        <v>953</v>
      </c>
      <c r="J2111" s="909"/>
      <c r="K2111" s="818" t="s">
        <v>953</v>
      </c>
      <c r="L2111" s="818"/>
      <c r="M2111" s="818"/>
      <c r="N2111" s="303" t="str">
        <f t="shared" si="11"/>
        <v/>
      </c>
      <c r="S2111" s="325"/>
      <c r="T2111" s="341" t="str">
        <f t="shared" si="12"/>
        <v/>
      </c>
      <c r="U2111" s="341"/>
      <c r="V2111" s="325"/>
      <c r="W2111" s="325"/>
      <c r="X2111" s="325"/>
      <c r="Y2111" s="325"/>
      <c r="Z2111" s="325"/>
    </row>
    <row r="2112" spans="1:26" s="7" customFormat="1" ht="21" hidden="1">
      <c r="A2112" s="325"/>
      <c r="B2112" s="325"/>
      <c r="C2112" s="325"/>
      <c r="F2112" s="52">
        <v>315</v>
      </c>
      <c r="G2112" s="5" t="s">
        <v>953</v>
      </c>
      <c r="H2112" s="53" t="s">
        <v>953</v>
      </c>
      <c r="I2112" s="909" t="s">
        <v>953</v>
      </c>
      <c r="J2112" s="909"/>
      <c r="K2112" s="818" t="s">
        <v>953</v>
      </c>
      <c r="L2112" s="818"/>
      <c r="M2112" s="818"/>
      <c r="N2112" s="303" t="str">
        <f t="shared" si="11"/>
        <v/>
      </c>
      <c r="S2112" s="325"/>
      <c r="T2112" s="341" t="str">
        <f t="shared" si="12"/>
        <v/>
      </c>
      <c r="U2112" s="341"/>
      <c r="V2112" s="325"/>
      <c r="W2112" s="325"/>
      <c r="X2112" s="325"/>
      <c r="Y2112" s="325"/>
      <c r="Z2112" s="325"/>
    </row>
    <row r="2113" spans="1:26" s="7" customFormat="1" ht="21" hidden="1">
      <c r="A2113" s="325"/>
      <c r="B2113" s="325"/>
      <c r="C2113" s="325"/>
      <c r="F2113" s="52">
        <v>316</v>
      </c>
      <c r="G2113" s="5" t="s">
        <v>953</v>
      </c>
      <c r="H2113" s="53" t="s">
        <v>953</v>
      </c>
      <c r="I2113" s="909" t="s">
        <v>953</v>
      </c>
      <c r="J2113" s="909"/>
      <c r="K2113" s="818" t="s">
        <v>953</v>
      </c>
      <c r="L2113" s="818"/>
      <c r="M2113" s="818"/>
      <c r="N2113" s="303" t="str">
        <f t="shared" si="11"/>
        <v/>
      </c>
      <c r="S2113" s="325"/>
      <c r="T2113" s="341" t="str">
        <f t="shared" si="12"/>
        <v/>
      </c>
      <c r="U2113" s="341"/>
      <c r="V2113" s="325"/>
      <c r="W2113" s="325"/>
      <c r="X2113" s="325"/>
      <c r="Y2113" s="325"/>
      <c r="Z2113" s="325"/>
    </row>
    <row r="2114" spans="1:26" s="7" customFormat="1" ht="21" hidden="1">
      <c r="A2114" s="325"/>
      <c r="B2114" s="325"/>
      <c r="C2114" s="325"/>
      <c r="F2114" s="52">
        <v>317</v>
      </c>
      <c r="G2114" s="5" t="s">
        <v>953</v>
      </c>
      <c r="H2114" s="53" t="s">
        <v>953</v>
      </c>
      <c r="I2114" s="909" t="s">
        <v>953</v>
      </c>
      <c r="J2114" s="909"/>
      <c r="K2114" s="818" t="s">
        <v>953</v>
      </c>
      <c r="L2114" s="818"/>
      <c r="M2114" s="818"/>
      <c r="N2114" s="303" t="str">
        <f t="shared" si="11"/>
        <v/>
      </c>
      <c r="S2114" s="325"/>
      <c r="T2114" s="341" t="str">
        <f t="shared" si="12"/>
        <v/>
      </c>
      <c r="U2114" s="341"/>
      <c r="V2114" s="325"/>
      <c r="W2114" s="325"/>
      <c r="X2114" s="325"/>
      <c r="Y2114" s="325"/>
      <c r="Z2114" s="325"/>
    </row>
    <row r="2115" spans="1:26" s="7" customFormat="1" ht="21" hidden="1">
      <c r="A2115" s="325"/>
      <c r="B2115" s="325"/>
      <c r="C2115" s="325"/>
      <c r="F2115" s="52">
        <v>318</v>
      </c>
      <c r="G2115" s="5" t="s">
        <v>953</v>
      </c>
      <c r="H2115" s="53" t="s">
        <v>953</v>
      </c>
      <c r="I2115" s="909" t="s">
        <v>953</v>
      </c>
      <c r="J2115" s="909"/>
      <c r="K2115" s="818" t="s">
        <v>953</v>
      </c>
      <c r="L2115" s="818"/>
      <c r="M2115" s="818"/>
      <c r="N2115" s="303" t="str">
        <f t="shared" si="11"/>
        <v/>
      </c>
      <c r="S2115" s="325"/>
      <c r="T2115" s="341" t="str">
        <f t="shared" si="12"/>
        <v/>
      </c>
      <c r="U2115" s="341"/>
      <c r="V2115" s="325"/>
      <c r="W2115" s="325"/>
      <c r="X2115" s="325"/>
      <c r="Y2115" s="325"/>
      <c r="Z2115" s="325"/>
    </row>
    <row r="2116" spans="1:26" s="7" customFormat="1" ht="21" hidden="1">
      <c r="A2116" s="325"/>
      <c r="B2116" s="325"/>
      <c r="C2116" s="325"/>
      <c r="F2116" s="52">
        <v>319</v>
      </c>
      <c r="G2116" s="5" t="s">
        <v>953</v>
      </c>
      <c r="H2116" s="53" t="s">
        <v>953</v>
      </c>
      <c r="I2116" s="909" t="s">
        <v>953</v>
      </c>
      <c r="J2116" s="909"/>
      <c r="K2116" s="818" t="s">
        <v>953</v>
      </c>
      <c r="L2116" s="818"/>
      <c r="M2116" s="818"/>
      <c r="N2116" s="303" t="str">
        <f t="shared" si="11"/>
        <v/>
      </c>
      <c r="S2116" s="325"/>
      <c r="T2116" s="341" t="str">
        <f t="shared" si="12"/>
        <v/>
      </c>
      <c r="U2116" s="341"/>
      <c r="V2116" s="325"/>
      <c r="W2116" s="325"/>
      <c r="X2116" s="325"/>
      <c r="Y2116" s="325"/>
      <c r="Z2116" s="325"/>
    </row>
    <row r="2117" spans="1:26" s="7" customFormat="1" ht="21" hidden="1">
      <c r="A2117" s="325"/>
      <c r="B2117" s="325"/>
      <c r="C2117" s="325"/>
      <c r="F2117" s="52">
        <v>320</v>
      </c>
      <c r="G2117" s="5" t="s">
        <v>953</v>
      </c>
      <c r="H2117" s="53" t="s">
        <v>953</v>
      </c>
      <c r="I2117" s="909" t="s">
        <v>953</v>
      </c>
      <c r="J2117" s="909"/>
      <c r="K2117" s="818" t="s">
        <v>953</v>
      </c>
      <c r="L2117" s="818"/>
      <c r="M2117" s="818"/>
      <c r="N2117" s="303" t="str">
        <f t="shared" si="11"/>
        <v/>
      </c>
      <c r="S2117" s="325"/>
      <c r="T2117" s="341" t="str">
        <f t="shared" si="12"/>
        <v/>
      </c>
      <c r="U2117" s="341"/>
      <c r="V2117" s="325"/>
      <c r="W2117" s="325"/>
      <c r="X2117" s="325"/>
      <c r="Y2117" s="325"/>
      <c r="Z2117" s="325"/>
    </row>
    <row r="2118" spans="1:26" s="7" customFormat="1" ht="21" hidden="1">
      <c r="A2118" s="325"/>
      <c r="B2118" s="325"/>
      <c r="C2118" s="325"/>
      <c r="F2118" s="52">
        <v>321</v>
      </c>
      <c r="G2118" s="5" t="s">
        <v>953</v>
      </c>
      <c r="H2118" s="53" t="s">
        <v>953</v>
      </c>
      <c r="I2118" s="909" t="s">
        <v>953</v>
      </c>
      <c r="J2118" s="909"/>
      <c r="K2118" s="818" t="s">
        <v>953</v>
      </c>
      <c r="L2118" s="818"/>
      <c r="M2118" s="818"/>
      <c r="N2118" s="303" t="str">
        <f t="shared" ref="N2118:N2181" si="13">IF(T2118="","",HYPERLINK(T2118,"Go To Resource"))</f>
        <v/>
      </c>
      <c r="S2118" s="325"/>
      <c r="T2118" s="341" t="str">
        <f t="shared" si="12"/>
        <v/>
      </c>
      <c r="U2118" s="341"/>
      <c r="V2118" s="325"/>
      <c r="W2118" s="325"/>
      <c r="X2118" s="325"/>
      <c r="Y2118" s="325"/>
      <c r="Z2118" s="325"/>
    </row>
    <row r="2119" spans="1:26" s="7" customFormat="1" ht="21" hidden="1">
      <c r="A2119" s="325"/>
      <c r="B2119" s="325"/>
      <c r="C2119" s="325"/>
      <c r="F2119" s="52">
        <v>322</v>
      </c>
      <c r="G2119" s="5" t="s">
        <v>953</v>
      </c>
      <c r="H2119" s="53" t="s">
        <v>953</v>
      </c>
      <c r="I2119" s="909" t="s">
        <v>953</v>
      </c>
      <c r="J2119" s="909"/>
      <c r="K2119" s="818" t="s">
        <v>953</v>
      </c>
      <c r="L2119" s="818"/>
      <c r="M2119" s="818"/>
      <c r="N2119" s="303" t="str">
        <f t="shared" si="13"/>
        <v/>
      </c>
      <c r="S2119" s="325"/>
      <c r="T2119" s="341" t="str">
        <f t="shared" si="12"/>
        <v/>
      </c>
      <c r="U2119" s="341"/>
      <c r="V2119" s="325"/>
      <c r="W2119" s="325"/>
      <c r="X2119" s="325"/>
      <c r="Y2119" s="325"/>
      <c r="Z2119" s="325"/>
    </row>
    <row r="2120" spans="1:26" s="7" customFormat="1" ht="21" hidden="1">
      <c r="A2120" s="325"/>
      <c r="B2120" s="325"/>
      <c r="C2120" s="325"/>
      <c r="F2120" s="52">
        <v>323</v>
      </c>
      <c r="G2120" s="5" t="s">
        <v>953</v>
      </c>
      <c r="H2120" s="53" t="s">
        <v>953</v>
      </c>
      <c r="I2120" s="909" t="s">
        <v>953</v>
      </c>
      <c r="J2120" s="909"/>
      <c r="K2120" s="818" t="s">
        <v>953</v>
      </c>
      <c r="L2120" s="818"/>
      <c r="M2120" s="818"/>
      <c r="N2120" s="303" t="str">
        <f t="shared" si="13"/>
        <v/>
      </c>
      <c r="S2120" s="325"/>
      <c r="T2120" s="341" t="str">
        <f t="shared" si="12"/>
        <v/>
      </c>
      <c r="U2120" s="341"/>
      <c r="V2120" s="325"/>
      <c r="W2120" s="325"/>
      <c r="X2120" s="325"/>
      <c r="Y2120" s="325"/>
      <c r="Z2120" s="325"/>
    </row>
    <row r="2121" spans="1:26" s="7" customFormat="1" ht="21" hidden="1">
      <c r="A2121" s="325"/>
      <c r="B2121" s="325"/>
      <c r="C2121" s="325"/>
      <c r="F2121" s="52">
        <v>324</v>
      </c>
      <c r="G2121" s="5" t="s">
        <v>953</v>
      </c>
      <c r="H2121" s="53" t="s">
        <v>953</v>
      </c>
      <c r="I2121" s="909" t="s">
        <v>953</v>
      </c>
      <c r="J2121" s="909"/>
      <c r="K2121" s="818" t="s">
        <v>953</v>
      </c>
      <c r="L2121" s="818"/>
      <c r="M2121" s="818"/>
      <c r="N2121" s="303" t="str">
        <f t="shared" si="13"/>
        <v/>
      </c>
      <c r="S2121" s="325"/>
      <c r="T2121" s="341" t="str">
        <f t="shared" si="12"/>
        <v/>
      </c>
      <c r="U2121" s="341"/>
      <c r="V2121" s="325"/>
      <c r="W2121" s="325"/>
      <c r="X2121" s="325"/>
      <c r="Y2121" s="325"/>
      <c r="Z2121" s="325"/>
    </row>
    <row r="2122" spans="1:26" s="7" customFormat="1" ht="21" hidden="1">
      <c r="A2122" s="325"/>
      <c r="B2122" s="325"/>
      <c r="C2122" s="325"/>
      <c r="F2122" s="52">
        <v>325</v>
      </c>
      <c r="G2122" s="5" t="s">
        <v>953</v>
      </c>
      <c r="H2122" s="53" t="s">
        <v>953</v>
      </c>
      <c r="I2122" s="909" t="s">
        <v>953</v>
      </c>
      <c r="J2122" s="909"/>
      <c r="K2122" s="818" t="s">
        <v>953</v>
      </c>
      <c r="L2122" s="818"/>
      <c r="M2122" s="818"/>
      <c r="N2122" s="303" t="str">
        <f t="shared" si="13"/>
        <v/>
      </c>
      <c r="S2122" s="325"/>
      <c r="T2122" s="341" t="str">
        <f t="shared" si="12"/>
        <v/>
      </c>
      <c r="U2122" s="341"/>
      <c r="V2122" s="325"/>
      <c r="W2122" s="325"/>
      <c r="X2122" s="325"/>
      <c r="Y2122" s="325"/>
      <c r="Z2122" s="325"/>
    </row>
    <row r="2123" spans="1:26" s="7" customFormat="1" ht="21" hidden="1">
      <c r="A2123" s="325"/>
      <c r="B2123" s="325"/>
      <c r="C2123" s="325"/>
      <c r="F2123" s="52">
        <v>326</v>
      </c>
      <c r="G2123" s="5" t="s">
        <v>953</v>
      </c>
      <c r="H2123" s="53" t="s">
        <v>953</v>
      </c>
      <c r="I2123" s="909" t="s">
        <v>953</v>
      </c>
      <c r="J2123" s="909"/>
      <c r="K2123" s="818" t="s">
        <v>953</v>
      </c>
      <c r="L2123" s="818"/>
      <c r="M2123" s="818"/>
      <c r="N2123" s="303" t="str">
        <f t="shared" si="13"/>
        <v/>
      </c>
      <c r="S2123" s="325"/>
      <c r="T2123" s="341" t="str">
        <f t="shared" si="12"/>
        <v/>
      </c>
      <c r="U2123" s="341"/>
      <c r="V2123" s="325"/>
      <c r="W2123" s="325"/>
      <c r="X2123" s="325"/>
      <c r="Y2123" s="325"/>
      <c r="Z2123" s="325"/>
    </row>
    <row r="2124" spans="1:26" s="7" customFormat="1" ht="21" hidden="1">
      <c r="A2124" s="325"/>
      <c r="B2124" s="325"/>
      <c r="C2124" s="325"/>
      <c r="F2124" s="52">
        <v>327</v>
      </c>
      <c r="G2124" s="5" t="s">
        <v>953</v>
      </c>
      <c r="H2124" s="53" t="s">
        <v>953</v>
      </c>
      <c r="I2124" s="909" t="s">
        <v>953</v>
      </c>
      <c r="J2124" s="909"/>
      <c r="K2124" s="818" t="s">
        <v>953</v>
      </c>
      <c r="L2124" s="818"/>
      <c r="M2124" s="818"/>
      <c r="N2124" s="303" t="str">
        <f t="shared" si="13"/>
        <v/>
      </c>
      <c r="S2124" s="325"/>
      <c r="T2124" s="341" t="str">
        <f t="shared" si="12"/>
        <v/>
      </c>
      <c r="U2124" s="341"/>
      <c r="V2124" s="325"/>
      <c r="W2124" s="325"/>
      <c r="X2124" s="325"/>
      <c r="Y2124" s="325"/>
      <c r="Z2124" s="325"/>
    </row>
    <row r="2125" spans="1:26" s="7" customFormat="1" ht="21" hidden="1">
      <c r="A2125" s="325"/>
      <c r="B2125" s="325"/>
      <c r="C2125" s="325"/>
      <c r="F2125" s="52">
        <v>328</v>
      </c>
      <c r="G2125" s="5" t="s">
        <v>953</v>
      </c>
      <c r="H2125" s="53" t="s">
        <v>953</v>
      </c>
      <c r="I2125" s="909" t="s">
        <v>953</v>
      </c>
      <c r="J2125" s="909"/>
      <c r="K2125" s="818" t="s">
        <v>953</v>
      </c>
      <c r="L2125" s="818"/>
      <c r="M2125" s="818"/>
      <c r="N2125" s="303" t="str">
        <f t="shared" si="13"/>
        <v/>
      </c>
      <c r="S2125" s="325"/>
      <c r="T2125" s="341" t="str">
        <f t="shared" si="12"/>
        <v/>
      </c>
      <c r="U2125" s="341"/>
      <c r="V2125" s="325"/>
      <c r="W2125" s="325"/>
      <c r="X2125" s="325"/>
      <c r="Y2125" s="325"/>
      <c r="Z2125" s="325"/>
    </row>
    <row r="2126" spans="1:26" s="7" customFormat="1" ht="21" hidden="1">
      <c r="A2126" s="325"/>
      <c r="B2126" s="325"/>
      <c r="C2126" s="325"/>
      <c r="F2126" s="52">
        <v>329</v>
      </c>
      <c r="G2126" s="5" t="s">
        <v>953</v>
      </c>
      <c r="H2126" s="53" t="s">
        <v>953</v>
      </c>
      <c r="I2126" s="909" t="s">
        <v>953</v>
      </c>
      <c r="J2126" s="909"/>
      <c r="K2126" s="818" t="s">
        <v>953</v>
      </c>
      <c r="L2126" s="818"/>
      <c r="M2126" s="818"/>
      <c r="N2126" s="303" t="str">
        <f t="shared" si="13"/>
        <v/>
      </c>
      <c r="S2126" s="325"/>
      <c r="T2126" s="341" t="str">
        <f t="shared" si="12"/>
        <v/>
      </c>
      <c r="U2126" s="341"/>
      <c r="V2126" s="325"/>
      <c r="W2126" s="325"/>
      <c r="X2126" s="325"/>
      <c r="Y2126" s="325"/>
      <c r="Z2126" s="325"/>
    </row>
    <row r="2127" spans="1:26" s="7" customFormat="1" ht="21" hidden="1">
      <c r="A2127" s="325"/>
      <c r="B2127" s="325"/>
      <c r="C2127" s="325"/>
      <c r="F2127" s="52">
        <v>330</v>
      </c>
      <c r="G2127" s="5" t="s">
        <v>953</v>
      </c>
      <c r="H2127" s="53" t="s">
        <v>953</v>
      </c>
      <c r="I2127" s="909" t="s">
        <v>953</v>
      </c>
      <c r="J2127" s="909"/>
      <c r="K2127" s="818" t="s">
        <v>953</v>
      </c>
      <c r="L2127" s="818"/>
      <c r="M2127" s="818"/>
      <c r="N2127" s="303" t="str">
        <f t="shared" si="13"/>
        <v/>
      </c>
      <c r="S2127" s="325"/>
      <c r="T2127" s="341" t="str">
        <f t="shared" si="12"/>
        <v/>
      </c>
      <c r="U2127" s="341"/>
      <c r="V2127" s="325"/>
      <c r="W2127" s="325"/>
      <c r="X2127" s="325"/>
      <c r="Y2127" s="325"/>
      <c r="Z2127" s="325"/>
    </row>
    <row r="2128" spans="1:26" s="7" customFormat="1" ht="21" hidden="1">
      <c r="A2128" s="325"/>
      <c r="B2128" s="325"/>
      <c r="C2128" s="325"/>
      <c r="F2128" s="52">
        <v>331</v>
      </c>
      <c r="G2128" s="5" t="s">
        <v>953</v>
      </c>
      <c r="H2128" s="53" t="s">
        <v>953</v>
      </c>
      <c r="I2128" s="909" t="s">
        <v>953</v>
      </c>
      <c r="J2128" s="909"/>
      <c r="K2128" s="818" t="s">
        <v>953</v>
      </c>
      <c r="L2128" s="818"/>
      <c r="M2128" s="818"/>
      <c r="N2128" s="303" t="str">
        <f t="shared" si="13"/>
        <v/>
      </c>
      <c r="S2128" s="325"/>
      <c r="T2128" s="341" t="str">
        <f t="shared" si="12"/>
        <v/>
      </c>
      <c r="U2128" s="341"/>
      <c r="V2128" s="325"/>
      <c r="W2128" s="325"/>
      <c r="X2128" s="325"/>
      <c r="Y2128" s="325"/>
      <c r="Z2128" s="325"/>
    </row>
    <row r="2129" spans="1:26" s="7" customFormat="1" ht="21" hidden="1">
      <c r="A2129" s="325"/>
      <c r="B2129" s="325"/>
      <c r="C2129" s="325"/>
      <c r="F2129" s="52">
        <v>332</v>
      </c>
      <c r="G2129" s="5" t="s">
        <v>953</v>
      </c>
      <c r="H2129" s="53" t="s">
        <v>953</v>
      </c>
      <c r="I2129" s="909" t="s">
        <v>953</v>
      </c>
      <c r="J2129" s="909"/>
      <c r="K2129" s="818" t="s">
        <v>953</v>
      </c>
      <c r="L2129" s="818"/>
      <c r="M2129" s="818"/>
      <c r="N2129" s="303" t="str">
        <f t="shared" si="13"/>
        <v/>
      </c>
      <c r="S2129" s="325"/>
      <c r="T2129" s="341" t="str">
        <f t="shared" si="12"/>
        <v/>
      </c>
      <c r="U2129" s="341"/>
      <c r="V2129" s="325"/>
      <c r="W2129" s="325"/>
      <c r="X2129" s="325"/>
      <c r="Y2129" s="325"/>
      <c r="Z2129" s="325"/>
    </row>
    <row r="2130" spans="1:26" s="7" customFormat="1" ht="21" hidden="1">
      <c r="A2130" s="325"/>
      <c r="B2130" s="325"/>
      <c r="C2130" s="325"/>
      <c r="F2130" s="52">
        <v>333</v>
      </c>
      <c r="G2130" s="5" t="s">
        <v>953</v>
      </c>
      <c r="H2130" s="53" t="s">
        <v>953</v>
      </c>
      <c r="I2130" s="909" t="s">
        <v>953</v>
      </c>
      <c r="J2130" s="909"/>
      <c r="K2130" s="818" t="s">
        <v>953</v>
      </c>
      <c r="L2130" s="818"/>
      <c r="M2130" s="818"/>
      <c r="N2130" s="303" t="str">
        <f t="shared" si="13"/>
        <v/>
      </c>
      <c r="S2130" s="325"/>
      <c r="T2130" s="341" t="str">
        <f t="shared" si="12"/>
        <v/>
      </c>
      <c r="U2130" s="341"/>
      <c r="V2130" s="325"/>
      <c r="W2130" s="325"/>
      <c r="X2130" s="325"/>
      <c r="Y2130" s="325"/>
      <c r="Z2130" s="325"/>
    </row>
    <row r="2131" spans="1:26" s="7" customFormat="1" ht="21" hidden="1">
      <c r="A2131" s="325"/>
      <c r="B2131" s="325"/>
      <c r="C2131" s="325"/>
      <c r="F2131" s="52">
        <v>334</v>
      </c>
      <c r="G2131" s="5" t="s">
        <v>953</v>
      </c>
      <c r="H2131" s="53" t="s">
        <v>953</v>
      </c>
      <c r="I2131" s="909" t="s">
        <v>953</v>
      </c>
      <c r="J2131" s="909"/>
      <c r="K2131" s="818" t="s">
        <v>953</v>
      </c>
      <c r="L2131" s="818"/>
      <c r="M2131" s="818"/>
      <c r="N2131" s="303" t="str">
        <f t="shared" si="13"/>
        <v/>
      </c>
      <c r="S2131" s="325"/>
      <c r="T2131" s="341" t="str">
        <f t="shared" si="12"/>
        <v/>
      </c>
      <c r="U2131" s="341"/>
      <c r="V2131" s="325"/>
      <c r="W2131" s="325"/>
      <c r="X2131" s="325"/>
      <c r="Y2131" s="325"/>
      <c r="Z2131" s="325"/>
    </row>
    <row r="2132" spans="1:26" s="7" customFormat="1" ht="21" hidden="1">
      <c r="A2132" s="325"/>
      <c r="B2132" s="325"/>
      <c r="C2132" s="325"/>
      <c r="F2132" s="52">
        <v>335</v>
      </c>
      <c r="G2132" s="5" t="s">
        <v>953</v>
      </c>
      <c r="H2132" s="53" t="s">
        <v>953</v>
      </c>
      <c r="I2132" s="909" t="s">
        <v>953</v>
      </c>
      <c r="J2132" s="909"/>
      <c r="K2132" s="818" t="s">
        <v>953</v>
      </c>
      <c r="L2132" s="818"/>
      <c r="M2132" s="818"/>
      <c r="N2132" s="303" t="str">
        <f t="shared" si="13"/>
        <v/>
      </c>
      <c r="S2132" s="325"/>
      <c r="T2132" s="341" t="str">
        <f t="shared" si="12"/>
        <v/>
      </c>
      <c r="U2132" s="341"/>
      <c r="V2132" s="325"/>
      <c r="W2132" s="325"/>
      <c r="X2132" s="325"/>
      <c r="Y2132" s="325"/>
      <c r="Z2132" s="325"/>
    </row>
    <row r="2133" spans="1:26" s="7" customFormat="1" ht="21" hidden="1">
      <c r="A2133" s="325"/>
      <c r="B2133" s="325"/>
      <c r="C2133" s="325"/>
      <c r="F2133" s="52">
        <v>336</v>
      </c>
      <c r="G2133" s="5" t="s">
        <v>953</v>
      </c>
      <c r="H2133" s="53" t="s">
        <v>953</v>
      </c>
      <c r="I2133" s="909" t="s">
        <v>953</v>
      </c>
      <c r="J2133" s="909"/>
      <c r="K2133" s="818" t="s">
        <v>953</v>
      </c>
      <c r="L2133" s="818"/>
      <c r="M2133" s="818"/>
      <c r="N2133" s="303" t="str">
        <f t="shared" si="13"/>
        <v/>
      </c>
      <c r="S2133" s="325"/>
      <c r="T2133" s="341" t="str">
        <f t="shared" si="12"/>
        <v/>
      </c>
      <c r="U2133" s="341"/>
      <c r="V2133" s="325"/>
      <c r="W2133" s="325"/>
      <c r="X2133" s="325"/>
      <c r="Y2133" s="325"/>
      <c r="Z2133" s="325"/>
    </row>
    <row r="2134" spans="1:26" s="7" customFormat="1" ht="21" hidden="1">
      <c r="A2134" s="325"/>
      <c r="B2134" s="325"/>
      <c r="C2134" s="325"/>
      <c r="F2134" s="52">
        <v>337</v>
      </c>
      <c r="G2134" s="5" t="s">
        <v>953</v>
      </c>
      <c r="H2134" s="53" t="s">
        <v>953</v>
      </c>
      <c r="I2134" s="909" t="s">
        <v>953</v>
      </c>
      <c r="J2134" s="909"/>
      <c r="K2134" s="818" t="s">
        <v>953</v>
      </c>
      <c r="L2134" s="818"/>
      <c r="M2134" s="818"/>
      <c r="N2134" s="303" t="str">
        <f t="shared" si="13"/>
        <v/>
      </c>
      <c r="S2134" s="325"/>
      <c r="T2134" s="341" t="str">
        <f t="shared" si="12"/>
        <v/>
      </c>
      <c r="U2134" s="341"/>
      <c r="V2134" s="325"/>
      <c r="W2134" s="325"/>
      <c r="X2134" s="325"/>
      <c r="Y2134" s="325"/>
      <c r="Z2134" s="325"/>
    </row>
    <row r="2135" spans="1:26" s="7" customFormat="1" ht="21" hidden="1">
      <c r="A2135" s="325"/>
      <c r="B2135" s="325"/>
      <c r="C2135" s="325"/>
      <c r="F2135" s="52">
        <v>338</v>
      </c>
      <c r="G2135" s="5" t="s">
        <v>953</v>
      </c>
      <c r="H2135" s="53" t="s">
        <v>953</v>
      </c>
      <c r="I2135" s="909" t="s">
        <v>953</v>
      </c>
      <c r="J2135" s="909"/>
      <c r="K2135" s="818" t="s">
        <v>953</v>
      </c>
      <c r="L2135" s="818"/>
      <c r="M2135" s="818"/>
      <c r="N2135" s="303" t="str">
        <f t="shared" si="13"/>
        <v/>
      </c>
      <c r="S2135" s="325"/>
      <c r="T2135" s="341" t="str">
        <f t="shared" si="12"/>
        <v/>
      </c>
      <c r="U2135" s="341"/>
      <c r="V2135" s="325"/>
      <c r="W2135" s="325"/>
      <c r="X2135" s="325"/>
      <c r="Y2135" s="325"/>
      <c r="Z2135" s="325"/>
    </row>
    <row r="2136" spans="1:26" s="7" customFormat="1" ht="21" hidden="1">
      <c r="A2136" s="325"/>
      <c r="B2136" s="325"/>
      <c r="C2136" s="325"/>
      <c r="F2136" s="52">
        <v>339</v>
      </c>
      <c r="G2136" s="5" t="s">
        <v>953</v>
      </c>
      <c r="H2136" s="53" t="s">
        <v>953</v>
      </c>
      <c r="I2136" s="909" t="s">
        <v>953</v>
      </c>
      <c r="J2136" s="909"/>
      <c r="K2136" s="818" t="s">
        <v>953</v>
      </c>
      <c r="L2136" s="818"/>
      <c r="M2136" s="818"/>
      <c r="N2136" s="303" t="str">
        <f t="shared" si="13"/>
        <v/>
      </c>
      <c r="S2136" s="325"/>
      <c r="T2136" s="341" t="str">
        <f t="shared" si="12"/>
        <v/>
      </c>
      <c r="U2136" s="341"/>
      <c r="V2136" s="325"/>
      <c r="W2136" s="325"/>
      <c r="X2136" s="325"/>
      <c r="Y2136" s="325"/>
      <c r="Z2136" s="325"/>
    </row>
    <row r="2137" spans="1:26" s="7" customFormat="1" ht="21" hidden="1">
      <c r="A2137" s="325"/>
      <c r="B2137" s="325"/>
      <c r="C2137" s="325"/>
      <c r="F2137" s="52">
        <v>340</v>
      </c>
      <c r="G2137" s="5" t="s">
        <v>953</v>
      </c>
      <c r="H2137" s="53" t="s">
        <v>953</v>
      </c>
      <c r="I2137" s="909" t="s">
        <v>953</v>
      </c>
      <c r="J2137" s="909"/>
      <c r="K2137" s="818" t="s">
        <v>953</v>
      </c>
      <c r="L2137" s="818"/>
      <c r="M2137" s="818"/>
      <c r="N2137" s="303" t="str">
        <f t="shared" si="13"/>
        <v/>
      </c>
      <c r="S2137" s="325"/>
      <c r="T2137" s="341" t="str">
        <f t="shared" si="12"/>
        <v/>
      </c>
      <c r="U2137" s="341"/>
      <c r="V2137" s="325"/>
      <c r="W2137" s="325"/>
      <c r="X2137" s="325"/>
      <c r="Y2137" s="325"/>
      <c r="Z2137" s="325"/>
    </row>
    <row r="2138" spans="1:26" s="7" customFormat="1" ht="21" hidden="1">
      <c r="A2138" s="325"/>
      <c r="B2138" s="325"/>
      <c r="C2138" s="325"/>
      <c r="F2138" s="52">
        <v>341</v>
      </c>
      <c r="G2138" s="5" t="s">
        <v>953</v>
      </c>
      <c r="H2138" s="53" t="s">
        <v>953</v>
      </c>
      <c r="I2138" s="909" t="s">
        <v>953</v>
      </c>
      <c r="J2138" s="909"/>
      <c r="K2138" s="818" t="s">
        <v>953</v>
      </c>
      <c r="L2138" s="818"/>
      <c r="M2138" s="818"/>
      <c r="N2138" s="303" t="str">
        <f t="shared" si="13"/>
        <v/>
      </c>
      <c r="S2138" s="325"/>
      <c r="T2138" s="341" t="str">
        <f t="shared" si="12"/>
        <v/>
      </c>
      <c r="U2138" s="341"/>
      <c r="V2138" s="325"/>
      <c r="W2138" s="325"/>
      <c r="X2138" s="325"/>
      <c r="Y2138" s="325"/>
      <c r="Z2138" s="325"/>
    </row>
    <row r="2139" spans="1:26" s="7" customFormat="1" ht="21" hidden="1">
      <c r="A2139" s="325"/>
      <c r="B2139" s="325"/>
      <c r="C2139" s="325"/>
      <c r="F2139" s="52">
        <v>342</v>
      </c>
      <c r="G2139" s="5" t="s">
        <v>953</v>
      </c>
      <c r="H2139" s="53" t="s">
        <v>953</v>
      </c>
      <c r="I2139" s="909" t="s">
        <v>953</v>
      </c>
      <c r="J2139" s="909"/>
      <c r="K2139" s="818" t="s">
        <v>953</v>
      </c>
      <c r="L2139" s="818"/>
      <c r="M2139" s="818"/>
      <c r="N2139" s="303" t="str">
        <f t="shared" si="13"/>
        <v/>
      </c>
      <c r="S2139" s="325"/>
      <c r="T2139" s="341" t="str">
        <f t="shared" si="12"/>
        <v/>
      </c>
      <c r="U2139" s="341"/>
      <c r="V2139" s="325"/>
      <c r="W2139" s="325"/>
      <c r="X2139" s="325"/>
      <c r="Y2139" s="325"/>
      <c r="Z2139" s="325"/>
    </row>
    <row r="2140" spans="1:26" s="7" customFormat="1" ht="21" hidden="1">
      <c r="A2140" s="325"/>
      <c r="B2140" s="325"/>
      <c r="C2140" s="325"/>
      <c r="F2140" s="52">
        <v>343</v>
      </c>
      <c r="G2140" s="5" t="s">
        <v>953</v>
      </c>
      <c r="H2140" s="53" t="s">
        <v>953</v>
      </c>
      <c r="I2140" s="909" t="s">
        <v>953</v>
      </c>
      <c r="J2140" s="909"/>
      <c r="K2140" s="818" t="s">
        <v>953</v>
      </c>
      <c r="L2140" s="818"/>
      <c r="M2140" s="818"/>
      <c r="N2140" s="303" t="str">
        <f t="shared" si="13"/>
        <v/>
      </c>
      <c r="S2140" s="325"/>
      <c r="T2140" s="341" t="str">
        <f t="shared" ref="T2140:T2203" si="14">IFERROR(IF(ISBLANK(VLOOKUP($G2140,RefsCompiled,11,FALSE)),"",VLOOKUP($G2140,RefsCompiled,11,FALSE)),"")</f>
        <v/>
      </c>
      <c r="U2140" s="341"/>
      <c r="V2140" s="325"/>
      <c r="W2140" s="325"/>
      <c r="X2140" s="325"/>
      <c r="Y2140" s="325"/>
      <c r="Z2140" s="325"/>
    </row>
    <row r="2141" spans="1:26" s="7" customFormat="1" ht="21" hidden="1">
      <c r="A2141" s="325"/>
      <c r="B2141" s="325"/>
      <c r="C2141" s="325"/>
      <c r="F2141" s="52">
        <v>344</v>
      </c>
      <c r="G2141" s="5" t="s">
        <v>953</v>
      </c>
      <c r="H2141" s="53" t="s">
        <v>953</v>
      </c>
      <c r="I2141" s="909" t="s">
        <v>953</v>
      </c>
      <c r="J2141" s="909"/>
      <c r="K2141" s="818" t="s">
        <v>953</v>
      </c>
      <c r="L2141" s="818"/>
      <c r="M2141" s="818"/>
      <c r="N2141" s="303" t="str">
        <f t="shared" si="13"/>
        <v/>
      </c>
      <c r="S2141" s="325"/>
      <c r="T2141" s="341" t="str">
        <f t="shared" si="14"/>
        <v/>
      </c>
      <c r="U2141" s="341"/>
      <c r="V2141" s="325"/>
      <c r="W2141" s="325"/>
      <c r="X2141" s="325"/>
      <c r="Y2141" s="325"/>
      <c r="Z2141" s="325"/>
    </row>
    <row r="2142" spans="1:26" s="7" customFormat="1" ht="21" hidden="1">
      <c r="A2142" s="325"/>
      <c r="B2142" s="325"/>
      <c r="C2142" s="325"/>
      <c r="F2142" s="52">
        <v>345</v>
      </c>
      <c r="G2142" s="5" t="s">
        <v>953</v>
      </c>
      <c r="H2142" s="53" t="s">
        <v>953</v>
      </c>
      <c r="I2142" s="909" t="s">
        <v>953</v>
      </c>
      <c r="J2142" s="909"/>
      <c r="K2142" s="818" t="s">
        <v>953</v>
      </c>
      <c r="L2142" s="818"/>
      <c r="M2142" s="818"/>
      <c r="N2142" s="303" t="str">
        <f t="shared" si="13"/>
        <v/>
      </c>
      <c r="S2142" s="325"/>
      <c r="T2142" s="341" t="str">
        <f t="shared" si="14"/>
        <v/>
      </c>
      <c r="U2142" s="341"/>
      <c r="V2142" s="325"/>
      <c r="W2142" s="325"/>
      <c r="X2142" s="325"/>
      <c r="Y2142" s="325"/>
      <c r="Z2142" s="325"/>
    </row>
    <row r="2143" spans="1:26" s="7" customFormat="1" ht="21" hidden="1">
      <c r="A2143" s="325"/>
      <c r="B2143" s="325"/>
      <c r="C2143" s="325"/>
      <c r="F2143" s="52">
        <v>346</v>
      </c>
      <c r="G2143" s="5" t="s">
        <v>953</v>
      </c>
      <c r="H2143" s="53" t="s">
        <v>953</v>
      </c>
      <c r="I2143" s="909" t="s">
        <v>953</v>
      </c>
      <c r="J2143" s="909"/>
      <c r="K2143" s="818" t="s">
        <v>953</v>
      </c>
      <c r="L2143" s="818"/>
      <c r="M2143" s="818"/>
      <c r="N2143" s="303" t="str">
        <f t="shared" si="13"/>
        <v/>
      </c>
      <c r="S2143" s="325"/>
      <c r="T2143" s="341" t="str">
        <f t="shared" si="14"/>
        <v/>
      </c>
      <c r="U2143" s="341"/>
      <c r="V2143" s="325"/>
      <c r="W2143" s="325"/>
      <c r="X2143" s="325"/>
      <c r="Y2143" s="325"/>
      <c r="Z2143" s="325"/>
    </row>
    <row r="2144" spans="1:26" s="7" customFormat="1" ht="21" hidden="1">
      <c r="A2144" s="325"/>
      <c r="B2144" s="325"/>
      <c r="C2144" s="325"/>
      <c r="F2144" s="52">
        <v>347</v>
      </c>
      <c r="G2144" s="5" t="s">
        <v>953</v>
      </c>
      <c r="H2144" s="53" t="s">
        <v>953</v>
      </c>
      <c r="I2144" s="909" t="s">
        <v>953</v>
      </c>
      <c r="J2144" s="909"/>
      <c r="K2144" s="818" t="s">
        <v>953</v>
      </c>
      <c r="L2144" s="818"/>
      <c r="M2144" s="818"/>
      <c r="N2144" s="303" t="str">
        <f t="shared" si="13"/>
        <v/>
      </c>
      <c r="S2144" s="325"/>
      <c r="T2144" s="341" t="str">
        <f t="shared" si="14"/>
        <v/>
      </c>
      <c r="U2144" s="341"/>
      <c r="V2144" s="325"/>
      <c r="W2144" s="325"/>
      <c r="X2144" s="325"/>
      <c r="Y2144" s="325"/>
      <c r="Z2144" s="325"/>
    </row>
    <row r="2145" spans="1:26" s="7" customFormat="1" ht="21" hidden="1">
      <c r="A2145" s="325"/>
      <c r="B2145" s="325"/>
      <c r="C2145" s="325"/>
      <c r="F2145" s="52">
        <v>348</v>
      </c>
      <c r="G2145" s="5" t="s">
        <v>953</v>
      </c>
      <c r="H2145" s="53" t="s">
        <v>953</v>
      </c>
      <c r="I2145" s="909" t="s">
        <v>953</v>
      </c>
      <c r="J2145" s="909"/>
      <c r="K2145" s="818" t="s">
        <v>953</v>
      </c>
      <c r="L2145" s="818"/>
      <c r="M2145" s="818"/>
      <c r="N2145" s="303" t="str">
        <f t="shared" si="13"/>
        <v/>
      </c>
      <c r="S2145" s="325"/>
      <c r="T2145" s="341" t="str">
        <f t="shared" si="14"/>
        <v/>
      </c>
      <c r="U2145" s="341"/>
      <c r="V2145" s="325"/>
      <c r="W2145" s="325"/>
      <c r="X2145" s="325"/>
      <c r="Y2145" s="325"/>
      <c r="Z2145" s="325"/>
    </row>
    <row r="2146" spans="1:26" s="7" customFormat="1" ht="21" hidden="1">
      <c r="A2146" s="325"/>
      <c r="B2146" s="325"/>
      <c r="C2146" s="325"/>
      <c r="F2146" s="52">
        <v>349</v>
      </c>
      <c r="G2146" s="5" t="s">
        <v>953</v>
      </c>
      <c r="H2146" s="53" t="s">
        <v>953</v>
      </c>
      <c r="I2146" s="909" t="s">
        <v>953</v>
      </c>
      <c r="J2146" s="909"/>
      <c r="K2146" s="818" t="s">
        <v>953</v>
      </c>
      <c r="L2146" s="818"/>
      <c r="M2146" s="818"/>
      <c r="N2146" s="303" t="str">
        <f t="shared" si="13"/>
        <v/>
      </c>
      <c r="S2146" s="325"/>
      <c r="T2146" s="341" t="str">
        <f t="shared" si="14"/>
        <v/>
      </c>
      <c r="U2146" s="341"/>
      <c r="V2146" s="325"/>
      <c r="W2146" s="325"/>
      <c r="X2146" s="325"/>
      <c r="Y2146" s="325"/>
      <c r="Z2146" s="325"/>
    </row>
    <row r="2147" spans="1:26" s="7" customFormat="1" ht="21" hidden="1">
      <c r="A2147" s="325"/>
      <c r="B2147" s="325"/>
      <c r="C2147" s="325"/>
      <c r="F2147" s="52">
        <v>350</v>
      </c>
      <c r="G2147" s="5" t="s">
        <v>953</v>
      </c>
      <c r="H2147" s="53" t="s">
        <v>953</v>
      </c>
      <c r="I2147" s="909" t="s">
        <v>953</v>
      </c>
      <c r="J2147" s="909"/>
      <c r="K2147" s="818" t="s">
        <v>953</v>
      </c>
      <c r="L2147" s="818"/>
      <c r="M2147" s="818"/>
      <c r="N2147" s="303" t="str">
        <f t="shared" si="13"/>
        <v/>
      </c>
      <c r="S2147" s="325"/>
      <c r="T2147" s="341" t="str">
        <f t="shared" si="14"/>
        <v/>
      </c>
      <c r="U2147" s="341"/>
      <c r="V2147" s="325"/>
      <c r="W2147" s="325"/>
      <c r="X2147" s="325"/>
      <c r="Y2147" s="325"/>
      <c r="Z2147" s="325"/>
    </row>
    <row r="2148" spans="1:26" s="7" customFormat="1" ht="21" hidden="1">
      <c r="A2148" s="325"/>
      <c r="B2148" s="325"/>
      <c r="C2148" s="325"/>
      <c r="F2148" s="52">
        <v>351</v>
      </c>
      <c r="G2148" s="5" t="s">
        <v>953</v>
      </c>
      <c r="H2148" s="53" t="s">
        <v>953</v>
      </c>
      <c r="I2148" s="909" t="s">
        <v>953</v>
      </c>
      <c r="J2148" s="909"/>
      <c r="K2148" s="818" t="s">
        <v>953</v>
      </c>
      <c r="L2148" s="818"/>
      <c r="M2148" s="818"/>
      <c r="N2148" s="303" t="str">
        <f t="shared" si="13"/>
        <v/>
      </c>
      <c r="S2148" s="325"/>
      <c r="T2148" s="341" t="str">
        <f t="shared" si="14"/>
        <v/>
      </c>
      <c r="U2148" s="341"/>
      <c r="V2148" s="325"/>
      <c r="W2148" s="325"/>
      <c r="X2148" s="325"/>
      <c r="Y2148" s="325"/>
      <c r="Z2148" s="325"/>
    </row>
    <row r="2149" spans="1:26" s="7" customFormat="1" ht="21" hidden="1">
      <c r="A2149" s="325"/>
      <c r="B2149" s="325"/>
      <c r="C2149" s="325"/>
      <c r="F2149" s="52">
        <v>352</v>
      </c>
      <c r="G2149" s="5" t="s">
        <v>953</v>
      </c>
      <c r="H2149" s="53" t="s">
        <v>953</v>
      </c>
      <c r="I2149" s="909" t="s">
        <v>953</v>
      </c>
      <c r="J2149" s="909"/>
      <c r="K2149" s="818" t="s">
        <v>953</v>
      </c>
      <c r="L2149" s="818"/>
      <c r="M2149" s="818"/>
      <c r="N2149" s="303" t="str">
        <f t="shared" si="13"/>
        <v/>
      </c>
      <c r="S2149" s="325"/>
      <c r="T2149" s="341" t="str">
        <f t="shared" si="14"/>
        <v/>
      </c>
      <c r="U2149" s="341"/>
      <c r="V2149" s="325"/>
      <c r="W2149" s="325"/>
      <c r="X2149" s="325"/>
      <c r="Y2149" s="325"/>
      <c r="Z2149" s="325"/>
    </row>
    <row r="2150" spans="1:26" s="7" customFormat="1" ht="21" hidden="1">
      <c r="A2150" s="325"/>
      <c r="B2150" s="325"/>
      <c r="C2150" s="325"/>
      <c r="F2150" s="52">
        <v>353</v>
      </c>
      <c r="G2150" s="5" t="s">
        <v>953</v>
      </c>
      <c r="H2150" s="53" t="s">
        <v>953</v>
      </c>
      <c r="I2150" s="909" t="s">
        <v>953</v>
      </c>
      <c r="J2150" s="909"/>
      <c r="K2150" s="818" t="s">
        <v>953</v>
      </c>
      <c r="L2150" s="818"/>
      <c r="M2150" s="818"/>
      <c r="N2150" s="303" t="str">
        <f t="shared" si="13"/>
        <v/>
      </c>
      <c r="S2150" s="325"/>
      <c r="T2150" s="341" t="str">
        <f t="shared" si="14"/>
        <v/>
      </c>
      <c r="U2150" s="341"/>
      <c r="V2150" s="325"/>
      <c r="W2150" s="325"/>
      <c r="X2150" s="325"/>
      <c r="Y2150" s="325"/>
      <c r="Z2150" s="325"/>
    </row>
    <row r="2151" spans="1:26" s="7" customFormat="1" ht="21" hidden="1">
      <c r="A2151" s="325"/>
      <c r="B2151" s="325"/>
      <c r="C2151" s="325"/>
      <c r="F2151" s="52">
        <v>354</v>
      </c>
      <c r="G2151" s="5" t="s">
        <v>953</v>
      </c>
      <c r="H2151" s="53" t="s">
        <v>953</v>
      </c>
      <c r="I2151" s="909" t="s">
        <v>953</v>
      </c>
      <c r="J2151" s="909"/>
      <c r="K2151" s="818" t="s">
        <v>953</v>
      </c>
      <c r="L2151" s="818"/>
      <c r="M2151" s="818"/>
      <c r="N2151" s="303" t="str">
        <f t="shared" si="13"/>
        <v/>
      </c>
      <c r="S2151" s="325"/>
      <c r="T2151" s="341" t="str">
        <f t="shared" si="14"/>
        <v/>
      </c>
      <c r="U2151" s="341"/>
      <c r="V2151" s="325"/>
      <c r="W2151" s="325"/>
      <c r="X2151" s="325"/>
      <c r="Y2151" s="325"/>
      <c r="Z2151" s="325"/>
    </row>
    <row r="2152" spans="1:26" s="7" customFormat="1" ht="21" hidden="1">
      <c r="A2152" s="325"/>
      <c r="B2152" s="325"/>
      <c r="C2152" s="325"/>
      <c r="F2152" s="52">
        <v>355</v>
      </c>
      <c r="G2152" s="5" t="s">
        <v>953</v>
      </c>
      <c r="H2152" s="53" t="s">
        <v>953</v>
      </c>
      <c r="I2152" s="909" t="s">
        <v>953</v>
      </c>
      <c r="J2152" s="909"/>
      <c r="K2152" s="818" t="s">
        <v>953</v>
      </c>
      <c r="L2152" s="818"/>
      <c r="M2152" s="818"/>
      <c r="N2152" s="303" t="str">
        <f t="shared" si="13"/>
        <v/>
      </c>
      <c r="S2152" s="325"/>
      <c r="T2152" s="341" t="str">
        <f t="shared" si="14"/>
        <v/>
      </c>
      <c r="U2152" s="341"/>
      <c r="V2152" s="325"/>
      <c r="W2152" s="325"/>
      <c r="X2152" s="325"/>
      <c r="Y2152" s="325"/>
      <c r="Z2152" s="325"/>
    </row>
    <row r="2153" spans="1:26" s="7" customFormat="1" ht="21" hidden="1">
      <c r="A2153" s="325"/>
      <c r="B2153" s="325"/>
      <c r="C2153" s="325"/>
      <c r="F2153" s="52">
        <v>356</v>
      </c>
      <c r="G2153" s="5" t="s">
        <v>953</v>
      </c>
      <c r="H2153" s="53" t="s">
        <v>953</v>
      </c>
      <c r="I2153" s="909" t="s">
        <v>953</v>
      </c>
      <c r="J2153" s="909"/>
      <c r="K2153" s="818" t="s">
        <v>953</v>
      </c>
      <c r="L2153" s="818"/>
      <c r="M2153" s="818"/>
      <c r="N2153" s="303" t="str">
        <f t="shared" si="13"/>
        <v/>
      </c>
      <c r="S2153" s="325"/>
      <c r="T2153" s="341" t="str">
        <f t="shared" si="14"/>
        <v/>
      </c>
      <c r="U2153" s="341"/>
      <c r="V2153" s="325"/>
      <c r="W2153" s="325"/>
      <c r="X2153" s="325"/>
      <c r="Y2153" s="325"/>
      <c r="Z2153" s="325"/>
    </row>
    <row r="2154" spans="1:26" s="7" customFormat="1" ht="21" hidden="1">
      <c r="A2154" s="325"/>
      <c r="B2154" s="325"/>
      <c r="C2154" s="325"/>
      <c r="F2154" s="52">
        <v>357</v>
      </c>
      <c r="G2154" s="5" t="s">
        <v>953</v>
      </c>
      <c r="H2154" s="53" t="s">
        <v>953</v>
      </c>
      <c r="I2154" s="909" t="s">
        <v>953</v>
      </c>
      <c r="J2154" s="909"/>
      <c r="K2154" s="818" t="s">
        <v>953</v>
      </c>
      <c r="L2154" s="818"/>
      <c r="M2154" s="818"/>
      <c r="N2154" s="303" t="str">
        <f t="shared" si="13"/>
        <v/>
      </c>
      <c r="S2154" s="325"/>
      <c r="T2154" s="341" t="str">
        <f t="shared" si="14"/>
        <v/>
      </c>
      <c r="U2154" s="341"/>
      <c r="V2154" s="325"/>
      <c r="W2154" s="325"/>
      <c r="X2154" s="325"/>
      <c r="Y2154" s="325"/>
      <c r="Z2154" s="325"/>
    </row>
    <row r="2155" spans="1:26" s="7" customFormat="1" ht="21" hidden="1">
      <c r="A2155" s="325"/>
      <c r="B2155" s="325"/>
      <c r="C2155" s="325"/>
      <c r="F2155" s="52">
        <v>358</v>
      </c>
      <c r="G2155" s="5" t="s">
        <v>953</v>
      </c>
      <c r="H2155" s="53" t="s">
        <v>953</v>
      </c>
      <c r="I2155" s="909" t="s">
        <v>953</v>
      </c>
      <c r="J2155" s="909"/>
      <c r="K2155" s="818" t="s">
        <v>953</v>
      </c>
      <c r="L2155" s="818"/>
      <c r="M2155" s="818"/>
      <c r="N2155" s="303" t="str">
        <f t="shared" si="13"/>
        <v/>
      </c>
      <c r="S2155" s="325"/>
      <c r="T2155" s="341" t="str">
        <f t="shared" si="14"/>
        <v/>
      </c>
      <c r="U2155" s="341"/>
      <c r="V2155" s="325"/>
      <c r="W2155" s="325"/>
      <c r="X2155" s="325"/>
      <c r="Y2155" s="325"/>
      <c r="Z2155" s="325"/>
    </row>
    <row r="2156" spans="1:26" s="7" customFormat="1" ht="21" hidden="1">
      <c r="A2156" s="325"/>
      <c r="B2156" s="325"/>
      <c r="C2156" s="325"/>
      <c r="F2156" s="52">
        <v>359</v>
      </c>
      <c r="G2156" s="5" t="s">
        <v>953</v>
      </c>
      <c r="H2156" s="53" t="s">
        <v>953</v>
      </c>
      <c r="I2156" s="909" t="s">
        <v>953</v>
      </c>
      <c r="J2156" s="909"/>
      <c r="K2156" s="818" t="s">
        <v>953</v>
      </c>
      <c r="L2156" s="818"/>
      <c r="M2156" s="818"/>
      <c r="N2156" s="303" t="str">
        <f t="shared" si="13"/>
        <v/>
      </c>
      <c r="S2156" s="325"/>
      <c r="T2156" s="341" t="str">
        <f t="shared" si="14"/>
        <v/>
      </c>
      <c r="U2156" s="341"/>
      <c r="V2156" s="325"/>
      <c r="W2156" s="325"/>
      <c r="X2156" s="325"/>
      <c r="Y2156" s="325"/>
      <c r="Z2156" s="325"/>
    </row>
    <row r="2157" spans="1:26" s="7" customFormat="1" ht="21" hidden="1">
      <c r="A2157" s="325"/>
      <c r="B2157" s="325"/>
      <c r="C2157" s="325"/>
      <c r="F2157" s="52">
        <v>360</v>
      </c>
      <c r="G2157" s="5" t="s">
        <v>953</v>
      </c>
      <c r="H2157" s="53" t="s">
        <v>953</v>
      </c>
      <c r="I2157" s="909" t="s">
        <v>953</v>
      </c>
      <c r="J2157" s="909"/>
      <c r="K2157" s="818" t="s">
        <v>953</v>
      </c>
      <c r="L2157" s="818"/>
      <c r="M2157" s="818"/>
      <c r="N2157" s="303" t="str">
        <f t="shared" si="13"/>
        <v/>
      </c>
      <c r="S2157" s="325"/>
      <c r="T2157" s="341" t="str">
        <f t="shared" si="14"/>
        <v/>
      </c>
      <c r="U2157" s="341"/>
      <c r="V2157" s="325"/>
      <c r="W2157" s="325"/>
      <c r="X2157" s="325"/>
      <c r="Y2157" s="325"/>
      <c r="Z2157" s="325"/>
    </row>
    <row r="2158" spans="1:26" s="7" customFormat="1" ht="21" hidden="1">
      <c r="A2158" s="325"/>
      <c r="B2158" s="325"/>
      <c r="C2158" s="325"/>
      <c r="F2158" s="52">
        <v>361</v>
      </c>
      <c r="G2158" s="5" t="s">
        <v>953</v>
      </c>
      <c r="H2158" s="53" t="s">
        <v>953</v>
      </c>
      <c r="I2158" s="909" t="s">
        <v>953</v>
      </c>
      <c r="J2158" s="909"/>
      <c r="K2158" s="818" t="s">
        <v>953</v>
      </c>
      <c r="L2158" s="818"/>
      <c r="M2158" s="818"/>
      <c r="N2158" s="303" t="str">
        <f t="shared" si="13"/>
        <v/>
      </c>
      <c r="S2158" s="325"/>
      <c r="T2158" s="341" t="str">
        <f t="shared" si="14"/>
        <v/>
      </c>
      <c r="U2158" s="341"/>
      <c r="V2158" s="325"/>
      <c r="W2158" s="325"/>
      <c r="X2158" s="325"/>
      <c r="Y2158" s="325"/>
      <c r="Z2158" s="325"/>
    </row>
    <row r="2159" spans="1:26" s="7" customFormat="1" ht="21" hidden="1">
      <c r="A2159" s="325"/>
      <c r="B2159" s="325"/>
      <c r="C2159" s="325"/>
      <c r="F2159" s="52">
        <v>362</v>
      </c>
      <c r="G2159" s="5" t="s">
        <v>953</v>
      </c>
      <c r="H2159" s="53" t="s">
        <v>953</v>
      </c>
      <c r="I2159" s="909" t="s">
        <v>953</v>
      </c>
      <c r="J2159" s="909"/>
      <c r="K2159" s="818" t="s">
        <v>953</v>
      </c>
      <c r="L2159" s="818"/>
      <c r="M2159" s="818"/>
      <c r="N2159" s="303" t="str">
        <f t="shared" si="13"/>
        <v/>
      </c>
      <c r="S2159" s="325"/>
      <c r="T2159" s="341" t="str">
        <f t="shared" si="14"/>
        <v/>
      </c>
      <c r="U2159" s="341"/>
      <c r="V2159" s="325"/>
      <c r="W2159" s="325"/>
      <c r="X2159" s="325"/>
      <c r="Y2159" s="325"/>
      <c r="Z2159" s="325"/>
    </row>
    <row r="2160" spans="1:26" s="7" customFormat="1" ht="21" hidden="1">
      <c r="A2160" s="325"/>
      <c r="B2160" s="325"/>
      <c r="C2160" s="325"/>
      <c r="F2160" s="52">
        <v>363</v>
      </c>
      <c r="G2160" s="5" t="s">
        <v>953</v>
      </c>
      <c r="H2160" s="53" t="s">
        <v>953</v>
      </c>
      <c r="I2160" s="909" t="s">
        <v>953</v>
      </c>
      <c r="J2160" s="909"/>
      <c r="K2160" s="818" t="s">
        <v>953</v>
      </c>
      <c r="L2160" s="818"/>
      <c r="M2160" s="818"/>
      <c r="N2160" s="303" t="str">
        <f t="shared" si="13"/>
        <v/>
      </c>
      <c r="S2160" s="325"/>
      <c r="T2160" s="341" t="str">
        <f t="shared" si="14"/>
        <v/>
      </c>
      <c r="U2160" s="341"/>
      <c r="V2160" s="325"/>
      <c r="W2160" s="325"/>
      <c r="X2160" s="325"/>
      <c r="Y2160" s="325"/>
      <c r="Z2160" s="325"/>
    </row>
    <row r="2161" spans="1:26" s="7" customFormat="1" ht="21" hidden="1">
      <c r="A2161" s="325"/>
      <c r="B2161" s="325"/>
      <c r="C2161" s="325"/>
      <c r="F2161" s="52">
        <v>364</v>
      </c>
      <c r="G2161" s="5" t="s">
        <v>953</v>
      </c>
      <c r="H2161" s="53" t="s">
        <v>953</v>
      </c>
      <c r="I2161" s="909" t="s">
        <v>953</v>
      </c>
      <c r="J2161" s="909"/>
      <c r="K2161" s="818" t="s">
        <v>953</v>
      </c>
      <c r="L2161" s="818"/>
      <c r="M2161" s="818"/>
      <c r="N2161" s="303" t="str">
        <f t="shared" si="13"/>
        <v/>
      </c>
      <c r="S2161" s="325"/>
      <c r="T2161" s="341" t="str">
        <f t="shared" si="14"/>
        <v/>
      </c>
      <c r="U2161" s="341"/>
      <c r="V2161" s="325"/>
      <c r="W2161" s="325"/>
      <c r="X2161" s="325"/>
      <c r="Y2161" s="325"/>
      <c r="Z2161" s="325"/>
    </row>
    <row r="2162" spans="1:26" s="7" customFormat="1" ht="21" hidden="1">
      <c r="A2162" s="325"/>
      <c r="B2162" s="325"/>
      <c r="C2162" s="325"/>
      <c r="F2162" s="52">
        <v>365</v>
      </c>
      <c r="G2162" s="5" t="s">
        <v>953</v>
      </c>
      <c r="H2162" s="53" t="s">
        <v>953</v>
      </c>
      <c r="I2162" s="909" t="s">
        <v>953</v>
      </c>
      <c r="J2162" s="909"/>
      <c r="K2162" s="818" t="s">
        <v>953</v>
      </c>
      <c r="L2162" s="818"/>
      <c r="M2162" s="818"/>
      <c r="N2162" s="303" t="str">
        <f t="shared" si="13"/>
        <v/>
      </c>
      <c r="S2162" s="325"/>
      <c r="T2162" s="341" t="str">
        <f t="shared" si="14"/>
        <v/>
      </c>
      <c r="U2162" s="341"/>
      <c r="V2162" s="325"/>
      <c r="W2162" s="325"/>
      <c r="X2162" s="325"/>
      <c r="Y2162" s="325"/>
      <c r="Z2162" s="325"/>
    </row>
    <row r="2163" spans="1:26" s="7" customFormat="1" ht="21" hidden="1">
      <c r="A2163" s="325"/>
      <c r="B2163" s="325"/>
      <c r="C2163" s="325"/>
      <c r="F2163" s="52">
        <v>366</v>
      </c>
      <c r="G2163" s="5" t="s">
        <v>953</v>
      </c>
      <c r="H2163" s="53" t="s">
        <v>953</v>
      </c>
      <c r="I2163" s="909" t="s">
        <v>953</v>
      </c>
      <c r="J2163" s="909"/>
      <c r="K2163" s="818" t="s">
        <v>953</v>
      </c>
      <c r="L2163" s="818"/>
      <c r="M2163" s="818"/>
      <c r="N2163" s="303" t="str">
        <f t="shared" si="13"/>
        <v/>
      </c>
      <c r="S2163" s="325"/>
      <c r="T2163" s="341" t="str">
        <f t="shared" si="14"/>
        <v/>
      </c>
      <c r="U2163" s="341"/>
      <c r="V2163" s="325"/>
      <c r="W2163" s="325"/>
      <c r="X2163" s="325"/>
      <c r="Y2163" s="325"/>
      <c r="Z2163" s="325"/>
    </row>
    <row r="2164" spans="1:26" s="7" customFormat="1" ht="21" hidden="1">
      <c r="A2164" s="325"/>
      <c r="B2164" s="325"/>
      <c r="C2164" s="325"/>
      <c r="F2164" s="52">
        <v>367</v>
      </c>
      <c r="G2164" s="5" t="s">
        <v>953</v>
      </c>
      <c r="H2164" s="53" t="s">
        <v>953</v>
      </c>
      <c r="I2164" s="909" t="s">
        <v>953</v>
      </c>
      <c r="J2164" s="909"/>
      <c r="K2164" s="818" t="s">
        <v>953</v>
      </c>
      <c r="L2164" s="818"/>
      <c r="M2164" s="818"/>
      <c r="N2164" s="303" t="str">
        <f t="shared" si="13"/>
        <v/>
      </c>
      <c r="S2164" s="325"/>
      <c r="T2164" s="341" t="str">
        <f t="shared" si="14"/>
        <v/>
      </c>
      <c r="U2164" s="341"/>
      <c r="V2164" s="325"/>
      <c r="W2164" s="325"/>
      <c r="X2164" s="325"/>
      <c r="Y2164" s="325"/>
      <c r="Z2164" s="325"/>
    </row>
    <row r="2165" spans="1:26" s="7" customFormat="1" ht="21" hidden="1">
      <c r="A2165" s="325"/>
      <c r="B2165" s="325"/>
      <c r="C2165" s="325"/>
      <c r="F2165" s="52">
        <v>368</v>
      </c>
      <c r="G2165" s="5" t="s">
        <v>953</v>
      </c>
      <c r="H2165" s="53" t="s">
        <v>953</v>
      </c>
      <c r="I2165" s="909" t="s">
        <v>953</v>
      </c>
      <c r="J2165" s="909"/>
      <c r="K2165" s="818" t="s">
        <v>953</v>
      </c>
      <c r="L2165" s="818"/>
      <c r="M2165" s="818"/>
      <c r="N2165" s="303" t="str">
        <f t="shared" si="13"/>
        <v/>
      </c>
      <c r="S2165" s="325"/>
      <c r="T2165" s="341" t="str">
        <f t="shared" si="14"/>
        <v/>
      </c>
      <c r="U2165" s="341"/>
      <c r="V2165" s="325"/>
      <c r="W2165" s="325"/>
      <c r="X2165" s="325"/>
      <c r="Y2165" s="325"/>
      <c r="Z2165" s="325"/>
    </row>
    <row r="2166" spans="1:26" s="7" customFormat="1" ht="21" hidden="1">
      <c r="A2166" s="325"/>
      <c r="B2166" s="325"/>
      <c r="C2166" s="325"/>
      <c r="F2166" s="52">
        <v>369</v>
      </c>
      <c r="G2166" s="5" t="s">
        <v>953</v>
      </c>
      <c r="H2166" s="53" t="s">
        <v>953</v>
      </c>
      <c r="I2166" s="909" t="s">
        <v>953</v>
      </c>
      <c r="J2166" s="909"/>
      <c r="K2166" s="818" t="s">
        <v>953</v>
      </c>
      <c r="L2166" s="818"/>
      <c r="M2166" s="818"/>
      <c r="N2166" s="303" t="str">
        <f t="shared" si="13"/>
        <v/>
      </c>
      <c r="S2166" s="325"/>
      <c r="T2166" s="341" t="str">
        <f t="shared" si="14"/>
        <v/>
      </c>
      <c r="U2166" s="341"/>
      <c r="V2166" s="325"/>
      <c r="W2166" s="325"/>
      <c r="X2166" s="325"/>
      <c r="Y2166" s="325"/>
      <c r="Z2166" s="325"/>
    </row>
    <row r="2167" spans="1:26" s="7" customFormat="1" ht="21" hidden="1">
      <c r="A2167" s="325"/>
      <c r="B2167" s="325"/>
      <c r="C2167" s="325"/>
      <c r="F2167" s="52">
        <v>370</v>
      </c>
      <c r="G2167" s="5" t="s">
        <v>953</v>
      </c>
      <c r="H2167" s="53" t="s">
        <v>953</v>
      </c>
      <c r="I2167" s="909" t="s">
        <v>953</v>
      </c>
      <c r="J2167" s="909"/>
      <c r="K2167" s="818" t="s">
        <v>953</v>
      </c>
      <c r="L2167" s="818"/>
      <c r="M2167" s="818"/>
      <c r="N2167" s="303" t="str">
        <f t="shared" si="13"/>
        <v/>
      </c>
      <c r="S2167" s="325"/>
      <c r="T2167" s="341" t="str">
        <f t="shared" si="14"/>
        <v/>
      </c>
      <c r="U2167" s="341"/>
      <c r="V2167" s="325"/>
      <c r="W2167" s="325"/>
      <c r="X2167" s="325"/>
      <c r="Y2167" s="325"/>
      <c r="Z2167" s="325"/>
    </row>
    <row r="2168" spans="1:26" s="7" customFormat="1" ht="21" hidden="1">
      <c r="A2168" s="325"/>
      <c r="B2168" s="325"/>
      <c r="C2168" s="325"/>
      <c r="F2168" s="52">
        <v>371</v>
      </c>
      <c r="G2168" s="5" t="s">
        <v>953</v>
      </c>
      <c r="H2168" s="53" t="s">
        <v>953</v>
      </c>
      <c r="I2168" s="909" t="s">
        <v>953</v>
      </c>
      <c r="J2168" s="909"/>
      <c r="K2168" s="818" t="s">
        <v>953</v>
      </c>
      <c r="L2168" s="818"/>
      <c r="M2168" s="818"/>
      <c r="N2168" s="303" t="str">
        <f t="shared" si="13"/>
        <v/>
      </c>
      <c r="S2168" s="325"/>
      <c r="T2168" s="341" t="str">
        <f t="shared" si="14"/>
        <v/>
      </c>
      <c r="U2168" s="341"/>
      <c r="V2168" s="325"/>
      <c r="W2168" s="325"/>
      <c r="X2168" s="325"/>
      <c r="Y2168" s="325"/>
      <c r="Z2168" s="325"/>
    </row>
    <row r="2169" spans="1:26" s="7" customFormat="1" ht="21" hidden="1">
      <c r="A2169" s="325"/>
      <c r="B2169" s="325"/>
      <c r="C2169" s="325"/>
      <c r="F2169" s="52">
        <v>372</v>
      </c>
      <c r="G2169" s="5" t="s">
        <v>953</v>
      </c>
      <c r="H2169" s="53" t="s">
        <v>953</v>
      </c>
      <c r="I2169" s="909" t="s">
        <v>953</v>
      </c>
      <c r="J2169" s="909"/>
      <c r="K2169" s="818" t="s">
        <v>953</v>
      </c>
      <c r="L2169" s="818"/>
      <c r="M2169" s="818"/>
      <c r="N2169" s="303" t="str">
        <f t="shared" si="13"/>
        <v/>
      </c>
      <c r="S2169" s="325"/>
      <c r="T2169" s="341" t="str">
        <f t="shared" si="14"/>
        <v/>
      </c>
      <c r="U2169" s="341"/>
      <c r="V2169" s="325"/>
      <c r="W2169" s="325"/>
      <c r="X2169" s="325"/>
      <c r="Y2169" s="325"/>
      <c r="Z2169" s="325"/>
    </row>
    <row r="2170" spans="1:26" s="7" customFormat="1" ht="21" hidden="1">
      <c r="A2170" s="325"/>
      <c r="B2170" s="325"/>
      <c r="C2170" s="325"/>
      <c r="F2170" s="52">
        <v>373</v>
      </c>
      <c r="G2170" s="5" t="s">
        <v>953</v>
      </c>
      <c r="H2170" s="53" t="s">
        <v>953</v>
      </c>
      <c r="I2170" s="909" t="s">
        <v>953</v>
      </c>
      <c r="J2170" s="909"/>
      <c r="K2170" s="818" t="s">
        <v>953</v>
      </c>
      <c r="L2170" s="818"/>
      <c r="M2170" s="818"/>
      <c r="N2170" s="303" t="str">
        <f t="shared" si="13"/>
        <v/>
      </c>
      <c r="S2170" s="325"/>
      <c r="T2170" s="341" t="str">
        <f t="shared" si="14"/>
        <v/>
      </c>
      <c r="U2170" s="341"/>
      <c r="V2170" s="325"/>
      <c r="W2170" s="325"/>
      <c r="X2170" s="325"/>
      <c r="Y2170" s="325"/>
      <c r="Z2170" s="325"/>
    </row>
    <row r="2171" spans="1:26" s="7" customFormat="1" ht="21" hidden="1">
      <c r="A2171" s="325"/>
      <c r="B2171" s="325"/>
      <c r="C2171" s="325"/>
      <c r="F2171" s="52">
        <v>374</v>
      </c>
      <c r="G2171" s="5" t="s">
        <v>953</v>
      </c>
      <c r="H2171" s="53" t="s">
        <v>953</v>
      </c>
      <c r="I2171" s="909" t="s">
        <v>953</v>
      </c>
      <c r="J2171" s="909"/>
      <c r="K2171" s="818" t="s">
        <v>953</v>
      </c>
      <c r="L2171" s="818"/>
      <c r="M2171" s="818"/>
      <c r="N2171" s="303" t="str">
        <f t="shared" si="13"/>
        <v/>
      </c>
      <c r="S2171" s="325"/>
      <c r="T2171" s="341" t="str">
        <f t="shared" si="14"/>
        <v/>
      </c>
      <c r="U2171" s="341"/>
      <c r="V2171" s="325"/>
      <c r="W2171" s="325"/>
      <c r="X2171" s="325"/>
      <c r="Y2171" s="325"/>
      <c r="Z2171" s="325"/>
    </row>
    <row r="2172" spans="1:26" s="7" customFormat="1" ht="21" hidden="1">
      <c r="A2172" s="325"/>
      <c r="B2172" s="325"/>
      <c r="C2172" s="325"/>
      <c r="F2172" s="52">
        <v>375</v>
      </c>
      <c r="G2172" s="5" t="s">
        <v>953</v>
      </c>
      <c r="H2172" s="53" t="s">
        <v>953</v>
      </c>
      <c r="I2172" s="909" t="s">
        <v>953</v>
      </c>
      <c r="J2172" s="909"/>
      <c r="K2172" s="818" t="s">
        <v>953</v>
      </c>
      <c r="L2172" s="818"/>
      <c r="M2172" s="818"/>
      <c r="N2172" s="303" t="str">
        <f t="shared" si="13"/>
        <v/>
      </c>
      <c r="S2172" s="325"/>
      <c r="T2172" s="341" t="str">
        <f t="shared" si="14"/>
        <v/>
      </c>
      <c r="U2172" s="341"/>
      <c r="V2172" s="325"/>
      <c r="W2172" s="325"/>
      <c r="X2172" s="325"/>
      <c r="Y2172" s="325"/>
      <c r="Z2172" s="325"/>
    </row>
    <row r="2173" spans="1:26" s="7" customFormat="1" ht="21" hidden="1">
      <c r="A2173" s="325"/>
      <c r="B2173" s="325"/>
      <c r="C2173" s="325"/>
      <c r="F2173" s="52">
        <v>376</v>
      </c>
      <c r="G2173" s="5" t="s">
        <v>953</v>
      </c>
      <c r="H2173" s="53" t="s">
        <v>953</v>
      </c>
      <c r="I2173" s="909" t="s">
        <v>953</v>
      </c>
      <c r="J2173" s="909"/>
      <c r="K2173" s="818" t="s">
        <v>953</v>
      </c>
      <c r="L2173" s="818"/>
      <c r="M2173" s="818"/>
      <c r="N2173" s="303" t="str">
        <f t="shared" si="13"/>
        <v/>
      </c>
      <c r="S2173" s="325"/>
      <c r="T2173" s="341" t="str">
        <f t="shared" si="14"/>
        <v/>
      </c>
      <c r="U2173" s="341"/>
      <c r="V2173" s="325"/>
      <c r="W2173" s="325"/>
      <c r="X2173" s="325"/>
      <c r="Y2173" s="325"/>
      <c r="Z2173" s="325"/>
    </row>
    <row r="2174" spans="1:26" s="7" customFormat="1" ht="21" hidden="1">
      <c r="A2174" s="325"/>
      <c r="B2174" s="325"/>
      <c r="C2174" s="325"/>
      <c r="F2174" s="52">
        <v>377</v>
      </c>
      <c r="G2174" s="5" t="s">
        <v>953</v>
      </c>
      <c r="H2174" s="53" t="s">
        <v>953</v>
      </c>
      <c r="I2174" s="909" t="s">
        <v>953</v>
      </c>
      <c r="J2174" s="909"/>
      <c r="K2174" s="818" t="s">
        <v>953</v>
      </c>
      <c r="L2174" s="818"/>
      <c r="M2174" s="818"/>
      <c r="N2174" s="303" t="str">
        <f t="shared" si="13"/>
        <v/>
      </c>
      <c r="S2174" s="325"/>
      <c r="T2174" s="341" t="str">
        <f t="shared" si="14"/>
        <v/>
      </c>
      <c r="U2174" s="341"/>
      <c r="V2174" s="325"/>
      <c r="W2174" s="325"/>
      <c r="X2174" s="325"/>
      <c r="Y2174" s="325"/>
      <c r="Z2174" s="325"/>
    </row>
    <row r="2175" spans="1:26" s="7" customFormat="1" ht="21" hidden="1">
      <c r="A2175" s="325"/>
      <c r="B2175" s="325"/>
      <c r="C2175" s="325"/>
      <c r="F2175" s="52">
        <v>378</v>
      </c>
      <c r="G2175" s="5" t="s">
        <v>953</v>
      </c>
      <c r="H2175" s="53" t="s">
        <v>953</v>
      </c>
      <c r="I2175" s="909" t="s">
        <v>953</v>
      </c>
      <c r="J2175" s="909"/>
      <c r="K2175" s="818" t="s">
        <v>953</v>
      </c>
      <c r="L2175" s="818"/>
      <c r="M2175" s="818"/>
      <c r="N2175" s="303" t="str">
        <f t="shared" si="13"/>
        <v/>
      </c>
      <c r="S2175" s="325"/>
      <c r="T2175" s="341" t="str">
        <f t="shared" si="14"/>
        <v/>
      </c>
      <c r="U2175" s="341"/>
      <c r="V2175" s="325"/>
      <c r="W2175" s="325"/>
      <c r="X2175" s="325"/>
      <c r="Y2175" s="325"/>
      <c r="Z2175" s="325"/>
    </row>
    <row r="2176" spans="1:26" s="7" customFormat="1" ht="21" hidden="1">
      <c r="A2176" s="325"/>
      <c r="B2176" s="325"/>
      <c r="C2176" s="325"/>
      <c r="F2176" s="52">
        <v>379</v>
      </c>
      <c r="G2176" s="5" t="s">
        <v>953</v>
      </c>
      <c r="H2176" s="53" t="s">
        <v>953</v>
      </c>
      <c r="I2176" s="909" t="s">
        <v>953</v>
      </c>
      <c r="J2176" s="909"/>
      <c r="K2176" s="818" t="s">
        <v>953</v>
      </c>
      <c r="L2176" s="818"/>
      <c r="M2176" s="818"/>
      <c r="N2176" s="303" t="str">
        <f t="shared" si="13"/>
        <v/>
      </c>
      <c r="S2176" s="325"/>
      <c r="T2176" s="341" t="str">
        <f t="shared" si="14"/>
        <v/>
      </c>
      <c r="U2176" s="341"/>
      <c r="V2176" s="325"/>
      <c r="W2176" s="325"/>
      <c r="X2176" s="325"/>
      <c r="Y2176" s="325"/>
      <c r="Z2176" s="325"/>
    </row>
    <row r="2177" spans="1:26" s="7" customFormat="1" ht="21" hidden="1">
      <c r="A2177" s="325"/>
      <c r="B2177" s="325"/>
      <c r="C2177" s="325"/>
      <c r="F2177" s="52">
        <v>380</v>
      </c>
      <c r="G2177" s="5" t="s">
        <v>953</v>
      </c>
      <c r="H2177" s="53" t="s">
        <v>953</v>
      </c>
      <c r="I2177" s="909" t="s">
        <v>953</v>
      </c>
      <c r="J2177" s="909"/>
      <c r="K2177" s="818" t="s">
        <v>953</v>
      </c>
      <c r="L2177" s="818"/>
      <c r="M2177" s="818"/>
      <c r="N2177" s="303" t="str">
        <f t="shared" si="13"/>
        <v/>
      </c>
      <c r="S2177" s="325"/>
      <c r="T2177" s="341" t="str">
        <f t="shared" si="14"/>
        <v/>
      </c>
      <c r="U2177" s="341"/>
      <c r="V2177" s="325"/>
      <c r="W2177" s="325"/>
      <c r="X2177" s="325"/>
      <c r="Y2177" s="325"/>
      <c r="Z2177" s="325"/>
    </row>
    <row r="2178" spans="1:26" s="7" customFormat="1" ht="21" hidden="1">
      <c r="A2178" s="325"/>
      <c r="B2178" s="325"/>
      <c r="C2178" s="325"/>
      <c r="F2178" s="52">
        <v>381</v>
      </c>
      <c r="G2178" s="5" t="s">
        <v>953</v>
      </c>
      <c r="H2178" s="53" t="s">
        <v>953</v>
      </c>
      <c r="I2178" s="909" t="s">
        <v>953</v>
      </c>
      <c r="J2178" s="909"/>
      <c r="K2178" s="818" t="s">
        <v>953</v>
      </c>
      <c r="L2178" s="818"/>
      <c r="M2178" s="818"/>
      <c r="N2178" s="303" t="str">
        <f t="shared" si="13"/>
        <v/>
      </c>
      <c r="S2178" s="325"/>
      <c r="T2178" s="341" t="str">
        <f t="shared" si="14"/>
        <v/>
      </c>
      <c r="U2178" s="341"/>
      <c r="V2178" s="325"/>
      <c r="W2178" s="325"/>
      <c r="X2178" s="325"/>
      <c r="Y2178" s="325"/>
      <c r="Z2178" s="325"/>
    </row>
    <row r="2179" spans="1:26" s="7" customFormat="1" ht="21" hidden="1">
      <c r="A2179" s="325"/>
      <c r="B2179" s="325"/>
      <c r="C2179" s="325"/>
      <c r="F2179" s="52">
        <v>382</v>
      </c>
      <c r="G2179" s="5" t="s">
        <v>953</v>
      </c>
      <c r="H2179" s="53" t="s">
        <v>953</v>
      </c>
      <c r="I2179" s="909" t="s">
        <v>953</v>
      </c>
      <c r="J2179" s="909"/>
      <c r="K2179" s="818" t="s">
        <v>953</v>
      </c>
      <c r="L2179" s="818"/>
      <c r="M2179" s="818"/>
      <c r="N2179" s="303" t="str">
        <f t="shared" si="13"/>
        <v/>
      </c>
      <c r="S2179" s="325"/>
      <c r="T2179" s="341" t="str">
        <f t="shared" si="14"/>
        <v/>
      </c>
      <c r="U2179" s="341"/>
      <c r="V2179" s="325"/>
      <c r="W2179" s="325"/>
      <c r="X2179" s="325"/>
      <c r="Y2179" s="325"/>
      <c r="Z2179" s="325"/>
    </row>
    <row r="2180" spans="1:26" s="7" customFormat="1" ht="21" hidden="1">
      <c r="A2180" s="325"/>
      <c r="B2180" s="325"/>
      <c r="C2180" s="325"/>
      <c r="F2180" s="52">
        <v>383</v>
      </c>
      <c r="G2180" s="5" t="s">
        <v>953</v>
      </c>
      <c r="H2180" s="53" t="s">
        <v>953</v>
      </c>
      <c r="I2180" s="909" t="s">
        <v>953</v>
      </c>
      <c r="J2180" s="909"/>
      <c r="K2180" s="818" t="s">
        <v>953</v>
      </c>
      <c r="L2180" s="818"/>
      <c r="M2180" s="818"/>
      <c r="N2180" s="303" t="str">
        <f t="shared" si="13"/>
        <v/>
      </c>
      <c r="S2180" s="325"/>
      <c r="T2180" s="341" t="str">
        <f t="shared" si="14"/>
        <v/>
      </c>
      <c r="U2180" s="341"/>
      <c r="V2180" s="325"/>
      <c r="W2180" s="325"/>
      <c r="X2180" s="325"/>
      <c r="Y2180" s="325"/>
      <c r="Z2180" s="325"/>
    </row>
    <row r="2181" spans="1:26" s="7" customFormat="1" ht="21" hidden="1">
      <c r="A2181" s="325"/>
      <c r="B2181" s="325"/>
      <c r="C2181" s="325"/>
      <c r="F2181" s="52">
        <v>384</v>
      </c>
      <c r="G2181" s="5" t="s">
        <v>953</v>
      </c>
      <c r="H2181" s="53" t="s">
        <v>953</v>
      </c>
      <c r="I2181" s="909" t="s">
        <v>953</v>
      </c>
      <c r="J2181" s="909"/>
      <c r="K2181" s="818" t="s">
        <v>953</v>
      </c>
      <c r="L2181" s="818"/>
      <c r="M2181" s="818"/>
      <c r="N2181" s="303" t="str">
        <f t="shared" si="13"/>
        <v/>
      </c>
      <c r="S2181" s="325"/>
      <c r="T2181" s="341" t="str">
        <f t="shared" si="14"/>
        <v/>
      </c>
      <c r="U2181" s="341"/>
      <c r="V2181" s="325"/>
      <c r="W2181" s="325"/>
      <c r="X2181" s="325"/>
      <c r="Y2181" s="325"/>
      <c r="Z2181" s="325"/>
    </row>
    <row r="2182" spans="1:26" s="7" customFormat="1" ht="21" hidden="1">
      <c r="A2182" s="325"/>
      <c r="B2182" s="325"/>
      <c r="C2182" s="325"/>
      <c r="F2182" s="52">
        <v>385</v>
      </c>
      <c r="G2182" s="5" t="s">
        <v>953</v>
      </c>
      <c r="H2182" s="53" t="s">
        <v>953</v>
      </c>
      <c r="I2182" s="909" t="s">
        <v>953</v>
      </c>
      <c r="J2182" s="909"/>
      <c r="K2182" s="818" t="s">
        <v>953</v>
      </c>
      <c r="L2182" s="818"/>
      <c r="M2182" s="818"/>
      <c r="N2182" s="303" t="str">
        <f t="shared" ref="N2182:N2245" si="15">IF(T2182="","",HYPERLINK(T2182,"Go To Resource"))</f>
        <v/>
      </c>
      <c r="S2182" s="325"/>
      <c r="T2182" s="341" t="str">
        <f t="shared" si="14"/>
        <v/>
      </c>
      <c r="U2182" s="341"/>
      <c r="V2182" s="325"/>
      <c r="W2182" s="325"/>
      <c r="X2182" s="325"/>
      <c r="Y2182" s="325"/>
      <c r="Z2182" s="325"/>
    </row>
    <row r="2183" spans="1:26" s="7" customFormat="1" ht="21" hidden="1">
      <c r="A2183" s="325"/>
      <c r="B2183" s="325"/>
      <c r="C2183" s="325"/>
      <c r="F2183" s="52">
        <v>386</v>
      </c>
      <c r="G2183" s="5" t="s">
        <v>953</v>
      </c>
      <c r="H2183" s="53" t="s">
        <v>953</v>
      </c>
      <c r="I2183" s="909" t="s">
        <v>953</v>
      </c>
      <c r="J2183" s="909"/>
      <c r="K2183" s="818" t="s">
        <v>953</v>
      </c>
      <c r="L2183" s="818"/>
      <c r="M2183" s="818"/>
      <c r="N2183" s="303" t="str">
        <f t="shared" si="15"/>
        <v/>
      </c>
      <c r="S2183" s="325"/>
      <c r="T2183" s="341" t="str">
        <f t="shared" si="14"/>
        <v/>
      </c>
      <c r="U2183" s="341"/>
      <c r="V2183" s="325"/>
      <c r="W2183" s="325"/>
      <c r="X2183" s="325"/>
      <c r="Y2183" s="325"/>
      <c r="Z2183" s="325"/>
    </row>
    <row r="2184" spans="1:26" s="7" customFormat="1" ht="21" hidden="1">
      <c r="A2184" s="325"/>
      <c r="B2184" s="325"/>
      <c r="C2184" s="325"/>
      <c r="F2184" s="52">
        <v>387</v>
      </c>
      <c r="G2184" s="5" t="s">
        <v>953</v>
      </c>
      <c r="H2184" s="53" t="s">
        <v>953</v>
      </c>
      <c r="I2184" s="909" t="s">
        <v>953</v>
      </c>
      <c r="J2184" s="909"/>
      <c r="K2184" s="818" t="s">
        <v>953</v>
      </c>
      <c r="L2184" s="818"/>
      <c r="M2184" s="818"/>
      <c r="N2184" s="303" t="str">
        <f t="shared" si="15"/>
        <v/>
      </c>
      <c r="S2184" s="325"/>
      <c r="T2184" s="341" t="str">
        <f t="shared" si="14"/>
        <v/>
      </c>
      <c r="U2184" s="341"/>
      <c r="V2184" s="325"/>
      <c r="W2184" s="325"/>
      <c r="X2184" s="325"/>
      <c r="Y2184" s="325"/>
      <c r="Z2184" s="325"/>
    </row>
    <row r="2185" spans="1:26" s="7" customFormat="1" ht="21" hidden="1">
      <c r="A2185" s="325"/>
      <c r="B2185" s="325"/>
      <c r="C2185" s="325"/>
      <c r="F2185" s="52">
        <v>388</v>
      </c>
      <c r="G2185" s="5" t="s">
        <v>953</v>
      </c>
      <c r="H2185" s="53" t="s">
        <v>953</v>
      </c>
      <c r="I2185" s="909" t="s">
        <v>953</v>
      </c>
      <c r="J2185" s="909"/>
      <c r="K2185" s="818" t="s">
        <v>953</v>
      </c>
      <c r="L2185" s="818"/>
      <c r="M2185" s="818"/>
      <c r="N2185" s="303" t="str">
        <f t="shared" si="15"/>
        <v/>
      </c>
      <c r="S2185" s="325"/>
      <c r="T2185" s="341" t="str">
        <f t="shared" si="14"/>
        <v/>
      </c>
      <c r="U2185" s="341"/>
      <c r="V2185" s="325"/>
      <c r="W2185" s="325"/>
      <c r="X2185" s="325"/>
      <c r="Y2185" s="325"/>
      <c r="Z2185" s="325"/>
    </row>
    <row r="2186" spans="1:26" s="7" customFormat="1" ht="21" hidden="1">
      <c r="A2186" s="325"/>
      <c r="B2186" s="325"/>
      <c r="C2186" s="325"/>
      <c r="F2186" s="52">
        <v>389</v>
      </c>
      <c r="G2186" s="5" t="s">
        <v>953</v>
      </c>
      <c r="H2186" s="53" t="s">
        <v>953</v>
      </c>
      <c r="I2186" s="909" t="s">
        <v>953</v>
      </c>
      <c r="J2186" s="909"/>
      <c r="K2186" s="818" t="s">
        <v>953</v>
      </c>
      <c r="L2186" s="818"/>
      <c r="M2186" s="818"/>
      <c r="N2186" s="303" t="str">
        <f t="shared" si="15"/>
        <v/>
      </c>
      <c r="S2186" s="325"/>
      <c r="T2186" s="341" t="str">
        <f t="shared" si="14"/>
        <v/>
      </c>
      <c r="U2186" s="341"/>
      <c r="V2186" s="325"/>
      <c r="W2186" s="325"/>
      <c r="X2186" s="325"/>
      <c r="Y2186" s="325"/>
      <c r="Z2186" s="325"/>
    </row>
    <row r="2187" spans="1:26" s="7" customFormat="1" ht="21" hidden="1">
      <c r="A2187" s="325"/>
      <c r="B2187" s="325"/>
      <c r="C2187" s="325"/>
      <c r="F2187" s="52">
        <v>390</v>
      </c>
      <c r="G2187" s="5" t="s">
        <v>953</v>
      </c>
      <c r="H2187" s="53" t="s">
        <v>953</v>
      </c>
      <c r="I2187" s="909" t="s">
        <v>953</v>
      </c>
      <c r="J2187" s="909"/>
      <c r="K2187" s="818" t="s">
        <v>953</v>
      </c>
      <c r="L2187" s="818"/>
      <c r="M2187" s="818"/>
      <c r="N2187" s="303" t="str">
        <f t="shared" si="15"/>
        <v/>
      </c>
      <c r="S2187" s="325"/>
      <c r="T2187" s="341" t="str">
        <f t="shared" si="14"/>
        <v/>
      </c>
      <c r="U2187" s="341"/>
      <c r="V2187" s="325"/>
      <c r="W2187" s="325"/>
      <c r="X2187" s="325"/>
      <c r="Y2187" s="325"/>
      <c r="Z2187" s="325"/>
    </row>
    <row r="2188" spans="1:26" s="7" customFormat="1" ht="21" hidden="1">
      <c r="A2188" s="325"/>
      <c r="B2188" s="325"/>
      <c r="C2188" s="325"/>
      <c r="F2188" s="52">
        <v>391</v>
      </c>
      <c r="G2188" s="5" t="s">
        <v>953</v>
      </c>
      <c r="H2188" s="53" t="s">
        <v>953</v>
      </c>
      <c r="I2188" s="909" t="s">
        <v>953</v>
      </c>
      <c r="J2188" s="909"/>
      <c r="K2188" s="818" t="s">
        <v>953</v>
      </c>
      <c r="L2188" s="818"/>
      <c r="M2188" s="818"/>
      <c r="N2188" s="303" t="str">
        <f t="shared" si="15"/>
        <v/>
      </c>
      <c r="S2188" s="325"/>
      <c r="T2188" s="341" t="str">
        <f t="shared" si="14"/>
        <v/>
      </c>
      <c r="U2188" s="341"/>
      <c r="V2188" s="325"/>
      <c r="W2188" s="325"/>
      <c r="X2188" s="325"/>
      <c r="Y2188" s="325"/>
      <c r="Z2188" s="325"/>
    </row>
    <row r="2189" spans="1:26" s="7" customFormat="1" ht="21" hidden="1">
      <c r="A2189" s="325"/>
      <c r="B2189" s="325"/>
      <c r="C2189" s="325"/>
      <c r="F2189" s="52">
        <v>392</v>
      </c>
      <c r="G2189" s="5" t="s">
        <v>953</v>
      </c>
      <c r="H2189" s="53" t="s">
        <v>953</v>
      </c>
      <c r="I2189" s="909" t="s">
        <v>953</v>
      </c>
      <c r="J2189" s="909"/>
      <c r="K2189" s="818" t="s">
        <v>953</v>
      </c>
      <c r="L2189" s="818"/>
      <c r="M2189" s="818"/>
      <c r="N2189" s="303" t="str">
        <f t="shared" si="15"/>
        <v/>
      </c>
      <c r="S2189" s="325"/>
      <c r="T2189" s="341" t="str">
        <f t="shared" si="14"/>
        <v/>
      </c>
      <c r="U2189" s="341"/>
      <c r="V2189" s="325"/>
      <c r="W2189" s="325"/>
      <c r="X2189" s="325"/>
      <c r="Y2189" s="325"/>
      <c r="Z2189" s="325"/>
    </row>
    <row r="2190" spans="1:26" s="7" customFormat="1" ht="21" hidden="1">
      <c r="A2190" s="325"/>
      <c r="B2190" s="325"/>
      <c r="C2190" s="325"/>
      <c r="F2190" s="52">
        <v>393</v>
      </c>
      <c r="G2190" s="5" t="s">
        <v>953</v>
      </c>
      <c r="H2190" s="53" t="s">
        <v>953</v>
      </c>
      <c r="I2190" s="909" t="s">
        <v>953</v>
      </c>
      <c r="J2190" s="909"/>
      <c r="K2190" s="818" t="s">
        <v>953</v>
      </c>
      <c r="L2190" s="818"/>
      <c r="M2190" s="818"/>
      <c r="N2190" s="303" t="str">
        <f t="shared" si="15"/>
        <v/>
      </c>
      <c r="S2190" s="325"/>
      <c r="T2190" s="341" t="str">
        <f t="shared" si="14"/>
        <v/>
      </c>
      <c r="U2190" s="341"/>
      <c r="V2190" s="325"/>
      <c r="W2190" s="325"/>
      <c r="X2190" s="325"/>
      <c r="Y2190" s="325"/>
      <c r="Z2190" s="325"/>
    </row>
    <row r="2191" spans="1:26" s="7" customFormat="1" ht="21" hidden="1">
      <c r="A2191" s="325"/>
      <c r="B2191" s="325"/>
      <c r="C2191" s="325"/>
      <c r="F2191" s="52">
        <v>394</v>
      </c>
      <c r="G2191" s="5" t="s">
        <v>953</v>
      </c>
      <c r="H2191" s="53" t="s">
        <v>953</v>
      </c>
      <c r="I2191" s="909" t="s">
        <v>953</v>
      </c>
      <c r="J2191" s="909"/>
      <c r="K2191" s="818" t="s">
        <v>953</v>
      </c>
      <c r="L2191" s="818"/>
      <c r="M2191" s="818"/>
      <c r="N2191" s="303" t="str">
        <f t="shared" si="15"/>
        <v/>
      </c>
      <c r="S2191" s="325"/>
      <c r="T2191" s="341" t="str">
        <f t="shared" si="14"/>
        <v/>
      </c>
      <c r="U2191" s="341"/>
      <c r="V2191" s="325"/>
      <c r="W2191" s="325"/>
      <c r="X2191" s="325"/>
      <c r="Y2191" s="325"/>
      <c r="Z2191" s="325"/>
    </row>
    <row r="2192" spans="1:26" s="7" customFormat="1" ht="21" hidden="1">
      <c r="A2192" s="325"/>
      <c r="B2192" s="325"/>
      <c r="C2192" s="325"/>
      <c r="F2192" s="52">
        <v>395</v>
      </c>
      <c r="G2192" s="5" t="s">
        <v>953</v>
      </c>
      <c r="H2192" s="53" t="s">
        <v>953</v>
      </c>
      <c r="I2192" s="909" t="s">
        <v>953</v>
      </c>
      <c r="J2192" s="909"/>
      <c r="K2192" s="818" t="s">
        <v>953</v>
      </c>
      <c r="L2192" s="818"/>
      <c r="M2192" s="818"/>
      <c r="N2192" s="303" t="str">
        <f t="shared" si="15"/>
        <v/>
      </c>
      <c r="S2192" s="325"/>
      <c r="T2192" s="341" t="str">
        <f t="shared" si="14"/>
        <v/>
      </c>
      <c r="U2192" s="341"/>
      <c r="V2192" s="325"/>
      <c r="W2192" s="325"/>
      <c r="X2192" s="325"/>
      <c r="Y2192" s="325"/>
      <c r="Z2192" s="325"/>
    </row>
    <row r="2193" spans="1:26" s="7" customFormat="1" ht="21" hidden="1">
      <c r="A2193" s="325"/>
      <c r="B2193" s="325"/>
      <c r="C2193" s="325"/>
      <c r="F2193" s="52">
        <v>396</v>
      </c>
      <c r="G2193" s="5" t="s">
        <v>953</v>
      </c>
      <c r="H2193" s="53" t="s">
        <v>953</v>
      </c>
      <c r="I2193" s="909" t="s">
        <v>953</v>
      </c>
      <c r="J2193" s="909"/>
      <c r="K2193" s="818" t="s">
        <v>953</v>
      </c>
      <c r="L2193" s="818"/>
      <c r="M2193" s="818"/>
      <c r="N2193" s="303" t="str">
        <f t="shared" si="15"/>
        <v/>
      </c>
      <c r="S2193" s="325"/>
      <c r="T2193" s="341" t="str">
        <f t="shared" si="14"/>
        <v/>
      </c>
      <c r="U2193" s="341"/>
      <c r="V2193" s="325"/>
      <c r="W2193" s="325"/>
      <c r="X2193" s="325"/>
      <c r="Y2193" s="325"/>
      <c r="Z2193" s="325"/>
    </row>
    <row r="2194" spans="1:26" s="7" customFormat="1" ht="21" hidden="1">
      <c r="A2194" s="325"/>
      <c r="B2194" s="325"/>
      <c r="C2194" s="325"/>
      <c r="F2194" s="52">
        <v>397</v>
      </c>
      <c r="G2194" s="5" t="s">
        <v>953</v>
      </c>
      <c r="H2194" s="53" t="s">
        <v>953</v>
      </c>
      <c r="I2194" s="909" t="s">
        <v>953</v>
      </c>
      <c r="J2194" s="909"/>
      <c r="K2194" s="818" t="s">
        <v>953</v>
      </c>
      <c r="L2194" s="818"/>
      <c r="M2194" s="818"/>
      <c r="N2194" s="303" t="str">
        <f t="shared" si="15"/>
        <v/>
      </c>
      <c r="S2194" s="325"/>
      <c r="T2194" s="341" t="str">
        <f t="shared" si="14"/>
        <v/>
      </c>
      <c r="U2194" s="341"/>
      <c r="V2194" s="325"/>
      <c r="W2194" s="325"/>
      <c r="X2194" s="325"/>
      <c r="Y2194" s="325"/>
      <c r="Z2194" s="325"/>
    </row>
    <row r="2195" spans="1:26" s="7" customFormat="1" ht="21" hidden="1">
      <c r="A2195" s="325"/>
      <c r="B2195" s="325"/>
      <c r="C2195" s="325"/>
      <c r="F2195" s="52">
        <v>398</v>
      </c>
      <c r="G2195" s="5" t="s">
        <v>953</v>
      </c>
      <c r="H2195" s="53" t="s">
        <v>953</v>
      </c>
      <c r="I2195" s="909" t="s">
        <v>953</v>
      </c>
      <c r="J2195" s="909"/>
      <c r="K2195" s="818" t="s">
        <v>953</v>
      </c>
      <c r="L2195" s="818"/>
      <c r="M2195" s="818"/>
      <c r="N2195" s="303" t="str">
        <f t="shared" si="15"/>
        <v/>
      </c>
      <c r="S2195" s="325"/>
      <c r="T2195" s="341" t="str">
        <f t="shared" si="14"/>
        <v/>
      </c>
      <c r="U2195" s="341"/>
      <c r="V2195" s="325"/>
      <c r="W2195" s="325"/>
      <c r="X2195" s="325"/>
      <c r="Y2195" s="325"/>
      <c r="Z2195" s="325"/>
    </row>
    <row r="2196" spans="1:26" s="7" customFormat="1" ht="21" hidden="1">
      <c r="A2196" s="325"/>
      <c r="B2196" s="325"/>
      <c r="C2196" s="325"/>
      <c r="F2196" s="52">
        <v>399</v>
      </c>
      <c r="G2196" s="5" t="s">
        <v>953</v>
      </c>
      <c r="H2196" s="53" t="s">
        <v>953</v>
      </c>
      <c r="I2196" s="909" t="s">
        <v>953</v>
      </c>
      <c r="J2196" s="909"/>
      <c r="K2196" s="818" t="s">
        <v>953</v>
      </c>
      <c r="L2196" s="818"/>
      <c r="M2196" s="818"/>
      <c r="N2196" s="303" t="str">
        <f t="shared" si="15"/>
        <v/>
      </c>
      <c r="S2196" s="325"/>
      <c r="T2196" s="341" t="str">
        <f t="shared" si="14"/>
        <v/>
      </c>
      <c r="U2196" s="341"/>
      <c r="V2196" s="325"/>
      <c r="W2196" s="325"/>
      <c r="X2196" s="325"/>
      <c r="Y2196" s="325"/>
      <c r="Z2196" s="325"/>
    </row>
    <row r="2197" spans="1:26" s="7" customFormat="1" ht="21" hidden="1">
      <c r="A2197" s="325"/>
      <c r="B2197" s="325"/>
      <c r="C2197" s="325"/>
      <c r="F2197" s="52">
        <v>400</v>
      </c>
      <c r="G2197" s="5" t="s">
        <v>953</v>
      </c>
      <c r="H2197" s="53" t="s">
        <v>953</v>
      </c>
      <c r="I2197" s="909" t="s">
        <v>953</v>
      </c>
      <c r="J2197" s="909"/>
      <c r="K2197" s="818" t="s">
        <v>953</v>
      </c>
      <c r="L2197" s="818"/>
      <c r="M2197" s="818"/>
      <c r="N2197" s="303" t="str">
        <f t="shared" si="15"/>
        <v/>
      </c>
      <c r="S2197" s="325"/>
      <c r="T2197" s="341" t="str">
        <f t="shared" si="14"/>
        <v/>
      </c>
      <c r="U2197" s="341"/>
      <c r="V2197" s="325"/>
      <c r="W2197" s="325"/>
      <c r="X2197" s="325"/>
      <c r="Y2197" s="325"/>
      <c r="Z2197" s="325"/>
    </row>
    <row r="2198" spans="1:26" s="7" customFormat="1" ht="21" hidden="1">
      <c r="A2198" s="325"/>
      <c r="B2198" s="325"/>
      <c r="C2198" s="325"/>
      <c r="F2198" s="52">
        <v>401</v>
      </c>
      <c r="G2198" s="5" t="s">
        <v>953</v>
      </c>
      <c r="H2198" s="53" t="s">
        <v>953</v>
      </c>
      <c r="I2198" s="909" t="s">
        <v>953</v>
      </c>
      <c r="J2198" s="909"/>
      <c r="K2198" s="818" t="s">
        <v>953</v>
      </c>
      <c r="L2198" s="818"/>
      <c r="M2198" s="818"/>
      <c r="N2198" s="303" t="str">
        <f t="shared" si="15"/>
        <v/>
      </c>
      <c r="S2198" s="325"/>
      <c r="T2198" s="341" t="str">
        <f t="shared" si="14"/>
        <v/>
      </c>
      <c r="U2198" s="341"/>
      <c r="V2198" s="325"/>
      <c r="W2198" s="325"/>
      <c r="X2198" s="325"/>
      <c r="Y2198" s="325"/>
      <c r="Z2198" s="325"/>
    </row>
    <row r="2199" spans="1:26" s="7" customFormat="1" ht="21" hidden="1">
      <c r="A2199" s="325"/>
      <c r="B2199" s="325"/>
      <c r="C2199" s="325"/>
      <c r="F2199" s="52">
        <v>402</v>
      </c>
      <c r="G2199" s="5" t="s">
        <v>953</v>
      </c>
      <c r="H2199" s="53" t="s">
        <v>953</v>
      </c>
      <c r="I2199" s="909" t="s">
        <v>953</v>
      </c>
      <c r="J2199" s="909"/>
      <c r="K2199" s="818" t="s">
        <v>953</v>
      </c>
      <c r="L2199" s="818"/>
      <c r="M2199" s="818"/>
      <c r="N2199" s="303" t="str">
        <f t="shared" si="15"/>
        <v/>
      </c>
      <c r="S2199" s="325"/>
      <c r="T2199" s="341" t="str">
        <f t="shared" si="14"/>
        <v/>
      </c>
      <c r="U2199" s="341"/>
      <c r="V2199" s="325"/>
      <c r="W2199" s="325"/>
      <c r="X2199" s="325"/>
      <c r="Y2199" s="325"/>
      <c r="Z2199" s="325"/>
    </row>
    <row r="2200" spans="1:26" s="7" customFormat="1" ht="21" hidden="1">
      <c r="A2200" s="325"/>
      <c r="B2200" s="325"/>
      <c r="C2200" s="325"/>
      <c r="F2200" s="52">
        <v>403</v>
      </c>
      <c r="G2200" s="5" t="s">
        <v>953</v>
      </c>
      <c r="H2200" s="53" t="s">
        <v>953</v>
      </c>
      <c r="I2200" s="909" t="s">
        <v>953</v>
      </c>
      <c r="J2200" s="909"/>
      <c r="K2200" s="818" t="s">
        <v>953</v>
      </c>
      <c r="L2200" s="818"/>
      <c r="M2200" s="818"/>
      <c r="N2200" s="303" t="str">
        <f t="shared" si="15"/>
        <v/>
      </c>
      <c r="S2200" s="325"/>
      <c r="T2200" s="341" t="str">
        <f t="shared" si="14"/>
        <v/>
      </c>
      <c r="U2200" s="341"/>
      <c r="V2200" s="325"/>
      <c r="W2200" s="325"/>
      <c r="X2200" s="325"/>
      <c r="Y2200" s="325"/>
      <c r="Z2200" s="325"/>
    </row>
    <row r="2201" spans="1:26" s="7" customFormat="1" ht="21" hidden="1">
      <c r="A2201" s="325"/>
      <c r="B2201" s="325"/>
      <c r="C2201" s="325"/>
      <c r="F2201" s="52">
        <v>404</v>
      </c>
      <c r="G2201" s="5" t="s">
        <v>953</v>
      </c>
      <c r="H2201" s="53" t="s">
        <v>953</v>
      </c>
      <c r="I2201" s="909" t="s">
        <v>953</v>
      </c>
      <c r="J2201" s="909"/>
      <c r="K2201" s="818" t="s">
        <v>953</v>
      </c>
      <c r="L2201" s="818"/>
      <c r="M2201" s="818"/>
      <c r="N2201" s="303" t="str">
        <f t="shared" si="15"/>
        <v/>
      </c>
      <c r="S2201" s="325"/>
      <c r="T2201" s="341" t="str">
        <f t="shared" si="14"/>
        <v/>
      </c>
      <c r="U2201" s="341"/>
      <c r="V2201" s="325"/>
      <c r="W2201" s="325"/>
      <c r="X2201" s="325"/>
      <c r="Y2201" s="325"/>
      <c r="Z2201" s="325"/>
    </row>
    <row r="2202" spans="1:26" s="7" customFormat="1" ht="21" hidden="1">
      <c r="A2202" s="325"/>
      <c r="B2202" s="325"/>
      <c r="C2202" s="325"/>
      <c r="F2202" s="52">
        <v>405</v>
      </c>
      <c r="G2202" s="5" t="s">
        <v>953</v>
      </c>
      <c r="H2202" s="53" t="s">
        <v>953</v>
      </c>
      <c r="I2202" s="909" t="s">
        <v>953</v>
      </c>
      <c r="J2202" s="909"/>
      <c r="K2202" s="818" t="s">
        <v>953</v>
      </c>
      <c r="L2202" s="818"/>
      <c r="M2202" s="818"/>
      <c r="N2202" s="303" t="str">
        <f t="shared" si="15"/>
        <v/>
      </c>
      <c r="S2202" s="325"/>
      <c r="T2202" s="341" t="str">
        <f t="shared" si="14"/>
        <v/>
      </c>
      <c r="U2202" s="341"/>
      <c r="V2202" s="325"/>
      <c r="W2202" s="325"/>
      <c r="X2202" s="325"/>
      <c r="Y2202" s="325"/>
      <c r="Z2202" s="325"/>
    </row>
    <row r="2203" spans="1:26" s="7" customFormat="1" ht="21" hidden="1">
      <c r="A2203" s="325"/>
      <c r="B2203" s="325"/>
      <c r="C2203" s="325"/>
      <c r="F2203" s="52">
        <v>406</v>
      </c>
      <c r="G2203" s="5" t="s">
        <v>953</v>
      </c>
      <c r="H2203" s="53" t="s">
        <v>953</v>
      </c>
      <c r="I2203" s="909" t="s">
        <v>953</v>
      </c>
      <c r="J2203" s="909"/>
      <c r="K2203" s="818" t="s">
        <v>953</v>
      </c>
      <c r="L2203" s="818"/>
      <c r="M2203" s="818"/>
      <c r="N2203" s="303" t="str">
        <f t="shared" si="15"/>
        <v/>
      </c>
      <c r="S2203" s="325"/>
      <c r="T2203" s="341" t="str">
        <f t="shared" si="14"/>
        <v/>
      </c>
      <c r="U2203" s="341"/>
      <c r="V2203" s="325"/>
      <c r="W2203" s="325"/>
      <c r="X2203" s="325"/>
      <c r="Y2203" s="325"/>
      <c r="Z2203" s="325"/>
    </row>
    <row r="2204" spans="1:26" s="7" customFormat="1" ht="21" hidden="1">
      <c r="A2204" s="325"/>
      <c r="B2204" s="325"/>
      <c r="C2204" s="325"/>
      <c r="F2204" s="52">
        <v>407</v>
      </c>
      <c r="G2204" s="5" t="s">
        <v>953</v>
      </c>
      <c r="H2204" s="53" t="s">
        <v>953</v>
      </c>
      <c r="I2204" s="909" t="s">
        <v>953</v>
      </c>
      <c r="J2204" s="909"/>
      <c r="K2204" s="818" t="s">
        <v>953</v>
      </c>
      <c r="L2204" s="818"/>
      <c r="M2204" s="818"/>
      <c r="N2204" s="303" t="str">
        <f t="shared" si="15"/>
        <v/>
      </c>
      <c r="S2204" s="325"/>
      <c r="T2204" s="341" t="str">
        <f t="shared" ref="T2204:T2267" si="16">IFERROR(IF(ISBLANK(VLOOKUP($G2204,RefsCompiled,11,FALSE)),"",VLOOKUP($G2204,RefsCompiled,11,FALSE)),"")</f>
        <v/>
      </c>
      <c r="U2204" s="341"/>
      <c r="V2204" s="325"/>
      <c r="W2204" s="325"/>
      <c r="X2204" s="325"/>
      <c r="Y2204" s="325"/>
      <c r="Z2204" s="325"/>
    </row>
    <row r="2205" spans="1:26" s="7" customFormat="1" ht="21" hidden="1">
      <c r="A2205" s="325"/>
      <c r="B2205" s="325"/>
      <c r="C2205" s="325"/>
      <c r="F2205" s="52">
        <v>408</v>
      </c>
      <c r="G2205" s="5" t="s">
        <v>953</v>
      </c>
      <c r="H2205" s="53" t="s">
        <v>953</v>
      </c>
      <c r="I2205" s="909" t="s">
        <v>953</v>
      </c>
      <c r="J2205" s="909"/>
      <c r="K2205" s="818" t="s">
        <v>953</v>
      </c>
      <c r="L2205" s="818"/>
      <c r="M2205" s="818"/>
      <c r="N2205" s="303" t="str">
        <f t="shared" si="15"/>
        <v/>
      </c>
      <c r="S2205" s="325"/>
      <c r="T2205" s="341" t="str">
        <f t="shared" si="16"/>
        <v/>
      </c>
      <c r="U2205" s="341"/>
      <c r="V2205" s="325"/>
      <c r="W2205" s="325"/>
      <c r="X2205" s="325"/>
      <c r="Y2205" s="325"/>
      <c r="Z2205" s="325"/>
    </row>
    <row r="2206" spans="1:26" s="7" customFormat="1" ht="21" hidden="1">
      <c r="A2206" s="325"/>
      <c r="B2206" s="325"/>
      <c r="C2206" s="325"/>
      <c r="F2206" s="52">
        <v>409</v>
      </c>
      <c r="G2206" s="5" t="s">
        <v>953</v>
      </c>
      <c r="H2206" s="53" t="s">
        <v>953</v>
      </c>
      <c r="I2206" s="909" t="s">
        <v>953</v>
      </c>
      <c r="J2206" s="909"/>
      <c r="K2206" s="818" t="s">
        <v>953</v>
      </c>
      <c r="L2206" s="818"/>
      <c r="M2206" s="818"/>
      <c r="N2206" s="303" t="str">
        <f t="shared" si="15"/>
        <v/>
      </c>
      <c r="S2206" s="325"/>
      <c r="T2206" s="341" t="str">
        <f t="shared" si="16"/>
        <v/>
      </c>
      <c r="U2206" s="341"/>
      <c r="V2206" s="325"/>
      <c r="W2206" s="325"/>
      <c r="X2206" s="325"/>
      <c r="Y2206" s="325"/>
      <c r="Z2206" s="325"/>
    </row>
    <row r="2207" spans="1:26" s="7" customFormat="1" ht="21" hidden="1">
      <c r="A2207" s="325"/>
      <c r="B2207" s="325"/>
      <c r="C2207" s="325"/>
      <c r="F2207" s="52">
        <v>410</v>
      </c>
      <c r="G2207" s="5" t="s">
        <v>953</v>
      </c>
      <c r="H2207" s="53" t="s">
        <v>953</v>
      </c>
      <c r="I2207" s="909" t="s">
        <v>953</v>
      </c>
      <c r="J2207" s="909"/>
      <c r="K2207" s="818" t="s">
        <v>953</v>
      </c>
      <c r="L2207" s="818"/>
      <c r="M2207" s="818"/>
      <c r="N2207" s="303" t="str">
        <f t="shared" si="15"/>
        <v/>
      </c>
      <c r="S2207" s="325"/>
      <c r="T2207" s="341" t="str">
        <f t="shared" si="16"/>
        <v/>
      </c>
      <c r="U2207" s="341"/>
      <c r="V2207" s="325"/>
      <c r="W2207" s="325"/>
      <c r="X2207" s="325"/>
      <c r="Y2207" s="325"/>
      <c r="Z2207" s="325"/>
    </row>
    <row r="2208" spans="1:26" s="7" customFormat="1" ht="21" hidden="1">
      <c r="A2208" s="325"/>
      <c r="B2208" s="325"/>
      <c r="C2208" s="325"/>
      <c r="F2208" s="52">
        <v>411</v>
      </c>
      <c r="G2208" s="5" t="s">
        <v>953</v>
      </c>
      <c r="H2208" s="53" t="s">
        <v>953</v>
      </c>
      <c r="I2208" s="909" t="s">
        <v>953</v>
      </c>
      <c r="J2208" s="909"/>
      <c r="K2208" s="818" t="s">
        <v>953</v>
      </c>
      <c r="L2208" s="818"/>
      <c r="M2208" s="818"/>
      <c r="N2208" s="303" t="str">
        <f t="shared" si="15"/>
        <v/>
      </c>
      <c r="S2208" s="325"/>
      <c r="T2208" s="341" t="str">
        <f t="shared" si="16"/>
        <v/>
      </c>
      <c r="U2208" s="341"/>
      <c r="V2208" s="325"/>
      <c r="W2208" s="325"/>
      <c r="X2208" s="325"/>
      <c r="Y2208" s="325"/>
      <c r="Z2208" s="325"/>
    </row>
    <row r="2209" spans="1:26" s="7" customFormat="1" ht="21" hidden="1">
      <c r="A2209" s="325"/>
      <c r="B2209" s="325"/>
      <c r="C2209" s="325"/>
      <c r="F2209" s="52">
        <v>412</v>
      </c>
      <c r="G2209" s="5" t="s">
        <v>953</v>
      </c>
      <c r="H2209" s="53" t="s">
        <v>953</v>
      </c>
      <c r="I2209" s="909" t="s">
        <v>953</v>
      </c>
      <c r="J2209" s="909"/>
      <c r="K2209" s="818" t="s">
        <v>953</v>
      </c>
      <c r="L2209" s="818"/>
      <c r="M2209" s="818"/>
      <c r="N2209" s="303" t="str">
        <f t="shared" si="15"/>
        <v/>
      </c>
      <c r="S2209" s="325"/>
      <c r="T2209" s="341" t="str">
        <f t="shared" si="16"/>
        <v/>
      </c>
      <c r="U2209" s="341"/>
      <c r="V2209" s="325"/>
      <c r="W2209" s="325"/>
      <c r="X2209" s="325"/>
      <c r="Y2209" s="325"/>
      <c r="Z2209" s="325"/>
    </row>
    <row r="2210" spans="1:26" s="7" customFormat="1" ht="21" hidden="1">
      <c r="A2210" s="325"/>
      <c r="B2210" s="325"/>
      <c r="C2210" s="325"/>
      <c r="F2210" s="52">
        <v>413</v>
      </c>
      <c r="G2210" s="5" t="s">
        <v>953</v>
      </c>
      <c r="H2210" s="53" t="s">
        <v>953</v>
      </c>
      <c r="I2210" s="909" t="s">
        <v>953</v>
      </c>
      <c r="J2210" s="909"/>
      <c r="K2210" s="818" t="s">
        <v>953</v>
      </c>
      <c r="L2210" s="818"/>
      <c r="M2210" s="818"/>
      <c r="N2210" s="303" t="str">
        <f t="shared" si="15"/>
        <v/>
      </c>
      <c r="S2210" s="325"/>
      <c r="T2210" s="341" t="str">
        <f t="shared" si="16"/>
        <v/>
      </c>
      <c r="U2210" s="341"/>
      <c r="V2210" s="325"/>
      <c r="W2210" s="325"/>
      <c r="X2210" s="325"/>
      <c r="Y2210" s="325"/>
      <c r="Z2210" s="325"/>
    </row>
    <row r="2211" spans="1:26" s="7" customFormat="1" ht="21" hidden="1">
      <c r="A2211" s="325"/>
      <c r="B2211" s="325"/>
      <c r="C2211" s="325"/>
      <c r="F2211" s="52">
        <v>414</v>
      </c>
      <c r="G2211" s="5" t="s">
        <v>953</v>
      </c>
      <c r="H2211" s="53" t="s">
        <v>953</v>
      </c>
      <c r="I2211" s="909" t="s">
        <v>953</v>
      </c>
      <c r="J2211" s="909"/>
      <c r="K2211" s="818" t="s">
        <v>953</v>
      </c>
      <c r="L2211" s="818"/>
      <c r="M2211" s="818"/>
      <c r="N2211" s="303" t="str">
        <f t="shared" si="15"/>
        <v/>
      </c>
      <c r="S2211" s="325"/>
      <c r="T2211" s="341" t="str">
        <f t="shared" si="16"/>
        <v/>
      </c>
      <c r="U2211" s="341"/>
      <c r="V2211" s="325"/>
      <c r="W2211" s="325"/>
      <c r="X2211" s="325"/>
      <c r="Y2211" s="325"/>
      <c r="Z2211" s="325"/>
    </row>
    <row r="2212" spans="1:26" s="7" customFormat="1" ht="21" hidden="1">
      <c r="A2212" s="325"/>
      <c r="B2212" s="325"/>
      <c r="C2212" s="325"/>
      <c r="F2212" s="52">
        <v>415</v>
      </c>
      <c r="G2212" s="5" t="s">
        <v>953</v>
      </c>
      <c r="H2212" s="53" t="s">
        <v>953</v>
      </c>
      <c r="I2212" s="909" t="s">
        <v>953</v>
      </c>
      <c r="J2212" s="909"/>
      <c r="K2212" s="818" t="s">
        <v>953</v>
      </c>
      <c r="L2212" s="818"/>
      <c r="M2212" s="818"/>
      <c r="N2212" s="303" t="str">
        <f t="shared" si="15"/>
        <v/>
      </c>
      <c r="S2212" s="325"/>
      <c r="T2212" s="341" t="str">
        <f t="shared" si="16"/>
        <v/>
      </c>
      <c r="U2212" s="341"/>
      <c r="V2212" s="325"/>
      <c r="W2212" s="325"/>
      <c r="X2212" s="325"/>
      <c r="Y2212" s="325"/>
      <c r="Z2212" s="325"/>
    </row>
    <row r="2213" spans="1:26" s="7" customFormat="1" ht="21" hidden="1">
      <c r="A2213" s="325"/>
      <c r="B2213" s="325"/>
      <c r="C2213" s="325"/>
      <c r="F2213" s="52">
        <v>416</v>
      </c>
      <c r="G2213" s="5" t="s">
        <v>953</v>
      </c>
      <c r="H2213" s="53" t="s">
        <v>953</v>
      </c>
      <c r="I2213" s="909" t="s">
        <v>953</v>
      </c>
      <c r="J2213" s="909"/>
      <c r="K2213" s="818" t="s">
        <v>953</v>
      </c>
      <c r="L2213" s="818"/>
      <c r="M2213" s="818"/>
      <c r="N2213" s="303" t="str">
        <f t="shared" si="15"/>
        <v/>
      </c>
      <c r="S2213" s="325"/>
      <c r="T2213" s="341" t="str">
        <f t="shared" si="16"/>
        <v/>
      </c>
      <c r="U2213" s="341"/>
      <c r="V2213" s="325"/>
      <c r="W2213" s="325"/>
      <c r="X2213" s="325"/>
      <c r="Y2213" s="325"/>
      <c r="Z2213" s="325"/>
    </row>
    <row r="2214" spans="1:26" s="7" customFormat="1" ht="21" hidden="1">
      <c r="A2214" s="325"/>
      <c r="B2214" s="325"/>
      <c r="C2214" s="325"/>
      <c r="F2214" s="52">
        <v>417</v>
      </c>
      <c r="G2214" s="5" t="s">
        <v>953</v>
      </c>
      <c r="H2214" s="53" t="s">
        <v>953</v>
      </c>
      <c r="I2214" s="909" t="s">
        <v>953</v>
      </c>
      <c r="J2214" s="909"/>
      <c r="K2214" s="818" t="s">
        <v>953</v>
      </c>
      <c r="L2214" s="818"/>
      <c r="M2214" s="818"/>
      <c r="N2214" s="303" t="str">
        <f t="shared" si="15"/>
        <v/>
      </c>
      <c r="S2214" s="325"/>
      <c r="T2214" s="341" t="str">
        <f t="shared" si="16"/>
        <v/>
      </c>
      <c r="U2214" s="341"/>
      <c r="V2214" s="325"/>
      <c r="W2214" s="325"/>
      <c r="X2214" s="325"/>
      <c r="Y2214" s="325"/>
      <c r="Z2214" s="325"/>
    </row>
    <row r="2215" spans="1:26" s="7" customFormat="1" ht="21" hidden="1">
      <c r="A2215" s="325"/>
      <c r="B2215" s="325"/>
      <c r="C2215" s="325"/>
      <c r="F2215" s="52">
        <v>418</v>
      </c>
      <c r="G2215" s="5" t="s">
        <v>953</v>
      </c>
      <c r="H2215" s="53" t="s">
        <v>953</v>
      </c>
      <c r="I2215" s="909" t="s">
        <v>953</v>
      </c>
      <c r="J2215" s="909"/>
      <c r="K2215" s="818" t="s">
        <v>953</v>
      </c>
      <c r="L2215" s="818"/>
      <c r="M2215" s="818"/>
      <c r="N2215" s="303" t="str">
        <f t="shared" si="15"/>
        <v/>
      </c>
      <c r="S2215" s="325"/>
      <c r="T2215" s="341" t="str">
        <f t="shared" si="16"/>
        <v/>
      </c>
      <c r="U2215" s="341"/>
      <c r="V2215" s="325"/>
      <c r="W2215" s="325"/>
      <c r="X2215" s="325"/>
      <c r="Y2215" s="325"/>
      <c r="Z2215" s="325"/>
    </row>
    <row r="2216" spans="1:26" s="7" customFormat="1" ht="21" hidden="1">
      <c r="A2216" s="325"/>
      <c r="B2216" s="325"/>
      <c r="C2216" s="325"/>
      <c r="F2216" s="52">
        <v>419</v>
      </c>
      <c r="G2216" s="5" t="s">
        <v>953</v>
      </c>
      <c r="H2216" s="53" t="s">
        <v>953</v>
      </c>
      <c r="I2216" s="909" t="s">
        <v>953</v>
      </c>
      <c r="J2216" s="909"/>
      <c r="K2216" s="818" t="s">
        <v>953</v>
      </c>
      <c r="L2216" s="818"/>
      <c r="M2216" s="818"/>
      <c r="N2216" s="303" t="str">
        <f t="shared" si="15"/>
        <v/>
      </c>
      <c r="S2216" s="325"/>
      <c r="T2216" s="341" t="str">
        <f t="shared" si="16"/>
        <v/>
      </c>
      <c r="U2216" s="341"/>
      <c r="V2216" s="325"/>
      <c r="W2216" s="325"/>
      <c r="X2216" s="325"/>
      <c r="Y2216" s="325"/>
      <c r="Z2216" s="325"/>
    </row>
    <row r="2217" spans="1:26" s="7" customFormat="1" ht="21" hidden="1">
      <c r="A2217" s="325"/>
      <c r="B2217" s="325"/>
      <c r="C2217" s="325"/>
      <c r="F2217" s="52">
        <v>420</v>
      </c>
      <c r="G2217" s="5" t="s">
        <v>953</v>
      </c>
      <c r="H2217" s="53" t="s">
        <v>953</v>
      </c>
      <c r="I2217" s="909" t="s">
        <v>953</v>
      </c>
      <c r="J2217" s="909"/>
      <c r="K2217" s="818" t="s">
        <v>953</v>
      </c>
      <c r="L2217" s="818"/>
      <c r="M2217" s="818"/>
      <c r="N2217" s="303" t="str">
        <f t="shared" si="15"/>
        <v/>
      </c>
      <c r="S2217" s="325"/>
      <c r="T2217" s="341" t="str">
        <f t="shared" si="16"/>
        <v/>
      </c>
      <c r="U2217" s="341"/>
      <c r="V2217" s="325"/>
      <c r="W2217" s="325"/>
      <c r="X2217" s="325"/>
      <c r="Y2217" s="325"/>
      <c r="Z2217" s="325"/>
    </row>
    <row r="2218" spans="1:26" s="7" customFormat="1" ht="21" hidden="1">
      <c r="A2218" s="325"/>
      <c r="B2218" s="325"/>
      <c r="C2218" s="325"/>
      <c r="F2218" s="52">
        <v>421</v>
      </c>
      <c r="G2218" s="5" t="s">
        <v>953</v>
      </c>
      <c r="H2218" s="53" t="s">
        <v>953</v>
      </c>
      <c r="I2218" s="909" t="s">
        <v>953</v>
      </c>
      <c r="J2218" s="909"/>
      <c r="K2218" s="818" t="s">
        <v>953</v>
      </c>
      <c r="L2218" s="818"/>
      <c r="M2218" s="818"/>
      <c r="N2218" s="303" t="str">
        <f t="shared" si="15"/>
        <v/>
      </c>
      <c r="S2218" s="325"/>
      <c r="T2218" s="341" t="str">
        <f t="shared" si="16"/>
        <v/>
      </c>
      <c r="U2218" s="341"/>
      <c r="V2218" s="325"/>
      <c r="W2218" s="325"/>
      <c r="X2218" s="325"/>
      <c r="Y2218" s="325"/>
      <c r="Z2218" s="325"/>
    </row>
    <row r="2219" spans="1:26" s="7" customFormat="1" ht="21" hidden="1">
      <c r="A2219" s="325"/>
      <c r="B2219" s="325"/>
      <c r="C2219" s="325"/>
      <c r="F2219" s="52">
        <v>422</v>
      </c>
      <c r="G2219" s="5" t="s">
        <v>953</v>
      </c>
      <c r="H2219" s="53" t="s">
        <v>953</v>
      </c>
      <c r="I2219" s="909" t="s">
        <v>953</v>
      </c>
      <c r="J2219" s="909"/>
      <c r="K2219" s="818" t="s">
        <v>953</v>
      </c>
      <c r="L2219" s="818"/>
      <c r="M2219" s="818"/>
      <c r="N2219" s="303" t="str">
        <f t="shared" si="15"/>
        <v/>
      </c>
      <c r="S2219" s="325"/>
      <c r="T2219" s="341" t="str">
        <f t="shared" si="16"/>
        <v/>
      </c>
      <c r="U2219" s="341"/>
      <c r="V2219" s="325"/>
      <c r="W2219" s="325"/>
      <c r="X2219" s="325"/>
      <c r="Y2219" s="325"/>
      <c r="Z2219" s="325"/>
    </row>
    <row r="2220" spans="1:26" s="7" customFormat="1" ht="21" hidden="1">
      <c r="A2220" s="325"/>
      <c r="B2220" s="325"/>
      <c r="C2220" s="325"/>
      <c r="F2220" s="52">
        <v>423</v>
      </c>
      <c r="G2220" s="5" t="s">
        <v>953</v>
      </c>
      <c r="H2220" s="53" t="s">
        <v>953</v>
      </c>
      <c r="I2220" s="909" t="s">
        <v>953</v>
      </c>
      <c r="J2220" s="909"/>
      <c r="K2220" s="818" t="s">
        <v>953</v>
      </c>
      <c r="L2220" s="818"/>
      <c r="M2220" s="818"/>
      <c r="N2220" s="303" t="str">
        <f t="shared" si="15"/>
        <v/>
      </c>
      <c r="S2220" s="325"/>
      <c r="T2220" s="341" t="str">
        <f t="shared" si="16"/>
        <v/>
      </c>
      <c r="U2220" s="341"/>
      <c r="V2220" s="325"/>
      <c r="W2220" s="325"/>
      <c r="X2220" s="325"/>
      <c r="Y2220" s="325"/>
      <c r="Z2220" s="325"/>
    </row>
    <row r="2221" spans="1:26" s="7" customFormat="1" ht="21" hidden="1">
      <c r="A2221" s="325"/>
      <c r="B2221" s="325"/>
      <c r="C2221" s="325"/>
      <c r="F2221" s="52">
        <v>424</v>
      </c>
      <c r="G2221" s="5" t="s">
        <v>953</v>
      </c>
      <c r="H2221" s="53" t="s">
        <v>953</v>
      </c>
      <c r="I2221" s="909" t="s">
        <v>953</v>
      </c>
      <c r="J2221" s="909"/>
      <c r="K2221" s="818" t="s">
        <v>953</v>
      </c>
      <c r="L2221" s="818"/>
      <c r="M2221" s="818"/>
      <c r="N2221" s="303" t="str">
        <f t="shared" si="15"/>
        <v/>
      </c>
      <c r="S2221" s="325"/>
      <c r="T2221" s="341" t="str">
        <f t="shared" si="16"/>
        <v/>
      </c>
      <c r="U2221" s="341"/>
      <c r="V2221" s="325"/>
      <c r="W2221" s="325"/>
      <c r="X2221" s="325"/>
      <c r="Y2221" s="325"/>
      <c r="Z2221" s="325"/>
    </row>
    <row r="2222" spans="1:26" s="7" customFormat="1" ht="21" hidden="1">
      <c r="A2222" s="325"/>
      <c r="B2222" s="325"/>
      <c r="C2222" s="325"/>
      <c r="F2222" s="52">
        <v>425</v>
      </c>
      <c r="G2222" s="5" t="s">
        <v>953</v>
      </c>
      <c r="H2222" s="53" t="s">
        <v>953</v>
      </c>
      <c r="I2222" s="909" t="s">
        <v>953</v>
      </c>
      <c r="J2222" s="909"/>
      <c r="K2222" s="818" t="s">
        <v>953</v>
      </c>
      <c r="L2222" s="818"/>
      <c r="M2222" s="818"/>
      <c r="N2222" s="303" t="str">
        <f t="shared" si="15"/>
        <v/>
      </c>
      <c r="S2222" s="325"/>
      <c r="T2222" s="341" t="str">
        <f t="shared" si="16"/>
        <v/>
      </c>
      <c r="U2222" s="341"/>
      <c r="V2222" s="325"/>
      <c r="W2222" s="325"/>
      <c r="X2222" s="325"/>
      <c r="Y2222" s="325"/>
      <c r="Z2222" s="325"/>
    </row>
    <row r="2223" spans="1:26" s="7" customFormat="1" ht="21" hidden="1">
      <c r="A2223" s="325"/>
      <c r="B2223" s="325"/>
      <c r="C2223" s="325"/>
      <c r="F2223" s="52">
        <v>426</v>
      </c>
      <c r="G2223" s="5" t="s">
        <v>953</v>
      </c>
      <c r="H2223" s="53" t="s">
        <v>953</v>
      </c>
      <c r="I2223" s="909" t="s">
        <v>953</v>
      </c>
      <c r="J2223" s="909"/>
      <c r="K2223" s="818" t="s">
        <v>953</v>
      </c>
      <c r="L2223" s="818"/>
      <c r="M2223" s="818"/>
      <c r="N2223" s="303" t="str">
        <f t="shared" si="15"/>
        <v/>
      </c>
      <c r="S2223" s="325"/>
      <c r="T2223" s="341" t="str">
        <f t="shared" si="16"/>
        <v/>
      </c>
      <c r="U2223" s="341"/>
      <c r="V2223" s="325"/>
      <c r="W2223" s="325"/>
      <c r="X2223" s="325"/>
      <c r="Y2223" s="325"/>
      <c r="Z2223" s="325"/>
    </row>
    <row r="2224" spans="1:26" s="7" customFormat="1" ht="21" hidden="1">
      <c r="A2224" s="325"/>
      <c r="B2224" s="325"/>
      <c r="C2224" s="325"/>
      <c r="F2224" s="52">
        <v>427</v>
      </c>
      <c r="G2224" s="5" t="s">
        <v>953</v>
      </c>
      <c r="H2224" s="53" t="s">
        <v>953</v>
      </c>
      <c r="I2224" s="909" t="s">
        <v>953</v>
      </c>
      <c r="J2224" s="909"/>
      <c r="K2224" s="818" t="s">
        <v>953</v>
      </c>
      <c r="L2224" s="818"/>
      <c r="M2224" s="818"/>
      <c r="N2224" s="303" t="str">
        <f t="shared" si="15"/>
        <v/>
      </c>
      <c r="S2224" s="325"/>
      <c r="T2224" s="341" t="str">
        <f t="shared" si="16"/>
        <v/>
      </c>
      <c r="U2224" s="341"/>
      <c r="V2224" s="325"/>
      <c r="W2224" s="325"/>
      <c r="X2224" s="325"/>
      <c r="Y2224" s="325"/>
      <c r="Z2224" s="325"/>
    </row>
    <row r="2225" spans="1:26" s="7" customFormat="1" ht="21" hidden="1">
      <c r="A2225" s="325"/>
      <c r="B2225" s="325"/>
      <c r="C2225" s="325"/>
      <c r="F2225" s="52">
        <v>428</v>
      </c>
      <c r="G2225" s="5" t="s">
        <v>953</v>
      </c>
      <c r="H2225" s="53" t="s">
        <v>953</v>
      </c>
      <c r="I2225" s="909" t="s">
        <v>953</v>
      </c>
      <c r="J2225" s="909"/>
      <c r="K2225" s="818" t="s">
        <v>953</v>
      </c>
      <c r="L2225" s="818"/>
      <c r="M2225" s="818"/>
      <c r="N2225" s="303" t="str">
        <f t="shared" si="15"/>
        <v/>
      </c>
      <c r="S2225" s="325"/>
      <c r="T2225" s="341" t="str">
        <f t="shared" si="16"/>
        <v/>
      </c>
      <c r="U2225" s="341"/>
      <c r="V2225" s="325"/>
      <c r="W2225" s="325"/>
      <c r="X2225" s="325"/>
      <c r="Y2225" s="325"/>
      <c r="Z2225" s="325"/>
    </row>
    <row r="2226" spans="1:26" s="7" customFormat="1" ht="21" hidden="1">
      <c r="A2226" s="325"/>
      <c r="B2226" s="325"/>
      <c r="C2226" s="325"/>
      <c r="F2226" s="52">
        <v>429</v>
      </c>
      <c r="G2226" s="5" t="s">
        <v>953</v>
      </c>
      <c r="H2226" s="53" t="s">
        <v>953</v>
      </c>
      <c r="I2226" s="909" t="s">
        <v>953</v>
      </c>
      <c r="J2226" s="909"/>
      <c r="K2226" s="818" t="s">
        <v>953</v>
      </c>
      <c r="L2226" s="818"/>
      <c r="M2226" s="818"/>
      <c r="N2226" s="303" t="str">
        <f t="shared" si="15"/>
        <v/>
      </c>
      <c r="S2226" s="325"/>
      <c r="T2226" s="341" t="str">
        <f t="shared" si="16"/>
        <v/>
      </c>
      <c r="U2226" s="341"/>
      <c r="V2226" s="325"/>
      <c r="W2226" s="325"/>
      <c r="X2226" s="325"/>
      <c r="Y2226" s="325"/>
      <c r="Z2226" s="325"/>
    </row>
    <row r="2227" spans="1:26" s="7" customFormat="1" ht="21" hidden="1">
      <c r="A2227" s="325"/>
      <c r="B2227" s="325"/>
      <c r="C2227" s="325"/>
      <c r="F2227" s="52">
        <v>430</v>
      </c>
      <c r="G2227" s="5" t="s">
        <v>953</v>
      </c>
      <c r="H2227" s="53" t="s">
        <v>953</v>
      </c>
      <c r="I2227" s="909" t="s">
        <v>953</v>
      </c>
      <c r="J2227" s="909"/>
      <c r="K2227" s="818" t="s">
        <v>953</v>
      </c>
      <c r="L2227" s="818"/>
      <c r="M2227" s="818"/>
      <c r="N2227" s="303" t="str">
        <f t="shared" si="15"/>
        <v/>
      </c>
      <c r="S2227" s="325"/>
      <c r="T2227" s="341" t="str">
        <f t="shared" si="16"/>
        <v/>
      </c>
      <c r="U2227" s="341"/>
      <c r="V2227" s="325"/>
      <c r="W2227" s="325"/>
      <c r="X2227" s="325"/>
      <c r="Y2227" s="325"/>
      <c r="Z2227" s="325"/>
    </row>
    <row r="2228" spans="1:26" s="7" customFormat="1" ht="21" hidden="1">
      <c r="A2228" s="325"/>
      <c r="B2228" s="325"/>
      <c r="C2228" s="325"/>
      <c r="F2228" s="52">
        <v>431</v>
      </c>
      <c r="G2228" s="5" t="s">
        <v>953</v>
      </c>
      <c r="H2228" s="53" t="s">
        <v>953</v>
      </c>
      <c r="I2228" s="909" t="s">
        <v>953</v>
      </c>
      <c r="J2228" s="909"/>
      <c r="K2228" s="818" t="s">
        <v>953</v>
      </c>
      <c r="L2228" s="818"/>
      <c r="M2228" s="818"/>
      <c r="N2228" s="303" t="str">
        <f t="shared" si="15"/>
        <v/>
      </c>
      <c r="S2228" s="325"/>
      <c r="T2228" s="341" t="str">
        <f t="shared" si="16"/>
        <v/>
      </c>
      <c r="U2228" s="341"/>
      <c r="V2228" s="325"/>
      <c r="W2228" s="325"/>
      <c r="X2228" s="325"/>
      <c r="Y2228" s="325"/>
      <c r="Z2228" s="325"/>
    </row>
    <row r="2229" spans="1:26" s="7" customFormat="1" ht="21" hidden="1">
      <c r="A2229" s="325"/>
      <c r="B2229" s="325"/>
      <c r="C2229" s="325"/>
      <c r="F2229" s="52">
        <v>432</v>
      </c>
      <c r="G2229" s="5" t="s">
        <v>953</v>
      </c>
      <c r="H2229" s="53" t="s">
        <v>953</v>
      </c>
      <c r="I2229" s="909" t="s">
        <v>953</v>
      </c>
      <c r="J2229" s="909"/>
      <c r="K2229" s="818" t="s">
        <v>953</v>
      </c>
      <c r="L2229" s="818"/>
      <c r="M2229" s="818"/>
      <c r="N2229" s="303" t="str">
        <f t="shared" si="15"/>
        <v/>
      </c>
      <c r="S2229" s="325"/>
      <c r="T2229" s="341" t="str">
        <f t="shared" si="16"/>
        <v/>
      </c>
      <c r="U2229" s="341"/>
      <c r="V2229" s="325"/>
      <c r="W2229" s="325"/>
      <c r="X2229" s="325"/>
      <c r="Y2229" s="325"/>
      <c r="Z2229" s="325"/>
    </row>
    <row r="2230" spans="1:26" s="7" customFormat="1" ht="21" hidden="1">
      <c r="A2230" s="325"/>
      <c r="B2230" s="325"/>
      <c r="C2230" s="325"/>
      <c r="F2230" s="52">
        <v>433</v>
      </c>
      <c r="G2230" s="5" t="s">
        <v>953</v>
      </c>
      <c r="H2230" s="53" t="s">
        <v>953</v>
      </c>
      <c r="I2230" s="909" t="s">
        <v>953</v>
      </c>
      <c r="J2230" s="909"/>
      <c r="K2230" s="818" t="s">
        <v>953</v>
      </c>
      <c r="L2230" s="818"/>
      <c r="M2230" s="818"/>
      <c r="N2230" s="303" t="str">
        <f t="shared" si="15"/>
        <v/>
      </c>
      <c r="S2230" s="325"/>
      <c r="T2230" s="341" t="str">
        <f t="shared" si="16"/>
        <v/>
      </c>
      <c r="U2230" s="341"/>
      <c r="V2230" s="325"/>
      <c r="W2230" s="325"/>
      <c r="X2230" s="325"/>
      <c r="Y2230" s="325"/>
      <c r="Z2230" s="325"/>
    </row>
    <row r="2231" spans="1:26" s="7" customFormat="1" ht="21" hidden="1">
      <c r="A2231" s="325"/>
      <c r="B2231" s="325"/>
      <c r="C2231" s="325"/>
      <c r="F2231" s="52">
        <v>434</v>
      </c>
      <c r="G2231" s="5" t="s">
        <v>953</v>
      </c>
      <c r="H2231" s="53" t="s">
        <v>953</v>
      </c>
      <c r="I2231" s="909" t="s">
        <v>953</v>
      </c>
      <c r="J2231" s="909"/>
      <c r="K2231" s="818" t="s">
        <v>953</v>
      </c>
      <c r="L2231" s="818"/>
      <c r="M2231" s="818"/>
      <c r="N2231" s="303" t="str">
        <f t="shared" si="15"/>
        <v/>
      </c>
      <c r="S2231" s="325"/>
      <c r="T2231" s="341" t="str">
        <f t="shared" si="16"/>
        <v/>
      </c>
      <c r="U2231" s="341"/>
      <c r="V2231" s="325"/>
      <c r="W2231" s="325"/>
      <c r="X2231" s="325"/>
      <c r="Y2231" s="325"/>
      <c r="Z2231" s="325"/>
    </row>
    <row r="2232" spans="1:26" s="7" customFormat="1" ht="21" hidden="1">
      <c r="A2232" s="325"/>
      <c r="B2232" s="325"/>
      <c r="C2232" s="325"/>
      <c r="F2232" s="52">
        <v>435</v>
      </c>
      <c r="G2232" s="5" t="s">
        <v>953</v>
      </c>
      <c r="H2232" s="53" t="s">
        <v>953</v>
      </c>
      <c r="I2232" s="909" t="s">
        <v>953</v>
      </c>
      <c r="J2232" s="909"/>
      <c r="K2232" s="818" t="s">
        <v>953</v>
      </c>
      <c r="L2232" s="818"/>
      <c r="M2232" s="818"/>
      <c r="N2232" s="303" t="str">
        <f t="shared" si="15"/>
        <v/>
      </c>
      <c r="S2232" s="325"/>
      <c r="T2232" s="341" t="str">
        <f t="shared" si="16"/>
        <v/>
      </c>
      <c r="U2232" s="341"/>
      <c r="V2232" s="325"/>
      <c r="W2232" s="325"/>
      <c r="X2232" s="325"/>
      <c r="Y2232" s="325"/>
      <c r="Z2232" s="325"/>
    </row>
    <row r="2233" spans="1:26" s="7" customFormat="1" ht="21" hidden="1">
      <c r="A2233" s="325"/>
      <c r="B2233" s="325"/>
      <c r="C2233" s="325"/>
      <c r="F2233" s="52">
        <v>436</v>
      </c>
      <c r="G2233" s="5" t="s">
        <v>953</v>
      </c>
      <c r="H2233" s="53" t="s">
        <v>953</v>
      </c>
      <c r="I2233" s="909" t="s">
        <v>953</v>
      </c>
      <c r="J2233" s="909"/>
      <c r="K2233" s="818" t="s">
        <v>953</v>
      </c>
      <c r="L2233" s="818"/>
      <c r="M2233" s="818"/>
      <c r="N2233" s="303" t="str">
        <f t="shared" si="15"/>
        <v/>
      </c>
      <c r="S2233" s="325"/>
      <c r="T2233" s="341" t="str">
        <f t="shared" si="16"/>
        <v/>
      </c>
      <c r="U2233" s="341"/>
      <c r="V2233" s="325"/>
      <c r="W2233" s="325"/>
      <c r="X2233" s="325"/>
      <c r="Y2233" s="325"/>
      <c r="Z2233" s="325"/>
    </row>
    <row r="2234" spans="1:26" s="7" customFormat="1" ht="21" hidden="1">
      <c r="A2234" s="325"/>
      <c r="B2234" s="325"/>
      <c r="C2234" s="325"/>
      <c r="F2234" s="52">
        <v>437</v>
      </c>
      <c r="G2234" s="5" t="s">
        <v>953</v>
      </c>
      <c r="H2234" s="53" t="s">
        <v>953</v>
      </c>
      <c r="I2234" s="909" t="s">
        <v>953</v>
      </c>
      <c r="J2234" s="909"/>
      <c r="K2234" s="818" t="s">
        <v>953</v>
      </c>
      <c r="L2234" s="818"/>
      <c r="M2234" s="818"/>
      <c r="N2234" s="303" t="str">
        <f t="shared" si="15"/>
        <v/>
      </c>
      <c r="S2234" s="325"/>
      <c r="T2234" s="341" t="str">
        <f t="shared" si="16"/>
        <v/>
      </c>
      <c r="U2234" s="341"/>
      <c r="V2234" s="325"/>
      <c r="W2234" s="325"/>
      <c r="X2234" s="325"/>
      <c r="Y2234" s="325"/>
      <c r="Z2234" s="325"/>
    </row>
    <row r="2235" spans="1:26" s="7" customFormat="1" ht="21" hidden="1">
      <c r="A2235" s="325"/>
      <c r="B2235" s="325"/>
      <c r="C2235" s="325"/>
      <c r="F2235" s="52">
        <v>438</v>
      </c>
      <c r="G2235" s="5" t="s">
        <v>953</v>
      </c>
      <c r="H2235" s="53" t="s">
        <v>953</v>
      </c>
      <c r="I2235" s="909" t="s">
        <v>953</v>
      </c>
      <c r="J2235" s="909"/>
      <c r="K2235" s="818" t="s">
        <v>953</v>
      </c>
      <c r="L2235" s="818"/>
      <c r="M2235" s="818"/>
      <c r="N2235" s="303" t="str">
        <f t="shared" si="15"/>
        <v/>
      </c>
      <c r="S2235" s="325"/>
      <c r="T2235" s="341" t="str">
        <f t="shared" si="16"/>
        <v/>
      </c>
      <c r="U2235" s="341"/>
      <c r="V2235" s="325"/>
      <c r="W2235" s="325"/>
      <c r="X2235" s="325"/>
      <c r="Y2235" s="325"/>
      <c r="Z2235" s="325"/>
    </row>
    <row r="2236" spans="1:26" s="7" customFormat="1" ht="21" hidden="1">
      <c r="A2236" s="325"/>
      <c r="B2236" s="325"/>
      <c r="C2236" s="325"/>
      <c r="F2236" s="52">
        <v>439</v>
      </c>
      <c r="G2236" s="5" t="s">
        <v>953</v>
      </c>
      <c r="H2236" s="53" t="s">
        <v>953</v>
      </c>
      <c r="I2236" s="909" t="s">
        <v>953</v>
      </c>
      <c r="J2236" s="909"/>
      <c r="K2236" s="818" t="s">
        <v>953</v>
      </c>
      <c r="L2236" s="818"/>
      <c r="M2236" s="818"/>
      <c r="N2236" s="303" t="str">
        <f t="shared" si="15"/>
        <v/>
      </c>
      <c r="S2236" s="325"/>
      <c r="T2236" s="341" t="str">
        <f t="shared" si="16"/>
        <v/>
      </c>
      <c r="U2236" s="341"/>
      <c r="V2236" s="325"/>
      <c r="W2236" s="325"/>
      <c r="X2236" s="325"/>
      <c r="Y2236" s="325"/>
      <c r="Z2236" s="325"/>
    </row>
    <row r="2237" spans="1:26" s="7" customFormat="1" ht="21" hidden="1">
      <c r="A2237" s="325"/>
      <c r="B2237" s="325"/>
      <c r="C2237" s="325"/>
      <c r="F2237" s="52">
        <v>440</v>
      </c>
      <c r="G2237" s="5" t="s">
        <v>953</v>
      </c>
      <c r="H2237" s="53" t="s">
        <v>953</v>
      </c>
      <c r="I2237" s="909" t="s">
        <v>953</v>
      </c>
      <c r="J2237" s="909"/>
      <c r="K2237" s="818" t="s">
        <v>953</v>
      </c>
      <c r="L2237" s="818"/>
      <c r="M2237" s="818"/>
      <c r="N2237" s="303" t="str">
        <f t="shared" si="15"/>
        <v/>
      </c>
      <c r="S2237" s="325"/>
      <c r="T2237" s="341" t="str">
        <f t="shared" si="16"/>
        <v/>
      </c>
      <c r="U2237" s="341"/>
      <c r="V2237" s="325"/>
      <c r="W2237" s="325"/>
      <c r="X2237" s="325"/>
      <c r="Y2237" s="325"/>
      <c r="Z2237" s="325"/>
    </row>
    <row r="2238" spans="1:26" s="7" customFormat="1" ht="21" hidden="1">
      <c r="A2238" s="325"/>
      <c r="B2238" s="325"/>
      <c r="C2238" s="325"/>
      <c r="F2238" s="52">
        <v>441</v>
      </c>
      <c r="G2238" s="5" t="s">
        <v>953</v>
      </c>
      <c r="H2238" s="53" t="s">
        <v>953</v>
      </c>
      <c r="I2238" s="909" t="s">
        <v>953</v>
      </c>
      <c r="J2238" s="909"/>
      <c r="K2238" s="818" t="s">
        <v>953</v>
      </c>
      <c r="L2238" s="818"/>
      <c r="M2238" s="818"/>
      <c r="N2238" s="303" t="str">
        <f t="shared" si="15"/>
        <v/>
      </c>
      <c r="S2238" s="325"/>
      <c r="T2238" s="341" t="str">
        <f t="shared" si="16"/>
        <v/>
      </c>
      <c r="U2238" s="341"/>
      <c r="V2238" s="325"/>
      <c r="W2238" s="325"/>
      <c r="X2238" s="325"/>
      <c r="Y2238" s="325"/>
      <c r="Z2238" s="325"/>
    </row>
    <row r="2239" spans="1:26" s="7" customFormat="1" ht="21" hidden="1">
      <c r="A2239" s="325"/>
      <c r="B2239" s="325"/>
      <c r="C2239" s="325"/>
      <c r="F2239" s="52">
        <v>442</v>
      </c>
      <c r="G2239" s="5" t="s">
        <v>953</v>
      </c>
      <c r="H2239" s="53" t="s">
        <v>953</v>
      </c>
      <c r="I2239" s="909" t="s">
        <v>953</v>
      </c>
      <c r="J2239" s="909"/>
      <c r="K2239" s="818" t="s">
        <v>953</v>
      </c>
      <c r="L2239" s="818"/>
      <c r="M2239" s="818"/>
      <c r="N2239" s="303" t="str">
        <f t="shared" si="15"/>
        <v/>
      </c>
      <c r="S2239" s="325"/>
      <c r="T2239" s="341" t="str">
        <f t="shared" si="16"/>
        <v/>
      </c>
      <c r="U2239" s="341"/>
      <c r="V2239" s="325"/>
      <c r="W2239" s="325"/>
      <c r="X2239" s="325"/>
      <c r="Y2239" s="325"/>
      <c r="Z2239" s="325"/>
    </row>
    <row r="2240" spans="1:26" s="7" customFormat="1" ht="21" hidden="1">
      <c r="A2240" s="325"/>
      <c r="B2240" s="325"/>
      <c r="C2240" s="325"/>
      <c r="F2240" s="52">
        <v>443</v>
      </c>
      <c r="G2240" s="5" t="s">
        <v>953</v>
      </c>
      <c r="H2240" s="53" t="s">
        <v>953</v>
      </c>
      <c r="I2240" s="909" t="s">
        <v>953</v>
      </c>
      <c r="J2240" s="909"/>
      <c r="K2240" s="818" t="s">
        <v>953</v>
      </c>
      <c r="L2240" s="818"/>
      <c r="M2240" s="818"/>
      <c r="N2240" s="303" t="str">
        <f t="shared" si="15"/>
        <v/>
      </c>
      <c r="S2240" s="325"/>
      <c r="T2240" s="341" t="str">
        <f t="shared" si="16"/>
        <v/>
      </c>
      <c r="U2240" s="341"/>
      <c r="V2240" s="325"/>
      <c r="W2240" s="325"/>
      <c r="X2240" s="325"/>
      <c r="Y2240" s="325"/>
      <c r="Z2240" s="325"/>
    </row>
    <row r="2241" spans="1:26" s="7" customFormat="1" ht="21" hidden="1">
      <c r="A2241" s="325"/>
      <c r="B2241" s="325"/>
      <c r="C2241" s="325"/>
      <c r="F2241" s="52">
        <v>444</v>
      </c>
      <c r="G2241" s="5" t="s">
        <v>953</v>
      </c>
      <c r="H2241" s="53" t="s">
        <v>953</v>
      </c>
      <c r="I2241" s="909" t="s">
        <v>953</v>
      </c>
      <c r="J2241" s="909"/>
      <c r="K2241" s="818" t="s">
        <v>953</v>
      </c>
      <c r="L2241" s="818"/>
      <c r="M2241" s="818"/>
      <c r="N2241" s="303" t="str">
        <f t="shared" si="15"/>
        <v/>
      </c>
      <c r="S2241" s="325"/>
      <c r="T2241" s="341" t="str">
        <f t="shared" si="16"/>
        <v/>
      </c>
      <c r="U2241" s="341"/>
      <c r="V2241" s="325"/>
      <c r="W2241" s="325"/>
      <c r="X2241" s="325"/>
      <c r="Y2241" s="325"/>
      <c r="Z2241" s="325"/>
    </row>
    <row r="2242" spans="1:26" s="7" customFormat="1" ht="21" hidden="1">
      <c r="A2242" s="325"/>
      <c r="B2242" s="325"/>
      <c r="C2242" s="325"/>
      <c r="F2242" s="52">
        <v>445</v>
      </c>
      <c r="G2242" s="5" t="s">
        <v>953</v>
      </c>
      <c r="H2242" s="53" t="s">
        <v>953</v>
      </c>
      <c r="I2242" s="909" t="s">
        <v>953</v>
      </c>
      <c r="J2242" s="909"/>
      <c r="K2242" s="818" t="s">
        <v>953</v>
      </c>
      <c r="L2242" s="818"/>
      <c r="M2242" s="818"/>
      <c r="N2242" s="303" t="str">
        <f t="shared" si="15"/>
        <v/>
      </c>
      <c r="S2242" s="325"/>
      <c r="T2242" s="341" t="str">
        <f t="shared" si="16"/>
        <v/>
      </c>
      <c r="U2242" s="341"/>
      <c r="V2242" s="325"/>
      <c r="W2242" s="325"/>
      <c r="X2242" s="325"/>
      <c r="Y2242" s="325"/>
      <c r="Z2242" s="325"/>
    </row>
    <row r="2243" spans="1:26" s="7" customFormat="1" ht="21" hidden="1">
      <c r="A2243" s="325"/>
      <c r="B2243" s="325"/>
      <c r="C2243" s="325"/>
      <c r="F2243" s="52">
        <v>446</v>
      </c>
      <c r="G2243" s="5" t="s">
        <v>953</v>
      </c>
      <c r="H2243" s="53" t="s">
        <v>953</v>
      </c>
      <c r="I2243" s="909" t="s">
        <v>953</v>
      </c>
      <c r="J2243" s="909"/>
      <c r="K2243" s="818" t="s">
        <v>953</v>
      </c>
      <c r="L2243" s="818"/>
      <c r="M2243" s="818"/>
      <c r="N2243" s="303" t="str">
        <f t="shared" si="15"/>
        <v/>
      </c>
      <c r="S2243" s="325"/>
      <c r="T2243" s="341" t="str">
        <f t="shared" si="16"/>
        <v/>
      </c>
      <c r="U2243" s="341"/>
      <c r="V2243" s="325"/>
      <c r="W2243" s="325"/>
      <c r="X2243" s="325"/>
      <c r="Y2243" s="325"/>
      <c r="Z2243" s="325"/>
    </row>
    <row r="2244" spans="1:26" s="7" customFormat="1" ht="21" hidden="1">
      <c r="A2244" s="325"/>
      <c r="B2244" s="325"/>
      <c r="C2244" s="325"/>
      <c r="F2244" s="52">
        <v>447</v>
      </c>
      <c r="G2244" s="5" t="s">
        <v>953</v>
      </c>
      <c r="H2244" s="53" t="s">
        <v>953</v>
      </c>
      <c r="I2244" s="909" t="s">
        <v>953</v>
      </c>
      <c r="J2244" s="909"/>
      <c r="K2244" s="818" t="s">
        <v>953</v>
      </c>
      <c r="L2244" s="818"/>
      <c r="M2244" s="818"/>
      <c r="N2244" s="303" t="str">
        <f t="shared" si="15"/>
        <v/>
      </c>
      <c r="S2244" s="325"/>
      <c r="T2244" s="341" t="str">
        <f t="shared" si="16"/>
        <v/>
      </c>
      <c r="U2244" s="341"/>
      <c r="V2244" s="325"/>
      <c r="W2244" s="325"/>
      <c r="X2244" s="325"/>
      <c r="Y2244" s="325"/>
      <c r="Z2244" s="325"/>
    </row>
    <row r="2245" spans="1:26" s="7" customFormat="1" ht="21" hidden="1">
      <c r="A2245" s="325"/>
      <c r="B2245" s="325"/>
      <c r="C2245" s="325"/>
      <c r="F2245" s="52">
        <v>448</v>
      </c>
      <c r="G2245" s="5" t="s">
        <v>953</v>
      </c>
      <c r="H2245" s="53" t="s">
        <v>953</v>
      </c>
      <c r="I2245" s="909" t="s">
        <v>953</v>
      </c>
      <c r="J2245" s="909"/>
      <c r="K2245" s="818" t="s">
        <v>953</v>
      </c>
      <c r="L2245" s="818"/>
      <c r="M2245" s="818"/>
      <c r="N2245" s="303" t="str">
        <f t="shared" si="15"/>
        <v/>
      </c>
      <c r="S2245" s="325"/>
      <c r="T2245" s="341" t="str">
        <f t="shared" si="16"/>
        <v/>
      </c>
      <c r="U2245" s="341"/>
      <c r="V2245" s="325"/>
      <c r="W2245" s="325"/>
      <c r="X2245" s="325"/>
      <c r="Y2245" s="325"/>
      <c r="Z2245" s="325"/>
    </row>
    <row r="2246" spans="1:26" s="7" customFormat="1" ht="21" hidden="1">
      <c r="A2246" s="325"/>
      <c r="B2246" s="325"/>
      <c r="C2246" s="325"/>
      <c r="F2246" s="52">
        <v>449</v>
      </c>
      <c r="G2246" s="5" t="s">
        <v>953</v>
      </c>
      <c r="H2246" s="53" t="s">
        <v>953</v>
      </c>
      <c r="I2246" s="909" t="s">
        <v>953</v>
      </c>
      <c r="J2246" s="909"/>
      <c r="K2246" s="818" t="s">
        <v>953</v>
      </c>
      <c r="L2246" s="818"/>
      <c r="M2246" s="818"/>
      <c r="N2246" s="303" t="str">
        <f t="shared" ref="N2246:N2309" si="17">IF(T2246="","",HYPERLINK(T2246,"Go To Resource"))</f>
        <v/>
      </c>
      <c r="S2246" s="325"/>
      <c r="T2246" s="341" t="str">
        <f t="shared" si="16"/>
        <v/>
      </c>
      <c r="U2246" s="341"/>
      <c r="V2246" s="325"/>
      <c r="W2246" s="325"/>
      <c r="X2246" s="325"/>
      <c r="Y2246" s="325"/>
      <c r="Z2246" s="325"/>
    </row>
    <row r="2247" spans="1:26" s="7" customFormat="1" ht="21" hidden="1">
      <c r="A2247" s="325"/>
      <c r="B2247" s="325"/>
      <c r="C2247" s="325"/>
      <c r="F2247" s="52">
        <v>450</v>
      </c>
      <c r="G2247" s="5" t="s">
        <v>953</v>
      </c>
      <c r="H2247" s="53" t="s">
        <v>953</v>
      </c>
      <c r="I2247" s="909" t="s">
        <v>953</v>
      </c>
      <c r="J2247" s="909"/>
      <c r="K2247" s="818" t="s">
        <v>953</v>
      </c>
      <c r="L2247" s="818"/>
      <c r="M2247" s="818"/>
      <c r="N2247" s="303" t="str">
        <f t="shared" si="17"/>
        <v/>
      </c>
      <c r="S2247" s="325"/>
      <c r="T2247" s="341" t="str">
        <f t="shared" si="16"/>
        <v/>
      </c>
      <c r="U2247" s="341"/>
      <c r="V2247" s="325"/>
      <c r="W2247" s="325"/>
      <c r="X2247" s="325"/>
      <c r="Y2247" s="325"/>
      <c r="Z2247" s="325"/>
    </row>
    <row r="2248" spans="1:26" s="7" customFormat="1" ht="21" hidden="1">
      <c r="A2248" s="325"/>
      <c r="B2248" s="325"/>
      <c r="C2248" s="325"/>
      <c r="F2248" s="52">
        <v>451</v>
      </c>
      <c r="G2248" s="5" t="s">
        <v>953</v>
      </c>
      <c r="H2248" s="53" t="s">
        <v>953</v>
      </c>
      <c r="I2248" s="909" t="s">
        <v>953</v>
      </c>
      <c r="J2248" s="909"/>
      <c r="K2248" s="818" t="s">
        <v>953</v>
      </c>
      <c r="L2248" s="818"/>
      <c r="M2248" s="818"/>
      <c r="N2248" s="303" t="str">
        <f t="shared" si="17"/>
        <v/>
      </c>
      <c r="S2248" s="325"/>
      <c r="T2248" s="341" t="str">
        <f t="shared" si="16"/>
        <v/>
      </c>
      <c r="U2248" s="341"/>
      <c r="V2248" s="325"/>
      <c r="W2248" s="325"/>
      <c r="X2248" s="325"/>
      <c r="Y2248" s="325"/>
      <c r="Z2248" s="325"/>
    </row>
    <row r="2249" spans="1:26" s="7" customFormat="1" ht="21" hidden="1">
      <c r="A2249" s="325"/>
      <c r="B2249" s="325"/>
      <c r="C2249" s="325"/>
      <c r="F2249" s="52">
        <v>452</v>
      </c>
      <c r="G2249" s="5" t="s">
        <v>953</v>
      </c>
      <c r="H2249" s="53" t="s">
        <v>953</v>
      </c>
      <c r="I2249" s="909" t="s">
        <v>953</v>
      </c>
      <c r="J2249" s="909"/>
      <c r="K2249" s="818" t="s">
        <v>953</v>
      </c>
      <c r="L2249" s="818"/>
      <c r="M2249" s="818"/>
      <c r="N2249" s="303" t="str">
        <f t="shared" si="17"/>
        <v/>
      </c>
      <c r="S2249" s="325"/>
      <c r="T2249" s="341" t="str">
        <f t="shared" si="16"/>
        <v/>
      </c>
      <c r="U2249" s="341"/>
      <c r="V2249" s="325"/>
      <c r="W2249" s="325"/>
      <c r="X2249" s="325"/>
      <c r="Y2249" s="325"/>
      <c r="Z2249" s="325"/>
    </row>
    <row r="2250" spans="1:26" s="7" customFormat="1" ht="21" hidden="1">
      <c r="A2250" s="325"/>
      <c r="B2250" s="325"/>
      <c r="C2250" s="325"/>
      <c r="F2250" s="52">
        <v>453</v>
      </c>
      <c r="G2250" s="5" t="s">
        <v>953</v>
      </c>
      <c r="H2250" s="53" t="s">
        <v>953</v>
      </c>
      <c r="I2250" s="909" t="s">
        <v>953</v>
      </c>
      <c r="J2250" s="909"/>
      <c r="K2250" s="818" t="s">
        <v>953</v>
      </c>
      <c r="L2250" s="818"/>
      <c r="M2250" s="818"/>
      <c r="N2250" s="303" t="str">
        <f t="shared" si="17"/>
        <v/>
      </c>
      <c r="S2250" s="325"/>
      <c r="T2250" s="341" t="str">
        <f t="shared" si="16"/>
        <v/>
      </c>
      <c r="U2250" s="341"/>
      <c r="V2250" s="325"/>
      <c r="W2250" s="325"/>
      <c r="X2250" s="325"/>
      <c r="Y2250" s="325"/>
      <c r="Z2250" s="325"/>
    </row>
    <row r="2251" spans="1:26" s="7" customFormat="1" ht="21" hidden="1">
      <c r="A2251" s="325"/>
      <c r="B2251" s="325"/>
      <c r="C2251" s="325"/>
      <c r="F2251" s="52">
        <v>454</v>
      </c>
      <c r="G2251" s="5" t="s">
        <v>953</v>
      </c>
      <c r="H2251" s="53" t="s">
        <v>953</v>
      </c>
      <c r="I2251" s="909" t="s">
        <v>953</v>
      </c>
      <c r="J2251" s="909"/>
      <c r="K2251" s="818" t="s">
        <v>953</v>
      </c>
      <c r="L2251" s="818"/>
      <c r="M2251" s="818"/>
      <c r="N2251" s="303" t="str">
        <f t="shared" si="17"/>
        <v/>
      </c>
      <c r="S2251" s="325"/>
      <c r="T2251" s="341" t="str">
        <f t="shared" si="16"/>
        <v/>
      </c>
      <c r="U2251" s="341"/>
      <c r="V2251" s="325"/>
      <c r="W2251" s="325"/>
      <c r="X2251" s="325"/>
      <c r="Y2251" s="325"/>
      <c r="Z2251" s="325"/>
    </row>
    <row r="2252" spans="1:26" s="7" customFormat="1" ht="21" hidden="1">
      <c r="A2252" s="325"/>
      <c r="B2252" s="325"/>
      <c r="C2252" s="325"/>
      <c r="F2252" s="52">
        <v>455</v>
      </c>
      <c r="G2252" s="5" t="s">
        <v>953</v>
      </c>
      <c r="H2252" s="53" t="s">
        <v>953</v>
      </c>
      <c r="I2252" s="909" t="s">
        <v>953</v>
      </c>
      <c r="J2252" s="909"/>
      <c r="K2252" s="818" t="s">
        <v>953</v>
      </c>
      <c r="L2252" s="818"/>
      <c r="M2252" s="818"/>
      <c r="N2252" s="303" t="str">
        <f t="shared" si="17"/>
        <v/>
      </c>
      <c r="S2252" s="325"/>
      <c r="T2252" s="341" t="str">
        <f t="shared" si="16"/>
        <v/>
      </c>
      <c r="U2252" s="341"/>
      <c r="V2252" s="325"/>
      <c r="W2252" s="325"/>
      <c r="X2252" s="325"/>
      <c r="Y2252" s="325"/>
      <c r="Z2252" s="325"/>
    </row>
    <row r="2253" spans="1:26" s="7" customFormat="1" ht="21" hidden="1">
      <c r="A2253" s="325"/>
      <c r="B2253" s="325"/>
      <c r="C2253" s="325"/>
      <c r="F2253" s="52">
        <v>456</v>
      </c>
      <c r="G2253" s="5" t="s">
        <v>953</v>
      </c>
      <c r="H2253" s="53" t="s">
        <v>953</v>
      </c>
      <c r="I2253" s="909" t="s">
        <v>953</v>
      </c>
      <c r="J2253" s="909"/>
      <c r="K2253" s="818" t="s">
        <v>953</v>
      </c>
      <c r="L2253" s="818"/>
      <c r="M2253" s="818"/>
      <c r="N2253" s="303" t="str">
        <f t="shared" si="17"/>
        <v/>
      </c>
      <c r="S2253" s="325"/>
      <c r="T2253" s="341" t="str">
        <f t="shared" si="16"/>
        <v/>
      </c>
      <c r="U2253" s="341"/>
      <c r="V2253" s="325"/>
      <c r="W2253" s="325"/>
      <c r="X2253" s="325"/>
      <c r="Y2253" s="325"/>
      <c r="Z2253" s="325"/>
    </row>
    <row r="2254" spans="1:26" s="7" customFormat="1" ht="21" hidden="1">
      <c r="A2254" s="325"/>
      <c r="B2254" s="325"/>
      <c r="C2254" s="325"/>
      <c r="F2254" s="52">
        <v>457</v>
      </c>
      <c r="G2254" s="5" t="s">
        <v>953</v>
      </c>
      <c r="H2254" s="53" t="s">
        <v>953</v>
      </c>
      <c r="I2254" s="909" t="s">
        <v>953</v>
      </c>
      <c r="J2254" s="909"/>
      <c r="K2254" s="818" t="s">
        <v>953</v>
      </c>
      <c r="L2254" s="818"/>
      <c r="M2254" s="818"/>
      <c r="N2254" s="303" t="str">
        <f t="shared" si="17"/>
        <v/>
      </c>
      <c r="S2254" s="325"/>
      <c r="T2254" s="341" t="str">
        <f t="shared" si="16"/>
        <v/>
      </c>
      <c r="U2254" s="341"/>
      <c r="V2254" s="325"/>
      <c r="W2254" s="325"/>
      <c r="X2254" s="325"/>
      <c r="Y2254" s="325"/>
      <c r="Z2254" s="325"/>
    </row>
    <row r="2255" spans="1:26" s="7" customFormat="1" ht="21" hidden="1">
      <c r="A2255" s="325"/>
      <c r="B2255" s="325"/>
      <c r="C2255" s="325"/>
      <c r="F2255" s="52">
        <v>458</v>
      </c>
      <c r="G2255" s="5" t="s">
        <v>953</v>
      </c>
      <c r="H2255" s="53" t="s">
        <v>953</v>
      </c>
      <c r="I2255" s="909" t="s">
        <v>953</v>
      </c>
      <c r="J2255" s="909"/>
      <c r="K2255" s="818" t="s">
        <v>953</v>
      </c>
      <c r="L2255" s="818"/>
      <c r="M2255" s="818"/>
      <c r="N2255" s="303" t="str">
        <f t="shared" si="17"/>
        <v/>
      </c>
      <c r="S2255" s="325"/>
      <c r="T2255" s="341" t="str">
        <f t="shared" si="16"/>
        <v/>
      </c>
      <c r="U2255" s="341"/>
      <c r="V2255" s="325"/>
      <c r="W2255" s="325"/>
      <c r="X2255" s="325"/>
      <c r="Y2255" s="325"/>
      <c r="Z2255" s="325"/>
    </row>
    <row r="2256" spans="1:26" s="7" customFormat="1" ht="21" hidden="1">
      <c r="A2256" s="325"/>
      <c r="B2256" s="325"/>
      <c r="C2256" s="325"/>
      <c r="F2256" s="52">
        <v>459</v>
      </c>
      <c r="G2256" s="5" t="s">
        <v>953</v>
      </c>
      <c r="H2256" s="53" t="s">
        <v>953</v>
      </c>
      <c r="I2256" s="909" t="s">
        <v>953</v>
      </c>
      <c r="J2256" s="909"/>
      <c r="K2256" s="818" t="s">
        <v>953</v>
      </c>
      <c r="L2256" s="818"/>
      <c r="M2256" s="818"/>
      <c r="N2256" s="303" t="str">
        <f t="shared" si="17"/>
        <v/>
      </c>
      <c r="S2256" s="325"/>
      <c r="T2256" s="341" t="str">
        <f t="shared" si="16"/>
        <v/>
      </c>
      <c r="U2256" s="341"/>
      <c r="V2256" s="325"/>
      <c r="W2256" s="325"/>
      <c r="X2256" s="325"/>
      <c r="Y2256" s="325"/>
      <c r="Z2256" s="325"/>
    </row>
    <row r="2257" spans="1:26" s="7" customFormat="1" ht="21" hidden="1">
      <c r="A2257" s="325"/>
      <c r="B2257" s="325"/>
      <c r="C2257" s="325"/>
      <c r="F2257" s="52">
        <v>460</v>
      </c>
      <c r="G2257" s="5" t="s">
        <v>953</v>
      </c>
      <c r="H2257" s="53" t="s">
        <v>953</v>
      </c>
      <c r="I2257" s="909" t="s">
        <v>953</v>
      </c>
      <c r="J2257" s="909"/>
      <c r="K2257" s="818" t="s">
        <v>953</v>
      </c>
      <c r="L2257" s="818"/>
      <c r="M2257" s="818"/>
      <c r="N2257" s="303" t="str">
        <f t="shared" si="17"/>
        <v/>
      </c>
      <c r="S2257" s="325"/>
      <c r="T2257" s="341" t="str">
        <f t="shared" si="16"/>
        <v/>
      </c>
      <c r="U2257" s="341"/>
      <c r="V2257" s="325"/>
      <c r="W2257" s="325"/>
      <c r="X2257" s="325"/>
      <c r="Y2257" s="325"/>
      <c r="Z2257" s="325"/>
    </row>
    <row r="2258" spans="1:26" s="7" customFormat="1" ht="21" hidden="1">
      <c r="A2258" s="325"/>
      <c r="B2258" s="325"/>
      <c r="C2258" s="325"/>
      <c r="F2258" s="52">
        <v>461</v>
      </c>
      <c r="G2258" s="5" t="s">
        <v>953</v>
      </c>
      <c r="H2258" s="53" t="s">
        <v>953</v>
      </c>
      <c r="I2258" s="909" t="s">
        <v>953</v>
      </c>
      <c r="J2258" s="909"/>
      <c r="K2258" s="818" t="s">
        <v>953</v>
      </c>
      <c r="L2258" s="818"/>
      <c r="M2258" s="818"/>
      <c r="N2258" s="303" t="str">
        <f t="shared" si="17"/>
        <v/>
      </c>
      <c r="S2258" s="325"/>
      <c r="T2258" s="341" t="str">
        <f t="shared" si="16"/>
        <v/>
      </c>
      <c r="U2258" s="341"/>
      <c r="V2258" s="325"/>
      <c r="W2258" s="325"/>
      <c r="X2258" s="325"/>
      <c r="Y2258" s="325"/>
      <c r="Z2258" s="325"/>
    </row>
    <row r="2259" spans="1:26" s="7" customFormat="1" ht="21" hidden="1">
      <c r="A2259" s="325"/>
      <c r="B2259" s="325"/>
      <c r="C2259" s="325"/>
      <c r="F2259" s="52">
        <v>462</v>
      </c>
      <c r="G2259" s="5" t="s">
        <v>953</v>
      </c>
      <c r="H2259" s="53" t="s">
        <v>953</v>
      </c>
      <c r="I2259" s="909" t="s">
        <v>953</v>
      </c>
      <c r="J2259" s="909"/>
      <c r="K2259" s="818" t="s">
        <v>953</v>
      </c>
      <c r="L2259" s="818"/>
      <c r="M2259" s="818"/>
      <c r="N2259" s="303" t="str">
        <f t="shared" si="17"/>
        <v/>
      </c>
      <c r="S2259" s="325"/>
      <c r="T2259" s="341" t="str">
        <f t="shared" si="16"/>
        <v/>
      </c>
      <c r="U2259" s="341"/>
      <c r="V2259" s="325"/>
      <c r="W2259" s="325"/>
      <c r="X2259" s="325"/>
      <c r="Y2259" s="325"/>
      <c r="Z2259" s="325"/>
    </row>
    <row r="2260" spans="1:26" s="7" customFormat="1" ht="21" hidden="1">
      <c r="A2260" s="325"/>
      <c r="B2260" s="325"/>
      <c r="C2260" s="325"/>
      <c r="F2260" s="52">
        <v>463</v>
      </c>
      <c r="G2260" s="5" t="s">
        <v>953</v>
      </c>
      <c r="H2260" s="53" t="s">
        <v>953</v>
      </c>
      <c r="I2260" s="909" t="s">
        <v>953</v>
      </c>
      <c r="J2260" s="909"/>
      <c r="K2260" s="818" t="s">
        <v>953</v>
      </c>
      <c r="L2260" s="818"/>
      <c r="M2260" s="818"/>
      <c r="N2260" s="303" t="str">
        <f t="shared" si="17"/>
        <v/>
      </c>
      <c r="S2260" s="325"/>
      <c r="T2260" s="341" t="str">
        <f t="shared" si="16"/>
        <v/>
      </c>
      <c r="U2260" s="341"/>
      <c r="V2260" s="325"/>
      <c r="W2260" s="325"/>
      <c r="X2260" s="325"/>
      <c r="Y2260" s="325"/>
      <c r="Z2260" s="325"/>
    </row>
    <row r="2261" spans="1:26" s="7" customFormat="1" ht="21" hidden="1">
      <c r="A2261" s="325"/>
      <c r="B2261" s="325"/>
      <c r="C2261" s="325"/>
      <c r="F2261" s="52">
        <v>464</v>
      </c>
      <c r="G2261" s="5" t="s">
        <v>953</v>
      </c>
      <c r="H2261" s="53" t="s">
        <v>953</v>
      </c>
      <c r="I2261" s="909" t="s">
        <v>953</v>
      </c>
      <c r="J2261" s="909"/>
      <c r="K2261" s="818" t="s">
        <v>953</v>
      </c>
      <c r="L2261" s="818"/>
      <c r="M2261" s="818"/>
      <c r="N2261" s="303" t="str">
        <f t="shared" si="17"/>
        <v/>
      </c>
      <c r="S2261" s="325"/>
      <c r="T2261" s="341" t="str">
        <f t="shared" si="16"/>
        <v/>
      </c>
      <c r="U2261" s="341"/>
      <c r="V2261" s="325"/>
      <c r="W2261" s="325"/>
      <c r="X2261" s="325"/>
      <c r="Y2261" s="325"/>
      <c r="Z2261" s="325"/>
    </row>
    <row r="2262" spans="1:26" s="7" customFormat="1" ht="21" hidden="1">
      <c r="A2262" s="325"/>
      <c r="B2262" s="325"/>
      <c r="C2262" s="325"/>
      <c r="F2262" s="52">
        <v>465</v>
      </c>
      <c r="G2262" s="5" t="s">
        <v>953</v>
      </c>
      <c r="H2262" s="53" t="s">
        <v>953</v>
      </c>
      <c r="I2262" s="909" t="s">
        <v>953</v>
      </c>
      <c r="J2262" s="909"/>
      <c r="K2262" s="818" t="s">
        <v>953</v>
      </c>
      <c r="L2262" s="818"/>
      <c r="M2262" s="818"/>
      <c r="N2262" s="303" t="str">
        <f t="shared" si="17"/>
        <v/>
      </c>
      <c r="S2262" s="325"/>
      <c r="T2262" s="341" t="str">
        <f t="shared" si="16"/>
        <v/>
      </c>
      <c r="U2262" s="341"/>
      <c r="V2262" s="325"/>
      <c r="W2262" s="325"/>
      <c r="X2262" s="325"/>
      <c r="Y2262" s="325"/>
      <c r="Z2262" s="325"/>
    </row>
    <row r="2263" spans="1:26" s="7" customFormat="1" ht="21" hidden="1">
      <c r="A2263" s="325"/>
      <c r="B2263" s="325"/>
      <c r="C2263" s="325"/>
      <c r="F2263" s="52">
        <v>466</v>
      </c>
      <c r="G2263" s="5" t="s">
        <v>953</v>
      </c>
      <c r="H2263" s="53" t="s">
        <v>953</v>
      </c>
      <c r="I2263" s="909" t="s">
        <v>953</v>
      </c>
      <c r="J2263" s="909"/>
      <c r="K2263" s="818" t="s">
        <v>953</v>
      </c>
      <c r="L2263" s="818"/>
      <c r="M2263" s="818"/>
      <c r="N2263" s="303" t="str">
        <f t="shared" si="17"/>
        <v/>
      </c>
      <c r="S2263" s="325"/>
      <c r="T2263" s="341" t="str">
        <f t="shared" si="16"/>
        <v/>
      </c>
      <c r="U2263" s="341"/>
      <c r="V2263" s="325"/>
      <c r="W2263" s="325"/>
      <c r="X2263" s="325"/>
      <c r="Y2263" s="325"/>
      <c r="Z2263" s="325"/>
    </row>
    <row r="2264" spans="1:26" s="7" customFormat="1" ht="21" hidden="1">
      <c r="A2264" s="325"/>
      <c r="B2264" s="325"/>
      <c r="C2264" s="325"/>
      <c r="F2264" s="52">
        <v>467</v>
      </c>
      <c r="G2264" s="5" t="s">
        <v>953</v>
      </c>
      <c r="H2264" s="53" t="s">
        <v>953</v>
      </c>
      <c r="I2264" s="909" t="s">
        <v>953</v>
      </c>
      <c r="J2264" s="909"/>
      <c r="K2264" s="818" t="s">
        <v>953</v>
      </c>
      <c r="L2264" s="818"/>
      <c r="M2264" s="818"/>
      <c r="N2264" s="303" t="str">
        <f t="shared" si="17"/>
        <v/>
      </c>
      <c r="S2264" s="325"/>
      <c r="T2264" s="341" t="str">
        <f t="shared" si="16"/>
        <v/>
      </c>
      <c r="U2264" s="341"/>
      <c r="V2264" s="325"/>
      <c r="W2264" s="325"/>
      <c r="X2264" s="325"/>
      <c r="Y2264" s="325"/>
      <c r="Z2264" s="325"/>
    </row>
    <row r="2265" spans="1:26" s="7" customFormat="1" ht="21" hidden="1">
      <c r="A2265" s="325"/>
      <c r="B2265" s="325"/>
      <c r="C2265" s="325"/>
      <c r="F2265" s="52">
        <v>468</v>
      </c>
      <c r="G2265" s="5" t="s">
        <v>953</v>
      </c>
      <c r="H2265" s="53" t="s">
        <v>953</v>
      </c>
      <c r="I2265" s="909" t="s">
        <v>953</v>
      </c>
      <c r="J2265" s="909"/>
      <c r="K2265" s="818" t="s">
        <v>953</v>
      </c>
      <c r="L2265" s="818"/>
      <c r="M2265" s="818"/>
      <c r="N2265" s="303" t="str">
        <f t="shared" si="17"/>
        <v/>
      </c>
      <c r="S2265" s="325"/>
      <c r="T2265" s="341" t="str">
        <f t="shared" si="16"/>
        <v/>
      </c>
      <c r="U2265" s="341"/>
      <c r="V2265" s="325"/>
      <c r="W2265" s="325"/>
      <c r="X2265" s="325"/>
      <c r="Y2265" s="325"/>
      <c r="Z2265" s="325"/>
    </row>
    <row r="2266" spans="1:26" s="7" customFormat="1" ht="21" hidden="1">
      <c r="A2266" s="325"/>
      <c r="B2266" s="325"/>
      <c r="C2266" s="325"/>
      <c r="F2266" s="52">
        <v>469</v>
      </c>
      <c r="G2266" s="5" t="s">
        <v>953</v>
      </c>
      <c r="H2266" s="53" t="s">
        <v>953</v>
      </c>
      <c r="I2266" s="909" t="s">
        <v>953</v>
      </c>
      <c r="J2266" s="909"/>
      <c r="K2266" s="818" t="s">
        <v>953</v>
      </c>
      <c r="L2266" s="818"/>
      <c r="M2266" s="818"/>
      <c r="N2266" s="303" t="str">
        <f t="shared" si="17"/>
        <v/>
      </c>
      <c r="S2266" s="325"/>
      <c r="T2266" s="341" t="str">
        <f t="shared" si="16"/>
        <v/>
      </c>
      <c r="U2266" s="341"/>
      <c r="V2266" s="325"/>
      <c r="W2266" s="325"/>
      <c r="X2266" s="325"/>
      <c r="Y2266" s="325"/>
      <c r="Z2266" s="325"/>
    </row>
    <row r="2267" spans="1:26" s="7" customFormat="1" ht="21" hidden="1">
      <c r="A2267" s="325"/>
      <c r="B2267" s="325"/>
      <c r="C2267" s="325"/>
      <c r="F2267" s="52">
        <v>470</v>
      </c>
      <c r="G2267" s="5" t="s">
        <v>953</v>
      </c>
      <c r="H2267" s="53" t="s">
        <v>953</v>
      </c>
      <c r="I2267" s="909" t="s">
        <v>953</v>
      </c>
      <c r="J2267" s="909"/>
      <c r="K2267" s="818" t="s">
        <v>953</v>
      </c>
      <c r="L2267" s="818"/>
      <c r="M2267" s="818"/>
      <c r="N2267" s="303" t="str">
        <f t="shared" si="17"/>
        <v/>
      </c>
      <c r="S2267" s="325"/>
      <c r="T2267" s="341" t="str">
        <f t="shared" si="16"/>
        <v/>
      </c>
      <c r="U2267" s="341"/>
      <c r="V2267" s="325"/>
      <c r="W2267" s="325"/>
      <c r="X2267" s="325"/>
      <c r="Y2267" s="325"/>
      <c r="Z2267" s="325"/>
    </row>
    <row r="2268" spans="1:26" s="7" customFormat="1" ht="21" hidden="1">
      <c r="A2268" s="325"/>
      <c r="B2268" s="325"/>
      <c r="C2268" s="325"/>
      <c r="F2268" s="52">
        <v>471</v>
      </c>
      <c r="G2268" s="5" t="s">
        <v>953</v>
      </c>
      <c r="H2268" s="53" t="s">
        <v>953</v>
      </c>
      <c r="I2268" s="909" t="s">
        <v>953</v>
      </c>
      <c r="J2268" s="909"/>
      <c r="K2268" s="818" t="s">
        <v>953</v>
      </c>
      <c r="L2268" s="818"/>
      <c r="M2268" s="818"/>
      <c r="N2268" s="303" t="str">
        <f t="shared" si="17"/>
        <v/>
      </c>
      <c r="S2268" s="325"/>
      <c r="T2268" s="341" t="str">
        <f t="shared" ref="T2268:T2331" si="18">IFERROR(IF(ISBLANK(VLOOKUP($G2268,RefsCompiled,11,FALSE)),"",VLOOKUP($G2268,RefsCompiled,11,FALSE)),"")</f>
        <v/>
      </c>
      <c r="U2268" s="341"/>
      <c r="V2268" s="325"/>
      <c r="W2268" s="325"/>
      <c r="X2268" s="325"/>
      <c r="Y2268" s="325"/>
      <c r="Z2268" s="325"/>
    </row>
    <row r="2269" spans="1:26" s="7" customFormat="1" ht="21" hidden="1">
      <c r="A2269" s="325"/>
      <c r="B2269" s="325"/>
      <c r="C2269" s="325"/>
      <c r="F2269" s="52">
        <v>472</v>
      </c>
      <c r="G2269" s="5" t="s">
        <v>953</v>
      </c>
      <c r="H2269" s="53" t="s">
        <v>953</v>
      </c>
      <c r="I2269" s="909" t="s">
        <v>953</v>
      </c>
      <c r="J2269" s="909"/>
      <c r="K2269" s="818" t="s">
        <v>953</v>
      </c>
      <c r="L2269" s="818"/>
      <c r="M2269" s="818"/>
      <c r="N2269" s="303" t="str">
        <f t="shared" si="17"/>
        <v/>
      </c>
      <c r="S2269" s="325"/>
      <c r="T2269" s="341" t="str">
        <f t="shared" si="18"/>
        <v/>
      </c>
      <c r="U2269" s="341"/>
      <c r="V2269" s="325"/>
      <c r="W2269" s="325"/>
      <c r="X2269" s="325"/>
      <c r="Y2269" s="325"/>
      <c r="Z2269" s="325"/>
    </row>
    <row r="2270" spans="1:26" s="7" customFormat="1" ht="21" hidden="1">
      <c r="A2270" s="325"/>
      <c r="B2270" s="325"/>
      <c r="C2270" s="325"/>
      <c r="F2270" s="52">
        <v>473</v>
      </c>
      <c r="G2270" s="5" t="s">
        <v>953</v>
      </c>
      <c r="H2270" s="53" t="s">
        <v>953</v>
      </c>
      <c r="I2270" s="909" t="s">
        <v>953</v>
      </c>
      <c r="J2270" s="909"/>
      <c r="K2270" s="818" t="s">
        <v>953</v>
      </c>
      <c r="L2270" s="818"/>
      <c r="M2270" s="818"/>
      <c r="N2270" s="303" t="str">
        <f t="shared" si="17"/>
        <v/>
      </c>
      <c r="S2270" s="325"/>
      <c r="T2270" s="341" t="str">
        <f t="shared" si="18"/>
        <v/>
      </c>
      <c r="U2270" s="341"/>
      <c r="V2270" s="325"/>
      <c r="W2270" s="325"/>
      <c r="X2270" s="325"/>
      <c r="Y2270" s="325"/>
      <c r="Z2270" s="325"/>
    </row>
    <row r="2271" spans="1:26" s="7" customFormat="1" ht="21" hidden="1">
      <c r="A2271" s="325"/>
      <c r="B2271" s="325"/>
      <c r="C2271" s="325"/>
      <c r="F2271" s="52">
        <v>474</v>
      </c>
      <c r="G2271" s="5" t="s">
        <v>953</v>
      </c>
      <c r="H2271" s="53" t="s">
        <v>953</v>
      </c>
      <c r="I2271" s="909" t="s">
        <v>953</v>
      </c>
      <c r="J2271" s="909"/>
      <c r="K2271" s="818" t="s">
        <v>953</v>
      </c>
      <c r="L2271" s="818"/>
      <c r="M2271" s="818"/>
      <c r="N2271" s="303" t="str">
        <f t="shared" si="17"/>
        <v/>
      </c>
      <c r="S2271" s="325"/>
      <c r="T2271" s="341" t="str">
        <f t="shared" si="18"/>
        <v/>
      </c>
      <c r="U2271" s="341"/>
      <c r="V2271" s="325"/>
      <c r="W2271" s="325"/>
      <c r="X2271" s="325"/>
      <c r="Y2271" s="325"/>
      <c r="Z2271" s="325"/>
    </row>
    <row r="2272" spans="1:26" s="7" customFormat="1" ht="21" hidden="1">
      <c r="A2272" s="325"/>
      <c r="B2272" s="325"/>
      <c r="C2272" s="325"/>
      <c r="F2272" s="52">
        <v>475</v>
      </c>
      <c r="G2272" s="5" t="s">
        <v>953</v>
      </c>
      <c r="H2272" s="53" t="s">
        <v>953</v>
      </c>
      <c r="I2272" s="909" t="s">
        <v>953</v>
      </c>
      <c r="J2272" s="909"/>
      <c r="K2272" s="818" t="s">
        <v>953</v>
      </c>
      <c r="L2272" s="818"/>
      <c r="M2272" s="818"/>
      <c r="N2272" s="303" t="str">
        <f t="shared" si="17"/>
        <v/>
      </c>
      <c r="S2272" s="325"/>
      <c r="T2272" s="341" t="str">
        <f t="shared" si="18"/>
        <v/>
      </c>
      <c r="U2272" s="341"/>
      <c r="V2272" s="325"/>
      <c r="W2272" s="325"/>
      <c r="X2272" s="325"/>
      <c r="Y2272" s="325"/>
      <c r="Z2272" s="325"/>
    </row>
    <row r="2273" spans="1:26" s="7" customFormat="1" ht="21" hidden="1">
      <c r="A2273" s="325"/>
      <c r="B2273" s="325"/>
      <c r="C2273" s="325"/>
      <c r="F2273" s="52">
        <v>476</v>
      </c>
      <c r="G2273" s="5" t="s">
        <v>953</v>
      </c>
      <c r="H2273" s="53" t="s">
        <v>953</v>
      </c>
      <c r="I2273" s="909" t="s">
        <v>953</v>
      </c>
      <c r="J2273" s="909"/>
      <c r="K2273" s="818" t="s">
        <v>953</v>
      </c>
      <c r="L2273" s="818"/>
      <c r="M2273" s="818"/>
      <c r="N2273" s="303" t="str">
        <f t="shared" si="17"/>
        <v/>
      </c>
      <c r="S2273" s="325"/>
      <c r="T2273" s="341" t="str">
        <f t="shared" si="18"/>
        <v/>
      </c>
      <c r="U2273" s="341"/>
      <c r="V2273" s="325"/>
      <c r="W2273" s="325"/>
      <c r="X2273" s="325"/>
      <c r="Y2273" s="325"/>
      <c r="Z2273" s="325"/>
    </row>
    <row r="2274" spans="1:26" s="7" customFormat="1" ht="21" hidden="1">
      <c r="A2274" s="325"/>
      <c r="B2274" s="325"/>
      <c r="C2274" s="325"/>
      <c r="F2274" s="52">
        <v>477</v>
      </c>
      <c r="G2274" s="5" t="s">
        <v>953</v>
      </c>
      <c r="H2274" s="53" t="s">
        <v>953</v>
      </c>
      <c r="I2274" s="909" t="s">
        <v>953</v>
      </c>
      <c r="J2274" s="909"/>
      <c r="K2274" s="818" t="s">
        <v>953</v>
      </c>
      <c r="L2274" s="818"/>
      <c r="M2274" s="818"/>
      <c r="N2274" s="303" t="str">
        <f t="shared" si="17"/>
        <v/>
      </c>
      <c r="S2274" s="325"/>
      <c r="T2274" s="341" t="str">
        <f t="shared" si="18"/>
        <v/>
      </c>
      <c r="U2274" s="341"/>
      <c r="V2274" s="325"/>
      <c r="W2274" s="325"/>
      <c r="X2274" s="325"/>
      <c r="Y2274" s="325"/>
      <c r="Z2274" s="325"/>
    </row>
    <row r="2275" spans="1:26" s="7" customFormat="1" ht="21" hidden="1">
      <c r="A2275" s="325"/>
      <c r="B2275" s="325"/>
      <c r="C2275" s="325"/>
      <c r="F2275" s="52">
        <v>478</v>
      </c>
      <c r="G2275" s="5" t="s">
        <v>953</v>
      </c>
      <c r="H2275" s="53" t="s">
        <v>953</v>
      </c>
      <c r="I2275" s="909" t="s">
        <v>953</v>
      </c>
      <c r="J2275" s="909"/>
      <c r="K2275" s="818" t="s">
        <v>953</v>
      </c>
      <c r="L2275" s="818"/>
      <c r="M2275" s="818"/>
      <c r="N2275" s="303" t="str">
        <f t="shared" si="17"/>
        <v/>
      </c>
      <c r="S2275" s="325"/>
      <c r="T2275" s="341" t="str">
        <f t="shared" si="18"/>
        <v/>
      </c>
      <c r="U2275" s="341"/>
      <c r="V2275" s="325"/>
      <c r="W2275" s="325"/>
      <c r="X2275" s="325"/>
      <c r="Y2275" s="325"/>
      <c r="Z2275" s="325"/>
    </row>
    <row r="2276" spans="1:26" s="7" customFormat="1" ht="21" hidden="1">
      <c r="A2276" s="325"/>
      <c r="B2276" s="325"/>
      <c r="C2276" s="325"/>
      <c r="F2276" s="52">
        <v>479</v>
      </c>
      <c r="G2276" s="5" t="s">
        <v>953</v>
      </c>
      <c r="H2276" s="53" t="s">
        <v>953</v>
      </c>
      <c r="I2276" s="909" t="s">
        <v>953</v>
      </c>
      <c r="J2276" s="909"/>
      <c r="K2276" s="818" t="s">
        <v>953</v>
      </c>
      <c r="L2276" s="818"/>
      <c r="M2276" s="818"/>
      <c r="N2276" s="303" t="str">
        <f t="shared" si="17"/>
        <v/>
      </c>
      <c r="S2276" s="325"/>
      <c r="T2276" s="341" t="str">
        <f t="shared" si="18"/>
        <v/>
      </c>
      <c r="U2276" s="341"/>
      <c r="V2276" s="325"/>
      <c r="W2276" s="325"/>
      <c r="X2276" s="325"/>
      <c r="Y2276" s="325"/>
      <c r="Z2276" s="325"/>
    </row>
    <row r="2277" spans="1:26" s="7" customFormat="1" ht="21" hidden="1">
      <c r="A2277" s="325"/>
      <c r="B2277" s="325"/>
      <c r="C2277" s="325"/>
      <c r="F2277" s="52">
        <v>480</v>
      </c>
      <c r="G2277" s="5" t="s">
        <v>953</v>
      </c>
      <c r="H2277" s="53" t="s">
        <v>953</v>
      </c>
      <c r="I2277" s="909" t="s">
        <v>953</v>
      </c>
      <c r="J2277" s="909"/>
      <c r="K2277" s="818" t="s">
        <v>953</v>
      </c>
      <c r="L2277" s="818"/>
      <c r="M2277" s="818"/>
      <c r="N2277" s="303" t="str">
        <f t="shared" si="17"/>
        <v/>
      </c>
      <c r="S2277" s="325"/>
      <c r="T2277" s="341" t="str">
        <f t="shared" si="18"/>
        <v/>
      </c>
      <c r="U2277" s="341"/>
      <c r="V2277" s="325"/>
      <c r="W2277" s="325"/>
      <c r="X2277" s="325"/>
      <c r="Y2277" s="325"/>
      <c r="Z2277" s="325"/>
    </row>
    <row r="2278" spans="1:26" s="7" customFormat="1" ht="21" hidden="1">
      <c r="A2278" s="325"/>
      <c r="B2278" s="325"/>
      <c r="C2278" s="325"/>
      <c r="F2278" s="52">
        <v>481</v>
      </c>
      <c r="G2278" s="5" t="s">
        <v>953</v>
      </c>
      <c r="H2278" s="53" t="s">
        <v>953</v>
      </c>
      <c r="I2278" s="909" t="s">
        <v>953</v>
      </c>
      <c r="J2278" s="909"/>
      <c r="K2278" s="818" t="s">
        <v>953</v>
      </c>
      <c r="L2278" s="818"/>
      <c r="M2278" s="818"/>
      <c r="N2278" s="303" t="str">
        <f t="shared" si="17"/>
        <v/>
      </c>
      <c r="S2278" s="325"/>
      <c r="T2278" s="341" t="str">
        <f t="shared" si="18"/>
        <v/>
      </c>
      <c r="U2278" s="341"/>
      <c r="V2278" s="325"/>
      <c r="W2278" s="325"/>
      <c r="X2278" s="325"/>
      <c r="Y2278" s="325"/>
      <c r="Z2278" s="325"/>
    </row>
    <row r="2279" spans="1:26" s="7" customFormat="1" ht="21" hidden="1">
      <c r="A2279" s="325"/>
      <c r="B2279" s="325"/>
      <c r="C2279" s="325"/>
      <c r="F2279" s="52">
        <v>482</v>
      </c>
      <c r="G2279" s="5" t="s">
        <v>953</v>
      </c>
      <c r="H2279" s="53" t="s">
        <v>953</v>
      </c>
      <c r="I2279" s="909" t="s">
        <v>953</v>
      </c>
      <c r="J2279" s="909"/>
      <c r="K2279" s="818" t="s">
        <v>953</v>
      </c>
      <c r="L2279" s="818"/>
      <c r="M2279" s="818"/>
      <c r="N2279" s="303" t="str">
        <f t="shared" si="17"/>
        <v/>
      </c>
      <c r="S2279" s="325"/>
      <c r="T2279" s="341" t="str">
        <f t="shared" si="18"/>
        <v/>
      </c>
      <c r="U2279" s="341"/>
      <c r="V2279" s="325"/>
      <c r="W2279" s="325"/>
      <c r="X2279" s="325"/>
      <c r="Y2279" s="325"/>
      <c r="Z2279" s="325"/>
    </row>
    <row r="2280" spans="1:26" s="7" customFormat="1" ht="21" hidden="1">
      <c r="A2280" s="325"/>
      <c r="B2280" s="325"/>
      <c r="C2280" s="325"/>
      <c r="F2280" s="52">
        <v>483</v>
      </c>
      <c r="G2280" s="5" t="s">
        <v>953</v>
      </c>
      <c r="H2280" s="53" t="s">
        <v>953</v>
      </c>
      <c r="I2280" s="909" t="s">
        <v>953</v>
      </c>
      <c r="J2280" s="909"/>
      <c r="K2280" s="818" t="s">
        <v>953</v>
      </c>
      <c r="L2280" s="818"/>
      <c r="M2280" s="818"/>
      <c r="N2280" s="303" t="str">
        <f t="shared" si="17"/>
        <v/>
      </c>
      <c r="S2280" s="325"/>
      <c r="T2280" s="341" t="str">
        <f t="shared" si="18"/>
        <v/>
      </c>
      <c r="U2280" s="341"/>
      <c r="V2280" s="325"/>
      <c r="W2280" s="325"/>
      <c r="X2280" s="325"/>
      <c r="Y2280" s="325"/>
      <c r="Z2280" s="325"/>
    </row>
    <row r="2281" spans="1:26" s="7" customFormat="1" ht="21" hidden="1">
      <c r="A2281" s="325"/>
      <c r="B2281" s="325"/>
      <c r="C2281" s="325"/>
      <c r="F2281" s="52">
        <v>484</v>
      </c>
      <c r="G2281" s="5" t="s">
        <v>953</v>
      </c>
      <c r="H2281" s="53" t="s">
        <v>953</v>
      </c>
      <c r="I2281" s="909" t="s">
        <v>953</v>
      </c>
      <c r="J2281" s="909"/>
      <c r="K2281" s="818" t="s">
        <v>953</v>
      </c>
      <c r="L2281" s="818"/>
      <c r="M2281" s="818"/>
      <c r="N2281" s="303" t="str">
        <f t="shared" si="17"/>
        <v/>
      </c>
      <c r="S2281" s="325"/>
      <c r="T2281" s="341" t="str">
        <f t="shared" si="18"/>
        <v/>
      </c>
      <c r="U2281" s="341"/>
      <c r="V2281" s="325"/>
      <c r="W2281" s="325"/>
      <c r="X2281" s="325"/>
      <c r="Y2281" s="325"/>
      <c r="Z2281" s="325"/>
    </row>
    <row r="2282" spans="1:26" s="7" customFormat="1" ht="21" hidden="1">
      <c r="A2282" s="325"/>
      <c r="B2282" s="325"/>
      <c r="C2282" s="325"/>
      <c r="F2282" s="52">
        <v>485</v>
      </c>
      <c r="G2282" s="5" t="s">
        <v>953</v>
      </c>
      <c r="H2282" s="53" t="s">
        <v>953</v>
      </c>
      <c r="I2282" s="909" t="s">
        <v>953</v>
      </c>
      <c r="J2282" s="909"/>
      <c r="K2282" s="818" t="s">
        <v>953</v>
      </c>
      <c r="L2282" s="818"/>
      <c r="M2282" s="818"/>
      <c r="N2282" s="303" t="str">
        <f t="shared" si="17"/>
        <v/>
      </c>
      <c r="S2282" s="325"/>
      <c r="T2282" s="341" t="str">
        <f t="shared" si="18"/>
        <v/>
      </c>
      <c r="U2282" s="341"/>
      <c r="V2282" s="325"/>
      <c r="W2282" s="325"/>
      <c r="X2282" s="325"/>
      <c r="Y2282" s="325"/>
      <c r="Z2282" s="325"/>
    </row>
    <row r="2283" spans="1:26" s="7" customFormat="1" ht="21" hidden="1">
      <c r="A2283" s="325"/>
      <c r="B2283" s="325"/>
      <c r="C2283" s="325"/>
      <c r="F2283" s="52">
        <v>486</v>
      </c>
      <c r="G2283" s="5" t="s">
        <v>953</v>
      </c>
      <c r="H2283" s="53" t="s">
        <v>953</v>
      </c>
      <c r="I2283" s="909" t="s">
        <v>953</v>
      </c>
      <c r="J2283" s="909"/>
      <c r="K2283" s="818" t="s">
        <v>953</v>
      </c>
      <c r="L2283" s="818"/>
      <c r="M2283" s="818"/>
      <c r="N2283" s="303" t="str">
        <f t="shared" si="17"/>
        <v/>
      </c>
      <c r="S2283" s="325"/>
      <c r="T2283" s="341" t="str">
        <f t="shared" si="18"/>
        <v/>
      </c>
      <c r="U2283" s="341"/>
      <c r="V2283" s="325"/>
      <c r="W2283" s="325"/>
      <c r="X2283" s="325"/>
      <c r="Y2283" s="325"/>
      <c r="Z2283" s="325"/>
    </row>
    <row r="2284" spans="1:26" s="7" customFormat="1" ht="21" hidden="1">
      <c r="A2284" s="325"/>
      <c r="B2284" s="325"/>
      <c r="C2284" s="325"/>
      <c r="F2284" s="52">
        <v>487</v>
      </c>
      <c r="G2284" s="5" t="s">
        <v>953</v>
      </c>
      <c r="H2284" s="53" t="s">
        <v>953</v>
      </c>
      <c r="I2284" s="909" t="s">
        <v>953</v>
      </c>
      <c r="J2284" s="909"/>
      <c r="K2284" s="818" t="s">
        <v>953</v>
      </c>
      <c r="L2284" s="818"/>
      <c r="M2284" s="818"/>
      <c r="N2284" s="303" t="str">
        <f t="shared" si="17"/>
        <v/>
      </c>
      <c r="S2284" s="325"/>
      <c r="T2284" s="341" t="str">
        <f t="shared" si="18"/>
        <v/>
      </c>
      <c r="U2284" s="341"/>
      <c r="V2284" s="325"/>
      <c r="W2284" s="325"/>
      <c r="X2284" s="325"/>
      <c r="Y2284" s="325"/>
      <c r="Z2284" s="325"/>
    </row>
    <row r="2285" spans="1:26" s="7" customFormat="1" ht="21" hidden="1">
      <c r="A2285" s="325"/>
      <c r="B2285" s="325"/>
      <c r="C2285" s="325"/>
      <c r="F2285" s="52">
        <v>488</v>
      </c>
      <c r="G2285" s="5" t="s">
        <v>953</v>
      </c>
      <c r="H2285" s="53" t="s">
        <v>953</v>
      </c>
      <c r="I2285" s="909" t="s">
        <v>953</v>
      </c>
      <c r="J2285" s="909"/>
      <c r="K2285" s="818" t="s">
        <v>953</v>
      </c>
      <c r="L2285" s="818"/>
      <c r="M2285" s="818"/>
      <c r="N2285" s="303" t="str">
        <f t="shared" si="17"/>
        <v/>
      </c>
      <c r="S2285" s="325"/>
      <c r="T2285" s="341" t="str">
        <f t="shared" si="18"/>
        <v/>
      </c>
      <c r="U2285" s="341"/>
      <c r="V2285" s="325"/>
      <c r="W2285" s="325"/>
      <c r="X2285" s="325"/>
      <c r="Y2285" s="325"/>
      <c r="Z2285" s="325"/>
    </row>
    <row r="2286" spans="1:26" s="7" customFormat="1" ht="21" hidden="1">
      <c r="A2286" s="325"/>
      <c r="B2286" s="325"/>
      <c r="C2286" s="325"/>
      <c r="F2286" s="52">
        <v>489</v>
      </c>
      <c r="G2286" s="5" t="s">
        <v>953</v>
      </c>
      <c r="H2286" s="53" t="s">
        <v>953</v>
      </c>
      <c r="I2286" s="909" t="s">
        <v>953</v>
      </c>
      <c r="J2286" s="909"/>
      <c r="K2286" s="818" t="s">
        <v>953</v>
      </c>
      <c r="L2286" s="818"/>
      <c r="M2286" s="818"/>
      <c r="N2286" s="303" t="str">
        <f t="shared" si="17"/>
        <v/>
      </c>
      <c r="S2286" s="325"/>
      <c r="T2286" s="341" t="str">
        <f t="shared" si="18"/>
        <v/>
      </c>
      <c r="U2286" s="341"/>
      <c r="V2286" s="325"/>
      <c r="W2286" s="325"/>
      <c r="X2286" s="325"/>
      <c r="Y2286" s="325"/>
      <c r="Z2286" s="325"/>
    </row>
    <row r="2287" spans="1:26" s="7" customFormat="1" ht="21" hidden="1">
      <c r="A2287" s="325"/>
      <c r="B2287" s="325"/>
      <c r="C2287" s="325"/>
      <c r="F2287" s="52">
        <v>490</v>
      </c>
      <c r="G2287" s="5" t="s">
        <v>953</v>
      </c>
      <c r="H2287" s="53" t="s">
        <v>953</v>
      </c>
      <c r="I2287" s="909" t="s">
        <v>953</v>
      </c>
      <c r="J2287" s="909"/>
      <c r="K2287" s="818" t="s">
        <v>953</v>
      </c>
      <c r="L2287" s="818"/>
      <c r="M2287" s="818"/>
      <c r="N2287" s="303" t="str">
        <f t="shared" si="17"/>
        <v/>
      </c>
      <c r="S2287" s="325"/>
      <c r="T2287" s="341" t="str">
        <f t="shared" si="18"/>
        <v/>
      </c>
      <c r="U2287" s="341"/>
      <c r="V2287" s="325"/>
      <c r="W2287" s="325"/>
      <c r="X2287" s="325"/>
      <c r="Y2287" s="325"/>
      <c r="Z2287" s="325"/>
    </row>
    <row r="2288" spans="1:26" s="7" customFormat="1" ht="21" hidden="1">
      <c r="A2288" s="325"/>
      <c r="B2288" s="325"/>
      <c r="C2288" s="325"/>
      <c r="F2288" s="52">
        <v>491</v>
      </c>
      <c r="G2288" s="5" t="s">
        <v>953</v>
      </c>
      <c r="H2288" s="53" t="s">
        <v>953</v>
      </c>
      <c r="I2288" s="909" t="s">
        <v>953</v>
      </c>
      <c r="J2288" s="909"/>
      <c r="K2288" s="818" t="s">
        <v>953</v>
      </c>
      <c r="L2288" s="818"/>
      <c r="M2288" s="818"/>
      <c r="N2288" s="303" t="str">
        <f t="shared" si="17"/>
        <v/>
      </c>
      <c r="S2288" s="325"/>
      <c r="T2288" s="341" t="str">
        <f t="shared" si="18"/>
        <v/>
      </c>
      <c r="U2288" s="341"/>
      <c r="V2288" s="325"/>
      <c r="W2288" s="325"/>
      <c r="X2288" s="325"/>
      <c r="Y2288" s="325"/>
      <c r="Z2288" s="325"/>
    </row>
    <row r="2289" spans="1:26" s="7" customFormat="1" ht="21" hidden="1">
      <c r="A2289" s="325"/>
      <c r="B2289" s="325"/>
      <c r="C2289" s="325"/>
      <c r="F2289" s="52">
        <v>492</v>
      </c>
      <c r="G2289" s="5" t="s">
        <v>953</v>
      </c>
      <c r="H2289" s="53" t="s">
        <v>953</v>
      </c>
      <c r="I2289" s="909" t="s">
        <v>953</v>
      </c>
      <c r="J2289" s="909"/>
      <c r="K2289" s="818" t="s">
        <v>953</v>
      </c>
      <c r="L2289" s="818"/>
      <c r="M2289" s="818"/>
      <c r="N2289" s="303" t="str">
        <f t="shared" si="17"/>
        <v/>
      </c>
      <c r="S2289" s="325"/>
      <c r="T2289" s="341" t="str">
        <f t="shared" si="18"/>
        <v/>
      </c>
      <c r="U2289" s="341"/>
      <c r="V2289" s="325"/>
      <c r="W2289" s="325"/>
      <c r="X2289" s="325"/>
      <c r="Y2289" s="325"/>
      <c r="Z2289" s="325"/>
    </row>
    <row r="2290" spans="1:26" s="7" customFormat="1" ht="21" hidden="1">
      <c r="A2290" s="325"/>
      <c r="B2290" s="325"/>
      <c r="C2290" s="325"/>
      <c r="F2290" s="52">
        <v>493</v>
      </c>
      <c r="G2290" s="5" t="s">
        <v>953</v>
      </c>
      <c r="H2290" s="53" t="s">
        <v>953</v>
      </c>
      <c r="I2290" s="909" t="s">
        <v>953</v>
      </c>
      <c r="J2290" s="909"/>
      <c r="K2290" s="818" t="s">
        <v>953</v>
      </c>
      <c r="L2290" s="818"/>
      <c r="M2290" s="818"/>
      <c r="N2290" s="303" t="str">
        <f t="shared" si="17"/>
        <v/>
      </c>
      <c r="S2290" s="325"/>
      <c r="T2290" s="341" t="str">
        <f t="shared" si="18"/>
        <v/>
      </c>
      <c r="U2290" s="341"/>
      <c r="V2290" s="325"/>
      <c r="W2290" s="325"/>
      <c r="X2290" s="325"/>
      <c r="Y2290" s="325"/>
      <c r="Z2290" s="325"/>
    </row>
    <row r="2291" spans="1:26" s="7" customFormat="1" ht="21" hidden="1">
      <c r="A2291" s="325"/>
      <c r="B2291" s="325"/>
      <c r="C2291" s="325"/>
      <c r="F2291" s="52">
        <v>494</v>
      </c>
      <c r="G2291" s="5" t="s">
        <v>953</v>
      </c>
      <c r="H2291" s="53" t="s">
        <v>953</v>
      </c>
      <c r="I2291" s="909" t="s">
        <v>953</v>
      </c>
      <c r="J2291" s="909"/>
      <c r="K2291" s="818" t="s">
        <v>953</v>
      </c>
      <c r="L2291" s="818"/>
      <c r="M2291" s="818"/>
      <c r="N2291" s="303" t="str">
        <f t="shared" si="17"/>
        <v/>
      </c>
      <c r="S2291" s="325"/>
      <c r="T2291" s="341" t="str">
        <f t="shared" si="18"/>
        <v/>
      </c>
      <c r="U2291" s="341"/>
      <c r="V2291" s="325"/>
      <c r="W2291" s="325"/>
      <c r="X2291" s="325"/>
      <c r="Y2291" s="325"/>
      <c r="Z2291" s="325"/>
    </row>
    <row r="2292" spans="1:26" s="7" customFormat="1" ht="21" hidden="1">
      <c r="A2292" s="325"/>
      <c r="B2292" s="325"/>
      <c r="C2292" s="325"/>
      <c r="F2292" s="52">
        <v>495</v>
      </c>
      <c r="G2292" s="5" t="s">
        <v>953</v>
      </c>
      <c r="H2292" s="53" t="s">
        <v>953</v>
      </c>
      <c r="I2292" s="909" t="s">
        <v>953</v>
      </c>
      <c r="J2292" s="909"/>
      <c r="K2292" s="818" t="s">
        <v>953</v>
      </c>
      <c r="L2292" s="818"/>
      <c r="M2292" s="818"/>
      <c r="N2292" s="303" t="str">
        <f t="shared" si="17"/>
        <v/>
      </c>
      <c r="S2292" s="325"/>
      <c r="T2292" s="341" t="str">
        <f t="shared" si="18"/>
        <v/>
      </c>
      <c r="U2292" s="341"/>
      <c r="V2292" s="325"/>
      <c r="W2292" s="325"/>
      <c r="X2292" s="325"/>
      <c r="Y2292" s="325"/>
      <c r="Z2292" s="325"/>
    </row>
    <row r="2293" spans="1:26" s="7" customFormat="1" ht="21" hidden="1">
      <c r="A2293" s="325"/>
      <c r="B2293" s="325"/>
      <c r="C2293" s="325"/>
      <c r="F2293" s="52">
        <v>496</v>
      </c>
      <c r="G2293" s="5" t="s">
        <v>953</v>
      </c>
      <c r="H2293" s="53" t="s">
        <v>953</v>
      </c>
      <c r="I2293" s="909" t="s">
        <v>953</v>
      </c>
      <c r="J2293" s="909"/>
      <c r="K2293" s="818" t="s">
        <v>953</v>
      </c>
      <c r="L2293" s="818"/>
      <c r="M2293" s="818"/>
      <c r="N2293" s="303" t="str">
        <f t="shared" si="17"/>
        <v/>
      </c>
      <c r="S2293" s="325"/>
      <c r="T2293" s="341" t="str">
        <f t="shared" si="18"/>
        <v/>
      </c>
      <c r="U2293" s="341"/>
      <c r="V2293" s="325"/>
      <c r="W2293" s="325"/>
      <c r="X2293" s="325"/>
      <c r="Y2293" s="325"/>
      <c r="Z2293" s="325"/>
    </row>
    <row r="2294" spans="1:26" s="7" customFormat="1" ht="21" hidden="1">
      <c r="A2294" s="325"/>
      <c r="B2294" s="325"/>
      <c r="C2294" s="325"/>
      <c r="F2294" s="52">
        <v>497</v>
      </c>
      <c r="G2294" s="5" t="s">
        <v>953</v>
      </c>
      <c r="H2294" s="53" t="s">
        <v>953</v>
      </c>
      <c r="I2294" s="909" t="s">
        <v>953</v>
      </c>
      <c r="J2294" s="909"/>
      <c r="K2294" s="818" t="s">
        <v>953</v>
      </c>
      <c r="L2294" s="818"/>
      <c r="M2294" s="818"/>
      <c r="N2294" s="303" t="str">
        <f t="shared" si="17"/>
        <v/>
      </c>
      <c r="S2294" s="325"/>
      <c r="T2294" s="341" t="str">
        <f t="shared" si="18"/>
        <v/>
      </c>
      <c r="U2294" s="341"/>
      <c r="V2294" s="325"/>
      <c r="W2294" s="325"/>
      <c r="X2294" s="325"/>
      <c r="Y2294" s="325"/>
      <c r="Z2294" s="325"/>
    </row>
    <row r="2295" spans="1:26" s="7" customFormat="1" ht="21" hidden="1">
      <c r="A2295" s="325"/>
      <c r="B2295" s="325"/>
      <c r="C2295" s="325"/>
      <c r="F2295" s="52">
        <v>498</v>
      </c>
      <c r="G2295" s="5" t="s">
        <v>953</v>
      </c>
      <c r="H2295" s="53" t="s">
        <v>953</v>
      </c>
      <c r="I2295" s="909" t="s">
        <v>953</v>
      </c>
      <c r="J2295" s="909"/>
      <c r="K2295" s="818" t="s">
        <v>953</v>
      </c>
      <c r="L2295" s="818"/>
      <c r="M2295" s="818"/>
      <c r="N2295" s="303" t="str">
        <f t="shared" si="17"/>
        <v/>
      </c>
      <c r="S2295" s="325"/>
      <c r="T2295" s="341" t="str">
        <f t="shared" si="18"/>
        <v/>
      </c>
      <c r="U2295" s="341"/>
      <c r="V2295" s="325"/>
      <c r="W2295" s="325"/>
      <c r="X2295" s="325"/>
      <c r="Y2295" s="325"/>
      <c r="Z2295" s="325"/>
    </row>
    <row r="2296" spans="1:26" s="7" customFormat="1" ht="21" hidden="1">
      <c r="A2296" s="325"/>
      <c r="B2296" s="325"/>
      <c r="C2296" s="325"/>
      <c r="F2296" s="52">
        <v>499</v>
      </c>
      <c r="G2296" s="5" t="s">
        <v>953</v>
      </c>
      <c r="H2296" s="53" t="s">
        <v>953</v>
      </c>
      <c r="I2296" s="909" t="s">
        <v>953</v>
      </c>
      <c r="J2296" s="909"/>
      <c r="K2296" s="818" t="s">
        <v>953</v>
      </c>
      <c r="L2296" s="818"/>
      <c r="M2296" s="818"/>
      <c r="N2296" s="303" t="str">
        <f t="shared" si="17"/>
        <v/>
      </c>
      <c r="S2296" s="325"/>
      <c r="T2296" s="341" t="str">
        <f t="shared" si="18"/>
        <v/>
      </c>
      <c r="U2296" s="341"/>
      <c r="V2296" s="325"/>
      <c r="W2296" s="325"/>
      <c r="X2296" s="325"/>
      <c r="Y2296" s="325"/>
      <c r="Z2296" s="325"/>
    </row>
    <row r="2297" spans="1:26" s="7" customFormat="1" ht="21" hidden="1">
      <c r="A2297" s="325"/>
      <c r="B2297" s="325"/>
      <c r="C2297" s="325"/>
      <c r="F2297" s="52">
        <v>500</v>
      </c>
      <c r="G2297" s="5" t="s">
        <v>953</v>
      </c>
      <c r="H2297" s="53" t="s">
        <v>953</v>
      </c>
      <c r="I2297" s="909" t="s">
        <v>953</v>
      </c>
      <c r="J2297" s="909"/>
      <c r="K2297" s="818" t="s">
        <v>953</v>
      </c>
      <c r="L2297" s="818"/>
      <c r="M2297" s="818"/>
      <c r="N2297" s="303" t="str">
        <f t="shared" si="17"/>
        <v/>
      </c>
      <c r="S2297" s="325"/>
      <c r="T2297" s="341" t="str">
        <f t="shared" si="18"/>
        <v/>
      </c>
      <c r="U2297" s="341"/>
      <c r="V2297" s="325"/>
      <c r="W2297" s="325"/>
      <c r="X2297" s="325"/>
      <c r="Y2297" s="325"/>
      <c r="Z2297" s="325"/>
    </row>
    <row r="2298" spans="1:26" s="7" customFormat="1" ht="21" hidden="1">
      <c r="A2298" s="325"/>
      <c r="B2298" s="325"/>
      <c r="C2298" s="325"/>
      <c r="F2298" s="52">
        <v>501</v>
      </c>
      <c r="G2298" s="5" t="s">
        <v>953</v>
      </c>
      <c r="H2298" s="53" t="s">
        <v>953</v>
      </c>
      <c r="I2298" s="909" t="s">
        <v>953</v>
      </c>
      <c r="J2298" s="909"/>
      <c r="K2298" s="818" t="s">
        <v>953</v>
      </c>
      <c r="L2298" s="818"/>
      <c r="M2298" s="818"/>
      <c r="N2298" s="303" t="str">
        <f t="shared" si="17"/>
        <v/>
      </c>
      <c r="S2298" s="325"/>
      <c r="T2298" s="341" t="str">
        <f t="shared" si="18"/>
        <v/>
      </c>
      <c r="U2298" s="341"/>
      <c r="V2298" s="325"/>
      <c r="W2298" s="325"/>
      <c r="X2298" s="325"/>
      <c r="Y2298" s="325"/>
      <c r="Z2298" s="325"/>
    </row>
    <row r="2299" spans="1:26" s="7" customFormat="1" ht="21" hidden="1">
      <c r="A2299" s="325"/>
      <c r="B2299" s="325"/>
      <c r="C2299" s="325"/>
      <c r="F2299" s="52">
        <v>502</v>
      </c>
      <c r="G2299" s="5" t="s">
        <v>953</v>
      </c>
      <c r="H2299" s="53" t="s">
        <v>953</v>
      </c>
      <c r="I2299" s="909" t="s">
        <v>953</v>
      </c>
      <c r="J2299" s="909"/>
      <c r="K2299" s="818" t="s">
        <v>953</v>
      </c>
      <c r="L2299" s="818"/>
      <c r="M2299" s="818"/>
      <c r="N2299" s="303" t="str">
        <f t="shared" si="17"/>
        <v/>
      </c>
      <c r="S2299" s="325"/>
      <c r="T2299" s="341" t="str">
        <f t="shared" si="18"/>
        <v/>
      </c>
      <c r="U2299" s="341"/>
      <c r="V2299" s="325"/>
      <c r="W2299" s="325"/>
      <c r="X2299" s="325"/>
      <c r="Y2299" s="325"/>
      <c r="Z2299" s="325"/>
    </row>
    <row r="2300" spans="1:26" s="7" customFormat="1" ht="21" hidden="1">
      <c r="A2300" s="325"/>
      <c r="B2300" s="325"/>
      <c r="C2300" s="325"/>
      <c r="F2300" s="52">
        <v>503</v>
      </c>
      <c r="G2300" s="5" t="s">
        <v>953</v>
      </c>
      <c r="H2300" s="53" t="s">
        <v>953</v>
      </c>
      <c r="I2300" s="909" t="s">
        <v>953</v>
      </c>
      <c r="J2300" s="909"/>
      <c r="K2300" s="818" t="s">
        <v>953</v>
      </c>
      <c r="L2300" s="818"/>
      <c r="M2300" s="818"/>
      <c r="N2300" s="303" t="str">
        <f t="shared" si="17"/>
        <v/>
      </c>
      <c r="S2300" s="325"/>
      <c r="T2300" s="341" t="str">
        <f t="shared" si="18"/>
        <v/>
      </c>
      <c r="U2300" s="341"/>
      <c r="V2300" s="325"/>
      <c r="W2300" s="325"/>
      <c r="X2300" s="325"/>
      <c r="Y2300" s="325"/>
      <c r="Z2300" s="325"/>
    </row>
    <row r="2301" spans="1:26" s="7" customFormat="1" ht="21" hidden="1">
      <c r="A2301" s="325"/>
      <c r="B2301" s="325"/>
      <c r="C2301" s="325"/>
      <c r="F2301" s="52">
        <v>504</v>
      </c>
      <c r="G2301" s="5" t="s">
        <v>953</v>
      </c>
      <c r="H2301" s="53" t="s">
        <v>953</v>
      </c>
      <c r="I2301" s="909" t="s">
        <v>953</v>
      </c>
      <c r="J2301" s="909"/>
      <c r="K2301" s="818" t="s">
        <v>953</v>
      </c>
      <c r="L2301" s="818"/>
      <c r="M2301" s="818"/>
      <c r="N2301" s="303" t="str">
        <f t="shared" si="17"/>
        <v/>
      </c>
      <c r="S2301" s="325"/>
      <c r="T2301" s="341" t="str">
        <f t="shared" si="18"/>
        <v/>
      </c>
      <c r="U2301" s="341"/>
      <c r="V2301" s="325"/>
      <c r="W2301" s="325"/>
      <c r="X2301" s="325"/>
      <c r="Y2301" s="325"/>
      <c r="Z2301" s="325"/>
    </row>
    <row r="2302" spans="1:26" s="7" customFormat="1" ht="21" hidden="1">
      <c r="A2302" s="325"/>
      <c r="B2302" s="325"/>
      <c r="C2302" s="325"/>
      <c r="F2302" s="52">
        <v>505</v>
      </c>
      <c r="G2302" s="5" t="s">
        <v>953</v>
      </c>
      <c r="H2302" s="53" t="s">
        <v>953</v>
      </c>
      <c r="I2302" s="909" t="s">
        <v>953</v>
      </c>
      <c r="J2302" s="909"/>
      <c r="K2302" s="818" t="s">
        <v>953</v>
      </c>
      <c r="L2302" s="818"/>
      <c r="M2302" s="818"/>
      <c r="N2302" s="303" t="str">
        <f t="shared" si="17"/>
        <v/>
      </c>
      <c r="S2302" s="325"/>
      <c r="T2302" s="341" t="str">
        <f t="shared" si="18"/>
        <v/>
      </c>
      <c r="U2302" s="341"/>
      <c r="V2302" s="325"/>
      <c r="W2302" s="325"/>
      <c r="X2302" s="325"/>
      <c r="Y2302" s="325"/>
      <c r="Z2302" s="325"/>
    </row>
    <row r="2303" spans="1:26" s="7" customFormat="1" ht="21" hidden="1">
      <c r="A2303" s="325"/>
      <c r="B2303" s="325"/>
      <c r="C2303" s="325"/>
      <c r="F2303" s="52">
        <v>506</v>
      </c>
      <c r="G2303" s="5" t="s">
        <v>953</v>
      </c>
      <c r="H2303" s="53" t="s">
        <v>953</v>
      </c>
      <c r="I2303" s="909" t="s">
        <v>953</v>
      </c>
      <c r="J2303" s="909"/>
      <c r="K2303" s="818" t="s">
        <v>953</v>
      </c>
      <c r="L2303" s="818"/>
      <c r="M2303" s="818"/>
      <c r="N2303" s="303" t="str">
        <f t="shared" si="17"/>
        <v/>
      </c>
      <c r="S2303" s="325"/>
      <c r="T2303" s="341" t="str">
        <f t="shared" si="18"/>
        <v/>
      </c>
      <c r="U2303" s="341"/>
      <c r="V2303" s="325"/>
      <c r="W2303" s="325"/>
      <c r="X2303" s="325"/>
      <c r="Y2303" s="325"/>
      <c r="Z2303" s="325"/>
    </row>
    <row r="2304" spans="1:26" s="7" customFormat="1" ht="21" hidden="1">
      <c r="A2304" s="325"/>
      <c r="B2304" s="325"/>
      <c r="C2304" s="325"/>
      <c r="F2304" s="52">
        <v>507</v>
      </c>
      <c r="G2304" s="5" t="s">
        <v>953</v>
      </c>
      <c r="H2304" s="53" t="s">
        <v>953</v>
      </c>
      <c r="I2304" s="909" t="s">
        <v>953</v>
      </c>
      <c r="J2304" s="909"/>
      <c r="K2304" s="818" t="s">
        <v>953</v>
      </c>
      <c r="L2304" s="818"/>
      <c r="M2304" s="818"/>
      <c r="N2304" s="303" t="str">
        <f t="shared" si="17"/>
        <v/>
      </c>
      <c r="S2304" s="325"/>
      <c r="T2304" s="341" t="str">
        <f t="shared" si="18"/>
        <v/>
      </c>
      <c r="U2304" s="341"/>
      <c r="V2304" s="325"/>
      <c r="W2304" s="325"/>
      <c r="X2304" s="325"/>
      <c r="Y2304" s="325"/>
      <c r="Z2304" s="325"/>
    </row>
    <row r="2305" spans="1:26" s="7" customFormat="1" ht="21" hidden="1">
      <c r="A2305" s="325"/>
      <c r="B2305" s="325"/>
      <c r="C2305" s="325"/>
      <c r="F2305" s="52">
        <v>508</v>
      </c>
      <c r="G2305" s="5" t="s">
        <v>953</v>
      </c>
      <c r="H2305" s="53" t="s">
        <v>953</v>
      </c>
      <c r="I2305" s="909" t="s">
        <v>953</v>
      </c>
      <c r="J2305" s="909"/>
      <c r="K2305" s="818" t="s">
        <v>953</v>
      </c>
      <c r="L2305" s="818"/>
      <c r="M2305" s="818"/>
      <c r="N2305" s="303" t="str">
        <f t="shared" si="17"/>
        <v/>
      </c>
      <c r="S2305" s="325"/>
      <c r="T2305" s="341" t="str">
        <f t="shared" si="18"/>
        <v/>
      </c>
      <c r="U2305" s="341"/>
      <c r="V2305" s="325"/>
      <c r="W2305" s="325"/>
      <c r="X2305" s="325"/>
      <c r="Y2305" s="325"/>
      <c r="Z2305" s="325"/>
    </row>
    <row r="2306" spans="1:26" s="7" customFormat="1" ht="21" hidden="1">
      <c r="A2306" s="325"/>
      <c r="B2306" s="325"/>
      <c r="C2306" s="325"/>
      <c r="F2306" s="52">
        <v>509</v>
      </c>
      <c r="G2306" s="5" t="s">
        <v>953</v>
      </c>
      <c r="H2306" s="53" t="s">
        <v>953</v>
      </c>
      <c r="I2306" s="909" t="s">
        <v>953</v>
      </c>
      <c r="J2306" s="909"/>
      <c r="K2306" s="818" t="s">
        <v>953</v>
      </c>
      <c r="L2306" s="818"/>
      <c r="M2306" s="818"/>
      <c r="N2306" s="303" t="str">
        <f t="shared" si="17"/>
        <v/>
      </c>
      <c r="S2306" s="325"/>
      <c r="T2306" s="341" t="str">
        <f t="shared" si="18"/>
        <v/>
      </c>
      <c r="U2306" s="341"/>
      <c r="V2306" s="325"/>
      <c r="W2306" s="325"/>
      <c r="X2306" s="325"/>
      <c r="Y2306" s="325"/>
      <c r="Z2306" s="325"/>
    </row>
    <row r="2307" spans="1:26" s="7" customFormat="1" ht="21" hidden="1">
      <c r="A2307" s="325"/>
      <c r="B2307" s="325"/>
      <c r="C2307" s="325"/>
      <c r="F2307" s="52">
        <v>510</v>
      </c>
      <c r="G2307" s="5" t="s">
        <v>953</v>
      </c>
      <c r="H2307" s="53" t="s">
        <v>953</v>
      </c>
      <c r="I2307" s="909" t="s">
        <v>953</v>
      </c>
      <c r="J2307" s="909"/>
      <c r="K2307" s="818" t="s">
        <v>953</v>
      </c>
      <c r="L2307" s="818"/>
      <c r="M2307" s="818"/>
      <c r="N2307" s="303" t="str">
        <f t="shared" si="17"/>
        <v/>
      </c>
      <c r="S2307" s="325"/>
      <c r="T2307" s="341" t="str">
        <f t="shared" si="18"/>
        <v/>
      </c>
      <c r="U2307" s="341"/>
      <c r="V2307" s="325"/>
      <c r="W2307" s="325"/>
      <c r="X2307" s="325"/>
      <c r="Y2307" s="325"/>
      <c r="Z2307" s="325"/>
    </row>
    <row r="2308" spans="1:26" s="7" customFormat="1" ht="21" hidden="1">
      <c r="A2308" s="325"/>
      <c r="B2308" s="325"/>
      <c r="C2308" s="325"/>
      <c r="F2308" s="52">
        <v>511</v>
      </c>
      <c r="G2308" s="5" t="s">
        <v>953</v>
      </c>
      <c r="H2308" s="53" t="s">
        <v>953</v>
      </c>
      <c r="I2308" s="909" t="s">
        <v>953</v>
      </c>
      <c r="J2308" s="909"/>
      <c r="K2308" s="818" t="s">
        <v>953</v>
      </c>
      <c r="L2308" s="818"/>
      <c r="M2308" s="818"/>
      <c r="N2308" s="303" t="str">
        <f t="shared" si="17"/>
        <v/>
      </c>
      <c r="S2308" s="325"/>
      <c r="T2308" s="341" t="str">
        <f t="shared" si="18"/>
        <v/>
      </c>
      <c r="U2308" s="341"/>
      <c r="V2308" s="325"/>
      <c r="W2308" s="325"/>
      <c r="X2308" s="325"/>
      <c r="Y2308" s="325"/>
      <c r="Z2308" s="325"/>
    </row>
    <row r="2309" spans="1:26" s="7" customFormat="1" ht="21" hidden="1">
      <c r="A2309" s="325"/>
      <c r="B2309" s="325"/>
      <c r="C2309" s="325"/>
      <c r="F2309" s="52">
        <v>512</v>
      </c>
      <c r="G2309" s="5" t="s">
        <v>953</v>
      </c>
      <c r="H2309" s="53" t="s">
        <v>953</v>
      </c>
      <c r="I2309" s="909" t="s">
        <v>953</v>
      </c>
      <c r="J2309" s="909"/>
      <c r="K2309" s="818" t="s">
        <v>953</v>
      </c>
      <c r="L2309" s="818"/>
      <c r="M2309" s="818"/>
      <c r="N2309" s="303" t="str">
        <f t="shared" si="17"/>
        <v/>
      </c>
      <c r="S2309" s="325"/>
      <c r="T2309" s="341" t="str">
        <f t="shared" si="18"/>
        <v/>
      </c>
      <c r="U2309" s="341"/>
      <c r="V2309" s="325"/>
      <c r="W2309" s="325"/>
      <c r="X2309" s="325"/>
      <c r="Y2309" s="325"/>
      <c r="Z2309" s="325"/>
    </row>
    <row r="2310" spans="1:26" s="7" customFormat="1" ht="21" hidden="1">
      <c r="A2310" s="325"/>
      <c r="B2310" s="325"/>
      <c r="C2310" s="325"/>
      <c r="F2310" s="52">
        <v>513</v>
      </c>
      <c r="G2310" s="5" t="s">
        <v>953</v>
      </c>
      <c r="H2310" s="53" t="s">
        <v>953</v>
      </c>
      <c r="I2310" s="909" t="s">
        <v>953</v>
      </c>
      <c r="J2310" s="909"/>
      <c r="K2310" s="818" t="s">
        <v>953</v>
      </c>
      <c r="L2310" s="818"/>
      <c r="M2310" s="818"/>
      <c r="N2310" s="303" t="str">
        <f t="shared" ref="N2310:N2373" si="19">IF(T2310="","",HYPERLINK(T2310,"Go To Resource"))</f>
        <v/>
      </c>
      <c r="S2310" s="325"/>
      <c r="T2310" s="341" t="str">
        <f t="shared" si="18"/>
        <v/>
      </c>
      <c r="U2310" s="341"/>
      <c r="V2310" s="325"/>
      <c r="W2310" s="325"/>
      <c r="X2310" s="325"/>
      <c r="Y2310" s="325"/>
      <c r="Z2310" s="325"/>
    </row>
    <row r="2311" spans="1:26" s="7" customFormat="1" ht="21" hidden="1">
      <c r="A2311" s="325"/>
      <c r="B2311" s="325"/>
      <c r="C2311" s="325"/>
      <c r="F2311" s="52">
        <v>514</v>
      </c>
      <c r="G2311" s="5" t="s">
        <v>953</v>
      </c>
      <c r="H2311" s="53" t="s">
        <v>953</v>
      </c>
      <c r="I2311" s="909" t="s">
        <v>953</v>
      </c>
      <c r="J2311" s="909"/>
      <c r="K2311" s="818" t="s">
        <v>953</v>
      </c>
      <c r="L2311" s="818"/>
      <c r="M2311" s="818"/>
      <c r="N2311" s="303" t="str">
        <f t="shared" si="19"/>
        <v/>
      </c>
      <c r="S2311" s="325"/>
      <c r="T2311" s="341" t="str">
        <f t="shared" si="18"/>
        <v/>
      </c>
      <c r="U2311" s="341"/>
      <c r="V2311" s="325"/>
      <c r="W2311" s="325"/>
      <c r="X2311" s="325"/>
      <c r="Y2311" s="325"/>
      <c r="Z2311" s="325"/>
    </row>
    <row r="2312" spans="1:26" s="7" customFormat="1" ht="21" hidden="1">
      <c r="A2312" s="325"/>
      <c r="B2312" s="325"/>
      <c r="C2312" s="325"/>
      <c r="F2312" s="52">
        <v>515</v>
      </c>
      <c r="G2312" s="5" t="s">
        <v>953</v>
      </c>
      <c r="H2312" s="53" t="s">
        <v>953</v>
      </c>
      <c r="I2312" s="909" t="s">
        <v>953</v>
      </c>
      <c r="J2312" s="909"/>
      <c r="K2312" s="818" t="s">
        <v>953</v>
      </c>
      <c r="L2312" s="818"/>
      <c r="M2312" s="818"/>
      <c r="N2312" s="303" t="str">
        <f t="shared" si="19"/>
        <v/>
      </c>
      <c r="S2312" s="325"/>
      <c r="T2312" s="341" t="str">
        <f t="shared" si="18"/>
        <v/>
      </c>
      <c r="U2312" s="341"/>
      <c r="V2312" s="325"/>
      <c r="W2312" s="325"/>
      <c r="X2312" s="325"/>
      <c r="Y2312" s="325"/>
      <c r="Z2312" s="325"/>
    </row>
    <row r="2313" spans="1:26" s="7" customFormat="1" ht="21" hidden="1">
      <c r="A2313" s="325"/>
      <c r="B2313" s="325"/>
      <c r="C2313" s="325"/>
      <c r="F2313" s="52">
        <v>516</v>
      </c>
      <c r="G2313" s="5" t="s">
        <v>953</v>
      </c>
      <c r="H2313" s="53" t="s">
        <v>953</v>
      </c>
      <c r="I2313" s="909" t="s">
        <v>953</v>
      </c>
      <c r="J2313" s="909"/>
      <c r="K2313" s="818" t="s">
        <v>953</v>
      </c>
      <c r="L2313" s="818"/>
      <c r="M2313" s="818"/>
      <c r="N2313" s="303" t="str">
        <f t="shared" si="19"/>
        <v/>
      </c>
      <c r="S2313" s="325"/>
      <c r="T2313" s="341" t="str">
        <f t="shared" si="18"/>
        <v/>
      </c>
      <c r="U2313" s="341"/>
      <c r="V2313" s="325"/>
      <c r="W2313" s="325"/>
      <c r="X2313" s="325"/>
      <c r="Y2313" s="325"/>
      <c r="Z2313" s="325"/>
    </row>
    <row r="2314" spans="1:26" s="7" customFormat="1" ht="21" hidden="1">
      <c r="A2314" s="325"/>
      <c r="B2314" s="325"/>
      <c r="C2314" s="325"/>
      <c r="F2314" s="52">
        <v>517</v>
      </c>
      <c r="G2314" s="5" t="s">
        <v>953</v>
      </c>
      <c r="H2314" s="53" t="s">
        <v>953</v>
      </c>
      <c r="I2314" s="909" t="s">
        <v>953</v>
      </c>
      <c r="J2314" s="909"/>
      <c r="K2314" s="818" t="s">
        <v>953</v>
      </c>
      <c r="L2314" s="818"/>
      <c r="M2314" s="818"/>
      <c r="N2314" s="303" t="str">
        <f t="shared" si="19"/>
        <v/>
      </c>
      <c r="S2314" s="325"/>
      <c r="T2314" s="341" t="str">
        <f t="shared" si="18"/>
        <v/>
      </c>
      <c r="U2314" s="341"/>
      <c r="V2314" s="325"/>
      <c r="W2314" s="325"/>
      <c r="X2314" s="325"/>
      <c r="Y2314" s="325"/>
      <c r="Z2314" s="325"/>
    </row>
    <row r="2315" spans="1:26" s="7" customFormat="1" ht="21" hidden="1">
      <c r="A2315" s="325"/>
      <c r="B2315" s="325"/>
      <c r="C2315" s="325"/>
      <c r="F2315" s="52">
        <v>518</v>
      </c>
      <c r="G2315" s="5" t="s">
        <v>953</v>
      </c>
      <c r="H2315" s="53" t="s">
        <v>953</v>
      </c>
      <c r="I2315" s="909" t="s">
        <v>953</v>
      </c>
      <c r="J2315" s="909"/>
      <c r="K2315" s="818" t="s">
        <v>953</v>
      </c>
      <c r="L2315" s="818"/>
      <c r="M2315" s="818"/>
      <c r="N2315" s="303" t="str">
        <f t="shared" si="19"/>
        <v/>
      </c>
      <c r="S2315" s="325"/>
      <c r="T2315" s="341" t="str">
        <f t="shared" si="18"/>
        <v/>
      </c>
      <c r="U2315" s="341"/>
      <c r="V2315" s="325"/>
      <c r="W2315" s="325"/>
      <c r="X2315" s="325"/>
      <c r="Y2315" s="325"/>
      <c r="Z2315" s="325"/>
    </row>
    <row r="2316" spans="1:26" s="7" customFormat="1" ht="21" hidden="1">
      <c r="A2316" s="325"/>
      <c r="B2316" s="325"/>
      <c r="C2316" s="325"/>
      <c r="F2316" s="52">
        <v>519</v>
      </c>
      <c r="G2316" s="5" t="s">
        <v>953</v>
      </c>
      <c r="H2316" s="53" t="s">
        <v>953</v>
      </c>
      <c r="I2316" s="909" t="s">
        <v>953</v>
      </c>
      <c r="J2316" s="909"/>
      <c r="K2316" s="818" t="s">
        <v>953</v>
      </c>
      <c r="L2316" s="818"/>
      <c r="M2316" s="818"/>
      <c r="N2316" s="303" t="str">
        <f t="shared" si="19"/>
        <v/>
      </c>
      <c r="S2316" s="325"/>
      <c r="T2316" s="341" t="str">
        <f t="shared" si="18"/>
        <v/>
      </c>
      <c r="U2316" s="341"/>
      <c r="V2316" s="325"/>
      <c r="W2316" s="325"/>
      <c r="X2316" s="325"/>
      <c r="Y2316" s="325"/>
      <c r="Z2316" s="325"/>
    </row>
    <row r="2317" spans="1:26" s="7" customFormat="1" ht="21" hidden="1">
      <c r="A2317" s="325"/>
      <c r="B2317" s="325"/>
      <c r="C2317" s="325"/>
      <c r="F2317" s="52">
        <v>520</v>
      </c>
      <c r="G2317" s="5" t="s">
        <v>953</v>
      </c>
      <c r="H2317" s="53" t="s">
        <v>953</v>
      </c>
      <c r="I2317" s="909" t="s">
        <v>953</v>
      </c>
      <c r="J2317" s="909"/>
      <c r="K2317" s="818" t="s">
        <v>953</v>
      </c>
      <c r="L2317" s="818"/>
      <c r="M2317" s="818"/>
      <c r="N2317" s="303" t="str">
        <f t="shared" si="19"/>
        <v/>
      </c>
      <c r="S2317" s="325"/>
      <c r="T2317" s="341" t="str">
        <f t="shared" si="18"/>
        <v/>
      </c>
      <c r="U2317" s="341"/>
      <c r="V2317" s="325"/>
      <c r="W2317" s="325"/>
      <c r="X2317" s="325"/>
      <c r="Y2317" s="325"/>
      <c r="Z2317" s="325"/>
    </row>
    <row r="2318" spans="1:26" s="7" customFormat="1" ht="21" hidden="1">
      <c r="A2318" s="325"/>
      <c r="B2318" s="325"/>
      <c r="C2318" s="325"/>
      <c r="F2318" s="52">
        <v>521</v>
      </c>
      <c r="G2318" s="5" t="s">
        <v>953</v>
      </c>
      <c r="H2318" s="53" t="s">
        <v>953</v>
      </c>
      <c r="I2318" s="909" t="s">
        <v>953</v>
      </c>
      <c r="J2318" s="909"/>
      <c r="K2318" s="818" t="s">
        <v>953</v>
      </c>
      <c r="L2318" s="818"/>
      <c r="M2318" s="818"/>
      <c r="N2318" s="303" t="str">
        <f t="shared" si="19"/>
        <v/>
      </c>
      <c r="S2318" s="325"/>
      <c r="T2318" s="341" t="str">
        <f t="shared" si="18"/>
        <v/>
      </c>
      <c r="U2318" s="341"/>
      <c r="V2318" s="325"/>
      <c r="W2318" s="325"/>
      <c r="X2318" s="325"/>
      <c r="Y2318" s="325"/>
      <c r="Z2318" s="325"/>
    </row>
    <row r="2319" spans="1:26" s="7" customFormat="1" ht="21" hidden="1">
      <c r="A2319" s="325"/>
      <c r="B2319" s="325"/>
      <c r="C2319" s="325"/>
      <c r="F2319" s="52">
        <v>522</v>
      </c>
      <c r="G2319" s="5" t="s">
        <v>953</v>
      </c>
      <c r="H2319" s="53" t="s">
        <v>953</v>
      </c>
      <c r="I2319" s="909" t="s">
        <v>953</v>
      </c>
      <c r="J2319" s="909"/>
      <c r="K2319" s="818" t="s">
        <v>953</v>
      </c>
      <c r="L2319" s="818"/>
      <c r="M2319" s="818"/>
      <c r="N2319" s="303" t="str">
        <f t="shared" si="19"/>
        <v/>
      </c>
      <c r="S2319" s="325"/>
      <c r="T2319" s="341" t="str">
        <f t="shared" si="18"/>
        <v/>
      </c>
      <c r="U2319" s="341"/>
      <c r="V2319" s="325"/>
      <c r="W2319" s="325"/>
      <c r="X2319" s="325"/>
      <c r="Y2319" s="325"/>
      <c r="Z2319" s="325"/>
    </row>
    <row r="2320" spans="1:26" s="7" customFormat="1" ht="21" hidden="1">
      <c r="A2320" s="325"/>
      <c r="B2320" s="325"/>
      <c r="C2320" s="325"/>
      <c r="F2320" s="52">
        <v>523</v>
      </c>
      <c r="G2320" s="5" t="s">
        <v>953</v>
      </c>
      <c r="H2320" s="53" t="s">
        <v>953</v>
      </c>
      <c r="I2320" s="909" t="s">
        <v>953</v>
      </c>
      <c r="J2320" s="909"/>
      <c r="K2320" s="818" t="s">
        <v>953</v>
      </c>
      <c r="L2320" s="818"/>
      <c r="M2320" s="818"/>
      <c r="N2320" s="303" t="str">
        <f t="shared" si="19"/>
        <v/>
      </c>
      <c r="S2320" s="325"/>
      <c r="T2320" s="341" t="str">
        <f t="shared" si="18"/>
        <v/>
      </c>
      <c r="U2320" s="341"/>
      <c r="V2320" s="325"/>
      <c r="W2320" s="325"/>
      <c r="X2320" s="325"/>
      <c r="Y2320" s="325"/>
      <c r="Z2320" s="325"/>
    </row>
    <row r="2321" spans="1:26" s="7" customFormat="1" ht="21" hidden="1">
      <c r="A2321" s="325"/>
      <c r="B2321" s="325"/>
      <c r="C2321" s="325"/>
      <c r="F2321" s="52">
        <v>524</v>
      </c>
      <c r="G2321" s="5" t="s">
        <v>953</v>
      </c>
      <c r="H2321" s="53" t="s">
        <v>953</v>
      </c>
      <c r="I2321" s="909" t="s">
        <v>953</v>
      </c>
      <c r="J2321" s="909"/>
      <c r="K2321" s="818" t="s">
        <v>953</v>
      </c>
      <c r="L2321" s="818"/>
      <c r="M2321" s="818"/>
      <c r="N2321" s="303" t="str">
        <f t="shared" si="19"/>
        <v/>
      </c>
      <c r="S2321" s="325"/>
      <c r="T2321" s="341" t="str">
        <f t="shared" si="18"/>
        <v/>
      </c>
      <c r="U2321" s="341"/>
      <c r="V2321" s="325"/>
      <c r="W2321" s="325"/>
      <c r="X2321" s="325"/>
      <c r="Y2321" s="325"/>
      <c r="Z2321" s="325"/>
    </row>
    <row r="2322" spans="1:26" s="7" customFormat="1" ht="21" hidden="1">
      <c r="A2322" s="325"/>
      <c r="B2322" s="325"/>
      <c r="C2322" s="325"/>
      <c r="F2322" s="52">
        <v>525</v>
      </c>
      <c r="G2322" s="5" t="s">
        <v>953</v>
      </c>
      <c r="H2322" s="53" t="s">
        <v>953</v>
      </c>
      <c r="I2322" s="909" t="s">
        <v>953</v>
      </c>
      <c r="J2322" s="909"/>
      <c r="K2322" s="818" t="s">
        <v>953</v>
      </c>
      <c r="L2322" s="818"/>
      <c r="M2322" s="818"/>
      <c r="N2322" s="303" t="str">
        <f t="shared" si="19"/>
        <v/>
      </c>
      <c r="S2322" s="325"/>
      <c r="T2322" s="341" t="str">
        <f t="shared" si="18"/>
        <v/>
      </c>
      <c r="U2322" s="341"/>
      <c r="V2322" s="325"/>
      <c r="W2322" s="325"/>
      <c r="X2322" s="325"/>
      <c r="Y2322" s="325"/>
      <c r="Z2322" s="325"/>
    </row>
    <row r="2323" spans="1:26" s="7" customFormat="1" ht="21" hidden="1">
      <c r="A2323" s="325"/>
      <c r="B2323" s="325"/>
      <c r="C2323" s="325"/>
      <c r="F2323" s="52">
        <v>526</v>
      </c>
      <c r="G2323" s="5" t="s">
        <v>953</v>
      </c>
      <c r="H2323" s="53" t="s">
        <v>953</v>
      </c>
      <c r="I2323" s="909" t="s">
        <v>953</v>
      </c>
      <c r="J2323" s="909"/>
      <c r="K2323" s="818" t="s">
        <v>953</v>
      </c>
      <c r="L2323" s="818"/>
      <c r="M2323" s="818"/>
      <c r="N2323" s="303" t="str">
        <f t="shared" si="19"/>
        <v/>
      </c>
      <c r="S2323" s="325"/>
      <c r="T2323" s="341" t="str">
        <f t="shared" si="18"/>
        <v/>
      </c>
      <c r="U2323" s="341"/>
      <c r="V2323" s="325"/>
      <c r="W2323" s="325"/>
      <c r="X2323" s="325"/>
      <c r="Y2323" s="325"/>
      <c r="Z2323" s="325"/>
    </row>
    <row r="2324" spans="1:26" s="7" customFormat="1" ht="21" hidden="1">
      <c r="A2324" s="325"/>
      <c r="B2324" s="325"/>
      <c r="C2324" s="325"/>
      <c r="F2324" s="52">
        <v>527</v>
      </c>
      <c r="G2324" s="5" t="s">
        <v>953</v>
      </c>
      <c r="H2324" s="53" t="s">
        <v>953</v>
      </c>
      <c r="I2324" s="909" t="s">
        <v>953</v>
      </c>
      <c r="J2324" s="909"/>
      <c r="K2324" s="818" t="s">
        <v>953</v>
      </c>
      <c r="L2324" s="818"/>
      <c r="M2324" s="818"/>
      <c r="N2324" s="303" t="str">
        <f t="shared" si="19"/>
        <v/>
      </c>
      <c r="S2324" s="325"/>
      <c r="T2324" s="341" t="str">
        <f t="shared" si="18"/>
        <v/>
      </c>
      <c r="U2324" s="341"/>
      <c r="V2324" s="325"/>
      <c r="W2324" s="325"/>
      <c r="X2324" s="325"/>
      <c r="Y2324" s="325"/>
      <c r="Z2324" s="325"/>
    </row>
    <row r="2325" spans="1:26" s="7" customFormat="1" ht="21" hidden="1">
      <c r="A2325" s="325"/>
      <c r="B2325" s="325"/>
      <c r="C2325" s="325"/>
      <c r="F2325" s="52">
        <v>528</v>
      </c>
      <c r="G2325" s="5" t="s">
        <v>953</v>
      </c>
      <c r="H2325" s="53" t="s">
        <v>953</v>
      </c>
      <c r="I2325" s="909" t="s">
        <v>953</v>
      </c>
      <c r="J2325" s="909"/>
      <c r="K2325" s="818" t="s">
        <v>953</v>
      </c>
      <c r="L2325" s="818"/>
      <c r="M2325" s="818"/>
      <c r="N2325" s="303" t="str">
        <f t="shared" si="19"/>
        <v/>
      </c>
      <c r="S2325" s="325"/>
      <c r="T2325" s="341" t="str">
        <f t="shared" si="18"/>
        <v/>
      </c>
      <c r="U2325" s="341"/>
      <c r="V2325" s="325"/>
      <c r="W2325" s="325"/>
      <c r="X2325" s="325"/>
      <c r="Y2325" s="325"/>
      <c r="Z2325" s="325"/>
    </row>
    <row r="2326" spans="1:26" s="7" customFormat="1" ht="21" hidden="1">
      <c r="A2326" s="325"/>
      <c r="B2326" s="325"/>
      <c r="C2326" s="325"/>
      <c r="F2326" s="52">
        <v>529</v>
      </c>
      <c r="G2326" s="5" t="s">
        <v>953</v>
      </c>
      <c r="H2326" s="53" t="s">
        <v>953</v>
      </c>
      <c r="I2326" s="909" t="s">
        <v>953</v>
      </c>
      <c r="J2326" s="909"/>
      <c r="K2326" s="818" t="s">
        <v>953</v>
      </c>
      <c r="L2326" s="818"/>
      <c r="M2326" s="818"/>
      <c r="N2326" s="303" t="str">
        <f t="shared" si="19"/>
        <v/>
      </c>
      <c r="S2326" s="325"/>
      <c r="T2326" s="341" t="str">
        <f t="shared" si="18"/>
        <v/>
      </c>
      <c r="U2326" s="341"/>
      <c r="V2326" s="325"/>
      <c r="W2326" s="325"/>
      <c r="X2326" s="325"/>
      <c r="Y2326" s="325"/>
      <c r="Z2326" s="325"/>
    </row>
    <row r="2327" spans="1:26" s="7" customFormat="1" ht="21" hidden="1">
      <c r="A2327" s="325"/>
      <c r="B2327" s="325"/>
      <c r="C2327" s="325"/>
      <c r="F2327" s="52">
        <v>530</v>
      </c>
      <c r="G2327" s="5" t="s">
        <v>953</v>
      </c>
      <c r="H2327" s="53" t="s">
        <v>953</v>
      </c>
      <c r="I2327" s="909" t="s">
        <v>953</v>
      </c>
      <c r="J2327" s="909"/>
      <c r="K2327" s="818" t="s">
        <v>953</v>
      </c>
      <c r="L2327" s="818"/>
      <c r="M2327" s="818"/>
      <c r="N2327" s="303" t="str">
        <f t="shared" si="19"/>
        <v/>
      </c>
      <c r="S2327" s="325"/>
      <c r="T2327" s="341" t="str">
        <f t="shared" si="18"/>
        <v/>
      </c>
      <c r="U2327" s="341"/>
      <c r="V2327" s="325"/>
      <c r="W2327" s="325"/>
      <c r="X2327" s="325"/>
      <c r="Y2327" s="325"/>
      <c r="Z2327" s="325"/>
    </row>
    <row r="2328" spans="1:26" s="7" customFormat="1" ht="21" hidden="1">
      <c r="A2328" s="325"/>
      <c r="B2328" s="325"/>
      <c r="C2328" s="325"/>
      <c r="F2328" s="52">
        <v>531</v>
      </c>
      <c r="G2328" s="5" t="s">
        <v>953</v>
      </c>
      <c r="H2328" s="53" t="s">
        <v>953</v>
      </c>
      <c r="I2328" s="909" t="s">
        <v>953</v>
      </c>
      <c r="J2328" s="909"/>
      <c r="K2328" s="818" t="s">
        <v>953</v>
      </c>
      <c r="L2328" s="818"/>
      <c r="M2328" s="818"/>
      <c r="N2328" s="303" t="str">
        <f t="shared" si="19"/>
        <v/>
      </c>
      <c r="S2328" s="325"/>
      <c r="T2328" s="341" t="str">
        <f t="shared" si="18"/>
        <v/>
      </c>
      <c r="U2328" s="341"/>
      <c r="V2328" s="325"/>
      <c r="W2328" s="325"/>
      <c r="X2328" s="325"/>
      <c r="Y2328" s="325"/>
      <c r="Z2328" s="325"/>
    </row>
    <row r="2329" spans="1:26" s="7" customFormat="1" ht="21" hidden="1">
      <c r="A2329" s="325"/>
      <c r="B2329" s="325"/>
      <c r="C2329" s="325"/>
      <c r="F2329" s="52">
        <v>532</v>
      </c>
      <c r="G2329" s="5" t="s">
        <v>953</v>
      </c>
      <c r="H2329" s="53" t="s">
        <v>953</v>
      </c>
      <c r="I2329" s="909" t="s">
        <v>953</v>
      </c>
      <c r="J2329" s="909"/>
      <c r="K2329" s="818" t="s">
        <v>953</v>
      </c>
      <c r="L2329" s="818"/>
      <c r="M2329" s="818"/>
      <c r="N2329" s="303" t="str">
        <f t="shared" si="19"/>
        <v/>
      </c>
      <c r="S2329" s="325"/>
      <c r="T2329" s="341" t="str">
        <f t="shared" si="18"/>
        <v/>
      </c>
      <c r="U2329" s="341"/>
      <c r="V2329" s="325"/>
      <c r="W2329" s="325"/>
      <c r="X2329" s="325"/>
      <c r="Y2329" s="325"/>
      <c r="Z2329" s="325"/>
    </row>
    <row r="2330" spans="1:26" s="7" customFormat="1" ht="21" hidden="1">
      <c r="A2330" s="325"/>
      <c r="B2330" s="325"/>
      <c r="C2330" s="325"/>
      <c r="F2330" s="52">
        <v>533</v>
      </c>
      <c r="G2330" s="5" t="s">
        <v>953</v>
      </c>
      <c r="H2330" s="53" t="s">
        <v>953</v>
      </c>
      <c r="I2330" s="909" t="s">
        <v>953</v>
      </c>
      <c r="J2330" s="909"/>
      <c r="K2330" s="818" t="s">
        <v>953</v>
      </c>
      <c r="L2330" s="818"/>
      <c r="M2330" s="818"/>
      <c r="N2330" s="303" t="str">
        <f t="shared" si="19"/>
        <v/>
      </c>
      <c r="S2330" s="325"/>
      <c r="T2330" s="341" t="str">
        <f t="shared" si="18"/>
        <v/>
      </c>
      <c r="U2330" s="341"/>
      <c r="V2330" s="325"/>
      <c r="W2330" s="325"/>
      <c r="X2330" s="325"/>
      <c r="Y2330" s="325"/>
      <c r="Z2330" s="325"/>
    </row>
    <row r="2331" spans="1:26" s="7" customFormat="1" ht="21" hidden="1">
      <c r="A2331" s="325"/>
      <c r="B2331" s="325"/>
      <c r="C2331" s="325"/>
      <c r="F2331" s="52">
        <v>534</v>
      </c>
      <c r="G2331" s="5" t="s">
        <v>953</v>
      </c>
      <c r="H2331" s="53" t="s">
        <v>953</v>
      </c>
      <c r="I2331" s="909" t="s">
        <v>953</v>
      </c>
      <c r="J2331" s="909"/>
      <c r="K2331" s="818" t="s">
        <v>953</v>
      </c>
      <c r="L2331" s="818"/>
      <c r="M2331" s="818"/>
      <c r="N2331" s="303" t="str">
        <f t="shared" si="19"/>
        <v/>
      </c>
      <c r="S2331" s="325"/>
      <c r="T2331" s="341" t="str">
        <f t="shared" si="18"/>
        <v/>
      </c>
      <c r="U2331" s="341"/>
      <c r="V2331" s="325"/>
      <c r="W2331" s="325"/>
      <c r="X2331" s="325"/>
      <c r="Y2331" s="325"/>
      <c r="Z2331" s="325"/>
    </row>
    <row r="2332" spans="1:26" s="7" customFormat="1" ht="21" hidden="1">
      <c r="A2332" s="325"/>
      <c r="B2332" s="325"/>
      <c r="C2332" s="325"/>
      <c r="F2332" s="52">
        <v>535</v>
      </c>
      <c r="G2332" s="5" t="s">
        <v>953</v>
      </c>
      <c r="H2332" s="53" t="s">
        <v>953</v>
      </c>
      <c r="I2332" s="909" t="s">
        <v>953</v>
      </c>
      <c r="J2332" s="909"/>
      <c r="K2332" s="818" t="s">
        <v>953</v>
      </c>
      <c r="L2332" s="818"/>
      <c r="M2332" s="818"/>
      <c r="N2332" s="303" t="str">
        <f t="shared" si="19"/>
        <v/>
      </c>
      <c r="S2332" s="325"/>
      <c r="T2332" s="341" t="str">
        <f t="shared" ref="T2332:T2397" si="20">IFERROR(IF(ISBLANK(VLOOKUP($G2332,RefsCompiled,11,FALSE)),"",VLOOKUP($G2332,RefsCompiled,11,FALSE)),"")</f>
        <v/>
      </c>
      <c r="U2332" s="341"/>
      <c r="V2332" s="325"/>
      <c r="W2332" s="325"/>
      <c r="X2332" s="325"/>
      <c r="Y2332" s="325"/>
      <c r="Z2332" s="325"/>
    </row>
    <row r="2333" spans="1:26" s="7" customFormat="1" ht="21" hidden="1">
      <c r="A2333" s="325"/>
      <c r="B2333" s="325"/>
      <c r="C2333" s="325"/>
      <c r="F2333" s="52">
        <v>536</v>
      </c>
      <c r="G2333" s="5" t="s">
        <v>953</v>
      </c>
      <c r="H2333" s="53" t="s">
        <v>953</v>
      </c>
      <c r="I2333" s="909" t="s">
        <v>953</v>
      </c>
      <c r="J2333" s="909"/>
      <c r="K2333" s="818" t="s">
        <v>953</v>
      </c>
      <c r="L2333" s="818"/>
      <c r="M2333" s="818"/>
      <c r="N2333" s="303" t="str">
        <f t="shared" si="19"/>
        <v/>
      </c>
      <c r="S2333" s="325"/>
      <c r="T2333" s="341" t="str">
        <f t="shared" si="20"/>
        <v/>
      </c>
      <c r="U2333" s="341"/>
      <c r="V2333" s="325"/>
      <c r="W2333" s="325"/>
      <c r="X2333" s="325"/>
      <c r="Y2333" s="325"/>
      <c r="Z2333" s="325"/>
    </row>
    <row r="2334" spans="1:26" s="7" customFormat="1" ht="21" hidden="1">
      <c r="A2334" s="325"/>
      <c r="B2334" s="325"/>
      <c r="C2334" s="325"/>
      <c r="F2334" s="52">
        <v>537</v>
      </c>
      <c r="G2334" s="5" t="s">
        <v>953</v>
      </c>
      <c r="H2334" s="53" t="s">
        <v>953</v>
      </c>
      <c r="I2334" s="909" t="s">
        <v>953</v>
      </c>
      <c r="J2334" s="909"/>
      <c r="K2334" s="818" t="s">
        <v>953</v>
      </c>
      <c r="L2334" s="818"/>
      <c r="M2334" s="818"/>
      <c r="N2334" s="303" t="str">
        <f t="shared" si="19"/>
        <v/>
      </c>
      <c r="S2334" s="325"/>
      <c r="T2334" s="341" t="str">
        <f t="shared" si="20"/>
        <v/>
      </c>
      <c r="U2334" s="341"/>
      <c r="V2334" s="325"/>
      <c r="W2334" s="325"/>
      <c r="X2334" s="325"/>
      <c r="Y2334" s="325"/>
      <c r="Z2334" s="325"/>
    </row>
    <row r="2335" spans="1:26" s="7" customFormat="1" ht="21" hidden="1">
      <c r="A2335" s="325"/>
      <c r="B2335" s="325"/>
      <c r="C2335" s="325"/>
      <c r="F2335" s="52">
        <v>538</v>
      </c>
      <c r="G2335" s="5" t="s">
        <v>953</v>
      </c>
      <c r="H2335" s="53" t="s">
        <v>953</v>
      </c>
      <c r="I2335" s="909" t="s">
        <v>953</v>
      </c>
      <c r="J2335" s="909"/>
      <c r="K2335" s="818" t="s">
        <v>953</v>
      </c>
      <c r="L2335" s="818"/>
      <c r="M2335" s="818"/>
      <c r="N2335" s="303" t="str">
        <f t="shared" si="19"/>
        <v/>
      </c>
      <c r="S2335" s="325"/>
      <c r="T2335" s="341" t="str">
        <f t="shared" si="20"/>
        <v/>
      </c>
      <c r="U2335" s="341"/>
      <c r="V2335" s="325"/>
      <c r="W2335" s="325"/>
      <c r="X2335" s="325"/>
      <c r="Y2335" s="325"/>
      <c r="Z2335" s="325"/>
    </row>
    <row r="2336" spans="1:26" s="7" customFormat="1" ht="21" hidden="1">
      <c r="A2336" s="325"/>
      <c r="B2336" s="325"/>
      <c r="C2336" s="325"/>
      <c r="F2336" s="52">
        <v>539</v>
      </c>
      <c r="G2336" s="5" t="s">
        <v>953</v>
      </c>
      <c r="H2336" s="53" t="s">
        <v>953</v>
      </c>
      <c r="I2336" s="909" t="s">
        <v>953</v>
      </c>
      <c r="J2336" s="909"/>
      <c r="K2336" s="818" t="s">
        <v>953</v>
      </c>
      <c r="L2336" s="818"/>
      <c r="M2336" s="818"/>
      <c r="N2336" s="303" t="str">
        <f t="shared" si="19"/>
        <v/>
      </c>
      <c r="S2336" s="325"/>
      <c r="T2336" s="341" t="str">
        <f t="shared" si="20"/>
        <v/>
      </c>
      <c r="U2336" s="341"/>
      <c r="V2336" s="325"/>
      <c r="W2336" s="325"/>
      <c r="X2336" s="325"/>
      <c r="Y2336" s="325"/>
      <c r="Z2336" s="325"/>
    </row>
    <row r="2337" spans="1:26" s="7" customFormat="1" ht="21" hidden="1">
      <c r="A2337" s="325"/>
      <c r="B2337" s="325"/>
      <c r="C2337" s="325"/>
      <c r="F2337" s="52">
        <v>540</v>
      </c>
      <c r="G2337" s="5" t="s">
        <v>953</v>
      </c>
      <c r="H2337" s="53" t="s">
        <v>953</v>
      </c>
      <c r="I2337" s="909" t="s">
        <v>953</v>
      </c>
      <c r="J2337" s="909"/>
      <c r="K2337" s="818" t="s">
        <v>953</v>
      </c>
      <c r="L2337" s="818"/>
      <c r="M2337" s="818"/>
      <c r="N2337" s="303" t="str">
        <f t="shared" si="19"/>
        <v/>
      </c>
      <c r="S2337" s="325"/>
      <c r="T2337" s="341" t="str">
        <f t="shared" si="20"/>
        <v/>
      </c>
      <c r="U2337" s="341"/>
      <c r="V2337" s="325"/>
      <c r="W2337" s="325"/>
      <c r="X2337" s="325"/>
      <c r="Y2337" s="325"/>
      <c r="Z2337" s="325"/>
    </row>
    <row r="2338" spans="1:26" s="7" customFormat="1" ht="21" hidden="1">
      <c r="A2338" s="325"/>
      <c r="B2338" s="325"/>
      <c r="C2338" s="325"/>
      <c r="F2338" s="52">
        <v>541</v>
      </c>
      <c r="G2338" s="5" t="s">
        <v>953</v>
      </c>
      <c r="H2338" s="53" t="s">
        <v>953</v>
      </c>
      <c r="I2338" s="909" t="s">
        <v>953</v>
      </c>
      <c r="J2338" s="909"/>
      <c r="K2338" s="818" t="s">
        <v>953</v>
      </c>
      <c r="L2338" s="818"/>
      <c r="M2338" s="818"/>
      <c r="N2338" s="303" t="str">
        <f t="shared" si="19"/>
        <v/>
      </c>
      <c r="S2338" s="325"/>
      <c r="T2338" s="341" t="str">
        <f t="shared" si="20"/>
        <v/>
      </c>
      <c r="U2338" s="341"/>
      <c r="V2338" s="325"/>
      <c r="W2338" s="325"/>
      <c r="X2338" s="325"/>
      <c r="Y2338" s="325"/>
      <c r="Z2338" s="325"/>
    </row>
    <row r="2339" spans="1:26" s="7" customFormat="1" ht="21" hidden="1">
      <c r="A2339" s="325"/>
      <c r="B2339" s="325"/>
      <c r="C2339" s="325"/>
      <c r="F2339" s="52">
        <v>542</v>
      </c>
      <c r="G2339" s="5" t="s">
        <v>953</v>
      </c>
      <c r="H2339" s="53" t="s">
        <v>953</v>
      </c>
      <c r="I2339" s="909" t="s">
        <v>953</v>
      </c>
      <c r="J2339" s="909"/>
      <c r="K2339" s="818" t="s">
        <v>953</v>
      </c>
      <c r="L2339" s="818"/>
      <c r="M2339" s="818"/>
      <c r="N2339" s="303" t="str">
        <f t="shared" si="19"/>
        <v/>
      </c>
      <c r="S2339" s="325"/>
      <c r="T2339" s="341" t="str">
        <f t="shared" si="20"/>
        <v/>
      </c>
      <c r="U2339" s="341"/>
      <c r="V2339" s="325"/>
      <c r="W2339" s="325"/>
      <c r="X2339" s="325"/>
      <c r="Y2339" s="325"/>
      <c r="Z2339" s="325"/>
    </row>
    <row r="2340" spans="1:26" s="7" customFormat="1" ht="21" hidden="1">
      <c r="A2340" s="325"/>
      <c r="B2340" s="325"/>
      <c r="C2340" s="325"/>
      <c r="F2340" s="52">
        <v>543</v>
      </c>
      <c r="G2340" s="5" t="s">
        <v>953</v>
      </c>
      <c r="H2340" s="53" t="s">
        <v>953</v>
      </c>
      <c r="I2340" s="909" t="s">
        <v>953</v>
      </c>
      <c r="J2340" s="909"/>
      <c r="K2340" s="818" t="s">
        <v>953</v>
      </c>
      <c r="L2340" s="818"/>
      <c r="M2340" s="818"/>
      <c r="N2340" s="303" t="str">
        <f t="shared" si="19"/>
        <v/>
      </c>
      <c r="S2340" s="325"/>
      <c r="T2340" s="341" t="str">
        <f t="shared" si="20"/>
        <v/>
      </c>
      <c r="U2340" s="341"/>
      <c r="V2340" s="325"/>
      <c r="W2340" s="325"/>
      <c r="X2340" s="325"/>
      <c r="Y2340" s="325"/>
      <c r="Z2340" s="325"/>
    </row>
    <row r="2341" spans="1:26" s="7" customFormat="1" ht="21" hidden="1">
      <c r="A2341" s="325"/>
      <c r="B2341" s="325"/>
      <c r="C2341" s="325"/>
      <c r="F2341" s="52">
        <v>544</v>
      </c>
      <c r="G2341" s="5" t="s">
        <v>953</v>
      </c>
      <c r="H2341" s="53" t="s">
        <v>953</v>
      </c>
      <c r="I2341" s="909" t="s">
        <v>953</v>
      </c>
      <c r="J2341" s="909"/>
      <c r="K2341" s="818" t="s">
        <v>953</v>
      </c>
      <c r="L2341" s="818"/>
      <c r="M2341" s="818"/>
      <c r="N2341" s="303" t="str">
        <f t="shared" si="19"/>
        <v/>
      </c>
      <c r="S2341" s="325"/>
      <c r="T2341" s="341" t="str">
        <f t="shared" si="20"/>
        <v/>
      </c>
      <c r="U2341" s="341"/>
      <c r="V2341" s="325"/>
      <c r="W2341" s="325"/>
      <c r="X2341" s="325"/>
      <c r="Y2341" s="325"/>
      <c r="Z2341" s="325"/>
    </row>
    <row r="2342" spans="1:26" s="7" customFormat="1" ht="21" hidden="1">
      <c r="A2342" s="325"/>
      <c r="B2342" s="325"/>
      <c r="C2342" s="325"/>
      <c r="F2342" s="52">
        <v>545</v>
      </c>
      <c r="G2342" s="5" t="s">
        <v>953</v>
      </c>
      <c r="H2342" s="53" t="s">
        <v>953</v>
      </c>
      <c r="I2342" s="909" t="s">
        <v>953</v>
      </c>
      <c r="J2342" s="909"/>
      <c r="K2342" s="818" t="s">
        <v>953</v>
      </c>
      <c r="L2342" s="818"/>
      <c r="M2342" s="818"/>
      <c r="N2342" s="303" t="str">
        <f t="shared" si="19"/>
        <v/>
      </c>
      <c r="S2342" s="325"/>
      <c r="T2342" s="341" t="str">
        <f t="shared" si="20"/>
        <v/>
      </c>
      <c r="U2342" s="341"/>
      <c r="V2342" s="325"/>
      <c r="W2342" s="325"/>
      <c r="X2342" s="325"/>
      <c r="Y2342" s="325"/>
      <c r="Z2342" s="325"/>
    </row>
    <row r="2343" spans="1:26" s="7" customFormat="1" ht="21" hidden="1">
      <c r="A2343" s="325"/>
      <c r="B2343" s="325"/>
      <c r="C2343" s="325"/>
      <c r="F2343" s="52">
        <v>546</v>
      </c>
      <c r="G2343" s="5" t="s">
        <v>953</v>
      </c>
      <c r="H2343" s="53" t="s">
        <v>953</v>
      </c>
      <c r="I2343" s="909" t="s">
        <v>953</v>
      </c>
      <c r="J2343" s="909"/>
      <c r="K2343" s="818" t="s">
        <v>953</v>
      </c>
      <c r="L2343" s="818"/>
      <c r="M2343" s="818"/>
      <c r="N2343" s="303" t="str">
        <f t="shared" si="19"/>
        <v/>
      </c>
      <c r="S2343" s="325"/>
      <c r="T2343" s="341" t="str">
        <f t="shared" si="20"/>
        <v/>
      </c>
      <c r="U2343" s="341"/>
      <c r="V2343" s="325"/>
      <c r="W2343" s="325"/>
      <c r="X2343" s="325"/>
      <c r="Y2343" s="325"/>
      <c r="Z2343" s="325"/>
    </row>
    <row r="2344" spans="1:26" s="7" customFormat="1" ht="21" hidden="1">
      <c r="A2344" s="325"/>
      <c r="B2344" s="325"/>
      <c r="C2344" s="325"/>
      <c r="F2344" s="52">
        <v>547</v>
      </c>
      <c r="G2344" s="5" t="s">
        <v>953</v>
      </c>
      <c r="H2344" s="53" t="s">
        <v>953</v>
      </c>
      <c r="I2344" s="909" t="s">
        <v>953</v>
      </c>
      <c r="J2344" s="909"/>
      <c r="K2344" s="818" t="s">
        <v>953</v>
      </c>
      <c r="L2344" s="818"/>
      <c r="M2344" s="818"/>
      <c r="N2344" s="303" t="str">
        <f t="shared" si="19"/>
        <v/>
      </c>
      <c r="S2344" s="325"/>
      <c r="T2344" s="341" t="str">
        <f t="shared" si="20"/>
        <v/>
      </c>
      <c r="U2344" s="341"/>
      <c r="V2344" s="325"/>
      <c r="W2344" s="325"/>
      <c r="X2344" s="325"/>
      <c r="Y2344" s="325"/>
      <c r="Z2344" s="325"/>
    </row>
    <row r="2345" spans="1:26" s="7" customFormat="1" ht="21" hidden="1">
      <c r="A2345" s="325"/>
      <c r="B2345" s="325"/>
      <c r="C2345" s="325"/>
      <c r="F2345" s="52">
        <v>548</v>
      </c>
      <c r="G2345" s="5" t="s">
        <v>953</v>
      </c>
      <c r="H2345" s="53" t="s">
        <v>953</v>
      </c>
      <c r="I2345" s="909" t="s">
        <v>953</v>
      </c>
      <c r="J2345" s="909"/>
      <c r="K2345" s="818" t="s">
        <v>953</v>
      </c>
      <c r="L2345" s="818"/>
      <c r="M2345" s="818"/>
      <c r="N2345" s="303" t="str">
        <f t="shared" si="19"/>
        <v/>
      </c>
      <c r="S2345" s="325"/>
      <c r="T2345" s="341" t="str">
        <f t="shared" si="20"/>
        <v/>
      </c>
      <c r="U2345" s="341"/>
      <c r="V2345" s="325"/>
      <c r="W2345" s="325"/>
      <c r="X2345" s="325"/>
      <c r="Y2345" s="325"/>
      <c r="Z2345" s="325"/>
    </row>
    <row r="2346" spans="1:26" s="7" customFormat="1" ht="21" hidden="1">
      <c r="A2346" s="325"/>
      <c r="B2346" s="325"/>
      <c r="C2346" s="325"/>
      <c r="F2346" s="52">
        <v>549</v>
      </c>
      <c r="G2346" s="5" t="s">
        <v>953</v>
      </c>
      <c r="H2346" s="53" t="s">
        <v>953</v>
      </c>
      <c r="I2346" s="909" t="s">
        <v>953</v>
      </c>
      <c r="J2346" s="909"/>
      <c r="K2346" s="818" t="s">
        <v>953</v>
      </c>
      <c r="L2346" s="818"/>
      <c r="M2346" s="818"/>
      <c r="N2346" s="303" t="str">
        <f t="shared" si="19"/>
        <v/>
      </c>
      <c r="S2346" s="325"/>
      <c r="T2346" s="341" t="str">
        <f t="shared" si="20"/>
        <v/>
      </c>
      <c r="U2346" s="341"/>
      <c r="V2346" s="325"/>
      <c r="W2346" s="325"/>
      <c r="X2346" s="325"/>
      <c r="Y2346" s="325"/>
      <c r="Z2346" s="325"/>
    </row>
    <row r="2347" spans="1:26" s="7" customFormat="1" ht="21" hidden="1">
      <c r="A2347" s="325"/>
      <c r="B2347" s="325"/>
      <c r="C2347" s="325"/>
      <c r="F2347" s="52">
        <v>550</v>
      </c>
      <c r="G2347" s="5" t="s">
        <v>953</v>
      </c>
      <c r="H2347" s="53" t="s">
        <v>953</v>
      </c>
      <c r="I2347" s="909" t="s">
        <v>953</v>
      </c>
      <c r="J2347" s="909"/>
      <c r="K2347" s="818" t="s">
        <v>953</v>
      </c>
      <c r="L2347" s="818"/>
      <c r="M2347" s="818"/>
      <c r="N2347" s="303" t="str">
        <f t="shared" si="19"/>
        <v/>
      </c>
      <c r="S2347" s="325"/>
      <c r="T2347" s="341" t="str">
        <f t="shared" si="20"/>
        <v/>
      </c>
      <c r="U2347" s="341"/>
      <c r="V2347" s="325"/>
      <c r="W2347" s="325"/>
      <c r="X2347" s="325"/>
      <c r="Y2347" s="325"/>
      <c r="Z2347" s="325"/>
    </row>
    <row r="2348" spans="1:26" s="7" customFormat="1" ht="21" hidden="1">
      <c r="A2348" s="325"/>
      <c r="B2348" s="325"/>
      <c r="C2348" s="325"/>
      <c r="F2348" s="52">
        <v>551</v>
      </c>
      <c r="G2348" s="5" t="s">
        <v>953</v>
      </c>
      <c r="H2348" s="53" t="s">
        <v>953</v>
      </c>
      <c r="I2348" s="909" t="s">
        <v>953</v>
      </c>
      <c r="J2348" s="909"/>
      <c r="K2348" s="818" t="s">
        <v>953</v>
      </c>
      <c r="L2348" s="818"/>
      <c r="M2348" s="818"/>
      <c r="N2348" s="303" t="str">
        <f t="shared" si="19"/>
        <v/>
      </c>
      <c r="S2348" s="325"/>
      <c r="T2348" s="341" t="str">
        <f t="shared" si="20"/>
        <v/>
      </c>
      <c r="U2348" s="341"/>
      <c r="V2348" s="325"/>
      <c r="W2348" s="325"/>
      <c r="X2348" s="325"/>
      <c r="Y2348" s="325"/>
      <c r="Z2348" s="325"/>
    </row>
    <row r="2349" spans="1:26" s="7" customFormat="1" ht="21" hidden="1">
      <c r="A2349" s="325"/>
      <c r="B2349" s="325"/>
      <c r="C2349" s="325"/>
      <c r="F2349" s="52">
        <v>552</v>
      </c>
      <c r="G2349" s="5" t="s">
        <v>953</v>
      </c>
      <c r="H2349" s="53" t="s">
        <v>953</v>
      </c>
      <c r="I2349" s="909" t="s">
        <v>953</v>
      </c>
      <c r="J2349" s="909"/>
      <c r="K2349" s="818" t="s">
        <v>953</v>
      </c>
      <c r="L2349" s="818"/>
      <c r="M2349" s="818"/>
      <c r="N2349" s="303" t="str">
        <f t="shared" si="19"/>
        <v/>
      </c>
      <c r="S2349" s="325"/>
      <c r="T2349" s="341" t="str">
        <f t="shared" si="20"/>
        <v/>
      </c>
      <c r="U2349" s="341"/>
      <c r="V2349" s="325"/>
      <c r="W2349" s="325"/>
      <c r="X2349" s="325"/>
      <c r="Y2349" s="325"/>
      <c r="Z2349" s="325"/>
    </row>
    <row r="2350" spans="1:26" s="7" customFormat="1" ht="21" hidden="1">
      <c r="A2350" s="325"/>
      <c r="B2350" s="325"/>
      <c r="C2350" s="325"/>
      <c r="F2350" s="52">
        <v>553</v>
      </c>
      <c r="G2350" s="5" t="s">
        <v>953</v>
      </c>
      <c r="H2350" s="53" t="s">
        <v>953</v>
      </c>
      <c r="I2350" s="909" t="s">
        <v>953</v>
      </c>
      <c r="J2350" s="909"/>
      <c r="K2350" s="818" t="s">
        <v>953</v>
      </c>
      <c r="L2350" s="818"/>
      <c r="M2350" s="818"/>
      <c r="N2350" s="303" t="str">
        <f t="shared" si="19"/>
        <v/>
      </c>
      <c r="S2350" s="325"/>
      <c r="T2350" s="341" t="str">
        <f t="shared" si="20"/>
        <v/>
      </c>
      <c r="U2350" s="341"/>
      <c r="V2350" s="325"/>
      <c r="W2350" s="325"/>
      <c r="X2350" s="325"/>
      <c r="Y2350" s="325"/>
      <c r="Z2350" s="325"/>
    </row>
    <row r="2351" spans="1:26" s="7" customFormat="1" ht="21" hidden="1">
      <c r="A2351" s="325"/>
      <c r="B2351" s="325"/>
      <c r="C2351" s="325"/>
      <c r="F2351" s="52">
        <v>554</v>
      </c>
      <c r="G2351" s="5" t="s">
        <v>953</v>
      </c>
      <c r="H2351" s="53" t="s">
        <v>953</v>
      </c>
      <c r="I2351" s="909" t="s">
        <v>953</v>
      </c>
      <c r="J2351" s="909"/>
      <c r="K2351" s="818" t="s">
        <v>953</v>
      </c>
      <c r="L2351" s="818"/>
      <c r="M2351" s="818"/>
      <c r="N2351" s="303" t="str">
        <f t="shared" si="19"/>
        <v/>
      </c>
      <c r="S2351" s="325"/>
      <c r="T2351" s="341" t="str">
        <f t="shared" si="20"/>
        <v/>
      </c>
      <c r="U2351" s="341"/>
      <c r="V2351" s="325"/>
      <c r="W2351" s="325"/>
      <c r="X2351" s="325"/>
      <c r="Y2351" s="325"/>
      <c r="Z2351" s="325"/>
    </row>
    <row r="2352" spans="1:26" s="7" customFormat="1" ht="21" hidden="1">
      <c r="A2352" s="325"/>
      <c r="B2352" s="325"/>
      <c r="C2352" s="325"/>
      <c r="F2352" s="52">
        <v>555</v>
      </c>
      <c r="G2352" s="5" t="s">
        <v>953</v>
      </c>
      <c r="H2352" s="53" t="s">
        <v>953</v>
      </c>
      <c r="I2352" s="909" t="s">
        <v>953</v>
      </c>
      <c r="J2352" s="909"/>
      <c r="K2352" s="818" t="s">
        <v>953</v>
      </c>
      <c r="L2352" s="818"/>
      <c r="M2352" s="818"/>
      <c r="N2352" s="303" t="str">
        <f t="shared" si="19"/>
        <v/>
      </c>
      <c r="S2352" s="325"/>
      <c r="T2352" s="341" t="str">
        <f t="shared" si="20"/>
        <v/>
      </c>
      <c r="U2352" s="341"/>
      <c r="V2352" s="325"/>
      <c r="W2352" s="325"/>
      <c r="X2352" s="325"/>
      <c r="Y2352" s="325"/>
      <c r="Z2352" s="325"/>
    </row>
    <row r="2353" spans="1:26" s="7" customFormat="1" ht="21" hidden="1">
      <c r="A2353" s="325"/>
      <c r="B2353" s="325"/>
      <c r="C2353" s="325"/>
      <c r="F2353" s="52">
        <v>556</v>
      </c>
      <c r="G2353" s="5" t="s">
        <v>953</v>
      </c>
      <c r="H2353" s="53" t="s">
        <v>953</v>
      </c>
      <c r="I2353" s="909" t="s">
        <v>953</v>
      </c>
      <c r="J2353" s="909"/>
      <c r="K2353" s="818" t="s">
        <v>953</v>
      </c>
      <c r="L2353" s="818"/>
      <c r="M2353" s="818"/>
      <c r="N2353" s="303" t="str">
        <f t="shared" si="19"/>
        <v/>
      </c>
      <c r="S2353" s="325"/>
      <c r="T2353" s="341" t="str">
        <f t="shared" si="20"/>
        <v/>
      </c>
      <c r="U2353" s="341"/>
      <c r="V2353" s="325"/>
      <c r="W2353" s="325"/>
      <c r="X2353" s="325"/>
      <c r="Y2353" s="325"/>
      <c r="Z2353" s="325"/>
    </row>
    <row r="2354" spans="1:26" s="7" customFormat="1" ht="21" hidden="1">
      <c r="A2354" s="325"/>
      <c r="B2354" s="325"/>
      <c r="C2354" s="325"/>
      <c r="F2354" s="52">
        <v>557</v>
      </c>
      <c r="G2354" s="5" t="s">
        <v>953</v>
      </c>
      <c r="H2354" s="53" t="s">
        <v>953</v>
      </c>
      <c r="I2354" s="909" t="s">
        <v>953</v>
      </c>
      <c r="J2354" s="909"/>
      <c r="K2354" s="818" t="s">
        <v>953</v>
      </c>
      <c r="L2354" s="818"/>
      <c r="M2354" s="818"/>
      <c r="N2354" s="303" t="str">
        <f t="shared" si="19"/>
        <v/>
      </c>
      <c r="S2354" s="325"/>
      <c r="T2354" s="341" t="str">
        <f t="shared" si="20"/>
        <v/>
      </c>
      <c r="U2354" s="341"/>
      <c r="V2354" s="325"/>
      <c r="W2354" s="325"/>
      <c r="X2354" s="325"/>
      <c r="Y2354" s="325"/>
      <c r="Z2354" s="325"/>
    </row>
    <row r="2355" spans="1:26" s="7" customFormat="1" ht="21" hidden="1">
      <c r="A2355" s="325"/>
      <c r="B2355" s="325"/>
      <c r="C2355" s="325"/>
      <c r="F2355" s="52">
        <v>558</v>
      </c>
      <c r="G2355" s="5" t="s">
        <v>953</v>
      </c>
      <c r="H2355" s="53" t="s">
        <v>953</v>
      </c>
      <c r="I2355" s="909" t="s">
        <v>953</v>
      </c>
      <c r="J2355" s="909"/>
      <c r="K2355" s="818" t="s">
        <v>953</v>
      </c>
      <c r="L2355" s="818"/>
      <c r="M2355" s="818"/>
      <c r="N2355" s="303" t="str">
        <f t="shared" si="19"/>
        <v/>
      </c>
      <c r="S2355" s="325"/>
      <c r="T2355" s="341" t="str">
        <f t="shared" si="20"/>
        <v/>
      </c>
      <c r="U2355" s="341"/>
      <c r="V2355" s="325"/>
      <c r="W2355" s="325"/>
      <c r="X2355" s="325"/>
      <c r="Y2355" s="325"/>
      <c r="Z2355" s="325"/>
    </row>
    <row r="2356" spans="1:26" s="7" customFormat="1" ht="21" hidden="1">
      <c r="A2356" s="325"/>
      <c r="B2356" s="325"/>
      <c r="C2356" s="325"/>
      <c r="F2356" s="52">
        <v>559</v>
      </c>
      <c r="G2356" s="5" t="s">
        <v>953</v>
      </c>
      <c r="H2356" s="53" t="s">
        <v>953</v>
      </c>
      <c r="I2356" s="909" t="s">
        <v>953</v>
      </c>
      <c r="J2356" s="909"/>
      <c r="K2356" s="818" t="s">
        <v>953</v>
      </c>
      <c r="L2356" s="818"/>
      <c r="M2356" s="818"/>
      <c r="N2356" s="303" t="str">
        <f t="shared" si="19"/>
        <v/>
      </c>
      <c r="S2356" s="325"/>
      <c r="T2356" s="341" t="str">
        <f t="shared" si="20"/>
        <v/>
      </c>
      <c r="U2356" s="341"/>
      <c r="V2356" s="325"/>
      <c r="W2356" s="325"/>
      <c r="X2356" s="325"/>
      <c r="Y2356" s="325"/>
      <c r="Z2356" s="325"/>
    </row>
    <row r="2357" spans="1:26" s="7" customFormat="1" ht="21" hidden="1">
      <c r="A2357" s="325"/>
      <c r="B2357" s="325"/>
      <c r="C2357" s="325"/>
      <c r="F2357" s="52">
        <v>560</v>
      </c>
      <c r="G2357" s="5" t="s">
        <v>953</v>
      </c>
      <c r="H2357" s="53" t="s">
        <v>953</v>
      </c>
      <c r="I2357" s="909" t="s">
        <v>953</v>
      </c>
      <c r="J2357" s="909"/>
      <c r="K2357" s="818" t="s">
        <v>953</v>
      </c>
      <c r="L2357" s="818"/>
      <c r="M2357" s="818"/>
      <c r="N2357" s="303" t="str">
        <f t="shared" si="19"/>
        <v/>
      </c>
      <c r="S2357" s="325"/>
      <c r="T2357" s="341" t="str">
        <f t="shared" si="20"/>
        <v/>
      </c>
      <c r="U2357" s="341"/>
      <c r="V2357" s="325"/>
      <c r="W2357" s="325"/>
      <c r="X2357" s="325"/>
      <c r="Y2357" s="325"/>
      <c r="Z2357" s="325"/>
    </row>
    <row r="2358" spans="1:26" s="7" customFormat="1" ht="21" hidden="1">
      <c r="A2358" s="325"/>
      <c r="B2358" s="325"/>
      <c r="C2358" s="325"/>
      <c r="F2358" s="52">
        <v>561</v>
      </c>
      <c r="G2358" s="5" t="s">
        <v>953</v>
      </c>
      <c r="H2358" s="53" t="s">
        <v>953</v>
      </c>
      <c r="I2358" s="909" t="s">
        <v>953</v>
      </c>
      <c r="J2358" s="909"/>
      <c r="K2358" s="818" t="s">
        <v>953</v>
      </c>
      <c r="L2358" s="818"/>
      <c r="M2358" s="818"/>
      <c r="N2358" s="303" t="str">
        <f t="shared" si="19"/>
        <v/>
      </c>
      <c r="S2358" s="325"/>
      <c r="T2358" s="341" t="str">
        <f t="shared" si="20"/>
        <v/>
      </c>
      <c r="U2358" s="341"/>
      <c r="V2358" s="325"/>
      <c r="W2358" s="325"/>
      <c r="X2358" s="325"/>
      <c r="Y2358" s="325"/>
      <c r="Z2358" s="325"/>
    </row>
    <row r="2359" spans="1:26" s="7" customFormat="1" ht="21" hidden="1">
      <c r="A2359" s="325"/>
      <c r="B2359" s="325"/>
      <c r="C2359" s="325"/>
      <c r="F2359" s="52">
        <v>562</v>
      </c>
      <c r="G2359" s="5" t="s">
        <v>953</v>
      </c>
      <c r="H2359" s="53" t="s">
        <v>953</v>
      </c>
      <c r="I2359" s="909" t="s">
        <v>953</v>
      </c>
      <c r="J2359" s="909"/>
      <c r="K2359" s="818" t="s">
        <v>953</v>
      </c>
      <c r="L2359" s="818"/>
      <c r="M2359" s="818"/>
      <c r="N2359" s="303" t="str">
        <f t="shared" si="19"/>
        <v/>
      </c>
      <c r="S2359" s="325"/>
      <c r="T2359" s="341" t="str">
        <f t="shared" si="20"/>
        <v/>
      </c>
      <c r="U2359" s="341"/>
      <c r="V2359" s="325"/>
      <c r="W2359" s="325"/>
      <c r="X2359" s="325"/>
      <c r="Y2359" s="325"/>
      <c r="Z2359" s="325"/>
    </row>
    <row r="2360" spans="1:26" s="7" customFormat="1" ht="21" hidden="1">
      <c r="A2360" s="325"/>
      <c r="B2360" s="325"/>
      <c r="C2360" s="325"/>
      <c r="F2360" s="52">
        <v>563</v>
      </c>
      <c r="G2360" s="5" t="s">
        <v>953</v>
      </c>
      <c r="H2360" s="53" t="s">
        <v>953</v>
      </c>
      <c r="I2360" s="909" t="s">
        <v>953</v>
      </c>
      <c r="J2360" s="909"/>
      <c r="K2360" s="818" t="s">
        <v>953</v>
      </c>
      <c r="L2360" s="818"/>
      <c r="M2360" s="818"/>
      <c r="N2360" s="303" t="str">
        <f t="shared" si="19"/>
        <v/>
      </c>
      <c r="S2360" s="325"/>
      <c r="T2360" s="341" t="str">
        <f t="shared" si="20"/>
        <v/>
      </c>
      <c r="U2360" s="341"/>
      <c r="V2360" s="325"/>
      <c r="W2360" s="325"/>
      <c r="X2360" s="325"/>
      <c r="Y2360" s="325"/>
      <c r="Z2360" s="325"/>
    </row>
    <row r="2361" spans="1:26" s="7" customFormat="1" ht="21" hidden="1">
      <c r="A2361" s="325"/>
      <c r="B2361" s="325"/>
      <c r="C2361" s="325"/>
      <c r="F2361" s="52">
        <v>564</v>
      </c>
      <c r="G2361" s="5" t="s">
        <v>953</v>
      </c>
      <c r="H2361" s="53" t="s">
        <v>953</v>
      </c>
      <c r="I2361" s="909" t="s">
        <v>953</v>
      </c>
      <c r="J2361" s="909"/>
      <c r="K2361" s="818" t="s">
        <v>953</v>
      </c>
      <c r="L2361" s="818"/>
      <c r="M2361" s="818"/>
      <c r="N2361" s="303" t="str">
        <f t="shared" si="19"/>
        <v/>
      </c>
      <c r="S2361" s="325"/>
      <c r="T2361" s="341" t="str">
        <f t="shared" si="20"/>
        <v/>
      </c>
      <c r="U2361" s="341"/>
      <c r="V2361" s="325"/>
      <c r="W2361" s="325"/>
      <c r="X2361" s="325"/>
      <c r="Y2361" s="325"/>
      <c r="Z2361" s="325"/>
    </row>
    <row r="2362" spans="1:26" s="7" customFormat="1" ht="21" hidden="1">
      <c r="A2362" s="325"/>
      <c r="B2362" s="325"/>
      <c r="C2362" s="325"/>
      <c r="F2362" s="52">
        <v>565</v>
      </c>
      <c r="G2362" s="5" t="s">
        <v>953</v>
      </c>
      <c r="H2362" s="53" t="s">
        <v>953</v>
      </c>
      <c r="I2362" s="909" t="s">
        <v>953</v>
      </c>
      <c r="J2362" s="909"/>
      <c r="K2362" s="818" t="s">
        <v>953</v>
      </c>
      <c r="L2362" s="818"/>
      <c r="M2362" s="818"/>
      <c r="N2362" s="303" t="str">
        <f t="shared" si="19"/>
        <v/>
      </c>
      <c r="S2362" s="325"/>
      <c r="T2362" s="341" t="str">
        <f t="shared" si="20"/>
        <v/>
      </c>
      <c r="U2362" s="341"/>
      <c r="V2362" s="325"/>
      <c r="W2362" s="325"/>
      <c r="X2362" s="325"/>
      <c r="Y2362" s="325"/>
      <c r="Z2362" s="325"/>
    </row>
    <row r="2363" spans="1:26" s="7" customFormat="1" ht="21" hidden="1">
      <c r="A2363" s="325"/>
      <c r="B2363" s="325"/>
      <c r="C2363" s="325"/>
      <c r="F2363" s="52">
        <v>566</v>
      </c>
      <c r="G2363" s="5" t="s">
        <v>953</v>
      </c>
      <c r="H2363" s="53" t="s">
        <v>953</v>
      </c>
      <c r="I2363" s="909" t="s">
        <v>953</v>
      </c>
      <c r="J2363" s="909"/>
      <c r="K2363" s="818" t="s">
        <v>953</v>
      </c>
      <c r="L2363" s="818"/>
      <c r="M2363" s="818"/>
      <c r="N2363" s="303" t="str">
        <f t="shared" si="19"/>
        <v/>
      </c>
      <c r="S2363" s="325"/>
      <c r="T2363" s="341" t="str">
        <f t="shared" si="20"/>
        <v/>
      </c>
      <c r="U2363" s="341"/>
      <c r="V2363" s="325"/>
      <c r="W2363" s="325"/>
      <c r="X2363" s="325"/>
      <c r="Y2363" s="325"/>
      <c r="Z2363" s="325"/>
    </row>
    <row r="2364" spans="1:26" s="7" customFormat="1" ht="21" hidden="1">
      <c r="A2364" s="325"/>
      <c r="B2364" s="325"/>
      <c r="C2364" s="325"/>
      <c r="F2364" s="52">
        <v>567</v>
      </c>
      <c r="G2364" s="5" t="s">
        <v>953</v>
      </c>
      <c r="H2364" s="53" t="s">
        <v>953</v>
      </c>
      <c r="I2364" s="909" t="s">
        <v>953</v>
      </c>
      <c r="J2364" s="909"/>
      <c r="K2364" s="818" t="s">
        <v>953</v>
      </c>
      <c r="L2364" s="818"/>
      <c r="M2364" s="818"/>
      <c r="N2364" s="303" t="str">
        <f t="shared" si="19"/>
        <v/>
      </c>
      <c r="S2364" s="325"/>
      <c r="T2364" s="341" t="str">
        <f t="shared" si="20"/>
        <v/>
      </c>
      <c r="U2364" s="341"/>
      <c r="V2364" s="325"/>
      <c r="W2364" s="325"/>
      <c r="X2364" s="325"/>
      <c r="Y2364" s="325"/>
      <c r="Z2364" s="325"/>
    </row>
    <row r="2365" spans="1:26" s="7" customFormat="1" ht="21" hidden="1">
      <c r="A2365" s="325"/>
      <c r="B2365" s="325"/>
      <c r="C2365" s="325"/>
      <c r="F2365" s="52">
        <v>568</v>
      </c>
      <c r="G2365" s="5" t="s">
        <v>953</v>
      </c>
      <c r="H2365" s="53" t="s">
        <v>953</v>
      </c>
      <c r="I2365" s="909" t="s">
        <v>953</v>
      </c>
      <c r="J2365" s="909"/>
      <c r="K2365" s="818" t="s">
        <v>953</v>
      </c>
      <c r="L2365" s="818"/>
      <c r="M2365" s="818"/>
      <c r="N2365" s="303" t="str">
        <f t="shared" si="19"/>
        <v/>
      </c>
      <c r="S2365" s="325"/>
      <c r="T2365" s="341" t="str">
        <f t="shared" si="20"/>
        <v/>
      </c>
      <c r="U2365" s="341"/>
      <c r="V2365" s="325"/>
      <c r="W2365" s="325"/>
      <c r="X2365" s="325"/>
      <c r="Y2365" s="325"/>
      <c r="Z2365" s="325"/>
    </row>
    <row r="2366" spans="1:26" s="7" customFormat="1" ht="21" hidden="1">
      <c r="A2366" s="325"/>
      <c r="B2366" s="325"/>
      <c r="C2366" s="325"/>
      <c r="F2366" s="52">
        <v>569</v>
      </c>
      <c r="G2366" s="5" t="s">
        <v>953</v>
      </c>
      <c r="H2366" s="53" t="s">
        <v>953</v>
      </c>
      <c r="I2366" s="909" t="s">
        <v>953</v>
      </c>
      <c r="J2366" s="909"/>
      <c r="K2366" s="818" t="s">
        <v>953</v>
      </c>
      <c r="L2366" s="818"/>
      <c r="M2366" s="818"/>
      <c r="N2366" s="303" t="str">
        <f t="shared" si="19"/>
        <v/>
      </c>
      <c r="S2366" s="325"/>
      <c r="T2366" s="341" t="str">
        <f t="shared" si="20"/>
        <v/>
      </c>
      <c r="U2366" s="341"/>
      <c r="V2366" s="325"/>
      <c r="W2366" s="325"/>
      <c r="X2366" s="325"/>
      <c r="Y2366" s="325"/>
      <c r="Z2366" s="325"/>
    </row>
    <row r="2367" spans="1:26" s="7" customFormat="1" ht="21" hidden="1">
      <c r="A2367" s="325"/>
      <c r="B2367" s="325"/>
      <c r="C2367" s="325"/>
      <c r="F2367" s="52">
        <v>570</v>
      </c>
      <c r="G2367" s="5" t="s">
        <v>953</v>
      </c>
      <c r="H2367" s="53" t="s">
        <v>953</v>
      </c>
      <c r="I2367" s="909" t="s">
        <v>953</v>
      </c>
      <c r="J2367" s="909"/>
      <c r="K2367" s="818" t="s">
        <v>953</v>
      </c>
      <c r="L2367" s="818"/>
      <c r="M2367" s="818"/>
      <c r="N2367" s="303" t="str">
        <f t="shared" si="19"/>
        <v/>
      </c>
      <c r="S2367" s="325"/>
      <c r="T2367" s="341" t="str">
        <f t="shared" si="20"/>
        <v/>
      </c>
      <c r="U2367" s="341"/>
      <c r="V2367" s="325"/>
      <c r="W2367" s="325"/>
      <c r="X2367" s="325"/>
      <c r="Y2367" s="325"/>
      <c r="Z2367" s="325"/>
    </row>
    <row r="2368" spans="1:26" s="7" customFormat="1" ht="21" hidden="1">
      <c r="A2368" s="325"/>
      <c r="B2368" s="325"/>
      <c r="C2368" s="325"/>
      <c r="F2368" s="52">
        <v>571</v>
      </c>
      <c r="G2368" s="5" t="s">
        <v>953</v>
      </c>
      <c r="H2368" s="53" t="s">
        <v>953</v>
      </c>
      <c r="I2368" s="909" t="s">
        <v>953</v>
      </c>
      <c r="J2368" s="909"/>
      <c r="K2368" s="818" t="s">
        <v>953</v>
      </c>
      <c r="L2368" s="818"/>
      <c r="M2368" s="818"/>
      <c r="N2368" s="303" t="str">
        <f t="shared" si="19"/>
        <v/>
      </c>
      <c r="S2368" s="325"/>
      <c r="T2368" s="341" t="str">
        <f t="shared" si="20"/>
        <v/>
      </c>
      <c r="U2368" s="341"/>
      <c r="V2368" s="325"/>
      <c r="W2368" s="325"/>
      <c r="X2368" s="325"/>
      <c r="Y2368" s="325"/>
      <c r="Z2368" s="325"/>
    </row>
    <row r="2369" spans="1:26" s="7" customFormat="1" ht="21" hidden="1">
      <c r="A2369" s="325"/>
      <c r="B2369" s="325"/>
      <c r="C2369" s="325"/>
      <c r="F2369" s="52">
        <v>572</v>
      </c>
      <c r="G2369" s="5" t="s">
        <v>953</v>
      </c>
      <c r="H2369" s="53" t="s">
        <v>953</v>
      </c>
      <c r="I2369" s="909" t="s">
        <v>953</v>
      </c>
      <c r="J2369" s="909"/>
      <c r="K2369" s="818" t="s">
        <v>953</v>
      </c>
      <c r="L2369" s="818"/>
      <c r="M2369" s="818"/>
      <c r="N2369" s="303" t="str">
        <f t="shared" si="19"/>
        <v/>
      </c>
      <c r="S2369" s="325"/>
      <c r="T2369" s="341" t="str">
        <f t="shared" si="20"/>
        <v/>
      </c>
      <c r="U2369" s="341"/>
      <c r="V2369" s="325"/>
      <c r="W2369" s="325"/>
      <c r="X2369" s="325"/>
      <c r="Y2369" s="325"/>
      <c r="Z2369" s="325"/>
    </row>
    <row r="2370" spans="1:26" s="7" customFormat="1" ht="21" hidden="1">
      <c r="A2370" s="325"/>
      <c r="B2370" s="325"/>
      <c r="C2370" s="325"/>
      <c r="F2370" s="52">
        <v>573</v>
      </c>
      <c r="G2370" s="5" t="s">
        <v>953</v>
      </c>
      <c r="H2370" s="53" t="s">
        <v>953</v>
      </c>
      <c r="I2370" s="909" t="s">
        <v>953</v>
      </c>
      <c r="J2370" s="909"/>
      <c r="K2370" s="818" t="s">
        <v>953</v>
      </c>
      <c r="L2370" s="818"/>
      <c r="M2370" s="818"/>
      <c r="N2370" s="303" t="str">
        <f t="shared" si="19"/>
        <v/>
      </c>
      <c r="S2370" s="325"/>
      <c r="T2370" s="341" t="str">
        <f t="shared" si="20"/>
        <v/>
      </c>
      <c r="U2370" s="341"/>
      <c r="V2370" s="325"/>
      <c r="W2370" s="325"/>
      <c r="X2370" s="325"/>
      <c r="Y2370" s="325"/>
      <c r="Z2370" s="325"/>
    </row>
    <row r="2371" spans="1:26" s="7" customFormat="1" ht="21" hidden="1">
      <c r="A2371" s="325"/>
      <c r="B2371" s="325"/>
      <c r="C2371" s="325"/>
      <c r="F2371" s="52">
        <v>574</v>
      </c>
      <c r="G2371" s="5" t="s">
        <v>953</v>
      </c>
      <c r="H2371" s="53" t="s">
        <v>953</v>
      </c>
      <c r="I2371" s="909" t="s">
        <v>953</v>
      </c>
      <c r="J2371" s="909"/>
      <c r="K2371" s="818" t="s">
        <v>953</v>
      </c>
      <c r="L2371" s="818"/>
      <c r="M2371" s="818"/>
      <c r="N2371" s="303" t="str">
        <f t="shared" si="19"/>
        <v/>
      </c>
      <c r="S2371" s="325"/>
      <c r="T2371" s="341" t="str">
        <f t="shared" si="20"/>
        <v/>
      </c>
      <c r="U2371" s="341"/>
      <c r="V2371" s="325"/>
      <c r="W2371" s="325"/>
      <c r="X2371" s="325"/>
      <c r="Y2371" s="325"/>
      <c r="Z2371" s="325"/>
    </row>
    <row r="2372" spans="1:26" s="7" customFormat="1" ht="21" hidden="1">
      <c r="A2372" s="325"/>
      <c r="B2372" s="325"/>
      <c r="C2372" s="325"/>
      <c r="F2372" s="52">
        <v>575</v>
      </c>
      <c r="G2372" s="5" t="s">
        <v>953</v>
      </c>
      <c r="H2372" s="53" t="s">
        <v>953</v>
      </c>
      <c r="I2372" s="909" t="s">
        <v>953</v>
      </c>
      <c r="J2372" s="909"/>
      <c r="K2372" s="818" t="s">
        <v>953</v>
      </c>
      <c r="L2372" s="818"/>
      <c r="M2372" s="818"/>
      <c r="N2372" s="303" t="str">
        <f t="shared" si="19"/>
        <v/>
      </c>
      <c r="S2372" s="325"/>
      <c r="T2372" s="341" t="str">
        <f t="shared" si="20"/>
        <v/>
      </c>
      <c r="U2372" s="341"/>
      <c r="V2372" s="325"/>
      <c r="W2372" s="325"/>
      <c r="X2372" s="325"/>
      <c r="Y2372" s="325"/>
      <c r="Z2372" s="325"/>
    </row>
    <row r="2373" spans="1:26" s="7" customFormat="1" ht="21" hidden="1">
      <c r="A2373" s="325"/>
      <c r="B2373" s="325"/>
      <c r="C2373" s="325"/>
      <c r="F2373" s="52">
        <v>576</v>
      </c>
      <c r="G2373" s="5" t="s">
        <v>953</v>
      </c>
      <c r="H2373" s="53" t="s">
        <v>953</v>
      </c>
      <c r="I2373" s="909" t="s">
        <v>953</v>
      </c>
      <c r="J2373" s="909"/>
      <c r="K2373" s="818" t="s">
        <v>953</v>
      </c>
      <c r="L2373" s="818"/>
      <c r="M2373" s="818"/>
      <c r="N2373" s="303" t="str">
        <f t="shared" si="19"/>
        <v/>
      </c>
      <c r="S2373" s="325"/>
      <c r="T2373" s="341" t="str">
        <f t="shared" si="20"/>
        <v/>
      </c>
      <c r="U2373" s="341"/>
      <c r="V2373" s="325"/>
      <c r="W2373" s="325"/>
      <c r="X2373" s="325"/>
      <c r="Y2373" s="325"/>
      <c r="Z2373" s="325"/>
    </row>
    <row r="2374" spans="1:26" s="7" customFormat="1" ht="21" hidden="1">
      <c r="A2374" s="325"/>
      <c r="B2374" s="325"/>
      <c r="C2374" s="325"/>
      <c r="F2374" s="52">
        <v>577</v>
      </c>
      <c r="G2374" s="5" t="s">
        <v>953</v>
      </c>
      <c r="H2374" s="53" t="s">
        <v>953</v>
      </c>
      <c r="I2374" s="909" t="s">
        <v>953</v>
      </c>
      <c r="J2374" s="909"/>
      <c r="K2374" s="818" t="s">
        <v>953</v>
      </c>
      <c r="L2374" s="818"/>
      <c r="M2374" s="818"/>
      <c r="N2374" s="303" t="str">
        <f t="shared" ref="N2374:N2397" si="21">IF(T2374="","",HYPERLINK(T2374,"Go To Resource"))</f>
        <v/>
      </c>
      <c r="S2374" s="325"/>
      <c r="T2374" s="341" t="str">
        <f t="shared" si="20"/>
        <v/>
      </c>
      <c r="U2374" s="341"/>
      <c r="V2374" s="325"/>
      <c r="W2374" s="325"/>
      <c r="X2374" s="325"/>
      <c r="Y2374" s="325"/>
      <c r="Z2374" s="325"/>
    </row>
    <row r="2375" spans="1:26" s="7" customFormat="1" ht="21" hidden="1">
      <c r="A2375" s="325"/>
      <c r="B2375" s="325"/>
      <c r="C2375" s="325"/>
      <c r="F2375" s="52">
        <v>578</v>
      </c>
      <c r="G2375" s="5" t="s">
        <v>953</v>
      </c>
      <c r="H2375" s="53" t="s">
        <v>953</v>
      </c>
      <c r="I2375" s="909" t="s">
        <v>953</v>
      </c>
      <c r="J2375" s="909"/>
      <c r="K2375" s="818" t="s">
        <v>953</v>
      </c>
      <c r="L2375" s="818"/>
      <c r="M2375" s="818"/>
      <c r="N2375" s="303" t="str">
        <f t="shared" si="21"/>
        <v/>
      </c>
      <c r="S2375" s="325"/>
      <c r="T2375" s="341" t="str">
        <f t="shared" si="20"/>
        <v/>
      </c>
      <c r="U2375" s="341"/>
      <c r="V2375" s="325"/>
      <c r="W2375" s="325"/>
      <c r="X2375" s="325"/>
      <c r="Y2375" s="325"/>
      <c r="Z2375" s="325"/>
    </row>
    <row r="2376" spans="1:26" s="7" customFormat="1" ht="21" hidden="1">
      <c r="A2376" s="325"/>
      <c r="B2376" s="325"/>
      <c r="C2376" s="325"/>
      <c r="F2376" s="52">
        <v>579</v>
      </c>
      <c r="G2376" s="5" t="s">
        <v>953</v>
      </c>
      <c r="H2376" s="53" t="s">
        <v>953</v>
      </c>
      <c r="I2376" s="909" t="s">
        <v>953</v>
      </c>
      <c r="J2376" s="909"/>
      <c r="K2376" s="818" t="s">
        <v>953</v>
      </c>
      <c r="L2376" s="818"/>
      <c r="M2376" s="818"/>
      <c r="N2376" s="303" t="str">
        <f t="shared" si="21"/>
        <v/>
      </c>
      <c r="S2376" s="325"/>
      <c r="T2376" s="341" t="str">
        <f t="shared" si="20"/>
        <v/>
      </c>
      <c r="U2376" s="341"/>
      <c r="V2376" s="325"/>
      <c r="W2376" s="325"/>
      <c r="X2376" s="325"/>
      <c r="Y2376" s="325"/>
      <c r="Z2376" s="325"/>
    </row>
    <row r="2377" spans="1:26" s="7" customFormat="1" ht="21" hidden="1">
      <c r="A2377" s="325"/>
      <c r="B2377" s="325"/>
      <c r="C2377" s="325"/>
      <c r="F2377" s="52">
        <v>580</v>
      </c>
      <c r="G2377" s="5" t="s">
        <v>953</v>
      </c>
      <c r="H2377" s="53" t="s">
        <v>953</v>
      </c>
      <c r="I2377" s="909" t="s">
        <v>953</v>
      </c>
      <c r="J2377" s="909"/>
      <c r="K2377" s="818" t="s">
        <v>953</v>
      </c>
      <c r="L2377" s="818"/>
      <c r="M2377" s="818"/>
      <c r="N2377" s="303" t="str">
        <f t="shared" si="21"/>
        <v/>
      </c>
      <c r="S2377" s="325"/>
      <c r="T2377" s="341" t="str">
        <f t="shared" si="20"/>
        <v/>
      </c>
      <c r="U2377" s="341"/>
      <c r="V2377" s="325"/>
      <c r="W2377" s="325"/>
      <c r="X2377" s="325"/>
      <c r="Y2377" s="325"/>
      <c r="Z2377" s="325"/>
    </row>
    <row r="2378" spans="1:26" s="7" customFormat="1" ht="21" hidden="1">
      <c r="A2378" s="325"/>
      <c r="B2378" s="325"/>
      <c r="C2378" s="325"/>
      <c r="F2378" s="52">
        <v>581</v>
      </c>
      <c r="G2378" s="5" t="s">
        <v>953</v>
      </c>
      <c r="H2378" s="53" t="s">
        <v>953</v>
      </c>
      <c r="I2378" s="909" t="s">
        <v>953</v>
      </c>
      <c r="J2378" s="909"/>
      <c r="K2378" s="818" t="s">
        <v>953</v>
      </c>
      <c r="L2378" s="818"/>
      <c r="M2378" s="818"/>
      <c r="N2378" s="303" t="str">
        <f t="shared" si="21"/>
        <v/>
      </c>
      <c r="S2378" s="325"/>
      <c r="T2378" s="341" t="str">
        <f t="shared" si="20"/>
        <v/>
      </c>
      <c r="U2378" s="341"/>
      <c r="V2378" s="325"/>
      <c r="W2378" s="325"/>
      <c r="X2378" s="325"/>
      <c r="Y2378" s="325"/>
      <c r="Z2378" s="325"/>
    </row>
    <row r="2379" spans="1:26" s="7" customFormat="1" ht="21" hidden="1">
      <c r="A2379" s="325"/>
      <c r="B2379" s="325"/>
      <c r="C2379" s="325"/>
      <c r="F2379" s="52">
        <v>582</v>
      </c>
      <c r="G2379" s="5" t="s">
        <v>953</v>
      </c>
      <c r="H2379" s="53" t="s">
        <v>953</v>
      </c>
      <c r="I2379" s="909" t="s">
        <v>953</v>
      </c>
      <c r="J2379" s="909"/>
      <c r="K2379" s="818" t="s">
        <v>953</v>
      </c>
      <c r="L2379" s="818"/>
      <c r="M2379" s="818"/>
      <c r="N2379" s="303" t="str">
        <f t="shared" si="21"/>
        <v/>
      </c>
      <c r="S2379" s="325"/>
      <c r="T2379" s="341" t="str">
        <f t="shared" si="20"/>
        <v/>
      </c>
      <c r="U2379" s="341"/>
      <c r="V2379" s="325"/>
      <c r="W2379" s="325"/>
      <c r="X2379" s="325"/>
      <c r="Y2379" s="325"/>
      <c r="Z2379" s="325"/>
    </row>
    <row r="2380" spans="1:26" s="7" customFormat="1" ht="21" hidden="1">
      <c r="A2380" s="325"/>
      <c r="B2380" s="325"/>
      <c r="C2380" s="325"/>
      <c r="F2380" s="52">
        <v>583</v>
      </c>
      <c r="G2380" s="5" t="s">
        <v>953</v>
      </c>
      <c r="H2380" s="53" t="s">
        <v>953</v>
      </c>
      <c r="I2380" s="909" t="s">
        <v>953</v>
      </c>
      <c r="J2380" s="909"/>
      <c r="K2380" s="818" t="s">
        <v>953</v>
      </c>
      <c r="L2380" s="818"/>
      <c r="M2380" s="818"/>
      <c r="N2380" s="303" t="str">
        <f t="shared" si="21"/>
        <v/>
      </c>
      <c r="S2380" s="325"/>
      <c r="T2380" s="341" t="str">
        <f t="shared" si="20"/>
        <v/>
      </c>
      <c r="U2380" s="341"/>
      <c r="V2380" s="325"/>
      <c r="W2380" s="325"/>
      <c r="X2380" s="325"/>
      <c r="Y2380" s="325"/>
      <c r="Z2380" s="325"/>
    </row>
    <row r="2381" spans="1:26" s="7" customFormat="1" ht="21" hidden="1">
      <c r="A2381" s="325"/>
      <c r="B2381" s="325"/>
      <c r="C2381" s="325"/>
      <c r="F2381" s="52">
        <v>584</v>
      </c>
      <c r="G2381" s="5" t="s">
        <v>953</v>
      </c>
      <c r="H2381" s="53" t="s">
        <v>953</v>
      </c>
      <c r="I2381" s="909" t="s">
        <v>953</v>
      </c>
      <c r="J2381" s="909"/>
      <c r="K2381" s="818" t="s">
        <v>953</v>
      </c>
      <c r="L2381" s="818"/>
      <c r="M2381" s="818"/>
      <c r="N2381" s="303" t="str">
        <f t="shared" si="21"/>
        <v/>
      </c>
      <c r="S2381" s="325"/>
      <c r="T2381" s="341" t="str">
        <f t="shared" si="20"/>
        <v/>
      </c>
      <c r="U2381" s="341"/>
      <c r="V2381" s="325"/>
      <c r="W2381" s="325"/>
      <c r="X2381" s="325"/>
      <c r="Y2381" s="325"/>
      <c r="Z2381" s="325"/>
    </row>
    <row r="2382" spans="1:26" s="7" customFormat="1" ht="21" hidden="1">
      <c r="A2382" s="325"/>
      <c r="B2382" s="325"/>
      <c r="C2382" s="325"/>
      <c r="F2382" s="52">
        <v>585</v>
      </c>
      <c r="G2382" s="5" t="s">
        <v>953</v>
      </c>
      <c r="H2382" s="53" t="s">
        <v>953</v>
      </c>
      <c r="I2382" s="909" t="s">
        <v>953</v>
      </c>
      <c r="J2382" s="909"/>
      <c r="K2382" s="818" t="s">
        <v>953</v>
      </c>
      <c r="L2382" s="818"/>
      <c r="M2382" s="818"/>
      <c r="N2382" s="303" t="str">
        <f t="shared" si="21"/>
        <v/>
      </c>
      <c r="S2382" s="325"/>
      <c r="T2382" s="341" t="str">
        <f t="shared" si="20"/>
        <v/>
      </c>
      <c r="U2382" s="341"/>
      <c r="V2382" s="325"/>
      <c r="W2382" s="325"/>
      <c r="X2382" s="325"/>
      <c r="Y2382" s="325"/>
      <c r="Z2382" s="325"/>
    </row>
    <row r="2383" spans="1:26" s="7" customFormat="1" ht="21" hidden="1">
      <c r="A2383" s="325"/>
      <c r="B2383" s="325"/>
      <c r="C2383" s="325"/>
      <c r="F2383" s="52">
        <v>586</v>
      </c>
      <c r="G2383" s="5" t="s">
        <v>953</v>
      </c>
      <c r="H2383" s="53" t="s">
        <v>953</v>
      </c>
      <c r="I2383" s="909" t="s">
        <v>953</v>
      </c>
      <c r="J2383" s="909"/>
      <c r="K2383" s="818" t="s">
        <v>953</v>
      </c>
      <c r="L2383" s="818"/>
      <c r="M2383" s="818"/>
      <c r="N2383" s="303" t="str">
        <f t="shared" si="21"/>
        <v/>
      </c>
      <c r="S2383" s="325"/>
      <c r="T2383" s="341" t="str">
        <f t="shared" si="20"/>
        <v/>
      </c>
      <c r="U2383" s="341"/>
      <c r="V2383" s="325"/>
      <c r="W2383" s="325"/>
      <c r="X2383" s="325"/>
      <c r="Y2383" s="325"/>
      <c r="Z2383" s="325"/>
    </row>
    <row r="2384" spans="1:26" s="7" customFormat="1" ht="21" hidden="1">
      <c r="A2384" s="325"/>
      <c r="B2384" s="325"/>
      <c r="C2384" s="325"/>
      <c r="F2384" s="52">
        <v>587</v>
      </c>
      <c r="G2384" s="5" t="s">
        <v>953</v>
      </c>
      <c r="H2384" s="53" t="s">
        <v>953</v>
      </c>
      <c r="I2384" s="909" t="s">
        <v>953</v>
      </c>
      <c r="J2384" s="909"/>
      <c r="K2384" s="818" t="s">
        <v>953</v>
      </c>
      <c r="L2384" s="818"/>
      <c r="M2384" s="818"/>
      <c r="N2384" s="303" t="str">
        <f t="shared" si="21"/>
        <v/>
      </c>
      <c r="S2384" s="325"/>
      <c r="T2384" s="341" t="str">
        <f t="shared" si="20"/>
        <v/>
      </c>
      <c r="U2384" s="341"/>
      <c r="V2384" s="325"/>
      <c r="W2384" s="325"/>
      <c r="X2384" s="325"/>
      <c r="Y2384" s="325"/>
      <c r="Z2384" s="325"/>
    </row>
    <row r="2385" spans="1:26" s="7" customFormat="1" ht="21" hidden="1">
      <c r="A2385" s="325"/>
      <c r="B2385" s="325"/>
      <c r="C2385" s="325"/>
      <c r="F2385" s="52">
        <v>588</v>
      </c>
      <c r="G2385" s="5" t="s">
        <v>953</v>
      </c>
      <c r="H2385" s="53" t="s">
        <v>953</v>
      </c>
      <c r="I2385" s="909" t="s">
        <v>953</v>
      </c>
      <c r="J2385" s="909"/>
      <c r="K2385" s="818" t="s">
        <v>953</v>
      </c>
      <c r="L2385" s="818"/>
      <c r="M2385" s="818"/>
      <c r="N2385" s="303" t="str">
        <f t="shared" si="21"/>
        <v/>
      </c>
      <c r="S2385" s="325"/>
      <c r="T2385" s="341" t="str">
        <f t="shared" si="20"/>
        <v/>
      </c>
      <c r="U2385" s="341"/>
      <c r="V2385" s="325"/>
      <c r="W2385" s="325"/>
      <c r="X2385" s="325"/>
      <c r="Y2385" s="325"/>
      <c r="Z2385" s="325"/>
    </row>
    <row r="2386" spans="1:26" s="7" customFormat="1" ht="21" hidden="1">
      <c r="A2386" s="325"/>
      <c r="B2386" s="325"/>
      <c r="C2386" s="325"/>
      <c r="F2386" s="52">
        <v>589</v>
      </c>
      <c r="G2386" s="5" t="s">
        <v>953</v>
      </c>
      <c r="H2386" s="53" t="s">
        <v>953</v>
      </c>
      <c r="I2386" s="909" t="s">
        <v>953</v>
      </c>
      <c r="J2386" s="909"/>
      <c r="K2386" s="818" t="s">
        <v>953</v>
      </c>
      <c r="L2386" s="818"/>
      <c r="M2386" s="818"/>
      <c r="N2386" s="303" t="str">
        <f t="shared" si="21"/>
        <v/>
      </c>
      <c r="S2386" s="325"/>
      <c r="T2386" s="341" t="str">
        <f t="shared" si="20"/>
        <v/>
      </c>
      <c r="U2386" s="341"/>
      <c r="V2386" s="325"/>
      <c r="W2386" s="325"/>
      <c r="X2386" s="325"/>
      <c r="Y2386" s="325"/>
      <c r="Z2386" s="325"/>
    </row>
    <row r="2387" spans="1:26" s="7" customFormat="1" ht="21" hidden="1">
      <c r="A2387" s="325"/>
      <c r="B2387" s="325"/>
      <c r="C2387" s="325"/>
      <c r="F2387" s="52">
        <v>590</v>
      </c>
      <c r="G2387" s="5" t="s">
        <v>953</v>
      </c>
      <c r="H2387" s="53" t="s">
        <v>953</v>
      </c>
      <c r="I2387" s="909" t="s">
        <v>953</v>
      </c>
      <c r="J2387" s="909"/>
      <c r="K2387" s="818" t="s">
        <v>953</v>
      </c>
      <c r="L2387" s="818"/>
      <c r="M2387" s="818"/>
      <c r="N2387" s="303" t="str">
        <f t="shared" si="21"/>
        <v/>
      </c>
      <c r="S2387" s="325"/>
      <c r="T2387" s="341" t="str">
        <f t="shared" si="20"/>
        <v/>
      </c>
      <c r="U2387" s="341"/>
      <c r="V2387" s="325"/>
      <c r="W2387" s="325"/>
      <c r="X2387" s="325"/>
      <c r="Y2387" s="325"/>
      <c r="Z2387" s="325"/>
    </row>
    <row r="2388" spans="1:26" s="7" customFormat="1" ht="21" hidden="1">
      <c r="A2388" s="325"/>
      <c r="B2388" s="325"/>
      <c r="C2388" s="325"/>
      <c r="F2388" s="52">
        <v>591</v>
      </c>
      <c r="G2388" s="5" t="s">
        <v>953</v>
      </c>
      <c r="H2388" s="53" t="s">
        <v>953</v>
      </c>
      <c r="I2388" s="909" t="s">
        <v>953</v>
      </c>
      <c r="J2388" s="909"/>
      <c r="K2388" s="818" t="s">
        <v>953</v>
      </c>
      <c r="L2388" s="818"/>
      <c r="M2388" s="818"/>
      <c r="N2388" s="303" t="str">
        <f t="shared" si="21"/>
        <v/>
      </c>
      <c r="S2388" s="325"/>
      <c r="T2388" s="341" t="str">
        <f t="shared" si="20"/>
        <v/>
      </c>
      <c r="U2388" s="341"/>
      <c r="V2388" s="325"/>
      <c r="W2388" s="325"/>
      <c r="X2388" s="325"/>
      <c r="Y2388" s="325"/>
      <c r="Z2388" s="325"/>
    </row>
    <row r="2389" spans="1:26" s="7" customFormat="1" ht="21" hidden="1">
      <c r="A2389" s="325"/>
      <c r="B2389" s="325"/>
      <c r="C2389" s="325"/>
      <c r="F2389" s="52">
        <v>592</v>
      </c>
      <c r="G2389" s="5" t="s">
        <v>953</v>
      </c>
      <c r="H2389" s="53" t="s">
        <v>953</v>
      </c>
      <c r="I2389" s="909" t="s">
        <v>953</v>
      </c>
      <c r="J2389" s="909"/>
      <c r="K2389" s="818" t="s">
        <v>953</v>
      </c>
      <c r="L2389" s="818"/>
      <c r="M2389" s="818"/>
      <c r="N2389" s="303" t="str">
        <f t="shared" si="21"/>
        <v/>
      </c>
      <c r="S2389" s="325"/>
      <c r="T2389" s="341" t="str">
        <f t="shared" si="20"/>
        <v/>
      </c>
      <c r="U2389" s="341"/>
      <c r="V2389" s="325"/>
      <c r="W2389" s="325"/>
      <c r="X2389" s="325"/>
      <c r="Y2389" s="325"/>
      <c r="Z2389" s="325"/>
    </row>
    <row r="2390" spans="1:26" s="7" customFormat="1" ht="21" hidden="1">
      <c r="A2390" s="325"/>
      <c r="B2390" s="325"/>
      <c r="C2390" s="325"/>
      <c r="F2390" s="52">
        <v>593</v>
      </c>
      <c r="G2390" s="5" t="s">
        <v>953</v>
      </c>
      <c r="H2390" s="53" t="s">
        <v>953</v>
      </c>
      <c r="I2390" s="909" t="s">
        <v>953</v>
      </c>
      <c r="J2390" s="909"/>
      <c r="K2390" s="818" t="s">
        <v>953</v>
      </c>
      <c r="L2390" s="818"/>
      <c r="M2390" s="818"/>
      <c r="N2390" s="303" t="str">
        <f t="shared" si="21"/>
        <v/>
      </c>
      <c r="S2390" s="325"/>
      <c r="T2390" s="341" t="str">
        <f t="shared" si="20"/>
        <v/>
      </c>
      <c r="U2390" s="341"/>
      <c r="V2390" s="325"/>
      <c r="W2390" s="325"/>
      <c r="X2390" s="325"/>
      <c r="Y2390" s="325"/>
      <c r="Z2390" s="325"/>
    </row>
    <row r="2391" spans="1:26" s="7" customFormat="1" ht="21" hidden="1">
      <c r="A2391" s="325"/>
      <c r="B2391" s="325"/>
      <c r="C2391" s="325"/>
      <c r="F2391" s="52">
        <v>594</v>
      </c>
      <c r="G2391" s="5" t="s">
        <v>953</v>
      </c>
      <c r="H2391" s="53" t="s">
        <v>953</v>
      </c>
      <c r="I2391" s="909" t="s">
        <v>953</v>
      </c>
      <c r="J2391" s="909"/>
      <c r="K2391" s="818" t="s">
        <v>953</v>
      </c>
      <c r="L2391" s="818"/>
      <c r="M2391" s="818"/>
      <c r="N2391" s="303" t="str">
        <f t="shared" si="21"/>
        <v/>
      </c>
      <c r="S2391" s="325"/>
      <c r="T2391" s="341" t="str">
        <f t="shared" si="20"/>
        <v/>
      </c>
      <c r="U2391" s="341"/>
      <c r="V2391" s="325"/>
      <c r="W2391" s="325"/>
      <c r="X2391" s="325"/>
      <c r="Y2391" s="325"/>
      <c r="Z2391" s="325"/>
    </row>
    <row r="2392" spans="1:26" s="7" customFormat="1" ht="21" hidden="1">
      <c r="A2392" s="325"/>
      <c r="B2392" s="325"/>
      <c r="C2392" s="325"/>
      <c r="F2392" s="52">
        <v>595</v>
      </c>
      <c r="G2392" s="5" t="s">
        <v>953</v>
      </c>
      <c r="H2392" s="53" t="s">
        <v>953</v>
      </c>
      <c r="I2392" s="909" t="s">
        <v>953</v>
      </c>
      <c r="J2392" s="909"/>
      <c r="K2392" s="818" t="s">
        <v>953</v>
      </c>
      <c r="L2392" s="818"/>
      <c r="M2392" s="818"/>
      <c r="N2392" s="303" t="str">
        <f t="shared" si="21"/>
        <v/>
      </c>
      <c r="S2392" s="325"/>
      <c r="T2392" s="341" t="str">
        <f t="shared" si="20"/>
        <v/>
      </c>
      <c r="U2392" s="341"/>
      <c r="V2392" s="325"/>
      <c r="W2392" s="325"/>
      <c r="X2392" s="325"/>
      <c r="Y2392" s="325"/>
      <c r="Z2392" s="325"/>
    </row>
    <row r="2393" spans="1:26" s="7" customFormat="1" ht="21" hidden="1">
      <c r="A2393" s="325"/>
      <c r="B2393" s="325"/>
      <c r="C2393" s="325"/>
      <c r="F2393" s="52">
        <v>596</v>
      </c>
      <c r="G2393" s="5" t="s">
        <v>953</v>
      </c>
      <c r="H2393" s="53" t="s">
        <v>953</v>
      </c>
      <c r="I2393" s="909" t="s">
        <v>953</v>
      </c>
      <c r="J2393" s="909"/>
      <c r="K2393" s="818" t="s">
        <v>953</v>
      </c>
      <c r="L2393" s="818"/>
      <c r="M2393" s="818"/>
      <c r="N2393" s="303" t="str">
        <f t="shared" si="21"/>
        <v/>
      </c>
      <c r="S2393" s="325"/>
      <c r="T2393" s="341" t="str">
        <f t="shared" si="20"/>
        <v/>
      </c>
      <c r="U2393" s="341"/>
      <c r="V2393" s="325"/>
      <c r="W2393" s="325"/>
      <c r="X2393" s="325"/>
      <c r="Y2393" s="325"/>
      <c r="Z2393" s="325"/>
    </row>
    <row r="2394" spans="1:26" s="7" customFormat="1" ht="21" hidden="1">
      <c r="A2394" s="325"/>
      <c r="B2394" s="325"/>
      <c r="C2394" s="325"/>
      <c r="F2394" s="52">
        <v>597</v>
      </c>
      <c r="G2394" s="5" t="s">
        <v>953</v>
      </c>
      <c r="H2394" s="53" t="s">
        <v>953</v>
      </c>
      <c r="I2394" s="909" t="s">
        <v>953</v>
      </c>
      <c r="J2394" s="909"/>
      <c r="K2394" s="818" t="s">
        <v>953</v>
      </c>
      <c r="L2394" s="818"/>
      <c r="M2394" s="818"/>
      <c r="N2394" s="303" t="str">
        <f t="shared" si="21"/>
        <v/>
      </c>
      <c r="S2394" s="325"/>
      <c r="T2394" s="341" t="str">
        <f t="shared" si="20"/>
        <v/>
      </c>
      <c r="U2394" s="341"/>
      <c r="V2394" s="325"/>
      <c r="W2394" s="325"/>
      <c r="X2394" s="325"/>
      <c r="Y2394" s="325"/>
      <c r="Z2394" s="325"/>
    </row>
    <row r="2395" spans="1:26" s="7" customFormat="1" ht="21" hidden="1">
      <c r="A2395" s="325"/>
      <c r="B2395" s="325"/>
      <c r="C2395" s="325"/>
      <c r="F2395" s="52">
        <v>598</v>
      </c>
      <c r="G2395" s="5" t="s">
        <v>953</v>
      </c>
      <c r="H2395" s="53" t="s">
        <v>953</v>
      </c>
      <c r="I2395" s="909" t="s">
        <v>953</v>
      </c>
      <c r="J2395" s="909"/>
      <c r="K2395" s="818" t="s">
        <v>953</v>
      </c>
      <c r="L2395" s="818"/>
      <c r="M2395" s="818"/>
      <c r="N2395" s="303" t="str">
        <f t="shared" si="21"/>
        <v/>
      </c>
      <c r="S2395" s="325"/>
      <c r="T2395" s="341" t="str">
        <f t="shared" si="20"/>
        <v/>
      </c>
      <c r="U2395" s="341"/>
      <c r="V2395" s="325"/>
      <c r="W2395" s="325"/>
      <c r="X2395" s="325"/>
      <c r="Y2395" s="325"/>
      <c r="Z2395" s="325"/>
    </row>
    <row r="2396" spans="1:26" s="7" customFormat="1" ht="21" hidden="1">
      <c r="A2396" s="325"/>
      <c r="B2396" s="325"/>
      <c r="C2396" s="325"/>
      <c r="F2396" s="52">
        <v>599</v>
      </c>
      <c r="G2396" s="5" t="s">
        <v>953</v>
      </c>
      <c r="H2396" s="53" t="s">
        <v>953</v>
      </c>
      <c r="I2396" s="909" t="s">
        <v>953</v>
      </c>
      <c r="J2396" s="909"/>
      <c r="K2396" s="818" t="s">
        <v>953</v>
      </c>
      <c r="L2396" s="818"/>
      <c r="M2396" s="818"/>
      <c r="N2396" s="303" t="str">
        <f t="shared" si="21"/>
        <v/>
      </c>
      <c r="S2396" s="325"/>
      <c r="T2396" s="341" t="str">
        <f t="shared" si="20"/>
        <v/>
      </c>
      <c r="U2396" s="341"/>
      <c r="V2396" s="325"/>
      <c r="W2396" s="325"/>
      <c r="X2396" s="325"/>
      <c r="Y2396" s="325"/>
      <c r="Z2396" s="325"/>
    </row>
    <row r="2397" spans="1:26" s="7" customFormat="1" ht="21" hidden="1">
      <c r="A2397" s="325"/>
      <c r="B2397" s="325"/>
      <c r="C2397" s="325"/>
      <c r="F2397" s="52">
        <v>600</v>
      </c>
      <c r="G2397" s="5" t="s">
        <v>953</v>
      </c>
      <c r="H2397" s="53" t="s">
        <v>953</v>
      </c>
      <c r="I2397" s="909" t="s">
        <v>953</v>
      </c>
      <c r="J2397" s="909"/>
      <c r="K2397" s="818" t="s">
        <v>953</v>
      </c>
      <c r="L2397" s="818"/>
      <c r="M2397" s="818"/>
      <c r="N2397" s="303" t="str">
        <f t="shared" si="21"/>
        <v/>
      </c>
      <c r="S2397" s="325"/>
      <c r="T2397" s="341" t="str">
        <f t="shared" si="20"/>
        <v/>
      </c>
      <c r="U2397" s="341"/>
      <c r="V2397" s="325"/>
      <c r="W2397" s="325"/>
      <c r="X2397" s="325"/>
      <c r="Y2397" s="325"/>
      <c r="Z2397" s="325"/>
    </row>
    <row r="2398" spans="1:26" s="7" customFormat="1" ht="21">
      <c r="A2398" s="325"/>
      <c r="B2398" s="325"/>
      <c r="C2398" s="325"/>
      <c r="F2398" s="57"/>
      <c r="G2398" s="29"/>
      <c r="H2398" s="56"/>
      <c r="I2398" s="56"/>
      <c r="J2398" s="56"/>
      <c r="K2398" s="56"/>
      <c r="L2398" s="56"/>
      <c r="M2398" s="300"/>
      <c r="N2398" s="301"/>
      <c r="S2398" s="325"/>
      <c r="T2398" s="341"/>
      <c r="U2398" s="341"/>
      <c r="V2398" s="325"/>
      <c r="W2398" s="325"/>
      <c r="X2398" s="325"/>
      <c r="Y2398" s="325"/>
      <c r="Z2398" s="325"/>
    </row>
    <row r="2399" spans="1:26" s="7" customFormat="1" ht="21">
      <c r="A2399" s="325"/>
      <c r="B2399" s="325"/>
      <c r="C2399" s="325"/>
      <c r="F2399" s="57"/>
      <c r="G2399" s="56"/>
      <c r="H2399" s="56"/>
      <c r="I2399" s="56"/>
      <c r="J2399" s="56"/>
      <c r="K2399" s="56"/>
      <c r="L2399" s="56"/>
      <c r="M2399" s="56"/>
      <c r="N2399" s="56"/>
      <c r="S2399" s="325"/>
      <c r="T2399" s="325"/>
      <c r="U2399" s="325"/>
      <c r="V2399" s="325"/>
      <c r="W2399" s="325"/>
      <c r="X2399" s="325"/>
      <c r="Y2399" s="325"/>
      <c r="Z2399" s="325"/>
    </row>
    <row r="2400" spans="1:26" s="7" customFormat="1" ht="80.25" customHeight="1">
      <c r="A2400" s="325"/>
      <c r="B2400" s="325"/>
      <c r="C2400" s="325"/>
      <c r="F2400" s="835" t="s">
        <v>1824</v>
      </c>
      <c r="G2400" s="836"/>
      <c r="H2400" s="836"/>
      <c r="I2400" s="836"/>
      <c r="J2400" s="836"/>
      <c r="K2400" s="836"/>
      <c r="L2400" s="836"/>
      <c r="M2400" s="836"/>
      <c r="N2400" s="837"/>
      <c r="S2400" s="325"/>
      <c r="T2400" s="325"/>
      <c r="U2400" s="325"/>
      <c r="V2400" s="325"/>
      <c r="W2400" s="325"/>
      <c r="X2400" s="325"/>
      <c r="Y2400" s="325"/>
      <c r="Z2400" s="325"/>
    </row>
    <row r="2401" spans="1:26" s="7" customFormat="1" ht="21" hidden="1">
      <c r="A2401" s="325"/>
      <c r="B2401" s="325"/>
      <c r="C2401" s="325"/>
      <c r="F2401" s="57"/>
      <c r="G2401" s="56"/>
      <c r="H2401" s="56"/>
      <c r="I2401" s="56"/>
      <c r="J2401" s="56"/>
      <c r="K2401" s="56"/>
      <c r="L2401" s="56"/>
      <c r="M2401" s="56"/>
      <c r="N2401" s="56"/>
      <c r="S2401" s="325"/>
      <c r="T2401" s="325"/>
      <c r="U2401" s="325"/>
      <c r="V2401" s="325"/>
      <c r="W2401" s="325"/>
      <c r="X2401" s="325"/>
      <c r="Y2401" s="325"/>
      <c r="Z2401" s="325"/>
    </row>
    <row r="2402" spans="1:26" s="7" customFormat="1" ht="21" hidden="1">
      <c r="A2402" s="325"/>
      <c r="B2402" s="325"/>
      <c r="C2402" s="325"/>
      <c r="F2402" s="57"/>
      <c r="G2402" s="56"/>
      <c r="H2402" s="56"/>
      <c r="I2402" s="56"/>
      <c r="J2402" s="56"/>
      <c r="K2402" s="56"/>
      <c r="L2402" s="56"/>
      <c r="M2402" s="56"/>
      <c r="N2402" s="56"/>
      <c r="S2402" s="325"/>
      <c r="T2402" s="325"/>
      <c r="U2402" s="325"/>
      <c r="V2402" s="325"/>
      <c r="W2402" s="325"/>
      <c r="X2402" s="325"/>
      <c r="Y2402" s="325"/>
      <c r="Z2402" s="325"/>
    </row>
    <row r="2403" spans="1:26" s="7" customFormat="1" ht="21" hidden="1">
      <c r="A2403" s="325"/>
      <c r="B2403" s="325"/>
      <c r="C2403" s="325"/>
      <c r="F2403" s="57"/>
      <c r="G2403" s="56"/>
      <c r="H2403" s="56"/>
      <c r="I2403" s="56"/>
      <c r="J2403" s="56"/>
      <c r="K2403" s="56"/>
      <c r="L2403" s="56"/>
      <c r="M2403" s="56"/>
      <c r="N2403" s="56"/>
      <c r="S2403" s="325"/>
      <c r="T2403" s="325"/>
      <c r="U2403" s="325"/>
      <c r="V2403" s="325"/>
      <c r="W2403" s="325"/>
      <c r="X2403" s="325"/>
      <c r="Y2403" s="325"/>
      <c r="Z2403" s="325"/>
    </row>
    <row r="2404" spans="1:26" s="7" customFormat="1" ht="21" hidden="1">
      <c r="A2404" s="325"/>
      <c r="B2404" s="325"/>
      <c r="C2404" s="325"/>
      <c r="F2404" s="57"/>
      <c r="G2404" s="56"/>
      <c r="H2404" s="56"/>
      <c r="I2404" s="56"/>
      <c r="J2404" s="56"/>
      <c r="K2404" s="56"/>
      <c r="L2404" s="56"/>
      <c r="M2404" s="56"/>
      <c r="N2404" s="56"/>
      <c r="S2404" s="325"/>
      <c r="T2404" s="325"/>
      <c r="U2404" s="325"/>
      <c r="V2404" s="325"/>
      <c r="W2404" s="325"/>
      <c r="X2404" s="325"/>
      <c r="Y2404" s="325"/>
      <c r="Z2404" s="325"/>
    </row>
    <row r="2405" spans="1:26" s="7" customFormat="1" ht="21" hidden="1">
      <c r="A2405" s="325"/>
      <c r="B2405" s="325"/>
      <c r="C2405" s="325"/>
      <c r="F2405" s="57"/>
      <c r="G2405" s="56"/>
      <c r="H2405" s="56"/>
      <c r="I2405" s="56"/>
      <c r="J2405" s="56"/>
      <c r="K2405" s="56"/>
      <c r="L2405" s="56"/>
      <c r="M2405" s="56"/>
      <c r="N2405" s="56"/>
      <c r="S2405" s="325"/>
      <c r="T2405" s="325"/>
      <c r="U2405" s="325"/>
      <c r="V2405" s="325"/>
      <c r="W2405" s="325"/>
      <c r="X2405" s="325"/>
      <c r="Y2405" s="325"/>
      <c r="Z2405" s="325"/>
    </row>
    <row r="2406" spans="1:26" s="7" customFormat="1" ht="21" hidden="1">
      <c r="A2406" s="325"/>
      <c r="B2406" s="325"/>
      <c r="C2406" s="325"/>
      <c r="F2406" s="57"/>
      <c r="G2406" s="56"/>
      <c r="H2406" s="56"/>
      <c r="I2406" s="56"/>
      <c r="J2406" s="56"/>
      <c r="K2406" s="56"/>
      <c r="L2406" s="56"/>
      <c r="M2406" s="56"/>
      <c r="N2406" s="56"/>
      <c r="S2406" s="325"/>
      <c r="T2406" s="325"/>
      <c r="U2406" s="325"/>
      <c r="V2406" s="325"/>
      <c r="W2406" s="325"/>
      <c r="X2406" s="325"/>
      <c r="Y2406" s="325"/>
      <c r="Z2406" s="325"/>
    </row>
    <row r="2407" spans="1:26" s="7" customFormat="1" ht="21" hidden="1">
      <c r="A2407" s="325"/>
      <c r="B2407" s="325"/>
      <c r="C2407" s="325"/>
      <c r="F2407" s="57"/>
      <c r="G2407" s="56"/>
      <c r="H2407" s="56"/>
      <c r="I2407" s="56"/>
      <c r="J2407" s="56"/>
      <c r="K2407" s="56"/>
      <c r="L2407" s="56"/>
      <c r="M2407" s="56"/>
      <c r="N2407" s="56"/>
      <c r="S2407" s="325"/>
      <c r="T2407" s="325"/>
      <c r="U2407" s="325"/>
      <c r="V2407" s="325"/>
      <c r="W2407" s="325"/>
      <c r="X2407" s="325"/>
      <c r="Y2407" s="325"/>
      <c r="Z2407" s="325"/>
    </row>
    <row r="2408" spans="1:26" s="7" customFormat="1" ht="21" hidden="1">
      <c r="A2408" s="325"/>
      <c r="B2408" s="325"/>
      <c r="C2408" s="325"/>
      <c r="F2408" s="57"/>
      <c r="G2408" s="56"/>
      <c r="H2408" s="56"/>
      <c r="I2408" s="56"/>
      <c r="J2408" s="56"/>
      <c r="K2408" s="56"/>
      <c r="L2408" s="56"/>
      <c r="M2408" s="56"/>
      <c r="N2408" s="56"/>
      <c r="S2408" s="325"/>
      <c r="T2408" s="325"/>
      <c r="U2408" s="325"/>
      <c r="V2408" s="325"/>
      <c r="W2408" s="325"/>
      <c r="X2408" s="325"/>
      <c r="Y2408" s="325"/>
      <c r="Z2408" s="325"/>
    </row>
    <row r="2409" spans="1:26" s="7" customFormat="1" ht="21" hidden="1">
      <c r="A2409" s="325"/>
      <c r="B2409" s="325"/>
      <c r="C2409" s="325"/>
      <c r="F2409" s="57"/>
      <c r="G2409" s="56"/>
      <c r="H2409" s="56"/>
      <c r="I2409" s="56"/>
      <c r="J2409" s="56"/>
      <c r="K2409" s="56"/>
      <c r="L2409" s="56"/>
      <c r="M2409" s="56"/>
      <c r="N2409" s="56"/>
      <c r="S2409" s="325"/>
      <c r="T2409" s="325"/>
      <c r="U2409" s="325"/>
      <c r="V2409" s="325"/>
      <c r="W2409" s="325"/>
      <c r="X2409" s="325"/>
      <c r="Y2409" s="325"/>
      <c r="Z2409" s="325"/>
    </row>
    <row r="2410" spans="1:26" s="7" customFormat="1" ht="21" hidden="1">
      <c r="A2410" s="325"/>
      <c r="B2410" s="325"/>
      <c r="C2410" s="325"/>
      <c r="F2410" s="57"/>
      <c r="G2410" s="56"/>
      <c r="H2410" s="56"/>
      <c r="I2410" s="56"/>
      <c r="J2410" s="56"/>
      <c r="K2410" s="56"/>
      <c r="L2410" s="56"/>
      <c r="M2410" s="56"/>
      <c r="N2410" s="56"/>
      <c r="S2410" s="325"/>
      <c r="T2410" s="325"/>
      <c r="U2410" s="325"/>
      <c r="V2410" s="325"/>
      <c r="W2410" s="325"/>
      <c r="X2410" s="325"/>
      <c r="Y2410" s="325"/>
      <c r="Z2410" s="325"/>
    </row>
    <row r="2411" spans="1:26" s="7" customFormat="1" ht="21" hidden="1">
      <c r="A2411" s="325"/>
      <c r="B2411" s="325"/>
      <c r="C2411" s="325"/>
      <c r="F2411" s="57"/>
      <c r="G2411" s="56"/>
      <c r="H2411" s="56"/>
      <c r="I2411" s="56"/>
      <c r="J2411" s="56"/>
      <c r="K2411" s="56"/>
      <c r="L2411" s="56"/>
      <c r="M2411" s="56"/>
      <c r="N2411" s="56"/>
      <c r="S2411" s="325"/>
      <c r="T2411" s="325"/>
      <c r="U2411" s="325"/>
      <c r="V2411" s="325"/>
      <c r="W2411" s="325"/>
      <c r="X2411" s="325"/>
      <c r="Y2411" s="325"/>
      <c r="Z2411" s="325"/>
    </row>
    <row r="2412" spans="1:26" s="7" customFormat="1" ht="21" hidden="1">
      <c r="A2412" s="325"/>
      <c r="B2412" s="325"/>
      <c r="C2412" s="325"/>
      <c r="F2412" s="57"/>
      <c r="G2412" s="56"/>
      <c r="H2412" s="56"/>
      <c r="I2412" s="56"/>
      <c r="J2412" s="56"/>
      <c r="K2412" s="56"/>
      <c r="L2412" s="56"/>
      <c r="M2412" s="56"/>
      <c r="N2412" s="56"/>
      <c r="S2412" s="325"/>
      <c r="T2412" s="325"/>
      <c r="U2412" s="325"/>
      <c r="V2412" s="325"/>
      <c r="W2412" s="325"/>
      <c r="X2412" s="325"/>
      <c r="Y2412" s="325"/>
      <c r="Z2412" s="325"/>
    </row>
    <row r="2413" spans="1:26" s="7" customFormat="1" ht="21" hidden="1">
      <c r="A2413" s="325"/>
      <c r="B2413" s="325"/>
      <c r="C2413" s="325"/>
      <c r="F2413" s="57"/>
      <c r="G2413" s="56"/>
      <c r="H2413" s="56"/>
      <c r="I2413" s="56"/>
      <c r="J2413" s="56"/>
      <c r="K2413" s="56"/>
      <c r="L2413" s="56"/>
      <c r="M2413" s="56"/>
      <c r="N2413" s="56"/>
      <c r="S2413" s="325"/>
      <c r="T2413" s="325"/>
      <c r="U2413" s="325"/>
      <c r="V2413" s="325"/>
      <c r="W2413" s="325"/>
      <c r="X2413" s="325"/>
      <c r="Y2413" s="325"/>
      <c r="Z2413" s="325"/>
    </row>
    <row r="2414" spans="1:26" s="7" customFormat="1" ht="21" hidden="1">
      <c r="A2414" s="325"/>
      <c r="B2414" s="325"/>
      <c r="C2414" s="325"/>
      <c r="F2414" s="57"/>
      <c r="G2414" s="56"/>
      <c r="H2414" s="56"/>
      <c r="I2414" s="56"/>
      <c r="J2414" s="56"/>
      <c r="K2414" s="56"/>
      <c r="L2414" s="56"/>
      <c r="M2414" s="56"/>
      <c r="N2414" s="56"/>
      <c r="S2414" s="325"/>
      <c r="T2414" s="325"/>
      <c r="U2414" s="325"/>
      <c r="V2414" s="325"/>
      <c r="W2414" s="325"/>
      <c r="X2414" s="325"/>
      <c r="Y2414" s="325"/>
      <c r="Z2414" s="325"/>
    </row>
    <row r="2415" spans="1:26" s="7" customFormat="1" ht="21" hidden="1">
      <c r="A2415" s="325"/>
      <c r="B2415" s="325"/>
      <c r="C2415" s="325"/>
      <c r="F2415" s="57"/>
      <c r="G2415" s="56"/>
      <c r="H2415" s="56"/>
      <c r="I2415" s="56"/>
      <c r="J2415" s="56"/>
      <c r="K2415" s="56"/>
      <c r="L2415" s="56"/>
      <c r="M2415" s="56"/>
      <c r="N2415" s="56"/>
      <c r="S2415" s="325"/>
      <c r="T2415" s="325"/>
      <c r="U2415" s="325"/>
      <c r="V2415" s="325"/>
      <c r="W2415" s="325"/>
      <c r="X2415" s="325"/>
      <c r="Y2415" s="325"/>
      <c r="Z2415" s="325"/>
    </row>
    <row r="2416" spans="1:26" s="7" customFormat="1" ht="21" hidden="1">
      <c r="A2416" s="325"/>
      <c r="B2416" s="325"/>
      <c r="C2416" s="325"/>
      <c r="F2416" s="57"/>
      <c r="G2416" s="56"/>
      <c r="H2416" s="56"/>
      <c r="I2416" s="56"/>
      <c r="J2416" s="56"/>
      <c r="K2416" s="56"/>
      <c r="L2416" s="56"/>
      <c r="M2416" s="56"/>
      <c r="N2416" s="56"/>
      <c r="S2416" s="325"/>
      <c r="T2416" s="325"/>
      <c r="U2416" s="325"/>
      <c r="V2416" s="325"/>
      <c r="W2416" s="325"/>
      <c r="X2416" s="325"/>
      <c r="Y2416" s="325"/>
      <c r="Z2416" s="325"/>
    </row>
    <row r="2417" spans="1:26" s="7" customFormat="1" ht="21" hidden="1">
      <c r="A2417" s="325"/>
      <c r="B2417" s="325"/>
      <c r="C2417" s="325"/>
      <c r="F2417" s="57"/>
      <c r="G2417" s="56"/>
      <c r="H2417" s="56"/>
      <c r="I2417" s="56"/>
      <c r="J2417" s="56"/>
      <c r="K2417" s="56"/>
      <c r="L2417" s="56"/>
      <c r="M2417" s="56"/>
      <c r="N2417" s="56"/>
      <c r="S2417" s="325"/>
      <c r="T2417" s="325"/>
      <c r="U2417" s="325"/>
      <c r="V2417" s="325"/>
      <c r="W2417" s="325"/>
      <c r="X2417" s="325"/>
      <c r="Y2417" s="325"/>
      <c r="Z2417" s="325"/>
    </row>
    <row r="2418" spans="1:26" s="7" customFormat="1" ht="21" hidden="1">
      <c r="A2418" s="325"/>
      <c r="B2418" s="325"/>
      <c r="C2418" s="325"/>
      <c r="F2418" s="57"/>
      <c r="G2418" s="56"/>
      <c r="H2418" s="56"/>
      <c r="I2418" s="56"/>
      <c r="J2418" s="56"/>
      <c r="K2418" s="56"/>
      <c r="L2418" s="56"/>
      <c r="M2418" s="56"/>
      <c r="N2418" s="56"/>
      <c r="S2418" s="325"/>
      <c r="T2418" s="325"/>
      <c r="U2418" s="325"/>
      <c r="V2418" s="325"/>
      <c r="W2418" s="325"/>
      <c r="X2418" s="325"/>
      <c r="Y2418" s="325"/>
      <c r="Z2418" s="325"/>
    </row>
    <row r="2419" spans="1:26" s="7" customFormat="1" ht="21" hidden="1">
      <c r="A2419" s="325"/>
      <c r="B2419" s="325"/>
      <c r="C2419" s="325"/>
      <c r="F2419" s="57"/>
      <c r="G2419" s="56"/>
      <c r="H2419" s="56"/>
      <c r="I2419" s="56"/>
      <c r="J2419" s="56"/>
      <c r="K2419" s="56"/>
      <c r="L2419" s="56"/>
      <c r="M2419" s="56"/>
      <c r="N2419" s="56"/>
      <c r="S2419" s="325"/>
      <c r="T2419" s="325"/>
      <c r="U2419" s="325"/>
      <c r="V2419" s="325"/>
      <c r="W2419" s="325"/>
      <c r="X2419" s="325"/>
      <c r="Y2419" s="325"/>
      <c r="Z2419" s="325"/>
    </row>
    <row r="2420" spans="1:26" s="7" customFormat="1" ht="21" hidden="1">
      <c r="A2420" s="325"/>
      <c r="B2420" s="325"/>
      <c r="C2420" s="325"/>
      <c r="F2420" s="57"/>
      <c r="G2420" s="56"/>
      <c r="H2420" s="56"/>
      <c r="I2420" s="56"/>
      <c r="J2420" s="56"/>
      <c r="K2420" s="56"/>
      <c r="L2420" s="56"/>
      <c r="M2420" s="56"/>
      <c r="N2420" s="56"/>
      <c r="S2420" s="325"/>
      <c r="T2420" s="325"/>
      <c r="U2420" s="325"/>
      <c r="V2420" s="325"/>
      <c r="W2420" s="325"/>
      <c r="X2420" s="325"/>
      <c r="Y2420" s="325"/>
      <c r="Z2420" s="325"/>
    </row>
    <row r="2421" spans="1:26" s="7" customFormat="1" ht="21" hidden="1">
      <c r="A2421" s="325"/>
      <c r="B2421" s="325"/>
      <c r="C2421" s="325"/>
      <c r="F2421" s="57"/>
      <c r="G2421" s="56"/>
      <c r="H2421" s="56"/>
      <c r="I2421" s="56"/>
      <c r="J2421" s="56"/>
      <c r="K2421" s="56"/>
      <c r="L2421" s="56"/>
      <c r="M2421" s="56"/>
      <c r="N2421" s="56"/>
      <c r="S2421" s="325"/>
      <c r="T2421" s="325"/>
      <c r="U2421" s="325"/>
      <c r="V2421" s="325"/>
      <c r="W2421" s="325"/>
      <c r="X2421" s="325"/>
      <c r="Y2421" s="325"/>
      <c r="Z2421" s="325"/>
    </row>
    <row r="2422" spans="1:26" s="7" customFormat="1" ht="21" hidden="1">
      <c r="A2422" s="325"/>
      <c r="B2422" s="325"/>
      <c r="C2422" s="325"/>
      <c r="F2422" s="57"/>
      <c r="G2422" s="56"/>
      <c r="H2422" s="56"/>
      <c r="I2422" s="56"/>
      <c r="J2422" s="56"/>
      <c r="K2422" s="56"/>
      <c r="L2422" s="56"/>
      <c r="M2422" s="56"/>
      <c r="N2422" s="56"/>
      <c r="S2422" s="325"/>
      <c r="T2422" s="325"/>
      <c r="U2422" s="325"/>
      <c r="V2422" s="325"/>
      <c r="W2422" s="325"/>
      <c r="X2422" s="325"/>
      <c r="Y2422" s="325"/>
      <c r="Z2422" s="325"/>
    </row>
    <row r="2423" spans="1:26" s="7" customFormat="1" ht="21" hidden="1">
      <c r="A2423" s="325"/>
      <c r="B2423" s="325"/>
      <c r="C2423" s="325"/>
      <c r="F2423" s="57"/>
      <c r="G2423" s="56"/>
      <c r="H2423" s="56"/>
      <c r="I2423" s="56"/>
      <c r="J2423" s="56"/>
      <c r="K2423" s="56"/>
      <c r="L2423" s="56"/>
      <c r="M2423" s="56"/>
      <c r="N2423" s="56"/>
      <c r="S2423" s="325"/>
      <c r="T2423" s="325"/>
      <c r="U2423" s="325"/>
      <c r="V2423" s="325"/>
      <c r="W2423" s="325"/>
      <c r="X2423" s="325"/>
      <c r="Y2423" s="325"/>
      <c r="Z2423" s="325"/>
    </row>
    <row r="2424" spans="1:26" s="7" customFormat="1" ht="21" hidden="1">
      <c r="A2424" s="325"/>
      <c r="B2424" s="325"/>
      <c r="C2424" s="325"/>
      <c r="F2424" s="57"/>
      <c r="G2424" s="56"/>
      <c r="H2424" s="56"/>
      <c r="I2424" s="56"/>
      <c r="J2424" s="56"/>
      <c r="K2424" s="56"/>
      <c r="L2424" s="56"/>
      <c r="M2424" s="56"/>
      <c r="N2424" s="56"/>
      <c r="S2424" s="325"/>
      <c r="T2424" s="325"/>
      <c r="U2424" s="325"/>
      <c r="V2424" s="325"/>
      <c r="W2424" s="325"/>
      <c r="X2424" s="325"/>
      <c r="Y2424" s="325"/>
      <c r="Z2424" s="325"/>
    </row>
    <row r="2425" spans="1:26" s="7" customFormat="1" ht="21" hidden="1">
      <c r="A2425" s="325"/>
      <c r="B2425" s="325"/>
      <c r="C2425" s="325"/>
      <c r="F2425" s="57"/>
      <c r="G2425" s="56"/>
      <c r="H2425" s="56"/>
      <c r="I2425" s="56"/>
      <c r="J2425" s="56"/>
      <c r="K2425" s="56"/>
      <c r="L2425" s="56"/>
      <c r="M2425" s="56"/>
      <c r="N2425" s="56"/>
      <c r="S2425" s="325"/>
      <c r="T2425" s="325"/>
      <c r="U2425" s="325"/>
      <c r="V2425" s="325"/>
      <c r="W2425" s="325"/>
      <c r="X2425" s="325"/>
      <c r="Y2425" s="325"/>
      <c r="Z2425" s="325"/>
    </row>
    <row r="2426" spans="1:26" s="7" customFormat="1" ht="21" hidden="1">
      <c r="A2426" s="325"/>
      <c r="B2426" s="325"/>
      <c r="C2426" s="325"/>
      <c r="F2426" s="57"/>
      <c r="G2426" s="56"/>
      <c r="H2426" s="56"/>
      <c r="I2426" s="56"/>
      <c r="J2426" s="56"/>
      <c r="K2426" s="56"/>
      <c r="L2426" s="56"/>
      <c r="M2426" s="56"/>
      <c r="N2426" s="56"/>
      <c r="S2426" s="325"/>
      <c r="T2426" s="325"/>
      <c r="U2426" s="325"/>
      <c r="V2426" s="325"/>
      <c r="W2426" s="325"/>
      <c r="X2426" s="325"/>
      <c r="Y2426" s="325"/>
      <c r="Z2426" s="325"/>
    </row>
    <row r="2427" spans="1:26" s="7" customFormat="1" ht="21" hidden="1">
      <c r="A2427" s="325"/>
      <c r="B2427" s="325"/>
      <c r="C2427" s="325"/>
      <c r="F2427" s="57"/>
      <c r="G2427" s="56"/>
      <c r="H2427" s="56"/>
      <c r="I2427" s="56"/>
      <c r="J2427" s="56"/>
      <c r="K2427" s="56"/>
      <c r="L2427" s="56"/>
      <c r="M2427" s="56"/>
      <c r="N2427" s="56"/>
      <c r="S2427" s="325"/>
      <c r="T2427" s="325"/>
      <c r="U2427" s="325"/>
      <c r="V2427" s="325"/>
      <c r="W2427" s="325"/>
      <c r="X2427" s="325"/>
      <c r="Y2427" s="325"/>
      <c r="Z2427" s="325"/>
    </row>
    <row r="2428" spans="1:26" s="7" customFormat="1" ht="21" hidden="1">
      <c r="A2428" s="325"/>
      <c r="B2428" s="325"/>
      <c r="C2428" s="325"/>
      <c r="F2428" s="57"/>
      <c r="G2428" s="56"/>
      <c r="H2428" s="56"/>
      <c r="I2428" s="56"/>
      <c r="J2428" s="56"/>
      <c r="K2428" s="56"/>
      <c r="L2428" s="56"/>
      <c r="M2428" s="56"/>
      <c r="N2428" s="56"/>
      <c r="S2428" s="325"/>
      <c r="T2428" s="325"/>
      <c r="U2428" s="325"/>
      <c r="V2428" s="325"/>
      <c r="W2428" s="325"/>
      <c r="X2428" s="325"/>
      <c r="Y2428" s="325"/>
      <c r="Z2428" s="325"/>
    </row>
    <row r="2429" spans="1:26" s="7" customFormat="1" ht="21" hidden="1">
      <c r="A2429" s="325"/>
      <c r="B2429" s="325"/>
      <c r="C2429" s="325"/>
      <c r="F2429" s="57"/>
      <c r="G2429" s="56"/>
      <c r="H2429" s="56"/>
      <c r="I2429" s="56"/>
      <c r="J2429" s="56"/>
      <c r="K2429" s="56"/>
      <c r="L2429" s="56"/>
      <c r="M2429" s="56"/>
      <c r="N2429" s="56"/>
      <c r="S2429" s="325"/>
      <c r="T2429" s="325"/>
      <c r="U2429" s="325"/>
      <c r="V2429" s="325"/>
      <c r="W2429" s="325"/>
      <c r="X2429" s="325"/>
      <c r="Y2429" s="325"/>
      <c r="Z2429" s="325"/>
    </row>
    <row r="2430" spans="1:26" s="7" customFormat="1" ht="21" hidden="1">
      <c r="A2430" s="325"/>
      <c r="B2430" s="325"/>
      <c r="C2430" s="325"/>
      <c r="F2430" s="57"/>
      <c r="G2430" s="56"/>
      <c r="H2430" s="56"/>
      <c r="I2430" s="56"/>
      <c r="J2430" s="56"/>
      <c r="K2430" s="56"/>
      <c r="L2430" s="56"/>
      <c r="M2430" s="56"/>
      <c r="N2430" s="56"/>
      <c r="S2430" s="325"/>
      <c r="T2430" s="325"/>
      <c r="U2430" s="325"/>
      <c r="V2430" s="325"/>
      <c r="W2430" s="325"/>
      <c r="X2430" s="325"/>
      <c r="Y2430" s="325"/>
      <c r="Z2430" s="325"/>
    </row>
    <row r="2431" spans="1:26" s="7" customFormat="1" ht="21" hidden="1">
      <c r="A2431" s="325"/>
      <c r="B2431" s="325"/>
      <c r="C2431" s="325"/>
      <c r="F2431" s="57"/>
      <c r="G2431" s="56"/>
      <c r="H2431" s="56"/>
      <c r="I2431" s="56"/>
      <c r="J2431" s="56"/>
      <c r="K2431" s="56"/>
      <c r="L2431" s="56"/>
      <c r="M2431" s="56"/>
      <c r="N2431" s="56"/>
      <c r="S2431" s="325"/>
      <c r="T2431" s="325"/>
      <c r="U2431" s="325"/>
      <c r="V2431" s="325"/>
      <c r="W2431" s="325"/>
      <c r="X2431" s="325"/>
      <c r="Y2431" s="325"/>
      <c r="Z2431" s="325"/>
    </row>
    <row r="2432" spans="1:26" s="7" customFormat="1" ht="21" hidden="1">
      <c r="A2432" s="325"/>
      <c r="B2432" s="325"/>
      <c r="C2432" s="325"/>
      <c r="F2432" s="57"/>
      <c r="G2432" s="56"/>
      <c r="H2432" s="56"/>
      <c r="I2432" s="56"/>
      <c r="J2432" s="56"/>
      <c r="K2432" s="56"/>
      <c r="L2432" s="56"/>
      <c r="M2432" s="56"/>
      <c r="N2432" s="56"/>
      <c r="S2432" s="325"/>
      <c r="T2432" s="325"/>
      <c r="U2432" s="325"/>
      <c r="V2432" s="325"/>
      <c r="W2432" s="325"/>
      <c r="X2432" s="325"/>
      <c r="Y2432" s="325"/>
      <c r="Z2432" s="325"/>
    </row>
    <row r="2433" spans="1:26" s="7" customFormat="1" ht="21" hidden="1">
      <c r="A2433" s="325"/>
      <c r="B2433" s="325"/>
      <c r="C2433" s="325"/>
      <c r="F2433" s="57"/>
      <c r="G2433" s="56"/>
      <c r="H2433" s="56"/>
      <c r="I2433" s="56"/>
      <c r="J2433" s="56"/>
      <c r="K2433" s="56"/>
      <c r="L2433" s="56"/>
      <c r="M2433" s="56"/>
      <c r="N2433" s="56"/>
      <c r="S2433" s="325"/>
      <c r="T2433" s="325"/>
      <c r="U2433" s="325"/>
      <c r="V2433" s="325"/>
      <c r="W2433" s="325"/>
      <c r="X2433" s="325"/>
      <c r="Y2433" s="325"/>
      <c r="Z2433" s="325"/>
    </row>
    <row r="2434" spans="1:26" s="7" customFormat="1" ht="21" hidden="1">
      <c r="A2434" s="325"/>
      <c r="B2434" s="325"/>
      <c r="C2434" s="325"/>
      <c r="F2434" s="57"/>
      <c r="G2434" s="56"/>
      <c r="H2434" s="56"/>
      <c r="I2434" s="56"/>
      <c r="J2434" s="56"/>
      <c r="K2434" s="56"/>
      <c r="L2434" s="56"/>
      <c r="M2434" s="56"/>
      <c r="N2434" s="56"/>
      <c r="S2434" s="325"/>
      <c r="T2434" s="325"/>
      <c r="U2434" s="325"/>
      <c r="V2434" s="325"/>
      <c r="W2434" s="325"/>
      <c r="X2434" s="325"/>
      <c r="Y2434" s="325"/>
      <c r="Z2434" s="325"/>
    </row>
    <row r="2435" spans="1:26" s="7" customFormat="1" ht="21" hidden="1">
      <c r="A2435" s="325"/>
      <c r="B2435" s="325"/>
      <c r="C2435" s="325"/>
      <c r="F2435" s="57"/>
      <c r="G2435" s="56"/>
      <c r="H2435" s="56"/>
      <c r="I2435" s="56"/>
      <c r="J2435" s="56"/>
      <c r="K2435" s="56"/>
      <c r="L2435" s="56"/>
      <c r="M2435" s="56"/>
      <c r="N2435" s="56"/>
      <c r="S2435" s="325"/>
      <c r="T2435" s="325"/>
      <c r="U2435" s="325"/>
      <c r="V2435" s="325"/>
      <c r="W2435" s="325"/>
      <c r="X2435" s="325"/>
      <c r="Y2435" s="325"/>
      <c r="Z2435" s="325"/>
    </row>
    <row r="2436" spans="1:26" s="7" customFormat="1" ht="21" hidden="1">
      <c r="A2436" s="325"/>
      <c r="B2436" s="325"/>
      <c r="C2436" s="325"/>
      <c r="F2436" s="57"/>
      <c r="G2436" s="56"/>
      <c r="H2436" s="56"/>
      <c r="I2436" s="56"/>
      <c r="J2436" s="56"/>
      <c r="K2436" s="56"/>
      <c r="L2436" s="56"/>
      <c r="M2436" s="56"/>
      <c r="N2436" s="56"/>
      <c r="S2436" s="325"/>
      <c r="T2436" s="325"/>
      <c r="U2436" s="325"/>
      <c r="V2436" s="325"/>
      <c r="W2436" s="325"/>
      <c r="X2436" s="325"/>
      <c r="Y2436" s="325"/>
      <c r="Z2436" s="325"/>
    </row>
    <row r="2437" spans="1:26" s="7" customFormat="1" ht="21" hidden="1">
      <c r="A2437" s="325"/>
      <c r="B2437" s="325"/>
      <c r="C2437" s="325"/>
      <c r="F2437" s="57"/>
      <c r="G2437" s="56"/>
      <c r="H2437" s="56"/>
      <c r="I2437" s="56"/>
      <c r="J2437" s="56"/>
      <c r="K2437" s="56"/>
      <c r="L2437" s="56"/>
      <c r="M2437" s="56"/>
      <c r="N2437" s="56"/>
      <c r="S2437" s="325"/>
      <c r="T2437" s="325"/>
      <c r="U2437" s="325"/>
      <c r="V2437" s="325"/>
      <c r="W2437" s="325"/>
      <c r="X2437" s="325"/>
      <c r="Y2437" s="325"/>
      <c r="Z2437" s="325"/>
    </row>
    <row r="2438" spans="1:26" s="7" customFormat="1" ht="21" hidden="1">
      <c r="A2438" s="325"/>
      <c r="B2438" s="325"/>
      <c r="C2438" s="325"/>
      <c r="F2438" s="57"/>
      <c r="G2438" s="56"/>
      <c r="H2438" s="56"/>
      <c r="I2438" s="56"/>
      <c r="J2438" s="56"/>
      <c r="K2438" s="56"/>
      <c r="L2438" s="56"/>
      <c r="M2438" s="56"/>
      <c r="N2438" s="56"/>
      <c r="S2438" s="325"/>
      <c r="T2438" s="325"/>
      <c r="U2438" s="325"/>
      <c r="V2438" s="325"/>
      <c r="W2438" s="325"/>
      <c r="X2438" s="325"/>
      <c r="Y2438" s="325"/>
      <c r="Z2438" s="325"/>
    </row>
    <row r="2439" spans="1:26" s="7" customFormat="1" ht="21" hidden="1">
      <c r="A2439" s="325"/>
      <c r="B2439" s="325"/>
      <c r="C2439" s="325"/>
      <c r="F2439" s="57"/>
      <c r="G2439" s="56"/>
      <c r="H2439" s="56"/>
      <c r="I2439" s="56"/>
      <c r="J2439" s="56"/>
      <c r="K2439" s="56"/>
      <c r="L2439" s="56"/>
      <c r="M2439" s="56"/>
      <c r="N2439" s="56"/>
      <c r="S2439" s="325"/>
      <c r="T2439" s="325"/>
      <c r="U2439" s="325"/>
      <c r="V2439" s="325"/>
      <c r="W2439" s="325"/>
      <c r="X2439" s="325"/>
      <c r="Y2439" s="325"/>
      <c r="Z2439" s="325"/>
    </row>
    <row r="2440" spans="1:26" s="7" customFormat="1" ht="21" hidden="1">
      <c r="A2440" s="325"/>
      <c r="B2440" s="325"/>
      <c r="C2440" s="325"/>
      <c r="F2440" s="57"/>
      <c r="G2440" s="56"/>
      <c r="H2440" s="56"/>
      <c r="I2440" s="56"/>
      <c r="J2440" s="56"/>
      <c r="K2440" s="56"/>
      <c r="L2440" s="56"/>
      <c r="M2440" s="56"/>
      <c r="N2440" s="56"/>
      <c r="S2440" s="325"/>
      <c r="T2440" s="325"/>
      <c r="U2440" s="325"/>
      <c r="V2440" s="325"/>
      <c r="W2440" s="325"/>
      <c r="X2440" s="325"/>
      <c r="Y2440" s="325"/>
      <c r="Z2440" s="325"/>
    </row>
    <row r="2441" spans="1:26" s="7" customFormat="1" ht="21" hidden="1">
      <c r="A2441" s="325"/>
      <c r="B2441" s="325"/>
      <c r="C2441" s="325"/>
      <c r="F2441" s="57"/>
      <c r="G2441" s="56"/>
      <c r="H2441" s="56"/>
      <c r="I2441" s="56"/>
      <c r="J2441" s="56"/>
      <c r="K2441" s="56"/>
      <c r="L2441" s="56"/>
      <c r="M2441" s="56"/>
      <c r="N2441" s="56"/>
      <c r="S2441" s="325"/>
      <c r="T2441" s="325"/>
      <c r="U2441" s="325"/>
      <c r="V2441" s="325"/>
      <c r="W2441" s="325"/>
      <c r="X2441" s="325"/>
      <c r="Y2441" s="325"/>
      <c r="Z2441" s="325"/>
    </row>
    <row r="2442" spans="1:26" s="7" customFormat="1" ht="21" hidden="1">
      <c r="A2442" s="325"/>
      <c r="B2442" s="325"/>
      <c r="C2442" s="325"/>
      <c r="F2442" s="57"/>
      <c r="G2442" s="56"/>
      <c r="H2442" s="56"/>
      <c r="I2442" s="56"/>
      <c r="J2442" s="56"/>
      <c r="K2442" s="56"/>
      <c r="L2442" s="56"/>
      <c r="M2442" s="56"/>
      <c r="N2442" s="56"/>
      <c r="S2442" s="325"/>
      <c r="T2442" s="325"/>
      <c r="U2442" s="325"/>
      <c r="V2442" s="325"/>
      <c r="W2442" s="325"/>
      <c r="X2442" s="325"/>
      <c r="Y2442" s="325"/>
      <c r="Z2442" s="325"/>
    </row>
    <row r="2443" spans="1:26" s="7" customFormat="1" ht="21" hidden="1">
      <c r="A2443" s="325"/>
      <c r="B2443" s="325"/>
      <c r="C2443" s="325"/>
      <c r="F2443" s="57"/>
      <c r="G2443" s="56"/>
      <c r="H2443" s="56"/>
      <c r="I2443" s="56"/>
      <c r="J2443" s="56"/>
      <c r="K2443" s="56"/>
      <c r="L2443" s="56"/>
      <c r="M2443" s="56"/>
      <c r="N2443" s="56"/>
      <c r="S2443" s="325"/>
      <c r="T2443" s="325"/>
      <c r="U2443" s="325"/>
      <c r="V2443" s="325"/>
      <c r="W2443" s="325"/>
      <c r="X2443" s="325"/>
      <c r="Y2443" s="325"/>
      <c r="Z2443" s="325"/>
    </row>
    <row r="2444" spans="1:26" s="7" customFormat="1" ht="21" hidden="1">
      <c r="A2444" s="325"/>
      <c r="B2444" s="325"/>
      <c r="C2444" s="325"/>
      <c r="F2444" s="57"/>
      <c r="G2444" s="56"/>
      <c r="H2444" s="56"/>
      <c r="I2444" s="56"/>
      <c r="J2444" s="56"/>
      <c r="K2444" s="56"/>
      <c r="L2444" s="56"/>
      <c r="M2444" s="56"/>
      <c r="N2444" s="56"/>
      <c r="S2444" s="325"/>
      <c r="T2444" s="325"/>
      <c r="U2444" s="325"/>
      <c r="V2444" s="325"/>
      <c r="W2444" s="325"/>
      <c r="X2444" s="325"/>
      <c r="Y2444" s="325"/>
      <c r="Z2444" s="325"/>
    </row>
    <row r="2445" spans="1:26" s="7" customFormat="1" ht="21" hidden="1">
      <c r="A2445" s="325"/>
      <c r="B2445" s="325"/>
      <c r="C2445" s="325"/>
      <c r="F2445" s="57"/>
      <c r="G2445" s="56"/>
      <c r="H2445" s="56"/>
      <c r="I2445" s="56"/>
      <c r="J2445" s="56"/>
      <c r="K2445" s="56"/>
      <c r="L2445" s="56"/>
      <c r="M2445" s="56"/>
      <c r="N2445" s="56"/>
      <c r="S2445" s="325"/>
      <c r="T2445" s="325"/>
      <c r="U2445" s="325"/>
      <c r="V2445" s="325"/>
      <c r="W2445" s="325"/>
      <c r="X2445" s="325"/>
      <c r="Y2445" s="325"/>
      <c r="Z2445" s="325"/>
    </row>
    <row r="2446" spans="1:26" s="7" customFormat="1" ht="21" hidden="1">
      <c r="A2446" s="325"/>
      <c r="B2446" s="325"/>
      <c r="C2446" s="325"/>
      <c r="F2446" s="57"/>
      <c r="G2446" s="56"/>
      <c r="H2446" s="56"/>
      <c r="I2446" s="56"/>
      <c r="J2446" s="56"/>
      <c r="K2446" s="56"/>
      <c r="L2446" s="56"/>
      <c r="M2446" s="56"/>
      <c r="N2446" s="56"/>
      <c r="S2446" s="325"/>
      <c r="T2446" s="325"/>
      <c r="U2446" s="325"/>
      <c r="V2446" s="325"/>
      <c r="W2446" s="325"/>
      <c r="X2446" s="325"/>
      <c r="Y2446" s="325"/>
      <c r="Z2446" s="325"/>
    </row>
    <row r="2447" spans="1:26" s="7" customFormat="1" ht="21" hidden="1">
      <c r="A2447" s="325"/>
      <c r="B2447" s="325"/>
      <c r="C2447" s="325"/>
      <c r="F2447" s="57"/>
      <c r="G2447" s="56"/>
      <c r="H2447" s="56"/>
      <c r="I2447" s="56"/>
      <c r="J2447" s="56"/>
      <c r="K2447" s="56"/>
      <c r="L2447" s="56"/>
      <c r="M2447" s="56"/>
      <c r="N2447" s="56"/>
      <c r="S2447" s="325"/>
      <c r="T2447" s="325"/>
      <c r="U2447" s="325"/>
      <c r="V2447" s="325"/>
      <c r="W2447" s="325"/>
      <c r="X2447" s="325"/>
      <c r="Y2447" s="325"/>
      <c r="Z2447" s="325"/>
    </row>
    <row r="2448" spans="1:26" s="7" customFormat="1" ht="21" hidden="1">
      <c r="A2448" s="325"/>
      <c r="B2448" s="325"/>
      <c r="C2448" s="325"/>
      <c r="F2448" s="57"/>
      <c r="G2448" s="56"/>
      <c r="H2448" s="56"/>
      <c r="I2448" s="56"/>
      <c r="J2448" s="56"/>
      <c r="K2448" s="56"/>
      <c r="L2448" s="56"/>
      <c r="M2448" s="56"/>
      <c r="N2448" s="56"/>
      <c r="S2448" s="325"/>
      <c r="T2448" s="325"/>
      <c r="U2448" s="325"/>
      <c r="V2448" s="325"/>
      <c r="W2448" s="325"/>
      <c r="X2448" s="325"/>
      <c r="Y2448" s="325"/>
      <c r="Z2448" s="325"/>
    </row>
    <row r="2449" spans="1:26" s="7" customFormat="1" ht="21" hidden="1">
      <c r="A2449" s="325"/>
      <c r="B2449" s="325"/>
      <c r="C2449" s="325"/>
      <c r="F2449" s="57"/>
      <c r="G2449" s="56"/>
      <c r="H2449" s="56"/>
      <c r="I2449" s="56"/>
      <c r="J2449" s="56"/>
      <c r="K2449" s="56"/>
      <c r="L2449" s="56"/>
      <c r="M2449" s="56"/>
      <c r="N2449" s="56"/>
      <c r="S2449" s="325"/>
      <c r="T2449" s="325"/>
      <c r="U2449" s="325"/>
      <c r="V2449" s="325"/>
      <c r="W2449" s="325"/>
      <c r="X2449" s="325"/>
      <c r="Y2449" s="325"/>
      <c r="Z2449" s="325"/>
    </row>
    <row r="2450" spans="1:26" s="7" customFormat="1" ht="21" hidden="1">
      <c r="A2450" s="325"/>
      <c r="B2450" s="325"/>
      <c r="C2450" s="325"/>
      <c r="F2450" s="57"/>
      <c r="G2450" s="56"/>
      <c r="H2450" s="56"/>
      <c r="I2450" s="56"/>
      <c r="J2450" s="56"/>
      <c r="K2450" s="56"/>
      <c r="L2450" s="56"/>
      <c r="M2450" s="56"/>
      <c r="N2450" s="56"/>
      <c r="S2450" s="325"/>
      <c r="T2450" s="325"/>
      <c r="U2450" s="325"/>
      <c r="V2450" s="325"/>
      <c r="W2450" s="325"/>
      <c r="X2450" s="325"/>
      <c r="Y2450" s="325"/>
      <c r="Z2450" s="325"/>
    </row>
    <row r="2451" spans="1:26" s="7" customFormat="1" ht="21" hidden="1">
      <c r="A2451" s="325"/>
      <c r="B2451" s="325"/>
      <c r="C2451" s="325"/>
      <c r="F2451" s="57"/>
      <c r="G2451" s="56"/>
      <c r="H2451" s="56"/>
      <c r="I2451" s="56"/>
      <c r="J2451" s="56"/>
      <c r="K2451" s="56"/>
      <c r="L2451" s="56"/>
      <c r="M2451" s="56"/>
      <c r="N2451" s="56"/>
      <c r="S2451" s="325"/>
      <c r="T2451" s="325"/>
      <c r="U2451" s="325"/>
      <c r="V2451" s="325"/>
      <c r="W2451" s="325"/>
      <c r="X2451" s="325"/>
      <c r="Y2451" s="325"/>
      <c r="Z2451" s="325"/>
    </row>
    <row r="2452" spans="1:26" s="7" customFormat="1" ht="21" hidden="1">
      <c r="A2452" s="325"/>
      <c r="B2452" s="325"/>
      <c r="C2452" s="325"/>
      <c r="F2452" s="57"/>
      <c r="G2452" s="56"/>
      <c r="H2452" s="56"/>
      <c r="I2452" s="56"/>
      <c r="J2452" s="56"/>
      <c r="K2452" s="56"/>
      <c r="L2452" s="56"/>
      <c r="M2452" s="56"/>
      <c r="N2452" s="56"/>
      <c r="S2452" s="325"/>
      <c r="T2452" s="325"/>
      <c r="U2452" s="325"/>
      <c r="V2452" s="325"/>
      <c r="W2452" s="325"/>
      <c r="X2452" s="325"/>
      <c r="Y2452" s="325"/>
      <c r="Z2452" s="325"/>
    </row>
    <row r="2453" spans="1:26" s="7" customFormat="1" ht="21" hidden="1">
      <c r="A2453" s="325"/>
      <c r="B2453" s="325"/>
      <c r="C2453" s="325"/>
      <c r="F2453" s="57"/>
      <c r="G2453" s="56"/>
      <c r="H2453" s="56"/>
      <c r="I2453" s="56"/>
      <c r="J2453" s="56"/>
      <c r="K2453" s="56"/>
      <c r="L2453" s="56"/>
      <c r="M2453" s="56"/>
      <c r="N2453" s="56"/>
      <c r="S2453" s="325"/>
      <c r="T2453" s="325"/>
      <c r="U2453" s="325"/>
      <c r="V2453" s="325"/>
      <c r="W2453" s="325"/>
      <c r="X2453" s="325"/>
      <c r="Y2453" s="325"/>
      <c r="Z2453" s="325"/>
    </row>
    <row r="2454" spans="1:26" s="7" customFormat="1" ht="21" hidden="1">
      <c r="A2454" s="325"/>
      <c r="B2454" s="325"/>
      <c r="C2454" s="325"/>
      <c r="F2454" s="57"/>
      <c r="G2454" s="56"/>
      <c r="H2454" s="56"/>
      <c r="I2454" s="56"/>
      <c r="J2454" s="56"/>
      <c r="K2454" s="56"/>
      <c r="L2454" s="56"/>
      <c r="M2454" s="56"/>
      <c r="N2454" s="56"/>
      <c r="S2454" s="325"/>
      <c r="T2454" s="325"/>
      <c r="U2454" s="325"/>
      <c r="V2454" s="325"/>
      <c r="W2454" s="325"/>
      <c r="X2454" s="325"/>
      <c r="Y2454" s="325"/>
      <c r="Z2454" s="325"/>
    </row>
    <row r="2455" spans="1:26" s="7" customFormat="1" ht="21" hidden="1">
      <c r="A2455" s="325"/>
      <c r="B2455" s="325"/>
      <c r="C2455" s="325"/>
      <c r="F2455" s="57"/>
      <c r="G2455" s="56"/>
      <c r="H2455" s="56"/>
      <c r="I2455" s="56"/>
      <c r="J2455" s="56"/>
      <c r="K2455" s="56"/>
      <c r="L2455" s="56"/>
      <c r="M2455" s="56"/>
      <c r="N2455" s="56"/>
      <c r="S2455" s="325"/>
      <c r="T2455" s="325"/>
      <c r="U2455" s="325"/>
      <c r="V2455" s="325"/>
      <c r="W2455" s="325"/>
      <c r="X2455" s="325"/>
      <c r="Y2455" s="325"/>
      <c r="Z2455" s="325"/>
    </row>
    <row r="2456" spans="1:26" s="7" customFormat="1" ht="21" hidden="1">
      <c r="A2456" s="325"/>
      <c r="B2456" s="325"/>
      <c r="C2456" s="325"/>
      <c r="F2456" s="57"/>
      <c r="G2456" s="56"/>
      <c r="H2456" s="56"/>
      <c r="I2456" s="56"/>
      <c r="J2456" s="56"/>
      <c r="K2456" s="56"/>
      <c r="L2456" s="56"/>
      <c r="M2456" s="56"/>
      <c r="N2456" s="56"/>
      <c r="S2456" s="325"/>
      <c r="T2456" s="325"/>
      <c r="U2456" s="325"/>
      <c r="V2456" s="325"/>
      <c r="W2456" s="325"/>
      <c r="X2456" s="325"/>
      <c r="Y2456" s="325"/>
      <c r="Z2456" s="325"/>
    </row>
    <row r="2457" spans="1:26" s="7" customFormat="1" ht="21" hidden="1">
      <c r="A2457" s="325"/>
      <c r="B2457" s="325"/>
      <c r="C2457" s="325"/>
      <c r="F2457" s="57"/>
      <c r="G2457" s="56"/>
      <c r="H2457" s="56"/>
      <c r="I2457" s="56"/>
      <c r="J2457" s="56"/>
      <c r="K2457" s="56"/>
      <c r="L2457" s="56"/>
      <c r="M2457" s="56"/>
      <c r="N2457" s="56"/>
      <c r="S2457" s="325"/>
      <c r="T2457" s="325"/>
      <c r="U2457" s="325"/>
      <c r="V2457" s="325"/>
      <c r="W2457" s="325"/>
      <c r="X2457" s="325"/>
      <c r="Y2457" s="325"/>
      <c r="Z2457" s="325"/>
    </row>
    <row r="2458" spans="1:26" s="7" customFormat="1" ht="21" hidden="1">
      <c r="A2458" s="325"/>
      <c r="B2458" s="325"/>
      <c r="C2458" s="325"/>
      <c r="F2458" s="57"/>
      <c r="G2458" s="56"/>
      <c r="H2458" s="56"/>
      <c r="I2458" s="56"/>
      <c r="J2458" s="56"/>
      <c r="K2458" s="56"/>
      <c r="L2458" s="56"/>
      <c r="M2458" s="56"/>
      <c r="N2458" s="56"/>
      <c r="S2458" s="325"/>
      <c r="T2458" s="325"/>
      <c r="U2458" s="325"/>
      <c r="V2458" s="325"/>
      <c r="W2458" s="325"/>
      <c r="X2458" s="325"/>
      <c r="Y2458" s="325"/>
      <c r="Z2458" s="325"/>
    </row>
    <row r="2459" spans="1:26" s="7" customFormat="1" ht="21" hidden="1">
      <c r="A2459" s="325"/>
      <c r="B2459" s="325"/>
      <c r="C2459" s="325"/>
      <c r="F2459" s="57"/>
      <c r="G2459" s="56"/>
      <c r="H2459" s="56"/>
      <c r="I2459" s="56"/>
      <c r="J2459" s="56"/>
      <c r="K2459" s="56"/>
      <c r="L2459" s="56"/>
      <c r="M2459" s="56"/>
      <c r="N2459" s="56"/>
      <c r="S2459" s="325"/>
      <c r="T2459" s="325"/>
      <c r="U2459" s="325"/>
      <c r="V2459" s="325"/>
      <c r="W2459" s="325"/>
      <c r="X2459" s="325"/>
      <c r="Y2459" s="325"/>
      <c r="Z2459" s="325"/>
    </row>
    <row r="2460" spans="1:26" s="7" customFormat="1" ht="21" hidden="1">
      <c r="A2460" s="325"/>
      <c r="B2460" s="325"/>
      <c r="C2460" s="325"/>
      <c r="F2460" s="57"/>
      <c r="G2460" s="56"/>
      <c r="H2460" s="56"/>
      <c r="I2460" s="56"/>
      <c r="J2460" s="56"/>
      <c r="K2460" s="56"/>
      <c r="L2460" s="56"/>
      <c r="M2460" s="56"/>
      <c r="N2460" s="56"/>
      <c r="S2460" s="325"/>
      <c r="T2460" s="325"/>
      <c r="U2460" s="325"/>
      <c r="V2460" s="325"/>
      <c r="W2460" s="325"/>
      <c r="X2460" s="325"/>
      <c r="Y2460" s="325"/>
      <c r="Z2460" s="325"/>
    </row>
    <row r="2461" spans="1:26" s="7" customFormat="1" ht="21" hidden="1">
      <c r="A2461" s="325"/>
      <c r="B2461" s="325"/>
      <c r="C2461" s="325"/>
      <c r="F2461" s="57"/>
      <c r="G2461" s="56"/>
      <c r="H2461" s="56"/>
      <c r="I2461" s="56"/>
      <c r="J2461" s="56"/>
      <c r="K2461" s="56"/>
      <c r="L2461" s="56"/>
      <c r="M2461" s="56"/>
      <c r="N2461" s="56"/>
      <c r="S2461" s="325"/>
      <c r="T2461" s="325"/>
      <c r="U2461" s="325"/>
      <c r="V2461" s="325"/>
      <c r="W2461" s="325"/>
      <c r="X2461" s="325"/>
      <c r="Y2461" s="325"/>
      <c r="Z2461" s="325"/>
    </row>
    <row r="2462" spans="1:26" s="7" customFormat="1" ht="21" hidden="1">
      <c r="A2462" s="325"/>
      <c r="B2462" s="325"/>
      <c r="C2462" s="325"/>
      <c r="F2462" s="57"/>
      <c r="G2462" s="56"/>
      <c r="H2462" s="56"/>
      <c r="I2462" s="56"/>
      <c r="J2462" s="56"/>
      <c r="K2462" s="56"/>
      <c r="L2462" s="56"/>
      <c r="M2462" s="56"/>
      <c r="N2462" s="56"/>
      <c r="S2462" s="325"/>
      <c r="T2462" s="325"/>
      <c r="U2462" s="325"/>
      <c r="V2462" s="325"/>
      <c r="W2462" s="325"/>
      <c r="X2462" s="325"/>
      <c r="Y2462" s="325"/>
      <c r="Z2462" s="325"/>
    </row>
    <row r="2463" spans="1:26" s="7" customFormat="1" ht="21" hidden="1">
      <c r="A2463" s="325"/>
      <c r="B2463" s="325"/>
      <c r="C2463" s="325"/>
      <c r="F2463" s="57"/>
      <c r="G2463" s="56"/>
      <c r="H2463" s="56"/>
      <c r="I2463" s="56"/>
      <c r="J2463" s="56"/>
      <c r="K2463" s="56"/>
      <c r="L2463" s="56"/>
      <c r="M2463" s="56"/>
      <c r="N2463" s="56"/>
      <c r="S2463" s="325"/>
      <c r="T2463" s="325"/>
      <c r="U2463" s="325"/>
      <c r="V2463" s="325"/>
      <c r="W2463" s="325"/>
      <c r="X2463" s="325"/>
      <c r="Y2463" s="325"/>
      <c r="Z2463" s="325"/>
    </row>
    <row r="2464" spans="1:26" s="7" customFormat="1" ht="21" hidden="1">
      <c r="A2464" s="325"/>
      <c r="B2464" s="325"/>
      <c r="C2464" s="325"/>
      <c r="F2464" s="57"/>
      <c r="G2464" s="56"/>
      <c r="H2464" s="56"/>
      <c r="I2464" s="56"/>
      <c r="J2464" s="56"/>
      <c r="K2464" s="56"/>
      <c r="L2464" s="56"/>
      <c r="M2464" s="56"/>
      <c r="N2464" s="56"/>
      <c r="S2464" s="325"/>
      <c r="T2464" s="325"/>
      <c r="U2464" s="325"/>
      <c r="V2464" s="325"/>
      <c r="W2464" s="325"/>
      <c r="X2464" s="325"/>
      <c r="Y2464" s="325"/>
      <c r="Z2464" s="325"/>
    </row>
    <row r="2465" spans="1:26" s="7" customFormat="1" ht="21" hidden="1">
      <c r="A2465" s="325"/>
      <c r="B2465" s="325"/>
      <c r="C2465" s="325"/>
      <c r="F2465" s="57"/>
      <c r="G2465" s="56"/>
      <c r="H2465" s="56"/>
      <c r="I2465" s="56"/>
      <c r="J2465" s="56"/>
      <c r="K2465" s="56"/>
      <c r="L2465" s="56"/>
      <c r="M2465" s="56"/>
      <c r="N2465" s="56"/>
      <c r="S2465" s="325"/>
      <c r="T2465" s="325"/>
      <c r="U2465" s="325"/>
      <c r="V2465" s="325"/>
      <c r="W2465" s="325"/>
      <c r="X2465" s="325"/>
      <c r="Y2465" s="325"/>
      <c r="Z2465" s="325"/>
    </row>
    <row r="2466" spans="1:26" s="7" customFormat="1" ht="21" hidden="1">
      <c r="A2466" s="325"/>
      <c r="B2466" s="325"/>
      <c r="C2466" s="325"/>
      <c r="F2466" s="57"/>
      <c r="G2466" s="56"/>
      <c r="H2466" s="56"/>
      <c r="I2466" s="56"/>
      <c r="J2466" s="56"/>
      <c r="K2466" s="56"/>
      <c r="L2466" s="56"/>
      <c r="M2466" s="56"/>
      <c r="N2466" s="56"/>
      <c r="S2466" s="325"/>
      <c r="T2466" s="325"/>
      <c r="U2466" s="325"/>
      <c r="V2466" s="325"/>
      <c r="W2466" s="325"/>
      <c r="X2466" s="325"/>
      <c r="Y2466" s="325"/>
      <c r="Z2466" s="325"/>
    </row>
    <row r="2467" spans="1:26" s="7" customFormat="1" ht="21" hidden="1">
      <c r="A2467" s="325"/>
      <c r="B2467" s="325"/>
      <c r="C2467" s="325"/>
      <c r="F2467" s="57"/>
      <c r="G2467" s="56"/>
      <c r="H2467" s="56"/>
      <c r="I2467" s="56"/>
      <c r="J2467" s="56"/>
      <c r="K2467" s="56"/>
      <c r="L2467" s="56"/>
      <c r="M2467" s="56"/>
      <c r="N2467" s="56"/>
      <c r="S2467" s="325"/>
      <c r="T2467" s="325"/>
      <c r="U2467" s="325"/>
      <c r="V2467" s="325"/>
      <c r="W2467" s="325"/>
      <c r="X2467" s="325"/>
      <c r="Y2467" s="325"/>
      <c r="Z2467" s="325"/>
    </row>
    <row r="2468" spans="1:26" s="7" customFormat="1" ht="21" hidden="1">
      <c r="A2468" s="325"/>
      <c r="B2468" s="325"/>
      <c r="C2468" s="325"/>
      <c r="F2468" s="57"/>
      <c r="G2468" s="56"/>
      <c r="H2468" s="56"/>
      <c r="I2468" s="56"/>
      <c r="J2468" s="56"/>
      <c r="K2468" s="56"/>
      <c r="L2468" s="56"/>
      <c r="M2468" s="56"/>
      <c r="N2468" s="56"/>
      <c r="S2468" s="325"/>
      <c r="T2468" s="325"/>
      <c r="U2468" s="325"/>
      <c r="V2468" s="325"/>
      <c r="W2468" s="325"/>
      <c r="X2468" s="325"/>
      <c r="Y2468" s="325"/>
      <c r="Z2468" s="325"/>
    </row>
    <row r="2469" spans="1:26" s="7" customFormat="1" ht="21" hidden="1">
      <c r="A2469" s="325"/>
      <c r="B2469" s="325"/>
      <c r="C2469" s="325"/>
      <c r="F2469" s="57"/>
      <c r="G2469" s="56"/>
      <c r="H2469" s="56"/>
      <c r="I2469" s="56"/>
      <c r="J2469" s="56"/>
      <c r="K2469" s="56"/>
      <c r="L2469" s="56"/>
      <c r="M2469" s="56"/>
      <c r="N2469" s="56"/>
      <c r="S2469" s="325"/>
      <c r="T2469" s="325"/>
      <c r="U2469" s="325"/>
      <c r="V2469" s="325"/>
      <c r="W2469" s="325"/>
      <c r="X2469" s="325"/>
      <c r="Y2469" s="325"/>
      <c r="Z2469" s="325"/>
    </row>
    <row r="2470" spans="1:26" s="7" customFormat="1" ht="21" hidden="1">
      <c r="A2470" s="325"/>
      <c r="B2470" s="325"/>
      <c r="C2470" s="325"/>
      <c r="F2470" s="57"/>
      <c r="G2470" s="56"/>
      <c r="H2470" s="56"/>
      <c r="I2470" s="56"/>
      <c r="J2470" s="56"/>
      <c r="K2470" s="56"/>
      <c r="L2470" s="56"/>
      <c r="M2470" s="56"/>
      <c r="N2470" s="56"/>
      <c r="S2470" s="325"/>
      <c r="T2470" s="325"/>
      <c r="U2470" s="325"/>
      <c r="V2470" s="325"/>
      <c r="W2470" s="325"/>
      <c r="X2470" s="325"/>
      <c r="Y2470" s="325"/>
      <c r="Z2470" s="325"/>
    </row>
    <row r="2471" spans="1:26" s="7" customFormat="1" ht="21" hidden="1">
      <c r="A2471" s="325"/>
      <c r="B2471" s="325"/>
      <c r="C2471" s="325"/>
      <c r="F2471" s="57"/>
      <c r="G2471" s="56"/>
      <c r="H2471" s="56"/>
      <c r="I2471" s="56"/>
      <c r="J2471" s="56"/>
      <c r="K2471" s="56"/>
      <c r="L2471" s="56"/>
      <c r="M2471" s="56"/>
      <c r="N2471" s="56"/>
      <c r="S2471" s="325"/>
      <c r="T2471" s="325"/>
      <c r="U2471" s="325"/>
      <c r="V2471" s="325"/>
      <c r="W2471" s="325"/>
      <c r="X2471" s="325"/>
      <c r="Y2471" s="325"/>
      <c r="Z2471" s="325"/>
    </row>
    <row r="2472" spans="1:26" s="7" customFormat="1" ht="21" hidden="1">
      <c r="A2472" s="325"/>
      <c r="B2472" s="325"/>
      <c r="C2472" s="325"/>
      <c r="F2472" s="57"/>
      <c r="G2472" s="56"/>
      <c r="H2472" s="56"/>
      <c r="I2472" s="56"/>
      <c r="J2472" s="56"/>
      <c r="K2472" s="56"/>
      <c r="L2472" s="56"/>
      <c r="M2472" s="56"/>
      <c r="N2472" s="56"/>
      <c r="S2472" s="325"/>
      <c r="T2472" s="325"/>
      <c r="U2472" s="325"/>
      <c r="V2472" s="325"/>
      <c r="W2472" s="325"/>
      <c r="X2472" s="325"/>
      <c r="Y2472" s="325"/>
      <c r="Z2472" s="325"/>
    </row>
    <row r="2473" spans="1:26" s="7" customFormat="1" ht="21" hidden="1">
      <c r="A2473" s="325"/>
      <c r="B2473" s="325"/>
      <c r="C2473" s="325"/>
      <c r="F2473" s="57"/>
      <c r="G2473" s="56"/>
      <c r="H2473" s="56"/>
      <c r="I2473" s="56"/>
      <c r="J2473" s="56"/>
      <c r="K2473" s="56"/>
      <c r="L2473" s="56"/>
      <c r="M2473" s="56"/>
      <c r="N2473" s="56"/>
      <c r="S2473" s="325"/>
      <c r="T2473" s="325"/>
      <c r="U2473" s="325"/>
      <c r="V2473" s="325"/>
      <c r="W2473" s="325"/>
      <c r="X2473" s="325"/>
      <c r="Y2473" s="325"/>
      <c r="Z2473" s="325"/>
    </row>
    <row r="2474" spans="1:26" s="7" customFormat="1" ht="21" hidden="1">
      <c r="A2474" s="325"/>
      <c r="B2474" s="325"/>
      <c r="C2474" s="325"/>
      <c r="F2474" s="57"/>
      <c r="G2474" s="56"/>
      <c r="H2474" s="56"/>
      <c r="I2474" s="56"/>
      <c r="J2474" s="56"/>
      <c r="K2474" s="56"/>
      <c r="L2474" s="56"/>
      <c r="M2474" s="56"/>
      <c r="N2474" s="56"/>
      <c r="S2474" s="325"/>
      <c r="T2474" s="325"/>
      <c r="U2474" s="325"/>
      <c r="V2474" s="325"/>
      <c r="W2474" s="325"/>
      <c r="X2474" s="325"/>
      <c r="Y2474" s="325"/>
      <c r="Z2474" s="325"/>
    </row>
    <row r="2475" spans="1:26" s="7" customFormat="1" ht="21" hidden="1">
      <c r="A2475" s="325"/>
      <c r="B2475" s="325"/>
      <c r="C2475" s="325"/>
      <c r="F2475" s="57"/>
      <c r="G2475" s="56"/>
      <c r="H2475" s="56"/>
      <c r="I2475" s="56"/>
      <c r="J2475" s="56"/>
      <c r="K2475" s="56"/>
      <c r="L2475" s="56"/>
      <c r="M2475" s="56"/>
      <c r="N2475" s="56"/>
      <c r="S2475" s="325"/>
      <c r="T2475" s="325"/>
      <c r="U2475" s="325"/>
      <c r="V2475" s="325"/>
      <c r="W2475" s="325"/>
      <c r="X2475" s="325"/>
      <c r="Y2475" s="325"/>
      <c r="Z2475" s="325"/>
    </row>
    <row r="2476" spans="1:26" s="7" customFormat="1" ht="21" hidden="1">
      <c r="A2476" s="325"/>
      <c r="B2476" s="325"/>
      <c r="C2476" s="325"/>
      <c r="F2476" s="57"/>
      <c r="G2476" s="56"/>
      <c r="H2476" s="56"/>
      <c r="I2476" s="56"/>
      <c r="J2476" s="56"/>
      <c r="K2476" s="56"/>
      <c r="L2476" s="56"/>
      <c r="M2476" s="56"/>
      <c r="N2476" s="56"/>
      <c r="S2476" s="325"/>
      <c r="T2476" s="325"/>
      <c r="U2476" s="325"/>
      <c r="V2476" s="325"/>
      <c r="W2476" s="325"/>
      <c r="X2476" s="325"/>
      <c r="Y2476" s="325"/>
      <c r="Z2476" s="325"/>
    </row>
    <row r="2477" spans="1:26" s="7" customFormat="1" ht="21" hidden="1">
      <c r="A2477" s="325"/>
      <c r="B2477" s="325"/>
      <c r="C2477" s="325"/>
      <c r="F2477" s="57"/>
      <c r="G2477" s="56"/>
      <c r="H2477" s="56"/>
      <c r="I2477" s="56"/>
      <c r="J2477" s="56"/>
      <c r="K2477" s="56"/>
      <c r="L2477" s="56"/>
      <c r="M2477" s="56"/>
      <c r="N2477" s="56"/>
      <c r="S2477" s="325"/>
      <c r="T2477" s="325"/>
      <c r="U2477" s="325"/>
      <c r="V2477" s="325"/>
      <c r="W2477" s="325"/>
      <c r="X2477" s="325"/>
      <c r="Y2477" s="325"/>
      <c r="Z2477" s="325"/>
    </row>
    <row r="2478" spans="1:26" s="7" customFormat="1" ht="21" hidden="1">
      <c r="A2478" s="325"/>
      <c r="B2478" s="325"/>
      <c r="C2478" s="325"/>
      <c r="F2478" s="57"/>
      <c r="G2478" s="56"/>
      <c r="H2478" s="56"/>
      <c r="I2478" s="56"/>
      <c r="J2478" s="56"/>
      <c r="K2478" s="56"/>
      <c r="L2478" s="56"/>
      <c r="M2478" s="56"/>
      <c r="N2478" s="56"/>
      <c r="S2478" s="325"/>
      <c r="T2478" s="325"/>
      <c r="U2478" s="325"/>
      <c r="V2478" s="325"/>
      <c r="W2478" s="325"/>
      <c r="X2478" s="325"/>
      <c r="Y2478" s="325"/>
      <c r="Z2478" s="325"/>
    </row>
    <row r="2479" spans="1:26" s="7" customFormat="1" ht="21" hidden="1">
      <c r="A2479" s="325"/>
      <c r="B2479" s="325"/>
      <c r="C2479" s="325"/>
      <c r="F2479" s="57"/>
      <c r="G2479" s="56"/>
      <c r="H2479" s="56"/>
      <c r="I2479" s="56"/>
      <c r="J2479" s="56"/>
      <c r="K2479" s="56"/>
      <c r="L2479" s="56"/>
      <c r="M2479" s="56"/>
      <c r="N2479" s="56"/>
      <c r="S2479" s="325"/>
      <c r="T2479" s="325"/>
      <c r="U2479" s="325"/>
      <c r="V2479" s="325"/>
      <c r="W2479" s="325"/>
      <c r="X2479" s="325"/>
      <c r="Y2479" s="325"/>
      <c r="Z2479" s="325"/>
    </row>
    <row r="2480" spans="1:26" ht="21" hidden="1">
      <c r="F2480" s="340"/>
      <c r="G2480" s="341"/>
      <c r="H2480" s="341"/>
      <c r="I2480" s="341"/>
      <c r="J2480" s="341"/>
      <c r="K2480" s="341"/>
      <c r="L2480" s="341"/>
      <c r="M2480" s="341"/>
      <c r="N2480" s="341"/>
    </row>
    <row r="2481" spans="6:14" ht="21" hidden="1">
      <c r="F2481" s="340"/>
      <c r="G2481" s="341"/>
      <c r="H2481" s="341"/>
      <c r="I2481" s="341"/>
      <c r="J2481" s="341"/>
      <c r="K2481" s="341"/>
      <c r="L2481" s="341"/>
      <c r="M2481" s="341"/>
      <c r="N2481" s="341"/>
    </row>
    <row r="2482" spans="6:14" ht="21" hidden="1">
      <c r="F2482" s="340"/>
      <c r="G2482" s="341"/>
      <c r="H2482" s="341"/>
      <c r="I2482" s="341"/>
      <c r="J2482" s="341"/>
      <c r="K2482" s="341"/>
      <c r="L2482" s="341"/>
      <c r="M2482" s="341"/>
      <c r="N2482" s="341"/>
    </row>
    <row r="2483" spans="6:14" ht="21" hidden="1">
      <c r="F2483" s="340"/>
      <c r="G2483" s="341"/>
      <c r="H2483" s="341"/>
      <c r="I2483" s="341"/>
      <c r="J2483" s="341"/>
      <c r="K2483" s="341"/>
      <c r="L2483" s="341"/>
      <c r="M2483" s="341"/>
      <c r="N2483" s="341"/>
    </row>
    <row r="2484" spans="6:14" ht="21" hidden="1">
      <c r="F2484" s="340"/>
      <c r="G2484" s="341"/>
      <c r="H2484" s="341"/>
      <c r="I2484" s="341"/>
      <c r="J2484" s="341"/>
      <c r="K2484" s="341"/>
      <c r="L2484" s="341"/>
      <c r="M2484" s="341"/>
      <c r="N2484" s="341"/>
    </row>
    <row r="2485" spans="6:14" ht="21" hidden="1">
      <c r="F2485" s="340"/>
      <c r="G2485" s="341"/>
      <c r="H2485" s="341"/>
      <c r="I2485" s="341"/>
      <c r="J2485" s="341"/>
      <c r="K2485" s="341"/>
      <c r="L2485" s="341"/>
      <c r="M2485" s="341"/>
      <c r="N2485" s="341"/>
    </row>
    <row r="2486" spans="6:14" ht="21" hidden="1">
      <c r="F2486" s="340"/>
      <c r="G2486" s="341"/>
      <c r="H2486" s="341"/>
      <c r="I2486" s="341"/>
      <c r="J2486" s="341"/>
      <c r="K2486" s="341"/>
      <c r="L2486" s="341"/>
      <c r="M2486" s="341"/>
      <c r="N2486" s="341"/>
    </row>
    <row r="2487" spans="6:14" ht="21" hidden="1">
      <c r="F2487" s="340"/>
      <c r="G2487" s="341"/>
      <c r="H2487" s="341"/>
      <c r="I2487" s="341"/>
      <c r="J2487" s="341"/>
      <c r="K2487" s="341"/>
      <c r="L2487" s="341"/>
      <c r="M2487" s="341"/>
      <c r="N2487" s="341"/>
    </row>
    <row r="2488" spans="6:14" ht="21" hidden="1">
      <c r="F2488" s="340"/>
      <c r="G2488" s="341"/>
      <c r="H2488" s="341"/>
      <c r="I2488" s="341"/>
      <c r="J2488" s="341"/>
      <c r="K2488" s="341"/>
      <c r="L2488" s="341"/>
      <c r="M2488" s="341"/>
      <c r="N2488" s="341"/>
    </row>
    <row r="2489" spans="6:14" ht="21" hidden="1">
      <c r="F2489" s="340"/>
      <c r="G2489" s="341"/>
      <c r="H2489" s="341"/>
      <c r="I2489" s="341"/>
      <c r="J2489" s="341"/>
      <c r="K2489" s="341"/>
      <c r="L2489" s="341"/>
      <c r="M2489" s="341"/>
      <c r="N2489" s="341"/>
    </row>
    <row r="2490" spans="6:14" ht="21" hidden="1">
      <c r="F2490" s="340"/>
      <c r="G2490" s="341"/>
      <c r="H2490" s="341"/>
      <c r="I2490" s="341"/>
      <c r="J2490" s="341"/>
      <c r="K2490" s="341"/>
      <c r="L2490" s="341"/>
      <c r="M2490" s="341"/>
      <c r="N2490" s="341"/>
    </row>
    <row r="2491" spans="6:14" ht="21" hidden="1">
      <c r="F2491" s="340"/>
      <c r="G2491" s="341"/>
      <c r="H2491" s="341"/>
      <c r="I2491" s="341"/>
      <c r="J2491" s="341"/>
      <c r="K2491" s="341"/>
      <c r="L2491" s="341"/>
      <c r="M2491" s="341"/>
      <c r="N2491" s="341"/>
    </row>
    <row r="2492" spans="6:14" ht="21" hidden="1">
      <c r="F2492" s="340"/>
      <c r="G2492" s="341"/>
      <c r="H2492" s="341"/>
      <c r="I2492" s="341"/>
      <c r="J2492" s="341"/>
      <c r="K2492" s="341"/>
      <c r="L2492" s="341"/>
      <c r="M2492" s="341"/>
      <c r="N2492" s="341"/>
    </row>
    <row r="2493" spans="6:14" ht="21" hidden="1">
      <c r="F2493" s="340"/>
      <c r="G2493" s="341"/>
      <c r="H2493" s="341"/>
      <c r="I2493" s="341"/>
      <c r="J2493" s="341"/>
      <c r="K2493" s="341"/>
      <c r="L2493" s="341"/>
      <c r="M2493" s="341"/>
      <c r="N2493" s="341"/>
    </row>
    <row r="2494" spans="6:14" ht="21" hidden="1">
      <c r="F2494" s="340"/>
      <c r="G2494" s="341"/>
      <c r="H2494" s="341"/>
      <c r="I2494" s="341"/>
      <c r="J2494" s="341"/>
      <c r="K2494" s="341"/>
      <c r="L2494" s="341"/>
      <c r="M2494" s="341"/>
      <c r="N2494" s="341"/>
    </row>
    <row r="2495" spans="6:14" ht="21" hidden="1">
      <c r="F2495" s="340"/>
      <c r="G2495" s="341"/>
      <c r="H2495" s="341"/>
      <c r="I2495" s="341"/>
      <c r="J2495" s="341"/>
      <c r="K2495" s="341"/>
      <c r="L2495" s="341"/>
      <c r="M2495" s="341"/>
      <c r="N2495" s="341"/>
    </row>
    <row r="2496" spans="6:14" ht="21" hidden="1">
      <c r="F2496" s="340"/>
      <c r="G2496" s="341"/>
      <c r="H2496" s="341"/>
      <c r="I2496" s="341"/>
      <c r="J2496" s="341"/>
      <c r="K2496" s="341"/>
      <c r="L2496" s="341"/>
      <c r="M2496" s="341"/>
      <c r="N2496" s="341"/>
    </row>
    <row r="2497" spans="6:44" ht="21" hidden="1">
      <c r="F2497" s="340"/>
      <c r="G2497" s="341"/>
      <c r="H2497" s="341"/>
      <c r="I2497" s="341"/>
      <c r="J2497" s="341"/>
      <c r="K2497" s="341"/>
      <c r="L2497" s="341"/>
      <c r="M2497" s="341"/>
      <c r="N2497" s="341"/>
    </row>
    <row r="2498" spans="6:44" ht="21" hidden="1">
      <c r="F2498" s="340"/>
      <c r="G2498" s="341"/>
      <c r="H2498" s="341"/>
      <c r="I2498" s="341"/>
      <c r="J2498" s="341"/>
      <c r="K2498" s="341"/>
      <c r="L2498" s="341"/>
      <c r="M2498" s="341"/>
      <c r="N2498" s="341"/>
    </row>
    <row r="2499" spans="6:44" ht="21" hidden="1">
      <c r="F2499" s="340"/>
      <c r="G2499" s="341"/>
      <c r="H2499" s="341"/>
      <c r="I2499" s="341"/>
      <c r="J2499" s="341"/>
      <c r="K2499" s="341"/>
      <c r="L2499" s="341"/>
      <c r="M2499" s="341"/>
      <c r="N2499" s="341"/>
    </row>
    <row r="2500" spans="6:44" ht="21" hidden="1">
      <c r="F2500" s="340"/>
      <c r="G2500" s="341"/>
      <c r="H2500" s="341"/>
      <c r="I2500" s="341"/>
      <c r="J2500" s="341"/>
      <c r="K2500" s="341"/>
      <c r="L2500" s="341"/>
      <c r="M2500" s="341"/>
      <c r="N2500" s="341"/>
    </row>
    <row r="2501" spans="6:44" ht="21" hidden="1">
      <c r="F2501" s="340"/>
      <c r="G2501" s="341"/>
      <c r="H2501" s="341"/>
      <c r="I2501" s="341"/>
      <c r="J2501" s="341"/>
      <c r="K2501" s="341"/>
      <c r="L2501" s="341"/>
      <c r="M2501" s="341"/>
      <c r="N2501" s="341"/>
    </row>
    <row r="2502" spans="6:44" ht="21" hidden="1">
      <c r="F2502" s="340"/>
      <c r="G2502" s="341"/>
      <c r="H2502" s="341"/>
      <c r="I2502" s="341"/>
      <c r="J2502" s="341"/>
      <c r="K2502" s="341"/>
      <c r="L2502" s="341"/>
      <c r="M2502" s="341"/>
      <c r="N2502" s="341"/>
    </row>
    <row r="2503" spans="6:44" ht="21" hidden="1">
      <c r="F2503" s="340"/>
      <c r="G2503" s="341"/>
      <c r="H2503" s="341"/>
      <c r="I2503" s="341"/>
      <c r="J2503" s="341"/>
      <c r="K2503" s="341"/>
      <c r="L2503" s="341"/>
      <c r="M2503" s="341"/>
      <c r="N2503" s="341"/>
    </row>
    <row r="2504" spans="6:44" ht="21" hidden="1">
      <c r="F2504" s="350"/>
      <c r="G2504" s="341"/>
      <c r="H2504" s="341"/>
      <c r="I2504" s="341"/>
      <c r="J2504" s="341"/>
      <c r="K2504" s="341"/>
      <c r="L2504" s="341"/>
      <c r="M2504" s="341"/>
    </row>
    <row r="2507" spans="6:44" ht="55.5" hidden="1" customHeight="1">
      <c r="F2507" s="342" t="s">
        <v>1825</v>
      </c>
      <c r="G2507" s="342"/>
      <c r="H2507" s="342"/>
      <c r="I2507" s="342"/>
      <c r="J2507" s="342"/>
      <c r="K2507" s="342"/>
      <c r="L2507" s="342"/>
      <c r="M2507" s="342"/>
      <c r="N2507" s="342"/>
      <c r="O2507" s="342"/>
      <c r="P2507" s="342"/>
      <c r="Q2507" s="342"/>
      <c r="R2507" s="342"/>
      <c r="S2507" s="342"/>
      <c r="T2507" s="342"/>
      <c r="U2507" s="342"/>
      <c r="V2507" s="342"/>
      <c r="W2507" s="342"/>
      <c r="X2507" s="342"/>
      <c r="Y2507" s="342"/>
      <c r="Z2507" s="342"/>
      <c r="AA2507" s="342"/>
      <c r="AB2507" s="342"/>
      <c r="AC2507" s="342"/>
      <c r="AD2507" s="342"/>
      <c r="AE2507" s="342"/>
      <c r="AF2507" s="342"/>
      <c r="AG2507" s="342"/>
      <c r="AH2507" s="342"/>
      <c r="AI2507" s="342"/>
      <c r="AJ2507" s="342"/>
      <c r="AK2507" s="342"/>
      <c r="AL2507" s="342"/>
      <c r="AM2507" s="342"/>
      <c r="AN2507" s="342"/>
      <c r="AO2507" s="342"/>
      <c r="AP2507" s="342"/>
      <c r="AQ2507" s="342"/>
      <c r="AR2507" s="342"/>
    </row>
    <row r="2509" spans="6:44" ht="49.5" hidden="1" customHeight="1">
      <c r="F2509" s="347" t="s">
        <v>1826</v>
      </c>
      <c r="I2509" s="343" t="s">
        <v>1827</v>
      </c>
      <c r="L2509" s="343" t="s">
        <v>1827</v>
      </c>
      <c r="R2509" s="343" t="s">
        <v>1827</v>
      </c>
      <c r="Y2509" s="343" t="s">
        <v>1827</v>
      </c>
      <c r="AG2509" s="343" t="s">
        <v>1828</v>
      </c>
    </row>
    <row r="2511" spans="6:44" ht="21" hidden="1">
      <c r="F2511" s="344" t="s">
        <v>1829</v>
      </c>
      <c r="G2511" s="344" t="str">
        <f>F489</f>
        <v>AggregateSand - All Data Collected</v>
      </c>
      <c r="I2511" s="344" t="s">
        <v>1830</v>
      </c>
      <c r="J2511" s="325" t="str">
        <f>F490</f>
        <v>AggregateSand, Land won gravel and sand</v>
      </c>
      <c r="L2511" s="344" t="s">
        <v>1831</v>
      </c>
      <c r="M2511" s="325" t="str">
        <f>F491</f>
        <v>AggregateSand, Recycled aggregate, no heat treat</v>
      </c>
      <c r="O2511" s="344" t="s">
        <v>1832</v>
      </c>
      <c r="P2511" s="325" t="str">
        <f>F492</f>
        <v>AggregateSand, Recycled aggregate, heat treat</v>
      </c>
      <c r="R2511" s="344" t="s">
        <v>1833</v>
      </c>
      <c r="S2511" s="325" t="str">
        <f>F493</f>
        <v>AggregateSand, Secondary manufactured</v>
      </c>
      <c r="U2511" s="344" t="s">
        <v>1834</v>
      </c>
      <c r="V2511" s="325" t="str">
        <f>F494</f>
        <v>AggregateSand, Expanded clay agg and sand</v>
      </c>
      <c r="X2511" s="344" t="s">
        <v>1835</v>
      </c>
      <c r="Y2511" s="345" t="str">
        <f>F495</f>
        <v>AggregateSand, Marine sand and aggregate</v>
      </c>
      <c r="AA2511" s="344" t="s">
        <v>1836</v>
      </c>
      <c r="AB2511" s="325" t="str">
        <f>F496</f>
        <v>AggregateSand, Expanded foamed glass</v>
      </c>
    </row>
    <row r="2512" spans="6:44"/>
    <row r="2523" spans="2:32" hidden="1">
      <c r="F2523" s="325" t="s">
        <v>1837</v>
      </c>
      <c r="I2523" s="325" t="s">
        <v>1837</v>
      </c>
      <c r="L2523" s="325" t="s">
        <v>1837</v>
      </c>
      <c r="O2523" s="325" t="s">
        <v>1837</v>
      </c>
      <c r="R2523" s="325" t="s">
        <v>1837</v>
      </c>
      <c r="U2523" s="325" t="s">
        <v>1837</v>
      </c>
      <c r="X2523" s="325" t="s">
        <v>1837</v>
      </c>
      <c r="AA2523" s="325" t="s">
        <v>1837</v>
      </c>
      <c r="AF2523" s="325" t="s">
        <v>1838</v>
      </c>
    </row>
    <row r="2524" spans="2:32" hidden="1">
      <c r="B2524" s="349" t="s">
        <v>1839</v>
      </c>
      <c r="C2524" s="349"/>
      <c r="D2524" s="349"/>
      <c r="F2524" s="312" t="s">
        <v>1840</v>
      </c>
      <c r="G2524" s="312" t="s">
        <v>1841</v>
      </c>
      <c r="I2524" s="312" t="s">
        <v>1840</v>
      </c>
      <c r="J2524" s="312" t="s">
        <v>1841</v>
      </c>
      <c r="L2524" s="312" t="s">
        <v>1840</v>
      </c>
      <c r="M2524" s="312" t="s">
        <v>1841</v>
      </c>
      <c r="O2524" s="312" t="s">
        <v>1840</v>
      </c>
      <c r="P2524" s="312" t="s">
        <v>1841</v>
      </c>
      <c r="R2524" s="312" t="s">
        <v>1840</v>
      </c>
      <c r="S2524" s="312" t="s">
        <v>1841</v>
      </c>
      <c r="U2524" s="312" t="s">
        <v>1840</v>
      </c>
      <c r="V2524" s="312" t="s">
        <v>1841</v>
      </c>
      <c r="X2524" s="312" t="s">
        <v>1840</v>
      </c>
      <c r="Y2524" s="312" t="s">
        <v>1841</v>
      </c>
      <c r="AA2524" s="312" t="s">
        <v>1840</v>
      </c>
      <c r="AB2524" s="312" t="s">
        <v>1841</v>
      </c>
      <c r="AF2524" s="312" t="s">
        <v>1842</v>
      </c>
    </row>
    <row r="2525" spans="2:32" hidden="1">
      <c r="B2525" s="349" t="s">
        <v>1843</v>
      </c>
      <c r="C2525" s="349"/>
      <c r="D2525" s="349"/>
      <c r="F2525" s="312">
        <v>0.39667000000000002</v>
      </c>
      <c r="G2525" s="312">
        <v>30367</v>
      </c>
      <c r="I2525" s="312">
        <v>3.5718600000000003E-2</v>
      </c>
      <c r="J2525" s="312">
        <v>30715</v>
      </c>
      <c r="L2525" s="312">
        <v>1.5480000000000001E-2</v>
      </c>
      <c r="M2525" s="312">
        <v>30028</v>
      </c>
      <c r="O2525" s="312">
        <v>0.26080000000000003</v>
      </c>
      <c r="P2525" s="312">
        <v>30024</v>
      </c>
      <c r="R2525" s="312">
        <v>8.5423999999999986E-2</v>
      </c>
      <c r="S2525" s="312">
        <v>31399</v>
      </c>
      <c r="U2525" s="312">
        <v>0.39667000000000002</v>
      </c>
      <c r="V2525" s="312">
        <v>30367</v>
      </c>
      <c r="X2525" s="312">
        <v>9.0375000000000021E-3</v>
      </c>
      <c r="Y2525" s="312">
        <v>30023</v>
      </c>
      <c r="AA2525" s="312">
        <v>0.27762999999999999</v>
      </c>
      <c r="AB2525" s="312">
        <v>30713</v>
      </c>
      <c r="AF2525" s="312">
        <v>315</v>
      </c>
    </row>
    <row r="2526" spans="2:32" hidden="1">
      <c r="F2526" s="312">
        <v>0.38974599999999998</v>
      </c>
      <c r="G2526" s="312">
        <v>30368</v>
      </c>
      <c r="I2526" s="312">
        <v>3.3994400000000001E-2</v>
      </c>
      <c r="J2526" s="312">
        <v>30714</v>
      </c>
      <c r="L2526" s="312">
        <v>1.2399674999999999E-2</v>
      </c>
      <c r="M2526" s="312">
        <v>30369</v>
      </c>
      <c r="O2526" s="312">
        <v>0.24288999999999999</v>
      </c>
      <c r="P2526" s="312">
        <v>30025</v>
      </c>
      <c r="R2526" s="312">
        <v>7.1706999999999993E-2</v>
      </c>
      <c r="S2526" s="312">
        <v>31400</v>
      </c>
      <c r="U2526" s="312">
        <v>0.38974599999999998</v>
      </c>
      <c r="V2526" s="312">
        <v>30368</v>
      </c>
      <c r="AF2526" s="312">
        <v>316</v>
      </c>
    </row>
    <row r="2527" spans="2:32" hidden="1">
      <c r="F2527" s="312">
        <v>0.27762999999999999</v>
      </c>
      <c r="G2527" s="312">
        <v>30713</v>
      </c>
      <c r="I2527" s="312">
        <v>3.3994400000000001E-2</v>
      </c>
      <c r="J2527" s="312">
        <v>30720</v>
      </c>
      <c r="L2527" s="312">
        <v>1.2279999999999999E-2</v>
      </c>
      <c r="M2527" s="312">
        <v>30029</v>
      </c>
      <c r="O2527" s="312">
        <v>0.11736000000000001</v>
      </c>
      <c r="P2527" s="312">
        <v>30026</v>
      </c>
      <c r="R2527" s="312">
        <v>5.6188000000000002E-2</v>
      </c>
      <c r="S2527" s="312">
        <v>31401</v>
      </c>
      <c r="AF2527" s="312">
        <v>317</v>
      </c>
    </row>
    <row r="2528" spans="2:32" hidden="1">
      <c r="F2528" s="312">
        <v>0.26080000000000003</v>
      </c>
      <c r="G2528" s="312">
        <v>30024</v>
      </c>
      <c r="I2528" s="312">
        <v>1.9300000000000001E-2</v>
      </c>
      <c r="J2528" s="312">
        <v>30001</v>
      </c>
      <c r="L2528" s="312">
        <v>1.103E-2</v>
      </c>
      <c r="M2528" s="312">
        <v>30030</v>
      </c>
      <c r="O2528" s="312">
        <v>8.5010000000000002E-2</v>
      </c>
      <c r="P2528" s="312">
        <v>30027</v>
      </c>
      <c r="R2528" s="312">
        <v>3.9973000000000002E-2</v>
      </c>
      <c r="S2528" s="312">
        <v>31402</v>
      </c>
      <c r="AF2528" s="312">
        <v>318</v>
      </c>
    </row>
    <row r="2529" spans="6:32" hidden="1">
      <c r="F2529" s="312">
        <v>0.24288999999999999</v>
      </c>
      <c r="G2529" s="312">
        <v>30025</v>
      </c>
      <c r="I2529" s="312">
        <v>1.5765100000000001E-2</v>
      </c>
      <c r="J2529" s="312">
        <v>30716</v>
      </c>
      <c r="L2529" s="312">
        <v>7.4999999999999997E-3</v>
      </c>
      <c r="M2529" s="312">
        <v>30696</v>
      </c>
      <c r="O2529" s="312">
        <v>4.3499999999999997E-3</v>
      </c>
      <c r="P2529" s="312">
        <v>30032</v>
      </c>
      <c r="AF2529" s="312">
        <v>319</v>
      </c>
    </row>
    <row r="2530" spans="6:32" hidden="1">
      <c r="F2530" s="312">
        <v>0.11736000000000001</v>
      </c>
      <c r="G2530" s="312">
        <v>30026</v>
      </c>
      <c r="I2530" s="312">
        <v>8.4616799999999992E-3</v>
      </c>
      <c r="J2530" s="312">
        <v>30251</v>
      </c>
      <c r="L2530" s="312">
        <v>6.1900000000000002E-3</v>
      </c>
      <c r="M2530" s="312">
        <v>30031</v>
      </c>
      <c r="O2530" s="312">
        <v>2.2200000000000002E-3</v>
      </c>
      <c r="P2530" s="312">
        <v>30036</v>
      </c>
      <c r="AF2530" s="312">
        <v>320</v>
      </c>
    </row>
    <row r="2531" spans="6:32" hidden="1">
      <c r="F2531" s="312">
        <v>8.5423999999999986E-2</v>
      </c>
      <c r="G2531" s="312">
        <v>31399</v>
      </c>
      <c r="I2531" s="312">
        <v>8.4417099999999998E-3</v>
      </c>
      <c r="J2531" s="312">
        <v>30717</v>
      </c>
      <c r="L2531" s="312">
        <v>4.0999999999999995E-3</v>
      </c>
      <c r="M2531" s="312">
        <v>30002</v>
      </c>
      <c r="AF2531" s="312">
        <v>321</v>
      </c>
    </row>
    <row r="2532" spans="6:32" hidden="1">
      <c r="F2532" s="312">
        <v>8.5010000000000002E-2</v>
      </c>
      <c r="G2532" s="312">
        <v>30027</v>
      </c>
      <c r="I2532" s="312">
        <v>7.7000000000000002E-3</v>
      </c>
      <c r="J2532" s="312">
        <v>30041</v>
      </c>
      <c r="L2532" s="312">
        <v>3.8599999999999997E-3</v>
      </c>
      <c r="M2532" s="312">
        <v>30033</v>
      </c>
      <c r="AF2532" s="312">
        <v>322</v>
      </c>
    </row>
    <row r="2533" spans="6:32" hidden="1">
      <c r="F2533" s="312">
        <v>7.1706999999999993E-2</v>
      </c>
      <c r="G2533" s="312">
        <v>31400</v>
      </c>
      <c r="I2533" s="312">
        <v>7.7000000000000002E-3</v>
      </c>
      <c r="J2533" s="312">
        <v>30042</v>
      </c>
      <c r="L2533" s="312">
        <v>3.79E-3</v>
      </c>
      <c r="M2533" s="312">
        <v>30065</v>
      </c>
      <c r="AF2533" s="312">
        <v>323</v>
      </c>
    </row>
    <row r="2534" spans="6:32" hidden="1">
      <c r="F2534" s="312">
        <v>5.6188000000000002E-2</v>
      </c>
      <c r="G2534" s="312">
        <v>31401</v>
      </c>
      <c r="I2534" s="312">
        <v>7.5799999999999999E-3</v>
      </c>
      <c r="J2534" s="312">
        <v>30109</v>
      </c>
      <c r="L2534" s="312">
        <v>3.5600000000000002E-3</v>
      </c>
      <c r="M2534" s="312">
        <v>30034</v>
      </c>
      <c r="AF2534" s="312">
        <v>324</v>
      </c>
    </row>
    <row r="2535" spans="6:32" hidden="1">
      <c r="F2535" s="312">
        <v>3.9973000000000002E-2</v>
      </c>
      <c r="G2535" s="312">
        <v>31402</v>
      </c>
      <c r="I2535" s="312">
        <v>6.5799999999999999E-3</v>
      </c>
      <c r="J2535" s="312">
        <v>30043</v>
      </c>
      <c r="L2535" s="312">
        <v>3.31E-3</v>
      </c>
      <c r="M2535" s="312">
        <v>30035</v>
      </c>
      <c r="AF2535" s="312">
        <v>325</v>
      </c>
    </row>
    <row r="2536" spans="6:32" hidden="1">
      <c r="F2536" s="312">
        <v>3.5718600000000003E-2</v>
      </c>
      <c r="G2536" s="312">
        <v>30715</v>
      </c>
      <c r="I2536" s="312">
        <v>6.3600000000000002E-3</v>
      </c>
      <c r="J2536" s="312">
        <v>30105</v>
      </c>
      <c r="L2536" s="312">
        <v>2.4199999999999998E-3</v>
      </c>
      <c r="M2536" s="312">
        <v>30007</v>
      </c>
      <c r="AF2536" s="312">
        <v>326</v>
      </c>
    </row>
    <row r="2537" spans="6:32" hidden="1">
      <c r="F2537" s="312">
        <v>3.3994400000000001E-2</v>
      </c>
      <c r="G2537" s="312">
        <v>30714</v>
      </c>
      <c r="I2537" s="312">
        <v>6.2100000000000002E-3</v>
      </c>
      <c r="J2537" s="312">
        <v>30110</v>
      </c>
      <c r="L2537" s="312">
        <v>2.14E-3</v>
      </c>
      <c r="M2537" s="312">
        <v>30037</v>
      </c>
      <c r="AF2537" s="312">
        <v>327</v>
      </c>
    </row>
    <row r="2538" spans="6:32" hidden="1">
      <c r="F2538" s="312">
        <v>3.3994400000000001E-2</v>
      </c>
      <c r="G2538" s="312">
        <v>30720</v>
      </c>
      <c r="I2538" s="312">
        <v>6.0899999999999999E-3</v>
      </c>
      <c r="J2538" s="312">
        <v>30111</v>
      </c>
      <c r="L2538" s="312">
        <v>1.8E-3</v>
      </c>
      <c r="M2538" s="312">
        <v>30103</v>
      </c>
      <c r="AF2538" s="312">
        <v>328</v>
      </c>
    </row>
    <row r="2539" spans="6:32" hidden="1">
      <c r="F2539" s="312">
        <v>1.9300000000000001E-2</v>
      </c>
      <c r="G2539" s="312">
        <v>30001</v>
      </c>
      <c r="I2539" s="312">
        <v>6.0599999999999994E-3</v>
      </c>
      <c r="J2539" s="312">
        <v>30112</v>
      </c>
      <c r="L2539" s="312">
        <v>1.57E-3</v>
      </c>
      <c r="M2539" s="312">
        <v>30104</v>
      </c>
      <c r="AF2539" s="312">
        <v>333</v>
      </c>
    </row>
    <row r="2540" spans="6:32" hidden="1">
      <c r="F2540" s="312">
        <v>1.5765100000000001E-2</v>
      </c>
      <c r="G2540" s="312">
        <v>30716</v>
      </c>
      <c r="I2540" s="312">
        <v>6.0599999999999994E-3</v>
      </c>
      <c r="J2540" s="312">
        <v>30113</v>
      </c>
      <c r="AF2540" s="312">
        <v>518</v>
      </c>
    </row>
    <row r="2541" spans="6:32" hidden="1">
      <c r="F2541" s="312">
        <v>1.5480000000000001E-2</v>
      </c>
      <c r="G2541" s="312">
        <v>30028</v>
      </c>
      <c r="I2541" s="312">
        <v>6.0599999999999994E-3</v>
      </c>
      <c r="J2541" s="312">
        <v>30114</v>
      </c>
      <c r="AF2541" s="312">
        <v>929</v>
      </c>
    </row>
    <row r="2542" spans="6:32" hidden="1">
      <c r="F2542" s="312">
        <v>1.2399674999999999E-2</v>
      </c>
      <c r="G2542" s="312">
        <v>30369</v>
      </c>
      <c r="I2542" s="312">
        <v>6.0599999999999994E-3</v>
      </c>
      <c r="J2542" s="312">
        <v>30115</v>
      </c>
      <c r="AF2542" s="312">
        <v>1021</v>
      </c>
    </row>
    <row r="2543" spans="6:32" hidden="1">
      <c r="F2543" s="312">
        <v>1.2279999999999999E-2</v>
      </c>
      <c r="G2543" s="312">
        <v>30029</v>
      </c>
      <c r="I2543" s="312">
        <v>5.9299999999999995E-3</v>
      </c>
      <c r="J2543" s="312">
        <v>30044</v>
      </c>
      <c r="AF2543" s="312">
        <v>1022</v>
      </c>
    </row>
    <row r="2544" spans="6:32" hidden="1">
      <c r="F2544" s="312">
        <v>1.103E-2</v>
      </c>
      <c r="G2544" s="312">
        <v>30030</v>
      </c>
      <c r="I2544" s="312">
        <v>5.77E-3</v>
      </c>
      <c r="J2544" s="312">
        <v>30106</v>
      </c>
      <c r="AF2544" s="312">
        <v>1023</v>
      </c>
    </row>
    <row r="2545" spans="6:32" hidden="1">
      <c r="F2545" s="312">
        <v>9.0375000000000021E-3</v>
      </c>
      <c r="G2545" s="312">
        <v>30023</v>
      </c>
      <c r="I2545" s="312">
        <v>5.77E-3</v>
      </c>
      <c r="J2545" s="312">
        <v>31534</v>
      </c>
      <c r="AF2545" s="312">
        <v>1156</v>
      </c>
    </row>
    <row r="2546" spans="6:32" hidden="1">
      <c r="F2546" s="312">
        <v>8.4616799999999992E-3</v>
      </c>
      <c r="G2546" s="312">
        <v>30251</v>
      </c>
      <c r="I2546" s="312">
        <v>5.5199999999999997E-3</v>
      </c>
      <c r="J2546" s="312">
        <v>30045</v>
      </c>
    </row>
    <row r="2547" spans="6:32" hidden="1">
      <c r="F2547" s="312">
        <v>8.4417099999999998E-3</v>
      </c>
      <c r="G2547" s="312">
        <v>30717</v>
      </c>
      <c r="I2547" s="312">
        <v>5.3200000000000001E-3</v>
      </c>
      <c r="J2547" s="312">
        <v>30046</v>
      </c>
    </row>
    <row r="2548" spans="6:32" hidden="1">
      <c r="F2548" s="312">
        <v>7.7000000000000002E-3</v>
      </c>
      <c r="G2548" s="312">
        <v>30041</v>
      </c>
      <c r="I2548" s="312">
        <v>5.3099999999999996E-3</v>
      </c>
      <c r="J2548" s="312">
        <v>30047</v>
      </c>
    </row>
    <row r="2549" spans="6:32" hidden="1">
      <c r="F2549" s="312">
        <v>7.7000000000000002E-3</v>
      </c>
      <c r="G2549" s="312">
        <v>30042</v>
      </c>
      <c r="I2549" s="312">
        <v>5.3099999999999996E-3</v>
      </c>
      <c r="J2549" s="312">
        <v>30048</v>
      </c>
    </row>
    <row r="2550" spans="6:32" hidden="1">
      <c r="F2550" s="312">
        <v>7.5799999999999999E-3</v>
      </c>
      <c r="G2550" s="312">
        <v>30109</v>
      </c>
      <c r="I2550" s="312">
        <v>5.1700000000000001E-3</v>
      </c>
      <c r="J2550" s="312">
        <v>30116</v>
      </c>
    </row>
    <row r="2551" spans="6:32" hidden="1">
      <c r="F2551" s="312">
        <v>7.4999999999999997E-3</v>
      </c>
      <c r="G2551" s="312">
        <v>30696</v>
      </c>
      <c r="I2551" s="312">
        <v>5.1600000000000005E-3</v>
      </c>
      <c r="J2551" s="312">
        <v>30049</v>
      </c>
    </row>
    <row r="2552" spans="6:32" hidden="1">
      <c r="F2552" s="312">
        <v>6.7099999999999998E-3</v>
      </c>
      <c r="G2552" s="312">
        <v>30896</v>
      </c>
      <c r="I2552" s="312">
        <v>5.1600000000000005E-3</v>
      </c>
      <c r="J2552" s="312">
        <v>30050</v>
      </c>
    </row>
    <row r="2553" spans="6:32" hidden="1">
      <c r="F2553" s="312">
        <v>6.5799999999999999E-3</v>
      </c>
      <c r="G2553" s="312">
        <v>30043</v>
      </c>
      <c r="I2553" s="312">
        <v>5.1600000000000005E-3</v>
      </c>
      <c r="J2553" s="312">
        <v>30051</v>
      </c>
    </row>
    <row r="2554" spans="6:32" hidden="1">
      <c r="F2554" s="312">
        <v>6.3600000000000002E-3</v>
      </c>
      <c r="G2554" s="312">
        <v>30105</v>
      </c>
      <c r="I2554" s="312">
        <v>5.1600000000000005E-3</v>
      </c>
      <c r="J2554" s="312">
        <v>30052</v>
      </c>
    </row>
    <row r="2555" spans="6:32" hidden="1">
      <c r="F2555" s="312">
        <v>6.2100000000000002E-3</v>
      </c>
      <c r="G2555" s="312">
        <v>30110</v>
      </c>
      <c r="I2555" s="312">
        <v>5.0199999999999993E-3</v>
      </c>
      <c r="J2555" s="312">
        <v>30053</v>
      </c>
    </row>
    <row r="2556" spans="6:32" hidden="1">
      <c r="F2556" s="312">
        <v>6.1900000000000002E-3</v>
      </c>
      <c r="G2556" s="312">
        <v>30031</v>
      </c>
      <c r="I2556" s="312">
        <v>5.0199999999999993E-3</v>
      </c>
      <c r="J2556" s="312">
        <v>30107</v>
      </c>
    </row>
    <row r="2557" spans="6:32" hidden="1">
      <c r="F2557" s="312">
        <v>6.0899999999999999E-3</v>
      </c>
      <c r="G2557" s="312">
        <v>30111</v>
      </c>
      <c r="I2557" s="312">
        <v>4.8899999999999994E-3</v>
      </c>
      <c r="J2557" s="312">
        <v>30117</v>
      </c>
    </row>
    <row r="2558" spans="6:32" hidden="1">
      <c r="F2558" s="312">
        <v>6.0599999999999994E-3</v>
      </c>
      <c r="G2558" s="312">
        <v>30112</v>
      </c>
      <c r="I2558" s="312">
        <v>4.8200000000000005E-3</v>
      </c>
      <c r="J2558" s="312">
        <v>30118</v>
      </c>
    </row>
    <row r="2559" spans="6:32" hidden="1">
      <c r="F2559" s="312">
        <v>6.0599999999999994E-3</v>
      </c>
      <c r="G2559" s="312">
        <v>30113</v>
      </c>
      <c r="I2559" s="312">
        <v>4.7000000000000002E-3</v>
      </c>
      <c r="J2559" s="312">
        <v>30119</v>
      </c>
    </row>
    <row r="2560" spans="6:32" hidden="1">
      <c r="F2560" s="312">
        <v>6.0599999999999994E-3</v>
      </c>
      <c r="G2560" s="312">
        <v>30114</v>
      </c>
      <c r="I2560" s="312">
        <v>4.6900000000000006E-3</v>
      </c>
      <c r="J2560" s="312">
        <v>30120</v>
      </c>
    </row>
    <row r="2561" spans="6:10" hidden="1">
      <c r="F2561" s="312">
        <v>6.0599999999999994E-3</v>
      </c>
      <c r="G2561" s="312">
        <v>30115</v>
      </c>
      <c r="I2561" s="312">
        <v>4.6299999999999996E-3</v>
      </c>
      <c r="J2561" s="312">
        <v>30054</v>
      </c>
    </row>
    <row r="2562" spans="6:10" hidden="1">
      <c r="F2562" s="312">
        <v>5.9299999999999995E-3</v>
      </c>
      <c r="G2562" s="312">
        <v>30044</v>
      </c>
      <c r="I2562" s="312">
        <v>4.6100000000000004E-3</v>
      </c>
      <c r="J2562" s="312">
        <v>30055</v>
      </c>
    </row>
    <row r="2563" spans="6:10" hidden="1">
      <c r="F2563" s="312">
        <v>5.77E-3</v>
      </c>
      <c r="G2563" s="312">
        <v>30106</v>
      </c>
      <c r="I2563" s="312">
        <v>4.5199999999999997E-3</v>
      </c>
      <c r="J2563" s="312">
        <v>30056</v>
      </c>
    </row>
    <row r="2564" spans="6:10" hidden="1">
      <c r="F2564" s="312">
        <v>5.77E-3</v>
      </c>
      <c r="G2564" s="312">
        <v>31534</v>
      </c>
      <c r="I2564" s="312">
        <v>4.4900000000000001E-3</v>
      </c>
      <c r="J2564" s="312">
        <v>30057</v>
      </c>
    </row>
    <row r="2565" spans="6:10" hidden="1">
      <c r="F2565" s="312">
        <v>5.5199999999999997E-3</v>
      </c>
      <c r="G2565" s="312">
        <v>30045</v>
      </c>
      <c r="I2565" s="312">
        <v>4.4900000000000001E-3</v>
      </c>
      <c r="J2565" s="312">
        <v>30058</v>
      </c>
    </row>
    <row r="2566" spans="6:10" hidden="1">
      <c r="F2566" s="312">
        <v>5.3200000000000001E-3</v>
      </c>
      <c r="G2566" s="312">
        <v>30046</v>
      </c>
      <c r="I2566" s="312">
        <v>4.4900000000000001E-3</v>
      </c>
      <c r="J2566" s="312">
        <v>30059</v>
      </c>
    </row>
    <row r="2567" spans="6:10" hidden="1">
      <c r="F2567" s="312">
        <v>5.3099999999999996E-3</v>
      </c>
      <c r="G2567" s="312">
        <v>30047</v>
      </c>
      <c r="I2567" s="312">
        <v>4.47E-3</v>
      </c>
      <c r="J2567" s="312">
        <v>30060</v>
      </c>
    </row>
    <row r="2568" spans="6:10" hidden="1">
      <c r="F2568" s="312">
        <v>5.3099999999999996E-3</v>
      </c>
      <c r="G2568" s="312">
        <v>30048</v>
      </c>
      <c r="I2568" s="312">
        <v>4.4400000000000004E-3</v>
      </c>
      <c r="J2568" s="312">
        <v>30061</v>
      </c>
    </row>
    <row r="2569" spans="6:10" hidden="1">
      <c r="F2569" s="312">
        <v>5.1700000000000001E-3</v>
      </c>
      <c r="G2569" s="312">
        <v>30116</v>
      </c>
      <c r="I2569" s="312">
        <v>4.4400000000000004E-3</v>
      </c>
      <c r="J2569" s="312">
        <v>30062</v>
      </c>
    </row>
    <row r="2570" spans="6:10" hidden="1">
      <c r="F2570" s="312">
        <v>5.1600000000000005E-3</v>
      </c>
      <c r="G2570" s="312">
        <v>30049</v>
      </c>
      <c r="I2570" s="312">
        <v>4.1399999999999996E-3</v>
      </c>
      <c r="J2570" s="312">
        <v>30006</v>
      </c>
    </row>
    <row r="2571" spans="6:10" hidden="1">
      <c r="F2571" s="312">
        <v>5.1600000000000005E-3</v>
      </c>
      <c r="G2571" s="312">
        <v>30050</v>
      </c>
      <c r="I2571" s="312">
        <v>4.0700000000000007E-3</v>
      </c>
      <c r="J2571" s="312">
        <v>30063</v>
      </c>
    </row>
    <row r="2572" spans="6:10" hidden="1">
      <c r="F2572" s="312">
        <v>5.1600000000000005E-3</v>
      </c>
      <c r="G2572" s="312">
        <v>30051</v>
      </c>
      <c r="I2572" s="312">
        <v>4.0199999999999993E-3</v>
      </c>
      <c r="J2572" s="312">
        <v>30010</v>
      </c>
    </row>
    <row r="2573" spans="6:10" hidden="1">
      <c r="F2573" s="312">
        <v>5.1600000000000005E-3</v>
      </c>
      <c r="G2573" s="312">
        <v>30052</v>
      </c>
      <c r="I2573" s="312">
        <v>3.9300000000000003E-3</v>
      </c>
      <c r="J2573" s="312">
        <v>30064</v>
      </c>
    </row>
    <row r="2574" spans="6:10" hidden="1">
      <c r="F2574" s="312">
        <v>5.0199999999999993E-3</v>
      </c>
      <c r="G2574" s="312">
        <v>30053</v>
      </c>
      <c r="I2574" s="312">
        <v>3.9199999999999999E-3</v>
      </c>
      <c r="J2574" s="312">
        <v>30131</v>
      </c>
    </row>
    <row r="2575" spans="6:10" hidden="1">
      <c r="F2575" s="312">
        <v>5.0199999999999993E-3</v>
      </c>
      <c r="G2575" s="312">
        <v>30107</v>
      </c>
      <c r="I2575" s="312">
        <v>3.8399999999999997E-3</v>
      </c>
      <c r="J2575" s="312">
        <v>30135</v>
      </c>
    </row>
    <row r="2576" spans="6:10" hidden="1">
      <c r="F2576" s="312">
        <v>4.8899999999999994E-3</v>
      </c>
      <c r="G2576" s="312">
        <v>30117</v>
      </c>
      <c r="I2576" s="312">
        <v>3.8340000000000002E-3</v>
      </c>
      <c r="J2576" s="312">
        <v>30252</v>
      </c>
    </row>
    <row r="2577" spans="6:10" hidden="1">
      <c r="F2577" s="312">
        <v>4.8200000000000005E-3</v>
      </c>
      <c r="G2577" s="312">
        <v>30118</v>
      </c>
      <c r="I2577" s="312">
        <v>3.7099999999999998E-3</v>
      </c>
      <c r="J2577" s="312">
        <v>30066</v>
      </c>
    </row>
    <row r="2578" spans="6:10" hidden="1">
      <c r="F2578" s="312">
        <v>4.7000000000000002E-3</v>
      </c>
      <c r="G2578" s="312">
        <v>30119</v>
      </c>
      <c r="I2578" s="312">
        <v>3.5899999999999999E-3</v>
      </c>
      <c r="J2578" s="312">
        <v>30067</v>
      </c>
    </row>
    <row r="2579" spans="6:10" hidden="1">
      <c r="F2579" s="312">
        <v>4.6900000000000006E-3</v>
      </c>
      <c r="G2579" s="312">
        <v>30120</v>
      </c>
      <c r="I2579" s="312">
        <v>3.5899999999999999E-3</v>
      </c>
      <c r="J2579" s="312">
        <v>30068</v>
      </c>
    </row>
    <row r="2580" spans="6:10" hidden="1">
      <c r="F2580" s="312">
        <v>4.6299999999999996E-3</v>
      </c>
      <c r="G2580" s="312">
        <v>30054</v>
      </c>
      <c r="I2580" s="312">
        <v>3.5899999999999999E-3</v>
      </c>
      <c r="J2580" s="312">
        <v>30069</v>
      </c>
    </row>
    <row r="2581" spans="6:10" hidden="1">
      <c r="F2581" s="312">
        <v>4.6100000000000004E-3</v>
      </c>
      <c r="G2581" s="312">
        <v>30055</v>
      </c>
      <c r="I2581" s="312">
        <v>3.5600000000000002E-3</v>
      </c>
      <c r="J2581" s="312">
        <v>30070</v>
      </c>
    </row>
    <row r="2582" spans="6:10" hidden="1">
      <c r="F2582" s="312">
        <v>4.5199999999999997E-3</v>
      </c>
      <c r="G2582" s="312">
        <v>30056</v>
      </c>
      <c r="I2582" s="312">
        <v>3.5000000000000001E-3</v>
      </c>
      <c r="J2582" s="312">
        <v>30071</v>
      </c>
    </row>
    <row r="2583" spans="6:10" hidden="1">
      <c r="F2583" s="312">
        <v>4.4900000000000001E-3</v>
      </c>
      <c r="G2583" s="312">
        <v>30057</v>
      </c>
      <c r="I2583" s="312">
        <v>3.5000000000000001E-3</v>
      </c>
      <c r="J2583" s="312">
        <v>30072</v>
      </c>
    </row>
    <row r="2584" spans="6:10" hidden="1">
      <c r="F2584" s="312">
        <v>4.4900000000000001E-3</v>
      </c>
      <c r="G2584" s="312">
        <v>30058</v>
      </c>
      <c r="I2584" s="312">
        <v>3.49E-3</v>
      </c>
      <c r="J2584" s="312">
        <v>30136</v>
      </c>
    </row>
    <row r="2585" spans="6:10" hidden="1">
      <c r="F2585" s="312">
        <v>4.4900000000000001E-3</v>
      </c>
      <c r="G2585" s="312">
        <v>30059</v>
      </c>
      <c r="I2585" s="312">
        <v>3.4500000000000004E-3</v>
      </c>
      <c r="J2585" s="312">
        <v>30016</v>
      </c>
    </row>
    <row r="2586" spans="6:10" hidden="1">
      <c r="F2586" s="312">
        <v>4.47E-3</v>
      </c>
      <c r="G2586" s="312">
        <v>30060</v>
      </c>
      <c r="I2586" s="312">
        <v>3.3999999999999998E-3</v>
      </c>
      <c r="J2586" s="312">
        <v>30121</v>
      </c>
    </row>
    <row r="2587" spans="6:10" hidden="1">
      <c r="F2587" s="312">
        <v>4.4400000000000004E-3</v>
      </c>
      <c r="G2587" s="312">
        <v>30061</v>
      </c>
      <c r="I2587" s="312">
        <v>3.3399999999999997E-3</v>
      </c>
      <c r="J2587" s="312">
        <v>30073</v>
      </c>
    </row>
    <row r="2588" spans="6:10" hidden="1">
      <c r="F2588" s="312">
        <v>4.4400000000000004E-3</v>
      </c>
      <c r="G2588" s="312">
        <v>30062</v>
      </c>
      <c r="I2588" s="312">
        <v>3.2850000000000002E-3</v>
      </c>
      <c r="J2588" s="312">
        <v>30005</v>
      </c>
    </row>
    <row r="2589" spans="6:10" hidden="1">
      <c r="F2589" s="312">
        <v>4.3499999999999997E-3</v>
      </c>
      <c r="G2589" s="312">
        <v>30032</v>
      </c>
      <c r="I2589" s="312">
        <v>3.16E-3</v>
      </c>
      <c r="J2589" s="312">
        <v>30132</v>
      </c>
    </row>
    <row r="2590" spans="6:10" hidden="1">
      <c r="F2590" s="312">
        <v>4.1399999999999996E-3</v>
      </c>
      <c r="G2590" s="312">
        <v>30006</v>
      </c>
      <c r="I2590" s="312">
        <v>3.13E-3</v>
      </c>
      <c r="J2590" s="312">
        <v>30122</v>
      </c>
    </row>
    <row r="2591" spans="6:10" hidden="1">
      <c r="F2591" s="312">
        <v>4.0999999999999995E-3</v>
      </c>
      <c r="G2591" s="312">
        <v>30002</v>
      </c>
      <c r="I2591" s="312">
        <v>3.0999999999999999E-3</v>
      </c>
      <c r="J2591" s="312">
        <v>30108</v>
      </c>
    </row>
    <row r="2592" spans="6:10" hidden="1">
      <c r="F2592" s="312">
        <v>4.0700000000000007E-3</v>
      </c>
      <c r="G2592" s="312">
        <v>30063</v>
      </c>
      <c r="I2592" s="312">
        <v>3.0800000000000003E-3</v>
      </c>
      <c r="J2592" s="312">
        <v>30074</v>
      </c>
    </row>
    <row r="2593" spans="6:10" hidden="1">
      <c r="F2593" s="312">
        <v>4.0199999999999993E-3</v>
      </c>
      <c r="G2593" s="312">
        <v>30010</v>
      </c>
      <c r="I2593" s="312">
        <v>3.0800000000000003E-3</v>
      </c>
      <c r="J2593" s="312">
        <v>30133</v>
      </c>
    </row>
    <row r="2594" spans="6:10" hidden="1">
      <c r="F2594" s="312">
        <v>3.9300000000000003E-3</v>
      </c>
      <c r="G2594" s="312">
        <v>30064</v>
      </c>
      <c r="I2594" s="312">
        <v>2.96E-3</v>
      </c>
      <c r="J2594" s="312">
        <v>30075</v>
      </c>
    </row>
    <row r="2595" spans="6:10" hidden="1">
      <c r="F2595" s="312">
        <v>3.9199999999999999E-3</v>
      </c>
      <c r="G2595" s="312">
        <v>30131</v>
      </c>
      <c r="I2595" s="312">
        <v>2.9300000000000003E-3</v>
      </c>
      <c r="J2595" s="312">
        <v>30123</v>
      </c>
    </row>
    <row r="2596" spans="6:10" hidden="1">
      <c r="F2596" s="312">
        <v>3.8599999999999997E-3</v>
      </c>
      <c r="G2596" s="312">
        <v>30033</v>
      </c>
      <c r="I2596" s="312">
        <v>2.9199999999999999E-3</v>
      </c>
      <c r="J2596" s="312">
        <v>30076</v>
      </c>
    </row>
    <row r="2597" spans="6:10" hidden="1">
      <c r="F2597" s="312">
        <v>3.8399999999999997E-3</v>
      </c>
      <c r="G2597" s="312">
        <v>30135</v>
      </c>
      <c r="I2597" s="312">
        <v>2.8915199999999999E-3</v>
      </c>
      <c r="J2597" s="312">
        <v>30718</v>
      </c>
    </row>
    <row r="2598" spans="6:10" hidden="1">
      <c r="F2598" s="312">
        <v>3.8340000000000002E-3</v>
      </c>
      <c r="G2598" s="312">
        <v>30252</v>
      </c>
      <c r="I2598" s="312">
        <v>2.8915199999999999E-3</v>
      </c>
      <c r="J2598" s="312">
        <v>30719</v>
      </c>
    </row>
    <row r="2599" spans="6:10" hidden="1">
      <c r="F2599" s="312">
        <v>3.79E-3</v>
      </c>
      <c r="G2599" s="312">
        <v>30065</v>
      </c>
      <c r="I2599" s="312">
        <v>2.8799999999999997E-3</v>
      </c>
      <c r="J2599" s="312">
        <v>30077</v>
      </c>
    </row>
    <row r="2600" spans="6:10" hidden="1">
      <c r="F2600" s="312">
        <v>3.7099999999999998E-3</v>
      </c>
      <c r="G2600" s="312">
        <v>30066</v>
      </c>
      <c r="I2600" s="312">
        <v>2.8700000000000002E-3</v>
      </c>
      <c r="J2600" s="312">
        <v>30078</v>
      </c>
    </row>
    <row r="2601" spans="6:10" hidden="1">
      <c r="F2601" s="312">
        <v>3.5899999999999999E-3</v>
      </c>
      <c r="G2601" s="312">
        <v>30067</v>
      </c>
      <c r="I2601" s="312">
        <v>2.8700000000000002E-3</v>
      </c>
      <c r="J2601" s="312">
        <v>30079</v>
      </c>
    </row>
    <row r="2602" spans="6:10" hidden="1">
      <c r="F2602" s="312">
        <v>3.5899999999999999E-3</v>
      </c>
      <c r="G2602" s="312">
        <v>30068</v>
      </c>
      <c r="I2602" s="312">
        <v>2.8599999999999997E-3</v>
      </c>
      <c r="J2602" s="312">
        <v>30080</v>
      </c>
    </row>
    <row r="2603" spans="6:10" hidden="1">
      <c r="F2603" s="312">
        <v>3.5899999999999999E-3</v>
      </c>
      <c r="G2603" s="312">
        <v>30069</v>
      </c>
      <c r="I2603" s="312">
        <v>2.7899999999999999E-3</v>
      </c>
      <c r="J2603" s="312">
        <v>30124</v>
      </c>
    </row>
    <row r="2604" spans="6:10" hidden="1">
      <c r="F2604" s="312">
        <v>3.5600000000000002E-3</v>
      </c>
      <c r="G2604" s="312">
        <v>30034</v>
      </c>
      <c r="I2604" s="312">
        <v>2.7799999999999999E-3</v>
      </c>
      <c r="J2604" s="312">
        <v>30081</v>
      </c>
    </row>
    <row r="2605" spans="6:10" hidden="1">
      <c r="F2605" s="312">
        <v>3.5600000000000002E-3</v>
      </c>
      <c r="G2605" s="312">
        <v>30070</v>
      </c>
      <c r="I2605" s="312">
        <v>2.7599999999999999E-3</v>
      </c>
      <c r="J2605" s="312">
        <v>30082</v>
      </c>
    </row>
    <row r="2606" spans="6:10" hidden="1">
      <c r="F2606" s="312">
        <v>3.5000000000000001E-3</v>
      </c>
      <c r="G2606" s="312">
        <v>30071</v>
      </c>
      <c r="I2606" s="312">
        <v>2.7200000000000002E-3</v>
      </c>
      <c r="J2606" s="312">
        <v>30083</v>
      </c>
    </row>
    <row r="2607" spans="6:10" hidden="1">
      <c r="F2607" s="312">
        <v>3.5000000000000001E-3</v>
      </c>
      <c r="G2607" s="312">
        <v>30072</v>
      </c>
      <c r="I2607" s="312">
        <v>2.6800000000000001E-3</v>
      </c>
      <c r="J2607" s="312">
        <v>30084</v>
      </c>
    </row>
    <row r="2608" spans="6:10" hidden="1">
      <c r="F2608" s="312">
        <v>3.49E-3</v>
      </c>
      <c r="G2608" s="312">
        <v>30136</v>
      </c>
      <c r="I2608" s="312">
        <v>2.6199999999999999E-3</v>
      </c>
      <c r="J2608" s="312">
        <v>30085</v>
      </c>
    </row>
    <row r="2609" spans="6:10" hidden="1">
      <c r="F2609" s="312">
        <v>3.4500000000000004E-3</v>
      </c>
      <c r="G2609" s="312">
        <v>30016</v>
      </c>
      <c r="I2609" s="312">
        <v>2.6199999999999999E-3</v>
      </c>
      <c r="J2609" s="312">
        <v>30086</v>
      </c>
    </row>
    <row r="2610" spans="6:10" hidden="1">
      <c r="F2610" s="312">
        <v>3.3999999999999998E-3</v>
      </c>
      <c r="G2610" s="312">
        <v>30121</v>
      </c>
      <c r="I2610" s="312">
        <v>2.6199999999999999E-3</v>
      </c>
      <c r="J2610" s="312">
        <v>30087</v>
      </c>
    </row>
    <row r="2611" spans="6:10" hidden="1">
      <c r="F2611" s="312">
        <v>3.3399999999999997E-3</v>
      </c>
      <c r="G2611" s="312">
        <v>30073</v>
      </c>
      <c r="I2611" s="312">
        <v>2.5899999999999999E-3</v>
      </c>
      <c r="J2611" s="312">
        <v>30088</v>
      </c>
    </row>
    <row r="2612" spans="6:10" hidden="1">
      <c r="F2612" s="312">
        <v>3.31E-3</v>
      </c>
      <c r="G2612" s="312">
        <v>30035</v>
      </c>
      <c r="I2612" s="312">
        <v>2.5600000000000002E-3</v>
      </c>
      <c r="J2612" s="312">
        <v>30089</v>
      </c>
    </row>
    <row r="2613" spans="6:10" hidden="1">
      <c r="F2613" s="312">
        <v>3.2850000000000002E-3</v>
      </c>
      <c r="G2613" s="312">
        <v>30005</v>
      </c>
      <c r="I2613" s="312">
        <v>2.5600000000000002E-3</v>
      </c>
      <c r="J2613" s="312">
        <v>30090</v>
      </c>
    </row>
    <row r="2614" spans="6:10" hidden="1">
      <c r="F2614" s="312">
        <v>3.16E-3</v>
      </c>
      <c r="G2614" s="312">
        <v>30132</v>
      </c>
      <c r="I2614" s="312">
        <v>2.5499999999999997E-3</v>
      </c>
      <c r="J2614" s="312">
        <v>30091</v>
      </c>
    </row>
    <row r="2615" spans="6:10" hidden="1">
      <c r="F2615" s="312">
        <v>3.13E-3</v>
      </c>
      <c r="G2615" s="312">
        <v>30122</v>
      </c>
      <c r="I2615" s="312">
        <v>2.5400000000000002E-3</v>
      </c>
      <c r="J2615" s="312">
        <v>30125</v>
      </c>
    </row>
    <row r="2616" spans="6:10" hidden="1">
      <c r="F2616" s="312">
        <v>3.0999999999999999E-3</v>
      </c>
      <c r="G2616" s="312">
        <v>30108</v>
      </c>
      <c r="I2616" s="312">
        <v>2.5200000000000001E-3</v>
      </c>
      <c r="J2616" s="312">
        <v>30013</v>
      </c>
    </row>
    <row r="2617" spans="6:10" hidden="1">
      <c r="F2617" s="312">
        <v>3.0800000000000003E-3</v>
      </c>
      <c r="G2617" s="312">
        <v>30074</v>
      </c>
      <c r="I2617" s="312">
        <v>2.4300000000000003E-3</v>
      </c>
      <c r="J2617" s="312">
        <v>30004</v>
      </c>
    </row>
    <row r="2618" spans="6:10" hidden="1">
      <c r="F2618" s="312">
        <v>3.0800000000000003E-3</v>
      </c>
      <c r="G2618" s="312">
        <v>30133</v>
      </c>
      <c r="I2618" s="312">
        <v>2.3900000000000002E-3</v>
      </c>
      <c r="J2618" s="312">
        <v>30019</v>
      </c>
    </row>
    <row r="2619" spans="6:10" hidden="1">
      <c r="F2619" s="312">
        <v>2.96E-3</v>
      </c>
      <c r="G2619" s="312">
        <v>30075</v>
      </c>
      <c r="I2619" s="312">
        <v>2.3700000000000001E-3</v>
      </c>
      <c r="J2619" s="312">
        <v>30126</v>
      </c>
    </row>
    <row r="2620" spans="6:10" hidden="1">
      <c r="F2620" s="312">
        <v>2.9300000000000003E-3</v>
      </c>
      <c r="G2620" s="312">
        <v>30123</v>
      </c>
      <c r="I2620" s="312">
        <v>2.2899999999999999E-3</v>
      </c>
      <c r="J2620" s="312">
        <v>30092</v>
      </c>
    </row>
    <row r="2621" spans="6:10" hidden="1">
      <c r="F2621" s="312">
        <v>2.9199999999999999E-3</v>
      </c>
      <c r="G2621" s="312">
        <v>30076</v>
      </c>
      <c r="I2621" s="312">
        <v>2.2699999999999999E-3</v>
      </c>
      <c r="J2621" s="312">
        <v>30093</v>
      </c>
    </row>
    <row r="2622" spans="6:10" hidden="1">
      <c r="F2622" s="312">
        <v>2.8915199999999999E-3</v>
      </c>
      <c r="G2622" s="312">
        <v>30718</v>
      </c>
      <c r="I2622" s="312">
        <v>2.2699999999999999E-3</v>
      </c>
      <c r="J2622" s="312">
        <v>30137</v>
      </c>
    </row>
    <row r="2623" spans="6:10" hidden="1">
      <c r="F2623" s="312">
        <v>2.8915199999999999E-3</v>
      </c>
      <c r="G2623" s="312">
        <v>30719</v>
      </c>
      <c r="I2623" s="312">
        <v>2.2599999999999999E-3</v>
      </c>
      <c r="J2623" s="312">
        <v>30138</v>
      </c>
    </row>
    <row r="2624" spans="6:10" hidden="1">
      <c r="F2624" s="312">
        <v>2.8799999999999997E-3</v>
      </c>
      <c r="G2624" s="312">
        <v>30077</v>
      </c>
      <c r="I2624" s="312">
        <v>2.2499999999999998E-3</v>
      </c>
      <c r="J2624" s="312">
        <v>30139</v>
      </c>
    </row>
    <row r="2625" spans="6:10" hidden="1">
      <c r="F2625" s="312">
        <v>2.8700000000000002E-3</v>
      </c>
      <c r="G2625" s="312">
        <v>30078</v>
      </c>
      <c r="I2625" s="312">
        <v>2.2400000000000002E-3</v>
      </c>
      <c r="J2625" s="312">
        <v>30140</v>
      </c>
    </row>
    <row r="2626" spans="6:10" hidden="1">
      <c r="F2626" s="312">
        <v>2.8700000000000002E-3</v>
      </c>
      <c r="G2626" s="312">
        <v>30079</v>
      </c>
      <c r="I2626" s="312">
        <v>2.2000000000000001E-3</v>
      </c>
      <c r="J2626" s="312">
        <v>30003</v>
      </c>
    </row>
    <row r="2627" spans="6:10" hidden="1">
      <c r="F2627" s="312">
        <v>2.8599999999999997E-3</v>
      </c>
      <c r="G2627" s="312">
        <v>30080</v>
      </c>
      <c r="I2627" s="312">
        <v>2.2000000000000001E-3</v>
      </c>
      <c r="J2627" s="312">
        <v>30127</v>
      </c>
    </row>
    <row r="2628" spans="6:10" hidden="1">
      <c r="F2628" s="312">
        <v>2.7899999999999999E-3</v>
      </c>
      <c r="G2628" s="312">
        <v>30124</v>
      </c>
      <c r="I2628" s="312">
        <v>2.1549999999999998E-3</v>
      </c>
      <c r="J2628" s="312">
        <v>30009</v>
      </c>
    </row>
    <row r="2629" spans="6:10" hidden="1">
      <c r="F2629" s="312">
        <v>2.7799999999999999E-3</v>
      </c>
      <c r="G2629" s="312">
        <v>30081</v>
      </c>
      <c r="I2629" s="312">
        <v>2.15E-3</v>
      </c>
      <c r="J2629" s="312">
        <v>30094</v>
      </c>
    </row>
    <row r="2630" spans="6:10" hidden="1">
      <c r="F2630" s="312">
        <v>2.7599999999999999E-3</v>
      </c>
      <c r="G2630" s="312">
        <v>30082</v>
      </c>
      <c r="I2630" s="312">
        <v>2.15E-3</v>
      </c>
      <c r="J2630" s="312">
        <v>30141</v>
      </c>
    </row>
    <row r="2631" spans="6:10" hidden="1">
      <c r="F2631" s="312">
        <v>2.7200000000000002E-3</v>
      </c>
      <c r="G2631" s="312">
        <v>30083</v>
      </c>
      <c r="I2631" s="312">
        <v>2.14E-3</v>
      </c>
      <c r="J2631" s="312">
        <v>30095</v>
      </c>
    </row>
    <row r="2632" spans="6:10" hidden="1">
      <c r="F2632" s="312">
        <v>2.6800000000000001E-3</v>
      </c>
      <c r="G2632" s="312">
        <v>30084</v>
      </c>
      <c r="I2632" s="312">
        <v>2.14E-3</v>
      </c>
      <c r="J2632" s="312">
        <v>30096</v>
      </c>
    </row>
    <row r="2633" spans="6:10" hidden="1">
      <c r="F2633" s="312">
        <v>2.6199999999999999E-3</v>
      </c>
      <c r="G2633" s="312">
        <v>30085</v>
      </c>
      <c r="I2633" s="312">
        <v>2.14E-3</v>
      </c>
      <c r="J2633" s="312">
        <v>30097</v>
      </c>
    </row>
    <row r="2634" spans="6:10" hidden="1">
      <c r="F2634" s="312">
        <v>2.6199999999999999E-3</v>
      </c>
      <c r="G2634" s="312">
        <v>30086</v>
      </c>
      <c r="I2634" s="312">
        <v>2.14E-3</v>
      </c>
      <c r="J2634" s="312">
        <v>30098</v>
      </c>
    </row>
    <row r="2635" spans="6:10" hidden="1">
      <c r="F2635" s="312">
        <v>2.6199999999999999E-3</v>
      </c>
      <c r="G2635" s="312">
        <v>30087</v>
      </c>
      <c r="I2635" s="312">
        <v>2.0899999999999998E-3</v>
      </c>
      <c r="J2635" s="312">
        <v>30099</v>
      </c>
    </row>
    <row r="2636" spans="6:10" hidden="1">
      <c r="F2636" s="312">
        <v>2.5899999999999999E-3</v>
      </c>
      <c r="G2636" s="312">
        <v>30088</v>
      </c>
      <c r="I2636" s="312">
        <v>2.0899999999999998E-3</v>
      </c>
      <c r="J2636" s="312">
        <v>30100</v>
      </c>
    </row>
    <row r="2637" spans="6:10" hidden="1">
      <c r="F2637" s="312">
        <v>2.5600000000000002E-3</v>
      </c>
      <c r="G2637" s="312">
        <v>30089</v>
      </c>
      <c r="I2637" s="312">
        <v>2.0899999999999998E-3</v>
      </c>
      <c r="J2637" s="312">
        <v>30101</v>
      </c>
    </row>
    <row r="2638" spans="6:10" hidden="1">
      <c r="F2638" s="312">
        <v>2.5600000000000002E-3</v>
      </c>
      <c r="G2638" s="312">
        <v>30090</v>
      </c>
      <c r="I2638" s="312">
        <v>2.0800000000000003E-3</v>
      </c>
      <c r="J2638" s="312">
        <v>30128</v>
      </c>
    </row>
    <row r="2639" spans="6:10" hidden="1">
      <c r="F2639" s="312">
        <v>2.5499999999999997E-3</v>
      </c>
      <c r="G2639" s="312">
        <v>30091</v>
      </c>
      <c r="I2639" s="312">
        <v>2.0200000000000001E-3</v>
      </c>
      <c r="J2639" s="312">
        <v>30142</v>
      </c>
    </row>
    <row r="2640" spans="6:10" hidden="1">
      <c r="F2640" s="312">
        <v>2.5400000000000002E-3</v>
      </c>
      <c r="G2640" s="312">
        <v>30125</v>
      </c>
      <c r="I2640" s="312">
        <v>2.0099999999999996E-3</v>
      </c>
      <c r="J2640" s="312">
        <v>30129</v>
      </c>
    </row>
    <row r="2641" spans="6:10" hidden="1">
      <c r="F2641" s="312">
        <v>2.5200000000000001E-3</v>
      </c>
      <c r="G2641" s="312">
        <v>30013</v>
      </c>
      <c r="I2641" s="312">
        <v>2E-3</v>
      </c>
      <c r="J2641" s="312">
        <v>30012</v>
      </c>
    </row>
    <row r="2642" spans="6:10" hidden="1">
      <c r="F2642" s="312">
        <v>2.4300000000000003E-3</v>
      </c>
      <c r="G2642" s="312">
        <v>30004</v>
      </c>
      <c r="I2642" s="312">
        <v>1.99E-3</v>
      </c>
      <c r="J2642" s="312">
        <v>30102</v>
      </c>
    </row>
    <row r="2643" spans="6:10" hidden="1">
      <c r="F2643" s="312">
        <v>2.4199999999999998E-3</v>
      </c>
      <c r="G2643" s="312">
        <v>30007</v>
      </c>
      <c r="I2643" s="312">
        <v>1.98E-3</v>
      </c>
      <c r="J2643" s="312">
        <v>30143</v>
      </c>
    </row>
    <row r="2644" spans="6:10" hidden="1">
      <c r="F2644" s="312">
        <v>2.3900000000000002E-3</v>
      </c>
      <c r="G2644" s="312">
        <v>30019</v>
      </c>
      <c r="I2644" s="312">
        <v>1.8500000000000001E-3</v>
      </c>
      <c r="J2644" s="312">
        <v>30015</v>
      </c>
    </row>
    <row r="2645" spans="6:10" hidden="1">
      <c r="F2645" s="312">
        <v>2.3700000000000001E-3</v>
      </c>
      <c r="G2645" s="312">
        <v>30126</v>
      </c>
      <c r="I2645" s="312">
        <v>1.74E-3</v>
      </c>
      <c r="J2645" s="312">
        <v>30130</v>
      </c>
    </row>
    <row r="2646" spans="6:10" hidden="1">
      <c r="F2646" s="312">
        <v>2.2899999999999999E-3</v>
      </c>
      <c r="G2646" s="312">
        <v>30092</v>
      </c>
      <c r="I2646" s="312">
        <v>1.6999999999999999E-3</v>
      </c>
      <c r="J2646" s="312">
        <v>30134</v>
      </c>
    </row>
    <row r="2647" spans="6:10" hidden="1">
      <c r="F2647" s="312">
        <v>2.2699999999999999E-3</v>
      </c>
      <c r="G2647" s="312">
        <v>30093</v>
      </c>
      <c r="I2647" s="312">
        <v>1.65E-3</v>
      </c>
      <c r="J2647" s="312">
        <v>30038</v>
      </c>
    </row>
    <row r="2648" spans="6:10" hidden="1">
      <c r="F2648" s="312">
        <v>2.2699999999999999E-3</v>
      </c>
      <c r="G2648" s="312">
        <v>30137</v>
      </c>
      <c r="I2648" s="312">
        <v>1.6299999999999999E-3</v>
      </c>
      <c r="J2648" s="312">
        <v>30144</v>
      </c>
    </row>
    <row r="2649" spans="6:10" hidden="1">
      <c r="F2649" s="312">
        <v>2.2599999999999999E-3</v>
      </c>
      <c r="G2649" s="312">
        <v>30138</v>
      </c>
      <c r="I2649" s="312">
        <v>1.5499999999999999E-3</v>
      </c>
      <c r="J2649" s="312">
        <v>30039</v>
      </c>
    </row>
    <row r="2650" spans="6:10" hidden="1">
      <c r="F2650" s="312">
        <v>2.2499999999999998E-3</v>
      </c>
      <c r="G2650" s="312">
        <v>30139</v>
      </c>
      <c r="I2650" s="312">
        <v>1.5499999999999999E-3</v>
      </c>
      <c r="J2650" s="312">
        <v>30040</v>
      </c>
    </row>
    <row r="2651" spans="6:10" hidden="1">
      <c r="F2651" s="312">
        <v>2.2400000000000002E-3</v>
      </c>
      <c r="G2651" s="312">
        <v>30140</v>
      </c>
      <c r="I2651" s="312">
        <v>1.48E-3</v>
      </c>
      <c r="J2651" s="312">
        <v>30011</v>
      </c>
    </row>
    <row r="2652" spans="6:10" hidden="1">
      <c r="F2652" s="312">
        <v>2.2200000000000002E-3</v>
      </c>
      <c r="G2652" s="312">
        <v>30036</v>
      </c>
      <c r="I2652" s="312">
        <v>1.3500000000000001E-3</v>
      </c>
      <c r="J2652" s="312">
        <v>30022</v>
      </c>
    </row>
    <row r="2653" spans="6:10" hidden="1">
      <c r="F2653" s="312">
        <v>2.2000000000000001E-3</v>
      </c>
      <c r="G2653" s="312">
        <v>30003</v>
      </c>
      <c r="I2653" s="312">
        <v>1.33E-3</v>
      </c>
      <c r="J2653" s="312">
        <v>30018</v>
      </c>
    </row>
    <row r="2654" spans="6:10" hidden="1">
      <c r="F2654" s="312">
        <v>2.2000000000000001E-3</v>
      </c>
      <c r="G2654" s="312">
        <v>30127</v>
      </c>
      <c r="I2654" s="312">
        <v>9.3000000000000005E-4</v>
      </c>
      <c r="J2654" s="312">
        <v>30021</v>
      </c>
    </row>
    <row r="2655" spans="6:10" hidden="1">
      <c r="F2655" s="312">
        <v>2.1549999999999998E-3</v>
      </c>
      <c r="G2655" s="312">
        <v>30009</v>
      </c>
      <c r="I2655" s="312">
        <v>5.1000000000000004E-4</v>
      </c>
      <c r="J2655" s="312">
        <v>30020</v>
      </c>
    </row>
    <row r="2656" spans="6:10" hidden="1">
      <c r="F2656" s="312">
        <v>2.15E-3</v>
      </c>
      <c r="G2656" s="312">
        <v>30094</v>
      </c>
      <c r="I2656" s="312">
        <v>2.9E-4</v>
      </c>
      <c r="J2656" s="312">
        <v>30008</v>
      </c>
    </row>
    <row r="2657" spans="6:10" hidden="1">
      <c r="F2657" s="312">
        <v>2.15E-3</v>
      </c>
      <c r="G2657" s="312">
        <v>30141</v>
      </c>
      <c r="I2657" s="312">
        <v>2.7E-4</v>
      </c>
      <c r="J2657" s="312">
        <v>30017</v>
      </c>
    </row>
    <row r="2658" spans="6:10" hidden="1">
      <c r="F2658" s="312">
        <v>2.14E-3</v>
      </c>
      <c r="G2658" s="312">
        <v>30037</v>
      </c>
      <c r="I2658" s="312">
        <v>2.5000000000000001E-4</v>
      </c>
      <c r="J2658" s="312">
        <v>30014</v>
      </c>
    </row>
    <row r="2659" spans="6:10" hidden="1">
      <c r="F2659" s="312">
        <v>2.14E-3</v>
      </c>
      <c r="G2659" s="312">
        <v>30095</v>
      </c>
    </row>
    <row r="2660" spans="6:10" hidden="1">
      <c r="F2660" s="312">
        <v>2.14E-3</v>
      </c>
      <c r="G2660" s="312">
        <v>30096</v>
      </c>
    </row>
    <row r="2661" spans="6:10" hidden="1">
      <c r="F2661" s="312">
        <v>2.14E-3</v>
      </c>
      <c r="G2661" s="312">
        <v>30097</v>
      </c>
    </row>
    <row r="2662" spans="6:10" hidden="1">
      <c r="F2662" s="312">
        <v>2.14E-3</v>
      </c>
      <c r="G2662" s="312">
        <v>30098</v>
      </c>
    </row>
    <row r="2663" spans="6:10" hidden="1">
      <c r="F2663" s="312">
        <v>2.0899999999999998E-3</v>
      </c>
      <c r="G2663" s="312">
        <v>30099</v>
      </c>
    </row>
    <row r="2664" spans="6:10" hidden="1">
      <c r="F2664" s="312">
        <v>2.0899999999999998E-3</v>
      </c>
      <c r="G2664" s="312">
        <v>30100</v>
      </c>
    </row>
    <row r="2665" spans="6:10" hidden="1">
      <c r="F2665" s="312">
        <v>2.0899999999999998E-3</v>
      </c>
      <c r="G2665" s="312">
        <v>30101</v>
      </c>
    </row>
    <row r="2666" spans="6:10" hidden="1">
      <c r="F2666" s="312">
        <v>2.0800000000000003E-3</v>
      </c>
      <c r="G2666" s="312">
        <v>30128</v>
      </c>
    </row>
    <row r="2667" spans="6:10" hidden="1">
      <c r="F2667" s="312">
        <v>2.0200000000000001E-3</v>
      </c>
      <c r="G2667" s="312">
        <v>30142</v>
      </c>
    </row>
    <row r="2668" spans="6:10" hidden="1">
      <c r="F2668" s="312">
        <v>2.0099999999999996E-3</v>
      </c>
      <c r="G2668" s="312">
        <v>30129</v>
      </c>
    </row>
    <row r="2669" spans="6:10" hidden="1">
      <c r="F2669" s="312">
        <v>2E-3</v>
      </c>
      <c r="G2669" s="312">
        <v>30012</v>
      </c>
    </row>
    <row r="2670" spans="6:10" hidden="1">
      <c r="F2670" s="312">
        <v>1.99E-3</v>
      </c>
      <c r="G2670" s="312">
        <v>30102</v>
      </c>
    </row>
    <row r="2671" spans="6:10" hidden="1">
      <c r="F2671" s="312">
        <v>1.98E-3</v>
      </c>
      <c r="G2671" s="312">
        <v>30143</v>
      </c>
    </row>
    <row r="2672" spans="6:10" hidden="1">
      <c r="F2672" s="312">
        <v>1.8500000000000001E-3</v>
      </c>
      <c r="G2672" s="312">
        <v>30015</v>
      </c>
    </row>
    <row r="2673" spans="6:7" hidden="1">
      <c r="F2673" s="312">
        <v>1.8E-3</v>
      </c>
      <c r="G2673" s="312">
        <v>30103</v>
      </c>
    </row>
    <row r="2674" spans="6:7" hidden="1">
      <c r="F2674" s="312">
        <v>1.74E-3</v>
      </c>
      <c r="G2674" s="312">
        <v>30130</v>
      </c>
    </row>
    <row r="2675" spans="6:7" hidden="1">
      <c r="F2675" s="312">
        <v>1.6999999999999999E-3</v>
      </c>
      <c r="G2675" s="312">
        <v>30134</v>
      </c>
    </row>
    <row r="2676" spans="6:7" hidden="1">
      <c r="F2676" s="312">
        <v>1.65E-3</v>
      </c>
      <c r="G2676" s="312">
        <v>30038</v>
      </c>
    </row>
    <row r="2677" spans="6:7" hidden="1">
      <c r="F2677" s="312">
        <v>1.6299999999999999E-3</v>
      </c>
      <c r="G2677" s="312">
        <v>30144</v>
      </c>
    </row>
    <row r="2678" spans="6:7" hidden="1">
      <c r="F2678" s="312">
        <v>1.57E-3</v>
      </c>
      <c r="G2678" s="312">
        <v>30104</v>
      </c>
    </row>
    <row r="2679" spans="6:7" hidden="1">
      <c r="F2679" s="312">
        <v>1.5499999999999999E-3</v>
      </c>
      <c r="G2679" s="312">
        <v>30039</v>
      </c>
    </row>
    <row r="2680" spans="6:7" hidden="1">
      <c r="F2680" s="312">
        <v>1.5499999999999999E-3</v>
      </c>
      <c r="G2680" s="312">
        <v>30040</v>
      </c>
    </row>
    <row r="2681" spans="6:7" hidden="1">
      <c r="F2681" s="312">
        <v>1.48E-3</v>
      </c>
      <c r="G2681" s="312">
        <v>30011</v>
      </c>
    </row>
    <row r="2682" spans="6:7" hidden="1">
      <c r="F2682" s="312">
        <v>1.3500000000000001E-3</v>
      </c>
      <c r="G2682" s="312">
        <v>30022</v>
      </c>
    </row>
    <row r="2683" spans="6:7" hidden="1">
      <c r="F2683" s="312">
        <v>1.33E-3</v>
      </c>
      <c r="G2683" s="312">
        <v>30018</v>
      </c>
    </row>
    <row r="2684" spans="6:7" hidden="1">
      <c r="F2684" s="312">
        <v>9.3000000000000005E-4</v>
      </c>
      <c r="G2684" s="312">
        <v>30021</v>
      </c>
    </row>
    <row r="2685" spans="6:7" hidden="1">
      <c r="F2685" s="312">
        <v>5.1000000000000004E-4</v>
      </c>
      <c r="G2685" s="312">
        <v>30020</v>
      </c>
    </row>
    <row r="2686" spans="6:7" hidden="1">
      <c r="F2686" s="312">
        <v>2.9E-4</v>
      </c>
      <c r="G2686" s="312">
        <v>30008</v>
      </c>
    </row>
    <row r="2687" spans="6:7" hidden="1">
      <c r="F2687" s="312">
        <v>2.7E-4</v>
      </c>
      <c r="G2687" s="312">
        <v>30017</v>
      </c>
    </row>
    <row r="2688" spans="6:7" hidden="1">
      <c r="F2688" s="312">
        <v>2.5000000000000001E-4</v>
      </c>
      <c r="G2688" s="312">
        <v>30014</v>
      </c>
    </row>
    <row r="2689"/>
  </sheetData>
  <sheetProtection algorithmName="SHA-512" hashValue="l6COvjrWtqCo+amTojTMRXrQrfSVvzgVR96fFnJ9fRuagSTDhRAPadkqSkwmzZTUruhpvwMpZ/MZX7uH1lPreA==" saltValue="5JZXFq+cEv8JnEnjOMwKng==" spinCount="100000" sheet="1" objects="1" scenarios="1" formatColumns="0" formatRows="0"/>
  <mergeCells count="1512">
    <mergeCell ref="J7:N7"/>
    <mergeCell ref="H10:N10"/>
    <mergeCell ref="F8:N8"/>
    <mergeCell ref="I2368:J2368"/>
    <mergeCell ref="I2369:J2369"/>
    <mergeCell ref="I2370:J2370"/>
    <mergeCell ref="I2371:J2371"/>
    <mergeCell ref="I2372:J2372"/>
    <mergeCell ref="I2373:J2373"/>
    <mergeCell ref="I2374:J2374"/>
    <mergeCell ref="I2375:J2375"/>
    <mergeCell ref="I2376:J2376"/>
    <mergeCell ref="I2377:J2377"/>
    <mergeCell ref="I2378:J2378"/>
    <mergeCell ref="I2396:J2396"/>
    <mergeCell ref="I2351:J2351"/>
    <mergeCell ref="I2352:J2352"/>
    <mergeCell ref="I2353:J2353"/>
    <mergeCell ref="I2354:J2354"/>
    <mergeCell ref="I2355:J2355"/>
    <mergeCell ref="I2356:J2356"/>
    <mergeCell ref="I2357:J2357"/>
    <mergeCell ref="I2358:J2358"/>
    <mergeCell ref="I2359:J2359"/>
    <mergeCell ref="I2360:J2360"/>
    <mergeCell ref="I2361:J2361"/>
    <mergeCell ref="I2362:J2362"/>
    <mergeCell ref="I2363:J2363"/>
    <mergeCell ref="I2364:J2364"/>
    <mergeCell ref="I2365:J2365"/>
    <mergeCell ref="I2366:J2366"/>
    <mergeCell ref="I2367:J2367"/>
    <mergeCell ref="I2397:J2397"/>
    <mergeCell ref="I2379:J2379"/>
    <mergeCell ref="I2380:J2380"/>
    <mergeCell ref="I2381:J2381"/>
    <mergeCell ref="I2382:J2382"/>
    <mergeCell ref="I2383:J2383"/>
    <mergeCell ref="I2384:J2384"/>
    <mergeCell ref="I2385:J2385"/>
    <mergeCell ref="I2386:J2386"/>
    <mergeCell ref="I2387:J2387"/>
    <mergeCell ref="I2388:J2388"/>
    <mergeCell ref="I2389:J2389"/>
    <mergeCell ref="I2390:J2390"/>
    <mergeCell ref="I2391:J2391"/>
    <mergeCell ref="I2392:J2392"/>
    <mergeCell ref="I2393:J2393"/>
    <mergeCell ref="I2394:J2394"/>
    <mergeCell ref="I2395:J2395"/>
    <mergeCell ref="H64:L64"/>
    <mergeCell ref="H65:L65"/>
    <mergeCell ref="H66:L66"/>
    <mergeCell ref="H67:L67"/>
    <mergeCell ref="H68:L68"/>
    <mergeCell ref="H69:L69"/>
    <mergeCell ref="J20:N20"/>
    <mergeCell ref="J21:N21"/>
    <mergeCell ref="J22:N22"/>
    <mergeCell ref="J23:N23"/>
    <mergeCell ref="J24:N24"/>
    <mergeCell ref="J25:N25"/>
    <mergeCell ref="J26:N26"/>
    <mergeCell ref="J27:N27"/>
    <mergeCell ref="J29:N29"/>
    <mergeCell ref="F21:I21"/>
    <mergeCell ref="F23:I23"/>
    <mergeCell ref="F24:I24"/>
    <mergeCell ref="F29:I29"/>
    <mergeCell ref="F25:I25"/>
    <mergeCell ref="F26:I26"/>
    <mergeCell ref="F27:I27"/>
    <mergeCell ref="F22:I22"/>
    <mergeCell ref="F28:I28"/>
    <mergeCell ref="J28:L28"/>
    <mergeCell ref="F30:I30"/>
    <mergeCell ref="F37:N44"/>
    <mergeCell ref="K1886:M1886"/>
    <mergeCell ref="K1887:M1887"/>
    <mergeCell ref="K1888:M1888"/>
    <mergeCell ref="I1885:J1885"/>
    <mergeCell ref="I1880:J1880"/>
    <mergeCell ref="I1881:J1881"/>
    <mergeCell ref="I1882:J1882"/>
    <mergeCell ref="K1880:M1880"/>
    <mergeCell ref="K1881:M1881"/>
    <mergeCell ref="K1882:M1882"/>
    <mergeCell ref="K1883:M1883"/>
    <mergeCell ref="K1884:M1884"/>
    <mergeCell ref="K1885:M1885"/>
    <mergeCell ref="I1879:J1879"/>
    <mergeCell ref="I2348:J2348"/>
    <mergeCell ref="I2349:J2349"/>
    <mergeCell ref="I2350:J2350"/>
    <mergeCell ref="I2334:J2334"/>
    <mergeCell ref="I2335:J2335"/>
    <mergeCell ref="I2336:J2336"/>
    <mergeCell ref="I2337:J2337"/>
    <mergeCell ref="I2338:J2338"/>
    <mergeCell ref="I2339:J2339"/>
    <mergeCell ref="I2340:J2340"/>
    <mergeCell ref="I2341:J2341"/>
    <mergeCell ref="I2342:J2342"/>
    <mergeCell ref="I2343:J2343"/>
    <mergeCell ref="I2344:J2344"/>
    <mergeCell ref="I2345:J2345"/>
    <mergeCell ref="I2346:J2346"/>
    <mergeCell ref="I2347:J2347"/>
    <mergeCell ref="I1889:J1889"/>
    <mergeCell ref="I1890:J1890"/>
    <mergeCell ref="I1891:J1891"/>
    <mergeCell ref="I1892:J1892"/>
    <mergeCell ref="K1768:M1768"/>
    <mergeCell ref="K1769:M1769"/>
    <mergeCell ref="K1770:M1770"/>
    <mergeCell ref="I1996:J1996"/>
    <mergeCell ref="I1987:J1987"/>
    <mergeCell ref="I1988:J1988"/>
    <mergeCell ref="I1989:J1989"/>
    <mergeCell ref="I1990:J1990"/>
    <mergeCell ref="I1991:J1991"/>
    <mergeCell ref="J30:N30"/>
    <mergeCell ref="I1992:J1992"/>
    <mergeCell ref="I1993:J1993"/>
    <mergeCell ref="I1994:J1994"/>
    <mergeCell ref="I1995:J1995"/>
    <mergeCell ref="I1982:J1982"/>
    <mergeCell ref="I1983:J1983"/>
    <mergeCell ref="I1984:J1984"/>
    <mergeCell ref="I1985:J1985"/>
    <mergeCell ref="K1771:M1771"/>
    <mergeCell ref="K1772:M1772"/>
    <mergeCell ref="K1773:M1773"/>
    <mergeCell ref="K1774:M1774"/>
    <mergeCell ref="I1986:J1986"/>
    <mergeCell ref="I1977:J1977"/>
    <mergeCell ref="I1978:J1978"/>
    <mergeCell ref="I1886:J1886"/>
    <mergeCell ref="I1887:J1887"/>
    <mergeCell ref="I1888:J1888"/>
    <mergeCell ref="I1981:J1981"/>
    <mergeCell ref="K1977:M1977"/>
    <mergeCell ref="K1978:M1978"/>
    <mergeCell ref="K1979:M1979"/>
    <mergeCell ref="K1980:M1980"/>
    <mergeCell ref="K1981:M1981"/>
    <mergeCell ref="K1982:M1982"/>
    <mergeCell ref="K1983:M1983"/>
    <mergeCell ref="K1984:M1984"/>
    <mergeCell ref="K1985:M1985"/>
    <mergeCell ref="K1986:M1986"/>
    <mergeCell ref="I1971:J1971"/>
    <mergeCell ref="K1967:M1967"/>
    <mergeCell ref="K1968:M1968"/>
    <mergeCell ref="K1969:M1969"/>
    <mergeCell ref="K1970:M1970"/>
    <mergeCell ref="K1971:M1971"/>
    <mergeCell ref="I1972:J1972"/>
    <mergeCell ref="I1973:J1973"/>
    <mergeCell ref="I1974:J1974"/>
    <mergeCell ref="I1975:J1975"/>
    <mergeCell ref="I1976:J1976"/>
    <mergeCell ref="K1972:M1972"/>
    <mergeCell ref="K1973:M1973"/>
    <mergeCell ref="K1974:M1974"/>
    <mergeCell ref="K1975:M1975"/>
    <mergeCell ref="K1976:M1976"/>
    <mergeCell ref="I1967:J1967"/>
    <mergeCell ref="I1968:J1968"/>
    <mergeCell ref="I1969:J1969"/>
    <mergeCell ref="I1970:J1970"/>
    <mergeCell ref="I1959:J1959"/>
    <mergeCell ref="I1960:J1960"/>
    <mergeCell ref="I1961:J1961"/>
    <mergeCell ref="K1957:M1957"/>
    <mergeCell ref="K1958:M1958"/>
    <mergeCell ref="K1959:M1959"/>
    <mergeCell ref="K1960:M1960"/>
    <mergeCell ref="K1961:M1961"/>
    <mergeCell ref="I1962:J1962"/>
    <mergeCell ref="I1963:J1963"/>
    <mergeCell ref="I1964:J1964"/>
    <mergeCell ref="I1979:J1979"/>
    <mergeCell ref="I1980:J1980"/>
    <mergeCell ref="I1957:J1957"/>
    <mergeCell ref="I1958:J1958"/>
    <mergeCell ref="I1947:J1947"/>
    <mergeCell ref="I1948:J1948"/>
    <mergeCell ref="I1949:J1949"/>
    <mergeCell ref="I1950:J1950"/>
    <mergeCell ref="I1951:J1951"/>
    <mergeCell ref="K1947:M1947"/>
    <mergeCell ref="K1948:M1948"/>
    <mergeCell ref="K1949:M1949"/>
    <mergeCell ref="K1950:M1950"/>
    <mergeCell ref="K1951:M1951"/>
    <mergeCell ref="I1952:J1952"/>
    <mergeCell ref="I1965:J1965"/>
    <mergeCell ref="I1966:J1966"/>
    <mergeCell ref="K1962:M1962"/>
    <mergeCell ref="K1963:M1963"/>
    <mergeCell ref="K1964:M1964"/>
    <mergeCell ref="K1965:M1965"/>
    <mergeCell ref="I1942:J1942"/>
    <mergeCell ref="I1943:J1943"/>
    <mergeCell ref="I1944:J1944"/>
    <mergeCell ref="I1945:J1945"/>
    <mergeCell ref="I1946:J1946"/>
    <mergeCell ref="K1942:M1942"/>
    <mergeCell ref="K1943:M1943"/>
    <mergeCell ref="K1944:M1944"/>
    <mergeCell ref="K1945:M1945"/>
    <mergeCell ref="K1946:M1946"/>
    <mergeCell ref="I1935:J1935"/>
    <mergeCell ref="I1936:J1936"/>
    <mergeCell ref="I1953:J1953"/>
    <mergeCell ref="I1954:J1954"/>
    <mergeCell ref="I1955:J1955"/>
    <mergeCell ref="I1956:J1956"/>
    <mergeCell ref="K1952:M1952"/>
    <mergeCell ref="K1953:M1953"/>
    <mergeCell ref="K1954:M1954"/>
    <mergeCell ref="K1955:M1955"/>
    <mergeCell ref="K1956:M1956"/>
    <mergeCell ref="I1937:J1937"/>
    <mergeCell ref="I1938:J1938"/>
    <mergeCell ref="I1939:J1939"/>
    <mergeCell ref="I1940:J1940"/>
    <mergeCell ref="I1929:J1929"/>
    <mergeCell ref="I1930:J1930"/>
    <mergeCell ref="I1931:J1931"/>
    <mergeCell ref="K1927:M1927"/>
    <mergeCell ref="K1928:M1928"/>
    <mergeCell ref="K1929:M1929"/>
    <mergeCell ref="K1930:M1930"/>
    <mergeCell ref="K1931:M1931"/>
    <mergeCell ref="I1932:J1932"/>
    <mergeCell ref="I1933:J1933"/>
    <mergeCell ref="I1934:J1934"/>
    <mergeCell ref="I1941:J1941"/>
    <mergeCell ref="K1937:M1937"/>
    <mergeCell ref="K1938:M1938"/>
    <mergeCell ref="K1939:M1939"/>
    <mergeCell ref="K1940:M1940"/>
    <mergeCell ref="K1941:M1941"/>
    <mergeCell ref="K1934:M1934"/>
    <mergeCell ref="K1935:M1935"/>
    <mergeCell ref="K1936:M1936"/>
    <mergeCell ref="I1923:J1923"/>
    <mergeCell ref="I1924:J1924"/>
    <mergeCell ref="I1925:J1925"/>
    <mergeCell ref="I1926:J1926"/>
    <mergeCell ref="K1922:M1922"/>
    <mergeCell ref="K1923:M1923"/>
    <mergeCell ref="K1924:M1924"/>
    <mergeCell ref="K1925:M1925"/>
    <mergeCell ref="K1926:M1926"/>
    <mergeCell ref="I1927:J1927"/>
    <mergeCell ref="I1928:J1928"/>
    <mergeCell ref="I1917:J1917"/>
    <mergeCell ref="I1918:J1918"/>
    <mergeCell ref="I1919:J1919"/>
    <mergeCell ref="I1920:J1920"/>
    <mergeCell ref="I1921:J1921"/>
    <mergeCell ref="K1917:M1917"/>
    <mergeCell ref="K1918:M1918"/>
    <mergeCell ref="K1919:M1919"/>
    <mergeCell ref="K1920:M1920"/>
    <mergeCell ref="K1921:M1921"/>
    <mergeCell ref="I1922:J1922"/>
    <mergeCell ref="I1910:J1910"/>
    <mergeCell ref="I1911:J1911"/>
    <mergeCell ref="K1910:M1910"/>
    <mergeCell ref="K1911:M1911"/>
    <mergeCell ref="I1912:J1912"/>
    <mergeCell ref="I1913:J1913"/>
    <mergeCell ref="I1914:J1914"/>
    <mergeCell ref="I1915:J1915"/>
    <mergeCell ref="I1916:J1916"/>
    <mergeCell ref="K1912:M1912"/>
    <mergeCell ref="K1913:M1913"/>
    <mergeCell ref="K1914:M1914"/>
    <mergeCell ref="K1915:M1915"/>
    <mergeCell ref="K1916:M1916"/>
    <mergeCell ref="I2096:J2096"/>
    <mergeCell ref="I2097:J2097"/>
    <mergeCell ref="I1896:J1896"/>
    <mergeCell ref="I1897:J1897"/>
    <mergeCell ref="I1898:J1898"/>
    <mergeCell ref="I1899:J1899"/>
    <mergeCell ref="I1900:J1900"/>
    <mergeCell ref="I1901:J1901"/>
    <mergeCell ref="I1902:J1902"/>
    <mergeCell ref="I1903:J1903"/>
    <mergeCell ref="I1904:J1904"/>
    <mergeCell ref="I1905:J1905"/>
    <mergeCell ref="I1906:J1906"/>
    <mergeCell ref="I1907:J1907"/>
    <mergeCell ref="I1908:J1908"/>
    <mergeCell ref="I1909:J1909"/>
    <mergeCell ref="I2090:J2090"/>
    <mergeCell ref="K2086:M2086"/>
    <mergeCell ref="K2088:M2088"/>
    <mergeCell ref="K2089:M2089"/>
    <mergeCell ref="K2090:M2090"/>
    <mergeCell ref="I2091:J2091"/>
    <mergeCell ref="I2092:J2092"/>
    <mergeCell ref="I2093:J2093"/>
    <mergeCell ref="I2094:J2094"/>
    <mergeCell ref="I2095:J2095"/>
    <mergeCell ref="K2091:M2091"/>
    <mergeCell ref="K2092:M2092"/>
    <mergeCell ref="K2093:M2093"/>
    <mergeCell ref="K2094:M2094"/>
    <mergeCell ref="K2095:M2095"/>
    <mergeCell ref="I2084:J2084"/>
    <mergeCell ref="I2085:J2085"/>
    <mergeCell ref="K2081:M2081"/>
    <mergeCell ref="K2082:M2082"/>
    <mergeCell ref="K2083:M2083"/>
    <mergeCell ref="K2084:M2084"/>
    <mergeCell ref="K2085:M2085"/>
    <mergeCell ref="I2086:J2086"/>
    <mergeCell ref="I2087:J2087"/>
    <mergeCell ref="I2088:J2088"/>
    <mergeCell ref="I2089:J2089"/>
    <mergeCell ref="I2078:J2078"/>
    <mergeCell ref="I2079:J2079"/>
    <mergeCell ref="I2080:J2080"/>
    <mergeCell ref="K2076:M2076"/>
    <mergeCell ref="K2077:M2077"/>
    <mergeCell ref="K2078:M2078"/>
    <mergeCell ref="K2079:M2079"/>
    <mergeCell ref="K2080:M2080"/>
    <mergeCell ref="I2081:J2081"/>
    <mergeCell ref="I2082:J2082"/>
    <mergeCell ref="I2083:J2083"/>
    <mergeCell ref="I2072:J2072"/>
    <mergeCell ref="I2073:J2073"/>
    <mergeCell ref="I2074:J2074"/>
    <mergeCell ref="I2075:J2075"/>
    <mergeCell ref="K2071:M2071"/>
    <mergeCell ref="K2072:M2072"/>
    <mergeCell ref="K2073:M2073"/>
    <mergeCell ref="K2074:M2074"/>
    <mergeCell ref="K2075:M2075"/>
    <mergeCell ref="I2076:J2076"/>
    <mergeCell ref="I2077:J2077"/>
    <mergeCell ref="I2068:J2068"/>
    <mergeCell ref="I2069:J2069"/>
    <mergeCell ref="I2070:J2070"/>
    <mergeCell ref="K2066:M2066"/>
    <mergeCell ref="K2067:M2067"/>
    <mergeCell ref="K2068:M2068"/>
    <mergeCell ref="K2069:M2069"/>
    <mergeCell ref="K2070:M2070"/>
    <mergeCell ref="I2071:J2071"/>
    <mergeCell ref="I2060:J2060"/>
    <mergeCell ref="K2056:M2056"/>
    <mergeCell ref="K2057:M2057"/>
    <mergeCell ref="K2058:M2058"/>
    <mergeCell ref="K2059:M2059"/>
    <mergeCell ref="K2060:M2060"/>
    <mergeCell ref="I2061:J2061"/>
    <mergeCell ref="I2062:J2062"/>
    <mergeCell ref="I2063:J2063"/>
    <mergeCell ref="I2064:J2064"/>
    <mergeCell ref="I2065:J2065"/>
    <mergeCell ref="K2061:M2061"/>
    <mergeCell ref="K2062:M2062"/>
    <mergeCell ref="K2063:M2063"/>
    <mergeCell ref="K2064:M2064"/>
    <mergeCell ref="K2065:M2065"/>
    <mergeCell ref="I2056:J2056"/>
    <mergeCell ref="I2057:J2057"/>
    <mergeCell ref="I2058:J2058"/>
    <mergeCell ref="I2059:J2059"/>
    <mergeCell ref="K2050:M2050"/>
    <mergeCell ref="I2051:J2051"/>
    <mergeCell ref="I2052:J2052"/>
    <mergeCell ref="I2053:J2053"/>
    <mergeCell ref="I2066:J2066"/>
    <mergeCell ref="I2067:J2067"/>
    <mergeCell ref="I2046:J2046"/>
    <mergeCell ref="I2047:J2047"/>
    <mergeCell ref="I2036:J2036"/>
    <mergeCell ref="I2037:J2037"/>
    <mergeCell ref="I2038:J2038"/>
    <mergeCell ref="I2039:J2039"/>
    <mergeCell ref="I2040:J2040"/>
    <mergeCell ref="K2036:M2036"/>
    <mergeCell ref="K2037:M2037"/>
    <mergeCell ref="K2038:M2038"/>
    <mergeCell ref="K2039:M2039"/>
    <mergeCell ref="K2040:M2040"/>
    <mergeCell ref="I2041:J2041"/>
    <mergeCell ref="I2054:J2054"/>
    <mergeCell ref="I2055:J2055"/>
    <mergeCell ref="K2051:M2051"/>
    <mergeCell ref="K2052:M2052"/>
    <mergeCell ref="K2053:M2053"/>
    <mergeCell ref="K2054:M2054"/>
    <mergeCell ref="K2055:M2055"/>
    <mergeCell ref="I2048:J2048"/>
    <mergeCell ref="I2049:J2049"/>
    <mergeCell ref="I2050:J2050"/>
    <mergeCell ref="K2046:M2046"/>
    <mergeCell ref="K2047:M2047"/>
    <mergeCell ref="I2031:J2031"/>
    <mergeCell ref="I2032:J2032"/>
    <mergeCell ref="I2033:J2033"/>
    <mergeCell ref="I2034:J2034"/>
    <mergeCell ref="I2035:J2035"/>
    <mergeCell ref="K2031:M2031"/>
    <mergeCell ref="K2032:M2032"/>
    <mergeCell ref="K2033:M2033"/>
    <mergeCell ref="K2034:M2034"/>
    <mergeCell ref="K2035:M2035"/>
    <mergeCell ref="I2024:J2024"/>
    <mergeCell ref="I2025:J2025"/>
    <mergeCell ref="I2042:J2042"/>
    <mergeCell ref="I2043:J2043"/>
    <mergeCell ref="I2044:J2044"/>
    <mergeCell ref="I2045:J2045"/>
    <mergeCell ref="K2041:M2041"/>
    <mergeCell ref="K2042:M2042"/>
    <mergeCell ref="K2043:M2043"/>
    <mergeCell ref="K2044:M2044"/>
    <mergeCell ref="K2045:M2045"/>
    <mergeCell ref="I2026:J2026"/>
    <mergeCell ref="I2027:J2027"/>
    <mergeCell ref="I2028:J2028"/>
    <mergeCell ref="I2029:J2029"/>
    <mergeCell ref="I2018:J2018"/>
    <mergeCell ref="I2019:J2019"/>
    <mergeCell ref="I2020:J2020"/>
    <mergeCell ref="K2016:M2016"/>
    <mergeCell ref="K2017:M2017"/>
    <mergeCell ref="K2018:M2018"/>
    <mergeCell ref="K2019:M2019"/>
    <mergeCell ref="K2020:M2020"/>
    <mergeCell ref="I2021:J2021"/>
    <mergeCell ref="I2022:J2022"/>
    <mergeCell ref="I2023:J2023"/>
    <mergeCell ref="I2030:J2030"/>
    <mergeCell ref="K2026:M2026"/>
    <mergeCell ref="K2027:M2027"/>
    <mergeCell ref="K2028:M2028"/>
    <mergeCell ref="K2029:M2029"/>
    <mergeCell ref="K2030:M2030"/>
    <mergeCell ref="I2012:J2012"/>
    <mergeCell ref="I2013:J2013"/>
    <mergeCell ref="I2014:J2014"/>
    <mergeCell ref="I2015:J2015"/>
    <mergeCell ref="K2011:M2011"/>
    <mergeCell ref="K2012:M2012"/>
    <mergeCell ref="K2013:M2013"/>
    <mergeCell ref="K2014:M2014"/>
    <mergeCell ref="K2015:M2015"/>
    <mergeCell ref="I2016:J2016"/>
    <mergeCell ref="I2017:J2017"/>
    <mergeCell ref="I2006:J2006"/>
    <mergeCell ref="I2007:J2007"/>
    <mergeCell ref="I2008:J2008"/>
    <mergeCell ref="I2009:J2009"/>
    <mergeCell ref="I2010:J2010"/>
    <mergeCell ref="K2006:M2006"/>
    <mergeCell ref="K2007:M2007"/>
    <mergeCell ref="K2008:M2008"/>
    <mergeCell ref="K2009:M2009"/>
    <mergeCell ref="K2010:M2010"/>
    <mergeCell ref="I2011:J2011"/>
    <mergeCell ref="I1997:J1997"/>
    <mergeCell ref="I1998:J1998"/>
    <mergeCell ref="I1999:J1999"/>
    <mergeCell ref="I2000:J2000"/>
    <mergeCell ref="I2001:J2001"/>
    <mergeCell ref="I2002:J2002"/>
    <mergeCell ref="I2003:J2003"/>
    <mergeCell ref="I2004:J2004"/>
    <mergeCell ref="I2005:J2005"/>
    <mergeCell ref="K2001:M2001"/>
    <mergeCell ref="K2002:M2002"/>
    <mergeCell ref="K2003:M2003"/>
    <mergeCell ref="K2004:M2004"/>
    <mergeCell ref="K2005:M2005"/>
    <mergeCell ref="I2191:J2191"/>
    <mergeCell ref="I2192:J2192"/>
    <mergeCell ref="I2193:J2193"/>
    <mergeCell ref="I2179:J2179"/>
    <mergeCell ref="K2175:M2175"/>
    <mergeCell ref="K2176:M2176"/>
    <mergeCell ref="K2177:M2177"/>
    <mergeCell ref="K2178:M2178"/>
    <mergeCell ref="K2179:M2179"/>
    <mergeCell ref="I2180:J2180"/>
    <mergeCell ref="I2181:J2181"/>
    <mergeCell ref="I2182:J2182"/>
    <mergeCell ref="I2183:J2183"/>
    <mergeCell ref="I2184:J2184"/>
    <mergeCell ref="K2180:M2180"/>
    <mergeCell ref="K2181:M2181"/>
    <mergeCell ref="K2182:M2182"/>
    <mergeCell ref="K2183:M2183"/>
    <mergeCell ref="I2170:J2170"/>
    <mergeCell ref="I2171:J2171"/>
    <mergeCell ref="I2172:J2172"/>
    <mergeCell ref="I2194:J2194"/>
    <mergeCell ref="K2190:M2190"/>
    <mergeCell ref="K2191:M2191"/>
    <mergeCell ref="K2192:M2192"/>
    <mergeCell ref="K2193:M2193"/>
    <mergeCell ref="K2194:M2194"/>
    <mergeCell ref="I2195:J2195"/>
    <mergeCell ref="I2196:J2196"/>
    <mergeCell ref="I2197:J2197"/>
    <mergeCell ref="I2198:J2198"/>
    <mergeCell ref="I2185:J2185"/>
    <mergeCell ref="I2186:J2186"/>
    <mergeCell ref="I2187:J2187"/>
    <mergeCell ref="I2188:J2188"/>
    <mergeCell ref="I2189:J2189"/>
    <mergeCell ref="K2185:M2185"/>
    <mergeCell ref="K2186:M2186"/>
    <mergeCell ref="K2187:M2187"/>
    <mergeCell ref="K2188:M2188"/>
    <mergeCell ref="K2189:M2189"/>
    <mergeCell ref="I2190:J2190"/>
    <mergeCell ref="K2195:M2195"/>
    <mergeCell ref="K2196:M2196"/>
    <mergeCell ref="K2197:M2197"/>
    <mergeCell ref="K2198:M2198"/>
    <mergeCell ref="I2165:J2165"/>
    <mergeCell ref="I2166:J2166"/>
    <mergeCell ref="I2155:J2155"/>
    <mergeCell ref="I2156:J2156"/>
    <mergeCell ref="I2157:J2157"/>
    <mergeCell ref="I2158:J2158"/>
    <mergeCell ref="I2159:J2159"/>
    <mergeCell ref="K2155:M2155"/>
    <mergeCell ref="K2156:M2156"/>
    <mergeCell ref="K2157:M2157"/>
    <mergeCell ref="K2158:M2158"/>
    <mergeCell ref="K2159:M2159"/>
    <mergeCell ref="I2160:J2160"/>
    <mergeCell ref="K2184:M2184"/>
    <mergeCell ref="I2173:J2173"/>
    <mergeCell ref="I2174:J2174"/>
    <mergeCell ref="K2170:M2170"/>
    <mergeCell ref="K2171:M2171"/>
    <mergeCell ref="K2172:M2172"/>
    <mergeCell ref="K2173:M2173"/>
    <mergeCell ref="K2174:M2174"/>
    <mergeCell ref="I2175:J2175"/>
    <mergeCell ref="I2176:J2176"/>
    <mergeCell ref="I2177:J2177"/>
    <mergeCell ref="I2178:J2178"/>
    <mergeCell ref="I2167:J2167"/>
    <mergeCell ref="I2168:J2168"/>
    <mergeCell ref="I2169:J2169"/>
    <mergeCell ref="K2165:M2165"/>
    <mergeCell ref="K2166:M2166"/>
    <mergeCell ref="K2167:M2167"/>
    <mergeCell ref="K2168:M2168"/>
    <mergeCell ref="I2150:J2150"/>
    <mergeCell ref="I2151:J2151"/>
    <mergeCell ref="I2152:J2152"/>
    <mergeCell ref="I2153:J2153"/>
    <mergeCell ref="I2154:J2154"/>
    <mergeCell ref="K2150:M2150"/>
    <mergeCell ref="K2151:M2151"/>
    <mergeCell ref="K2152:M2152"/>
    <mergeCell ref="K2153:M2153"/>
    <mergeCell ref="K2154:M2154"/>
    <mergeCell ref="I2143:J2143"/>
    <mergeCell ref="I2144:J2144"/>
    <mergeCell ref="I2161:J2161"/>
    <mergeCell ref="I2162:J2162"/>
    <mergeCell ref="I2163:J2163"/>
    <mergeCell ref="I2164:J2164"/>
    <mergeCell ref="K2160:M2160"/>
    <mergeCell ref="K2161:M2161"/>
    <mergeCell ref="K2162:M2162"/>
    <mergeCell ref="K2163:M2163"/>
    <mergeCell ref="K2164:M2164"/>
    <mergeCell ref="I2145:J2145"/>
    <mergeCell ref="I2146:J2146"/>
    <mergeCell ref="I2147:J2147"/>
    <mergeCell ref="I2148:J2148"/>
    <mergeCell ref="I2137:J2137"/>
    <mergeCell ref="I2138:J2138"/>
    <mergeCell ref="I2139:J2139"/>
    <mergeCell ref="K2135:M2135"/>
    <mergeCell ref="K2136:M2136"/>
    <mergeCell ref="K2137:M2137"/>
    <mergeCell ref="K2138:M2138"/>
    <mergeCell ref="K2139:M2139"/>
    <mergeCell ref="I2140:J2140"/>
    <mergeCell ref="I2141:J2141"/>
    <mergeCell ref="I2142:J2142"/>
    <mergeCell ref="I2149:J2149"/>
    <mergeCell ref="K2145:M2145"/>
    <mergeCell ref="K2146:M2146"/>
    <mergeCell ref="K2147:M2147"/>
    <mergeCell ref="K2148:M2148"/>
    <mergeCell ref="K2149:M2149"/>
    <mergeCell ref="I2131:J2131"/>
    <mergeCell ref="I2132:J2132"/>
    <mergeCell ref="I2133:J2133"/>
    <mergeCell ref="I2134:J2134"/>
    <mergeCell ref="K2130:M2130"/>
    <mergeCell ref="K2131:M2131"/>
    <mergeCell ref="K2132:M2132"/>
    <mergeCell ref="K2133:M2133"/>
    <mergeCell ref="K2134:M2134"/>
    <mergeCell ref="I2135:J2135"/>
    <mergeCell ref="I2136:J2136"/>
    <mergeCell ref="I2125:J2125"/>
    <mergeCell ref="I2126:J2126"/>
    <mergeCell ref="I2127:J2127"/>
    <mergeCell ref="I2128:J2128"/>
    <mergeCell ref="I2129:J2129"/>
    <mergeCell ref="K2125:M2125"/>
    <mergeCell ref="K2126:M2126"/>
    <mergeCell ref="K2127:M2127"/>
    <mergeCell ref="K2128:M2128"/>
    <mergeCell ref="K2129:M2129"/>
    <mergeCell ref="I2130:J2130"/>
    <mergeCell ref="I2119:J2119"/>
    <mergeCell ref="K2115:M2115"/>
    <mergeCell ref="K2116:M2116"/>
    <mergeCell ref="K2117:M2117"/>
    <mergeCell ref="K2118:M2118"/>
    <mergeCell ref="K2119:M2119"/>
    <mergeCell ref="I2120:J2120"/>
    <mergeCell ref="I2121:J2121"/>
    <mergeCell ref="I2122:J2122"/>
    <mergeCell ref="I2123:J2123"/>
    <mergeCell ref="I2124:J2124"/>
    <mergeCell ref="K2120:M2120"/>
    <mergeCell ref="K2121:M2121"/>
    <mergeCell ref="K2122:M2122"/>
    <mergeCell ref="K2123:M2123"/>
    <mergeCell ref="K2124:M2124"/>
    <mergeCell ref="I2111:J2111"/>
    <mergeCell ref="I2112:J2112"/>
    <mergeCell ref="I2113:J2113"/>
    <mergeCell ref="I2114:J2114"/>
    <mergeCell ref="K2113:M2113"/>
    <mergeCell ref="K2114:M2114"/>
    <mergeCell ref="I2115:J2115"/>
    <mergeCell ref="I2116:J2116"/>
    <mergeCell ref="I2117:J2117"/>
    <mergeCell ref="I2118:J2118"/>
    <mergeCell ref="I2102:J2102"/>
    <mergeCell ref="I2103:J2103"/>
    <mergeCell ref="I2104:J2104"/>
    <mergeCell ref="I2105:J2105"/>
    <mergeCell ref="I2106:J2106"/>
    <mergeCell ref="I2107:J2107"/>
    <mergeCell ref="I2108:J2108"/>
    <mergeCell ref="I2109:J2109"/>
    <mergeCell ref="I2110:J2110"/>
    <mergeCell ref="K2384:M2384"/>
    <mergeCell ref="K2385:M2385"/>
    <mergeCell ref="K2386:M2386"/>
    <mergeCell ref="K2387:M2387"/>
    <mergeCell ref="K2388:M2388"/>
    <mergeCell ref="K2389:M2389"/>
    <mergeCell ref="K2390:M2390"/>
    <mergeCell ref="K2391:M2391"/>
    <mergeCell ref="I2267:J2267"/>
    <mergeCell ref="I2264:J2264"/>
    <mergeCell ref="I2250:J2250"/>
    <mergeCell ref="I2251:J2251"/>
    <mergeCell ref="I2252:J2252"/>
    <mergeCell ref="I2263:J2263"/>
    <mergeCell ref="I2265:J2265"/>
    <mergeCell ref="I2266:J2266"/>
    <mergeCell ref="I2256:J2256"/>
    <mergeCell ref="I2257:J2257"/>
    <mergeCell ref="I2258:J2258"/>
    <mergeCell ref="I2259:J2259"/>
    <mergeCell ref="I2260:J2260"/>
    <mergeCell ref="I2261:J2261"/>
    <mergeCell ref="I2262:J2262"/>
    <mergeCell ref="K2397:M2397"/>
    <mergeCell ref="K2395:M2395"/>
    <mergeCell ref="K2396:M2396"/>
    <mergeCell ref="I2270:J2270"/>
    <mergeCell ref="I2271:J2271"/>
    <mergeCell ref="I2268:J2268"/>
    <mergeCell ref="I2272:J2272"/>
    <mergeCell ref="K2382:M2382"/>
    <mergeCell ref="K2383:M2383"/>
    <mergeCell ref="I2295:J2295"/>
    <mergeCell ref="I2296:J2296"/>
    <mergeCell ref="I2299:J2299"/>
    <mergeCell ref="I2300:J2300"/>
    <mergeCell ref="I2301:J2301"/>
    <mergeCell ref="I2302:J2302"/>
    <mergeCell ref="I2303:J2303"/>
    <mergeCell ref="I2304:J2304"/>
    <mergeCell ref="I2305:J2305"/>
    <mergeCell ref="I2306:J2306"/>
    <mergeCell ref="I2269:J2269"/>
    <mergeCell ref="I2307:J2307"/>
    <mergeCell ref="I2308:J2308"/>
    <mergeCell ref="I2309:J2309"/>
    <mergeCell ref="I2310:J2310"/>
    <mergeCell ref="I2273:J2273"/>
    <mergeCell ref="I2274:J2274"/>
    <mergeCell ref="I2275:J2275"/>
    <mergeCell ref="I2276:J2276"/>
    <mergeCell ref="I2277:J2277"/>
    <mergeCell ref="I2278:J2278"/>
    <mergeCell ref="I2289:J2289"/>
    <mergeCell ref="I2290:J2290"/>
    <mergeCell ref="I2253:J2253"/>
    <mergeCell ref="I2254:J2254"/>
    <mergeCell ref="I2255:J2255"/>
    <mergeCell ref="I2279:J2279"/>
    <mergeCell ref="I2280:J2280"/>
    <mergeCell ref="I2281:J2281"/>
    <mergeCell ref="I2282:J2282"/>
    <mergeCell ref="I2283:J2283"/>
    <mergeCell ref="I2284:J2284"/>
    <mergeCell ref="I2285:J2285"/>
    <mergeCell ref="I2286:J2286"/>
    <mergeCell ref="I2287:J2287"/>
    <mergeCell ref="I2288:J2288"/>
    <mergeCell ref="I2238:J2238"/>
    <mergeCell ref="I2239:J2239"/>
    <mergeCell ref="I2240:J2240"/>
    <mergeCell ref="I2244:J2244"/>
    <mergeCell ref="I2245:J2245"/>
    <mergeCell ref="I2246:J2246"/>
    <mergeCell ref="I2317:J2317"/>
    <mergeCell ref="I2318:J2318"/>
    <mergeCell ref="I2319:J2319"/>
    <mergeCell ref="I2320:J2320"/>
    <mergeCell ref="I2321:J2321"/>
    <mergeCell ref="I2322:J2322"/>
    <mergeCell ref="I2323:J2323"/>
    <mergeCell ref="I2324:J2324"/>
    <mergeCell ref="I2325:J2325"/>
    <mergeCell ref="I2230:J2230"/>
    <mergeCell ref="I2231:J2231"/>
    <mergeCell ref="I2226:J2226"/>
    <mergeCell ref="I2227:J2227"/>
    <mergeCell ref="I2228:J2228"/>
    <mergeCell ref="I2232:J2232"/>
    <mergeCell ref="I2233:J2233"/>
    <mergeCell ref="I2234:J2234"/>
    <mergeCell ref="I2291:J2291"/>
    <mergeCell ref="I2292:J2292"/>
    <mergeCell ref="I2293:J2293"/>
    <mergeCell ref="I2294:J2294"/>
    <mergeCell ref="I2298:J2298"/>
    <mergeCell ref="I2297:J2297"/>
    <mergeCell ref="I2311:J2311"/>
    <mergeCell ref="I2312:J2312"/>
    <mergeCell ref="I2313:J2313"/>
    <mergeCell ref="I2314:J2314"/>
    <mergeCell ref="I2315:J2315"/>
    <mergeCell ref="I2316:J2316"/>
    <mergeCell ref="I2235:J2235"/>
    <mergeCell ref="I2236:J2236"/>
    <mergeCell ref="I2237:J2237"/>
    <mergeCell ref="I2326:J2326"/>
    <mergeCell ref="I2327:J2327"/>
    <mergeCell ref="I2328:J2328"/>
    <mergeCell ref="I2329:J2329"/>
    <mergeCell ref="I2330:J2330"/>
    <mergeCell ref="I2331:J2331"/>
    <mergeCell ref="I2332:J2332"/>
    <mergeCell ref="I2333:J2333"/>
    <mergeCell ref="K2263:M2263"/>
    <mergeCell ref="K2264:M2264"/>
    <mergeCell ref="K2265:M2265"/>
    <mergeCell ref="K2266:M2266"/>
    <mergeCell ref="K2267:M2267"/>
    <mergeCell ref="I2224:J2224"/>
    <mergeCell ref="I2225:J2225"/>
    <mergeCell ref="I2220:J2220"/>
    <mergeCell ref="I2221:J2221"/>
    <mergeCell ref="I2222:J2222"/>
    <mergeCell ref="I2229:J2229"/>
    <mergeCell ref="K2253:M2253"/>
    <mergeCell ref="K2254:M2254"/>
    <mergeCell ref="K2255:M2255"/>
    <mergeCell ref="K2256:M2256"/>
    <mergeCell ref="K2257:M2257"/>
    <mergeCell ref="K2258:M2258"/>
    <mergeCell ref="K2259:M2259"/>
    <mergeCell ref="K2260:M2260"/>
    <mergeCell ref="K2261:M2261"/>
    <mergeCell ref="K2262:M2262"/>
    <mergeCell ref="K2250:M2250"/>
    <mergeCell ref="K2251:M2251"/>
    <mergeCell ref="K2252:M2252"/>
    <mergeCell ref="I2215:J2215"/>
    <mergeCell ref="I2216:J2216"/>
    <mergeCell ref="I2217:J2217"/>
    <mergeCell ref="I2218:J2218"/>
    <mergeCell ref="I2219:J2219"/>
    <mergeCell ref="I2223:J2223"/>
    <mergeCell ref="K2239:M2239"/>
    <mergeCell ref="K2240:M2240"/>
    <mergeCell ref="K2241:M2241"/>
    <mergeCell ref="K2242:M2242"/>
    <mergeCell ref="K2243:M2243"/>
    <mergeCell ref="K2244:M2244"/>
    <mergeCell ref="K2245:M2245"/>
    <mergeCell ref="K2246:M2246"/>
    <mergeCell ref="K2247:M2247"/>
    <mergeCell ref="K2248:M2248"/>
    <mergeCell ref="K2249:M2249"/>
    <mergeCell ref="K2226:M2226"/>
    <mergeCell ref="K2227:M2227"/>
    <mergeCell ref="K2228:M2228"/>
    <mergeCell ref="K2229:M2229"/>
    <mergeCell ref="I2241:J2241"/>
    <mergeCell ref="I2242:J2242"/>
    <mergeCell ref="I2243:J2243"/>
    <mergeCell ref="I2247:J2247"/>
    <mergeCell ref="I2248:J2248"/>
    <mergeCell ref="I2249:J2249"/>
    <mergeCell ref="I2212:J2212"/>
    <mergeCell ref="I2213:J2213"/>
    <mergeCell ref="I2208:J2208"/>
    <mergeCell ref="I2209:J2209"/>
    <mergeCell ref="I2210:J2210"/>
    <mergeCell ref="I2214:J2214"/>
    <mergeCell ref="K2230:M2230"/>
    <mergeCell ref="K2231:M2231"/>
    <mergeCell ref="K2232:M2232"/>
    <mergeCell ref="K2233:M2233"/>
    <mergeCell ref="K2234:M2234"/>
    <mergeCell ref="K2235:M2235"/>
    <mergeCell ref="K2236:M2236"/>
    <mergeCell ref="K2237:M2237"/>
    <mergeCell ref="K2238:M2238"/>
    <mergeCell ref="I2203:J2203"/>
    <mergeCell ref="I2204:J2204"/>
    <mergeCell ref="I2205:J2205"/>
    <mergeCell ref="I2206:J2206"/>
    <mergeCell ref="I2207:J2207"/>
    <mergeCell ref="I2211:J2211"/>
    <mergeCell ref="K2215:M2215"/>
    <mergeCell ref="K2216:M2216"/>
    <mergeCell ref="K2217:M2217"/>
    <mergeCell ref="K2218:M2218"/>
    <mergeCell ref="K2219:M2219"/>
    <mergeCell ref="K2220:M2220"/>
    <mergeCell ref="K2221:M2221"/>
    <mergeCell ref="K2222:M2222"/>
    <mergeCell ref="K2223:M2223"/>
    <mergeCell ref="K2224:M2224"/>
    <mergeCell ref="K2225:M2225"/>
    <mergeCell ref="K1889:M1889"/>
    <mergeCell ref="K1890:M1890"/>
    <mergeCell ref="K1891:M1891"/>
    <mergeCell ref="K1892:M1892"/>
    <mergeCell ref="I2199:J2199"/>
    <mergeCell ref="I2200:J2200"/>
    <mergeCell ref="I2201:J2201"/>
    <mergeCell ref="I1893:J1893"/>
    <mergeCell ref="I1894:J1894"/>
    <mergeCell ref="I1895:J1895"/>
    <mergeCell ref="I2098:J2098"/>
    <mergeCell ref="I2099:J2099"/>
    <mergeCell ref="I2202:J2202"/>
    <mergeCell ref="I2100:J2100"/>
    <mergeCell ref="I2101:J2101"/>
    <mergeCell ref="K1893:M1893"/>
    <mergeCell ref="K1894:M1894"/>
    <mergeCell ref="K1895:M1895"/>
    <mergeCell ref="K1896:M1896"/>
    <mergeCell ref="K1897:M1897"/>
    <mergeCell ref="K1898:M1898"/>
    <mergeCell ref="K1899:M1899"/>
    <mergeCell ref="K1900:M1900"/>
    <mergeCell ref="K1901:M1901"/>
    <mergeCell ref="K1902:M1902"/>
    <mergeCell ref="K1903:M1903"/>
    <mergeCell ref="K1904:M1904"/>
    <mergeCell ref="K1905:M1905"/>
    <mergeCell ref="K1906:M1906"/>
    <mergeCell ref="K1933:M1933"/>
    <mergeCell ref="K2096:M2096"/>
    <mergeCell ref="K2097:M2097"/>
    <mergeCell ref="K1874:M1874"/>
    <mergeCell ref="K1875:M1875"/>
    <mergeCell ref="K1876:M1876"/>
    <mergeCell ref="K1877:M1877"/>
    <mergeCell ref="K1878:M1878"/>
    <mergeCell ref="K1879:M1879"/>
    <mergeCell ref="I1883:J1883"/>
    <mergeCell ref="I1884:J1884"/>
    <mergeCell ref="I1873:J1873"/>
    <mergeCell ref="I1868:J1868"/>
    <mergeCell ref="I1869:J1869"/>
    <mergeCell ref="I1870:J1870"/>
    <mergeCell ref="K1868:M1868"/>
    <mergeCell ref="K1869:M1869"/>
    <mergeCell ref="K1870:M1870"/>
    <mergeCell ref="K1871:M1871"/>
    <mergeCell ref="K1872:M1872"/>
    <mergeCell ref="K1873:M1873"/>
    <mergeCell ref="I1877:J1877"/>
    <mergeCell ref="I1878:J1878"/>
    <mergeCell ref="I1874:J1874"/>
    <mergeCell ref="I1875:J1875"/>
    <mergeCell ref="I1876:J1876"/>
    <mergeCell ref="I1867:J1867"/>
    <mergeCell ref="I1862:J1862"/>
    <mergeCell ref="I1863:J1863"/>
    <mergeCell ref="I1864:J1864"/>
    <mergeCell ref="K1862:M1862"/>
    <mergeCell ref="K1863:M1863"/>
    <mergeCell ref="K1864:M1864"/>
    <mergeCell ref="K1865:M1865"/>
    <mergeCell ref="K1866:M1866"/>
    <mergeCell ref="K1867:M1867"/>
    <mergeCell ref="I1871:J1871"/>
    <mergeCell ref="I1872:J1872"/>
    <mergeCell ref="I1861:J1861"/>
    <mergeCell ref="I1856:J1856"/>
    <mergeCell ref="I1857:J1857"/>
    <mergeCell ref="I1858:J1858"/>
    <mergeCell ref="K1856:M1856"/>
    <mergeCell ref="K1857:M1857"/>
    <mergeCell ref="K1858:M1858"/>
    <mergeCell ref="K1859:M1859"/>
    <mergeCell ref="K1860:M1860"/>
    <mergeCell ref="K1861:M1861"/>
    <mergeCell ref="I1865:J1865"/>
    <mergeCell ref="I1866:J1866"/>
    <mergeCell ref="I1855:J1855"/>
    <mergeCell ref="I1850:J1850"/>
    <mergeCell ref="I1851:J1851"/>
    <mergeCell ref="I1852:J1852"/>
    <mergeCell ref="K1850:M1850"/>
    <mergeCell ref="K1851:M1851"/>
    <mergeCell ref="K1852:M1852"/>
    <mergeCell ref="K1853:M1853"/>
    <mergeCell ref="K1854:M1854"/>
    <mergeCell ref="K1855:M1855"/>
    <mergeCell ref="I1859:J1859"/>
    <mergeCell ref="I1860:J1860"/>
    <mergeCell ref="I1849:J1849"/>
    <mergeCell ref="I1844:J1844"/>
    <mergeCell ref="I1845:J1845"/>
    <mergeCell ref="I1846:J1846"/>
    <mergeCell ref="K1844:M1844"/>
    <mergeCell ref="K1845:M1845"/>
    <mergeCell ref="K1846:M1846"/>
    <mergeCell ref="K1847:M1847"/>
    <mergeCell ref="K1848:M1848"/>
    <mergeCell ref="K1849:M1849"/>
    <mergeCell ref="I1853:J1853"/>
    <mergeCell ref="I1854:J1854"/>
    <mergeCell ref="I1843:J1843"/>
    <mergeCell ref="I1838:J1838"/>
    <mergeCell ref="I1839:J1839"/>
    <mergeCell ref="I1840:J1840"/>
    <mergeCell ref="K1838:M1838"/>
    <mergeCell ref="K1839:M1839"/>
    <mergeCell ref="K1840:M1840"/>
    <mergeCell ref="K1841:M1841"/>
    <mergeCell ref="K1842:M1842"/>
    <mergeCell ref="K1843:M1843"/>
    <mergeCell ref="I1847:J1847"/>
    <mergeCell ref="I1848:J1848"/>
    <mergeCell ref="I1805:J1805"/>
    <mergeCell ref="I1837:J1837"/>
    <mergeCell ref="I1832:J1832"/>
    <mergeCell ref="I1833:J1833"/>
    <mergeCell ref="I1834:J1834"/>
    <mergeCell ref="K1832:M1832"/>
    <mergeCell ref="K1833:M1833"/>
    <mergeCell ref="K1834:M1834"/>
    <mergeCell ref="K1835:M1835"/>
    <mergeCell ref="K1836:M1836"/>
    <mergeCell ref="K1837:M1837"/>
    <mergeCell ref="I1841:J1841"/>
    <mergeCell ref="I1842:J1842"/>
    <mergeCell ref="I1831:J1831"/>
    <mergeCell ref="I1826:J1826"/>
    <mergeCell ref="I1827:J1827"/>
    <mergeCell ref="I1828:J1828"/>
    <mergeCell ref="K1826:M1826"/>
    <mergeCell ref="K1827:M1827"/>
    <mergeCell ref="K1828:M1828"/>
    <mergeCell ref="K1829:M1829"/>
    <mergeCell ref="K1830:M1830"/>
    <mergeCell ref="K1831:M1831"/>
    <mergeCell ref="I1835:J1835"/>
    <mergeCell ref="I1836:J1836"/>
    <mergeCell ref="K1788:M1788"/>
    <mergeCell ref="G1774:H1774"/>
    <mergeCell ref="I1774:J1774"/>
    <mergeCell ref="G1775:H1775"/>
    <mergeCell ref="I1825:J1825"/>
    <mergeCell ref="I1820:J1820"/>
    <mergeCell ref="I1821:J1821"/>
    <mergeCell ref="I1822:J1822"/>
    <mergeCell ref="K1820:M1820"/>
    <mergeCell ref="K1821:M1821"/>
    <mergeCell ref="K1822:M1822"/>
    <mergeCell ref="K1823:M1823"/>
    <mergeCell ref="K1824:M1824"/>
    <mergeCell ref="K1825:M1825"/>
    <mergeCell ref="I1829:J1829"/>
    <mergeCell ref="I1830:J1830"/>
    <mergeCell ref="I1819:J1819"/>
    <mergeCell ref="I1814:J1814"/>
    <mergeCell ref="I1815:J1815"/>
    <mergeCell ref="I1816:J1816"/>
    <mergeCell ref="K1814:M1814"/>
    <mergeCell ref="K1815:M1815"/>
    <mergeCell ref="K1816:M1816"/>
    <mergeCell ref="K1817:M1817"/>
    <mergeCell ref="K1818:M1818"/>
    <mergeCell ref="K1819:M1819"/>
    <mergeCell ref="I1823:J1823"/>
    <mergeCell ref="I1824:J1824"/>
    <mergeCell ref="I1817:J1817"/>
    <mergeCell ref="I1818:J1818"/>
    <mergeCell ref="G1787:H1787"/>
    <mergeCell ref="F1791:N1791"/>
    <mergeCell ref="F690:G690"/>
    <mergeCell ref="G1777:H1777"/>
    <mergeCell ref="I1777:J1777"/>
    <mergeCell ref="I1782:J1782"/>
    <mergeCell ref="K1785:M1785"/>
    <mergeCell ref="K1786:M1786"/>
    <mergeCell ref="K1775:M1775"/>
    <mergeCell ref="K1776:M1776"/>
    <mergeCell ref="K1777:M1777"/>
    <mergeCell ref="K1778:M1778"/>
    <mergeCell ref="K1779:M1779"/>
    <mergeCell ref="K1780:M1780"/>
    <mergeCell ref="I1783:J1783"/>
    <mergeCell ref="G1779:H1779"/>
    <mergeCell ref="I1779:J1779"/>
    <mergeCell ref="I1813:J1813"/>
    <mergeCell ref="I1810:J1810"/>
    <mergeCell ref="I1807:J1807"/>
    <mergeCell ref="I1808:J1808"/>
    <mergeCell ref="I1809:J1809"/>
    <mergeCell ref="I1811:J1811"/>
    <mergeCell ref="G1776:H1776"/>
    <mergeCell ref="I1776:J1776"/>
    <mergeCell ref="I1780:J1780"/>
    <mergeCell ref="I1812:J1812"/>
    <mergeCell ref="K1810:M1810"/>
    <mergeCell ref="G1785:H1785"/>
    <mergeCell ref="K1806:M1806"/>
    <mergeCell ref="I1775:J1775"/>
    <mergeCell ref="G1778:H1778"/>
    <mergeCell ref="I1778:J1778"/>
    <mergeCell ref="K1787:M1787"/>
    <mergeCell ref="F725:G725"/>
    <mergeCell ref="F726:G726"/>
    <mergeCell ref="F727:G727"/>
    <mergeCell ref="F716:G716"/>
    <mergeCell ref="F714:G714"/>
    <mergeCell ref="F697:G697"/>
    <mergeCell ref="F691:G691"/>
    <mergeCell ref="F743:G743"/>
    <mergeCell ref="F744:G744"/>
    <mergeCell ref="F745:G745"/>
    <mergeCell ref="F746:G746"/>
    <mergeCell ref="F747:G747"/>
    <mergeCell ref="F748:G748"/>
    <mergeCell ref="F749:G749"/>
    <mergeCell ref="F696:G696"/>
    <mergeCell ref="F698:G698"/>
    <mergeCell ref="F730:G730"/>
    <mergeCell ref="F731:G731"/>
    <mergeCell ref="F732:G732"/>
    <mergeCell ref="F706:G706"/>
    <mergeCell ref="F735:G735"/>
    <mergeCell ref="K1805:M1805"/>
    <mergeCell ref="G1771:H1771"/>
    <mergeCell ref="I1771:J1771"/>
    <mergeCell ref="I1804:J1804"/>
    <mergeCell ref="I1798:J1798"/>
    <mergeCell ref="I1797:J1797"/>
    <mergeCell ref="K1784:M1784"/>
    <mergeCell ref="F702:G702"/>
    <mergeCell ref="F703:G703"/>
    <mergeCell ref="F750:G750"/>
    <mergeCell ref="F729:G729"/>
    <mergeCell ref="F719:G719"/>
    <mergeCell ref="F712:G712"/>
    <mergeCell ref="F739:G739"/>
    <mergeCell ref="F664:G664"/>
    <mergeCell ref="F704:G704"/>
    <mergeCell ref="F705:G705"/>
    <mergeCell ref="F713:G713"/>
    <mergeCell ref="F722:G722"/>
    <mergeCell ref="F723:G723"/>
    <mergeCell ref="F665:G665"/>
    <mergeCell ref="F734:G734"/>
    <mergeCell ref="F695:G695"/>
    <mergeCell ref="F675:G675"/>
    <mergeCell ref="F699:G699"/>
    <mergeCell ref="F700:G700"/>
    <mergeCell ref="F738:G738"/>
    <mergeCell ref="F751:G751"/>
    <mergeCell ref="F740:G740"/>
    <mergeCell ref="G1781:H1781"/>
    <mergeCell ref="I1781:J1781"/>
    <mergeCell ref="G1783:H1783"/>
    <mergeCell ref="G1784:H1784"/>
    <mergeCell ref="I1784:J1784"/>
    <mergeCell ref="F692:G692"/>
    <mergeCell ref="F673:G673"/>
    <mergeCell ref="F674:G674"/>
    <mergeCell ref="F672:G672"/>
    <mergeCell ref="A1:B4"/>
    <mergeCell ref="G2:H2"/>
    <mergeCell ref="F470:N470"/>
    <mergeCell ref="F471:N471"/>
    <mergeCell ref="F472:N472"/>
    <mergeCell ref="F473:N476"/>
    <mergeCell ref="F477:N477"/>
    <mergeCell ref="F478:N481"/>
    <mergeCell ref="F484:N484"/>
    <mergeCell ref="F486:N487"/>
    <mergeCell ref="M488:N488"/>
    <mergeCell ref="M489:N504"/>
    <mergeCell ref="F505:N506"/>
    <mergeCell ref="F485:N485"/>
    <mergeCell ref="F508:F509"/>
    <mergeCell ref="G508:M508"/>
    <mergeCell ref="I2:K4"/>
    <mergeCell ref="G3:H3"/>
    <mergeCell ref="G4:H4"/>
    <mergeCell ref="F6:N6"/>
    <mergeCell ref="G7:I7"/>
    <mergeCell ref="F9:G9"/>
    <mergeCell ref="H9:J9"/>
    <mergeCell ref="K9:N9"/>
    <mergeCell ref="F10:G10"/>
    <mergeCell ref="F36:N36"/>
    <mergeCell ref="F51:N51"/>
    <mergeCell ref="F19:I19"/>
    <mergeCell ref="F20:I20"/>
    <mergeCell ref="F467:N467"/>
    <mergeCell ref="J19:N19"/>
    <mergeCell ref="H63:L63"/>
    <mergeCell ref="F572:N572"/>
    <mergeCell ref="F573:G573"/>
    <mergeCell ref="H573:I573"/>
    <mergeCell ref="F49:N49"/>
    <mergeCell ref="F574:N575"/>
    <mergeCell ref="F594:N594"/>
    <mergeCell ref="N508:N509"/>
    <mergeCell ref="N510:N525"/>
    <mergeCell ref="F596:N598"/>
    <mergeCell ref="F638:G638"/>
    <mergeCell ref="F600:L600"/>
    <mergeCell ref="F601:G601"/>
    <mergeCell ref="F546:G546"/>
    <mergeCell ref="F551:G551"/>
    <mergeCell ref="F556:G556"/>
    <mergeCell ref="F561:G561"/>
    <mergeCell ref="H60:L60"/>
    <mergeCell ref="H59:L59"/>
    <mergeCell ref="H61:L61"/>
    <mergeCell ref="H62:L62"/>
    <mergeCell ref="F602:G602"/>
    <mergeCell ref="F603:G603"/>
    <mergeCell ref="F604:G604"/>
    <mergeCell ref="F526:N527"/>
    <mergeCell ref="F626:G626"/>
    <mergeCell ref="F627:G627"/>
    <mergeCell ref="F617:G617"/>
    <mergeCell ref="F535:G535"/>
    <mergeCell ref="F541:G541"/>
    <mergeCell ref="F619:G619"/>
    <mergeCell ref="F620:G620"/>
    <mergeCell ref="F530:G530"/>
    <mergeCell ref="F710:G710"/>
    <mergeCell ref="F684:G684"/>
    <mergeCell ref="F701:G701"/>
    <mergeCell ref="F637:G637"/>
    <mergeCell ref="F649:G649"/>
    <mergeCell ref="F650:G650"/>
    <mergeCell ref="F685:G685"/>
    <mergeCell ref="F736:G736"/>
    <mergeCell ref="F694:G694"/>
    <mergeCell ref="F724:G724"/>
    <mergeCell ref="F643:G643"/>
    <mergeCell ref="F644:G644"/>
    <mergeCell ref="F645:G645"/>
    <mergeCell ref="F666:G666"/>
    <mergeCell ref="F654:G654"/>
    <mergeCell ref="F662:G662"/>
    <mergeCell ref="F693:G693"/>
    <mergeCell ref="F717:G717"/>
    <mergeCell ref="F707:G707"/>
    <mergeCell ref="F708:G708"/>
    <mergeCell ref="F709:G709"/>
    <mergeCell ref="F566:G566"/>
    <mergeCell ref="F718:G718"/>
    <mergeCell ref="F655:G655"/>
    <mergeCell ref="F641:G641"/>
    <mergeCell ref="I1787:J1787"/>
    <mergeCell ref="G1788:H1788"/>
    <mergeCell ref="I1788:J1788"/>
    <mergeCell ref="I1770:J1770"/>
    <mergeCell ref="I1768:J1768"/>
    <mergeCell ref="G1773:H1773"/>
    <mergeCell ref="F733:G733"/>
    <mergeCell ref="G1770:H1770"/>
    <mergeCell ref="I1773:J1773"/>
    <mergeCell ref="F755:N755"/>
    <mergeCell ref="F757:N758"/>
    <mergeCell ref="F1764:N1764"/>
    <mergeCell ref="F1766:N1766"/>
    <mergeCell ref="G1768:H1768"/>
    <mergeCell ref="F720:G720"/>
    <mergeCell ref="F721:G721"/>
    <mergeCell ref="F728:G728"/>
    <mergeCell ref="K1781:M1781"/>
    <mergeCell ref="K1782:M1782"/>
    <mergeCell ref="K1783:M1783"/>
    <mergeCell ref="F737:G737"/>
    <mergeCell ref="G1769:H1769"/>
    <mergeCell ref="I1769:J1769"/>
    <mergeCell ref="F642:G642"/>
    <mergeCell ref="F715:G715"/>
    <mergeCell ref="F711:G711"/>
    <mergeCell ref="F741:G741"/>
    <mergeCell ref="F742:G742"/>
    <mergeCell ref="F2400:N2400"/>
    <mergeCell ref="I1806:J1806"/>
    <mergeCell ref="I1799:J1799"/>
    <mergeCell ref="I1800:J1800"/>
    <mergeCell ref="I1801:J1801"/>
    <mergeCell ref="I1803:J1803"/>
    <mergeCell ref="G1782:H1782"/>
    <mergeCell ref="I1802:J1802"/>
    <mergeCell ref="G1772:H1772"/>
    <mergeCell ref="I1772:J1772"/>
    <mergeCell ref="F1793:N1794"/>
    <mergeCell ref="G1786:H1786"/>
    <mergeCell ref="I1786:J1786"/>
    <mergeCell ref="K1998:M1998"/>
    <mergeCell ref="K1999:M1999"/>
    <mergeCell ref="K2000:M2000"/>
    <mergeCell ref="K1811:M1811"/>
    <mergeCell ref="K1812:M1812"/>
    <mergeCell ref="K1813:M1813"/>
    <mergeCell ref="K1807:M1807"/>
    <mergeCell ref="K1808:M1808"/>
    <mergeCell ref="K1809:M1809"/>
    <mergeCell ref="K1797:M1797"/>
    <mergeCell ref="K1798:M1798"/>
    <mergeCell ref="K1799:M1799"/>
    <mergeCell ref="K1800:M1800"/>
    <mergeCell ref="K1801:M1801"/>
    <mergeCell ref="K1802:M1802"/>
    <mergeCell ref="K1803:M1803"/>
    <mergeCell ref="K1804:M1804"/>
    <mergeCell ref="G1780:H1780"/>
    <mergeCell ref="I1785:J1785"/>
    <mergeCell ref="F622:G622"/>
    <mergeCell ref="F681:G681"/>
    <mergeCell ref="F682:G682"/>
    <mergeCell ref="F683:G683"/>
    <mergeCell ref="F648:G648"/>
    <mergeCell ref="F663:G663"/>
    <mergeCell ref="F640:G640"/>
    <mergeCell ref="F653:G653"/>
    <mergeCell ref="F686:G686"/>
    <mergeCell ref="F631:G631"/>
    <mergeCell ref="F632:G632"/>
    <mergeCell ref="F623:G623"/>
    <mergeCell ref="F624:G624"/>
    <mergeCell ref="F625:G625"/>
    <mergeCell ref="F687:G687"/>
    <mergeCell ref="F688:G688"/>
    <mergeCell ref="F689:G689"/>
    <mergeCell ref="F670:G670"/>
    <mergeCell ref="F671:G671"/>
    <mergeCell ref="F656:G656"/>
    <mergeCell ref="F657:G657"/>
    <mergeCell ref="F628:G628"/>
    <mergeCell ref="F634:G634"/>
    <mergeCell ref="F635:G635"/>
    <mergeCell ref="F630:G630"/>
    <mergeCell ref="F676:G676"/>
    <mergeCell ref="F677:G677"/>
    <mergeCell ref="F678:G678"/>
    <mergeCell ref="F679:G679"/>
    <mergeCell ref="F680:G680"/>
    <mergeCell ref="P7:R7"/>
    <mergeCell ref="F605:G605"/>
    <mergeCell ref="F606:G606"/>
    <mergeCell ref="F607:G607"/>
    <mergeCell ref="F608:G608"/>
    <mergeCell ref="F612:G612"/>
    <mergeCell ref="F633:G633"/>
    <mergeCell ref="F613:G613"/>
    <mergeCell ref="F614:G614"/>
    <mergeCell ref="F615:G615"/>
    <mergeCell ref="F639:G639"/>
    <mergeCell ref="F668:G668"/>
    <mergeCell ref="F669:G669"/>
    <mergeCell ref="F610:G610"/>
    <mergeCell ref="F52:N54"/>
    <mergeCell ref="F57:N57"/>
    <mergeCell ref="F651:G651"/>
    <mergeCell ref="F652:G652"/>
    <mergeCell ref="F658:G658"/>
    <mergeCell ref="F659:G659"/>
    <mergeCell ref="F660:G660"/>
    <mergeCell ref="F661:G661"/>
    <mergeCell ref="F609:G609"/>
    <mergeCell ref="F618:G618"/>
    <mergeCell ref="F611:G611"/>
    <mergeCell ref="F616:G616"/>
    <mergeCell ref="F621:G621"/>
    <mergeCell ref="F646:G646"/>
    <mergeCell ref="F647:G647"/>
    <mergeCell ref="F667:G667"/>
    <mergeCell ref="F636:G636"/>
    <mergeCell ref="F629:G629"/>
    <mergeCell ref="K2098:M2098"/>
    <mergeCell ref="K2099:M2099"/>
    <mergeCell ref="K2100:M2100"/>
    <mergeCell ref="K2101:M2101"/>
    <mergeCell ref="K2102:M2102"/>
    <mergeCell ref="K2103:M2103"/>
    <mergeCell ref="K2104:M2104"/>
    <mergeCell ref="K2105:M2105"/>
    <mergeCell ref="K1907:M1907"/>
    <mergeCell ref="K1908:M1908"/>
    <mergeCell ref="K1909:M1909"/>
    <mergeCell ref="K1987:M1987"/>
    <mergeCell ref="K1988:M1988"/>
    <mergeCell ref="K1989:M1989"/>
    <mergeCell ref="K1990:M1990"/>
    <mergeCell ref="K1991:M1991"/>
    <mergeCell ref="K1992:M1992"/>
    <mergeCell ref="K1993:M1993"/>
    <mergeCell ref="K1994:M1994"/>
    <mergeCell ref="K1995:M1995"/>
    <mergeCell ref="K1996:M1996"/>
    <mergeCell ref="K1997:M1997"/>
    <mergeCell ref="K1932:M1932"/>
    <mergeCell ref="K1966:M1966"/>
    <mergeCell ref="K2021:M2021"/>
    <mergeCell ref="K2022:M2022"/>
    <mergeCell ref="K2023:M2023"/>
    <mergeCell ref="K2024:M2024"/>
    <mergeCell ref="K2025:M2025"/>
    <mergeCell ref="K2087:M2087"/>
    <mergeCell ref="K2048:M2048"/>
    <mergeCell ref="K2049:M2049"/>
    <mergeCell ref="K2106:M2106"/>
    <mergeCell ref="K2107:M2107"/>
    <mergeCell ref="K2108:M2108"/>
    <mergeCell ref="K2109:M2109"/>
    <mergeCell ref="K2110:M2110"/>
    <mergeCell ref="K2111:M2111"/>
    <mergeCell ref="K2112:M2112"/>
    <mergeCell ref="K2199:M2199"/>
    <mergeCell ref="K2200:M2200"/>
    <mergeCell ref="K2201:M2201"/>
    <mergeCell ref="K2202:M2202"/>
    <mergeCell ref="K2203:M2203"/>
    <mergeCell ref="K2204:M2204"/>
    <mergeCell ref="K2205:M2205"/>
    <mergeCell ref="K2206:M2206"/>
    <mergeCell ref="K2207:M2207"/>
    <mergeCell ref="K2208:M2208"/>
    <mergeCell ref="K2140:M2140"/>
    <mergeCell ref="K2141:M2141"/>
    <mergeCell ref="K2142:M2142"/>
    <mergeCell ref="K2143:M2143"/>
    <mergeCell ref="K2144:M2144"/>
    <mergeCell ref="K2169:M2169"/>
    <mergeCell ref="K2209:M2209"/>
    <mergeCell ref="K2210:M2210"/>
    <mergeCell ref="K2211:M2211"/>
    <mergeCell ref="K2212:M2212"/>
    <mergeCell ref="K2213:M2213"/>
    <mergeCell ref="K2214:M2214"/>
    <mergeCell ref="K2268:M2268"/>
    <mergeCell ref="K2269:M2269"/>
    <mergeCell ref="K2270:M2270"/>
    <mergeCell ref="K2271:M2271"/>
    <mergeCell ref="K2272:M2272"/>
    <mergeCell ref="K2273:M2273"/>
    <mergeCell ref="K2274:M2274"/>
    <mergeCell ref="K2275:M2275"/>
    <mergeCell ref="K2276:M2276"/>
    <mergeCell ref="K2277:M2277"/>
    <mergeCell ref="K2278:M2278"/>
    <mergeCell ref="K2279:M2279"/>
    <mergeCell ref="K2280:M2280"/>
    <mergeCell ref="K2281:M2281"/>
    <mergeCell ref="K2282:M2282"/>
    <mergeCell ref="K2283:M2283"/>
    <mergeCell ref="K2284:M2284"/>
    <mergeCell ref="K2285:M2285"/>
    <mergeCell ref="K2286:M2286"/>
    <mergeCell ref="K2287:M2287"/>
    <mergeCell ref="K2288:M2288"/>
    <mergeCell ref="K2289:M2289"/>
    <mergeCell ref="K2290:M2290"/>
    <mergeCell ref="K2291:M2291"/>
    <mergeCell ref="K2292:M2292"/>
    <mergeCell ref="K2293:M2293"/>
    <mergeCell ref="K2294:M2294"/>
    <mergeCell ref="K2295:M2295"/>
    <mergeCell ref="K2296:M2296"/>
    <mergeCell ref="K2297:M2297"/>
    <mergeCell ref="K2298:M2298"/>
    <mergeCell ref="K2299:M2299"/>
    <mergeCell ref="K2300:M2300"/>
    <mergeCell ref="K2301:M2301"/>
    <mergeCell ref="K2302:M2302"/>
    <mergeCell ref="K2303:M2303"/>
    <mergeCell ref="K2304:M2304"/>
    <mergeCell ref="K2305:M2305"/>
    <mergeCell ref="K2306:M2306"/>
    <mergeCell ref="K2307:M2307"/>
    <mergeCell ref="K2308:M2308"/>
    <mergeCell ref="K2309:M2309"/>
    <mergeCell ref="K2310:M2310"/>
    <mergeCell ref="K2311:M2311"/>
    <mergeCell ref="K2312:M2312"/>
    <mergeCell ref="K2313:M2313"/>
    <mergeCell ref="K2314:M2314"/>
    <mergeCell ref="K2315:M2315"/>
    <mergeCell ref="K2316:M2316"/>
    <mergeCell ref="K2317:M2317"/>
    <mergeCell ref="K2318:M2318"/>
    <mergeCell ref="K2319:M2319"/>
    <mergeCell ref="K2354:M2354"/>
    <mergeCell ref="K2355:M2355"/>
    <mergeCell ref="K2356:M2356"/>
    <mergeCell ref="K2357:M2357"/>
    <mergeCell ref="K2358:M2358"/>
    <mergeCell ref="K2359:M2359"/>
    <mergeCell ref="K2360:M2360"/>
    <mergeCell ref="K2361:M2361"/>
    <mergeCell ref="K2362:M2362"/>
    <mergeCell ref="K2363:M2363"/>
    <mergeCell ref="K2351:M2351"/>
    <mergeCell ref="K2352:M2352"/>
    <mergeCell ref="K2353:M2353"/>
    <mergeCell ref="K2364:M2364"/>
    <mergeCell ref="K2320:M2320"/>
    <mergeCell ref="K2321:M2321"/>
    <mergeCell ref="K2322:M2322"/>
    <mergeCell ref="K2323:M2323"/>
    <mergeCell ref="K2324:M2324"/>
    <mergeCell ref="K2325:M2325"/>
    <mergeCell ref="K2326:M2326"/>
    <mergeCell ref="K2327:M2327"/>
    <mergeCell ref="K2328:M2328"/>
    <mergeCell ref="K2329:M2329"/>
    <mergeCell ref="K2330:M2330"/>
    <mergeCell ref="K2331:M2331"/>
    <mergeCell ref="K2332:M2332"/>
    <mergeCell ref="K2333:M2333"/>
    <mergeCell ref="K2334:M2334"/>
    <mergeCell ref="K2335:M2335"/>
    <mergeCell ref="K2336:M2336"/>
    <mergeCell ref="K2337:M2337"/>
    <mergeCell ref="K2338:M2338"/>
    <mergeCell ref="K2339:M2339"/>
    <mergeCell ref="K2340:M2340"/>
    <mergeCell ref="K2341:M2341"/>
    <mergeCell ref="K2342:M2342"/>
    <mergeCell ref="K2343:M2343"/>
    <mergeCell ref="K2344:M2344"/>
    <mergeCell ref="K2345:M2345"/>
    <mergeCell ref="K2346:M2346"/>
    <mergeCell ref="K2347:M2347"/>
    <mergeCell ref="K2348:M2348"/>
    <mergeCell ref="K2349:M2349"/>
    <mergeCell ref="K2350:M2350"/>
    <mergeCell ref="K2392:M2392"/>
    <mergeCell ref="K2393:M2393"/>
    <mergeCell ref="K2394:M2394"/>
    <mergeCell ref="K2365:M2365"/>
    <mergeCell ref="K2366:M2366"/>
    <mergeCell ref="K2367:M2367"/>
    <mergeCell ref="K2368:M2368"/>
    <mergeCell ref="K2369:M2369"/>
    <mergeCell ref="K2370:M2370"/>
    <mergeCell ref="K2371:M2371"/>
    <mergeCell ref="K2372:M2372"/>
    <mergeCell ref="K2373:M2373"/>
    <mergeCell ref="K2374:M2374"/>
    <mergeCell ref="K2375:M2375"/>
    <mergeCell ref="K2376:M2376"/>
    <mergeCell ref="K2377:M2377"/>
    <mergeCell ref="K2378:M2378"/>
    <mergeCell ref="K2379:M2379"/>
    <mergeCell ref="K2380:M2380"/>
    <mergeCell ref="K2381:M2381"/>
  </mergeCells>
  <conditionalFormatting sqref="G762:N762">
    <cfRule type="expression" dxfId="36" priority="30">
      <formula>G761="N/A"</formula>
    </cfRule>
  </conditionalFormatting>
  <conditionalFormatting sqref="H577:L592">
    <cfRule type="colorScale" priority="23">
      <colorScale>
        <cfvo type="num" val="2"/>
        <cfvo type="num" val="3.5"/>
        <cfvo type="num" val="5"/>
        <color rgb="FFF8696B"/>
        <color rgb="FFFFEB84"/>
        <color rgb="FF63BE7B"/>
      </colorScale>
    </cfRule>
  </conditionalFormatting>
  <conditionalFormatting sqref="M60:M69">
    <cfRule type="colorScale" priority="20">
      <colorScale>
        <cfvo type="num" val="0.5"/>
        <cfvo type="num" val="0.65"/>
        <cfvo type="num" val="0.8"/>
        <color rgb="FFF8696B"/>
        <color rgb="FFFFEB84"/>
        <color rgb="FF63BE7B"/>
      </colorScale>
    </cfRule>
  </conditionalFormatting>
  <conditionalFormatting sqref="M577:M592">
    <cfRule type="colorScale" priority="21">
      <colorScale>
        <cfvo type="num" val="2"/>
        <cfvo type="num" val="6"/>
        <cfvo type="num" val="10"/>
        <color rgb="FFF8696B"/>
        <color rgb="FFFFEB84"/>
        <color rgb="FF63BE7B"/>
      </colorScale>
    </cfRule>
  </conditionalFormatting>
  <conditionalFormatting sqref="N577:N592">
    <cfRule type="colorScale" priority="22">
      <colorScale>
        <cfvo type="num" val="0.5"/>
        <cfvo type="num" val="0.65"/>
        <cfvo type="num" val="0.8"/>
        <color rgb="FFF8696B"/>
        <color rgb="FFFFEB84"/>
        <color rgb="FF63BE7B"/>
      </colorScale>
    </cfRule>
  </conditionalFormatting>
  <dataValidations disablePrompts="1" count="4">
    <dataValidation type="list" allowBlank="1" showInputMessage="1" showErrorMessage="1" sqref="F490:F504" xr:uid="{CC83CDA3-242D-47B5-9EDE-5C2DE04F89AC}">
      <formula1>INDIRECT($G$2)</formula1>
    </dataValidation>
    <dataValidation type="list" allowBlank="1" showInputMessage="1" showErrorMessage="1" sqref="L253:L334 L424:L463 L167:L249 L338:L420 L121:L163" xr:uid="{928081D9-DF6E-42C9-933F-E9DD6316E54A}">
      <formula1>ICEMaterialsList</formula1>
    </dataValidation>
    <dataValidation type="list" allowBlank="1" showInputMessage="1" showErrorMessage="1" sqref="G2" xr:uid="{667B177E-07EB-4321-8D43-6EB71D559FD3}">
      <formula1>INDIRECT("MatList")</formula1>
    </dataValidation>
    <dataValidation allowBlank="1" showInputMessage="1" showErrorMessage="1" sqref="S1:Z1048576" xr:uid="{BBF6C181-5954-4B4F-B6B4-1D2785DA48D2}"/>
  </dataValidations>
  <hyperlinks>
    <hyperlink ref="L573" location="'Data Quality Matrix'!A1" display="Go to Data Quality Matrix" xr:uid="{48384A33-9378-40F0-BA7F-F38D7FF99042}"/>
    <hyperlink ref="H10" r:id="rId1" xr:uid="{933C9308-BCD5-4DCA-8C12-7D7DA65BF2C8}"/>
    <hyperlink ref="J7:N7" location="'Method and Update Notes'!A58" display="Date last updated this material profile:" xr:uid="{69334515-F132-46EC-B39B-C628EF16D5DD}"/>
  </hyperlinks>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2" id="{39FB6249-6D82-4B18-82FA-F2EFDE4D1B91}">
            <xm:f>Miscellaneous!$E$2&lt;TODAY()</xm:f>
            <x14:dxf>
              <font>
                <color theme="0"/>
              </font>
              <fill>
                <patternFill>
                  <bgColor theme="0"/>
                </patternFill>
              </fill>
              <border>
                <left/>
                <right/>
                <top/>
                <bottom/>
                <vertical/>
                <horizontal/>
              </border>
            </x14:dxf>
          </x14:cfRule>
          <xm:sqref>A12:XFD2400</xm:sqref>
        </x14:conditionalFormatting>
        <x14:conditionalFormatting xmlns:xm="http://schemas.microsoft.com/office/excel/2006/main">
          <x14:cfRule type="expression" priority="18" id="{30A56629-B60E-430C-8BD0-F29F3C1807D2}">
            <xm:f>Miscellaneous!$E$2&lt;TODAY()</xm:f>
            <x14:dxf>
              <font>
                <color theme="0"/>
              </font>
            </x14:dxf>
          </x14:cfRule>
          <xm:sqref>H9</xm:sqref>
        </x14:conditionalFormatting>
        <x14:conditionalFormatting xmlns:xm="http://schemas.microsoft.com/office/excel/2006/main">
          <x14:cfRule type="expression" priority="19" id="{51EBC687-7BF6-4842-9893-6922276D7F34}">
            <xm:f>Miscellaneous!$E$2&lt;TODAY()</xm:f>
            <x14:dxf>
              <font>
                <color rgb="FFFF0000"/>
              </font>
            </x14:dxf>
          </x14:cfRule>
          <xm:sqref>K9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4632-C5BD-457E-B7EE-C6ACCD8AECDA}">
  <sheetPr codeName="Sheet11">
    <tabColor theme="4" tint="0.79998168889431442"/>
  </sheetPr>
  <dimension ref="A1:Z4442"/>
  <sheetViews>
    <sheetView showGridLines="0" topLeftCell="D5" zoomScale="50" zoomScaleNormal="50" workbookViewId="0">
      <selection activeCell="G7" sqref="G7:I7"/>
    </sheetView>
  </sheetViews>
  <sheetFormatPr defaultColWidth="9.109375" defaultRowHeight="20.399999999999999" zeroHeight="1"/>
  <cols>
    <col min="1" max="1" width="6" style="325" hidden="1" customWidth="1"/>
    <col min="2" max="2" width="42.44140625" style="325" hidden="1" customWidth="1"/>
    <col min="3" max="3" width="72.44140625" style="325" hidden="1" customWidth="1"/>
    <col min="4" max="4" width="42.5546875" style="325" customWidth="1"/>
    <col min="5" max="5" width="9.88671875" style="325" customWidth="1"/>
    <col min="6" max="6" width="42.44140625" style="325" customWidth="1"/>
    <col min="7" max="14" width="28.109375" style="325" customWidth="1"/>
    <col min="15" max="15" width="43.109375" style="325" customWidth="1"/>
    <col min="16" max="16" width="29" style="325" bestFit="1" customWidth="1"/>
    <col min="17" max="17" width="16.5546875" style="325" customWidth="1"/>
    <col min="18" max="18" width="20.33203125" style="325" bestFit="1" customWidth="1"/>
    <col min="19" max="19" width="29" style="325" hidden="1" customWidth="1"/>
    <col min="20" max="21" width="71.8867187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240</v>
      </c>
      <c r="H2" s="869"/>
      <c r="I2" s="868" t="s">
        <v>1637</v>
      </c>
      <c r="J2" s="868"/>
      <c r="K2" s="868"/>
    </row>
    <row r="3" spans="1:26" ht="34.5" hidden="1" customHeight="1">
      <c r="A3" s="868"/>
      <c r="B3" s="868"/>
      <c r="C3" s="333"/>
      <c r="D3" s="333"/>
      <c r="F3" s="322" t="s">
        <v>1638</v>
      </c>
      <c r="G3" s="868" t="str">
        <f ca="1">MID(CELL("filename",A1),FIND("]",CELL("filename",A1))+1,255)</f>
        <v>Aluminium</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c r="L4" s="322" t="s">
        <v>1844</v>
      </c>
      <c r="M4" s="868" t="str">
        <f ca="1">CONCATENATE("[",G4,"]",G3,"!")</f>
        <v>[ICE DB Educational V4.1 - Oct 2025.xlsx]Aluminium!</v>
      </c>
      <c r="N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922" t="s">
        <v>1845</v>
      </c>
      <c r="G6" s="923"/>
      <c r="H6" s="923"/>
      <c r="I6" s="923"/>
      <c r="J6" s="923"/>
      <c r="K6" s="923"/>
      <c r="L6" s="923"/>
      <c r="M6" s="923"/>
      <c r="N6" s="924"/>
      <c r="S6" s="325"/>
      <c r="T6" s="325"/>
      <c r="U6" s="325"/>
      <c r="V6" s="325"/>
      <c r="W6" s="325"/>
      <c r="X6" s="325"/>
      <c r="Y6" s="325"/>
      <c r="Z6" s="325"/>
    </row>
    <row r="7" spans="1:26" s="102" customFormat="1" ht="81"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87"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81"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14" ht="21" hidden="1">
      <c r="F113" s="340"/>
      <c r="G113" s="341"/>
      <c r="H113" s="341"/>
      <c r="I113" s="341"/>
      <c r="J113" s="341"/>
      <c r="K113" s="341"/>
      <c r="L113" s="341"/>
      <c r="M113" s="341"/>
      <c r="N113" s="341"/>
    </row>
    <row r="114" spans="6:14" ht="21" hidden="1">
      <c r="F114" s="340"/>
      <c r="G114" s="341"/>
      <c r="H114" s="341"/>
      <c r="I114" s="341"/>
      <c r="J114" s="341"/>
      <c r="K114" s="341"/>
      <c r="L114" s="341"/>
      <c r="M114" s="341"/>
      <c r="N114" s="341"/>
    </row>
    <row r="115" spans="6:14" ht="21" hidden="1">
      <c r="F115" s="350"/>
      <c r="G115" s="341"/>
      <c r="H115" s="341"/>
      <c r="I115" s="341"/>
      <c r="J115" s="341"/>
      <c r="K115" s="341"/>
      <c r="L115" s="341"/>
      <c r="M115" s="341"/>
    </row>
    <row r="116" spans="6:14"/>
    <row r="117" spans="6:14"/>
    <row r="118" spans="6:14"/>
    <row r="119" spans="6:14"/>
    <row r="120" spans="6:14"/>
    <row r="121" spans="6:14"/>
    <row r="122" spans="6:14"/>
    <row r="123" spans="6:14"/>
    <row r="124" spans="6:14"/>
    <row r="125" spans="6:14"/>
    <row r="126" spans="6:14"/>
    <row r="127" spans="6:14"/>
    <row r="128" spans="6:14"/>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aMPZiHMllNlXoQukeVxOJpHwATKp2V3lnIfCEMk0k3e0RGpZT/n0NUhkhLxnkWn39ejpVfSrScNLkfmBBe6aMg==" saltValue="z2dlo73ofX7CD58V0229Ew==" spinCount="100000" sheet="1" objects="1" scenarios="1" formatColumns="0" formatRows="0"/>
  <mergeCells count="13">
    <mergeCell ref="A1:B4"/>
    <mergeCell ref="G2:H2"/>
    <mergeCell ref="I2:K4"/>
    <mergeCell ref="G3:H3"/>
    <mergeCell ref="G4:H4"/>
    <mergeCell ref="F6:N6"/>
    <mergeCell ref="F10:G10"/>
    <mergeCell ref="G7:I7"/>
    <mergeCell ref="M4:N4"/>
    <mergeCell ref="F8:N8"/>
    <mergeCell ref="F9:N9"/>
    <mergeCell ref="H10:J10"/>
    <mergeCell ref="J7:N7"/>
  </mergeCells>
  <dataValidations count="2">
    <dataValidation type="list" allowBlank="1" showInputMessage="1" showErrorMessage="1" sqref="G2" xr:uid="{E2B76510-070C-4AC1-935C-FDF0E7BCED9C}">
      <formula1>INDIRECT("MatList")</formula1>
    </dataValidation>
    <dataValidation allowBlank="1" showInputMessage="1" showErrorMessage="1" sqref="S1:Z1048576" xr:uid="{F7863F74-3205-488B-A391-5CCD0C7054F9}"/>
  </dataValidations>
  <hyperlinks>
    <hyperlink ref="F9" r:id="rId1" xr:uid="{A8EE5152-6591-4323-B12B-D15021C29B33}"/>
    <hyperlink ref="J7:N7" location="'Method and Update Notes'!A58" display="Date last updated this material profile:" xr:uid="{1909D5F8-4280-47A2-8D25-49788708AEA5}"/>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20BE-75BC-4457-8F86-2A2620C15E1E}">
  <sheetPr codeName="Sheet12">
    <tabColor theme="4" tint="0.79998168889431442"/>
  </sheetPr>
  <dimension ref="A1:AR4442"/>
  <sheetViews>
    <sheetView showGridLines="0" topLeftCell="D5" zoomScale="50" zoomScaleNormal="50" workbookViewId="0">
      <selection activeCell="D8" sqref="D8"/>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42.44140625" style="325" customWidth="1"/>
    <col min="7" max="14" width="28.109375" style="325" customWidth="1"/>
    <col min="15" max="15" width="71.44140625" style="325" customWidth="1"/>
    <col min="16" max="16" width="29" style="325" bestFit="1" customWidth="1"/>
    <col min="17" max="17" width="16.5546875" style="325" customWidth="1"/>
    <col min="18" max="18" width="20.33203125" style="325" bestFit="1" customWidth="1"/>
    <col min="19" max="19" width="29" style="325" hidden="1" customWidth="1"/>
    <col min="20" max="20" width="108.886718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241</v>
      </c>
      <c r="H2" s="869"/>
      <c r="I2" s="868" t="s">
        <v>1637</v>
      </c>
      <c r="J2" s="868"/>
      <c r="K2" s="868"/>
    </row>
    <row r="3" spans="1:26" ht="34.5" hidden="1" customHeight="1">
      <c r="A3" s="868"/>
      <c r="B3" s="868"/>
      <c r="C3" s="333"/>
      <c r="D3" s="333"/>
      <c r="F3" s="322" t="s">
        <v>1638</v>
      </c>
      <c r="G3" s="868" t="str">
        <f ca="1">MID(CELL("filename",A1),FIND("]",CELL("filename",A1))+1,255)</f>
        <v>Asphalt</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1849</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102.7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50"/>
      <c r="G115" s="341"/>
      <c r="H115" s="341"/>
      <c r="I115" s="341"/>
      <c r="J115" s="341"/>
      <c r="K115" s="341"/>
      <c r="L115" s="341"/>
      <c r="M115" s="341"/>
    </row>
    <row r="116" spans="6:44"/>
    <row r="117" spans="6:44"/>
    <row r="118" spans="6:44" ht="55.5" hidden="1" customHeight="1">
      <c r="F118" s="342" t="s">
        <v>1825</v>
      </c>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row>
    <row r="119" spans="6:44"/>
    <row r="120" spans="6:44" ht="49.5" hidden="1" customHeight="1">
      <c r="F120" s="347" t="s">
        <v>1826</v>
      </c>
      <c r="I120" s="343" t="s">
        <v>1827</v>
      </c>
      <c r="L120" s="343" t="s">
        <v>1827</v>
      </c>
      <c r="R120" s="343" t="s">
        <v>1827</v>
      </c>
      <c r="Y120" s="343" t="s">
        <v>1827</v>
      </c>
      <c r="AG120" s="343" t="s">
        <v>1828</v>
      </c>
    </row>
    <row r="121" spans="6:44"/>
    <row r="122" spans="6:44" ht="21" hidden="1">
      <c r="F122" s="344" t="s">
        <v>1829</v>
      </c>
      <c r="G122" s="344" t="e">
        <f>#REF!</f>
        <v>#REF!</v>
      </c>
      <c r="I122" s="344" t="s">
        <v>1830</v>
      </c>
      <c r="J122" s="325" t="e">
        <f>#REF!</f>
        <v>#REF!</v>
      </c>
      <c r="L122" s="344" t="s">
        <v>1831</v>
      </c>
      <c r="M122" s="325" t="e">
        <f>#REF!</f>
        <v>#REF!</v>
      </c>
      <c r="O122" s="344" t="s">
        <v>1832</v>
      </c>
      <c r="P122" s="325" t="e">
        <f>#REF!</f>
        <v>#REF!</v>
      </c>
      <c r="R122" s="344" t="s">
        <v>1833</v>
      </c>
      <c r="S122" s="325" t="e">
        <f>#REF!</f>
        <v>#REF!</v>
      </c>
      <c r="U122" s="344" t="s">
        <v>1834</v>
      </c>
      <c r="V122" s="325" t="e">
        <f>#REF!</f>
        <v>#REF!</v>
      </c>
      <c r="X122" s="344" t="s">
        <v>1835</v>
      </c>
      <c r="Y122" s="345" t="e">
        <f>#REF!</f>
        <v>#REF!</v>
      </c>
      <c r="AA122" s="344" t="s">
        <v>1836</v>
      </c>
      <c r="AB122" s="325" t="e">
        <f>#REF!</f>
        <v>#REF!</v>
      </c>
    </row>
    <row r="123" spans="6:44"/>
    <row r="124" spans="6:44"/>
    <row r="125" spans="6:44"/>
    <row r="126" spans="6:44"/>
    <row r="127" spans="6:44"/>
    <row r="128" spans="6:44"/>
    <row r="129" spans="2:32"/>
    <row r="130" spans="2:32"/>
    <row r="131" spans="2:32"/>
    <row r="132" spans="2:32"/>
    <row r="133" spans="2:32"/>
    <row r="134" spans="2:32" hidden="1">
      <c r="F134" s="325" t="s">
        <v>1837</v>
      </c>
      <c r="I134" s="325" t="s">
        <v>1837</v>
      </c>
      <c r="L134" s="325" t="s">
        <v>1837</v>
      </c>
      <c r="O134" s="325" t="s">
        <v>1837</v>
      </c>
      <c r="R134" s="325" t="s">
        <v>1837</v>
      </c>
      <c r="U134" s="325" t="s">
        <v>1837</v>
      </c>
      <c r="X134" s="325" t="s">
        <v>1837</v>
      </c>
      <c r="AA134" s="325" t="s">
        <v>1837</v>
      </c>
      <c r="AF134" s="325" t="s">
        <v>1838</v>
      </c>
    </row>
    <row r="135" spans="2:32" hidden="1">
      <c r="B135" s="349" t="s">
        <v>1839</v>
      </c>
      <c r="C135" s="349"/>
      <c r="D135" s="349"/>
      <c r="F135" s="312" t="s">
        <v>1840</v>
      </c>
      <c r="G135" s="312" t="s">
        <v>1841</v>
      </c>
      <c r="I135" s="312" t="s">
        <v>1840</v>
      </c>
      <c r="J135" s="312" t="s">
        <v>1841</v>
      </c>
      <c r="L135" s="312" t="s">
        <v>1840</v>
      </c>
      <c r="M135" s="312" t="s">
        <v>1841</v>
      </c>
      <c r="O135" s="312" t="s">
        <v>1840</v>
      </c>
      <c r="P135" s="312" t="s">
        <v>1841</v>
      </c>
      <c r="R135" s="312"/>
      <c r="S135" s="312"/>
      <c r="U135" s="312"/>
      <c r="V135" s="312"/>
      <c r="X135" s="312"/>
      <c r="Y135" s="312"/>
      <c r="AA135" s="312"/>
      <c r="AB135" s="312"/>
      <c r="AF135" s="312" t="s">
        <v>1842</v>
      </c>
    </row>
    <row r="136" spans="2:32" hidden="1">
      <c r="B136" s="349" t="s">
        <v>1843</v>
      </c>
      <c r="C136" s="349"/>
      <c r="D136" s="349"/>
      <c r="F136" s="312">
        <v>9.8028500000000005E-2</v>
      </c>
      <c r="G136" s="312">
        <v>30721</v>
      </c>
      <c r="I136" s="312">
        <v>7.9779500000000003E-2</v>
      </c>
      <c r="J136" s="312">
        <v>30724</v>
      </c>
      <c r="L136" s="312">
        <v>7.0000000000000007E-2</v>
      </c>
      <c r="M136" s="312">
        <v>30744</v>
      </c>
      <c r="O136" s="312">
        <v>9.8028500000000005E-2</v>
      </c>
      <c r="P136" s="312">
        <v>30721</v>
      </c>
      <c r="R136" s="312"/>
      <c r="S136" s="312"/>
      <c r="U136" s="312"/>
      <c r="V136" s="312"/>
      <c r="X136" s="312"/>
      <c r="Y136" s="312"/>
      <c r="AA136" s="312"/>
      <c r="AB136" s="312"/>
      <c r="AF136" s="312">
        <v>364</v>
      </c>
    </row>
    <row r="137" spans="2:32" hidden="1">
      <c r="F137" s="312">
        <v>7.9779500000000003E-2</v>
      </c>
      <c r="G137" s="312">
        <v>30724</v>
      </c>
      <c r="I137" s="312">
        <v>7.7373899999999995E-2</v>
      </c>
      <c r="J137" s="312">
        <v>30722</v>
      </c>
      <c r="L137" s="312">
        <v>6.4399999999999999E-2</v>
      </c>
      <c r="M137" s="312">
        <v>30747</v>
      </c>
      <c r="R137" s="312"/>
      <c r="S137" s="312"/>
      <c r="U137" s="312"/>
      <c r="V137" s="312"/>
      <c r="X137" s="312"/>
      <c r="Y137" s="312"/>
      <c r="AA137" s="312"/>
      <c r="AB137" s="312"/>
      <c r="AF137" s="312">
        <v>367</v>
      </c>
    </row>
    <row r="138" spans="2:32" hidden="1">
      <c r="F138" s="312">
        <v>7.7373899999999995E-2</v>
      </c>
      <c r="G138" s="312">
        <v>30722</v>
      </c>
      <c r="I138" s="312">
        <v>7.1260000000000004E-2</v>
      </c>
      <c r="J138" s="312">
        <v>30723</v>
      </c>
      <c r="R138" s="312"/>
      <c r="S138" s="312"/>
      <c r="U138" s="312"/>
      <c r="V138" s="312"/>
      <c r="X138" s="312"/>
      <c r="Y138" s="312"/>
      <c r="AA138" s="312"/>
      <c r="AB138" s="312"/>
      <c r="AF138" s="312">
        <v>457</v>
      </c>
    </row>
    <row r="139" spans="2:32" hidden="1">
      <c r="F139" s="312">
        <v>7.1260000000000004E-2</v>
      </c>
      <c r="G139" s="312">
        <v>30723</v>
      </c>
      <c r="I139" s="312">
        <v>4.9000000000000002E-2</v>
      </c>
      <c r="J139" s="312">
        <v>31366</v>
      </c>
      <c r="R139" s="312"/>
      <c r="S139" s="312"/>
      <c r="U139" s="312"/>
      <c r="V139" s="312"/>
      <c r="X139" s="312"/>
      <c r="Y139" s="312"/>
      <c r="AA139" s="312"/>
      <c r="AB139" s="312"/>
      <c r="AF139" s="312">
        <v>929</v>
      </c>
    </row>
    <row r="140" spans="2:32" hidden="1">
      <c r="F140" s="312">
        <v>7.0000000000000007E-2</v>
      </c>
      <c r="G140" s="312">
        <v>30744</v>
      </c>
      <c r="I140" s="312">
        <v>3.6600000000000001E-2</v>
      </c>
      <c r="J140" s="312">
        <v>31367</v>
      </c>
      <c r="R140" s="312"/>
      <c r="S140" s="312"/>
      <c r="U140" s="312"/>
      <c r="V140" s="312"/>
      <c r="X140" s="312"/>
      <c r="Y140" s="312"/>
      <c r="AA140" s="312"/>
      <c r="AB140" s="312"/>
      <c r="AF140" s="312">
        <v>987</v>
      </c>
    </row>
    <row r="141" spans="2:32" hidden="1">
      <c r="F141" s="312">
        <v>6.4399999999999999E-2</v>
      </c>
      <c r="G141" s="312">
        <v>30747</v>
      </c>
      <c r="I141" s="312">
        <v>3.1399999999999997E-2</v>
      </c>
      <c r="J141" s="312">
        <v>30844</v>
      </c>
      <c r="R141" s="312"/>
      <c r="S141" s="312"/>
      <c r="U141" s="312"/>
      <c r="V141" s="312"/>
      <c r="X141" s="312"/>
      <c r="Y141" s="312"/>
      <c r="AA141" s="312"/>
      <c r="AB141" s="312"/>
    </row>
    <row r="142" spans="2:32" hidden="1">
      <c r="F142" s="312">
        <v>4.9000000000000002E-2</v>
      </c>
      <c r="G142" s="312">
        <v>31366</v>
      </c>
      <c r="I142" s="312">
        <v>3.1399999999999997E-2</v>
      </c>
      <c r="J142" s="312">
        <v>31365</v>
      </c>
      <c r="R142" s="312"/>
      <c r="S142" s="312"/>
      <c r="U142" s="312"/>
      <c r="V142" s="312"/>
      <c r="X142" s="312"/>
      <c r="Y142" s="312"/>
      <c r="AA142" s="312"/>
      <c r="AB142" s="312"/>
    </row>
    <row r="143" spans="2:32" hidden="1">
      <c r="F143" s="312">
        <v>3.6600000000000001E-2</v>
      </c>
      <c r="G143" s="312">
        <v>31367</v>
      </c>
      <c r="I143" s="312">
        <v>3.1E-2</v>
      </c>
      <c r="J143" s="312">
        <v>31368</v>
      </c>
      <c r="R143" s="312"/>
      <c r="S143" s="312"/>
      <c r="U143" s="312"/>
      <c r="V143" s="312"/>
      <c r="X143" s="312"/>
      <c r="Y143" s="312"/>
      <c r="AA143" s="312"/>
      <c r="AB143" s="312"/>
    </row>
    <row r="144" spans="2:32" hidden="1">
      <c r="F144" s="312">
        <v>3.1399999999999997E-2</v>
      </c>
      <c r="G144" s="312">
        <v>30844</v>
      </c>
      <c r="I144" s="312">
        <v>2.9700000000000001E-2</v>
      </c>
      <c r="J144" s="312">
        <v>31369</v>
      </c>
      <c r="R144" s="312"/>
      <c r="S144" s="312"/>
      <c r="U144" s="312"/>
      <c r="V144" s="312"/>
      <c r="X144" s="312"/>
      <c r="Y144" s="312"/>
      <c r="AA144" s="312"/>
      <c r="AB144" s="312"/>
    </row>
    <row r="145" spans="6:28" hidden="1">
      <c r="F145" s="312">
        <v>3.1399999999999997E-2</v>
      </c>
      <c r="G145" s="312">
        <v>31365</v>
      </c>
      <c r="I145" s="312">
        <v>2.87E-2</v>
      </c>
      <c r="J145" s="312">
        <v>30841</v>
      </c>
      <c r="R145" s="312"/>
      <c r="S145" s="312"/>
      <c r="U145" s="312"/>
      <c r="V145" s="312"/>
      <c r="X145" s="312"/>
      <c r="Y145" s="312"/>
      <c r="AA145" s="312"/>
      <c r="AB145" s="312"/>
    </row>
    <row r="146" spans="6:28" hidden="1">
      <c r="F146" s="312">
        <v>3.1E-2</v>
      </c>
      <c r="G146" s="312">
        <v>31368</v>
      </c>
      <c r="I146" s="312">
        <v>2.7600000000000003E-2</v>
      </c>
      <c r="J146" s="312">
        <v>30842</v>
      </c>
      <c r="R146" s="312"/>
      <c r="S146" s="312"/>
      <c r="U146" s="312"/>
      <c r="V146" s="312"/>
      <c r="X146" s="312"/>
      <c r="Y146" s="312"/>
      <c r="AA146" s="312"/>
      <c r="AB146" s="312"/>
    </row>
    <row r="147" spans="6:28" hidden="1">
      <c r="F147" s="312">
        <v>2.9700000000000001E-2</v>
      </c>
      <c r="G147" s="312">
        <v>31369</v>
      </c>
      <c r="I147" s="312">
        <v>2.7399999999999997E-2</v>
      </c>
      <c r="J147" s="312">
        <v>31370</v>
      </c>
      <c r="R147" s="312"/>
      <c r="S147" s="312"/>
      <c r="U147" s="312"/>
      <c r="V147" s="312"/>
      <c r="X147" s="312"/>
      <c r="Y147" s="312"/>
      <c r="AA147" s="312"/>
      <c r="AB147" s="312"/>
    </row>
    <row r="148" spans="6:28" hidden="1">
      <c r="F148" s="312">
        <v>2.87E-2</v>
      </c>
      <c r="G148" s="312">
        <v>30841</v>
      </c>
      <c r="I148" s="312">
        <v>2.6499999999999999E-2</v>
      </c>
      <c r="J148" s="312">
        <v>30843</v>
      </c>
      <c r="R148" s="312"/>
      <c r="S148" s="312"/>
      <c r="U148" s="312"/>
      <c r="V148" s="312"/>
      <c r="X148" s="312"/>
      <c r="Y148" s="312"/>
      <c r="AA148" s="312"/>
      <c r="AB148" s="312"/>
    </row>
    <row r="149" spans="6:28" hidden="1">
      <c r="F149" s="312">
        <v>2.7600000000000003E-2</v>
      </c>
      <c r="G149" s="312">
        <v>30842</v>
      </c>
      <c r="I149" s="312">
        <v>2.4899999999999999E-2</v>
      </c>
      <c r="J149" s="312">
        <v>30839</v>
      </c>
      <c r="R149" s="312"/>
      <c r="S149" s="312"/>
      <c r="U149" s="312"/>
      <c r="V149" s="312"/>
      <c r="X149" s="312"/>
      <c r="Y149" s="312"/>
      <c r="AA149" s="312"/>
      <c r="AB149" s="312"/>
    </row>
    <row r="150" spans="6:28" hidden="1">
      <c r="F150" s="312">
        <v>2.7399999999999997E-2</v>
      </c>
      <c r="G150" s="312">
        <v>31370</v>
      </c>
      <c r="I150" s="312">
        <v>2.3800000000000002E-2</v>
      </c>
      <c r="J150" s="312">
        <v>30840</v>
      </c>
      <c r="R150" s="312"/>
      <c r="S150" s="312"/>
      <c r="U150" s="312"/>
      <c r="V150" s="312"/>
      <c r="X150" s="312"/>
      <c r="Y150" s="312"/>
      <c r="AA150" s="312"/>
      <c r="AB150" s="312"/>
    </row>
    <row r="151" spans="6:28" hidden="1">
      <c r="F151" s="312">
        <v>2.6499999999999999E-2</v>
      </c>
      <c r="G151" s="312">
        <v>30843</v>
      </c>
      <c r="I151" s="312">
        <v>2.3600000000000003E-2</v>
      </c>
      <c r="J151" s="312">
        <v>30836</v>
      </c>
      <c r="R151" s="312"/>
      <c r="S151" s="312"/>
      <c r="U151" s="312"/>
      <c r="V151" s="312"/>
      <c r="X151" s="312"/>
      <c r="Y151" s="312"/>
      <c r="AA151" s="312"/>
      <c r="AB151" s="312"/>
    </row>
    <row r="152" spans="6:28" hidden="1">
      <c r="F152" s="312">
        <v>2.4899999999999999E-2</v>
      </c>
      <c r="G152" s="312">
        <v>30839</v>
      </c>
      <c r="I152" s="312">
        <v>2.2499999999999999E-2</v>
      </c>
      <c r="J152" s="312">
        <v>30837</v>
      </c>
      <c r="R152" s="312"/>
      <c r="S152" s="312"/>
      <c r="U152" s="312"/>
      <c r="V152" s="312"/>
      <c r="X152" s="312"/>
      <c r="Y152" s="312"/>
      <c r="AA152" s="312"/>
      <c r="AB152" s="312"/>
    </row>
    <row r="153" spans="6:28" hidden="1">
      <c r="F153" s="312">
        <v>2.3800000000000002E-2</v>
      </c>
      <c r="G153" s="312">
        <v>30840</v>
      </c>
      <c r="I153" s="312">
        <v>2.1399999999999999E-2</v>
      </c>
      <c r="J153" s="312">
        <v>30838</v>
      </c>
      <c r="R153" s="312"/>
      <c r="S153" s="312"/>
      <c r="U153" s="312"/>
      <c r="V153" s="312"/>
      <c r="X153" s="312"/>
      <c r="Y153" s="312"/>
      <c r="AA153" s="312"/>
      <c r="AB153" s="312"/>
    </row>
    <row r="154" spans="6:28" hidden="1">
      <c r="F154" s="312">
        <v>2.3600000000000003E-2</v>
      </c>
      <c r="G154" s="312">
        <v>30836</v>
      </c>
      <c r="R154" s="312"/>
      <c r="S154" s="312"/>
      <c r="U154" s="312"/>
      <c r="V154" s="312"/>
      <c r="X154" s="312"/>
      <c r="Y154" s="312"/>
      <c r="AA154" s="312"/>
      <c r="AB154" s="312"/>
    </row>
    <row r="155" spans="6:28" hidden="1">
      <c r="F155" s="312">
        <v>2.2499999999999999E-2</v>
      </c>
      <c r="G155" s="312">
        <v>30837</v>
      </c>
      <c r="R155" s="312"/>
      <c r="S155" s="312"/>
      <c r="U155" s="312"/>
      <c r="V155" s="312"/>
      <c r="X155" s="312"/>
      <c r="Y155" s="312"/>
      <c r="AA155" s="312"/>
      <c r="AB155" s="312"/>
    </row>
    <row r="156" spans="6:28" hidden="1">
      <c r="F156" s="312">
        <v>2.1399999999999999E-2</v>
      </c>
      <c r="G156" s="312">
        <v>30838</v>
      </c>
      <c r="R156" s="312"/>
      <c r="S156" s="312"/>
      <c r="U156" s="312"/>
      <c r="V156" s="312"/>
      <c r="X156" s="312"/>
      <c r="Y156" s="312"/>
      <c r="AA156" s="312"/>
      <c r="AB156" s="312"/>
    </row>
    <row r="157" spans="6:28" hidden="1">
      <c r="R157" s="312"/>
      <c r="S157" s="312"/>
      <c r="U157" s="312"/>
      <c r="V157" s="312"/>
      <c r="X157" s="312"/>
      <c r="Y157" s="312"/>
      <c r="AA157" s="312"/>
      <c r="AB157" s="312"/>
    </row>
    <row r="158" spans="6:28" hidden="1">
      <c r="R158" s="312"/>
      <c r="S158" s="312"/>
      <c r="U158" s="312"/>
      <c r="V158" s="312"/>
      <c r="X158" s="312"/>
      <c r="Y158" s="312"/>
      <c r="AA158" s="312"/>
      <c r="AB158" s="312"/>
    </row>
    <row r="159" spans="6:28" hidden="1">
      <c r="R159" s="312"/>
      <c r="S159" s="312"/>
      <c r="U159" s="312"/>
      <c r="V159" s="312"/>
      <c r="X159" s="312"/>
      <c r="Y159" s="312"/>
      <c r="AA159" s="312"/>
      <c r="AB159" s="312"/>
    </row>
    <row r="160" spans="6:28" hidden="1">
      <c r="R160" s="312"/>
      <c r="S160" s="312"/>
      <c r="U160" s="312"/>
      <c r="V160" s="312"/>
      <c r="X160" s="312"/>
      <c r="Y160" s="312"/>
      <c r="AA160" s="312"/>
      <c r="AB160" s="312"/>
    </row>
    <row r="161" spans="18:28" hidden="1">
      <c r="R161" s="312"/>
      <c r="S161" s="312"/>
      <c r="U161" s="312"/>
      <c r="V161" s="312"/>
      <c r="X161" s="312"/>
      <c r="Y161" s="312"/>
      <c r="AA161" s="312"/>
      <c r="AB161" s="312"/>
    </row>
    <row r="162" spans="18:28" hidden="1">
      <c r="R162" s="312"/>
      <c r="S162" s="312"/>
      <c r="U162" s="312"/>
      <c r="V162" s="312"/>
      <c r="X162" s="312"/>
      <c r="Y162" s="312"/>
      <c r="AA162" s="312"/>
      <c r="AB162" s="312"/>
    </row>
    <row r="163" spans="18:28" hidden="1">
      <c r="R163" s="312"/>
      <c r="S163" s="312"/>
      <c r="U163" s="312"/>
      <c r="V163" s="312"/>
      <c r="X163" s="312"/>
      <c r="Y163" s="312"/>
      <c r="AA163" s="312"/>
      <c r="AB163" s="312"/>
    </row>
    <row r="164" spans="18:28" hidden="1">
      <c r="R164" s="312"/>
      <c r="S164" s="312"/>
      <c r="U164" s="312"/>
      <c r="V164" s="312"/>
      <c r="X164" s="312"/>
      <c r="Y164" s="312"/>
      <c r="AA164" s="312"/>
      <c r="AB164" s="312"/>
    </row>
    <row r="165" spans="18:28" hidden="1">
      <c r="R165" s="312"/>
      <c r="S165" s="312"/>
      <c r="U165" s="312"/>
      <c r="V165" s="312"/>
      <c r="X165" s="312"/>
      <c r="Y165" s="312"/>
      <c r="AA165" s="312"/>
      <c r="AB165" s="312"/>
    </row>
    <row r="166" spans="18:28" hidden="1">
      <c r="R166" s="312"/>
      <c r="S166" s="312"/>
      <c r="U166" s="312"/>
      <c r="V166" s="312"/>
      <c r="X166" s="312"/>
      <c r="Y166" s="312"/>
      <c r="AA166" s="312"/>
      <c r="AB166" s="312"/>
    </row>
    <row r="167" spans="18:28" hidden="1">
      <c r="R167" s="312"/>
      <c r="S167" s="312"/>
      <c r="U167" s="312"/>
      <c r="V167" s="312"/>
      <c r="X167" s="312"/>
      <c r="Y167" s="312"/>
      <c r="AA167" s="312"/>
      <c r="AB167" s="312"/>
    </row>
    <row r="168" spans="18:28" hidden="1">
      <c r="R168" s="312"/>
      <c r="S168" s="312"/>
      <c r="U168" s="312"/>
      <c r="V168" s="312"/>
      <c r="X168" s="312"/>
      <c r="Y168" s="312"/>
      <c r="AA168" s="312"/>
      <c r="AB168" s="312"/>
    </row>
    <row r="169" spans="18:28" hidden="1">
      <c r="R169" s="312"/>
      <c r="S169" s="312"/>
      <c r="U169" s="312"/>
      <c r="V169" s="312"/>
      <c r="X169" s="312"/>
      <c r="Y169" s="312"/>
      <c r="AA169" s="312"/>
      <c r="AB169" s="312"/>
    </row>
    <row r="170" spans="18:28" hidden="1">
      <c r="R170" s="312"/>
      <c r="S170" s="312"/>
      <c r="U170" s="312"/>
      <c r="V170" s="312"/>
      <c r="X170" s="312"/>
      <c r="Y170" s="312"/>
      <c r="AA170" s="312"/>
      <c r="AB170" s="312"/>
    </row>
    <row r="171" spans="18:28" hidden="1">
      <c r="R171" s="312"/>
      <c r="S171" s="312"/>
      <c r="U171" s="312"/>
      <c r="V171" s="312"/>
      <c r="X171" s="312"/>
      <c r="Y171" s="312"/>
      <c r="AA171" s="312"/>
      <c r="AB171" s="312"/>
    </row>
    <row r="172" spans="18:28" hidden="1">
      <c r="R172" s="312"/>
      <c r="S172" s="312"/>
      <c r="U172" s="312"/>
      <c r="V172" s="312"/>
      <c r="X172" s="312"/>
      <c r="Y172" s="312"/>
      <c r="AA172" s="312"/>
      <c r="AB172" s="312"/>
    </row>
    <row r="173" spans="18:28" hidden="1">
      <c r="R173" s="312"/>
      <c r="S173" s="312"/>
      <c r="U173" s="312"/>
      <c r="V173" s="312"/>
      <c r="X173" s="312"/>
      <c r="Y173" s="312"/>
      <c r="AA173" s="312"/>
      <c r="AB173" s="312"/>
    </row>
    <row r="174" spans="18:28" hidden="1">
      <c r="R174" s="312"/>
      <c r="S174" s="312"/>
      <c r="U174" s="312"/>
      <c r="V174" s="312"/>
      <c r="X174" s="312"/>
      <c r="Y174" s="312"/>
      <c r="AA174" s="312"/>
      <c r="AB174" s="312"/>
    </row>
    <row r="175" spans="18:28" hidden="1">
      <c r="R175" s="312"/>
      <c r="S175" s="312"/>
      <c r="U175" s="312"/>
      <c r="V175" s="312"/>
      <c r="X175" s="312"/>
      <c r="Y175" s="312"/>
      <c r="AA175" s="312"/>
      <c r="AB175" s="312"/>
    </row>
    <row r="176" spans="18:28" hidden="1">
      <c r="R176" s="312"/>
      <c r="S176" s="312"/>
      <c r="U176" s="312"/>
      <c r="V176" s="312"/>
      <c r="X176" s="312"/>
      <c r="Y176" s="312"/>
      <c r="AA176" s="312"/>
      <c r="AB176" s="312"/>
    </row>
    <row r="177" spans="18:28" hidden="1">
      <c r="R177" s="312"/>
      <c r="S177" s="312"/>
      <c r="U177" s="312"/>
      <c r="V177" s="312"/>
      <c r="X177" s="312"/>
      <c r="Y177" s="312"/>
      <c r="AA177" s="312"/>
      <c r="AB177" s="312"/>
    </row>
    <row r="178" spans="18:28" hidden="1">
      <c r="R178" s="312"/>
      <c r="S178" s="312"/>
      <c r="U178" s="312"/>
      <c r="V178" s="312"/>
      <c r="X178" s="312"/>
      <c r="Y178" s="312"/>
      <c r="AA178" s="312"/>
      <c r="AB178" s="312"/>
    </row>
    <row r="179" spans="18:28" hidden="1">
      <c r="R179" s="312"/>
      <c r="S179" s="312"/>
      <c r="U179" s="312"/>
      <c r="V179" s="312"/>
      <c r="X179" s="312"/>
      <c r="Y179" s="312"/>
      <c r="AA179" s="312"/>
      <c r="AB179" s="312"/>
    </row>
    <row r="180" spans="18:28" hidden="1">
      <c r="R180" s="312"/>
      <c r="S180" s="312"/>
      <c r="U180" s="312"/>
      <c r="V180" s="312"/>
      <c r="X180" s="312"/>
      <c r="Y180" s="312"/>
      <c r="AA180" s="312"/>
      <c r="AB180" s="312"/>
    </row>
    <row r="181" spans="18:28" hidden="1">
      <c r="R181" s="312"/>
      <c r="S181" s="312"/>
      <c r="U181" s="312"/>
      <c r="V181" s="312"/>
      <c r="X181" s="312"/>
      <c r="Y181" s="312"/>
      <c r="AA181" s="312"/>
      <c r="AB181" s="312"/>
    </row>
    <row r="182" spans="18:28" hidden="1">
      <c r="R182" s="312"/>
      <c r="S182" s="312"/>
      <c r="U182" s="312"/>
      <c r="V182" s="312"/>
      <c r="X182" s="312"/>
      <c r="Y182" s="312"/>
      <c r="AA182" s="312"/>
      <c r="AB182" s="312"/>
    </row>
    <row r="183" spans="18:28" hidden="1">
      <c r="R183" s="312"/>
      <c r="S183" s="312"/>
      <c r="U183" s="312"/>
      <c r="V183" s="312"/>
      <c r="X183" s="312"/>
      <c r="Y183" s="312"/>
      <c r="AA183" s="312"/>
      <c r="AB183" s="312"/>
    </row>
    <row r="184" spans="18:28" hidden="1">
      <c r="R184" s="312"/>
      <c r="S184" s="312"/>
      <c r="U184" s="312"/>
      <c r="V184" s="312"/>
      <c r="X184" s="312"/>
      <c r="Y184" s="312"/>
      <c r="AA184" s="312"/>
      <c r="AB184" s="312"/>
    </row>
    <row r="185" spans="18:28" hidden="1">
      <c r="R185" s="312"/>
      <c r="S185" s="312"/>
      <c r="U185" s="312"/>
      <c r="V185" s="312"/>
      <c r="X185" s="312"/>
      <c r="Y185" s="312"/>
      <c r="AA185" s="312"/>
      <c r="AB185" s="312"/>
    </row>
    <row r="186" spans="18:28" hidden="1">
      <c r="R186" s="312"/>
      <c r="S186" s="312"/>
      <c r="U186" s="312"/>
      <c r="V186" s="312"/>
      <c r="X186" s="312"/>
      <c r="Y186" s="312"/>
      <c r="AA186" s="312"/>
      <c r="AB186" s="312"/>
    </row>
    <row r="187" spans="18:28" hidden="1">
      <c r="R187" s="312"/>
      <c r="S187" s="312"/>
      <c r="U187" s="312"/>
      <c r="V187" s="312"/>
      <c r="X187" s="312"/>
      <c r="Y187" s="312"/>
      <c r="AA187" s="312"/>
      <c r="AB187" s="312"/>
    </row>
    <row r="188" spans="18:28" hidden="1">
      <c r="R188" s="312"/>
      <c r="S188" s="312"/>
      <c r="U188" s="312"/>
      <c r="V188" s="312"/>
      <c r="X188" s="312"/>
      <c r="Y188" s="312"/>
      <c r="AA188" s="312"/>
      <c r="AB188" s="312"/>
    </row>
    <row r="189" spans="18:28" hidden="1">
      <c r="R189" s="312"/>
      <c r="S189" s="312"/>
      <c r="U189" s="312"/>
      <c r="V189" s="312"/>
      <c r="X189" s="312"/>
      <c r="Y189" s="312"/>
      <c r="AA189" s="312"/>
      <c r="AB189" s="312"/>
    </row>
    <row r="190" spans="18:28" hidden="1">
      <c r="R190" s="312"/>
      <c r="S190" s="312"/>
      <c r="U190" s="312"/>
      <c r="V190" s="312"/>
      <c r="X190" s="312"/>
      <c r="Y190" s="312"/>
      <c r="AA190" s="312"/>
      <c r="AB190" s="312"/>
    </row>
    <row r="191" spans="18:28" hidden="1">
      <c r="R191" s="312"/>
      <c r="S191" s="312"/>
      <c r="U191" s="312"/>
      <c r="V191" s="312"/>
      <c r="X191" s="312"/>
      <c r="Y191" s="312"/>
      <c r="AA191" s="312"/>
      <c r="AB191" s="312"/>
    </row>
    <row r="192" spans="18:28" hidden="1">
      <c r="R192" s="312"/>
      <c r="S192" s="312"/>
      <c r="U192" s="312"/>
      <c r="V192" s="312"/>
      <c r="X192" s="312"/>
      <c r="Y192" s="312"/>
      <c r="AA192" s="312"/>
      <c r="AB192" s="312"/>
    </row>
    <row r="193" spans="18:28" hidden="1">
      <c r="R193" s="312"/>
      <c r="S193" s="312"/>
      <c r="U193" s="312"/>
      <c r="V193" s="312"/>
      <c r="X193" s="312"/>
      <c r="Y193" s="312"/>
      <c r="AA193" s="312"/>
      <c r="AB193" s="312"/>
    </row>
    <row r="194" spans="18:28" hidden="1">
      <c r="R194" s="312"/>
      <c r="S194" s="312"/>
      <c r="U194" s="312"/>
      <c r="V194" s="312"/>
      <c r="X194" s="312"/>
      <c r="Y194" s="312"/>
      <c r="AA194" s="312"/>
      <c r="AB194" s="312"/>
    </row>
    <row r="195" spans="18:28" hidden="1">
      <c r="R195" s="312"/>
      <c r="S195" s="312"/>
      <c r="U195" s="312"/>
      <c r="V195" s="312"/>
      <c r="X195" s="312"/>
      <c r="Y195" s="312"/>
      <c r="AA195" s="312"/>
      <c r="AB195" s="312"/>
    </row>
    <row r="196" spans="18:28" hidden="1">
      <c r="R196" s="312"/>
      <c r="S196" s="312"/>
      <c r="U196" s="312"/>
      <c r="V196" s="312"/>
      <c r="X196" s="312"/>
      <c r="Y196" s="312"/>
      <c r="AA196" s="312"/>
      <c r="AB196" s="312"/>
    </row>
    <row r="197" spans="18:28" hidden="1">
      <c r="R197" s="312"/>
      <c r="S197" s="312"/>
      <c r="U197" s="312"/>
      <c r="V197" s="312"/>
      <c r="X197" s="312"/>
      <c r="Y197" s="312"/>
      <c r="AA197" s="312"/>
      <c r="AB197" s="312"/>
    </row>
    <row r="198" spans="18:28" hidden="1">
      <c r="R198" s="312"/>
      <c r="S198" s="312"/>
      <c r="U198" s="312"/>
      <c r="V198" s="312"/>
      <c r="X198" s="312"/>
      <c r="Y198" s="312"/>
      <c r="AA198" s="312"/>
      <c r="AB198" s="312"/>
    </row>
    <row r="199" spans="18:28" hidden="1">
      <c r="R199" s="312"/>
      <c r="S199" s="312"/>
      <c r="U199" s="312"/>
      <c r="V199" s="312"/>
      <c r="X199" s="312"/>
      <c r="Y199" s="312"/>
      <c r="AA199" s="312"/>
      <c r="AB199" s="312"/>
    </row>
    <row r="200" spans="18:28" hidden="1">
      <c r="R200" s="312"/>
      <c r="S200" s="312"/>
      <c r="U200" s="312"/>
      <c r="V200" s="312"/>
      <c r="X200" s="312"/>
      <c r="Y200" s="312"/>
      <c r="AA200" s="312"/>
      <c r="AB200" s="312"/>
    </row>
    <row r="201" spans="18:28" hidden="1">
      <c r="R201" s="312"/>
      <c r="S201" s="312"/>
      <c r="U201" s="312"/>
      <c r="V201" s="312"/>
      <c r="X201" s="312"/>
      <c r="Y201" s="312"/>
      <c r="AA201" s="312"/>
      <c r="AB201" s="312"/>
    </row>
    <row r="202" spans="18:28" hidden="1">
      <c r="R202" s="312"/>
      <c r="S202" s="312"/>
      <c r="U202" s="312"/>
      <c r="V202" s="312"/>
      <c r="X202" s="312"/>
      <c r="Y202" s="312"/>
      <c r="AA202" s="312"/>
      <c r="AB202" s="312"/>
    </row>
    <row r="203" spans="18:28" hidden="1">
      <c r="R203" s="312"/>
      <c r="S203" s="312"/>
      <c r="U203" s="312"/>
      <c r="V203" s="312"/>
      <c r="X203" s="312"/>
      <c r="Y203" s="312"/>
      <c r="AA203" s="312"/>
      <c r="AB203" s="312"/>
    </row>
    <row r="204" spans="18:28" hidden="1">
      <c r="R204" s="312"/>
      <c r="S204" s="312"/>
      <c r="U204" s="312"/>
      <c r="V204" s="312"/>
      <c r="X204" s="312"/>
      <c r="Y204" s="312"/>
      <c r="AA204" s="312"/>
      <c r="AB204" s="312"/>
    </row>
    <row r="205" spans="18:28" hidden="1">
      <c r="R205" s="312"/>
      <c r="S205" s="312"/>
      <c r="U205" s="312"/>
      <c r="V205" s="312"/>
      <c r="X205" s="312"/>
      <c r="Y205" s="312"/>
      <c r="AA205" s="312"/>
      <c r="AB205" s="312"/>
    </row>
    <row r="206" spans="18:28" hidden="1">
      <c r="R206" s="312"/>
      <c r="S206" s="312"/>
      <c r="U206" s="312"/>
      <c r="V206" s="312"/>
      <c r="X206" s="312"/>
      <c r="Y206" s="312"/>
      <c r="AA206" s="312"/>
      <c r="AB206" s="312"/>
    </row>
    <row r="207" spans="18:28" hidden="1">
      <c r="R207" s="312"/>
      <c r="S207" s="312"/>
      <c r="U207" s="312"/>
      <c r="V207" s="312"/>
      <c r="X207" s="312"/>
      <c r="Y207" s="312"/>
      <c r="AA207" s="312"/>
      <c r="AB207" s="312"/>
    </row>
    <row r="208" spans="18:28" hidden="1">
      <c r="R208" s="312"/>
      <c r="S208" s="312"/>
      <c r="U208" s="312"/>
      <c r="V208" s="312"/>
      <c r="X208" s="312"/>
      <c r="Y208" s="312"/>
      <c r="AA208" s="312"/>
      <c r="AB208" s="312"/>
    </row>
    <row r="209" spans="18:28" hidden="1">
      <c r="R209" s="312"/>
      <c r="S209" s="312"/>
      <c r="U209" s="312"/>
      <c r="V209" s="312"/>
      <c r="X209" s="312"/>
      <c r="Y209" s="312"/>
      <c r="AA209" s="312"/>
      <c r="AB209" s="312"/>
    </row>
    <row r="210" spans="18:28" hidden="1">
      <c r="R210" s="312"/>
      <c r="S210" s="312"/>
      <c r="U210" s="312"/>
      <c r="V210" s="312"/>
      <c r="X210" s="312"/>
      <c r="Y210" s="312"/>
      <c r="AA210" s="312"/>
      <c r="AB210" s="312"/>
    </row>
    <row r="211" spans="18:28" hidden="1">
      <c r="R211" s="312"/>
      <c r="S211" s="312"/>
      <c r="U211" s="312"/>
      <c r="V211" s="312"/>
      <c r="X211" s="312"/>
      <c r="Y211" s="312"/>
      <c r="AA211" s="312"/>
      <c r="AB211" s="312"/>
    </row>
    <row r="212" spans="18:28" hidden="1">
      <c r="R212" s="312"/>
      <c r="S212" s="312"/>
      <c r="U212" s="312"/>
      <c r="V212" s="312"/>
      <c r="X212" s="312"/>
      <c r="Y212" s="312"/>
      <c r="AA212" s="312"/>
      <c r="AB212" s="312"/>
    </row>
    <row r="213" spans="18:28" hidden="1">
      <c r="R213" s="312"/>
      <c r="S213" s="312"/>
      <c r="U213" s="312"/>
      <c r="V213" s="312"/>
      <c r="X213" s="312"/>
      <c r="Y213" s="312"/>
      <c r="AA213" s="312"/>
      <c r="AB213" s="312"/>
    </row>
    <row r="214" spans="18:28" hidden="1">
      <c r="R214" s="312"/>
      <c r="S214" s="312"/>
      <c r="U214" s="312"/>
      <c r="V214" s="312"/>
      <c r="X214" s="312"/>
      <c r="Y214" s="312"/>
      <c r="AA214" s="312"/>
      <c r="AB214" s="312"/>
    </row>
    <row r="215" spans="18:28" hidden="1">
      <c r="R215" s="312"/>
      <c r="S215" s="312"/>
      <c r="U215" s="312"/>
      <c r="V215" s="312"/>
      <c r="X215" s="312"/>
      <c r="Y215" s="312"/>
      <c r="AA215" s="312"/>
      <c r="AB215" s="312"/>
    </row>
    <row r="216" spans="18:28" hidden="1">
      <c r="R216" s="312"/>
      <c r="S216" s="312"/>
      <c r="U216" s="312"/>
      <c r="V216" s="312"/>
      <c r="X216" s="312"/>
      <c r="Y216" s="312"/>
      <c r="AA216" s="312"/>
      <c r="AB216" s="312"/>
    </row>
    <row r="217" spans="18:28" hidden="1">
      <c r="R217" s="312"/>
      <c r="S217" s="312"/>
      <c r="U217" s="312"/>
      <c r="V217" s="312"/>
      <c r="X217" s="312"/>
      <c r="Y217" s="312"/>
      <c r="AA217" s="312"/>
      <c r="AB217" s="312"/>
    </row>
    <row r="218" spans="18:28" hidden="1">
      <c r="R218" s="312"/>
      <c r="S218" s="312"/>
      <c r="U218" s="312"/>
      <c r="V218" s="312"/>
      <c r="X218" s="312"/>
      <c r="Y218" s="312"/>
      <c r="AA218" s="312"/>
      <c r="AB218" s="312"/>
    </row>
    <row r="219" spans="18:28" hidden="1">
      <c r="R219" s="312"/>
      <c r="S219" s="312"/>
      <c r="U219" s="312"/>
      <c r="V219" s="312"/>
      <c r="X219" s="312"/>
      <c r="Y219" s="312"/>
      <c r="AA219" s="312"/>
      <c r="AB219" s="312"/>
    </row>
    <row r="220" spans="18:28" hidden="1">
      <c r="R220" s="312"/>
      <c r="S220" s="312"/>
      <c r="U220" s="312"/>
      <c r="V220" s="312"/>
      <c r="X220" s="312"/>
      <c r="Y220" s="312"/>
      <c r="AA220" s="312"/>
      <c r="AB220" s="312"/>
    </row>
    <row r="221" spans="18:28" hidden="1">
      <c r="R221" s="312"/>
      <c r="S221" s="312"/>
      <c r="U221" s="312"/>
      <c r="V221" s="312"/>
      <c r="X221" s="312"/>
      <c r="Y221" s="312"/>
      <c r="AA221" s="312"/>
      <c r="AB221" s="312"/>
    </row>
    <row r="222" spans="18:28" hidden="1">
      <c r="R222" s="312"/>
      <c r="S222" s="312"/>
      <c r="U222" s="312"/>
      <c r="V222" s="312"/>
      <c r="X222" s="312"/>
      <c r="Y222" s="312"/>
      <c r="AA222" s="312"/>
      <c r="AB222" s="312"/>
    </row>
    <row r="223" spans="18:28" hidden="1">
      <c r="R223" s="312"/>
      <c r="S223" s="312"/>
      <c r="U223" s="312"/>
      <c r="V223" s="312"/>
      <c r="X223" s="312"/>
      <c r="Y223" s="312"/>
      <c r="AA223" s="312"/>
      <c r="AB223" s="312"/>
    </row>
    <row r="224" spans="18:28" hidden="1">
      <c r="R224" s="312"/>
      <c r="S224" s="312"/>
      <c r="U224" s="312"/>
      <c r="V224" s="312"/>
      <c r="X224" s="312"/>
      <c r="Y224" s="312"/>
      <c r="AA224" s="312"/>
      <c r="AB224" s="312"/>
    </row>
    <row r="225" spans="18:28" hidden="1">
      <c r="R225" s="312"/>
      <c r="S225" s="312"/>
      <c r="U225" s="312"/>
      <c r="V225" s="312"/>
      <c r="X225" s="312"/>
      <c r="Y225" s="312"/>
      <c r="AA225" s="312"/>
      <c r="AB225" s="312"/>
    </row>
    <row r="226" spans="18:28" hidden="1">
      <c r="R226" s="312"/>
      <c r="S226" s="312"/>
      <c r="U226" s="312"/>
      <c r="V226" s="312"/>
      <c r="X226" s="312"/>
      <c r="Y226" s="312"/>
      <c r="AA226" s="312"/>
      <c r="AB226" s="312"/>
    </row>
    <row r="227" spans="18:28" hidden="1">
      <c r="R227" s="312"/>
      <c r="S227" s="312"/>
      <c r="U227" s="312"/>
      <c r="V227" s="312"/>
      <c r="X227" s="312"/>
      <c r="Y227" s="312"/>
      <c r="AA227" s="312"/>
      <c r="AB227" s="312"/>
    </row>
    <row r="228" spans="18:28" hidden="1">
      <c r="R228" s="312"/>
      <c r="S228" s="312"/>
      <c r="U228" s="312"/>
      <c r="V228" s="312"/>
      <c r="X228" s="312"/>
      <c r="Y228" s="312"/>
      <c r="AA228" s="312"/>
      <c r="AB228" s="312"/>
    </row>
    <row r="229" spans="18:28" hidden="1">
      <c r="R229" s="312"/>
      <c r="S229" s="312"/>
      <c r="U229" s="312"/>
      <c r="V229" s="312"/>
      <c r="X229" s="312"/>
      <c r="Y229" s="312"/>
      <c r="AA229" s="312"/>
      <c r="AB229" s="312"/>
    </row>
    <row r="230" spans="18:28" hidden="1">
      <c r="R230" s="312"/>
      <c r="S230" s="312"/>
      <c r="U230" s="312"/>
      <c r="V230" s="312"/>
      <c r="X230" s="312"/>
      <c r="Y230" s="312"/>
      <c r="AA230" s="312"/>
      <c r="AB230" s="312"/>
    </row>
    <row r="231" spans="18:28" hidden="1">
      <c r="R231" s="312"/>
      <c r="S231" s="312"/>
      <c r="U231" s="312"/>
      <c r="V231" s="312"/>
      <c r="X231" s="312"/>
      <c r="Y231" s="312"/>
      <c r="AA231" s="312"/>
      <c r="AB231" s="312"/>
    </row>
    <row r="232" spans="18:28" hidden="1">
      <c r="R232" s="312"/>
      <c r="S232" s="312"/>
      <c r="U232" s="312"/>
      <c r="V232" s="312"/>
      <c r="X232" s="312"/>
      <c r="Y232" s="312"/>
      <c r="AA232" s="312"/>
      <c r="AB232" s="312"/>
    </row>
    <row r="233" spans="18:28" hidden="1">
      <c r="R233" s="312"/>
      <c r="S233" s="312"/>
      <c r="U233" s="312"/>
      <c r="V233" s="312"/>
      <c r="X233" s="312"/>
      <c r="Y233" s="312"/>
      <c r="AA233" s="312"/>
      <c r="AB233" s="312"/>
    </row>
    <row r="234" spans="18:28" hidden="1">
      <c r="R234" s="312"/>
      <c r="S234" s="312"/>
      <c r="U234" s="312"/>
      <c r="V234" s="312"/>
      <c r="X234" s="312"/>
      <c r="Y234" s="312"/>
      <c r="AA234" s="312"/>
      <c r="AB234" s="312"/>
    </row>
    <row r="235" spans="18:28" hidden="1">
      <c r="R235" s="312"/>
      <c r="S235" s="312"/>
      <c r="U235" s="312"/>
      <c r="V235" s="312"/>
      <c r="X235" s="312"/>
      <c r="Y235" s="312"/>
      <c r="AA235" s="312"/>
      <c r="AB235" s="312"/>
    </row>
    <row r="236" spans="18:28" hidden="1">
      <c r="R236" s="312"/>
      <c r="S236" s="312"/>
      <c r="U236" s="312"/>
      <c r="V236" s="312"/>
      <c r="X236" s="312"/>
      <c r="Y236" s="312"/>
      <c r="AA236" s="312"/>
      <c r="AB236" s="312"/>
    </row>
    <row r="237" spans="18:28" hidden="1">
      <c r="R237" s="312"/>
      <c r="S237" s="312"/>
      <c r="U237" s="312"/>
      <c r="V237" s="312"/>
      <c r="X237" s="312"/>
      <c r="Y237" s="312"/>
      <c r="AA237" s="312"/>
      <c r="AB237" s="312"/>
    </row>
    <row r="238" spans="18:28" hidden="1">
      <c r="R238" s="312"/>
      <c r="S238" s="312"/>
      <c r="U238" s="312"/>
      <c r="V238" s="312"/>
      <c r="X238" s="312"/>
      <c r="Y238" s="312"/>
      <c r="AA238" s="312"/>
      <c r="AB238" s="312"/>
    </row>
    <row r="239" spans="18:28" hidden="1">
      <c r="R239" s="312"/>
      <c r="S239" s="312"/>
      <c r="U239" s="312"/>
      <c r="V239" s="312"/>
      <c r="X239" s="312"/>
      <c r="Y239" s="312"/>
      <c r="AA239" s="312"/>
      <c r="AB239" s="312"/>
    </row>
    <row r="240" spans="18:28" hidden="1">
      <c r="R240" s="312"/>
      <c r="S240" s="312"/>
      <c r="U240" s="312"/>
      <c r="V240" s="312"/>
      <c r="X240" s="312"/>
      <c r="Y240" s="312"/>
      <c r="AA240" s="312"/>
      <c r="AB240" s="312"/>
    </row>
    <row r="241" spans="18:28" hidden="1">
      <c r="R241" s="312"/>
      <c r="S241" s="312"/>
      <c r="U241" s="312"/>
      <c r="V241" s="312"/>
      <c r="X241" s="312"/>
      <c r="Y241" s="312"/>
      <c r="AA241" s="312"/>
      <c r="AB241" s="312"/>
    </row>
    <row r="242" spans="18:28" hidden="1">
      <c r="R242" s="312"/>
      <c r="S242" s="312"/>
      <c r="U242" s="312"/>
      <c r="V242" s="312"/>
      <c r="X242" s="312"/>
      <c r="Y242" s="312"/>
      <c r="AA242" s="312"/>
      <c r="AB242" s="312"/>
    </row>
    <row r="243" spans="18:28" hidden="1">
      <c r="R243" s="312"/>
      <c r="S243" s="312"/>
      <c r="U243" s="312"/>
      <c r="V243" s="312"/>
      <c r="X243" s="312"/>
      <c r="Y243" s="312"/>
      <c r="AA243" s="312"/>
      <c r="AB243" s="312"/>
    </row>
    <row r="244" spans="18:28" hidden="1">
      <c r="R244" s="312"/>
      <c r="S244" s="312"/>
      <c r="U244" s="312"/>
      <c r="V244" s="312"/>
      <c r="X244" s="312"/>
      <c r="Y244" s="312"/>
      <c r="AA244" s="312"/>
      <c r="AB244" s="312"/>
    </row>
    <row r="245" spans="18:28" hidden="1">
      <c r="R245" s="312"/>
      <c r="S245" s="312"/>
      <c r="U245" s="312"/>
      <c r="V245" s="312"/>
      <c r="X245" s="312"/>
      <c r="Y245" s="312"/>
      <c r="AA245" s="312"/>
      <c r="AB245" s="312"/>
    </row>
    <row r="246" spans="18:28" hidden="1">
      <c r="R246" s="312"/>
      <c r="S246" s="312"/>
      <c r="U246" s="312"/>
      <c r="V246" s="312"/>
      <c r="X246" s="312"/>
      <c r="Y246" s="312"/>
      <c r="AA246" s="312"/>
      <c r="AB246" s="312"/>
    </row>
    <row r="247" spans="18:28" hidden="1">
      <c r="R247" s="312"/>
      <c r="S247" s="312"/>
      <c r="U247" s="312"/>
      <c r="V247" s="312"/>
      <c r="X247" s="312"/>
      <c r="Y247" s="312"/>
      <c r="AA247" s="312"/>
      <c r="AB247" s="312"/>
    </row>
    <row r="248" spans="18:28" hidden="1">
      <c r="R248" s="312"/>
      <c r="S248" s="312"/>
      <c r="U248" s="312"/>
      <c r="V248" s="312"/>
      <c r="X248" s="312"/>
      <c r="Y248" s="312"/>
      <c r="AA248" s="312"/>
      <c r="AB248" s="312"/>
    </row>
    <row r="249" spans="18:28" hidden="1">
      <c r="R249" s="312"/>
      <c r="S249" s="312"/>
      <c r="U249" s="312"/>
      <c r="V249" s="312"/>
      <c r="X249" s="312"/>
      <c r="Y249" s="312"/>
      <c r="AA249" s="312"/>
      <c r="AB249" s="312"/>
    </row>
    <row r="250" spans="18:28" hidden="1">
      <c r="R250" s="312"/>
      <c r="S250" s="312"/>
      <c r="U250" s="312"/>
      <c r="V250" s="312"/>
      <c r="X250" s="312"/>
      <c r="Y250" s="312"/>
      <c r="AA250" s="312"/>
      <c r="AB250" s="312"/>
    </row>
    <row r="251" spans="18:28" hidden="1">
      <c r="R251" s="312"/>
      <c r="S251" s="312"/>
      <c r="U251" s="312"/>
      <c r="V251" s="312"/>
      <c r="X251" s="312"/>
      <c r="Y251" s="312"/>
      <c r="AA251" s="312"/>
      <c r="AB251" s="312"/>
    </row>
    <row r="252" spans="18:28" hidden="1">
      <c r="R252" s="312"/>
      <c r="S252" s="312"/>
      <c r="U252" s="312"/>
      <c r="V252" s="312"/>
      <c r="X252" s="312"/>
      <c r="Y252" s="312"/>
      <c r="AA252" s="312"/>
      <c r="AB252" s="312"/>
    </row>
    <row r="253" spans="18:28" hidden="1">
      <c r="R253" s="312"/>
      <c r="S253" s="312"/>
      <c r="U253" s="312"/>
      <c r="V253" s="312"/>
      <c r="X253" s="312"/>
      <c r="Y253" s="312"/>
      <c r="AA253" s="312"/>
      <c r="AB253" s="312"/>
    </row>
    <row r="254" spans="18:28" hidden="1">
      <c r="R254" s="312"/>
      <c r="S254" s="312"/>
      <c r="U254" s="312"/>
      <c r="V254" s="312"/>
      <c r="X254" s="312"/>
      <c r="Y254" s="312"/>
      <c r="AA254" s="312"/>
      <c r="AB254" s="312"/>
    </row>
    <row r="255" spans="18:28" hidden="1">
      <c r="R255" s="312"/>
      <c r="S255" s="312"/>
      <c r="U255" s="312"/>
      <c r="V255" s="312"/>
      <c r="X255" s="312"/>
      <c r="Y255" s="312"/>
      <c r="AA255" s="312"/>
      <c r="AB255" s="312"/>
    </row>
    <row r="256" spans="18:28" hidden="1">
      <c r="R256" s="312"/>
      <c r="S256" s="312"/>
      <c r="U256" s="312"/>
      <c r="V256" s="312"/>
      <c r="X256" s="312"/>
      <c r="Y256" s="312"/>
      <c r="AA256" s="312"/>
      <c r="AB256" s="312"/>
    </row>
    <row r="257" spans="18:28" hidden="1">
      <c r="R257" s="312"/>
      <c r="S257" s="312"/>
      <c r="U257" s="312"/>
      <c r="V257" s="312"/>
      <c r="X257" s="312"/>
      <c r="Y257" s="312"/>
      <c r="AA257" s="312"/>
      <c r="AB257" s="312"/>
    </row>
    <row r="258" spans="18:28" hidden="1">
      <c r="R258" s="312"/>
      <c r="S258" s="312"/>
      <c r="U258" s="312"/>
      <c r="V258" s="312"/>
      <c r="X258" s="312"/>
      <c r="Y258" s="312"/>
      <c r="AA258" s="312"/>
      <c r="AB258" s="312"/>
    </row>
    <row r="259" spans="18:28" hidden="1">
      <c r="R259" s="312"/>
      <c r="S259" s="312"/>
      <c r="U259" s="312"/>
      <c r="V259" s="312"/>
      <c r="X259" s="312"/>
      <c r="Y259" s="312"/>
      <c r="AA259" s="312"/>
      <c r="AB259" s="312"/>
    </row>
    <row r="260" spans="18:28" hidden="1">
      <c r="R260" s="312"/>
      <c r="S260" s="312"/>
      <c r="U260" s="312"/>
      <c r="V260" s="312"/>
      <c r="X260" s="312"/>
      <c r="Y260" s="312"/>
      <c r="AA260" s="312"/>
      <c r="AB260" s="312"/>
    </row>
    <row r="261" spans="18:28" hidden="1">
      <c r="R261" s="312"/>
      <c r="S261" s="312"/>
      <c r="U261" s="312"/>
      <c r="V261" s="312"/>
      <c r="X261" s="312"/>
      <c r="Y261" s="312"/>
      <c r="AA261" s="312"/>
      <c r="AB261" s="312"/>
    </row>
    <row r="262" spans="18:28" hidden="1">
      <c r="R262" s="312"/>
      <c r="S262" s="312"/>
      <c r="U262" s="312"/>
      <c r="V262" s="312"/>
      <c r="X262" s="312"/>
      <c r="Y262" s="312"/>
      <c r="AA262" s="312"/>
      <c r="AB262" s="312"/>
    </row>
    <row r="263" spans="18:28" hidden="1">
      <c r="R263" s="312"/>
      <c r="S263" s="312"/>
      <c r="U263" s="312"/>
      <c r="V263" s="312"/>
      <c r="X263" s="312"/>
      <c r="Y263" s="312"/>
      <c r="AA263" s="312"/>
      <c r="AB263" s="312"/>
    </row>
    <row r="264" spans="18:28" hidden="1">
      <c r="R264" s="312"/>
      <c r="S264" s="312"/>
      <c r="U264" s="312"/>
      <c r="V264" s="312"/>
      <c r="X264" s="312"/>
      <c r="Y264" s="312"/>
      <c r="AA264" s="312"/>
      <c r="AB264" s="312"/>
    </row>
    <row r="265" spans="18:28" hidden="1">
      <c r="R265" s="312"/>
      <c r="S265" s="312"/>
      <c r="U265" s="312"/>
      <c r="V265" s="312"/>
      <c r="X265" s="312"/>
      <c r="Y265" s="312"/>
      <c r="AA265" s="312"/>
      <c r="AB265" s="312"/>
    </row>
    <row r="266" spans="18:28" hidden="1">
      <c r="R266" s="312"/>
      <c r="S266" s="312"/>
      <c r="U266" s="312"/>
      <c r="V266" s="312"/>
      <c r="X266" s="312"/>
      <c r="Y266" s="312"/>
      <c r="AA266" s="312"/>
      <c r="AB266" s="312"/>
    </row>
    <row r="267" spans="18:28" hidden="1">
      <c r="R267" s="312"/>
      <c r="S267" s="312"/>
      <c r="U267" s="312"/>
      <c r="V267" s="312"/>
      <c r="X267" s="312"/>
      <c r="Y267" s="312"/>
      <c r="AA267" s="312"/>
      <c r="AB267" s="312"/>
    </row>
    <row r="268" spans="18:28" hidden="1">
      <c r="R268" s="312"/>
      <c r="S268" s="312"/>
      <c r="U268" s="312"/>
      <c r="V268" s="312"/>
      <c r="X268" s="312"/>
      <c r="Y268" s="312"/>
      <c r="AA268" s="312"/>
      <c r="AB268" s="312"/>
    </row>
    <row r="269" spans="18:28" hidden="1">
      <c r="R269" s="312"/>
      <c r="S269" s="312"/>
      <c r="U269" s="312"/>
      <c r="V269" s="312"/>
      <c r="X269" s="312"/>
      <c r="Y269" s="312"/>
      <c r="AA269" s="312"/>
      <c r="AB269" s="312"/>
    </row>
    <row r="270" spans="18:28" hidden="1">
      <c r="R270" s="312"/>
      <c r="S270" s="312"/>
      <c r="U270" s="312"/>
      <c r="V270" s="312"/>
      <c r="X270" s="312"/>
      <c r="Y270" s="312"/>
      <c r="AA270" s="312"/>
      <c r="AB270" s="312"/>
    </row>
    <row r="271" spans="18:28" hidden="1">
      <c r="R271" s="312"/>
      <c r="S271" s="312"/>
      <c r="U271" s="312"/>
      <c r="V271" s="312"/>
      <c r="X271" s="312"/>
      <c r="Y271" s="312"/>
      <c r="AA271" s="312"/>
      <c r="AB271" s="312"/>
    </row>
    <row r="272" spans="18:28" hidden="1">
      <c r="R272" s="312"/>
      <c r="S272" s="312"/>
      <c r="U272" s="312"/>
      <c r="V272" s="312"/>
      <c r="X272" s="312"/>
      <c r="Y272" s="312"/>
      <c r="AA272" s="312"/>
      <c r="AB272" s="312"/>
    </row>
    <row r="273" spans="18:28" hidden="1">
      <c r="R273" s="312"/>
      <c r="S273" s="312"/>
      <c r="U273" s="312"/>
      <c r="V273" s="312"/>
      <c r="X273" s="312"/>
      <c r="Y273" s="312"/>
      <c r="AA273" s="312"/>
      <c r="AB273" s="312"/>
    </row>
    <row r="274" spans="18:28" hidden="1">
      <c r="R274" s="312"/>
      <c r="S274" s="312"/>
      <c r="U274" s="312"/>
      <c r="V274" s="312"/>
      <c r="X274" s="312"/>
      <c r="Y274" s="312"/>
      <c r="AA274" s="312"/>
      <c r="AB274" s="312"/>
    </row>
    <row r="275" spans="18:28" hidden="1">
      <c r="R275" s="312"/>
      <c r="S275" s="312"/>
      <c r="U275" s="312"/>
      <c r="V275" s="312"/>
      <c r="X275" s="312"/>
      <c r="Y275" s="312"/>
      <c r="AA275" s="312"/>
      <c r="AB275" s="312"/>
    </row>
    <row r="276" spans="18:28" hidden="1">
      <c r="R276" s="312"/>
      <c r="S276" s="312"/>
      <c r="U276" s="312"/>
      <c r="V276" s="312"/>
      <c r="X276" s="312"/>
      <c r="Y276" s="312"/>
      <c r="AA276" s="312"/>
      <c r="AB276" s="312"/>
    </row>
    <row r="277" spans="18:28" hidden="1">
      <c r="R277" s="312"/>
      <c r="S277" s="312"/>
      <c r="U277" s="312"/>
      <c r="V277" s="312"/>
      <c r="X277" s="312"/>
      <c r="Y277" s="312"/>
      <c r="AA277" s="312"/>
      <c r="AB277" s="312"/>
    </row>
    <row r="278" spans="18:28" hidden="1">
      <c r="R278" s="312"/>
      <c r="S278" s="312"/>
      <c r="U278" s="312"/>
      <c r="V278" s="312"/>
      <c r="X278" s="312"/>
      <c r="Y278" s="312"/>
      <c r="AA278" s="312"/>
      <c r="AB278" s="312"/>
    </row>
    <row r="279" spans="18:28" hidden="1">
      <c r="R279" s="312"/>
      <c r="S279" s="312"/>
      <c r="U279" s="312"/>
      <c r="V279" s="312"/>
      <c r="X279" s="312"/>
      <c r="Y279" s="312"/>
      <c r="AA279" s="312"/>
      <c r="AB279" s="312"/>
    </row>
    <row r="280" spans="18:28" hidden="1">
      <c r="R280" s="312"/>
      <c r="S280" s="312"/>
      <c r="U280" s="312"/>
      <c r="V280" s="312"/>
      <c r="X280" s="312"/>
      <c r="Y280" s="312"/>
      <c r="AA280" s="312"/>
      <c r="AB280" s="312"/>
    </row>
    <row r="281" spans="18:28" hidden="1">
      <c r="R281" s="312"/>
      <c r="S281" s="312"/>
      <c r="U281" s="312"/>
      <c r="V281" s="312"/>
      <c r="X281" s="312"/>
      <c r="Y281" s="312"/>
      <c r="AA281" s="312"/>
      <c r="AB281" s="312"/>
    </row>
    <row r="282" spans="18:28" hidden="1">
      <c r="R282" s="312"/>
      <c r="S282" s="312"/>
      <c r="U282" s="312"/>
      <c r="V282" s="312"/>
      <c r="X282" s="312"/>
      <c r="Y282" s="312"/>
      <c r="AA282" s="312"/>
      <c r="AB282" s="312"/>
    </row>
    <row r="283" spans="18:28" hidden="1">
      <c r="R283" s="312"/>
      <c r="S283" s="312"/>
      <c r="U283" s="312"/>
      <c r="V283" s="312"/>
      <c r="X283" s="312"/>
      <c r="Y283" s="312"/>
      <c r="AA283" s="312"/>
      <c r="AB283" s="312"/>
    </row>
    <row r="284" spans="18:28" hidden="1">
      <c r="R284" s="312"/>
      <c r="S284" s="312"/>
      <c r="U284" s="312"/>
      <c r="V284" s="312"/>
      <c r="X284" s="312"/>
      <c r="Y284" s="312"/>
      <c r="AA284" s="312"/>
      <c r="AB284" s="312"/>
    </row>
    <row r="285" spans="18:28" hidden="1">
      <c r="R285" s="312"/>
      <c r="S285" s="312"/>
      <c r="U285" s="312"/>
      <c r="V285" s="312"/>
      <c r="X285" s="312"/>
      <c r="Y285" s="312"/>
      <c r="AA285" s="312"/>
      <c r="AB285" s="312"/>
    </row>
    <row r="286" spans="18:28" hidden="1">
      <c r="R286" s="312"/>
      <c r="S286" s="312"/>
      <c r="U286" s="312"/>
      <c r="V286" s="312"/>
      <c r="X286" s="312"/>
      <c r="Y286" s="312"/>
      <c r="AA286" s="312"/>
      <c r="AB286" s="312"/>
    </row>
    <row r="287" spans="18:28" hidden="1">
      <c r="R287" s="312"/>
      <c r="S287" s="312"/>
      <c r="U287" s="312"/>
      <c r="V287" s="312"/>
      <c r="X287" s="312"/>
      <c r="Y287" s="312"/>
      <c r="AA287" s="312"/>
      <c r="AB287" s="312"/>
    </row>
    <row r="288" spans="18:28" hidden="1">
      <c r="R288" s="312"/>
      <c r="S288" s="312"/>
      <c r="U288" s="312"/>
      <c r="V288" s="312"/>
      <c r="X288" s="312"/>
      <c r="Y288" s="312"/>
      <c r="AA288" s="312"/>
      <c r="AB288" s="312"/>
    </row>
    <row r="289" spans="18:28" hidden="1">
      <c r="R289" s="312"/>
      <c r="S289" s="312"/>
      <c r="U289" s="312"/>
      <c r="V289" s="312"/>
      <c r="X289" s="312"/>
      <c r="Y289" s="312"/>
      <c r="AA289" s="312"/>
      <c r="AB289" s="312"/>
    </row>
    <row r="290" spans="18:28" hidden="1">
      <c r="R290" s="312"/>
      <c r="S290" s="312"/>
      <c r="U290" s="312"/>
      <c r="V290" s="312"/>
      <c r="X290" s="312"/>
      <c r="Y290" s="312"/>
      <c r="AA290" s="312"/>
      <c r="AB290" s="312"/>
    </row>
    <row r="291" spans="18:28" hidden="1">
      <c r="R291" s="312"/>
      <c r="S291" s="312"/>
      <c r="U291" s="312"/>
      <c r="V291" s="312"/>
      <c r="X291" s="312"/>
      <c r="Y291" s="312"/>
      <c r="AA291" s="312"/>
      <c r="AB291" s="312"/>
    </row>
    <row r="292" spans="18:28" hidden="1">
      <c r="R292" s="312"/>
      <c r="S292" s="312"/>
      <c r="U292" s="312"/>
      <c r="V292" s="312"/>
      <c r="X292" s="312"/>
      <c r="Y292" s="312"/>
      <c r="AA292" s="312"/>
      <c r="AB292" s="312"/>
    </row>
    <row r="293" spans="18:28" hidden="1">
      <c r="R293" s="312"/>
      <c r="S293" s="312"/>
      <c r="U293" s="312"/>
      <c r="V293" s="312"/>
      <c r="X293" s="312"/>
      <c r="Y293" s="312"/>
      <c r="AA293" s="312"/>
      <c r="AB293" s="312"/>
    </row>
    <row r="294" spans="18:28" hidden="1">
      <c r="R294" s="312"/>
      <c r="S294" s="312"/>
      <c r="U294" s="312"/>
      <c r="V294" s="312"/>
      <c r="X294" s="312"/>
      <c r="Y294" s="312"/>
      <c r="AA294" s="312"/>
      <c r="AB294" s="312"/>
    </row>
    <row r="295" spans="18:28" hidden="1">
      <c r="R295" s="312"/>
      <c r="S295" s="312"/>
      <c r="U295" s="312"/>
      <c r="V295" s="312"/>
      <c r="X295" s="312"/>
      <c r="Y295" s="312"/>
      <c r="AA295" s="312"/>
      <c r="AB295" s="312"/>
    </row>
    <row r="296" spans="18:28" hidden="1">
      <c r="R296" s="312"/>
      <c r="S296" s="312"/>
      <c r="U296" s="312"/>
      <c r="V296" s="312"/>
      <c r="X296" s="312"/>
      <c r="Y296" s="312"/>
      <c r="AA296" s="312"/>
      <c r="AB296" s="312"/>
    </row>
    <row r="297" spans="18:28" hidden="1">
      <c r="R297" s="312"/>
      <c r="S297" s="312"/>
      <c r="U297" s="312"/>
      <c r="V297" s="312"/>
      <c r="X297" s="312"/>
      <c r="Y297" s="312"/>
      <c r="AA297" s="312"/>
      <c r="AB297" s="312"/>
    </row>
    <row r="298" spans="18:28" hidden="1">
      <c r="R298" s="312"/>
      <c r="S298" s="312"/>
      <c r="U298" s="312"/>
      <c r="V298" s="312"/>
      <c r="X298" s="312"/>
      <c r="Y298" s="312"/>
      <c r="AA298" s="312"/>
      <c r="AB298" s="312"/>
    </row>
    <row r="299" spans="18:28" hidden="1">
      <c r="R299" s="312"/>
      <c r="S299" s="312"/>
      <c r="U299" s="312"/>
      <c r="V299" s="312"/>
      <c r="X299" s="312"/>
      <c r="Y299" s="312"/>
      <c r="AA299" s="312"/>
      <c r="AB299" s="312"/>
    </row>
    <row r="300" spans="18:28" hidden="1">
      <c r="R300" s="312"/>
      <c r="S300" s="312"/>
      <c r="U300" s="312"/>
      <c r="V300" s="312"/>
      <c r="X300" s="312"/>
      <c r="Y300" s="312"/>
      <c r="AA300" s="312"/>
      <c r="AB300" s="312"/>
    </row>
    <row r="301" spans="18:28" hidden="1">
      <c r="R301" s="312"/>
      <c r="S301" s="312"/>
      <c r="U301" s="312"/>
      <c r="V301" s="312"/>
      <c r="X301" s="312"/>
      <c r="Y301" s="312"/>
      <c r="AA301" s="312"/>
      <c r="AB301" s="312"/>
    </row>
    <row r="302" spans="18:28" hidden="1">
      <c r="R302" s="312"/>
      <c r="S302" s="312"/>
      <c r="U302" s="312"/>
      <c r="V302" s="312"/>
      <c r="X302" s="312"/>
      <c r="Y302" s="312"/>
      <c r="AA302" s="312"/>
      <c r="AB302" s="312"/>
    </row>
    <row r="303" spans="18:28" hidden="1">
      <c r="R303" s="312"/>
      <c r="S303" s="312"/>
      <c r="U303" s="312"/>
      <c r="V303" s="312"/>
      <c r="X303" s="312"/>
      <c r="Y303" s="312"/>
      <c r="AA303" s="312"/>
      <c r="AB303" s="312"/>
    </row>
    <row r="304" spans="18:28" hidden="1">
      <c r="R304" s="312"/>
      <c r="S304" s="312"/>
      <c r="U304" s="312"/>
      <c r="V304" s="312"/>
      <c r="X304" s="312"/>
      <c r="Y304" s="312"/>
      <c r="AA304" s="312"/>
      <c r="AB304" s="312"/>
    </row>
    <row r="305" spans="18:28" hidden="1">
      <c r="R305" s="312"/>
      <c r="S305" s="312"/>
      <c r="U305" s="312"/>
      <c r="V305" s="312"/>
      <c r="X305" s="312"/>
      <c r="Y305" s="312"/>
      <c r="AA305" s="312"/>
      <c r="AB305" s="312"/>
    </row>
    <row r="306" spans="18:28" hidden="1">
      <c r="R306" s="312"/>
      <c r="S306" s="312"/>
      <c r="U306" s="312"/>
      <c r="V306" s="312"/>
      <c r="X306" s="312"/>
      <c r="Y306" s="312"/>
      <c r="AA306" s="312"/>
      <c r="AB306" s="312"/>
    </row>
    <row r="307" spans="18:28" hidden="1">
      <c r="R307" s="312"/>
      <c r="S307" s="312"/>
      <c r="U307" s="312"/>
      <c r="V307" s="312"/>
      <c r="X307" s="312"/>
      <c r="Y307" s="312"/>
      <c r="AA307" s="312"/>
      <c r="AB307" s="312"/>
    </row>
    <row r="308" spans="18:28" hidden="1">
      <c r="R308" s="312"/>
      <c r="S308" s="312"/>
      <c r="U308" s="312"/>
      <c r="V308" s="312"/>
      <c r="X308" s="312"/>
      <c r="Y308" s="312"/>
      <c r="AA308" s="312"/>
      <c r="AB308" s="312"/>
    </row>
    <row r="309" spans="18:28" hidden="1">
      <c r="R309" s="312"/>
      <c r="S309" s="312"/>
      <c r="U309" s="312"/>
      <c r="V309" s="312"/>
      <c r="X309" s="312"/>
      <c r="Y309" s="312"/>
      <c r="AA309" s="312"/>
      <c r="AB309" s="312"/>
    </row>
    <row r="310" spans="18:28" hidden="1">
      <c r="R310" s="312"/>
      <c r="S310" s="312"/>
      <c r="U310" s="312"/>
      <c r="V310" s="312"/>
      <c r="X310" s="312"/>
      <c r="Y310" s="312"/>
      <c r="AA310" s="312"/>
      <c r="AB310" s="312"/>
    </row>
    <row r="311" spans="18:28" hidden="1">
      <c r="R311" s="312"/>
      <c r="S311" s="312"/>
      <c r="U311" s="312"/>
      <c r="V311" s="312"/>
      <c r="X311" s="312"/>
      <c r="Y311" s="312"/>
      <c r="AA311" s="312"/>
      <c r="AB311" s="312"/>
    </row>
    <row r="312" spans="18:28" hidden="1">
      <c r="R312" s="312"/>
      <c r="S312" s="312"/>
      <c r="U312" s="312"/>
      <c r="V312" s="312"/>
      <c r="X312" s="312"/>
      <c r="Y312" s="312"/>
      <c r="AA312" s="312"/>
      <c r="AB312" s="312"/>
    </row>
    <row r="313" spans="18:28" hidden="1">
      <c r="R313" s="312"/>
      <c r="S313" s="312"/>
      <c r="U313" s="312"/>
      <c r="V313" s="312"/>
      <c r="X313" s="312"/>
      <c r="Y313" s="312"/>
      <c r="AA313" s="312"/>
      <c r="AB313" s="312"/>
    </row>
    <row r="314" spans="18:28" hidden="1">
      <c r="R314" s="312"/>
      <c r="S314" s="312"/>
      <c r="U314" s="312"/>
      <c r="V314" s="312"/>
      <c r="X314" s="312"/>
      <c r="Y314" s="312"/>
      <c r="AA314" s="312"/>
      <c r="AB314" s="312"/>
    </row>
    <row r="315" spans="18:28" hidden="1">
      <c r="R315" s="312"/>
      <c r="S315" s="312"/>
      <c r="U315" s="312"/>
      <c r="V315" s="312"/>
      <c r="X315" s="312"/>
      <c r="Y315" s="312"/>
      <c r="AA315" s="312"/>
      <c r="AB315" s="312"/>
    </row>
    <row r="316" spans="18:28" hidden="1">
      <c r="R316" s="312"/>
      <c r="S316" s="312"/>
      <c r="U316" s="312"/>
      <c r="V316" s="312"/>
      <c r="X316" s="312"/>
      <c r="Y316" s="312"/>
      <c r="AA316" s="312"/>
      <c r="AB316" s="312"/>
    </row>
    <row r="317" spans="18:28" hidden="1">
      <c r="R317" s="312"/>
      <c r="S317" s="312"/>
      <c r="U317" s="312"/>
      <c r="V317" s="312"/>
      <c r="X317" s="312"/>
      <c r="Y317" s="312"/>
      <c r="AA317" s="312"/>
      <c r="AB317" s="312"/>
    </row>
    <row r="318" spans="18:28" hidden="1">
      <c r="R318" s="312"/>
      <c r="S318" s="312"/>
      <c r="U318" s="312"/>
      <c r="V318" s="312"/>
      <c r="X318" s="312"/>
      <c r="Y318" s="312"/>
      <c r="AA318" s="312"/>
      <c r="AB318" s="312"/>
    </row>
    <row r="319" spans="18:28" hidden="1">
      <c r="R319" s="312"/>
      <c r="S319" s="312"/>
      <c r="U319" s="312"/>
      <c r="V319" s="312"/>
      <c r="X319" s="312"/>
      <c r="Y319" s="312"/>
      <c r="AA319" s="312"/>
      <c r="AB319" s="312"/>
    </row>
    <row r="320" spans="18:28" hidden="1">
      <c r="R320" s="312"/>
      <c r="S320" s="312"/>
      <c r="U320" s="312"/>
      <c r="V320" s="312"/>
      <c r="X320" s="312"/>
      <c r="Y320" s="312"/>
      <c r="AA320" s="312"/>
      <c r="AB320" s="312"/>
    </row>
    <row r="321" spans="18:28" hidden="1">
      <c r="R321" s="312"/>
      <c r="S321" s="312"/>
      <c r="U321" s="312"/>
      <c r="V321" s="312"/>
      <c r="X321" s="312"/>
      <c r="Y321" s="312"/>
      <c r="AA321" s="312"/>
      <c r="AB321" s="312"/>
    </row>
    <row r="322" spans="18:28" hidden="1">
      <c r="R322" s="312"/>
      <c r="S322" s="312"/>
      <c r="U322" s="312"/>
      <c r="V322" s="312"/>
      <c r="X322" s="312"/>
      <c r="Y322" s="312"/>
      <c r="AA322" s="312"/>
      <c r="AB322" s="312"/>
    </row>
    <row r="323" spans="18:28" hidden="1">
      <c r="R323" s="312"/>
      <c r="S323" s="312"/>
      <c r="U323" s="312"/>
      <c r="V323" s="312"/>
      <c r="X323" s="312"/>
      <c r="Y323" s="312"/>
      <c r="AA323" s="312"/>
      <c r="AB323" s="312"/>
    </row>
    <row r="324" spans="18:28" hidden="1">
      <c r="R324" s="312"/>
      <c r="S324" s="312"/>
      <c r="U324" s="312"/>
      <c r="V324" s="312"/>
      <c r="X324" s="312"/>
      <c r="Y324" s="312"/>
      <c r="AA324" s="312"/>
      <c r="AB324" s="312"/>
    </row>
    <row r="325" spans="18:28" hidden="1">
      <c r="R325" s="312"/>
      <c r="S325" s="312"/>
      <c r="U325" s="312"/>
      <c r="V325" s="312"/>
      <c r="X325" s="312"/>
      <c r="Y325" s="312"/>
      <c r="AA325" s="312"/>
      <c r="AB325" s="312"/>
    </row>
    <row r="326" spans="18:28" hidden="1">
      <c r="R326" s="312"/>
      <c r="S326" s="312"/>
      <c r="U326" s="312"/>
      <c r="V326" s="312"/>
      <c r="X326" s="312"/>
      <c r="Y326" s="312"/>
      <c r="AA326" s="312"/>
      <c r="AB326" s="312"/>
    </row>
    <row r="327" spans="18:28" hidden="1">
      <c r="R327" s="312"/>
      <c r="S327" s="312"/>
      <c r="U327" s="312"/>
      <c r="V327" s="312"/>
      <c r="X327" s="312"/>
      <c r="Y327" s="312"/>
      <c r="AA327" s="312"/>
      <c r="AB327" s="312"/>
    </row>
    <row r="328" spans="18:28" hidden="1">
      <c r="R328" s="312"/>
      <c r="S328" s="312"/>
      <c r="U328" s="312"/>
      <c r="V328" s="312"/>
      <c r="X328" s="312"/>
      <c r="Y328" s="312"/>
      <c r="AA328" s="312"/>
      <c r="AB328" s="312"/>
    </row>
    <row r="329" spans="18:28" hidden="1">
      <c r="R329" s="312"/>
      <c r="S329" s="312"/>
      <c r="U329" s="312"/>
      <c r="V329" s="312"/>
      <c r="X329" s="312"/>
      <c r="Y329" s="312"/>
      <c r="AA329" s="312"/>
      <c r="AB329" s="312"/>
    </row>
    <row r="330" spans="18:28" hidden="1">
      <c r="R330" s="312"/>
      <c r="S330" s="312"/>
      <c r="U330" s="312"/>
      <c r="V330" s="312"/>
      <c r="X330" s="312"/>
      <c r="Y330" s="312"/>
      <c r="AA330" s="312"/>
      <c r="AB330" s="312"/>
    </row>
    <row r="331" spans="18:28" hidden="1">
      <c r="R331" s="312"/>
      <c r="S331" s="312"/>
      <c r="U331" s="312"/>
      <c r="V331" s="312"/>
      <c r="X331" s="312"/>
      <c r="Y331" s="312"/>
      <c r="AA331" s="312"/>
      <c r="AB331" s="312"/>
    </row>
    <row r="332" spans="18:28" hidden="1">
      <c r="R332" s="312"/>
      <c r="S332" s="312"/>
      <c r="U332" s="312"/>
      <c r="V332" s="312"/>
      <c r="X332" s="312"/>
      <c r="Y332" s="312"/>
      <c r="AA332" s="312"/>
      <c r="AB332" s="312"/>
    </row>
    <row r="333" spans="18:28" hidden="1">
      <c r="R333" s="312"/>
      <c r="S333" s="312"/>
      <c r="U333" s="312"/>
      <c r="V333" s="312"/>
      <c r="X333" s="312"/>
      <c r="Y333" s="312"/>
      <c r="AA333" s="312"/>
      <c r="AB333" s="312"/>
    </row>
    <row r="334" spans="18:28" hidden="1">
      <c r="R334" s="312"/>
      <c r="S334" s="312"/>
      <c r="U334" s="312"/>
      <c r="V334" s="312"/>
      <c r="X334" s="312"/>
      <c r="Y334" s="312"/>
      <c r="AA334" s="312"/>
      <c r="AB334" s="312"/>
    </row>
    <row r="335" spans="18:28" hidden="1">
      <c r="R335" s="312"/>
      <c r="S335" s="312"/>
      <c r="U335" s="312"/>
      <c r="V335" s="312"/>
      <c r="X335" s="312"/>
      <c r="Y335" s="312"/>
      <c r="AA335" s="312"/>
      <c r="AB335" s="312"/>
    </row>
    <row r="336" spans="18:28" hidden="1">
      <c r="R336" s="312"/>
      <c r="S336" s="312"/>
      <c r="U336" s="312"/>
      <c r="V336" s="312"/>
      <c r="X336" s="312"/>
      <c r="Y336" s="312"/>
      <c r="AA336" s="312"/>
      <c r="AB336" s="312"/>
    </row>
    <row r="337" spans="18:28" hidden="1">
      <c r="R337" s="312"/>
      <c r="S337" s="312"/>
      <c r="U337" s="312"/>
      <c r="V337" s="312"/>
      <c r="X337" s="312"/>
      <c r="Y337" s="312"/>
      <c r="AA337" s="312"/>
      <c r="AB337" s="312"/>
    </row>
    <row r="338" spans="18:28" hidden="1">
      <c r="R338" s="312"/>
      <c r="S338" s="312"/>
      <c r="U338" s="312"/>
      <c r="V338" s="312"/>
      <c r="X338" s="312"/>
      <c r="Y338" s="312"/>
      <c r="AA338" s="312"/>
      <c r="AB338" s="312"/>
    </row>
    <row r="339" spans="18:28" hidden="1">
      <c r="R339" s="312"/>
      <c r="S339" s="312"/>
      <c r="U339" s="312"/>
      <c r="V339" s="312"/>
      <c r="X339" s="312"/>
      <c r="Y339" s="312"/>
      <c r="AA339" s="312"/>
      <c r="AB339" s="312"/>
    </row>
    <row r="340" spans="18:28" hidden="1">
      <c r="R340" s="312"/>
      <c r="S340" s="312"/>
      <c r="U340" s="312"/>
      <c r="V340" s="312"/>
      <c r="X340" s="312"/>
      <c r="Y340" s="312"/>
      <c r="AA340" s="312"/>
      <c r="AB340" s="312"/>
    </row>
    <row r="341" spans="18:28" hidden="1">
      <c r="R341" s="312"/>
      <c r="S341" s="312"/>
      <c r="U341" s="312"/>
      <c r="V341" s="312"/>
      <c r="X341" s="312"/>
      <c r="Y341" s="312"/>
      <c r="AA341" s="312"/>
      <c r="AB341" s="312"/>
    </row>
    <row r="342" spans="18:28" hidden="1">
      <c r="R342" s="312"/>
      <c r="S342" s="312"/>
      <c r="U342" s="312"/>
      <c r="V342" s="312"/>
      <c r="X342" s="312"/>
      <c r="Y342" s="312"/>
      <c r="AA342" s="312"/>
      <c r="AB342" s="312"/>
    </row>
    <row r="343" spans="18:28" hidden="1">
      <c r="R343" s="312"/>
      <c r="S343" s="312"/>
      <c r="U343" s="312"/>
      <c r="V343" s="312"/>
      <c r="X343" s="312"/>
      <c r="Y343" s="312"/>
      <c r="AA343" s="312"/>
      <c r="AB343" s="312"/>
    </row>
    <row r="344" spans="18:28" hidden="1">
      <c r="R344" s="312"/>
      <c r="S344" s="312"/>
      <c r="U344" s="312"/>
      <c r="V344" s="312"/>
      <c r="X344" s="312"/>
      <c r="Y344" s="312"/>
      <c r="AA344" s="312"/>
      <c r="AB344" s="312"/>
    </row>
    <row r="345" spans="18:28" hidden="1">
      <c r="R345" s="312"/>
      <c r="S345" s="312"/>
      <c r="U345" s="312"/>
      <c r="V345" s="312"/>
      <c r="X345" s="312"/>
      <c r="Y345" s="312"/>
      <c r="AA345" s="312"/>
      <c r="AB345" s="312"/>
    </row>
    <row r="346" spans="18:28" hidden="1">
      <c r="R346" s="312"/>
      <c r="S346" s="312"/>
      <c r="U346" s="312"/>
      <c r="V346" s="312"/>
      <c r="X346" s="312"/>
      <c r="Y346" s="312"/>
      <c r="AA346" s="312"/>
      <c r="AB346" s="312"/>
    </row>
    <row r="347" spans="18:28" hidden="1">
      <c r="R347" s="312"/>
      <c r="S347" s="312"/>
      <c r="U347" s="312"/>
      <c r="V347" s="312"/>
      <c r="X347" s="312"/>
      <c r="Y347" s="312"/>
      <c r="AA347" s="312"/>
      <c r="AB347" s="312"/>
    </row>
    <row r="348" spans="18:28" hidden="1">
      <c r="R348" s="312"/>
      <c r="S348" s="312"/>
      <c r="U348" s="312"/>
      <c r="V348" s="312"/>
      <c r="X348" s="312"/>
      <c r="Y348" s="312"/>
      <c r="AA348" s="312"/>
      <c r="AB348" s="312"/>
    </row>
    <row r="349" spans="18:28" hidden="1">
      <c r="R349" s="312"/>
      <c r="S349" s="312"/>
      <c r="U349" s="312"/>
      <c r="V349" s="312"/>
      <c r="X349" s="312"/>
      <c r="Y349" s="312"/>
      <c r="AA349" s="312"/>
      <c r="AB349" s="312"/>
    </row>
    <row r="350" spans="18:28" hidden="1">
      <c r="R350" s="312"/>
      <c r="S350" s="312"/>
      <c r="U350" s="312"/>
      <c r="V350" s="312"/>
      <c r="X350" s="312"/>
      <c r="Y350" s="312"/>
      <c r="AA350" s="312"/>
      <c r="AB350" s="312"/>
    </row>
    <row r="351" spans="18:28" hidden="1">
      <c r="R351" s="312"/>
      <c r="S351" s="312"/>
      <c r="U351" s="312"/>
      <c r="V351" s="312"/>
      <c r="X351" s="312"/>
      <c r="Y351" s="312"/>
      <c r="AA351" s="312"/>
      <c r="AB351" s="312"/>
    </row>
    <row r="352" spans="18:28" hidden="1">
      <c r="R352" s="312"/>
      <c r="S352" s="312"/>
      <c r="U352" s="312"/>
      <c r="V352" s="312"/>
      <c r="X352" s="312"/>
      <c r="Y352" s="312"/>
      <c r="AA352" s="312"/>
      <c r="AB352" s="312"/>
    </row>
    <row r="353" spans="18:28" hidden="1">
      <c r="R353" s="312"/>
      <c r="S353" s="312"/>
      <c r="U353" s="312"/>
      <c r="V353" s="312"/>
      <c r="X353" s="312"/>
      <c r="Y353" s="312"/>
      <c r="AA353" s="312"/>
      <c r="AB353" s="312"/>
    </row>
    <row r="354" spans="18:28" hidden="1">
      <c r="R354" s="312"/>
      <c r="S354" s="312"/>
      <c r="U354" s="312"/>
      <c r="V354" s="312"/>
      <c r="X354" s="312"/>
      <c r="Y354" s="312"/>
      <c r="AA354" s="312"/>
      <c r="AB354" s="312"/>
    </row>
    <row r="355" spans="18:28" hidden="1">
      <c r="R355" s="312"/>
      <c r="S355" s="312"/>
      <c r="U355" s="312"/>
      <c r="V355" s="312"/>
      <c r="X355" s="312"/>
      <c r="Y355" s="312"/>
      <c r="AA355" s="312"/>
      <c r="AB355" s="312"/>
    </row>
    <row r="356" spans="18:28" hidden="1">
      <c r="R356" s="312"/>
      <c r="S356" s="312"/>
      <c r="U356" s="312"/>
      <c r="V356" s="312"/>
      <c r="X356" s="312"/>
      <c r="Y356" s="312"/>
      <c r="AA356" s="312"/>
      <c r="AB356" s="312"/>
    </row>
    <row r="357" spans="18:28" hidden="1">
      <c r="R357" s="312"/>
      <c r="S357" s="312"/>
      <c r="U357" s="312"/>
      <c r="V357" s="312"/>
      <c r="X357" s="312"/>
      <c r="Y357" s="312"/>
      <c r="AA357" s="312"/>
      <c r="AB357" s="312"/>
    </row>
    <row r="358" spans="18:28" hidden="1">
      <c r="R358" s="312"/>
      <c r="S358" s="312"/>
      <c r="U358" s="312"/>
      <c r="V358" s="312"/>
      <c r="X358" s="312"/>
      <c r="Y358" s="312"/>
      <c r="AA358" s="312"/>
      <c r="AB358" s="312"/>
    </row>
    <row r="359" spans="18:28" hidden="1">
      <c r="R359" s="312"/>
      <c r="S359" s="312"/>
      <c r="U359" s="312"/>
      <c r="V359" s="312"/>
      <c r="X359" s="312"/>
      <c r="Y359" s="312"/>
      <c r="AA359" s="312"/>
      <c r="AB359" s="312"/>
    </row>
    <row r="360" spans="18:28" hidden="1">
      <c r="R360" s="312"/>
      <c r="S360" s="312"/>
      <c r="U360" s="312"/>
      <c r="V360" s="312"/>
      <c r="X360" s="312"/>
      <c r="Y360" s="312"/>
      <c r="AA360" s="312"/>
      <c r="AB360" s="312"/>
    </row>
    <row r="361" spans="18:28" hidden="1">
      <c r="R361" s="312"/>
      <c r="S361" s="312"/>
      <c r="U361" s="312"/>
      <c r="V361" s="312"/>
      <c r="X361" s="312"/>
      <c r="Y361" s="312"/>
      <c r="AA361" s="312"/>
      <c r="AB361" s="312"/>
    </row>
    <row r="362" spans="18:28" hidden="1">
      <c r="R362" s="312"/>
      <c r="S362" s="312"/>
      <c r="U362" s="312"/>
      <c r="V362" s="312"/>
      <c r="X362" s="312"/>
      <c r="Y362" s="312"/>
      <c r="AA362" s="312"/>
      <c r="AB362" s="312"/>
    </row>
    <row r="363" spans="18:28" hidden="1">
      <c r="R363" s="312"/>
      <c r="S363" s="312"/>
      <c r="U363" s="312"/>
      <c r="V363" s="312"/>
      <c r="X363" s="312"/>
      <c r="Y363" s="312"/>
      <c r="AA363" s="312"/>
      <c r="AB363" s="312"/>
    </row>
    <row r="364" spans="18:28" hidden="1">
      <c r="R364" s="312"/>
      <c r="S364" s="312"/>
      <c r="U364" s="312"/>
      <c r="V364" s="312"/>
      <c r="X364" s="312"/>
      <c r="Y364" s="312"/>
      <c r="AA364" s="312"/>
      <c r="AB364" s="312"/>
    </row>
    <row r="365" spans="18:28" hidden="1">
      <c r="R365" s="312"/>
      <c r="S365" s="312"/>
      <c r="U365" s="312"/>
      <c r="V365" s="312"/>
      <c r="X365" s="312"/>
      <c r="Y365" s="312"/>
      <c r="AA365" s="312"/>
      <c r="AB365" s="312"/>
    </row>
    <row r="366" spans="18:28" hidden="1">
      <c r="R366" s="312"/>
      <c r="S366" s="312"/>
      <c r="U366" s="312"/>
      <c r="V366" s="312"/>
      <c r="X366" s="312"/>
      <c r="Y366" s="312"/>
      <c r="AA366" s="312"/>
      <c r="AB366" s="312"/>
    </row>
    <row r="367" spans="18:28" hidden="1">
      <c r="R367" s="312"/>
      <c r="S367" s="312"/>
      <c r="U367" s="312"/>
      <c r="V367" s="312"/>
      <c r="X367" s="312"/>
      <c r="Y367" s="312"/>
      <c r="AA367" s="312"/>
      <c r="AB367" s="312"/>
    </row>
    <row r="368" spans="18:28" hidden="1">
      <c r="R368" s="312"/>
      <c r="S368" s="312"/>
      <c r="U368" s="312"/>
      <c r="V368" s="312"/>
      <c r="X368" s="312"/>
      <c r="Y368" s="312"/>
      <c r="AA368" s="312"/>
      <c r="AB368" s="312"/>
    </row>
    <row r="369" spans="18:28" hidden="1">
      <c r="R369" s="312"/>
      <c r="S369" s="312"/>
      <c r="U369" s="312"/>
      <c r="V369" s="312"/>
      <c r="X369" s="312"/>
      <c r="Y369" s="312"/>
      <c r="AA369" s="312"/>
      <c r="AB369" s="312"/>
    </row>
    <row r="370" spans="18:28" hidden="1">
      <c r="R370" s="312"/>
      <c r="S370" s="312"/>
      <c r="U370" s="312"/>
      <c r="V370" s="312"/>
      <c r="X370" s="312"/>
      <c r="Y370" s="312"/>
      <c r="AA370" s="312"/>
      <c r="AB370" s="312"/>
    </row>
    <row r="371" spans="18:28" hidden="1">
      <c r="R371" s="312"/>
      <c r="S371" s="312"/>
      <c r="U371" s="312"/>
      <c r="V371" s="312"/>
      <c r="X371" s="312"/>
      <c r="Y371" s="312"/>
      <c r="AA371" s="312"/>
      <c r="AB371" s="312"/>
    </row>
    <row r="372" spans="18:28" hidden="1">
      <c r="R372" s="312"/>
      <c r="S372" s="312"/>
      <c r="U372" s="312"/>
      <c r="V372" s="312"/>
      <c r="X372" s="312"/>
      <c r="Y372" s="312"/>
      <c r="AA372" s="312"/>
      <c r="AB372" s="312"/>
    </row>
    <row r="373" spans="18:28" hidden="1">
      <c r="R373" s="312"/>
      <c r="S373" s="312"/>
      <c r="U373" s="312"/>
      <c r="V373" s="312"/>
      <c r="X373" s="312"/>
      <c r="Y373" s="312"/>
      <c r="AA373" s="312"/>
      <c r="AB373" s="312"/>
    </row>
    <row r="374" spans="18:28" hidden="1">
      <c r="R374" s="312"/>
      <c r="S374" s="312"/>
      <c r="U374" s="312"/>
      <c r="V374" s="312"/>
      <c r="X374" s="312"/>
      <c r="Y374" s="312"/>
      <c r="AA374" s="312"/>
      <c r="AB374" s="312"/>
    </row>
    <row r="375" spans="18:28" hidden="1">
      <c r="R375" s="312"/>
      <c r="S375" s="312"/>
      <c r="U375" s="312"/>
      <c r="V375" s="312"/>
      <c r="X375" s="312"/>
      <c r="Y375" s="312"/>
      <c r="AA375" s="312"/>
      <c r="AB375" s="312"/>
    </row>
    <row r="376" spans="18:28" hidden="1">
      <c r="R376" s="312"/>
      <c r="S376" s="312"/>
      <c r="U376" s="312"/>
      <c r="V376" s="312"/>
      <c r="X376" s="312"/>
      <c r="Y376" s="312"/>
      <c r="AA376" s="312"/>
      <c r="AB376" s="312"/>
    </row>
    <row r="377" spans="18:28" hidden="1">
      <c r="R377" s="312"/>
      <c r="S377" s="312"/>
      <c r="U377" s="312"/>
      <c r="V377" s="312"/>
      <c r="X377" s="312"/>
      <c r="Y377" s="312"/>
      <c r="AA377" s="312"/>
      <c r="AB377" s="312"/>
    </row>
    <row r="378" spans="18:28" hidden="1">
      <c r="R378" s="312"/>
      <c r="S378" s="312"/>
      <c r="U378" s="312"/>
      <c r="V378" s="312"/>
      <c r="X378" s="312"/>
      <c r="Y378" s="312"/>
      <c r="AA378" s="312"/>
      <c r="AB378" s="312"/>
    </row>
    <row r="379" spans="18:28" hidden="1">
      <c r="R379" s="312"/>
      <c r="S379" s="312"/>
      <c r="U379" s="312"/>
      <c r="V379" s="312"/>
      <c r="X379" s="312"/>
      <c r="Y379" s="312"/>
      <c r="AA379" s="312"/>
      <c r="AB379" s="312"/>
    </row>
    <row r="380" spans="18:28" hidden="1">
      <c r="R380" s="312"/>
      <c r="S380" s="312"/>
      <c r="U380" s="312"/>
      <c r="V380" s="312"/>
      <c r="X380" s="312"/>
      <c r="Y380" s="312"/>
      <c r="AA380" s="312"/>
      <c r="AB380" s="312"/>
    </row>
    <row r="381" spans="18:28" hidden="1">
      <c r="R381" s="312"/>
      <c r="S381" s="312"/>
      <c r="U381" s="312"/>
      <c r="V381" s="312"/>
      <c r="X381" s="312"/>
      <c r="Y381" s="312"/>
      <c r="AA381" s="312"/>
      <c r="AB381" s="312"/>
    </row>
    <row r="382" spans="18:28" hidden="1">
      <c r="R382" s="312"/>
      <c r="S382" s="312"/>
      <c r="U382" s="312"/>
      <c r="V382" s="312"/>
      <c r="X382" s="312"/>
      <c r="Y382" s="312"/>
      <c r="AA382" s="312"/>
      <c r="AB382" s="312"/>
    </row>
    <row r="383" spans="18:28" hidden="1">
      <c r="R383" s="312"/>
      <c r="S383" s="312"/>
      <c r="U383" s="312"/>
      <c r="V383" s="312"/>
      <c r="X383" s="312"/>
      <c r="Y383" s="312"/>
      <c r="AA383" s="312"/>
      <c r="AB383" s="312"/>
    </row>
    <row r="384" spans="18:28" hidden="1">
      <c r="R384" s="312"/>
      <c r="S384" s="312"/>
      <c r="U384" s="312"/>
      <c r="V384" s="312"/>
      <c r="X384" s="312"/>
      <c r="Y384" s="312"/>
      <c r="AA384" s="312"/>
      <c r="AB384" s="312"/>
    </row>
    <row r="385" spans="18:28" hidden="1">
      <c r="R385" s="312"/>
      <c r="S385" s="312"/>
      <c r="U385" s="312"/>
      <c r="V385" s="312"/>
      <c r="X385" s="312"/>
      <c r="Y385" s="312"/>
      <c r="AA385" s="312"/>
      <c r="AB385" s="312"/>
    </row>
    <row r="386" spans="18:28" hidden="1">
      <c r="R386" s="312"/>
      <c r="S386" s="312"/>
      <c r="U386" s="312"/>
      <c r="V386" s="312"/>
      <c r="X386" s="312"/>
      <c r="Y386" s="312"/>
      <c r="AA386" s="312"/>
      <c r="AB386" s="312"/>
    </row>
    <row r="387" spans="18:28" hidden="1">
      <c r="R387" s="312"/>
      <c r="S387" s="312"/>
      <c r="U387" s="312"/>
      <c r="V387" s="312"/>
      <c r="X387" s="312"/>
      <c r="Y387" s="312"/>
      <c r="AA387" s="312"/>
      <c r="AB387" s="312"/>
    </row>
    <row r="388" spans="18:28" hidden="1">
      <c r="R388" s="312"/>
      <c r="S388" s="312"/>
      <c r="U388" s="312"/>
      <c r="V388" s="312"/>
      <c r="X388" s="312"/>
      <c r="Y388" s="312"/>
      <c r="AA388" s="312"/>
      <c r="AB388" s="312"/>
    </row>
    <row r="389" spans="18:28" hidden="1">
      <c r="R389" s="312"/>
      <c r="S389" s="312"/>
      <c r="U389" s="312"/>
      <c r="V389" s="312"/>
      <c r="X389" s="312"/>
      <c r="Y389" s="312"/>
      <c r="AA389" s="312"/>
      <c r="AB389" s="312"/>
    </row>
    <row r="390" spans="18:28" hidden="1">
      <c r="R390" s="312"/>
      <c r="S390" s="312"/>
      <c r="U390" s="312"/>
      <c r="V390" s="312"/>
      <c r="X390" s="312"/>
      <c r="Y390" s="312"/>
      <c r="AA390" s="312"/>
      <c r="AB390" s="312"/>
    </row>
    <row r="391" spans="18:28" hidden="1">
      <c r="R391" s="312"/>
      <c r="S391" s="312"/>
      <c r="U391" s="312"/>
      <c r="V391" s="312"/>
      <c r="X391" s="312"/>
      <c r="Y391" s="312"/>
      <c r="AA391" s="312"/>
      <c r="AB391" s="312"/>
    </row>
    <row r="392" spans="18:28" hidden="1">
      <c r="R392" s="312"/>
      <c r="S392" s="312"/>
      <c r="U392" s="312"/>
      <c r="V392" s="312"/>
      <c r="X392" s="312"/>
      <c r="Y392" s="312"/>
      <c r="AA392" s="312"/>
      <c r="AB392" s="312"/>
    </row>
    <row r="393" spans="18:28" hidden="1">
      <c r="R393" s="312"/>
      <c r="S393" s="312"/>
      <c r="U393" s="312"/>
      <c r="V393" s="312"/>
      <c r="X393" s="312"/>
      <c r="Y393" s="312"/>
      <c r="AA393" s="312"/>
      <c r="AB393" s="312"/>
    </row>
    <row r="394" spans="18:28" hidden="1">
      <c r="R394" s="312"/>
      <c r="S394" s="312"/>
      <c r="U394" s="312"/>
      <c r="V394" s="312"/>
      <c r="X394" s="312"/>
      <c r="Y394" s="312"/>
      <c r="AA394" s="312"/>
      <c r="AB394" s="312"/>
    </row>
    <row r="395" spans="18:28" hidden="1">
      <c r="R395" s="312"/>
      <c r="S395" s="312"/>
      <c r="U395" s="312"/>
      <c r="V395" s="312"/>
      <c r="X395" s="312"/>
      <c r="Y395" s="312"/>
      <c r="AA395" s="312"/>
      <c r="AB395" s="312"/>
    </row>
    <row r="396" spans="18:28" hidden="1">
      <c r="R396" s="312"/>
      <c r="S396" s="312"/>
      <c r="U396" s="312"/>
      <c r="V396" s="312"/>
      <c r="X396" s="312"/>
      <c r="Y396" s="312"/>
      <c r="AA396" s="312"/>
      <c r="AB396" s="312"/>
    </row>
    <row r="397" spans="18:28" hidden="1">
      <c r="R397" s="312"/>
      <c r="S397" s="312"/>
      <c r="U397" s="312"/>
      <c r="V397" s="312"/>
      <c r="X397" s="312"/>
      <c r="Y397" s="312"/>
      <c r="AA397" s="312"/>
      <c r="AB397" s="312"/>
    </row>
    <row r="398" spans="18:28" hidden="1">
      <c r="R398" s="312"/>
      <c r="S398" s="312"/>
      <c r="U398" s="312"/>
      <c r="V398" s="312"/>
      <c r="X398" s="312"/>
      <c r="Y398" s="312"/>
      <c r="AA398" s="312"/>
      <c r="AB398" s="312"/>
    </row>
    <row r="399" spans="18:28" hidden="1">
      <c r="R399" s="312"/>
      <c r="S399" s="312"/>
      <c r="U399" s="312"/>
      <c r="V399" s="312"/>
      <c r="X399" s="312"/>
      <c r="Y399" s="312"/>
      <c r="AA399" s="312"/>
      <c r="AB399" s="312"/>
    </row>
    <row r="400" spans="18:28" hidden="1">
      <c r="R400" s="312"/>
      <c r="S400" s="312"/>
      <c r="U400" s="312"/>
      <c r="V400" s="312"/>
      <c r="X400" s="312"/>
      <c r="Y400" s="312"/>
      <c r="AA400" s="312"/>
      <c r="AB400" s="312"/>
    </row>
    <row r="401" spans="18:28" hidden="1">
      <c r="R401" s="312"/>
      <c r="S401" s="312"/>
      <c r="U401" s="312"/>
      <c r="V401" s="312"/>
      <c r="X401" s="312"/>
      <c r="Y401" s="312"/>
      <c r="AA401" s="312"/>
      <c r="AB401" s="312"/>
    </row>
    <row r="402" spans="18:28" hidden="1">
      <c r="R402" s="312"/>
      <c r="S402" s="312"/>
      <c r="U402" s="312"/>
      <c r="V402" s="312"/>
      <c r="X402" s="312"/>
      <c r="Y402" s="312"/>
      <c r="AA402" s="312"/>
      <c r="AB402" s="312"/>
    </row>
    <row r="403" spans="18:28" hidden="1">
      <c r="R403" s="312"/>
      <c r="S403" s="312"/>
      <c r="U403" s="312"/>
      <c r="V403" s="312"/>
      <c r="X403" s="312"/>
      <c r="Y403" s="312"/>
      <c r="AA403" s="312"/>
      <c r="AB403" s="312"/>
    </row>
    <row r="404" spans="18:28" hidden="1">
      <c r="R404" s="312"/>
      <c r="S404" s="312"/>
      <c r="U404" s="312"/>
      <c r="V404" s="312"/>
      <c r="X404" s="312"/>
      <c r="Y404" s="312"/>
      <c r="AA404" s="312"/>
      <c r="AB404" s="312"/>
    </row>
    <row r="405" spans="18:28" hidden="1">
      <c r="R405" s="312"/>
      <c r="S405" s="312"/>
      <c r="U405" s="312"/>
      <c r="V405" s="312"/>
      <c r="X405" s="312"/>
      <c r="Y405" s="312"/>
      <c r="AA405" s="312"/>
      <c r="AB405" s="312"/>
    </row>
    <row r="406" spans="18:28" hidden="1">
      <c r="R406" s="312"/>
      <c r="S406" s="312"/>
      <c r="U406" s="312"/>
      <c r="V406" s="312"/>
      <c r="X406" s="312"/>
      <c r="Y406" s="312"/>
      <c r="AA406" s="312"/>
      <c r="AB406" s="312"/>
    </row>
    <row r="407" spans="18:28" hidden="1">
      <c r="R407" s="312"/>
      <c r="S407" s="312"/>
      <c r="U407" s="312"/>
      <c r="V407" s="312"/>
      <c r="X407" s="312"/>
      <c r="Y407" s="312"/>
      <c r="AA407" s="312"/>
      <c r="AB407" s="312"/>
    </row>
    <row r="408" spans="18:28" hidden="1">
      <c r="R408" s="312"/>
      <c r="S408" s="312"/>
      <c r="U408" s="312"/>
      <c r="V408" s="312"/>
      <c r="X408" s="312"/>
      <c r="Y408" s="312"/>
      <c r="AA408" s="312"/>
      <c r="AB408" s="312"/>
    </row>
    <row r="409" spans="18:28" hidden="1">
      <c r="R409" s="312"/>
      <c r="S409" s="312"/>
      <c r="U409" s="312"/>
      <c r="V409" s="312"/>
      <c r="X409" s="312"/>
      <c r="Y409" s="312"/>
      <c r="AA409" s="312"/>
      <c r="AB409" s="312"/>
    </row>
    <row r="410" spans="18:28" hidden="1">
      <c r="R410" s="312"/>
      <c r="S410" s="312"/>
      <c r="U410" s="312"/>
      <c r="V410" s="312"/>
      <c r="X410" s="312"/>
      <c r="Y410" s="312"/>
      <c r="AA410" s="312"/>
      <c r="AB410" s="312"/>
    </row>
    <row r="411" spans="18:28" hidden="1">
      <c r="R411" s="312"/>
      <c r="S411" s="312"/>
      <c r="U411" s="312"/>
      <c r="V411" s="312"/>
      <c r="X411" s="312"/>
      <c r="Y411" s="312"/>
      <c r="AA411" s="312"/>
      <c r="AB411" s="312"/>
    </row>
    <row r="412" spans="18:28" hidden="1">
      <c r="R412" s="312"/>
      <c r="S412" s="312"/>
      <c r="U412" s="312"/>
      <c r="V412" s="312"/>
      <c r="X412" s="312"/>
      <c r="Y412" s="312"/>
      <c r="AA412" s="312"/>
      <c r="AB412" s="312"/>
    </row>
    <row r="413" spans="18:28" hidden="1">
      <c r="R413" s="312"/>
      <c r="S413" s="312"/>
      <c r="U413" s="312"/>
      <c r="V413" s="312"/>
      <c r="X413" s="312"/>
      <c r="Y413" s="312"/>
      <c r="AA413" s="312"/>
      <c r="AB413" s="312"/>
    </row>
    <row r="414" spans="18:28" hidden="1">
      <c r="R414" s="312"/>
      <c r="S414" s="312"/>
      <c r="U414" s="312"/>
      <c r="V414" s="312"/>
      <c r="X414" s="312"/>
      <c r="Y414" s="312"/>
      <c r="AA414" s="312"/>
      <c r="AB414" s="312"/>
    </row>
    <row r="415" spans="18:28" hidden="1">
      <c r="R415" s="312"/>
      <c r="S415" s="312"/>
      <c r="U415" s="312"/>
      <c r="V415" s="312"/>
      <c r="X415" s="312"/>
      <c r="Y415" s="312"/>
      <c r="AA415" s="312"/>
      <c r="AB415" s="312"/>
    </row>
    <row r="416" spans="18:28" hidden="1">
      <c r="R416" s="312"/>
      <c r="S416" s="312"/>
      <c r="U416" s="312"/>
      <c r="V416" s="312"/>
      <c r="X416" s="312"/>
      <c r="Y416" s="312"/>
      <c r="AA416" s="312"/>
      <c r="AB416" s="312"/>
    </row>
    <row r="417" spans="18:28" hidden="1">
      <c r="R417" s="312"/>
      <c r="S417" s="312"/>
      <c r="U417" s="312"/>
      <c r="V417" s="312"/>
      <c r="X417" s="312"/>
      <c r="Y417" s="312"/>
      <c r="AA417" s="312"/>
      <c r="AB417" s="312"/>
    </row>
    <row r="418" spans="18:28" hidden="1">
      <c r="R418" s="312"/>
      <c r="S418" s="312"/>
      <c r="U418" s="312"/>
      <c r="V418" s="312"/>
      <c r="X418" s="312"/>
      <c r="Y418" s="312"/>
      <c r="AA418" s="312"/>
      <c r="AB418" s="312"/>
    </row>
    <row r="419" spans="18:28" hidden="1">
      <c r="R419" s="312"/>
      <c r="S419" s="312"/>
      <c r="U419" s="312"/>
      <c r="V419" s="312"/>
      <c r="X419" s="312"/>
      <c r="Y419" s="312"/>
      <c r="AA419" s="312"/>
      <c r="AB419" s="312"/>
    </row>
    <row r="420" spans="18:28" hidden="1">
      <c r="R420" s="312"/>
      <c r="S420" s="312"/>
      <c r="U420" s="312"/>
      <c r="V420" s="312"/>
      <c r="X420" s="312"/>
      <c r="Y420" s="312"/>
      <c r="AA420" s="312"/>
      <c r="AB420" s="312"/>
    </row>
    <row r="421" spans="18:28" hidden="1">
      <c r="R421" s="312"/>
      <c r="S421" s="312"/>
      <c r="U421" s="312"/>
      <c r="V421" s="312"/>
      <c r="X421" s="312"/>
      <c r="Y421" s="312"/>
      <c r="AA421" s="312"/>
      <c r="AB421" s="312"/>
    </row>
    <row r="422" spans="18:28" hidden="1">
      <c r="R422" s="312"/>
      <c r="S422" s="312"/>
      <c r="U422" s="312"/>
      <c r="V422" s="312"/>
      <c r="X422" s="312"/>
      <c r="Y422" s="312"/>
      <c r="AA422" s="312"/>
      <c r="AB422" s="312"/>
    </row>
    <row r="423" spans="18:28" hidden="1">
      <c r="R423" s="312"/>
      <c r="S423" s="312"/>
      <c r="U423" s="312"/>
      <c r="V423" s="312"/>
      <c r="X423" s="312"/>
      <c r="Y423" s="312"/>
      <c r="AA423" s="312"/>
      <c r="AB423" s="312"/>
    </row>
    <row r="424" spans="18:28" hidden="1">
      <c r="R424" s="312"/>
      <c r="S424" s="312"/>
      <c r="U424" s="312"/>
      <c r="V424" s="312"/>
      <c r="X424" s="312"/>
      <c r="Y424" s="312"/>
      <c r="AA424" s="312"/>
      <c r="AB424" s="312"/>
    </row>
    <row r="425" spans="18:28" hidden="1">
      <c r="R425" s="312"/>
      <c r="S425" s="312"/>
      <c r="U425" s="312"/>
      <c r="V425" s="312"/>
      <c r="X425" s="312"/>
      <c r="Y425" s="312"/>
      <c r="AA425" s="312"/>
      <c r="AB425" s="312"/>
    </row>
    <row r="426" spans="18:28" hidden="1">
      <c r="R426" s="312"/>
      <c r="S426" s="312"/>
      <c r="U426" s="312"/>
      <c r="V426" s="312"/>
      <c r="X426" s="312"/>
      <c r="Y426" s="312"/>
      <c r="AA426" s="312"/>
      <c r="AB426" s="312"/>
    </row>
    <row r="427" spans="18:28" hidden="1">
      <c r="R427" s="312"/>
      <c r="S427" s="312"/>
      <c r="U427" s="312"/>
      <c r="V427" s="312"/>
      <c r="X427" s="312"/>
      <c r="Y427" s="312"/>
      <c r="AA427" s="312"/>
      <c r="AB427" s="312"/>
    </row>
    <row r="428" spans="18:28" hidden="1">
      <c r="R428" s="312"/>
      <c r="S428" s="312"/>
      <c r="U428" s="312"/>
      <c r="V428" s="312"/>
      <c r="X428" s="312"/>
      <c r="Y428" s="312"/>
      <c r="AA428" s="312"/>
      <c r="AB428" s="312"/>
    </row>
    <row r="429" spans="18:28" hidden="1">
      <c r="R429" s="312"/>
      <c r="S429" s="312"/>
      <c r="U429" s="312"/>
      <c r="V429" s="312"/>
      <c r="X429" s="312"/>
      <c r="Y429" s="312"/>
      <c r="AA429" s="312"/>
      <c r="AB429" s="312"/>
    </row>
    <row r="430" spans="18:28" hidden="1">
      <c r="R430" s="312"/>
      <c r="S430" s="312"/>
      <c r="U430" s="312"/>
      <c r="V430" s="312"/>
      <c r="X430" s="312"/>
      <c r="Y430" s="312"/>
      <c r="AA430" s="312"/>
      <c r="AB430" s="312"/>
    </row>
    <row r="431" spans="18:28" hidden="1">
      <c r="R431" s="312"/>
      <c r="S431" s="312"/>
      <c r="U431" s="312"/>
      <c r="V431" s="312"/>
      <c r="X431" s="312"/>
      <c r="Y431" s="312"/>
      <c r="AA431" s="312"/>
      <c r="AB431" s="312"/>
    </row>
    <row r="432" spans="18:28" hidden="1">
      <c r="R432" s="312"/>
      <c r="S432" s="312"/>
      <c r="U432" s="312"/>
      <c r="V432" s="312"/>
      <c r="X432" s="312"/>
      <c r="Y432" s="312"/>
      <c r="AA432" s="312"/>
      <c r="AB432" s="312"/>
    </row>
    <row r="433" spans="18:28" hidden="1">
      <c r="R433" s="312"/>
      <c r="S433" s="312"/>
      <c r="U433" s="312"/>
      <c r="V433" s="312"/>
      <c r="X433" s="312"/>
      <c r="Y433" s="312"/>
      <c r="AA433" s="312"/>
      <c r="AB433" s="312"/>
    </row>
    <row r="434" spans="18:28" hidden="1">
      <c r="R434" s="312"/>
      <c r="S434" s="312"/>
      <c r="U434" s="312"/>
      <c r="V434" s="312"/>
      <c r="X434" s="312"/>
      <c r="Y434" s="312"/>
      <c r="AA434" s="312"/>
      <c r="AB434" s="312"/>
    </row>
    <row r="435" spans="18:28" hidden="1">
      <c r="R435" s="312"/>
      <c r="S435" s="312"/>
      <c r="U435" s="312"/>
      <c r="V435" s="312"/>
      <c r="X435" s="312"/>
      <c r="Y435" s="312"/>
      <c r="AA435" s="312"/>
      <c r="AB435" s="312"/>
    </row>
    <row r="436" spans="18:28" hidden="1">
      <c r="R436" s="312"/>
      <c r="S436" s="312"/>
      <c r="U436" s="312"/>
      <c r="V436" s="312"/>
      <c r="X436" s="312"/>
      <c r="Y436" s="312"/>
      <c r="AA436" s="312"/>
      <c r="AB436" s="312"/>
    </row>
    <row r="437" spans="18:28" hidden="1">
      <c r="R437" s="312"/>
      <c r="S437" s="312"/>
      <c r="U437" s="312"/>
      <c r="V437" s="312"/>
      <c r="X437" s="312"/>
      <c r="Y437" s="312"/>
      <c r="AA437" s="312"/>
      <c r="AB437" s="312"/>
    </row>
    <row r="438" spans="18:28" hidden="1">
      <c r="R438" s="312"/>
      <c r="S438" s="312"/>
      <c r="U438" s="312"/>
      <c r="V438" s="312"/>
      <c r="X438" s="312"/>
      <c r="Y438" s="312"/>
      <c r="AA438" s="312"/>
      <c r="AB438" s="312"/>
    </row>
    <row r="439" spans="18:28" hidden="1">
      <c r="R439" s="312"/>
      <c r="S439" s="312"/>
      <c r="U439" s="312"/>
      <c r="V439" s="312"/>
      <c r="X439" s="312"/>
      <c r="Y439" s="312"/>
      <c r="AA439" s="312"/>
      <c r="AB439" s="312"/>
    </row>
    <row r="440" spans="18:28" hidden="1">
      <c r="R440" s="312"/>
      <c r="S440" s="312"/>
      <c r="U440" s="312"/>
      <c r="V440" s="312"/>
      <c r="X440" s="312"/>
      <c r="Y440" s="312"/>
      <c r="AA440" s="312"/>
      <c r="AB440" s="312"/>
    </row>
    <row r="441" spans="18:28" hidden="1">
      <c r="R441" s="312"/>
      <c r="S441" s="312"/>
      <c r="U441" s="312"/>
      <c r="V441" s="312"/>
      <c r="X441" s="312"/>
      <c r="Y441" s="312"/>
      <c r="AA441" s="312"/>
      <c r="AB441" s="312"/>
    </row>
    <row r="442" spans="18:28" hidden="1">
      <c r="R442" s="312"/>
      <c r="S442" s="312"/>
      <c r="U442" s="312"/>
      <c r="V442" s="312"/>
      <c r="X442" s="312"/>
      <c r="Y442" s="312"/>
      <c r="AA442" s="312"/>
      <c r="AB442" s="312"/>
    </row>
    <row r="443" spans="18:28" hidden="1">
      <c r="R443" s="312"/>
      <c r="S443" s="312"/>
      <c r="U443" s="312"/>
      <c r="V443" s="312"/>
      <c r="X443" s="312"/>
      <c r="Y443" s="312"/>
      <c r="AA443" s="312"/>
      <c r="AB443" s="312"/>
    </row>
    <row r="444" spans="18:28" hidden="1">
      <c r="R444" s="312"/>
      <c r="S444" s="312"/>
      <c r="U444" s="312"/>
      <c r="V444" s="312"/>
      <c r="X444" s="312"/>
      <c r="Y444" s="312"/>
      <c r="AA444" s="312"/>
      <c r="AB444" s="312"/>
    </row>
    <row r="445" spans="18:28" hidden="1">
      <c r="R445" s="312"/>
      <c r="S445" s="312"/>
      <c r="U445" s="312"/>
      <c r="V445" s="312"/>
      <c r="X445" s="312"/>
      <c r="Y445" s="312"/>
      <c r="AA445" s="312"/>
      <c r="AB445" s="312"/>
    </row>
    <row r="446" spans="18:28" hidden="1">
      <c r="R446" s="312"/>
      <c r="S446" s="312"/>
      <c r="U446" s="312"/>
      <c r="V446" s="312"/>
      <c r="X446" s="312"/>
      <c r="Y446" s="312"/>
      <c r="AA446" s="312"/>
      <c r="AB446" s="312"/>
    </row>
    <row r="447" spans="18:28" hidden="1">
      <c r="R447" s="312"/>
      <c r="S447" s="312"/>
      <c r="U447" s="312"/>
      <c r="V447" s="312"/>
      <c r="X447" s="312"/>
      <c r="Y447" s="312"/>
      <c r="AA447" s="312"/>
      <c r="AB447" s="312"/>
    </row>
    <row r="448" spans="18:28" hidden="1">
      <c r="R448" s="312"/>
      <c r="S448" s="312"/>
      <c r="U448" s="312"/>
      <c r="V448" s="312"/>
      <c r="X448" s="312"/>
      <c r="Y448" s="312"/>
      <c r="AA448" s="312"/>
      <c r="AB448" s="312"/>
    </row>
    <row r="449" spans="18:28" hidden="1">
      <c r="R449" s="312"/>
      <c r="S449" s="312"/>
      <c r="U449" s="312"/>
      <c r="V449" s="312"/>
      <c r="X449" s="312"/>
      <c r="Y449" s="312"/>
      <c r="AA449" s="312"/>
      <c r="AB449" s="312"/>
    </row>
    <row r="450" spans="18:28" hidden="1">
      <c r="R450" s="312"/>
      <c r="S450" s="312"/>
      <c r="U450" s="312"/>
      <c r="V450" s="312"/>
      <c r="X450" s="312"/>
      <c r="Y450" s="312"/>
      <c r="AA450" s="312"/>
      <c r="AB450" s="312"/>
    </row>
    <row r="451" spans="18:28" hidden="1">
      <c r="R451" s="312"/>
      <c r="S451" s="312"/>
      <c r="U451" s="312"/>
      <c r="V451" s="312"/>
      <c r="X451" s="312"/>
      <c r="Y451" s="312"/>
      <c r="AA451" s="312"/>
      <c r="AB451" s="312"/>
    </row>
    <row r="452" spans="18:28" hidden="1">
      <c r="R452" s="312"/>
      <c r="S452" s="312"/>
      <c r="U452" s="312"/>
      <c r="V452" s="312"/>
      <c r="X452" s="312"/>
      <c r="Y452" s="312"/>
      <c r="AA452" s="312"/>
      <c r="AB452" s="312"/>
    </row>
    <row r="453" spans="18:28" hidden="1">
      <c r="R453" s="312"/>
      <c r="S453" s="312"/>
      <c r="U453" s="312"/>
      <c r="V453" s="312"/>
      <c r="X453" s="312"/>
      <c r="Y453" s="312"/>
      <c r="AA453" s="312"/>
      <c r="AB453" s="312"/>
    </row>
    <row r="454" spans="18:28" hidden="1">
      <c r="R454" s="312"/>
      <c r="S454" s="312"/>
      <c r="U454" s="312"/>
      <c r="V454" s="312"/>
      <c r="X454" s="312"/>
      <c r="Y454" s="312"/>
      <c r="AA454" s="312"/>
      <c r="AB454" s="312"/>
    </row>
    <row r="455" spans="18:28" hidden="1">
      <c r="R455" s="312"/>
      <c r="S455" s="312"/>
      <c r="U455" s="312"/>
      <c r="V455" s="312"/>
      <c r="X455" s="312"/>
      <c r="Y455" s="312"/>
      <c r="AA455" s="312"/>
      <c r="AB455" s="312"/>
    </row>
    <row r="456" spans="18:28" hidden="1">
      <c r="R456" s="312"/>
      <c r="S456" s="312"/>
      <c r="U456" s="312"/>
      <c r="V456" s="312"/>
      <c r="X456" s="312"/>
      <c r="Y456" s="312"/>
      <c r="AA456" s="312"/>
      <c r="AB456" s="312"/>
    </row>
    <row r="457" spans="18:28" hidden="1">
      <c r="R457" s="312"/>
      <c r="S457" s="312"/>
      <c r="U457" s="312"/>
      <c r="V457" s="312"/>
      <c r="X457" s="312"/>
      <c r="Y457" s="312"/>
      <c r="AA457" s="312"/>
      <c r="AB457" s="312"/>
    </row>
    <row r="458" spans="18:28" hidden="1">
      <c r="R458" s="312"/>
      <c r="S458" s="312"/>
      <c r="U458" s="312"/>
      <c r="V458" s="312"/>
      <c r="X458" s="312"/>
      <c r="Y458" s="312"/>
      <c r="AA458" s="312"/>
      <c r="AB458" s="312"/>
    </row>
    <row r="459" spans="18:28" hidden="1">
      <c r="R459" s="312"/>
      <c r="S459" s="312"/>
      <c r="U459" s="312"/>
      <c r="V459" s="312"/>
      <c r="X459" s="312"/>
      <c r="Y459" s="312"/>
      <c r="AA459" s="312"/>
      <c r="AB459" s="312"/>
    </row>
    <row r="460" spans="18:28" hidden="1">
      <c r="R460" s="312"/>
      <c r="S460" s="312"/>
      <c r="U460" s="312"/>
      <c r="V460" s="312"/>
      <c r="X460" s="312"/>
      <c r="Y460" s="312"/>
      <c r="AA460" s="312"/>
      <c r="AB460" s="312"/>
    </row>
    <row r="461" spans="18:28" hidden="1">
      <c r="R461" s="312"/>
      <c r="S461" s="312"/>
      <c r="U461" s="312"/>
      <c r="V461" s="312"/>
      <c r="X461" s="312"/>
      <c r="Y461" s="312"/>
      <c r="AA461" s="312"/>
      <c r="AB461" s="312"/>
    </row>
    <row r="462" spans="18:28" hidden="1">
      <c r="R462" s="312"/>
      <c r="S462" s="312"/>
      <c r="U462" s="312"/>
      <c r="V462" s="312"/>
      <c r="X462" s="312"/>
      <c r="Y462" s="312"/>
      <c r="AA462" s="312"/>
      <c r="AB462" s="312"/>
    </row>
    <row r="463" spans="18:28" hidden="1">
      <c r="R463" s="312"/>
      <c r="S463" s="312"/>
      <c r="U463" s="312"/>
      <c r="V463" s="312"/>
      <c r="X463" s="312"/>
      <c r="Y463" s="312"/>
      <c r="AA463" s="312"/>
      <c r="AB463" s="312"/>
    </row>
    <row r="464" spans="18:28" hidden="1">
      <c r="R464" s="312"/>
      <c r="S464" s="312"/>
      <c r="U464" s="312"/>
      <c r="V464" s="312"/>
      <c r="X464" s="312"/>
      <c r="Y464" s="312"/>
      <c r="AA464" s="312"/>
      <c r="AB464" s="312"/>
    </row>
    <row r="465" spans="18:28" hidden="1">
      <c r="R465" s="312"/>
      <c r="S465" s="312"/>
      <c r="U465" s="312"/>
      <c r="V465" s="312"/>
      <c r="X465" s="312"/>
      <c r="Y465" s="312"/>
      <c r="AA465" s="312"/>
      <c r="AB465" s="312"/>
    </row>
    <row r="466" spans="18:28" hidden="1">
      <c r="R466" s="312"/>
      <c r="S466" s="312"/>
      <c r="U466" s="312"/>
      <c r="V466" s="312"/>
      <c r="X466" s="312"/>
      <c r="Y466" s="312"/>
      <c r="AA466" s="312"/>
      <c r="AB466" s="312"/>
    </row>
    <row r="467" spans="18:28" hidden="1">
      <c r="R467" s="312"/>
      <c r="S467" s="312"/>
      <c r="U467" s="312"/>
      <c r="V467" s="312"/>
      <c r="X467" s="312"/>
      <c r="Y467" s="312"/>
      <c r="AA467" s="312"/>
      <c r="AB467" s="312"/>
    </row>
    <row r="468" spans="18:28" hidden="1">
      <c r="R468" s="312"/>
      <c r="S468" s="312"/>
      <c r="U468" s="312"/>
      <c r="V468" s="312"/>
      <c r="X468" s="312"/>
      <c r="Y468" s="312"/>
      <c r="AA468" s="312"/>
      <c r="AB468" s="312"/>
    </row>
    <row r="469" spans="18:28" hidden="1">
      <c r="R469" s="312"/>
      <c r="S469" s="312"/>
      <c r="U469" s="312"/>
      <c r="V469" s="312"/>
      <c r="X469" s="312"/>
      <c r="Y469" s="312"/>
      <c r="AA469" s="312"/>
      <c r="AB469" s="312"/>
    </row>
    <row r="470" spans="18:28" hidden="1">
      <c r="R470" s="312"/>
      <c r="S470" s="312"/>
      <c r="U470" s="312"/>
      <c r="V470" s="312"/>
      <c r="X470" s="312"/>
      <c r="Y470" s="312"/>
      <c r="AA470" s="312"/>
      <c r="AB470" s="312"/>
    </row>
    <row r="471" spans="18:28" hidden="1">
      <c r="R471" s="312"/>
      <c r="S471" s="312"/>
      <c r="U471" s="312"/>
      <c r="V471" s="312"/>
      <c r="X471" s="312"/>
      <c r="Y471" s="312"/>
      <c r="AA471" s="312"/>
      <c r="AB471" s="312"/>
    </row>
    <row r="472" spans="18:28" hidden="1">
      <c r="R472" s="312"/>
      <c r="S472" s="312"/>
      <c r="U472" s="312"/>
      <c r="V472" s="312"/>
      <c r="X472" s="312"/>
      <c r="Y472" s="312"/>
      <c r="AA472" s="312"/>
      <c r="AB472" s="312"/>
    </row>
    <row r="473" spans="18:28" hidden="1">
      <c r="R473" s="312"/>
      <c r="S473" s="312"/>
      <c r="U473" s="312"/>
      <c r="V473" s="312"/>
      <c r="X473" s="312"/>
      <c r="Y473" s="312"/>
      <c r="AA473" s="312"/>
      <c r="AB473" s="312"/>
    </row>
    <row r="474" spans="18:28" hidden="1">
      <c r="R474" s="312"/>
      <c r="S474" s="312"/>
      <c r="U474" s="312"/>
      <c r="V474" s="312"/>
      <c r="X474" s="312"/>
      <c r="Y474" s="312"/>
      <c r="AA474" s="312"/>
      <c r="AB474" s="312"/>
    </row>
    <row r="475" spans="18:28" hidden="1">
      <c r="R475" s="312"/>
      <c r="S475" s="312"/>
      <c r="U475" s="312"/>
      <c r="V475" s="312"/>
      <c r="X475" s="312"/>
      <c r="Y475" s="312"/>
      <c r="AA475" s="312"/>
      <c r="AB475" s="312"/>
    </row>
    <row r="476" spans="18:28" hidden="1">
      <c r="R476" s="312"/>
      <c r="S476" s="312"/>
      <c r="U476" s="312"/>
      <c r="V476" s="312"/>
      <c r="X476" s="312"/>
      <c r="Y476" s="312"/>
      <c r="AA476" s="312"/>
      <c r="AB476" s="312"/>
    </row>
    <row r="477" spans="18:28" hidden="1">
      <c r="R477" s="312"/>
      <c r="S477" s="312"/>
      <c r="U477" s="312"/>
      <c r="V477" s="312"/>
      <c r="X477" s="312"/>
      <c r="Y477" s="312"/>
      <c r="AA477" s="312"/>
      <c r="AB477" s="312"/>
    </row>
    <row r="478" spans="18:28" hidden="1">
      <c r="R478" s="312"/>
      <c r="S478" s="312"/>
      <c r="U478" s="312"/>
      <c r="V478" s="312"/>
      <c r="X478" s="312"/>
      <c r="Y478" s="312"/>
      <c r="AA478" s="312"/>
      <c r="AB478" s="312"/>
    </row>
    <row r="479" spans="18:28" hidden="1">
      <c r="R479" s="312"/>
      <c r="S479" s="312"/>
      <c r="U479" s="312"/>
      <c r="V479" s="312"/>
      <c r="X479" s="312"/>
      <c r="Y479" s="312"/>
      <c r="AA479" s="312"/>
      <c r="AB479" s="312"/>
    </row>
    <row r="480" spans="18:28" hidden="1">
      <c r="R480" s="312"/>
      <c r="S480" s="312"/>
      <c r="U480" s="312"/>
      <c r="V480" s="312"/>
      <c r="X480" s="312"/>
      <c r="Y480" s="312"/>
      <c r="AA480" s="312"/>
      <c r="AB480" s="312"/>
    </row>
    <row r="481" spans="18:28" hidden="1">
      <c r="R481" s="312"/>
      <c r="S481" s="312"/>
      <c r="U481" s="312"/>
      <c r="V481" s="312"/>
      <c r="X481" s="312"/>
      <c r="Y481" s="312"/>
      <c r="AA481" s="312"/>
      <c r="AB481" s="312"/>
    </row>
    <row r="482" spans="18:28" hidden="1">
      <c r="R482" s="312"/>
      <c r="S482" s="312"/>
      <c r="U482" s="312"/>
      <c r="V482" s="312"/>
      <c r="X482" s="312"/>
      <c r="Y482" s="312"/>
      <c r="AA482" s="312"/>
      <c r="AB482" s="312"/>
    </row>
    <row r="483" spans="18:28" hidden="1">
      <c r="R483" s="312"/>
      <c r="S483" s="312"/>
      <c r="U483" s="312"/>
      <c r="V483" s="312"/>
      <c r="X483" s="312"/>
      <c r="Y483" s="312"/>
      <c r="AA483" s="312"/>
      <c r="AB483" s="312"/>
    </row>
    <row r="484" spans="18:28" hidden="1">
      <c r="R484" s="312"/>
      <c r="S484" s="312"/>
      <c r="U484" s="312"/>
      <c r="V484" s="312"/>
      <c r="X484" s="312"/>
      <c r="Y484" s="312"/>
      <c r="AA484" s="312"/>
      <c r="AB484" s="312"/>
    </row>
    <row r="485" spans="18:28" hidden="1">
      <c r="R485" s="312"/>
      <c r="S485" s="312"/>
      <c r="U485" s="312"/>
      <c r="V485" s="312"/>
      <c r="X485" s="312"/>
      <c r="Y485" s="312"/>
      <c r="AA485" s="312"/>
      <c r="AB485" s="312"/>
    </row>
    <row r="486" spans="18:28" hidden="1">
      <c r="R486" s="312"/>
      <c r="S486" s="312"/>
      <c r="U486" s="312"/>
      <c r="V486" s="312"/>
      <c r="X486" s="312"/>
      <c r="Y486" s="312"/>
      <c r="AA486" s="312"/>
      <c r="AB486" s="312"/>
    </row>
    <row r="487" spans="18:28" hidden="1">
      <c r="R487" s="312"/>
      <c r="S487" s="312"/>
      <c r="U487" s="312"/>
      <c r="V487" s="312"/>
      <c r="X487" s="312"/>
      <c r="Y487" s="312"/>
      <c r="AA487" s="312"/>
      <c r="AB487" s="312"/>
    </row>
    <row r="488" spans="18:28" hidden="1">
      <c r="R488" s="312"/>
      <c r="S488" s="312"/>
      <c r="U488" s="312"/>
      <c r="V488" s="312"/>
      <c r="X488" s="312"/>
      <c r="Y488" s="312"/>
      <c r="AA488" s="312"/>
      <c r="AB488" s="312"/>
    </row>
    <row r="489" spans="18:28" hidden="1">
      <c r="R489" s="312"/>
      <c r="S489" s="312"/>
      <c r="U489" s="312"/>
      <c r="V489" s="312"/>
      <c r="X489" s="312"/>
      <c r="Y489" s="312"/>
      <c r="AA489" s="312"/>
      <c r="AB489" s="312"/>
    </row>
    <row r="490" spans="18:28" hidden="1">
      <c r="R490" s="312"/>
      <c r="S490" s="312"/>
      <c r="U490" s="312"/>
      <c r="V490" s="312"/>
      <c r="X490" s="312"/>
      <c r="Y490" s="312"/>
      <c r="AA490" s="312"/>
      <c r="AB490" s="312"/>
    </row>
    <row r="491" spans="18:28" hidden="1">
      <c r="R491" s="312"/>
      <c r="S491" s="312"/>
      <c r="U491" s="312"/>
      <c r="V491" s="312"/>
      <c r="X491" s="312"/>
      <c r="Y491" s="312"/>
      <c r="AA491" s="312"/>
      <c r="AB491" s="312"/>
    </row>
    <row r="492" spans="18:28" hidden="1">
      <c r="R492" s="312"/>
      <c r="S492" s="312"/>
      <c r="U492" s="312"/>
      <c r="V492" s="312"/>
      <c r="X492" s="312"/>
      <c r="Y492" s="312"/>
      <c r="AA492" s="312"/>
      <c r="AB492" s="312"/>
    </row>
    <row r="493" spans="18:28" hidden="1">
      <c r="R493" s="312"/>
      <c r="S493" s="312"/>
      <c r="U493" s="312"/>
      <c r="V493" s="312"/>
      <c r="X493" s="312"/>
      <c r="Y493" s="312"/>
      <c r="AA493" s="312"/>
      <c r="AB493" s="312"/>
    </row>
    <row r="494" spans="18:28" hidden="1">
      <c r="R494" s="312"/>
      <c r="S494" s="312"/>
      <c r="U494" s="312"/>
      <c r="V494" s="312"/>
      <c r="X494" s="312"/>
      <c r="Y494" s="312"/>
      <c r="AA494" s="312"/>
      <c r="AB494" s="312"/>
    </row>
    <row r="495" spans="18:28" hidden="1">
      <c r="R495" s="312"/>
      <c r="S495" s="312"/>
      <c r="U495" s="312"/>
      <c r="V495" s="312"/>
      <c r="X495" s="312"/>
      <c r="Y495" s="312"/>
      <c r="AA495" s="312"/>
      <c r="AB495" s="312"/>
    </row>
    <row r="496" spans="18:28" hidden="1">
      <c r="R496" s="312"/>
      <c r="S496" s="312"/>
      <c r="U496" s="312"/>
      <c r="V496" s="312"/>
      <c r="X496" s="312"/>
      <c r="Y496" s="312"/>
      <c r="AA496" s="312"/>
      <c r="AB496" s="312"/>
    </row>
    <row r="497" spans="18:28" hidden="1">
      <c r="R497" s="312"/>
      <c r="S497" s="312"/>
      <c r="U497" s="312"/>
      <c r="V497" s="312"/>
      <c r="X497" s="312"/>
      <c r="Y497" s="312"/>
      <c r="AA497" s="312"/>
      <c r="AB497" s="312"/>
    </row>
    <row r="498" spans="18:28" hidden="1">
      <c r="R498" s="312"/>
      <c r="S498" s="312"/>
      <c r="U498" s="312"/>
      <c r="V498" s="312"/>
      <c r="X498" s="312"/>
      <c r="Y498" s="312"/>
      <c r="AA498" s="312"/>
      <c r="AB498" s="312"/>
    </row>
    <row r="499" spans="18:28" hidden="1">
      <c r="R499" s="312"/>
      <c r="S499" s="312"/>
      <c r="U499" s="312"/>
      <c r="V499" s="312"/>
      <c r="X499" s="312"/>
      <c r="Y499" s="312"/>
      <c r="AA499" s="312"/>
      <c r="AB499" s="312"/>
    </row>
    <row r="500" spans="18:28" hidden="1">
      <c r="R500" s="312"/>
      <c r="S500" s="312"/>
      <c r="U500" s="312"/>
      <c r="V500" s="312"/>
      <c r="X500" s="312"/>
      <c r="Y500" s="312"/>
      <c r="AA500" s="312"/>
      <c r="AB500" s="312"/>
    </row>
    <row r="501" spans="18:28" hidden="1">
      <c r="R501" s="312"/>
      <c r="S501" s="312"/>
      <c r="U501" s="312"/>
      <c r="V501" s="312"/>
      <c r="X501" s="312"/>
      <c r="Y501" s="312"/>
      <c r="AA501" s="312"/>
      <c r="AB501" s="312"/>
    </row>
    <row r="502" spans="18:28" hidden="1">
      <c r="R502" s="312"/>
      <c r="S502" s="312"/>
      <c r="U502" s="312"/>
      <c r="V502" s="312"/>
      <c r="X502" s="312"/>
      <c r="Y502" s="312"/>
      <c r="AA502" s="312"/>
      <c r="AB502" s="312"/>
    </row>
    <row r="503" spans="18:28" hidden="1">
      <c r="R503" s="312"/>
      <c r="S503" s="312"/>
      <c r="U503" s="312"/>
      <c r="V503" s="312"/>
      <c r="X503" s="312"/>
      <c r="Y503" s="312"/>
      <c r="AA503" s="312"/>
      <c r="AB503" s="312"/>
    </row>
    <row r="504" spans="18:28" hidden="1">
      <c r="R504" s="312"/>
      <c r="S504" s="312"/>
      <c r="U504" s="312"/>
      <c r="V504" s="312"/>
      <c r="X504" s="312"/>
      <c r="Y504" s="312"/>
      <c r="AA504" s="312"/>
      <c r="AB504" s="312"/>
    </row>
    <row r="505" spans="18:28" hidden="1">
      <c r="R505" s="312"/>
      <c r="S505" s="312"/>
      <c r="U505" s="312"/>
      <c r="V505" s="312"/>
      <c r="X505" s="312"/>
      <c r="Y505" s="312"/>
      <c r="AA505" s="312"/>
      <c r="AB505" s="312"/>
    </row>
    <row r="506" spans="18:28" hidden="1">
      <c r="R506" s="312"/>
      <c r="S506" s="312"/>
      <c r="U506" s="312"/>
      <c r="V506" s="312"/>
      <c r="X506" s="312"/>
      <c r="Y506" s="312"/>
      <c r="AA506" s="312"/>
      <c r="AB506" s="312"/>
    </row>
    <row r="507" spans="18:28" hidden="1">
      <c r="R507" s="312"/>
      <c r="S507" s="312"/>
      <c r="U507" s="312"/>
      <c r="V507" s="312"/>
      <c r="X507" s="312"/>
      <c r="Y507" s="312"/>
      <c r="AA507" s="312"/>
      <c r="AB507" s="312"/>
    </row>
    <row r="508" spans="18:28" hidden="1">
      <c r="R508" s="312"/>
      <c r="S508" s="312"/>
      <c r="U508" s="312"/>
      <c r="V508" s="312"/>
      <c r="X508" s="312"/>
      <c r="Y508" s="312"/>
      <c r="AA508" s="312"/>
      <c r="AB508" s="312"/>
    </row>
    <row r="509" spans="18:28" hidden="1">
      <c r="R509" s="312"/>
      <c r="S509" s="312"/>
      <c r="U509" s="312"/>
      <c r="V509" s="312"/>
      <c r="X509" s="312"/>
      <c r="Y509" s="312"/>
      <c r="AA509" s="312"/>
      <c r="AB509" s="312"/>
    </row>
    <row r="510" spans="18:28" hidden="1">
      <c r="R510" s="312"/>
      <c r="S510" s="312"/>
      <c r="U510" s="312"/>
      <c r="V510" s="312"/>
      <c r="X510" s="312"/>
      <c r="Y510" s="312"/>
      <c r="AA510" s="312"/>
      <c r="AB510" s="312"/>
    </row>
    <row r="511" spans="18:28" hidden="1">
      <c r="R511" s="312"/>
      <c r="S511" s="312"/>
      <c r="U511" s="312"/>
      <c r="V511" s="312"/>
      <c r="X511" s="312"/>
      <c r="Y511" s="312"/>
      <c r="AA511" s="312"/>
      <c r="AB511" s="312"/>
    </row>
    <row r="512" spans="18:28" hidden="1">
      <c r="R512" s="312"/>
      <c r="S512" s="312"/>
      <c r="U512" s="312"/>
      <c r="V512" s="312"/>
      <c r="X512" s="312"/>
      <c r="Y512" s="312"/>
      <c r="AA512" s="312"/>
      <c r="AB512" s="312"/>
    </row>
    <row r="513" spans="18:28" hidden="1">
      <c r="R513" s="312"/>
      <c r="S513" s="312"/>
      <c r="U513" s="312"/>
      <c r="V513" s="312"/>
      <c r="X513" s="312"/>
      <c r="Y513" s="312"/>
      <c r="AA513" s="312"/>
      <c r="AB513" s="312"/>
    </row>
    <row r="514" spans="18:28" hidden="1">
      <c r="R514" s="312"/>
      <c r="S514" s="312"/>
      <c r="U514" s="312"/>
      <c r="V514" s="312"/>
      <c r="X514" s="312"/>
      <c r="Y514" s="312"/>
      <c r="AA514" s="312"/>
      <c r="AB514" s="312"/>
    </row>
    <row r="515" spans="18:28" hidden="1">
      <c r="R515" s="312"/>
      <c r="S515" s="312"/>
      <c r="U515" s="312"/>
      <c r="V515" s="312"/>
      <c r="X515" s="312"/>
      <c r="Y515" s="312"/>
      <c r="AA515" s="312"/>
      <c r="AB515" s="312"/>
    </row>
    <row r="516" spans="18:28" hidden="1">
      <c r="R516" s="312"/>
      <c r="S516" s="312"/>
      <c r="U516" s="312"/>
      <c r="V516" s="312"/>
      <c r="X516" s="312"/>
      <c r="Y516" s="312"/>
      <c r="AA516" s="312"/>
      <c r="AB516" s="312"/>
    </row>
    <row r="517" spans="18:28" hidden="1">
      <c r="R517" s="312"/>
      <c r="S517" s="312"/>
      <c r="U517" s="312"/>
      <c r="V517" s="312"/>
      <c r="X517" s="312"/>
      <c r="Y517" s="312"/>
      <c r="AA517" s="312"/>
      <c r="AB517" s="312"/>
    </row>
    <row r="518" spans="18:28" hidden="1">
      <c r="R518" s="312"/>
      <c r="S518" s="312"/>
      <c r="U518" s="312"/>
      <c r="V518" s="312"/>
      <c r="X518" s="312"/>
      <c r="Y518" s="312"/>
      <c r="AA518" s="312"/>
      <c r="AB518" s="312"/>
    </row>
    <row r="519" spans="18:28" hidden="1">
      <c r="R519" s="312"/>
      <c r="S519" s="312"/>
      <c r="U519" s="312"/>
      <c r="V519" s="312"/>
      <c r="X519" s="312"/>
      <c r="Y519" s="312"/>
      <c r="AA519" s="312"/>
      <c r="AB519" s="312"/>
    </row>
    <row r="520" spans="18:28" hidden="1">
      <c r="R520" s="312"/>
      <c r="S520" s="312"/>
      <c r="U520" s="312"/>
      <c r="V520" s="312"/>
      <c r="X520" s="312"/>
      <c r="Y520" s="312"/>
      <c r="AA520" s="312"/>
      <c r="AB520" s="312"/>
    </row>
    <row r="521" spans="18:28" hidden="1">
      <c r="R521" s="312"/>
      <c r="S521" s="312"/>
      <c r="U521" s="312"/>
      <c r="V521" s="312"/>
      <c r="X521" s="312"/>
      <c r="Y521" s="312"/>
      <c r="AA521" s="312"/>
      <c r="AB521" s="312"/>
    </row>
    <row r="522" spans="18:28" hidden="1">
      <c r="R522" s="312"/>
      <c r="S522" s="312"/>
      <c r="U522" s="312"/>
      <c r="V522" s="312"/>
      <c r="X522" s="312"/>
      <c r="Y522" s="312"/>
      <c r="AA522" s="312"/>
      <c r="AB522" s="312"/>
    </row>
    <row r="523" spans="18:28" hidden="1">
      <c r="R523" s="312"/>
      <c r="S523" s="312"/>
      <c r="U523" s="312"/>
      <c r="V523" s="312"/>
      <c r="X523" s="312"/>
      <c r="Y523" s="312"/>
      <c r="AA523" s="312"/>
      <c r="AB523" s="312"/>
    </row>
    <row r="524" spans="18:28" hidden="1">
      <c r="R524" s="312"/>
      <c r="S524" s="312"/>
      <c r="U524" s="312"/>
      <c r="V524" s="312"/>
      <c r="X524" s="312"/>
      <c r="Y524" s="312"/>
      <c r="AA524" s="312"/>
      <c r="AB524" s="312"/>
    </row>
    <row r="525" spans="18:28" hidden="1">
      <c r="R525" s="312"/>
      <c r="S525" s="312"/>
      <c r="U525" s="312"/>
      <c r="V525" s="312"/>
      <c r="X525" s="312"/>
      <c r="Y525" s="312"/>
      <c r="AA525" s="312"/>
      <c r="AB525" s="312"/>
    </row>
    <row r="526" spans="18:28" hidden="1">
      <c r="R526" s="312"/>
      <c r="S526" s="312"/>
      <c r="U526" s="312"/>
      <c r="V526" s="312"/>
      <c r="X526" s="312"/>
      <c r="Y526" s="312"/>
      <c r="AA526" s="312"/>
      <c r="AB526" s="312"/>
    </row>
    <row r="527" spans="18:28" hidden="1">
      <c r="R527" s="312"/>
      <c r="S527" s="312"/>
      <c r="U527" s="312"/>
      <c r="V527" s="312"/>
      <c r="X527" s="312"/>
      <c r="Y527" s="312"/>
      <c r="AA527" s="312"/>
      <c r="AB527" s="312"/>
    </row>
    <row r="528" spans="18:28" hidden="1">
      <c r="R528" s="312"/>
      <c r="S528" s="312"/>
      <c r="U528" s="312"/>
      <c r="V528" s="312"/>
      <c r="X528" s="312"/>
      <c r="Y528" s="312"/>
      <c r="AA528" s="312"/>
      <c r="AB528" s="312"/>
    </row>
    <row r="529" spans="18:28" hidden="1">
      <c r="R529" s="312"/>
      <c r="S529" s="312"/>
      <c r="U529" s="312"/>
      <c r="V529" s="312"/>
      <c r="X529" s="312"/>
      <c r="Y529" s="312"/>
      <c r="AA529" s="312"/>
      <c r="AB529" s="312"/>
    </row>
    <row r="530" spans="18:28" hidden="1">
      <c r="R530" s="312"/>
      <c r="S530" s="312"/>
      <c r="U530" s="312"/>
      <c r="V530" s="312"/>
      <c r="X530" s="312"/>
      <c r="Y530" s="312"/>
      <c r="AA530" s="312"/>
      <c r="AB530" s="312"/>
    </row>
    <row r="531" spans="18:28" hidden="1">
      <c r="R531" s="312"/>
      <c r="S531" s="312"/>
      <c r="U531" s="312"/>
      <c r="V531" s="312"/>
      <c r="X531" s="312"/>
      <c r="Y531" s="312"/>
      <c r="AA531" s="312"/>
      <c r="AB531" s="312"/>
    </row>
    <row r="532" spans="18:28" hidden="1">
      <c r="R532" s="312"/>
      <c r="S532" s="312"/>
      <c r="U532" s="312"/>
      <c r="V532" s="312"/>
      <c r="X532" s="312"/>
      <c r="Y532" s="312"/>
      <c r="AA532" s="312"/>
      <c r="AB532" s="312"/>
    </row>
    <row r="533" spans="18:28" hidden="1">
      <c r="R533" s="312"/>
      <c r="S533" s="312"/>
      <c r="U533" s="312"/>
      <c r="V533" s="312"/>
      <c r="X533" s="312"/>
      <c r="Y533" s="312"/>
      <c r="AA533" s="312"/>
      <c r="AB533" s="312"/>
    </row>
    <row r="534" spans="18:28" hidden="1">
      <c r="R534" s="312"/>
      <c r="S534" s="312"/>
      <c r="U534" s="312"/>
      <c r="V534" s="312"/>
      <c r="X534" s="312"/>
      <c r="Y534" s="312"/>
      <c r="AA534" s="312"/>
      <c r="AB534" s="312"/>
    </row>
    <row r="535" spans="18:28" hidden="1">
      <c r="R535" s="312"/>
      <c r="S535" s="312"/>
      <c r="U535" s="312"/>
      <c r="V535" s="312"/>
      <c r="X535" s="312"/>
      <c r="Y535" s="312"/>
      <c r="AA535" s="312"/>
      <c r="AB535" s="312"/>
    </row>
    <row r="536" spans="18:28" hidden="1">
      <c r="R536" s="312"/>
      <c r="S536" s="312"/>
      <c r="U536" s="312"/>
      <c r="V536" s="312"/>
      <c r="X536" s="312"/>
      <c r="Y536" s="312"/>
      <c r="AA536" s="312"/>
      <c r="AB536" s="312"/>
    </row>
    <row r="537" spans="18:28" hidden="1">
      <c r="R537" s="312"/>
      <c r="S537" s="312"/>
      <c r="U537" s="312"/>
      <c r="V537" s="312"/>
      <c r="X537" s="312"/>
      <c r="Y537" s="312"/>
      <c r="AA537" s="312"/>
      <c r="AB537" s="312"/>
    </row>
    <row r="538" spans="18:28" hidden="1">
      <c r="R538" s="312"/>
      <c r="S538" s="312"/>
      <c r="U538" s="312"/>
      <c r="V538" s="312"/>
      <c r="X538" s="312"/>
      <c r="Y538" s="312"/>
      <c r="AA538" s="312"/>
      <c r="AB538" s="312"/>
    </row>
    <row r="539" spans="18:28" hidden="1">
      <c r="R539" s="312"/>
      <c r="S539" s="312"/>
      <c r="U539" s="312"/>
      <c r="V539" s="312"/>
      <c r="X539" s="312"/>
      <c r="Y539" s="312"/>
      <c r="AA539" s="312"/>
      <c r="AB539" s="312"/>
    </row>
    <row r="540" spans="18:28" hidden="1">
      <c r="R540" s="312"/>
      <c r="S540" s="312"/>
      <c r="U540" s="312"/>
      <c r="V540" s="312"/>
      <c r="X540" s="312"/>
      <c r="Y540" s="312"/>
      <c r="AA540" s="312"/>
      <c r="AB540" s="312"/>
    </row>
    <row r="541" spans="18:28" hidden="1">
      <c r="R541" s="312"/>
      <c r="S541" s="312"/>
      <c r="U541" s="312"/>
      <c r="V541" s="312"/>
      <c r="X541" s="312"/>
      <c r="Y541" s="312"/>
      <c r="AA541" s="312"/>
      <c r="AB541" s="312"/>
    </row>
    <row r="542" spans="18:28" hidden="1">
      <c r="R542" s="312"/>
      <c r="S542" s="312"/>
      <c r="U542" s="312"/>
      <c r="V542" s="312"/>
      <c r="X542" s="312"/>
      <c r="Y542" s="312"/>
      <c r="AA542" s="312"/>
      <c r="AB542" s="312"/>
    </row>
    <row r="543" spans="18:28" hidden="1">
      <c r="R543" s="312"/>
      <c r="S543" s="312"/>
      <c r="U543" s="312"/>
      <c r="V543" s="312"/>
      <c r="X543" s="312"/>
      <c r="Y543" s="312"/>
      <c r="AA543" s="312"/>
      <c r="AB543" s="312"/>
    </row>
    <row r="544" spans="18:28" hidden="1">
      <c r="R544" s="312"/>
      <c r="S544" s="312"/>
      <c r="U544" s="312"/>
      <c r="V544" s="312"/>
      <c r="X544" s="312"/>
      <c r="Y544" s="312"/>
      <c r="AA544" s="312"/>
      <c r="AB544" s="312"/>
    </row>
    <row r="545" spans="18:28" hidden="1">
      <c r="R545" s="312"/>
      <c r="S545" s="312"/>
      <c r="U545" s="312"/>
      <c r="V545" s="312"/>
      <c r="X545" s="312"/>
      <c r="Y545" s="312"/>
      <c r="AA545" s="312"/>
      <c r="AB545" s="312"/>
    </row>
    <row r="546" spans="18:28" hidden="1">
      <c r="R546" s="312"/>
      <c r="S546" s="312"/>
      <c r="U546" s="312"/>
      <c r="V546" s="312"/>
      <c r="X546" s="312"/>
      <c r="Y546" s="312"/>
      <c r="AA546" s="312"/>
      <c r="AB546" s="312"/>
    </row>
    <row r="547" spans="18:28" hidden="1">
      <c r="R547" s="312"/>
      <c r="S547" s="312"/>
      <c r="U547" s="312"/>
      <c r="V547" s="312"/>
      <c r="X547" s="312"/>
      <c r="Y547" s="312"/>
      <c r="AA547" s="312"/>
      <c r="AB547" s="312"/>
    </row>
    <row r="548" spans="18:28" hidden="1">
      <c r="R548" s="312"/>
      <c r="S548" s="312"/>
      <c r="U548" s="312"/>
      <c r="V548" s="312"/>
      <c r="X548" s="312"/>
      <c r="Y548" s="312"/>
      <c r="AA548" s="312"/>
      <c r="AB548" s="312"/>
    </row>
    <row r="549" spans="18:28" hidden="1">
      <c r="R549" s="312"/>
      <c r="S549" s="312"/>
      <c r="U549" s="312"/>
      <c r="V549" s="312"/>
      <c r="X549" s="312"/>
      <c r="Y549" s="312"/>
      <c r="AA549" s="312"/>
      <c r="AB549" s="312"/>
    </row>
    <row r="550" spans="18:28" hidden="1">
      <c r="R550" s="312"/>
      <c r="S550" s="312"/>
      <c r="U550" s="312"/>
      <c r="V550" s="312"/>
      <c r="X550" s="312"/>
      <c r="Y550" s="312"/>
      <c r="AA550" s="312"/>
      <c r="AB550" s="312"/>
    </row>
    <row r="551" spans="18:28" hidden="1">
      <c r="R551" s="312"/>
      <c r="S551" s="312"/>
      <c r="U551" s="312"/>
      <c r="V551" s="312"/>
      <c r="X551" s="312"/>
      <c r="Y551" s="312"/>
      <c r="AA551" s="312"/>
      <c r="AB551" s="312"/>
    </row>
    <row r="552" spans="18:28" hidden="1">
      <c r="R552" s="312"/>
      <c r="S552" s="312"/>
      <c r="U552" s="312"/>
      <c r="V552" s="312"/>
      <c r="X552" s="312"/>
      <c r="Y552" s="312"/>
      <c r="AA552" s="312"/>
      <c r="AB552" s="312"/>
    </row>
    <row r="553" spans="18:28" hidden="1">
      <c r="R553" s="312"/>
      <c r="S553" s="312"/>
      <c r="U553" s="312"/>
      <c r="V553" s="312"/>
      <c r="X553" s="312"/>
      <c r="Y553" s="312"/>
      <c r="AA553" s="312"/>
      <c r="AB553" s="312"/>
    </row>
    <row r="554" spans="18:28" hidden="1">
      <c r="R554" s="312"/>
      <c r="S554" s="312"/>
      <c r="U554" s="312"/>
      <c r="V554" s="312"/>
      <c r="X554" s="312"/>
      <c r="Y554" s="312"/>
      <c r="AA554" s="312"/>
      <c r="AB554" s="312"/>
    </row>
    <row r="555" spans="18:28" hidden="1">
      <c r="R555" s="312"/>
      <c r="S555" s="312"/>
      <c r="U555" s="312"/>
      <c r="V555" s="312"/>
      <c r="X555" s="312"/>
      <c r="Y555" s="312"/>
      <c r="AA555" s="312"/>
      <c r="AB555" s="312"/>
    </row>
    <row r="556" spans="18:28" hidden="1">
      <c r="R556" s="312"/>
      <c r="S556" s="312"/>
      <c r="U556" s="312"/>
      <c r="V556" s="312"/>
      <c r="X556" s="312"/>
      <c r="Y556" s="312"/>
      <c r="AA556" s="312"/>
      <c r="AB556" s="312"/>
    </row>
    <row r="557" spans="18:28" hidden="1">
      <c r="R557" s="312"/>
      <c r="S557" s="312"/>
      <c r="U557" s="312"/>
      <c r="V557" s="312"/>
      <c r="X557" s="312"/>
      <c r="Y557" s="312"/>
      <c r="AA557" s="312"/>
      <c r="AB557" s="312"/>
    </row>
    <row r="558" spans="18:28" hidden="1">
      <c r="R558" s="312"/>
      <c r="S558" s="312"/>
      <c r="U558" s="312"/>
      <c r="V558" s="312"/>
      <c r="X558" s="312"/>
      <c r="Y558" s="312"/>
      <c r="AA558" s="312"/>
      <c r="AB558" s="312"/>
    </row>
    <row r="559" spans="18:28" hidden="1">
      <c r="R559" s="312"/>
      <c r="S559" s="312"/>
      <c r="U559" s="312"/>
      <c r="V559" s="312"/>
      <c r="X559" s="312"/>
      <c r="Y559" s="312"/>
      <c r="AA559" s="312"/>
      <c r="AB559" s="312"/>
    </row>
    <row r="560" spans="18:28" hidden="1">
      <c r="R560" s="312"/>
      <c r="S560" s="312"/>
      <c r="U560" s="312"/>
      <c r="V560" s="312"/>
      <c r="X560" s="312"/>
      <c r="Y560" s="312"/>
      <c r="AA560" s="312"/>
      <c r="AB560" s="312"/>
    </row>
    <row r="561" spans="18:28" hidden="1">
      <c r="R561" s="312"/>
      <c r="S561" s="312"/>
      <c r="U561" s="312"/>
      <c r="V561" s="312"/>
      <c r="X561" s="312"/>
      <c r="Y561" s="312"/>
      <c r="AA561" s="312"/>
      <c r="AB561" s="312"/>
    </row>
    <row r="562" spans="18:28" hidden="1">
      <c r="R562" s="312"/>
      <c r="S562" s="312"/>
      <c r="U562" s="312"/>
      <c r="V562" s="312"/>
      <c r="X562" s="312"/>
      <c r="Y562" s="312"/>
      <c r="AA562" s="312"/>
      <c r="AB562" s="312"/>
    </row>
    <row r="563" spans="18:28" hidden="1">
      <c r="R563" s="312"/>
      <c r="S563" s="312"/>
      <c r="U563" s="312"/>
      <c r="V563" s="312"/>
      <c r="X563" s="312"/>
      <c r="Y563" s="312"/>
      <c r="AA563" s="312"/>
      <c r="AB563" s="312"/>
    </row>
    <row r="564" spans="18:28" hidden="1">
      <c r="R564" s="312"/>
      <c r="S564" s="312"/>
      <c r="U564" s="312"/>
      <c r="V564" s="312"/>
      <c r="X564" s="312"/>
      <c r="Y564" s="312"/>
      <c r="AA564" s="312"/>
      <c r="AB564" s="312"/>
    </row>
    <row r="565" spans="18:28" hidden="1">
      <c r="R565" s="312"/>
      <c r="S565" s="312"/>
      <c r="U565" s="312"/>
      <c r="V565" s="312"/>
      <c r="X565" s="312"/>
      <c r="Y565" s="312"/>
      <c r="AA565" s="312"/>
      <c r="AB565" s="312"/>
    </row>
    <row r="566" spans="18:28" hidden="1">
      <c r="R566" s="312"/>
      <c r="S566" s="312"/>
      <c r="U566" s="312"/>
      <c r="V566" s="312"/>
      <c r="X566" s="312"/>
      <c r="Y566" s="312"/>
      <c r="AA566" s="312"/>
      <c r="AB566" s="312"/>
    </row>
    <row r="567" spans="18:28" hidden="1">
      <c r="R567" s="312"/>
      <c r="S567" s="312"/>
      <c r="U567" s="312"/>
      <c r="V567" s="312"/>
      <c r="X567" s="312"/>
      <c r="Y567" s="312"/>
      <c r="AA567" s="312"/>
      <c r="AB567" s="312"/>
    </row>
    <row r="568" spans="18:28" hidden="1">
      <c r="R568" s="312"/>
      <c r="S568" s="312"/>
      <c r="U568" s="312"/>
      <c r="V568" s="312"/>
      <c r="X568" s="312"/>
      <c r="Y568" s="312"/>
      <c r="AA568" s="312"/>
      <c r="AB568" s="312"/>
    </row>
    <row r="569" spans="18:28" hidden="1">
      <c r="R569" s="312"/>
      <c r="S569" s="312"/>
      <c r="U569" s="312"/>
      <c r="V569" s="312"/>
      <c r="X569" s="312"/>
      <c r="Y569" s="312"/>
      <c r="AA569" s="312"/>
      <c r="AB569" s="312"/>
    </row>
    <row r="570" spans="18:28" hidden="1">
      <c r="R570" s="312"/>
      <c r="S570" s="312"/>
      <c r="U570" s="312"/>
      <c r="V570" s="312"/>
      <c r="X570" s="312"/>
      <c r="Y570" s="312"/>
      <c r="AA570" s="312"/>
      <c r="AB570" s="312"/>
    </row>
    <row r="571" spans="18:28" hidden="1">
      <c r="R571" s="312"/>
      <c r="S571" s="312"/>
      <c r="U571" s="312"/>
      <c r="V571" s="312"/>
      <c r="X571" s="312"/>
      <c r="Y571" s="312"/>
      <c r="AA571" s="312"/>
      <c r="AB571" s="312"/>
    </row>
    <row r="572" spans="18:28" hidden="1">
      <c r="R572" s="312"/>
      <c r="S572" s="312"/>
      <c r="U572" s="312"/>
      <c r="V572" s="312"/>
      <c r="X572" s="312"/>
      <c r="Y572" s="312"/>
      <c r="AA572" s="312"/>
      <c r="AB572" s="312"/>
    </row>
    <row r="573" spans="18:28" hidden="1">
      <c r="R573" s="312"/>
      <c r="S573" s="312"/>
      <c r="U573" s="312"/>
      <c r="V573" s="312"/>
      <c r="X573" s="312"/>
      <c r="Y573" s="312"/>
      <c r="AA573" s="312"/>
      <c r="AB573" s="312"/>
    </row>
    <row r="574" spans="18:28" hidden="1">
      <c r="R574" s="312"/>
      <c r="S574" s="312"/>
      <c r="U574" s="312"/>
      <c r="V574" s="312"/>
      <c r="X574" s="312"/>
      <c r="Y574" s="312"/>
      <c r="AA574" s="312"/>
      <c r="AB574" s="312"/>
    </row>
    <row r="575" spans="18:28" hidden="1">
      <c r="R575" s="312"/>
      <c r="S575" s="312"/>
      <c r="U575" s="312"/>
      <c r="V575" s="312"/>
      <c r="X575" s="312"/>
      <c r="Y575" s="312"/>
      <c r="AA575" s="312"/>
      <c r="AB575" s="312"/>
    </row>
    <row r="576" spans="18:28" hidden="1">
      <c r="R576" s="312"/>
      <c r="S576" s="312"/>
      <c r="U576" s="312"/>
      <c r="V576" s="312"/>
      <c r="X576" s="312"/>
      <c r="Y576" s="312"/>
      <c r="AA576" s="312"/>
      <c r="AB576" s="312"/>
    </row>
    <row r="577" spans="18:28" hidden="1">
      <c r="R577" s="312"/>
      <c r="S577" s="312"/>
      <c r="U577" s="312"/>
      <c r="V577" s="312"/>
      <c r="X577" s="312"/>
      <c r="Y577" s="312"/>
      <c r="AA577" s="312"/>
      <c r="AB577" s="312"/>
    </row>
    <row r="578" spans="18:28" hidden="1">
      <c r="R578" s="312"/>
      <c r="S578" s="312"/>
      <c r="U578" s="312"/>
      <c r="V578" s="312"/>
      <c r="X578" s="312"/>
      <c r="Y578" s="312"/>
      <c r="AA578" s="312"/>
      <c r="AB578" s="312"/>
    </row>
    <row r="579" spans="18:28" hidden="1">
      <c r="R579" s="312"/>
      <c r="S579" s="312"/>
      <c r="U579" s="312"/>
      <c r="V579" s="312"/>
      <c r="X579" s="312"/>
      <c r="Y579" s="312"/>
      <c r="AA579" s="312"/>
      <c r="AB579" s="312"/>
    </row>
    <row r="580" spans="18:28" hidden="1">
      <c r="R580" s="312"/>
      <c r="S580" s="312"/>
      <c r="U580" s="312"/>
      <c r="V580" s="312"/>
      <c r="X580" s="312"/>
      <c r="Y580" s="312"/>
      <c r="AA580" s="312"/>
      <c r="AB580" s="312"/>
    </row>
    <row r="581" spans="18:28" hidden="1">
      <c r="R581" s="312"/>
      <c r="S581" s="312"/>
      <c r="U581" s="312"/>
      <c r="V581" s="312"/>
      <c r="X581" s="312"/>
      <c r="Y581" s="312"/>
      <c r="AA581" s="312"/>
      <c r="AB581" s="312"/>
    </row>
    <row r="582" spans="18:28" hidden="1">
      <c r="R582" s="312"/>
      <c r="S582" s="312"/>
      <c r="U582" s="312"/>
      <c r="V582" s="312"/>
      <c r="X582" s="312"/>
      <c r="Y582" s="312"/>
      <c r="AA582" s="312"/>
      <c r="AB582" s="312"/>
    </row>
    <row r="583" spans="18:28" hidden="1">
      <c r="R583" s="312"/>
      <c r="S583" s="312"/>
      <c r="U583" s="312"/>
      <c r="V583" s="312"/>
      <c r="X583" s="312"/>
      <c r="Y583" s="312"/>
      <c r="AA583" s="312"/>
      <c r="AB583" s="312"/>
    </row>
    <row r="584" spans="18:28" hidden="1">
      <c r="R584" s="312"/>
      <c r="S584" s="312"/>
      <c r="U584" s="312"/>
      <c r="V584" s="312"/>
      <c r="X584" s="312"/>
      <c r="Y584" s="312"/>
      <c r="AA584" s="312"/>
      <c r="AB584" s="312"/>
    </row>
    <row r="585" spans="18:28" hidden="1">
      <c r="R585" s="312"/>
      <c r="S585" s="312"/>
      <c r="U585" s="312"/>
      <c r="V585" s="312"/>
      <c r="X585" s="312"/>
      <c r="Y585" s="312"/>
      <c r="AA585" s="312"/>
      <c r="AB585" s="312"/>
    </row>
    <row r="586" spans="18:28" hidden="1">
      <c r="R586" s="312"/>
      <c r="S586" s="312"/>
      <c r="U586" s="312"/>
      <c r="V586" s="312"/>
      <c r="X586" s="312"/>
      <c r="Y586" s="312"/>
      <c r="AA586" s="312"/>
      <c r="AB586" s="312"/>
    </row>
    <row r="587" spans="18:28" hidden="1">
      <c r="R587" s="312"/>
      <c r="S587" s="312"/>
      <c r="U587" s="312"/>
      <c r="V587" s="312"/>
      <c r="X587" s="312"/>
      <c r="Y587" s="312"/>
      <c r="AA587" s="312"/>
      <c r="AB587" s="312"/>
    </row>
    <row r="588" spans="18:28" hidden="1">
      <c r="R588" s="312"/>
      <c r="S588" s="312"/>
      <c r="U588" s="312"/>
      <c r="V588" s="312"/>
      <c r="X588" s="312"/>
      <c r="Y588" s="312"/>
      <c r="AA588" s="312"/>
      <c r="AB588" s="312"/>
    </row>
    <row r="589" spans="18:28" hidden="1">
      <c r="R589" s="312"/>
      <c r="S589" s="312"/>
      <c r="U589" s="312"/>
      <c r="V589" s="312"/>
      <c r="X589" s="312"/>
      <c r="Y589" s="312"/>
      <c r="AA589" s="312"/>
      <c r="AB589" s="312"/>
    </row>
    <row r="590" spans="18:28" hidden="1">
      <c r="R590" s="312"/>
      <c r="S590" s="312"/>
      <c r="U590" s="312"/>
      <c r="V590" s="312"/>
      <c r="X590" s="312"/>
      <c r="Y590" s="312"/>
      <c r="AA590" s="312"/>
      <c r="AB590" s="312"/>
    </row>
    <row r="591" spans="18:28" hidden="1">
      <c r="R591" s="312"/>
      <c r="S591" s="312"/>
      <c r="U591" s="312"/>
      <c r="V591" s="312"/>
      <c r="X591" s="312"/>
      <c r="Y591" s="312"/>
      <c r="AA591" s="312"/>
      <c r="AB591" s="312"/>
    </row>
    <row r="592" spans="18:28" hidden="1">
      <c r="R592" s="312"/>
      <c r="S592" s="312"/>
      <c r="U592" s="312"/>
      <c r="V592" s="312"/>
      <c r="X592" s="312"/>
      <c r="Y592" s="312"/>
      <c r="AA592" s="312"/>
      <c r="AB592" s="312"/>
    </row>
    <row r="593" spans="18:28" hidden="1">
      <c r="R593" s="312"/>
      <c r="S593" s="312"/>
      <c r="U593" s="312"/>
      <c r="V593" s="312"/>
      <c r="X593" s="312"/>
      <c r="Y593" s="312"/>
      <c r="AA593" s="312"/>
      <c r="AB593" s="312"/>
    </row>
    <row r="594" spans="18:28" hidden="1">
      <c r="R594" s="312"/>
      <c r="S594" s="312"/>
      <c r="U594" s="312"/>
      <c r="V594" s="312"/>
      <c r="X594" s="312"/>
      <c r="Y594" s="312"/>
      <c r="AA594" s="312"/>
      <c r="AB594" s="312"/>
    </row>
    <row r="595" spans="18:28" hidden="1">
      <c r="R595" s="312"/>
      <c r="S595" s="312"/>
      <c r="U595" s="312"/>
      <c r="V595" s="312"/>
      <c r="X595" s="312"/>
      <c r="Y595" s="312"/>
      <c r="AA595" s="312"/>
      <c r="AB595" s="312"/>
    </row>
    <row r="596" spans="18:28" hidden="1">
      <c r="R596" s="312"/>
      <c r="S596" s="312"/>
      <c r="U596" s="312"/>
      <c r="V596" s="312"/>
      <c r="X596" s="312"/>
      <c r="Y596" s="312"/>
      <c r="AA596" s="312"/>
      <c r="AB596" s="312"/>
    </row>
    <row r="597" spans="18:28" hidden="1">
      <c r="R597" s="312"/>
      <c r="S597" s="312"/>
      <c r="U597" s="312"/>
      <c r="V597" s="312"/>
      <c r="X597" s="312"/>
      <c r="Y597" s="312"/>
      <c r="AA597" s="312"/>
      <c r="AB597" s="312"/>
    </row>
    <row r="598" spans="18:28" hidden="1">
      <c r="R598" s="312"/>
      <c r="S598" s="312"/>
      <c r="U598" s="312"/>
      <c r="V598" s="312"/>
      <c r="X598" s="312"/>
      <c r="Y598" s="312"/>
      <c r="AA598" s="312"/>
      <c r="AB598" s="312"/>
    </row>
    <row r="599" spans="18:28" hidden="1">
      <c r="R599" s="312"/>
      <c r="S599" s="312"/>
      <c r="U599" s="312"/>
      <c r="V599" s="312"/>
      <c r="X599" s="312"/>
      <c r="Y599" s="312"/>
      <c r="AA599" s="312"/>
      <c r="AB599" s="312"/>
    </row>
    <row r="600" spans="18:28" hidden="1">
      <c r="R600" s="312"/>
      <c r="S600" s="312"/>
      <c r="U600" s="312"/>
      <c r="V600" s="312"/>
      <c r="X600" s="312"/>
      <c r="Y600" s="312"/>
      <c r="AA600" s="312"/>
      <c r="AB600" s="312"/>
    </row>
    <row r="601" spans="18:28" hidden="1">
      <c r="R601" s="312"/>
      <c r="S601" s="312"/>
      <c r="U601" s="312"/>
      <c r="V601" s="312"/>
      <c r="X601" s="312"/>
      <c r="Y601" s="312"/>
      <c r="AA601" s="312"/>
      <c r="AB601" s="312"/>
    </row>
    <row r="602" spans="18:28" hidden="1">
      <c r="R602" s="312"/>
      <c r="S602" s="312"/>
      <c r="U602" s="312"/>
      <c r="V602" s="312"/>
      <c r="X602" s="312"/>
      <c r="Y602" s="312"/>
      <c r="AA602" s="312"/>
      <c r="AB602" s="312"/>
    </row>
    <row r="603" spans="18:28" hidden="1">
      <c r="R603" s="312"/>
      <c r="S603" s="312"/>
      <c r="U603" s="312"/>
      <c r="V603" s="312"/>
      <c r="X603" s="312"/>
      <c r="Y603" s="312"/>
      <c r="AA603" s="312"/>
      <c r="AB603" s="312"/>
    </row>
    <row r="604" spans="18:28" hidden="1">
      <c r="R604" s="312"/>
      <c r="S604" s="312"/>
      <c r="U604" s="312"/>
      <c r="V604" s="312"/>
      <c r="X604" s="312"/>
      <c r="Y604" s="312"/>
      <c r="AA604" s="312"/>
      <c r="AB604" s="312"/>
    </row>
    <row r="605" spans="18:28" hidden="1">
      <c r="R605" s="312"/>
      <c r="S605" s="312"/>
      <c r="U605" s="312"/>
      <c r="V605" s="312"/>
      <c r="X605" s="312"/>
      <c r="Y605" s="312"/>
      <c r="AA605" s="312"/>
      <c r="AB605" s="312"/>
    </row>
    <row r="606" spans="18:28" hidden="1">
      <c r="R606" s="312"/>
      <c r="S606" s="312"/>
      <c r="U606" s="312"/>
      <c r="V606" s="312"/>
      <c r="X606" s="312"/>
      <c r="Y606" s="312"/>
      <c r="AA606" s="312"/>
      <c r="AB606" s="312"/>
    </row>
    <row r="607" spans="18:28" hidden="1">
      <c r="R607" s="312"/>
      <c r="S607" s="312"/>
      <c r="U607" s="312"/>
      <c r="V607" s="312"/>
      <c r="X607" s="312"/>
      <c r="Y607" s="312"/>
      <c r="AA607" s="312"/>
      <c r="AB607" s="312"/>
    </row>
    <row r="608" spans="18:28" hidden="1">
      <c r="R608" s="312"/>
      <c r="S608" s="312"/>
      <c r="U608" s="312"/>
      <c r="V608" s="312"/>
      <c r="X608" s="312"/>
      <c r="Y608" s="312"/>
      <c r="AA608" s="312"/>
      <c r="AB608" s="312"/>
    </row>
    <row r="609" spans="18:28" hidden="1">
      <c r="R609" s="312"/>
      <c r="S609" s="312"/>
      <c r="U609" s="312"/>
      <c r="V609" s="312"/>
      <c r="X609" s="312"/>
      <c r="Y609" s="312"/>
      <c r="AA609" s="312"/>
      <c r="AB609" s="312"/>
    </row>
    <row r="610" spans="18:28" hidden="1">
      <c r="R610" s="312"/>
      <c r="S610" s="312"/>
      <c r="U610" s="312"/>
      <c r="V610" s="312"/>
      <c r="X610" s="312"/>
      <c r="Y610" s="312"/>
      <c r="AA610" s="312"/>
      <c r="AB610" s="312"/>
    </row>
    <row r="611" spans="18:28" hidden="1">
      <c r="R611" s="312"/>
      <c r="S611" s="312"/>
      <c r="U611" s="312"/>
      <c r="V611" s="312"/>
      <c r="X611" s="312"/>
      <c r="Y611" s="312"/>
      <c r="AA611" s="312"/>
      <c r="AB611" s="312"/>
    </row>
    <row r="612" spans="18:28" hidden="1">
      <c r="R612" s="312"/>
      <c r="S612" s="312"/>
      <c r="U612" s="312"/>
      <c r="V612" s="312"/>
      <c r="X612" s="312"/>
      <c r="Y612" s="312"/>
      <c r="AA612" s="312"/>
      <c r="AB612" s="312"/>
    </row>
    <row r="613" spans="18:28" hidden="1">
      <c r="R613" s="312"/>
      <c r="S613" s="312"/>
      <c r="U613" s="312"/>
      <c r="V613" s="312"/>
      <c r="X613" s="312"/>
      <c r="Y613" s="312"/>
      <c r="AA613" s="312"/>
      <c r="AB613" s="312"/>
    </row>
    <row r="614" spans="18:28" hidden="1">
      <c r="R614" s="312"/>
      <c r="S614" s="312"/>
      <c r="U614" s="312"/>
      <c r="V614" s="312"/>
      <c r="X614" s="312"/>
      <c r="Y614" s="312"/>
      <c r="AA614" s="312"/>
      <c r="AB614" s="312"/>
    </row>
    <row r="615" spans="18:28" hidden="1">
      <c r="R615" s="312"/>
      <c r="S615" s="312"/>
      <c r="U615" s="312"/>
      <c r="V615" s="312"/>
      <c r="X615" s="312"/>
      <c r="Y615" s="312"/>
      <c r="AA615" s="312"/>
      <c r="AB615" s="312"/>
    </row>
    <row r="616" spans="18:28" hidden="1">
      <c r="R616" s="312"/>
      <c r="S616" s="312"/>
      <c r="U616" s="312"/>
      <c r="V616" s="312"/>
      <c r="X616" s="312"/>
      <c r="Y616" s="312"/>
      <c r="AA616" s="312"/>
      <c r="AB616" s="312"/>
    </row>
    <row r="617" spans="18:28" hidden="1">
      <c r="R617" s="312"/>
      <c r="S617" s="312"/>
      <c r="U617" s="312"/>
      <c r="V617" s="312"/>
      <c r="X617" s="312"/>
      <c r="Y617" s="312"/>
      <c r="AA617" s="312"/>
      <c r="AB617" s="312"/>
    </row>
    <row r="618" spans="18:28" hidden="1">
      <c r="R618" s="312"/>
      <c r="S618" s="312"/>
      <c r="U618" s="312"/>
      <c r="V618" s="312"/>
      <c r="X618" s="312"/>
      <c r="Y618" s="312"/>
      <c r="AA618" s="312"/>
      <c r="AB618" s="312"/>
    </row>
    <row r="619" spans="18:28" hidden="1">
      <c r="R619" s="312"/>
      <c r="S619" s="312"/>
      <c r="U619" s="312"/>
      <c r="V619" s="312"/>
      <c r="X619" s="312"/>
      <c r="Y619" s="312"/>
      <c r="AA619" s="312"/>
      <c r="AB619" s="312"/>
    </row>
    <row r="620" spans="18:28" hidden="1">
      <c r="R620" s="312"/>
      <c r="S620" s="312"/>
      <c r="U620" s="312"/>
      <c r="V620" s="312"/>
      <c r="X620" s="312"/>
      <c r="Y620" s="312"/>
      <c r="AA620" s="312"/>
      <c r="AB620" s="312"/>
    </row>
    <row r="621" spans="18:28" hidden="1">
      <c r="R621" s="312"/>
      <c r="S621" s="312"/>
      <c r="U621" s="312"/>
      <c r="V621" s="312"/>
      <c r="X621" s="312"/>
      <c r="Y621" s="312"/>
      <c r="AA621" s="312"/>
      <c r="AB621" s="312"/>
    </row>
    <row r="622" spans="18:28" hidden="1">
      <c r="R622" s="312"/>
      <c r="S622" s="312"/>
      <c r="U622" s="312"/>
      <c r="V622" s="312"/>
      <c r="X622" s="312"/>
      <c r="Y622" s="312"/>
      <c r="AA622" s="312"/>
      <c r="AB622" s="312"/>
    </row>
    <row r="623" spans="18:28" hidden="1">
      <c r="R623" s="312"/>
      <c r="S623" s="312"/>
      <c r="U623" s="312"/>
      <c r="V623" s="312"/>
      <c r="X623" s="312"/>
      <c r="Y623" s="312"/>
      <c r="AA623" s="312"/>
      <c r="AB623" s="312"/>
    </row>
    <row r="624" spans="18:28" hidden="1">
      <c r="R624" s="312"/>
      <c r="S624" s="312"/>
      <c r="U624" s="312"/>
      <c r="V624" s="312"/>
      <c r="X624" s="312"/>
      <c r="Y624" s="312"/>
      <c r="AA624" s="312"/>
      <c r="AB624" s="312"/>
    </row>
    <row r="625" spans="18:28" hidden="1">
      <c r="R625" s="312"/>
      <c r="S625" s="312"/>
      <c r="U625" s="312"/>
      <c r="V625" s="312"/>
      <c r="X625" s="312"/>
      <c r="Y625" s="312"/>
      <c r="AA625" s="312"/>
      <c r="AB625" s="312"/>
    </row>
    <row r="626" spans="18:28" hidden="1">
      <c r="R626" s="312"/>
      <c r="S626" s="312"/>
      <c r="U626" s="312"/>
      <c r="V626" s="312"/>
      <c r="X626" s="312"/>
      <c r="Y626" s="312"/>
      <c r="AA626" s="312"/>
      <c r="AB626" s="312"/>
    </row>
    <row r="627" spans="18:28" hidden="1">
      <c r="R627" s="312"/>
      <c r="S627" s="312"/>
      <c r="U627" s="312"/>
      <c r="V627" s="312"/>
      <c r="X627" s="312"/>
      <c r="Y627" s="312"/>
      <c r="AA627" s="312"/>
      <c r="AB627" s="312"/>
    </row>
    <row r="628" spans="18:28" hidden="1">
      <c r="R628" s="312"/>
      <c r="S628" s="312"/>
      <c r="U628" s="312"/>
      <c r="V628" s="312"/>
      <c r="X628" s="312"/>
      <c r="Y628" s="312"/>
      <c r="AA628" s="312"/>
      <c r="AB628" s="312"/>
    </row>
    <row r="629" spans="18:28" hidden="1">
      <c r="R629" s="312"/>
      <c r="S629" s="312"/>
      <c r="U629" s="312"/>
      <c r="V629" s="312"/>
      <c r="X629" s="312"/>
      <c r="Y629" s="312"/>
      <c r="AA629" s="312"/>
      <c r="AB629" s="312"/>
    </row>
    <row r="630" spans="18:28" hidden="1">
      <c r="R630" s="312"/>
      <c r="S630" s="312"/>
      <c r="U630" s="312"/>
      <c r="V630" s="312"/>
      <c r="X630" s="312"/>
      <c r="Y630" s="312"/>
      <c r="AA630" s="312"/>
      <c r="AB630" s="312"/>
    </row>
    <row r="631" spans="18:28" hidden="1">
      <c r="R631" s="312"/>
      <c r="S631" s="312"/>
      <c r="U631" s="312"/>
      <c r="V631" s="312"/>
      <c r="X631" s="312"/>
      <c r="Y631" s="312"/>
      <c r="AA631" s="312"/>
      <c r="AB631" s="312"/>
    </row>
    <row r="632" spans="18:28" hidden="1">
      <c r="R632" s="312"/>
      <c r="S632" s="312"/>
      <c r="U632" s="312"/>
      <c r="V632" s="312"/>
      <c r="X632" s="312"/>
      <c r="Y632" s="312"/>
      <c r="AA632" s="312"/>
      <c r="AB632" s="312"/>
    </row>
    <row r="633" spans="18:28" hidden="1">
      <c r="R633" s="312"/>
      <c r="S633" s="312"/>
      <c r="U633" s="312"/>
      <c r="V633" s="312"/>
      <c r="X633" s="312"/>
      <c r="Y633" s="312"/>
      <c r="AA633" s="312"/>
      <c r="AB633" s="312"/>
    </row>
    <row r="634" spans="18:28" hidden="1">
      <c r="R634" s="312"/>
      <c r="S634" s="312"/>
      <c r="U634" s="312"/>
      <c r="V634" s="312"/>
      <c r="X634" s="312"/>
      <c r="Y634" s="312"/>
      <c r="AA634" s="312"/>
      <c r="AB634" s="312"/>
    </row>
    <row r="635" spans="18:28" hidden="1">
      <c r="R635" s="312"/>
      <c r="S635" s="312"/>
      <c r="U635" s="312"/>
      <c r="V635" s="312"/>
      <c r="X635" s="312"/>
      <c r="Y635" s="312"/>
      <c r="AA635" s="312"/>
      <c r="AB635" s="312"/>
    </row>
    <row r="636" spans="18:28" hidden="1">
      <c r="R636" s="312"/>
      <c r="S636" s="312"/>
      <c r="U636" s="312"/>
      <c r="V636" s="312"/>
      <c r="X636" s="312"/>
      <c r="Y636" s="312"/>
      <c r="AA636" s="312"/>
      <c r="AB636" s="312"/>
    </row>
    <row r="637" spans="18:28" hidden="1">
      <c r="R637" s="312"/>
      <c r="S637" s="312"/>
      <c r="U637" s="312"/>
      <c r="V637" s="312"/>
      <c r="X637" s="312"/>
      <c r="Y637" s="312"/>
      <c r="AA637" s="312"/>
      <c r="AB637" s="312"/>
    </row>
    <row r="638" spans="18:28" hidden="1">
      <c r="R638" s="312"/>
      <c r="S638" s="312"/>
      <c r="U638" s="312"/>
      <c r="V638" s="312"/>
      <c r="X638" s="312"/>
      <c r="Y638" s="312"/>
      <c r="AA638" s="312"/>
      <c r="AB638" s="312"/>
    </row>
    <row r="639" spans="18:28" hidden="1">
      <c r="R639" s="312"/>
      <c r="S639" s="312"/>
      <c r="U639" s="312"/>
      <c r="V639" s="312"/>
      <c r="X639" s="312"/>
      <c r="Y639" s="312"/>
      <c r="AA639" s="312"/>
      <c r="AB639" s="312"/>
    </row>
    <row r="640" spans="18:28" hidden="1">
      <c r="R640" s="312"/>
      <c r="S640" s="312"/>
      <c r="U640" s="312"/>
      <c r="V640" s="312"/>
      <c r="X640" s="312"/>
      <c r="Y640" s="312"/>
      <c r="AA640" s="312"/>
      <c r="AB640" s="312"/>
    </row>
    <row r="641" spans="18:28" hidden="1">
      <c r="R641" s="312"/>
      <c r="S641" s="312"/>
      <c r="U641" s="312"/>
      <c r="V641" s="312"/>
      <c r="X641" s="312"/>
      <c r="Y641" s="312"/>
      <c r="AA641" s="312"/>
      <c r="AB641" s="312"/>
    </row>
    <row r="642" spans="18:28" hidden="1">
      <c r="R642" s="312"/>
      <c r="S642" s="312"/>
      <c r="U642" s="312"/>
      <c r="V642" s="312"/>
      <c r="X642" s="312"/>
      <c r="Y642" s="312"/>
      <c r="AA642" s="312"/>
      <c r="AB642" s="312"/>
    </row>
    <row r="643" spans="18:28" hidden="1">
      <c r="R643" s="312"/>
      <c r="S643" s="312"/>
      <c r="U643" s="312"/>
      <c r="V643" s="312"/>
      <c r="X643" s="312"/>
      <c r="Y643" s="312"/>
      <c r="AA643" s="312"/>
      <c r="AB643" s="312"/>
    </row>
    <row r="644" spans="18:28" hidden="1">
      <c r="R644" s="312"/>
      <c r="S644" s="312"/>
      <c r="U644" s="312"/>
      <c r="V644" s="312"/>
      <c r="X644" s="312"/>
      <c r="Y644" s="312"/>
      <c r="AA644" s="312"/>
      <c r="AB644" s="312"/>
    </row>
    <row r="645" spans="18:28" hidden="1">
      <c r="R645" s="312"/>
      <c r="S645" s="312"/>
      <c r="U645" s="312"/>
      <c r="V645" s="312"/>
      <c r="X645" s="312"/>
      <c r="Y645" s="312"/>
      <c r="AA645" s="312"/>
      <c r="AB645" s="312"/>
    </row>
    <row r="646" spans="18:28" hidden="1">
      <c r="R646" s="312"/>
      <c r="S646" s="312"/>
      <c r="U646" s="312"/>
      <c r="V646" s="312"/>
      <c r="X646" s="312"/>
      <c r="Y646" s="312"/>
      <c r="AA646" s="312"/>
      <c r="AB646" s="312"/>
    </row>
    <row r="647" spans="18:28" hidden="1">
      <c r="R647" s="312"/>
      <c r="S647" s="312"/>
      <c r="U647" s="312"/>
      <c r="V647" s="312"/>
      <c r="X647" s="312"/>
      <c r="Y647" s="312"/>
      <c r="AA647" s="312"/>
      <c r="AB647" s="312"/>
    </row>
    <row r="648" spans="18:28" hidden="1">
      <c r="R648" s="312"/>
      <c r="S648" s="312"/>
      <c r="U648" s="312"/>
      <c r="V648" s="312"/>
      <c r="X648" s="312"/>
      <c r="Y648" s="312"/>
      <c r="AA648" s="312"/>
      <c r="AB648" s="312"/>
    </row>
    <row r="649" spans="18:28" hidden="1">
      <c r="R649" s="312"/>
      <c r="S649" s="312"/>
      <c r="U649" s="312"/>
      <c r="V649" s="312"/>
      <c r="X649" s="312"/>
      <c r="Y649" s="312"/>
      <c r="AA649" s="312"/>
      <c r="AB649" s="312"/>
    </row>
    <row r="650" spans="18:28" hidden="1">
      <c r="R650" s="312"/>
      <c r="S650" s="312"/>
      <c r="U650" s="312"/>
      <c r="V650" s="312"/>
      <c r="X650" s="312"/>
      <c r="Y650" s="312"/>
      <c r="AA650" s="312"/>
      <c r="AB650" s="312"/>
    </row>
    <row r="651" spans="18:28" hidden="1">
      <c r="R651" s="312"/>
      <c r="S651" s="312"/>
      <c r="U651" s="312"/>
      <c r="V651" s="312"/>
      <c r="X651" s="312"/>
      <c r="Y651" s="312"/>
      <c r="AA651" s="312"/>
      <c r="AB651" s="312"/>
    </row>
    <row r="652" spans="18:28" hidden="1">
      <c r="R652" s="312"/>
      <c r="S652" s="312"/>
      <c r="U652" s="312"/>
      <c r="V652" s="312"/>
      <c r="X652" s="312"/>
      <c r="Y652" s="312"/>
      <c r="AA652" s="312"/>
      <c r="AB652" s="312"/>
    </row>
    <row r="653" spans="18:28" hidden="1">
      <c r="R653" s="312"/>
      <c r="S653" s="312"/>
      <c r="U653" s="312"/>
      <c r="V653" s="312"/>
      <c r="X653" s="312"/>
      <c r="Y653" s="312"/>
      <c r="AA653" s="312"/>
      <c r="AB653" s="312"/>
    </row>
    <row r="654" spans="18:28" hidden="1">
      <c r="R654" s="312"/>
      <c r="S654" s="312"/>
      <c r="U654" s="312"/>
      <c r="V654" s="312"/>
      <c r="X654" s="312"/>
      <c r="Y654" s="312"/>
      <c r="AA654" s="312"/>
      <c r="AB654" s="312"/>
    </row>
    <row r="655" spans="18:28" hidden="1">
      <c r="R655" s="312"/>
      <c r="S655" s="312"/>
      <c r="U655" s="312"/>
      <c r="V655" s="312"/>
      <c r="X655" s="312"/>
      <c r="Y655" s="312"/>
      <c r="AA655" s="312"/>
      <c r="AB655" s="312"/>
    </row>
    <row r="656" spans="18:28" hidden="1">
      <c r="R656" s="312"/>
      <c r="S656" s="312"/>
      <c r="U656" s="312"/>
      <c r="V656" s="312"/>
      <c r="X656" s="312"/>
      <c r="Y656" s="312"/>
      <c r="AA656" s="312"/>
      <c r="AB656" s="312"/>
    </row>
    <row r="657" spans="18:28" hidden="1">
      <c r="R657" s="312"/>
      <c r="S657" s="312"/>
      <c r="U657" s="312"/>
      <c r="V657" s="312"/>
      <c r="X657" s="312"/>
      <c r="Y657" s="312"/>
      <c r="AA657" s="312"/>
      <c r="AB657" s="312"/>
    </row>
    <row r="658" spans="18:28" hidden="1">
      <c r="R658" s="312"/>
      <c r="S658" s="312"/>
      <c r="U658" s="312"/>
      <c r="V658" s="312"/>
      <c r="X658" s="312"/>
      <c r="Y658" s="312"/>
      <c r="AA658" s="312"/>
      <c r="AB658" s="312"/>
    </row>
    <row r="659" spans="18:28" hidden="1">
      <c r="R659" s="312"/>
      <c r="S659" s="312"/>
      <c r="U659" s="312"/>
      <c r="V659" s="312"/>
      <c r="X659" s="312"/>
      <c r="Y659" s="312"/>
      <c r="AA659" s="312"/>
      <c r="AB659" s="312"/>
    </row>
    <row r="660" spans="18:28" hidden="1">
      <c r="R660" s="312"/>
      <c r="S660" s="312"/>
      <c r="U660" s="312"/>
      <c r="V660" s="312"/>
      <c r="X660" s="312"/>
      <c r="Y660" s="312"/>
      <c r="AA660" s="312"/>
      <c r="AB660" s="312"/>
    </row>
    <row r="661" spans="18:28" hidden="1">
      <c r="R661" s="312"/>
      <c r="S661" s="312"/>
      <c r="U661" s="312"/>
      <c r="V661" s="312"/>
      <c r="X661" s="312"/>
      <c r="Y661" s="312"/>
      <c r="AA661" s="312"/>
      <c r="AB661" s="312"/>
    </row>
    <row r="662" spans="18:28" hidden="1">
      <c r="R662" s="312"/>
      <c r="S662" s="312"/>
      <c r="U662" s="312"/>
      <c r="V662" s="312"/>
      <c r="X662" s="312"/>
      <c r="Y662" s="312"/>
      <c r="AA662" s="312"/>
      <c r="AB662" s="312"/>
    </row>
    <row r="663" spans="18:28" hidden="1">
      <c r="R663" s="312"/>
      <c r="S663" s="312"/>
      <c r="U663" s="312"/>
      <c r="V663" s="312"/>
      <c r="X663" s="312"/>
      <c r="Y663" s="312"/>
      <c r="AA663" s="312"/>
      <c r="AB663" s="312"/>
    </row>
    <row r="664" spans="18:28" hidden="1">
      <c r="R664" s="312"/>
      <c r="S664" s="312"/>
      <c r="U664" s="312"/>
      <c r="V664" s="312"/>
      <c r="X664" s="312"/>
      <c r="Y664" s="312"/>
      <c r="AA664" s="312"/>
      <c r="AB664" s="312"/>
    </row>
    <row r="665" spans="18:28" hidden="1">
      <c r="R665" s="312"/>
      <c r="S665" s="312"/>
      <c r="U665" s="312"/>
      <c r="V665" s="312"/>
      <c r="X665" s="312"/>
      <c r="Y665" s="312"/>
      <c r="AA665" s="312"/>
      <c r="AB665" s="312"/>
    </row>
    <row r="666" spans="18:28" hidden="1">
      <c r="R666" s="312"/>
      <c r="S666" s="312"/>
      <c r="U666" s="312"/>
      <c r="V666" s="312"/>
      <c r="X666" s="312"/>
      <c r="Y666" s="312"/>
      <c r="AA666" s="312"/>
      <c r="AB666" s="312"/>
    </row>
    <row r="667" spans="18:28" hidden="1">
      <c r="R667" s="312"/>
      <c r="S667" s="312"/>
      <c r="U667" s="312"/>
      <c r="V667" s="312"/>
      <c r="X667" s="312"/>
      <c r="Y667" s="312"/>
      <c r="AA667" s="312"/>
      <c r="AB667" s="312"/>
    </row>
    <row r="668" spans="18:28" hidden="1">
      <c r="R668" s="312"/>
      <c r="S668" s="312"/>
      <c r="U668" s="312"/>
      <c r="V668" s="312"/>
      <c r="X668" s="312"/>
      <c r="Y668" s="312"/>
      <c r="AA668" s="312"/>
      <c r="AB668" s="312"/>
    </row>
    <row r="669" spans="18:28" hidden="1">
      <c r="R669" s="312"/>
      <c r="S669" s="312"/>
      <c r="U669" s="312"/>
      <c r="V669" s="312"/>
      <c r="X669" s="312"/>
      <c r="Y669" s="312"/>
      <c r="AA669" s="312"/>
      <c r="AB669" s="312"/>
    </row>
    <row r="670" spans="18:28" hidden="1">
      <c r="R670" s="312"/>
      <c r="S670" s="312"/>
      <c r="U670" s="312"/>
      <c r="V670" s="312"/>
      <c r="X670" s="312"/>
      <c r="Y670" s="312"/>
      <c r="AA670" s="312"/>
      <c r="AB670" s="312"/>
    </row>
    <row r="671" spans="18:28" hidden="1">
      <c r="R671" s="312"/>
      <c r="S671" s="312"/>
      <c r="U671" s="312"/>
      <c r="V671" s="312"/>
      <c r="X671" s="312"/>
      <c r="Y671" s="312"/>
      <c r="AA671" s="312"/>
      <c r="AB671" s="312"/>
    </row>
    <row r="672" spans="18:28" hidden="1">
      <c r="R672" s="312"/>
      <c r="S672" s="312"/>
      <c r="U672" s="312"/>
      <c r="V672" s="312"/>
      <c r="X672" s="312"/>
      <c r="Y672" s="312"/>
      <c r="AA672" s="312"/>
      <c r="AB672" s="312"/>
    </row>
    <row r="673" spans="18:28" hidden="1">
      <c r="R673" s="312"/>
      <c r="S673" s="312"/>
      <c r="U673" s="312"/>
      <c r="V673" s="312"/>
      <c r="X673" s="312"/>
      <c r="Y673" s="312"/>
      <c r="AA673" s="312"/>
      <c r="AB673" s="312"/>
    </row>
    <row r="674" spans="18:28" hidden="1">
      <c r="R674" s="312"/>
      <c r="S674" s="312"/>
      <c r="U674" s="312"/>
      <c r="V674" s="312"/>
      <c r="X674" s="312"/>
      <c r="Y674" s="312"/>
      <c r="AA674" s="312"/>
      <c r="AB674" s="312"/>
    </row>
    <row r="675" spans="18:28" hidden="1">
      <c r="R675" s="312"/>
      <c r="S675" s="312"/>
      <c r="U675" s="312"/>
      <c r="V675" s="312"/>
      <c r="X675" s="312"/>
      <c r="Y675" s="312"/>
      <c r="AA675" s="312"/>
      <c r="AB675" s="312"/>
    </row>
    <row r="676" spans="18:28" hidden="1">
      <c r="R676" s="312"/>
      <c r="S676" s="312"/>
      <c r="U676" s="312"/>
      <c r="V676" s="312"/>
      <c r="X676" s="312"/>
      <c r="Y676" s="312"/>
      <c r="AA676" s="312"/>
      <c r="AB676" s="312"/>
    </row>
    <row r="677" spans="18:28" hidden="1">
      <c r="R677" s="312"/>
      <c r="S677" s="312"/>
      <c r="U677" s="312"/>
      <c r="V677" s="312"/>
      <c r="X677" s="312"/>
      <c r="Y677" s="312"/>
      <c r="AA677" s="312"/>
      <c r="AB677" s="312"/>
    </row>
    <row r="678" spans="18:28" hidden="1">
      <c r="R678" s="312"/>
      <c r="S678" s="312"/>
      <c r="U678" s="312"/>
      <c r="V678" s="312"/>
      <c r="X678" s="312"/>
      <c r="Y678" s="312"/>
      <c r="AA678" s="312"/>
      <c r="AB678" s="312"/>
    </row>
    <row r="679" spans="18:28" hidden="1">
      <c r="R679" s="312"/>
      <c r="S679" s="312"/>
      <c r="U679" s="312"/>
      <c r="V679" s="312"/>
      <c r="X679" s="312"/>
      <c r="Y679" s="312"/>
      <c r="AA679" s="312"/>
      <c r="AB679" s="312"/>
    </row>
    <row r="680" spans="18:28" hidden="1">
      <c r="R680" s="312"/>
      <c r="S680" s="312"/>
      <c r="U680" s="312"/>
      <c r="V680" s="312"/>
      <c r="X680" s="312"/>
      <c r="Y680" s="312"/>
      <c r="AA680" s="312"/>
      <c r="AB680" s="312"/>
    </row>
    <row r="681" spans="18:28" hidden="1">
      <c r="R681" s="312"/>
      <c r="S681" s="312"/>
      <c r="U681" s="312"/>
      <c r="V681" s="312"/>
      <c r="X681" s="312"/>
      <c r="Y681" s="312"/>
      <c r="AA681" s="312"/>
      <c r="AB681" s="312"/>
    </row>
    <row r="682" spans="18:28" hidden="1">
      <c r="R682" s="312"/>
      <c r="S682" s="312"/>
      <c r="U682" s="312"/>
      <c r="V682" s="312"/>
      <c r="X682" s="312"/>
      <c r="Y682" s="312"/>
      <c r="AA682" s="312"/>
      <c r="AB682" s="312"/>
    </row>
    <row r="683" spans="18:28" hidden="1">
      <c r="R683" s="312"/>
      <c r="S683" s="312"/>
      <c r="U683" s="312"/>
      <c r="V683" s="312"/>
      <c r="X683" s="312"/>
      <c r="Y683" s="312"/>
      <c r="AA683" s="312"/>
      <c r="AB683" s="312"/>
    </row>
    <row r="684" spans="18:28" hidden="1">
      <c r="R684" s="312"/>
      <c r="S684" s="312"/>
      <c r="U684" s="312"/>
      <c r="V684" s="312"/>
      <c r="X684" s="312"/>
      <c r="Y684" s="312"/>
      <c r="AA684" s="312"/>
      <c r="AB684" s="312"/>
    </row>
    <row r="685" spans="18:28" hidden="1">
      <c r="R685" s="312"/>
      <c r="S685" s="312"/>
      <c r="U685" s="312"/>
      <c r="V685" s="312"/>
      <c r="X685" s="312"/>
      <c r="Y685" s="312"/>
      <c r="AA685" s="312"/>
      <c r="AB685" s="312"/>
    </row>
    <row r="686" spans="18:28" hidden="1">
      <c r="R686" s="312"/>
      <c r="S686" s="312"/>
      <c r="U686" s="312"/>
      <c r="V686" s="312"/>
      <c r="X686" s="312"/>
      <c r="Y686" s="312"/>
      <c r="AA686" s="312"/>
      <c r="AB686" s="312"/>
    </row>
    <row r="687" spans="18:28" hidden="1">
      <c r="R687" s="312"/>
      <c r="S687" s="312"/>
      <c r="U687" s="312"/>
      <c r="V687" s="312"/>
      <c r="X687" s="312"/>
      <c r="Y687" s="312"/>
      <c r="AA687" s="312"/>
      <c r="AB687" s="312"/>
    </row>
    <row r="688" spans="18:28" hidden="1">
      <c r="R688" s="312"/>
      <c r="S688" s="312"/>
      <c r="U688" s="312"/>
      <c r="V688" s="312"/>
      <c r="X688" s="312"/>
      <c r="Y688" s="312"/>
      <c r="AA688" s="312"/>
      <c r="AB688" s="312"/>
    </row>
    <row r="689" spans="18:28" hidden="1">
      <c r="R689" s="312"/>
      <c r="S689" s="312"/>
      <c r="U689" s="312"/>
      <c r="V689" s="312"/>
      <c r="X689" s="312"/>
      <c r="Y689" s="312"/>
      <c r="AA689" s="312"/>
      <c r="AB689" s="312"/>
    </row>
    <row r="690" spans="18:28" hidden="1">
      <c r="R690" s="312"/>
      <c r="S690" s="312"/>
      <c r="U690" s="312"/>
      <c r="V690" s="312"/>
      <c r="X690" s="312"/>
      <c r="Y690" s="312"/>
      <c r="AA690" s="312"/>
      <c r="AB690" s="312"/>
    </row>
    <row r="691" spans="18:28" hidden="1">
      <c r="R691" s="312"/>
      <c r="S691" s="312"/>
      <c r="U691" s="312"/>
      <c r="V691" s="312"/>
      <c r="X691" s="312"/>
      <c r="Y691" s="312"/>
      <c r="AA691" s="312"/>
      <c r="AB691" s="312"/>
    </row>
    <row r="692" spans="18:28" hidden="1">
      <c r="R692" s="312"/>
      <c r="S692" s="312"/>
      <c r="U692" s="312"/>
      <c r="V692" s="312"/>
      <c r="X692" s="312"/>
      <c r="Y692" s="312"/>
      <c r="AA692" s="312"/>
      <c r="AB692" s="312"/>
    </row>
    <row r="693" spans="18:28" hidden="1">
      <c r="R693" s="312"/>
      <c r="S693" s="312"/>
      <c r="U693" s="312"/>
      <c r="V693" s="312"/>
      <c r="X693" s="312"/>
      <c r="Y693" s="312"/>
      <c r="AA693" s="312"/>
      <c r="AB693" s="312"/>
    </row>
    <row r="694" spans="18:28" hidden="1">
      <c r="R694" s="312"/>
      <c r="S694" s="312"/>
      <c r="U694" s="312"/>
      <c r="V694" s="312"/>
      <c r="X694" s="312"/>
      <c r="Y694" s="312"/>
      <c r="AA694" s="312"/>
      <c r="AB694" s="312"/>
    </row>
    <row r="695" spans="18:28" hidden="1">
      <c r="R695" s="312"/>
      <c r="S695" s="312"/>
      <c r="U695" s="312"/>
      <c r="V695" s="312"/>
      <c r="X695" s="312"/>
      <c r="Y695" s="312"/>
      <c r="AA695" s="312"/>
      <c r="AB695" s="312"/>
    </row>
    <row r="696" spans="18:28" hidden="1">
      <c r="R696" s="312"/>
      <c r="S696" s="312"/>
      <c r="U696" s="312"/>
      <c r="V696" s="312"/>
      <c r="X696" s="312"/>
      <c r="Y696" s="312"/>
      <c r="AA696" s="312"/>
      <c r="AB696" s="312"/>
    </row>
    <row r="697" spans="18:28" hidden="1">
      <c r="R697" s="312"/>
      <c r="S697" s="312"/>
      <c r="U697" s="312"/>
      <c r="V697" s="312"/>
      <c r="X697" s="312"/>
      <c r="Y697" s="312"/>
      <c r="AA697" s="312"/>
      <c r="AB697" s="312"/>
    </row>
    <row r="698" spans="18:28" hidden="1">
      <c r="R698" s="312"/>
      <c r="S698" s="312"/>
      <c r="U698" s="312"/>
      <c r="V698" s="312"/>
      <c r="X698" s="312"/>
      <c r="Y698" s="312"/>
      <c r="AA698" s="312"/>
      <c r="AB698" s="312"/>
    </row>
    <row r="699" spans="18:28" hidden="1">
      <c r="R699" s="312"/>
      <c r="S699" s="312"/>
      <c r="U699" s="312"/>
      <c r="V699" s="312"/>
      <c r="X699" s="312"/>
      <c r="Y699" s="312"/>
      <c r="AA699" s="312"/>
      <c r="AB699" s="312"/>
    </row>
    <row r="700" spans="18:28" hidden="1">
      <c r="R700" s="312"/>
      <c r="S700" s="312"/>
      <c r="U700" s="312"/>
      <c r="V700" s="312"/>
      <c r="X700" s="312"/>
      <c r="Y700" s="312"/>
      <c r="AA700" s="312"/>
      <c r="AB700" s="312"/>
    </row>
    <row r="701" spans="18:28" hidden="1">
      <c r="R701" s="312"/>
      <c r="S701" s="312"/>
      <c r="U701" s="312"/>
      <c r="V701" s="312"/>
      <c r="X701" s="312"/>
      <c r="Y701" s="312"/>
      <c r="AA701" s="312"/>
      <c r="AB701" s="312"/>
    </row>
    <row r="702" spans="18:28" hidden="1">
      <c r="R702" s="312"/>
      <c r="S702" s="312"/>
      <c r="U702" s="312"/>
      <c r="V702" s="312"/>
      <c r="X702" s="312"/>
      <c r="Y702" s="312"/>
      <c r="AA702" s="312"/>
      <c r="AB702" s="312"/>
    </row>
    <row r="703" spans="18:28" hidden="1">
      <c r="R703" s="312"/>
      <c r="S703" s="312"/>
      <c r="U703" s="312"/>
      <c r="V703" s="312"/>
      <c r="X703" s="312"/>
      <c r="Y703" s="312"/>
      <c r="AA703" s="312"/>
      <c r="AB703" s="312"/>
    </row>
    <row r="704" spans="18:28" hidden="1">
      <c r="R704" s="312"/>
      <c r="S704" s="312"/>
      <c r="U704" s="312"/>
      <c r="V704" s="312"/>
      <c r="X704" s="312"/>
      <c r="Y704" s="312"/>
      <c r="AA704" s="312"/>
      <c r="AB704" s="312"/>
    </row>
    <row r="705" spans="18:28" hidden="1">
      <c r="R705" s="312"/>
      <c r="S705" s="312"/>
      <c r="U705" s="312"/>
      <c r="V705" s="312"/>
      <c r="X705" s="312"/>
      <c r="Y705" s="312"/>
      <c r="AA705" s="312"/>
      <c r="AB705" s="312"/>
    </row>
    <row r="706" spans="18:28" hidden="1">
      <c r="R706" s="312"/>
      <c r="S706" s="312"/>
      <c r="U706" s="312"/>
      <c r="V706" s="312"/>
      <c r="X706" s="312"/>
      <c r="Y706" s="312"/>
      <c r="AA706" s="312"/>
      <c r="AB706" s="312"/>
    </row>
    <row r="707" spans="18:28" hidden="1">
      <c r="R707" s="312"/>
      <c r="S707" s="312"/>
      <c r="U707" s="312"/>
      <c r="V707" s="312"/>
      <c r="X707" s="312"/>
      <c r="Y707" s="312"/>
      <c r="AA707" s="312"/>
      <c r="AB707" s="312"/>
    </row>
    <row r="708" spans="18:28" hidden="1">
      <c r="R708" s="312"/>
      <c r="S708" s="312"/>
      <c r="U708" s="312"/>
      <c r="V708" s="312"/>
      <c r="X708" s="312"/>
      <c r="Y708" s="312"/>
      <c r="AA708" s="312"/>
      <c r="AB708" s="312"/>
    </row>
    <row r="709" spans="18:28" hidden="1">
      <c r="R709" s="312"/>
      <c r="S709" s="312"/>
      <c r="U709" s="312"/>
      <c r="V709" s="312"/>
      <c r="X709" s="312"/>
      <c r="Y709" s="312"/>
      <c r="AA709" s="312"/>
      <c r="AB709" s="312"/>
    </row>
    <row r="710" spans="18:28" hidden="1">
      <c r="R710" s="312"/>
      <c r="S710" s="312"/>
      <c r="U710" s="312"/>
      <c r="V710" s="312"/>
      <c r="X710" s="312"/>
      <c r="Y710" s="312"/>
      <c r="AA710" s="312"/>
      <c r="AB710" s="312"/>
    </row>
    <row r="711" spans="18:28" hidden="1">
      <c r="R711" s="312"/>
      <c r="S711" s="312"/>
      <c r="U711" s="312"/>
      <c r="V711" s="312"/>
      <c r="X711" s="312"/>
      <c r="Y711" s="312"/>
      <c r="AA711" s="312"/>
      <c r="AB711" s="312"/>
    </row>
    <row r="712" spans="18:28" hidden="1">
      <c r="R712" s="312"/>
      <c r="S712" s="312"/>
      <c r="U712" s="312"/>
      <c r="V712" s="312"/>
      <c r="X712" s="312"/>
      <c r="Y712" s="312"/>
      <c r="AA712" s="312"/>
      <c r="AB712" s="312"/>
    </row>
    <row r="713" spans="18:28" hidden="1">
      <c r="R713" s="312"/>
      <c r="S713" s="312"/>
      <c r="U713" s="312"/>
      <c r="V713" s="312"/>
      <c r="X713" s="312"/>
      <c r="Y713" s="312"/>
      <c r="AA713" s="312"/>
      <c r="AB713" s="312"/>
    </row>
    <row r="714" spans="18:28" hidden="1">
      <c r="R714" s="312"/>
      <c r="S714" s="312"/>
      <c r="U714" s="312"/>
      <c r="V714" s="312"/>
      <c r="X714" s="312"/>
      <c r="Y714" s="312"/>
      <c r="AA714" s="312"/>
      <c r="AB714" s="312"/>
    </row>
    <row r="715" spans="18:28" hidden="1">
      <c r="R715" s="312"/>
      <c r="S715" s="312"/>
      <c r="U715" s="312"/>
      <c r="V715" s="312"/>
      <c r="X715" s="312"/>
      <c r="Y715" s="312"/>
      <c r="AA715" s="312"/>
      <c r="AB715" s="312"/>
    </row>
    <row r="716" spans="18:28" hidden="1">
      <c r="R716" s="312"/>
      <c r="S716" s="312"/>
      <c r="U716" s="312"/>
      <c r="V716" s="312"/>
      <c r="X716" s="312"/>
      <c r="Y716" s="312"/>
      <c r="AA716" s="312"/>
      <c r="AB716" s="312"/>
    </row>
    <row r="717" spans="18:28" hidden="1">
      <c r="R717" s="312"/>
      <c r="S717" s="312"/>
      <c r="U717" s="312"/>
      <c r="V717" s="312"/>
      <c r="X717" s="312"/>
      <c r="Y717" s="312"/>
      <c r="AA717" s="312"/>
      <c r="AB717" s="312"/>
    </row>
    <row r="718" spans="18:28" hidden="1">
      <c r="R718" s="312"/>
      <c r="S718" s="312"/>
      <c r="U718" s="312"/>
      <c r="V718" s="312"/>
      <c r="X718" s="312"/>
      <c r="Y718" s="312"/>
      <c r="AA718" s="312"/>
      <c r="AB718" s="312"/>
    </row>
    <row r="719" spans="18:28" hidden="1">
      <c r="R719" s="312"/>
      <c r="S719" s="312"/>
      <c r="U719" s="312"/>
      <c r="V719" s="312"/>
      <c r="X719" s="312"/>
      <c r="Y719" s="312"/>
      <c r="AA719" s="312"/>
      <c r="AB719" s="312"/>
    </row>
    <row r="720" spans="18:28" hidden="1">
      <c r="R720" s="312"/>
      <c r="S720" s="312"/>
      <c r="U720" s="312"/>
      <c r="V720" s="312"/>
      <c r="X720" s="312"/>
      <c r="Y720" s="312"/>
      <c r="AA720" s="312"/>
      <c r="AB720" s="312"/>
    </row>
    <row r="721" spans="18:28" hidden="1">
      <c r="R721" s="312"/>
      <c r="S721" s="312"/>
      <c r="U721" s="312"/>
      <c r="V721" s="312"/>
      <c r="X721" s="312"/>
      <c r="Y721" s="312"/>
      <c r="AA721" s="312"/>
      <c r="AB721" s="312"/>
    </row>
    <row r="722" spans="18:28" hidden="1">
      <c r="R722" s="312"/>
      <c r="S722" s="312"/>
      <c r="U722" s="312"/>
      <c r="V722" s="312"/>
      <c r="X722" s="312"/>
      <c r="Y722" s="312"/>
      <c r="AA722" s="312"/>
      <c r="AB722" s="312"/>
    </row>
    <row r="723" spans="18:28" hidden="1">
      <c r="R723" s="312"/>
      <c r="S723" s="312"/>
      <c r="U723" s="312"/>
      <c r="V723" s="312"/>
      <c r="X723" s="312"/>
      <c r="Y723" s="312"/>
      <c r="AA723" s="312"/>
      <c r="AB723" s="312"/>
    </row>
    <row r="724" spans="18:28" hidden="1">
      <c r="R724" s="312"/>
      <c r="S724" s="312"/>
      <c r="U724" s="312"/>
      <c r="V724" s="312"/>
      <c r="X724" s="312"/>
      <c r="Y724" s="312"/>
      <c r="AA724" s="312"/>
      <c r="AB724" s="312"/>
    </row>
    <row r="725" spans="18:28" hidden="1">
      <c r="R725" s="312"/>
      <c r="S725" s="312"/>
      <c r="U725" s="312"/>
      <c r="V725" s="312"/>
      <c r="X725" s="312"/>
      <c r="Y725" s="312"/>
      <c r="AA725" s="312"/>
      <c r="AB725" s="312"/>
    </row>
    <row r="726" spans="18:28" hidden="1">
      <c r="R726" s="312"/>
      <c r="S726" s="312"/>
      <c r="U726" s="312"/>
      <c r="V726" s="312"/>
      <c r="X726" s="312"/>
      <c r="Y726" s="312"/>
      <c r="AA726" s="312"/>
      <c r="AB726" s="312"/>
    </row>
    <row r="727" spans="18:28" hidden="1">
      <c r="R727" s="312"/>
      <c r="S727" s="312"/>
      <c r="U727" s="312"/>
      <c r="V727" s="312"/>
      <c r="X727" s="312"/>
      <c r="Y727" s="312"/>
      <c r="AA727" s="312"/>
      <c r="AB727" s="312"/>
    </row>
    <row r="728" spans="18:28" hidden="1">
      <c r="R728" s="312"/>
      <c r="S728" s="312"/>
      <c r="U728" s="312"/>
      <c r="V728" s="312"/>
      <c r="X728" s="312"/>
      <c r="Y728" s="312"/>
      <c r="AA728" s="312"/>
      <c r="AB728" s="312"/>
    </row>
    <row r="729" spans="18:28" hidden="1">
      <c r="R729" s="312"/>
      <c r="S729" s="312"/>
      <c r="U729" s="312"/>
      <c r="V729" s="312"/>
      <c r="X729" s="312"/>
      <c r="Y729" s="312"/>
      <c r="AA729" s="312"/>
      <c r="AB729" s="312"/>
    </row>
    <row r="730" spans="18:28" hidden="1">
      <c r="R730" s="312"/>
      <c r="S730" s="312"/>
      <c r="U730" s="312"/>
      <c r="V730" s="312"/>
      <c r="X730" s="312"/>
      <c r="Y730" s="312"/>
      <c r="AA730" s="312"/>
      <c r="AB730" s="312"/>
    </row>
    <row r="731" spans="18:28" hidden="1">
      <c r="R731" s="312"/>
      <c r="S731" s="312"/>
      <c r="U731" s="312"/>
      <c r="V731" s="312"/>
      <c r="X731" s="312"/>
      <c r="Y731" s="312"/>
      <c r="AA731" s="312"/>
      <c r="AB731" s="312"/>
    </row>
    <row r="732" spans="18:28" hidden="1">
      <c r="R732" s="312"/>
      <c r="S732" s="312"/>
      <c r="U732" s="312"/>
      <c r="V732" s="312"/>
      <c r="X732" s="312"/>
      <c r="Y732" s="312"/>
      <c r="AA732" s="312"/>
      <c r="AB732" s="312"/>
    </row>
    <row r="733" spans="18:28" hidden="1">
      <c r="R733" s="312"/>
      <c r="S733" s="312"/>
      <c r="U733" s="312"/>
      <c r="V733" s="312"/>
      <c r="X733" s="312"/>
      <c r="Y733" s="312"/>
      <c r="AA733" s="312"/>
      <c r="AB733" s="312"/>
    </row>
    <row r="734" spans="18:28" hidden="1">
      <c r="R734" s="312"/>
      <c r="S734" s="312"/>
      <c r="U734" s="312"/>
      <c r="V734" s="312"/>
      <c r="X734" s="312"/>
      <c r="Y734" s="312"/>
      <c r="AA734" s="312"/>
      <c r="AB734" s="312"/>
    </row>
    <row r="735" spans="18:28" hidden="1">
      <c r="R735" s="312"/>
      <c r="S735" s="312"/>
      <c r="U735" s="312"/>
      <c r="V735" s="312"/>
      <c r="X735" s="312"/>
      <c r="Y735" s="312"/>
      <c r="AA735" s="312"/>
      <c r="AB735" s="312"/>
    </row>
    <row r="736" spans="18:28" hidden="1">
      <c r="R736" s="312"/>
      <c r="S736" s="312"/>
      <c r="U736" s="312"/>
      <c r="V736" s="312"/>
      <c r="X736" s="312"/>
      <c r="Y736" s="312"/>
      <c r="AA736" s="312"/>
      <c r="AB736" s="312"/>
    </row>
    <row r="737" spans="18:28" hidden="1">
      <c r="R737" s="312"/>
      <c r="S737" s="312"/>
      <c r="U737" s="312"/>
      <c r="V737" s="312"/>
      <c r="X737" s="312"/>
      <c r="Y737" s="312"/>
      <c r="AA737" s="312"/>
      <c r="AB737" s="312"/>
    </row>
    <row r="738" spans="18:28" hidden="1">
      <c r="R738" s="312"/>
      <c r="S738" s="312"/>
      <c r="U738" s="312"/>
      <c r="V738" s="312"/>
      <c r="X738" s="312"/>
      <c r="Y738" s="312"/>
      <c r="AA738" s="312"/>
      <c r="AB738" s="312"/>
    </row>
    <row r="739" spans="18:28" hidden="1">
      <c r="R739" s="312"/>
      <c r="S739" s="312"/>
      <c r="U739" s="312"/>
      <c r="V739" s="312"/>
      <c r="X739" s="312"/>
      <c r="Y739" s="312"/>
      <c r="AA739" s="312"/>
      <c r="AB739" s="312"/>
    </row>
    <row r="740" spans="18:28" hidden="1">
      <c r="R740" s="312"/>
      <c r="S740" s="312"/>
      <c r="U740" s="312"/>
      <c r="V740" s="312"/>
      <c r="X740" s="312"/>
      <c r="Y740" s="312"/>
      <c r="AA740" s="312"/>
      <c r="AB740" s="312"/>
    </row>
    <row r="741" spans="18:28" hidden="1">
      <c r="R741" s="312"/>
      <c r="S741" s="312"/>
      <c r="U741" s="312"/>
      <c r="V741" s="312"/>
      <c r="X741" s="312"/>
      <c r="Y741" s="312"/>
      <c r="AA741" s="312"/>
      <c r="AB741" s="312"/>
    </row>
    <row r="742" spans="18:28" hidden="1">
      <c r="R742" s="312"/>
      <c r="S742" s="312"/>
      <c r="U742" s="312"/>
      <c r="V742" s="312"/>
      <c r="X742" s="312"/>
      <c r="Y742" s="312"/>
      <c r="AA742" s="312"/>
      <c r="AB742" s="312"/>
    </row>
    <row r="743" spans="18:28" hidden="1">
      <c r="R743" s="312"/>
      <c r="S743" s="312"/>
      <c r="U743" s="312"/>
      <c r="V743" s="312"/>
      <c r="X743" s="312"/>
      <c r="Y743" s="312"/>
      <c r="AA743" s="312"/>
      <c r="AB743" s="312"/>
    </row>
    <row r="744" spans="18:28" hidden="1">
      <c r="R744" s="312"/>
      <c r="S744" s="312"/>
      <c r="U744" s="312"/>
      <c r="V744" s="312"/>
      <c r="X744" s="312"/>
      <c r="Y744" s="312"/>
      <c r="AA744" s="312"/>
      <c r="AB744" s="312"/>
    </row>
    <row r="745" spans="18:28" hidden="1">
      <c r="R745" s="312"/>
      <c r="S745" s="312"/>
      <c r="U745" s="312"/>
      <c r="V745" s="312"/>
      <c r="X745" s="312"/>
      <c r="Y745" s="312"/>
      <c r="AA745" s="312"/>
      <c r="AB745" s="312"/>
    </row>
    <row r="746" spans="18:28" hidden="1">
      <c r="R746" s="312"/>
      <c r="S746" s="312"/>
      <c r="U746" s="312"/>
      <c r="V746" s="312"/>
      <c r="X746" s="312"/>
      <c r="Y746" s="312"/>
      <c r="AA746" s="312"/>
      <c r="AB746" s="312"/>
    </row>
    <row r="747" spans="18:28" hidden="1">
      <c r="R747" s="312"/>
      <c r="S747" s="312"/>
      <c r="U747" s="312"/>
      <c r="V747" s="312"/>
      <c r="X747" s="312"/>
      <c r="Y747" s="312"/>
      <c r="AA747" s="312"/>
      <c r="AB747" s="312"/>
    </row>
    <row r="748" spans="18:28" hidden="1">
      <c r="R748" s="312"/>
      <c r="S748" s="312"/>
      <c r="U748" s="312"/>
      <c r="V748" s="312"/>
      <c r="X748" s="312"/>
      <c r="Y748" s="312"/>
      <c r="AA748" s="312"/>
      <c r="AB748" s="312"/>
    </row>
    <row r="749" spans="18:28" hidden="1">
      <c r="R749" s="312"/>
      <c r="S749" s="312"/>
      <c r="U749" s="312"/>
      <c r="V749" s="312"/>
      <c r="X749" s="312"/>
      <c r="Y749" s="312"/>
      <c r="AA749" s="312"/>
      <c r="AB749" s="312"/>
    </row>
    <row r="750" spans="18:28" hidden="1">
      <c r="R750" s="312"/>
      <c r="S750" s="312"/>
      <c r="U750" s="312"/>
      <c r="V750" s="312"/>
      <c r="X750" s="312"/>
      <c r="Y750" s="312"/>
      <c r="AA750" s="312"/>
      <c r="AB750" s="312"/>
    </row>
    <row r="751" spans="18:28" hidden="1">
      <c r="R751" s="312"/>
      <c r="S751" s="312"/>
      <c r="U751" s="312"/>
      <c r="V751" s="312"/>
      <c r="X751" s="312"/>
      <c r="Y751" s="312"/>
      <c r="AA751" s="312"/>
      <c r="AB751" s="312"/>
    </row>
    <row r="752" spans="18:28" hidden="1">
      <c r="R752" s="312"/>
      <c r="S752" s="312"/>
      <c r="U752" s="312"/>
      <c r="V752" s="312"/>
      <c r="X752" s="312"/>
      <c r="Y752" s="312"/>
      <c r="AA752" s="312"/>
      <c r="AB752" s="312"/>
    </row>
    <row r="753" spans="18:28" hidden="1">
      <c r="R753" s="312"/>
      <c r="S753" s="312"/>
      <c r="U753" s="312"/>
      <c r="V753" s="312"/>
      <c r="X753" s="312"/>
      <c r="Y753" s="312"/>
      <c r="AA753" s="312"/>
      <c r="AB753" s="312"/>
    </row>
    <row r="754" spans="18:28" hidden="1">
      <c r="R754" s="312"/>
      <c r="S754" s="312"/>
      <c r="U754" s="312"/>
      <c r="V754" s="312"/>
      <c r="X754" s="312"/>
      <c r="Y754" s="312"/>
      <c r="AA754" s="312"/>
      <c r="AB754" s="312"/>
    </row>
    <row r="755" spans="18:28" hidden="1">
      <c r="R755" s="312"/>
      <c r="S755" s="312"/>
      <c r="U755" s="312"/>
      <c r="V755" s="312"/>
      <c r="X755" s="312"/>
      <c r="Y755" s="312"/>
      <c r="AA755" s="312"/>
      <c r="AB755" s="312"/>
    </row>
    <row r="756" spans="18:28" hidden="1">
      <c r="R756" s="312"/>
      <c r="S756" s="312"/>
      <c r="U756" s="312"/>
      <c r="V756" s="312"/>
      <c r="X756" s="312"/>
      <c r="Y756" s="312"/>
      <c r="AA756" s="312"/>
      <c r="AB756" s="312"/>
    </row>
    <row r="757" spans="18:28" hidden="1">
      <c r="R757" s="312"/>
      <c r="S757" s="312"/>
      <c r="U757" s="312"/>
      <c r="V757" s="312"/>
      <c r="X757" s="312"/>
      <c r="Y757" s="312"/>
      <c r="AA757" s="312"/>
      <c r="AB757" s="312"/>
    </row>
    <row r="758" spans="18:28" hidden="1">
      <c r="R758" s="312"/>
      <c r="S758" s="312"/>
      <c r="U758" s="312"/>
      <c r="V758" s="312"/>
      <c r="X758" s="312"/>
      <c r="Y758" s="312"/>
      <c r="AA758" s="312"/>
      <c r="AB758" s="312"/>
    </row>
    <row r="759" spans="18:28" hidden="1">
      <c r="R759" s="312"/>
      <c r="S759" s="312"/>
      <c r="U759" s="312"/>
      <c r="V759" s="312"/>
      <c r="X759" s="312"/>
      <c r="Y759" s="312"/>
      <c r="AA759" s="312"/>
      <c r="AB759" s="312"/>
    </row>
    <row r="760" spans="18:28" hidden="1">
      <c r="R760" s="312"/>
      <c r="S760" s="312"/>
      <c r="U760" s="312"/>
      <c r="V760" s="312"/>
      <c r="X760" s="312"/>
      <c r="Y760" s="312"/>
      <c r="AA760" s="312"/>
      <c r="AB760" s="312"/>
    </row>
    <row r="761" spans="18:28" hidden="1">
      <c r="R761" s="312"/>
      <c r="S761" s="312"/>
      <c r="U761" s="312"/>
      <c r="V761" s="312"/>
      <c r="X761" s="312"/>
      <c r="Y761" s="312"/>
      <c r="AA761" s="312"/>
      <c r="AB761" s="312"/>
    </row>
    <row r="762" spans="18:28" hidden="1">
      <c r="R762" s="312"/>
      <c r="S762" s="312"/>
      <c r="U762" s="312"/>
      <c r="V762" s="312"/>
      <c r="X762" s="312"/>
      <c r="Y762" s="312"/>
      <c r="AA762" s="312"/>
      <c r="AB762" s="312"/>
    </row>
    <row r="763" spans="18:28" hidden="1">
      <c r="R763" s="312"/>
      <c r="S763" s="312"/>
      <c r="U763" s="312"/>
      <c r="V763" s="312"/>
      <c r="X763" s="312"/>
      <c r="Y763" s="312"/>
      <c r="AA763" s="312"/>
      <c r="AB763" s="312"/>
    </row>
    <row r="764" spans="18:28" hidden="1">
      <c r="R764" s="312"/>
      <c r="S764" s="312"/>
      <c r="U764" s="312"/>
      <c r="V764" s="312"/>
      <c r="X764" s="312"/>
      <c r="Y764" s="312"/>
      <c r="AA764" s="312"/>
      <c r="AB764" s="312"/>
    </row>
    <row r="765" spans="18:28" hidden="1">
      <c r="R765" s="312"/>
      <c r="S765" s="312"/>
      <c r="U765" s="312"/>
      <c r="V765" s="312"/>
      <c r="X765" s="312"/>
      <c r="Y765" s="312"/>
      <c r="AA765" s="312"/>
      <c r="AB765" s="312"/>
    </row>
    <row r="766" spans="18:28" hidden="1">
      <c r="R766" s="312"/>
      <c r="S766" s="312"/>
      <c r="U766" s="312"/>
      <c r="V766" s="312"/>
      <c r="X766" s="312"/>
      <c r="Y766" s="312"/>
      <c r="AA766" s="312"/>
      <c r="AB766" s="312"/>
    </row>
    <row r="767" spans="18:28" hidden="1">
      <c r="R767" s="312"/>
      <c r="S767" s="312"/>
      <c r="U767" s="312"/>
      <c r="V767" s="312"/>
      <c r="X767" s="312"/>
      <c r="Y767" s="312"/>
      <c r="AA767" s="312"/>
      <c r="AB767" s="312"/>
    </row>
    <row r="768" spans="18:28" hidden="1">
      <c r="R768" s="312"/>
      <c r="S768" s="312"/>
      <c r="U768" s="312"/>
      <c r="V768" s="312"/>
      <c r="X768" s="312"/>
      <c r="Y768" s="312"/>
      <c r="AA768" s="312"/>
      <c r="AB768" s="312"/>
    </row>
    <row r="769" spans="18:28" hidden="1">
      <c r="R769" s="312"/>
      <c r="S769" s="312"/>
      <c r="U769" s="312"/>
      <c r="V769" s="312"/>
      <c r="X769" s="312"/>
      <c r="Y769" s="312"/>
      <c r="AA769" s="312"/>
      <c r="AB769" s="312"/>
    </row>
    <row r="770" spans="18:28" hidden="1">
      <c r="R770" s="312"/>
      <c r="S770" s="312"/>
      <c r="U770" s="312"/>
      <c r="V770" s="312"/>
      <c r="X770" s="312"/>
      <c r="Y770" s="312"/>
      <c r="AA770" s="312"/>
      <c r="AB770" s="312"/>
    </row>
    <row r="771" spans="18:28" hidden="1">
      <c r="R771" s="312"/>
      <c r="S771" s="312"/>
      <c r="U771" s="312"/>
      <c r="V771" s="312"/>
      <c r="X771" s="312"/>
      <c r="Y771" s="312"/>
      <c r="AA771" s="312"/>
      <c r="AB771" s="312"/>
    </row>
    <row r="772" spans="18:28" hidden="1">
      <c r="R772" s="312"/>
      <c r="S772" s="312"/>
      <c r="U772" s="312"/>
      <c r="V772" s="312"/>
      <c r="X772" s="312"/>
      <c r="Y772" s="312"/>
      <c r="AA772" s="312"/>
      <c r="AB772" s="312"/>
    </row>
    <row r="773" spans="18:28" hidden="1">
      <c r="R773" s="312"/>
      <c r="S773" s="312"/>
      <c r="U773" s="312"/>
      <c r="V773" s="312"/>
      <c r="X773" s="312"/>
      <c r="Y773" s="312"/>
      <c r="AA773" s="312"/>
      <c r="AB773" s="312"/>
    </row>
    <row r="774" spans="18:28" hidden="1">
      <c r="R774" s="312"/>
      <c r="S774" s="312"/>
      <c r="U774" s="312"/>
      <c r="V774" s="312"/>
      <c r="X774" s="312"/>
      <c r="Y774" s="312"/>
      <c r="AA774" s="312"/>
      <c r="AB774" s="312"/>
    </row>
    <row r="775" spans="18:28" hidden="1">
      <c r="R775" s="312"/>
      <c r="S775" s="312"/>
      <c r="U775" s="312"/>
      <c r="V775" s="312"/>
      <c r="X775" s="312"/>
      <c r="Y775" s="312"/>
      <c r="AA775" s="312"/>
      <c r="AB775" s="312"/>
    </row>
    <row r="776" spans="18:28" hidden="1">
      <c r="R776" s="312"/>
      <c r="S776" s="312"/>
      <c r="U776" s="312"/>
      <c r="V776" s="312"/>
      <c r="X776" s="312"/>
      <c r="Y776" s="312"/>
      <c r="AA776" s="312"/>
      <c r="AB776" s="312"/>
    </row>
    <row r="777" spans="18:28" hidden="1">
      <c r="R777" s="312"/>
      <c r="S777" s="312"/>
      <c r="U777" s="312"/>
      <c r="V777" s="312"/>
      <c r="X777" s="312"/>
      <c r="Y777" s="312"/>
      <c r="AA777" s="312"/>
      <c r="AB777" s="312"/>
    </row>
    <row r="778" spans="18:28" hidden="1">
      <c r="R778" s="312"/>
      <c r="S778" s="312"/>
      <c r="U778" s="312"/>
      <c r="V778" s="312"/>
      <c r="X778" s="312"/>
      <c r="Y778" s="312"/>
      <c r="AA778" s="312"/>
      <c r="AB778" s="312"/>
    </row>
    <row r="779" spans="18:28" hidden="1">
      <c r="R779" s="312"/>
      <c r="S779" s="312"/>
      <c r="U779" s="312"/>
      <c r="V779" s="312"/>
      <c r="X779" s="312"/>
      <c r="Y779" s="312"/>
      <c r="AA779" s="312"/>
      <c r="AB779" s="312"/>
    </row>
    <row r="780" spans="18:28" hidden="1">
      <c r="R780" s="312"/>
      <c r="S780" s="312"/>
      <c r="U780" s="312"/>
      <c r="V780" s="312"/>
      <c r="X780" s="312"/>
      <c r="Y780" s="312"/>
      <c r="AA780" s="312"/>
      <c r="AB780" s="312"/>
    </row>
    <row r="781" spans="18:28" hidden="1">
      <c r="R781" s="312"/>
      <c r="S781" s="312"/>
      <c r="U781" s="312"/>
      <c r="V781" s="312"/>
      <c r="X781" s="312"/>
      <c r="Y781" s="312"/>
      <c r="AA781" s="312"/>
      <c r="AB781" s="312"/>
    </row>
    <row r="782" spans="18:28" hidden="1">
      <c r="R782" s="312"/>
      <c r="S782" s="312"/>
      <c r="U782" s="312"/>
      <c r="V782" s="312"/>
      <c r="X782" s="312"/>
      <c r="Y782" s="312"/>
      <c r="AA782" s="312"/>
      <c r="AB782" s="312"/>
    </row>
    <row r="783" spans="18:28" hidden="1">
      <c r="R783" s="312"/>
      <c r="S783" s="312"/>
      <c r="U783" s="312"/>
      <c r="V783" s="312"/>
      <c r="X783" s="312"/>
      <c r="Y783" s="312"/>
      <c r="AA783" s="312"/>
      <c r="AB783" s="312"/>
    </row>
    <row r="784" spans="18:28" hidden="1">
      <c r="R784" s="312"/>
      <c r="S784" s="312"/>
      <c r="U784" s="312"/>
      <c r="V784" s="312"/>
      <c r="X784" s="312"/>
      <c r="Y784" s="312"/>
      <c r="AA784" s="312"/>
      <c r="AB784" s="312"/>
    </row>
    <row r="785" spans="18:28" hidden="1">
      <c r="R785" s="312"/>
      <c r="S785" s="312"/>
      <c r="U785" s="312"/>
      <c r="V785" s="312"/>
      <c r="X785" s="312"/>
      <c r="Y785" s="312"/>
      <c r="AA785" s="312"/>
      <c r="AB785" s="312"/>
    </row>
    <row r="786" spans="18:28" hidden="1">
      <c r="R786" s="312"/>
      <c r="S786" s="312"/>
      <c r="U786" s="312"/>
      <c r="V786" s="312"/>
      <c r="X786" s="312"/>
      <c r="Y786" s="312"/>
      <c r="AA786" s="312"/>
      <c r="AB786" s="312"/>
    </row>
    <row r="787" spans="18:28" hidden="1">
      <c r="R787" s="312"/>
      <c r="S787" s="312"/>
      <c r="U787" s="312"/>
      <c r="V787" s="312"/>
      <c r="X787" s="312"/>
      <c r="Y787" s="312"/>
      <c r="AA787" s="312"/>
      <c r="AB787" s="312"/>
    </row>
    <row r="788" spans="18:28" hidden="1">
      <c r="R788" s="312"/>
      <c r="S788" s="312"/>
      <c r="U788" s="312"/>
      <c r="V788" s="312"/>
      <c r="X788" s="312"/>
      <c r="Y788" s="312"/>
      <c r="AA788" s="312"/>
      <c r="AB788" s="312"/>
    </row>
    <row r="789" spans="18:28" hidden="1">
      <c r="R789" s="312"/>
      <c r="S789" s="312"/>
      <c r="U789" s="312"/>
      <c r="V789" s="312"/>
      <c r="X789" s="312"/>
      <c r="Y789" s="312"/>
      <c r="AA789" s="312"/>
      <c r="AB789" s="312"/>
    </row>
    <row r="790" spans="18:28" hidden="1">
      <c r="R790" s="312"/>
      <c r="S790" s="312"/>
      <c r="U790" s="312"/>
      <c r="V790" s="312"/>
      <c r="X790" s="312"/>
      <c r="Y790" s="312"/>
      <c r="AA790" s="312"/>
      <c r="AB790" s="312"/>
    </row>
    <row r="791" spans="18:28" hidden="1">
      <c r="R791" s="312"/>
      <c r="S791" s="312"/>
      <c r="U791" s="312"/>
      <c r="V791" s="312"/>
      <c r="X791" s="312"/>
      <c r="Y791" s="312"/>
      <c r="AA791" s="312"/>
      <c r="AB791" s="312"/>
    </row>
    <row r="792" spans="18:28" hidden="1">
      <c r="R792" s="312"/>
      <c r="S792" s="312"/>
      <c r="U792" s="312"/>
      <c r="V792" s="312"/>
      <c r="X792" s="312"/>
      <c r="Y792" s="312"/>
      <c r="AA792" s="312"/>
      <c r="AB792" s="312"/>
    </row>
    <row r="793" spans="18:28" hidden="1">
      <c r="R793" s="312"/>
      <c r="S793" s="312"/>
      <c r="U793" s="312"/>
      <c r="V793" s="312"/>
      <c r="X793" s="312"/>
      <c r="Y793" s="312"/>
      <c r="AA793" s="312"/>
      <c r="AB793" s="312"/>
    </row>
    <row r="794" spans="18:28" hidden="1">
      <c r="R794" s="312"/>
      <c r="S794" s="312"/>
      <c r="U794" s="312"/>
      <c r="V794" s="312"/>
      <c r="X794" s="312"/>
      <c r="Y794" s="312"/>
      <c r="AA794" s="312"/>
      <c r="AB794" s="312"/>
    </row>
    <row r="795" spans="18:28" hidden="1">
      <c r="R795" s="312"/>
      <c r="S795" s="312"/>
      <c r="U795" s="312"/>
      <c r="V795" s="312"/>
      <c r="X795" s="312"/>
      <c r="Y795" s="312"/>
      <c r="AA795" s="312"/>
      <c r="AB795" s="312"/>
    </row>
    <row r="796" spans="18:28" hidden="1">
      <c r="R796" s="312"/>
      <c r="S796" s="312"/>
      <c r="U796" s="312"/>
      <c r="V796" s="312"/>
      <c r="X796" s="312"/>
      <c r="Y796" s="312"/>
      <c r="AA796" s="312"/>
      <c r="AB796" s="312"/>
    </row>
    <row r="797" spans="18:28" hidden="1">
      <c r="R797" s="312"/>
      <c r="S797" s="312"/>
      <c r="U797" s="312"/>
      <c r="V797" s="312"/>
      <c r="X797" s="312"/>
      <c r="Y797" s="312"/>
      <c r="AA797" s="312"/>
      <c r="AB797" s="312"/>
    </row>
    <row r="798" spans="18:28" hidden="1">
      <c r="R798" s="312"/>
      <c r="S798" s="312"/>
      <c r="U798" s="312"/>
      <c r="V798" s="312"/>
      <c r="X798" s="312"/>
      <c r="Y798" s="312"/>
      <c r="AA798" s="312"/>
      <c r="AB798" s="312"/>
    </row>
    <row r="799" spans="18:28" hidden="1">
      <c r="R799" s="312"/>
      <c r="S799" s="312"/>
      <c r="U799" s="312"/>
      <c r="V799" s="312"/>
      <c r="X799" s="312"/>
      <c r="Y799" s="312"/>
      <c r="AA799" s="312"/>
      <c r="AB799" s="312"/>
    </row>
    <row r="800" spans="18:28" hidden="1">
      <c r="R800" s="312"/>
      <c r="S800" s="312"/>
      <c r="U800" s="312"/>
      <c r="V800" s="312"/>
      <c r="X800" s="312"/>
      <c r="Y800" s="312"/>
      <c r="AA800" s="312"/>
      <c r="AB800" s="312"/>
    </row>
    <row r="801" spans="18:28" hidden="1">
      <c r="R801" s="312"/>
      <c r="S801" s="312"/>
      <c r="U801" s="312"/>
      <c r="V801" s="312"/>
      <c r="X801" s="312"/>
      <c r="Y801" s="312"/>
      <c r="AA801" s="312"/>
      <c r="AB801" s="312"/>
    </row>
    <row r="802" spans="18:28" hidden="1">
      <c r="R802" s="312"/>
      <c r="S802" s="312"/>
      <c r="U802" s="312"/>
      <c r="V802" s="312"/>
      <c r="X802" s="312"/>
      <c r="Y802" s="312"/>
      <c r="AA802" s="312"/>
      <c r="AB802" s="312"/>
    </row>
    <row r="803" spans="18:28" hidden="1">
      <c r="R803" s="312"/>
      <c r="S803" s="312"/>
      <c r="U803" s="312"/>
      <c r="V803" s="312"/>
      <c r="X803" s="312"/>
      <c r="Y803" s="312"/>
      <c r="AA803" s="312"/>
      <c r="AB803" s="312"/>
    </row>
    <row r="804" spans="18:28" hidden="1">
      <c r="R804" s="312"/>
      <c r="S804" s="312"/>
      <c r="U804" s="312"/>
      <c r="V804" s="312"/>
      <c r="X804" s="312"/>
      <c r="Y804" s="312"/>
      <c r="AA804" s="312"/>
      <c r="AB804" s="312"/>
    </row>
    <row r="805" spans="18:28" hidden="1">
      <c r="R805" s="312"/>
      <c r="S805" s="312"/>
      <c r="U805" s="312"/>
      <c r="V805" s="312"/>
      <c r="X805" s="312"/>
      <c r="Y805" s="312"/>
      <c r="AA805" s="312"/>
      <c r="AB805" s="312"/>
    </row>
    <row r="806" spans="18:28" hidden="1">
      <c r="R806" s="312"/>
      <c r="S806" s="312"/>
      <c r="U806" s="312"/>
      <c r="V806" s="312"/>
      <c r="X806" s="312"/>
      <c r="Y806" s="312"/>
      <c r="AA806" s="312"/>
      <c r="AB806" s="312"/>
    </row>
    <row r="807" spans="18:28" hidden="1">
      <c r="R807" s="312"/>
      <c r="S807" s="312"/>
      <c r="U807" s="312"/>
      <c r="V807" s="312"/>
      <c r="X807" s="312"/>
      <c r="Y807" s="312"/>
      <c r="AA807" s="312"/>
      <c r="AB807" s="312"/>
    </row>
    <row r="808" spans="18:28" hidden="1">
      <c r="R808" s="312"/>
      <c r="S808" s="312"/>
      <c r="U808" s="312"/>
      <c r="V808" s="312"/>
      <c r="X808" s="312"/>
      <c r="Y808" s="312"/>
      <c r="AA808" s="312"/>
      <c r="AB808" s="312"/>
    </row>
    <row r="809" spans="18:28" hidden="1">
      <c r="R809" s="312"/>
      <c r="S809" s="312"/>
      <c r="U809" s="312"/>
      <c r="V809" s="312"/>
      <c r="X809" s="312"/>
      <c r="Y809" s="312"/>
      <c r="AA809" s="312"/>
      <c r="AB809" s="312"/>
    </row>
    <row r="810" spans="18:28" hidden="1">
      <c r="R810" s="312"/>
      <c r="S810" s="312"/>
      <c r="U810" s="312"/>
      <c r="V810" s="312"/>
      <c r="X810" s="312"/>
      <c r="Y810" s="312"/>
      <c r="AA810" s="312"/>
      <c r="AB810" s="312"/>
    </row>
    <row r="811" spans="18:28" hidden="1">
      <c r="R811" s="312"/>
      <c r="S811" s="312"/>
      <c r="U811" s="312"/>
      <c r="V811" s="312"/>
      <c r="X811" s="312"/>
      <c r="Y811" s="312"/>
      <c r="AA811" s="312"/>
      <c r="AB811" s="312"/>
    </row>
    <row r="812" spans="18:28" hidden="1">
      <c r="R812" s="312"/>
      <c r="S812" s="312"/>
      <c r="U812" s="312"/>
      <c r="V812" s="312"/>
      <c r="X812" s="312"/>
      <c r="Y812" s="312"/>
      <c r="AA812" s="312"/>
      <c r="AB812" s="312"/>
    </row>
    <row r="813" spans="18:28" hidden="1">
      <c r="R813" s="312"/>
      <c r="S813" s="312"/>
      <c r="U813" s="312"/>
      <c r="V813" s="312"/>
      <c r="X813" s="312"/>
      <c r="Y813" s="312"/>
      <c r="AA813" s="312"/>
      <c r="AB813" s="312"/>
    </row>
    <row r="814" spans="18:28" hidden="1">
      <c r="R814" s="312"/>
      <c r="S814" s="312"/>
      <c r="U814" s="312"/>
      <c r="V814" s="312"/>
      <c r="X814" s="312"/>
      <c r="Y814" s="312"/>
      <c r="AA814" s="312"/>
      <c r="AB814" s="312"/>
    </row>
    <row r="815" spans="18:28" hidden="1">
      <c r="R815" s="312"/>
      <c r="S815" s="312"/>
      <c r="U815" s="312"/>
      <c r="V815" s="312"/>
      <c r="X815" s="312"/>
      <c r="Y815" s="312"/>
      <c r="AA815" s="312"/>
      <c r="AB815" s="312"/>
    </row>
    <row r="816" spans="18:28" hidden="1">
      <c r="R816" s="312"/>
      <c r="S816" s="312"/>
      <c r="U816" s="312"/>
      <c r="V816" s="312"/>
      <c r="X816" s="312"/>
      <c r="Y816" s="312"/>
      <c r="AA816" s="312"/>
      <c r="AB816" s="312"/>
    </row>
    <row r="817" spans="18:28" hidden="1">
      <c r="R817" s="312"/>
      <c r="S817" s="312"/>
      <c r="U817" s="312"/>
      <c r="V817" s="312"/>
      <c r="X817" s="312"/>
      <c r="Y817" s="312"/>
      <c r="AA817" s="312"/>
      <c r="AB817" s="312"/>
    </row>
    <row r="818" spans="18:28" hidden="1">
      <c r="R818" s="312"/>
      <c r="S818" s="312"/>
      <c r="U818" s="312"/>
      <c r="V818" s="312"/>
      <c r="X818" s="312"/>
      <c r="Y818" s="312"/>
      <c r="AA818" s="312"/>
      <c r="AB818" s="312"/>
    </row>
    <row r="819" spans="18:28" hidden="1">
      <c r="R819" s="312"/>
      <c r="S819" s="312"/>
      <c r="U819" s="312"/>
      <c r="V819" s="312"/>
      <c r="X819" s="312"/>
      <c r="Y819" s="312"/>
      <c r="AA819" s="312"/>
      <c r="AB819" s="312"/>
    </row>
    <row r="820" spans="18:28" hidden="1">
      <c r="R820" s="312"/>
      <c r="S820" s="312"/>
      <c r="U820" s="312"/>
      <c r="V820" s="312"/>
      <c r="X820" s="312"/>
      <c r="Y820" s="312"/>
      <c r="AA820" s="312"/>
      <c r="AB820" s="312"/>
    </row>
    <row r="821" spans="18:28" hidden="1">
      <c r="R821" s="312"/>
      <c r="S821" s="312"/>
      <c r="U821" s="312"/>
      <c r="V821" s="312"/>
      <c r="X821" s="312"/>
      <c r="Y821" s="312"/>
      <c r="AA821" s="312"/>
      <c r="AB821" s="312"/>
    </row>
    <row r="822" spans="18:28" hidden="1">
      <c r="R822" s="312"/>
      <c r="S822" s="312"/>
      <c r="U822" s="312"/>
      <c r="V822" s="312"/>
      <c r="X822" s="312"/>
      <c r="Y822" s="312"/>
      <c r="AA822" s="312"/>
      <c r="AB822" s="312"/>
    </row>
    <row r="823" spans="18:28" hidden="1">
      <c r="R823" s="312"/>
      <c r="S823" s="312"/>
      <c r="U823" s="312"/>
      <c r="V823" s="312"/>
      <c r="X823" s="312"/>
      <c r="Y823" s="312"/>
      <c r="AA823" s="312"/>
      <c r="AB823" s="312"/>
    </row>
    <row r="824" spans="18:28" hidden="1">
      <c r="R824" s="312"/>
      <c r="S824" s="312"/>
      <c r="U824" s="312"/>
      <c r="V824" s="312"/>
      <c r="X824" s="312"/>
      <c r="Y824" s="312"/>
      <c r="AA824" s="312"/>
      <c r="AB824" s="312"/>
    </row>
    <row r="825" spans="18:28" hidden="1">
      <c r="R825" s="312"/>
      <c r="S825" s="312"/>
      <c r="U825" s="312"/>
      <c r="V825" s="312"/>
      <c r="X825" s="312"/>
      <c r="Y825" s="312"/>
      <c r="AA825" s="312"/>
      <c r="AB825" s="312"/>
    </row>
    <row r="826" spans="18:28" hidden="1">
      <c r="R826" s="312"/>
      <c r="S826" s="312"/>
      <c r="U826" s="312"/>
      <c r="V826" s="312"/>
      <c r="X826" s="312"/>
      <c r="Y826" s="312"/>
      <c r="AA826" s="312"/>
      <c r="AB826" s="312"/>
    </row>
    <row r="827" spans="18:28" hidden="1">
      <c r="R827" s="312"/>
      <c r="S827" s="312"/>
      <c r="U827" s="312"/>
      <c r="V827" s="312"/>
      <c r="X827" s="312"/>
      <c r="Y827" s="312"/>
      <c r="AA827" s="312"/>
      <c r="AB827" s="312"/>
    </row>
    <row r="828" spans="18:28" hidden="1">
      <c r="R828" s="312"/>
      <c r="S828" s="312"/>
      <c r="U828" s="312"/>
      <c r="V828" s="312"/>
      <c r="X828" s="312"/>
      <c r="Y828" s="312"/>
      <c r="AA828" s="312"/>
      <c r="AB828" s="312"/>
    </row>
    <row r="829" spans="18:28" hidden="1">
      <c r="R829" s="312"/>
      <c r="S829" s="312"/>
      <c r="U829" s="312"/>
      <c r="V829" s="312"/>
      <c r="X829" s="312"/>
      <c r="Y829" s="312"/>
      <c r="AA829" s="312"/>
      <c r="AB829" s="312"/>
    </row>
    <row r="830" spans="18:28" hidden="1">
      <c r="R830" s="312"/>
      <c r="S830" s="312"/>
      <c r="U830" s="312"/>
      <c r="V830" s="312"/>
      <c r="X830" s="312"/>
      <c r="Y830" s="312"/>
      <c r="AA830" s="312"/>
      <c r="AB830" s="312"/>
    </row>
    <row r="831" spans="18:28" hidden="1">
      <c r="R831" s="312"/>
      <c r="S831" s="312"/>
      <c r="U831" s="312"/>
      <c r="V831" s="312"/>
      <c r="X831" s="312"/>
      <c r="Y831" s="312"/>
      <c r="AA831" s="312"/>
      <c r="AB831" s="312"/>
    </row>
    <row r="832" spans="18:28" hidden="1">
      <c r="R832" s="312"/>
      <c r="S832" s="312"/>
      <c r="U832" s="312"/>
      <c r="V832" s="312"/>
      <c r="X832" s="312"/>
      <c r="Y832" s="312"/>
      <c r="AA832" s="312"/>
      <c r="AB832" s="312"/>
    </row>
    <row r="833" spans="18:28" hidden="1">
      <c r="R833" s="312"/>
      <c r="S833" s="312"/>
      <c r="U833" s="312"/>
      <c r="V833" s="312"/>
      <c r="X833" s="312"/>
      <c r="Y833" s="312"/>
      <c r="AA833" s="312"/>
      <c r="AB833" s="312"/>
    </row>
    <row r="834" spans="18:28" hidden="1">
      <c r="R834" s="312"/>
      <c r="S834" s="312"/>
      <c r="U834" s="312"/>
      <c r="V834" s="312"/>
      <c r="X834" s="312"/>
      <c r="Y834" s="312"/>
      <c r="AA834" s="312"/>
      <c r="AB834" s="312"/>
    </row>
    <row r="835" spans="18:28" hidden="1">
      <c r="R835" s="312"/>
      <c r="S835" s="312"/>
      <c r="U835" s="312"/>
      <c r="V835" s="312"/>
      <c r="X835" s="312"/>
      <c r="Y835" s="312"/>
      <c r="AA835" s="312"/>
      <c r="AB835" s="312"/>
    </row>
    <row r="836" spans="18:28" hidden="1">
      <c r="R836" s="312"/>
      <c r="S836" s="312"/>
      <c r="U836" s="312"/>
      <c r="V836" s="312"/>
      <c r="X836" s="312"/>
      <c r="Y836" s="312"/>
      <c r="AA836" s="312"/>
      <c r="AB836" s="312"/>
    </row>
    <row r="837" spans="18:28" hidden="1">
      <c r="R837" s="312"/>
      <c r="S837" s="312"/>
      <c r="U837" s="312"/>
      <c r="V837" s="312"/>
      <c r="X837" s="312"/>
      <c r="Y837" s="312"/>
      <c r="AA837" s="312"/>
      <c r="AB837" s="312"/>
    </row>
    <row r="838" spans="18:28" hidden="1">
      <c r="R838" s="312"/>
      <c r="S838" s="312"/>
      <c r="U838" s="312"/>
      <c r="V838" s="312"/>
      <c r="X838" s="312"/>
      <c r="Y838" s="312"/>
      <c r="AA838" s="312"/>
      <c r="AB838" s="312"/>
    </row>
    <row r="839" spans="18:28" hidden="1">
      <c r="R839" s="312"/>
      <c r="S839" s="312"/>
      <c r="U839" s="312"/>
      <c r="V839" s="312"/>
      <c r="X839" s="312"/>
      <c r="Y839" s="312"/>
      <c r="AA839" s="312"/>
      <c r="AB839" s="312"/>
    </row>
    <row r="840" spans="18:28" hidden="1">
      <c r="R840" s="312"/>
      <c r="S840" s="312"/>
      <c r="U840" s="312"/>
      <c r="V840" s="312"/>
      <c r="X840" s="312"/>
      <c r="Y840" s="312"/>
      <c r="AA840" s="312"/>
      <c r="AB840" s="312"/>
    </row>
    <row r="841" spans="18:28" hidden="1">
      <c r="R841" s="312"/>
      <c r="S841" s="312"/>
      <c r="U841" s="312"/>
      <c r="V841" s="312"/>
      <c r="X841" s="312"/>
      <c r="Y841" s="312"/>
      <c r="AA841" s="312"/>
      <c r="AB841" s="312"/>
    </row>
    <row r="842" spans="18:28" hidden="1">
      <c r="R842" s="312"/>
      <c r="S842" s="312"/>
      <c r="U842" s="312"/>
      <c r="V842" s="312"/>
      <c r="X842" s="312"/>
      <c r="Y842" s="312"/>
      <c r="AA842" s="312"/>
      <c r="AB842" s="312"/>
    </row>
    <row r="843" spans="18:28" hidden="1">
      <c r="R843" s="312"/>
      <c r="S843" s="312"/>
      <c r="U843" s="312"/>
      <c r="V843" s="312"/>
      <c r="X843" s="312"/>
      <c r="Y843" s="312"/>
      <c r="AA843" s="312"/>
      <c r="AB843" s="312"/>
    </row>
    <row r="844" spans="18:28" hidden="1">
      <c r="R844" s="312"/>
      <c r="S844" s="312"/>
      <c r="U844" s="312"/>
      <c r="V844" s="312"/>
      <c r="X844" s="312"/>
      <c r="Y844" s="312"/>
      <c r="AA844" s="312"/>
      <c r="AB844" s="312"/>
    </row>
    <row r="845" spans="18:28" hidden="1">
      <c r="R845" s="312"/>
      <c r="S845" s="312"/>
      <c r="U845" s="312"/>
      <c r="V845" s="312"/>
      <c r="X845" s="312"/>
      <c r="Y845" s="312"/>
      <c r="AA845" s="312"/>
      <c r="AB845" s="312"/>
    </row>
    <row r="846" spans="18:28" hidden="1">
      <c r="R846" s="312"/>
      <c r="S846" s="312"/>
      <c r="U846" s="312"/>
      <c r="V846" s="312"/>
      <c r="X846" s="312"/>
      <c r="Y846" s="312"/>
      <c r="AA846" s="312"/>
      <c r="AB846" s="312"/>
    </row>
    <row r="847" spans="18:28" hidden="1">
      <c r="R847" s="312"/>
      <c r="S847" s="312"/>
      <c r="U847" s="312"/>
      <c r="V847" s="312"/>
      <c r="X847" s="312"/>
      <c r="Y847" s="312"/>
      <c r="AA847" s="312"/>
      <c r="AB847" s="312"/>
    </row>
    <row r="848" spans="18:28" hidden="1">
      <c r="R848" s="312"/>
      <c r="S848" s="312"/>
      <c r="U848" s="312"/>
      <c r="V848" s="312"/>
      <c r="X848" s="312"/>
      <c r="Y848" s="312"/>
      <c r="AA848" s="312"/>
      <c r="AB848" s="312"/>
    </row>
    <row r="849" spans="18:28" hidden="1">
      <c r="R849" s="312"/>
      <c r="S849" s="312"/>
      <c r="U849" s="312"/>
      <c r="V849" s="312"/>
      <c r="X849" s="312"/>
      <c r="Y849" s="312"/>
      <c r="AA849" s="312"/>
      <c r="AB849" s="312"/>
    </row>
    <row r="850" spans="18:28" hidden="1">
      <c r="R850" s="312"/>
      <c r="S850" s="312"/>
      <c r="U850" s="312"/>
      <c r="V850" s="312"/>
      <c r="X850" s="312"/>
      <c r="Y850" s="312"/>
      <c r="AA850" s="312"/>
      <c r="AB850" s="312"/>
    </row>
    <row r="851" spans="18:28" hidden="1">
      <c r="R851" s="312"/>
      <c r="S851" s="312"/>
      <c r="U851" s="312"/>
      <c r="V851" s="312"/>
      <c r="X851" s="312"/>
      <c r="Y851" s="312"/>
      <c r="AA851" s="312"/>
      <c r="AB851" s="312"/>
    </row>
    <row r="852" spans="18:28" hidden="1">
      <c r="R852" s="312"/>
      <c r="S852" s="312"/>
      <c r="U852" s="312"/>
      <c r="V852" s="312"/>
      <c r="X852" s="312"/>
      <c r="Y852" s="312"/>
      <c r="AA852" s="312"/>
      <c r="AB852" s="312"/>
    </row>
    <row r="853" spans="18:28" hidden="1">
      <c r="R853" s="312"/>
      <c r="S853" s="312"/>
      <c r="U853" s="312"/>
      <c r="V853" s="312"/>
      <c r="X853" s="312"/>
      <c r="Y853" s="312"/>
      <c r="AA853" s="312"/>
      <c r="AB853" s="312"/>
    </row>
    <row r="854" spans="18:28" hidden="1">
      <c r="R854" s="312"/>
      <c r="S854" s="312"/>
      <c r="U854" s="312"/>
      <c r="V854" s="312"/>
      <c r="X854" s="312"/>
      <c r="Y854" s="312"/>
      <c r="AA854" s="312"/>
      <c r="AB854" s="312"/>
    </row>
    <row r="855" spans="18:28" hidden="1">
      <c r="R855" s="312"/>
      <c r="S855" s="312"/>
      <c r="U855" s="312"/>
      <c r="V855" s="312"/>
      <c r="X855" s="312"/>
      <c r="Y855" s="312"/>
      <c r="AA855" s="312"/>
      <c r="AB855" s="312"/>
    </row>
    <row r="856" spans="18:28" hidden="1">
      <c r="R856" s="312"/>
      <c r="S856" s="312"/>
      <c r="U856" s="312"/>
      <c r="V856" s="312"/>
      <c r="X856" s="312"/>
      <c r="Y856" s="312"/>
      <c r="AA856" s="312"/>
      <c r="AB856" s="312"/>
    </row>
    <row r="857" spans="18:28" hidden="1">
      <c r="R857" s="312"/>
      <c r="S857" s="312"/>
      <c r="U857" s="312"/>
      <c r="V857" s="312"/>
      <c r="X857" s="312"/>
      <c r="Y857" s="312"/>
      <c r="AA857" s="312"/>
      <c r="AB857" s="312"/>
    </row>
    <row r="858" spans="18:28" hidden="1">
      <c r="R858" s="312"/>
      <c r="S858" s="312"/>
      <c r="U858" s="312"/>
      <c r="V858" s="312"/>
      <c r="X858" s="312"/>
      <c r="Y858" s="312"/>
      <c r="AA858" s="312"/>
      <c r="AB858" s="312"/>
    </row>
    <row r="859" spans="18:28" hidden="1">
      <c r="R859" s="312"/>
      <c r="S859" s="312"/>
      <c r="U859" s="312"/>
      <c r="V859" s="312"/>
      <c r="X859" s="312"/>
      <c r="Y859" s="312"/>
      <c r="AA859" s="312"/>
      <c r="AB859" s="312"/>
    </row>
    <row r="860" spans="18:28" hidden="1">
      <c r="R860" s="312"/>
      <c r="S860" s="312"/>
      <c r="U860" s="312"/>
      <c r="V860" s="312"/>
      <c r="X860" s="312"/>
      <c r="Y860" s="312"/>
      <c r="AA860" s="312"/>
      <c r="AB860" s="312"/>
    </row>
    <row r="861" spans="18:28" hidden="1">
      <c r="R861" s="312"/>
      <c r="S861" s="312"/>
      <c r="U861" s="312"/>
      <c r="V861" s="312"/>
      <c r="X861" s="312"/>
      <c r="Y861" s="312"/>
      <c r="AA861" s="312"/>
      <c r="AB861" s="312"/>
    </row>
    <row r="862" spans="18:28" hidden="1">
      <c r="R862" s="312"/>
      <c r="S862" s="312"/>
      <c r="U862" s="312"/>
      <c r="V862" s="312"/>
      <c r="X862" s="312"/>
      <c r="Y862" s="312"/>
      <c r="AA862" s="312"/>
      <c r="AB862" s="312"/>
    </row>
    <row r="863" spans="18:28" hidden="1">
      <c r="R863" s="312"/>
      <c r="S863" s="312"/>
      <c r="U863" s="312"/>
      <c r="V863" s="312"/>
      <c r="X863" s="312"/>
      <c r="Y863" s="312"/>
      <c r="AA863" s="312"/>
      <c r="AB863" s="312"/>
    </row>
    <row r="864" spans="18:28" hidden="1">
      <c r="R864" s="312"/>
      <c r="S864" s="312"/>
      <c r="U864" s="312"/>
      <c r="V864" s="312"/>
      <c r="X864" s="312"/>
      <c r="Y864" s="312"/>
      <c r="AA864" s="312"/>
      <c r="AB864" s="312"/>
    </row>
    <row r="865" spans="18:28" hidden="1">
      <c r="R865" s="312"/>
      <c r="S865" s="312"/>
      <c r="U865" s="312"/>
      <c r="V865" s="312"/>
      <c r="X865" s="312"/>
      <c r="Y865" s="312"/>
      <c r="AA865" s="312"/>
      <c r="AB865" s="312"/>
    </row>
    <row r="866" spans="18:28" hidden="1">
      <c r="R866" s="312"/>
      <c r="S866" s="312"/>
      <c r="U866" s="312"/>
      <c r="V866" s="312"/>
      <c r="X866" s="312"/>
      <c r="Y866" s="312"/>
      <c r="AA866" s="312"/>
      <c r="AB866" s="312"/>
    </row>
    <row r="867" spans="18:28" hidden="1">
      <c r="R867" s="312"/>
      <c r="S867" s="312"/>
      <c r="U867" s="312"/>
      <c r="V867" s="312"/>
      <c r="X867" s="312"/>
      <c r="Y867" s="312"/>
      <c r="AA867" s="312"/>
      <c r="AB867" s="312"/>
    </row>
    <row r="868" spans="18:28" hidden="1">
      <c r="R868" s="312"/>
      <c r="S868" s="312"/>
      <c r="U868" s="312"/>
      <c r="V868" s="312"/>
      <c r="X868" s="312"/>
      <c r="Y868" s="312"/>
      <c r="AA868" s="312"/>
      <c r="AB868" s="312"/>
    </row>
    <row r="869" spans="18:28" hidden="1">
      <c r="R869" s="312"/>
      <c r="S869" s="312"/>
      <c r="U869" s="312"/>
      <c r="V869" s="312"/>
      <c r="X869" s="312"/>
      <c r="Y869" s="312"/>
      <c r="AA869" s="312"/>
      <c r="AB869" s="312"/>
    </row>
    <row r="870" spans="18:28" hidden="1">
      <c r="R870" s="312"/>
      <c r="S870" s="312"/>
      <c r="U870" s="312"/>
      <c r="V870" s="312"/>
      <c r="X870" s="312"/>
      <c r="Y870" s="312"/>
      <c r="AA870" s="312"/>
      <c r="AB870" s="312"/>
    </row>
    <row r="871" spans="18:28" hidden="1">
      <c r="R871" s="312"/>
      <c r="S871" s="312"/>
      <c r="U871" s="312"/>
      <c r="V871" s="312"/>
      <c r="X871" s="312"/>
      <c r="Y871" s="312"/>
      <c r="AA871" s="312"/>
      <c r="AB871" s="312"/>
    </row>
    <row r="872" spans="18:28" hidden="1">
      <c r="R872" s="312"/>
      <c r="S872" s="312"/>
      <c r="U872" s="312"/>
      <c r="V872" s="312"/>
      <c r="X872" s="312"/>
      <c r="Y872" s="312"/>
      <c r="AA872" s="312"/>
      <c r="AB872" s="312"/>
    </row>
    <row r="873" spans="18:28" hidden="1">
      <c r="R873" s="312"/>
      <c r="S873" s="312"/>
      <c r="U873" s="312"/>
      <c r="V873" s="312"/>
      <c r="X873" s="312"/>
      <c r="Y873" s="312"/>
      <c r="AA873" s="312"/>
      <c r="AB873" s="312"/>
    </row>
    <row r="874" spans="18:28" hidden="1">
      <c r="R874" s="312"/>
      <c r="S874" s="312"/>
      <c r="U874" s="312"/>
      <c r="V874" s="312"/>
      <c r="X874" s="312"/>
      <c r="Y874" s="312"/>
      <c r="AA874" s="312"/>
      <c r="AB874" s="312"/>
    </row>
    <row r="875" spans="18:28" hidden="1">
      <c r="R875" s="312"/>
      <c r="S875" s="312"/>
      <c r="U875" s="312"/>
      <c r="V875" s="312"/>
      <c r="X875" s="312"/>
      <c r="Y875" s="312"/>
      <c r="AA875" s="312"/>
      <c r="AB875" s="312"/>
    </row>
    <row r="876" spans="18:28" hidden="1">
      <c r="R876" s="312"/>
      <c r="S876" s="312"/>
      <c r="U876" s="312"/>
      <c r="V876" s="312"/>
      <c r="X876" s="312"/>
      <c r="Y876" s="312"/>
      <c r="AA876" s="312"/>
      <c r="AB876" s="312"/>
    </row>
    <row r="877" spans="18:28" hidden="1">
      <c r="R877" s="312"/>
      <c r="S877" s="312"/>
      <c r="U877" s="312"/>
      <c r="V877" s="312"/>
      <c r="X877" s="312"/>
      <c r="Y877" s="312"/>
      <c r="AA877" s="312"/>
      <c r="AB877" s="312"/>
    </row>
    <row r="878" spans="18:28" hidden="1">
      <c r="R878" s="312"/>
      <c r="S878" s="312"/>
      <c r="U878" s="312"/>
      <c r="V878" s="312"/>
      <c r="X878" s="312"/>
      <c r="Y878" s="312"/>
      <c r="AA878" s="312"/>
      <c r="AB878" s="312"/>
    </row>
    <row r="879" spans="18:28" hidden="1">
      <c r="R879" s="312"/>
      <c r="S879" s="312"/>
      <c r="U879" s="312"/>
      <c r="V879" s="312"/>
      <c r="X879" s="312"/>
      <c r="Y879" s="312"/>
      <c r="AA879" s="312"/>
      <c r="AB879" s="312"/>
    </row>
    <row r="880" spans="18:28" hidden="1">
      <c r="R880" s="312"/>
      <c r="S880" s="312"/>
      <c r="U880" s="312"/>
      <c r="V880" s="312"/>
      <c r="X880" s="312"/>
      <c r="Y880" s="312"/>
      <c r="AA880" s="312"/>
      <c r="AB880" s="312"/>
    </row>
    <row r="881" spans="18:28" hidden="1">
      <c r="R881" s="312"/>
      <c r="S881" s="312"/>
      <c r="U881" s="312"/>
      <c r="V881" s="312"/>
      <c r="X881" s="312"/>
      <c r="Y881" s="312"/>
      <c r="AA881" s="312"/>
      <c r="AB881" s="312"/>
    </row>
    <row r="882" spans="18:28" hidden="1">
      <c r="R882" s="312"/>
      <c r="S882" s="312"/>
      <c r="U882" s="312"/>
      <c r="V882" s="312"/>
      <c r="X882" s="312"/>
      <c r="Y882" s="312"/>
      <c r="AA882" s="312"/>
      <c r="AB882" s="312"/>
    </row>
    <row r="883" spans="18:28" hidden="1">
      <c r="R883" s="312"/>
      <c r="S883" s="312"/>
      <c r="U883" s="312"/>
      <c r="V883" s="312"/>
      <c r="X883" s="312"/>
      <c r="Y883" s="312"/>
      <c r="AA883" s="312"/>
      <c r="AB883" s="312"/>
    </row>
    <row r="884" spans="18:28" hidden="1">
      <c r="R884" s="312"/>
      <c r="S884" s="312"/>
      <c r="U884" s="312"/>
      <c r="V884" s="312"/>
      <c r="X884" s="312"/>
      <c r="Y884" s="312"/>
      <c r="AA884" s="312"/>
      <c r="AB884" s="312"/>
    </row>
    <row r="885" spans="18:28" hidden="1">
      <c r="R885" s="312"/>
      <c r="S885" s="312"/>
      <c r="U885" s="312"/>
      <c r="V885" s="312"/>
      <c r="X885" s="312"/>
      <c r="Y885" s="312"/>
      <c r="AA885" s="312"/>
      <c r="AB885" s="312"/>
    </row>
    <row r="886" spans="18:28" hidden="1">
      <c r="R886" s="312"/>
      <c r="S886" s="312"/>
      <c r="U886" s="312"/>
      <c r="V886" s="312"/>
      <c r="X886" s="312"/>
      <c r="Y886" s="312"/>
      <c r="AA886" s="312"/>
      <c r="AB886" s="312"/>
    </row>
    <row r="887" spans="18:28" hidden="1">
      <c r="R887" s="312"/>
      <c r="S887" s="312"/>
      <c r="U887" s="312"/>
      <c r="V887" s="312"/>
      <c r="X887" s="312"/>
      <c r="Y887" s="312"/>
      <c r="AA887" s="312"/>
      <c r="AB887" s="312"/>
    </row>
    <row r="888" spans="18:28" hidden="1">
      <c r="R888" s="312"/>
      <c r="S888" s="312"/>
      <c r="U888" s="312"/>
      <c r="V888" s="312"/>
      <c r="X888" s="312"/>
      <c r="Y888" s="312"/>
      <c r="AA888" s="312"/>
      <c r="AB888" s="312"/>
    </row>
    <row r="889" spans="18:28" hidden="1">
      <c r="R889" s="312"/>
      <c r="S889" s="312"/>
      <c r="U889" s="312"/>
      <c r="V889" s="312"/>
      <c r="X889" s="312"/>
      <c r="Y889" s="312"/>
      <c r="AA889" s="312"/>
      <c r="AB889" s="312"/>
    </row>
    <row r="890" spans="18:28" hidden="1">
      <c r="R890" s="312"/>
      <c r="S890" s="312"/>
      <c r="U890" s="312"/>
      <c r="V890" s="312"/>
      <c r="X890" s="312"/>
      <c r="Y890" s="312"/>
      <c r="AA890" s="312"/>
      <c r="AB890" s="312"/>
    </row>
    <row r="891" spans="18:28" hidden="1">
      <c r="R891" s="312"/>
      <c r="S891" s="312"/>
      <c r="U891" s="312"/>
      <c r="V891" s="312"/>
      <c r="X891" s="312"/>
      <c r="Y891" s="312"/>
      <c r="AA891" s="312"/>
      <c r="AB891" s="312"/>
    </row>
    <row r="892" spans="18:28" hidden="1">
      <c r="R892" s="312"/>
      <c r="S892" s="312"/>
      <c r="U892" s="312"/>
      <c r="V892" s="312"/>
      <c r="X892" s="312"/>
      <c r="Y892" s="312"/>
      <c r="AA892" s="312"/>
      <c r="AB892" s="312"/>
    </row>
    <row r="893" spans="18:28" hidden="1">
      <c r="R893" s="312"/>
      <c r="S893" s="312"/>
      <c r="U893" s="312"/>
      <c r="V893" s="312"/>
      <c r="X893" s="312"/>
      <c r="Y893" s="312"/>
      <c r="AA893" s="312"/>
      <c r="AB893" s="312"/>
    </row>
    <row r="894" spans="18:28" hidden="1">
      <c r="R894" s="312"/>
      <c r="S894" s="312"/>
      <c r="U894" s="312"/>
      <c r="V894" s="312"/>
      <c r="X894" s="312"/>
      <c r="Y894" s="312"/>
      <c r="AA894" s="312"/>
      <c r="AB894" s="312"/>
    </row>
    <row r="895" spans="18:28" hidden="1">
      <c r="R895" s="312"/>
      <c r="S895" s="312"/>
      <c r="U895" s="312"/>
      <c r="V895" s="312"/>
      <c r="X895" s="312"/>
      <c r="Y895" s="312"/>
      <c r="AA895" s="312"/>
      <c r="AB895" s="312"/>
    </row>
    <row r="896" spans="18:28" hidden="1">
      <c r="R896" s="312"/>
      <c r="S896" s="312"/>
      <c r="U896" s="312"/>
      <c r="V896" s="312"/>
      <c r="X896" s="312"/>
      <c r="Y896" s="312"/>
      <c r="AA896" s="312"/>
      <c r="AB896" s="312"/>
    </row>
    <row r="897" spans="18:28" hidden="1">
      <c r="R897" s="312"/>
      <c r="S897" s="312"/>
      <c r="U897" s="312"/>
      <c r="V897" s="312"/>
      <c r="X897" s="312"/>
      <c r="Y897" s="312"/>
      <c r="AA897" s="312"/>
      <c r="AB897" s="312"/>
    </row>
    <row r="898" spans="18:28" hidden="1">
      <c r="R898" s="312"/>
      <c r="S898" s="312"/>
      <c r="U898" s="312"/>
      <c r="V898" s="312"/>
      <c r="X898" s="312"/>
      <c r="Y898" s="312"/>
      <c r="AA898" s="312"/>
      <c r="AB898" s="312"/>
    </row>
    <row r="899" spans="18:28" hidden="1">
      <c r="R899" s="312"/>
      <c r="S899" s="312"/>
      <c r="U899" s="312"/>
      <c r="V899" s="312"/>
      <c r="X899" s="312"/>
      <c r="Y899" s="312"/>
      <c r="AA899" s="312"/>
      <c r="AB899" s="312"/>
    </row>
    <row r="900" spans="18:28" hidden="1">
      <c r="R900" s="312"/>
      <c r="S900" s="312"/>
      <c r="U900" s="312"/>
      <c r="V900" s="312"/>
      <c r="X900" s="312"/>
      <c r="Y900" s="312"/>
      <c r="AA900" s="312"/>
      <c r="AB900" s="312"/>
    </row>
    <row r="901" spans="18:28" hidden="1">
      <c r="R901" s="312"/>
      <c r="S901" s="312"/>
      <c r="U901" s="312"/>
      <c r="V901" s="312"/>
      <c r="X901" s="312"/>
      <c r="Y901" s="312"/>
      <c r="AA901" s="312"/>
      <c r="AB901" s="312"/>
    </row>
    <row r="902" spans="18:28" hidden="1">
      <c r="R902" s="312"/>
      <c r="S902" s="312"/>
      <c r="U902" s="312"/>
      <c r="V902" s="312"/>
      <c r="X902" s="312"/>
      <c r="Y902" s="312"/>
      <c r="AA902" s="312"/>
      <c r="AB902" s="312"/>
    </row>
    <row r="903" spans="18:28" hidden="1">
      <c r="R903" s="312"/>
      <c r="S903" s="312"/>
      <c r="U903" s="312"/>
      <c r="V903" s="312"/>
      <c r="X903" s="312"/>
      <c r="Y903" s="312"/>
      <c r="AA903" s="312"/>
      <c r="AB903" s="312"/>
    </row>
    <row r="904" spans="18:28" hidden="1">
      <c r="R904" s="312"/>
      <c r="S904" s="312"/>
      <c r="U904" s="312"/>
      <c r="V904" s="312"/>
      <c r="X904" s="312"/>
      <c r="Y904" s="312"/>
      <c r="AA904" s="312"/>
      <c r="AB904" s="312"/>
    </row>
    <row r="905" spans="18:28" hidden="1">
      <c r="R905" s="312"/>
      <c r="S905" s="312"/>
      <c r="U905" s="312"/>
      <c r="V905" s="312"/>
      <c r="X905" s="312"/>
      <c r="Y905" s="312"/>
      <c r="AA905" s="312"/>
      <c r="AB905" s="312"/>
    </row>
    <row r="906" spans="18:28" hidden="1">
      <c r="R906" s="312"/>
      <c r="S906" s="312"/>
      <c r="U906" s="312"/>
      <c r="V906" s="312"/>
      <c r="X906" s="312"/>
      <c r="Y906" s="312"/>
      <c r="AA906" s="312"/>
      <c r="AB906" s="312"/>
    </row>
    <row r="907" spans="18:28" hidden="1">
      <c r="R907" s="312"/>
      <c r="S907" s="312"/>
      <c r="U907" s="312"/>
      <c r="V907" s="312"/>
      <c r="X907" s="312"/>
      <c r="Y907" s="312"/>
      <c r="AA907" s="312"/>
      <c r="AB907" s="312"/>
    </row>
    <row r="908" spans="18:28" hidden="1">
      <c r="R908" s="312"/>
      <c r="S908" s="312"/>
      <c r="U908" s="312"/>
      <c r="V908" s="312"/>
      <c r="X908" s="312"/>
      <c r="Y908" s="312"/>
      <c r="AA908" s="312"/>
      <c r="AB908" s="312"/>
    </row>
    <row r="909" spans="18:28" hidden="1">
      <c r="R909" s="312"/>
      <c r="S909" s="312"/>
      <c r="U909" s="312"/>
      <c r="V909" s="312"/>
      <c r="X909" s="312"/>
      <c r="Y909" s="312"/>
      <c r="AA909" s="312"/>
      <c r="AB909" s="312"/>
    </row>
    <row r="910" spans="18:28" hidden="1">
      <c r="R910" s="312"/>
      <c r="S910" s="312"/>
      <c r="U910" s="312"/>
      <c r="V910" s="312"/>
      <c r="X910" s="312"/>
      <c r="Y910" s="312"/>
      <c r="AA910" s="312"/>
      <c r="AB910" s="312"/>
    </row>
    <row r="911" spans="18:28" hidden="1">
      <c r="R911" s="312"/>
      <c r="S911" s="312"/>
      <c r="U911" s="312"/>
      <c r="V911" s="312"/>
      <c r="X911" s="312"/>
      <c r="Y911" s="312"/>
      <c r="AA911" s="312"/>
      <c r="AB911" s="312"/>
    </row>
    <row r="912" spans="18:28" hidden="1">
      <c r="R912" s="312"/>
      <c r="S912" s="312"/>
      <c r="U912" s="312"/>
      <c r="V912" s="312"/>
      <c r="X912" s="312"/>
      <c r="Y912" s="312"/>
      <c r="AA912" s="312"/>
      <c r="AB912" s="312"/>
    </row>
    <row r="913" spans="18:28" hidden="1">
      <c r="R913" s="312"/>
      <c r="S913" s="312"/>
      <c r="U913" s="312"/>
      <c r="V913" s="312"/>
      <c r="X913" s="312"/>
      <c r="Y913" s="312"/>
      <c r="AA913" s="312"/>
      <c r="AB913" s="312"/>
    </row>
    <row r="914" spans="18:28" hidden="1">
      <c r="R914" s="312"/>
      <c r="S914" s="312"/>
      <c r="U914" s="312"/>
      <c r="V914" s="312"/>
      <c r="X914" s="312"/>
      <c r="Y914" s="312"/>
      <c r="AA914" s="312"/>
      <c r="AB914" s="312"/>
    </row>
    <row r="915" spans="18:28" hidden="1">
      <c r="R915" s="312"/>
      <c r="S915" s="312"/>
      <c r="U915" s="312"/>
      <c r="V915" s="312"/>
      <c r="X915" s="312"/>
      <c r="Y915" s="312"/>
      <c r="AA915" s="312"/>
      <c r="AB915" s="312"/>
    </row>
    <row r="916" spans="18:28" hidden="1">
      <c r="R916" s="312"/>
      <c r="S916" s="312"/>
      <c r="U916" s="312"/>
      <c r="V916" s="312"/>
      <c r="X916" s="312"/>
      <c r="Y916" s="312"/>
      <c r="AA916" s="312"/>
      <c r="AB916" s="312"/>
    </row>
    <row r="917" spans="18:28" hidden="1">
      <c r="R917" s="312"/>
      <c r="S917" s="312"/>
      <c r="U917" s="312"/>
      <c r="V917" s="312"/>
      <c r="X917" s="312"/>
      <c r="Y917" s="312"/>
      <c r="AA917" s="312"/>
      <c r="AB917" s="312"/>
    </row>
    <row r="918" spans="18:28" hidden="1">
      <c r="R918" s="312"/>
      <c r="S918" s="312"/>
      <c r="U918" s="312"/>
      <c r="V918" s="312"/>
      <c r="X918" s="312"/>
      <c r="Y918" s="312"/>
      <c r="AA918" s="312"/>
      <c r="AB918" s="312"/>
    </row>
    <row r="919" spans="18:28" hidden="1">
      <c r="R919" s="312"/>
      <c r="S919" s="312"/>
      <c r="U919" s="312"/>
      <c r="V919" s="312"/>
      <c r="X919" s="312"/>
      <c r="Y919" s="312"/>
      <c r="AA919" s="312"/>
      <c r="AB919" s="312"/>
    </row>
    <row r="920" spans="18:28" hidden="1">
      <c r="R920" s="312"/>
      <c r="S920" s="312"/>
      <c r="U920" s="312"/>
      <c r="V920" s="312"/>
      <c r="X920" s="312"/>
      <c r="Y920" s="312"/>
      <c r="AA920" s="312"/>
      <c r="AB920" s="312"/>
    </row>
    <row r="921" spans="18:28" hidden="1">
      <c r="R921" s="312"/>
      <c r="S921" s="312"/>
      <c r="U921" s="312"/>
      <c r="V921" s="312"/>
      <c r="X921" s="312"/>
      <c r="Y921" s="312"/>
      <c r="AA921" s="312"/>
      <c r="AB921" s="312"/>
    </row>
    <row r="922" spans="18:28" hidden="1">
      <c r="R922" s="312"/>
      <c r="S922" s="312"/>
      <c r="U922" s="312"/>
      <c r="V922" s="312"/>
      <c r="X922" s="312"/>
      <c r="Y922" s="312"/>
      <c r="AA922" s="312"/>
      <c r="AB922" s="312"/>
    </row>
    <row r="923" spans="18:28" hidden="1">
      <c r="R923" s="312"/>
      <c r="S923" s="312"/>
      <c r="U923" s="312"/>
      <c r="V923" s="312"/>
      <c r="X923" s="312"/>
      <c r="Y923" s="312"/>
      <c r="AA923" s="312"/>
      <c r="AB923" s="312"/>
    </row>
    <row r="924" spans="18:28" hidden="1">
      <c r="R924" s="312"/>
      <c r="S924" s="312"/>
      <c r="U924" s="312"/>
      <c r="V924" s="312"/>
      <c r="X924" s="312"/>
      <c r="Y924" s="312"/>
      <c r="AA924" s="312"/>
      <c r="AB924" s="312"/>
    </row>
    <row r="925" spans="18:28" hidden="1">
      <c r="R925" s="312"/>
      <c r="S925" s="312"/>
      <c r="U925" s="312"/>
      <c r="V925" s="312"/>
      <c r="X925" s="312"/>
      <c r="Y925" s="312"/>
      <c r="AA925" s="312"/>
      <c r="AB925" s="312"/>
    </row>
    <row r="926" spans="18:28" hidden="1">
      <c r="R926" s="312"/>
      <c r="S926" s="312"/>
      <c r="U926" s="312"/>
      <c r="V926" s="312"/>
      <c r="X926" s="312"/>
      <c r="Y926" s="312"/>
      <c r="AA926" s="312"/>
      <c r="AB926" s="312"/>
    </row>
    <row r="927" spans="18:28" hidden="1">
      <c r="R927" s="312"/>
      <c r="S927" s="312"/>
      <c r="U927" s="312"/>
      <c r="V927" s="312"/>
      <c r="X927" s="312"/>
      <c r="Y927" s="312"/>
      <c r="AA927" s="312"/>
      <c r="AB927" s="312"/>
    </row>
    <row r="928" spans="18:28" hidden="1">
      <c r="R928" s="312"/>
      <c r="S928" s="312"/>
      <c r="U928" s="312"/>
      <c r="V928" s="312"/>
      <c r="X928" s="312"/>
      <c r="Y928" s="312"/>
      <c r="AA928" s="312"/>
      <c r="AB928" s="312"/>
    </row>
    <row r="929" spans="18:28" hidden="1">
      <c r="R929" s="312"/>
      <c r="S929" s="312"/>
      <c r="U929" s="312"/>
      <c r="V929" s="312"/>
      <c r="X929" s="312"/>
      <c r="Y929" s="312"/>
      <c r="AA929" s="312"/>
      <c r="AB929" s="312"/>
    </row>
    <row r="930" spans="18:28" hidden="1">
      <c r="R930" s="312"/>
      <c r="S930" s="312"/>
      <c r="U930" s="312"/>
      <c r="V930" s="312"/>
      <c r="X930" s="312"/>
      <c r="Y930" s="312"/>
      <c r="AA930" s="312"/>
      <c r="AB930" s="312"/>
    </row>
    <row r="931" spans="18:28" hidden="1">
      <c r="R931" s="312"/>
      <c r="S931" s="312"/>
      <c r="U931" s="312"/>
      <c r="V931" s="312"/>
      <c r="X931" s="312"/>
      <c r="Y931" s="312"/>
      <c r="AA931" s="312"/>
      <c r="AB931" s="312"/>
    </row>
    <row r="932" spans="18:28" hidden="1">
      <c r="R932" s="312"/>
      <c r="S932" s="312"/>
      <c r="U932" s="312"/>
      <c r="V932" s="312"/>
      <c r="X932" s="312"/>
      <c r="Y932" s="312"/>
      <c r="AA932" s="312"/>
      <c r="AB932" s="312"/>
    </row>
    <row r="933" spans="18:28" hidden="1">
      <c r="R933" s="312"/>
      <c r="S933" s="312"/>
      <c r="U933" s="312"/>
      <c r="V933" s="312"/>
      <c r="X933" s="312"/>
      <c r="Y933" s="312"/>
      <c r="AA933" s="312"/>
      <c r="AB933" s="312"/>
    </row>
    <row r="934" spans="18:28" hidden="1">
      <c r="R934" s="312"/>
      <c r="S934" s="312"/>
      <c r="U934" s="312"/>
      <c r="V934" s="312"/>
      <c r="X934" s="312"/>
      <c r="Y934" s="312"/>
      <c r="AA934" s="312"/>
      <c r="AB934" s="312"/>
    </row>
    <row r="935" spans="18:28" hidden="1">
      <c r="R935" s="312"/>
      <c r="S935" s="312"/>
      <c r="U935" s="312"/>
      <c r="V935" s="312"/>
      <c r="X935" s="312"/>
      <c r="Y935" s="312"/>
      <c r="AA935" s="312"/>
      <c r="AB935" s="312"/>
    </row>
    <row r="936" spans="18:28" hidden="1">
      <c r="R936" s="312"/>
      <c r="S936" s="312"/>
      <c r="U936" s="312"/>
      <c r="V936" s="312"/>
      <c r="X936" s="312"/>
      <c r="Y936" s="312"/>
      <c r="AA936" s="312"/>
      <c r="AB936" s="312"/>
    </row>
    <row r="937" spans="18:28" hidden="1">
      <c r="R937" s="312"/>
      <c r="S937" s="312"/>
      <c r="U937" s="312"/>
      <c r="V937" s="312"/>
      <c r="X937" s="312"/>
      <c r="Y937" s="312"/>
      <c r="AA937" s="312"/>
      <c r="AB937" s="312"/>
    </row>
    <row r="938" spans="18:28" hidden="1">
      <c r="R938" s="312"/>
      <c r="S938" s="312"/>
      <c r="U938" s="312"/>
      <c r="V938" s="312"/>
      <c r="X938" s="312"/>
      <c r="Y938" s="312"/>
      <c r="AA938" s="312"/>
      <c r="AB938" s="312"/>
    </row>
    <row r="939" spans="18:28" hidden="1">
      <c r="R939" s="312"/>
      <c r="S939" s="312"/>
      <c r="U939" s="312"/>
      <c r="V939" s="312"/>
      <c r="X939" s="312"/>
      <c r="Y939" s="312"/>
      <c r="AA939" s="312"/>
      <c r="AB939" s="312"/>
    </row>
    <row r="940" spans="18:28" hidden="1">
      <c r="R940" s="312"/>
      <c r="S940" s="312"/>
      <c r="U940" s="312"/>
      <c r="V940" s="312"/>
      <c r="X940" s="312"/>
      <c r="Y940" s="312"/>
      <c r="AA940" s="312"/>
      <c r="AB940" s="312"/>
    </row>
    <row r="941" spans="18:28" hidden="1">
      <c r="R941" s="312"/>
      <c r="S941" s="312"/>
      <c r="U941" s="312"/>
      <c r="V941" s="312"/>
      <c r="X941" s="312"/>
      <c r="Y941" s="312"/>
      <c r="AA941" s="312"/>
      <c r="AB941" s="312"/>
    </row>
    <row r="942" spans="18:28" hidden="1">
      <c r="R942" s="312"/>
      <c r="S942" s="312"/>
      <c r="U942" s="312"/>
      <c r="V942" s="312"/>
      <c r="X942" s="312"/>
      <c r="Y942" s="312"/>
      <c r="AA942" s="312"/>
      <c r="AB942" s="312"/>
    </row>
    <row r="943" spans="18:28" hidden="1">
      <c r="R943" s="312"/>
      <c r="S943" s="312"/>
      <c r="U943" s="312"/>
      <c r="V943" s="312"/>
      <c r="X943" s="312"/>
      <c r="Y943" s="312"/>
      <c r="AA943" s="312"/>
      <c r="AB943" s="312"/>
    </row>
    <row r="944" spans="18:28" hidden="1">
      <c r="R944" s="312"/>
      <c r="S944" s="312"/>
      <c r="U944" s="312"/>
      <c r="V944" s="312"/>
      <c r="X944" s="312"/>
      <c r="Y944" s="312"/>
      <c r="AA944" s="312"/>
      <c r="AB944" s="312"/>
    </row>
    <row r="945" spans="18:28" hidden="1">
      <c r="R945" s="312"/>
      <c r="S945" s="312"/>
      <c r="U945" s="312"/>
      <c r="V945" s="312"/>
      <c r="X945" s="312"/>
      <c r="Y945" s="312"/>
      <c r="AA945" s="312"/>
      <c r="AB945" s="312"/>
    </row>
    <row r="946" spans="18:28" hidden="1">
      <c r="R946" s="312"/>
      <c r="S946" s="312"/>
      <c r="U946" s="312"/>
      <c r="V946" s="312"/>
      <c r="X946" s="312"/>
      <c r="Y946" s="312"/>
      <c r="AA946" s="312"/>
      <c r="AB946" s="312"/>
    </row>
    <row r="947" spans="18:28" hidden="1">
      <c r="R947" s="312"/>
      <c r="S947" s="312"/>
      <c r="U947" s="312"/>
      <c r="V947" s="312"/>
      <c r="X947" s="312"/>
      <c r="Y947" s="312"/>
      <c r="AA947" s="312"/>
      <c r="AB947" s="312"/>
    </row>
    <row r="948" spans="18:28" hidden="1">
      <c r="R948" s="312"/>
      <c r="S948" s="312"/>
      <c r="U948" s="312"/>
      <c r="V948" s="312"/>
      <c r="X948" s="312"/>
      <c r="Y948" s="312"/>
      <c r="AA948" s="312"/>
      <c r="AB948" s="312"/>
    </row>
    <row r="949" spans="18:28" hidden="1">
      <c r="R949" s="312"/>
      <c r="S949" s="312"/>
      <c r="U949" s="312"/>
      <c r="V949" s="312"/>
      <c r="X949" s="312"/>
      <c r="Y949" s="312"/>
      <c r="AA949" s="312"/>
      <c r="AB949" s="312"/>
    </row>
    <row r="950" spans="18:28" hidden="1">
      <c r="R950" s="312"/>
      <c r="S950" s="312"/>
      <c r="U950" s="312"/>
      <c r="V950" s="312"/>
      <c r="X950" s="312"/>
      <c r="Y950" s="312"/>
      <c r="AA950" s="312"/>
      <c r="AB950" s="312"/>
    </row>
    <row r="951" spans="18:28" hidden="1">
      <c r="R951" s="312"/>
      <c r="S951" s="312"/>
      <c r="U951" s="312"/>
      <c r="V951" s="312"/>
      <c r="X951" s="312"/>
      <c r="Y951" s="312"/>
      <c r="AA951" s="312"/>
      <c r="AB951" s="312"/>
    </row>
    <row r="952" spans="18:28" hidden="1">
      <c r="R952" s="312"/>
      <c r="S952" s="312"/>
      <c r="U952" s="312"/>
      <c r="V952" s="312"/>
      <c r="X952" s="312"/>
      <c r="Y952" s="312"/>
      <c r="AA952" s="312"/>
      <c r="AB952" s="312"/>
    </row>
    <row r="953" spans="18:28" hidden="1">
      <c r="R953" s="312"/>
      <c r="S953" s="312"/>
      <c r="U953" s="312"/>
      <c r="V953" s="312"/>
      <c r="X953" s="312"/>
      <c r="Y953" s="312"/>
      <c r="AA953" s="312"/>
      <c r="AB953" s="312"/>
    </row>
    <row r="954" spans="18:28" hidden="1">
      <c r="R954" s="312"/>
      <c r="S954" s="312"/>
      <c r="U954" s="312"/>
      <c r="V954" s="312"/>
      <c r="X954" s="312"/>
      <c r="Y954" s="312"/>
      <c r="AA954" s="312"/>
      <c r="AB954" s="312"/>
    </row>
    <row r="955" spans="18:28" hidden="1">
      <c r="R955" s="312"/>
      <c r="S955" s="312"/>
      <c r="U955" s="312"/>
      <c r="V955" s="312"/>
      <c r="X955" s="312"/>
      <c r="Y955" s="312"/>
      <c r="AA955" s="312"/>
      <c r="AB955" s="312"/>
    </row>
    <row r="956" spans="18:28" hidden="1">
      <c r="R956" s="312"/>
      <c r="S956" s="312"/>
      <c r="U956" s="312"/>
      <c r="V956" s="312"/>
      <c r="X956" s="312"/>
      <c r="Y956" s="312"/>
      <c r="AA956" s="312"/>
      <c r="AB956" s="312"/>
    </row>
    <row r="957" spans="18:28" hidden="1">
      <c r="R957" s="312"/>
      <c r="S957" s="312"/>
      <c r="U957" s="312"/>
      <c r="V957" s="312"/>
      <c r="X957" s="312"/>
      <c r="Y957" s="312"/>
      <c r="AA957" s="312"/>
      <c r="AB957" s="312"/>
    </row>
    <row r="958" spans="18:28" hidden="1">
      <c r="R958" s="312"/>
      <c r="S958" s="312"/>
      <c r="U958" s="312"/>
      <c r="V958" s="312"/>
      <c r="X958" s="312"/>
      <c r="Y958" s="312"/>
      <c r="AA958" s="312"/>
      <c r="AB958" s="312"/>
    </row>
    <row r="959" spans="18:28" hidden="1">
      <c r="R959" s="312"/>
      <c r="S959" s="312"/>
      <c r="U959" s="312"/>
      <c r="V959" s="312"/>
      <c r="X959" s="312"/>
      <c r="Y959" s="312"/>
      <c r="AA959" s="312"/>
      <c r="AB959" s="312"/>
    </row>
    <row r="960" spans="18:28" hidden="1">
      <c r="R960" s="312"/>
      <c r="S960" s="312"/>
      <c r="U960" s="312"/>
      <c r="V960" s="312"/>
      <c r="X960" s="312"/>
      <c r="Y960" s="312"/>
      <c r="AA960" s="312"/>
      <c r="AB960" s="312"/>
    </row>
    <row r="961" spans="18:28" hidden="1">
      <c r="R961" s="312"/>
      <c r="S961" s="312"/>
      <c r="U961" s="312"/>
      <c r="V961" s="312"/>
      <c r="X961" s="312"/>
      <c r="Y961" s="312"/>
      <c r="AA961" s="312"/>
      <c r="AB961" s="312"/>
    </row>
    <row r="962" spans="18:28" hidden="1">
      <c r="R962" s="312"/>
      <c r="S962" s="312"/>
      <c r="U962" s="312"/>
      <c r="V962" s="312"/>
      <c r="X962" s="312"/>
      <c r="Y962" s="312"/>
      <c r="AA962" s="312"/>
      <c r="AB962" s="312"/>
    </row>
    <row r="963" spans="18:28" hidden="1">
      <c r="R963" s="312"/>
      <c r="S963" s="312"/>
      <c r="U963" s="312"/>
      <c r="V963" s="312"/>
      <c r="X963" s="312"/>
      <c r="Y963" s="312"/>
      <c r="AA963" s="312"/>
      <c r="AB963" s="312"/>
    </row>
    <row r="964" spans="18:28" hidden="1">
      <c r="R964" s="312"/>
      <c r="S964" s="312"/>
      <c r="U964" s="312"/>
      <c r="V964" s="312"/>
      <c r="X964" s="312"/>
      <c r="Y964" s="312"/>
      <c r="AA964" s="312"/>
      <c r="AB964" s="312"/>
    </row>
    <row r="965" spans="18:28" hidden="1">
      <c r="R965" s="312"/>
      <c r="S965" s="312"/>
      <c r="U965" s="312"/>
      <c r="V965" s="312"/>
      <c r="X965" s="312"/>
      <c r="Y965" s="312"/>
      <c r="AA965" s="312"/>
      <c r="AB965" s="312"/>
    </row>
    <row r="966" spans="18:28" hidden="1">
      <c r="R966" s="312"/>
      <c r="S966" s="312"/>
      <c r="U966" s="312"/>
      <c r="V966" s="312"/>
      <c r="X966" s="312"/>
      <c r="Y966" s="312"/>
      <c r="AA966" s="312"/>
      <c r="AB966" s="312"/>
    </row>
    <row r="967" spans="18:28" hidden="1">
      <c r="R967" s="312"/>
      <c r="S967" s="312"/>
      <c r="U967" s="312"/>
      <c r="V967" s="312"/>
      <c r="X967" s="312"/>
      <c r="Y967" s="312"/>
      <c r="AA967" s="312"/>
      <c r="AB967" s="312"/>
    </row>
    <row r="968" spans="18:28" hidden="1">
      <c r="R968" s="312"/>
      <c r="S968" s="312"/>
      <c r="U968" s="312"/>
      <c r="V968" s="312"/>
      <c r="X968" s="312"/>
      <c r="Y968" s="312"/>
      <c r="AA968" s="312"/>
      <c r="AB968" s="312"/>
    </row>
    <row r="969" spans="18:28" hidden="1">
      <c r="R969" s="312"/>
      <c r="S969" s="312"/>
      <c r="U969" s="312"/>
      <c r="V969" s="312"/>
      <c r="X969" s="312"/>
      <c r="Y969" s="312"/>
      <c r="AA969" s="312"/>
      <c r="AB969" s="312"/>
    </row>
    <row r="970" spans="18:28" hidden="1">
      <c r="R970" s="312"/>
      <c r="S970" s="312"/>
      <c r="U970" s="312"/>
      <c r="V970" s="312"/>
      <c r="X970" s="312"/>
      <c r="Y970" s="312"/>
      <c r="AA970" s="312"/>
      <c r="AB970" s="312"/>
    </row>
    <row r="971" spans="18:28" hidden="1">
      <c r="R971" s="312"/>
      <c r="S971" s="312"/>
      <c r="U971" s="312"/>
      <c r="V971" s="312"/>
      <c r="X971" s="312"/>
      <c r="Y971" s="312"/>
      <c r="AA971" s="312"/>
      <c r="AB971" s="312"/>
    </row>
    <row r="972" spans="18:28" hidden="1">
      <c r="R972" s="312"/>
      <c r="S972" s="312"/>
      <c r="U972" s="312"/>
      <c r="V972" s="312"/>
      <c r="X972" s="312"/>
      <c r="Y972" s="312"/>
      <c r="AA972" s="312"/>
      <c r="AB972" s="312"/>
    </row>
    <row r="973" spans="18:28" hidden="1">
      <c r="R973" s="312"/>
      <c r="S973" s="312"/>
      <c r="U973" s="312"/>
      <c r="V973" s="312"/>
      <c r="X973" s="312"/>
      <c r="Y973" s="312"/>
      <c r="AA973" s="312"/>
      <c r="AB973" s="312"/>
    </row>
    <row r="974" spans="18:28" hidden="1">
      <c r="R974" s="312"/>
      <c r="S974" s="312"/>
      <c r="U974" s="312"/>
      <c r="V974" s="312"/>
      <c r="X974" s="312"/>
      <c r="Y974" s="312"/>
      <c r="AA974" s="312"/>
      <c r="AB974" s="312"/>
    </row>
    <row r="975" spans="18:28" hidden="1">
      <c r="R975" s="312"/>
      <c r="S975" s="312"/>
      <c r="U975" s="312"/>
      <c r="V975" s="312"/>
      <c r="X975" s="312"/>
      <c r="Y975" s="312"/>
      <c r="AA975" s="312"/>
      <c r="AB975" s="312"/>
    </row>
    <row r="976" spans="18:28" hidden="1">
      <c r="R976" s="312"/>
      <c r="S976" s="312"/>
      <c r="U976" s="312"/>
      <c r="V976" s="312"/>
      <c r="X976" s="312"/>
      <c r="Y976" s="312"/>
      <c r="AA976" s="312"/>
      <c r="AB976" s="312"/>
    </row>
    <row r="977" spans="18:28" hidden="1">
      <c r="R977" s="312"/>
      <c r="S977" s="312"/>
      <c r="U977" s="312"/>
      <c r="V977" s="312"/>
      <c r="X977" s="312"/>
      <c r="Y977" s="312"/>
      <c r="AA977" s="312"/>
      <c r="AB977" s="312"/>
    </row>
    <row r="978" spans="18:28" hidden="1">
      <c r="R978" s="312"/>
      <c r="S978" s="312"/>
      <c r="U978" s="312"/>
      <c r="V978" s="312"/>
      <c r="X978" s="312"/>
      <c r="Y978" s="312"/>
      <c r="AA978" s="312"/>
      <c r="AB978" s="312"/>
    </row>
    <row r="979" spans="18:28" hidden="1">
      <c r="R979" s="312"/>
      <c r="S979" s="312"/>
      <c r="U979" s="312"/>
      <c r="V979" s="312"/>
      <c r="X979" s="312"/>
      <c r="Y979" s="312"/>
      <c r="AA979" s="312"/>
      <c r="AB979" s="312"/>
    </row>
    <row r="980" spans="18:28" hidden="1">
      <c r="R980" s="312"/>
      <c r="S980" s="312"/>
      <c r="U980" s="312"/>
      <c r="V980" s="312"/>
      <c r="X980" s="312"/>
      <c r="Y980" s="312"/>
      <c r="AA980" s="312"/>
      <c r="AB980" s="312"/>
    </row>
    <row r="981" spans="18:28" hidden="1">
      <c r="R981" s="312"/>
      <c r="S981" s="312"/>
      <c r="U981" s="312"/>
      <c r="V981" s="312"/>
      <c r="X981" s="312"/>
      <c r="Y981" s="312"/>
      <c r="AA981" s="312"/>
      <c r="AB981" s="312"/>
    </row>
    <row r="982" spans="18:28" hidden="1">
      <c r="R982" s="312"/>
      <c r="S982" s="312"/>
      <c r="U982" s="312"/>
      <c r="V982" s="312"/>
      <c r="X982" s="312"/>
      <c r="Y982" s="312"/>
      <c r="AA982" s="312"/>
      <c r="AB982" s="312"/>
    </row>
    <row r="983" spans="18:28" hidden="1">
      <c r="R983" s="312"/>
      <c r="S983" s="312"/>
      <c r="U983" s="312"/>
      <c r="V983" s="312"/>
      <c r="X983" s="312"/>
      <c r="Y983" s="312"/>
      <c r="AA983" s="312"/>
      <c r="AB983" s="312"/>
    </row>
    <row r="984" spans="18:28" hidden="1">
      <c r="R984" s="312"/>
      <c r="S984" s="312"/>
      <c r="U984" s="312"/>
      <c r="V984" s="312"/>
      <c r="X984" s="312"/>
      <c r="Y984" s="312"/>
      <c r="AA984" s="312"/>
      <c r="AB984" s="312"/>
    </row>
    <row r="985" spans="18:28" hidden="1">
      <c r="R985" s="312"/>
      <c r="S985" s="312"/>
      <c r="U985" s="312"/>
      <c r="V985" s="312"/>
      <c r="X985" s="312"/>
      <c r="Y985" s="312"/>
      <c r="AA985" s="312"/>
      <c r="AB985" s="312"/>
    </row>
    <row r="986" spans="18:28" hidden="1">
      <c r="R986" s="312"/>
      <c r="S986" s="312"/>
      <c r="U986" s="312"/>
      <c r="V986" s="312"/>
      <c r="X986" s="312"/>
      <c r="Y986" s="312"/>
      <c r="AA986" s="312"/>
      <c r="AB986" s="312"/>
    </row>
    <row r="987" spans="18:28" hidden="1">
      <c r="R987" s="312"/>
      <c r="S987" s="312"/>
      <c r="U987" s="312"/>
      <c r="V987" s="312"/>
      <c r="X987" s="312"/>
      <c r="Y987" s="312"/>
      <c r="AA987" s="312"/>
      <c r="AB987" s="312"/>
    </row>
    <row r="988" spans="18:28" hidden="1">
      <c r="R988" s="312"/>
      <c r="S988" s="312"/>
      <c r="U988" s="312"/>
      <c r="V988" s="312"/>
      <c r="X988" s="312"/>
      <c r="Y988" s="312"/>
      <c r="AA988" s="312"/>
      <c r="AB988" s="312"/>
    </row>
    <row r="989" spans="18:28" hidden="1">
      <c r="R989" s="312"/>
      <c r="S989" s="312"/>
      <c r="U989" s="312"/>
      <c r="V989" s="312"/>
      <c r="X989" s="312"/>
      <c r="Y989" s="312"/>
      <c r="AA989" s="312"/>
      <c r="AB989" s="312"/>
    </row>
    <row r="990" spans="18:28" hidden="1">
      <c r="R990" s="312"/>
      <c r="S990" s="312"/>
      <c r="U990" s="312"/>
      <c r="V990" s="312"/>
      <c r="X990" s="312"/>
      <c r="Y990" s="312"/>
      <c r="AA990" s="312"/>
      <c r="AB990" s="312"/>
    </row>
    <row r="991" spans="18:28" hidden="1">
      <c r="R991" s="312"/>
      <c r="S991" s="312"/>
      <c r="U991" s="312"/>
      <c r="V991" s="312"/>
      <c r="X991" s="312"/>
      <c r="Y991" s="312"/>
      <c r="AA991" s="312"/>
      <c r="AB991" s="312"/>
    </row>
    <row r="992" spans="18:28" hidden="1">
      <c r="R992" s="312"/>
      <c r="S992" s="312"/>
      <c r="U992" s="312"/>
      <c r="V992" s="312"/>
      <c r="X992" s="312"/>
      <c r="Y992" s="312"/>
      <c r="AA992" s="312"/>
      <c r="AB992" s="312"/>
    </row>
    <row r="993" spans="18:28" hidden="1">
      <c r="R993" s="312"/>
      <c r="S993" s="312"/>
      <c r="U993" s="312"/>
      <c r="V993" s="312"/>
      <c r="X993" s="312"/>
      <c r="Y993" s="312"/>
      <c r="AA993" s="312"/>
      <c r="AB993" s="312"/>
    </row>
    <row r="994" spans="18:28" hidden="1">
      <c r="R994" s="312"/>
      <c r="S994" s="312"/>
      <c r="U994" s="312"/>
      <c r="V994" s="312"/>
      <c r="X994" s="312"/>
      <c r="Y994" s="312"/>
      <c r="AA994" s="312"/>
      <c r="AB994" s="312"/>
    </row>
    <row r="995" spans="18:28" hidden="1">
      <c r="R995" s="312"/>
      <c r="S995" s="312"/>
      <c r="U995" s="312"/>
      <c r="V995" s="312"/>
      <c r="X995" s="312"/>
      <c r="Y995" s="312"/>
      <c r="AA995" s="312"/>
      <c r="AB995" s="312"/>
    </row>
    <row r="996" spans="18:28" hidden="1">
      <c r="R996" s="312"/>
      <c r="S996" s="312"/>
      <c r="U996" s="312"/>
      <c r="V996" s="312"/>
      <c r="X996" s="312"/>
      <c r="Y996" s="312"/>
      <c r="AA996" s="312"/>
      <c r="AB996" s="312"/>
    </row>
    <row r="997" spans="18:28" hidden="1">
      <c r="R997" s="312"/>
      <c r="S997" s="312"/>
      <c r="U997" s="312"/>
      <c r="V997" s="312"/>
      <c r="X997" s="312"/>
      <c r="Y997" s="312"/>
      <c r="AA997" s="312"/>
      <c r="AB997" s="312"/>
    </row>
    <row r="998" spans="18:28" hidden="1">
      <c r="R998" s="312"/>
      <c r="S998" s="312"/>
      <c r="U998" s="312"/>
      <c r="V998" s="312"/>
      <c r="X998" s="312"/>
      <c r="Y998" s="312"/>
      <c r="AA998" s="312"/>
      <c r="AB998" s="312"/>
    </row>
    <row r="999" spans="18:28" hidden="1">
      <c r="R999" s="312"/>
      <c r="S999" s="312"/>
      <c r="U999" s="312"/>
      <c r="V999" s="312"/>
      <c r="X999" s="312"/>
      <c r="Y999" s="312"/>
      <c r="AA999" s="312"/>
      <c r="AB999" s="312"/>
    </row>
    <row r="1000" spans="18:28" hidden="1">
      <c r="R1000" s="312"/>
      <c r="S1000" s="312"/>
      <c r="U1000" s="312"/>
      <c r="V1000" s="312"/>
      <c r="X1000" s="312"/>
      <c r="Y1000" s="312"/>
      <c r="AA1000" s="312"/>
      <c r="AB1000" s="312"/>
    </row>
    <row r="1001" spans="18:28" hidden="1">
      <c r="R1001" s="312"/>
      <c r="S1001" s="312"/>
      <c r="U1001" s="312"/>
      <c r="V1001" s="312"/>
      <c r="X1001" s="312"/>
      <c r="Y1001" s="312"/>
      <c r="AA1001" s="312"/>
      <c r="AB1001" s="312"/>
    </row>
    <row r="1002" spans="18:28" hidden="1">
      <c r="R1002" s="312"/>
      <c r="S1002" s="312"/>
      <c r="U1002" s="312"/>
      <c r="V1002" s="312"/>
      <c r="X1002" s="312"/>
      <c r="Y1002" s="312"/>
      <c r="AA1002" s="312"/>
      <c r="AB1002" s="312"/>
    </row>
    <row r="1003" spans="18:28" hidden="1">
      <c r="R1003" s="312"/>
      <c r="S1003" s="312"/>
      <c r="U1003" s="312"/>
      <c r="V1003" s="312"/>
      <c r="X1003" s="312"/>
      <c r="Y1003" s="312"/>
      <c r="AA1003" s="312"/>
      <c r="AB1003" s="312"/>
    </row>
    <row r="1004" spans="18:28" hidden="1">
      <c r="R1004" s="312"/>
      <c r="S1004" s="312"/>
      <c r="U1004" s="312"/>
      <c r="V1004" s="312"/>
      <c r="X1004" s="312"/>
      <c r="Y1004" s="312"/>
      <c r="AA1004" s="312"/>
      <c r="AB1004" s="312"/>
    </row>
    <row r="1005" spans="18:28" hidden="1">
      <c r="R1005" s="312"/>
      <c r="S1005" s="312"/>
      <c r="U1005" s="312"/>
      <c r="V1005" s="312"/>
      <c r="X1005" s="312"/>
      <c r="Y1005" s="312"/>
      <c r="AA1005" s="312"/>
      <c r="AB1005" s="312"/>
    </row>
    <row r="1006" spans="18:28" hidden="1">
      <c r="R1006" s="312"/>
      <c r="S1006" s="312"/>
      <c r="U1006" s="312"/>
      <c r="V1006" s="312"/>
      <c r="X1006" s="312"/>
      <c r="Y1006" s="312"/>
      <c r="AA1006" s="312"/>
      <c r="AB1006" s="312"/>
    </row>
    <row r="1007" spans="18:28" hidden="1">
      <c r="R1007" s="312"/>
      <c r="S1007" s="312"/>
      <c r="U1007" s="312"/>
      <c r="V1007" s="312"/>
      <c r="X1007" s="312"/>
      <c r="Y1007" s="312"/>
      <c r="AA1007" s="312"/>
      <c r="AB1007" s="312"/>
    </row>
    <row r="1008" spans="18:28" hidden="1">
      <c r="R1008" s="312"/>
      <c r="S1008" s="312"/>
      <c r="U1008" s="312"/>
      <c r="V1008" s="312"/>
      <c r="X1008" s="312"/>
      <c r="Y1008" s="312"/>
      <c r="AA1008" s="312"/>
      <c r="AB1008" s="312"/>
    </row>
    <row r="1009" spans="18:28" hidden="1">
      <c r="R1009" s="312"/>
      <c r="S1009" s="312"/>
      <c r="U1009" s="312"/>
      <c r="V1009" s="312"/>
      <c r="X1009" s="312"/>
      <c r="Y1009" s="312"/>
      <c r="AA1009" s="312"/>
      <c r="AB1009" s="312"/>
    </row>
    <row r="1010" spans="18:28" hidden="1">
      <c r="R1010" s="312"/>
      <c r="S1010" s="312"/>
      <c r="U1010" s="312"/>
      <c r="V1010" s="312"/>
      <c r="X1010" s="312"/>
      <c r="Y1010" s="312"/>
      <c r="AA1010" s="312"/>
      <c r="AB1010" s="312"/>
    </row>
    <row r="1011" spans="18:28" hidden="1">
      <c r="R1011" s="312"/>
      <c r="S1011" s="312"/>
      <c r="U1011" s="312"/>
      <c r="V1011" s="312"/>
      <c r="X1011" s="312"/>
      <c r="Y1011" s="312"/>
      <c r="AA1011" s="312"/>
      <c r="AB1011" s="312"/>
    </row>
    <row r="1012" spans="18:28" hidden="1">
      <c r="R1012" s="312"/>
      <c r="S1012" s="312"/>
      <c r="U1012" s="312"/>
      <c r="V1012" s="312"/>
      <c r="X1012" s="312"/>
      <c r="Y1012" s="312"/>
      <c r="AA1012" s="312"/>
      <c r="AB1012" s="312"/>
    </row>
    <row r="1013" spans="18:28" hidden="1">
      <c r="R1013" s="312"/>
      <c r="S1013" s="312"/>
      <c r="U1013" s="312"/>
      <c r="V1013" s="312"/>
      <c r="X1013" s="312"/>
      <c r="Y1013" s="312"/>
      <c r="AA1013" s="312"/>
      <c r="AB1013" s="312"/>
    </row>
    <row r="1014" spans="18:28" hidden="1">
      <c r="R1014" s="312"/>
      <c r="S1014" s="312"/>
      <c r="U1014" s="312"/>
      <c r="V1014" s="312"/>
      <c r="X1014" s="312"/>
      <c r="Y1014" s="312"/>
      <c r="AA1014" s="312"/>
      <c r="AB1014" s="312"/>
    </row>
    <row r="1015" spans="18:28" hidden="1">
      <c r="R1015" s="312"/>
      <c r="S1015" s="312"/>
      <c r="U1015" s="312"/>
      <c r="V1015" s="312"/>
      <c r="X1015" s="312"/>
      <c r="Y1015" s="312"/>
      <c r="AA1015" s="312"/>
      <c r="AB1015" s="312"/>
    </row>
    <row r="1016" spans="18:28" hidden="1">
      <c r="R1016" s="312"/>
      <c r="S1016" s="312"/>
      <c r="U1016" s="312"/>
      <c r="V1016" s="312"/>
      <c r="X1016" s="312"/>
      <c r="Y1016" s="312"/>
      <c r="AA1016" s="312"/>
      <c r="AB1016" s="312"/>
    </row>
    <row r="1017" spans="18:28" hidden="1">
      <c r="R1017" s="312"/>
      <c r="S1017" s="312"/>
      <c r="U1017" s="312"/>
      <c r="V1017" s="312"/>
      <c r="X1017" s="312"/>
      <c r="Y1017" s="312"/>
      <c r="AA1017" s="312"/>
      <c r="AB1017" s="312"/>
    </row>
    <row r="1018" spans="18:28" hidden="1">
      <c r="R1018" s="312"/>
      <c r="S1018" s="312"/>
      <c r="U1018" s="312"/>
      <c r="V1018" s="312"/>
      <c r="X1018" s="312"/>
      <c r="Y1018" s="312"/>
      <c r="AA1018" s="312"/>
      <c r="AB1018" s="312"/>
    </row>
    <row r="1019" spans="18:28" hidden="1">
      <c r="R1019" s="312"/>
      <c r="S1019" s="312"/>
      <c r="U1019" s="312"/>
      <c r="V1019" s="312"/>
      <c r="X1019" s="312"/>
      <c r="Y1019" s="312"/>
      <c r="AA1019" s="312"/>
      <c r="AB1019" s="312"/>
    </row>
    <row r="1020" spans="18:28" hidden="1">
      <c r="R1020" s="312"/>
      <c r="S1020" s="312"/>
      <c r="U1020" s="312"/>
      <c r="V1020" s="312"/>
      <c r="X1020" s="312"/>
      <c r="Y1020" s="312"/>
      <c r="AA1020" s="312"/>
      <c r="AB1020" s="312"/>
    </row>
    <row r="1021" spans="18:28" hidden="1">
      <c r="R1021" s="312"/>
      <c r="S1021" s="312"/>
      <c r="U1021" s="312"/>
      <c r="V1021" s="312"/>
      <c r="X1021" s="312"/>
      <c r="Y1021" s="312"/>
      <c r="AA1021" s="312"/>
      <c r="AB1021" s="312"/>
    </row>
    <row r="1022" spans="18:28" hidden="1">
      <c r="R1022" s="312"/>
      <c r="S1022" s="312"/>
      <c r="U1022" s="312"/>
      <c r="V1022" s="312"/>
      <c r="X1022" s="312"/>
      <c r="Y1022" s="312"/>
      <c r="AA1022" s="312"/>
      <c r="AB1022" s="312"/>
    </row>
    <row r="1023" spans="18:28" hidden="1">
      <c r="R1023" s="312"/>
      <c r="S1023" s="312"/>
      <c r="U1023" s="312"/>
      <c r="V1023" s="312"/>
      <c r="X1023" s="312"/>
      <c r="Y1023" s="312"/>
      <c r="AA1023" s="312"/>
      <c r="AB1023" s="312"/>
    </row>
    <row r="1024" spans="18:28" hidden="1">
      <c r="R1024" s="312"/>
      <c r="S1024" s="312"/>
      <c r="U1024" s="312"/>
      <c r="V1024" s="312"/>
      <c r="X1024" s="312"/>
      <c r="Y1024" s="312"/>
      <c r="AA1024" s="312"/>
      <c r="AB1024" s="312"/>
    </row>
    <row r="1025" spans="18:28" hidden="1">
      <c r="R1025" s="312"/>
      <c r="S1025" s="312"/>
      <c r="U1025" s="312"/>
      <c r="V1025" s="312"/>
      <c r="X1025" s="312"/>
      <c r="Y1025" s="312"/>
      <c r="AA1025" s="312"/>
      <c r="AB1025" s="312"/>
    </row>
    <row r="1026" spans="18:28" hidden="1">
      <c r="R1026" s="312"/>
      <c r="S1026" s="312"/>
      <c r="U1026" s="312"/>
      <c r="V1026" s="312"/>
      <c r="X1026" s="312"/>
      <c r="Y1026" s="312"/>
      <c r="AA1026" s="312"/>
      <c r="AB1026" s="312"/>
    </row>
    <row r="1027" spans="18:28" hidden="1">
      <c r="R1027" s="312"/>
      <c r="S1027" s="312"/>
      <c r="U1027" s="312"/>
      <c r="V1027" s="312"/>
      <c r="X1027" s="312"/>
      <c r="Y1027" s="312"/>
      <c r="AA1027" s="312"/>
      <c r="AB1027" s="312"/>
    </row>
    <row r="1028" spans="18:28" hidden="1">
      <c r="R1028" s="312"/>
      <c r="S1028" s="312"/>
      <c r="U1028" s="312"/>
      <c r="V1028" s="312"/>
      <c r="X1028" s="312"/>
      <c r="Y1028" s="312"/>
      <c r="AA1028" s="312"/>
      <c r="AB1028" s="312"/>
    </row>
    <row r="1029" spans="18:28" hidden="1">
      <c r="R1029" s="312"/>
      <c r="S1029" s="312"/>
      <c r="U1029" s="312"/>
      <c r="V1029" s="312"/>
      <c r="X1029" s="312"/>
      <c r="Y1029" s="312"/>
      <c r="AA1029" s="312"/>
      <c r="AB1029" s="312"/>
    </row>
    <row r="1030" spans="18:28" hidden="1">
      <c r="R1030" s="312"/>
      <c r="S1030" s="312"/>
      <c r="U1030" s="312"/>
      <c r="V1030" s="312"/>
      <c r="X1030" s="312"/>
      <c r="Y1030" s="312"/>
      <c r="AA1030" s="312"/>
      <c r="AB1030" s="312"/>
    </row>
    <row r="1031" spans="18:28" hidden="1">
      <c r="R1031" s="312"/>
      <c r="S1031" s="312"/>
      <c r="U1031" s="312"/>
      <c r="V1031" s="312"/>
      <c r="X1031" s="312"/>
      <c r="Y1031" s="312"/>
      <c r="AA1031" s="312"/>
      <c r="AB1031" s="312"/>
    </row>
    <row r="1032" spans="18:28" hidden="1">
      <c r="R1032" s="312"/>
      <c r="S1032" s="312"/>
      <c r="U1032" s="312"/>
      <c r="V1032" s="312"/>
      <c r="X1032" s="312"/>
      <c r="Y1032" s="312"/>
      <c r="AA1032" s="312"/>
      <c r="AB1032" s="312"/>
    </row>
    <row r="1033" spans="18:28" hidden="1">
      <c r="R1033" s="312"/>
      <c r="S1033" s="312"/>
      <c r="U1033" s="312"/>
      <c r="V1033" s="312"/>
      <c r="X1033" s="312"/>
      <c r="Y1033" s="312"/>
      <c r="AA1033" s="312"/>
      <c r="AB1033" s="312"/>
    </row>
    <row r="1034" spans="18:28" hidden="1">
      <c r="R1034" s="312"/>
      <c r="S1034" s="312"/>
      <c r="U1034" s="312"/>
      <c r="V1034" s="312"/>
      <c r="X1034" s="312"/>
      <c r="Y1034" s="312"/>
      <c r="AA1034" s="312"/>
      <c r="AB1034" s="312"/>
    </row>
    <row r="1035" spans="18:28" hidden="1">
      <c r="R1035" s="312"/>
      <c r="S1035" s="312"/>
      <c r="U1035" s="312"/>
      <c r="V1035" s="312"/>
      <c r="X1035" s="312"/>
      <c r="Y1035" s="312"/>
      <c r="AA1035" s="312"/>
      <c r="AB1035" s="312"/>
    </row>
    <row r="1036" spans="18:28" hidden="1">
      <c r="R1036" s="312"/>
      <c r="S1036" s="312"/>
      <c r="U1036" s="312"/>
      <c r="V1036" s="312"/>
      <c r="X1036" s="312"/>
      <c r="Y1036" s="312"/>
      <c r="AA1036" s="312"/>
      <c r="AB1036" s="312"/>
    </row>
    <row r="1037" spans="18:28" hidden="1">
      <c r="R1037" s="312"/>
      <c r="S1037" s="312"/>
      <c r="U1037" s="312"/>
      <c r="V1037" s="312"/>
      <c r="X1037" s="312"/>
      <c r="Y1037" s="312"/>
      <c r="AA1037" s="312"/>
      <c r="AB1037" s="312"/>
    </row>
    <row r="1038" spans="18:28" hidden="1">
      <c r="R1038" s="312"/>
      <c r="S1038" s="312"/>
      <c r="U1038" s="312"/>
      <c r="V1038" s="312"/>
      <c r="X1038" s="312"/>
      <c r="Y1038" s="312"/>
      <c r="AA1038" s="312"/>
      <c r="AB1038" s="312"/>
    </row>
    <row r="1039" spans="18:28" hidden="1">
      <c r="R1039" s="312"/>
      <c r="S1039" s="312"/>
      <c r="U1039" s="312"/>
      <c r="V1039" s="312"/>
      <c r="X1039" s="312"/>
      <c r="Y1039" s="312"/>
      <c r="AA1039" s="312"/>
      <c r="AB1039" s="312"/>
    </row>
    <row r="1040" spans="18:28" hidden="1">
      <c r="R1040" s="312"/>
      <c r="S1040" s="312"/>
      <c r="U1040" s="312"/>
      <c r="V1040" s="312"/>
      <c r="X1040" s="312"/>
      <c r="Y1040" s="312"/>
      <c r="AA1040" s="312"/>
      <c r="AB1040" s="312"/>
    </row>
    <row r="1041" spans="18:28" hidden="1">
      <c r="R1041" s="312"/>
      <c r="S1041" s="312"/>
      <c r="U1041" s="312"/>
      <c r="V1041" s="312"/>
      <c r="X1041" s="312"/>
      <c r="Y1041" s="312"/>
      <c r="AA1041" s="312"/>
      <c r="AB1041" s="312"/>
    </row>
    <row r="1042" spans="18:28" hidden="1">
      <c r="R1042" s="312"/>
      <c r="S1042" s="312"/>
      <c r="U1042" s="312"/>
      <c r="V1042" s="312"/>
      <c r="X1042" s="312"/>
      <c r="Y1042" s="312"/>
      <c r="AA1042" s="312"/>
      <c r="AB1042" s="312"/>
    </row>
    <row r="1043" spans="18:28" hidden="1">
      <c r="R1043" s="312"/>
      <c r="S1043" s="312"/>
      <c r="U1043" s="312"/>
      <c r="V1043" s="312"/>
      <c r="X1043" s="312"/>
      <c r="Y1043" s="312"/>
      <c r="AA1043" s="312"/>
      <c r="AB1043" s="312"/>
    </row>
    <row r="1044" spans="18:28" hidden="1">
      <c r="R1044" s="312"/>
      <c r="S1044" s="312"/>
      <c r="U1044" s="312"/>
      <c r="V1044" s="312"/>
      <c r="X1044" s="312"/>
      <c r="Y1044" s="312"/>
      <c r="AA1044" s="312"/>
      <c r="AB1044" s="312"/>
    </row>
    <row r="1045" spans="18:28" hidden="1">
      <c r="R1045" s="312"/>
      <c r="S1045" s="312"/>
      <c r="U1045" s="312"/>
      <c r="V1045" s="312"/>
      <c r="X1045" s="312"/>
      <c r="Y1045" s="312"/>
      <c r="AA1045" s="312"/>
      <c r="AB1045" s="312"/>
    </row>
    <row r="1046" spans="18:28" hidden="1">
      <c r="R1046" s="312"/>
      <c r="S1046" s="312"/>
      <c r="U1046" s="312"/>
      <c r="V1046" s="312"/>
      <c r="X1046" s="312"/>
      <c r="Y1046" s="312"/>
      <c r="AA1046" s="312"/>
      <c r="AB1046" s="312"/>
    </row>
    <row r="1047" spans="18:28" hidden="1">
      <c r="R1047" s="312"/>
      <c r="S1047" s="312"/>
      <c r="U1047" s="312"/>
      <c r="V1047" s="312"/>
      <c r="X1047" s="312"/>
      <c r="Y1047" s="312"/>
      <c r="AA1047" s="312"/>
      <c r="AB1047" s="312"/>
    </row>
    <row r="1048" spans="18:28" hidden="1">
      <c r="R1048" s="312"/>
      <c r="S1048" s="312"/>
      <c r="U1048" s="312"/>
      <c r="V1048" s="312"/>
      <c r="X1048" s="312"/>
      <c r="Y1048" s="312"/>
      <c r="AA1048" s="312"/>
      <c r="AB1048" s="312"/>
    </row>
    <row r="1049" spans="18:28" hidden="1">
      <c r="R1049" s="312"/>
      <c r="S1049" s="312"/>
      <c r="U1049" s="312"/>
      <c r="V1049" s="312"/>
      <c r="X1049" s="312"/>
      <c r="Y1049" s="312"/>
      <c r="AA1049" s="312"/>
      <c r="AB1049" s="312"/>
    </row>
    <row r="1050" spans="18:28" hidden="1">
      <c r="R1050" s="312"/>
      <c r="S1050" s="312"/>
      <c r="U1050" s="312"/>
      <c r="V1050" s="312"/>
      <c r="X1050" s="312"/>
      <c r="Y1050" s="312"/>
      <c r="AA1050" s="312"/>
      <c r="AB1050" s="312"/>
    </row>
    <row r="1051" spans="18:28" hidden="1">
      <c r="R1051" s="312"/>
      <c r="S1051" s="312"/>
      <c r="U1051" s="312"/>
      <c r="V1051" s="312"/>
      <c r="X1051" s="312"/>
      <c r="Y1051" s="312"/>
      <c r="AA1051" s="312"/>
      <c r="AB1051" s="312"/>
    </row>
    <row r="1052" spans="18:28" hidden="1">
      <c r="R1052" s="312"/>
      <c r="S1052" s="312"/>
      <c r="U1052" s="312"/>
      <c r="V1052" s="312"/>
      <c r="X1052" s="312"/>
      <c r="Y1052" s="312"/>
      <c r="AA1052" s="312"/>
      <c r="AB1052" s="312"/>
    </row>
    <row r="1053" spans="18:28" hidden="1">
      <c r="R1053" s="312"/>
      <c r="S1053" s="312"/>
      <c r="U1053" s="312"/>
      <c r="V1053" s="312"/>
      <c r="X1053" s="312"/>
      <c r="Y1053" s="312"/>
      <c r="AA1053" s="312"/>
      <c r="AB1053" s="312"/>
    </row>
    <row r="1054" spans="18:28" hidden="1">
      <c r="R1054" s="312"/>
      <c r="S1054" s="312"/>
      <c r="U1054" s="312"/>
      <c r="V1054" s="312"/>
      <c r="X1054" s="312"/>
      <c r="Y1054" s="312"/>
      <c r="AA1054" s="312"/>
      <c r="AB1054" s="312"/>
    </row>
    <row r="1055" spans="18:28" hidden="1">
      <c r="R1055" s="312"/>
      <c r="S1055" s="312"/>
      <c r="U1055" s="312"/>
      <c r="V1055" s="312"/>
      <c r="X1055" s="312"/>
      <c r="Y1055" s="312"/>
      <c r="AA1055" s="312"/>
      <c r="AB1055" s="312"/>
    </row>
    <row r="1056" spans="18:28" hidden="1">
      <c r="R1056" s="312"/>
      <c r="S1056" s="312"/>
      <c r="U1056" s="312"/>
      <c r="V1056" s="312"/>
      <c r="X1056" s="312"/>
      <c r="Y1056" s="312"/>
      <c r="AA1056" s="312"/>
      <c r="AB1056" s="312"/>
    </row>
    <row r="1057" spans="18:28" hidden="1">
      <c r="R1057" s="312"/>
      <c r="S1057" s="312"/>
      <c r="U1057" s="312"/>
      <c r="V1057" s="312"/>
      <c r="X1057" s="312"/>
      <c r="Y1057" s="312"/>
      <c r="AA1057" s="312"/>
      <c r="AB1057" s="312"/>
    </row>
    <row r="1058" spans="18:28" hidden="1">
      <c r="R1058" s="312"/>
      <c r="S1058" s="312"/>
      <c r="U1058" s="312"/>
      <c r="V1058" s="312"/>
      <c r="X1058" s="312"/>
      <c r="Y1058" s="312"/>
      <c r="AA1058" s="312"/>
      <c r="AB1058" s="312"/>
    </row>
    <row r="1059" spans="18:28" hidden="1">
      <c r="R1059" s="312"/>
      <c r="S1059" s="312"/>
      <c r="U1059" s="312"/>
      <c r="V1059" s="312"/>
      <c r="X1059" s="312"/>
      <c r="Y1059" s="312"/>
      <c r="AA1059" s="312"/>
      <c r="AB1059" s="312"/>
    </row>
    <row r="1060" spans="18:28" hidden="1">
      <c r="R1060" s="312"/>
      <c r="S1060" s="312"/>
      <c r="U1060" s="312"/>
      <c r="V1060" s="312"/>
      <c r="X1060" s="312"/>
      <c r="Y1060" s="312"/>
      <c r="AA1060" s="312"/>
      <c r="AB1060" s="312"/>
    </row>
    <row r="1061" spans="18:28" hidden="1">
      <c r="R1061" s="312"/>
      <c r="S1061" s="312"/>
      <c r="U1061" s="312"/>
      <c r="V1061" s="312"/>
      <c r="X1061" s="312"/>
      <c r="Y1061" s="312"/>
      <c r="AA1061" s="312"/>
      <c r="AB1061" s="312"/>
    </row>
    <row r="1062" spans="18:28" hidden="1">
      <c r="R1062" s="312"/>
      <c r="S1062" s="312"/>
      <c r="U1062" s="312"/>
      <c r="V1062" s="312"/>
      <c r="X1062" s="312"/>
      <c r="Y1062" s="312"/>
      <c r="AA1062" s="312"/>
      <c r="AB1062" s="312"/>
    </row>
    <row r="1063" spans="18:28" hidden="1">
      <c r="R1063" s="312"/>
      <c r="S1063" s="312"/>
      <c r="U1063" s="312"/>
      <c r="V1063" s="312"/>
      <c r="X1063" s="312"/>
      <c r="Y1063" s="312"/>
      <c r="AA1063" s="312"/>
      <c r="AB1063" s="312"/>
    </row>
    <row r="1064" spans="18:28" hidden="1">
      <c r="R1064" s="312"/>
      <c r="S1064" s="312"/>
      <c r="U1064" s="312"/>
      <c r="V1064" s="312"/>
      <c r="X1064" s="312"/>
      <c r="Y1064" s="312"/>
      <c r="AA1064" s="312"/>
      <c r="AB1064" s="312"/>
    </row>
    <row r="1065" spans="18:28" hidden="1">
      <c r="R1065" s="312"/>
      <c r="S1065" s="312"/>
      <c r="U1065" s="312"/>
      <c r="V1065" s="312"/>
      <c r="X1065" s="312"/>
      <c r="Y1065" s="312"/>
      <c r="AA1065" s="312"/>
      <c r="AB1065" s="312"/>
    </row>
    <row r="1066" spans="18:28" hidden="1">
      <c r="R1066" s="312"/>
      <c r="S1066" s="312"/>
      <c r="U1066" s="312"/>
      <c r="V1066" s="312"/>
      <c r="X1066" s="312"/>
      <c r="Y1066" s="312"/>
      <c r="AA1066" s="312"/>
      <c r="AB1066" s="312"/>
    </row>
    <row r="1067" spans="18:28" hidden="1">
      <c r="R1067" s="312"/>
      <c r="S1067" s="312"/>
      <c r="U1067" s="312"/>
      <c r="V1067" s="312"/>
      <c r="X1067" s="312"/>
      <c r="Y1067" s="312"/>
      <c r="AA1067" s="312"/>
      <c r="AB1067" s="312"/>
    </row>
    <row r="1068" spans="18:28" hidden="1">
      <c r="R1068" s="312"/>
      <c r="S1068" s="312"/>
      <c r="U1068" s="312"/>
      <c r="V1068" s="312"/>
      <c r="X1068" s="312"/>
      <c r="Y1068" s="312"/>
      <c r="AA1068" s="312"/>
      <c r="AB1068" s="312"/>
    </row>
    <row r="1069" spans="18:28" hidden="1">
      <c r="R1069" s="312"/>
      <c r="S1069" s="312"/>
      <c r="U1069" s="312"/>
      <c r="V1069" s="312"/>
      <c r="X1069" s="312"/>
      <c r="Y1069" s="312"/>
      <c r="AA1069" s="312"/>
      <c r="AB1069" s="312"/>
    </row>
    <row r="1070" spans="18:28" hidden="1">
      <c r="R1070" s="312"/>
      <c r="S1070" s="312"/>
      <c r="U1070" s="312"/>
      <c r="V1070" s="312"/>
      <c r="X1070" s="312"/>
      <c r="Y1070" s="312"/>
      <c r="AA1070" s="312"/>
      <c r="AB1070" s="312"/>
    </row>
    <row r="1071" spans="18:28" hidden="1">
      <c r="R1071" s="312"/>
      <c r="S1071" s="312"/>
      <c r="U1071" s="312"/>
      <c r="V1071" s="312"/>
      <c r="X1071" s="312"/>
      <c r="Y1071" s="312"/>
      <c r="AA1071" s="312"/>
      <c r="AB1071" s="312"/>
    </row>
    <row r="1072" spans="18:28" hidden="1">
      <c r="R1072" s="312"/>
      <c r="S1072" s="312"/>
      <c r="U1072" s="312"/>
      <c r="V1072" s="312"/>
      <c r="X1072" s="312"/>
      <c r="Y1072" s="312"/>
      <c r="AA1072" s="312"/>
      <c r="AB1072" s="312"/>
    </row>
    <row r="1073" spans="18:28" hidden="1">
      <c r="R1073" s="312"/>
      <c r="S1073" s="312"/>
      <c r="U1073" s="312"/>
      <c r="V1073" s="312"/>
      <c r="X1073" s="312"/>
      <c r="Y1073" s="312"/>
      <c r="AA1073" s="312"/>
      <c r="AB1073" s="312"/>
    </row>
    <row r="1074" spans="18:28" hidden="1">
      <c r="R1074" s="312"/>
      <c r="S1074" s="312"/>
      <c r="U1074" s="312"/>
      <c r="V1074" s="312"/>
      <c r="X1074" s="312"/>
      <c r="Y1074" s="312"/>
      <c r="AA1074" s="312"/>
      <c r="AB1074" s="312"/>
    </row>
    <row r="1075" spans="18:28" hidden="1">
      <c r="R1075" s="312"/>
      <c r="S1075" s="312"/>
      <c r="U1075" s="312"/>
      <c r="V1075" s="312"/>
      <c r="X1075" s="312"/>
      <c r="Y1075" s="312"/>
      <c r="AA1075" s="312"/>
      <c r="AB1075" s="312"/>
    </row>
    <row r="1076" spans="18:28" hidden="1">
      <c r="R1076" s="312"/>
      <c r="S1076" s="312"/>
      <c r="U1076" s="312"/>
      <c r="V1076" s="312"/>
      <c r="X1076" s="312"/>
      <c r="Y1076" s="312"/>
      <c r="AA1076" s="312"/>
      <c r="AB1076" s="312"/>
    </row>
    <row r="1077" spans="18:28" hidden="1">
      <c r="R1077" s="312"/>
      <c r="S1077" s="312"/>
      <c r="U1077" s="312"/>
      <c r="V1077" s="312"/>
      <c r="X1077" s="312"/>
      <c r="Y1077" s="312"/>
      <c r="AA1077" s="312"/>
      <c r="AB1077" s="312"/>
    </row>
    <row r="1078" spans="18:28" hidden="1">
      <c r="R1078" s="312"/>
      <c r="S1078" s="312"/>
      <c r="U1078" s="312"/>
      <c r="V1078" s="312"/>
      <c r="X1078" s="312"/>
      <c r="Y1078" s="312"/>
      <c r="AA1078" s="312"/>
      <c r="AB1078" s="312"/>
    </row>
    <row r="1079" spans="18:28" hidden="1">
      <c r="R1079" s="312"/>
      <c r="S1079" s="312"/>
      <c r="U1079" s="312"/>
      <c r="V1079" s="312"/>
      <c r="X1079" s="312"/>
      <c r="Y1079" s="312"/>
      <c r="AA1079" s="312"/>
      <c r="AB1079" s="312"/>
    </row>
    <row r="1080" spans="18:28" hidden="1">
      <c r="R1080" s="312"/>
      <c r="S1080" s="312"/>
      <c r="U1080" s="312"/>
      <c r="V1080" s="312"/>
      <c r="X1080" s="312"/>
      <c r="Y1080" s="312"/>
      <c r="AA1080" s="312"/>
      <c r="AB1080" s="312"/>
    </row>
    <row r="1081" spans="18:28" hidden="1">
      <c r="R1081" s="312"/>
      <c r="S1081" s="312"/>
      <c r="U1081" s="312"/>
      <c r="V1081" s="312"/>
      <c r="X1081" s="312"/>
      <c r="Y1081" s="312"/>
      <c r="AA1081" s="312"/>
      <c r="AB1081" s="312"/>
    </row>
    <row r="1082" spans="18:28" hidden="1">
      <c r="R1082" s="312"/>
      <c r="S1082" s="312"/>
      <c r="U1082" s="312"/>
      <c r="V1082" s="312"/>
      <c r="X1082" s="312"/>
      <c r="Y1082" s="312"/>
      <c r="AA1082" s="312"/>
      <c r="AB1082" s="312"/>
    </row>
    <row r="1083" spans="18:28" hidden="1">
      <c r="R1083" s="312"/>
      <c r="S1083" s="312"/>
      <c r="U1083" s="312"/>
      <c r="V1083" s="312"/>
      <c r="X1083" s="312"/>
      <c r="Y1083" s="312"/>
      <c r="AA1083" s="312"/>
      <c r="AB1083" s="312"/>
    </row>
    <row r="1084" spans="18:28" hidden="1">
      <c r="R1084" s="312"/>
      <c r="S1084" s="312"/>
      <c r="U1084" s="312"/>
      <c r="V1084" s="312"/>
      <c r="X1084" s="312"/>
      <c r="Y1084" s="312"/>
      <c r="AA1084" s="312"/>
      <c r="AB1084" s="312"/>
    </row>
    <row r="1085" spans="18:28" hidden="1">
      <c r="R1085" s="312"/>
      <c r="S1085" s="312"/>
      <c r="U1085" s="312"/>
      <c r="V1085" s="312"/>
      <c r="X1085" s="312"/>
      <c r="Y1085" s="312"/>
      <c r="AA1085" s="312"/>
      <c r="AB1085" s="312"/>
    </row>
    <row r="1086" spans="18:28" hidden="1">
      <c r="R1086" s="312"/>
      <c r="S1086" s="312"/>
      <c r="U1086" s="312"/>
      <c r="V1086" s="312"/>
      <c r="X1086" s="312"/>
      <c r="Y1086" s="312"/>
      <c r="AA1086" s="312"/>
      <c r="AB1086" s="312"/>
    </row>
    <row r="1087" spans="18:28" hidden="1">
      <c r="R1087" s="312"/>
      <c r="S1087" s="312"/>
      <c r="U1087" s="312"/>
      <c r="V1087" s="312"/>
      <c r="X1087" s="312"/>
      <c r="Y1087" s="312"/>
      <c r="AA1087" s="312"/>
      <c r="AB1087" s="312"/>
    </row>
    <row r="1088" spans="18:28" hidden="1">
      <c r="R1088" s="312"/>
      <c r="S1088" s="312"/>
      <c r="U1088" s="312"/>
      <c r="V1088" s="312"/>
      <c r="X1088" s="312"/>
      <c r="Y1088" s="312"/>
      <c r="AA1088" s="312"/>
      <c r="AB1088" s="312"/>
    </row>
    <row r="1089" spans="18:28" hidden="1">
      <c r="R1089" s="312"/>
      <c r="S1089" s="312"/>
      <c r="U1089" s="312"/>
      <c r="V1089" s="312"/>
      <c r="X1089" s="312"/>
      <c r="Y1089" s="312"/>
      <c r="AA1089" s="312"/>
      <c r="AB1089" s="312"/>
    </row>
    <row r="1090" spans="18:28" hidden="1">
      <c r="R1090" s="312"/>
      <c r="S1090" s="312"/>
      <c r="U1090" s="312"/>
      <c r="V1090" s="312"/>
      <c r="X1090" s="312"/>
      <c r="Y1090" s="312"/>
      <c r="AA1090" s="312"/>
      <c r="AB1090" s="312"/>
    </row>
    <row r="1091" spans="18:28" hidden="1">
      <c r="R1091" s="312"/>
      <c r="S1091" s="312"/>
      <c r="U1091" s="312"/>
      <c r="V1091" s="312"/>
      <c r="X1091" s="312"/>
      <c r="Y1091" s="312"/>
      <c r="AA1091" s="312"/>
      <c r="AB1091" s="312"/>
    </row>
    <row r="1092" spans="18:28" hidden="1">
      <c r="R1092" s="312"/>
      <c r="S1092" s="312"/>
      <c r="U1092" s="312"/>
      <c r="V1092" s="312"/>
      <c r="X1092" s="312"/>
      <c r="Y1092" s="312"/>
      <c r="AA1092" s="312"/>
      <c r="AB1092" s="312"/>
    </row>
    <row r="1093" spans="18:28" hidden="1">
      <c r="R1093" s="312"/>
      <c r="S1093" s="312"/>
      <c r="U1093" s="312"/>
      <c r="V1093" s="312"/>
      <c r="X1093" s="312"/>
      <c r="Y1093" s="312"/>
      <c r="AA1093" s="312"/>
      <c r="AB1093" s="312"/>
    </row>
    <row r="1094" spans="18:28" hidden="1">
      <c r="R1094" s="312"/>
      <c r="S1094" s="312"/>
      <c r="U1094" s="312"/>
      <c r="V1094" s="312"/>
      <c r="X1094" s="312"/>
      <c r="Y1094" s="312"/>
      <c r="AA1094" s="312"/>
      <c r="AB1094" s="312"/>
    </row>
    <row r="1095" spans="18:28" hidden="1">
      <c r="R1095" s="312"/>
      <c r="S1095" s="312"/>
      <c r="U1095" s="312"/>
      <c r="V1095" s="312"/>
      <c r="X1095" s="312"/>
      <c r="Y1095" s="312"/>
      <c r="AA1095" s="312"/>
      <c r="AB1095" s="312"/>
    </row>
    <row r="1096" spans="18:28" hidden="1">
      <c r="R1096" s="312"/>
      <c r="S1096" s="312"/>
      <c r="U1096" s="312"/>
      <c r="V1096" s="312"/>
      <c r="X1096" s="312"/>
      <c r="Y1096" s="312"/>
      <c r="AA1096" s="312"/>
      <c r="AB1096" s="312"/>
    </row>
    <row r="1097" spans="18:28" hidden="1">
      <c r="R1097" s="312"/>
      <c r="S1097" s="312"/>
      <c r="U1097" s="312"/>
      <c r="V1097" s="312"/>
      <c r="X1097" s="312"/>
      <c r="Y1097" s="312"/>
      <c r="AA1097" s="312"/>
      <c r="AB1097" s="312"/>
    </row>
    <row r="1098" spans="18:28" hidden="1">
      <c r="R1098" s="312"/>
      <c r="S1098" s="312"/>
      <c r="U1098" s="312"/>
      <c r="V1098" s="312"/>
      <c r="X1098" s="312"/>
      <c r="Y1098" s="312"/>
      <c r="AA1098" s="312"/>
      <c r="AB1098" s="312"/>
    </row>
    <row r="1099" spans="18:28" hidden="1">
      <c r="R1099" s="312"/>
      <c r="S1099" s="312"/>
      <c r="U1099" s="312"/>
      <c r="V1099" s="312"/>
      <c r="X1099" s="312"/>
      <c r="Y1099" s="312"/>
      <c r="AA1099" s="312"/>
      <c r="AB1099" s="312"/>
    </row>
    <row r="1100" spans="18:28" hidden="1">
      <c r="R1100" s="312"/>
      <c r="S1100" s="312"/>
      <c r="U1100" s="312"/>
      <c r="V1100" s="312"/>
      <c r="X1100" s="312"/>
      <c r="Y1100" s="312"/>
      <c r="AA1100" s="312"/>
      <c r="AB1100" s="312"/>
    </row>
    <row r="1101" spans="18:28" hidden="1">
      <c r="R1101" s="312"/>
      <c r="S1101" s="312"/>
      <c r="U1101" s="312"/>
      <c r="V1101" s="312"/>
      <c r="X1101" s="312"/>
      <c r="Y1101" s="312"/>
      <c r="AA1101" s="312"/>
      <c r="AB1101" s="312"/>
    </row>
    <row r="1102" spans="18:28" hidden="1">
      <c r="R1102" s="312"/>
      <c r="S1102" s="312"/>
      <c r="U1102" s="312"/>
      <c r="V1102" s="312"/>
      <c r="X1102" s="312"/>
      <c r="Y1102" s="312"/>
      <c r="AA1102" s="312"/>
      <c r="AB1102" s="312"/>
    </row>
    <row r="1103" spans="18:28" hidden="1">
      <c r="R1103" s="312"/>
      <c r="S1103" s="312"/>
      <c r="U1103" s="312"/>
      <c r="V1103" s="312"/>
      <c r="X1103" s="312"/>
      <c r="Y1103" s="312"/>
      <c r="AA1103" s="312"/>
      <c r="AB1103" s="312"/>
    </row>
    <row r="1104" spans="18:28" hidden="1">
      <c r="R1104" s="312"/>
      <c r="S1104" s="312"/>
      <c r="U1104" s="312"/>
      <c r="V1104" s="312"/>
      <c r="X1104" s="312"/>
      <c r="Y1104" s="312"/>
      <c r="AA1104" s="312"/>
      <c r="AB1104" s="312"/>
    </row>
    <row r="1105" spans="18:28" hidden="1">
      <c r="R1105" s="312"/>
      <c r="S1105" s="312"/>
      <c r="U1105" s="312"/>
      <c r="V1105" s="312"/>
      <c r="X1105" s="312"/>
      <c r="Y1105" s="312"/>
      <c r="AA1105" s="312"/>
      <c r="AB1105" s="312"/>
    </row>
    <row r="1106" spans="18:28" hidden="1">
      <c r="R1106" s="312"/>
      <c r="S1106" s="312"/>
      <c r="U1106" s="312"/>
      <c r="V1106" s="312"/>
      <c r="X1106" s="312"/>
      <c r="Y1106" s="312"/>
      <c r="AA1106" s="312"/>
      <c r="AB1106" s="312"/>
    </row>
    <row r="1107" spans="18:28" hidden="1">
      <c r="R1107" s="312"/>
      <c r="S1107" s="312"/>
      <c r="U1107" s="312"/>
      <c r="V1107" s="312"/>
      <c r="X1107" s="312"/>
      <c r="Y1107" s="312"/>
      <c r="AA1107" s="312"/>
      <c r="AB1107" s="312"/>
    </row>
    <row r="1108" spans="18:28" hidden="1">
      <c r="R1108" s="312"/>
      <c r="S1108" s="312"/>
      <c r="U1108" s="312"/>
      <c r="V1108" s="312"/>
      <c r="X1108" s="312"/>
      <c r="Y1108" s="312"/>
      <c r="AA1108" s="312"/>
      <c r="AB1108" s="312"/>
    </row>
    <row r="1109" spans="18:28" hidden="1">
      <c r="R1109" s="312"/>
      <c r="S1109" s="312"/>
      <c r="U1109" s="312"/>
      <c r="V1109" s="312"/>
      <c r="X1109" s="312"/>
      <c r="Y1109" s="312"/>
      <c r="AA1109" s="312"/>
      <c r="AB1109" s="312"/>
    </row>
    <row r="1110" spans="18:28" hidden="1">
      <c r="R1110" s="312"/>
      <c r="S1110" s="312"/>
      <c r="U1110" s="312"/>
      <c r="V1110" s="312"/>
      <c r="X1110" s="312"/>
      <c r="Y1110" s="312"/>
      <c r="AA1110" s="312"/>
      <c r="AB1110" s="312"/>
    </row>
    <row r="1111" spans="18:28" hidden="1">
      <c r="R1111" s="312"/>
      <c r="S1111" s="312"/>
      <c r="U1111" s="312"/>
      <c r="V1111" s="312"/>
      <c r="X1111" s="312"/>
      <c r="Y1111" s="312"/>
      <c r="AA1111" s="312"/>
      <c r="AB1111" s="312"/>
    </row>
    <row r="1112" spans="18:28" hidden="1">
      <c r="R1112" s="312"/>
      <c r="S1112" s="312"/>
      <c r="U1112" s="312"/>
      <c r="V1112" s="312"/>
      <c r="X1112" s="312"/>
      <c r="Y1112" s="312"/>
      <c r="AA1112" s="312"/>
      <c r="AB1112" s="312"/>
    </row>
    <row r="1113" spans="18:28" hidden="1">
      <c r="R1113" s="312"/>
      <c r="S1113" s="312"/>
      <c r="U1113" s="312"/>
      <c r="V1113" s="312"/>
      <c r="X1113" s="312"/>
      <c r="Y1113" s="312"/>
      <c r="AA1113" s="312"/>
      <c r="AB1113" s="312"/>
    </row>
    <row r="1114" spans="18:28" hidden="1">
      <c r="R1114" s="312"/>
      <c r="S1114" s="312"/>
      <c r="U1114" s="312"/>
      <c r="V1114" s="312"/>
      <c r="X1114" s="312"/>
      <c r="Y1114" s="312"/>
      <c r="AA1114" s="312"/>
      <c r="AB1114" s="312"/>
    </row>
    <row r="1115" spans="18:28" hidden="1">
      <c r="R1115" s="312"/>
      <c r="S1115" s="312"/>
      <c r="U1115" s="312"/>
      <c r="V1115" s="312"/>
      <c r="X1115" s="312"/>
      <c r="Y1115" s="312"/>
      <c r="AA1115" s="312"/>
      <c r="AB1115" s="312"/>
    </row>
    <row r="1116" spans="18:28" hidden="1">
      <c r="R1116" s="312"/>
      <c r="S1116" s="312"/>
      <c r="U1116" s="312"/>
      <c r="V1116" s="312"/>
      <c r="X1116" s="312"/>
      <c r="Y1116" s="312"/>
      <c r="AA1116" s="312"/>
      <c r="AB1116" s="312"/>
    </row>
    <row r="1117" spans="18:28" hidden="1">
      <c r="R1117" s="312"/>
      <c r="S1117" s="312"/>
      <c r="U1117" s="312"/>
      <c r="V1117" s="312"/>
      <c r="X1117" s="312"/>
      <c r="Y1117" s="312"/>
      <c r="AA1117" s="312"/>
      <c r="AB1117" s="312"/>
    </row>
    <row r="1118" spans="18:28" hidden="1">
      <c r="R1118" s="312"/>
      <c r="S1118" s="312"/>
      <c r="U1118" s="312"/>
      <c r="V1118" s="312"/>
      <c r="X1118" s="312"/>
      <c r="Y1118" s="312"/>
      <c r="AA1118" s="312"/>
      <c r="AB1118" s="312"/>
    </row>
    <row r="1119" spans="18:28" hidden="1">
      <c r="R1119" s="312"/>
      <c r="S1119" s="312"/>
      <c r="U1119" s="312"/>
      <c r="V1119" s="312"/>
      <c r="X1119" s="312"/>
      <c r="Y1119" s="312"/>
      <c r="AA1119" s="312"/>
      <c r="AB1119" s="312"/>
    </row>
    <row r="1120" spans="18:28" hidden="1">
      <c r="R1120" s="312"/>
      <c r="S1120" s="312"/>
      <c r="U1120" s="312"/>
      <c r="V1120" s="312"/>
      <c r="X1120" s="312"/>
      <c r="Y1120" s="312"/>
      <c r="AA1120" s="312"/>
      <c r="AB1120" s="312"/>
    </row>
    <row r="1121" spans="18:28" hidden="1">
      <c r="R1121" s="312"/>
      <c r="S1121" s="312"/>
      <c r="U1121" s="312"/>
      <c r="V1121" s="312"/>
      <c r="X1121" s="312"/>
      <c r="Y1121" s="312"/>
      <c r="AA1121" s="312"/>
      <c r="AB1121" s="312"/>
    </row>
    <row r="1122" spans="18:28" hidden="1">
      <c r="R1122" s="312"/>
      <c r="S1122" s="312"/>
      <c r="U1122" s="312"/>
      <c r="V1122" s="312"/>
      <c r="X1122" s="312"/>
      <c r="Y1122" s="312"/>
      <c r="AA1122" s="312"/>
      <c r="AB1122" s="312"/>
    </row>
    <row r="1123" spans="18:28" hidden="1">
      <c r="R1123" s="312"/>
      <c r="S1123" s="312"/>
      <c r="U1123" s="312"/>
      <c r="V1123" s="312"/>
      <c r="X1123" s="312"/>
      <c r="Y1123" s="312"/>
      <c r="AA1123" s="312"/>
      <c r="AB1123" s="312"/>
    </row>
    <row r="1124" spans="18:28" hidden="1">
      <c r="R1124" s="312"/>
      <c r="S1124" s="312"/>
      <c r="U1124" s="312"/>
      <c r="V1124" s="312"/>
      <c r="X1124" s="312"/>
      <c r="Y1124" s="312"/>
      <c r="AA1124" s="312"/>
      <c r="AB1124" s="312"/>
    </row>
    <row r="1125" spans="18:28" hidden="1">
      <c r="R1125" s="312"/>
      <c r="S1125" s="312"/>
      <c r="U1125" s="312"/>
      <c r="V1125" s="312"/>
      <c r="X1125" s="312"/>
      <c r="Y1125" s="312"/>
      <c r="AA1125" s="312"/>
      <c r="AB1125" s="312"/>
    </row>
    <row r="1126" spans="18:28" hidden="1">
      <c r="R1126" s="312"/>
      <c r="S1126" s="312"/>
      <c r="U1126" s="312"/>
      <c r="V1126" s="312"/>
      <c r="X1126" s="312"/>
      <c r="Y1126" s="312"/>
      <c r="AA1126" s="312"/>
      <c r="AB1126" s="312"/>
    </row>
    <row r="1127" spans="18:28" hidden="1">
      <c r="R1127" s="312"/>
      <c r="S1127" s="312"/>
      <c r="U1127" s="312"/>
      <c r="V1127" s="312"/>
      <c r="X1127" s="312"/>
      <c r="Y1127" s="312"/>
      <c r="AA1127" s="312"/>
      <c r="AB1127" s="312"/>
    </row>
    <row r="1128" spans="18:28" hidden="1">
      <c r="R1128" s="312"/>
      <c r="S1128" s="312"/>
      <c r="U1128" s="312"/>
      <c r="V1128" s="312"/>
      <c r="X1128" s="312"/>
      <c r="Y1128" s="312"/>
      <c r="AA1128" s="312"/>
      <c r="AB1128" s="312"/>
    </row>
    <row r="1129" spans="18:28" hidden="1">
      <c r="R1129" s="312"/>
      <c r="S1129" s="312"/>
      <c r="U1129" s="312"/>
      <c r="V1129" s="312"/>
      <c r="X1129" s="312"/>
      <c r="Y1129" s="312"/>
      <c r="AA1129" s="312"/>
      <c r="AB1129" s="312"/>
    </row>
    <row r="1130" spans="18:28" hidden="1">
      <c r="R1130" s="312"/>
      <c r="S1130" s="312"/>
      <c r="U1130" s="312"/>
      <c r="V1130" s="312"/>
      <c r="X1130" s="312"/>
      <c r="Y1130" s="312"/>
      <c r="AA1130" s="312"/>
      <c r="AB1130" s="312"/>
    </row>
    <row r="1131" spans="18:28" hidden="1">
      <c r="R1131" s="312"/>
      <c r="S1131" s="312"/>
      <c r="U1131" s="312"/>
      <c r="V1131" s="312"/>
      <c r="X1131" s="312"/>
      <c r="Y1131" s="312"/>
      <c r="AA1131" s="312"/>
      <c r="AB1131" s="312"/>
    </row>
    <row r="1132" spans="18:28" hidden="1">
      <c r="R1132" s="312"/>
      <c r="S1132" s="312"/>
      <c r="U1132" s="312"/>
      <c r="V1132" s="312"/>
      <c r="X1132" s="312"/>
      <c r="Y1132" s="312"/>
      <c r="AA1132" s="312"/>
      <c r="AB1132" s="312"/>
    </row>
    <row r="1133" spans="18:28" hidden="1">
      <c r="R1133" s="312"/>
      <c r="S1133" s="312"/>
      <c r="U1133" s="312"/>
      <c r="V1133" s="312"/>
      <c r="X1133" s="312"/>
      <c r="Y1133" s="312"/>
      <c r="AA1133" s="312"/>
      <c r="AB1133" s="312"/>
    </row>
    <row r="1134" spans="18:28" hidden="1">
      <c r="R1134" s="312"/>
      <c r="S1134" s="312"/>
      <c r="U1134" s="312"/>
      <c r="V1134" s="312"/>
      <c r="X1134" s="312"/>
      <c r="Y1134" s="312"/>
      <c r="AA1134" s="312"/>
      <c r="AB1134" s="312"/>
    </row>
    <row r="1135" spans="18:28" hidden="1">
      <c r="R1135" s="312"/>
      <c r="S1135" s="312"/>
      <c r="U1135" s="312"/>
      <c r="V1135" s="312"/>
      <c r="X1135" s="312"/>
      <c r="Y1135" s="312"/>
      <c r="AA1135" s="312"/>
      <c r="AB1135" s="312"/>
    </row>
    <row r="1136" spans="18:28" hidden="1">
      <c r="R1136" s="312"/>
      <c r="S1136" s="312"/>
      <c r="U1136" s="312"/>
      <c r="V1136" s="312"/>
      <c r="X1136" s="312"/>
      <c r="Y1136" s="312"/>
      <c r="AA1136" s="312"/>
      <c r="AB1136" s="312"/>
    </row>
    <row r="1137" spans="18:28" hidden="1">
      <c r="R1137" s="312"/>
      <c r="S1137" s="312"/>
      <c r="U1137" s="312"/>
      <c r="V1137" s="312"/>
      <c r="X1137" s="312"/>
      <c r="Y1137" s="312"/>
      <c r="AA1137" s="312"/>
      <c r="AB1137" s="312"/>
    </row>
    <row r="1138" spans="18:28" hidden="1">
      <c r="R1138" s="312"/>
      <c r="S1138" s="312"/>
      <c r="U1138" s="312"/>
      <c r="V1138" s="312"/>
      <c r="X1138" s="312"/>
      <c r="Y1138" s="312"/>
      <c r="AA1138" s="312"/>
      <c r="AB1138" s="312"/>
    </row>
    <row r="1139" spans="18:28" hidden="1">
      <c r="R1139" s="312"/>
      <c r="S1139" s="312"/>
      <c r="U1139" s="312"/>
      <c r="V1139" s="312"/>
      <c r="X1139" s="312"/>
      <c r="Y1139" s="312"/>
      <c r="AA1139" s="312"/>
      <c r="AB1139" s="312"/>
    </row>
    <row r="1140" spans="18:28" hidden="1">
      <c r="R1140" s="312"/>
      <c r="S1140" s="312"/>
      <c r="U1140" s="312"/>
      <c r="V1140" s="312"/>
      <c r="X1140" s="312"/>
      <c r="Y1140" s="312"/>
      <c r="AA1140" s="312"/>
      <c r="AB1140" s="312"/>
    </row>
    <row r="1141" spans="18:28" hidden="1">
      <c r="R1141" s="312"/>
      <c r="S1141" s="312"/>
      <c r="U1141" s="312"/>
      <c r="V1141" s="312"/>
      <c r="X1141" s="312"/>
      <c r="Y1141" s="312"/>
      <c r="AA1141" s="312"/>
      <c r="AB1141" s="312"/>
    </row>
    <row r="1142" spans="18:28" hidden="1">
      <c r="R1142" s="312"/>
      <c r="S1142" s="312"/>
      <c r="U1142" s="312"/>
      <c r="V1142" s="312"/>
      <c r="X1142" s="312"/>
      <c r="Y1142" s="312"/>
      <c r="AA1142" s="312"/>
      <c r="AB1142" s="312"/>
    </row>
    <row r="1143" spans="18:28" hidden="1">
      <c r="R1143" s="312"/>
      <c r="S1143" s="312"/>
      <c r="U1143" s="312"/>
      <c r="V1143" s="312"/>
      <c r="X1143" s="312"/>
      <c r="Y1143" s="312"/>
      <c r="AA1143" s="312"/>
      <c r="AB1143" s="312"/>
    </row>
    <row r="1144" spans="18:28" hidden="1">
      <c r="R1144" s="312"/>
      <c r="S1144" s="312"/>
      <c r="U1144" s="312"/>
      <c r="V1144" s="312"/>
      <c r="X1144" s="312"/>
      <c r="Y1144" s="312"/>
      <c r="AA1144" s="312"/>
      <c r="AB1144" s="312"/>
    </row>
    <row r="1145" spans="18:28" hidden="1">
      <c r="R1145" s="312"/>
      <c r="S1145" s="312"/>
      <c r="U1145" s="312"/>
      <c r="V1145" s="312"/>
      <c r="X1145" s="312"/>
      <c r="Y1145" s="312"/>
      <c r="AA1145" s="312"/>
      <c r="AB1145" s="312"/>
    </row>
    <row r="1146" spans="18:28" hidden="1">
      <c r="R1146" s="312"/>
      <c r="S1146" s="312"/>
      <c r="U1146" s="312"/>
      <c r="V1146" s="312"/>
      <c r="X1146" s="312"/>
      <c r="Y1146" s="312"/>
      <c r="AA1146" s="312"/>
      <c r="AB1146" s="312"/>
    </row>
    <row r="1147" spans="18:28" hidden="1">
      <c r="R1147" s="312"/>
      <c r="S1147" s="312"/>
      <c r="U1147" s="312"/>
      <c r="V1147" s="312"/>
      <c r="X1147" s="312"/>
      <c r="Y1147" s="312"/>
      <c r="AA1147" s="312"/>
      <c r="AB1147" s="312"/>
    </row>
    <row r="1148" spans="18:28" hidden="1">
      <c r="R1148" s="312"/>
      <c r="S1148" s="312"/>
      <c r="U1148" s="312"/>
      <c r="V1148" s="312"/>
      <c r="X1148" s="312"/>
      <c r="Y1148" s="312"/>
      <c r="AA1148" s="312"/>
      <c r="AB1148" s="312"/>
    </row>
    <row r="1149" spans="18:28" hidden="1">
      <c r="R1149" s="312"/>
      <c r="S1149" s="312"/>
      <c r="U1149" s="312"/>
      <c r="V1149" s="312"/>
      <c r="X1149" s="312"/>
      <c r="Y1149" s="312"/>
      <c r="AA1149" s="312"/>
      <c r="AB1149" s="312"/>
    </row>
    <row r="1150" spans="18:28" hidden="1">
      <c r="R1150" s="312"/>
      <c r="S1150" s="312"/>
      <c r="U1150" s="312"/>
      <c r="V1150" s="312"/>
      <c r="X1150" s="312"/>
      <c r="Y1150" s="312"/>
      <c r="AA1150" s="312"/>
      <c r="AB1150" s="312"/>
    </row>
    <row r="1151" spans="18:28" hidden="1">
      <c r="R1151" s="312"/>
      <c r="S1151" s="312"/>
      <c r="U1151" s="312"/>
      <c r="V1151" s="312"/>
      <c r="X1151" s="312"/>
      <c r="Y1151" s="312"/>
      <c r="AA1151" s="312"/>
      <c r="AB1151" s="312"/>
    </row>
    <row r="1152" spans="18:28" hidden="1">
      <c r="R1152" s="312"/>
      <c r="S1152" s="312"/>
      <c r="U1152" s="312"/>
      <c r="V1152" s="312"/>
      <c r="X1152" s="312"/>
      <c r="Y1152" s="312"/>
      <c r="AA1152" s="312"/>
      <c r="AB1152" s="312"/>
    </row>
    <row r="1153" spans="18:28" hidden="1">
      <c r="R1153" s="312"/>
      <c r="S1153" s="312"/>
      <c r="U1153" s="312"/>
      <c r="V1153" s="312"/>
      <c r="X1153" s="312"/>
      <c r="Y1153" s="312"/>
      <c r="AA1153" s="312"/>
      <c r="AB1153" s="312"/>
    </row>
    <row r="1154" spans="18:28" hidden="1">
      <c r="R1154" s="312"/>
      <c r="S1154" s="312"/>
      <c r="U1154" s="312"/>
      <c r="V1154" s="312"/>
      <c r="X1154" s="312"/>
      <c r="Y1154" s="312"/>
      <c r="AA1154" s="312"/>
      <c r="AB1154" s="312"/>
    </row>
    <row r="1155" spans="18:28" hidden="1">
      <c r="R1155" s="312"/>
      <c r="S1155" s="312"/>
      <c r="U1155" s="312"/>
      <c r="V1155" s="312"/>
      <c r="X1155" s="312"/>
      <c r="Y1155" s="312"/>
      <c r="AA1155" s="312"/>
      <c r="AB1155" s="312"/>
    </row>
    <row r="1156" spans="18:28" hidden="1">
      <c r="R1156" s="312"/>
      <c r="S1156" s="312"/>
      <c r="U1156" s="312"/>
      <c r="V1156" s="312"/>
      <c r="X1156" s="312"/>
      <c r="Y1156" s="312"/>
      <c r="AA1156" s="312"/>
      <c r="AB1156" s="312"/>
    </row>
    <row r="1157" spans="18:28" hidden="1">
      <c r="R1157" s="312"/>
      <c r="S1157" s="312"/>
      <c r="U1157" s="312"/>
      <c r="V1157" s="312"/>
      <c r="X1157" s="312"/>
      <c r="Y1157" s="312"/>
      <c r="AA1157" s="312"/>
      <c r="AB1157" s="312"/>
    </row>
    <row r="1158" spans="18:28" hidden="1">
      <c r="R1158" s="312"/>
      <c r="S1158" s="312"/>
      <c r="U1158" s="312"/>
      <c r="V1158" s="312"/>
      <c r="X1158" s="312"/>
      <c r="Y1158" s="312"/>
      <c r="AA1158" s="312"/>
      <c r="AB1158" s="312"/>
    </row>
    <row r="1159" spans="18:28" hidden="1">
      <c r="R1159" s="312"/>
      <c r="S1159" s="312"/>
      <c r="U1159" s="312"/>
      <c r="V1159" s="312"/>
      <c r="X1159" s="312"/>
      <c r="Y1159" s="312"/>
      <c r="AA1159" s="312"/>
      <c r="AB1159" s="312"/>
    </row>
    <row r="1160" spans="18:28" hidden="1">
      <c r="R1160" s="312"/>
      <c r="S1160" s="312"/>
      <c r="U1160" s="312"/>
      <c r="V1160" s="312"/>
      <c r="X1160" s="312"/>
      <c r="Y1160" s="312"/>
      <c r="AA1160" s="312"/>
      <c r="AB1160" s="312"/>
    </row>
    <row r="1161" spans="18:28" hidden="1">
      <c r="R1161" s="312"/>
      <c r="S1161" s="312"/>
      <c r="U1161" s="312"/>
      <c r="V1161" s="312"/>
      <c r="X1161" s="312"/>
      <c r="Y1161" s="312"/>
      <c r="AA1161" s="312"/>
      <c r="AB1161" s="312"/>
    </row>
    <row r="1162" spans="18:28" hidden="1">
      <c r="R1162" s="312"/>
      <c r="S1162" s="312"/>
      <c r="U1162" s="312"/>
      <c r="V1162" s="312"/>
      <c r="X1162" s="312"/>
      <c r="Y1162" s="312"/>
      <c r="AA1162" s="312"/>
      <c r="AB1162" s="312"/>
    </row>
    <row r="1163" spans="18:28" hidden="1">
      <c r="R1163" s="312"/>
      <c r="S1163" s="312"/>
      <c r="U1163" s="312"/>
      <c r="V1163" s="312"/>
      <c r="X1163" s="312"/>
      <c r="Y1163" s="312"/>
      <c r="AA1163" s="312"/>
      <c r="AB1163" s="312"/>
    </row>
    <row r="1164" spans="18:28" hidden="1">
      <c r="R1164" s="312"/>
      <c r="S1164" s="312"/>
      <c r="U1164" s="312"/>
      <c r="V1164" s="312"/>
      <c r="X1164" s="312"/>
      <c r="Y1164" s="312"/>
      <c r="AA1164" s="312"/>
      <c r="AB1164" s="312"/>
    </row>
    <row r="1165" spans="18:28" hidden="1">
      <c r="R1165" s="312"/>
      <c r="S1165" s="312"/>
      <c r="U1165" s="312"/>
      <c r="V1165" s="312"/>
      <c r="X1165" s="312"/>
      <c r="Y1165" s="312"/>
      <c r="AA1165" s="312"/>
      <c r="AB1165" s="312"/>
    </row>
    <row r="1166" spans="18:28" hidden="1">
      <c r="R1166" s="312"/>
      <c r="S1166" s="312"/>
      <c r="U1166" s="312"/>
      <c r="V1166" s="312"/>
      <c r="X1166" s="312"/>
      <c r="Y1166" s="312"/>
      <c r="AA1166" s="312"/>
      <c r="AB1166" s="312"/>
    </row>
    <row r="1167" spans="18:28" hidden="1">
      <c r="R1167" s="312"/>
      <c r="S1167" s="312"/>
      <c r="U1167" s="312"/>
      <c r="V1167" s="312"/>
      <c r="X1167" s="312"/>
      <c r="Y1167" s="312"/>
      <c r="AA1167" s="312"/>
      <c r="AB1167" s="312"/>
    </row>
    <row r="1168" spans="18:28" hidden="1">
      <c r="R1168" s="312"/>
      <c r="S1168" s="312"/>
      <c r="U1168" s="312"/>
      <c r="V1168" s="312"/>
      <c r="X1168" s="312"/>
      <c r="Y1168" s="312"/>
      <c r="AA1168" s="312"/>
      <c r="AB1168" s="312"/>
    </row>
    <row r="1169" spans="18:28" hidden="1">
      <c r="R1169" s="312"/>
      <c r="S1169" s="312"/>
      <c r="U1169" s="312"/>
      <c r="V1169" s="312"/>
      <c r="X1169" s="312"/>
      <c r="Y1169" s="312"/>
      <c r="AA1169" s="312"/>
      <c r="AB1169" s="312"/>
    </row>
    <row r="1170" spans="18:28" hidden="1">
      <c r="R1170" s="312"/>
      <c r="S1170" s="312"/>
      <c r="U1170" s="312"/>
      <c r="V1170" s="312"/>
      <c r="X1170" s="312"/>
      <c r="Y1170" s="312"/>
      <c r="AA1170" s="312"/>
      <c r="AB1170" s="312"/>
    </row>
    <row r="1171" spans="18:28" hidden="1">
      <c r="R1171" s="312"/>
      <c r="S1171" s="312"/>
      <c r="U1171" s="312"/>
      <c r="V1171" s="312"/>
      <c r="X1171" s="312"/>
      <c r="Y1171" s="312"/>
      <c r="AA1171" s="312"/>
      <c r="AB1171" s="312"/>
    </row>
    <row r="1172" spans="18:28" hidden="1">
      <c r="R1172" s="312"/>
      <c r="S1172" s="312"/>
      <c r="U1172" s="312"/>
      <c r="V1172" s="312"/>
      <c r="X1172" s="312"/>
      <c r="Y1172" s="312"/>
      <c r="AA1172" s="312"/>
      <c r="AB1172" s="312"/>
    </row>
    <row r="1173" spans="18:28" hidden="1">
      <c r="R1173" s="312"/>
      <c r="S1173" s="312"/>
      <c r="U1173" s="312"/>
      <c r="V1173" s="312"/>
      <c r="X1173" s="312"/>
      <c r="Y1173" s="312"/>
      <c r="AA1173" s="312"/>
      <c r="AB1173" s="312"/>
    </row>
    <row r="1174" spans="18:28" hidden="1">
      <c r="R1174" s="312"/>
      <c r="S1174" s="312"/>
      <c r="U1174" s="312"/>
      <c r="V1174" s="312"/>
      <c r="X1174" s="312"/>
      <c r="Y1174" s="312"/>
      <c r="AA1174" s="312"/>
      <c r="AB1174" s="312"/>
    </row>
    <row r="1175" spans="18:28" hidden="1">
      <c r="R1175" s="312"/>
      <c r="S1175" s="312"/>
      <c r="U1175" s="312"/>
      <c r="V1175" s="312"/>
      <c r="X1175" s="312"/>
      <c r="Y1175" s="312"/>
      <c r="AA1175" s="312"/>
      <c r="AB1175" s="312"/>
    </row>
    <row r="1176" spans="18:28" hidden="1">
      <c r="R1176" s="312"/>
      <c r="S1176" s="312"/>
      <c r="U1176" s="312"/>
      <c r="V1176" s="312"/>
      <c r="X1176" s="312"/>
      <c r="Y1176" s="312"/>
      <c r="AA1176" s="312"/>
      <c r="AB1176" s="312"/>
    </row>
    <row r="1177" spans="18:28" hidden="1">
      <c r="R1177" s="312"/>
      <c r="S1177" s="312"/>
      <c r="U1177" s="312"/>
      <c r="V1177" s="312"/>
      <c r="X1177" s="312"/>
      <c r="Y1177" s="312"/>
      <c r="AA1177" s="312"/>
      <c r="AB1177" s="312"/>
    </row>
    <row r="1178" spans="18:28" hidden="1">
      <c r="R1178" s="312"/>
      <c r="S1178" s="312"/>
      <c r="U1178" s="312"/>
      <c r="V1178" s="312"/>
      <c r="X1178" s="312"/>
      <c r="Y1178" s="312"/>
      <c r="AA1178" s="312"/>
      <c r="AB1178" s="312"/>
    </row>
    <row r="1179" spans="18:28" hidden="1">
      <c r="R1179" s="312"/>
      <c r="S1179" s="312"/>
      <c r="U1179" s="312"/>
      <c r="V1179" s="312"/>
      <c r="X1179" s="312"/>
      <c r="Y1179" s="312"/>
      <c r="AA1179" s="312"/>
      <c r="AB1179" s="312"/>
    </row>
    <row r="1180" spans="18:28" hidden="1">
      <c r="R1180" s="312"/>
      <c r="S1180" s="312"/>
      <c r="U1180" s="312"/>
      <c r="V1180" s="312"/>
      <c r="X1180" s="312"/>
      <c r="Y1180" s="312"/>
      <c r="AA1180" s="312"/>
      <c r="AB1180" s="312"/>
    </row>
    <row r="1181" spans="18:28" hidden="1">
      <c r="R1181" s="312"/>
      <c r="S1181" s="312"/>
      <c r="U1181" s="312"/>
      <c r="V1181" s="312"/>
      <c r="X1181" s="312"/>
      <c r="Y1181" s="312"/>
      <c r="AA1181" s="312"/>
      <c r="AB1181" s="312"/>
    </row>
    <row r="1182" spans="18:28" hidden="1">
      <c r="R1182" s="312"/>
      <c r="S1182" s="312"/>
      <c r="U1182" s="312"/>
      <c r="V1182" s="312"/>
      <c r="X1182" s="312"/>
      <c r="Y1182" s="312"/>
      <c r="AA1182" s="312"/>
      <c r="AB1182" s="312"/>
    </row>
    <row r="1183" spans="18:28" hidden="1">
      <c r="R1183" s="312"/>
      <c r="S1183" s="312"/>
      <c r="U1183" s="312"/>
      <c r="V1183" s="312"/>
      <c r="X1183" s="312"/>
      <c r="Y1183" s="312"/>
      <c r="AA1183" s="312"/>
      <c r="AB1183" s="312"/>
    </row>
    <row r="1184" spans="18:28" hidden="1">
      <c r="R1184" s="312"/>
      <c r="S1184" s="312"/>
      <c r="U1184" s="312"/>
      <c r="V1184" s="312"/>
      <c r="X1184" s="312"/>
      <c r="Y1184" s="312"/>
      <c r="AA1184" s="312"/>
      <c r="AB1184" s="312"/>
    </row>
    <row r="1185" spans="18:28" hidden="1">
      <c r="R1185" s="312"/>
      <c r="S1185" s="312"/>
      <c r="U1185" s="312"/>
      <c r="V1185" s="312"/>
      <c r="X1185" s="312"/>
      <c r="Y1185" s="312"/>
      <c r="AA1185" s="312"/>
      <c r="AB1185" s="312"/>
    </row>
    <row r="1186" spans="18:28" hidden="1">
      <c r="R1186" s="312"/>
      <c r="S1186" s="312"/>
      <c r="U1186" s="312"/>
      <c r="V1186" s="312"/>
      <c r="X1186" s="312"/>
      <c r="Y1186" s="312"/>
      <c r="AA1186" s="312"/>
      <c r="AB1186" s="312"/>
    </row>
    <row r="1187" spans="18:28" hidden="1">
      <c r="R1187" s="312"/>
      <c r="S1187" s="312"/>
      <c r="U1187" s="312"/>
      <c r="V1187" s="312"/>
      <c r="X1187" s="312"/>
      <c r="Y1187" s="312"/>
      <c r="AA1187" s="312"/>
      <c r="AB1187" s="312"/>
    </row>
    <row r="1188" spans="18:28" hidden="1">
      <c r="R1188" s="312"/>
      <c r="S1188" s="312"/>
      <c r="U1188" s="312"/>
      <c r="V1188" s="312"/>
      <c r="X1188" s="312"/>
      <c r="Y1188" s="312"/>
      <c r="AA1188" s="312"/>
      <c r="AB1188" s="312"/>
    </row>
    <row r="1189" spans="18:28" hidden="1">
      <c r="R1189" s="312"/>
      <c r="S1189" s="312"/>
      <c r="U1189" s="312"/>
      <c r="V1189" s="312"/>
      <c r="X1189" s="312"/>
      <c r="Y1189" s="312"/>
      <c r="AA1189" s="312"/>
      <c r="AB1189" s="312"/>
    </row>
    <row r="1190" spans="18:28" hidden="1">
      <c r="R1190" s="312"/>
      <c r="S1190" s="312"/>
      <c r="U1190" s="312"/>
      <c r="V1190" s="312"/>
      <c r="X1190" s="312"/>
      <c r="Y1190" s="312"/>
      <c r="AA1190" s="312"/>
      <c r="AB1190" s="312"/>
    </row>
    <row r="1191" spans="18:28" hidden="1">
      <c r="R1191" s="312"/>
      <c r="S1191" s="312"/>
      <c r="U1191" s="312"/>
      <c r="V1191" s="312"/>
      <c r="X1191" s="312"/>
      <c r="Y1191" s="312"/>
      <c r="AA1191" s="312"/>
      <c r="AB1191" s="312"/>
    </row>
    <row r="1192" spans="18:28" hidden="1">
      <c r="R1192" s="312"/>
      <c r="S1192" s="312"/>
      <c r="U1192" s="312"/>
      <c r="V1192" s="312"/>
      <c r="X1192" s="312"/>
      <c r="Y1192" s="312"/>
      <c r="AA1192" s="312"/>
      <c r="AB1192" s="312"/>
    </row>
    <row r="1193" spans="18:28" hidden="1">
      <c r="R1193" s="312"/>
      <c r="S1193" s="312"/>
      <c r="U1193" s="312"/>
      <c r="V1193" s="312"/>
      <c r="X1193" s="312"/>
      <c r="Y1193" s="312"/>
      <c r="AA1193" s="312"/>
      <c r="AB1193" s="312"/>
    </row>
    <row r="1194" spans="18:28" hidden="1">
      <c r="R1194" s="312"/>
      <c r="S1194" s="312"/>
      <c r="U1194" s="312"/>
      <c r="V1194" s="312"/>
      <c r="X1194" s="312"/>
      <c r="Y1194" s="312"/>
      <c r="AA1194" s="312"/>
      <c r="AB1194" s="312"/>
    </row>
    <row r="1195" spans="18:28" hidden="1">
      <c r="R1195" s="312"/>
      <c r="S1195" s="312"/>
      <c r="U1195" s="312"/>
      <c r="V1195" s="312"/>
      <c r="X1195" s="312"/>
      <c r="Y1195" s="312"/>
      <c r="AA1195" s="312"/>
      <c r="AB1195" s="312"/>
    </row>
    <row r="1196" spans="18:28" hidden="1">
      <c r="R1196" s="312"/>
      <c r="S1196" s="312"/>
      <c r="U1196" s="312"/>
      <c r="V1196" s="312"/>
      <c r="X1196" s="312"/>
      <c r="Y1196" s="312"/>
      <c r="AA1196" s="312"/>
      <c r="AB1196" s="312"/>
    </row>
    <row r="1197" spans="18:28" hidden="1">
      <c r="R1197" s="312"/>
      <c r="S1197" s="312"/>
      <c r="U1197" s="312"/>
      <c r="V1197" s="312"/>
      <c r="X1197" s="312"/>
      <c r="Y1197" s="312"/>
      <c r="AA1197" s="312"/>
      <c r="AB1197" s="312"/>
    </row>
    <row r="1198" spans="18:28" hidden="1">
      <c r="R1198" s="312"/>
      <c r="S1198" s="312"/>
      <c r="U1198" s="312"/>
      <c r="V1198" s="312"/>
      <c r="X1198" s="312"/>
      <c r="Y1198" s="312"/>
      <c r="AA1198" s="312"/>
      <c r="AB1198" s="312"/>
    </row>
    <row r="1199" spans="18:28" hidden="1">
      <c r="R1199" s="312"/>
      <c r="S1199" s="312"/>
      <c r="U1199" s="312"/>
      <c r="V1199" s="312"/>
      <c r="X1199" s="312"/>
      <c r="Y1199" s="312"/>
      <c r="AA1199" s="312"/>
      <c r="AB1199" s="312"/>
    </row>
    <row r="1200" spans="18:28" hidden="1">
      <c r="R1200" s="312"/>
      <c r="S1200" s="312"/>
      <c r="U1200" s="312"/>
      <c r="V1200" s="312"/>
      <c r="X1200" s="312"/>
      <c r="Y1200" s="312"/>
      <c r="AA1200" s="312"/>
      <c r="AB1200" s="312"/>
    </row>
    <row r="1201" spans="18:28" hidden="1">
      <c r="R1201" s="312"/>
      <c r="S1201" s="312"/>
      <c r="U1201" s="312"/>
      <c r="V1201" s="312"/>
      <c r="X1201" s="312"/>
      <c r="Y1201" s="312"/>
      <c r="AA1201" s="312"/>
      <c r="AB1201" s="312"/>
    </row>
    <row r="1202" spans="18:28" hidden="1">
      <c r="R1202" s="312"/>
      <c r="S1202" s="312"/>
      <c r="U1202" s="312"/>
      <c r="V1202" s="312"/>
      <c r="X1202" s="312"/>
      <c r="Y1202" s="312"/>
      <c r="AA1202" s="312"/>
      <c r="AB1202" s="312"/>
    </row>
    <row r="1203" spans="18:28" hidden="1">
      <c r="R1203" s="312"/>
      <c r="S1203" s="312"/>
      <c r="U1203" s="312"/>
      <c r="V1203" s="312"/>
      <c r="X1203" s="312"/>
      <c r="Y1203" s="312"/>
      <c r="AA1203" s="312"/>
      <c r="AB1203" s="312"/>
    </row>
    <row r="1204" spans="18:28" hidden="1">
      <c r="R1204" s="312"/>
      <c r="S1204" s="312"/>
      <c r="U1204" s="312"/>
      <c r="V1204" s="312"/>
      <c r="X1204" s="312"/>
      <c r="Y1204" s="312"/>
      <c r="AA1204" s="312"/>
      <c r="AB1204" s="312"/>
    </row>
    <row r="1205" spans="18:28" hidden="1">
      <c r="R1205" s="312"/>
      <c r="S1205" s="312"/>
      <c r="U1205" s="312"/>
      <c r="V1205" s="312"/>
      <c r="X1205" s="312"/>
      <c r="Y1205" s="312"/>
      <c r="AA1205" s="312"/>
      <c r="AB1205" s="312"/>
    </row>
    <row r="1206" spans="18:28" hidden="1">
      <c r="R1206" s="312"/>
      <c r="S1206" s="312"/>
      <c r="U1206" s="312"/>
      <c r="V1206" s="312"/>
      <c r="X1206" s="312"/>
      <c r="Y1206" s="312"/>
      <c r="AA1206" s="312"/>
      <c r="AB1206" s="312"/>
    </row>
    <row r="1207" spans="18:28" hidden="1">
      <c r="R1207" s="312"/>
      <c r="S1207" s="312"/>
      <c r="U1207" s="312"/>
      <c r="V1207" s="312"/>
      <c r="X1207" s="312"/>
      <c r="Y1207" s="312"/>
      <c r="AA1207" s="312"/>
      <c r="AB1207" s="312"/>
    </row>
    <row r="1208" spans="18:28" hidden="1">
      <c r="R1208" s="312"/>
      <c r="S1208" s="312"/>
      <c r="U1208" s="312"/>
      <c r="V1208" s="312"/>
      <c r="X1208" s="312"/>
      <c r="Y1208" s="312"/>
      <c r="AA1208" s="312"/>
      <c r="AB1208" s="312"/>
    </row>
    <row r="1209" spans="18:28" hidden="1">
      <c r="R1209" s="312"/>
      <c r="S1209" s="312"/>
      <c r="U1209" s="312"/>
      <c r="V1209" s="312"/>
      <c r="X1209" s="312"/>
      <c r="Y1209" s="312"/>
      <c r="AA1209" s="312"/>
      <c r="AB1209" s="312"/>
    </row>
    <row r="1210" spans="18:28" hidden="1">
      <c r="R1210" s="312"/>
      <c r="S1210" s="312"/>
      <c r="U1210" s="312"/>
      <c r="V1210" s="312"/>
      <c r="X1210" s="312"/>
      <c r="Y1210" s="312"/>
      <c r="AA1210" s="312"/>
      <c r="AB1210" s="312"/>
    </row>
    <row r="1211" spans="18:28" hidden="1">
      <c r="R1211" s="312"/>
      <c r="S1211" s="312"/>
      <c r="U1211" s="312"/>
      <c r="V1211" s="312"/>
      <c r="X1211" s="312"/>
      <c r="Y1211" s="312"/>
      <c r="AA1211" s="312"/>
      <c r="AB1211" s="312"/>
    </row>
    <row r="1212" spans="18:28" hidden="1">
      <c r="R1212" s="312"/>
      <c r="S1212" s="312"/>
      <c r="U1212" s="312"/>
      <c r="V1212" s="312"/>
      <c r="X1212" s="312"/>
      <c r="Y1212" s="312"/>
      <c r="AA1212" s="312"/>
      <c r="AB1212" s="312"/>
    </row>
    <row r="1213" spans="18:28" hidden="1">
      <c r="R1213" s="312"/>
      <c r="S1213" s="312"/>
      <c r="U1213" s="312"/>
      <c r="V1213" s="312"/>
      <c r="X1213" s="312"/>
      <c r="Y1213" s="312"/>
      <c r="AA1213" s="312"/>
      <c r="AB1213" s="312"/>
    </row>
    <row r="1214" spans="18:28" hidden="1">
      <c r="R1214" s="312"/>
      <c r="S1214" s="312"/>
      <c r="U1214" s="312"/>
      <c r="V1214" s="312"/>
      <c r="X1214" s="312"/>
      <c r="Y1214" s="312"/>
      <c r="AA1214" s="312"/>
      <c r="AB1214" s="312"/>
    </row>
    <row r="1215" spans="18:28" hidden="1">
      <c r="R1215" s="312"/>
      <c r="S1215" s="312"/>
      <c r="U1215" s="312"/>
      <c r="V1215" s="312"/>
      <c r="X1215" s="312"/>
      <c r="Y1215" s="312"/>
      <c r="AA1215" s="312"/>
      <c r="AB1215" s="312"/>
    </row>
    <row r="1216" spans="18:28" hidden="1">
      <c r="R1216" s="312"/>
      <c r="S1216" s="312"/>
      <c r="U1216" s="312"/>
      <c r="V1216" s="312"/>
      <c r="X1216" s="312"/>
      <c r="Y1216" s="312"/>
      <c r="AA1216" s="312"/>
      <c r="AB1216" s="312"/>
    </row>
    <row r="1217" spans="18:28" hidden="1">
      <c r="R1217" s="312"/>
      <c r="S1217" s="312"/>
      <c r="U1217" s="312"/>
      <c r="V1217" s="312"/>
      <c r="X1217" s="312"/>
      <c r="Y1217" s="312"/>
      <c r="AA1217" s="312"/>
      <c r="AB1217" s="312"/>
    </row>
    <row r="1218" spans="18:28" hidden="1">
      <c r="R1218" s="312"/>
      <c r="S1218" s="312"/>
      <c r="U1218" s="312"/>
      <c r="V1218" s="312"/>
      <c r="X1218" s="312"/>
      <c r="Y1218" s="312"/>
      <c r="AA1218" s="312"/>
      <c r="AB1218" s="312"/>
    </row>
    <row r="1219" spans="18:28" hidden="1">
      <c r="R1219" s="312"/>
      <c r="S1219" s="312"/>
      <c r="U1219" s="312"/>
      <c r="V1219" s="312"/>
      <c r="X1219" s="312"/>
      <c r="Y1219" s="312"/>
      <c r="AA1219" s="312"/>
      <c r="AB1219" s="312"/>
    </row>
    <row r="1220" spans="18:28" hidden="1">
      <c r="R1220" s="312"/>
      <c r="S1220" s="312"/>
      <c r="U1220" s="312"/>
      <c r="V1220" s="312"/>
      <c r="X1220" s="312"/>
      <c r="Y1220" s="312"/>
      <c r="AA1220" s="312"/>
      <c r="AB1220" s="312"/>
    </row>
    <row r="1221" spans="18:28" hidden="1">
      <c r="R1221" s="312"/>
      <c r="S1221" s="312"/>
      <c r="U1221" s="312"/>
      <c r="V1221" s="312"/>
      <c r="X1221" s="312"/>
      <c r="Y1221" s="312"/>
      <c r="AA1221" s="312"/>
      <c r="AB1221" s="312"/>
    </row>
    <row r="1222" spans="18:28" hidden="1">
      <c r="R1222" s="312"/>
      <c r="S1222" s="312"/>
      <c r="U1222" s="312"/>
      <c r="V1222" s="312"/>
      <c r="X1222" s="312"/>
      <c r="Y1222" s="312"/>
      <c r="AA1222" s="312"/>
      <c r="AB1222" s="312"/>
    </row>
    <row r="1223" spans="18:28" hidden="1">
      <c r="R1223" s="312"/>
      <c r="S1223" s="312"/>
      <c r="U1223" s="312"/>
      <c r="V1223" s="312"/>
      <c r="X1223" s="312"/>
      <c r="Y1223" s="312"/>
      <c r="AA1223" s="312"/>
      <c r="AB1223" s="312"/>
    </row>
    <row r="1224" spans="18:28" hidden="1">
      <c r="R1224" s="312"/>
      <c r="S1224" s="312"/>
      <c r="U1224" s="312"/>
      <c r="V1224" s="312"/>
      <c r="X1224" s="312"/>
      <c r="Y1224" s="312"/>
      <c r="AA1224" s="312"/>
      <c r="AB1224" s="312"/>
    </row>
    <row r="1225" spans="18:28" hidden="1">
      <c r="R1225" s="312"/>
      <c r="S1225" s="312"/>
      <c r="U1225" s="312"/>
      <c r="V1225" s="312"/>
      <c r="X1225" s="312"/>
      <c r="Y1225" s="312"/>
      <c r="AA1225" s="312"/>
      <c r="AB1225" s="312"/>
    </row>
    <row r="1226" spans="18:28" hidden="1">
      <c r="R1226" s="312"/>
      <c r="S1226" s="312"/>
      <c r="U1226" s="312"/>
      <c r="V1226" s="312"/>
      <c r="X1226" s="312"/>
      <c r="Y1226" s="312"/>
      <c r="AA1226" s="312"/>
      <c r="AB1226" s="312"/>
    </row>
    <row r="1227" spans="18:28" hidden="1">
      <c r="R1227" s="312"/>
      <c r="S1227" s="312"/>
      <c r="U1227" s="312"/>
      <c r="V1227" s="312"/>
      <c r="X1227" s="312"/>
      <c r="Y1227" s="312"/>
      <c r="AA1227" s="312"/>
      <c r="AB1227" s="312"/>
    </row>
    <row r="1228" spans="18:28" hidden="1">
      <c r="R1228" s="312"/>
      <c r="S1228" s="312"/>
      <c r="U1228" s="312"/>
      <c r="V1228" s="312"/>
      <c r="X1228" s="312"/>
      <c r="Y1228" s="312"/>
      <c r="AA1228" s="312"/>
      <c r="AB1228" s="312"/>
    </row>
    <row r="1229" spans="18:28" hidden="1">
      <c r="R1229" s="312"/>
      <c r="S1229" s="312"/>
      <c r="U1229" s="312"/>
      <c r="V1229" s="312"/>
      <c r="X1229" s="312"/>
      <c r="Y1229" s="312"/>
      <c r="AA1229" s="312"/>
      <c r="AB1229" s="312"/>
    </row>
    <row r="1230" spans="18:28" hidden="1">
      <c r="R1230" s="312"/>
      <c r="S1230" s="312"/>
      <c r="U1230" s="312"/>
      <c r="V1230" s="312"/>
      <c r="X1230" s="312"/>
      <c r="Y1230" s="312"/>
      <c r="AA1230" s="312"/>
      <c r="AB1230" s="312"/>
    </row>
    <row r="1231" spans="18:28" hidden="1">
      <c r="R1231" s="312"/>
      <c r="S1231" s="312"/>
      <c r="U1231" s="312"/>
      <c r="V1231" s="312"/>
      <c r="X1231" s="312"/>
      <c r="Y1231" s="312"/>
      <c r="AA1231" s="312"/>
      <c r="AB1231" s="312"/>
    </row>
    <row r="1232" spans="18:28" hidden="1">
      <c r="R1232" s="312"/>
      <c r="S1232" s="312"/>
      <c r="U1232" s="312"/>
      <c r="V1232" s="312"/>
      <c r="X1232" s="312"/>
      <c r="Y1232" s="312"/>
      <c r="AA1232" s="312"/>
      <c r="AB1232" s="312"/>
    </row>
    <row r="1233" spans="18:28" hidden="1">
      <c r="R1233" s="312"/>
      <c r="S1233" s="312"/>
      <c r="U1233" s="312"/>
      <c r="V1233" s="312"/>
      <c r="X1233" s="312"/>
      <c r="Y1233" s="312"/>
      <c r="AA1233" s="312"/>
      <c r="AB1233" s="312"/>
    </row>
    <row r="1234" spans="18:28" hidden="1">
      <c r="R1234" s="312"/>
      <c r="S1234" s="312"/>
      <c r="U1234" s="312"/>
      <c r="V1234" s="312"/>
      <c r="X1234" s="312"/>
      <c r="Y1234" s="312"/>
      <c r="AA1234" s="312"/>
      <c r="AB1234" s="312"/>
    </row>
    <row r="1235" spans="18:28" hidden="1">
      <c r="R1235" s="312"/>
      <c r="S1235" s="312"/>
      <c r="U1235" s="312"/>
      <c r="V1235" s="312"/>
      <c r="X1235" s="312"/>
      <c r="Y1235" s="312"/>
      <c r="AA1235" s="312"/>
      <c r="AB1235" s="312"/>
    </row>
    <row r="1236" spans="18:28" hidden="1">
      <c r="R1236" s="312"/>
      <c r="S1236" s="312"/>
      <c r="U1236" s="312"/>
      <c r="V1236" s="312"/>
      <c r="X1236" s="312"/>
      <c r="Y1236" s="312"/>
      <c r="AA1236" s="312"/>
      <c r="AB1236" s="312"/>
    </row>
    <row r="1237" spans="18:28" hidden="1">
      <c r="R1237" s="312"/>
      <c r="S1237" s="312"/>
      <c r="U1237" s="312"/>
      <c r="V1237" s="312"/>
      <c r="X1237" s="312"/>
      <c r="Y1237" s="312"/>
      <c r="AA1237" s="312"/>
      <c r="AB1237" s="312"/>
    </row>
    <row r="1238" spans="18:28" hidden="1">
      <c r="R1238" s="312"/>
      <c r="S1238" s="312"/>
      <c r="U1238" s="312"/>
      <c r="V1238" s="312"/>
      <c r="X1238" s="312"/>
      <c r="Y1238" s="312"/>
      <c r="AA1238" s="312"/>
      <c r="AB1238" s="312"/>
    </row>
    <row r="1239" spans="18:28" hidden="1">
      <c r="R1239" s="312"/>
      <c r="S1239" s="312"/>
      <c r="U1239" s="312"/>
      <c r="V1239" s="312"/>
      <c r="X1239" s="312"/>
      <c r="Y1239" s="312"/>
      <c r="AA1239" s="312"/>
      <c r="AB1239" s="312"/>
    </row>
    <row r="1240" spans="18:28" hidden="1">
      <c r="R1240" s="312"/>
      <c r="S1240" s="312"/>
      <c r="U1240" s="312"/>
      <c r="V1240" s="312"/>
      <c r="X1240" s="312"/>
      <c r="Y1240" s="312"/>
      <c r="AA1240" s="312"/>
      <c r="AB1240" s="312"/>
    </row>
    <row r="1241" spans="18:28" hidden="1">
      <c r="R1241" s="312"/>
      <c r="S1241" s="312"/>
      <c r="U1241" s="312"/>
      <c r="V1241" s="312"/>
      <c r="X1241" s="312"/>
      <c r="Y1241" s="312"/>
      <c r="AA1241" s="312"/>
      <c r="AB1241" s="312"/>
    </row>
    <row r="1242" spans="18:28" hidden="1">
      <c r="R1242" s="312"/>
      <c r="S1242" s="312"/>
      <c r="U1242" s="312"/>
      <c r="V1242" s="312"/>
      <c r="X1242" s="312"/>
      <c r="Y1242" s="312"/>
      <c r="AA1242" s="312"/>
      <c r="AB1242" s="312"/>
    </row>
    <row r="1243" spans="18:28" hidden="1">
      <c r="R1243" s="312"/>
      <c r="S1243" s="312"/>
      <c r="U1243" s="312"/>
      <c r="V1243" s="312"/>
      <c r="X1243" s="312"/>
      <c r="Y1243" s="312"/>
      <c r="AA1243" s="312"/>
      <c r="AB1243" s="312"/>
    </row>
    <row r="1244" spans="18:28" hidden="1">
      <c r="R1244" s="312"/>
      <c r="S1244" s="312"/>
      <c r="U1244" s="312"/>
      <c r="V1244" s="312"/>
      <c r="X1244" s="312"/>
      <c r="Y1244" s="312"/>
      <c r="AA1244" s="312"/>
      <c r="AB1244" s="312"/>
    </row>
    <row r="1245" spans="18:28" hidden="1">
      <c r="R1245" s="312"/>
      <c r="S1245" s="312"/>
      <c r="U1245" s="312"/>
      <c r="V1245" s="312"/>
      <c r="X1245" s="312"/>
      <c r="Y1245" s="312"/>
      <c r="AA1245" s="312"/>
      <c r="AB1245" s="312"/>
    </row>
    <row r="1246" spans="18:28" hidden="1">
      <c r="R1246" s="312"/>
      <c r="S1246" s="312"/>
      <c r="U1246" s="312"/>
      <c r="V1246" s="312"/>
      <c r="X1246" s="312"/>
      <c r="Y1246" s="312"/>
      <c r="AA1246" s="312"/>
      <c r="AB1246" s="312"/>
    </row>
    <row r="1247" spans="18:28" hidden="1">
      <c r="R1247" s="312"/>
      <c r="S1247" s="312"/>
      <c r="U1247" s="312"/>
      <c r="V1247" s="312"/>
      <c r="X1247" s="312"/>
      <c r="Y1247" s="312"/>
      <c r="AA1247" s="312"/>
      <c r="AB1247" s="312"/>
    </row>
    <row r="1248" spans="18:28" hidden="1">
      <c r="R1248" s="312"/>
      <c r="S1248" s="312"/>
      <c r="U1248" s="312"/>
      <c r="V1248" s="312"/>
      <c r="X1248" s="312"/>
      <c r="Y1248" s="312"/>
      <c r="AA1248" s="312"/>
      <c r="AB1248" s="312"/>
    </row>
    <row r="1249" spans="18:28" hidden="1">
      <c r="R1249" s="312"/>
      <c r="S1249" s="312"/>
      <c r="U1249" s="312"/>
      <c r="V1249" s="312"/>
      <c r="X1249" s="312"/>
      <c r="Y1249" s="312"/>
      <c r="AA1249" s="312"/>
      <c r="AB1249" s="312"/>
    </row>
    <row r="1250" spans="18:28" hidden="1">
      <c r="R1250" s="312"/>
      <c r="S1250" s="312"/>
      <c r="U1250" s="312"/>
      <c r="V1250" s="312"/>
      <c r="X1250" s="312"/>
      <c r="Y1250" s="312"/>
      <c r="AA1250" s="312"/>
      <c r="AB1250" s="312"/>
    </row>
    <row r="1251" spans="18:28" hidden="1">
      <c r="R1251" s="312"/>
      <c r="S1251" s="312"/>
      <c r="U1251" s="312"/>
      <c r="V1251" s="312"/>
      <c r="X1251" s="312"/>
      <c r="Y1251" s="312"/>
      <c r="AA1251" s="312"/>
      <c r="AB1251" s="312"/>
    </row>
    <row r="1252" spans="18:28" hidden="1">
      <c r="R1252" s="312"/>
      <c r="S1252" s="312"/>
      <c r="U1252" s="312"/>
      <c r="V1252" s="312"/>
      <c r="X1252" s="312"/>
      <c r="Y1252" s="312"/>
      <c r="AA1252" s="312"/>
      <c r="AB1252" s="312"/>
    </row>
    <row r="1253" spans="18:28" hidden="1">
      <c r="R1253" s="312"/>
      <c r="S1253" s="312"/>
      <c r="U1253" s="312"/>
      <c r="V1253" s="312"/>
      <c r="X1253" s="312"/>
      <c r="Y1253" s="312"/>
      <c r="AA1253" s="312"/>
      <c r="AB1253" s="312"/>
    </row>
    <row r="1254" spans="18:28" hidden="1">
      <c r="R1254" s="312"/>
      <c r="S1254" s="312"/>
      <c r="U1254" s="312"/>
      <c r="V1254" s="312"/>
      <c r="X1254" s="312"/>
      <c r="Y1254" s="312"/>
      <c r="AA1254" s="312"/>
      <c r="AB1254" s="312"/>
    </row>
    <row r="1255" spans="18:28" hidden="1">
      <c r="R1255" s="312"/>
      <c r="S1255" s="312"/>
      <c r="U1255" s="312"/>
      <c r="V1255" s="312"/>
      <c r="X1255" s="312"/>
      <c r="Y1255" s="312"/>
      <c r="AA1255" s="312"/>
      <c r="AB1255" s="312"/>
    </row>
    <row r="1256" spans="18:28" hidden="1">
      <c r="R1256" s="312"/>
      <c r="S1256" s="312"/>
      <c r="U1256" s="312"/>
      <c r="V1256" s="312"/>
      <c r="X1256" s="312"/>
      <c r="Y1256" s="312"/>
      <c r="AA1256" s="312"/>
      <c r="AB1256" s="312"/>
    </row>
    <row r="1257" spans="18:28" hidden="1">
      <c r="R1257" s="312"/>
      <c r="S1257" s="312"/>
      <c r="U1257" s="312"/>
      <c r="V1257" s="312"/>
      <c r="X1257" s="312"/>
      <c r="Y1257" s="312"/>
      <c r="AA1257" s="312"/>
      <c r="AB1257" s="312"/>
    </row>
    <row r="1258" spans="18:28" hidden="1">
      <c r="R1258" s="312"/>
      <c r="S1258" s="312"/>
      <c r="U1258" s="312"/>
      <c r="V1258" s="312"/>
      <c r="X1258" s="312"/>
      <c r="Y1258" s="312"/>
      <c r="AA1258" s="312"/>
      <c r="AB1258" s="312"/>
    </row>
    <row r="1259" spans="18:28" hidden="1">
      <c r="R1259" s="312"/>
      <c r="S1259" s="312"/>
      <c r="U1259" s="312"/>
      <c r="V1259" s="312"/>
      <c r="X1259" s="312"/>
      <c r="Y1259" s="312"/>
      <c r="AA1259" s="312"/>
      <c r="AB1259" s="312"/>
    </row>
    <row r="1260" spans="18:28" hidden="1">
      <c r="R1260" s="312"/>
      <c r="S1260" s="312"/>
      <c r="U1260" s="312"/>
      <c r="V1260" s="312"/>
      <c r="X1260" s="312"/>
      <c r="Y1260" s="312"/>
      <c r="AA1260" s="312"/>
      <c r="AB1260" s="312"/>
    </row>
    <row r="1261" spans="18:28" hidden="1">
      <c r="R1261" s="312"/>
      <c r="S1261" s="312"/>
      <c r="U1261" s="312"/>
      <c r="V1261" s="312"/>
      <c r="X1261" s="312"/>
      <c r="Y1261" s="312"/>
      <c r="AA1261" s="312"/>
      <c r="AB1261" s="312"/>
    </row>
    <row r="1262" spans="18:28" hidden="1">
      <c r="R1262" s="312"/>
      <c r="S1262" s="312"/>
      <c r="U1262" s="312"/>
      <c r="V1262" s="312"/>
      <c r="X1262" s="312"/>
      <c r="Y1262" s="312"/>
      <c r="AA1262" s="312"/>
      <c r="AB1262" s="312"/>
    </row>
    <row r="1263" spans="18:28" hidden="1">
      <c r="R1263" s="312"/>
      <c r="S1263" s="312"/>
      <c r="U1263" s="312"/>
      <c r="V1263" s="312"/>
      <c r="X1263" s="312"/>
      <c r="Y1263" s="312"/>
      <c r="AA1263" s="312"/>
      <c r="AB1263" s="312"/>
    </row>
    <row r="1264" spans="18:28" hidden="1">
      <c r="R1264" s="312"/>
      <c r="S1264" s="312"/>
      <c r="U1264" s="312"/>
      <c r="V1264" s="312"/>
      <c r="X1264" s="312"/>
      <c r="Y1264" s="312"/>
      <c r="AA1264" s="312"/>
      <c r="AB1264" s="312"/>
    </row>
    <row r="1265" spans="18:28" hidden="1">
      <c r="R1265" s="312"/>
      <c r="S1265" s="312"/>
      <c r="U1265" s="312"/>
      <c r="V1265" s="312"/>
      <c r="X1265" s="312"/>
      <c r="Y1265" s="312"/>
      <c r="AA1265" s="312"/>
      <c r="AB1265" s="312"/>
    </row>
    <row r="1266" spans="18:28" hidden="1">
      <c r="R1266" s="312"/>
      <c r="S1266" s="312"/>
      <c r="U1266" s="312"/>
      <c r="V1266" s="312"/>
      <c r="X1266" s="312"/>
      <c r="Y1266" s="312"/>
      <c r="AA1266" s="312"/>
      <c r="AB1266" s="312"/>
    </row>
    <row r="1267" spans="18:28" hidden="1">
      <c r="R1267" s="312"/>
      <c r="S1267" s="312"/>
      <c r="U1267" s="312"/>
      <c r="V1267" s="312"/>
      <c r="X1267" s="312"/>
      <c r="Y1267" s="312"/>
      <c r="AA1267" s="312"/>
      <c r="AB1267" s="312"/>
    </row>
    <row r="1268" spans="18:28" hidden="1">
      <c r="R1268" s="312"/>
      <c r="S1268" s="312"/>
      <c r="U1268" s="312"/>
      <c r="V1268" s="312"/>
      <c r="X1268" s="312"/>
      <c r="Y1268" s="312"/>
      <c r="AA1268" s="312"/>
      <c r="AB1268" s="312"/>
    </row>
    <row r="1269" spans="18:28" hidden="1">
      <c r="R1269" s="312"/>
      <c r="S1269" s="312"/>
      <c r="U1269" s="312"/>
      <c r="V1269" s="312"/>
      <c r="X1269" s="312"/>
      <c r="Y1269" s="312"/>
      <c r="AA1269" s="312"/>
      <c r="AB1269" s="312"/>
    </row>
    <row r="1270" spans="18:28" hidden="1">
      <c r="R1270" s="312"/>
      <c r="S1270" s="312"/>
      <c r="U1270" s="312"/>
      <c r="V1270" s="312"/>
      <c r="X1270" s="312"/>
      <c r="Y1270" s="312"/>
      <c r="AA1270" s="312"/>
      <c r="AB1270" s="312"/>
    </row>
    <row r="1271" spans="18:28" hidden="1">
      <c r="R1271" s="312"/>
      <c r="S1271" s="312"/>
      <c r="U1271" s="312"/>
      <c r="V1271" s="312"/>
      <c r="X1271" s="312"/>
      <c r="Y1271" s="312"/>
      <c r="AA1271" s="312"/>
      <c r="AB1271" s="312"/>
    </row>
    <row r="1272" spans="18:28" hidden="1">
      <c r="R1272" s="312"/>
      <c r="S1272" s="312"/>
      <c r="U1272" s="312"/>
      <c r="V1272" s="312"/>
      <c r="X1272" s="312"/>
      <c r="Y1272" s="312"/>
      <c r="AA1272" s="312"/>
      <c r="AB1272" s="312"/>
    </row>
    <row r="1273" spans="18:28" hidden="1">
      <c r="R1273" s="312"/>
      <c r="S1273" s="312"/>
      <c r="U1273" s="312"/>
      <c r="V1273" s="312"/>
      <c r="X1273" s="312"/>
      <c r="Y1273" s="312"/>
      <c r="AA1273" s="312"/>
      <c r="AB1273" s="312"/>
    </row>
    <row r="1274" spans="18:28" hidden="1">
      <c r="R1274" s="312"/>
      <c r="S1274" s="312"/>
      <c r="U1274" s="312"/>
      <c r="V1274" s="312"/>
      <c r="X1274" s="312"/>
      <c r="Y1274" s="312"/>
      <c r="AA1274" s="312"/>
      <c r="AB1274" s="312"/>
    </row>
    <row r="1275" spans="18:28" hidden="1">
      <c r="R1275" s="312"/>
      <c r="S1275" s="312"/>
      <c r="U1275" s="312"/>
      <c r="V1275" s="312"/>
      <c r="X1275" s="312"/>
      <c r="Y1275" s="312"/>
      <c r="AA1275" s="312"/>
      <c r="AB1275" s="312"/>
    </row>
    <row r="1276" spans="18:28" hidden="1">
      <c r="R1276" s="312"/>
      <c r="S1276" s="312"/>
      <c r="U1276" s="312"/>
      <c r="V1276" s="312"/>
      <c r="X1276" s="312"/>
      <c r="Y1276" s="312"/>
      <c r="AA1276" s="312"/>
      <c r="AB1276" s="312"/>
    </row>
    <row r="1277" spans="18:28" hidden="1">
      <c r="R1277" s="312"/>
      <c r="S1277" s="312"/>
      <c r="U1277" s="312"/>
      <c r="V1277" s="312"/>
      <c r="X1277" s="312"/>
      <c r="Y1277" s="312"/>
      <c r="AA1277" s="312"/>
      <c r="AB1277" s="312"/>
    </row>
    <row r="1278" spans="18:28" hidden="1">
      <c r="R1278" s="312"/>
      <c r="S1278" s="312"/>
      <c r="U1278" s="312"/>
      <c r="V1278" s="312"/>
      <c r="X1278" s="312"/>
      <c r="Y1278" s="312"/>
      <c r="AA1278" s="312"/>
      <c r="AB1278" s="312"/>
    </row>
    <row r="1279" spans="18:28" hidden="1">
      <c r="R1279" s="312"/>
      <c r="S1279" s="312"/>
      <c r="U1279" s="312"/>
      <c r="V1279" s="312"/>
      <c r="X1279" s="312"/>
      <c r="Y1279" s="312"/>
      <c r="AA1279" s="312"/>
      <c r="AB1279" s="312"/>
    </row>
    <row r="1280" spans="18:28" hidden="1">
      <c r="R1280" s="312"/>
      <c r="S1280" s="312"/>
      <c r="U1280" s="312"/>
      <c r="V1280" s="312"/>
      <c r="X1280" s="312"/>
      <c r="Y1280" s="312"/>
      <c r="AA1280" s="312"/>
      <c r="AB1280" s="312"/>
    </row>
    <row r="1281" spans="18:28" hidden="1">
      <c r="R1281" s="312"/>
      <c r="S1281" s="312"/>
      <c r="U1281" s="312"/>
      <c r="V1281" s="312"/>
      <c r="X1281" s="312"/>
      <c r="Y1281" s="312"/>
      <c r="AA1281" s="312"/>
      <c r="AB1281" s="312"/>
    </row>
    <row r="1282" spans="18:28" hidden="1">
      <c r="R1282" s="312"/>
      <c r="S1282" s="312"/>
      <c r="U1282" s="312"/>
      <c r="V1282" s="312"/>
      <c r="X1282" s="312"/>
      <c r="Y1282" s="312"/>
      <c r="AA1282" s="312"/>
      <c r="AB1282" s="312"/>
    </row>
    <row r="1283" spans="18:28" hidden="1">
      <c r="R1283" s="312"/>
      <c r="S1283" s="312"/>
      <c r="U1283" s="312"/>
      <c r="V1283" s="312"/>
      <c r="X1283" s="312"/>
      <c r="Y1283" s="312"/>
      <c r="AA1283" s="312"/>
      <c r="AB1283" s="312"/>
    </row>
    <row r="1284" spans="18:28" hidden="1">
      <c r="R1284" s="312"/>
      <c r="S1284" s="312"/>
      <c r="U1284" s="312"/>
      <c r="V1284" s="312"/>
      <c r="X1284" s="312"/>
      <c r="Y1284" s="312"/>
      <c r="AA1284" s="312"/>
      <c r="AB1284" s="312"/>
    </row>
    <row r="1285" spans="18:28" hidden="1">
      <c r="R1285" s="312"/>
      <c r="S1285" s="312"/>
      <c r="U1285" s="312"/>
      <c r="V1285" s="312"/>
      <c r="X1285" s="312"/>
      <c r="Y1285" s="312"/>
      <c r="AA1285" s="312"/>
      <c r="AB1285" s="312"/>
    </row>
    <row r="1286" spans="18:28" hidden="1">
      <c r="R1286" s="312"/>
      <c r="S1286" s="312"/>
      <c r="U1286" s="312"/>
      <c r="V1286" s="312"/>
      <c r="X1286" s="312"/>
      <c r="Y1286" s="312"/>
      <c r="AA1286" s="312"/>
      <c r="AB1286" s="312"/>
    </row>
    <row r="1287" spans="18:28" hidden="1">
      <c r="R1287" s="312"/>
      <c r="S1287" s="312"/>
      <c r="U1287" s="312"/>
      <c r="V1287" s="312"/>
      <c r="X1287" s="312"/>
      <c r="Y1287" s="312"/>
      <c r="AA1287" s="312"/>
      <c r="AB1287" s="312"/>
    </row>
    <row r="1288" spans="18:28" hidden="1">
      <c r="R1288" s="312"/>
      <c r="S1288" s="312"/>
      <c r="U1288" s="312"/>
      <c r="V1288" s="312"/>
      <c r="X1288" s="312"/>
      <c r="Y1288" s="312"/>
      <c r="AA1288" s="312"/>
      <c r="AB1288" s="312"/>
    </row>
    <row r="1289" spans="18:28" hidden="1">
      <c r="R1289" s="312"/>
      <c r="S1289" s="312"/>
      <c r="U1289" s="312"/>
      <c r="V1289" s="312"/>
      <c r="X1289" s="312"/>
      <c r="Y1289" s="312"/>
      <c r="AA1289" s="312"/>
      <c r="AB1289" s="312"/>
    </row>
    <row r="1290" spans="18:28" hidden="1">
      <c r="R1290" s="312"/>
      <c r="S1290" s="312"/>
      <c r="U1290" s="312"/>
      <c r="V1290" s="312"/>
      <c r="X1290" s="312"/>
      <c r="Y1290" s="312"/>
      <c r="AA1290" s="312"/>
      <c r="AB1290" s="312"/>
    </row>
    <row r="1291" spans="18:28" hidden="1">
      <c r="R1291" s="312"/>
      <c r="S1291" s="312"/>
      <c r="U1291" s="312"/>
      <c r="V1291" s="312"/>
      <c r="X1291" s="312"/>
      <c r="Y1291" s="312"/>
      <c r="AA1291" s="312"/>
      <c r="AB1291" s="312"/>
    </row>
    <row r="1292" spans="18:28" hidden="1">
      <c r="R1292" s="312"/>
      <c r="S1292" s="312"/>
      <c r="U1292" s="312"/>
      <c r="V1292" s="312"/>
      <c r="X1292" s="312"/>
      <c r="Y1292" s="312"/>
      <c r="AA1292" s="312"/>
      <c r="AB1292" s="312"/>
    </row>
    <row r="1293" spans="18:28" hidden="1">
      <c r="R1293" s="312"/>
      <c r="S1293" s="312"/>
      <c r="U1293" s="312"/>
      <c r="V1293" s="312"/>
      <c r="X1293" s="312"/>
      <c r="Y1293" s="312"/>
      <c r="AA1293" s="312"/>
      <c r="AB1293" s="312"/>
    </row>
    <row r="1294" spans="18:28" hidden="1">
      <c r="R1294" s="312"/>
      <c r="S1294" s="312"/>
      <c r="U1294" s="312"/>
      <c r="V1294" s="312"/>
      <c r="X1294" s="312"/>
      <c r="Y1294" s="312"/>
      <c r="AA1294" s="312"/>
      <c r="AB1294" s="312"/>
    </row>
    <row r="1295" spans="18:28" hidden="1">
      <c r="R1295" s="312"/>
      <c r="S1295" s="312"/>
      <c r="U1295" s="312"/>
      <c r="V1295" s="312"/>
      <c r="X1295" s="312"/>
      <c r="Y1295" s="312"/>
      <c r="AA1295" s="312"/>
      <c r="AB1295" s="312"/>
    </row>
    <row r="1296" spans="18:28" hidden="1">
      <c r="R1296" s="312"/>
      <c r="S1296" s="312"/>
      <c r="U1296" s="312"/>
      <c r="V1296" s="312"/>
      <c r="X1296" s="312"/>
      <c r="Y1296" s="312"/>
      <c r="AA1296" s="312"/>
      <c r="AB1296" s="312"/>
    </row>
    <row r="1297" spans="18:28" hidden="1">
      <c r="R1297" s="312"/>
      <c r="S1297" s="312"/>
      <c r="U1297" s="312"/>
      <c r="V1297" s="312"/>
      <c r="X1297" s="312"/>
      <c r="Y1297" s="312"/>
      <c r="AA1297" s="312"/>
      <c r="AB1297" s="312"/>
    </row>
    <row r="1298" spans="18:28" hidden="1">
      <c r="R1298" s="312"/>
      <c r="S1298" s="312"/>
      <c r="U1298" s="312"/>
      <c r="V1298" s="312"/>
      <c r="X1298" s="312"/>
      <c r="Y1298" s="312"/>
      <c r="AA1298" s="312"/>
      <c r="AB1298" s="312"/>
    </row>
    <row r="1299" spans="18:28" hidden="1">
      <c r="R1299" s="312"/>
      <c r="S1299" s="312"/>
      <c r="U1299" s="312"/>
      <c r="V1299" s="312"/>
      <c r="X1299" s="312"/>
      <c r="Y1299" s="312"/>
      <c r="AA1299" s="312"/>
      <c r="AB1299" s="312"/>
    </row>
    <row r="1300" spans="18:28" hidden="1">
      <c r="R1300" s="312"/>
      <c r="S1300" s="312"/>
      <c r="U1300" s="312"/>
      <c r="V1300" s="312"/>
      <c r="X1300" s="312"/>
      <c r="Y1300" s="312"/>
      <c r="AA1300" s="312"/>
      <c r="AB1300" s="312"/>
    </row>
    <row r="1301" spans="18:28" hidden="1">
      <c r="R1301" s="312"/>
      <c r="S1301" s="312"/>
      <c r="U1301" s="312"/>
      <c r="V1301" s="312"/>
      <c r="X1301" s="312"/>
      <c r="Y1301" s="312"/>
      <c r="AA1301" s="312"/>
      <c r="AB1301" s="312"/>
    </row>
    <row r="1302" spans="18:28" hidden="1">
      <c r="R1302" s="312"/>
      <c r="S1302" s="312"/>
      <c r="U1302" s="312"/>
      <c r="V1302" s="312"/>
      <c r="X1302" s="312"/>
      <c r="Y1302" s="312"/>
      <c r="AA1302" s="312"/>
      <c r="AB1302" s="312"/>
    </row>
    <row r="1303" spans="18:28" hidden="1">
      <c r="R1303" s="312"/>
      <c r="S1303" s="312"/>
      <c r="U1303" s="312"/>
      <c r="V1303" s="312"/>
      <c r="X1303" s="312"/>
      <c r="Y1303" s="312"/>
      <c r="AA1303" s="312"/>
      <c r="AB1303" s="312"/>
    </row>
    <row r="1304" spans="18:28" hidden="1">
      <c r="R1304" s="312"/>
      <c r="S1304" s="312"/>
      <c r="U1304" s="312"/>
      <c r="V1304" s="312"/>
      <c r="X1304" s="312"/>
      <c r="Y1304" s="312"/>
      <c r="AA1304" s="312"/>
      <c r="AB1304" s="312"/>
    </row>
    <row r="1305" spans="18:28" hidden="1">
      <c r="R1305" s="312"/>
      <c r="S1305" s="312"/>
      <c r="U1305" s="312"/>
      <c r="V1305" s="312"/>
      <c r="X1305" s="312"/>
      <c r="Y1305" s="312"/>
      <c r="AA1305" s="312"/>
      <c r="AB1305" s="312"/>
    </row>
    <row r="1306" spans="18:28" hidden="1">
      <c r="R1306" s="312"/>
      <c r="S1306" s="312"/>
      <c r="U1306" s="312"/>
      <c r="V1306" s="312"/>
      <c r="X1306" s="312"/>
      <c r="Y1306" s="312"/>
      <c r="AA1306" s="312"/>
      <c r="AB1306" s="312"/>
    </row>
    <row r="1307" spans="18:28" hidden="1">
      <c r="R1307" s="312"/>
      <c r="S1307" s="312"/>
      <c r="U1307" s="312"/>
      <c r="V1307" s="312"/>
      <c r="X1307" s="312"/>
      <c r="Y1307" s="312"/>
      <c r="AA1307" s="312"/>
      <c r="AB1307" s="312"/>
    </row>
    <row r="1308" spans="18:28" hidden="1">
      <c r="R1308" s="312"/>
      <c r="S1308" s="312"/>
      <c r="U1308" s="312"/>
      <c r="V1308" s="312"/>
      <c r="X1308" s="312"/>
      <c r="Y1308" s="312"/>
      <c r="AA1308" s="312"/>
      <c r="AB1308" s="312"/>
    </row>
    <row r="1309" spans="18:28" hidden="1">
      <c r="R1309" s="312"/>
      <c r="S1309" s="312"/>
      <c r="U1309" s="312"/>
      <c r="V1309" s="312"/>
      <c r="X1309" s="312"/>
      <c r="Y1309" s="312"/>
      <c r="AA1309" s="312"/>
      <c r="AB1309" s="312"/>
    </row>
    <row r="1310" spans="18:28" hidden="1">
      <c r="R1310" s="312"/>
      <c r="S1310" s="312"/>
      <c r="U1310" s="312"/>
      <c r="V1310" s="312"/>
      <c r="X1310" s="312"/>
      <c r="Y1310" s="312"/>
      <c r="AA1310" s="312"/>
      <c r="AB1310" s="312"/>
    </row>
    <row r="1311" spans="18:28" hidden="1">
      <c r="R1311" s="312"/>
      <c r="S1311" s="312"/>
      <c r="U1311" s="312"/>
      <c r="V1311" s="312"/>
      <c r="X1311" s="312"/>
      <c r="Y1311" s="312"/>
      <c r="AA1311" s="312"/>
      <c r="AB1311" s="312"/>
    </row>
    <row r="1312" spans="18:28" hidden="1">
      <c r="R1312" s="312"/>
      <c r="S1312" s="312"/>
      <c r="U1312" s="312"/>
      <c r="V1312" s="312"/>
      <c r="X1312" s="312"/>
      <c r="Y1312" s="312"/>
      <c r="AA1312" s="312"/>
      <c r="AB1312" s="312"/>
    </row>
    <row r="1313" spans="18:28" hidden="1">
      <c r="R1313" s="312"/>
      <c r="S1313" s="312"/>
      <c r="U1313" s="312"/>
      <c r="V1313" s="312"/>
      <c r="X1313" s="312"/>
      <c r="Y1313" s="312"/>
      <c r="AA1313" s="312"/>
      <c r="AB1313" s="312"/>
    </row>
    <row r="1314" spans="18:28" hidden="1">
      <c r="R1314" s="312"/>
      <c r="S1314" s="312"/>
      <c r="U1314" s="312"/>
      <c r="V1314" s="312"/>
      <c r="X1314" s="312"/>
      <c r="Y1314" s="312"/>
      <c r="AA1314" s="312"/>
      <c r="AB1314" s="312"/>
    </row>
    <row r="1315" spans="18:28" hidden="1">
      <c r="R1315" s="312"/>
      <c r="S1315" s="312"/>
      <c r="U1315" s="312"/>
      <c r="V1315" s="312"/>
      <c r="X1315" s="312"/>
      <c r="Y1315" s="312"/>
      <c r="AA1315" s="312"/>
      <c r="AB1315" s="312"/>
    </row>
    <row r="1316" spans="18:28" hidden="1">
      <c r="R1316" s="312"/>
      <c r="S1316" s="312"/>
      <c r="U1316" s="312"/>
      <c r="V1316" s="312"/>
      <c r="X1316" s="312"/>
      <c r="Y1316" s="312"/>
      <c r="AA1316" s="312"/>
      <c r="AB1316" s="312"/>
    </row>
    <row r="1317" spans="18:28" hidden="1">
      <c r="R1317" s="312"/>
      <c r="S1317" s="312"/>
      <c r="U1317" s="312"/>
      <c r="V1317" s="312"/>
      <c r="X1317" s="312"/>
      <c r="Y1317" s="312"/>
      <c r="AA1317" s="312"/>
      <c r="AB1317" s="312"/>
    </row>
    <row r="1318" spans="18:28" hidden="1">
      <c r="R1318" s="312"/>
      <c r="S1318" s="312"/>
      <c r="U1318" s="312"/>
      <c r="V1318" s="312"/>
      <c r="X1318" s="312"/>
      <c r="Y1318" s="312"/>
      <c r="AA1318" s="312"/>
      <c r="AB1318" s="312"/>
    </row>
    <row r="1319" spans="18:28" hidden="1">
      <c r="R1319" s="312"/>
      <c r="S1319" s="312"/>
      <c r="U1319" s="312"/>
      <c r="V1319" s="312"/>
      <c r="X1319" s="312"/>
      <c r="Y1319" s="312"/>
      <c r="AA1319" s="312"/>
      <c r="AB1319" s="312"/>
    </row>
    <row r="1320" spans="18:28" hidden="1">
      <c r="R1320" s="312"/>
      <c r="S1320" s="312"/>
      <c r="U1320" s="312"/>
      <c r="V1320" s="312"/>
      <c r="X1320" s="312"/>
      <c r="Y1320" s="312"/>
      <c r="AA1320" s="312"/>
      <c r="AB1320" s="312"/>
    </row>
    <row r="1321" spans="18:28" hidden="1">
      <c r="R1321" s="312"/>
      <c r="S1321" s="312"/>
      <c r="U1321" s="312"/>
      <c r="V1321" s="312"/>
      <c r="X1321" s="312"/>
      <c r="Y1321" s="312"/>
      <c r="AA1321" s="312"/>
      <c r="AB1321" s="312"/>
    </row>
    <row r="1322" spans="18:28" hidden="1">
      <c r="R1322" s="312"/>
      <c r="S1322" s="312"/>
      <c r="U1322" s="312"/>
      <c r="V1322" s="312"/>
      <c r="X1322" s="312"/>
      <c r="Y1322" s="312"/>
      <c r="AA1322" s="312"/>
      <c r="AB1322" s="312"/>
    </row>
    <row r="1323" spans="18:28" hidden="1">
      <c r="R1323" s="312"/>
      <c r="S1323" s="312"/>
      <c r="U1323" s="312"/>
      <c r="V1323" s="312"/>
      <c r="X1323" s="312"/>
      <c r="Y1323" s="312"/>
      <c r="AA1323" s="312"/>
      <c r="AB1323" s="312"/>
    </row>
    <row r="1324" spans="18:28" hidden="1">
      <c r="R1324" s="312"/>
      <c r="S1324" s="312"/>
      <c r="U1324" s="312"/>
      <c r="V1324" s="312"/>
      <c r="X1324" s="312"/>
      <c r="Y1324" s="312"/>
      <c r="AA1324" s="312"/>
      <c r="AB1324" s="312"/>
    </row>
    <row r="1325" spans="18:28" hidden="1">
      <c r="R1325" s="312"/>
      <c r="S1325" s="312"/>
      <c r="U1325" s="312"/>
      <c r="V1325" s="312"/>
      <c r="X1325" s="312"/>
      <c r="Y1325" s="312"/>
      <c r="AA1325" s="312"/>
      <c r="AB1325" s="312"/>
    </row>
    <row r="1326" spans="18:28" hidden="1">
      <c r="R1326" s="312"/>
      <c r="S1326" s="312"/>
      <c r="U1326" s="312"/>
      <c r="V1326" s="312"/>
      <c r="X1326" s="312"/>
      <c r="Y1326" s="312"/>
      <c r="AA1326" s="312"/>
      <c r="AB1326" s="312"/>
    </row>
    <row r="1327" spans="18:28" hidden="1">
      <c r="R1327" s="312"/>
      <c r="S1327" s="312"/>
      <c r="U1327" s="312"/>
      <c r="V1327" s="312"/>
      <c r="X1327" s="312"/>
      <c r="Y1327" s="312"/>
      <c r="AA1327" s="312"/>
      <c r="AB1327" s="312"/>
    </row>
    <row r="1328" spans="18:28" hidden="1">
      <c r="R1328" s="312"/>
      <c r="S1328" s="312"/>
      <c r="U1328" s="312"/>
      <c r="V1328" s="312"/>
      <c r="X1328" s="312"/>
      <c r="Y1328" s="312"/>
      <c r="AA1328" s="312"/>
      <c r="AB1328" s="312"/>
    </row>
    <row r="1329" spans="18:28" hidden="1">
      <c r="R1329" s="312"/>
      <c r="S1329" s="312"/>
      <c r="U1329" s="312"/>
      <c r="V1329" s="312"/>
      <c r="X1329" s="312"/>
      <c r="Y1329" s="312"/>
      <c r="AA1329" s="312"/>
      <c r="AB1329" s="312"/>
    </row>
    <row r="1330" spans="18:28" hidden="1">
      <c r="R1330" s="312"/>
      <c r="S1330" s="312"/>
      <c r="U1330" s="312"/>
      <c r="V1330" s="312"/>
      <c r="X1330" s="312"/>
      <c r="Y1330" s="312"/>
      <c r="AA1330" s="312"/>
      <c r="AB1330" s="312"/>
    </row>
    <row r="1331" spans="18:28" hidden="1">
      <c r="R1331" s="312"/>
      <c r="S1331" s="312"/>
      <c r="U1331" s="312"/>
      <c r="V1331" s="312"/>
      <c r="X1331" s="312"/>
      <c r="Y1331" s="312"/>
      <c r="AA1331" s="312"/>
      <c r="AB1331" s="312"/>
    </row>
    <row r="1332" spans="18:28" hidden="1">
      <c r="R1332" s="312"/>
      <c r="S1332" s="312"/>
      <c r="U1332" s="312"/>
      <c r="V1332" s="312"/>
      <c r="X1332" s="312"/>
      <c r="Y1332" s="312"/>
      <c r="AA1332" s="312"/>
      <c r="AB1332" s="312"/>
    </row>
    <row r="1333" spans="18:28" hidden="1">
      <c r="R1333" s="312"/>
      <c r="S1333" s="312"/>
      <c r="U1333" s="312"/>
      <c r="V1333" s="312"/>
      <c r="X1333" s="312"/>
      <c r="Y1333" s="312"/>
      <c r="AA1333" s="312"/>
      <c r="AB1333" s="312"/>
    </row>
    <row r="1334" spans="18:28" hidden="1">
      <c r="R1334" s="312"/>
      <c r="S1334" s="312"/>
      <c r="U1334" s="312"/>
      <c r="V1334" s="312"/>
      <c r="X1334" s="312"/>
      <c r="Y1334" s="312"/>
      <c r="AA1334" s="312"/>
      <c r="AB1334" s="312"/>
    </row>
    <row r="1335" spans="18:28" hidden="1">
      <c r="R1335" s="312"/>
      <c r="S1335" s="312"/>
      <c r="U1335" s="312"/>
      <c r="V1335" s="312"/>
      <c r="X1335" s="312"/>
      <c r="Y1335" s="312"/>
      <c r="AA1335" s="312"/>
      <c r="AB1335" s="312"/>
    </row>
    <row r="1336" spans="18:28" hidden="1">
      <c r="R1336" s="312"/>
      <c r="S1336" s="312"/>
      <c r="U1336" s="312"/>
      <c r="V1336" s="312"/>
      <c r="X1336" s="312"/>
      <c r="Y1336" s="312"/>
      <c r="AA1336" s="312"/>
      <c r="AB1336" s="312"/>
    </row>
    <row r="1337" spans="18:28" hidden="1">
      <c r="R1337" s="312"/>
      <c r="S1337" s="312"/>
      <c r="U1337" s="312"/>
      <c r="V1337" s="312"/>
      <c r="X1337" s="312"/>
      <c r="Y1337" s="312"/>
      <c r="AA1337" s="312"/>
      <c r="AB1337" s="312"/>
    </row>
    <row r="1338" spans="18:28" hidden="1">
      <c r="R1338" s="312"/>
      <c r="S1338" s="312"/>
      <c r="U1338" s="312"/>
      <c r="V1338" s="312"/>
      <c r="X1338" s="312"/>
      <c r="Y1338" s="312"/>
      <c r="AA1338" s="312"/>
      <c r="AB1338" s="312"/>
    </row>
    <row r="1339" spans="18:28" hidden="1">
      <c r="R1339" s="312"/>
      <c r="S1339" s="312"/>
      <c r="U1339" s="312"/>
      <c r="V1339" s="312"/>
      <c r="X1339" s="312"/>
      <c r="Y1339" s="312"/>
      <c r="AA1339" s="312"/>
      <c r="AB1339" s="312"/>
    </row>
    <row r="1340" spans="18:28" hidden="1">
      <c r="R1340" s="312"/>
      <c r="S1340" s="312"/>
      <c r="U1340" s="312"/>
      <c r="V1340" s="312"/>
      <c r="X1340" s="312"/>
      <c r="Y1340" s="312"/>
      <c r="AA1340" s="312"/>
      <c r="AB1340" s="312"/>
    </row>
    <row r="1341" spans="18:28" hidden="1">
      <c r="R1341" s="312"/>
      <c r="S1341" s="312"/>
      <c r="U1341" s="312"/>
      <c r="V1341" s="312"/>
      <c r="X1341" s="312"/>
      <c r="Y1341" s="312"/>
      <c r="AA1341" s="312"/>
      <c r="AB1341" s="312"/>
    </row>
    <row r="1342" spans="18:28" hidden="1">
      <c r="R1342" s="312"/>
      <c r="S1342" s="312"/>
      <c r="U1342" s="312"/>
      <c r="V1342" s="312"/>
      <c r="X1342" s="312"/>
      <c r="Y1342" s="312"/>
      <c r="AA1342" s="312"/>
      <c r="AB1342" s="312"/>
    </row>
    <row r="1343" spans="18:28" hidden="1">
      <c r="R1343" s="312"/>
      <c r="S1343" s="312"/>
      <c r="U1343" s="312"/>
      <c r="V1343" s="312"/>
      <c r="X1343" s="312"/>
      <c r="Y1343" s="312"/>
      <c r="AA1343" s="312"/>
      <c r="AB1343" s="312"/>
    </row>
    <row r="1344" spans="18:28" hidden="1">
      <c r="R1344" s="312"/>
      <c r="S1344" s="312"/>
      <c r="U1344" s="312"/>
      <c r="V1344" s="312"/>
      <c r="X1344" s="312"/>
      <c r="Y1344" s="312"/>
      <c r="AA1344" s="312"/>
      <c r="AB1344" s="312"/>
    </row>
    <row r="1345" spans="18:28" hidden="1">
      <c r="R1345" s="312"/>
      <c r="S1345" s="312"/>
      <c r="U1345" s="312"/>
      <c r="V1345" s="312"/>
      <c r="X1345" s="312"/>
      <c r="Y1345" s="312"/>
      <c r="AA1345" s="312"/>
      <c r="AB1345" s="312"/>
    </row>
    <row r="1346" spans="18:28" hidden="1">
      <c r="R1346" s="312"/>
      <c r="S1346" s="312"/>
      <c r="U1346" s="312"/>
      <c r="V1346" s="312"/>
      <c r="X1346" s="312"/>
      <c r="Y1346" s="312"/>
      <c r="AA1346" s="312"/>
      <c r="AB1346" s="312"/>
    </row>
    <row r="1347" spans="18:28" hidden="1">
      <c r="R1347" s="312"/>
      <c r="S1347" s="312"/>
      <c r="U1347" s="312"/>
      <c r="V1347" s="312"/>
      <c r="X1347" s="312"/>
      <c r="Y1347" s="312"/>
      <c r="AA1347" s="312"/>
      <c r="AB1347" s="312"/>
    </row>
    <row r="1348" spans="18:28" hidden="1">
      <c r="R1348" s="312"/>
      <c r="S1348" s="312"/>
      <c r="U1348" s="312"/>
      <c r="V1348" s="312"/>
      <c r="X1348" s="312"/>
      <c r="Y1348" s="312"/>
      <c r="AA1348" s="312"/>
      <c r="AB1348" s="312"/>
    </row>
    <row r="1349" spans="18:28" hidden="1">
      <c r="R1349" s="312"/>
      <c r="S1349" s="312"/>
      <c r="U1349" s="312"/>
      <c r="V1349" s="312"/>
      <c r="X1349" s="312"/>
      <c r="Y1349" s="312"/>
      <c r="AA1349" s="312"/>
      <c r="AB1349" s="312"/>
    </row>
    <row r="1350" spans="18:28" hidden="1">
      <c r="R1350" s="312"/>
      <c r="S1350" s="312"/>
      <c r="U1350" s="312"/>
      <c r="V1350" s="312"/>
      <c r="X1350" s="312"/>
      <c r="Y1350" s="312"/>
      <c r="AA1350" s="312"/>
      <c r="AB1350" s="312"/>
    </row>
    <row r="1351" spans="18:28" hidden="1">
      <c r="R1351" s="312"/>
      <c r="S1351" s="312"/>
      <c r="U1351" s="312"/>
      <c r="V1351" s="312"/>
      <c r="X1351" s="312"/>
      <c r="Y1351" s="312"/>
      <c r="AA1351" s="312"/>
      <c r="AB1351" s="312"/>
    </row>
    <row r="1352" spans="18:28" hidden="1">
      <c r="R1352" s="312"/>
      <c r="S1352" s="312"/>
      <c r="U1352" s="312"/>
      <c r="V1352" s="312"/>
      <c r="X1352" s="312"/>
      <c r="Y1352" s="312"/>
      <c r="AA1352" s="312"/>
      <c r="AB1352" s="312"/>
    </row>
    <row r="1353" spans="18:28" hidden="1">
      <c r="R1353" s="312"/>
      <c r="S1353" s="312"/>
      <c r="U1353" s="312"/>
      <c r="V1353" s="312"/>
      <c r="X1353" s="312"/>
      <c r="Y1353" s="312"/>
      <c r="AA1353" s="312"/>
      <c r="AB1353" s="312"/>
    </row>
    <row r="1354" spans="18:28" hidden="1">
      <c r="R1354" s="312"/>
      <c r="S1354" s="312"/>
      <c r="U1354" s="312"/>
      <c r="V1354" s="312"/>
      <c r="X1354" s="312"/>
      <c r="Y1354" s="312"/>
      <c r="AA1354" s="312"/>
      <c r="AB1354" s="312"/>
    </row>
    <row r="1355" spans="18:28" hidden="1">
      <c r="R1355" s="312"/>
      <c r="S1355" s="312"/>
      <c r="U1355" s="312"/>
      <c r="V1355" s="312"/>
      <c r="X1355" s="312"/>
      <c r="Y1355" s="312"/>
      <c r="AA1355" s="312"/>
      <c r="AB1355" s="312"/>
    </row>
    <row r="1356" spans="18:28" hidden="1">
      <c r="R1356" s="312"/>
      <c r="S1356" s="312"/>
      <c r="U1356" s="312"/>
      <c r="V1356" s="312"/>
      <c r="X1356" s="312"/>
      <c r="Y1356" s="312"/>
      <c r="AA1356" s="312"/>
      <c r="AB1356" s="312"/>
    </row>
    <row r="1357" spans="18:28" hidden="1">
      <c r="R1357" s="312"/>
      <c r="S1357" s="312"/>
      <c r="U1357" s="312"/>
      <c r="V1357" s="312"/>
      <c r="X1357" s="312"/>
      <c r="Y1357" s="312"/>
      <c r="AA1357" s="312"/>
      <c r="AB1357" s="312"/>
    </row>
    <row r="1358" spans="18:28" hidden="1">
      <c r="R1358" s="312"/>
      <c r="S1358" s="312"/>
      <c r="U1358" s="312"/>
      <c r="V1358" s="312"/>
      <c r="X1358" s="312"/>
      <c r="Y1358" s="312"/>
      <c r="AA1358" s="312"/>
      <c r="AB1358" s="312"/>
    </row>
    <row r="1359" spans="18:28" hidden="1">
      <c r="R1359" s="312"/>
      <c r="S1359" s="312"/>
      <c r="U1359" s="312"/>
      <c r="V1359" s="312"/>
      <c r="X1359" s="312"/>
      <c r="Y1359" s="312"/>
      <c r="AA1359" s="312"/>
      <c r="AB1359" s="312"/>
    </row>
    <row r="1360" spans="18:28" hidden="1">
      <c r="R1360" s="312"/>
      <c r="S1360" s="312"/>
      <c r="U1360" s="312"/>
      <c r="V1360" s="312"/>
      <c r="X1360" s="312"/>
      <c r="Y1360" s="312"/>
      <c r="AA1360" s="312"/>
      <c r="AB1360" s="312"/>
    </row>
    <row r="1361" spans="18:28" hidden="1">
      <c r="R1361" s="312"/>
      <c r="S1361" s="312"/>
      <c r="U1361" s="312"/>
      <c r="V1361" s="312"/>
      <c r="X1361" s="312"/>
      <c r="Y1361" s="312"/>
      <c r="AA1361" s="312"/>
      <c r="AB1361" s="312"/>
    </row>
    <row r="1362" spans="18:28" hidden="1">
      <c r="R1362" s="312"/>
      <c r="S1362" s="312"/>
      <c r="U1362" s="312"/>
      <c r="V1362" s="312"/>
      <c r="X1362" s="312"/>
      <c r="Y1362" s="312"/>
      <c r="AA1362" s="312"/>
      <c r="AB1362" s="312"/>
    </row>
    <row r="1363" spans="18:28" hidden="1">
      <c r="R1363" s="312"/>
      <c r="S1363" s="312"/>
      <c r="U1363" s="312"/>
      <c r="V1363" s="312"/>
      <c r="X1363" s="312"/>
      <c r="Y1363" s="312"/>
      <c r="AA1363" s="312"/>
      <c r="AB1363" s="312"/>
    </row>
    <row r="1364" spans="18:28" hidden="1">
      <c r="R1364" s="312"/>
      <c r="S1364" s="312"/>
      <c r="U1364" s="312"/>
      <c r="V1364" s="312"/>
      <c r="X1364" s="312"/>
      <c r="Y1364" s="312"/>
      <c r="AA1364" s="312"/>
      <c r="AB1364" s="312"/>
    </row>
    <row r="1365" spans="18:28" hidden="1">
      <c r="R1365" s="312"/>
      <c r="S1365" s="312"/>
      <c r="U1365" s="312"/>
      <c r="V1365" s="312"/>
      <c r="X1365" s="312"/>
      <c r="Y1365" s="312"/>
      <c r="AA1365" s="312"/>
      <c r="AB1365" s="312"/>
    </row>
    <row r="1366" spans="18:28" hidden="1">
      <c r="R1366" s="312"/>
      <c r="S1366" s="312"/>
      <c r="U1366" s="312"/>
      <c r="V1366" s="312"/>
      <c r="X1366" s="312"/>
      <c r="Y1366" s="312"/>
      <c r="AA1366" s="312"/>
      <c r="AB1366" s="312"/>
    </row>
    <row r="1367" spans="18:28" hidden="1">
      <c r="R1367" s="312"/>
      <c r="S1367" s="312"/>
      <c r="U1367" s="312"/>
      <c r="V1367" s="312"/>
      <c r="X1367" s="312"/>
      <c r="Y1367" s="312"/>
      <c r="AA1367" s="312"/>
      <c r="AB1367" s="312"/>
    </row>
    <row r="1368" spans="18:28" hidden="1">
      <c r="R1368" s="312"/>
      <c r="S1368" s="312"/>
      <c r="U1368" s="312"/>
      <c r="V1368" s="312"/>
      <c r="X1368" s="312"/>
      <c r="Y1368" s="312"/>
      <c r="AA1368" s="312"/>
      <c r="AB1368" s="312"/>
    </row>
    <row r="1369" spans="18:28" hidden="1">
      <c r="R1369" s="312"/>
      <c r="S1369" s="312"/>
      <c r="U1369" s="312"/>
      <c r="V1369" s="312"/>
      <c r="X1369" s="312"/>
      <c r="Y1369" s="312"/>
      <c r="AA1369" s="312"/>
      <c r="AB1369" s="312"/>
    </row>
    <row r="1370" spans="18:28" hidden="1">
      <c r="R1370" s="312"/>
      <c r="S1370" s="312"/>
      <c r="U1370" s="312"/>
      <c r="V1370" s="312"/>
      <c r="X1370" s="312"/>
      <c r="Y1370" s="312"/>
      <c r="AA1370" s="312"/>
      <c r="AB1370" s="312"/>
    </row>
    <row r="1371" spans="18:28" hidden="1">
      <c r="R1371" s="312"/>
      <c r="S1371" s="312"/>
      <c r="U1371" s="312"/>
      <c r="V1371" s="312"/>
      <c r="X1371" s="312"/>
      <c r="Y1371" s="312"/>
      <c r="AA1371" s="312"/>
      <c r="AB1371" s="312"/>
    </row>
    <row r="1372" spans="18:28" hidden="1">
      <c r="R1372" s="312"/>
      <c r="S1372" s="312"/>
      <c r="U1372" s="312"/>
      <c r="V1372" s="312"/>
      <c r="X1372" s="312"/>
      <c r="Y1372" s="312"/>
      <c r="AA1372" s="312"/>
      <c r="AB1372" s="312"/>
    </row>
    <row r="1373" spans="18:28" hidden="1">
      <c r="R1373" s="312"/>
      <c r="S1373" s="312"/>
      <c r="U1373" s="312"/>
      <c r="V1373" s="312"/>
      <c r="X1373" s="312"/>
      <c r="Y1373" s="312"/>
      <c r="AA1373" s="312"/>
      <c r="AB1373" s="312"/>
    </row>
    <row r="1374" spans="18:28" hidden="1">
      <c r="R1374" s="312"/>
      <c r="S1374" s="312"/>
      <c r="U1374" s="312"/>
      <c r="V1374" s="312"/>
      <c r="X1374" s="312"/>
      <c r="Y1374" s="312"/>
      <c r="AA1374" s="312"/>
      <c r="AB1374" s="312"/>
    </row>
    <row r="1375" spans="18:28" hidden="1">
      <c r="R1375" s="312"/>
      <c r="S1375" s="312"/>
      <c r="U1375" s="312"/>
      <c r="V1375" s="312"/>
      <c r="X1375" s="312"/>
      <c r="Y1375" s="312"/>
      <c r="AA1375" s="312"/>
      <c r="AB1375" s="312"/>
    </row>
    <row r="1376" spans="18:28" hidden="1">
      <c r="R1376" s="312"/>
      <c r="S1376" s="312"/>
      <c r="U1376" s="312"/>
      <c r="V1376" s="312"/>
      <c r="X1376" s="312"/>
      <c r="Y1376" s="312"/>
      <c r="AA1376" s="312"/>
      <c r="AB1376" s="312"/>
    </row>
    <row r="1377" spans="18:28" hidden="1">
      <c r="R1377" s="312"/>
      <c r="S1377" s="312"/>
      <c r="U1377" s="312"/>
      <c r="V1377" s="312"/>
      <c r="X1377" s="312"/>
      <c r="Y1377" s="312"/>
      <c r="AA1377" s="312"/>
      <c r="AB1377" s="312"/>
    </row>
    <row r="1378" spans="18:28" hidden="1">
      <c r="R1378" s="312"/>
      <c r="S1378" s="312"/>
      <c r="U1378" s="312"/>
      <c r="V1378" s="312"/>
      <c r="X1378" s="312"/>
      <c r="Y1378" s="312"/>
      <c r="AA1378" s="312"/>
      <c r="AB1378" s="312"/>
    </row>
    <row r="1379" spans="18:28" hidden="1">
      <c r="R1379" s="312"/>
      <c r="S1379" s="312"/>
      <c r="U1379" s="312"/>
      <c r="V1379" s="312"/>
      <c r="X1379" s="312"/>
      <c r="Y1379" s="312"/>
      <c r="AA1379" s="312"/>
      <c r="AB1379" s="312"/>
    </row>
    <row r="1380" spans="18:28" hidden="1">
      <c r="R1380" s="312"/>
      <c r="S1380" s="312"/>
      <c r="U1380" s="312"/>
      <c r="V1380" s="312"/>
      <c r="X1380" s="312"/>
      <c r="Y1380" s="312"/>
      <c r="AA1380" s="312"/>
      <c r="AB1380" s="312"/>
    </row>
    <row r="1381" spans="18:28" hidden="1">
      <c r="R1381" s="312"/>
      <c r="S1381" s="312"/>
      <c r="U1381" s="312"/>
      <c r="V1381" s="312"/>
      <c r="X1381" s="312"/>
      <c r="Y1381" s="312"/>
      <c r="AA1381" s="312"/>
      <c r="AB1381" s="312"/>
    </row>
    <row r="1382" spans="18:28" hidden="1">
      <c r="R1382" s="312"/>
      <c r="S1382" s="312"/>
      <c r="U1382" s="312"/>
      <c r="V1382" s="312"/>
      <c r="X1382" s="312"/>
      <c r="Y1382" s="312"/>
      <c r="AA1382" s="312"/>
      <c r="AB1382" s="312"/>
    </row>
    <row r="1383" spans="18:28" hidden="1">
      <c r="R1383" s="312"/>
      <c r="S1383" s="312"/>
      <c r="U1383" s="312"/>
      <c r="V1383" s="312"/>
      <c r="X1383" s="312"/>
      <c r="Y1383" s="312"/>
      <c r="AA1383" s="312"/>
      <c r="AB1383" s="312"/>
    </row>
    <row r="1384" spans="18:28" hidden="1">
      <c r="R1384" s="312"/>
      <c r="S1384" s="312"/>
      <c r="U1384" s="312"/>
      <c r="V1384" s="312"/>
      <c r="X1384" s="312"/>
      <c r="Y1384" s="312"/>
      <c r="AA1384" s="312"/>
      <c r="AB1384" s="312"/>
    </row>
    <row r="1385" spans="18:28" hidden="1">
      <c r="R1385" s="312"/>
      <c r="S1385" s="312"/>
      <c r="U1385" s="312"/>
      <c r="V1385" s="312"/>
      <c r="X1385" s="312"/>
      <c r="Y1385" s="312"/>
      <c r="AA1385" s="312"/>
      <c r="AB1385" s="312"/>
    </row>
    <row r="1386" spans="18:28" hidden="1">
      <c r="R1386" s="312"/>
      <c r="S1386" s="312"/>
      <c r="U1386" s="312"/>
      <c r="V1386" s="312"/>
      <c r="X1386" s="312"/>
      <c r="Y1386" s="312"/>
      <c r="AA1386" s="312"/>
      <c r="AB1386" s="312"/>
    </row>
    <row r="1387" spans="18:28" hidden="1">
      <c r="R1387" s="312"/>
      <c r="S1387" s="312"/>
      <c r="U1387" s="312"/>
      <c r="V1387" s="312"/>
      <c r="X1387" s="312"/>
      <c r="Y1387" s="312"/>
      <c r="AA1387" s="312"/>
      <c r="AB1387" s="312"/>
    </row>
    <row r="1388" spans="18:28" hidden="1">
      <c r="R1388" s="312"/>
      <c r="S1388" s="312"/>
      <c r="U1388" s="312"/>
      <c r="V1388" s="312"/>
      <c r="X1388" s="312"/>
      <c r="Y1388" s="312"/>
      <c r="AA1388" s="312"/>
      <c r="AB1388" s="312"/>
    </row>
    <row r="1389" spans="18:28" hidden="1">
      <c r="R1389" s="312"/>
      <c r="S1389" s="312"/>
      <c r="U1389" s="312"/>
      <c r="V1389" s="312"/>
      <c r="X1389" s="312"/>
      <c r="Y1389" s="312"/>
      <c r="AA1389" s="312"/>
      <c r="AB1389" s="312"/>
    </row>
    <row r="1390" spans="18:28" hidden="1">
      <c r="R1390" s="312"/>
      <c r="S1390" s="312"/>
      <c r="U1390" s="312"/>
      <c r="V1390" s="312"/>
      <c r="X1390" s="312"/>
      <c r="Y1390" s="312"/>
      <c r="AA1390" s="312"/>
      <c r="AB1390" s="312"/>
    </row>
    <row r="1391" spans="18:28" hidden="1">
      <c r="R1391" s="312"/>
      <c r="S1391" s="312"/>
      <c r="U1391" s="312"/>
      <c r="V1391" s="312"/>
      <c r="X1391" s="312"/>
      <c r="Y1391" s="312"/>
      <c r="AA1391" s="312"/>
      <c r="AB1391" s="312"/>
    </row>
    <row r="1392" spans="18:28" hidden="1">
      <c r="R1392" s="312"/>
      <c r="S1392" s="312"/>
      <c r="U1392" s="312"/>
      <c r="V1392" s="312"/>
      <c r="X1392" s="312"/>
      <c r="Y1392" s="312"/>
      <c r="AA1392" s="312"/>
      <c r="AB1392" s="312"/>
    </row>
    <row r="1393" spans="18:28" hidden="1">
      <c r="R1393" s="312"/>
      <c r="S1393" s="312"/>
      <c r="U1393" s="312"/>
      <c r="V1393" s="312"/>
      <c r="X1393" s="312"/>
      <c r="Y1393" s="312"/>
      <c r="AA1393" s="312"/>
      <c r="AB1393" s="312"/>
    </row>
    <row r="1394" spans="18:28" hidden="1">
      <c r="R1394" s="312"/>
      <c r="S1394" s="312"/>
      <c r="U1394" s="312"/>
      <c r="V1394" s="312"/>
      <c r="X1394" s="312"/>
      <c r="Y1394" s="312"/>
      <c r="AA1394" s="312"/>
      <c r="AB1394" s="312"/>
    </row>
    <row r="1395" spans="18:28" hidden="1">
      <c r="R1395" s="312"/>
      <c r="S1395" s="312"/>
      <c r="U1395" s="312"/>
      <c r="V1395" s="312"/>
      <c r="X1395" s="312"/>
      <c r="Y1395" s="312"/>
      <c r="AA1395" s="312"/>
      <c r="AB1395" s="312"/>
    </row>
    <row r="1396" spans="18:28" hidden="1">
      <c r="R1396" s="312"/>
      <c r="S1396" s="312"/>
      <c r="U1396" s="312"/>
      <c r="V1396" s="312"/>
      <c r="X1396" s="312"/>
      <c r="Y1396" s="312"/>
      <c r="AA1396" s="312"/>
      <c r="AB1396" s="312"/>
    </row>
    <row r="1397" spans="18:28" hidden="1">
      <c r="R1397" s="312"/>
      <c r="S1397" s="312"/>
      <c r="U1397" s="312"/>
      <c r="V1397" s="312"/>
      <c r="X1397" s="312"/>
      <c r="Y1397" s="312"/>
      <c r="AA1397" s="312"/>
      <c r="AB1397" s="312"/>
    </row>
    <row r="1398" spans="18:28" hidden="1">
      <c r="R1398" s="312"/>
      <c r="S1398" s="312"/>
      <c r="U1398" s="312"/>
      <c r="V1398" s="312"/>
      <c r="X1398" s="312"/>
      <c r="Y1398" s="312"/>
      <c r="AA1398" s="312"/>
      <c r="AB1398" s="312"/>
    </row>
    <row r="1399" spans="18:28" hidden="1">
      <c r="R1399" s="312"/>
      <c r="S1399" s="312"/>
      <c r="U1399" s="312"/>
      <c r="V1399" s="312"/>
      <c r="X1399" s="312"/>
      <c r="Y1399" s="312"/>
      <c r="AA1399" s="312"/>
      <c r="AB1399" s="312"/>
    </row>
    <row r="1400" spans="18:28" hidden="1">
      <c r="R1400" s="312"/>
      <c r="S1400" s="312"/>
      <c r="U1400" s="312"/>
      <c r="V1400" s="312"/>
      <c r="X1400" s="312"/>
      <c r="Y1400" s="312"/>
      <c r="AA1400" s="312"/>
      <c r="AB1400" s="312"/>
    </row>
    <row r="1401" spans="18:28" hidden="1">
      <c r="R1401" s="312"/>
      <c r="S1401" s="312"/>
      <c r="U1401" s="312"/>
      <c r="V1401" s="312"/>
      <c r="X1401" s="312"/>
      <c r="Y1401" s="312"/>
      <c r="AA1401" s="312"/>
      <c r="AB1401" s="312"/>
    </row>
    <row r="1402" spans="18:28" hidden="1">
      <c r="R1402" s="312"/>
      <c r="S1402" s="312"/>
      <c r="U1402" s="312"/>
      <c r="V1402" s="312"/>
      <c r="X1402" s="312"/>
      <c r="Y1402" s="312"/>
      <c r="AA1402" s="312"/>
      <c r="AB1402" s="312"/>
    </row>
    <row r="1403" spans="18:28" hidden="1">
      <c r="R1403" s="312"/>
      <c r="S1403" s="312"/>
      <c r="U1403" s="312"/>
      <c r="V1403" s="312"/>
      <c r="X1403" s="312"/>
      <c r="Y1403" s="312"/>
      <c r="AA1403" s="312"/>
      <c r="AB1403" s="312"/>
    </row>
    <row r="1404" spans="18:28" hidden="1">
      <c r="R1404" s="312"/>
      <c r="S1404" s="312"/>
      <c r="U1404" s="312"/>
      <c r="V1404" s="312"/>
      <c r="X1404" s="312"/>
      <c r="Y1404" s="312"/>
      <c r="AA1404" s="312"/>
      <c r="AB1404" s="312"/>
    </row>
    <row r="1405" spans="18:28" hidden="1">
      <c r="R1405" s="312"/>
      <c r="S1405" s="312"/>
      <c r="U1405" s="312"/>
      <c r="V1405" s="312"/>
      <c r="X1405" s="312"/>
      <c r="Y1405" s="312"/>
      <c r="AA1405" s="312"/>
      <c r="AB1405" s="312"/>
    </row>
    <row r="1406" spans="18:28" hidden="1">
      <c r="R1406" s="312"/>
      <c r="S1406" s="312"/>
      <c r="U1406" s="312"/>
      <c r="V1406" s="312"/>
      <c r="X1406" s="312"/>
      <c r="Y1406" s="312"/>
      <c r="AA1406" s="312"/>
      <c r="AB1406" s="312"/>
    </row>
    <row r="1407" spans="18:28" hidden="1">
      <c r="R1407" s="312"/>
      <c r="S1407" s="312"/>
      <c r="U1407" s="312"/>
      <c r="V1407" s="312"/>
      <c r="X1407" s="312"/>
      <c r="Y1407" s="312"/>
      <c r="AA1407" s="312"/>
      <c r="AB1407" s="312"/>
    </row>
    <row r="1408" spans="18:28" hidden="1">
      <c r="R1408" s="312"/>
      <c r="S1408" s="312"/>
      <c r="U1408" s="312"/>
      <c r="V1408" s="312"/>
      <c r="X1408" s="312"/>
      <c r="Y1408" s="312"/>
      <c r="AA1408" s="312"/>
      <c r="AB1408" s="312"/>
    </row>
    <row r="1409" spans="18:28" hidden="1">
      <c r="R1409" s="312"/>
      <c r="S1409" s="312"/>
      <c r="U1409" s="312"/>
      <c r="V1409" s="312"/>
      <c r="X1409" s="312"/>
      <c r="Y1409" s="312"/>
      <c r="AA1409" s="312"/>
      <c r="AB1409" s="312"/>
    </row>
    <row r="1410" spans="18:28" hidden="1">
      <c r="R1410" s="312"/>
      <c r="S1410" s="312"/>
      <c r="U1410" s="312"/>
      <c r="V1410" s="312"/>
      <c r="X1410" s="312"/>
      <c r="Y1410" s="312"/>
      <c r="AA1410" s="312"/>
      <c r="AB1410" s="312"/>
    </row>
    <row r="1411" spans="18:28" hidden="1">
      <c r="R1411" s="312"/>
      <c r="S1411" s="312"/>
      <c r="U1411" s="312"/>
      <c r="V1411" s="312"/>
      <c r="X1411" s="312"/>
      <c r="Y1411" s="312"/>
      <c r="AA1411" s="312"/>
      <c r="AB1411" s="312"/>
    </row>
    <row r="1412" spans="18:28" hidden="1">
      <c r="R1412" s="312"/>
      <c r="S1412" s="312"/>
      <c r="U1412" s="312"/>
      <c r="V1412" s="312"/>
      <c r="X1412" s="312"/>
      <c r="Y1412" s="312"/>
      <c r="AA1412" s="312"/>
      <c r="AB1412" s="312"/>
    </row>
    <row r="1413" spans="18:28" hidden="1">
      <c r="R1413" s="312"/>
      <c r="S1413" s="312"/>
      <c r="U1413" s="312"/>
      <c r="V1413" s="312"/>
      <c r="X1413" s="312"/>
      <c r="Y1413" s="312"/>
      <c r="AA1413" s="312"/>
      <c r="AB1413" s="312"/>
    </row>
    <row r="1414" spans="18:28" hidden="1">
      <c r="R1414" s="312"/>
      <c r="S1414" s="312"/>
      <c r="U1414" s="312"/>
      <c r="V1414" s="312"/>
      <c r="X1414" s="312"/>
      <c r="Y1414" s="312"/>
      <c r="AA1414" s="312"/>
      <c r="AB1414" s="312"/>
    </row>
    <row r="1415" spans="18:28" hidden="1">
      <c r="R1415" s="312"/>
      <c r="S1415" s="312"/>
      <c r="U1415" s="312"/>
      <c r="V1415" s="312"/>
      <c r="X1415" s="312"/>
      <c r="Y1415" s="312"/>
      <c r="AA1415" s="312"/>
      <c r="AB1415" s="312"/>
    </row>
    <row r="1416" spans="18:28" hidden="1">
      <c r="R1416" s="312"/>
      <c r="S1416" s="312"/>
      <c r="U1416" s="312"/>
      <c r="V1416" s="312"/>
      <c r="X1416" s="312"/>
      <c r="Y1416" s="312"/>
      <c r="AA1416" s="312"/>
      <c r="AB1416" s="312"/>
    </row>
    <row r="1417" spans="18:28" hidden="1">
      <c r="R1417" s="312"/>
      <c r="S1417" s="312"/>
      <c r="U1417" s="312"/>
      <c r="V1417" s="312"/>
      <c r="X1417" s="312"/>
      <c r="Y1417" s="312"/>
      <c r="AA1417" s="312"/>
      <c r="AB1417" s="312"/>
    </row>
    <row r="1418" spans="18:28" hidden="1">
      <c r="R1418" s="312"/>
      <c r="S1418" s="312"/>
      <c r="U1418" s="312"/>
      <c r="V1418" s="312"/>
      <c r="X1418" s="312"/>
      <c r="Y1418" s="312"/>
      <c r="AA1418" s="312"/>
      <c r="AB1418" s="312"/>
    </row>
    <row r="1419" spans="18:28" hidden="1">
      <c r="R1419" s="312"/>
      <c r="S1419" s="312"/>
      <c r="U1419" s="312"/>
      <c r="V1419" s="312"/>
      <c r="X1419" s="312"/>
      <c r="Y1419" s="312"/>
      <c r="AA1419" s="312"/>
      <c r="AB1419" s="312"/>
    </row>
    <row r="1420" spans="18:28" hidden="1">
      <c r="R1420" s="312"/>
      <c r="S1420" s="312"/>
      <c r="U1420" s="312"/>
      <c r="V1420" s="312"/>
      <c r="X1420" s="312"/>
      <c r="Y1420" s="312"/>
      <c r="AA1420" s="312"/>
      <c r="AB1420" s="312"/>
    </row>
    <row r="1421" spans="18:28" hidden="1">
      <c r="R1421" s="312"/>
      <c r="S1421" s="312"/>
      <c r="U1421" s="312"/>
      <c r="V1421" s="312"/>
      <c r="X1421" s="312"/>
      <c r="Y1421" s="312"/>
      <c r="AA1421" s="312"/>
      <c r="AB1421" s="312"/>
    </row>
    <row r="1422" spans="18:28" hidden="1">
      <c r="R1422" s="312"/>
      <c r="S1422" s="312"/>
      <c r="U1422" s="312"/>
      <c r="V1422" s="312"/>
      <c r="X1422" s="312"/>
      <c r="Y1422" s="312"/>
      <c r="AA1422" s="312"/>
      <c r="AB1422" s="312"/>
    </row>
    <row r="1423" spans="18:28" hidden="1">
      <c r="R1423" s="312"/>
      <c r="S1423" s="312"/>
      <c r="U1423" s="312"/>
      <c r="V1423" s="312"/>
      <c r="X1423" s="312"/>
      <c r="Y1423" s="312"/>
      <c r="AA1423" s="312"/>
      <c r="AB1423" s="312"/>
    </row>
    <row r="1424" spans="18:28" hidden="1">
      <c r="R1424" s="312"/>
      <c r="S1424" s="312"/>
      <c r="U1424" s="312"/>
      <c r="V1424" s="312"/>
      <c r="X1424" s="312"/>
      <c r="Y1424" s="312"/>
      <c r="AA1424" s="312"/>
      <c r="AB1424" s="312"/>
    </row>
    <row r="1425" spans="18:28" hidden="1">
      <c r="R1425" s="312"/>
      <c r="S1425" s="312"/>
      <c r="U1425" s="312"/>
      <c r="V1425" s="312"/>
      <c r="X1425" s="312"/>
      <c r="Y1425" s="312"/>
      <c r="AA1425" s="312"/>
      <c r="AB1425" s="312"/>
    </row>
    <row r="1426" spans="18:28" hidden="1">
      <c r="R1426" s="312"/>
      <c r="S1426" s="312"/>
      <c r="U1426" s="312"/>
      <c r="V1426" s="312"/>
      <c r="X1426" s="312"/>
      <c r="Y1426" s="312"/>
      <c r="AA1426" s="312"/>
      <c r="AB1426" s="312"/>
    </row>
    <row r="1427" spans="18:28" hidden="1">
      <c r="R1427" s="312"/>
      <c r="S1427" s="312"/>
      <c r="U1427" s="312"/>
      <c r="V1427" s="312"/>
      <c r="X1427" s="312"/>
      <c r="Y1427" s="312"/>
      <c r="AA1427" s="312"/>
      <c r="AB1427" s="312"/>
    </row>
    <row r="1428" spans="18:28" hidden="1">
      <c r="R1428" s="312"/>
      <c r="S1428" s="312"/>
      <c r="U1428" s="312"/>
      <c r="V1428" s="312"/>
      <c r="X1428" s="312"/>
      <c r="Y1428" s="312"/>
      <c r="AA1428" s="312"/>
      <c r="AB1428" s="312"/>
    </row>
    <row r="1429" spans="18:28" hidden="1">
      <c r="R1429" s="312"/>
      <c r="S1429" s="312"/>
      <c r="U1429" s="312"/>
      <c r="V1429" s="312"/>
      <c r="X1429" s="312"/>
      <c r="Y1429" s="312"/>
      <c r="AA1429" s="312"/>
      <c r="AB1429" s="312"/>
    </row>
    <row r="1430" spans="18:28" hidden="1">
      <c r="R1430" s="312"/>
      <c r="S1430" s="312"/>
      <c r="U1430" s="312"/>
      <c r="V1430" s="312"/>
      <c r="X1430" s="312"/>
      <c r="Y1430" s="312"/>
      <c r="AA1430" s="312"/>
      <c r="AB1430" s="312"/>
    </row>
    <row r="1431" spans="18:28" hidden="1">
      <c r="R1431" s="312"/>
      <c r="S1431" s="312"/>
      <c r="U1431" s="312"/>
      <c r="V1431" s="312"/>
      <c r="X1431" s="312"/>
      <c r="Y1431" s="312"/>
      <c r="AA1431" s="312"/>
      <c r="AB1431" s="312"/>
    </row>
    <row r="1432" spans="18:28" hidden="1">
      <c r="R1432" s="312"/>
      <c r="S1432" s="312"/>
      <c r="U1432" s="312"/>
      <c r="V1432" s="312"/>
      <c r="X1432" s="312"/>
      <c r="Y1432" s="312"/>
      <c r="AA1432" s="312"/>
      <c r="AB1432" s="312"/>
    </row>
    <row r="1433" spans="18:28" hidden="1">
      <c r="R1433" s="312"/>
      <c r="S1433" s="312"/>
      <c r="U1433" s="312"/>
      <c r="V1433" s="312"/>
      <c r="X1433" s="312"/>
      <c r="Y1433" s="312"/>
      <c r="AA1433" s="312"/>
      <c r="AB1433" s="312"/>
    </row>
    <row r="1434" spans="18:28" hidden="1">
      <c r="R1434" s="312"/>
      <c r="S1434" s="312"/>
      <c r="U1434" s="312"/>
      <c r="V1434" s="312"/>
      <c r="X1434" s="312"/>
      <c r="Y1434" s="312"/>
      <c r="AA1434" s="312"/>
      <c r="AB1434" s="312"/>
    </row>
    <row r="1435" spans="18:28" hidden="1">
      <c r="R1435" s="312"/>
      <c r="S1435" s="312"/>
      <c r="U1435" s="312"/>
      <c r="V1435" s="312"/>
      <c r="X1435" s="312"/>
      <c r="Y1435" s="312"/>
      <c r="AA1435" s="312"/>
      <c r="AB1435" s="312"/>
    </row>
    <row r="1436" spans="18:28" hidden="1">
      <c r="R1436" s="312"/>
      <c r="S1436" s="312"/>
      <c r="U1436" s="312"/>
      <c r="V1436" s="312"/>
      <c r="X1436" s="312"/>
      <c r="Y1436" s="312"/>
      <c r="AA1436" s="312"/>
      <c r="AB1436" s="312"/>
    </row>
    <row r="1437" spans="18:28" hidden="1">
      <c r="R1437" s="312"/>
      <c r="S1437" s="312"/>
      <c r="U1437" s="312"/>
      <c r="V1437" s="312"/>
      <c r="X1437" s="312"/>
      <c r="Y1437" s="312"/>
      <c r="AA1437" s="312"/>
      <c r="AB1437" s="312"/>
    </row>
    <row r="1438" spans="18:28" hidden="1">
      <c r="R1438" s="312"/>
      <c r="S1438" s="312"/>
      <c r="U1438" s="312"/>
      <c r="V1438" s="312"/>
      <c r="X1438" s="312"/>
      <c r="Y1438" s="312"/>
      <c r="AA1438" s="312"/>
      <c r="AB1438" s="312"/>
    </row>
    <row r="1439" spans="18:28" hidden="1">
      <c r="R1439" s="312"/>
      <c r="S1439" s="312"/>
      <c r="U1439" s="312"/>
      <c r="V1439" s="312"/>
      <c r="X1439" s="312"/>
      <c r="Y1439" s="312"/>
      <c r="AA1439" s="312"/>
      <c r="AB1439" s="312"/>
    </row>
    <row r="1440" spans="18:28" hidden="1">
      <c r="R1440" s="312"/>
      <c r="S1440" s="312"/>
      <c r="U1440" s="312"/>
      <c r="V1440" s="312"/>
      <c r="X1440" s="312"/>
      <c r="Y1440" s="312"/>
      <c r="AA1440" s="312"/>
      <c r="AB1440" s="312"/>
    </row>
    <row r="1441" spans="18:28" hidden="1">
      <c r="R1441" s="312"/>
      <c r="S1441" s="312"/>
      <c r="U1441" s="312"/>
      <c r="V1441" s="312"/>
      <c r="X1441" s="312"/>
      <c r="Y1441" s="312"/>
      <c r="AA1441" s="312"/>
      <c r="AB1441" s="312"/>
    </row>
    <row r="1442" spans="18:28" hidden="1">
      <c r="R1442" s="312"/>
      <c r="S1442" s="312"/>
      <c r="U1442" s="312"/>
      <c r="V1442" s="312"/>
      <c r="X1442" s="312"/>
      <c r="Y1442" s="312"/>
      <c r="AA1442" s="312"/>
      <c r="AB1442" s="312"/>
    </row>
    <row r="1443" spans="18:28" hidden="1">
      <c r="R1443" s="312"/>
      <c r="S1443" s="312"/>
      <c r="U1443" s="312"/>
      <c r="V1443" s="312"/>
      <c r="X1443" s="312"/>
      <c r="Y1443" s="312"/>
      <c r="AA1443" s="312"/>
      <c r="AB1443" s="312"/>
    </row>
    <row r="1444" spans="18:28" hidden="1">
      <c r="R1444" s="312"/>
      <c r="S1444" s="312"/>
      <c r="U1444" s="312"/>
      <c r="V1444" s="312"/>
      <c r="X1444" s="312"/>
      <c r="Y1444" s="312"/>
      <c r="AA1444" s="312"/>
      <c r="AB1444" s="312"/>
    </row>
    <row r="1445" spans="18:28" hidden="1">
      <c r="R1445" s="312"/>
      <c r="S1445" s="312"/>
      <c r="U1445" s="312"/>
      <c r="V1445" s="312"/>
      <c r="X1445" s="312"/>
      <c r="Y1445" s="312"/>
      <c r="AA1445" s="312"/>
      <c r="AB1445" s="312"/>
    </row>
    <row r="1446" spans="18:28" hidden="1">
      <c r="R1446" s="312"/>
      <c r="S1446" s="312"/>
      <c r="U1446" s="312"/>
      <c r="V1446" s="312"/>
      <c r="X1446" s="312"/>
      <c r="Y1446" s="312"/>
      <c r="AA1446" s="312"/>
      <c r="AB1446" s="312"/>
    </row>
    <row r="1447" spans="18:28" hidden="1">
      <c r="R1447" s="312"/>
      <c r="S1447" s="312"/>
      <c r="U1447" s="312"/>
      <c r="V1447" s="312"/>
      <c r="X1447" s="312"/>
      <c r="Y1447" s="312"/>
      <c r="AA1447" s="312"/>
      <c r="AB1447" s="312"/>
    </row>
    <row r="1448" spans="18:28" hidden="1">
      <c r="R1448" s="312"/>
      <c r="S1448" s="312"/>
      <c r="U1448" s="312"/>
      <c r="V1448" s="312"/>
      <c r="X1448" s="312"/>
      <c r="Y1448" s="312"/>
      <c r="AA1448" s="312"/>
      <c r="AB1448" s="312"/>
    </row>
    <row r="1449" spans="18:28" hidden="1">
      <c r="R1449" s="312"/>
      <c r="S1449" s="312"/>
      <c r="U1449" s="312"/>
      <c r="V1449" s="312"/>
      <c r="X1449" s="312"/>
      <c r="Y1449" s="312"/>
      <c r="AA1449" s="312"/>
      <c r="AB1449" s="312"/>
    </row>
    <row r="1450" spans="18:28" hidden="1">
      <c r="R1450" s="312"/>
      <c r="S1450" s="312"/>
      <c r="U1450" s="312"/>
      <c r="V1450" s="312"/>
      <c r="X1450" s="312"/>
      <c r="Y1450" s="312"/>
      <c r="AA1450" s="312"/>
      <c r="AB1450" s="312"/>
    </row>
    <row r="1451" spans="18:28" hidden="1">
      <c r="R1451" s="312"/>
      <c r="S1451" s="312"/>
      <c r="U1451" s="312"/>
      <c r="V1451" s="312"/>
      <c r="X1451" s="312"/>
      <c r="Y1451" s="312"/>
      <c r="AA1451" s="312"/>
      <c r="AB1451" s="312"/>
    </row>
    <row r="1452" spans="18:28" hidden="1">
      <c r="R1452" s="312"/>
      <c r="S1452" s="312"/>
      <c r="U1452" s="312"/>
      <c r="V1452" s="312"/>
      <c r="X1452" s="312"/>
      <c r="Y1452" s="312"/>
      <c r="AA1452" s="312"/>
      <c r="AB1452" s="312"/>
    </row>
    <row r="1453" spans="18:28" hidden="1">
      <c r="R1453" s="312"/>
      <c r="S1453" s="312"/>
      <c r="U1453" s="312"/>
      <c r="V1453" s="312"/>
      <c r="X1453" s="312"/>
      <c r="Y1453" s="312"/>
      <c r="AA1453" s="312"/>
      <c r="AB1453" s="312"/>
    </row>
    <row r="1454" spans="18:28" hidden="1">
      <c r="R1454" s="312"/>
      <c r="S1454" s="312"/>
      <c r="U1454" s="312"/>
      <c r="V1454" s="312"/>
      <c r="X1454" s="312"/>
      <c r="Y1454" s="312"/>
      <c r="AA1454" s="312"/>
      <c r="AB1454" s="312"/>
    </row>
    <row r="1455" spans="18:28" hidden="1">
      <c r="R1455" s="312"/>
      <c r="S1455" s="312"/>
      <c r="U1455" s="312"/>
      <c r="V1455" s="312"/>
      <c r="X1455" s="312"/>
      <c r="Y1455" s="312"/>
      <c r="AA1455" s="312"/>
      <c r="AB1455" s="312"/>
    </row>
    <row r="1456" spans="18:28" hidden="1">
      <c r="R1456" s="312"/>
      <c r="S1456" s="312"/>
      <c r="U1456" s="312"/>
      <c r="V1456" s="312"/>
      <c r="X1456" s="312"/>
      <c r="Y1456" s="312"/>
      <c r="AA1456" s="312"/>
      <c r="AB1456" s="312"/>
    </row>
    <row r="1457" spans="18:28" hidden="1">
      <c r="R1457" s="312"/>
      <c r="S1457" s="312"/>
      <c r="U1457" s="312"/>
      <c r="V1457" s="312"/>
      <c r="X1457" s="312"/>
      <c r="Y1457" s="312"/>
      <c r="AA1457" s="312"/>
      <c r="AB1457" s="312"/>
    </row>
    <row r="1458" spans="18:28" hidden="1">
      <c r="R1458" s="312"/>
      <c r="S1458" s="312"/>
      <c r="U1458" s="312"/>
      <c r="V1458" s="312"/>
      <c r="X1458" s="312"/>
      <c r="Y1458" s="312"/>
      <c r="AA1458" s="312"/>
      <c r="AB1458" s="312"/>
    </row>
    <row r="1459" spans="18:28" hidden="1">
      <c r="R1459" s="312"/>
      <c r="S1459" s="312"/>
      <c r="U1459" s="312"/>
      <c r="V1459" s="312"/>
      <c r="X1459" s="312"/>
      <c r="Y1459" s="312"/>
      <c r="AA1459" s="312"/>
      <c r="AB1459" s="312"/>
    </row>
    <row r="1460" spans="18:28" hidden="1">
      <c r="R1460" s="312"/>
      <c r="S1460" s="312"/>
      <c r="U1460" s="312"/>
      <c r="V1460" s="312"/>
      <c r="X1460" s="312"/>
      <c r="Y1460" s="312"/>
      <c r="AA1460" s="312"/>
      <c r="AB1460" s="312"/>
    </row>
    <row r="1461" spans="18:28" hidden="1">
      <c r="R1461" s="312"/>
      <c r="S1461" s="312"/>
      <c r="U1461" s="312"/>
      <c r="V1461" s="312"/>
      <c r="X1461" s="312"/>
      <c r="Y1461" s="312"/>
      <c r="AA1461" s="312"/>
      <c r="AB1461" s="312"/>
    </row>
    <row r="1462" spans="18:28" hidden="1">
      <c r="R1462" s="312"/>
      <c r="S1462" s="312"/>
      <c r="U1462" s="312"/>
      <c r="V1462" s="312"/>
      <c r="X1462" s="312"/>
      <c r="Y1462" s="312"/>
      <c r="AA1462" s="312"/>
      <c r="AB1462" s="312"/>
    </row>
    <row r="1463" spans="18:28" hidden="1">
      <c r="R1463" s="312"/>
      <c r="S1463" s="312"/>
      <c r="U1463" s="312"/>
      <c r="V1463" s="312"/>
      <c r="X1463" s="312"/>
      <c r="Y1463" s="312"/>
      <c r="AA1463" s="312"/>
      <c r="AB1463" s="312"/>
    </row>
    <row r="1464" spans="18:28" hidden="1">
      <c r="R1464" s="312"/>
      <c r="S1464" s="312"/>
      <c r="U1464" s="312"/>
      <c r="V1464" s="312"/>
      <c r="X1464" s="312"/>
      <c r="Y1464" s="312"/>
      <c r="AA1464" s="312"/>
      <c r="AB1464" s="312"/>
    </row>
    <row r="1465" spans="18:28" hidden="1">
      <c r="R1465" s="312"/>
      <c r="S1465" s="312"/>
      <c r="U1465" s="312"/>
      <c r="V1465" s="312"/>
      <c r="X1465" s="312"/>
      <c r="Y1465" s="312"/>
      <c r="AA1465" s="312"/>
      <c r="AB1465" s="312"/>
    </row>
    <row r="1466" spans="18:28" hidden="1">
      <c r="R1466" s="312"/>
      <c r="S1466" s="312"/>
      <c r="U1466" s="312"/>
      <c r="V1466" s="312"/>
      <c r="X1466" s="312"/>
      <c r="Y1466" s="312"/>
      <c r="AA1466" s="312"/>
      <c r="AB1466" s="312"/>
    </row>
    <row r="1467" spans="18:28" hidden="1">
      <c r="R1467" s="312"/>
      <c r="S1467" s="312"/>
      <c r="U1467" s="312"/>
      <c r="V1467" s="312"/>
      <c r="X1467" s="312"/>
      <c r="Y1467" s="312"/>
      <c r="AA1467" s="312"/>
      <c r="AB1467" s="312"/>
    </row>
    <row r="1468" spans="18:28" hidden="1">
      <c r="R1468" s="312"/>
      <c r="S1468" s="312"/>
      <c r="U1468" s="312"/>
      <c r="V1468" s="312"/>
      <c r="X1468" s="312"/>
      <c r="Y1468" s="312"/>
      <c r="AA1468" s="312"/>
      <c r="AB1468" s="312"/>
    </row>
    <row r="1469" spans="18:28" hidden="1">
      <c r="R1469" s="312"/>
      <c r="S1469" s="312"/>
      <c r="U1469" s="312"/>
      <c r="V1469" s="312"/>
      <c r="X1469" s="312"/>
      <c r="Y1469" s="312"/>
      <c r="AA1469" s="312"/>
      <c r="AB1469" s="312"/>
    </row>
    <row r="1470" spans="18:28" hidden="1">
      <c r="R1470" s="312"/>
      <c r="S1470" s="312"/>
      <c r="U1470" s="312"/>
      <c r="V1470" s="312"/>
      <c r="X1470" s="312"/>
      <c r="Y1470" s="312"/>
      <c r="AA1470" s="312"/>
      <c r="AB1470" s="312"/>
    </row>
    <row r="1471" spans="18:28" hidden="1">
      <c r="R1471" s="312"/>
      <c r="S1471" s="312"/>
      <c r="U1471" s="312"/>
      <c r="V1471" s="312"/>
      <c r="X1471" s="312"/>
      <c r="Y1471" s="312"/>
      <c r="AA1471" s="312"/>
      <c r="AB1471" s="312"/>
    </row>
    <row r="1472" spans="18:28" hidden="1">
      <c r="R1472" s="312"/>
      <c r="S1472" s="312"/>
      <c r="U1472" s="312"/>
      <c r="V1472" s="312"/>
      <c r="X1472" s="312"/>
      <c r="Y1472" s="312"/>
      <c r="AA1472" s="312"/>
      <c r="AB1472" s="312"/>
    </row>
    <row r="1473" spans="18:28" hidden="1">
      <c r="R1473" s="312"/>
      <c r="S1473" s="312"/>
      <c r="U1473" s="312"/>
      <c r="V1473" s="312"/>
      <c r="X1473" s="312"/>
      <c r="Y1473" s="312"/>
      <c r="AA1473" s="312"/>
      <c r="AB1473" s="312"/>
    </row>
    <row r="1474" spans="18:28" hidden="1">
      <c r="R1474" s="312"/>
      <c r="S1474" s="312"/>
      <c r="U1474" s="312"/>
      <c r="V1474" s="312"/>
      <c r="X1474" s="312"/>
      <c r="Y1474" s="312"/>
      <c r="AA1474" s="312"/>
      <c r="AB1474" s="312"/>
    </row>
    <row r="1475" spans="18:28" hidden="1">
      <c r="R1475" s="312"/>
      <c r="S1475" s="312"/>
      <c r="U1475" s="312"/>
      <c r="V1475" s="312"/>
      <c r="X1475" s="312"/>
      <c r="Y1475" s="312"/>
      <c r="AA1475" s="312"/>
      <c r="AB1475" s="312"/>
    </row>
    <row r="1476" spans="18:28" hidden="1">
      <c r="R1476" s="312"/>
      <c r="S1476" s="312"/>
      <c r="U1476" s="312"/>
      <c r="V1476" s="312"/>
      <c r="X1476" s="312"/>
      <c r="Y1476" s="312"/>
      <c r="AA1476" s="312"/>
      <c r="AB1476" s="312"/>
    </row>
    <row r="1477" spans="18:28" hidden="1">
      <c r="R1477" s="312"/>
      <c r="S1477" s="312"/>
      <c r="U1477" s="312"/>
      <c r="V1477" s="312"/>
      <c r="X1477" s="312"/>
      <c r="Y1477" s="312"/>
      <c r="AA1477" s="312"/>
      <c r="AB1477" s="312"/>
    </row>
    <row r="1478" spans="18:28" hidden="1">
      <c r="R1478" s="312"/>
      <c r="S1478" s="312"/>
      <c r="U1478" s="312"/>
      <c r="V1478" s="312"/>
      <c r="X1478" s="312"/>
      <c r="Y1478" s="312"/>
      <c r="AA1478" s="312"/>
      <c r="AB1478" s="312"/>
    </row>
    <row r="1479" spans="18:28" hidden="1">
      <c r="R1479" s="312"/>
      <c r="S1479" s="312"/>
      <c r="U1479" s="312"/>
      <c r="V1479" s="312"/>
      <c r="X1479" s="312"/>
      <c r="Y1479" s="312"/>
      <c r="AA1479" s="312"/>
      <c r="AB1479" s="312"/>
    </row>
    <row r="1480" spans="18:28" hidden="1">
      <c r="R1480" s="312"/>
      <c r="S1480" s="312"/>
      <c r="U1480" s="312"/>
      <c r="V1480" s="312"/>
      <c r="X1480" s="312"/>
      <c r="Y1480" s="312"/>
      <c r="AA1480" s="312"/>
      <c r="AB1480" s="312"/>
    </row>
    <row r="1481" spans="18:28" hidden="1">
      <c r="R1481" s="312"/>
      <c r="S1481" s="312"/>
      <c r="U1481" s="312"/>
      <c r="V1481" s="312"/>
      <c r="X1481" s="312"/>
      <c r="Y1481" s="312"/>
      <c r="AA1481" s="312"/>
      <c r="AB1481" s="312"/>
    </row>
    <row r="1482" spans="18:28" hidden="1">
      <c r="R1482" s="312"/>
      <c r="S1482" s="312"/>
      <c r="U1482" s="312"/>
      <c r="V1482" s="312"/>
      <c r="X1482" s="312"/>
      <c r="Y1482" s="312"/>
      <c r="AA1482" s="312"/>
      <c r="AB1482" s="312"/>
    </row>
    <row r="1483" spans="18:28" hidden="1">
      <c r="R1483" s="312"/>
      <c r="S1483" s="312"/>
      <c r="U1483" s="312"/>
      <c r="V1483" s="312"/>
      <c r="X1483" s="312"/>
      <c r="Y1483" s="312"/>
      <c r="AA1483" s="312"/>
      <c r="AB1483" s="312"/>
    </row>
    <row r="1484" spans="18:28" hidden="1">
      <c r="R1484" s="312"/>
      <c r="S1484" s="312"/>
      <c r="U1484" s="312"/>
      <c r="V1484" s="312"/>
      <c r="X1484" s="312"/>
      <c r="Y1484" s="312"/>
      <c r="AA1484" s="312"/>
      <c r="AB1484" s="312"/>
    </row>
    <row r="1485" spans="18:28" hidden="1">
      <c r="R1485" s="312"/>
      <c r="S1485" s="312"/>
      <c r="U1485" s="312"/>
      <c r="V1485" s="312"/>
      <c r="X1485" s="312"/>
      <c r="Y1485" s="312"/>
      <c r="AA1485" s="312"/>
      <c r="AB1485" s="312"/>
    </row>
    <row r="1486" spans="18:28" hidden="1">
      <c r="R1486" s="312"/>
      <c r="S1486" s="312"/>
      <c r="U1486" s="312"/>
      <c r="V1486" s="312"/>
      <c r="X1486" s="312"/>
      <c r="Y1486" s="312"/>
      <c r="AA1486" s="312"/>
      <c r="AB1486" s="312"/>
    </row>
    <row r="1487" spans="18:28" hidden="1">
      <c r="R1487" s="312"/>
      <c r="S1487" s="312"/>
      <c r="U1487" s="312"/>
      <c r="V1487" s="312"/>
      <c r="X1487" s="312"/>
      <c r="Y1487" s="312"/>
      <c r="AA1487" s="312"/>
      <c r="AB1487" s="312"/>
    </row>
    <row r="1488" spans="18:28" hidden="1">
      <c r="R1488" s="312"/>
      <c r="S1488" s="312"/>
      <c r="U1488" s="312"/>
      <c r="V1488" s="312"/>
      <c r="X1488" s="312"/>
      <c r="Y1488" s="312"/>
      <c r="AA1488" s="312"/>
      <c r="AB1488" s="312"/>
    </row>
    <row r="1489" spans="18:28" hidden="1">
      <c r="R1489" s="312"/>
      <c r="S1489" s="312"/>
      <c r="U1489" s="312"/>
      <c r="V1489" s="312"/>
      <c r="X1489" s="312"/>
      <c r="Y1489" s="312"/>
      <c r="AA1489" s="312"/>
      <c r="AB1489" s="312"/>
    </row>
    <row r="1490" spans="18:28" hidden="1">
      <c r="R1490" s="312"/>
      <c r="S1490" s="312"/>
      <c r="U1490" s="312"/>
      <c r="V1490" s="312"/>
      <c r="X1490" s="312"/>
      <c r="Y1490" s="312"/>
      <c r="AA1490" s="312"/>
      <c r="AB1490" s="312"/>
    </row>
    <row r="1491" spans="18:28" hidden="1">
      <c r="R1491" s="312"/>
      <c r="S1491" s="312"/>
      <c r="U1491" s="312"/>
      <c r="V1491" s="312"/>
      <c r="X1491" s="312"/>
      <c r="Y1491" s="312"/>
      <c r="AA1491" s="312"/>
      <c r="AB1491" s="312"/>
    </row>
    <row r="1492" spans="18:28" hidden="1">
      <c r="R1492" s="312"/>
      <c r="S1492" s="312"/>
      <c r="U1492" s="312"/>
      <c r="V1492" s="312"/>
      <c r="X1492" s="312"/>
      <c r="Y1492" s="312"/>
      <c r="AA1492" s="312"/>
      <c r="AB1492" s="312"/>
    </row>
    <row r="1493" spans="18:28" hidden="1">
      <c r="R1493" s="312"/>
      <c r="S1493" s="312"/>
      <c r="U1493" s="312"/>
      <c r="V1493" s="312"/>
      <c r="X1493" s="312"/>
      <c r="Y1493" s="312"/>
      <c r="AA1493" s="312"/>
      <c r="AB1493" s="312"/>
    </row>
    <row r="1494" spans="18:28" hidden="1">
      <c r="R1494" s="312"/>
      <c r="S1494" s="312"/>
      <c r="U1494" s="312"/>
      <c r="V1494" s="312"/>
      <c r="X1494" s="312"/>
      <c r="Y1494" s="312"/>
      <c r="AA1494" s="312"/>
      <c r="AB1494" s="312"/>
    </row>
    <row r="1495" spans="18:28" hidden="1">
      <c r="R1495" s="312"/>
      <c r="S1495" s="312"/>
      <c r="U1495" s="312"/>
      <c r="V1495" s="312"/>
      <c r="X1495" s="312"/>
      <c r="Y1495" s="312"/>
      <c r="AA1495" s="312"/>
      <c r="AB1495" s="312"/>
    </row>
    <row r="1496" spans="18:28" hidden="1">
      <c r="R1496" s="312"/>
      <c r="S1496" s="312"/>
      <c r="U1496" s="312"/>
      <c r="V1496" s="312"/>
      <c r="X1496" s="312"/>
      <c r="Y1496" s="312"/>
      <c r="AA1496" s="312"/>
      <c r="AB1496" s="312"/>
    </row>
    <row r="1497" spans="18:28" hidden="1">
      <c r="R1497" s="312"/>
      <c r="S1497" s="312"/>
      <c r="U1497" s="312"/>
      <c r="V1497" s="312"/>
      <c r="X1497" s="312"/>
      <c r="Y1497" s="312"/>
      <c r="AA1497" s="312"/>
      <c r="AB1497" s="312"/>
    </row>
    <row r="1498" spans="18:28" hidden="1">
      <c r="R1498" s="312"/>
      <c r="S1498" s="312"/>
      <c r="U1498" s="312"/>
      <c r="V1498" s="312"/>
      <c r="X1498" s="312"/>
      <c r="Y1498" s="312"/>
      <c r="AA1498" s="312"/>
      <c r="AB1498" s="312"/>
    </row>
    <row r="1499" spans="18:28" hidden="1">
      <c r="R1499" s="312"/>
      <c r="S1499" s="312"/>
      <c r="U1499" s="312"/>
      <c r="V1499" s="312"/>
      <c r="X1499" s="312"/>
      <c r="Y1499" s="312"/>
      <c r="AA1499" s="312"/>
      <c r="AB1499" s="312"/>
    </row>
    <row r="1500" spans="18:28" hidden="1">
      <c r="R1500" s="312"/>
      <c r="S1500" s="312"/>
      <c r="U1500" s="312"/>
      <c r="V1500" s="312"/>
      <c r="X1500" s="312"/>
      <c r="Y1500" s="312"/>
      <c r="AA1500" s="312"/>
      <c r="AB1500" s="312"/>
    </row>
    <row r="1501" spans="18:28" hidden="1">
      <c r="R1501" s="312"/>
      <c r="S1501" s="312"/>
      <c r="U1501" s="312"/>
      <c r="V1501" s="312"/>
      <c r="X1501" s="312"/>
      <c r="Y1501" s="312"/>
      <c r="AA1501" s="312"/>
      <c r="AB1501" s="312"/>
    </row>
    <row r="1502" spans="18:28" hidden="1">
      <c r="R1502" s="312"/>
      <c r="S1502" s="312"/>
      <c r="U1502" s="312"/>
      <c r="V1502" s="312"/>
      <c r="X1502" s="312"/>
      <c r="Y1502" s="312"/>
      <c r="AA1502" s="312"/>
      <c r="AB1502" s="312"/>
    </row>
    <row r="1503" spans="18:28" hidden="1">
      <c r="R1503" s="312"/>
      <c r="S1503" s="312"/>
      <c r="U1503" s="312"/>
      <c r="V1503" s="312"/>
      <c r="X1503" s="312"/>
      <c r="Y1503" s="312"/>
      <c r="AA1503" s="312"/>
      <c r="AB1503" s="312"/>
    </row>
    <row r="1504" spans="18:28" hidden="1">
      <c r="R1504" s="312"/>
      <c r="S1504" s="312"/>
      <c r="U1504" s="312"/>
      <c r="V1504" s="312"/>
      <c r="X1504" s="312"/>
      <c r="Y1504" s="312"/>
      <c r="AA1504" s="312"/>
      <c r="AB1504" s="312"/>
    </row>
    <row r="1505" spans="18:28" hidden="1">
      <c r="R1505" s="312"/>
      <c r="S1505" s="312"/>
      <c r="U1505" s="312"/>
      <c r="V1505" s="312"/>
      <c r="X1505" s="312"/>
      <c r="Y1505" s="312"/>
      <c r="AA1505" s="312"/>
      <c r="AB1505" s="312"/>
    </row>
    <row r="1506" spans="18:28" hidden="1">
      <c r="R1506" s="312"/>
      <c r="S1506" s="312"/>
      <c r="U1506" s="312"/>
      <c r="V1506" s="312"/>
      <c r="X1506" s="312"/>
      <c r="Y1506" s="312"/>
      <c r="AA1506" s="312"/>
      <c r="AB1506" s="312"/>
    </row>
    <row r="1507" spans="18:28" hidden="1">
      <c r="R1507" s="312"/>
      <c r="S1507" s="312"/>
      <c r="U1507" s="312"/>
      <c r="V1507" s="312"/>
      <c r="X1507" s="312"/>
      <c r="Y1507" s="312"/>
      <c r="AA1507" s="312"/>
      <c r="AB1507" s="312"/>
    </row>
    <row r="1508" spans="18:28" hidden="1">
      <c r="R1508" s="312"/>
      <c r="S1508" s="312"/>
      <c r="U1508" s="312"/>
      <c r="V1508" s="312"/>
      <c r="X1508" s="312"/>
      <c r="Y1508" s="312"/>
      <c r="AA1508" s="312"/>
      <c r="AB1508" s="312"/>
    </row>
    <row r="1509" spans="18:28" hidden="1">
      <c r="R1509" s="312"/>
      <c r="S1509" s="312"/>
      <c r="U1509" s="312"/>
      <c r="V1509" s="312"/>
      <c r="X1509" s="312"/>
      <c r="Y1509" s="312"/>
      <c r="AA1509" s="312"/>
      <c r="AB1509" s="312"/>
    </row>
    <row r="1510" spans="18:28" hidden="1">
      <c r="R1510" s="312"/>
      <c r="S1510" s="312"/>
      <c r="U1510" s="312"/>
      <c r="V1510" s="312"/>
      <c r="X1510" s="312"/>
      <c r="Y1510" s="312"/>
      <c r="AA1510" s="312"/>
      <c r="AB1510" s="312"/>
    </row>
    <row r="1511" spans="18:28" hidden="1">
      <c r="R1511" s="312"/>
      <c r="S1511" s="312"/>
      <c r="U1511" s="312"/>
      <c r="V1511" s="312"/>
      <c r="X1511" s="312"/>
      <c r="Y1511" s="312"/>
      <c r="AA1511" s="312"/>
      <c r="AB1511" s="312"/>
    </row>
    <row r="1512" spans="18:28" hidden="1">
      <c r="R1512" s="312"/>
      <c r="S1512" s="312"/>
      <c r="U1512" s="312"/>
      <c r="V1512" s="312"/>
      <c r="X1512" s="312"/>
      <c r="Y1512" s="312"/>
      <c r="AA1512" s="312"/>
      <c r="AB1512" s="312"/>
    </row>
    <row r="1513" spans="18:28" hidden="1">
      <c r="R1513" s="312"/>
      <c r="S1513" s="312"/>
      <c r="U1513" s="312"/>
      <c r="V1513" s="312"/>
      <c r="X1513" s="312"/>
      <c r="Y1513" s="312"/>
      <c r="AA1513" s="312"/>
      <c r="AB1513" s="312"/>
    </row>
    <row r="1514" spans="18:28" hidden="1">
      <c r="R1514" s="312"/>
      <c r="S1514" s="312"/>
      <c r="U1514" s="312"/>
      <c r="V1514" s="312"/>
      <c r="X1514" s="312"/>
      <c r="Y1514" s="312"/>
      <c r="AA1514" s="312"/>
      <c r="AB1514" s="312"/>
    </row>
    <row r="1515" spans="18:28" hidden="1">
      <c r="R1515" s="312"/>
      <c r="S1515" s="312"/>
      <c r="U1515" s="312"/>
      <c r="V1515" s="312"/>
      <c r="X1515" s="312"/>
      <c r="Y1515" s="312"/>
      <c r="AA1515" s="312"/>
      <c r="AB1515" s="312"/>
    </row>
    <row r="1516" spans="18:28" hidden="1">
      <c r="R1516" s="312"/>
      <c r="S1516" s="312"/>
      <c r="U1516" s="312"/>
      <c r="V1516" s="312"/>
      <c r="X1516" s="312"/>
      <c r="Y1516" s="312"/>
      <c r="AA1516" s="312"/>
      <c r="AB1516" s="312"/>
    </row>
    <row r="1517" spans="18:28" hidden="1">
      <c r="R1517" s="312"/>
      <c r="S1517" s="312"/>
      <c r="U1517" s="312"/>
      <c r="V1517" s="312"/>
      <c r="X1517" s="312"/>
      <c r="Y1517" s="312"/>
      <c r="AA1517" s="312"/>
      <c r="AB1517" s="312"/>
    </row>
    <row r="1518" spans="18:28" hidden="1">
      <c r="R1518" s="312"/>
      <c r="S1518" s="312"/>
      <c r="U1518" s="312"/>
      <c r="V1518" s="312"/>
      <c r="X1518" s="312"/>
      <c r="Y1518" s="312"/>
      <c r="AA1518" s="312"/>
      <c r="AB1518" s="312"/>
    </row>
    <row r="1519" spans="18:28" hidden="1">
      <c r="R1519" s="312"/>
      <c r="S1519" s="312"/>
      <c r="U1519" s="312"/>
      <c r="V1519" s="312"/>
      <c r="X1519" s="312"/>
      <c r="Y1519" s="312"/>
      <c r="AA1519" s="312"/>
      <c r="AB1519" s="312"/>
    </row>
    <row r="1520" spans="18:28" hidden="1">
      <c r="R1520" s="312"/>
      <c r="S1520" s="312"/>
      <c r="U1520" s="312"/>
      <c r="V1520" s="312"/>
      <c r="X1520" s="312"/>
      <c r="Y1520" s="312"/>
      <c r="AA1520" s="312"/>
      <c r="AB1520" s="312"/>
    </row>
    <row r="1521" spans="18:28" hidden="1">
      <c r="R1521" s="312"/>
      <c r="S1521" s="312"/>
      <c r="U1521" s="312"/>
      <c r="V1521" s="312"/>
      <c r="X1521" s="312"/>
      <c r="Y1521" s="312"/>
      <c r="AA1521" s="312"/>
      <c r="AB1521" s="312"/>
    </row>
    <row r="1522" spans="18:28" hidden="1">
      <c r="R1522" s="312"/>
      <c r="S1522" s="312"/>
      <c r="U1522" s="312"/>
      <c r="V1522" s="312"/>
      <c r="X1522" s="312"/>
      <c r="Y1522" s="312"/>
      <c r="AA1522" s="312"/>
      <c r="AB1522" s="312"/>
    </row>
    <row r="1523" spans="18:28" hidden="1">
      <c r="R1523" s="312"/>
      <c r="S1523" s="312"/>
      <c r="U1523" s="312"/>
      <c r="V1523" s="312"/>
      <c r="X1523" s="312"/>
      <c r="Y1523" s="312"/>
      <c r="AA1523" s="312"/>
      <c r="AB1523" s="312"/>
    </row>
    <row r="1524" spans="18:28" hidden="1">
      <c r="R1524" s="312"/>
      <c r="S1524" s="312"/>
      <c r="U1524" s="312"/>
      <c r="V1524" s="312"/>
      <c r="X1524" s="312"/>
      <c r="Y1524" s="312"/>
      <c r="AA1524" s="312"/>
      <c r="AB1524" s="312"/>
    </row>
    <row r="1525" spans="18:28" hidden="1">
      <c r="R1525" s="312"/>
      <c r="S1525" s="312"/>
      <c r="U1525" s="312"/>
      <c r="V1525" s="312"/>
      <c r="X1525" s="312"/>
      <c r="Y1525" s="312"/>
      <c r="AA1525" s="312"/>
      <c r="AB1525" s="312"/>
    </row>
    <row r="1526" spans="18:28" hidden="1">
      <c r="R1526" s="312"/>
      <c r="S1526" s="312"/>
      <c r="U1526" s="312"/>
      <c r="V1526" s="312"/>
      <c r="X1526" s="312"/>
      <c r="Y1526" s="312"/>
      <c r="AA1526" s="312"/>
      <c r="AB1526" s="312"/>
    </row>
    <row r="1527" spans="18:28" hidden="1">
      <c r="R1527" s="312"/>
      <c r="S1527" s="312"/>
      <c r="U1527" s="312"/>
      <c r="V1527" s="312"/>
      <c r="X1527" s="312"/>
      <c r="Y1527" s="312"/>
      <c r="AA1527" s="312"/>
      <c r="AB1527" s="312"/>
    </row>
    <row r="1528" spans="18:28" hidden="1">
      <c r="R1528" s="312"/>
      <c r="S1528" s="312"/>
      <c r="U1528" s="312"/>
      <c r="V1528" s="312"/>
      <c r="X1528" s="312"/>
      <c r="Y1528" s="312"/>
      <c r="AA1528" s="312"/>
      <c r="AB1528" s="312"/>
    </row>
    <row r="1529" spans="18:28" hidden="1">
      <c r="R1529" s="312"/>
      <c r="S1529" s="312"/>
      <c r="U1529" s="312"/>
      <c r="V1529" s="312"/>
      <c r="X1529" s="312"/>
      <c r="Y1529" s="312"/>
      <c r="AA1529" s="312"/>
      <c r="AB1529" s="312"/>
    </row>
    <row r="1530" spans="18:28" hidden="1">
      <c r="R1530" s="312"/>
      <c r="S1530" s="312"/>
      <c r="U1530" s="312"/>
      <c r="V1530" s="312"/>
      <c r="X1530" s="312"/>
      <c r="Y1530" s="312"/>
      <c r="AA1530" s="312"/>
      <c r="AB1530" s="312"/>
    </row>
    <row r="1531" spans="18:28" hidden="1">
      <c r="R1531" s="312"/>
      <c r="S1531" s="312"/>
      <c r="U1531" s="312"/>
      <c r="V1531" s="312"/>
      <c r="X1531" s="312"/>
      <c r="Y1531" s="312"/>
      <c r="AA1531" s="312"/>
      <c r="AB1531" s="312"/>
    </row>
    <row r="1532" spans="18:28" hidden="1">
      <c r="R1532" s="312"/>
      <c r="S1532" s="312"/>
      <c r="U1532" s="312"/>
      <c r="V1532" s="312"/>
      <c r="X1532" s="312"/>
      <c r="Y1532" s="312"/>
      <c r="AA1532" s="312"/>
      <c r="AB1532" s="312"/>
    </row>
    <row r="1533" spans="18:28" hidden="1">
      <c r="R1533" s="312"/>
      <c r="S1533" s="312"/>
      <c r="U1533" s="312"/>
      <c r="V1533" s="312"/>
      <c r="X1533" s="312"/>
      <c r="Y1533" s="312"/>
      <c r="AA1533" s="312"/>
      <c r="AB1533" s="312"/>
    </row>
    <row r="1534" spans="18:28" hidden="1">
      <c r="R1534" s="312"/>
      <c r="S1534" s="312"/>
      <c r="U1534" s="312"/>
      <c r="V1534" s="312"/>
      <c r="X1534" s="312"/>
      <c r="Y1534" s="312"/>
      <c r="AA1534" s="312"/>
      <c r="AB1534" s="312"/>
    </row>
    <row r="1535" spans="18:28" hidden="1">
      <c r="R1535" s="312"/>
      <c r="S1535" s="312"/>
      <c r="U1535" s="312"/>
      <c r="V1535" s="312"/>
      <c r="X1535" s="312"/>
      <c r="Y1535" s="312"/>
      <c r="AA1535" s="312"/>
      <c r="AB1535" s="312"/>
    </row>
    <row r="1536" spans="18:28" hidden="1">
      <c r="R1536" s="312"/>
      <c r="S1536" s="312"/>
      <c r="U1536" s="312"/>
      <c r="V1536" s="312"/>
      <c r="X1536" s="312"/>
      <c r="Y1536" s="312"/>
      <c r="AA1536" s="312"/>
      <c r="AB1536" s="312"/>
    </row>
    <row r="1537" spans="18:28" hidden="1">
      <c r="R1537" s="312"/>
      <c r="S1537" s="312"/>
      <c r="U1537" s="312"/>
      <c r="V1537" s="312"/>
      <c r="X1537" s="312"/>
      <c r="Y1537" s="312"/>
      <c r="AA1537" s="312"/>
      <c r="AB1537" s="312"/>
    </row>
    <row r="1538" spans="18:28" hidden="1">
      <c r="R1538" s="312"/>
      <c r="S1538" s="312"/>
      <c r="U1538" s="312"/>
      <c r="V1538" s="312"/>
      <c r="X1538" s="312"/>
      <c r="Y1538" s="312"/>
      <c r="AA1538" s="312"/>
      <c r="AB1538" s="312"/>
    </row>
    <row r="1539" spans="18:28" hidden="1">
      <c r="R1539" s="312"/>
      <c r="S1539" s="312"/>
      <c r="U1539" s="312"/>
      <c r="V1539" s="312"/>
      <c r="X1539" s="312"/>
      <c r="Y1539" s="312"/>
      <c r="AA1539" s="312"/>
      <c r="AB1539" s="312"/>
    </row>
    <row r="1540" spans="18:28" hidden="1">
      <c r="R1540" s="312"/>
      <c r="S1540" s="312"/>
      <c r="U1540" s="312"/>
      <c r="V1540" s="312"/>
      <c r="X1540" s="312"/>
      <c r="Y1540" s="312"/>
      <c r="AA1540" s="312"/>
      <c r="AB1540" s="312"/>
    </row>
    <row r="1541" spans="18:28" hidden="1">
      <c r="R1541" s="312"/>
      <c r="S1541" s="312"/>
      <c r="U1541" s="312"/>
      <c r="V1541" s="312"/>
      <c r="X1541" s="312"/>
      <c r="Y1541" s="312"/>
      <c r="AA1541" s="312"/>
      <c r="AB1541" s="312"/>
    </row>
    <row r="1542" spans="18:28" hidden="1">
      <c r="R1542" s="312"/>
      <c r="S1542" s="312"/>
      <c r="U1542" s="312"/>
      <c r="V1542" s="312"/>
      <c r="X1542" s="312"/>
      <c r="Y1542" s="312"/>
      <c r="AA1542" s="312"/>
      <c r="AB1542" s="312"/>
    </row>
    <row r="1543" spans="18:28" hidden="1">
      <c r="R1543" s="312"/>
      <c r="S1543" s="312"/>
      <c r="U1543" s="312"/>
      <c r="V1543" s="312"/>
      <c r="X1543" s="312"/>
      <c r="Y1543" s="312"/>
      <c r="AA1543" s="312"/>
      <c r="AB1543" s="312"/>
    </row>
    <row r="1544" spans="18:28" hidden="1">
      <c r="R1544" s="312"/>
      <c r="S1544" s="312"/>
      <c r="U1544" s="312"/>
      <c r="V1544" s="312"/>
      <c r="X1544" s="312"/>
      <c r="Y1544" s="312"/>
      <c r="AA1544" s="312"/>
      <c r="AB1544" s="312"/>
    </row>
    <row r="1545" spans="18:28" hidden="1">
      <c r="R1545" s="312"/>
      <c r="S1545" s="312"/>
      <c r="U1545" s="312"/>
      <c r="V1545" s="312"/>
      <c r="X1545" s="312"/>
      <c r="Y1545" s="312"/>
      <c r="AA1545" s="312"/>
      <c r="AB1545" s="312"/>
    </row>
    <row r="1546" spans="18:28" hidden="1">
      <c r="R1546" s="312"/>
      <c r="S1546" s="312"/>
      <c r="U1546" s="312"/>
      <c r="V1546" s="312"/>
      <c r="X1546" s="312"/>
      <c r="Y1546" s="312"/>
      <c r="AA1546" s="312"/>
      <c r="AB1546" s="312"/>
    </row>
    <row r="1547" spans="18:28" hidden="1">
      <c r="R1547" s="312"/>
      <c r="S1547" s="312"/>
      <c r="U1547" s="312"/>
      <c r="V1547" s="312"/>
      <c r="X1547" s="312"/>
      <c r="Y1547" s="312"/>
      <c r="AA1547" s="312"/>
      <c r="AB1547" s="312"/>
    </row>
    <row r="1548" spans="18:28" hidden="1">
      <c r="R1548" s="312"/>
      <c r="S1548" s="312"/>
      <c r="U1548" s="312"/>
      <c r="V1548" s="312"/>
      <c r="X1548" s="312"/>
      <c r="Y1548" s="312"/>
      <c r="AA1548" s="312"/>
      <c r="AB1548" s="312"/>
    </row>
    <row r="1549" spans="18:28" hidden="1">
      <c r="R1549" s="312"/>
      <c r="S1549" s="312"/>
      <c r="U1549" s="312"/>
      <c r="V1549" s="312"/>
      <c r="X1549" s="312"/>
      <c r="Y1549" s="312"/>
      <c r="AA1549" s="312"/>
      <c r="AB1549" s="312"/>
    </row>
    <row r="1550" spans="18:28" hidden="1">
      <c r="R1550" s="312"/>
      <c r="S1550" s="312"/>
      <c r="U1550" s="312"/>
      <c r="V1550" s="312"/>
      <c r="X1550" s="312"/>
      <c r="Y1550" s="312"/>
      <c r="AA1550" s="312"/>
      <c r="AB1550" s="312"/>
    </row>
    <row r="1551" spans="18:28" hidden="1">
      <c r="R1551" s="312"/>
      <c r="S1551" s="312"/>
      <c r="U1551" s="312"/>
      <c r="V1551" s="312"/>
      <c r="X1551" s="312"/>
      <c r="Y1551" s="312"/>
      <c r="AA1551" s="312"/>
      <c r="AB1551" s="312"/>
    </row>
    <row r="1552" spans="18:28" hidden="1">
      <c r="R1552" s="312"/>
      <c r="S1552" s="312"/>
      <c r="U1552" s="312"/>
      <c r="V1552" s="312"/>
      <c r="X1552" s="312"/>
      <c r="Y1552" s="312"/>
      <c r="AA1552" s="312"/>
      <c r="AB1552" s="312"/>
    </row>
    <row r="1553" spans="18:28" hidden="1">
      <c r="R1553" s="312"/>
      <c r="S1553" s="312"/>
      <c r="U1553" s="312"/>
      <c r="V1553" s="312"/>
      <c r="X1553" s="312"/>
      <c r="Y1553" s="312"/>
      <c r="AA1553" s="312"/>
      <c r="AB1553" s="312"/>
    </row>
    <row r="1554" spans="18:28" hidden="1">
      <c r="R1554" s="312"/>
      <c r="S1554" s="312"/>
      <c r="U1554" s="312"/>
      <c r="V1554" s="312"/>
      <c r="X1554" s="312"/>
      <c r="Y1554" s="312"/>
      <c r="AA1554" s="312"/>
      <c r="AB1554" s="312"/>
    </row>
    <row r="1555" spans="18:28" hidden="1">
      <c r="R1555" s="312"/>
      <c r="S1555" s="312"/>
      <c r="U1555" s="312"/>
      <c r="V1555" s="312"/>
      <c r="X1555" s="312"/>
      <c r="Y1555" s="312"/>
      <c r="AA1555" s="312"/>
      <c r="AB1555" s="312"/>
    </row>
    <row r="1556" spans="18:28" hidden="1">
      <c r="R1556" s="312"/>
      <c r="S1556" s="312"/>
      <c r="U1556" s="312"/>
      <c r="V1556" s="312"/>
      <c r="X1556" s="312"/>
      <c r="Y1556" s="312"/>
      <c r="AA1556" s="312"/>
      <c r="AB1556" s="312"/>
    </row>
    <row r="1557" spans="18:28" hidden="1">
      <c r="R1557" s="312"/>
      <c r="S1557" s="312"/>
      <c r="U1557" s="312"/>
      <c r="V1557" s="312"/>
      <c r="X1557" s="312"/>
      <c r="Y1557" s="312"/>
      <c r="AA1557" s="312"/>
      <c r="AB1557" s="312"/>
    </row>
    <row r="1558" spans="18:28" hidden="1">
      <c r="R1558" s="312"/>
      <c r="S1558" s="312"/>
      <c r="U1558" s="312"/>
      <c r="V1558" s="312"/>
      <c r="X1558" s="312"/>
      <c r="Y1558" s="312"/>
      <c r="AA1558" s="312"/>
      <c r="AB1558" s="312"/>
    </row>
    <row r="1559" spans="18:28" hidden="1">
      <c r="R1559" s="312"/>
      <c r="S1559" s="312"/>
      <c r="U1559" s="312"/>
      <c r="V1559" s="312"/>
      <c r="X1559" s="312"/>
      <c r="Y1559" s="312"/>
      <c r="AA1559" s="312"/>
      <c r="AB1559" s="312"/>
    </row>
    <row r="1560" spans="18:28" hidden="1">
      <c r="R1560" s="312"/>
      <c r="S1560" s="312"/>
      <c r="U1560" s="312"/>
      <c r="V1560" s="312"/>
      <c r="X1560" s="312"/>
      <c r="Y1560" s="312"/>
      <c r="AA1560" s="312"/>
      <c r="AB1560" s="312"/>
    </row>
    <row r="1561" spans="18:28" hidden="1">
      <c r="R1561" s="312"/>
      <c r="S1561" s="312"/>
      <c r="U1561" s="312"/>
      <c r="V1561" s="312"/>
      <c r="X1561" s="312"/>
      <c r="Y1561" s="312"/>
      <c r="AA1561" s="312"/>
      <c r="AB1561" s="312"/>
    </row>
    <row r="1562" spans="18:28" hidden="1">
      <c r="R1562" s="312"/>
      <c r="S1562" s="312"/>
      <c r="U1562" s="312"/>
      <c r="V1562" s="312"/>
      <c r="X1562" s="312"/>
      <c r="Y1562" s="312"/>
      <c r="AA1562" s="312"/>
      <c r="AB1562" s="312"/>
    </row>
    <row r="1563" spans="18:28" hidden="1">
      <c r="R1563" s="312"/>
      <c r="S1563" s="312"/>
      <c r="U1563" s="312"/>
      <c r="V1563" s="312"/>
      <c r="X1563" s="312"/>
      <c r="Y1563" s="312"/>
      <c r="AA1563" s="312"/>
      <c r="AB1563" s="312"/>
    </row>
    <row r="1564" spans="18:28" hidden="1">
      <c r="R1564" s="312"/>
      <c r="S1564" s="312"/>
      <c r="U1564" s="312"/>
      <c r="V1564" s="312"/>
      <c r="X1564" s="312"/>
      <c r="Y1564" s="312"/>
      <c r="AA1564" s="312"/>
      <c r="AB1564" s="312"/>
    </row>
    <row r="1565" spans="18:28" hidden="1">
      <c r="R1565" s="312"/>
      <c r="S1565" s="312"/>
      <c r="U1565" s="312"/>
      <c r="V1565" s="312"/>
      <c r="X1565" s="312"/>
      <c r="Y1565" s="312"/>
      <c r="AA1565" s="312"/>
      <c r="AB1565" s="312"/>
    </row>
    <row r="1566" spans="18:28" hidden="1">
      <c r="R1566" s="312"/>
      <c r="S1566" s="312"/>
      <c r="U1566" s="312"/>
      <c r="V1566" s="312"/>
      <c r="X1566" s="312"/>
      <c r="Y1566" s="312"/>
      <c r="AA1566" s="312"/>
      <c r="AB1566" s="312"/>
    </row>
    <row r="1567" spans="18:28" hidden="1">
      <c r="R1567" s="312"/>
      <c r="S1567" s="312"/>
      <c r="U1567" s="312"/>
      <c r="V1567" s="312"/>
      <c r="X1567" s="312"/>
      <c r="Y1567" s="312"/>
      <c r="AA1567" s="312"/>
      <c r="AB1567" s="312"/>
    </row>
    <row r="1568" spans="18:28" hidden="1">
      <c r="R1568" s="312"/>
      <c r="S1568" s="312"/>
      <c r="U1568" s="312"/>
      <c r="V1568" s="312"/>
      <c r="X1568" s="312"/>
      <c r="Y1568" s="312"/>
      <c r="AA1568" s="312"/>
      <c r="AB1568" s="312"/>
    </row>
    <row r="1569" spans="18:28" hidden="1">
      <c r="R1569" s="312"/>
      <c r="S1569" s="312"/>
      <c r="U1569" s="312"/>
      <c r="V1569" s="312"/>
      <c r="X1569" s="312"/>
      <c r="Y1569" s="312"/>
      <c r="AA1569" s="312"/>
      <c r="AB1569" s="312"/>
    </row>
    <row r="1570" spans="18:28" hidden="1">
      <c r="R1570" s="312"/>
      <c r="S1570" s="312"/>
      <c r="U1570" s="312"/>
      <c r="V1570" s="312"/>
      <c r="X1570" s="312"/>
      <c r="Y1570" s="312"/>
      <c r="AA1570" s="312"/>
      <c r="AB1570" s="312"/>
    </row>
    <row r="1571" spans="18:28" hidden="1">
      <c r="R1571" s="312"/>
      <c r="S1571" s="312"/>
      <c r="U1571" s="312"/>
      <c r="V1571" s="312"/>
      <c r="X1571" s="312"/>
      <c r="Y1571" s="312"/>
      <c r="AA1571" s="312"/>
      <c r="AB1571" s="312"/>
    </row>
    <row r="1572" spans="18:28" hidden="1">
      <c r="R1572" s="312"/>
      <c r="S1572" s="312"/>
      <c r="U1572" s="312"/>
      <c r="V1572" s="312"/>
      <c r="X1572" s="312"/>
      <c r="Y1572" s="312"/>
      <c r="AA1572" s="312"/>
      <c r="AB1572" s="312"/>
    </row>
    <row r="1573" spans="18:28" hidden="1">
      <c r="R1573" s="312"/>
      <c r="S1573" s="312"/>
      <c r="U1573" s="312"/>
      <c r="V1573" s="312"/>
      <c r="X1573" s="312"/>
      <c r="Y1573" s="312"/>
      <c r="AA1573" s="312"/>
      <c r="AB1573" s="312"/>
    </row>
    <row r="1574" spans="18:28" hidden="1">
      <c r="R1574" s="312"/>
      <c r="S1574" s="312"/>
      <c r="U1574" s="312"/>
      <c r="V1574" s="312"/>
      <c r="X1574" s="312"/>
      <c r="Y1574" s="312"/>
      <c r="AA1574" s="312"/>
      <c r="AB1574" s="312"/>
    </row>
    <row r="1575" spans="18:28" hidden="1">
      <c r="R1575" s="312"/>
      <c r="S1575" s="312"/>
      <c r="U1575" s="312"/>
      <c r="V1575" s="312"/>
      <c r="X1575" s="312"/>
      <c r="Y1575" s="312"/>
      <c r="AA1575" s="312"/>
      <c r="AB1575" s="312"/>
    </row>
    <row r="1576" spans="18:28" hidden="1">
      <c r="R1576" s="312"/>
      <c r="S1576" s="312"/>
      <c r="U1576" s="312"/>
      <c r="V1576" s="312"/>
      <c r="X1576" s="312"/>
      <c r="Y1576" s="312"/>
      <c r="AA1576" s="312"/>
      <c r="AB1576" s="312"/>
    </row>
    <row r="1577" spans="18:28" hidden="1">
      <c r="R1577" s="312"/>
      <c r="S1577" s="312"/>
      <c r="U1577" s="312"/>
      <c r="V1577" s="312"/>
      <c r="X1577" s="312"/>
      <c r="Y1577" s="312"/>
      <c r="AA1577" s="312"/>
      <c r="AB1577" s="312"/>
    </row>
    <row r="1578" spans="18:28" hidden="1">
      <c r="R1578" s="312"/>
      <c r="S1578" s="312"/>
      <c r="U1578" s="312"/>
      <c r="V1578" s="312"/>
      <c r="X1578" s="312"/>
      <c r="Y1578" s="312"/>
      <c r="AA1578" s="312"/>
      <c r="AB1578" s="312"/>
    </row>
    <row r="1579" spans="18:28" hidden="1">
      <c r="R1579" s="312"/>
      <c r="S1579" s="312"/>
      <c r="U1579" s="312"/>
      <c r="V1579" s="312"/>
      <c r="X1579" s="312"/>
      <c r="Y1579" s="312"/>
      <c r="AA1579" s="312"/>
      <c r="AB1579" s="312"/>
    </row>
    <row r="1580" spans="18:28" hidden="1">
      <c r="R1580" s="312"/>
      <c r="S1580" s="312"/>
      <c r="U1580" s="312"/>
      <c r="V1580" s="312"/>
      <c r="X1580" s="312"/>
      <c r="Y1580" s="312"/>
      <c r="AA1580" s="312"/>
      <c r="AB1580" s="312"/>
    </row>
    <row r="1581" spans="18:28" hidden="1">
      <c r="R1581" s="312"/>
      <c r="S1581" s="312"/>
      <c r="U1581" s="312"/>
      <c r="V1581" s="312"/>
      <c r="X1581" s="312"/>
      <c r="Y1581" s="312"/>
      <c r="AA1581" s="312"/>
      <c r="AB1581" s="312"/>
    </row>
    <row r="1582" spans="18:28" hidden="1">
      <c r="R1582" s="312"/>
      <c r="S1582" s="312"/>
      <c r="U1582" s="312"/>
      <c r="V1582" s="312"/>
      <c r="X1582" s="312"/>
      <c r="Y1582" s="312"/>
      <c r="AA1582" s="312"/>
      <c r="AB1582" s="312"/>
    </row>
    <row r="1583" spans="18:28" hidden="1">
      <c r="R1583" s="312"/>
      <c r="S1583" s="312"/>
      <c r="U1583" s="312"/>
      <c r="V1583" s="312"/>
      <c r="X1583" s="312"/>
      <c r="Y1583" s="312"/>
      <c r="AA1583" s="312"/>
      <c r="AB1583" s="312"/>
    </row>
    <row r="1584" spans="18:28" hidden="1">
      <c r="R1584" s="312"/>
      <c r="S1584" s="312"/>
      <c r="U1584" s="312"/>
      <c r="V1584" s="312"/>
      <c r="X1584" s="312"/>
      <c r="Y1584" s="312"/>
      <c r="AA1584" s="312"/>
      <c r="AB1584" s="312"/>
    </row>
    <row r="1585" spans="18:28" hidden="1">
      <c r="R1585" s="312"/>
      <c r="S1585" s="312"/>
      <c r="U1585" s="312"/>
      <c r="V1585" s="312"/>
      <c r="X1585" s="312"/>
      <c r="Y1585" s="312"/>
      <c r="AA1585" s="312"/>
      <c r="AB1585" s="312"/>
    </row>
    <row r="1586" spans="18:28" hidden="1">
      <c r="R1586" s="312"/>
      <c r="S1586" s="312"/>
      <c r="U1586" s="312"/>
      <c r="V1586" s="312"/>
      <c r="X1586" s="312"/>
      <c r="Y1586" s="312"/>
      <c r="AA1586" s="312"/>
      <c r="AB1586" s="312"/>
    </row>
    <row r="1587" spans="18:28" hidden="1">
      <c r="R1587" s="312"/>
      <c r="S1587" s="312"/>
      <c r="U1587" s="312"/>
      <c r="V1587" s="312"/>
      <c r="X1587" s="312"/>
      <c r="Y1587" s="312"/>
      <c r="AA1587" s="312"/>
      <c r="AB1587" s="312"/>
    </row>
    <row r="1588" spans="18:28" hidden="1">
      <c r="R1588" s="312"/>
      <c r="S1588" s="312"/>
      <c r="U1588" s="312"/>
      <c r="V1588" s="312"/>
      <c r="X1588" s="312"/>
      <c r="Y1588" s="312"/>
      <c r="AA1588" s="312"/>
      <c r="AB1588" s="312"/>
    </row>
    <row r="1589" spans="18:28" hidden="1">
      <c r="R1589" s="312"/>
      <c r="S1589" s="312"/>
      <c r="U1589" s="312"/>
      <c r="V1589" s="312"/>
      <c r="X1589" s="312"/>
      <c r="Y1589" s="312"/>
      <c r="AA1589" s="312"/>
      <c r="AB1589" s="312"/>
    </row>
    <row r="1590" spans="18:28" hidden="1">
      <c r="R1590" s="312"/>
      <c r="S1590" s="312"/>
      <c r="U1590" s="312"/>
      <c r="V1590" s="312"/>
      <c r="X1590" s="312"/>
      <c r="Y1590" s="312"/>
      <c r="AA1590" s="312"/>
      <c r="AB1590" s="312"/>
    </row>
    <row r="1591" spans="18:28" hidden="1">
      <c r="R1591" s="312"/>
      <c r="S1591" s="312"/>
      <c r="U1591" s="312"/>
      <c r="V1591" s="312"/>
      <c r="X1591" s="312"/>
      <c r="Y1591" s="312"/>
      <c r="AA1591" s="312"/>
      <c r="AB1591" s="312"/>
    </row>
    <row r="1592" spans="18:28" hidden="1">
      <c r="R1592" s="312"/>
      <c r="S1592" s="312"/>
      <c r="U1592" s="312"/>
      <c r="V1592" s="312"/>
      <c r="X1592" s="312"/>
      <c r="Y1592" s="312"/>
      <c r="AA1592" s="312"/>
      <c r="AB1592" s="312"/>
    </row>
    <row r="1593" spans="18:28" hidden="1">
      <c r="R1593" s="312"/>
      <c r="S1593" s="312"/>
      <c r="U1593" s="312"/>
      <c r="V1593" s="312"/>
      <c r="X1593" s="312"/>
      <c r="Y1593" s="312"/>
      <c r="AA1593" s="312"/>
      <c r="AB1593" s="312"/>
    </row>
    <row r="1594" spans="18:28" hidden="1">
      <c r="R1594" s="312"/>
      <c r="S1594" s="312"/>
      <c r="U1594" s="312"/>
      <c r="V1594" s="312"/>
      <c r="X1594" s="312"/>
      <c r="Y1594" s="312"/>
      <c r="AA1594" s="312"/>
      <c r="AB1594" s="312"/>
    </row>
    <row r="1595" spans="18:28" hidden="1">
      <c r="R1595" s="312"/>
      <c r="S1595" s="312"/>
      <c r="U1595" s="312"/>
      <c r="V1595" s="312"/>
      <c r="X1595" s="312"/>
      <c r="Y1595" s="312"/>
      <c r="AA1595" s="312"/>
      <c r="AB1595" s="312"/>
    </row>
    <row r="1596" spans="18:28" hidden="1">
      <c r="R1596" s="312"/>
      <c r="S1596" s="312"/>
      <c r="U1596" s="312"/>
      <c r="V1596" s="312"/>
      <c r="X1596" s="312"/>
      <c r="Y1596" s="312"/>
      <c r="AA1596" s="312"/>
      <c r="AB1596" s="312"/>
    </row>
    <row r="1597" spans="18:28" hidden="1">
      <c r="R1597" s="312"/>
      <c r="S1597" s="312"/>
      <c r="U1597" s="312"/>
      <c r="V1597" s="312"/>
      <c r="X1597" s="312"/>
      <c r="Y1597" s="312"/>
      <c r="AA1597" s="312"/>
      <c r="AB1597" s="312"/>
    </row>
    <row r="1598" spans="18:28" hidden="1">
      <c r="R1598" s="312"/>
      <c r="S1598" s="312"/>
      <c r="U1598" s="312"/>
      <c r="V1598" s="312"/>
      <c r="X1598" s="312"/>
      <c r="Y1598" s="312"/>
      <c r="AA1598" s="312"/>
      <c r="AB1598" s="312"/>
    </row>
    <row r="1599" spans="18:28" hidden="1">
      <c r="R1599" s="312"/>
      <c r="S1599" s="312"/>
      <c r="U1599" s="312"/>
      <c r="V1599" s="312"/>
      <c r="X1599" s="312"/>
      <c r="Y1599" s="312"/>
      <c r="AA1599" s="312"/>
      <c r="AB1599" s="312"/>
    </row>
    <row r="1600" spans="18:28" hidden="1">
      <c r="R1600" s="312"/>
      <c r="S1600" s="312"/>
      <c r="U1600" s="312"/>
      <c r="V1600" s="312"/>
      <c r="X1600" s="312"/>
      <c r="Y1600" s="312"/>
      <c r="AA1600" s="312"/>
      <c r="AB1600" s="312"/>
    </row>
    <row r="1601" spans="18:28" hidden="1">
      <c r="R1601" s="312"/>
      <c r="S1601" s="312"/>
      <c r="U1601" s="312"/>
      <c r="V1601" s="312"/>
      <c r="X1601" s="312"/>
      <c r="Y1601" s="312"/>
      <c r="AA1601" s="312"/>
      <c r="AB1601" s="312"/>
    </row>
    <row r="1602" spans="18:28" hidden="1">
      <c r="R1602" s="312"/>
      <c r="S1602" s="312"/>
      <c r="U1602" s="312"/>
      <c r="V1602" s="312"/>
      <c r="X1602" s="312"/>
      <c r="Y1602" s="312"/>
      <c r="AA1602" s="312"/>
      <c r="AB1602" s="312"/>
    </row>
    <row r="1603" spans="18:28" hidden="1">
      <c r="R1603" s="312"/>
      <c r="S1603" s="312"/>
      <c r="U1603" s="312"/>
      <c r="V1603" s="312"/>
      <c r="X1603" s="312"/>
      <c r="Y1603" s="312"/>
      <c r="AA1603" s="312"/>
      <c r="AB1603" s="312"/>
    </row>
    <row r="1604" spans="18:28" hidden="1">
      <c r="R1604" s="312"/>
      <c r="S1604" s="312"/>
      <c r="U1604" s="312"/>
      <c r="V1604" s="312"/>
      <c r="X1604" s="312"/>
      <c r="Y1604" s="312"/>
      <c r="AA1604" s="312"/>
      <c r="AB1604" s="312"/>
    </row>
    <row r="1605" spans="18:28" hidden="1">
      <c r="R1605" s="312"/>
      <c r="S1605" s="312"/>
      <c r="U1605" s="312"/>
      <c r="V1605" s="312"/>
      <c r="X1605" s="312"/>
      <c r="Y1605" s="312"/>
      <c r="AA1605" s="312"/>
      <c r="AB1605" s="312"/>
    </row>
    <row r="1606" spans="18:28" hidden="1">
      <c r="R1606" s="312"/>
      <c r="S1606" s="312"/>
      <c r="U1606" s="312"/>
      <c r="V1606" s="312"/>
      <c r="X1606" s="312"/>
      <c r="Y1606" s="312"/>
      <c r="AA1606" s="312"/>
      <c r="AB1606" s="312"/>
    </row>
    <row r="1607" spans="18:28" hidden="1">
      <c r="R1607" s="312"/>
      <c r="S1607" s="312"/>
      <c r="U1607" s="312"/>
      <c r="V1607" s="312"/>
      <c r="X1607" s="312"/>
      <c r="Y1607" s="312"/>
      <c r="AA1607" s="312"/>
      <c r="AB1607" s="312"/>
    </row>
    <row r="1608" spans="18:28" hidden="1">
      <c r="R1608" s="312"/>
      <c r="S1608" s="312"/>
      <c r="U1608" s="312"/>
      <c r="V1608" s="312"/>
      <c r="X1608" s="312"/>
      <c r="Y1608" s="312"/>
      <c r="AA1608" s="312"/>
      <c r="AB1608" s="312"/>
    </row>
    <row r="1609" spans="18:28" hidden="1">
      <c r="R1609" s="312"/>
      <c r="S1609" s="312"/>
      <c r="U1609" s="312"/>
      <c r="V1609" s="312"/>
      <c r="X1609" s="312"/>
      <c r="Y1609" s="312"/>
      <c r="AA1609" s="312"/>
      <c r="AB1609" s="312"/>
    </row>
    <row r="1610" spans="18:28" hidden="1">
      <c r="R1610" s="312"/>
      <c r="S1610" s="312"/>
      <c r="U1610" s="312"/>
      <c r="V1610" s="312"/>
      <c r="X1610" s="312"/>
      <c r="Y1610" s="312"/>
      <c r="AA1610" s="312"/>
      <c r="AB1610" s="312"/>
    </row>
    <row r="1611" spans="18:28" hidden="1">
      <c r="R1611" s="312"/>
      <c r="S1611" s="312"/>
      <c r="U1611" s="312"/>
      <c r="V1611" s="312"/>
      <c r="X1611" s="312"/>
      <c r="Y1611" s="312"/>
      <c r="AA1611" s="312"/>
      <c r="AB1611" s="312"/>
    </row>
    <row r="1612" spans="18:28" hidden="1">
      <c r="R1612" s="312"/>
      <c r="S1612" s="312"/>
      <c r="U1612" s="312"/>
      <c r="V1612" s="312"/>
      <c r="X1612" s="312"/>
      <c r="Y1612" s="312"/>
      <c r="AA1612" s="312"/>
      <c r="AB1612" s="312"/>
    </row>
    <row r="1613" spans="18:28" hidden="1">
      <c r="R1613" s="312"/>
      <c r="S1613" s="312"/>
      <c r="U1613" s="312"/>
      <c r="V1613" s="312"/>
      <c r="X1613" s="312"/>
      <c r="Y1613" s="312"/>
      <c r="AA1613" s="312"/>
      <c r="AB1613" s="312"/>
    </row>
    <row r="1614" spans="18:28" hidden="1">
      <c r="R1614" s="312"/>
      <c r="S1614" s="312"/>
      <c r="U1614" s="312"/>
      <c r="V1614" s="312"/>
      <c r="X1614" s="312"/>
      <c r="Y1614" s="312"/>
      <c r="AA1614" s="312"/>
      <c r="AB1614" s="312"/>
    </row>
    <row r="1615" spans="18:28" hidden="1">
      <c r="R1615" s="312"/>
      <c r="S1615" s="312"/>
      <c r="U1615" s="312"/>
      <c r="V1615" s="312"/>
      <c r="X1615" s="312"/>
      <c r="Y1615" s="312"/>
      <c r="AA1615" s="312"/>
      <c r="AB1615" s="312"/>
    </row>
    <row r="1616" spans="18:28" hidden="1">
      <c r="R1616" s="312"/>
      <c r="S1616" s="312"/>
      <c r="U1616" s="312"/>
      <c r="V1616" s="312"/>
      <c r="X1616" s="312"/>
      <c r="Y1616" s="312"/>
      <c r="AA1616" s="312"/>
      <c r="AB1616" s="312"/>
    </row>
    <row r="1617" spans="18:28" hidden="1">
      <c r="R1617" s="312"/>
      <c r="S1617" s="312"/>
      <c r="U1617" s="312"/>
      <c r="V1617" s="312"/>
      <c r="X1617" s="312"/>
      <c r="Y1617" s="312"/>
      <c r="AA1617" s="312"/>
      <c r="AB1617" s="312"/>
    </row>
    <row r="1618" spans="18:28" hidden="1">
      <c r="R1618" s="312"/>
      <c r="S1618" s="312"/>
      <c r="U1618" s="312"/>
      <c r="V1618" s="312"/>
      <c r="X1618" s="312"/>
      <c r="Y1618" s="312"/>
      <c r="AA1618" s="312"/>
      <c r="AB1618" s="312"/>
    </row>
    <row r="1619" spans="18:28" hidden="1">
      <c r="R1619" s="312"/>
      <c r="S1619" s="312"/>
      <c r="U1619" s="312"/>
      <c r="V1619" s="312"/>
      <c r="X1619" s="312"/>
      <c r="Y1619" s="312"/>
      <c r="AA1619" s="312"/>
      <c r="AB1619" s="312"/>
    </row>
    <row r="1620" spans="18:28" hidden="1">
      <c r="R1620" s="312"/>
      <c r="S1620" s="312"/>
      <c r="U1620" s="312"/>
      <c r="V1620" s="312"/>
      <c r="X1620" s="312"/>
      <c r="Y1620" s="312"/>
      <c r="AA1620" s="312"/>
      <c r="AB1620" s="312"/>
    </row>
    <row r="1621" spans="18:28" hidden="1">
      <c r="R1621" s="312"/>
      <c r="S1621" s="312"/>
      <c r="U1621" s="312"/>
      <c r="V1621" s="312"/>
      <c r="X1621" s="312"/>
      <c r="Y1621" s="312"/>
      <c r="AA1621" s="312"/>
      <c r="AB1621" s="312"/>
    </row>
    <row r="1622" spans="18:28" hidden="1">
      <c r="R1622" s="312"/>
      <c r="S1622" s="312"/>
      <c r="U1622" s="312"/>
      <c r="V1622" s="312"/>
      <c r="X1622" s="312"/>
      <c r="Y1622" s="312"/>
      <c r="AA1622" s="312"/>
      <c r="AB1622" s="312"/>
    </row>
    <row r="1623" spans="18:28" hidden="1">
      <c r="R1623" s="312"/>
      <c r="S1623" s="312"/>
      <c r="U1623" s="312"/>
      <c r="V1623" s="312"/>
      <c r="X1623" s="312"/>
      <c r="Y1623" s="312"/>
      <c r="AA1623" s="312"/>
      <c r="AB1623" s="312"/>
    </row>
    <row r="1624" spans="18:28" hidden="1">
      <c r="R1624" s="312"/>
      <c r="S1624" s="312"/>
      <c r="U1624" s="312"/>
      <c r="V1624" s="312"/>
      <c r="X1624" s="312"/>
      <c r="Y1624" s="312"/>
      <c r="AA1624" s="312"/>
      <c r="AB1624" s="312"/>
    </row>
    <row r="1625" spans="18:28" hidden="1">
      <c r="R1625" s="312"/>
      <c r="S1625" s="312"/>
      <c r="U1625" s="312"/>
      <c r="V1625" s="312"/>
      <c r="X1625" s="312"/>
      <c r="Y1625" s="312"/>
      <c r="AA1625" s="312"/>
      <c r="AB1625" s="312"/>
    </row>
    <row r="1626" spans="18:28" hidden="1">
      <c r="R1626" s="312"/>
      <c r="S1626" s="312"/>
      <c r="U1626" s="312"/>
      <c r="V1626" s="312"/>
      <c r="X1626" s="312"/>
      <c r="Y1626" s="312"/>
      <c r="AA1626" s="312"/>
      <c r="AB1626" s="312"/>
    </row>
    <row r="1627" spans="18:28" hidden="1">
      <c r="R1627" s="312"/>
      <c r="S1627" s="312"/>
      <c r="U1627" s="312"/>
      <c r="V1627" s="312"/>
      <c r="X1627" s="312"/>
      <c r="Y1627" s="312"/>
      <c r="AA1627" s="312"/>
      <c r="AB1627" s="312"/>
    </row>
    <row r="1628" spans="18:28" hidden="1">
      <c r="R1628" s="312"/>
      <c r="S1628" s="312"/>
      <c r="U1628" s="312"/>
      <c r="V1628" s="312"/>
      <c r="X1628" s="312"/>
      <c r="Y1628" s="312"/>
      <c r="AA1628" s="312"/>
      <c r="AB1628" s="312"/>
    </row>
    <row r="1629" spans="18:28" hidden="1">
      <c r="R1629" s="312"/>
      <c r="S1629" s="312"/>
      <c r="U1629" s="312"/>
      <c r="V1629" s="312"/>
      <c r="X1629" s="312"/>
      <c r="Y1629" s="312"/>
      <c r="AA1629" s="312"/>
      <c r="AB1629" s="312"/>
    </row>
    <row r="1630" spans="18:28" hidden="1">
      <c r="R1630" s="312"/>
      <c r="S1630" s="312"/>
      <c r="U1630" s="312"/>
      <c r="V1630" s="312"/>
      <c r="X1630" s="312"/>
      <c r="Y1630" s="312"/>
      <c r="AA1630" s="312"/>
      <c r="AB1630" s="312"/>
    </row>
    <row r="1631" spans="18:28" hidden="1">
      <c r="R1631" s="312"/>
      <c r="S1631" s="312"/>
      <c r="U1631" s="312"/>
      <c r="V1631" s="312"/>
      <c r="X1631" s="312"/>
      <c r="Y1631" s="312"/>
      <c r="AA1631" s="312"/>
      <c r="AB1631" s="312"/>
    </row>
    <row r="1632" spans="18:28" hidden="1">
      <c r="R1632" s="312"/>
      <c r="S1632" s="312"/>
      <c r="U1632" s="312"/>
      <c r="V1632" s="312"/>
      <c r="X1632" s="312"/>
      <c r="Y1632" s="312"/>
      <c r="AA1632" s="312"/>
      <c r="AB1632" s="312"/>
    </row>
    <row r="1633" spans="18:28" hidden="1">
      <c r="R1633" s="312"/>
      <c r="S1633" s="312"/>
      <c r="U1633" s="312"/>
      <c r="V1633" s="312"/>
      <c r="X1633" s="312"/>
      <c r="Y1633" s="312"/>
      <c r="AA1633" s="312"/>
      <c r="AB1633" s="312"/>
    </row>
    <row r="1634" spans="18:28" hidden="1">
      <c r="R1634" s="312"/>
      <c r="S1634" s="312"/>
      <c r="U1634" s="312"/>
      <c r="V1634" s="312"/>
      <c r="X1634" s="312"/>
      <c r="Y1634" s="312"/>
      <c r="AA1634" s="312"/>
      <c r="AB1634" s="312"/>
    </row>
    <row r="1635" spans="18:28" hidden="1">
      <c r="R1635" s="312"/>
      <c r="S1635" s="312"/>
      <c r="U1635" s="312"/>
      <c r="V1635" s="312"/>
      <c r="X1635" s="312"/>
      <c r="Y1635" s="312"/>
      <c r="AA1635" s="312"/>
      <c r="AB1635" s="312"/>
    </row>
    <row r="1636" spans="18:28" hidden="1">
      <c r="R1636" s="312"/>
      <c r="S1636" s="312"/>
      <c r="U1636" s="312"/>
      <c r="V1636" s="312"/>
      <c r="X1636" s="312"/>
      <c r="Y1636" s="312"/>
      <c r="AA1636" s="312"/>
      <c r="AB1636" s="312"/>
    </row>
    <row r="1637" spans="18:28" hidden="1">
      <c r="R1637" s="312"/>
      <c r="S1637" s="312"/>
      <c r="U1637" s="312"/>
      <c r="V1637" s="312"/>
      <c r="X1637" s="312"/>
      <c r="Y1637" s="312"/>
      <c r="AA1637" s="312"/>
      <c r="AB1637" s="312"/>
    </row>
    <row r="1638" spans="18:28" hidden="1">
      <c r="R1638" s="312"/>
      <c r="S1638" s="312"/>
      <c r="U1638" s="312"/>
      <c r="V1638" s="312"/>
      <c r="X1638" s="312"/>
      <c r="Y1638" s="312"/>
      <c r="AA1638" s="312"/>
      <c r="AB1638" s="312"/>
    </row>
    <row r="1639" spans="18:28" hidden="1">
      <c r="R1639" s="312"/>
      <c r="S1639" s="312"/>
      <c r="U1639" s="312"/>
      <c r="V1639" s="312"/>
      <c r="X1639" s="312"/>
      <c r="Y1639" s="312"/>
      <c r="AA1639" s="312"/>
      <c r="AB1639" s="312"/>
    </row>
    <row r="1640" spans="18:28" hidden="1">
      <c r="R1640" s="312"/>
      <c r="S1640" s="312"/>
      <c r="U1640" s="312"/>
      <c r="V1640" s="312"/>
      <c r="X1640" s="312"/>
      <c r="Y1640" s="312"/>
      <c r="AA1640" s="312"/>
      <c r="AB1640" s="312"/>
    </row>
    <row r="1641" spans="18:28" hidden="1">
      <c r="R1641" s="312"/>
      <c r="S1641" s="312"/>
      <c r="U1641" s="312"/>
      <c r="V1641" s="312"/>
      <c r="X1641" s="312"/>
      <c r="Y1641" s="312"/>
      <c r="AA1641" s="312"/>
      <c r="AB1641" s="312"/>
    </row>
    <row r="1642" spans="18:28" hidden="1">
      <c r="R1642" s="312"/>
      <c r="S1642" s="312"/>
      <c r="U1642" s="312"/>
      <c r="V1642" s="312"/>
      <c r="X1642" s="312"/>
      <c r="Y1642" s="312"/>
      <c r="AA1642" s="312"/>
      <c r="AB1642" s="312"/>
    </row>
    <row r="1643" spans="18:28" hidden="1">
      <c r="R1643" s="312"/>
      <c r="S1643" s="312"/>
      <c r="U1643" s="312"/>
      <c r="V1643" s="312"/>
      <c r="X1643" s="312"/>
      <c r="Y1643" s="312"/>
      <c r="AA1643" s="312"/>
      <c r="AB1643" s="312"/>
    </row>
    <row r="1644" spans="18:28" hidden="1">
      <c r="R1644" s="312"/>
      <c r="S1644" s="312"/>
      <c r="U1644" s="312"/>
      <c r="V1644" s="312"/>
      <c r="X1644" s="312"/>
      <c r="Y1644" s="312"/>
      <c r="AA1644" s="312"/>
      <c r="AB1644" s="312"/>
    </row>
    <row r="1645" spans="18:28" hidden="1">
      <c r="R1645" s="312"/>
      <c r="S1645" s="312"/>
      <c r="U1645" s="312"/>
      <c r="V1645" s="312"/>
      <c r="X1645" s="312"/>
      <c r="Y1645" s="312"/>
      <c r="AA1645" s="312"/>
      <c r="AB1645" s="312"/>
    </row>
    <row r="1646" spans="18:28" hidden="1">
      <c r="R1646" s="312"/>
      <c r="S1646" s="312"/>
      <c r="U1646" s="312"/>
      <c r="V1646" s="312"/>
      <c r="X1646" s="312"/>
      <c r="Y1646" s="312"/>
      <c r="AA1646" s="312"/>
      <c r="AB1646" s="312"/>
    </row>
    <row r="1647" spans="18:28" hidden="1">
      <c r="R1647" s="312"/>
      <c r="S1647" s="312"/>
      <c r="U1647" s="312"/>
      <c r="V1647" s="312"/>
      <c r="X1647" s="312"/>
      <c r="Y1647" s="312"/>
      <c r="AA1647" s="312"/>
      <c r="AB1647" s="312"/>
    </row>
    <row r="1648" spans="18:28" hidden="1">
      <c r="R1648" s="312"/>
      <c r="S1648" s="312"/>
      <c r="U1648" s="312"/>
      <c r="V1648" s="312"/>
      <c r="X1648" s="312"/>
      <c r="Y1648" s="312"/>
      <c r="AA1648" s="312"/>
      <c r="AB1648" s="312"/>
    </row>
    <row r="1649" spans="18:28" hidden="1">
      <c r="R1649" s="312"/>
      <c r="S1649" s="312"/>
      <c r="U1649" s="312"/>
      <c r="V1649" s="312"/>
      <c r="X1649" s="312"/>
      <c r="Y1649" s="312"/>
      <c r="AA1649" s="312"/>
      <c r="AB1649" s="312"/>
    </row>
    <row r="1650" spans="18:28" hidden="1">
      <c r="R1650" s="312"/>
      <c r="S1650" s="312"/>
      <c r="U1650" s="312"/>
      <c r="V1650" s="312"/>
      <c r="X1650" s="312"/>
      <c r="Y1650" s="312"/>
      <c r="AA1650" s="312"/>
      <c r="AB1650" s="312"/>
    </row>
    <row r="1651" spans="18:28" hidden="1">
      <c r="R1651" s="312"/>
      <c r="S1651" s="312"/>
      <c r="U1651" s="312"/>
      <c r="V1651" s="312"/>
      <c r="X1651" s="312"/>
      <c r="Y1651" s="312"/>
      <c r="AA1651" s="312"/>
      <c r="AB1651" s="312"/>
    </row>
    <row r="1652" spans="18:28" hidden="1">
      <c r="R1652" s="312"/>
      <c r="S1652" s="312"/>
      <c r="U1652" s="312"/>
      <c r="V1652" s="312"/>
      <c r="X1652" s="312"/>
      <c r="Y1652" s="312"/>
      <c r="AA1652" s="312"/>
      <c r="AB1652" s="312"/>
    </row>
    <row r="1653" spans="18:28" hidden="1">
      <c r="R1653" s="312"/>
      <c r="S1653" s="312"/>
      <c r="U1653" s="312"/>
      <c r="V1653" s="312"/>
      <c r="X1653" s="312"/>
      <c r="Y1653" s="312"/>
      <c r="AA1653" s="312"/>
      <c r="AB1653" s="312"/>
    </row>
    <row r="1654" spans="18:28" hidden="1">
      <c r="R1654" s="312"/>
      <c r="S1654" s="312"/>
      <c r="U1654" s="312"/>
      <c r="V1654" s="312"/>
      <c r="X1654" s="312"/>
      <c r="Y1654" s="312"/>
      <c r="AA1654" s="312"/>
      <c r="AB1654" s="312"/>
    </row>
    <row r="1655" spans="18:28" hidden="1">
      <c r="R1655" s="312"/>
      <c r="S1655" s="312"/>
      <c r="U1655" s="312"/>
      <c r="V1655" s="312"/>
      <c r="X1655" s="312"/>
      <c r="Y1655" s="312"/>
      <c r="AA1655" s="312"/>
      <c r="AB1655" s="312"/>
    </row>
    <row r="1656" spans="18:28" hidden="1">
      <c r="R1656" s="312"/>
      <c r="S1656" s="312"/>
      <c r="U1656" s="312"/>
      <c r="V1656" s="312"/>
      <c r="X1656" s="312"/>
      <c r="Y1656" s="312"/>
      <c r="AA1656" s="312"/>
      <c r="AB1656" s="312"/>
    </row>
    <row r="1657" spans="18:28" hidden="1">
      <c r="R1657" s="312"/>
      <c r="S1657" s="312"/>
      <c r="U1657" s="312"/>
      <c r="V1657" s="312"/>
      <c r="X1657" s="312"/>
      <c r="Y1657" s="312"/>
      <c r="AA1657" s="312"/>
      <c r="AB1657" s="312"/>
    </row>
    <row r="1658" spans="18:28" hidden="1">
      <c r="R1658" s="312"/>
      <c r="S1658" s="312"/>
      <c r="U1658" s="312"/>
      <c r="V1658" s="312"/>
      <c r="X1658" s="312"/>
      <c r="Y1658" s="312"/>
      <c r="AA1658" s="312"/>
      <c r="AB1658" s="312"/>
    </row>
    <row r="1659" spans="18:28" hidden="1">
      <c r="R1659" s="312"/>
      <c r="S1659" s="312"/>
      <c r="U1659" s="312"/>
      <c r="V1659" s="312"/>
      <c r="X1659" s="312"/>
      <c r="Y1659" s="312"/>
      <c r="AA1659" s="312"/>
      <c r="AB1659" s="312"/>
    </row>
    <row r="1660" spans="18:28" hidden="1">
      <c r="R1660" s="312"/>
      <c r="S1660" s="312"/>
      <c r="U1660" s="312"/>
      <c r="V1660" s="312"/>
      <c r="X1660" s="312"/>
      <c r="Y1660" s="312"/>
      <c r="AA1660" s="312"/>
      <c r="AB1660" s="312"/>
    </row>
    <row r="1661" spans="18:28" hidden="1">
      <c r="R1661" s="312"/>
      <c r="S1661" s="312"/>
      <c r="U1661" s="312"/>
      <c r="V1661" s="312"/>
      <c r="X1661" s="312"/>
      <c r="Y1661" s="312"/>
      <c r="AA1661" s="312"/>
      <c r="AB1661" s="312"/>
    </row>
    <row r="1662" spans="18:28" hidden="1">
      <c r="R1662" s="312"/>
      <c r="S1662" s="312"/>
      <c r="U1662" s="312"/>
      <c r="V1662" s="312"/>
      <c r="X1662" s="312"/>
      <c r="Y1662" s="312"/>
      <c r="AA1662" s="312"/>
      <c r="AB1662" s="312"/>
    </row>
    <row r="1663" spans="18:28" hidden="1">
      <c r="R1663" s="312"/>
      <c r="S1663" s="312"/>
      <c r="U1663" s="312"/>
      <c r="V1663" s="312"/>
      <c r="X1663" s="312"/>
      <c r="Y1663" s="312"/>
      <c r="AA1663" s="312"/>
      <c r="AB1663" s="312"/>
    </row>
    <row r="1664" spans="18:28" hidden="1">
      <c r="R1664" s="312"/>
      <c r="S1664" s="312"/>
      <c r="U1664" s="312"/>
      <c r="V1664" s="312"/>
      <c r="X1664" s="312"/>
      <c r="Y1664" s="312"/>
      <c r="AA1664" s="312"/>
      <c r="AB1664" s="312"/>
    </row>
    <row r="1665" spans="18:28" hidden="1">
      <c r="R1665" s="312"/>
      <c r="S1665" s="312"/>
      <c r="U1665" s="312"/>
      <c r="V1665" s="312"/>
      <c r="X1665" s="312"/>
      <c r="Y1665" s="312"/>
      <c r="AA1665" s="312"/>
      <c r="AB1665" s="312"/>
    </row>
    <row r="1666" spans="18:28" hidden="1">
      <c r="R1666" s="312"/>
      <c r="S1666" s="312"/>
      <c r="U1666" s="312"/>
      <c r="V1666" s="312"/>
      <c r="X1666" s="312"/>
      <c r="Y1666" s="312"/>
      <c r="AA1666" s="312"/>
      <c r="AB1666" s="312"/>
    </row>
    <row r="1667" spans="18:28" hidden="1">
      <c r="R1667" s="312"/>
      <c r="S1667" s="312"/>
      <c r="U1667" s="312"/>
      <c r="V1667" s="312"/>
      <c r="X1667" s="312"/>
      <c r="Y1667" s="312"/>
      <c r="AA1667" s="312"/>
      <c r="AB1667" s="312"/>
    </row>
    <row r="1668" spans="18:28" hidden="1">
      <c r="R1668" s="312"/>
      <c r="S1668" s="312"/>
      <c r="U1668" s="312"/>
      <c r="V1668" s="312"/>
      <c r="X1668" s="312"/>
      <c r="Y1668" s="312"/>
      <c r="AA1668" s="312"/>
      <c r="AB1668" s="312"/>
    </row>
    <row r="1669" spans="18:28" hidden="1">
      <c r="R1669" s="312"/>
      <c r="S1669" s="312"/>
      <c r="U1669" s="312"/>
      <c r="V1669" s="312"/>
      <c r="X1669" s="312"/>
      <c r="Y1669" s="312"/>
      <c r="AA1669" s="312"/>
      <c r="AB1669" s="312"/>
    </row>
    <row r="1670" spans="18:28" hidden="1">
      <c r="R1670" s="312"/>
      <c r="S1670" s="312"/>
      <c r="U1670" s="312"/>
      <c r="V1670" s="312"/>
      <c r="X1670" s="312"/>
      <c r="Y1670" s="312"/>
      <c r="AA1670" s="312"/>
      <c r="AB1670" s="312"/>
    </row>
    <row r="1671" spans="18:28" hidden="1">
      <c r="R1671" s="312"/>
      <c r="S1671" s="312"/>
      <c r="U1671" s="312"/>
      <c r="V1671" s="312"/>
      <c r="X1671" s="312"/>
      <c r="Y1671" s="312"/>
      <c r="AA1671" s="312"/>
      <c r="AB1671" s="312"/>
    </row>
    <row r="1672" spans="18:28" hidden="1">
      <c r="R1672" s="312"/>
      <c r="S1672" s="312"/>
      <c r="U1672" s="312"/>
      <c r="V1672" s="312"/>
      <c r="X1672" s="312"/>
      <c r="Y1672" s="312"/>
      <c r="AA1672" s="312"/>
      <c r="AB1672" s="312"/>
    </row>
    <row r="1673" spans="18:28" hidden="1">
      <c r="R1673" s="312"/>
      <c r="S1673" s="312"/>
      <c r="U1673" s="312"/>
      <c r="V1673" s="312"/>
      <c r="X1673" s="312"/>
      <c r="Y1673" s="312"/>
      <c r="AA1673" s="312"/>
      <c r="AB1673" s="312"/>
    </row>
    <row r="1674" spans="18:28" hidden="1">
      <c r="R1674" s="312"/>
      <c r="S1674" s="312"/>
      <c r="U1674" s="312"/>
      <c r="V1674" s="312"/>
      <c r="X1674" s="312"/>
      <c r="Y1674" s="312"/>
      <c r="AA1674" s="312"/>
      <c r="AB1674" s="312"/>
    </row>
    <row r="1675" spans="18:28" hidden="1">
      <c r="R1675" s="312"/>
      <c r="S1675" s="312"/>
      <c r="U1675" s="312"/>
      <c r="V1675" s="312"/>
      <c r="X1675" s="312"/>
      <c r="Y1675" s="312"/>
      <c r="AA1675" s="312"/>
      <c r="AB1675" s="312"/>
    </row>
    <row r="1676" spans="18:28" hidden="1">
      <c r="R1676" s="312"/>
      <c r="S1676" s="312"/>
      <c r="U1676" s="312"/>
      <c r="V1676" s="312"/>
      <c r="X1676" s="312"/>
      <c r="Y1676" s="312"/>
      <c r="AA1676" s="312"/>
      <c r="AB1676" s="312"/>
    </row>
    <row r="1677" spans="18:28" hidden="1">
      <c r="R1677" s="312"/>
      <c r="S1677" s="312"/>
      <c r="U1677" s="312"/>
      <c r="V1677" s="312"/>
      <c r="X1677" s="312"/>
      <c r="Y1677" s="312"/>
      <c r="AA1677" s="312"/>
      <c r="AB1677" s="312"/>
    </row>
    <row r="1678" spans="18:28" hidden="1">
      <c r="R1678" s="312"/>
      <c r="S1678" s="312"/>
      <c r="U1678" s="312"/>
      <c r="V1678" s="312"/>
      <c r="X1678" s="312"/>
      <c r="Y1678" s="312"/>
      <c r="AA1678" s="312"/>
      <c r="AB1678" s="312"/>
    </row>
    <row r="1679" spans="18:28" hidden="1">
      <c r="R1679" s="312"/>
      <c r="S1679" s="312"/>
      <c r="U1679" s="312"/>
      <c r="V1679" s="312"/>
      <c r="X1679" s="312"/>
      <c r="Y1679" s="312"/>
      <c r="AA1679" s="312"/>
      <c r="AB1679" s="312"/>
    </row>
    <row r="1680" spans="18:28" hidden="1">
      <c r="R1680" s="312"/>
      <c r="S1680" s="312"/>
      <c r="U1680" s="312"/>
      <c r="V1680" s="312"/>
      <c r="X1680" s="312"/>
      <c r="Y1680" s="312"/>
      <c r="AA1680" s="312"/>
      <c r="AB1680" s="312"/>
    </row>
    <row r="1681" spans="18:28" hidden="1">
      <c r="R1681" s="312"/>
      <c r="S1681" s="312"/>
      <c r="U1681" s="312"/>
      <c r="V1681" s="312"/>
      <c r="X1681" s="312"/>
      <c r="Y1681" s="312"/>
      <c r="AA1681" s="312"/>
      <c r="AB1681" s="312"/>
    </row>
    <row r="1682" spans="18:28" hidden="1">
      <c r="R1682" s="312"/>
      <c r="S1682" s="312"/>
      <c r="U1682" s="312"/>
      <c r="V1682" s="312"/>
      <c r="X1682" s="312"/>
      <c r="Y1682" s="312"/>
      <c r="AA1682" s="312"/>
      <c r="AB1682" s="312"/>
    </row>
    <row r="1683" spans="18:28" hidden="1">
      <c r="R1683" s="312"/>
      <c r="S1683" s="312"/>
      <c r="U1683" s="312"/>
      <c r="V1683" s="312"/>
      <c r="X1683" s="312"/>
      <c r="Y1683" s="312"/>
      <c r="AA1683" s="312"/>
      <c r="AB1683" s="312"/>
    </row>
    <row r="1684" spans="18:28" hidden="1">
      <c r="R1684" s="312"/>
      <c r="S1684" s="312"/>
      <c r="U1684" s="312"/>
      <c r="V1684" s="312"/>
      <c r="X1684" s="312"/>
      <c r="Y1684" s="312"/>
      <c r="AA1684" s="312"/>
      <c r="AB1684" s="312"/>
    </row>
    <row r="1685" spans="18:28" hidden="1">
      <c r="R1685" s="312"/>
      <c r="S1685" s="312"/>
      <c r="U1685" s="312"/>
      <c r="V1685" s="312"/>
      <c r="X1685" s="312"/>
      <c r="Y1685" s="312"/>
      <c r="AA1685" s="312"/>
      <c r="AB1685" s="312"/>
    </row>
    <row r="1686" spans="18:28" hidden="1">
      <c r="R1686" s="312"/>
      <c r="S1686" s="312"/>
      <c r="U1686" s="312"/>
      <c r="V1686" s="312"/>
      <c r="X1686" s="312"/>
      <c r="Y1686" s="312"/>
      <c r="AA1686" s="312"/>
      <c r="AB1686" s="312"/>
    </row>
    <row r="1687" spans="18:28" hidden="1">
      <c r="R1687" s="312"/>
      <c r="S1687" s="312"/>
      <c r="U1687" s="312"/>
      <c r="V1687" s="312"/>
      <c r="X1687" s="312"/>
      <c r="Y1687" s="312"/>
      <c r="AA1687" s="312"/>
      <c r="AB1687" s="312"/>
    </row>
    <row r="1688" spans="18:28" hidden="1">
      <c r="R1688" s="312"/>
      <c r="S1688" s="312"/>
      <c r="U1688" s="312"/>
      <c r="V1688" s="312"/>
      <c r="X1688" s="312"/>
      <c r="Y1688" s="312"/>
      <c r="AA1688" s="312"/>
      <c r="AB1688" s="312"/>
    </row>
    <row r="1689" spans="18:28" hidden="1">
      <c r="R1689" s="312"/>
      <c r="S1689" s="312"/>
      <c r="U1689" s="312"/>
      <c r="V1689" s="312"/>
      <c r="X1689" s="312"/>
      <c r="Y1689" s="312"/>
      <c r="AA1689" s="312"/>
      <c r="AB1689" s="312"/>
    </row>
    <row r="1690" spans="18:28" hidden="1">
      <c r="R1690" s="312"/>
      <c r="S1690" s="312"/>
      <c r="U1690" s="312"/>
      <c r="V1690" s="312"/>
      <c r="X1690" s="312"/>
      <c r="Y1690" s="312"/>
      <c r="AA1690" s="312"/>
      <c r="AB1690" s="312"/>
    </row>
    <row r="1691" spans="18:28" hidden="1">
      <c r="R1691" s="312"/>
      <c r="S1691" s="312"/>
      <c r="U1691" s="312"/>
      <c r="V1691" s="312"/>
      <c r="X1691" s="312"/>
      <c r="Y1691" s="312"/>
      <c r="AA1691" s="312"/>
      <c r="AB1691" s="312"/>
    </row>
    <row r="1692" spans="18:28" hidden="1">
      <c r="R1692" s="312"/>
      <c r="S1692" s="312"/>
      <c r="U1692" s="312"/>
      <c r="V1692" s="312"/>
      <c r="X1692" s="312"/>
      <c r="Y1692" s="312"/>
      <c r="AA1692" s="312"/>
      <c r="AB1692" s="312"/>
    </row>
    <row r="1693" spans="18:28" hidden="1">
      <c r="R1693" s="312"/>
      <c r="S1693" s="312"/>
      <c r="U1693" s="312"/>
      <c r="V1693" s="312"/>
      <c r="X1693" s="312"/>
      <c r="Y1693" s="312"/>
      <c r="AA1693" s="312"/>
      <c r="AB1693" s="312"/>
    </row>
    <row r="1694" spans="18:28" hidden="1">
      <c r="R1694" s="312"/>
      <c r="S1694" s="312"/>
      <c r="U1694" s="312"/>
      <c r="V1694" s="312"/>
      <c r="X1694" s="312"/>
      <c r="Y1694" s="312"/>
      <c r="AA1694" s="312"/>
      <c r="AB1694" s="312"/>
    </row>
    <row r="1695" spans="18:28" hidden="1">
      <c r="R1695" s="312"/>
      <c r="S1695" s="312"/>
      <c r="U1695" s="312"/>
      <c r="V1695" s="312"/>
      <c r="X1695" s="312"/>
      <c r="Y1695" s="312"/>
      <c r="AA1695" s="312"/>
      <c r="AB1695" s="312"/>
    </row>
    <row r="1696" spans="18:28" hidden="1">
      <c r="R1696" s="312"/>
      <c r="S1696" s="312"/>
      <c r="U1696" s="312"/>
      <c r="V1696" s="312"/>
      <c r="X1696" s="312"/>
      <c r="Y1696" s="312"/>
      <c r="AA1696" s="312"/>
      <c r="AB1696" s="312"/>
    </row>
    <row r="1697" spans="18:28" hidden="1">
      <c r="R1697" s="312"/>
      <c r="S1697" s="312"/>
      <c r="U1697" s="312"/>
      <c r="V1697" s="312"/>
      <c r="X1697" s="312"/>
      <c r="Y1697" s="312"/>
      <c r="AA1697" s="312"/>
      <c r="AB1697" s="312"/>
    </row>
    <row r="1698" spans="18:28" hidden="1">
      <c r="R1698" s="312"/>
      <c r="S1698" s="312"/>
      <c r="U1698" s="312"/>
      <c r="V1698" s="312"/>
      <c r="X1698" s="312"/>
      <c r="Y1698" s="312"/>
      <c r="AA1698" s="312"/>
      <c r="AB1698" s="312"/>
    </row>
    <row r="1699" spans="18:28" hidden="1">
      <c r="R1699" s="312"/>
      <c r="S1699" s="312"/>
      <c r="U1699" s="312"/>
      <c r="V1699" s="312"/>
      <c r="X1699" s="312"/>
      <c r="Y1699" s="312"/>
      <c r="AA1699" s="312"/>
      <c r="AB1699" s="312"/>
    </row>
    <row r="1700" spans="18:28" hidden="1">
      <c r="R1700" s="312"/>
      <c r="S1700" s="312"/>
      <c r="U1700" s="312"/>
      <c r="V1700" s="312"/>
      <c r="X1700" s="312"/>
      <c r="Y1700" s="312"/>
      <c r="AA1700" s="312"/>
      <c r="AB1700" s="312"/>
    </row>
    <row r="1701" spans="18:28" hidden="1">
      <c r="R1701" s="312"/>
      <c r="S1701" s="312"/>
      <c r="U1701" s="312"/>
      <c r="V1701" s="312"/>
      <c r="X1701" s="312"/>
      <c r="Y1701" s="312"/>
      <c r="AA1701" s="312"/>
      <c r="AB1701" s="312"/>
    </row>
    <row r="1702" spans="18:28" hidden="1">
      <c r="R1702" s="312"/>
      <c r="S1702" s="312"/>
      <c r="U1702" s="312"/>
      <c r="V1702" s="312"/>
      <c r="X1702" s="312"/>
      <c r="Y1702" s="312"/>
      <c r="AA1702" s="312"/>
      <c r="AB1702" s="312"/>
    </row>
    <row r="1703" spans="18:28" hidden="1">
      <c r="R1703" s="312"/>
      <c r="S1703" s="312"/>
      <c r="U1703" s="312"/>
      <c r="V1703" s="312"/>
      <c r="X1703" s="312"/>
      <c r="Y1703" s="312"/>
      <c r="AA1703" s="312"/>
      <c r="AB1703" s="312"/>
    </row>
    <row r="1704" spans="18:28" hidden="1">
      <c r="R1704" s="312"/>
      <c r="S1704" s="312"/>
      <c r="U1704" s="312"/>
      <c r="V1704" s="312"/>
      <c r="X1704" s="312"/>
      <c r="Y1704" s="312"/>
      <c r="AA1704" s="312"/>
      <c r="AB1704" s="312"/>
    </row>
    <row r="1705" spans="18:28" hidden="1">
      <c r="R1705" s="312"/>
      <c r="S1705" s="312"/>
      <c r="U1705" s="312"/>
      <c r="V1705" s="312"/>
      <c r="X1705" s="312"/>
      <c r="Y1705" s="312"/>
      <c r="AA1705" s="312"/>
      <c r="AB1705" s="312"/>
    </row>
    <row r="1706" spans="18:28" hidden="1">
      <c r="R1706" s="312"/>
      <c r="S1706" s="312"/>
      <c r="U1706" s="312"/>
      <c r="V1706" s="312"/>
      <c r="X1706" s="312"/>
      <c r="Y1706" s="312"/>
      <c r="AA1706" s="312"/>
      <c r="AB1706" s="312"/>
    </row>
    <row r="1707" spans="18:28" hidden="1">
      <c r="R1707" s="312"/>
      <c r="S1707" s="312"/>
      <c r="U1707" s="312"/>
      <c r="V1707" s="312"/>
      <c r="X1707" s="312"/>
      <c r="Y1707" s="312"/>
      <c r="AA1707" s="312"/>
      <c r="AB1707" s="312"/>
    </row>
    <row r="1708" spans="18:28" hidden="1">
      <c r="R1708" s="312"/>
      <c r="S1708" s="312"/>
      <c r="U1708" s="312"/>
      <c r="V1708" s="312"/>
      <c r="X1708" s="312"/>
      <c r="Y1708" s="312"/>
      <c r="AA1708" s="312"/>
      <c r="AB1708" s="312"/>
    </row>
    <row r="1709" spans="18:28" hidden="1">
      <c r="R1709" s="312"/>
      <c r="S1709" s="312"/>
      <c r="U1709" s="312"/>
      <c r="V1709" s="312"/>
      <c r="X1709" s="312"/>
      <c r="Y1709" s="312"/>
      <c r="AA1709" s="312"/>
      <c r="AB1709" s="312"/>
    </row>
    <row r="1710" spans="18:28" hidden="1">
      <c r="R1710" s="312"/>
      <c r="S1710" s="312"/>
      <c r="U1710" s="312"/>
      <c r="V1710" s="312"/>
      <c r="X1710" s="312"/>
      <c r="Y1710" s="312"/>
      <c r="AA1710" s="312"/>
      <c r="AB1710" s="312"/>
    </row>
    <row r="1711" spans="18:28" hidden="1">
      <c r="R1711" s="312"/>
      <c r="S1711" s="312"/>
      <c r="U1711" s="312"/>
      <c r="V1711" s="312"/>
      <c r="X1711" s="312"/>
      <c r="Y1711" s="312"/>
      <c r="AA1711" s="312"/>
      <c r="AB1711" s="312"/>
    </row>
    <row r="1712" spans="18:28" hidden="1">
      <c r="R1712" s="312"/>
      <c r="S1712" s="312"/>
      <c r="U1712" s="312"/>
      <c r="V1712" s="312"/>
      <c r="X1712" s="312"/>
      <c r="Y1712" s="312"/>
      <c r="AA1712" s="312"/>
      <c r="AB1712" s="312"/>
    </row>
    <row r="1713" spans="18:28" hidden="1">
      <c r="R1713" s="312"/>
      <c r="S1713" s="312"/>
      <c r="U1713" s="312"/>
      <c r="V1713" s="312"/>
      <c r="X1713" s="312"/>
      <c r="Y1713" s="312"/>
      <c r="AA1713" s="312"/>
      <c r="AB1713" s="312"/>
    </row>
    <row r="1714" spans="18:28" hidden="1">
      <c r="R1714" s="312"/>
      <c r="S1714" s="312"/>
      <c r="U1714" s="312"/>
      <c r="V1714" s="312"/>
      <c r="X1714" s="312"/>
      <c r="Y1714" s="312"/>
      <c r="AA1714" s="312"/>
      <c r="AB1714" s="312"/>
    </row>
    <row r="1715" spans="18:28" hidden="1">
      <c r="R1715" s="312"/>
      <c r="S1715" s="312"/>
      <c r="U1715" s="312"/>
      <c r="V1715" s="312"/>
      <c r="X1715" s="312"/>
      <c r="Y1715" s="312"/>
      <c r="AA1715" s="312"/>
      <c r="AB1715" s="312"/>
    </row>
    <row r="1716" spans="18:28" hidden="1">
      <c r="R1716" s="312"/>
      <c r="S1716" s="312"/>
      <c r="U1716" s="312"/>
      <c r="V1716" s="312"/>
      <c r="X1716" s="312"/>
      <c r="Y1716" s="312"/>
      <c r="AA1716" s="312"/>
      <c r="AB1716" s="312"/>
    </row>
    <row r="1717" spans="18:28" hidden="1">
      <c r="R1717" s="312"/>
      <c r="S1717" s="312"/>
      <c r="U1717" s="312"/>
      <c r="V1717" s="312"/>
      <c r="X1717" s="312"/>
      <c r="Y1717" s="312"/>
      <c r="AA1717" s="312"/>
      <c r="AB1717" s="312"/>
    </row>
    <row r="1718" spans="18:28" hidden="1">
      <c r="R1718" s="312"/>
      <c r="S1718" s="312"/>
      <c r="U1718" s="312"/>
      <c r="V1718" s="312"/>
      <c r="X1718" s="312"/>
      <c r="Y1718" s="312"/>
      <c r="AA1718" s="312"/>
      <c r="AB1718" s="312"/>
    </row>
    <row r="1719" spans="18:28" hidden="1">
      <c r="R1719" s="312"/>
      <c r="S1719" s="312"/>
      <c r="U1719" s="312"/>
      <c r="V1719" s="312"/>
      <c r="X1719" s="312"/>
      <c r="Y1719" s="312"/>
      <c r="AA1719" s="312"/>
      <c r="AB1719" s="312"/>
    </row>
    <row r="1720" spans="18:28" hidden="1">
      <c r="R1720" s="312"/>
      <c r="S1720" s="312"/>
      <c r="U1720" s="312"/>
      <c r="V1720" s="312"/>
      <c r="X1720" s="312"/>
      <c r="Y1720" s="312"/>
      <c r="AA1720" s="312"/>
      <c r="AB1720" s="312"/>
    </row>
    <row r="1721" spans="18:28" hidden="1">
      <c r="R1721" s="312"/>
      <c r="S1721" s="312"/>
      <c r="U1721" s="312"/>
      <c r="V1721" s="312"/>
      <c r="X1721" s="312"/>
      <c r="Y1721" s="312"/>
      <c r="AA1721" s="312"/>
      <c r="AB1721" s="312"/>
    </row>
    <row r="1722" spans="18:28" hidden="1">
      <c r="R1722" s="312"/>
      <c r="S1722" s="312"/>
      <c r="U1722" s="312"/>
      <c r="V1722" s="312"/>
      <c r="X1722" s="312"/>
      <c r="Y1722" s="312"/>
      <c r="AA1722" s="312"/>
      <c r="AB1722" s="312"/>
    </row>
    <row r="1723" spans="18:28" hidden="1">
      <c r="R1723" s="312"/>
      <c r="S1723" s="312"/>
      <c r="U1723" s="312"/>
      <c r="V1723" s="312"/>
      <c r="X1723" s="312"/>
      <c r="Y1723" s="312"/>
      <c r="AA1723" s="312"/>
      <c r="AB1723" s="312"/>
    </row>
    <row r="1724" spans="18:28" hidden="1">
      <c r="R1724" s="312"/>
      <c r="S1724" s="312"/>
      <c r="U1724" s="312"/>
      <c r="V1724" s="312"/>
      <c r="X1724" s="312"/>
      <c r="Y1724" s="312"/>
      <c r="AA1724" s="312"/>
      <c r="AB1724" s="312"/>
    </row>
    <row r="1725" spans="18:28" hidden="1">
      <c r="R1725" s="312"/>
      <c r="S1725" s="312"/>
      <c r="U1725" s="312"/>
      <c r="V1725" s="312"/>
      <c r="X1725" s="312"/>
      <c r="Y1725" s="312"/>
      <c r="AA1725" s="312"/>
      <c r="AB1725" s="312"/>
    </row>
    <row r="1726" spans="18:28" hidden="1">
      <c r="R1726" s="312"/>
      <c r="S1726" s="312"/>
      <c r="U1726" s="312"/>
      <c r="V1726" s="312"/>
      <c r="X1726" s="312"/>
      <c r="Y1726" s="312"/>
      <c r="AA1726" s="312"/>
      <c r="AB1726" s="312"/>
    </row>
    <row r="1727" spans="18:28" hidden="1">
      <c r="R1727" s="312"/>
      <c r="S1727" s="312"/>
      <c r="U1727" s="312"/>
      <c r="V1727" s="312"/>
      <c r="X1727" s="312"/>
      <c r="Y1727" s="312"/>
      <c r="AA1727" s="312"/>
      <c r="AB1727" s="312"/>
    </row>
    <row r="1728" spans="18:28" hidden="1">
      <c r="R1728" s="312"/>
      <c r="S1728" s="312"/>
      <c r="U1728" s="312"/>
      <c r="V1728" s="312"/>
      <c r="X1728" s="312"/>
      <c r="Y1728" s="312"/>
      <c r="AA1728" s="312"/>
      <c r="AB1728" s="312"/>
    </row>
    <row r="1729" spans="18:28" hidden="1">
      <c r="R1729" s="312"/>
      <c r="S1729" s="312"/>
      <c r="U1729" s="312"/>
      <c r="V1729" s="312"/>
      <c r="X1729" s="312"/>
      <c r="Y1729" s="312"/>
      <c r="AA1729" s="312"/>
      <c r="AB1729" s="312"/>
    </row>
    <row r="1730" spans="18:28" hidden="1">
      <c r="R1730" s="312"/>
      <c r="S1730" s="312"/>
      <c r="U1730" s="312"/>
      <c r="V1730" s="312"/>
      <c r="X1730" s="312"/>
      <c r="Y1730" s="312"/>
      <c r="AA1730" s="312"/>
      <c r="AB1730" s="312"/>
    </row>
    <row r="1731" spans="18:28" hidden="1">
      <c r="R1731" s="312"/>
      <c r="S1731" s="312"/>
      <c r="U1731" s="312"/>
      <c r="V1731" s="312"/>
      <c r="X1731" s="312"/>
      <c r="Y1731" s="312"/>
      <c r="AA1731" s="312"/>
      <c r="AB1731" s="312"/>
    </row>
    <row r="1732" spans="18:28" hidden="1">
      <c r="R1732" s="312"/>
      <c r="S1732" s="312"/>
      <c r="U1732" s="312"/>
      <c r="V1732" s="312"/>
      <c r="X1732" s="312"/>
      <c r="Y1732" s="312"/>
      <c r="AA1732" s="312"/>
      <c r="AB1732" s="312"/>
    </row>
    <row r="1733" spans="18:28" hidden="1">
      <c r="R1733" s="312"/>
      <c r="S1733" s="312"/>
      <c r="U1733" s="312"/>
      <c r="V1733" s="312"/>
      <c r="X1733" s="312"/>
      <c r="Y1733" s="312"/>
      <c r="AA1733" s="312"/>
      <c r="AB1733" s="312"/>
    </row>
    <row r="1734" spans="18:28" hidden="1">
      <c r="R1734" s="312"/>
      <c r="S1734" s="312"/>
      <c r="U1734" s="312"/>
      <c r="V1734" s="312"/>
      <c r="X1734" s="312"/>
      <c r="Y1734" s="312"/>
      <c r="AA1734" s="312"/>
      <c r="AB1734" s="312"/>
    </row>
    <row r="1735" spans="18:28" hidden="1">
      <c r="R1735" s="312"/>
      <c r="S1735" s="312"/>
      <c r="U1735" s="312"/>
      <c r="V1735" s="312"/>
      <c r="X1735" s="312"/>
      <c r="Y1735" s="312"/>
      <c r="AA1735" s="312"/>
      <c r="AB1735" s="312"/>
    </row>
    <row r="1736" spans="18:28" hidden="1">
      <c r="R1736" s="312"/>
      <c r="S1736" s="312"/>
      <c r="U1736" s="312"/>
      <c r="V1736" s="312"/>
      <c r="X1736" s="312"/>
      <c r="Y1736" s="312"/>
      <c r="AA1736" s="312"/>
      <c r="AB1736" s="312"/>
    </row>
    <row r="1737" spans="18:28" hidden="1">
      <c r="R1737" s="312"/>
      <c r="S1737" s="312"/>
      <c r="U1737" s="312"/>
      <c r="V1737" s="312"/>
      <c r="X1737" s="312"/>
      <c r="Y1737" s="312"/>
      <c r="AA1737" s="312"/>
      <c r="AB1737" s="312"/>
    </row>
    <row r="1738" spans="18:28" hidden="1">
      <c r="R1738" s="312"/>
      <c r="S1738" s="312"/>
      <c r="U1738" s="312"/>
      <c r="V1738" s="312"/>
      <c r="X1738" s="312"/>
      <c r="Y1738" s="312"/>
      <c r="AA1738" s="312"/>
      <c r="AB1738" s="312"/>
    </row>
    <row r="1739" spans="18:28" hidden="1">
      <c r="R1739" s="312"/>
      <c r="S1739" s="312"/>
      <c r="U1739" s="312"/>
      <c r="V1739" s="312"/>
      <c r="X1739" s="312"/>
      <c r="Y1739" s="312"/>
      <c r="AA1739" s="312"/>
      <c r="AB1739" s="312"/>
    </row>
    <row r="1740" spans="18:28" hidden="1">
      <c r="R1740" s="312"/>
      <c r="S1740" s="312"/>
      <c r="U1740" s="312"/>
      <c r="V1740" s="312"/>
      <c r="X1740" s="312"/>
      <c r="Y1740" s="312"/>
      <c r="AA1740" s="312"/>
      <c r="AB1740" s="312"/>
    </row>
    <row r="1741" spans="18:28" hidden="1">
      <c r="R1741" s="312"/>
      <c r="S1741" s="312"/>
      <c r="U1741" s="312"/>
      <c r="V1741" s="312"/>
      <c r="X1741" s="312"/>
      <c r="Y1741" s="312"/>
      <c r="AA1741" s="312"/>
      <c r="AB1741" s="312"/>
    </row>
    <row r="1742" spans="18:28" hidden="1">
      <c r="R1742" s="312"/>
      <c r="S1742" s="312"/>
      <c r="U1742" s="312"/>
      <c r="V1742" s="312"/>
      <c r="X1742" s="312"/>
      <c r="Y1742" s="312"/>
      <c r="AA1742" s="312"/>
      <c r="AB1742" s="312"/>
    </row>
    <row r="1743" spans="18:28" hidden="1">
      <c r="R1743" s="312"/>
      <c r="S1743" s="312"/>
      <c r="U1743" s="312"/>
      <c r="V1743" s="312"/>
      <c r="X1743" s="312"/>
      <c r="Y1743" s="312"/>
      <c r="AA1743" s="312"/>
      <c r="AB1743" s="312"/>
    </row>
    <row r="1744" spans="18:28" hidden="1">
      <c r="R1744" s="312"/>
      <c r="S1744" s="312"/>
      <c r="U1744" s="312"/>
      <c r="V1744" s="312"/>
      <c r="X1744" s="312"/>
      <c r="Y1744" s="312"/>
      <c r="AA1744" s="312"/>
      <c r="AB1744" s="312"/>
    </row>
    <row r="1745" spans="18:28" hidden="1">
      <c r="R1745" s="312"/>
      <c r="S1745" s="312"/>
      <c r="U1745" s="312"/>
      <c r="V1745" s="312"/>
      <c r="X1745" s="312"/>
      <c r="Y1745" s="312"/>
      <c r="AA1745" s="312"/>
      <c r="AB1745" s="312"/>
    </row>
    <row r="1746" spans="18:28" hidden="1">
      <c r="R1746" s="312"/>
      <c r="S1746" s="312"/>
      <c r="U1746" s="312"/>
      <c r="V1746" s="312"/>
      <c r="X1746" s="312"/>
      <c r="Y1746" s="312"/>
      <c r="AA1746" s="312"/>
      <c r="AB1746" s="312"/>
    </row>
    <row r="1747" spans="18:28" hidden="1">
      <c r="R1747" s="312"/>
      <c r="S1747" s="312"/>
      <c r="U1747" s="312"/>
      <c r="V1747" s="312"/>
      <c r="X1747" s="312"/>
      <c r="Y1747" s="312"/>
      <c r="AA1747" s="312"/>
      <c r="AB1747" s="312"/>
    </row>
    <row r="1748" spans="18:28" hidden="1">
      <c r="R1748" s="312"/>
      <c r="S1748" s="312"/>
      <c r="U1748" s="312"/>
      <c r="V1748" s="312"/>
      <c r="X1748" s="312"/>
      <c r="Y1748" s="312"/>
      <c r="AA1748" s="312"/>
      <c r="AB1748" s="312"/>
    </row>
    <row r="1749" spans="18:28" hidden="1">
      <c r="R1749" s="312"/>
      <c r="S1749" s="312"/>
      <c r="U1749" s="312"/>
      <c r="V1749" s="312"/>
      <c r="X1749" s="312"/>
      <c r="Y1749" s="312"/>
      <c r="AA1749" s="312"/>
      <c r="AB1749" s="312"/>
    </row>
    <row r="1750" spans="18:28" hidden="1">
      <c r="R1750" s="312"/>
      <c r="S1750" s="312"/>
      <c r="U1750" s="312"/>
      <c r="V1750" s="312"/>
      <c r="X1750" s="312"/>
      <c r="Y1750" s="312"/>
      <c r="AA1750" s="312"/>
      <c r="AB1750" s="312"/>
    </row>
    <row r="1751" spans="18:28" hidden="1">
      <c r="R1751" s="312"/>
      <c r="S1751" s="312"/>
      <c r="U1751" s="312"/>
      <c r="V1751" s="312"/>
      <c r="X1751" s="312"/>
      <c r="Y1751" s="312"/>
      <c r="AA1751" s="312"/>
      <c r="AB1751" s="312"/>
    </row>
    <row r="1752" spans="18:28" hidden="1">
      <c r="R1752" s="312"/>
      <c r="S1752" s="312"/>
      <c r="U1752" s="312"/>
      <c r="V1752" s="312"/>
      <c r="X1752" s="312"/>
      <c r="Y1752" s="312"/>
      <c r="AA1752" s="312"/>
      <c r="AB1752" s="312"/>
    </row>
    <row r="1753" spans="18:28" hidden="1">
      <c r="R1753" s="312"/>
      <c r="S1753" s="312"/>
      <c r="U1753" s="312"/>
      <c r="V1753" s="312"/>
      <c r="X1753" s="312"/>
      <c r="Y1753" s="312"/>
      <c r="AA1753" s="312"/>
      <c r="AB1753" s="312"/>
    </row>
    <row r="1754" spans="18:28" hidden="1">
      <c r="R1754" s="312"/>
      <c r="S1754" s="312"/>
      <c r="U1754" s="312"/>
      <c r="V1754" s="312"/>
      <c r="X1754" s="312"/>
      <c r="Y1754" s="312"/>
      <c r="AA1754" s="312"/>
      <c r="AB1754" s="312"/>
    </row>
    <row r="1755" spans="18:28" hidden="1">
      <c r="R1755" s="312"/>
      <c r="S1755" s="312"/>
      <c r="U1755" s="312"/>
      <c r="V1755" s="312"/>
      <c r="X1755" s="312"/>
      <c r="Y1755" s="312"/>
      <c r="AA1755" s="312"/>
      <c r="AB1755" s="312"/>
    </row>
    <row r="1756" spans="18:28" hidden="1">
      <c r="R1756" s="312"/>
      <c r="S1756" s="312"/>
      <c r="U1756" s="312"/>
      <c r="V1756" s="312"/>
      <c r="X1756" s="312"/>
      <c r="Y1756" s="312"/>
      <c r="AA1756" s="312"/>
      <c r="AB1756" s="312"/>
    </row>
    <row r="1757" spans="18:28" hidden="1">
      <c r="R1757" s="312"/>
      <c r="S1757" s="312"/>
      <c r="U1757" s="312"/>
      <c r="V1757" s="312"/>
      <c r="X1757" s="312"/>
      <c r="Y1757" s="312"/>
      <c r="AA1757" s="312"/>
      <c r="AB1757" s="312"/>
    </row>
    <row r="1758" spans="18:28" hidden="1">
      <c r="R1758" s="312"/>
      <c r="S1758" s="312"/>
      <c r="U1758" s="312"/>
      <c r="V1758" s="312"/>
      <c r="X1758" s="312"/>
      <c r="Y1758" s="312"/>
      <c r="AA1758" s="312"/>
      <c r="AB1758" s="312"/>
    </row>
    <row r="1759" spans="18:28" hidden="1">
      <c r="R1759" s="312"/>
      <c r="S1759" s="312"/>
      <c r="U1759" s="312"/>
      <c r="V1759" s="312"/>
      <c r="X1759" s="312"/>
      <c r="Y1759" s="312"/>
      <c r="AA1759" s="312"/>
      <c r="AB1759" s="312"/>
    </row>
    <row r="1760" spans="18:28" hidden="1">
      <c r="R1760" s="312"/>
      <c r="S1760" s="312"/>
      <c r="U1760" s="312"/>
      <c r="V1760" s="312"/>
      <c r="X1760" s="312"/>
      <c r="Y1760" s="312"/>
      <c r="AA1760" s="312"/>
      <c r="AB1760" s="312"/>
    </row>
    <row r="1761" spans="18:28" hidden="1">
      <c r="R1761" s="312"/>
      <c r="S1761" s="312"/>
      <c r="U1761" s="312"/>
      <c r="V1761" s="312"/>
      <c r="X1761" s="312"/>
      <c r="Y1761" s="312"/>
      <c r="AA1761" s="312"/>
      <c r="AB1761" s="312"/>
    </row>
    <row r="1762" spans="18:28" hidden="1">
      <c r="R1762" s="312"/>
      <c r="S1762" s="312"/>
      <c r="U1762" s="312"/>
      <c r="V1762" s="312"/>
      <c r="X1762" s="312"/>
      <c r="Y1762" s="312"/>
      <c r="AA1762" s="312"/>
      <c r="AB1762" s="312"/>
    </row>
    <row r="1763" spans="18:28" hidden="1">
      <c r="R1763" s="312"/>
      <c r="S1763" s="312"/>
      <c r="U1763" s="312"/>
      <c r="V1763" s="312"/>
      <c r="X1763" s="312"/>
      <c r="Y1763" s="312"/>
      <c r="AA1763" s="312"/>
      <c r="AB1763" s="312"/>
    </row>
    <row r="1764" spans="18:28" hidden="1">
      <c r="R1764" s="312"/>
      <c r="S1764" s="312"/>
      <c r="U1764" s="312"/>
      <c r="V1764" s="312"/>
      <c r="X1764" s="312"/>
      <c r="Y1764" s="312"/>
      <c r="AA1764" s="312"/>
      <c r="AB1764" s="312"/>
    </row>
    <row r="1765" spans="18:28" hidden="1">
      <c r="R1765" s="312"/>
      <c r="S1765" s="312"/>
      <c r="U1765" s="312"/>
      <c r="V1765" s="312"/>
      <c r="X1765" s="312"/>
      <c r="Y1765" s="312"/>
      <c r="AA1765" s="312"/>
      <c r="AB1765" s="312"/>
    </row>
    <row r="1766" spans="18:28" hidden="1">
      <c r="R1766" s="312"/>
      <c r="S1766" s="312"/>
      <c r="U1766" s="312"/>
      <c r="V1766" s="312"/>
      <c r="X1766" s="312"/>
      <c r="Y1766" s="312"/>
      <c r="AA1766" s="312"/>
      <c r="AB1766" s="312"/>
    </row>
    <row r="1767" spans="18:28" hidden="1">
      <c r="R1767" s="312"/>
      <c r="S1767" s="312"/>
      <c r="U1767" s="312"/>
      <c r="V1767" s="312"/>
      <c r="X1767" s="312"/>
      <c r="Y1767" s="312"/>
      <c r="AA1767" s="312"/>
      <c r="AB1767" s="312"/>
    </row>
    <row r="1768" spans="18:28" hidden="1">
      <c r="R1768" s="312"/>
      <c r="S1768" s="312"/>
      <c r="U1768" s="312"/>
      <c r="V1768" s="312"/>
      <c r="X1768" s="312"/>
      <c r="Y1768" s="312"/>
      <c r="AA1768" s="312"/>
      <c r="AB1768" s="312"/>
    </row>
    <row r="1769" spans="18:28" hidden="1">
      <c r="R1769" s="312"/>
      <c r="S1769" s="312"/>
      <c r="U1769" s="312"/>
      <c r="V1769" s="312"/>
      <c r="X1769" s="312"/>
      <c r="Y1769" s="312"/>
      <c r="AA1769" s="312"/>
      <c r="AB1769" s="312"/>
    </row>
    <row r="1770" spans="18:28" hidden="1">
      <c r="R1770" s="312"/>
      <c r="S1770" s="312"/>
      <c r="U1770" s="312"/>
      <c r="V1770" s="312"/>
      <c r="X1770" s="312"/>
      <c r="Y1770" s="312"/>
      <c r="AA1770" s="312"/>
      <c r="AB1770" s="312"/>
    </row>
    <row r="1771" spans="18:28" hidden="1">
      <c r="R1771" s="312"/>
      <c r="S1771" s="312"/>
      <c r="U1771" s="312"/>
      <c r="V1771" s="312"/>
      <c r="X1771" s="312"/>
      <c r="Y1771" s="312"/>
      <c r="AA1771" s="312"/>
      <c r="AB1771" s="312"/>
    </row>
    <row r="1772" spans="18:28" hidden="1">
      <c r="R1772" s="312"/>
      <c r="S1772" s="312"/>
      <c r="U1772" s="312"/>
      <c r="V1772" s="312"/>
      <c r="X1772" s="312"/>
      <c r="Y1772" s="312"/>
      <c r="AA1772" s="312"/>
      <c r="AB1772" s="312"/>
    </row>
    <row r="1773" spans="18:28" hidden="1">
      <c r="R1773" s="312"/>
      <c r="S1773" s="312"/>
      <c r="U1773" s="312"/>
      <c r="V1773" s="312"/>
      <c r="X1773" s="312"/>
      <c r="Y1773" s="312"/>
      <c r="AA1773" s="312"/>
      <c r="AB1773" s="312"/>
    </row>
    <row r="1774" spans="18:28" hidden="1">
      <c r="R1774" s="312"/>
      <c r="S1774" s="312"/>
      <c r="U1774" s="312"/>
      <c r="V1774" s="312"/>
      <c r="X1774" s="312"/>
      <c r="Y1774" s="312"/>
      <c r="AA1774" s="312"/>
      <c r="AB1774" s="312"/>
    </row>
    <row r="1775" spans="18:28" hidden="1">
      <c r="R1775" s="312"/>
      <c r="S1775" s="312"/>
      <c r="U1775" s="312"/>
      <c r="V1775" s="312"/>
      <c r="X1775" s="312"/>
      <c r="Y1775" s="312"/>
      <c r="AA1775" s="312"/>
      <c r="AB1775" s="312"/>
    </row>
    <row r="1776" spans="18:28" hidden="1">
      <c r="R1776" s="312"/>
      <c r="S1776" s="312"/>
      <c r="U1776" s="312"/>
      <c r="V1776" s="312"/>
      <c r="X1776" s="312"/>
      <c r="Y1776" s="312"/>
      <c r="AA1776" s="312"/>
      <c r="AB1776" s="312"/>
    </row>
    <row r="1777" spans="18:28" hidden="1">
      <c r="R1777" s="312"/>
      <c r="S1777" s="312"/>
      <c r="U1777" s="312"/>
      <c r="V1777" s="312"/>
      <c r="X1777" s="312"/>
      <c r="Y1777" s="312"/>
      <c r="AA1777" s="312"/>
      <c r="AB1777" s="312"/>
    </row>
    <row r="1778" spans="18:28" hidden="1">
      <c r="R1778" s="312"/>
      <c r="S1778" s="312"/>
      <c r="U1778" s="312"/>
      <c r="V1778" s="312"/>
      <c r="X1778" s="312"/>
      <c r="Y1778" s="312"/>
      <c r="AA1778" s="312"/>
      <c r="AB1778" s="312"/>
    </row>
    <row r="1779" spans="18:28" hidden="1">
      <c r="R1779" s="312"/>
      <c r="S1779" s="312"/>
      <c r="U1779" s="312"/>
      <c r="V1779" s="312"/>
      <c r="X1779" s="312"/>
      <c r="Y1779" s="312"/>
      <c r="AA1779" s="312"/>
      <c r="AB1779" s="312"/>
    </row>
    <row r="1780" spans="18:28" hidden="1">
      <c r="R1780" s="312"/>
      <c r="S1780" s="312"/>
      <c r="U1780" s="312"/>
      <c r="V1780" s="312"/>
      <c r="X1780" s="312"/>
      <c r="Y1780" s="312"/>
      <c r="AA1780" s="312"/>
      <c r="AB1780" s="312"/>
    </row>
    <row r="1781" spans="18:28" hidden="1">
      <c r="R1781" s="312"/>
      <c r="S1781" s="312"/>
      <c r="U1781" s="312"/>
      <c r="V1781" s="312"/>
      <c r="X1781" s="312"/>
      <c r="Y1781" s="312"/>
      <c r="AA1781" s="312"/>
      <c r="AB1781" s="312"/>
    </row>
    <row r="1782" spans="18:28" hidden="1">
      <c r="R1782" s="312"/>
      <c r="S1782" s="312"/>
      <c r="U1782" s="312"/>
      <c r="V1782" s="312"/>
      <c r="X1782" s="312"/>
      <c r="Y1782" s="312"/>
      <c r="AA1782" s="312"/>
      <c r="AB1782" s="312"/>
    </row>
    <row r="1783" spans="18:28" hidden="1">
      <c r="R1783" s="312"/>
      <c r="S1783" s="312"/>
      <c r="U1783" s="312"/>
      <c r="V1783" s="312"/>
      <c r="X1783" s="312"/>
      <c r="Y1783" s="312"/>
      <c r="AA1783" s="312"/>
      <c r="AB1783" s="312"/>
    </row>
    <row r="1784" spans="18:28" hidden="1">
      <c r="R1784" s="312"/>
      <c r="S1784" s="312"/>
      <c r="U1784" s="312"/>
      <c r="V1784" s="312"/>
      <c r="X1784" s="312"/>
      <c r="Y1784" s="312"/>
      <c r="AA1784" s="312"/>
      <c r="AB1784" s="312"/>
    </row>
    <row r="1785" spans="18:28" hidden="1">
      <c r="R1785" s="312"/>
      <c r="S1785" s="312"/>
      <c r="U1785" s="312"/>
      <c r="V1785" s="312"/>
      <c r="X1785" s="312"/>
      <c r="Y1785" s="312"/>
      <c r="AA1785" s="312"/>
      <c r="AB1785" s="312"/>
    </row>
    <row r="1786" spans="18:28" hidden="1">
      <c r="R1786" s="312"/>
      <c r="S1786" s="312"/>
      <c r="U1786" s="312"/>
      <c r="V1786" s="312"/>
      <c r="X1786" s="312"/>
      <c r="Y1786" s="312"/>
      <c r="AA1786" s="312"/>
      <c r="AB1786" s="312"/>
    </row>
    <row r="1787" spans="18:28" hidden="1">
      <c r="R1787" s="312"/>
      <c r="S1787" s="312"/>
      <c r="U1787" s="312"/>
      <c r="V1787" s="312"/>
      <c r="X1787" s="312"/>
      <c r="Y1787" s="312"/>
      <c r="AA1787" s="312"/>
      <c r="AB1787" s="312"/>
    </row>
    <row r="1788" spans="18:28" hidden="1">
      <c r="R1788" s="312"/>
      <c r="S1788" s="312"/>
      <c r="U1788" s="312"/>
      <c r="V1788" s="312"/>
      <c r="X1788" s="312"/>
      <c r="Y1788" s="312"/>
      <c r="AA1788" s="312"/>
      <c r="AB1788" s="312"/>
    </row>
    <row r="1789" spans="18:28" hidden="1">
      <c r="R1789" s="312"/>
      <c r="S1789" s="312"/>
      <c r="U1789" s="312"/>
      <c r="V1789" s="312"/>
      <c r="X1789" s="312"/>
      <c r="Y1789" s="312"/>
      <c r="AA1789" s="312"/>
      <c r="AB1789" s="312"/>
    </row>
    <row r="1790" spans="18:28" hidden="1">
      <c r="R1790" s="312"/>
      <c r="S1790" s="312"/>
      <c r="U1790" s="312"/>
      <c r="V1790" s="312"/>
      <c r="X1790" s="312"/>
      <c r="Y1790" s="312"/>
      <c r="AA1790" s="312"/>
      <c r="AB1790" s="312"/>
    </row>
    <row r="1791" spans="18:28" hidden="1">
      <c r="R1791" s="312"/>
      <c r="S1791" s="312"/>
      <c r="U1791" s="312"/>
      <c r="V1791" s="312"/>
      <c r="X1791" s="312"/>
      <c r="Y1791" s="312"/>
      <c r="AA1791" s="312"/>
      <c r="AB1791" s="312"/>
    </row>
    <row r="1792" spans="18:28" hidden="1">
      <c r="R1792" s="312"/>
      <c r="S1792" s="312"/>
      <c r="U1792" s="312"/>
      <c r="V1792" s="312"/>
      <c r="X1792" s="312"/>
      <c r="Y1792" s="312"/>
      <c r="AA1792" s="312"/>
      <c r="AB1792" s="312"/>
    </row>
    <row r="1793" spans="18:28" hidden="1">
      <c r="R1793" s="312"/>
      <c r="S1793" s="312"/>
      <c r="U1793" s="312"/>
      <c r="V1793" s="312"/>
      <c r="X1793" s="312"/>
      <c r="Y1793" s="312"/>
      <c r="AA1793" s="312"/>
      <c r="AB1793" s="312"/>
    </row>
    <row r="1794" spans="18:28" hidden="1">
      <c r="R1794" s="312"/>
      <c r="S1794" s="312"/>
      <c r="U1794" s="312"/>
      <c r="V1794" s="312"/>
      <c r="X1794" s="312"/>
      <c r="Y1794" s="312"/>
      <c r="AA1794" s="312"/>
      <c r="AB1794" s="312"/>
    </row>
    <row r="1795" spans="18:28" hidden="1">
      <c r="R1795" s="312"/>
      <c r="S1795" s="312"/>
      <c r="U1795" s="312"/>
      <c r="V1795" s="312"/>
      <c r="X1795" s="312"/>
      <c r="Y1795" s="312"/>
      <c r="AA1795" s="312"/>
      <c r="AB1795" s="312"/>
    </row>
    <row r="1796" spans="18:28" hidden="1">
      <c r="R1796" s="312"/>
      <c r="S1796" s="312"/>
      <c r="U1796" s="312"/>
      <c r="V1796" s="312"/>
      <c r="X1796" s="312"/>
      <c r="Y1796" s="312"/>
      <c r="AA1796" s="312"/>
      <c r="AB1796" s="312"/>
    </row>
    <row r="1797" spans="18:28" hidden="1">
      <c r="R1797" s="312"/>
      <c r="S1797" s="312"/>
      <c r="U1797" s="312"/>
      <c r="V1797" s="312"/>
      <c r="X1797" s="312"/>
      <c r="Y1797" s="312"/>
      <c r="AA1797" s="312"/>
      <c r="AB1797" s="312"/>
    </row>
    <row r="1798" spans="18:28" hidden="1">
      <c r="R1798" s="312"/>
      <c r="S1798" s="312"/>
      <c r="U1798" s="312"/>
      <c r="V1798" s="312"/>
      <c r="X1798" s="312"/>
      <c r="Y1798" s="312"/>
      <c r="AA1798" s="312"/>
      <c r="AB1798" s="312"/>
    </row>
    <row r="1799" spans="18:28" hidden="1">
      <c r="R1799" s="312"/>
      <c r="S1799" s="312"/>
      <c r="U1799" s="312"/>
      <c r="V1799" s="312"/>
      <c r="X1799" s="312"/>
      <c r="Y1799" s="312"/>
      <c r="AA1799" s="312"/>
      <c r="AB1799" s="312"/>
    </row>
    <row r="1800" spans="18:28" hidden="1">
      <c r="R1800" s="312"/>
      <c r="S1800" s="312"/>
      <c r="U1800" s="312"/>
      <c r="V1800" s="312"/>
      <c r="X1800" s="312"/>
      <c r="Y1800" s="312"/>
      <c r="AA1800" s="312"/>
      <c r="AB1800" s="312"/>
    </row>
    <row r="1801" spans="18:28" hidden="1">
      <c r="R1801" s="312"/>
      <c r="S1801" s="312"/>
      <c r="U1801" s="312"/>
      <c r="V1801" s="312"/>
      <c r="X1801" s="312"/>
      <c r="Y1801" s="312"/>
      <c r="AA1801" s="312"/>
      <c r="AB1801" s="312"/>
    </row>
    <row r="1802" spans="18:28" hidden="1">
      <c r="R1802" s="312"/>
      <c r="S1802" s="312"/>
      <c r="U1802" s="312"/>
      <c r="V1802" s="312"/>
      <c r="X1802" s="312"/>
      <c r="Y1802" s="312"/>
      <c r="AA1802" s="312"/>
      <c r="AB1802" s="312"/>
    </row>
    <row r="1803" spans="18:28" hidden="1">
      <c r="R1803" s="312"/>
      <c r="S1803" s="312"/>
      <c r="U1803" s="312"/>
      <c r="V1803" s="312"/>
      <c r="X1803" s="312"/>
      <c r="Y1803" s="312"/>
      <c r="AA1803" s="312"/>
      <c r="AB1803" s="312"/>
    </row>
    <row r="1804" spans="18:28" hidden="1">
      <c r="R1804" s="312"/>
      <c r="S1804" s="312"/>
      <c r="U1804" s="312"/>
      <c r="V1804" s="312"/>
      <c r="X1804" s="312"/>
      <c r="Y1804" s="312"/>
      <c r="AA1804" s="312"/>
      <c r="AB1804" s="312"/>
    </row>
    <row r="1805" spans="18:28" hidden="1">
      <c r="R1805" s="312"/>
      <c r="S1805" s="312"/>
      <c r="U1805" s="312"/>
      <c r="V1805" s="312"/>
      <c r="X1805" s="312"/>
      <c r="Y1805" s="312"/>
      <c r="AA1805" s="312"/>
      <c r="AB1805" s="312"/>
    </row>
    <row r="1806" spans="18:28" hidden="1">
      <c r="R1806" s="312"/>
      <c r="S1806" s="312"/>
      <c r="U1806" s="312"/>
      <c r="V1806" s="312"/>
      <c r="X1806" s="312"/>
      <c r="Y1806" s="312"/>
      <c r="AA1806" s="312"/>
      <c r="AB1806" s="312"/>
    </row>
    <row r="1807" spans="18:28" hidden="1">
      <c r="R1807" s="312"/>
      <c r="S1807" s="312"/>
      <c r="U1807" s="312"/>
      <c r="V1807" s="312"/>
      <c r="X1807" s="312"/>
      <c r="Y1807" s="312"/>
      <c r="AA1807" s="312"/>
      <c r="AB1807" s="312"/>
    </row>
    <row r="1808" spans="18:28" hidden="1">
      <c r="R1808" s="312"/>
      <c r="S1808" s="312"/>
      <c r="U1808" s="312"/>
      <c r="V1808" s="312"/>
      <c r="X1808" s="312"/>
      <c r="Y1808" s="312"/>
      <c r="AA1808" s="312"/>
      <c r="AB1808" s="312"/>
    </row>
    <row r="1809" spans="18:28" hidden="1">
      <c r="R1809" s="312"/>
      <c r="S1809" s="312"/>
      <c r="U1809" s="312"/>
      <c r="V1809" s="312"/>
      <c r="X1809" s="312"/>
      <c r="Y1809" s="312"/>
      <c r="AA1809" s="312"/>
      <c r="AB1809" s="312"/>
    </row>
    <row r="1810" spans="18:28" hidden="1">
      <c r="R1810" s="312"/>
      <c r="S1810" s="312"/>
      <c r="U1810" s="312"/>
      <c r="V1810" s="312"/>
      <c r="X1810" s="312"/>
      <c r="Y1810" s="312"/>
      <c r="AA1810" s="312"/>
      <c r="AB1810" s="312"/>
    </row>
    <row r="1811" spans="18:28" hidden="1">
      <c r="R1811" s="312"/>
      <c r="S1811" s="312"/>
      <c r="U1811" s="312"/>
      <c r="V1811" s="312"/>
      <c r="X1811" s="312"/>
      <c r="Y1811" s="312"/>
      <c r="AA1811" s="312"/>
      <c r="AB1811" s="312"/>
    </row>
    <row r="1812" spans="18:28" hidden="1">
      <c r="R1812" s="312"/>
      <c r="S1812" s="312"/>
      <c r="U1812" s="312"/>
      <c r="V1812" s="312"/>
      <c r="X1812" s="312"/>
      <c r="Y1812" s="312"/>
      <c r="AA1812" s="312"/>
      <c r="AB1812" s="312"/>
    </row>
    <row r="1813" spans="18:28" hidden="1">
      <c r="R1813" s="312"/>
      <c r="S1813" s="312"/>
      <c r="U1813" s="312"/>
      <c r="V1813" s="312"/>
      <c r="X1813" s="312"/>
      <c r="Y1813" s="312"/>
      <c r="AA1813" s="312"/>
      <c r="AB1813" s="312"/>
    </row>
    <row r="1814" spans="18:28" hidden="1">
      <c r="R1814" s="312"/>
      <c r="S1814" s="312"/>
      <c r="U1814" s="312"/>
      <c r="V1814" s="312"/>
      <c r="X1814" s="312"/>
      <c r="Y1814" s="312"/>
      <c r="AA1814" s="312"/>
      <c r="AB1814" s="312"/>
    </row>
    <row r="1815" spans="18:28" hidden="1">
      <c r="R1815" s="312"/>
      <c r="S1815" s="312"/>
      <c r="U1815" s="312"/>
      <c r="V1815" s="312"/>
      <c r="X1815" s="312"/>
      <c r="Y1815" s="312"/>
      <c r="AA1815" s="312"/>
      <c r="AB1815" s="312"/>
    </row>
    <row r="1816" spans="18:28" hidden="1">
      <c r="R1816" s="312"/>
      <c r="S1816" s="312"/>
      <c r="U1816" s="312"/>
      <c r="V1816" s="312"/>
      <c r="X1816" s="312"/>
      <c r="Y1816" s="312"/>
      <c r="AA1816" s="312"/>
      <c r="AB1816" s="312"/>
    </row>
    <row r="1817" spans="18:28" hidden="1">
      <c r="R1817" s="312"/>
      <c r="S1817" s="312"/>
      <c r="U1817" s="312"/>
      <c r="V1817" s="312"/>
      <c r="X1817" s="312"/>
      <c r="Y1817" s="312"/>
      <c r="AA1817" s="312"/>
      <c r="AB1817" s="312"/>
    </row>
    <row r="1818" spans="18:28" hidden="1">
      <c r="R1818" s="312"/>
      <c r="S1818" s="312"/>
      <c r="U1818" s="312"/>
      <c r="V1818" s="312"/>
      <c r="X1818" s="312"/>
      <c r="Y1818" s="312"/>
      <c r="AA1818" s="312"/>
      <c r="AB1818" s="312"/>
    </row>
    <row r="1819" spans="18:28" hidden="1">
      <c r="R1819" s="312"/>
      <c r="S1819" s="312"/>
      <c r="U1819" s="312"/>
      <c r="V1819" s="312"/>
      <c r="X1819" s="312"/>
      <c r="Y1819" s="312"/>
      <c r="AA1819" s="312"/>
      <c r="AB1819" s="312"/>
    </row>
    <row r="1820" spans="18:28" hidden="1">
      <c r="R1820" s="312"/>
      <c r="S1820" s="312"/>
      <c r="U1820" s="312"/>
      <c r="V1820" s="312"/>
      <c r="X1820" s="312"/>
      <c r="Y1820" s="312"/>
      <c r="AA1820" s="312"/>
      <c r="AB1820" s="312"/>
    </row>
    <row r="1821" spans="18:28" hidden="1">
      <c r="R1821" s="312"/>
      <c r="S1821" s="312"/>
      <c r="U1821" s="312"/>
      <c r="V1821" s="312"/>
      <c r="X1821" s="312"/>
      <c r="Y1821" s="312"/>
      <c r="AA1821" s="312"/>
      <c r="AB1821" s="312"/>
    </row>
    <row r="1822" spans="18:28" hidden="1">
      <c r="R1822" s="312"/>
      <c r="S1822" s="312"/>
      <c r="U1822" s="312"/>
      <c r="V1822" s="312"/>
      <c r="X1822" s="312"/>
      <c r="Y1822" s="312"/>
      <c r="AA1822" s="312"/>
      <c r="AB1822" s="312"/>
    </row>
    <row r="1823" spans="18:28" hidden="1">
      <c r="R1823" s="312"/>
      <c r="S1823" s="312"/>
      <c r="U1823" s="312"/>
      <c r="V1823" s="312"/>
      <c r="X1823" s="312"/>
      <c r="Y1823" s="312"/>
      <c r="AA1823" s="312"/>
      <c r="AB1823" s="312"/>
    </row>
    <row r="1824" spans="18:28" hidden="1">
      <c r="R1824" s="312"/>
      <c r="S1824" s="312"/>
      <c r="U1824" s="312"/>
      <c r="V1824" s="312"/>
      <c r="X1824" s="312"/>
      <c r="Y1824" s="312"/>
      <c r="AA1824" s="312"/>
      <c r="AB1824" s="312"/>
    </row>
    <row r="1825" spans="18:28" hidden="1">
      <c r="R1825" s="312"/>
      <c r="S1825" s="312"/>
      <c r="U1825" s="312"/>
      <c r="V1825" s="312"/>
      <c r="X1825" s="312"/>
      <c r="Y1825" s="312"/>
      <c r="AA1825" s="312"/>
      <c r="AB1825" s="312"/>
    </row>
    <row r="1826" spans="18:28" hidden="1">
      <c r="R1826" s="312"/>
      <c r="S1826" s="312"/>
      <c r="U1826" s="312"/>
      <c r="V1826" s="312"/>
      <c r="X1826" s="312"/>
      <c r="Y1826" s="312"/>
      <c r="AA1826" s="312"/>
      <c r="AB1826" s="312"/>
    </row>
    <row r="1827" spans="18:28" hidden="1">
      <c r="R1827" s="312"/>
      <c r="S1827" s="312"/>
      <c r="U1827" s="312"/>
      <c r="V1827" s="312"/>
      <c r="X1827" s="312"/>
      <c r="Y1827" s="312"/>
      <c r="AA1827" s="312"/>
      <c r="AB1827" s="312"/>
    </row>
    <row r="1828" spans="18:28" hidden="1">
      <c r="R1828" s="312"/>
      <c r="S1828" s="312"/>
      <c r="U1828" s="312"/>
      <c r="V1828" s="312"/>
      <c r="X1828" s="312"/>
      <c r="Y1828" s="312"/>
      <c r="AA1828" s="312"/>
      <c r="AB1828" s="312"/>
    </row>
    <row r="1829" spans="18:28" hidden="1">
      <c r="R1829" s="312"/>
      <c r="S1829" s="312"/>
      <c r="U1829" s="312"/>
      <c r="V1829" s="312"/>
      <c r="X1829" s="312"/>
      <c r="Y1829" s="312"/>
      <c r="AA1829" s="312"/>
      <c r="AB1829" s="312"/>
    </row>
    <row r="1830" spans="18:28" hidden="1">
      <c r="R1830" s="312"/>
      <c r="S1830" s="312"/>
      <c r="U1830" s="312"/>
      <c r="V1830" s="312"/>
      <c r="X1830" s="312"/>
      <c r="Y1830" s="312"/>
      <c r="AA1830" s="312"/>
      <c r="AB1830" s="312"/>
    </row>
    <row r="1831" spans="18:28" hidden="1">
      <c r="R1831" s="312"/>
      <c r="S1831" s="312"/>
      <c r="U1831" s="312"/>
      <c r="V1831" s="312"/>
      <c r="X1831" s="312"/>
      <c r="Y1831" s="312"/>
      <c r="AA1831" s="312"/>
      <c r="AB1831" s="312"/>
    </row>
    <row r="1832" spans="18:28" hidden="1">
      <c r="R1832" s="312"/>
      <c r="S1832" s="312"/>
      <c r="U1832" s="312"/>
      <c r="V1832" s="312"/>
      <c r="X1832" s="312"/>
      <c r="Y1832" s="312"/>
      <c r="AA1832" s="312"/>
      <c r="AB1832" s="312"/>
    </row>
    <row r="1833" spans="18:28" hidden="1">
      <c r="R1833" s="312"/>
      <c r="S1833" s="312"/>
      <c r="U1833" s="312"/>
      <c r="V1833" s="312"/>
      <c r="X1833" s="312"/>
      <c r="Y1833" s="312"/>
      <c r="AA1833" s="312"/>
      <c r="AB1833" s="312"/>
    </row>
    <row r="1834" spans="18:28" hidden="1">
      <c r="R1834" s="312"/>
      <c r="S1834" s="312"/>
      <c r="U1834" s="312"/>
      <c r="V1834" s="312"/>
      <c r="X1834" s="312"/>
      <c r="Y1834" s="312"/>
      <c r="AA1834" s="312"/>
      <c r="AB1834" s="312"/>
    </row>
    <row r="1835" spans="18:28" hidden="1">
      <c r="R1835" s="312"/>
      <c r="S1835" s="312"/>
      <c r="U1835" s="312"/>
      <c r="V1835" s="312"/>
      <c r="X1835" s="312"/>
      <c r="Y1835" s="312"/>
      <c r="AA1835" s="312"/>
      <c r="AB1835" s="312"/>
    </row>
    <row r="1836" spans="18:28" hidden="1">
      <c r="R1836" s="312"/>
      <c r="S1836" s="312"/>
      <c r="U1836" s="312"/>
      <c r="V1836" s="312"/>
      <c r="X1836" s="312"/>
      <c r="Y1836" s="312"/>
      <c r="AA1836" s="312"/>
      <c r="AB1836" s="312"/>
    </row>
    <row r="1837" spans="18:28" hidden="1">
      <c r="R1837" s="312"/>
      <c r="S1837" s="312"/>
      <c r="U1837" s="312"/>
      <c r="V1837" s="312"/>
      <c r="X1837" s="312"/>
      <c r="Y1837" s="312"/>
      <c r="AA1837" s="312"/>
      <c r="AB1837" s="312"/>
    </row>
    <row r="1838" spans="18:28" hidden="1">
      <c r="R1838" s="312"/>
      <c r="S1838" s="312"/>
      <c r="U1838" s="312"/>
      <c r="V1838" s="312"/>
      <c r="X1838" s="312"/>
      <c r="Y1838" s="312"/>
      <c r="AA1838" s="312"/>
      <c r="AB1838" s="312"/>
    </row>
    <row r="1839" spans="18:28" hidden="1">
      <c r="R1839" s="312"/>
      <c r="S1839" s="312"/>
      <c r="U1839" s="312"/>
      <c r="V1839" s="312"/>
      <c r="X1839" s="312"/>
      <c r="Y1839" s="312"/>
      <c r="AA1839" s="312"/>
      <c r="AB1839" s="312"/>
    </row>
    <row r="1840" spans="18:28" hidden="1">
      <c r="R1840" s="312"/>
      <c r="S1840" s="312"/>
      <c r="U1840" s="312"/>
      <c r="V1840" s="312"/>
      <c r="X1840" s="312"/>
      <c r="Y1840" s="312"/>
      <c r="AA1840" s="312"/>
      <c r="AB1840" s="312"/>
    </row>
    <row r="1841" spans="18:28" hidden="1">
      <c r="R1841" s="312"/>
      <c r="S1841" s="312"/>
      <c r="U1841" s="312"/>
      <c r="V1841" s="312"/>
      <c r="X1841" s="312"/>
      <c r="Y1841" s="312"/>
      <c r="AA1841" s="312"/>
      <c r="AB1841" s="312"/>
    </row>
    <row r="1842" spans="18:28" hidden="1">
      <c r="R1842" s="312"/>
      <c r="S1842" s="312"/>
      <c r="U1842" s="312"/>
      <c r="V1842" s="312"/>
      <c r="X1842" s="312"/>
      <c r="Y1842" s="312"/>
      <c r="AA1842" s="312"/>
      <c r="AB1842" s="312"/>
    </row>
    <row r="1843" spans="18:28" hidden="1">
      <c r="R1843" s="312"/>
      <c r="S1843" s="312"/>
      <c r="U1843" s="312"/>
      <c r="V1843" s="312"/>
      <c r="X1843" s="312"/>
      <c r="Y1843" s="312"/>
      <c r="AA1843" s="312"/>
      <c r="AB1843" s="312"/>
    </row>
    <row r="1844" spans="18:28" hidden="1">
      <c r="R1844" s="312"/>
      <c r="S1844" s="312"/>
      <c r="U1844" s="312"/>
      <c r="V1844" s="312"/>
      <c r="X1844" s="312"/>
      <c r="Y1844" s="312"/>
      <c r="AA1844" s="312"/>
      <c r="AB1844" s="312"/>
    </row>
    <row r="1845" spans="18:28" hidden="1">
      <c r="R1845" s="312"/>
      <c r="S1845" s="312"/>
      <c r="U1845" s="312"/>
      <c r="V1845" s="312"/>
      <c r="X1845" s="312"/>
      <c r="Y1845" s="312"/>
      <c r="AA1845" s="312"/>
      <c r="AB1845" s="312"/>
    </row>
    <row r="1846" spans="18:28" hidden="1">
      <c r="R1846" s="312"/>
      <c r="S1846" s="312"/>
      <c r="U1846" s="312"/>
      <c r="V1846" s="312"/>
      <c r="X1846" s="312"/>
      <c r="Y1846" s="312"/>
      <c r="AA1846" s="312"/>
      <c r="AB1846" s="312"/>
    </row>
    <row r="1847" spans="18:28" hidden="1">
      <c r="R1847" s="312"/>
      <c r="S1847" s="312"/>
      <c r="U1847" s="312"/>
      <c r="V1847" s="312"/>
      <c r="X1847" s="312"/>
      <c r="Y1847" s="312"/>
      <c r="AA1847" s="312"/>
      <c r="AB1847" s="312"/>
    </row>
    <row r="1848" spans="18:28" hidden="1">
      <c r="R1848" s="312"/>
      <c r="S1848" s="312"/>
      <c r="U1848" s="312"/>
      <c r="V1848" s="312"/>
      <c r="X1848" s="312"/>
      <c r="Y1848" s="312"/>
      <c r="AA1848" s="312"/>
      <c r="AB1848" s="312"/>
    </row>
    <row r="1849" spans="18:28" hidden="1">
      <c r="R1849" s="312"/>
      <c r="S1849" s="312"/>
      <c r="U1849" s="312"/>
      <c r="V1849" s="312"/>
      <c r="X1849" s="312"/>
      <c r="Y1849" s="312"/>
      <c r="AA1849" s="312"/>
      <c r="AB1849" s="312"/>
    </row>
    <row r="1850" spans="18:28" hidden="1">
      <c r="R1850" s="312"/>
      <c r="S1850" s="312"/>
      <c r="U1850" s="312"/>
      <c r="V1850" s="312"/>
      <c r="X1850" s="312"/>
      <c r="Y1850" s="312"/>
      <c r="AA1850" s="312"/>
      <c r="AB1850" s="312"/>
    </row>
    <row r="1851" spans="18:28" hidden="1">
      <c r="R1851" s="312"/>
      <c r="S1851" s="312"/>
      <c r="U1851" s="312"/>
      <c r="V1851" s="312"/>
      <c r="X1851" s="312"/>
      <c r="Y1851" s="312"/>
      <c r="AA1851" s="312"/>
      <c r="AB1851" s="312"/>
    </row>
    <row r="1852" spans="18:28" hidden="1">
      <c r="R1852" s="312"/>
      <c r="S1852" s="312"/>
      <c r="U1852" s="312"/>
      <c r="V1852" s="312"/>
      <c r="X1852" s="312"/>
      <c r="Y1852" s="312"/>
      <c r="AA1852" s="312"/>
      <c r="AB1852" s="312"/>
    </row>
    <row r="1853" spans="18:28" hidden="1">
      <c r="R1853" s="312"/>
      <c r="S1853" s="312"/>
      <c r="U1853" s="312"/>
      <c r="V1853" s="312"/>
      <c r="X1853" s="312"/>
      <c r="Y1853" s="312"/>
      <c r="AA1853" s="312"/>
      <c r="AB1853" s="312"/>
    </row>
    <row r="1854" spans="18:28" hidden="1">
      <c r="R1854" s="312"/>
      <c r="S1854" s="312"/>
      <c r="U1854" s="312"/>
      <c r="V1854" s="312"/>
      <c r="X1854" s="312"/>
      <c r="Y1854" s="312"/>
      <c r="AA1854" s="312"/>
      <c r="AB1854" s="312"/>
    </row>
    <row r="1855" spans="18:28" hidden="1">
      <c r="R1855" s="312"/>
      <c r="S1855" s="312"/>
      <c r="U1855" s="312"/>
      <c r="V1855" s="312"/>
      <c r="X1855" s="312"/>
      <c r="Y1855" s="312"/>
      <c r="AA1855" s="312"/>
      <c r="AB1855" s="312"/>
    </row>
    <row r="1856" spans="18:28" hidden="1">
      <c r="R1856" s="312"/>
      <c r="S1856" s="312"/>
      <c r="U1856" s="312"/>
      <c r="V1856" s="312"/>
      <c r="X1856" s="312"/>
      <c r="Y1856" s="312"/>
      <c r="AA1856" s="312"/>
      <c r="AB1856" s="312"/>
    </row>
    <row r="1857" spans="18:28" hidden="1">
      <c r="R1857" s="312"/>
      <c r="S1857" s="312"/>
      <c r="U1857" s="312"/>
      <c r="V1857" s="312"/>
      <c r="X1857" s="312"/>
      <c r="Y1857" s="312"/>
      <c r="AA1857" s="312"/>
      <c r="AB1857" s="312"/>
    </row>
    <row r="1858" spans="18:28" hidden="1">
      <c r="R1858" s="312"/>
      <c r="S1858" s="312"/>
      <c r="U1858" s="312"/>
      <c r="V1858" s="312"/>
      <c r="X1858" s="312"/>
      <c r="Y1858" s="312"/>
      <c r="AA1858" s="312"/>
      <c r="AB1858" s="312"/>
    </row>
    <row r="1859" spans="18:28" hidden="1">
      <c r="R1859" s="312"/>
      <c r="S1859" s="312"/>
      <c r="U1859" s="312"/>
      <c r="V1859" s="312"/>
      <c r="X1859" s="312"/>
      <c r="Y1859" s="312"/>
      <c r="AA1859" s="312"/>
      <c r="AB1859" s="312"/>
    </row>
    <row r="1860" spans="18:28" hidden="1">
      <c r="R1860" s="312"/>
      <c r="S1860" s="312"/>
      <c r="U1860" s="312"/>
      <c r="V1860" s="312"/>
      <c r="X1860" s="312"/>
      <c r="Y1860" s="312"/>
      <c r="AA1860" s="312"/>
      <c r="AB1860" s="312"/>
    </row>
    <row r="1861" spans="18:28" hidden="1">
      <c r="R1861" s="312"/>
      <c r="S1861" s="312"/>
      <c r="U1861" s="312"/>
      <c r="V1861" s="312"/>
      <c r="X1861" s="312"/>
      <c r="Y1861" s="312"/>
      <c r="AA1861" s="312"/>
      <c r="AB1861" s="312"/>
    </row>
    <row r="1862" spans="18:28" hidden="1">
      <c r="R1862" s="312"/>
      <c r="S1862" s="312"/>
      <c r="U1862" s="312"/>
      <c r="V1862" s="312"/>
      <c r="X1862" s="312"/>
      <c r="Y1862" s="312"/>
      <c r="AA1862" s="312"/>
      <c r="AB1862" s="312"/>
    </row>
    <row r="1863" spans="18:28" hidden="1">
      <c r="R1863" s="312"/>
      <c r="S1863" s="312"/>
      <c r="U1863" s="312"/>
      <c r="V1863" s="312"/>
      <c r="X1863" s="312"/>
      <c r="Y1863" s="312"/>
      <c r="AA1863" s="312"/>
      <c r="AB1863" s="312"/>
    </row>
    <row r="1864" spans="18:28" hidden="1">
      <c r="R1864" s="312"/>
      <c r="S1864" s="312"/>
      <c r="U1864" s="312"/>
      <c r="V1864" s="312"/>
      <c r="X1864" s="312"/>
      <c r="Y1864" s="312"/>
      <c r="AA1864" s="312"/>
      <c r="AB1864" s="312"/>
    </row>
    <row r="1865" spans="18:28" hidden="1">
      <c r="R1865" s="312"/>
      <c r="S1865" s="312"/>
      <c r="U1865" s="312"/>
      <c r="V1865" s="312"/>
      <c r="X1865" s="312"/>
      <c r="Y1865" s="312"/>
      <c r="AA1865" s="312"/>
      <c r="AB1865" s="312"/>
    </row>
    <row r="1866" spans="18:28" hidden="1">
      <c r="R1866" s="312"/>
      <c r="S1866" s="312"/>
      <c r="U1866" s="312"/>
      <c r="V1866" s="312"/>
      <c r="X1866" s="312"/>
      <c r="Y1866" s="312"/>
      <c r="AA1866" s="312"/>
      <c r="AB1866" s="312"/>
    </row>
    <row r="1867" spans="18:28" hidden="1">
      <c r="R1867" s="312"/>
      <c r="S1867" s="312"/>
      <c r="U1867" s="312"/>
      <c r="V1867" s="312"/>
      <c r="X1867" s="312"/>
      <c r="Y1867" s="312"/>
      <c r="AA1867" s="312"/>
      <c r="AB1867" s="312"/>
    </row>
    <row r="1868" spans="18:28" hidden="1">
      <c r="R1868" s="312"/>
      <c r="S1868" s="312"/>
      <c r="U1868" s="312"/>
      <c r="V1868" s="312"/>
      <c r="X1868" s="312"/>
      <c r="Y1868" s="312"/>
      <c r="AA1868" s="312"/>
      <c r="AB1868" s="312"/>
    </row>
    <row r="1869" spans="18:28" hidden="1">
      <c r="R1869" s="312"/>
      <c r="S1869" s="312"/>
      <c r="U1869" s="312"/>
      <c r="V1869" s="312"/>
      <c r="X1869" s="312"/>
      <c r="Y1869" s="312"/>
      <c r="AA1869" s="312"/>
      <c r="AB1869" s="312"/>
    </row>
    <row r="1870" spans="18:28" hidden="1">
      <c r="R1870" s="312"/>
      <c r="S1870" s="312"/>
      <c r="U1870" s="312"/>
      <c r="V1870" s="312"/>
      <c r="X1870" s="312"/>
      <c r="Y1870" s="312"/>
      <c r="AA1870" s="312"/>
      <c r="AB1870" s="312"/>
    </row>
    <row r="1871" spans="18:28" hidden="1">
      <c r="R1871" s="312"/>
      <c r="S1871" s="312"/>
      <c r="U1871" s="312"/>
      <c r="V1871" s="312"/>
      <c r="X1871" s="312"/>
      <c r="Y1871" s="312"/>
      <c r="AA1871" s="312"/>
      <c r="AB1871" s="312"/>
    </row>
    <row r="1872" spans="18:28" hidden="1">
      <c r="R1872" s="312"/>
      <c r="S1872" s="312"/>
      <c r="U1872" s="312"/>
      <c r="V1872" s="312"/>
      <c r="X1872" s="312"/>
      <c r="Y1872" s="312"/>
      <c r="AA1872" s="312"/>
      <c r="AB1872" s="312"/>
    </row>
    <row r="1873" spans="18:28" hidden="1">
      <c r="R1873" s="312"/>
      <c r="S1873" s="312"/>
      <c r="U1873" s="312"/>
      <c r="V1873" s="312"/>
      <c r="X1873" s="312"/>
      <c r="Y1873" s="312"/>
      <c r="AA1873" s="312"/>
      <c r="AB1873" s="312"/>
    </row>
    <row r="1874" spans="18:28" hidden="1">
      <c r="R1874" s="312"/>
      <c r="S1874" s="312"/>
      <c r="U1874" s="312"/>
      <c r="V1874" s="312"/>
      <c r="X1874" s="312"/>
      <c r="Y1874" s="312"/>
      <c r="AA1874" s="312"/>
      <c r="AB1874" s="312"/>
    </row>
    <row r="1875" spans="18:28" hidden="1">
      <c r="R1875" s="312"/>
      <c r="S1875" s="312"/>
      <c r="U1875" s="312"/>
      <c r="V1875" s="312"/>
      <c r="X1875" s="312"/>
      <c r="Y1875" s="312"/>
      <c r="AA1875" s="312"/>
      <c r="AB1875" s="312"/>
    </row>
    <row r="1876" spans="18:28" hidden="1">
      <c r="R1876" s="312"/>
      <c r="S1876" s="312"/>
      <c r="U1876" s="312"/>
      <c r="V1876" s="312"/>
      <c r="X1876" s="312"/>
      <c r="Y1876" s="312"/>
      <c r="AA1876" s="312"/>
      <c r="AB1876" s="312"/>
    </row>
    <row r="1877" spans="18:28" hidden="1">
      <c r="R1877" s="312"/>
      <c r="S1877" s="312"/>
      <c r="U1877" s="312"/>
      <c r="V1877" s="312"/>
      <c r="X1877" s="312"/>
      <c r="Y1877" s="312"/>
      <c r="AA1877" s="312"/>
      <c r="AB1877" s="312"/>
    </row>
    <row r="1878" spans="18:28" hidden="1">
      <c r="R1878" s="312"/>
      <c r="S1878" s="312"/>
      <c r="U1878" s="312"/>
      <c r="V1878" s="312"/>
      <c r="X1878" s="312"/>
      <c r="Y1878" s="312"/>
      <c r="AA1878" s="312"/>
      <c r="AB1878" s="312"/>
    </row>
    <row r="1879" spans="18:28" hidden="1">
      <c r="R1879" s="312"/>
      <c r="S1879" s="312"/>
      <c r="U1879" s="312"/>
      <c r="V1879" s="312"/>
      <c r="X1879" s="312"/>
      <c r="Y1879" s="312"/>
      <c r="AA1879" s="312"/>
      <c r="AB1879" s="312"/>
    </row>
    <row r="1880" spans="18:28" hidden="1">
      <c r="R1880" s="312"/>
      <c r="S1880" s="312"/>
      <c r="U1880" s="312"/>
      <c r="V1880" s="312"/>
      <c r="X1880" s="312"/>
      <c r="Y1880" s="312"/>
      <c r="AA1880" s="312"/>
      <c r="AB1880" s="312"/>
    </row>
    <row r="1881" spans="18:28" hidden="1">
      <c r="R1881" s="312"/>
      <c r="S1881" s="312"/>
      <c r="U1881" s="312"/>
      <c r="V1881" s="312"/>
      <c r="X1881" s="312"/>
      <c r="Y1881" s="312"/>
      <c r="AA1881" s="312"/>
      <c r="AB1881" s="312"/>
    </row>
    <row r="1882" spans="18:28" hidden="1">
      <c r="R1882" s="312"/>
      <c r="S1882" s="312"/>
      <c r="U1882" s="312"/>
      <c r="V1882" s="312"/>
      <c r="X1882" s="312"/>
      <c r="Y1882" s="312"/>
      <c r="AA1882" s="312"/>
      <c r="AB1882" s="312"/>
    </row>
    <row r="1883" spans="18:28" hidden="1">
      <c r="R1883" s="312"/>
      <c r="S1883" s="312"/>
      <c r="U1883" s="312"/>
      <c r="V1883" s="312"/>
      <c r="X1883" s="312"/>
      <c r="Y1883" s="312"/>
      <c r="AA1883" s="312"/>
      <c r="AB1883" s="312"/>
    </row>
    <row r="1884" spans="18:28" hidden="1">
      <c r="R1884" s="312"/>
      <c r="S1884" s="312"/>
      <c r="U1884" s="312"/>
      <c r="V1884" s="312"/>
      <c r="X1884" s="312"/>
      <c r="Y1884" s="312"/>
      <c r="AA1884" s="312"/>
      <c r="AB1884" s="312"/>
    </row>
    <row r="1885" spans="18:28" hidden="1">
      <c r="R1885" s="312"/>
      <c r="S1885" s="312"/>
      <c r="U1885" s="312"/>
      <c r="V1885" s="312"/>
      <c r="X1885" s="312"/>
      <c r="Y1885" s="312"/>
      <c r="AA1885" s="312"/>
      <c r="AB1885" s="312"/>
    </row>
    <row r="1886" spans="18:28" hidden="1">
      <c r="R1886" s="312"/>
      <c r="S1886" s="312"/>
      <c r="U1886" s="312"/>
      <c r="V1886" s="312"/>
      <c r="X1886" s="312"/>
      <c r="Y1886" s="312"/>
      <c r="AA1886" s="312"/>
      <c r="AB1886" s="312"/>
    </row>
    <row r="1887" spans="18:28" hidden="1">
      <c r="R1887" s="312"/>
      <c r="S1887" s="312"/>
      <c r="U1887" s="312"/>
      <c r="V1887" s="312"/>
      <c r="X1887" s="312"/>
      <c r="Y1887" s="312"/>
      <c r="AA1887" s="312"/>
      <c r="AB1887" s="312"/>
    </row>
    <row r="1888" spans="18:28" hidden="1">
      <c r="R1888" s="312"/>
      <c r="S1888" s="312"/>
      <c r="U1888" s="312"/>
      <c r="V1888" s="312"/>
      <c r="X1888" s="312"/>
      <c r="Y1888" s="312"/>
      <c r="AA1888" s="312"/>
      <c r="AB1888" s="312"/>
    </row>
    <row r="1889" spans="18:28" hidden="1">
      <c r="R1889" s="312"/>
      <c r="S1889" s="312"/>
      <c r="U1889" s="312"/>
      <c r="V1889" s="312"/>
      <c r="X1889" s="312"/>
      <c r="Y1889" s="312"/>
      <c r="AA1889" s="312"/>
      <c r="AB1889" s="312"/>
    </row>
    <row r="1890" spans="18:28" hidden="1">
      <c r="R1890" s="312"/>
      <c r="S1890" s="312"/>
      <c r="U1890" s="312"/>
      <c r="V1890" s="312"/>
      <c r="X1890" s="312"/>
      <c r="Y1890" s="312"/>
      <c r="AA1890" s="312"/>
      <c r="AB1890" s="312"/>
    </row>
    <row r="1891" spans="18:28" hidden="1">
      <c r="R1891" s="312"/>
      <c r="S1891" s="312"/>
      <c r="U1891" s="312"/>
      <c r="V1891" s="312"/>
      <c r="X1891" s="312"/>
      <c r="Y1891" s="312"/>
      <c r="AA1891" s="312"/>
      <c r="AB1891" s="312"/>
    </row>
    <row r="1892" spans="18:28" hidden="1">
      <c r="R1892" s="312"/>
      <c r="S1892" s="312"/>
      <c r="U1892" s="312"/>
      <c r="V1892" s="312"/>
      <c r="X1892" s="312"/>
      <c r="Y1892" s="312"/>
      <c r="AA1892" s="312"/>
      <c r="AB1892" s="312"/>
    </row>
    <row r="1893" spans="18:28" hidden="1">
      <c r="R1893" s="312"/>
      <c r="S1893" s="312"/>
      <c r="U1893" s="312"/>
      <c r="V1893" s="312"/>
      <c r="X1893" s="312"/>
      <c r="Y1893" s="312"/>
      <c r="AA1893" s="312"/>
      <c r="AB1893" s="312"/>
    </row>
    <row r="1894" spans="18:28" hidden="1">
      <c r="R1894" s="312"/>
      <c r="S1894" s="312"/>
      <c r="U1894" s="312"/>
      <c r="V1894" s="312"/>
      <c r="X1894" s="312"/>
      <c r="Y1894" s="312"/>
      <c r="AA1894" s="312"/>
      <c r="AB1894" s="312"/>
    </row>
    <row r="1895" spans="18:28" hidden="1">
      <c r="R1895" s="312"/>
      <c r="S1895" s="312"/>
      <c r="U1895" s="312"/>
      <c r="V1895" s="312"/>
      <c r="X1895" s="312"/>
      <c r="Y1895" s="312"/>
      <c r="AA1895" s="312"/>
      <c r="AB1895" s="312"/>
    </row>
    <row r="1896" spans="18:28" hidden="1">
      <c r="R1896" s="312"/>
      <c r="S1896" s="312"/>
      <c r="U1896" s="312"/>
      <c r="V1896" s="312"/>
      <c r="X1896" s="312"/>
      <c r="Y1896" s="312"/>
      <c r="AA1896" s="312"/>
      <c r="AB1896" s="312"/>
    </row>
    <row r="1897" spans="18:28" hidden="1">
      <c r="R1897" s="312"/>
      <c r="S1897" s="312"/>
      <c r="U1897" s="312"/>
      <c r="V1897" s="312"/>
      <c r="X1897" s="312"/>
      <c r="Y1897" s="312"/>
      <c r="AA1897" s="312"/>
      <c r="AB1897" s="312"/>
    </row>
    <row r="1898" spans="18:28" hidden="1">
      <c r="R1898" s="312"/>
      <c r="S1898" s="312"/>
      <c r="U1898" s="312"/>
      <c r="V1898" s="312"/>
      <c r="X1898" s="312"/>
      <c r="Y1898" s="312"/>
      <c r="AA1898" s="312"/>
      <c r="AB1898" s="312"/>
    </row>
    <row r="1899" spans="18:28" hidden="1">
      <c r="R1899" s="312"/>
      <c r="S1899" s="312"/>
      <c r="U1899" s="312"/>
      <c r="V1899" s="312"/>
      <c r="X1899" s="312"/>
      <c r="Y1899" s="312"/>
      <c r="AA1899" s="312"/>
      <c r="AB1899" s="312"/>
    </row>
    <row r="1900" spans="18:28" hidden="1">
      <c r="R1900" s="312"/>
      <c r="S1900" s="312"/>
      <c r="U1900" s="312"/>
      <c r="V1900" s="312"/>
      <c r="X1900" s="312"/>
      <c r="Y1900" s="312"/>
      <c r="AA1900" s="312"/>
      <c r="AB1900" s="312"/>
    </row>
    <row r="1901" spans="18:28" hidden="1">
      <c r="R1901" s="312"/>
      <c r="S1901" s="312"/>
      <c r="U1901" s="312"/>
      <c r="V1901" s="312"/>
      <c r="X1901" s="312"/>
      <c r="Y1901" s="312"/>
      <c r="AA1901" s="312"/>
      <c r="AB1901" s="312"/>
    </row>
    <row r="1902" spans="18:28" hidden="1">
      <c r="R1902" s="312"/>
      <c r="S1902" s="312"/>
      <c r="U1902" s="312"/>
      <c r="V1902" s="312"/>
      <c r="X1902" s="312"/>
      <c r="Y1902" s="312"/>
      <c r="AA1902" s="312"/>
      <c r="AB1902" s="312"/>
    </row>
    <row r="1903" spans="18:28" hidden="1">
      <c r="R1903" s="312"/>
      <c r="S1903" s="312"/>
      <c r="U1903" s="312"/>
      <c r="V1903" s="312"/>
      <c r="X1903" s="312"/>
      <c r="Y1903" s="312"/>
      <c r="AA1903" s="312"/>
      <c r="AB1903" s="312"/>
    </row>
    <row r="1904" spans="18:28" hidden="1">
      <c r="R1904" s="312"/>
      <c r="S1904" s="312"/>
      <c r="U1904" s="312"/>
      <c r="V1904" s="312"/>
      <c r="X1904" s="312"/>
      <c r="Y1904" s="312"/>
      <c r="AA1904" s="312"/>
      <c r="AB1904" s="312"/>
    </row>
    <row r="1905" spans="18:28" hidden="1">
      <c r="R1905" s="312"/>
      <c r="S1905" s="312"/>
      <c r="U1905" s="312"/>
      <c r="V1905" s="312"/>
      <c r="X1905" s="312"/>
      <c r="Y1905" s="312"/>
      <c r="AA1905" s="312"/>
      <c r="AB1905" s="312"/>
    </row>
    <row r="1906" spans="18:28" hidden="1">
      <c r="R1906" s="312"/>
      <c r="S1906" s="312"/>
      <c r="U1906" s="312"/>
      <c r="V1906" s="312"/>
      <c r="X1906" s="312"/>
      <c r="Y1906" s="312"/>
      <c r="AA1906" s="312"/>
      <c r="AB1906" s="312"/>
    </row>
    <row r="1907" spans="18:28" hidden="1">
      <c r="R1907" s="312"/>
      <c r="S1907" s="312"/>
      <c r="U1907" s="312"/>
      <c r="V1907" s="312"/>
      <c r="X1907" s="312"/>
      <c r="Y1907" s="312"/>
      <c r="AA1907" s="312"/>
      <c r="AB1907" s="312"/>
    </row>
    <row r="1908" spans="18:28" hidden="1">
      <c r="R1908" s="312"/>
      <c r="S1908" s="312"/>
      <c r="U1908" s="312"/>
      <c r="V1908" s="312"/>
      <c r="X1908" s="312"/>
      <c r="Y1908" s="312"/>
      <c r="AA1908" s="312"/>
      <c r="AB1908" s="312"/>
    </row>
    <row r="1909" spans="18:28" hidden="1">
      <c r="R1909" s="312"/>
      <c r="S1909" s="312"/>
      <c r="U1909" s="312"/>
      <c r="V1909" s="312"/>
      <c r="X1909" s="312"/>
      <c r="Y1909" s="312"/>
      <c r="AA1909" s="312"/>
      <c r="AB1909" s="312"/>
    </row>
    <row r="1910" spans="18:28" hidden="1">
      <c r="R1910" s="312"/>
      <c r="S1910" s="312"/>
      <c r="U1910" s="312"/>
      <c r="V1910" s="312"/>
      <c r="X1910" s="312"/>
      <c r="Y1910" s="312"/>
      <c r="AA1910" s="312"/>
      <c r="AB1910" s="312"/>
    </row>
    <row r="1911" spans="18:28" hidden="1">
      <c r="R1911" s="312"/>
      <c r="S1911" s="312"/>
      <c r="U1911" s="312"/>
      <c r="V1911" s="312"/>
      <c r="X1911" s="312"/>
      <c r="Y1911" s="312"/>
      <c r="AA1911" s="312"/>
      <c r="AB1911" s="312"/>
    </row>
    <row r="1912" spans="18:28" hidden="1">
      <c r="R1912" s="312"/>
      <c r="S1912" s="312"/>
      <c r="U1912" s="312"/>
      <c r="V1912" s="312"/>
      <c r="X1912" s="312"/>
      <c r="Y1912" s="312"/>
      <c r="AA1912" s="312"/>
      <c r="AB1912" s="312"/>
    </row>
    <row r="1913" spans="18:28" hidden="1">
      <c r="R1913" s="312"/>
      <c r="S1913" s="312"/>
      <c r="U1913" s="312"/>
      <c r="V1913" s="312"/>
      <c r="X1913" s="312"/>
      <c r="Y1913" s="312"/>
      <c r="AA1913" s="312"/>
      <c r="AB1913" s="312"/>
    </row>
    <row r="1914" spans="18:28" hidden="1">
      <c r="R1914" s="312"/>
      <c r="S1914" s="312"/>
      <c r="U1914" s="312"/>
      <c r="V1914" s="312"/>
      <c r="X1914" s="312"/>
      <c r="Y1914" s="312"/>
      <c r="AA1914" s="312"/>
      <c r="AB1914" s="312"/>
    </row>
    <row r="1915" spans="18:28" hidden="1">
      <c r="R1915" s="312"/>
      <c r="S1915" s="312"/>
      <c r="U1915" s="312"/>
      <c r="V1915" s="312"/>
      <c r="X1915" s="312"/>
      <c r="Y1915" s="312"/>
      <c r="AA1915" s="312"/>
      <c r="AB1915" s="312"/>
    </row>
    <row r="1916" spans="18:28" hidden="1">
      <c r="R1916" s="312"/>
      <c r="S1916" s="312"/>
      <c r="U1916" s="312"/>
      <c r="V1916" s="312"/>
      <c r="X1916" s="312"/>
      <c r="Y1916" s="312"/>
      <c r="AA1916" s="312"/>
      <c r="AB1916" s="312"/>
    </row>
    <row r="1917" spans="18:28" hidden="1">
      <c r="R1917" s="312"/>
      <c r="S1917" s="312"/>
      <c r="U1917" s="312"/>
      <c r="V1917" s="312"/>
      <c r="X1917" s="312"/>
      <c r="Y1917" s="312"/>
      <c r="AA1917" s="312"/>
      <c r="AB1917" s="312"/>
    </row>
    <row r="1918" spans="18:28" hidden="1">
      <c r="R1918" s="312"/>
      <c r="S1918" s="312"/>
      <c r="U1918" s="312"/>
      <c r="V1918" s="312"/>
      <c r="X1918" s="312"/>
      <c r="Y1918" s="312"/>
      <c r="AA1918" s="312"/>
      <c r="AB1918" s="312"/>
    </row>
    <row r="1919" spans="18:28" hidden="1">
      <c r="R1919" s="312"/>
      <c r="S1919" s="312"/>
      <c r="U1919" s="312"/>
      <c r="V1919" s="312"/>
      <c r="X1919" s="312"/>
      <c r="Y1919" s="312"/>
      <c r="AA1919" s="312"/>
      <c r="AB1919" s="312"/>
    </row>
    <row r="1920" spans="18:28" hidden="1">
      <c r="R1920" s="312"/>
      <c r="S1920" s="312"/>
      <c r="U1920" s="312"/>
      <c r="V1920" s="312"/>
      <c r="X1920" s="312"/>
      <c r="Y1920" s="312"/>
      <c r="AA1920" s="312"/>
      <c r="AB1920" s="312"/>
    </row>
    <row r="1921" spans="18:28" hidden="1">
      <c r="R1921" s="312"/>
      <c r="S1921" s="312"/>
      <c r="U1921" s="312"/>
      <c r="V1921" s="312"/>
      <c r="X1921" s="312"/>
      <c r="Y1921" s="312"/>
      <c r="AA1921" s="312"/>
      <c r="AB1921" s="312"/>
    </row>
    <row r="1922" spans="18:28" hidden="1">
      <c r="R1922" s="312"/>
      <c r="S1922" s="312"/>
      <c r="U1922" s="312"/>
      <c r="V1922" s="312"/>
      <c r="X1922" s="312"/>
      <c r="Y1922" s="312"/>
      <c r="AA1922" s="312"/>
      <c r="AB1922" s="312"/>
    </row>
    <row r="1923" spans="18:28" hidden="1">
      <c r="R1923" s="312"/>
      <c r="S1923" s="312"/>
      <c r="U1923" s="312"/>
      <c r="V1923" s="312"/>
      <c r="X1923" s="312"/>
      <c r="Y1923" s="312"/>
      <c r="AA1923" s="312"/>
      <c r="AB1923" s="312"/>
    </row>
    <row r="1924" spans="18:28" hidden="1">
      <c r="R1924" s="312"/>
      <c r="S1924" s="312"/>
      <c r="U1924" s="312"/>
      <c r="V1924" s="312"/>
      <c r="X1924" s="312"/>
      <c r="Y1924" s="312"/>
      <c r="AA1924" s="312"/>
      <c r="AB1924" s="312"/>
    </row>
    <row r="1925" spans="18:28" hidden="1">
      <c r="R1925" s="312"/>
      <c r="S1925" s="312"/>
      <c r="U1925" s="312"/>
      <c r="V1925" s="312"/>
      <c r="X1925" s="312"/>
      <c r="Y1925" s="312"/>
      <c r="AA1925" s="312"/>
      <c r="AB1925" s="312"/>
    </row>
    <row r="1926" spans="18:28" hidden="1">
      <c r="R1926" s="312"/>
      <c r="S1926" s="312"/>
      <c r="U1926" s="312"/>
      <c r="V1926" s="312"/>
      <c r="X1926" s="312"/>
      <c r="Y1926" s="312"/>
      <c r="AA1926" s="312"/>
      <c r="AB1926" s="312"/>
    </row>
    <row r="1927" spans="18:28" hidden="1">
      <c r="R1927" s="312"/>
      <c r="S1927" s="312"/>
      <c r="U1927" s="312"/>
      <c r="V1927" s="312"/>
      <c r="X1927" s="312"/>
      <c r="Y1927" s="312"/>
      <c r="AA1927" s="312"/>
      <c r="AB1927" s="312"/>
    </row>
    <row r="1928" spans="18:28" hidden="1">
      <c r="R1928" s="312"/>
      <c r="S1928" s="312"/>
      <c r="U1928" s="312"/>
      <c r="V1928" s="312"/>
      <c r="X1928" s="312"/>
      <c r="Y1928" s="312"/>
      <c r="AA1928" s="312"/>
      <c r="AB1928" s="312"/>
    </row>
    <row r="1929" spans="18:28" hidden="1">
      <c r="R1929" s="312"/>
      <c r="S1929" s="312"/>
      <c r="U1929" s="312"/>
      <c r="V1929" s="312"/>
      <c r="X1929" s="312"/>
      <c r="Y1929" s="312"/>
      <c r="AA1929" s="312"/>
      <c r="AB1929" s="312"/>
    </row>
    <row r="1930" spans="18:28" hidden="1">
      <c r="R1930" s="312"/>
      <c r="S1930" s="312"/>
      <c r="U1930" s="312"/>
      <c r="V1930" s="312"/>
      <c r="X1930" s="312"/>
      <c r="Y1930" s="312"/>
      <c r="AA1930" s="312"/>
      <c r="AB1930" s="312"/>
    </row>
    <row r="1931" spans="18:28" hidden="1">
      <c r="R1931" s="312"/>
      <c r="S1931" s="312"/>
      <c r="U1931" s="312"/>
      <c r="V1931" s="312"/>
      <c r="X1931" s="312"/>
      <c r="Y1931" s="312"/>
      <c r="AA1931" s="312"/>
      <c r="AB1931" s="312"/>
    </row>
    <row r="1932" spans="18:28" hidden="1">
      <c r="R1932" s="312"/>
      <c r="S1932" s="312"/>
      <c r="U1932" s="312"/>
      <c r="V1932" s="312"/>
      <c r="X1932" s="312"/>
      <c r="Y1932" s="312"/>
      <c r="AA1932" s="312"/>
      <c r="AB1932" s="312"/>
    </row>
    <row r="1933" spans="18:28" hidden="1">
      <c r="R1933" s="312"/>
      <c r="S1933" s="312"/>
      <c r="U1933" s="312"/>
      <c r="V1933" s="312"/>
      <c r="X1933" s="312"/>
      <c r="Y1933" s="312"/>
      <c r="AA1933" s="312"/>
      <c r="AB1933" s="312"/>
    </row>
    <row r="1934" spans="18:28" hidden="1">
      <c r="R1934" s="312"/>
      <c r="S1934" s="312"/>
      <c r="U1934" s="312"/>
      <c r="V1934" s="312"/>
      <c r="X1934" s="312"/>
      <c r="Y1934" s="312"/>
      <c r="AA1934" s="312"/>
      <c r="AB1934" s="312"/>
    </row>
    <row r="1935" spans="18:28" hidden="1">
      <c r="R1935" s="312"/>
      <c r="S1935" s="312"/>
      <c r="U1935" s="312"/>
      <c r="V1935" s="312"/>
      <c r="X1935" s="312"/>
      <c r="Y1935" s="312"/>
      <c r="AA1935" s="312"/>
      <c r="AB1935" s="312"/>
    </row>
    <row r="1936" spans="18:28" hidden="1">
      <c r="R1936" s="312"/>
      <c r="S1936" s="312"/>
      <c r="U1936" s="312"/>
      <c r="V1936" s="312"/>
      <c r="X1936" s="312"/>
      <c r="Y1936" s="312"/>
      <c r="AA1936" s="312"/>
      <c r="AB1936" s="312"/>
    </row>
    <row r="1937" spans="18:28" hidden="1">
      <c r="R1937" s="312"/>
      <c r="S1937" s="312"/>
      <c r="U1937" s="312"/>
      <c r="V1937" s="312"/>
      <c r="X1937" s="312"/>
      <c r="Y1937" s="312"/>
      <c r="AA1937" s="312"/>
      <c r="AB1937" s="312"/>
    </row>
    <row r="1938" spans="18:28" hidden="1">
      <c r="R1938" s="312"/>
      <c r="S1938" s="312"/>
      <c r="U1938" s="312"/>
      <c r="V1938" s="312"/>
      <c r="X1938" s="312"/>
      <c r="Y1938" s="312"/>
      <c r="AA1938" s="312"/>
      <c r="AB1938" s="312"/>
    </row>
    <row r="1939" spans="18:28" hidden="1">
      <c r="R1939" s="312"/>
      <c r="S1939" s="312"/>
      <c r="U1939" s="312"/>
      <c r="V1939" s="312"/>
      <c r="X1939" s="312"/>
      <c r="Y1939" s="312"/>
      <c r="AA1939" s="312"/>
      <c r="AB1939" s="312"/>
    </row>
    <row r="1940" spans="18:28" hidden="1">
      <c r="R1940" s="312"/>
      <c r="S1940" s="312"/>
      <c r="U1940" s="312"/>
      <c r="V1940" s="312"/>
      <c r="X1940" s="312"/>
      <c r="Y1940" s="312"/>
      <c r="AA1940" s="312"/>
      <c r="AB1940" s="312"/>
    </row>
    <row r="1941" spans="18:28" hidden="1">
      <c r="R1941" s="312"/>
      <c r="S1941" s="312"/>
      <c r="U1941" s="312"/>
      <c r="V1941" s="312"/>
      <c r="X1941" s="312"/>
      <c r="Y1941" s="312"/>
      <c r="AA1941" s="312"/>
      <c r="AB1941" s="312"/>
    </row>
    <row r="1942" spans="18:28" hidden="1">
      <c r="R1942" s="312"/>
      <c r="S1942" s="312"/>
      <c r="U1942" s="312"/>
      <c r="V1942" s="312"/>
      <c r="X1942" s="312"/>
      <c r="Y1942" s="312"/>
      <c r="AA1942" s="312"/>
      <c r="AB1942" s="312"/>
    </row>
    <row r="1943" spans="18:28" hidden="1">
      <c r="R1943" s="312"/>
      <c r="S1943" s="312"/>
      <c r="U1943" s="312"/>
      <c r="V1943" s="312"/>
      <c r="X1943" s="312"/>
      <c r="Y1943" s="312"/>
      <c r="AA1943" s="312"/>
      <c r="AB1943" s="312"/>
    </row>
    <row r="1944" spans="18:28" hidden="1">
      <c r="R1944" s="312"/>
      <c r="S1944" s="312"/>
      <c r="U1944" s="312"/>
      <c r="V1944" s="312"/>
      <c r="X1944" s="312"/>
      <c r="Y1944" s="312"/>
      <c r="AA1944" s="312"/>
      <c r="AB1944" s="312"/>
    </row>
    <row r="1945" spans="18:28" hidden="1">
      <c r="R1945" s="312"/>
      <c r="S1945" s="312"/>
      <c r="U1945" s="312"/>
      <c r="V1945" s="312"/>
      <c r="X1945" s="312"/>
      <c r="Y1945" s="312"/>
      <c r="AA1945" s="312"/>
      <c r="AB1945" s="312"/>
    </row>
    <row r="1946" spans="18:28" hidden="1">
      <c r="R1946" s="312"/>
      <c r="S1946" s="312"/>
      <c r="U1946" s="312"/>
      <c r="V1946" s="312"/>
      <c r="X1946" s="312"/>
      <c r="Y1946" s="312"/>
      <c r="AA1946" s="312"/>
      <c r="AB1946" s="312"/>
    </row>
    <row r="1947" spans="18:28" hidden="1">
      <c r="R1947" s="312"/>
      <c r="S1947" s="312"/>
      <c r="U1947" s="312"/>
      <c r="V1947" s="312"/>
      <c r="X1947" s="312"/>
      <c r="Y1947" s="312"/>
      <c r="AA1947" s="312"/>
      <c r="AB1947" s="312"/>
    </row>
    <row r="1948" spans="18:28" hidden="1">
      <c r="R1948" s="312"/>
      <c r="S1948" s="312"/>
      <c r="U1948" s="312"/>
      <c r="V1948" s="312"/>
      <c r="X1948" s="312"/>
      <c r="Y1948" s="312"/>
      <c r="AA1948" s="312"/>
      <c r="AB1948" s="312"/>
    </row>
    <row r="1949" spans="18:28" hidden="1">
      <c r="R1949" s="312"/>
      <c r="S1949" s="312"/>
      <c r="U1949" s="312"/>
      <c r="V1949" s="312"/>
      <c r="X1949" s="312"/>
      <c r="Y1949" s="312"/>
      <c r="AA1949" s="312"/>
      <c r="AB1949" s="312"/>
    </row>
    <row r="1950" spans="18:28" hidden="1">
      <c r="R1950" s="312"/>
      <c r="S1950" s="312"/>
      <c r="U1950" s="312"/>
      <c r="V1950" s="312"/>
      <c r="X1950" s="312"/>
      <c r="Y1950" s="312"/>
      <c r="AA1950" s="312"/>
      <c r="AB1950" s="312"/>
    </row>
    <row r="1951" spans="18:28" hidden="1">
      <c r="R1951" s="312"/>
      <c r="S1951" s="312"/>
      <c r="U1951" s="312"/>
      <c r="V1951" s="312"/>
      <c r="X1951" s="312"/>
      <c r="Y1951" s="312"/>
      <c r="AA1951" s="312"/>
      <c r="AB1951" s="312"/>
    </row>
    <row r="1952" spans="18:28" hidden="1">
      <c r="R1952" s="312"/>
      <c r="S1952" s="312"/>
      <c r="U1952" s="312"/>
      <c r="V1952" s="312"/>
      <c r="X1952" s="312"/>
      <c r="Y1952" s="312"/>
      <c r="AA1952" s="312"/>
      <c r="AB1952" s="312"/>
    </row>
    <row r="1953" spans="18:28" hidden="1">
      <c r="R1953" s="312"/>
      <c r="S1953" s="312"/>
      <c r="U1953" s="312"/>
      <c r="V1953" s="312"/>
      <c r="X1953" s="312"/>
      <c r="Y1953" s="312"/>
      <c r="AA1953" s="312"/>
      <c r="AB1953" s="312"/>
    </row>
    <row r="1954" spans="18:28" hidden="1">
      <c r="R1954" s="312"/>
      <c r="S1954" s="312"/>
      <c r="U1954" s="312"/>
      <c r="V1954" s="312"/>
      <c r="X1954" s="312"/>
      <c r="Y1954" s="312"/>
      <c r="AA1954" s="312"/>
      <c r="AB1954" s="312"/>
    </row>
    <row r="1955" spans="18:28" hidden="1">
      <c r="R1955" s="312"/>
      <c r="S1955" s="312"/>
      <c r="U1955" s="312"/>
      <c r="V1955" s="312"/>
      <c r="X1955" s="312"/>
      <c r="Y1955" s="312"/>
      <c r="AA1955" s="312"/>
      <c r="AB1955" s="312"/>
    </row>
    <row r="1956" spans="18:28" hidden="1">
      <c r="R1956" s="312"/>
      <c r="S1956" s="312"/>
      <c r="U1956" s="312"/>
      <c r="V1956" s="312"/>
      <c r="X1956" s="312"/>
      <c r="Y1956" s="312"/>
      <c r="AA1956" s="312"/>
      <c r="AB1956" s="312"/>
    </row>
    <row r="1957" spans="18:28" hidden="1">
      <c r="R1957" s="312"/>
      <c r="S1957" s="312"/>
      <c r="U1957" s="312"/>
      <c r="V1957" s="312"/>
      <c r="X1957" s="312"/>
      <c r="Y1957" s="312"/>
      <c r="AA1957" s="312"/>
      <c r="AB1957" s="312"/>
    </row>
    <row r="1958" spans="18:28" hidden="1">
      <c r="R1958" s="312"/>
      <c r="S1958" s="312"/>
      <c r="U1958" s="312"/>
      <c r="V1958" s="312"/>
      <c r="X1958" s="312"/>
      <c r="Y1958" s="312"/>
      <c r="AA1958" s="312"/>
      <c r="AB1958" s="312"/>
    </row>
    <row r="1959" spans="18:28" hidden="1">
      <c r="R1959" s="312"/>
      <c r="S1959" s="312"/>
      <c r="U1959" s="312"/>
      <c r="V1959" s="312"/>
      <c r="X1959" s="312"/>
      <c r="Y1959" s="312"/>
      <c r="AA1959" s="312"/>
      <c r="AB1959" s="312"/>
    </row>
    <row r="1960" spans="18:28" hidden="1">
      <c r="R1960" s="312"/>
      <c r="S1960" s="312"/>
      <c r="U1960" s="312"/>
      <c r="V1960" s="312"/>
      <c r="X1960" s="312"/>
      <c r="Y1960" s="312"/>
      <c r="AA1960" s="312"/>
      <c r="AB1960" s="312"/>
    </row>
    <row r="1961" spans="18:28" hidden="1">
      <c r="R1961" s="312"/>
      <c r="S1961" s="312"/>
      <c r="U1961" s="312"/>
      <c r="V1961" s="312"/>
      <c r="X1961" s="312"/>
      <c r="Y1961" s="312"/>
      <c r="AA1961" s="312"/>
      <c r="AB1961" s="312"/>
    </row>
    <row r="1962" spans="18:28" hidden="1">
      <c r="R1962" s="312"/>
      <c r="S1962" s="312"/>
      <c r="U1962" s="312"/>
      <c r="V1962" s="312"/>
      <c r="X1962" s="312"/>
      <c r="Y1962" s="312"/>
      <c r="AA1962" s="312"/>
      <c r="AB1962" s="312"/>
    </row>
    <row r="1963" spans="18:28" hidden="1">
      <c r="R1963" s="312"/>
      <c r="S1963" s="312"/>
      <c r="U1963" s="312"/>
      <c r="V1963" s="312"/>
      <c r="X1963" s="312"/>
      <c r="Y1963" s="312"/>
      <c r="AA1963" s="312"/>
      <c r="AB1963" s="312"/>
    </row>
    <row r="1964" spans="18:28" hidden="1">
      <c r="R1964" s="312"/>
      <c r="S1964" s="312"/>
      <c r="U1964" s="312"/>
      <c r="V1964" s="312"/>
      <c r="X1964" s="312"/>
      <c r="Y1964" s="312"/>
      <c r="AA1964" s="312"/>
      <c r="AB1964" s="312"/>
    </row>
    <row r="1965" spans="18:28" hidden="1">
      <c r="R1965" s="312"/>
      <c r="S1965" s="312"/>
      <c r="U1965" s="312"/>
      <c r="V1965" s="312"/>
      <c r="X1965" s="312"/>
      <c r="Y1965" s="312"/>
      <c r="AA1965" s="312"/>
      <c r="AB1965" s="312"/>
    </row>
    <row r="1966" spans="18:28" hidden="1">
      <c r="R1966" s="312"/>
      <c r="S1966" s="312"/>
      <c r="U1966" s="312"/>
      <c r="V1966" s="312"/>
      <c r="X1966" s="312"/>
      <c r="Y1966" s="312"/>
      <c r="AA1966" s="312"/>
      <c r="AB1966" s="312"/>
    </row>
    <row r="1967" spans="18:28" hidden="1">
      <c r="R1967" s="312"/>
      <c r="S1967" s="312"/>
      <c r="U1967" s="312"/>
      <c r="V1967" s="312"/>
      <c r="X1967" s="312"/>
      <c r="Y1967" s="312"/>
      <c r="AA1967" s="312"/>
      <c r="AB1967" s="312"/>
    </row>
    <row r="1968" spans="18:28" hidden="1">
      <c r="R1968" s="312"/>
      <c r="S1968" s="312"/>
      <c r="U1968" s="312"/>
      <c r="V1968" s="312"/>
      <c r="X1968" s="312"/>
      <c r="Y1968" s="312"/>
      <c r="AA1968" s="312"/>
      <c r="AB1968" s="312"/>
    </row>
    <row r="1969" spans="18:28" hidden="1">
      <c r="R1969" s="312"/>
      <c r="S1969" s="312"/>
      <c r="U1969" s="312"/>
      <c r="V1969" s="312"/>
      <c r="X1969" s="312"/>
      <c r="Y1969" s="312"/>
      <c r="AA1969" s="312"/>
      <c r="AB1969" s="312"/>
    </row>
    <row r="1970" spans="18:28" hidden="1">
      <c r="R1970" s="312"/>
      <c r="S1970" s="312"/>
      <c r="U1970" s="312"/>
      <c r="V1970" s="312"/>
      <c r="X1970" s="312"/>
      <c r="Y1970" s="312"/>
      <c r="AA1970" s="312"/>
      <c r="AB1970" s="312"/>
    </row>
    <row r="1971" spans="18:28" hidden="1">
      <c r="R1971" s="312"/>
      <c r="S1971" s="312"/>
      <c r="U1971" s="312"/>
      <c r="V1971" s="312"/>
      <c r="X1971" s="312"/>
      <c r="Y1971" s="312"/>
      <c r="AA1971" s="312"/>
      <c r="AB1971" s="312"/>
    </row>
    <row r="1972" spans="18:28" hidden="1">
      <c r="R1972" s="312"/>
      <c r="S1972" s="312"/>
      <c r="U1972" s="312"/>
      <c r="V1972" s="312"/>
      <c r="X1972" s="312"/>
      <c r="Y1972" s="312"/>
      <c r="AA1972" s="312"/>
      <c r="AB1972" s="312"/>
    </row>
    <row r="1973" spans="18:28" hidden="1">
      <c r="R1973" s="312"/>
      <c r="S1973" s="312"/>
      <c r="U1973" s="312"/>
      <c r="V1973" s="312"/>
      <c r="X1973" s="312"/>
      <c r="Y1973" s="312"/>
      <c r="AA1973" s="312"/>
      <c r="AB1973" s="312"/>
    </row>
    <row r="1974" spans="18:28" hidden="1">
      <c r="R1974" s="312"/>
      <c r="S1974" s="312"/>
      <c r="U1974" s="312"/>
      <c r="V1974" s="312"/>
      <c r="X1974" s="312"/>
      <c r="Y1974" s="312"/>
      <c r="AA1974" s="312"/>
      <c r="AB1974" s="312"/>
    </row>
    <row r="1975" spans="18:28" hidden="1">
      <c r="R1975" s="312"/>
      <c r="S1975" s="312"/>
      <c r="U1975" s="312"/>
      <c r="V1975" s="312"/>
      <c r="X1975" s="312"/>
      <c r="Y1975" s="312"/>
      <c r="AA1975" s="312"/>
      <c r="AB1975" s="312"/>
    </row>
    <row r="1976" spans="18:28" hidden="1">
      <c r="R1976" s="312"/>
      <c r="S1976" s="312"/>
      <c r="U1976" s="312"/>
      <c r="V1976" s="312"/>
      <c r="X1976" s="312"/>
      <c r="Y1976" s="312"/>
      <c r="AA1976" s="312"/>
      <c r="AB1976" s="312"/>
    </row>
    <row r="1977" spans="18:28" hidden="1">
      <c r="R1977" s="312"/>
      <c r="S1977" s="312"/>
      <c r="U1977" s="312"/>
      <c r="V1977" s="312"/>
      <c r="X1977" s="312"/>
      <c r="Y1977" s="312"/>
      <c r="AA1977" s="312"/>
      <c r="AB1977" s="312"/>
    </row>
    <row r="1978" spans="18:28" hidden="1">
      <c r="R1978" s="312"/>
      <c r="S1978" s="312"/>
      <c r="U1978" s="312"/>
      <c r="V1978" s="312"/>
      <c r="X1978" s="312"/>
      <c r="Y1978" s="312"/>
      <c r="AA1978" s="312"/>
      <c r="AB1978" s="312"/>
    </row>
    <row r="1979" spans="18:28" hidden="1">
      <c r="R1979" s="312"/>
      <c r="S1979" s="312"/>
      <c r="U1979" s="312"/>
      <c r="V1979" s="312"/>
      <c r="X1979" s="312"/>
      <c r="Y1979" s="312"/>
      <c r="AA1979" s="312"/>
      <c r="AB1979" s="312"/>
    </row>
    <row r="1980" spans="18:28" hidden="1">
      <c r="R1980" s="312"/>
      <c r="S1980" s="312"/>
      <c r="U1980" s="312"/>
      <c r="V1980" s="312"/>
      <c r="X1980" s="312"/>
      <c r="Y1980" s="312"/>
      <c r="AA1980" s="312"/>
      <c r="AB1980" s="312"/>
    </row>
    <row r="1981" spans="18:28" hidden="1">
      <c r="R1981" s="312"/>
      <c r="S1981" s="312"/>
      <c r="U1981" s="312"/>
      <c r="V1981" s="312"/>
      <c r="X1981" s="312"/>
      <c r="Y1981" s="312"/>
      <c r="AA1981" s="312"/>
      <c r="AB1981" s="312"/>
    </row>
    <row r="1982" spans="18:28" hidden="1">
      <c r="R1982" s="312"/>
      <c r="S1982" s="312"/>
      <c r="U1982" s="312"/>
      <c r="V1982" s="312"/>
      <c r="X1982" s="312"/>
      <c r="Y1982" s="312"/>
      <c r="AA1982" s="312"/>
      <c r="AB1982" s="312"/>
    </row>
    <row r="1983" spans="18:28" hidden="1">
      <c r="R1983" s="312"/>
      <c r="S1983" s="312"/>
      <c r="U1983" s="312"/>
      <c r="V1983" s="312"/>
      <c r="X1983" s="312"/>
      <c r="Y1983" s="312"/>
      <c r="AA1983" s="312"/>
      <c r="AB1983" s="312"/>
    </row>
    <row r="1984" spans="18:28" hidden="1">
      <c r="R1984" s="312"/>
      <c r="S1984" s="312"/>
      <c r="U1984" s="312"/>
      <c r="V1984" s="312"/>
      <c r="X1984" s="312"/>
      <c r="Y1984" s="312"/>
      <c r="AA1984" s="312"/>
      <c r="AB1984" s="312"/>
    </row>
    <row r="1985" spans="18:28" hidden="1">
      <c r="R1985" s="312"/>
      <c r="S1985" s="312"/>
      <c r="U1985" s="312"/>
      <c r="V1985" s="312"/>
      <c r="X1985" s="312"/>
      <c r="Y1985" s="312"/>
      <c r="AA1985" s="312"/>
      <c r="AB1985" s="312"/>
    </row>
    <row r="1986" spans="18:28" hidden="1">
      <c r="R1986" s="312"/>
      <c r="S1986" s="312"/>
      <c r="U1986" s="312"/>
      <c r="V1986" s="312"/>
      <c r="X1986" s="312"/>
      <c r="Y1986" s="312"/>
      <c r="AA1986" s="312"/>
      <c r="AB1986" s="312"/>
    </row>
    <row r="1987" spans="18:28" hidden="1">
      <c r="R1987" s="312"/>
      <c r="S1987" s="312"/>
      <c r="U1987" s="312"/>
      <c r="V1987" s="312"/>
      <c r="X1987" s="312"/>
      <c r="Y1987" s="312"/>
      <c r="AA1987" s="312"/>
      <c r="AB1987" s="312"/>
    </row>
    <row r="1988" spans="18:28" hidden="1">
      <c r="R1988" s="312"/>
      <c r="S1988" s="312"/>
      <c r="U1988" s="312"/>
      <c r="V1988" s="312"/>
      <c r="X1988" s="312"/>
      <c r="Y1988" s="312"/>
      <c r="AA1988" s="312"/>
      <c r="AB1988" s="312"/>
    </row>
    <row r="1989" spans="18:28" hidden="1">
      <c r="R1989" s="312"/>
      <c r="S1989" s="312"/>
      <c r="U1989" s="312"/>
      <c r="V1989" s="312"/>
      <c r="X1989" s="312"/>
      <c r="Y1989" s="312"/>
      <c r="AA1989" s="312"/>
      <c r="AB1989" s="312"/>
    </row>
    <row r="1990" spans="18:28" hidden="1">
      <c r="R1990" s="312"/>
      <c r="S1990" s="312"/>
      <c r="U1990" s="312"/>
      <c r="V1990" s="312"/>
      <c r="X1990" s="312"/>
      <c r="Y1990" s="312"/>
      <c r="AA1990" s="312"/>
      <c r="AB1990" s="312"/>
    </row>
    <row r="1991" spans="18:28" hidden="1">
      <c r="R1991" s="312"/>
      <c r="S1991" s="312"/>
      <c r="U1991" s="312"/>
      <c r="V1991" s="312"/>
      <c r="X1991" s="312"/>
      <c r="Y1991" s="312"/>
      <c r="AA1991" s="312"/>
      <c r="AB1991" s="312"/>
    </row>
    <row r="1992" spans="18:28" hidden="1">
      <c r="R1992" s="312"/>
      <c r="S1992" s="312"/>
      <c r="U1992" s="312"/>
      <c r="V1992" s="312"/>
      <c r="X1992" s="312"/>
      <c r="Y1992" s="312"/>
      <c r="AA1992" s="312"/>
      <c r="AB1992" s="312"/>
    </row>
    <row r="1993" spans="18:28" hidden="1">
      <c r="R1993" s="312"/>
      <c r="S1993" s="312"/>
      <c r="U1993" s="312"/>
      <c r="V1993" s="312"/>
      <c r="X1993" s="312"/>
      <c r="Y1993" s="312"/>
      <c r="AA1993" s="312"/>
      <c r="AB1993" s="312"/>
    </row>
    <row r="1994" spans="18:28" hidden="1">
      <c r="R1994" s="312"/>
      <c r="S1994" s="312"/>
      <c r="U1994" s="312"/>
      <c r="V1994" s="312"/>
      <c r="X1994" s="312"/>
      <c r="Y1994" s="312"/>
      <c r="AA1994" s="312"/>
      <c r="AB1994" s="312"/>
    </row>
    <row r="1995" spans="18:28" hidden="1">
      <c r="R1995" s="312"/>
      <c r="S1995" s="312"/>
      <c r="U1995" s="312"/>
      <c r="V1995" s="312"/>
      <c r="X1995" s="312"/>
      <c r="Y1995" s="312"/>
      <c r="AA1995" s="312"/>
      <c r="AB1995" s="312"/>
    </row>
    <row r="1996" spans="18:28" hidden="1">
      <c r="R1996" s="312"/>
      <c r="S1996" s="312"/>
      <c r="U1996" s="312"/>
      <c r="V1996" s="312"/>
      <c r="X1996" s="312"/>
      <c r="Y1996" s="312"/>
      <c r="AA1996" s="312"/>
      <c r="AB1996" s="312"/>
    </row>
    <row r="1997" spans="18:28" hidden="1">
      <c r="R1997" s="312"/>
      <c r="S1997" s="312"/>
      <c r="U1997" s="312"/>
      <c r="V1997" s="312"/>
      <c r="X1997" s="312"/>
      <c r="Y1997" s="312"/>
      <c r="AA1997" s="312"/>
      <c r="AB1997" s="312"/>
    </row>
    <row r="1998" spans="18:28" hidden="1">
      <c r="R1998" s="312"/>
      <c r="S1998" s="312"/>
      <c r="U1998" s="312"/>
      <c r="V1998" s="312"/>
      <c r="X1998" s="312"/>
      <c r="Y1998" s="312"/>
      <c r="AA1998" s="312"/>
      <c r="AB1998" s="312"/>
    </row>
    <row r="1999" spans="18:28" hidden="1">
      <c r="R1999" s="312"/>
      <c r="S1999" s="312"/>
      <c r="U1999" s="312"/>
      <c r="V1999" s="312"/>
      <c r="X1999" s="312"/>
      <c r="Y1999" s="312"/>
      <c r="AA1999" s="312"/>
      <c r="AB1999" s="312"/>
    </row>
    <row r="2000" spans="18:28" hidden="1">
      <c r="R2000" s="312"/>
      <c r="S2000" s="312"/>
      <c r="U2000" s="312"/>
      <c r="V2000" s="312"/>
      <c r="X2000" s="312"/>
      <c r="Y2000" s="312"/>
      <c r="AA2000" s="312"/>
      <c r="AB2000" s="312"/>
    </row>
    <row r="2001" spans="18:28" hidden="1">
      <c r="R2001" s="312"/>
      <c r="S2001" s="312"/>
      <c r="U2001" s="312"/>
      <c r="V2001" s="312"/>
      <c r="X2001" s="312"/>
      <c r="Y2001" s="312"/>
      <c r="AA2001" s="312"/>
      <c r="AB2001" s="312"/>
    </row>
    <row r="2002" spans="18:28" hidden="1">
      <c r="R2002" s="312"/>
      <c r="S2002" s="312"/>
      <c r="U2002" s="312"/>
      <c r="V2002" s="312"/>
      <c r="X2002" s="312"/>
      <c r="Y2002" s="312"/>
      <c r="AA2002" s="312"/>
      <c r="AB2002" s="312"/>
    </row>
    <row r="2003" spans="18:28" hidden="1">
      <c r="R2003" s="312"/>
      <c r="S2003" s="312"/>
      <c r="U2003" s="312"/>
      <c r="V2003" s="312"/>
      <c r="X2003" s="312"/>
      <c r="Y2003" s="312"/>
      <c r="AA2003" s="312"/>
      <c r="AB2003" s="312"/>
    </row>
    <row r="2004" spans="18:28" hidden="1">
      <c r="R2004" s="312"/>
      <c r="S2004" s="312"/>
      <c r="U2004" s="312"/>
      <c r="V2004" s="312"/>
      <c r="X2004" s="312"/>
      <c r="Y2004" s="312"/>
      <c r="AA2004" s="312"/>
      <c r="AB2004" s="312"/>
    </row>
    <row r="2005" spans="18:28" hidden="1">
      <c r="R2005" s="312"/>
      <c r="S2005" s="312"/>
      <c r="U2005" s="312"/>
      <c r="V2005" s="312"/>
      <c r="X2005" s="312"/>
      <c r="Y2005" s="312"/>
      <c r="AA2005" s="312"/>
      <c r="AB2005" s="312"/>
    </row>
    <row r="2006" spans="18:28" hidden="1">
      <c r="R2006" s="312"/>
      <c r="S2006" s="312"/>
      <c r="U2006" s="312"/>
      <c r="V2006" s="312"/>
      <c r="X2006" s="312"/>
      <c r="Y2006" s="312"/>
      <c r="AA2006" s="312"/>
      <c r="AB2006" s="312"/>
    </row>
    <row r="2007" spans="18:28" hidden="1">
      <c r="R2007" s="312"/>
      <c r="S2007" s="312"/>
      <c r="U2007" s="312"/>
      <c r="V2007" s="312"/>
      <c r="X2007" s="312"/>
      <c r="Y2007" s="312"/>
      <c r="AA2007" s="312"/>
      <c r="AB2007" s="312"/>
    </row>
    <row r="2008" spans="18:28" hidden="1">
      <c r="R2008" s="312"/>
      <c r="S2008" s="312"/>
      <c r="U2008" s="312"/>
      <c r="V2008" s="312"/>
      <c r="X2008" s="312"/>
      <c r="Y2008" s="312"/>
      <c r="AA2008" s="312"/>
      <c r="AB2008" s="312"/>
    </row>
    <row r="2009" spans="18:28" hidden="1">
      <c r="R2009" s="312"/>
      <c r="S2009" s="312"/>
      <c r="U2009" s="312"/>
      <c r="V2009" s="312"/>
      <c r="X2009" s="312"/>
      <c r="Y2009" s="312"/>
      <c r="AA2009" s="312"/>
      <c r="AB2009" s="312"/>
    </row>
    <row r="2010" spans="18:28" hidden="1">
      <c r="R2010" s="312"/>
      <c r="S2010" s="312"/>
      <c r="U2010" s="312"/>
      <c r="V2010" s="312"/>
      <c r="X2010" s="312"/>
      <c r="Y2010" s="312"/>
      <c r="AA2010" s="312"/>
      <c r="AB2010" s="312"/>
    </row>
    <row r="2011" spans="18:28" hidden="1">
      <c r="R2011" s="312"/>
      <c r="S2011" s="312"/>
      <c r="U2011" s="312"/>
      <c r="V2011" s="312"/>
      <c r="X2011" s="312"/>
      <c r="Y2011" s="312"/>
      <c r="AA2011" s="312"/>
      <c r="AB2011" s="312"/>
    </row>
    <row r="2012" spans="18:28" hidden="1">
      <c r="R2012" s="312"/>
      <c r="S2012" s="312"/>
      <c r="U2012" s="312"/>
      <c r="V2012" s="312"/>
      <c r="X2012" s="312"/>
      <c r="Y2012" s="312"/>
      <c r="AA2012" s="312"/>
      <c r="AB2012" s="312"/>
    </row>
    <row r="2013" spans="18:28" hidden="1">
      <c r="R2013" s="312"/>
      <c r="S2013" s="312"/>
      <c r="U2013" s="312"/>
      <c r="V2013" s="312"/>
      <c r="X2013" s="312"/>
      <c r="Y2013" s="312"/>
      <c r="AA2013" s="312"/>
      <c r="AB2013" s="312"/>
    </row>
    <row r="2014" spans="18:28" hidden="1">
      <c r="R2014" s="312"/>
      <c r="S2014" s="312"/>
      <c r="U2014" s="312"/>
      <c r="V2014" s="312"/>
      <c r="X2014" s="312"/>
      <c r="Y2014" s="312"/>
      <c r="AA2014" s="312"/>
      <c r="AB2014" s="312"/>
    </row>
    <row r="2015" spans="18:28" hidden="1">
      <c r="R2015" s="312"/>
      <c r="S2015" s="312"/>
      <c r="U2015" s="312"/>
      <c r="V2015" s="312"/>
      <c r="X2015" s="312"/>
      <c r="Y2015" s="312"/>
      <c r="AA2015" s="312"/>
      <c r="AB2015" s="312"/>
    </row>
    <row r="2016" spans="18:28" hidden="1">
      <c r="R2016" s="312"/>
      <c r="S2016" s="312"/>
      <c r="U2016" s="312"/>
      <c r="V2016" s="312"/>
      <c r="X2016" s="312"/>
      <c r="Y2016" s="312"/>
      <c r="AA2016" s="312"/>
      <c r="AB2016" s="312"/>
    </row>
    <row r="2017" spans="18:28" hidden="1">
      <c r="R2017" s="312"/>
      <c r="S2017" s="312"/>
      <c r="U2017" s="312"/>
      <c r="V2017" s="312"/>
      <c r="X2017" s="312"/>
      <c r="Y2017" s="312"/>
      <c r="AA2017" s="312"/>
      <c r="AB2017" s="312"/>
    </row>
    <row r="2018" spans="18:28" hidden="1">
      <c r="R2018" s="312"/>
      <c r="S2018" s="312"/>
      <c r="U2018" s="312"/>
      <c r="V2018" s="312"/>
      <c r="X2018" s="312"/>
      <c r="Y2018" s="312"/>
      <c r="AA2018" s="312"/>
      <c r="AB2018" s="312"/>
    </row>
    <row r="2019" spans="18:28" hidden="1">
      <c r="R2019" s="312"/>
      <c r="S2019" s="312"/>
      <c r="U2019" s="312"/>
      <c r="V2019" s="312"/>
      <c r="X2019" s="312"/>
      <c r="Y2019" s="312"/>
      <c r="AA2019" s="312"/>
      <c r="AB2019" s="312"/>
    </row>
    <row r="2020" spans="18:28" hidden="1">
      <c r="R2020" s="312"/>
      <c r="S2020" s="312"/>
      <c r="U2020" s="312"/>
      <c r="V2020" s="312"/>
      <c r="X2020" s="312"/>
      <c r="Y2020" s="312"/>
      <c r="AA2020" s="312"/>
      <c r="AB2020" s="312"/>
    </row>
    <row r="2021" spans="18:28" hidden="1">
      <c r="R2021" s="312"/>
      <c r="S2021" s="312"/>
      <c r="U2021" s="312"/>
      <c r="V2021" s="312"/>
      <c r="X2021" s="312"/>
      <c r="Y2021" s="312"/>
      <c r="AA2021" s="312"/>
      <c r="AB2021" s="312"/>
    </row>
    <row r="2022" spans="18:28" hidden="1">
      <c r="R2022" s="312"/>
      <c r="S2022" s="312"/>
      <c r="U2022" s="312"/>
      <c r="V2022" s="312"/>
      <c r="X2022" s="312"/>
      <c r="Y2022" s="312"/>
      <c r="AA2022" s="312"/>
      <c r="AB2022" s="312"/>
    </row>
    <row r="2023" spans="18:28" hidden="1">
      <c r="R2023" s="312"/>
      <c r="S2023" s="312"/>
      <c r="U2023" s="312"/>
      <c r="V2023" s="312"/>
      <c r="X2023" s="312"/>
      <c r="Y2023" s="312"/>
      <c r="AA2023" s="312"/>
      <c r="AB2023" s="312"/>
    </row>
    <row r="2024" spans="18:28" hidden="1">
      <c r="R2024" s="312"/>
      <c r="S2024" s="312"/>
      <c r="U2024" s="312"/>
      <c r="V2024" s="312"/>
      <c r="X2024" s="312"/>
      <c r="Y2024" s="312"/>
      <c r="AA2024" s="312"/>
      <c r="AB2024" s="312"/>
    </row>
    <row r="2025" spans="18:28" hidden="1">
      <c r="R2025" s="312"/>
      <c r="S2025" s="312"/>
      <c r="U2025" s="312"/>
      <c r="V2025" s="312"/>
      <c r="X2025" s="312"/>
      <c r="Y2025" s="312"/>
      <c r="AA2025" s="312"/>
      <c r="AB2025" s="312"/>
    </row>
    <row r="2026" spans="18:28" hidden="1">
      <c r="R2026" s="312"/>
      <c r="S2026" s="312"/>
      <c r="U2026" s="312"/>
      <c r="V2026" s="312"/>
      <c r="X2026" s="312"/>
      <c r="Y2026" s="312"/>
      <c r="AA2026" s="312"/>
      <c r="AB2026" s="312"/>
    </row>
    <row r="2027" spans="18:28" hidden="1">
      <c r="R2027" s="312"/>
      <c r="S2027" s="312"/>
      <c r="U2027" s="312"/>
      <c r="V2027" s="312"/>
      <c r="X2027" s="312"/>
      <c r="Y2027" s="312"/>
      <c r="AA2027" s="312"/>
      <c r="AB2027" s="312"/>
    </row>
    <row r="2028" spans="18:28" hidden="1">
      <c r="R2028" s="312"/>
      <c r="S2028" s="312"/>
      <c r="U2028" s="312"/>
      <c r="V2028" s="312"/>
      <c r="X2028" s="312"/>
      <c r="Y2028" s="312"/>
      <c r="AA2028" s="312"/>
      <c r="AB2028" s="312"/>
    </row>
    <row r="2029" spans="18:28" hidden="1">
      <c r="R2029" s="312"/>
      <c r="S2029" s="312"/>
      <c r="U2029" s="312"/>
      <c r="V2029" s="312"/>
      <c r="X2029" s="312"/>
      <c r="Y2029" s="312"/>
      <c r="AA2029" s="312"/>
      <c r="AB2029" s="312"/>
    </row>
    <row r="2030" spans="18:28" hidden="1">
      <c r="R2030" s="312"/>
      <c r="S2030" s="312"/>
      <c r="U2030" s="312"/>
      <c r="V2030" s="312"/>
      <c r="X2030" s="312"/>
      <c r="Y2030" s="312"/>
      <c r="AA2030" s="312"/>
      <c r="AB2030" s="312"/>
    </row>
    <row r="2031" spans="18:28" hidden="1">
      <c r="R2031" s="312"/>
      <c r="S2031" s="312"/>
      <c r="U2031" s="312"/>
      <c r="V2031" s="312"/>
      <c r="X2031" s="312"/>
      <c r="Y2031" s="312"/>
      <c r="AA2031" s="312"/>
      <c r="AB2031" s="312"/>
    </row>
    <row r="2032" spans="18:28" hidden="1">
      <c r="R2032" s="312"/>
      <c r="S2032" s="312"/>
      <c r="U2032" s="312"/>
      <c r="V2032" s="312"/>
      <c r="X2032" s="312"/>
      <c r="Y2032" s="312"/>
      <c r="AA2032" s="312"/>
      <c r="AB2032" s="312"/>
    </row>
    <row r="2033" spans="18:28" hidden="1">
      <c r="R2033" s="312"/>
      <c r="S2033" s="312"/>
      <c r="U2033" s="312"/>
      <c r="V2033" s="312"/>
      <c r="X2033" s="312"/>
      <c r="Y2033" s="312"/>
      <c r="AA2033" s="312"/>
      <c r="AB2033" s="312"/>
    </row>
    <row r="2034" spans="18:28" hidden="1">
      <c r="R2034" s="312"/>
      <c r="S2034" s="312"/>
      <c r="U2034" s="312"/>
      <c r="V2034" s="312"/>
      <c r="X2034" s="312"/>
      <c r="Y2034" s="312"/>
      <c r="AA2034" s="312"/>
      <c r="AB2034" s="312"/>
    </row>
    <row r="2035" spans="18:28" hidden="1">
      <c r="R2035" s="312"/>
      <c r="S2035" s="312"/>
      <c r="U2035" s="312"/>
      <c r="V2035" s="312"/>
      <c r="X2035" s="312"/>
      <c r="Y2035" s="312"/>
      <c r="AA2035" s="312"/>
      <c r="AB2035" s="312"/>
    </row>
    <row r="2036" spans="18:28" hidden="1">
      <c r="R2036" s="312"/>
      <c r="S2036" s="312"/>
      <c r="U2036" s="312"/>
      <c r="V2036" s="312"/>
      <c r="X2036" s="312"/>
      <c r="Y2036" s="312"/>
      <c r="AA2036" s="312"/>
      <c r="AB2036" s="312"/>
    </row>
    <row r="2037" spans="18:28" hidden="1">
      <c r="R2037" s="312"/>
      <c r="S2037" s="312"/>
      <c r="U2037" s="312"/>
      <c r="V2037" s="312"/>
      <c r="X2037" s="312"/>
      <c r="Y2037" s="312"/>
      <c r="AA2037" s="312"/>
      <c r="AB2037" s="312"/>
    </row>
    <row r="2038" spans="18:28" hidden="1">
      <c r="R2038" s="312"/>
      <c r="S2038" s="312"/>
      <c r="U2038" s="312"/>
      <c r="V2038" s="312"/>
      <c r="X2038" s="312"/>
      <c r="Y2038" s="312"/>
      <c r="AA2038" s="312"/>
      <c r="AB2038" s="312"/>
    </row>
    <row r="2039" spans="18:28" hidden="1">
      <c r="R2039" s="312"/>
      <c r="S2039" s="312"/>
      <c r="U2039" s="312"/>
      <c r="V2039" s="312"/>
      <c r="X2039" s="312"/>
      <c r="Y2039" s="312"/>
      <c r="AA2039" s="312"/>
      <c r="AB2039" s="312"/>
    </row>
    <row r="2040" spans="18:28" hidden="1">
      <c r="R2040" s="312"/>
      <c r="S2040" s="312"/>
      <c r="U2040" s="312"/>
      <c r="V2040" s="312"/>
      <c r="X2040" s="312"/>
      <c r="Y2040" s="312"/>
      <c r="AA2040" s="312"/>
      <c r="AB2040" s="312"/>
    </row>
    <row r="2041" spans="18:28" hidden="1">
      <c r="R2041" s="312"/>
      <c r="S2041" s="312"/>
      <c r="U2041" s="312"/>
      <c r="V2041" s="312"/>
      <c r="X2041" s="312"/>
      <c r="Y2041" s="312"/>
      <c r="AA2041" s="312"/>
      <c r="AB2041" s="312"/>
    </row>
    <row r="2042" spans="18:28" hidden="1">
      <c r="R2042" s="312"/>
      <c r="S2042" s="312"/>
      <c r="U2042" s="312"/>
      <c r="V2042" s="312"/>
      <c r="X2042" s="312"/>
      <c r="Y2042" s="312"/>
      <c r="AA2042" s="312"/>
      <c r="AB2042" s="312"/>
    </row>
    <row r="2043" spans="18:28" hidden="1">
      <c r="R2043" s="312"/>
      <c r="S2043" s="312"/>
      <c r="U2043" s="312"/>
      <c r="V2043" s="312"/>
      <c r="X2043" s="312"/>
      <c r="Y2043" s="312"/>
      <c r="AA2043" s="312"/>
      <c r="AB2043" s="312"/>
    </row>
    <row r="2044" spans="18:28" hidden="1">
      <c r="R2044" s="312"/>
      <c r="S2044" s="312"/>
      <c r="U2044" s="312"/>
      <c r="V2044" s="312"/>
      <c r="X2044" s="312"/>
      <c r="Y2044" s="312"/>
      <c r="AA2044" s="312"/>
      <c r="AB2044" s="312"/>
    </row>
    <row r="2045" spans="18:28" hidden="1">
      <c r="R2045" s="312"/>
      <c r="S2045" s="312"/>
      <c r="U2045" s="312"/>
      <c r="V2045" s="312"/>
      <c r="X2045" s="312"/>
      <c r="Y2045" s="312"/>
      <c r="AA2045" s="312"/>
      <c r="AB2045" s="312"/>
    </row>
    <row r="2046" spans="18:28" hidden="1">
      <c r="R2046" s="312"/>
      <c r="S2046" s="312"/>
      <c r="U2046" s="312"/>
      <c r="V2046" s="312"/>
      <c r="X2046" s="312"/>
      <c r="Y2046" s="312"/>
      <c r="AA2046" s="312"/>
      <c r="AB2046" s="312"/>
    </row>
    <row r="2047" spans="18:28" hidden="1">
      <c r="R2047" s="312"/>
      <c r="S2047" s="312"/>
      <c r="U2047" s="312"/>
      <c r="V2047" s="312"/>
      <c r="X2047" s="312"/>
      <c r="Y2047" s="312"/>
      <c r="AA2047" s="312"/>
      <c r="AB2047" s="312"/>
    </row>
    <row r="2048" spans="18:28" hidden="1">
      <c r="R2048" s="312"/>
      <c r="S2048" s="312"/>
      <c r="U2048" s="312"/>
      <c r="V2048" s="312"/>
      <c r="X2048" s="312"/>
      <c r="Y2048" s="312"/>
      <c r="AA2048" s="312"/>
      <c r="AB2048" s="312"/>
    </row>
    <row r="2049" spans="18:28" hidden="1">
      <c r="R2049" s="312"/>
      <c r="S2049" s="312"/>
      <c r="U2049" s="312"/>
      <c r="V2049" s="312"/>
      <c r="X2049" s="312"/>
      <c r="Y2049" s="312"/>
      <c r="AA2049" s="312"/>
      <c r="AB2049" s="312"/>
    </row>
    <row r="2050" spans="18:28" hidden="1">
      <c r="R2050" s="312"/>
      <c r="S2050" s="312"/>
      <c r="U2050" s="312"/>
      <c r="V2050" s="312"/>
      <c r="X2050" s="312"/>
      <c r="Y2050" s="312"/>
      <c r="AA2050" s="312"/>
      <c r="AB2050" s="312"/>
    </row>
    <row r="2051" spans="18:28" hidden="1">
      <c r="R2051" s="312"/>
      <c r="S2051" s="312"/>
      <c r="U2051" s="312"/>
      <c r="V2051" s="312"/>
      <c r="X2051" s="312"/>
      <c r="Y2051" s="312"/>
      <c r="AA2051" s="312"/>
      <c r="AB2051" s="312"/>
    </row>
    <row r="2052" spans="18:28" hidden="1">
      <c r="R2052" s="312"/>
      <c r="S2052" s="312"/>
      <c r="U2052" s="312"/>
      <c r="V2052" s="312"/>
      <c r="X2052" s="312"/>
      <c r="Y2052" s="312"/>
      <c r="AA2052" s="312"/>
      <c r="AB2052" s="312"/>
    </row>
    <row r="2053" spans="18:28" hidden="1">
      <c r="R2053" s="312"/>
      <c r="S2053" s="312"/>
      <c r="U2053" s="312"/>
      <c r="V2053" s="312"/>
      <c r="X2053" s="312"/>
      <c r="Y2053" s="312"/>
      <c r="AA2053" s="312"/>
      <c r="AB2053" s="312"/>
    </row>
    <row r="2054" spans="18:28"/>
    <row r="2055" spans="18:28"/>
    <row r="2056" spans="18:28"/>
    <row r="2057" spans="18:28"/>
    <row r="2058" spans="18:28"/>
    <row r="2059" spans="18:28"/>
    <row r="2060" spans="18:28"/>
    <row r="2061" spans="18:28"/>
    <row r="2062" spans="18:28"/>
    <row r="2063" spans="18:28"/>
    <row r="2064" spans="18: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HmrzTt93Y7qDQWCU8BTPGyuwYIG/LUULPai9szcGvRBHFEZiY0ZeXDiCAJ28TNMbQ30ErFh7jI4CbVcJpEUNYw==" saltValue="1a69c5dyxl8M1I9pXtxdYA==" spinCount="100000" sheet="1" objects="1" scenarios="1" formatColumns="0" formatRows="0"/>
  <mergeCells count="12">
    <mergeCell ref="F8:N8"/>
    <mergeCell ref="F9:N9"/>
    <mergeCell ref="F10:G10"/>
    <mergeCell ref="A1:B4"/>
    <mergeCell ref="G2:H2"/>
    <mergeCell ref="I2:K4"/>
    <mergeCell ref="G3:H3"/>
    <mergeCell ref="G4:H4"/>
    <mergeCell ref="F6:N6"/>
    <mergeCell ref="G7:I7"/>
    <mergeCell ref="H10:J10"/>
    <mergeCell ref="J7:N7"/>
  </mergeCells>
  <dataValidations count="2">
    <dataValidation type="list" allowBlank="1" showInputMessage="1" showErrorMessage="1" sqref="G2" xr:uid="{7A56EA98-7715-4FF0-80AB-5B852CEDDAF4}">
      <formula1>INDIRECT("MatList")</formula1>
    </dataValidation>
    <dataValidation allowBlank="1" showInputMessage="1" showErrorMessage="1" sqref="S1:Z1048576" xr:uid="{4C2536EE-E94E-476D-9F99-AC8867E987BB}"/>
  </dataValidations>
  <hyperlinks>
    <hyperlink ref="F9" r:id="rId1" xr:uid="{134FF006-E413-4DDB-BDE9-AD4D72970199}"/>
    <hyperlink ref="J7:N7" location="'Method and Update Notes'!A58" display="Date last updated this material profile:" xr:uid="{224424B9-E93F-48F5-AFD0-7D5B9F682332}"/>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76B0-844C-4C5D-8234-901D4EF7855B}">
  <sheetPr codeName="Sheet13">
    <tabColor theme="4" tint="0.79998168889431442"/>
  </sheetPr>
  <dimension ref="A1:AR4442"/>
  <sheetViews>
    <sheetView showGridLines="0" topLeftCell="D5" zoomScale="50" zoomScaleNormal="50" workbookViewId="0">
      <selection activeCell="G123" sqref="G123"/>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42.44140625" style="325" customWidth="1"/>
    <col min="7" max="14" width="28.33203125" style="325" customWidth="1"/>
    <col min="15" max="15" width="48.33203125" style="325" customWidth="1"/>
    <col min="16" max="16" width="29" style="325" bestFit="1" customWidth="1"/>
    <col min="17" max="17" width="16.5546875" style="325" customWidth="1"/>
    <col min="18" max="18" width="20.33203125" style="325" bestFit="1" customWidth="1"/>
    <col min="19" max="19" width="29" style="325" hidden="1" customWidth="1"/>
    <col min="20" max="20" width="45.3320312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243</v>
      </c>
      <c r="H2" s="869"/>
      <c r="I2" s="868" t="s">
        <v>1637</v>
      </c>
      <c r="J2" s="868"/>
      <c r="K2" s="868"/>
    </row>
    <row r="3" spans="1:26" ht="34.5" hidden="1" customHeight="1">
      <c r="A3" s="868"/>
      <c r="B3" s="868"/>
      <c r="C3" s="333"/>
      <c r="D3" s="333"/>
      <c r="F3" s="322" t="s">
        <v>1638</v>
      </c>
      <c r="G3" s="868" t="str">
        <f ca="1">MID(CELL("filename",A1),FIND("]",CELL("filename",A1))+1,255)</f>
        <v>Bitumen</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1850</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50"/>
      <c r="G115" s="341"/>
      <c r="H115" s="341"/>
      <c r="I115" s="341"/>
      <c r="J115" s="341"/>
      <c r="K115" s="341"/>
      <c r="L115" s="341"/>
      <c r="M115" s="341"/>
    </row>
    <row r="116" spans="6:44"/>
    <row r="117" spans="6:44"/>
    <row r="118" spans="6:44" ht="55.5" hidden="1" customHeight="1">
      <c r="F118" s="342" t="s">
        <v>1825</v>
      </c>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row>
    <row r="119" spans="6:44"/>
    <row r="120" spans="6:44" ht="49.5" hidden="1" customHeight="1">
      <c r="F120" s="347" t="s">
        <v>1826</v>
      </c>
      <c r="I120" s="343" t="s">
        <v>1827</v>
      </c>
      <c r="L120" s="343" t="s">
        <v>1827</v>
      </c>
      <c r="R120" s="343" t="s">
        <v>1827</v>
      </c>
      <c r="Y120" s="343" t="s">
        <v>1827</v>
      </c>
      <c r="AG120" s="343" t="s">
        <v>1828</v>
      </c>
    </row>
    <row r="121" spans="6:44"/>
    <row r="122" spans="6:44" ht="21" hidden="1">
      <c r="F122" s="344" t="s">
        <v>1829</v>
      </c>
      <c r="G122" s="344" t="e">
        <f>#REF!</f>
        <v>#REF!</v>
      </c>
      <c r="I122" s="344" t="s">
        <v>1830</v>
      </c>
      <c r="J122" s="325" t="e">
        <f>#REF!</f>
        <v>#REF!</v>
      </c>
      <c r="L122" s="344" t="s">
        <v>1831</v>
      </c>
      <c r="M122" s="325" t="e">
        <f>#REF!</f>
        <v>#REF!</v>
      </c>
      <c r="O122" s="344" t="s">
        <v>1832</v>
      </c>
      <c r="P122" s="325" t="e">
        <f>#REF!</f>
        <v>#REF!</v>
      </c>
      <c r="R122" s="344" t="s">
        <v>1833</v>
      </c>
      <c r="S122" s="325" t="e">
        <f>#REF!</f>
        <v>#REF!</v>
      </c>
      <c r="U122" s="344" t="s">
        <v>1834</v>
      </c>
      <c r="V122" s="325" t="e">
        <f>#REF!</f>
        <v>#REF!</v>
      </c>
      <c r="X122" s="344" t="s">
        <v>1835</v>
      </c>
      <c r="Y122" s="345" t="e">
        <f>#REF!</f>
        <v>#REF!</v>
      </c>
      <c r="AA122" s="344" t="s">
        <v>1836</v>
      </c>
      <c r="AB122" s="325" t="e">
        <f>#REF!</f>
        <v>#REF!</v>
      </c>
    </row>
    <row r="123" spans="6:44"/>
    <row r="124" spans="6:44"/>
    <row r="125" spans="6:44"/>
    <row r="126" spans="6:44"/>
    <row r="127" spans="6:44"/>
    <row r="128" spans="6:44"/>
    <row r="129" spans="5:32"/>
    <row r="130" spans="5:32"/>
    <row r="131" spans="5:32"/>
    <row r="132" spans="5:32"/>
    <row r="133" spans="5:32"/>
    <row r="134" spans="5:32" hidden="1">
      <c r="F134" s="325" t="s">
        <v>1837</v>
      </c>
      <c r="I134" s="325" t="s">
        <v>1837</v>
      </c>
      <c r="L134" s="325" t="s">
        <v>1837</v>
      </c>
      <c r="O134" s="325" t="s">
        <v>1837</v>
      </c>
      <c r="R134" s="325" t="s">
        <v>1837</v>
      </c>
      <c r="U134" s="325" t="s">
        <v>1837</v>
      </c>
      <c r="X134" s="325" t="s">
        <v>1837</v>
      </c>
      <c r="AA134" s="325" t="s">
        <v>1837</v>
      </c>
      <c r="AF134" s="325" t="s">
        <v>1838</v>
      </c>
    </row>
    <row r="135" spans="5:32" hidden="1">
      <c r="E135" s="325" t="s">
        <v>1851</v>
      </c>
      <c r="F135" s="312" t="s">
        <v>1840</v>
      </c>
      <c r="G135" s="312" t="s">
        <v>1841</v>
      </c>
      <c r="H135" s="325" t="s">
        <v>1851</v>
      </c>
      <c r="I135" s="312" t="s">
        <v>1840</v>
      </c>
      <c r="J135" s="312" t="s">
        <v>1841</v>
      </c>
      <c r="K135" s="325" t="s">
        <v>1851</v>
      </c>
      <c r="L135" s="312" t="s">
        <v>1840</v>
      </c>
      <c r="M135" s="312" t="s">
        <v>1841</v>
      </c>
      <c r="O135" s="312" t="s">
        <v>1840</v>
      </c>
      <c r="P135" s="312" t="s">
        <v>1841</v>
      </c>
      <c r="R135" s="312" t="s">
        <v>1840</v>
      </c>
      <c r="S135" s="312" t="s">
        <v>1841</v>
      </c>
      <c r="T135" s="325" t="s">
        <v>1851</v>
      </c>
      <c r="U135" s="312"/>
      <c r="V135" s="312"/>
      <c r="W135" s="325" t="s">
        <v>1851</v>
      </c>
      <c r="X135" s="312"/>
      <c r="Y135" s="312"/>
      <c r="Z135" s="325" t="s">
        <v>1851</v>
      </c>
      <c r="AA135" s="312"/>
      <c r="AB135" s="312"/>
      <c r="AE135" s="325" t="s">
        <v>1851</v>
      </c>
      <c r="AF135" s="312" t="s">
        <v>1842</v>
      </c>
    </row>
    <row r="136" spans="5:32" hidden="1">
      <c r="F136" s="312">
        <v>1.5313520000000003</v>
      </c>
      <c r="G136" s="312">
        <v>30758</v>
      </c>
      <c r="I136" s="312">
        <v>1.5313520000000003</v>
      </c>
      <c r="J136" s="312">
        <v>30758</v>
      </c>
      <c r="L136" s="312">
        <v>0.38879000000000002</v>
      </c>
      <c r="M136" s="312">
        <v>30386</v>
      </c>
      <c r="O136" s="312">
        <v>0.24629900000000002</v>
      </c>
      <c r="P136" s="312">
        <v>31803</v>
      </c>
      <c r="R136" s="312">
        <v>0.37975600000000004</v>
      </c>
      <c r="S136" s="312">
        <v>31804</v>
      </c>
      <c r="U136" s="312"/>
      <c r="V136" s="312"/>
      <c r="X136" s="312"/>
      <c r="Y136" s="312"/>
      <c r="AA136" s="312"/>
      <c r="AB136" s="312"/>
      <c r="AF136" s="312">
        <v>345</v>
      </c>
    </row>
    <row r="137" spans="5:32" hidden="1">
      <c r="F137" s="312">
        <v>1.0848925143953934</v>
      </c>
      <c r="G137" s="312">
        <v>30382</v>
      </c>
      <c r="I137" s="312">
        <v>1.0848925143953934</v>
      </c>
      <c r="J137" s="312">
        <v>30382</v>
      </c>
      <c r="L137" s="312">
        <v>0.27706100000000006</v>
      </c>
      <c r="M137" s="312">
        <v>31805</v>
      </c>
      <c r="O137" s="325">
        <v>0.19085999999999997</v>
      </c>
      <c r="P137" s="325">
        <v>31800</v>
      </c>
      <c r="R137" s="325">
        <v>0.32629000000000002</v>
      </c>
      <c r="S137" s="325">
        <v>31801</v>
      </c>
      <c r="U137" s="312"/>
      <c r="V137" s="312"/>
      <c r="X137" s="312"/>
      <c r="Y137" s="312"/>
      <c r="AA137" s="312"/>
      <c r="AB137" s="312"/>
      <c r="AF137" s="312">
        <v>378</v>
      </c>
    </row>
    <row r="138" spans="5:32" hidden="1">
      <c r="F138" s="312">
        <v>1.05</v>
      </c>
      <c r="G138" s="312">
        <v>31234</v>
      </c>
      <c r="I138" s="312">
        <v>0.91235161290322575</v>
      </c>
      <c r="J138" s="312">
        <v>30381</v>
      </c>
      <c r="L138" s="325">
        <v>0.221666</v>
      </c>
      <c r="M138" s="325">
        <v>31802</v>
      </c>
      <c r="U138" s="312"/>
      <c r="V138" s="312"/>
      <c r="X138" s="312"/>
      <c r="Y138" s="312"/>
      <c r="AA138" s="312"/>
      <c r="AB138" s="312"/>
      <c r="AF138" s="312">
        <v>856</v>
      </c>
    </row>
    <row r="139" spans="5:32" hidden="1">
      <c r="F139" s="312">
        <v>0.91235161290322575</v>
      </c>
      <c r="G139" s="312">
        <v>30381</v>
      </c>
      <c r="I139" s="312">
        <v>0.52439999999999998</v>
      </c>
      <c r="J139" s="312">
        <v>30383</v>
      </c>
      <c r="U139" s="312"/>
      <c r="V139" s="312"/>
      <c r="X139" s="312"/>
      <c r="Y139" s="312"/>
      <c r="AA139" s="312"/>
      <c r="AB139" s="312"/>
      <c r="AF139" s="312">
        <v>929</v>
      </c>
    </row>
    <row r="140" spans="5:32" hidden="1">
      <c r="F140" s="312">
        <v>0.66096100000000002</v>
      </c>
      <c r="G140" s="312">
        <v>30385</v>
      </c>
      <c r="I140" s="312">
        <v>0.43528200000000006</v>
      </c>
      <c r="J140" s="312">
        <v>30384</v>
      </c>
      <c r="U140" s="312"/>
      <c r="V140" s="312"/>
      <c r="X140" s="312"/>
      <c r="Y140" s="312"/>
      <c r="AA140" s="312"/>
      <c r="AB140" s="312"/>
      <c r="AF140" s="325">
        <v>1258</v>
      </c>
    </row>
    <row r="141" spans="5:32" hidden="1">
      <c r="F141" s="312">
        <v>0.52439999999999998</v>
      </c>
      <c r="G141" s="312">
        <v>30383</v>
      </c>
      <c r="U141" s="312"/>
      <c r="V141" s="312"/>
      <c r="X141" s="312"/>
      <c r="Y141" s="312"/>
      <c r="AA141" s="312"/>
      <c r="AB141" s="312"/>
    </row>
    <row r="142" spans="5:32" hidden="1">
      <c r="F142" s="312">
        <v>0.43528200000000006</v>
      </c>
      <c r="G142" s="312">
        <v>30384</v>
      </c>
      <c r="U142" s="312"/>
      <c r="V142" s="312"/>
      <c r="X142" s="312"/>
      <c r="Y142" s="312"/>
      <c r="AA142" s="312"/>
      <c r="AB142" s="312"/>
    </row>
    <row r="143" spans="5:32" hidden="1">
      <c r="F143" s="312">
        <v>0.38879000000000002</v>
      </c>
      <c r="G143" s="312">
        <v>30386</v>
      </c>
      <c r="U143" s="312"/>
      <c r="V143" s="312"/>
      <c r="X143" s="312"/>
      <c r="Y143" s="312"/>
      <c r="AA143" s="312"/>
      <c r="AB143" s="312"/>
    </row>
    <row r="144" spans="5:32" hidden="1">
      <c r="F144" s="312">
        <v>0.37975600000000004</v>
      </c>
      <c r="G144" s="312">
        <v>31804</v>
      </c>
      <c r="U144" s="312"/>
      <c r="V144" s="312"/>
      <c r="X144" s="312"/>
      <c r="Y144" s="312"/>
      <c r="AA144" s="312"/>
      <c r="AB144" s="312"/>
    </row>
    <row r="145" spans="6:28" hidden="1">
      <c r="F145" s="325">
        <v>0.32629000000000002</v>
      </c>
      <c r="G145" s="325">
        <v>31801</v>
      </c>
      <c r="U145" s="312"/>
      <c r="V145" s="312"/>
      <c r="X145" s="312"/>
      <c r="Y145" s="312"/>
      <c r="AA145" s="312"/>
      <c r="AB145" s="312"/>
    </row>
    <row r="146" spans="6:28" hidden="1">
      <c r="F146" s="325">
        <v>0.27706100000000006</v>
      </c>
      <c r="G146" s="325">
        <v>31805</v>
      </c>
      <c r="U146" s="312"/>
      <c r="V146" s="312"/>
      <c r="X146" s="312"/>
      <c r="Y146" s="312"/>
      <c r="AA146" s="312"/>
      <c r="AB146" s="312"/>
    </row>
    <row r="147" spans="6:28" hidden="1">
      <c r="F147" s="325">
        <v>0.24629900000000002</v>
      </c>
      <c r="G147" s="325">
        <v>31803</v>
      </c>
      <c r="U147" s="312"/>
      <c r="V147" s="312"/>
      <c r="X147" s="312"/>
      <c r="Y147" s="312"/>
      <c r="AA147" s="312"/>
      <c r="AB147" s="312"/>
    </row>
    <row r="148" spans="6:28" hidden="1">
      <c r="F148" s="325">
        <v>0.221666</v>
      </c>
      <c r="G148" s="325">
        <v>31802</v>
      </c>
      <c r="U148" s="312"/>
      <c r="V148" s="312"/>
      <c r="X148" s="312"/>
      <c r="Y148" s="312"/>
      <c r="AA148" s="312"/>
      <c r="AB148" s="312"/>
    </row>
    <row r="149" spans="6:28" hidden="1">
      <c r="F149" s="325">
        <v>0.19085999999999997</v>
      </c>
      <c r="G149" s="325">
        <v>31800</v>
      </c>
      <c r="U149" s="312"/>
      <c r="V149" s="312"/>
      <c r="X149" s="312"/>
      <c r="Y149" s="312"/>
      <c r="AA149" s="312"/>
      <c r="AB149" s="312"/>
    </row>
    <row r="150" spans="6:28" hidden="1">
      <c r="F150" s="325">
        <v>7.85222E-2</v>
      </c>
      <c r="G150" s="325">
        <v>30725</v>
      </c>
      <c r="U150" s="312"/>
      <c r="V150" s="312"/>
      <c r="X150" s="312"/>
      <c r="Y150" s="312"/>
      <c r="AA150" s="312"/>
      <c r="AB150" s="312"/>
    </row>
    <row r="151" spans="6:28" hidden="1">
      <c r="U151" s="312"/>
      <c r="V151" s="312"/>
      <c r="X151" s="312"/>
      <c r="Y151" s="312"/>
      <c r="AA151" s="312"/>
      <c r="AB151" s="312"/>
    </row>
    <row r="152" spans="6:28" hidden="1">
      <c r="U152" s="312"/>
      <c r="V152" s="312"/>
      <c r="X152" s="312"/>
      <c r="Y152" s="312"/>
      <c r="AA152" s="312"/>
      <c r="AB152" s="312"/>
    </row>
    <row r="153" spans="6:28" hidden="1">
      <c r="U153" s="312"/>
      <c r="V153" s="312"/>
      <c r="X153" s="312"/>
      <c r="Y153" s="312"/>
      <c r="AA153" s="312"/>
      <c r="AB153" s="312"/>
    </row>
    <row r="154" spans="6:28" hidden="1">
      <c r="U154" s="312"/>
      <c r="V154" s="312"/>
      <c r="X154" s="312"/>
      <c r="Y154" s="312"/>
      <c r="AA154" s="312"/>
      <c r="AB154" s="312"/>
    </row>
    <row r="155" spans="6:28" hidden="1">
      <c r="U155" s="312"/>
      <c r="V155" s="312"/>
      <c r="X155" s="312"/>
      <c r="Y155" s="312"/>
      <c r="AA155" s="312"/>
      <c r="AB155" s="312"/>
    </row>
    <row r="156" spans="6:28" hidden="1">
      <c r="U156" s="312"/>
      <c r="V156" s="312"/>
      <c r="X156" s="312"/>
      <c r="Y156" s="312"/>
      <c r="AA156" s="312"/>
      <c r="AB156" s="312"/>
    </row>
    <row r="157" spans="6:28" hidden="1">
      <c r="U157" s="312"/>
      <c r="V157" s="312"/>
      <c r="X157" s="312"/>
      <c r="Y157" s="312"/>
      <c r="AA157" s="312"/>
      <c r="AB157" s="312"/>
    </row>
    <row r="158" spans="6:28" hidden="1">
      <c r="U158" s="312"/>
      <c r="V158" s="312"/>
      <c r="X158" s="312"/>
      <c r="Y158" s="312"/>
      <c r="AA158" s="312"/>
      <c r="AB158" s="312"/>
    </row>
    <row r="159" spans="6:28" hidden="1">
      <c r="U159" s="312"/>
      <c r="V159" s="312"/>
      <c r="X159" s="312"/>
      <c r="Y159" s="312"/>
      <c r="AA159" s="312"/>
      <c r="AB159" s="312"/>
    </row>
    <row r="160" spans="6:28" hidden="1">
      <c r="U160" s="312"/>
      <c r="V160" s="312"/>
      <c r="X160" s="312"/>
      <c r="Y160" s="312"/>
      <c r="AA160" s="312"/>
      <c r="AB160" s="312"/>
    </row>
    <row r="161" spans="21:28" hidden="1">
      <c r="U161" s="312"/>
      <c r="V161" s="312"/>
      <c r="X161" s="312"/>
      <c r="Y161" s="312"/>
      <c r="AA161" s="312"/>
      <c r="AB161" s="312"/>
    </row>
    <row r="162" spans="21:28" hidden="1">
      <c r="U162" s="312"/>
      <c r="V162" s="312"/>
      <c r="X162" s="312"/>
      <c r="Y162" s="312"/>
      <c r="AA162" s="312"/>
      <c r="AB162" s="312"/>
    </row>
    <row r="163" spans="21:28" hidden="1">
      <c r="U163" s="312"/>
      <c r="V163" s="312"/>
      <c r="X163" s="312"/>
      <c r="Y163" s="312"/>
      <c r="AA163" s="312"/>
      <c r="AB163" s="312"/>
    </row>
    <row r="164" spans="21:28" hidden="1">
      <c r="U164" s="312"/>
      <c r="V164" s="312"/>
      <c r="X164" s="312"/>
      <c r="Y164" s="312"/>
      <c r="AA164" s="312"/>
      <c r="AB164" s="312"/>
    </row>
    <row r="165" spans="21:28" hidden="1">
      <c r="U165" s="312"/>
      <c r="V165" s="312"/>
      <c r="X165" s="312"/>
      <c r="Y165" s="312"/>
      <c r="AA165" s="312"/>
      <c r="AB165" s="312"/>
    </row>
    <row r="166" spans="21:28" hidden="1">
      <c r="U166" s="312"/>
      <c r="V166" s="312"/>
      <c r="X166" s="312"/>
      <c r="Y166" s="312"/>
      <c r="AA166" s="312"/>
      <c r="AB166" s="312"/>
    </row>
    <row r="167" spans="21:28" hidden="1">
      <c r="U167" s="312"/>
      <c r="V167" s="312"/>
      <c r="X167" s="312"/>
      <c r="Y167" s="312"/>
      <c r="AA167" s="312"/>
      <c r="AB167" s="312"/>
    </row>
    <row r="168" spans="21:28" hidden="1">
      <c r="U168" s="312"/>
      <c r="V168" s="312"/>
      <c r="X168" s="312"/>
      <c r="Y168" s="312"/>
      <c r="AA168" s="312"/>
      <c r="AB168" s="312"/>
    </row>
    <row r="169" spans="21:28" hidden="1">
      <c r="U169" s="312"/>
      <c r="V169" s="312"/>
      <c r="X169" s="312"/>
      <c r="Y169" s="312"/>
      <c r="AA169" s="312"/>
      <c r="AB169" s="312"/>
    </row>
    <row r="170" spans="21:28" hidden="1">
      <c r="U170" s="312"/>
      <c r="V170" s="312"/>
      <c r="X170" s="312"/>
      <c r="Y170" s="312"/>
      <c r="AA170" s="312"/>
      <c r="AB170" s="312"/>
    </row>
    <row r="171" spans="21:28" hidden="1">
      <c r="U171" s="312"/>
      <c r="V171" s="312"/>
      <c r="X171" s="312"/>
      <c r="Y171" s="312"/>
      <c r="AA171" s="312"/>
      <c r="AB171" s="312"/>
    </row>
    <row r="172" spans="21:28" hidden="1">
      <c r="U172" s="312"/>
      <c r="V172" s="312"/>
      <c r="X172" s="312"/>
      <c r="Y172" s="312"/>
      <c r="AA172" s="312"/>
      <c r="AB172" s="312"/>
    </row>
    <row r="173" spans="21:28" hidden="1">
      <c r="U173" s="312"/>
      <c r="V173" s="312"/>
      <c r="X173" s="312"/>
      <c r="Y173" s="312"/>
      <c r="AA173" s="312"/>
      <c r="AB173" s="312"/>
    </row>
    <row r="174" spans="21:28" hidden="1">
      <c r="U174" s="312"/>
      <c r="V174" s="312"/>
      <c r="X174" s="312"/>
      <c r="Y174" s="312"/>
      <c r="AA174" s="312"/>
      <c r="AB174" s="312"/>
    </row>
    <row r="175" spans="21:28" hidden="1">
      <c r="U175" s="312"/>
      <c r="V175" s="312"/>
      <c r="X175" s="312"/>
      <c r="Y175" s="312"/>
      <c r="AA175" s="312"/>
      <c r="AB175" s="312"/>
    </row>
    <row r="176" spans="21:28" hidden="1">
      <c r="U176" s="312"/>
      <c r="V176" s="312"/>
      <c r="X176" s="312"/>
      <c r="Y176" s="312"/>
      <c r="AA176" s="312"/>
      <c r="AB176" s="312"/>
    </row>
    <row r="177" spans="21:28" hidden="1">
      <c r="U177" s="312"/>
      <c r="V177" s="312"/>
      <c r="X177" s="312"/>
      <c r="Y177" s="312"/>
      <c r="AA177" s="312"/>
      <c r="AB177" s="312"/>
    </row>
    <row r="178" spans="21:28" hidden="1">
      <c r="U178" s="312"/>
      <c r="V178" s="312"/>
      <c r="X178" s="312"/>
      <c r="Y178" s="312"/>
      <c r="AA178" s="312"/>
      <c r="AB178" s="312"/>
    </row>
    <row r="179" spans="21:28" hidden="1">
      <c r="U179" s="312"/>
      <c r="V179" s="312"/>
      <c r="X179" s="312"/>
      <c r="Y179" s="312"/>
      <c r="AA179" s="312"/>
      <c r="AB179" s="312"/>
    </row>
    <row r="180" spans="21:28" hidden="1">
      <c r="U180" s="312"/>
      <c r="V180" s="312"/>
      <c r="X180" s="312"/>
      <c r="Y180" s="312"/>
      <c r="AA180" s="312"/>
      <c r="AB180" s="312"/>
    </row>
    <row r="181" spans="21:28" hidden="1">
      <c r="U181" s="312"/>
      <c r="V181" s="312"/>
      <c r="X181" s="312"/>
      <c r="Y181" s="312"/>
      <c r="AA181" s="312"/>
      <c r="AB181" s="312"/>
    </row>
    <row r="182" spans="21:28" hidden="1">
      <c r="U182" s="312"/>
      <c r="V182" s="312"/>
      <c r="X182" s="312"/>
      <c r="Y182" s="312"/>
      <c r="AA182" s="312"/>
      <c r="AB182" s="312"/>
    </row>
    <row r="183" spans="21:28" hidden="1">
      <c r="U183" s="312"/>
      <c r="V183" s="312"/>
      <c r="X183" s="312"/>
      <c r="Y183" s="312"/>
      <c r="AA183" s="312"/>
      <c r="AB183" s="312"/>
    </row>
    <row r="184" spans="21:28" hidden="1">
      <c r="U184" s="312"/>
      <c r="V184" s="312"/>
      <c r="X184" s="312"/>
      <c r="Y184" s="312"/>
      <c r="AA184" s="312"/>
      <c r="AB184" s="312"/>
    </row>
    <row r="185" spans="21:28" hidden="1">
      <c r="U185" s="312"/>
      <c r="V185" s="312"/>
      <c r="X185" s="312"/>
      <c r="Y185" s="312"/>
      <c r="AA185" s="312"/>
      <c r="AB185" s="312"/>
    </row>
    <row r="186" spans="21:28" hidden="1">
      <c r="U186" s="312"/>
      <c r="V186" s="312"/>
      <c r="X186" s="312"/>
      <c r="Y186" s="312"/>
      <c r="AA186" s="312"/>
      <c r="AB186" s="312"/>
    </row>
    <row r="187" spans="21:28" hidden="1">
      <c r="U187" s="312"/>
      <c r="V187" s="312"/>
      <c r="X187" s="312"/>
      <c r="Y187" s="312"/>
      <c r="AA187" s="312"/>
      <c r="AB187" s="312"/>
    </row>
    <row r="188" spans="21:28" hidden="1">
      <c r="U188" s="312"/>
      <c r="V188" s="312"/>
      <c r="X188" s="312"/>
      <c r="Y188" s="312"/>
      <c r="AA188" s="312"/>
      <c r="AB188" s="312"/>
    </row>
    <row r="189" spans="21:28" hidden="1">
      <c r="U189" s="312"/>
      <c r="V189" s="312"/>
      <c r="X189" s="312"/>
      <c r="Y189" s="312"/>
      <c r="AA189" s="312"/>
      <c r="AB189" s="312"/>
    </row>
    <row r="190" spans="21:28" hidden="1">
      <c r="U190" s="312"/>
      <c r="V190" s="312"/>
      <c r="X190" s="312"/>
      <c r="Y190" s="312"/>
      <c r="AA190" s="312"/>
      <c r="AB190" s="312"/>
    </row>
    <row r="191" spans="21:28" hidden="1">
      <c r="U191" s="312"/>
      <c r="V191" s="312"/>
      <c r="X191" s="312"/>
      <c r="Y191" s="312"/>
      <c r="AA191" s="312"/>
      <c r="AB191" s="312"/>
    </row>
    <row r="192" spans="21:28" hidden="1">
      <c r="U192" s="312"/>
      <c r="V192" s="312"/>
      <c r="X192" s="312"/>
      <c r="Y192" s="312"/>
      <c r="AA192" s="312"/>
      <c r="AB192" s="312"/>
    </row>
    <row r="193" spans="21:28" hidden="1">
      <c r="U193" s="312"/>
      <c r="V193" s="312"/>
      <c r="X193" s="312"/>
      <c r="Y193" s="312"/>
      <c r="AA193" s="312"/>
      <c r="AB193" s="312"/>
    </row>
    <row r="194" spans="21:28" hidden="1">
      <c r="U194" s="312"/>
      <c r="V194" s="312"/>
      <c r="X194" s="312"/>
      <c r="Y194" s="312"/>
      <c r="AA194" s="312"/>
      <c r="AB194" s="312"/>
    </row>
    <row r="195" spans="21:28" hidden="1">
      <c r="U195" s="312"/>
      <c r="V195" s="312"/>
      <c r="X195" s="312"/>
      <c r="Y195" s="312"/>
      <c r="AA195" s="312"/>
      <c r="AB195" s="312"/>
    </row>
    <row r="196" spans="21:28" hidden="1">
      <c r="U196" s="312"/>
      <c r="V196" s="312"/>
      <c r="X196" s="312"/>
      <c r="Y196" s="312"/>
      <c r="AA196" s="312"/>
      <c r="AB196" s="312"/>
    </row>
    <row r="197" spans="21:28" hidden="1">
      <c r="U197" s="312"/>
      <c r="V197" s="312"/>
      <c r="X197" s="312"/>
      <c r="Y197" s="312"/>
      <c r="AA197" s="312"/>
      <c r="AB197" s="312"/>
    </row>
    <row r="198" spans="21:28" hidden="1">
      <c r="U198" s="312"/>
      <c r="V198" s="312"/>
      <c r="X198" s="312"/>
      <c r="Y198" s="312"/>
      <c r="AA198" s="312"/>
      <c r="AB198" s="312"/>
    </row>
    <row r="199" spans="21:28" hidden="1">
      <c r="U199" s="312"/>
      <c r="V199" s="312"/>
      <c r="X199" s="312"/>
      <c r="Y199" s="312"/>
      <c r="AA199" s="312"/>
      <c r="AB199" s="312"/>
    </row>
    <row r="200" spans="21:28" hidden="1">
      <c r="U200" s="312"/>
      <c r="V200" s="312"/>
      <c r="X200" s="312"/>
      <c r="Y200" s="312"/>
      <c r="AA200" s="312"/>
      <c r="AB200" s="312"/>
    </row>
    <row r="201" spans="21:28" hidden="1">
      <c r="U201" s="312"/>
      <c r="V201" s="312"/>
      <c r="X201" s="312"/>
      <c r="Y201" s="312"/>
      <c r="AA201" s="312"/>
      <c r="AB201" s="312"/>
    </row>
    <row r="202" spans="21:28" hidden="1">
      <c r="U202" s="312"/>
      <c r="V202" s="312"/>
      <c r="X202" s="312"/>
      <c r="Y202" s="312"/>
      <c r="AA202" s="312"/>
      <c r="AB202" s="312"/>
    </row>
    <row r="203" spans="21:28" hidden="1">
      <c r="U203" s="312"/>
      <c r="V203" s="312"/>
      <c r="X203" s="312"/>
      <c r="Y203" s="312"/>
      <c r="AA203" s="312"/>
      <c r="AB203" s="312"/>
    </row>
    <row r="204" spans="21:28" hidden="1">
      <c r="U204" s="312"/>
      <c r="V204" s="312"/>
      <c r="X204" s="312"/>
      <c r="Y204" s="312"/>
      <c r="AA204" s="312"/>
      <c r="AB204" s="312"/>
    </row>
    <row r="205" spans="21:28" hidden="1">
      <c r="U205" s="312"/>
      <c r="V205" s="312"/>
      <c r="X205" s="312"/>
      <c r="Y205" s="312"/>
      <c r="AA205" s="312"/>
      <c r="AB205" s="312"/>
    </row>
    <row r="206" spans="21:28" hidden="1">
      <c r="U206" s="312"/>
      <c r="V206" s="312"/>
      <c r="X206" s="312"/>
      <c r="Y206" s="312"/>
      <c r="AA206" s="312"/>
      <c r="AB206" s="312"/>
    </row>
    <row r="207" spans="21:28" hidden="1">
      <c r="U207" s="312"/>
      <c r="V207" s="312"/>
      <c r="X207" s="312"/>
      <c r="Y207" s="312"/>
      <c r="AA207" s="312"/>
      <c r="AB207" s="312"/>
    </row>
    <row r="208" spans="21:28" hidden="1">
      <c r="U208" s="312"/>
      <c r="V208" s="312"/>
      <c r="X208" s="312"/>
      <c r="Y208" s="312"/>
      <c r="AA208" s="312"/>
      <c r="AB208" s="312"/>
    </row>
    <row r="209" spans="21:28" hidden="1">
      <c r="U209" s="312"/>
      <c r="V209" s="312"/>
      <c r="X209" s="312"/>
      <c r="Y209" s="312"/>
      <c r="AA209" s="312"/>
      <c r="AB209" s="312"/>
    </row>
    <row r="210" spans="21:28" hidden="1">
      <c r="U210" s="312"/>
      <c r="V210" s="312"/>
      <c r="X210" s="312"/>
      <c r="Y210" s="312"/>
      <c r="AA210" s="312"/>
      <c r="AB210" s="312"/>
    </row>
    <row r="211" spans="21:28" hidden="1">
      <c r="U211" s="312"/>
      <c r="V211" s="312"/>
      <c r="X211" s="312"/>
      <c r="Y211" s="312"/>
      <c r="AA211" s="312"/>
      <c r="AB211" s="312"/>
    </row>
    <row r="212" spans="21:28" hidden="1">
      <c r="U212" s="312"/>
      <c r="V212" s="312"/>
      <c r="X212" s="312"/>
      <c r="Y212" s="312"/>
      <c r="AA212" s="312"/>
      <c r="AB212" s="312"/>
    </row>
    <row r="213" spans="21:28" hidden="1">
      <c r="U213" s="312"/>
      <c r="V213" s="312"/>
      <c r="X213" s="312"/>
      <c r="Y213" s="312"/>
      <c r="AA213" s="312"/>
      <c r="AB213" s="312"/>
    </row>
    <row r="214" spans="21:28" hidden="1">
      <c r="U214" s="312"/>
      <c r="V214" s="312"/>
      <c r="X214" s="312"/>
      <c r="Y214" s="312"/>
      <c r="AA214" s="312"/>
      <c r="AB214" s="312"/>
    </row>
    <row r="215" spans="21:28" hidden="1">
      <c r="U215" s="312"/>
      <c r="V215" s="312"/>
      <c r="X215" s="312"/>
      <c r="Y215" s="312"/>
      <c r="AA215" s="312"/>
      <c r="AB215" s="312"/>
    </row>
    <row r="216" spans="21:28" hidden="1">
      <c r="U216" s="312"/>
      <c r="V216" s="312"/>
      <c r="X216" s="312"/>
      <c r="Y216" s="312"/>
      <c r="AA216" s="312"/>
      <c r="AB216" s="312"/>
    </row>
    <row r="217" spans="21:28" hidden="1">
      <c r="U217" s="312"/>
      <c r="V217" s="312"/>
      <c r="X217" s="312"/>
      <c r="Y217" s="312"/>
      <c r="AA217" s="312"/>
      <c r="AB217" s="312"/>
    </row>
    <row r="218" spans="21:28" hidden="1">
      <c r="U218" s="312"/>
      <c r="V218" s="312"/>
      <c r="X218" s="312"/>
      <c r="Y218" s="312"/>
      <c r="AA218" s="312"/>
      <c r="AB218" s="312"/>
    </row>
    <row r="219" spans="21:28" hidden="1">
      <c r="U219" s="312"/>
      <c r="V219" s="312"/>
      <c r="X219" s="312"/>
      <c r="Y219" s="312"/>
      <c r="AA219" s="312"/>
      <c r="AB219" s="312"/>
    </row>
    <row r="220" spans="21:28" hidden="1">
      <c r="U220" s="312"/>
      <c r="V220" s="312"/>
      <c r="X220" s="312"/>
      <c r="Y220" s="312"/>
      <c r="AA220" s="312"/>
      <c r="AB220" s="312"/>
    </row>
    <row r="221" spans="21:28" hidden="1">
      <c r="U221" s="312"/>
      <c r="V221" s="312"/>
      <c r="X221" s="312"/>
      <c r="Y221" s="312"/>
      <c r="AA221" s="312"/>
      <c r="AB221" s="312"/>
    </row>
    <row r="222" spans="21:28" hidden="1">
      <c r="U222" s="312"/>
      <c r="V222" s="312"/>
      <c r="X222" s="312"/>
      <c r="Y222" s="312"/>
      <c r="AA222" s="312"/>
      <c r="AB222" s="312"/>
    </row>
    <row r="223" spans="21:28" hidden="1">
      <c r="U223" s="312"/>
      <c r="V223" s="312"/>
      <c r="X223" s="312"/>
      <c r="Y223" s="312"/>
      <c r="AA223" s="312"/>
      <c r="AB223" s="312"/>
    </row>
    <row r="224" spans="21:28" hidden="1">
      <c r="U224" s="312"/>
      <c r="V224" s="312"/>
      <c r="X224" s="312"/>
      <c r="Y224" s="312"/>
      <c r="AA224" s="312"/>
      <c r="AB224" s="312"/>
    </row>
    <row r="225" spans="21:28" hidden="1">
      <c r="U225" s="312"/>
      <c r="V225" s="312"/>
      <c r="X225" s="312"/>
      <c r="Y225" s="312"/>
      <c r="AA225" s="312"/>
      <c r="AB225" s="312"/>
    </row>
    <row r="226" spans="21:28" hidden="1">
      <c r="U226" s="312"/>
      <c r="V226" s="312"/>
      <c r="X226" s="312"/>
      <c r="Y226" s="312"/>
      <c r="AA226" s="312"/>
      <c r="AB226" s="312"/>
    </row>
    <row r="227" spans="21:28" hidden="1">
      <c r="U227" s="312"/>
      <c r="V227" s="312"/>
      <c r="X227" s="312"/>
      <c r="Y227" s="312"/>
      <c r="AA227" s="312"/>
      <c r="AB227" s="312"/>
    </row>
    <row r="228" spans="21:28" hidden="1">
      <c r="U228" s="312"/>
      <c r="V228" s="312"/>
      <c r="X228" s="312"/>
      <c r="Y228" s="312"/>
      <c r="AA228" s="312"/>
      <c r="AB228" s="312"/>
    </row>
    <row r="229" spans="21:28" hidden="1">
      <c r="U229" s="312"/>
      <c r="V229" s="312"/>
      <c r="X229" s="312"/>
      <c r="Y229" s="312"/>
      <c r="AA229" s="312"/>
      <c r="AB229" s="312"/>
    </row>
    <row r="230" spans="21:28" hidden="1">
      <c r="U230" s="312"/>
      <c r="V230" s="312"/>
      <c r="X230" s="312"/>
      <c r="Y230" s="312"/>
      <c r="AA230" s="312"/>
      <c r="AB230" s="312"/>
    </row>
    <row r="231" spans="21:28" hidden="1">
      <c r="U231" s="312"/>
      <c r="V231" s="312"/>
      <c r="X231" s="312"/>
      <c r="Y231" s="312"/>
      <c r="AA231" s="312"/>
      <c r="AB231" s="312"/>
    </row>
    <row r="232" spans="21:28" hidden="1">
      <c r="U232" s="312"/>
      <c r="V232" s="312"/>
      <c r="X232" s="312"/>
      <c r="Y232" s="312"/>
      <c r="AA232" s="312"/>
      <c r="AB232" s="312"/>
    </row>
    <row r="233" spans="21:28" hidden="1">
      <c r="U233" s="312"/>
      <c r="V233" s="312"/>
      <c r="X233" s="312"/>
      <c r="Y233" s="312"/>
      <c r="AA233" s="312"/>
      <c r="AB233" s="312"/>
    </row>
    <row r="234" spans="21:28" hidden="1">
      <c r="U234" s="312"/>
      <c r="V234" s="312"/>
      <c r="X234" s="312"/>
      <c r="Y234" s="312"/>
      <c r="AA234" s="312"/>
      <c r="AB234" s="312"/>
    </row>
    <row r="235" spans="21:28" hidden="1">
      <c r="U235" s="312"/>
      <c r="V235" s="312"/>
      <c r="X235" s="312"/>
      <c r="Y235" s="312"/>
      <c r="AA235" s="312"/>
      <c r="AB235" s="312"/>
    </row>
    <row r="236" spans="21:28" hidden="1">
      <c r="U236" s="312"/>
      <c r="V236" s="312"/>
      <c r="X236" s="312"/>
      <c r="Y236" s="312"/>
      <c r="AA236" s="312"/>
      <c r="AB236" s="312"/>
    </row>
    <row r="237" spans="21:28" hidden="1">
      <c r="U237" s="312"/>
      <c r="V237" s="312"/>
      <c r="X237" s="312"/>
      <c r="Y237" s="312"/>
      <c r="AA237" s="312"/>
      <c r="AB237" s="312"/>
    </row>
    <row r="238" spans="21:28" hidden="1">
      <c r="U238" s="312"/>
      <c r="V238" s="312"/>
      <c r="X238" s="312"/>
      <c r="Y238" s="312"/>
      <c r="AA238" s="312"/>
      <c r="AB238" s="312"/>
    </row>
    <row r="239" spans="21:28" hidden="1">
      <c r="U239" s="312"/>
      <c r="V239" s="312"/>
      <c r="X239" s="312"/>
      <c r="Y239" s="312"/>
      <c r="AA239" s="312"/>
      <c r="AB239" s="312"/>
    </row>
    <row r="240" spans="21:28" hidden="1">
      <c r="U240" s="312"/>
      <c r="V240" s="312"/>
      <c r="X240" s="312"/>
      <c r="Y240" s="312"/>
      <c r="AA240" s="312"/>
      <c r="AB240" s="312"/>
    </row>
    <row r="241" spans="21:28" hidden="1">
      <c r="U241" s="312"/>
      <c r="V241" s="312"/>
      <c r="X241" s="312"/>
      <c r="Y241" s="312"/>
      <c r="AA241" s="312"/>
      <c r="AB241" s="312"/>
    </row>
    <row r="242" spans="21:28" hidden="1">
      <c r="U242" s="312"/>
      <c r="V242" s="312"/>
      <c r="X242" s="312"/>
      <c r="Y242" s="312"/>
      <c r="AA242" s="312"/>
      <c r="AB242" s="312"/>
    </row>
    <row r="243" spans="21:28" hidden="1">
      <c r="U243" s="312"/>
      <c r="V243" s="312"/>
      <c r="X243" s="312"/>
      <c r="Y243" s="312"/>
      <c r="AA243" s="312"/>
      <c r="AB243" s="312"/>
    </row>
    <row r="244" spans="21:28" hidden="1">
      <c r="U244" s="312"/>
      <c r="V244" s="312"/>
      <c r="X244" s="312"/>
      <c r="Y244" s="312"/>
      <c r="AA244" s="312"/>
      <c r="AB244" s="312"/>
    </row>
    <row r="245" spans="21:28" hidden="1">
      <c r="U245" s="312"/>
      <c r="V245" s="312"/>
      <c r="X245" s="312"/>
      <c r="Y245" s="312"/>
      <c r="AA245" s="312"/>
      <c r="AB245" s="312"/>
    </row>
    <row r="246" spans="21:28" hidden="1">
      <c r="U246" s="312"/>
      <c r="V246" s="312"/>
      <c r="X246" s="312"/>
      <c r="Y246" s="312"/>
      <c r="AA246" s="312"/>
      <c r="AB246" s="312"/>
    </row>
    <row r="247" spans="21:28" hidden="1">
      <c r="U247" s="312"/>
      <c r="V247" s="312"/>
      <c r="X247" s="312"/>
      <c r="Y247" s="312"/>
      <c r="AA247" s="312"/>
      <c r="AB247" s="312"/>
    </row>
    <row r="248" spans="21:28" hidden="1">
      <c r="U248" s="312"/>
      <c r="V248" s="312"/>
      <c r="X248" s="312"/>
      <c r="Y248" s="312"/>
      <c r="AA248" s="312"/>
      <c r="AB248" s="312"/>
    </row>
    <row r="249" spans="21:28" hidden="1">
      <c r="U249" s="312"/>
      <c r="V249" s="312"/>
      <c r="X249" s="312"/>
      <c r="Y249" s="312"/>
      <c r="AA249" s="312"/>
      <c r="AB249" s="312"/>
    </row>
    <row r="250" spans="21:28" hidden="1">
      <c r="U250" s="312"/>
      <c r="V250" s="312"/>
      <c r="X250" s="312"/>
      <c r="Y250" s="312"/>
      <c r="AA250" s="312"/>
      <c r="AB250" s="312"/>
    </row>
    <row r="251" spans="21:28" hidden="1">
      <c r="U251" s="312"/>
      <c r="V251" s="312"/>
      <c r="X251" s="312"/>
      <c r="Y251" s="312"/>
      <c r="AA251" s="312"/>
      <c r="AB251" s="312"/>
    </row>
    <row r="252" spans="21:28" hidden="1">
      <c r="U252" s="312"/>
      <c r="V252" s="312"/>
      <c r="X252" s="312"/>
      <c r="Y252" s="312"/>
      <c r="AA252" s="312"/>
      <c r="AB252" s="312"/>
    </row>
    <row r="253" spans="21:28" hidden="1">
      <c r="U253" s="312"/>
      <c r="V253" s="312"/>
      <c r="X253" s="312"/>
      <c r="Y253" s="312"/>
      <c r="AA253" s="312"/>
      <c r="AB253" s="312"/>
    </row>
    <row r="254" spans="21:28" hidden="1">
      <c r="U254" s="312"/>
      <c r="V254" s="312"/>
      <c r="X254" s="312"/>
      <c r="Y254" s="312"/>
      <c r="AA254" s="312"/>
      <c r="AB254" s="312"/>
    </row>
    <row r="255" spans="21:28" hidden="1">
      <c r="U255" s="312"/>
      <c r="V255" s="312"/>
      <c r="X255" s="312"/>
      <c r="Y255" s="312"/>
      <c r="AA255" s="312"/>
      <c r="AB255" s="312"/>
    </row>
    <row r="256" spans="21:28" hidden="1">
      <c r="U256" s="312"/>
      <c r="V256" s="312"/>
      <c r="X256" s="312"/>
      <c r="Y256" s="312"/>
      <c r="AA256" s="312"/>
      <c r="AB256" s="312"/>
    </row>
    <row r="257" spans="21:28" hidden="1">
      <c r="U257" s="312"/>
      <c r="V257" s="312"/>
      <c r="X257" s="312"/>
      <c r="Y257" s="312"/>
      <c r="AA257" s="312"/>
      <c r="AB257" s="312"/>
    </row>
    <row r="258" spans="21:28" hidden="1">
      <c r="U258" s="312"/>
      <c r="V258" s="312"/>
      <c r="X258" s="312"/>
      <c r="Y258" s="312"/>
      <c r="AA258" s="312"/>
      <c r="AB258" s="312"/>
    </row>
    <row r="259" spans="21:28" hidden="1">
      <c r="U259" s="312"/>
      <c r="V259" s="312"/>
      <c r="X259" s="312"/>
      <c r="Y259" s="312"/>
      <c r="AA259" s="312"/>
      <c r="AB259" s="312"/>
    </row>
    <row r="260" spans="21:28" hidden="1">
      <c r="U260" s="312"/>
      <c r="V260" s="312"/>
      <c r="X260" s="312"/>
      <c r="Y260" s="312"/>
      <c r="AA260" s="312"/>
      <c r="AB260" s="312"/>
    </row>
    <row r="261" spans="21:28" hidden="1">
      <c r="U261" s="312"/>
      <c r="V261" s="312"/>
      <c r="X261" s="312"/>
      <c r="Y261" s="312"/>
      <c r="AA261" s="312"/>
      <c r="AB261" s="312"/>
    </row>
    <row r="262" spans="21:28" hidden="1">
      <c r="U262" s="312"/>
      <c r="V262" s="312"/>
      <c r="X262" s="312"/>
      <c r="Y262" s="312"/>
      <c r="AA262" s="312"/>
      <c r="AB262" s="312"/>
    </row>
    <row r="263" spans="21:28" hidden="1">
      <c r="U263" s="312"/>
      <c r="V263" s="312"/>
      <c r="X263" s="312"/>
      <c r="Y263" s="312"/>
      <c r="AA263" s="312"/>
      <c r="AB263" s="312"/>
    </row>
    <row r="264" spans="21:28" hidden="1">
      <c r="U264" s="312"/>
      <c r="V264" s="312"/>
      <c r="X264" s="312"/>
      <c r="Y264" s="312"/>
      <c r="AA264" s="312"/>
      <c r="AB264" s="312"/>
    </row>
    <row r="265" spans="21:28" hidden="1">
      <c r="U265" s="312"/>
      <c r="V265" s="312"/>
      <c r="X265" s="312"/>
      <c r="Y265" s="312"/>
      <c r="AA265" s="312"/>
      <c r="AB265" s="312"/>
    </row>
    <row r="266" spans="21:28" hidden="1">
      <c r="U266" s="312"/>
      <c r="V266" s="312"/>
      <c r="X266" s="312"/>
      <c r="Y266" s="312"/>
      <c r="AA266" s="312"/>
      <c r="AB266" s="312"/>
    </row>
    <row r="267" spans="21:28" hidden="1">
      <c r="U267" s="312"/>
      <c r="V267" s="312"/>
      <c r="X267" s="312"/>
      <c r="Y267" s="312"/>
      <c r="AA267" s="312"/>
      <c r="AB267" s="312"/>
    </row>
    <row r="268" spans="21:28" hidden="1">
      <c r="U268" s="312"/>
      <c r="V268" s="312"/>
      <c r="X268" s="312"/>
      <c r="Y268" s="312"/>
      <c r="AA268" s="312"/>
      <c r="AB268" s="312"/>
    </row>
    <row r="269" spans="21:28" hidden="1">
      <c r="U269" s="312"/>
      <c r="V269" s="312"/>
      <c r="X269" s="312"/>
      <c r="Y269" s="312"/>
      <c r="AA269" s="312"/>
      <c r="AB269" s="312"/>
    </row>
    <row r="270" spans="21:28" hidden="1">
      <c r="U270" s="312"/>
      <c r="V270" s="312"/>
      <c r="X270" s="312"/>
      <c r="Y270" s="312"/>
      <c r="AA270" s="312"/>
      <c r="AB270" s="312"/>
    </row>
    <row r="271" spans="21:28" hidden="1">
      <c r="U271" s="312"/>
      <c r="V271" s="312"/>
      <c r="X271" s="312"/>
      <c r="Y271" s="312"/>
      <c r="AA271" s="312"/>
      <c r="AB271" s="312"/>
    </row>
    <row r="272" spans="21:28" hidden="1">
      <c r="U272" s="312"/>
      <c r="V272" s="312"/>
      <c r="X272" s="312"/>
      <c r="Y272" s="312"/>
      <c r="AA272" s="312"/>
      <c r="AB272" s="312"/>
    </row>
    <row r="273" spans="21:28" hidden="1">
      <c r="U273" s="312"/>
      <c r="V273" s="312"/>
      <c r="X273" s="312"/>
      <c r="Y273" s="312"/>
      <c r="AA273" s="312"/>
      <c r="AB273" s="312"/>
    </row>
    <row r="274" spans="21:28" hidden="1">
      <c r="U274" s="312"/>
      <c r="V274" s="312"/>
      <c r="X274" s="312"/>
      <c r="Y274" s="312"/>
      <c r="AA274" s="312"/>
      <c r="AB274" s="312"/>
    </row>
    <row r="275" spans="21:28" hidden="1">
      <c r="U275" s="312"/>
      <c r="V275" s="312"/>
      <c r="X275" s="312"/>
      <c r="Y275" s="312"/>
      <c r="AA275" s="312"/>
      <c r="AB275" s="312"/>
    </row>
    <row r="276" spans="21:28" hidden="1">
      <c r="U276" s="312"/>
      <c r="V276" s="312"/>
      <c r="X276" s="312"/>
      <c r="Y276" s="312"/>
      <c r="AA276" s="312"/>
      <c r="AB276" s="312"/>
    </row>
    <row r="277" spans="21:28" hidden="1">
      <c r="U277" s="312"/>
      <c r="V277" s="312"/>
      <c r="X277" s="312"/>
      <c r="Y277" s="312"/>
      <c r="AA277" s="312"/>
      <c r="AB277" s="312"/>
    </row>
    <row r="278" spans="21:28" hidden="1">
      <c r="U278" s="312"/>
      <c r="V278" s="312"/>
      <c r="X278" s="312"/>
      <c r="Y278" s="312"/>
      <c r="AA278" s="312"/>
      <c r="AB278" s="312"/>
    </row>
    <row r="279" spans="21:28" hidden="1">
      <c r="U279" s="312"/>
      <c r="V279" s="312"/>
      <c r="X279" s="312"/>
      <c r="Y279" s="312"/>
      <c r="AA279" s="312"/>
      <c r="AB279" s="312"/>
    </row>
    <row r="280" spans="21:28" hidden="1">
      <c r="U280" s="312"/>
      <c r="V280" s="312"/>
      <c r="X280" s="312"/>
      <c r="Y280" s="312"/>
      <c r="AA280" s="312"/>
      <c r="AB280" s="312"/>
    </row>
    <row r="281" spans="21:28" hidden="1">
      <c r="U281" s="312"/>
      <c r="V281" s="312"/>
      <c r="X281" s="312"/>
      <c r="Y281" s="312"/>
      <c r="AA281" s="312"/>
      <c r="AB281" s="312"/>
    </row>
    <row r="282" spans="21:28" hidden="1">
      <c r="U282" s="312"/>
      <c r="V282" s="312"/>
      <c r="X282" s="312"/>
      <c r="Y282" s="312"/>
      <c r="AA282" s="312"/>
      <c r="AB282" s="312"/>
    </row>
    <row r="283" spans="21:28" hidden="1">
      <c r="U283" s="312"/>
      <c r="V283" s="312"/>
      <c r="X283" s="312"/>
      <c r="Y283" s="312"/>
      <c r="AA283" s="312"/>
      <c r="AB283" s="312"/>
    </row>
    <row r="284" spans="21:28" hidden="1">
      <c r="U284" s="312"/>
      <c r="V284" s="312"/>
      <c r="X284" s="312"/>
      <c r="Y284" s="312"/>
      <c r="AA284" s="312"/>
      <c r="AB284" s="312"/>
    </row>
    <row r="285" spans="21:28" hidden="1">
      <c r="U285" s="312"/>
      <c r="V285" s="312"/>
      <c r="X285" s="312"/>
      <c r="Y285" s="312"/>
      <c r="AA285" s="312"/>
      <c r="AB285" s="312"/>
    </row>
    <row r="286" spans="21:28" hidden="1">
      <c r="U286" s="312"/>
      <c r="V286" s="312"/>
      <c r="X286" s="312"/>
      <c r="Y286" s="312"/>
      <c r="AA286" s="312"/>
      <c r="AB286" s="312"/>
    </row>
    <row r="287" spans="21:28" hidden="1">
      <c r="U287" s="312"/>
      <c r="V287" s="312"/>
      <c r="X287" s="312"/>
      <c r="Y287" s="312"/>
      <c r="AA287" s="312"/>
      <c r="AB287" s="312"/>
    </row>
    <row r="288" spans="21:28" hidden="1">
      <c r="U288" s="312"/>
      <c r="V288" s="312"/>
      <c r="X288" s="312"/>
      <c r="Y288" s="312"/>
      <c r="AA288" s="312"/>
      <c r="AB288" s="312"/>
    </row>
    <row r="289" spans="21:28" hidden="1">
      <c r="U289" s="312"/>
      <c r="V289" s="312"/>
      <c r="X289" s="312"/>
      <c r="Y289" s="312"/>
      <c r="AA289" s="312"/>
      <c r="AB289" s="312"/>
    </row>
    <row r="290" spans="21:28" hidden="1">
      <c r="U290" s="312"/>
      <c r="V290" s="312"/>
      <c r="X290" s="312"/>
      <c r="Y290" s="312"/>
      <c r="AA290" s="312"/>
      <c r="AB290" s="312"/>
    </row>
    <row r="291" spans="21:28" hidden="1">
      <c r="U291" s="312"/>
      <c r="V291" s="312"/>
      <c r="X291" s="312"/>
      <c r="Y291" s="312"/>
      <c r="AA291" s="312"/>
      <c r="AB291" s="312"/>
    </row>
    <row r="292" spans="21:28" hidden="1">
      <c r="U292" s="312"/>
      <c r="V292" s="312"/>
      <c r="X292" s="312"/>
      <c r="Y292" s="312"/>
      <c r="AA292" s="312"/>
      <c r="AB292" s="312"/>
    </row>
    <row r="293" spans="21:28" hidden="1">
      <c r="U293" s="312"/>
      <c r="V293" s="312"/>
      <c r="X293" s="312"/>
      <c r="Y293" s="312"/>
      <c r="AA293" s="312"/>
      <c r="AB293" s="312"/>
    </row>
    <row r="294" spans="21:28" hidden="1">
      <c r="U294" s="312"/>
      <c r="V294" s="312"/>
      <c r="X294" s="312"/>
      <c r="Y294" s="312"/>
      <c r="AA294" s="312"/>
      <c r="AB294" s="312"/>
    </row>
    <row r="295" spans="21:28" hidden="1">
      <c r="U295" s="312"/>
      <c r="V295" s="312"/>
      <c r="X295" s="312"/>
      <c r="Y295" s="312"/>
      <c r="AA295" s="312"/>
      <c r="AB295" s="312"/>
    </row>
    <row r="296" spans="21:28" hidden="1">
      <c r="U296" s="312"/>
      <c r="V296" s="312"/>
      <c r="X296" s="312"/>
      <c r="Y296" s="312"/>
      <c r="AA296" s="312"/>
      <c r="AB296" s="312"/>
    </row>
    <row r="297" spans="21:28" hidden="1">
      <c r="U297" s="312"/>
      <c r="V297" s="312"/>
      <c r="X297" s="312"/>
      <c r="Y297" s="312"/>
      <c r="AA297" s="312"/>
      <c r="AB297" s="312"/>
    </row>
    <row r="298" spans="21:28" hidden="1">
      <c r="U298" s="312"/>
      <c r="V298" s="312"/>
      <c r="X298" s="312"/>
      <c r="Y298" s="312"/>
      <c r="AA298" s="312"/>
      <c r="AB298" s="312"/>
    </row>
    <row r="299" spans="21:28" hidden="1">
      <c r="U299" s="312"/>
      <c r="V299" s="312"/>
      <c r="X299" s="312"/>
      <c r="Y299" s="312"/>
      <c r="AA299" s="312"/>
      <c r="AB299" s="312"/>
    </row>
    <row r="300" spans="21:28" hidden="1">
      <c r="U300" s="312"/>
      <c r="V300" s="312"/>
      <c r="X300" s="312"/>
      <c r="Y300" s="312"/>
      <c r="AA300" s="312"/>
      <c r="AB300" s="312"/>
    </row>
    <row r="301" spans="21:28" hidden="1">
      <c r="U301" s="312"/>
      <c r="V301" s="312"/>
      <c r="X301" s="312"/>
      <c r="Y301" s="312"/>
      <c r="AA301" s="312"/>
      <c r="AB301" s="312"/>
    </row>
    <row r="302" spans="21:28" hidden="1">
      <c r="U302" s="312"/>
      <c r="V302" s="312"/>
      <c r="X302" s="312"/>
      <c r="Y302" s="312"/>
      <c r="AA302" s="312"/>
      <c r="AB302" s="312"/>
    </row>
    <row r="303" spans="21:28" hidden="1">
      <c r="U303" s="312"/>
      <c r="V303" s="312"/>
      <c r="X303" s="312"/>
      <c r="Y303" s="312"/>
      <c r="AA303" s="312"/>
      <c r="AB303" s="312"/>
    </row>
    <row r="304" spans="21:28" hidden="1">
      <c r="U304" s="312"/>
      <c r="V304" s="312"/>
      <c r="X304" s="312"/>
      <c r="Y304" s="312"/>
      <c r="AA304" s="312"/>
      <c r="AB304" s="312"/>
    </row>
    <row r="305" spans="21:28" hidden="1">
      <c r="U305" s="312"/>
      <c r="V305" s="312"/>
      <c r="X305" s="312"/>
      <c r="Y305" s="312"/>
      <c r="AA305" s="312"/>
      <c r="AB305" s="312"/>
    </row>
    <row r="306" spans="21:28" hidden="1">
      <c r="U306" s="312"/>
      <c r="V306" s="312"/>
      <c r="X306" s="312"/>
      <c r="Y306" s="312"/>
      <c r="AA306" s="312"/>
      <c r="AB306" s="312"/>
    </row>
    <row r="307" spans="21:28" hidden="1">
      <c r="U307" s="312"/>
      <c r="V307" s="312"/>
      <c r="X307" s="312"/>
      <c r="Y307" s="312"/>
      <c r="AA307" s="312"/>
      <c r="AB307" s="312"/>
    </row>
    <row r="308" spans="21:28" hidden="1">
      <c r="U308" s="312"/>
      <c r="V308" s="312"/>
      <c r="X308" s="312"/>
      <c r="Y308" s="312"/>
      <c r="AA308" s="312"/>
      <c r="AB308" s="312"/>
    </row>
    <row r="309" spans="21:28" hidden="1">
      <c r="U309" s="312"/>
      <c r="V309" s="312"/>
      <c r="X309" s="312"/>
      <c r="Y309" s="312"/>
      <c r="AA309" s="312"/>
      <c r="AB309" s="312"/>
    </row>
    <row r="310" spans="21:28" hidden="1">
      <c r="U310" s="312"/>
      <c r="V310" s="312"/>
      <c r="X310" s="312"/>
      <c r="Y310" s="312"/>
      <c r="AA310" s="312"/>
      <c r="AB310" s="312"/>
    </row>
    <row r="311" spans="21:28" hidden="1">
      <c r="U311" s="312"/>
      <c r="V311" s="312"/>
      <c r="X311" s="312"/>
      <c r="Y311" s="312"/>
      <c r="AA311" s="312"/>
      <c r="AB311" s="312"/>
    </row>
    <row r="312" spans="21:28" hidden="1">
      <c r="U312" s="312"/>
      <c r="V312" s="312"/>
      <c r="X312" s="312"/>
      <c r="Y312" s="312"/>
      <c r="AA312" s="312"/>
      <c r="AB312" s="312"/>
    </row>
    <row r="313" spans="21:28" hidden="1">
      <c r="U313" s="312"/>
      <c r="V313" s="312"/>
      <c r="X313" s="312"/>
      <c r="Y313" s="312"/>
      <c r="AA313" s="312"/>
      <c r="AB313" s="312"/>
    </row>
    <row r="314" spans="21:28" hidden="1">
      <c r="U314" s="312"/>
      <c r="V314" s="312"/>
      <c r="X314" s="312"/>
      <c r="Y314" s="312"/>
      <c r="AA314" s="312"/>
      <c r="AB314" s="312"/>
    </row>
    <row r="315" spans="21:28" hidden="1">
      <c r="U315" s="312"/>
      <c r="V315" s="312"/>
      <c r="X315" s="312"/>
      <c r="Y315" s="312"/>
      <c r="AA315" s="312"/>
      <c r="AB315" s="312"/>
    </row>
    <row r="316" spans="21:28" hidden="1">
      <c r="U316" s="312"/>
      <c r="V316" s="312"/>
      <c r="X316" s="312"/>
      <c r="Y316" s="312"/>
      <c r="AA316" s="312"/>
      <c r="AB316" s="312"/>
    </row>
    <row r="317" spans="21:28" hidden="1">
      <c r="U317" s="312"/>
      <c r="V317" s="312"/>
      <c r="X317" s="312"/>
      <c r="Y317" s="312"/>
      <c r="AA317" s="312"/>
      <c r="AB317" s="312"/>
    </row>
    <row r="318" spans="21:28" hidden="1">
      <c r="U318" s="312"/>
      <c r="V318" s="312"/>
      <c r="X318" s="312"/>
      <c r="Y318" s="312"/>
      <c r="AA318" s="312"/>
      <c r="AB318" s="312"/>
    </row>
    <row r="319" spans="21:28" hidden="1">
      <c r="U319" s="312"/>
      <c r="V319" s="312"/>
      <c r="X319" s="312"/>
      <c r="Y319" s="312"/>
      <c r="AA319" s="312"/>
      <c r="AB319" s="312"/>
    </row>
    <row r="320" spans="21:28" hidden="1">
      <c r="U320" s="312"/>
      <c r="V320" s="312"/>
      <c r="X320" s="312"/>
      <c r="Y320" s="312"/>
      <c r="AA320" s="312"/>
      <c r="AB320" s="312"/>
    </row>
    <row r="321" spans="21:28" hidden="1">
      <c r="U321" s="312"/>
      <c r="V321" s="312"/>
      <c r="X321" s="312"/>
      <c r="Y321" s="312"/>
      <c r="AA321" s="312"/>
      <c r="AB321" s="312"/>
    </row>
    <row r="322" spans="21:28" hidden="1">
      <c r="U322" s="312"/>
      <c r="V322" s="312"/>
      <c r="X322" s="312"/>
      <c r="Y322" s="312"/>
      <c r="AA322" s="312"/>
      <c r="AB322" s="312"/>
    </row>
    <row r="323" spans="21:28" hidden="1">
      <c r="U323" s="312"/>
      <c r="V323" s="312"/>
      <c r="X323" s="312"/>
      <c r="Y323" s="312"/>
      <c r="AA323" s="312"/>
      <c r="AB323" s="312"/>
    </row>
    <row r="324" spans="21:28" hidden="1">
      <c r="U324" s="312"/>
      <c r="V324" s="312"/>
      <c r="X324" s="312"/>
      <c r="Y324" s="312"/>
      <c r="AA324" s="312"/>
      <c r="AB324" s="312"/>
    </row>
    <row r="325" spans="21:28" hidden="1">
      <c r="U325" s="312"/>
      <c r="V325" s="312"/>
      <c r="X325" s="312"/>
      <c r="Y325" s="312"/>
      <c r="AA325" s="312"/>
      <c r="AB325" s="312"/>
    </row>
    <row r="326" spans="21:28" hidden="1">
      <c r="U326" s="312"/>
      <c r="V326" s="312"/>
      <c r="X326" s="312"/>
      <c r="Y326" s="312"/>
      <c r="AA326" s="312"/>
      <c r="AB326" s="312"/>
    </row>
    <row r="327" spans="21:28" hidden="1">
      <c r="U327" s="312"/>
      <c r="V327" s="312"/>
      <c r="X327" s="312"/>
      <c r="Y327" s="312"/>
      <c r="AA327" s="312"/>
      <c r="AB327" s="312"/>
    </row>
    <row r="328" spans="21:28" hidden="1">
      <c r="U328" s="312"/>
      <c r="V328" s="312"/>
      <c r="X328" s="312"/>
      <c r="Y328" s="312"/>
      <c r="AA328" s="312"/>
      <c r="AB328" s="312"/>
    </row>
    <row r="329" spans="21:28" hidden="1">
      <c r="U329" s="312"/>
      <c r="V329" s="312"/>
      <c r="X329" s="312"/>
      <c r="Y329" s="312"/>
      <c r="AA329" s="312"/>
      <c r="AB329" s="312"/>
    </row>
    <row r="330" spans="21:28" hidden="1">
      <c r="U330" s="312"/>
      <c r="V330" s="312"/>
      <c r="X330" s="312"/>
      <c r="Y330" s="312"/>
      <c r="AA330" s="312"/>
      <c r="AB330" s="312"/>
    </row>
    <row r="331" spans="21:28" hidden="1">
      <c r="U331" s="312"/>
      <c r="V331" s="312"/>
      <c r="X331" s="312"/>
      <c r="Y331" s="312"/>
      <c r="AA331" s="312"/>
      <c r="AB331" s="312"/>
    </row>
    <row r="332" spans="21:28" hidden="1">
      <c r="U332" s="312"/>
      <c r="V332" s="312"/>
      <c r="X332" s="312"/>
      <c r="Y332" s="312"/>
      <c r="AA332" s="312"/>
      <c r="AB332" s="312"/>
    </row>
    <row r="333" spans="21:28" hidden="1">
      <c r="U333" s="312"/>
      <c r="V333" s="312"/>
      <c r="X333" s="312"/>
      <c r="Y333" s="312"/>
      <c r="AA333" s="312"/>
      <c r="AB333" s="312"/>
    </row>
    <row r="334" spans="21:28" hidden="1">
      <c r="U334" s="312"/>
      <c r="V334" s="312"/>
      <c r="X334" s="312"/>
      <c r="Y334" s="312"/>
      <c r="AA334" s="312"/>
      <c r="AB334" s="312"/>
    </row>
    <row r="335" spans="21:28" hidden="1">
      <c r="U335" s="312"/>
      <c r="V335" s="312"/>
      <c r="X335" s="312"/>
      <c r="Y335" s="312"/>
      <c r="AA335" s="312"/>
      <c r="AB335" s="312"/>
    </row>
    <row r="336" spans="21:28" hidden="1">
      <c r="U336" s="312"/>
      <c r="V336" s="312"/>
      <c r="X336" s="312"/>
      <c r="Y336" s="312"/>
      <c r="AA336" s="312"/>
      <c r="AB336" s="312"/>
    </row>
    <row r="337" spans="21:28" hidden="1">
      <c r="U337" s="312"/>
      <c r="V337" s="312"/>
      <c r="X337" s="312"/>
      <c r="Y337" s="312"/>
      <c r="AA337" s="312"/>
      <c r="AB337" s="312"/>
    </row>
    <row r="338" spans="21:28" hidden="1">
      <c r="U338" s="312"/>
      <c r="V338" s="312"/>
      <c r="X338" s="312"/>
      <c r="Y338" s="312"/>
      <c r="AA338" s="312"/>
      <c r="AB338" s="312"/>
    </row>
    <row r="339" spans="21:28" hidden="1">
      <c r="U339" s="312"/>
      <c r="V339" s="312"/>
      <c r="X339" s="312"/>
      <c r="Y339" s="312"/>
      <c r="AA339" s="312"/>
      <c r="AB339" s="312"/>
    </row>
    <row r="340" spans="21:28" hidden="1">
      <c r="U340" s="312"/>
      <c r="V340" s="312"/>
      <c r="X340" s="312"/>
      <c r="Y340" s="312"/>
      <c r="AA340" s="312"/>
      <c r="AB340" s="312"/>
    </row>
    <row r="341" spans="21:28" hidden="1">
      <c r="U341" s="312"/>
      <c r="V341" s="312"/>
      <c r="X341" s="312"/>
      <c r="Y341" s="312"/>
      <c r="AA341" s="312"/>
      <c r="AB341" s="312"/>
    </row>
    <row r="342" spans="21:28" hidden="1">
      <c r="U342" s="312"/>
      <c r="V342" s="312"/>
      <c r="X342" s="312"/>
      <c r="Y342" s="312"/>
      <c r="AA342" s="312"/>
      <c r="AB342" s="312"/>
    </row>
    <row r="343" spans="21:28" hidden="1">
      <c r="U343" s="312"/>
      <c r="V343" s="312"/>
      <c r="X343" s="312"/>
      <c r="Y343" s="312"/>
      <c r="AA343" s="312"/>
      <c r="AB343" s="312"/>
    </row>
    <row r="344" spans="21:28" hidden="1">
      <c r="U344" s="312"/>
      <c r="V344" s="312"/>
      <c r="X344" s="312"/>
      <c r="Y344" s="312"/>
      <c r="AA344" s="312"/>
      <c r="AB344" s="312"/>
    </row>
    <row r="345" spans="21:28" hidden="1">
      <c r="U345" s="312"/>
      <c r="V345" s="312"/>
      <c r="X345" s="312"/>
      <c r="Y345" s="312"/>
      <c r="AA345" s="312"/>
      <c r="AB345" s="312"/>
    </row>
    <row r="346" spans="21:28" hidden="1">
      <c r="U346" s="312"/>
      <c r="V346" s="312"/>
      <c r="X346" s="312"/>
      <c r="Y346" s="312"/>
      <c r="AA346" s="312"/>
      <c r="AB346" s="312"/>
    </row>
    <row r="347" spans="21:28" hidden="1">
      <c r="U347" s="312"/>
      <c r="V347" s="312"/>
      <c r="X347" s="312"/>
      <c r="Y347" s="312"/>
      <c r="AA347" s="312"/>
      <c r="AB347" s="312"/>
    </row>
    <row r="348" spans="21:28" hidden="1">
      <c r="U348" s="312"/>
      <c r="V348" s="312"/>
      <c r="X348" s="312"/>
      <c r="Y348" s="312"/>
      <c r="AA348" s="312"/>
      <c r="AB348" s="312"/>
    </row>
    <row r="349" spans="21:28" hidden="1">
      <c r="U349" s="312"/>
      <c r="V349" s="312"/>
      <c r="X349" s="312"/>
      <c r="Y349" s="312"/>
      <c r="AA349" s="312"/>
      <c r="AB349" s="312"/>
    </row>
    <row r="350" spans="21:28" hidden="1">
      <c r="U350" s="312"/>
      <c r="V350" s="312"/>
      <c r="X350" s="312"/>
      <c r="Y350" s="312"/>
      <c r="AA350" s="312"/>
      <c r="AB350" s="312"/>
    </row>
    <row r="351" spans="21:28" hidden="1">
      <c r="U351" s="312"/>
      <c r="V351" s="312"/>
      <c r="X351" s="312"/>
      <c r="Y351" s="312"/>
      <c r="AA351" s="312"/>
      <c r="AB351" s="312"/>
    </row>
    <row r="352" spans="21:28" hidden="1">
      <c r="U352" s="312"/>
      <c r="V352" s="312"/>
      <c r="X352" s="312"/>
      <c r="Y352" s="312"/>
      <c r="AA352" s="312"/>
      <c r="AB352" s="312"/>
    </row>
    <row r="353" spans="21:28" hidden="1">
      <c r="U353" s="312"/>
      <c r="V353" s="312"/>
      <c r="X353" s="312"/>
      <c r="Y353" s="312"/>
      <c r="AA353" s="312"/>
      <c r="AB353" s="312"/>
    </row>
    <row r="354" spans="21:28" hidden="1">
      <c r="U354" s="312"/>
      <c r="V354" s="312"/>
      <c r="X354" s="312"/>
      <c r="Y354" s="312"/>
      <c r="AA354" s="312"/>
      <c r="AB354" s="312"/>
    </row>
    <row r="355" spans="21:28" hidden="1">
      <c r="U355" s="312"/>
      <c r="V355" s="312"/>
      <c r="X355" s="312"/>
      <c r="Y355" s="312"/>
      <c r="AA355" s="312"/>
      <c r="AB355" s="312"/>
    </row>
    <row r="356" spans="21:28" hidden="1">
      <c r="U356" s="312"/>
      <c r="V356" s="312"/>
      <c r="X356" s="312"/>
      <c r="Y356" s="312"/>
      <c r="AA356" s="312"/>
      <c r="AB356" s="312"/>
    </row>
    <row r="357" spans="21:28" hidden="1">
      <c r="U357" s="312"/>
      <c r="V357" s="312"/>
      <c r="X357" s="312"/>
      <c r="Y357" s="312"/>
      <c r="AA357" s="312"/>
      <c r="AB357" s="312"/>
    </row>
    <row r="358" spans="21:28" hidden="1">
      <c r="U358" s="312"/>
      <c r="V358" s="312"/>
      <c r="X358" s="312"/>
      <c r="Y358" s="312"/>
      <c r="AA358" s="312"/>
      <c r="AB358" s="312"/>
    </row>
    <row r="359" spans="21:28" hidden="1">
      <c r="U359" s="312"/>
      <c r="V359" s="312"/>
      <c r="X359" s="312"/>
      <c r="Y359" s="312"/>
      <c r="AA359" s="312"/>
      <c r="AB359" s="312"/>
    </row>
    <row r="360" spans="21:28" hidden="1">
      <c r="U360" s="312"/>
      <c r="V360" s="312"/>
      <c r="X360" s="312"/>
      <c r="Y360" s="312"/>
      <c r="AA360" s="312"/>
      <c r="AB360" s="312"/>
    </row>
    <row r="361" spans="21:28" hidden="1">
      <c r="U361" s="312"/>
      <c r="V361" s="312"/>
      <c r="X361" s="312"/>
      <c r="Y361" s="312"/>
      <c r="AA361" s="312"/>
      <c r="AB361" s="312"/>
    </row>
    <row r="362" spans="21:28" hidden="1">
      <c r="U362" s="312"/>
      <c r="V362" s="312"/>
      <c r="X362" s="312"/>
      <c r="Y362" s="312"/>
      <c r="AA362" s="312"/>
      <c r="AB362" s="312"/>
    </row>
    <row r="363" spans="21:28" hidden="1">
      <c r="U363" s="312"/>
      <c r="V363" s="312"/>
      <c r="X363" s="312"/>
      <c r="Y363" s="312"/>
      <c r="AA363" s="312"/>
      <c r="AB363" s="312"/>
    </row>
    <row r="364" spans="21:28" hidden="1">
      <c r="U364" s="312"/>
      <c r="V364" s="312"/>
      <c r="X364" s="312"/>
      <c r="Y364" s="312"/>
      <c r="AA364" s="312"/>
      <c r="AB364" s="312"/>
    </row>
    <row r="365" spans="21:28" hidden="1">
      <c r="U365" s="312"/>
      <c r="V365" s="312"/>
      <c r="X365" s="312"/>
      <c r="Y365" s="312"/>
      <c r="AA365" s="312"/>
      <c r="AB365" s="312"/>
    </row>
    <row r="366" spans="21:28" hidden="1">
      <c r="U366" s="312"/>
      <c r="V366" s="312"/>
      <c r="X366" s="312"/>
      <c r="Y366" s="312"/>
      <c r="AA366" s="312"/>
      <c r="AB366" s="312"/>
    </row>
    <row r="367" spans="21:28" hidden="1">
      <c r="U367" s="312"/>
      <c r="V367" s="312"/>
      <c r="X367" s="312"/>
      <c r="Y367" s="312"/>
      <c r="AA367" s="312"/>
      <c r="AB367" s="312"/>
    </row>
    <row r="368" spans="21:28" hidden="1">
      <c r="U368" s="312"/>
      <c r="V368" s="312"/>
      <c r="X368" s="312"/>
      <c r="Y368" s="312"/>
      <c r="AA368" s="312"/>
      <c r="AB368" s="312"/>
    </row>
    <row r="369" spans="21:28" hidden="1">
      <c r="U369" s="312"/>
      <c r="V369" s="312"/>
      <c r="X369" s="312"/>
      <c r="Y369" s="312"/>
      <c r="AA369" s="312"/>
      <c r="AB369" s="312"/>
    </row>
    <row r="370" spans="21:28" hidden="1">
      <c r="U370" s="312"/>
      <c r="V370" s="312"/>
      <c r="X370" s="312"/>
      <c r="Y370" s="312"/>
      <c r="AA370" s="312"/>
      <c r="AB370" s="312"/>
    </row>
    <row r="371" spans="21:28" hidden="1">
      <c r="U371" s="312"/>
      <c r="V371" s="312"/>
      <c r="X371" s="312"/>
      <c r="Y371" s="312"/>
      <c r="AA371" s="312"/>
      <c r="AB371" s="312"/>
    </row>
    <row r="372" spans="21:28" hidden="1">
      <c r="U372" s="312"/>
      <c r="V372" s="312"/>
      <c r="X372" s="312"/>
      <c r="Y372" s="312"/>
      <c r="AA372" s="312"/>
      <c r="AB372" s="312"/>
    </row>
    <row r="373" spans="21:28" hidden="1">
      <c r="U373" s="312"/>
      <c r="V373" s="312"/>
      <c r="X373" s="312"/>
      <c r="Y373" s="312"/>
      <c r="AA373" s="312"/>
      <c r="AB373" s="312"/>
    </row>
    <row r="374" spans="21:28" hidden="1">
      <c r="U374" s="312"/>
      <c r="V374" s="312"/>
      <c r="X374" s="312"/>
      <c r="Y374" s="312"/>
      <c r="AA374" s="312"/>
      <c r="AB374" s="312"/>
    </row>
    <row r="375" spans="21:28" hidden="1">
      <c r="U375" s="312"/>
      <c r="V375" s="312"/>
      <c r="X375" s="312"/>
      <c r="Y375" s="312"/>
      <c r="AA375" s="312"/>
      <c r="AB375" s="312"/>
    </row>
    <row r="376" spans="21:28" hidden="1">
      <c r="U376" s="312"/>
      <c r="V376" s="312"/>
      <c r="X376" s="312"/>
      <c r="Y376" s="312"/>
      <c r="AA376" s="312"/>
      <c r="AB376" s="312"/>
    </row>
    <row r="377" spans="21:28" hidden="1">
      <c r="U377" s="312"/>
      <c r="V377" s="312"/>
      <c r="X377" s="312"/>
      <c r="Y377" s="312"/>
      <c r="AA377" s="312"/>
      <c r="AB377" s="312"/>
    </row>
    <row r="378" spans="21:28" hidden="1">
      <c r="U378" s="312"/>
      <c r="V378" s="312"/>
      <c r="X378" s="312"/>
      <c r="Y378" s="312"/>
      <c r="AA378" s="312"/>
      <c r="AB378" s="312"/>
    </row>
    <row r="379" spans="21:28" hidden="1">
      <c r="U379" s="312"/>
      <c r="V379" s="312"/>
      <c r="X379" s="312"/>
      <c r="Y379" s="312"/>
      <c r="AA379" s="312"/>
      <c r="AB379" s="312"/>
    </row>
    <row r="380" spans="21:28" hidden="1">
      <c r="U380" s="312"/>
      <c r="V380" s="312"/>
      <c r="X380" s="312"/>
      <c r="Y380" s="312"/>
      <c r="AA380" s="312"/>
      <c r="AB380" s="312"/>
    </row>
    <row r="381" spans="21:28" hidden="1">
      <c r="U381" s="312"/>
      <c r="V381" s="312"/>
      <c r="X381" s="312"/>
      <c r="Y381" s="312"/>
      <c r="AA381" s="312"/>
      <c r="AB381" s="312"/>
    </row>
    <row r="382" spans="21:28" hidden="1">
      <c r="U382" s="312"/>
      <c r="V382" s="312"/>
      <c r="X382" s="312"/>
      <c r="Y382" s="312"/>
      <c r="AA382" s="312"/>
      <c r="AB382" s="312"/>
    </row>
    <row r="383" spans="21:28" hidden="1">
      <c r="U383" s="312"/>
      <c r="V383" s="312"/>
      <c r="X383" s="312"/>
      <c r="Y383" s="312"/>
      <c r="AA383" s="312"/>
      <c r="AB383" s="312"/>
    </row>
    <row r="384" spans="21:28" hidden="1">
      <c r="U384" s="312"/>
      <c r="V384" s="312"/>
      <c r="X384" s="312"/>
      <c r="Y384" s="312"/>
      <c r="AA384" s="312"/>
      <c r="AB384" s="312"/>
    </row>
    <row r="385" spans="21:28" hidden="1">
      <c r="U385" s="312"/>
      <c r="V385" s="312"/>
      <c r="X385" s="312"/>
      <c r="Y385" s="312"/>
      <c r="AA385" s="312"/>
      <c r="AB385" s="312"/>
    </row>
    <row r="386" spans="21:28" hidden="1">
      <c r="U386" s="312"/>
      <c r="V386" s="312"/>
      <c r="X386" s="312"/>
      <c r="Y386" s="312"/>
      <c r="AA386" s="312"/>
      <c r="AB386" s="312"/>
    </row>
    <row r="387" spans="21:28" hidden="1">
      <c r="U387" s="312"/>
      <c r="V387" s="312"/>
      <c r="X387" s="312"/>
      <c r="Y387" s="312"/>
      <c r="AA387" s="312"/>
      <c r="AB387" s="312"/>
    </row>
    <row r="388" spans="21:28" hidden="1">
      <c r="U388" s="312"/>
      <c r="V388" s="312"/>
      <c r="X388" s="312"/>
      <c r="Y388" s="312"/>
      <c r="AA388" s="312"/>
      <c r="AB388" s="312"/>
    </row>
    <row r="389" spans="21:28" hidden="1">
      <c r="U389" s="312"/>
      <c r="V389" s="312"/>
      <c r="X389" s="312"/>
      <c r="Y389" s="312"/>
      <c r="AA389" s="312"/>
      <c r="AB389" s="312"/>
    </row>
    <row r="390" spans="21:28" hidden="1">
      <c r="U390" s="312"/>
      <c r="V390" s="312"/>
      <c r="X390" s="312"/>
      <c r="Y390" s="312"/>
      <c r="AA390" s="312"/>
      <c r="AB390" s="312"/>
    </row>
    <row r="391" spans="21:28" hidden="1">
      <c r="U391" s="312"/>
      <c r="V391" s="312"/>
      <c r="X391" s="312"/>
      <c r="Y391" s="312"/>
      <c r="AA391" s="312"/>
      <c r="AB391" s="312"/>
    </row>
    <row r="392" spans="21:28" hidden="1">
      <c r="U392" s="312"/>
      <c r="V392" s="312"/>
      <c r="X392" s="312"/>
      <c r="Y392" s="312"/>
      <c r="AA392" s="312"/>
      <c r="AB392" s="312"/>
    </row>
    <row r="393" spans="21:28" hidden="1">
      <c r="U393" s="312"/>
      <c r="V393" s="312"/>
      <c r="X393" s="312"/>
      <c r="Y393" s="312"/>
      <c r="AA393" s="312"/>
      <c r="AB393" s="312"/>
    </row>
    <row r="394" spans="21:28" hidden="1">
      <c r="U394" s="312"/>
      <c r="V394" s="312"/>
      <c r="X394" s="312"/>
      <c r="Y394" s="312"/>
      <c r="AA394" s="312"/>
      <c r="AB394" s="312"/>
    </row>
    <row r="395" spans="21:28" hidden="1">
      <c r="U395" s="312"/>
      <c r="V395" s="312"/>
      <c r="X395" s="312"/>
      <c r="Y395" s="312"/>
      <c r="AA395" s="312"/>
      <c r="AB395" s="312"/>
    </row>
    <row r="396" spans="21:28" hidden="1">
      <c r="U396" s="312"/>
      <c r="V396" s="312"/>
      <c r="X396" s="312"/>
      <c r="Y396" s="312"/>
      <c r="AA396" s="312"/>
      <c r="AB396" s="312"/>
    </row>
    <row r="397" spans="21:28" hidden="1">
      <c r="U397" s="312"/>
      <c r="V397" s="312"/>
      <c r="X397" s="312"/>
      <c r="Y397" s="312"/>
      <c r="AA397" s="312"/>
      <c r="AB397" s="312"/>
    </row>
    <row r="398" spans="21:28" hidden="1">
      <c r="U398" s="312"/>
      <c r="V398" s="312"/>
      <c r="X398" s="312"/>
      <c r="Y398" s="312"/>
      <c r="AA398" s="312"/>
      <c r="AB398" s="312"/>
    </row>
    <row r="399" spans="21:28" hidden="1">
      <c r="U399" s="312"/>
      <c r="V399" s="312"/>
      <c r="X399" s="312"/>
      <c r="Y399" s="312"/>
      <c r="AA399" s="312"/>
      <c r="AB399" s="312"/>
    </row>
    <row r="400" spans="21:28" hidden="1">
      <c r="U400" s="312"/>
      <c r="V400" s="312"/>
      <c r="X400" s="312"/>
      <c r="Y400" s="312"/>
      <c r="AA400" s="312"/>
      <c r="AB400" s="312"/>
    </row>
    <row r="401" spans="21:28" hidden="1">
      <c r="U401" s="312"/>
      <c r="V401" s="312"/>
      <c r="X401" s="312"/>
      <c r="Y401" s="312"/>
      <c r="AA401" s="312"/>
      <c r="AB401" s="312"/>
    </row>
    <row r="402" spans="21:28" hidden="1">
      <c r="U402" s="312"/>
      <c r="V402" s="312"/>
      <c r="X402" s="312"/>
      <c r="Y402" s="312"/>
      <c r="AA402" s="312"/>
      <c r="AB402" s="312"/>
    </row>
    <row r="403" spans="21:28" hidden="1">
      <c r="U403" s="312"/>
      <c r="V403" s="312"/>
      <c r="X403" s="312"/>
      <c r="Y403" s="312"/>
      <c r="AA403" s="312"/>
      <c r="AB403" s="312"/>
    </row>
    <row r="404" spans="21:28" hidden="1">
      <c r="U404" s="312"/>
      <c r="V404" s="312"/>
      <c r="X404" s="312"/>
      <c r="Y404" s="312"/>
      <c r="AA404" s="312"/>
      <c r="AB404" s="312"/>
    </row>
    <row r="405" spans="21:28" hidden="1">
      <c r="U405" s="312"/>
      <c r="V405" s="312"/>
      <c r="X405" s="312"/>
      <c r="Y405" s="312"/>
      <c r="AA405" s="312"/>
      <c r="AB405" s="312"/>
    </row>
    <row r="406" spans="21:28" hidden="1">
      <c r="U406" s="312"/>
      <c r="V406" s="312"/>
      <c r="X406" s="312"/>
      <c r="Y406" s="312"/>
      <c r="AA406" s="312"/>
      <c r="AB406" s="312"/>
    </row>
    <row r="407" spans="21:28" hidden="1">
      <c r="U407" s="312"/>
      <c r="V407" s="312"/>
      <c r="X407" s="312"/>
      <c r="Y407" s="312"/>
      <c r="AA407" s="312"/>
      <c r="AB407" s="312"/>
    </row>
    <row r="408" spans="21:28" hidden="1">
      <c r="U408" s="312"/>
      <c r="V408" s="312"/>
      <c r="X408" s="312"/>
      <c r="Y408" s="312"/>
      <c r="AA408" s="312"/>
      <c r="AB408" s="312"/>
    </row>
    <row r="409" spans="21:28" hidden="1">
      <c r="U409" s="312"/>
      <c r="V409" s="312"/>
      <c r="X409" s="312"/>
      <c r="Y409" s="312"/>
      <c r="AA409" s="312"/>
      <c r="AB409" s="312"/>
    </row>
    <row r="410" spans="21:28" hidden="1">
      <c r="U410" s="312"/>
      <c r="V410" s="312"/>
      <c r="X410" s="312"/>
      <c r="Y410" s="312"/>
      <c r="AA410" s="312"/>
      <c r="AB410" s="312"/>
    </row>
    <row r="411" spans="21:28" hidden="1">
      <c r="U411" s="312"/>
      <c r="V411" s="312"/>
      <c r="X411" s="312"/>
      <c r="Y411" s="312"/>
      <c r="AA411" s="312"/>
      <c r="AB411" s="312"/>
    </row>
    <row r="412" spans="21:28" hidden="1">
      <c r="U412" s="312"/>
      <c r="V412" s="312"/>
      <c r="X412" s="312"/>
      <c r="Y412" s="312"/>
      <c r="AA412" s="312"/>
      <c r="AB412" s="312"/>
    </row>
    <row r="413" spans="21:28" hidden="1">
      <c r="U413" s="312"/>
      <c r="V413" s="312"/>
      <c r="X413" s="312"/>
      <c r="Y413" s="312"/>
      <c r="AA413" s="312"/>
      <c r="AB413" s="312"/>
    </row>
    <row r="414" spans="21:28" hidden="1">
      <c r="U414" s="312"/>
      <c r="V414" s="312"/>
      <c r="X414" s="312"/>
      <c r="Y414" s="312"/>
      <c r="AA414" s="312"/>
      <c r="AB414" s="312"/>
    </row>
    <row r="415" spans="21:28" hidden="1">
      <c r="U415" s="312"/>
      <c r="V415" s="312"/>
      <c r="X415" s="312"/>
      <c r="Y415" s="312"/>
      <c r="AA415" s="312"/>
      <c r="AB415" s="312"/>
    </row>
    <row r="416" spans="21: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x7Iy/MFtLv8RdNaTcvaB2u8yxzT8BdpDHsA/Kki+eEQKFgrZVqN3fQVwaRsexWAjknjliNy0AvMt47xiYYgNqQ==" saltValue="DCf0Ofd6aBBk8N6e7YZbiw==" spinCount="100000" sheet="1" objects="1" scenarios="1" formatColumns="0" formatRows="0"/>
  <mergeCells count="12">
    <mergeCell ref="F10:G10"/>
    <mergeCell ref="A1:B4"/>
    <mergeCell ref="G2:H2"/>
    <mergeCell ref="I2:K4"/>
    <mergeCell ref="G3:H3"/>
    <mergeCell ref="G4:H4"/>
    <mergeCell ref="F6:N6"/>
    <mergeCell ref="G7:I7"/>
    <mergeCell ref="H10:J10"/>
    <mergeCell ref="F8:N8"/>
    <mergeCell ref="F9:N9"/>
    <mergeCell ref="J7:N7"/>
  </mergeCells>
  <dataValidations count="2">
    <dataValidation type="list" allowBlank="1" showInputMessage="1" showErrorMessage="1" sqref="G2" xr:uid="{D943B132-9BB8-4B56-820D-216D3E811897}">
      <formula1>INDIRECT("MatList")</formula1>
    </dataValidation>
    <dataValidation allowBlank="1" showInputMessage="1" showErrorMessage="1" sqref="S1:Z1048576" xr:uid="{E9366160-249A-46BE-97C1-607ED70DB981}"/>
  </dataValidations>
  <hyperlinks>
    <hyperlink ref="F9" r:id="rId1" xr:uid="{F0480005-1615-4541-9A20-B9CAAAEE0092}"/>
    <hyperlink ref="J7:N7" location="'Method and Update Notes'!A58" display="Date last updated this material profile:" xr:uid="{A23751C5-2D6D-4568-A63C-EB7062FD730D}"/>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23" id="{9D73B646-5624-47A4-8AD6-A7BDDA8CD718}">
            <xm:f>Miscellaneous!$E$2&lt;TODAY()</xm:f>
            <x14:dxf>
              <font>
                <color theme="0"/>
              </font>
            </x14:dxf>
          </x14:cfRule>
          <xm:sqref>H8</xm:sqref>
        </x14:conditionalFormatting>
        <x14:conditionalFormatting xmlns:xm="http://schemas.microsoft.com/office/excel/2006/main">
          <x14:cfRule type="expression" priority="24" id="{34723760-AEE4-48FA-9F48-0768EAF4B875}">
            <xm:f>Miscellaneous!$E$2&lt;TODAY()</xm:f>
            <x14:dxf>
              <font>
                <color rgb="FFFF0000"/>
              </font>
            </x14:dxf>
          </x14:cfRule>
          <xm:sqref>K8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59A6-80F0-46A8-B284-474B1BBDEB74}">
  <sheetPr codeName="Sheet16">
    <tabColor theme="4" tint="0.79998168889431442"/>
  </sheetPr>
  <dimension ref="A1:AR2697"/>
  <sheetViews>
    <sheetView showGridLines="0" topLeftCell="D5" zoomScale="50" zoomScaleNormal="50" workbookViewId="0">
      <selection activeCell="G123" sqref="G123"/>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38.44140625" style="325" customWidth="1"/>
    <col min="7" max="14" width="28.33203125" style="325" customWidth="1"/>
    <col min="15" max="15" width="108.44140625" style="325" customWidth="1"/>
    <col min="16" max="16" width="29" style="325" bestFit="1" customWidth="1"/>
    <col min="17" max="17" width="16.5546875" style="325" customWidth="1"/>
    <col min="18" max="18" width="20.33203125" style="325" bestFit="1" customWidth="1"/>
    <col min="19" max="19" width="29" style="325" hidden="1" customWidth="1"/>
    <col min="20" max="20" width="128.55468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622</v>
      </c>
      <c r="H2" s="869"/>
      <c r="I2" s="868" t="s">
        <v>1637</v>
      </c>
      <c r="J2" s="868"/>
      <c r="K2" s="868"/>
    </row>
    <row r="3" spans="1:26" ht="34.5" hidden="1" customHeight="1">
      <c r="A3" s="868"/>
      <c r="B3" s="868"/>
      <c r="C3" s="333"/>
      <c r="D3" s="333"/>
      <c r="F3" s="322" t="s">
        <v>1638</v>
      </c>
      <c r="G3" s="868" t="str">
        <f ca="1">MID(CELL("filename",A1),FIND("]",CELL("filename",A1))+1,255)</f>
        <v>Cement_and_Mortar</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1852</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123"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s="7" customFormat="1" ht="21" hidden="1">
      <c r="A91" s="325"/>
      <c r="B91" s="325"/>
      <c r="C91" s="325"/>
      <c r="F91" s="57"/>
      <c r="G91" s="56"/>
      <c r="H91" s="56"/>
      <c r="I91" s="56"/>
      <c r="J91" s="56"/>
      <c r="K91" s="56"/>
      <c r="L91" s="56"/>
      <c r="M91" s="56"/>
      <c r="N91" s="56"/>
      <c r="S91" s="325"/>
      <c r="T91" s="325"/>
      <c r="U91" s="325"/>
      <c r="V91" s="325"/>
      <c r="W91" s="325"/>
      <c r="X91" s="325"/>
      <c r="Y91" s="325"/>
      <c r="Z91" s="325"/>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50"/>
      <c r="G114" s="341"/>
      <c r="H114" s="341"/>
      <c r="I114" s="341"/>
      <c r="J114" s="341"/>
      <c r="K114" s="341"/>
      <c r="L114" s="341"/>
      <c r="M114" s="341"/>
    </row>
    <row r="115" spans="6:44"/>
    <row r="116" spans="6:44"/>
    <row r="117" spans="6:44" ht="55.5" hidden="1" customHeight="1">
      <c r="F117" s="342" t="s">
        <v>1825</v>
      </c>
      <c r="G117" s="342"/>
      <c r="H117" s="342"/>
      <c r="I117" s="342"/>
      <c r="J117" s="342"/>
      <c r="K117" s="342"/>
      <c r="L117" s="342"/>
      <c r="M117" s="342"/>
      <c r="N117" s="342"/>
      <c r="O117" s="342"/>
      <c r="P117" s="342"/>
      <c r="Q117" s="342"/>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row>
    <row r="118" spans="6:44"/>
    <row r="119" spans="6:44" ht="49.5" hidden="1" customHeight="1">
      <c r="F119" s="347" t="s">
        <v>1826</v>
      </c>
      <c r="I119" s="343" t="s">
        <v>1827</v>
      </c>
      <c r="L119" s="343" t="s">
        <v>1827</v>
      </c>
      <c r="R119" s="343" t="s">
        <v>1827</v>
      </c>
      <c r="Y119" s="343" t="s">
        <v>1827</v>
      </c>
      <c r="AG119" s="343" t="s">
        <v>1828</v>
      </c>
    </row>
    <row r="120" spans="6:44"/>
    <row r="121" spans="6:44" ht="21" hidden="1">
      <c r="F121" s="344" t="s">
        <v>1829</v>
      </c>
      <c r="G121" s="344" t="e">
        <f>#REF!</f>
        <v>#REF!</v>
      </c>
      <c r="I121" s="344" t="s">
        <v>1830</v>
      </c>
      <c r="J121" s="325" t="e">
        <f>#REF!</f>
        <v>#REF!</v>
      </c>
      <c r="L121" s="344" t="s">
        <v>1831</v>
      </c>
      <c r="M121" s="325" t="e">
        <f>#REF!</f>
        <v>#REF!</v>
      </c>
      <c r="O121" s="344" t="s">
        <v>1832</v>
      </c>
      <c r="P121" s="325" t="e">
        <f>#REF!</f>
        <v>#REF!</v>
      </c>
      <c r="R121" s="344" t="s">
        <v>1833</v>
      </c>
      <c r="S121" s="325" t="e">
        <f>#REF!</f>
        <v>#REF!</v>
      </c>
      <c r="U121" s="344" t="s">
        <v>1834</v>
      </c>
      <c r="V121" s="325" t="e">
        <f>#REF!</f>
        <v>#REF!</v>
      </c>
      <c r="X121" s="344" t="s">
        <v>1835</v>
      </c>
      <c r="Y121" s="345" t="e">
        <f>#REF!</f>
        <v>#REF!</v>
      </c>
      <c r="AA121" s="344" t="s">
        <v>1836</v>
      </c>
      <c r="AB121" s="325" t="e">
        <f>#REF!</f>
        <v>#REF!</v>
      </c>
    </row>
    <row r="122" spans="6:44"/>
    <row r="123" spans="6:44"/>
    <row r="124" spans="6:44"/>
    <row r="125" spans="6:44"/>
    <row r="126" spans="6:44"/>
    <row r="127" spans="6:44"/>
    <row r="128" spans="6:44"/>
    <row r="129" spans="2:43"/>
    <row r="130" spans="2:43"/>
    <row r="131" spans="2:43"/>
    <row r="132" spans="2:43"/>
    <row r="133" spans="2:43" hidden="1">
      <c r="F133" s="325" t="s">
        <v>1837</v>
      </c>
      <c r="I133" s="325" t="s">
        <v>1837</v>
      </c>
      <c r="L133" s="325" t="s">
        <v>1837</v>
      </c>
      <c r="O133" s="325" t="s">
        <v>1837</v>
      </c>
      <c r="R133" s="325" t="s">
        <v>1837</v>
      </c>
      <c r="U133" s="325" t="s">
        <v>1837</v>
      </c>
      <c r="X133" s="325" t="s">
        <v>1837</v>
      </c>
      <c r="AA133" s="325" t="s">
        <v>1837</v>
      </c>
      <c r="AF133" s="325" t="s">
        <v>1838</v>
      </c>
    </row>
    <row r="134" spans="2:43" hidden="1">
      <c r="B134" s="349" t="s">
        <v>1839</v>
      </c>
      <c r="C134" s="349"/>
      <c r="D134" s="349"/>
      <c r="F134" s="312" t="s">
        <v>1840</v>
      </c>
      <c r="G134" s="312" t="s">
        <v>1841</v>
      </c>
      <c r="H134" s="312"/>
      <c r="I134" s="312" t="s">
        <v>1840</v>
      </c>
      <c r="J134" s="312" t="s">
        <v>1841</v>
      </c>
      <c r="K134" s="312"/>
      <c r="L134" s="312" t="s">
        <v>1840</v>
      </c>
      <c r="M134" s="312" t="s">
        <v>1841</v>
      </c>
      <c r="N134" s="312"/>
      <c r="O134" s="312" t="s">
        <v>1840</v>
      </c>
      <c r="P134" s="312" t="s">
        <v>1841</v>
      </c>
      <c r="Q134" s="312"/>
      <c r="R134" s="312" t="s">
        <v>1840</v>
      </c>
      <c r="S134" s="312" t="s">
        <v>1841</v>
      </c>
      <c r="T134" s="312"/>
      <c r="U134" s="312" t="s">
        <v>1840</v>
      </c>
      <c r="V134" s="312" t="s">
        <v>1841</v>
      </c>
      <c r="W134" s="312"/>
      <c r="X134" s="312" t="s">
        <v>1840</v>
      </c>
      <c r="Y134" s="312" t="s">
        <v>1841</v>
      </c>
      <c r="Z134" s="312"/>
      <c r="AA134" s="312" t="s">
        <v>1840</v>
      </c>
      <c r="AB134" s="312" t="s">
        <v>1841</v>
      </c>
      <c r="AC134" s="312"/>
      <c r="AD134" s="312"/>
      <c r="AE134" s="312"/>
      <c r="AF134" s="312" t="s">
        <v>1842</v>
      </c>
      <c r="AG134" s="312"/>
      <c r="AH134" s="312"/>
      <c r="AI134" s="312"/>
      <c r="AJ134" s="312"/>
      <c r="AK134" s="312"/>
      <c r="AL134" s="312"/>
      <c r="AM134" s="312"/>
      <c r="AN134" s="312"/>
      <c r="AO134" s="312"/>
      <c r="AP134" s="312"/>
      <c r="AQ134" s="312"/>
    </row>
    <row r="135" spans="2:43" hidden="1">
      <c r="B135" s="349" t="s">
        <v>1843</v>
      </c>
      <c r="C135" s="349"/>
      <c r="D135" s="349"/>
      <c r="F135" s="312">
        <v>2.67</v>
      </c>
      <c r="G135" s="312">
        <v>31557</v>
      </c>
      <c r="H135" s="312"/>
      <c r="I135" s="312">
        <v>1.1100000000000001</v>
      </c>
      <c r="J135" s="312">
        <v>30147</v>
      </c>
      <c r="K135" s="312"/>
      <c r="L135" s="312">
        <v>1.8120000000000001</v>
      </c>
      <c r="M135" s="312">
        <v>30882</v>
      </c>
      <c r="N135" s="312"/>
      <c r="O135" s="312">
        <v>2.67</v>
      </c>
      <c r="P135" s="312">
        <v>31557</v>
      </c>
      <c r="Q135" s="312"/>
      <c r="R135" s="312">
        <v>0.156</v>
      </c>
      <c r="S135" s="312">
        <v>30191</v>
      </c>
      <c r="T135" s="312"/>
      <c r="U135" s="312">
        <v>0.93</v>
      </c>
      <c r="V135" s="312">
        <v>30726</v>
      </c>
      <c r="W135" s="312"/>
      <c r="X135" s="312">
        <v>0.55378692307692312</v>
      </c>
      <c r="Y135" s="312">
        <v>30387</v>
      </c>
      <c r="Z135" s="312"/>
      <c r="AA135" s="312">
        <v>0.156</v>
      </c>
      <c r="AB135" s="312">
        <v>30191</v>
      </c>
      <c r="AC135" s="312"/>
      <c r="AD135" s="312"/>
      <c r="AE135" s="312"/>
      <c r="AF135" s="312">
        <v>346</v>
      </c>
      <c r="AG135" s="312"/>
      <c r="AH135" s="312"/>
      <c r="AI135" s="312"/>
      <c r="AJ135" s="312"/>
      <c r="AK135" s="312"/>
      <c r="AL135" s="312"/>
      <c r="AM135" s="312"/>
      <c r="AN135" s="312"/>
      <c r="AO135" s="312"/>
      <c r="AP135" s="312"/>
      <c r="AQ135" s="312"/>
    </row>
    <row r="136" spans="2:43" hidden="1">
      <c r="F136" s="312">
        <v>2.2799999999999998</v>
      </c>
      <c r="G136" s="312">
        <v>31553</v>
      </c>
      <c r="H136" s="312"/>
      <c r="I136" s="312">
        <v>1.1100000000000001</v>
      </c>
      <c r="J136" s="312">
        <v>30148</v>
      </c>
      <c r="K136" s="312"/>
      <c r="L136" s="312">
        <v>1.5782</v>
      </c>
      <c r="M136" s="312">
        <v>30880</v>
      </c>
      <c r="N136" s="312"/>
      <c r="O136" s="312">
        <v>2.2799999999999998</v>
      </c>
      <c r="P136" s="312">
        <v>31553</v>
      </c>
      <c r="Q136" s="312"/>
      <c r="R136" s="312">
        <v>0.1405639913232104</v>
      </c>
      <c r="S136" s="312">
        <v>31545</v>
      </c>
      <c r="T136" s="312"/>
      <c r="U136" s="312">
        <v>0.46500000000000002</v>
      </c>
      <c r="V136" s="312">
        <v>30727</v>
      </c>
      <c r="W136" s="312"/>
      <c r="X136" s="312"/>
      <c r="Y136" s="312"/>
      <c r="Z136" s="312"/>
      <c r="AA136" s="312">
        <v>0.1405639913232104</v>
      </c>
      <c r="AB136" s="312">
        <v>31545</v>
      </c>
      <c r="AC136" s="312"/>
      <c r="AD136" s="312"/>
      <c r="AE136" s="312"/>
      <c r="AF136" s="312">
        <v>347</v>
      </c>
      <c r="AG136" s="312"/>
      <c r="AH136" s="312"/>
      <c r="AI136" s="312"/>
      <c r="AJ136" s="312"/>
      <c r="AK136" s="312"/>
      <c r="AL136" s="312"/>
      <c r="AM136" s="312"/>
      <c r="AN136" s="312"/>
      <c r="AO136" s="312"/>
      <c r="AP136" s="312"/>
      <c r="AQ136" s="312"/>
    </row>
    <row r="137" spans="2:43" hidden="1">
      <c r="F137" s="312">
        <v>1.88</v>
      </c>
      <c r="G137" s="312">
        <v>31554</v>
      </c>
      <c r="H137" s="312"/>
      <c r="I137" s="312">
        <v>1.1100000000000001</v>
      </c>
      <c r="J137" s="312">
        <v>30149</v>
      </c>
      <c r="K137" s="312"/>
      <c r="L137" s="312">
        <v>1.1735</v>
      </c>
      <c r="M137" s="312">
        <v>30881</v>
      </c>
      <c r="N137" s="312"/>
      <c r="O137" s="312">
        <v>1.88</v>
      </c>
      <c r="P137" s="312">
        <v>31554</v>
      </c>
      <c r="Q137" s="312"/>
      <c r="R137" s="312">
        <v>0.123</v>
      </c>
      <c r="S137" s="312">
        <v>30192</v>
      </c>
      <c r="T137" s="312"/>
      <c r="U137" s="312">
        <v>0.46500000000000002</v>
      </c>
      <c r="V137" s="312">
        <v>30729</v>
      </c>
      <c r="W137" s="312"/>
      <c r="X137" s="312"/>
      <c r="Y137" s="312"/>
      <c r="Z137" s="312"/>
      <c r="AA137" s="312">
        <v>0.123</v>
      </c>
      <c r="AB137" s="312">
        <v>30192</v>
      </c>
      <c r="AC137" s="312"/>
      <c r="AD137" s="312"/>
      <c r="AE137" s="312"/>
      <c r="AF137" s="312">
        <v>348</v>
      </c>
      <c r="AG137" s="312"/>
      <c r="AH137" s="312"/>
      <c r="AI137" s="312"/>
      <c r="AJ137" s="312"/>
      <c r="AK137" s="312"/>
      <c r="AL137" s="312"/>
      <c r="AM137" s="312"/>
      <c r="AN137" s="312"/>
      <c r="AO137" s="312"/>
      <c r="AP137" s="312"/>
      <c r="AQ137" s="312"/>
    </row>
    <row r="138" spans="2:43" hidden="1">
      <c r="F138" s="312">
        <v>1.8120000000000001</v>
      </c>
      <c r="G138" s="312">
        <v>30882</v>
      </c>
      <c r="H138" s="312"/>
      <c r="I138" s="312">
        <v>1.1100000000000001</v>
      </c>
      <c r="J138" s="312">
        <v>30150</v>
      </c>
      <c r="K138" s="312"/>
      <c r="L138" s="312">
        <v>0.86826999999999999</v>
      </c>
      <c r="M138" s="312">
        <v>30166</v>
      </c>
      <c r="N138" s="312"/>
      <c r="O138" s="312">
        <v>1.33</v>
      </c>
      <c r="P138" s="312">
        <v>31556</v>
      </c>
      <c r="Q138" s="312"/>
      <c r="R138" s="312">
        <v>0.111</v>
      </c>
      <c r="S138" s="312">
        <v>30193</v>
      </c>
      <c r="T138" s="312"/>
      <c r="U138" s="312"/>
      <c r="V138" s="312"/>
      <c r="W138" s="312"/>
      <c r="X138" s="312"/>
      <c r="Y138" s="312"/>
      <c r="Z138" s="312"/>
      <c r="AA138" s="312">
        <v>0.111</v>
      </c>
      <c r="AB138" s="312">
        <v>30193</v>
      </c>
      <c r="AC138" s="312"/>
      <c r="AD138" s="312"/>
      <c r="AE138" s="312"/>
      <c r="AF138" s="312">
        <v>349</v>
      </c>
      <c r="AG138" s="312"/>
      <c r="AH138" s="312"/>
      <c r="AI138" s="312"/>
      <c r="AJ138" s="312"/>
      <c r="AK138" s="312"/>
      <c r="AL138" s="312"/>
      <c r="AM138" s="312"/>
      <c r="AN138" s="312"/>
      <c r="AO138" s="312"/>
      <c r="AP138" s="312"/>
      <c r="AQ138" s="312"/>
    </row>
    <row r="139" spans="2:43" hidden="1">
      <c r="F139" s="312">
        <v>1.5782</v>
      </c>
      <c r="G139" s="312">
        <v>30880</v>
      </c>
      <c r="H139" s="312"/>
      <c r="I139" s="312">
        <v>1.1100000000000001</v>
      </c>
      <c r="J139" s="312">
        <v>30151</v>
      </c>
      <c r="K139" s="312"/>
      <c r="L139" s="312">
        <v>0.83</v>
      </c>
      <c r="M139" s="312">
        <v>31551</v>
      </c>
      <c r="N139" s="312"/>
      <c r="O139" s="312">
        <v>1.31</v>
      </c>
      <c r="P139" s="312">
        <v>31555</v>
      </c>
      <c r="Q139" s="312"/>
      <c r="R139" s="312"/>
      <c r="S139" s="312"/>
      <c r="T139" s="312"/>
      <c r="U139" s="312"/>
      <c r="V139" s="312"/>
      <c r="W139" s="312"/>
      <c r="X139" s="312"/>
      <c r="Y139" s="312"/>
      <c r="Z139" s="312"/>
      <c r="AA139" s="312"/>
      <c r="AB139" s="312"/>
      <c r="AC139" s="312"/>
      <c r="AD139" s="312"/>
      <c r="AE139" s="312"/>
      <c r="AF139" s="312">
        <v>350</v>
      </c>
      <c r="AG139" s="312"/>
      <c r="AH139" s="312"/>
      <c r="AI139" s="312"/>
      <c r="AJ139" s="312"/>
      <c r="AK139" s="312"/>
      <c r="AL139" s="312"/>
      <c r="AM139" s="312"/>
      <c r="AN139" s="312"/>
      <c r="AO139" s="312"/>
      <c r="AP139" s="312"/>
      <c r="AQ139" s="312"/>
    </row>
    <row r="140" spans="2:43" hidden="1">
      <c r="F140" s="312">
        <v>1.33</v>
      </c>
      <c r="G140" s="312">
        <v>31556</v>
      </c>
      <c r="H140" s="312"/>
      <c r="I140" s="312">
        <v>1.1100000000000001</v>
      </c>
      <c r="J140" s="312">
        <v>30152</v>
      </c>
      <c r="K140" s="312"/>
      <c r="L140" s="312">
        <v>0.80879100000000004</v>
      </c>
      <c r="M140" s="312">
        <v>30167</v>
      </c>
      <c r="N140" s="312"/>
      <c r="O140" s="312">
        <v>0.52700000000000002</v>
      </c>
      <c r="P140" s="312">
        <v>31552</v>
      </c>
      <c r="Q140" s="312"/>
      <c r="R140" s="312"/>
      <c r="S140" s="312"/>
      <c r="T140" s="312"/>
      <c r="U140" s="312"/>
      <c r="V140" s="312"/>
      <c r="W140" s="312"/>
      <c r="X140" s="312"/>
      <c r="Y140" s="312"/>
      <c r="Z140" s="312"/>
      <c r="AA140" s="312"/>
      <c r="AB140" s="312"/>
      <c r="AC140" s="312"/>
      <c r="AD140" s="312"/>
      <c r="AE140" s="312"/>
      <c r="AF140" s="312">
        <v>352</v>
      </c>
      <c r="AG140" s="312"/>
      <c r="AH140" s="312"/>
      <c r="AI140" s="312"/>
      <c r="AJ140" s="312"/>
      <c r="AK140" s="312"/>
      <c r="AL140" s="312"/>
      <c r="AM140" s="312"/>
      <c r="AN140" s="312"/>
      <c r="AO140" s="312"/>
      <c r="AP140" s="312"/>
      <c r="AQ140" s="312"/>
    </row>
    <row r="141" spans="2:43" hidden="1">
      <c r="F141" s="312">
        <v>1.31</v>
      </c>
      <c r="G141" s="312">
        <v>31555</v>
      </c>
      <c r="H141" s="312"/>
      <c r="I141" s="312">
        <v>1.1100000000000001</v>
      </c>
      <c r="J141" s="312">
        <v>30153</v>
      </c>
      <c r="K141" s="312"/>
      <c r="L141" s="312">
        <v>0.79142800000000002</v>
      </c>
      <c r="M141" s="312">
        <v>30168</v>
      </c>
      <c r="N141" s="312"/>
      <c r="O141" s="312"/>
      <c r="P141" s="312"/>
      <c r="Q141" s="312"/>
      <c r="R141" s="312"/>
      <c r="S141" s="312"/>
      <c r="T141" s="312"/>
      <c r="U141" s="312"/>
      <c r="V141" s="312"/>
      <c r="W141" s="312"/>
      <c r="X141" s="312"/>
      <c r="Y141" s="312"/>
      <c r="Z141" s="312"/>
      <c r="AA141" s="312"/>
      <c r="AB141" s="312"/>
      <c r="AC141" s="312"/>
      <c r="AD141" s="312"/>
      <c r="AE141" s="312"/>
      <c r="AF141" s="312">
        <v>353</v>
      </c>
      <c r="AG141" s="312"/>
      <c r="AH141" s="312"/>
      <c r="AI141" s="312"/>
      <c r="AJ141" s="312"/>
      <c r="AK141" s="312"/>
      <c r="AL141" s="312"/>
      <c r="AM141" s="312"/>
      <c r="AN141" s="312"/>
      <c r="AO141" s="312"/>
      <c r="AP141" s="312"/>
      <c r="AQ141" s="312"/>
    </row>
    <row r="142" spans="2:43" hidden="1">
      <c r="F142" s="312">
        <v>1.1735</v>
      </c>
      <c r="G142" s="312">
        <v>30881</v>
      </c>
      <c r="H142" s="312"/>
      <c r="I142" s="312">
        <v>1.1100000000000001</v>
      </c>
      <c r="J142" s="312">
        <v>30732</v>
      </c>
      <c r="K142" s="312"/>
      <c r="L142" s="312">
        <v>0.77788400000000002</v>
      </c>
      <c r="M142" s="312">
        <v>30169</v>
      </c>
      <c r="N142" s="312"/>
      <c r="O142" s="312"/>
      <c r="P142" s="312"/>
      <c r="Q142" s="312"/>
      <c r="R142" s="312"/>
      <c r="S142" s="312"/>
      <c r="T142" s="312"/>
      <c r="U142" s="312"/>
      <c r="V142" s="312"/>
      <c r="W142" s="312"/>
      <c r="X142" s="312"/>
      <c r="Y142" s="312"/>
      <c r="Z142" s="312"/>
      <c r="AA142" s="312"/>
      <c r="AB142" s="312"/>
      <c r="AC142" s="312"/>
      <c r="AD142" s="312"/>
      <c r="AE142" s="312"/>
      <c r="AF142" s="312">
        <v>354</v>
      </c>
      <c r="AG142" s="312"/>
      <c r="AH142" s="312"/>
      <c r="AI142" s="312"/>
      <c r="AJ142" s="312"/>
      <c r="AK142" s="312"/>
      <c r="AL142" s="312"/>
      <c r="AM142" s="312"/>
      <c r="AN142" s="312"/>
      <c r="AO142" s="312"/>
      <c r="AP142" s="312"/>
      <c r="AQ142" s="312"/>
    </row>
    <row r="143" spans="2:43" hidden="1">
      <c r="F143" s="312">
        <v>1.1100000000000001</v>
      </c>
      <c r="G143" s="312">
        <v>30147</v>
      </c>
      <c r="H143" s="312"/>
      <c r="I143" s="312">
        <v>1.1100000000000001</v>
      </c>
      <c r="J143" s="312">
        <v>30733</v>
      </c>
      <c r="K143" s="312"/>
      <c r="L143" s="312">
        <v>0.734711</v>
      </c>
      <c r="M143" s="312">
        <v>30170</v>
      </c>
      <c r="N143" s="312"/>
      <c r="O143" s="312"/>
      <c r="P143" s="312"/>
      <c r="Q143" s="312"/>
      <c r="R143" s="312"/>
      <c r="S143" s="312"/>
      <c r="T143" s="312"/>
      <c r="U143" s="312"/>
      <c r="V143" s="312"/>
      <c r="W143" s="312"/>
      <c r="X143" s="312"/>
      <c r="Y143" s="312"/>
      <c r="Z143" s="312"/>
      <c r="AA143" s="312"/>
      <c r="AB143" s="312"/>
      <c r="AC143" s="312"/>
      <c r="AD143" s="312"/>
      <c r="AE143" s="312"/>
      <c r="AF143" s="312">
        <v>355</v>
      </c>
      <c r="AG143" s="312"/>
      <c r="AH143" s="312"/>
      <c r="AI143" s="312"/>
      <c r="AJ143" s="312"/>
      <c r="AK143" s="312"/>
      <c r="AL143" s="312"/>
      <c r="AM143" s="312"/>
      <c r="AN143" s="312"/>
      <c r="AO143" s="312"/>
      <c r="AP143" s="312"/>
      <c r="AQ143" s="312"/>
    </row>
    <row r="144" spans="2:43" hidden="1">
      <c r="F144" s="312">
        <v>1.1100000000000001</v>
      </c>
      <c r="G144" s="312">
        <v>30148</v>
      </c>
      <c r="H144" s="312"/>
      <c r="I144" s="312">
        <v>1.1100000000000001</v>
      </c>
      <c r="J144" s="312">
        <v>30734</v>
      </c>
      <c r="K144" s="312"/>
      <c r="L144" s="312">
        <v>0.72123700000000002</v>
      </c>
      <c r="M144" s="312">
        <v>30171</v>
      </c>
      <c r="N144" s="312"/>
      <c r="O144" s="312"/>
      <c r="P144" s="312"/>
      <c r="Q144" s="312"/>
      <c r="R144" s="312"/>
      <c r="S144" s="312"/>
      <c r="T144" s="312"/>
      <c r="U144" s="312"/>
      <c r="V144" s="312"/>
      <c r="W144" s="312"/>
      <c r="X144" s="312"/>
      <c r="Y144" s="312"/>
      <c r="Z144" s="312"/>
      <c r="AA144" s="312"/>
      <c r="AB144" s="312"/>
      <c r="AC144" s="312"/>
      <c r="AD144" s="312"/>
      <c r="AE144" s="312"/>
      <c r="AF144" s="312">
        <v>502</v>
      </c>
      <c r="AG144" s="312"/>
      <c r="AH144" s="312"/>
      <c r="AI144" s="312"/>
      <c r="AJ144" s="312"/>
      <c r="AK144" s="312"/>
      <c r="AL144" s="312"/>
      <c r="AM144" s="312"/>
      <c r="AN144" s="312"/>
      <c r="AO144" s="312"/>
      <c r="AP144" s="312"/>
      <c r="AQ144" s="312"/>
    </row>
    <row r="145" spans="6:43" hidden="1">
      <c r="F145" s="312">
        <v>1.1100000000000001</v>
      </c>
      <c r="G145" s="312">
        <v>30149</v>
      </c>
      <c r="H145" s="312"/>
      <c r="I145" s="312">
        <v>0.93</v>
      </c>
      <c r="J145" s="312">
        <v>30154</v>
      </c>
      <c r="K145" s="312"/>
      <c r="L145" s="312">
        <v>0.71972999999999998</v>
      </c>
      <c r="M145" s="312">
        <v>30172</v>
      </c>
      <c r="N145" s="312"/>
      <c r="O145" s="312"/>
      <c r="P145" s="312"/>
      <c r="Q145" s="312"/>
      <c r="R145" s="312"/>
      <c r="S145" s="312"/>
      <c r="T145" s="312"/>
      <c r="U145" s="312"/>
      <c r="V145" s="312"/>
      <c r="W145" s="312"/>
      <c r="X145" s="312"/>
      <c r="Y145" s="312"/>
      <c r="Z145" s="312"/>
      <c r="AA145" s="312"/>
      <c r="AB145" s="312"/>
      <c r="AC145" s="312"/>
      <c r="AD145" s="312"/>
      <c r="AE145" s="312"/>
      <c r="AF145" s="312">
        <v>929</v>
      </c>
      <c r="AG145" s="312"/>
      <c r="AH145" s="312"/>
      <c r="AI145" s="312"/>
      <c r="AJ145" s="312"/>
      <c r="AK145" s="312"/>
      <c r="AL145" s="312"/>
      <c r="AM145" s="312"/>
      <c r="AN145" s="312"/>
      <c r="AO145" s="312"/>
      <c r="AP145" s="312"/>
      <c r="AQ145" s="312"/>
    </row>
    <row r="146" spans="6:43" hidden="1">
      <c r="F146" s="312">
        <v>1.1100000000000001</v>
      </c>
      <c r="G146" s="312">
        <v>30150</v>
      </c>
      <c r="H146" s="312"/>
      <c r="I146" s="312">
        <v>0.93</v>
      </c>
      <c r="J146" s="312">
        <v>30155</v>
      </c>
      <c r="K146" s="312"/>
      <c r="L146" s="312">
        <v>0.58699999999999997</v>
      </c>
      <c r="M146" s="312">
        <v>30730</v>
      </c>
      <c r="N146" s="312"/>
      <c r="O146" s="312"/>
      <c r="P146" s="312"/>
      <c r="Q146" s="312"/>
      <c r="R146" s="312"/>
      <c r="S146" s="312"/>
      <c r="T146" s="312"/>
      <c r="U146" s="312"/>
      <c r="V146" s="312"/>
      <c r="W146" s="312"/>
      <c r="X146" s="312"/>
      <c r="Y146" s="312"/>
      <c r="Z146" s="312"/>
      <c r="AA146" s="312"/>
      <c r="AB146" s="312"/>
      <c r="AC146" s="312"/>
      <c r="AD146" s="312"/>
      <c r="AE146" s="312"/>
      <c r="AF146" s="312">
        <v>1167</v>
      </c>
      <c r="AG146" s="312"/>
      <c r="AH146" s="312"/>
      <c r="AI146" s="312"/>
      <c r="AJ146" s="312"/>
      <c r="AK146" s="312"/>
      <c r="AL146" s="312"/>
      <c r="AM146" s="312"/>
      <c r="AN146" s="312"/>
      <c r="AO146" s="312"/>
      <c r="AP146" s="312"/>
      <c r="AQ146" s="312"/>
    </row>
    <row r="147" spans="6:43" hidden="1">
      <c r="F147" s="312">
        <v>1.1100000000000001</v>
      </c>
      <c r="G147" s="312">
        <v>30151</v>
      </c>
      <c r="H147" s="312"/>
      <c r="I147" s="312">
        <v>0.93</v>
      </c>
      <c r="J147" s="312">
        <v>30156</v>
      </c>
      <c r="K147" s="312"/>
      <c r="L147" s="312">
        <v>0.39080799999999999</v>
      </c>
      <c r="M147" s="312">
        <v>30188</v>
      </c>
      <c r="N147" s="312"/>
      <c r="O147" s="312"/>
      <c r="P147" s="312"/>
      <c r="Q147" s="312"/>
      <c r="R147" s="312"/>
      <c r="S147" s="312"/>
      <c r="T147" s="312"/>
      <c r="U147" s="312"/>
      <c r="V147" s="312"/>
      <c r="W147" s="312"/>
      <c r="X147" s="312"/>
      <c r="Y147" s="312"/>
      <c r="Z147" s="312"/>
      <c r="AA147" s="312"/>
      <c r="AB147" s="312"/>
      <c r="AC147" s="312"/>
      <c r="AD147" s="312"/>
      <c r="AE147" s="312"/>
      <c r="AF147" s="312">
        <v>1173</v>
      </c>
      <c r="AG147" s="312"/>
      <c r="AH147" s="312"/>
      <c r="AI147" s="312"/>
      <c r="AJ147" s="312"/>
      <c r="AK147" s="312"/>
      <c r="AL147" s="312"/>
      <c r="AM147" s="312"/>
      <c r="AN147" s="312"/>
      <c r="AO147" s="312"/>
      <c r="AP147" s="312"/>
      <c r="AQ147" s="312"/>
    </row>
    <row r="148" spans="6:43" hidden="1">
      <c r="F148" s="312">
        <v>1.1100000000000001</v>
      </c>
      <c r="G148" s="312">
        <v>30152</v>
      </c>
      <c r="H148" s="312"/>
      <c r="I148" s="312">
        <v>0.93</v>
      </c>
      <c r="J148" s="312">
        <v>30157</v>
      </c>
      <c r="K148" s="312"/>
      <c r="L148" s="312">
        <v>0.373444</v>
      </c>
      <c r="M148" s="312">
        <v>30189</v>
      </c>
      <c r="N148" s="312"/>
      <c r="O148" s="312"/>
      <c r="P148" s="312"/>
      <c r="Q148" s="312"/>
      <c r="R148" s="312"/>
      <c r="S148" s="312"/>
      <c r="T148" s="312"/>
      <c r="U148" s="312"/>
      <c r="V148" s="312"/>
      <c r="W148" s="312"/>
      <c r="X148" s="312"/>
      <c r="Y148" s="312"/>
      <c r="Z148" s="312"/>
      <c r="AA148" s="312"/>
      <c r="AB148" s="312"/>
      <c r="AC148" s="312"/>
      <c r="AD148" s="312"/>
      <c r="AE148" s="312"/>
      <c r="AF148" s="312">
        <v>1174</v>
      </c>
      <c r="AG148" s="312"/>
      <c r="AH148" s="312"/>
      <c r="AI148" s="312"/>
      <c r="AJ148" s="312"/>
      <c r="AK148" s="312"/>
      <c r="AL148" s="312"/>
      <c r="AM148" s="312"/>
      <c r="AN148" s="312"/>
      <c r="AO148" s="312"/>
      <c r="AP148" s="312"/>
      <c r="AQ148" s="312"/>
    </row>
    <row r="149" spans="6:43" hidden="1">
      <c r="F149" s="312">
        <v>1.1100000000000001</v>
      </c>
      <c r="G149" s="312">
        <v>30153</v>
      </c>
      <c r="H149" s="312"/>
      <c r="I149" s="312">
        <v>0.93</v>
      </c>
      <c r="J149" s="312">
        <v>30158</v>
      </c>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v>1175</v>
      </c>
      <c r="AG149" s="312"/>
      <c r="AH149" s="312"/>
      <c r="AI149" s="312"/>
      <c r="AJ149" s="312"/>
      <c r="AK149" s="312"/>
      <c r="AL149" s="312"/>
      <c r="AM149" s="312"/>
      <c r="AN149" s="312"/>
      <c r="AO149" s="312"/>
      <c r="AP149" s="312"/>
      <c r="AQ149" s="312"/>
    </row>
    <row r="150" spans="6:43" hidden="1">
      <c r="F150" s="312">
        <v>1.1100000000000001</v>
      </c>
      <c r="G150" s="312">
        <v>30732</v>
      </c>
      <c r="H150" s="312"/>
      <c r="I150" s="312">
        <v>0.93</v>
      </c>
      <c r="J150" s="312">
        <v>30159</v>
      </c>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v>1176</v>
      </c>
      <c r="AG150" s="312"/>
      <c r="AH150" s="312"/>
      <c r="AI150" s="312"/>
      <c r="AJ150" s="312"/>
      <c r="AK150" s="312"/>
      <c r="AL150" s="312"/>
      <c r="AM150" s="312"/>
      <c r="AN150" s="312"/>
      <c r="AO150" s="312"/>
      <c r="AP150" s="312"/>
      <c r="AQ150" s="312"/>
    </row>
    <row r="151" spans="6:43" hidden="1">
      <c r="F151" s="312">
        <v>1.1100000000000001</v>
      </c>
      <c r="G151" s="312">
        <v>30733</v>
      </c>
      <c r="H151" s="312"/>
      <c r="I151" s="312">
        <v>0.93</v>
      </c>
      <c r="J151" s="312">
        <v>30160</v>
      </c>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v>1177</v>
      </c>
      <c r="AG151" s="312"/>
      <c r="AH151" s="312"/>
      <c r="AI151" s="312"/>
      <c r="AJ151" s="312"/>
      <c r="AK151" s="312"/>
      <c r="AL151" s="312"/>
      <c r="AM151" s="312"/>
      <c r="AN151" s="312"/>
      <c r="AO151" s="312"/>
      <c r="AP151" s="312"/>
      <c r="AQ151" s="312"/>
    </row>
    <row r="152" spans="6:43" hidden="1">
      <c r="F152" s="312">
        <v>1.1100000000000001</v>
      </c>
      <c r="G152" s="312">
        <v>30734</v>
      </c>
      <c r="H152" s="312"/>
      <c r="I152" s="312">
        <v>0.93</v>
      </c>
      <c r="J152" s="312">
        <v>30161</v>
      </c>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v>1178</v>
      </c>
      <c r="AG152" s="312"/>
      <c r="AH152" s="312"/>
      <c r="AI152" s="312"/>
      <c r="AJ152" s="312"/>
      <c r="AK152" s="312"/>
      <c r="AL152" s="312"/>
      <c r="AM152" s="312"/>
      <c r="AN152" s="312"/>
      <c r="AO152" s="312"/>
      <c r="AP152" s="312"/>
      <c r="AQ152" s="312"/>
    </row>
    <row r="153" spans="6:43" hidden="1">
      <c r="F153" s="312">
        <v>0.93</v>
      </c>
      <c r="G153" s="312">
        <v>30154</v>
      </c>
      <c r="H153" s="312"/>
      <c r="I153" s="312">
        <v>0.93</v>
      </c>
      <c r="J153" s="312">
        <v>30162</v>
      </c>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v>1179</v>
      </c>
      <c r="AG153" s="312"/>
      <c r="AH153" s="312"/>
      <c r="AI153" s="312"/>
      <c r="AJ153" s="312"/>
      <c r="AK153" s="312"/>
      <c r="AL153" s="312"/>
      <c r="AM153" s="312"/>
      <c r="AN153" s="312"/>
      <c r="AO153" s="312"/>
      <c r="AP153" s="312"/>
      <c r="AQ153" s="312"/>
    </row>
    <row r="154" spans="6:43" hidden="1">
      <c r="F154" s="312">
        <v>0.93</v>
      </c>
      <c r="G154" s="312">
        <v>30155</v>
      </c>
      <c r="H154" s="312"/>
      <c r="I154" s="312">
        <v>0.93</v>
      </c>
      <c r="J154" s="312">
        <v>30163</v>
      </c>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51">
        <v>29386</v>
      </c>
      <c r="AG154" s="312"/>
      <c r="AH154" s="312"/>
      <c r="AI154" s="312"/>
      <c r="AJ154" s="312"/>
      <c r="AK154" s="312"/>
      <c r="AL154" s="312"/>
      <c r="AM154" s="312"/>
      <c r="AN154" s="312"/>
      <c r="AO154" s="312"/>
      <c r="AP154" s="312"/>
      <c r="AQ154" s="312"/>
    </row>
    <row r="155" spans="6:43" hidden="1">
      <c r="F155" s="312">
        <v>0.93</v>
      </c>
      <c r="G155" s="312">
        <v>30156</v>
      </c>
      <c r="H155" s="312"/>
      <c r="I155" s="312">
        <v>0.93</v>
      </c>
      <c r="J155" s="312">
        <v>30164</v>
      </c>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51">
        <v>29387</v>
      </c>
      <c r="AG155" s="312"/>
      <c r="AH155" s="312"/>
      <c r="AI155" s="312"/>
      <c r="AJ155" s="312"/>
      <c r="AK155" s="312"/>
      <c r="AL155" s="312"/>
      <c r="AM155" s="312"/>
      <c r="AN155" s="312"/>
      <c r="AO155" s="312"/>
      <c r="AP155" s="312"/>
      <c r="AQ155" s="312"/>
    </row>
    <row r="156" spans="6:43" hidden="1">
      <c r="F156" s="312">
        <v>0.93</v>
      </c>
      <c r="G156" s="312">
        <v>30157</v>
      </c>
      <c r="H156" s="312"/>
      <c r="I156" s="312">
        <v>0.93</v>
      </c>
      <c r="J156" s="312">
        <v>30165</v>
      </c>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312"/>
      <c r="AH156" s="312"/>
      <c r="AI156" s="312"/>
      <c r="AJ156" s="312"/>
      <c r="AK156" s="312"/>
      <c r="AL156" s="312"/>
      <c r="AM156" s="312"/>
      <c r="AN156" s="312"/>
      <c r="AO156" s="312"/>
      <c r="AP156" s="312"/>
      <c r="AQ156" s="312"/>
    </row>
    <row r="157" spans="6:43" hidden="1">
      <c r="F157" s="312">
        <v>0.93</v>
      </c>
      <c r="G157" s="312">
        <v>30158</v>
      </c>
      <c r="H157" s="312"/>
      <c r="I157" s="312">
        <v>0.57799999999999996</v>
      </c>
      <c r="J157" s="312">
        <v>30173</v>
      </c>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312"/>
      <c r="AH157" s="312"/>
      <c r="AI157" s="312"/>
      <c r="AJ157" s="312"/>
      <c r="AK157" s="312"/>
      <c r="AL157" s="312"/>
      <c r="AM157" s="312"/>
      <c r="AN157" s="312"/>
      <c r="AO157" s="312"/>
      <c r="AP157" s="312"/>
      <c r="AQ157" s="312"/>
    </row>
    <row r="158" spans="6:43" hidden="1">
      <c r="F158" s="312">
        <v>0.93</v>
      </c>
      <c r="G158" s="312">
        <v>30159</v>
      </c>
      <c r="H158" s="312"/>
      <c r="I158" s="312">
        <v>0.50600000000000001</v>
      </c>
      <c r="J158" s="312">
        <v>30174</v>
      </c>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c r="AH158" s="312"/>
      <c r="AI158" s="312"/>
      <c r="AJ158" s="312"/>
      <c r="AK158" s="312"/>
      <c r="AL158" s="312"/>
      <c r="AM158" s="312"/>
      <c r="AN158" s="312"/>
      <c r="AO158" s="312"/>
      <c r="AP158" s="312"/>
      <c r="AQ158" s="312"/>
    </row>
    <row r="159" spans="6:43" hidden="1">
      <c r="F159" s="312">
        <v>0.93</v>
      </c>
      <c r="G159" s="312">
        <v>30160</v>
      </c>
      <c r="H159" s="312"/>
      <c r="I159" s="312">
        <v>0.50258599999999998</v>
      </c>
      <c r="J159" s="312">
        <v>30175</v>
      </c>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312"/>
      <c r="AH159" s="312"/>
      <c r="AI159" s="312"/>
      <c r="AJ159" s="312"/>
      <c r="AK159" s="312"/>
      <c r="AL159" s="312"/>
      <c r="AM159" s="312"/>
      <c r="AN159" s="312"/>
      <c r="AO159" s="312"/>
      <c r="AP159" s="312"/>
      <c r="AQ159" s="312"/>
    </row>
    <row r="160" spans="6:43" hidden="1">
      <c r="F160" s="312">
        <v>0.93</v>
      </c>
      <c r="G160" s="312">
        <v>30161</v>
      </c>
      <c r="H160" s="312"/>
      <c r="I160" s="312">
        <v>0.46500000000000002</v>
      </c>
      <c r="J160" s="312">
        <v>30176</v>
      </c>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312"/>
      <c r="AH160" s="312"/>
      <c r="AI160" s="312"/>
      <c r="AJ160" s="312"/>
      <c r="AK160" s="312"/>
      <c r="AL160" s="312"/>
      <c r="AM160" s="312"/>
      <c r="AN160" s="312"/>
      <c r="AO160" s="312"/>
      <c r="AP160" s="312"/>
      <c r="AQ160" s="312"/>
    </row>
    <row r="161" spans="6:43" hidden="1">
      <c r="F161" s="312">
        <v>0.93</v>
      </c>
      <c r="G161" s="312">
        <v>30162</v>
      </c>
      <c r="H161" s="312"/>
      <c r="I161" s="312">
        <v>0.46500000000000002</v>
      </c>
      <c r="J161" s="312">
        <v>30177</v>
      </c>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312"/>
      <c r="AH161" s="312"/>
      <c r="AI161" s="312"/>
      <c r="AJ161" s="312"/>
      <c r="AK161" s="312"/>
      <c r="AL161" s="312"/>
      <c r="AM161" s="312"/>
      <c r="AN161" s="312"/>
      <c r="AO161" s="312"/>
      <c r="AP161" s="312"/>
      <c r="AQ161" s="312"/>
    </row>
    <row r="162" spans="6:43" hidden="1">
      <c r="F162" s="312">
        <v>0.93</v>
      </c>
      <c r="G162" s="312">
        <v>30163</v>
      </c>
      <c r="H162" s="312"/>
      <c r="I162" s="312">
        <v>0.46500000000000002</v>
      </c>
      <c r="J162" s="312">
        <v>30178</v>
      </c>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312"/>
      <c r="AH162" s="312"/>
      <c r="AI162" s="312"/>
      <c r="AJ162" s="312"/>
      <c r="AK162" s="312"/>
      <c r="AL162" s="312"/>
      <c r="AM162" s="312"/>
      <c r="AN162" s="312"/>
      <c r="AO162" s="312"/>
      <c r="AP162" s="312"/>
      <c r="AQ162" s="312"/>
    </row>
    <row r="163" spans="6:43" hidden="1">
      <c r="F163" s="312">
        <v>0.93</v>
      </c>
      <c r="G163" s="312">
        <v>30164</v>
      </c>
      <c r="H163" s="312"/>
      <c r="I163" s="312">
        <v>0.46500000000000002</v>
      </c>
      <c r="J163" s="312">
        <v>30179</v>
      </c>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312"/>
      <c r="AH163" s="312"/>
      <c r="AI163" s="312"/>
      <c r="AJ163" s="312"/>
      <c r="AK163" s="312"/>
      <c r="AL163" s="312"/>
      <c r="AM163" s="312"/>
      <c r="AN163" s="312"/>
      <c r="AO163" s="312"/>
      <c r="AP163" s="312"/>
      <c r="AQ163" s="312"/>
    </row>
    <row r="164" spans="6:43" hidden="1">
      <c r="F164" s="312">
        <v>0.93</v>
      </c>
      <c r="G164" s="312">
        <v>30165</v>
      </c>
      <c r="H164" s="312"/>
      <c r="I164" s="312">
        <v>0.46500000000000002</v>
      </c>
      <c r="J164" s="312">
        <v>30180</v>
      </c>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312"/>
      <c r="AH164" s="312"/>
      <c r="AI164" s="312"/>
      <c r="AJ164" s="312"/>
      <c r="AK164" s="312"/>
      <c r="AL164" s="312"/>
      <c r="AM164" s="312"/>
      <c r="AN164" s="312"/>
      <c r="AO164" s="312"/>
      <c r="AP164" s="312"/>
      <c r="AQ164" s="312"/>
    </row>
    <row r="165" spans="6:43" hidden="1">
      <c r="F165" s="312">
        <v>0.93</v>
      </c>
      <c r="G165" s="312">
        <v>30726</v>
      </c>
      <c r="H165" s="312"/>
      <c r="I165" s="312">
        <v>0.46500000000000002</v>
      </c>
      <c r="J165" s="312">
        <v>30181</v>
      </c>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c r="AG165" s="312"/>
      <c r="AH165" s="312"/>
      <c r="AI165" s="312"/>
      <c r="AJ165" s="312"/>
      <c r="AK165" s="312"/>
      <c r="AL165" s="312"/>
      <c r="AM165" s="312"/>
      <c r="AN165" s="312"/>
      <c r="AO165" s="312"/>
      <c r="AP165" s="312"/>
      <c r="AQ165" s="312"/>
    </row>
    <row r="166" spans="6:43" hidden="1">
      <c r="F166" s="312">
        <v>0.86826999999999999</v>
      </c>
      <c r="G166" s="312">
        <v>30166</v>
      </c>
      <c r="H166" s="312"/>
      <c r="I166" s="312">
        <v>0.46500000000000002</v>
      </c>
      <c r="J166" s="312">
        <v>30182</v>
      </c>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c r="AG166" s="312"/>
      <c r="AH166" s="312"/>
      <c r="AI166" s="312"/>
      <c r="AJ166" s="312"/>
      <c r="AK166" s="312"/>
      <c r="AL166" s="312"/>
      <c r="AM166" s="312"/>
      <c r="AN166" s="312"/>
      <c r="AO166" s="312"/>
      <c r="AP166" s="312"/>
      <c r="AQ166" s="312"/>
    </row>
    <row r="167" spans="6:43" hidden="1">
      <c r="F167" s="312">
        <v>0.83</v>
      </c>
      <c r="G167" s="312">
        <v>31551</v>
      </c>
      <c r="H167" s="312"/>
      <c r="I167" s="312">
        <v>0.46500000000000002</v>
      </c>
      <c r="J167" s="312">
        <v>30183</v>
      </c>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c r="AG167" s="312"/>
      <c r="AH167" s="312"/>
      <c r="AI167" s="312"/>
      <c r="AJ167" s="312"/>
      <c r="AK167" s="312"/>
      <c r="AL167" s="312"/>
      <c r="AM167" s="312"/>
      <c r="AN167" s="312"/>
      <c r="AO167" s="312"/>
      <c r="AP167" s="312"/>
      <c r="AQ167" s="312"/>
    </row>
    <row r="168" spans="6:43" hidden="1">
      <c r="F168" s="312">
        <v>0.80879100000000004</v>
      </c>
      <c r="G168" s="312">
        <v>30167</v>
      </c>
      <c r="H168" s="312"/>
      <c r="I168" s="312">
        <v>0.46500000000000002</v>
      </c>
      <c r="J168" s="312">
        <v>30184</v>
      </c>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c r="AM168" s="312"/>
      <c r="AN168" s="312"/>
      <c r="AO168" s="312"/>
      <c r="AP168" s="312"/>
      <c r="AQ168" s="312"/>
    </row>
    <row r="169" spans="6:43" hidden="1">
      <c r="F169" s="312">
        <v>0.79142800000000002</v>
      </c>
      <c r="G169" s="312">
        <v>30168</v>
      </c>
      <c r="H169" s="312"/>
      <c r="I169" s="312">
        <v>0.46500000000000002</v>
      </c>
      <c r="J169" s="312">
        <v>30185</v>
      </c>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c r="AG169" s="312"/>
      <c r="AH169" s="312"/>
      <c r="AI169" s="312"/>
      <c r="AJ169" s="312"/>
      <c r="AK169" s="312"/>
      <c r="AL169" s="312"/>
      <c r="AM169" s="312"/>
      <c r="AN169" s="312"/>
      <c r="AO169" s="312"/>
      <c r="AP169" s="312"/>
      <c r="AQ169" s="312"/>
    </row>
    <row r="170" spans="6:43" hidden="1">
      <c r="F170" s="312">
        <v>0.77788400000000002</v>
      </c>
      <c r="G170" s="312">
        <v>30169</v>
      </c>
      <c r="H170" s="312"/>
      <c r="I170" s="312">
        <v>0.46500000000000002</v>
      </c>
      <c r="J170" s="312">
        <v>30186</v>
      </c>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c r="AG170" s="312"/>
      <c r="AH170" s="312"/>
      <c r="AI170" s="312"/>
      <c r="AJ170" s="312"/>
      <c r="AK170" s="312"/>
      <c r="AL170" s="312"/>
      <c r="AM170" s="312"/>
      <c r="AN170" s="312"/>
      <c r="AO170" s="312"/>
      <c r="AP170" s="312"/>
      <c r="AQ170" s="312"/>
    </row>
    <row r="171" spans="6:43" hidden="1">
      <c r="F171" s="312">
        <v>0.734711</v>
      </c>
      <c r="G171" s="312">
        <v>30170</v>
      </c>
      <c r="H171" s="312"/>
      <c r="I171" s="312">
        <v>0.46500000000000002</v>
      </c>
      <c r="J171" s="312">
        <v>30187</v>
      </c>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c r="AM171" s="312"/>
      <c r="AN171" s="312"/>
      <c r="AO171" s="312"/>
      <c r="AP171" s="312"/>
      <c r="AQ171" s="312"/>
    </row>
    <row r="172" spans="6:43" hidden="1">
      <c r="F172" s="312">
        <v>0.72123700000000002</v>
      </c>
      <c r="G172" s="312">
        <v>30171</v>
      </c>
      <c r="H172" s="312"/>
      <c r="I172" s="312">
        <v>0.46500000000000002</v>
      </c>
      <c r="J172" s="312">
        <v>30728</v>
      </c>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c r="AM172" s="312"/>
      <c r="AN172" s="312"/>
      <c r="AO172" s="312"/>
      <c r="AP172" s="312"/>
      <c r="AQ172" s="312"/>
    </row>
    <row r="173" spans="6:43" hidden="1">
      <c r="F173" s="312">
        <v>0.71972999999999998</v>
      </c>
      <c r="G173" s="312">
        <v>30172</v>
      </c>
      <c r="H173" s="312"/>
      <c r="I173" s="312">
        <v>0.24099999999999999</v>
      </c>
      <c r="J173" s="312">
        <v>30190</v>
      </c>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c r="AM173" s="312"/>
      <c r="AN173" s="312"/>
      <c r="AO173" s="312"/>
      <c r="AP173" s="312"/>
      <c r="AQ173" s="312"/>
    </row>
    <row r="174" spans="6:43" hidden="1">
      <c r="F174" s="312">
        <v>0.58699999999999997</v>
      </c>
      <c r="G174" s="312">
        <v>30730</v>
      </c>
      <c r="H174" s="312"/>
      <c r="I174" s="312">
        <v>0.18775249999999999</v>
      </c>
      <c r="J174" s="312">
        <v>30731</v>
      </c>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c r="AM174" s="312"/>
      <c r="AN174" s="312"/>
      <c r="AO174" s="312"/>
      <c r="AP174" s="312"/>
      <c r="AQ174" s="312"/>
    </row>
    <row r="175" spans="6:43" hidden="1">
      <c r="F175" s="312">
        <v>0.57799999999999996</v>
      </c>
      <c r="G175" s="312">
        <v>30173</v>
      </c>
      <c r="H175" s="312"/>
      <c r="I175" s="312">
        <v>0.13194805194805195</v>
      </c>
      <c r="J175" s="312">
        <v>30735</v>
      </c>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row>
    <row r="176" spans="6:43" hidden="1">
      <c r="F176" s="312">
        <v>0.55378692307692312</v>
      </c>
      <c r="G176" s="312">
        <v>30387</v>
      </c>
      <c r="H176" s="312"/>
      <c r="I176" s="312">
        <v>8.77E-2</v>
      </c>
      <c r="J176" s="312">
        <v>30194</v>
      </c>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c r="AM176" s="312"/>
      <c r="AN176" s="312"/>
      <c r="AO176" s="312"/>
      <c r="AP176" s="312"/>
      <c r="AQ176" s="312"/>
    </row>
    <row r="177" spans="6:43" hidden="1">
      <c r="F177" s="312">
        <v>0.52700000000000002</v>
      </c>
      <c r="G177" s="312">
        <v>31552</v>
      </c>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row>
    <row r="178" spans="6:43" hidden="1">
      <c r="F178" s="312">
        <v>0.50600000000000001</v>
      </c>
      <c r="G178" s="312">
        <v>30174</v>
      </c>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c r="AM178" s="312"/>
      <c r="AN178" s="312"/>
      <c r="AO178" s="312"/>
      <c r="AP178" s="312"/>
      <c r="AQ178" s="312"/>
    </row>
    <row r="179" spans="6:43" hidden="1">
      <c r="F179" s="312">
        <v>0.50258599999999998</v>
      </c>
      <c r="G179" s="312">
        <v>30175</v>
      </c>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c r="AM179" s="312"/>
      <c r="AN179" s="312"/>
      <c r="AO179" s="312"/>
      <c r="AP179" s="312"/>
      <c r="AQ179" s="312"/>
    </row>
    <row r="180" spans="6:43" hidden="1">
      <c r="F180" s="312">
        <v>0.46500000000000002</v>
      </c>
      <c r="G180" s="312">
        <v>30176</v>
      </c>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c r="AM180" s="312"/>
      <c r="AN180" s="312"/>
      <c r="AO180" s="312"/>
      <c r="AP180" s="312"/>
      <c r="AQ180" s="312"/>
    </row>
    <row r="181" spans="6:43" hidden="1">
      <c r="F181" s="312">
        <v>0.46500000000000002</v>
      </c>
      <c r="G181" s="312">
        <v>30177</v>
      </c>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c r="AM181" s="312"/>
      <c r="AN181" s="312"/>
      <c r="AO181" s="312"/>
      <c r="AP181" s="312"/>
      <c r="AQ181" s="312"/>
    </row>
    <row r="182" spans="6:43" hidden="1">
      <c r="F182" s="312">
        <v>0.46500000000000002</v>
      </c>
      <c r="G182" s="312">
        <v>30178</v>
      </c>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c r="AM182" s="312"/>
      <c r="AN182" s="312"/>
      <c r="AO182" s="312"/>
      <c r="AP182" s="312"/>
      <c r="AQ182" s="312"/>
    </row>
    <row r="183" spans="6:43" hidden="1">
      <c r="F183" s="312">
        <v>0.46500000000000002</v>
      </c>
      <c r="G183" s="312">
        <v>30179</v>
      </c>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c r="AM183" s="312"/>
      <c r="AN183" s="312"/>
      <c r="AO183" s="312"/>
      <c r="AP183" s="312"/>
      <c r="AQ183" s="312"/>
    </row>
    <row r="184" spans="6:43" hidden="1">
      <c r="F184" s="312">
        <v>0.46500000000000002</v>
      </c>
      <c r="G184" s="312">
        <v>30180</v>
      </c>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c r="AM184" s="312"/>
      <c r="AN184" s="312"/>
      <c r="AO184" s="312"/>
      <c r="AP184" s="312"/>
      <c r="AQ184" s="312"/>
    </row>
    <row r="185" spans="6:43" hidden="1">
      <c r="F185" s="312">
        <v>0.46500000000000002</v>
      </c>
      <c r="G185" s="312">
        <v>30181</v>
      </c>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c r="AM185" s="312"/>
      <c r="AN185" s="312"/>
      <c r="AO185" s="312"/>
      <c r="AP185" s="312"/>
      <c r="AQ185" s="312"/>
    </row>
    <row r="186" spans="6:43" hidden="1">
      <c r="F186" s="312">
        <v>0.46500000000000002</v>
      </c>
      <c r="G186" s="312">
        <v>30182</v>
      </c>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c r="AM186" s="312"/>
      <c r="AN186" s="312"/>
      <c r="AO186" s="312"/>
      <c r="AP186" s="312"/>
      <c r="AQ186" s="312"/>
    </row>
    <row r="187" spans="6:43" hidden="1">
      <c r="F187" s="312">
        <v>0.46500000000000002</v>
      </c>
      <c r="G187" s="312">
        <v>30183</v>
      </c>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c r="AM187" s="312"/>
      <c r="AN187" s="312"/>
      <c r="AO187" s="312"/>
      <c r="AP187" s="312"/>
      <c r="AQ187" s="312"/>
    </row>
    <row r="188" spans="6:43" hidden="1">
      <c r="F188" s="312">
        <v>0.46500000000000002</v>
      </c>
      <c r="G188" s="312">
        <v>30184</v>
      </c>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c r="AM188" s="312"/>
      <c r="AN188" s="312"/>
      <c r="AO188" s="312"/>
      <c r="AP188" s="312"/>
      <c r="AQ188" s="312"/>
    </row>
    <row r="189" spans="6:43" hidden="1">
      <c r="F189" s="312">
        <v>0.46500000000000002</v>
      </c>
      <c r="G189" s="312">
        <v>30185</v>
      </c>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row>
    <row r="190" spans="6:43" hidden="1">
      <c r="F190" s="312">
        <v>0.46500000000000002</v>
      </c>
      <c r="G190" s="312">
        <v>30186</v>
      </c>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row>
    <row r="191" spans="6:43" hidden="1">
      <c r="F191" s="312">
        <v>0.46500000000000002</v>
      </c>
      <c r="G191" s="312">
        <v>30187</v>
      </c>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row>
    <row r="192" spans="6:43" hidden="1">
      <c r="F192" s="312">
        <v>0.46500000000000002</v>
      </c>
      <c r="G192" s="312">
        <v>30727</v>
      </c>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row>
    <row r="193" spans="6:43" hidden="1">
      <c r="F193" s="312">
        <v>0.46500000000000002</v>
      </c>
      <c r="G193" s="312">
        <v>30728</v>
      </c>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row>
    <row r="194" spans="6:43" hidden="1">
      <c r="F194" s="312">
        <v>0.46500000000000002</v>
      </c>
      <c r="G194" s="312">
        <v>30729</v>
      </c>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row>
    <row r="195" spans="6:43" hidden="1">
      <c r="F195" s="312">
        <v>0.39080799999999999</v>
      </c>
      <c r="G195" s="312">
        <v>30188</v>
      </c>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row>
    <row r="196" spans="6:43" hidden="1">
      <c r="F196" s="312">
        <v>0.373444</v>
      </c>
      <c r="G196" s="312">
        <v>30189</v>
      </c>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c r="AM196" s="312"/>
      <c r="AN196" s="312"/>
      <c r="AO196" s="312"/>
      <c r="AP196" s="312"/>
      <c r="AQ196" s="312"/>
    </row>
    <row r="197" spans="6:43" hidden="1">
      <c r="F197" s="312">
        <v>0.24099999999999999</v>
      </c>
      <c r="G197" s="312">
        <v>30190</v>
      </c>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c r="AM197" s="312"/>
      <c r="AN197" s="312"/>
      <c r="AO197" s="312"/>
      <c r="AP197" s="312"/>
      <c r="AQ197" s="312"/>
    </row>
    <row r="198" spans="6:43" hidden="1">
      <c r="F198" s="312">
        <v>0.18775249999999999</v>
      </c>
      <c r="G198" s="312">
        <v>30731</v>
      </c>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c r="AM198" s="312"/>
      <c r="AN198" s="312"/>
      <c r="AO198" s="312"/>
      <c r="AP198" s="312"/>
      <c r="AQ198" s="312"/>
    </row>
    <row r="199" spans="6:43" hidden="1">
      <c r="F199" s="312">
        <v>0.156</v>
      </c>
      <c r="G199" s="312">
        <v>30191</v>
      </c>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c r="AM199" s="312"/>
      <c r="AN199" s="312"/>
      <c r="AO199" s="312"/>
      <c r="AP199" s="312"/>
      <c r="AQ199" s="312"/>
    </row>
    <row r="200" spans="6:43" hidden="1">
      <c r="F200" s="312">
        <v>0.1405639913232104</v>
      </c>
      <c r="G200" s="312">
        <v>31545</v>
      </c>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c r="AM200" s="312"/>
      <c r="AN200" s="312"/>
      <c r="AO200" s="312"/>
      <c r="AP200" s="312"/>
      <c r="AQ200" s="312"/>
    </row>
    <row r="201" spans="6:43" hidden="1">
      <c r="F201" s="312">
        <v>0.13194805194805195</v>
      </c>
      <c r="G201" s="312">
        <v>30735</v>
      </c>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c r="AM201" s="312"/>
      <c r="AN201" s="312"/>
      <c r="AO201" s="312"/>
      <c r="AP201" s="312"/>
      <c r="AQ201" s="312"/>
    </row>
    <row r="202" spans="6:43" hidden="1">
      <c r="F202" s="312">
        <v>0.123</v>
      </c>
      <c r="G202" s="312">
        <v>30192</v>
      </c>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c r="AM202" s="312"/>
      <c r="AN202" s="312"/>
      <c r="AO202" s="312"/>
      <c r="AP202" s="312"/>
      <c r="AQ202" s="312"/>
    </row>
    <row r="203" spans="6:43" hidden="1">
      <c r="F203" s="312">
        <v>0.111</v>
      </c>
      <c r="G203" s="312">
        <v>30193</v>
      </c>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c r="AM203" s="312"/>
      <c r="AN203" s="312"/>
      <c r="AO203" s="312"/>
      <c r="AP203" s="312"/>
      <c r="AQ203" s="312"/>
    </row>
    <row r="204" spans="6:43" hidden="1">
      <c r="F204" s="312">
        <v>8.77E-2</v>
      </c>
      <c r="G204" s="312">
        <v>30194</v>
      </c>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c r="AM204" s="312"/>
      <c r="AN204" s="312"/>
      <c r="AO204" s="312"/>
      <c r="AP204" s="312"/>
      <c r="AQ204" s="312"/>
    </row>
    <row r="205" spans="6:43" hidden="1">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c r="AM205" s="312"/>
      <c r="AN205" s="312"/>
      <c r="AO205" s="312"/>
      <c r="AP205" s="312"/>
      <c r="AQ205" s="312"/>
    </row>
    <row r="206" spans="6:43" hidden="1">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c r="AM206" s="312"/>
      <c r="AN206" s="312"/>
      <c r="AO206" s="312"/>
      <c r="AP206" s="312"/>
      <c r="AQ206" s="312"/>
    </row>
    <row r="207" spans="6:43" hidden="1">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c r="AM207" s="312"/>
      <c r="AN207" s="312"/>
      <c r="AO207" s="312"/>
      <c r="AP207" s="312"/>
      <c r="AQ207" s="312"/>
    </row>
    <row r="208" spans="6:43" hidden="1">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c r="AM208" s="312"/>
      <c r="AN208" s="312"/>
      <c r="AO208" s="312"/>
      <c r="AP208" s="312"/>
      <c r="AQ208" s="312"/>
    </row>
    <row r="209" spans="6:43" hidden="1">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c r="AM209" s="312"/>
      <c r="AN209" s="312"/>
      <c r="AO209" s="312"/>
      <c r="AP209" s="312"/>
      <c r="AQ209" s="312"/>
    </row>
    <row r="210" spans="6:43" hidden="1">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c r="AM210" s="312"/>
      <c r="AN210" s="312"/>
      <c r="AO210" s="312"/>
      <c r="AP210" s="312"/>
      <c r="AQ210" s="312"/>
    </row>
    <row r="211" spans="6:43" hidden="1">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c r="AM211" s="312"/>
      <c r="AN211" s="312"/>
      <c r="AO211" s="312"/>
      <c r="AP211" s="312"/>
      <c r="AQ211" s="312"/>
    </row>
    <row r="212" spans="6:43" hidden="1">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c r="AM212" s="312"/>
      <c r="AN212" s="312"/>
      <c r="AO212" s="312"/>
      <c r="AP212" s="312"/>
      <c r="AQ212" s="312"/>
    </row>
    <row r="213" spans="6:43" hidden="1">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row>
    <row r="214" spans="6:43" hidden="1">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row>
    <row r="215" spans="6:43" hidden="1">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row>
    <row r="216" spans="6:43" hidden="1">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row>
    <row r="217" spans="6:43" hidden="1">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row>
    <row r="218" spans="6:43" hidden="1">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row>
    <row r="219" spans="6:43" hidden="1">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row>
    <row r="220" spans="6:43" hidden="1">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row>
    <row r="221" spans="6:43" hidden="1">
      <c r="F221" s="312"/>
      <c r="G221" s="312"/>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row>
    <row r="222" spans="6:43" hidden="1">
      <c r="F222" s="312"/>
      <c r="G222" s="312"/>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row>
    <row r="223" spans="6:43" hidden="1">
      <c r="F223" s="312"/>
      <c r="G223" s="312"/>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row>
    <row r="224" spans="6:43" hidden="1">
      <c r="F224" s="312"/>
      <c r="G224" s="312"/>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row>
    <row r="225" spans="6:43" hidden="1">
      <c r="F225" s="312"/>
      <c r="G225" s="312"/>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row>
    <row r="226" spans="6:43" hidden="1">
      <c r="F226" s="312"/>
      <c r="G226" s="312"/>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row>
    <row r="227" spans="6:43" hidden="1">
      <c r="F227" s="312"/>
      <c r="G227" s="312"/>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row>
    <row r="228" spans="6:43" hidden="1">
      <c r="F228" s="312"/>
      <c r="G228" s="312"/>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row>
    <row r="229" spans="6:43" hidden="1">
      <c r="F229" s="312"/>
      <c r="G229" s="312"/>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row>
    <row r="230" spans="6:43" hidden="1">
      <c r="F230" s="312"/>
      <c r="G230" s="312"/>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row>
    <row r="231" spans="6:43" hidden="1">
      <c r="F231" s="312"/>
      <c r="G231" s="312"/>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row>
    <row r="232" spans="6:43" hidden="1">
      <c r="F232" s="312"/>
      <c r="G232" s="312"/>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row>
    <row r="233" spans="6:43" hidden="1">
      <c r="F233" s="312"/>
      <c r="G233" s="312"/>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row>
    <row r="234" spans="6:43" hidden="1">
      <c r="F234" s="312"/>
      <c r="G234" s="312"/>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row>
    <row r="235" spans="6:43" hidden="1">
      <c r="F235" s="312"/>
      <c r="G235" s="312"/>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row>
    <row r="236" spans="6:43" hidden="1">
      <c r="F236" s="312"/>
      <c r="G236" s="312"/>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row>
    <row r="237" spans="6:43" hidden="1">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row>
    <row r="238" spans="6:43" hidden="1">
      <c r="F238" s="312"/>
      <c r="G238" s="312"/>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row>
    <row r="239" spans="6:43" hidden="1">
      <c r="F239" s="312"/>
      <c r="G239" s="312"/>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row>
    <row r="240" spans="6:43" hidden="1">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row>
    <row r="241" spans="6:43" hidden="1">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row>
    <row r="242" spans="6:43" hidden="1">
      <c r="F242" s="312"/>
      <c r="G242" s="312"/>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row>
    <row r="243" spans="6:43" hidden="1">
      <c r="F243" s="312"/>
      <c r="G243" s="312"/>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row>
    <row r="244" spans="6:43" hidden="1">
      <c r="F244" s="312"/>
      <c r="G244" s="312"/>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row>
    <row r="245" spans="6:43" hidden="1">
      <c r="F245" s="312"/>
      <c r="G245" s="312"/>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row>
    <row r="246" spans="6:43" hidden="1">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row>
    <row r="247" spans="6:43" hidden="1">
      <c r="F247" s="312"/>
      <c r="G247" s="312"/>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row>
    <row r="248" spans="6:43" hidden="1">
      <c r="F248" s="312"/>
      <c r="G248" s="312"/>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row>
    <row r="249" spans="6:43" hidden="1">
      <c r="F249" s="312"/>
      <c r="G249" s="312"/>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row>
    <row r="250" spans="6:43" hidden="1">
      <c r="F250" s="312"/>
      <c r="G250" s="312"/>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row>
    <row r="251" spans="6:43" hidden="1">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row>
    <row r="252" spans="6:43" hidden="1">
      <c r="F252" s="312"/>
      <c r="G252" s="312"/>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row>
    <row r="253" spans="6:43" hidden="1">
      <c r="F253" s="312"/>
      <c r="G253" s="312"/>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row>
    <row r="254" spans="6:43" hidden="1">
      <c r="F254" s="312"/>
      <c r="G254" s="312"/>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row>
    <row r="255" spans="6:43" hidden="1">
      <c r="F255" s="312"/>
      <c r="G255" s="312"/>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row>
    <row r="256" spans="6:43" hidden="1">
      <c r="F256" s="312"/>
      <c r="G256" s="312"/>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row>
    <row r="257" spans="6:43" hidden="1">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row>
    <row r="258" spans="6:43" hidden="1">
      <c r="F258" s="312"/>
      <c r="G258" s="312"/>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row>
    <row r="259" spans="6:43" hidden="1">
      <c r="F259" s="312"/>
      <c r="G259" s="312"/>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row>
    <row r="260" spans="6:43" hidden="1">
      <c r="F260" s="312"/>
      <c r="G260" s="312"/>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row>
    <row r="261" spans="6:43" hidden="1">
      <c r="F261" s="312"/>
      <c r="G261" s="312"/>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row>
    <row r="262" spans="6:43" hidden="1">
      <c r="F262" s="312"/>
      <c r="G262" s="312"/>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row>
    <row r="263" spans="6:43" hidden="1">
      <c r="F263" s="312"/>
      <c r="G263" s="312"/>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row>
    <row r="264" spans="6:43" hidden="1">
      <c r="F264" s="312"/>
      <c r="G264" s="312"/>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row>
    <row r="265" spans="6:43" hidden="1">
      <c r="F265" s="312"/>
      <c r="G265" s="312"/>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row>
    <row r="266" spans="6:43" hidden="1">
      <c r="F266" s="312"/>
      <c r="G266" s="312"/>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row>
    <row r="267" spans="6:43" hidden="1">
      <c r="F267" s="312"/>
      <c r="G267" s="312"/>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row>
    <row r="268" spans="6:43" hidden="1">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row>
    <row r="269" spans="6:43" hidden="1">
      <c r="F269" s="312"/>
      <c r="G269" s="312"/>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row>
    <row r="270" spans="6:43" hidden="1">
      <c r="F270" s="312"/>
      <c r="G270" s="312"/>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row>
    <row r="271" spans="6:43" hidden="1">
      <c r="F271" s="312"/>
      <c r="G271" s="312"/>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row>
    <row r="272" spans="6:43" hidden="1">
      <c r="F272" s="312"/>
      <c r="G272" s="312"/>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row>
    <row r="273" spans="6:43" hidden="1">
      <c r="F273" s="312"/>
      <c r="G273" s="312"/>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row>
    <row r="274" spans="6:43" hidden="1">
      <c r="F274" s="312"/>
      <c r="G274" s="312"/>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row>
    <row r="275" spans="6:43" hidden="1">
      <c r="F275" s="312"/>
      <c r="G275" s="312"/>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row>
    <row r="276" spans="6:43" hidden="1">
      <c r="F276" s="312"/>
      <c r="G276" s="312"/>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row>
    <row r="277" spans="6:43" hidden="1">
      <c r="F277" s="312"/>
      <c r="G277" s="312"/>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row>
    <row r="278" spans="6:43" hidden="1">
      <c r="F278" s="312"/>
      <c r="G278" s="312"/>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row>
    <row r="279" spans="6:43" hidden="1">
      <c r="F279" s="312"/>
      <c r="G279" s="312"/>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row>
    <row r="280" spans="6:43" hidden="1">
      <c r="F280" s="312"/>
      <c r="G280" s="312"/>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row>
    <row r="281" spans="6:43" hidden="1">
      <c r="F281" s="312"/>
      <c r="G281" s="312"/>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row>
    <row r="282" spans="6:43" hidden="1">
      <c r="F282" s="312"/>
      <c r="G282" s="312"/>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row>
    <row r="283" spans="6:43" hidden="1">
      <c r="F283" s="312"/>
      <c r="G283" s="312"/>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row>
    <row r="284" spans="6:43" hidden="1">
      <c r="F284" s="312"/>
      <c r="G284" s="312"/>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row>
    <row r="285" spans="6:43" hidden="1">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row>
    <row r="286" spans="6:43" hidden="1">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row>
    <row r="287" spans="6:43" hidden="1">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row>
    <row r="288" spans="6:43" hidden="1">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row>
    <row r="289" spans="6:43" hidden="1">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row>
    <row r="290" spans="6:43" hidden="1">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row>
    <row r="291" spans="6:43" hidden="1">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row>
    <row r="292" spans="6:43" hidden="1">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row>
    <row r="293" spans="6:43" hidden="1">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row>
    <row r="294" spans="6:43" hidden="1">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row>
    <row r="295" spans="6:43" hidden="1">
      <c r="F295" s="312"/>
      <c r="G295" s="312"/>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row>
    <row r="296" spans="6:43" hidden="1">
      <c r="F296" s="312"/>
      <c r="G296" s="312"/>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row>
    <row r="297" spans="6:43" hidden="1">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c r="AH297" s="312"/>
      <c r="AI297" s="312"/>
      <c r="AJ297" s="312"/>
      <c r="AK297" s="312"/>
      <c r="AL297" s="312"/>
      <c r="AM297" s="312"/>
      <c r="AN297" s="312"/>
      <c r="AO297" s="312"/>
      <c r="AP297" s="312"/>
      <c r="AQ297" s="312"/>
    </row>
    <row r="298" spans="6:43" hidden="1">
      <c r="F298" s="312"/>
      <c r="G298" s="312"/>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c r="AH298" s="312"/>
      <c r="AI298" s="312"/>
      <c r="AJ298" s="312"/>
      <c r="AK298" s="312"/>
      <c r="AL298" s="312"/>
      <c r="AM298" s="312"/>
      <c r="AN298" s="312"/>
      <c r="AO298" s="312"/>
      <c r="AP298" s="312"/>
      <c r="AQ298" s="312"/>
    </row>
    <row r="299" spans="6:43" hidden="1">
      <c r="F299" s="312"/>
      <c r="G299" s="312"/>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c r="AH299" s="312"/>
      <c r="AI299" s="312"/>
      <c r="AJ299" s="312"/>
      <c r="AK299" s="312"/>
      <c r="AL299" s="312"/>
      <c r="AM299" s="312"/>
      <c r="AN299" s="312"/>
      <c r="AO299" s="312"/>
      <c r="AP299" s="312"/>
      <c r="AQ299" s="312"/>
    </row>
    <row r="300" spans="6:43" hidden="1">
      <c r="F300" s="312"/>
      <c r="G300" s="312"/>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c r="AH300" s="312"/>
      <c r="AI300" s="312"/>
      <c r="AJ300" s="312"/>
      <c r="AK300" s="312"/>
      <c r="AL300" s="312"/>
      <c r="AM300" s="312"/>
      <c r="AN300" s="312"/>
      <c r="AO300" s="312"/>
      <c r="AP300" s="312"/>
      <c r="AQ300" s="312"/>
    </row>
    <row r="301" spans="6:43" hidden="1">
      <c r="F301" s="312"/>
      <c r="G301" s="312"/>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c r="AH301" s="312"/>
      <c r="AI301" s="312"/>
      <c r="AJ301" s="312"/>
      <c r="AK301" s="312"/>
      <c r="AL301" s="312"/>
      <c r="AM301" s="312"/>
      <c r="AN301" s="312"/>
      <c r="AO301" s="312"/>
      <c r="AP301" s="312"/>
      <c r="AQ301" s="312"/>
    </row>
    <row r="302" spans="6:43" hidden="1">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c r="AH302" s="312"/>
      <c r="AI302" s="312"/>
      <c r="AJ302" s="312"/>
      <c r="AK302" s="312"/>
      <c r="AL302" s="312"/>
      <c r="AM302" s="312"/>
      <c r="AN302" s="312"/>
      <c r="AO302" s="312"/>
      <c r="AP302" s="312"/>
      <c r="AQ302" s="312"/>
    </row>
    <row r="303" spans="6:43" hidden="1">
      <c r="F303" s="312"/>
      <c r="G303" s="312"/>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c r="AH303" s="312"/>
      <c r="AI303" s="312"/>
      <c r="AJ303" s="312"/>
      <c r="AK303" s="312"/>
      <c r="AL303" s="312"/>
      <c r="AM303" s="312"/>
      <c r="AN303" s="312"/>
      <c r="AO303" s="312"/>
      <c r="AP303" s="312"/>
      <c r="AQ303" s="312"/>
    </row>
    <row r="304" spans="6:43" hidden="1">
      <c r="F304" s="312"/>
      <c r="G304" s="312"/>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c r="AH304" s="312"/>
      <c r="AI304" s="312"/>
      <c r="AJ304" s="312"/>
      <c r="AK304" s="312"/>
      <c r="AL304" s="312"/>
      <c r="AM304" s="312"/>
      <c r="AN304" s="312"/>
      <c r="AO304" s="312"/>
      <c r="AP304" s="312"/>
      <c r="AQ304" s="312"/>
    </row>
    <row r="305" spans="6:43" hidden="1">
      <c r="F305" s="312"/>
      <c r="G305" s="312"/>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c r="AH305" s="312"/>
      <c r="AI305" s="312"/>
      <c r="AJ305" s="312"/>
      <c r="AK305" s="312"/>
      <c r="AL305" s="312"/>
      <c r="AM305" s="312"/>
      <c r="AN305" s="312"/>
      <c r="AO305" s="312"/>
      <c r="AP305" s="312"/>
      <c r="AQ305" s="312"/>
    </row>
    <row r="306" spans="6:43" hidden="1">
      <c r="F306" s="312"/>
      <c r="G306" s="312"/>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c r="AH306" s="312"/>
      <c r="AI306" s="312"/>
      <c r="AJ306" s="312"/>
      <c r="AK306" s="312"/>
      <c r="AL306" s="312"/>
      <c r="AM306" s="312"/>
      <c r="AN306" s="312"/>
      <c r="AO306" s="312"/>
      <c r="AP306" s="312"/>
      <c r="AQ306" s="312"/>
    </row>
    <row r="307" spans="6:43" hidden="1">
      <c r="F307" s="312"/>
      <c r="G307" s="312"/>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c r="AH307" s="312"/>
      <c r="AI307" s="312"/>
      <c r="AJ307" s="312"/>
      <c r="AK307" s="312"/>
      <c r="AL307" s="312"/>
      <c r="AM307" s="312"/>
      <c r="AN307" s="312"/>
      <c r="AO307" s="312"/>
      <c r="AP307" s="312"/>
      <c r="AQ307" s="312"/>
    </row>
    <row r="308" spans="6:43" hidden="1">
      <c r="F308" s="312"/>
      <c r="G308" s="312"/>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c r="AH308" s="312"/>
      <c r="AI308" s="312"/>
      <c r="AJ308" s="312"/>
      <c r="AK308" s="312"/>
      <c r="AL308" s="312"/>
      <c r="AM308" s="312"/>
      <c r="AN308" s="312"/>
      <c r="AO308" s="312"/>
      <c r="AP308" s="312"/>
      <c r="AQ308" s="312"/>
    </row>
    <row r="309" spans="6:43" hidden="1">
      <c r="F309" s="312"/>
      <c r="G309" s="312"/>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c r="AH309" s="312"/>
      <c r="AI309" s="312"/>
      <c r="AJ309" s="312"/>
      <c r="AK309" s="312"/>
      <c r="AL309" s="312"/>
      <c r="AM309" s="312"/>
      <c r="AN309" s="312"/>
      <c r="AO309" s="312"/>
      <c r="AP309" s="312"/>
      <c r="AQ309" s="312"/>
    </row>
    <row r="310" spans="6:43"/>
    <row r="311" spans="6:43"/>
    <row r="312" spans="6:43"/>
    <row r="313" spans="6:43"/>
    <row r="314" spans="6:43"/>
    <row r="315" spans="6:43"/>
    <row r="316" spans="6:43"/>
    <row r="317" spans="6:43"/>
    <row r="318" spans="6:43"/>
    <row r="319" spans="6:43"/>
    <row r="320" spans="6:43"/>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5"/>
    <row r="2507"/>
    <row r="2509"/>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sheetData>
  <sheetProtection algorithmName="SHA-512" hashValue="btFx+40sxjMlzY+OPOB2ITZnnLIQQ3Y73vQTtWHFlae1tMPEk7W4sO6yxWqiHm+mJ9x5fuN21paOPLoKCA/t/w==" saltValue="wd3KyrsGSRWJE8FBZubu0Q==" spinCount="100000" sheet="1" objects="1" scenarios="1" formatColumns="0" formatRows="0"/>
  <mergeCells count="12">
    <mergeCell ref="F6:N6"/>
    <mergeCell ref="I2:K4"/>
    <mergeCell ref="A1:B4"/>
    <mergeCell ref="G2:H2"/>
    <mergeCell ref="G3:H3"/>
    <mergeCell ref="G4:H4"/>
    <mergeCell ref="F10:G10"/>
    <mergeCell ref="G7:I7"/>
    <mergeCell ref="H10:J10"/>
    <mergeCell ref="F8:N8"/>
    <mergeCell ref="F9:N9"/>
    <mergeCell ref="J7:N7"/>
  </mergeCells>
  <dataValidations count="2">
    <dataValidation type="list" allowBlank="1" showInputMessage="1" showErrorMessage="1" sqref="G2" xr:uid="{92034066-EC76-435F-9DB3-7AEDF5968CEB}">
      <formula1>INDIRECT("MatList")</formula1>
    </dataValidation>
    <dataValidation allowBlank="1" showInputMessage="1" showErrorMessage="1" sqref="S1:Z1048576" xr:uid="{4F5EF87D-6080-4667-9ECB-8AF8A322D25D}"/>
  </dataValidations>
  <hyperlinks>
    <hyperlink ref="F9" r:id="rId1" xr:uid="{9284B022-A0E6-406D-94DC-477D8C300965}"/>
    <hyperlink ref="J7:N7" location="'Method and Update Notes'!A58" display="Date last updated this material profile:" xr:uid="{40AB725C-6034-4B0A-9C76-DC6ADED20D3E}"/>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1" id="{84F17764-3C8E-4207-BE0B-027A58795281}">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3" id="{F9A828AA-2A79-46C9-AF7A-D5B282B9E1C7}">
            <xm:f>Miscellaneous!$E$2&lt;TODAY()</xm:f>
            <x14:dxf>
              <font>
                <color theme="0"/>
              </font>
            </x14:dxf>
          </x14:cfRule>
          <xm:sqref>H8</xm:sqref>
        </x14:conditionalFormatting>
        <x14:conditionalFormatting xmlns:xm="http://schemas.microsoft.com/office/excel/2006/main">
          <x14:cfRule type="expression" priority="84" id="{AF58B75D-C402-491F-B5E9-EB0824195A38}">
            <xm:f>Miscellaneous!$E$2&lt;TODAY()</xm:f>
            <x14:dxf>
              <font>
                <color rgb="FFFF0000"/>
              </font>
            </x14:dxf>
          </x14:cfRule>
          <xm:sqref>K8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04E3-5186-4DE1-8054-3A722F3261D2}">
  <sheetPr codeName="Sheet27">
    <tabColor theme="4" tint="0.79998168889431442"/>
    <pageSetUpPr autoPageBreaks="0"/>
  </sheetPr>
  <dimension ref="A1:AR4442"/>
  <sheetViews>
    <sheetView showGridLines="0" topLeftCell="E5" zoomScale="50" zoomScaleNormal="50" zoomScaleSheetLayoutView="50" workbookViewId="0">
      <selection activeCell="K120" sqref="K120"/>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1853</v>
      </c>
      <c r="H2" s="869"/>
      <c r="I2" s="868" t="s">
        <v>1637</v>
      </c>
      <c r="J2" s="868"/>
      <c r="K2" s="868"/>
    </row>
    <row r="3" spans="1:26" ht="34.5" hidden="1" customHeight="1">
      <c r="A3" s="868"/>
      <c r="B3" s="868"/>
      <c r="C3" s="333"/>
      <c r="D3" s="333"/>
      <c r="F3" s="322" t="s">
        <v>1638</v>
      </c>
      <c r="G3" s="868" t="str">
        <f ca="1">MID(CELL("filename",A1),FIND("]",CELL("filename",A1))+1,255)</f>
        <v>Ceramic</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1854</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ustomHeight="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c r="V136" s="312"/>
      <c r="W136" s="312"/>
      <c r="X136" s="312"/>
      <c r="Y136" s="312"/>
      <c r="Z136" s="312"/>
      <c r="AA136" s="312"/>
      <c r="AB136" s="312"/>
      <c r="AC136" s="312"/>
      <c r="AD136" s="312"/>
      <c r="AE136" s="312"/>
      <c r="AF136" s="312" t="s">
        <v>1842</v>
      </c>
    </row>
    <row r="137" spans="2:32" hidden="1">
      <c r="B137" s="349" t="s">
        <v>1843</v>
      </c>
      <c r="C137" s="349"/>
      <c r="D137" s="349"/>
      <c r="F137" s="353">
        <v>3.2719999999999998</v>
      </c>
      <c r="G137" s="353">
        <v>57422</v>
      </c>
      <c r="H137" s="312"/>
      <c r="I137" s="353">
        <v>1.8780487800000001</v>
      </c>
      <c r="J137" s="353">
        <v>44330</v>
      </c>
      <c r="K137" s="312"/>
      <c r="L137" s="353">
        <v>2.8112244899999999</v>
      </c>
      <c r="M137" s="353">
        <v>32500</v>
      </c>
      <c r="N137" s="312"/>
      <c r="O137" s="353">
        <v>3.2719999999999998</v>
      </c>
      <c r="P137" s="353">
        <v>57422</v>
      </c>
      <c r="Q137" s="312"/>
      <c r="R137" s="312">
        <v>0.255</v>
      </c>
      <c r="S137" s="312">
        <v>30390</v>
      </c>
      <c r="T137" s="312"/>
      <c r="U137" s="312"/>
      <c r="V137" s="312"/>
      <c r="W137" s="312"/>
      <c r="X137" s="312"/>
      <c r="Y137" s="312"/>
      <c r="Z137" s="312"/>
      <c r="AA137" s="312"/>
      <c r="AB137" s="312"/>
      <c r="AC137" s="312"/>
      <c r="AD137" s="312"/>
      <c r="AE137" s="312"/>
      <c r="AF137" s="312">
        <v>929</v>
      </c>
    </row>
    <row r="138" spans="2:32" hidden="1">
      <c r="F138" s="353">
        <v>2.8112244899999999</v>
      </c>
      <c r="G138" s="353">
        <v>32500</v>
      </c>
      <c r="H138" s="312"/>
      <c r="I138" s="353">
        <v>1.307692308</v>
      </c>
      <c r="J138" s="353">
        <v>56228</v>
      </c>
      <c r="K138" s="312"/>
      <c r="L138" s="353">
        <v>2.8028200000000001</v>
      </c>
      <c r="M138" s="353">
        <v>30388</v>
      </c>
      <c r="N138" s="312"/>
      <c r="O138" s="353">
        <v>2.612407513</v>
      </c>
      <c r="P138" s="353">
        <v>47542</v>
      </c>
      <c r="Q138" s="312"/>
      <c r="R138" s="312"/>
      <c r="S138" s="312"/>
      <c r="T138" s="312"/>
      <c r="U138" s="312"/>
      <c r="V138" s="312"/>
      <c r="W138" s="312"/>
      <c r="X138" s="312"/>
      <c r="Y138" s="312"/>
      <c r="Z138" s="312"/>
      <c r="AA138" s="312"/>
      <c r="AB138" s="312"/>
      <c r="AC138" s="312"/>
      <c r="AD138" s="312"/>
      <c r="AE138" s="312"/>
      <c r="AF138" s="312">
        <v>2101</v>
      </c>
    </row>
    <row r="139" spans="2:32" hidden="1">
      <c r="F139" s="353">
        <v>2.8028200000000001</v>
      </c>
      <c r="G139" s="353">
        <v>30388</v>
      </c>
      <c r="H139" s="312"/>
      <c r="I139" s="353">
        <v>1.2326148459999999</v>
      </c>
      <c r="J139" s="353">
        <v>41150</v>
      </c>
      <c r="K139" s="312"/>
      <c r="L139" s="353">
        <v>2.771507562</v>
      </c>
      <c r="M139" s="353">
        <v>32907</v>
      </c>
      <c r="N139" s="312"/>
      <c r="O139" s="353">
        <v>1.4555256059999999</v>
      </c>
      <c r="P139" s="353">
        <v>54820</v>
      </c>
      <c r="Q139" s="312"/>
      <c r="R139" s="312"/>
      <c r="S139" s="312"/>
      <c r="T139" s="312"/>
      <c r="U139" s="312"/>
      <c r="V139" s="312"/>
      <c r="W139" s="312"/>
      <c r="X139" s="312"/>
      <c r="Y139" s="312"/>
      <c r="Z139" s="312"/>
      <c r="AA139" s="312"/>
      <c r="AB139" s="312"/>
      <c r="AC139" s="312"/>
      <c r="AD139" s="312"/>
      <c r="AE139" s="312"/>
      <c r="AF139" s="312">
        <v>2314</v>
      </c>
    </row>
    <row r="140" spans="2:32" hidden="1">
      <c r="F140" s="353">
        <v>2.771507562</v>
      </c>
      <c r="G140" s="353">
        <v>32907</v>
      </c>
      <c r="H140" s="312"/>
      <c r="I140" s="353">
        <v>1.2290546</v>
      </c>
      <c r="J140" s="353">
        <v>54079</v>
      </c>
      <c r="K140" s="312"/>
      <c r="L140" s="353">
        <v>2.653</v>
      </c>
      <c r="M140" s="353">
        <v>76347</v>
      </c>
      <c r="N140" s="312"/>
      <c r="O140" s="353">
        <v>1.4552771760000001</v>
      </c>
      <c r="P140" s="353">
        <v>53523</v>
      </c>
      <c r="Q140" s="312"/>
      <c r="R140" s="312"/>
      <c r="S140" s="312"/>
      <c r="T140" s="312"/>
      <c r="U140" s="312"/>
      <c r="V140" s="312"/>
      <c r="W140" s="312"/>
      <c r="X140" s="312"/>
      <c r="Y140" s="312"/>
      <c r="Z140" s="312"/>
      <c r="AA140" s="312"/>
      <c r="AB140" s="312"/>
      <c r="AC140" s="312"/>
      <c r="AD140" s="312"/>
      <c r="AE140" s="312"/>
      <c r="AF140" s="312">
        <v>2315</v>
      </c>
    </row>
    <row r="141" spans="2:32" hidden="1">
      <c r="F141" s="353">
        <v>2.653</v>
      </c>
      <c r="G141" s="353">
        <v>76347</v>
      </c>
      <c r="H141" s="312"/>
      <c r="I141" s="353">
        <v>1.223529412</v>
      </c>
      <c r="J141" s="353">
        <v>43383</v>
      </c>
      <c r="K141" s="312"/>
      <c r="L141" s="353">
        <v>2.3889061049999998</v>
      </c>
      <c r="M141" s="353">
        <v>56609</v>
      </c>
      <c r="N141" s="312"/>
      <c r="O141" s="353">
        <v>1.3924077580000001</v>
      </c>
      <c r="P141" s="353">
        <v>54821</v>
      </c>
      <c r="Q141" s="312"/>
      <c r="R141" s="312"/>
      <c r="S141" s="312"/>
      <c r="T141" s="312"/>
      <c r="U141" s="312"/>
      <c r="V141" s="312"/>
      <c r="W141" s="312"/>
      <c r="X141" s="312"/>
      <c r="Y141" s="312"/>
      <c r="Z141" s="312"/>
      <c r="AA141" s="312"/>
      <c r="AB141" s="312"/>
      <c r="AC141" s="312"/>
      <c r="AD141" s="312"/>
      <c r="AE141" s="312"/>
      <c r="AF141" s="312">
        <v>2316</v>
      </c>
    </row>
    <row r="142" spans="2:32" hidden="1">
      <c r="F142" s="353">
        <v>2.612407513</v>
      </c>
      <c r="G142" s="353">
        <v>47542</v>
      </c>
      <c r="H142" s="312"/>
      <c r="I142" s="353">
        <v>1.14893617</v>
      </c>
      <c r="J142" s="353">
        <v>31830</v>
      </c>
      <c r="K142" s="312"/>
      <c r="L142" s="353">
        <v>2.2184087360000002</v>
      </c>
      <c r="M142" s="353">
        <v>32498</v>
      </c>
      <c r="N142" s="312"/>
      <c r="O142" s="353">
        <v>1.378723404</v>
      </c>
      <c r="P142" s="353">
        <v>53524</v>
      </c>
      <c r="Q142" s="312"/>
      <c r="R142" s="312"/>
      <c r="S142" s="312"/>
      <c r="T142" s="312"/>
      <c r="U142" s="312"/>
      <c r="V142" s="312"/>
      <c r="W142" s="312"/>
      <c r="X142" s="312"/>
      <c r="Y142" s="312"/>
      <c r="Z142" s="312"/>
      <c r="AA142" s="312"/>
      <c r="AB142" s="312"/>
      <c r="AC142" s="312"/>
      <c r="AD142" s="312"/>
      <c r="AE142" s="312"/>
      <c r="AF142" s="312">
        <v>2317</v>
      </c>
    </row>
    <row r="143" spans="2:32" hidden="1">
      <c r="F143" s="353">
        <v>2.3889061049999998</v>
      </c>
      <c r="G143" s="353">
        <v>56609</v>
      </c>
      <c r="H143" s="312"/>
      <c r="I143" s="353">
        <v>1.14893617</v>
      </c>
      <c r="J143" s="353">
        <v>56563</v>
      </c>
      <c r="K143" s="312"/>
      <c r="L143" s="353">
        <v>2.21</v>
      </c>
      <c r="M143" s="353">
        <v>75223</v>
      </c>
      <c r="N143" s="312"/>
      <c r="O143" s="353">
        <v>1.3571428569999999</v>
      </c>
      <c r="P143" s="353">
        <v>44311</v>
      </c>
      <c r="Q143" s="312"/>
      <c r="R143" s="312"/>
      <c r="S143" s="312"/>
      <c r="T143" s="312"/>
      <c r="U143" s="312"/>
      <c r="V143" s="312"/>
      <c r="W143" s="312"/>
      <c r="X143" s="312"/>
      <c r="Y143" s="312"/>
      <c r="Z143" s="312"/>
      <c r="AA143" s="312"/>
      <c r="AB143" s="312"/>
      <c r="AC143" s="312"/>
      <c r="AD143" s="312"/>
      <c r="AE143" s="312"/>
      <c r="AF143" s="312">
        <v>2318</v>
      </c>
    </row>
    <row r="144" spans="2:32" hidden="1">
      <c r="F144" s="353">
        <v>2.2184087360000002</v>
      </c>
      <c r="G144" s="353">
        <v>32498</v>
      </c>
      <c r="H144" s="312"/>
      <c r="I144" s="353">
        <v>1.0092395169999999</v>
      </c>
      <c r="J144" s="353">
        <v>45924</v>
      </c>
      <c r="K144" s="312"/>
      <c r="L144" s="353">
        <v>2.0180995479999999</v>
      </c>
      <c r="M144" s="353">
        <v>32505</v>
      </c>
      <c r="N144" s="312"/>
      <c r="O144" s="353">
        <v>1.3494856120000001</v>
      </c>
      <c r="P144" s="353">
        <v>47552</v>
      </c>
      <c r="Q144" s="312"/>
      <c r="R144" s="312"/>
      <c r="S144" s="312"/>
      <c r="T144" s="312"/>
      <c r="U144" s="312"/>
      <c r="V144" s="312"/>
      <c r="W144" s="312"/>
      <c r="X144" s="312"/>
      <c r="Y144" s="312"/>
      <c r="Z144" s="312"/>
      <c r="AA144" s="312"/>
      <c r="AB144" s="312"/>
      <c r="AC144" s="312"/>
      <c r="AD144" s="312"/>
      <c r="AE144" s="312"/>
      <c r="AF144" s="312">
        <v>2319</v>
      </c>
    </row>
    <row r="145" spans="6:32" hidden="1">
      <c r="F145" s="353">
        <v>2.21</v>
      </c>
      <c r="G145" s="353">
        <v>75223</v>
      </c>
      <c r="H145" s="312"/>
      <c r="I145" s="353">
        <v>0.99649122800000001</v>
      </c>
      <c r="J145" s="353">
        <v>31834</v>
      </c>
      <c r="K145" s="312"/>
      <c r="L145" s="353">
        <v>1.9949622170000001</v>
      </c>
      <c r="M145" s="353">
        <v>32499</v>
      </c>
      <c r="N145" s="312"/>
      <c r="O145" s="353">
        <v>1.080405405</v>
      </c>
      <c r="P145" s="353">
        <v>51745</v>
      </c>
      <c r="Q145" s="312"/>
      <c r="R145" s="312"/>
      <c r="S145" s="312"/>
      <c r="T145" s="312"/>
      <c r="U145" s="312"/>
      <c r="V145" s="312"/>
      <c r="W145" s="312"/>
      <c r="X145" s="312"/>
      <c r="Y145" s="312"/>
      <c r="Z145" s="312"/>
      <c r="AA145" s="312"/>
      <c r="AB145" s="312"/>
      <c r="AC145" s="312"/>
      <c r="AD145" s="312"/>
      <c r="AE145" s="312"/>
      <c r="AF145" s="312">
        <v>2553</v>
      </c>
    </row>
    <row r="146" spans="6:32" hidden="1">
      <c r="F146" s="353">
        <v>2.0180995479999999</v>
      </c>
      <c r="G146" s="353">
        <v>32505</v>
      </c>
      <c r="H146" s="312"/>
      <c r="I146" s="353">
        <v>0.97950819700000002</v>
      </c>
      <c r="J146" s="353">
        <v>44958</v>
      </c>
      <c r="K146" s="312"/>
      <c r="L146" s="353">
        <v>1.9808306710000001</v>
      </c>
      <c r="M146" s="353">
        <v>32528</v>
      </c>
      <c r="N146" s="312"/>
      <c r="O146" s="353">
        <v>1.080405405</v>
      </c>
      <c r="P146" s="353">
        <v>51750</v>
      </c>
      <c r="Q146" s="312"/>
      <c r="R146" s="312"/>
      <c r="S146" s="312"/>
      <c r="T146" s="312"/>
      <c r="U146" s="312"/>
      <c r="V146" s="312"/>
      <c r="W146" s="312"/>
      <c r="X146" s="312"/>
      <c r="Y146" s="312"/>
      <c r="Z146" s="312"/>
      <c r="AA146" s="312"/>
      <c r="AB146" s="312"/>
      <c r="AC146" s="312"/>
      <c r="AD146" s="312"/>
      <c r="AE146" s="312"/>
      <c r="AF146" s="312">
        <v>2556</v>
      </c>
    </row>
    <row r="147" spans="6:32" hidden="1">
      <c r="F147" s="353">
        <v>1.9949622170000001</v>
      </c>
      <c r="G147" s="353">
        <v>32499</v>
      </c>
      <c r="H147" s="312"/>
      <c r="I147" s="353">
        <v>0.93205128199999998</v>
      </c>
      <c r="J147" s="353">
        <v>44963</v>
      </c>
      <c r="K147" s="312"/>
      <c r="L147" s="353">
        <v>1.9005000000000001</v>
      </c>
      <c r="M147" s="353">
        <v>71507</v>
      </c>
      <c r="N147" s="312"/>
      <c r="O147" s="353">
        <v>1.0728916049999999</v>
      </c>
      <c r="P147" s="353">
        <v>54822</v>
      </c>
      <c r="Q147" s="312"/>
      <c r="R147" s="312"/>
      <c r="S147" s="312"/>
      <c r="T147" s="312"/>
      <c r="U147" s="312"/>
      <c r="V147" s="312"/>
      <c r="W147" s="312"/>
      <c r="X147" s="312"/>
      <c r="Y147" s="312"/>
      <c r="Z147" s="312"/>
      <c r="AA147" s="312"/>
      <c r="AB147" s="312"/>
      <c r="AC147" s="312"/>
      <c r="AD147" s="312"/>
      <c r="AE147" s="312"/>
      <c r="AF147" s="312">
        <v>2557</v>
      </c>
    </row>
    <row r="148" spans="6:32" hidden="1">
      <c r="F148" s="353">
        <v>1.9808306710000001</v>
      </c>
      <c r="G148" s="353">
        <v>32528</v>
      </c>
      <c r="H148" s="312"/>
      <c r="I148" s="353">
        <v>0.91456310699999999</v>
      </c>
      <c r="J148" s="353">
        <v>31837</v>
      </c>
      <c r="K148" s="312"/>
      <c r="L148" s="353">
        <v>1.74</v>
      </c>
      <c r="M148" s="353">
        <v>55441</v>
      </c>
      <c r="N148" s="312"/>
      <c r="O148" s="353">
        <v>1.0728916049999999</v>
      </c>
      <c r="P148" s="353">
        <v>57110</v>
      </c>
      <c r="Q148" s="312"/>
      <c r="R148" s="312"/>
      <c r="S148" s="312"/>
      <c r="T148" s="312"/>
      <c r="U148" s="312"/>
      <c r="V148" s="312"/>
      <c r="W148" s="312"/>
      <c r="X148" s="312"/>
      <c r="Y148" s="312"/>
      <c r="Z148" s="312"/>
      <c r="AA148" s="312"/>
      <c r="AB148" s="312"/>
      <c r="AC148" s="312"/>
      <c r="AD148" s="312"/>
      <c r="AE148" s="312"/>
      <c r="AF148" s="312">
        <v>2620</v>
      </c>
    </row>
    <row r="149" spans="6:32" hidden="1">
      <c r="F149" s="353">
        <v>1.9005000000000001</v>
      </c>
      <c r="G149" s="353">
        <v>71507</v>
      </c>
      <c r="H149" s="312"/>
      <c r="I149" s="353">
        <v>0.88658536600000004</v>
      </c>
      <c r="J149" s="353">
        <v>41146</v>
      </c>
      <c r="K149" s="312"/>
      <c r="L149" s="353">
        <v>1.7222999999999999</v>
      </c>
      <c r="M149" s="353">
        <v>71304</v>
      </c>
      <c r="N149" s="312"/>
      <c r="O149" s="353">
        <v>1.071428571</v>
      </c>
      <c r="P149" s="353">
        <v>53522</v>
      </c>
      <c r="Q149" s="312"/>
      <c r="R149" s="312"/>
      <c r="S149" s="312"/>
      <c r="T149" s="312"/>
      <c r="U149" s="312"/>
      <c r="V149" s="312"/>
      <c r="W149" s="312"/>
      <c r="X149" s="312"/>
      <c r="Y149" s="312"/>
      <c r="Z149" s="312"/>
      <c r="AA149" s="312"/>
      <c r="AB149" s="312"/>
      <c r="AC149" s="312"/>
      <c r="AD149" s="312"/>
      <c r="AE149" s="312"/>
      <c r="AF149" s="312">
        <v>2621</v>
      </c>
    </row>
    <row r="150" spans="6:32" hidden="1">
      <c r="F150" s="353">
        <v>1.8780487800000001</v>
      </c>
      <c r="G150" s="353">
        <v>44330</v>
      </c>
      <c r="H150" s="312"/>
      <c r="I150" s="353">
        <v>0.84736741299999996</v>
      </c>
      <c r="J150" s="353">
        <v>42851</v>
      </c>
      <c r="K150" s="312"/>
      <c r="L150" s="353">
        <v>1.6114999999999999</v>
      </c>
      <c r="M150" s="353">
        <v>32906</v>
      </c>
      <c r="N150" s="312"/>
      <c r="O150" s="353">
        <v>0.97794999500000002</v>
      </c>
      <c r="P150" s="353">
        <v>53521</v>
      </c>
      <c r="Q150" s="312"/>
      <c r="R150" s="312"/>
      <c r="S150" s="312"/>
      <c r="T150" s="312"/>
      <c r="U150" s="312"/>
      <c r="V150" s="312"/>
      <c r="W150" s="312"/>
      <c r="X150" s="312"/>
      <c r="Y150" s="312"/>
      <c r="Z150" s="312"/>
      <c r="AA150" s="312"/>
      <c r="AB150" s="312"/>
      <c r="AC150" s="312"/>
      <c r="AD150" s="312"/>
      <c r="AE150" s="312"/>
      <c r="AF150" s="312">
        <v>2622</v>
      </c>
    </row>
    <row r="151" spans="6:32" hidden="1">
      <c r="F151" s="353">
        <v>1.74</v>
      </c>
      <c r="G151" s="353">
        <v>55441</v>
      </c>
      <c r="H151" s="312"/>
      <c r="I151" s="353">
        <v>0.84680851099999999</v>
      </c>
      <c r="J151" s="353">
        <v>42841</v>
      </c>
      <c r="K151" s="312"/>
      <c r="L151" s="353">
        <v>1.577</v>
      </c>
      <c r="M151" s="353">
        <v>74728</v>
      </c>
      <c r="N151" s="312"/>
      <c r="O151" s="353">
        <v>0.97083794800000001</v>
      </c>
      <c r="P151" s="353">
        <v>54818</v>
      </c>
      <c r="Q151" s="312"/>
      <c r="R151" s="312"/>
      <c r="S151" s="312"/>
      <c r="T151" s="312"/>
      <c r="U151" s="312"/>
      <c r="V151" s="312"/>
      <c r="W151" s="312"/>
      <c r="X151" s="312"/>
      <c r="Y151" s="312"/>
      <c r="Z151" s="312"/>
      <c r="AA151" s="312"/>
      <c r="AB151" s="312"/>
      <c r="AC151" s="312"/>
      <c r="AD151" s="312"/>
      <c r="AE151" s="312"/>
      <c r="AF151" s="312">
        <v>2635</v>
      </c>
    </row>
    <row r="152" spans="6:32" hidden="1">
      <c r="F152" s="353">
        <v>1.7222999999999999</v>
      </c>
      <c r="G152" s="353">
        <v>71304</v>
      </c>
      <c r="H152" s="312"/>
      <c r="I152" s="353">
        <v>0.79654073700000005</v>
      </c>
      <c r="J152" s="353">
        <v>42842</v>
      </c>
      <c r="K152" s="312"/>
      <c r="L152" s="353">
        <v>1.5058</v>
      </c>
      <c r="M152" s="353">
        <v>75398</v>
      </c>
      <c r="N152" s="312"/>
      <c r="O152" s="353">
        <v>0.89728207000000004</v>
      </c>
      <c r="P152" s="353">
        <v>32657</v>
      </c>
      <c r="Q152" s="312"/>
      <c r="R152" s="312"/>
      <c r="S152" s="312"/>
      <c r="T152" s="312"/>
      <c r="U152" s="312"/>
      <c r="V152" s="312"/>
      <c r="W152" s="312"/>
      <c r="X152" s="312"/>
      <c r="Y152" s="312"/>
      <c r="Z152" s="312"/>
      <c r="AA152" s="312"/>
      <c r="AB152" s="312"/>
      <c r="AC152" s="312"/>
      <c r="AD152" s="312"/>
      <c r="AE152" s="312"/>
      <c r="AF152" s="312">
        <v>2687</v>
      </c>
    </row>
    <row r="153" spans="6:32" hidden="1">
      <c r="F153" s="353">
        <v>1.6114999999999999</v>
      </c>
      <c r="G153" s="353">
        <v>32906</v>
      </c>
      <c r="H153" s="312"/>
      <c r="I153" s="353">
        <v>0.79654073700000005</v>
      </c>
      <c r="J153" s="353">
        <v>42846</v>
      </c>
      <c r="K153" s="312"/>
      <c r="L153" s="353">
        <v>1.5</v>
      </c>
      <c r="M153" s="353">
        <v>55440</v>
      </c>
      <c r="N153" s="312"/>
      <c r="O153" s="353">
        <v>0.89333333299999995</v>
      </c>
      <c r="P153" s="353">
        <v>53525</v>
      </c>
      <c r="Q153" s="312"/>
      <c r="R153" s="312"/>
      <c r="S153" s="312"/>
      <c r="T153" s="312"/>
      <c r="U153" s="312"/>
      <c r="V153" s="312"/>
      <c r="W153" s="312"/>
      <c r="X153" s="312"/>
      <c r="Y153" s="312"/>
      <c r="Z153" s="312"/>
      <c r="AA153" s="312"/>
      <c r="AB153" s="312"/>
      <c r="AC153" s="312"/>
      <c r="AD153" s="312"/>
      <c r="AE153" s="312"/>
      <c r="AF153" s="312">
        <v>2901</v>
      </c>
    </row>
    <row r="154" spans="6:32" hidden="1">
      <c r="F154" s="353">
        <v>1.577</v>
      </c>
      <c r="G154" s="353">
        <v>74728</v>
      </c>
      <c r="H154" s="312"/>
      <c r="I154" s="353">
        <v>0.79650810800000005</v>
      </c>
      <c r="J154" s="353">
        <v>45478</v>
      </c>
      <c r="K154" s="312"/>
      <c r="L154" s="353">
        <v>0.74605999999999995</v>
      </c>
      <c r="M154" s="353">
        <v>75117</v>
      </c>
      <c r="N154" s="312"/>
      <c r="O154" s="353">
        <v>0.88533580000000001</v>
      </c>
      <c r="P154" s="353">
        <v>55302</v>
      </c>
      <c r="Q154" s="312"/>
      <c r="R154" s="312"/>
      <c r="S154" s="312"/>
      <c r="T154" s="312"/>
      <c r="U154" s="312"/>
      <c r="V154" s="312"/>
      <c r="W154" s="312"/>
      <c r="X154" s="312"/>
      <c r="Y154" s="312"/>
      <c r="Z154" s="312"/>
      <c r="AA154" s="312"/>
      <c r="AB154" s="312"/>
      <c r="AC154" s="312"/>
      <c r="AD154" s="312"/>
      <c r="AE154" s="312"/>
      <c r="AF154" s="312">
        <v>2942</v>
      </c>
    </row>
    <row r="155" spans="6:32" hidden="1">
      <c r="F155" s="353">
        <v>1.5058</v>
      </c>
      <c r="G155" s="353">
        <v>75398</v>
      </c>
      <c r="H155" s="312"/>
      <c r="I155" s="353">
        <v>0.79650810800000005</v>
      </c>
      <c r="J155" s="353">
        <v>45479</v>
      </c>
      <c r="K155" s="312"/>
      <c r="L155" s="353">
        <v>0.51259999999999994</v>
      </c>
      <c r="M155" s="353">
        <v>56693</v>
      </c>
      <c r="N155" s="312"/>
      <c r="O155" s="353">
        <v>0.88507265499999999</v>
      </c>
      <c r="P155" s="353">
        <v>54819</v>
      </c>
      <c r="Q155" s="312"/>
      <c r="R155" s="312"/>
      <c r="S155" s="312"/>
      <c r="T155" s="312"/>
      <c r="U155" s="312"/>
      <c r="V155" s="312"/>
      <c r="W155" s="312"/>
      <c r="X155" s="312"/>
      <c r="Y155" s="312"/>
      <c r="Z155" s="312"/>
      <c r="AA155" s="312"/>
      <c r="AB155" s="312"/>
      <c r="AC155" s="312"/>
      <c r="AD155" s="312"/>
      <c r="AE155" s="312"/>
      <c r="AF155" s="312">
        <v>2943</v>
      </c>
    </row>
    <row r="156" spans="6:32" hidden="1">
      <c r="F156" s="353">
        <v>1.5</v>
      </c>
      <c r="G156" s="353">
        <v>55440</v>
      </c>
      <c r="H156" s="312"/>
      <c r="I156" s="353">
        <v>0.78775510199999998</v>
      </c>
      <c r="J156" s="353">
        <v>48073</v>
      </c>
      <c r="K156" s="312"/>
      <c r="L156" s="353"/>
      <c r="M156" s="353"/>
      <c r="N156" s="312"/>
      <c r="O156" s="353">
        <v>0.85604769999999997</v>
      </c>
      <c r="P156" s="353">
        <v>45480</v>
      </c>
      <c r="Q156" s="312"/>
      <c r="R156" s="312"/>
      <c r="S156" s="312"/>
      <c r="T156" s="312"/>
      <c r="U156" s="312"/>
      <c r="V156" s="312"/>
      <c r="W156" s="312"/>
      <c r="X156" s="312"/>
      <c r="Y156" s="312"/>
      <c r="Z156" s="312"/>
      <c r="AA156" s="312"/>
      <c r="AB156" s="312"/>
      <c r="AC156" s="312"/>
      <c r="AD156" s="312"/>
      <c r="AE156" s="312"/>
      <c r="AF156" s="312">
        <v>2944</v>
      </c>
    </row>
    <row r="157" spans="6:32" hidden="1">
      <c r="F157" s="353">
        <v>1.4555256059999999</v>
      </c>
      <c r="G157" s="353">
        <v>54820</v>
      </c>
      <c r="H157" s="312"/>
      <c r="I157" s="353">
        <v>0.71428571399999996</v>
      </c>
      <c r="J157" s="353">
        <v>41148</v>
      </c>
      <c r="K157" s="312"/>
      <c r="L157" s="353"/>
      <c r="M157" s="353"/>
      <c r="N157" s="312"/>
      <c r="O157" s="353">
        <v>0.85590189100000003</v>
      </c>
      <c r="P157" s="353">
        <v>42849</v>
      </c>
      <c r="Q157" s="312"/>
      <c r="R157" s="312"/>
      <c r="S157" s="312"/>
      <c r="T157" s="312"/>
      <c r="U157" s="312"/>
      <c r="V157" s="312"/>
      <c r="W157" s="312"/>
      <c r="X157" s="312"/>
      <c r="Y157" s="312"/>
      <c r="Z157" s="312"/>
      <c r="AA157" s="312"/>
      <c r="AB157" s="312"/>
      <c r="AC157" s="312"/>
      <c r="AD157" s="312"/>
      <c r="AE157" s="312"/>
      <c r="AF157" s="312">
        <v>2945</v>
      </c>
    </row>
    <row r="158" spans="6:32" hidden="1">
      <c r="F158" s="353">
        <v>1.4552771760000001</v>
      </c>
      <c r="G158" s="353">
        <v>53523</v>
      </c>
      <c r="H158" s="312"/>
      <c r="I158" s="353">
        <v>0.69189189200000001</v>
      </c>
      <c r="J158" s="353">
        <v>31831</v>
      </c>
      <c r="K158" s="312"/>
      <c r="L158" s="353"/>
      <c r="M158" s="353"/>
      <c r="N158" s="312"/>
      <c r="O158" s="353">
        <v>0.84579439300000003</v>
      </c>
      <c r="P158" s="353">
        <v>32654</v>
      </c>
      <c r="Q158" s="312"/>
      <c r="R158" s="312"/>
      <c r="S158" s="312"/>
      <c r="T158" s="312"/>
      <c r="U158" s="312"/>
      <c r="V158" s="312"/>
      <c r="W158" s="312"/>
      <c r="X158" s="312"/>
      <c r="Y158" s="312"/>
      <c r="Z158" s="312"/>
      <c r="AA158" s="312"/>
      <c r="AB158" s="312"/>
      <c r="AC158" s="312"/>
      <c r="AD158" s="312"/>
      <c r="AE158" s="312"/>
      <c r="AF158" s="312">
        <v>2946</v>
      </c>
    </row>
    <row r="159" spans="6:32" hidden="1">
      <c r="F159" s="353">
        <v>1.3924077580000001</v>
      </c>
      <c r="G159" s="353">
        <v>54821</v>
      </c>
      <c r="H159" s="312"/>
      <c r="I159" s="353">
        <v>0.68965517200000004</v>
      </c>
      <c r="J159" s="353">
        <v>41149</v>
      </c>
      <c r="K159" s="312"/>
      <c r="L159" s="353"/>
      <c r="M159" s="353"/>
      <c r="N159" s="312"/>
      <c r="O159" s="353">
        <v>0.81120731800000001</v>
      </c>
      <c r="P159" s="353">
        <v>42844</v>
      </c>
      <c r="Q159" s="312"/>
      <c r="R159" s="312"/>
      <c r="S159" s="312"/>
      <c r="T159" s="312"/>
      <c r="U159" s="312"/>
      <c r="V159" s="312"/>
      <c r="W159" s="312"/>
      <c r="X159" s="312"/>
      <c r="Y159" s="312"/>
      <c r="Z159" s="312"/>
      <c r="AA159" s="312"/>
      <c r="AB159" s="312"/>
      <c r="AC159" s="312"/>
      <c r="AD159" s="312"/>
      <c r="AE159" s="312"/>
      <c r="AF159" s="312">
        <v>2947</v>
      </c>
    </row>
    <row r="160" spans="6:32" hidden="1">
      <c r="F160" s="353">
        <v>1.378723404</v>
      </c>
      <c r="G160" s="353">
        <v>53524</v>
      </c>
      <c r="H160" s="312"/>
      <c r="I160" s="353">
        <v>0.68444444400000004</v>
      </c>
      <c r="J160" s="353">
        <v>32384</v>
      </c>
      <c r="K160" s="312"/>
      <c r="L160" s="353"/>
      <c r="M160" s="353"/>
      <c r="N160" s="312"/>
      <c r="O160" s="353">
        <v>0.803884763</v>
      </c>
      <c r="P160" s="353">
        <v>32655</v>
      </c>
      <c r="Q160" s="312"/>
      <c r="R160" s="312"/>
      <c r="S160" s="312"/>
      <c r="T160" s="312"/>
      <c r="U160" s="312"/>
      <c r="V160" s="312"/>
      <c r="W160" s="312"/>
      <c r="X160" s="312"/>
      <c r="Y160" s="312"/>
      <c r="Z160" s="312"/>
      <c r="AA160" s="312"/>
      <c r="AB160" s="312"/>
      <c r="AC160" s="312"/>
      <c r="AD160" s="312"/>
      <c r="AE160" s="312"/>
      <c r="AF160" s="312">
        <v>2949</v>
      </c>
    </row>
    <row r="161" spans="6:32" hidden="1">
      <c r="F161" s="353">
        <v>1.3571428569999999</v>
      </c>
      <c r="G161" s="353">
        <v>44311</v>
      </c>
      <c r="H161" s="312"/>
      <c r="I161" s="353">
        <v>0.68444444400000004</v>
      </c>
      <c r="J161" s="353">
        <v>42532</v>
      </c>
      <c r="K161" s="312"/>
      <c r="L161" s="353"/>
      <c r="M161" s="353"/>
      <c r="N161" s="312"/>
      <c r="O161" s="353">
        <v>0.803884763</v>
      </c>
      <c r="P161" s="353">
        <v>32660</v>
      </c>
      <c r="Q161" s="312"/>
      <c r="R161" s="312"/>
      <c r="S161" s="312"/>
      <c r="T161" s="312"/>
      <c r="U161" s="312"/>
      <c r="V161" s="312"/>
      <c r="W161" s="312"/>
      <c r="X161" s="312"/>
      <c r="Y161" s="312"/>
      <c r="Z161" s="312"/>
      <c r="AA161" s="312"/>
      <c r="AB161" s="312"/>
      <c r="AC161" s="312"/>
      <c r="AD161" s="312"/>
      <c r="AE161" s="312"/>
      <c r="AF161" s="312">
        <v>3222</v>
      </c>
    </row>
    <row r="162" spans="6:32" hidden="1">
      <c r="F162" s="353">
        <v>1.3494856120000001</v>
      </c>
      <c r="G162" s="353">
        <v>47552</v>
      </c>
      <c r="H162" s="312"/>
      <c r="I162" s="353">
        <v>0.67804878000000002</v>
      </c>
      <c r="J162" s="353">
        <v>31832</v>
      </c>
      <c r="K162" s="312"/>
      <c r="L162" s="353"/>
      <c r="M162" s="353"/>
      <c r="N162" s="312"/>
      <c r="O162" s="353">
        <v>0.80216059299999998</v>
      </c>
      <c r="P162" s="353">
        <v>32656</v>
      </c>
      <c r="Q162" s="312"/>
      <c r="R162" s="312"/>
      <c r="S162" s="312"/>
      <c r="T162" s="312"/>
      <c r="U162" s="312"/>
      <c r="V162" s="312"/>
      <c r="W162" s="312"/>
      <c r="X162" s="312"/>
      <c r="Y162" s="312"/>
      <c r="Z162" s="312"/>
      <c r="AA162" s="312"/>
      <c r="AB162" s="312"/>
      <c r="AC162" s="312"/>
      <c r="AD162" s="312"/>
      <c r="AE162" s="312"/>
      <c r="AF162" s="312">
        <v>3223</v>
      </c>
    </row>
    <row r="163" spans="6:32" hidden="1">
      <c r="F163" s="353">
        <v>1.307692308</v>
      </c>
      <c r="G163" s="353">
        <v>56228</v>
      </c>
      <c r="H163" s="312"/>
      <c r="I163" s="353">
        <v>0.644171779</v>
      </c>
      <c r="J163" s="353">
        <v>43380</v>
      </c>
      <c r="K163" s="312"/>
      <c r="L163" s="353"/>
      <c r="M163" s="353"/>
      <c r="N163" s="312"/>
      <c r="O163" s="353">
        <v>0.80037634400000002</v>
      </c>
      <c r="P163" s="353">
        <v>32514</v>
      </c>
      <c r="Q163" s="312"/>
      <c r="R163" s="312"/>
      <c r="S163" s="312"/>
      <c r="T163" s="312"/>
      <c r="U163" s="312"/>
      <c r="V163" s="312"/>
      <c r="W163" s="312"/>
      <c r="X163" s="312"/>
      <c r="Y163" s="312"/>
      <c r="Z163" s="312"/>
      <c r="AA163" s="312"/>
      <c r="AB163" s="312"/>
      <c r="AC163" s="312"/>
      <c r="AD163" s="312"/>
      <c r="AE163" s="312"/>
      <c r="AF163" s="312">
        <v>3896</v>
      </c>
    </row>
    <row r="164" spans="6:32" hidden="1">
      <c r="F164" s="353">
        <v>1.2326148459999999</v>
      </c>
      <c r="G164" s="353">
        <v>41150</v>
      </c>
      <c r="H164" s="312"/>
      <c r="I164" s="353">
        <v>0.641935484</v>
      </c>
      <c r="J164" s="353">
        <v>31835</v>
      </c>
      <c r="K164" s="312"/>
      <c r="L164" s="353"/>
      <c r="M164" s="353"/>
      <c r="N164" s="312"/>
      <c r="O164" s="353">
        <v>0.799700831</v>
      </c>
      <c r="P164" s="353">
        <v>54078</v>
      </c>
      <c r="Q164" s="312"/>
      <c r="R164" s="312"/>
      <c r="S164" s="312"/>
      <c r="T164" s="312"/>
      <c r="U164" s="312"/>
      <c r="V164" s="312"/>
      <c r="W164" s="312"/>
      <c r="X164" s="312"/>
      <c r="Y164" s="312"/>
      <c r="Z164" s="312"/>
      <c r="AA164" s="312"/>
      <c r="AB164" s="312"/>
      <c r="AC164" s="312"/>
      <c r="AD164" s="312"/>
      <c r="AE164" s="312"/>
      <c r="AF164" s="312">
        <v>3897</v>
      </c>
    </row>
    <row r="165" spans="6:32" hidden="1">
      <c r="F165" s="353">
        <v>1.2290546</v>
      </c>
      <c r="G165" s="353">
        <v>54079</v>
      </c>
      <c r="H165" s="312"/>
      <c r="I165" s="353">
        <v>0.63636363600000001</v>
      </c>
      <c r="J165" s="353">
        <v>32389</v>
      </c>
      <c r="K165" s="312"/>
      <c r="L165" s="353"/>
      <c r="M165" s="353"/>
      <c r="N165" s="312"/>
      <c r="O165" s="353">
        <v>0.799700831</v>
      </c>
      <c r="P165" s="353">
        <v>42833</v>
      </c>
      <c r="Q165" s="312"/>
      <c r="R165" s="312"/>
      <c r="S165" s="312"/>
      <c r="T165" s="312"/>
      <c r="U165" s="312"/>
      <c r="V165" s="312"/>
      <c r="W165" s="312"/>
      <c r="X165" s="312"/>
      <c r="Y165" s="312"/>
      <c r="Z165" s="312"/>
      <c r="AA165" s="312"/>
      <c r="AB165" s="312"/>
      <c r="AC165" s="312"/>
      <c r="AD165" s="312"/>
      <c r="AE165" s="312"/>
      <c r="AF165" s="312">
        <v>3904</v>
      </c>
    </row>
    <row r="166" spans="6:32" hidden="1">
      <c r="F166" s="353">
        <v>1.223529412</v>
      </c>
      <c r="G166" s="353">
        <v>43383</v>
      </c>
      <c r="H166" s="312"/>
      <c r="I166" s="353">
        <v>0.63636363600000001</v>
      </c>
      <c r="J166" s="353">
        <v>42720</v>
      </c>
      <c r="K166" s="312"/>
      <c r="L166" s="353"/>
      <c r="M166" s="353"/>
      <c r="N166" s="312"/>
      <c r="O166" s="353">
        <v>0.799700831</v>
      </c>
      <c r="P166" s="353">
        <v>45474</v>
      </c>
      <c r="Q166" s="312"/>
      <c r="R166" s="312"/>
      <c r="S166" s="312"/>
      <c r="T166" s="312"/>
      <c r="U166" s="312"/>
      <c r="V166" s="312"/>
      <c r="W166" s="312"/>
      <c r="X166" s="312"/>
      <c r="Y166" s="312"/>
      <c r="Z166" s="312"/>
      <c r="AA166" s="312"/>
      <c r="AB166" s="312"/>
      <c r="AC166" s="312"/>
      <c r="AD166" s="312"/>
      <c r="AE166" s="312"/>
      <c r="AF166" s="312">
        <v>3916</v>
      </c>
    </row>
    <row r="167" spans="6:32" hidden="1">
      <c r="F167" s="353">
        <v>1.14893617</v>
      </c>
      <c r="G167" s="353">
        <v>31830</v>
      </c>
      <c r="H167" s="312"/>
      <c r="I167" s="353">
        <v>0.62242650600000005</v>
      </c>
      <c r="J167" s="353">
        <v>42840</v>
      </c>
      <c r="K167" s="312"/>
      <c r="L167" s="353"/>
      <c r="M167" s="353"/>
      <c r="N167" s="312"/>
      <c r="O167" s="353">
        <v>0.76344086</v>
      </c>
      <c r="P167" s="353">
        <v>42835</v>
      </c>
      <c r="Q167" s="312"/>
      <c r="R167" s="312"/>
      <c r="S167" s="312"/>
      <c r="T167" s="312"/>
      <c r="U167" s="312"/>
      <c r="V167" s="312"/>
      <c r="W167" s="312"/>
      <c r="X167" s="312"/>
      <c r="Y167" s="312"/>
      <c r="Z167" s="312"/>
      <c r="AA167" s="312"/>
      <c r="AB167" s="312"/>
      <c r="AC167" s="312"/>
      <c r="AD167" s="312"/>
      <c r="AE167" s="312"/>
      <c r="AF167" s="312">
        <v>3922</v>
      </c>
    </row>
    <row r="168" spans="6:32" hidden="1">
      <c r="F168" s="353">
        <v>1.14893617</v>
      </c>
      <c r="G168" s="353">
        <v>56563</v>
      </c>
      <c r="H168" s="312"/>
      <c r="I168" s="353">
        <v>0.62242650600000005</v>
      </c>
      <c r="J168" s="353">
        <v>42843</v>
      </c>
      <c r="K168" s="312"/>
      <c r="L168" s="353"/>
      <c r="M168" s="353"/>
      <c r="N168" s="312"/>
      <c r="O168" s="353">
        <v>0.76344086</v>
      </c>
      <c r="P168" s="353">
        <v>42854</v>
      </c>
      <c r="Q168" s="312"/>
      <c r="R168" s="312"/>
      <c r="S168" s="312"/>
      <c r="T168" s="312"/>
      <c r="U168" s="312"/>
      <c r="V168" s="312"/>
      <c r="W168" s="312"/>
      <c r="X168" s="312"/>
      <c r="Y168" s="312"/>
      <c r="Z168" s="312"/>
      <c r="AA168" s="312"/>
      <c r="AB168" s="312"/>
      <c r="AC168" s="312"/>
      <c r="AD168" s="312"/>
      <c r="AE168" s="312"/>
      <c r="AF168" s="312">
        <v>3926</v>
      </c>
    </row>
    <row r="169" spans="6:32" hidden="1">
      <c r="F169" s="353">
        <v>1.080405405</v>
      </c>
      <c r="G169" s="353">
        <v>51745</v>
      </c>
      <c r="H169" s="312"/>
      <c r="I169" s="353">
        <v>0.62242650600000005</v>
      </c>
      <c r="J169" s="353">
        <v>42853</v>
      </c>
      <c r="K169" s="312"/>
      <c r="L169" s="353"/>
      <c r="M169" s="353"/>
      <c r="N169" s="312"/>
      <c r="O169" s="353">
        <v>0.76335877900000004</v>
      </c>
      <c r="P169" s="353">
        <v>42847</v>
      </c>
      <c r="Q169" s="312"/>
      <c r="R169" s="312"/>
      <c r="S169" s="312"/>
      <c r="T169" s="312"/>
      <c r="U169" s="312"/>
      <c r="V169" s="312"/>
      <c r="W169" s="312"/>
      <c r="X169" s="312"/>
      <c r="Y169" s="312"/>
      <c r="Z169" s="312"/>
      <c r="AA169" s="312"/>
      <c r="AB169" s="312"/>
      <c r="AC169" s="312"/>
      <c r="AD169" s="312"/>
      <c r="AE169" s="312"/>
      <c r="AF169" s="312">
        <v>3927</v>
      </c>
    </row>
    <row r="170" spans="6:32" hidden="1">
      <c r="F170" s="353">
        <v>1.080405405</v>
      </c>
      <c r="G170" s="353">
        <v>51750</v>
      </c>
      <c r="H170" s="312"/>
      <c r="I170" s="353">
        <v>0.62153846199999996</v>
      </c>
      <c r="J170" s="353">
        <v>31836</v>
      </c>
      <c r="K170" s="312"/>
      <c r="L170" s="353"/>
      <c r="M170" s="353"/>
      <c r="N170" s="312"/>
      <c r="O170" s="353">
        <v>0.76335877900000004</v>
      </c>
      <c r="P170" s="353">
        <v>45482</v>
      </c>
      <c r="Q170" s="312"/>
      <c r="R170" s="312"/>
      <c r="S170" s="312"/>
      <c r="T170" s="312"/>
      <c r="U170" s="312"/>
      <c r="V170" s="312"/>
      <c r="W170" s="312"/>
      <c r="X170" s="312"/>
      <c r="Y170" s="312"/>
      <c r="Z170" s="312"/>
      <c r="AA170" s="312"/>
      <c r="AB170" s="312"/>
      <c r="AC170" s="312"/>
      <c r="AD170" s="312"/>
      <c r="AE170" s="312"/>
      <c r="AF170" s="312">
        <v>3945</v>
      </c>
    </row>
    <row r="171" spans="6:32" hidden="1">
      <c r="F171" s="353">
        <v>1.0728916049999999</v>
      </c>
      <c r="G171" s="353">
        <v>54822</v>
      </c>
      <c r="H171" s="312"/>
      <c r="I171" s="353">
        <v>0.6</v>
      </c>
      <c r="J171" s="353">
        <v>32990</v>
      </c>
      <c r="K171" s="312"/>
      <c r="L171" s="353"/>
      <c r="M171" s="353"/>
      <c r="N171" s="312"/>
      <c r="O171" s="353">
        <v>0.75531914899999997</v>
      </c>
      <c r="P171" s="353">
        <v>33587</v>
      </c>
      <c r="Q171" s="312"/>
      <c r="R171" s="312"/>
      <c r="S171" s="312"/>
      <c r="T171" s="312"/>
      <c r="U171" s="312"/>
      <c r="V171" s="312"/>
      <c r="W171" s="312"/>
      <c r="X171" s="312"/>
      <c r="Y171" s="312"/>
      <c r="Z171" s="312"/>
      <c r="AA171" s="312"/>
      <c r="AB171" s="312"/>
      <c r="AC171" s="312"/>
      <c r="AD171" s="312"/>
      <c r="AE171" s="312"/>
      <c r="AF171" s="312">
        <v>10244</v>
      </c>
    </row>
    <row r="172" spans="6:32" hidden="1">
      <c r="F172" s="353">
        <v>1.0728916049999999</v>
      </c>
      <c r="G172" s="353">
        <v>57110</v>
      </c>
      <c r="H172" s="312"/>
      <c r="I172" s="353">
        <v>0.59545454499999995</v>
      </c>
      <c r="J172" s="353">
        <v>31833</v>
      </c>
      <c r="K172" s="312"/>
      <c r="L172" s="353"/>
      <c r="M172" s="353"/>
      <c r="N172" s="312"/>
      <c r="O172" s="353">
        <v>0.75027382300000001</v>
      </c>
      <c r="P172" s="353">
        <v>42845</v>
      </c>
      <c r="Q172" s="312"/>
      <c r="R172" s="312"/>
      <c r="S172" s="312"/>
      <c r="T172" s="312"/>
      <c r="U172" s="312"/>
      <c r="V172" s="312"/>
      <c r="W172" s="312"/>
      <c r="X172" s="312"/>
      <c r="Y172" s="312"/>
      <c r="Z172" s="312"/>
      <c r="AA172" s="312"/>
      <c r="AB172" s="312"/>
      <c r="AC172" s="312"/>
      <c r="AD172" s="312"/>
      <c r="AE172" s="312"/>
      <c r="AF172" s="312">
        <v>11010</v>
      </c>
    </row>
    <row r="173" spans="6:32" hidden="1">
      <c r="F173" s="353">
        <v>1.071428571</v>
      </c>
      <c r="G173" s="353">
        <v>53522</v>
      </c>
      <c r="H173" s="312"/>
      <c r="I173" s="353">
        <v>0.58898439999999996</v>
      </c>
      <c r="J173" s="353">
        <v>42848</v>
      </c>
      <c r="K173" s="312"/>
      <c r="L173" s="353"/>
      <c r="M173" s="353"/>
      <c r="N173" s="312"/>
      <c r="O173" s="353">
        <v>0.75026149600000003</v>
      </c>
      <c r="P173" s="353">
        <v>42832</v>
      </c>
      <c r="Q173" s="312"/>
      <c r="R173" s="312"/>
      <c r="S173" s="312"/>
      <c r="T173" s="312"/>
      <c r="U173" s="312"/>
      <c r="V173" s="312"/>
      <c r="W173" s="312"/>
      <c r="X173" s="312"/>
      <c r="Y173" s="312"/>
      <c r="Z173" s="312"/>
      <c r="AA173" s="312"/>
      <c r="AB173" s="312"/>
      <c r="AC173" s="312"/>
      <c r="AD173" s="312"/>
      <c r="AE173" s="312"/>
      <c r="AF173" s="312">
        <v>11011</v>
      </c>
    </row>
    <row r="174" spans="6:32" hidden="1">
      <c r="F174" s="353">
        <v>1.0092395169999999</v>
      </c>
      <c r="G174" s="353">
        <v>45924</v>
      </c>
      <c r="H174" s="312"/>
      <c r="I174" s="353">
        <v>0.58897814900000001</v>
      </c>
      <c r="J174" s="353">
        <v>45477</v>
      </c>
      <c r="K174" s="312"/>
      <c r="L174" s="353"/>
      <c r="M174" s="353"/>
      <c r="N174" s="312"/>
      <c r="O174" s="353">
        <v>0.75026149600000003</v>
      </c>
      <c r="P174" s="353">
        <v>42850</v>
      </c>
      <c r="Q174" s="312"/>
      <c r="R174" s="312"/>
      <c r="S174" s="312"/>
      <c r="T174" s="312"/>
      <c r="U174" s="312"/>
      <c r="V174" s="312"/>
      <c r="W174" s="312"/>
      <c r="X174" s="312"/>
      <c r="Y174" s="312"/>
      <c r="Z174" s="312"/>
      <c r="AA174" s="312"/>
      <c r="AB174" s="312"/>
      <c r="AC174" s="312"/>
      <c r="AD174" s="312"/>
      <c r="AE174" s="312"/>
      <c r="AF174" s="312">
        <v>11013</v>
      </c>
    </row>
    <row r="175" spans="6:32" hidden="1">
      <c r="F175" s="353">
        <v>0.99649122800000001</v>
      </c>
      <c r="G175" s="353">
        <v>31834</v>
      </c>
      <c r="H175" s="312"/>
      <c r="I175" s="353">
        <v>0.57446808500000002</v>
      </c>
      <c r="J175" s="353">
        <v>56217</v>
      </c>
      <c r="K175" s="312"/>
      <c r="L175" s="353"/>
      <c r="M175" s="353"/>
      <c r="N175" s="312"/>
      <c r="O175" s="353">
        <v>0.75026149600000003</v>
      </c>
      <c r="P175" s="353">
        <v>45483</v>
      </c>
      <c r="Q175" s="312"/>
      <c r="R175" s="312"/>
      <c r="S175" s="312"/>
      <c r="T175" s="312"/>
      <c r="U175" s="312"/>
      <c r="V175" s="312"/>
      <c r="W175" s="312"/>
      <c r="X175" s="312"/>
      <c r="Y175" s="312"/>
      <c r="Z175" s="312"/>
      <c r="AA175" s="312"/>
      <c r="AB175" s="312"/>
      <c r="AC175" s="312"/>
      <c r="AD175" s="312"/>
      <c r="AE175" s="312"/>
      <c r="AF175" s="312">
        <v>11014</v>
      </c>
    </row>
    <row r="176" spans="6:32" hidden="1">
      <c r="F176" s="353">
        <v>0.97950819700000002</v>
      </c>
      <c r="G176" s="353">
        <v>44958</v>
      </c>
      <c r="H176" s="312"/>
      <c r="I176" s="353">
        <v>0.56640625</v>
      </c>
      <c r="J176" s="353">
        <v>43382</v>
      </c>
      <c r="K176" s="312"/>
      <c r="L176" s="353"/>
      <c r="M176" s="353"/>
      <c r="N176" s="312"/>
      <c r="O176" s="353">
        <v>0.74171399500000001</v>
      </c>
      <c r="P176" s="353">
        <v>32659</v>
      </c>
      <c r="Q176" s="312"/>
      <c r="R176" s="312"/>
      <c r="S176" s="312"/>
      <c r="T176" s="312"/>
      <c r="U176" s="312"/>
      <c r="V176" s="312"/>
      <c r="W176" s="312"/>
      <c r="X176" s="312"/>
      <c r="Y176" s="312"/>
      <c r="Z176" s="312"/>
      <c r="AA176" s="312"/>
      <c r="AB176" s="312"/>
      <c r="AC176" s="312"/>
      <c r="AD176" s="312"/>
      <c r="AE176" s="312"/>
      <c r="AF176" s="312">
        <v>11015</v>
      </c>
    </row>
    <row r="177" spans="6:32" hidden="1">
      <c r="F177" s="353">
        <v>0.97794999500000002</v>
      </c>
      <c r="G177" s="353">
        <v>53521</v>
      </c>
      <c r="H177" s="312"/>
      <c r="I177" s="353">
        <v>0.56488549600000004</v>
      </c>
      <c r="J177" s="353">
        <v>71609</v>
      </c>
      <c r="K177" s="312"/>
      <c r="L177" s="353"/>
      <c r="M177" s="353"/>
      <c r="N177" s="312"/>
      <c r="O177" s="353">
        <v>0.735714286</v>
      </c>
      <c r="P177" s="353">
        <v>32388</v>
      </c>
      <c r="Q177" s="312"/>
      <c r="R177" s="312"/>
      <c r="S177" s="312"/>
      <c r="T177" s="312"/>
      <c r="U177" s="312"/>
      <c r="V177" s="312"/>
      <c r="W177" s="312"/>
      <c r="X177" s="312"/>
      <c r="Y177" s="312"/>
      <c r="Z177" s="312"/>
      <c r="AA177" s="312"/>
      <c r="AB177" s="312"/>
      <c r="AC177" s="312"/>
      <c r="AD177" s="312"/>
      <c r="AE177" s="312"/>
      <c r="AF177" s="312">
        <v>11016</v>
      </c>
    </row>
    <row r="178" spans="6:32" hidden="1">
      <c r="F178" s="353">
        <v>0.97083794800000001</v>
      </c>
      <c r="G178" s="353">
        <v>54818</v>
      </c>
      <c r="H178" s="312"/>
      <c r="I178" s="353">
        <v>0.56488549600000004</v>
      </c>
      <c r="J178" s="353">
        <v>71967</v>
      </c>
      <c r="K178" s="312"/>
      <c r="L178" s="353"/>
      <c r="M178" s="353"/>
      <c r="N178" s="312"/>
      <c r="O178" s="353">
        <v>0.73443561400000001</v>
      </c>
      <c r="P178" s="353">
        <v>32778</v>
      </c>
      <c r="Q178" s="312"/>
      <c r="R178" s="312"/>
      <c r="S178" s="312"/>
      <c r="T178" s="312"/>
      <c r="U178" s="312"/>
      <c r="V178" s="312"/>
      <c r="W178" s="312"/>
      <c r="X178" s="312"/>
      <c r="Y178" s="312"/>
      <c r="Z178" s="312"/>
      <c r="AA178" s="312"/>
      <c r="AB178" s="312"/>
      <c r="AC178" s="312"/>
      <c r="AD178" s="312"/>
      <c r="AE178" s="312"/>
      <c r="AF178" s="312">
        <v>11017</v>
      </c>
    </row>
    <row r="179" spans="6:32" hidden="1">
      <c r="F179" s="353">
        <v>0.93205128199999998</v>
      </c>
      <c r="G179" s="353">
        <v>44963</v>
      </c>
      <c r="H179" s="312"/>
      <c r="I179" s="353">
        <v>0.53520320499999996</v>
      </c>
      <c r="J179" s="353">
        <v>40790</v>
      </c>
      <c r="K179" s="312"/>
      <c r="L179" s="353"/>
      <c r="M179" s="353"/>
      <c r="N179" s="312"/>
      <c r="O179" s="353">
        <v>0.72857142900000005</v>
      </c>
      <c r="P179" s="353">
        <v>42536</v>
      </c>
      <c r="Q179" s="312"/>
      <c r="R179" s="312"/>
      <c r="S179" s="312"/>
      <c r="T179" s="312"/>
      <c r="U179" s="312"/>
      <c r="V179" s="312"/>
      <c r="W179" s="312"/>
      <c r="X179" s="312"/>
      <c r="Y179" s="312"/>
      <c r="Z179" s="312"/>
      <c r="AA179" s="312"/>
      <c r="AB179" s="312"/>
      <c r="AC179" s="312"/>
      <c r="AD179" s="312"/>
      <c r="AE179" s="312"/>
      <c r="AF179" s="312">
        <v>11018</v>
      </c>
    </row>
    <row r="180" spans="6:32" hidden="1">
      <c r="F180" s="353">
        <v>0.91456310699999999</v>
      </c>
      <c r="G180" s="353">
        <v>31837</v>
      </c>
      <c r="H180" s="312"/>
      <c r="I180" s="353">
        <v>0.51831000000000005</v>
      </c>
      <c r="J180" s="353">
        <v>43360</v>
      </c>
      <c r="K180" s="312"/>
      <c r="L180" s="353"/>
      <c r="M180" s="353"/>
      <c r="N180" s="312"/>
      <c r="O180" s="353">
        <v>0.72817679599999996</v>
      </c>
      <c r="P180" s="353">
        <v>33004</v>
      </c>
      <c r="Q180" s="312"/>
      <c r="R180" s="312"/>
      <c r="S180" s="312"/>
      <c r="T180" s="312"/>
      <c r="U180" s="312"/>
      <c r="V180" s="312"/>
      <c r="W180" s="312"/>
      <c r="X180" s="312"/>
      <c r="Y180" s="312"/>
      <c r="Z180" s="312"/>
      <c r="AA180" s="312"/>
      <c r="AB180" s="312"/>
      <c r="AC180" s="312"/>
      <c r="AD180" s="312"/>
      <c r="AE180" s="312"/>
      <c r="AF180" s="312">
        <v>11019</v>
      </c>
    </row>
    <row r="181" spans="6:32" hidden="1">
      <c r="F181" s="353">
        <v>0.89728207000000004</v>
      </c>
      <c r="G181" s="353">
        <v>32657</v>
      </c>
      <c r="H181" s="312"/>
      <c r="I181" s="353">
        <v>0.478087649</v>
      </c>
      <c r="J181" s="353">
        <v>32912</v>
      </c>
      <c r="K181" s="312"/>
      <c r="L181" s="353"/>
      <c r="M181" s="353"/>
      <c r="N181" s="312"/>
      <c r="O181" s="353">
        <v>0.72699999999999998</v>
      </c>
      <c r="P181" s="353">
        <v>71479</v>
      </c>
      <c r="Q181" s="312"/>
      <c r="R181" s="312"/>
      <c r="S181" s="312"/>
      <c r="T181" s="312"/>
      <c r="U181" s="312"/>
      <c r="V181" s="312"/>
      <c r="W181" s="312"/>
      <c r="X181" s="312"/>
      <c r="Y181" s="312"/>
      <c r="Z181" s="312"/>
      <c r="AA181" s="312"/>
      <c r="AB181" s="312"/>
      <c r="AC181" s="312"/>
      <c r="AD181" s="312"/>
      <c r="AE181" s="312"/>
      <c r="AF181" s="312">
        <v>11020</v>
      </c>
    </row>
    <row r="182" spans="6:32" hidden="1">
      <c r="F182" s="353">
        <v>0.89333333299999995</v>
      </c>
      <c r="G182" s="353">
        <v>53525</v>
      </c>
      <c r="H182" s="312"/>
      <c r="I182" s="353">
        <v>0.478087649</v>
      </c>
      <c r="J182" s="353">
        <v>43381</v>
      </c>
      <c r="K182" s="312"/>
      <c r="L182" s="353"/>
      <c r="M182" s="353"/>
      <c r="N182" s="312"/>
      <c r="O182" s="353">
        <v>0.69403048599999995</v>
      </c>
      <c r="P182" s="353">
        <v>32658</v>
      </c>
      <c r="Q182" s="312"/>
      <c r="R182" s="312"/>
      <c r="S182" s="312"/>
      <c r="T182" s="312"/>
      <c r="U182" s="312"/>
      <c r="V182" s="312"/>
      <c r="W182" s="312"/>
      <c r="X182" s="312"/>
      <c r="Y182" s="312"/>
      <c r="Z182" s="312"/>
      <c r="AA182" s="312"/>
      <c r="AB182" s="312"/>
      <c r="AC182" s="312"/>
      <c r="AD182" s="312"/>
      <c r="AE182" s="312"/>
      <c r="AF182" s="312">
        <v>11021</v>
      </c>
    </row>
    <row r="183" spans="6:32" hidden="1">
      <c r="F183" s="353">
        <v>0.88658536600000004</v>
      </c>
      <c r="G183" s="353">
        <v>41146</v>
      </c>
      <c r="H183" s="312"/>
      <c r="I183" s="353">
        <v>0.45248868799999997</v>
      </c>
      <c r="J183" s="353">
        <v>69351</v>
      </c>
      <c r="K183" s="312"/>
      <c r="L183" s="353"/>
      <c r="M183" s="353"/>
      <c r="N183" s="312"/>
      <c r="O183" s="353">
        <v>0.69378016099999995</v>
      </c>
      <c r="P183" s="353">
        <v>30197</v>
      </c>
      <c r="Q183" s="312"/>
      <c r="R183" s="312"/>
      <c r="S183" s="312"/>
      <c r="T183" s="312"/>
      <c r="U183" s="312"/>
      <c r="V183" s="312"/>
      <c r="W183" s="312"/>
      <c r="X183" s="312"/>
      <c r="Y183" s="312"/>
      <c r="Z183" s="312"/>
      <c r="AA183" s="312"/>
      <c r="AB183" s="312"/>
      <c r="AC183" s="312"/>
      <c r="AD183" s="312"/>
      <c r="AE183" s="312"/>
      <c r="AF183" s="312">
        <v>11022</v>
      </c>
    </row>
    <row r="184" spans="6:32" hidden="1">
      <c r="F184" s="353">
        <v>0.88533580000000001</v>
      </c>
      <c r="G184" s="353">
        <v>55302</v>
      </c>
      <c r="H184" s="312"/>
      <c r="I184" s="353">
        <v>0.45248868799999997</v>
      </c>
      <c r="J184" s="353">
        <v>69356</v>
      </c>
      <c r="K184" s="312"/>
      <c r="L184" s="353"/>
      <c r="M184" s="353"/>
      <c r="N184" s="312"/>
      <c r="O184" s="353">
        <v>0.62242650600000005</v>
      </c>
      <c r="P184" s="353">
        <v>45481</v>
      </c>
      <c r="Q184" s="312"/>
      <c r="R184" s="312"/>
      <c r="S184" s="312"/>
      <c r="T184" s="312"/>
      <c r="U184" s="312"/>
      <c r="V184" s="312"/>
      <c r="W184" s="312"/>
      <c r="X184" s="312"/>
      <c r="Y184" s="312"/>
      <c r="Z184" s="312"/>
      <c r="AA184" s="312"/>
      <c r="AB184" s="312"/>
      <c r="AC184" s="312"/>
      <c r="AD184" s="312"/>
      <c r="AE184" s="312"/>
      <c r="AF184" s="312">
        <v>11023</v>
      </c>
    </row>
    <row r="185" spans="6:32" hidden="1">
      <c r="F185" s="353">
        <v>0.88507265499999999</v>
      </c>
      <c r="G185" s="353">
        <v>54819</v>
      </c>
      <c r="H185" s="312"/>
      <c r="I185" s="353">
        <v>0.450226244</v>
      </c>
      <c r="J185" s="353">
        <v>55785</v>
      </c>
      <c r="K185" s="312"/>
      <c r="L185" s="353"/>
      <c r="M185" s="353"/>
      <c r="N185" s="312"/>
      <c r="O185" s="353">
        <v>0.62222222199999999</v>
      </c>
      <c r="P185" s="353">
        <v>32386</v>
      </c>
      <c r="Q185" s="312"/>
      <c r="R185" s="312"/>
      <c r="S185" s="312"/>
      <c r="T185" s="312"/>
      <c r="U185" s="312"/>
      <c r="V185" s="312"/>
      <c r="W185" s="312"/>
      <c r="X185" s="312"/>
      <c r="Y185" s="312"/>
      <c r="Z185" s="312"/>
      <c r="AA185" s="312"/>
      <c r="AB185" s="312"/>
      <c r="AC185" s="312"/>
      <c r="AD185" s="312"/>
      <c r="AE185" s="312"/>
      <c r="AF185" s="312">
        <v>11024</v>
      </c>
    </row>
    <row r="186" spans="6:32" hidden="1">
      <c r="F186" s="353">
        <v>0.85604769999999997</v>
      </c>
      <c r="G186" s="353">
        <v>45480</v>
      </c>
      <c r="H186" s="312"/>
      <c r="I186" s="353">
        <v>0.450226244</v>
      </c>
      <c r="J186" s="353">
        <v>55787</v>
      </c>
      <c r="K186" s="312"/>
      <c r="L186" s="353"/>
      <c r="M186" s="353"/>
      <c r="N186" s="312"/>
      <c r="O186" s="353">
        <v>0.61538461499999997</v>
      </c>
      <c r="P186" s="353">
        <v>54080</v>
      </c>
      <c r="Q186" s="312"/>
      <c r="R186" s="312"/>
      <c r="S186" s="312"/>
      <c r="T186" s="312"/>
      <c r="U186" s="312"/>
      <c r="V186" s="312"/>
      <c r="W186" s="312"/>
      <c r="X186" s="312"/>
      <c r="Y186" s="312"/>
      <c r="Z186" s="312"/>
      <c r="AA186" s="312"/>
      <c r="AB186" s="312"/>
      <c r="AC186" s="312"/>
      <c r="AD186" s="312"/>
      <c r="AE186" s="312"/>
      <c r="AF186" s="312">
        <v>11025</v>
      </c>
    </row>
    <row r="187" spans="6:32" hidden="1">
      <c r="F187" s="353">
        <v>0.85590189100000003</v>
      </c>
      <c r="G187" s="353">
        <v>42849</v>
      </c>
      <c r="H187" s="312"/>
      <c r="I187" s="353">
        <v>0.450226244</v>
      </c>
      <c r="J187" s="353">
        <v>55790</v>
      </c>
      <c r="K187" s="312"/>
      <c r="L187" s="353"/>
      <c r="M187" s="353"/>
      <c r="N187" s="312"/>
      <c r="O187" s="353">
        <v>0.61349693299999997</v>
      </c>
      <c r="P187" s="353">
        <v>69352</v>
      </c>
      <c r="Q187" s="312"/>
      <c r="R187" s="312"/>
      <c r="S187" s="312"/>
      <c r="T187" s="312"/>
      <c r="U187" s="312"/>
      <c r="V187" s="312"/>
      <c r="W187" s="312"/>
      <c r="X187" s="312"/>
      <c r="Y187" s="312"/>
      <c r="Z187" s="312"/>
      <c r="AA187" s="312"/>
      <c r="AB187" s="312"/>
      <c r="AC187" s="312"/>
      <c r="AD187" s="312"/>
      <c r="AE187" s="312"/>
      <c r="AF187" s="312">
        <v>11026</v>
      </c>
    </row>
    <row r="188" spans="6:32" hidden="1">
      <c r="F188" s="353">
        <v>0.84736741299999996</v>
      </c>
      <c r="G188" s="353">
        <v>42851</v>
      </c>
      <c r="H188" s="312"/>
      <c r="I188" s="353"/>
      <c r="J188" s="353"/>
      <c r="K188" s="312"/>
      <c r="L188" s="312"/>
      <c r="M188" s="312"/>
      <c r="N188" s="312"/>
      <c r="O188" s="353">
        <v>0.61349693299999997</v>
      </c>
      <c r="P188" s="353">
        <v>69354</v>
      </c>
      <c r="Q188" s="312"/>
      <c r="R188" s="312"/>
      <c r="S188" s="312"/>
      <c r="T188" s="312"/>
      <c r="U188" s="312"/>
      <c r="V188" s="312"/>
      <c r="W188" s="312"/>
      <c r="X188" s="312"/>
      <c r="Y188" s="312"/>
      <c r="Z188" s="312"/>
      <c r="AA188" s="312"/>
      <c r="AB188" s="312"/>
      <c r="AC188" s="312"/>
      <c r="AD188" s="312"/>
      <c r="AE188" s="312"/>
      <c r="AF188" s="312">
        <v>11027</v>
      </c>
    </row>
    <row r="189" spans="6:32" hidden="1">
      <c r="F189" s="353">
        <v>0.84680851099999999</v>
      </c>
      <c r="G189" s="353">
        <v>42841</v>
      </c>
      <c r="H189" s="312"/>
      <c r="I189" s="353"/>
      <c r="J189" s="353"/>
      <c r="K189" s="312"/>
      <c r="L189" s="312"/>
      <c r="M189" s="312"/>
      <c r="N189" s="312"/>
      <c r="O189" s="353">
        <v>0.61349693299999997</v>
      </c>
      <c r="P189" s="353">
        <v>69360</v>
      </c>
      <c r="Q189" s="312"/>
      <c r="R189" s="312"/>
      <c r="S189" s="312"/>
      <c r="T189" s="312"/>
      <c r="U189" s="312"/>
      <c r="V189" s="312"/>
      <c r="W189" s="312"/>
      <c r="X189" s="312"/>
      <c r="Y189" s="312"/>
      <c r="Z189" s="312"/>
      <c r="AA189" s="312"/>
      <c r="AB189" s="312"/>
      <c r="AC189" s="312"/>
      <c r="AD189" s="312"/>
      <c r="AE189" s="312"/>
      <c r="AF189" s="312">
        <v>11028</v>
      </c>
    </row>
    <row r="190" spans="6:32" hidden="1">
      <c r="F190" s="353">
        <v>0.84579439300000003</v>
      </c>
      <c r="G190" s="353">
        <v>32654</v>
      </c>
      <c r="H190" s="312"/>
      <c r="I190" s="353"/>
      <c r="J190" s="353"/>
      <c r="K190" s="312"/>
      <c r="L190" s="312"/>
      <c r="M190" s="312"/>
      <c r="N190" s="312"/>
      <c r="O190" s="353">
        <v>0.61349693299999997</v>
      </c>
      <c r="P190" s="353">
        <v>69363</v>
      </c>
      <c r="Q190" s="312"/>
      <c r="R190" s="312"/>
      <c r="S190" s="312"/>
      <c r="T190" s="312"/>
      <c r="U190" s="312"/>
      <c r="V190" s="312"/>
      <c r="W190" s="312"/>
      <c r="X190" s="312"/>
      <c r="Y190" s="312"/>
      <c r="Z190" s="312"/>
      <c r="AA190" s="312"/>
      <c r="AB190" s="312"/>
      <c r="AC190" s="312"/>
      <c r="AD190" s="312"/>
      <c r="AE190" s="312"/>
      <c r="AF190" s="312">
        <v>11090</v>
      </c>
    </row>
    <row r="191" spans="6:32" hidden="1">
      <c r="F191" s="353">
        <v>0.81120731800000001</v>
      </c>
      <c r="G191" s="353">
        <v>42844</v>
      </c>
      <c r="H191" s="312"/>
      <c r="I191" s="353"/>
      <c r="J191" s="353"/>
      <c r="K191" s="312"/>
      <c r="L191" s="312"/>
      <c r="M191" s="312"/>
      <c r="N191" s="312"/>
      <c r="O191" s="353">
        <v>0.61226993900000004</v>
      </c>
      <c r="P191" s="353">
        <v>55817</v>
      </c>
      <c r="Q191" s="312"/>
      <c r="R191" s="312"/>
      <c r="S191" s="312"/>
      <c r="T191" s="312"/>
      <c r="U191" s="312"/>
      <c r="V191" s="312"/>
      <c r="W191" s="312"/>
      <c r="X191" s="312"/>
      <c r="Y191" s="312"/>
      <c r="Z191" s="312"/>
      <c r="AA191" s="312"/>
      <c r="AB191" s="312"/>
      <c r="AC191" s="312"/>
      <c r="AD191" s="312"/>
      <c r="AE191" s="312"/>
      <c r="AF191" s="312">
        <v>11099</v>
      </c>
    </row>
    <row r="192" spans="6:32" hidden="1">
      <c r="F192" s="353">
        <v>0.803884763</v>
      </c>
      <c r="G192" s="353">
        <v>32655</v>
      </c>
      <c r="H192" s="312"/>
      <c r="I192" s="353"/>
      <c r="J192" s="353"/>
      <c r="K192" s="312"/>
      <c r="L192" s="312"/>
      <c r="M192" s="312"/>
      <c r="N192" s="312"/>
      <c r="O192" s="353">
        <v>0.61226993900000004</v>
      </c>
      <c r="P192" s="353">
        <v>55826</v>
      </c>
      <c r="Q192" s="312"/>
      <c r="R192" s="312"/>
      <c r="S192" s="312"/>
      <c r="T192" s="312"/>
      <c r="U192" s="312"/>
      <c r="V192" s="312"/>
      <c r="W192" s="312"/>
      <c r="X192" s="312"/>
      <c r="Y192" s="312"/>
      <c r="Z192" s="312"/>
      <c r="AA192" s="312"/>
      <c r="AB192" s="312"/>
      <c r="AC192" s="312"/>
      <c r="AD192" s="312"/>
      <c r="AE192" s="312"/>
      <c r="AF192" s="312">
        <v>11100</v>
      </c>
    </row>
    <row r="193" spans="6:32" hidden="1">
      <c r="F193" s="353">
        <v>0.803884763</v>
      </c>
      <c r="G193" s="353">
        <v>32660</v>
      </c>
      <c r="H193" s="312"/>
      <c r="I193" s="353"/>
      <c r="J193" s="353"/>
      <c r="K193" s="312"/>
      <c r="L193" s="312"/>
      <c r="M193" s="312"/>
      <c r="N193" s="312"/>
      <c r="O193" s="353">
        <v>0.61226993900000004</v>
      </c>
      <c r="P193" s="353">
        <v>55861</v>
      </c>
      <c r="Q193" s="312"/>
      <c r="R193" s="312"/>
      <c r="S193" s="312"/>
      <c r="T193" s="312"/>
      <c r="U193" s="312"/>
      <c r="V193" s="312"/>
      <c r="W193" s="312"/>
      <c r="X193" s="312"/>
      <c r="Y193" s="312"/>
      <c r="Z193" s="312"/>
      <c r="AA193" s="312"/>
      <c r="AB193" s="312"/>
      <c r="AC193" s="312"/>
      <c r="AD193" s="312"/>
      <c r="AE193" s="312"/>
      <c r="AF193" s="312">
        <v>11101</v>
      </c>
    </row>
    <row r="194" spans="6:32" hidden="1">
      <c r="F194" s="353">
        <v>0.80216059299999998</v>
      </c>
      <c r="G194" s="353">
        <v>32656</v>
      </c>
      <c r="H194" s="312"/>
      <c r="I194" s="353"/>
      <c r="J194" s="353"/>
      <c r="K194" s="312"/>
      <c r="L194" s="312"/>
      <c r="M194" s="312"/>
      <c r="N194" s="312"/>
      <c r="O194" s="353">
        <v>0.58901098900000004</v>
      </c>
      <c r="P194" s="353">
        <v>54081</v>
      </c>
      <c r="Q194" s="312"/>
      <c r="R194" s="312"/>
      <c r="S194" s="312"/>
      <c r="T194" s="312"/>
      <c r="U194" s="312"/>
      <c r="V194" s="312"/>
      <c r="W194" s="312"/>
      <c r="X194" s="312"/>
      <c r="Y194" s="312"/>
      <c r="Z194" s="312"/>
      <c r="AA194" s="312"/>
      <c r="AB194" s="312"/>
      <c r="AC194" s="312"/>
      <c r="AD194" s="312"/>
      <c r="AE194" s="312"/>
      <c r="AF194" s="312">
        <v>11102</v>
      </c>
    </row>
    <row r="195" spans="6:32" hidden="1">
      <c r="F195" s="353">
        <v>0.80037634400000002</v>
      </c>
      <c r="G195" s="353">
        <v>32514</v>
      </c>
      <c r="H195" s="312"/>
      <c r="I195" s="353"/>
      <c r="J195" s="353"/>
      <c r="K195" s="312"/>
      <c r="L195" s="312"/>
      <c r="M195" s="312"/>
      <c r="N195" s="312"/>
      <c r="O195" s="353">
        <v>0.58831262699999998</v>
      </c>
      <c r="P195" s="353">
        <v>66297</v>
      </c>
      <c r="Q195" s="312"/>
      <c r="R195" s="312"/>
      <c r="S195" s="312"/>
      <c r="T195" s="312"/>
      <c r="U195" s="312"/>
      <c r="V195" s="312"/>
      <c r="W195" s="312"/>
      <c r="X195" s="312"/>
      <c r="Y195" s="312"/>
      <c r="Z195" s="312"/>
      <c r="AA195" s="312"/>
      <c r="AB195" s="312"/>
      <c r="AC195" s="312"/>
      <c r="AD195" s="312"/>
      <c r="AE195" s="312"/>
      <c r="AF195" s="312">
        <v>11337</v>
      </c>
    </row>
    <row r="196" spans="6:32" hidden="1">
      <c r="F196" s="353">
        <v>0.799700831</v>
      </c>
      <c r="G196" s="353">
        <v>54078</v>
      </c>
      <c r="H196" s="312"/>
      <c r="I196" s="353"/>
      <c r="J196" s="353"/>
      <c r="K196" s="312"/>
      <c r="L196" s="312"/>
      <c r="M196" s="312"/>
      <c r="N196" s="312"/>
      <c r="O196" s="353">
        <v>0.58733624500000003</v>
      </c>
      <c r="P196" s="353">
        <v>54084</v>
      </c>
      <c r="Q196" s="312"/>
      <c r="R196" s="312"/>
      <c r="S196" s="312"/>
      <c r="T196" s="312"/>
      <c r="U196" s="312"/>
      <c r="V196" s="312"/>
      <c r="W196" s="312"/>
      <c r="X196" s="312"/>
      <c r="Y196" s="312"/>
      <c r="Z196" s="312"/>
      <c r="AA196" s="312"/>
      <c r="AB196" s="312"/>
      <c r="AC196" s="312"/>
      <c r="AD196" s="312"/>
      <c r="AE196" s="312"/>
      <c r="AF196" s="312">
        <v>11353</v>
      </c>
    </row>
    <row r="197" spans="6:32" hidden="1">
      <c r="F197" s="353">
        <v>0.799700831</v>
      </c>
      <c r="G197" s="353">
        <v>42833</v>
      </c>
      <c r="H197" s="312"/>
      <c r="I197" s="353"/>
      <c r="J197" s="353"/>
      <c r="K197" s="312"/>
      <c r="L197" s="312"/>
      <c r="M197" s="312"/>
      <c r="N197" s="312"/>
      <c r="O197" s="353">
        <v>0.58367203999999995</v>
      </c>
      <c r="P197" s="353">
        <v>42839</v>
      </c>
      <c r="Q197" s="312"/>
      <c r="R197" s="312"/>
      <c r="S197" s="312"/>
      <c r="T197" s="312"/>
      <c r="U197" s="312"/>
      <c r="V197" s="312"/>
      <c r="W197" s="312"/>
      <c r="X197" s="312"/>
      <c r="Y197" s="312"/>
      <c r="Z197" s="312"/>
      <c r="AA197" s="312"/>
      <c r="AB197" s="312"/>
      <c r="AC197" s="312"/>
      <c r="AD197" s="312"/>
      <c r="AE197" s="312"/>
      <c r="AF197" s="312">
        <v>11619</v>
      </c>
    </row>
    <row r="198" spans="6:32" hidden="1">
      <c r="F198" s="353">
        <v>0.799700831</v>
      </c>
      <c r="G198" s="353">
        <v>45474</v>
      </c>
      <c r="H198" s="312"/>
      <c r="I198" s="353"/>
      <c r="J198" s="353"/>
      <c r="K198" s="312"/>
      <c r="L198" s="312"/>
      <c r="M198" s="312"/>
      <c r="N198" s="312"/>
      <c r="O198" s="353">
        <v>0.58223684200000003</v>
      </c>
      <c r="P198" s="353">
        <v>55833</v>
      </c>
      <c r="Q198" s="312"/>
      <c r="R198" s="312"/>
      <c r="S198" s="312"/>
      <c r="T198" s="312"/>
      <c r="U198" s="312"/>
      <c r="V198" s="312"/>
      <c r="W198" s="312"/>
      <c r="X198" s="312"/>
      <c r="Y198" s="312"/>
      <c r="Z198" s="312"/>
      <c r="AA198" s="312"/>
      <c r="AB198" s="312"/>
      <c r="AC198" s="312"/>
      <c r="AD198" s="312"/>
      <c r="AE198" s="312"/>
      <c r="AF198" s="312">
        <v>11620</v>
      </c>
    </row>
    <row r="199" spans="6:32" hidden="1">
      <c r="F199" s="353">
        <v>0.79654073700000005</v>
      </c>
      <c r="G199" s="353">
        <v>42842</v>
      </c>
      <c r="H199" s="312"/>
      <c r="I199" s="353"/>
      <c r="J199" s="353"/>
      <c r="K199" s="312"/>
      <c r="L199" s="312"/>
      <c r="M199" s="312"/>
      <c r="N199" s="312"/>
      <c r="O199" s="353">
        <v>0.56999999999999995</v>
      </c>
      <c r="P199" s="353">
        <v>70267</v>
      </c>
      <c r="Q199" s="312"/>
      <c r="R199" s="312"/>
      <c r="S199" s="312"/>
      <c r="T199" s="312"/>
      <c r="U199" s="312"/>
      <c r="V199" s="312"/>
      <c r="W199" s="312"/>
      <c r="X199" s="312"/>
      <c r="Y199" s="312"/>
      <c r="Z199" s="312"/>
      <c r="AA199" s="312"/>
      <c r="AB199" s="312"/>
      <c r="AC199" s="312"/>
      <c r="AD199" s="312"/>
      <c r="AE199" s="312"/>
      <c r="AF199" s="312">
        <v>11621</v>
      </c>
    </row>
    <row r="200" spans="6:32" hidden="1">
      <c r="F200" s="353">
        <v>0.79654073700000005</v>
      </c>
      <c r="G200" s="353">
        <v>42846</v>
      </c>
      <c r="H200" s="312"/>
      <c r="I200" s="353"/>
      <c r="J200" s="353"/>
      <c r="K200" s="312"/>
      <c r="L200" s="312"/>
      <c r="M200" s="312"/>
      <c r="N200" s="312"/>
      <c r="O200" s="353">
        <v>0.56814395200000001</v>
      </c>
      <c r="P200" s="353">
        <v>55270</v>
      </c>
      <c r="Q200" s="312"/>
      <c r="R200" s="312"/>
      <c r="S200" s="312"/>
      <c r="T200" s="312"/>
      <c r="U200" s="312"/>
      <c r="V200" s="312"/>
      <c r="W200" s="312"/>
      <c r="X200" s="312"/>
      <c r="Y200" s="312"/>
      <c r="Z200" s="312"/>
      <c r="AA200" s="312"/>
      <c r="AB200" s="312"/>
      <c r="AC200" s="312"/>
      <c r="AD200" s="312"/>
      <c r="AE200" s="312"/>
      <c r="AF200" s="312">
        <v>11622</v>
      </c>
    </row>
    <row r="201" spans="6:32" hidden="1">
      <c r="F201" s="353">
        <v>0.79650810800000005</v>
      </c>
      <c r="G201" s="353">
        <v>45478</v>
      </c>
      <c r="H201" s="312"/>
      <c r="I201" s="353"/>
      <c r="J201" s="353"/>
      <c r="K201" s="312"/>
      <c r="L201" s="312"/>
      <c r="M201" s="312"/>
      <c r="N201" s="312"/>
      <c r="O201" s="353">
        <v>0.56701030900000005</v>
      </c>
      <c r="P201" s="353">
        <v>42441</v>
      </c>
      <c r="Q201" s="312"/>
      <c r="R201" s="312"/>
      <c r="S201" s="312"/>
      <c r="T201" s="312"/>
      <c r="U201" s="312"/>
      <c r="V201" s="312"/>
      <c r="W201" s="312"/>
      <c r="X201" s="312"/>
      <c r="Y201" s="312"/>
      <c r="Z201" s="312"/>
      <c r="AA201" s="312"/>
      <c r="AB201" s="312"/>
      <c r="AC201" s="312"/>
      <c r="AD201" s="312"/>
      <c r="AE201" s="312"/>
      <c r="AF201" s="312">
        <v>11623</v>
      </c>
    </row>
    <row r="202" spans="6:32" hidden="1">
      <c r="F202" s="353">
        <v>0.79650810800000005</v>
      </c>
      <c r="G202" s="353">
        <v>45479</v>
      </c>
      <c r="H202" s="312"/>
      <c r="I202" s="353"/>
      <c r="J202" s="353"/>
      <c r="K202" s="312"/>
      <c r="L202" s="312"/>
      <c r="M202" s="312"/>
      <c r="N202" s="312"/>
      <c r="O202" s="353">
        <v>0.56589595400000003</v>
      </c>
      <c r="P202" s="353">
        <v>32387</v>
      </c>
      <c r="Q202" s="312"/>
      <c r="R202" s="312"/>
      <c r="S202" s="312"/>
      <c r="T202" s="312"/>
      <c r="U202" s="312"/>
      <c r="V202" s="312"/>
      <c r="W202" s="312"/>
      <c r="X202" s="312"/>
      <c r="Y202" s="312"/>
      <c r="Z202" s="312"/>
      <c r="AA202" s="312"/>
      <c r="AB202" s="312"/>
      <c r="AC202" s="312"/>
      <c r="AD202" s="312"/>
      <c r="AE202" s="312"/>
      <c r="AF202" s="312">
        <v>11624</v>
      </c>
    </row>
    <row r="203" spans="6:32" hidden="1">
      <c r="F203" s="353">
        <v>0.78775510199999998</v>
      </c>
      <c r="G203" s="353">
        <v>48073</v>
      </c>
      <c r="H203" s="312"/>
      <c r="I203" s="353"/>
      <c r="J203" s="353"/>
      <c r="K203" s="312"/>
      <c r="L203" s="312"/>
      <c r="M203" s="312"/>
      <c r="N203" s="312"/>
      <c r="O203" s="353">
        <v>0.52709359600000005</v>
      </c>
      <c r="P203" s="353">
        <v>32956</v>
      </c>
      <c r="Q203" s="312"/>
      <c r="R203" s="312"/>
      <c r="S203" s="312"/>
      <c r="T203" s="312"/>
      <c r="U203" s="312"/>
      <c r="V203" s="312"/>
      <c r="W203" s="312"/>
      <c r="X203" s="312"/>
      <c r="Y203" s="312"/>
      <c r="Z203" s="312"/>
      <c r="AA203" s="312"/>
      <c r="AB203" s="312"/>
      <c r="AC203" s="312"/>
      <c r="AD203" s="312"/>
      <c r="AE203" s="312"/>
      <c r="AF203" s="312">
        <v>11625</v>
      </c>
    </row>
    <row r="204" spans="6:32" hidden="1">
      <c r="F204" s="353">
        <v>0.76344086</v>
      </c>
      <c r="G204" s="353">
        <v>42835</v>
      </c>
      <c r="H204" s="312"/>
      <c r="I204" s="353"/>
      <c r="J204" s="353"/>
      <c r="K204" s="312"/>
      <c r="L204" s="312"/>
      <c r="M204" s="312"/>
      <c r="N204" s="312"/>
      <c r="O204" s="353">
        <v>0.51236749100000001</v>
      </c>
      <c r="P204" s="353">
        <v>32641</v>
      </c>
      <c r="Q204" s="312"/>
      <c r="R204" s="312"/>
      <c r="S204" s="312"/>
      <c r="T204" s="312"/>
      <c r="U204" s="312"/>
      <c r="V204" s="312"/>
      <c r="W204" s="312"/>
      <c r="X204" s="312"/>
      <c r="Y204" s="312"/>
      <c r="Z204" s="312"/>
      <c r="AA204" s="312"/>
      <c r="AB204" s="312"/>
      <c r="AC204" s="312"/>
      <c r="AD204" s="312"/>
      <c r="AE204" s="312"/>
      <c r="AF204" s="312">
        <v>11626</v>
      </c>
    </row>
    <row r="205" spans="6:32" hidden="1">
      <c r="F205" s="353">
        <v>0.76344086</v>
      </c>
      <c r="G205" s="353">
        <v>42854</v>
      </c>
      <c r="H205" s="312"/>
      <c r="I205" s="353"/>
      <c r="J205" s="353"/>
      <c r="K205" s="312"/>
      <c r="L205" s="312"/>
      <c r="M205" s="312"/>
      <c r="N205" s="312"/>
      <c r="O205" s="353">
        <v>0.50595238099999995</v>
      </c>
      <c r="P205" s="353">
        <v>48102</v>
      </c>
      <c r="Q205" s="312"/>
      <c r="R205" s="312"/>
      <c r="S205" s="312"/>
      <c r="T205" s="312"/>
      <c r="U205" s="312"/>
      <c r="V205" s="312"/>
      <c r="W205" s="312"/>
      <c r="X205" s="312"/>
      <c r="Y205" s="312"/>
      <c r="Z205" s="312"/>
      <c r="AA205" s="312"/>
      <c r="AB205" s="312"/>
      <c r="AC205" s="312"/>
      <c r="AD205" s="312"/>
      <c r="AE205" s="312"/>
      <c r="AF205" s="312">
        <v>12478</v>
      </c>
    </row>
    <row r="206" spans="6:32" hidden="1">
      <c r="F206" s="353">
        <v>0.76335877900000004</v>
      </c>
      <c r="G206" s="353">
        <v>42847</v>
      </c>
      <c r="H206" s="312"/>
      <c r="I206" s="353"/>
      <c r="J206" s="353"/>
      <c r="K206" s="312"/>
      <c r="L206" s="312"/>
      <c r="M206" s="312"/>
      <c r="N206" s="312"/>
      <c r="O206" s="353">
        <v>0.48823948700000003</v>
      </c>
      <c r="P206" s="353">
        <v>32953</v>
      </c>
      <c r="Q206" s="312"/>
      <c r="R206" s="312"/>
      <c r="S206" s="312"/>
      <c r="T206" s="312"/>
      <c r="U206" s="312"/>
      <c r="V206" s="312"/>
      <c r="W206" s="312"/>
      <c r="X206" s="312"/>
      <c r="Y206" s="312"/>
      <c r="Z206" s="312"/>
      <c r="AA206" s="312"/>
      <c r="AB206" s="312"/>
      <c r="AC206" s="312"/>
      <c r="AD206" s="312"/>
      <c r="AE206" s="312"/>
      <c r="AF206" s="312">
        <v>12731</v>
      </c>
    </row>
    <row r="207" spans="6:32" hidden="1">
      <c r="F207" s="353">
        <v>0.76335877900000004</v>
      </c>
      <c r="G207" s="353">
        <v>45482</v>
      </c>
      <c r="H207" s="312"/>
      <c r="I207" s="353"/>
      <c r="J207" s="353"/>
      <c r="K207" s="312"/>
      <c r="L207" s="312"/>
      <c r="M207" s="312"/>
      <c r="N207" s="312"/>
      <c r="O207" s="353">
        <v>0.48369565199999998</v>
      </c>
      <c r="P207" s="353">
        <v>69651</v>
      </c>
      <c r="Q207" s="312"/>
      <c r="R207" s="312"/>
      <c r="S207" s="312"/>
      <c r="T207" s="312"/>
      <c r="U207" s="312"/>
      <c r="V207" s="312"/>
      <c r="W207" s="312"/>
      <c r="X207" s="312"/>
      <c r="Y207" s="312"/>
      <c r="Z207" s="312"/>
      <c r="AA207" s="312"/>
      <c r="AB207" s="312"/>
      <c r="AC207" s="312"/>
      <c r="AD207" s="312"/>
      <c r="AE207" s="312"/>
      <c r="AF207" s="312">
        <v>12732</v>
      </c>
    </row>
    <row r="208" spans="6:32" hidden="1">
      <c r="F208" s="353">
        <v>0.75531914899999997</v>
      </c>
      <c r="G208" s="353">
        <v>33587</v>
      </c>
      <c r="H208" s="312"/>
      <c r="I208" s="353"/>
      <c r="J208" s="353"/>
      <c r="K208" s="312"/>
      <c r="L208" s="312"/>
      <c r="M208" s="312"/>
      <c r="N208" s="312"/>
      <c r="O208" s="353">
        <v>0.47420634900000003</v>
      </c>
      <c r="P208" s="353">
        <v>54089</v>
      </c>
      <c r="Q208" s="312"/>
      <c r="R208" s="312"/>
      <c r="S208" s="312"/>
      <c r="T208" s="312"/>
      <c r="U208" s="312"/>
      <c r="V208" s="312"/>
      <c r="W208" s="312"/>
      <c r="X208" s="312"/>
      <c r="Y208" s="312"/>
      <c r="Z208" s="312"/>
      <c r="AA208" s="312"/>
      <c r="AB208" s="312"/>
      <c r="AC208" s="312"/>
      <c r="AD208" s="312"/>
      <c r="AE208" s="312"/>
      <c r="AF208" s="312">
        <v>12733</v>
      </c>
    </row>
    <row r="209" spans="6:32" hidden="1">
      <c r="F209" s="353">
        <v>0.75027382300000001</v>
      </c>
      <c r="G209" s="353">
        <v>42845</v>
      </c>
      <c r="H209" s="312"/>
      <c r="I209" s="353"/>
      <c r="J209" s="353"/>
      <c r="K209" s="312"/>
      <c r="L209" s="312"/>
      <c r="M209" s="312"/>
      <c r="N209" s="312"/>
      <c r="O209" s="353">
        <v>0.45909090899999999</v>
      </c>
      <c r="P209" s="353">
        <v>32385</v>
      </c>
      <c r="Q209" s="312"/>
      <c r="R209" s="312"/>
      <c r="S209" s="312"/>
      <c r="T209" s="312"/>
      <c r="U209" s="312"/>
      <c r="V209" s="312"/>
      <c r="W209" s="312"/>
      <c r="X209" s="312"/>
      <c r="Y209" s="312"/>
      <c r="Z209" s="312"/>
      <c r="AA209" s="312"/>
      <c r="AB209" s="312"/>
      <c r="AC209" s="312"/>
      <c r="AD209" s="312"/>
      <c r="AE209" s="312"/>
      <c r="AF209" s="312">
        <v>12734</v>
      </c>
    </row>
    <row r="210" spans="6:32" hidden="1">
      <c r="F210" s="353">
        <v>0.75026149600000003</v>
      </c>
      <c r="G210" s="353">
        <v>42832</v>
      </c>
      <c r="H210" s="312"/>
      <c r="I210" s="353"/>
      <c r="J210" s="353"/>
      <c r="K210" s="312"/>
      <c r="L210" s="312"/>
      <c r="M210" s="312"/>
      <c r="N210" s="312"/>
      <c r="O210" s="353">
        <v>0.44748858400000002</v>
      </c>
      <c r="P210" s="353">
        <v>55789</v>
      </c>
      <c r="Q210" s="312"/>
      <c r="R210" s="312"/>
      <c r="S210" s="312"/>
      <c r="T210" s="312"/>
      <c r="U210" s="312"/>
      <c r="V210" s="312"/>
      <c r="W210" s="312"/>
      <c r="X210" s="312"/>
      <c r="Y210" s="312"/>
      <c r="Z210" s="312"/>
      <c r="AA210" s="312"/>
      <c r="AB210" s="312"/>
      <c r="AC210" s="312"/>
      <c r="AD210" s="312"/>
      <c r="AE210" s="312"/>
      <c r="AF210" s="312">
        <v>12735</v>
      </c>
    </row>
    <row r="211" spans="6:32" hidden="1">
      <c r="F211" s="353">
        <v>0.75026149600000003</v>
      </c>
      <c r="G211" s="353">
        <v>42850</v>
      </c>
      <c r="H211" s="312"/>
      <c r="I211" s="353"/>
      <c r="J211" s="353"/>
      <c r="K211" s="312"/>
      <c r="L211" s="312"/>
      <c r="M211" s="312"/>
      <c r="N211" s="312"/>
      <c r="O211" s="353">
        <v>0.44748858400000002</v>
      </c>
      <c r="P211" s="353">
        <v>69414</v>
      </c>
      <c r="Q211" s="312"/>
      <c r="R211" s="312"/>
      <c r="S211" s="312"/>
      <c r="T211" s="312"/>
      <c r="U211" s="312"/>
      <c r="V211" s="312"/>
      <c r="W211" s="312"/>
      <c r="X211" s="312"/>
      <c r="Y211" s="312"/>
      <c r="Z211" s="312"/>
      <c r="AA211" s="312"/>
      <c r="AB211" s="312"/>
      <c r="AC211" s="312"/>
      <c r="AD211" s="312"/>
      <c r="AE211" s="312"/>
      <c r="AF211" s="312">
        <v>12843</v>
      </c>
    </row>
    <row r="212" spans="6:32" hidden="1">
      <c r="F212" s="353">
        <v>0.75026149600000003</v>
      </c>
      <c r="G212" s="353">
        <v>45483</v>
      </c>
      <c r="I212" s="353"/>
      <c r="J212" s="353"/>
      <c r="O212" s="353">
        <v>0.44748858400000002</v>
      </c>
      <c r="P212" s="353">
        <v>69416</v>
      </c>
      <c r="U212" s="312"/>
      <c r="V212" s="312"/>
      <c r="X212" s="312"/>
      <c r="Y212" s="312"/>
      <c r="AA212" s="312"/>
      <c r="AB212" s="312"/>
      <c r="AF212" s="325">
        <v>12969</v>
      </c>
    </row>
    <row r="213" spans="6:32" hidden="1">
      <c r="F213" s="353">
        <v>0.74605999999999995</v>
      </c>
      <c r="G213" s="353">
        <v>75117</v>
      </c>
      <c r="I213" s="353"/>
      <c r="J213" s="353"/>
      <c r="O213" s="353">
        <v>0.41202672600000001</v>
      </c>
      <c r="P213" s="353">
        <v>32786</v>
      </c>
      <c r="U213" s="312"/>
      <c r="V213" s="312"/>
      <c r="X213" s="312"/>
      <c r="Y213" s="312"/>
      <c r="AA213" s="312"/>
      <c r="AB213" s="312"/>
      <c r="AF213" s="325">
        <v>12970</v>
      </c>
    </row>
    <row r="214" spans="6:32" hidden="1">
      <c r="F214" s="353">
        <v>0.74171399500000001</v>
      </c>
      <c r="G214" s="353">
        <v>32659</v>
      </c>
      <c r="I214" s="353"/>
      <c r="J214" s="353"/>
      <c r="O214" s="353">
        <v>0.34255750000000001</v>
      </c>
      <c r="P214" s="353">
        <v>30354</v>
      </c>
      <c r="U214" s="312"/>
      <c r="V214" s="312"/>
      <c r="X214" s="312"/>
      <c r="Y214" s="312"/>
      <c r="AA214" s="312"/>
      <c r="AB214" s="312"/>
      <c r="AF214" s="325">
        <v>12971</v>
      </c>
    </row>
    <row r="215" spans="6:32" hidden="1">
      <c r="F215" s="353">
        <v>0.735714286</v>
      </c>
      <c r="G215" s="353">
        <v>32388</v>
      </c>
      <c r="I215" s="353"/>
      <c r="J215" s="353"/>
      <c r="O215" s="353">
        <v>0.3089845</v>
      </c>
      <c r="P215" s="353">
        <v>30355</v>
      </c>
      <c r="U215" s="312"/>
      <c r="V215" s="312"/>
      <c r="X215" s="312"/>
      <c r="Y215" s="312"/>
      <c r="AA215" s="312"/>
      <c r="AB215" s="312"/>
      <c r="AF215" s="325">
        <v>12972</v>
      </c>
    </row>
    <row r="216" spans="6:32" hidden="1">
      <c r="F216" s="353">
        <v>0.73443561400000001</v>
      </c>
      <c r="G216" s="353">
        <v>32778</v>
      </c>
      <c r="I216" s="353"/>
      <c r="J216" s="353"/>
      <c r="O216" s="353">
        <v>0.28723404299999999</v>
      </c>
      <c r="P216" s="353">
        <v>32518</v>
      </c>
      <c r="U216" s="312"/>
      <c r="V216" s="312"/>
      <c r="X216" s="312"/>
      <c r="Y216" s="312"/>
      <c r="AA216" s="312"/>
      <c r="AB216" s="312"/>
      <c r="AF216" s="325">
        <v>12973</v>
      </c>
    </row>
    <row r="217" spans="6:32" hidden="1">
      <c r="F217" s="353">
        <v>0.72857142900000005</v>
      </c>
      <c r="G217" s="353">
        <v>42536</v>
      </c>
      <c r="I217" s="353"/>
      <c r="J217" s="353"/>
      <c r="O217" s="353">
        <v>0.26872246700000002</v>
      </c>
      <c r="P217" s="353">
        <v>32517</v>
      </c>
      <c r="U217" s="312"/>
      <c r="V217" s="312"/>
      <c r="X217" s="312"/>
      <c r="Y217" s="312"/>
      <c r="AA217" s="312"/>
      <c r="AB217" s="312"/>
      <c r="AF217" s="325">
        <v>13046</v>
      </c>
    </row>
    <row r="218" spans="6:32" hidden="1">
      <c r="F218" s="353">
        <v>0.72817679599999996</v>
      </c>
      <c r="G218" s="353">
        <v>33004</v>
      </c>
      <c r="U218" s="312"/>
      <c r="V218" s="312"/>
      <c r="X218" s="312"/>
      <c r="Y218" s="312"/>
      <c r="AA218" s="312"/>
      <c r="AB218" s="312"/>
      <c r="AF218" s="325">
        <v>13067</v>
      </c>
    </row>
    <row r="219" spans="6:32" hidden="1">
      <c r="F219" s="353">
        <v>0.72699999999999998</v>
      </c>
      <c r="G219" s="353">
        <v>71479</v>
      </c>
      <c r="U219" s="312"/>
      <c r="V219" s="312"/>
      <c r="X219" s="312"/>
      <c r="Y219" s="312"/>
      <c r="AA219" s="312"/>
      <c r="AB219" s="312"/>
      <c r="AF219" s="325">
        <v>13114</v>
      </c>
    </row>
    <row r="220" spans="6:32" hidden="1">
      <c r="F220" s="353">
        <v>0.71428571399999996</v>
      </c>
      <c r="G220" s="353">
        <v>41148</v>
      </c>
      <c r="U220" s="312"/>
      <c r="V220" s="312"/>
      <c r="X220" s="312"/>
      <c r="Y220" s="312"/>
      <c r="AA220" s="312"/>
      <c r="AB220" s="312"/>
      <c r="AF220" s="325">
        <v>13115</v>
      </c>
    </row>
    <row r="221" spans="6:32" hidden="1">
      <c r="F221" s="353">
        <v>0.69403048599999995</v>
      </c>
      <c r="G221" s="353">
        <v>32658</v>
      </c>
      <c r="U221" s="312"/>
      <c r="V221" s="312"/>
      <c r="X221" s="312"/>
      <c r="Y221" s="312"/>
      <c r="AA221" s="312"/>
      <c r="AB221" s="312"/>
      <c r="AF221" s="325">
        <v>13149</v>
      </c>
    </row>
    <row r="222" spans="6:32" hidden="1">
      <c r="F222" s="353">
        <v>0.69378016099999995</v>
      </c>
      <c r="G222" s="353">
        <v>30197</v>
      </c>
      <c r="U222" s="312"/>
      <c r="V222" s="312"/>
      <c r="X222" s="312"/>
      <c r="Y222" s="312"/>
      <c r="AA222" s="312"/>
      <c r="AB222" s="312"/>
      <c r="AF222" s="325">
        <v>13150</v>
      </c>
    </row>
    <row r="223" spans="6:32" hidden="1">
      <c r="F223" s="353">
        <v>0.69189189200000001</v>
      </c>
      <c r="G223" s="353">
        <v>31831</v>
      </c>
      <c r="U223" s="312"/>
      <c r="V223" s="312"/>
      <c r="X223" s="312"/>
      <c r="Y223" s="312"/>
      <c r="AA223" s="312"/>
      <c r="AB223" s="312"/>
      <c r="AF223" s="325">
        <v>13151</v>
      </c>
    </row>
    <row r="224" spans="6:32" hidden="1">
      <c r="F224" s="353">
        <v>0.68965517200000004</v>
      </c>
      <c r="G224" s="353">
        <v>41149</v>
      </c>
      <c r="U224" s="312"/>
      <c r="V224" s="312"/>
      <c r="X224" s="312"/>
      <c r="Y224" s="312"/>
      <c r="AA224" s="312"/>
      <c r="AB224" s="312"/>
      <c r="AF224" s="325">
        <v>13152</v>
      </c>
    </row>
    <row r="225" spans="6:32" hidden="1">
      <c r="F225" s="353">
        <v>0.68444444400000004</v>
      </c>
      <c r="G225" s="353">
        <v>32384</v>
      </c>
      <c r="U225" s="312"/>
      <c r="V225" s="312"/>
      <c r="X225" s="312"/>
      <c r="Y225" s="312"/>
      <c r="AA225" s="312"/>
      <c r="AB225" s="312"/>
      <c r="AF225" s="325">
        <v>13153</v>
      </c>
    </row>
    <row r="226" spans="6:32" hidden="1">
      <c r="F226" s="353">
        <v>0.68444444400000004</v>
      </c>
      <c r="G226" s="353">
        <v>42532</v>
      </c>
      <c r="U226" s="312"/>
      <c r="V226" s="312"/>
      <c r="X226" s="312"/>
      <c r="Y226" s="312"/>
      <c r="AA226" s="312"/>
      <c r="AB226" s="312"/>
      <c r="AF226" s="325">
        <v>13155</v>
      </c>
    </row>
    <row r="227" spans="6:32" hidden="1">
      <c r="F227" s="353">
        <v>0.67804878000000002</v>
      </c>
      <c r="G227" s="353">
        <v>31832</v>
      </c>
      <c r="U227" s="312"/>
      <c r="V227" s="312"/>
      <c r="X227" s="312"/>
      <c r="Y227" s="312"/>
      <c r="AA227" s="312"/>
      <c r="AB227" s="312"/>
      <c r="AF227" s="325">
        <v>13156</v>
      </c>
    </row>
    <row r="228" spans="6:32" hidden="1">
      <c r="F228" s="353">
        <v>0.644171779</v>
      </c>
      <c r="G228" s="353">
        <v>43380</v>
      </c>
      <c r="U228" s="312"/>
      <c r="V228" s="312"/>
      <c r="X228" s="312"/>
      <c r="Y228" s="312"/>
      <c r="AA228" s="312"/>
      <c r="AB228" s="312"/>
      <c r="AF228" s="325">
        <v>13165</v>
      </c>
    </row>
    <row r="229" spans="6:32" hidden="1">
      <c r="F229" s="353">
        <v>0.641935484</v>
      </c>
      <c r="G229" s="353">
        <v>31835</v>
      </c>
      <c r="U229" s="312"/>
      <c r="V229" s="312"/>
      <c r="X229" s="312"/>
      <c r="Y229" s="312"/>
      <c r="AA229" s="312"/>
      <c r="AB229" s="312"/>
      <c r="AF229" s="325">
        <v>13213</v>
      </c>
    </row>
    <row r="230" spans="6:32" hidden="1">
      <c r="F230" s="353">
        <v>0.63636363600000001</v>
      </c>
      <c r="G230" s="353">
        <v>32389</v>
      </c>
      <c r="U230" s="312"/>
      <c r="V230" s="312"/>
      <c r="X230" s="312"/>
      <c r="Y230" s="312"/>
      <c r="AA230" s="312"/>
      <c r="AB230" s="312"/>
      <c r="AF230" s="325">
        <v>13222</v>
      </c>
    </row>
    <row r="231" spans="6:32" hidden="1">
      <c r="F231" s="353">
        <v>0.63636363600000001</v>
      </c>
      <c r="G231" s="353">
        <v>42720</v>
      </c>
      <c r="U231" s="312"/>
      <c r="V231" s="312"/>
      <c r="X231" s="312"/>
      <c r="Y231" s="312"/>
      <c r="AA231" s="312"/>
      <c r="AB231" s="312"/>
      <c r="AF231" s="325">
        <v>13453</v>
      </c>
    </row>
    <row r="232" spans="6:32" hidden="1">
      <c r="F232" s="353">
        <v>0.62242650600000005</v>
      </c>
      <c r="G232" s="353">
        <v>42840</v>
      </c>
      <c r="U232" s="312"/>
      <c r="V232" s="312"/>
      <c r="X232" s="312"/>
      <c r="Y232" s="312"/>
      <c r="AA232" s="312"/>
      <c r="AB232" s="312"/>
      <c r="AF232" s="325">
        <v>13486</v>
      </c>
    </row>
    <row r="233" spans="6:32" hidden="1">
      <c r="F233" s="353">
        <v>0.62242650600000005</v>
      </c>
      <c r="G233" s="353">
        <v>42843</v>
      </c>
      <c r="U233" s="312"/>
      <c r="V233" s="312"/>
      <c r="X233" s="312"/>
      <c r="Y233" s="312"/>
      <c r="AA233" s="312"/>
      <c r="AB233" s="312"/>
      <c r="AF233" s="325">
        <v>13582</v>
      </c>
    </row>
    <row r="234" spans="6:32" hidden="1">
      <c r="F234" s="353">
        <v>0.62242650600000005</v>
      </c>
      <c r="G234" s="353">
        <v>42853</v>
      </c>
      <c r="U234" s="312"/>
      <c r="V234" s="312"/>
      <c r="X234" s="312"/>
      <c r="Y234" s="312"/>
      <c r="AA234" s="312"/>
      <c r="AB234" s="312"/>
      <c r="AF234" s="325">
        <v>13756</v>
      </c>
    </row>
    <row r="235" spans="6:32" hidden="1">
      <c r="F235" s="353">
        <v>0.62242650600000005</v>
      </c>
      <c r="G235" s="353">
        <v>45481</v>
      </c>
      <c r="U235" s="312"/>
      <c r="V235" s="312"/>
      <c r="X235" s="312"/>
      <c r="Y235" s="312"/>
      <c r="AA235" s="312"/>
      <c r="AB235" s="312"/>
      <c r="AF235" s="325">
        <v>17190</v>
      </c>
    </row>
    <row r="236" spans="6:32" hidden="1">
      <c r="F236" s="353">
        <v>0.62222222199999999</v>
      </c>
      <c r="G236" s="353">
        <v>32386</v>
      </c>
      <c r="U236" s="312"/>
      <c r="V236" s="312"/>
      <c r="X236" s="312"/>
      <c r="Y236" s="312"/>
      <c r="AA236" s="312"/>
      <c r="AB236" s="312"/>
      <c r="AF236" s="325">
        <v>17205</v>
      </c>
    </row>
    <row r="237" spans="6:32" hidden="1">
      <c r="F237" s="353">
        <v>0.62153846199999996</v>
      </c>
      <c r="G237" s="353">
        <v>31836</v>
      </c>
      <c r="U237" s="312"/>
      <c r="V237" s="312"/>
      <c r="X237" s="312"/>
      <c r="Y237" s="312"/>
      <c r="AA237" s="312"/>
      <c r="AB237" s="312"/>
      <c r="AF237" s="325">
        <v>17444</v>
      </c>
    </row>
    <row r="238" spans="6:32" hidden="1">
      <c r="F238" s="353">
        <v>0.61538461499999997</v>
      </c>
      <c r="G238" s="353">
        <v>54080</v>
      </c>
      <c r="U238" s="312"/>
      <c r="V238" s="312"/>
      <c r="X238" s="312"/>
      <c r="Y238" s="312"/>
      <c r="AA238" s="312"/>
      <c r="AB238" s="312"/>
      <c r="AF238" s="325">
        <v>17447</v>
      </c>
    </row>
    <row r="239" spans="6:32" hidden="1">
      <c r="F239" s="353">
        <v>0.61349693299999997</v>
      </c>
      <c r="G239" s="353">
        <v>69352</v>
      </c>
      <c r="U239" s="312"/>
      <c r="V239" s="312"/>
      <c r="X239" s="312"/>
      <c r="Y239" s="312"/>
      <c r="AA239" s="312"/>
      <c r="AB239" s="312"/>
      <c r="AF239" s="325">
        <v>18553</v>
      </c>
    </row>
    <row r="240" spans="6:32" hidden="1">
      <c r="F240" s="353">
        <v>0.61349693299999997</v>
      </c>
      <c r="G240" s="353">
        <v>69354</v>
      </c>
      <c r="U240" s="312"/>
      <c r="V240" s="312"/>
      <c r="X240" s="312"/>
      <c r="Y240" s="312"/>
      <c r="AA240" s="312"/>
      <c r="AB240" s="312"/>
      <c r="AF240" s="325">
        <v>19025</v>
      </c>
    </row>
    <row r="241" spans="6:32" hidden="1">
      <c r="F241" s="353">
        <v>0.61349693299999997</v>
      </c>
      <c r="G241" s="353">
        <v>69360</v>
      </c>
      <c r="U241" s="312"/>
      <c r="V241" s="312"/>
      <c r="X241" s="312"/>
      <c r="Y241" s="312"/>
      <c r="AA241" s="312"/>
      <c r="AB241" s="312"/>
      <c r="AF241" s="325">
        <v>19026</v>
      </c>
    </row>
    <row r="242" spans="6:32" hidden="1">
      <c r="F242" s="353">
        <v>0.61349693299999997</v>
      </c>
      <c r="G242" s="353">
        <v>69363</v>
      </c>
      <c r="U242" s="312"/>
      <c r="V242" s="312"/>
      <c r="X242" s="312"/>
      <c r="Y242" s="312"/>
      <c r="AA242" s="312"/>
      <c r="AB242" s="312"/>
      <c r="AF242" s="325">
        <v>19027</v>
      </c>
    </row>
    <row r="243" spans="6:32" hidden="1">
      <c r="F243" s="353">
        <v>0.61226993900000004</v>
      </c>
      <c r="G243" s="353">
        <v>55817</v>
      </c>
      <c r="U243" s="312"/>
      <c r="V243" s="312"/>
      <c r="X243" s="312"/>
      <c r="Y243" s="312"/>
      <c r="AA243" s="312"/>
      <c r="AB243" s="312"/>
      <c r="AF243" s="325">
        <v>19029</v>
      </c>
    </row>
    <row r="244" spans="6:32" hidden="1">
      <c r="F244" s="353">
        <v>0.61226993900000004</v>
      </c>
      <c r="G244" s="353">
        <v>55826</v>
      </c>
      <c r="U244" s="312"/>
      <c r="V244" s="312"/>
      <c r="X244" s="312"/>
      <c r="Y244" s="312"/>
      <c r="AA244" s="312"/>
      <c r="AB244" s="312"/>
      <c r="AF244" s="325">
        <v>19033</v>
      </c>
    </row>
    <row r="245" spans="6:32" hidden="1">
      <c r="F245" s="353">
        <v>0.61226993900000004</v>
      </c>
      <c r="G245" s="353">
        <v>55861</v>
      </c>
      <c r="U245" s="312"/>
      <c r="V245" s="312"/>
      <c r="X245" s="312"/>
      <c r="Y245" s="312"/>
      <c r="AA245" s="312"/>
      <c r="AB245" s="312"/>
      <c r="AF245" s="325">
        <v>19036</v>
      </c>
    </row>
    <row r="246" spans="6:32" hidden="1">
      <c r="F246" s="353">
        <v>0.6</v>
      </c>
      <c r="G246" s="353">
        <v>32990</v>
      </c>
      <c r="U246" s="312"/>
      <c r="V246" s="312"/>
      <c r="X246" s="312"/>
      <c r="Y246" s="312"/>
      <c r="AA246" s="312"/>
      <c r="AB246" s="312"/>
      <c r="AF246" s="325">
        <v>19066</v>
      </c>
    </row>
    <row r="247" spans="6:32" hidden="1">
      <c r="F247" s="353">
        <v>0.59545454499999995</v>
      </c>
      <c r="G247" s="353">
        <v>31833</v>
      </c>
      <c r="U247" s="312"/>
      <c r="V247" s="312"/>
      <c r="X247" s="312"/>
      <c r="Y247" s="312"/>
      <c r="AA247" s="312"/>
      <c r="AB247" s="312"/>
      <c r="AF247" s="325">
        <v>19067</v>
      </c>
    </row>
    <row r="248" spans="6:32" hidden="1">
      <c r="F248" s="353">
        <v>0.58901098900000004</v>
      </c>
      <c r="G248" s="353">
        <v>54081</v>
      </c>
      <c r="U248" s="312"/>
      <c r="V248" s="312"/>
      <c r="X248" s="312"/>
      <c r="Y248" s="312"/>
      <c r="AA248" s="312"/>
      <c r="AB248" s="312"/>
      <c r="AF248" s="325">
        <v>19217</v>
      </c>
    </row>
    <row r="249" spans="6:32" hidden="1">
      <c r="F249" s="353">
        <v>0.58898439999999996</v>
      </c>
      <c r="G249" s="353">
        <v>42848</v>
      </c>
      <c r="U249" s="312"/>
      <c r="V249" s="312"/>
      <c r="X249" s="312"/>
      <c r="Y249" s="312"/>
      <c r="AA249" s="312"/>
      <c r="AB249" s="312"/>
      <c r="AF249" s="325">
        <v>19607</v>
      </c>
    </row>
    <row r="250" spans="6:32" hidden="1">
      <c r="F250" s="353">
        <v>0.58897814900000001</v>
      </c>
      <c r="G250" s="353">
        <v>45477</v>
      </c>
      <c r="U250" s="312"/>
      <c r="V250" s="312"/>
      <c r="X250" s="312"/>
      <c r="Y250" s="312"/>
      <c r="AA250" s="312"/>
      <c r="AB250" s="312"/>
      <c r="AF250" s="325">
        <v>20451</v>
      </c>
    </row>
    <row r="251" spans="6:32" hidden="1">
      <c r="F251" s="353">
        <v>0.58831262699999998</v>
      </c>
      <c r="G251" s="353">
        <v>66297</v>
      </c>
      <c r="U251" s="312"/>
      <c r="V251" s="312"/>
      <c r="X251" s="312"/>
      <c r="Y251" s="312"/>
      <c r="AA251" s="312"/>
      <c r="AB251" s="312"/>
      <c r="AF251" s="325">
        <v>20752</v>
      </c>
    </row>
    <row r="252" spans="6:32" hidden="1">
      <c r="F252" s="353">
        <v>0.58733624500000003</v>
      </c>
      <c r="G252" s="353">
        <v>54084</v>
      </c>
      <c r="U252" s="312"/>
      <c r="V252" s="312"/>
      <c r="X252" s="312"/>
      <c r="Y252" s="312"/>
      <c r="AA252" s="312"/>
      <c r="AB252" s="312"/>
      <c r="AF252" s="325">
        <v>22762</v>
      </c>
    </row>
    <row r="253" spans="6:32" hidden="1">
      <c r="F253" s="353">
        <v>0.58367203999999995</v>
      </c>
      <c r="G253" s="353">
        <v>42839</v>
      </c>
      <c r="U253" s="312"/>
      <c r="V253" s="312"/>
      <c r="X253" s="312"/>
      <c r="Y253" s="312"/>
      <c r="AA253" s="312"/>
      <c r="AB253" s="312"/>
      <c r="AF253" s="325">
        <v>22823</v>
      </c>
    </row>
    <row r="254" spans="6:32" hidden="1">
      <c r="F254" s="353">
        <v>0.58223684200000003</v>
      </c>
      <c r="G254" s="353">
        <v>55833</v>
      </c>
      <c r="U254" s="312"/>
      <c r="V254" s="312"/>
      <c r="X254" s="312"/>
      <c r="Y254" s="312"/>
      <c r="AA254" s="312"/>
      <c r="AB254" s="312"/>
      <c r="AF254" s="325">
        <v>22970</v>
      </c>
    </row>
    <row r="255" spans="6:32" hidden="1">
      <c r="F255" s="353">
        <v>0.57446808500000002</v>
      </c>
      <c r="G255" s="353">
        <v>56217</v>
      </c>
      <c r="U255" s="312"/>
      <c r="V255" s="312"/>
      <c r="X255" s="312"/>
      <c r="Y255" s="312"/>
      <c r="AA255" s="312"/>
      <c r="AB255" s="312"/>
      <c r="AF255" s="325">
        <v>22976</v>
      </c>
    </row>
    <row r="256" spans="6:32" hidden="1">
      <c r="F256" s="353">
        <v>0.56999999999999995</v>
      </c>
      <c r="G256" s="353">
        <v>70267</v>
      </c>
      <c r="U256" s="312"/>
      <c r="V256" s="312"/>
      <c r="X256" s="312"/>
      <c r="Y256" s="312"/>
      <c r="AA256" s="312"/>
      <c r="AB256" s="312"/>
      <c r="AF256" s="325">
        <v>22986</v>
      </c>
    </row>
    <row r="257" spans="6:32" hidden="1">
      <c r="F257" s="353">
        <v>0.56814395200000001</v>
      </c>
      <c r="G257" s="353">
        <v>55270</v>
      </c>
      <c r="U257" s="312"/>
      <c r="V257" s="312"/>
      <c r="X257" s="312"/>
      <c r="Y257" s="312"/>
      <c r="AA257" s="312"/>
      <c r="AB257" s="312"/>
      <c r="AF257" s="325">
        <v>23384</v>
      </c>
    </row>
    <row r="258" spans="6:32" hidden="1">
      <c r="F258" s="353">
        <v>0.56701030900000005</v>
      </c>
      <c r="G258" s="353">
        <v>42441</v>
      </c>
      <c r="U258" s="312"/>
      <c r="V258" s="312"/>
      <c r="X258" s="312"/>
      <c r="Y258" s="312"/>
      <c r="AA258" s="312"/>
      <c r="AB258" s="312"/>
      <c r="AF258" s="325">
        <v>24703</v>
      </c>
    </row>
    <row r="259" spans="6:32" hidden="1">
      <c r="F259" s="353">
        <v>0.56640625</v>
      </c>
      <c r="G259" s="353">
        <v>43382</v>
      </c>
      <c r="U259" s="312"/>
      <c r="V259" s="312"/>
      <c r="X259" s="312"/>
      <c r="Y259" s="312"/>
      <c r="AA259" s="312"/>
      <c r="AB259" s="312"/>
      <c r="AF259" s="325">
        <v>24704</v>
      </c>
    </row>
    <row r="260" spans="6:32" hidden="1">
      <c r="F260" s="353">
        <v>0.56589595400000003</v>
      </c>
      <c r="G260" s="353">
        <v>32387</v>
      </c>
      <c r="U260" s="312"/>
      <c r="V260" s="312"/>
      <c r="X260" s="312"/>
      <c r="Y260" s="312"/>
      <c r="AA260" s="312"/>
      <c r="AB260" s="312"/>
      <c r="AF260" s="325">
        <v>27442</v>
      </c>
    </row>
    <row r="261" spans="6:32" hidden="1">
      <c r="F261" s="353">
        <v>0.56488549600000004</v>
      </c>
      <c r="G261" s="353">
        <v>71609</v>
      </c>
      <c r="U261" s="312"/>
      <c r="V261" s="312"/>
      <c r="X261" s="312"/>
      <c r="Y261" s="312"/>
      <c r="AA261" s="312"/>
      <c r="AB261" s="312"/>
      <c r="AF261" s="325">
        <v>27443</v>
      </c>
    </row>
    <row r="262" spans="6:32" hidden="1">
      <c r="F262" s="353">
        <v>0.56488549600000004</v>
      </c>
      <c r="G262" s="353">
        <v>71967</v>
      </c>
      <c r="U262" s="312"/>
      <c r="V262" s="312"/>
      <c r="X262" s="312"/>
      <c r="Y262" s="312"/>
      <c r="AA262" s="312"/>
      <c r="AB262" s="312"/>
      <c r="AF262" s="325">
        <v>27469</v>
      </c>
    </row>
    <row r="263" spans="6:32" hidden="1">
      <c r="F263" s="353">
        <v>0.53520320499999996</v>
      </c>
      <c r="G263" s="353">
        <v>40790</v>
      </c>
      <c r="U263" s="312"/>
      <c r="V263" s="312"/>
      <c r="X263" s="312"/>
      <c r="Y263" s="312"/>
      <c r="AA263" s="312"/>
      <c r="AB263" s="312"/>
      <c r="AF263" s="325">
        <v>28683</v>
      </c>
    </row>
    <row r="264" spans="6:32" hidden="1">
      <c r="F264" s="353">
        <v>0.52709359600000005</v>
      </c>
      <c r="G264" s="353">
        <v>32956</v>
      </c>
      <c r="U264" s="312"/>
      <c r="V264" s="312"/>
      <c r="X264" s="312"/>
      <c r="Y264" s="312"/>
      <c r="AA264" s="312"/>
      <c r="AB264" s="312"/>
      <c r="AF264" s="325">
        <v>28945</v>
      </c>
    </row>
    <row r="265" spans="6:32" hidden="1">
      <c r="F265" s="353">
        <v>0.51831000000000005</v>
      </c>
      <c r="G265" s="353">
        <v>43360</v>
      </c>
      <c r="U265" s="312"/>
      <c r="V265" s="312"/>
      <c r="X265" s="312"/>
      <c r="Y265" s="312"/>
      <c r="AA265" s="312"/>
      <c r="AB265" s="312"/>
      <c r="AF265" s="325">
        <v>28952</v>
      </c>
    </row>
    <row r="266" spans="6:32" hidden="1">
      <c r="F266" s="353">
        <v>0.51259999999999994</v>
      </c>
      <c r="G266" s="353">
        <v>56693</v>
      </c>
      <c r="U266" s="312"/>
      <c r="V266" s="312"/>
      <c r="X266" s="312"/>
      <c r="Y266" s="312"/>
      <c r="AA266" s="312"/>
      <c r="AB266" s="312"/>
      <c r="AF266" s="325">
        <v>29188</v>
      </c>
    </row>
    <row r="267" spans="6:32" hidden="1">
      <c r="F267" s="353">
        <v>0.51236749100000001</v>
      </c>
      <c r="G267" s="353">
        <v>32641</v>
      </c>
      <c r="U267" s="312"/>
      <c r="V267" s="312"/>
      <c r="X267" s="312"/>
      <c r="Y267" s="312"/>
      <c r="AA267" s="312"/>
      <c r="AB267" s="312"/>
    </row>
    <row r="268" spans="6:32" hidden="1">
      <c r="F268" s="353">
        <v>0.50595238099999995</v>
      </c>
      <c r="G268" s="353">
        <v>48102</v>
      </c>
      <c r="U268" s="312"/>
      <c r="V268" s="312"/>
      <c r="X268" s="312"/>
      <c r="Y268" s="312"/>
      <c r="AA268" s="312"/>
      <c r="AB268" s="312"/>
    </row>
    <row r="269" spans="6:32" hidden="1">
      <c r="F269" s="353">
        <v>0.48823948700000003</v>
      </c>
      <c r="G269" s="353">
        <v>32953</v>
      </c>
      <c r="U269" s="312"/>
      <c r="V269" s="312"/>
      <c r="X269" s="312"/>
      <c r="Y269" s="312"/>
      <c r="AA269" s="312"/>
      <c r="AB269" s="312"/>
    </row>
    <row r="270" spans="6:32" hidden="1">
      <c r="F270" s="353">
        <v>0.48369565199999998</v>
      </c>
      <c r="G270" s="353">
        <v>69651</v>
      </c>
      <c r="U270" s="312"/>
      <c r="V270" s="312"/>
      <c r="X270" s="312"/>
      <c r="Y270" s="312"/>
      <c r="AA270" s="312"/>
      <c r="AB270" s="312"/>
    </row>
    <row r="271" spans="6:32" hidden="1">
      <c r="F271" s="353">
        <v>0.478087649</v>
      </c>
      <c r="G271" s="353">
        <v>32912</v>
      </c>
      <c r="U271" s="312"/>
      <c r="V271" s="312"/>
      <c r="X271" s="312"/>
      <c r="Y271" s="312"/>
      <c r="AA271" s="312"/>
      <c r="AB271" s="312"/>
    </row>
    <row r="272" spans="6:32" hidden="1">
      <c r="F272" s="353">
        <v>0.478087649</v>
      </c>
      <c r="G272" s="353">
        <v>43381</v>
      </c>
      <c r="U272" s="312"/>
      <c r="V272" s="312"/>
      <c r="X272" s="312"/>
      <c r="Y272" s="312"/>
      <c r="AA272" s="312"/>
      <c r="AB272" s="312"/>
    </row>
    <row r="273" spans="6:28" hidden="1">
      <c r="F273" s="353">
        <v>0.47420634900000003</v>
      </c>
      <c r="G273" s="353">
        <v>54089</v>
      </c>
      <c r="U273" s="312"/>
      <c r="V273" s="312"/>
      <c r="X273" s="312"/>
      <c r="Y273" s="312"/>
      <c r="AA273" s="312"/>
      <c r="AB273" s="312"/>
    </row>
    <row r="274" spans="6:28" hidden="1">
      <c r="F274" s="353">
        <v>0.45909090899999999</v>
      </c>
      <c r="G274" s="353">
        <v>32385</v>
      </c>
      <c r="U274" s="312"/>
      <c r="V274" s="312"/>
      <c r="X274" s="312"/>
      <c r="Y274" s="312"/>
      <c r="AA274" s="312"/>
      <c r="AB274" s="312"/>
    </row>
    <row r="275" spans="6:28" hidden="1">
      <c r="F275" s="353">
        <v>0.45248868799999997</v>
      </c>
      <c r="G275" s="353">
        <v>69351</v>
      </c>
      <c r="U275" s="312"/>
      <c r="V275" s="312"/>
      <c r="X275" s="312"/>
      <c r="Y275" s="312"/>
      <c r="AA275" s="312"/>
      <c r="AB275" s="312"/>
    </row>
    <row r="276" spans="6:28" hidden="1">
      <c r="F276" s="353">
        <v>0.45248868799999997</v>
      </c>
      <c r="G276" s="353">
        <v>69356</v>
      </c>
      <c r="U276" s="312"/>
      <c r="V276" s="312"/>
      <c r="X276" s="312"/>
      <c r="Y276" s="312"/>
      <c r="AA276" s="312"/>
      <c r="AB276" s="312"/>
    </row>
    <row r="277" spans="6:28" hidden="1">
      <c r="F277" s="353">
        <v>0.450226244</v>
      </c>
      <c r="G277" s="353">
        <v>55785</v>
      </c>
      <c r="U277" s="312"/>
      <c r="V277" s="312"/>
      <c r="X277" s="312"/>
      <c r="Y277" s="312"/>
      <c r="AA277" s="312"/>
      <c r="AB277" s="312"/>
    </row>
    <row r="278" spans="6:28" hidden="1">
      <c r="F278" s="353">
        <v>0.450226244</v>
      </c>
      <c r="G278" s="353">
        <v>55787</v>
      </c>
      <c r="U278" s="312"/>
      <c r="V278" s="312"/>
      <c r="X278" s="312"/>
      <c r="Y278" s="312"/>
      <c r="AA278" s="312"/>
      <c r="AB278" s="312"/>
    </row>
    <row r="279" spans="6:28" hidden="1">
      <c r="F279" s="353">
        <v>0.450226244</v>
      </c>
      <c r="G279" s="353">
        <v>55790</v>
      </c>
      <c r="U279" s="312"/>
      <c r="V279" s="312"/>
      <c r="X279" s="312"/>
      <c r="Y279" s="312"/>
      <c r="AA279" s="312"/>
      <c r="AB279" s="312"/>
    </row>
    <row r="280" spans="6:28" hidden="1">
      <c r="F280" s="353">
        <v>0.44748858400000002</v>
      </c>
      <c r="G280" s="353">
        <v>55789</v>
      </c>
      <c r="U280" s="312"/>
      <c r="V280" s="312"/>
      <c r="X280" s="312"/>
      <c r="Y280" s="312"/>
      <c r="AA280" s="312"/>
      <c r="AB280" s="312"/>
    </row>
    <row r="281" spans="6:28" hidden="1">
      <c r="F281" s="353">
        <v>0.44748858400000002</v>
      </c>
      <c r="G281" s="353">
        <v>69414</v>
      </c>
      <c r="U281" s="312"/>
      <c r="V281" s="312"/>
      <c r="X281" s="312"/>
      <c r="Y281" s="312"/>
      <c r="AA281" s="312"/>
      <c r="AB281" s="312"/>
    </row>
    <row r="282" spans="6:28" hidden="1">
      <c r="F282" s="353">
        <v>0.44748858400000002</v>
      </c>
      <c r="G282" s="353">
        <v>69416</v>
      </c>
      <c r="U282" s="312"/>
      <c r="V282" s="312"/>
      <c r="X282" s="312"/>
      <c r="Y282" s="312"/>
      <c r="AA282" s="312"/>
      <c r="AB282" s="312"/>
    </row>
    <row r="283" spans="6:28" hidden="1">
      <c r="F283" s="353">
        <v>0.41202672600000001</v>
      </c>
      <c r="G283" s="353">
        <v>32786</v>
      </c>
      <c r="U283" s="312"/>
      <c r="V283" s="312"/>
      <c r="X283" s="312"/>
      <c r="Y283" s="312"/>
      <c r="AA283" s="312"/>
      <c r="AB283" s="312"/>
    </row>
    <row r="284" spans="6:28" hidden="1">
      <c r="F284" s="353">
        <v>0.34255750000000001</v>
      </c>
      <c r="G284" s="353">
        <v>30354</v>
      </c>
      <c r="U284" s="312"/>
      <c r="V284" s="312"/>
      <c r="X284" s="312"/>
      <c r="Y284" s="312"/>
      <c r="AA284" s="312"/>
      <c r="AB284" s="312"/>
    </row>
    <row r="285" spans="6:28" hidden="1">
      <c r="F285" s="353">
        <v>0.3089845</v>
      </c>
      <c r="G285" s="353">
        <v>30355</v>
      </c>
      <c r="U285" s="312"/>
      <c r="V285" s="312"/>
      <c r="X285" s="312"/>
      <c r="Y285" s="312"/>
      <c r="AA285" s="312"/>
      <c r="AB285" s="312"/>
    </row>
    <row r="286" spans="6:28" hidden="1">
      <c r="F286" s="353">
        <v>0.28723404299999999</v>
      </c>
      <c r="G286" s="353">
        <v>32518</v>
      </c>
      <c r="U286" s="312"/>
      <c r="V286" s="312"/>
      <c r="X286" s="312"/>
      <c r="Y286" s="312"/>
      <c r="AA286" s="312"/>
      <c r="AB286" s="312"/>
    </row>
    <row r="287" spans="6:28" hidden="1">
      <c r="F287" s="353">
        <v>0.26872246700000002</v>
      </c>
      <c r="G287" s="353">
        <v>32517</v>
      </c>
      <c r="U287" s="312"/>
      <c r="V287" s="312"/>
      <c r="X287" s="312"/>
      <c r="Y287" s="312"/>
      <c r="AA287" s="312"/>
      <c r="AB287" s="312"/>
    </row>
    <row r="288" spans="6:28" hidden="1">
      <c r="U288" s="312"/>
      <c r="V288" s="312"/>
      <c r="X288" s="312"/>
      <c r="Y288" s="312"/>
      <c r="AA288" s="312"/>
      <c r="AB288" s="312"/>
    </row>
    <row r="289" spans="21:28" hidden="1">
      <c r="U289" s="312"/>
      <c r="V289" s="312"/>
      <c r="X289" s="312"/>
      <c r="Y289" s="312"/>
      <c r="AA289" s="312"/>
      <c r="AB289" s="312"/>
    </row>
    <row r="290" spans="21:28" hidden="1">
      <c r="U290" s="312"/>
      <c r="V290" s="312"/>
      <c r="X290" s="312"/>
      <c r="Y290" s="312"/>
      <c r="AA290" s="312"/>
      <c r="AB290" s="312"/>
    </row>
    <row r="291" spans="21:28" hidden="1">
      <c r="U291" s="312"/>
      <c r="V291" s="312"/>
      <c r="X291" s="312"/>
      <c r="Y291" s="312"/>
      <c r="AA291" s="312"/>
      <c r="AB291" s="312"/>
    </row>
    <row r="292" spans="21:28" hidden="1">
      <c r="U292" s="312"/>
      <c r="V292" s="312"/>
      <c r="X292" s="312"/>
      <c r="Y292" s="312"/>
      <c r="AA292" s="312"/>
      <c r="AB292" s="312"/>
    </row>
    <row r="293" spans="21:28" hidden="1">
      <c r="U293" s="312"/>
      <c r="V293" s="312"/>
      <c r="X293" s="312"/>
      <c r="Y293" s="312"/>
      <c r="AA293" s="312"/>
      <c r="AB293" s="312"/>
    </row>
    <row r="294" spans="21:28" hidden="1">
      <c r="U294" s="312"/>
      <c r="V294" s="312"/>
      <c r="X294" s="312"/>
      <c r="Y294" s="312"/>
      <c r="AA294" s="312"/>
      <c r="AB294" s="312"/>
    </row>
    <row r="295" spans="21:28" hidden="1">
      <c r="U295" s="312"/>
      <c r="V295" s="312"/>
      <c r="X295" s="312"/>
      <c r="Y295" s="312"/>
      <c r="AA295" s="312"/>
      <c r="AB295" s="312"/>
    </row>
    <row r="296" spans="21:28" hidden="1">
      <c r="U296" s="312"/>
      <c r="V296" s="312"/>
      <c r="X296" s="312"/>
      <c r="Y296" s="312"/>
      <c r="AA296" s="312"/>
      <c r="AB296" s="312"/>
    </row>
    <row r="297" spans="21:28" hidden="1">
      <c r="U297" s="312"/>
      <c r="V297" s="312"/>
      <c r="X297" s="312"/>
      <c r="Y297" s="312"/>
      <c r="AA297" s="312"/>
      <c r="AB297" s="312"/>
    </row>
    <row r="298" spans="21:28" hidden="1">
      <c r="U298" s="312"/>
      <c r="V298" s="312"/>
      <c r="X298" s="312"/>
      <c r="Y298" s="312"/>
      <c r="AA298" s="312"/>
      <c r="AB298" s="312"/>
    </row>
    <row r="299" spans="21:28" hidden="1">
      <c r="U299" s="312"/>
      <c r="V299" s="312"/>
      <c r="X299" s="312"/>
      <c r="Y299" s="312"/>
      <c r="AA299" s="312"/>
      <c r="AB299" s="312"/>
    </row>
    <row r="300" spans="21:28" hidden="1">
      <c r="U300" s="312"/>
      <c r="V300" s="312"/>
      <c r="X300" s="312"/>
      <c r="Y300" s="312"/>
      <c r="AA300" s="312"/>
      <c r="AB300" s="312"/>
    </row>
    <row r="301" spans="21:28" hidden="1">
      <c r="U301" s="312"/>
      <c r="V301" s="312"/>
      <c r="X301" s="312"/>
      <c r="Y301" s="312"/>
      <c r="AA301" s="312"/>
      <c r="AB301" s="312"/>
    </row>
    <row r="302" spans="21:28" hidden="1">
      <c r="U302" s="312"/>
      <c r="V302" s="312"/>
      <c r="X302" s="312"/>
      <c r="Y302" s="312"/>
      <c r="AA302" s="312"/>
      <c r="AB302" s="312"/>
    </row>
    <row r="303" spans="21:28" hidden="1">
      <c r="U303" s="312"/>
      <c r="V303" s="312"/>
      <c r="X303" s="312"/>
      <c r="Y303" s="312"/>
      <c r="AA303" s="312"/>
      <c r="AB303" s="312"/>
    </row>
    <row r="304" spans="21:28" hidden="1">
      <c r="U304" s="312"/>
      <c r="V304" s="312"/>
      <c r="X304" s="312"/>
      <c r="Y304" s="312"/>
      <c r="AA304" s="312"/>
      <c r="AB304" s="312"/>
    </row>
    <row r="305" spans="21:28" hidden="1">
      <c r="U305" s="312"/>
      <c r="V305" s="312"/>
      <c r="X305" s="312"/>
      <c r="Y305" s="312"/>
      <c r="AA305" s="312"/>
      <c r="AB305" s="312"/>
    </row>
    <row r="306" spans="21:28" hidden="1">
      <c r="U306" s="312"/>
      <c r="V306" s="312"/>
      <c r="X306" s="312"/>
      <c r="Y306" s="312"/>
      <c r="AA306" s="312"/>
      <c r="AB306" s="312"/>
    </row>
    <row r="307" spans="21:28" hidden="1">
      <c r="U307" s="312"/>
      <c r="V307" s="312"/>
      <c r="X307" s="312"/>
      <c r="Y307" s="312"/>
      <c r="AA307" s="312"/>
      <c r="AB307" s="312"/>
    </row>
    <row r="308" spans="21:28" hidden="1">
      <c r="U308" s="312"/>
      <c r="V308" s="312"/>
      <c r="X308" s="312"/>
      <c r="Y308" s="312"/>
      <c r="AA308" s="312"/>
      <c r="AB308" s="312"/>
    </row>
    <row r="309" spans="21:28" hidden="1">
      <c r="U309" s="312"/>
      <c r="V309" s="312"/>
      <c r="X309" s="312"/>
      <c r="Y309" s="312"/>
      <c r="AA309" s="312"/>
      <c r="AB309" s="312"/>
    </row>
    <row r="310" spans="21:28" hidden="1">
      <c r="U310" s="312"/>
      <c r="V310" s="312"/>
      <c r="X310" s="312"/>
      <c r="Y310" s="312"/>
      <c r="AA310" s="312"/>
      <c r="AB310" s="312"/>
    </row>
    <row r="311" spans="21:28" hidden="1">
      <c r="U311" s="312"/>
      <c r="V311" s="312"/>
      <c r="X311" s="312"/>
      <c r="Y311" s="312"/>
      <c r="AA311" s="312"/>
      <c r="AB311" s="312"/>
    </row>
    <row r="312" spans="21:28" hidden="1">
      <c r="U312" s="312"/>
      <c r="V312" s="312"/>
      <c r="X312" s="312"/>
      <c r="Y312" s="312"/>
      <c r="AA312" s="312"/>
      <c r="AB312" s="312"/>
    </row>
    <row r="313" spans="21:28" hidden="1">
      <c r="U313" s="312"/>
      <c r="V313" s="312"/>
      <c r="X313" s="312"/>
      <c r="Y313" s="312"/>
      <c r="AA313" s="312"/>
      <c r="AB313" s="312"/>
    </row>
    <row r="314" spans="21:28" hidden="1">
      <c r="U314" s="312"/>
      <c r="V314" s="312"/>
      <c r="X314" s="312"/>
      <c r="Y314" s="312"/>
      <c r="AA314" s="312"/>
      <c r="AB314" s="312"/>
    </row>
    <row r="315" spans="21:28" hidden="1">
      <c r="U315" s="312"/>
      <c r="V315" s="312"/>
      <c r="X315" s="312"/>
      <c r="Y315" s="312"/>
      <c r="AA315" s="312"/>
      <c r="AB315" s="312"/>
    </row>
    <row r="316" spans="21:28" hidden="1">
      <c r="U316" s="312"/>
      <c r="V316" s="312"/>
      <c r="X316" s="312"/>
      <c r="Y316" s="312"/>
      <c r="AA316" s="312"/>
      <c r="AB316" s="312"/>
    </row>
    <row r="317" spans="21:28" hidden="1">
      <c r="U317" s="312"/>
      <c r="V317" s="312"/>
      <c r="X317" s="312"/>
      <c r="Y317" s="312"/>
      <c r="AA317" s="312"/>
      <c r="AB317" s="312"/>
    </row>
    <row r="318" spans="21:28" hidden="1">
      <c r="U318" s="312"/>
      <c r="V318" s="312"/>
      <c r="X318" s="312"/>
      <c r="Y318" s="312"/>
      <c r="AA318" s="312"/>
      <c r="AB318" s="312"/>
    </row>
    <row r="319" spans="21:28" hidden="1">
      <c r="U319" s="312"/>
      <c r="V319" s="312"/>
      <c r="X319" s="312"/>
      <c r="Y319" s="312"/>
      <c r="AA319" s="312"/>
      <c r="AB319" s="312"/>
    </row>
    <row r="320" spans="21:28" hidden="1">
      <c r="U320" s="312"/>
      <c r="V320" s="312"/>
      <c r="X320" s="312"/>
      <c r="Y320" s="312"/>
      <c r="AA320" s="312"/>
      <c r="AB320" s="312"/>
    </row>
    <row r="321" spans="21:28" hidden="1">
      <c r="U321" s="312"/>
      <c r="V321" s="312"/>
      <c r="X321" s="312"/>
      <c r="Y321" s="312"/>
      <c r="AA321" s="312"/>
      <c r="AB321" s="312"/>
    </row>
    <row r="322" spans="21:28" hidden="1">
      <c r="U322" s="312"/>
      <c r="V322" s="312"/>
      <c r="X322" s="312"/>
      <c r="Y322" s="312"/>
      <c r="AA322" s="312"/>
      <c r="AB322" s="312"/>
    </row>
    <row r="323" spans="21:28" hidden="1">
      <c r="U323" s="312"/>
      <c r="V323" s="312"/>
      <c r="X323" s="312"/>
      <c r="Y323" s="312"/>
      <c r="AA323" s="312"/>
      <c r="AB323" s="312"/>
    </row>
    <row r="324" spans="21:28" hidden="1">
      <c r="U324" s="312"/>
      <c r="V324" s="312"/>
      <c r="X324" s="312"/>
      <c r="Y324" s="312"/>
      <c r="AA324" s="312"/>
      <c r="AB324" s="312"/>
    </row>
    <row r="325" spans="21:28" hidden="1">
      <c r="U325" s="312"/>
      <c r="V325" s="312"/>
      <c r="X325" s="312"/>
      <c r="Y325" s="312"/>
      <c r="AA325" s="312"/>
      <c r="AB325" s="312"/>
    </row>
    <row r="326" spans="21:28" hidden="1">
      <c r="U326" s="312"/>
      <c r="V326" s="312"/>
      <c r="X326" s="312"/>
      <c r="Y326" s="312"/>
      <c r="AA326" s="312"/>
      <c r="AB326" s="312"/>
    </row>
    <row r="327" spans="21:28" hidden="1">
      <c r="U327" s="312"/>
      <c r="V327" s="312"/>
      <c r="X327" s="312"/>
      <c r="Y327" s="312"/>
      <c r="AA327" s="312"/>
      <c r="AB327" s="312"/>
    </row>
    <row r="328" spans="21:28" hidden="1">
      <c r="U328" s="312"/>
      <c r="V328" s="312"/>
      <c r="X328" s="312"/>
      <c r="Y328" s="312"/>
      <c r="AA328" s="312"/>
      <c r="AB328" s="312"/>
    </row>
    <row r="329" spans="21:28" hidden="1">
      <c r="U329" s="312"/>
      <c r="V329" s="312"/>
      <c r="X329" s="312"/>
      <c r="Y329" s="312"/>
      <c r="AA329" s="312"/>
      <c r="AB329" s="312"/>
    </row>
    <row r="330" spans="21:28" hidden="1">
      <c r="U330" s="312"/>
      <c r="V330" s="312"/>
      <c r="X330" s="312"/>
      <c r="Y330" s="312"/>
      <c r="AA330" s="312"/>
      <c r="AB330" s="312"/>
    </row>
    <row r="331" spans="21:28" hidden="1">
      <c r="U331" s="312"/>
      <c r="V331" s="312"/>
      <c r="X331" s="312"/>
      <c r="Y331" s="312"/>
      <c r="AA331" s="312"/>
      <c r="AB331" s="312"/>
    </row>
    <row r="332" spans="21:28" hidden="1">
      <c r="U332" s="312"/>
      <c r="V332" s="312"/>
      <c r="X332" s="312"/>
      <c r="Y332" s="312"/>
      <c r="AA332" s="312"/>
      <c r="AB332" s="312"/>
    </row>
    <row r="333" spans="21:28" hidden="1">
      <c r="U333" s="312"/>
      <c r="V333" s="312"/>
      <c r="X333" s="312"/>
      <c r="Y333" s="312"/>
      <c r="AA333" s="312"/>
      <c r="AB333" s="312"/>
    </row>
    <row r="334" spans="21:28" hidden="1">
      <c r="U334" s="312"/>
      <c r="V334" s="312"/>
      <c r="X334" s="312"/>
      <c r="Y334" s="312"/>
      <c r="AA334" s="312"/>
      <c r="AB334" s="312"/>
    </row>
    <row r="335" spans="21:28" hidden="1">
      <c r="U335" s="312"/>
      <c r="V335" s="312"/>
      <c r="X335" s="312"/>
      <c r="Y335" s="312"/>
      <c r="AA335" s="312"/>
      <c r="AB335" s="312"/>
    </row>
    <row r="336" spans="21:28" hidden="1">
      <c r="U336" s="312"/>
      <c r="V336" s="312"/>
      <c r="X336" s="312"/>
      <c r="Y336" s="312"/>
      <c r="AA336" s="312"/>
      <c r="AB336" s="312"/>
    </row>
    <row r="337" spans="21:28" hidden="1">
      <c r="U337" s="312"/>
      <c r="V337" s="312"/>
      <c r="X337" s="312"/>
      <c r="Y337" s="312"/>
      <c r="AA337" s="312"/>
      <c r="AB337" s="312"/>
    </row>
    <row r="338" spans="21:28" hidden="1">
      <c r="U338" s="312"/>
      <c r="V338" s="312"/>
      <c r="X338" s="312"/>
      <c r="Y338" s="312"/>
      <c r="AA338" s="312"/>
      <c r="AB338" s="312"/>
    </row>
    <row r="339" spans="21:28" hidden="1">
      <c r="U339" s="312"/>
      <c r="V339" s="312"/>
      <c r="X339" s="312"/>
      <c r="Y339" s="312"/>
      <c r="AA339" s="312"/>
      <c r="AB339" s="312"/>
    </row>
    <row r="340" spans="21:28" hidden="1">
      <c r="U340" s="312"/>
      <c r="V340" s="312"/>
      <c r="X340" s="312"/>
      <c r="Y340" s="312"/>
      <c r="AA340" s="312"/>
      <c r="AB340" s="312"/>
    </row>
    <row r="341" spans="21:28" hidden="1">
      <c r="U341" s="312"/>
      <c r="V341" s="312"/>
      <c r="X341" s="312"/>
      <c r="Y341" s="312"/>
      <c r="AA341" s="312"/>
      <c r="AB341" s="312"/>
    </row>
    <row r="342" spans="21:28" hidden="1">
      <c r="U342" s="312"/>
      <c r="V342" s="312"/>
      <c r="X342" s="312"/>
      <c r="Y342" s="312"/>
      <c r="AA342" s="312"/>
      <c r="AB342" s="312"/>
    </row>
    <row r="343" spans="21:28" hidden="1">
      <c r="U343" s="312"/>
      <c r="V343" s="312"/>
      <c r="X343" s="312"/>
      <c r="Y343" s="312"/>
      <c r="AA343" s="312"/>
      <c r="AB343" s="312"/>
    </row>
    <row r="344" spans="21:28" hidden="1">
      <c r="U344" s="312"/>
      <c r="V344" s="312"/>
      <c r="X344" s="312"/>
      <c r="Y344" s="312"/>
      <c r="AA344" s="312"/>
      <c r="AB344" s="312"/>
    </row>
    <row r="345" spans="21:28" hidden="1">
      <c r="U345" s="312"/>
      <c r="V345" s="312"/>
      <c r="X345" s="312"/>
      <c r="Y345" s="312"/>
      <c r="AA345" s="312"/>
      <c r="AB345" s="312"/>
    </row>
    <row r="346" spans="21:28" hidden="1">
      <c r="U346" s="312"/>
      <c r="V346" s="312"/>
      <c r="X346" s="312"/>
      <c r="Y346" s="312"/>
      <c r="AA346" s="312"/>
      <c r="AB346" s="312"/>
    </row>
    <row r="347" spans="21:28" hidden="1">
      <c r="U347" s="312"/>
      <c r="V347" s="312"/>
      <c r="X347" s="312"/>
      <c r="Y347" s="312"/>
      <c r="AA347" s="312"/>
      <c r="AB347" s="312"/>
    </row>
    <row r="348" spans="21:28" hidden="1">
      <c r="U348" s="312"/>
      <c r="V348" s="312"/>
      <c r="X348" s="312"/>
      <c r="Y348" s="312"/>
      <c r="AA348" s="312"/>
      <c r="AB348" s="312"/>
    </row>
    <row r="349" spans="21:28" hidden="1">
      <c r="U349" s="312"/>
      <c r="V349" s="312"/>
      <c r="X349" s="312"/>
      <c r="Y349" s="312"/>
      <c r="AA349" s="312"/>
      <c r="AB349" s="312"/>
    </row>
    <row r="350" spans="21:28" hidden="1">
      <c r="U350" s="312"/>
      <c r="V350" s="312"/>
      <c r="X350" s="312"/>
      <c r="Y350" s="312"/>
      <c r="AA350" s="312"/>
      <c r="AB350" s="312"/>
    </row>
    <row r="351" spans="21:28" hidden="1">
      <c r="U351" s="312"/>
      <c r="V351" s="312"/>
      <c r="X351" s="312"/>
      <c r="Y351" s="312"/>
      <c r="AA351" s="312"/>
      <c r="AB351" s="312"/>
    </row>
    <row r="352" spans="21:28" hidden="1">
      <c r="U352" s="312"/>
      <c r="V352" s="312"/>
      <c r="X352" s="312"/>
      <c r="Y352" s="312"/>
      <c r="AA352" s="312"/>
      <c r="AB352" s="312"/>
    </row>
    <row r="353" spans="21:28" hidden="1">
      <c r="U353" s="312"/>
      <c r="V353" s="312"/>
      <c r="X353" s="312"/>
      <c r="Y353" s="312"/>
      <c r="AA353" s="312"/>
      <c r="AB353" s="312"/>
    </row>
    <row r="354" spans="21:28" hidden="1">
      <c r="U354" s="312"/>
      <c r="V354" s="312"/>
      <c r="X354" s="312"/>
      <c r="Y354" s="312"/>
      <c r="AA354" s="312"/>
      <c r="AB354" s="312"/>
    </row>
    <row r="355" spans="21:28" hidden="1">
      <c r="U355" s="312"/>
      <c r="V355" s="312"/>
      <c r="X355" s="312"/>
      <c r="Y355" s="312"/>
      <c r="AA355" s="312"/>
      <c r="AB355" s="312"/>
    </row>
    <row r="356" spans="21:28" hidden="1">
      <c r="U356" s="312"/>
      <c r="V356" s="312"/>
      <c r="X356" s="312"/>
      <c r="Y356" s="312"/>
      <c r="AA356" s="312"/>
      <c r="AB356" s="312"/>
    </row>
    <row r="357" spans="21:28" hidden="1">
      <c r="U357" s="312"/>
      <c r="V357" s="312"/>
      <c r="X357" s="312"/>
      <c r="Y357" s="312"/>
      <c r="AA357" s="312"/>
      <c r="AB357" s="312"/>
    </row>
    <row r="358" spans="21:28" hidden="1">
      <c r="U358" s="312"/>
      <c r="V358" s="312"/>
      <c r="X358" s="312"/>
      <c r="Y358" s="312"/>
      <c r="AA358" s="312"/>
      <c r="AB358" s="312"/>
    </row>
    <row r="359" spans="21:28" hidden="1">
      <c r="U359" s="312"/>
      <c r="V359" s="312"/>
      <c r="X359" s="312"/>
      <c r="Y359" s="312"/>
      <c r="AA359" s="312"/>
      <c r="AB359" s="312"/>
    </row>
    <row r="360" spans="21:28" hidden="1">
      <c r="U360" s="312"/>
      <c r="V360" s="312"/>
      <c r="X360" s="312"/>
      <c r="Y360" s="312"/>
      <c r="AA360" s="312"/>
      <c r="AB360" s="312"/>
    </row>
    <row r="361" spans="21:28" hidden="1">
      <c r="U361" s="312"/>
      <c r="V361" s="312"/>
      <c r="X361" s="312"/>
      <c r="Y361" s="312"/>
      <c r="AA361" s="312"/>
      <c r="AB361" s="312"/>
    </row>
    <row r="362" spans="21:28" hidden="1">
      <c r="U362" s="312"/>
      <c r="V362" s="312"/>
      <c r="X362" s="312"/>
      <c r="Y362" s="312"/>
      <c r="AA362" s="312"/>
      <c r="AB362" s="312"/>
    </row>
    <row r="363" spans="21:28" hidden="1">
      <c r="U363" s="312"/>
      <c r="V363" s="312"/>
      <c r="X363" s="312"/>
      <c r="Y363" s="312"/>
      <c r="AA363" s="312"/>
      <c r="AB363" s="312"/>
    </row>
    <row r="364" spans="21:28" hidden="1">
      <c r="U364" s="312"/>
      <c r="V364" s="312"/>
      <c r="X364" s="312"/>
      <c r="Y364" s="312"/>
      <c r="AA364" s="312"/>
      <c r="AB364" s="312"/>
    </row>
    <row r="365" spans="21:28" hidden="1">
      <c r="U365" s="312"/>
      <c r="V365" s="312"/>
      <c r="X365" s="312"/>
      <c r="Y365" s="312"/>
      <c r="AA365" s="312"/>
      <c r="AB365" s="312"/>
    </row>
    <row r="366" spans="21:28" hidden="1">
      <c r="U366" s="312"/>
      <c r="V366" s="312"/>
      <c r="X366" s="312"/>
      <c r="Y366" s="312"/>
      <c r="AA366" s="312"/>
      <c r="AB366" s="312"/>
    </row>
    <row r="367" spans="21:28" hidden="1">
      <c r="U367" s="312"/>
      <c r="V367" s="312"/>
      <c r="X367" s="312"/>
      <c r="Y367" s="312"/>
      <c r="AA367" s="312"/>
      <c r="AB367" s="312"/>
    </row>
    <row r="368" spans="21:28" hidden="1">
      <c r="U368" s="312"/>
      <c r="V368" s="312"/>
      <c r="X368" s="312"/>
      <c r="Y368" s="312"/>
      <c r="AA368" s="312"/>
      <c r="AB368" s="312"/>
    </row>
    <row r="369" spans="21:28" hidden="1">
      <c r="U369" s="312"/>
      <c r="V369" s="312"/>
      <c r="X369" s="312"/>
      <c r="Y369" s="312"/>
      <c r="AA369" s="312"/>
      <c r="AB369" s="312"/>
    </row>
    <row r="370" spans="21:28" hidden="1">
      <c r="U370" s="312"/>
      <c r="V370" s="312"/>
      <c r="X370" s="312"/>
      <c r="Y370" s="312"/>
      <c r="AA370" s="312"/>
      <c r="AB370" s="312"/>
    </row>
    <row r="371" spans="21:28" hidden="1">
      <c r="U371" s="312"/>
      <c r="V371" s="312"/>
      <c r="X371" s="312"/>
      <c r="Y371" s="312"/>
      <c r="AA371" s="312"/>
      <c r="AB371" s="312"/>
    </row>
    <row r="372" spans="21:28" hidden="1">
      <c r="U372" s="312"/>
      <c r="V372" s="312"/>
      <c r="X372" s="312"/>
      <c r="Y372" s="312"/>
      <c r="AA372" s="312"/>
      <c r="AB372" s="312"/>
    </row>
    <row r="373" spans="21:28" hidden="1">
      <c r="U373" s="312"/>
      <c r="V373" s="312"/>
      <c r="X373" s="312"/>
      <c r="Y373" s="312"/>
      <c r="AA373" s="312"/>
      <c r="AB373" s="312"/>
    </row>
    <row r="374" spans="21:28" hidden="1">
      <c r="U374" s="312"/>
      <c r="V374" s="312"/>
      <c r="X374" s="312"/>
      <c r="Y374" s="312"/>
      <c r="AA374" s="312"/>
      <c r="AB374" s="312"/>
    </row>
    <row r="375" spans="21:28" hidden="1">
      <c r="U375" s="312"/>
      <c r="V375" s="312"/>
      <c r="X375" s="312"/>
      <c r="Y375" s="312"/>
      <c r="AA375" s="312"/>
      <c r="AB375" s="312"/>
    </row>
    <row r="376" spans="21:28" hidden="1">
      <c r="U376" s="312"/>
      <c r="V376" s="312"/>
      <c r="X376" s="312"/>
      <c r="Y376" s="312"/>
      <c r="AA376" s="312"/>
      <c r="AB376" s="312"/>
    </row>
    <row r="377" spans="21:28" hidden="1">
      <c r="U377" s="312"/>
      <c r="V377" s="312"/>
      <c r="X377" s="312"/>
      <c r="Y377" s="312"/>
      <c r="AA377" s="312"/>
      <c r="AB377" s="312"/>
    </row>
    <row r="378" spans="21:28" hidden="1">
      <c r="U378" s="312"/>
      <c r="V378" s="312"/>
      <c r="X378" s="312"/>
      <c r="Y378" s="312"/>
      <c r="AA378" s="312"/>
      <c r="AB378" s="312"/>
    </row>
    <row r="379" spans="21:28" hidden="1">
      <c r="U379" s="312"/>
      <c r="V379" s="312"/>
      <c r="X379" s="312"/>
      <c r="Y379" s="312"/>
      <c r="AA379" s="312"/>
      <c r="AB379" s="312"/>
    </row>
    <row r="380" spans="21:28" hidden="1">
      <c r="U380" s="312"/>
      <c r="V380" s="312"/>
      <c r="X380" s="312"/>
      <c r="Y380" s="312"/>
      <c r="AA380" s="312"/>
      <c r="AB380" s="312"/>
    </row>
    <row r="381" spans="21:28" hidden="1">
      <c r="U381" s="312"/>
      <c r="V381" s="312"/>
      <c r="X381" s="312"/>
      <c r="Y381" s="312"/>
      <c r="AA381" s="312"/>
      <c r="AB381" s="312"/>
    </row>
    <row r="382" spans="21:28" hidden="1">
      <c r="U382" s="312"/>
      <c r="V382" s="312"/>
      <c r="X382" s="312"/>
      <c r="Y382" s="312"/>
      <c r="AA382" s="312"/>
      <c r="AB382" s="312"/>
    </row>
    <row r="383" spans="21:28" hidden="1">
      <c r="U383" s="312"/>
      <c r="V383" s="312"/>
      <c r="X383" s="312"/>
      <c r="Y383" s="312"/>
      <c r="AA383" s="312"/>
      <c r="AB383" s="312"/>
    </row>
    <row r="384" spans="21:28" hidden="1">
      <c r="U384" s="312"/>
      <c r="V384" s="312"/>
      <c r="X384" s="312"/>
      <c r="Y384" s="312"/>
      <c r="AA384" s="312"/>
      <c r="AB384" s="312"/>
    </row>
    <row r="385" spans="21:28" hidden="1">
      <c r="U385" s="312"/>
      <c r="V385" s="312"/>
      <c r="X385" s="312"/>
      <c r="Y385" s="312"/>
      <c r="AA385" s="312"/>
      <c r="AB385" s="312"/>
    </row>
    <row r="386" spans="21:28" hidden="1">
      <c r="U386" s="312"/>
      <c r="V386" s="312"/>
      <c r="X386" s="312"/>
      <c r="Y386" s="312"/>
      <c r="AA386" s="312"/>
      <c r="AB386" s="312"/>
    </row>
    <row r="387" spans="21:28" hidden="1">
      <c r="U387" s="312"/>
      <c r="V387" s="312"/>
      <c r="X387" s="312"/>
      <c r="Y387" s="312"/>
      <c r="AA387" s="312"/>
      <c r="AB387" s="312"/>
    </row>
    <row r="388" spans="21:28" hidden="1">
      <c r="U388" s="312"/>
      <c r="V388" s="312"/>
      <c r="X388" s="312"/>
      <c r="Y388" s="312"/>
      <c r="AA388" s="312"/>
      <c r="AB388" s="312"/>
    </row>
    <row r="389" spans="21:28" hidden="1">
      <c r="U389" s="312"/>
      <c r="V389" s="312"/>
      <c r="X389" s="312"/>
      <c r="Y389" s="312"/>
      <c r="AA389" s="312"/>
      <c r="AB389" s="312"/>
    </row>
    <row r="390" spans="21:28" hidden="1">
      <c r="U390" s="312"/>
      <c r="V390" s="312"/>
      <c r="X390" s="312"/>
      <c r="Y390" s="312"/>
      <c r="AA390" s="312"/>
      <c r="AB390" s="312"/>
    </row>
    <row r="391" spans="21:28" hidden="1">
      <c r="U391" s="312"/>
      <c r="V391" s="312"/>
      <c r="X391" s="312"/>
      <c r="Y391" s="312"/>
      <c r="AA391" s="312"/>
      <c r="AB391" s="312"/>
    </row>
    <row r="392" spans="21:28" hidden="1">
      <c r="U392" s="312"/>
      <c r="V392" s="312"/>
      <c r="X392" s="312"/>
      <c r="Y392" s="312"/>
      <c r="AA392" s="312"/>
      <c r="AB392" s="312"/>
    </row>
    <row r="393" spans="21:28" hidden="1">
      <c r="U393" s="312"/>
      <c r="V393" s="312"/>
      <c r="X393" s="312"/>
      <c r="Y393" s="312"/>
      <c r="AA393" s="312"/>
      <c r="AB393" s="312"/>
    </row>
    <row r="394" spans="21:28" hidden="1">
      <c r="U394" s="312"/>
      <c r="V394" s="312"/>
      <c r="X394" s="312"/>
      <c r="Y394" s="312"/>
      <c r="AA394" s="312"/>
      <c r="AB394" s="312"/>
    </row>
    <row r="395" spans="21:28" hidden="1">
      <c r="U395" s="312"/>
      <c r="V395" s="312"/>
      <c r="X395" s="312"/>
      <c r="Y395" s="312"/>
      <c r="AA395" s="312"/>
      <c r="AB395" s="312"/>
    </row>
    <row r="396" spans="21:28" hidden="1">
      <c r="U396" s="312"/>
      <c r="V396" s="312"/>
      <c r="X396" s="312"/>
      <c r="Y396" s="312"/>
      <c r="AA396" s="312"/>
      <c r="AB396" s="312"/>
    </row>
    <row r="397" spans="21:28" hidden="1">
      <c r="U397" s="312"/>
      <c r="V397" s="312"/>
      <c r="X397" s="312"/>
      <c r="Y397" s="312"/>
      <c r="AA397" s="312"/>
      <c r="AB397" s="312"/>
    </row>
    <row r="398" spans="21:28" hidden="1">
      <c r="U398" s="312"/>
      <c r="V398" s="312"/>
      <c r="X398" s="312"/>
      <c r="Y398" s="312"/>
      <c r="AA398" s="312"/>
      <c r="AB398" s="312"/>
    </row>
    <row r="399" spans="21:28" hidden="1">
      <c r="U399" s="312"/>
      <c r="V399" s="312"/>
      <c r="X399" s="312"/>
      <c r="Y399" s="312"/>
      <c r="AA399" s="312"/>
      <c r="AB399" s="312"/>
    </row>
    <row r="400" spans="21:28" hidden="1">
      <c r="U400" s="312"/>
      <c r="V400" s="312"/>
      <c r="X400" s="312"/>
      <c r="Y400" s="312"/>
      <c r="AA400" s="312"/>
      <c r="AB400" s="312"/>
    </row>
    <row r="401" spans="21:28" hidden="1">
      <c r="U401" s="312"/>
      <c r="V401" s="312"/>
      <c r="X401" s="312"/>
      <c r="Y401" s="312"/>
      <c r="AA401" s="312"/>
      <c r="AB401" s="312"/>
    </row>
    <row r="402" spans="21:28" hidden="1">
      <c r="U402" s="312"/>
      <c r="V402" s="312"/>
      <c r="X402" s="312"/>
      <c r="Y402" s="312"/>
      <c r="AA402" s="312"/>
      <c r="AB402" s="312"/>
    </row>
    <row r="403" spans="21:28" hidden="1">
      <c r="U403" s="312"/>
      <c r="V403" s="312"/>
      <c r="X403" s="312"/>
      <c r="Y403" s="312"/>
      <c r="AA403" s="312"/>
      <c r="AB403" s="312"/>
    </row>
    <row r="404" spans="21:28" hidden="1">
      <c r="U404" s="312"/>
      <c r="V404" s="312"/>
      <c r="X404" s="312"/>
      <c r="Y404" s="312"/>
      <c r="AA404" s="312"/>
      <c r="AB404" s="312"/>
    </row>
    <row r="405" spans="21:28" hidden="1">
      <c r="U405" s="312"/>
      <c r="V405" s="312"/>
      <c r="X405" s="312"/>
      <c r="Y405" s="312"/>
      <c r="AA405" s="312"/>
      <c r="AB405" s="312"/>
    </row>
    <row r="406" spans="21:28" hidden="1">
      <c r="U406" s="312"/>
      <c r="V406" s="312"/>
      <c r="X406" s="312"/>
      <c r="Y406" s="312"/>
      <c r="AA406" s="312"/>
      <c r="AB406" s="312"/>
    </row>
    <row r="407" spans="21:28" hidden="1">
      <c r="U407" s="312"/>
      <c r="V407" s="312"/>
      <c r="X407" s="312"/>
      <c r="Y407" s="312"/>
      <c r="AA407" s="312"/>
      <c r="AB407" s="312"/>
    </row>
    <row r="408" spans="21:28" hidden="1">
      <c r="U408" s="312"/>
      <c r="V408" s="312"/>
      <c r="X408" s="312"/>
      <c r="Y408" s="312"/>
      <c r="AA408" s="312"/>
      <c r="AB408" s="312"/>
    </row>
    <row r="409" spans="21:28" hidden="1">
      <c r="U409" s="312"/>
      <c r="V409" s="312"/>
      <c r="X409" s="312"/>
      <c r="Y409" s="312"/>
      <c r="AA409" s="312"/>
      <c r="AB409" s="312"/>
    </row>
    <row r="410" spans="21:28" hidden="1">
      <c r="U410" s="312"/>
      <c r="V410" s="312"/>
      <c r="X410" s="312"/>
      <c r="Y410" s="312"/>
      <c r="AA410" s="312"/>
      <c r="AB410" s="312"/>
    </row>
    <row r="411" spans="21:28" hidden="1">
      <c r="U411" s="312"/>
      <c r="V411" s="312"/>
      <c r="X411" s="312"/>
      <c r="Y411" s="312"/>
      <c r="AA411" s="312"/>
      <c r="AB411" s="312"/>
    </row>
    <row r="412" spans="21:28" hidden="1">
      <c r="U412" s="312"/>
      <c r="V412" s="312"/>
      <c r="X412" s="312"/>
      <c r="Y412" s="312"/>
      <c r="AA412" s="312"/>
      <c r="AB412" s="312"/>
    </row>
    <row r="413" spans="21:28" hidden="1">
      <c r="U413" s="312"/>
      <c r="V413" s="312"/>
      <c r="X413" s="312"/>
      <c r="Y413" s="312"/>
      <c r="AA413" s="312"/>
      <c r="AB413" s="312"/>
    </row>
    <row r="414" spans="21:28" hidden="1">
      <c r="U414" s="312"/>
      <c r="V414" s="312"/>
      <c r="X414" s="312"/>
      <c r="Y414" s="312"/>
      <c r="AA414" s="312"/>
      <c r="AB414" s="312"/>
    </row>
    <row r="415" spans="21:28" hidden="1">
      <c r="U415" s="312"/>
      <c r="V415" s="312"/>
      <c r="X415" s="312"/>
      <c r="Y415" s="312"/>
      <c r="AA415" s="312"/>
      <c r="AB415" s="312"/>
    </row>
    <row r="416" spans="21: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HM7BCO/q9FCN1GL+VloLFpCEeQyyuX75EaTsL3j9yzs2Zjd0x0Iu6nKMtDQ1HLwMO4XWpZrhZ9fq/Rjbha7ueg==" saltValue="5uX97C6NvvkdhdRUAYVcSA==" spinCount="100000" sheet="1" objects="1" scenarios="1" formatColumns="0" formatRows="0"/>
  <mergeCells count="12">
    <mergeCell ref="A1:B4"/>
    <mergeCell ref="G2:H2"/>
    <mergeCell ref="I2:K4"/>
    <mergeCell ref="G3:H3"/>
    <mergeCell ref="G4:H4"/>
    <mergeCell ref="F6:N6"/>
    <mergeCell ref="F10:G10"/>
    <mergeCell ref="H10:J10"/>
    <mergeCell ref="F8:N8"/>
    <mergeCell ref="F9:N9"/>
    <mergeCell ref="G7:I7"/>
    <mergeCell ref="J7:N7"/>
  </mergeCells>
  <dataValidations count="2">
    <dataValidation type="list" allowBlank="1" showInputMessage="1" showErrorMessage="1" sqref="G2" xr:uid="{3F6FA23A-CB5E-4260-8AF0-71DEC333B23F}">
      <formula1>INDIRECT("MatList")</formula1>
    </dataValidation>
    <dataValidation allowBlank="1" showInputMessage="1" showErrorMessage="1" sqref="S1:Z1048576" xr:uid="{990A0682-791A-48FF-BE30-A8FB29B43DD3}"/>
  </dataValidations>
  <hyperlinks>
    <hyperlink ref="F9" r:id="rId1" xr:uid="{C44A129B-8709-42E6-820D-6DC1827DDF39}"/>
    <hyperlink ref="J7:N7" location="'Method and Update Notes'!A58" display="Date last updated this material profile:" xr:uid="{63E0BA0F-7EEF-49E8-BBCD-425D2CDB753E}"/>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1" id="{F5C42E6E-2DD2-4908-BCBC-1BE84B42BEE3}">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3" id="{3FC37687-6936-49FA-8D62-F73A018DF3AC}">
            <xm:f>Miscellaneous!$E$2&lt;TODAY()</xm:f>
            <x14:dxf>
              <font>
                <color theme="0"/>
              </font>
            </x14:dxf>
          </x14:cfRule>
          <xm:sqref>H8</xm:sqref>
        </x14:conditionalFormatting>
        <x14:conditionalFormatting xmlns:xm="http://schemas.microsoft.com/office/excel/2006/main">
          <x14:cfRule type="expression" priority="47" id="{B7847EE9-B6A6-42FE-ABF1-6FE5FCA637D8}">
            <xm:f>Miscellaneous!$E$2&lt;TODAY()</xm:f>
            <x14:dxf>
              <font>
                <color rgb="FFFF0000"/>
              </font>
            </x14:dxf>
          </x14:cfRule>
          <xm:sqref>K8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ACE2-2830-4436-8389-1F0853267C27}">
  <sheetPr codeName="Sheet15">
    <tabColor theme="4" tint="0.79998168889431442"/>
  </sheetPr>
  <dimension ref="A1:AR4442"/>
  <sheetViews>
    <sheetView showGridLines="0" topLeftCell="E5" zoomScale="50" zoomScaleNormal="50" workbookViewId="0">
      <selection activeCell="K124" sqref="K124"/>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256</v>
      </c>
      <c r="H2" s="869"/>
      <c r="I2" s="868" t="s">
        <v>1637</v>
      </c>
      <c r="J2" s="868"/>
      <c r="K2" s="868"/>
    </row>
    <row r="3" spans="1:26" ht="34.5" hidden="1" customHeight="1">
      <c r="A3" s="868"/>
      <c r="B3" s="868"/>
      <c r="C3" s="333"/>
      <c r="D3" s="333"/>
      <c r="F3" s="322" t="s">
        <v>1638</v>
      </c>
      <c r="G3" s="868" t="str">
        <f ca="1">MID(CELL("filename",A1),FIND("]",CELL("filename",A1))+1,255)</f>
        <v>Clay_Bricks</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1855</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50"/>
      <c r="G115" s="341"/>
      <c r="H115" s="341"/>
      <c r="I115" s="341"/>
      <c r="J115" s="341"/>
      <c r="K115" s="341"/>
      <c r="L115" s="341"/>
      <c r="M115" s="341"/>
    </row>
    <row r="116" spans="6:44"/>
    <row r="117" spans="6:44"/>
    <row r="118" spans="6:44" ht="55.5" hidden="1" customHeight="1">
      <c r="F118" s="342" t="s">
        <v>1825</v>
      </c>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row>
    <row r="119" spans="6:44"/>
    <row r="120" spans="6:44" ht="49.5" hidden="1" customHeight="1">
      <c r="F120" s="347" t="s">
        <v>1826</v>
      </c>
      <c r="I120" s="343" t="s">
        <v>1827</v>
      </c>
      <c r="L120" s="343" t="s">
        <v>1827</v>
      </c>
      <c r="R120" s="343" t="s">
        <v>1827</v>
      </c>
      <c r="Y120" s="343" t="s">
        <v>1827</v>
      </c>
      <c r="AG120" s="343" t="s">
        <v>1828</v>
      </c>
    </row>
    <row r="121" spans="6:44"/>
    <row r="122" spans="6:44" ht="21" hidden="1">
      <c r="F122" s="344" t="s">
        <v>1829</v>
      </c>
      <c r="G122" s="344" t="e">
        <f>#REF!</f>
        <v>#REF!</v>
      </c>
      <c r="I122" s="344" t="s">
        <v>1830</v>
      </c>
      <c r="J122" s="325" t="e">
        <f>#REF!</f>
        <v>#REF!</v>
      </c>
      <c r="L122" s="344" t="s">
        <v>1831</v>
      </c>
      <c r="M122" s="325" t="e">
        <f>#REF!</f>
        <v>#REF!</v>
      </c>
      <c r="O122" s="344" t="s">
        <v>1832</v>
      </c>
      <c r="P122" s="325" t="e">
        <f>#REF!</f>
        <v>#REF!</v>
      </c>
      <c r="R122" s="344" t="s">
        <v>1833</v>
      </c>
      <c r="S122" s="325" t="e">
        <f>#REF!</f>
        <v>#REF!</v>
      </c>
      <c r="U122" s="344" t="s">
        <v>1834</v>
      </c>
      <c r="V122" s="325" t="e">
        <f>#REF!</f>
        <v>#REF!</v>
      </c>
      <c r="X122" s="344" t="s">
        <v>1835</v>
      </c>
      <c r="Y122" s="345" t="e">
        <f>#REF!</f>
        <v>#REF!</v>
      </c>
      <c r="AA122" s="344" t="s">
        <v>1836</v>
      </c>
      <c r="AB122" s="325" t="e">
        <f>#REF!</f>
        <v>#REF!</v>
      </c>
    </row>
    <row r="123" spans="6:44"/>
    <row r="124" spans="6:44"/>
    <row r="125" spans="6:44"/>
    <row r="126" spans="6:44"/>
    <row r="127" spans="6:44"/>
    <row r="128" spans="6:44"/>
    <row r="129" spans="2:32"/>
    <row r="130" spans="2:32"/>
    <row r="131" spans="2:32"/>
    <row r="132" spans="2:32"/>
    <row r="133" spans="2:32"/>
    <row r="134" spans="2:32" hidden="1">
      <c r="F134" s="325" t="s">
        <v>1837</v>
      </c>
      <c r="I134" s="325" t="s">
        <v>1837</v>
      </c>
      <c r="L134" s="325" t="s">
        <v>1837</v>
      </c>
      <c r="O134" s="325" t="s">
        <v>1837</v>
      </c>
      <c r="R134" s="325" t="s">
        <v>1837</v>
      </c>
      <c r="U134" s="325" t="s">
        <v>1837</v>
      </c>
      <c r="X134" s="325" t="s">
        <v>1837</v>
      </c>
      <c r="AA134" s="325" t="s">
        <v>1837</v>
      </c>
      <c r="AF134" s="325" t="s">
        <v>1838</v>
      </c>
    </row>
    <row r="135" spans="2:32" hidden="1">
      <c r="B135" s="349" t="s">
        <v>1839</v>
      </c>
      <c r="C135" s="349"/>
      <c r="D135" s="349"/>
      <c r="F135" s="312" t="s">
        <v>1840</v>
      </c>
      <c r="G135" s="312" t="s">
        <v>1841</v>
      </c>
      <c r="H135" s="312"/>
      <c r="I135" s="312" t="s">
        <v>1840</v>
      </c>
      <c r="J135" s="312" t="s">
        <v>1841</v>
      </c>
      <c r="K135" s="312"/>
      <c r="L135" s="312" t="s">
        <v>1840</v>
      </c>
      <c r="M135" s="312" t="s">
        <v>1841</v>
      </c>
      <c r="N135" s="312"/>
      <c r="O135" s="312" t="s">
        <v>1840</v>
      </c>
      <c r="P135" s="312" t="s">
        <v>1841</v>
      </c>
      <c r="Q135" s="312"/>
      <c r="R135" s="312" t="s">
        <v>1840</v>
      </c>
      <c r="S135" s="312" t="s">
        <v>1841</v>
      </c>
      <c r="T135" s="312"/>
      <c r="U135" s="312"/>
      <c r="V135" s="312"/>
      <c r="W135" s="312"/>
      <c r="X135" s="312"/>
      <c r="Y135" s="312"/>
      <c r="Z135" s="312"/>
      <c r="AA135" s="312"/>
      <c r="AB135" s="312"/>
      <c r="AC135" s="312"/>
      <c r="AD135" s="312"/>
      <c r="AE135" s="312"/>
      <c r="AF135" s="312" t="s">
        <v>1842</v>
      </c>
    </row>
    <row r="136" spans="2:32" hidden="1">
      <c r="B136" s="349" t="s">
        <v>1843</v>
      </c>
      <c r="C136" s="349"/>
      <c r="D136" s="349"/>
      <c r="F136" s="312">
        <v>0.35399999999999998</v>
      </c>
      <c r="G136" s="312">
        <v>31527</v>
      </c>
      <c r="H136" s="312"/>
      <c r="I136" s="312">
        <v>0.35399999999999998</v>
      </c>
      <c r="J136" s="312">
        <v>31527</v>
      </c>
      <c r="K136" s="312"/>
      <c r="L136" s="312">
        <v>0.2998811111111111</v>
      </c>
      <c r="M136" s="312">
        <v>30198</v>
      </c>
      <c r="N136" s="312"/>
      <c r="O136" s="312">
        <v>0.30782608695652175</v>
      </c>
      <c r="P136" s="312">
        <v>30200</v>
      </c>
      <c r="Q136" s="312"/>
      <c r="R136" s="312">
        <v>0.255</v>
      </c>
      <c r="S136" s="312">
        <v>30390</v>
      </c>
      <c r="T136" s="312"/>
      <c r="U136" s="312"/>
      <c r="V136" s="312"/>
      <c r="W136" s="312"/>
      <c r="X136" s="312"/>
      <c r="Y136" s="312"/>
      <c r="Z136" s="312"/>
      <c r="AA136" s="312"/>
      <c r="AB136" s="312"/>
      <c r="AC136" s="312"/>
      <c r="AD136" s="312"/>
      <c r="AE136" s="312"/>
      <c r="AF136" s="312">
        <v>390</v>
      </c>
    </row>
    <row r="137" spans="2:32" hidden="1">
      <c r="F137" s="312">
        <v>0.313</v>
      </c>
      <c r="G137" s="312">
        <v>31525</v>
      </c>
      <c r="H137" s="312"/>
      <c r="I137" s="312">
        <v>0.313</v>
      </c>
      <c r="J137" s="312">
        <v>31525</v>
      </c>
      <c r="K137" s="312"/>
      <c r="L137" s="312">
        <v>0.25554900000000003</v>
      </c>
      <c r="M137" s="312">
        <v>30199</v>
      </c>
      <c r="N137" s="312"/>
      <c r="O137" s="312"/>
      <c r="P137" s="312"/>
      <c r="Q137" s="312"/>
      <c r="R137" s="312"/>
      <c r="S137" s="312"/>
      <c r="T137" s="312"/>
      <c r="U137" s="312"/>
      <c r="V137" s="312"/>
      <c r="W137" s="312"/>
      <c r="X137" s="312"/>
      <c r="Y137" s="312"/>
      <c r="Z137" s="312"/>
      <c r="AA137" s="312"/>
      <c r="AB137" s="312"/>
      <c r="AC137" s="312"/>
      <c r="AD137" s="312"/>
      <c r="AE137" s="312"/>
      <c r="AF137" s="312">
        <v>396</v>
      </c>
    </row>
    <row r="138" spans="2:32" hidden="1">
      <c r="F138" s="312">
        <v>0.30782608695652175</v>
      </c>
      <c r="G138" s="312">
        <v>30200</v>
      </c>
      <c r="H138" s="312"/>
      <c r="I138" s="312">
        <v>0.28299999999999997</v>
      </c>
      <c r="J138" s="312">
        <v>31529</v>
      </c>
      <c r="K138" s="312"/>
      <c r="L138" s="312">
        <v>0.23858997955010225</v>
      </c>
      <c r="M138" s="312">
        <v>30391</v>
      </c>
      <c r="N138" s="312"/>
      <c r="O138" s="312"/>
      <c r="P138" s="312"/>
      <c r="Q138" s="312"/>
      <c r="R138" s="312"/>
      <c r="S138" s="312"/>
      <c r="T138" s="312"/>
      <c r="U138" s="312"/>
      <c r="V138" s="312"/>
      <c r="W138" s="312"/>
      <c r="X138" s="312"/>
      <c r="Y138" s="312"/>
      <c r="Z138" s="312"/>
      <c r="AA138" s="312"/>
      <c r="AB138" s="312"/>
      <c r="AC138" s="312"/>
      <c r="AD138" s="312"/>
      <c r="AE138" s="312"/>
      <c r="AF138" s="312">
        <v>929</v>
      </c>
    </row>
    <row r="139" spans="2:32" hidden="1">
      <c r="F139" s="312">
        <v>0.2998811111111111</v>
      </c>
      <c r="G139" s="312">
        <v>30198</v>
      </c>
      <c r="H139" s="312"/>
      <c r="I139" s="312">
        <v>0.246</v>
      </c>
      <c r="J139" s="312">
        <v>31524</v>
      </c>
      <c r="K139" s="312"/>
      <c r="L139" s="312">
        <v>0.23826754832146493</v>
      </c>
      <c r="M139" s="312">
        <v>30392</v>
      </c>
      <c r="N139" s="312"/>
      <c r="O139" s="312"/>
      <c r="P139" s="312"/>
      <c r="Q139" s="312"/>
      <c r="R139" s="312"/>
      <c r="S139" s="312"/>
      <c r="T139" s="312"/>
      <c r="U139" s="312"/>
      <c r="V139" s="312"/>
      <c r="W139" s="312"/>
      <c r="X139" s="312"/>
      <c r="Y139" s="312"/>
      <c r="Z139" s="312"/>
      <c r="AA139" s="312"/>
      <c r="AB139" s="312"/>
      <c r="AC139" s="312"/>
      <c r="AD139" s="312"/>
      <c r="AE139" s="312"/>
      <c r="AF139" s="312">
        <v>930</v>
      </c>
    </row>
    <row r="140" spans="2:32" hidden="1">
      <c r="F140" s="312">
        <v>0.28299999999999997</v>
      </c>
      <c r="G140" s="312">
        <v>31529</v>
      </c>
      <c r="H140" s="312"/>
      <c r="I140" s="312">
        <v>0.24051130434782611</v>
      </c>
      <c r="J140" s="312">
        <v>30201</v>
      </c>
      <c r="K140" s="312"/>
      <c r="L140" s="312">
        <v>0.21299999999999999</v>
      </c>
      <c r="M140" s="312">
        <v>31782</v>
      </c>
      <c r="N140" s="312"/>
      <c r="O140" s="312"/>
      <c r="P140" s="312"/>
      <c r="Q140" s="312"/>
      <c r="R140" s="312"/>
      <c r="S140" s="312"/>
      <c r="T140" s="312"/>
      <c r="U140" s="312"/>
      <c r="V140" s="312"/>
      <c r="W140" s="312"/>
      <c r="X140" s="312"/>
      <c r="Y140" s="312"/>
      <c r="Z140" s="312"/>
      <c r="AA140" s="312"/>
      <c r="AB140" s="312"/>
      <c r="AC140" s="312"/>
      <c r="AD140" s="312"/>
      <c r="AE140" s="312"/>
      <c r="AF140" s="312">
        <v>1146</v>
      </c>
    </row>
    <row r="141" spans="2:32" hidden="1">
      <c r="F141" s="312">
        <v>0.25554900000000003</v>
      </c>
      <c r="G141" s="312">
        <v>30199</v>
      </c>
      <c r="H141" s="312"/>
      <c r="I141" s="312">
        <v>0.24033978763272953</v>
      </c>
      <c r="J141" s="312">
        <v>30389</v>
      </c>
      <c r="K141" s="312"/>
      <c r="L141" s="312">
        <v>0.19500000000000001</v>
      </c>
      <c r="M141" s="312">
        <v>31622</v>
      </c>
      <c r="N141" s="312"/>
      <c r="O141" s="312"/>
      <c r="P141" s="312"/>
      <c r="Q141" s="312"/>
      <c r="R141" s="312"/>
      <c r="S141" s="312"/>
      <c r="T141" s="312"/>
      <c r="U141" s="312"/>
      <c r="V141" s="312"/>
      <c r="W141" s="312"/>
      <c r="X141" s="312"/>
      <c r="Y141" s="312"/>
      <c r="Z141" s="312"/>
      <c r="AA141" s="312"/>
      <c r="AB141" s="312"/>
      <c r="AC141" s="312"/>
      <c r="AD141" s="312"/>
      <c r="AE141" s="312"/>
      <c r="AF141" s="312">
        <v>444</v>
      </c>
    </row>
    <row r="142" spans="2:32" hidden="1">
      <c r="F142" s="312">
        <v>0.255</v>
      </c>
      <c r="G142" s="312">
        <v>30390</v>
      </c>
      <c r="H142" s="312"/>
      <c r="I142" s="312">
        <v>0.22600000000000001</v>
      </c>
      <c r="J142" s="312">
        <v>31528</v>
      </c>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v>1256</v>
      </c>
    </row>
    <row r="143" spans="2:32" hidden="1">
      <c r="F143" s="312">
        <v>0.246</v>
      </c>
      <c r="G143" s="312">
        <v>31524</v>
      </c>
      <c r="H143" s="312"/>
      <c r="I143" s="312">
        <v>0.17899999999999999</v>
      </c>
      <c r="J143" s="312">
        <v>31526</v>
      </c>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row>
    <row r="144" spans="2:32" hidden="1">
      <c r="F144" s="312">
        <v>0.24051130434782611</v>
      </c>
      <c r="G144" s="312">
        <v>30201</v>
      </c>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row>
    <row r="145" spans="6:32" hidden="1">
      <c r="F145" s="312">
        <v>0.24033978763272953</v>
      </c>
      <c r="G145" s="312">
        <v>30389</v>
      </c>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row>
    <row r="146" spans="6:32" hidden="1">
      <c r="F146" s="312">
        <v>0.23858997955010225</v>
      </c>
      <c r="G146" s="312">
        <v>30391</v>
      </c>
      <c r="H146" s="312"/>
      <c r="I146" s="312"/>
      <c r="J146" s="312"/>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row>
    <row r="147" spans="6:32" hidden="1">
      <c r="F147" s="312">
        <v>0.23826754832146493</v>
      </c>
      <c r="G147" s="312">
        <v>30392</v>
      </c>
      <c r="H147" s="312"/>
      <c r="I147" s="312"/>
      <c r="J147" s="312"/>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row>
    <row r="148" spans="6:32" hidden="1">
      <c r="F148" s="312">
        <v>0.22600000000000001</v>
      </c>
      <c r="G148" s="312">
        <v>31528</v>
      </c>
      <c r="H148" s="312"/>
      <c r="I148" s="312"/>
      <c r="J148" s="312"/>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row>
    <row r="149" spans="6:32" hidden="1">
      <c r="F149" s="312">
        <v>0.21299999999999999</v>
      </c>
      <c r="G149" s="312">
        <v>31782</v>
      </c>
      <c r="H149" s="312"/>
      <c r="I149" s="312"/>
      <c r="J149" s="312"/>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row>
    <row r="150" spans="6:32" hidden="1">
      <c r="F150" s="312">
        <v>0.19500000000000001</v>
      </c>
      <c r="G150" s="312">
        <v>31622</v>
      </c>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row>
    <row r="151" spans="6:32" hidden="1">
      <c r="F151" s="312">
        <v>0.17899999999999999</v>
      </c>
      <c r="G151" s="312">
        <v>31526</v>
      </c>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row>
    <row r="152" spans="6:32" hidden="1">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row>
    <row r="153" spans="6:32" hidden="1">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row>
    <row r="154" spans="6:32" hidden="1">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row>
    <row r="155" spans="6:32" hidden="1">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row>
    <row r="156" spans="6:32" hidden="1">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row>
    <row r="157" spans="6:32" hidden="1">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row>
    <row r="158" spans="6:32" hidden="1">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row>
    <row r="159" spans="6:32" hidden="1">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row>
    <row r="160" spans="6:32" hidden="1">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row>
    <row r="161" spans="6:32" hidden="1">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row>
    <row r="162" spans="6:32" hidden="1">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row>
    <row r="163" spans="6:32" hidden="1">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row>
    <row r="164" spans="6:32" hidden="1">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row>
    <row r="165" spans="6:32" hidden="1">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row>
    <row r="166" spans="6:32" hidden="1">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row>
    <row r="167" spans="6:32" hidden="1">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row>
    <row r="168" spans="6:32" hidden="1">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row>
    <row r="169" spans="6:32" hidden="1">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row>
    <row r="170" spans="6:32" hidden="1">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row>
    <row r="171" spans="6:32" hidden="1">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row>
    <row r="172" spans="6:32" hidden="1">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row>
    <row r="173" spans="6:32" hidden="1">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row>
    <row r="174" spans="6:32" hidden="1">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row>
    <row r="175" spans="6:32" hidden="1">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row>
    <row r="176" spans="6:32" hidden="1">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row>
    <row r="177" spans="6:32" hidden="1">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row>
    <row r="178" spans="6:32" hidden="1">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row>
    <row r="179" spans="6:32" hidden="1">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row>
    <row r="180" spans="6:32" hidden="1">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row>
    <row r="181" spans="6:32" hidden="1">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row>
    <row r="182" spans="6:32" hidden="1">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row>
    <row r="183" spans="6:32" hidden="1">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row>
    <row r="184" spans="6:32" hidden="1">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row>
    <row r="185" spans="6:32" hidden="1">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row>
    <row r="186" spans="6:32" hidden="1">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row>
    <row r="187" spans="6:32" hidden="1">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row>
    <row r="188" spans="6:32" hidden="1">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row>
    <row r="189" spans="6:32" hidden="1">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row>
    <row r="190" spans="6:32" hidden="1">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row>
    <row r="191" spans="6:32" hidden="1">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row>
    <row r="192" spans="6:32" hidden="1">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row>
    <row r="193" spans="6:32" hidden="1">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row>
    <row r="194" spans="6:32" hidden="1">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row>
    <row r="195" spans="6:32" hidden="1">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row>
    <row r="196" spans="6:32" hidden="1">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row>
    <row r="197" spans="6:32" hidden="1">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row>
    <row r="198" spans="6:32" hidden="1">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row>
    <row r="199" spans="6:32" hidden="1">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row>
    <row r="200" spans="6:32" hidden="1">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row>
    <row r="201" spans="6:32" hidden="1">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row>
    <row r="202" spans="6:32" hidden="1">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row>
    <row r="203" spans="6:32" hidden="1">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row>
    <row r="204" spans="6:32" hidden="1">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row>
    <row r="205" spans="6:32" hidden="1">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row>
    <row r="206" spans="6:32" hidden="1">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row>
    <row r="207" spans="6:32" hidden="1">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row>
    <row r="208" spans="6:32" hidden="1">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row>
    <row r="209" spans="6:32" hidden="1">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row>
    <row r="210" spans="6:32" hidden="1">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row>
    <row r="211" spans="6:32" hidden="1">
      <c r="U211" s="312"/>
      <c r="V211" s="312"/>
      <c r="X211" s="312"/>
      <c r="Y211" s="312"/>
      <c r="AA211" s="312"/>
      <c r="AB211" s="312"/>
    </row>
    <row r="212" spans="6:32" hidden="1">
      <c r="U212" s="312"/>
      <c r="V212" s="312"/>
      <c r="X212" s="312"/>
      <c r="Y212" s="312"/>
      <c r="AA212" s="312"/>
      <c r="AB212" s="312"/>
    </row>
    <row r="213" spans="6:32" hidden="1">
      <c r="U213" s="312"/>
      <c r="V213" s="312"/>
      <c r="X213" s="312"/>
      <c r="Y213" s="312"/>
      <c r="AA213" s="312"/>
      <c r="AB213" s="312"/>
    </row>
    <row r="214" spans="6:32" hidden="1">
      <c r="U214" s="312"/>
      <c r="V214" s="312"/>
      <c r="X214" s="312"/>
      <c r="Y214" s="312"/>
      <c r="AA214" s="312"/>
      <c r="AB214" s="312"/>
    </row>
    <row r="215" spans="6:32" hidden="1">
      <c r="U215" s="312"/>
      <c r="V215" s="312"/>
      <c r="X215" s="312"/>
      <c r="Y215" s="312"/>
      <c r="AA215" s="312"/>
      <c r="AB215" s="312"/>
    </row>
    <row r="216" spans="6:32" hidden="1">
      <c r="U216" s="312"/>
      <c r="V216" s="312"/>
      <c r="X216" s="312"/>
      <c r="Y216" s="312"/>
      <c r="AA216" s="312"/>
      <c r="AB216" s="312"/>
    </row>
    <row r="217" spans="6:32" hidden="1">
      <c r="U217" s="312"/>
      <c r="V217" s="312"/>
      <c r="X217" s="312"/>
      <c r="Y217" s="312"/>
      <c r="AA217" s="312"/>
      <c r="AB217" s="312"/>
    </row>
    <row r="218" spans="6:32" hidden="1">
      <c r="U218" s="312"/>
      <c r="V218" s="312"/>
      <c r="X218" s="312"/>
      <c r="Y218" s="312"/>
      <c r="AA218" s="312"/>
      <c r="AB218" s="312"/>
    </row>
    <row r="219" spans="6:32" hidden="1">
      <c r="U219" s="312"/>
      <c r="V219" s="312"/>
      <c r="X219" s="312"/>
      <c r="Y219" s="312"/>
      <c r="AA219" s="312"/>
      <c r="AB219" s="312"/>
    </row>
    <row r="220" spans="6:32" hidden="1">
      <c r="U220" s="312"/>
      <c r="V220" s="312"/>
      <c r="X220" s="312"/>
      <c r="Y220" s="312"/>
      <c r="AA220" s="312"/>
      <c r="AB220" s="312"/>
    </row>
    <row r="221" spans="6:32" hidden="1">
      <c r="U221" s="312"/>
      <c r="V221" s="312"/>
      <c r="X221" s="312"/>
      <c r="Y221" s="312"/>
      <c r="AA221" s="312"/>
      <c r="AB221" s="312"/>
    </row>
    <row r="222" spans="6:32" hidden="1">
      <c r="U222" s="312"/>
      <c r="V222" s="312"/>
      <c r="X222" s="312"/>
      <c r="Y222" s="312"/>
      <c r="AA222" s="312"/>
      <c r="AB222" s="312"/>
    </row>
    <row r="223" spans="6:32" hidden="1">
      <c r="U223" s="312"/>
      <c r="V223" s="312"/>
      <c r="X223" s="312"/>
      <c r="Y223" s="312"/>
      <c r="AA223" s="312"/>
      <c r="AB223" s="312"/>
    </row>
    <row r="224" spans="6:32" hidden="1">
      <c r="U224" s="312"/>
      <c r="V224" s="312"/>
      <c r="X224" s="312"/>
      <c r="Y224" s="312"/>
      <c r="AA224" s="312"/>
      <c r="AB224" s="312"/>
    </row>
    <row r="225" spans="21:28" hidden="1">
      <c r="U225" s="312"/>
      <c r="V225" s="312"/>
      <c r="X225" s="312"/>
      <c r="Y225" s="312"/>
      <c r="AA225" s="312"/>
      <c r="AB225" s="312"/>
    </row>
    <row r="226" spans="21:28" hidden="1">
      <c r="U226" s="312"/>
      <c r="V226" s="312"/>
      <c r="X226" s="312"/>
      <c r="Y226" s="312"/>
      <c r="AA226" s="312"/>
      <c r="AB226" s="312"/>
    </row>
    <row r="227" spans="21:28" hidden="1">
      <c r="U227" s="312"/>
      <c r="V227" s="312"/>
      <c r="X227" s="312"/>
      <c r="Y227" s="312"/>
      <c r="AA227" s="312"/>
      <c r="AB227" s="312"/>
    </row>
    <row r="228" spans="21:28" hidden="1">
      <c r="U228" s="312"/>
      <c r="V228" s="312"/>
      <c r="X228" s="312"/>
      <c r="Y228" s="312"/>
      <c r="AA228" s="312"/>
      <c r="AB228" s="312"/>
    </row>
    <row r="229" spans="21:28" hidden="1">
      <c r="U229" s="312"/>
      <c r="V229" s="312"/>
      <c r="X229" s="312"/>
      <c r="Y229" s="312"/>
      <c r="AA229" s="312"/>
      <c r="AB229" s="312"/>
    </row>
    <row r="230" spans="21:28" hidden="1">
      <c r="U230" s="312"/>
      <c r="V230" s="312"/>
      <c r="X230" s="312"/>
      <c r="Y230" s="312"/>
      <c r="AA230" s="312"/>
      <c r="AB230" s="312"/>
    </row>
    <row r="231" spans="21:28" hidden="1">
      <c r="U231" s="312"/>
      <c r="V231" s="312"/>
      <c r="X231" s="312"/>
      <c r="Y231" s="312"/>
      <c r="AA231" s="312"/>
      <c r="AB231" s="312"/>
    </row>
    <row r="232" spans="21:28" hidden="1">
      <c r="U232" s="312"/>
      <c r="V232" s="312"/>
      <c r="X232" s="312"/>
      <c r="Y232" s="312"/>
      <c r="AA232" s="312"/>
      <c r="AB232" s="312"/>
    </row>
    <row r="233" spans="21:28" hidden="1">
      <c r="U233" s="312"/>
      <c r="V233" s="312"/>
      <c r="X233" s="312"/>
      <c r="Y233" s="312"/>
      <c r="AA233" s="312"/>
      <c r="AB233" s="312"/>
    </row>
    <row r="234" spans="21:28" hidden="1">
      <c r="U234" s="312"/>
      <c r="V234" s="312"/>
      <c r="X234" s="312"/>
      <c r="Y234" s="312"/>
      <c r="AA234" s="312"/>
      <c r="AB234" s="312"/>
    </row>
    <row r="235" spans="21:28" hidden="1">
      <c r="U235" s="312"/>
      <c r="V235" s="312"/>
      <c r="X235" s="312"/>
      <c r="Y235" s="312"/>
      <c r="AA235" s="312"/>
      <c r="AB235" s="312"/>
    </row>
    <row r="236" spans="21:28" hidden="1">
      <c r="U236" s="312"/>
      <c r="V236" s="312"/>
      <c r="X236" s="312"/>
      <c r="Y236" s="312"/>
      <c r="AA236" s="312"/>
      <c r="AB236" s="312"/>
    </row>
    <row r="237" spans="21:28" hidden="1">
      <c r="U237" s="312"/>
      <c r="V237" s="312"/>
      <c r="X237" s="312"/>
      <c r="Y237" s="312"/>
      <c r="AA237" s="312"/>
      <c r="AB237" s="312"/>
    </row>
    <row r="238" spans="21:28" hidden="1">
      <c r="U238" s="312"/>
      <c r="V238" s="312"/>
      <c r="X238" s="312"/>
      <c r="Y238" s="312"/>
      <c r="AA238" s="312"/>
      <c r="AB238" s="312"/>
    </row>
    <row r="239" spans="21:28" hidden="1">
      <c r="U239" s="312"/>
      <c r="V239" s="312"/>
      <c r="X239" s="312"/>
      <c r="Y239" s="312"/>
      <c r="AA239" s="312"/>
      <c r="AB239" s="312"/>
    </row>
    <row r="240" spans="21:28" hidden="1">
      <c r="U240" s="312"/>
      <c r="V240" s="312"/>
      <c r="X240" s="312"/>
      <c r="Y240" s="312"/>
      <c r="AA240" s="312"/>
      <c r="AB240" s="312"/>
    </row>
    <row r="241" spans="21:28" hidden="1">
      <c r="U241" s="312"/>
      <c r="V241" s="312"/>
      <c r="X241" s="312"/>
      <c r="Y241" s="312"/>
      <c r="AA241" s="312"/>
      <c r="AB241" s="312"/>
    </row>
    <row r="242" spans="21:28" hidden="1">
      <c r="U242" s="312"/>
      <c r="V242" s="312"/>
      <c r="X242" s="312"/>
      <c r="Y242" s="312"/>
      <c r="AA242" s="312"/>
      <c r="AB242" s="312"/>
    </row>
    <row r="243" spans="21:28" hidden="1">
      <c r="U243" s="312"/>
      <c r="V243" s="312"/>
      <c r="X243" s="312"/>
      <c r="Y243" s="312"/>
      <c r="AA243" s="312"/>
      <c r="AB243" s="312"/>
    </row>
    <row r="244" spans="21:28" hidden="1">
      <c r="U244" s="312"/>
      <c r="V244" s="312"/>
      <c r="X244" s="312"/>
      <c r="Y244" s="312"/>
      <c r="AA244" s="312"/>
      <c r="AB244" s="312"/>
    </row>
    <row r="245" spans="21:28" hidden="1">
      <c r="U245" s="312"/>
      <c r="V245" s="312"/>
      <c r="X245" s="312"/>
      <c r="Y245" s="312"/>
      <c r="AA245" s="312"/>
      <c r="AB245" s="312"/>
    </row>
    <row r="246" spans="21:28" hidden="1">
      <c r="U246" s="312"/>
      <c r="V246" s="312"/>
      <c r="X246" s="312"/>
      <c r="Y246" s="312"/>
      <c r="AA246" s="312"/>
      <c r="AB246" s="312"/>
    </row>
    <row r="247" spans="21:28" hidden="1">
      <c r="U247" s="312"/>
      <c r="V247" s="312"/>
      <c r="X247" s="312"/>
      <c r="Y247" s="312"/>
      <c r="AA247" s="312"/>
      <c r="AB247" s="312"/>
    </row>
    <row r="248" spans="21:28" hidden="1">
      <c r="U248" s="312"/>
      <c r="V248" s="312"/>
      <c r="X248" s="312"/>
      <c r="Y248" s="312"/>
      <c r="AA248" s="312"/>
      <c r="AB248" s="312"/>
    </row>
    <row r="249" spans="21:28" hidden="1">
      <c r="U249" s="312"/>
      <c r="V249" s="312"/>
      <c r="X249" s="312"/>
      <c r="Y249" s="312"/>
      <c r="AA249" s="312"/>
      <c r="AB249" s="312"/>
    </row>
    <row r="250" spans="21:28" hidden="1">
      <c r="U250" s="312"/>
      <c r="V250" s="312"/>
      <c r="X250" s="312"/>
      <c r="Y250" s="312"/>
      <c r="AA250" s="312"/>
      <c r="AB250" s="312"/>
    </row>
    <row r="251" spans="21:28" hidden="1">
      <c r="U251" s="312"/>
      <c r="V251" s="312"/>
      <c r="X251" s="312"/>
      <c r="Y251" s="312"/>
      <c r="AA251" s="312"/>
      <c r="AB251" s="312"/>
    </row>
    <row r="252" spans="21:28" hidden="1">
      <c r="U252" s="312"/>
      <c r="V252" s="312"/>
      <c r="X252" s="312"/>
      <c r="Y252" s="312"/>
      <c r="AA252" s="312"/>
      <c r="AB252" s="312"/>
    </row>
    <row r="253" spans="21:28" hidden="1">
      <c r="U253" s="312"/>
      <c r="V253" s="312"/>
      <c r="X253" s="312"/>
      <c r="Y253" s="312"/>
      <c r="AA253" s="312"/>
      <c r="AB253" s="312"/>
    </row>
    <row r="254" spans="21:28" hidden="1">
      <c r="U254" s="312"/>
      <c r="V254" s="312"/>
      <c r="X254" s="312"/>
      <c r="Y254" s="312"/>
      <c r="AA254" s="312"/>
      <c r="AB254" s="312"/>
    </row>
    <row r="255" spans="21:28" hidden="1">
      <c r="U255" s="312"/>
      <c r="V255" s="312"/>
      <c r="X255" s="312"/>
      <c r="Y255" s="312"/>
      <c r="AA255" s="312"/>
      <c r="AB255" s="312"/>
    </row>
    <row r="256" spans="21:28" hidden="1">
      <c r="U256" s="312"/>
      <c r="V256" s="312"/>
      <c r="X256" s="312"/>
      <c r="Y256" s="312"/>
      <c r="AA256" s="312"/>
      <c r="AB256" s="312"/>
    </row>
    <row r="257" spans="21:28" hidden="1">
      <c r="U257" s="312"/>
      <c r="V257" s="312"/>
      <c r="X257" s="312"/>
      <c r="Y257" s="312"/>
      <c r="AA257" s="312"/>
      <c r="AB257" s="312"/>
    </row>
    <row r="258" spans="21:28" hidden="1">
      <c r="U258" s="312"/>
      <c r="V258" s="312"/>
      <c r="X258" s="312"/>
      <c r="Y258" s="312"/>
      <c r="AA258" s="312"/>
      <c r="AB258" s="312"/>
    </row>
    <row r="259" spans="21:28" hidden="1">
      <c r="U259" s="312"/>
      <c r="V259" s="312"/>
      <c r="X259" s="312"/>
      <c r="Y259" s="312"/>
      <c r="AA259" s="312"/>
      <c r="AB259" s="312"/>
    </row>
    <row r="260" spans="21:28" hidden="1">
      <c r="U260" s="312"/>
      <c r="V260" s="312"/>
      <c r="X260" s="312"/>
      <c r="Y260" s="312"/>
      <c r="AA260" s="312"/>
      <c r="AB260" s="312"/>
    </row>
    <row r="261" spans="21:28" hidden="1">
      <c r="U261" s="312"/>
      <c r="V261" s="312"/>
      <c r="X261" s="312"/>
      <c r="Y261" s="312"/>
      <c r="AA261" s="312"/>
      <c r="AB261" s="312"/>
    </row>
    <row r="262" spans="21:28" hidden="1">
      <c r="U262" s="312"/>
      <c r="V262" s="312"/>
      <c r="X262" s="312"/>
      <c r="Y262" s="312"/>
      <c r="AA262" s="312"/>
      <c r="AB262" s="312"/>
    </row>
    <row r="263" spans="21:28" hidden="1">
      <c r="U263" s="312"/>
      <c r="V263" s="312"/>
      <c r="X263" s="312"/>
      <c r="Y263" s="312"/>
      <c r="AA263" s="312"/>
      <c r="AB263" s="312"/>
    </row>
    <row r="264" spans="21:28" hidden="1">
      <c r="U264" s="312"/>
      <c r="V264" s="312"/>
      <c r="X264" s="312"/>
      <c r="Y264" s="312"/>
      <c r="AA264" s="312"/>
      <c r="AB264" s="312"/>
    </row>
    <row r="265" spans="21:28" hidden="1">
      <c r="U265" s="312"/>
      <c r="V265" s="312"/>
      <c r="X265" s="312"/>
      <c r="Y265" s="312"/>
      <c r="AA265" s="312"/>
      <c r="AB265" s="312"/>
    </row>
    <row r="266" spans="21:28" hidden="1">
      <c r="U266" s="312"/>
      <c r="V266" s="312"/>
      <c r="X266" s="312"/>
      <c r="Y266" s="312"/>
      <c r="AA266" s="312"/>
      <c r="AB266" s="312"/>
    </row>
    <row r="267" spans="21:28" hidden="1">
      <c r="U267" s="312"/>
      <c r="V267" s="312"/>
      <c r="X267" s="312"/>
      <c r="Y267" s="312"/>
      <c r="AA267" s="312"/>
      <c r="AB267" s="312"/>
    </row>
    <row r="268" spans="21:28" hidden="1">
      <c r="U268" s="312"/>
      <c r="V268" s="312"/>
      <c r="X268" s="312"/>
      <c r="Y268" s="312"/>
      <c r="AA268" s="312"/>
      <c r="AB268" s="312"/>
    </row>
    <row r="269" spans="21:28" hidden="1">
      <c r="U269" s="312"/>
      <c r="V269" s="312"/>
      <c r="X269" s="312"/>
      <c r="Y269" s="312"/>
      <c r="AA269" s="312"/>
      <c r="AB269" s="312"/>
    </row>
    <row r="270" spans="21:28" hidden="1">
      <c r="U270" s="312"/>
      <c r="V270" s="312"/>
      <c r="X270" s="312"/>
      <c r="Y270" s="312"/>
      <c r="AA270" s="312"/>
      <c r="AB270" s="312"/>
    </row>
    <row r="271" spans="21:28" hidden="1">
      <c r="U271" s="312"/>
      <c r="V271" s="312"/>
      <c r="X271" s="312"/>
      <c r="Y271" s="312"/>
      <c r="AA271" s="312"/>
      <c r="AB271" s="312"/>
    </row>
    <row r="272" spans="21:28" hidden="1">
      <c r="U272" s="312"/>
      <c r="V272" s="312"/>
      <c r="X272" s="312"/>
      <c r="Y272" s="312"/>
      <c r="AA272" s="312"/>
      <c r="AB272" s="312"/>
    </row>
    <row r="273" spans="21:28" hidden="1">
      <c r="U273" s="312"/>
      <c r="V273" s="312"/>
      <c r="X273" s="312"/>
      <c r="Y273" s="312"/>
      <c r="AA273" s="312"/>
      <c r="AB273" s="312"/>
    </row>
    <row r="274" spans="21:28" hidden="1">
      <c r="U274" s="312"/>
      <c r="V274" s="312"/>
      <c r="X274" s="312"/>
      <c r="Y274" s="312"/>
      <c r="AA274" s="312"/>
      <c r="AB274" s="312"/>
    </row>
    <row r="275" spans="21:28" hidden="1">
      <c r="U275" s="312"/>
      <c r="V275" s="312"/>
      <c r="X275" s="312"/>
      <c r="Y275" s="312"/>
      <c r="AA275" s="312"/>
      <c r="AB275" s="312"/>
    </row>
    <row r="276" spans="21:28" hidden="1">
      <c r="U276" s="312"/>
      <c r="V276" s="312"/>
      <c r="X276" s="312"/>
      <c r="Y276" s="312"/>
      <c r="AA276" s="312"/>
      <c r="AB276" s="312"/>
    </row>
    <row r="277" spans="21:28" hidden="1">
      <c r="U277" s="312"/>
      <c r="V277" s="312"/>
      <c r="X277" s="312"/>
      <c r="Y277" s="312"/>
      <c r="AA277" s="312"/>
      <c r="AB277" s="312"/>
    </row>
    <row r="278" spans="21:28" hidden="1">
      <c r="U278" s="312"/>
      <c r="V278" s="312"/>
      <c r="X278" s="312"/>
      <c r="Y278" s="312"/>
      <c r="AA278" s="312"/>
      <c r="AB278" s="312"/>
    </row>
    <row r="279" spans="21:28" hidden="1">
      <c r="U279" s="312"/>
      <c r="V279" s="312"/>
      <c r="X279" s="312"/>
      <c r="Y279" s="312"/>
      <c r="AA279" s="312"/>
      <c r="AB279" s="312"/>
    </row>
    <row r="280" spans="21:28" hidden="1">
      <c r="U280" s="312"/>
      <c r="V280" s="312"/>
      <c r="X280" s="312"/>
      <c r="Y280" s="312"/>
      <c r="AA280" s="312"/>
      <c r="AB280" s="312"/>
    </row>
    <row r="281" spans="21:28" hidden="1">
      <c r="U281" s="312"/>
      <c r="V281" s="312"/>
      <c r="X281" s="312"/>
      <c r="Y281" s="312"/>
      <c r="AA281" s="312"/>
      <c r="AB281" s="312"/>
    </row>
    <row r="282" spans="21:28" hidden="1">
      <c r="U282" s="312"/>
      <c r="V282" s="312"/>
      <c r="X282" s="312"/>
      <c r="Y282" s="312"/>
      <c r="AA282" s="312"/>
      <c r="AB282" s="312"/>
    </row>
    <row r="283" spans="21:28" hidden="1">
      <c r="U283" s="312"/>
      <c r="V283" s="312"/>
      <c r="X283" s="312"/>
      <c r="Y283" s="312"/>
      <c r="AA283" s="312"/>
      <c r="AB283" s="312"/>
    </row>
    <row r="284" spans="21:28" hidden="1">
      <c r="U284" s="312"/>
      <c r="V284" s="312"/>
      <c r="X284" s="312"/>
      <c r="Y284" s="312"/>
      <c r="AA284" s="312"/>
      <c r="AB284" s="312"/>
    </row>
    <row r="285" spans="21:28" hidden="1">
      <c r="U285" s="312"/>
      <c r="V285" s="312"/>
      <c r="X285" s="312"/>
      <c r="Y285" s="312"/>
      <c r="AA285" s="312"/>
      <c r="AB285" s="312"/>
    </row>
    <row r="286" spans="21:28" hidden="1">
      <c r="U286" s="312"/>
      <c r="V286" s="312"/>
      <c r="X286" s="312"/>
      <c r="Y286" s="312"/>
      <c r="AA286" s="312"/>
      <c r="AB286" s="312"/>
    </row>
    <row r="287" spans="21:28" hidden="1">
      <c r="U287" s="312"/>
      <c r="V287" s="312"/>
      <c r="X287" s="312"/>
      <c r="Y287" s="312"/>
      <c r="AA287" s="312"/>
      <c r="AB287" s="312"/>
    </row>
    <row r="288" spans="21:28" hidden="1">
      <c r="U288" s="312"/>
      <c r="V288" s="312"/>
      <c r="X288" s="312"/>
      <c r="Y288" s="312"/>
      <c r="AA288" s="312"/>
      <c r="AB288" s="312"/>
    </row>
    <row r="289" spans="21:28" hidden="1">
      <c r="U289" s="312"/>
      <c r="V289" s="312"/>
      <c r="X289" s="312"/>
      <c r="Y289" s="312"/>
      <c r="AA289" s="312"/>
      <c r="AB289" s="312"/>
    </row>
    <row r="290" spans="21:28" hidden="1">
      <c r="U290" s="312"/>
      <c r="V290" s="312"/>
      <c r="X290" s="312"/>
      <c r="Y290" s="312"/>
      <c r="AA290" s="312"/>
      <c r="AB290" s="312"/>
    </row>
    <row r="291" spans="21:28" hidden="1">
      <c r="U291" s="312"/>
      <c r="V291" s="312"/>
      <c r="X291" s="312"/>
      <c r="Y291" s="312"/>
      <c r="AA291" s="312"/>
      <c r="AB291" s="312"/>
    </row>
    <row r="292" spans="21:28" hidden="1">
      <c r="U292" s="312"/>
      <c r="V292" s="312"/>
      <c r="X292" s="312"/>
      <c r="Y292" s="312"/>
      <c r="AA292" s="312"/>
      <c r="AB292" s="312"/>
    </row>
    <row r="293" spans="21:28" hidden="1">
      <c r="U293" s="312"/>
      <c r="V293" s="312"/>
      <c r="X293" s="312"/>
      <c r="Y293" s="312"/>
      <c r="AA293" s="312"/>
      <c r="AB293" s="312"/>
    </row>
    <row r="294" spans="21:28" hidden="1">
      <c r="U294" s="312"/>
      <c r="V294" s="312"/>
      <c r="X294" s="312"/>
      <c r="Y294" s="312"/>
      <c r="AA294" s="312"/>
      <c r="AB294" s="312"/>
    </row>
    <row r="295" spans="21:28" hidden="1">
      <c r="U295" s="312"/>
      <c r="V295" s="312"/>
      <c r="X295" s="312"/>
      <c r="Y295" s="312"/>
      <c r="AA295" s="312"/>
      <c r="AB295" s="312"/>
    </row>
    <row r="296" spans="21:28" hidden="1">
      <c r="U296" s="312"/>
      <c r="V296" s="312"/>
      <c r="X296" s="312"/>
      <c r="Y296" s="312"/>
      <c r="AA296" s="312"/>
      <c r="AB296" s="312"/>
    </row>
    <row r="297" spans="21:28" hidden="1">
      <c r="U297" s="312"/>
      <c r="V297" s="312"/>
      <c r="X297" s="312"/>
      <c r="Y297" s="312"/>
      <c r="AA297" s="312"/>
      <c r="AB297" s="312"/>
    </row>
    <row r="298" spans="21:28" hidden="1">
      <c r="U298" s="312"/>
      <c r="V298" s="312"/>
      <c r="X298" s="312"/>
      <c r="Y298" s="312"/>
      <c r="AA298" s="312"/>
      <c r="AB298" s="312"/>
    </row>
    <row r="299" spans="21:28" hidden="1">
      <c r="U299" s="312"/>
      <c r="V299" s="312"/>
      <c r="X299" s="312"/>
      <c r="Y299" s="312"/>
      <c r="AA299" s="312"/>
      <c r="AB299" s="312"/>
    </row>
    <row r="300" spans="21:28" hidden="1">
      <c r="U300" s="312"/>
      <c r="V300" s="312"/>
      <c r="X300" s="312"/>
      <c r="Y300" s="312"/>
      <c r="AA300" s="312"/>
      <c r="AB300" s="312"/>
    </row>
    <row r="301" spans="21:28" hidden="1">
      <c r="U301" s="312"/>
      <c r="V301" s="312"/>
      <c r="X301" s="312"/>
      <c r="Y301" s="312"/>
      <c r="AA301" s="312"/>
      <c r="AB301" s="312"/>
    </row>
    <row r="302" spans="21:28" hidden="1">
      <c r="U302" s="312"/>
      <c r="V302" s="312"/>
      <c r="X302" s="312"/>
      <c r="Y302" s="312"/>
      <c r="AA302" s="312"/>
      <c r="AB302" s="312"/>
    </row>
    <row r="303" spans="21:28" hidden="1">
      <c r="U303" s="312"/>
      <c r="V303" s="312"/>
      <c r="X303" s="312"/>
      <c r="Y303" s="312"/>
      <c r="AA303" s="312"/>
      <c r="AB303" s="312"/>
    </row>
    <row r="304" spans="21:28" hidden="1">
      <c r="U304" s="312"/>
      <c r="V304" s="312"/>
      <c r="X304" s="312"/>
      <c r="Y304" s="312"/>
      <c r="AA304" s="312"/>
      <c r="AB304" s="312"/>
    </row>
    <row r="305" spans="21:28" hidden="1">
      <c r="U305" s="312"/>
      <c r="V305" s="312"/>
      <c r="X305" s="312"/>
      <c r="Y305" s="312"/>
      <c r="AA305" s="312"/>
      <c r="AB305" s="312"/>
    </row>
    <row r="306" spans="21:28" hidden="1">
      <c r="U306" s="312"/>
      <c r="V306" s="312"/>
      <c r="X306" s="312"/>
      <c r="Y306" s="312"/>
      <c r="AA306" s="312"/>
      <c r="AB306" s="312"/>
    </row>
    <row r="307" spans="21:28" hidden="1">
      <c r="U307" s="312"/>
      <c r="V307" s="312"/>
      <c r="X307" s="312"/>
      <c r="Y307" s="312"/>
      <c r="AA307" s="312"/>
      <c r="AB307" s="312"/>
    </row>
    <row r="308" spans="21:28" hidden="1">
      <c r="U308" s="312"/>
      <c r="V308" s="312"/>
      <c r="X308" s="312"/>
      <c r="Y308" s="312"/>
      <c r="AA308" s="312"/>
      <c r="AB308" s="312"/>
    </row>
    <row r="309" spans="21:28" hidden="1">
      <c r="U309" s="312"/>
      <c r="V309" s="312"/>
      <c r="X309" s="312"/>
      <c r="Y309" s="312"/>
      <c r="AA309" s="312"/>
      <c r="AB309" s="312"/>
    </row>
    <row r="310" spans="21:28" hidden="1">
      <c r="U310" s="312"/>
      <c r="V310" s="312"/>
      <c r="X310" s="312"/>
      <c r="Y310" s="312"/>
      <c r="AA310" s="312"/>
      <c r="AB310" s="312"/>
    </row>
    <row r="311" spans="21:28" hidden="1">
      <c r="U311" s="312"/>
      <c r="V311" s="312"/>
      <c r="X311" s="312"/>
      <c r="Y311" s="312"/>
      <c r="AA311" s="312"/>
      <c r="AB311" s="312"/>
    </row>
    <row r="312" spans="21:28" hidden="1">
      <c r="U312" s="312"/>
      <c r="V312" s="312"/>
      <c r="X312" s="312"/>
      <c r="Y312" s="312"/>
      <c r="AA312" s="312"/>
      <c r="AB312" s="312"/>
    </row>
    <row r="313" spans="21:28" hidden="1">
      <c r="U313" s="312"/>
      <c r="V313" s="312"/>
      <c r="X313" s="312"/>
      <c r="Y313" s="312"/>
      <c r="AA313" s="312"/>
      <c r="AB313" s="312"/>
    </row>
    <row r="314" spans="21:28" hidden="1">
      <c r="U314" s="312"/>
      <c r="V314" s="312"/>
      <c r="X314" s="312"/>
      <c r="Y314" s="312"/>
      <c r="AA314" s="312"/>
      <c r="AB314" s="312"/>
    </row>
    <row r="315" spans="21:28" hidden="1">
      <c r="U315" s="312"/>
      <c r="V315" s="312"/>
      <c r="X315" s="312"/>
      <c r="Y315" s="312"/>
      <c r="AA315" s="312"/>
      <c r="AB315" s="312"/>
    </row>
    <row r="316" spans="21:28" hidden="1">
      <c r="U316" s="312"/>
      <c r="V316" s="312"/>
      <c r="X316" s="312"/>
      <c r="Y316" s="312"/>
      <c r="AA316" s="312"/>
      <c r="AB316" s="312"/>
    </row>
    <row r="317" spans="21:28" hidden="1">
      <c r="U317" s="312"/>
      <c r="V317" s="312"/>
      <c r="X317" s="312"/>
      <c r="Y317" s="312"/>
      <c r="AA317" s="312"/>
      <c r="AB317" s="312"/>
    </row>
    <row r="318" spans="21:28" hidden="1">
      <c r="U318" s="312"/>
      <c r="V318" s="312"/>
      <c r="X318" s="312"/>
      <c r="Y318" s="312"/>
      <c r="AA318" s="312"/>
      <c r="AB318" s="312"/>
    </row>
    <row r="319" spans="21:28" hidden="1">
      <c r="U319" s="312"/>
      <c r="V319" s="312"/>
      <c r="X319" s="312"/>
      <c r="Y319" s="312"/>
      <c r="AA319" s="312"/>
      <c r="AB319" s="312"/>
    </row>
    <row r="320" spans="21:28" hidden="1">
      <c r="U320" s="312"/>
      <c r="V320" s="312"/>
      <c r="X320" s="312"/>
      <c r="Y320" s="312"/>
      <c r="AA320" s="312"/>
      <c r="AB320" s="312"/>
    </row>
    <row r="321" spans="21:28" hidden="1">
      <c r="U321" s="312"/>
      <c r="V321" s="312"/>
      <c r="X321" s="312"/>
      <c r="Y321" s="312"/>
      <c r="AA321" s="312"/>
      <c r="AB321" s="312"/>
    </row>
    <row r="322" spans="21:28" hidden="1">
      <c r="U322" s="312"/>
      <c r="V322" s="312"/>
      <c r="X322" s="312"/>
      <c r="Y322" s="312"/>
      <c r="AA322" s="312"/>
      <c r="AB322" s="312"/>
    </row>
    <row r="323" spans="21:28" hidden="1">
      <c r="U323" s="312"/>
      <c r="V323" s="312"/>
      <c r="X323" s="312"/>
      <c r="Y323" s="312"/>
      <c r="AA323" s="312"/>
      <c r="AB323" s="312"/>
    </row>
    <row r="324" spans="21:28" hidden="1">
      <c r="U324" s="312"/>
      <c r="V324" s="312"/>
      <c r="X324" s="312"/>
      <c r="Y324" s="312"/>
      <c r="AA324" s="312"/>
      <c r="AB324" s="312"/>
    </row>
    <row r="325" spans="21:28" hidden="1">
      <c r="U325" s="312"/>
      <c r="V325" s="312"/>
      <c r="X325" s="312"/>
      <c r="Y325" s="312"/>
      <c r="AA325" s="312"/>
      <c r="AB325" s="312"/>
    </row>
    <row r="326" spans="21:28" hidden="1">
      <c r="U326" s="312"/>
      <c r="V326" s="312"/>
      <c r="X326" s="312"/>
      <c r="Y326" s="312"/>
      <c r="AA326" s="312"/>
      <c r="AB326" s="312"/>
    </row>
    <row r="327" spans="21:28" hidden="1">
      <c r="U327" s="312"/>
      <c r="V327" s="312"/>
      <c r="X327" s="312"/>
      <c r="Y327" s="312"/>
      <c r="AA327" s="312"/>
      <c r="AB327" s="312"/>
    </row>
    <row r="328" spans="21:28" hidden="1">
      <c r="U328" s="312"/>
      <c r="V328" s="312"/>
      <c r="X328" s="312"/>
      <c r="Y328" s="312"/>
      <c r="AA328" s="312"/>
      <c r="AB328" s="312"/>
    </row>
    <row r="329" spans="21:28" hidden="1">
      <c r="U329" s="312"/>
      <c r="V329" s="312"/>
      <c r="X329" s="312"/>
      <c r="Y329" s="312"/>
      <c r="AA329" s="312"/>
      <c r="AB329" s="312"/>
    </row>
    <row r="330" spans="21:28" hidden="1">
      <c r="U330" s="312"/>
      <c r="V330" s="312"/>
      <c r="X330" s="312"/>
      <c r="Y330" s="312"/>
      <c r="AA330" s="312"/>
      <c r="AB330" s="312"/>
    </row>
    <row r="331" spans="21:28" hidden="1">
      <c r="U331" s="312"/>
      <c r="V331" s="312"/>
      <c r="X331" s="312"/>
      <c r="Y331" s="312"/>
      <c r="AA331" s="312"/>
      <c r="AB331" s="312"/>
    </row>
    <row r="332" spans="21:28" hidden="1">
      <c r="U332" s="312"/>
      <c r="V332" s="312"/>
      <c r="X332" s="312"/>
      <c r="Y332" s="312"/>
      <c r="AA332" s="312"/>
      <c r="AB332" s="312"/>
    </row>
    <row r="333" spans="21:28" hidden="1">
      <c r="U333" s="312"/>
      <c r="V333" s="312"/>
      <c r="X333" s="312"/>
      <c r="Y333" s="312"/>
      <c r="AA333" s="312"/>
      <c r="AB333" s="312"/>
    </row>
    <row r="334" spans="21:28" hidden="1">
      <c r="U334" s="312"/>
      <c r="V334" s="312"/>
      <c r="X334" s="312"/>
      <c r="Y334" s="312"/>
      <c r="AA334" s="312"/>
      <c r="AB334" s="312"/>
    </row>
    <row r="335" spans="21:28" hidden="1">
      <c r="U335" s="312"/>
      <c r="V335" s="312"/>
      <c r="X335" s="312"/>
      <c r="Y335" s="312"/>
      <c r="AA335" s="312"/>
      <c r="AB335" s="312"/>
    </row>
    <row r="336" spans="21:28" hidden="1">
      <c r="U336" s="312"/>
      <c r="V336" s="312"/>
      <c r="X336" s="312"/>
      <c r="Y336" s="312"/>
      <c r="AA336" s="312"/>
      <c r="AB336" s="312"/>
    </row>
    <row r="337" spans="21:28" hidden="1">
      <c r="U337" s="312"/>
      <c r="V337" s="312"/>
      <c r="X337" s="312"/>
      <c r="Y337" s="312"/>
      <c r="AA337" s="312"/>
      <c r="AB337" s="312"/>
    </row>
    <row r="338" spans="21:28" hidden="1">
      <c r="U338" s="312"/>
      <c r="V338" s="312"/>
      <c r="X338" s="312"/>
      <c r="Y338" s="312"/>
      <c r="AA338" s="312"/>
      <c r="AB338" s="312"/>
    </row>
    <row r="339" spans="21:28" hidden="1">
      <c r="U339" s="312"/>
      <c r="V339" s="312"/>
      <c r="X339" s="312"/>
      <c r="Y339" s="312"/>
      <c r="AA339" s="312"/>
      <c r="AB339" s="312"/>
    </row>
    <row r="340" spans="21:28" hidden="1">
      <c r="U340" s="312"/>
      <c r="V340" s="312"/>
      <c r="X340" s="312"/>
      <c r="Y340" s="312"/>
      <c r="AA340" s="312"/>
      <c r="AB340" s="312"/>
    </row>
    <row r="341" spans="21:28" hidden="1">
      <c r="U341" s="312"/>
      <c r="V341" s="312"/>
      <c r="X341" s="312"/>
      <c r="Y341" s="312"/>
      <c r="AA341" s="312"/>
      <c r="AB341" s="312"/>
    </row>
    <row r="342" spans="21:28" hidden="1">
      <c r="U342" s="312"/>
      <c r="V342" s="312"/>
      <c r="X342" s="312"/>
      <c r="Y342" s="312"/>
      <c r="AA342" s="312"/>
      <c r="AB342" s="312"/>
    </row>
    <row r="343" spans="21:28" hidden="1">
      <c r="U343" s="312"/>
      <c r="V343" s="312"/>
      <c r="X343" s="312"/>
      <c r="Y343" s="312"/>
      <c r="AA343" s="312"/>
      <c r="AB343" s="312"/>
    </row>
    <row r="344" spans="21:28" hidden="1">
      <c r="U344" s="312"/>
      <c r="V344" s="312"/>
      <c r="X344" s="312"/>
      <c r="Y344" s="312"/>
      <c r="AA344" s="312"/>
      <c r="AB344" s="312"/>
    </row>
    <row r="345" spans="21:28" hidden="1">
      <c r="U345" s="312"/>
      <c r="V345" s="312"/>
      <c r="X345" s="312"/>
      <c r="Y345" s="312"/>
      <c r="AA345" s="312"/>
      <c r="AB345" s="312"/>
    </row>
    <row r="346" spans="21:28" hidden="1">
      <c r="U346" s="312"/>
      <c r="V346" s="312"/>
      <c r="X346" s="312"/>
      <c r="Y346" s="312"/>
      <c r="AA346" s="312"/>
      <c r="AB346" s="312"/>
    </row>
    <row r="347" spans="21:28" hidden="1">
      <c r="U347" s="312"/>
      <c r="V347" s="312"/>
      <c r="X347" s="312"/>
      <c r="Y347" s="312"/>
      <c r="AA347" s="312"/>
      <c r="AB347" s="312"/>
    </row>
    <row r="348" spans="21:28" hidden="1">
      <c r="U348" s="312"/>
      <c r="V348" s="312"/>
      <c r="X348" s="312"/>
      <c r="Y348" s="312"/>
      <c r="AA348" s="312"/>
      <c r="AB348" s="312"/>
    </row>
    <row r="349" spans="21:28" hidden="1">
      <c r="U349" s="312"/>
      <c r="V349" s="312"/>
      <c r="X349" s="312"/>
      <c r="Y349" s="312"/>
      <c r="AA349" s="312"/>
      <c r="AB349" s="312"/>
    </row>
    <row r="350" spans="21:28" hidden="1">
      <c r="U350" s="312"/>
      <c r="V350" s="312"/>
      <c r="X350" s="312"/>
      <c r="Y350" s="312"/>
      <c r="AA350" s="312"/>
      <c r="AB350" s="312"/>
    </row>
    <row r="351" spans="21:28" hidden="1">
      <c r="U351" s="312"/>
      <c r="V351" s="312"/>
      <c r="X351" s="312"/>
      <c r="Y351" s="312"/>
      <c r="AA351" s="312"/>
      <c r="AB351" s="312"/>
    </row>
    <row r="352" spans="21:28" hidden="1">
      <c r="U352" s="312"/>
      <c r="V352" s="312"/>
      <c r="X352" s="312"/>
      <c r="Y352" s="312"/>
      <c r="AA352" s="312"/>
      <c r="AB352" s="312"/>
    </row>
    <row r="353" spans="21:28" hidden="1">
      <c r="U353" s="312"/>
      <c r="V353" s="312"/>
      <c r="X353" s="312"/>
      <c r="Y353" s="312"/>
      <c r="AA353" s="312"/>
      <c r="AB353" s="312"/>
    </row>
    <row r="354" spans="21:28" hidden="1">
      <c r="U354" s="312"/>
      <c r="V354" s="312"/>
      <c r="X354" s="312"/>
      <c r="Y354" s="312"/>
      <c r="AA354" s="312"/>
      <c r="AB354" s="312"/>
    </row>
    <row r="355" spans="21:28" hidden="1">
      <c r="U355" s="312"/>
      <c r="V355" s="312"/>
      <c r="X355" s="312"/>
      <c r="Y355" s="312"/>
      <c r="AA355" s="312"/>
      <c r="AB355" s="312"/>
    </row>
    <row r="356" spans="21:28" hidden="1">
      <c r="U356" s="312"/>
      <c r="V356" s="312"/>
      <c r="X356" s="312"/>
      <c r="Y356" s="312"/>
      <c r="AA356" s="312"/>
      <c r="AB356" s="312"/>
    </row>
    <row r="357" spans="21:28" hidden="1">
      <c r="U357" s="312"/>
      <c r="V357" s="312"/>
      <c r="X357" s="312"/>
      <c r="Y357" s="312"/>
      <c r="AA357" s="312"/>
      <c r="AB357" s="312"/>
    </row>
    <row r="358" spans="21:28" hidden="1">
      <c r="U358" s="312"/>
      <c r="V358" s="312"/>
      <c r="X358" s="312"/>
      <c r="Y358" s="312"/>
      <c r="AA358" s="312"/>
      <c r="AB358" s="312"/>
    </row>
    <row r="359" spans="21:28" hidden="1">
      <c r="U359" s="312"/>
      <c r="V359" s="312"/>
      <c r="X359" s="312"/>
      <c r="Y359" s="312"/>
      <c r="AA359" s="312"/>
      <c r="AB359" s="312"/>
    </row>
    <row r="360" spans="21:28" hidden="1">
      <c r="U360" s="312"/>
      <c r="V360" s="312"/>
      <c r="X360" s="312"/>
      <c r="Y360" s="312"/>
      <c r="AA360" s="312"/>
      <c r="AB360" s="312"/>
    </row>
    <row r="361" spans="21:28" hidden="1">
      <c r="U361" s="312"/>
      <c r="V361" s="312"/>
      <c r="X361" s="312"/>
      <c r="Y361" s="312"/>
      <c r="AA361" s="312"/>
      <c r="AB361" s="312"/>
    </row>
    <row r="362" spans="21:28" hidden="1">
      <c r="U362" s="312"/>
      <c r="V362" s="312"/>
      <c r="X362" s="312"/>
      <c r="Y362" s="312"/>
      <c r="AA362" s="312"/>
      <c r="AB362" s="312"/>
    </row>
    <row r="363" spans="21:28" hidden="1">
      <c r="U363" s="312"/>
      <c r="V363" s="312"/>
      <c r="X363" s="312"/>
      <c r="Y363" s="312"/>
      <c r="AA363" s="312"/>
      <c r="AB363" s="312"/>
    </row>
    <row r="364" spans="21:28" hidden="1">
      <c r="U364" s="312"/>
      <c r="V364" s="312"/>
      <c r="X364" s="312"/>
      <c r="Y364" s="312"/>
      <c r="AA364" s="312"/>
      <c r="AB364" s="312"/>
    </row>
    <row r="365" spans="21:28" hidden="1">
      <c r="U365" s="312"/>
      <c r="V365" s="312"/>
      <c r="X365" s="312"/>
      <c r="Y365" s="312"/>
      <c r="AA365" s="312"/>
      <c r="AB365" s="312"/>
    </row>
    <row r="366" spans="21:28" hidden="1">
      <c r="U366" s="312"/>
      <c r="V366" s="312"/>
      <c r="X366" s="312"/>
      <c r="Y366" s="312"/>
      <c r="AA366" s="312"/>
      <c r="AB366" s="312"/>
    </row>
    <row r="367" spans="21:28" hidden="1">
      <c r="U367" s="312"/>
      <c r="V367" s="312"/>
      <c r="X367" s="312"/>
      <c r="Y367" s="312"/>
      <c r="AA367" s="312"/>
      <c r="AB367" s="312"/>
    </row>
    <row r="368" spans="21:28" hidden="1">
      <c r="U368" s="312"/>
      <c r="V368" s="312"/>
      <c r="X368" s="312"/>
      <c r="Y368" s="312"/>
      <c r="AA368" s="312"/>
      <c r="AB368" s="312"/>
    </row>
    <row r="369" spans="21:28" hidden="1">
      <c r="U369" s="312"/>
      <c r="V369" s="312"/>
      <c r="X369" s="312"/>
      <c r="Y369" s="312"/>
      <c r="AA369" s="312"/>
      <c r="AB369" s="312"/>
    </row>
    <row r="370" spans="21:28" hidden="1">
      <c r="U370" s="312"/>
      <c r="V370" s="312"/>
      <c r="X370" s="312"/>
      <c r="Y370" s="312"/>
      <c r="AA370" s="312"/>
      <c r="AB370" s="312"/>
    </row>
    <row r="371" spans="21:28" hidden="1">
      <c r="U371" s="312"/>
      <c r="V371" s="312"/>
      <c r="X371" s="312"/>
      <c r="Y371" s="312"/>
      <c r="AA371" s="312"/>
      <c r="AB371" s="312"/>
    </row>
    <row r="372" spans="21:28" hidden="1">
      <c r="U372" s="312"/>
      <c r="V372" s="312"/>
      <c r="X372" s="312"/>
      <c r="Y372" s="312"/>
      <c r="AA372" s="312"/>
      <c r="AB372" s="312"/>
    </row>
    <row r="373" spans="21:28" hidden="1">
      <c r="U373" s="312"/>
      <c r="V373" s="312"/>
      <c r="X373" s="312"/>
      <c r="Y373" s="312"/>
      <c r="AA373" s="312"/>
      <c r="AB373" s="312"/>
    </row>
    <row r="374" spans="21:28" hidden="1">
      <c r="U374" s="312"/>
      <c r="V374" s="312"/>
      <c r="X374" s="312"/>
      <c r="Y374" s="312"/>
      <c r="AA374" s="312"/>
      <c r="AB374" s="312"/>
    </row>
    <row r="375" spans="21:28" hidden="1">
      <c r="U375" s="312"/>
      <c r="V375" s="312"/>
      <c r="X375" s="312"/>
      <c r="Y375" s="312"/>
      <c r="AA375" s="312"/>
      <c r="AB375" s="312"/>
    </row>
    <row r="376" spans="21:28" hidden="1">
      <c r="U376" s="312"/>
      <c r="V376" s="312"/>
      <c r="X376" s="312"/>
      <c r="Y376" s="312"/>
      <c r="AA376" s="312"/>
      <c r="AB376" s="312"/>
    </row>
    <row r="377" spans="21:28" hidden="1">
      <c r="U377" s="312"/>
      <c r="V377" s="312"/>
      <c r="X377" s="312"/>
      <c r="Y377" s="312"/>
      <c r="AA377" s="312"/>
      <c r="AB377" s="312"/>
    </row>
    <row r="378" spans="21:28" hidden="1">
      <c r="U378" s="312"/>
      <c r="V378" s="312"/>
      <c r="X378" s="312"/>
      <c r="Y378" s="312"/>
      <c r="AA378" s="312"/>
      <c r="AB378" s="312"/>
    </row>
    <row r="379" spans="21:28" hidden="1">
      <c r="U379" s="312"/>
      <c r="V379" s="312"/>
      <c r="X379" s="312"/>
      <c r="Y379" s="312"/>
      <c r="AA379" s="312"/>
      <c r="AB379" s="312"/>
    </row>
    <row r="380" spans="21:28" hidden="1">
      <c r="U380" s="312"/>
      <c r="V380" s="312"/>
      <c r="X380" s="312"/>
      <c r="Y380" s="312"/>
      <c r="AA380" s="312"/>
      <c r="AB380" s="312"/>
    </row>
    <row r="381" spans="21:28" hidden="1">
      <c r="U381" s="312"/>
      <c r="V381" s="312"/>
      <c r="X381" s="312"/>
      <c r="Y381" s="312"/>
      <c r="AA381" s="312"/>
      <c r="AB381" s="312"/>
    </row>
    <row r="382" spans="21:28" hidden="1">
      <c r="U382" s="312"/>
      <c r="V382" s="312"/>
      <c r="X382" s="312"/>
      <c r="Y382" s="312"/>
      <c r="AA382" s="312"/>
      <c r="AB382" s="312"/>
    </row>
    <row r="383" spans="21:28" hidden="1">
      <c r="U383" s="312"/>
      <c r="V383" s="312"/>
      <c r="X383" s="312"/>
      <c r="Y383" s="312"/>
      <c r="AA383" s="312"/>
      <c r="AB383" s="312"/>
    </row>
    <row r="384" spans="21:28" hidden="1">
      <c r="U384" s="312"/>
      <c r="V384" s="312"/>
      <c r="X384" s="312"/>
      <c r="Y384" s="312"/>
      <c r="AA384" s="312"/>
      <c r="AB384" s="312"/>
    </row>
    <row r="385" spans="21:28" hidden="1">
      <c r="U385" s="312"/>
      <c r="V385" s="312"/>
      <c r="X385" s="312"/>
      <c r="Y385" s="312"/>
      <c r="AA385" s="312"/>
      <c r="AB385" s="312"/>
    </row>
    <row r="386" spans="21:28" hidden="1">
      <c r="U386" s="312"/>
      <c r="V386" s="312"/>
      <c r="X386" s="312"/>
      <c r="Y386" s="312"/>
      <c r="AA386" s="312"/>
      <c r="AB386" s="312"/>
    </row>
    <row r="387" spans="21:28" hidden="1">
      <c r="U387" s="312"/>
      <c r="V387" s="312"/>
      <c r="X387" s="312"/>
      <c r="Y387" s="312"/>
      <c r="AA387" s="312"/>
      <c r="AB387" s="312"/>
    </row>
    <row r="388" spans="21:28" hidden="1">
      <c r="U388" s="312"/>
      <c r="V388" s="312"/>
      <c r="X388" s="312"/>
      <c r="Y388" s="312"/>
      <c r="AA388" s="312"/>
      <c r="AB388" s="312"/>
    </row>
    <row r="389" spans="21:28" hidden="1">
      <c r="U389" s="312"/>
      <c r="V389" s="312"/>
      <c r="X389" s="312"/>
      <c r="Y389" s="312"/>
      <c r="AA389" s="312"/>
      <c r="AB389" s="312"/>
    </row>
    <row r="390" spans="21:28" hidden="1">
      <c r="U390" s="312"/>
      <c r="V390" s="312"/>
      <c r="X390" s="312"/>
      <c r="Y390" s="312"/>
      <c r="AA390" s="312"/>
      <c r="AB390" s="312"/>
    </row>
    <row r="391" spans="21:28" hidden="1">
      <c r="U391" s="312"/>
      <c r="V391" s="312"/>
      <c r="X391" s="312"/>
      <c r="Y391" s="312"/>
      <c r="AA391" s="312"/>
      <c r="AB391" s="312"/>
    </row>
    <row r="392" spans="21:28" hidden="1">
      <c r="U392" s="312"/>
      <c r="V392" s="312"/>
      <c r="X392" s="312"/>
      <c r="Y392" s="312"/>
      <c r="AA392" s="312"/>
      <c r="AB392" s="312"/>
    </row>
    <row r="393" spans="21:28" hidden="1">
      <c r="U393" s="312"/>
      <c r="V393" s="312"/>
      <c r="X393" s="312"/>
      <c r="Y393" s="312"/>
      <c r="AA393" s="312"/>
      <c r="AB393" s="312"/>
    </row>
    <row r="394" spans="21:28" hidden="1">
      <c r="U394" s="312"/>
      <c r="V394" s="312"/>
      <c r="X394" s="312"/>
      <c r="Y394" s="312"/>
      <c r="AA394" s="312"/>
      <c r="AB394" s="312"/>
    </row>
    <row r="395" spans="21:28" hidden="1">
      <c r="U395" s="312"/>
      <c r="V395" s="312"/>
      <c r="X395" s="312"/>
      <c r="Y395" s="312"/>
      <c r="AA395" s="312"/>
      <c r="AB395" s="312"/>
    </row>
    <row r="396" spans="21:28" hidden="1">
      <c r="U396" s="312"/>
      <c r="V396" s="312"/>
      <c r="X396" s="312"/>
      <c r="Y396" s="312"/>
      <c r="AA396" s="312"/>
      <c r="AB396" s="312"/>
    </row>
    <row r="397" spans="21:28" hidden="1">
      <c r="U397" s="312"/>
      <c r="V397" s="312"/>
      <c r="X397" s="312"/>
      <c r="Y397" s="312"/>
      <c r="AA397" s="312"/>
      <c r="AB397" s="312"/>
    </row>
    <row r="398" spans="21:28" hidden="1">
      <c r="U398" s="312"/>
      <c r="V398" s="312"/>
      <c r="X398" s="312"/>
      <c r="Y398" s="312"/>
      <c r="AA398" s="312"/>
      <c r="AB398" s="312"/>
    </row>
    <row r="399" spans="21:28" hidden="1">
      <c r="U399" s="312"/>
      <c r="V399" s="312"/>
      <c r="X399" s="312"/>
      <c r="Y399" s="312"/>
      <c r="AA399" s="312"/>
      <c r="AB399" s="312"/>
    </row>
    <row r="400" spans="21:28" hidden="1">
      <c r="U400" s="312"/>
      <c r="V400" s="312"/>
      <c r="X400" s="312"/>
      <c r="Y400" s="312"/>
      <c r="AA400" s="312"/>
      <c r="AB400" s="312"/>
    </row>
    <row r="401" spans="21:28" hidden="1">
      <c r="U401" s="312"/>
      <c r="V401" s="312"/>
      <c r="X401" s="312"/>
      <c r="Y401" s="312"/>
      <c r="AA401" s="312"/>
      <c r="AB401" s="312"/>
    </row>
    <row r="402" spans="21:28" hidden="1">
      <c r="U402" s="312"/>
      <c r="V402" s="312"/>
      <c r="X402" s="312"/>
      <c r="Y402" s="312"/>
      <c r="AA402" s="312"/>
      <c r="AB402" s="312"/>
    </row>
    <row r="403" spans="21:28" hidden="1">
      <c r="U403" s="312"/>
      <c r="V403" s="312"/>
      <c r="X403" s="312"/>
      <c r="Y403" s="312"/>
      <c r="AA403" s="312"/>
      <c r="AB403" s="312"/>
    </row>
    <row r="404" spans="21:28" hidden="1">
      <c r="U404" s="312"/>
      <c r="V404" s="312"/>
      <c r="X404" s="312"/>
      <c r="Y404" s="312"/>
      <c r="AA404" s="312"/>
      <c r="AB404" s="312"/>
    </row>
    <row r="405" spans="21:28" hidden="1">
      <c r="U405" s="312"/>
      <c r="V405" s="312"/>
      <c r="X405" s="312"/>
      <c r="Y405" s="312"/>
      <c r="AA405" s="312"/>
      <c r="AB405" s="312"/>
    </row>
    <row r="406" spans="21:28" hidden="1">
      <c r="U406" s="312"/>
      <c r="V406" s="312"/>
      <c r="X406" s="312"/>
      <c r="Y406" s="312"/>
      <c r="AA406" s="312"/>
      <c r="AB406" s="312"/>
    </row>
    <row r="407" spans="21:28" hidden="1">
      <c r="U407" s="312"/>
      <c r="V407" s="312"/>
      <c r="X407" s="312"/>
      <c r="Y407" s="312"/>
      <c r="AA407" s="312"/>
      <c r="AB407" s="312"/>
    </row>
    <row r="408" spans="21:28" hidden="1">
      <c r="U408" s="312"/>
      <c r="V408" s="312"/>
      <c r="X408" s="312"/>
      <c r="Y408" s="312"/>
      <c r="AA408" s="312"/>
      <c r="AB408" s="312"/>
    </row>
    <row r="409" spans="21:28" hidden="1">
      <c r="U409" s="312"/>
      <c r="V409" s="312"/>
      <c r="X409" s="312"/>
      <c r="Y409" s="312"/>
      <c r="AA409" s="312"/>
      <c r="AB409" s="312"/>
    </row>
    <row r="410" spans="21:28" hidden="1">
      <c r="U410" s="312"/>
      <c r="V410" s="312"/>
      <c r="X410" s="312"/>
      <c r="Y410" s="312"/>
      <c r="AA410" s="312"/>
      <c r="AB410" s="312"/>
    </row>
    <row r="411" spans="21:28" hidden="1">
      <c r="U411" s="312"/>
      <c r="V411" s="312"/>
      <c r="X411" s="312"/>
      <c r="Y411" s="312"/>
      <c r="AA411" s="312"/>
      <c r="AB411" s="312"/>
    </row>
    <row r="412" spans="21:28" hidden="1">
      <c r="U412" s="312"/>
      <c r="V412" s="312"/>
      <c r="X412" s="312"/>
      <c r="Y412" s="312"/>
      <c r="AA412" s="312"/>
      <c r="AB412" s="312"/>
    </row>
    <row r="413" spans="21:28" hidden="1">
      <c r="U413" s="312"/>
      <c r="V413" s="312"/>
      <c r="X413" s="312"/>
      <c r="Y413" s="312"/>
      <c r="AA413" s="312"/>
      <c r="AB413" s="312"/>
    </row>
    <row r="414" spans="21:28" hidden="1">
      <c r="U414" s="312"/>
      <c r="V414" s="312"/>
      <c r="X414" s="312"/>
      <c r="Y414" s="312"/>
      <c r="AA414" s="312"/>
      <c r="AB414" s="312"/>
    </row>
    <row r="415" spans="21:28" hidden="1">
      <c r="U415" s="312"/>
      <c r="V415" s="312"/>
      <c r="X415" s="312"/>
      <c r="Y415" s="312"/>
      <c r="AA415" s="312"/>
      <c r="AB415" s="312"/>
    </row>
    <row r="416" spans="21: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06mELzbwDlpFodFrqCfMuatpQjOQ+AoBVvssnl/sR5B33NXXvq3KloDCEOQaYvqsAbV0KN4mRHYJOR8a0/CsVw==" saltValue="aq3oFYsHSRT7dGppMGtlOw==" spinCount="100000" sheet="1" objects="1" scenarios="1" formatColumns="0" formatRows="0"/>
  <mergeCells count="12">
    <mergeCell ref="H10:J10"/>
    <mergeCell ref="F10:G10"/>
    <mergeCell ref="F8:N8"/>
    <mergeCell ref="F9:N9"/>
    <mergeCell ref="A1:B4"/>
    <mergeCell ref="G2:H2"/>
    <mergeCell ref="I2:K4"/>
    <mergeCell ref="G3:H3"/>
    <mergeCell ref="G4:H4"/>
    <mergeCell ref="F6:N6"/>
    <mergeCell ref="G7:I7"/>
    <mergeCell ref="J7:N7"/>
  </mergeCells>
  <dataValidations count="2">
    <dataValidation type="list" allowBlank="1" showInputMessage="1" showErrorMessage="1" sqref="G2" xr:uid="{E620B683-166D-4152-9E05-88D675C8240B}">
      <formula1>INDIRECT("MatList")</formula1>
    </dataValidation>
    <dataValidation allowBlank="1" showInputMessage="1" showErrorMessage="1" sqref="S1:Z1048576" xr:uid="{7599FEBE-9C84-4C40-8E8A-DDD3642858A1}"/>
  </dataValidations>
  <hyperlinks>
    <hyperlink ref="F9" r:id="rId1" xr:uid="{8863D26E-EF10-4C4B-80DE-BC297E2F10A0}"/>
    <hyperlink ref="J7:N7" location="'Method and Update Notes'!A58" display="Date last updated this material profile:" xr:uid="{4AE062DF-0082-4DA9-8B18-5BFFDFA6EF2B}"/>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3" id="{B607A25E-A109-435B-A031-4822F377D8AB}">
            <xm:f>Miscellaneous!$E$2&lt;TODAY()</xm:f>
            <x14:dxf>
              <font>
                <color theme="0"/>
              </font>
            </x14:dxf>
          </x14:cfRule>
          <xm:sqref>H8</xm:sqref>
        </x14:conditionalFormatting>
        <x14:conditionalFormatting xmlns:xm="http://schemas.microsoft.com/office/excel/2006/main">
          <x14:cfRule type="expression" priority="43" id="{419A9CBB-5419-4348-9B54-ED999AE7D1F0}">
            <xm:f>Miscellaneous!$E$2&lt;TODAY()</xm:f>
            <x14:dxf>
              <font>
                <color rgb="FFFF0000"/>
              </font>
            </x14:dxf>
          </x14:cfRule>
          <xm:sqref>K8</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3694-D327-40A1-A490-B45D0CE13259}">
  <sheetPr codeName="Sheet17">
    <tabColor theme="4" tint="0.79998168889431442"/>
  </sheetPr>
  <dimension ref="A1:AR4442"/>
  <sheetViews>
    <sheetView showGridLines="0" topLeftCell="E5" zoomScale="50" zoomScaleNormal="50" workbookViewId="0">
      <selection activeCell="K125" sqref="K125"/>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52.109375" style="325" customWidth="1"/>
    <col min="7" max="14" width="29.33203125" style="325" customWidth="1"/>
    <col min="15" max="15" width="33.44140625" style="325" customWidth="1"/>
    <col min="16" max="16" width="25.5546875" style="325" customWidth="1"/>
    <col min="17" max="17" width="14" style="325" customWidth="1"/>
    <col min="18" max="18" width="20.33203125" style="325" bestFit="1" customWidth="1"/>
    <col min="19" max="19" width="29" style="325" hidden="1" customWidth="1"/>
    <col min="20" max="22" width="111.33203125"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30" hidden="1" customHeight="1">
      <c r="A1" s="868" t="s">
        <v>1634</v>
      </c>
      <c r="B1" s="868"/>
      <c r="C1" s="333"/>
      <c r="D1" s="333"/>
    </row>
    <row r="2" spans="1:26" ht="37.5" hidden="1" customHeight="1">
      <c r="A2" s="868"/>
      <c r="B2" s="868"/>
      <c r="C2" s="333"/>
      <c r="D2" s="333"/>
      <c r="F2" s="322" t="s">
        <v>1635</v>
      </c>
      <c r="G2" s="869" t="s">
        <v>257</v>
      </c>
      <c r="H2" s="869"/>
      <c r="I2" s="868" t="s">
        <v>1637</v>
      </c>
      <c r="J2" s="868"/>
      <c r="K2" s="868"/>
    </row>
    <row r="3" spans="1:26" ht="34.5" hidden="1" customHeight="1">
      <c r="A3" s="868"/>
      <c r="B3" s="868"/>
      <c r="C3" s="333"/>
      <c r="D3" s="333"/>
      <c r="F3" s="322" t="s">
        <v>1638</v>
      </c>
      <c r="G3" s="868" t="str">
        <f ca="1">MID(CELL("filename",A1),FIND("]",CELL("filename",A1))+1,255)</f>
        <v>Concrete</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1856</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117.7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50"/>
      <c r="G115" s="341"/>
      <c r="H115" s="341"/>
      <c r="I115" s="341"/>
      <c r="J115" s="341"/>
      <c r="K115" s="341"/>
      <c r="L115" s="341"/>
      <c r="M115" s="341"/>
    </row>
    <row r="116" spans="6:44"/>
    <row r="117" spans="6:44"/>
    <row r="118" spans="6:44" ht="55.5" hidden="1" customHeight="1">
      <c r="F118" s="342" t="s">
        <v>1825</v>
      </c>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row>
    <row r="119" spans="6:44"/>
    <row r="120" spans="6:44" ht="49.5" hidden="1" customHeight="1">
      <c r="F120" s="347" t="s">
        <v>1826</v>
      </c>
      <c r="I120" s="343" t="s">
        <v>1827</v>
      </c>
      <c r="L120" s="343" t="s">
        <v>1827</v>
      </c>
      <c r="R120" s="343" t="s">
        <v>1827</v>
      </c>
      <c r="Y120" s="343" t="s">
        <v>1827</v>
      </c>
      <c r="AG120" s="343" t="s">
        <v>1828</v>
      </c>
    </row>
    <row r="121" spans="6:44"/>
    <row r="122" spans="6:44" ht="21" hidden="1">
      <c r="F122" s="344" t="s">
        <v>1829</v>
      </c>
      <c r="G122" s="344" t="e">
        <f>#REF!</f>
        <v>#REF!</v>
      </c>
      <c r="I122" s="344" t="s">
        <v>1830</v>
      </c>
      <c r="J122" s="325" t="e">
        <f>#REF!</f>
        <v>#REF!</v>
      </c>
      <c r="L122" s="344" t="s">
        <v>1831</v>
      </c>
      <c r="M122" s="325" t="e">
        <f>#REF!</f>
        <v>#REF!</v>
      </c>
      <c r="O122" s="344" t="s">
        <v>1832</v>
      </c>
      <c r="P122" s="325" t="e">
        <f>#REF!</f>
        <v>#REF!</v>
      </c>
      <c r="R122" s="344" t="s">
        <v>1833</v>
      </c>
      <c r="S122" s="325" t="e">
        <f>#REF!</f>
        <v>#REF!</v>
      </c>
      <c r="U122" s="344" t="s">
        <v>1834</v>
      </c>
      <c r="V122" s="325" t="e">
        <f>#REF!</f>
        <v>#REF!</v>
      </c>
      <c r="X122" s="344" t="s">
        <v>1835</v>
      </c>
      <c r="Y122" s="345" t="e">
        <f>#REF!</f>
        <v>#REF!</v>
      </c>
      <c r="AA122" s="344" t="s">
        <v>1836</v>
      </c>
      <c r="AB122" s="325" t="e">
        <f>#REF!</f>
        <v>#REF!</v>
      </c>
    </row>
    <row r="123" spans="6:44"/>
    <row r="124" spans="6:44"/>
    <row r="125" spans="6:44"/>
    <row r="126" spans="6:44"/>
    <row r="127" spans="6:44"/>
    <row r="128" spans="6:44"/>
    <row r="129" spans="2:38"/>
    <row r="130" spans="2:38"/>
    <row r="131" spans="2:38"/>
    <row r="132" spans="2:38"/>
    <row r="133" spans="2:38"/>
    <row r="134" spans="2:38" hidden="1">
      <c r="F134" s="325" t="s">
        <v>1837</v>
      </c>
      <c r="I134" s="325" t="s">
        <v>1837</v>
      </c>
      <c r="L134" s="325" t="s">
        <v>1837</v>
      </c>
      <c r="O134" s="325" t="s">
        <v>1837</v>
      </c>
      <c r="R134" s="325" t="s">
        <v>1837</v>
      </c>
      <c r="U134" s="325" t="s">
        <v>1837</v>
      </c>
      <c r="X134" s="325" t="s">
        <v>1837</v>
      </c>
      <c r="AA134" s="325" t="s">
        <v>1837</v>
      </c>
      <c r="AF134" s="325" t="s">
        <v>1838</v>
      </c>
    </row>
    <row r="135" spans="2:38" hidden="1">
      <c r="B135" s="349" t="s">
        <v>1839</v>
      </c>
      <c r="C135" s="349"/>
      <c r="D135" s="349"/>
      <c r="F135" s="312" t="s">
        <v>1840</v>
      </c>
      <c r="G135" s="312" t="s">
        <v>1841</v>
      </c>
      <c r="H135" s="312"/>
      <c r="I135" s="312" t="s">
        <v>1840</v>
      </c>
      <c r="J135" s="312" t="s">
        <v>1841</v>
      </c>
      <c r="K135" s="312"/>
      <c r="L135" s="312" t="s">
        <v>1840</v>
      </c>
      <c r="M135" s="312" t="s">
        <v>1841</v>
      </c>
      <c r="N135" s="312"/>
      <c r="O135" s="312" t="s">
        <v>1840</v>
      </c>
      <c r="P135" s="312" t="s">
        <v>1841</v>
      </c>
      <c r="Q135" s="312"/>
      <c r="R135" s="312" t="s">
        <v>1840</v>
      </c>
      <c r="S135" s="312" t="s">
        <v>1841</v>
      </c>
      <c r="T135" s="312"/>
      <c r="U135" s="312"/>
      <c r="V135" s="312"/>
      <c r="W135" s="312"/>
      <c r="X135" s="312"/>
      <c r="Y135" s="312"/>
      <c r="Z135" s="312"/>
      <c r="AA135" s="312"/>
      <c r="AB135" s="312"/>
      <c r="AC135" s="312"/>
      <c r="AD135" s="312"/>
      <c r="AE135" s="312"/>
      <c r="AF135" s="312" t="s">
        <v>1842</v>
      </c>
      <c r="AG135" s="312"/>
      <c r="AH135" s="312"/>
      <c r="AI135" s="312"/>
      <c r="AJ135" s="312"/>
      <c r="AK135" s="312"/>
      <c r="AL135" s="312"/>
    </row>
    <row r="136" spans="2:38" hidden="1">
      <c r="B136" s="349" t="s">
        <v>1843</v>
      </c>
      <c r="C136" s="349"/>
      <c r="D136" s="349"/>
      <c r="F136" s="312">
        <v>0.55823454545454543</v>
      </c>
      <c r="G136" s="312">
        <v>30224</v>
      </c>
      <c r="H136" s="312"/>
      <c r="I136" s="312">
        <v>0.16518046709129511</v>
      </c>
      <c r="J136" s="312">
        <v>30146</v>
      </c>
      <c r="K136" s="312"/>
      <c r="L136" s="312">
        <v>0.3663033932135728</v>
      </c>
      <c r="M136" s="312">
        <v>30402</v>
      </c>
      <c r="N136" s="312"/>
      <c r="O136" s="312">
        <v>0.55823454545454543</v>
      </c>
      <c r="P136" s="312">
        <v>30224</v>
      </c>
      <c r="Q136" s="312"/>
      <c r="R136" s="312">
        <v>0.11728395061728394</v>
      </c>
      <c r="S136" s="312">
        <v>30746</v>
      </c>
      <c r="T136" s="312"/>
      <c r="U136" s="312"/>
      <c r="V136" s="312"/>
      <c r="W136" s="312"/>
      <c r="X136" s="312"/>
      <c r="Y136" s="312"/>
      <c r="Z136" s="312"/>
      <c r="AA136" s="312"/>
      <c r="AB136" s="312"/>
      <c r="AC136" s="312"/>
      <c r="AD136" s="312"/>
      <c r="AE136" s="312"/>
      <c r="AF136" s="312">
        <v>330</v>
      </c>
      <c r="AG136" s="312"/>
      <c r="AH136" s="312"/>
      <c r="AI136" s="312"/>
      <c r="AJ136" s="312"/>
      <c r="AK136" s="312"/>
      <c r="AL136" s="312"/>
    </row>
    <row r="137" spans="2:38" hidden="1">
      <c r="F137" s="312">
        <v>0.53124199999999999</v>
      </c>
      <c r="G137" s="312">
        <v>30223</v>
      </c>
      <c r="H137" s="312"/>
      <c r="I137" s="312">
        <v>0.16130434782608696</v>
      </c>
      <c r="J137" s="312">
        <v>31538</v>
      </c>
      <c r="K137" s="312"/>
      <c r="L137" s="312">
        <v>0.32383880171184021</v>
      </c>
      <c r="M137" s="312">
        <v>30393</v>
      </c>
      <c r="N137" s="312"/>
      <c r="O137" s="312">
        <v>0.53124199999999999</v>
      </c>
      <c r="P137" s="312">
        <v>30223</v>
      </c>
      <c r="Q137" s="312"/>
      <c r="R137" s="312"/>
      <c r="S137" s="312"/>
      <c r="T137" s="312"/>
      <c r="U137" s="312"/>
      <c r="V137" s="312"/>
      <c r="W137" s="312"/>
      <c r="X137" s="312"/>
      <c r="Y137" s="312"/>
      <c r="Z137" s="312"/>
      <c r="AA137" s="312"/>
      <c r="AB137" s="312"/>
      <c r="AC137" s="312"/>
      <c r="AD137" s="312"/>
      <c r="AE137" s="312"/>
      <c r="AF137" s="312">
        <v>331</v>
      </c>
      <c r="AG137" s="312"/>
      <c r="AH137" s="312"/>
      <c r="AI137" s="312"/>
      <c r="AJ137" s="312"/>
      <c r="AK137" s="312"/>
      <c r="AL137" s="312"/>
    </row>
    <row r="138" spans="2:38" hidden="1">
      <c r="F138" s="312">
        <v>0.5058701298701298</v>
      </c>
      <c r="G138" s="312">
        <v>30834</v>
      </c>
      <c r="H138" s="312"/>
      <c r="I138" s="312">
        <v>0.15521739130434783</v>
      </c>
      <c r="J138" s="312">
        <v>31539</v>
      </c>
      <c r="K138" s="312"/>
      <c r="L138" s="312">
        <v>0.29018181818181815</v>
      </c>
      <c r="M138" s="312">
        <v>31390</v>
      </c>
      <c r="N138" s="312"/>
      <c r="O138" s="312">
        <v>0.5058701298701298</v>
      </c>
      <c r="P138" s="312">
        <v>30834</v>
      </c>
      <c r="Q138" s="312"/>
      <c r="R138" s="312"/>
      <c r="S138" s="312"/>
      <c r="T138" s="312"/>
      <c r="U138" s="312"/>
      <c r="V138" s="312"/>
      <c r="W138" s="312"/>
      <c r="X138" s="312"/>
      <c r="Y138" s="312"/>
      <c r="Z138" s="312"/>
      <c r="AA138" s="312"/>
      <c r="AB138" s="312"/>
      <c r="AC138" s="312"/>
      <c r="AD138" s="312"/>
      <c r="AE138" s="312"/>
      <c r="AF138" s="312">
        <v>365</v>
      </c>
      <c r="AG138" s="312"/>
      <c r="AH138" s="312"/>
      <c r="AI138" s="312"/>
      <c r="AJ138" s="312"/>
      <c r="AK138" s="312"/>
      <c r="AL138" s="312"/>
    </row>
    <row r="139" spans="2:38" hidden="1">
      <c r="F139" s="312">
        <v>0.48158157894736842</v>
      </c>
      <c r="G139" s="312">
        <v>30222</v>
      </c>
      <c r="H139" s="312"/>
      <c r="I139" s="312">
        <v>0.13945833333333332</v>
      </c>
      <c r="J139" s="312">
        <v>30218</v>
      </c>
      <c r="K139" s="312"/>
      <c r="L139" s="312">
        <v>0.28000000000000003</v>
      </c>
      <c r="M139" s="312">
        <v>31565</v>
      </c>
      <c r="N139" s="312"/>
      <c r="O139" s="312">
        <v>0.48158157894736842</v>
      </c>
      <c r="P139" s="312">
        <v>30222</v>
      </c>
      <c r="Q139" s="312"/>
      <c r="R139" s="312"/>
      <c r="S139" s="312"/>
      <c r="T139" s="312"/>
      <c r="U139" s="312"/>
      <c r="V139" s="312"/>
      <c r="W139" s="312"/>
      <c r="X139" s="312"/>
      <c r="Y139" s="312"/>
      <c r="Z139" s="312"/>
      <c r="AA139" s="312"/>
      <c r="AB139" s="312"/>
      <c r="AC139" s="312"/>
      <c r="AD139" s="312"/>
      <c r="AE139" s="312"/>
      <c r="AF139" s="312">
        <v>366</v>
      </c>
      <c r="AG139" s="312"/>
      <c r="AH139" s="312"/>
      <c r="AI139" s="312"/>
      <c r="AJ139" s="312"/>
      <c r="AK139" s="312"/>
      <c r="AL139" s="312"/>
    </row>
    <row r="140" spans="2:38" hidden="1">
      <c r="F140" s="312">
        <v>0.47343432203389835</v>
      </c>
      <c r="G140" s="312">
        <v>30221</v>
      </c>
      <c r="H140" s="312"/>
      <c r="I140" s="312">
        <v>0.13249475890985324</v>
      </c>
      <c r="J140" s="312">
        <v>30145</v>
      </c>
      <c r="K140" s="312"/>
      <c r="L140" s="312">
        <v>0.27774172615184944</v>
      </c>
      <c r="M140" s="312">
        <v>31564</v>
      </c>
      <c r="N140" s="312"/>
      <c r="O140" s="312">
        <v>0.47343432203389835</v>
      </c>
      <c r="P140" s="312">
        <v>30221</v>
      </c>
      <c r="Q140" s="312"/>
      <c r="R140" s="312"/>
      <c r="S140" s="312"/>
      <c r="T140" s="312"/>
      <c r="U140" s="312"/>
      <c r="V140" s="312"/>
      <c r="W140" s="312"/>
      <c r="X140" s="312"/>
      <c r="Y140" s="312"/>
      <c r="Z140" s="312"/>
      <c r="AA140" s="312"/>
      <c r="AB140" s="312"/>
      <c r="AC140" s="312"/>
      <c r="AD140" s="312"/>
      <c r="AE140" s="312"/>
      <c r="AF140" s="312">
        <v>381</v>
      </c>
      <c r="AG140" s="312"/>
      <c r="AH140" s="312"/>
      <c r="AI140" s="312"/>
      <c r="AJ140" s="312"/>
      <c r="AK140" s="312"/>
      <c r="AL140" s="312"/>
    </row>
    <row r="141" spans="2:38" hidden="1">
      <c r="F141" s="312">
        <v>0.3663033932135728</v>
      </c>
      <c r="G141" s="312">
        <v>30402</v>
      </c>
      <c r="H141" s="312"/>
      <c r="I141" s="312">
        <v>0.13249475890985324</v>
      </c>
      <c r="J141" s="312">
        <v>30745</v>
      </c>
      <c r="K141" s="312"/>
      <c r="L141" s="312">
        <v>0.21374545454545457</v>
      </c>
      <c r="M141" s="312">
        <v>31384</v>
      </c>
      <c r="N141" s="312"/>
      <c r="O141" s="312">
        <v>0.33879791666666664</v>
      </c>
      <c r="P141" s="312">
        <v>30220</v>
      </c>
      <c r="Q141" s="312"/>
      <c r="R141" s="312"/>
      <c r="S141" s="312"/>
      <c r="T141" s="312"/>
      <c r="U141" s="312"/>
      <c r="V141" s="312"/>
      <c r="W141" s="312"/>
      <c r="X141" s="312"/>
      <c r="Y141" s="312"/>
      <c r="Z141" s="312"/>
      <c r="AA141" s="312"/>
      <c r="AB141" s="312"/>
      <c r="AC141" s="312"/>
      <c r="AD141" s="312"/>
      <c r="AE141" s="312"/>
      <c r="AF141" s="312">
        <v>382</v>
      </c>
      <c r="AG141" s="312"/>
      <c r="AH141" s="312"/>
      <c r="AI141" s="312"/>
      <c r="AJ141" s="312"/>
      <c r="AK141" s="312"/>
      <c r="AL141" s="312"/>
    </row>
    <row r="142" spans="2:38" hidden="1">
      <c r="F142" s="312">
        <v>0.33879791666666664</v>
      </c>
      <c r="G142" s="312">
        <v>30220</v>
      </c>
      <c r="H142" s="312"/>
      <c r="I142" s="312">
        <v>0.1313304721030043</v>
      </c>
      <c r="J142" s="312">
        <v>31546</v>
      </c>
      <c r="K142" s="312"/>
      <c r="L142" s="312">
        <v>0.20641666666666666</v>
      </c>
      <c r="M142" s="312">
        <v>31385</v>
      </c>
      <c r="N142" s="312"/>
      <c r="O142" s="312"/>
      <c r="P142" s="312"/>
      <c r="Q142" s="312"/>
      <c r="R142" s="312"/>
      <c r="S142" s="312"/>
      <c r="T142" s="312"/>
      <c r="U142" s="312"/>
      <c r="V142" s="312"/>
      <c r="W142" s="312"/>
      <c r="X142" s="312"/>
      <c r="Y142" s="312"/>
      <c r="Z142" s="312"/>
      <c r="AA142" s="312"/>
      <c r="AB142" s="312"/>
      <c r="AC142" s="312"/>
      <c r="AD142" s="312"/>
      <c r="AE142" s="312"/>
      <c r="AF142" s="312">
        <v>383</v>
      </c>
      <c r="AG142" s="312"/>
      <c r="AH142" s="312"/>
      <c r="AI142" s="312"/>
      <c r="AJ142" s="312"/>
      <c r="AK142" s="312"/>
      <c r="AL142" s="312"/>
    </row>
    <row r="143" spans="2:38" hidden="1">
      <c r="F143" s="312">
        <v>0.32383880171184021</v>
      </c>
      <c r="G143" s="312">
        <v>30393</v>
      </c>
      <c r="H143" s="312"/>
      <c r="I143" s="312">
        <v>0.13054166666666667</v>
      </c>
      <c r="J143" s="312">
        <v>30217</v>
      </c>
      <c r="K143" s="312"/>
      <c r="L143" s="312">
        <v>0.20553749999999998</v>
      </c>
      <c r="M143" s="312">
        <v>31382</v>
      </c>
      <c r="N143" s="312"/>
      <c r="O143" s="312"/>
      <c r="P143" s="312"/>
      <c r="Q143" s="312"/>
      <c r="R143" s="312"/>
      <c r="S143" s="312"/>
      <c r="T143" s="312"/>
      <c r="U143" s="312"/>
      <c r="V143" s="312"/>
      <c r="W143" s="312"/>
      <c r="X143" s="312"/>
      <c r="Y143" s="312"/>
      <c r="Z143" s="312"/>
      <c r="AA143" s="312"/>
      <c r="AB143" s="312"/>
      <c r="AC143" s="312"/>
      <c r="AD143" s="312"/>
      <c r="AE143" s="312"/>
      <c r="AF143" s="312">
        <v>384</v>
      </c>
      <c r="AG143" s="312"/>
      <c r="AH143" s="312"/>
      <c r="AI143" s="312"/>
      <c r="AJ143" s="312"/>
      <c r="AK143" s="312"/>
      <c r="AL143" s="312"/>
    </row>
    <row r="144" spans="2:38" hidden="1">
      <c r="F144" s="312">
        <v>0.29018181818181815</v>
      </c>
      <c r="G144" s="312">
        <v>31390</v>
      </c>
      <c r="H144" s="312"/>
      <c r="I144" s="312">
        <v>0.12123474576271186</v>
      </c>
      <c r="J144" s="312">
        <v>30216</v>
      </c>
      <c r="K144" s="312"/>
      <c r="L144" s="312">
        <v>0.19735333333333333</v>
      </c>
      <c r="M144" s="312">
        <v>31386</v>
      </c>
      <c r="N144" s="312"/>
      <c r="O144" s="312"/>
      <c r="P144" s="312"/>
      <c r="Q144" s="312"/>
      <c r="R144" s="312"/>
      <c r="S144" s="312"/>
      <c r="T144" s="312"/>
      <c r="U144" s="312"/>
      <c r="V144" s="312"/>
      <c r="W144" s="312"/>
      <c r="X144" s="312"/>
      <c r="Y144" s="312"/>
      <c r="Z144" s="312"/>
      <c r="AA144" s="312"/>
      <c r="AB144" s="312"/>
      <c r="AC144" s="312"/>
      <c r="AD144" s="312"/>
      <c r="AE144" s="312"/>
      <c r="AF144" s="312">
        <v>456</v>
      </c>
      <c r="AG144" s="312"/>
      <c r="AH144" s="312"/>
      <c r="AI144" s="312"/>
      <c r="AJ144" s="312"/>
      <c r="AK144" s="312"/>
      <c r="AL144" s="312"/>
    </row>
    <row r="145" spans="6:38" hidden="1">
      <c r="F145" s="312">
        <v>0.28000000000000003</v>
      </c>
      <c r="G145" s="312">
        <v>31565</v>
      </c>
      <c r="H145" s="312"/>
      <c r="I145" s="312">
        <v>0.11045833333333334</v>
      </c>
      <c r="J145" s="312">
        <v>30215</v>
      </c>
      <c r="K145" s="312"/>
      <c r="L145" s="312">
        <v>0.19418181818181815</v>
      </c>
      <c r="M145" s="312">
        <v>31383</v>
      </c>
      <c r="N145" s="312"/>
      <c r="O145" s="312"/>
      <c r="P145" s="312"/>
      <c r="Q145" s="312"/>
      <c r="R145" s="312"/>
      <c r="S145" s="312"/>
      <c r="T145" s="312"/>
      <c r="U145" s="312"/>
      <c r="V145" s="312"/>
      <c r="W145" s="312"/>
      <c r="X145" s="312"/>
      <c r="Y145" s="312"/>
      <c r="Z145" s="312"/>
      <c r="AA145" s="312"/>
      <c r="AB145" s="312"/>
      <c r="AC145" s="312"/>
      <c r="AD145" s="312"/>
      <c r="AE145" s="312"/>
      <c r="AF145" s="312">
        <v>496</v>
      </c>
      <c r="AG145" s="312"/>
      <c r="AH145" s="312"/>
      <c r="AI145" s="312"/>
      <c r="AJ145" s="312"/>
      <c r="AK145" s="312"/>
      <c r="AL145" s="312"/>
    </row>
    <row r="146" spans="6:38" hidden="1">
      <c r="F146" s="312">
        <v>0.27774172615184944</v>
      </c>
      <c r="G146" s="312">
        <v>31564</v>
      </c>
      <c r="H146" s="312"/>
      <c r="I146" s="312">
        <v>0.10652173913043478</v>
      </c>
      <c r="J146" s="312">
        <v>31537</v>
      </c>
      <c r="K146" s="312"/>
      <c r="L146" s="312">
        <v>0.18625</v>
      </c>
      <c r="M146" s="312">
        <v>31570</v>
      </c>
      <c r="N146" s="312"/>
      <c r="O146" s="312"/>
      <c r="P146" s="312"/>
      <c r="Q146" s="312"/>
      <c r="R146" s="312"/>
      <c r="S146" s="312"/>
      <c r="T146" s="312"/>
      <c r="U146" s="312"/>
      <c r="V146" s="312"/>
      <c r="W146" s="312"/>
      <c r="X146" s="312"/>
      <c r="Y146" s="312"/>
      <c r="Z146" s="312"/>
      <c r="AA146" s="312"/>
      <c r="AB146" s="312"/>
      <c r="AC146" s="312"/>
      <c r="AD146" s="312"/>
      <c r="AE146" s="312"/>
      <c r="AF146" s="312">
        <v>497</v>
      </c>
      <c r="AG146" s="312"/>
      <c r="AH146" s="312"/>
      <c r="AI146" s="312"/>
      <c r="AJ146" s="312"/>
      <c r="AK146" s="312"/>
      <c r="AL146" s="312"/>
    </row>
    <row r="147" spans="6:38" hidden="1">
      <c r="F147" s="312">
        <v>0.21374545454545457</v>
      </c>
      <c r="G147" s="312">
        <v>31384</v>
      </c>
      <c r="H147" s="312"/>
      <c r="I147" s="312">
        <v>0.10434782608695652</v>
      </c>
      <c r="J147" s="312">
        <v>31536</v>
      </c>
      <c r="K147" s="312"/>
      <c r="L147" s="312">
        <v>0.18426000000000001</v>
      </c>
      <c r="M147" s="312">
        <v>30764</v>
      </c>
      <c r="N147" s="312"/>
      <c r="O147" s="312"/>
      <c r="P147" s="312"/>
      <c r="Q147" s="312"/>
      <c r="R147" s="312"/>
      <c r="S147" s="312"/>
      <c r="T147" s="312"/>
      <c r="U147" s="312"/>
      <c r="V147" s="312"/>
      <c r="W147" s="312"/>
      <c r="X147" s="312"/>
      <c r="Y147" s="312"/>
      <c r="Z147" s="312"/>
      <c r="AA147" s="312"/>
      <c r="AB147" s="312"/>
      <c r="AC147" s="312"/>
      <c r="AD147" s="312"/>
      <c r="AE147" s="312"/>
      <c r="AF147" s="312">
        <v>498</v>
      </c>
      <c r="AG147" s="312"/>
      <c r="AH147" s="312"/>
      <c r="AI147" s="312"/>
      <c r="AJ147" s="312"/>
      <c r="AK147" s="312"/>
      <c r="AL147" s="312"/>
    </row>
    <row r="148" spans="6:38" hidden="1">
      <c r="F148" s="312">
        <v>0.20641666666666666</v>
      </c>
      <c r="G148" s="312">
        <v>31385</v>
      </c>
      <c r="H148" s="312"/>
      <c r="I148" s="312">
        <v>0.10347826086956521</v>
      </c>
      <c r="J148" s="312">
        <v>30875</v>
      </c>
      <c r="K148" s="312"/>
      <c r="L148" s="312">
        <v>0.18309999999999998</v>
      </c>
      <c r="M148" s="312">
        <v>30219</v>
      </c>
      <c r="N148" s="312"/>
      <c r="O148" s="312"/>
      <c r="P148" s="312"/>
      <c r="Q148" s="312"/>
      <c r="R148" s="312"/>
      <c r="S148" s="312"/>
      <c r="T148" s="312"/>
      <c r="U148" s="312"/>
      <c r="V148" s="312"/>
      <c r="W148" s="312"/>
      <c r="X148" s="312"/>
      <c r="Y148" s="312"/>
      <c r="Z148" s="312"/>
      <c r="AA148" s="312"/>
      <c r="AB148" s="312"/>
      <c r="AC148" s="312"/>
      <c r="AD148" s="312"/>
      <c r="AE148" s="312"/>
      <c r="AF148" s="312">
        <v>499</v>
      </c>
      <c r="AG148" s="312"/>
      <c r="AH148" s="312"/>
      <c r="AI148" s="312"/>
      <c r="AJ148" s="312"/>
      <c r="AK148" s="312"/>
      <c r="AL148" s="312"/>
    </row>
    <row r="149" spans="6:38" hidden="1">
      <c r="F149" s="312">
        <v>0.20553749999999998</v>
      </c>
      <c r="G149" s="312">
        <v>31382</v>
      </c>
      <c r="H149" s="312"/>
      <c r="I149" s="312">
        <v>0.10336134453781512</v>
      </c>
      <c r="J149" s="312">
        <v>31572</v>
      </c>
      <c r="K149" s="312"/>
      <c r="L149" s="312">
        <v>0.17704280155642024</v>
      </c>
      <c r="M149" s="312">
        <v>30893</v>
      </c>
      <c r="N149" s="312"/>
      <c r="O149" s="312"/>
      <c r="P149" s="312"/>
      <c r="Q149" s="312"/>
      <c r="R149" s="312"/>
      <c r="S149" s="312"/>
      <c r="T149" s="312"/>
      <c r="U149" s="312"/>
      <c r="V149" s="312"/>
      <c r="W149" s="312"/>
      <c r="X149" s="312"/>
      <c r="Y149" s="312"/>
      <c r="Z149" s="312"/>
      <c r="AA149" s="312"/>
      <c r="AB149" s="312"/>
      <c r="AC149" s="312"/>
      <c r="AD149" s="312"/>
      <c r="AE149" s="312"/>
      <c r="AF149" s="312">
        <v>500</v>
      </c>
      <c r="AG149" s="312"/>
      <c r="AH149" s="312"/>
      <c r="AI149" s="312"/>
      <c r="AJ149" s="312"/>
      <c r="AK149" s="312"/>
      <c r="AL149" s="312"/>
    </row>
    <row r="150" spans="6:38" hidden="1">
      <c r="F150" s="312">
        <v>0.19735333333333333</v>
      </c>
      <c r="G150" s="312">
        <v>31386</v>
      </c>
      <c r="H150" s="312"/>
      <c r="I150" s="312">
        <v>9.7817796610169483E-2</v>
      </c>
      <c r="J150" s="312">
        <v>30214</v>
      </c>
      <c r="K150" s="312"/>
      <c r="L150" s="312">
        <v>0.17679473684210525</v>
      </c>
      <c r="M150" s="312">
        <v>31388</v>
      </c>
      <c r="N150" s="312"/>
      <c r="O150" s="312"/>
      <c r="P150" s="312"/>
      <c r="Q150" s="312"/>
      <c r="R150" s="312"/>
      <c r="S150" s="312"/>
      <c r="T150" s="312"/>
      <c r="U150" s="312"/>
      <c r="V150" s="312"/>
      <c r="W150" s="312"/>
      <c r="X150" s="312"/>
      <c r="Y150" s="312"/>
      <c r="Z150" s="312"/>
      <c r="AA150" s="312"/>
      <c r="AB150" s="312"/>
      <c r="AC150" s="312"/>
      <c r="AD150" s="312"/>
      <c r="AE150" s="312"/>
      <c r="AF150" s="312">
        <v>514</v>
      </c>
      <c r="AG150" s="312"/>
      <c r="AH150" s="312"/>
      <c r="AI150" s="312"/>
      <c r="AJ150" s="312"/>
      <c r="AK150" s="312"/>
      <c r="AL150" s="312"/>
    </row>
    <row r="151" spans="6:38" hidden="1">
      <c r="F151" s="312">
        <v>0.19418181818181815</v>
      </c>
      <c r="G151" s="312">
        <v>31383</v>
      </c>
      <c r="H151" s="312"/>
      <c r="I151" s="312">
        <v>9.6625000000000003E-2</v>
      </c>
      <c r="J151" s="312">
        <v>30212</v>
      </c>
      <c r="K151" s="312"/>
      <c r="L151" s="312">
        <v>0.17622568093385213</v>
      </c>
      <c r="M151" s="312">
        <v>30894</v>
      </c>
      <c r="N151" s="312"/>
      <c r="O151" s="312"/>
      <c r="P151" s="312"/>
      <c r="Q151" s="312"/>
      <c r="R151" s="312"/>
      <c r="S151" s="312"/>
      <c r="T151" s="312"/>
      <c r="U151" s="312"/>
      <c r="V151" s="312"/>
      <c r="W151" s="312"/>
      <c r="X151" s="312"/>
      <c r="Y151" s="312"/>
      <c r="Z151" s="312"/>
      <c r="AA151" s="312"/>
      <c r="AB151" s="312"/>
      <c r="AC151" s="312"/>
      <c r="AD151" s="312"/>
      <c r="AE151" s="312"/>
      <c r="AF151" s="312">
        <v>929</v>
      </c>
      <c r="AG151" s="312"/>
      <c r="AH151" s="312"/>
      <c r="AI151" s="312"/>
      <c r="AJ151" s="312"/>
      <c r="AK151" s="312"/>
      <c r="AL151" s="312"/>
    </row>
    <row r="152" spans="6:38" hidden="1">
      <c r="F152" s="312">
        <v>0.18625</v>
      </c>
      <c r="G152" s="312">
        <v>31570</v>
      </c>
      <c r="H152" s="312"/>
      <c r="I152" s="312">
        <v>9.2608695652173917E-2</v>
      </c>
      <c r="J152" s="312">
        <v>30874</v>
      </c>
      <c r="K152" s="312"/>
      <c r="L152" s="312">
        <v>0.17187202380952382</v>
      </c>
      <c r="M152" s="312">
        <v>30400</v>
      </c>
      <c r="N152" s="312"/>
      <c r="O152" s="312"/>
      <c r="P152" s="312"/>
      <c r="Q152" s="312"/>
      <c r="R152" s="312"/>
      <c r="S152" s="312"/>
      <c r="T152" s="312"/>
      <c r="U152" s="312"/>
      <c r="V152" s="312"/>
      <c r="W152" s="312"/>
      <c r="X152" s="312"/>
      <c r="Y152" s="312"/>
      <c r="Z152" s="312"/>
      <c r="AA152" s="312"/>
      <c r="AB152" s="312"/>
      <c r="AC152" s="312"/>
      <c r="AD152" s="312"/>
      <c r="AE152" s="312"/>
      <c r="AF152" s="312">
        <v>1003</v>
      </c>
      <c r="AG152" s="312"/>
      <c r="AH152" s="312"/>
      <c r="AI152" s="312"/>
      <c r="AJ152" s="312"/>
      <c r="AK152" s="312"/>
      <c r="AL152" s="312"/>
    </row>
    <row r="153" spans="6:38" hidden="1">
      <c r="F153" s="312">
        <v>0.18426000000000001</v>
      </c>
      <c r="G153" s="312">
        <v>30764</v>
      </c>
      <c r="H153" s="312"/>
      <c r="I153" s="312">
        <v>8.7958333333333333E-2</v>
      </c>
      <c r="J153" s="312">
        <v>30211</v>
      </c>
      <c r="K153" s="312"/>
      <c r="L153" s="312">
        <v>0.17187202380952382</v>
      </c>
      <c r="M153" s="312">
        <v>30401</v>
      </c>
      <c r="N153" s="312"/>
      <c r="O153" s="312"/>
      <c r="P153" s="312"/>
      <c r="Q153" s="312"/>
      <c r="R153" s="312"/>
      <c r="S153" s="312"/>
      <c r="T153" s="312"/>
      <c r="U153" s="312"/>
      <c r="V153" s="312"/>
      <c r="W153" s="312"/>
      <c r="X153" s="312"/>
      <c r="Y153" s="312"/>
      <c r="Z153" s="312"/>
      <c r="AA153" s="312"/>
      <c r="AB153" s="312"/>
      <c r="AC153" s="312"/>
      <c r="AD153" s="312"/>
      <c r="AE153" s="312"/>
      <c r="AF153" s="312">
        <v>1004</v>
      </c>
      <c r="AG153" s="312"/>
      <c r="AH153" s="312"/>
      <c r="AI153" s="312"/>
      <c r="AJ153" s="312"/>
      <c r="AK153" s="312"/>
      <c r="AL153" s="312"/>
    </row>
    <row r="154" spans="6:38" hidden="1">
      <c r="F154" s="312">
        <v>0.18309999999999998</v>
      </c>
      <c r="G154" s="312">
        <v>30219</v>
      </c>
      <c r="H154" s="312"/>
      <c r="I154" s="312">
        <v>7.9458333333333325E-2</v>
      </c>
      <c r="J154" s="312">
        <v>30209</v>
      </c>
      <c r="K154" s="312"/>
      <c r="L154" s="312">
        <v>0.16733333333333333</v>
      </c>
      <c r="M154" s="312">
        <v>31569</v>
      </c>
      <c r="N154" s="312"/>
      <c r="O154" s="312"/>
      <c r="P154" s="312"/>
      <c r="Q154" s="312"/>
      <c r="R154" s="312"/>
      <c r="S154" s="312"/>
      <c r="T154" s="312"/>
      <c r="U154" s="312"/>
      <c r="V154" s="312"/>
      <c r="W154" s="312"/>
      <c r="X154" s="312"/>
      <c r="Y154" s="312"/>
      <c r="Z154" s="312"/>
      <c r="AA154" s="312"/>
      <c r="AB154" s="312"/>
      <c r="AC154" s="312"/>
      <c r="AD154" s="312"/>
      <c r="AE154" s="312"/>
      <c r="AF154" s="312">
        <v>1152</v>
      </c>
      <c r="AG154" s="312"/>
      <c r="AH154" s="312"/>
      <c r="AI154" s="312"/>
      <c r="AJ154" s="312"/>
      <c r="AK154" s="312"/>
      <c r="AL154" s="312"/>
    </row>
    <row r="155" spans="6:38" hidden="1">
      <c r="F155" s="312">
        <v>0.17704280155642024</v>
      </c>
      <c r="G155" s="312">
        <v>30893</v>
      </c>
      <c r="H155" s="312"/>
      <c r="I155" s="312">
        <v>7.7391304347826081E-2</v>
      </c>
      <c r="J155" s="312">
        <v>30878</v>
      </c>
      <c r="K155" s="312"/>
      <c r="L155" s="312">
        <v>0.16364736842105265</v>
      </c>
      <c r="M155" s="312">
        <v>31387</v>
      </c>
      <c r="N155" s="312"/>
      <c r="O155" s="312"/>
      <c r="P155" s="312"/>
      <c r="Q155" s="312"/>
      <c r="R155" s="312"/>
      <c r="S155" s="312"/>
      <c r="T155" s="312"/>
      <c r="U155" s="312"/>
      <c r="V155" s="312"/>
      <c r="W155" s="312"/>
      <c r="X155" s="312"/>
      <c r="Y155" s="312"/>
      <c r="Z155" s="312"/>
      <c r="AA155" s="312"/>
      <c r="AB155" s="312"/>
      <c r="AC155" s="312"/>
      <c r="AD155" s="312"/>
      <c r="AE155" s="312"/>
      <c r="AF155" s="312">
        <v>1158</v>
      </c>
      <c r="AG155" s="312"/>
      <c r="AH155" s="312"/>
      <c r="AI155" s="312"/>
      <c r="AJ155" s="312"/>
      <c r="AK155" s="312"/>
      <c r="AL155" s="312"/>
    </row>
    <row r="156" spans="6:38" hidden="1">
      <c r="F156" s="312">
        <v>0.17679473684210525</v>
      </c>
      <c r="G156" s="312">
        <v>31388</v>
      </c>
      <c r="H156" s="312"/>
      <c r="I156" s="312">
        <v>7.5652173913043477E-2</v>
      </c>
      <c r="J156" s="312">
        <v>30877</v>
      </c>
      <c r="K156" s="312"/>
      <c r="L156" s="312">
        <v>0.16288549618320611</v>
      </c>
      <c r="M156" s="312">
        <v>30399</v>
      </c>
      <c r="N156" s="312"/>
      <c r="O156" s="312"/>
      <c r="P156" s="312"/>
      <c r="Q156" s="312"/>
      <c r="R156" s="312"/>
      <c r="S156" s="312"/>
      <c r="T156" s="312"/>
      <c r="U156" s="312"/>
      <c r="V156" s="312"/>
      <c r="W156" s="312"/>
      <c r="X156" s="312"/>
      <c r="Y156" s="312"/>
      <c r="Z156" s="312"/>
      <c r="AA156" s="312"/>
      <c r="AB156" s="312"/>
      <c r="AC156" s="312"/>
      <c r="AD156" s="312"/>
      <c r="AE156" s="312"/>
      <c r="AF156" s="312">
        <v>1159</v>
      </c>
      <c r="AG156" s="312"/>
      <c r="AH156" s="312"/>
      <c r="AI156" s="312"/>
      <c r="AJ156" s="312"/>
      <c r="AK156" s="312"/>
      <c r="AL156" s="312"/>
    </row>
    <row r="157" spans="6:38" hidden="1">
      <c r="F157" s="312">
        <v>0.17622568093385213</v>
      </c>
      <c r="G157" s="312">
        <v>30894</v>
      </c>
      <c r="H157" s="312"/>
      <c r="I157" s="312">
        <v>6.478260869565218E-2</v>
      </c>
      <c r="J157" s="312">
        <v>30876</v>
      </c>
      <c r="K157" s="312"/>
      <c r="L157" s="312">
        <v>0.15064</v>
      </c>
      <c r="M157" s="312">
        <v>31389</v>
      </c>
      <c r="N157" s="312"/>
      <c r="O157" s="312"/>
      <c r="P157" s="312"/>
      <c r="Q157" s="312"/>
      <c r="R157" s="312"/>
      <c r="S157" s="312"/>
      <c r="T157" s="312"/>
      <c r="U157" s="312"/>
      <c r="V157" s="312"/>
      <c r="W157" s="312"/>
      <c r="X157" s="312"/>
      <c r="Y157" s="312"/>
      <c r="Z157" s="312"/>
      <c r="AA157" s="312"/>
      <c r="AB157" s="312"/>
      <c r="AC157" s="312"/>
      <c r="AD157" s="312"/>
      <c r="AE157" s="312"/>
      <c r="AF157" s="312">
        <v>1160</v>
      </c>
      <c r="AG157" s="312"/>
      <c r="AH157" s="312"/>
      <c r="AI157" s="312"/>
      <c r="AJ157" s="312"/>
      <c r="AK157" s="312"/>
      <c r="AL157" s="312"/>
    </row>
    <row r="158" spans="6:38" hidden="1">
      <c r="F158" s="312">
        <v>0.17187202380952382</v>
      </c>
      <c r="G158" s="312">
        <v>30400</v>
      </c>
      <c r="H158" s="312"/>
      <c r="I158" s="312"/>
      <c r="J158" s="312"/>
      <c r="K158" s="312"/>
      <c r="L158" s="312">
        <v>0.1489208633093525</v>
      </c>
      <c r="M158" s="312">
        <v>30892</v>
      </c>
      <c r="N158" s="312"/>
      <c r="O158" s="312"/>
      <c r="P158" s="312"/>
      <c r="Q158" s="312"/>
      <c r="R158" s="312"/>
      <c r="S158" s="312"/>
      <c r="T158" s="312"/>
      <c r="U158" s="312"/>
      <c r="V158" s="312"/>
      <c r="W158" s="312"/>
      <c r="X158" s="312"/>
      <c r="Y158" s="312"/>
      <c r="Z158" s="312"/>
      <c r="AA158" s="312"/>
      <c r="AB158" s="312"/>
      <c r="AC158" s="312"/>
      <c r="AD158" s="312"/>
      <c r="AE158" s="312"/>
      <c r="AF158" s="312">
        <v>1161</v>
      </c>
      <c r="AG158" s="312"/>
      <c r="AH158" s="312"/>
      <c r="AI158" s="312"/>
      <c r="AJ158" s="312"/>
      <c r="AK158" s="312"/>
      <c r="AL158" s="312"/>
    </row>
    <row r="159" spans="6:38" hidden="1">
      <c r="F159" s="312">
        <v>0.17187202380952382</v>
      </c>
      <c r="G159" s="312">
        <v>30401</v>
      </c>
      <c r="H159" s="312"/>
      <c r="I159" s="312"/>
      <c r="J159" s="312"/>
      <c r="K159" s="312"/>
      <c r="L159" s="312">
        <v>0.14512</v>
      </c>
      <c r="M159" s="312">
        <v>30398</v>
      </c>
      <c r="N159" s="312"/>
      <c r="O159" s="312"/>
      <c r="P159" s="312"/>
      <c r="Q159" s="312"/>
      <c r="R159" s="312"/>
      <c r="S159" s="312"/>
      <c r="T159" s="312"/>
      <c r="U159" s="312"/>
      <c r="V159" s="312"/>
      <c r="W159" s="312"/>
      <c r="X159" s="312"/>
      <c r="Y159" s="312"/>
      <c r="Z159" s="312"/>
      <c r="AA159" s="312"/>
      <c r="AB159" s="312"/>
      <c r="AC159" s="312"/>
      <c r="AD159" s="312"/>
      <c r="AE159" s="312"/>
      <c r="AF159" s="312">
        <v>1168</v>
      </c>
      <c r="AG159" s="312"/>
      <c r="AH159" s="312"/>
      <c r="AI159" s="312"/>
      <c r="AJ159" s="312"/>
      <c r="AK159" s="312"/>
      <c r="AL159" s="312"/>
    </row>
    <row r="160" spans="6:38" hidden="1">
      <c r="F160" s="312">
        <v>0.16733333333333333</v>
      </c>
      <c r="G160" s="312">
        <v>31569</v>
      </c>
      <c r="H160" s="312"/>
      <c r="I160" s="312"/>
      <c r="J160" s="312"/>
      <c r="K160" s="312"/>
      <c r="L160" s="312">
        <v>0.13648918640576727</v>
      </c>
      <c r="M160" s="312">
        <v>30397</v>
      </c>
      <c r="N160" s="312"/>
      <c r="O160" s="312"/>
      <c r="P160" s="312"/>
      <c r="Q160" s="312"/>
      <c r="R160" s="312"/>
      <c r="S160" s="312"/>
      <c r="T160" s="312"/>
      <c r="U160" s="312"/>
      <c r="V160" s="312"/>
      <c r="W160" s="312"/>
      <c r="X160" s="312"/>
      <c r="Y160" s="312"/>
      <c r="Z160" s="312"/>
      <c r="AA160" s="312"/>
      <c r="AB160" s="312"/>
      <c r="AC160" s="312"/>
      <c r="AD160" s="312"/>
      <c r="AE160" s="312"/>
      <c r="AF160" s="312">
        <v>1184</v>
      </c>
      <c r="AG160" s="312"/>
      <c r="AH160" s="312"/>
      <c r="AI160" s="312"/>
      <c r="AJ160" s="312"/>
      <c r="AK160" s="312"/>
      <c r="AL160" s="312"/>
    </row>
    <row r="161" spans="6:38" hidden="1">
      <c r="F161" s="312">
        <v>0.16518046709129511</v>
      </c>
      <c r="G161" s="312">
        <v>30146</v>
      </c>
      <c r="H161" s="312"/>
      <c r="I161" s="312"/>
      <c r="J161" s="312"/>
      <c r="K161" s="312"/>
      <c r="L161" s="312">
        <v>0.13648094747682801</v>
      </c>
      <c r="M161" s="312">
        <v>30396</v>
      </c>
      <c r="N161" s="312"/>
      <c r="O161" s="312"/>
      <c r="P161" s="312"/>
      <c r="Q161" s="312"/>
      <c r="R161" s="312"/>
      <c r="S161" s="312"/>
      <c r="T161" s="312"/>
      <c r="U161" s="312"/>
      <c r="V161" s="312"/>
      <c r="W161" s="312"/>
      <c r="X161" s="312"/>
      <c r="Y161" s="312"/>
      <c r="Z161" s="312"/>
      <c r="AA161" s="312"/>
      <c r="AB161" s="312"/>
      <c r="AC161" s="312"/>
      <c r="AD161" s="312"/>
      <c r="AE161" s="312"/>
      <c r="AF161" s="312">
        <v>1185</v>
      </c>
      <c r="AG161" s="312"/>
      <c r="AH161" s="312"/>
      <c r="AI161" s="312"/>
      <c r="AJ161" s="312"/>
      <c r="AK161" s="312"/>
      <c r="AL161" s="312"/>
    </row>
    <row r="162" spans="6:38" hidden="1">
      <c r="F162" s="312">
        <v>0.16364736842105265</v>
      </c>
      <c r="G162" s="312">
        <v>31387</v>
      </c>
      <c r="H162" s="312"/>
      <c r="I162" s="312"/>
      <c r="J162" s="312"/>
      <c r="K162" s="312"/>
      <c r="L162" s="312">
        <v>0.13492999999999999</v>
      </c>
      <c r="M162" s="312">
        <v>30395</v>
      </c>
      <c r="N162" s="312"/>
      <c r="O162" s="312"/>
      <c r="P162" s="312"/>
      <c r="Q162" s="312"/>
      <c r="R162" s="312"/>
      <c r="S162" s="312"/>
      <c r="T162" s="312"/>
      <c r="U162" s="312"/>
      <c r="V162" s="312"/>
      <c r="W162" s="312"/>
      <c r="X162" s="312"/>
      <c r="Y162" s="312"/>
      <c r="Z162" s="312"/>
      <c r="AA162" s="312"/>
      <c r="AB162" s="312"/>
      <c r="AC162" s="312"/>
      <c r="AD162" s="312"/>
      <c r="AE162" s="312"/>
      <c r="AF162" s="312">
        <v>1186</v>
      </c>
      <c r="AG162" s="312"/>
      <c r="AH162" s="312"/>
      <c r="AI162" s="312"/>
      <c r="AJ162" s="312"/>
      <c r="AK162" s="312"/>
      <c r="AL162" s="312"/>
    </row>
    <row r="163" spans="6:38" hidden="1">
      <c r="F163" s="312">
        <v>0.16288549618320611</v>
      </c>
      <c r="G163" s="312">
        <v>30399</v>
      </c>
      <c r="H163" s="312"/>
      <c r="I163" s="312"/>
      <c r="J163" s="312"/>
      <c r="K163" s="312"/>
      <c r="L163" s="312">
        <v>0.13394</v>
      </c>
      <c r="M163" s="312">
        <v>30763</v>
      </c>
      <c r="N163" s="312"/>
      <c r="O163" s="312"/>
      <c r="P163" s="312"/>
      <c r="Q163" s="312"/>
      <c r="R163" s="312"/>
      <c r="S163" s="312"/>
      <c r="T163" s="312"/>
      <c r="U163" s="312"/>
      <c r="V163" s="312"/>
      <c r="W163" s="312"/>
      <c r="X163" s="312"/>
      <c r="Y163" s="312"/>
      <c r="Z163" s="312"/>
      <c r="AA163" s="312"/>
      <c r="AB163" s="312"/>
      <c r="AC163" s="312"/>
      <c r="AD163" s="312"/>
      <c r="AE163" s="312"/>
      <c r="AF163" s="312">
        <v>1187</v>
      </c>
      <c r="AG163" s="312"/>
      <c r="AH163" s="312"/>
      <c r="AI163" s="312"/>
      <c r="AJ163" s="312"/>
      <c r="AK163" s="312"/>
      <c r="AL163" s="312"/>
    </row>
    <row r="164" spans="6:38" hidden="1">
      <c r="F164" s="312">
        <v>0.16130434782608696</v>
      </c>
      <c r="G164" s="312">
        <v>31538</v>
      </c>
      <c r="H164" s="312"/>
      <c r="I164" s="312"/>
      <c r="J164" s="312"/>
      <c r="K164" s="312"/>
      <c r="L164" s="312">
        <v>0.13100000000000001</v>
      </c>
      <c r="M164" s="312">
        <v>31567</v>
      </c>
      <c r="N164" s="312"/>
      <c r="O164" s="312"/>
      <c r="P164" s="312"/>
      <c r="Q164" s="312"/>
      <c r="R164" s="312"/>
      <c r="S164" s="312"/>
      <c r="T164" s="312"/>
      <c r="U164" s="312"/>
      <c r="V164" s="312"/>
      <c r="W164" s="312"/>
      <c r="X164" s="312"/>
      <c r="Y164" s="312"/>
      <c r="Z164" s="312"/>
      <c r="AA164" s="312"/>
      <c r="AB164" s="312"/>
      <c r="AC164" s="312"/>
      <c r="AD164" s="312"/>
      <c r="AE164" s="312"/>
      <c r="AF164" s="312">
        <v>1188</v>
      </c>
      <c r="AG164" s="312"/>
      <c r="AH164" s="312"/>
      <c r="AI164" s="312"/>
      <c r="AJ164" s="312"/>
      <c r="AK164" s="312"/>
      <c r="AL164" s="312"/>
    </row>
    <row r="165" spans="6:38" hidden="1">
      <c r="F165" s="312">
        <v>0.15521739130434783</v>
      </c>
      <c r="G165" s="312">
        <v>31539</v>
      </c>
      <c r="H165" s="312"/>
      <c r="I165" s="312"/>
      <c r="J165" s="312"/>
      <c r="K165" s="312"/>
      <c r="L165" s="312">
        <v>0.1236855</v>
      </c>
      <c r="M165" s="312">
        <v>30394</v>
      </c>
      <c r="N165" s="312"/>
      <c r="O165" s="312"/>
      <c r="P165" s="312"/>
      <c r="Q165" s="312"/>
      <c r="R165" s="312"/>
      <c r="S165" s="312"/>
      <c r="T165" s="312"/>
      <c r="U165" s="312"/>
      <c r="V165" s="312"/>
      <c r="W165" s="312"/>
      <c r="X165" s="312"/>
      <c r="Y165" s="312"/>
      <c r="Z165" s="312"/>
      <c r="AA165" s="312"/>
      <c r="AB165" s="312"/>
      <c r="AC165" s="312"/>
      <c r="AD165" s="312"/>
      <c r="AE165" s="312"/>
      <c r="AF165" s="312">
        <v>1189</v>
      </c>
      <c r="AG165" s="312"/>
      <c r="AH165" s="312"/>
      <c r="AI165" s="312"/>
      <c r="AJ165" s="312"/>
      <c r="AK165" s="312"/>
      <c r="AL165" s="312"/>
    </row>
    <row r="166" spans="6:38" hidden="1">
      <c r="F166" s="312">
        <v>0.15064</v>
      </c>
      <c r="G166" s="312">
        <v>31389</v>
      </c>
      <c r="H166" s="312"/>
      <c r="I166" s="312"/>
      <c r="J166" s="312"/>
      <c r="K166" s="312"/>
      <c r="L166" s="312">
        <v>0.11781376518218624</v>
      </c>
      <c r="M166" s="312">
        <v>30762</v>
      </c>
      <c r="N166" s="312"/>
      <c r="O166" s="312"/>
      <c r="P166" s="312"/>
      <c r="Q166" s="312"/>
      <c r="R166" s="312"/>
      <c r="S166" s="312"/>
      <c r="T166" s="312"/>
      <c r="U166" s="312"/>
      <c r="V166" s="312"/>
      <c r="W166" s="312"/>
      <c r="X166" s="312"/>
      <c r="Y166" s="312"/>
      <c r="Z166" s="312"/>
      <c r="AA166" s="312"/>
      <c r="AB166" s="312"/>
      <c r="AC166" s="312"/>
      <c r="AD166" s="312"/>
      <c r="AE166" s="312"/>
      <c r="AF166" s="312">
        <v>1190</v>
      </c>
      <c r="AG166" s="312"/>
      <c r="AH166" s="312"/>
      <c r="AI166" s="312"/>
      <c r="AJ166" s="312"/>
      <c r="AK166" s="312"/>
      <c r="AL166" s="312"/>
    </row>
    <row r="167" spans="6:38" hidden="1">
      <c r="F167" s="312">
        <v>0.1489208633093525</v>
      </c>
      <c r="G167" s="312">
        <v>30892</v>
      </c>
      <c r="H167" s="312"/>
      <c r="I167" s="312"/>
      <c r="J167" s="312"/>
      <c r="K167" s="312"/>
      <c r="L167" s="312">
        <v>0.11044000000000001</v>
      </c>
      <c r="M167" s="312">
        <v>30761</v>
      </c>
      <c r="N167" s="312"/>
      <c r="O167" s="312"/>
      <c r="P167" s="312"/>
      <c r="Q167" s="312"/>
      <c r="R167" s="312"/>
      <c r="S167" s="312"/>
      <c r="T167" s="312"/>
      <c r="U167" s="312"/>
      <c r="V167" s="312"/>
      <c r="W167" s="312"/>
      <c r="X167" s="312"/>
      <c r="Y167" s="312"/>
      <c r="Z167" s="312"/>
      <c r="AA167" s="312"/>
      <c r="AB167" s="312"/>
      <c r="AC167" s="312"/>
      <c r="AD167" s="312"/>
      <c r="AE167" s="312"/>
      <c r="AF167" s="312">
        <v>1191</v>
      </c>
      <c r="AG167" s="312"/>
      <c r="AH167" s="312"/>
      <c r="AI167" s="312"/>
      <c r="AJ167" s="312"/>
      <c r="AK167" s="312"/>
      <c r="AL167" s="312"/>
    </row>
    <row r="168" spans="6:38" hidden="1">
      <c r="F168" s="312">
        <v>0.14512</v>
      </c>
      <c r="G168" s="312">
        <v>30398</v>
      </c>
      <c r="H168" s="312"/>
      <c r="I168" s="312"/>
      <c r="J168" s="312"/>
      <c r="K168" s="312"/>
      <c r="L168" s="312">
        <v>0.10965517241379311</v>
      </c>
      <c r="M168" s="312">
        <v>31530</v>
      </c>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row>
    <row r="169" spans="6:38" hidden="1">
      <c r="F169" s="312">
        <v>0.13945833333333332</v>
      </c>
      <c r="G169" s="312">
        <v>30218</v>
      </c>
      <c r="H169" s="312"/>
      <c r="I169" s="312"/>
      <c r="J169" s="312"/>
      <c r="K169" s="312"/>
      <c r="L169" s="312">
        <v>9.7142857142857142E-2</v>
      </c>
      <c r="M169" s="312">
        <v>30213</v>
      </c>
      <c r="N169" s="312"/>
      <c r="O169" s="312"/>
      <c r="P169" s="312"/>
      <c r="Q169" s="312"/>
      <c r="R169" s="312"/>
      <c r="S169" s="312"/>
      <c r="T169" s="312"/>
      <c r="U169" s="312"/>
      <c r="V169" s="312"/>
      <c r="W169" s="312"/>
      <c r="X169" s="312"/>
      <c r="Y169" s="312"/>
      <c r="Z169" s="312"/>
      <c r="AA169" s="312"/>
      <c r="AB169" s="312"/>
      <c r="AC169" s="312"/>
      <c r="AD169" s="312"/>
      <c r="AE169" s="312"/>
      <c r="AF169" s="312"/>
      <c r="AG169" s="312"/>
      <c r="AH169" s="312"/>
      <c r="AI169" s="312"/>
      <c r="AJ169" s="312"/>
      <c r="AK169" s="312"/>
      <c r="AL169" s="312"/>
    </row>
    <row r="170" spans="6:38" hidden="1">
      <c r="F170" s="312">
        <v>0.13648918640576727</v>
      </c>
      <c r="G170" s="312">
        <v>30397</v>
      </c>
      <c r="H170" s="312"/>
      <c r="I170" s="312"/>
      <c r="J170" s="312"/>
      <c r="K170" s="312"/>
      <c r="L170" s="312">
        <v>9.1228070175438603E-2</v>
      </c>
      <c r="M170" s="312">
        <v>31566</v>
      </c>
      <c r="N170" s="312"/>
      <c r="O170" s="312"/>
      <c r="P170" s="312"/>
      <c r="Q170" s="312"/>
      <c r="R170" s="312"/>
      <c r="S170" s="312"/>
      <c r="T170" s="312"/>
      <c r="U170" s="312"/>
      <c r="V170" s="312"/>
      <c r="W170" s="312"/>
      <c r="X170" s="312"/>
      <c r="Y170" s="312"/>
      <c r="Z170" s="312"/>
      <c r="AA170" s="312"/>
      <c r="AB170" s="312"/>
      <c r="AC170" s="312"/>
      <c r="AD170" s="312"/>
      <c r="AE170" s="312"/>
      <c r="AF170" s="312"/>
      <c r="AG170" s="312"/>
      <c r="AH170" s="312"/>
      <c r="AI170" s="312"/>
      <c r="AJ170" s="312"/>
      <c r="AK170" s="312"/>
      <c r="AL170" s="312"/>
    </row>
    <row r="171" spans="6:38" hidden="1">
      <c r="F171" s="312">
        <v>0.13648094747682801</v>
      </c>
      <c r="G171" s="312">
        <v>30396</v>
      </c>
      <c r="H171" s="312"/>
      <c r="I171" s="312"/>
      <c r="J171" s="312"/>
      <c r="K171" s="312"/>
      <c r="L171" s="312">
        <v>8.6857142857142855E-2</v>
      </c>
      <c r="M171" s="312">
        <v>30210</v>
      </c>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row>
    <row r="172" spans="6:38" hidden="1">
      <c r="F172" s="312">
        <v>0.13492999999999999</v>
      </c>
      <c r="G172" s="312">
        <v>30395</v>
      </c>
      <c r="H172" s="312"/>
      <c r="I172" s="312"/>
      <c r="J172" s="312"/>
      <c r="K172" s="312"/>
      <c r="L172" s="312">
        <v>8.0124999999999988E-2</v>
      </c>
      <c r="M172" s="312">
        <v>30204</v>
      </c>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row>
    <row r="173" spans="6:38" hidden="1">
      <c r="F173" s="312">
        <v>0.13394</v>
      </c>
      <c r="G173" s="312">
        <v>30763</v>
      </c>
      <c r="H173" s="312"/>
      <c r="I173" s="312"/>
      <c r="J173" s="312"/>
      <c r="K173" s="312"/>
      <c r="L173" s="312">
        <v>7.0571428571428563E-2</v>
      </c>
      <c r="M173" s="312">
        <v>30208</v>
      </c>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row>
    <row r="174" spans="6:38" hidden="1">
      <c r="F174" s="312">
        <v>0.13249475890985324</v>
      </c>
      <c r="G174" s="312">
        <v>30145</v>
      </c>
      <c r="H174" s="312"/>
      <c r="I174" s="312"/>
      <c r="J174" s="312"/>
      <c r="K174" s="312"/>
      <c r="L174" s="312">
        <v>6.1061224489795916E-2</v>
      </c>
      <c r="M174" s="312">
        <v>30207</v>
      </c>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row>
    <row r="175" spans="6:38" hidden="1">
      <c r="F175" s="312">
        <v>0.13249475890985324</v>
      </c>
      <c r="G175" s="312">
        <v>30745</v>
      </c>
      <c r="H175" s="312"/>
      <c r="I175" s="312"/>
      <c r="J175" s="312"/>
      <c r="K175" s="312"/>
      <c r="L175" s="312">
        <v>5.9183673469387757E-2</v>
      </c>
      <c r="M175" s="312">
        <v>30206</v>
      </c>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row>
    <row r="176" spans="6:38" hidden="1">
      <c r="F176" s="312">
        <v>0.1313304721030043</v>
      </c>
      <c r="G176" s="312">
        <v>31546</v>
      </c>
      <c r="H176" s="312"/>
      <c r="I176" s="312"/>
      <c r="J176" s="312"/>
      <c r="K176" s="312"/>
      <c r="L176" s="312">
        <v>5.8476190476190473E-2</v>
      </c>
      <c r="M176" s="312">
        <v>30205</v>
      </c>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row>
    <row r="177" spans="6:38" hidden="1">
      <c r="F177" s="312">
        <v>0.13100000000000001</v>
      </c>
      <c r="G177" s="312">
        <v>31567</v>
      </c>
      <c r="H177" s="312"/>
      <c r="I177" s="312"/>
      <c r="J177" s="312"/>
      <c r="K177" s="312"/>
      <c r="L177" s="312">
        <v>4.4891443167305235E-2</v>
      </c>
      <c r="M177" s="312">
        <v>31568</v>
      </c>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row>
    <row r="178" spans="6:38" hidden="1">
      <c r="F178" s="312">
        <v>0.13054166666666667</v>
      </c>
      <c r="G178" s="312">
        <v>30217</v>
      </c>
      <c r="H178" s="312"/>
      <c r="I178" s="312"/>
      <c r="J178" s="312"/>
      <c r="K178" s="312"/>
      <c r="L178" s="312">
        <v>4.2775510204081629E-2</v>
      </c>
      <c r="M178" s="312">
        <v>30203</v>
      </c>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row>
    <row r="179" spans="6:38" hidden="1">
      <c r="F179" s="312">
        <v>0.1236855</v>
      </c>
      <c r="G179" s="312">
        <v>30394</v>
      </c>
      <c r="H179" s="312"/>
      <c r="I179" s="312"/>
      <c r="J179" s="312"/>
      <c r="K179" s="312"/>
      <c r="L179" s="312">
        <v>3.8583333333333331E-2</v>
      </c>
      <c r="M179" s="312">
        <v>31381</v>
      </c>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row>
    <row r="180" spans="6:38" hidden="1">
      <c r="F180" s="312">
        <v>0.12123474576271186</v>
      </c>
      <c r="G180" s="312">
        <v>30216</v>
      </c>
      <c r="H180" s="312"/>
      <c r="I180" s="312"/>
      <c r="J180" s="312"/>
      <c r="K180" s="312"/>
      <c r="L180" s="312">
        <v>3.387755102040816E-2</v>
      </c>
      <c r="M180" s="312">
        <v>30202</v>
      </c>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row>
    <row r="181" spans="6:38" hidden="1">
      <c r="F181" s="312">
        <v>0.11781376518218624</v>
      </c>
      <c r="G181" s="312">
        <v>30762</v>
      </c>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row>
    <row r="182" spans="6:38" hidden="1">
      <c r="F182" s="312">
        <v>0.11728395061728394</v>
      </c>
      <c r="G182" s="312">
        <v>30746</v>
      </c>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row>
    <row r="183" spans="6:38" hidden="1">
      <c r="F183" s="312">
        <v>0.11045833333333334</v>
      </c>
      <c r="G183" s="312">
        <v>30215</v>
      </c>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row>
    <row r="184" spans="6:38" hidden="1">
      <c r="F184" s="312">
        <v>0.11044000000000001</v>
      </c>
      <c r="G184" s="312">
        <v>30761</v>
      </c>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row>
    <row r="185" spans="6:38" hidden="1">
      <c r="F185" s="312">
        <v>0.10965517241379311</v>
      </c>
      <c r="G185" s="312">
        <v>31530</v>
      </c>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row>
    <row r="186" spans="6:38" hidden="1">
      <c r="F186" s="312">
        <v>0.10652173913043478</v>
      </c>
      <c r="G186" s="312">
        <v>31537</v>
      </c>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row>
    <row r="187" spans="6:38" hidden="1">
      <c r="F187" s="312">
        <v>0.10434782608695652</v>
      </c>
      <c r="G187" s="312">
        <v>31536</v>
      </c>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row>
    <row r="188" spans="6:38" hidden="1">
      <c r="F188" s="312">
        <v>0.10347826086956521</v>
      </c>
      <c r="G188" s="312">
        <v>30875</v>
      </c>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row>
    <row r="189" spans="6:38" hidden="1">
      <c r="F189" s="312">
        <v>0.10336134453781512</v>
      </c>
      <c r="G189" s="312">
        <v>31572</v>
      </c>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row>
    <row r="190" spans="6:38" hidden="1">
      <c r="F190" s="312">
        <v>9.7817796610169483E-2</v>
      </c>
      <c r="G190" s="312">
        <v>30214</v>
      </c>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row>
    <row r="191" spans="6:38" hidden="1">
      <c r="F191" s="312">
        <v>9.7142857142857142E-2</v>
      </c>
      <c r="G191" s="312">
        <v>30213</v>
      </c>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row>
    <row r="192" spans="6:38" hidden="1">
      <c r="F192" s="312">
        <v>9.6625000000000003E-2</v>
      </c>
      <c r="G192" s="312">
        <v>30212</v>
      </c>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row>
    <row r="193" spans="6:38" hidden="1">
      <c r="F193" s="312">
        <v>9.2608695652173917E-2</v>
      </c>
      <c r="G193" s="312">
        <v>30874</v>
      </c>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row>
    <row r="194" spans="6:38" hidden="1">
      <c r="F194" s="312">
        <v>9.1228070175438603E-2</v>
      </c>
      <c r="G194" s="312">
        <v>31566</v>
      </c>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row>
    <row r="195" spans="6:38" hidden="1">
      <c r="F195" s="312">
        <v>8.7958333333333333E-2</v>
      </c>
      <c r="G195" s="312">
        <v>30211</v>
      </c>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row>
    <row r="196" spans="6:38" hidden="1">
      <c r="F196" s="312">
        <v>8.6857142857142855E-2</v>
      </c>
      <c r="G196" s="312">
        <v>30210</v>
      </c>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row>
    <row r="197" spans="6:38" hidden="1">
      <c r="F197" s="312">
        <v>8.0124999999999988E-2</v>
      </c>
      <c r="G197" s="312">
        <v>30204</v>
      </c>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row>
    <row r="198" spans="6:38" hidden="1">
      <c r="F198" s="312">
        <v>7.9458333333333325E-2</v>
      </c>
      <c r="G198" s="312">
        <v>30209</v>
      </c>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row>
    <row r="199" spans="6:38" hidden="1">
      <c r="F199" s="312">
        <v>7.7391304347826081E-2</v>
      </c>
      <c r="G199" s="312">
        <v>30878</v>
      </c>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row>
    <row r="200" spans="6:38" hidden="1">
      <c r="F200" s="312">
        <v>7.5652173913043477E-2</v>
      </c>
      <c r="G200" s="312">
        <v>30877</v>
      </c>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row>
    <row r="201" spans="6:38" hidden="1">
      <c r="F201" s="312">
        <v>7.0571428571428563E-2</v>
      </c>
      <c r="G201" s="312">
        <v>30208</v>
      </c>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row>
    <row r="202" spans="6:38" hidden="1">
      <c r="F202" s="312">
        <v>6.478260869565218E-2</v>
      </c>
      <c r="G202" s="312">
        <v>30876</v>
      </c>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row>
    <row r="203" spans="6:38" hidden="1">
      <c r="F203" s="312">
        <v>6.1061224489795916E-2</v>
      </c>
      <c r="G203" s="312">
        <v>30207</v>
      </c>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row>
    <row r="204" spans="6:38" hidden="1">
      <c r="F204" s="312">
        <v>5.9183673469387757E-2</v>
      </c>
      <c r="G204" s="312">
        <v>30206</v>
      </c>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row>
    <row r="205" spans="6:38" hidden="1">
      <c r="F205" s="312">
        <v>5.8476190476190473E-2</v>
      </c>
      <c r="G205" s="312">
        <v>30205</v>
      </c>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row>
    <row r="206" spans="6:38" hidden="1">
      <c r="F206" s="312">
        <v>4.4891443167305235E-2</v>
      </c>
      <c r="G206" s="312">
        <v>31568</v>
      </c>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row>
    <row r="207" spans="6:38" hidden="1">
      <c r="F207" s="312">
        <v>4.2775510204081629E-2</v>
      </c>
      <c r="G207" s="312">
        <v>30203</v>
      </c>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row>
    <row r="208" spans="6:38" hidden="1">
      <c r="F208" s="312">
        <v>3.8583333333333331E-2</v>
      </c>
      <c r="G208" s="312">
        <v>31381</v>
      </c>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row>
    <row r="209" spans="6:38" hidden="1">
      <c r="F209" s="312">
        <v>3.387755102040816E-2</v>
      </c>
      <c r="G209" s="312">
        <v>30202</v>
      </c>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row>
    <row r="210" spans="6:38" hidden="1">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row>
    <row r="211" spans="6:38" hidden="1">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row>
    <row r="212" spans="6:38" hidden="1">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row>
    <row r="213" spans="6:38" hidden="1">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row>
    <row r="214" spans="6:38" hidden="1">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row>
    <row r="215" spans="6:38" hidden="1">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row>
    <row r="216" spans="6:38" hidden="1">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row>
    <row r="217" spans="6:38" hidden="1">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row>
    <row r="218" spans="6:38" hidden="1">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row>
    <row r="219" spans="6:38" hidden="1">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row>
    <row r="220" spans="6:38" hidden="1">
      <c r="U220" s="312"/>
      <c r="V220" s="312"/>
      <c r="X220" s="312"/>
      <c r="Y220" s="312"/>
      <c r="AA220" s="312"/>
      <c r="AB220" s="312"/>
    </row>
    <row r="221" spans="6:38" hidden="1">
      <c r="U221" s="312"/>
      <c r="V221" s="312"/>
      <c r="X221" s="312"/>
      <c r="Y221" s="312"/>
      <c r="AA221" s="312"/>
      <c r="AB221" s="312"/>
    </row>
    <row r="222" spans="6:38" hidden="1">
      <c r="U222" s="312"/>
      <c r="V222" s="312"/>
      <c r="X222" s="312"/>
      <c r="Y222" s="312"/>
      <c r="AA222" s="312"/>
      <c r="AB222" s="312"/>
    </row>
    <row r="223" spans="6:38" hidden="1">
      <c r="U223" s="312"/>
      <c r="V223" s="312"/>
      <c r="X223" s="312"/>
      <c r="Y223" s="312"/>
      <c r="AA223" s="312"/>
      <c r="AB223" s="312"/>
    </row>
    <row r="224" spans="6:38" hidden="1">
      <c r="U224" s="312"/>
      <c r="V224" s="312"/>
      <c r="X224" s="312"/>
      <c r="Y224" s="312"/>
      <c r="AA224" s="312"/>
      <c r="AB224" s="312"/>
    </row>
    <row r="225" spans="21:28" hidden="1">
      <c r="U225" s="312"/>
      <c r="V225" s="312"/>
      <c r="X225" s="312"/>
      <c r="Y225" s="312"/>
      <c r="AA225" s="312"/>
      <c r="AB225" s="312"/>
    </row>
    <row r="226" spans="21:28" hidden="1">
      <c r="U226" s="312"/>
      <c r="V226" s="312"/>
      <c r="X226" s="312"/>
      <c r="Y226" s="312"/>
      <c r="AA226" s="312"/>
      <c r="AB226" s="312"/>
    </row>
    <row r="227" spans="21:28" hidden="1">
      <c r="U227" s="312"/>
      <c r="V227" s="312"/>
      <c r="X227" s="312"/>
      <c r="Y227" s="312"/>
      <c r="AA227" s="312"/>
      <c r="AB227" s="312"/>
    </row>
    <row r="228" spans="21:28" hidden="1">
      <c r="U228" s="312"/>
      <c r="V228" s="312"/>
      <c r="X228" s="312"/>
      <c r="Y228" s="312"/>
      <c r="AA228" s="312"/>
      <c r="AB228" s="312"/>
    </row>
    <row r="229" spans="21:28" hidden="1">
      <c r="U229" s="312"/>
      <c r="V229" s="312"/>
      <c r="X229" s="312"/>
      <c r="Y229" s="312"/>
      <c r="AA229" s="312"/>
      <c r="AB229" s="312"/>
    </row>
    <row r="230" spans="21:28" hidden="1">
      <c r="U230" s="312"/>
      <c r="V230" s="312"/>
      <c r="X230" s="312"/>
      <c r="Y230" s="312"/>
      <c r="AA230" s="312"/>
      <c r="AB230" s="312"/>
    </row>
    <row r="231" spans="21:28" hidden="1">
      <c r="U231" s="312"/>
      <c r="V231" s="312"/>
      <c r="X231" s="312"/>
      <c r="Y231" s="312"/>
      <c r="AA231" s="312"/>
      <c r="AB231" s="312"/>
    </row>
    <row r="232" spans="21:28" hidden="1">
      <c r="U232" s="312"/>
      <c r="V232" s="312"/>
      <c r="X232" s="312"/>
      <c r="Y232" s="312"/>
      <c r="AA232" s="312"/>
      <c r="AB232" s="312"/>
    </row>
    <row r="233" spans="21:28" hidden="1">
      <c r="U233" s="312"/>
      <c r="V233" s="312"/>
      <c r="X233" s="312"/>
      <c r="Y233" s="312"/>
      <c r="AA233" s="312"/>
      <c r="AB233" s="312"/>
    </row>
    <row r="234" spans="21:28" hidden="1">
      <c r="U234" s="312"/>
      <c r="V234" s="312"/>
      <c r="X234" s="312"/>
      <c r="Y234" s="312"/>
      <c r="AA234" s="312"/>
      <c r="AB234" s="312"/>
    </row>
    <row r="235" spans="21:28" hidden="1">
      <c r="U235" s="312"/>
      <c r="V235" s="312"/>
      <c r="X235" s="312"/>
      <c r="Y235" s="312"/>
      <c r="AA235" s="312"/>
      <c r="AB235" s="312"/>
    </row>
    <row r="236" spans="21:28" hidden="1">
      <c r="U236" s="312"/>
      <c r="V236" s="312"/>
      <c r="X236" s="312"/>
      <c r="Y236" s="312"/>
      <c r="AA236" s="312"/>
      <c r="AB236" s="312"/>
    </row>
    <row r="237" spans="21:28" hidden="1">
      <c r="U237" s="312"/>
      <c r="V237" s="312"/>
      <c r="X237" s="312"/>
      <c r="Y237" s="312"/>
      <c r="AA237" s="312"/>
      <c r="AB237" s="312"/>
    </row>
    <row r="238" spans="21:28" hidden="1">
      <c r="U238" s="312"/>
      <c r="V238" s="312"/>
      <c r="X238" s="312"/>
      <c r="Y238" s="312"/>
      <c r="AA238" s="312"/>
      <c r="AB238" s="312"/>
    </row>
    <row r="239" spans="21:28" hidden="1">
      <c r="U239" s="312"/>
      <c r="V239" s="312"/>
      <c r="X239" s="312"/>
      <c r="Y239" s="312"/>
      <c r="AA239" s="312"/>
      <c r="AB239" s="312"/>
    </row>
    <row r="240" spans="21:28" hidden="1">
      <c r="U240" s="312"/>
      <c r="V240" s="312"/>
      <c r="X240" s="312"/>
      <c r="Y240" s="312"/>
      <c r="AA240" s="312"/>
      <c r="AB240" s="312"/>
    </row>
    <row r="241" spans="21:28" hidden="1">
      <c r="U241" s="312"/>
      <c r="V241" s="312"/>
      <c r="X241" s="312"/>
      <c r="Y241" s="312"/>
      <c r="AA241" s="312"/>
      <c r="AB241" s="312"/>
    </row>
    <row r="242" spans="21:28" hidden="1">
      <c r="U242" s="312"/>
      <c r="V242" s="312"/>
      <c r="X242" s="312"/>
      <c r="Y242" s="312"/>
      <c r="AA242" s="312"/>
      <c r="AB242" s="312"/>
    </row>
    <row r="243" spans="21:28" hidden="1">
      <c r="U243" s="312"/>
      <c r="V243" s="312"/>
      <c r="X243" s="312"/>
      <c r="Y243" s="312"/>
      <c r="AA243" s="312"/>
      <c r="AB243" s="312"/>
    </row>
    <row r="244" spans="21:28" hidden="1">
      <c r="U244" s="312"/>
      <c r="V244" s="312"/>
      <c r="X244" s="312"/>
      <c r="Y244" s="312"/>
      <c r="AA244" s="312"/>
      <c r="AB244" s="312"/>
    </row>
    <row r="245" spans="21:28" hidden="1">
      <c r="U245" s="312"/>
      <c r="V245" s="312"/>
      <c r="X245" s="312"/>
      <c r="Y245" s="312"/>
      <c r="AA245" s="312"/>
      <c r="AB245" s="312"/>
    </row>
    <row r="246" spans="21:28" hidden="1">
      <c r="U246" s="312"/>
      <c r="V246" s="312"/>
      <c r="X246" s="312"/>
      <c r="Y246" s="312"/>
      <c r="AA246" s="312"/>
      <c r="AB246" s="312"/>
    </row>
    <row r="247" spans="21:28" hidden="1">
      <c r="U247" s="312"/>
      <c r="V247" s="312"/>
      <c r="X247" s="312"/>
      <c r="Y247" s="312"/>
      <c r="AA247" s="312"/>
      <c r="AB247" s="312"/>
    </row>
    <row r="248" spans="21:28" hidden="1">
      <c r="U248" s="312"/>
      <c r="V248" s="312"/>
      <c r="X248" s="312"/>
      <c r="Y248" s="312"/>
      <c r="AA248" s="312"/>
      <c r="AB248" s="312"/>
    </row>
    <row r="249" spans="21:28" hidden="1">
      <c r="U249" s="312"/>
      <c r="V249" s="312"/>
      <c r="X249" s="312"/>
      <c r="Y249" s="312"/>
      <c r="AA249" s="312"/>
      <c r="AB249" s="312"/>
    </row>
    <row r="250" spans="21:28" hidden="1">
      <c r="U250" s="312"/>
      <c r="V250" s="312"/>
      <c r="X250" s="312"/>
      <c r="Y250" s="312"/>
      <c r="AA250" s="312"/>
      <c r="AB250" s="312"/>
    </row>
    <row r="251" spans="21:28" hidden="1">
      <c r="U251" s="312"/>
      <c r="V251" s="312"/>
      <c r="X251" s="312"/>
      <c r="Y251" s="312"/>
      <c r="AA251" s="312"/>
      <c r="AB251" s="312"/>
    </row>
    <row r="252" spans="21:28" hidden="1">
      <c r="U252" s="312"/>
      <c r="V252" s="312"/>
      <c r="X252" s="312"/>
      <c r="Y252" s="312"/>
      <c r="AA252" s="312"/>
      <c r="AB252" s="312"/>
    </row>
    <row r="253" spans="21:28" hidden="1">
      <c r="U253" s="312"/>
      <c r="V253" s="312"/>
      <c r="X253" s="312"/>
      <c r="Y253" s="312"/>
      <c r="AA253" s="312"/>
      <c r="AB253" s="312"/>
    </row>
    <row r="254" spans="21:28" hidden="1">
      <c r="U254" s="312"/>
      <c r="V254" s="312"/>
      <c r="X254" s="312"/>
      <c r="Y254" s="312"/>
      <c r="AA254" s="312"/>
      <c r="AB254" s="312"/>
    </row>
    <row r="255" spans="21:28" hidden="1">
      <c r="U255" s="312"/>
      <c r="V255" s="312"/>
      <c r="X255" s="312"/>
      <c r="Y255" s="312"/>
      <c r="AA255" s="312"/>
      <c r="AB255" s="312"/>
    </row>
    <row r="256" spans="21:28" hidden="1">
      <c r="U256" s="312"/>
      <c r="V256" s="312"/>
      <c r="X256" s="312"/>
      <c r="Y256" s="312"/>
      <c r="AA256" s="312"/>
      <c r="AB256" s="312"/>
    </row>
    <row r="257" spans="21:28" hidden="1">
      <c r="U257" s="312"/>
      <c r="V257" s="312"/>
      <c r="X257" s="312"/>
      <c r="Y257" s="312"/>
      <c r="AA257" s="312"/>
      <c r="AB257" s="312"/>
    </row>
    <row r="258" spans="21:28" hidden="1">
      <c r="U258" s="312"/>
      <c r="V258" s="312"/>
      <c r="X258" s="312"/>
      <c r="Y258" s="312"/>
      <c r="AA258" s="312"/>
      <c r="AB258" s="312"/>
    </row>
    <row r="259" spans="21:28" hidden="1">
      <c r="U259" s="312"/>
      <c r="V259" s="312"/>
      <c r="X259" s="312"/>
      <c r="Y259" s="312"/>
      <c r="AA259" s="312"/>
      <c r="AB259" s="312"/>
    </row>
    <row r="260" spans="21:28" hidden="1">
      <c r="U260" s="312"/>
      <c r="V260" s="312"/>
      <c r="X260" s="312"/>
      <c r="Y260" s="312"/>
      <c r="AA260" s="312"/>
      <c r="AB260" s="312"/>
    </row>
    <row r="261" spans="21:28" hidden="1">
      <c r="U261" s="312"/>
      <c r="V261" s="312"/>
      <c r="X261" s="312"/>
      <c r="Y261" s="312"/>
      <c r="AA261" s="312"/>
      <c r="AB261" s="312"/>
    </row>
    <row r="262" spans="21:28" hidden="1">
      <c r="U262" s="312"/>
      <c r="V262" s="312"/>
      <c r="X262" s="312"/>
      <c r="Y262" s="312"/>
      <c r="AA262" s="312"/>
      <c r="AB262" s="312"/>
    </row>
    <row r="263" spans="21:28" hidden="1">
      <c r="U263" s="312"/>
      <c r="V263" s="312"/>
      <c r="X263" s="312"/>
      <c r="Y263" s="312"/>
      <c r="AA263" s="312"/>
      <c r="AB263" s="312"/>
    </row>
    <row r="264" spans="21:28" hidden="1">
      <c r="U264" s="312"/>
      <c r="V264" s="312"/>
      <c r="X264" s="312"/>
      <c r="Y264" s="312"/>
      <c r="AA264" s="312"/>
      <c r="AB264" s="312"/>
    </row>
    <row r="265" spans="21:28" hidden="1">
      <c r="U265" s="312"/>
      <c r="V265" s="312"/>
      <c r="X265" s="312"/>
      <c r="Y265" s="312"/>
      <c r="AA265" s="312"/>
      <c r="AB265" s="312"/>
    </row>
    <row r="266" spans="21:28" hidden="1">
      <c r="U266" s="312"/>
      <c r="V266" s="312"/>
      <c r="X266" s="312"/>
      <c r="Y266" s="312"/>
      <c r="AA266" s="312"/>
      <c r="AB266" s="312"/>
    </row>
    <row r="267" spans="21:28" hidden="1">
      <c r="U267" s="312"/>
      <c r="V267" s="312"/>
      <c r="X267" s="312"/>
      <c r="Y267" s="312"/>
      <c r="AA267" s="312"/>
      <c r="AB267" s="312"/>
    </row>
    <row r="268" spans="21:28" hidden="1">
      <c r="U268" s="312"/>
      <c r="V268" s="312"/>
      <c r="X268" s="312"/>
      <c r="Y268" s="312"/>
      <c r="AA268" s="312"/>
      <c r="AB268" s="312"/>
    </row>
    <row r="269" spans="21:28" hidden="1">
      <c r="U269" s="312"/>
      <c r="V269" s="312"/>
      <c r="X269" s="312"/>
      <c r="Y269" s="312"/>
      <c r="AA269" s="312"/>
      <c r="AB269" s="312"/>
    </row>
    <row r="270" spans="21:28" hidden="1">
      <c r="U270" s="312"/>
      <c r="V270" s="312"/>
      <c r="X270" s="312"/>
      <c r="Y270" s="312"/>
      <c r="AA270" s="312"/>
      <c r="AB270" s="312"/>
    </row>
    <row r="271" spans="21:28" hidden="1">
      <c r="U271" s="312"/>
      <c r="V271" s="312"/>
      <c r="X271" s="312"/>
      <c r="Y271" s="312"/>
      <c r="AA271" s="312"/>
      <c r="AB271" s="312"/>
    </row>
    <row r="272" spans="21:28" hidden="1">
      <c r="U272" s="312"/>
      <c r="V272" s="312"/>
      <c r="X272" s="312"/>
      <c r="Y272" s="312"/>
      <c r="AA272" s="312"/>
      <c r="AB272" s="312"/>
    </row>
    <row r="273" spans="21:28" hidden="1">
      <c r="U273" s="312"/>
      <c r="V273" s="312"/>
      <c r="X273" s="312"/>
      <c r="Y273" s="312"/>
      <c r="AA273" s="312"/>
      <c r="AB273" s="312"/>
    </row>
    <row r="274" spans="21:28" hidden="1">
      <c r="U274" s="312"/>
      <c r="V274" s="312"/>
      <c r="X274" s="312"/>
      <c r="Y274" s="312"/>
      <c r="AA274" s="312"/>
      <c r="AB274" s="312"/>
    </row>
    <row r="275" spans="21:28" hidden="1">
      <c r="U275" s="312"/>
      <c r="V275" s="312"/>
      <c r="X275" s="312"/>
      <c r="Y275" s="312"/>
      <c r="AA275" s="312"/>
      <c r="AB275" s="312"/>
    </row>
    <row r="276" spans="21:28" hidden="1">
      <c r="U276" s="312"/>
      <c r="V276" s="312"/>
      <c r="X276" s="312"/>
      <c r="Y276" s="312"/>
      <c r="AA276" s="312"/>
      <c r="AB276" s="312"/>
    </row>
    <row r="277" spans="21:28" hidden="1">
      <c r="U277" s="312"/>
      <c r="V277" s="312"/>
      <c r="X277" s="312"/>
      <c r="Y277" s="312"/>
      <c r="AA277" s="312"/>
      <c r="AB277" s="312"/>
    </row>
    <row r="278" spans="21:28" hidden="1">
      <c r="U278" s="312"/>
      <c r="V278" s="312"/>
      <c r="X278" s="312"/>
      <c r="Y278" s="312"/>
      <c r="AA278" s="312"/>
      <c r="AB278" s="312"/>
    </row>
    <row r="279" spans="21:28" hidden="1">
      <c r="U279" s="312"/>
      <c r="V279" s="312"/>
      <c r="X279" s="312"/>
      <c r="Y279" s="312"/>
      <c r="AA279" s="312"/>
      <c r="AB279" s="312"/>
    </row>
    <row r="280" spans="21:28" hidden="1">
      <c r="U280" s="312"/>
      <c r="V280" s="312"/>
      <c r="X280" s="312"/>
      <c r="Y280" s="312"/>
      <c r="AA280" s="312"/>
      <c r="AB280" s="312"/>
    </row>
    <row r="281" spans="21:28" hidden="1">
      <c r="U281" s="312"/>
      <c r="V281" s="312"/>
      <c r="X281" s="312"/>
      <c r="Y281" s="312"/>
      <c r="AA281" s="312"/>
      <c r="AB281" s="312"/>
    </row>
    <row r="282" spans="21:28" hidden="1">
      <c r="U282" s="312"/>
      <c r="V282" s="312"/>
      <c r="X282" s="312"/>
      <c r="Y282" s="312"/>
      <c r="AA282" s="312"/>
      <c r="AB282" s="312"/>
    </row>
    <row r="283" spans="21:28" hidden="1">
      <c r="U283" s="312"/>
      <c r="V283" s="312"/>
      <c r="X283" s="312"/>
      <c r="Y283" s="312"/>
      <c r="AA283" s="312"/>
      <c r="AB283" s="312"/>
    </row>
    <row r="284" spans="21:28" hidden="1">
      <c r="U284" s="312"/>
      <c r="V284" s="312"/>
      <c r="X284" s="312"/>
      <c r="Y284" s="312"/>
      <c r="AA284" s="312"/>
      <c r="AB284" s="312"/>
    </row>
    <row r="285" spans="21:28" hidden="1">
      <c r="U285" s="312"/>
      <c r="V285" s="312"/>
      <c r="X285" s="312"/>
      <c r="Y285" s="312"/>
      <c r="AA285" s="312"/>
      <c r="AB285" s="312"/>
    </row>
    <row r="286" spans="21:28" hidden="1">
      <c r="U286" s="312"/>
      <c r="V286" s="312"/>
      <c r="X286" s="312"/>
      <c r="Y286" s="312"/>
      <c r="AA286" s="312"/>
      <c r="AB286" s="312"/>
    </row>
    <row r="287" spans="21:28" hidden="1">
      <c r="U287" s="312"/>
      <c r="V287" s="312"/>
      <c r="X287" s="312"/>
      <c r="Y287" s="312"/>
      <c r="AA287" s="312"/>
      <c r="AB287" s="312"/>
    </row>
    <row r="288" spans="21:28" hidden="1">
      <c r="U288" s="312"/>
      <c r="V288" s="312"/>
      <c r="X288" s="312"/>
      <c r="Y288" s="312"/>
      <c r="AA288" s="312"/>
      <c r="AB288" s="312"/>
    </row>
    <row r="289" spans="21:28" hidden="1">
      <c r="U289" s="312"/>
      <c r="V289" s="312"/>
      <c r="X289" s="312"/>
      <c r="Y289" s="312"/>
      <c r="AA289" s="312"/>
      <c r="AB289" s="312"/>
    </row>
    <row r="290" spans="21:28" hidden="1">
      <c r="U290" s="312"/>
      <c r="V290" s="312"/>
      <c r="X290" s="312"/>
      <c r="Y290" s="312"/>
      <c r="AA290" s="312"/>
      <c r="AB290" s="312"/>
    </row>
    <row r="291" spans="21:28" hidden="1">
      <c r="U291" s="312"/>
      <c r="V291" s="312"/>
      <c r="X291" s="312"/>
      <c r="Y291" s="312"/>
      <c r="AA291" s="312"/>
      <c r="AB291" s="312"/>
    </row>
    <row r="292" spans="21:28" hidden="1">
      <c r="U292" s="312"/>
      <c r="V292" s="312"/>
      <c r="X292" s="312"/>
      <c r="Y292" s="312"/>
      <c r="AA292" s="312"/>
      <c r="AB292" s="312"/>
    </row>
    <row r="293" spans="21:28" hidden="1">
      <c r="U293" s="312"/>
      <c r="V293" s="312"/>
      <c r="X293" s="312"/>
      <c r="Y293" s="312"/>
      <c r="AA293" s="312"/>
      <c r="AB293" s="312"/>
    </row>
    <row r="294" spans="21:28" hidden="1">
      <c r="U294" s="312"/>
      <c r="V294" s="312"/>
      <c r="X294" s="312"/>
      <c r="Y294" s="312"/>
      <c r="AA294" s="312"/>
      <c r="AB294" s="312"/>
    </row>
    <row r="295" spans="21:28" hidden="1">
      <c r="U295" s="312"/>
      <c r="V295" s="312"/>
      <c r="X295" s="312"/>
      <c r="Y295" s="312"/>
      <c r="AA295" s="312"/>
      <c r="AB295" s="312"/>
    </row>
    <row r="296" spans="21:28" hidden="1">
      <c r="U296" s="312"/>
      <c r="V296" s="312"/>
      <c r="X296" s="312"/>
      <c r="Y296" s="312"/>
      <c r="AA296" s="312"/>
      <c r="AB296" s="312"/>
    </row>
    <row r="297" spans="21:28" hidden="1">
      <c r="U297" s="312"/>
      <c r="V297" s="312"/>
      <c r="X297" s="312"/>
      <c r="Y297" s="312"/>
      <c r="AA297" s="312"/>
      <c r="AB297" s="312"/>
    </row>
    <row r="298" spans="21:28" hidden="1">
      <c r="U298" s="312"/>
      <c r="V298" s="312"/>
      <c r="X298" s="312"/>
      <c r="Y298" s="312"/>
      <c r="AA298" s="312"/>
      <c r="AB298" s="312"/>
    </row>
    <row r="299" spans="21:28" hidden="1">
      <c r="U299" s="312"/>
      <c r="V299" s="312"/>
      <c r="X299" s="312"/>
      <c r="Y299" s="312"/>
      <c r="AA299" s="312"/>
      <c r="AB299" s="312"/>
    </row>
    <row r="300" spans="21:28" hidden="1">
      <c r="U300" s="312"/>
      <c r="V300" s="312"/>
      <c r="X300" s="312"/>
      <c r="Y300" s="312"/>
      <c r="AA300" s="312"/>
      <c r="AB300" s="312"/>
    </row>
    <row r="301" spans="21:28" hidden="1">
      <c r="U301" s="312"/>
      <c r="V301" s="312"/>
      <c r="X301" s="312"/>
      <c r="Y301" s="312"/>
      <c r="AA301" s="312"/>
      <c r="AB301" s="312"/>
    </row>
    <row r="302" spans="21:28" hidden="1">
      <c r="U302" s="312"/>
      <c r="V302" s="312"/>
      <c r="X302" s="312"/>
      <c r="Y302" s="312"/>
      <c r="AA302" s="312"/>
      <c r="AB302" s="312"/>
    </row>
    <row r="303" spans="21:28" hidden="1">
      <c r="U303" s="312"/>
      <c r="V303" s="312"/>
      <c r="X303" s="312"/>
      <c r="Y303" s="312"/>
      <c r="AA303" s="312"/>
      <c r="AB303" s="312"/>
    </row>
    <row r="304" spans="21:28" hidden="1">
      <c r="U304" s="312"/>
      <c r="V304" s="312"/>
      <c r="X304" s="312"/>
      <c r="Y304" s="312"/>
      <c r="AA304" s="312"/>
      <c r="AB304" s="312"/>
    </row>
    <row r="305" spans="21:28" hidden="1">
      <c r="U305" s="312"/>
      <c r="V305" s="312"/>
      <c r="X305" s="312"/>
      <c r="Y305" s="312"/>
      <c r="AA305" s="312"/>
      <c r="AB305" s="312"/>
    </row>
    <row r="306" spans="21:28" hidden="1">
      <c r="U306" s="312"/>
      <c r="V306" s="312"/>
      <c r="X306" s="312"/>
      <c r="Y306" s="312"/>
      <c r="AA306" s="312"/>
      <c r="AB306" s="312"/>
    </row>
    <row r="307" spans="21:28" hidden="1">
      <c r="U307" s="312"/>
      <c r="V307" s="312"/>
      <c r="X307" s="312"/>
      <c r="Y307" s="312"/>
      <c r="AA307" s="312"/>
      <c r="AB307" s="312"/>
    </row>
    <row r="308" spans="21:28" hidden="1">
      <c r="U308" s="312"/>
      <c r="V308" s="312"/>
      <c r="X308" s="312"/>
      <c r="Y308" s="312"/>
      <c r="AA308" s="312"/>
      <c r="AB308" s="312"/>
    </row>
    <row r="309" spans="21:28" hidden="1">
      <c r="U309" s="312"/>
      <c r="V309" s="312"/>
      <c r="X309" s="312"/>
      <c r="Y309" s="312"/>
      <c r="AA309" s="312"/>
      <c r="AB309" s="312"/>
    </row>
    <row r="310" spans="21:28" hidden="1">
      <c r="U310" s="312"/>
      <c r="V310" s="312"/>
      <c r="X310" s="312"/>
      <c r="Y310" s="312"/>
      <c r="AA310" s="312"/>
      <c r="AB310" s="312"/>
    </row>
    <row r="311" spans="21:28" hidden="1">
      <c r="U311" s="312"/>
      <c r="V311" s="312"/>
      <c r="X311" s="312"/>
      <c r="Y311" s="312"/>
      <c r="AA311" s="312"/>
      <c r="AB311" s="312"/>
    </row>
    <row r="312" spans="21:28" hidden="1">
      <c r="U312" s="312"/>
      <c r="V312" s="312"/>
      <c r="X312" s="312"/>
      <c r="Y312" s="312"/>
      <c r="AA312" s="312"/>
      <c r="AB312" s="312"/>
    </row>
    <row r="313" spans="21:28" hidden="1">
      <c r="U313" s="312"/>
      <c r="V313" s="312"/>
      <c r="X313" s="312"/>
      <c r="Y313" s="312"/>
      <c r="AA313" s="312"/>
      <c r="AB313" s="312"/>
    </row>
    <row r="314" spans="21:28" hidden="1">
      <c r="U314" s="312"/>
      <c r="V314" s="312"/>
      <c r="X314" s="312"/>
      <c r="Y314" s="312"/>
      <c r="AA314" s="312"/>
      <c r="AB314" s="312"/>
    </row>
    <row r="315" spans="21:28" hidden="1">
      <c r="U315" s="312"/>
      <c r="V315" s="312"/>
      <c r="X315" s="312"/>
      <c r="Y315" s="312"/>
      <c r="AA315" s="312"/>
      <c r="AB315" s="312"/>
    </row>
    <row r="316" spans="21:28" hidden="1">
      <c r="U316" s="312"/>
      <c r="V316" s="312"/>
      <c r="X316" s="312"/>
      <c r="Y316" s="312"/>
      <c r="AA316" s="312"/>
      <c r="AB316" s="312"/>
    </row>
    <row r="317" spans="21:28" hidden="1">
      <c r="U317" s="312"/>
      <c r="V317" s="312"/>
      <c r="X317" s="312"/>
      <c r="Y317" s="312"/>
      <c r="AA317" s="312"/>
      <c r="AB317" s="312"/>
    </row>
    <row r="318" spans="21:28" hidden="1">
      <c r="U318" s="312"/>
      <c r="V318" s="312"/>
      <c r="X318" s="312"/>
      <c r="Y318" s="312"/>
      <c r="AA318" s="312"/>
      <c r="AB318" s="312"/>
    </row>
    <row r="319" spans="21:28" hidden="1">
      <c r="U319" s="312"/>
      <c r="V319" s="312"/>
      <c r="X319" s="312"/>
      <c r="Y319" s="312"/>
      <c r="AA319" s="312"/>
      <c r="AB319" s="312"/>
    </row>
    <row r="320" spans="21:28" hidden="1">
      <c r="U320" s="312"/>
      <c r="V320" s="312"/>
      <c r="X320" s="312"/>
      <c r="Y320" s="312"/>
      <c r="AA320" s="312"/>
      <c r="AB320" s="312"/>
    </row>
    <row r="321" spans="21:28" hidden="1">
      <c r="U321" s="312"/>
      <c r="V321" s="312"/>
      <c r="X321" s="312"/>
      <c r="Y321" s="312"/>
      <c r="AA321" s="312"/>
      <c r="AB321" s="312"/>
    </row>
    <row r="322" spans="21:28" hidden="1">
      <c r="U322" s="312"/>
      <c r="V322" s="312"/>
      <c r="X322" s="312"/>
      <c r="Y322" s="312"/>
      <c r="AA322" s="312"/>
      <c r="AB322" s="312"/>
    </row>
    <row r="323" spans="21:28" hidden="1">
      <c r="U323" s="312"/>
      <c r="V323" s="312"/>
      <c r="X323" s="312"/>
      <c r="Y323" s="312"/>
      <c r="AA323" s="312"/>
      <c r="AB323" s="312"/>
    </row>
    <row r="324" spans="21:28" hidden="1">
      <c r="U324" s="312"/>
      <c r="V324" s="312"/>
      <c r="X324" s="312"/>
      <c r="Y324" s="312"/>
      <c r="AA324" s="312"/>
      <c r="AB324" s="312"/>
    </row>
    <row r="325" spans="21:28" hidden="1">
      <c r="U325" s="312"/>
      <c r="V325" s="312"/>
      <c r="X325" s="312"/>
      <c r="Y325" s="312"/>
      <c r="AA325" s="312"/>
      <c r="AB325" s="312"/>
    </row>
    <row r="326" spans="21:28" hidden="1">
      <c r="U326" s="312"/>
      <c r="V326" s="312"/>
      <c r="X326" s="312"/>
      <c r="Y326" s="312"/>
      <c r="AA326" s="312"/>
      <c r="AB326" s="312"/>
    </row>
    <row r="327" spans="21:28" hidden="1">
      <c r="U327" s="312"/>
      <c r="V327" s="312"/>
      <c r="X327" s="312"/>
      <c r="Y327" s="312"/>
      <c r="AA327" s="312"/>
      <c r="AB327" s="312"/>
    </row>
    <row r="328" spans="21:28" hidden="1">
      <c r="U328" s="312"/>
      <c r="V328" s="312"/>
      <c r="X328" s="312"/>
      <c r="Y328" s="312"/>
      <c r="AA328" s="312"/>
      <c r="AB328" s="312"/>
    </row>
    <row r="329" spans="21:28" hidden="1">
      <c r="U329" s="312"/>
      <c r="V329" s="312"/>
      <c r="X329" s="312"/>
      <c r="Y329" s="312"/>
      <c r="AA329" s="312"/>
      <c r="AB329" s="312"/>
    </row>
    <row r="330" spans="21:28" hidden="1">
      <c r="U330" s="312"/>
      <c r="V330" s="312"/>
      <c r="X330" s="312"/>
      <c r="Y330" s="312"/>
      <c r="AA330" s="312"/>
      <c r="AB330" s="312"/>
    </row>
    <row r="331" spans="21:28" hidden="1">
      <c r="U331" s="312"/>
      <c r="V331" s="312"/>
      <c r="X331" s="312"/>
      <c r="Y331" s="312"/>
      <c r="AA331" s="312"/>
      <c r="AB331" s="312"/>
    </row>
    <row r="332" spans="21:28" hidden="1">
      <c r="U332" s="312"/>
      <c r="V332" s="312"/>
      <c r="X332" s="312"/>
      <c r="Y332" s="312"/>
      <c r="AA332" s="312"/>
      <c r="AB332" s="312"/>
    </row>
    <row r="333" spans="21:28" hidden="1">
      <c r="U333" s="312"/>
      <c r="V333" s="312"/>
      <c r="X333" s="312"/>
      <c r="Y333" s="312"/>
      <c r="AA333" s="312"/>
      <c r="AB333" s="312"/>
    </row>
    <row r="334" spans="21:28" hidden="1">
      <c r="U334" s="312"/>
      <c r="V334" s="312"/>
      <c r="X334" s="312"/>
      <c r="Y334" s="312"/>
      <c r="AA334" s="312"/>
      <c r="AB334" s="312"/>
    </row>
    <row r="335" spans="21:28" hidden="1">
      <c r="U335" s="312"/>
      <c r="V335" s="312"/>
      <c r="X335" s="312"/>
      <c r="Y335" s="312"/>
      <c r="AA335" s="312"/>
      <c r="AB335" s="312"/>
    </row>
    <row r="336" spans="21:28" hidden="1">
      <c r="U336" s="312"/>
      <c r="V336" s="312"/>
      <c r="X336" s="312"/>
      <c r="Y336" s="312"/>
      <c r="AA336" s="312"/>
      <c r="AB336" s="312"/>
    </row>
    <row r="337" spans="21:28" hidden="1">
      <c r="U337" s="312"/>
      <c r="V337" s="312"/>
      <c r="X337" s="312"/>
      <c r="Y337" s="312"/>
      <c r="AA337" s="312"/>
      <c r="AB337" s="312"/>
    </row>
    <row r="338" spans="21:28" hidden="1">
      <c r="U338" s="312"/>
      <c r="V338" s="312"/>
      <c r="X338" s="312"/>
      <c r="Y338" s="312"/>
      <c r="AA338" s="312"/>
      <c r="AB338" s="312"/>
    </row>
    <row r="339" spans="21:28" hidden="1">
      <c r="U339" s="312"/>
      <c r="V339" s="312"/>
      <c r="X339" s="312"/>
      <c r="Y339" s="312"/>
      <c r="AA339" s="312"/>
      <c r="AB339" s="312"/>
    </row>
    <row r="340" spans="21:28" hidden="1">
      <c r="U340" s="312"/>
      <c r="V340" s="312"/>
      <c r="X340" s="312"/>
      <c r="Y340" s="312"/>
      <c r="AA340" s="312"/>
      <c r="AB340" s="312"/>
    </row>
    <row r="341" spans="21:28" hidden="1">
      <c r="U341" s="312"/>
      <c r="V341" s="312"/>
      <c r="X341" s="312"/>
      <c r="Y341" s="312"/>
      <c r="AA341" s="312"/>
      <c r="AB341" s="312"/>
    </row>
    <row r="342" spans="21:28" hidden="1">
      <c r="U342" s="312"/>
      <c r="V342" s="312"/>
      <c r="X342" s="312"/>
      <c r="Y342" s="312"/>
      <c r="AA342" s="312"/>
      <c r="AB342" s="312"/>
    </row>
    <row r="343" spans="21:28" hidden="1">
      <c r="U343" s="312"/>
      <c r="V343" s="312"/>
      <c r="X343" s="312"/>
      <c r="Y343" s="312"/>
      <c r="AA343" s="312"/>
      <c r="AB343" s="312"/>
    </row>
    <row r="344" spans="21:28" hidden="1">
      <c r="U344" s="312"/>
      <c r="V344" s="312"/>
      <c r="X344" s="312"/>
      <c r="Y344" s="312"/>
      <c r="AA344" s="312"/>
      <c r="AB344" s="312"/>
    </row>
    <row r="345" spans="21:28" hidden="1">
      <c r="U345" s="312"/>
      <c r="V345" s="312"/>
      <c r="X345" s="312"/>
      <c r="Y345" s="312"/>
      <c r="AA345" s="312"/>
      <c r="AB345" s="312"/>
    </row>
    <row r="346" spans="21:28" hidden="1">
      <c r="U346" s="312"/>
      <c r="V346" s="312"/>
      <c r="X346" s="312"/>
      <c r="Y346" s="312"/>
      <c r="AA346" s="312"/>
      <c r="AB346" s="312"/>
    </row>
    <row r="347" spans="21:28" hidden="1">
      <c r="U347" s="312"/>
      <c r="V347" s="312"/>
      <c r="X347" s="312"/>
      <c r="Y347" s="312"/>
      <c r="AA347" s="312"/>
      <c r="AB347" s="312"/>
    </row>
    <row r="348" spans="21:28" hidden="1">
      <c r="U348" s="312"/>
      <c r="V348" s="312"/>
      <c r="X348" s="312"/>
      <c r="Y348" s="312"/>
      <c r="AA348" s="312"/>
      <c r="AB348" s="312"/>
    </row>
    <row r="349" spans="21:28" hidden="1">
      <c r="U349" s="312"/>
      <c r="V349" s="312"/>
      <c r="X349" s="312"/>
      <c r="Y349" s="312"/>
      <c r="AA349" s="312"/>
      <c r="AB349" s="312"/>
    </row>
    <row r="350" spans="21:28" hidden="1">
      <c r="U350" s="312"/>
      <c r="V350" s="312"/>
      <c r="X350" s="312"/>
      <c r="Y350" s="312"/>
      <c r="AA350" s="312"/>
      <c r="AB350" s="312"/>
    </row>
    <row r="351" spans="21:28" hidden="1">
      <c r="U351" s="312"/>
      <c r="V351" s="312"/>
      <c r="X351" s="312"/>
      <c r="Y351" s="312"/>
      <c r="AA351" s="312"/>
      <c r="AB351" s="312"/>
    </row>
    <row r="352" spans="21:28" hidden="1">
      <c r="U352" s="312"/>
      <c r="V352" s="312"/>
      <c r="X352" s="312"/>
      <c r="Y352" s="312"/>
      <c r="AA352" s="312"/>
      <c r="AB352" s="312"/>
    </row>
    <row r="353" spans="21:28" hidden="1">
      <c r="U353" s="312"/>
      <c r="V353" s="312"/>
      <c r="X353" s="312"/>
      <c r="Y353" s="312"/>
      <c r="AA353" s="312"/>
      <c r="AB353" s="312"/>
    </row>
    <row r="354" spans="21:28" hidden="1">
      <c r="U354" s="312"/>
      <c r="V354" s="312"/>
      <c r="X354" s="312"/>
      <c r="Y354" s="312"/>
      <c r="AA354" s="312"/>
      <c r="AB354" s="312"/>
    </row>
    <row r="355" spans="21:28" hidden="1">
      <c r="U355" s="312"/>
      <c r="V355" s="312"/>
      <c r="X355" s="312"/>
      <c r="Y355" s="312"/>
      <c r="AA355" s="312"/>
      <c r="AB355" s="312"/>
    </row>
    <row r="356" spans="21:28" hidden="1">
      <c r="U356" s="312"/>
      <c r="V356" s="312"/>
      <c r="X356" s="312"/>
      <c r="Y356" s="312"/>
      <c r="AA356" s="312"/>
      <c r="AB356" s="312"/>
    </row>
    <row r="357" spans="21:28" hidden="1">
      <c r="U357" s="312"/>
      <c r="V357" s="312"/>
      <c r="X357" s="312"/>
      <c r="Y357" s="312"/>
      <c r="AA357" s="312"/>
      <c r="AB357" s="312"/>
    </row>
    <row r="358" spans="21:28" hidden="1">
      <c r="U358" s="312"/>
      <c r="V358" s="312"/>
      <c r="X358" s="312"/>
      <c r="Y358" s="312"/>
      <c r="AA358" s="312"/>
      <c r="AB358" s="312"/>
    </row>
    <row r="359" spans="21:28" hidden="1">
      <c r="U359" s="312"/>
      <c r="V359" s="312"/>
      <c r="X359" s="312"/>
      <c r="Y359" s="312"/>
      <c r="AA359" s="312"/>
      <c r="AB359" s="312"/>
    </row>
    <row r="360" spans="21:28" hidden="1">
      <c r="U360" s="312"/>
      <c r="V360" s="312"/>
      <c r="X360" s="312"/>
      <c r="Y360" s="312"/>
      <c r="AA360" s="312"/>
      <c r="AB360" s="312"/>
    </row>
    <row r="361" spans="21:28" hidden="1">
      <c r="U361" s="312"/>
      <c r="V361" s="312"/>
      <c r="X361" s="312"/>
      <c r="Y361" s="312"/>
      <c r="AA361" s="312"/>
      <c r="AB361" s="312"/>
    </row>
    <row r="362" spans="21:28" hidden="1">
      <c r="U362" s="312"/>
      <c r="V362" s="312"/>
      <c r="X362" s="312"/>
      <c r="Y362" s="312"/>
      <c r="AA362" s="312"/>
      <c r="AB362" s="312"/>
    </row>
    <row r="363" spans="21:28" hidden="1">
      <c r="U363" s="312"/>
      <c r="V363" s="312"/>
      <c r="X363" s="312"/>
      <c r="Y363" s="312"/>
      <c r="AA363" s="312"/>
      <c r="AB363" s="312"/>
    </row>
    <row r="364" spans="21:28" hidden="1">
      <c r="U364" s="312"/>
      <c r="V364" s="312"/>
      <c r="X364" s="312"/>
      <c r="Y364" s="312"/>
      <c r="AA364" s="312"/>
      <c r="AB364" s="312"/>
    </row>
    <row r="365" spans="21:28" hidden="1">
      <c r="U365" s="312"/>
      <c r="V365" s="312"/>
      <c r="X365" s="312"/>
      <c r="Y365" s="312"/>
      <c r="AA365" s="312"/>
      <c r="AB365" s="312"/>
    </row>
    <row r="366" spans="21:28" hidden="1">
      <c r="U366" s="312"/>
      <c r="V366" s="312"/>
      <c r="X366" s="312"/>
      <c r="Y366" s="312"/>
      <c r="AA366" s="312"/>
      <c r="AB366" s="312"/>
    </row>
    <row r="367" spans="21:28" hidden="1">
      <c r="U367" s="312"/>
      <c r="V367" s="312"/>
      <c r="X367" s="312"/>
      <c r="Y367" s="312"/>
      <c r="AA367" s="312"/>
      <c r="AB367" s="312"/>
    </row>
    <row r="368" spans="21:28" hidden="1">
      <c r="U368" s="312"/>
      <c r="V368" s="312"/>
      <c r="X368" s="312"/>
      <c r="Y368" s="312"/>
      <c r="AA368" s="312"/>
      <c r="AB368" s="312"/>
    </row>
    <row r="369" spans="21:28" hidden="1">
      <c r="U369" s="312"/>
      <c r="V369" s="312"/>
      <c r="X369" s="312"/>
      <c r="Y369" s="312"/>
      <c r="AA369" s="312"/>
      <c r="AB369" s="312"/>
    </row>
    <row r="370" spans="21:28" hidden="1">
      <c r="U370" s="312"/>
      <c r="V370" s="312"/>
      <c r="X370" s="312"/>
      <c r="Y370" s="312"/>
      <c r="AA370" s="312"/>
      <c r="AB370" s="312"/>
    </row>
    <row r="371" spans="21:28" hidden="1">
      <c r="U371" s="312"/>
      <c r="V371" s="312"/>
      <c r="X371" s="312"/>
      <c r="Y371" s="312"/>
      <c r="AA371" s="312"/>
      <c r="AB371" s="312"/>
    </row>
    <row r="372" spans="21:28" hidden="1">
      <c r="U372" s="312"/>
      <c r="V372" s="312"/>
      <c r="X372" s="312"/>
      <c r="Y372" s="312"/>
      <c r="AA372" s="312"/>
      <c r="AB372" s="312"/>
    </row>
    <row r="373" spans="21:28" hidden="1">
      <c r="U373" s="312"/>
      <c r="V373" s="312"/>
      <c r="X373" s="312"/>
      <c r="Y373" s="312"/>
      <c r="AA373" s="312"/>
      <c r="AB373" s="312"/>
    </row>
    <row r="374" spans="21:28" hidden="1">
      <c r="U374" s="312"/>
      <c r="V374" s="312"/>
      <c r="X374" s="312"/>
      <c r="Y374" s="312"/>
      <c r="AA374" s="312"/>
      <c r="AB374" s="312"/>
    </row>
    <row r="375" spans="21:28" hidden="1">
      <c r="U375" s="312"/>
      <c r="V375" s="312"/>
      <c r="X375" s="312"/>
      <c r="Y375" s="312"/>
      <c r="AA375" s="312"/>
      <c r="AB375" s="312"/>
    </row>
    <row r="376" spans="21:28" hidden="1">
      <c r="U376" s="312"/>
      <c r="V376" s="312"/>
      <c r="X376" s="312"/>
      <c r="Y376" s="312"/>
      <c r="AA376" s="312"/>
      <c r="AB376" s="312"/>
    </row>
    <row r="377" spans="21:28" hidden="1">
      <c r="U377" s="312"/>
      <c r="V377" s="312"/>
      <c r="X377" s="312"/>
      <c r="Y377" s="312"/>
      <c r="AA377" s="312"/>
      <c r="AB377" s="312"/>
    </row>
    <row r="378" spans="21:28" hidden="1">
      <c r="U378" s="312"/>
      <c r="V378" s="312"/>
      <c r="X378" s="312"/>
      <c r="Y378" s="312"/>
      <c r="AA378" s="312"/>
      <c r="AB378" s="312"/>
    </row>
    <row r="379" spans="21:28" hidden="1">
      <c r="U379" s="312"/>
      <c r="V379" s="312"/>
      <c r="X379" s="312"/>
      <c r="Y379" s="312"/>
      <c r="AA379" s="312"/>
      <c r="AB379" s="312"/>
    </row>
    <row r="380" spans="21:28" hidden="1">
      <c r="U380" s="312"/>
      <c r="V380" s="312"/>
      <c r="X380" s="312"/>
      <c r="Y380" s="312"/>
      <c r="AA380" s="312"/>
      <c r="AB380" s="312"/>
    </row>
    <row r="381" spans="21:28" hidden="1">
      <c r="U381" s="312"/>
      <c r="V381" s="312"/>
      <c r="X381" s="312"/>
      <c r="Y381" s="312"/>
      <c r="AA381" s="312"/>
      <c r="AB381" s="312"/>
    </row>
    <row r="382" spans="21:28" hidden="1">
      <c r="U382" s="312"/>
      <c r="V382" s="312"/>
      <c r="X382" s="312"/>
      <c r="Y382" s="312"/>
      <c r="AA382" s="312"/>
      <c r="AB382" s="312"/>
    </row>
    <row r="383" spans="21:28" hidden="1">
      <c r="U383" s="312"/>
      <c r="V383" s="312"/>
      <c r="X383" s="312"/>
      <c r="Y383" s="312"/>
      <c r="AA383" s="312"/>
      <c r="AB383" s="312"/>
    </row>
    <row r="384" spans="21:28" hidden="1">
      <c r="U384" s="312"/>
      <c r="V384" s="312"/>
      <c r="X384" s="312"/>
      <c r="Y384" s="312"/>
      <c r="AA384" s="312"/>
      <c r="AB384" s="312"/>
    </row>
    <row r="385" spans="21:28" hidden="1">
      <c r="U385" s="312"/>
      <c r="V385" s="312"/>
      <c r="X385" s="312"/>
      <c r="Y385" s="312"/>
      <c r="AA385" s="312"/>
      <c r="AB385" s="312"/>
    </row>
    <row r="386" spans="21:28" hidden="1">
      <c r="U386" s="312"/>
      <c r="V386" s="312"/>
      <c r="X386" s="312"/>
      <c r="Y386" s="312"/>
      <c r="AA386" s="312"/>
      <c r="AB386" s="312"/>
    </row>
    <row r="387" spans="21:28" hidden="1">
      <c r="U387" s="312"/>
      <c r="V387" s="312"/>
      <c r="X387" s="312"/>
      <c r="Y387" s="312"/>
      <c r="AA387" s="312"/>
      <c r="AB387" s="312"/>
    </row>
    <row r="388" spans="21:28" hidden="1">
      <c r="U388" s="312"/>
      <c r="V388" s="312"/>
      <c r="X388" s="312"/>
      <c r="Y388" s="312"/>
      <c r="AA388" s="312"/>
      <c r="AB388" s="312"/>
    </row>
    <row r="389" spans="21:28" hidden="1">
      <c r="U389" s="312"/>
      <c r="V389" s="312"/>
      <c r="X389" s="312"/>
      <c r="Y389" s="312"/>
      <c r="AA389" s="312"/>
      <c r="AB389" s="312"/>
    </row>
    <row r="390" spans="21:28" hidden="1">
      <c r="U390" s="312"/>
      <c r="V390" s="312"/>
      <c r="X390" s="312"/>
      <c r="Y390" s="312"/>
      <c r="AA390" s="312"/>
      <c r="AB390" s="312"/>
    </row>
    <row r="391" spans="21:28" hidden="1">
      <c r="U391" s="312"/>
      <c r="V391" s="312"/>
      <c r="X391" s="312"/>
      <c r="Y391" s="312"/>
      <c r="AA391" s="312"/>
      <c r="AB391" s="312"/>
    </row>
    <row r="392" spans="21:28" hidden="1">
      <c r="U392" s="312"/>
      <c r="V392" s="312"/>
      <c r="X392" s="312"/>
      <c r="Y392" s="312"/>
      <c r="AA392" s="312"/>
      <c r="AB392" s="312"/>
    </row>
    <row r="393" spans="21:28" hidden="1">
      <c r="U393" s="312"/>
      <c r="V393" s="312"/>
      <c r="X393" s="312"/>
      <c r="Y393" s="312"/>
      <c r="AA393" s="312"/>
      <c r="AB393" s="312"/>
    </row>
    <row r="394" spans="21:28" hidden="1">
      <c r="U394" s="312"/>
      <c r="V394" s="312"/>
      <c r="X394" s="312"/>
      <c r="Y394" s="312"/>
      <c r="AA394" s="312"/>
      <c r="AB394" s="312"/>
    </row>
    <row r="395" spans="21:28" hidden="1">
      <c r="U395" s="312"/>
      <c r="V395" s="312"/>
      <c r="X395" s="312"/>
      <c r="Y395" s="312"/>
      <c r="AA395" s="312"/>
      <c r="AB395" s="312"/>
    </row>
    <row r="396" spans="21:28" hidden="1">
      <c r="U396" s="312"/>
      <c r="V396" s="312"/>
      <c r="X396" s="312"/>
      <c r="Y396" s="312"/>
      <c r="AA396" s="312"/>
      <c r="AB396" s="312"/>
    </row>
    <row r="397" spans="21:28" hidden="1">
      <c r="U397" s="312"/>
      <c r="V397" s="312"/>
      <c r="X397" s="312"/>
      <c r="Y397" s="312"/>
      <c r="AA397" s="312"/>
      <c r="AB397" s="312"/>
    </row>
    <row r="398" spans="21:28" hidden="1">
      <c r="U398" s="312"/>
      <c r="V398" s="312"/>
      <c r="X398" s="312"/>
      <c r="Y398" s="312"/>
      <c r="AA398" s="312"/>
      <c r="AB398" s="312"/>
    </row>
    <row r="399" spans="21:28" hidden="1">
      <c r="U399" s="312"/>
      <c r="V399" s="312"/>
      <c r="X399" s="312"/>
      <c r="Y399" s="312"/>
      <c r="AA399" s="312"/>
      <c r="AB399" s="312"/>
    </row>
    <row r="400" spans="21:28" hidden="1">
      <c r="U400" s="312"/>
      <c r="V400" s="312"/>
      <c r="X400" s="312"/>
      <c r="Y400" s="312"/>
      <c r="AA400" s="312"/>
      <c r="AB400" s="312"/>
    </row>
    <row r="401" spans="21:28" hidden="1">
      <c r="U401" s="312"/>
      <c r="V401" s="312"/>
      <c r="X401" s="312"/>
      <c r="Y401" s="312"/>
      <c r="AA401" s="312"/>
      <c r="AB401" s="312"/>
    </row>
    <row r="402" spans="21:28" hidden="1">
      <c r="U402" s="312"/>
      <c r="V402" s="312"/>
      <c r="X402" s="312"/>
      <c r="Y402" s="312"/>
      <c r="AA402" s="312"/>
      <c r="AB402" s="312"/>
    </row>
    <row r="403" spans="21:28" hidden="1">
      <c r="U403" s="312"/>
      <c r="V403" s="312"/>
      <c r="X403" s="312"/>
      <c r="Y403" s="312"/>
      <c r="AA403" s="312"/>
      <c r="AB403" s="312"/>
    </row>
    <row r="404" spans="21:28" hidden="1">
      <c r="U404" s="312"/>
      <c r="V404" s="312"/>
      <c r="X404" s="312"/>
      <c r="Y404" s="312"/>
      <c r="AA404" s="312"/>
      <c r="AB404" s="312"/>
    </row>
    <row r="405" spans="21:28" hidden="1">
      <c r="U405" s="312"/>
      <c r="V405" s="312"/>
      <c r="X405" s="312"/>
      <c r="Y405" s="312"/>
      <c r="AA405" s="312"/>
      <c r="AB405" s="312"/>
    </row>
    <row r="406" spans="21:28" hidden="1">
      <c r="U406" s="312"/>
      <c r="V406" s="312"/>
      <c r="X406" s="312"/>
      <c r="Y406" s="312"/>
      <c r="AA406" s="312"/>
      <c r="AB406" s="312"/>
    </row>
    <row r="407" spans="21:28" hidden="1">
      <c r="U407" s="312"/>
      <c r="V407" s="312"/>
      <c r="X407" s="312"/>
      <c r="Y407" s="312"/>
      <c r="AA407" s="312"/>
      <c r="AB407" s="312"/>
    </row>
    <row r="408" spans="21:28" hidden="1">
      <c r="U408" s="312"/>
      <c r="V408" s="312"/>
      <c r="X408" s="312"/>
      <c r="Y408" s="312"/>
      <c r="AA408" s="312"/>
      <c r="AB408" s="312"/>
    </row>
    <row r="409" spans="21:28" hidden="1">
      <c r="U409" s="312"/>
      <c r="V409" s="312"/>
      <c r="X409" s="312"/>
      <c r="Y409" s="312"/>
      <c r="AA409" s="312"/>
      <c r="AB409" s="312"/>
    </row>
    <row r="410" spans="21:28" hidden="1">
      <c r="U410" s="312"/>
      <c r="V410" s="312"/>
      <c r="X410" s="312"/>
      <c r="Y410" s="312"/>
      <c r="AA410" s="312"/>
      <c r="AB410" s="312"/>
    </row>
    <row r="411" spans="21:28" hidden="1">
      <c r="U411" s="312"/>
      <c r="V411" s="312"/>
      <c r="X411" s="312"/>
      <c r="Y411" s="312"/>
      <c r="AA411" s="312"/>
      <c r="AB411" s="312"/>
    </row>
    <row r="412" spans="21:28" hidden="1">
      <c r="U412" s="312"/>
      <c r="V412" s="312"/>
      <c r="X412" s="312"/>
      <c r="Y412" s="312"/>
      <c r="AA412" s="312"/>
      <c r="AB412" s="312"/>
    </row>
    <row r="413" spans="21:28" hidden="1">
      <c r="U413" s="312"/>
      <c r="V413" s="312"/>
      <c r="X413" s="312"/>
      <c r="Y413" s="312"/>
      <c r="AA413" s="312"/>
      <c r="AB413" s="312"/>
    </row>
    <row r="414" spans="21:28" hidden="1">
      <c r="U414" s="312"/>
      <c r="V414" s="312"/>
      <c r="X414" s="312"/>
      <c r="Y414" s="312"/>
      <c r="AA414" s="312"/>
      <c r="AB414" s="312"/>
    </row>
    <row r="415" spans="21:28" hidden="1">
      <c r="U415" s="312"/>
      <c r="V415" s="312"/>
      <c r="X415" s="312"/>
      <c r="Y415" s="312"/>
      <c r="AA415" s="312"/>
      <c r="AB415" s="312"/>
    </row>
    <row r="416" spans="21: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4nvo7NOh7PCQwg+kvrmr6AW5ST8d4thzYZ4ulLNUQGvKSlfZ72tR33CcyTtcBzPSpvnmnOgomNoxuBP7gt836Q==" saltValue="0yuXPBwHI2/wr+oPlWyHfg==" spinCount="100000" sheet="1" objects="1" scenarios="1" formatColumns="0" formatRows="0"/>
  <mergeCells count="12">
    <mergeCell ref="F6:N6"/>
    <mergeCell ref="A1:B4"/>
    <mergeCell ref="G2:H2"/>
    <mergeCell ref="I2:K4"/>
    <mergeCell ref="G3:H3"/>
    <mergeCell ref="G4:H4"/>
    <mergeCell ref="F10:G10"/>
    <mergeCell ref="G7:I7"/>
    <mergeCell ref="H10:J10"/>
    <mergeCell ref="F8:N8"/>
    <mergeCell ref="F9:N9"/>
    <mergeCell ref="J7:N7"/>
  </mergeCells>
  <dataValidations count="2">
    <dataValidation type="list" allowBlank="1" showInputMessage="1" showErrorMessage="1" sqref="G2" xr:uid="{3E123232-C735-44BE-8710-C13E847B6BE8}">
      <formula1>INDIRECT("MatList")</formula1>
    </dataValidation>
    <dataValidation allowBlank="1" showInputMessage="1" showErrorMessage="1" sqref="S1:Z1048576" xr:uid="{C218A5D1-4964-4265-97E9-ACDBA3A2B3A4}"/>
  </dataValidations>
  <hyperlinks>
    <hyperlink ref="F9" r:id="rId1" xr:uid="{9B4134A1-CAF1-454F-BF3B-1D996AE57AB4}"/>
    <hyperlink ref="J7:N7" location="'Method and Update Notes'!A58" display="Date last updated this material profile:" xr:uid="{7E1B4BA4-F463-4FDA-B538-565A1CDA6071}"/>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93" id="{AB93DB26-8D42-45D8-B680-56D05A7ACF63}">
            <xm:f>Miscellaneous!$E$2&lt;TODAY()</xm:f>
            <x14:dxf>
              <font>
                <color theme="0"/>
              </font>
              <fill>
                <patternFill>
                  <fgColor theme="0"/>
                  <bgColor theme="0"/>
                </patternFill>
              </fill>
              <border>
                <left/>
                <right/>
                <top/>
                <bottom/>
                <vertical/>
                <horizontal/>
              </border>
            </x14:dxf>
          </x14:cfRule>
          <xm:sqref>A12:XFD1048576</xm:sqref>
        </x14:conditionalFormatting>
        <x14:conditionalFormatting xmlns:xm="http://schemas.microsoft.com/office/excel/2006/main">
          <x14:cfRule type="expression" priority="3" id="{BCB60B3C-C8BB-4943-A3B3-AEE5C277F11E}">
            <xm:f>Miscellaneous!$E$2&lt;TODAY()</xm:f>
            <x14:dxf>
              <font>
                <color theme="0"/>
              </font>
            </x14:dxf>
          </x14:cfRule>
          <xm:sqref>H8</xm:sqref>
        </x14:conditionalFormatting>
        <x14:conditionalFormatting xmlns:xm="http://schemas.microsoft.com/office/excel/2006/main">
          <x14:cfRule type="expression" priority="124" id="{F48D115B-CE3C-463E-A3EA-C97B5CD8025F}">
            <xm:f>Miscellaneous!$E$2&lt;TODAY()</xm:f>
            <x14:dxf>
              <font>
                <color rgb="FFFF0000"/>
              </font>
            </x14:dxf>
          </x14:cfRule>
          <xm:sqref>K8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8068-4F72-4BF6-9F14-84B1EB6577CE}">
  <sheetPr codeName="Sheet18">
    <tabColor theme="4" tint="0.79998168889431442"/>
    <pageSetUpPr autoPageBreaks="0"/>
  </sheetPr>
  <dimension ref="A1:AS4442"/>
  <sheetViews>
    <sheetView showGridLines="0" topLeftCell="E5" zoomScale="50" zoomScaleNormal="50" zoomScaleSheetLayoutView="50" workbookViewId="0">
      <selection activeCell="G123" sqref="G123"/>
    </sheetView>
  </sheetViews>
  <sheetFormatPr defaultColWidth="9.109375" defaultRowHeight="20.399999999999999" zeroHeight="1"/>
  <cols>
    <col min="1" max="1" width="6" style="325" hidden="1" customWidth="1"/>
    <col min="2" max="3" width="42.44140625" style="325" hidden="1" customWidth="1"/>
    <col min="4" max="4" width="42.5546875" style="325" customWidth="1"/>
    <col min="5" max="5" width="9.88671875" style="325" customWidth="1"/>
    <col min="6" max="6" width="57.5546875" style="325" customWidth="1"/>
    <col min="7" max="14" width="28.109375" style="325" customWidth="1"/>
    <col min="15" max="15" width="58.109375" style="325" customWidth="1"/>
    <col min="16" max="16" width="29" style="325" bestFit="1" customWidth="1"/>
    <col min="17" max="17" width="16.5546875" style="325" customWidth="1"/>
    <col min="18" max="18" width="20.33203125" style="325" bestFit="1" customWidth="1"/>
    <col min="19" max="19" width="29" style="325" hidden="1" customWidth="1"/>
    <col min="20" max="20" width="64"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34.109375"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259</v>
      </c>
      <c r="H2" s="869"/>
      <c r="I2" s="868" t="s">
        <v>1637</v>
      </c>
      <c r="J2" s="868"/>
      <c r="K2" s="868"/>
    </row>
    <row r="3" spans="1:26" ht="34.5" hidden="1" customHeight="1">
      <c r="A3" s="868"/>
      <c r="B3" s="868"/>
      <c r="C3" s="333"/>
      <c r="D3" s="333"/>
      <c r="F3" s="322" t="s">
        <v>1638</v>
      </c>
      <c r="G3" s="868" t="str">
        <f ca="1">MID(CELL("filename",A1),FIND("]",CELL("filename",A1))+1,255)</f>
        <v>Glass</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1857</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101.2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50"/>
      <c r="G115" s="341"/>
      <c r="H115" s="341"/>
      <c r="I115" s="341"/>
      <c r="J115" s="341"/>
      <c r="K115" s="341"/>
      <c r="L115" s="341"/>
      <c r="M115" s="341"/>
    </row>
    <row r="116" spans="6:44"/>
    <row r="117" spans="6:44"/>
    <row r="118" spans="6:44" ht="55.5" hidden="1" customHeight="1">
      <c r="F118" s="342" t="s">
        <v>1825</v>
      </c>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row>
    <row r="119" spans="6:44"/>
    <row r="120" spans="6:44" ht="49.5" hidden="1" customHeight="1">
      <c r="F120" s="347"/>
      <c r="I120" s="343" t="s">
        <v>1827</v>
      </c>
      <c r="L120" s="343" t="s">
        <v>1827</v>
      </c>
      <c r="R120" s="343" t="s">
        <v>1827</v>
      </c>
      <c r="Y120" s="343" t="s">
        <v>1827</v>
      </c>
      <c r="AG120" s="343" t="s">
        <v>1828</v>
      </c>
    </row>
    <row r="121" spans="6:44"/>
    <row r="122" spans="6:44" ht="21" hidden="1">
      <c r="F122" s="344" t="s">
        <v>1829</v>
      </c>
      <c r="G122" s="344" t="e">
        <f>#REF!</f>
        <v>#REF!</v>
      </c>
      <c r="I122" s="344" t="s">
        <v>1830</v>
      </c>
      <c r="J122" s="325" t="e">
        <f>#REF!</f>
        <v>#REF!</v>
      </c>
      <c r="L122" s="344" t="s">
        <v>1831</v>
      </c>
      <c r="M122" s="325" t="e">
        <f>#REF!</f>
        <v>#REF!</v>
      </c>
      <c r="O122" s="344" t="s">
        <v>1832</v>
      </c>
      <c r="P122" s="325" t="e">
        <f>#REF!</f>
        <v>#REF!</v>
      </c>
      <c r="R122" s="344" t="s">
        <v>1833</v>
      </c>
      <c r="S122" s="325" t="e">
        <f>#REF!</f>
        <v>#REF!</v>
      </c>
      <c r="U122" s="344" t="s">
        <v>1834</v>
      </c>
      <c r="V122" s="325" t="e">
        <f>#REF!</f>
        <v>#REF!</v>
      </c>
      <c r="X122" s="344" t="s">
        <v>1835</v>
      </c>
      <c r="Y122" s="345" t="e">
        <f>#REF!</f>
        <v>#REF!</v>
      </c>
      <c r="AA122" s="344" t="s">
        <v>1836</v>
      </c>
      <c r="AB122" s="325" t="e">
        <f>#REF!</f>
        <v>#REF!</v>
      </c>
    </row>
    <row r="123" spans="6:44"/>
    <row r="124" spans="6:44"/>
    <row r="125" spans="6:44"/>
    <row r="126" spans="6:44"/>
    <row r="127" spans="6:44"/>
    <row r="128" spans="6:44"/>
    <row r="129" spans="2:45"/>
    <row r="130" spans="2:45"/>
    <row r="131" spans="2:45"/>
    <row r="132" spans="2:45"/>
    <row r="133" spans="2:45"/>
    <row r="134" spans="2:45" hidden="1">
      <c r="F134" s="325" t="s">
        <v>1837</v>
      </c>
      <c r="I134" s="325" t="s">
        <v>1837</v>
      </c>
      <c r="L134" s="325" t="s">
        <v>1837</v>
      </c>
      <c r="O134" s="325" t="s">
        <v>1837</v>
      </c>
      <c r="R134" s="325" t="s">
        <v>1837</v>
      </c>
      <c r="U134" s="325" t="s">
        <v>1837</v>
      </c>
      <c r="X134" s="325" t="s">
        <v>1837</v>
      </c>
      <c r="AA134" s="325" t="s">
        <v>1837</v>
      </c>
      <c r="AF134" s="325" t="s">
        <v>1838</v>
      </c>
    </row>
    <row r="135" spans="2:45" hidden="1">
      <c r="B135" s="349" t="s">
        <v>1839</v>
      </c>
      <c r="C135" s="349"/>
      <c r="D135" s="349"/>
      <c r="F135" s="312" t="s">
        <v>1840</v>
      </c>
      <c r="G135" s="312" t="s">
        <v>1841</v>
      </c>
      <c r="H135" s="312"/>
      <c r="I135" s="312" t="s">
        <v>1840</v>
      </c>
      <c r="J135" s="312" t="s">
        <v>1841</v>
      </c>
      <c r="K135" s="312"/>
      <c r="L135" s="312" t="s">
        <v>1840</v>
      </c>
      <c r="M135" s="312" t="s">
        <v>1841</v>
      </c>
      <c r="N135" s="312"/>
      <c r="O135" s="312" t="s">
        <v>1840</v>
      </c>
      <c r="P135" s="312" t="s">
        <v>1841</v>
      </c>
      <c r="Q135" s="312"/>
      <c r="R135" s="312" t="s">
        <v>1840</v>
      </c>
      <c r="S135" s="312" t="s">
        <v>1841</v>
      </c>
      <c r="T135" s="312"/>
      <c r="U135" s="312" t="s">
        <v>1840</v>
      </c>
      <c r="V135" s="312" t="s">
        <v>1841</v>
      </c>
      <c r="W135" s="312"/>
      <c r="X135" s="312" t="s">
        <v>1840</v>
      </c>
      <c r="Y135" s="312" t="s">
        <v>1841</v>
      </c>
      <c r="Z135" s="312"/>
      <c r="AA135" s="312" t="s">
        <v>1840</v>
      </c>
      <c r="AB135" s="312" t="s">
        <v>1841</v>
      </c>
      <c r="AC135" s="312"/>
      <c r="AD135" s="312"/>
      <c r="AE135" s="312"/>
      <c r="AF135" s="312" t="s">
        <v>1842</v>
      </c>
      <c r="AG135" s="312"/>
      <c r="AH135" s="312"/>
      <c r="AI135" s="312"/>
      <c r="AJ135" s="312"/>
      <c r="AK135" s="312"/>
      <c r="AL135" s="312"/>
      <c r="AM135" s="312"/>
      <c r="AN135" s="312"/>
      <c r="AO135" s="312"/>
      <c r="AP135" s="312"/>
      <c r="AQ135" s="312"/>
      <c r="AR135" s="312"/>
      <c r="AS135" s="312"/>
    </row>
    <row r="136" spans="2:45" hidden="1">
      <c r="B136" s="349" t="s">
        <v>1843</v>
      </c>
      <c r="C136" s="349"/>
      <c r="D136" s="349"/>
      <c r="F136" s="312">
        <v>5.061706313718477</v>
      </c>
      <c r="G136" s="312">
        <v>30769</v>
      </c>
      <c r="H136" s="312"/>
      <c r="I136" s="312">
        <v>2.0266666666666664</v>
      </c>
      <c r="J136" s="312">
        <v>31328</v>
      </c>
      <c r="K136" s="312"/>
      <c r="L136" s="312">
        <v>2.44</v>
      </c>
      <c r="M136" s="312">
        <v>31479</v>
      </c>
      <c r="N136" s="312"/>
      <c r="O136" s="312">
        <v>1.9400000000000002</v>
      </c>
      <c r="P136" s="312">
        <v>31436</v>
      </c>
      <c r="Q136" s="312"/>
      <c r="R136" s="312">
        <v>1.7386459694152006</v>
      </c>
      <c r="S136" s="312">
        <v>31044</v>
      </c>
      <c r="T136" s="312"/>
      <c r="U136" s="312">
        <v>2.2029411764705884</v>
      </c>
      <c r="V136" s="312">
        <v>31322</v>
      </c>
      <c r="W136" s="312"/>
      <c r="X136" s="312">
        <v>1.8701022364217252</v>
      </c>
      <c r="Y136" s="312">
        <v>30409</v>
      </c>
      <c r="Z136" s="312"/>
      <c r="AA136" s="312"/>
      <c r="AB136" s="312"/>
      <c r="AC136" s="312"/>
      <c r="AD136" s="312"/>
      <c r="AE136" s="312"/>
      <c r="AF136" s="312">
        <v>389</v>
      </c>
      <c r="AG136" s="312"/>
      <c r="AH136" s="312"/>
      <c r="AI136" s="312"/>
      <c r="AJ136" s="312"/>
      <c r="AK136" s="312"/>
      <c r="AL136" s="312"/>
      <c r="AM136" s="312"/>
      <c r="AN136" s="312"/>
      <c r="AO136" s="312"/>
      <c r="AP136" s="312"/>
      <c r="AQ136" s="312"/>
      <c r="AR136" s="312"/>
      <c r="AS136" s="312"/>
    </row>
    <row r="137" spans="2:45" hidden="1">
      <c r="F137" s="312">
        <v>4.1929739355674265</v>
      </c>
      <c r="G137" s="312">
        <v>30770</v>
      </c>
      <c r="H137" s="312"/>
      <c r="I137" s="312">
        <v>2</v>
      </c>
      <c r="J137" s="312">
        <v>31329</v>
      </c>
      <c r="K137" s="312"/>
      <c r="L137" s="312">
        <v>2.2133333333333334</v>
      </c>
      <c r="M137" s="312">
        <v>31480</v>
      </c>
      <c r="N137" s="312"/>
      <c r="O137" s="312">
        <v>1.8187524271844657</v>
      </c>
      <c r="P137" s="312">
        <v>30410</v>
      </c>
      <c r="Q137" s="312"/>
      <c r="R137" s="312">
        <v>1.6518987341772151</v>
      </c>
      <c r="S137" s="312">
        <v>31467</v>
      </c>
      <c r="T137" s="312"/>
      <c r="U137" s="312">
        <v>2.1340909090909093</v>
      </c>
      <c r="V137" s="312">
        <v>31323</v>
      </c>
      <c r="W137" s="312"/>
      <c r="X137" s="312">
        <v>1.8466666666666667</v>
      </c>
      <c r="Y137" s="312">
        <v>31434</v>
      </c>
      <c r="Z137" s="312"/>
      <c r="AA137" s="312"/>
      <c r="AB137" s="312"/>
      <c r="AC137" s="312"/>
      <c r="AD137" s="312"/>
      <c r="AE137" s="312"/>
      <c r="AF137" s="312">
        <v>391</v>
      </c>
      <c r="AG137" s="312"/>
      <c r="AH137" s="312"/>
      <c r="AI137" s="312"/>
      <c r="AJ137" s="312"/>
      <c r="AK137" s="312"/>
      <c r="AL137" s="312"/>
      <c r="AM137" s="312"/>
      <c r="AN137" s="312"/>
      <c r="AO137" s="312"/>
      <c r="AP137" s="312"/>
      <c r="AQ137" s="312"/>
      <c r="AR137" s="312"/>
      <c r="AS137" s="312"/>
    </row>
    <row r="138" spans="2:45" hidden="1">
      <c r="F138" s="312">
        <v>3.0255120373697446</v>
      </c>
      <c r="G138" s="312">
        <v>30771</v>
      </c>
      <c r="H138" s="312"/>
      <c r="I138" s="312">
        <v>1.9542857142857144</v>
      </c>
      <c r="J138" s="312">
        <v>31330</v>
      </c>
      <c r="K138" s="312"/>
      <c r="L138" s="312">
        <v>2.08</v>
      </c>
      <c r="M138" s="312">
        <v>31481</v>
      </c>
      <c r="N138" s="312"/>
      <c r="O138" s="312">
        <v>1.7</v>
      </c>
      <c r="P138" s="312">
        <v>31437</v>
      </c>
      <c r="Q138" s="312"/>
      <c r="R138" s="312">
        <v>1.5813953488372092</v>
      </c>
      <c r="S138" s="312">
        <v>31468</v>
      </c>
      <c r="T138" s="312"/>
      <c r="U138" s="312">
        <v>2.1</v>
      </c>
      <c r="V138" s="312">
        <v>31324</v>
      </c>
      <c r="W138" s="312"/>
      <c r="X138" s="312">
        <v>1.7318435754189945</v>
      </c>
      <c r="Y138" s="312">
        <v>31431</v>
      </c>
      <c r="Z138" s="312"/>
      <c r="AA138" s="312"/>
      <c r="AB138" s="312"/>
      <c r="AC138" s="312"/>
      <c r="AD138" s="312"/>
      <c r="AE138" s="312"/>
      <c r="AF138" s="312">
        <v>393</v>
      </c>
      <c r="AG138" s="312"/>
      <c r="AH138" s="312"/>
      <c r="AI138" s="312"/>
      <c r="AJ138" s="312"/>
      <c r="AK138" s="312"/>
      <c r="AL138" s="312"/>
      <c r="AM138" s="312"/>
      <c r="AN138" s="312"/>
      <c r="AO138" s="312"/>
      <c r="AP138" s="312"/>
      <c r="AQ138" s="312"/>
      <c r="AR138" s="312"/>
      <c r="AS138" s="312"/>
    </row>
    <row r="139" spans="2:45" hidden="1">
      <c r="F139" s="312">
        <v>2.8853601859024014</v>
      </c>
      <c r="G139" s="312">
        <v>30772</v>
      </c>
      <c r="H139" s="312"/>
      <c r="I139" s="312">
        <v>1.9100000000000001</v>
      </c>
      <c r="J139" s="312">
        <v>31331</v>
      </c>
      <c r="K139" s="312"/>
      <c r="L139" s="312">
        <v>2.0300000000000002</v>
      </c>
      <c r="M139" s="312">
        <v>31482</v>
      </c>
      <c r="N139" s="312"/>
      <c r="O139" s="312">
        <v>1.6692913385826773</v>
      </c>
      <c r="P139" s="312">
        <v>31438</v>
      </c>
      <c r="Q139" s="312"/>
      <c r="R139" s="312">
        <v>1.5573898146706122</v>
      </c>
      <c r="S139" s="312">
        <v>31045</v>
      </c>
      <c r="T139" s="312"/>
      <c r="U139" s="312">
        <v>2.094871794871795</v>
      </c>
      <c r="V139" s="312">
        <v>31325</v>
      </c>
      <c r="W139" s="312"/>
      <c r="X139" s="312">
        <v>1.7033333333333334</v>
      </c>
      <c r="Y139" s="312">
        <v>31435</v>
      </c>
      <c r="Z139" s="312"/>
      <c r="AA139" s="312"/>
      <c r="AB139" s="312"/>
      <c r="AC139" s="312"/>
      <c r="AD139" s="312"/>
      <c r="AE139" s="312"/>
      <c r="AF139" s="312">
        <v>394</v>
      </c>
      <c r="AG139" s="312"/>
      <c r="AH139" s="312"/>
      <c r="AI139" s="312"/>
      <c r="AJ139" s="312"/>
      <c r="AK139" s="312"/>
      <c r="AL139" s="312"/>
      <c r="AM139" s="312"/>
      <c r="AN139" s="312"/>
      <c r="AO139" s="312"/>
      <c r="AP139" s="312"/>
      <c r="AQ139" s="312"/>
      <c r="AR139" s="312"/>
      <c r="AS139" s="312"/>
    </row>
    <row r="140" spans="2:45" hidden="1">
      <c r="F140" s="312">
        <v>2.5959916666666665</v>
      </c>
      <c r="G140" s="312">
        <v>30407</v>
      </c>
      <c r="H140" s="312"/>
      <c r="I140" s="312">
        <v>1.84</v>
      </c>
      <c r="J140" s="312">
        <v>31332</v>
      </c>
      <c r="K140" s="312"/>
      <c r="L140" s="312">
        <v>1.9280000000000002</v>
      </c>
      <c r="M140" s="312">
        <v>31483</v>
      </c>
      <c r="N140" s="312"/>
      <c r="O140" s="312">
        <v>1.6623376623376624</v>
      </c>
      <c r="P140" s="312">
        <v>31439</v>
      </c>
      <c r="Q140" s="312"/>
      <c r="R140" s="312">
        <v>1.5384615384615383</v>
      </c>
      <c r="S140" s="312">
        <v>31469</v>
      </c>
      <c r="T140" s="312"/>
      <c r="U140" s="312">
        <v>2.0119047619047619</v>
      </c>
      <c r="V140" s="312">
        <v>31326</v>
      </c>
      <c r="W140" s="312"/>
      <c r="X140" s="312">
        <v>1.6766666666666665</v>
      </c>
      <c r="Y140" s="312">
        <v>31432</v>
      </c>
      <c r="Z140" s="312"/>
      <c r="AA140" s="312"/>
      <c r="AB140" s="312"/>
      <c r="AC140" s="312"/>
      <c r="AD140" s="312"/>
      <c r="AE140" s="312"/>
      <c r="AF140" s="312">
        <v>395</v>
      </c>
      <c r="AG140" s="312"/>
      <c r="AH140" s="312"/>
      <c r="AI140" s="312"/>
      <c r="AJ140" s="312"/>
      <c r="AK140" s="312"/>
      <c r="AL140" s="312"/>
      <c r="AM140" s="312"/>
      <c r="AN140" s="312"/>
      <c r="AO140" s="312"/>
      <c r="AP140" s="312"/>
      <c r="AQ140" s="312"/>
      <c r="AR140" s="312"/>
      <c r="AS140" s="312"/>
    </row>
    <row r="141" spans="2:45" hidden="1">
      <c r="F141" s="312">
        <v>2.44</v>
      </c>
      <c r="G141" s="312">
        <v>31479</v>
      </c>
      <c r="H141" s="312"/>
      <c r="I141" s="312">
        <v>1.7933333333333332</v>
      </c>
      <c r="J141" s="312">
        <v>31333</v>
      </c>
      <c r="K141" s="312"/>
      <c r="L141" s="312">
        <v>1.9</v>
      </c>
      <c r="M141" s="312">
        <v>31484</v>
      </c>
      <c r="N141" s="312"/>
      <c r="O141" s="312">
        <v>1.6181102362204727</v>
      </c>
      <c r="P141" s="312">
        <v>31362</v>
      </c>
      <c r="Q141" s="312"/>
      <c r="R141" s="312">
        <v>1.5064935064935063</v>
      </c>
      <c r="S141" s="312">
        <v>31470</v>
      </c>
      <c r="T141" s="312"/>
      <c r="U141" s="312">
        <v>1.9469387755102041</v>
      </c>
      <c r="V141" s="312">
        <v>31327</v>
      </c>
      <c r="W141" s="312"/>
      <c r="X141" s="312">
        <v>1.6533333333333333</v>
      </c>
      <c r="Y141" s="312">
        <v>31433</v>
      </c>
      <c r="Z141" s="312"/>
      <c r="AA141" s="312"/>
      <c r="AB141" s="312"/>
      <c r="AC141" s="312"/>
      <c r="AD141" s="312"/>
      <c r="AE141" s="312"/>
      <c r="AF141" s="312">
        <v>397</v>
      </c>
      <c r="AG141" s="312"/>
      <c r="AH141" s="312"/>
      <c r="AI141" s="312"/>
      <c r="AJ141" s="312"/>
      <c r="AK141" s="312"/>
      <c r="AL141" s="312"/>
      <c r="AM141" s="312"/>
      <c r="AN141" s="312"/>
      <c r="AO141" s="312"/>
      <c r="AP141" s="312"/>
      <c r="AQ141" s="312"/>
      <c r="AR141" s="312"/>
      <c r="AS141" s="312"/>
    </row>
    <row r="142" spans="2:45" hidden="1">
      <c r="F142" s="312">
        <v>2.3748533653846153</v>
      </c>
      <c r="G142" s="312">
        <v>30408</v>
      </c>
      <c r="H142" s="312"/>
      <c r="I142" s="312">
        <v>1.76</v>
      </c>
      <c r="J142" s="312">
        <v>31334</v>
      </c>
      <c r="K142" s="312"/>
      <c r="L142" s="312">
        <v>1.89</v>
      </c>
      <c r="M142" s="312">
        <v>31413</v>
      </c>
      <c r="N142" s="312"/>
      <c r="O142" s="312">
        <v>1.5550000000000002</v>
      </c>
      <c r="P142" s="312">
        <v>31440</v>
      </c>
      <c r="Q142" s="312"/>
      <c r="R142" s="312">
        <v>1.4477611940298507</v>
      </c>
      <c r="S142" s="312">
        <v>31471</v>
      </c>
      <c r="T142" s="312"/>
      <c r="U142" s="312"/>
      <c r="V142" s="312"/>
      <c r="W142" s="312"/>
      <c r="X142" s="312"/>
      <c r="Y142" s="312"/>
      <c r="Z142" s="312"/>
      <c r="AA142" s="312"/>
      <c r="AB142" s="312"/>
      <c r="AC142" s="312"/>
      <c r="AD142" s="312"/>
      <c r="AE142" s="312"/>
      <c r="AF142" s="312">
        <v>509</v>
      </c>
      <c r="AG142" s="312"/>
      <c r="AH142" s="312"/>
      <c r="AI142" s="312"/>
      <c r="AJ142" s="312"/>
      <c r="AK142" s="312"/>
      <c r="AL142" s="312"/>
      <c r="AM142" s="312"/>
      <c r="AN142" s="312"/>
      <c r="AO142" s="312"/>
      <c r="AP142" s="312"/>
      <c r="AQ142" s="312"/>
      <c r="AR142" s="312"/>
      <c r="AS142" s="312"/>
    </row>
    <row r="143" spans="2:45" hidden="1">
      <c r="F143" s="312">
        <v>2.2133333333333334</v>
      </c>
      <c r="G143" s="312">
        <v>31480</v>
      </c>
      <c r="H143" s="312"/>
      <c r="I143" s="312">
        <v>1.76</v>
      </c>
      <c r="J143" s="312">
        <v>31442</v>
      </c>
      <c r="K143" s="312"/>
      <c r="L143" s="312">
        <v>1.8533333333333333</v>
      </c>
      <c r="M143" s="312">
        <v>31485</v>
      </c>
      <c r="N143" s="312"/>
      <c r="O143" s="312">
        <v>1.49</v>
      </c>
      <c r="P143" s="312">
        <v>31363</v>
      </c>
      <c r="Q143" s="312"/>
      <c r="R143" s="312">
        <v>1.4220779220779221</v>
      </c>
      <c r="S143" s="312">
        <v>31472</v>
      </c>
      <c r="T143" s="312"/>
      <c r="U143" s="312"/>
      <c r="V143" s="312"/>
      <c r="W143" s="312"/>
      <c r="X143" s="312"/>
      <c r="Y143" s="312"/>
      <c r="Z143" s="312"/>
      <c r="AA143" s="312"/>
      <c r="AB143" s="312"/>
      <c r="AC143" s="312"/>
      <c r="AD143" s="312"/>
      <c r="AE143" s="312"/>
      <c r="AF143" s="312">
        <v>666</v>
      </c>
      <c r="AG143" s="312"/>
      <c r="AH143" s="312"/>
      <c r="AI143" s="312"/>
      <c r="AJ143" s="312"/>
      <c r="AK143" s="312"/>
      <c r="AL143" s="312"/>
      <c r="AM143" s="312"/>
      <c r="AN143" s="312"/>
      <c r="AO143" s="312"/>
      <c r="AP143" s="312"/>
      <c r="AQ143" s="312"/>
      <c r="AR143" s="312"/>
      <c r="AS143" s="312"/>
    </row>
    <row r="144" spans="2:45" hidden="1">
      <c r="F144" s="312">
        <v>2.2029411764705884</v>
      </c>
      <c r="G144" s="312">
        <v>31322</v>
      </c>
      <c r="H144" s="312"/>
      <c r="I144" s="312">
        <v>1.73</v>
      </c>
      <c r="J144" s="312">
        <v>31335</v>
      </c>
      <c r="K144" s="312"/>
      <c r="L144" s="312">
        <v>1.8080000000000001</v>
      </c>
      <c r="M144" s="312">
        <v>31414</v>
      </c>
      <c r="N144" s="312"/>
      <c r="O144" s="312">
        <v>1.472</v>
      </c>
      <c r="P144" s="312">
        <v>31441</v>
      </c>
      <c r="Q144" s="312"/>
      <c r="R144" s="312"/>
      <c r="S144" s="312"/>
      <c r="T144" s="312"/>
      <c r="U144" s="312"/>
      <c r="V144" s="312"/>
      <c r="W144" s="312"/>
      <c r="X144" s="312"/>
      <c r="Y144" s="312"/>
      <c r="Z144" s="312"/>
      <c r="AA144" s="312"/>
      <c r="AB144" s="312"/>
      <c r="AC144" s="312"/>
      <c r="AD144" s="312"/>
      <c r="AE144" s="312"/>
      <c r="AF144" s="312">
        <v>668</v>
      </c>
      <c r="AG144" s="312"/>
      <c r="AH144" s="312"/>
      <c r="AI144" s="312"/>
      <c r="AJ144" s="312"/>
      <c r="AK144" s="312"/>
      <c r="AL144" s="312"/>
      <c r="AM144" s="312"/>
      <c r="AN144" s="312"/>
      <c r="AO144" s="312"/>
      <c r="AP144" s="312"/>
      <c r="AQ144" s="312"/>
      <c r="AR144" s="312"/>
      <c r="AS144" s="312"/>
    </row>
    <row r="145" spans="6:45" hidden="1">
      <c r="F145" s="312">
        <v>2.1340909090909093</v>
      </c>
      <c r="G145" s="312">
        <v>31323</v>
      </c>
      <c r="H145" s="312"/>
      <c r="I145" s="312">
        <v>1.7028571428571428</v>
      </c>
      <c r="J145" s="312">
        <v>31336</v>
      </c>
      <c r="K145" s="312"/>
      <c r="L145" s="312">
        <v>1.7919999999999998</v>
      </c>
      <c r="M145" s="312">
        <v>31486</v>
      </c>
      <c r="N145" s="312"/>
      <c r="O145" s="312">
        <v>1.3305084745762712</v>
      </c>
      <c r="P145" s="312">
        <v>31166</v>
      </c>
      <c r="Q145" s="312"/>
      <c r="R145" s="312"/>
      <c r="S145" s="312"/>
      <c r="T145" s="312"/>
      <c r="U145" s="312"/>
      <c r="V145" s="312"/>
      <c r="W145" s="312"/>
      <c r="X145" s="312"/>
      <c r="Y145" s="312"/>
      <c r="Z145" s="312"/>
      <c r="AA145" s="312"/>
      <c r="AB145" s="312"/>
      <c r="AC145" s="312"/>
      <c r="AD145" s="312"/>
      <c r="AE145" s="312"/>
      <c r="AF145" s="312">
        <v>677</v>
      </c>
      <c r="AG145" s="312"/>
      <c r="AH145" s="312"/>
      <c r="AI145" s="312"/>
      <c r="AJ145" s="312"/>
      <c r="AK145" s="312"/>
      <c r="AL145" s="312"/>
      <c r="AM145" s="312"/>
      <c r="AN145" s="312"/>
      <c r="AO145" s="312"/>
      <c r="AP145" s="312"/>
      <c r="AQ145" s="312"/>
      <c r="AR145" s="312"/>
      <c r="AS145" s="312"/>
    </row>
    <row r="146" spans="6:45" hidden="1">
      <c r="F146" s="312">
        <v>2.1</v>
      </c>
      <c r="G146" s="312">
        <v>31324</v>
      </c>
      <c r="H146" s="312"/>
      <c r="I146" s="312">
        <v>1.65</v>
      </c>
      <c r="J146" s="312">
        <v>31337</v>
      </c>
      <c r="K146" s="312"/>
      <c r="L146" s="312">
        <v>1.7649999999999999</v>
      </c>
      <c r="M146" s="312">
        <v>31487</v>
      </c>
      <c r="N146" s="312"/>
      <c r="O146" s="312"/>
      <c r="P146" s="312"/>
      <c r="Q146" s="312"/>
      <c r="R146" s="312"/>
      <c r="S146" s="312"/>
      <c r="T146" s="312"/>
      <c r="U146" s="312"/>
      <c r="V146" s="312"/>
      <c r="W146" s="312"/>
      <c r="X146" s="312"/>
      <c r="Y146" s="312"/>
      <c r="Z146" s="312"/>
      <c r="AA146" s="312"/>
      <c r="AB146" s="312"/>
      <c r="AC146" s="312"/>
      <c r="AD146" s="312"/>
      <c r="AE146" s="312"/>
      <c r="AF146" s="312">
        <v>788</v>
      </c>
      <c r="AG146" s="312"/>
      <c r="AH146" s="312"/>
      <c r="AI146" s="312"/>
      <c r="AJ146" s="312"/>
      <c r="AK146" s="312"/>
      <c r="AL146" s="312"/>
      <c r="AM146" s="312"/>
      <c r="AN146" s="312"/>
      <c r="AO146" s="312"/>
      <c r="AP146" s="312"/>
      <c r="AQ146" s="312"/>
      <c r="AR146" s="312"/>
      <c r="AS146" s="312"/>
    </row>
    <row r="147" spans="6:45" hidden="1">
      <c r="F147" s="312">
        <v>2.094871794871795</v>
      </c>
      <c r="G147" s="312">
        <v>31325</v>
      </c>
      <c r="H147" s="312"/>
      <c r="I147" s="312">
        <v>1.65</v>
      </c>
      <c r="J147" s="312">
        <v>31443</v>
      </c>
      <c r="K147" s="312"/>
      <c r="L147" s="312">
        <v>1.7600000000000002</v>
      </c>
      <c r="M147" s="312">
        <v>31415</v>
      </c>
      <c r="N147" s="312"/>
      <c r="O147" s="312"/>
      <c r="P147" s="312"/>
      <c r="Q147" s="312"/>
      <c r="R147" s="312"/>
      <c r="S147" s="312"/>
      <c r="T147" s="312"/>
      <c r="U147" s="312"/>
      <c r="V147" s="312"/>
      <c r="W147" s="312"/>
      <c r="X147" s="312"/>
      <c r="Y147" s="312"/>
      <c r="Z147" s="312"/>
      <c r="AA147" s="312"/>
      <c r="AB147" s="312"/>
      <c r="AC147" s="312"/>
      <c r="AD147" s="312"/>
      <c r="AE147" s="312"/>
      <c r="AF147" s="312">
        <v>929</v>
      </c>
      <c r="AG147" s="312"/>
      <c r="AH147" s="312"/>
      <c r="AI147" s="312"/>
      <c r="AJ147" s="312"/>
      <c r="AK147" s="312"/>
      <c r="AL147" s="312"/>
      <c r="AM147" s="312"/>
      <c r="AN147" s="312"/>
      <c r="AO147" s="312"/>
      <c r="AP147" s="312"/>
      <c r="AQ147" s="312"/>
      <c r="AR147" s="312"/>
      <c r="AS147" s="312"/>
    </row>
    <row r="148" spans="6:45" hidden="1">
      <c r="F148" s="312">
        <v>2.08</v>
      </c>
      <c r="G148" s="312">
        <v>31481</v>
      </c>
      <c r="H148" s="312"/>
      <c r="I148" s="312">
        <v>1.6400000000000001</v>
      </c>
      <c r="J148" s="312">
        <v>31444</v>
      </c>
      <c r="K148" s="312"/>
      <c r="L148" s="312">
        <v>1.76</v>
      </c>
      <c r="M148" s="312">
        <v>31416</v>
      </c>
      <c r="N148" s="312"/>
      <c r="O148" s="312"/>
      <c r="P148" s="312"/>
      <c r="Q148" s="312"/>
      <c r="R148" s="312"/>
      <c r="S148" s="312"/>
      <c r="T148" s="312"/>
      <c r="U148" s="312"/>
      <c r="V148" s="312"/>
      <c r="W148" s="312"/>
      <c r="X148" s="312"/>
      <c r="Y148" s="312"/>
      <c r="Z148" s="312"/>
      <c r="AA148" s="312"/>
      <c r="AB148" s="312"/>
      <c r="AC148" s="312"/>
      <c r="AD148" s="312"/>
      <c r="AE148" s="312"/>
      <c r="AF148" s="312">
        <v>944</v>
      </c>
      <c r="AG148" s="312"/>
      <c r="AH148" s="312"/>
      <c r="AI148" s="312"/>
      <c r="AJ148" s="312"/>
      <c r="AK148" s="312"/>
      <c r="AL148" s="312"/>
      <c r="AM148" s="312"/>
      <c r="AN148" s="312"/>
      <c r="AO148" s="312"/>
      <c r="AP148" s="312"/>
      <c r="AQ148" s="312"/>
      <c r="AR148" s="312"/>
      <c r="AS148" s="312"/>
    </row>
    <row r="149" spans="6:45" hidden="1">
      <c r="F149" s="312">
        <v>2.0300000000000002</v>
      </c>
      <c r="G149" s="312">
        <v>31482</v>
      </c>
      <c r="H149" s="312"/>
      <c r="I149" s="312">
        <v>1.60358</v>
      </c>
      <c r="J149" s="312">
        <v>30411</v>
      </c>
      <c r="K149" s="312"/>
      <c r="L149" s="312">
        <v>1.72</v>
      </c>
      <c r="M149" s="312">
        <v>31488</v>
      </c>
      <c r="N149" s="312"/>
      <c r="O149" s="312"/>
      <c r="P149" s="312"/>
      <c r="Q149" s="312"/>
      <c r="R149" s="312"/>
      <c r="S149" s="312"/>
      <c r="T149" s="312"/>
      <c r="U149" s="312"/>
      <c r="V149" s="312"/>
      <c r="W149" s="312"/>
      <c r="X149" s="312"/>
      <c r="Y149" s="312"/>
      <c r="Z149" s="312"/>
      <c r="AA149" s="312"/>
      <c r="AB149" s="312"/>
      <c r="AC149" s="312"/>
      <c r="AD149" s="312"/>
      <c r="AE149" s="312"/>
      <c r="AF149" s="312">
        <v>950</v>
      </c>
      <c r="AG149" s="312"/>
      <c r="AH149" s="312"/>
      <c r="AI149" s="312"/>
      <c r="AJ149" s="312"/>
      <c r="AK149" s="312"/>
      <c r="AL149" s="312"/>
      <c r="AM149" s="312"/>
      <c r="AN149" s="312"/>
      <c r="AO149" s="312"/>
      <c r="AP149" s="312"/>
      <c r="AQ149" s="312"/>
      <c r="AR149" s="312"/>
      <c r="AS149" s="312"/>
    </row>
    <row r="150" spans="6:45" hidden="1">
      <c r="F150" s="312">
        <v>2.0266666666666664</v>
      </c>
      <c r="G150" s="312">
        <v>31328</v>
      </c>
      <c r="H150" s="312"/>
      <c r="I150" s="312">
        <v>1.5866666666666667</v>
      </c>
      <c r="J150" s="312">
        <v>31473</v>
      </c>
      <c r="K150" s="312"/>
      <c r="L150" s="312">
        <v>1.712</v>
      </c>
      <c r="M150" s="312">
        <v>31489</v>
      </c>
      <c r="N150" s="312"/>
      <c r="O150" s="312"/>
      <c r="P150" s="312"/>
      <c r="Q150" s="312"/>
      <c r="R150" s="312"/>
      <c r="S150" s="312"/>
      <c r="T150" s="312"/>
      <c r="U150" s="312"/>
      <c r="V150" s="312"/>
      <c r="W150" s="312"/>
      <c r="X150" s="312"/>
      <c r="Y150" s="312"/>
      <c r="Z150" s="312"/>
      <c r="AA150" s="312"/>
      <c r="AB150" s="312"/>
      <c r="AC150" s="312"/>
      <c r="AD150" s="312"/>
      <c r="AE150" s="312"/>
      <c r="AF150" s="312">
        <v>968</v>
      </c>
      <c r="AG150" s="312"/>
      <c r="AH150" s="312"/>
      <c r="AI150" s="312"/>
      <c r="AJ150" s="312"/>
      <c r="AK150" s="312"/>
      <c r="AL150" s="312"/>
      <c r="AM150" s="312"/>
      <c r="AN150" s="312"/>
      <c r="AO150" s="312"/>
      <c r="AP150" s="312"/>
      <c r="AQ150" s="312"/>
      <c r="AR150" s="312"/>
      <c r="AS150" s="312"/>
    </row>
    <row r="151" spans="6:45" hidden="1">
      <c r="F151" s="312">
        <v>2.0119047619047619</v>
      </c>
      <c r="G151" s="312">
        <v>31326</v>
      </c>
      <c r="H151" s="312"/>
      <c r="I151" s="312">
        <v>1.5759999999999998</v>
      </c>
      <c r="J151" s="312">
        <v>31338</v>
      </c>
      <c r="K151" s="312"/>
      <c r="L151" s="312">
        <v>1.7100000000000002</v>
      </c>
      <c r="M151" s="312">
        <v>31490</v>
      </c>
      <c r="N151" s="312"/>
      <c r="O151" s="312"/>
      <c r="P151" s="312"/>
      <c r="Q151" s="312"/>
      <c r="R151" s="312"/>
      <c r="S151" s="312"/>
      <c r="T151" s="312"/>
      <c r="U151" s="312"/>
      <c r="V151" s="312"/>
      <c r="W151" s="312"/>
      <c r="X151" s="312"/>
      <c r="Y151" s="312"/>
      <c r="Z151" s="312"/>
      <c r="AA151" s="312"/>
      <c r="AB151" s="312"/>
      <c r="AC151" s="312"/>
      <c r="AD151" s="312"/>
      <c r="AE151" s="312"/>
      <c r="AF151" s="312">
        <v>1035</v>
      </c>
      <c r="AG151" s="312"/>
      <c r="AH151" s="312"/>
      <c r="AI151" s="312"/>
      <c r="AJ151" s="312"/>
      <c r="AK151" s="312"/>
      <c r="AL151" s="312"/>
      <c r="AM151" s="312"/>
      <c r="AN151" s="312"/>
      <c r="AO151" s="312"/>
      <c r="AP151" s="312"/>
      <c r="AQ151" s="312"/>
      <c r="AR151" s="312"/>
      <c r="AS151" s="312"/>
    </row>
    <row r="152" spans="6:45" hidden="1">
      <c r="F152" s="312">
        <v>2</v>
      </c>
      <c r="G152" s="312">
        <v>31329</v>
      </c>
      <c r="H152" s="312"/>
      <c r="I152" s="312">
        <v>1.5759999999999998</v>
      </c>
      <c r="J152" s="312">
        <v>31445</v>
      </c>
      <c r="K152" s="312"/>
      <c r="L152" s="312">
        <v>1.6949999999999998</v>
      </c>
      <c r="M152" s="312">
        <v>31417</v>
      </c>
      <c r="N152" s="312"/>
      <c r="O152" s="312"/>
      <c r="P152" s="312"/>
      <c r="Q152" s="312"/>
      <c r="R152" s="312"/>
      <c r="S152" s="312"/>
      <c r="T152" s="312"/>
      <c r="U152" s="312"/>
      <c r="V152" s="312"/>
      <c r="W152" s="312"/>
      <c r="X152" s="312"/>
      <c r="Y152" s="312"/>
      <c r="Z152" s="312"/>
      <c r="AA152" s="312"/>
      <c r="AB152" s="312"/>
      <c r="AC152" s="312"/>
      <c r="AD152" s="312"/>
      <c r="AE152" s="312"/>
      <c r="AF152" s="312">
        <v>1053</v>
      </c>
      <c r="AG152" s="312"/>
      <c r="AH152" s="312"/>
      <c r="AI152" s="312"/>
      <c r="AJ152" s="312"/>
      <c r="AK152" s="312"/>
      <c r="AL152" s="312"/>
      <c r="AM152" s="312"/>
      <c r="AN152" s="312"/>
      <c r="AO152" s="312"/>
      <c r="AP152" s="312"/>
      <c r="AQ152" s="312"/>
      <c r="AR152" s="312"/>
      <c r="AS152" s="312"/>
    </row>
    <row r="153" spans="6:45" hidden="1">
      <c r="F153" s="312">
        <v>1.9542857142857144</v>
      </c>
      <c r="G153" s="312">
        <v>31330</v>
      </c>
      <c r="H153" s="312"/>
      <c r="I153" s="312">
        <v>1.56</v>
      </c>
      <c r="J153" s="312">
        <v>31346</v>
      </c>
      <c r="K153" s="312"/>
      <c r="L153" s="312">
        <v>1.68</v>
      </c>
      <c r="M153" s="312">
        <v>31418</v>
      </c>
      <c r="N153" s="312"/>
      <c r="O153" s="312"/>
      <c r="P153" s="312"/>
      <c r="Q153" s="312"/>
      <c r="R153" s="312"/>
      <c r="S153" s="312"/>
      <c r="T153" s="312"/>
      <c r="U153" s="312"/>
      <c r="V153" s="312"/>
      <c r="W153" s="312"/>
      <c r="X153" s="312"/>
      <c r="Y153" s="312"/>
      <c r="Z153" s="312"/>
      <c r="AA153" s="312"/>
      <c r="AB153" s="312"/>
      <c r="AC153" s="312"/>
      <c r="AD153" s="312"/>
      <c r="AE153" s="312"/>
      <c r="AF153" s="312">
        <v>1058</v>
      </c>
      <c r="AG153" s="312"/>
      <c r="AH153" s="312"/>
      <c r="AI153" s="312"/>
      <c r="AJ153" s="312"/>
      <c r="AK153" s="312"/>
      <c r="AL153" s="312"/>
      <c r="AM153" s="312"/>
      <c r="AN153" s="312"/>
      <c r="AO153" s="312"/>
      <c r="AP153" s="312"/>
      <c r="AQ153" s="312"/>
      <c r="AR153" s="312"/>
      <c r="AS153" s="312"/>
    </row>
    <row r="154" spans="6:45" hidden="1">
      <c r="F154" s="312">
        <v>1.9469387755102041</v>
      </c>
      <c r="G154" s="312">
        <v>31327</v>
      </c>
      <c r="H154" s="312"/>
      <c r="I154" s="312">
        <v>1.5599999999999998</v>
      </c>
      <c r="J154" s="312">
        <v>31055</v>
      </c>
      <c r="K154" s="312"/>
      <c r="L154" s="312">
        <v>1.6733333333333333</v>
      </c>
      <c r="M154" s="312">
        <v>31491</v>
      </c>
      <c r="N154" s="312"/>
      <c r="O154" s="312"/>
      <c r="P154" s="312"/>
      <c r="Q154" s="312"/>
      <c r="R154" s="312"/>
      <c r="S154" s="312"/>
      <c r="T154" s="312"/>
      <c r="U154" s="312"/>
      <c r="V154" s="312"/>
      <c r="W154" s="312"/>
      <c r="X154" s="312"/>
      <c r="Y154" s="312"/>
      <c r="Z154" s="312"/>
      <c r="AA154" s="312"/>
      <c r="AB154" s="312"/>
      <c r="AC154" s="312"/>
      <c r="AD154" s="312"/>
      <c r="AE154" s="312"/>
      <c r="AF154" s="312">
        <v>1064</v>
      </c>
      <c r="AG154" s="312"/>
      <c r="AH154" s="312"/>
      <c r="AI154" s="312"/>
      <c r="AJ154" s="312"/>
      <c r="AK154" s="312"/>
      <c r="AL154" s="312"/>
      <c r="AM154" s="312"/>
      <c r="AN154" s="312"/>
      <c r="AO154" s="312"/>
      <c r="AP154" s="312"/>
      <c r="AQ154" s="312"/>
      <c r="AR154" s="312"/>
      <c r="AS154" s="312"/>
    </row>
    <row r="155" spans="6:45" hidden="1">
      <c r="F155" s="312">
        <v>1.9400000000000002</v>
      </c>
      <c r="G155" s="312">
        <v>31436</v>
      </c>
      <c r="H155" s="312"/>
      <c r="I155" s="312">
        <v>1.5599999999999998</v>
      </c>
      <c r="J155" s="312">
        <v>31347</v>
      </c>
      <c r="K155" s="312"/>
      <c r="L155" s="312">
        <v>1.6559999999999999</v>
      </c>
      <c r="M155" s="312">
        <v>31419</v>
      </c>
      <c r="N155" s="312"/>
      <c r="O155" s="312"/>
      <c r="P155" s="312"/>
      <c r="Q155" s="312"/>
      <c r="R155" s="312"/>
      <c r="S155" s="312"/>
      <c r="T155" s="312"/>
      <c r="U155" s="312"/>
      <c r="V155" s="312"/>
      <c r="W155" s="312"/>
      <c r="X155" s="312"/>
      <c r="Y155" s="312"/>
      <c r="Z155" s="312"/>
      <c r="AA155" s="312"/>
      <c r="AB155" s="312"/>
      <c r="AC155" s="312"/>
      <c r="AD155" s="312"/>
      <c r="AE155" s="312"/>
      <c r="AF155" s="312">
        <v>1089</v>
      </c>
      <c r="AG155" s="312"/>
      <c r="AH155" s="312"/>
      <c r="AI155" s="312"/>
      <c r="AJ155" s="312"/>
      <c r="AK155" s="312"/>
      <c r="AL155" s="312"/>
      <c r="AM155" s="312"/>
      <c r="AN155" s="312"/>
      <c r="AO155" s="312"/>
      <c r="AP155" s="312"/>
      <c r="AQ155" s="312"/>
      <c r="AR155" s="312"/>
      <c r="AS155" s="312"/>
    </row>
    <row r="156" spans="6:45" hidden="1">
      <c r="F156" s="312">
        <v>1.9280000000000002</v>
      </c>
      <c r="G156" s="312">
        <v>31483</v>
      </c>
      <c r="H156" s="312"/>
      <c r="I156" s="312">
        <v>1.556</v>
      </c>
      <c r="J156" s="312">
        <v>31056</v>
      </c>
      <c r="K156" s="312"/>
      <c r="L156" s="312">
        <v>1.64</v>
      </c>
      <c r="M156" s="312">
        <v>31492</v>
      </c>
      <c r="N156" s="312"/>
      <c r="O156" s="312"/>
      <c r="P156" s="312"/>
      <c r="Q156" s="312"/>
      <c r="R156" s="312"/>
      <c r="S156" s="312"/>
      <c r="T156" s="312"/>
      <c r="U156" s="312"/>
      <c r="V156" s="312"/>
      <c r="W156" s="312"/>
      <c r="X156" s="312"/>
      <c r="Y156" s="312"/>
      <c r="Z156" s="312"/>
      <c r="AA156" s="312"/>
      <c r="AB156" s="312"/>
      <c r="AC156" s="312"/>
      <c r="AD156" s="312"/>
      <c r="AE156" s="312"/>
      <c r="AF156" s="312">
        <v>1095</v>
      </c>
      <c r="AG156" s="312"/>
      <c r="AH156" s="312"/>
      <c r="AI156" s="312"/>
      <c r="AJ156" s="312"/>
      <c r="AK156" s="312"/>
      <c r="AL156" s="312"/>
      <c r="AM156" s="312"/>
      <c r="AN156" s="312"/>
      <c r="AO156" s="312"/>
      <c r="AP156" s="312"/>
      <c r="AQ156" s="312"/>
      <c r="AR156" s="312"/>
      <c r="AS156" s="312"/>
    </row>
    <row r="157" spans="6:45" hidden="1">
      <c r="F157" s="312">
        <v>1.9100000000000001</v>
      </c>
      <c r="G157" s="312">
        <v>31331</v>
      </c>
      <c r="H157" s="312"/>
      <c r="I157" s="312">
        <v>1.5550000000000002</v>
      </c>
      <c r="J157" s="312">
        <v>31057</v>
      </c>
      <c r="K157" s="312"/>
      <c r="L157" s="312">
        <v>1.6300000000000001</v>
      </c>
      <c r="M157" s="312">
        <v>31493</v>
      </c>
      <c r="N157" s="312"/>
      <c r="O157" s="312"/>
      <c r="P157" s="312"/>
      <c r="Q157" s="312"/>
      <c r="R157" s="312"/>
      <c r="S157" s="312"/>
      <c r="T157" s="312"/>
      <c r="U157" s="312"/>
      <c r="V157" s="312"/>
      <c r="W157" s="312"/>
      <c r="X157" s="312"/>
      <c r="Y157" s="312"/>
      <c r="Z157" s="312"/>
      <c r="AA157" s="312"/>
      <c r="AB157" s="312"/>
      <c r="AC157" s="312"/>
      <c r="AD157" s="312"/>
      <c r="AE157" s="312"/>
      <c r="AF157" s="312">
        <v>1101</v>
      </c>
      <c r="AG157" s="312"/>
      <c r="AH157" s="312"/>
      <c r="AI157" s="312"/>
      <c r="AJ157" s="312"/>
      <c r="AK157" s="312"/>
      <c r="AL157" s="312"/>
      <c r="AM157" s="312"/>
      <c r="AN157" s="312"/>
      <c r="AO157" s="312"/>
      <c r="AP157" s="312"/>
      <c r="AQ157" s="312"/>
      <c r="AR157" s="312"/>
      <c r="AS157" s="312"/>
    </row>
    <row r="158" spans="6:45" hidden="1">
      <c r="F158" s="312">
        <v>1.9</v>
      </c>
      <c r="G158" s="312">
        <v>31484</v>
      </c>
      <c r="H158" s="312"/>
      <c r="I158" s="312">
        <v>1.5550000000000002</v>
      </c>
      <c r="J158" s="312">
        <v>31348</v>
      </c>
      <c r="K158" s="312"/>
      <c r="L158" s="312">
        <v>1.6266666666666665</v>
      </c>
      <c r="M158" s="312">
        <v>31420</v>
      </c>
      <c r="N158" s="312"/>
      <c r="O158" s="312"/>
      <c r="P158" s="312"/>
      <c r="Q158" s="312"/>
      <c r="R158" s="312"/>
      <c r="S158" s="312"/>
      <c r="T158" s="312"/>
      <c r="U158" s="312"/>
      <c r="V158" s="312"/>
      <c r="W158" s="312"/>
      <c r="X158" s="312"/>
      <c r="Y158" s="312"/>
      <c r="Z158" s="312"/>
      <c r="AA158" s="312"/>
      <c r="AB158" s="312"/>
      <c r="AC158" s="312"/>
      <c r="AD158" s="312"/>
      <c r="AE158" s="312"/>
      <c r="AF158" s="312">
        <v>1126</v>
      </c>
      <c r="AG158" s="312"/>
      <c r="AH158" s="312"/>
      <c r="AI158" s="312"/>
      <c r="AJ158" s="312"/>
      <c r="AK158" s="312"/>
      <c r="AL158" s="312"/>
      <c r="AM158" s="312"/>
      <c r="AN158" s="312"/>
      <c r="AO158" s="312"/>
      <c r="AP158" s="312"/>
      <c r="AQ158" s="312"/>
      <c r="AR158" s="312"/>
      <c r="AS158" s="312"/>
    </row>
    <row r="159" spans="6:45" hidden="1">
      <c r="F159" s="312">
        <v>1.89</v>
      </c>
      <c r="G159" s="312">
        <v>31413</v>
      </c>
      <c r="H159" s="312"/>
      <c r="I159" s="312">
        <v>1.5542857142857143</v>
      </c>
      <c r="J159" s="312">
        <v>31058</v>
      </c>
      <c r="K159" s="312"/>
      <c r="L159" s="312">
        <v>1.6266666666666665</v>
      </c>
      <c r="M159" s="312">
        <v>31421</v>
      </c>
      <c r="N159" s="312"/>
      <c r="O159" s="312"/>
      <c r="P159" s="312"/>
      <c r="Q159" s="312"/>
      <c r="R159" s="312"/>
      <c r="S159" s="312"/>
      <c r="T159" s="312"/>
      <c r="U159" s="312"/>
      <c r="V159" s="312"/>
      <c r="W159" s="312"/>
      <c r="X159" s="312"/>
      <c r="Y159" s="312"/>
      <c r="Z159" s="312"/>
      <c r="AA159" s="312"/>
      <c r="AB159" s="312"/>
      <c r="AC159" s="312"/>
      <c r="AD159" s="312"/>
      <c r="AE159" s="312"/>
      <c r="AF159" s="312"/>
      <c r="AG159" s="312"/>
      <c r="AH159" s="312"/>
      <c r="AI159" s="312"/>
      <c r="AJ159" s="312"/>
      <c r="AK159" s="312"/>
      <c r="AL159" s="312"/>
      <c r="AM159" s="312"/>
      <c r="AN159" s="312"/>
      <c r="AO159" s="312"/>
      <c r="AP159" s="312"/>
      <c r="AQ159" s="312"/>
      <c r="AR159" s="312"/>
      <c r="AS159" s="312"/>
    </row>
    <row r="160" spans="6:45" hidden="1">
      <c r="F160" s="312">
        <v>1.8701022364217252</v>
      </c>
      <c r="G160" s="312">
        <v>30409</v>
      </c>
      <c r="H160" s="312"/>
      <c r="I160" s="312">
        <v>1.5542857142857143</v>
      </c>
      <c r="J160" s="312">
        <v>31349</v>
      </c>
      <c r="K160" s="312"/>
      <c r="L160" s="312">
        <v>1.608421052631579</v>
      </c>
      <c r="M160" s="312">
        <v>31494</v>
      </c>
      <c r="N160" s="312"/>
      <c r="O160" s="312"/>
      <c r="P160" s="312"/>
      <c r="Q160" s="312"/>
      <c r="R160" s="312"/>
      <c r="S160" s="312"/>
      <c r="T160" s="312"/>
      <c r="U160" s="312"/>
      <c r="V160" s="312"/>
      <c r="W160" s="312"/>
      <c r="X160" s="312"/>
      <c r="Y160" s="312"/>
      <c r="Z160" s="312"/>
      <c r="AA160" s="312"/>
      <c r="AB160" s="312"/>
      <c r="AC160" s="312"/>
      <c r="AD160" s="312"/>
      <c r="AE160" s="312"/>
      <c r="AF160" s="312"/>
      <c r="AG160" s="312"/>
      <c r="AH160" s="312"/>
      <c r="AI160" s="312"/>
      <c r="AJ160" s="312"/>
      <c r="AK160" s="312"/>
      <c r="AL160" s="312"/>
      <c r="AM160" s="312"/>
      <c r="AN160" s="312"/>
      <c r="AO160" s="312"/>
      <c r="AP160" s="312"/>
      <c r="AQ160" s="312"/>
      <c r="AR160" s="312"/>
      <c r="AS160" s="312"/>
    </row>
    <row r="161" spans="6:45" hidden="1">
      <c r="F161" s="312">
        <v>1.8533333333333333</v>
      </c>
      <c r="G161" s="312">
        <v>31485</v>
      </c>
      <c r="H161" s="312"/>
      <c r="I161" s="312">
        <v>1.5533333333333335</v>
      </c>
      <c r="J161" s="312">
        <v>31059</v>
      </c>
      <c r="K161" s="312"/>
      <c r="L161" s="312">
        <v>1.6</v>
      </c>
      <c r="M161" s="312">
        <v>31495</v>
      </c>
      <c r="N161" s="312"/>
      <c r="O161" s="312"/>
      <c r="P161" s="312"/>
      <c r="Q161" s="312"/>
      <c r="R161" s="312"/>
      <c r="S161" s="312"/>
      <c r="T161" s="312"/>
      <c r="U161" s="312"/>
      <c r="V161" s="312"/>
      <c r="W161" s="312"/>
      <c r="X161" s="312"/>
      <c r="Y161" s="312"/>
      <c r="Z161" s="312"/>
      <c r="AA161" s="312"/>
      <c r="AB161" s="312"/>
      <c r="AC161" s="312"/>
      <c r="AD161" s="312"/>
      <c r="AE161" s="312"/>
      <c r="AF161" s="312"/>
      <c r="AG161" s="312"/>
      <c r="AH161" s="312"/>
      <c r="AI161" s="312"/>
      <c r="AJ161" s="312"/>
      <c r="AK161" s="312"/>
      <c r="AL161" s="312"/>
      <c r="AM161" s="312"/>
      <c r="AN161" s="312"/>
      <c r="AO161" s="312"/>
      <c r="AP161" s="312"/>
      <c r="AQ161" s="312"/>
      <c r="AR161" s="312"/>
      <c r="AS161" s="312"/>
    </row>
    <row r="162" spans="6:45" hidden="1">
      <c r="F162" s="312">
        <v>1.8466666666666667</v>
      </c>
      <c r="G162" s="312">
        <v>31434</v>
      </c>
      <c r="H162" s="312"/>
      <c r="I162" s="312">
        <v>1.5533333333333335</v>
      </c>
      <c r="J162" s="312">
        <v>31060</v>
      </c>
      <c r="K162" s="312"/>
      <c r="L162" s="312">
        <v>1.5759999999999998</v>
      </c>
      <c r="M162" s="312">
        <v>31496</v>
      </c>
      <c r="N162" s="312"/>
      <c r="O162" s="312"/>
      <c r="P162" s="312"/>
      <c r="Q162" s="312"/>
      <c r="R162" s="312"/>
      <c r="S162" s="312"/>
      <c r="T162" s="312"/>
      <c r="U162" s="312"/>
      <c r="V162" s="312"/>
      <c r="W162" s="312"/>
      <c r="X162" s="312"/>
      <c r="Y162" s="312"/>
      <c r="Z162" s="312"/>
      <c r="AA162" s="312"/>
      <c r="AB162" s="312"/>
      <c r="AC162" s="312"/>
      <c r="AD162" s="312"/>
      <c r="AE162" s="312"/>
      <c r="AF162" s="312"/>
      <c r="AG162" s="312"/>
      <c r="AH162" s="312"/>
      <c r="AI162" s="312"/>
      <c r="AJ162" s="312"/>
      <c r="AK162" s="312"/>
      <c r="AL162" s="312"/>
      <c r="AM162" s="312"/>
      <c r="AN162" s="312"/>
      <c r="AO162" s="312"/>
      <c r="AP162" s="312"/>
      <c r="AQ162" s="312"/>
      <c r="AR162" s="312"/>
      <c r="AS162" s="312"/>
    </row>
    <row r="163" spans="6:45" hidden="1">
      <c r="F163" s="312">
        <v>1.84</v>
      </c>
      <c r="G163" s="312">
        <v>31332</v>
      </c>
      <c r="H163" s="312"/>
      <c r="I163" s="312">
        <v>1.5533333333333335</v>
      </c>
      <c r="J163" s="312">
        <v>31350</v>
      </c>
      <c r="K163" s="312"/>
      <c r="L163" s="312">
        <v>1.5699999999999998</v>
      </c>
      <c r="M163" s="312">
        <v>31422</v>
      </c>
      <c r="N163" s="312"/>
      <c r="O163" s="312"/>
      <c r="P163" s="312"/>
      <c r="Q163" s="312"/>
      <c r="R163" s="312"/>
      <c r="S163" s="312"/>
      <c r="T163" s="312"/>
      <c r="U163" s="312"/>
      <c r="V163" s="312"/>
      <c r="W163" s="312"/>
      <c r="X163" s="312"/>
      <c r="Y163" s="312"/>
      <c r="Z163" s="312"/>
      <c r="AA163" s="312"/>
      <c r="AB163" s="312"/>
      <c r="AC163" s="312"/>
      <c r="AD163" s="312"/>
      <c r="AE163" s="312"/>
      <c r="AF163" s="312"/>
      <c r="AG163" s="312"/>
      <c r="AH163" s="312"/>
      <c r="AI163" s="312"/>
      <c r="AJ163" s="312"/>
      <c r="AK163" s="312"/>
      <c r="AL163" s="312"/>
      <c r="AM163" s="312"/>
      <c r="AN163" s="312"/>
      <c r="AO163" s="312"/>
      <c r="AP163" s="312"/>
      <c r="AQ163" s="312"/>
      <c r="AR163" s="312"/>
      <c r="AS163" s="312"/>
    </row>
    <row r="164" spans="6:45" hidden="1">
      <c r="F164" s="312">
        <v>1.8187524271844657</v>
      </c>
      <c r="G164" s="312">
        <v>30410</v>
      </c>
      <c r="H164" s="312"/>
      <c r="I164" s="312">
        <v>1.5519999999999998</v>
      </c>
      <c r="J164" s="312">
        <v>31351</v>
      </c>
      <c r="K164" s="312"/>
      <c r="L164" s="312">
        <v>1.56</v>
      </c>
      <c r="M164" s="312">
        <v>31423</v>
      </c>
      <c r="N164" s="312"/>
      <c r="O164" s="312"/>
      <c r="P164" s="312"/>
      <c r="Q164" s="312"/>
      <c r="R164" s="312"/>
      <c r="S164" s="312"/>
      <c r="T164" s="312"/>
      <c r="U164" s="312"/>
      <c r="V164" s="312"/>
      <c r="W164" s="312"/>
      <c r="X164" s="312"/>
      <c r="Y164" s="312"/>
      <c r="Z164" s="312"/>
      <c r="AA164" s="312"/>
      <c r="AB164" s="312"/>
      <c r="AC164" s="312"/>
      <c r="AD164" s="312"/>
      <c r="AE164" s="312"/>
      <c r="AF164" s="312"/>
      <c r="AG164" s="312"/>
      <c r="AH164" s="312"/>
      <c r="AI164" s="312"/>
      <c r="AJ164" s="312"/>
      <c r="AK164" s="312"/>
      <c r="AL164" s="312"/>
      <c r="AM164" s="312"/>
      <c r="AN164" s="312"/>
      <c r="AO164" s="312"/>
      <c r="AP164" s="312"/>
      <c r="AQ164" s="312"/>
      <c r="AR164" s="312"/>
      <c r="AS164" s="312"/>
    </row>
    <row r="165" spans="6:45" hidden="1">
      <c r="F165" s="312">
        <v>1.8080000000000001</v>
      </c>
      <c r="G165" s="312">
        <v>31414</v>
      </c>
      <c r="H165" s="312"/>
      <c r="I165" s="312">
        <v>1.5519999999999998</v>
      </c>
      <c r="J165" s="312">
        <v>31360</v>
      </c>
      <c r="K165" s="312"/>
      <c r="L165" s="312">
        <v>1.54</v>
      </c>
      <c r="M165" s="312">
        <v>31497</v>
      </c>
      <c r="N165" s="312"/>
      <c r="O165" s="312"/>
      <c r="P165" s="312"/>
      <c r="Q165" s="312"/>
      <c r="R165" s="312"/>
      <c r="S165" s="312"/>
      <c r="T165" s="312"/>
      <c r="U165" s="312"/>
      <c r="V165" s="312"/>
      <c r="W165" s="312"/>
      <c r="X165" s="312"/>
      <c r="Y165" s="312"/>
      <c r="Z165" s="312"/>
      <c r="AA165" s="312"/>
      <c r="AB165" s="312"/>
      <c r="AC165" s="312"/>
      <c r="AD165" s="312"/>
      <c r="AE165" s="312"/>
      <c r="AF165" s="312"/>
      <c r="AG165" s="312"/>
      <c r="AH165" s="312"/>
      <c r="AI165" s="312"/>
      <c r="AJ165" s="312"/>
      <c r="AK165" s="312"/>
      <c r="AL165" s="312"/>
      <c r="AM165" s="312"/>
      <c r="AN165" s="312"/>
      <c r="AO165" s="312"/>
      <c r="AP165" s="312"/>
      <c r="AQ165" s="312"/>
      <c r="AR165" s="312"/>
      <c r="AS165" s="312"/>
    </row>
    <row r="166" spans="6:45" hidden="1">
      <c r="F166" s="312">
        <v>1.7933333333333332</v>
      </c>
      <c r="G166" s="312">
        <v>31333</v>
      </c>
      <c r="H166" s="312"/>
      <c r="I166" s="312">
        <v>1.55</v>
      </c>
      <c r="J166" s="312">
        <v>31361</v>
      </c>
      <c r="K166" s="312"/>
      <c r="L166" s="312">
        <v>1.5333333333333334</v>
      </c>
      <c r="M166" s="312">
        <v>31498</v>
      </c>
      <c r="N166" s="312"/>
      <c r="O166" s="312"/>
      <c r="P166" s="312"/>
      <c r="Q166" s="312"/>
      <c r="R166" s="312"/>
      <c r="S166" s="312"/>
      <c r="T166" s="312"/>
      <c r="U166" s="312"/>
      <c r="V166" s="312"/>
      <c r="W166" s="312"/>
      <c r="X166" s="312"/>
      <c r="Y166" s="312"/>
      <c r="Z166" s="312"/>
      <c r="AA166" s="312"/>
      <c r="AB166" s="312"/>
      <c r="AC166" s="312"/>
      <c r="AD166" s="312"/>
      <c r="AE166" s="312"/>
      <c r="AF166" s="312"/>
      <c r="AG166" s="312"/>
      <c r="AH166" s="312"/>
      <c r="AI166" s="312"/>
      <c r="AJ166" s="312"/>
      <c r="AK166" s="312"/>
      <c r="AL166" s="312"/>
      <c r="AM166" s="312"/>
      <c r="AN166" s="312"/>
      <c r="AO166" s="312"/>
      <c r="AP166" s="312"/>
      <c r="AQ166" s="312"/>
      <c r="AR166" s="312"/>
      <c r="AS166" s="312"/>
    </row>
    <row r="167" spans="6:45" hidden="1">
      <c r="F167" s="312">
        <v>1.7919999999999998</v>
      </c>
      <c r="G167" s="312">
        <v>31486</v>
      </c>
      <c r="H167" s="312"/>
      <c r="I167" s="312">
        <v>1.5333333333333334</v>
      </c>
      <c r="J167" s="312">
        <v>31339</v>
      </c>
      <c r="K167" s="312"/>
      <c r="L167" s="312">
        <v>1.52</v>
      </c>
      <c r="M167" s="312">
        <v>31424</v>
      </c>
      <c r="N167" s="312"/>
      <c r="O167" s="312"/>
      <c r="P167" s="312"/>
      <c r="Q167" s="312"/>
      <c r="R167" s="312"/>
      <c r="S167" s="312"/>
      <c r="T167" s="312"/>
      <c r="U167" s="312"/>
      <c r="V167" s="312"/>
      <c r="W167" s="312"/>
      <c r="X167" s="312"/>
      <c r="Y167" s="312"/>
      <c r="Z167" s="312"/>
      <c r="AA167" s="312"/>
      <c r="AB167" s="312"/>
      <c r="AC167" s="312"/>
      <c r="AD167" s="312"/>
      <c r="AE167" s="312"/>
      <c r="AF167" s="312"/>
      <c r="AG167" s="312"/>
      <c r="AH167" s="312"/>
      <c r="AI167" s="312"/>
      <c r="AJ167" s="312"/>
      <c r="AK167" s="312"/>
      <c r="AL167" s="312"/>
      <c r="AM167" s="312"/>
      <c r="AN167" s="312"/>
      <c r="AO167" s="312"/>
      <c r="AP167" s="312"/>
      <c r="AQ167" s="312"/>
      <c r="AR167" s="312"/>
      <c r="AS167" s="312"/>
    </row>
    <row r="168" spans="6:45" hidden="1">
      <c r="F168" s="312">
        <v>1.7649999999999999</v>
      </c>
      <c r="G168" s="312">
        <v>31487</v>
      </c>
      <c r="H168" s="312"/>
      <c r="I168" s="312">
        <v>1.5333333333333334</v>
      </c>
      <c r="J168" s="312">
        <v>31446</v>
      </c>
      <c r="K168" s="312"/>
      <c r="L168" s="312">
        <v>1.5066666666666666</v>
      </c>
      <c r="M168" s="312">
        <v>31499</v>
      </c>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c r="AM168" s="312"/>
      <c r="AN168" s="312"/>
      <c r="AO168" s="312"/>
      <c r="AP168" s="312"/>
      <c r="AQ168" s="312"/>
      <c r="AR168" s="312"/>
      <c r="AS168" s="312"/>
    </row>
    <row r="169" spans="6:45" hidden="1">
      <c r="F169" s="312">
        <v>1.7600000000000002</v>
      </c>
      <c r="G169" s="312">
        <v>31415</v>
      </c>
      <c r="H169" s="312"/>
      <c r="I169" s="312">
        <v>1.53</v>
      </c>
      <c r="J169" s="312">
        <v>31447</v>
      </c>
      <c r="K169" s="312"/>
      <c r="L169" s="312">
        <v>1.4933333333333332</v>
      </c>
      <c r="M169" s="312">
        <v>31425</v>
      </c>
      <c r="N169" s="312"/>
      <c r="O169" s="312"/>
      <c r="P169" s="312"/>
      <c r="Q169" s="312"/>
      <c r="R169" s="312"/>
      <c r="S169" s="312"/>
      <c r="T169" s="312"/>
      <c r="U169" s="312"/>
      <c r="V169" s="312"/>
      <c r="W169" s="312"/>
      <c r="X169" s="312"/>
      <c r="Y169" s="312"/>
      <c r="Z169" s="312"/>
      <c r="AA169" s="312"/>
      <c r="AB169" s="312"/>
      <c r="AC169" s="312"/>
      <c r="AD169" s="312"/>
      <c r="AE169" s="312"/>
      <c r="AF169" s="312"/>
      <c r="AG169" s="312"/>
      <c r="AH169" s="312"/>
      <c r="AI169" s="312"/>
      <c r="AJ169" s="312"/>
      <c r="AK169" s="312"/>
      <c r="AL169" s="312"/>
      <c r="AM169" s="312"/>
      <c r="AN169" s="312"/>
      <c r="AO169" s="312"/>
      <c r="AP169" s="312"/>
      <c r="AQ169" s="312"/>
      <c r="AR169" s="312"/>
      <c r="AS169" s="312"/>
    </row>
    <row r="170" spans="6:45" hidden="1">
      <c r="F170" s="312">
        <v>1.76</v>
      </c>
      <c r="G170" s="312">
        <v>31334</v>
      </c>
      <c r="H170" s="312"/>
      <c r="I170" s="312">
        <v>1.52</v>
      </c>
      <c r="J170" s="312">
        <v>30887</v>
      </c>
      <c r="K170" s="312"/>
      <c r="L170" s="312">
        <v>1.4880000000000002</v>
      </c>
      <c r="M170" s="312">
        <v>31426</v>
      </c>
      <c r="N170" s="312"/>
      <c r="O170" s="312"/>
      <c r="P170" s="312"/>
      <c r="Q170" s="312"/>
      <c r="R170" s="312"/>
      <c r="S170" s="312"/>
      <c r="T170" s="312"/>
      <c r="U170" s="312"/>
      <c r="V170" s="312"/>
      <c r="W170" s="312"/>
      <c r="X170" s="312"/>
      <c r="Y170" s="312"/>
      <c r="Z170" s="312"/>
      <c r="AA170" s="312"/>
      <c r="AB170" s="312"/>
      <c r="AC170" s="312"/>
      <c r="AD170" s="312"/>
      <c r="AE170" s="312"/>
      <c r="AF170" s="312"/>
      <c r="AG170" s="312"/>
      <c r="AH170" s="312"/>
      <c r="AI170" s="312"/>
      <c r="AJ170" s="312"/>
      <c r="AK170" s="312"/>
      <c r="AL170" s="312"/>
      <c r="AM170" s="312"/>
      <c r="AN170" s="312"/>
      <c r="AO170" s="312"/>
      <c r="AP170" s="312"/>
      <c r="AQ170" s="312"/>
      <c r="AR170" s="312"/>
      <c r="AS170" s="312"/>
    </row>
    <row r="171" spans="6:45" hidden="1">
      <c r="F171" s="312">
        <v>1.76</v>
      </c>
      <c r="G171" s="312">
        <v>31416</v>
      </c>
      <c r="H171" s="312"/>
      <c r="I171" s="312">
        <v>1.52</v>
      </c>
      <c r="J171" s="312">
        <v>30888</v>
      </c>
      <c r="K171" s="312"/>
      <c r="L171" s="312">
        <v>1.4757894736842103</v>
      </c>
      <c r="M171" s="312">
        <v>31500</v>
      </c>
      <c r="N171" s="312"/>
      <c r="O171" s="312"/>
      <c r="P171" s="312"/>
      <c r="Q171" s="312"/>
      <c r="R171" s="312"/>
      <c r="S171" s="312"/>
      <c r="T171" s="312"/>
      <c r="U171" s="312"/>
      <c r="V171" s="312"/>
      <c r="W171" s="312"/>
      <c r="X171" s="312"/>
      <c r="Y171" s="312"/>
      <c r="Z171" s="312"/>
      <c r="AA171" s="312"/>
      <c r="AB171" s="312"/>
      <c r="AC171" s="312"/>
      <c r="AD171" s="312"/>
      <c r="AE171" s="312"/>
      <c r="AF171" s="312"/>
      <c r="AG171" s="312"/>
      <c r="AH171" s="312"/>
      <c r="AI171" s="312"/>
      <c r="AJ171" s="312"/>
      <c r="AK171" s="312"/>
      <c r="AL171" s="312"/>
      <c r="AM171" s="312"/>
      <c r="AN171" s="312"/>
      <c r="AO171" s="312"/>
      <c r="AP171" s="312"/>
      <c r="AQ171" s="312"/>
      <c r="AR171" s="312"/>
      <c r="AS171" s="312"/>
    </row>
    <row r="172" spans="6:45" hidden="1">
      <c r="F172" s="312">
        <v>1.76</v>
      </c>
      <c r="G172" s="312">
        <v>31442</v>
      </c>
      <c r="H172" s="312"/>
      <c r="I172" s="312">
        <v>1.52</v>
      </c>
      <c r="J172" s="312">
        <v>30889</v>
      </c>
      <c r="K172" s="312"/>
      <c r="L172" s="312">
        <v>1.4400000000000002</v>
      </c>
      <c r="M172" s="312">
        <v>31427</v>
      </c>
      <c r="N172" s="312"/>
      <c r="O172" s="312"/>
      <c r="P172" s="312"/>
      <c r="Q172" s="312"/>
      <c r="R172" s="312"/>
      <c r="S172" s="312"/>
      <c r="T172" s="312"/>
      <c r="U172" s="312"/>
      <c r="V172" s="312"/>
      <c r="W172" s="312"/>
      <c r="X172" s="312"/>
      <c r="Y172" s="312"/>
      <c r="Z172" s="312"/>
      <c r="AA172" s="312"/>
      <c r="AB172" s="312"/>
      <c r="AC172" s="312"/>
      <c r="AD172" s="312"/>
      <c r="AE172" s="312"/>
      <c r="AF172" s="312"/>
      <c r="AG172" s="312"/>
      <c r="AH172" s="312"/>
      <c r="AI172" s="312"/>
      <c r="AJ172" s="312"/>
      <c r="AK172" s="312"/>
      <c r="AL172" s="312"/>
      <c r="AM172" s="312"/>
      <c r="AN172" s="312"/>
      <c r="AO172" s="312"/>
      <c r="AP172" s="312"/>
      <c r="AQ172" s="312"/>
      <c r="AR172" s="312"/>
      <c r="AS172" s="312"/>
    </row>
    <row r="173" spans="6:45" hidden="1">
      <c r="F173" s="312">
        <v>1.7386459694152006</v>
      </c>
      <c r="G173" s="312">
        <v>31044</v>
      </c>
      <c r="H173" s="312"/>
      <c r="I173" s="312">
        <v>1.52</v>
      </c>
      <c r="J173" s="312">
        <v>30890</v>
      </c>
      <c r="K173" s="312"/>
      <c r="L173" s="312">
        <v>1.44</v>
      </c>
      <c r="M173" s="312">
        <v>31501</v>
      </c>
      <c r="N173" s="312"/>
      <c r="O173" s="312"/>
      <c r="P173" s="312"/>
      <c r="Q173" s="312"/>
      <c r="R173" s="312"/>
      <c r="S173" s="312"/>
      <c r="T173" s="312"/>
      <c r="U173" s="312"/>
      <c r="V173" s="312"/>
      <c r="W173" s="312"/>
      <c r="X173" s="312"/>
      <c r="Y173" s="312"/>
      <c r="Z173" s="312"/>
      <c r="AA173" s="312"/>
      <c r="AB173" s="312"/>
      <c r="AC173" s="312"/>
      <c r="AD173" s="312"/>
      <c r="AE173" s="312"/>
      <c r="AF173" s="312"/>
      <c r="AG173" s="312"/>
      <c r="AH173" s="312"/>
      <c r="AI173" s="312"/>
      <c r="AJ173" s="312"/>
      <c r="AK173" s="312"/>
      <c r="AL173" s="312"/>
      <c r="AM173" s="312"/>
      <c r="AN173" s="312"/>
      <c r="AO173" s="312"/>
      <c r="AP173" s="312"/>
      <c r="AQ173" s="312"/>
      <c r="AR173" s="312"/>
      <c r="AS173" s="312"/>
    </row>
    <row r="174" spans="6:45" hidden="1">
      <c r="F174" s="312">
        <v>1.7318435754189945</v>
      </c>
      <c r="G174" s="312">
        <v>31431</v>
      </c>
      <c r="H174" s="312"/>
      <c r="I174" s="312">
        <v>1.52</v>
      </c>
      <c r="J174" s="312">
        <v>30891</v>
      </c>
      <c r="K174" s="312"/>
      <c r="L174" s="312">
        <v>1.3880000000000001</v>
      </c>
      <c r="M174" s="312">
        <v>31502</v>
      </c>
      <c r="N174" s="312"/>
      <c r="O174" s="312"/>
      <c r="P174" s="312"/>
      <c r="Q174" s="312"/>
      <c r="R174" s="312"/>
      <c r="S174" s="312"/>
      <c r="T174" s="312"/>
      <c r="U174" s="312"/>
      <c r="V174" s="312"/>
      <c r="W174" s="312"/>
      <c r="X174" s="312"/>
      <c r="Y174" s="312"/>
      <c r="Z174" s="312"/>
      <c r="AA174" s="312"/>
      <c r="AB174" s="312"/>
      <c r="AC174" s="312"/>
      <c r="AD174" s="312"/>
      <c r="AE174" s="312"/>
      <c r="AF174" s="312"/>
      <c r="AG174" s="312"/>
      <c r="AH174" s="312"/>
      <c r="AI174" s="312"/>
      <c r="AJ174" s="312"/>
      <c r="AK174" s="312"/>
      <c r="AL174" s="312"/>
      <c r="AM174" s="312"/>
      <c r="AN174" s="312"/>
      <c r="AO174" s="312"/>
      <c r="AP174" s="312"/>
      <c r="AQ174" s="312"/>
      <c r="AR174" s="312"/>
      <c r="AS174" s="312"/>
    </row>
    <row r="175" spans="6:45" hidden="1">
      <c r="F175" s="312">
        <v>1.73</v>
      </c>
      <c r="G175" s="312">
        <v>31335</v>
      </c>
      <c r="H175" s="312"/>
      <c r="I175" s="312">
        <v>1.5136904761904761</v>
      </c>
      <c r="J175" s="312">
        <v>30773</v>
      </c>
      <c r="K175" s="312"/>
      <c r="L175" s="312">
        <v>1.3699999999999999</v>
      </c>
      <c r="M175" s="312">
        <v>31428</v>
      </c>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c r="AR175" s="312"/>
      <c r="AS175" s="312"/>
    </row>
    <row r="176" spans="6:45" hidden="1">
      <c r="F176" s="312">
        <v>1.72</v>
      </c>
      <c r="G176" s="312">
        <v>31488</v>
      </c>
      <c r="H176" s="312"/>
      <c r="I176" s="312">
        <v>1.51</v>
      </c>
      <c r="J176" s="312">
        <v>31474</v>
      </c>
      <c r="K176" s="312"/>
      <c r="L176" s="312">
        <v>1.3533333333333333</v>
      </c>
      <c r="M176" s="312">
        <v>31503</v>
      </c>
      <c r="N176" s="312"/>
      <c r="O176" s="312"/>
      <c r="P176" s="312"/>
      <c r="Q176" s="312"/>
      <c r="R176" s="312"/>
      <c r="S176" s="312"/>
      <c r="T176" s="312"/>
      <c r="U176" s="312"/>
      <c r="V176" s="312"/>
      <c r="W176" s="312"/>
      <c r="X176" s="312"/>
      <c r="Y176" s="312"/>
      <c r="Z176" s="312"/>
      <c r="AA176" s="312"/>
      <c r="AB176" s="312"/>
      <c r="AC176" s="312"/>
      <c r="AD176" s="312"/>
      <c r="AE176" s="312"/>
      <c r="AF176" s="312"/>
      <c r="AG176" s="312"/>
      <c r="AH176" s="312"/>
      <c r="AI176" s="312"/>
      <c r="AJ176" s="312"/>
      <c r="AK176" s="312"/>
      <c r="AL176" s="312"/>
      <c r="AM176" s="312"/>
      <c r="AN176" s="312"/>
      <c r="AO176" s="312"/>
      <c r="AP176" s="312"/>
      <c r="AQ176" s="312"/>
      <c r="AR176" s="312"/>
      <c r="AS176" s="312"/>
    </row>
    <row r="177" spans="6:45" hidden="1">
      <c r="F177" s="312">
        <v>1.712</v>
      </c>
      <c r="G177" s="312">
        <v>31489</v>
      </c>
      <c r="H177" s="312"/>
      <c r="I177" s="312">
        <v>1.48</v>
      </c>
      <c r="J177" s="312">
        <v>31448</v>
      </c>
      <c r="K177" s="312"/>
      <c r="L177" s="312">
        <v>1.3319999999999999</v>
      </c>
      <c r="M177" s="312">
        <v>31429</v>
      </c>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c r="AR177" s="312"/>
      <c r="AS177" s="312"/>
    </row>
    <row r="178" spans="6:45" hidden="1">
      <c r="F178" s="312">
        <v>1.7100000000000002</v>
      </c>
      <c r="G178" s="312">
        <v>31490</v>
      </c>
      <c r="H178" s="312"/>
      <c r="I178" s="312">
        <v>1.48</v>
      </c>
      <c r="J178" s="312">
        <v>31504</v>
      </c>
      <c r="K178" s="312"/>
      <c r="L178" s="312">
        <v>1.3066666666666669</v>
      </c>
      <c r="M178" s="312">
        <v>31430</v>
      </c>
      <c r="N178" s="312"/>
      <c r="O178" s="312"/>
      <c r="P178" s="312"/>
      <c r="Q178" s="312"/>
      <c r="R178" s="312"/>
      <c r="S178" s="312"/>
      <c r="T178" s="312"/>
      <c r="U178" s="312"/>
      <c r="V178" s="312"/>
      <c r="W178" s="312"/>
      <c r="X178" s="312"/>
      <c r="Y178" s="312"/>
      <c r="Z178" s="312"/>
      <c r="AA178" s="312"/>
      <c r="AB178" s="312"/>
      <c r="AC178" s="312"/>
      <c r="AD178" s="312"/>
      <c r="AE178" s="312"/>
      <c r="AF178" s="312"/>
      <c r="AG178" s="312"/>
      <c r="AH178" s="312"/>
      <c r="AI178" s="312"/>
      <c r="AJ178" s="312"/>
      <c r="AK178" s="312"/>
      <c r="AL178" s="312"/>
      <c r="AM178" s="312"/>
      <c r="AN178" s="312"/>
      <c r="AO178" s="312"/>
      <c r="AP178" s="312"/>
      <c r="AQ178" s="312"/>
      <c r="AR178" s="312"/>
      <c r="AS178" s="312"/>
    </row>
    <row r="179" spans="6:45" hidden="1">
      <c r="F179" s="312">
        <v>1.7033333333333334</v>
      </c>
      <c r="G179" s="312">
        <v>31435</v>
      </c>
      <c r="H179" s="312"/>
      <c r="I179" s="312">
        <v>1.4750000000000001</v>
      </c>
      <c r="J179" s="312">
        <v>31449</v>
      </c>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c r="AG179" s="312"/>
      <c r="AH179" s="312"/>
      <c r="AI179" s="312"/>
      <c r="AJ179" s="312"/>
      <c r="AK179" s="312"/>
      <c r="AL179" s="312"/>
      <c r="AM179" s="312"/>
      <c r="AN179" s="312"/>
      <c r="AO179" s="312"/>
      <c r="AP179" s="312"/>
      <c r="AQ179" s="312"/>
      <c r="AR179" s="312"/>
      <c r="AS179" s="312"/>
    </row>
    <row r="180" spans="6:45" hidden="1">
      <c r="F180" s="312">
        <v>1.7028571428571428</v>
      </c>
      <c r="G180" s="312">
        <v>31336</v>
      </c>
      <c r="H180" s="312"/>
      <c r="I180" s="312">
        <v>1.47</v>
      </c>
      <c r="J180" s="312">
        <v>31340</v>
      </c>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c r="AG180" s="312"/>
      <c r="AH180" s="312"/>
      <c r="AI180" s="312"/>
      <c r="AJ180" s="312"/>
      <c r="AK180" s="312"/>
      <c r="AL180" s="312"/>
      <c r="AM180" s="312"/>
      <c r="AN180" s="312"/>
      <c r="AO180" s="312"/>
      <c r="AP180" s="312"/>
      <c r="AQ180" s="312"/>
      <c r="AR180" s="312"/>
      <c r="AS180" s="312"/>
    </row>
    <row r="181" spans="6:45" hidden="1">
      <c r="F181" s="312">
        <v>1.7</v>
      </c>
      <c r="G181" s="312">
        <v>31437</v>
      </c>
      <c r="H181" s="312"/>
      <c r="I181" s="312">
        <v>1.4666666666666666</v>
      </c>
      <c r="J181" s="312">
        <v>31475</v>
      </c>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c r="AG181" s="312"/>
      <c r="AH181" s="312"/>
      <c r="AI181" s="312"/>
      <c r="AJ181" s="312"/>
      <c r="AK181" s="312"/>
      <c r="AL181" s="312"/>
      <c r="AM181" s="312"/>
      <c r="AN181" s="312"/>
      <c r="AO181" s="312"/>
      <c r="AP181" s="312"/>
      <c r="AQ181" s="312"/>
      <c r="AR181" s="312"/>
      <c r="AS181" s="312"/>
    </row>
    <row r="182" spans="6:45" hidden="1">
      <c r="F182" s="312">
        <v>1.6949999999999998</v>
      </c>
      <c r="G182" s="312">
        <v>31417</v>
      </c>
      <c r="H182" s="312"/>
      <c r="I182" s="312">
        <v>1.464</v>
      </c>
      <c r="J182" s="312">
        <v>31450</v>
      </c>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c r="AG182" s="312"/>
      <c r="AH182" s="312"/>
      <c r="AI182" s="312"/>
      <c r="AJ182" s="312"/>
      <c r="AK182" s="312"/>
      <c r="AL182" s="312"/>
      <c r="AM182" s="312"/>
      <c r="AN182" s="312"/>
      <c r="AO182" s="312"/>
      <c r="AP182" s="312"/>
      <c r="AQ182" s="312"/>
      <c r="AR182" s="312"/>
      <c r="AS182" s="312"/>
    </row>
    <row r="183" spans="6:45" hidden="1">
      <c r="F183" s="312">
        <v>1.68</v>
      </c>
      <c r="G183" s="312">
        <v>31418</v>
      </c>
      <c r="H183" s="312"/>
      <c r="I183" s="312">
        <v>1.444</v>
      </c>
      <c r="J183" s="312">
        <v>31505</v>
      </c>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c r="AG183" s="312"/>
      <c r="AH183" s="312"/>
      <c r="AI183" s="312"/>
      <c r="AJ183" s="312"/>
      <c r="AK183" s="312"/>
      <c r="AL183" s="312"/>
      <c r="AM183" s="312"/>
      <c r="AN183" s="312"/>
      <c r="AO183" s="312"/>
      <c r="AP183" s="312"/>
      <c r="AQ183" s="312"/>
      <c r="AR183" s="312"/>
      <c r="AS183" s="312"/>
    </row>
    <row r="184" spans="6:45" hidden="1">
      <c r="F184" s="312">
        <v>1.6766666666666665</v>
      </c>
      <c r="G184" s="312">
        <v>31432</v>
      </c>
      <c r="H184" s="312"/>
      <c r="I184" s="312">
        <v>1.4400000000000002</v>
      </c>
      <c r="J184" s="312">
        <v>31476</v>
      </c>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c r="AG184" s="312"/>
      <c r="AH184" s="312"/>
      <c r="AI184" s="312"/>
      <c r="AJ184" s="312"/>
      <c r="AK184" s="312"/>
      <c r="AL184" s="312"/>
      <c r="AM184" s="312"/>
      <c r="AN184" s="312"/>
      <c r="AO184" s="312"/>
      <c r="AP184" s="312"/>
      <c r="AQ184" s="312"/>
      <c r="AR184" s="312"/>
      <c r="AS184" s="312"/>
    </row>
    <row r="185" spans="6:45" hidden="1">
      <c r="F185" s="312">
        <v>1.6733333333333333</v>
      </c>
      <c r="G185" s="312">
        <v>31491</v>
      </c>
      <c r="H185" s="312"/>
      <c r="I185" s="312">
        <v>1.44</v>
      </c>
      <c r="J185" s="312">
        <v>31451</v>
      </c>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c r="AG185" s="312"/>
      <c r="AH185" s="312"/>
      <c r="AI185" s="312"/>
      <c r="AJ185" s="312"/>
      <c r="AK185" s="312"/>
      <c r="AL185" s="312"/>
      <c r="AM185" s="312"/>
      <c r="AN185" s="312"/>
      <c r="AO185" s="312"/>
      <c r="AP185" s="312"/>
      <c r="AQ185" s="312"/>
      <c r="AR185" s="312"/>
      <c r="AS185" s="312"/>
    </row>
    <row r="186" spans="6:45" hidden="1">
      <c r="F186" s="312">
        <v>1.6692913385826773</v>
      </c>
      <c r="G186" s="312">
        <v>31438</v>
      </c>
      <c r="H186" s="312"/>
      <c r="I186" s="312">
        <v>1.4359999999999999</v>
      </c>
      <c r="J186" s="312">
        <v>31341</v>
      </c>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c r="AG186" s="312"/>
      <c r="AH186" s="312"/>
      <c r="AI186" s="312"/>
      <c r="AJ186" s="312"/>
      <c r="AK186" s="312"/>
      <c r="AL186" s="312"/>
      <c r="AM186" s="312"/>
      <c r="AN186" s="312"/>
      <c r="AO186" s="312"/>
      <c r="AP186" s="312"/>
      <c r="AQ186" s="312"/>
      <c r="AR186" s="312"/>
      <c r="AS186" s="312"/>
    </row>
    <row r="187" spans="6:45" hidden="1">
      <c r="F187" s="312">
        <v>1.6623376623376624</v>
      </c>
      <c r="G187" s="312">
        <v>31439</v>
      </c>
      <c r="H187" s="312"/>
      <c r="I187" s="312">
        <v>1.4305694305694305</v>
      </c>
      <c r="J187" s="312">
        <v>30774</v>
      </c>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c r="AG187" s="312"/>
      <c r="AH187" s="312"/>
      <c r="AI187" s="312"/>
      <c r="AJ187" s="312"/>
      <c r="AK187" s="312"/>
      <c r="AL187" s="312"/>
      <c r="AM187" s="312"/>
      <c r="AN187" s="312"/>
      <c r="AO187" s="312"/>
      <c r="AP187" s="312"/>
      <c r="AQ187" s="312"/>
      <c r="AR187" s="312"/>
      <c r="AS187" s="312"/>
    </row>
    <row r="188" spans="6:45" hidden="1">
      <c r="F188" s="312">
        <v>1.6559999999999999</v>
      </c>
      <c r="G188" s="312">
        <v>31419</v>
      </c>
      <c r="H188" s="312"/>
      <c r="I188" s="312">
        <v>1.4300000000000002</v>
      </c>
      <c r="J188" s="312">
        <v>31506</v>
      </c>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c r="AG188" s="312"/>
      <c r="AH188" s="312"/>
      <c r="AI188" s="312"/>
      <c r="AJ188" s="312"/>
      <c r="AK188" s="312"/>
      <c r="AL188" s="312"/>
      <c r="AM188" s="312"/>
      <c r="AN188" s="312"/>
      <c r="AO188" s="312"/>
      <c r="AP188" s="312"/>
      <c r="AQ188" s="312"/>
      <c r="AR188" s="312"/>
      <c r="AS188" s="312"/>
    </row>
    <row r="189" spans="6:45" hidden="1">
      <c r="F189" s="312">
        <v>1.6533333333333333</v>
      </c>
      <c r="G189" s="312">
        <v>31433</v>
      </c>
      <c r="H189" s="312"/>
      <c r="I189" s="312">
        <v>1.4178217821782177</v>
      </c>
      <c r="J189" s="312">
        <v>30775</v>
      </c>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c r="AG189" s="312"/>
      <c r="AH189" s="312"/>
      <c r="AI189" s="312"/>
      <c r="AJ189" s="312"/>
      <c r="AK189" s="312"/>
      <c r="AL189" s="312"/>
      <c r="AM189" s="312"/>
      <c r="AN189" s="312"/>
      <c r="AO189" s="312"/>
      <c r="AP189" s="312"/>
      <c r="AQ189" s="312"/>
      <c r="AR189" s="312"/>
      <c r="AS189" s="312"/>
    </row>
    <row r="190" spans="6:45" hidden="1">
      <c r="F190" s="312">
        <v>1.6518987341772151</v>
      </c>
      <c r="G190" s="312">
        <v>31467</v>
      </c>
      <c r="H190" s="312"/>
      <c r="I190" s="312">
        <v>1.4166666666666667</v>
      </c>
      <c r="J190" s="312">
        <v>31452</v>
      </c>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c r="AG190" s="312"/>
      <c r="AH190" s="312"/>
      <c r="AI190" s="312"/>
      <c r="AJ190" s="312"/>
      <c r="AK190" s="312"/>
      <c r="AL190" s="312"/>
      <c r="AM190" s="312"/>
      <c r="AN190" s="312"/>
      <c r="AO190" s="312"/>
      <c r="AP190" s="312"/>
      <c r="AQ190" s="312"/>
      <c r="AR190" s="312"/>
      <c r="AS190" s="312"/>
    </row>
    <row r="191" spans="6:45" hidden="1">
      <c r="F191" s="312">
        <v>1.65</v>
      </c>
      <c r="G191" s="312">
        <v>31337</v>
      </c>
      <c r="H191" s="312"/>
      <c r="I191" s="312">
        <v>1.4133333333333333</v>
      </c>
      <c r="J191" s="312">
        <v>31342</v>
      </c>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row>
    <row r="192" spans="6:45" hidden="1">
      <c r="F192" s="312">
        <v>1.65</v>
      </c>
      <c r="G192" s="312">
        <v>31443</v>
      </c>
      <c r="H192" s="312"/>
      <c r="I192" s="312">
        <v>1.4133333333333333</v>
      </c>
      <c r="J192" s="312">
        <v>31453</v>
      </c>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c r="AR192" s="312"/>
      <c r="AS192" s="312"/>
    </row>
    <row r="193" spans="6:45" hidden="1">
      <c r="F193" s="312">
        <v>1.6400000000000001</v>
      </c>
      <c r="G193" s="312">
        <v>31444</v>
      </c>
      <c r="H193" s="312"/>
      <c r="I193" s="312">
        <v>1.4080000000000001</v>
      </c>
      <c r="J193" s="312">
        <v>31507</v>
      </c>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c r="AG193" s="312"/>
      <c r="AH193" s="312"/>
      <c r="AI193" s="312"/>
      <c r="AJ193" s="312"/>
      <c r="AK193" s="312"/>
      <c r="AL193" s="312"/>
      <c r="AM193" s="312"/>
      <c r="AN193" s="312"/>
      <c r="AO193" s="312"/>
      <c r="AP193" s="312"/>
      <c r="AQ193" s="312"/>
      <c r="AR193" s="312"/>
      <c r="AS193" s="312"/>
    </row>
    <row r="194" spans="6:45" hidden="1">
      <c r="F194" s="312">
        <v>1.64</v>
      </c>
      <c r="G194" s="312">
        <v>31492</v>
      </c>
      <c r="H194" s="312"/>
      <c r="I194" s="312">
        <v>1.4</v>
      </c>
      <c r="J194" s="312">
        <v>31477</v>
      </c>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c r="AG194" s="312"/>
      <c r="AH194" s="312"/>
      <c r="AI194" s="312"/>
      <c r="AJ194" s="312"/>
      <c r="AK194" s="312"/>
      <c r="AL194" s="312"/>
      <c r="AM194" s="312"/>
      <c r="AN194" s="312"/>
      <c r="AO194" s="312"/>
      <c r="AP194" s="312"/>
      <c r="AQ194" s="312"/>
      <c r="AR194" s="312"/>
      <c r="AS194" s="312"/>
    </row>
    <row r="195" spans="6:45" hidden="1">
      <c r="F195" s="312">
        <v>1.6300000000000001</v>
      </c>
      <c r="G195" s="312">
        <v>31493</v>
      </c>
      <c r="H195" s="312"/>
      <c r="I195" s="312">
        <v>1.3946666666666665</v>
      </c>
      <c r="J195" s="312">
        <v>31454</v>
      </c>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c r="AG195" s="312"/>
      <c r="AH195" s="312"/>
      <c r="AI195" s="312"/>
      <c r="AJ195" s="312"/>
      <c r="AK195" s="312"/>
      <c r="AL195" s="312"/>
      <c r="AM195" s="312"/>
      <c r="AN195" s="312"/>
      <c r="AO195" s="312"/>
      <c r="AP195" s="312"/>
      <c r="AQ195" s="312"/>
      <c r="AR195" s="312"/>
      <c r="AS195" s="312"/>
    </row>
    <row r="196" spans="6:45" hidden="1">
      <c r="F196" s="312">
        <v>1.6266666666666665</v>
      </c>
      <c r="G196" s="312">
        <v>31420</v>
      </c>
      <c r="H196" s="312"/>
      <c r="I196" s="312">
        <v>1.3866666666666667</v>
      </c>
      <c r="J196" s="312">
        <v>31508</v>
      </c>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c r="AG196" s="312"/>
      <c r="AH196" s="312"/>
      <c r="AI196" s="312"/>
      <c r="AJ196" s="312"/>
      <c r="AK196" s="312"/>
      <c r="AL196" s="312"/>
      <c r="AM196" s="312"/>
      <c r="AN196" s="312"/>
      <c r="AO196" s="312"/>
      <c r="AP196" s="312"/>
      <c r="AQ196" s="312"/>
      <c r="AR196" s="312"/>
      <c r="AS196" s="312"/>
    </row>
    <row r="197" spans="6:45" hidden="1">
      <c r="F197" s="312">
        <v>1.6266666666666665</v>
      </c>
      <c r="G197" s="312">
        <v>31421</v>
      </c>
      <c r="H197" s="312"/>
      <c r="I197" s="312">
        <v>1.3866666666666667</v>
      </c>
      <c r="J197" s="312">
        <v>31509</v>
      </c>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c r="AG197" s="312"/>
      <c r="AH197" s="312"/>
      <c r="AI197" s="312"/>
      <c r="AJ197" s="312"/>
      <c r="AK197" s="312"/>
      <c r="AL197" s="312"/>
      <c r="AM197" s="312"/>
      <c r="AN197" s="312"/>
      <c r="AO197" s="312"/>
      <c r="AP197" s="312"/>
      <c r="AQ197" s="312"/>
      <c r="AR197" s="312"/>
      <c r="AS197" s="312"/>
    </row>
    <row r="198" spans="6:45" hidden="1">
      <c r="F198" s="312">
        <v>1.6181102362204727</v>
      </c>
      <c r="G198" s="312">
        <v>31362</v>
      </c>
      <c r="H198" s="312"/>
      <c r="I198" s="312">
        <v>1.374736842105263</v>
      </c>
      <c r="J198" s="312">
        <v>31455</v>
      </c>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c r="AG198" s="312"/>
      <c r="AH198" s="312"/>
      <c r="AI198" s="312"/>
      <c r="AJ198" s="312"/>
      <c r="AK198" s="312"/>
      <c r="AL198" s="312"/>
      <c r="AM198" s="312"/>
      <c r="AN198" s="312"/>
      <c r="AO198" s="312"/>
      <c r="AP198" s="312"/>
      <c r="AQ198" s="312"/>
      <c r="AR198" s="312"/>
      <c r="AS198" s="312"/>
    </row>
    <row r="199" spans="6:45" hidden="1">
      <c r="F199" s="312">
        <v>1.608421052631579</v>
      </c>
      <c r="G199" s="312">
        <v>31494</v>
      </c>
      <c r="H199" s="312"/>
      <c r="I199" s="312">
        <v>1.3699999999999999</v>
      </c>
      <c r="J199" s="312">
        <v>31456</v>
      </c>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312"/>
      <c r="AH199" s="312"/>
      <c r="AI199" s="312"/>
      <c r="AJ199" s="312"/>
      <c r="AK199" s="312"/>
      <c r="AL199" s="312"/>
      <c r="AM199" s="312"/>
      <c r="AN199" s="312"/>
      <c r="AO199" s="312"/>
      <c r="AP199" s="312"/>
      <c r="AQ199" s="312"/>
      <c r="AR199" s="312"/>
      <c r="AS199" s="312"/>
    </row>
    <row r="200" spans="6:45" hidden="1">
      <c r="F200" s="312">
        <v>1.60358</v>
      </c>
      <c r="G200" s="312">
        <v>30411</v>
      </c>
      <c r="H200" s="312"/>
      <c r="I200" s="312">
        <v>1.365</v>
      </c>
      <c r="J200" s="312">
        <v>31510</v>
      </c>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c r="AG200" s="312"/>
      <c r="AH200" s="312"/>
      <c r="AI200" s="312"/>
      <c r="AJ200" s="312"/>
      <c r="AK200" s="312"/>
      <c r="AL200" s="312"/>
      <c r="AM200" s="312"/>
      <c r="AN200" s="312"/>
      <c r="AO200" s="312"/>
      <c r="AP200" s="312"/>
      <c r="AQ200" s="312"/>
      <c r="AR200" s="312"/>
      <c r="AS200" s="312"/>
    </row>
    <row r="201" spans="6:45" hidden="1">
      <c r="F201" s="312">
        <v>1.6</v>
      </c>
      <c r="G201" s="312">
        <v>31495</v>
      </c>
      <c r="H201" s="312"/>
      <c r="I201" s="312">
        <v>1.3599999999999999</v>
      </c>
      <c r="J201" s="312">
        <v>31457</v>
      </c>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c r="AG201" s="312"/>
      <c r="AH201" s="312"/>
      <c r="AI201" s="312"/>
      <c r="AJ201" s="312"/>
      <c r="AK201" s="312"/>
      <c r="AL201" s="312"/>
      <c r="AM201" s="312"/>
      <c r="AN201" s="312"/>
      <c r="AO201" s="312"/>
      <c r="AP201" s="312"/>
      <c r="AQ201" s="312"/>
      <c r="AR201" s="312"/>
      <c r="AS201" s="312"/>
    </row>
    <row r="202" spans="6:45" hidden="1">
      <c r="F202" s="312">
        <v>1.5866666666666667</v>
      </c>
      <c r="G202" s="312">
        <v>31473</v>
      </c>
      <c r="H202" s="312"/>
      <c r="I202" s="312">
        <v>1.3599999999999999</v>
      </c>
      <c r="J202" s="312">
        <v>31511</v>
      </c>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c r="AG202" s="312"/>
      <c r="AH202" s="312"/>
      <c r="AI202" s="312"/>
      <c r="AJ202" s="312"/>
      <c r="AK202" s="312"/>
      <c r="AL202" s="312"/>
      <c r="AM202" s="312"/>
      <c r="AN202" s="312"/>
      <c r="AO202" s="312"/>
      <c r="AP202" s="312"/>
      <c r="AQ202" s="312"/>
      <c r="AR202" s="312"/>
      <c r="AS202" s="312"/>
    </row>
    <row r="203" spans="6:45" hidden="1">
      <c r="F203" s="312">
        <v>1.5813953488372092</v>
      </c>
      <c r="G203" s="312">
        <v>31468</v>
      </c>
      <c r="H203" s="312"/>
      <c r="I203" s="312">
        <v>1.3501066666666666</v>
      </c>
      <c r="J203" s="312">
        <v>30412</v>
      </c>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c r="AG203" s="312"/>
      <c r="AH203" s="312"/>
      <c r="AI203" s="312"/>
      <c r="AJ203" s="312"/>
      <c r="AK203" s="312"/>
      <c r="AL203" s="312"/>
      <c r="AM203" s="312"/>
      <c r="AN203" s="312"/>
      <c r="AO203" s="312"/>
      <c r="AP203" s="312"/>
      <c r="AQ203" s="312"/>
      <c r="AR203" s="312"/>
      <c r="AS203" s="312"/>
    </row>
    <row r="204" spans="6:45" hidden="1">
      <c r="F204" s="312">
        <v>1.5759999999999998</v>
      </c>
      <c r="G204" s="312">
        <v>31338</v>
      </c>
      <c r="H204" s="312"/>
      <c r="I204" s="312">
        <v>1.3433333333333333</v>
      </c>
      <c r="J204" s="312">
        <v>31512</v>
      </c>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c r="AG204" s="312"/>
      <c r="AH204" s="312"/>
      <c r="AI204" s="312"/>
      <c r="AJ204" s="312"/>
      <c r="AK204" s="312"/>
      <c r="AL204" s="312"/>
      <c r="AM204" s="312"/>
      <c r="AN204" s="312"/>
      <c r="AO204" s="312"/>
      <c r="AP204" s="312"/>
      <c r="AQ204" s="312"/>
      <c r="AR204" s="312"/>
      <c r="AS204" s="312"/>
    </row>
    <row r="205" spans="6:45" hidden="1">
      <c r="F205" s="312">
        <v>1.5759999999999998</v>
      </c>
      <c r="G205" s="312">
        <v>31445</v>
      </c>
      <c r="H205" s="312"/>
      <c r="I205" s="312">
        <v>1.3360000000000001</v>
      </c>
      <c r="J205" s="312">
        <v>31513</v>
      </c>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c r="AG205" s="312"/>
      <c r="AH205" s="312"/>
      <c r="AI205" s="312"/>
      <c r="AJ205" s="312"/>
      <c r="AK205" s="312"/>
      <c r="AL205" s="312"/>
      <c r="AM205" s="312"/>
      <c r="AN205" s="312"/>
      <c r="AO205" s="312"/>
      <c r="AP205" s="312"/>
      <c r="AQ205" s="312"/>
      <c r="AR205" s="312"/>
      <c r="AS205" s="312"/>
    </row>
    <row r="206" spans="6:45" hidden="1">
      <c r="F206" s="312">
        <v>1.5759999999999998</v>
      </c>
      <c r="G206" s="312">
        <v>31496</v>
      </c>
      <c r="H206" s="312"/>
      <c r="I206" s="312">
        <v>1.3284210526315789</v>
      </c>
      <c r="J206" s="312">
        <v>31514</v>
      </c>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c r="AG206" s="312"/>
      <c r="AH206" s="312"/>
      <c r="AI206" s="312"/>
      <c r="AJ206" s="312"/>
      <c r="AK206" s="312"/>
      <c r="AL206" s="312"/>
      <c r="AM206" s="312"/>
      <c r="AN206" s="312"/>
      <c r="AO206" s="312"/>
      <c r="AP206" s="312"/>
      <c r="AQ206" s="312"/>
      <c r="AR206" s="312"/>
      <c r="AS206" s="312"/>
    </row>
    <row r="207" spans="6:45" hidden="1">
      <c r="F207" s="312">
        <v>1.5699999999999998</v>
      </c>
      <c r="G207" s="312">
        <v>31422</v>
      </c>
      <c r="H207" s="312"/>
      <c r="I207" s="312">
        <v>1.3266666666666667</v>
      </c>
      <c r="J207" s="312">
        <v>31478</v>
      </c>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c r="AG207" s="312"/>
      <c r="AH207" s="312"/>
      <c r="AI207" s="312"/>
      <c r="AJ207" s="312"/>
      <c r="AK207" s="312"/>
      <c r="AL207" s="312"/>
      <c r="AM207" s="312"/>
      <c r="AN207" s="312"/>
      <c r="AO207" s="312"/>
      <c r="AP207" s="312"/>
      <c r="AQ207" s="312"/>
      <c r="AR207" s="312"/>
      <c r="AS207" s="312"/>
    </row>
    <row r="208" spans="6:45" hidden="1">
      <c r="F208" s="312">
        <v>1.56</v>
      </c>
      <c r="G208" s="312">
        <v>31346</v>
      </c>
      <c r="H208" s="312"/>
      <c r="I208" s="312">
        <v>1.3240000000000001</v>
      </c>
      <c r="J208" s="312">
        <v>31458</v>
      </c>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c r="AG208" s="312"/>
      <c r="AH208" s="312"/>
      <c r="AI208" s="312"/>
      <c r="AJ208" s="312"/>
      <c r="AK208" s="312"/>
      <c r="AL208" s="312"/>
      <c r="AM208" s="312"/>
      <c r="AN208" s="312"/>
      <c r="AO208" s="312"/>
      <c r="AP208" s="312"/>
      <c r="AQ208" s="312"/>
      <c r="AR208" s="312"/>
      <c r="AS208" s="312"/>
    </row>
    <row r="209" spans="6:45" hidden="1">
      <c r="F209" s="312">
        <v>1.56</v>
      </c>
      <c r="G209" s="312">
        <v>31423</v>
      </c>
      <c r="H209" s="312"/>
      <c r="I209" s="312">
        <v>1.3199999999999998</v>
      </c>
      <c r="J209" s="312">
        <v>31515</v>
      </c>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c r="AG209" s="312"/>
      <c r="AH209" s="312"/>
      <c r="AI209" s="312"/>
      <c r="AJ209" s="312"/>
      <c r="AK209" s="312"/>
      <c r="AL209" s="312"/>
      <c r="AM209" s="312"/>
      <c r="AN209" s="312"/>
      <c r="AO209" s="312"/>
      <c r="AP209" s="312"/>
      <c r="AQ209" s="312"/>
      <c r="AR209" s="312"/>
      <c r="AS209" s="312"/>
    </row>
    <row r="210" spans="6:45" hidden="1">
      <c r="F210" s="312">
        <v>1.5599999999999998</v>
      </c>
      <c r="G210" s="312">
        <v>31055</v>
      </c>
      <c r="H210" s="312"/>
      <c r="I210" s="312">
        <v>1.3</v>
      </c>
      <c r="J210" s="312">
        <v>31046</v>
      </c>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2"/>
      <c r="AH210" s="312"/>
      <c r="AI210" s="312"/>
      <c r="AJ210" s="312"/>
      <c r="AK210" s="312"/>
      <c r="AL210" s="312"/>
      <c r="AM210" s="312"/>
      <c r="AN210" s="312"/>
      <c r="AO210" s="312"/>
      <c r="AP210" s="312"/>
      <c r="AQ210" s="312"/>
      <c r="AR210" s="312"/>
      <c r="AS210" s="312"/>
    </row>
    <row r="211" spans="6:45" hidden="1">
      <c r="F211" s="312">
        <v>1.5599999999999998</v>
      </c>
      <c r="G211" s="312">
        <v>31347</v>
      </c>
      <c r="H211" s="312"/>
      <c r="I211" s="312">
        <v>1.3</v>
      </c>
      <c r="J211" s="312">
        <v>31352</v>
      </c>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c r="AG211" s="312"/>
      <c r="AH211" s="312"/>
      <c r="AI211" s="312"/>
      <c r="AJ211" s="312"/>
      <c r="AK211" s="312"/>
      <c r="AL211" s="312"/>
      <c r="AM211" s="312"/>
      <c r="AN211" s="312"/>
      <c r="AO211" s="312"/>
      <c r="AP211" s="312"/>
      <c r="AQ211" s="312"/>
      <c r="AR211" s="312"/>
      <c r="AS211" s="312"/>
    </row>
    <row r="212" spans="6:45" hidden="1">
      <c r="F212" s="312">
        <v>1.5573898146706122</v>
      </c>
      <c r="G212" s="312">
        <v>31045</v>
      </c>
      <c r="H212" s="312"/>
      <c r="I212" s="312">
        <v>1.3</v>
      </c>
      <c r="J212" s="312">
        <v>31459</v>
      </c>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c r="AG212" s="312"/>
      <c r="AH212" s="312"/>
      <c r="AI212" s="312"/>
      <c r="AJ212" s="312"/>
      <c r="AK212" s="312"/>
      <c r="AL212" s="312"/>
      <c r="AM212" s="312"/>
      <c r="AN212" s="312"/>
      <c r="AO212" s="312"/>
      <c r="AP212" s="312"/>
      <c r="AQ212" s="312"/>
      <c r="AR212" s="312"/>
      <c r="AS212" s="312"/>
    </row>
    <row r="213" spans="6:45" hidden="1">
      <c r="F213" s="312">
        <v>1.556</v>
      </c>
      <c r="G213" s="312">
        <v>31056</v>
      </c>
      <c r="H213" s="312"/>
      <c r="I213" s="312">
        <v>1.2966666666666666</v>
      </c>
      <c r="J213" s="312">
        <v>31047</v>
      </c>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c r="AR213" s="312"/>
      <c r="AS213" s="312"/>
    </row>
    <row r="214" spans="6:45" hidden="1">
      <c r="F214" s="312">
        <v>1.5550000000000002</v>
      </c>
      <c r="G214" s="312">
        <v>31057</v>
      </c>
      <c r="H214" s="312"/>
      <c r="I214" s="312">
        <v>1.2966666666666666</v>
      </c>
      <c r="J214" s="312">
        <v>31353</v>
      </c>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c r="AR214" s="312"/>
      <c r="AS214" s="312"/>
    </row>
    <row r="215" spans="6:45" hidden="1">
      <c r="F215" s="312">
        <v>1.5550000000000002</v>
      </c>
      <c r="G215" s="312">
        <v>31348</v>
      </c>
      <c r="H215" s="312"/>
      <c r="I215" s="312">
        <v>1.296</v>
      </c>
      <c r="J215" s="312">
        <v>31048</v>
      </c>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c r="AR215" s="312"/>
      <c r="AS215" s="312"/>
    </row>
    <row r="216" spans="6:45" hidden="1">
      <c r="F216" s="312">
        <v>1.5550000000000002</v>
      </c>
      <c r="G216" s="312">
        <v>31440</v>
      </c>
      <c r="H216" s="312"/>
      <c r="I216" s="312">
        <v>1.296</v>
      </c>
      <c r="J216" s="312">
        <v>31049</v>
      </c>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c r="AR216" s="312"/>
      <c r="AS216" s="312"/>
    </row>
    <row r="217" spans="6:45" hidden="1">
      <c r="F217" s="312">
        <v>1.5542857142857143</v>
      </c>
      <c r="G217" s="312">
        <v>31058</v>
      </c>
      <c r="H217" s="312"/>
      <c r="I217" s="312">
        <v>1.296</v>
      </c>
      <c r="J217" s="312">
        <v>31050</v>
      </c>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row>
    <row r="218" spans="6:45" hidden="1">
      <c r="F218" s="312">
        <v>1.5542857142857143</v>
      </c>
      <c r="G218" s="312">
        <v>31349</v>
      </c>
      <c r="H218" s="312"/>
      <c r="I218" s="312">
        <v>1.296</v>
      </c>
      <c r="J218" s="312">
        <v>31051</v>
      </c>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c r="AR218" s="312"/>
      <c r="AS218" s="312"/>
    </row>
    <row r="219" spans="6:45" hidden="1">
      <c r="F219" s="312">
        <v>1.5533333333333335</v>
      </c>
      <c r="G219" s="312">
        <v>31059</v>
      </c>
      <c r="H219" s="312"/>
      <c r="I219" s="312">
        <v>1.296</v>
      </c>
      <c r="J219" s="312">
        <v>31354</v>
      </c>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c r="AR219" s="312"/>
      <c r="AS219" s="312"/>
    </row>
    <row r="220" spans="6:45" hidden="1">
      <c r="F220" s="312">
        <v>1.5533333333333335</v>
      </c>
      <c r="G220" s="312">
        <v>31060</v>
      </c>
      <c r="H220" s="312"/>
      <c r="I220" s="312">
        <v>1.296</v>
      </c>
      <c r="J220" s="312">
        <v>31355</v>
      </c>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c r="AR220" s="312"/>
      <c r="AS220" s="312"/>
    </row>
    <row r="221" spans="6:45" hidden="1">
      <c r="F221" s="312">
        <v>1.5533333333333335</v>
      </c>
      <c r="G221" s="312">
        <v>31350</v>
      </c>
      <c r="H221" s="312"/>
      <c r="I221" s="312">
        <v>1.296</v>
      </c>
      <c r="J221" s="312">
        <v>31356</v>
      </c>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c r="AR221" s="312"/>
      <c r="AS221" s="312"/>
    </row>
    <row r="222" spans="6:45" hidden="1">
      <c r="F222" s="312">
        <v>1.5519999999999998</v>
      </c>
      <c r="G222" s="312">
        <v>31351</v>
      </c>
      <c r="H222" s="312"/>
      <c r="I222" s="312">
        <v>1.296</v>
      </c>
      <c r="J222" s="312">
        <v>31460</v>
      </c>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c r="AR222" s="312"/>
      <c r="AS222" s="312"/>
    </row>
    <row r="223" spans="6:45" hidden="1">
      <c r="F223" s="312">
        <v>1.5519999999999998</v>
      </c>
      <c r="G223" s="312">
        <v>31360</v>
      </c>
      <c r="H223" s="312"/>
      <c r="I223" s="312">
        <v>1.2949999999999999</v>
      </c>
      <c r="J223" s="312">
        <v>31052</v>
      </c>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c r="AR223" s="312"/>
      <c r="AS223" s="312"/>
    </row>
    <row r="224" spans="6:45" hidden="1">
      <c r="F224" s="312">
        <v>1.55</v>
      </c>
      <c r="G224" s="312">
        <v>31361</v>
      </c>
      <c r="H224" s="312"/>
      <c r="I224" s="312">
        <v>1.2949999999999999</v>
      </c>
      <c r="J224" s="312">
        <v>31357</v>
      </c>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c r="AR224" s="312"/>
      <c r="AS224" s="312"/>
    </row>
    <row r="225" spans="6:45" hidden="1">
      <c r="F225" s="312">
        <v>1.54</v>
      </c>
      <c r="G225" s="312">
        <v>31497</v>
      </c>
      <c r="H225" s="312"/>
      <c r="I225" s="312">
        <v>1.2933333333333332</v>
      </c>
      <c r="J225" s="312">
        <v>31053</v>
      </c>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c r="AR225" s="312"/>
      <c r="AS225" s="312"/>
    </row>
    <row r="226" spans="6:45" hidden="1">
      <c r="F226" s="312">
        <v>1.5384615384615383</v>
      </c>
      <c r="G226" s="312">
        <v>31469</v>
      </c>
      <c r="H226" s="312"/>
      <c r="I226" s="312">
        <v>1.2933333333333332</v>
      </c>
      <c r="J226" s="312">
        <v>31358</v>
      </c>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c r="AR226" s="312"/>
      <c r="AS226" s="312"/>
    </row>
    <row r="227" spans="6:45" hidden="1">
      <c r="F227" s="312">
        <v>1.5333333333333334</v>
      </c>
      <c r="G227" s="312">
        <v>31339</v>
      </c>
      <c r="H227" s="312"/>
      <c r="I227" s="312">
        <v>1.2914285714285716</v>
      </c>
      <c r="J227" s="312">
        <v>31054</v>
      </c>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c r="AR227" s="312"/>
      <c r="AS227" s="312"/>
    </row>
    <row r="228" spans="6:45" hidden="1">
      <c r="F228" s="312">
        <v>1.5333333333333334</v>
      </c>
      <c r="G228" s="312">
        <v>31446</v>
      </c>
      <c r="H228" s="312"/>
      <c r="I228" s="312">
        <v>1.2914285714285716</v>
      </c>
      <c r="J228" s="312">
        <v>31359</v>
      </c>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c r="AR228" s="312"/>
      <c r="AS228" s="312"/>
    </row>
    <row r="229" spans="6:45" hidden="1">
      <c r="F229" s="312">
        <v>1.5333333333333334</v>
      </c>
      <c r="G229" s="312">
        <v>31498</v>
      </c>
      <c r="H229" s="312"/>
      <c r="I229" s="312">
        <v>1.288</v>
      </c>
      <c r="J229" s="312">
        <v>31516</v>
      </c>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c r="AR229" s="312"/>
      <c r="AS229" s="312"/>
    </row>
    <row r="230" spans="6:45" hidden="1">
      <c r="F230" s="312">
        <v>1.53</v>
      </c>
      <c r="G230" s="312">
        <v>31447</v>
      </c>
      <c r="H230" s="312"/>
      <c r="I230" s="312">
        <v>1.2773333333333332</v>
      </c>
      <c r="J230" s="312">
        <v>31461</v>
      </c>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c r="AR230" s="312"/>
      <c r="AS230" s="312"/>
    </row>
    <row r="231" spans="6:45" hidden="1">
      <c r="F231" s="312">
        <v>1.52</v>
      </c>
      <c r="G231" s="312">
        <v>30887</v>
      </c>
      <c r="H231" s="312"/>
      <c r="I231" s="312">
        <v>1.2733333333333334</v>
      </c>
      <c r="J231" s="312">
        <v>31517</v>
      </c>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c r="AR231" s="312"/>
      <c r="AS231" s="312"/>
    </row>
    <row r="232" spans="6:45" hidden="1">
      <c r="F232" s="312">
        <v>1.52</v>
      </c>
      <c r="G232" s="312">
        <v>30888</v>
      </c>
      <c r="H232" s="312"/>
      <c r="I232" s="312">
        <v>1.2589473684210526</v>
      </c>
      <c r="J232" s="312">
        <v>31462</v>
      </c>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c r="AR232" s="312"/>
      <c r="AS232" s="312"/>
    </row>
    <row r="233" spans="6:45" hidden="1">
      <c r="F233" s="312">
        <v>1.52</v>
      </c>
      <c r="G233" s="312">
        <v>30889</v>
      </c>
      <c r="H233" s="312"/>
      <c r="I233" s="312">
        <v>1.2533333333333334</v>
      </c>
      <c r="J233" s="312">
        <v>31463</v>
      </c>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c r="AR233" s="312"/>
      <c r="AS233" s="312"/>
    </row>
    <row r="234" spans="6:45" hidden="1">
      <c r="F234" s="312">
        <v>1.52</v>
      </c>
      <c r="G234" s="312">
        <v>30890</v>
      </c>
      <c r="H234" s="312"/>
      <c r="I234" s="312">
        <v>1.25</v>
      </c>
      <c r="J234" s="312">
        <v>31518</v>
      </c>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c r="AR234" s="312"/>
      <c r="AS234" s="312"/>
    </row>
    <row r="235" spans="6:45" hidden="1">
      <c r="F235" s="312">
        <v>1.52</v>
      </c>
      <c r="G235" s="312">
        <v>30891</v>
      </c>
      <c r="H235" s="312"/>
      <c r="I235" s="312">
        <v>1.236</v>
      </c>
      <c r="J235" s="312">
        <v>31519</v>
      </c>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c r="AS235" s="312"/>
    </row>
    <row r="236" spans="6:45" hidden="1">
      <c r="F236" s="312">
        <v>1.52</v>
      </c>
      <c r="G236" s="312">
        <v>31424</v>
      </c>
      <c r="H236" s="312"/>
      <c r="I236" s="312">
        <v>1.23</v>
      </c>
      <c r="J236" s="312">
        <v>31520</v>
      </c>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c r="AS236" s="312"/>
    </row>
    <row r="237" spans="6:45" hidden="1">
      <c r="F237" s="312">
        <v>1.5136904761904761</v>
      </c>
      <c r="G237" s="312">
        <v>30773</v>
      </c>
      <c r="H237" s="312"/>
      <c r="I237" s="312">
        <v>1.2213333333333332</v>
      </c>
      <c r="J237" s="312">
        <v>31521</v>
      </c>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c r="AS237" s="312"/>
    </row>
    <row r="238" spans="6:45" hidden="1">
      <c r="F238" s="312">
        <v>1.51</v>
      </c>
      <c r="G238" s="312">
        <v>31474</v>
      </c>
      <c r="H238" s="312"/>
      <c r="I238" s="312">
        <v>1.2126315789473685</v>
      </c>
      <c r="J238" s="312">
        <v>31522</v>
      </c>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c r="AS238" s="312"/>
    </row>
    <row r="239" spans="6:45" hidden="1">
      <c r="F239" s="312">
        <v>1.5066666666666666</v>
      </c>
      <c r="G239" s="312">
        <v>31499</v>
      </c>
      <c r="H239" s="312"/>
      <c r="I239" s="312">
        <v>1.1949999999999998</v>
      </c>
      <c r="J239" s="312">
        <v>31464</v>
      </c>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c r="AR239" s="312"/>
      <c r="AS239" s="312"/>
    </row>
    <row r="240" spans="6:45" hidden="1">
      <c r="F240" s="312">
        <v>1.5064935064935063</v>
      </c>
      <c r="G240" s="312">
        <v>31470</v>
      </c>
      <c r="H240" s="312"/>
      <c r="I240" s="312">
        <v>1.1599999999999999</v>
      </c>
      <c r="J240" s="312">
        <v>31465</v>
      </c>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row>
    <row r="241" spans="6:45" hidden="1">
      <c r="F241" s="312">
        <v>1.4933333333333332</v>
      </c>
      <c r="G241" s="312">
        <v>31425</v>
      </c>
      <c r="H241" s="312"/>
      <c r="I241" s="312">
        <v>1.1366666666666667</v>
      </c>
      <c r="J241" s="312">
        <v>31466</v>
      </c>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c r="AS241" s="312"/>
    </row>
    <row r="242" spans="6:45" hidden="1">
      <c r="F242" s="312">
        <v>1.49</v>
      </c>
      <c r="G242" s="312">
        <v>31363</v>
      </c>
      <c r="H242" s="312"/>
      <c r="I242" s="312">
        <v>1.1119999999999999</v>
      </c>
      <c r="J242" s="312">
        <v>30777</v>
      </c>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c r="AR242" s="312"/>
      <c r="AS242" s="312"/>
    </row>
    <row r="243" spans="6:45" hidden="1">
      <c r="F243" s="312">
        <v>1.4880000000000002</v>
      </c>
      <c r="G243" s="312">
        <v>31426</v>
      </c>
      <c r="H243" s="312"/>
      <c r="I243" s="312">
        <v>0.98399999999999999</v>
      </c>
      <c r="J243" s="312">
        <v>30915</v>
      </c>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c r="AR243" s="312"/>
      <c r="AS243" s="312"/>
    </row>
    <row r="244" spans="6:45" hidden="1">
      <c r="F244" s="312">
        <v>1.48</v>
      </c>
      <c r="G244" s="312">
        <v>31448</v>
      </c>
      <c r="H244" s="312"/>
      <c r="I244" s="312">
        <v>0.91999999999999993</v>
      </c>
      <c r="J244" s="312">
        <v>31006</v>
      </c>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c r="AR244" s="312"/>
      <c r="AS244" s="312"/>
    </row>
    <row r="245" spans="6:45" hidden="1">
      <c r="F245" s="312">
        <v>1.48</v>
      </c>
      <c r="G245" s="312">
        <v>31504</v>
      </c>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c r="AR245" s="312"/>
      <c r="AS245" s="312"/>
    </row>
    <row r="246" spans="6:45" hidden="1">
      <c r="F246" s="312">
        <v>1.4757894736842103</v>
      </c>
      <c r="G246" s="312">
        <v>31500</v>
      </c>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c r="AS246" s="312"/>
    </row>
    <row r="247" spans="6:45" hidden="1">
      <c r="F247" s="312">
        <v>1.4750000000000001</v>
      </c>
      <c r="G247" s="312">
        <v>31449</v>
      </c>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c r="AR247" s="312"/>
      <c r="AS247" s="312"/>
    </row>
    <row r="248" spans="6:45" hidden="1">
      <c r="F248" s="312">
        <v>1.472</v>
      </c>
      <c r="G248" s="312">
        <v>31441</v>
      </c>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c r="AR248" s="312"/>
      <c r="AS248" s="312"/>
    </row>
    <row r="249" spans="6:45" hidden="1">
      <c r="F249" s="312">
        <v>1.47</v>
      </c>
      <c r="G249" s="312">
        <v>31340</v>
      </c>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c r="AR249" s="312"/>
      <c r="AS249" s="312"/>
    </row>
    <row r="250" spans="6:45" hidden="1">
      <c r="F250" s="312">
        <v>1.4666666666666666</v>
      </c>
      <c r="G250" s="312">
        <v>31475</v>
      </c>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c r="AR250" s="312"/>
      <c r="AS250" s="312"/>
    </row>
    <row r="251" spans="6:45" hidden="1">
      <c r="F251" s="312">
        <v>1.464</v>
      </c>
      <c r="G251" s="312">
        <v>31450</v>
      </c>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c r="AS251" s="312"/>
    </row>
    <row r="252" spans="6:45" hidden="1">
      <c r="F252" s="312">
        <v>1.4477611940298507</v>
      </c>
      <c r="G252" s="312">
        <v>31471</v>
      </c>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c r="AR252" s="312"/>
      <c r="AS252" s="312"/>
    </row>
    <row r="253" spans="6:45" hidden="1">
      <c r="F253" s="312">
        <v>1.444</v>
      </c>
      <c r="G253" s="312">
        <v>31505</v>
      </c>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c r="AR253" s="312"/>
      <c r="AS253" s="312"/>
    </row>
    <row r="254" spans="6:45" hidden="1">
      <c r="F254" s="312">
        <v>1.4400000000000002</v>
      </c>
      <c r="G254" s="312">
        <v>31427</v>
      </c>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c r="AR254" s="312"/>
      <c r="AS254" s="312"/>
    </row>
    <row r="255" spans="6:45" hidden="1">
      <c r="F255" s="312">
        <v>1.4400000000000002</v>
      </c>
      <c r="G255" s="312">
        <v>31476</v>
      </c>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c r="AR255" s="312"/>
      <c r="AS255" s="312"/>
    </row>
    <row r="256" spans="6:45" hidden="1">
      <c r="F256" s="312">
        <v>1.44</v>
      </c>
      <c r="G256" s="312">
        <v>31451</v>
      </c>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c r="AR256" s="312"/>
      <c r="AS256" s="312"/>
    </row>
    <row r="257" spans="6:45" hidden="1">
      <c r="F257" s="312">
        <v>1.44</v>
      </c>
      <c r="G257" s="312">
        <v>31501</v>
      </c>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c r="AS257" s="312"/>
    </row>
    <row r="258" spans="6:45" hidden="1">
      <c r="F258" s="312">
        <v>1.4359999999999999</v>
      </c>
      <c r="G258" s="312">
        <v>31341</v>
      </c>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c r="AR258" s="312"/>
      <c r="AS258" s="312"/>
    </row>
    <row r="259" spans="6:45" hidden="1">
      <c r="F259" s="312">
        <v>1.4305694305694305</v>
      </c>
      <c r="G259" s="312">
        <v>30774</v>
      </c>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c r="AR259" s="312"/>
      <c r="AS259" s="312"/>
    </row>
    <row r="260" spans="6:45" hidden="1">
      <c r="F260" s="312">
        <v>1.4300000000000002</v>
      </c>
      <c r="G260" s="312">
        <v>31506</v>
      </c>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c r="AR260" s="312"/>
      <c r="AS260" s="312"/>
    </row>
    <row r="261" spans="6:45" hidden="1">
      <c r="F261" s="312">
        <v>1.4220779220779221</v>
      </c>
      <c r="G261" s="312">
        <v>31472</v>
      </c>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c r="AR261" s="312"/>
      <c r="AS261" s="312"/>
    </row>
    <row r="262" spans="6:45" hidden="1">
      <c r="F262" s="312">
        <v>1.4178217821782177</v>
      </c>
      <c r="G262" s="312">
        <v>30775</v>
      </c>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c r="AR262" s="312"/>
      <c r="AS262" s="312"/>
    </row>
    <row r="263" spans="6:45" hidden="1">
      <c r="F263" s="312">
        <v>1.4166666666666667</v>
      </c>
      <c r="G263" s="312">
        <v>31452</v>
      </c>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c r="AR263" s="312"/>
      <c r="AS263" s="312"/>
    </row>
    <row r="264" spans="6:45" hidden="1">
      <c r="F264" s="312">
        <v>1.4133333333333333</v>
      </c>
      <c r="G264" s="312">
        <v>31342</v>
      </c>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c r="AR264" s="312"/>
      <c r="AS264" s="312"/>
    </row>
    <row r="265" spans="6:45" hidden="1">
      <c r="F265" s="312">
        <v>1.4133333333333333</v>
      </c>
      <c r="G265" s="312">
        <v>31453</v>
      </c>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c r="AR265" s="312"/>
      <c r="AS265" s="312"/>
    </row>
    <row r="266" spans="6:45" hidden="1">
      <c r="F266" s="312">
        <v>1.4080000000000001</v>
      </c>
      <c r="G266" s="312">
        <v>31507</v>
      </c>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c r="AR266" s="312"/>
      <c r="AS266" s="312"/>
    </row>
    <row r="267" spans="6:45" hidden="1">
      <c r="F267" s="312">
        <v>1.4</v>
      </c>
      <c r="G267" s="312">
        <v>31477</v>
      </c>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c r="AR267" s="312"/>
      <c r="AS267" s="312"/>
    </row>
    <row r="268" spans="6:45" hidden="1">
      <c r="F268" s="312">
        <v>1.3946666666666665</v>
      </c>
      <c r="G268" s="312">
        <v>31454</v>
      </c>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c r="AR268" s="312"/>
      <c r="AS268" s="312"/>
    </row>
    <row r="269" spans="6:45" hidden="1">
      <c r="F269" s="312">
        <v>1.3880000000000001</v>
      </c>
      <c r="G269" s="312">
        <v>31502</v>
      </c>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c r="AR269" s="312"/>
      <c r="AS269" s="312"/>
    </row>
    <row r="270" spans="6:45" hidden="1">
      <c r="F270" s="312">
        <v>1.3866666666666667</v>
      </c>
      <c r="G270" s="312">
        <v>31508</v>
      </c>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c r="AR270" s="312"/>
      <c r="AS270" s="312"/>
    </row>
    <row r="271" spans="6:45" hidden="1">
      <c r="F271" s="312">
        <v>1.3866666666666667</v>
      </c>
      <c r="G271" s="312">
        <v>31509</v>
      </c>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c r="AR271" s="312"/>
      <c r="AS271" s="312"/>
    </row>
    <row r="272" spans="6:45" hidden="1">
      <c r="F272" s="312">
        <v>1.374736842105263</v>
      </c>
      <c r="G272" s="312">
        <v>31455</v>
      </c>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c r="AR272" s="312"/>
      <c r="AS272" s="312"/>
    </row>
    <row r="273" spans="6:45" hidden="1">
      <c r="F273" s="312">
        <v>1.3699999999999999</v>
      </c>
      <c r="G273" s="312">
        <v>31428</v>
      </c>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c r="AS273" s="312"/>
    </row>
    <row r="274" spans="6:45" hidden="1">
      <c r="F274" s="312">
        <v>1.3699999999999999</v>
      </c>
      <c r="G274" s="312">
        <v>31456</v>
      </c>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c r="AR274" s="312"/>
      <c r="AS274" s="312"/>
    </row>
    <row r="275" spans="6:45" hidden="1">
      <c r="F275" s="312">
        <v>1.365</v>
      </c>
      <c r="G275" s="312">
        <v>31510</v>
      </c>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c r="AR275" s="312"/>
      <c r="AS275" s="312"/>
    </row>
    <row r="276" spans="6:45" hidden="1">
      <c r="F276" s="312">
        <v>1.3599999999999999</v>
      </c>
      <c r="G276" s="312">
        <v>31457</v>
      </c>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c r="AR276" s="312"/>
      <c r="AS276" s="312"/>
    </row>
    <row r="277" spans="6:45" hidden="1">
      <c r="F277" s="312">
        <v>1.3599999999999999</v>
      </c>
      <c r="G277" s="312">
        <v>31511</v>
      </c>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c r="AR277" s="312"/>
      <c r="AS277" s="312"/>
    </row>
    <row r="278" spans="6:45" hidden="1">
      <c r="F278" s="312">
        <v>1.3533333333333333</v>
      </c>
      <c r="G278" s="312">
        <v>31503</v>
      </c>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c r="AR278" s="312"/>
      <c r="AS278" s="312"/>
    </row>
    <row r="279" spans="6:45" hidden="1">
      <c r="F279" s="312">
        <v>1.3501066666666666</v>
      </c>
      <c r="G279" s="312">
        <v>30412</v>
      </c>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c r="AR279" s="312"/>
      <c r="AS279" s="312"/>
    </row>
    <row r="280" spans="6:45" hidden="1">
      <c r="F280" s="312">
        <v>1.3433333333333333</v>
      </c>
      <c r="G280" s="312">
        <v>31512</v>
      </c>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c r="AR280" s="312"/>
      <c r="AS280" s="312"/>
    </row>
    <row r="281" spans="6:45" hidden="1">
      <c r="F281" s="312">
        <v>1.3360000000000001</v>
      </c>
      <c r="G281" s="312">
        <v>31513</v>
      </c>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c r="AR281" s="312"/>
      <c r="AS281" s="312"/>
    </row>
    <row r="282" spans="6:45" hidden="1">
      <c r="F282" s="312">
        <v>1.3319999999999999</v>
      </c>
      <c r="G282" s="312">
        <v>31429</v>
      </c>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c r="AR282" s="312"/>
      <c r="AS282" s="312"/>
    </row>
    <row r="283" spans="6:45" hidden="1">
      <c r="F283" s="312">
        <v>1.3305084745762712</v>
      </c>
      <c r="G283" s="312">
        <v>31166</v>
      </c>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c r="AR283" s="312"/>
      <c r="AS283" s="312"/>
    </row>
    <row r="284" spans="6:45" hidden="1">
      <c r="F284" s="312">
        <v>1.3284210526315789</v>
      </c>
      <c r="G284" s="312">
        <v>31514</v>
      </c>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c r="AR284" s="312"/>
      <c r="AS284" s="312"/>
    </row>
    <row r="285" spans="6:45" hidden="1">
      <c r="F285" s="312">
        <v>1.3266666666666667</v>
      </c>
      <c r="G285" s="312">
        <v>31478</v>
      </c>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c r="AR285" s="312"/>
      <c r="AS285" s="312"/>
    </row>
    <row r="286" spans="6:45" hidden="1">
      <c r="F286" s="312">
        <v>1.3240000000000001</v>
      </c>
      <c r="G286" s="312">
        <v>31458</v>
      </c>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c r="AR286" s="312"/>
      <c r="AS286" s="312"/>
    </row>
    <row r="287" spans="6:45" hidden="1">
      <c r="F287" s="312">
        <v>1.3199999999999998</v>
      </c>
      <c r="G287" s="312">
        <v>31515</v>
      </c>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c r="AR287" s="312"/>
      <c r="AS287" s="312"/>
    </row>
    <row r="288" spans="6:45" hidden="1">
      <c r="F288" s="312">
        <v>1.3066666666666669</v>
      </c>
      <c r="G288" s="312">
        <v>31430</v>
      </c>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c r="AR288" s="312"/>
      <c r="AS288" s="312"/>
    </row>
    <row r="289" spans="6:45" hidden="1">
      <c r="F289" s="312">
        <v>1.3</v>
      </c>
      <c r="G289" s="312">
        <v>31046</v>
      </c>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c r="AR289" s="312"/>
      <c r="AS289" s="312"/>
    </row>
    <row r="290" spans="6:45" hidden="1">
      <c r="F290" s="312">
        <v>1.3</v>
      </c>
      <c r="G290" s="312">
        <v>31352</v>
      </c>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c r="AR290" s="312"/>
      <c r="AS290" s="312"/>
    </row>
    <row r="291" spans="6:45" hidden="1">
      <c r="F291" s="312">
        <v>1.3</v>
      </c>
      <c r="G291" s="312">
        <v>31459</v>
      </c>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c r="AR291" s="312"/>
      <c r="AS291" s="312"/>
    </row>
    <row r="292" spans="6:45" hidden="1">
      <c r="F292" s="312">
        <v>1.2966666666666666</v>
      </c>
      <c r="G292" s="312">
        <v>31047</v>
      </c>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c r="AR292" s="312"/>
      <c r="AS292" s="312"/>
    </row>
    <row r="293" spans="6:45" hidden="1">
      <c r="F293" s="312">
        <v>1.2966666666666666</v>
      </c>
      <c r="G293" s="312">
        <v>31353</v>
      </c>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c r="AR293" s="312"/>
      <c r="AS293" s="312"/>
    </row>
    <row r="294" spans="6:45" hidden="1">
      <c r="F294" s="312">
        <v>1.296</v>
      </c>
      <c r="G294" s="312">
        <v>31048</v>
      </c>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c r="AR294" s="312"/>
      <c r="AS294" s="312"/>
    </row>
    <row r="295" spans="6:45" hidden="1">
      <c r="F295" s="312">
        <v>1.296</v>
      </c>
      <c r="G295" s="312">
        <v>31049</v>
      </c>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c r="AR295" s="312"/>
      <c r="AS295" s="312"/>
    </row>
    <row r="296" spans="6:45" hidden="1">
      <c r="F296" s="312">
        <v>1.296</v>
      </c>
      <c r="G296" s="312">
        <v>31050</v>
      </c>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c r="AR296" s="312"/>
      <c r="AS296" s="312"/>
    </row>
    <row r="297" spans="6:45" hidden="1">
      <c r="F297" s="312">
        <v>1.296</v>
      </c>
      <c r="G297" s="312">
        <v>31051</v>
      </c>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c r="AH297" s="312"/>
      <c r="AI297" s="312"/>
      <c r="AJ297" s="312"/>
      <c r="AK297" s="312"/>
      <c r="AL297" s="312"/>
      <c r="AM297" s="312"/>
      <c r="AN297" s="312"/>
      <c r="AO297" s="312"/>
      <c r="AP297" s="312"/>
      <c r="AQ297" s="312"/>
      <c r="AR297" s="312"/>
      <c r="AS297" s="312"/>
    </row>
    <row r="298" spans="6:45" hidden="1">
      <c r="F298" s="312">
        <v>1.296</v>
      </c>
      <c r="G298" s="312">
        <v>31354</v>
      </c>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c r="AH298" s="312"/>
      <c r="AI298" s="312"/>
      <c r="AJ298" s="312"/>
      <c r="AK298" s="312"/>
      <c r="AL298" s="312"/>
      <c r="AM298" s="312"/>
      <c r="AN298" s="312"/>
      <c r="AO298" s="312"/>
      <c r="AP298" s="312"/>
      <c r="AQ298" s="312"/>
      <c r="AR298" s="312"/>
      <c r="AS298" s="312"/>
    </row>
    <row r="299" spans="6:45" hidden="1">
      <c r="F299" s="312">
        <v>1.296</v>
      </c>
      <c r="G299" s="312">
        <v>31355</v>
      </c>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c r="AH299" s="312"/>
      <c r="AI299" s="312"/>
      <c r="AJ299" s="312"/>
      <c r="AK299" s="312"/>
      <c r="AL299" s="312"/>
      <c r="AM299" s="312"/>
      <c r="AN299" s="312"/>
      <c r="AO299" s="312"/>
      <c r="AP299" s="312"/>
      <c r="AQ299" s="312"/>
      <c r="AR299" s="312"/>
      <c r="AS299" s="312"/>
    </row>
    <row r="300" spans="6:45" hidden="1">
      <c r="F300" s="312">
        <v>1.296</v>
      </c>
      <c r="G300" s="312">
        <v>31356</v>
      </c>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c r="AH300" s="312"/>
      <c r="AI300" s="312"/>
      <c r="AJ300" s="312"/>
      <c r="AK300" s="312"/>
      <c r="AL300" s="312"/>
      <c r="AM300" s="312"/>
      <c r="AN300" s="312"/>
      <c r="AO300" s="312"/>
      <c r="AP300" s="312"/>
      <c r="AQ300" s="312"/>
      <c r="AR300" s="312"/>
      <c r="AS300" s="312"/>
    </row>
    <row r="301" spans="6:45" hidden="1">
      <c r="F301" s="312">
        <v>1.296</v>
      </c>
      <c r="G301" s="312">
        <v>31460</v>
      </c>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c r="AH301" s="312"/>
      <c r="AI301" s="312"/>
      <c r="AJ301" s="312"/>
      <c r="AK301" s="312"/>
      <c r="AL301" s="312"/>
      <c r="AM301" s="312"/>
      <c r="AN301" s="312"/>
      <c r="AO301" s="312"/>
      <c r="AP301" s="312"/>
      <c r="AQ301" s="312"/>
      <c r="AR301" s="312"/>
      <c r="AS301" s="312"/>
    </row>
    <row r="302" spans="6:45" hidden="1">
      <c r="F302" s="312">
        <v>1.2949999999999999</v>
      </c>
      <c r="G302" s="312">
        <v>31052</v>
      </c>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c r="AH302" s="312"/>
      <c r="AI302" s="312"/>
      <c r="AJ302" s="312"/>
      <c r="AK302" s="312"/>
      <c r="AL302" s="312"/>
      <c r="AM302" s="312"/>
      <c r="AN302" s="312"/>
      <c r="AO302" s="312"/>
      <c r="AP302" s="312"/>
      <c r="AQ302" s="312"/>
      <c r="AR302" s="312"/>
      <c r="AS302" s="312"/>
    </row>
    <row r="303" spans="6:45" hidden="1">
      <c r="F303" s="312">
        <v>1.2949999999999999</v>
      </c>
      <c r="G303" s="312">
        <v>31357</v>
      </c>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c r="AH303" s="312"/>
      <c r="AI303" s="312"/>
      <c r="AJ303" s="312"/>
      <c r="AK303" s="312"/>
      <c r="AL303" s="312"/>
      <c r="AM303" s="312"/>
      <c r="AN303" s="312"/>
      <c r="AO303" s="312"/>
      <c r="AP303" s="312"/>
      <c r="AQ303" s="312"/>
      <c r="AR303" s="312"/>
      <c r="AS303" s="312"/>
    </row>
    <row r="304" spans="6:45" hidden="1">
      <c r="F304" s="312">
        <v>1.2933333333333332</v>
      </c>
      <c r="G304" s="312">
        <v>31053</v>
      </c>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c r="AH304" s="312"/>
      <c r="AI304" s="312"/>
      <c r="AJ304" s="312"/>
      <c r="AK304" s="312"/>
      <c r="AL304" s="312"/>
      <c r="AM304" s="312"/>
      <c r="AN304" s="312"/>
      <c r="AO304" s="312"/>
      <c r="AP304" s="312"/>
      <c r="AQ304" s="312"/>
      <c r="AR304" s="312"/>
      <c r="AS304" s="312"/>
    </row>
    <row r="305" spans="6:45" hidden="1">
      <c r="F305" s="312">
        <v>1.2933333333333332</v>
      </c>
      <c r="G305" s="312">
        <v>31358</v>
      </c>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c r="AH305" s="312"/>
      <c r="AI305" s="312"/>
      <c r="AJ305" s="312"/>
      <c r="AK305" s="312"/>
      <c r="AL305" s="312"/>
      <c r="AM305" s="312"/>
      <c r="AN305" s="312"/>
      <c r="AO305" s="312"/>
      <c r="AP305" s="312"/>
      <c r="AQ305" s="312"/>
      <c r="AR305" s="312"/>
      <c r="AS305" s="312"/>
    </row>
    <row r="306" spans="6:45" hidden="1">
      <c r="F306" s="312">
        <v>1.2914285714285716</v>
      </c>
      <c r="G306" s="312">
        <v>31054</v>
      </c>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c r="AH306" s="312"/>
      <c r="AI306" s="312"/>
      <c r="AJ306" s="312"/>
      <c r="AK306" s="312"/>
      <c r="AL306" s="312"/>
      <c r="AM306" s="312"/>
      <c r="AN306" s="312"/>
      <c r="AO306" s="312"/>
      <c r="AP306" s="312"/>
      <c r="AQ306" s="312"/>
      <c r="AR306" s="312"/>
      <c r="AS306" s="312"/>
    </row>
    <row r="307" spans="6:45" hidden="1">
      <c r="F307" s="312">
        <v>1.2914285714285716</v>
      </c>
      <c r="G307" s="312">
        <v>31359</v>
      </c>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c r="AH307" s="312"/>
      <c r="AI307" s="312"/>
      <c r="AJ307" s="312"/>
      <c r="AK307" s="312"/>
      <c r="AL307" s="312"/>
      <c r="AM307" s="312"/>
      <c r="AN307" s="312"/>
      <c r="AO307" s="312"/>
      <c r="AP307" s="312"/>
      <c r="AQ307" s="312"/>
      <c r="AR307" s="312"/>
      <c r="AS307" s="312"/>
    </row>
    <row r="308" spans="6:45" hidden="1">
      <c r="F308" s="312">
        <v>1.288</v>
      </c>
      <c r="G308" s="312">
        <v>31516</v>
      </c>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c r="AH308" s="312"/>
      <c r="AI308" s="312"/>
      <c r="AJ308" s="312"/>
      <c r="AK308" s="312"/>
      <c r="AL308" s="312"/>
      <c r="AM308" s="312"/>
      <c r="AN308" s="312"/>
      <c r="AO308" s="312"/>
      <c r="AP308" s="312"/>
      <c r="AQ308" s="312"/>
      <c r="AR308" s="312"/>
      <c r="AS308" s="312"/>
    </row>
    <row r="309" spans="6:45" hidden="1">
      <c r="F309" s="312">
        <v>1.2773333333333332</v>
      </c>
      <c r="G309" s="312">
        <v>31461</v>
      </c>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c r="AH309" s="312"/>
      <c r="AI309" s="312"/>
      <c r="AJ309" s="312"/>
      <c r="AK309" s="312"/>
      <c r="AL309" s="312"/>
      <c r="AM309" s="312"/>
      <c r="AN309" s="312"/>
      <c r="AO309" s="312"/>
      <c r="AP309" s="312"/>
      <c r="AQ309" s="312"/>
      <c r="AR309" s="312"/>
      <c r="AS309" s="312"/>
    </row>
    <row r="310" spans="6:45" hidden="1">
      <c r="F310" s="312">
        <v>1.2733333333333334</v>
      </c>
      <c r="G310" s="312">
        <v>31517</v>
      </c>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312"/>
      <c r="AH310" s="312"/>
      <c r="AI310" s="312"/>
      <c r="AJ310" s="312"/>
      <c r="AK310" s="312"/>
      <c r="AL310" s="312"/>
      <c r="AM310" s="312"/>
      <c r="AN310" s="312"/>
      <c r="AO310" s="312"/>
      <c r="AP310" s="312"/>
      <c r="AQ310" s="312"/>
      <c r="AR310" s="312"/>
      <c r="AS310" s="312"/>
    </row>
    <row r="311" spans="6:45" hidden="1">
      <c r="F311" s="312">
        <v>1.2589473684210526</v>
      </c>
      <c r="G311" s="312">
        <v>31462</v>
      </c>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312"/>
      <c r="AH311" s="312"/>
      <c r="AI311" s="312"/>
      <c r="AJ311" s="312"/>
      <c r="AK311" s="312"/>
      <c r="AL311" s="312"/>
      <c r="AM311" s="312"/>
      <c r="AN311" s="312"/>
      <c r="AO311" s="312"/>
      <c r="AP311" s="312"/>
      <c r="AQ311" s="312"/>
      <c r="AR311" s="312"/>
      <c r="AS311" s="312"/>
    </row>
    <row r="312" spans="6:45" hidden="1">
      <c r="F312" s="312">
        <v>1.2533333333333334</v>
      </c>
      <c r="G312" s="312">
        <v>31463</v>
      </c>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312"/>
      <c r="AH312" s="312"/>
      <c r="AI312" s="312"/>
      <c r="AJ312" s="312"/>
      <c r="AK312" s="312"/>
      <c r="AL312" s="312"/>
      <c r="AM312" s="312"/>
      <c r="AN312" s="312"/>
      <c r="AO312" s="312"/>
      <c r="AP312" s="312"/>
      <c r="AQ312" s="312"/>
      <c r="AR312" s="312"/>
      <c r="AS312" s="312"/>
    </row>
    <row r="313" spans="6:45" hidden="1">
      <c r="F313" s="312">
        <v>1.25</v>
      </c>
      <c r="G313" s="312">
        <v>31518</v>
      </c>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c r="AH313" s="312"/>
      <c r="AI313" s="312"/>
      <c r="AJ313" s="312"/>
      <c r="AK313" s="312"/>
      <c r="AL313" s="312"/>
      <c r="AM313" s="312"/>
      <c r="AN313" s="312"/>
      <c r="AO313" s="312"/>
      <c r="AP313" s="312"/>
      <c r="AQ313" s="312"/>
      <c r="AR313" s="312"/>
      <c r="AS313" s="312"/>
    </row>
    <row r="314" spans="6:45" hidden="1">
      <c r="F314" s="312">
        <v>1.236</v>
      </c>
      <c r="G314" s="312">
        <v>31519</v>
      </c>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c r="AH314" s="312"/>
      <c r="AI314" s="312"/>
      <c r="AJ314" s="312"/>
      <c r="AK314" s="312"/>
      <c r="AL314" s="312"/>
      <c r="AM314" s="312"/>
      <c r="AN314" s="312"/>
      <c r="AO314" s="312"/>
      <c r="AP314" s="312"/>
      <c r="AQ314" s="312"/>
      <c r="AR314" s="312"/>
      <c r="AS314" s="312"/>
    </row>
    <row r="315" spans="6:45" hidden="1">
      <c r="F315" s="312">
        <v>1.23</v>
      </c>
      <c r="G315" s="312">
        <v>31520</v>
      </c>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312"/>
      <c r="AH315" s="312"/>
      <c r="AI315" s="312"/>
      <c r="AJ315" s="312"/>
      <c r="AK315" s="312"/>
      <c r="AL315" s="312"/>
      <c r="AM315" s="312"/>
      <c r="AN315" s="312"/>
      <c r="AO315" s="312"/>
      <c r="AP315" s="312"/>
      <c r="AQ315" s="312"/>
      <c r="AR315" s="312"/>
      <c r="AS315" s="312"/>
    </row>
    <row r="316" spans="6:45" hidden="1">
      <c r="F316" s="312">
        <v>1.2213333333333332</v>
      </c>
      <c r="G316" s="312">
        <v>31521</v>
      </c>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312"/>
      <c r="AH316" s="312"/>
      <c r="AI316" s="312"/>
      <c r="AJ316" s="312"/>
      <c r="AK316" s="312"/>
      <c r="AL316" s="312"/>
      <c r="AM316" s="312"/>
      <c r="AN316" s="312"/>
      <c r="AO316" s="312"/>
      <c r="AP316" s="312"/>
      <c r="AQ316" s="312"/>
      <c r="AR316" s="312"/>
      <c r="AS316" s="312"/>
    </row>
    <row r="317" spans="6:45" hidden="1">
      <c r="F317" s="312">
        <v>1.2126315789473685</v>
      </c>
      <c r="G317" s="312">
        <v>31522</v>
      </c>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312"/>
      <c r="AH317" s="312"/>
      <c r="AI317" s="312"/>
      <c r="AJ317" s="312"/>
      <c r="AK317" s="312"/>
      <c r="AL317" s="312"/>
      <c r="AM317" s="312"/>
      <c r="AN317" s="312"/>
      <c r="AO317" s="312"/>
      <c r="AP317" s="312"/>
      <c r="AQ317" s="312"/>
      <c r="AR317" s="312"/>
      <c r="AS317" s="312"/>
    </row>
    <row r="318" spans="6:45" hidden="1">
      <c r="F318" s="312">
        <v>1.1949999999999998</v>
      </c>
      <c r="G318" s="312">
        <v>31464</v>
      </c>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312"/>
      <c r="AH318" s="312"/>
      <c r="AI318" s="312"/>
      <c r="AJ318" s="312"/>
      <c r="AK318" s="312"/>
      <c r="AL318" s="312"/>
      <c r="AM318" s="312"/>
      <c r="AN318" s="312"/>
      <c r="AO318" s="312"/>
      <c r="AP318" s="312"/>
      <c r="AQ318" s="312"/>
      <c r="AR318" s="312"/>
      <c r="AS318" s="312"/>
    </row>
    <row r="319" spans="6:45" hidden="1">
      <c r="F319" s="312">
        <v>1.1599999999999999</v>
      </c>
      <c r="G319" s="312">
        <v>31465</v>
      </c>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312"/>
      <c r="AH319" s="312"/>
      <c r="AI319" s="312"/>
      <c r="AJ319" s="312"/>
      <c r="AK319" s="312"/>
      <c r="AL319" s="312"/>
      <c r="AM319" s="312"/>
      <c r="AN319" s="312"/>
      <c r="AO319" s="312"/>
      <c r="AP319" s="312"/>
      <c r="AQ319" s="312"/>
      <c r="AR319" s="312"/>
      <c r="AS319" s="312"/>
    </row>
    <row r="320" spans="6:45" hidden="1">
      <c r="F320" s="312">
        <v>1.147654732167638</v>
      </c>
      <c r="G320" s="312">
        <v>30776</v>
      </c>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312"/>
      <c r="AH320" s="312"/>
      <c r="AI320" s="312"/>
      <c r="AJ320" s="312"/>
      <c r="AK320" s="312"/>
      <c r="AL320" s="312"/>
      <c r="AM320" s="312"/>
      <c r="AN320" s="312"/>
      <c r="AO320" s="312"/>
      <c r="AP320" s="312"/>
      <c r="AQ320" s="312"/>
      <c r="AR320" s="312"/>
      <c r="AS320" s="312"/>
    </row>
    <row r="321" spans="6:45" hidden="1">
      <c r="F321" s="312">
        <v>1.1366666666666667</v>
      </c>
      <c r="G321" s="312">
        <v>31466</v>
      </c>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312"/>
      <c r="AH321" s="312"/>
      <c r="AI321" s="312"/>
      <c r="AJ321" s="312"/>
      <c r="AK321" s="312"/>
      <c r="AL321" s="312"/>
      <c r="AM321" s="312"/>
      <c r="AN321" s="312"/>
      <c r="AO321" s="312"/>
      <c r="AP321" s="312"/>
      <c r="AQ321" s="312"/>
      <c r="AR321" s="312"/>
      <c r="AS321" s="312"/>
    </row>
    <row r="322" spans="6:45" hidden="1">
      <c r="F322" s="312">
        <v>1.1119999999999999</v>
      </c>
      <c r="G322" s="312">
        <v>30777</v>
      </c>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312"/>
      <c r="AH322" s="312"/>
      <c r="AI322" s="312"/>
      <c r="AJ322" s="312"/>
      <c r="AK322" s="312"/>
      <c r="AL322" s="312"/>
      <c r="AM322" s="312"/>
      <c r="AN322" s="312"/>
      <c r="AO322" s="312"/>
      <c r="AP322" s="312"/>
      <c r="AQ322" s="312"/>
      <c r="AR322" s="312"/>
      <c r="AS322" s="312"/>
    </row>
    <row r="323" spans="6:45" hidden="1">
      <c r="F323" s="312">
        <v>0.98399999999999999</v>
      </c>
      <c r="G323" s="312">
        <v>30915</v>
      </c>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312"/>
      <c r="AH323" s="312"/>
      <c r="AI323" s="312"/>
      <c r="AJ323" s="312"/>
      <c r="AK323" s="312"/>
      <c r="AL323" s="312"/>
      <c r="AM323" s="312"/>
      <c r="AN323" s="312"/>
      <c r="AO323" s="312"/>
      <c r="AP323" s="312"/>
      <c r="AQ323" s="312"/>
      <c r="AR323" s="312"/>
      <c r="AS323" s="312"/>
    </row>
    <row r="324" spans="6:45" hidden="1">
      <c r="F324" s="312">
        <v>0.91999999999999993</v>
      </c>
      <c r="G324" s="312">
        <v>31006</v>
      </c>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312"/>
      <c r="AH324" s="312"/>
      <c r="AI324" s="312"/>
      <c r="AJ324" s="312"/>
      <c r="AK324" s="312"/>
      <c r="AL324" s="312"/>
      <c r="AM324" s="312"/>
      <c r="AN324" s="312"/>
      <c r="AO324" s="312"/>
      <c r="AP324" s="312"/>
      <c r="AQ324" s="312"/>
      <c r="AR324" s="312"/>
      <c r="AS324" s="312"/>
    </row>
    <row r="325" spans="6:45" hidden="1">
      <c r="F325" s="312"/>
      <c r="G325" s="312"/>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312"/>
      <c r="AH325" s="312"/>
      <c r="AI325" s="312"/>
      <c r="AJ325" s="312"/>
      <c r="AK325" s="312"/>
      <c r="AL325" s="312"/>
      <c r="AM325" s="312"/>
      <c r="AN325" s="312"/>
      <c r="AO325" s="312"/>
      <c r="AP325" s="312"/>
      <c r="AQ325" s="312"/>
      <c r="AR325" s="312"/>
      <c r="AS325" s="312"/>
    </row>
    <row r="326" spans="6:45" hidden="1">
      <c r="F326" s="312"/>
      <c r="G326" s="312"/>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312"/>
      <c r="AH326" s="312"/>
      <c r="AI326" s="312"/>
      <c r="AJ326" s="312"/>
      <c r="AK326" s="312"/>
      <c r="AL326" s="312"/>
      <c r="AM326" s="312"/>
      <c r="AN326" s="312"/>
      <c r="AO326" s="312"/>
      <c r="AP326" s="312"/>
      <c r="AQ326" s="312"/>
      <c r="AR326" s="312"/>
      <c r="AS326" s="312"/>
    </row>
    <row r="327" spans="6:45" hidden="1">
      <c r="F327" s="312"/>
      <c r="G327" s="312"/>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312"/>
      <c r="AH327" s="312"/>
      <c r="AI327" s="312"/>
      <c r="AJ327" s="312"/>
      <c r="AK327" s="312"/>
      <c r="AL327" s="312"/>
      <c r="AM327" s="312"/>
      <c r="AN327" s="312"/>
      <c r="AO327" s="312"/>
      <c r="AP327" s="312"/>
      <c r="AQ327" s="312"/>
      <c r="AR327" s="312"/>
      <c r="AS327" s="312"/>
    </row>
    <row r="328" spans="6:45" hidden="1">
      <c r="F328" s="312"/>
      <c r="G328" s="312"/>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312"/>
      <c r="AH328" s="312"/>
      <c r="AI328" s="312"/>
      <c r="AJ328" s="312"/>
      <c r="AK328" s="312"/>
      <c r="AL328" s="312"/>
      <c r="AM328" s="312"/>
      <c r="AN328" s="312"/>
      <c r="AO328" s="312"/>
      <c r="AP328" s="312"/>
      <c r="AQ328" s="312"/>
      <c r="AR328" s="312"/>
      <c r="AS328" s="312"/>
    </row>
    <row r="329" spans="6:45" hidden="1">
      <c r="F329" s="312"/>
      <c r="G329" s="312"/>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312"/>
      <c r="AH329" s="312"/>
      <c r="AI329" s="312"/>
      <c r="AJ329" s="312"/>
      <c r="AK329" s="312"/>
      <c r="AL329" s="312"/>
      <c r="AM329" s="312"/>
      <c r="AN329" s="312"/>
      <c r="AO329" s="312"/>
      <c r="AP329" s="312"/>
      <c r="AQ329" s="312"/>
      <c r="AR329" s="312"/>
      <c r="AS329" s="312"/>
    </row>
    <row r="330" spans="6:45" hidden="1">
      <c r="F330" s="312"/>
      <c r="G330" s="312"/>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312"/>
      <c r="AH330" s="312"/>
      <c r="AI330" s="312"/>
      <c r="AJ330" s="312"/>
      <c r="AK330" s="312"/>
      <c r="AL330" s="312"/>
      <c r="AM330" s="312"/>
      <c r="AN330" s="312"/>
      <c r="AO330" s="312"/>
      <c r="AP330" s="312"/>
      <c r="AQ330" s="312"/>
      <c r="AR330" s="312"/>
      <c r="AS330" s="312"/>
    </row>
    <row r="331" spans="6:45" hidden="1">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312"/>
      <c r="AH331" s="312"/>
      <c r="AI331" s="312"/>
      <c r="AJ331" s="312"/>
      <c r="AK331" s="312"/>
      <c r="AL331" s="312"/>
      <c r="AM331" s="312"/>
      <c r="AN331" s="312"/>
      <c r="AO331" s="312"/>
      <c r="AP331" s="312"/>
      <c r="AQ331" s="312"/>
      <c r="AR331" s="312"/>
      <c r="AS331" s="312"/>
    </row>
    <row r="332" spans="6:45" hidden="1">
      <c r="F332" s="312"/>
      <c r="G332" s="312"/>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12"/>
      <c r="AH332" s="312"/>
      <c r="AI332" s="312"/>
      <c r="AJ332" s="312"/>
      <c r="AK332" s="312"/>
      <c r="AL332" s="312"/>
      <c r="AM332" s="312"/>
      <c r="AN332" s="312"/>
      <c r="AO332" s="312"/>
      <c r="AP332" s="312"/>
      <c r="AQ332" s="312"/>
      <c r="AR332" s="312"/>
      <c r="AS332" s="312"/>
    </row>
    <row r="333" spans="6:45" hidden="1">
      <c r="F333" s="312"/>
      <c r="G333" s="312"/>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312"/>
      <c r="AH333" s="312"/>
      <c r="AI333" s="312"/>
      <c r="AJ333" s="312"/>
      <c r="AK333" s="312"/>
      <c r="AL333" s="312"/>
      <c r="AM333" s="312"/>
      <c r="AN333" s="312"/>
      <c r="AO333" s="312"/>
      <c r="AP333" s="312"/>
      <c r="AQ333" s="312"/>
      <c r="AR333" s="312"/>
      <c r="AS333" s="312"/>
    </row>
    <row r="334" spans="6:45" hidden="1">
      <c r="F334" s="312"/>
      <c r="G334" s="312"/>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312"/>
      <c r="AH334" s="312"/>
      <c r="AI334" s="312"/>
      <c r="AJ334" s="312"/>
      <c r="AK334" s="312"/>
      <c r="AL334" s="312"/>
      <c r="AM334" s="312"/>
      <c r="AN334" s="312"/>
      <c r="AO334" s="312"/>
      <c r="AP334" s="312"/>
      <c r="AQ334" s="312"/>
      <c r="AR334" s="312"/>
      <c r="AS334" s="312"/>
    </row>
    <row r="335" spans="6:45" hidden="1">
      <c r="F335" s="312"/>
      <c r="G335" s="312"/>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312"/>
      <c r="AH335" s="312"/>
      <c r="AI335" s="312"/>
      <c r="AJ335" s="312"/>
      <c r="AK335" s="312"/>
      <c r="AL335" s="312"/>
      <c r="AM335" s="312"/>
      <c r="AN335" s="312"/>
      <c r="AO335" s="312"/>
      <c r="AP335" s="312"/>
      <c r="AQ335" s="312"/>
      <c r="AR335" s="312"/>
      <c r="AS335" s="312"/>
    </row>
    <row r="336" spans="6:45" hidden="1">
      <c r="F336" s="312"/>
      <c r="G336" s="312"/>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312"/>
      <c r="AH336" s="312"/>
      <c r="AI336" s="312"/>
      <c r="AJ336" s="312"/>
      <c r="AK336" s="312"/>
      <c r="AL336" s="312"/>
      <c r="AM336" s="312"/>
      <c r="AN336" s="312"/>
      <c r="AO336" s="312"/>
      <c r="AP336" s="312"/>
      <c r="AQ336" s="312"/>
      <c r="AR336" s="312"/>
      <c r="AS336" s="312"/>
    </row>
    <row r="337" spans="6:45" hidden="1">
      <c r="F337" s="312"/>
      <c r="G337" s="312"/>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312"/>
      <c r="AH337" s="312"/>
      <c r="AI337" s="312"/>
      <c r="AJ337" s="312"/>
      <c r="AK337" s="312"/>
      <c r="AL337" s="312"/>
      <c r="AM337" s="312"/>
      <c r="AN337" s="312"/>
      <c r="AO337" s="312"/>
      <c r="AP337" s="312"/>
      <c r="AQ337" s="312"/>
      <c r="AR337" s="312"/>
      <c r="AS337" s="312"/>
    </row>
    <row r="338" spans="6:45" hidden="1">
      <c r="F338" s="312"/>
      <c r="G338" s="312"/>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312"/>
      <c r="AH338" s="312"/>
      <c r="AI338" s="312"/>
      <c r="AJ338" s="312"/>
      <c r="AK338" s="312"/>
      <c r="AL338" s="312"/>
      <c r="AM338" s="312"/>
      <c r="AN338" s="312"/>
      <c r="AO338" s="312"/>
      <c r="AP338" s="312"/>
      <c r="AQ338" s="312"/>
      <c r="AR338" s="312"/>
      <c r="AS338" s="312"/>
    </row>
    <row r="339" spans="6:45" hidden="1">
      <c r="AA339" s="312"/>
      <c r="AB339" s="312"/>
    </row>
    <row r="340" spans="6:45" hidden="1">
      <c r="AA340" s="312"/>
      <c r="AB340" s="312"/>
    </row>
    <row r="341" spans="6:45" hidden="1">
      <c r="AA341" s="312"/>
      <c r="AB341" s="312"/>
    </row>
    <row r="342" spans="6:45" hidden="1">
      <c r="AA342" s="312"/>
      <c r="AB342" s="312"/>
    </row>
    <row r="343" spans="6:45" hidden="1">
      <c r="AA343" s="312"/>
      <c r="AB343" s="312"/>
    </row>
    <row r="344" spans="6:45" hidden="1">
      <c r="AA344" s="312"/>
      <c r="AB344" s="312"/>
    </row>
    <row r="345" spans="6:45" hidden="1">
      <c r="AA345" s="312"/>
      <c r="AB345" s="312"/>
    </row>
    <row r="346" spans="6:45" hidden="1">
      <c r="AA346" s="312"/>
      <c r="AB346" s="312"/>
    </row>
    <row r="347" spans="6:45" hidden="1">
      <c r="AA347" s="312"/>
      <c r="AB347" s="312"/>
    </row>
    <row r="348" spans="6:45" hidden="1">
      <c r="AA348" s="312"/>
      <c r="AB348" s="312"/>
    </row>
    <row r="349" spans="6:45" hidden="1">
      <c r="AA349" s="312"/>
      <c r="AB349" s="312"/>
    </row>
    <row r="350" spans="6:45" hidden="1">
      <c r="AA350" s="312"/>
      <c r="AB350" s="312"/>
    </row>
    <row r="351" spans="6:45" hidden="1">
      <c r="AA351" s="312"/>
      <c r="AB351" s="312"/>
    </row>
    <row r="352" spans="6:45" hidden="1">
      <c r="AA352" s="312"/>
      <c r="AB352" s="312"/>
    </row>
    <row r="353" spans="27:28" hidden="1">
      <c r="AA353" s="312"/>
      <c r="AB353" s="312"/>
    </row>
    <row r="354" spans="27:28" hidden="1">
      <c r="AA354" s="312"/>
      <c r="AB354" s="312"/>
    </row>
    <row r="355" spans="27:28" hidden="1">
      <c r="AA355" s="312"/>
      <c r="AB355" s="312"/>
    </row>
    <row r="356" spans="27:28" hidden="1">
      <c r="AA356" s="312"/>
      <c r="AB356" s="312"/>
    </row>
    <row r="357" spans="27:28" hidden="1">
      <c r="AA357" s="312"/>
      <c r="AB357" s="312"/>
    </row>
    <row r="358" spans="27:28" hidden="1">
      <c r="AA358" s="312"/>
      <c r="AB358" s="312"/>
    </row>
    <row r="359" spans="27:28" hidden="1">
      <c r="AA359" s="312"/>
      <c r="AB359" s="312"/>
    </row>
    <row r="360" spans="27:28" hidden="1">
      <c r="AA360" s="312"/>
      <c r="AB360" s="312"/>
    </row>
    <row r="361" spans="27:28" hidden="1">
      <c r="AA361" s="312"/>
      <c r="AB361" s="312"/>
    </row>
    <row r="362" spans="27:28" hidden="1">
      <c r="AA362" s="312"/>
      <c r="AB362" s="312"/>
    </row>
    <row r="363" spans="27:28" hidden="1">
      <c r="AA363" s="312"/>
      <c r="AB363" s="312"/>
    </row>
    <row r="364" spans="27:28" hidden="1">
      <c r="AA364" s="312"/>
      <c r="AB364" s="312"/>
    </row>
    <row r="365" spans="27:28" hidden="1">
      <c r="AA365" s="312"/>
      <c r="AB365" s="312"/>
    </row>
    <row r="366" spans="27:28" hidden="1">
      <c r="AA366" s="312"/>
      <c r="AB366" s="312"/>
    </row>
    <row r="367" spans="27:28" hidden="1">
      <c r="AA367" s="312"/>
      <c r="AB367" s="312"/>
    </row>
    <row r="368" spans="27:28" hidden="1">
      <c r="AA368" s="312"/>
      <c r="AB368" s="312"/>
    </row>
    <row r="369" spans="27:28" hidden="1">
      <c r="AA369" s="312"/>
      <c r="AB369" s="312"/>
    </row>
    <row r="370" spans="27:28" hidden="1">
      <c r="AA370" s="312"/>
      <c r="AB370" s="312"/>
    </row>
    <row r="371" spans="27:28" hidden="1">
      <c r="AA371" s="312"/>
      <c r="AB371" s="312"/>
    </row>
    <row r="372" spans="27:28" hidden="1">
      <c r="AA372" s="312"/>
      <c r="AB372" s="312"/>
    </row>
    <row r="373" spans="27:28" hidden="1">
      <c r="AA373" s="312"/>
      <c r="AB373" s="312"/>
    </row>
    <row r="374" spans="27:28" hidden="1">
      <c r="AA374" s="312"/>
      <c r="AB374" s="312"/>
    </row>
    <row r="375" spans="27:28" hidden="1">
      <c r="AA375" s="312"/>
      <c r="AB375" s="312"/>
    </row>
    <row r="376" spans="27:28" hidden="1">
      <c r="AA376" s="312"/>
      <c r="AB376" s="312"/>
    </row>
    <row r="377" spans="27:28" hidden="1">
      <c r="AA377" s="312"/>
      <c r="AB377" s="312"/>
    </row>
    <row r="378" spans="27:28" hidden="1">
      <c r="AA378" s="312"/>
      <c r="AB378" s="312"/>
    </row>
    <row r="379" spans="27:28" hidden="1">
      <c r="AA379" s="312"/>
      <c r="AB379" s="312"/>
    </row>
    <row r="380" spans="27:28" hidden="1">
      <c r="AA380" s="312"/>
      <c r="AB380" s="312"/>
    </row>
    <row r="381" spans="27:28" hidden="1">
      <c r="AA381" s="312"/>
      <c r="AB381" s="312"/>
    </row>
    <row r="382" spans="27:28" hidden="1">
      <c r="AA382" s="312"/>
      <c r="AB382" s="312"/>
    </row>
    <row r="383" spans="27:28" hidden="1">
      <c r="AA383" s="312"/>
      <c r="AB383" s="312"/>
    </row>
    <row r="384" spans="27:28" hidden="1">
      <c r="AA384" s="312"/>
      <c r="AB384" s="312"/>
    </row>
    <row r="385" spans="27:28" hidden="1">
      <c r="AA385" s="312"/>
      <c r="AB385" s="312"/>
    </row>
    <row r="386" spans="27:28" hidden="1">
      <c r="AA386" s="312"/>
      <c r="AB386" s="312"/>
    </row>
    <row r="387" spans="27:28" hidden="1">
      <c r="AA387" s="312"/>
      <c r="AB387" s="312"/>
    </row>
    <row r="388" spans="27:28" hidden="1">
      <c r="AA388" s="312"/>
      <c r="AB388" s="312"/>
    </row>
    <row r="389" spans="27:28" hidden="1">
      <c r="AA389" s="312"/>
      <c r="AB389" s="312"/>
    </row>
    <row r="390" spans="27:28" hidden="1">
      <c r="AA390" s="312"/>
      <c r="AB390" s="312"/>
    </row>
    <row r="391" spans="27:28" hidden="1">
      <c r="AA391" s="312"/>
      <c r="AB391" s="312"/>
    </row>
    <row r="392" spans="27:28" hidden="1">
      <c r="AA392" s="312"/>
      <c r="AB392" s="312"/>
    </row>
    <row r="393" spans="27:28" hidden="1">
      <c r="AA393" s="312"/>
      <c r="AB393" s="312"/>
    </row>
    <row r="394" spans="27:28" hidden="1">
      <c r="AA394" s="312"/>
      <c r="AB394" s="312"/>
    </row>
    <row r="395" spans="27:28" hidden="1">
      <c r="AA395" s="312"/>
      <c r="AB395" s="312"/>
    </row>
    <row r="396" spans="27:28" hidden="1">
      <c r="AA396" s="312"/>
      <c r="AB396" s="312"/>
    </row>
    <row r="397" spans="27:28" hidden="1">
      <c r="AA397" s="312"/>
      <c r="AB397" s="312"/>
    </row>
    <row r="398" spans="27:28" hidden="1">
      <c r="AA398" s="312"/>
      <c r="AB398" s="312"/>
    </row>
    <row r="399" spans="27:28" hidden="1">
      <c r="AA399" s="312"/>
      <c r="AB399" s="312"/>
    </row>
    <row r="400" spans="27:28" hidden="1">
      <c r="AA400" s="312"/>
      <c r="AB400" s="312"/>
    </row>
    <row r="401" spans="27:28" hidden="1">
      <c r="AA401" s="312"/>
      <c r="AB401" s="312"/>
    </row>
    <row r="402" spans="27:28" hidden="1">
      <c r="AA402" s="312"/>
      <c r="AB402" s="312"/>
    </row>
    <row r="403" spans="27:28" hidden="1">
      <c r="AA403" s="312"/>
      <c r="AB403" s="312"/>
    </row>
    <row r="404" spans="27:28" hidden="1">
      <c r="AA404" s="312"/>
      <c r="AB404" s="312"/>
    </row>
    <row r="405" spans="27:28" hidden="1">
      <c r="AA405" s="312"/>
      <c r="AB405" s="312"/>
    </row>
    <row r="406" spans="27:28" hidden="1">
      <c r="AA406" s="312"/>
      <c r="AB406" s="312"/>
    </row>
    <row r="407" spans="27:28" hidden="1">
      <c r="AA407" s="312"/>
      <c r="AB407" s="312"/>
    </row>
    <row r="408" spans="27:28" hidden="1">
      <c r="AA408" s="312"/>
      <c r="AB408" s="312"/>
    </row>
    <row r="409" spans="27:28" hidden="1">
      <c r="AA409" s="312"/>
      <c r="AB409" s="312"/>
    </row>
    <row r="410" spans="27:28" hidden="1">
      <c r="AA410" s="312"/>
      <c r="AB410" s="312"/>
    </row>
    <row r="411" spans="27:28" hidden="1">
      <c r="AA411" s="312"/>
      <c r="AB411" s="312"/>
    </row>
    <row r="412" spans="27:28" hidden="1">
      <c r="AA412" s="312"/>
      <c r="AB412" s="312"/>
    </row>
    <row r="413" spans="27:28" hidden="1">
      <c r="AA413" s="312"/>
      <c r="AB413" s="312"/>
    </row>
    <row r="414" spans="27:28" hidden="1">
      <c r="AA414" s="312"/>
      <c r="AB414" s="312"/>
    </row>
    <row r="415" spans="27:28" hidden="1">
      <c r="AA415" s="312"/>
      <c r="AB415" s="312"/>
    </row>
    <row r="416" spans="27:28" hidden="1">
      <c r="AA416" s="312"/>
      <c r="AB416" s="312"/>
    </row>
    <row r="417" spans="27:28" hidden="1">
      <c r="AA417" s="312"/>
      <c r="AB417" s="312"/>
    </row>
    <row r="418" spans="27:28" hidden="1">
      <c r="AA418" s="312"/>
      <c r="AB418" s="312"/>
    </row>
    <row r="419" spans="27:28" hidden="1">
      <c r="AA419" s="312"/>
      <c r="AB419" s="312"/>
    </row>
    <row r="420" spans="27:28" hidden="1">
      <c r="AA420" s="312"/>
      <c r="AB420" s="312"/>
    </row>
    <row r="421" spans="27:28" hidden="1">
      <c r="AA421" s="312"/>
      <c r="AB421" s="312"/>
    </row>
    <row r="422" spans="27:28" hidden="1">
      <c r="AA422" s="312"/>
      <c r="AB422" s="312"/>
    </row>
    <row r="423" spans="27:28" hidden="1">
      <c r="AA423" s="312"/>
      <c r="AB423" s="312"/>
    </row>
    <row r="424" spans="27:28" hidden="1">
      <c r="AA424" s="312"/>
      <c r="AB424" s="312"/>
    </row>
    <row r="425" spans="27:28" hidden="1">
      <c r="AA425" s="312"/>
      <c r="AB425" s="312"/>
    </row>
    <row r="426" spans="27:28" hidden="1">
      <c r="AA426" s="312"/>
      <c r="AB426" s="312"/>
    </row>
    <row r="427" spans="27:28" hidden="1">
      <c r="AA427" s="312"/>
      <c r="AB427" s="312"/>
    </row>
    <row r="428" spans="27:28" hidden="1">
      <c r="AA428" s="312"/>
      <c r="AB428" s="312"/>
    </row>
    <row r="429" spans="27:28" hidden="1">
      <c r="AA429" s="312"/>
      <c r="AB429" s="312"/>
    </row>
    <row r="430" spans="27:28" hidden="1">
      <c r="AA430" s="312"/>
      <c r="AB430" s="312"/>
    </row>
    <row r="431" spans="27:28" hidden="1">
      <c r="AA431" s="312"/>
      <c r="AB431" s="312"/>
    </row>
    <row r="432" spans="27:28" hidden="1">
      <c r="AA432" s="312"/>
      <c r="AB432" s="312"/>
    </row>
    <row r="433" spans="27:28" hidden="1">
      <c r="AA433" s="312"/>
      <c r="AB433" s="312"/>
    </row>
    <row r="434" spans="27:28" hidden="1">
      <c r="AA434" s="312"/>
      <c r="AB434" s="312"/>
    </row>
    <row r="435" spans="27:28" hidden="1">
      <c r="AA435" s="312"/>
      <c r="AB435" s="312"/>
    </row>
    <row r="436" spans="27:28" hidden="1">
      <c r="AA436" s="312"/>
      <c r="AB436" s="312"/>
    </row>
    <row r="437" spans="27:28" hidden="1">
      <c r="AA437" s="312"/>
      <c r="AB437" s="312"/>
    </row>
    <row r="438" spans="27:28" hidden="1">
      <c r="AA438" s="312"/>
      <c r="AB438" s="312"/>
    </row>
    <row r="439" spans="27:28" hidden="1">
      <c r="AA439" s="312"/>
      <c r="AB439" s="312"/>
    </row>
    <row r="440" spans="27:28" hidden="1">
      <c r="AA440" s="312"/>
      <c r="AB440" s="312"/>
    </row>
    <row r="441" spans="27:28" hidden="1">
      <c r="AA441" s="312"/>
      <c r="AB441" s="312"/>
    </row>
    <row r="442" spans="27:28" hidden="1">
      <c r="AA442" s="312"/>
      <c r="AB442" s="312"/>
    </row>
    <row r="443" spans="27:28" hidden="1">
      <c r="AA443" s="312"/>
      <c r="AB443" s="312"/>
    </row>
    <row r="444" spans="27:28" hidden="1">
      <c r="AA444" s="312"/>
      <c r="AB444" s="312"/>
    </row>
    <row r="445" spans="27:28" hidden="1">
      <c r="AA445" s="312"/>
      <c r="AB445" s="312"/>
    </row>
    <row r="446" spans="27:28" hidden="1">
      <c r="AA446" s="312"/>
      <c r="AB446" s="312"/>
    </row>
    <row r="447" spans="27:28" hidden="1">
      <c r="AA447" s="312"/>
      <c r="AB447" s="312"/>
    </row>
    <row r="448" spans="27:28" hidden="1">
      <c r="AA448" s="312"/>
      <c r="AB448" s="312"/>
    </row>
    <row r="449" spans="27:28" hidden="1">
      <c r="AA449" s="312"/>
      <c r="AB449" s="312"/>
    </row>
    <row r="450" spans="27:28" hidden="1">
      <c r="AA450" s="312"/>
      <c r="AB450" s="312"/>
    </row>
    <row r="451" spans="27:28" hidden="1">
      <c r="AA451" s="312"/>
      <c r="AB451" s="312"/>
    </row>
    <row r="452" spans="27:28" hidden="1">
      <c r="AA452" s="312"/>
      <c r="AB452" s="312"/>
    </row>
    <row r="453" spans="27:28" hidden="1">
      <c r="AA453" s="312"/>
      <c r="AB453" s="312"/>
    </row>
    <row r="454" spans="27:28" hidden="1">
      <c r="AA454" s="312"/>
      <c r="AB454" s="312"/>
    </row>
    <row r="455" spans="27:28" hidden="1">
      <c r="AA455" s="312"/>
      <c r="AB455" s="312"/>
    </row>
    <row r="456" spans="27:28" hidden="1">
      <c r="AA456" s="312"/>
      <c r="AB456" s="312"/>
    </row>
    <row r="457" spans="27:28" hidden="1">
      <c r="AA457" s="312"/>
      <c r="AB457" s="312"/>
    </row>
    <row r="458" spans="27:28" hidden="1">
      <c r="AA458" s="312"/>
      <c r="AB458" s="312"/>
    </row>
    <row r="459" spans="27:28" hidden="1">
      <c r="AA459" s="312"/>
      <c r="AB459" s="312"/>
    </row>
    <row r="460" spans="27:28" hidden="1">
      <c r="AA460" s="312"/>
      <c r="AB460" s="312"/>
    </row>
    <row r="461" spans="27:28" hidden="1">
      <c r="AA461" s="312"/>
      <c r="AB461" s="312"/>
    </row>
    <row r="462" spans="27:28" hidden="1">
      <c r="AA462" s="312"/>
      <c r="AB462" s="312"/>
    </row>
    <row r="463" spans="27:28" hidden="1">
      <c r="AA463" s="312"/>
      <c r="AB463" s="312"/>
    </row>
    <row r="464" spans="27:28" hidden="1">
      <c r="AA464" s="312"/>
      <c r="AB464" s="312"/>
    </row>
    <row r="465" spans="27:28" hidden="1">
      <c r="AA465" s="312"/>
      <c r="AB465" s="312"/>
    </row>
    <row r="466" spans="27:28" hidden="1">
      <c r="AA466" s="312"/>
      <c r="AB466" s="312"/>
    </row>
    <row r="467" spans="27:28" hidden="1">
      <c r="AA467" s="312"/>
      <c r="AB467" s="312"/>
    </row>
    <row r="468" spans="27:28" hidden="1">
      <c r="AA468" s="312"/>
      <c r="AB468" s="312"/>
    </row>
    <row r="469" spans="27:28" hidden="1">
      <c r="AA469" s="312"/>
      <c r="AB469" s="312"/>
    </row>
    <row r="470" spans="27:28" hidden="1">
      <c r="AA470" s="312"/>
      <c r="AB470" s="312"/>
    </row>
    <row r="471" spans="27:28" hidden="1">
      <c r="AA471" s="312"/>
      <c r="AB471" s="312"/>
    </row>
    <row r="472" spans="27:28" hidden="1">
      <c r="AA472" s="312"/>
      <c r="AB472" s="312"/>
    </row>
    <row r="473" spans="27:28" hidden="1">
      <c r="AA473" s="312"/>
      <c r="AB473" s="312"/>
    </row>
    <row r="474" spans="27:28" hidden="1">
      <c r="AA474" s="312"/>
      <c r="AB474" s="312"/>
    </row>
    <row r="475" spans="27:28" hidden="1">
      <c r="AA475" s="312"/>
      <c r="AB475" s="312"/>
    </row>
    <row r="476" spans="27:28" hidden="1">
      <c r="AA476" s="312"/>
      <c r="AB476" s="312"/>
    </row>
    <row r="477" spans="27:28" hidden="1">
      <c r="AA477" s="312"/>
      <c r="AB477" s="312"/>
    </row>
    <row r="478" spans="27:28" hidden="1">
      <c r="AA478" s="312"/>
      <c r="AB478" s="312"/>
    </row>
    <row r="479" spans="27:28" hidden="1">
      <c r="AA479" s="312"/>
      <c r="AB479" s="312"/>
    </row>
    <row r="480" spans="27:28" hidden="1">
      <c r="AA480" s="312"/>
      <c r="AB480" s="312"/>
    </row>
    <row r="481" spans="27:28" hidden="1">
      <c r="AA481" s="312"/>
      <c r="AB481" s="312"/>
    </row>
    <row r="482" spans="27:28" hidden="1">
      <c r="AA482" s="312"/>
      <c r="AB482" s="312"/>
    </row>
    <row r="483" spans="27:28" hidden="1">
      <c r="AA483" s="312"/>
      <c r="AB483" s="312"/>
    </row>
    <row r="484" spans="27:28" hidden="1">
      <c r="AA484" s="312"/>
      <c r="AB484" s="312"/>
    </row>
    <row r="485" spans="27:28" hidden="1">
      <c r="AA485" s="312"/>
      <c r="AB485" s="312"/>
    </row>
    <row r="486" spans="27:28" hidden="1">
      <c r="AA486" s="312"/>
      <c r="AB486" s="312"/>
    </row>
    <row r="487" spans="27:28" hidden="1">
      <c r="AA487" s="312"/>
      <c r="AB487" s="312"/>
    </row>
    <row r="488" spans="27:28" hidden="1">
      <c r="AA488" s="312"/>
      <c r="AB488" s="312"/>
    </row>
    <row r="489" spans="27:28" hidden="1">
      <c r="AA489" s="312"/>
      <c r="AB489" s="312"/>
    </row>
    <row r="490" spans="27:28" hidden="1">
      <c r="AA490" s="312"/>
      <c r="AB490" s="312"/>
    </row>
    <row r="491" spans="27:28" hidden="1">
      <c r="AA491" s="312"/>
      <c r="AB491" s="312"/>
    </row>
    <row r="492" spans="27:28" hidden="1">
      <c r="AA492" s="312"/>
      <c r="AB492" s="312"/>
    </row>
    <row r="493" spans="27:28" hidden="1">
      <c r="AA493" s="312"/>
      <c r="AB493" s="312"/>
    </row>
    <row r="494" spans="27:28" hidden="1">
      <c r="AA494" s="312"/>
      <c r="AB494" s="312"/>
    </row>
    <row r="495" spans="27:28" hidden="1">
      <c r="AA495" s="312"/>
      <c r="AB495" s="312"/>
    </row>
    <row r="496" spans="27:28" hidden="1">
      <c r="AA496" s="312"/>
      <c r="AB496" s="312"/>
    </row>
    <row r="497" spans="27:28" hidden="1">
      <c r="AA497" s="312"/>
      <c r="AB497" s="312"/>
    </row>
    <row r="498" spans="27:28" hidden="1">
      <c r="AA498" s="312"/>
      <c r="AB498" s="312"/>
    </row>
    <row r="499" spans="27:28" hidden="1">
      <c r="AA499" s="312"/>
      <c r="AB499" s="312"/>
    </row>
    <row r="500" spans="27:28" hidden="1">
      <c r="AA500" s="312"/>
      <c r="AB500" s="312"/>
    </row>
    <row r="501" spans="27:28" hidden="1">
      <c r="AA501" s="312"/>
      <c r="AB501" s="312"/>
    </row>
    <row r="502" spans="27:28" hidden="1">
      <c r="AA502" s="312"/>
      <c r="AB502" s="312"/>
    </row>
    <row r="503" spans="27:28" hidden="1">
      <c r="AA503" s="312"/>
      <c r="AB503" s="312"/>
    </row>
    <row r="504" spans="27:28" hidden="1">
      <c r="AA504" s="312"/>
      <c r="AB504" s="312"/>
    </row>
    <row r="505" spans="27:28" hidden="1">
      <c r="AA505" s="312"/>
      <c r="AB505" s="312"/>
    </row>
    <row r="506" spans="27:28" hidden="1">
      <c r="AA506" s="312"/>
      <c r="AB506" s="312"/>
    </row>
    <row r="507" spans="27:28" hidden="1">
      <c r="AA507" s="312"/>
      <c r="AB507" s="312"/>
    </row>
    <row r="508" spans="27:28" hidden="1">
      <c r="AA508" s="312"/>
      <c r="AB508" s="312"/>
    </row>
    <row r="509" spans="27:28" hidden="1">
      <c r="AA509" s="312"/>
      <c r="AB509" s="312"/>
    </row>
    <row r="510" spans="27:28" hidden="1">
      <c r="AA510" s="312"/>
      <c r="AB510" s="312"/>
    </row>
    <row r="511" spans="27:28" hidden="1">
      <c r="AA511" s="312"/>
      <c r="AB511" s="312"/>
    </row>
    <row r="512" spans="27:28" hidden="1">
      <c r="AA512" s="312"/>
      <c r="AB512" s="312"/>
    </row>
    <row r="513" spans="27:28" hidden="1">
      <c r="AA513" s="312"/>
      <c r="AB513" s="312"/>
    </row>
    <row r="514" spans="27:28" hidden="1">
      <c r="AA514" s="312"/>
      <c r="AB514" s="312"/>
    </row>
    <row r="515" spans="27:28" hidden="1">
      <c r="AA515" s="312"/>
      <c r="AB515" s="312"/>
    </row>
    <row r="516" spans="27:28" hidden="1">
      <c r="AA516" s="312"/>
      <c r="AB516" s="312"/>
    </row>
    <row r="517" spans="27:28" hidden="1">
      <c r="AA517" s="312"/>
      <c r="AB517" s="312"/>
    </row>
    <row r="518" spans="27:28" hidden="1">
      <c r="AA518" s="312"/>
      <c r="AB518" s="312"/>
    </row>
    <row r="519" spans="27:28" hidden="1">
      <c r="AA519" s="312"/>
      <c r="AB519" s="312"/>
    </row>
    <row r="520" spans="27:28" hidden="1">
      <c r="AA520" s="312"/>
      <c r="AB520" s="312"/>
    </row>
    <row r="521" spans="27:28" hidden="1">
      <c r="AA521" s="312"/>
      <c r="AB521" s="312"/>
    </row>
    <row r="522" spans="27:28" hidden="1">
      <c r="AA522" s="312"/>
      <c r="AB522" s="312"/>
    </row>
    <row r="523" spans="27:28" hidden="1">
      <c r="AA523" s="312"/>
      <c r="AB523" s="312"/>
    </row>
    <row r="524" spans="27:28" hidden="1">
      <c r="AA524" s="312"/>
      <c r="AB524" s="312"/>
    </row>
    <row r="525" spans="27:28" hidden="1">
      <c r="AA525" s="312"/>
      <c r="AB525" s="312"/>
    </row>
    <row r="526" spans="27:28" hidden="1">
      <c r="AA526" s="312"/>
      <c r="AB526" s="312"/>
    </row>
    <row r="527" spans="27:28" hidden="1">
      <c r="AA527" s="312"/>
      <c r="AB527" s="312"/>
    </row>
    <row r="528" spans="27:28" hidden="1">
      <c r="AA528" s="312"/>
      <c r="AB528" s="312"/>
    </row>
    <row r="529" spans="27:28" hidden="1">
      <c r="AA529" s="312"/>
      <c r="AB529" s="312"/>
    </row>
    <row r="530" spans="27:28" hidden="1">
      <c r="AA530" s="312"/>
      <c r="AB530" s="312"/>
    </row>
    <row r="531" spans="27:28" hidden="1">
      <c r="AA531" s="312"/>
      <c r="AB531" s="312"/>
    </row>
    <row r="532" spans="27:28" hidden="1">
      <c r="AA532" s="312"/>
      <c r="AB532" s="312"/>
    </row>
    <row r="533" spans="27:28" hidden="1">
      <c r="AA533" s="312"/>
      <c r="AB533" s="312"/>
    </row>
    <row r="534" spans="27:28" hidden="1">
      <c r="AA534" s="312"/>
      <c r="AB534" s="312"/>
    </row>
    <row r="535" spans="27:28" hidden="1">
      <c r="AA535" s="312"/>
      <c r="AB535" s="312"/>
    </row>
    <row r="536" spans="27:28" hidden="1">
      <c r="AA536" s="312"/>
      <c r="AB536" s="312"/>
    </row>
    <row r="537" spans="27:28" hidden="1">
      <c r="AA537" s="312"/>
      <c r="AB537" s="312"/>
    </row>
    <row r="538" spans="27:28" hidden="1">
      <c r="AA538" s="312"/>
      <c r="AB538" s="312"/>
    </row>
    <row r="539" spans="27:28" hidden="1">
      <c r="AA539" s="312"/>
      <c r="AB539" s="312"/>
    </row>
    <row r="540" spans="27:28" hidden="1">
      <c r="AA540" s="312"/>
      <c r="AB540" s="312"/>
    </row>
    <row r="541" spans="27:28" hidden="1">
      <c r="AA541" s="312"/>
      <c r="AB541" s="312"/>
    </row>
    <row r="542" spans="27:28" hidden="1">
      <c r="AA542" s="312"/>
      <c r="AB542" s="312"/>
    </row>
    <row r="543" spans="27:28" hidden="1">
      <c r="AA543" s="312"/>
      <c r="AB543" s="312"/>
    </row>
    <row r="544" spans="27:28" hidden="1">
      <c r="AA544" s="312"/>
      <c r="AB544" s="312"/>
    </row>
    <row r="545" spans="27:28" hidden="1">
      <c r="AA545" s="312"/>
      <c r="AB545" s="312"/>
    </row>
    <row r="546" spans="27:28" hidden="1">
      <c r="AA546" s="312"/>
      <c r="AB546" s="312"/>
    </row>
    <row r="547" spans="27:28" hidden="1">
      <c r="AA547" s="312"/>
      <c r="AB547" s="312"/>
    </row>
    <row r="548" spans="27:28" hidden="1">
      <c r="AA548" s="312"/>
      <c r="AB548" s="312"/>
    </row>
    <row r="549" spans="27:28" hidden="1">
      <c r="AA549" s="312"/>
      <c r="AB549" s="312"/>
    </row>
    <row r="550" spans="27:28" hidden="1">
      <c r="AA550" s="312"/>
      <c r="AB550" s="312"/>
    </row>
    <row r="551" spans="27:28" hidden="1">
      <c r="AA551" s="312"/>
      <c r="AB551" s="312"/>
    </row>
    <row r="552" spans="27:28" hidden="1">
      <c r="AA552" s="312"/>
      <c r="AB552" s="312"/>
    </row>
    <row r="553" spans="27:28" hidden="1">
      <c r="AA553" s="312"/>
      <c r="AB553" s="312"/>
    </row>
    <row r="554" spans="27:28" hidden="1">
      <c r="AA554" s="312"/>
      <c r="AB554" s="312"/>
    </row>
    <row r="555" spans="27:28" hidden="1">
      <c r="AA555" s="312"/>
      <c r="AB555" s="312"/>
    </row>
    <row r="556" spans="27:28" hidden="1">
      <c r="AA556" s="312"/>
      <c r="AB556" s="312"/>
    </row>
    <row r="557" spans="27:28" hidden="1">
      <c r="AA557" s="312"/>
      <c r="AB557" s="312"/>
    </row>
    <row r="558" spans="27:28" hidden="1">
      <c r="AA558" s="312"/>
      <c r="AB558" s="312"/>
    </row>
    <row r="559" spans="27:28" hidden="1">
      <c r="AA559" s="312"/>
      <c r="AB559" s="312"/>
    </row>
    <row r="560" spans="27:28" hidden="1">
      <c r="AA560" s="312"/>
      <c r="AB560" s="312"/>
    </row>
    <row r="561" spans="27:28" hidden="1">
      <c r="AA561" s="312"/>
      <c r="AB561" s="312"/>
    </row>
    <row r="562" spans="27:28" hidden="1">
      <c r="AA562" s="312"/>
      <c r="AB562" s="312"/>
    </row>
    <row r="563" spans="27:28" hidden="1">
      <c r="AA563" s="312"/>
      <c r="AB563" s="312"/>
    </row>
    <row r="564" spans="27:28" hidden="1">
      <c r="AA564" s="312"/>
      <c r="AB564" s="312"/>
    </row>
    <row r="565" spans="27:28" hidden="1">
      <c r="AA565" s="312"/>
      <c r="AB565" s="312"/>
    </row>
    <row r="566" spans="27:28" hidden="1">
      <c r="AA566" s="312"/>
      <c r="AB566" s="312"/>
    </row>
    <row r="567" spans="27:28" hidden="1">
      <c r="AA567" s="312"/>
      <c r="AB567" s="312"/>
    </row>
    <row r="568" spans="27:28" hidden="1">
      <c r="AA568" s="312"/>
      <c r="AB568" s="312"/>
    </row>
    <row r="569" spans="27:28" hidden="1">
      <c r="AA569" s="312"/>
      <c r="AB569" s="312"/>
    </row>
    <row r="570" spans="27:28" hidden="1">
      <c r="AA570" s="312"/>
      <c r="AB570" s="312"/>
    </row>
    <row r="571" spans="27:28" hidden="1">
      <c r="AA571" s="312"/>
      <c r="AB571" s="312"/>
    </row>
    <row r="572" spans="27:28" hidden="1">
      <c r="AA572" s="312"/>
      <c r="AB572" s="312"/>
    </row>
    <row r="573" spans="27:28" hidden="1">
      <c r="AA573" s="312"/>
      <c r="AB573" s="312"/>
    </row>
    <row r="574" spans="27:28" hidden="1">
      <c r="AA574" s="312"/>
      <c r="AB574" s="312"/>
    </row>
    <row r="575" spans="27:28" hidden="1">
      <c r="AA575" s="312"/>
      <c r="AB575" s="312"/>
    </row>
    <row r="576" spans="27:28" hidden="1">
      <c r="AA576" s="312"/>
      <c r="AB576" s="312"/>
    </row>
    <row r="577" spans="27:28" hidden="1">
      <c r="AA577" s="312"/>
      <c r="AB577" s="312"/>
    </row>
    <row r="578" spans="27:28" hidden="1">
      <c r="AA578" s="312"/>
      <c r="AB578" s="312"/>
    </row>
    <row r="579" spans="27:28" hidden="1">
      <c r="AA579" s="312"/>
      <c r="AB579" s="312"/>
    </row>
    <row r="580" spans="27:28" hidden="1">
      <c r="AA580" s="312"/>
      <c r="AB580" s="312"/>
    </row>
    <row r="581" spans="27:28" hidden="1">
      <c r="AA581" s="312"/>
      <c r="AB581" s="312"/>
    </row>
    <row r="582" spans="27:28" hidden="1">
      <c r="AA582" s="312"/>
      <c r="AB582" s="312"/>
    </row>
    <row r="583" spans="27:28" hidden="1">
      <c r="AA583" s="312"/>
      <c r="AB583" s="312"/>
    </row>
    <row r="584" spans="27:28" hidden="1">
      <c r="AA584" s="312"/>
      <c r="AB584" s="312"/>
    </row>
    <row r="585" spans="27:28" hidden="1">
      <c r="AA585" s="312"/>
      <c r="AB585" s="312"/>
    </row>
    <row r="586" spans="27:28" hidden="1">
      <c r="AA586" s="312"/>
      <c r="AB586" s="312"/>
    </row>
    <row r="587" spans="27:28" hidden="1">
      <c r="AA587" s="312"/>
      <c r="AB587" s="312"/>
    </row>
    <row r="588" spans="27:28" hidden="1">
      <c r="AA588" s="312"/>
      <c r="AB588" s="312"/>
    </row>
    <row r="589" spans="27:28" hidden="1">
      <c r="AA589" s="312"/>
      <c r="AB589" s="312"/>
    </row>
    <row r="590" spans="27:28" hidden="1">
      <c r="AA590" s="312"/>
      <c r="AB590" s="312"/>
    </row>
    <row r="591" spans="27:28" hidden="1">
      <c r="AA591" s="312"/>
      <c r="AB591" s="312"/>
    </row>
    <row r="592" spans="27:28" hidden="1">
      <c r="AA592" s="312"/>
      <c r="AB592" s="312"/>
    </row>
    <row r="593" spans="27:28" hidden="1">
      <c r="AA593" s="312"/>
      <c r="AB593" s="312"/>
    </row>
    <row r="594" spans="27:28" hidden="1">
      <c r="AA594" s="312"/>
      <c r="AB594" s="312"/>
    </row>
    <row r="595" spans="27:28" hidden="1">
      <c r="AA595" s="312"/>
      <c r="AB595" s="312"/>
    </row>
    <row r="596" spans="27:28" hidden="1">
      <c r="AA596" s="312"/>
      <c r="AB596" s="312"/>
    </row>
    <row r="597" spans="27:28" hidden="1">
      <c r="AA597" s="312"/>
      <c r="AB597" s="312"/>
    </row>
    <row r="598" spans="27:28" hidden="1">
      <c r="AA598" s="312"/>
      <c r="AB598" s="312"/>
    </row>
    <row r="599" spans="27:28" hidden="1">
      <c r="AA599" s="312"/>
      <c r="AB599" s="312"/>
    </row>
    <row r="600" spans="27:28" hidden="1">
      <c r="AA600" s="312"/>
      <c r="AB600" s="312"/>
    </row>
    <row r="601" spans="27:28" hidden="1">
      <c r="AA601" s="312"/>
      <c r="AB601" s="312"/>
    </row>
    <row r="602" spans="27:28" hidden="1">
      <c r="AA602" s="312"/>
      <c r="AB602" s="312"/>
    </row>
    <row r="603" spans="27:28" hidden="1">
      <c r="AA603" s="312"/>
      <c r="AB603" s="312"/>
    </row>
    <row r="604" spans="27:28" hidden="1">
      <c r="AA604" s="312"/>
      <c r="AB604" s="312"/>
    </row>
    <row r="605" spans="27:28" hidden="1">
      <c r="AA605" s="312"/>
      <c r="AB605" s="312"/>
    </row>
    <row r="606" spans="27:28" hidden="1">
      <c r="AA606" s="312"/>
      <c r="AB606" s="312"/>
    </row>
    <row r="607" spans="27:28" hidden="1">
      <c r="AA607" s="312"/>
      <c r="AB607" s="312"/>
    </row>
    <row r="608" spans="27:28" hidden="1">
      <c r="AA608" s="312"/>
      <c r="AB608" s="312"/>
    </row>
    <row r="609" spans="27:28" hidden="1">
      <c r="AA609" s="312"/>
      <c r="AB609" s="312"/>
    </row>
    <row r="610" spans="27:28" hidden="1">
      <c r="AA610" s="312"/>
      <c r="AB610" s="312"/>
    </row>
    <row r="611" spans="27:28" hidden="1">
      <c r="AA611" s="312"/>
      <c r="AB611" s="312"/>
    </row>
    <row r="612" spans="27:28" hidden="1">
      <c r="AA612" s="312"/>
      <c r="AB612" s="312"/>
    </row>
    <row r="613" spans="27:28" hidden="1">
      <c r="AA613" s="312"/>
      <c r="AB613" s="312"/>
    </row>
    <row r="614" spans="27:28" hidden="1">
      <c r="AA614" s="312"/>
      <c r="AB614" s="312"/>
    </row>
    <row r="615" spans="27:28" hidden="1">
      <c r="AA615" s="312"/>
      <c r="AB615" s="312"/>
    </row>
    <row r="616" spans="27:28" hidden="1">
      <c r="AA616" s="312"/>
      <c r="AB616" s="312"/>
    </row>
    <row r="617" spans="27:28" hidden="1">
      <c r="AA617" s="312"/>
      <c r="AB617" s="312"/>
    </row>
    <row r="618" spans="27:28" hidden="1">
      <c r="AA618" s="312"/>
      <c r="AB618" s="312"/>
    </row>
    <row r="619" spans="27:28" hidden="1">
      <c r="AA619" s="312"/>
      <c r="AB619" s="312"/>
    </row>
    <row r="620" spans="27:28" hidden="1">
      <c r="AA620" s="312"/>
      <c r="AB620" s="312"/>
    </row>
    <row r="621" spans="27:28" hidden="1">
      <c r="AA621" s="312"/>
      <c r="AB621" s="312"/>
    </row>
    <row r="622" spans="27:28" hidden="1">
      <c r="AA622" s="312"/>
      <c r="AB622" s="312"/>
    </row>
    <row r="623" spans="27:28" hidden="1">
      <c r="AA623" s="312"/>
      <c r="AB623" s="312"/>
    </row>
    <row r="624" spans="27:28" hidden="1">
      <c r="AA624" s="312"/>
      <c r="AB624" s="312"/>
    </row>
    <row r="625" spans="27:28" hidden="1">
      <c r="AA625" s="312"/>
      <c r="AB625" s="312"/>
    </row>
    <row r="626" spans="27:28" hidden="1">
      <c r="AA626" s="312"/>
      <c r="AB626" s="312"/>
    </row>
    <row r="627" spans="27:28" hidden="1">
      <c r="AA627" s="312"/>
      <c r="AB627" s="312"/>
    </row>
    <row r="628" spans="27:28" hidden="1">
      <c r="AA628" s="312"/>
      <c r="AB628" s="312"/>
    </row>
    <row r="629" spans="27:28" hidden="1">
      <c r="AA629" s="312"/>
      <c r="AB629" s="312"/>
    </row>
    <row r="630" spans="27:28" hidden="1">
      <c r="AA630" s="312"/>
      <c r="AB630" s="312"/>
    </row>
    <row r="631" spans="27:28" hidden="1">
      <c r="AA631" s="312"/>
      <c r="AB631" s="312"/>
    </row>
    <row r="632" spans="27:28" hidden="1">
      <c r="AA632" s="312"/>
      <c r="AB632" s="312"/>
    </row>
    <row r="633" spans="27:28" hidden="1">
      <c r="AA633" s="312"/>
      <c r="AB633" s="312"/>
    </row>
    <row r="634" spans="27:28" hidden="1">
      <c r="AA634" s="312"/>
      <c r="AB634" s="312"/>
    </row>
    <row r="635" spans="27:28" hidden="1">
      <c r="AA635" s="312"/>
      <c r="AB635" s="312"/>
    </row>
    <row r="636" spans="27:28" hidden="1">
      <c r="AA636" s="312"/>
      <c r="AB636" s="312"/>
    </row>
    <row r="637" spans="27:28" hidden="1">
      <c r="AA637" s="312"/>
      <c r="AB637" s="312"/>
    </row>
    <row r="638" spans="27:28" hidden="1">
      <c r="AA638" s="312"/>
      <c r="AB638" s="312"/>
    </row>
    <row r="639" spans="27:28" hidden="1">
      <c r="AA639" s="312"/>
      <c r="AB639" s="312"/>
    </row>
    <row r="640" spans="27:28" hidden="1">
      <c r="AA640" s="312"/>
      <c r="AB640" s="312"/>
    </row>
    <row r="641" spans="27:28" hidden="1">
      <c r="AA641" s="312"/>
      <c r="AB641" s="312"/>
    </row>
    <row r="642" spans="27:28" hidden="1">
      <c r="AA642" s="312"/>
      <c r="AB642" s="312"/>
    </row>
    <row r="643" spans="27:28" hidden="1">
      <c r="AA643" s="312"/>
      <c r="AB643" s="312"/>
    </row>
    <row r="644" spans="27:28" hidden="1">
      <c r="AA644" s="312"/>
      <c r="AB644" s="312"/>
    </row>
    <row r="645" spans="27:28" hidden="1">
      <c r="AA645" s="312"/>
      <c r="AB645" s="312"/>
    </row>
    <row r="646" spans="27:28" hidden="1">
      <c r="AA646" s="312"/>
      <c r="AB646" s="312"/>
    </row>
    <row r="647" spans="27:28" hidden="1">
      <c r="AA647" s="312"/>
      <c r="AB647" s="312"/>
    </row>
    <row r="648" spans="27:28" hidden="1">
      <c r="AA648" s="312"/>
      <c r="AB648" s="312"/>
    </row>
    <row r="649" spans="27:28" hidden="1">
      <c r="AA649" s="312"/>
      <c r="AB649" s="312"/>
    </row>
    <row r="650" spans="27:28" hidden="1">
      <c r="AA650" s="312"/>
      <c r="AB650" s="312"/>
    </row>
    <row r="651" spans="27:28" hidden="1">
      <c r="AA651" s="312"/>
      <c r="AB651" s="312"/>
    </row>
    <row r="652" spans="27:28" hidden="1">
      <c r="AA652" s="312"/>
      <c r="AB652" s="312"/>
    </row>
    <row r="653" spans="27:28" hidden="1">
      <c r="AA653" s="312"/>
      <c r="AB653" s="312"/>
    </row>
    <row r="654" spans="27:28" hidden="1">
      <c r="AA654" s="312"/>
      <c r="AB654" s="312"/>
    </row>
    <row r="655" spans="27:28" hidden="1">
      <c r="AA655" s="312"/>
      <c r="AB655" s="312"/>
    </row>
    <row r="656" spans="27:28" hidden="1">
      <c r="AA656" s="312"/>
      <c r="AB656" s="312"/>
    </row>
    <row r="657" spans="27:28" hidden="1">
      <c r="AA657" s="312"/>
      <c r="AB657" s="312"/>
    </row>
    <row r="658" spans="27:28" hidden="1">
      <c r="AA658" s="312"/>
      <c r="AB658" s="312"/>
    </row>
    <row r="659" spans="27:28" hidden="1">
      <c r="AA659" s="312"/>
      <c r="AB659" s="312"/>
    </row>
    <row r="660" spans="27:28" hidden="1">
      <c r="AA660" s="312"/>
      <c r="AB660" s="312"/>
    </row>
    <row r="661" spans="27:28" hidden="1">
      <c r="AA661" s="312"/>
      <c r="AB661" s="312"/>
    </row>
    <row r="662" spans="27:28" hidden="1">
      <c r="AA662" s="312"/>
      <c r="AB662" s="312"/>
    </row>
    <row r="663" spans="27:28" hidden="1">
      <c r="AA663" s="312"/>
      <c r="AB663" s="312"/>
    </row>
    <row r="664" spans="27:28" hidden="1">
      <c r="AA664" s="312"/>
      <c r="AB664" s="312"/>
    </row>
    <row r="665" spans="27:28" hidden="1">
      <c r="AA665" s="312"/>
      <c r="AB665" s="312"/>
    </row>
    <row r="666" spans="27:28" hidden="1">
      <c r="AA666" s="312"/>
      <c r="AB666" s="312"/>
    </row>
    <row r="667" spans="27:28" hidden="1">
      <c r="AA667" s="312"/>
      <c r="AB667" s="312"/>
    </row>
    <row r="668" spans="27:28" hidden="1">
      <c r="AA668" s="312"/>
      <c r="AB668" s="312"/>
    </row>
    <row r="669" spans="27:28" hidden="1">
      <c r="AA669" s="312"/>
      <c r="AB669" s="312"/>
    </row>
    <row r="670" spans="27:28" hidden="1">
      <c r="AA670" s="312"/>
      <c r="AB670" s="312"/>
    </row>
    <row r="671" spans="27:28" hidden="1">
      <c r="AA671" s="312"/>
      <c r="AB671" s="312"/>
    </row>
    <row r="672" spans="27:28" hidden="1">
      <c r="AA672" s="312"/>
      <c r="AB672" s="312"/>
    </row>
    <row r="673" spans="27:28" hidden="1">
      <c r="AA673" s="312"/>
      <c r="AB673" s="312"/>
    </row>
    <row r="674" spans="27:28" hidden="1">
      <c r="AA674" s="312"/>
      <c r="AB674" s="312"/>
    </row>
    <row r="675" spans="27:28" hidden="1">
      <c r="AA675" s="312"/>
      <c r="AB675" s="312"/>
    </row>
    <row r="676" spans="27:28" hidden="1">
      <c r="AA676" s="312"/>
      <c r="AB676" s="312"/>
    </row>
    <row r="677" spans="27:28" hidden="1">
      <c r="AA677" s="312"/>
      <c r="AB677" s="312"/>
    </row>
    <row r="678" spans="27:28" hidden="1">
      <c r="AA678" s="312"/>
      <c r="AB678" s="312"/>
    </row>
    <row r="679" spans="27:28" hidden="1">
      <c r="AA679" s="312"/>
      <c r="AB679" s="312"/>
    </row>
    <row r="680" spans="27:28" hidden="1">
      <c r="AA680" s="312"/>
      <c r="AB680" s="312"/>
    </row>
    <row r="681" spans="27:28" hidden="1">
      <c r="AA681" s="312"/>
      <c r="AB681" s="312"/>
    </row>
    <row r="682" spans="27:28" hidden="1">
      <c r="AA682" s="312"/>
      <c r="AB682" s="312"/>
    </row>
    <row r="683" spans="27:28" hidden="1">
      <c r="AA683" s="312"/>
      <c r="AB683" s="312"/>
    </row>
    <row r="684" spans="27:28" hidden="1">
      <c r="AA684" s="312"/>
      <c r="AB684" s="312"/>
    </row>
    <row r="685" spans="27:28" hidden="1">
      <c r="AA685" s="312"/>
      <c r="AB685" s="312"/>
    </row>
    <row r="686" spans="27:28" hidden="1">
      <c r="AA686" s="312"/>
      <c r="AB686" s="312"/>
    </row>
    <row r="687" spans="27:28" hidden="1">
      <c r="AA687" s="312"/>
      <c r="AB687" s="312"/>
    </row>
    <row r="688" spans="27:28" hidden="1">
      <c r="AA688" s="312"/>
      <c r="AB688" s="312"/>
    </row>
    <row r="689" spans="27:28" hidden="1">
      <c r="AA689" s="312"/>
      <c r="AB689" s="312"/>
    </row>
    <row r="690" spans="27:28" hidden="1">
      <c r="AA690" s="312"/>
      <c r="AB690" s="312"/>
    </row>
    <row r="691" spans="27:28" hidden="1">
      <c r="AA691" s="312"/>
      <c r="AB691" s="312"/>
    </row>
    <row r="692" spans="27:28" hidden="1">
      <c r="AA692" s="312"/>
      <c r="AB692" s="312"/>
    </row>
    <row r="693" spans="27:28" hidden="1">
      <c r="AA693" s="312"/>
      <c r="AB693" s="312"/>
    </row>
    <row r="694" spans="27:28" hidden="1">
      <c r="AA694" s="312"/>
      <c r="AB694" s="312"/>
    </row>
    <row r="695" spans="27:28" hidden="1">
      <c r="AA695" s="312"/>
      <c r="AB695" s="312"/>
    </row>
    <row r="696" spans="27:28" hidden="1">
      <c r="AA696" s="312"/>
      <c r="AB696" s="312"/>
    </row>
    <row r="697" spans="27:28" hidden="1">
      <c r="AA697" s="312"/>
      <c r="AB697" s="312"/>
    </row>
    <row r="698" spans="27:28" hidden="1">
      <c r="AA698" s="312"/>
      <c r="AB698" s="312"/>
    </row>
    <row r="699" spans="27:28" hidden="1">
      <c r="AA699" s="312"/>
      <c r="AB699" s="312"/>
    </row>
    <row r="700" spans="27:28" hidden="1">
      <c r="AA700" s="312"/>
      <c r="AB700" s="312"/>
    </row>
    <row r="701" spans="27:28" hidden="1">
      <c r="AA701" s="312"/>
      <c r="AB701" s="312"/>
    </row>
    <row r="702" spans="27:28" hidden="1">
      <c r="AA702" s="312"/>
      <c r="AB702" s="312"/>
    </row>
    <row r="703" spans="27:28" hidden="1">
      <c r="AA703" s="312"/>
      <c r="AB703" s="312"/>
    </row>
    <row r="704" spans="27:28" hidden="1">
      <c r="AA704" s="312"/>
      <c r="AB704" s="312"/>
    </row>
    <row r="705" spans="27:28" hidden="1">
      <c r="AA705" s="312"/>
      <c r="AB705" s="312"/>
    </row>
    <row r="706" spans="27:28" hidden="1">
      <c r="AA706" s="312"/>
      <c r="AB706" s="312"/>
    </row>
    <row r="707" spans="27:28" hidden="1">
      <c r="AA707" s="312"/>
      <c r="AB707" s="312"/>
    </row>
    <row r="708" spans="27:28" hidden="1">
      <c r="AA708" s="312"/>
      <c r="AB708" s="312"/>
    </row>
    <row r="709" spans="27:28" hidden="1">
      <c r="AA709" s="312"/>
      <c r="AB709" s="312"/>
    </row>
    <row r="710" spans="27:28" hidden="1">
      <c r="AA710" s="312"/>
      <c r="AB710" s="312"/>
    </row>
    <row r="711" spans="27:28" hidden="1">
      <c r="AA711" s="312"/>
      <c r="AB711" s="312"/>
    </row>
    <row r="712" spans="27:28" hidden="1">
      <c r="AA712" s="312"/>
      <c r="AB712" s="312"/>
    </row>
    <row r="713" spans="27:28" hidden="1">
      <c r="AA713" s="312"/>
      <c r="AB713" s="312"/>
    </row>
    <row r="714" spans="27:28" hidden="1">
      <c r="AA714" s="312"/>
      <c r="AB714" s="312"/>
    </row>
    <row r="715" spans="27:28" hidden="1">
      <c r="AA715" s="312"/>
      <c r="AB715" s="312"/>
    </row>
    <row r="716" spans="27:28" hidden="1">
      <c r="AA716" s="312"/>
      <c r="AB716" s="312"/>
    </row>
    <row r="717" spans="27:28" hidden="1">
      <c r="AA717" s="312"/>
      <c r="AB717" s="312"/>
    </row>
    <row r="718" spans="27:28" hidden="1">
      <c r="AA718" s="312"/>
      <c r="AB718" s="312"/>
    </row>
    <row r="719" spans="27:28" hidden="1">
      <c r="AA719" s="312"/>
      <c r="AB719" s="312"/>
    </row>
    <row r="720" spans="27:28" hidden="1">
      <c r="AA720" s="312"/>
      <c r="AB720" s="312"/>
    </row>
    <row r="721" spans="27:28" hidden="1">
      <c r="AA721" s="312"/>
      <c r="AB721" s="312"/>
    </row>
    <row r="722" spans="27:28" hidden="1">
      <c r="AA722" s="312"/>
      <c r="AB722" s="312"/>
    </row>
    <row r="723" spans="27:28" hidden="1">
      <c r="AA723" s="312"/>
      <c r="AB723" s="312"/>
    </row>
    <row r="724" spans="27:28" hidden="1">
      <c r="AA724" s="312"/>
      <c r="AB724" s="312"/>
    </row>
    <row r="725" spans="27:28" hidden="1">
      <c r="AA725" s="312"/>
      <c r="AB725" s="312"/>
    </row>
    <row r="726" spans="27:28" hidden="1">
      <c r="AA726" s="312"/>
      <c r="AB726" s="312"/>
    </row>
    <row r="727" spans="27:28" hidden="1">
      <c r="AA727" s="312"/>
      <c r="AB727" s="312"/>
    </row>
    <row r="728" spans="27:28" hidden="1">
      <c r="AA728" s="312"/>
      <c r="AB728" s="312"/>
    </row>
    <row r="729" spans="27:28" hidden="1">
      <c r="AA729" s="312"/>
      <c r="AB729" s="312"/>
    </row>
    <row r="730" spans="27:28" hidden="1">
      <c r="AA730" s="312"/>
      <c r="AB730" s="312"/>
    </row>
    <row r="731" spans="27:28" hidden="1">
      <c r="AA731" s="312"/>
      <c r="AB731" s="312"/>
    </row>
    <row r="732" spans="27:28" hidden="1">
      <c r="AA732" s="312"/>
      <c r="AB732" s="312"/>
    </row>
    <row r="733" spans="27:28" hidden="1">
      <c r="AA733" s="312"/>
      <c r="AB733" s="312"/>
    </row>
    <row r="734" spans="27:28" hidden="1">
      <c r="AA734" s="312"/>
      <c r="AB734" s="312"/>
    </row>
    <row r="735" spans="27:28" hidden="1">
      <c r="AA735" s="312"/>
      <c r="AB735" s="312"/>
    </row>
    <row r="736" spans="27:28" hidden="1">
      <c r="AA736" s="312"/>
      <c r="AB736" s="312"/>
    </row>
    <row r="737" spans="27:28" hidden="1">
      <c r="AA737" s="312"/>
      <c r="AB737" s="312"/>
    </row>
    <row r="738" spans="27:28" hidden="1">
      <c r="AA738" s="312"/>
      <c r="AB738" s="312"/>
    </row>
    <row r="739" spans="27:28" hidden="1">
      <c r="AA739" s="312"/>
      <c r="AB739" s="312"/>
    </row>
    <row r="740" spans="27:28" hidden="1">
      <c r="AA740" s="312"/>
      <c r="AB740" s="312"/>
    </row>
    <row r="741" spans="27:28" hidden="1">
      <c r="AA741" s="312"/>
      <c r="AB741" s="312"/>
    </row>
    <row r="742" spans="27:28" hidden="1">
      <c r="AA742" s="312"/>
      <c r="AB742" s="312"/>
    </row>
    <row r="743" spans="27:28" hidden="1">
      <c r="AA743" s="312"/>
      <c r="AB743" s="312"/>
    </row>
    <row r="744" spans="27:28" hidden="1">
      <c r="AA744" s="312"/>
      <c r="AB744" s="312"/>
    </row>
    <row r="745" spans="27:28" hidden="1">
      <c r="AA745" s="312"/>
      <c r="AB745" s="312"/>
    </row>
    <row r="746" spans="27:28" hidden="1">
      <c r="AA746" s="312"/>
      <c r="AB746" s="312"/>
    </row>
    <row r="747" spans="27:28" hidden="1">
      <c r="AA747" s="312"/>
      <c r="AB747" s="312"/>
    </row>
    <row r="748" spans="27:28" hidden="1">
      <c r="AA748" s="312"/>
      <c r="AB748" s="312"/>
    </row>
    <row r="749" spans="27:28" hidden="1">
      <c r="AA749" s="312"/>
      <c r="AB749" s="312"/>
    </row>
    <row r="750" spans="27:28" hidden="1">
      <c r="AA750" s="312"/>
      <c r="AB750" s="312"/>
    </row>
    <row r="751" spans="27:28" hidden="1">
      <c r="AA751" s="312"/>
      <c r="AB751" s="312"/>
    </row>
    <row r="752" spans="27:28" hidden="1">
      <c r="AA752" s="312"/>
      <c r="AB752" s="312"/>
    </row>
    <row r="753" spans="27:28" hidden="1">
      <c r="AA753" s="312"/>
      <c r="AB753" s="312"/>
    </row>
    <row r="754" spans="27:28" hidden="1">
      <c r="AA754" s="312"/>
      <c r="AB754" s="312"/>
    </row>
    <row r="755" spans="27:28" hidden="1">
      <c r="AA755" s="312"/>
      <c r="AB755" s="312"/>
    </row>
    <row r="756" spans="27:28" hidden="1">
      <c r="AA756" s="312"/>
      <c r="AB756" s="312"/>
    </row>
    <row r="757" spans="27:28" hidden="1">
      <c r="AA757" s="312"/>
      <c r="AB757" s="312"/>
    </row>
    <row r="758" spans="27:28" hidden="1">
      <c r="AA758" s="312"/>
      <c r="AB758" s="312"/>
    </row>
    <row r="759" spans="27:28" hidden="1">
      <c r="AA759" s="312"/>
      <c r="AB759" s="312"/>
    </row>
    <row r="760" spans="27:28" hidden="1">
      <c r="AA760" s="312"/>
      <c r="AB760" s="312"/>
    </row>
    <row r="761" spans="27:28" hidden="1">
      <c r="AA761" s="312"/>
      <c r="AB761" s="312"/>
    </row>
    <row r="762" spans="27:28" hidden="1">
      <c r="AA762" s="312"/>
      <c r="AB762" s="312"/>
    </row>
    <row r="763" spans="27:28" hidden="1">
      <c r="AA763" s="312"/>
      <c r="AB763" s="312"/>
    </row>
    <row r="764" spans="27:28" hidden="1">
      <c r="AA764" s="312"/>
      <c r="AB764" s="312"/>
    </row>
    <row r="765" spans="27:28" hidden="1">
      <c r="AA765" s="312"/>
      <c r="AB765" s="312"/>
    </row>
    <row r="766" spans="27:28" hidden="1">
      <c r="AA766" s="312"/>
      <c r="AB766" s="312"/>
    </row>
    <row r="767" spans="27:28" hidden="1">
      <c r="AA767" s="312"/>
      <c r="AB767" s="312"/>
    </row>
    <row r="768" spans="27:28" hidden="1">
      <c r="AA768" s="312"/>
      <c r="AB768" s="312"/>
    </row>
    <row r="769" spans="27:28" hidden="1">
      <c r="AA769" s="312"/>
      <c r="AB769" s="312"/>
    </row>
    <row r="770" spans="27:28" hidden="1">
      <c r="AA770" s="312"/>
      <c r="AB770" s="312"/>
    </row>
    <row r="771" spans="27:28" hidden="1">
      <c r="AA771" s="312"/>
      <c r="AB771" s="312"/>
    </row>
    <row r="772" spans="27:28" hidden="1">
      <c r="AA772" s="312"/>
      <c r="AB772" s="312"/>
    </row>
    <row r="773" spans="27:28" hidden="1">
      <c r="AA773" s="312"/>
      <c r="AB773" s="312"/>
    </row>
    <row r="774" spans="27:28" hidden="1">
      <c r="AA774" s="312"/>
      <c r="AB774" s="312"/>
    </row>
    <row r="775" spans="27:28" hidden="1">
      <c r="AA775" s="312"/>
      <c r="AB775" s="312"/>
    </row>
    <row r="776" spans="27:28" hidden="1">
      <c r="AA776" s="312"/>
      <c r="AB776" s="312"/>
    </row>
    <row r="777" spans="27:28" hidden="1">
      <c r="AA777" s="312"/>
      <c r="AB777" s="312"/>
    </row>
    <row r="778" spans="27:28" hidden="1">
      <c r="AA778" s="312"/>
      <c r="AB778" s="312"/>
    </row>
    <row r="779" spans="27:28" hidden="1">
      <c r="AA779" s="312"/>
      <c r="AB779" s="312"/>
    </row>
    <row r="780" spans="27:28" hidden="1">
      <c r="AA780" s="312"/>
      <c r="AB780" s="312"/>
    </row>
    <row r="781" spans="27:28" hidden="1">
      <c r="AA781" s="312"/>
      <c r="AB781" s="312"/>
    </row>
    <row r="782" spans="27:28" hidden="1">
      <c r="AA782" s="312"/>
      <c r="AB782" s="312"/>
    </row>
    <row r="783" spans="27:28" hidden="1">
      <c r="AA783" s="312"/>
      <c r="AB783" s="312"/>
    </row>
    <row r="784" spans="27:28" hidden="1">
      <c r="AA784" s="312"/>
      <c r="AB784" s="312"/>
    </row>
    <row r="785" spans="27:28" hidden="1">
      <c r="AA785" s="312"/>
      <c r="AB785" s="312"/>
    </row>
    <row r="786" spans="27:28" hidden="1">
      <c r="AA786" s="312"/>
      <c r="AB786" s="312"/>
    </row>
    <row r="787" spans="27:28" hidden="1">
      <c r="AA787" s="312"/>
      <c r="AB787" s="312"/>
    </row>
    <row r="788" spans="27:28" hidden="1">
      <c r="AA788" s="312"/>
      <c r="AB788" s="312"/>
    </row>
    <row r="789" spans="27:28" hidden="1">
      <c r="AA789" s="312"/>
      <c r="AB789" s="312"/>
    </row>
    <row r="790" spans="27:28" hidden="1">
      <c r="AA790" s="312"/>
      <c r="AB790" s="312"/>
    </row>
    <row r="791" spans="27:28" hidden="1">
      <c r="AA791" s="312"/>
      <c r="AB791" s="312"/>
    </row>
    <row r="792" spans="27:28" hidden="1">
      <c r="AA792" s="312"/>
      <c r="AB792" s="312"/>
    </row>
    <row r="793" spans="27:28" hidden="1">
      <c r="AA793" s="312"/>
      <c r="AB793" s="312"/>
    </row>
    <row r="794" spans="27:28" hidden="1">
      <c r="AA794" s="312"/>
      <c r="AB794" s="312"/>
    </row>
    <row r="795" spans="27:28" hidden="1">
      <c r="AA795" s="312"/>
      <c r="AB795" s="312"/>
    </row>
    <row r="796" spans="27:28" hidden="1">
      <c r="AA796" s="312"/>
      <c r="AB796" s="312"/>
    </row>
    <row r="797" spans="27:28" hidden="1">
      <c r="AA797" s="312"/>
      <c r="AB797" s="312"/>
    </row>
    <row r="798" spans="27:28" hidden="1">
      <c r="AA798" s="312"/>
      <c r="AB798" s="312"/>
    </row>
    <row r="799" spans="27:28" hidden="1">
      <c r="AA799" s="312"/>
      <c r="AB799" s="312"/>
    </row>
    <row r="800" spans="27:28" hidden="1">
      <c r="AA800" s="312"/>
      <c r="AB800" s="312"/>
    </row>
    <row r="801" spans="27:28" hidden="1">
      <c r="AA801" s="312"/>
      <c r="AB801" s="312"/>
    </row>
    <row r="802" spans="27:28" hidden="1">
      <c r="AA802" s="312"/>
      <c r="AB802" s="312"/>
    </row>
    <row r="803" spans="27:28" hidden="1">
      <c r="AA803" s="312"/>
      <c r="AB803" s="312"/>
    </row>
    <row r="804" spans="27:28" hidden="1">
      <c r="AA804" s="312"/>
      <c r="AB804" s="312"/>
    </row>
    <row r="805" spans="27:28" hidden="1">
      <c r="AA805" s="312"/>
      <c r="AB805" s="312"/>
    </row>
    <row r="806" spans="27:28" hidden="1">
      <c r="AA806" s="312"/>
      <c r="AB806" s="312"/>
    </row>
    <row r="807" spans="27:28" hidden="1">
      <c r="AA807" s="312"/>
      <c r="AB807" s="312"/>
    </row>
    <row r="808" spans="27:28" hidden="1">
      <c r="AA808" s="312"/>
      <c r="AB808" s="312"/>
    </row>
    <row r="809" spans="27:28" hidden="1">
      <c r="AA809" s="312"/>
      <c r="AB809" s="312"/>
    </row>
    <row r="810" spans="27:28" hidden="1">
      <c r="AA810" s="312"/>
      <c r="AB810" s="312"/>
    </row>
    <row r="811" spans="27:28" hidden="1">
      <c r="AA811" s="312"/>
      <c r="AB811" s="312"/>
    </row>
    <row r="812" spans="27:28" hidden="1">
      <c r="AA812" s="312"/>
      <c r="AB812" s="312"/>
    </row>
    <row r="813" spans="27:28" hidden="1">
      <c r="AA813" s="312"/>
      <c r="AB813" s="312"/>
    </row>
    <row r="814" spans="27:28" hidden="1">
      <c r="AA814" s="312"/>
      <c r="AB814" s="312"/>
    </row>
    <row r="815" spans="27:28" hidden="1">
      <c r="AA815" s="312"/>
      <c r="AB815" s="312"/>
    </row>
    <row r="816" spans="27:28" hidden="1">
      <c r="AA816" s="312"/>
      <c r="AB816" s="312"/>
    </row>
    <row r="817" spans="27:28" hidden="1">
      <c r="AA817" s="312"/>
      <c r="AB817" s="312"/>
    </row>
    <row r="818" spans="27:28" hidden="1">
      <c r="AA818" s="312"/>
      <c r="AB818" s="312"/>
    </row>
    <row r="819" spans="27:28" hidden="1">
      <c r="AA819" s="312"/>
      <c r="AB819" s="312"/>
    </row>
    <row r="820" spans="27:28" hidden="1">
      <c r="AA820" s="312"/>
      <c r="AB820" s="312"/>
    </row>
    <row r="821" spans="27:28" hidden="1">
      <c r="AA821" s="312"/>
      <c r="AB821" s="312"/>
    </row>
    <row r="822" spans="27:28" hidden="1">
      <c r="AA822" s="312"/>
      <c r="AB822" s="312"/>
    </row>
    <row r="823" spans="27:28" hidden="1">
      <c r="AA823" s="312"/>
      <c r="AB823" s="312"/>
    </row>
    <row r="824" spans="27:28" hidden="1">
      <c r="AA824" s="312"/>
      <c r="AB824" s="312"/>
    </row>
    <row r="825" spans="27:28" hidden="1">
      <c r="AA825" s="312"/>
      <c r="AB825" s="312"/>
    </row>
    <row r="826" spans="27:28" hidden="1">
      <c r="AA826" s="312"/>
      <c r="AB826" s="312"/>
    </row>
    <row r="827" spans="27:28" hidden="1">
      <c r="AA827" s="312"/>
      <c r="AB827" s="312"/>
    </row>
    <row r="828" spans="27:28" hidden="1">
      <c r="AA828" s="312"/>
      <c r="AB828" s="312"/>
    </row>
    <row r="829" spans="27:28" hidden="1">
      <c r="AA829" s="312"/>
      <c r="AB829" s="312"/>
    </row>
    <row r="830" spans="27:28" hidden="1">
      <c r="AA830" s="312"/>
      <c r="AB830" s="312"/>
    </row>
    <row r="831" spans="27:28" hidden="1">
      <c r="AA831" s="312"/>
      <c r="AB831" s="312"/>
    </row>
    <row r="832" spans="27:28" hidden="1">
      <c r="AA832" s="312"/>
      <c r="AB832" s="312"/>
    </row>
    <row r="833" spans="27:28" hidden="1">
      <c r="AA833" s="312"/>
      <c r="AB833" s="312"/>
    </row>
    <row r="834" spans="27:28" hidden="1">
      <c r="AA834" s="312"/>
      <c r="AB834" s="312"/>
    </row>
    <row r="835" spans="27:28" hidden="1">
      <c r="AA835" s="312"/>
      <c r="AB835" s="312"/>
    </row>
    <row r="836" spans="27:28" hidden="1">
      <c r="AA836" s="312"/>
      <c r="AB836" s="312"/>
    </row>
    <row r="837" spans="27:28" hidden="1">
      <c r="AA837" s="312"/>
      <c r="AB837" s="312"/>
    </row>
    <row r="838" spans="27:28" hidden="1">
      <c r="AA838" s="312"/>
      <c r="AB838" s="312"/>
    </row>
    <row r="839" spans="27:28" hidden="1">
      <c r="AA839" s="312"/>
      <c r="AB839" s="312"/>
    </row>
    <row r="840" spans="27:28" hidden="1">
      <c r="AA840" s="312"/>
      <c r="AB840" s="312"/>
    </row>
    <row r="841" spans="27:28" hidden="1">
      <c r="AA841" s="312"/>
      <c r="AB841" s="312"/>
    </row>
    <row r="842" spans="27:28" hidden="1">
      <c r="AA842" s="312"/>
      <c r="AB842" s="312"/>
    </row>
    <row r="843" spans="27:28" hidden="1">
      <c r="AA843" s="312"/>
      <c r="AB843" s="312"/>
    </row>
    <row r="844" spans="27:28" hidden="1">
      <c r="AA844" s="312"/>
      <c r="AB844" s="312"/>
    </row>
    <row r="845" spans="27:28" hidden="1">
      <c r="AA845" s="312"/>
      <c r="AB845" s="312"/>
    </row>
    <row r="846" spans="27:28" hidden="1">
      <c r="AA846" s="312"/>
      <c r="AB846" s="312"/>
    </row>
    <row r="847" spans="27:28" hidden="1">
      <c r="AA847" s="312"/>
      <c r="AB847" s="312"/>
    </row>
    <row r="848" spans="27:28" hidden="1">
      <c r="AA848" s="312"/>
      <c r="AB848" s="312"/>
    </row>
    <row r="849" spans="27:28" hidden="1">
      <c r="AA849" s="312"/>
      <c r="AB849" s="312"/>
    </row>
    <row r="850" spans="27:28" hidden="1">
      <c r="AA850" s="312"/>
      <c r="AB850" s="312"/>
    </row>
    <row r="851" spans="27:28" hidden="1">
      <c r="AA851" s="312"/>
      <c r="AB851" s="312"/>
    </row>
    <row r="852" spans="27:28" hidden="1">
      <c r="AA852" s="312"/>
      <c r="AB852" s="312"/>
    </row>
    <row r="853" spans="27:28" hidden="1">
      <c r="AA853" s="312"/>
      <c r="AB853" s="312"/>
    </row>
    <row r="854" spans="27:28" hidden="1">
      <c r="AA854" s="312"/>
      <c r="AB854" s="312"/>
    </row>
    <row r="855" spans="27:28" hidden="1">
      <c r="AA855" s="312"/>
      <c r="AB855" s="312"/>
    </row>
    <row r="856" spans="27:28" hidden="1">
      <c r="AA856" s="312"/>
      <c r="AB856" s="312"/>
    </row>
    <row r="857" spans="27:28" hidden="1">
      <c r="AA857" s="312"/>
      <c r="AB857" s="312"/>
    </row>
    <row r="858" spans="27:28" hidden="1">
      <c r="AA858" s="312"/>
      <c r="AB858" s="312"/>
    </row>
    <row r="859" spans="27:28" hidden="1">
      <c r="AA859" s="312"/>
      <c r="AB859" s="312"/>
    </row>
    <row r="860" spans="27:28" hidden="1">
      <c r="AA860" s="312"/>
      <c r="AB860" s="312"/>
    </row>
    <row r="861" spans="27:28" hidden="1">
      <c r="AA861" s="312"/>
      <c r="AB861" s="312"/>
    </row>
    <row r="862" spans="27:28" hidden="1">
      <c r="AA862" s="312"/>
      <c r="AB862" s="312"/>
    </row>
    <row r="863" spans="27:28" hidden="1">
      <c r="AA863" s="312"/>
      <c r="AB863" s="312"/>
    </row>
    <row r="864" spans="27:28" hidden="1">
      <c r="AA864" s="312"/>
      <c r="AB864" s="312"/>
    </row>
    <row r="865" spans="27:28" hidden="1">
      <c r="AA865" s="312"/>
      <c r="AB865" s="312"/>
    </row>
    <row r="866" spans="27:28" hidden="1">
      <c r="AA866" s="312"/>
      <c r="AB866" s="312"/>
    </row>
    <row r="867" spans="27:28" hidden="1">
      <c r="AA867" s="312"/>
      <c r="AB867" s="312"/>
    </row>
    <row r="868" spans="27:28" hidden="1">
      <c r="AA868" s="312"/>
      <c r="AB868" s="312"/>
    </row>
    <row r="869" spans="27:28" hidden="1">
      <c r="AA869" s="312"/>
      <c r="AB869" s="312"/>
    </row>
    <row r="870" spans="27:28" hidden="1">
      <c r="AA870" s="312"/>
      <c r="AB870" s="312"/>
    </row>
    <row r="871" spans="27:28" hidden="1">
      <c r="AA871" s="312"/>
      <c r="AB871" s="312"/>
    </row>
    <row r="872" spans="27:28" hidden="1">
      <c r="AA872" s="312"/>
      <c r="AB872" s="312"/>
    </row>
    <row r="873" spans="27:28" hidden="1">
      <c r="AA873" s="312"/>
      <c r="AB873" s="312"/>
    </row>
    <row r="874" spans="27:28" hidden="1">
      <c r="AA874" s="312"/>
      <c r="AB874" s="312"/>
    </row>
    <row r="875" spans="27:28" hidden="1">
      <c r="AA875" s="312"/>
      <c r="AB875" s="312"/>
    </row>
    <row r="876" spans="27:28" hidden="1">
      <c r="AA876" s="312"/>
      <c r="AB876" s="312"/>
    </row>
    <row r="877" spans="27:28" hidden="1">
      <c r="AA877" s="312"/>
      <c r="AB877" s="312"/>
    </row>
    <row r="878" spans="27:28" hidden="1">
      <c r="AA878" s="312"/>
      <c r="AB878" s="312"/>
    </row>
    <row r="879" spans="27:28" hidden="1">
      <c r="AA879" s="312"/>
      <c r="AB879" s="312"/>
    </row>
    <row r="880" spans="27:28" hidden="1">
      <c r="AA880" s="312"/>
      <c r="AB880" s="312"/>
    </row>
    <row r="881" spans="27:28" hidden="1">
      <c r="AA881" s="312"/>
      <c r="AB881" s="312"/>
    </row>
    <row r="882" spans="27:28" hidden="1">
      <c r="AA882" s="312"/>
      <c r="AB882" s="312"/>
    </row>
    <row r="883" spans="27:28" hidden="1">
      <c r="AA883" s="312"/>
      <c r="AB883" s="312"/>
    </row>
    <row r="884" spans="27:28" hidden="1">
      <c r="AA884" s="312"/>
      <c r="AB884" s="312"/>
    </row>
    <row r="885" spans="27:28" hidden="1">
      <c r="AA885" s="312"/>
      <c r="AB885" s="312"/>
    </row>
    <row r="886" spans="27:28" hidden="1">
      <c r="AA886" s="312"/>
      <c r="AB886" s="312"/>
    </row>
    <row r="887" spans="27:28" hidden="1">
      <c r="AA887" s="312"/>
      <c r="AB887" s="312"/>
    </row>
    <row r="888" spans="27:28" hidden="1">
      <c r="AA888" s="312"/>
      <c r="AB888" s="312"/>
    </row>
    <row r="889" spans="27:28" hidden="1">
      <c r="AA889" s="312"/>
      <c r="AB889" s="312"/>
    </row>
    <row r="890" spans="27:28" hidden="1">
      <c r="AA890" s="312"/>
      <c r="AB890" s="312"/>
    </row>
    <row r="891" spans="27:28" hidden="1">
      <c r="AA891" s="312"/>
      <c r="AB891" s="312"/>
    </row>
    <row r="892" spans="27:28" hidden="1">
      <c r="AA892" s="312"/>
      <c r="AB892" s="312"/>
    </row>
    <row r="893" spans="27:28" hidden="1">
      <c r="AA893" s="312"/>
      <c r="AB893" s="312"/>
    </row>
    <row r="894" spans="27:28" hidden="1">
      <c r="AA894" s="312"/>
      <c r="AB894" s="312"/>
    </row>
    <row r="895" spans="27:28" hidden="1">
      <c r="AA895" s="312"/>
      <c r="AB895" s="312"/>
    </row>
    <row r="896" spans="27:28" hidden="1">
      <c r="AA896" s="312"/>
      <c r="AB896" s="312"/>
    </row>
    <row r="897" spans="27:28" hidden="1">
      <c r="AA897" s="312"/>
      <c r="AB897" s="312"/>
    </row>
    <row r="898" spans="27:28" hidden="1">
      <c r="AA898" s="312"/>
      <c r="AB898" s="312"/>
    </row>
    <row r="899" spans="27:28" hidden="1">
      <c r="AA899" s="312"/>
      <c r="AB899" s="312"/>
    </row>
    <row r="900" spans="27:28" hidden="1">
      <c r="AA900" s="312"/>
      <c r="AB900" s="312"/>
    </row>
    <row r="901" spans="27:28" hidden="1">
      <c r="AA901" s="312"/>
      <c r="AB901" s="312"/>
    </row>
    <row r="902" spans="27:28" hidden="1">
      <c r="AA902" s="312"/>
      <c r="AB902" s="312"/>
    </row>
    <row r="903" spans="27:28" hidden="1">
      <c r="AA903" s="312"/>
      <c r="AB903" s="312"/>
    </row>
    <row r="904" spans="27:28" hidden="1">
      <c r="AA904" s="312"/>
      <c r="AB904" s="312"/>
    </row>
    <row r="905" spans="27:28" hidden="1">
      <c r="AA905" s="312"/>
      <c r="AB905" s="312"/>
    </row>
    <row r="906" spans="27:28" hidden="1">
      <c r="AA906" s="312"/>
      <c r="AB906" s="312"/>
    </row>
    <row r="907" spans="27:28" hidden="1">
      <c r="AA907" s="312"/>
      <c r="AB907" s="312"/>
    </row>
    <row r="908" spans="27:28" hidden="1">
      <c r="AA908" s="312"/>
      <c r="AB908" s="312"/>
    </row>
    <row r="909" spans="27:28" hidden="1">
      <c r="AA909" s="312"/>
      <c r="AB909" s="312"/>
    </row>
    <row r="910" spans="27:28" hidden="1">
      <c r="AA910" s="312"/>
      <c r="AB910" s="312"/>
    </row>
    <row r="911" spans="27:28" hidden="1">
      <c r="AA911" s="312"/>
      <c r="AB911" s="312"/>
    </row>
    <row r="912" spans="27:28" hidden="1">
      <c r="AA912" s="312"/>
      <c r="AB912" s="312"/>
    </row>
    <row r="913" spans="27:28" hidden="1">
      <c r="AA913" s="312"/>
      <c r="AB913" s="312"/>
    </row>
    <row r="914" spans="27:28" hidden="1">
      <c r="AA914" s="312"/>
      <c r="AB914" s="312"/>
    </row>
    <row r="915" spans="27:28" hidden="1">
      <c r="AA915" s="312"/>
      <c r="AB915" s="312"/>
    </row>
    <row r="916" spans="27:28" hidden="1">
      <c r="AA916" s="312"/>
      <c r="AB916" s="312"/>
    </row>
    <row r="917" spans="27:28" hidden="1">
      <c r="AA917" s="312"/>
      <c r="AB917" s="312"/>
    </row>
    <row r="918" spans="27:28" hidden="1">
      <c r="AA918" s="312"/>
      <c r="AB918" s="312"/>
    </row>
    <row r="919" spans="27:28" hidden="1">
      <c r="AA919" s="312"/>
      <c r="AB919" s="312"/>
    </row>
    <row r="920" spans="27:28" hidden="1">
      <c r="AA920" s="312"/>
      <c r="AB920" s="312"/>
    </row>
    <row r="921" spans="27:28" hidden="1">
      <c r="AA921" s="312"/>
      <c r="AB921" s="312"/>
    </row>
    <row r="922" spans="27:28" hidden="1">
      <c r="AA922" s="312"/>
      <c r="AB922" s="312"/>
    </row>
    <row r="923" spans="27:28" hidden="1">
      <c r="AA923" s="312"/>
      <c r="AB923" s="312"/>
    </row>
    <row r="924" spans="27:28" hidden="1">
      <c r="AA924" s="312"/>
      <c r="AB924" s="312"/>
    </row>
    <row r="925" spans="27:28" hidden="1">
      <c r="AA925" s="312"/>
      <c r="AB925" s="312"/>
    </row>
    <row r="926" spans="27:28" hidden="1">
      <c r="AA926" s="312"/>
      <c r="AB926" s="312"/>
    </row>
    <row r="927" spans="27:28" hidden="1">
      <c r="AA927" s="312"/>
      <c r="AB927" s="312"/>
    </row>
    <row r="928" spans="27:28" hidden="1">
      <c r="AA928" s="312"/>
      <c r="AB928" s="312"/>
    </row>
    <row r="929" spans="27:28" hidden="1">
      <c r="AA929" s="312"/>
      <c r="AB929" s="312"/>
    </row>
    <row r="930" spans="27:28" hidden="1">
      <c r="AA930" s="312"/>
      <c r="AB930" s="312"/>
    </row>
    <row r="931" spans="27:28" hidden="1">
      <c r="AA931" s="312"/>
      <c r="AB931" s="312"/>
    </row>
    <row r="932" spans="27:28" hidden="1">
      <c r="AA932" s="312"/>
      <c r="AB932" s="312"/>
    </row>
    <row r="933" spans="27:28" hidden="1">
      <c r="AA933" s="312"/>
      <c r="AB933" s="312"/>
    </row>
    <row r="934" spans="27:28" hidden="1">
      <c r="AA934" s="312"/>
      <c r="AB934" s="312"/>
    </row>
    <row r="935" spans="27:28" hidden="1">
      <c r="AA935" s="312"/>
      <c r="AB935" s="312"/>
    </row>
    <row r="936" spans="27:28" hidden="1">
      <c r="AA936" s="312"/>
      <c r="AB936" s="312"/>
    </row>
    <row r="937" spans="27:28" hidden="1">
      <c r="AA937" s="312"/>
      <c r="AB937" s="312"/>
    </row>
    <row r="938" spans="27:28" hidden="1">
      <c r="AA938" s="312"/>
      <c r="AB938" s="312"/>
    </row>
    <row r="939" spans="27:28" hidden="1">
      <c r="AA939" s="312"/>
      <c r="AB939" s="312"/>
    </row>
    <row r="940" spans="27:28" hidden="1">
      <c r="AA940" s="312"/>
      <c r="AB940" s="312"/>
    </row>
    <row r="941" spans="27:28" hidden="1">
      <c r="AA941" s="312"/>
      <c r="AB941" s="312"/>
    </row>
    <row r="942" spans="27:28" hidden="1">
      <c r="AA942" s="312"/>
      <c r="AB942" s="312"/>
    </row>
    <row r="943" spans="27:28" hidden="1">
      <c r="AA943" s="312"/>
      <c r="AB943" s="312"/>
    </row>
    <row r="944" spans="27:28" hidden="1">
      <c r="AA944" s="312"/>
      <c r="AB944" s="312"/>
    </row>
    <row r="945" spans="27:28" hidden="1">
      <c r="AA945" s="312"/>
      <c r="AB945" s="312"/>
    </row>
    <row r="946" spans="27:28" hidden="1">
      <c r="AA946" s="312"/>
      <c r="AB946" s="312"/>
    </row>
    <row r="947" spans="27:28" hidden="1">
      <c r="AA947" s="312"/>
      <c r="AB947" s="312"/>
    </row>
    <row r="948" spans="27:28" hidden="1">
      <c r="AA948" s="312"/>
      <c r="AB948" s="312"/>
    </row>
    <row r="949" spans="27:28" hidden="1">
      <c r="AA949" s="312"/>
      <c r="AB949" s="312"/>
    </row>
    <row r="950" spans="27:28" hidden="1">
      <c r="AA950" s="312"/>
      <c r="AB950" s="312"/>
    </row>
    <row r="951" spans="27:28" hidden="1">
      <c r="AA951" s="312"/>
      <c r="AB951" s="312"/>
    </row>
    <row r="952" spans="27:28" hidden="1">
      <c r="AA952" s="312"/>
      <c r="AB952" s="312"/>
    </row>
    <row r="953" spans="27:28" hidden="1">
      <c r="AA953" s="312"/>
      <c r="AB953" s="312"/>
    </row>
    <row r="954" spans="27:28" hidden="1">
      <c r="AA954" s="312"/>
      <c r="AB954" s="312"/>
    </row>
    <row r="955" spans="27:28" hidden="1">
      <c r="AA955" s="312"/>
      <c r="AB955" s="312"/>
    </row>
    <row r="956" spans="27:28" hidden="1">
      <c r="AA956" s="312"/>
      <c r="AB956" s="312"/>
    </row>
    <row r="957" spans="27:28" hidden="1">
      <c r="AA957" s="312"/>
      <c r="AB957" s="312"/>
    </row>
    <row r="958" spans="27:28" hidden="1">
      <c r="AA958" s="312"/>
      <c r="AB958" s="312"/>
    </row>
    <row r="959" spans="27:28" hidden="1">
      <c r="AA959" s="312"/>
      <c r="AB959" s="312"/>
    </row>
    <row r="960" spans="27:28" hidden="1">
      <c r="AA960" s="312"/>
      <c r="AB960" s="312"/>
    </row>
    <row r="961" spans="27:28" hidden="1">
      <c r="AA961" s="312"/>
      <c r="AB961" s="312"/>
    </row>
    <row r="962" spans="27:28" hidden="1">
      <c r="AA962" s="312"/>
      <c r="AB962" s="312"/>
    </row>
    <row r="963" spans="27:28" hidden="1">
      <c r="AA963" s="312"/>
      <c r="AB963" s="312"/>
    </row>
    <row r="964" spans="27:28" hidden="1">
      <c r="AA964" s="312"/>
      <c r="AB964" s="312"/>
    </row>
    <row r="965" spans="27:28" hidden="1">
      <c r="AA965" s="312"/>
      <c r="AB965" s="312"/>
    </row>
    <row r="966" spans="27:28" hidden="1">
      <c r="AA966" s="312"/>
      <c r="AB966" s="312"/>
    </row>
    <row r="967" spans="27:28" hidden="1">
      <c r="AA967" s="312"/>
      <c r="AB967" s="312"/>
    </row>
    <row r="968" spans="27:28" hidden="1">
      <c r="AA968" s="312"/>
      <c r="AB968" s="312"/>
    </row>
    <row r="969" spans="27:28" hidden="1">
      <c r="AA969" s="312"/>
      <c r="AB969" s="312"/>
    </row>
    <row r="970" spans="27:28" hidden="1">
      <c r="AA970" s="312"/>
      <c r="AB970" s="312"/>
    </row>
    <row r="971" spans="27:28" hidden="1">
      <c r="AA971" s="312"/>
      <c r="AB971" s="312"/>
    </row>
    <row r="972" spans="27:28" hidden="1">
      <c r="AA972" s="312"/>
      <c r="AB972" s="312"/>
    </row>
    <row r="973" spans="27:28" hidden="1">
      <c r="AA973" s="312"/>
      <c r="AB973" s="312"/>
    </row>
    <row r="974" spans="27:28" hidden="1">
      <c r="AA974" s="312"/>
      <c r="AB974" s="312"/>
    </row>
    <row r="975" spans="27:28" hidden="1">
      <c r="AA975" s="312"/>
      <c r="AB975" s="312"/>
    </row>
    <row r="976" spans="27:28" hidden="1">
      <c r="AA976" s="312"/>
      <c r="AB976" s="312"/>
    </row>
    <row r="977" spans="27:28" hidden="1">
      <c r="AA977" s="312"/>
      <c r="AB977" s="312"/>
    </row>
    <row r="978" spans="27:28" hidden="1">
      <c r="AA978" s="312"/>
      <c r="AB978" s="312"/>
    </row>
    <row r="979" spans="27:28" hidden="1">
      <c r="AA979" s="312"/>
      <c r="AB979" s="312"/>
    </row>
    <row r="980" spans="27:28" hidden="1">
      <c r="AA980" s="312"/>
      <c r="AB980" s="312"/>
    </row>
    <row r="981" spans="27:28" hidden="1">
      <c r="AA981" s="312"/>
      <c r="AB981" s="312"/>
    </row>
    <row r="982" spans="27:28" hidden="1">
      <c r="AA982" s="312"/>
      <c r="AB982" s="312"/>
    </row>
    <row r="983" spans="27:28" hidden="1">
      <c r="AA983" s="312"/>
      <c r="AB983" s="312"/>
    </row>
    <row r="984" spans="27:28" hidden="1">
      <c r="AA984" s="312"/>
      <c r="AB984" s="312"/>
    </row>
    <row r="985" spans="27:28" hidden="1">
      <c r="AA985" s="312"/>
      <c r="AB985" s="312"/>
    </row>
    <row r="986" spans="27:28" hidden="1">
      <c r="AA986" s="312"/>
      <c r="AB986" s="312"/>
    </row>
    <row r="987" spans="27:28" hidden="1">
      <c r="AA987" s="312"/>
      <c r="AB987" s="312"/>
    </row>
    <row r="988" spans="27:28" hidden="1">
      <c r="AA988" s="312"/>
      <c r="AB988" s="312"/>
    </row>
    <row r="989" spans="27:28" hidden="1">
      <c r="AA989" s="312"/>
      <c r="AB989" s="312"/>
    </row>
    <row r="990" spans="27:28" hidden="1">
      <c r="AA990" s="312"/>
      <c r="AB990" s="312"/>
    </row>
    <row r="991" spans="27:28" hidden="1">
      <c r="AA991" s="312"/>
      <c r="AB991" s="312"/>
    </row>
    <row r="992" spans="27:28" hidden="1">
      <c r="AA992" s="312"/>
      <c r="AB992" s="312"/>
    </row>
    <row r="993" spans="27:28" hidden="1">
      <c r="AA993" s="312"/>
      <c r="AB993" s="312"/>
    </row>
    <row r="994" spans="27:28" hidden="1">
      <c r="AA994" s="312"/>
      <c r="AB994" s="312"/>
    </row>
    <row r="995" spans="27:28" hidden="1">
      <c r="AA995" s="312"/>
      <c r="AB995" s="312"/>
    </row>
    <row r="996" spans="27:28" hidden="1">
      <c r="AA996" s="312"/>
      <c r="AB996" s="312"/>
    </row>
    <row r="997" spans="27:28" hidden="1">
      <c r="AA997" s="312"/>
      <c r="AB997" s="312"/>
    </row>
    <row r="998" spans="27:28" hidden="1">
      <c r="AA998" s="312"/>
      <c r="AB998" s="312"/>
    </row>
    <row r="999" spans="27:28" hidden="1">
      <c r="AA999" s="312"/>
      <c r="AB999" s="312"/>
    </row>
    <row r="1000" spans="27:28" hidden="1">
      <c r="AA1000" s="312"/>
      <c r="AB1000" s="312"/>
    </row>
    <row r="1001" spans="27:28" hidden="1">
      <c r="AA1001" s="312"/>
      <c r="AB1001" s="312"/>
    </row>
    <row r="1002" spans="27:28" hidden="1">
      <c r="AA1002" s="312"/>
      <c r="AB1002" s="312"/>
    </row>
    <row r="1003" spans="27:28" hidden="1">
      <c r="AA1003" s="312"/>
      <c r="AB1003" s="312"/>
    </row>
    <row r="1004" spans="27:28" hidden="1">
      <c r="AA1004" s="312"/>
      <c r="AB1004" s="312"/>
    </row>
    <row r="1005" spans="27:28" hidden="1">
      <c r="AA1005" s="312"/>
      <c r="AB1005" s="312"/>
    </row>
    <row r="1006" spans="27:28" hidden="1">
      <c r="AA1006" s="312"/>
      <c r="AB1006" s="312"/>
    </row>
    <row r="1007" spans="27:28" hidden="1">
      <c r="AA1007" s="312"/>
      <c r="AB1007" s="312"/>
    </row>
    <row r="1008" spans="27:28" hidden="1">
      <c r="AA1008" s="312"/>
      <c r="AB1008" s="312"/>
    </row>
    <row r="1009" spans="27:28" hidden="1">
      <c r="AA1009" s="312"/>
      <c r="AB1009" s="312"/>
    </row>
    <row r="1010" spans="27:28" hidden="1">
      <c r="AA1010" s="312"/>
      <c r="AB1010" s="312"/>
    </row>
    <row r="1011" spans="27:28" hidden="1">
      <c r="AA1011" s="312"/>
      <c r="AB1011" s="312"/>
    </row>
    <row r="1012" spans="27:28" hidden="1">
      <c r="AA1012" s="312"/>
      <c r="AB1012" s="312"/>
    </row>
    <row r="1013" spans="27:28" hidden="1">
      <c r="AA1013" s="312"/>
      <c r="AB1013" s="312"/>
    </row>
    <row r="1014" spans="27:28" hidden="1">
      <c r="AA1014" s="312"/>
      <c r="AB1014" s="312"/>
    </row>
    <row r="1015" spans="27:28" hidden="1">
      <c r="AA1015" s="312"/>
      <c r="AB1015" s="312"/>
    </row>
    <row r="1016" spans="27:28" hidden="1">
      <c r="AA1016" s="312"/>
      <c r="AB1016" s="312"/>
    </row>
    <row r="1017" spans="27:28" hidden="1">
      <c r="AA1017" s="312"/>
      <c r="AB1017" s="312"/>
    </row>
    <row r="1018" spans="27:28" hidden="1">
      <c r="AA1018" s="312"/>
      <c r="AB1018" s="312"/>
    </row>
    <row r="1019" spans="27:28" hidden="1">
      <c r="AA1019" s="312"/>
      <c r="AB1019" s="312"/>
    </row>
    <row r="1020" spans="27:28" hidden="1">
      <c r="AA1020" s="312"/>
      <c r="AB1020" s="312"/>
    </row>
    <row r="1021" spans="27:28" hidden="1">
      <c r="AA1021" s="312"/>
      <c r="AB1021" s="312"/>
    </row>
    <row r="1022" spans="27:28" hidden="1">
      <c r="AA1022" s="312"/>
      <c r="AB1022" s="312"/>
    </row>
    <row r="1023" spans="27:28" hidden="1">
      <c r="AA1023" s="312"/>
      <c r="AB1023" s="312"/>
    </row>
    <row r="1024" spans="27:28" hidden="1">
      <c r="AA1024" s="312"/>
      <c r="AB1024" s="312"/>
    </row>
    <row r="1025" spans="27:28" hidden="1">
      <c r="AA1025" s="312"/>
      <c r="AB1025" s="312"/>
    </row>
    <row r="1026" spans="27:28" hidden="1">
      <c r="AA1026" s="312"/>
      <c r="AB1026" s="312"/>
    </row>
    <row r="1027" spans="27:28" hidden="1">
      <c r="AA1027" s="312"/>
      <c r="AB1027" s="312"/>
    </row>
    <row r="1028" spans="27:28" hidden="1">
      <c r="AA1028" s="312"/>
      <c r="AB1028" s="312"/>
    </row>
    <row r="1029" spans="27:28" hidden="1">
      <c r="AA1029" s="312"/>
      <c r="AB1029" s="312"/>
    </row>
    <row r="1030" spans="27:28" hidden="1">
      <c r="AA1030" s="312"/>
      <c r="AB1030" s="312"/>
    </row>
    <row r="1031" spans="27:28" hidden="1">
      <c r="AA1031" s="312"/>
      <c r="AB1031" s="312"/>
    </row>
    <row r="1032" spans="27:28" hidden="1">
      <c r="AA1032" s="312"/>
      <c r="AB1032" s="312"/>
    </row>
    <row r="1033" spans="27:28" hidden="1">
      <c r="AA1033" s="312"/>
      <c r="AB1033" s="312"/>
    </row>
    <row r="1034" spans="27:28" hidden="1">
      <c r="AA1034" s="312"/>
      <c r="AB1034" s="312"/>
    </row>
    <row r="1035" spans="27:28" hidden="1">
      <c r="AA1035" s="312"/>
      <c r="AB1035" s="312"/>
    </row>
    <row r="1036" spans="27:28" hidden="1">
      <c r="AA1036" s="312"/>
      <c r="AB1036" s="312"/>
    </row>
    <row r="1037" spans="27:28" hidden="1">
      <c r="AA1037" s="312"/>
      <c r="AB1037" s="312"/>
    </row>
    <row r="1038" spans="27:28" hidden="1">
      <c r="AA1038" s="312"/>
      <c r="AB1038" s="312"/>
    </row>
    <row r="1039" spans="27:28" hidden="1">
      <c r="AA1039" s="312"/>
      <c r="AB1039" s="312"/>
    </row>
    <row r="1040" spans="27:28" hidden="1">
      <c r="AA1040" s="312"/>
      <c r="AB1040" s="312"/>
    </row>
    <row r="1041" spans="27:28" hidden="1">
      <c r="AA1041" s="312"/>
      <c r="AB1041" s="312"/>
    </row>
    <row r="1042" spans="27:28" hidden="1">
      <c r="AA1042" s="312"/>
      <c r="AB1042" s="312"/>
    </row>
    <row r="1043" spans="27:28" hidden="1">
      <c r="AA1043" s="312"/>
      <c r="AB1043" s="312"/>
    </row>
    <row r="1044" spans="27:28" hidden="1">
      <c r="AA1044" s="312"/>
      <c r="AB1044" s="312"/>
    </row>
    <row r="1045" spans="27:28" hidden="1">
      <c r="AA1045" s="312"/>
      <c r="AB1045" s="312"/>
    </row>
    <row r="1046" spans="27:28" hidden="1">
      <c r="AA1046" s="312"/>
      <c r="AB1046" s="312"/>
    </row>
    <row r="1047" spans="27:28" hidden="1">
      <c r="AA1047" s="312"/>
      <c r="AB1047" s="312"/>
    </row>
    <row r="1048" spans="27:28" hidden="1">
      <c r="AA1048" s="312"/>
      <c r="AB1048" s="312"/>
    </row>
    <row r="1049" spans="27:28" hidden="1">
      <c r="AA1049" s="312"/>
      <c r="AB1049" s="312"/>
    </row>
    <row r="1050" spans="27:28" hidden="1">
      <c r="AA1050" s="312"/>
      <c r="AB1050" s="312"/>
    </row>
    <row r="1051" spans="27:28" hidden="1">
      <c r="AA1051" s="312"/>
      <c r="AB1051" s="312"/>
    </row>
    <row r="1052" spans="27:28" hidden="1">
      <c r="AA1052" s="312"/>
      <c r="AB1052" s="312"/>
    </row>
    <row r="1053" spans="27:28" hidden="1">
      <c r="AA1053" s="312"/>
      <c r="AB1053" s="312"/>
    </row>
    <row r="1054" spans="27:28" hidden="1">
      <c r="AA1054" s="312"/>
      <c r="AB1054" s="312"/>
    </row>
    <row r="1055" spans="27:28" hidden="1">
      <c r="AA1055" s="312"/>
      <c r="AB1055" s="312"/>
    </row>
    <row r="1056" spans="27:28" hidden="1">
      <c r="AA1056" s="312"/>
      <c r="AB1056" s="312"/>
    </row>
    <row r="1057" spans="27:28" hidden="1">
      <c r="AA1057" s="312"/>
      <c r="AB1057" s="312"/>
    </row>
    <row r="1058" spans="27:28" hidden="1">
      <c r="AA1058" s="312"/>
      <c r="AB1058" s="312"/>
    </row>
    <row r="1059" spans="27:28" hidden="1">
      <c r="AA1059" s="312"/>
      <c r="AB1059" s="312"/>
    </row>
    <row r="1060" spans="27:28" hidden="1">
      <c r="AA1060" s="312"/>
      <c r="AB1060" s="312"/>
    </row>
    <row r="1061" spans="27:28" hidden="1">
      <c r="AA1061" s="312"/>
      <c r="AB1061" s="312"/>
    </row>
    <row r="1062" spans="27:28" hidden="1">
      <c r="AA1062" s="312"/>
      <c r="AB1062" s="312"/>
    </row>
    <row r="1063" spans="27:28" hidden="1">
      <c r="AA1063" s="312"/>
      <c r="AB1063" s="312"/>
    </row>
    <row r="1064" spans="27:28" hidden="1">
      <c r="AA1064" s="312"/>
      <c r="AB1064" s="312"/>
    </row>
    <row r="1065" spans="27:28" hidden="1">
      <c r="AA1065" s="312"/>
      <c r="AB1065" s="312"/>
    </row>
    <row r="1066" spans="27:28" hidden="1">
      <c r="AA1066" s="312"/>
      <c r="AB1066" s="312"/>
    </row>
    <row r="1067" spans="27:28" hidden="1">
      <c r="AA1067" s="312"/>
      <c r="AB1067" s="312"/>
    </row>
    <row r="1068" spans="27:28" hidden="1">
      <c r="AA1068" s="312"/>
      <c r="AB1068" s="312"/>
    </row>
    <row r="1069" spans="27:28" hidden="1">
      <c r="AA1069" s="312"/>
      <c r="AB1069" s="312"/>
    </row>
    <row r="1070" spans="27:28" hidden="1">
      <c r="AA1070" s="312"/>
      <c r="AB1070" s="312"/>
    </row>
    <row r="1071" spans="27:28" hidden="1">
      <c r="AA1071" s="312"/>
      <c r="AB1071" s="312"/>
    </row>
    <row r="1072" spans="27:28" hidden="1">
      <c r="AA1072" s="312"/>
      <c r="AB1072" s="312"/>
    </row>
    <row r="1073" spans="27:28" hidden="1">
      <c r="AA1073" s="312"/>
      <c r="AB1073" s="312"/>
    </row>
    <row r="1074" spans="27:28" hidden="1">
      <c r="AA1074" s="312"/>
      <c r="AB1074" s="312"/>
    </row>
    <row r="1075" spans="27:28" hidden="1">
      <c r="AA1075" s="312"/>
      <c r="AB1075" s="312"/>
    </row>
    <row r="1076" spans="27:28" hidden="1">
      <c r="AA1076" s="312"/>
      <c r="AB1076" s="312"/>
    </row>
    <row r="1077" spans="27:28" hidden="1">
      <c r="AA1077" s="312"/>
      <c r="AB1077" s="312"/>
    </row>
    <row r="1078" spans="27:28" hidden="1">
      <c r="AA1078" s="312"/>
      <c r="AB1078" s="312"/>
    </row>
    <row r="1079" spans="27:28" hidden="1">
      <c r="AA1079" s="312"/>
      <c r="AB1079" s="312"/>
    </row>
    <row r="1080" spans="27:28" hidden="1">
      <c r="AA1080" s="312"/>
      <c r="AB1080" s="312"/>
    </row>
    <row r="1081" spans="27:28" hidden="1">
      <c r="AA1081" s="312"/>
      <c r="AB1081" s="312"/>
    </row>
    <row r="1082" spans="27:28" hidden="1">
      <c r="AA1082" s="312"/>
      <c r="AB1082" s="312"/>
    </row>
    <row r="1083" spans="27:28" hidden="1">
      <c r="AA1083" s="312"/>
      <c r="AB1083" s="312"/>
    </row>
    <row r="1084" spans="27:28" hidden="1">
      <c r="AA1084" s="312"/>
      <c r="AB1084" s="312"/>
    </row>
    <row r="1085" spans="27:28" hidden="1">
      <c r="AA1085" s="312"/>
      <c r="AB1085" s="312"/>
    </row>
    <row r="1086" spans="27:28" hidden="1">
      <c r="AA1086" s="312"/>
      <c r="AB1086" s="312"/>
    </row>
    <row r="1087" spans="27:28" hidden="1">
      <c r="AA1087" s="312"/>
      <c r="AB1087" s="312"/>
    </row>
    <row r="1088" spans="27:28" hidden="1">
      <c r="AA1088" s="312"/>
      <c r="AB1088" s="312"/>
    </row>
    <row r="1089" spans="27:28" hidden="1">
      <c r="AA1089" s="312"/>
      <c r="AB1089" s="312"/>
    </row>
    <row r="1090" spans="27:28" hidden="1">
      <c r="AA1090" s="312"/>
      <c r="AB1090" s="312"/>
    </row>
    <row r="1091" spans="27:28" hidden="1">
      <c r="AA1091" s="312"/>
      <c r="AB1091" s="312"/>
    </row>
    <row r="1092" spans="27:28" hidden="1">
      <c r="AA1092" s="312"/>
      <c r="AB1092" s="312"/>
    </row>
    <row r="1093" spans="27:28" hidden="1">
      <c r="AA1093" s="312"/>
      <c r="AB1093" s="312"/>
    </row>
    <row r="1094" spans="27:28" hidden="1">
      <c r="AA1094" s="312"/>
      <c r="AB1094" s="312"/>
    </row>
    <row r="1095" spans="27:28" hidden="1">
      <c r="AA1095" s="312"/>
      <c r="AB1095" s="312"/>
    </row>
    <row r="1096" spans="27:28" hidden="1">
      <c r="AA1096" s="312"/>
      <c r="AB1096" s="312"/>
    </row>
    <row r="1097" spans="27:28" hidden="1">
      <c r="AA1097" s="312"/>
      <c r="AB1097" s="312"/>
    </row>
    <row r="1098" spans="27:28" hidden="1">
      <c r="AA1098" s="312"/>
      <c r="AB1098" s="312"/>
    </row>
    <row r="1099" spans="27:28" hidden="1">
      <c r="AA1099" s="312"/>
      <c r="AB1099" s="312"/>
    </row>
    <row r="1100" spans="27:28" hidden="1">
      <c r="AA1100" s="312"/>
      <c r="AB1100" s="312"/>
    </row>
    <row r="1101" spans="27:28" hidden="1">
      <c r="AA1101" s="312"/>
      <c r="AB1101" s="312"/>
    </row>
    <row r="1102" spans="27:28" hidden="1">
      <c r="AA1102" s="312"/>
      <c r="AB1102" s="312"/>
    </row>
    <row r="1103" spans="27:28" hidden="1">
      <c r="AA1103" s="312"/>
      <c r="AB1103" s="312"/>
    </row>
    <row r="1104" spans="27:28" hidden="1">
      <c r="AA1104" s="312"/>
      <c r="AB1104" s="312"/>
    </row>
    <row r="1105" spans="27:28" hidden="1">
      <c r="AA1105" s="312"/>
      <c r="AB1105" s="312"/>
    </row>
    <row r="1106" spans="27:28" hidden="1">
      <c r="AA1106" s="312"/>
      <c r="AB1106" s="312"/>
    </row>
    <row r="1107" spans="27:28" hidden="1">
      <c r="AA1107" s="312"/>
      <c r="AB1107" s="312"/>
    </row>
    <row r="1108" spans="27:28" hidden="1">
      <c r="AA1108" s="312"/>
      <c r="AB1108" s="312"/>
    </row>
    <row r="1109" spans="27:28" hidden="1">
      <c r="AA1109" s="312"/>
      <c r="AB1109" s="312"/>
    </row>
    <row r="1110" spans="27:28" hidden="1">
      <c r="AA1110" s="312"/>
      <c r="AB1110" s="312"/>
    </row>
    <row r="1111" spans="27:28" hidden="1">
      <c r="AA1111" s="312"/>
      <c r="AB1111" s="312"/>
    </row>
    <row r="1112" spans="27:28" hidden="1">
      <c r="AA1112" s="312"/>
      <c r="AB1112" s="312"/>
    </row>
    <row r="1113" spans="27:28" hidden="1">
      <c r="AA1113" s="312"/>
      <c r="AB1113" s="312"/>
    </row>
    <row r="1114" spans="27:28" hidden="1">
      <c r="AA1114" s="312"/>
      <c r="AB1114" s="312"/>
    </row>
    <row r="1115" spans="27:28" hidden="1">
      <c r="AA1115" s="312"/>
      <c r="AB1115" s="312"/>
    </row>
    <row r="1116" spans="27:28" hidden="1">
      <c r="AA1116" s="312"/>
      <c r="AB1116" s="312"/>
    </row>
    <row r="1117" spans="27:28" hidden="1">
      <c r="AA1117" s="312"/>
      <c r="AB1117" s="312"/>
    </row>
    <row r="1118" spans="27:28" hidden="1">
      <c r="AA1118" s="312"/>
      <c r="AB1118" s="312"/>
    </row>
    <row r="1119" spans="27:28" hidden="1">
      <c r="AA1119" s="312"/>
      <c r="AB1119" s="312"/>
    </row>
    <row r="1120" spans="27:28" hidden="1">
      <c r="AA1120" s="312"/>
      <c r="AB1120" s="312"/>
    </row>
    <row r="1121" spans="27:28" hidden="1">
      <c r="AA1121" s="312"/>
      <c r="AB1121" s="312"/>
    </row>
    <row r="1122" spans="27:28" hidden="1">
      <c r="AA1122" s="312"/>
      <c r="AB1122" s="312"/>
    </row>
    <row r="1123" spans="27:28" hidden="1">
      <c r="AA1123" s="312"/>
      <c r="AB1123" s="312"/>
    </row>
    <row r="1124" spans="27:28" hidden="1">
      <c r="AA1124" s="312"/>
      <c r="AB1124" s="312"/>
    </row>
    <row r="1125" spans="27:28" hidden="1">
      <c r="AA1125" s="312"/>
      <c r="AB1125" s="312"/>
    </row>
    <row r="1126" spans="27:28" hidden="1">
      <c r="AA1126" s="312"/>
      <c r="AB1126" s="312"/>
    </row>
    <row r="1127" spans="27:28" hidden="1">
      <c r="AA1127" s="312"/>
      <c r="AB1127" s="312"/>
    </row>
    <row r="1128" spans="27:28" hidden="1">
      <c r="AA1128" s="312"/>
      <c r="AB1128" s="312"/>
    </row>
    <row r="1129" spans="27:28" hidden="1">
      <c r="AA1129" s="312"/>
      <c r="AB1129" s="312"/>
    </row>
    <row r="1130" spans="27:28" hidden="1">
      <c r="AA1130" s="312"/>
      <c r="AB1130" s="312"/>
    </row>
    <row r="1131" spans="27:28" hidden="1">
      <c r="AA1131" s="312"/>
      <c r="AB1131" s="312"/>
    </row>
    <row r="1132" spans="27:28" hidden="1">
      <c r="AA1132" s="312"/>
      <c r="AB1132" s="312"/>
    </row>
    <row r="1133" spans="27:28" hidden="1">
      <c r="AA1133" s="312"/>
      <c r="AB1133" s="312"/>
    </row>
    <row r="1134" spans="27:28" hidden="1">
      <c r="AA1134" s="312"/>
      <c r="AB1134" s="312"/>
    </row>
    <row r="1135" spans="27:28" hidden="1">
      <c r="AA1135" s="312"/>
      <c r="AB1135" s="312"/>
    </row>
    <row r="1136" spans="27:28" hidden="1">
      <c r="AA1136" s="312"/>
      <c r="AB1136" s="312"/>
    </row>
    <row r="1137" spans="27:28" hidden="1">
      <c r="AA1137" s="312"/>
      <c r="AB1137" s="312"/>
    </row>
    <row r="1138" spans="27:28" hidden="1">
      <c r="AA1138" s="312"/>
      <c r="AB1138" s="312"/>
    </row>
    <row r="1139" spans="27:28" hidden="1">
      <c r="AA1139" s="312"/>
      <c r="AB1139" s="312"/>
    </row>
    <row r="1140" spans="27:28" hidden="1">
      <c r="AA1140" s="312"/>
      <c r="AB1140" s="312"/>
    </row>
    <row r="1141" spans="27:28" hidden="1">
      <c r="AA1141" s="312"/>
      <c r="AB1141" s="312"/>
    </row>
    <row r="1142" spans="27:28" hidden="1">
      <c r="AA1142" s="312"/>
      <c r="AB1142" s="312"/>
    </row>
    <row r="1143" spans="27:28" hidden="1">
      <c r="AA1143" s="312"/>
      <c r="AB1143" s="312"/>
    </row>
    <row r="1144" spans="27:28" hidden="1">
      <c r="AA1144" s="312"/>
      <c r="AB1144" s="312"/>
    </row>
    <row r="1145" spans="27:28" hidden="1">
      <c r="AA1145" s="312"/>
      <c r="AB1145" s="312"/>
    </row>
    <row r="1146" spans="27:28" hidden="1">
      <c r="AA1146" s="312"/>
      <c r="AB1146" s="312"/>
    </row>
    <row r="1147" spans="27:28" hidden="1">
      <c r="AA1147" s="312"/>
      <c r="AB1147" s="312"/>
    </row>
    <row r="1148" spans="27:28" hidden="1">
      <c r="AA1148" s="312"/>
      <c r="AB1148" s="312"/>
    </row>
    <row r="1149" spans="27:28" hidden="1">
      <c r="AA1149" s="312"/>
      <c r="AB1149" s="312"/>
    </row>
    <row r="1150" spans="27:28" hidden="1">
      <c r="AA1150" s="312"/>
      <c r="AB1150" s="312"/>
    </row>
    <row r="1151" spans="27:28" hidden="1">
      <c r="AA1151" s="312"/>
      <c r="AB1151" s="312"/>
    </row>
    <row r="1152" spans="27:28" hidden="1">
      <c r="AA1152" s="312"/>
      <c r="AB1152" s="312"/>
    </row>
    <row r="1153" spans="27:28" hidden="1">
      <c r="AA1153" s="312"/>
      <c r="AB1153" s="312"/>
    </row>
    <row r="1154" spans="27:28" hidden="1">
      <c r="AA1154" s="312"/>
      <c r="AB1154" s="312"/>
    </row>
    <row r="1155" spans="27:28" hidden="1">
      <c r="AA1155" s="312"/>
      <c r="AB1155" s="312"/>
    </row>
    <row r="1156" spans="27:28" hidden="1">
      <c r="AA1156" s="312"/>
      <c r="AB1156" s="312"/>
    </row>
    <row r="1157" spans="27:28" hidden="1">
      <c r="AA1157" s="312"/>
      <c r="AB1157" s="312"/>
    </row>
    <row r="1158" spans="27:28" hidden="1">
      <c r="AA1158" s="312"/>
      <c r="AB1158" s="312"/>
    </row>
    <row r="1159" spans="27:28" hidden="1">
      <c r="AA1159" s="312"/>
      <c r="AB1159" s="312"/>
    </row>
    <row r="1160" spans="27:28" hidden="1">
      <c r="AA1160" s="312"/>
      <c r="AB1160" s="312"/>
    </row>
    <row r="1161" spans="27:28" hidden="1">
      <c r="AA1161" s="312"/>
      <c r="AB1161" s="312"/>
    </row>
    <row r="1162" spans="27:28" hidden="1">
      <c r="AA1162" s="312"/>
      <c r="AB1162" s="312"/>
    </row>
    <row r="1163" spans="27:28" hidden="1">
      <c r="AA1163" s="312"/>
      <c r="AB1163" s="312"/>
    </row>
    <row r="1164" spans="27:28" hidden="1">
      <c r="AA1164" s="312"/>
      <c r="AB1164" s="312"/>
    </row>
    <row r="1165" spans="27:28" hidden="1">
      <c r="AA1165" s="312"/>
      <c r="AB1165" s="312"/>
    </row>
    <row r="1166" spans="27:28" hidden="1">
      <c r="AA1166" s="312"/>
      <c r="AB1166" s="312"/>
    </row>
    <row r="1167" spans="27:28" hidden="1">
      <c r="AA1167" s="312"/>
      <c r="AB1167" s="312"/>
    </row>
    <row r="1168" spans="27:28" hidden="1">
      <c r="AA1168" s="312"/>
      <c r="AB1168" s="312"/>
    </row>
    <row r="1169" spans="27:28" hidden="1">
      <c r="AA1169" s="312"/>
      <c r="AB1169" s="312"/>
    </row>
    <row r="1170" spans="27:28" hidden="1">
      <c r="AA1170" s="312"/>
      <c r="AB1170" s="312"/>
    </row>
    <row r="1171" spans="27:28" hidden="1">
      <c r="AA1171" s="312"/>
      <c r="AB1171" s="312"/>
    </row>
    <row r="1172" spans="27:28" hidden="1">
      <c r="AA1172" s="312"/>
      <c r="AB1172" s="312"/>
    </row>
    <row r="1173" spans="27:28" hidden="1">
      <c r="AA1173" s="312"/>
      <c r="AB1173" s="312"/>
    </row>
    <row r="1174" spans="27:28" hidden="1">
      <c r="AA1174" s="312"/>
      <c r="AB1174" s="312"/>
    </row>
    <row r="1175" spans="27:28" hidden="1">
      <c r="AA1175" s="312"/>
      <c r="AB1175" s="312"/>
    </row>
    <row r="1176" spans="27:28" hidden="1">
      <c r="AA1176" s="312"/>
      <c r="AB1176" s="312"/>
    </row>
    <row r="1177" spans="27:28" hidden="1">
      <c r="AA1177" s="312"/>
      <c r="AB1177" s="312"/>
    </row>
    <row r="1178" spans="27:28" hidden="1">
      <c r="AA1178" s="312"/>
      <c r="AB1178" s="312"/>
    </row>
    <row r="1179" spans="27:28" hidden="1">
      <c r="AA1179" s="312"/>
      <c r="AB1179" s="312"/>
    </row>
    <row r="1180" spans="27:28" hidden="1">
      <c r="AA1180" s="312"/>
      <c r="AB1180" s="312"/>
    </row>
    <row r="1181" spans="27:28" hidden="1">
      <c r="AA1181" s="312"/>
      <c r="AB1181" s="312"/>
    </row>
    <row r="1182" spans="27:28" hidden="1">
      <c r="AA1182" s="312"/>
      <c r="AB1182" s="312"/>
    </row>
    <row r="1183" spans="27:28" hidden="1">
      <c r="AA1183" s="312"/>
      <c r="AB1183" s="312"/>
    </row>
    <row r="1184" spans="27:28" hidden="1">
      <c r="AA1184" s="312"/>
      <c r="AB1184" s="312"/>
    </row>
    <row r="1185" spans="27:28" hidden="1">
      <c r="AA1185" s="312"/>
      <c r="AB1185" s="312"/>
    </row>
    <row r="1186" spans="27:28" hidden="1">
      <c r="AA1186" s="312"/>
      <c r="AB1186" s="312"/>
    </row>
    <row r="1187" spans="27:28" hidden="1">
      <c r="AA1187" s="312"/>
      <c r="AB1187" s="312"/>
    </row>
    <row r="1188" spans="27:28" hidden="1">
      <c r="AA1188" s="312"/>
      <c r="AB1188" s="312"/>
    </row>
    <row r="1189" spans="27:28" hidden="1">
      <c r="AA1189" s="312"/>
      <c r="AB1189" s="312"/>
    </row>
    <row r="1190" spans="27:28" hidden="1">
      <c r="AA1190" s="312"/>
      <c r="AB1190" s="312"/>
    </row>
    <row r="1191" spans="27:28" hidden="1">
      <c r="AA1191" s="312"/>
      <c r="AB1191" s="312"/>
    </row>
    <row r="1192" spans="27:28" hidden="1">
      <c r="AA1192" s="312"/>
      <c r="AB1192" s="312"/>
    </row>
    <row r="1193" spans="27:28" hidden="1">
      <c r="AA1193" s="312"/>
      <c r="AB1193" s="312"/>
    </row>
    <row r="1194" spans="27:28" hidden="1">
      <c r="AA1194" s="312"/>
      <c r="AB1194" s="312"/>
    </row>
    <row r="1195" spans="27:28" hidden="1">
      <c r="AA1195" s="312"/>
      <c r="AB1195" s="312"/>
    </row>
    <row r="1196" spans="27:28" hidden="1">
      <c r="AA1196" s="312"/>
      <c r="AB1196" s="312"/>
    </row>
    <row r="1197" spans="27:28" hidden="1">
      <c r="AA1197" s="312"/>
      <c r="AB1197" s="312"/>
    </row>
    <row r="1198" spans="27:28" hidden="1">
      <c r="AA1198" s="312"/>
      <c r="AB1198" s="312"/>
    </row>
    <row r="1199" spans="27:28" hidden="1">
      <c r="AA1199" s="312"/>
      <c r="AB1199" s="312"/>
    </row>
    <row r="1200" spans="27:28" hidden="1">
      <c r="AA1200" s="312"/>
      <c r="AB1200" s="312"/>
    </row>
    <row r="1201" spans="27:28" hidden="1">
      <c r="AA1201" s="312"/>
      <c r="AB1201" s="312"/>
    </row>
    <row r="1202" spans="27:28" hidden="1">
      <c r="AA1202" s="312"/>
      <c r="AB1202" s="312"/>
    </row>
    <row r="1203" spans="27:28" hidden="1">
      <c r="AA1203" s="312"/>
      <c r="AB1203" s="312"/>
    </row>
    <row r="1204" spans="27:28" hidden="1">
      <c r="AA1204" s="312"/>
      <c r="AB1204" s="312"/>
    </row>
    <row r="1205" spans="27:28" hidden="1">
      <c r="AA1205" s="312"/>
      <c r="AB1205" s="312"/>
    </row>
    <row r="1206" spans="27:28" hidden="1">
      <c r="AA1206" s="312"/>
      <c r="AB1206" s="312"/>
    </row>
    <row r="1207" spans="27:28" hidden="1">
      <c r="AA1207" s="312"/>
      <c r="AB1207" s="312"/>
    </row>
    <row r="1208" spans="27:28" hidden="1">
      <c r="AA1208" s="312"/>
      <c r="AB1208" s="312"/>
    </row>
    <row r="1209" spans="27:28" hidden="1">
      <c r="AA1209" s="312"/>
      <c r="AB1209" s="312"/>
    </row>
    <row r="1210" spans="27:28" hidden="1">
      <c r="AA1210" s="312"/>
      <c r="AB1210" s="312"/>
    </row>
    <row r="1211" spans="27:28" hidden="1">
      <c r="AA1211" s="312"/>
      <c r="AB1211" s="312"/>
    </row>
    <row r="1212" spans="27:28" hidden="1">
      <c r="AA1212" s="312"/>
      <c r="AB1212" s="312"/>
    </row>
    <row r="1213" spans="27:28" hidden="1">
      <c r="AA1213" s="312"/>
      <c r="AB1213" s="312"/>
    </row>
    <row r="1214" spans="27:28" hidden="1">
      <c r="AA1214" s="312"/>
      <c r="AB1214" s="312"/>
    </row>
    <row r="1215" spans="27:28" hidden="1">
      <c r="AA1215" s="312"/>
      <c r="AB1215" s="312"/>
    </row>
    <row r="1216" spans="27:28" hidden="1">
      <c r="AA1216" s="312"/>
      <c r="AB1216" s="312"/>
    </row>
    <row r="1217" spans="27:28" hidden="1">
      <c r="AA1217" s="312"/>
      <c r="AB1217" s="312"/>
    </row>
    <row r="1218" spans="27:28" hidden="1">
      <c r="AA1218" s="312"/>
      <c r="AB1218" s="312"/>
    </row>
    <row r="1219" spans="27:28" hidden="1">
      <c r="AA1219" s="312"/>
      <c r="AB1219" s="312"/>
    </row>
    <row r="1220" spans="27:28" hidden="1">
      <c r="AA1220" s="312"/>
      <c r="AB1220" s="312"/>
    </row>
    <row r="1221" spans="27:28" hidden="1">
      <c r="AA1221" s="312"/>
      <c r="AB1221" s="312"/>
    </row>
    <row r="1222" spans="27:28" hidden="1">
      <c r="AA1222" s="312"/>
      <c r="AB1222" s="312"/>
    </row>
    <row r="1223" spans="27:28" hidden="1">
      <c r="AA1223" s="312"/>
      <c r="AB1223" s="312"/>
    </row>
    <row r="1224" spans="27:28" hidden="1">
      <c r="AA1224" s="312"/>
      <c r="AB1224" s="312"/>
    </row>
    <row r="1225" spans="27:28" hidden="1">
      <c r="AA1225" s="312"/>
      <c r="AB1225" s="312"/>
    </row>
    <row r="1226" spans="27:28" hidden="1">
      <c r="AA1226" s="312"/>
      <c r="AB1226" s="312"/>
    </row>
    <row r="1227" spans="27:28" hidden="1">
      <c r="AA1227" s="312"/>
      <c r="AB1227" s="312"/>
    </row>
    <row r="1228" spans="27:28" hidden="1">
      <c r="AA1228" s="312"/>
      <c r="AB1228" s="312"/>
    </row>
    <row r="1229" spans="27:28" hidden="1">
      <c r="AA1229" s="312"/>
      <c r="AB1229" s="312"/>
    </row>
    <row r="1230" spans="27:28" hidden="1">
      <c r="AA1230" s="312"/>
      <c r="AB1230" s="312"/>
    </row>
    <row r="1231" spans="27:28" hidden="1">
      <c r="AA1231" s="312"/>
      <c r="AB1231" s="312"/>
    </row>
    <row r="1232" spans="27:28" hidden="1">
      <c r="AA1232" s="312"/>
      <c r="AB1232" s="312"/>
    </row>
    <row r="1233" spans="27:28" hidden="1">
      <c r="AA1233" s="312"/>
      <c r="AB1233" s="312"/>
    </row>
    <row r="1234" spans="27:28" hidden="1">
      <c r="AA1234" s="312"/>
      <c r="AB1234" s="312"/>
    </row>
    <row r="1235" spans="27:28" hidden="1">
      <c r="AA1235" s="312"/>
      <c r="AB1235" s="312"/>
    </row>
    <row r="1236" spans="27:28" hidden="1">
      <c r="AA1236" s="312"/>
      <c r="AB1236" s="312"/>
    </row>
    <row r="1237" spans="27:28" hidden="1">
      <c r="AA1237" s="312"/>
      <c r="AB1237" s="312"/>
    </row>
    <row r="1238" spans="27:28" hidden="1">
      <c r="AA1238" s="312"/>
      <c r="AB1238" s="312"/>
    </row>
    <row r="1239" spans="27:28" hidden="1">
      <c r="AA1239" s="312"/>
      <c r="AB1239" s="312"/>
    </row>
    <row r="1240" spans="27:28" hidden="1">
      <c r="AA1240" s="312"/>
      <c r="AB1240" s="312"/>
    </row>
    <row r="1241" spans="27:28" hidden="1">
      <c r="AA1241" s="312"/>
      <c r="AB1241" s="312"/>
    </row>
    <row r="1242" spans="27:28" hidden="1">
      <c r="AA1242" s="312"/>
      <c r="AB1242" s="312"/>
    </row>
    <row r="1243" spans="27:28" hidden="1">
      <c r="AA1243" s="312"/>
      <c r="AB1243" s="312"/>
    </row>
    <row r="1244" spans="27:28" hidden="1">
      <c r="AA1244" s="312"/>
      <c r="AB1244" s="312"/>
    </row>
    <row r="1245" spans="27:28" hidden="1">
      <c r="AA1245" s="312"/>
      <c r="AB1245" s="312"/>
    </row>
    <row r="1246" spans="27:28" hidden="1">
      <c r="AA1246" s="312"/>
      <c r="AB1246" s="312"/>
    </row>
    <row r="1247" spans="27:28" hidden="1">
      <c r="AA1247" s="312"/>
      <c r="AB1247" s="312"/>
    </row>
    <row r="1248" spans="27:28" hidden="1">
      <c r="AA1248" s="312"/>
      <c r="AB1248" s="312"/>
    </row>
    <row r="1249" spans="27:28" hidden="1">
      <c r="AA1249" s="312"/>
      <c r="AB1249" s="312"/>
    </row>
    <row r="1250" spans="27:28" hidden="1">
      <c r="AA1250" s="312"/>
      <c r="AB1250" s="312"/>
    </row>
    <row r="1251" spans="27:28" hidden="1">
      <c r="AA1251" s="312"/>
      <c r="AB1251" s="312"/>
    </row>
    <row r="1252" spans="27:28" hidden="1">
      <c r="AA1252" s="312"/>
      <c r="AB1252" s="312"/>
    </row>
    <row r="1253" spans="27:28" hidden="1">
      <c r="AA1253" s="312"/>
      <c r="AB1253" s="312"/>
    </row>
    <row r="1254" spans="27:28" hidden="1">
      <c r="AA1254" s="312"/>
      <c r="AB1254" s="312"/>
    </row>
    <row r="1255" spans="27:28" hidden="1">
      <c r="AA1255" s="312"/>
      <c r="AB1255" s="312"/>
    </row>
    <row r="1256" spans="27:28" hidden="1">
      <c r="AA1256" s="312"/>
      <c r="AB1256" s="312"/>
    </row>
    <row r="1257" spans="27:28" hidden="1">
      <c r="AA1257" s="312"/>
      <c r="AB1257" s="312"/>
    </row>
    <row r="1258" spans="27:28" hidden="1">
      <c r="AA1258" s="312"/>
      <c r="AB1258" s="312"/>
    </row>
    <row r="1259" spans="27:28" hidden="1">
      <c r="AA1259" s="312"/>
      <c r="AB1259" s="312"/>
    </row>
    <row r="1260" spans="27:28" hidden="1">
      <c r="AA1260" s="312"/>
      <c r="AB1260" s="312"/>
    </row>
    <row r="1261" spans="27:28" hidden="1">
      <c r="AA1261" s="312"/>
      <c r="AB1261" s="312"/>
    </row>
    <row r="1262" spans="27:28" hidden="1">
      <c r="AA1262" s="312"/>
      <c r="AB1262" s="312"/>
    </row>
    <row r="1263" spans="27:28" hidden="1">
      <c r="AA1263" s="312"/>
      <c r="AB1263" s="312"/>
    </row>
    <row r="1264" spans="27:28" hidden="1">
      <c r="AA1264" s="312"/>
      <c r="AB1264" s="312"/>
    </row>
    <row r="1265" spans="27:28" hidden="1">
      <c r="AA1265" s="312"/>
      <c r="AB1265" s="312"/>
    </row>
    <row r="1266" spans="27:28" hidden="1">
      <c r="AA1266" s="312"/>
      <c r="AB1266" s="312"/>
    </row>
    <row r="1267" spans="27:28" hidden="1">
      <c r="AA1267" s="312"/>
      <c r="AB1267" s="312"/>
    </row>
    <row r="1268" spans="27:28" hidden="1">
      <c r="AA1268" s="312"/>
      <c r="AB1268" s="312"/>
    </row>
    <row r="1269" spans="27:28" hidden="1">
      <c r="AA1269" s="312"/>
      <c r="AB1269" s="312"/>
    </row>
    <row r="1270" spans="27:28" hidden="1">
      <c r="AA1270" s="312"/>
      <c r="AB1270" s="312"/>
    </row>
    <row r="1271" spans="27:28" hidden="1">
      <c r="AA1271" s="312"/>
      <c r="AB1271" s="312"/>
    </row>
    <row r="1272" spans="27:28" hidden="1">
      <c r="AA1272" s="312"/>
      <c r="AB1272" s="312"/>
    </row>
    <row r="1273" spans="27:28" hidden="1">
      <c r="AA1273" s="312"/>
      <c r="AB1273" s="312"/>
    </row>
    <row r="1274" spans="27:28" hidden="1">
      <c r="AA1274" s="312"/>
      <c r="AB1274" s="312"/>
    </row>
    <row r="1275" spans="27:28" hidden="1">
      <c r="AA1275" s="312"/>
      <c r="AB1275" s="312"/>
    </row>
    <row r="1276" spans="27:28" hidden="1">
      <c r="AA1276" s="312"/>
      <c r="AB1276" s="312"/>
    </row>
    <row r="1277" spans="27:28" hidden="1">
      <c r="AA1277" s="312"/>
      <c r="AB1277" s="312"/>
    </row>
    <row r="1278" spans="27:28" hidden="1">
      <c r="AA1278" s="312"/>
      <c r="AB1278" s="312"/>
    </row>
    <row r="1279" spans="27:28" hidden="1">
      <c r="AA1279" s="312"/>
      <c r="AB1279" s="312"/>
    </row>
    <row r="1280" spans="27:28" hidden="1">
      <c r="AA1280" s="312"/>
      <c r="AB1280" s="312"/>
    </row>
    <row r="1281" spans="27:28" hidden="1">
      <c r="AA1281" s="312"/>
      <c r="AB1281" s="312"/>
    </row>
    <row r="1282" spans="27:28" hidden="1">
      <c r="AA1282" s="312"/>
      <c r="AB1282" s="312"/>
    </row>
    <row r="1283" spans="27:28" hidden="1">
      <c r="AA1283" s="312"/>
      <c r="AB1283" s="312"/>
    </row>
    <row r="1284" spans="27:28" hidden="1">
      <c r="AA1284" s="312"/>
      <c r="AB1284" s="312"/>
    </row>
    <row r="1285" spans="27:28" hidden="1">
      <c r="AA1285" s="312"/>
      <c r="AB1285" s="312"/>
    </row>
    <row r="1286" spans="27:28" hidden="1">
      <c r="AA1286" s="312"/>
      <c r="AB1286" s="312"/>
    </row>
    <row r="1287" spans="27:28" hidden="1">
      <c r="AA1287" s="312"/>
      <c r="AB1287" s="312"/>
    </row>
    <row r="1288" spans="27:28" hidden="1">
      <c r="AA1288" s="312"/>
      <c r="AB1288" s="312"/>
    </row>
    <row r="1289" spans="27:28" hidden="1">
      <c r="AA1289" s="312"/>
      <c r="AB1289" s="312"/>
    </row>
    <row r="1290" spans="27:28" hidden="1">
      <c r="AA1290" s="312"/>
      <c r="AB1290" s="312"/>
    </row>
    <row r="1291" spans="27:28" hidden="1">
      <c r="AA1291" s="312"/>
      <c r="AB1291" s="312"/>
    </row>
    <row r="1292" spans="27:28" hidden="1">
      <c r="AA1292" s="312"/>
      <c r="AB1292" s="312"/>
    </row>
    <row r="1293" spans="27:28" hidden="1">
      <c r="AA1293" s="312"/>
      <c r="AB1293" s="312"/>
    </row>
    <row r="1294" spans="27:28" hidden="1">
      <c r="AA1294" s="312"/>
      <c r="AB1294" s="312"/>
    </row>
    <row r="1295" spans="27:28" hidden="1">
      <c r="AA1295" s="312"/>
      <c r="AB1295" s="312"/>
    </row>
    <row r="1296" spans="27:28" hidden="1">
      <c r="AA1296" s="312"/>
      <c r="AB1296" s="312"/>
    </row>
    <row r="1297" spans="27:28" hidden="1">
      <c r="AA1297" s="312"/>
      <c r="AB1297" s="312"/>
    </row>
    <row r="1298" spans="27:28" hidden="1">
      <c r="AA1298" s="312"/>
      <c r="AB1298" s="312"/>
    </row>
    <row r="1299" spans="27:28" hidden="1">
      <c r="AA1299" s="312"/>
      <c r="AB1299" s="312"/>
    </row>
    <row r="1300" spans="27:28" hidden="1">
      <c r="AA1300" s="312"/>
      <c r="AB1300" s="312"/>
    </row>
    <row r="1301" spans="27:28" hidden="1">
      <c r="AA1301" s="312"/>
      <c r="AB1301" s="312"/>
    </row>
    <row r="1302" spans="27:28" hidden="1">
      <c r="AA1302" s="312"/>
      <c r="AB1302" s="312"/>
    </row>
    <row r="1303" spans="27:28" hidden="1">
      <c r="AA1303" s="312"/>
      <c r="AB1303" s="312"/>
    </row>
    <row r="1304" spans="27:28" hidden="1">
      <c r="AA1304" s="312"/>
      <c r="AB1304" s="312"/>
    </row>
    <row r="1305" spans="27:28" hidden="1">
      <c r="AA1305" s="312"/>
      <c r="AB1305" s="312"/>
    </row>
    <row r="1306" spans="27:28" hidden="1">
      <c r="AA1306" s="312"/>
      <c r="AB1306" s="312"/>
    </row>
    <row r="1307" spans="27:28" hidden="1">
      <c r="AA1307" s="312"/>
      <c r="AB1307" s="312"/>
    </row>
    <row r="1308" spans="27:28" hidden="1">
      <c r="AA1308" s="312"/>
      <c r="AB1308" s="312"/>
    </row>
    <row r="1309" spans="27:28" hidden="1">
      <c r="AA1309" s="312"/>
      <c r="AB1309" s="312"/>
    </row>
    <row r="1310" spans="27:28" hidden="1">
      <c r="AA1310" s="312"/>
      <c r="AB1310" s="312"/>
    </row>
    <row r="1311" spans="27:28" hidden="1">
      <c r="AA1311" s="312"/>
      <c r="AB1311" s="312"/>
    </row>
    <row r="1312" spans="27:28" hidden="1">
      <c r="AA1312" s="312"/>
      <c r="AB1312" s="312"/>
    </row>
    <row r="1313" spans="27:28" hidden="1">
      <c r="AA1313" s="312"/>
      <c r="AB1313" s="312"/>
    </row>
    <row r="1314" spans="27:28" hidden="1">
      <c r="AA1314" s="312"/>
      <c r="AB1314" s="312"/>
    </row>
    <row r="1315" spans="27:28" hidden="1">
      <c r="AA1315" s="312"/>
      <c r="AB1315" s="312"/>
    </row>
    <row r="1316" spans="27:28" hidden="1">
      <c r="AA1316" s="312"/>
      <c r="AB1316" s="312"/>
    </row>
    <row r="1317" spans="27:28" hidden="1">
      <c r="AA1317" s="312"/>
      <c r="AB1317" s="312"/>
    </row>
    <row r="1318" spans="27:28" hidden="1">
      <c r="AA1318" s="312"/>
      <c r="AB1318" s="312"/>
    </row>
    <row r="1319" spans="27:28" hidden="1">
      <c r="AA1319" s="312"/>
      <c r="AB1319" s="312"/>
    </row>
    <row r="1320" spans="27:28" hidden="1">
      <c r="AA1320" s="312"/>
      <c r="AB1320" s="312"/>
    </row>
    <row r="1321" spans="27:28" hidden="1">
      <c r="AA1321" s="312"/>
      <c r="AB1321" s="312"/>
    </row>
    <row r="1322" spans="27:28" hidden="1">
      <c r="AA1322" s="312"/>
      <c r="AB1322" s="312"/>
    </row>
    <row r="1323" spans="27:28" hidden="1">
      <c r="AA1323" s="312"/>
      <c r="AB1323" s="312"/>
    </row>
    <row r="1324" spans="27:28" hidden="1">
      <c r="AA1324" s="312"/>
      <c r="AB1324" s="312"/>
    </row>
    <row r="1325" spans="27:28" hidden="1">
      <c r="AA1325" s="312"/>
      <c r="AB1325" s="312"/>
    </row>
    <row r="1326" spans="27:28" hidden="1">
      <c r="AA1326" s="312"/>
      <c r="AB1326" s="312"/>
    </row>
    <row r="1327" spans="27:28" hidden="1">
      <c r="AA1327" s="312"/>
      <c r="AB1327" s="312"/>
    </row>
    <row r="1328" spans="27:28" hidden="1">
      <c r="AA1328" s="312"/>
      <c r="AB1328" s="312"/>
    </row>
    <row r="1329" spans="27:28" hidden="1">
      <c r="AA1329" s="312"/>
      <c r="AB1329" s="312"/>
    </row>
    <row r="1330" spans="27:28" hidden="1">
      <c r="AA1330" s="312"/>
      <c r="AB1330" s="312"/>
    </row>
    <row r="1331" spans="27:28" hidden="1">
      <c r="AA1331" s="312"/>
      <c r="AB1331" s="312"/>
    </row>
    <row r="1332" spans="27:28" hidden="1">
      <c r="AA1332" s="312"/>
      <c r="AB1332" s="312"/>
    </row>
    <row r="1333" spans="27:28" hidden="1">
      <c r="AA1333" s="312"/>
      <c r="AB1333" s="312"/>
    </row>
    <row r="1334" spans="27:28" hidden="1">
      <c r="AA1334" s="312"/>
      <c r="AB1334" s="312"/>
    </row>
    <row r="1335" spans="27:28" hidden="1">
      <c r="AA1335" s="312"/>
      <c r="AB1335" s="312"/>
    </row>
    <row r="1336" spans="27:28" hidden="1">
      <c r="AA1336" s="312"/>
      <c r="AB1336" s="312"/>
    </row>
    <row r="1337" spans="27:28" hidden="1">
      <c r="AA1337" s="312"/>
      <c r="AB1337" s="312"/>
    </row>
    <row r="1338" spans="27:28" hidden="1">
      <c r="AA1338" s="312"/>
      <c r="AB1338" s="312"/>
    </row>
    <row r="1339" spans="27:28" hidden="1">
      <c r="AA1339" s="312"/>
      <c r="AB1339" s="312"/>
    </row>
    <row r="1340" spans="27:28" hidden="1">
      <c r="AA1340" s="312"/>
      <c r="AB1340" s="312"/>
    </row>
    <row r="1341" spans="27:28" hidden="1">
      <c r="AA1341" s="312"/>
      <c r="AB1341" s="312"/>
    </row>
    <row r="1342" spans="27:28" hidden="1">
      <c r="AA1342" s="312"/>
      <c r="AB1342" s="312"/>
    </row>
    <row r="1343" spans="27:28" hidden="1">
      <c r="AA1343" s="312"/>
      <c r="AB1343" s="312"/>
    </row>
    <row r="1344" spans="27:28" hidden="1">
      <c r="AA1344" s="312"/>
      <c r="AB1344" s="312"/>
    </row>
    <row r="1345" spans="27:28" hidden="1">
      <c r="AA1345" s="312"/>
      <c r="AB1345" s="312"/>
    </row>
    <row r="1346" spans="27:28" hidden="1">
      <c r="AA1346" s="312"/>
      <c r="AB1346" s="312"/>
    </row>
    <row r="1347" spans="27:28" hidden="1">
      <c r="AA1347" s="312"/>
      <c r="AB1347" s="312"/>
    </row>
    <row r="1348" spans="27:28" hidden="1">
      <c r="AA1348" s="312"/>
      <c r="AB1348" s="312"/>
    </row>
    <row r="1349" spans="27:28" hidden="1">
      <c r="AA1349" s="312"/>
      <c r="AB1349" s="312"/>
    </row>
    <row r="1350" spans="27:28" hidden="1">
      <c r="AA1350" s="312"/>
      <c r="AB1350" s="312"/>
    </row>
    <row r="1351" spans="27:28" hidden="1">
      <c r="AA1351" s="312"/>
      <c r="AB1351" s="312"/>
    </row>
    <row r="1352" spans="27:28" hidden="1">
      <c r="AA1352" s="312"/>
      <c r="AB1352" s="312"/>
    </row>
    <row r="1353" spans="27:28" hidden="1">
      <c r="AA1353" s="312"/>
      <c r="AB1353" s="312"/>
    </row>
    <row r="1354" spans="27:28" hidden="1">
      <c r="AA1354" s="312"/>
      <c r="AB1354" s="312"/>
    </row>
    <row r="1355" spans="27:28" hidden="1">
      <c r="AA1355" s="312"/>
      <c r="AB1355" s="312"/>
    </row>
    <row r="1356" spans="27:28" hidden="1">
      <c r="AA1356" s="312"/>
      <c r="AB1356" s="312"/>
    </row>
    <row r="1357" spans="27:28" hidden="1">
      <c r="AA1357" s="312"/>
      <c r="AB1357" s="312"/>
    </row>
    <row r="1358" spans="27:28" hidden="1">
      <c r="AA1358" s="312"/>
      <c r="AB1358" s="312"/>
    </row>
    <row r="1359" spans="27:28" hidden="1">
      <c r="AA1359" s="312"/>
      <c r="AB1359" s="312"/>
    </row>
    <row r="1360" spans="27:28" hidden="1">
      <c r="AA1360" s="312"/>
      <c r="AB1360" s="312"/>
    </row>
    <row r="1361" spans="27:28" hidden="1">
      <c r="AA1361" s="312"/>
      <c r="AB1361" s="312"/>
    </row>
    <row r="1362" spans="27:28" hidden="1">
      <c r="AA1362" s="312"/>
      <c r="AB1362" s="312"/>
    </row>
    <row r="1363" spans="27:28" hidden="1">
      <c r="AA1363" s="312"/>
      <c r="AB1363" s="312"/>
    </row>
    <row r="1364" spans="27:28" hidden="1">
      <c r="AA1364" s="312"/>
      <c r="AB1364" s="312"/>
    </row>
    <row r="1365" spans="27:28" hidden="1">
      <c r="AA1365" s="312"/>
      <c r="AB1365" s="312"/>
    </row>
    <row r="1366" spans="27:28" hidden="1">
      <c r="AA1366" s="312"/>
      <c r="AB1366" s="312"/>
    </row>
    <row r="1367" spans="27:28" hidden="1">
      <c r="AA1367" s="312"/>
      <c r="AB1367" s="312"/>
    </row>
    <row r="1368" spans="27:28" hidden="1">
      <c r="AA1368" s="312"/>
      <c r="AB1368" s="312"/>
    </row>
    <row r="1369" spans="27:28" hidden="1">
      <c r="AA1369" s="312"/>
      <c r="AB1369" s="312"/>
    </row>
    <row r="1370" spans="27:28" hidden="1">
      <c r="AA1370" s="312"/>
      <c r="AB1370" s="312"/>
    </row>
    <row r="1371" spans="27:28" hidden="1">
      <c r="AA1371" s="312"/>
      <c r="AB1371" s="312"/>
    </row>
    <row r="1372" spans="27:28" hidden="1">
      <c r="AA1372" s="312"/>
      <c r="AB1372" s="312"/>
    </row>
    <row r="1373" spans="27:28" hidden="1">
      <c r="AA1373" s="312"/>
      <c r="AB1373" s="312"/>
    </row>
    <row r="1374" spans="27:28" hidden="1">
      <c r="AA1374" s="312"/>
      <c r="AB1374" s="312"/>
    </row>
    <row r="1375" spans="27:28" hidden="1">
      <c r="AA1375" s="312"/>
      <c r="AB1375" s="312"/>
    </row>
    <row r="1376" spans="27:28" hidden="1">
      <c r="AA1376" s="312"/>
      <c r="AB1376" s="312"/>
    </row>
    <row r="1377" spans="27:28" hidden="1">
      <c r="AA1377" s="312"/>
      <c r="AB1377" s="312"/>
    </row>
    <row r="1378" spans="27:28" hidden="1">
      <c r="AA1378" s="312"/>
      <c r="AB1378" s="312"/>
    </row>
    <row r="1379" spans="27:28" hidden="1">
      <c r="AA1379" s="312"/>
      <c r="AB1379" s="312"/>
    </row>
    <row r="1380" spans="27:28" hidden="1">
      <c r="AA1380" s="312"/>
      <c r="AB1380" s="312"/>
    </row>
    <row r="1381" spans="27:28" hidden="1">
      <c r="AA1381" s="312"/>
      <c r="AB1381" s="312"/>
    </row>
    <row r="1382" spans="27:28" hidden="1">
      <c r="AA1382" s="312"/>
      <c r="AB1382" s="312"/>
    </row>
    <row r="1383" spans="27:28" hidden="1">
      <c r="AA1383" s="312"/>
      <c r="AB1383" s="312"/>
    </row>
    <row r="1384" spans="27:28" hidden="1">
      <c r="AA1384" s="312"/>
      <c r="AB1384" s="312"/>
    </row>
    <row r="1385" spans="27:28" hidden="1">
      <c r="AA1385" s="312"/>
      <c r="AB1385" s="312"/>
    </row>
    <row r="1386" spans="27:28" hidden="1">
      <c r="AA1386" s="312"/>
      <c r="AB1386" s="312"/>
    </row>
    <row r="1387" spans="27:28" hidden="1">
      <c r="AA1387" s="312"/>
      <c r="AB1387" s="312"/>
    </row>
    <row r="1388" spans="27:28" hidden="1">
      <c r="AA1388" s="312"/>
      <c r="AB1388" s="312"/>
    </row>
    <row r="1389" spans="27:28" hidden="1">
      <c r="AA1389" s="312"/>
      <c r="AB1389" s="312"/>
    </row>
    <row r="1390" spans="27:28" hidden="1">
      <c r="AA1390" s="312"/>
      <c r="AB1390" s="312"/>
    </row>
    <row r="1391" spans="27:28" hidden="1">
      <c r="AA1391" s="312"/>
      <c r="AB1391" s="312"/>
    </row>
    <row r="1392" spans="27:28" hidden="1">
      <c r="AA1392" s="312"/>
      <c r="AB1392" s="312"/>
    </row>
    <row r="1393" spans="27:28" hidden="1">
      <c r="AA1393" s="312"/>
      <c r="AB1393" s="312"/>
    </row>
    <row r="1394" spans="27:28" hidden="1">
      <c r="AA1394" s="312"/>
      <c r="AB1394" s="312"/>
    </row>
    <row r="1395" spans="27:28" hidden="1">
      <c r="AA1395" s="312"/>
      <c r="AB1395" s="312"/>
    </row>
    <row r="1396" spans="27:28" hidden="1">
      <c r="AA1396" s="312"/>
      <c r="AB1396" s="312"/>
    </row>
    <row r="1397" spans="27:28" hidden="1">
      <c r="AA1397" s="312"/>
      <c r="AB1397" s="312"/>
    </row>
    <row r="1398" spans="27:28" hidden="1">
      <c r="AA1398" s="312"/>
      <c r="AB1398" s="312"/>
    </row>
    <row r="1399" spans="27:28" hidden="1">
      <c r="AA1399" s="312"/>
      <c r="AB1399" s="312"/>
    </row>
    <row r="1400" spans="27:28" hidden="1">
      <c r="AA1400" s="312"/>
      <c r="AB1400" s="312"/>
    </row>
    <row r="1401" spans="27:28" hidden="1">
      <c r="AA1401" s="312"/>
      <c r="AB1401" s="312"/>
    </row>
    <row r="1402" spans="27:28" hidden="1">
      <c r="AA1402" s="312"/>
      <c r="AB1402" s="312"/>
    </row>
    <row r="1403" spans="27:28" hidden="1">
      <c r="AA1403" s="312"/>
      <c r="AB1403" s="312"/>
    </row>
    <row r="1404" spans="27:28" hidden="1">
      <c r="AA1404" s="312"/>
      <c r="AB1404" s="312"/>
    </row>
    <row r="1405" spans="27:28" hidden="1">
      <c r="AA1405" s="312"/>
      <c r="AB1405" s="312"/>
    </row>
    <row r="1406" spans="27:28" hidden="1">
      <c r="AA1406" s="312"/>
      <c r="AB1406" s="312"/>
    </row>
    <row r="1407" spans="27:28" hidden="1">
      <c r="AA1407" s="312"/>
      <c r="AB1407" s="312"/>
    </row>
    <row r="1408" spans="27:28" hidden="1">
      <c r="AA1408" s="312"/>
      <c r="AB1408" s="312"/>
    </row>
    <row r="1409" spans="27:28" hidden="1">
      <c r="AA1409" s="312"/>
      <c r="AB1409" s="312"/>
    </row>
    <row r="1410" spans="27:28" hidden="1">
      <c r="AA1410" s="312"/>
      <c r="AB1410" s="312"/>
    </row>
    <row r="1411" spans="27:28" hidden="1">
      <c r="AA1411" s="312"/>
      <c r="AB1411" s="312"/>
    </row>
    <row r="1412" spans="27:28" hidden="1">
      <c r="AA1412" s="312"/>
      <c r="AB1412" s="312"/>
    </row>
    <row r="1413" spans="27:28" hidden="1">
      <c r="AA1413" s="312"/>
      <c r="AB1413" s="312"/>
    </row>
    <row r="1414" spans="27:28" hidden="1">
      <c r="AA1414" s="312"/>
      <c r="AB1414" s="312"/>
    </row>
    <row r="1415" spans="27:28" hidden="1">
      <c r="AA1415" s="312"/>
      <c r="AB1415" s="312"/>
    </row>
    <row r="1416" spans="27:28" hidden="1">
      <c r="AA1416" s="312"/>
      <c r="AB1416" s="312"/>
    </row>
    <row r="1417" spans="27:28" hidden="1">
      <c r="AA1417" s="312"/>
      <c r="AB1417" s="312"/>
    </row>
    <row r="1418" spans="27:28" hidden="1">
      <c r="AA1418" s="312"/>
      <c r="AB1418" s="312"/>
    </row>
    <row r="1419" spans="27:28" hidden="1">
      <c r="AA1419" s="312"/>
      <c r="AB1419" s="312"/>
    </row>
    <row r="1420" spans="27:28" hidden="1">
      <c r="AA1420" s="312"/>
      <c r="AB1420" s="312"/>
    </row>
    <row r="1421" spans="27:28" hidden="1">
      <c r="AA1421" s="312"/>
      <c r="AB1421" s="312"/>
    </row>
    <row r="1422" spans="27:28" hidden="1">
      <c r="AA1422" s="312"/>
      <c r="AB1422" s="312"/>
    </row>
    <row r="1423" spans="27:28" hidden="1">
      <c r="AA1423" s="312"/>
      <c r="AB1423" s="312"/>
    </row>
    <row r="1424" spans="27:28" hidden="1">
      <c r="AA1424" s="312"/>
      <c r="AB1424" s="312"/>
    </row>
    <row r="1425" spans="27:28" hidden="1">
      <c r="AA1425" s="312"/>
      <c r="AB1425" s="312"/>
    </row>
    <row r="1426" spans="27:28" hidden="1">
      <c r="AA1426" s="312"/>
      <c r="AB1426" s="312"/>
    </row>
    <row r="1427" spans="27:28" hidden="1">
      <c r="AA1427" s="312"/>
      <c r="AB1427" s="312"/>
    </row>
    <row r="1428" spans="27:28" hidden="1">
      <c r="AA1428" s="312"/>
      <c r="AB1428" s="312"/>
    </row>
    <row r="1429" spans="27:28" hidden="1">
      <c r="AA1429" s="312"/>
      <c r="AB1429" s="312"/>
    </row>
    <row r="1430" spans="27:28" hidden="1">
      <c r="AA1430" s="312"/>
      <c r="AB1430" s="312"/>
    </row>
    <row r="1431" spans="27:28" hidden="1">
      <c r="AA1431" s="312"/>
      <c r="AB1431" s="312"/>
    </row>
    <row r="1432" spans="27:28" hidden="1">
      <c r="AA1432" s="312"/>
      <c r="AB1432" s="312"/>
    </row>
    <row r="1433" spans="27:28" hidden="1">
      <c r="AA1433" s="312"/>
      <c r="AB1433" s="312"/>
    </row>
    <row r="1434" spans="27:28" hidden="1">
      <c r="AA1434" s="312"/>
      <c r="AB1434" s="312"/>
    </row>
    <row r="1435" spans="27:28" hidden="1">
      <c r="AA1435" s="312"/>
      <c r="AB1435" s="312"/>
    </row>
    <row r="1436" spans="27:28" hidden="1">
      <c r="AA1436" s="312"/>
      <c r="AB1436" s="312"/>
    </row>
    <row r="1437" spans="27:28" hidden="1">
      <c r="AA1437" s="312"/>
      <c r="AB1437" s="312"/>
    </row>
    <row r="1438" spans="27:28" hidden="1">
      <c r="AA1438" s="312"/>
      <c r="AB1438" s="312"/>
    </row>
    <row r="1439" spans="27:28" hidden="1">
      <c r="AA1439" s="312"/>
      <c r="AB1439" s="312"/>
    </row>
    <row r="1440" spans="27:28" hidden="1">
      <c r="AA1440" s="312"/>
      <c r="AB1440" s="312"/>
    </row>
    <row r="1441" spans="27:28" hidden="1">
      <c r="AA1441" s="312"/>
      <c r="AB1441" s="312"/>
    </row>
    <row r="1442" spans="27:28" hidden="1">
      <c r="AA1442" s="312"/>
      <c r="AB1442" s="312"/>
    </row>
    <row r="1443" spans="27:28" hidden="1">
      <c r="AA1443" s="312"/>
      <c r="AB1443" s="312"/>
    </row>
    <row r="1444" spans="27:28" hidden="1">
      <c r="AA1444" s="312"/>
      <c r="AB1444" s="312"/>
    </row>
    <row r="1445" spans="27:28" hidden="1">
      <c r="AA1445" s="312"/>
      <c r="AB1445" s="312"/>
    </row>
    <row r="1446" spans="27:28" hidden="1">
      <c r="AA1446" s="312"/>
      <c r="AB1446" s="312"/>
    </row>
    <row r="1447" spans="27:28" hidden="1">
      <c r="AA1447" s="312"/>
      <c r="AB1447" s="312"/>
    </row>
    <row r="1448" spans="27:28" hidden="1">
      <c r="AA1448" s="312"/>
      <c r="AB1448" s="312"/>
    </row>
    <row r="1449" spans="27:28" hidden="1">
      <c r="AA1449" s="312"/>
      <c r="AB1449" s="312"/>
    </row>
    <row r="1450" spans="27:28" hidden="1">
      <c r="AA1450" s="312"/>
      <c r="AB1450" s="312"/>
    </row>
    <row r="1451" spans="27:28" hidden="1">
      <c r="AA1451" s="312"/>
      <c r="AB1451" s="312"/>
    </row>
    <row r="1452" spans="27:28" hidden="1">
      <c r="AA1452" s="312"/>
      <c r="AB1452" s="312"/>
    </row>
    <row r="1453" spans="27:28" hidden="1">
      <c r="AA1453" s="312"/>
      <c r="AB1453" s="312"/>
    </row>
    <row r="1454" spans="27:28" hidden="1">
      <c r="AA1454" s="312"/>
      <c r="AB1454" s="312"/>
    </row>
    <row r="1455" spans="27:28" hidden="1">
      <c r="AA1455" s="312"/>
      <c r="AB1455" s="312"/>
    </row>
    <row r="1456" spans="27:28" hidden="1">
      <c r="AA1456" s="312"/>
      <c r="AB1456" s="312"/>
    </row>
    <row r="1457" spans="27:28" hidden="1">
      <c r="AA1457" s="312"/>
      <c r="AB1457" s="312"/>
    </row>
    <row r="1458" spans="27:28" hidden="1">
      <c r="AA1458" s="312"/>
      <c r="AB1458" s="312"/>
    </row>
    <row r="1459" spans="27:28" hidden="1">
      <c r="AA1459" s="312"/>
      <c r="AB1459" s="312"/>
    </row>
    <row r="1460" spans="27:28" hidden="1">
      <c r="AA1460" s="312"/>
      <c r="AB1460" s="312"/>
    </row>
    <row r="1461" spans="27:28" hidden="1">
      <c r="AA1461" s="312"/>
      <c r="AB1461" s="312"/>
    </row>
    <row r="1462" spans="27:28" hidden="1">
      <c r="AA1462" s="312"/>
      <c r="AB1462" s="312"/>
    </row>
    <row r="1463" spans="27:28" hidden="1">
      <c r="AA1463" s="312"/>
      <c r="AB1463" s="312"/>
    </row>
    <row r="1464" spans="27:28" hidden="1">
      <c r="AA1464" s="312"/>
      <c r="AB1464" s="312"/>
    </row>
    <row r="1465" spans="27:28" hidden="1">
      <c r="AA1465" s="312"/>
      <c r="AB1465" s="312"/>
    </row>
    <row r="1466" spans="27:28" hidden="1">
      <c r="AA1466" s="312"/>
      <c r="AB1466" s="312"/>
    </row>
    <row r="1467" spans="27:28" hidden="1">
      <c r="AA1467" s="312"/>
      <c r="AB1467" s="312"/>
    </row>
    <row r="1468" spans="27:28" hidden="1">
      <c r="AA1468" s="312"/>
      <c r="AB1468" s="312"/>
    </row>
    <row r="1469" spans="27:28" hidden="1">
      <c r="AA1469" s="312"/>
      <c r="AB1469" s="312"/>
    </row>
    <row r="1470" spans="27:28" hidden="1">
      <c r="AA1470" s="312"/>
      <c r="AB1470" s="312"/>
    </row>
    <row r="1471" spans="27:28" hidden="1">
      <c r="AA1471" s="312"/>
      <c r="AB1471" s="312"/>
    </row>
    <row r="1472" spans="27:28" hidden="1">
      <c r="AA1472" s="312"/>
      <c r="AB1472" s="312"/>
    </row>
    <row r="1473" spans="27:28" hidden="1">
      <c r="AA1473" s="312"/>
      <c r="AB1473" s="312"/>
    </row>
    <row r="1474" spans="27:28" hidden="1">
      <c r="AA1474" s="312"/>
      <c r="AB1474" s="312"/>
    </row>
    <row r="1475" spans="27:28" hidden="1">
      <c r="AA1475" s="312"/>
      <c r="AB1475" s="312"/>
    </row>
    <row r="1476" spans="27:28" hidden="1">
      <c r="AA1476" s="312"/>
      <c r="AB1476" s="312"/>
    </row>
    <row r="1477" spans="27:28" hidden="1">
      <c r="AA1477" s="312"/>
      <c r="AB1477" s="312"/>
    </row>
    <row r="1478" spans="27:28" hidden="1">
      <c r="AA1478" s="312"/>
      <c r="AB1478" s="312"/>
    </row>
    <row r="1479" spans="27:28" hidden="1">
      <c r="AA1479" s="312"/>
      <c r="AB1479" s="312"/>
    </row>
    <row r="1480" spans="27:28" hidden="1">
      <c r="AA1480" s="312"/>
      <c r="AB1480" s="312"/>
    </row>
    <row r="1481" spans="27:28" hidden="1">
      <c r="AA1481" s="312"/>
      <c r="AB1481" s="312"/>
    </row>
    <row r="1482" spans="27:28" hidden="1">
      <c r="AA1482" s="312"/>
      <c r="AB1482" s="312"/>
    </row>
    <row r="1483" spans="27:28" hidden="1">
      <c r="AA1483" s="312"/>
      <c r="AB1483" s="312"/>
    </row>
    <row r="1484" spans="27:28" hidden="1">
      <c r="AA1484" s="312"/>
      <c r="AB1484" s="312"/>
    </row>
    <row r="1485" spans="27:28" hidden="1">
      <c r="AA1485" s="312"/>
      <c r="AB1485" s="312"/>
    </row>
    <row r="1486" spans="27:28" hidden="1">
      <c r="AA1486" s="312"/>
      <c r="AB1486" s="312"/>
    </row>
    <row r="1487" spans="27:28" hidden="1">
      <c r="AA1487" s="312"/>
      <c r="AB1487" s="312"/>
    </row>
    <row r="1488" spans="27:28" hidden="1">
      <c r="AA1488" s="312"/>
      <c r="AB1488" s="312"/>
    </row>
    <row r="1489" spans="27:28" hidden="1">
      <c r="AA1489" s="312"/>
      <c r="AB1489" s="312"/>
    </row>
    <row r="1490" spans="27:28" hidden="1">
      <c r="AA1490" s="312"/>
      <c r="AB1490" s="312"/>
    </row>
    <row r="1491" spans="27:28" hidden="1">
      <c r="AA1491" s="312"/>
      <c r="AB1491" s="312"/>
    </row>
    <row r="1492" spans="27:28" hidden="1">
      <c r="AA1492" s="312"/>
      <c r="AB1492" s="312"/>
    </row>
    <row r="1493" spans="27:28" hidden="1">
      <c r="AA1493" s="312"/>
      <c r="AB1493" s="312"/>
    </row>
    <row r="1494" spans="27:28" hidden="1">
      <c r="AA1494" s="312"/>
      <c r="AB1494" s="312"/>
    </row>
    <row r="1495" spans="27:28" hidden="1">
      <c r="AA1495" s="312"/>
      <c r="AB1495" s="312"/>
    </row>
    <row r="1496" spans="27:28" hidden="1">
      <c r="AA1496" s="312"/>
      <c r="AB1496" s="312"/>
    </row>
    <row r="1497" spans="27:28" hidden="1">
      <c r="AA1497" s="312"/>
      <c r="AB1497" s="312"/>
    </row>
    <row r="1498" spans="27:28" hidden="1">
      <c r="AA1498" s="312"/>
      <c r="AB1498" s="312"/>
    </row>
    <row r="1499" spans="27:28" hidden="1">
      <c r="AA1499" s="312"/>
      <c r="AB1499" s="312"/>
    </row>
    <row r="1500" spans="27:28" hidden="1">
      <c r="AA1500" s="312"/>
      <c r="AB1500" s="312"/>
    </row>
    <row r="1501" spans="27:28" hidden="1">
      <c r="AA1501" s="312"/>
      <c r="AB1501" s="312"/>
    </row>
    <row r="1502" spans="27:28" hidden="1">
      <c r="AA1502" s="312"/>
      <c r="AB1502" s="312"/>
    </row>
    <row r="1503" spans="27:28" hidden="1">
      <c r="AA1503" s="312"/>
      <c r="AB1503" s="312"/>
    </row>
    <row r="1504" spans="27:28" hidden="1">
      <c r="AA1504" s="312"/>
      <c r="AB1504" s="312"/>
    </row>
    <row r="1505" spans="27:28" hidden="1">
      <c r="AA1505" s="312"/>
      <c r="AB1505" s="312"/>
    </row>
    <row r="1506" spans="27:28" hidden="1">
      <c r="AA1506" s="312"/>
      <c r="AB1506" s="312"/>
    </row>
    <row r="1507" spans="27:28" hidden="1">
      <c r="AA1507" s="312"/>
      <c r="AB1507" s="312"/>
    </row>
    <row r="1508" spans="27:28" hidden="1">
      <c r="AA1508" s="312"/>
      <c r="AB1508" s="312"/>
    </row>
    <row r="1509" spans="27:28" hidden="1">
      <c r="AA1509" s="312"/>
      <c r="AB1509" s="312"/>
    </row>
    <row r="1510" spans="27:28" hidden="1">
      <c r="AA1510" s="312"/>
      <c r="AB1510" s="312"/>
    </row>
    <row r="1511" spans="27:28" hidden="1">
      <c r="AA1511" s="312"/>
      <c r="AB1511" s="312"/>
    </row>
    <row r="1512" spans="27:28" hidden="1">
      <c r="AA1512" s="312"/>
      <c r="AB1512" s="312"/>
    </row>
    <row r="1513" spans="27:28" hidden="1">
      <c r="AA1513" s="312"/>
      <c r="AB1513" s="312"/>
    </row>
    <row r="1514" spans="27:28" hidden="1">
      <c r="AA1514" s="312"/>
      <c r="AB1514" s="312"/>
    </row>
    <row r="1515" spans="27:28" hidden="1">
      <c r="AA1515" s="312"/>
      <c r="AB1515" s="312"/>
    </row>
    <row r="1516" spans="27:28" hidden="1">
      <c r="AA1516" s="312"/>
      <c r="AB1516" s="312"/>
    </row>
    <row r="1517" spans="27:28" hidden="1">
      <c r="AA1517" s="312"/>
      <c r="AB1517" s="312"/>
    </row>
    <row r="1518" spans="27:28" hidden="1">
      <c r="AA1518" s="312"/>
      <c r="AB1518" s="312"/>
    </row>
    <row r="1519" spans="27:28" hidden="1">
      <c r="AA1519" s="312"/>
      <c r="AB1519" s="312"/>
    </row>
    <row r="1520" spans="27:28" hidden="1">
      <c r="AA1520" s="312"/>
      <c r="AB1520" s="312"/>
    </row>
    <row r="1521" spans="27:28" hidden="1">
      <c r="AA1521" s="312"/>
      <c r="AB1521" s="312"/>
    </row>
    <row r="1522" spans="27:28" hidden="1">
      <c r="AA1522" s="312"/>
      <c r="AB1522" s="312"/>
    </row>
    <row r="1523" spans="27:28" hidden="1">
      <c r="AA1523" s="312"/>
      <c r="AB1523" s="312"/>
    </row>
    <row r="1524" spans="27:28" hidden="1">
      <c r="AA1524" s="312"/>
      <c r="AB1524" s="312"/>
    </row>
    <row r="1525" spans="27:28" hidden="1">
      <c r="AA1525" s="312"/>
      <c r="AB1525" s="312"/>
    </row>
    <row r="1526" spans="27:28" hidden="1">
      <c r="AA1526" s="312"/>
      <c r="AB1526" s="312"/>
    </row>
    <row r="1527" spans="27:28" hidden="1">
      <c r="AA1527" s="312"/>
      <c r="AB1527" s="312"/>
    </row>
    <row r="1528" spans="27:28" hidden="1">
      <c r="AA1528" s="312"/>
      <c r="AB1528" s="312"/>
    </row>
    <row r="1529" spans="27:28" hidden="1">
      <c r="AA1529" s="312"/>
      <c r="AB1529" s="312"/>
    </row>
    <row r="1530" spans="27:28" hidden="1">
      <c r="AA1530" s="312"/>
      <c r="AB1530" s="312"/>
    </row>
    <row r="1531" spans="27:28" hidden="1">
      <c r="AA1531" s="312"/>
      <c r="AB1531" s="312"/>
    </row>
    <row r="1532" spans="27:28" hidden="1">
      <c r="AA1532" s="312"/>
      <c r="AB1532" s="312"/>
    </row>
    <row r="1533" spans="27:28" hidden="1">
      <c r="AA1533" s="312"/>
      <c r="AB1533" s="312"/>
    </row>
    <row r="1534" spans="27:28" hidden="1">
      <c r="AA1534" s="312"/>
      <c r="AB1534" s="312"/>
    </row>
    <row r="1535" spans="27:28" hidden="1">
      <c r="AA1535" s="312"/>
      <c r="AB1535" s="312"/>
    </row>
    <row r="1536" spans="27:28" hidden="1">
      <c r="AA1536" s="312"/>
      <c r="AB1536" s="312"/>
    </row>
    <row r="1537" spans="27:28" hidden="1">
      <c r="AA1537" s="312"/>
      <c r="AB1537" s="312"/>
    </row>
    <row r="1538" spans="27:28" hidden="1">
      <c r="AA1538" s="312"/>
      <c r="AB1538" s="312"/>
    </row>
    <row r="1539" spans="27:28" hidden="1">
      <c r="AA1539" s="312"/>
      <c r="AB1539" s="312"/>
    </row>
    <row r="1540" spans="27:28" hidden="1">
      <c r="AA1540" s="312"/>
      <c r="AB1540" s="312"/>
    </row>
    <row r="1541" spans="27:28" hidden="1">
      <c r="AA1541" s="312"/>
      <c r="AB1541" s="312"/>
    </row>
    <row r="1542" spans="27:28" hidden="1">
      <c r="AA1542" s="312"/>
      <c r="AB1542" s="312"/>
    </row>
    <row r="1543" spans="27:28" hidden="1">
      <c r="AA1543" s="312"/>
      <c r="AB1543" s="312"/>
    </row>
    <row r="1544" spans="27:28" hidden="1">
      <c r="AA1544" s="312"/>
      <c r="AB1544" s="312"/>
    </row>
    <row r="1545" spans="27:28" hidden="1">
      <c r="AA1545" s="312"/>
      <c r="AB1545" s="312"/>
    </row>
    <row r="1546" spans="27:28" hidden="1">
      <c r="AA1546" s="312"/>
      <c r="AB1546" s="312"/>
    </row>
    <row r="1547" spans="27:28" hidden="1">
      <c r="AA1547" s="312"/>
      <c r="AB1547" s="312"/>
    </row>
    <row r="1548" spans="27:28" hidden="1">
      <c r="AA1548" s="312"/>
      <c r="AB1548" s="312"/>
    </row>
    <row r="1549" spans="27:28" hidden="1">
      <c r="AA1549" s="312"/>
      <c r="AB1549" s="312"/>
    </row>
    <row r="1550" spans="27:28" hidden="1">
      <c r="AA1550" s="312"/>
      <c r="AB1550" s="312"/>
    </row>
    <row r="1551" spans="27:28" hidden="1">
      <c r="AA1551" s="312"/>
      <c r="AB1551" s="312"/>
    </row>
    <row r="1552" spans="27:28" hidden="1">
      <c r="AA1552" s="312"/>
      <c r="AB1552" s="312"/>
    </row>
    <row r="1553" spans="27:28" hidden="1">
      <c r="AA1553" s="312"/>
      <c r="AB1553" s="312"/>
    </row>
    <row r="1554" spans="27:28" hidden="1">
      <c r="AA1554" s="312"/>
      <c r="AB1554" s="312"/>
    </row>
    <row r="1555" spans="27:28" hidden="1">
      <c r="AA1555" s="312"/>
      <c r="AB1555" s="312"/>
    </row>
    <row r="1556" spans="27:28" hidden="1">
      <c r="AA1556" s="312"/>
      <c r="AB1556" s="312"/>
    </row>
    <row r="1557" spans="27:28" hidden="1">
      <c r="AA1557" s="312"/>
      <c r="AB1557" s="312"/>
    </row>
    <row r="1558" spans="27:28" hidden="1">
      <c r="AA1558" s="312"/>
      <c r="AB1558" s="312"/>
    </row>
    <row r="1559" spans="27:28" hidden="1">
      <c r="AA1559" s="312"/>
      <c r="AB1559" s="312"/>
    </row>
    <row r="1560" spans="27:28" hidden="1">
      <c r="AA1560" s="312"/>
      <c r="AB1560" s="312"/>
    </row>
    <row r="1561" spans="27:28" hidden="1">
      <c r="AA1561" s="312"/>
      <c r="AB1561" s="312"/>
    </row>
    <row r="1562" spans="27:28" hidden="1">
      <c r="AA1562" s="312"/>
      <c r="AB1562" s="312"/>
    </row>
    <row r="1563" spans="27:28" hidden="1">
      <c r="AA1563" s="312"/>
      <c r="AB1563" s="312"/>
    </row>
    <row r="1564" spans="27:28" hidden="1">
      <c r="AA1564" s="312"/>
      <c r="AB1564" s="312"/>
    </row>
    <row r="1565" spans="27:28" hidden="1">
      <c r="AA1565" s="312"/>
      <c r="AB1565" s="312"/>
    </row>
    <row r="1566" spans="27:28" hidden="1">
      <c r="AA1566" s="312"/>
      <c r="AB1566" s="312"/>
    </row>
    <row r="1567" spans="27:28" hidden="1">
      <c r="AA1567" s="312"/>
      <c r="AB1567" s="312"/>
    </row>
    <row r="1568" spans="27:28" hidden="1">
      <c r="AA1568" s="312"/>
      <c r="AB1568" s="312"/>
    </row>
    <row r="1569" spans="27:28" hidden="1">
      <c r="AA1569" s="312"/>
      <c r="AB1569" s="312"/>
    </row>
    <row r="1570" spans="27:28" hidden="1">
      <c r="AA1570" s="312"/>
      <c r="AB1570" s="312"/>
    </row>
    <row r="1571" spans="27:28" hidden="1">
      <c r="AA1571" s="312"/>
      <c r="AB1571" s="312"/>
    </row>
    <row r="1572" spans="27:28" hidden="1">
      <c r="AA1572" s="312"/>
      <c r="AB1572" s="312"/>
    </row>
    <row r="1573" spans="27:28" hidden="1">
      <c r="AA1573" s="312"/>
      <c r="AB1573" s="312"/>
    </row>
    <row r="1574" spans="27:28" hidden="1">
      <c r="AA1574" s="312"/>
      <c r="AB1574" s="312"/>
    </row>
    <row r="1575" spans="27:28" hidden="1">
      <c r="AA1575" s="312"/>
      <c r="AB1575" s="312"/>
    </row>
    <row r="1576" spans="27:28" hidden="1">
      <c r="AA1576" s="312"/>
      <c r="AB1576" s="312"/>
    </row>
    <row r="1577" spans="27:28" hidden="1">
      <c r="AA1577" s="312"/>
      <c r="AB1577" s="312"/>
    </row>
    <row r="1578" spans="27:28" hidden="1">
      <c r="AA1578" s="312"/>
      <c r="AB1578" s="312"/>
    </row>
    <row r="1579" spans="27:28" hidden="1">
      <c r="AA1579" s="312"/>
      <c r="AB1579" s="312"/>
    </row>
    <row r="1580" spans="27:28" hidden="1">
      <c r="AA1580" s="312"/>
      <c r="AB1580" s="312"/>
    </row>
    <row r="1581" spans="27:28" hidden="1">
      <c r="AA1581" s="312"/>
      <c r="AB1581" s="312"/>
    </row>
    <row r="1582" spans="27:28" hidden="1">
      <c r="AA1582" s="312"/>
      <c r="AB1582" s="312"/>
    </row>
    <row r="1583" spans="27:28" hidden="1">
      <c r="AA1583" s="312"/>
      <c r="AB1583" s="312"/>
    </row>
    <row r="1584" spans="27:28" hidden="1">
      <c r="AA1584" s="312"/>
      <c r="AB1584" s="312"/>
    </row>
    <row r="1585" spans="27:28" hidden="1">
      <c r="AA1585" s="312"/>
      <c r="AB1585" s="312"/>
    </row>
    <row r="1586" spans="27:28" hidden="1">
      <c r="AA1586" s="312"/>
      <c r="AB1586" s="312"/>
    </row>
    <row r="1587" spans="27:28" hidden="1">
      <c r="AA1587" s="312"/>
      <c r="AB1587" s="312"/>
    </row>
    <row r="1588" spans="27:28" hidden="1">
      <c r="AA1588" s="312"/>
      <c r="AB1588" s="312"/>
    </row>
    <row r="1589" spans="27:28" hidden="1">
      <c r="AA1589" s="312"/>
      <c r="AB1589" s="312"/>
    </row>
    <row r="1590" spans="27:28" hidden="1">
      <c r="AA1590" s="312"/>
      <c r="AB1590" s="312"/>
    </row>
    <row r="1591" spans="27:28" hidden="1">
      <c r="AA1591" s="312"/>
      <c r="AB1591" s="312"/>
    </row>
    <row r="1592" spans="27:28" hidden="1">
      <c r="AA1592" s="312"/>
      <c r="AB1592" s="312"/>
    </row>
    <row r="1593" spans="27:28" hidden="1">
      <c r="AA1593" s="312"/>
      <c r="AB1593" s="312"/>
    </row>
    <row r="1594" spans="27:28" hidden="1">
      <c r="AA1594" s="312"/>
      <c r="AB1594" s="312"/>
    </row>
    <row r="1595" spans="27:28" hidden="1">
      <c r="AA1595" s="312"/>
      <c r="AB1595" s="312"/>
    </row>
    <row r="1596" spans="27:28" hidden="1">
      <c r="AA1596" s="312"/>
      <c r="AB1596" s="312"/>
    </row>
    <row r="1597" spans="27:28" hidden="1">
      <c r="AA1597" s="312"/>
      <c r="AB1597" s="312"/>
    </row>
    <row r="1598" spans="27:28" hidden="1">
      <c r="AA1598" s="312"/>
      <c r="AB1598" s="312"/>
    </row>
    <row r="1599" spans="27:28" hidden="1">
      <c r="AA1599" s="312"/>
      <c r="AB1599" s="312"/>
    </row>
    <row r="1600" spans="27:28" hidden="1">
      <c r="AA1600" s="312"/>
      <c r="AB1600" s="312"/>
    </row>
    <row r="1601" spans="27:28" hidden="1">
      <c r="AA1601" s="312"/>
      <c r="AB1601" s="312"/>
    </row>
    <row r="1602" spans="27:28" hidden="1">
      <c r="AA1602" s="312"/>
      <c r="AB1602" s="312"/>
    </row>
    <row r="1603" spans="27:28" hidden="1">
      <c r="AA1603" s="312"/>
      <c r="AB1603" s="312"/>
    </row>
    <row r="1604" spans="27:28" hidden="1">
      <c r="AA1604" s="312"/>
      <c r="AB1604" s="312"/>
    </row>
    <row r="1605" spans="27:28" hidden="1">
      <c r="AA1605" s="312"/>
      <c r="AB1605" s="312"/>
    </row>
    <row r="1606" spans="27:28" hidden="1">
      <c r="AA1606" s="312"/>
      <c r="AB1606" s="312"/>
    </row>
    <row r="1607" spans="27:28" hidden="1">
      <c r="AA1607" s="312"/>
      <c r="AB1607" s="312"/>
    </row>
    <row r="1608" spans="27:28" hidden="1">
      <c r="AA1608" s="312"/>
      <c r="AB1608" s="312"/>
    </row>
    <row r="1609" spans="27:28" hidden="1">
      <c r="AA1609" s="312"/>
      <c r="AB1609" s="312"/>
    </row>
    <row r="1610" spans="27:28" hidden="1">
      <c r="AA1610" s="312"/>
      <c r="AB1610" s="312"/>
    </row>
    <row r="1611" spans="27:28" hidden="1">
      <c r="AA1611" s="312"/>
      <c r="AB1611" s="312"/>
    </row>
    <row r="1612" spans="27:28" hidden="1">
      <c r="AA1612" s="312"/>
      <c r="AB1612" s="312"/>
    </row>
    <row r="1613" spans="27:28" hidden="1">
      <c r="AA1613" s="312"/>
      <c r="AB1613" s="312"/>
    </row>
    <row r="1614" spans="27:28" hidden="1">
      <c r="AA1614" s="312"/>
      <c r="AB1614" s="312"/>
    </row>
    <row r="1615" spans="27:28" hidden="1">
      <c r="AA1615" s="312"/>
      <c r="AB1615" s="312"/>
    </row>
    <row r="1616" spans="27:28" hidden="1">
      <c r="AA1616" s="312"/>
      <c r="AB1616" s="312"/>
    </row>
    <row r="1617" spans="27:28" hidden="1">
      <c r="AA1617" s="312"/>
      <c r="AB1617" s="312"/>
    </row>
    <row r="1618" spans="27:28" hidden="1">
      <c r="AA1618" s="312"/>
      <c r="AB1618" s="312"/>
    </row>
    <row r="1619" spans="27:28" hidden="1">
      <c r="AA1619" s="312"/>
      <c r="AB1619" s="312"/>
    </row>
    <row r="1620" spans="27:28" hidden="1">
      <c r="AA1620" s="312"/>
      <c r="AB1620" s="312"/>
    </row>
    <row r="1621" spans="27:28" hidden="1">
      <c r="AA1621" s="312"/>
      <c r="AB1621" s="312"/>
    </row>
    <row r="1622" spans="27:28" hidden="1">
      <c r="AA1622" s="312"/>
      <c r="AB1622" s="312"/>
    </row>
    <row r="1623" spans="27:28" hidden="1">
      <c r="AA1623" s="312"/>
      <c r="AB1623" s="312"/>
    </row>
    <row r="1624" spans="27:28" hidden="1">
      <c r="AA1624" s="312"/>
      <c r="AB1624" s="312"/>
    </row>
    <row r="1625" spans="27:28" hidden="1">
      <c r="AA1625" s="312"/>
      <c r="AB1625" s="312"/>
    </row>
    <row r="1626" spans="27:28" hidden="1">
      <c r="AA1626" s="312"/>
      <c r="AB1626" s="312"/>
    </row>
    <row r="1627" spans="27:28" hidden="1">
      <c r="AA1627" s="312"/>
      <c r="AB1627" s="312"/>
    </row>
    <row r="1628" spans="27:28" hidden="1">
      <c r="AA1628" s="312"/>
      <c r="AB1628" s="312"/>
    </row>
    <row r="1629" spans="27:28" hidden="1">
      <c r="AA1629" s="312"/>
      <c r="AB1629" s="312"/>
    </row>
    <row r="1630" spans="27:28" hidden="1">
      <c r="AA1630" s="312"/>
      <c r="AB1630" s="312"/>
    </row>
    <row r="1631" spans="27:28" hidden="1">
      <c r="AA1631" s="312"/>
      <c r="AB1631" s="312"/>
    </row>
    <row r="1632" spans="27:28" hidden="1">
      <c r="AA1632" s="312"/>
      <c r="AB1632" s="312"/>
    </row>
    <row r="1633" spans="27:28" hidden="1">
      <c r="AA1633" s="312"/>
      <c r="AB1633" s="312"/>
    </row>
    <row r="1634" spans="27:28" hidden="1">
      <c r="AA1634" s="312"/>
      <c r="AB1634" s="312"/>
    </row>
    <row r="1635" spans="27:28" hidden="1">
      <c r="AA1635" s="312"/>
      <c r="AB1635" s="312"/>
    </row>
    <row r="1636" spans="27:28" hidden="1">
      <c r="AA1636" s="312"/>
      <c r="AB1636" s="312"/>
    </row>
    <row r="1637" spans="27:28" hidden="1">
      <c r="AA1637" s="312"/>
      <c r="AB1637" s="312"/>
    </row>
    <row r="1638" spans="27:28" hidden="1">
      <c r="AA1638" s="312"/>
      <c r="AB1638" s="312"/>
    </row>
    <row r="1639" spans="27:28" hidden="1">
      <c r="AA1639" s="312"/>
      <c r="AB1639" s="312"/>
    </row>
    <row r="1640" spans="27:28" hidden="1">
      <c r="AA1640" s="312"/>
      <c r="AB1640" s="312"/>
    </row>
    <row r="1641" spans="27:28" hidden="1">
      <c r="AA1641" s="312"/>
      <c r="AB1641" s="312"/>
    </row>
    <row r="1642" spans="27:28" hidden="1">
      <c r="AA1642" s="312"/>
      <c r="AB1642" s="312"/>
    </row>
    <row r="1643" spans="27:28" hidden="1">
      <c r="AA1643" s="312"/>
      <c r="AB1643" s="312"/>
    </row>
    <row r="1644" spans="27:28" hidden="1">
      <c r="AA1644" s="312"/>
      <c r="AB1644" s="312"/>
    </row>
    <row r="1645" spans="27:28" hidden="1">
      <c r="AA1645" s="312"/>
      <c r="AB1645" s="312"/>
    </row>
    <row r="1646" spans="27:28" hidden="1">
      <c r="AA1646" s="312"/>
      <c r="AB1646" s="312"/>
    </row>
    <row r="1647" spans="27:28" hidden="1">
      <c r="AA1647" s="312"/>
      <c r="AB1647" s="312"/>
    </row>
    <row r="1648" spans="27:28" hidden="1">
      <c r="AA1648" s="312"/>
      <c r="AB1648" s="312"/>
    </row>
    <row r="1649" spans="27:28" hidden="1">
      <c r="AA1649" s="312"/>
      <c r="AB1649" s="312"/>
    </row>
    <row r="1650" spans="27:28" hidden="1">
      <c r="AA1650" s="312"/>
      <c r="AB1650" s="312"/>
    </row>
    <row r="1651" spans="27:28" hidden="1">
      <c r="AA1651" s="312"/>
      <c r="AB1651" s="312"/>
    </row>
    <row r="1652" spans="27:28" hidden="1">
      <c r="AA1652" s="312"/>
      <c r="AB1652" s="312"/>
    </row>
    <row r="1653" spans="27:28" hidden="1">
      <c r="AA1653" s="312"/>
      <c r="AB1653" s="312"/>
    </row>
    <row r="1654" spans="27:28" hidden="1">
      <c r="AA1654" s="312"/>
      <c r="AB1654" s="312"/>
    </row>
    <row r="1655" spans="27:28" hidden="1">
      <c r="AA1655" s="312"/>
      <c r="AB1655" s="312"/>
    </row>
    <row r="1656" spans="27:28" hidden="1">
      <c r="AA1656" s="312"/>
      <c r="AB1656" s="312"/>
    </row>
    <row r="1657" spans="27:28" hidden="1">
      <c r="AA1657" s="312"/>
      <c r="AB1657" s="312"/>
    </row>
    <row r="1658" spans="27:28" hidden="1">
      <c r="AA1658" s="312"/>
      <c r="AB1658" s="312"/>
    </row>
    <row r="1659" spans="27:28" hidden="1">
      <c r="AA1659" s="312"/>
      <c r="AB1659" s="312"/>
    </row>
    <row r="1660" spans="27:28" hidden="1">
      <c r="AA1660" s="312"/>
      <c r="AB1660" s="312"/>
    </row>
    <row r="1661" spans="27:28" hidden="1">
      <c r="AA1661" s="312"/>
      <c r="AB1661" s="312"/>
    </row>
    <row r="1662" spans="27:28" hidden="1">
      <c r="AA1662" s="312"/>
      <c r="AB1662" s="312"/>
    </row>
    <row r="1663" spans="27:28" hidden="1">
      <c r="AA1663" s="312"/>
      <c r="AB1663" s="312"/>
    </row>
    <row r="1664" spans="27:28" hidden="1">
      <c r="AA1664" s="312"/>
      <c r="AB1664" s="312"/>
    </row>
    <row r="1665" spans="27:28" hidden="1">
      <c r="AA1665" s="312"/>
      <c r="AB1665" s="312"/>
    </row>
    <row r="1666" spans="27:28" hidden="1">
      <c r="AA1666" s="312"/>
      <c r="AB1666" s="312"/>
    </row>
    <row r="1667" spans="27:28" hidden="1">
      <c r="AA1667" s="312"/>
      <c r="AB1667" s="312"/>
    </row>
    <row r="1668" spans="27:28" hidden="1">
      <c r="AA1668" s="312"/>
      <c r="AB1668" s="312"/>
    </row>
    <row r="1669" spans="27:28" hidden="1">
      <c r="AA1669" s="312"/>
      <c r="AB1669" s="312"/>
    </row>
    <row r="1670" spans="27:28" hidden="1">
      <c r="AA1670" s="312"/>
      <c r="AB1670" s="312"/>
    </row>
    <row r="1671" spans="27:28" hidden="1">
      <c r="AA1671" s="312"/>
      <c r="AB1671" s="312"/>
    </row>
    <row r="1672" spans="27:28" hidden="1">
      <c r="AA1672" s="312"/>
      <c r="AB1672" s="312"/>
    </row>
    <row r="1673" spans="27:28" hidden="1">
      <c r="AA1673" s="312"/>
      <c r="AB1673" s="312"/>
    </row>
    <row r="1674" spans="27:28" hidden="1">
      <c r="AA1674" s="312"/>
      <c r="AB1674" s="312"/>
    </row>
    <row r="1675" spans="27:28" hidden="1">
      <c r="AA1675" s="312"/>
      <c r="AB1675" s="312"/>
    </row>
    <row r="1676" spans="27:28" hidden="1">
      <c r="AA1676" s="312"/>
      <c r="AB1676" s="312"/>
    </row>
    <row r="1677" spans="27:28" hidden="1">
      <c r="AA1677" s="312"/>
      <c r="AB1677" s="312"/>
    </row>
    <row r="1678" spans="27:28" hidden="1">
      <c r="AA1678" s="312"/>
      <c r="AB1678" s="312"/>
    </row>
    <row r="1679" spans="27:28" hidden="1">
      <c r="AA1679" s="312"/>
      <c r="AB1679" s="312"/>
    </row>
    <row r="1680" spans="27:28" hidden="1">
      <c r="AA1680" s="312"/>
      <c r="AB1680" s="312"/>
    </row>
    <row r="1681" spans="27:28" hidden="1">
      <c r="AA1681" s="312"/>
      <c r="AB1681" s="312"/>
    </row>
    <row r="1682" spans="27:28" hidden="1">
      <c r="AA1682" s="312"/>
      <c r="AB1682" s="312"/>
    </row>
    <row r="1683" spans="27:28" hidden="1">
      <c r="AA1683" s="312"/>
      <c r="AB1683" s="312"/>
    </row>
    <row r="1684" spans="27:28" hidden="1">
      <c r="AA1684" s="312"/>
      <c r="AB1684" s="312"/>
    </row>
    <row r="1685" spans="27:28" hidden="1">
      <c r="AA1685" s="312"/>
      <c r="AB1685" s="312"/>
    </row>
    <row r="1686" spans="27:28" hidden="1">
      <c r="AA1686" s="312"/>
      <c r="AB1686" s="312"/>
    </row>
    <row r="1687" spans="27:28" hidden="1">
      <c r="AA1687" s="312"/>
      <c r="AB1687" s="312"/>
    </row>
    <row r="1688" spans="27:28" hidden="1">
      <c r="AA1688" s="312"/>
      <c r="AB1688" s="312"/>
    </row>
    <row r="1689" spans="27:28" hidden="1">
      <c r="AA1689" s="312"/>
      <c r="AB1689" s="312"/>
    </row>
    <row r="1690" spans="27:28" hidden="1">
      <c r="AA1690" s="312"/>
      <c r="AB1690" s="312"/>
    </row>
    <row r="1691" spans="27:28" hidden="1">
      <c r="AA1691" s="312"/>
      <c r="AB1691" s="312"/>
    </row>
    <row r="1692" spans="27:28" hidden="1">
      <c r="AA1692" s="312"/>
      <c r="AB1692" s="312"/>
    </row>
    <row r="1693" spans="27:28" hidden="1">
      <c r="AA1693" s="312"/>
      <c r="AB1693" s="312"/>
    </row>
    <row r="1694" spans="27:28" hidden="1">
      <c r="AA1694" s="312"/>
      <c r="AB1694" s="312"/>
    </row>
    <row r="1695" spans="27:28" hidden="1">
      <c r="AA1695" s="312"/>
      <c r="AB1695" s="312"/>
    </row>
    <row r="1696" spans="27:28" hidden="1">
      <c r="AA1696" s="312"/>
      <c r="AB1696" s="312"/>
    </row>
    <row r="1697" spans="27:28" hidden="1">
      <c r="AA1697" s="312"/>
      <c r="AB1697" s="312"/>
    </row>
    <row r="1698" spans="27:28" hidden="1">
      <c r="AA1698" s="312"/>
      <c r="AB1698" s="312"/>
    </row>
    <row r="1699" spans="27:28" hidden="1">
      <c r="AA1699" s="312"/>
      <c r="AB1699" s="312"/>
    </row>
    <row r="1700" spans="27:28" hidden="1">
      <c r="AA1700" s="312"/>
      <c r="AB1700" s="312"/>
    </row>
    <row r="1701" spans="27:28" hidden="1">
      <c r="AA1701" s="312"/>
      <c r="AB1701" s="312"/>
    </row>
    <row r="1702" spans="27:28" hidden="1">
      <c r="AA1702" s="312"/>
      <c r="AB1702" s="312"/>
    </row>
    <row r="1703" spans="27:28" hidden="1">
      <c r="AA1703" s="312"/>
      <c r="AB1703" s="312"/>
    </row>
    <row r="1704" spans="27:28" hidden="1">
      <c r="AA1704" s="312"/>
      <c r="AB1704" s="312"/>
    </row>
    <row r="1705" spans="27:28" hidden="1">
      <c r="AA1705" s="312"/>
      <c r="AB1705" s="312"/>
    </row>
    <row r="1706" spans="27:28" hidden="1">
      <c r="AA1706" s="312"/>
      <c r="AB1706" s="312"/>
    </row>
    <row r="1707" spans="27:28" hidden="1">
      <c r="AA1707" s="312"/>
      <c r="AB1707" s="312"/>
    </row>
    <row r="1708" spans="27:28" hidden="1">
      <c r="AA1708" s="312"/>
      <c r="AB1708" s="312"/>
    </row>
    <row r="1709" spans="27:28" hidden="1">
      <c r="AA1709" s="312"/>
      <c r="AB1709" s="312"/>
    </row>
    <row r="1710" spans="27:28" hidden="1">
      <c r="AA1710" s="312"/>
      <c r="AB1710" s="312"/>
    </row>
    <row r="1711" spans="27:28" hidden="1">
      <c r="AA1711" s="312"/>
      <c r="AB1711" s="312"/>
    </row>
    <row r="1712" spans="27:28" hidden="1">
      <c r="AA1712" s="312"/>
      <c r="AB1712" s="312"/>
    </row>
    <row r="1713" spans="27:28" hidden="1">
      <c r="AA1713" s="312"/>
      <c r="AB1713" s="312"/>
    </row>
    <row r="1714" spans="27:28" hidden="1">
      <c r="AA1714" s="312"/>
      <c r="AB1714" s="312"/>
    </row>
    <row r="1715" spans="27:28" hidden="1">
      <c r="AA1715" s="312"/>
      <c r="AB1715" s="312"/>
    </row>
    <row r="1716" spans="27:28" hidden="1">
      <c r="AA1716" s="312"/>
      <c r="AB1716" s="312"/>
    </row>
    <row r="1717" spans="27:28" hidden="1">
      <c r="AA1717" s="312"/>
      <c r="AB1717" s="312"/>
    </row>
    <row r="1718" spans="27:28" hidden="1">
      <c r="AA1718" s="312"/>
      <c r="AB1718" s="312"/>
    </row>
    <row r="1719" spans="27:28" hidden="1">
      <c r="AA1719" s="312"/>
      <c r="AB1719" s="312"/>
    </row>
    <row r="1720" spans="27:28" hidden="1">
      <c r="AA1720" s="312"/>
      <c r="AB1720" s="312"/>
    </row>
    <row r="1721" spans="27:28" hidden="1">
      <c r="AA1721" s="312"/>
      <c r="AB1721" s="312"/>
    </row>
    <row r="1722" spans="27:28" hidden="1">
      <c r="AA1722" s="312"/>
      <c r="AB1722" s="312"/>
    </row>
    <row r="1723" spans="27:28" hidden="1">
      <c r="AA1723" s="312"/>
      <c r="AB1723" s="312"/>
    </row>
    <row r="1724" spans="27:28" hidden="1">
      <c r="AA1724" s="312"/>
      <c r="AB1724" s="312"/>
    </row>
    <row r="1725" spans="27:28" hidden="1">
      <c r="AA1725" s="312"/>
      <c r="AB1725" s="312"/>
    </row>
    <row r="1726" spans="27:28" hidden="1">
      <c r="AA1726" s="312"/>
      <c r="AB1726" s="312"/>
    </row>
    <row r="1727" spans="27:28" hidden="1">
      <c r="AA1727" s="312"/>
      <c r="AB1727" s="312"/>
    </row>
    <row r="1728" spans="27:28" hidden="1">
      <c r="AA1728" s="312"/>
      <c r="AB1728" s="312"/>
    </row>
    <row r="1729" spans="27:28" hidden="1">
      <c r="AA1729" s="312"/>
      <c r="AB1729" s="312"/>
    </row>
    <row r="1730" spans="27:28" hidden="1">
      <c r="AA1730" s="312"/>
      <c r="AB1730" s="312"/>
    </row>
    <row r="1731" spans="27:28" hidden="1">
      <c r="AA1731" s="312"/>
      <c r="AB1731" s="312"/>
    </row>
    <row r="1732" spans="27:28" hidden="1">
      <c r="AA1732" s="312"/>
      <c r="AB1732" s="312"/>
    </row>
    <row r="1733" spans="27:28" hidden="1">
      <c r="AA1733" s="312"/>
      <c r="AB1733" s="312"/>
    </row>
    <row r="1734" spans="27:28" hidden="1">
      <c r="AA1734" s="312"/>
      <c r="AB1734" s="312"/>
    </row>
    <row r="1735" spans="27:28" hidden="1">
      <c r="AA1735" s="312"/>
      <c r="AB1735" s="312"/>
    </row>
    <row r="1736" spans="27:28" hidden="1">
      <c r="AA1736" s="312"/>
      <c r="AB1736" s="312"/>
    </row>
    <row r="1737" spans="27:28" hidden="1">
      <c r="AA1737" s="312"/>
      <c r="AB1737" s="312"/>
    </row>
    <row r="1738" spans="27:28" hidden="1">
      <c r="AA1738" s="312"/>
      <c r="AB1738" s="312"/>
    </row>
    <row r="1739" spans="27:28" hidden="1">
      <c r="AA1739" s="312"/>
      <c r="AB1739" s="312"/>
    </row>
    <row r="1740" spans="27:28" hidden="1">
      <c r="AA1740" s="312"/>
      <c r="AB1740" s="312"/>
    </row>
    <row r="1741" spans="27:28" hidden="1">
      <c r="AA1741" s="312"/>
      <c r="AB1741" s="312"/>
    </row>
    <row r="1742" spans="27:28" hidden="1">
      <c r="AA1742" s="312"/>
      <c r="AB1742" s="312"/>
    </row>
    <row r="1743" spans="27:28" hidden="1">
      <c r="AA1743" s="312"/>
      <c r="AB1743" s="312"/>
    </row>
    <row r="1744" spans="27:28" hidden="1">
      <c r="AA1744" s="312"/>
      <c r="AB1744" s="312"/>
    </row>
    <row r="1745" spans="27:28" hidden="1">
      <c r="AA1745" s="312"/>
      <c r="AB1745" s="312"/>
    </row>
    <row r="1746" spans="27:28" hidden="1">
      <c r="AA1746" s="312"/>
      <c r="AB1746" s="312"/>
    </row>
    <row r="1747" spans="27:28" hidden="1">
      <c r="AA1747" s="312"/>
      <c r="AB1747" s="312"/>
    </row>
    <row r="1748" spans="27:28" hidden="1">
      <c r="AA1748" s="312"/>
      <c r="AB1748" s="312"/>
    </row>
    <row r="1749" spans="27:28" hidden="1">
      <c r="AA1749" s="312"/>
      <c r="AB1749" s="312"/>
    </row>
    <row r="1750" spans="27:28" hidden="1">
      <c r="AA1750" s="312"/>
      <c r="AB1750" s="312"/>
    </row>
    <row r="1751" spans="27:28" hidden="1">
      <c r="AA1751" s="312"/>
      <c r="AB1751" s="312"/>
    </row>
    <row r="1752" spans="27:28" hidden="1">
      <c r="AA1752" s="312"/>
      <c r="AB1752" s="312"/>
    </row>
    <row r="1753" spans="27:28" hidden="1">
      <c r="AA1753" s="312"/>
      <c r="AB1753" s="312"/>
    </row>
    <row r="1754" spans="27:28" hidden="1">
      <c r="AA1754" s="312"/>
      <c r="AB1754" s="312"/>
    </row>
    <row r="1755" spans="27:28" hidden="1">
      <c r="AA1755" s="312"/>
      <c r="AB1755" s="312"/>
    </row>
    <row r="1756" spans="27:28" hidden="1">
      <c r="AA1756" s="312"/>
      <c r="AB1756" s="312"/>
    </row>
    <row r="1757" spans="27:28" hidden="1">
      <c r="AA1757" s="312"/>
      <c r="AB1757" s="312"/>
    </row>
    <row r="1758" spans="27:28" hidden="1">
      <c r="AA1758" s="312"/>
      <c r="AB1758" s="312"/>
    </row>
    <row r="1759" spans="27:28" hidden="1">
      <c r="AA1759" s="312"/>
      <c r="AB1759" s="312"/>
    </row>
    <row r="1760" spans="27:28" hidden="1">
      <c r="AA1760" s="312"/>
      <c r="AB1760" s="312"/>
    </row>
    <row r="1761" spans="27:28" hidden="1">
      <c r="AA1761" s="312"/>
      <c r="AB1761" s="312"/>
    </row>
    <row r="1762" spans="27:28" hidden="1">
      <c r="AA1762" s="312"/>
      <c r="AB1762" s="312"/>
    </row>
    <row r="1763" spans="27:28" hidden="1">
      <c r="AA1763" s="312"/>
      <c r="AB1763" s="312"/>
    </row>
    <row r="1764" spans="27:28" hidden="1">
      <c r="AA1764" s="312"/>
      <c r="AB1764" s="312"/>
    </row>
    <row r="1765" spans="27:28" hidden="1">
      <c r="AA1765" s="312"/>
      <c r="AB1765" s="312"/>
    </row>
    <row r="1766" spans="27:28" hidden="1">
      <c r="AA1766" s="312"/>
      <c r="AB1766" s="312"/>
    </row>
    <row r="1767" spans="27:28" hidden="1">
      <c r="AA1767" s="312"/>
      <c r="AB1767" s="312"/>
    </row>
    <row r="1768" spans="27:28" hidden="1">
      <c r="AA1768" s="312"/>
      <c r="AB1768" s="312"/>
    </row>
    <row r="1769" spans="27:28" hidden="1">
      <c r="AA1769" s="312"/>
      <c r="AB1769" s="312"/>
    </row>
    <row r="1770" spans="27:28" hidden="1">
      <c r="AA1770" s="312"/>
      <c r="AB1770" s="312"/>
    </row>
    <row r="1771" spans="27:28" hidden="1">
      <c r="AA1771" s="312"/>
      <c r="AB1771" s="312"/>
    </row>
    <row r="1772" spans="27:28" hidden="1">
      <c r="AA1772" s="312"/>
      <c r="AB1772" s="312"/>
    </row>
    <row r="1773" spans="27:28" hidden="1">
      <c r="AA1773" s="312"/>
      <c r="AB1773" s="312"/>
    </row>
    <row r="1774" spans="27:28" hidden="1">
      <c r="AA1774" s="312"/>
      <c r="AB1774" s="312"/>
    </row>
    <row r="1775" spans="27:28" hidden="1">
      <c r="AA1775" s="312"/>
      <c r="AB1775" s="312"/>
    </row>
    <row r="1776" spans="27:28" hidden="1">
      <c r="AA1776" s="312"/>
      <c r="AB1776" s="312"/>
    </row>
    <row r="1777" spans="27:28" hidden="1">
      <c r="AA1777" s="312"/>
      <c r="AB1777" s="312"/>
    </row>
    <row r="1778" spans="27:28" hidden="1">
      <c r="AA1778" s="312"/>
      <c r="AB1778" s="312"/>
    </row>
    <row r="1779" spans="27:28" hidden="1">
      <c r="AA1779" s="312"/>
      <c r="AB1779" s="312"/>
    </row>
    <row r="1780" spans="27:28" hidden="1">
      <c r="AA1780" s="312"/>
      <c r="AB1780" s="312"/>
    </row>
    <row r="1781" spans="27:28" hidden="1">
      <c r="AA1781" s="312"/>
      <c r="AB1781" s="312"/>
    </row>
    <row r="1782" spans="27:28" hidden="1">
      <c r="AA1782" s="312"/>
      <c r="AB1782" s="312"/>
    </row>
    <row r="1783" spans="27:28" hidden="1">
      <c r="AA1783" s="312"/>
      <c r="AB1783" s="312"/>
    </row>
    <row r="1784" spans="27:28" hidden="1">
      <c r="AA1784" s="312"/>
      <c r="AB1784" s="312"/>
    </row>
    <row r="1785" spans="27:28" hidden="1">
      <c r="AA1785" s="312"/>
      <c r="AB1785" s="312"/>
    </row>
    <row r="1786" spans="27:28" hidden="1">
      <c r="AA1786" s="312"/>
      <c r="AB1786" s="312"/>
    </row>
    <row r="1787" spans="27:28" hidden="1">
      <c r="AA1787" s="312"/>
      <c r="AB1787" s="312"/>
    </row>
    <row r="1788" spans="27:28" hidden="1">
      <c r="AA1788" s="312"/>
      <c r="AB1788" s="312"/>
    </row>
    <row r="1789" spans="27:28" hidden="1">
      <c r="AA1789" s="312"/>
      <c r="AB1789" s="312"/>
    </row>
    <row r="1790" spans="27:28" hidden="1">
      <c r="AA1790" s="312"/>
      <c r="AB1790" s="312"/>
    </row>
    <row r="1791" spans="27:28" hidden="1">
      <c r="AA1791" s="312"/>
      <c r="AB1791" s="312"/>
    </row>
    <row r="1792" spans="27:28" hidden="1">
      <c r="AA1792" s="312"/>
      <c r="AB1792" s="312"/>
    </row>
    <row r="1793" spans="27:28" hidden="1">
      <c r="AA1793" s="312"/>
      <c r="AB1793" s="312"/>
    </row>
    <row r="1794" spans="27:28" hidden="1">
      <c r="AA1794" s="312"/>
      <c r="AB1794" s="312"/>
    </row>
    <row r="1795" spans="27:28" hidden="1">
      <c r="AA1795" s="312"/>
      <c r="AB1795" s="312"/>
    </row>
    <row r="1796" spans="27:28" hidden="1">
      <c r="AA1796" s="312"/>
      <c r="AB1796" s="312"/>
    </row>
    <row r="1797" spans="27:28" hidden="1">
      <c r="AA1797" s="312"/>
      <c r="AB1797" s="312"/>
    </row>
    <row r="1798" spans="27:28" hidden="1">
      <c r="AA1798" s="312"/>
      <c r="AB1798" s="312"/>
    </row>
    <row r="1799" spans="27:28" hidden="1">
      <c r="AA1799" s="312"/>
      <c r="AB1799" s="312"/>
    </row>
    <row r="1800" spans="27:28" hidden="1">
      <c r="AA1800" s="312"/>
      <c r="AB1800" s="312"/>
    </row>
    <row r="1801" spans="27:28" hidden="1">
      <c r="AA1801" s="312"/>
      <c r="AB1801" s="312"/>
    </row>
    <row r="1802" spans="27:28" hidden="1">
      <c r="AA1802" s="312"/>
      <c r="AB1802" s="312"/>
    </row>
    <row r="1803" spans="27:28" hidden="1">
      <c r="AA1803" s="312"/>
      <c r="AB1803" s="312"/>
    </row>
    <row r="1804" spans="27:28" hidden="1">
      <c r="AA1804" s="312"/>
      <c r="AB1804" s="312"/>
    </row>
    <row r="1805" spans="27:28" hidden="1">
      <c r="AA1805" s="312"/>
      <c r="AB1805" s="312"/>
    </row>
    <row r="1806" spans="27:28" hidden="1">
      <c r="AA1806" s="312"/>
      <c r="AB1806" s="312"/>
    </row>
    <row r="1807" spans="27:28" hidden="1">
      <c r="AA1807" s="312"/>
      <c r="AB1807" s="312"/>
    </row>
    <row r="1808" spans="27:28" hidden="1">
      <c r="AA1808" s="312"/>
      <c r="AB1808" s="312"/>
    </row>
    <row r="1809" spans="27:28" hidden="1">
      <c r="AA1809" s="312"/>
      <c r="AB1809" s="312"/>
    </row>
    <row r="1810" spans="27:28" hidden="1">
      <c r="AA1810" s="312"/>
      <c r="AB1810" s="312"/>
    </row>
    <row r="1811" spans="27:28" hidden="1">
      <c r="AA1811" s="312"/>
      <c r="AB1811" s="312"/>
    </row>
    <row r="1812" spans="27:28" hidden="1">
      <c r="AA1812" s="312"/>
      <c r="AB1812" s="312"/>
    </row>
    <row r="1813" spans="27:28" hidden="1">
      <c r="AA1813" s="312"/>
      <c r="AB1813" s="312"/>
    </row>
    <row r="1814" spans="27:28" hidden="1">
      <c r="AA1814" s="312"/>
      <c r="AB1814" s="312"/>
    </row>
    <row r="1815" spans="27:28" hidden="1">
      <c r="AA1815" s="312"/>
      <c r="AB1815" s="312"/>
    </row>
    <row r="1816" spans="27:28" hidden="1">
      <c r="AA1816" s="312"/>
      <c r="AB1816" s="312"/>
    </row>
    <row r="1817" spans="27:28" hidden="1">
      <c r="AA1817" s="312"/>
      <c r="AB1817" s="312"/>
    </row>
    <row r="1818" spans="27:28" hidden="1">
      <c r="AA1818" s="312"/>
      <c r="AB1818" s="312"/>
    </row>
    <row r="1819" spans="27:28" hidden="1">
      <c r="AA1819" s="312"/>
      <c r="AB1819" s="312"/>
    </row>
    <row r="1820" spans="27:28" hidden="1">
      <c r="AA1820" s="312"/>
      <c r="AB1820" s="312"/>
    </row>
    <row r="1821" spans="27:28" hidden="1">
      <c r="AA1821" s="312"/>
      <c r="AB1821" s="312"/>
    </row>
    <row r="1822" spans="27:28" hidden="1">
      <c r="AA1822" s="312"/>
      <c r="AB1822" s="312"/>
    </row>
    <row r="1823" spans="27:28" hidden="1">
      <c r="AA1823" s="312"/>
      <c r="AB1823" s="312"/>
    </row>
    <row r="1824" spans="27:28" hidden="1">
      <c r="AA1824" s="312"/>
      <c r="AB1824" s="312"/>
    </row>
    <row r="1825" spans="27:28" hidden="1">
      <c r="AA1825" s="312"/>
      <c r="AB1825" s="312"/>
    </row>
    <row r="1826" spans="27:28" hidden="1">
      <c r="AA1826" s="312"/>
      <c r="AB1826" s="312"/>
    </row>
    <row r="1827" spans="27:28" hidden="1">
      <c r="AA1827" s="312"/>
      <c r="AB1827" s="312"/>
    </row>
    <row r="1828" spans="27:28" hidden="1">
      <c r="AA1828" s="312"/>
      <c r="AB1828" s="312"/>
    </row>
    <row r="1829" spans="27:28" hidden="1">
      <c r="AA1829" s="312"/>
      <c r="AB1829" s="312"/>
    </row>
    <row r="1830" spans="27:28" hidden="1">
      <c r="AA1830" s="312"/>
      <c r="AB1830" s="312"/>
    </row>
    <row r="1831" spans="27:28" hidden="1">
      <c r="AA1831" s="312"/>
      <c r="AB1831" s="312"/>
    </row>
    <row r="1832" spans="27:28" hidden="1">
      <c r="AA1832" s="312"/>
      <c r="AB1832" s="312"/>
    </row>
    <row r="1833" spans="27:28" hidden="1">
      <c r="AA1833" s="312"/>
      <c r="AB1833" s="312"/>
    </row>
    <row r="1834" spans="27:28" hidden="1">
      <c r="AA1834" s="312"/>
      <c r="AB1834" s="312"/>
    </row>
    <row r="1835" spans="27:28" hidden="1">
      <c r="AA1835" s="312"/>
      <c r="AB1835" s="312"/>
    </row>
    <row r="1836" spans="27:28" hidden="1">
      <c r="AA1836" s="312"/>
      <c r="AB1836" s="312"/>
    </row>
    <row r="1837" spans="27:28" hidden="1">
      <c r="AA1837" s="312"/>
      <c r="AB1837" s="312"/>
    </row>
    <row r="1838" spans="27:28" hidden="1">
      <c r="AA1838" s="312"/>
      <c r="AB1838" s="312"/>
    </row>
    <row r="1839" spans="27:28" hidden="1">
      <c r="AA1839" s="312"/>
      <c r="AB1839" s="312"/>
    </row>
    <row r="1840" spans="27:28" hidden="1">
      <c r="AA1840" s="312"/>
      <c r="AB1840" s="312"/>
    </row>
    <row r="1841" spans="27:28" hidden="1">
      <c r="AA1841" s="312"/>
      <c r="AB1841" s="312"/>
    </row>
    <row r="1842" spans="27:28" hidden="1">
      <c r="AA1842" s="312"/>
      <c r="AB1842" s="312"/>
    </row>
    <row r="1843" spans="27:28" hidden="1">
      <c r="AA1843" s="312"/>
      <c r="AB1843" s="312"/>
    </row>
    <row r="1844" spans="27:28" hidden="1">
      <c r="AA1844" s="312"/>
      <c r="AB1844" s="312"/>
    </row>
    <row r="1845" spans="27:28" hidden="1">
      <c r="AA1845" s="312"/>
      <c r="AB1845" s="312"/>
    </row>
    <row r="1846" spans="27:28" hidden="1">
      <c r="AA1846" s="312"/>
      <c r="AB1846" s="312"/>
    </row>
    <row r="1847" spans="27:28" hidden="1">
      <c r="AA1847" s="312"/>
      <c r="AB1847" s="312"/>
    </row>
    <row r="1848" spans="27:28" hidden="1">
      <c r="AA1848" s="312"/>
      <c r="AB1848" s="312"/>
    </row>
    <row r="1849" spans="27:28" hidden="1">
      <c r="AA1849" s="312"/>
      <c r="AB1849" s="312"/>
    </row>
    <row r="1850" spans="27:28" hidden="1">
      <c r="AA1850" s="312"/>
      <c r="AB1850" s="312"/>
    </row>
    <row r="1851" spans="27:28" hidden="1">
      <c r="AA1851" s="312"/>
      <c r="AB1851" s="312"/>
    </row>
    <row r="1852" spans="27:28" hidden="1">
      <c r="AA1852" s="312"/>
      <c r="AB1852" s="312"/>
    </row>
    <row r="1853" spans="27:28" hidden="1">
      <c r="AA1853" s="312"/>
      <c r="AB1853" s="312"/>
    </row>
    <row r="1854" spans="27:28" hidden="1">
      <c r="AA1854" s="312"/>
      <c r="AB1854" s="312"/>
    </row>
    <row r="1855" spans="27:28" hidden="1">
      <c r="AA1855" s="312"/>
      <c r="AB1855" s="312"/>
    </row>
    <row r="1856" spans="27:28" hidden="1">
      <c r="AA1856" s="312"/>
      <c r="AB1856" s="312"/>
    </row>
    <row r="1857" spans="27:28" hidden="1">
      <c r="AA1857" s="312"/>
      <c r="AB1857" s="312"/>
    </row>
    <row r="1858" spans="27:28" hidden="1">
      <c r="AA1858" s="312"/>
      <c r="AB1858" s="312"/>
    </row>
    <row r="1859" spans="27:28" hidden="1">
      <c r="AA1859" s="312"/>
      <c r="AB1859" s="312"/>
    </row>
    <row r="1860" spans="27:28" hidden="1">
      <c r="AA1860" s="312"/>
      <c r="AB1860" s="312"/>
    </row>
    <row r="1861" spans="27:28" hidden="1">
      <c r="AA1861" s="312"/>
      <c r="AB1861" s="312"/>
    </row>
    <row r="1862" spans="27:28" hidden="1">
      <c r="AA1862" s="312"/>
      <c r="AB1862" s="312"/>
    </row>
    <row r="1863" spans="27:28" hidden="1">
      <c r="AA1863" s="312"/>
      <c r="AB1863" s="312"/>
    </row>
    <row r="1864" spans="27:28" hidden="1">
      <c r="AA1864" s="312"/>
      <c r="AB1864" s="312"/>
    </row>
    <row r="1865" spans="27:28" hidden="1">
      <c r="AA1865" s="312"/>
      <c r="AB1865" s="312"/>
    </row>
    <row r="1866" spans="27:28" hidden="1">
      <c r="AA1866" s="312"/>
      <c r="AB1866" s="312"/>
    </row>
    <row r="1867" spans="27:28" hidden="1">
      <c r="AA1867" s="312"/>
      <c r="AB1867" s="312"/>
    </row>
    <row r="1868" spans="27:28" hidden="1">
      <c r="AA1868" s="312"/>
      <c r="AB1868" s="312"/>
    </row>
    <row r="1869" spans="27:28" hidden="1">
      <c r="AA1869" s="312"/>
      <c r="AB1869" s="312"/>
    </row>
    <row r="1870" spans="27:28" hidden="1">
      <c r="AA1870" s="312"/>
      <c r="AB1870" s="312"/>
    </row>
    <row r="1871" spans="27:28" hidden="1">
      <c r="AA1871" s="312"/>
      <c r="AB1871" s="312"/>
    </row>
    <row r="1872" spans="27:28" hidden="1">
      <c r="AA1872" s="312"/>
      <c r="AB1872" s="312"/>
    </row>
    <row r="1873" spans="27:28" hidden="1">
      <c r="AA1873" s="312"/>
      <c r="AB1873" s="312"/>
    </row>
    <row r="1874" spans="27:28" hidden="1">
      <c r="AA1874" s="312"/>
      <c r="AB1874" s="312"/>
    </row>
    <row r="1875" spans="27:28" hidden="1">
      <c r="AA1875" s="312"/>
      <c r="AB1875" s="312"/>
    </row>
    <row r="1876" spans="27:28" hidden="1">
      <c r="AA1876" s="312"/>
      <c r="AB1876" s="312"/>
    </row>
    <row r="1877" spans="27:28" hidden="1">
      <c r="AA1877" s="312"/>
      <c r="AB1877" s="312"/>
    </row>
    <row r="1878" spans="27:28" hidden="1">
      <c r="AA1878" s="312"/>
      <c r="AB1878" s="312"/>
    </row>
    <row r="1879" spans="27:28" hidden="1">
      <c r="AA1879" s="312"/>
      <c r="AB1879" s="312"/>
    </row>
    <row r="1880" spans="27:28" hidden="1">
      <c r="AA1880" s="312"/>
      <c r="AB1880" s="312"/>
    </row>
    <row r="1881" spans="27:28" hidden="1">
      <c r="AA1881" s="312"/>
      <c r="AB1881" s="312"/>
    </row>
    <row r="1882" spans="27:28" hidden="1">
      <c r="AA1882" s="312"/>
      <c r="AB1882" s="312"/>
    </row>
    <row r="1883" spans="27:28" hidden="1">
      <c r="AA1883" s="312"/>
      <c r="AB1883" s="312"/>
    </row>
    <row r="1884" spans="27:28" hidden="1">
      <c r="AA1884" s="312"/>
      <c r="AB1884" s="312"/>
    </row>
    <row r="1885" spans="27:28" hidden="1">
      <c r="AA1885" s="312"/>
      <c r="AB1885" s="312"/>
    </row>
    <row r="1886" spans="27:28" hidden="1">
      <c r="AA1886" s="312"/>
      <c r="AB1886" s="312"/>
    </row>
    <row r="1887" spans="27:28" hidden="1">
      <c r="AA1887" s="312"/>
      <c r="AB1887" s="312"/>
    </row>
    <row r="1888" spans="27:28" hidden="1">
      <c r="AA1888" s="312"/>
      <c r="AB1888" s="312"/>
    </row>
    <row r="1889" spans="27:28" hidden="1">
      <c r="AA1889" s="312"/>
      <c r="AB1889" s="312"/>
    </row>
    <row r="1890" spans="27:28" hidden="1">
      <c r="AA1890" s="312"/>
      <c r="AB1890" s="312"/>
    </row>
    <row r="1891" spans="27:28" hidden="1">
      <c r="AA1891" s="312"/>
      <c r="AB1891" s="312"/>
    </row>
    <row r="1892" spans="27:28" hidden="1">
      <c r="AA1892" s="312"/>
      <c r="AB1892" s="312"/>
    </row>
    <row r="1893" spans="27:28" hidden="1">
      <c r="AA1893" s="312"/>
      <c r="AB1893" s="312"/>
    </row>
    <row r="1894" spans="27:28" hidden="1">
      <c r="AA1894" s="312"/>
      <c r="AB1894" s="312"/>
    </row>
    <row r="1895" spans="27:28" hidden="1">
      <c r="AA1895" s="312"/>
      <c r="AB1895" s="312"/>
    </row>
    <row r="1896" spans="27:28" hidden="1">
      <c r="AA1896" s="312"/>
      <c r="AB1896" s="312"/>
    </row>
    <row r="1897" spans="27:28" hidden="1">
      <c r="AA1897" s="312"/>
      <c r="AB1897" s="312"/>
    </row>
    <row r="1898" spans="27:28" hidden="1">
      <c r="AA1898" s="312"/>
      <c r="AB1898" s="312"/>
    </row>
    <row r="1899" spans="27:28" hidden="1">
      <c r="AA1899" s="312"/>
      <c r="AB1899" s="312"/>
    </row>
    <row r="1900" spans="27:28" hidden="1">
      <c r="AA1900" s="312"/>
      <c r="AB1900" s="312"/>
    </row>
    <row r="1901" spans="27:28" hidden="1">
      <c r="AA1901" s="312"/>
      <c r="AB1901" s="312"/>
    </row>
    <row r="1902" spans="27:28" hidden="1">
      <c r="AA1902" s="312"/>
      <c r="AB1902" s="312"/>
    </row>
    <row r="1903" spans="27:28" hidden="1">
      <c r="AA1903" s="312"/>
      <c r="AB1903" s="312"/>
    </row>
    <row r="1904" spans="27:28" hidden="1">
      <c r="AA1904" s="312"/>
      <c r="AB1904" s="312"/>
    </row>
    <row r="1905" spans="27:28" hidden="1">
      <c r="AA1905" s="312"/>
      <c r="AB1905" s="312"/>
    </row>
    <row r="1906" spans="27:28" hidden="1">
      <c r="AA1906" s="312"/>
      <c r="AB1906" s="312"/>
    </row>
    <row r="1907" spans="27:28" hidden="1">
      <c r="AA1907" s="312"/>
      <c r="AB1907" s="312"/>
    </row>
    <row r="1908" spans="27:28" hidden="1">
      <c r="AA1908" s="312"/>
      <c r="AB1908" s="312"/>
    </row>
    <row r="1909" spans="27:28" hidden="1">
      <c r="AA1909" s="312"/>
      <c r="AB1909" s="312"/>
    </row>
    <row r="1910" spans="27:28" hidden="1">
      <c r="AA1910" s="312"/>
      <c r="AB1910" s="312"/>
    </row>
    <row r="1911" spans="27:28" hidden="1">
      <c r="AA1911" s="312"/>
      <c r="AB1911" s="312"/>
    </row>
    <row r="1912" spans="27:28" hidden="1">
      <c r="AA1912" s="312"/>
      <c r="AB1912" s="312"/>
    </row>
    <row r="1913" spans="27:28" hidden="1">
      <c r="AA1913" s="312"/>
      <c r="AB1913" s="312"/>
    </row>
    <row r="1914" spans="27:28" hidden="1">
      <c r="AA1914" s="312"/>
      <c r="AB1914" s="312"/>
    </row>
    <row r="1915" spans="27:28" hidden="1">
      <c r="AA1915" s="312"/>
      <c r="AB1915" s="312"/>
    </row>
    <row r="1916" spans="27:28" hidden="1">
      <c r="AA1916" s="312"/>
      <c r="AB1916" s="312"/>
    </row>
    <row r="1917" spans="27:28" hidden="1">
      <c r="AA1917" s="312"/>
      <c r="AB1917" s="312"/>
    </row>
    <row r="1918" spans="27:28" hidden="1">
      <c r="AA1918" s="312"/>
      <c r="AB1918" s="312"/>
    </row>
    <row r="1919" spans="27:28" hidden="1">
      <c r="AA1919" s="312"/>
      <c r="AB1919" s="312"/>
    </row>
    <row r="1920" spans="27:28" hidden="1">
      <c r="AA1920" s="312"/>
      <c r="AB1920" s="312"/>
    </row>
    <row r="1921" spans="27:28" hidden="1">
      <c r="AA1921" s="312"/>
      <c r="AB1921" s="312"/>
    </row>
    <row r="1922" spans="27:28" hidden="1">
      <c r="AA1922" s="312"/>
      <c r="AB1922" s="312"/>
    </row>
    <row r="1923" spans="27:28" hidden="1">
      <c r="AA1923" s="312"/>
      <c r="AB1923" s="312"/>
    </row>
    <row r="1924" spans="27:28" hidden="1">
      <c r="AA1924" s="312"/>
      <c r="AB1924" s="312"/>
    </row>
    <row r="1925" spans="27:28" hidden="1">
      <c r="AA1925" s="312"/>
      <c r="AB1925" s="312"/>
    </row>
    <row r="1926" spans="27:28" hidden="1">
      <c r="AA1926" s="312"/>
      <c r="AB1926" s="312"/>
    </row>
    <row r="1927" spans="27:28" hidden="1">
      <c r="AA1927" s="312"/>
      <c r="AB1927" s="312"/>
    </row>
    <row r="1928" spans="27:28" hidden="1">
      <c r="AA1928" s="312"/>
      <c r="AB1928" s="312"/>
    </row>
    <row r="1929" spans="27:28" hidden="1">
      <c r="AA1929" s="312"/>
      <c r="AB1929" s="312"/>
    </row>
    <row r="1930" spans="27:28" hidden="1">
      <c r="AA1930" s="312"/>
      <c r="AB1930" s="312"/>
    </row>
    <row r="1931" spans="27:28" hidden="1">
      <c r="AA1931" s="312"/>
      <c r="AB1931" s="312"/>
    </row>
    <row r="1932" spans="27:28" hidden="1">
      <c r="AA1932" s="312"/>
      <c r="AB1932" s="312"/>
    </row>
    <row r="1933" spans="27:28" hidden="1">
      <c r="AA1933" s="312"/>
      <c r="AB1933" s="312"/>
    </row>
    <row r="1934" spans="27:28" hidden="1">
      <c r="AA1934" s="312"/>
      <c r="AB1934" s="312"/>
    </row>
    <row r="1935" spans="27:28" hidden="1">
      <c r="AA1935" s="312"/>
      <c r="AB1935" s="312"/>
    </row>
    <row r="1936" spans="27:28" hidden="1">
      <c r="AA1936" s="312"/>
      <c r="AB1936" s="312"/>
    </row>
    <row r="1937" spans="27:28" hidden="1">
      <c r="AA1937" s="312"/>
      <c r="AB1937" s="312"/>
    </row>
    <row r="1938" spans="27:28" hidden="1">
      <c r="AA1938" s="312"/>
      <c r="AB1938" s="312"/>
    </row>
    <row r="1939" spans="27:28" hidden="1">
      <c r="AA1939" s="312"/>
      <c r="AB1939" s="312"/>
    </row>
    <row r="1940" spans="27:28" hidden="1">
      <c r="AA1940" s="312"/>
      <c r="AB1940" s="312"/>
    </row>
    <row r="1941" spans="27:28" hidden="1">
      <c r="AA1941" s="312"/>
      <c r="AB1941" s="312"/>
    </row>
    <row r="1942" spans="27:28" hidden="1">
      <c r="AA1942" s="312"/>
      <c r="AB1942" s="312"/>
    </row>
    <row r="1943" spans="27:28" hidden="1">
      <c r="AA1943" s="312"/>
      <c r="AB1943" s="312"/>
    </row>
    <row r="1944" spans="27:28" hidden="1">
      <c r="AA1944" s="312"/>
      <c r="AB1944" s="312"/>
    </row>
    <row r="1945" spans="27:28" hidden="1">
      <c r="AA1945" s="312"/>
      <c r="AB1945" s="312"/>
    </row>
    <row r="1946" spans="27:28" hidden="1">
      <c r="AA1946" s="312"/>
      <c r="AB1946" s="312"/>
    </row>
    <row r="1947" spans="27:28" hidden="1">
      <c r="AA1947" s="312"/>
      <c r="AB1947" s="312"/>
    </row>
    <row r="1948" spans="27:28" hidden="1">
      <c r="AA1948" s="312"/>
      <c r="AB1948" s="312"/>
    </row>
    <row r="1949" spans="27:28" hidden="1">
      <c r="AA1949" s="312"/>
      <c r="AB1949" s="312"/>
    </row>
    <row r="1950" spans="27:28" hidden="1">
      <c r="AA1950" s="312"/>
      <c r="AB1950" s="312"/>
    </row>
    <row r="1951" spans="27:28" hidden="1">
      <c r="AA1951" s="312"/>
      <c r="AB1951" s="312"/>
    </row>
    <row r="1952" spans="27:28" hidden="1">
      <c r="AA1952" s="312"/>
      <c r="AB1952" s="312"/>
    </row>
    <row r="1953" spans="27:28" hidden="1">
      <c r="AA1953" s="312"/>
      <c r="AB1953" s="312"/>
    </row>
    <row r="1954" spans="27:28" hidden="1">
      <c r="AA1954" s="312"/>
      <c r="AB1954" s="312"/>
    </row>
    <row r="1955" spans="27:28" hidden="1">
      <c r="AA1955" s="312"/>
      <c r="AB1955" s="312"/>
    </row>
    <row r="1956" spans="27:28" hidden="1">
      <c r="AA1956" s="312"/>
      <c r="AB1956" s="312"/>
    </row>
    <row r="1957" spans="27:28" hidden="1">
      <c r="AA1957" s="312"/>
      <c r="AB1957" s="312"/>
    </row>
    <row r="1958" spans="27:28" hidden="1">
      <c r="AA1958" s="312"/>
      <c r="AB1958" s="312"/>
    </row>
    <row r="1959" spans="27:28" hidden="1">
      <c r="AA1959" s="312"/>
      <c r="AB1959" s="312"/>
    </row>
    <row r="1960" spans="27:28" hidden="1">
      <c r="AA1960" s="312"/>
      <c r="AB1960" s="312"/>
    </row>
    <row r="1961" spans="27:28" hidden="1">
      <c r="AA1961" s="312"/>
      <c r="AB1961" s="312"/>
    </row>
    <row r="1962" spans="27:28" hidden="1">
      <c r="AA1962" s="312"/>
      <c r="AB1962" s="312"/>
    </row>
    <row r="1963" spans="27:28" hidden="1">
      <c r="AA1963" s="312"/>
      <c r="AB1963" s="312"/>
    </row>
    <row r="1964" spans="27:28" hidden="1">
      <c r="AA1964" s="312"/>
      <c r="AB1964" s="312"/>
    </row>
    <row r="1965" spans="27:28" hidden="1">
      <c r="AA1965" s="312"/>
      <c r="AB1965" s="312"/>
    </row>
    <row r="1966" spans="27:28" hidden="1">
      <c r="AA1966" s="312"/>
      <c r="AB1966" s="312"/>
    </row>
    <row r="1967" spans="27:28" hidden="1">
      <c r="AA1967" s="312"/>
      <c r="AB1967" s="312"/>
    </row>
    <row r="1968" spans="27:28" hidden="1">
      <c r="AA1968" s="312"/>
      <c r="AB1968" s="312"/>
    </row>
    <row r="1969" spans="27:28" hidden="1">
      <c r="AA1969" s="312"/>
      <c r="AB1969" s="312"/>
    </row>
    <row r="1970" spans="27:28" hidden="1">
      <c r="AA1970" s="312"/>
      <c r="AB1970" s="312"/>
    </row>
    <row r="1971" spans="27:28" hidden="1">
      <c r="AA1971" s="312"/>
      <c r="AB1971" s="312"/>
    </row>
    <row r="1972" spans="27:28" hidden="1">
      <c r="AA1972" s="312"/>
      <c r="AB1972" s="312"/>
    </row>
    <row r="1973" spans="27:28" hidden="1">
      <c r="AA1973" s="312"/>
      <c r="AB1973" s="312"/>
    </row>
    <row r="1974" spans="27:28" hidden="1">
      <c r="AA1974" s="312"/>
      <c r="AB1974" s="312"/>
    </row>
    <row r="1975" spans="27:28" hidden="1">
      <c r="AA1975" s="312"/>
      <c r="AB1975" s="312"/>
    </row>
    <row r="1976" spans="27:28" hidden="1">
      <c r="AA1976" s="312"/>
      <c r="AB1976" s="312"/>
    </row>
    <row r="1977" spans="27:28" hidden="1">
      <c r="AA1977" s="312"/>
      <c r="AB1977" s="312"/>
    </row>
    <row r="1978" spans="27:28" hidden="1">
      <c r="AA1978" s="312"/>
      <c r="AB1978" s="312"/>
    </row>
    <row r="1979" spans="27:28" hidden="1">
      <c r="AA1979" s="312"/>
      <c r="AB1979" s="312"/>
    </row>
    <row r="1980" spans="27:28" hidden="1">
      <c r="AA1980" s="312"/>
      <c r="AB1980" s="312"/>
    </row>
    <row r="1981" spans="27:28" hidden="1">
      <c r="AA1981" s="312"/>
      <c r="AB1981" s="312"/>
    </row>
    <row r="1982" spans="27:28" hidden="1">
      <c r="AA1982" s="312"/>
      <c r="AB1982" s="312"/>
    </row>
    <row r="1983" spans="27:28" hidden="1">
      <c r="AA1983" s="312"/>
      <c r="AB1983" s="312"/>
    </row>
    <row r="1984" spans="27:28" hidden="1">
      <c r="AA1984" s="312"/>
      <c r="AB1984" s="312"/>
    </row>
    <row r="1985" spans="27:28" hidden="1">
      <c r="AA1985" s="312"/>
      <c r="AB1985" s="312"/>
    </row>
    <row r="1986" spans="27:28" hidden="1">
      <c r="AA1986" s="312"/>
      <c r="AB1986" s="312"/>
    </row>
    <row r="1987" spans="27:28" hidden="1">
      <c r="AA1987" s="312"/>
      <c r="AB1987" s="312"/>
    </row>
    <row r="1988" spans="27:28" hidden="1">
      <c r="AA1988" s="312"/>
      <c r="AB1988" s="312"/>
    </row>
    <row r="1989" spans="27:28" hidden="1">
      <c r="AA1989" s="312"/>
      <c r="AB1989" s="312"/>
    </row>
    <row r="1990" spans="27:28" hidden="1">
      <c r="AA1990" s="312"/>
      <c r="AB1990" s="312"/>
    </row>
    <row r="1991" spans="27:28" hidden="1">
      <c r="AA1991" s="312"/>
      <c r="AB1991" s="312"/>
    </row>
    <row r="1992" spans="27:28" hidden="1">
      <c r="AA1992" s="312"/>
      <c r="AB1992" s="312"/>
    </row>
    <row r="1993" spans="27:28" hidden="1">
      <c r="AA1993" s="312"/>
      <c r="AB1993" s="312"/>
    </row>
    <row r="1994" spans="27:28" hidden="1">
      <c r="AA1994" s="312"/>
      <c r="AB1994" s="312"/>
    </row>
    <row r="1995" spans="27:28" hidden="1">
      <c r="AA1995" s="312"/>
      <c r="AB1995" s="312"/>
    </row>
    <row r="1996" spans="27:28" hidden="1">
      <c r="AA1996" s="312"/>
      <c r="AB1996" s="312"/>
    </row>
    <row r="1997" spans="27:28" hidden="1">
      <c r="AA1997" s="312"/>
      <c r="AB1997" s="312"/>
    </row>
    <row r="1998" spans="27:28" hidden="1">
      <c r="AA1998" s="312"/>
      <c r="AB1998" s="312"/>
    </row>
    <row r="1999" spans="27:28" hidden="1">
      <c r="AA1999" s="312"/>
      <c r="AB1999" s="312"/>
    </row>
    <row r="2000" spans="27:28" hidden="1">
      <c r="AA2000" s="312"/>
      <c r="AB2000" s="312"/>
    </row>
    <row r="2001" spans="27:28" hidden="1">
      <c r="AA2001" s="312"/>
      <c r="AB2001" s="312"/>
    </row>
    <row r="2002" spans="27:28" hidden="1">
      <c r="AA2002" s="312"/>
      <c r="AB2002" s="312"/>
    </row>
    <row r="2003" spans="27:28" hidden="1">
      <c r="AA2003" s="312"/>
      <c r="AB2003" s="312"/>
    </row>
    <row r="2004" spans="27:28" hidden="1">
      <c r="AA2004" s="312"/>
      <c r="AB2004" s="312"/>
    </row>
    <row r="2005" spans="27:28" hidden="1">
      <c r="AA2005" s="312"/>
      <c r="AB2005" s="312"/>
    </row>
    <row r="2006" spans="27:28" hidden="1">
      <c r="AA2006" s="312"/>
      <c r="AB2006" s="312"/>
    </row>
    <row r="2007" spans="27:28" hidden="1">
      <c r="AA2007" s="312"/>
      <c r="AB2007" s="312"/>
    </row>
    <row r="2008" spans="27:28" hidden="1">
      <c r="AA2008" s="312"/>
      <c r="AB2008" s="312"/>
    </row>
    <row r="2009" spans="27:28" hidden="1">
      <c r="AA2009" s="312"/>
      <c r="AB2009" s="312"/>
    </row>
    <row r="2010" spans="27:28" hidden="1">
      <c r="AA2010" s="312"/>
      <c r="AB2010" s="312"/>
    </row>
    <row r="2011" spans="27:28" hidden="1">
      <c r="AA2011" s="312"/>
      <c r="AB2011" s="312"/>
    </row>
    <row r="2012" spans="27:28" hidden="1">
      <c r="AA2012" s="312"/>
      <c r="AB2012" s="312"/>
    </row>
    <row r="2013" spans="27:28" hidden="1">
      <c r="AA2013" s="312"/>
      <c r="AB2013" s="312"/>
    </row>
    <row r="2014" spans="27:28" hidden="1">
      <c r="AA2014" s="312"/>
      <c r="AB2014" s="312"/>
    </row>
    <row r="2015" spans="27:28" hidden="1">
      <c r="AA2015" s="312"/>
      <c r="AB2015" s="312"/>
    </row>
    <row r="2016" spans="27:28" hidden="1">
      <c r="AA2016" s="312"/>
      <c r="AB2016" s="312"/>
    </row>
    <row r="2017" spans="27:28" hidden="1">
      <c r="AA2017" s="312"/>
      <c r="AB2017" s="312"/>
    </row>
    <row r="2018" spans="27:28" hidden="1">
      <c r="AA2018" s="312"/>
      <c r="AB2018" s="312"/>
    </row>
    <row r="2019" spans="27:28" hidden="1">
      <c r="AA2019" s="312"/>
      <c r="AB2019" s="312"/>
    </row>
    <row r="2020" spans="27:28" hidden="1">
      <c r="AA2020" s="312"/>
      <c r="AB2020" s="312"/>
    </row>
    <row r="2021" spans="27:28" hidden="1">
      <c r="AA2021" s="312"/>
      <c r="AB2021" s="312"/>
    </row>
    <row r="2022" spans="27:28" hidden="1">
      <c r="AA2022" s="312"/>
      <c r="AB2022" s="312"/>
    </row>
    <row r="2023" spans="27:28" hidden="1">
      <c r="AA2023" s="312"/>
      <c r="AB2023" s="312"/>
    </row>
    <row r="2024" spans="27:28" hidden="1">
      <c r="AA2024" s="312"/>
      <c r="AB2024" s="312"/>
    </row>
    <row r="2025" spans="27:28" hidden="1">
      <c r="AA2025" s="312"/>
      <c r="AB2025" s="312"/>
    </row>
    <row r="2026" spans="27:28" hidden="1">
      <c r="AA2026" s="312"/>
      <c r="AB2026" s="312"/>
    </row>
    <row r="2027" spans="27:28" hidden="1">
      <c r="AA2027" s="312"/>
      <c r="AB2027" s="312"/>
    </row>
    <row r="2028" spans="27:28" hidden="1">
      <c r="AA2028" s="312"/>
      <c r="AB2028" s="312"/>
    </row>
    <row r="2029" spans="27:28" hidden="1">
      <c r="AA2029" s="312"/>
      <c r="AB2029" s="312"/>
    </row>
    <row r="2030" spans="27:28" hidden="1">
      <c r="AA2030" s="312"/>
      <c r="AB2030" s="312"/>
    </row>
    <row r="2031" spans="27:28" hidden="1">
      <c r="AA2031" s="312"/>
      <c r="AB2031" s="312"/>
    </row>
    <row r="2032" spans="27:28" hidden="1">
      <c r="AA2032" s="312"/>
      <c r="AB2032" s="312"/>
    </row>
    <row r="2033" spans="27:28" hidden="1">
      <c r="AA2033" s="312"/>
      <c r="AB2033" s="312"/>
    </row>
    <row r="2034" spans="27:28" hidden="1">
      <c r="AA2034" s="312"/>
      <c r="AB2034" s="312"/>
    </row>
    <row r="2035" spans="27:28" hidden="1">
      <c r="AA2035" s="312"/>
      <c r="AB2035" s="312"/>
    </row>
    <row r="2036" spans="27:28" hidden="1">
      <c r="AA2036" s="312"/>
      <c r="AB2036" s="312"/>
    </row>
    <row r="2037" spans="27:28" hidden="1">
      <c r="AA2037" s="312"/>
      <c r="AB2037" s="312"/>
    </row>
    <row r="2038" spans="27:28" hidden="1">
      <c r="AA2038" s="312"/>
      <c r="AB2038" s="312"/>
    </row>
    <row r="2039" spans="27:28" hidden="1">
      <c r="AA2039" s="312"/>
      <c r="AB2039" s="312"/>
    </row>
    <row r="2040" spans="27:28" hidden="1">
      <c r="AA2040" s="312"/>
      <c r="AB2040" s="312"/>
    </row>
    <row r="2041" spans="27:28" hidden="1">
      <c r="AA2041" s="312"/>
      <c r="AB2041" s="312"/>
    </row>
    <row r="2042" spans="27:28" hidden="1">
      <c r="AA2042" s="312"/>
      <c r="AB2042" s="312"/>
    </row>
    <row r="2043" spans="27:28" hidden="1">
      <c r="AA2043" s="312"/>
      <c r="AB2043" s="312"/>
    </row>
    <row r="2044" spans="27:28" hidden="1">
      <c r="AA2044" s="312"/>
      <c r="AB2044" s="312"/>
    </row>
    <row r="2045" spans="27:28" hidden="1">
      <c r="AA2045" s="312"/>
      <c r="AB2045" s="312"/>
    </row>
    <row r="2046" spans="27:28" hidden="1">
      <c r="AA2046" s="312"/>
      <c r="AB2046" s="312"/>
    </row>
    <row r="2047" spans="27:28" hidden="1">
      <c r="AA2047" s="312"/>
      <c r="AB2047" s="312"/>
    </row>
    <row r="2048" spans="27:28" hidden="1">
      <c r="AA2048" s="312"/>
      <c r="AB2048" s="312"/>
    </row>
    <row r="2049" spans="27:28" hidden="1">
      <c r="AA2049" s="312"/>
      <c r="AB2049" s="312"/>
    </row>
    <row r="2050" spans="27:28" hidden="1">
      <c r="AA2050" s="312"/>
      <c r="AB2050" s="312"/>
    </row>
    <row r="2051" spans="27:28" hidden="1">
      <c r="AA2051" s="312"/>
      <c r="AB2051" s="312"/>
    </row>
    <row r="2052" spans="27:28" hidden="1">
      <c r="AA2052" s="312"/>
      <c r="AB2052" s="312"/>
    </row>
    <row r="2053" spans="27:28" hidden="1">
      <c r="AA2053" s="312"/>
      <c r="AB2053" s="312"/>
    </row>
    <row r="2054" spans="27:28"/>
    <row r="2055" spans="27:28"/>
    <row r="2056" spans="27:28"/>
    <row r="2057" spans="27:28"/>
    <row r="2058" spans="27:28"/>
    <row r="2059" spans="27:28"/>
    <row r="2060" spans="27:28"/>
    <row r="2061" spans="27:28"/>
    <row r="2062" spans="27:28"/>
    <row r="2063" spans="27:28"/>
    <row r="2064" spans="27: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BVkSOFrw3mglXjmWeShCR0Ghir6iGCi4OuBRofQsNydOoOsqg11SOojkw+g+LKdcCKFXprzTfMLqQIkqQni0Eg==" saltValue="3W+S0ACtWZ4oQypYeeUm2w==" spinCount="100000" sheet="1" objects="1" scenarios="1" formatColumns="0" formatRows="0"/>
  <mergeCells count="12">
    <mergeCell ref="A1:B4"/>
    <mergeCell ref="G2:H2"/>
    <mergeCell ref="I2:K4"/>
    <mergeCell ref="G3:H3"/>
    <mergeCell ref="G4:H4"/>
    <mergeCell ref="F6:N6"/>
    <mergeCell ref="F10:G10"/>
    <mergeCell ref="G7:I7"/>
    <mergeCell ref="H10:J10"/>
    <mergeCell ref="F8:N8"/>
    <mergeCell ref="F9:N9"/>
    <mergeCell ref="J7:N7"/>
  </mergeCells>
  <dataValidations count="2">
    <dataValidation type="list" allowBlank="1" showInputMessage="1" showErrorMessage="1" sqref="G2" xr:uid="{B72E799A-8454-4D2C-963E-F1E1D9A0D6F7}">
      <formula1>INDIRECT("MatList")</formula1>
    </dataValidation>
    <dataValidation allowBlank="1" showInputMessage="1" showErrorMessage="1" sqref="S1:Z1048576" xr:uid="{A1026187-F10E-4A35-B4CC-7A78BEC79A57}"/>
  </dataValidations>
  <hyperlinks>
    <hyperlink ref="F9" r:id="rId1" xr:uid="{E1C47D74-7C1C-486C-85E6-418C6FA090F3}"/>
    <hyperlink ref="J7:N7" location="'Method and Update Notes'!A58" display="Date last updated this material profile:" xr:uid="{646943B3-F9DA-41F3-ADE3-7EEDB6ED3D9F}"/>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4" id="{3A6C0C29-1885-4AFA-88D3-EE8654967428}">
            <xm:f>Miscellaneous!$E$2&lt;TODAY()</xm:f>
            <x14:dxf>
              <font>
                <color theme="0"/>
              </font>
            </x14:dxf>
          </x14:cfRule>
          <xm:sqref>H8</xm:sqref>
        </x14:conditionalFormatting>
        <x14:conditionalFormatting xmlns:xm="http://schemas.microsoft.com/office/excel/2006/main">
          <x14:cfRule type="expression" priority="73" id="{1B5984FF-502F-4370-BE1F-0E59F399DBA5}">
            <xm:f>Miscellaneous!$E$2&lt;TODAY()</xm:f>
            <x14:dxf>
              <font>
                <color rgb="FFFF0000"/>
              </font>
            </x14:dxf>
          </x14:cfRule>
          <xm:sqref>K8</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3BA9-BA05-495B-B220-5F5E5259E405}">
  <sheetPr codeName="Sheet28">
    <tabColor theme="4" tint="0.79998168889431442"/>
  </sheetPr>
  <dimension ref="A1:AR4442"/>
  <sheetViews>
    <sheetView showGridLines="0" topLeftCell="E5" zoomScale="50" zoomScaleNormal="50" workbookViewId="0">
      <selection activeCell="H124" sqref="H124"/>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3320312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260</v>
      </c>
      <c r="H2" s="869"/>
      <c r="I2" s="868" t="s">
        <v>1637</v>
      </c>
      <c r="J2" s="868"/>
      <c r="K2" s="868"/>
    </row>
    <row r="3" spans="1:26" ht="34.5" hidden="1" customHeight="1">
      <c r="A3" s="868"/>
      <c r="B3" s="868"/>
      <c r="C3" s="333"/>
      <c r="D3" s="333"/>
      <c r="F3" s="322" t="s">
        <v>1638</v>
      </c>
      <c r="G3" s="868" t="str">
        <f ca="1">MID(CELL("filename",A1),FIND("]",CELL("filename",A1))+1,255)</f>
        <v>Insulation</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1858</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t="s">
        <v>1840</v>
      </c>
      <c r="V136" s="312" t="s">
        <v>1841</v>
      </c>
      <c r="W136" s="312"/>
      <c r="X136" s="312"/>
      <c r="Y136" s="312"/>
      <c r="Z136" s="312"/>
      <c r="AA136" s="312"/>
      <c r="AB136" s="312"/>
      <c r="AC136" s="312"/>
      <c r="AD136" s="312"/>
      <c r="AE136" s="312"/>
      <c r="AF136" s="312" t="s">
        <v>1842</v>
      </c>
    </row>
    <row r="137" spans="2:32" hidden="1">
      <c r="B137" s="349" t="s">
        <v>1843</v>
      </c>
      <c r="C137" s="349"/>
      <c r="D137" s="349"/>
      <c r="F137" s="353">
        <v>6.2724374999999997</v>
      </c>
      <c r="G137" s="353">
        <v>30416</v>
      </c>
      <c r="H137" s="312"/>
      <c r="I137" s="353">
        <v>3.8241758240000001</v>
      </c>
      <c r="J137" s="353">
        <v>44485</v>
      </c>
      <c r="K137" s="312"/>
      <c r="L137" s="353">
        <v>3.8040540539999999</v>
      </c>
      <c r="M137" s="353">
        <v>44130</v>
      </c>
      <c r="N137" s="312"/>
      <c r="O137" s="353">
        <v>3.9855072460000001</v>
      </c>
      <c r="P137" s="353">
        <v>54935</v>
      </c>
      <c r="Q137" s="312"/>
      <c r="R137" s="353">
        <v>4.8936170209999998</v>
      </c>
      <c r="S137" s="353">
        <v>40818</v>
      </c>
      <c r="T137" s="312"/>
      <c r="U137" s="353">
        <v>6.2724374999999997</v>
      </c>
      <c r="V137" s="353">
        <v>30416</v>
      </c>
      <c r="W137" s="312"/>
      <c r="X137" s="312"/>
      <c r="Y137" s="312"/>
      <c r="Z137" s="312"/>
      <c r="AA137" s="312"/>
      <c r="AB137" s="312"/>
      <c r="AC137" s="312"/>
      <c r="AD137" s="312"/>
      <c r="AE137" s="312"/>
      <c r="AF137" s="312">
        <v>400</v>
      </c>
    </row>
    <row r="138" spans="2:32" hidden="1">
      <c r="F138" s="353">
        <v>5.05</v>
      </c>
      <c r="G138" s="353">
        <v>53463</v>
      </c>
      <c r="H138" s="312"/>
      <c r="I138" s="353">
        <v>3.8241758240000001</v>
      </c>
      <c r="J138" s="353">
        <v>44489</v>
      </c>
      <c r="K138" s="312"/>
      <c r="L138" s="353">
        <v>3.6545454550000001</v>
      </c>
      <c r="M138" s="353">
        <v>42576</v>
      </c>
      <c r="N138" s="312"/>
      <c r="O138" s="353">
        <v>3.9565217389999998</v>
      </c>
      <c r="P138" s="353">
        <v>54934</v>
      </c>
      <c r="Q138" s="312"/>
      <c r="R138" s="353">
        <v>4.8936170209999998</v>
      </c>
      <c r="S138" s="353">
        <v>47956</v>
      </c>
      <c r="T138" s="312"/>
      <c r="U138" s="353">
        <v>5.05</v>
      </c>
      <c r="V138" s="353">
        <v>53463</v>
      </c>
      <c r="W138" s="312"/>
      <c r="X138" s="312"/>
      <c r="Y138" s="312"/>
      <c r="Z138" s="312"/>
      <c r="AA138" s="312"/>
      <c r="AB138" s="312"/>
      <c r="AC138" s="312"/>
      <c r="AD138" s="312"/>
      <c r="AE138" s="312"/>
      <c r="AF138" s="312">
        <v>401</v>
      </c>
    </row>
    <row r="139" spans="2:32" hidden="1">
      <c r="F139" s="353">
        <v>4.8936170209999998</v>
      </c>
      <c r="G139" s="353">
        <v>40818</v>
      </c>
      <c r="H139" s="312"/>
      <c r="I139" s="353">
        <v>3.638888889</v>
      </c>
      <c r="J139" s="353">
        <v>45072</v>
      </c>
      <c r="K139" s="312"/>
      <c r="L139" s="353">
        <v>3.6283783779999998</v>
      </c>
      <c r="M139" s="353">
        <v>42436</v>
      </c>
      <c r="N139" s="312"/>
      <c r="O139" s="353">
        <v>3.6488549620000001</v>
      </c>
      <c r="P139" s="353">
        <v>71867</v>
      </c>
      <c r="Q139" s="312"/>
      <c r="R139" s="353">
        <v>4.7177419350000003</v>
      </c>
      <c r="S139" s="353">
        <v>55449</v>
      </c>
      <c r="T139" s="312"/>
      <c r="U139" s="353">
        <v>4.6124999999999998</v>
      </c>
      <c r="V139" s="353">
        <v>56194</v>
      </c>
      <c r="W139" s="312"/>
      <c r="X139" s="312"/>
      <c r="Y139" s="312"/>
      <c r="Z139" s="312"/>
      <c r="AA139" s="312"/>
      <c r="AB139" s="312"/>
      <c r="AC139" s="312"/>
      <c r="AD139" s="312"/>
      <c r="AE139" s="312"/>
      <c r="AF139" s="312">
        <v>402</v>
      </c>
    </row>
    <row r="140" spans="2:32" hidden="1">
      <c r="F140" s="353">
        <v>4.8936170209999998</v>
      </c>
      <c r="G140" s="353">
        <v>47956</v>
      </c>
      <c r="H140" s="312"/>
      <c r="I140" s="353">
        <v>3.4</v>
      </c>
      <c r="J140" s="353">
        <v>42548</v>
      </c>
      <c r="K140" s="312"/>
      <c r="L140" s="353">
        <v>3.611111111</v>
      </c>
      <c r="M140" s="353">
        <v>42578</v>
      </c>
      <c r="N140" s="312"/>
      <c r="O140" s="353">
        <v>3.3617021280000001</v>
      </c>
      <c r="P140" s="353">
        <v>51068</v>
      </c>
      <c r="Q140" s="312"/>
      <c r="R140" s="353">
        <v>4.5232558139999997</v>
      </c>
      <c r="S140" s="353">
        <v>40427</v>
      </c>
      <c r="T140" s="312"/>
      <c r="U140" s="353">
        <v>4.375</v>
      </c>
      <c r="V140" s="353">
        <v>56195</v>
      </c>
      <c r="W140" s="312"/>
      <c r="X140" s="312"/>
      <c r="Y140" s="312"/>
      <c r="Z140" s="312"/>
      <c r="AA140" s="312"/>
      <c r="AB140" s="312"/>
      <c r="AC140" s="312"/>
      <c r="AD140" s="312"/>
      <c r="AE140" s="312"/>
      <c r="AF140" s="312">
        <v>403</v>
      </c>
    </row>
    <row r="141" spans="2:32" hidden="1">
      <c r="F141" s="353">
        <v>4.7177419350000003</v>
      </c>
      <c r="G141" s="353">
        <v>55449</v>
      </c>
      <c r="H141" s="312"/>
      <c r="I141" s="353">
        <v>3.3333333330000001</v>
      </c>
      <c r="J141" s="353">
        <v>40570</v>
      </c>
      <c r="K141" s="312"/>
      <c r="L141" s="353">
        <v>3.5944444440000001</v>
      </c>
      <c r="M141" s="353">
        <v>42483</v>
      </c>
      <c r="N141" s="312"/>
      <c r="O141" s="353">
        <v>3.3333333330000001</v>
      </c>
      <c r="P141" s="353">
        <v>40934</v>
      </c>
      <c r="Q141" s="312"/>
      <c r="R141" s="353">
        <v>4.5232558139999997</v>
      </c>
      <c r="S141" s="353">
        <v>32138</v>
      </c>
      <c r="T141" s="312"/>
      <c r="U141" s="353">
        <v>4.2916666670000003</v>
      </c>
      <c r="V141" s="353">
        <v>56196</v>
      </c>
      <c r="W141" s="312"/>
      <c r="X141" s="312"/>
      <c r="Y141" s="312"/>
      <c r="Z141" s="312"/>
      <c r="AA141" s="312"/>
      <c r="AB141" s="312"/>
      <c r="AC141" s="312"/>
      <c r="AD141" s="312"/>
      <c r="AE141" s="312"/>
      <c r="AF141" s="312">
        <v>404</v>
      </c>
    </row>
    <row r="142" spans="2:32" hidden="1">
      <c r="F142" s="353">
        <v>4.6124999999999998</v>
      </c>
      <c r="G142" s="353">
        <v>56194</v>
      </c>
      <c r="H142" s="312"/>
      <c r="I142" s="353">
        <v>3.2558139530000001</v>
      </c>
      <c r="J142" s="353">
        <v>45787</v>
      </c>
      <c r="K142" s="312"/>
      <c r="L142" s="353">
        <v>3.5695652170000001</v>
      </c>
      <c r="M142" s="353">
        <v>42581</v>
      </c>
      <c r="N142" s="312"/>
      <c r="O142" s="353">
        <v>3.3333333330000001</v>
      </c>
      <c r="P142" s="353">
        <v>41014</v>
      </c>
      <c r="Q142" s="312"/>
      <c r="R142" s="353">
        <v>4.5044247789999998</v>
      </c>
      <c r="S142" s="353">
        <v>32139</v>
      </c>
      <c r="T142" s="312"/>
      <c r="U142" s="353">
        <v>4.2335766420000001</v>
      </c>
      <c r="V142" s="353">
        <v>57671</v>
      </c>
      <c r="W142" s="312"/>
      <c r="X142" s="312"/>
      <c r="Y142" s="312"/>
      <c r="Z142" s="312"/>
      <c r="AA142" s="312"/>
      <c r="AB142" s="312"/>
      <c r="AC142" s="312"/>
      <c r="AD142" s="312"/>
      <c r="AE142" s="312"/>
      <c r="AF142" s="312">
        <v>405</v>
      </c>
    </row>
    <row r="143" spans="2:32" hidden="1">
      <c r="F143" s="353">
        <v>4.5232558139999997</v>
      </c>
      <c r="G143" s="353">
        <v>40427</v>
      </c>
      <c r="H143" s="312"/>
      <c r="I143" s="353">
        <v>3.1746031750000001</v>
      </c>
      <c r="J143" s="353">
        <v>45770</v>
      </c>
      <c r="K143" s="312"/>
      <c r="L143" s="353">
        <v>3.4630872479999999</v>
      </c>
      <c r="M143" s="353">
        <v>44054</v>
      </c>
      <c r="N143" s="312"/>
      <c r="O143" s="353">
        <v>3.3333333330000001</v>
      </c>
      <c r="P143" s="353">
        <v>41015</v>
      </c>
      <c r="Q143" s="312"/>
      <c r="R143" s="353">
        <v>4.4354838709999997</v>
      </c>
      <c r="S143" s="353">
        <v>48696</v>
      </c>
      <c r="T143" s="312"/>
      <c r="U143" s="353">
        <v>4.1988950279999999</v>
      </c>
      <c r="V143" s="353">
        <v>57658</v>
      </c>
      <c r="W143" s="312"/>
      <c r="X143" s="312"/>
      <c r="Y143" s="312"/>
      <c r="Z143" s="312"/>
      <c r="AA143" s="312"/>
      <c r="AB143" s="312"/>
      <c r="AC143" s="312"/>
      <c r="AD143" s="312"/>
      <c r="AE143" s="312"/>
      <c r="AF143" s="312">
        <v>415</v>
      </c>
    </row>
    <row r="144" spans="2:32" hidden="1">
      <c r="F144" s="353">
        <v>4.5232558139999997</v>
      </c>
      <c r="G144" s="353">
        <v>32138</v>
      </c>
      <c r="H144" s="312"/>
      <c r="I144" s="353">
        <v>3.0470347649999998</v>
      </c>
      <c r="J144" s="353">
        <v>51464</v>
      </c>
      <c r="K144" s="312"/>
      <c r="L144" s="353">
        <v>3.169053136</v>
      </c>
      <c r="M144" s="353">
        <v>72403</v>
      </c>
      <c r="N144" s="312"/>
      <c r="O144" s="353">
        <v>3.3333333330000001</v>
      </c>
      <c r="P144" s="353">
        <v>41017</v>
      </c>
      <c r="Q144" s="312"/>
      <c r="R144" s="353">
        <v>4.4232839840000002</v>
      </c>
      <c r="S144" s="353">
        <v>65794</v>
      </c>
      <c r="T144" s="312"/>
      <c r="U144" s="353">
        <v>4.1598360660000004</v>
      </c>
      <c r="V144" s="353">
        <v>57660</v>
      </c>
      <c r="W144" s="312"/>
      <c r="X144" s="312"/>
      <c r="Y144" s="312"/>
      <c r="Z144" s="312"/>
      <c r="AA144" s="312"/>
      <c r="AB144" s="312"/>
      <c r="AC144" s="312"/>
      <c r="AD144" s="312"/>
      <c r="AE144" s="312"/>
      <c r="AF144" s="312">
        <v>416</v>
      </c>
    </row>
    <row r="145" spans="6:32" hidden="1">
      <c r="F145" s="353">
        <v>4.5044247789999998</v>
      </c>
      <c r="G145" s="353">
        <v>32139</v>
      </c>
      <c r="H145" s="312"/>
      <c r="I145" s="353">
        <v>3</v>
      </c>
      <c r="J145" s="353">
        <v>45973</v>
      </c>
      <c r="K145" s="312"/>
      <c r="L145" s="353">
        <v>3.1557377049999999</v>
      </c>
      <c r="M145" s="353">
        <v>73530</v>
      </c>
      <c r="N145" s="312"/>
      <c r="O145" s="353">
        <v>3.3333333330000001</v>
      </c>
      <c r="P145" s="353">
        <v>43541</v>
      </c>
      <c r="Q145" s="312"/>
      <c r="R145" s="353">
        <v>4.361842105</v>
      </c>
      <c r="S145" s="353">
        <v>53336</v>
      </c>
      <c r="T145" s="312"/>
      <c r="U145" s="353">
        <v>4.1527446299999999</v>
      </c>
      <c r="V145" s="353">
        <v>57659</v>
      </c>
      <c r="W145" s="312"/>
      <c r="X145" s="312"/>
      <c r="Y145" s="312"/>
      <c r="Z145" s="312"/>
      <c r="AA145" s="312"/>
      <c r="AB145" s="312"/>
      <c r="AC145" s="312"/>
      <c r="AD145" s="312"/>
      <c r="AE145" s="312"/>
      <c r="AF145" s="312">
        <v>417</v>
      </c>
    </row>
    <row r="146" spans="6:32" hidden="1">
      <c r="F146" s="353">
        <v>4.4354838709999997</v>
      </c>
      <c r="G146" s="353">
        <v>48696</v>
      </c>
      <c r="H146" s="312"/>
      <c r="I146" s="353">
        <v>2.9760765550000001</v>
      </c>
      <c r="J146" s="353">
        <v>48706</v>
      </c>
      <c r="K146" s="312"/>
      <c r="L146" s="353">
        <v>3.1475599189999999</v>
      </c>
      <c r="M146" s="353">
        <v>32212</v>
      </c>
      <c r="N146" s="312"/>
      <c r="O146" s="353">
        <v>3.3333333330000001</v>
      </c>
      <c r="P146" s="353">
        <v>43542</v>
      </c>
      <c r="Q146" s="312"/>
      <c r="R146" s="353">
        <v>4.361842105</v>
      </c>
      <c r="S146" s="353">
        <v>49299</v>
      </c>
      <c r="T146" s="312"/>
      <c r="U146" s="353">
        <v>3.9716312060000001</v>
      </c>
      <c r="V146" s="353">
        <v>57657</v>
      </c>
      <c r="W146" s="312"/>
      <c r="X146" s="312"/>
      <c r="Y146" s="312"/>
      <c r="Z146" s="312"/>
      <c r="AA146" s="312"/>
      <c r="AB146" s="312"/>
      <c r="AC146" s="312"/>
      <c r="AD146" s="312"/>
      <c r="AE146" s="312"/>
      <c r="AF146" s="312">
        <v>418</v>
      </c>
    </row>
    <row r="147" spans="6:32" hidden="1">
      <c r="F147" s="353">
        <v>4.4232839840000002</v>
      </c>
      <c r="G147" s="353">
        <v>65794</v>
      </c>
      <c r="H147" s="312"/>
      <c r="I147" s="353">
        <v>2.9760765550000001</v>
      </c>
      <c r="J147" s="353">
        <v>49487</v>
      </c>
      <c r="K147" s="312"/>
      <c r="L147" s="353">
        <v>3.1370370369999998</v>
      </c>
      <c r="M147" s="353">
        <v>48064</v>
      </c>
      <c r="N147" s="312"/>
      <c r="O147" s="353">
        <v>3.3333333330000001</v>
      </c>
      <c r="P147" s="353">
        <v>43991</v>
      </c>
      <c r="Q147" s="312"/>
      <c r="R147" s="353">
        <v>4.361842105</v>
      </c>
      <c r="S147" s="353">
        <v>32552</v>
      </c>
      <c r="T147" s="312"/>
      <c r="U147" s="312"/>
      <c r="V147" s="312"/>
      <c r="W147" s="312"/>
      <c r="X147" s="312"/>
      <c r="Y147" s="312"/>
      <c r="Z147" s="312"/>
      <c r="AA147" s="312"/>
      <c r="AB147" s="312"/>
      <c r="AC147" s="312"/>
      <c r="AD147" s="312"/>
      <c r="AE147" s="312"/>
      <c r="AF147" s="312">
        <v>419</v>
      </c>
    </row>
    <row r="148" spans="6:32" hidden="1">
      <c r="F148" s="353">
        <v>4.375</v>
      </c>
      <c r="G148" s="353">
        <v>56195</v>
      </c>
      <c r="H148" s="312"/>
      <c r="I148" s="353">
        <v>2.962396821</v>
      </c>
      <c r="J148" s="353">
        <v>44050</v>
      </c>
      <c r="K148" s="312"/>
      <c r="L148" s="353">
        <v>2.9829545450000001</v>
      </c>
      <c r="M148" s="353">
        <v>44064</v>
      </c>
      <c r="N148" s="312"/>
      <c r="O148" s="353">
        <v>3.3333333330000001</v>
      </c>
      <c r="P148" s="353">
        <v>43992</v>
      </c>
      <c r="Q148" s="312"/>
      <c r="R148" s="353">
        <v>4.361842105</v>
      </c>
      <c r="S148" s="353">
        <v>32553</v>
      </c>
      <c r="T148" s="312"/>
      <c r="U148" s="312"/>
      <c r="V148" s="312"/>
      <c r="W148" s="312"/>
      <c r="X148" s="312"/>
      <c r="Y148" s="312"/>
      <c r="Z148" s="312"/>
      <c r="AA148" s="312"/>
      <c r="AB148" s="312"/>
      <c r="AC148" s="312"/>
      <c r="AD148" s="312"/>
      <c r="AE148" s="312"/>
      <c r="AF148" s="312">
        <v>420</v>
      </c>
    </row>
    <row r="149" spans="6:32" hidden="1">
      <c r="F149" s="353">
        <v>4.361842105</v>
      </c>
      <c r="G149" s="353">
        <v>53336</v>
      </c>
      <c r="H149" s="312"/>
      <c r="I149" s="353">
        <v>2.9577922079999999</v>
      </c>
      <c r="J149" s="353">
        <v>46170</v>
      </c>
      <c r="K149" s="312"/>
      <c r="L149" s="353">
        <v>2.9829545450000001</v>
      </c>
      <c r="M149" s="353">
        <v>44065</v>
      </c>
      <c r="N149" s="312"/>
      <c r="O149" s="353">
        <v>3.3333333330000001</v>
      </c>
      <c r="P149" s="353">
        <v>43993</v>
      </c>
      <c r="Q149" s="312"/>
      <c r="R149" s="353">
        <v>4.3333333329999997</v>
      </c>
      <c r="S149" s="353">
        <v>40812</v>
      </c>
      <c r="T149" s="312"/>
      <c r="U149" s="312"/>
      <c r="V149" s="312"/>
      <c r="W149" s="312"/>
      <c r="X149" s="312"/>
      <c r="Y149" s="312"/>
      <c r="Z149" s="312"/>
      <c r="AA149" s="312"/>
      <c r="AB149" s="312"/>
      <c r="AC149" s="312"/>
      <c r="AD149" s="312"/>
      <c r="AE149" s="312"/>
      <c r="AF149" s="312">
        <v>423</v>
      </c>
    </row>
    <row r="150" spans="6:32" hidden="1">
      <c r="F150" s="353">
        <v>4.361842105</v>
      </c>
      <c r="G150" s="353">
        <v>49299</v>
      </c>
      <c r="H150" s="312"/>
      <c r="I150" s="353">
        <v>2.901253439</v>
      </c>
      <c r="J150" s="353">
        <v>44049</v>
      </c>
      <c r="K150" s="312"/>
      <c r="L150" s="353">
        <v>2.8571428569999999</v>
      </c>
      <c r="M150" s="353">
        <v>44058</v>
      </c>
      <c r="N150" s="312"/>
      <c r="O150" s="353">
        <v>3.3333333330000001</v>
      </c>
      <c r="P150" s="353">
        <v>40945</v>
      </c>
      <c r="Q150" s="312"/>
      <c r="R150" s="353">
        <v>4.3333333329999997</v>
      </c>
      <c r="S150" s="353">
        <v>40815</v>
      </c>
      <c r="T150" s="312"/>
      <c r="U150" s="312"/>
      <c r="V150" s="312"/>
      <c r="W150" s="312"/>
      <c r="X150" s="312"/>
      <c r="Y150" s="312"/>
      <c r="Z150" s="312"/>
      <c r="AA150" s="312"/>
      <c r="AB150" s="312"/>
      <c r="AC150" s="312"/>
      <c r="AD150" s="312"/>
      <c r="AE150" s="312"/>
      <c r="AF150" s="312">
        <v>425</v>
      </c>
    </row>
    <row r="151" spans="6:32" hidden="1">
      <c r="F151" s="353">
        <v>4.361842105</v>
      </c>
      <c r="G151" s="353">
        <v>32552</v>
      </c>
      <c r="H151" s="312"/>
      <c r="I151" s="353">
        <v>2.7850810149999998</v>
      </c>
      <c r="J151" s="353">
        <v>43579</v>
      </c>
      <c r="K151" s="312"/>
      <c r="L151" s="353">
        <v>2.8535031850000001</v>
      </c>
      <c r="M151" s="353">
        <v>44056</v>
      </c>
      <c r="N151" s="312"/>
      <c r="O151" s="353">
        <v>3.3333333330000001</v>
      </c>
      <c r="P151" s="353">
        <v>41012</v>
      </c>
      <c r="Q151" s="312"/>
      <c r="R151" s="353">
        <v>4.3247422679999996</v>
      </c>
      <c r="S151" s="353">
        <v>55087</v>
      </c>
      <c r="T151" s="312"/>
      <c r="U151" s="312"/>
      <c r="V151" s="312"/>
      <c r="W151" s="312"/>
      <c r="X151" s="312"/>
      <c r="Y151" s="312"/>
      <c r="Z151" s="312"/>
      <c r="AA151" s="312"/>
      <c r="AB151" s="312"/>
      <c r="AC151" s="312"/>
      <c r="AD151" s="312"/>
      <c r="AE151" s="312"/>
      <c r="AF151" s="312">
        <v>435</v>
      </c>
    </row>
    <row r="152" spans="6:32" hidden="1">
      <c r="F152" s="353">
        <v>4.361842105</v>
      </c>
      <c r="G152" s="353">
        <v>32553</v>
      </c>
      <c r="H152" s="312"/>
      <c r="I152" s="353">
        <v>2.7850810149999998</v>
      </c>
      <c r="J152" s="353">
        <v>44125</v>
      </c>
      <c r="K152" s="312"/>
      <c r="L152" s="353">
        <v>2.8535031850000001</v>
      </c>
      <c r="M152" s="353">
        <v>44062</v>
      </c>
      <c r="N152" s="312"/>
      <c r="O152" s="353">
        <v>3.3333333330000001</v>
      </c>
      <c r="P152" s="353">
        <v>43994</v>
      </c>
      <c r="Q152" s="312"/>
      <c r="R152" s="353">
        <v>4.2888888889999999</v>
      </c>
      <c r="S152" s="353">
        <v>47951</v>
      </c>
      <c r="T152" s="312"/>
      <c r="U152" s="312"/>
      <c r="V152" s="312"/>
      <c r="W152" s="312"/>
      <c r="X152" s="312"/>
      <c r="Y152" s="312"/>
      <c r="Z152" s="312"/>
      <c r="AA152" s="312"/>
      <c r="AB152" s="312"/>
      <c r="AC152" s="312"/>
      <c r="AD152" s="312"/>
      <c r="AE152" s="312"/>
      <c r="AF152" s="312">
        <v>436</v>
      </c>
    </row>
    <row r="153" spans="6:32" hidden="1">
      <c r="F153" s="353">
        <v>4.3333333329999997</v>
      </c>
      <c r="G153" s="353">
        <v>40812</v>
      </c>
      <c r="H153" s="312"/>
      <c r="I153" s="353">
        <v>2.7124999999999999</v>
      </c>
      <c r="J153" s="353">
        <v>44264</v>
      </c>
      <c r="K153" s="312"/>
      <c r="L153" s="353">
        <v>2.8392857139999998</v>
      </c>
      <c r="M153" s="353">
        <v>44063</v>
      </c>
      <c r="N153" s="312"/>
      <c r="O153" s="353">
        <v>3.3333333330000001</v>
      </c>
      <c r="P153" s="353">
        <v>43999</v>
      </c>
      <c r="Q153" s="312"/>
      <c r="R153" s="353">
        <v>4.2660098519999998</v>
      </c>
      <c r="S153" s="353">
        <v>49301</v>
      </c>
      <c r="T153" s="312"/>
      <c r="U153" s="312"/>
      <c r="V153" s="312"/>
      <c r="W153" s="312"/>
      <c r="X153" s="312"/>
      <c r="Y153" s="312"/>
      <c r="Z153" s="312"/>
      <c r="AA153" s="312"/>
      <c r="AB153" s="312"/>
      <c r="AC153" s="312"/>
      <c r="AD153" s="312"/>
      <c r="AE153" s="312"/>
      <c r="AF153" s="312">
        <v>437</v>
      </c>
    </row>
    <row r="154" spans="6:32" hidden="1">
      <c r="F154" s="353">
        <v>4.3333333329999997</v>
      </c>
      <c r="G154" s="353">
        <v>40815</v>
      </c>
      <c r="H154" s="312"/>
      <c r="I154" s="353">
        <v>2.7083333330000001</v>
      </c>
      <c r="J154" s="353">
        <v>45950</v>
      </c>
      <c r="K154" s="312"/>
      <c r="L154" s="353">
        <v>2.8392857139999998</v>
      </c>
      <c r="M154" s="353">
        <v>44066</v>
      </c>
      <c r="N154" s="312"/>
      <c r="O154" s="353">
        <v>3.1423179139999999</v>
      </c>
      <c r="P154" s="353">
        <v>72859</v>
      </c>
      <c r="Q154" s="312"/>
      <c r="R154" s="353">
        <v>4.2660098519999998</v>
      </c>
      <c r="S154" s="353">
        <v>49300</v>
      </c>
      <c r="T154" s="312"/>
      <c r="U154" s="312"/>
      <c r="V154" s="312"/>
      <c r="W154" s="312"/>
      <c r="X154" s="312"/>
      <c r="Y154" s="312"/>
      <c r="Z154" s="312"/>
      <c r="AA154" s="312"/>
      <c r="AB154" s="312"/>
      <c r="AC154" s="312"/>
      <c r="AD154" s="312"/>
      <c r="AE154" s="312"/>
      <c r="AF154" s="312">
        <v>438</v>
      </c>
    </row>
    <row r="155" spans="6:32" hidden="1">
      <c r="F155" s="353">
        <v>4.3247422679999996</v>
      </c>
      <c r="G155" s="353">
        <v>55087</v>
      </c>
      <c r="H155" s="312"/>
      <c r="I155" s="353">
        <v>2.7020785219999999</v>
      </c>
      <c r="J155" s="353">
        <v>42057</v>
      </c>
      <c r="K155" s="312"/>
      <c r="L155" s="353">
        <v>2.75</v>
      </c>
      <c r="M155" s="353">
        <v>54865</v>
      </c>
      <c r="N155" s="312"/>
      <c r="O155" s="353">
        <v>3.1268436579999999</v>
      </c>
      <c r="P155" s="353">
        <v>41965</v>
      </c>
      <c r="Q155" s="312"/>
      <c r="R155" s="353">
        <v>4.2660098519999998</v>
      </c>
      <c r="S155" s="353">
        <v>32554</v>
      </c>
      <c r="T155" s="312"/>
      <c r="U155" s="312"/>
      <c r="V155" s="312"/>
      <c r="W155" s="312"/>
      <c r="X155" s="312"/>
      <c r="Y155" s="312"/>
      <c r="Z155" s="312"/>
      <c r="AA155" s="312"/>
      <c r="AB155" s="312"/>
      <c r="AC155" s="312"/>
      <c r="AD155" s="312"/>
      <c r="AE155" s="312"/>
      <c r="AF155" s="312">
        <v>929</v>
      </c>
    </row>
    <row r="156" spans="6:32" hidden="1">
      <c r="F156" s="353">
        <v>4.2916666670000003</v>
      </c>
      <c r="G156" s="353">
        <v>56196</v>
      </c>
      <c r="H156" s="312"/>
      <c r="I156" s="353">
        <v>2.6062322949999999</v>
      </c>
      <c r="J156" s="353">
        <v>49705</v>
      </c>
      <c r="K156" s="312"/>
      <c r="L156" s="353">
        <v>2.7356557380000002</v>
      </c>
      <c r="M156" s="353">
        <v>30783</v>
      </c>
      <c r="N156" s="312"/>
      <c r="O156" s="353">
        <v>3.1130434779999998</v>
      </c>
      <c r="P156" s="353">
        <v>53321</v>
      </c>
      <c r="Q156" s="312"/>
      <c r="R156" s="353">
        <v>4.2660098519999998</v>
      </c>
      <c r="S156" s="353">
        <v>32555</v>
      </c>
      <c r="T156" s="312"/>
      <c r="U156" s="312"/>
      <c r="V156" s="312"/>
      <c r="W156" s="312"/>
      <c r="X156" s="312"/>
      <c r="Y156" s="312"/>
      <c r="Z156" s="312"/>
      <c r="AA156" s="312"/>
      <c r="AB156" s="312"/>
      <c r="AC156" s="312"/>
      <c r="AD156" s="312"/>
      <c r="AE156" s="312"/>
      <c r="AF156" s="312">
        <v>2097</v>
      </c>
    </row>
    <row r="157" spans="6:32" hidden="1">
      <c r="F157" s="353">
        <v>4.2888888889999999</v>
      </c>
      <c r="G157" s="353">
        <v>47951</v>
      </c>
      <c r="H157" s="312"/>
      <c r="I157" s="353">
        <v>2.5761124120000001</v>
      </c>
      <c r="J157" s="353">
        <v>46209</v>
      </c>
      <c r="K157" s="312"/>
      <c r="L157" s="353">
        <v>2.718096611</v>
      </c>
      <c r="M157" s="353">
        <v>30780</v>
      </c>
      <c r="N157" s="312"/>
      <c r="O157" s="353">
        <v>3.0725462299999999</v>
      </c>
      <c r="P157" s="353">
        <v>41964</v>
      </c>
      <c r="Q157" s="312"/>
      <c r="R157" s="353">
        <v>4.2540983609999996</v>
      </c>
      <c r="S157" s="353">
        <v>49302</v>
      </c>
      <c r="T157" s="312"/>
      <c r="U157" s="312"/>
      <c r="V157" s="312"/>
      <c r="W157" s="312"/>
      <c r="X157" s="312"/>
      <c r="Y157" s="312"/>
      <c r="Z157" s="312"/>
      <c r="AA157" s="312"/>
      <c r="AB157" s="312"/>
      <c r="AC157" s="312"/>
      <c r="AD157" s="312"/>
      <c r="AE157" s="312"/>
      <c r="AF157" s="312">
        <v>2103</v>
      </c>
    </row>
    <row r="158" spans="6:32" hidden="1">
      <c r="F158" s="353">
        <v>4.2660098519999998</v>
      </c>
      <c r="G158" s="353">
        <v>49301</v>
      </c>
      <c r="H158" s="312"/>
      <c r="I158" s="353">
        <v>2.5649999999999999</v>
      </c>
      <c r="J158" s="353">
        <v>68219</v>
      </c>
      <c r="K158" s="312"/>
      <c r="L158" s="353">
        <v>2.718096611</v>
      </c>
      <c r="M158" s="353">
        <v>30781</v>
      </c>
      <c r="N158" s="312"/>
      <c r="O158" s="353">
        <v>3.0036630039999999</v>
      </c>
      <c r="P158" s="353">
        <v>43387</v>
      </c>
      <c r="Q158" s="312"/>
      <c r="R158" s="353">
        <v>4.2540983609999996</v>
      </c>
      <c r="S158" s="353">
        <v>32556</v>
      </c>
      <c r="T158" s="312"/>
      <c r="U158" s="312"/>
      <c r="V158" s="312"/>
      <c r="W158" s="312"/>
      <c r="X158" s="312"/>
      <c r="Y158" s="312"/>
      <c r="Z158" s="312"/>
      <c r="AA158" s="312"/>
      <c r="AB158" s="312"/>
      <c r="AC158" s="312"/>
      <c r="AD158" s="312"/>
      <c r="AE158" s="312"/>
      <c r="AF158" s="312">
        <v>2161</v>
      </c>
    </row>
    <row r="159" spans="6:32" hidden="1">
      <c r="F159" s="353">
        <v>4.2660098519999998</v>
      </c>
      <c r="G159" s="353">
        <v>49300</v>
      </c>
      <c r="H159" s="312"/>
      <c r="I159" s="353">
        <v>2.5254237289999999</v>
      </c>
      <c r="J159" s="353">
        <v>56478</v>
      </c>
      <c r="K159" s="312"/>
      <c r="L159" s="353">
        <v>2.718096611</v>
      </c>
      <c r="M159" s="353">
        <v>30782</v>
      </c>
      <c r="N159" s="312"/>
      <c r="O159" s="353">
        <v>2.9945054949999999</v>
      </c>
      <c r="P159" s="353">
        <v>41963</v>
      </c>
      <c r="Q159" s="312"/>
      <c r="R159" s="353">
        <v>4.2391203700000002</v>
      </c>
      <c r="S159" s="353">
        <v>65783</v>
      </c>
      <c r="T159" s="312"/>
      <c r="U159" s="312"/>
      <c r="V159" s="312"/>
      <c r="W159" s="312"/>
      <c r="X159" s="312"/>
      <c r="Y159" s="312"/>
      <c r="Z159" s="312"/>
      <c r="AA159" s="312"/>
      <c r="AB159" s="312"/>
      <c r="AC159" s="312"/>
      <c r="AD159" s="312"/>
      <c r="AE159" s="312"/>
      <c r="AF159" s="312">
        <v>2162</v>
      </c>
    </row>
    <row r="160" spans="6:32" hidden="1">
      <c r="F160" s="353">
        <v>4.2660098519999998</v>
      </c>
      <c r="G160" s="353">
        <v>32554</v>
      </c>
      <c r="H160" s="312"/>
      <c r="I160" s="353">
        <v>2.4750000000000001</v>
      </c>
      <c r="J160" s="353">
        <v>40397</v>
      </c>
      <c r="K160" s="312"/>
      <c r="L160" s="353">
        <v>2.715163934</v>
      </c>
      <c r="M160" s="353">
        <v>30784</v>
      </c>
      <c r="N160" s="312"/>
      <c r="O160" s="353">
        <v>2.9683492500000002</v>
      </c>
      <c r="P160" s="353">
        <v>56662</v>
      </c>
      <c r="Q160" s="312"/>
      <c r="R160" s="353">
        <v>4.218579235</v>
      </c>
      <c r="S160" s="353">
        <v>49303</v>
      </c>
      <c r="T160" s="312"/>
      <c r="U160" s="312"/>
      <c r="V160" s="312"/>
      <c r="W160" s="312"/>
      <c r="X160" s="312"/>
      <c r="Y160" s="312"/>
      <c r="Z160" s="312"/>
      <c r="AA160" s="312"/>
      <c r="AB160" s="312"/>
      <c r="AC160" s="312"/>
      <c r="AD160" s="312"/>
      <c r="AE160" s="312"/>
      <c r="AF160" s="312">
        <v>2294</v>
      </c>
    </row>
    <row r="161" spans="6:32" hidden="1">
      <c r="F161" s="353">
        <v>4.2660098519999998</v>
      </c>
      <c r="G161" s="353">
        <v>32555</v>
      </c>
      <c r="H161" s="312"/>
      <c r="I161" s="353">
        <v>2.4590740740000001</v>
      </c>
      <c r="J161" s="353">
        <v>45089</v>
      </c>
      <c r="K161" s="312"/>
      <c r="L161" s="353">
        <v>2.6722222219999998</v>
      </c>
      <c r="M161" s="353">
        <v>54616</v>
      </c>
      <c r="N161" s="312"/>
      <c r="O161" s="353">
        <v>2.9558823529999998</v>
      </c>
      <c r="P161" s="353">
        <v>51073</v>
      </c>
      <c r="Q161" s="312"/>
      <c r="R161" s="353">
        <v>4.218579235</v>
      </c>
      <c r="S161" s="353">
        <v>32557</v>
      </c>
      <c r="T161" s="312"/>
      <c r="U161" s="312"/>
      <c r="V161" s="312"/>
      <c r="W161" s="312"/>
      <c r="X161" s="312"/>
      <c r="Y161" s="312"/>
      <c r="Z161" s="312"/>
      <c r="AA161" s="312"/>
      <c r="AB161" s="312"/>
      <c r="AC161" s="312"/>
      <c r="AD161" s="312"/>
      <c r="AE161" s="312"/>
      <c r="AF161" s="312">
        <v>2295</v>
      </c>
    </row>
    <row r="162" spans="6:32" hidden="1">
      <c r="F162" s="353">
        <v>4.2540983609999996</v>
      </c>
      <c r="G162" s="353">
        <v>49302</v>
      </c>
      <c r="H162" s="312"/>
      <c r="I162" s="353">
        <v>2.4590740740000001</v>
      </c>
      <c r="J162" s="353">
        <v>31819</v>
      </c>
      <c r="K162" s="312"/>
      <c r="L162" s="353">
        <v>2.59375</v>
      </c>
      <c r="M162" s="353">
        <v>44055</v>
      </c>
      <c r="N162" s="312"/>
      <c r="O162" s="353">
        <v>2.927</v>
      </c>
      <c r="P162" s="353">
        <v>39355</v>
      </c>
      <c r="Q162" s="312"/>
      <c r="R162" s="353">
        <v>4.1686182670000003</v>
      </c>
      <c r="S162" s="353">
        <v>49304</v>
      </c>
      <c r="T162" s="312"/>
      <c r="U162" s="312"/>
      <c r="V162" s="312"/>
      <c r="W162" s="312"/>
      <c r="X162" s="312"/>
      <c r="Y162" s="312"/>
      <c r="Z162" s="312"/>
      <c r="AA162" s="312"/>
      <c r="AB162" s="312"/>
      <c r="AC162" s="312"/>
      <c r="AD162" s="312"/>
      <c r="AE162" s="312"/>
      <c r="AF162" s="312">
        <v>2298</v>
      </c>
    </row>
    <row r="163" spans="6:32" hidden="1">
      <c r="F163" s="353">
        <v>4.2540983609999996</v>
      </c>
      <c r="G163" s="353">
        <v>32556</v>
      </c>
      <c r="H163" s="312"/>
      <c r="I163" s="353">
        <v>2.415</v>
      </c>
      <c r="J163" s="353">
        <v>40939</v>
      </c>
      <c r="K163" s="312"/>
      <c r="L163" s="353">
        <v>2.5477707010000001</v>
      </c>
      <c r="M163" s="353">
        <v>44057</v>
      </c>
      <c r="N163" s="312"/>
      <c r="O163" s="353">
        <v>2.9266666670000001</v>
      </c>
      <c r="P163" s="353">
        <v>51071</v>
      </c>
      <c r="Q163" s="312"/>
      <c r="R163" s="353">
        <v>4.1686182670000003</v>
      </c>
      <c r="S163" s="353">
        <v>32558</v>
      </c>
      <c r="T163" s="312"/>
      <c r="U163" s="312"/>
      <c r="V163" s="312"/>
      <c r="W163" s="312"/>
      <c r="X163" s="312"/>
      <c r="Y163" s="312"/>
      <c r="Z163" s="312"/>
      <c r="AA163" s="312"/>
      <c r="AB163" s="312"/>
      <c r="AC163" s="312"/>
      <c r="AD163" s="312"/>
      <c r="AE163" s="312"/>
      <c r="AF163" s="312">
        <v>2322</v>
      </c>
    </row>
    <row r="164" spans="6:32" hidden="1">
      <c r="F164" s="353">
        <v>4.2391203700000002</v>
      </c>
      <c r="G164" s="353">
        <v>65783</v>
      </c>
      <c r="H164" s="312"/>
      <c r="I164" s="353">
        <v>2.415</v>
      </c>
      <c r="J164" s="353">
        <v>53963</v>
      </c>
      <c r="K164" s="312"/>
      <c r="L164" s="353">
        <v>2.5477707010000001</v>
      </c>
      <c r="M164" s="353">
        <v>44061</v>
      </c>
      <c r="N164" s="312"/>
      <c r="O164" s="353">
        <v>2.9149797569999998</v>
      </c>
      <c r="P164" s="353">
        <v>41962</v>
      </c>
      <c r="Q164" s="312"/>
      <c r="R164" s="353">
        <v>4.1627906980000002</v>
      </c>
      <c r="S164" s="353">
        <v>44834</v>
      </c>
      <c r="T164" s="312"/>
      <c r="U164" s="312"/>
      <c r="V164" s="312"/>
      <c r="W164" s="312"/>
      <c r="X164" s="312"/>
      <c r="Y164" s="312"/>
      <c r="Z164" s="312"/>
      <c r="AA164" s="312"/>
      <c r="AB164" s="312"/>
      <c r="AC164" s="312"/>
      <c r="AD164" s="312"/>
      <c r="AE164" s="312"/>
      <c r="AF164" s="312">
        <v>2323</v>
      </c>
    </row>
    <row r="165" spans="6:32" hidden="1">
      <c r="F165" s="353">
        <v>4.2335766420000001</v>
      </c>
      <c r="G165" s="353">
        <v>57671</v>
      </c>
      <c r="H165" s="312"/>
      <c r="I165" s="353">
        <v>2.350674374</v>
      </c>
      <c r="J165" s="353">
        <v>44067</v>
      </c>
      <c r="K165" s="312"/>
      <c r="L165" s="353">
        <v>2.457386364</v>
      </c>
      <c r="M165" s="353">
        <v>44051</v>
      </c>
      <c r="N165" s="312"/>
      <c r="O165" s="353">
        <v>2.9044724510000002</v>
      </c>
      <c r="P165" s="353">
        <v>73106</v>
      </c>
      <c r="Q165" s="312"/>
      <c r="R165" s="353">
        <v>4.1111111109999996</v>
      </c>
      <c r="S165" s="353">
        <v>48112</v>
      </c>
      <c r="T165" s="312"/>
      <c r="U165" s="312"/>
      <c r="V165" s="312"/>
      <c r="W165" s="312"/>
      <c r="X165" s="312"/>
      <c r="Y165" s="312"/>
      <c r="Z165" s="312"/>
      <c r="AA165" s="312"/>
      <c r="AB165" s="312"/>
      <c r="AC165" s="312"/>
      <c r="AD165" s="312"/>
      <c r="AE165" s="312"/>
      <c r="AF165" s="312">
        <v>2326</v>
      </c>
    </row>
    <row r="166" spans="6:32" hidden="1">
      <c r="F166" s="353">
        <v>4.218579235</v>
      </c>
      <c r="G166" s="353">
        <v>49303</v>
      </c>
      <c r="H166" s="312"/>
      <c r="I166" s="353">
        <v>2.34</v>
      </c>
      <c r="J166" s="353">
        <v>42640</v>
      </c>
      <c r="K166" s="312"/>
      <c r="L166" s="353">
        <v>2.42</v>
      </c>
      <c r="M166" s="353">
        <v>75294</v>
      </c>
      <c r="N166" s="312"/>
      <c r="O166" s="353">
        <v>2.8543689319999999</v>
      </c>
      <c r="P166" s="353">
        <v>42559</v>
      </c>
      <c r="Q166" s="312"/>
      <c r="R166" s="353">
        <v>4.0935448579999996</v>
      </c>
      <c r="S166" s="353">
        <v>57087</v>
      </c>
      <c r="T166" s="312"/>
      <c r="U166" s="312"/>
      <c r="V166" s="312"/>
      <c r="W166" s="312"/>
      <c r="X166" s="312"/>
      <c r="Y166" s="312"/>
      <c r="Z166" s="312"/>
      <c r="AA166" s="312"/>
      <c r="AB166" s="312"/>
      <c r="AC166" s="312"/>
      <c r="AD166" s="312"/>
      <c r="AE166" s="312"/>
      <c r="AF166" s="312">
        <v>2338</v>
      </c>
    </row>
    <row r="167" spans="6:32" hidden="1">
      <c r="F167" s="353">
        <v>4.218579235</v>
      </c>
      <c r="G167" s="353">
        <v>32557</v>
      </c>
      <c r="H167" s="312"/>
      <c r="I167" s="353">
        <v>2.31273025</v>
      </c>
      <c r="J167" s="353">
        <v>44123</v>
      </c>
      <c r="K167" s="312"/>
      <c r="L167" s="353">
        <v>2.29</v>
      </c>
      <c r="M167" s="353">
        <v>75121</v>
      </c>
      <c r="N167" s="312"/>
      <c r="O167" s="353">
        <v>2.7827191870000001</v>
      </c>
      <c r="P167" s="353">
        <v>42388</v>
      </c>
      <c r="Q167" s="312"/>
      <c r="R167" s="353">
        <v>4.067349138</v>
      </c>
      <c r="S167" s="353">
        <v>57083</v>
      </c>
      <c r="T167" s="312"/>
      <c r="U167" s="312"/>
      <c r="V167" s="312"/>
      <c r="W167" s="312"/>
      <c r="X167" s="312"/>
      <c r="Y167" s="312"/>
      <c r="Z167" s="312"/>
      <c r="AA167" s="312"/>
      <c r="AB167" s="312"/>
      <c r="AC167" s="312"/>
      <c r="AD167" s="312"/>
      <c r="AE167" s="312"/>
      <c r="AF167" s="312">
        <v>2340</v>
      </c>
    </row>
    <row r="168" spans="6:32" hidden="1">
      <c r="F168" s="353">
        <v>4.1988950279999999</v>
      </c>
      <c r="G168" s="353">
        <v>57658</v>
      </c>
      <c r="H168" s="312"/>
      <c r="I168" s="353">
        <v>2.31273025</v>
      </c>
      <c r="J168" s="353">
        <v>44484</v>
      </c>
      <c r="K168" s="312"/>
      <c r="L168" s="353">
        <v>2.23</v>
      </c>
      <c r="M168" s="353">
        <v>74958</v>
      </c>
      <c r="N168" s="312"/>
      <c r="O168" s="353">
        <v>2.7827191870000001</v>
      </c>
      <c r="P168" s="353">
        <v>42796</v>
      </c>
      <c r="Q168" s="312"/>
      <c r="R168" s="353">
        <v>4.0465116280000002</v>
      </c>
      <c r="S168" s="353">
        <v>44741</v>
      </c>
      <c r="T168" s="312"/>
      <c r="U168" s="312"/>
      <c r="V168" s="312"/>
      <c r="W168" s="312"/>
      <c r="X168" s="312"/>
      <c r="Y168" s="312"/>
      <c r="Z168" s="312"/>
      <c r="AA168" s="312"/>
      <c r="AB168" s="312"/>
      <c r="AC168" s="312"/>
      <c r="AD168" s="312"/>
      <c r="AE168" s="312"/>
      <c r="AF168" s="312">
        <v>2342</v>
      </c>
    </row>
    <row r="169" spans="6:32" hidden="1">
      <c r="F169" s="353">
        <v>4.1686182670000003</v>
      </c>
      <c r="G169" s="353">
        <v>49304</v>
      </c>
      <c r="H169" s="312"/>
      <c r="I169" s="353">
        <v>2.2999999999999998</v>
      </c>
      <c r="J169" s="353">
        <v>43305</v>
      </c>
      <c r="K169" s="312"/>
      <c r="L169" s="353">
        <v>2.2200000000000002</v>
      </c>
      <c r="M169" s="353">
        <v>74756</v>
      </c>
      <c r="N169" s="312"/>
      <c r="O169" s="353">
        <v>2.306666667</v>
      </c>
      <c r="P169" s="353">
        <v>51064</v>
      </c>
      <c r="Q169" s="312"/>
      <c r="R169" s="353">
        <v>4.038461538</v>
      </c>
      <c r="S169" s="353">
        <v>32610</v>
      </c>
      <c r="T169" s="312"/>
      <c r="U169" s="312"/>
      <c r="V169" s="312"/>
      <c r="W169" s="312"/>
      <c r="X169" s="312"/>
      <c r="Y169" s="312"/>
      <c r="Z169" s="312"/>
      <c r="AA169" s="312"/>
      <c r="AB169" s="312"/>
      <c r="AC169" s="312"/>
      <c r="AD169" s="312"/>
      <c r="AE169" s="312"/>
      <c r="AF169" s="312">
        <v>2343</v>
      </c>
    </row>
    <row r="170" spans="6:32" hidden="1">
      <c r="F170" s="353">
        <v>4.1686182670000003</v>
      </c>
      <c r="G170" s="353">
        <v>32558</v>
      </c>
      <c r="H170" s="312"/>
      <c r="I170" s="353">
        <v>2.261380323</v>
      </c>
      <c r="J170" s="353">
        <v>49357</v>
      </c>
      <c r="K170" s="312"/>
      <c r="L170" s="353">
        <v>2.21</v>
      </c>
      <c r="M170" s="353">
        <v>74988</v>
      </c>
      <c r="N170" s="312"/>
      <c r="O170" s="353">
        <v>2.233333333</v>
      </c>
      <c r="P170" s="353">
        <v>51062</v>
      </c>
      <c r="Q170" s="312"/>
      <c r="R170" s="353">
        <v>4.038461538</v>
      </c>
      <c r="S170" s="353">
        <v>32613</v>
      </c>
      <c r="T170" s="312"/>
      <c r="U170" s="312"/>
      <c r="V170" s="312"/>
      <c r="W170" s="312"/>
      <c r="X170" s="312"/>
      <c r="Y170" s="312"/>
      <c r="Z170" s="312"/>
      <c r="AA170" s="312"/>
      <c r="AB170" s="312"/>
      <c r="AC170" s="312"/>
      <c r="AD170" s="312"/>
      <c r="AE170" s="312"/>
      <c r="AF170" s="312">
        <v>2344</v>
      </c>
    </row>
    <row r="171" spans="6:32" hidden="1">
      <c r="F171" s="353">
        <v>4.1627906980000002</v>
      </c>
      <c r="G171" s="353">
        <v>44834</v>
      </c>
      <c r="H171" s="312"/>
      <c r="I171" s="353">
        <v>2.261380323</v>
      </c>
      <c r="J171" s="353">
        <v>51462</v>
      </c>
      <c r="K171" s="312"/>
      <c r="L171" s="353">
        <v>2.1929824560000002</v>
      </c>
      <c r="M171" s="353">
        <v>42461</v>
      </c>
      <c r="N171" s="312"/>
      <c r="O171" s="353">
        <v>2.1825396829999999</v>
      </c>
      <c r="P171" s="353">
        <v>49359</v>
      </c>
      <c r="Q171" s="312"/>
      <c r="R171" s="353">
        <v>4.0232558139999997</v>
      </c>
      <c r="S171" s="353">
        <v>41082</v>
      </c>
      <c r="T171" s="312"/>
      <c r="U171" s="312"/>
      <c r="V171" s="312"/>
      <c r="W171" s="312"/>
      <c r="X171" s="312"/>
      <c r="Y171" s="312"/>
      <c r="Z171" s="312"/>
      <c r="AA171" s="312"/>
      <c r="AB171" s="312"/>
      <c r="AC171" s="312"/>
      <c r="AD171" s="312"/>
      <c r="AE171" s="312"/>
      <c r="AF171" s="312">
        <v>2345</v>
      </c>
    </row>
    <row r="172" spans="6:32" hidden="1">
      <c r="F172" s="353">
        <v>4.1598360660000004</v>
      </c>
      <c r="G172" s="353">
        <v>57660</v>
      </c>
      <c r="H172" s="312"/>
      <c r="I172" s="353">
        <v>2.2473867599999999</v>
      </c>
      <c r="J172" s="353">
        <v>40989</v>
      </c>
      <c r="K172" s="312"/>
      <c r="L172" s="353">
        <v>2.1056423839999998</v>
      </c>
      <c r="M172" s="353">
        <v>30413</v>
      </c>
      <c r="N172" s="312"/>
      <c r="O172" s="353">
        <v>1.8833333329999999</v>
      </c>
      <c r="P172" s="353">
        <v>55291</v>
      </c>
      <c r="Q172" s="312"/>
      <c r="R172" s="353">
        <v>4.0232558139999997</v>
      </c>
      <c r="S172" s="353">
        <v>41875</v>
      </c>
      <c r="T172" s="312"/>
      <c r="U172" s="312"/>
      <c r="V172" s="312"/>
      <c r="W172" s="312"/>
      <c r="X172" s="312"/>
      <c r="Y172" s="312"/>
      <c r="Z172" s="312"/>
      <c r="AA172" s="312"/>
      <c r="AB172" s="312"/>
      <c r="AC172" s="312"/>
      <c r="AD172" s="312"/>
      <c r="AE172" s="312"/>
      <c r="AF172" s="312">
        <v>2346</v>
      </c>
    </row>
    <row r="173" spans="6:32" hidden="1">
      <c r="F173" s="353">
        <v>4.1527446299999999</v>
      </c>
      <c r="G173" s="353">
        <v>57659</v>
      </c>
      <c r="H173" s="312"/>
      <c r="I173" s="353">
        <v>2.2473867599999999</v>
      </c>
      <c r="J173" s="353">
        <v>41010</v>
      </c>
      <c r="K173" s="312"/>
      <c r="L173" s="353">
        <v>2.0947368420000001</v>
      </c>
      <c r="M173" s="353">
        <v>49346</v>
      </c>
      <c r="N173" s="312"/>
      <c r="O173" s="353">
        <v>2.927</v>
      </c>
      <c r="P173" s="353">
        <v>39356</v>
      </c>
      <c r="Q173" s="312"/>
      <c r="R173" s="353">
        <v>4.0232558139999997</v>
      </c>
      <c r="S173" s="353">
        <v>43621</v>
      </c>
      <c r="T173" s="312"/>
      <c r="U173" s="312"/>
      <c r="V173" s="312"/>
      <c r="W173" s="312"/>
      <c r="X173" s="312"/>
      <c r="Y173" s="312"/>
      <c r="Z173" s="312"/>
      <c r="AA173" s="312"/>
      <c r="AB173" s="312"/>
      <c r="AC173" s="312"/>
      <c r="AD173" s="312"/>
      <c r="AE173" s="312"/>
      <c r="AF173" s="312">
        <v>2347</v>
      </c>
    </row>
    <row r="174" spans="6:32" hidden="1">
      <c r="F174" s="353">
        <v>4.1111111109999996</v>
      </c>
      <c r="G174" s="353">
        <v>48112</v>
      </c>
      <c r="H174" s="312"/>
      <c r="I174" s="353">
        <v>2.2414634150000001</v>
      </c>
      <c r="J174" s="353">
        <v>41461</v>
      </c>
      <c r="K174" s="312"/>
      <c r="L174" s="353">
        <v>1.929411765</v>
      </c>
      <c r="M174" s="353">
        <v>45438</v>
      </c>
      <c r="N174" s="312"/>
      <c r="O174" s="312"/>
      <c r="P174" s="312"/>
      <c r="Q174" s="312"/>
      <c r="R174" s="353">
        <v>4.0232558139999997</v>
      </c>
      <c r="S174" s="353">
        <v>43620</v>
      </c>
      <c r="T174" s="312"/>
      <c r="U174" s="312"/>
      <c r="V174" s="312"/>
      <c r="W174" s="312"/>
      <c r="X174" s="312"/>
      <c r="Y174" s="312"/>
      <c r="Z174" s="312"/>
      <c r="AA174" s="312"/>
      <c r="AB174" s="312"/>
      <c r="AC174" s="312"/>
      <c r="AD174" s="312"/>
      <c r="AE174" s="312"/>
      <c r="AF174" s="312">
        <v>2348</v>
      </c>
    </row>
    <row r="175" spans="6:32" hidden="1">
      <c r="F175" s="353">
        <v>4.0935448579999996</v>
      </c>
      <c r="G175" s="353">
        <v>57087</v>
      </c>
      <c r="H175" s="312"/>
      <c r="I175" s="353">
        <v>2.2269759059999998</v>
      </c>
      <c r="J175" s="353">
        <v>46083</v>
      </c>
      <c r="K175" s="312"/>
      <c r="L175" s="353">
        <v>1.929411765</v>
      </c>
      <c r="M175" s="353">
        <v>32176</v>
      </c>
      <c r="N175" s="312"/>
      <c r="O175" s="312"/>
      <c r="P175" s="312"/>
      <c r="Q175" s="312"/>
      <c r="R175" s="353">
        <v>4.0023300869999998</v>
      </c>
      <c r="S175" s="353">
        <v>71460</v>
      </c>
      <c r="T175" s="312"/>
      <c r="U175" s="312"/>
      <c r="V175" s="312"/>
      <c r="W175" s="312"/>
      <c r="X175" s="312"/>
      <c r="Y175" s="312"/>
      <c r="Z175" s="312"/>
      <c r="AA175" s="312"/>
      <c r="AB175" s="312"/>
      <c r="AC175" s="312"/>
      <c r="AD175" s="312"/>
      <c r="AE175" s="312"/>
      <c r="AF175" s="312">
        <v>2349</v>
      </c>
    </row>
    <row r="176" spans="6:32" hidden="1">
      <c r="F176" s="353">
        <v>4.067349138</v>
      </c>
      <c r="G176" s="353">
        <v>57083</v>
      </c>
      <c r="H176" s="312"/>
      <c r="I176" s="353">
        <v>2.1825396829999999</v>
      </c>
      <c r="J176" s="353">
        <v>45769</v>
      </c>
      <c r="K176" s="312"/>
      <c r="L176" s="353">
        <v>1.892086331</v>
      </c>
      <c r="M176" s="353">
        <v>54963</v>
      </c>
      <c r="N176" s="312"/>
      <c r="O176" s="312"/>
      <c r="P176" s="312"/>
      <c r="Q176" s="312"/>
      <c r="R176" s="353">
        <v>4</v>
      </c>
      <c r="S176" s="353">
        <v>32605</v>
      </c>
      <c r="T176" s="312"/>
      <c r="U176" s="312"/>
      <c r="V176" s="312"/>
      <c r="W176" s="312"/>
      <c r="X176" s="312"/>
      <c r="Y176" s="312"/>
      <c r="Z176" s="312"/>
      <c r="AA176" s="312"/>
      <c r="AB176" s="312"/>
      <c r="AC176" s="312"/>
      <c r="AD176" s="312"/>
      <c r="AE176" s="312"/>
      <c r="AF176" s="312">
        <v>2350</v>
      </c>
    </row>
    <row r="177" spans="6:32" hidden="1">
      <c r="F177" s="353">
        <v>4.0465116280000002</v>
      </c>
      <c r="G177" s="353">
        <v>44741</v>
      </c>
      <c r="H177" s="312"/>
      <c r="I177" s="353">
        <v>2.1793023260000002</v>
      </c>
      <c r="J177" s="353">
        <v>33552</v>
      </c>
      <c r="K177" s="312"/>
      <c r="L177" s="353">
        <v>1.892086331</v>
      </c>
      <c r="M177" s="353">
        <v>54964</v>
      </c>
      <c r="N177" s="312"/>
      <c r="O177" s="312"/>
      <c r="P177" s="312"/>
      <c r="Q177" s="312"/>
      <c r="R177" s="353">
        <v>4</v>
      </c>
      <c r="S177" s="353">
        <v>32607</v>
      </c>
      <c r="T177" s="312"/>
      <c r="U177" s="312"/>
      <c r="V177" s="312"/>
      <c r="W177" s="312"/>
      <c r="X177" s="312"/>
      <c r="Y177" s="312"/>
      <c r="Z177" s="312"/>
      <c r="AA177" s="312"/>
      <c r="AB177" s="312"/>
      <c r="AC177" s="312"/>
      <c r="AD177" s="312"/>
      <c r="AE177" s="312"/>
      <c r="AF177" s="312">
        <v>2351</v>
      </c>
    </row>
    <row r="178" spans="6:32" hidden="1">
      <c r="F178" s="353">
        <v>4.038461538</v>
      </c>
      <c r="G178" s="353">
        <v>32610</v>
      </c>
      <c r="H178" s="312"/>
      <c r="I178" s="353">
        <v>2.1665116279999999</v>
      </c>
      <c r="J178" s="353">
        <v>51013</v>
      </c>
      <c r="K178" s="312"/>
      <c r="L178" s="353">
        <v>1.892086331</v>
      </c>
      <c r="M178" s="353">
        <v>54966</v>
      </c>
      <c r="N178" s="312"/>
      <c r="O178" s="312"/>
      <c r="P178" s="312"/>
      <c r="Q178" s="312"/>
      <c r="R178" s="353">
        <v>4</v>
      </c>
      <c r="S178" s="353">
        <v>32615</v>
      </c>
      <c r="T178" s="312"/>
      <c r="U178" s="312"/>
      <c r="V178" s="312"/>
      <c r="W178" s="312"/>
      <c r="X178" s="312"/>
      <c r="Y178" s="312"/>
      <c r="Z178" s="312"/>
      <c r="AA178" s="312"/>
      <c r="AB178" s="312"/>
      <c r="AC178" s="312"/>
      <c r="AD178" s="312"/>
      <c r="AE178" s="312"/>
      <c r="AF178" s="312">
        <v>2352</v>
      </c>
    </row>
    <row r="179" spans="6:32" hidden="1">
      <c r="F179" s="353">
        <v>4.038461538</v>
      </c>
      <c r="G179" s="353">
        <v>32613</v>
      </c>
      <c r="H179" s="312"/>
      <c r="I179" s="353">
        <v>2.164502165</v>
      </c>
      <c r="J179" s="353">
        <v>45729</v>
      </c>
      <c r="K179" s="312"/>
      <c r="L179" s="353">
        <v>1.8859223300000001</v>
      </c>
      <c r="M179" s="353">
        <v>54978</v>
      </c>
      <c r="N179" s="312"/>
      <c r="O179" s="312"/>
      <c r="P179" s="312"/>
      <c r="Q179" s="312"/>
      <c r="R179" s="353">
        <v>4</v>
      </c>
      <c r="S179" s="353">
        <v>32617</v>
      </c>
      <c r="T179" s="312"/>
      <c r="U179" s="312"/>
      <c r="V179" s="312"/>
      <c r="W179" s="312"/>
      <c r="X179" s="312"/>
      <c r="Y179" s="312"/>
      <c r="Z179" s="312"/>
      <c r="AA179" s="312"/>
      <c r="AB179" s="312"/>
      <c r="AC179" s="312"/>
      <c r="AD179" s="312"/>
      <c r="AE179" s="312"/>
      <c r="AF179" s="312">
        <v>2353</v>
      </c>
    </row>
    <row r="180" spans="6:32" hidden="1">
      <c r="F180" s="353">
        <v>4.0232558139999997</v>
      </c>
      <c r="G180" s="353">
        <v>41082</v>
      </c>
      <c r="H180" s="312"/>
      <c r="I180" s="353">
        <v>2.1501976279999999</v>
      </c>
      <c r="J180" s="353">
        <v>42056</v>
      </c>
      <c r="K180" s="312"/>
      <c r="L180" s="353">
        <v>1.856796117</v>
      </c>
      <c r="M180" s="353">
        <v>54984</v>
      </c>
      <c r="N180" s="312"/>
      <c r="O180" s="312"/>
      <c r="P180" s="312"/>
      <c r="Q180" s="312"/>
      <c r="R180" s="353">
        <v>4</v>
      </c>
      <c r="S180" s="353">
        <v>56050</v>
      </c>
      <c r="T180" s="312"/>
      <c r="U180" s="312"/>
      <c r="V180" s="312"/>
      <c r="W180" s="312"/>
      <c r="X180" s="312"/>
      <c r="Y180" s="312"/>
      <c r="Z180" s="312"/>
      <c r="AA180" s="312"/>
      <c r="AB180" s="312"/>
      <c r="AC180" s="312"/>
      <c r="AD180" s="312"/>
      <c r="AE180" s="312"/>
      <c r="AF180" s="312">
        <v>2354</v>
      </c>
    </row>
    <row r="181" spans="6:32" hidden="1">
      <c r="F181" s="353">
        <v>4.0232558139999997</v>
      </c>
      <c r="G181" s="353">
        <v>41875</v>
      </c>
      <c r="H181" s="312"/>
      <c r="I181" s="353">
        <v>2.1501976279999999</v>
      </c>
      <c r="J181" s="353">
        <v>49486</v>
      </c>
      <c r="K181" s="312"/>
      <c r="L181" s="353">
        <v>1.809954751</v>
      </c>
      <c r="M181" s="353">
        <v>32647</v>
      </c>
      <c r="N181" s="312"/>
      <c r="O181" s="312"/>
      <c r="P181" s="312"/>
      <c r="Q181" s="312"/>
      <c r="R181" s="353">
        <v>3.9953810619999999</v>
      </c>
      <c r="S181" s="353">
        <v>40703</v>
      </c>
      <c r="T181" s="312"/>
      <c r="U181" s="312"/>
      <c r="V181" s="312"/>
      <c r="W181" s="312"/>
      <c r="X181" s="312"/>
      <c r="Y181" s="312"/>
      <c r="Z181" s="312"/>
      <c r="AA181" s="312"/>
      <c r="AB181" s="312"/>
      <c r="AC181" s="312"/>
      <c r="AD181" s="312"/>
      <c r="AE181" s="312"/>
      <c r="AF181" s="312">
        <v>2357</v>
      </c>
    </row>
    <row r="182" spans="6:32" hidden="1">
      <c r="F182" s="353">
        <v>4.0232558139999997</v>
      </c>
      <c r="G182" s="353">
        <v>43621</v>
      </c>
      <c r="H182" s="312"/>
      <c r="I182" s="353">
        <v>2.1428571430000001</v>
      </c>
      <c r="J182" s="353">
        <v>40937</v>
      </c>
      <c r="K182" s="312"/>
      <c r="L182" s="353">
        <v>1.78030303</v>
      </c>
      <c r="M182" s="353">
        <v>49358</v>
      </c>
      <c r="N182" s="312"/>
      <c r="O182" s="312"/>
      <c r="P182" s="312"/>
      <c r="Q182" s="312"/>
      <c r="R182" s="353">
        <v>3.9953810619999999</v>
      </c>
      <c r="S182" s="353">
        <v>44005</v>
      </c>
      <c r="T182" s="312"/>
      <c r="U182" s="312"/>
      <c r="V182" s="312"/>
      <c r="W182" s="312"/>
      <c r="X182" s="312"/>
      <c r="Y182" s="312"/>
      <c r="Z182" s="312"/>
      <c r="AA182" s="312"/>
      <c r="AB182" s="312"/>
      <c r="AC182" s="312"/>
      <c r="AD182" s="312"/>
      <c r="AE182" s="312"/>
      <c r="AF182" s="312">
        <v>2358</v>
      </c>
    </row>
    <row r="183" spans="6:32" hidden="1">
      <c r="F183" s="353">
        <v>4.0232558139999997</v>
      </c>
      <c r="G183" s="353">
        <v>43620</v>
      </c>
      <c r="H183" s="312"/>
      <c r="I183" s="353">
        <v>2.1428571430000001</v>
      </c>
      <c r="J183" s="353">
        <v>41011</v>
      </c>
      <c r="K183" s="312"/>
      <c r="L183" s="353">
        <v>1.7250000000000001</v>
      </c>
      <c r="M183" s="353">
        <v>45441</v>
      </c>
      <c r="N183" s="312"/>
      <c r="O183" s="312"/>
      <c r="P183" s="312"/>
      <c r="Q183" s="312"/>
      <c r="R183" s="353">
        <v>3.9953810619999999</v>
      </c>
      <c r="S183" s="353">
        <v>44006</v>
      </c>
      <c r="T183" s="312"/>
      <c r="U183" s="312"/>
      <c r="V183" s="312"/>
      <c r="W183" s="312"/>
      <c r="X183" s="312"/>
      <c r="Y183" s="312"/>
      <c r="Z183" s="312"/>
      <c r="AA183" s="312"/>
      <c r="AB183" s="312"/>
      <c r="AC183" s="312"/>
      <c r="AD183" s="312"/>
      <c r="AE183" s="312"/>
      <c r="AF183" s="312">
        <v>2359</v>
      </c>
    </row>
    <row r="184" spans="6:32" hidden="1">
      <c r="F184" s="353">
        <v>4.0023300869999998</v>
      </c>
      <c r="G184" s="353">
        <v>71460</v>
      </c>
      <c r="H184" s="312"/>
      <c r="I184" s="353">
        <v>2.1346543570000001</v>
      </c>
      <c r="J184" s="353">
        <v>46084</v>
      </c>
      <c r="K184" s="312"/>
      <c r="L184" s="353">
        <v>1.7250000000000001</v>
      </c>
      <c r="M184" s="353">
        <v>32177</v>
      </c>
      <c r="N184" s="312"/>
      <c r="O184" s="312"/>
      <c r="P184" s="312"/>
      <c r="Q184" s="312"/>
      <c r="R184" s="353">
        <v>3.9953810619999999</v>
      </c>
      <c r="S184" s="353">
        <v>44007</v>
      </c>
      <c r="T184" s="312"/>
      <c r="U184" s="312"/>
      <c r="V184" s="312"/>
      <c r="W184" s="312"/>
      <c r="X184" s="312"/>
      <c r="Y184" s="312"/>
      <c r="Z184" s="312"/>
      <c r="AA184" s="312"/>
      <c r="AB184" s="312"/>
      <c r="AC184" s="312"/>
      <c r="AD184" s="312"/>
      <c r="AE184" s="312"/>
      <c r="AF184" s="312">
        <v>2360</v>
      </c>
    </row>
    <row r="185" spans="6:32" hidden="1">
      <c r="F185" s="353">
        <v>4</v>
      </c>
      <c r="G185" s="353">
        <v>32605</v>
      </c>
      <c r="H185" s="312"/>
      <c r="I185" s="353">
        <v>2.12</v>
      </c>
      <c r="J185" s="353">
        <v>70211</v>
      </c>
      <c r="K185" s="312"/>
      <c r="L185" s="353">
        <v>1.7066666669999999</v>
      </c>
      <c r="M185" s="353">
        <v>32787</v>
      </c>
      <c r="N185" s="312"/>
      <c r="O185" s="312"/>
      <c r="P185" s="312"/>
      <c r="Q185" s="312"/>
      <c r="R185" s="353">
        <v>3.9780799999999998</v>
      </c>
      <c r="S185" s="353">
        <v>47557</v>
      </c>
      <c r="T185" s="312"/>
      <c r="U185" s="312"/>
      <c r="V185" s="312"/>
      <c r="W185" s="312"/>
      <c r="X185" s="312"/>
      <c r="Y185" s="312"/>
      <c r="Z185" s="312"/>
      <c r="AA185" s="312"/>
      <c r="AB185" s="312"/>
      <c r="AC185" s="312"/>
      <c r="AD185" s="312"/>
      <c r="AE185" s="312"/>
      <c r="AF185" s="312">
        <v>2361</v>
      </c>
    </row>
    <row r="186" spans="6:32" hidden="1">
      <c r="F186" s="353">
        <v>4</v>
      </c>
      <c r="G186" s="353">
        <v>32607</v>
      </c>
      <c r="H186" s="312"/>
      <c r="I186" s="353">
        <v>2.109375</v>
      </c>
      <c r="J186" s="353">
        <v>44254</v>
      </c>
      <c r="K186" s="312"/>
      <c r="L186" s="353">
        <v>1.705035971</v>
      </c>
      <c r="M186" s="353">
        <v>54982</v>
      </c>
      <c r="N186" s="312"/>
      <c r="O186" s="312"/>
      <c r="P186" s="312"/>
      <c r="Q186" s="312"/>
      <c r="R186" s="353">
        <v>3.9696969700000002</v>
      </c>
      <c r="S186" s="353">
        <v>56046</v>
      </c>
      <c r="T186" s="312"/>
      <c r="U186" s="312"/>
      <c r="V186" s="312"/>
      <c r="W186" s="312"/>
      <c r="X186" s="312"/>
      <c r="Y186" s="312"/>
      <c r="Z186" s="312"/>
      <c r="AA186" s="312"/>
      <c r="AB186" s="312"/>
      <c r="AC186" s="312"/>
      <c r="AD186" s="312"/>
      <c r="AE186" s="312"/>
      <c r="AF186" s="312">
        <v>2362</v>
      </c>
    </row>
    <row r="187" spans="6:32" hidden="1">
      <c r="F187" s="353">
        <v>4</v>
      </c>
      <c r="G187" s="353">
        <v>32615</v>
      </c>
      <c r="H187" s="312"/>
      <c r="I187" s="353">
        <v>2.1081081080000001</v>
      </c>
      <c r="J187" s="353">
        <v>32135</v>
      </c>
      <c r="K187" s="312"/>
      <c r="L187" s="353">
        <v>1.704761905</v>
      </c>
      <c r="M187" s="353">
        <v>32785</v>
      </c>
      <c r="N187" s="312"/>
      <c r="O187" s="312"/>
      <c r="P187" s="312"/>
      <c r="Q187" s="312"/>
      <c r="R187" s="353">
        <v>3.9560439559999998</v>
      </c>
      <c r="S187" s="353">
        <v>32604</v>
      </c>
      <c r="T187" s="312"/>
      <c r="U187" s="312"/>
      <c r="V187" s="312"/>
      <c r="W187" s="312"/>
      <c r="X187" s="312"/>
      <c r="Y187" s="312"/>
      <c r="Z187" s="312"/>
      <c r="AA187" s="312"/>
      <c r="AB187" s="312"/>
      <c r="AC187" s="312"/>
      <c r="AD187" s="312"/>
      <c r="AE187" s="312"/>
      <c r="AF187" s="312">
        <v>2372</v>
      </c>
    </row>
    <row r="188" spans="6:32" hidden="1">
      <c r="F188" s="353">
        <v>4</v>
      </c>
      <c r="G188" s="353">
        <v>32617</v>
      </c>
      <c r="H188" s="312"/>
      <c r="I188" s="353">
        <v>2.1007500000000001</v>
      </c>
      <c r="J188" s="353">
        <v>45040</v>
      </c>
      <c r="K188" s="312"/>
      <c r="L188" s="353">
        <v>1.7023809519999999</v>
      </c>
      <c r="M188" s="353">
        <v>32842</v>
      </c>
      <c r="N188" s="312"/>
      <c r="O188" s="312"/>
      <c r="P188" s="312"/>
      <c r="Q188" s="312"/>
      <c r="R188" s="353">
        <v>3.9472649569999998</v>
      </c>
      <c r="S188" s="353">
        <v>57082</v>
      </c>
      <c r="T188" s="312"/>
      <c r="U188" s="312"/>
      <c r="V188" s="312"/>
      <c r="W188" s="312"/>
      <c r="X188" s="312"/>
      <c r="Y188" s="312"/>
      <c r="Z188" s="312"/>
      <c r="AA188" s="312"/>
      <c r="AB188" s="312"/>
      <c r="AC188" s="312"/>
      <c r="AD188" s="312"/>
      <c r="AE188" s="312"/>
      <c r="AF188" s="312">
        <v>2373</v>
      </c>
    </row>
    <row r="189" spans="6:32" hidden="1">
      <c r="F189" s="353">
        <v>4</v>
      </c>
      <c r="G189" s="353">
        <v>56050</v>
      </c>
      <c r="H189" s="312"/>
      <c r="I189" s="353">
        <v>2.0995670999999998</v>
      </c>
      <c r="J189" s="353">
        <v>57050</v>
      </c>
      <c r="K189" s="312"/>
      <c r="L189" s="353">
        <v>1.6349206350000001</v>
      </c>
      <c r="M189" s="353">
        <v>56756</v>
      </c>
      <c r="N189" s="312"/>
      <c r="O189" s="312"/>
      <c r="P189" s="312"/>
      <c r="Q189" s="312"/>
      <c r="R189" s="353">
        <v>3.9393939389999999</v>
      </c>
      <c r="S189" s="353">
        <v>32612</v>
      </c>
      <c r="T189" s="312"/>
      <c r="U189" s="312"/>
      <c r="V189" s="312"/>
      <c r="W189" s="312"/>
      <c r="X189" s="312"/>
      <c r="Y189" s="312"/>
      <c r="Z189" s="312"/>
      <c r="AA189" s="312"/>
      <c r="AB189" s="312"/>
      <c r="AC189" s="312"/>
      <c r="AD189" s="312"/>
      <c r="AE189" s="312"/>
      <c r="AF189" s="312">
        <v>2374</v>
      </c>
    </row>
    <row r="190" spans="6:32" hidden="1">
      <c r="F190" s="353">
        <v>3.9953810619999999</v>
      </c>
      <c r="G190" s="353">
        <v>40703</v>
      </c>
      <c r="H190" s="312"/>
      <c r="I190" s="353">
        <v>2.0896511630000001</v>
      </c>
      <c r="J190" s="353">
        <v>33551</v>
      </c>
      <c r="K190" s="312"/>
      <c r="L190" s="353">
        <v>1.611111111</v>
      </c>
      <c r="M190" s="353">
        <v>56699</v>
      </c>
      <c r="N190" s="312"/>
      <c r="O190" s="312"/>
      <c r="P190" s="312"/>
      <c r="Q190" s="312"/>
      <c r="R190" s="353">
        <v>3.9383358429999999</v>
      </c>
      <c r="S190" s="353">
        <v>69385</v>
      </c>
      <c r="T190" s="312"/>
      <c r="U190" s="312"/>
      <c r="V190" s="312"/>
      <c r="W190" s="312"/>
      <c r="X190" s="312"/>
      <c r="Y190" s="312"/>
      <c r="Z190" s="312"/>
      <c r="AA190" s="312"/>
      <c r="AB190" s="312"/>
      <c r="AC190" s="312"/>
      <c r="AD190" s="312"/>
      <c r="AE190" s="312"/>
      <c r="AF190" s="312">
        <v>2377</v>
      </c>
    </row>
    <row r="191" spans="6:32" hidden="1">
      <c r="F191" s="353">
        <v>3.9953810619999999</v>
      </c>
      <c r="G191" s="353">
        <v>44005</v>
      </c>
      <c r="H191" s="312"/>
      <c r="I191" s="353">
        <v>2.0833333330000001</v>
      </c>
      <c r="J191" s="353">
        <v>32136</v>
      </c>
      <c r="K191" s="312"/>
      <c r="L191" s="353">
        <v>1.611111111</v>
      </c>
      <c r="M191" s="353">
        <v>56703</v>
      </c>
      <c r="N191" s="312"/>
      <c r="O191" s="312"/>
      <c r="P191" s="312"/>
      <c r="Q191" s="312"/>
      <c r="R191" s="353">
        <v>3.9240506329999998</v>
      </c>
      <c r="S191" s="353">
        <v>32611</v>
      </c>
      <c r="T191" s="312"/>
      <c r="U191" s="312"/>
      <c r="V191" s="312"/>
      <c r="W191" s="312"/>
      <c r="X191" s="312"/>
      <c r="Y191" s="312"/>
      <c r="Z191" s="312"/>
      <c r="AA191" s="312"/>
      <c r="AB191" s="312"/>
      <c r="AC191" s="312"/>
      <c r="AD191" s="312"/>
      <c r="AE191" s="312"/>
      <c r="AF191" s="312">
        <v>2761</v>
      </c>
    </row>
    <row r="192" spans="6:32" hidden="1">
      <c r="F192" s="353">
        <v>3.9953810619999999</v>
      </c>
      <c r="G192" s="353">
        <v>44006</v>
      </c>
      <c r="H192" s="312"/>
      <c r="I192" s="353">
        <v>2.0779220779999998</v>
      </c>
      <c r="J192" s="353">
        <v>45728</v>
      </c>
      <c r="K192" s="312"/>
      <c r="L192" s="353">
        <v>1.604790419</v>
      </c>
      <c r="M192" s="353">
        <v>54928</v>
      </c>
      <c r="N192" s="312"/>
      <c r="O192" s="312"/>
      <c r="P192" s="312"/>
      <c r="Q192" s="312"/>
      <c r="R192" s="353">
        <v>3.9130434780000001</v>
      </c>
      <c r="S192" s="353">
        <v>32603</v>
      </c>
      <c r="T192" s="312"/>
      <c r="U192" s="312"/>
      <c r="V192" s="312"/>
      <c r="W192" s="312"/>
      <c r="X192" s="312"/>
      <c r="Y192" s="312"/>
      <c r="Z192" s="312"/>
      <c r="AA192" s="312"/>
      <c r="AB192" s="312"/>
      <c r="AC192" s="312"/>
      <c r="AD192" s="312"/>
      <c r="AE192" s="312"/>
      <c r="AF192" s="312">
        <v>2793</v>
      </c>
    </row>
    <row r="193" spans="6:32" hidden="1">
      <c r="F193" s="353">
        <v>3.9953810619999999</v>
      </c>
      <c r="G193" s="353">
        <v>44007</v>
      </c>
      <c r="H193" s="312"/>
      <c r="I193" s="353">
        <v>2.0639534880000001</v>
      </c>
      <c r="J193" s="353">
        <v>41747</v>
      </c>
      <c r="K193" s="312"/>
      <c r="L193" s="353">
        <v>1.604790419</v>
      </c>
      <c r="M193" s="353">
        <v>54929</v>
      </c>
      <c r="N193" s="312"/>
      <c r="O193" s="312"/>
      <c r="P193" s="312"/>
      <c r="Q193" s="312"/>
      <c r="R193" s="353">
        <v>3.9130434780000001</v>
      </c>
      <c r="S193" s="353">
        <v>32608</v>
      </c>
      <c r="T193" s="312"/>
      <c r="U193" s="312"/>
      <c r="V193" s="312"/>
      <c r="W193" s="312"/>
      <c r="X193" s="312"/>
      <c r="Y193" s="312"/>
      <c r="Z193" s="312"/>
      <c r="AA193" s="312"/>
      <c r="AB193" s="312"/>
      <c r="AC193" s="312"/>
      <c r="AD193" s="312"/>
      <c r="AE193" s="312"/>
      <c r="AF193" s="312">
        <v>2798</v>
      </c>
    </row>
    <row r="194" spans="6:32" hidden="1">
      <c r="F194" s="353">
        <v>3.9855072460000001</v>
      </c>
      <c r="G194" s="353">
        <v>54935</v>
      </c>
      <c r="H194" s="312"/>
      <c r="I194" s="353">
        <v>2.0522891570000001</v>
      </c>
      <c r="J194" s="353">
        <v>52366</v>
      </c>
      <c r="K194" s="312"/>
      <c r="L194" s="353">
        <v>1.604790419</v>
      </c>
      <c r="M194" s="353">
        <v>54930</v>
      </c>
      <c r="N194" s="312"/>
      <c r="O194" s="312"/>
      <c r="P194" s="312"/>
      <c r="Q194" s="312"/>
      <c r="R194" s="353">
        <v>3.9122807019999999</v>
      </c>
      <c r="S194" s="353">
        <v>44513</v>
      </c>
      <c r="T194" s="312"/>
      <c r="U194" s="312"/>
      <c r="V194" s="312"/>
      <c r="W194" s="312"/>
      <c r="X194" s="312"/>
      <c r="Y194" s="312"/>
      <c r="Z194" s="312"/>
      <c r="AA194" s="312"/>
      <c r="AB194" s="312"/>
      <c r="AC194" s="312"/>
      <c r="AD194" s="312"/>
      <c r="AE194" s="312"/>
      <c r="AF194" s="312">
        <v>2799</v>
      </c>
    </row>
    <row r="195" spans="6:32" hidden="1">
      <c r="F195" s="353">
        <v>3.9780799999999998</v>
      </c>
      <c r="G195" s="353">
        <v>47557</v>
      </c>
      <c r="H195" s="312"/>
      <c r="I195" s="353">
        <v>2.0294117649999999</v>
      </c>
      <c r="J195" s="353">
        <v>33525</v>
      </c>
      <c r="K195" s="312"/>
      <c r="L195" s="353">
        <v>1.604790419</v>
      </c>
      <c r="M195" s="353">
        <v>54932</v>
      </c>
      <c r="N195" s="312"/>
      <c r="O195" s="312"/>
      <c r="P195" s="312"/>
      <c r="Q195" s="312"/>
      <c r="R195" s="353">
        <v>3.9086206899999998</v>
      </c>
      <c r="S195" s="353">
        <v>65775</v>
      </c>
      <c r="T195" s="312"/>
      <c r="U195" s="312"/>
      <c r="V195" s="312"/>
      <c r="W195" s="312"/>
      <c r="X195" s="312"/>
      <c r="Y195" s="312"/>
      <c r="Z195" s="312"/>
      <c r="AA195" s="312"/>
      <c r="AB195" s="312"/>
      <c r="AC195" s="312"/>
      <c r="AD195" s="312"/>
      <c r="AE195" s="312"/>
      <c r="AF195" s="312">
        <v>2800</v>
      </c>
    </row>
    <row r="196" spans="6:32" hidden="1">
      <c r="F196" s="353">
        <v>3.9716312060000001</v>
      </c>
      <c r="G196" s="353">
        <v>57657</v>
      </c>
      <c r="H196" s="312"/>
      <c r="I196" s="353">
        <v>2.0283975660000002</v>
      </c>
      <c r="J196" s="353">
        <v>44060</v>
      </c>
      <c r="K196" s="312"/>
      <c r="L196" s="353">
        <v>1.6037735849999999</v>
      </c>
      <c r="M196" s="353">
        <v>44538</v>
      </c>
      <c r="N196" s="312"/>
      <c r="O196" s="312"/>
      <c r="P196" s="312"/>
      <c r="Q196" s="312"/>
      <c r="R196" s="353">
        <v>3.9</v>
      </c>
      <c r="S196" s="353">
        <v>32614</v>
      </c>
      <c r="T196" s="312"/>
      <c r="U196" s="312"/>
      <c r="V196" s="312"/>
      <c r="W196" s="312"/>
      <c r="X196" s="312"/>
      <c r="Y196" s="312"/>
      <c r="Z196" s="312"/>
      <c r="AA196" s="312"/>
      <c r="AB196" s="312"/>
      <c r="AC196" s="312"/>
      <c r="AD196" s="312"/>
      <c r="AE196" s="312"/>
      <c r="AF196" s="312">
        <v>2801</v>
      </c>
    </row>
    <row r="197" spans="6:32" hidden="1">
      <c r="F197" s="353">
        <v>3.9696969700000002</v>
      </c>
      <c r="G197" s="353">
        <v>56046</v>
      </c>
      <c r="H197" s="312"/>
      <c r="I197" s="353">
        <v>2.0251637370000002</v>
      </c>
      <c r="J197" s="353">
        <v>46217</v>
      </c>
      <c r="K197" s="312"/>
      <c r="L197" s="353">
        <v>1.6037735849999999</v>
      </c>
      <c r="M197" s="353">
        <v>44570</v>
      </c>
      <c r="N197" s="312"/>
      <c r="O197" s="312"/>
      <c r="P197" s="312"/>
      <c r="Q197" s="312"/>
      <c r="R197" s="353">
        <v>3.888888889</v>
      </c>
      <c r="S197" s="353">
        <v>44833</v>
      </c>
      <c r="T197" s="312"/>
      <c r="U197" s="312"/>
      <c r="V197" s="312"/>
      <c r="W197" s="312"/>
      <c r="X197" s="312"/>
      <c r="Y197" s="312"/>
      <c r="Z197" s="312"/>
      <c r="AA197" s="312"/>
      <c r="AB197" s="312"/>
      <c r="AC197" s="312"/>
      <c r="AD197" s="312"/>
      <c r="AE197" s="312"/>
      <c r="AF197" s="312">
        <v>2802</v>
      </c>
    </row>
    <row r="198" spans="6:32" hidden="1">
      <c r="F198" s="353">
        <v>3.9565217389999998</v>
      </c>
      <c r="G198" s="353">
        <v>54934</v>
      </c>
      <c r="H198" s="312"/>
      <c r="I198" s="353">
        <v>2.0104166669999999</v>
      </c>
      <c r="J198" s="353">
        <v>32134</v>
      </c>
      <c r="K198" s="312"/>
      <c r="L198" s="353">
        <v>1.6037735849999999</v>
      </c>
      <c r="M198" s="353">
        <v>44572</v>
      </c>
      <c r="N198" s="312"/>
      <c r="O198" s="312"/>
      <c r="P198" s="312"/>
      <c r="Q198" s="312"/>
      <c r="R198" s="353">
        <v>3.8800705469999999</v>
      </c>
      <c r="S198" s="353">
        <v>33522</v>
      </c>
      <c r="T198" s="312"/>
      <c r="U198" s="312"/>
      <c r="V198" s="312"/>
      <c r="W198" s="312"/>
      <c r="X198" s="312"/>
      <c r="Y198" s="312"/>
      <c r="Z198" s="312"/>
      <c r="AA198" s="312"/>
      <c r="AB198" s="312"/>
      <c r="AC198" s="312"/>
      <c r="AD198" s="312"/>
      <c r="AE198" s="312"/>
      <c r="AF198" s="312">
        <v>2803</v>
      </c>
    </row>
    <row r="199" spans="6:32" hidden="1">
      <c r="F199" s="353">
        <v>3.9560439559999998</v>
      </c>
      <c r="G199" s="353">
        <v>32604</v>
      </c>
      <c r="H199" s="312"/>
      <c r="I199" s="353">
        <v>2.0084507039999999</v>
      </c>
      <c r="J199" s="353">
        <v>52332</v>
      </c>
      <c r="K199" s="312"/>
      <c r="L199" s="353">
        <v>1.5754117649999999</v>
      </c>
      <c r="M199" s="353">
        <v>30418</v>
      </c>
      <c r="N199" s="312"/>
      <c r="O199" s="312"/>
      <c r="P199" s="312"/>
      <c r="Q199" s="312"/>
      <c r="R199" s="353">
        <v>3.858836207</v>
      </c>
      <c r="S199" s="353">
        <v>49685</v>
      </c>
      <c r="T199" s="312"/>
      <c r="U199" s="312"/>
      <c r="V199" s="312"/>
      <c r="W199" s="312"/>
      <c r="X199" s="312"/>
      <c r="Y199" s="312"/>
      <c r="Z199" s="312"/>
      <c r="AA199" s="312"/>
      <c r="AB199" s="312"/>
      <c r="AC199" s="312"/>
      <c r="AD199" s="312"/>
      <c r="AE199" s="312"/>
      <c r="AF199" s="312">
        <v>2804</v>
      </c>
    </row>
    <row r="200" spans="6:32" hidden="1">
      <c r="F200" s="353">
        <v>3.9472649569999998</v>
      </c>
      <c r="G200" s="353">
        <v>57082</v>
      </c>
      <c r="H200" s="312"/>
      <c r="I200" s="353">
        <v>1.9931972790000001</v>
      </c>
      <c r="J200" s="353">
        <v>56733</v>
      </c>
      <c r="K200" s="312"/>
      <c r="L200" s="353">
        <v>1.5642857139999999</v>
      </c>
      <c r="M200" s="353">
        <v>56678</v>
      </c>
      <c r="N200" s="312"/>
      <c r="O200" s="312"/>
      <c r="P200" s="312"/>
      <c r="Q200" s="312"/>
      <c r="R200" s="353">
        <v>3.846153846</v>
      </c>
      <c r="S200" s="353">
        <v>32609</v>
      </c>
      <c r="T200" s="312"/>
      <c r="U200" s="312"/>
      <c r="V200" s="312"/>
      <c r="W200" s="312"/>
      <c r="X200" s="312"/>
      <c r="Y200" s="312"/>
      <c r="Z200" s="312"/>
      <c r="AA200" s="312"/>
      <c r="AB200" s="312"/>
      <c r="AC200" s="312"/>
      <c r="AD200" s="312"/>
      <c r="AE200" s="312"/>
      <c r="AF200" s="312">
        <v>2805</v>
      </c>
    </row>
    <row r="201" spans="6:32" hidden="1">
      <c r="F201" s="353">
        <v>3.9393939389999999</v>
      </c>
      <c r="G201" s="353">
        <v>32612</v>
      </c>
      <c r="H201" s="312"/>
      <c r="I201" s="353">
        <v>1.9736842109999999</v>
      </c>
      <c r="J201" s="353">
        <v>42505</v>
      </c>
      <c r="K201" s="312"/>
      <c r="L201" s="353">
        <v>1.5625</v>
      </c>
      <c r="M201" s="353">
        <v>56698</v>
      </c>
      <c r="N201" s="312"/>
      <c r="O201" s="312"/>
      <c r="P201" s="312"/>
      <c r="Q201" s="312"/>
      <c r="R201" s="353">
        <v>3.80952381</v>
      </c>
      <c r="S201" s="353">
        <v>32606</v>
      </c>
      <c r="T201" s="312"/>
      <c r="U201" s="312"/>
      <c r="V201" s="312"/>
      <c r="W201" s="312"/>
      <c r="X201" s="312"/>
      <c r="Y201" s="312"/>
      <c r="Z201" s="312"/>
      <c r="AA201" s="312"/>
      <c r="AB201" s="312"/>
      <c r="AC201" s="312"/>
      <c r="AD201" s="312"/>
      <c r="AE201" s="312"/>
      <c r="AF201" s="312">
        <v>2806</v>
      </c>
    </row>
    <row r="202" spans="6:32" hidden="1">
      <c r="F202" s="353">
        <v>3.9383358429999999</v>
      </c>
      <c r="G202" s="353">
        <v>69385</v>
      </c>
      <c r="H202" s="312"/>
      <c r="I202" s="353">
        <v>1.969872538</v>
      </c>
      <c r="J202" s="353">
        <v>45779</v>
      </c>
      <c r="K202" s="312"/>
      <c r="L202" s="353">
        <v>1.5555555560000001</v>
      </c>
      <c r="M202" s="353">
        <v>56706</v>
      </c>
      <c r="N202" s="312"/>
      <c r="O202" s="312"/>
      <c r="P202" s="312"/>
      <c r="Q202" s="312"/>
      <c r="R202" s="353">
        <v>3.80952381</v>
      </c>
      <c r="S202" s="353">
        <v>32616</v>
      </c>
      <c r="T202" s="312"/>
      <c r="U202" s="312"/>
      <c r="V202" s="312"/>
      <c r="W202" s="312"/>
      <c r="X202" s="312"/>
      <c r="Y202" s="312"/>
      <c r="Z202" s="312"/>
      <c r="AA202" s="312"/>
      <c r="AB202" s="312"/>
      <c r="AC202" s="312"/>
      <c r="AD202" s="312"/>
      <c r="AE202" s="312"/>
      <c r="AF202" s="312">
        <v>2807</v>
      </c>
    </row>
    <row r="203" spans="6:32" hidden="1">
      <c r="F203" s="353">
        <v>3.9240506329999998</v>
      </c>
      <c r="G203" s="353">
        <v>32611</v>
      </c>
      <c r="H203" s="312"/>
      <c r="I203" s="353">
        <v>1.948611111</v>
      </c>
      <c r="J203" s="353">
        <v>45121</v>
      </c>
      <c r="K203" s="312"/>
      <c r="L203" s="353">
        <v>1.5546218489999999</v>
      </c>
      <c r="M203" s="353">
        <v>56725</v>
      </c>
      <c r="N203" s="312"/>
      <c r="O203" s="312"/>
      <c r="P203" s="312"/>
      <c r="Q203" s="312"/>
      <c r="R203" s="353">
        <v>3.7142857139999998</v>
      </c>
      <c r="S203" s="353">
        <v>56048</v>
      </c>
      <c r="T203" s="312"/>
      <c r="U203" s="312"/>
      <c r="V203" s="312"/>
      <c r="W203" s="312"/>
      <c r="X203" s="312"/>
      <c r="Y203" s="312"/>
      <c r="Z203" s="312"/>
      <c r="AA203" s="312"/>
      <c r="AB203" s="312"/>
      <c r="AC203" s="312"/>
      <c r="AD203" s="312"/>
      <c r="AE203" s="312"/>
      <c r="AF203" s="312">
        <v>2808</v>
      </c>
    </row>
    <row r="204" spans="6:32" hidden="1">
      <c r="F204" s="353">
        <v>3.9130434780000001</v>
      </c>
      <c r="G204" s="353">
        <v>32603</v>
      </c>
      <c r="H204" s="312"/>
      <c r="I204" s="353">
        <v>1.944125874</v>
      </c>
      <c r="J204" s="353">
        <v>45091</v>
      </c>
      <c r="K204" s="312"/>
      <c r="L204" s="353">
        <v>1.5533333330000001</v>
      </c>
      <c r="M204" s="353">
        <v>40531</v>
      </c>
      <c r="N204" s="312"/>
      <c r="O204" s="312"/>
      <c r="P204" s="312"/>
      <c r="Q204" s="312"/>
      <c r="R204" s="353">
        <v>3.6</v>
      </c>
      <c r="S204" s="353">
        <v>56049</v>
      </c>
      <c r="T204" s="312"/>
      <c r="U204" s="312"/>
      <c r="V204" s="312"/>
      <c r="W204" s="312"/>
      <c r="X204" s="312"/>
      <c r="Y204" s="312"/>
      <c r="Z204" s="312"/>
      <c r="AA204" s="312"/>
      <c r="AB204" s="312"/>
      <c r="AC204" s="312"/>
      <c r="AD204" s="312"/>
      <c r="AE204" s="312"/>
      <c r="AF204" s="312">
        <v>2809</v>
      </c>
    </row>
    <row r="205" spans="6:32" hidden="1">
      <c r="F205" s="353">
        <v>3.9130434780000001</v>
      </c>
      <c r="G205" s="353">
        <v>32608</v>
      </c>
      <c r="H205" s="312"/>
      <c r="I205" s="353">
        <v>1.9414285710000001</v>
      </c>
      <c r="J205" s="353">
        <v>45123</v>
      </c>
      <c r="K205" s="312"/>
      <c r="L205" s="353">
        <v>1.551724138</v>
      </c>
      <c r="M205" s="353">
        <v>56573</v>
      </c>
      <c r="N205" s="312"/>
      <c r="O205" s="312"/>
      <c r="P205" s="312"/>
      <c r="Q205" s="312"/>
      <c r="R205" s="353">
        <v>3.5251641139999998</v>
      </c>
      <c r="S205" s="353">
        <v>55208</v>
      </c>
      <c r="T205" s="312"/>
      <c r="U205" s="312"/>
      <c r="V205" s="312"/>
      <c r="W205" s="312"/>
      <c r="X205" s="312"/>
      <c r="Y205" s="312"/>
      <c r="Z205" s="312"/>
      <c r="AA205" s="312"/>
      <c r="AB205" s="312"/>
      <c r="AC205" s="312"/>
      <c r="AD205" s="312"/>
      <c r="AE205" s="312"/>
      <c r="AF205" s="312">
        <v>2810</v>
      </c>
    </row>
    <row r="206" spans="6:32" hidden="1">
      <c r="F206" s="353">
        <v>3.9122807019999999</v>
      </c>
      <c r="G206" s="353">
        <v>44513</v>
      </c>
      <c r="H206" s="312"/>
      <c r="I206" s="353">
        <v>1.9366265060000001</v>
      </c>
      <c r="J206" s="353">
        <v>45129</v>
      </c>
      <c r="K206" s="312"/>
      <c r="L206" s="353">
        <v>1.5505466670000001</v>
      </c>
      <c r="M206" s="353">
        <v>30422</v>
      </c>
      <c r="N206" s="312"/>
      <c r="O206" s="312"/>
      <c r="P206" s="312"/>
      <c r="Q206" s="312"/>
      <c r="R206" s="353">
        <v>3.3867735470000002</v>
      </c>
      <c r="S206" s="353">
        <v>41088</v>
      </c>
      <c r="T206" s="312"/>
      <c r="U206" s="312"/>
      <c r="V206" s="312"/>
      <c r="W206" s="312"/>
      <c r="X206" s="312"/>
      <c r="Y206" s="312"/>
      <c r="Z206" s="312"/>
      <c r="AA206" s="312"/>
      <c r="AB206" s="312"/>
      <c r="AC206" s="312"/>
      <c r="AD206" s="312"/>
      <c r="AE206" s="312"/>
      <c r="AF206" s="312">
        <v>2811</v>
      </c>
    </row>
    <row r="207" spans="6:32" hidden="1">
      <c r="F207" s="353">
        <v>3.9086206899999998</v>
      </c>
      <c r="G207" s="353">
        <v>65775</v>
      </c>
      <c r="H207" s="312"/>
      <c r="I207" s="353">
        <v>1.933333333</v>
      </c>
      <c r="J207" s="353">
        <v>40538</v>
      </c>
      <c r="K207" s="312"/>
      <c r="L207" s="353">
        <v>1.538461538</v>
      </c>
      <c r="M207" s="353">
        <v>56664</v>
      </c>
      <c r="N207" s="312"/>
      <c r="O207" s="312"/>
      <c r="P207" s="312"/>
      <c r="Q207" s="312"/>
      <c r="R207" s="353">
        <v>3.3250000000000002</v>
      </c>
      <c r="S207" s="353">
        <v>42646</v>
      </c>
      <c r="T207" s="312"/>
      <c r="U207" s="312"/>
      <c r="V207" s="312"/>
      <c r="W207" s="312"/>
      <c r="X207" s="312"/>
      <c r="Y207" s="312"/>
      <c r="Z207" s="312"/>
      <c r="AA207" s="312"/>
      <c r="AB207" s="312"/>
      <c r="AC207" s="312"/>
      <c r="AD207" s="312"/>
      <c r="AE207" s="312"/>
      <c r="AF207" s="312">
        <v>2812</v>
      </c>
    </row>
    <row r="208" spans="6:32" hidden="1">
      <c r="F208" s="353">
        <v>3.9</v>
      </c>
      <c r="G208" s="353">
        <v>32614</v>
      </c>
      <c r="H208" s="312"/>
      <c r="I208" s="353">
        <v>1.9184210530000001</v>
      </c>
      <c r="J208" s="353">
        <v>41130</v>
      </c>
      <c r="K208" s="312"/>
      <c r="L208" s="353">
        <v>1.5363636359999999</v>
      </c>
      <c r="M208" s="353">
        <v>56726</v>
      </c>
      <c r="N208" s="312"/>
      <c r="O208" s="312"/>
      <c r="P208" s="312"/>
      <c r="Q208" s="312"/>
      <c r="R208" s="353">
        <v>3.3250000000000002</v>
      </c>
      <c r="S208" s="353">
        <v>56047</v>
      </c>
      <c r="T208" s="312"/>
      <c r="U208" s="312"/>
      <c r="V208" s="312"/>
      <c r="W208" s="312"/>
      <c r="X208" s="312"/>
      <c r="Y208" s="312"/>
      <c r="Z208" s="312"/>
      <c r="AA208" s="312"/>
      <c r="AB208" s="312"/>
      <c r="AC208" s="312"/>
      <c r="AD208" s="312"/>
      <c r="AE208" s="312"/>
      <c r="AF208" s="312">
        <v>2909</v>
      </c>
    </row>
    <row r="209" spans="6:32" hidden="1">
      <c r="F209" s="353">
        <v>3.888888889</v>
      </c>
      <c r="G209" s="353">
        <v>44833</v>
      </c>
      <c r="H209" s="312"/>
      <c r="I209" s="353">
        <v>1.9114219109999999</v>
      </c>
      <c r="J209" s="353">
        <v>49355</v>
      </c>
      <c r="K209" s="312"/>
      <c r="L209" s="353">
        <v>1.5354476189999999</v>
      </c>
      <c r="M209" s="353">
        <v>30423</v>
      </c>
      <c r="N209" s="312"/>
      <c r="O209" s="312"/>
      <c r="P209" s="312"/>
      <c r="Q209" s="312"/>
      <c r="R209" s="353">
        <v>3.141463415</v>
      </c>
      <c r="S209" s="353">
        <v>48518</v>
      </c>
      <c r="T209" s="312"/>
      <c r="U209" s="312"/>
      <c r="V209" s="312"/>
      <c r="W209" s="312"/>
      <c r="X209" s="312"/>
      <c r="Y209" s="312"/>
      <c r="Z209" s="312"/>
      <c r="AA209" s="312"/>
      <c r="AB209" s="312"/>
      <c r="AC209" s="312"/>
      <c r="AD209" s="312"/>
      <c r="AE209" s="312"/>
      <c r="AF209" s="312">
        <v>2910</v>
      </c>
    </row>
    <row r="210" spans="6:32" hidden="1">
      <c r="F210" s="353">
        <v>3.8800705469999999</v>
      </c>
      <c r="G210" s="353">
        <v>33522</v>
      </c>
      <c r="H210" s="312"/>
      <c r="I210" s="353">
        <v>1.9114219109999999</v>
      </c>
      <c r="J210" s="353">
        <v>52679</v>
      </c>
      <c r="K210" s="312"/>
      <c r="L210" s="353">
        <v>1.5333333330000001</v>
      </c>
      <c r="M210" s="353">
        <v>56701</v>
      </c>
      <c r="N210" s="312"/>
      <c r="O210" s="312"/>
      <c r="P210" s="312"/>
      <c r="Q210" s="312"/>
      <c r="R210" s="353">
        <v>3.0357859089999999</v>
      </c>
      <c r="S210" s="353">
        <v>72685</v>
      </c>
      <c r="T210" s="312"/>
      <c r="U210" s="312"/>
      <c r="V210" s="312"/>
      <c r="W210" s="312"/>
      <c r="X210" s="312"/>
      <c r="Y210" s="312"/>
      <c r="Z210" s="312"/>
      <c r="AA210" s="312"/>
      <c r="AB210" s="312"/>
      <c r="AC210" s="312"/>
      <c r="AD210" s="312"/>
      <c r="AE210" s="312"/>
      <c r="AF210" s="312">
        <v>2911</v>
      </c>
    </row>
    <row r="211" spans="6:32" hidden="1">
      <c r="F211" s="353">
        <v>3.858836207</v>
      </c>
      <c r="G211" s="353">
        <v>49685</v>
      </c>
      <c r="H211" s="312"/>
      <c r="I211" s="353">
        <v>1.8489984589999999</v>
      </c>
      <c r="J211" s="353">
        <v>32644</v>
      </c>
      <c r="K211" s="312"/>
      <c r="L211" s="353">
        <v>1.5306122449999999</v>
      </c>
      <c r="M211" s="353">
        <v>56610</v>
      </c>
      <c r="N211" s="312"/>
      <c r="O211" s="312"/>
      <c r="P211" s="312"/>
      <c r="Q211" s="312"/>
      <c r="R211" s="353">
        <v>3.010634375</v>
      </c>
      <c r="S211" s="353">
        <v>30419</v>
      </c>
      <c r="T211" s="312"/>
      <c r="U211" s="312"/>
      <c r="V211" s="312"/>
      <c r="W211" s="312"/>
      <c r="X211" s="312"/>
      <c r="Y211" s="312"/>
      <c r="Z211" s="312"/>
      <c r="AA211" s="312"/>
      <c r="AB211" s="312"/>
      <c r="AC211" s="312"/>
      <c r="AD211" s="312"/>
      <c r="AE211" s="312"/>
      <c r="AF211" s="312">
        <v>2912</v>
      </c>
    </row>
    <row r="212" spans="6:32" hidden="1">
      <c r="F212" s="353">
        <v>3.846153846</v>
      </c>
      <c r="G212" s="353">
        <v>32609</v>
      </c>
      <c r="I212" s="353">
        <v>1.825</v>
      </c>
      <c r="J212" s="353">
        <v>42671</v>
      </c>
      <c r="L212" s="353">
        <v>1.53030303</v>
      </c>
      <c r="M212" s="353">
        <v>56683</v>
      </c>
      <c r="R212" s="353">
        <v>2.993975904</v>
      </c>
      <c r="S212" s="353">
        <v>30799</v>
      </c>
      <c r="U212" s="312"/>
      <c r="V212" s="312"/>
      <c r="X212" s="312"/>
      <c r="Y212" s="312"/>
      <c r="AA212" s="312"/>
      <c r="AB212" s="312"/>
      <c r="AF212" s="325">
        <v>2913</v>
      </c>
    </row>
    <row r="213" spans="6:32" hidden="1">
      <c r="F213" s="353">
        <v>3.8241758240000001</v>
      </c>
      <c r="G213" s="353">
        <v>44485</v>
      </c>
      <c r="I213" s="353">
        <v>1.8219461699999999</v>
      </c>
      <c r="J213" s="353">
        <v>55746</v>
      </c>
      <c r="L213" s="353">
        <v>1.5291666669999999</v>
      </c>
      <c r="M213" s="353">
        <v>56685</v>
      </c>
      <c r="R213" s="353">
        <v>2.9708585099999998</v>
      </c>
      <c r="S213" s="353">
        <v>68947</v>
      </c>
      <c r="U213" s="312"/>
      <c r="V213" s="312"/>
      <c r="X213" s="312"/>
      <c r="Y213" s="312"/>
      <c r="AA213" s="312"/>
      <c r="AB213" s="312"/>
      <c r="AF213" s="325">
        <v>2914</v>
      </c>
    </row>
    <row r="214" spans="6:32" hidden="1">
      <c r="F214" s="353">
        <v>3.8241758240000001</v>
      </c>
      <c r="G214" s="353">
        <v>44489</v>
      </c>
      <c r="I214" s="353">
        <v>1.818181818</v>
      </c>
      <c r="J214" s="353">
        <v>45760</v>
      </c>
      <c r="L214" s="353">
        <v>1.521978378</v>
      </c>
      <c r="M214" s="353">
        <v>30420</v>
      </c>
      <c r="R214" s="353">
        <v>2.9166666669999999</v>
      </c>
      <c r="S214" s="353">
        <v>30798</v>
      </c>
      <c r="U214" s="312"/>
      <c r="V214" s="312"/>
      <c r="X214" s="312"/>
      <c r="Y214" s="312"/>
      <c r="AA214" s="312"/>
      <c r="AB214" s="312"/>
      <c r="AF214" s="325">
        <v>2915</v>
      </c>
    </row>
    <row r="215" spans="6:32" hidden="1">
      <c r="F215" s="353">
        <v>3.80952381</v>
      </c>
      <c r="G215" s="353">
        <v>32606</v>
      </c>
      <c r="I215" s="353">
        <v>1.818181818</v>
      </c>
      <c r="J215" s="353">
        <v>57047</v>
      </c>
      <c r="L215" s="353">
        <v>1.5185185189999999</v>
      </c>
      <c r="M215" s="353">
        <v>55852</v>
      </c>
      <c r="R215" s="353">
        <v>2.9111969110000002</v>
      </c>
      <c r="S215" s="353">
        <v>30795</v>
      </c>
      <c r="U215" s="312"/>
      <c r="V215" s="312"/>
      <c r="X215" s="312"/>
      <c r="Y215" s="312"/>
      <c r="AA215" s="312"/>
      <c r="AB215" s="312"/>
      <c r="AF215" s="325">
        <v>2916</v>
      </c>
    </row>
    <row r="216" spans="6:32" hidden="1">
      <c r="F216" s="353">
        <v>3.80952381</v>
      </c>
      <c r="G216" s="353">
        <v>32616</v>
      </c>
      <c r="I216" s="353">
        <v>1.817307692</v>
      </c>
      <c r="J216" s="353">
        <v>65788</v>
      </c>
      <c r="L216" s="353">
        <v>1.514096763</v>
      </c>
      <c r="M216" s="353">
        <v>46212</v>
      </c>
      <c r="R216" s="353">
        <v>2.908108108</v>
      </c>
      <c r="S216" s="353">
        <v>30797</v>
      </c>
      <c r="U216" s="312"/>
      <c r="V216" s="312"/>
      <c r="X216" s="312"/>
      <c r="Y216" s="312"/>
      <c r="AA216" s="312"/>
      <c r="AB216" s="312"/>
      <c r="AF216" s="325">
        <v>2917</v>
      </c>
    </row>
    <row r="217" spans="6:32" hidden="1">
      <c r="F217" s="353">
        <v>3.8040540539999999</v>
      </c>
      <c r="G217" s="353">
        <v>44130</v>
      </c>
      <c r="I217" s="353">
        <v>1.8088822360000001</v>
      </c>
      <c r="J217" s="353">
        <v>46163</v>
      </c>
      <c r="L217" s="353">
        <v>1.507936508</v>
      </c>
      <c r="M217" s="353">
        <v>56704</v>
      </c>
      <c r="R217" s="353">
        <v>2.8544186050000002</v>
      </c>
      <c r="S217" s="353">
        <v>44514</v>
      </c>
      <c r="U217" s="312"/>
      <c r="V217" s="312"/>
      <c r="X217" s="312"/>
      <c r="Y217" s="312"/>
      <c r="AA217" s="312"/>
      <c r="AB217" s="312"/>
      <c r="AF217" s="325">
        <v>2918</v>
      </c>
    </row>
    <row r="218" spans="6:32" hidden="1">
      <c r="F218" s="353">
        <v>3.7142857139999998</v>
      </c>
      <c r="G218" s="353">
        <v>56048</v>
      </c>
      <c r="I218" s="353">
        <v>1.803571429</v>
      </c>
      <c r="J218" s="353">
        <v>40988</v>
      </c>
      <c r="L218" s="353">
        <v>1.4960629919999999</v>
      </c>
      <c r="M218" s="353">
        <v>56607</v>
      </c>
      <c r="R218" s="353">
        <v>2.8</v>
      </c>
      <c r="S218" s="353">
        <v>32598</v>
      </c>
      <c r="U218" s="312"/>
      <c r="V218" s="312"/>
      <c r="X218" s="312"/>
      <c r="Y218" s="312"/>
      <c r="AA218" s="312"/>
      <c r="AB218" s="312"/>
      <c r="AF218" s="325">
        <v>3004</v>
      </c>
    </row>
    <row r="219" spans="6:32" hidden="1">
      <c r="F219" s="353">
        <v>3.6545454550000001</v>
      </c>
      <c r="G219" s="353">
        <v>42576</v>
      </c>
      <c r="I219" s="353">
        <v>1.8</v>
      </c>
      <c r="J219" s="353">
        <v>44251</v>
      </c>
      <c r="L219" s="353">
        <v>1.4954954949999999</v>
      </c>
      <c r="M219" s="353">
        <v>54188</v>
      </c>
      <c r="R219" s="353">
        <v>2.7804533</v>
      </c>
      <c r="S219" s="353">
        <v>30815</v>
      </c>
      <c r="U219" s="312"/>
      <c r="V219" s="312"/>
      <c r="X219" s="312"/>
      <c r="Y219" s="312"/>
      <c r="AA219" s="312"/>
      <c r="AB219" s="312"/>
      <c r="AF219" s="325">
        <v>3041</v>
      </c>
    </row>
    <row r="220" spans="6:32" hidden="1">
      <c r="F220" s="353">
        <v>3.6488549620000001</v>
      </c>
      <c r="G220" s="353">
        <v>71867</v>
      </c>
      <c r="I220" s="353">
        <v>1.796666667</v>
      </c>
      <c r="J220" s="353">
        <v>42772</v>
      </c>
      <c r="L220" s="353">
        <v>1.4866666669999999</v>
      </c>
      <c r="M220" s="353">
        <v>56694</v>
      </c>
      <c r="R220" s="353">
        <v>2.6211453740000001</v>
      </c>
      <c r="S220" s="353">
        <v>30796</v>
      </c>
      <c r="U220" s="312"/>
      <c r="V220" s="312"/>
      <c r="X220" s="312"/>
      <c r="Y220" s="312"/>
      <c r="AA220" s="312"/>
      <c r="AB220" s="312"/>
      <c r="AF220" s="325">
        <v>3042</v>
      </c>
    </row>
    <row r="221" spans="6:32" hidden="1">
      <c r="F221" s="353">
        <v>3.638888889</v>
      </c>
      <c r="G221" s="353">
        <v>45072</v>
      </c>
      <c r="I221" s="353">
        <v>1.7948717949999999</v>
      </c>
      <c r="J221" s="353">
        <v>44212</v>
      </c>
      <c r="L221" s="353">
        <v>1.4690909089999999</v>
      </c>
      <c r="M221" s="353">
        <v>56571</v>
      </c>
      <c r="R221" s="353">
        <v>2.5333333329999999</v>
      </c>
      <c r="S221" s="353">
        <v>42801</v>
      </c>
      <c r="U221" s="312"/>
      <c r="V221" s="312"/>
      <c r="X221" s="312"/>
      <c r="Y221" s="312"/>
      <c r="AA221" s="312"/>
      <c r="AB221" s="312"/>
      <c r="AF221" s="325">
        <v>3086</v>
      </c>
    </row>
    <row r="222" spans="6:32" hidden="1">
      <c r="F222" s="353">
        <v>3.6283783779999998</v>
      </c>
      <c r="G222" s="353">
        <v>42436</v>
      </c>
      <c r="I222" s="353">
        <v>1.7857142859999999</v>
      </c>
      <c r="J222" s="353">
        <v>43518</v>
      </c>
      <c r="L222" s="353">
        <v>1.4629629630000001</v>
      </c>
      <c r="M222" s="353">
        <v>40657</v>
      </c>
      <c r="R222" s="353">
        <v>2.5250501000000001</v>
      </c>
      <c r="S222" s="353">
        <v>55093</v>
      </c>
      <c r="U222" s="312"/>
      <c r="V222" s="312"/>
      <c r="X222" s="312"/>
      <c r="Y222" s="312"/>
      <c r="AA222" s="312"/>
      <c r="AB222" s="312"/>
      <c r="AF222" s="325">
        <v>3087</v>
      </c>
    </row>
    <row r="223" spans="6:32" hidden="1">
      <c r="F223" s="353">
        <v>3.611111111</v>
      </c>
      <c r="G223" s="353">
        <v>42578</v>
      </c>
      <c r="I223" s="353">
        <v>1.784688995</v>
      </c>
      <c r="J223" s="353">
        <v>56267</v>
      </c>
      <c r="L223" s="353">
        <v>1.458563536</v>
      </c>
      <c r="M223" s="353">
        <v>44297</v>
      </c>
      <c r="R223" s="353">
        <v>2.35087877</v>
      </c>
      <c r="S223" s="353">
        <v>68801</v>
      </c>
      <c r="U223" s="312"/>
      <c r="V223" s="312"/>
      <c r="X223" s="312"/>
      <c r="Y223" s="312"/>
      <c r="AA223" s="312"/>
      <c r="AB223" s="312"/>
      <c r="AF223" s="325">
        <v>3088</v>
      </c>
    </row>
    <row r="224" spans="6:32" hidden="1">
      <c r="F224" s="353">
        <v>3.6</v>
      </c>
      <c r="G224" s="353">
        <v>56049</v>
      </c>
      <c r="I224" s="353">
        <v>1.742424242</v>
      </c>
      <c r="J224" s="353">
        <v>55734</v>
      </c>
      <c r="L224" s="353">
        <v>1.457142857</v>
      </c>
      <c r="M224" s="353">
        <v>56702</v>
      </c>
      <c r="R224" s="353">
        <v>1.8161904760000001</v>
      </c>
      <c r="S224" s="353">
        <v>32090</v>
      </c>
      <c r="U224" s="312"/>
      <c r="V224" s="312"/>
      <c r="X224" s="312"/>
      <c r="Y224" s="312"/>
      <c r="AA224" s="312"/>
      <c r="AB224" s="312"/>
      <c r="AF224" s="325">
        <v>3089</v>
      </c>
    </row>
    <row r="225" spans="6:32" hidden="1">
      <c r="F225" s="353">
        <v>3.5944444440000001</v>
      </c>
      <c r="G225" s="353">
        <v>42483</v>
      </c>
      <c r="I225" s="353">
        <v>1.720930233</v>
      </c>
      <c r="J225" s="353">
        <v>45644</v>
      </c>
      <c r="L225" s="353">
        <v>1.45</v>
      </c>
      <c r="M225" s="353">
        <v>73806</v>
      </c>
      <c r="R225" s="353">
        <v>1.7024999999999999</v>
      </c>
      <c r="S225" s="353">
        <v>30804</v>
      </c>
      <c r="U225" s="312"/>
      <c r="V225" s="312"/>
      <c r="X225" s="312"/>
      <c r="Y225" s="312"/>
      <c r="AA225" s="312"/>
      <c r="AB225" s="312"/>
      <c r="AF225" s="325">
        <v>3090</v>
      </c>
    </row>
    <row r="226" spans="6:32" hidden="1">
      <c r="F226" s="353">
        <v>3.5695652170000001</v>
      </c>
      <c r="G226" s="353">
        <v>42581</v>
      </c>
      <c r="I226" s="353">
        <v>1.720930233</v>
      </c>
      <c r="J226" s="353">
        <v>57048</v>
      </c>
      <c r="L226" s="353">
        <v>1.4490740740000001</v>
      </c>
      <c r="M226" s="353">
        <v>54815</v>
      </c>
      <c r="R226" s="353">
        <v>1.6333938290000001</v>
      </c>
      <c r="S226" s="353">
        <v>55637</v>
      </c>
      <c r="U226" s="312"/>
      <c r="V226" s="312"/>
      <c r="X226" s="312"/>
      <c r="Y226" s="312"/>
      <c r="AA226" s="312"/>
      <c r="AB226" s="312"/>
      <c r="AF226" s="325">
        <v>3091</v>
      </c>
    </row>
    <row r="227" spans="6:32" hidden="1">
      <c r="F227" s="353">
        <v>3.5251641139999998</v>
      </c>
      <c r="G227" s="353">
        <v>55208</v>
      </c>
      <c r="I227" s="353">
        <v>1.71875</v>
      </c>
      <c r="J227" s="353">
        <v>42493</v>
      </c>
      <c r="L227" s="353">
        <v>1.448</v>
      </c>
      <c r="M227" s="353">
        <v>56696</v>
      </c>
      <c r="R227" s="353">
        <v>1.575</v>
      </c>
      <c r="S227" s="353">
        <v>30814</v>
      </c>
      <c r="U227" s="312"/>
      <c r="V227" s="312"/>
      <c r="X227" s="312"/>
      <c r="Y227" s="312"/>
      <c r="AA227" s="312"/>
      <c r="AB227" s="312"/>
      <c r="AF227" s="325">
        <v>3092</v>
      </c>
    </row>
    <row r="228" spans="6:32" hidden="1">
      <c r="F228" s="353">
        <v>3.4630872479999999</v>
      </c>
      <c r="G228" s="353">
        <v>44054</v>
      </c>
      <c r="I228" s="353">
        <v>1.7096018740000001</v>
      </c>
      <c r="J228" s="353">
        <v>46214</v>
      </c>
      <c r="L228" s="353">
        <v>1.4448482760000001</v>
      </c>
      <c r="M228" s="353">
        <v>30415</v>
      </c>
      <c r="R228" s="353">
        <v>1.393132</v>
      </c>
      <c r="S228" s="353">
        <v>30817</v>
      </c>
      <c r="U228" s="312"/>
      <c r="V228" s="312"/>
      <c r="X228" s="312"/>
      <c r="Y228" s="312"/>
      <c r="AA228" s="312"/>
      <c r="AB228" s="312"/>
      <c r="AF228" s="325">
        <v>3093</v>
      </c>
    </row>
    <row r="229" spans="6:32" hidden="1">
      <c r="F229" s="353">
        <v>3.4</v>
      </c>
      <c r="G229" s="353">
        <v>42548</v>
      </c>
      <c r="I229" s="353">
        <v>1.696428571</v>
      </c>
      <c r="J229" s="353">
        <v>41427</v>
      </c>
      <c r="L229" s="353">
        <v>1.4425287360000001</v>
      </c>
      <c r="M229" s="353">
        <v>56711</v>
      </c>
      <c r="R229" s="353">
        <v>1.2053</v>
      </c>
      <c r="S229" s="353">
        <v>30816</v>
      </c>
      <c r="U229" s="312"/>
      <c r="V229" s="312"/>
      <c r="X229" s="312"/>
      <c r="Y229" s="312"/>
      <c r="AA229" s="312"/>
      <c r="AB229" s="312"/>
      <c r="AF229" s="325">
        <v>3094</v>
      </c>
    </row>
    <row r="230" spans="6:32" hidden="1">
      <c r="F230" s="353">
        <v>3.3867735470000002</v>
      </c>
      <c r="G230" s="353">
        <v>41088</v>
      </c>
      <c r="I230" s="353">
        <v>1.696202532</v>
      </c>
      <c r="J230" s="353">
        <v>55736</v>
      </c>
      <c r="L230" s="353">
        <v>1.4413518890000001</v>
      </c>
      <c r="M230" s="353">
        <v>44274</v>
      </c>
      <c r="R230" s="353">
        <v>1.143932854</v>
      </c>
      <c r="S230" s="353">
        <v>71845</v>
      </c>
      <c r="U230" s="312"/>
      <c r="V230" s="312"/>
      <c r="X230" s="312"/>
      <c r="Y230" s="312"/>
      <c r="AA230" s="312"/>
      <c r="AB230" s="312"/>
      <c r="AF230" s="325">
        <v>3095</v>
      </c>
    </row>
    <row r="231" spans="6:32" hidden="1">
      <c r="F231" s="353">
        <v>3.3617021280000001</v>
      </c>
      <c r="G231" s="353">
        <v>51068</v>
      </c>
      <c r="I231" s="353">
        <v>1.6874326749999999</v>
      </c>
      <c r="J231" s="353">
        <v>48213</v>
      </c>
      <c r="L231" s="353">
        <v>1.438888889</v>
      </c>
      <c r="M231" s="353">
        <v>56700</v>
      </c>
      <c r="U231" s="312"/>
      <c r="V231" s="312"/>
      <c r="X231" s="312"/>
      <c r="Y231" s="312"/>
      <c r="AA231" s="312"/>
      <c r="AB231" s="312"/>
      <c r="AF231" s="325">
        <v>3098</v>
      </c>
    </row>
    <row r="232" spans="6:32" hidden="1">
      <c r="F232" s="353">
        <v>3.3333333330000001</v>
      </c>
      <c r="G232" s="353">
        <v>40570</v>
      </c>
      <c r="I232" s="353">
        <v>1.6796875</v>
      </c>
      <c r="J232" s="353">
        <v>42617</v>
      </c>
      <c r="L232" s="353">
        <v>1.4358974360000001</v>
      </c>
      <c r="M232" s="353">
        <v>56705</v>
      </c>
      <c r="U232" s="312"/>
      <c r="V232" s="312"/>
      <c r="X232" s="312"/>
      <c r="Y232" s="312"/>
      <c r="AA232" s="312"/>
      <c r="AB232" s="312"/>
      <c r="AF232" s="325">
        <v>3099</v>
      </c>
    </row>
    <row r="233" spans="6:32" hidden="1">
      <c r="F233" s="353">
        <v>3.3333333330000001</v>
      </c>
      <c r="G233" s="353">
        <v>40934</v>
      </c>
      <c r="I233" s="353">
        <v>1.678657074</v>
      </c>
      <c r="J233" s="353">
        <v>46216</v>
      </c>
      <c r="L233" s="353">
        <v>1.4345549740000001</v>
      </c>
      <c r="M233" s="353">
        <v>54807</v>
      </c>
      <c r="U233" s="312"/>
      <c r="V233" s="312"/>
      <c r="X233" s="312"/>
      <c r="Y233" s="312"/>
      <c r="AA233" s="312"/>
      <c r="AB233" s="312"/>
      <c r="AF233" s="325">
        <v>3100</v>
      </c>
    </row>
    <row r="234" spans="6:32" hidden="1">
      <c r="F234" s="353">
        <v>3.3333333330000001</v>
      </c>
      <c r="G234" s="353">
        <v>41014</v>
      </c>
      <c r="I234" s="353">
        <v>1.6779661020000001</v>
      </c>
      <c r="J234" s="353">
        <v>45977</v>
      </c>
      <c r="L234" s="353">
        <v>1.43</v>
      </c>
      <c r="M234" s="353">
        <v>71179</v>
      </c>
      <c r="U234" s="312"/>
      <c r="V234" s="312"/>
      <c r="X234" s="312"/>
      <c r="Y234" s="312"/>
      <c r="AA234" s="312"/>
      <c r="AB234" s="312"/>
      <c r="AF234" s="325">
        <v>3101</v>
      </c>
    </row>
    <row r="235" spans="6:32" hidden="1">
      <c r="F235" s="353">
        <v>3.3333333330000001</v>
      </c>
      <c r="G235" s="353">
        <v>41015</v>
      </c>
      <c r="I235" s="353">
        <v>1.675213675</v>
      </c>
      <c r="J235" s="353">
        <v>32218</v>
      </c>
      <c r="L235" s="353">
        <v>1.4267015709999999</v>
      </c>
      <c r="M235" s="353">
        <v>54983</v>
      </c>
      <c r="U235" s="312"/>
      <c r="V235" s="312"/>
      <c r="X235" s="312"/>
      <c r="Y235" s="312"/>
      <c r="AA235" s="312"/>
      <c r="AB235" s="312"/>
      <c r="AF235" s="325">
        <v>3102</v>
      </c>
    </row>
    <row r="236" spans="6:32" hidden="1">
      <c r="F236" s="353">
        <v>3.3333333330000001</v>
      </c>
      <c r="G236" s="353">
        <v>41017</v>
      </c>
      <c r="I236" s="353">
        <v>1.6666666670000001</v>
      </c>
      <c r="J236" s="353">
        <v>42413</v>
      </c>
      <c r="L236" s="353">
        <v>1.421296296</v>
      </c>
      <c r="M236" s="353">
        <v>40513</v>
      </c>
      <c r="U236" s="312"/>
      <c r="V236" s="312"/>
      <c r="X236" s="312"/>
      <c r="Y236" s="312"/>
      <c r="AA236" s="312"/>
      <c r="AB236" s="312"/>
      <c r="AF236" s="325">
        <v>3104</v>
      </c>
    </row>
    <row r="237" spans="6:32" hidden="1">
      <c r="F237" s="353">
        <v>3.3333333330000001</v>
      </c>
      <c r="G237" s="353">
        <v>43541</v>
      </c>
      <c r="I237" s="353">
        <v>1.656050955</v>
      </c>
      <c r="J237" s="353">
        <v>55699</v>
      </c>
      <c r="L237" s="353">
        <v>1.4172661870000001</v>
      </c>
      <c r="M237" s="353">
        <v>54962</v>
      </c>
      <c r="U237" s="312"/>
      <c r="V237" s="312"/>
      <c r="X237" s="312"/>
      <c r="Y237" s="312"/>
      <c r="AA237" s="312"/>
      <c r="AB237" s="312"/>
      <c r="AF237" s="325">
        <v>3105</v>
      </c>
    </row>
    <row r="238" spans="6:32" hidden="1">
      <c r="F238" s="353">
        <v>3.3333333330000001</v>
      </c>
      <c r="G238" s="353">
        <v>43542</v>
      </c>
      <c r="I238" s="353">
        <v>1.6448598130000001</v>
      </c>
      <c r="J238" s="353">
        <v>39937</v>
      </c>
      <c r="L238" s="353">
        <v>1.4172661870000001</v>
      </c>
      <c r="M238" s="353">
        <v>54965</v>
      </c>
      <c r="U238" s="312"/>
      <c r="V238" s="312"/>
      <c r="X238" s="312"/>
      <c r="Y238" s="312"/>
      <c r="AA238" s="312"/>
      <c r="AB238" s="312"/>
      <c r="AF238" s="325">
        <v>3106</v>
      </c>
    </row>
    <row r="239" spans="6:32" hidden="1">
      <c r="F239" s="353">
        <v>3.3333333330000001</v>
      </c>
      <c r="G239" s="353">
        <v>43991</v>
      </c>
      <c r="I239" s="353">
        <v>1.6444444439999999</v>
      </c>
      <c r="J239" s="353">
        <v>42467</v>
      </c>
      <c r="L239" s="353">
        <v>1.4136807819999999</v>
      </c>
      <c r="M239" s="353">
        <v>40596</v>
      </c>
      <c r="U239" s="312"/>
      <c r="V239" s="312"/>
      <c r="X239" s="312"/>
      <c r="Y239" s="312"/>
      <c r="AA239" s="312"/>
      <c r="AB239" s="312"/>
      <c r="AF239" s="325">
        <v>3107</v>
      </c>
    </row>
    <row r="240" spans="6:32" hidden="1">
      <c r="F240" s="353">
        <v>3.3333333330000001</v>
      </c>
      <c r="G240" s="353">
        <v>43992</v>
      </c>
      <c r="I240" s="353">
        <v>1.637519873</v>
      </c>
      <c r="J240" s="353">
        <v>55747</v>
      </c>
      <c r="L240" s="353">
        <v>1.385714286</v>
      </c>
      <c r="M240" s="353">
        <v>44299</v>
      </c>
      <c r="U240" s="312"/>
      <c r="V240" s="312"/>
      <c r="X240" s="312"/>
      <c r="Y240" s="312"/>
      <c r="AA240" s="312"/>
      <c r="AB240" s="312"/>
      <c r="AF240" s="325">
        <v>3108</v>
      </c>
    </row>
    <row r="241" spans="6:32" hidden="1">
      <c r="F241" s="353">
        <v>3.3333333330000001</v>
      </c>
      <c r="G241" s="353">
        <v>43993</v>
      </c>
      <c r="I241" s="353">
        <v>1.6268980479999999</v>
      </c>
      <c r="J241" s="353">
        <v>55748</v>
      </c>
      <c r="L241" s="353">
        <v>1.3851851850000001</v>
      </c>
      <c r="M241" s="353">
        <v>32197</v>
      </c>
      <c r="U241" s="312"/>
      <c r="V241" s="312"/>
      <c r="X241" s="312"/>
      <c r="Y241" s="312"/>
      <c r="AA241" s="312"/>
      <c r="AB241" s="312"/>
      <c r="AF241" s="325">
        <v>3109</v>
      </c>
    </row>
    <row r="242" spans="6:32" hidden="1">
      <c r="F242" s="353">
        <v>3.3333333330000001</v>
      </c>
      <c r="G242" s="353">
        <v>40945</v>
      </c>
      <c r="I242" s="353">
        <v>1.6268980479999999</v>
      </c>
      <c r="J242" s="353">
        <v>55737</v>
      </c>
      <c r="L242" s="353">
        <v>1.3794871790000001</v>
      </c>
      <c r="M242" s="353">
        <v>39233</v>
      </c>
      <c r="U242" s="312"/>
      <c r="V242" s="312"/>
      <c r="X242" s="312"/>
      <c r="Y242" s="312"/>
      <c r="AA242" s="312"/>
      <c r="AB242" s="312"/>
      <c r="AF242" s="325">
        <v>3110</v>
      </c>
    </row>
    <row r="243" spans="6:32" hidden="1">
      <c r="F243" s="353">
        <v>3.3333333330000001</v>
      </c>
      <c r="G243" s="353">
        <v>41012</v>
      </c>
      <c r="I243" s="353">
        <v>1.611111111</v>
      </c>
      <c r="J243" s="353">
        <v>42531</v>
      </c>
      <c r="L243" s="353">
        <v>1.374764595</v>
      </c>
      <c r="M243" s="353">
        <v>48682</v>
      </c>
      <c r="U243" s="312"/>
      <c r="V243" s="312"/>
      <c r="X243" s="312"/>
      <c r="Y243" s="312"/>
      <c r="AA243" s="312"/>
      <c r="AB243" s="312"/>
      <c r="AF243" s="325">
        <v>3111</v>
      </c>
    </row>
    <row r="244" spans="6:32" hidden="1">
      <c r="F244" s="353">
        <v>3.3333333330000001</v>
      </c>
      <c r="G244" s="353">
        <v>43994</v>
      </c>
      <c r="I244" s="353">
        <v>1.605415861</v>
      </c>
      <c r="J244" s="353">
        <v>55715</v>
      </c>
      <c r="L244" s="353">
        <v>1.3699421970000001</v>
      </c>
      <c r="M244" s="353">
        <v>44301</v>
      </c>
      <c r="U244" s="312"/>
      <c r="V244" s="312"/>
      <c r="X244" s="312"/>
      <c r="Y244" s="312"/>
      <c r="AA244" s="312"/>
      <c r="AB244" s="312"/>
      <c r="AF244" s="325">
        <v>3112</v>
      </c>
    </row>
    <row r="245" spans="6:32" hidden="1">
      <c r="F245" s="353">
        <v>3.3333333330000001</v>
      </c>
      <c r="G245" s="353">
        <v>43999</v>
      </c>
      <c r="I245" s="353">
        <v>1.604651163</v>
      </c>
      <c r="J245" s="353">
        <v>44219</v>
      </c>
      <c r="L245" s="353">
        <v>1.369444444</v>
      </c>
      <c r="M245" s="353">
        <v>32174</v>
      </c>
      <c r="U245" s="312"/>
      <c r="V245" s="312"/>
      <c r="X245" s="312"/>
      <c r="Y245" s="312"/>
      <c r="AA245" s="312"/>
      <c r="AB245" s="312"/>
      <c r="AF245" s="325">
        <v>3113</v>
      </c>
    </row>
    <row r="246" spans="6:32" hidden="1">
      <c r="F246" s="353">
        <v>3.3250000000000002</v>
      </c>
      <c r="G246" s="353">
        <v>42646</v>
      </c>
      <c r="I246" s="353">
        <v>1.604651163</v>
      </c>
      <c r="J246" s="353">
        <v>44220</v>
      </c>
      <c r="L246" s="353">
        <v>1.369444444</v>
      </c>
      <c r="M246" s="353">
        <v>45440</v>
      </c>
      <c r="U246" s="312"/>
      <c r="V246" s="312"/>
      <c r="X246" s="312"/>
      <c r="Y246" s="312"/>
      <c r="AA246" s="312"/>
      <c r="AB246" s="312"/>
      <c r="AF246" s="325">
        <v>3114</v>
      </c>
    </row>
    <row r="247" spans="6:32" hidden="1">
      <c r="F247" s="353">
        <v>3.3250000000000002</v>
      </c>
      <c r="G247" s="353">
        <v>56047</v>
      </c>
      <c r="I247" s="353">
        <v>1.604651163</v>
      </c>
      <c r="J247" s="353">
        <v>44259</v>
      </c>
      <c r="L247" s="353">
        <v>1.3686274510000001</v>
      </c>
      <c r="M247" s="353">
        <v>39235</v>
      </c>
      <c r="U247" s="312"/>
      <c r="V247" s="312"/>
      <c r="X247" s="312"/>
      <c r="Y247" s="312"/>
      <c r="AA247" s="312"/>
      <c r="AB247" s="312"/>
      <c r="AF247" s="325">
        <v>3115</v>
      </c>
    </row>
    <row r="248" spans="6:32" hidden="1">
      <c r="F248" s="353">
        <v>3.2558139530000001</v>
      </c>
      <c r="G248" s="353">
        <v>45787</v>
      </c>
      <c r="I248" s="353">
        <v>1.604651163</v>
      </c>
      <c r="J248" s="353">
        <v>44405</v>
      </c>
      <c r="L248" s="353">
        <v>1.3667621780000001</v>
      </c>
      <c r="M248" s="353">
        <v>44052</v>
      </c>
      <c r="U248" s="312"/>
      <c r="V248" s="312"/>
      <c r="X248" s="312"/>
      <c r="Y248" s="312"/>
      <c r="AA248" s="312"/>
      <c r="AB248" s="312"/>
      <c r="AF248" s="325">
        <v>3116</v>
      </c>
    </row>
    <row r="249" spans="6:32" hidden="1">
      <c r="F249" s="353">
        <v>3.1746031750000001</v>
      </c>
      <c r="G249" s="353">
        <v>45770</v>
      </c>
      <c r="I249" s="353">
        <v>1.604651163</v>
      </c>
      <c r="J249" s="353">
        <v>44407</v>
      </c>
      <c r="L249" s="353">
        <v>1.3666666670000001</v>
      </c>
      <c r="M249" s="353">
        <v>32756</v>
      </c>
      <c r="U249" s="312"/>
      <c r="V249" s="312"/>
      <c r="X249" s="312"/>
      <c r="Y249" s="312"/>
      <c r="AA249" s="312"/>
      <c r="AB249" s="312"/>
      <c r="AF249" s="325">
        <v>3117</v>
      </c>
    </row>
    <row r="250" spans="6:32" hidden="1">
      <c r="F250" s="353">
        <v>3.169053136</v>
      </c>
      <c r="G250" s="353">
        <v>72403</v>
      </c>
      <c r="I250" s="353">
        <v>1.604651163</v>
      </c>
      <c r="J250" s="353">
        <v>44408</v>
      </c>
      <c r="L250" s="353">
        <v>1.355392213</v>
      </c>
      <c r="M250" s="353">
        <v>32738</v>
      </c>
      <c r="U250" s="312"/>
      <c r="V250" s="312"/>
      <c r="X250" s="312"/>
      <c r="Y250" s="312"/>
      <c r="AA250" s="312"/>
      <c r="AB250" s="312"/>
      <c r="AF250" s="325">
        <v>3118</v>
      </c>
    </row>
    <row r="251" spans="6:32" hidden="1">
      <c r="F251" s="353">
        <v>3.1557377049999999</v>
      </c>
      <c r="G251" s="353">
        <v>73530</v>
      </c>
      <c r="I251" s="353">
        <v>1.602564103</v>
      </c>
      <c r="J251" s="353">
        <v>42443</v>
      </c>
      <c r="L251" s="353">
        <v>1.345714286</v>
      </c>
      <c r="M251" s="353">
        <v>32183</v>
      </c>
      <c r="U251" s="312"/>
      <c r="V251" s="312"/>
      <c r="X251" s="312"/>
      <c r="Y251" s="312"/>
      <c r="AA251" s="312"/>
      <c r="AB251" s="312"/>
      <c r="AF251" s="325">
        <v>3119</v>
      </c>
    </row>
    <row r="252" spans="6:32" hidden="1">
      <c r="F252" s="353">
        <v>3.1475599189999999</v>
      </c>
      <c r="G252" s="353">
        <v>32212</v>
      </c>
      <c r="I252" s="353">
        <v>1.6004273499999999</v>
      </c>
      <c r="J252" s="353">
        <v>32217</v>
      </c>
      <c r="L252" s="353">
        <v>1.344285714</v>
      </c>
      <c r="M252" s="353">
        <v>32184</v>
      </c>
      <c r="U252" s="312"/>
      <c r="V252" s="312"/>
      <c r="X252" s="312"/>
      <c r="Y252" s="312"/>
      <c r="AA252" s="312"/>
      <c r="AB252" s="312"/>
      <c r="AF252" s="325">
        <v>3120</v>
      </c>
    </row>
    <row r="253" spans="6:32" hidden="1">
      <c r="F253" s="353">
        <v>3.1423179139999999</v>
      </c>
      <c r="G253" s="353">
        <v>72859</v>
      </c>
      <c r="I253" s="353">
        <v>1.5897435900000001</v>
      </c>
      <c r="J253" s="353">
        <v>39938</v>
      </c>
      <c r="L253" s="353">
        <v>1.3390163930000001</v>
      </c>
      <c r="M253" s="353">
        <v>30417</v>
      </c>
      <c r="U253" s="312"/>
      <c r="V253" s="312"/>
      <c r="X253" s="312"/>
      <c r="Y253" s="312"/>
      <c r="AA253" s="312"/>
      <c r="AB253" s="312"/>
      <c r="AF253" s="325">
        <v>3121</v>
      </c>
    </row>
    <row r="254" spans="6:32" hidden="1">
      <c r="F254" s="353">
        <v>3.141463415</v>
      </c>
      <c r="G254" s="353">
        <v>48518</v>
      </c>
      <c r="I254" s="353">
        <v>1.5880893300000001</v>
      </c>
      <c r="J254" s="353">
        <v>55740</v>
      </c>
      <c r="L254" s="353">
        <v>1.3347022589999999</v>
      </c>
      <c r="M254" s="353">
        <v>44189</v>
      </c>
      <c r="U254" s="312"/>
      <c r="V254" s="312"/>
      <c r="X254" s="312"/>
      <c r="Y254" s="312"/>
      <c r="AA254" s="312"/>
      <c r="AB254" s="312"/>
      <c r="AF254" s="325">
        <v>3122</v>
      </c>
    </row>
    <row r="255" spans="6:32" hidden="1">
      <c r="F255" s="353">
        <v>3.1370370369999998</v>
      </c>
      <c r="G255" s="353">
        <v>48064</v>
      </c>
      <c r="I255" s="353">
        <v>1.5813953489999999</v>
      </c>
      <c r="J255" s="353">
        <v>44409</v>
      </c>
      <c r="L255" s="353">
        <v>1.315789474</v>
      </c>
      <c r="M255" s="353">
        <v>32757</v>
      </c>
      <c r="U255" s="312"/>
      <c r="V255" s="312"/>
      <c r="X255" s="312"/>
      <c r="Y255" s="312"/>
      <c r="AA255" s="312"/>
      <c r="AB255" s="312"/>
      <c r="AF255" s="325">
        <v>3123</v>
      </c>
    </row>
    <row r="256" spans="6:32" hidden="1">
      <c r="F256" s="353">
        <v>3.1268436579999999</v>
      </c>
      <c r="G256" s="353">
        <v>41965</v>
      </c>
      <c r="I256" s="353">
        <v>1.576923077</v>
      </c>
      <c r="J256" s="353">
        <v>55738</v>
      </c>
      <c r="L256" s="353">
        <v>1.309090909</v>
      </c>
      <c r="M256" s="353">
        <v>44566</v>
      </c>
      <c r="U256" s="312"/>
      <c r="V256" s="312"/>
      <c r="X256" s="312"/>
      <c r="Y256" s="312"/>
      <c r="AA256" s="312"/>
      <c r="AB256" s="312"/>
      <c r="AF256" s="325">
        <v>3124</v>
      </c>
    </row>
    <row r="257" spans="6:32" hidden="1">
      <c r="F257" s="353">
        <v>3.1130434779999998</v>
      </c>
      <c r="G257" s="353">
        <v>53321</v>
      </c>
      <c r="I257" s="353">
        <v>1.5762273899999999</v>
      </c>
      <c r="J257" s="353">
        <v>55717</v>
      </c>
      <c r="L257" s="353">
        <v>1.309090909</v>
      </c>
      <c r="M257" s="353">
        <v>44571</v>
      </c>
      <c r="U257" s="312"/>
      <c r="V257" s="312"/>
      <c r="X257" s="312"/>
      <c r="Y257" s="312"/>
      <c r="AA257" s="312"/>
      <c r="AB257" s="312"/>
      <c r="AF257" s="325">
        <v>3125</v>
      </c>
    </row>
    <row r="258" spans="6:32" hidden="1">
      <c r="F258" s="353">
        <v>3.0725462299999999</v>
      </c>
      <c r="G258" s="353">
        <v>41964</v>
      </c>
      <c r="I258" s="353">
        <v>1.574585635</v>
      </c>
      <c r="J258" s="353">
        <v>55735</v>
      </c>
      <c r="L258" s="353">
        <v>1.309090909</v>
      </c>
      <c r="M258" s="353">
        <v>44518</v>
      </c>
      <c r="U258" s="312"/>
      <c r="V258" s="312"/>
      <c r="X258" s="312"/>
      <c r="Y258" s="312"/>
      <c r="AA258" s="312"/>
      <c r="AB258" s="312"/>
      <c r="AF258" s="325">
        <v>3126</v>
      </c>
    </row>
    <row r="259" spans="6:32" hidden="1">
      <c r="F259" s="353">
        <v>3.0470347649999998</v>
      </c>
      <c r="G259" s="353">
        <v>51464</v>
      </c>
      <c r="I259" s="353">
        <v>1.5694663360000001</v>
      </c>
      <c r="J259" s="353">
        <v>46082</v>
      </c>
      <c r="L259" s="353">
        <v>1.295652174</v>
      </c>
      <c r="M259" s="353">
        <v>55630</v>
      </c>
      <c r="U259" s="312"/>
      <c r="V259" s="312"/>
      <c r="X259" s="312"/>
      <c r="Y259" s="312"/>
      <c r="AA259" s="312"/>
      <c r="AB259" s="312"/>
      <c r="AF259" s="325">
        <v>3127</v>
      </c>
    </row>
    <row r="260" spans="6:32" hidden="1">
      <c r="F260" s="353">
        <v>3.0357859089999999</v>
      </c>
      <c r="G260" s="353">
        <v>72685</v>
      </c>
      <c r="I260" s="353">
        <v>1.5553505540000001</v>
      </c>
      <c r="J260" s="353">
        <v>44068</v>
      </c>
      <c r="L260" s="353">
        <v>1.2875000000000001</v>
      </c>
      <c r="M260" s="353">
        <v>56692</v>
      </c>
      <c r="U260" s="312"/>
      <c r="V260" s="312"/>
      <c r="X260" s="312"/>
      <c r="Y260" s="312"/>
      <c r="AA260" s="312"/>
      <c r="AB260" s="312"/>
      <c r="AF260" s="325">
        <v>3128</v>
      </c>
    </row>
    <row r="261" spans="6:32" hidden="1">
      <c r="F261" s="353">
        <v>3.010634375</v>
      </c>
      <c r="G261" s="353">
        <v>30419</v>
      </c>
      <c r="I261" s="353">
        <v>1.548387097</v>
      </c>
      <c r="J261" s="353">
        <v>45050</v>
      </c>
      <c r="L261" s="353">
        <v>1.281428571</v>
      </c>
      <c r="M261" s="353">
        <v>32182</v>
      </c>
      <c r="U261" s="312"/>
      <c r="V261" s="312"/>
      <c r="X261" s="312"/>
      <c r="Y261" s="312"/>
      <c r="AA261" s="312"/>
      <c r="AB261" s="312"/>
      <c r="AF261" s="325">
        <v>3129</v>
      </c>
    </row>
    <row r="262" spans="6:32" hidden="1">
      <c r="F262" s="353">
        <v>3.0036630039999999</v>
      </c>
      <c r="G262" s="353">
        <v>43387</v>
      </c>
      <c r="I262" s="353">
        <v>1.5476190480000001</v>
      </c>
      <c r="J262" s="353">
        <v>55751</v>
      </c>
      <c r="L262" s="353">
        <v>1.273684211</v>
      </c>
      <c r="M262" s="353">
        <v>55622</v>
      </c>
      <c r="U262" s="312"/>
      <c r="V262" s="312"/>
      <c r="X262" s="312"/>
      <c r="Y262" s="312"/>
      <c r="AA262" s="312"/>
      <c r="AB262" s="312"/>
      <c r="AF262" s="325">
        <v>3130</v>
      </c>
    </row>
    <row r="263" spans="6:32" hidden="1">
      <c r="F263" s="353">
        <v>3</v>
      </c>
      <c r="G263" s="353">
        <v>45973</v>
      </c>
      <c r="I263" s="353">
        <v>1.534733441</v>
      </c>
      <c r="J263" s="353">
        <v>55701</v>
      </c>
      <c r="L263" s="353">
        <v>1.27</v>
      </c>
      <c r="M263" s="353">
        <v>32186</v>
      </c>
      <c r="U263" s="312"/>
      <c r="V263" s="312"/>
      <c r="X263" s="312"/>
      <c r="Y263" s="312"/>
      <c r="AA263" s="312"/>
      <c r="AB263" s="312"/>
      <c r="AF263" s="325">
        <v>3131</v>
      </c>
    </row>
    <row r="264" spans="6:32" hidden="1">
      <c r="F264" s="353">
        <v>2.9945054949999999</v>
      </c>
      <c r="G264" s="353">
        <v>41963</v>
      </c>
      <c r="I264" s="353">
        <v>1.5346534650000001</v>
      </c>
      <c r="J264" s="353">
        <v>55741</v>
      </c>
      <c r="L264" s="353">
        <v>1.27</v>
      </c>
      <c r="M264" s="353">
        <v>40231</v>
      </c>
      <c r="U264" s="312"/>
      <c r="V264" s="312"/>
      <c r="X264" s="312"/>
      <c r="Y264" s="312"/>
      <c r="AA264" s="312"/>
      <c r="AB264" s="312"/>
      <c r="AF264" s="325">
        <v>3146</v>
      </c>
    </row>
    <row r="265" spans="6:32" hidden="1">
      <c r="F265" s="353">
        <v>2.993975904</v>
      </c>
      <c r="G265" s="353">
        <v>30799</v>
      </c>
      <c r="I265" s="353">
        <v>1.528013582</v>
      </c>
      <c r="J265" s="353">
        <v>55749</v>
      </c>
      <c r="L265" s="353">
        <v>1.269230769</v>
      </c>
      <c r="M265" s="353">
        <v>32173</v>
      </c>
      <c r="U265" s="312"/>
      <c r="V265" s="312"/>
      <c r="X265" s="312"/>
      <c r="Y265" s="312"/>
      <c r="AA265" s="312"/>
      <c r="AB265" s="312"/>
      <c r="AF265" s="325">
        <v>3147</v>
      </c>
    </row>
    <row r="266" spans="6:32" hidden="1">
      <c r="F266" s="353">
        <v>2.9829545450000001</v>
      </c>
      <c r="G266" s="353">
        <v>44064</v>
      </c>
      <c r="I266" s="353">
        <v>1.5245354929999999</v>
      </c>
      <c r="J266" s="353">
        <v>46218</v>
      </c>
      <c r="L266" s="353">
        <v>1.269230769</v>
      </c>
      <c r="M266" s="353">
        <v>45436</v>
      </c>
      <c r="U266" s="312"/>
      <c r="V266" s="312"/>
      <c r="X266" s="312"/>
      <c r="Y266" s="312"/>
      <c r="AA266" s="312"/>
      <c r="AB266" s="312"/>
      <c r="AF266" s="325">
        <v>3148</v>
      </c>
    </row>
    <row r="267" spans="6:32" hidden="1">
      <c r="F267" s="353">
        <v>2.9829545450000001</v>
      </c>
      <c r="G267" s="353">
        <v>44065</v>
      </c>
      <c r="I267" s="353">
        <v>1.52037037</v>
      </c>
      <c r="J267" s="353">
        <v>56603</v>
      </c>
      <c r="L267" s="353">
        <v>1.2657142859999999</v>
      </c>
      <c r="M267" s="353">
        <v>56553</v>
      </c>
      <c r="U267" s="312"/>
      <c r="V267" s="312"/>
      <c r="X267" s="312"/>
      <c r="Y267" s="312"/>
      <c r="AA267" s="312"/>
      <c r="AB267" s="312"/>
      <c r="AF267" s="325">
        <v>3415</v>
      </c>
    </row>
    <row r="268" spans="6:32" hidden="1">
      <c r="F268" s="353">
        <v>2.9760765550000001</v>
      </c>
      <c r="G268" s="353">
        <v>48706</v>
      </c>
      <c r="I268" s="353">
        <v>1.5198237889999999</v>
      </c>
      <c r="J268" s="353">
        <v>55718</v>
      </c>
      <c r="L268" s="353">
        <v>1.2636363639999999</v>
      </c>
      <c r="M268" s="353">
        <v>32188</v>
      </c>
      <c r="U268" s="312"/>
      <c r="V268" s="312"/>
      <c r="X268" s="312"/>
      <c r="Y268" s="312"/>
      <c r="AA268" s="312"/>
      <c r="AB268" s="312"/>
      <c r="AF268" s="325">
        <v>3416</v>
      </c>
    </row>
    <row r="269" spans="6:32" hidden="1">
      <c r="F269" s="353">
        <v>2.9760765550000001</v>
      </c>
      <c r="G269" s="353">
        <v>49487</v>
      </c>
      <c r="I269" s="353">
        <v>1.5198237889999999</v>
      </c>
      <c r="J269" s="353">
        <v>55728</v>
      </c>
      <c r="L269" s="353">
        <v>1.2636363639999999</v>
      </c>
      <c r="M269" s="353">
        <v>45445</v>
      </c>
      <c r="U269" s="312"/>
      <c r="V269" s="312"/>
      <c r="X269" s="312"/>
      <c r="Y269" s="312"/>
      <c r="AA269" s="312"/>
      <c r="AB269" s="312"/>
      <c r="AF269" s="325">
        <v>3417</v>
      </c>
    </row>
    <row r="270" spans="6:32" hidden="1">
      <c r="F270" s="353">
        <v>2.9708585099999998</v>
      </c>
      <c r="G270" s="353">
        <v>68947</v>
      </c>
      <c r="I270" s="353">
        <v>1.5151515149999999</v>
      </c>
      <c r="J270" s="353">
        <v>45731</v>
      </c>
      <c r="L270" s="353">
        <v>1.2625</v>
      </c>
      <c r="M270" s="353">
        <v>32185</v>
      </c>
      <c r="U270" s="312"/>
      <c r="V270" s="312"/>
      <c r="X270" s="312"/>
      <c r="Y270" s="312"/>
      <c r="AA270" s="312"/>
      <c r="AB270" s="312"/>
      <c r="AF270" s="325">
        <v>3418</v>
      </c>
    </row>
    <row r="271" spans="6:32" hidden="1">
      <c r="F271" s="353">
        <v>2.9683492500000002</v>
      </c>
      <c r="G271" s="353">
        <v>56662</v>
      </c>
      <c r="I271" s="353">
        <v>1.5</v>
      </c>
      <c r="J271" s="353">
        <v>42528</v>
      </c>
      <c r="L271" s="353">
        <v>1.2625</v>
      </c>
      <c r="M271" s="353">
        <v>45450</v>
      </c>
      <c r="U271" s="312"/>
      <c r="V271" s="312"/>
      <c r="X271" s="312"/>
      <c r="Y271" s="312"/>
      <c r="AA271" s="312"/>
      <c r="AB271" s="312"/>
      <c r="AF271" s="325">
        <v>3419</v>
      </c>
    </row>
    <row r="272" spans="6:32" hidden="1">
      <c r="F272" s="353">
        <v>2.962396821</v>
      </c>
      <c r="G272" s="353">
        <v>44050</v>
      </c>
      <c r="I272" s="353">
        <v>1.4978902949999999</v>
      </c>
      <c r="J272" s="353">
        <v>55742</v>
      </c>
      <c r="L272" s="353">
        <v>1.2614285709999999</v>
      </c>
      <c r="M272" s="353">
        <v>32181</v>
      </c>
      <c r="U272" s="312"/>
      <c r="V272" s="312"/>
      <c r="X272" s="312"/>
      <c r="Y272" s="312"/>
      <c r="AA272" s="312"/>
      <c r="AB272" s="312"/>
      <c r="AF272" s="325">
        <v>3420</v>
      </c>
    </row>
    <row r="273" spans="6:32" hidden="1">
      <c r="F273" s="353">
        <v>2.9577922079999999</v>
      </c>
      <c r="G273" s="353">
        <v>46170</v>
      </c>
      <c r="I273" s="353">
        <v>1.493333333</v>
      </c>
      <c r="J273" s="353">
        <v>55743</v>
      </c>
      <c r="L273" s="353">
        <v>1.2614285709999999</v>
      </c>
      <c r="M273" s="353">
        <v>45428</v>
      </c>
      <c r="U273" s="312"/>
      <c r="V273" s="312"/>
      <c r="X273" s="312"/>
      <c r="Y273" s="312"/>
      <c r="AA273" s="312"/>
      <c r="AB273" s="312"/>
      <c r="AF273" s="325">
        <v>3421</v>
      </c>
    </row>
    <row r="274" spans="6:32" hidden="1">
      <c r="F274" s="353">
        <v>2.9558823529999998</v>
      </c>
      <c r="G274" s="353">
        <v>51073</v>
      </c>
      <c r="I274" s="353">
        <v>1.493001555</v>
      </c>
      <c r="J274" s="353">
        <v>55739</v>
      </c>
      <c r="L274" s="353">
        <v>1.261261261</v>
      </c>
      <c r="M274" s="353">
        <v>55002</v>
      </c>
      <c r="U274" s="312"/>
      <c r="V274" s="312"/>
      <c r="X274" s="312"/>
      <c r="Y274" s="312"/>
      <c r="AA274" s="312"/>
      <c r="AB274" s="312"/>
      <c r="AF274" s="325">
        <v>3422</v>
      </c>
    </row>
    <row r="275" spans="6:32" hidden="1">
      <c r="F275" s="353">
        <v>2.927</v>
      </c>
      <c r="G275" s="353">
        <v>39355</v>
      </c>
      <c r="I275" s="353">
        <v>1.4906832299999999</v>
      </c>
      <c r="J275" s="353">
        <v>55752</v>
      </c>
      <c r="L275" s="353">
        <v>1.26</v>
      </c>
      <c r="M275" s="353">
        <v>32187</v>
      </c>
      <c r="U275" s="312"/>
      <c r="V275" s="312"/>
      <c r="X275" s="312"/>
      <c r="Y275" s="312"/>
      <c r="AA275" s="312"/>
      <c r="AB275" s="312"/>
      <c r="AF275" s="325">
        <v>3423</v>
      </c>
    </row>
    <row r="276" spans="6:32" hidden="1">
      <c r="F276" s="353">
        <v>2.927</v>
      </c>
      <c r="G276" s="353">
        <v>39356</v>
      </c>
      <c r="I276" s="353">
        <v>1.4861460959999999</v>
      </c>
      <c r="J276" s="353">
        <v>55721</v>
      </c>
      <c r="L276" s="353">
        <v>1.26</v>
      </c>
      <c r="M276" s="353">
        <v>45448</v>
      </c>
      <c r="U276" s="312"/>
      <c r="V276" s="312"/>
      <c r="X276" s="312"/>
      <c r="Y276" s="312"/>
      <c r="AA276" s="312"/>
      <c r="AB276" s="312"/>
      <c r="AF276" s="325">
        <v>3424</v>
      </c>
    </row>
    <row r="277" spans="6:32" hidden="1">
      <c r="F277" s="353">
        <v>2.9266666670000001</v>
      </c>
      <c r="G277" s="353">
        <v>51071</v>
      </c>
      <c r="I277" s="353">
        <v>1.4845938380000001</v>
      </c>
      <c r="J277" s="353">
        <v>55716</v>
      </c>
      <c r="L277" s="353">
        <v>1.2583333329999999</v>
      </c>
      <c r="M277" s="353">
        <v>32180</v>
      </c>
      <c r="U277" s="312"/>
      <c r="V277" s="312"/>
      <c r="X277" s="312"/>
      <c r="Y277" s="312"/>
      <c r="AA277" s="312"/>
      <c r="AB277" s="312"/>
      <c r="AF277" s="325">
        <v>3425</v>
      </c>
    </row>
    <row r="278" spans="6:32" hidden="1">
      <c r="F278" s="353">
        <v>2.9166666669999999</v>
      </c>
      <c r="G278" s="353">
        <v>30798</v>
      </c>
      <c r="I278" s="353">
        <v>1.4814814810000001</v>
      </c>
      <c r="J278" s="353">
        <v>46108</v>
      </c>
      <c r="L278" s="353">
        <v>1.2583333329999999</v>
      </c>
      <c r="M278" s="353">
        <v>45447</v>
      </c>
      <c r="U278" s="312"/>
      <c r="V278" s="312"/>
      <c r="X278" s="312"/>
      <c r="Y278" s="312"/>
      <c r="AA278" s="312"/>
      <c r="AB278" s="312"/>
      <c r="AF278" s="325">
        <v>3426</v>
      </c>
    </row>
    <row r="279" spans="6:32" hidden="1">
      <c r="F279" s="353">
        <v>2.9149797569999998</v>
      </c>
      <c r="G279" s="353">
        <v>41962</v>
      </c>
      <c r="I279" s="353">
        <v>1.4814814810000001</v>
      </c>
      <c r="J279" s="353">
        <v>55719</v>
      </c>
      <c r="L279" s="353">
        <v>1.2562814069999999</v>
      </c>
      <c r="M279" s="353">
        <v>32648</v>
      </c>
      <c r="U279" s="312"/>
      <c r="V279" s="312"/>
      <c r="X279" s="312"/>
      <c r="Y279" s="312"/>
      <c r="AA279" s="312"/>
      <c r="AB279" s="312"/>
      <c r="AF279" s="325">
        <v>3427</v>
      </c>
    </row>
    <row r="280" spans="6:32" hidden="1">
      <c r="F280" s="353">
        <v>2.9111969110000002</v>
      </c>
      <c r="G280" s="353">
        <v>30795</v>
      </c>
      <c r="I280" s="353">
        <v>1.4751773050000001</v>
      </c>
      <c r="J280" s="353">
        <v>45912</v>
      </c>
      <c r="L280" s="353">
        <v>1.254</v>
      </c>
      <c r="M280" s="353">
        <v>32179</v>
      </c>
      <c r="U280" s="312"/>
      <c r="V280" s="312"/>
      <c r="X280" s="312"/>
      <c r="Y280" s="312"/>
      <c r="AA280" s="312"/>
      <c r="AB280" s="312"/>
      <c r="AF280" s="325">
        <v>3428</v>
      </c>
    </row>
    <row r="281" spans="6:32" hidden="1">
      <c r="F281" s="353">
        <v>2.908108108</v>
      </c>
      <c r="G281" s="353">
        <v>30797</v>
      </c>
      <c r="I281" s="353">
        <v>1.4698795179999999</v>
      </c>
      <c r="J281" s="353">
        <v>55731</v>
      </c>
      <c r="L281" s="353">
        <v>1.254</v>
      </c>
      <c r="M281" s="353">
        <v>45444</v>
      </c>
      <c r="U281" s="312"/>
      <c r="V281" s="312"/>
      <c r="X281" s="312"/>
      <c r="Y281" s="312"/>
      <c r="AA281" s="312"/>
      <c r="AB281" s="312"/>
      <c r="AF281" s="325">
        <v>3429</v>
      </c>
    </row>
    <row r="282" spans="6:32" hidden="1">
      <c r="F282" s="353">
        <v>2.9044724510000002</v>
      </c>
      <c r="G282" s="353">
        <v>73106</v>
      </c>
      <c r="I282" s="353">
        <v>1.4657534249999999</v>
      </c>
      <c r="J282" s="353">
        <v>55750</v>
      </c>
      <c r="L282" s="353">
        <v>1.25</v>
      </c>
      <c r="M282" s="353">
        <v>32178</v>
      </c>
      <c r="U282" s="312"/>
      <c r="V282" s="312"/>
      <c r="X282" s="312"/>
      <c r="Y282" s="312"/>
      <c r="AA282" s="312"/>
      <c r="AB282" s="312"/>
      <c r="AF282" s="325">
        <v>3430</v>
      </c>
    </row>
    <row r="283" spans="6:32" hidden="1">
      <c r="F283" s="353">
        <v>2.901253439</v>
      </c>
      <c r="G283" s="353">
        <v>44049</v>
      </c>
      <c r="I283" s="353">
        <v>1.4539682540000001</v>
      </c>
      <c r="J283" s="353">
        <v>40683</v>
      </c>
      <c r="L283" s="353">
        <v>1.25</v>
      </c>
      <c r="M283" s="353">
        <v>45451</v>
      </c>
      <c r="U283" s="312"/>
      <c r="V283" s="312"/>
      <c r="X283" s="312"/>
      <c r="Y283" s="312"/>
      <c r="AA283" s="312"/>
      <c r="AB283" s="312"/>
      <c r="AF283" s="325">
        <v>3431</v>
      </c>
    </row>
    <row r="284" spans="6:32" hidden="1">
      <c r="F284" s="353">
        <v>2.8571428569999999</v>
      </c>
      <c r="G284" s="353">
        <v>44058</v>
      </c>
      <c r="I284" s="353">
        <v>1.4508928569999999</v>
      </c>
      <c r="J284" s="353">
        <v>55753</v>
      </c>
      <c r="L284" s="353">
        <v>1.25</v>
      </c>
      <c r="M284" s="353">
        <v>41793</v>
      </c>
      <c r="U284" s="312"/>
      <c r="V284" s="312"/>
      <c r="X284" s="312"/>
      <c r="Y284" s="312"/>
      <c r="AA284" s="312"/>
      <c r="AB284" s="312"/>
      <c r="AF284" s="325">
        <v>3432</v>
      </c>
    </row>
    <row r="285" spans="6:32" hidden="1">
      <c r="F285" s="353">
        <v>2.8544186050000002</v>
      </c>
      <c r="G285" s="353">
        <v>44514</v>
      </c>
      <c r="I285" s="353">
        <v>1.45</v>
      </c>
      <c r="J285" s="353">
        <v>55722</v>
      </c>
      <c r="L285" s="353">
        <v>1.25</v>
      </c>
      <c r="M285" s="353">
        <v>45361</v>
      </c>
      <c r="U285" s="312"/>
      <c r="V285" s="312"/>
      <c r="X285" s="312"/>
      <c r="Y285" s="312"/>
      <c r="AA285" s="312"/>
      <c r="AB285" s="312"/>
      <c r="AF285" s="325">
        <v>3433</v>
      </c>
    </row>
    <row r="286" spans="6:32" hidden="1">
      <c r="F286" s="353">
        <v>2.8543689319999999</v>
      </c>
      <c r="G286" s="353">
        <v>42559</v>
      </c>
      <c r="I286" s="353">
        <v>1.446428571</v>
      </c>
      <c r="J286" s="353">
        <v>41420</v>
      </c>
      <c r="L286" s="353">
        <v>1.25</v>
      </c>
      <c r="M286" s="353">
        <v>45363</v>
      </c>
      <c r="U286" s="312"/>
      <c r="V286" s="312"/>
      <c r="X286" s="312"/>
      <c r="Y286" s="312"/>
      <c r="AA286" s="312"/>
      <c r="AB286" s="312"/>
      <c r="AF286" s="325">
        <v>3434</v>
      </c>
    </row>
    <row r="287" spans="6:32" hidden="1">
      <c r="F287" s="353">
        <v>2.8535031850000001</v>
      </c>
      <c r="G287" s="353">
        <v>44056</v>
      </c>
      <c r="I287" s="353">
        <v>1.4462809919999999</v>
      </c>
      <c r="J287" s="353">
        <v>55744</v>
      </c>
      <c r="L287" s="353">
        <v>1.25</v>
      </c>
      <c r="M287" s="353">
        <v>45368</v>
      </c>
      <c r="U287" s="312"/>
      <c r="V287" s="312"/>
      <c r="X287" s="312"/>
      <c r="Y287" s="312"/>
      <c r="AA287" s="312"/>
      <c r="AB287" s="312"/>
      <c r="AF287" s="325">
        <v>3435</v>
      </c>
    </row>
    <row r="288" spans="6:32" hidden="1">
      <c r="F288" s="353">
        <v>2.8535031850000001</v>
      </c>
      <c r="G288" s="353">
        <v>44062</v>
      </c>
      <c r="I288" s="353">
        <v>1.443298969</v>
      </c>
      <c r="J288" s="353">
        <v>55679</v>
      </c>
      <c r="L288" s="353">
        <v>1.25</v>
      </c>
      <c r="M288" s="353">
        <v>45370</v>
      </c>
      <c r="U288" s="312"/>
      <c r="V288" s="312"/>
      <c r="X288" s="312"/>
      <c r="Y288" s="312"/>
      <c r="AA288" s="312"/>
      <c r="AB288" s="312"/>
      <c r="AF288" s="325">
        <v>3436</v>
      </c>
    </row>
    <row r="289" spans="6:32" hidden="1">
      <c r="F289" s="353">
        <v>2.8392857139999998</v>
      </c>
      <c r="G289" s="353">
        <v>44063</v>
      </c>
      <c r="I289" s="353">
        <v>1.44</v>
      </c>
      <c r="J289" s="353">
        <v>53533</v>
      </c>
      <c r="L289" s="353">
        <v>1.25</v>
      </c>
      <c r="M289" s="353">
        <v>45375</v>
      </c>
      <c r="U289" s="312"/>
      <c r="V289" s="312"/>
      <c r="X289" s="312"/>
      <c r="Y289" s="312"/>
      <c r="AA289" s="312"/>
      <c r="AB289" s="312"/>
      <c r="AF289" s="325">
        <v>3437</v>
      </c>
    </row>
    <row r="290" spans="6:32" hidden="1">
      <c r="F290" s="353">
        <v>2.8392857139999998</v>
      </c>
      <c r="G290" s="353">
        <v>44066</v>
      </c>
      <c r="I290" s="353">
        <v>1.4358974360000001</v>
      </c>
      <c r="J290" s="353">
        <v>45452</v>
      </c>
      <c r="L290" s="353">
        <v>1.25</v>
      </c>
      <c r="M290" s="353">
        <v>45358</v>
      </c>
      <c r="U290" s="312"/>
      <c r="V290" s="312"/>
      <c r="X290" s="312"/>
      <c r="Y290" s="312"/>
      <c r="AA290" s="312"/>
      <c r="AB290" s="312"/>
      <c r="AF290" s="325">
        <v>3438</v>
      </c>
    </row>
    <row r="291" spans="6:32" hidden="1">
      <c r="F291" s="353">
        <v>2.8</v>
      </c>
      <c r="G291" s="353">
        <v>32598</v>
      </c>
      <c r="I291" s="353">
        <v>1.4351851849999999</v>
      </c>
      <c r="J291" s="353">
        <v>55745</v>
      </c>
      <c r="L291" s="353">
        <v>1.2466607300000001</v>
      </c>
      <c r="M291" s="353">
        <v>32700</v>
      </c>
      <c r="U291" s="312"/>
      <c r="V291" s="312"/>
      <c r="X291" s="312"/>
      <c r="Y291" s="312"/>
      <c r="AA291" s="312"/>
      <c r="AB291" s="312"/>
      <c r="AF291" s="325">
        <v>3439</v>
      </c>
    </row>
    <row r="292" spans="6:32" hidden="1">
      <c r="F292" s="353">
        <v>2.7850810149999998</v>
      </c>
      <c r="G292" s="353">
        <v>43579</v>
      </c>
      <c r="I292" s="353">
        <v>1.4308176100000001</v>
      </c>
      <c r="J292" s="353">
        <v>55720</v>
      </c>
      <c r="L292" s="353">
        <v>1.2461059189999999</v>
      </c>
      <c r="M292" s="353">
        <v>32715</v>
      </c>
      <c r="U292" s="312"/>
      <c r="V292" s="312"/>
      <c r="X292" s="312"/>
      <c r="Y292" s="312"/>
      <c r="AA292" s="312"/>
      <c r="AB292" s="312"/>
      <c r="AF292" s="325">
        <v>3440</v>
      </c>
    </row>
    <row r="293" spans="6:32" hidden="1">
      <c r="F293" s="353">
        <v>2.7850810149999998</v>
      </c>
      <c r="G293" s="353">
        <v>44125</v>
      </c>
      <c r="I293" s="353">
        <v>1.428571429</v>
      </c>
      <c r="J293" s="353">
        <v>55723</v>
      </c>
      <c r="L293" s="353">
        <v>1.2450450449999999</v>
      </c>
      <c r="M293" s="353">
        <v>55001</v>
      </c>
      <c r="U293" s="312"/>
      <c r="V293" s="312"/>
      <c r="X293" s="312"/>
      <c r="Y293" s="312"/>
      <c r="AA293" s="312"/>
      <c r="AB293" s="312"/>
      <c r="AF293" s="325">
        <v>3441</v>
      </c>
    </row>
    <row r="294" spans="6:32" hidden="1">
      <c r="F294" s="353">
        <v>2.7827191870000001</v>
      </c>
      <c r="G294" s="353">
        <v>42388</v>
      </c>
      <c r="I294" s="353">
        <v>1.428571429</v>
      </c>
      <c r="J294" s="353">
        <v>55724</v>
      </c>
      <c r="L294" s="353">
        <v>1.2450450449999999</v>
      </c>
      <c r="M294" s="353">
        <v>55005</v>
      </c>
      <c r="U294" s="312"/>
      <c r="V294" s="312"/>
      <c r="X294" s="312"/>
      <c r="Y294" s="312"/>
      <c r="AA294" s="312"/>
      <c r="AB294" s="312"/>
      <c r="AF294" s="325">
        <v>3442</v>
      </c>
    </row>
    <row r="295" spans="6:32" hidden="1">
      <c r="F295" s="353">
        <v>2.7827191870000001</v>
      </c>
      <c r="G295" s="353">
        <v>42796</v>
      </c>
      <c r="I295" s="353">
        <v>1.425</v>
      </c>
      <c r="J295" s="353">
        <v>48718</v>
      </c>
      <c r="L295" s="353">
        <v>1.240986717</v>
      </c>
      <c r="M295" s="353">
        <v>55000</v>
      </c>
      <c r="U295" s="312"/>
      <c r="V295" s="312"/>
      <c r="X295" s="312"/>
      <c r="Y295" s="312"/>
      <c r="AA295" s="312"/>
      <c r="AB295" s="312"/>
      <c r="AF295" s="325">
        <v>3443</v>
      </c>
    </row>
    <row r="296" spans="6:32" hidden="1">
      <c r="F296" s="353">
        <v>2.7804533</v>
      </c>
      <c r="G296" s="353">
        <v>30815</v>
      </c>
      <c r="I296" s="353">
        <v>1.4225941419999999</v>
      </c>
      <c r="J296" s="353">
        <v>55732</v>
      </c>
      <c r="L296" s="353">
        <v>1.234</v>
      </c>
      <c r="M296" s="353">
        <v>54999</v>
      </c>
      <c r="U296" s="312"/>
      <c r="V296" s="312"/>
      <c r="X296" s="312"/>
      <c r="Y296" s="312"/>
      <c r="AA296" s="312"/>
      <c r="AB296" s="312"/>
      <c r="AF296" s="325">
        <v>3444</v>
      </c>
    </row>
    <row r="297" spans="6:32" hidden="1">
      <c r="F297" s="353">
        <v>2.75</v>
      </c>
      <c r="G297" s="353">
        <v>54865</v>
      </c>
      <c r="I297" s="353">
        <v>1.417004049</v>
      </c>
      <c r="J297" s="353">
        <v>55763</v>
      </c>
      <c r="L297" s="353">
        <v>1.2274774770000001</v>
      </c>
      <c r="M297" s="353">
        <v>54988</v>
      </c>
      <c r="U297" s="312"/>
      <c r="V297" s="312"/>
      <c r="X297" s="312"/>
      <c r="Y297" s="312"/>
      <c r="AA297" s="312"/>
      <c r="AB297" s="312"/>
      <c r="AF297" s="325">
        <v>3445</v>
      </c>
    </row>
    <row r="298" spans="6:32" hidden="1">
      <c r="F298" s="353">
        <v>2.7356557380000002</v>
      </c>
      <c r="G298" s="353">
        <v>30783</v>
      </c>
      <c r="I298" s="353">
        <v>1.408839779</v>
      </c>
      <c r="J298" s="353">
        <v>55730</v>
      </c>
      <c r="L298" s="353">
        <v>1.2274774770000001</v>
      </c>
      <c r="M298" s="353">
        <v>54998</v>
      </c>
      <c r="U298" s="312"/>
      <c r="V298" s="312"/>
      <c r="X298" s="312"/>
      <c r="Y298" s="312"/>
      <c r="AA298" s="312"/>
      <c r="AB298" s="312"/>
      <c r="AF298" s="325">
        <v>3446</v>
      </c>
    </row>
    <row r="299" spans="6:32" hidden="1">
      <c r="F299" s="353">
        <v>2.718096611</v>
      </c>
      <c r="G299" s="353">
        <v>30780</v>
      </c>
      <c r="I299" s="353">
        <v>1.4026315789999999</v>
      </c>
      <c r="J299" s="353">
        <v>56585</v>
      </c>
      <c r="L299" s="353">
        <v>1.2274774770000001</v>
      </c>
      <c r="M299" s="353">
        <v>55004</v>
      </c>
      <c r="U299" s="312"/>
      <c r="V299" s="312"/>
      <c r="X299" s="312"/>
      <c r="Y299" s="312"/>
      <c r="AA299" s="312"/>
      <c r="AB299" s="312"/>
      <c r="AF299" s="325">
        <v>3447</v>
      </c>
    </row>
    <row r="300" spans="6:32" hidden="1">
      <c r="F300" s="353">
        <v>2.718096611</v>
      </c>
      <c r="G300" s="353">
        <v>30781</v>
      </c>
      <c r="I300" s="353">
        <v>1.3963963960000001</v>
      </c>
      <c r="J300" s="353">
        <v>55733</v>
      </c>
      <c r="L300" s="353">
        <v>1.223300971</v>
      </c>
      <c r="M300" s="353">
        <v>42778</v>
      </c>
      <c r="U300" s="312"/>
      <c r="V300" s="312"/>
      <c r="X300" s="312"/>
      <c r="Y300" s="312"/>
      <c r="AA300" s="312"/>
      <c r="AB300" s="312"/>
      <c r="AF300" s="325">
        <v>3448</v>
      </c>
    </row>
    <row r="301" spans="6:32" hidden="1">
      <c r="F301" s="353">
        <v>2.718096611</v>
      </c>
      <c r="G301" s="353">
        <v>30782</v>
      </c>
      <c r="I301" s="353">
        <v>1.3958333329999999</v>
      </c>
      <c r="J301" s="353">
        <v>55725</v>
      </c>
      <c r="L301" s="353">
        <v>1.2224999999999999</v>
      </c>
      <c r="M301" s="353">
        <v>56554</v>
      </c>
      <c r="U301" s="312"/>
      <c r="V301" s="312"/>
      <c r="X301" s="312"/>
      <c r="Y301" s="312"/>
      <c r="AA301" s="312"/>
      <c r="AB301" s="312"/>
      <c r="AF301" s="325">
        <v>3450</v>
      </c>
    </row>
    <row r="302" spans="6:32" hidden="1">
      <c r="F302" s="353">
        <v>2.715163934</v>
      </c>
      <c r="G302" s="353">
        <v>30784</v>
      </c>
      <c r="I302" s="353">
        <v>1.394052045</v>
      </c>
      <c r="J302" s="353">
        <v>55754</v>
      </c>
      <c r="L302" s="353">
        <v>1.2222222220000001</v>
      </c>
      <c r="M302" s="353">
        <v>32737</v>
      </c>
      <c r="U302" s="312"/>
      <c r="V302" s="312"/>
      <c r="X302" s="312"/>
      <c r="Y302" s="312"/>
      <c r="AA302" s="312"/>
      <c r="AB302" s="312"/>
      <c r="AF302" s="325">
        <v>3451</v>
      </c>
    </row>
    <row r="303" spans="6:32" hidden="1">
      <c r="F303" s="353">
        <v>2.7124999999999999</v>
      </c>
      <c r="G303" s="353">
        <v>44264</v>
      </c>
      <c r="I303" s="353">
        <v>1.3930348260000001</v>
      </c>
      <c r="J303" s="353">
        <v>55756</v>
      </c>
      <c r="L303" s="353">
        <v>1.218508997</v>
      </c>
      <c r="M303" s="353">
        <v>54997</v>
      </c>
      <c r="U303" s="312"/>
      <c r="V303" s="312"/>
      <c r="X303" s="312"/>
      <c r="Y303" s="312"/>
      <c r="AA303" s="312"/>
      <c r="AB303" s="312"/>
      <c r="AF303" s="325">
        <v>3452</v>
      </c>
    </row>
    <row r="304" spans="6:32" hidden="1">
      <c r="F304" s="353">
        <v>2.7083333330000001</v>
      </c>
      <c r="G304" s="353">
        <v>45950</v>
      </c>
      <c r="I304" s="353">
        <v>1.388888889</v>
      </c>
      <c r="J304" s="353">
        <v>40552</v>
      </c>
      <c r="L304" s="353">
        <v>1.2166666669999999</v>
      </c>
      <c r="M304" s="353">
        <v>54996</v>
      </c>
      <c r="U304" s="312"/>
      <c r="V304" s="312"/>
      <c r="X304" s="312"/>
      <c r="Y304" s="312"/>
      <c r="AA304" s="312"/>
      <c r="AB304" s="312"/>
      <c r="AF304" s="325">
        <v>3453</v>
      </c>
    </row>
    <row r="305" spans="6:32" hidden="1">
      <c r="F305" s="353">
        <v>2.7020785219999999</v>
      </c>
      <c r="G305" s="353">
        <v>42057</v>
      </c>
      <c r="I305" s="353">
        <v>1.388888889</v>
      </c>
      <c r="J305" s="353">
        <v>40557</v>
      </c>
      <c r="L305" s="353">
        <v>1.215568862</v>
      </c>
      <c r="M305" s="353">
        <v>54926</v>
      </c>
      <c r="U305" s="312"/>
      <c r="V305" s="312"/>
      <c r="X305" s="312"/>
      <c r="Y305" s="312"/>
      <c r="AA305" s="312"/>
      <c r="AB305" s="312"/>
      <c r="AF305" s="325">
        <v>3454</v>
      </c>
    </row>
    <row r="306" spans="6:32" hidden="1">
      <c r="F306" s="353">
        <v>2.6722222219999998</v>
      </c>
      <c r="G306" s="353">
        <v>54616</v>
      </c>
      <c r="I306" s="353">
        <v>1.388888889</v>
      </c>
      <c r="J306" s="353">
        <v>44411</v>
      </c>
      <c r="L306" s="353">
        <v>1.215568862</v>
      </c>
      <c r="M306" s="353">
        <v>64878</v>
      </c>
      <c r="U306" s="312"/>
      <c r="V306" s="312"/>
      <c r="X306" s="312"/>
      <c r="Y306" s="312"/>
      <c r="AA306" s="312"/>
      <c r="AB306" s="312"/>
      <c r="AF306" s="325">
        <v>3456</v>
      </c>
    </row>
    <row r="307" spans="6:32" hidden="1">
      <c r="F307" s="353">
        <v>2.6211453740000001</v>
      </c>
      <c r="G307" s="353">
        <v>30796</v>
      </c>
      <c r="I307" s="353">
        <v>1.388888889</v>
      </c>
      <c r="J307" s="353">
        <v>44278</v>
      </c>
      <c r="L307" s="353">
        <v>1.2129629630000001</v>
      </c>
      <c r="M307" s="353">
        <v>44568</v>
      </c>
      <c r="U307" s="312"/>
      <c r="V307" s="312"/>
      <c r="X307" s="312"/>
      <c r="Y307" s="312"/>
      <c r="AA307" s="312"/>
      <c r="AB307" s="312"/>
      <c r="AF307" s="325">
        <v>3457</v>
      </c>
    </row>
    <row r="308" spans="6:32" hidden="1">
      <c r="F308" s="353">
        <v>2.6062322949999999</v>
      </c>
      <c r="G308" s="353">
        <v>49705</v>
      </c>
      <c r="I308" s="353">
        <v>1.388888889</v>
      </c>
      <c r="J308" s="353">
        <v>56665</v>
      </c>
      <c r="L308" s="353">
        <v>1.2129629630000001</v>
      </c>
      <c r="M308" s="353">
        <v>44652</v>
      </c>
      <c r="U308" s="312"/>
      <c r="V308" s="312"/>
      <c r="X308" s="312"/>
      <c r="Y308" s="312"/>
      <c r="AA308" s="312"/>
      <c r="AB308" s="312"/>
      <c r="AF308" s="325">
        <v>3458</v>
      </c>
    </row>
    <row r="309" spans="6:32" hidden="1">
      <c r="F309" s="353">
        <v>2.59375</v>
      </c>
      <c r="G309" s="353">
        <v>44055</v>
      </c>
      <c r="I309" s="353">
        <v>1.388888889</v>
      </c>
      <c r="J309" s="353">
        <v>33517</v>
      </c>
      <c r="L309" s="353">
        <v>1.2129629630000001</v>
      </c>
      <c r="M309" s="353">
        <v>44517</v>
      </c>
      <c r="U309" s="312"/>
      <c r="V309" s="312"/>
      <c r="X309" s="312"/>
      <c r="Y309" s="312"/>
      <c r="AA309" s="312"/>
      <c r="AB309" s="312"/>
      <c r="AF309" s="325">
        <v>3459</v>
      </c>
    </row>
    <row r="310" spans="6:32" hidden="1">
      <c r="F310" s="353">
        <v>2.5761124120000001</v>
      </c>
      <c r="G310" s="353">
        <v>46209</v>
      </c>
      <c r="I310" s="353">
        <v>1.388888889</v>
      </c>
      <c r="J310" s="353">
        <v>33526</v>
      </c>
      <c r="L310" s="353">
        <v>1.212121212</v>
      </c>
      <c r="M310" s="353">
        <v>32714</v>
      </c>
      <c r="U310" s="312"/>
      <c r="V310" s="312"/>
      <c r="X310" s="312"/>
      <c r="Y310" s="312"/>
      <c r="AA310" s="312"/>
      <c r="AB310" s="312"/>
      <c r="AF310" s="325">
        <v>3460</v>
      </c>
    </row>
    <row r="311" spans="6:32" hidden="1">
      <c r="F311" s="353">
        <v>2.5649999999999999</v>
      </c>
      <c r="G311" s="353">
        <v>68219</v>
      </c>
      <c r="I311" s="353">
        <v>1.384615385</v>
      </c>
      <c r="J311" s="353">
        <v>49352</v>
      </c>
      <c r="L311" s="353">
        <v>1.211072664</v>
      </c>
      <c r="M311" s="353">
        <v>32645</v>
      </c>
      <c r="U311" s="312"/>
      <c r="V311" s="312"/>
      <c r="X311" s="312"/>
      <c r="Y311" s="312"/>
      <c r="AA311" s="312"/>
      <c r="AB311" s="312"/>
      <c r="AF311" s="325">
        <v>3461</v>
      </c>
    </row>
    <row r="312" spans="6:32" hidden="1">
      <c r="F312" s="353">
        <v>2.5477707010000001</v>
      </c>
      <c r="G312" s="353">
        <v>44057</v>
      </c>
      <c r="I312" s="353">
        <v>1.3818722139999999</v>
      </c>
      <c r="J312" s="353">
        <v>33511</v>
      </c>
      <c r="L312" s="353">
        <v>1.2102102100000001</v>
      </c>
      <c r="M312" s="353">
        <v>54979</v>
      </c>
      <c r="U312" s="312"/>
      <c r="V312" s="312"/>
      <c r="X312" s="312"/>
      <c r="Y312" s="312"/>
      <c r="AA312" s="312"/>
      <c r="AB312" s="312"/>
      <c r="AF312" s="325">
        <v>3462</v>
      </c>
    </row>
    <row r="313" spans="6:32" hidden="1">
      <c r="F313" s="353">
        <v>2.5477707010000001</v>
      </c>
      <c r="G313" s="353">
        <v>44061</v>
      </c>
      <c r="I313" s="353">
        <v>1.3771518</v>
      </c>
      <c r="J313" s="353">
        <v>55764</v>
      </c>
      <c r="L313" s="353">
        <v>1.2102102100000001</v>
      </c>
      <c r="M313" s="353">
        <v>54995</v>
      </c>
      <c r="U313" s="312"/>
      <c r="V313" s="312"/>
      <c r="X313" s="312"/>
      <c r="Y313" s="312"/>
      <c r="AA313" s="312"/>
      <c r="AB313" s="312"/>
      <c r="AF313" s="325">
        <v>3463</v>
      </c>
    </row>
    <row r="314" spans="6:32" hidden="1">
      <c r="F314" s="353">
        <v>2.5333333329999999</v>
      </c>
      <c r="G314" s="353">
        <v>42801</v>
      </c>
      <c r="I314" s="353">
        <v>1.375291375</v>
      </c>
      <c r="J314" s="353">
        <v>55726</v>
      </c>
      <c r="L314" s="353">
        <v>1.2102102100000001</v>
      </c>
      <c r="M314" s="353">
        <v>55003</v>
      </c>
      <c r="U314" s="312"/>
      <c r="V314" s="312"/>
      <c r="X314" s="312"/>
      <c r="Y314" s="312"/>
      <c r="AA314" s="312"/>
      <c r="AB314" s="312"/>
      <c r="AF314" s="325">
        <v>3464</v>
      </c>
    </row>
    <row r="315" spans="6:32" hidden="1">
      <c r="F315" s="353">
        <v>2.5254237289999999</v>
      </c>
      <c r="G315" s="353">
        <v>56478</v>
      </c>
      <c r="I315" s="353">
        <v>1.373564512</v>
      </c>
      <c r="J315" s="353">
        <v>45306</v>
      </c>
      <c r="L315" s="353">
        <v>1.21</v>
      </c>
      <c r="M315" s="353">
        <v>56727</v>
      </c>
      <c r="U315" s="312"/>
      <c r="V315" s="312"/>
      <c r="X315" s="312"/>
      <c r="Y315" s="312"/>
      <c r="AA315" s="312"/>
      <c r="AB315" s="312"/>
      <c r="AF315" s="325">
        <v>3465</v>
      </c>
    </row>
    <row r="316" spans="6:32" hidden="1">
      <c r="F316" s="353">
        <v>2.5250501000000001</v>
      </c>
      <c r="G316" s="353">
        <v>55093</v>
      </c>
      <c r="I316" s="353">
        <v>1.3725490199999999</v>
      </c>
      <c r="J316" s="353">
        <v>55729</v>
      </c>
      <c r="L316" s="353">
        <v>1.2072072069999999</v>
      </c>
      <c r="M316" s="353">
        <v>54925</v>
      </c>
      <c r="U316" s="312"/>
      <c r="V316" s="312"/>
      <c r="X316" s="312"/>
      <c r="Y316" s="312"/>
      <c r="AA316" s="312"/>
      <c r="AB316" s="312"/>
      <c r="AF316" s="325">
        <v>3466</v>
      </c>
    </row>
    <row r="317" spans="6:32" hidden="1">
      <c r="F317" s="353">
        <v>2.4750000000000001</v>
      </c>
      <c r="G317" s="353">
        <v>40397</v>
      </c>
      <c r="I317" s="353">
        <v>1.371312767</v>
      </c>
      <c r="J317" s="353">
        <v>59712</v>
      </c>
      <c r="L317" s="353">
        <v>1.2072072069999999</v>
      </c>
      <c r="M317" s="353">
        <v>54924</v>
      </c>
      <c r="U317" s="312"/>
      <c r="V317" s="312"/>
      <c r="X317" s="312"/>
      <c r="Y317" s="312"/>
      <c r="AA317" s="312"/>
      <c r="AB317" s="312"/>
      <c r="AF317" s="325">
        <v>3467</v>
      </c>
    </row>
    <row r="318" spans="6:32" hidden="1">
      <c r="F318" s="353">
        <v>2.4590740740000001</v>
      </c>
      <c r="G318" s="353">
        <v>45089</v>
      </c>
      <c r="I318" s="353">
        <v>1.3688212930000001</v>
      </c>
      <c r="J318" s="353">
        <v>55758</v>
      </c>
      <c r="L318" s="353">
        <v>1.2068965519999999</v>
      </c>
      <c r="M318" s="353">
        <v>32739</v>
      </c>
      <c r="U318" s="312"/>
      <c r="V318" s="312"/>
      <c r="X318" s="312"/>
      <c r="Y318" s="312"/>
      <c r="AA318" s="312"/>
      <c r="AB318" s="312"/>
      <c r="AF318" s="325">
        <v>3468</v>
      </c>
    </row>
    <row r="319" spans="6:32" hidden="1">
      <c r="F319" s="353">
        <v>2.4590740740000001</v>
      </c>
      <c r="G319" s="353">
        <v>31819</v>
      </c>
      <c r="I319" s="353">
        <v>1.367521368</v>
      </c>
      <c r="J319" s="353">
        <v>55757</v>
      </c>
      <c r="L319" s="353">
        <v>1.203874286</v>
      </c>
      <c r="M319" s="353">
        <v>32723</v>
      </c>
      <c r="U319" s="312"/>
      <c r="V319" s="312"/>
      <c r="X319" s="312"/>
      <c r="Y319" s="312"/>
      <c r="AA319" s="312"/>
      <c r="AB319" s="312"/>
      <c r="AF319" s="325">
        <v>3469</v>
      </c>
    </row>
    <row r="320" spans="6:32" hidden="1">
      <c r="F320" s="353">
        <v>2.457386364</v>
      </c>
      <c r="G320" s="353">
        <v>44051</v>
      </c>
      <c r="I320" s="353">
        <v>1.367521368</v>
      </c>
      <c r="J320" s="353">
        <v>55765</v>
      </c>
      <c r="L320" s="353">
        <v>1.2035928140000001</v>
      </c>
      <c r="M320" s="353">
        <v>54931</v>
      </c>
      <c r="U320" s="312"/>
      <c r="V320" s="312"/>
      <c r="X320" s="312"/>
      <c r="Y320" s="312"/>
      <c r="AA320" s="312"/>
      <c r="AB320" s="312"/>
      <c r="AF320" s="325">
        <v>3470</v>
      </c>
    </row>
    <row r="321" spans="6:32" hidden="1">
      <c r="F321" s="353">
        <v>2.42</v>
      </c>
      <c r="G321" s="353">
        <v>75294</v>
      </c>
      <c r="I321" s="353">
        <v>1.364705882</v>
      </c>
      <c r="J321" s="353">
        <v>55768</v>
      </c>
      <c r="L321" s="353">
        <v>1.2032967029999999</v>
      </c>
      <c r="M321" s="353">
        <v>55006</v>
      </c>
      <c r="U321" s="312"/>
      <c r="V321" s="312"/>
      <c r="X321" s="312"/>
      <c r="Y321" s="312"/>
      <c r="AA321" s="312"/>
      <c r="AB321" s="312"/>
      <c r="AF321" s="325">
        <v>3471</v>
      </c>
    </row>
    <row r="322" spans="6:32" hidden="1">
      <c r="F322" s="353">
        <v>2.415</v>
      </c>
      <c r="G322" s="353">
        <v>40939</v>
      </c>
      <c r="I322" s="353">
        <v>1.3642564800000001</v>
      </c>
      <c r="J322" s="353">
        <v>55755</v>
      </c>
      <c r="L322" s="353">
        <v>1.2014388490000001</v>
      </c>
      <c r="M322" s="353">
        <v>54994</v>
      </c>
      <c r="U322" s="312"/>
      <c r="V322" s="312"/>
      <c r="X322" s="312"/>
      <c r="Y322" s="312"/>
      <c r="AA322" s="312"/>
      <c r="AB322" s="312"/>
      <c r="AF322" s="325">
        <v>3472</v>
      </c>
    </row>
    <row r="323" spans="6:32" hidden="1">
      <c r="F323" s="353">
        <v>2.415</v>
      </c>
      <c r="G323" s="353">
        <v>53963</v>
      </c>
      <c r="I323" s="353">
        <v>1.361256545</v>
      </c>
      <c r="J323" s="353">
        <v>40524</v>
      </c>
      <c r="L323" s="353">
        <v>1.201030928</v>
      </c>
      <c r="M323" s="353">
        <v>54967</v>
      </c>
      <c r="U323" s="312"/>
      <c r="V323" s="312"/>
      <c r="X323" s="312"/>
      <c r="Y323" s="312"/>
      <c r="AA323" s="312"/>
      <c r="AB323" s="312"/>
      <c r="AF323" s="325">
        <v>3473</v>
      </c>
    </row>
    <row r="324" spans="6:32" hidden="1">
      <c r="F324" s="353">
        <v>2.35087877</v>
      </c>
      <c r="G324" s="353">
        <v>68801</v>
      </c>
      <c r="I324" s="353">
        <v>1.35625</v>
      </c>
      <c r="J324" s="353">
        <v>44269</v>
      </c>
      <c r="L324" s="353">
        <v>1.198697068</v>
      </c>
      <c r="M324" s="353">
        <v>49964</v>
      </c>
      <c r="U324" s="312"/>
      <c r="V324" s="312"/>
      <c r="X324" s="312"/>
      <c r="Y324" s="312"/>
      <c r="AA324" s="312"/>
      <c r="AB324" s="312"/>
      <c r="AF324" s="325">
        <v>3474</v>
      </c>
    </row>
    <row r="325" spans="6:32" hidden="1">
      <c r="F325" s="353">
        <v>2.350674374</v>
      </c>
      <c r="G325" s="353">
        <v>44067</v>
      </c>
      <c r="I325" s="353">
        <v>1.3521545319999999</v>
      </c>
      <c r="J325" s="353">
        <v>40546</v>
      </c>
      <c r="L325" s="353">
        <v>1.198198198</v>
      </c>
      <c r="M325" s="353">
        <v>54960</v>
      </c>
      <c r="U325" s="312"/>
      <c r="V325" s="312"/>
      <c r="X325" s="312"/>
      <c r="Y325" s="312"/>
      <c r="AA325" s="312"/>
      <c r="AB325" s="312"/>
      <c r="AF325" s="325">
        <v>3475</v>
      </c>
    </row>
    <row r="326" spans="6:32" hidden="1">
      <c r="F326" s="353">
        <v>2.34</v>
      </c>
      <c r="G326" s="353">
        <v>42640</v>
      </c>
      <c r="I326" s="353">
        <v>1.3521545319999999</v>
      </c>
      <c r="J326" s="353">
        <v>41049</v>
      </c>
      <c r="L326" s="353">
        <v>1.193693694</v>
      </c>
      <c r="M326" s="353">
        <v>54970</v>
      </c>
      <c r="U326" s="312"/>
      <c r="V326" s="312"/>
      <c r="X326" s="312"/>
      <c r="Y326" s="312"/>
      <c r="AA326" s="312"/>
      <c r="AB326" s="312"/>
      <c r="AF326" s="325">
        <v>3476</v>
      </c>
    </row>
    <row r="327" spans="6:32" hidden="1">
      <c r="F327" s="353">
        <v>2.31273025</v>
      </c>
      <c r="G327" s="353">
        <v>44123</v>
      </c>
      <c r="I327" s="353">
        <v>1.3521545319999999</v>
      </c>
      <c r="J327" s="353">
        <v>33512</v>
      </c>
      <c r="L327" s="353">
        <v>1.193693694</v>
      </c>
      <c r="M327" s="353">
        <v>54975</v>
      </c>
      <c r="U327" s="312"/>
      <c r="V327" s="312"/>
      <c r="X327" s="312"/>
      <c r="Y327" s="312"/>
      <c r="AA327" s="312"/>
      <c r="AB327" s="312"/>
      <c r="AF327" s="325">
        <v>3477</v>
      </c>
    </row>
    <row r="328" spans="6:32" hidden="1">
      <c r="F328" s="353">
        <v>2.31273025</v>
      </c>
      <c r="G328" s="353">
        <v>44484</v>
      </c>
      <c r="I328" s="353">
        <v>1.3521545319999999</v>
      </c>
      <c r="J328" s="353">
        <v>33520</v>
      </c>
      <c r="L328" s="353">
        <v>1.193693694</v>
      </c>
      <c r="M328" s="353">
        <v>54974</v>
      </c>
      <c r="U328" s="312"/>
      <c r="V328" s="312"/>
      <c r="X328" s="312"/>
      <c r="Y328" s="312"/>
      <c r="AA328" s="312"/>
      <c r="AB328" s="312"/>
      <c r="AF328" s="325">
        <v>3478</v>
      </c>
    </row>
    <row r="329" spans="6:32" hidden="1">
      <c r="F329" s="353">
        <v>2.306666667</v>
      </c>
      <c r="G329" s="353">
        <v>51064</v>
      </c>
      <c r="I329" s="353">
        <v>1.3492063489999999</v>
      </c>
      <c r="J329" s="353">
        <v>55761</v>
      </c>
      <c r="L329" s="353">
        <v>1.1907216490000001</v>
      </c>
      <c r="M329" s="353">
        <v>54973</v>
      </c>
      <c r="U329" s="312"/>
      <c r="V329" s="312"/>
      <c r="X329" s="312"/>
      <c r="Y329" s="312"/>
      <c r="AA329" s="312"/>
      <c r="AB329" s="312"/>
      <c r="AF329" s="325">
        <v>3821</v>
      </c>
    </row>
    <row r="330" spans="6:32" hidden="1">
      <c r="F330" s="353">
        <v>2.2999999999999998</v>
      </c>
      <c r="G330" s="353">
        <v>43305</v>
      </c>
      <c r="I330" s="353">
        <v>1.3483606560000001</v>
      </c>
      <c r="J330" s="353">
        <v>49350</v>
      </c>
      <c r="L330" s="353">
        <v>1.19047619</v>
      </c>
      <c r="M330" s="353">
        <v>32713</v>
      </c>
      <c r="U330" s="312"/>
      <c r="V330" s="312"/>
      <c r="X330" s="312"/>
      <c r="Y330" s="312"/>
      <c r="AA330" s="312"/>
      <c r="AB330" s="312"/>
      <c r="AF330" s="325">
        <v>4565</v>
      </c>
    </row>
    <row r="331" spans="6:32" hidden="1">
      <c r="F331" s="353">
        <v>2.29</v>
      </c>
      <c r="G331" s="353">
        <v>75121</v>
      </c>
      <c r="I331" s="353">
        <v>1.34496525</v>
      </c>
      <c r="J331" s="353">
        <v>72578</v>
      </c>
      <c r="L331" s="353">
        <v>1.1876543209999999</v>
      </c>
      <c r="M331" s="353">
        <v>32226</v>
      </c>
      <c r="U331" s="312"/>
      <c r="V331" s="312"/>
      <c r="X331" s="312"/>
      <c r="Y331" s="312"/>
      <c r="AA331" s="312"/>
      <c r="AB331" s="312"/>
      <c r="AF331" s="325">
        <v>4566</v>
      </c>
    </row>
    <row r="332" spans="6:32" hidden="1">
      <c r="F332" s="353">
        <v>2.261380323</v>
      </c>
      <c r="G332" s="353">
        <v>49357</v>
      </c>
      <c r="I332" s="353">
        <v>1.344743276</v>
      </c>
      <c r="J332" s="353">
        <v>55759</v>
      </c>
      <c r="L332" s="353">
        <v>1.1876543209999999</v>
      </c>
      <c r="M332" s="353">
        <v>44429</v>
      </c>
      <c r="U332" s="312"/>
      <c r="V332" s="312"/>
      <c r="X332" s="312"/>
      <c r="Y332" s="312"/>
      <c r="AA332" s="312"/>
      <c r="AB332" s="312"/>
      <c r="AF332" s="325">
        <v>4567</v>
      </c>
    </row>
    <row r="333" spans="6:32" hidden="1">
      <c r="F333" s="353">
        <v>2.261380323</v>
      </c>
      <c r="G333" s="353">
        <v>51462</v>
      </c>
      <c r="I333" s="353">
        <v>1.344537815</v>
      </c>
      <c r="J333" s="353">
        <v>55766</v>
      </c>
      <c r="L333" s="353">
        <v>1.1867469879999999</v>
      </c>
      <c r="M333" s="353">
        <v>54972</v>
      </c>
      <c r="U333" s="312"/>
      <c r="V333" s="312"/>
      <c r="X333" s="312"/>
      <c r="Y333" s="312"/>
      <c r="AA333" s="312"/>
      <c r="AB333" s="312"/>
      <c r="AF333" s="325">
        <v>4568</v>
      </c>
    </row>
    <row r="334" spans="6:32" hidden="1">
      <c r="F334" s="353">
        <v>2.2473867599999999</v>
      </c>
      <c r="G334" s="353">
        <v>40989</v>
      </c>
      <c r="I334" s="353">
        <v>1.342592593</v>
      </c>
      <c r="J334" s="353">
        <v>55727</v>
      </c>
      <c r="L334" s="353">
        <v>1.186186186</v>
      </c>
      <c r="M334" s="353">
        <v>54981</v>
      </c>
      <c r="U334" s="312"/>
      <c r="V334" s="312"/>
      <c r="X334" s="312"/>
      <c r="Y334" s="312"/>
      <c r="AA334" s="312"/>
      <c r="AB334" s="312"/>
      <c r="AF334" s="325">
        <v>4571</v>
      </c>
    </row>
    <row r="335" spans="6:32" hidden="1">
      <c r="F335" s="353">
        <v>2.2473867599999999</v>
      </c>
      <c r="G335" s="353">
        <v>41010</v>
      </c>
      <c r="I335" s="353">
        <v>1.339130435</v>
      </c>
      <c r="J335" s="353">
        <v>31826</v>
      </c>
      <c r="L335" s="353">
        <v>1.186186186</v>
      </c>
      <c r="M335" s="353">
        <v>54986</v>
      </c>
      <c r="U335" s="312"/>
      <c r="V335" s="312"/>
      <c r="X335" s="312"/>
      <c r="Y335" s="312"/>
      <c r="AA335" s="312"/>
      <c r="AB335" s="312"/>
      <c r="AF335" s="325">
        <v>4572</v>
      </c>
    </row>
    <row r="336" spans="6:32" hidden="1">
      <c r="F336" s="353">
        <v>2.2414634150000001</v>
      </c>
      <c r="G336" s="353">
        <v>41461</v>
      </c>
      <c r="I336" s="353">
        <v>1.339130435</v>
      </c>
      <c r="J336" s="353">
        <v>45970</v>
      </c>
      <c r="L336" s="353">
        <v>1.1860465120000001</v>
      </c>
      <c r="M336" s="353">
        <v>44542</v>
      </c>
      <c r="U336" s="312"/>
      <c r="V336" s="312"/>
      <c r="X336" s="312"/>
      <c r="Y336" s="312"/>
      <c r="AA336" s="312"/>
      <c r="AB336" s="312"/>
      <c r="AF336" s="325">
        <v>4573</v>
      </c>
    </row>
    <row r="337" spans="6:32" hidden="1">
      <c r="F337" s="353">
        <v>2.233333333</v>
      </c>
      <c r="G337" s="353">
        <v>51062</v>
      </c>
      <c r="I337" s="353">
        <v>1.3361169100000001</v>
      </c>
      <c r="J337" s="353">
        <v>55760</v>
      </c>
      <c r="L337" s="353">
        <v>1.1860465120000001</v>
      </c>
      <c r="M337" s="353">
        <v>44735</v>
      </c>
      <c r="U337" s="312"/>
      <c r="V337" s="312"/>
      <c r="X337" s="312"/>
      <c r="Y337" s="312"/>
      <c r="AA337" s="312"/>
      <c r="AB337" s="312"/>
      <c r="AF337" s="325">
        <v>4574</v>
      </c>
    </row>
    <row r="338" spans="6:32" hidden="1">
      <c r="F338" s="353">
        <v>2.23</v>
      </c>
      <c r="G338" s="353">
        <v>74958</v>
      </c>
      <c r="I338" s="353">
        <v>1.3354531000000001</v>
      </c>
      <c r="J338" s="353">
        <v>40548</v>
      </c>
      <c r="L338" s="353">
        <v>1.1860465120000001</v>
      </c>
      <c r="M338" s="353">
        <v>44736</v>
      </c>
      <c r="U338" s="312"/>
      <c r="V338" s="312"/>
      <c r="X338" s="312"/>
      <c r="Y338" s="312"/>
      <c r="AA338" s="312"/>
      <c r="AB338" s="312"/>
      <c r="AF338" s="325">
        <v>4575</v>
      </c>
    </row>
    <row r="339" spans="6:32" hidden="1">
      <c r="F339" s="353">
        <v>2.2269759059999998</v>
      </c>
      <c r="G339" s="353">
        <v>46083</v>
      </c>
      <c r="I339" s="353">
        <v>1.3354531000000001</v>
      </c>
      <c r="J339" s="353">
        <v>33518</v>
      </c>
      <c r="L339" s="353">
        <v>1.1846846849999999</v>
      </c>
      <c r="M339" s="353">
        <v>54958</v>
      </c>
      <c r="U339" s="312"/>
      <c r="V339" s="312"/>
      <c r="X339" s="312"/>
      <c r="Y339" s="312"/>
      <c r="AA339" s="312"/>
      <c r="AB339" s="312"/>
      <c r="AF339" s="325">
        <v>4576</v>
      </c>
    </row>
    <row r="340" spans="6:32" hidden="1">
      <c r="F340" s="353">
        <v>2.2200000000000002</v>
      </c>
      <c r="G340" s="353">
        <v>74756</v>
      </c>
      <c r="I340" s="353">
        <v>1.3347022589999999</v>
      </c>
      <c r="J340" s="353">
        <v>55769</v>
      </c>
      <c r="L340" s="353">
        <v>1.1846846849999999</v>
      </c>
      <c r="M340" s="353">
        <v>54959</v>
      </c>
      <c r="U340" s="312"/>
      <c r="V340" s="312"/>
      <c r="X340" s="312"/>
      <c r="Y340" s="312"/>
      <c r="AA340" s="312"/>
      <c r="AB340" s="312"/>
      <c r="AF340" s="325">
        <v>4593</v>
      </c>
    </row>
    <row r="341" spans="6:32" hidden="1">
      <c r="F341" s="353">
        <v>2.21</v>
      </c>
      <c r="G341" s="353">
        <v>74988</v>
      </c>
      <c r="I341" s="353">
        <v>1.3333333329999999</v>
      </c>
      <c r="J341" s="353">
        <v>40555</v>
      </c>
      <c r="L341" s="353">
        <v>1.1846846849999999</v>
      </c>
      <c r="M341" s="353">
        <v>54968</v>
      </c>
      <c r="U341" s="312"/>
      <c r="V341" s="312"/>
      <c r="X341" s="312"/>
      <c r="Y341" s="312"/>
      <c r="AA341" s="312"/>
      <c r="AB341" s="312"/>
      <c r="AF341" s="325">
        <v>4595</v>
      </c>
    </row>
    <row r="342" spans="6:32" hidden="1">
      <c r="F342" s="353">
        <v>2.1929824560000002</v>
      </c>
      <c r="G342" s="353">
        <v>42461</v>
      </c>
      <c r="I342" s="353">
        <v>1.3333333329999999</v>
      </c>
      <c r="J342" s="353">
        <v>40559</v>
      </c>
      <c r="L342" s="353">
        <v>1.1846846849999999</v>
      </c>
      <c r="M342" s="353">
        <v>54961</v>
      </c>
      <c r="U342" s="312"/>
      <c r="V342" s="312"/>
      <c r="X342" s="312"/>
      <c r="Y342" s="312"/>
      <c r="AA342" s="312"/>
      <c r="AB342" s="312"/>
      <c r="AF342" s="325">
        <v>4596</v>
      </c>
    </row>
    <row r="343" spans="6:32" hidden="1">
      <c r="F343" s="353">
        <v>2.1825396829999999</v>
      </c>
      <c r="G343" s="353">
        <v>45769</v>
      </c>
      <c r="I343" s="353">
        <v>1.3333333329999999</v>
      </c>
      <c r="J343" s="353">
        <v>33514</v>
      </c>
      <c r="L343" s="353">
        <v>1.182421336</v>
      </c>
      <c r="M343" s="353">
        <v>32701</v>
      </c>
      <c r="U343" s="312"/>
      <c r="V343" s="312"/>
      <c r="X343" s="312"/>
      <c r="Y343" s="312"/>
      <c r="AA343" s="312"/>
      <c r="AB343" s="312"/>
      <c r="AF343" s="325">
        <v>6011</v>
      </c>
    </row>
    <row r="344" spans="6:32" hidden="1">
      <c r="F344" s="353">
        <v>2.1825396829999999</v>
      </c>
      <c r="G344" s="353">
        <v>49359</v>
      </c>
      <c r="I344" s="353">
        <v>1.3333333329999999</v>
      </c>
      <c r="J344" s="353">
        <v>33516</v>
      </c>
      <c r="L344" s="353">
        <v>1.179856115</v>
      </c>
      <c r="M344" s="353">
        <v>54971</v>
      </c>
      <c r="U344" s="312"/>
      <c r="V344" s="312"/>
      <c r="X344" s="312"/>
      <c r="Y344" s="312"/>
      <c r="AA344" s="312"/>
      <c r="AB344" s="312"/>
      <c r="AF344" s="325">
        <v>6095</v>
      </c>
    </row>
    <row r="345" spans="6:32" hidden="1">
      <c r="F345" s="353">
        <v>2.1793023260000002</v>
      </c>
      <c r="G345" s="353">
        <v>33552</v>
      </c>
      <c r="I345" s="353">
        <v>1.3333333329999999</v>
      </c>
      <c r="J345" s="353">
        <v>33527</v>
      </c>
      <c r="L345" s="353">
        <v>1.173333333</v>
      </c>
      <c r="M345" s="353">
        <v>32758</v>
      </c>
      <c r="U345" s="312"/>
      <c r="V345" s="312"/>
      <c r="X345" s="312"/>
      <c r="Y345" s="312"/>
      <c r="AA345" s="312"/>
      <c r="AB345" s="312"/>
      <c r="AF345" s="325">
        <v>6097</v>
      </c>
    </row>
    <row r="346" spans="6:32" hidden="1">
      <c r="F346" s="353">
        <v>2.1665116279999999</v>
      </c>
      <c r="G346" s="353">
        <v>51013</v>
      </c>
      <c r="I346" s="353">
        <v>1.3333333329999999</v>
      </c>
      <c r="J346" s="353">
        <v>55762</v>
      </c>
      <c r="L346" s="353">
        <v>1.1719999999999999</v>
      </c>
      <c r="M346" s="353">
        <v>54980</v>
      </c>
      <c r="U346" s="312"/>
      <c r="V346" s="312"/>
      <c r="X346" s="312"/>
      <c r="Y346" s="312"/>
      <c r="AA346" s="312"/>
      <c r="AB346" s="312"/>
      <c r="AF346" s="325">
        <v>9476</v>
      </c>
    </row>
    <row r="347" spans="6:32" hidden="1">
      <c r="F347" s="353">
        <v>2.164502165</v>
      </c>
      <c r="G347" s="353">
        <v>45729</v>
      </c>
      <c r="I347" s="353">
        <v>1.331521739</v>
      </c>
      <c r="J347" s="353">
        <v>55767</v>
      </c>
      <c r="L347" s="353">
        <v>1.1673151749999999</v>
      </c>
      <c r="M347" s="353">
        <v>32649</v>
      </c>
      <c r="U347" s="312"/>
      <c r="V347" s="312"/>
      <c r="X347" s="312"/>
      <c r="Y347" s="312"/>
      <c r="AA347" s="312"/>
      <c r="AB347" s="312"/>
      <c r="AF347" s="325">
        <v>9477</v>
      </c>
    </row>
    <row r="348" spans="6:32" hidden="1">
      <c r="F348" s="353">
        <v>2.1501976279999999</v>
      </c>
      <c r="G348" s="353">
        <v>42056</v>
      </c>
      <c r="I348" s="353">
        <v>1.3303769400000001</v>
      </c>
      <c r="J348" s="353">
        <v>55770</v>
      </c>
      <c r="L348" s="353">
        <v>1.164383562</v>
      </c>
      <c r="M348" s="353">
        <v>32741</v>
      </c>
      <c r="U348" s="312"/>
      <c r="V348" s="312"/>
      <c r="X348" s="312"/>
      <c r="Y348" s="312"/>
      <c r="AA348" s="312"/>
      <c r="AB348" s="312"/>
      <c r="AF348" s="325">
        <v>10065</v>
      </c>
    </row>
    <row r="349" spans="6:32" hidden="1">
      <c r="F349" s="353">
        <v>2.1501976279999999</v>
      </c>
      <c r="G349" s="353">
        <v>49486</v>
      </c>
      <c r="I349" s="353">
        <v>1.3219696970000001</v>
      </c>
      <c r="J349" s="353">
        <v>45993</v>
      </c>
      <c r="L349" s="353">
        <v>1.1640600000000001</v>
      </c>
      <c r="M349" s="353">
        <v>30421</v>
      </c>
      <c r="U349" s="312"/>
      <c r="V349" s="312"/>
      <c r="X349" s="312"/>
      <c r="Y349" s="312"/>
      <c r="AA349" s="312"/>
      <c r="AB349" s="312"/>
      <c r="AF349" s="325">
        <v>10085</v>
      </c>
    </row>
    <row r="350" spans="6:32" hidden="1">
      <c r="F350" s="353">
        <v>2.1428571430000001</v>
      </c>
      <c r="G350" s="353">
        <v>40937</v>
      </c>
      <c r="I350" s="353">
        <v>1.317957166</v>
      </c>
      <c r="J350" s="353">
        <v>40560</v>
      </c>
      <c r="L350" s="353">
        <v>1.1599999999999999</v>
      </c>
      <c r="M350" s="353">
        <v>56504</v>
      </c>
      <c r="U350" s="312"/>
      <c r="V350" s="312"/>
      <c r="X350" s="312"/>
      <c r="Y350" s="312"/>
      <c r="AA350" s="312"/>
      <c r="AB350" s="312"/>
      <c r="AF350" s="325">
        <v>10091</v>
      </c>
    </row>
    <row r="351" spans="6:32" hidden="1">
      <c r="F351" s="353">
        <v>2.1428571430000001</v>
      </c>
      <c r="G351" s="353">
        <v>41011</v>
      </c>
      <c r="I351" s="353">
        <v>1.317957166</v>
      </c>
      <c r="J351" s="353">
        <v>33513</v>
      </c>
      <c r="L351" s="353">
        <v>1.1574803149999999</v>
      </c>
      <c r="M351" s="353">
        <v>55155</v>
      </c>
      <c r="U351" s="312"/>
      <c r="V351" s="312"/>
      <c r="X351" s="312"/>
      <c r="Y351" s="312"/>
      <c r="AA351" s="312"/>
      <c r="AB351" s="312"/>
      <c r="AF351" s="325">
        <v>10222</v>
      </c>
    </row>
    <row r="352" spans="6:32" hidden="1">
      <c r="F352" s="353">
        <v>2.1346543570000001</v>
      </c>
      <c r="G352" s="353">
        <v>46084</v>
      </c>
      <c r="I352" s="353">
        <v>1.3153153150000001</v>
      </c>
      <c r="J352" s="353">
        <v>40549</v>
      </c>
      <c r="L352" s="353">
        <v>1.1555555559999999</v>
      </c>
      <c r="M352" s="353">
        <v>56491</v>
      </c>
      <c r="U352" s="312"/>
      <c r="V352" s="312"/>
      <c r="X352" s="312"/>
      <c r="Y352" s="312"/>
      <c r="AA352" s="312"/>
      <c r="AB352" s="312"/>
      <c r="AF352" s="325">
        <v>10252</v>
      </c>
    </row>
    <row r="353" spans="6:32" hidden="1">
      <c r="F353" s="353">
        <v>2.12</v>
      </c>
      <c r="G353" s="353">
        <v>70211</v>
      </c>
      <c r="I353" s="353">
        <v>1.3153153150000001</v>
      </c>
      <c r="J353" s="353">
        <v>33519</v>
      </c>
      <c r="L353" s="353">
        <v>1.1551020409999999</v>
      </c>
      <c r="M353" s="353">
        <v>54914</v>
      </c>
      <c r="U353" s="312"/>
      <c r="V353" s="312"/>
      <c r="X353" s="312"/>
      <c r="Y353" s="312"/>
      <c r="AA353" s="312"/>
      <c r="AB353" s="312"/>
      <c r="AF353" s="325">
        <v>10255</v>
      </c>
    </row>
    <row r="354" spans="6:32" hidden="1">
      <c r="F354" s="353">
        <v>2.109375</v>
      </c>
      <c r="G354" s="353">
        <v>44254</v>
      </c>
      <c r="I354" s="353">
        <v>1.3132530120000001</v>
      </c>
      <c r="J354" s="353">
        <v>55676</v>
      </c>
      <c r="L354" s="353">
        <v>1.153846154</v>
      </c>
      <c r="M354" s="353">
        <v>32734</v>
      </c>
      <c r="U354" s="312"/>
      <c r="V354" s="312"/>
      <c r="X354" s="312"/>
      <c r="Y354" s="312"/>
      <c r="AA354" s="312"/>
      <c r="AB354" s="312"/>
      <c r="AF354" s="325">
        <v>10258</v>
      </c>
    </row>
    <row r="355" spans="6:32" hidden="1">
      <c r="F355" s="353">
        <v>2.1081081080000001</v>
      </c>
      <c r="G355" s="353">
        <v>32135</v>
      </c>
      <c r="I355" s="353">
        <v>1.3126895329999999</v>
      </c>
      <c r="J355" s="353">
        <v>70425</v>
      </c>
      <c r="L355" s="353">
        <v>1.1429178959999999</v>
      </c>
      <c r="M355" s="353">
        <v>32710</v>
      </c>
      <c r="U355" s="312"/>
      <c r="V355" s="312"/>
      <c r="X355" s="312"/>
      <c r="Y355" s="312"/>
      <c r="AA355" s="312"/>
      <c r="AB355" s="312"/>
      <c r="AF355" s="325">
        <v>10335</v>
      </c>
    </row>
    <row r="356" spans="6:32" hidden="1">
      <c r="F356" s="353">
        <v>2.1056423839999998</v>
      </c>
      <c r="G356" s="353">
        <v>30413</v>
      </c>
      <c r="I356" s="353">
        <v>1.30952381</v>
      </c>
      <c r="J356" s="353">
        <v>55835</v>
      </c>
      <c r="L356" s="353">
        <v>1.1409843550000001</v>
      </c>
      <c r="M356" s="353">
        <v>32732</v>
      </c>
      <c r="U356" s="312"/>
      <c r="V356" s="312"/>
      <c r="X356" s="312"/>
      <c r="Y356" s="312"/>
      <c r="AA356" s="312"/>
      <c r="AB356" s="312"/>
      <c r="AF356" s="325">
        <v>10413</v>
      </c>
    </row>
    <row r="357" spans="6:32" hidden="1">
      <c r="F357" s="353">
        <v>2.1007500000000001</v>
      </c>
      <c r="G357" s="353">
        <v>45040</v>
      </c>
      <c r="I357" s="353">
        <v>1.303571429</v>
      </c>
      <c r="J357" s="353">
        <v>41095</v>
      </c>
      <c r="L357" s="353">
        <v>1.1399999999999999</v>
      </c>
      <c r="M357" s="353">
        <v>32733</v>
      </c>
      <c r="U357" s="312"/>
      <c r="V357" s="312"/>
      <c r="X357" s="312"/>
      <c r="Y357" s="312"/>
      <c r="AA357" s="312"/>
      <c r="AB357" s="312"/>
      <c r="AF357" s="325">
        <v>10659</v>
      </c>
    </row>
    <row r="358" spans="6:32" hidden="1">
      <c r="F358" s="353">
        <v>2.0995670999999998</v>
      </c>
      <c r="G358" s="353">
        <v>57050</v>
      </c>
      <c r="I358" s="353">
        <v>1.303571429</v>
      </c>
      <c r="J358" s="353">
        <v>41096</v>
      </c>
      <c r="L358" s="353">
        <v>1.1382113819999999</v>
      </c>
      <c r="M358" s="353">
        <v>55041</v>
      </c>
      <c r="U358" s="312"/>
      <c r="V358" s="312"/>
      <c r="X358" s="312"/>
      <c r="Y358" s="312"/>
      <c r="AA358" s="312"/>
      <c r="AB358" s="312"/>
      <c r="AF358" s="325">
        <v>10740</v>
      </c>
    </row>
    <row r="359" spans="6:32" hidden="1">
      <c r="F359" s="353">
        <v>2.0947368420000001</v>
      </c>
      <c r="G359" s="353">
        <v>49346</v>
      </c>
      <c r="I359" s="353">
        <v>1.3013265949999999</v>
      </c>
      <c r="J359" s="353">
        <v>56739</v>
      </c>
      <c r="L359" s="353">
        <v>1.1382113819999999</v>
      </c>
      <c r="M359" s="353">
        <v>55042</v>
      </c>
      <c r="U359" s="312"/>
      <c r="V359" s="312"/>
      <c r="X359" s="312"/>
      <c r="Y359" s="312"/>
      <c r="AA359" s="312"/>
      <c r="AB359" s="312"/>
      <c r="AF359" s="325">
        <v>10763</v>
      </c>
    </row>
    <row r="360" spans="6:32" hidden="1">
      <c r="F360" s="353">
        <v>2.0896511630000001</v>
      </c>
      <c r="G360" s="353">
        <v>33551</v>
      </c>
      <c r="I360" s="353">
        <v>1.2997347480000001</v>
      </c>
      <c r="J360" s="353">
        <v>55698</v>
      </c>
      <c r="L360" s="353">
        <v>1.136363636</v>
      </c>
      <c r="M360" s="353">
        <v>51751</v>
      </c>
      <c r="U360" s="312"/>
      <c r="V360" s="312"/>
      <c r="X360" s="312"/>
      <c r="Y360" s="312"/>
      <c r="AA360" s="312"/>
      <c r="AB360" s="312"/>
      <c r="AF360" s="325">
        <v>10777</v>
      </c>
    </row>
    <row r="361" spans="6:32" hidden="1">
      <c r="F361" s="353">
        <v>2.0833333330000001</v>
      </c>
      <c r="G361" s="353">
        <v>32136</v>
      </c>
      <c r="I361" s="353">
        <v>1.299349241</v>
      </c>
      <c r="J361" s="353">
        <v>44059</v>
      </c>
      <c r="L361" s="353">
        <v>1.136363636</v>
      </c>
      <c r="M361" s="353">
        <v>32742</v>
      </c>
      <c r="U361" s="312"/>
      <c r="V361" s="312"/>
      <c r="X361" s="312"/>
      <c r="Y361" s="312"/>
      <c r="AA361" s="312"/>
      <c r="AB361" s="312"/>
      <c r="AF361" s="325">
        <v>10791</v>
      </c>
    </row>
    <row r="362" spans="6:32" hidden="1">
      <c r="F362" s="353">
        <v>2.0779220779999998</v>
      </c>
      <c r="G362" s="353">
        <v>45728</v>
      </c>
      <c r="I362" s="353">
        <v>1.299019608</v>
      </c>
      <c r="J362" s="353">
        <v>55712</v>
      </c>
      <c r="L362" s="353">
        <v>1.133358519</v>
      </c>
      <c r="M362" s="353">
        <v>32703</v>
      </c>
      <c r="U362" s="312"/>
      <c r="V362" s="312"/>
      <c r="X362" s="312"/>
      <c r="Y362" s="312"/>
      <c r="AA362" s="312"/>
      <c r="AB362" s="312"/>
      <c r="AF362" s="325">
        <v>10803</v>
      </c>
    </row>
    <row r="363" spans="6:32" hidden="1">
      <c r="F363" s="353">
        <v>2.0639534880000001</v>
      </c>
      <c r="G363" s="353">
        <v>41747</v>
      </c>
      <c r="I363" s="353">
        <v>1.298076923</v>
      </c>
      <c r="J363" s="353">
        <v>55678</v>
      </c>
      <c r="L363" s="353">
        <v>1.1328767120000001</v>
      </c>
      <c r="M363" s="353">
        <v>49348</v>
      </c>
      <c r="U363" s="312"/>
      <c r="V363" s="312"/>
      <c r="X363" s="312"/>
      <c r="Y363" s="312"/>
      <c r="AA363" s="312"/>
      <c r="AB363" s="312"/>
      <c r="AF363" s="325">
        <v>10815</v>
      </c>
    </row>
    <row r="364" spans="6:32" hidden="1">
      <c r="F364" s="353">
        <v>2.0522891570000001</v>
      </c>
      <c r="G364" s="353">
        <v>52366</v>
      </c>
      <c r="I364" s="353">
        <v>1.298076923</v>
      </c>
      <c r="J364" s="353">
        <v>55690</v>
      </c>
      <c r="L364" s="353">
        <v>1.1224489799999999</v>
      </c>
      <c r="M364" s="353">
        <v>32743</v>
      </c>
      <c r="U364" s="312"/>
      <c r="V364" s="312"/>
      <c r="X364" s="312"/>
      <c r="Y364" s="312"/>
      <c r="AA364" s="312"/>
      <c r="AB364" s="312"/>
      <c r="AF364" s="325">
        <v>10822</v>
      </c>
    </row>
    <row r="365" spans="6:32" hidden="1">
      <c r="F365" s="353">
        <v>2.0294117649999999</v>
      </c>
      <c r="G365" s="353">
        <v>33525</v>
      </c>
      <c r="I365" s="353">
        <v>1.2977099240000001</v>
      </c>
      <c r="J365" s="353">
        <v>55702</v>
      </c>
      <c r="L365" s="353">
        <v>1.122071517</v>
      </c>
      <c r="M365" s="353">
        <v>45943</v>
      </c>
      <c r="U365" s="312"/>
      <c r="V365" s="312"/>
      <c r="X365" s="312"/>
      <c r="Y365" s="312"/>
      <c r="AA365" s="312"/>
      <c r="AB365" s="312"/>
      <c r="AF365" s="325">
        <v>10853</v>
      </c>
    </row>
    <row r="366" spans="6:32" hidden="1">
      <c r="F366" s="353">
        <v>2.0283975660000002</v>
      </c>
      <c r="G366" s="353">
        <v>44060</v>
      </c>
      <c r="I366" s="353">
        <v>1.296296296</v>
      </c>
      <c r="J366" s="353">
        <v>55697</v>
      </c>
      <c r="L366" s="353">
        <v>1.1182401470000001</v>
      </c>
      <c r="M366" s="353">
        <v>32651</v>
      </c>
      <c r="U366" s="312"/>
      <c r="V366" s="312"/>
      <c r="X366" s="312"/>
      <c r="Y366" s="312"/>
      <c r="AA366" s="312"/>
      <c r="AB366" s="312"/>
      <c r="AF366" s="325">
        <v>10866</v>
      </c>
    </row>
    <row r="367" spans="6:32" hidden="1">
      <c r="F367" s="353">
        <v>2.0251637370000002</v>
      </c>
      <c r="G367" s="353">
        <v>46217</v>
      </c>
      <c r="I367" s="353">
        <v>1.295896328</v>
      </c>
      <c r="J367" s="353">
        <v>55703</v>
      </c>
      <c r="L367" s="353">
        <v>1.114591766</v>
      </c>
      <c r="M367" s="353">
        <v>32720</v>
      </c>
      <c r="U367" s="312"/>
      <c r="V367" s="312"/>
      <c r="X367" s="312"/>
      <c r="Y367" s="312"/>
      <c r="AA367" s="312"/>
      <c r="AB367" s="312"/>
      <c r="AF367" s="325">
        <v>10868</v>
      </c>
    </row>
    <row r="368" spans="6:32" hidden="1">
      <c r="F368" s="353">
        <v>2.0104166669999999</v>
      </c>
      <c r="G368" s="353">
        <v>32134</v>
      </c>
      <c r="I368" s="353">
        <v>1.2954545449999999</v>
      </c>
      <c r="J368" s="353">
        <v>55714</v>
      </c>
      <c r="L368" s="353">
        <v>1.112820513</v>
      </c>
      <c r="M368" s="353">
        <v>42670</v>
      </c>
      <c r="U368" s="312"/>
      <c r="V368" s="312"/>
      <c r="X368" s="312"/>
      <c r="Y368" s="312"/>
      <c r="AA368" s="312"/>
      <c r="AB368" s="312"/>
      <c r="AF368" s="325">
        <v>10871</v>
      </c>
    </row>
    <row r="369" spans="6:32" hidden="1">
      <c r="F369" s="353">
        <v>2.0084507039999999</v>
      </c>
      <c r="G369" s="353">
        <v>52332</v>
      </c>
      <c r="I369" s="353">
        <v>1.294117647</v>
      </c>
      <c r="J369" s="353">
        <v>55695</v>
      </c>
      <c r="L369" s="353">
        <v>1.111111111</v>
      </c>
      <c r="M369" s="353">
        <v>32718</v>
      </c>
      <c r="U369" s="312"/>
      <c r="V369" s="312"/>
      <c r="X369" s="312"/>
      <c r="Y369" s="312"/>
      <c r="AA369" s="312"/>
      <c r="AB369" s="312"/>
      <c r="AF369" s="325">
        <v>10893</v>
      </c>
    </row>
    <row r="370" spans="6:32" hidden="1">
      <c r="F370" s="353">
        <v>1.9931972790000001</v>
      </c>
      <c r="G370" s="353">
        <v>56733</v>
      </c>
      <c r="I370" s="353">
        <v>1.294117647</v>
      </c>
      <c r="J370" s="353">
        <v>55706</v>
      </c>
      <c r="L370" s="353">
        <v>1.111111111</v>
      </c>
      <c r="M370" s="353">
        <v>32736</v>
      </c>
      <c r="U370" s="312"/>
      <c r="V370" s="312"/>
      <c r="X370" s="312"/>
      <c r="Y370" s="312"/>
      <c r="AA370" s="312"/>
      <c r="AB370" s="312"/>
      <c r="AF370" s="325">
        <v>10903</v>
      </c>
    </row>
    <row r="371" spans="6:32" hidden="1">
      <c r="F371" s="353">
        <v>1.9736842109999999</v>
      </c>
      <c r="G371" s="353">
        <v>42505</v>
      </c>
      <c r="I371" s="353">
        <v>1.2938596490000001</v>
      </c>
      <c r="J371" s="353">
        <v>55707</v>
      </c>
      <c r="L371" s="353">
        <v>1.111111111</v>
      </c>
      <c r="M371" s="353">
        <v>32740</v>
      </c>
      <c r="U371" s="312"/>
      <c r="V371" s="312"/>
      <c r="X371" s="312"/>
      <c r="Y371" s="312"/>
      <c r="AA371" s="312"/>
      <c r="AB371" s="312"/>
      <c r="AF371" s="325">
        <v>10917</v>
      </c>
    </row>
    <row r="372" spans="6:32" hidden="1">
      <c r="F372" s="353">
        <v>1.969872538</v>
      </c>
      <c r="G372" s="353">
        <v>45779</v>
      </c>
      <c r="I372" s="353">
        <v>1.2931034480000001</v>
      </c>
      <c r="J372" s="353">
        <v>55677</v>
      </c>
      <c r="L372" s="353">
        <v>1.1071428569999999</v>
      </c>
      <c r="M372" s="353">
        <v>32704</v>
      </c>
      <c r="U372" s="312"/>
      <c r="V372" s="312"/>
      <c r="X372" s="312"/>
      <c r="Y372" s="312"/>
      <c r="AA372" s="312"/>
      <c r="AB372" s="312"/>
      <c r="AF372" s="325">
        <v>10980</v>
      </c>
    </row>
    <row r="373" spans="6:32" hidden="1">
      <c r="F373" s="353">
        <v>1.948611111</v>
      </c>
      <c r="G373" s="353">
        <v>45121</v>
      </c>
      <c r="I373" s="353">
        <v>1.2923728809999999</v>
      </c>
      <c r="J373" s="353">
        <v>55713</v>
      </c>
      <c r="L373" s="353">
        <v>1.1040000000000001</v>
      </c>
      <c r="M373" s="353">
        <v>55922</v>
      </c>
      <c r="U373" s="312"/>
      <c r="V373" s="312"/>
      <c r="X373" s="312"/>
      <c r="Y373" s="312"/>
      <c r="AA373" s="312"/>
      <c r="AB373" s="312"/>
      <c r="AF373" s="325">
        <v>10990</v>
      </c>
    </row>
    <row r="374" spans="6:32" hidden="1">
      <c r="F374" s="353">
        <v>1.944125874</v>
      </c>
      <c r="G374" s="353">
        <v>45091</v>
      </c>
      <c r="I374" s="353">
        <v>1.292246521</v>
      </c>
      <c r="J374" s="353">
        <v>55696</v>
      </c>
      <c r="L374" s="353">
        <v>1.0923076920000001</v>
      </c>
      <c r="M374" s="353">
        <v>70103</v>
      </c>
      <c r="U374" s="312"/>
      <c r="V374" s="312"/>
      <c r="X374" s="312"/>
      <c r="Y374" s="312"/>
      <c r="AA374" s="312"/>
      <c r="AB374" s="312"/>
      <c r="AF374" s="325">
        <v>10994</v>
      </c>
    </row>
    <row r="375" spans="6:32" hidden="1">
      <c r="F375" s="353">
        <v>1.9414285710000001</v>
      </c>
      <c r="G375" s="353">
        <v>45123</v>
      </c>
      <c r="I375" s="353">
        <v>1.2920353979999999</v>
      </c>
      <c r="J375" s="353">
        <v>55689</v>
      </c>
      <c r="L375" s="353">
        <v>1.0900000000000001</v>
      </c>
      <c r="M375" s="353">
        <v>32228</v>
      </c>
      <c r="U375" s="312"/>
      <c r="V375" s="312"/>
      <c r="X375" s="312"/>
      <c r="Y375" s="312"/>
      <c r="AA375" s="312"/>
      <c r="AB375" s="312"/>
      <c r="AF375" s="325">
        <v>11161</v>
      </c>
    </row>
    <row r="376" spans="6:32" hidden="1">
      <c r="F376" s="353">
        <v>1.9366265060000001</v>
      </c>
      <c r="G376" s="353">
        <v>45129</v>
      </c>
      <c r="I376" s="353">
        <v>1.2913907280000001</v>
      </c>
      <c r="J376" s="353">
        <v>55681</v>
      </c>
      <c r="L376" s="353">
        <v>1.087801088</v>
      </c>
      <c r="M376" s="353">
        <v>32730</v>
      </c>
      <c r="U376" s="312"/>
      <c r="V376" s="312"/>
      <c r="X376" s="312"/>
      <c r="Y376" s="312"/>
      <c r="AA376" s="312"/>
      <c r="AB376" s="312"/>
      <c r="AF376" s="325">
        <v>11255</v>
      </c>
    </row>
    <row r="377" spans="6:32" hidden="1">
      <c r="F377" s="353">
        <v>1.933333333</v>
      </c>
      <c r="G377" s="353">
        <v>40538</v>
      </c>
      <c r="I377" s="353">
        <v>1.289808917</v>
      </c>
      <c r="J377" s="353">
        <v>55673</v>
      </c>
      <c r="L377" s="353">
        <v>1.08490566</v>
      </c>
      <c r="M377" s="353">
        <v>56500</v>
      </c>
      <c r="U377" s="312"/>
      <c r="V377" s="312"/>
      <c r="X377" s="312"/>
      <c r="Y377" s="312"/>
      <c r="AA377" s="312"/>
      <c r="AB377" s="312"/>
      <c r="AF377" s="325">
        <v>11257</v>
      </c>
    </row>
    <row r="378" spans="6:32" hidden="1">
      <c r="F378" s="353">
        <v>1.929411765</v>
      </c>
      <c r="G378" s="353">
        <v>45438</v>
      </c>
      <c r="I378" s="353">
        <v>1.289198606</v>
      </c>
      <c r="J378" s="353">
        <v>55710</v>
      </c>
      <c r="L378" s="353">
        <v>1.0815450639999999</v>
      </c>
      <c r="M378" s="353">
        <v>65787</v>
      </c>
      <c r="U378" s="312"/>
      <c r="V378" s="312"/>
      <c r="X378" s="312"/>
      <c r="Y378" s="312"/>
      <c r="AA378" s="312"/>
      <c r="AB378" s="312"/>
      <c r="AF378" s="325">
        <v>11277</v>
      </c>
    </row>
    <row r="379" spans="6:32" hidden="1">
      <c r="F379" s="353">
        <v>1.929411765</v>
      </c>
      <c r="G379" s="353">
        <v>32176</v>
      </c>
      <c r="I379" s="353">
        <v>1.288659794</v>
      </c>
      <c r="J379" s="353">
        <v>55693</v>
      </c>
      <c r="L379" s="353">
        <v>1.081203363</v>
      </c>
      <c r="M379" s="353">
        <v>32729</v>
      </c>
      <c r="U379" s="312"/>
      <c r="V379" s="312"/>
      <c r="X379" s="312"/>
      <c r="Y379" s="312"/>
      <c r="AA379" s="312"/>
      <c r="AB379" s="312"/>
      <c r="AF379" s="325">
        <v>11282</v>
      </c>
    </row>
    <row r="380" spans="6:32" hidden="1">
      <c r="F380" s="353">
        <v>1.9184210530000001</v>
      </c>
      <c r="G380" s="353">
        <v>41130</v>
      </c>
      <c r="I380" s="353">
        <v>1.287128713</v>
      </c>
      <c r="J380" s="353">
        <v>55700</v>
      </c>
      <c r="L380" s="353">
        <v>1.077586207</v>
      </c>
      <c r="M380" s="353">
        <v>32746</v>
      </c>
      <c r="U380" s="312"/>
      <c r="V380" s="312"/>
      <c r="X380" s="312"/>
      <c r="Y380" s="312"/>
      <c r="AA380" s="312"/>
      <c r="AB380" s="312"/>
      <c r="AF380" s="325">
        <v>11283</v>
      </c>
    </row>
    <row r="381" spans="6:32" hidden="1">
      <c r="F381" s="353">
        <v>1.9114219109999999</v>
      </c>
      <c r="G381" s="353">
        <v>49355</v>
      </c>
      <c r="I381" s="353">
        <v>1.287128713</v>
      </c>
      <c r="J381" s="353">
        <v>55708</v>
      </c>
      <c r="L381" s="353">
        <v>1.076923077</v>
      </c>
      <c r="M381" s="353">
        <v>32735</v>
      </c>
      <c r="U381" s="312"/>
      <c r="V381" s="312"/>
      <c r="X381" s="312"/>
      <c r="Y381" s="312"/>
      <c r="AA381" s="312"/>
      <c r="AB381" s="312"/>
      <c r="AF381" s="325">
        <v>11288</v>
      </c>
    </row>
    <row r="382" spans="6:32" hidden="1">
      <c r="F382" s="353">
        <v>1.9114219109999999</v>
      </c>
      <c r="G382" s="353">
        <v>52679</v>
      </c>
      <c r="I382" s="353">
        <v>1.28540305</v>
      </c>
      <c r="J382" s="353">
        <v>55675</v>
      </c>
      <c r="L382" s="353">
        <v>1.0742857139999999</v>
      </c>
      <c r="M382" s="353">
        <v>32744</v>
      </c>
      <c r="U382" s="312"/>
      <c r="V382" s="312"/>
      <c r="X382" s="312"/>
      <c r="Y382" s="312"/>
      <c r="AA382" s="312"/>
      <c r="AB382" s="312"/>
      <c r="AF382" s="325">
        <v>11291</v>
      </c>
    </row>
    <row r="383" spans="6:32" hidden="1">
      <c r="F383" s="353">
        <v>1.892086331</v>
      </c>
      <c r="G383" s="353">
        <v>54963</v>
      </c>
      <c r="I383" s="353">
        <v>1.2853470440000001</v>
      </c>
      <c r="J383" s="353">
        <v>55674</v>
      </c>
      <c r="L383" s="353">
        <v>1.0708197340000001</v>
      </c>
      <c r="M383" s="353">
        <v>32721</v>
      </c>
      <c r="U383" s="312"/>
      <c r="V383" s="312"/>
      <c r="X383" s="312"/>
      <c r="Y383" s="312"/>
      <c r="AA383" s="312"/>
      <c r="AB383" s="312"/>
      <c r="AF383" s="325">
        <v>11293</v>
      </c>
    </row>
    <row r="384" spans="6:32" hidden="1">
      <c r="F384" s="353">
        <v>1.892086331</v>
      </c>
      <c r="G384" s="353">
        <v>54964</v>
      </c>
      <c r="I384" s="353">
        <v>1.2842712839999999</v>
      </c>
      <c r="J384" s="353">
        <v>55692</v>
      </c>
      <c r="L384" s="353">
        <v>1.066666667</v>
      </c>
      <c r="M384" s="353">
        <v>32719</v>
      </c>
      <c r="U384" s="312"/>
      <c r="V384" s="312"/>
      <c r="X384" s="312"/>
      <c r="Y384" s="312"/>
      <c r="AA384" s="312"/>
      <c r="AB384" s="312"/>
      <c r="AF384" s="325">
        <v>11294</v>
      </c>
    </row>
    <row r="385" spans="6:32" hidden="1">
      <c r="F385" s="353">
        <v>1.892086331</v>
      </c>
      <c r="G385" s="353">
        <v>54966</v>
      </c>
      <c r="I385" s="353">
        <v>1.2842105260000001</v>
      </c>
      <c r="J385" s="353">
        <v>55705</v>
      </c>
      <c r="L385" s="353">
        <v>1.066666667</v>
      </c>
      <c r="M385" s="353">
        <v>32748</v>
      </c>
      <c r="U385" s="312"/>
      <c r="V385" s="312"/>
      <c r="X385" s="312"/>
      <c r="Y385" s="312"/>
      <c r="AA385" s="312"/>
      <c r="AB385" s="312"/>
      <c r="AF385" s="325">
        <v>11297</v>
      </c>
    </row>
    <row r="386" spans="6:32" hidden="1">
      <c r="F386" s="353">
        <v>1.8859223300000001</v>
      </c>
      <c r="G386" s="353">
        <v>54978</v>
      </c>
      <c r="I386" s="353">
        <v>1.2841530050000001</v>
      </c>
      <c r="J386" s="353">
        <v>55704</v>
      </c>
      <c r="L386" s="353">
        <v>1.066666667</v>
      </c>
      <c r="M386" s="353">
        <v>54898</v>
      </c>
      <c r="U386" s="312"/>
      <c r="V386" s="312"/>
      <c r="X386" s="312"/>
      <c r="Y386" s="312"/>
      <c r="AA386" s="312"/>
      <c r="AB386" s="312"/>
      <c r="AF386" s="325">
        <v>11299</v>
      </c>
    </row>
    <row r="387" spans="6:32" hidden="1">
      <c r="F387" s="353">
        <v>1.8833333329999999</v>
      </c>
      <c r="G387" s="353">
        <v>55291</v>
      </c>
      <c r="I387" s="353">
        <v>1.2837837839999999</v>
      </c>
      <c r="J387" s="353">
        <v>55684</v>
      </c>
      <c r="L387" s="353">
        <v>1.0636363639999999</v>
      </c>
      <c r="M387" s="353">
        <v>56499</v>
      </c>
      <c r="U387" s="312"/>
      <c r="V387" s="312"/>
      <c r="X387" s="312"/>
      <c r="Y387" s="312"/>
      <c r="AA387" s="312"/>
      <c r="AB387" s="312"/>
      <c r="AF387" s="325">
        <v>11303</v>
      </c>
    </row>
    <row r="388" spans="6:32" hidden="1">
      <c r="F388" s="353">
        <v>1.856796117</v>
      </c>
      <c r="G388" s="353">
        <v>54984</v>
      </c>
      <c r="I388" s="353">
        <v>1.2831241280000001</v>
      </c>
      <c r="J388" s="353">
        <v>55711</v>
      </c>
      <c r="L388" s="353">
        <v>1.060728745</v>
      </c>
      <c r="M388" s="353">
        <v>44521</v>
      </c>
      <c r="U388" s="312"/>
      <c r="V388" s="312"/>
      <c r="X388" s="312"/>
      <c r="Y388" s="312"/>
      <c r="AA388" s="312"/>
      <c r="AB388" s="312"/>
      <c r="AF388" s="325">
        <v>11306</v>
      </c>
    </row>
    <row r="389" spans="6:32" hidden="1">
      <c r="F389" s="353">
        <v>1.8489984589999999</v>
      </c>
      <c r="G389" s="353">
        <v>32644</v>
      </c>
      <c r="I389" s="353">
        <v>1.282608696</v>
      </c>
      <c r="J389" s="353">
        <v>55686</v>
      </c>
      <c r="L389" s="353">
        <v>1.060728745</v>
      </c>
      <c r="M389" s="353">
        <v>44573</v>
      </c>
      <c r="U389" s="312"/>
      <c r="V389" s="312"/>
      <c r="X389" s="312"/>
      <c r="Y389" s="312"/>
      <c r="AA389" s="312"/>
      <c r="AB389" s="312"/>
      <c r="AF389" s="325">
        <v>11323</v>
      </c>
    </row>
    <row r="390" spans="6:32" hidden="1">
      <c r="F390" s="353">
        <v>1.825</v>
      </c>
      <c r="G390" s="353">
        <v>42671</v>
      </c>
      <c r="I390" s="353">
        <v>1.2822580649999999</v>
      </c>
      <c r="J390" s="353">
        <v>48063</v>
      </c>
      <c r="L390" s="353">
        <v>1.060728745</v>
      </c>
      <c r="M390" s="353">
        <v>44574</v>
      </c>
      <c r="U390" s="312"/>
      <c r="V390" s="312"/>
      <c r="X390" s="312"/>
      <c r="Y390" s="312"/>
      <c r="AA390" s="312"/>
      <c r="AB390" s="312"/>
      <c r="AF390" s="325">
        <v>11325</v>
      </c>
    </row>
    <row r="391" spans="6:32" hidden="1">
      <c r="F391" s="353">
        <v>1.8219461699999999</v>
      </c>
      <c r="G391" s="353">
        <v>55746</v>
      </c>
      <c r="I391" s="353">
        <v>1.2820512820000001</v>
      </c>
      <c r="J391" s="353">
        <v>55685</v>
      </c>
      <c r="L391" s="353">
        <v>1.06</v>
      </c>
      <c r="M391" s="353">
        <v>45923</v>
      </c>
      <c r="U391" s="312"/>
      <c r="V391" s="312"/>
      <c r="X391" s="312"/>
      <c r="Y391" s="312"/>
      <c r="AA391" s="312"/>
      <c r="AB391" s="312"/>
      <c r="AF391" s="325">
        <v>11327</v>
      </c>
    </row>
    <row r="392" spans="6:32" hidden="1">
      <c r="F392" s="353">
        <v>1.818181818</v>
      </c>
      <c r="G392" s="353">
        <v>45760</v>
      </c>
      <c r="I392" s="353">
        <v>1.280898876</v>
      </c>
      <c r="J392" s="353">
        <v>55672</v>
      </c>
      <c r="L392" s="353">
        <v>1.056149733</v>
      </c>
      <c r="M392" s="353">
        <v>46001</v>
      </c>
      <c r="U392" s="312"/>
      <c r="V392" s="312"/>
      <c r="X392" s="312"/>
      <c r="Y392" s="312"/>
      <c r="AA392" s="312"/>
      <c r="AB392" s="312"/>
      <c r="AF392" s="325">
        <v>11339</v>
      </c>
    </row>
    <row r="393" spans="6:32" hidden="1">
      <c r="F393" s="353">
        <v>1.818181818</v>
      </c>
      <c r="G393" s="353">
        <v>57047</v>
      </c>
      <c r="I393" s="353">
        <v>1.280898876</v>
      </c>
      <c r="J393" s="353">
        <v>55709</v>
      </c>
      <c r="L393" s="353">
        <v>1.0533333330000001</v>
      </c>
      <c r="M393" s="353">
        <v>42228</v>
      </c>
      <c r="U393" s="312"/>
      <c r="V393" s="312"/>
      <c r="X393" s="312"/>
      <c r="Y393" s="312"/>
      <c r="AA393" s="312"/>
      <c r="AB393" s="312"/>
      <c r="AF393" s="325">
        <v>11352</v>
      </c>
    </row>
    <row r="394" spans="6:32" hidden="1">
      <c r="F394" s="353">
        <v>1.817307692</v>
      </c>
      <c r="G394" s="353">
        <v>65788</v>
      </c>
      <c r="I394" s="353">
        <v>1.2806539509999999</v>
      </c>
      <c r="J394" s="353">
        <v>55682</v>
      </c>
      <c r="L394" s="353">
        <v>1.0521739130000001</v>
      </c>
      <c r="M394" s="353">
        <v>48106</v>
      </c>
      <c r="U394" s="312"/>
      <c r="V394" s="312"/>
      <c r="X394" s="312"/>
      <c r="Y394" s="312"/>
      <c r="AA394" s="312"/>
      <c r="AB394" s="312"/>
      <c r="AF394" s="325">
        <v>11417</v>
      </c>
    </row>
    <row r="395" spans="6:32" hidden="1">
      <c r="F395" s="353">
        <v>1.8161904760000001</v>
      </c>
      <c r="G395" s="353">
        <v>32090</v>
      </c>
      <c r="I395" s="353">
        <v>1.2805755400000001</v>
      </c>
      <c r="J395" s="353">
        <v>45991</v>
      </c>
      <c r="L395" s="353">
        <v>1.051248357</v>
      </c>
      <c r="M395" s="353">
        <v>32747</v>
      </c>
      <c r="U395" s="312"/>
      <c r="V395" s="312"/>
      <c r="X395" s="312"/>
      <c r="Y395" s="312"/>
      <c r="AA395" s="312"/>
      <c r="AB395" s="312"/>
      <c r="AF395" s="325">
        <v>11418</v>
      </c>
    </row>
    <row r="396" spans="6:32" hidden="1">
      <c r="F396" s="353">
        <v>1.809954751</v>
      </c>
      <c r="G396" s="353">
        <v>32647</v>
      </c>
      <c r="I396" s="353">
        <v>1.280193237</v>
      </c>
      <c r="J396" s="353">
        <v>55687</v>
      </c>
      <c r="L396" s="353">
        <v>1.05</v>
      </c>
      <c r="M396" s="353">
        <v>32191</v>
      </c>
      <c r="U396" s="312"/>
      <c r="V396" s="312"/>
      <c r="X396" s="312"/>
      <c r="Y396" s="312"/>
      <c r="AA396" s="312"/>
      <c r="AB396" s="312"/>
      <c r="AF396" s="325">
        <v>11419</v>
      </c>
    </row>
    <row r="397" spans="6:32" hidden="1">
      <c r="F397" s="353">
        <v>1.8088822360000001</v>
      </c>
      <c r="G397" s="353">
        <v>46163</v>
      </c>
      <c r="I397" s="353">
        <v>1.28</v>
      </c>
      <c r="J397" s="353">
        <v>55683</v>
      </c>
      <c r="L397" s="353">
        <v>1.0495495500000001</v>
      </c>
      <c r="M397" s="353">
        <v>54969</v>
      </c>
      <c r="U397" s="312"/>
      <c r="V397" s="312"/>
      <c r="X397" s="312"/>
      <c r="Y397" s="312"/>
      <c r="AA397" s="312"/>
      <c r="AB397" s="312"/>
      <c r="AF397" s="325">
        <v>11514</v>
      </c>
    </row>
    <row r="398" spans="6:32" hidden="1">
      <c r="F398" s="353">
        <v>1.803571429</v>
      </c>
      <c r="G398" s="353">
        <v>40988</v>
      </c>
      <c r="I398" s="353">
        <v>1.2788259959999999</v>
      </c>
      <c r="J398" s="353">
        <v>55680</v>
      </c>
      <c r="L398" s="353">
        <v>1.049295775</v>
      </c>
      <c r="M398" s="353">
        <v>56479</v>
      </c>
      <c r="U398" s="312"/>
      <c r="V398" s="312"/>
      <c r="X398" s="312"/>
      <c r="Y398" s="312"/>
      <c r="AA398" s="312"/>
      <c r="AB398" s="312"/>
      <c r="AF398" s="325">
        <v>11554</v>
      </c>
    </row>
    <row r="399" spans="6:32" hidden="1">
      <c r="F399" s="353">
        <v>1.8</v>
      </c>
      <c r="G399" s="353">
        <v>44251</v>
      </c>
      <c r="I399" s="353">
        <v>1.27753304</v>
      </c>
      <c r="J399" s="353">
        <v>55694</v>
      </c>
      <c r="L399" s="353">
        <v>1.0424612259999999</v>
      </c>
      <c r="M399" s="353">
        <v>32650</v>
      </c>
      <c r="U399" s="312"/>
      <c r="V399" s="312"/>
      <c r="X399" s="312"/>
      <c r="Y399" s="312"/>
      <c r="AA399" s="312"/>
      <c r="AB399" s="312"/>
      <c r="AF399" s="325">
        <v>11561</v>
      </c>
    </row>
    <row r="400" spans="6:32" hidden="1">
      <c r="F400" s="353">
        <v>1.796666667</v>
      </c>
      <c r="G400" s="353">
        <v>42772</v>
      </c>
      <c r="I400" s="353">
        <v>1.277372263</v>
      </c>
      <c r="J400" s="353">
        <v>55691</v>
      </c>
      <c r="L400" s="353">
        <v>1.04</v>
      </c>
      <c r="M400" s="353">
        <v>32227</v>
      </c>
      <c r="U400" s="312"/>
      <c r="V400" s="312"/>
      <c r="X400" s="312"/>
      <c r="Y400" s="312"/>
      <c r="AA400" s="312"/>
      <c r="AB400" s="312"/>
      <c r="AF400" s="325">
        <v>11568</v>
      </c>
    </row>
    <row r="401" spans="6:32" hidden="1">
      <c r="F401" s="353">
        <v>1.7948717949999999</v>
      </c>
      <c r="G401" s="353">
        <v>44212</v>
      </c>
      <c r="I401" s="353">
        <v>1.274509804</v>
      </c>
      <c r="J401" s="353">
        <v>55688</v>
      </c>
      <c r="L401" s="353">
        <v>1.038461538</v>
      </c>
      <c r="M401" s="353">
        <v>56494</v>
      </c>
      <c r="U401" s="312"/>
      <c r="V401" s="312"/>
      <c r="X401" s="312"/>
      <c r="Y401" s="312"/>
      <c r="AA401" s="312"/>
      <c r="AB401" s="312"/>
      <c r="AF401" s="325">
        <v>11573</v>
      </c>
    </row>
    <row r="402" spans="6:32" hidden="1">
      <c r="F402" s="353">
        <v>1.7857142859999999</v>
      </c>
      <c r="G402" s="353">
        <v>43518</v>
      </c>
      <c r="I402" s="353">
        <v>1.266666667</v>
      </c>
      <c r="J402" s="353">
        <v>42462</v>
      </c>
      <c r="L402" s="353">
        <v>1.037690878</v>
      </c>
      <c r="M402" s="353">
        <v>32722</v>
      </c>
      <c r="U402" s="312"/>
      <c r="V402" s="312"/>
      <c r="X402" s="312"/>
      <c r="Y402" s="312"/>
      <c r="AA402" s="312"/>
      <c r="AB402" s="312"/>
      <c r="AF402" s="325">
        <v>11578</v>
      </c>
    </row>
    <row r="403" spans="6:32" hidden="1">
      <c r="F403" s="353">
        <v>1.784688995</v>
      </c>
      <c r="G403" s="353">
        <v>56267</v>
      </c>
      <c r="I403" s="353">
        <v>1.2558869699999999</v>
      </c>
      <c r="J403" s="353">
        <v>33515</v>
      </c>
      <c r="L403" s="353">
        <v>1.037537538</v>
      </c>
      <c r="M403" s="353">
        <v>54993</v>
      </c>
      <c r="U403" s="312"/>
      <c r="V403" s="312"/>
      <c r="X403" s="312"/>
      <c r="Y403" s="312"/>
      <c r="AA403" s="312"/>
      <c r="AB403" s="312"/>
      <c r="AF403" s="325">
        <v>11660</v>
      </c>
    </row>
    <row r="404" spans="6:32" hidden="1">
      <c r="F404" s="353">
        <v>1.78030303</v>
      </c>
      <c r="G404" s="353">
        <v>49358</v>
      </c>
      <c r="I404" s="353">
        <v>1.2558869699999999</v>
      </c>
      <c r="J404" s="353">
        <v>40551</v>
      </c>
      <c r="L404" s="353">
        <v>1.0357142859999999</v>
      </c>
      <c r="M404" s="353">
        <v>41434</v>
      </c>
      <c r="U404" s="312"/>
      <c r="V404" s="312"/>
      <c r="X404" s="312"/>
      <c r="Y404" s="312"/>
      <c r="AA404" s="312"/>
      <c r="AB404" s="312"/>
      <c r="AF404" s="325">
        <v>11661</v>
      </c>
    </row>
    <row r="405" spans="6:32" hidden="1">
      <c r="F405" s="353">
        <v>1.742424242</v>
      </c>
      <c r="G405" s="353">
        <v>55734</v>
      </c>
      <c r="I405" s="353">
        <v>1.2558139530000001</v>
      </c>
      <c r="J405" s="353">
        <v>45988</v>
      </c>
      <c r="L405" s="353">
        <v>1.0357142859999999</v>
      </c>
      <c r="M405" s="353">
        <v>45354</v>
      </c>
      <c r="U405" s="312"/>
      <c r="V405" s="312"/>
      <c r="X405" s="312"/>
      <c r="Y405" s="312"/>
      <c r="AA405" s="312"/>
      <c r="AB405" s="312"/>
      <c r="AF405" s="325">
        <v>11662</v>
      </c>
    </row>
    <row r="406" spans="6:32" hidden="1">
      <c r="F406" s="353">
        <v>1.7250000000000001</v>
      </c>
      <c r="G406" s="353">
        <v>45441</v>
      </c>
      <c r="I406" s="353">
        <v>1.2513966480000001</v>
      </c>
      <c r="J406" s="353">
        <v>44237</v>
      </c>
      <c r="L406" s="353">
        <v>1.0357142859999999</v>
      </c>
      <c r="M406" s="353">
        <v>45366</v>
      </c>
      <c r="U406" s="312"/>
      <c r="V406" s="312"/>
      <c r="X406" s="312"/>
      <c r="Y406" s="312"/>
      <c r="AA406" s="312"/>
      <c r="AB406" s="312"/>
      <c r="AF406" s="325">
        <v>11669</v>
      </c>
    </row>
    <row r="407" spans="6:32" hidden="1">
      <c r="F407" s="353">
        <v>1.7250000000000001</v>
      </c>
      <c r="G407" s="353">
        <v>32177</v>
      </c>
      <c r="I407" s="353">
        <v>1.2513966480000001</v>
      </c>
      <c r="J407" s="353">
        <v>45788</v>
      </c>
      <c r="L407" s="353">
        <v>1.0357142859999999</v>
      </c>
      <c r="M407" s="353">
        <v>45367</v>
      </c>
      <c r="U407" s="312"/>
      <c r="V407" s="312"/>
      <c r="X407" s="312"/>
      <c r="Y407" s="312"/>
      <c r="AA407" s="312"/>
      <c r="AB407" s="312"/>
      <c r="AF407" s="325">
        <v>11674</v>
      </c>
    </row>
    <row r="408" spans="6:32" hidden="1">
      <c r="F408" s="353">
        <v>1.720930233</v>
      </c>
      <c r="G408" s="353">
        <v>45644</v>
      </c>
      <c r="I408" s="353">
        <v>1.2509505700000001</v>
      </c>
      <c r="J408" s="353">
        <v>44820</v>
      </c>
      <c r="L408" s="353">
        <v>1.0357142859999999</v>
      </c>
      <c r="M408" s="353">
        <v>45373</v>
      </c>
      <c r="U408" s="312"/>
      <c r="V408" s="312"/>
      <c r="X408" s="312"/>
      <c r="Y408" s="312"/>
      <c r="AA408" s="312"/>
      <c r="AB408" s="312"/>
      <c r="AF408" s="325">
        <v>11676</v>
      </c>
    </row>
    <row r="409" spans="6:32" hidden="1">
      <c r="F409" s="353">
        <v>1.720930233</v>
      </c>
      <c r="G409" s="353">
        <v>57048</v>
      </c>
      <c r="I409" s="353">
        <v>1.2462962959999999</v>
      </c>
      <c r="J409" s="353">
        <v>44240</v>
      </c>
      <c r="L409" s="353">
        <v>1.0357142859999999</v>
      </c>
      <c r="M409" s="353">
        <v>45374</v>
      </c>
      <c r="U409" s="312"/>
      <c r="V409" s="312"/>
      <c r="X409" s="312"/>
      <c r="Y409" s="312"/>
      <c r="AA409" s="312"/>
      <c r="AB409" s="312"/>
      <c r="AF409" s="325">
        <v>11693</v>
      </c>
    </row>
    <row r="410" spans="6:32" hidden="1">
      <c r="F410" s="353">
        <v>1.71875</v>
      </c>
      <c r="G410" s="353">
        <v>42493</v>
      </c>
      <c r="I410" s="353">
        <v>1.239224138</v>
      </c>
      <c r="J410" s="353">
        <v>44255</v>
      </c>
      <c r="L410" s="353">
        <v>1.0344827590000001</v>
      </c>
      <c r="M410" s="353">
        <v>32697</v>
      </c>
      <c r="U410" s="312"/>
      <c r="V410" s="312"/>
      <c r="X410" s="312"/>
      <c r="Y410" s="312"/>
      <c r="AA410" s="312"/>
      <c r="AB410" s="312"/>
      <c r="AF410" s="325">
        <v>11694</v>
      </c>
    </row>
    <row r="411" spans="6:32" hidden="1">
      <c r="F411" s="353">
        <v>1.7096018740000001</v>
      </c>
      <c r="G411" s="353">
        <v>46214</v>
      </c>
      <c r="I411" s="353">
        <v>1.2380952380000001</v>
      </c>
      <c r="J411" s="353">
        <v>32646</v>
      </c>
      <c r="L411" s="353">
        <v>1.0322222219999999</v>
      </c>
      <c r="M411" s="353">
        <v>42229</v>
      </c>
      <c r="U411" s="312"/>
      <c r="V411" s="312"/>
      <c r="X411" s="312"/>
      <c r="Y411" s="312"/>
      <c r="AA411" s="312"/>
      <c r="AB411" s="312"/>
      <c r="AF411" s="325">
        <v>11701</v>
      </c>
    </row>
    <row r="412" spans="6:32" hidden="1">
      <c r="F412" s="353">
        <v>1.7066666669999999</v>
      </c>
      <c r="G412" s="353">
        <v>32787</v>
      </c>
      <c r="I412" s="353">
        <v>1.2321428569999999</v>
      </c>
      <c r="J412" s="353">
        <v>43556</v>
      </c>
      <c r="L412" s="353">
        <v>1.0288888890000001</v>
      </c>
      <c r="M412" s="353">
        <v>32229</v>
      </c>
      <c r="U412" s="312"/>
      <c r="V412" s="312"/>
      <c r="X412" s="312"/>
      <c r="Y412" s="312"/>
      <c r="AA412" s="312"/>
      <c r="AB412" s="312"/>
      <c r="AF412" s="325">
        <v>11706</v>
      </c>
    </row>
    <row r="413" spans="6:32" hidden="1">
      <c r="F413" s="353">
        <v>1.705035971</v>
      </c>
      <c r="G413" s="353">
        <v>54982</v>
      </c>
      <c r="I413" s="353">
        <v>1.2321428569999999</v>
      </c>
      <c r="J413" s="353">
        <v>41094</v>
      </c>
      <c r="L413" s="353">
        <v>1.0288888890000001</v>
      </c>
      <c r="M413" s="353">
        <v>45999</v>
      </c>
      <c r="U413" s="312"/>
      <c r="V413" s="312"/>
      <c r="X413" s="312"/>
      <c r="Y413" s="312"/>
      <c r="AA413" s="312"/>
      <c r="AB413" s="312"/>
      <c r="AF413" s="325">
        <v>11718</v>
      </c>
    </row>
    <row r="414" spans="6:32" hidden="1">
      <c r="F414" s="353">
        <v>1.704761905</v>
      </c>
      <c r="G414" s="353">
        <v>32785</v>
      </c>
      <c r="I414" s="353">
        <v>1.228291317</v>
      </c>
      <c r="J414" s="353">
        <v>44258</v>
      </c>
      <c r="L414" s="353">
        <v>1.026086957</v>
      </c>
      <c r="M414" s="353">
        <v>44214</v>
      </c>
      <c r="U414" s="312"/>
      <c r="V414" s="312"/>
      <c r="X414" s="312"/>
      <c r="Y414" s="312"/>
      <c r="AA414" s="312"/>
      <c r="AB414" s="312"/>
      <c r="AF414" s="325">
        <v>11721</v>
      </c>
    </row>
    <row r="415" spans="6:32" hidden="1">
      <c r="F415" s="353">
        <v>1.7024999999999999</v>
      </c>
      <c r="G415" s="353">
        <v>30804</v>
      </c>
      <c r="I415" s="353">
        <v>1.220634921</v>
      </c>
      <c r="J415" s="353">
        <v>48066</v>
      </c>
      <c r="L415" s="353">
        <v>1.026086957</v>
      </c>
      <c r="M415" s="353">
        <v>44381</v>
      </c>
      <c r="U415" s="312"/>
      <c r="V415" s="312"/>
      <c r="X415" s="312"/>
      <c r="Y415" s="312"/>
      <c r="AA415" s="312"/>
      <c r="AB415" s="312"/>
      <c r="AF415" s="325">
        <v>11725</v>
      </c>
    </row>
    <row r="416" spans="6:32" hidden="1">
      <c r="F416" s="353">
        <v>1.7023809519999999</v>
      </c>
      <c r="G416" s="353">
        <v>32842</v>
      </c>
      <c r="I416" s="353">
        <v>1.218387084</v>
      </c>
      <c r="J416" s="353">
        <v>74112</v>
      </c>
      <c r="L416" s="353">
        <v>1.026086957</v>
      </c>
      <c r="M416" s="353">
        <v>44520</v>
      </c>
      <c r="U416" s="312"/>
      <c r="V416" s="312"/>
      <c r="X416" s="312"/>
      <c r="Y416" s="312"/>
      <c r="AA416" s="312"/>
      <c r="AB416" s="312"/>
      <c r="AF416" s="325">
        <v>11726</v>
      </c>
    </row>
    <row r="417" spans="6:32" hidden="1">
      <c r="F417" s="353">
        <v>1.696428571</v>
      </c>
      <c r="G417" s="353">
        <v>41427</v>
      </c>
      <c r="I417" s="353">
        <v>1.2159624410000001</v>
      </c>
      <c r="J417" s="353">
        <v>49354</v>
      </c>
      <c r="L417" s="353">
        <v>1.026086957</v>
      </c>
      <c r="M417" s="353">
        <v>44543</v>
      </c>
      <c r="U417" s="312"/>
      <c r="V417" s="312"/>
      <c r="X417" s="312"/>
      <c r="Y417" s="312"/>
      <c r="AA417" s="312"/>
      <c r="AB417" s="312"/>
      <c r="AF417" s="325">
        <v>11728</v>
      </c>
    </row>
    <row r="418" spans="6:32" hidden="1">
      <c r="F418" s="353">
        <v>1.696202532</v>
      </c>
      <c r="G418" s="353">
        <v>55736</v>
      </c>
      <c r="I418" s="353">
        <v>1.2</v>
      </c>
      <c r="J418" s="353">
        <v>53791</v>
      </c>
      <c r="L418" s="353">
        <v>1.026086957</v>
      </c>
      <c r="M418" s="353">
        <v>44750</v>
      </c>
      <c r="U418" s="312"/>
      <c r="V418" s="312"/>
      <c r="X418" s="312"/>
      <c r="Y418" s="312"/>
      <c r="AA418" s="312"/>
      <c r="AB418" s="312"/>
      <c r="AF418" s="325">
        <v>11729</v>
      </c>
    </row>
    <row r="419" spans="6:32" hidden="1">
      <c r="F419" s="353">
        <v>1.6874326749999999</v>
      </c>
      <c r="G419" s="353">
        <v>48213</v>
      </c>
      <c r="I419" s="353">
        <v>1.1927710840000001</v>
      </c>
      <c r="J419" s="353">
        <v>49353</v>
      </c>
      <c r="L419" s="353">
        <v>1.026086957</v>
      </c>
      <c r="M419" s="353">
        <v>44823</v>
      </c>
      <c r="U419" s="312"/>
      <c r="V419" s="312"/>
      <c r="X419" s="312"/>
      <c r="Y419" s="312"/>
      <c r="AA419" s="312"/>
      <c r="AB419" s="312"/>
      <c r="AF419" s="325">
        <v>11730</v>
      </c>
    </row>
    <row r="420" spans="6:32" hidden="1">
      <c r="F420" s="353">
        <v>1.6796875</v>
      </c>
      <c r="G420" s="353">
        <v>42617</v>
      </c>
      <c r="I420" s="353">
        <v>1.1874439059999999</v>
      </c>
      <c r="J420" s="353">
        <v>70867</v>
      </c>
      <c r="L420" s="353">
        <v>1.026086957</v>
      </c>
      <c r="M420" s="353">
        <v>44380</v>
      </c>
      <c r="U420" s="312"/>
      <c r="V420" s="312"/>
      <c r="X420" s="312"/>
      <c r="Y420" s="312"/>
      <c r="AA420" s="312"/>
      <c r="AB420" s="312"/>
      <c r="AF420" s="325">
        <v>11735</v>
      </c>
    </row>
    <row r="421" spans="6:32" hidden="1">
      <c r="F421" s="353">
        <v>1.678657074</v>
      </c>
      <c r="G421" s="353">
        <v>46216</v>
      </c>
      <c r="I421" s="353">
        <v>1.162464986</v>
      </c>
      <c r="J421" s="353">
        <v>44249</v>
      </c>
      <c r="L421" s="353">
        <v>1.025290499</v>
      </c>
      <c r="M421" s="353">
        <v>32642</v>
      </c>
      <c r="U421" s="312"/>
      <c r="V421" s="312"/>
      <c r="X421" s="312"/>
      <c r="Y421" s="312"/>
      <c r="AA421" s="312"/>
      <c r="AB421" s="312"/>
      <c r="AF421" s="325">
        <v>12023</v>
      </c>
    </row>
    <row r="422" spans="6:32" hidden="1">
      <c r="F422" s="353">
        <v>1.6779661020000001</v>
      </c>
      <c r="G422" s="353">
        <v>45977</v>
      </c>
      <c r="I422" s="353">
        <v>1.162464986</v>
      </c>
      <c r="J422" s="353">
        <v>45580</v>
      </c>
      <c r="L422" s="353">
        <v>1.0249999999999999</v>
      </c>
      <c r="M422" s="353">
        <v>32725</v>
      </c>
      <c r="U422" s="312"/>
      <c r="V422" s="312"/>
      <c r="X422" s="312"/>
      <c r="Y422" s="312"/>
      <c r="AA422" s="312"/>
      <c r="AB422" s="312"/>
      <c r="AF422" s="325">
        <v>12061</v>
      </c>
    </row>
    <row r="423" spans="6:32" hidden="1">
      <c r="F423" s="353">
        <v>1.675213675</v>
      </c>
      <c r="G423" s="353">
        <v>32218</v>
      </c>
      <c r="I423" s="353">
        <v>1.1607142859999999</v>
      </c>
      <c r="J423" s="353">
        <v>41433</v>
      </c>
      <c r="L423" s="353">
        <v>1.024034847</v>
      </c>
      <c r="M423" s="353">
        <v>32695</v>
      </c>
      <c r="U423" s="312"/>
      <c r="V423" s="312"/>
      <c r="X423" s="312"/>
      <c r="Y423" s="312"/>
      <c r="AA423" s="312"/>
      <c r="AB423" s="312"/>
      <c r="AF423" s="325">
        <v>12075</v>
      </c>
    </row>
    <row r="424" spans="6:32" hidden="1">
      <c r="F424" s="353">
        <v>1.6666666670000001</v>
      </c>
      <c r="G424" s="353">
        <v>42413</v>
      </c>
      <c r="I424" s="353">
        <v>1.158590308</v>
      </c>
      <c r="J424" s="353">
        <v>45986</v>
      </c>
      <c r="L424" s="353">
        <v>1.02</v>
      </c>
      <c r="M424" s="353">
        <v>32724</v>
      </c>
      <c r="U424" s="312"/>
      <c r="V424" s="312"/>
      <c r="X424" s="312"/>
      <c r="Y424" s="312"/>
      <c r="AA424" s="312"/>
      <c r="AB424" s="312"/>
      <c r="AF424" s="325">
        <v>12079</v>
      </c>
    </row>
    <row r="425" spans="6:32" hidden="1">
      <c r="F425" s="353">
        <v>1.656050955</v>
      </c>
      <c r="G425" s="353">
        <v>55699</v>
      </c>
      <c r="I425" s="353">
        <v>1.158301158</v>
      </c>
      <c r="J425" s="353">
        <v>45984</v>
      </c>
      <c r="L425" s="353">
        <v>1.0162601630000001</v>
      </c>
      <c r="M425" s="353">
        <v>55044</v>
      </c>
      <c r="U425" s="312"/>
      <c r="V425" s="312"/>
      <c r="X425" s="312"/>
      <c r="Y425" s="312"/>
      <c r="AA425" s="312"/>
      <c r="AB425" s="312"/>
      <c r="AF425" s="325">
        <v>12081</v>
      </c>
    </row>
    <row r="426" spans="6:32" hidden="1">
      <c r="F426" s="353">
        <v>1.6448598130000001</v>
      </c>
      <c r="G426" s="353">
        <v>39937</v>
      </c>
      <c r="I426" s="353">
        <v>1.146031746</v>
      </c>
      <c r="J426" s="353">
        <v>56743</v>
      </c>
      <c r="L426" s="353">
        <v>1.0162601630000001</v>
      </c>
      <c r="M426" s="353">
        <v>55045</v>
      </c>
      <c r="U426" s="312"/>
      <c r="V426" s="312"/>
      <c r="X426" s="312"/>
      <c r="Y426" s="312"/>
      <c r="AA426" s="312"/>
      <c r="AB426" s="312"/>
      <c r="AF426" s="325">
        <v>12085</v>
      </c>
    </row>
    <row r="427" spans="6:32" hidden="1">
      <c r="F427" s="353">
        <v>1.6444444439999999</v>
      </c>
      <c r="G427" s="353">
        <v>42467</v>
      </c>
      <c r="I427" s="353">
        <v>1.1147826089999999</v>
      </c>
      <c r="J427" s="353">
        <v>56734</v>
      </c>
      <c r="L427" s="353">
        <v>1.0148514850000001</v>
      </c>
      <c r="M427" s="353">
        <v>42248</v>
      </c>
      <c r="U427" s="312"/>
      <c r="V427" s="312"/>
      <c r="X427" s="312"/>
      <c r="Y427" s="312"/>
      <c r="AA427" s="312"/>
      <c r="AB427" s="312"/>
      <c r="AF427" s="325">
        <v>12086</v>
      </c>
    </row>
    <row r="428" spans="6:32" hidden="1">
      <c r="F428" s="353">
        <v>1.637519873</v>
      </c>
      <c r="G428" s="353">
        <v>55747</v>
      </c>
      <c r="I428" s="353">
        <v>1.106899166</v>
      </c>
      <c r="J428" s="353">
        <v>56737</v>
      </c>
      <c r="L428" s="353">
        <v>1.011976048</v>
      </c>
      <c r="M428" s="353">
        <v>54187</v>
      </c>
      <c r="U428" s="312"/>
      <c r="V428" s="312"/>
      <c r="X428" s="312"/>
      <c r="Y428" s="312"/>
      <c r="AA428" s="312"/>
      <c r="AB428" s="312"/>
      <c r="AF428" s="325">
        <v>12087</v>
      </c>
    </row>
    <row r="429" spans="6:32" hidden="1">
      <c r="F429" s="353">
        <v>1.6349206350000001</v>
      </c>
      <c r="G429" s="353">
        <v>56756</v>
      </c>
      <c r="I429" s="353">
        <v>1.1025179860000001</v>
      </c>
      <c r="J429" s="353">
        <v>54828</v>
      </c>
      <c r="L429" s="353">
        <v>1.0119047619999999</v>
      </c>
      <c r="M429" s="353">
        <v>32696</v>
      </c>
      <c r="U429" s="312"/>
      <c r="V429" s="312"/>
      <c r="X429" s="312"/>
      <c r="Y429" s="312"/>
      <c r="AA429" s="312"/>
      <c r="AB429" s="312"/>
      <c r="AF429" s="325">
        <v>12097</v>
      </c>
    </row>
    <row r="430" spans="6:32" hidden="1">
      <c r="F430" s="353">
        <v>1.6333938290000001</v>
      </c>
      <c r="G430" s="353">
        <v>55637</v>
      </c>
      <c r="I430" s="353">
        <v>1.1000000000000001</v>
      </c>
      <c r="J430" s="353">
        <v>32161</v>
      </c>
      <c r="L430" s="353">
        <v>1.010714286</v>
      </c>
      <c r="M430" s="353">
        <v>54902</v>
      </c>
      <c r="U430" s="312"/>
      <c r="V430" s="312"/>
      <c r="X430" s="312"/>
      <c r="Y430" s="312"/>
      <c r="AA430" s="312"/>
      <c r="AB430" s="312"/>
      <c r="AF430" s="325">
        <v>12099</v>
      </c>
    </row>
    <row r="431" spans="6:32" hidden="1">
      <c r="F431" s="353">
        <v>1.6268980479999999</v>
      </c>
      <c r="G431" s="353">
        <v>55748</v>
      </c>
      <c r="I431" s="353">
        <v>1.1000000000000001</v>
      </c>
      <c r="J431" s="353">
        <v>32162</v>
      </c>
      <c r="L431" s="353">
        <v>1.0083333329999999</v>
      </c>
      <c r="M431" s="353">
        <v>42230</v>
      </c>
      <c r="U431" s="312"/>
      <c r="V431" s="312"/>
      <c r="X431" s="312"/>
      <c r="Y431" s="312"/>
      <c r="AA431" s="312"/>
      <c r="AB431" s="312"/>
      <c r="AF431" s="325">
        <v>12109</v>
      </c>
    </row>
    <row r="432" spans="6:32" hidden="1">
      <c r="F432" s="353">
        <v>1.6268980479999999</v>
      </c>
      <c r="G432" s="353">
        <v>55737</v>
      </c>
      <c r="I432" s="353">
        <v>1.0960757779999999</v>
      </c>
      <c r="J432" s="353">
        <v>56732</v>
      </c>
      <c r="L432" s="353">
        <v>1.0071428570000001</v>
      </c>
      <c r="M432" s="353">
        <v>54940</v>
      </c>
      <c r="U432" s="312"/>
      <c r="V432" s="312"/>
      <c r="X432" s="312"/>
      <c r="Y432" s="312"/>
      <c r="AA432" s="312"/>
      <c r="AB432" s="312"/>
      <c r="AF432" s="325">
        <v>12137</v>
      </c>
    </row>
    <row r="433" spans="6:32" hidden="1">
      <c r="F433" s="353">
        <v>1.611111111</v>
      </c>
      <c r="G433" s="353">
        <v>56699</v>
      </c>
      <c r="I433" s="353">
        <v>1.086666667</v>
      </c>
      <c r="J433" s="353">
        <v>56565</v>
      </c>
      <c r="L433" s="353">
        <v>1.0031347960000001</v>
      </c>
      <c r="M433" s="353">
        <v>32745</v>
      </c>
      <c r="U433" s="312"/>
      <c r="V433" s="312"/>
      <c r="X433" s="312"/>
      <c r="Y433" s="312"/>
      <c r="AA433" s="312"/>
      <c r="AB433" s="312"/>
      <c r="AF433" s="325">
        <v>12162</v>
      </c>
    </row>
    <row r="434" spans="6:32" hidden="1">
      <c r="F434" s="353">
        <v>1.611111111</v>
      </c>
      <c r="G434" s="353">
        <v>56703</v>
      </c>
      <c r="I434" s="353">
        <v>1.078657347</v>
      </c>
      <c r="J434" s="353">
        <v>73809</v>
      </c>
      <c r="L434" s="353">
        <v>1</v>
      </c>
      <c r="M434" s="353">
        <v>44535</v>
      </c>
      <c r="U434" s="312"/>
      <c r="V434" s="312"/>
      <c r="X434" s="312"/>
      <c r="Y434" s="312"/>
      <c r="AA434" s="312"/>
      <c r="AB434" s="312"/>
      <c r="AF434" s="325">
        <v>12164</v>
      </c>
    </row>
    <row r="435" spans="6:32" hidden="1">
      <c r="F435" s="353">
        <v>1.611111111</v>
      </c>
      <c r="G435" s="353">
        <v>42531</v>
      </c>
      <c r="I435" s="353">
        <v>1.077777778</v>
      </c>
      <c r="J435" s="353">
        <v>45909</v>
      </c>
      <c r="L435" s="353">
        <v>0.99523809500000004</v>
      </c>
      <c r="M435" s="353">
        <v>54904</v>
      </c>
      <c r="U435" s="312"/>
      <c r="V435" s="312"/>
      <c r="X435" s="312"/>
      <c r="Y435" s="312"/>
      <c r="AA435" s="312"/>
      <c r="AB435" s="312"/>
      <c r="AF435" s="325">
        <v>12174</v>
      </c>
    </row>
    <row r="436" spans="6:32" hidden="1">
      <c r="F436" s="353">
        <v>1.605415861</v>
      </c>
      <c r="G436" s="353">
        <v>55715</v>
      </c>
      <c r="I436" s="353">
        <v>1.075835069</v>
      </c>
      <c r="J436" s="353">
        <v>71587</v>
      </c>
      <c r="L436" s="353">
        <v>0.99348534200000005</v>
      </c>
      <c r="M436" s="353">
        <v>54977</v>
      </c>
      <c r="U436" s="312"/>
      <c r="V436" s="312"/>
      <c r="X436" s="312"/>
      <c r="Y436" s="312"/>
      <c r="AA436" s="312"/>
      <c r="AB436" s="312"/>
      <c r="AF436" s="325">
        <v>12262</v>
      </c>
    </row>
    <row r="437" spans="6:32" hidden="1">
      <c r="F437" s="353">
        <v>1.604790419</v>
      </c>
      <c r="G437" s="353">
        <v>54928</v>
      </c>
      <c r="I437" s="353">
        <v>1.068627451</v>
      </c>
      <c r="J437" s="353">
        <v>44252</v>
      </c>
      <c r="L437" s="353">
        <v>0.99322033899999995</v>
      </c>
      <c r="M437" s="353">
        <v>54976</v>
      </c>
      <c r="U437" s="312"/>
      <c r="V437" s="312"/>
      <c r="X437" s="312"/>
      <c r="Y437" s="312"/>
      <c r="AA437" s="312"/>
      <c r="AB437" s="312"/>
      <c r="AF437" s="325">
        <v>12282</v>
      </c>
    </row>
    <row r="438" spans="6:32" hidden="1">
      <c r="F438" s="353">
        <v>1.604790419</v>
      </c>
      <c r="G438" s="353">
        <v>54929</v>
      </c>
      <c r="I438" s="353">
        <v>1.066666667</v>
      </c>
      <c r="J438" s="353">
        <v>32200</v>
      </c>
      <c r="L438" s="353">
        <v>0.99277978300000003</v>
      </c>
      <c r="M438" s="353">
        <v>32698</v>
      </c>
      <c r="U438" s="312"/>
      <c r="V438" s="312"/>
      <c r="X438" s="312"/>
      <c r="Y438" s="312"/>
      <c r="AA438" s="312"/>
      <c r="AB438" s="312"/>
      <c r="AF438" s="325">
        <v>12353</v>
      </c>
    </row>
    <row r="439" spans="6:32" hidden="1">
      <c r="F439" s="353">
        <v>1.604790419</v>
      </c>
      <c r="G439" s="353">
        <v>54930</v>
      </c>
      <c r="I439" s="353">
        <v>1.066666667</v>
      </c>
      <c r="J439" s="353">
        <v>32206</v>
      </c>
      <c r="L439" s="353">
        <v>0.99186991899999999</v>
      </c>
      <c r="M439" s="353">
        <v>55043</v>
      </c>
      <c r="U439" s="312"/>
      <c r="V439" s="312"/>
      <c r="X439" s="312"/>
      <c r="Y439" s="312"/>
      <c r="AA439" s="312"/>
      <c r="AB439" s="312"/>
      <c r="AF439" s="325">
        <v>12968</v>
      </c>
    </row>
    <row r="440" spans="6:32" hidden="1">
      <c r="F440" s="353">
        <v>1.604790419</v>
      </c>
      <c r="G440" s="353">
        <v>54932</v>
      </c>
      <c r="I440" s="353">
        <v>1.066666667</v>
      </c>
      <c r="J440" s="353">
        <v>45437</v>
      </c>
      <c r="L440" s="353">
        <v>0.99090909100000002</v>
      </c>
      <c r="M440" s="353">
        <v>44382</v>
      </c>
      <c r="U440" s="312"/>
      <c r="V440" s="312"/>
      <c r="X440" s="312"/>
      <c r="Y440" s="312"/>
      <c r="AA440" s="312"/>
      <c r="AB440" s="312"/>
      <c r="AF440" s="325">
        <v>12990</v>
      </c>
    </row>
    <row r="441" spans="6:32" hidden="1">
      <c r="F441" s="353">
        <v>1.604651163</v>
      </c>
      <c r="G441" s="353">
        <v>44219</v>
      </c>
      <c r="I441" s="353">
        <v>1.066666667</v>
      </c>
      <c r="J441" s="353">
        <v>45431</v>
      </c>
      <c r="L441" s="353">
        <v>0.99090909100000002</v>
      </c>
      <c r="M441" s="353">
        <v>44537</v>
      </c>
      <c r="U441" s="312"/>
      <c r="V441" s="312"/>
      <c r="X441" s="312"/>
      <c r="Y441" s="312"/>
      <c r="AA441" s="312"/>
      <c r="AB441" s="312"/>
      <c r="AF441" s="325">
        <v>13060</v>
      </c>
    </row>
    <row r="442" spans="6:32" hidden="1">
      <c r="F442" s="353">
        <v>1.604651163</v>
      </c>
      <c r="G442" s="353">
        <v>44220</v>
      </c>
      <c r="I442" s="353">
        <v>1.0659340660000001</v>
      </c>
      <c r="J442" s="353">
        <v>44239</v>
      </c>
      <c r="L442" s="353">
        <v>0.99090909100000002</v>
      </c>
      <c r="M442" s="353">
        <v>44547</v>
      </c>
      <c r="U442" s="312"/>
      <c r="V442" s="312"/>
      <c r="X442" s="312"/>
      <c r="Y442" s="312"/>
      <c r="AA442" s="312"/>
      <c r="AB442" s="312"/>
      <c r="AF442" s="325">
        <v>13121</v>
      </c>
    </row>
    <row r="443" spans="6:32" hidden="1">
      <c r="F443" s="353">
        <v>1.604651163</v>
      </c>
      <c r="G443" s="353">
        <v>44259</v>
      </c>
      <c r="I443" s="353">
        <v>1.065830721</v>
      </c>
      <c r="J443" s="353">
        <v>44245</v>
      </c>
      <c r="L443" s="353">
        <v>0.98636363599999999</v>
      </c>
      <c r="M443" s="353">
        <v>44745</v>
      </c>
      <c r="U443" s="312"/>
      <c r="V443" s="312"/>
      <c r="X443" s="312"/>
      <c r="Y443" s="312"/>
      <c r="AA443" s="312"/>
      <c r="AB443" s="312"/>
      <c r="AF443" s="325">
        <v>13141</v>
      </c>
    </row>
    <row r="444" spans="6:32" hidden="1">
      <c r="F444" s="353">
        <v>1.604651163</v>
      </c>
      <c r="G444" s="353">
        <v>44405</v>
      </c>
      <c r="I444" s="353">
        <v>1.0652463379999999</v>
      </c>
      <c r="J444" s="353">
        <v>44230</v>
      </c>
      <c r="L444" s="353">
        <v>0.98636363599999999</v>
      </c>
      <c r="M444" s="353">
        <v>44746</v>
      </c>
      <c r="U444" s="312"/>
      <c r="V444" s="312"/>
      <c r="X444" s="312"/>
      <c r="Y444" s="312"/>
      <c r="AA444" s="312"/>
      <c r="AB444" s="312"/>
      <c r="AF444" s="325">
        <v>13157</v>
      </c>
    </row>
    <row r="445" spans="6:32" hidden="1">
      <c r="F445" s="353">
        <v>1.604651163</v>
      </c>
      <c r="G445" s="353">
        <v>44407</v>
      </c>
      <c r="I445" s="353">
        <v>1.0571428570000001</v>
      </c>
      <c r="J445" s="353">
        <v>32201</v>
      </c>
      <c r="L445" s="353">
        <v>0.98636363599999999</v>
      </c>
      <c r="M445" s="353">
        <v>44530</v>
      </c>
      <c r="U445" s="312"/>
      <c r="V445" s="312"/>
      <c r="X445" s="312"/>
      <c r="Y445" s="312"/>
      <c r="AA445" s="312"/>
      <c r="AB445" s="312"/>
      <c r="AF445" s="325">
        <v>13164</v>
      </c>
    </row>
    <row r="446" spans="6:32" hidden="1">
      <c r="F446" s="353">
        <v>1.604651163</v>
      </c>
      <c r="G446" s="353">
        <v>44408</v>
      </c>
      <c r="I446" s="353">
        <v>1.0566037740000001</v>
      </c>
      <c r="J446" s="353">
        <v>32203</v>
      </c>
      <c r="L446" s="353">
        <v>0.98319327700000003</v>
      </c>
      <c r="M446" s="353">
        <v>56673</v>
      </c>
      <c r="U446" s="312"/>
      <c r="V446" s="312"/>
      <c r="X446" s="312"/>
      <c r="Y446" s="312"/>
      <c r="AA446" s="312"/>
      <c r="AB446" s="312"/>
      <c r="AF446" s="325">
        <v>13395</v>
      </c>
    </row>
    <row r="447" spans="6:32" hidden="1">
      <c r="F447" s="353">
        <v>1.6037735849999999</v>
      </c>
      <c r="G447" s="353">
        <v>44538</v>
      </c>
      <c r="I447" s="353">
        <v>1.0564102559999999</v>
      </c>
      <c r="J447" s="353">
        <v>32202</v>
      </c>
      <c r="L447" s="353">
        <v>0.98198198199999998</v>
      </c>
      <c r="M447" s="353">
        <v>54992</v>
      </c>
      <c r="U447" s="312"/>
      <c r="V447" s="312"/>
      <c r="X447" s="312"/>
      <c r="Y447" s="312"/>
      <c r="AA447" s="312"/>
      <c r="AB447" s="312"/>
      <c r="AF447" s="325">
        <v>13396</v>
      </c>
    </row>
    <row r="448" spans="6:32" hidden="1">
      <c r="F448" s="353">
        <v>1.6037735849999999</v>
      </c>
      <c r="G448" s="353">
        <v>44570</v>
      </c>
      <c r="I448" s="353">
        <v>1.0551724140000001</v>
      </c>
      <c r="J448" s="353">
        <v>32204</v>
      </c>
      <c r="L448" s="353">
        <v>0.97777777799999999</v>
      </c>
      <c r="M448" s="353">
        <v>42231</v>
      </c>
      <c r="U448" s="312"/>
      <c r="V448" s="312"/>
      <c r="X448" s="312"/>
      <c r="Y448" s="312"/>
      <c r="AA448" s="312"/>
      <c r="AB448" s="312"/>
      <c r="AF448" s="325">
        <v>13404</v>
      </c>
    </row>
    <row r="449" spans="6:32" hidden="1">
      <c r="F449" s="353">
        <v>1.6037735849999999</v>
      </c>
      <c r="G449" s="353">
        <v>44572</v>
      </c>
      <c r="I449" s="353">
        <v>1.0551724140000001</v>
      </c>
      <c r="J449" s="353">
        <v>40576</v>
      </c>
      <c r="L449" s="353">
        <v>0.97674418600000001</v>
      </c>
      <c r="M449" s="353">
        <v>44532</v>
      </c>
      <c r="U449" s="312"/>
      <c r="V449" s="312"/>
      <c r="X449" s="312"/>
      <c r="Y449" s="312"/>
      <c r="AA449" s="312"/>
      <c r="AB449" s="312"/>
      <c r="AF449" s="325">
        <v>13406</v>
      </c>
    </row>
    <row r="450" spans="6:32" hidden="1">
      <c r="F450" s="353">
        <v>1.602564103</v>
      </c>
      <c r="G450" s="353">
        <v>42443</v>
      </c>
      <c r="I450" s="353">
        <v>1.0551724140000001</v>
      </c>
      <c r="J450" s="353">
        <v>45432</v>
      </c>
      <c r="L450" s="353">
        <v>0.97674418600000001</v>
      </c>
      <c r="M450" s="353">
        <v>44748</v>
      </c>
      <c r="U450" s="312"/>
      <c r="V450" s="312"/>
      <c r="X450" s="312"/>
      <c r="Y450" s="312"/>
      <c r="AA450" s="312"/>
      <c r="AB450" s="312"/>
      <c r="AF450" s="325">
        <v>13410</v>
      </c>
    </row>
    <row r="451" spans="6:32" hidden="1">
      <c r="F451" s="353">
        <v>1.6004273499999999</v>
      </c>
      <c r="G451" s="353">
        <v>32217</v>
      </c>
      <c r="I451" s="353">
        <v>1.046666667</v>
      </c>
      <c r="J451" s="353">
        <v>32198</v>
      </c>
      <c r="L451" s="353">
        <v>0.97674418600000001</v>
      </c>
      <c r="M451" s="353">
        <v>44822</v>
      </c>
      <c r="U451" s="312"/>
      <c r="V451" s="312"/>
      <c r="X451" s="312"/>
      <c r="Y451" s="312"/>
      <c r="AA451" s="312"/>
      <c r="AB451" s="312"/>
      <c r="AF451" s="325">
        <v>13411</v>
      </c>
    </row>
    <row r="452" spans="6:32" hidden="1">
      <c r="F452" s="353">
        <v>1.5897435900000001</v>
      </c>
      <c r="G452" s="353">
        <v>39938</v>
      </c>
      <c r="I452" s="353">
        <v>1.046666667</v>
      </c>
      <c r="J452" s="353">
        <v>45435</v>
      </c>
      <c r="L452" s="353">
        <v>0.97674418600000001</v>
      </c>
      <c r="M452" s="353">
        <v>51901</v>
      </c>
      <c r="U452" s="312"/>
      <c r="V452" s="312"/>
      <c r="X452" s="312"/>
      <c r="Y452" s="312"/>
      <c r="AA452" s="312"/>
      <c r="AB452" s="312"/>
      <c r="AF452" s="325">
        <v>13415</v>
      </c>
    </row>
    <row r="453" spans="6:32" hidden="1">
      <c r="F453" s="353">
        <v>1.5880893300000001</v>
      </c>
      <c r="G453" s="353">
        <v>55740</v>
      </c>
      <c r="I453" s="353">
        <v>1.0454545449999999</v>
      </c>
      <c r="J453" s="353">
        <v>32199</v>
      </c>
      <c r="L453" s="353">
        <v>0.97297297299999996</v>
      </c>
      <c r="M453" s="353">
        <v>53218</v>
      </c>
      <c r="U453" s="312"/>
      <c r="V453" s="312"/>
      <c r="X453" s="312"/>
      <c r="Y453" s="312"/>
      <c r="AA453" s="312"/>
      <c r="AB453" s="312"/>
      <c r="AF453" s="325">
        <v>13444</v>
      </c>
    </row>
    <row r="454" spans="6:32" hidden="1">
      <c r="F454" s="353">
        <v>1.5813953489999999</v>
      </c>
      <c r="G454" s="353">
        <v>44409</v>
      </c>
      <c r="I454" s="353">
        <v>1.0404624280000001</v>
      </c>
      <c r="J454" s="353">
        <v>32643</v>
      </c>
      <c r="L454" s="353">
        <v>0.97142857100000002</v>
      </c>
      <c r="M454" s="353">
        <v>42232</v>
      </c>
      <c r="U454" s="312"/>
      <c r="V454" s="312"/>
      <c r="X454" s="312"/>
      <c r="Y454" s="312"/>
      <c r="AA454" s="312"/>
      <c r="AB454" s="312"/>
      <c r="AF454" s="325">
        <v>13445</v>
      </c>
    </row>
    <row r="455" spans="6:32" hidden="1">
      <c r="F455" s="353">
        <v>1.576923077</v>
      </c>
      <c r="G455" s="353">
        <v>55738</v>
      </c>
      <c r="I455" s="353">
        <v>1.04</v>
      </c>
      <c r="J455" s="353">
        <v>45837</v>
      </c>
      <c r="L455" s="353">
        <v>0.96396396399999995</v>
      </c>
      <c r="M455" s="353">
        <v>52642</v>
      </c>
      <c r="U455" s="312"/>
      <c r="V455" s="312"/>
      <c r="X455" s="312"/>
      <c r="Y455" s="312"/>
      <c r="AA455" s="312"/>
      <c r="AB455" s="312"/>
      <c r="AF455" s="325">
        <v>13455</v>
      </c>
    </row>
    <row r="456" spans="6:32" hidden="1">
      <c r="F456" s="353">
        <v>1.5762273899999999</v>
      </c>
      <c r="G456" s="353">
        <v>55717</v>
      </c>
      <c r="I456" s="353">
        <v>1.0388888890000001</v>
      </c>
      <c r="J456" s="353">
        <v>49347</v>
      </c>
      <c r="L456" s="353">
        <v>0.95979899499999999</v>
      </c>
      <c r="M456" s="353">
        <v>32822</v>
      </c>
      <c r="U456" s="312"/>
      <c r="V456" s="312"/>
      <c r="X456" s="312"/>
      <c r="Y456" s="312"/>
      <c r="AA456" s="312"/>
      <c r="AB456" s="312"/>
      <c r="AF456" s="325">
        <v>13463</v>
      </c>
    </row>
    <row r="457" spans="6:32" hidden="1">
      <c r="F457" s="353">
        <v>1.5754117649999999</v>
      </c>
      <c r="G457" s="353">
        <v>30418</v>
      </c>
      <c r="I457" s="353">
        <v>1.0315789470000001</v>
      </c>
      <c r="J457" s="353">
        <v>47086</v>
      </c>
      <c r="L457" s="353">
        <v>0.95</v>
      </c>
      <c r="M457" s="353">
        <v>71957</v>
      </c>
      <c r="U457" s="312"/>
      <c r="V457" s="312"/>
      <c r="X457" s="312"/>
      <c r="Y457" s="312"/>
      <c r="AA457" s="312"/>
      <c r="AB457" s="312"/>
      <c r="AF457" s="325">
        <v>13468</v>
      </c>
    </row>
    <row r="458" spans="6:32" hidden="1">
      <c r="F458" s="353">
        <v>1.575</v>
      </c>
      <c r="G458" s="353">
        <v>30814</v>
      </c>
      <c r="I458" s="353">
        <v>1.0292682929999999</v>
      </c>
      <c r="J458" s="353">
        <v>49349</v>
      </c>
      <c r="L458" s="353">
        <v>0.949367089</v>
      </c>
      <c r="M458" s="353">
        <v>32823</v>
      </c>
      <c r="U458" s="312"/>
      <c r="V458" s="312"/>
      <c r="X458" s="312"/>
      <c r="Y458" s="312"/>
      <c r="AA458" s="312"/>
      <c r="AB458" s="312"/>
      <c r="AF458" s="325">
        <v>13488</v>
      </c>
    </row>
    <row r="459" spans="6:32" hidden="1">
      <c r="F459" s="353">
        <v>1.574585635</v>
      </c>
      <c r="G459" s="353">
        <v>55735</v>
      </c>
      <c r="I459" s="353">
        <v>0.99333333300000004</v>
      </c>
      <c r="J459" s="353">
        <v>56580</v>
      </c>
      <c r="L459" s="353">
        <v>0.93929712499999996</v>
      </c>
      <c r="M459" s="353">
        <v>32824</v>
      </c>
      <c r="U459" s="312"/>
      <c r="V459" s="312"/>
      <c r="X459" s="312"/>
      <c r="Y459" s="312"/>
      <c r="AA459" s="312"/>
      <c r="AB459" s="312"/>
      <c r="AF459" s="325">
        <v>13495</v>
      </c>
    </row>
    <row r="460" spans="6:32" hidden="1">
      <c r="F460" s="353">
        <v>1.5694663360000001</v>
      </c>
      <c r="G460" s="353">
        <v>46082</v>
      </c>
      <c r="I460" s="353">
        <v>0.97115384599999999</v>
      </c>
      <c r="J460" s="353">
        <v>44008</v>
      </c>
      <c r="L460" s="353">
        <v>0.93447293399999998</v>
      </c>
      <c r="M460" s="353">
        <v>32825</v>
      </c>
      <c r="U460" s="312"/>
      <c r="V460" s="312"/>
      <c r="X460" s="312"/>
      <c r="Y460" s="312"/>
      <c r="AA460" s="312"/>
      <c r="AB460" s="312"/>
      <c r="AF460" s="325">
        <v>13502</v>
      </c>
    </row>
    <row r="461" spans="6:32" hidden="1">
      <c r="F461" s="353">
        <v>1.5642857139999999</v>
      </c>
      <c r="G461" s="353">
        <v>56678</v>
      </c>
      <c r="I461" s="353">
        <v>0.96226415099999996</v>
      </c>
      <c r="J461" s="353">
        <v>32159</v>
      </c>
      <c r="L461" s="353">
        <v>0.93015873000000004</v>
      </c>
      <c r="M461" s="353">
        <v>32820</v>
      </c>
      <c r="U461" s="312"/>
      <c r="V461" s="312"/>
      <c r="X461" s="312"/>
      <c r="Y461" s="312"/>
      <c r="AA461" s="312"/>
      <c r="AB461" s="312"/>
      <c r="AF461" s="325">
        <v>13507</v>
      </c>
    </row>
    <row r="462" spans="6:32" hidden="1">
      <c r="F462" s="353">
        <v>1.5625</v>
      </c>
      <c r="G462" s="353">
        <v>56698</v>
      </c>
      <c r="I462" s="353">
        <v>0.96226415099999996</v>
      </c>
      <c r="J462" s="353">
        <v>32160</v>
      </c>
      <c r="L462" s="353">
        <v>0.92820512799999999</v>
      </c>
      <c r="M462" s="353">
        <v>32826</v>
      </c>
      <c r="U462" s="312"/>
      <c r="V462" s="312"/>
      <c r="X462" s="312"/>
      <c r="Y462" s="312"/>
      <c r="AA462" s="312"/>
      <c r="AB462" s="312"/>
      <c r="AF462" s="325">
        <v>13512</v>
      </c>
    </row>
    <row r="463" spans="6:32" hidden="1">
      <c r="F463" s="353">
        <v>1.5555555560000001</v>
      </c>
      <c r="G463" s="353">
        <v>56706</v>
      </c>
      <c r="I463" s="353">
        <v>0.96226415099999996</v>
      </c>
      <c r="J463" s="353">
        <v>40433</v>
      </c>
      <c r="L463" s="353">
        <v>0.91666666699999999</v>
      </c>
      <c r="M463" s="353">
        <v>32706</v>
      </c>
      <c r="U463" s="312"/>
      <c r="V463" s="312"/>
      <c r="X463" s="312"/>
      <c r="Y463" s="312"/>
      <c r="AA463" s="312"/>
      <c r="AB463" s="312"/>
      <c r="AF463" s="325">
        <v>13524</v>
      </c>
    </row>
    <row r="464" spans="6:32" hidden="1">
      <c r="F464" s="353">
        <v>1.5553505540000001</v>
      </c>
      <c r="G464" s="353">
        <v>44068</v>
      </c>
      <c r="I464" s="353">
        <v>0.96</v>
      </c>
      <c r="J464" s="353">
        <v>32158</v>
      </c>
      <c r="L464" s="353">
        <v>0.90996784600000002</v>
      </c>
      <c r="M464" s="353">
        <v>32821</v>
      </c>
      <c r="U464" s="312"/>
      <c r="V464" s="312"/>
      <c r="X464" s="312"/>
      <c r="Y464" s="312"/>
      <c r="AA464" s="312"/>
      <c r="AB464" s="312"/>
      <c r="AF464" s="325">
        <v>13528</v>
      </c>
    </row>
    <row r="465" spans="6:32" hidden="1">
      <c r="F465" s="353">
        <v>1.5546218489999999</v>
      </c>
      <c r="G465" s="353">
        <v>56725</v>
      </c>
      <c r="I465" s="353">
        <v>0.95200626700000002</v>
      </c>
      <c r="J465" s="353">
        <v>70631</v>
      </c>
      <c r="L465" s="353">
        <v>0.90967741899999999</v>
      </c>
      <c r="M465" s="353">
        <v>32827</v>
      </c>
      <c r="U465" s="312"/>
      <c r="V465" s="312"/>
      <c r="X465" s="312"/>
      <c r="Y465" s="312"/>
      <c r="AA465" s="312"/>
      <c r="AB465" s="312"/>
      <c r="AF465" s="325">
        <v>13529</v>
      </c>
    </row>
    <row r="466" spans="6:32" hidden="1">
      <c r="F466" s="353">
        <v>1.5533333330000001</v>
      </c>
      <c r="G466" s="353">
        <v>40531</v>
      </c>
      <c r="I466" s="353">
        <v>0.95053422600000004</v>
      </c>
      <c r="J466" s="353">
        <v>68368</v>
      </c>
      <c r="L466" s="353">
        <v>0.909090909</v>
      </c>
      <c r="M466" s="353">
        <v>32731</v>
      </c>
      <c r="U466" s="312"/>
      <c r="V466" s="312"/>
      <c r="X466" s="312"/>
      <c r="Y466" s="312"/>
      <c r="AA466" s="312"/>
      <c r="AB466" s="312"/>
      <c r="AF466" s="325">
        <v>13530</v>
      </c>
    </row>
    <row r="467" spans="6:32" hidden="1">
      <c r="F467" s="353">
        <v>1.551724138</v>
      </c>
      <c r="G467" s="353">
        <v>56573</v>
      </c>
      <c r="I467" s="353">
        <v>0.946327684</v>
      </c>
      <c r="J467" s="353">
        <v>54873</v>
      </c>
      <c r="L467" s="353">
        <v>0.905405405</v>
      </c>
      <c r="M467" s="353">
        <v>54927</v>
      </c>
      <c r="U467" s="312"/>
      <c r="V467" s="312"/>
      <c r="X467" s="312"/>
      <c r="Y467" s="312"/>
      <c r="AA467" s="312"/>
      <c r="AB467" s="312"/>
      <c r="AF467" s="325">
        <v>13532</v>
      </c>
    </row>
    <row r="468" spans="6:32" hidden="1">
      <c r="F468" s="353">
        <v>1.5505466670000001</v>
      </c>
      <c r="G468" s="353">
        <v>30422</v>
      </c>
      <c r="I468" s="353">
        <v>0.934308684</v>
      </c>
      <c r="J468" s="353">
        <v>54871</v>
      </c>
      <c r="L468" s="353">
        <v>0.90520078999999998</v>
      </c>
      <c r="M468" s="353">
        <v>32959</v>
      </c>
      <c r="U468" s="312"/>
      <c r="V468" s="312"/>
      <c r="X468" s="312"/>
      <c r="Y468" s="312"/>
      <c r="AA468" s="312"/>
      <c r="AB468" s="312"/>
      <c r="AF468" s="325">
        <v>13534</v>
      </c>
    </row>
    <row r="469" spans="6:32" hidden="1">
      <c r="F469" s="353">
        <v>1.548387097</v>
      </c>
      <c r="G469" s="353">
        <v>45050</v>
      </c>
      <c r="I469" s="353">
        <v>0.90489130399999995</v>
      </c>
      <c r="J469" s="353">
        <v>48059</v>
      </c>
      <c r="L469" s="353">
        <v>0.89645254100000005</v>
      </c>
      <c r="M469" s="353">
        <v>32981</v>
      </c>
      <c r="U469" s="312"/>
      <c r="V469" s="312"/>
      <c r="X469" s="312"/>
      <c r="Y469" s="312"/>
      <c r="AA469" s="312"/>
      <c r="AB469" s="312"/>
      <c r="AF469" s="325">
        <v>13538</v>
      </c>
    </row>
    <row r="470" spans="6:32" hidden="1">
      <c r="F470" s="353">
        <v>1.5476190480000001</v>
      </c>
      <c r="G470" s="353">
        <v>55751</v>
      </c>
      <c r="I470" s="353">
        <v>0.90104166699999999</v>
      </c>
      <c r="J470" s="353">
        <v>32951</v>
      </c>
      <c r="L470" s="353">
        <v>0.89545454499999999</v>
      </c>
      <c r="M470" s="353">
        <v>44744</v>
      </c>
      <c r="U470" s="312"/>
      <c r="V470" s="312"/>
      <c r="X470" s="312"/>
      <c r="Y470" s="312"/>
      <c r="AA470" s="312"/>
      <c r="AB470" s="312"/>
      <c r="AF470" s="325">
        <v>13583</v>
      </c>
    </row>
    <row r="471" spans="6:32" hidden="1">
      <c r="F471" s="353">
        <v>1.538461538</v>
      </c>
      <c r="G471" s="353">
        <v>56664</v>
      </c>
      <c r="I471" s="353">
        <v>0.9</v>
      </c>
      <c r="J471" s="353">
        <v>32872</v>
      </c>
      <c r="L471" s="353">
        <v>0.89545454499999999</v>
      </c>
      <c r="M471" s="353">
        <v>44747</v>
      </c>
      <c r="U471" s="312"/>
      <c r="V471" s="312"/>
      <c r="X471" s="312"/>
      <c r="Y471" s="312"/>
      <c r="AA471" s="312"/>
      <c r="AB471" s="312"/>
      <c r="AF471" s="325">
        <v>13896</v>
      </c>
    </row>
    <row r="472" spans="6:32" hidden="1">
      <c r="F472" s="353">
        <v>1.5363636359999999</v>
      </c>
      <c r="G472" s="353">
        <v>56726</v>
      </c>
      <c r="I472" s="353">
        <v>0.9</v>
      </c>
      <c r="J472" s="353">
        <v>32945</v>
      </c>
      <c r="L472" s="353">
        <v>0.89545454499999999</v>
      </c>
      <c r="M472" s="353">
        <v>44527</v>
      </c>
      <c r="U472" s="312"/>
      <c r="V472" s="312"/>
      <c r="X472" s="312"/>
      <c r="Y472" s="312"/>
      <c r="AA472" s="312"/>
      <c r="AB472" s="312"/>
      <c r="AF472" s="325">
        <v>13897</v>
      </c>
    </row>
    <row r="473" spans="6:32" hidden="1">
      <c r="F473" s="353">
        <v>1.5354476189999999</v>
      </c>
      <c r="G473" s="353">
        <v>30423</v>
      </c>
      <c r="I473" s="353">
        <v>0.9</v>
      </c>
      <c r="J473" s="353">
        <v>32949</v>
      </c>
      <c r="L473" s="353">
        <v>0.89458210800000004</v>
      </c>
      <c r="M473" s="353">
        <v>32983</v>
      </c>
      <c r="U473" s="312"/>
      <c r="V473" s="312"/>
      <c r="X473" s="312"/>
      <c r="Y473" s="312"/>
      <c r="AA473" s="312"/>
      <c r="AB473" s="312"/>
      <c r="AF473" s="325">
        <v>13898</v>
      </c>
    </row>
    <row r="474" spans="6:32" hidden="1">
      <c r="F474" s="353">
        <v>1.534733441</v>
      </c>
      <c r="G474" s="353">
        <v>55701</v>
      </c>
      <c r="I474" s="353">
        <v>0.89696969699999995</v>
      </c>
      <c r="J474" s="353">
        <v>32863</v>
      </c>
      <c r="L474" s="353">
        <v>0.89440993800000002</v>
      </c>
      <c r="M474" s="353">
        <v>44533</v>
      </c>
      <c r="U474" s="312"/>
      <c r="V474" s="312"/>
      <c r="X474" s="312"/>
      <c r="Y474" s="312"/>
      <c r="AA474" s="312"/>
      <c r="AB474" s="312"/>
      <c r="AF474" s="325">
        <v>13899</v>
      </c>
    </row>
    <row r="475" spans="6:32" hidden="1">
      <c r="F475" s="353">
        <v>1.5346534650000001</v>
      </c>
      <c r="G475" s="353">
        <v>55741</v>
      </c>
      <c r="I475" s="353">
        <v>0.89500000000000002</v>
      </c>
      <c r="J475" s="353">
        <v>32868</v>
      </c>
      <c r="L475" s="353">
        <v>0.89440993800000002</v>
      </c>
      <c r="M475" s="353">
        <v>44743</v>
      </c>
      <c r="U475" s="312"/>
      <c r="V475" s="312"/>
      <c r="X475" s="312"/>
      <c r="Y475" s="312"/>
      <c r="AA475" s="312"/>
      <c r="AB475" s="312"/>
      <c r="AF475" s="325">
        <v>13907</v>
      </c>
    </row>
    <row r="476" spans="6:32" hidden="1">
      <c r="F476" s="353">
        <v>1.5333333330000001</v>
      </c>
      <c r="G476" s="353">
        <v>56701</v>
      </c>
      <c r="I476" s="353">
        <v>0.89500000000000002</v>
      </c>
      <c r="J476" s="353">
        <v>32870</v>
      </c>
      <c r="L476" s="353">
        <v>0.89440993800000002</v>
      </c>
      <c r="M476" s="353">
        <v>44740</v>
      </c>
      <c r="U476" s="312"/>
      <c r="V476" s="312"/>
      <c r="X476" s="312"/>
      <c r="Y476" s="312"/>
      <c r="AA476" s="312"/>
      <c r="AB476" s="312"/>
      <c r="AF476" s="325">
        <v>16787</v>
      </c>
    </row>
    <row r="477" spans="6:32" hidden="1">
      <c r="F477" s="353">
        <v>1.5306122449999999</v>
      </c>
      <c r="G477" s="353">
        <v>56610</v>
      </c>
      <c r="I477" s="353">
        <v>0.89424048499999997</v>
      </c>
      <c r="J477" s="353">
        <v>32960</v>
      </c>
      <c r="L477" s="353">
        <v>0.89285714299999996</v>
      </c>
      <c r="M477" s="353">
        <v>54943</v>
      </c>
      <c r="U477" s="312"/>
      <c r="V477" s="312"/>
      <c r="X477" s="312"/>
      <c r="Y477" s="312"/>
      <c r="AA477" s="312"/>
      <c r="AB477" s="312"/>
      <c r="AF477" s="325">
        <v>16790</v>
      </c>
    </row>
    <row r="478" spans="6:32" hidden="1">
      <c r="F478" s="353">
        <v>1.53030303</v>
      </c>
      <c r="G478" s="353">
        <v>56683</v>
      </c>
      <c r="I478" s="353">
        <v>0.89394780699999998</v>
      </c>
      <c r="J478" s="353">
        <v>32980</v>
      </c>
      <c r="L478" s="353">
        <v>0.89208860800000001</v>
      </c>
      <c r="M478" s="353">
        <v>30785</v>
      </c>
      <c r="U478" s="312"/>
      <c r="V478" s="312"/>
      <c r="X478" s="312"/>
      <c r="Y478" s="312"/>
      <c r="AA478" s="312"/>
      <c r="AB478" s="312"/>
      <c r="AF478" s="325">
        <v>16791</v>
      </c>
    </row>
    <row r="479" spans="6:32" hidden="1">
      <c r="F479" s="353">
        <v>1.5291666669999999</v>
      </c>
      <c r="G479" s="353">
        <v>56685</v>
      </c>
      <c r="I479" s="353">
        <v>0.88888888899999996</v>
      </c>
      <c r="J479" s="353">
        <v>32976</v>
      </c>
      <c r="L479" s="353">
        <v>0.89082969400000001</v>
      </c>
      <c r="M479" s="353">
        <v>32817</v>
      </c>
      <c r="U479" s="312"/>
      <c r="V479" s="312"/>
      <c r="X479" s="312"/>
      <c r="Y479" s="312"/>
      <c r="AA479" s="312"/>
      <c r="AB479" s="312"/>
      <c r="AF479" s="325">
        <v>16793</v>
      </c>
    </row>
    <row r="480" spans="6:32" hidden="1">
      <c r="F480" s="353">
        <v>1.528013582</v>
      </c>
      <c r="G480" s="353">
        <v>55749</v>
      </c>
      <c r="I480" s="353">
        <v>0.875</v>
      </c>
      <c r="J480" s="353">
        <v>32874</v>
      </c>
      <c r="L480" s="353">
        <v>0.89009497999999998</v>
      </c>
      <c r="M480" s="353">
        <v>32975</v>
      </c>
      <c r="U480" s="312"/>
      <c r="V480" s="312"/>
      <c r="X480" s="312"/>
      <c r="Y480" s="312"/>
      <c r="AA480" s="312"/>
      <c r="AB480" s="312"/>
      <c r="AF480" s="325">
        <v>16794</v>
      </c>
    </row>
    <row r="481" spans="6:32" hidden="1">
      <c r="F481" s="353">
        <v>1.5245354929999999</v>
      </c>
      <c r="G481" s="353">
        <v>46218</v>
      </c>
      <c r="I481" s="353">
        <v>0.86853448300000002</v>
      </c>
      <c r="J481" s="353">
        <v>32954</v>
      </c>
      <c r="L481" s="353">
        <v>0.88980432499999995</v>
      </c>
      <c r="M481" s="353">
        <v>32977</v>
      </c>
      <c r="U481" s="312"/>
      <c r="V481" s="312"/>
      <c r="X481" s="312"/>
      <c r="Y481" s="312"/>
      <c r="AA481" s="312"/>
      <c r="AB481" s="312"/>
      <c r="AF481" s="325">
        <v>16795</v>
      </c>
    </row>
    <row r="482" spans="6:32" hidden="1">
      <c r="F482" s="353">
        <v>1.521978378</v>
      </c>
      <c r="G482" s="353">
        <v>30420</v>
      </c>
      <c r="I482" s="353">
        <v>0.86742424200000001</v>
      </c>
      <c r="J482" s="353">
        <v>32866</v>
      </c>
      <c r="L482" s="353">
        <v>0.88963963999999995</v>
      </c>
      <c r="M482" s="353">
        <v>54991</v>
      </c>
      <c r="U482" s="312"/>
      <c r="V482" s="312"/>
      <c r="X482" s="312"/>
      <c r="Y482" s="312"/>
      <c r="AA482" s="312"/>
      <c r="AB482" s="312"/>
      <c r="AF482" s="325">
        <v>16798</v>
      </c>
    </row>
    <row r="483" spans="6:32" hidden="1">
      <c r="F483" s="353">
        <v>1.52037037</v>
      </c>
      <c r="G483" s="353">
        <v>56603</v>
      </c>
      <c r="I483" s="353">
        <v>0.8671875</v>
      </c>
      <c r="J483" s="353">
        <v>32955</v>
      </c>
      <c r="L483" s="353">
        <v>0.88888888899999996</v>
      </c>
      <c r="M483" s="353">
        <v>32978</v>
      </c>
      <c r="U483" s="312"/>
      <c r="V483" s="312"/>
      <c r="X483" s="312"/>
      <c r="Y483" s="312"/>
      <c r="AA483" s="312"/>
      <c r="AB483" s="312"/>
      <c r="AF483" s="325">
        <v>16799</v>
      </c>
    </row>
    <row r="484" spans="6:32" hidden="1">
      <c r="F484" s="353">
        <v>1.5198237889999999</v>
      </c>
      <c r="G484" s="353">
        <v>55718</v>
      </c>
      <c r="I484" s="353">
        <v>0.86616161599999997</v>
      </c>
      <c r="J484" s="353">
        <v>32864</v>
      </c>
      <c r="L484" s="353">
        <v>0.88808664299999995</v>
      </c>
      <c r="M484" s="353">
        <v>32818</v>
      </c>
      <c r="U484" s="312"/>
      <c r="V484" s="312"/>
      <c r="X484" s="312"/>
      <c r="Y484" s="312"/>
      <c r="AA484" s="312"/>
      <c r="AB484" s="312"/>
      <c r="AF484" s="325">
        <v>17202</v>
      </c>
    </row>
    <row r="485" spans="6:32" hidden="1">
      <c r="F485" s="353">
        <v>1.5198237889999999</v>
      </c>
      <c r="G485" s="353">
        <v>55728</v>
      </c>
      <c r="I485" s="353">
        <v>0.86580086599999995</v>
      </c>
      <c r="J485" s="353">
        <v>32865</v>
      </c>
      <c r="L485" s="353">
        <v>0.88743455500000001</v>
      </c>
      <c r="M485" s="353">
        <v>32819</v>
      </c>
      <c r="U485" s="312"/>
      <c r="V485" s="312"/>
      <c r="X485" s="312"/>
      <c r="Y485" s="312"/>
      <c r="AA485" s="312"/>
      <c r="AB485" s="312"/>
      <c r="AF485" s="325">
        <v>17203</v>
      </c>
    </row>
    <row r="486" spans="6:32" hidden="1">
      <c r="F486" s="353">
        <v>1.5185185189999999</v>
      </c>
      <c r="G486" s="353">
        <v>55852</v>
      </c>
      <c r="I486" s="353">
        <v>0.86503067499999997</v>
      </c>
      <c r="J486" s="353">
        <v>32957</v>
      </c>
      <c r="L486" s="353">
        <v>0.88661417300000001</v>
      </c>
      <c r="M486" s="353">
        <v>44751</v>
      </c>
      <c r="U486" s="312"/>
      <c r="V486" s="312"/>
      <c r="X486" s="312"/>
      <c r="Y486" s="312"/>
      <c r="AA486" s="312"/>
      <c r="AB486" s="312"/>
      <c r="AF486" s="325">
        <v>18389</v>
      </c>
    </row>
    <row r="487" spans="6:32" hidden="1">
      <c r="F487" s="353">
        <v>1.5151515149999999</v>
      </c>
      <c r="G487" s="353">
        <v>45731</v>
      </c>
      <c r="I487" s="353">
        <v>0.86428571399999998</v>
      </c>
      <c r="J487" s="353">
        <v>32869</v>
      </c>
      <c r="L487" s="353">
        <v>0.88661417300000001</v>
      </c>
      <c r="M487" s="353">
        <v>44295</v>
      </c>
      <c r="U487" s="312"/>
      <c r="V487" s="312"/>
      <c r="X487" s="312"/>
      <c r="Y487" s="312"/>
      <c r="AA487" s="312"/>
      <c r="AB487" s="312"/>
      <c r="AF487" s="325">
        <v>18537</v>
      </c>
    </row>
    <row r="488" spans="6:32" hidden="1">
      <c r="F488" s="353">
        <v>1.514096763</v>
      </c>
      <c r="G488" s="353">
        <v>46212</v>
      </c>
      <c r="I488" s="353">
        <v>0.85250000000000004</v>
      </c>
      <c r="J488" s="353">
        <v>48056</v>
      </c>
      <c r="L488" s="353">
        <v>0.88654970799999999</v>
      </c>
      <c r="M488" s="353">
        <v>32986</v>
      </c>
      <c r="U488" s="312"/>
      <c r="V488" s="312"/>
      <c r="X488" s="312"/>
      <c r="Y488" s="312"/>
      <c r="AA488" s="312"/>
      <c r="AB488" s="312"/>
      <c r="AF488" s="325">
        <v>18576</v>
      </c>
    </row>
    <row r="489" spans="6:32" hidden="1">
      <c r="F489" s="353">
        <v>1.507936508</v>
      </c>
      <c r="G489" s="353">
        <v>56704</v>
      </c>
      <c r="I489" s="353">
        <v>0.82746376799999999</v>
      </c>
      <c r="J489" s="353">
        <v>72839</v>
      </c>
      <c r="L489" s="353">
        <v>0.88586956500000003</v>
      </c>
      <c r="M489" s="353">
        <v>32828</v>
      </c>
      <c r="U489" s="312"/>
      <c r="V489" s="312"/>
      <c r="X489" s="312"/>
      <c r="Y489" s="312"/>
      <c r="AA489" s="312"/>
      <c r="AB489" s="312"/>
      <c r="AF489" s="325">
        <v>18653</v>
      </c>
    </row>
    <row r="490" spans="6:32" hidden="1">
      <c r="F490" s="353">
        <v>1.5</v>
      </c>
      <c r="G490" s="353">
        <v>42528</v>
      </c>
      <c r="I490" s="353">
        <v>0.82704425299999995</v>
      </c>
      <c r="J490" s="353">
        <v>52722</v>
      </c>
      <c r="L490" s="353">
        <v>0.88541666699999999</v>
      </c>
      <c r="M490" s="353">
        <v>40236</v>
      </c>
      <c r="U490" s="312"/>
      <c r="V490" s="312"/>
      <c r="X490" s="312"/>
      <c r="Y490" s="312"/>
      <c r="AA490" s="312"/>
      <c r="AB490" s="312"/>
      <c r="AF490" s="325">
        <v>18750</v>
      </c>
    </row>
    <row r="491" spans="6:32" hidden="1">
      <c r="F491" s="353">
        <v>1.4978902949999999</v>
      </c>
      <c r="G491" s="353">
        <v>55742</v>
      </c>
      <c r="I491" s="353">
        <v>0.81521739100000001</v>
      </c>
      <c r="J491" s="353">
        <v>54872</v>
      </c>
      <c r="L491" s="353">
        <v>0.88541666699999999</v>
      </c>
      <c r="M491" s="353">
        <v>44531</v>
      </c>
      <c r="U491" s="312"/>
      <c r="V491" s="312"/>
      <c r="X491" s="312"/>
      <c r="Y491" s="312"/>
      <c r="AA491" s="312"/>
      <c r="AB491" s="312"/>
      <c r="AF491" s="325">
        <v>19049</v>
      </c>
    </row>
    <row r="492" spans="6:32" hidden="1">
      <c r="F492" s="353">
        <v>1.4960629919999999</v>
      </c>
      <c r="G492" s="353">
        <v>56607</v>
      </c>
      <c r="I492" s="353">
        <v>0.79802259900000005</v>
      </c>
      <c r="J492" s="353">
        <v>54870</v>
      </c>
      <c r="L492" s="353">
        <v>0.88541666699999999</v>
      </c>
      <c r="M492" s="353">
        <v>44569</v>
      </c>
      <c r="U492" s="312"/>
      <c r="V492" s="312"/>
      <c r="X492" s="312"/>
      <c r="Y492" s="312"/>
      <c r="AA492" s="312"/>
      <c r="AB492" s="312"/>
      <c r="AF492" s="325">
        <v>19497</v>
      </c>
    </row>
    <row r="493" spans="6:32" hidden="1">
      <c r="F493" s="353">
        <v>1.4954954949999999</v>
      </c>
      <c r="G493" s="353">
        <v>54188</v>
      </c>
      <c r="I493" s="353">
        <v>0.79545454500000001</v>
      </c>
      <c r="J493" s="353">
        <v>32861</v>
      </c>
      <c r="L493" s="353">
        <v>0.88513513499999996</v>
      </c>
      <c r="M493" s="353">
        <v>44129</v>
      </c>
      <c r="U493" s="312"/>
      <c r="V493" s="312"/>
      <c r="X493" s="312"/>
      <c r="Y493" s="312"/>
      <c r="AA493" s="312"/>
      <c r="AB493" s="312"/>
      <c r="AF493" s="325">
        <v>19544</v>
      </c>
    </row>
    <row r="494" spans="6:32" hidden="1">
      <c r="F494" s="353">
        <v>1.493333333</v>
      </c>
      <c r="G494" s="353">
        <v>55743</v>
      </c>
      <c r="I494" s="353">
        <v>0.79241071399999996</v>
      </c>
      <c r="J494" s="353">
        <v>40526</v>
      </c>
      <c r="L494" s="353">
        <v>0.88513513499999996</v>
      </c>
      <c r="M494" s="353">
        <v>44197</v>
      </c>
      <c r="U494" s="312"/>
      <c r="V494" s="312"/>
      <c r="X494" s="312"/>
      <c r="Y494" s="312"/>
      <c r="AA494" s="312"/>
      <c r="AB494" s="312"/>
      <c r="AF494" s="325">
        <v>19546</v>
      </c>
    </row>
    <row r="495" spans="6:32" hidden="1">
      <c r="F495" s="353">
        <v>1.493001555</v>
      </c>
      <c r="G495" s="353">
        <v>55739</v>
      </c>
      <c r="I495" s="353">
        <v>0.79241071399999996</v>
      </c>
      <c r="J495" s="353">
        <v>33524</v>
      </c>
      <c r="L495" s="353">
        <v>0.88513513499999996</v>
      </c>
      <c r="M495" s="353">
        <v>44540</v>
      </c>
      <c r="U495" s="312"/>
      <c r="V495" s="312"/>
      <c r="X495" s="312"/>
      <c r="Y495" s="312"/>
      <c r="AA495" s="312"/>
      <c r="AB495" s="312"/>
      <c r="AF495" s="325">
        <v>19547</v>
      </c>
    </row>
    <row r="496" spans="6:32" hidden="1">
      <c r="F496" s="353">
        <v>1.4906832299999999</v>
      </c>
      <c r="G496" s="353">
        <v>55752</v>
      </c>
      <c r="I496" s="353">
        <v>0.787878788</v>
      </c>
      <c r="J496" s="353">
        <v>47994</v>
      </c>
      <c r="L496" s="353">
        <v>0.88513513499999996</v>
      </c>
      <c r="M496" s="353">
        <v>44146</v>
      </c>
      <c r="U496" s="312"/>
      <c r="V496" s="312"/>
      <c r="X496" s="312"/>
      <c r="Y496" s="312"/>
      <c r="AA496" s="312"/>
      <c r="AB496" s="312"/>
      <c r="AF496" s="325">
        <v>19552</v>
      </c>
    </row>
    <row r="497" spans="6:32" hidden="1">
      <c r="F497" s="353">
        <v>1.4866666669999999</v>
      </c>
      <c r="G497" s="353">
        <v>56694</v>
      </c>
      <c r="I497" s="353">
        <v>0.787878788</v>
      </c>
      <c r="J497" s="353">
        <v>33523</v>
      </c>
      <c r="L497" s="353">
        <v>0.88513513499999996</v>
      </c>
      <c r="M497" s="353">
        <v>44699</v>
      </c>
      <c r="U497" s="312"/>
      <c r="V497" s="312"/>
      <c r="X497" s="312"/>
      <c r="Y497" s="312"/>
      <c r="AA497" s="312"/>
      <c r="AB497" s="312"/>
      <c r="AF497" s="325">
        <v>19589</v>
      </c>
    </row>
    <row r="498" spans="6:32" hidden="1">
      <c r="F498" s="353">
        <v>1.4861460959999999</v>
      </c>
      <c r="G498" s="353">
        <v>55721</v>
      </c>
      <c r="I498" s="353">
        <v>0.73214285700000004</v>
      </c>
      <c r="J498" s="353">
        <v>45442</v>
      </c>
      <c r="L498" s="353">
        <v>0.88513513499999996</v>
      </c>
      <c r="M498" s="353">
        <v>44824</v>
      </c>
      <c r="U498" s="312"/>
      <c r="V498" s="312"/>
      <c r="X498" s="312"/>
      <c r="Y498" s="312"/>
      <c r="AA498" s="312"/>
      <c r="AB498" s="312"/>
      <c r="AF498" s="325">
        <v>19624</v>
      </c>
    </row>
    <row r="499" spans="6:32" hidden="1">
      <c r="F499" s="353">
        <v>1.4845938380000001</v>
      </c>
      <c r="G499" s="353">
        <v>55716</v>
      </c>
      <c r="I499" s="353"/>
      <c r="J499" s="353"/>
      <c r="L499" s="353">
        <v>0.8828125</v>
      </c>
      <c r="M499" s="353">
        <v>32829</v>
      </c>
      <c r="U499" s="312"/>
      <c r="V499" s="312"/>
      <c r="X499" s="312"/>
      <c r="Y499" s="312"/>
      <c r="AA499" s="312"/>
      <c r="AB499" s="312"/>
      <c r="AF499" s="325">
        <v>19626</v>
      </c>
    </row>
    <row r="500" spans="6:32" hidden="1">
      <c r="F500" s="353">
        <v>1.4814814810000001</v>
      </c>
      <c r="G500" s="353">
        <v>46108</v>
      </c>
      <c r="I500" s="353"/>
      <c r="J500" s="353"/>
      <c r="L500" s="353">
        <v>0.87987987999999995</v>
      </c>
      <c r="M500" s="353">
        <v>54990</v>
      </c>
      <c r="U500" s="312"/>
      <c r="V500" s="312"/>
      <c r="X500" s="312"/>
      <c r="Y500" s="312"/>
      <c r="AA500" s="312"/>
      <c r="AB500" s="312"/>
      <c r="AF500" s="325">
        <v>19631</v>
      </c>
    </row>
    <row r="501" spans="6:32" hidden="1">
      <c r="F501" s="353">
        <v>1.4814814810000001</v>
      </c>
      <c r="G501" s="353">
        <v>55719</v>
      </c>
      <c r="I501" s="353"/>
      <c r="J501" s="353"/>
      <c r="L501" s="353">
        <v>0.87946428600000004</v>
      </c>
      <c r="M501" s="353">
        <v>44328</v>
      </c>
      <c r="U501" s="312"/>
      <c r="V501" s="312"/>
      <c r="X501" s="312"/>
      <c r="Y501" s="312"/>
      <c r="AA501" s="312"/>
      <c r="AB501" s="312"/>
      <c r="AF501" s="325">
        <v>19638</v>
      </c>
    </row>
    <row r="502" spans="6:32" hidden="1">
      <c r="F502" s="353">
        <v>1.4751773050000001</v>
      </c>
      <c r="G502" s="353">
        <v>45912</v>
      </c>
      <c r="I502" s="353"/>
      <c r="J502" s="353"/>
      <c r="L502" s="353">
        <v>0.87914893599999999</v>
      </c>
      <c r="M502" s="353">
        <v>30794</v>
      </c>
      <c r="U502" s="312"/>
      <c r="V502" s="312"/>
      <c r="X502" s="312"/>
      <c r="Y502" s="312"/>
      <c r="AA502" s="312"/>
      <c r="AB502" s="312"/>
      <c r="AF502" s="325">
        <v>19641</v>
      </c>
    </row>
    <row r="503" spans="6:32" hidden="1">
      <c r="F503" s="353">
        <v>1.4698795179999999</v>
      </c>
      <c r="G503" s="353">
        <v>55731</v>
      </c>
      <c r="I503" s="353"/>
      <c r="J503" s="353"/>
      <c r="L503" s="353">
        <v>0.87878787899999999</v>
      </c>
      <c r="M503" s="353">
        <v>44386</v>
      </c>
      <c r="U503" s="312"/>
      <c r="V503" s="312"/>
      <c r="X503" s="312"/>
      <c r="Y503" s="312"/>
      <c r="AA503" s="312"/>
      <c r="AB503" s="312"/>
      <c r="AF503" s="325">
        <v>19646</v>
      </c>
    </row>
    <row r="504" spans="6:32" hidden="1">
      <c r="F504" s="353">
        <v>1.4690909089999999</v>
      </c>
      <c r="G504" s="353">
        <v>56571</v>
      </c>
      <c r="I504" s="353"/>
      <c r="J504" s="353"/>
      <c r="L504" s="353">
        <v>0.87878787899999999</v>
      </c>
      <c r="M504" s="353">
        <v>44390</v>
      </c>
      <c r="U504" s="312"/>
      <c r="V504" s="312"/>
      <c r="X504" s="312"/>
      <c r="Y504" s="312"/>
      <c r="AA504" s="312"/>
      <c r="AB504" s="312"/>
      <c r="AF504" s="325">
        <v>19647</v>
      </c>
    </row>
    <row r="505" spans="6:32" hidden="1">
      <c r="F505" s="353">
        <v>1.4657534249999999</v>
      </c>
      <c r="G505" s="353">
        <v>55750</v>
      </c>
      <c r="I505" s="353"/>
      <c r="J505" s="353"/>
      <c r="L505" s="353">
        <v>0.87878787899999999</v>
      </c>
      <c r="M505" s="353">
        <v>44529</v>
      </c>
      <c r="U505" s="312"/>
      <c r="V505" s="312"/>
      <c r="X505" s="312"/>
      <c r="Y505" s="312"/>
      <c r="AA505" s="312"/>
      <c r="AB505" s="312"/>
      <c r="AF505" s="325">
        <v>19653</v>
      </c>
    </row>
    <row r="506" spans="6:32" hidden="1">
      <c r="F506" s="353">
        <v>1.4629629630000001</v>
      </c>
      <c r="G506" s="353">
        <v>40657</v>
      </c>
      <c r="I506" s="353"/>
      <c r="J506" s="353"/>
      <c r="L506" s="353">
        <v>0.87878787899999999</v>
      </c>
      <c r="M506" s="353">
        <v>44536</v>
      </c>
      <c r="U506" s="312"/>
      <c r="V506" s="312"/>
      <c r="X506" s="312"/>
      <c r="Y506" s="312"/>
      <c r="AA506" s="312"/>
      <c r="AB506" s="312"/>
      <c r="AF506" s="325">
        <v>19660</v>
      </c>
    </row>
    <row r="507" spans="6:32" hidden="1">
      <c r="F507" s="353">
        <v>1.458563536</v>
      </c>
      <c r="G507" s="353">
        <v>44297</v>
      </c>
      <c r="I507" s="353"/>
      <c r="J507" s="353"/>
      <c r="L507" s="353">
        <v>0.87878787899999999</v>
      </c>
      <c r="M507" s="353">
        <v>44739</v>
      </c>
      <c r="U507" s="312"/>
      <c r="V507" s="312"/>
      <c r="X507" s="312"/>
      <c r="Y507" s="312"/>
      <c r="AA507" s="312"/>
      <c r="AB507" s="312"/>
      <c r="AF507" s="325">
        <v>19726</v>
      </c>
    </row>
    <row r="508" spans="6:32" hidden="1">
      <c r="F508" s="353">
        <v>1.457142857</v>
      </c>
      <c r="G508" s="353">
        <v>56702</v>
      </c>
      <c r="I508" s="353"/>
      <c r="J508" s="353"/>
      <c r="L508" s="353">
        <v>0.87878787899999999</v>
      </c>
      <c r="M508" s="353">
        <v>44389</v>
      </c>
      <c r="U508" s="312"/>
      <c r="V508" s="312"/>
      <c r="X508" s="312"/>
      <c r="Y508" s="312"/>
      <c r="AA508" s="312"/>
      <c r="AB508" s="312"/>
      <c r="AF508" s="325">
        <v>19818</v>
      </c>
    </row>
    <row r="509" spans="6:32" hidden="1">
      <c r="F509" s="353">
        <v>1.4539682540000001</v>
      </c>
      <c r="G509" s="353">
        <v>40683</v>
      </c>
      <c r="I509" s="353"/>
      <c r="J509" s="353"/>
      <c r="L509" s="353">
        <v>0.87855297200000004</v>
      </c>
      <c r="M509" s="353">
        <v>32968</v>
      </c>
      <c r="U509" s="312"/>
      <c r="V509" s="312"/>
      <c r="X509" s="312"/>
      <c r="Y509" s="312"/>
      <c r="AA509" s="312"/>
      <c r="AB509" s="312"/>
      <c r="AF509" s="325">
        <v>19872</v>
      </c>
    </row>
    <row r="510" spans="6:32" hidden="1">
      <c r="F510" s="353">
        <v>1.4508928569999999</v>
      </c>
      <c r="G510" s="353">
        <v>55753</v>
      </c>
      <c r="I510" s="353"/>
      <c r="J510" s="353"/>
      <c r="L510" s="353">
        <v>0.876873228</v>
      </c>
      <c r="M510" s="353">
        <v>32974</v>
      </c>
      <c r="U510" s="312"/>
      <c r="V510" s="312"/>
      <c r="X510" s="312"/>
      <c r="Y510" s="312"/>
      <c r="AA510" s="312"/>
      <c r="AB510" s="312"/>
      <c r="AF510" s="325">
        <v>19884</v>
      </c>
    </row>
    <row r="511" spans="6:32" hidden="1">
      <c r="F511" s="353">
        <v>1.45</v>
      </c>
      <c r="G511" s="353">
        <v>73806</v>
      </c>
      <c r="I511" s="353"/>
      <c r="J511" s="353"/>
      <c r="L511" s="353">
        <v>0.87641866300000004</v>
      </c>
      <c r="M511" s="353">
        <v>32962</v>
      </c>
      <c r="U511" s="312"/>
      <c r="V511" s="312"/>
      <c r="X511" s="312"/>
      <c r="Y511" s="312"/>
      <c r="AA511" s="312"/>
      <c r="AB511" s="312"/>
      <c r="AF511" s="325">
        <v>19926</v>
      </c>
    </row>
    <row r="512" spans="6:32" hidden="1">
      <c r="F512" s="353">
        <v>1.45</v>
      </c>
      <c r="G512" s="353">
        <v>55722</v>
      </c>
      <c r="I512" s="353"/>
      <c r="J512" s="353"/>
      <c r="L512" s="353">
        <v>0.875</v>
      </c>
      <c r="M512" s="353">
        <v>44384</v>
      </c>
      <c r="U512" s="312"/>
      <c r="V512" s="312"/>
      <c r="X512" s="312"/>
      <c r="Y512" s="312"/>
      <c r="AA512" s="312"/>
      <c r="AB512" s="312"/>
      <c r="AF512" s="325">
        <v>20036</v>
      </c>
    </row>
    <row r="513" spans="6:32" hidden="1">
      <c r="F513" s="353">
        <v>1.4490740740000001</v>
      </c>
      <c r="G513" s="353">
        <v>54815</v>
      </c>
      <c r="I513" s="353"/>
      <c r="J513" s="353"/>
      <c r="L513" s="353">
        <v>0.875</v>
      </c>
      <c r="M513" s="353">
        <v>44534</v>
      </c>
      <c r="U513" s="312"/>
      <c r="V513" s="312"/>
      <c r="X513" s="312"/>
      <c r="Y513" s="312"/>
      <c r="AA513" s="312"/>
      <c r="AB513" s="312"/>
      <c r="AF513" s="325">
        <v>20162</v>
      </c>
    </row>
    <row r="514" spans="6:32" hidden="1">
      <c r="F514" s="353">
        <v>1.448</v>
      </c>
      <c r="G514" s="353">
        <v>56696</v>
      </c>
      <c r="I514" s="353"/>
      <c r="J514" s="353"/>
      <c r="L514" s="353">
        <v>0.875</v>
      </c>
      <c r="M514" s="353">
        <v>44737</v>
      </c>
      <c r="U514" s="312"/>
      <c r="V514" s="312"/>
      <c r="X514" s="312"/>
      <c r="Y514" s="312"/>
      <c r="AA514" s="312"/>
      <c r="AB514" s="312"/>
      <c r="AF514" s="325">
        <v>20183</v>
      </c>
    </row>
    <row r="515" spans="6:32" hidden="1">
      <c r="F515" s="353">
        <v>1.446428571</v>
      </c>
      <c r="G515" s="353">
        <v>41420</v>
      </c>
      <c r="I515" s="353"/>
      <c r="J515" s="353"/>
      <c r="L515" s="353">
        <v>0.87359687699999999</v>
      </c>
      <c r="M515" s="353">
        <v>32961</v>
      </c>
      <c r="U515" s="312"/>
      <c r="V515" s="312"/>
      <c r="X515" s="312"/>
      <c r="Y515" s="312"/>
      <c r="AA515" s="312"/>
      <c r="AB515" s="312"/>
      <c r="AF515" s="325">
        <v>20257</v>
      </c>
    </row>
    <row r="516" spans="6:32" hidden="1">
      <c r="F516" s="353">
        <v>1.4462809919999999</v>
      </c>
      <c r="G516" s="353">
        <v>55744</v>
      </c>
      <c r="I516" s="353"/>
      <c r="J516" s="353"/>
      <c r="L516" s="353">
        <v>0.87240212699999997</v>
      </c>
      <c r="M516" s="353">
        <v>32973</v>
      </c>
      <c r="U516" s="312"/>
      <c r="V516" s="312"/>
      <c r="X516" s="312"/>
      <c r="Y516" s="312"/>
      <c r="AA516" s="312"/>
      <c r="AB516" s="312"/>
      <c r="AF516" s="325">
        <v>20323</v>
      </c>
    </row>
    <row r="517" spans="6:32" hidden="1">
      <c r="F517" s="353">
        <v>1.4448482760000001</v>
      </c>
      <c r="G517" s="353">
        <v>30415</v>
      </c>
      <c r="I517" s="353"/>
      <c r="J517" s="353"/>
      <c r="L517" s="353">
        <v>0.86368366299999999</v>
      </c>
      <c r="M517" s="353">
        <v>32988</v>
      </c>
      <c r="U517" s="312"/>
      <c r="V517" s="312"/>
      <c r="X517" s="312"/>
      <c r="Y517" s="312"/>
      <c r="AA517" s="312"/>
      <c r="AB517" s="312"/>
      <c r="AF517" s="325">
        <v>20326</v>
      </c>
    </row>
    <row r="518" spans="6:32" hidden="1">
      <c r="F518" s="353">
        <v>1.443298969</v>
      </c>
      <c r="G518" s="353">
        <v>55679</v>
      </c>
      <c r="I518" s="353"/>
      <c r="J518" s="353"/>
      <c r="L518" s="353">
        <v>0.86363636399999999</v>
      </c>
      <c r="M518" s="353">
        <v>32867</v>
      </c>
      <c r="U518" s="312"/>
      <c r="V518" s="312"/>
      <c r="X518" s="312"/>
      <c r="Y518" s="312"/>
      <c r="AA518" s="312"/>
      <c r="AB518" s="312"/>
      <c r="AF518" s="325">
        <v>20332</v>
      </c>
    </row>
    <row r="519" spans="6:32" hidden="1">
      <c r="F519" s="353">
        <v>1.4425287360000001</v>
      </c>
      <c r="G519" s="353">
        <v>56711</v>
      </c>
      <c r="I519" s="353"/>
      <c r="J519" s="353"/>
      <c r="L519" s="353">
        <v>0.86285714300000005</v>
      </c>
      <c r="M519" s="353">
        <v>32958</v>
      </c>
      <c r="U519" s="312"/>
      <c r="V519" s="312"/>
      <c r="X519" s="312"/>
      <c r="Y519" s="312"/>
      <c r="AA519" s="312"/>
      <c r="AB519" s="312"/>
      <c r="AF519" s="325">
        <v>20440</v>
      </c>
    </row>
    <row r="520" spans="6:32" hidden="1">
      <c r="F520" s="353">
        <v>1.4413518890000001</v>
      </c>
      <c r="G520" s="353">
        <v>44274</v>
      </c>
      <c r="I520" s="353"/>
      <c r="J520" s="353"/>
      <c r="L520" s="353">
        <v>0.86194029900000002</v>
      </c>
      <c r="M520" s="353">
        <v>32860</v>
      </c>
      <c r="U520" s="312"/>
      <c r="V520" s="312"/>
      <c r="X520" s="312"/>
      <c r="Y520" s="312"/>
      <c r="AA520" s="312"/>
      <c r="AB520" s="312"/>
      <c r="AF520" s="325">
        <v>20468</v>
      </c>
    </row>
    <row r="521" spans="6:32" hidden="1">
      <c r="F521" s="353">
        <v>1.44</v>
      </c>
      <c r="G521" s="353">
        <v>53533</v>
      </c>
      <c r="I521" s="353"/>
      <c r="J521" s="353"/>
      <c r="L521" s="353">
        <v>0.86035737899999998</v>
      </c>
      <c r="M521" s="353">
        <v>32979</v>
      </c>
      <c r="U521" s="312"/>
      <c r="V521" s="312"/>
      <c r="X521" s="312"/>
      <c r="Y521" s="312"/>
      <c r="AA521" s="312"/>
      <c r="AB521" s="312"/>
      <c r="AF521" s="325">
        <v>20473</v>
      </c>
    </row>
    <row r="522" spans="6:32" hidden="1">
      <c r="F522" s="353">
        <v>1.438888889</v>
      </c>
      <c r="G522" s="353">
        <v>56700</v>
      </c>
      <c r="I522" s="353"/>
      <c r="J522" s="353"/>
      <c r="L522" s="353">
        <v>0.86016949200000004</v>
      </c>
      <c r="M522" s="353">
        <v>32856</v>
      </c>
      <c r="U522" s="312"/>
      <c r="V522" s="312"/>
      <c r="X522" s="312"/>
      <c r="Y522" s="312"/>
      <c r="AA522" s="312"/>
      <c r="AB522" s="312"/>
      <c r="AF522" s="325">
        <v>20483</v>
      </c>
    </row>
    <row r="523" spans="6:32" hidden="1">
      <c r="F523" s="353">
        <v>1.4358974360000001</v>
      </c>
      <c r="G523" s="353">
        <v>45452</v>
      </c>
      <c r="I523" s="353"/>
      <c r="J523" s="353"/>
      <c r="L523" s="353">
        <v>0.85995085999999998</v>
      </c>
      <c r="M523" s="353">
        <v>32985</v>
      </c>
      <c r="U523" s="312"/>
      <c r="V523" s="312"/>
      <c r="X523" s="312"/>
      <c r="Y523" s="312"/>
      <c r="AA523" s="312"/>
      <c r="AB523" s="312"/>
      <c r="AF523" s="325">
        <v>20489</v>
      </c>
    </row>
    <row r="524" spans="6:32" hidden="1">
      <c r="F524" s="353">
        <v>1.4358974360000001</v>
      </c>
      <c r="G524" s="353">
        <v>56705</v>
      </c>
      <c r="I524" s="353"/>
      <c r="J524" s="353"/>
      <c r="L524" s="353">
        <v>0.85784313700000003</v>
      </c>
      <c r="M524" s="353">
        <v>32838</v>
      </c>
      <c r="U524" s="312"/>
      <c r="V524" s="312"/>
      <c r="X524" s="312"/>
      <c r="Y524" s="312"/>
      <c r="AA524" s="312"/>
      <c r="AB524" s="312"/>
      <c r="AF524" s="325">
        <v>20490</v>
      </c>
    </row>
    <row r="525" spans="6:32" hidden="1">
      <c r="F525" s="353">
        <v>1.4351851849999999</v>
      </c>
      <c r="G525" s="353">
        <v>55745</v>
      </c>
      <c r="I525" s="353"/>
      <c r="J525" s="353"/>
      <c r="L525" s="353">
        <v>0.85428571399999997</v>
      </c>
      <c r="M525" s="353">
        <v>41504</v>
      </c>
      <c r="U525" s="312"/>
      <c r="V525" s="312"/>
      <c r="X525" s="312"/>
      <c r="Y525" s="312"/>
      <c r="AA525" s="312"/>
      <c r="AB525" s="312"/>
      <c r="AF525" s="325">
        <v>20527</v>
      </c>
    </row>
    <row r="526" spans="6:32" hidden="1">
      <c r="F526" s="353">
        <v>1.4345549740000001</v>
      </c>
      <c r="G526" s="353">
        <v>54807</v>
      </c>
      <c r="I526" s="353"/>
      <c r="J526" s="353"/>
      <c r="L526" s="353">
        <v>0.85422740500000005</v>
      </c>
      <c r="M526" s="353">
        <v>32837</v>
      </c>
      <c r="U526" s="312"/>
      <c r="V526" s="312"/>
      <c r="X526" s="312"/>
      <c r="Y526" s="312"/>
      <c r="AA526" s="312"/>
      <c r="AB526" s="312"/>
      <c r="AF526" s="325">
        <v>20703</v>
      </c>
    </row>
    <row r="527" spans="6:32" hidden="1">
      <c r="F527" s="353">
        <v>1.4308176100000001</v>
      </c>
      <c r="G527" s="353">
        <v>55720</v>
      </c>
      <c r="I527" s="353"/>
      <c r="J527" s="353"/>
      <c r="L527" s="353">
        <v>0.85285714300000004</v>
      </c>
      <c r="M527" s="353">
        <v>41503</v>
      </c>
      <c r="U527" s="312"/>
      <c r="V527" s="312"/>
      <c r="X527" s="312"/>
      <c r="Y527" s="312"/>
      <c r="AA527" s="312"/>
      <c r="AB527" s="312"/>
      <c r="AF527" s="325">
        <v>20718</v>
      </c>
    </row>
    <row r="528" spans="6:32" hidden="1">
      <c r="F528" s="353">
        <v>1.43</v>
      </c>
      <c r="G528" s="353">
        <v>71179</v>
      </c>
      <c r="I528" s="353"/>
      <c r="J528" s="353"/>
      <c r="L528" s="353">
        <v>0.85185185200000002</v>
      </c>
      <c r="M528" s="353">
        <v>32712</v>
      </c>
      <c r="U528" s="312"/>
      <c r="V528" s="312"/>
      <c r="X528" s="312"/>
      <c r="Y528" s="312"/>
      <c r="AA528" s="312"/>
      <c r="AB528" s="312"/>
      <c r="AF528" s="325">
        <v>21185</v>
      </c>
    </row>
    <row r="529" spans="6:32" hidden="1">
      <c r="F529" s="353">
        <v>1.428571429</v>
      </c>
      <c r="G529" s="353">
        <v>55723</v>
      </c>
      <c r="I529" s="353"/>
      <c r="J529" s="353"/>
      <c r="L529" s="353">
        <v>0.85025380699999997</v>
      </c>
      <c r="M529" s="353">
        <v>32833</v>
      </c>
      <c r="U529" s="312"/>
      <c r="V529" s="312"/>
      <c r="X529" s="312"/>
      <c r="Y529" s="312"/>
      <c r="AA529" s="312"/>
      <c r="AB529" s="312"/>
      <c r="AF529" s="325">
        <v>21258</v>
      </c>
    </row>
    <row r="530" spans="6:32" hidden="1">
      <c r="F530" s="353">
        <v>1.428571429</v>
      </c>
      <c r="G530" s="353">
        <v>55724</v>
      </c>
      <c r="I530" s="353"/>
      <c r="J530" s="353"/>
      <c r="L530" s="353">
        <v>0.84985835700000001</v>
      </c>
      <c r="M530" s="353">
        <v>32972</v>
      </c>
      <c r="U530" s="312"/>
      <c r="V530" s="312"/>
      <c r="X530" s="312"/>
      <c r="Y530" s="312"/>
      <c r="AA530" s="312"/>
      <c r="AB530" s="312"/>
      <c r="AF530" s="325">
        <v>21646</v>
      </c>
    </row>
    <row r="531" spans="6:32" hidden="1">
      <c r="F531" s="353">
        <v>1.4267015709999999</v>
      </c>
      <c r="G531" s="353">
        <v>54983</v>
      </c>
      <c r="I531" s="353"/>
      <c r="J531" s="353"/>
      <c r="L531" s="353">
        <v>0.84971751399999995</v>
      </c>
      <c r="M531" s="353">
        <v>45443</v>
      </c>
      <c r="U531" s="312"/>
      <c r="V531" s="312"/>
      <c r="X531" s="312"/>
      <c r="Y531" s="312"/>
      <c r="AA531" s="312"/>
      <c r="AB531" s="312"/>
      <c r="AF531" s="325">
        <v>21823</v>
      </c>
    </row>
    <row r="532" spans="6:32" hidden="1">
      <c r="F532" s="353">
        <v>1.425</v>
      </c>
      <c r="G532" s="353">
        <v>48718</v>
      </c>
      <c r="I532" s="353"/>
      <c r="J532" s="353"/>
      <c r="L532" s="353">
        <v>0.84971751399999995</v>
      </c>
      <c r="M532" s="353">
        <v>32175</v>
      </c>
      <c r="U532" s="312"/>
      <c r="V532" s="312"/>
      <c r="X532" s="312"/>
      <c r="Y532" s="312"/>
      <c r="AA532" s="312"/>
      <c r="AB532" s="312"/>
      <c r="AF532" s="325">
        <v>21957</v>
      </c>
    </row>
    <row r="533" spans="6:32" hidden="1">
      <c r="F533" s="353">
        <v>1.4225941419999999</v>
      </c>
      <c r="G533" s="353">
        <v>55732</v>
      </c>
      <c r="I533" s="353"/>
      <c r="J533" s="353"/>
      <c r="L533" s="353">
        <v>0.83916083900000005</v>
      </c>
      <c r="M533" s="353">
        <v>43712</v>
      </c>
      <c r="U533" s="312"/>
      <c r="V533" s="312"/>
      <c r="X533" s="312"/>
      <c r="Y533" s="312"/>
      <c r="AA533" s="312"/>
      <c r="AB533" s="312"/>
      <c r="AF533" s="325">
        <v>22000</v>
      </c>
    </row>
    <row r="534" spans="6:32" hidden="1">
      <c r="F534" s="353">
        <v>1.421296296</v>
      </c>
      <c r="G534" s="353">
        <v>40513</v>
      </c>
      <c r="I534" s="353"/>
      <c r="J534" s="353"/>
      <c r="L534" s="353">
        <v>0.83916083900000005</v>
      </c>
      <c r="M534" s="353">
        <v>44526</v>
      </c>
      <c r="U534" s="312"/>
      <c r="V534" s="312"/>
      <c r="X534" s="312"/>
      <c r="Y534" s="312"/>
      <c r="AA534" s="312"/>
      <c r="AB534" s="312"/>
      <c r="AF534" s="325">
        <v>22001</v>
      </c>
    </row>
    <row r="535" spans="6:32" hidden="1">
      <c r="F535" s="353">
        <v>1.4172661870000001</v>
      </c>
      <c r="G535" s="353">
        <v>54962</v>
      </c>
      <c r="I535" s="353"/>
      <c r="J535" s="353"/>
      <c r="L535" s="353">
        <v>0.83916083900000005</v>
      </c>
      <c r="M535" s="353">
        <v>44821</v>
      </c>
      <c r="U535" s="312"/>
      <c r="V535" s="312"/>
      <c r="X535" s="312"/>
      <c r="Y535" s="312"/>
      <c r="AA535" s="312"/>
      <c r="AB535" s="312"/>
      <c r="AF535" s="325">
        <v>22181</v>
      </c>
    </row>
    <row r="536" spans="6:32" hidden="1">
      <c r="F536" s="353">
        <v>1.4172661870000001</v>
      </c>
      <c r="G536" s="353">
        <v>54965</v>
      </c>
      <c r="I536" s="353"/>
      <c r="J536" s="353"/>
      <c r="L536" s="353">
        <v>0.83780487800000003</v>
      </c>
      <c r="M536" s="353">
        <v>30802</v>
      </c>
      <c r="U536" s="312"/>
      <c r="V536" s="312"/>
      <c r="X536" s="312"/>
      <c r="Y536" s="312"/>
      <c r="AA536" s="312"/>
      <c r="AB536" s="312"/>
      <c r="AF536" s="325">
        <v>22538</v>
      </c>
    </row>
    <row r="537" spans="6:32" hidden="1">
      <c r="F537" s="353">
        <v>1.417004049</v>
      </c>
      <c r="G537" s="353">
        <v>55763</v>
      </c>
      <c r="I537" s="353"/>
      <c r="J537" s="353"/>
      <c r="L537" s="353">
        <v>0.83739837399999995</v>
      </c>
      <c r="M537" s="353">
        <v>40652</v>
      </c>
      <c r="U537" s="312"/>
      <c r="V537" s="312"/>
      <c r="X537" s="312"/>
      <c r="Y537" s="312"/>
      <c r="AA537" s="312"/>
      <c r="AB537" s="312"/>
      <c r="AF537" s="325">
        <v>22665</v>
      </c>
    </row>
    <row r="538" spans="6:32" hidden="1">
      <c r="F538" s="353">
        <v>1.4136807819999999</v>
      </c>
      <c r="G538" s="353">
        <v>40596</v>
      </c>
      <c r="I538" s="353"/>
      <c r="J538" s="353"/>
      <c r="L538" s="353">
        <v>0.83739837399999995</v>
      </c>
      <c r="M538" s="353">
        <v>55039</v>
      </c>
      <c r="U538" s="312"/>
      <c r="V538" s="312"/>
      <c r="X538" s="312"/>
      <c r="Y538" s="312"/>
      <c r="AA538" s="312"/>
      <c r="AB538" s="312"/>
      <c r="AF538" s="325">
        <v>22683</v>
      </c>
    </row>
    <row r="539" spans="6:32" hidden="1">
      <c r="F539" s="353">
        <v>1.408839779</v>
      </c>
      <c r="G539" s="353">
        <v>55730</v>
      </c>
      <c r="I539" s="353"/>
      <c r="J539" s="353"/>
      <c r="L539" s="353">
        <v>0.83571428599999997</v>
      </c>
      <c r="M539" s="353">
        <v>54941</v>
      </c>
      <c r="U539" s="312"/>
      <c r="V539" s="312"/>
      <c r="X539" s="312"/>
      <c r="Y539" s="312"/>
      <c r="AA539" s="312"/>
      <c r="AB539" s="312"/>
      <c r="AF539" s="325">
        <v>22764</v>
      </c>
    </row>
    <row r="540" spans="6:32" hidden="1">
      <c r="F540" s="353">
        <v>1.4026315789999999</v>
      </c>
      <c r="G540" s="353">
        <v>56585</v>
      </c>
      <c r="I540" s="353"/>
      <c r="J540" s="353"/>
      <c r="L540" s="353">
        <v>0.83571428599999997</v>
      </c>
      <c r="M540" s="353">
        <v>54944</v>
      </c>
      <c r="U540" s="312"/>
      <c r="V540" s="312"/>
      <c r="X540" s="312"/>
      <c r="Y540" s="312"/>
      <c r="AA540" s="312"/>
      <c r="AB540" s="312"/>
      <c r="AF540" s="325">
        <v>22863</v>
      </c>
    </row>
    <row r="541" spans="6:32" hidden="1">
      <c r="F541" s="353">
        <v>1.3963963960000001</v>
      </c>
      <c r="G541" s="353">
        <v>55733</v>
      </c>
      <c r="I541" s="353"/>
      <c r="J541" s="353"/>
      <c r="L541" s="353">
        <v>0.83445945899999996</v>
      </c>
      <c r="M541" s="353">
        <v>32862</v>
      </c>
      <c r="U541" s="312"/>
      <c r="V541" s="312"/>
      <c r="X541" s="312"/>
      <c r="Y541" s="312"/>
      <c r="AA541" s="312"/>
      <c r="AB541" s="312"/>
      <c r="AF541" s="325">
        <v>22964</v>
      </c>
    </row>
    <row r="542" spans="6:32" hidden="1">
      <c r="F542" s="353">
        <v>1.3958333329999999</v>
      </c>
      <c r="G542" s="353">
        <v>55725</v>
      </c>
      <c r="I542" s="353"/>
      <c r="J542" s="353"/>
      <c r="L542" s="353">
        <v>0.83394833899999998</v>
      </c>
      <c r="M542" s="353">
        <v>32835</v>
      </c>
      <c r="U542" s="312"/>
      <c r="V542" s="312"/>
      <c r="X542" s="312"/>
      <c r="Y542" s="312"/>
      <c r="AA542" s="312"/>
      <c r="AB542" s="312"/>
      <c r="AF542" s="325">
        <v>22965</v>
      </c>
    </row>
    <row r="543" spans="6:32" hidden="1">
      <c r="F543" s="353">
        <v>1.394052045</v>
      </c>
      <c r="G543" s="353">
        <v>55754</v>
      </c>
      <c r="I543" s="353"/>
      <c r="J543" s="353"/>
      <c r="L543" s="353">
        <v>0.83367483899999995</v>
      </c>
      <c r="M543" s="353">
        <v>32116</v>
      </c>
      <c r="U543" s="312"/>
      <c r="V543" s="312"/>
      <c r="X543" s="312"/>
      <c r="Y543" s="312"/>
      <c r="AA543" s="312"/>
      <c r="AB543" s="312"/>
      <c r="AF543" s="325">
        <v>22966</v>
      </c>
    </row>
    <row r="544" spans="6:32" hidden="1">
      <c r="F544" s="353">
        <v>1.393132</v>
      </c>
      <c r="G544" s="353">
        <v>30817</v>
      </c>
      <c r="I544" s="353"/>
      <c r="J544" s="353"/>
      <c r="L544" s="353">
        <v>0.83303571399999998</v>
      </c>
      <c r="M544" s="353">
        <v>54185</v>
      </c>
      <c r="U544" s="312"/>
      <c r="V544" s="312"/>
      <c r="X544" s="312"/>
      <c r="Y544" s="312"/>
      <c r="AA544" s="312"/>
      <c r="AB544" s="312"/>
      <c r="AF544" s="325">
        <v>22967</v>
      </c>
    </row>
    <row r="545" spans="6:32" hidden="1">
      <c r="F545" s="353">
        <v>1.3930348260000001</v>
      </c>
      <c r="G545" s="353">
        <v>55756</v>
      </c>
      <c r="I545" s="353"/>
      <c r="J545" s="353"/>
      <c r="L545" s="353">
        <v>0.82926829300000005</v>
      </c>
      <c r="M545" s="353">
        <v>54182</v>
      </c>
      <c r="U545" s="312"/>
      <c r="V545" s="312"/>
      <c r="X545" s="312"/>
      <c r="Y545" s="312"/>
      <c r="AA545" s="312"/>
      <c r="AB545" s="312"/>
      <c r="AF545" s="325">
        <v>22969</v>
      </c>
    </row>
    <row r="546" spans="6:32" hidden="1">
      <c r="F546" s="353">
        <v>1.388888889</v>
      </c>
      <c r="G546" s="353">
        <v>40552</v>
      </c>
      <c r="I546" s="353"/>
      <c r="J546" s="353"/>
      <c r="L546" s="353">
        <v>0.82905982899999997</v>
      </c>
      <c r="M546" s="353">
        <v>32834</v>
      </c>
      <c r="U546" s="312"/>
      <c r="V546" s="312"/>
      <c r="X546" s="312"/>
      <c r="Y546" s="312"/>
      <c r="AA546" s="312"/>
      <c r="AB546" s="312"/>
      <c r="AF546" s="325">
        <v>22975</v>
      </c>
    </row>
    <row r="547" spans="6:32" hidden="1">
      <c r="F547" s="353">
        <v>1.388888889</v>
      </c>
      <c r="G547" s="353">
        <v>40557</v>
      </c>
      <c r="I547" s="353"/>
      <c r="J547" s="353"/>
      <c r="L547" s="353">
        <v>0.82857142900000003</v>
      </c>
      <c r="M547" s="353">
        <v>54903</v>
      </c>
      <c r="U547" s="312"/>
      <c r="V547" s="312"/>
      <c r="X547" s="312"/>
      <c r="Y547" s="312"/>
      <c r="AA547" s="312"/>
      <c r="AB547" s="312"/>
      <c r="AF547" s="325">
        <v>22978</v>
      </c>
    </row>
    <row r="548" spans="6:32" hidden="1">
      <c r="F548" s="353">
        <v>1.388888889</v>
      </c>
      <c r="G548" s="353">
        <v>44411</v>
      </c>
      <c r="I548" s="353"/>
      <c r="J548" s="353"/>
      <c r="L548" s="353">
        <v>0.82697200999999998</v>
      </c>
      <c r="M548" s="353">
        <v>53217</v>
      </c>
      <c r="U548" s="312"/>
      <c r="V548" s="312"/>
      <c r="X548" s="312"/>
      <c r="Y548" s="312"/>
      <c r="AA548" s="312"/>
      <c r="AB548" s="312"/>
      <c r="AF548" s="325">
        <v>22980</v>
      </c>
    </row>
    <row r="549" spans="6:32" hidden="1">
      <c r="F549" s="353">
        <v>1.388888889</v>
      </c>
      <c r="G549" s="353">
        <v>44278</v>
      </c>
      <c r="I549" s="353"/>
      <c r="J549" s="353"/>
      <c r="L549" s="353">
        <v>0.82113821099999995</v>
      </c>
      <c r="M549" s="353">
        <v>32831</v>
      </c>
      <c r="U549" s="312"/>
      <c r="V549" s="312"/>
      <c r="X549" s="312"/>
      <c r="Y549" s="312"/>
      <c r="AA549" s="312"/>
      <c r="AB549" s="312"/>
      <c r="AF549" s="325">
        <v>22985</v>
      </c>
    </row>
    <row r="550" spans="6:32" hidden="1">
      <c r="F550" s="353">
        <v>1.388888889</v>
      </c>
      <c r="G550" s="353">
        <v>56665</v>
      </c>
      <c r="I550" s="353"/>
      <c r="J550" s="353"/>
      <c r="L550" s="353">
        <v>0.80861243999999999</v>
      </c>
      <c r="M550" s="353">
        <v>32830</v>
      </c>
      <c r="U550" s="312"/>
      <c r="V550" s="312"/>
      <c r="X550" s="312"/>
      <c r="Y550" s="312"/>
      <c r="AA550" s="312"/>
      <c r="AB550" s="312"/>
      <c r="AF550" s="325">
        <v>22988</v>
      </c>
    </row>
    <row r="551" spans="6:32" hidden="1">
      <c r="F551" s="353">
        <v>1.388888889</v>
      </c>
      <c r="G551" s="353">
        <v>33517</v>
      </c>
      <c r="I551" s="353"/>
      <c r="J551" s="353"/>
      <c r="L551" s="353">
        <v>0.80700000000000005</v>
      </c>
      <c r="M551" s="353">
        <v>73207</v>
      </c>
      <c r="U551" s="312"/>
      <c r="V551" s="312"/>
      <c r="X551" s="312"/>
      <c r="Y551" s="312"/>
      <c r="AA551" s="312"/>
      <c r="AB551" s="312"/>
      <c r="AF551" s="325">
        <v>22990</v>
      </c>
    </row>
    <row r="552" spans="6:32" hidden="1">
      <c r="F552" s="353">
        <v>1.388888889</v>
      </c>
      <c r="G552" s="353">
        <v>33526</v>
      </c>
      <c r="I552" s="353"/>
      <c r="J552" s="353"/>
      <c r="L552" s="353">
        <v>0.80480480499999996</v>
      </c>
      <c r="M552" s="353">
        <v>54186</v>
      </c>
      <c r="U552" s="312"/>
      <c r="V552" s="312"/>
      <c r="X552" s="312"/>
      <c r="Y552" s="312"/>
      <c r="AA552" s="312"/>
      <c r="AB552" s="312"/>
      <c r="AF552" s="325">
        <v>23484</v>
      </c>
    </row>
    <row r="553" spans="6:32" hidden="1">
      <c r="F553" s="353">
        <v>1.385714286</v>
      </c>
      <c r="G553" s="353">
        <v>44299</v>
      </c>
      <c r="I553" s="353"/>
      <c r="J553" s="353"/>
      <c r="L553" s="353">
        <v>0.80212014099999995</v>
      </c>
      <c r="M553" s="353">
        <v>32832</v>
      </c>
      <c r="U553" s="312"/>
      <c r="V553" s="312"/>
      <c r="X553" s="312"/>
      <c r="Y553" s="312"/>
      <c r="AA553" s="312"/>
      <c r="AB553" s="312"/>
      <c r="AF553" s="325">
        <v>23485</v>
      </c>
    </row>
    <row r="554" spans="6:32" hidden="1">
      <c r="F554" s="353">
        <v>1.3851851850000001</v>
      </c>
      <c r="G554" s="353">
        <v>32197</v>
      </c>
      <c r="I554" s="353"/>
      <c r="J554" s="353"/>
      <c r="L554" s="353">
        <v>0.8</v>
      </c>
      <c r="M554" s="353">
        <v>32705</v>
      </c>
      <c r="U554" s="312"/>
      <c r="V554" s="312"/>
      <c r="X554" s="312"/>
      <c r="Y554" s="312"/>
      <c r="AA554" s="312"/>
      <c r="AB554" s="312"/>
      <c r="AF554" s="325">
        <v>23486</v>
      </c>
    </row>
    <row r="555" spans="6:32" hidden="1">
      <c r="F555" s="353">
        <v>1.384615385</v>
      </c>
      <c r="G555" s="353">
        <v>49352</v>
      </c>
      <c r="I555" s="353"/>
      <c r="J555" s="353"/>
      <c r="L555" s="353">
        <v>0.79910714299999996</v>
      </c>
      <c r="M555" s="353">
        <v>54907</v>
      </c>
      <c r="U555" s="312"/>
      <c r="V555" s="312"/>
      <c r="X555" s="312"/>
      <c r="Y555" s="312"/>
      <c r="AA555" s="312"/>
      <c r="AB555" s="312"/>
      <c r="AF555" s="325">
        <v>23490</v>
      </c>
    </row>
    <row r="556" spans="6:32" hidden="1">
      <c r="F556" s="353">
        <v>1.3818722139999999</v>
      </c>
      <c r="G556" s="353">
        <v>33511</v>
      </c>
      <c r="I556" s="353"/>
      <c r="J556" s="353"/>
      <c r="L556" s="353">
        <v>0.79729729699999996</v>
      </c>
      <c r="M556" s="353">
        <v>44199</v>
      </c>
      <c r="U556" s="312"/>
      <c r="V556" s="312"/>
      <c r="X556" s="312"/>
      <c r="Y556" s="312"/>
      <c r="AA556" s="312"/>
      <c r="AB556" s="312"/>
      <c r="AF556" s="325">
        <v>23491</v>
      </c>
    </row>
    <row r="557" spans="6:32" hidden="1">
      <c r="F557" s="353">
        <v>1.3794871790000001</v>
      </c>
      <c r="G557" s="353">
        <v>39233</v>
      </c>
      <c r="I557" s="353"/>
      <c r="J557" s="353"/>
      <c r="L557" s="353">
        <v>0.79729729699999996</v>
      </c>
      <c r="M557" s="353">
        <v>44147</v>
      </c>
      <c r="U557" s="312"/>
      <c r="V557" s="312"/>
      <c r="X557" s="312"/>
      <c r="Y557" s="312"/>
      <c r="AA557" s="312"/>
      <c r="AB557" s="312"/>
      <c r="AF557" s="325">
        <v>23492</v>
      </c>
    </row>
    <row r="558" spans="6:32" hidden="1">
      <c r="F558" s="353">
        <v>1.3771518</v>
      </c>
      <c r="G558" s="353">
        <v>55764</v>
      </c>
      <c r="I558" s="353"/>
      <c r="J558" s="353"/>
      <c r="L558" s="353">
        <v>0.79279279300000005</v>
      </c>
      <c r="M558" s="353">
        <v>55040</v>
      </c>
      <c r="U558" s="312"/>
      <c r="V558" s="312"/>
      <c r="X558" s="312"/>
      <c r="Y558" s="312"/>
      <c r="AA558" s="312"/>
      <c r="AB558" s="312"/>
      <c r="AF558" s="325">
        <v>23816</v>
      </c>
    </row>
    <row r="559" spans="6:32" hidden="1">
      <c r="F559" s="353">
        <v>1.375291375</v>
      </c>
      <c r="G559" s="353">
        <v>55726</v>
      </c>
      <c r="I559" s="353"/>
      <c r="J559" s="353"/>
      <c r="L559" s="353">
        <v>0.79279279300000005</v>
      </c>
      <c r="M559" s="353">
        <v>55038</v>
      </c>
      <c r="U559" s="312"/>
      <c r="V559" s="312"/>
      <c r="X559" s="312"/>
      <c r="Y559" s="312"/>
      <c r="AA559" s="312"/>
      <c r="AB559" s="312"/>
      <c r="AF559" s="325">
        <v>23818</v>
      </c>
    </row>
    <row r="560" spans="6:32" hidden="1">
      <c r="F560" s="353">
        <v>1.374764595</v>
      </c>
      <c r="G560" s="353">
        <v>48682</v>
      </c>
      <c r="I560" s="353"/>
      <c r="J560" s="353"/>
      <c r="L560" s="353">
        <v>0.78392857100000002</v>
      </c>
      <c r="M560" s="353">
        <v>44313</v>
      </c>
      <c r="U560" s="312"/>
      <c r="V560" s="312"/>
      <c r="X560" s="312"/>
      <c r="Y560" s="312"/>
      <c r="AA560" s="312"/>
      <c r="AB560" s="312"/>
      <c r="AF560" s="325">
        <v>23819</v>
      </c>
    </row>
    <row r="561" spans="6:32" hidden="1">
      <c r="F561" s="353">
        <v>1.373564512</v>
      </c>
      <c r="G561" s="353">
        <v>45306</v>
      </c>
      <c r="I561" s="353"/>
      <c r="J561" s="353"/>
      <c r="L561" s="353">
        <v>0.78392857100000002</v>
      </c>
      <c r="M561" s="353">
        <v>54938</v>
      </c>
      <c r="U561" s="312"/>
      <c r="V561" s="312"/>
      <c r="X561" s="312"/>
      <c r="Y561" s="312"/>
      <c r="AA561" s="312"/>
      <c r="AB561" s="312"/>
      <c r="AF561" s="325">
        <v>24572</v>
      </c>
    </row>
    <row r="562" spans="6:32" hidden="1">
      <c r="F562" s="353">
        <v>1.3725490199999999</v>
      </c>
      <c r="G562" s="353">
        <v>55729</v>
      </c>
      <c r="I562" s="353"/>
      <c r="J562" s="353"/>
      <c r="L562" s="353">
        <v>0.77914110400000003</v>
      </c>
      <c r="M562" s="353">
        <v>32836</v>
      </c>
      <c r="U562" s="312"/>
      <c r="V562" s="312"/>
      <c r="X562" s="312"/>
      <c r="Y562" s="312"/>
      <c r="AA562" s="312"/>
      <c r="AB562" s="312"/>
      <c r="AF562" s="325">
        <v>24573</v>
      </c>
    </row>
    <row r="563" spans="6:32" hidden="1">
      <c r="F563" s="353">
        <v>1.371312767</v>
      </c>
      <c r="G563" s="353">
        <v>59712</v>
      </c>
      <c r="I563" s="353"/>
      <c r="J563" s="353"/>
      <c r="L563" s="353">
        <v>0.77857142899999998</v>
      </c>
      <c r="M563" s="353">
        <v>54942</v>
      </c>
      <c r="U563" s="312"/>
      <c r="V563" s="312"/>
      <c r="X563" s="312"/>
      <c r="Y563" s="312"/>
      <c r="AA563" s="312"/>
      <c r="AB563" s="312"/>
      <c r="AF563" s="325">
        <v>24574</v>
      </c>
    </row>
    <row r="564" spans="6:32" hidden="1">
      <c r="F564" s="353">
        <v>1.3699421970000001</v>
      </c>
      <c r="G564" s="353">
        <v>44301</v>
      </c>
      <c r="I564" s="353"/>
      <c r="J564" s="353"/>
      <c r="L564" s="353">
        <v>0.77142857099999995</v>
      </c>
      <c r="M564" s="353">
        <v>54949</v>
      </c>
      <c r="U564" s="312"/>
      <c r="V564" s="312"/>
      <c r="X564" s="312"/>
      <c r="Y564" s="312"/>
      <c r="AA564" s="312"/>
      <c r="AB564" s="312"/>
      <c r="AF564" s="325">
        <v>24632</v>
      </c>
    </row>
    <row r="565" spans="6:32" hidden="1">
      <c r="F565" s="353">
        <v>1.369444444</v>
      </c>
      <c r="G565" s="353">
        <v>32174</v>
      </c>
      <c r="I565" s="353"/>
      <c r="J565" s="353"/>
      <c r="L565" s="353">
        <v>0.76785714299999996</v>
      </c>
      <c r="M565" s="353">
        <v>54950</v>
      </c>
      <c r="U565" s="312"/>
      <c r="V565" s="312"/>
      <c r="X565" s="312"/>
      <c r="Y565" s="312"/>
      <c r="AA565" s="312"/>
      <c r="AB565" s="312"/>
      <c r="AF565" s="325">
        <v>24637</v>
      </c>
    </row>
    <row r="566" spans="6:32" hidden="1">
      <c r="F566" s="353">
        <v>1.369444444</v>
      </c>
      <c r="G566" s="353">
        <v>45440</v>
      </c>
      <c r="I566" s="353"/>
      <c r="J566" s="353"/>
      <c r="L566" s="353">
        <v>0.76666666699999997</v>
      </c>
      <c r="M566" s="353">
        <v>41502</v>
      </c>
      <c r="U566" s="312"/>
      <c r="V566" s="312"/>
      <c r="X566" s="312"/>
      <c r="Y566" s="312"/>
      <c r="AA566" s="312"/>
      <c r="AB566" s="312"/>
      <c r="AF566" s="325">
        <v>24662</v>
      </c>
    </row>
    <row r="567" spans="6:32" hidden="1">
      <c r="F567" s="353">
        <v>1.3688212930000001</v>
      </c>
      <c r="G567" s="353">
        <v>55758</v>
      </c>
      <c r="I567" s="353"/>
      <c r="J567" s="353"/>
      <c r="L567" s="353">
        <v>0.760204082</v>
      </c>
      <c r="M567" s="353">
        <v>54945</v>
      </c>
      <c r="U567" s="312"/>
      <c r="V567" s="312"/>
      <c r="X567" s="312"/>
      <c r="Y567" s="312"/>
      <c r="AA567" s="312"/>
      <c r="AB567" s="312"/>
      <c r="AF567" s="325">
        <v>24675</v>
      </c>
    </row>
    <row r="568" spans="6:32" hidden="1">
      <c r="F568" s="353">
        <v>1.3686274510000001</v>
      </c>
      <c r="G568" s="353">
        <v>39235</v>
      </c>
      <c r="I568" s="353"/>
      <c r="J568" s="353"/>
      <c r="L568" s="353">
        <v>0.760204082</v>
      </c>
      <c r="M568" s="353">
        <v>54951</v>
      </c>
      <c r="U568" s="312"/>
      <c r="V568" s="312"/>
      <c r="X568" s="312"/>
      <c r="Y568" s="312"/>
      <c r="AA568" s="312"/>
      <c r="AB568" s="312"/>
      <c r="AF568" s="325">
        <v>24677</v>
      </c>
    </row>
    <row r="569" spans="6:32" hidden="1">
      <c r="F569" s="353">
        <v>1.367521368</v>
      </c>
      <c r="G569" s="353">
        <v>55757</v>
      </c>
      <c r="I569" s="353"/>
      <c r="J569" s="353"/>
      <c r="L569" s="353">
        <v>0.75446428600000004</v>
      </c>
      <c r="M569" s="353">
        <v>54936</v>
      </c>
      <c r="U569" s="312"/>
      <c r="V569" s="312"/>
      <c r="X569" s="312"/>
      <c r="Y569" s="312"/>
      <c r="AA569" s="312"/>
      <c r="AB569" s="312"/>
      <c r="AF569" s="325">
        <v>24708</v>
      </c>
    </row>
    <row r="570" spans="6:32" hidden="1">
      <c r="F570" s="353">
        <v>1.367521368</v>
      </c>
      <c r="G570" s="353">
        <v>55765</v>
      </c>
      <c r="I570" s="353"/>
      <c r="J570" s="353"/>
      <c r="L570" s="353">
        <v>0.75446428600000004</v>
      </c>
      <c r="M570" s="353">
        <v>54937</v>
      </c>
      <c r="U570" s="312"/>
      <c r="V570" s="312"/>
      <c r="X570" s="312"/>
      <c r="Y570" s="312"/>
      <c r="AA570" s="312"/>
      <c r="AB570" s="312"/>
      <c r="AF570" s="325">
        <v>24709</v>
      </c>
    </row>
    <row r="571" spans="6:32" hidden="1">
      <c r="F571" s="353">
        <v>1.3667621780000001</v>
      </c>
      <c r="G571" s="353">
        <v>44052</v>
      </c>
      <c r="I571" s="353"/>
      <c r="J571" s="353"/>
      <c r="L571" s="353">
        <v>0.75446428600000004</v>
      </c>
      <c r="M571" s="353">
        <v>54946</v>
      </c>
      <c r="U571" s="312"/>
      <c r="V571" s="312"/>
      <c r="X571" s="312"/>
      <c r="Y571" s="312"/>
      <c r="AA571" s="312"/>
      <c r="AB571" s="312"/>
      <c r="AF571" s="325">
        <v>24710</v>
      </c>
    </row>
    <row r="572" spans="6:32" hidden="1">
      <c r="F572" s="353">
        <v>1.3666666670000001</v>
      </c>
      <c r="G572" s="353">
        <v>32756</v>
      </c>
      <c r="I572" s="353"/>
      <c r="J572" s="353"/>
      <c r="L572" s="353">
        <v>0.75446428600000004</v>
      </c>
      <c r="M572" s="353">
        <v>54952</v>
      </c>
      <c r="U572" s="312"/>
      <c r="V572" s="312"/>
      <c r="X572" s="312"/>
      <c r="Y572" s="312"/>
      <c r="AA572" s="312"/>
      <c r="AB572" s="312"/>
      <c r="AF572" s="325">
        <v>24718</v>
      </c>
    </row>
    <row r="573" spans="6:32" hidden="1">
      <c r="F573" s="353">
        <v>1.364705882</v>
      </c>
      <c r="G573" s="353">
        <v>55768</v>
      </c>
      <c r="I573" s="353"/>
      <c r="J573" s="353"/>
      <c r="L573" s="353">
        <v>0.75446428600000004</v>
      </c>
      <c r="M573" s="353">
        <v>54953</v>
      </c>
      <c r="U573" s="312"/>
      <c r="V573" s="312"/>
      <c r="X573" s="312"/>
      <c r="Y573" s="312"/>
      <c r="AA573" s="312"/>
      <c r="AB573" s="312"/>
      <c r="AF573" s="325">
        <v>24780</v>
      </c>
    </row>
    <row r="574" spans="6:32" hidden="1">
      <c r="F574" s="353">
        <v>1.3642564800000001</v>
      </c>
      <c r="G574" s="353">
        <v>55755</v>
      </c>
      <c r="I574" s="353"/>
      <c r="J574" s="353"/>
      <c r="L574" s="353">
        <v>0.75446428600000004</v>
      </c>
      <c r="M574" s="353">
        <v>54939</v>
      </c>
      <c r="U574" s="312"/>
      <c r="V574" s="312"/>
      <c r="X574" s="312"/>
      <c r="Y574" s="312"/>
      <c r="AA574" s="312"/>
      <c r="AB574" s="312"/>
      <c r="AF574" s="325">
        <v>24781</v>
      </c>
    </row>
    <row r="575" spans="6:32" hidden="1">
      <c r="F575" s="353">
        <v>1.361256545</v>
      </c>
      <c r="G575" s="353">
        <v>40524</v>
      </c>
      <c r="I575" s="353"/>
      <c r="J575" s="353"/>
      <c r="L575" s="353">
        <v>0.75446428600000004</v>
      </c>
      <c r="M575" s="353">
        <v>54954</v>
      </c>
      <c r="U575" s="312"/>
      <c r="V575" s="312"/>
      <c r="X575" s="312"/>
      <c r="Y575" s="312"/>
      <c r="AA575" s="312"/>
      <c r="AB575" s="312"/>
      <c r="AF575" s="325">
        <v>24782</v>
      </c>
    </row>
    <row r="576" spans="6:32" hidden="1">
      <c r="F576" s="353">
        <v>1.35625</v>
      </c>
      <c r="G576" s="353">
        <v>44269</v>
      </c>
      <c r="I576" s="353"/>
      <c r="J576" s="353"/>
      <c r="L576" s="353">
        <v>0.74642857100000004</v>
      </c>
      <c r="M576" s="353">
        <v>54911</v>
      </c>
      <c r="U576" s="312"/>
      <c r="V576" s="312"/>
      <c r="X576" s="312"/>
      <c r="Y576" s="312"/>
      <c r="AA576" s="312"/>
      <c r="AB576" s="312"/>
      <c r="AF576" s="325">
        <v>27180</v>
      </c>
    </row>
    <row r="577" spans="6:32" hidden="1">
      <c r="F577" s="353">
        <v>1.355392213</v>
      </c>
      <c r="G577" s="353">
        <v>32738</v>
      </c>
      <c r="I577" s="353"/>
      <c r="J577" s="353"/>
      <c r="L577" s="353">
        <v>0.741071429</v>
      </c>
      <c r="M577" s="353">
        <v>54912</v>
      </c>
      <c r="U577" s="312"/>
      <c r="V577" s="312"/>
      <c r="X577" s="312"/>
      <c r="Y577" s="312"/>
      <c r="AA577" s="312"/>
      <c r="AB577" s="312"/>
      <c r="AF577" s="325">
        <v>27181</v>
      </c>
    </row>
    <row r="578" spans="6:32" hidden="1">
      <c r="F578" s="353">
        <v>1.3521545319999999</v>
      </c>
      <c r="G578" s="353">
        <v>40546</v>
      </c>
      <c r="I578" s="353"/>
      <c r="J578" s="353"/>
      <c r="L578" s="353">
        <v>0.73684210500000002</v>
      </c>
      <c r="M578" s="353">
        <v>44385</v>
      </c>
      <c r="U578" s="312"/>
      <c r="V578" s="312"/>
      <c r="X578" s="312"/>
      <c r="Y578" s="312"/>
      <c r="AA578" s="312"/>
      <c r="AB578" s="312"/>
      <c r="AF578" s="325">
        <v>27233</v>
      </c>
    </row>
    <row r="579" spans="6:32" hidden="1">
      <c r="F579" s="353">
        <v>1.3521545319999999</v>
      </c>
      <c r="G579" s="353">
        <v>41049</v>
      </c>
      <c r="I579" s="353"/>
      <c r="J579" s="353"/>
      <c r="L579" s="353">
        <v>0.73684210500000002</v>
      </c>
      <c r="M579" s="353">
        <v>44544</v>
      </c>
      <c r="U579" s="312"/>
      <c r="V579" s="312"/>
      <c r="X579" s="312"/>
      <c r="Y579" s="312"/>
      <c r="AA579" s="312"/>
      <c r="AB579" s="312"/>
      <c r="AF579" s="325">
        <v>27338</v>
      </c>
    </row>
    <row r="580" spans="6:32" hidden="1">
      <c r="F580" s="353">
        <v>1.3521545319999999</v>
      </c>
      <c r="G580" s="353">
        <v>33512</v>
      </c>
      <c r="I580" s="353"/>
      <c r="J580" s="353"/>
      <c r="L580" s="353">
        <v>0.73684210500000002</v>
      </c>
      <c r="M580" s="353">
        <v>44749</v>
      </c>
      <c r="U580" s="312"/>
      <c r="V580" s="312"/>
      <c r="X580" s="312"/>
      <c r="Y580" s="312"/>
      <c r="AA580" s="312"/>
      <c r="AB580" s="312"/>
      <c r="AF580" s="325">
        <v>27343</v>
      </c>
    </row>
    <row r="581" spans="6:32" hidden="1">
      <c r="F581" s="353">
        <v>1.3521545319999999</v>
      </c>
      <c r="G581" s="353">
        <v>33520</v>
      </c>
      <c r="I581" s="353"/>
      <c r="J581" s="353"/>
      <c r="L581" s="353">
        <v>0.73599999999999999</v>
      </c>
      <c r="M581" s="353">
        <v>55037</v>
      </c>
      <c r="U581" s="312"/>
      <c r="V581" s="312"/>
      <c r="X581" s="312"/>
      <c r="Y581" s="312"/>
      <c r="AA581" s="312"/>
      <c r="AB581" s="312"/>
      <c r="AF581" s="325">
        <v>27346</v>
      </c>
    </row>
    <row r="582" spans="6:32" hidden="1">
      <c r="F582" s="353">
        <v>1.3492063489999999</v>
      </c>
      <c r="G582" s="353">
        <v>55761</v>
      </c>
      <c r="I582" s="353"/>
      <c r="J582" s="353"/>
      <c r="L582" s="353">
        <v>0.73511904800000005</v>
      </c>
      <c r="M582" s="353">
        <v>54905</v>
      </c>
      <c r="U582" s="312"/>
      <c r="V582" s="312"/>
      <c r="X582" s="312"/>
      <c r="Y582" s="312"/>
      <c r="AA582" s="312"/>
      <c r="AB582" s="312"/>
      <c r="AF582" s="325">
        <v>27379</v>
      </c>
    </row>
    <row r="583" spans="6:32" hidden="1">
      <c r="F583" s="353">
        <v>1.3483606560000001</v>
      </c>
      <c r="G583" s="353">
        <v>49350</v>
      </c>
      <c r="I583" s="353"/>
      <c r="J583" s="353"/>
      <c r="L583" s="353">
        <v>0.73511904800000005</v>
      </c>
      <c r="M583" s="353">
        <v>54920</v>
      </c>
      <c r="U583" s="312"/>
      <c r="V583" s="312"/>
      <c r="X583" s="312"/>
      <c r="Y583" s="312"/>
      <c r="AA583" s="312"/>
      <c r="AB583" s="312"/>
      <c r="AF583" s="325">
        <v>27382</v>
      </c>
    </row>
    <row r="584" spans="6:32" hidden="1">
      <c r="F584" s="353">
        <v>1.345714286</v>
      </c>
      <c r="G584" s="353">
        <v>32183</v>
      </c>
      <c r="I584" s="353"/>
      <c r="J584" s="353"/>
      <c r="L584" s="353">
        <v>0.73511904800000005</v>
      </c>
      <c r="M584" s="353">
        <v>54899</v>
      </c>
      <c r="U584" s="312"/>
      <c r="V584" s="312"/>
      <c r="X584" s="312"/>
      <c r="Y584" s="312"/>
      <c r="AA584" s="312"/>
      <c r="AB584" s="312"/>
      <c r="AF584" s="325">
        <v>27447</v>
      </c>
    </row>
    <row r="585" spans="6:32" hidden="1">
      <c r="F585" s="353">
        <v>1.34496525</v>
      </c>
      <c r="G585" s="353">
        <v>72578</v>
      </c>
      <c r="I585" s="353"/>
      <c r="J585" s="353"/>
      <c r="L585" s="353">
        <v>0.73412698399999998</v>
      </c>
      <c r="M585" s="353">
        <v>54900</v>
      </c>
      <c r="U585" s="312"/>
      <c r="V585" s="312"/>
      <c r="X585" s="312"/>
      <c r="Y585" s="312"/>
      <c r="AA585" s="312"/>
      <c r="AB585" s="312"/>
      <c r="AF585" s="325">
        <v>27456</v>
      </c>
    </row>
    <row r="586" spans="6:32" hidden="1">
      <c r="F586" s="353">
        <v>1.344743276</v>
      </c>
      <c r="G586" s="353">
        <v>55759</v>
      </c>
      <c r="I586" s="353"/>
      <c r="J586" s="353"/>
      <c r="L586" s="353">
        <v>0.73214285700000004</v>
      </c>
      <c r="M586" s="353">
        <v>54901</v>
      </c>
      <c r="U586" s="312"/>
      <c r="V586" s="312"/>
      <c r="X586" s="312"/>
      <c r="Y586" s="312"/>
      <c r="AA586" s="312"/>
      <c r="AB586" s="312"/>
      <c r="AF586" s="325">
        <v>27479</v>
      </c>
    </row>
    <row r="587" spans="6:32" hidden="1">
      <c r="F587" s="353">
        <v>1.344537815</v>
      </c>
      <c r="G587" s="353">
        <v>55766</v>
      </c>
      <c r="I587" s="353"/>
      <c r="J587" s="353"/>
      <c r="L587" s="353">
        <v>0.73193473200000003</v>
      </c>
      <c r="M587" s="353">
        <v>44388</v>
      </c>
      <c r="U587" s="312"/>
      <c r="V587" s="312"/>
      <c r="X587" s="312"/>
      <c r="Y587" s="312"/>
      <c r="AA587" s="312"/>
      <c r="AB587" s="312"/>
      <c r="AF587" s="325">
        <v>27508</v>
      </c>
    </row>
    <row r="588" spans="6:32" hidden="1">
      <c r="F588" s="353">
        <v>1.344285714</v>
      </c>
      <c r="G588" s="353">
        <v>32184</v>
      </c>
      <c r="I588" s="353"/>
      <c r="J588" s="353"/>
      <c r="L588" s="353">
        <v>0.73193473200000003</v>
      </c>
      <c r="M588" s="353">
        <v>44387</v>
      </c>
      <c r="U588" s="312"/>
      <c r="V588" s="312"/>
      <c r="X588" s="312"/>
      <c r="Y588" s="312"/>
      <c r="AA588" s="312"/>
      <c r="AB588" s="312"/>
      <c r="AF588" s="325">
        <v>27750</v>
      </c>
    </row>
    <row r="589" spans="6:32" hidden="1">
      <c r="F589" s="353">
        <v>1.342592593</v>
      </c>
      <c r="G589" s="353">
        <v>55727</v>
      </c>
      <c r="I589" s="353"/>
      <c r="J589" s="353"/>
      <c r="L589" s="353">
        <v>0.73193473200000003</v>
      </c>
      <c r="M589" s="353">
        <v>44528</v>
      </c>
      <c r="U589" s="312"/>
      <c r="V589" s="312"/>
      <c r="X589" s="312"/>
      <c r="Y589" s="312"/>
      <c r="AA589" s="312"/>
      <c r="AB589" s="312"/>
      <c r="AF589" s="325">
        <v>27753</v>
      </c>
    </row>
    <row r="590" spans="6:32" hidden="1">
      <c r="F590" s="353">
        <v>1.339130435</v>
      </c>
      <c r="G590" s="353">
        <v>31826</v>
      </c>
      <c r="I590" s="353"/>
      <c r="J590" s="353"/>
      <c r="L590" s="353">
        <v>0.72934372300000005</v>
      </c>
      <c r="M590" s="353">
        <v>70346</v>
      </c>
      <c r="U590" s="312"/>
      <c r="V590" s="312"/>
      <c r="X590" s="312"/>
      <c r="Y590" s="312"/>
      <c r="AA590" s="312"/>
      <c r="AB590" s="312"/>
      <c r="AF590" s="325">
        <v>27859</v>
      </c>
    </row>
    <row r="591" spans="6:32" hidden="1">
      <c r="F591" s="353">
        <v>1.339130435</v>
      </c>
      <c r="G591" s="353">
        <v>45970</v>
      </c>
      <c r="I591" s="353"/>
      <c r="J591" s="353"/>
      <c r="L591" s="353">
        <v>0.72827778700000001</v>
      </c>
      <c r="M591" s="353">
        <v>70551</v>
      </c>
      <c r="U591" s="312"/>
      <c r="V591" s="312"/>
      <c r="X591" s="312"/>
      <c r="Y591" s="312"/>
      <c r="AA591" s="312"/>
      <c r="AB591" s="312"/>
      <c r="AF591" s="325">
        <v>28561</v>
      </c>
    </row>
    <row r="592" spans="6:32" hidden="1">
      <c r="F592" s="353">
        <v>1.3390163930000001</v>
      </c>
      <c r="G592" s="353">
        <v>30417</v>
      </c>
      <c r="I592" s="353"/>
      <c r="J592" s="353"/>
      <c r="L592" s="353">
        <v>0.72817896299999996</v>
      </c>
      <c r="M592" s="353">
        <v>70709</v>
      </c>
      <c r="U592" s="312"/>
      <c r="V592" s="312"/>
      <c r="X592" s="312"/>
      <c r="Y592" s="312"/>
      <c r="AA592" s="312"/>
      <c r="AB592" s="312"/>
      <c r="AF592" s="325">
        <v>28654</v>
      </c>
    </row>
    <row r="593" spans="6:32" hidden="1">
      <c r="F593" s="353">
        <v>1.3361169100000001</v>
      </c>
      <c r="G593" s="353">
        <v>55760</v>
      </c>
      <c r="I593" s="353"/>
      <c r="J593" s="353"/>
      <c r="L593" s="353">
        <v>0.72816380800000002</v>
      </c>
      <c r="M593" s="353">
        <v>73731</v>
      </c>
      <c r="U593" s="312"/>
      <c r="V593" s="312"/>
      <c r="X593" s="312"/>
      <c r="Y593" s="312"/>
      <c r="AA593" s="312"/>
      <c r="AB593" s="312"/>
      <c r="AF593" s="325">
        <v>28655</v>
      </c>
    </row>
    <row r="594" spans="6:32" hidden="1">
      <c r="F594" s="353">
        <v>1.3354531000000001</v>
      </c>
      <c r="G594" s="353">
        <v>40548</v>
      </c>
      <c r="I594" s="353"/>
      <c r="J594" s="353"/>
      <c r="L594" s="353">
        <v>0.72802197800000001</v>
      </c>
      <c r="M594" s="353">
        <v>54913</v>
      </c>
      <c r="U594" s="312"/>
      <c r="V594" s="312"/>
      <c r="X594" s="312"/>
      <c r="Y594" s="312"/>
      <c r="AA594" s="312"/>
      <c r="AB594" s="312"/>
      <c r="AF594" s="325">
        <v>28656</v>
      </c>
    </row>
    <row r="595" spans="6:32" hidden="1">
      <c r="F595" s="353">
        <v>1.3354531000000001</v>
      </c>
      <c r="G595" s="353">
        <v>33518</v>
      </c>
      <c r="I595" s="353"/>
      <c r="J595" s="353"/>
      <c r="L595" s="353">
        <v>0.72010869600000005</v>
      </c>
      <c r="M595" s="353">
        <v>54923</v>
      </c>
      <c r="U595" s="312"/>
      <c r="V595" s="312"/>
      <c r="X595" s="312"/>
      <c r="Y595" s="312"/>
      <c r="AA595" s="312"/>
      <c r="AB595" s="312"/>
      <c r="AF595" s="325">
        <v>28776</v>
      </c>
    </row>
    <row r="596" spans="6:32" hidden="1">
      <c r="F596" s="353">
        <v>1.3347022589999999</v>
      </c>
      <c r="G596" s="353">
        <v>55769</v>
      </c>
      <c r="I596" s="353"/>
      <c r="J596" s="353"/>
      <c r="L596" s="353">
        <v>0.71515151499999996</v>
      </c>
      <c r="M596" s="353">
        <v>44194</v>
      </c>
      <c r="U596" s="312"/>
      <c r="V596" s="312"/>
      <c r="X596" s="312"/>
      <c r="Y596" s="312"/>
      <c r="AA596" s="312"/>
      <c r="AB596" s="312"/>
      <c r="AF596" s="325">
        <v>28777</v>
      </c>
    </row>
    <row r="597" spans="6:32" hidden="1">
      <c r="F597" s="353">
        <v>1.3347022589999999</v>
      </c>
      <c r="G597" s="353">
        <v>44189</v>
      </c>
      <c r="I597" s="353"/>
      <c r="J597" s="353"/>
      <c r="L597" s="353">
        <v>0.71515151499999996</v>
      </c>
      <c r="M597" s="353">
        <v>44195</v>
      </c>
      <c r="U597" s="312"/>
      <c r="V597" s="312"/>
      <c r="X597" s="312"/>
      <c r="Y597" s="312"/>
      <c r="AA597" s="312"/>
      <c r="AB597" s="312"/>
      <c r="AF597" s="325">
        <v>28778</v>
      </c>
    </row>
    <row r="598" spans="6:32" hidden="1">
      <c r="F598" s="353">
        <v>1.3333333329999999</v>
      </c>
      <c r="G598" s="353">
        <v>40555</v>
      </c>
      <c r="I598" s="353"/>
      <c r="J598" s="353"/>
      <c r="L598" s="353">
        <v>0.71515151499999996</v>
      </c>
      <c r="M598" s="353">
        <v>44196</v>
      </c>
      <c r="U598" s="312"/>
      <c r="V598" s="312"/>
      <c r="X598" s="312"/>
      <c r="Y598" s="312"/>
      <c r="AA598" s="312"/>
      <c r="AB598" s="312"/>
      <c r="AF598" s="325">
        <v>28779</v>
      </c>
    </row>
    <row r="599" spans="6:32" hidden="1">
      <c r="F599" s="353">
        <v>1.3333333329999999</v>
      </c>
      <c r="G599" s="353">
        <v>40559</v>
      </c>
      <c r="U599" s="312"/>
      <c r="V599" s="312"/>
      <c r="X599" s="312"/>
      <c r="Y599" s="312"/>
      <c r="AA599" s="312"/>
      <c r="AB599" s="312"/>
      <c r="AF599" s="325">
        <v>28831</v>
      </c>
    </row>
    <row r="600" spans="6:32" hidden="1">
      <c r="F600" s="353">
        <v>1.3333333329999999</v>
      </c>
      <c r="G600" s="353">
        <v>33514</v>
      </c>
      <c r="U600" s="312"/>
      <c r="V600" s="312"/>
      <c r="X600" s="312"/>
      <c r="Y600" s="312"/>
      <c r="AA600" s="312"/>
      <c r="AB600" s="312"/>
      <c r="AF600" s="325">
        <v>28832</v>
      </c>
    </row>
    <row r="601" spans="6:32" hidden="1">
      <c r="F601" s="353">
        <v>1.3333333329999999</v>
      </c>
      <c r="G601" s="353">
        <v>33516</v>
      </c>
      <c r="U601" s="312"/>
      <c r="V601" s="312"/>
      <c r="X601" s="312"/>
      <c r="Y601" s="312"/>
      <c r="AA601" s="312"/>
      <c r="AB601" s="312"/>
      <c r="AF601" s="325">
        <v>28833</v>
      </c>
    </row>
    <row r="602" spans="6:32" hidden="1">
      <c r="F602" s="353">
        <v>1.3333333329999999</v>
      </c>
      <c r="G602" s="353">
        <v>33527</v>
      </c>
      <c r="U602" s="312"/>
      <c r="V602" s="312"/>
      <c r="X602" s="312"/>
      <c r="Y602" s="312"/>
      <c r="AA602" s="312"/>
      <c r="AB602" s="312"/>
      <c r="AF602" s="325">
        <v>28834</v>
      </c>
    </row>
    <row r="603" spans="6:32" hidden="1">
      <c r="F603" s="353">
        <v>1.3333333329999999</v>
      </c>
      <c r="G603" s="353">
        <v>55762</v>
      </c>
      <c r="U603" s="312"/>
      <c r="V603" s="312"/>
      <c r="X603" s="312"/>
      <c r="Y603" s="312"/>
      <c r="AA603" s="312"/>
      <c r="AB603" s="312"/>
      <c r="AF603" s="325">
        <v>28835</v>
      </c>
    </row>
    <row r="604" spans="6:32" hidden="1">
      <c r="F604" s="353">
        <v>1.331521739</v>
      </c>
      <c r="G604" s="353">
        <v>55767</v>
      </c>
      <c r="U604" s="312"/>
      <c r="V604" s="312"/>
      <c r="X604" s="312"/>
      <c r="Y604" s="312"/>
      <c r="AA604" s="312"/>
      <c r="AB604" s="312"/>
      <c r="AF604" s="325">
        <v>28836</v>
      </c>
    </row>
    <row r="605" spans="6:32" hidden="1">
      <c r="F605" s="353">
        <v>1.3303769400000001</v>
      </c>
      <c r="G605" s="353">
        <v>55770</v>
      </c>
      <c r="U605" s="312"/>
      <c r="V605" s="312"/>
      <c r="X605" s="312"/>
      <c r="Y605" s="312"/>
      <c r="AA605" s="312"/>
      <c r="AB605" s="312"/>
      <c r="AF605" s="325">
        <v>28837</v>
      </c>
    </row>
    <row r="606" spans="6:32" hidden="1">
      <c r="F606" s="353">
        <v>1.3219696970000001</v>
      </c>
      <c r="G606" s="353">
        <v>45993</v>
      </c>
      <c r="U606" s="312"/>
      <c r="V606" s="312"/>
      <c r="X606" s="312"/>
      <c r="Y606" s="312"/>
      <c r="AA606" s="312"/>
      <c r="AB606" s="312"/>
      <c r="AF606" s="325">
        <v>28838</v>
      </c>
    </row>
    <row r="607" spans="6:32" hidden="1">
      <c r="F607" s="353">
        <v>1.317957166</v>
      </c>
      <c r="G607" s="353">
        <v>40560</v>
      </c>
      <c r="U607" s="312"/>
      <c r="V607" s="312"/>
      <c r="X607" s="312"/>
      <c r="Y607" s="312"/>
      <c r="AA607" s="312"/>
      <c r="AB607" s="312"/>
      <c r="AF607" s="325">
        <v>28840</v>
      </c>
    </row>
    <row r="608" spans="6:32" hidden="1">
      <c r="F608" s="353">
        <v>1.317957166</v>
      </c>
      <c r="G608" s="353">
        <v>33513</v>
      </c>
      <c r="U608" s="312"/>
      <c r="V608" s="312"/>
      <c r="X608" s="312"/>
      <c r="Y608" s="312"/>
      <c r="AA608" s="312"/>
      <c r="AB608" s="312"/>
      <c r="AF608" s="325">
        <v>28841</v>
      </c>
    </row>
    <row r="609" spans="6:32" hidden="1">
      <c r="F609" s="353">
        <v>1.315789474</v>
      </c>
      <c r="G609" s="353">
        <v>32757</v>
      </c>
      <c r="U609" s="312"/>
      <c r="V609" s="312"/>
      <c r="X609" s="312"/>
      <c r="Y609" s="312"/>
      <c r="AA609" s="312"/>
      <c r="AB609" s="312"/>
      <c r="AF609" s="325">
        <v>28842</v>
      </c>
    </row>
    <row r="610" spans="6:32" hidden="1">
      <c r="F610" s="353">
        <v>1.3153153150000001</v>
      </c>
      <c r="G610" s="353">
        <v>40549</v>
      </c>
      <c r="U610" s="312"/>
      <c r="V610" s="312"/>
      <c r="X610" s="312"/>
      <c r="Y610" s="312"/>
      <c r="AA610" s="312"/>
      <c r="AB610" s="312"/>
      <c r="AF610" s="325">
        <v>28843</v>
      </c>
    </row>
    <row r="611" spans="6:32" hidden="1">
      <c r="F611" s="353">
        <v>1.3153153150000001</v>
      </c>
      <c r="G611" s="353">
        <v>33519</v>
      </c>
      <c r="U611" s="312"/>
      <c r="V611" s="312"/>
      <c r="X611" s="312"/>
      <c r="Y611" s="312"/>
      <c r="AA611" s="312"/>
      <c r="AB611" s="312"/>
      <c r="AF611" s="325">
        <v>28901</v>
      </c>
    </row>
    <row r="612" spans="6:32" hidden="1">
      <c r="F612" s="353">
        <v>1.3132530120000001</v>
      </c>
      <c r="G612" s="353">
        <v>55676</v>
      </c>
      <c r="U612" s="312"/>
      <c r="V612" s="312"/>
      <c r="X612" s="312"/>
      <c r="Y612" s="312"/>
      <c r="AA612" s="312"/>
      <c r="AB612" s="312"/>
      <c r="AF612" s="325">
        <v>28970</v>
      </c>
    </row>
    <row r="613" spans="6:32" hidden="1">
      <c r="F613" s="353">
        <v>1.3126895329999999</v>
      </c>
      <c r="G613" s="353">
        <v>70425</v>
      </c>
      <c r="U613" s="312"/>
      <c r="V613" s="312"/>
      <c r="X613" s="312"/>
      <c r="Y613" s="312"/>
      <c r="AA613" s="312"/>
      <c r="AB613" s="312"/>
      <c r="AF613" s="325">
        <v>28980</v>
      </c>
    </row>
    <row r="614" spans="6:32" hidden="1">
      <c r="F614" s="353">
        <v>1.30952381</v>
      </c>
      <c r="G614" s="353">
        <v>55835</v>
      </c>
      <c r="U614" s="312"/>
      <c r="V614" s="312"/>
      <c r="X614" s="312"/>
      <c r="Y614" s="312"/>
      <c r="AA614" s="312"/>
      <c r="AB614" s="312"/>
      <c r="AF614" s="325">
        <v>28981</v>
      </c>
    </row>
    <row r="615" spans="6:32" hidden="1">
      <c r="F615" s="353">
        <v>1.309090909</v>
      </c>
      <c r="G615" s="353">
        <v>44566</v>
      </c>
      <c r="U615" s="312"/>
      <c r="V615" s="312"/>
      <c r="X615" s="312"/>
      <c r="Y615" s="312"/>
      <c r="AA615" s="312"/>
      <c r="AB615" s="312"/>
      <c r="AF615" s="325">
        <v>28993</v>
      </c>
    </row>
    <row r="616" spans="6:32" hidden="1">
      <c r="F616" s="353">
        <v>1.309090909</v>
      </c>
      <c r="G616" s="353">
        <v>44571</v>
      </c>
      <c r="U616" s="312"/>
      <c r="V616" s="312"/>
      <c r="X616" s="312"/>
      <c r="Y616" s="312"/>
      <c r="AA616" s="312"/>
      <c r="AB616" s="312"/>
      <c r="AF616" s="325">
        <v>29019</v>
      </c>
    </row>
    <row r="617" spans="6:32" hidden="1">
      <c r="F617" s="353">
        <v>1.309090909</v>
      </c>
      <c r="G617" s="353">
        <v>44518</v>
      </c>
      <c r="U617" s="312"/>
      <c r="V617" s="312"/>
      <c r="X617" s="312"/>
      <c r="Y617" s="312"/>
      <c r="AA617" s="312"/>
      <c r="AB617" s="312"/>
      <c r="AF617" s="325">
        <v>29020</v>
      </c>
    </row>
    <row r="618" spans="6:32" hidden="1">
      <c r="F618" s="353">
        <v>1.303571429</v>
      </c>
      <c r="G618" s="353">
        <v>41095</v>
      </c>
      <c r="U618" s="312"/>
      <c r="V618" s="312"/>
      <c r="X618" s="312"/>
      <c r="Y618" s="312"/>
      <c r="AA618" s="312"/>
      <c r="AB618" s="312"/>
      <c r="AF618" s="325">
        <v>29021</v>
      </c>
    </row>
    <row r="619" spans="6:32" hidden="1">
      <c r="F619" s="353">
        <v>1.303571429</v>
      </c>
      <c r="G619" s="353">
        <v>41096</v>
      </c>
      <c r="U619" s="312"/>
      <c r="V619" s="312"/>
      <c r="X619" s="312"/>
      <c r="Y619" s="312"/>
      <c r="AA619" s="312"/>
      <c r="AB619" s="312"/>
      <c r="AF619" s="325">
        <v>29078</v>
      </c>
    </row>
    <row r="620" spans="6:32" hidden="1">
      <c r="F620" s="353">
        <v>1.3013265949999999</v>
      </c>
      <c r="G620" s="353">
        <v>56739</v>
      </c>
      <c r="U620" s="312"/>
      <c r="V620" s="312"/>
      <c r="X620" s="312"/>
      <c r="Y620" s="312"/>
      <c r="AA620" s="312"/>
      <c r="AB620" s="312"/>
      <c r="AF620" s="325">
        <v>29079</v>
      </c>
    </row>
    <row r="621" spans="6:32" hidden="1">
      <c r="F621" s="353">
        <v>1.2997347480000001</v>
      </c>
      <c r="G621" s="353">
        <v>55698</v>
      </c>
      <c r="U621" s="312"/>
      <c r="V621" s="312"/>
      <c r="X621" s="312"/>
      <c r="Y621" s="312"/>
      <c r="AA621" s="312"/>
      <c r="AB621" s="312"/>
      <c r="AF621" s="325">
        <v>29084</v>
      </c>
    </row>
    <row r="622" spans="6:32" hidden="1">
      <c r="F622" s="353">
        <v>1.299349241</v>
      </c>
      <c r="G622" s="353">
        <v>44059</v>
      </c>
      <c r="U622" s="312"/>
      <c r="V622" s="312"/>
      <c r="X622" s="312"/>
      <c r="Y622" s="312"/>
      <c r="AA622" s="312"/>
      <c r="AB622" s="312"/>
      <c r="AF622" s="325">
        <v>29089</v>
      </c>
    </row>
    <row r="623" spans="6:32" hidden="1">
      <c r="F623" s="353">
        <v>1.299019608</v>
      </c>
      <c r="G623" s="353">
        <v>55712</v>
      </c>
      <c r="U623" s="312"/>
      <c r="V623" s="312"/>
      <c r="X623" s="312"/>
      <c r="Y623" s="312"/>
      <c r="AA623" s="312"/>
      <c r="AB623" s="312"/>
      <c r="AF623" s="325">
        <v>29102</v>
      </c>
    </row>
    <row r="624" spans="6:32" hidden="1">
      <c r="F624" s="353">
        <v>1.298076923</v>
      </c>
      <c r="G624" s="353">
        <v>55678</v>
      </c>
      <c r="U624" s="312"/>
      <c r="V624" s="312"/>
      <c r="X624" s="312"/>
      <c r="Y624" s="312"/>
      <c r="AA624" s="312"/>
      <c r="AB624" s="312"/>
      <c r="AF624" s="325">
        <v>29112</v>
      </c>
    </row>
    <row r="625" spans="6:32" hidden="1">
      <c r="F625" s="353">
        <v>1.298076923</v>
      </c>
      <c r="G625" s="353">
        <v>55690</v>
      </c>
      <c r="U625" s="312"/>
      <c r="V625" s="312"/>
      <c r="X625" s="312"/>
      <c r="Y625" s="312"/>
      <c r="AA625" s="312"/>
      <c r="AB625" s="312"/>
      <c r="AF625" s="325">
        <v>29139</v>
      </c>
    </row>
    <row r="626" spans="6:32" hidden="1">
      <c r="F626" s="353">
        <v>1.2977099240000001</v>
      </c>
      <c r="G626" s="353">
        <v>55702</v>
      </c>
      <c r="U626" s="312"/>
      <c r="V626" s="312"/>
      <c r="X626" s="312"/>
      <c r="Y626" s="312"/>
      <c r="AA626" s="312"/>
      <c r="AB626" s="312"/>
      <c r="AF626" s="325">
        <v>29145</v>
      </c>
    </row>
    <row r="627" spans="6:32" hidden="1">
      <c r="F627" s="353">
        <v>1.296296296</v>
      </c>
      <c r="G627" s="353">
        <v>55697</v>
      </c>
      <c r="U627" s="312"/>
      <c r="V627" s="312"/>
      <c r="X627" s="312"/>
      <c r="Y627" s="312"/>
      <c r="AA627" s="312"/>
      <c r="AB627" s="312"/>
      <c r="AF627" s="325">
        <v>29164</v>
      </c>
    </row>
    <row r="628" spans="6:32" hidden="1">
      <c r="F628" s="353">
        <v>1.295896328</v>
      </c>
      <c r="G628" s="353">
        <v>55703</v>
      </c>
      <c r="U628" s="312"/>
      <c r="V628" s="312"/>
      <c r="X628" s="312"/>
      <c r="Y628" s="312"/>
      <c r="AA628" s="312"/>
      <c r="AB628" s="312"/>
      <c r="AF628" s="325">
        <v>29165</v>
      </c>
    </row>
    <row r="629" spans="6:32" hidden="1">
      <c r="F629" s="353">
        <v>1.295652174</v>
      </c>
      <c r="G629" s="353">
        <v>55630</v>
      </c>
      <c r="U629" s="312"/>
      <c r="V629" s="312"/>
      <c r="X629" s="312"/>
      <c r="Y629" s="312"/>
      <c r="AA629" s="312"/>
      <c r="AB629" s="312"/>
      <c r="AF629" s="325">
        <v>29166</v>
      </c>
    </row>
    <row r="630" spans="6:32" hidden="1">
      <c r="F630" s="353">
        <v>1.2954545449999999</v>
      </c>
      <c r="G630" s="353">
        <v>55714</v>
      </c>
      <c r="U630" s="312"/>
      <c r="V630" s="312"/>
      <c r="X630" s="312"/>
      <c r="Y630" s="312"/>
      <c r="AA630" s="312"/>
      <c r="AB630" s="312"/>
      <c r="AF630" s="325">
        <v>29167</v>
      </c>
    </row>
    <row r="631" spans="6:32" hidden="1">
      <c r="F631" s="353">
        <v>1.294117647</v>
      </c>
      <c r="G631" s="353">
        <v>55695</v>
      </c>
      <c r="U631" s="312"/>
      <c r="V631" s="312"/>
      <c r="X631" s="312"/>
      <c r="Y631" s="312"/>
      <c r="AA631" s="312"/>
      <c r="AB631" s="312"/>
      <c r="AF631" s="325">
        <v>29168</v>
      </c>
    </row>
    <row r="632" spans="6:32" hidden="1">
      <c r="F632" s="353">
        <v>1.294117647</v>
      </c>
      <c r="G632" s="353">
        <v>55706</v>
      </c>
      <c r="U632" s="312"/>
      <c r="V632" s="312"/>
      <c r="X632" s="312"/>
      <c r="Y632" s="312"/>
      <c r="AA632" s="312"/>
      <c r="AB632" s="312"/>
      <c r="AF632" s="325">
        <v>29175</v>
      </c>
    </row>
    <row r="633" spans="6:32" hidden="1">
      <c r="F633" s="353">
        <v>1.2938596490000001</v>
      </c>
      <c r="G633" s="353">
        <v>55707</v>
      </c>
      <c r="U633" s="312"/>
      <c r="V633" s="312"/>
      <c r="X633" s="312"/>
      <c r="Y633" s="312"/>
      <c r="AA633" s="312"/>
      <c r="AB633" s="312"/>
      <c r="AF633" s="325">
        <v>29176</v>
      </c>
    </row>
    <row r="634" spans="6:32" hidden="1">
      <c r="F634" s="353">
        <v>1.2931034480000001</v>
      </c>
      <c r="G634" s="353">
        <v>55677</v>
      </c>
      <c r="U634" s="312"/>
      <c r="V634" s="312"/>
      <c r="X634" s="312"/>
      <c r="Y634" s="312"/>
      <c r="AA634" s="312"/>
      <c r="AB634" s="312"/>
      <c r="AF634" s="325">
        <v>29177</v>
      </c>
    </row>
    <row r="635" spans="6:32" hidden="1">
      <c r="F635" s="353">
        <v>1.2923728809999999</v>
      </c>
      <c r="G635" s="353">
        <v>55713</v>
      </c>
      <c r="U635" s="312"/>
      <c r="V635" s="312"/>
      <c r="X635" s="312"/>
      <c r="Y635" s="312"/>
      <c r="AA635" s="312"/>
      <c r="AB635" s="312"/>
      <c r="AF635" s="325">
        <v>29178</v>
      </c>
    </row>
    <row r="636" spans="6:32" hidden="1">
      <c r="F636" s="353">
        <v>1.292246521</v>
      </c>
      <c r="G636" s="353">
        <v>55696</v>
      </c>
      <c r="U636" s="312"/>
      <c r="V636" s="312"/>
      <c r="X636" s="312"/>
      <c r="Y636" s="312"/>
      <c r="AA636" s="312"/>
      <c r="AB636" s="312"/>
      <c r="AF636" s="325">
        <v>29179</v>
      </c>
    </row>
    <row r="637" spans="6:32" hidden="1">
      <c r="F637" s="353">
        <v>1.2920353979999999</v>
      </c>
      <c r="G637" s="353">
        <v>55689</v>
      </c>
      <c r="U637" s="312"/>
      <c r="V637" s="312"/>
      <c r="X637" s="312"/>
      <c r="Y637" s="312"/>
      <c r="AA637" s="312"/>
      <c r="AB637" s="312"/>
      <c r="AF637" s="325">
        <v>29180</v>
      </c>
    </row>
    <row r="638" spans="6:32" hidden="1">
      <c r="F638" s="353">
        <v>1.2913907280000001</v>
      </c>
      <c r="G638" s="353">
        <v>55681</v>
      </c>
      <c r="U638" s="312"/>
      <c r="V638" s="312"/>
      <c r="X638" s="312"/>
      <c r="Y638" s="312"/>
      <c r="AA638" s="312"/>
      <c r="AB638" s="312"/>
      <c r="AF638" s="325">
        <v>29181</v>
      </c>
    </row>
    <row r="639" spans="6:32" hidden="1">
      <c r="F639" s="353">
        <v>1.289808917</v>
      </c>
      <c r="G639" s="353">
        <v>55673</v>
      </c>
      <c r="U639" s="312"/>
      <c r="V639" s="312"/>
      <c r="X639" s="312"/>
      <c r="Y639" s="312"/>
      <c r="AA639" s="312"/>
      <c r="AB639" s="312"/>
      <c r="AF639" s="325">
        <v>29182</v>
      </c>
    </row>
    <row r="640" spans="6:32" hidden="1">
      <c r="F640" s="353">
        <v>1.289198606</v>
      </c>
      <c r="G640" s="353">
        <v>55710</v>
      </c>
      <c r="U640" s="312"/>
      <c r="V640" s="312"/>
      <c r="X640" s="312"/>
      <c r="Y640" s="312"/>
      <c r="AA640" s="312"/>
      <c r="AB640" s="312"/>
      <c r="AF640" s="325">
        <v>29183</v>
      </c>
    </row>
    <row r="641" spans="6:32" hidden="1">
      <c r="F641" s="353">
        <v>1.288659794</v>
      </c>
      <c r="G641" s="353">
        <v>55693</v>
      </c>
      <c r="U641" s="312"/>
      <c r="V641" s="312"/>
      <c r="X641" s="312"/>
      <c r="Y641" s="312"/>
      <c r="AA641" s="312"/>
      <c r="AB641" s="312"/>
      <c r="AF641" s="325">
        <v>29184</v>
      </c>
    </row>
    <row r="642" spans="6:32" hidden="1">
      <c r="F642" s="353">
        <v>1.2875000000000001</v>
      </c>
      <c r="G642" s="353">
        <v>56692</v>
      </c>
      <c r="U642" s="312"/>
      <c r="V642" s="312"/>
      <c r="X642" s="312"/>
      <c r="Y642" s="312"/>
      <c r="AA642" s="312"/>
      <c r="AB642" s="312"/>
      <c r="AF642" s="325">
        <v>29190</v>
      </c>
    </row>
    <row r="643" spans="6:32" hidden="1">
      <c r="F643" s="353">
        <v>1.287128713</v>
      </c>
      <c r="G643" s="353">
        <v>55700</v>
      </c>
      <c r="U643" s="312"/>
      <c r="V643" s="312"/>
      <c r="X643" s="312"/>
      <c r="Y643" s="312"/>
      <c r="AA643" s="312"/>
      <c r="AB643" s="312"/>
      <c r="AF643" s="325">
        <v>29192</v>
      </c>
    </row>
    <row r="644" spans="6:32" hidden="1">
      <c r="F644" s="353">
        <v>1.287128713</v>
      </c>
      <c r="G644" s="353">
        <v>55708</v>
      </c>
      <c r="U644" s="312"/>
      <c r="V644" s="312"/>
      <c r="X644" s="312"/>
      <c r="Y644" s="312"/>
      <c r="AA644" s="312"/>
      <c r="AB644" s="312"/>
      <c r="AF644" s="325">
        <v>29196</v>
      </c>
    </row>
    <row r="645" spans="6:32" hidden="1">
      <c r="F645" s="353">
        <v>1.28540305</v>
      </c>
      <c r="G645" s="353">
        <v>55675</v>
      </c>
      <c r="U645" s="312"/>
      <c r="V645" s="312"/>
      <c r="X645" s="312"/>
      <c r="Y645" s="312"/>
      <c r="AA645" s="312"/>
      <c r="AB645" s="312"/>
      <c r="AF645" s="325">
        <v>29207</v>
      </c>
    </row>
    <row r="646" spans="6:32" hidden="1">
      <c r="F646" s="353">
        <v>1.2853470440000001</v>
      </c>
      <c r="G646" s="353">
        <v>55674</v>
      </c>
      <c r="U646" s="312"/>
      <c r="V646" s="312"/>
      <c r="X646" s="312"/>
      <c r="Y646" s="312"/>
      <c r="AA646" s="312"/>
      <c r="AB646" s="312"/>
      <c r="AF646" s="325">
        <v>29217</v>
      </c>
    </row>
    <row r="647" spans="6:32" hidden="1">
      <c r="F647" s="353">
        <v>1.2842712839999999</v>
      </c>
      <c r="G647" s="353">
        <v>55692</v>
      </c>
      <c r="U647" s="312"/>
      <c r="V647" s="312"/>
      <c r="X647" s="312"/>
      <c r="Y647" s="312"/>
      <c r="AA647" s="312"/>
      <c r="AB647" s="312"/>
      <c r="AF647" s="325">
        <v>29218</v>
      </c>
    </row>
    <row r="648" spans="6:32" hidden="1">
      <c r="F648" s="353">
        <v>1.2842105260000001</v>
      </c>
      <c r="G648" s="353">
        <v>55705</v>
      </c>
      <c r="U648" s="312"/>
      <c r="V648" s="312"/>
      <c r="X648" s="312"/>
      <c r="Y648" s="312"/>
      <c r="AA648" s="312"/>
      <c r="AB648" s="312"/>
      <c r="AF648" s="325">
        <v>29219</v>
      </c>
    </row>
    <row r="649" spans="6:32" hidden="1">
      <c r="F649" s="353">
        <v>1.2841530050000001</v>
      </c>
      <c r="G649" s="353">
        <v>55704</v>
      </c>
      <c r="U649" s="312"/>
      <c r="V649" s="312"/>
      <c r="X649" s="312"/>
      <c r="Y649" s="312"/>
      <c r="AA649" s="312"/>
      <c r="AB649" s="312"/>
      <c r="AF649" s="325">
        <v>29220</v>
      </c>
    </row>
    <row r="650" spans="6:32" hidden="1">
      <c r="F650" s="353">
        <v>1.2837837839999999</v>
      </c>
      <c r="G650" s="353">
        <v>55684</v>
      </c>
      <c r="U650" s="312"/>
      <c r="V650" s="312"/>
      <c r="X650" s="312"/>
      <c r="Y650" s="312"/>
      <c r="AA650" s="312"/>
      <c r="AB650" s="312"/>
      <c r="AF650" s="325">
        <v>29222</v>
      </c>
    </row>
    <row r="651" spans="6:32" hidden="1">
      <c r="F651" s="353">
        <v>1.2831241280000001</v>
      </c>
      <c r="G651" s="353">
        <v>55711</v>
      </c>
      <c r="U651" s="312"/>
      <c r="V651" s="312"/>
      <c r="X651" s="312"/>
      <c r="Y651" s="312"/>
      <c r="AA651" s="312"/>
      <c r="AB651" s="312"/>
      <c r="AF651" s="325">
        <v>29231</v>
      </c>
    </row>
    <row r="652" spans="6:32" hidden="1">
      <c r="F652" s="353">
        <v>1.282608696</v>
      </c>
      <c r="G652" s="353">
        <v>55686</v>
      </c>
      <c r="U652" s="312"/>
      <c r="V652" s="312"/>
      <c r="X652" s="312"/>
      <c r="Y652" s="312"/>
      <c r="AA652" s="312"/>
      <c r="AB652" s="312"/>
      <c r="AF652" s="325">
        <v>29232</v>
      </c>
    </row>
    <row r="653" spans="6:32" hidden="1">
      <c r="F653" s="353">
        <v>1.2822580649999999</v>
      </c>
      <c r="G653" s="353">
        <v>48063</v>
      </c>
      <c r="U653" s="312"/>
      <c r="V653" s="312"/>
      <c r="X653" s="312"/>
      <c r="Y653" s="312"/>
      <c r="AA653" s="312"/>
      <c r="AB653" s="312"/>
      <c r="AF653" s="325">
        <v>29233</v>
      </c>
    </row>
    <row r="654" spans="6:32" hidden="1">
      <c r="F654" s="353">
        <v>1.2820512820000001</v>
      </c>
      <c r="G654" s="353">
        <v>55685</v>
      </c>
      <c r="U654" s="312"/>
      <c r="V654" s="312"/>
      <c r="X654" s="312"/>
      <c r="Y654" s="312"/>
      <c r="AA654" s="312"/>
      <c r="AB654" s="312"/>
      <c r="AF654" s="325">
        <v>29255</v>
      </c>
    </row>
    <row r="655" spans="6:32" hidden="1">
      <c r="F655" s="353">
        <v>1.281428571</v>
      </c>
      <c r="G655" s="353">
        <v>32182</v>
      </c>
      <c r="U655" s="312"/>
      <c r="V655" s="312"/>
      <c r="X655" s="312"/>
      <c r="Y655" s="312"/>
      <c r="AA655" s="312"/>
      <c r="AB655" s="312"/>
      <c r="AF655" s="325">
        <v>29259</v>
      </c>
    </row>
    <row r="656" spans="6:32" hidden="1">
      <c r="F656" s="353">
        <v>1.280898876</v>
      </c>
      <c r="G656" s="353">
        <v>55672</v>
      </c>
      <c r="U656" s="312"/>
      <c r="V656" s="312"/>
      <c r="X656" s="312"/>
      <c r="Y656" s="312"/>
      <c r="AA656" s="312"/>
      <c r="AB656" s="312"/>
      <c r="AF656" s="325">
        <v>29305</v>
      </c>
    </row>
    <row r="657" spans="6:32" hidden="1">
      <c r="F657" s="353">
        <v>1.280898876</v>
      </c>
      <c r="G657" s="353">
        <v>55709</v>
      </c>
      <c r="U657" s="312"/>
      <c r="V657" s="312"/>
      <c r="X657" s="312"/>
      <c r="Y657" s="312"/>
      <c r="AA657" s="312"/>
      <c r="AB657" s="312"/>
      <c r="AF657" s="325">
        <v>29306</v>
      </c>
    </row>
    <row r="658" spans="6:32" hidden="1">
      <c r="F658" s="353">
        <v>1.2806539509999999</v>
      </c>
      <c r="G658" s="353">
        <v>55682</v>
      </c>
      <c r="U658" s="312"/>
      <c r="V658" s="312"/>
      <c r="X658" s="312"/>
      <c r="Y658" s="312"/>
      <c r="AA658" s="312"/>
      <c r="AB658" s="312"/>
      <c r="AF658" s="325">
        <v>29307</v>
      </c>
    </row>
    <row r="659" spans="6:32" hidden="1">
      <c r="F659" s="353">
        <v>1.2805755400000001</v>
      </c>
      <c r="G659" s="353">
        <v>45991</v>
      </c>
      <c r="U659" s="312"/>
      <c r="V659" s="312"/>
      <c r="X659" s="312"/>
      <c r="Y659" s="312"/>
      <c r="AA659" s="312"/>
      <c r="AB659" s="312"/>
      <c r="AF659" s="325">
        <v>29338</v>
      </c>
    </row>
    <row r="660" spans="6:32" hidden="1">
      <c r="F660" s="353">
        <v>1.280193237</v>
      </c>
      <c r="G660" s="353">
        <v>55687</v>
      </c>
      <c r="U660" s="312"/>
      <c r="V660" s="312"/>
      <c r="X660" s="312"/>
      <c r="Y660" s="312"/>
      <c r="AA660" s="312"/>
      <c r="AB660" s="312"/>
      <c r="AF660" s="325">
        <v>29348</v>
      </c>
    </row>
    <row r="661" spans="6:32" hidden="1">
      <c r="F661" s="353">
        <v>1.28</v>
      </c>
      <c r="G661" s="353">
        <v>55683</v>
      </c>
      <c r="U661" s="312"/>
      <c r="V661" s="312"/>
      <c r="X661" s="312"/>
      <c r="Y661" s="312"/>
      <c r="AA661" s="312"/>
      <c r="AB661" s="312"/>
    </row>
    <row r="662" spans="6:32" hidden="1">
      <c r="F662" s="353">
        <v>1.2788259959999999</v>
      </c>
      <c r="G662" s="353">
        <v>55680</v>
      </c>
      <c r="U662" s="312"/>
      <c r="V662" s="312"/>
      <c r="X662" s="312"/>
      <c r="Y662" s="312"/>
      <c r="AA662" s="312"/>
      <c r="AB662" s="312"/>
    </row>
    <row r="663" spans="6:32" hidden="1">
      <c r="F663" s="353">
        <v>1.27753304</v>
      </c>
      <c r="G663" s="353">
        <v>55694</v>
      </c>
      <c r="U663" s="312"/>
      <c r="V663" s="312"/>
      <c r="X663" s="312"/>
      <c r="Y663" s="312"/>
      <c r="AA663" s="312"/>
      <c r="AB663" s="312"/>
    </row>
    <row r="664" spans="6:32" hidden="1">
      <c r="F664" s="353">
        <v>1.277372263</v>
      </c>
      <c r="G664" s="353">
        <v>55691</v>
      </c>
      <c r="U664" s="312"/>
      <c r="V664" s="312"/>
      <c r="X664" s="312"/>
      <c r="Y664" s="312"/>
      <c r="AA664" s="312"/>
      <c r="AB664" s="312"/>
    </row>
    <row r="665" spans="6:32" hidden="1">
      <c r="F665" s="353">
        <v>1.274509804</v>
      </c>
      <c r="G665" s="353">
        <v>55688</v>
      </c>
      <c r="U665" s="312"/>
      <c r="V665" s="312"/>
      <c r="X665" s="312"/>
      <c r="Y665" s="312"/>
      <c r="AA665" s="312"/>
      <c r="AB665" s="312"/>
    </row>
    <row r="666" spans="6:32" hidden="1">
      <c r="F666" s="353">
        <v>1.273684211</v>
      </c>
      <c r="G666" s="353">
        <v>55622</v>
      </c>
      <c r="U666" s="312"/>
      <c r="V666" s="312"/>
      <c r="X666" s="312"/>
      <c r="Y666" s="312"/>
      <c r="AA666" s="312"/>
      <c r="AB666" s="312"/>
    </row>
    <row r="667" spans="6:32" hidden="1">
      <c r="F667" s="353">
        <v>1.27</v>
      </c>
      <c r="G667" s="353">
        <v>32186</v>
      </c>
      <c r="U667" s="312"/>
      <c r="V667" s="312"/>
      <c r="X667" s="312"/>
      <c r="Y667" s="312"/>
      <c r="AA667" s="312"/>
      <c r="AB667" s="312"/>
    </row>
    <row r="668" spans="6:32" hidden="1">
      <c r="F668" s="353">
        <v>1.27</v>
      </c>
      <c r="G668" s="353">
        <v>40231</v>
      </c>
      <c r="U668" s="312"/>
      <c r="V668" s="312"/>
      <c r="X668" s="312"/>
      <c r="Y668" s="312"/>
      <c r="AA668" s="312"/>
      <c r="AB668" s="312"/>
    </row>
    <row r="669" spans="6:32" hidden="1">
      <c r="F669" s="353">
        <v>1.269230769</v>
      </c>
      <c r="G669" s="353">
        <v>32173</v>
      </c>
      <c r="U669" s="312"/>
      <c r="V669" s="312"/>
      <c r="X669" s="312"/>
      <c r="Y669" s="312"/>
      <c r="AA669" s="312"/>
      <c r="AB669" s="312"/>
    </row>
    <row r="670" spans="6:32" hidden="1">
      <c r="F670" s="353">
        <v>1.269230769</v>
      </c>
      <c r="G670" s="353">
        <v>45436</v>
      </c>
      <c r="U670" s="312"/>
      <c r="V670" s="312"/>
      <c r="X670" s="312"/>
      <c r="Y670" s="312"/>
      <c r="AA670" s="312"/>
      <c r="AB670" s="312"/>
    </row>
    <row r="671" spans="6:32" hidden="1">
      <c r="F671" s="353">
        <v>1.266666667</v>
      </c>
      <c r="G671" s="353">
        <v>42462</v>
      </c>
      <c r="U671" s="312"/>
      <c r="V671" s="312"/>
      <c r="X671" s="312"/>
      <c r="Y671" s="312"/>
      <c r="AA671" s="312"/>
      <c r="AB671" s="312"/>
    </row>
    <row r="672" spans="6:32" hidden="1">
      <c r="F672" s="353">
        <v>1.2657142859999999</v>
      </c>
      <c r="G672" s="353">
        <v>56553</v>
      </c>
      <c r="U672" s="312"/>
      <c r="V672" s="312"/>
      <c r="X672" s="312"/>
      <c r="Y672" s="312"/>
      <c r="AA672" s="312"/>
      <c r="AB672" s="312"/>
    </row>
    <row r="673" spans="6:28" hidden="1">
      <c r="F673" s="353">
        <v>1.2636363639999999</v>
      </c>
      <c r="G673" s="353">
        <v>32188</v>
      </c>
      <c r="U673" s="312"/>
      <c r="V673" s="312"/>
      <c r="X673" s="312"/>
      <c r="Y673" s="312"/>
      <c r="AA673" s="312"/>
      <c r="AB673" s="312"/>
    </row>
    <row r="674" spans="6:28" hidden="1">
      <c r="F674" s="353">
        <v>1.2636363639999999</v>
      </c>
      <c r="G674" s="353">
        <v>45445</v>
      </c>
      <c r="U674" s="312"/>
      <c r="V674" s="312"/>
      <c r="X674" s="312"/>
      <c r="Y674" s="312"/>
      <c r="AA674" s="312"/>
      <c r="AB674" s="312"/>
    </row>
    <row r="675" spans="6:28" hidden="1">
      <c r="F675" s="353">
        <v>1.2625</v>
      </c>
      <c r="G675" s="353">
        <v>32185</v>
      </c>
      <c r="U675" s="312"/>
      <c r="V675" s="312"/>
      <c r="X675" s="312"/>
      <c r="Y675" s="312"/>
      <c r="AA675" s="312"/>
      <c r="AB675" s="312"/>
    </row>
    <row r="676" spans="6:28" hidden="1">
      <c r="F676" s="353">
        <v>1.2625</v>
      </c>
      <c r="G676" s="353">
        <v>45450</v>
      </c>
      <c r="U676" s="312"/>
      <c r="V676" s="312"/>
      <c r="X676" s="312"/>
      <c r="Y676" s="312"/>
      <c r="AA676" s="312"/>
      <c r="AB676" s="312"/>
    </row>
    <row r="677" spans="6:28" hidden="1">
      <c r="F677" s="353">
        <v>1.2614285709999999</v>
      </c>
      <c r="G677" s="353">
        <v>32181</v>
      </c>
      <c r="U677" s="312"/>
      <c r="V677" s="312"/>
      <c r="X677" s="312"/>
      <c r="Y677" s="312"/>
      <c r="AA677" s="312"/>
      <c r="AB677" s="312"/>
    </row>
    <row r="678" spans="6:28" hidden="1">
      <c r="F678" s="353">
        <v>1.2614285709999999</v>
      </c>
      <c r="G678" s="353">
        <v>45428</v>
      </c>
      <c r="U678" s="312"/>
      <c r="V678" s="312"/>
      <c r="X678" s="312"/>
      <c r="Y678" s="312"/>
      <c r="AA678" s="312"/>
      <c r="AB678" s="312"/>
    </row>
    <row r="679" spans="6:28" hidden="1">
      <c r="F679" s="353">
        <v>1.261261261</v>
      </c>
      <c r="G679" s="353">
        <v>55002</v>
      </c>
      <c r="U679" s="312"/>
      <c r="V679" s="312"/>
      <c r="X679" s="312"/>
      <c r="Y679" s="312"/>
      <c r="AA679" s="312"/>
      <c r="AB679" s="312"/>
    </row>
    <row r="680" spans="6:28" hidden="1">
      <c r="F680" s="353">
        <v>1.26</v>
      </c>
      <c r="G680" s="353">
        <v>32187</v>
      </c>
      <c r="U680" s="312"/>
      <c r="V680" s="312"/>
      <c r="X680" s="312"/>
      <c r="Y680" s="312"/>
      <c r="AA680" s="312"/>
      <c r="AB680" s="312"/>
    </row>
    <row r="681" spans="6:28" hidden="1">
      <c r="F681" s="353">
        <v>1.26</v>
      </c>
      <c r="G681" s="353">
        <v>45448</v>
      </c>
      <c r="U681" s="312"/>
      <c r="V681" s="312"/>
      <c r="X681" s="312"/>
      <c r="Y681" s="312"/>
      <c r="AA681" s="312"/>
      <c r="AB681" s="312"/>
    </row>
    <row r="682" spans="6:28" hidden="1">
      <c r="F682" s="353">
        <v>1.2583333329999999</v>
      </c>
      <c r="G682" s="353">
        <v>32180</v>
      </c>
      <c r="U682" s="312"/>
      <c r="V682" s="312"/>
      <c r="X682" s="312"/>
      <c r="Y682" s="312"/>
      <c r="AA682" s="312"/>
      <c r="AB682" s="312"/>
    </row>
    <row r="683" spans="6:28" hidden="1">
      <c r="F683" s="353">
        <v>1.2583333329999999</v>
      </c>
      <c r="G683" s="353">
        <v>45447</v>
      </c>
      <c r="U683" s="312"/>
      <c r="V683" s="312"/>
      <c r="X683" s="312"/>
      <c r="Y683" s="312"/>
      <c r="AA683" s="312"/>
      <c r="AB683" s="312"/>
    </row>
    <row r="684" spans="6:28" hidden="1">
      <c r="F684" s="353">
        <v>1.2562814069999999</v>
      </c>
      <c r="G684" s="353">
        <v>32648</v>
      </c>
      <c r="U684" s="312"/>
      <c r="V684" s="312"/>
      <c r="X684" s="312"/>
      <c r="Y684" s="312"/>
      <c r="AA684" s="312"/>
      <c r="AB684" s="312"/>
    </row>
    <row r="685" spans="6:28" hidden="1">
      <c r="F685" s="353">
        <v>1.2558869699999999</v>
      </c>
      <c r="G685" s="353">
        <v>33515</v>
      </c>
      <c r="U685" s="312"/>
      <c r="V685" s="312"/>
      <c r="X685" s="312"/>
      <c r="Y685" s="312"/>
      <c r="AA685" s="312"/>
      <c r="AB685" s="312"/>
    </row>
    <row r="686" spans="6:28" hidden="1">
      <c r="F686" s="353">
        <v>1.2558869699999999</v>
      </c>
      <c r="G686" s="353">
        <v>40551</v>
      </c>
      <c r="U686" s="312"/>
      <c r="V686" s="312"/>
      <c r="X686" s="312"/>
      <c r="Y686" s="312"/>
      <c r="AA686" s="312"/>
      <c r="AB686" s="312"/>
    </row>
    <row r="687" spans="6:28" hidden="1">
      <c r="F687" s="353">
        <v>1.2558139530000001</v>
      </c>
      <c r="G687" s="353">
        <v>45988</v>
      </c>
      <c r="U687" s="312"/>
      <c r="V687" s="312"/>
      <c r="X687" s="312"/>
      <c r="Y687" s="312"/>
      <c r="AA687" s="312"/>
      <c r="AB687" s="312"/>
    </row>
    <row r="688" spans="6:28" hidden="1">
      <c r="F688" s="353">
        <v>1.254</v>
      </c>
      <c r="G688" s="353">
        <v>32179</v>
      </c>
      <c r="U688" s="312"/>
      <c r="V688" s="312"/>
      <c r="X688" s="312"/>
      <c r="Y688" s="312"/>
      <c r="AA688" s="312"/>
      <c r="AB688" s="312"/>
    </row>
    <row r="689" spans="6:28" hidden="1">
      <c r="F689" s="353">
        <v>1.254</v>
      </c>
      <c r="G689" s="353">
        <v>45444</v>
      </c>
      <c r="U689" s="312"/>
      <c r="V689" s="312"/>
      <c r="X689" s="312"/>
      <c r="Y689" s="312"/>
      <c r="AA689" s="312"/>
      <c r="AB689" s="312"/>
    </row>
    <row r="690" spans="6:28" hidden="1">
      <c r="F690" s="353">
        <v>1.2513966480000001</v>
      </c>
      <c r="G690" s="353">
        <v>44237</v>
      </c>
      <c r="U690" s="312"/>
      <c r="V690" s="312"/>
      <c r="X690" s="312"/>
      <c r="Y690" s="312"/>
      <c r="AA690" s="312"/>
      <c r="AB690" s="312"/>
    </row>
    <row r="691" spans="6:28" hidden="1">
      <c r="F691" s="353">
        <v>1.2513966480000001</v>
      </c>
      <c r="G691" s="353">
        <v>45788</v>
      </c>
      <c r="U691" s="312"/>
      <c r="V691" s="312"/>
      <c r="X691" s="312"/>
      <c r="Y691" s="312"/>
      <c r="AA691" s="312"/>
      <c r="AB691" s="312"/>
    </row>
    <row r="692" spans="6:28" hidden="1">
      <c r="F692" s="353">
        <v>1.2509505700000001</v>
      </c>
      <c r="G692" s="353">
        <v>44820</v>
      </c>
      <c r="U692" s="312"/>
      <c r="V692" s="312"/>
      <c r="X692" s="312"/>
      <c r="Y692" s="312"/>
      <c r="AA692" s="312"/>
      <c r="AB692" s="312"/>
    </row>
    <row r="693" spans="6:28" hidden="1">
      <c r="F693" s="353">
        <v>1.25</v>
      </c>
      <c r="G693" s="353">
        <v>32178</v>
      </c>
      <c r="U693" s="312"/>
      <c r="V693" s="312"/>
      <c r="X693" s="312"/>
      <c r="Y693" s="312"/>
      <c r="AA693" s="312"/>
      <c r="AB693" s="312"/>
    </row>
    <row r="694" spans="6:28" hidden="1">
      <c r="F694" s="353">
        <v>1.25</v>
      </c>
      <c r="G694" s="353">
        <v>45451</v>
      </c>
      <c r="U694" s="312"/>
      <c r="V694" s="312"/>
      <c r="X694" s="312"/>
      <c r="Y694" s="312"/>
      <c r="AA694" s="312"/>
      <c r="AB694" s="312"/>
    </row>
    <row r="695" spans="6:28" hidden="1">
      <c r="F695" s="353">
        <v>1.25</v>
      </c>
      <c r="G695" s="353">
        <v>41793</v>
      </c>
      <c r="U695" s="312"/>
      <c r="V695" s="312"/>
      <c r="X695" s="312"/>
      <c r="Y695" s="312"/>
      <c r="AA695" s="312"/>
      <c r="AB695" s="312"/>
    </row>
    <row r="696" spans="6:28" hidden="1">
      <c r="F696" s="353">
        <v>1.25</v>
      </c>
      <c r="G696" s="353">
        <v>45361</v>
      </c>
      <c r="U696" s="312"/>
      <c r="V696" s="312"/>
      <c r="X696" s="312"/>
      <c r="Y696" s="312"/>
      <c r="AA696" s="312"/>
      <c r="AB696" s="312"/>
    </row>
    <row r="697" spans="6:28" hidden="1">
      <c r="F697" s="353">
        <v>1.25</v>
      </c>
      <c r="G697" s="353">
        <v>45363</v>
      </c>
      <c r="U697" s="312"/>
      <c r="V697" s="312"/>
      <c r="X697" s="312"/>
      <c r="Y697" s="312"/>
      <c r="AA697" s="312"/>
      <c r="AB697" s="312"/>
    </row>
    <row r="698" spans="6:28" hidden="1">
      <c r="F698" s="353">
        <v>1.25</v>
      </c>
      <c r="G698" s="353">
        <v>45368</v>
      </c>
      <c r="U698" s="312"/>
      <c r="V698" s="312"/>
      <c r="X698" s="312"/>
      <c r="Y698" s="312"/>
      <c r="AA698" s="312"/>
      <c r="AB698" s="312"/>
    </row>
    <row r="699" spans="6:28" hidden="1">
      <c r="F699" s="353">
        <v>1.25</v>
      </c>
      <c r="G699" s="353">
        <v>45370</v>
      </c>
      <c r="U699" s="312"/>
      <c r="V699" s="312"/>
      <c r="X699" s="312"/>
      <c r="Y699" s="312"/>
      <c r="AA699" s="312"/>
      <c r="AB699" s="312"/>
    </row>
    <row r="700" spans="6:28" hidden="1">
      <c r="F700" s="353">
        <v>1.25</v>
      </c>
      <c r="G700" s="353">
        <v>45375</v>
      </c>
      <c r="U700" s="312"/>
      <c r="V700" s="312"/>
      <c r="X700" s="312"/>
      <c r="Y700" s="312"/>
      <c r="AA700" s="312"/>
      <c r="AB700" s="312"/>
    </row>
    <row r="701" spans="6:28" hidden="1">
      <c r="F701" s="353">
        <v>1.25</v>
      </c>
      <c r="G701" s="353">
        <v>45358</v>
      </c>
      <c r="U701" s="312"/>
      <c r="V701" s="312"/>
      <c r="X701" s="312"/>
      <c r="Y701" s="312"/>
      <c r="AA701" s="312"/>
      <c r="AB701" s="312"/>
    </row>
    <row r="702" spans="6:28" hidden="1">
      <c r="F702" s="353">
        <v>1.2466607300000001</v>
      </c>
      <c r="G702" s="353">
        <v>32700</v>
      </c>
      <c r="U702" s="312"/>
      <c r="V702" s="312"/>
      <c r="X702" s="312"/>
      <c r="Y702" s="312"/>
      <c r="AA702" s="312"/>
      <c r="AB702" s="312"/>
    </row>
    <row r="703" spans="6:28" hidden="1">
      <c r="F703" s="353">
        <v>1.2462962959999999</v>
      </c>
      <c r="G703" s="353">
        <v>44240</v>
      </c>
      <c r="U703" s="312"/>
      <c r="V703" s="312"/>
      <c r="X703" s="312"/>
      <c r="Y703" s="312"/>
      <c r="AA703" s="312"/>
      <c r="AB703" s="312"/>
    </row>
    <row r="704" spans="6:28" hidden="1">
      <c r="F704" s="353">
        <v>1.2461059189999999</v>
      </c>
      <c r="G704" s="353">
        <v>32715</v>
      </c>
      <c r="U704" s="312"/>
      <c r="V704" s="312"/>
      <c r="X704" s="312"/>
      <c r="Y704" s="312"/>
      <c r="AA704" s="312"/>
      <c r="AB704" s="312"/>
    </row>
    <row r="705" spans="6:28" hidden="1">
      <c r="F705" s="353">
        <v>1.2450450449999999</v>
      </c>
      <c r="G705" s="353">
        <v>55001</v>
      </c>
      <c r="U705" s="312"/>
      <c r="V705" s="312"/>
      <c r="X705" s="312"/>
      <c r="Y705" s="312"/>
      <c r="AA705" s="312"/>
      <c r="AB705" s="312"/>
    </row>
    <row r="706" spans="6:28" hidden="1">
      <c r="F706" s="353">
        <v>1.2450450449999999</v>
      </c>
      <c r="G706" s="353">
        <v>55005</v>
      </c>
      <c r="U706" s="312"/>
      <c r="V706" s="312"/>
      <c r="X706" s="312"/>
      <c r="Y706" s="312"/>
      <c r="AA706" s="312"/>
      <c r="AB706" s="312"/>
    </row>
    <row r="707" spans="6:28" hidden="1">
      <c r="F707" s="353">
        <v>1.240986717</v>
      </c>
      <c r="G707" s="353">
        <v>55000</v>
      </c>
      <c r="U707" s="312"/>
      <c r="V707" s="312"/>
      <c r="X707" s="312"/>
      <c r="Y707" s="312"/>
      <c r="AA707" s="312"/>
      <c r="AB707" s="312"/>
    </row>
    <row r="708" spans="6:28" hidden="1">
      <c r="F708" s="353">
        <v>1.239224138</v>
      </c>
      <c r="G708" s="353">
        <v>44255</v>
      </c>
      <c r="U708" s="312"/>
      <c r="V708" s="312"/>
      <c r="X708" s="312"/>
      <c r="Y708" s="312"/>
      <c r="AA708" s="312"/>
      <c r="AB708" s="312"/>
    </row>
    <row r="709" spans="6:28" hidden="1">
      <c r="F709" s="353">
        <v>1.2380952380000001</v>
      </c>
      <c r="G709" s="353">
        <v>32646</v>
      </c>
      <c r="U709" s="312"/>
      <c r="V709" s="312"/>
      <c r="X709" s="312"/>
      <c r="Y709" s="312"/>
      <c r="AA709" s="312"/>
      <c r="AB709" s="312"/>
    </row>
    <row r="710" spans="6:28" hidden="1">
      <c r="F710" s="353">
        <v>1.234</v>
      </c>
      <c r="G710" s="353">
        <v>54999</v>
      </c>
      <c r="U710" s="312"/>
      <c r="V710" s="312"/>
      <c r="X710" s="312"/>
      <c r="Y710" s="312"/>
      <c r="AA710" s="312"/>
      <c r="AB710" s="312"/>
    </row>
    <row r="711" spans="6:28" hidden="1">
      <c r="F711" s="353">
        <v>1.2321428569999999</v>
      </c>
      <c r="G711" s="353">
        <v>43556</v>
      </c>
      <c r="U711" s="312"/>
      <c r="V711" s="312"/>
      <c r="X711" s="312"/>
      <c r="Y711" s="312"/>
      <c r="AA711" s="312"/>
      <c r="AB711" s="312"/>
    </row>
    <row r="712" spans="6:28" hidden="1">
      <c r="F712" s="353">
        <v>1.2321428569999999</v>
      </c>
      <c r="G712" s="353">
        <v>41094</v>
      </c>
      <c r="U712" s="312"/>
      <c r="V712" s="312"/>
      <c r="X712" s="312"/>
      <c r="Y712" s="312"/>
      <c r="AA712" s="312"/>
      <c r="AB712" s="312"/>
    </row>
    <row r="713" spans="6:28" hidden="1">
      <c r="F713" s="353">
        <v>1.228291317</v>
      </c>
      <c r="G713" s="353">
        <v>44258</v>
      </c>
      <c r="U713" s="312"/>
      <c r="V713" s="312"/>
      <c r="X713" s="312"/>
      <c r="Y713" s="312"/>
      <c r="AA713" s="312"/>
      <c r="AB713" s="312"/>
    </row>
    <row r="714" spans="6:28" hidden="1">
      <c r="F714" s="353">
        <v>1.2274774770000001</v>
      </c>
      <c r="G714" s="353">
        <v>54988</v>
      </c>
      <c r="U714" s="312"/>
      <c r="V714" s="312"/>
      <c r="X714" s="312"/>
      <c r="Y714" s="312"/>
      <c r="AA714" s="312"/>
      <c r="AB714" s="312"/>
    </row>
    <row r="715" spans="6:28" hidden="1">
      <c r="F715" s="353">
        <v>1.2274774770000001</v>
      </c>
      <c r="G715" s="353">
        <v>54998</v>
      </c>
      <c r="U715" s="312"/>
      <c r="V715" s="312"/>
      <c r="X715" s="312"/>
      <c r="Y715" s="312"/>
      <c r="AA715" s="312"/>
      <c r="AB715" s="312"/>
    </row>
    <row r="716" spans="6:28" hidden="1">
      <c r="F716" s="353">
        <v>1.2274774770000001</v>
      </c>
      <c r="G716" s="353">
        <v>55004</v>
      </c>
      <c r="U716" s="312"/>
      <c r="V716" s="312"/>
      <c r="X716" s="312"/>
      <c r="Y716" s="312"/>
      <c r="AA716" s="312"/>
      <c r="AB716" s="312"/>
    </row>
    <row r="717" spans="6:28" hidden="1">
      <c r="F717" s="353">
        <v>1.223300971</v>
      </c>
      <c r="G717" s="353">
        <v>42778</v>
      </c>
      <c r="U717" s="312"/>
      <c r="V717" s="312"/>
      <c r="X717" s="312"/>
      <c r="Y717" s="312"/>
      <c r="AA717" s="312"/>
      <c r="AB717" s="312"/>
    </row>
    <row r="718" spans="6:28" hidden="1">
      <c r="F718" s="353">
        <v>1.2224999999999999</v>
      </c>
      <c r="G718" s="353">
        <v>56554</v>
      </c>
      <c r="U718" s="312"/>
      <c r="V718" s="312"/>
      <c r="X718" s="312"/>
      <c r="Y718" s="312"/>
      <c r="AA718" s="312"/>
      <c r="AB718" s="312"/>
    </row>
    <row r="719" spans="6:28" hidden="1">
      <c r="F719" s="353">
        <v>1.2222222220000001</v>
      </c>
      <c r="G719" s="353">
        <v>32737</v>
      </c>
      <c r="U719" s="312"/>
      <c r="V719" s="312"/>
      <c r="X719" s="312"/>
      <c r="Y719" s="312"/>
      <c r="AA719" s="312"/>
      <c r="AB719" s="312"/>
    </row>
    <row r="720" spans="6:28" hidden="1">
      <c r="F720" s="353">
        <v>1.220634921</v>
      </c>
      <c r="G720" s="353">
        <v>48066</v>
      </c>
      <c r="U720" s="312"/>
      <c r="V720" s="312"/>
      <c r="X720" s="312"/>
      <c r="Y720" s="312"/>
      <c r="AA720" s="312"/>
      <c r="AB720" s="312"/>
    </row>
    <row r="721" spans="6:28" hidden="1">
      <c r="F721" s="353">
        <v>1.218508997</v>
      </c>
      <c r="G721" s="353">
        <v>54997</v>
      </c>
      <c r="U721" s="312"/>
      <c r="V721" s="312"/>
      <c r="X721" s="312"/>
      <c r="Y721" s="312"/>
      <c r="AA721" s="312"/>
      <c r="AB721" s="312"/>
    </row>
    <row r="722" spans="6:28" hidden="1">
      <c r="F722" s="353">
        <v>1.218387084</v>
      </c>
      <c r="G722" s="353">
        <v>74112</v>
      </c>
      <c r="U722" s="312"/>
      <c r="V722" s="312"/>
      <c r="X722" s="312"/>
      <c r="Y722" s="312"/>
      <c r="AA722" s="312"/>
      <c r="AB722" s="312"/>
    </row>
    <row r="723" spans="6:28" hidden="1">
      <c r="F723" s="353">
        <v>1.2166666669999999</v>
      </c>
      <c r="G723" s="353">
        <v>54996</v>
      </c>
      <c r="U723" s="312"/>
      <c r="V723" s="312"/>
      <c r="X723" s="312"/>
      <c r="Y723" s="312"/>
      <c r="AA723" s="312"/>
      <c r="AB723" s="312"/>
    </row>
    <row r="724" spans="6:28" hidden="1">
      <c r="F724" s="353">
        <v>1.2159624410000001</v>
      </c>
      <c r="G724" s="353">
        <v>49354</v>
      </c>
      <c r="U724" s="312"/>
      <c r="V724" s="312"/>
      <c r="X724" s="312"/>
      <c r="Y724" s="312"/>
      <c r="AA724" s="312"/>
      <c r="AB724" s="312"/>
    </row>
    <row r="725" spans="6:28" hidden="1">
      <c r="F725" s="353">
        <v>1.215568862</v>
      </c>
      <c r="G725" s="353">
        <v>54926</v>
      </c>
      <c r="U725" s="312"/>
      <c r="V725" s="312"/>
      <c r="X725" s="312"/>
      <c r="Y725" s="312"/>
      <c r="AA725" s="312"/>
      <c r="AB725" s="312"/>
    </row>
    <row r="726" spans="6:28" hidden="1">
      <c r="F726" s="353">
        <v>1.215568862</v>
      </c>
      <c r="G726" s="353">
        <v>64878</v>
      </c>
      <c r="U726" s="312"/>
      <c r="V726" s="312"/>
      <c r="X726" s="312"/>
      <c r="Y726" s="312"/>
      <c r="AA726" s="312"/>
      <c r="AB726" s="312"/>
    </row>
    <row r="727" spans="6:28" hidden="1">
      <c r="F727" s="353">
        <v>1.2129629630000001</v>
      </c>
      <c r="G727" s="353">
        <v>44568</v>
      </c>
      <c r="U727" s="312"/>
      <c r="V727" s="312"/>
      <c r="X727" s="312"/>
      <c r="Y727" s="312"/>
      <c r="AA727" s="312"/>
      <c r="AB727" s="312"/>
    </row>
    <row r="728" spans="6:28" hidden="1">
      <c r="F728" s="353">
        <v>1.2129629630000001</v>
      </c>
      <c r="G728" s="353">
        <v>44652</v>
      </c>
      <c r="U728" s="312"/>
      <c r="V728" s="312"/>
      <c r="X728" s="312"/>
      <c r="Y728" s="312"/>
      <c r="AA728" s="312"/>
      <c r="AB728" s="312"/>
    </row>
    <row r="729" spans="6:28" hidden="1">
      <c r="F729" s="353">
        <v>1.2129629630000001</v>
      </c>
      <c r="G729" s="353">
        <v>44517</v>
      </c>
      <c r="U729" s="312"/>
      <c r="V729" s="312"/>
      <c r="X729" s="312"/>
      <c r="Y729" s="312"/>
      <c r="AA729" s="312"/>
      <c r="AB729" s="312"/>
    </row>
    <row r="730" spans="6:28" hidden="1">
      <c r="F730" s="353">
        <v>1.212121212</v>
      </c>
      <c r="G730" s="353">
        <v>32714</v>
      </c>
      <c r="U730" s="312"/>
      <c r="V730" s="312"/>
      <c r="X730" s="312"/>
      <c r="Y730" s="312"/>
      <c r="AA730" s="312"/>
      <c r="AB730" s="312"/>
    </row>
    <row r="731" spans="6:28" hidden="1">
      <c r="F731" s="353">
        <v>1.211072664</v>
      </c>
      <c r="G731" s="353">
        <v>32645</v>
      </c>
      <c r="U731" s="312"/>
      <c r="V731" s="312"/>
      <c r="X731" s="312"/>
      <c r="Y731" s="312"/>
      <c r="AA731" s="312"/>
      <c r="AB731" s="312"/>
    </row>
    <row r="732" spans="6:28" hidden="1">
      <c r="F732" s="353">
        <v>1.2102102100000001</v>
      </c>
      <c r="G732" s="353">
        <v>54979</v>
      </c>
      <c r="U732" s="312"/>
      <c r="V732" s="312"/>
      <c r="X732" s="312"/>
      <c r="Y732" s="312"/>
      <c r="AA732" s="312"/>
      <c r="AB732" s="312"/>
    </row>
    <row r="733" spans="6:28" hidden="1">
      <c r="F733" s="353">
        <v>1.2102102100000001</v>
      </c>
      <c r="G733" s="353">
        <v>54995</v>
      </c>
      <c r="U733" s="312"/>
      <c r="V733" s="312"/>
      <c r="X733" s="312"/>
      <c r="Y733" s="312"/>
      <c r="AA733" s="312"/>
      <c r="AB733" s="312"/>
    </row>
    <row r="734" spans="6:28" hidden="1">
      <c r="F734" s="353">
        <v>1.2102102100000001</v>
      </c>
      <c r="G734" s="353">
        <v>55003</v>
      </c>
      <c r="U734" s="312"/>
      <c r="V734" s="312"/>
      <c r="X734" s="312"/>
      <c r="Y734" s="312"/>
      <c r="AA734" s="312"/>
      <c r="AB734" s="312"/>
    </row>
    <row r="735" spans="6:28" hidden="1">
      <c r="F735" s="353">
        <v>1.21</v>
      </c>
      <c r="G735" s="353">
        <v>56727</v>
      </c>
      <c r="U735" s="312"/>
      <c r="V735" s="312"/>
      <c r="X735" s="312"/>
      <c r="Y735" s="312"/>
      <c r="AA735" s="312"/>
      <c r="AB735" s="312"/>
    </row>
    <row r="736" spans="6:28" hidden="1">
      <c r="F736" s="353">
        <v>1.2072072069999999</v>
      </c>
      <c r="G736" s="353">
        <v>54925</v>
      </c>
      <c r="U736" s="312"/>
      <c r="V736" s="312"/>
      <c r="X736" s="312"/>
      <c r="Y736" s="312"/>
      <c r="AA736" s="312"/>
      <c r="AB736" s="312"/>
    </row>
    <row r="737" spans="6:28" hidden="1">
      <c r="F737" s="353">
        <v>1.2072072069999999</v>
      </c>
      <c r="G737" s="353">
        <v>54924</v>
      </c>
      <c r="U737" s="312"/>
      <c r="V737" s="312"/>
      <c r="X737" s="312"/>
      <c r="Y737" s="312"/>
      <c r="AA737" s="312"/>
      <c r="AB737" s="312"/>
    </row>
    <row r="738" spans="6:28" hidden="1">
      <c r="F738" s="353">
        <v>1.2068965519999999</v>
      </c>
      <c r="G738" s="353">
        <v>32739</v>
      </c>
      <c r="U738" s="312"/>
      <c r="V738" s="312"/>
      <c r="X738" s="312"/>
      <c r="Y738" s="312"/>
      <c r="AA738" s="312"/>
      <c r="AB738" s="312"/>
    </row>
    <row r="739" spans="6:28" hidden="1">
      <c r="F739" s="353">
        <v>1.2053</v>
      </c>
      <c r="G739" s="353">
        <v>30816</v>
      </c>
      <c r="U739" s="312"/>
      <c r="V739" s="312"/>
      <c r="X739" s="312"/>
      <c r="Y739" s="312"/>
      <c r="AA739" s="312"/>
      <c r="AB739" s="312"/>
    </row>
    <row r="740" spans="6:28" hidden="1">
      <c r="F740" s="353">
        <v>1.203874286</v>
      </c>
      <c r="G740" s="353">
        <v>32723</v>
      </c>
      <c r="U740" s="312"/>
      <c r="V740" s="312"/>
      <c r="X740" s="312"/>
      <c r="Y740" s="312"/>
      <c r="AA740" s="312"/>
      <c r="AB740" s="312"/>
    </row>
    <row r="741" spans="6:28" hidden="1">
      <c r="F741" s="353">
        <v>1.2035928140000001</v>
      </c>
      <c r="G741" s="353">
        <v>54931</v>
      </c>
      <c r="U741" s="312"/>
      <c r="V741" s="312"/>
      <c r="X741" s="312"/>
      <c r="Y741" s="312"/>
      <c r="AA741" s="312"/>
      <c r="AB741" s="312"/>
    </row>
    <row r="742" spans="6:28" hidden="1">
      <c r="F742" s="353">
        <v>1.2032967029999999</v>
      </c>
      <c r="G742" s="353">
        <v>55006</v>
      </c>
      <c r="U742" s="312"/>
      <c r="V742" s="312"/>
      <c r="X742" s="312"/>
      <c r="Y742" s="312"/>
      <c r="AA742" s="312"/>
      <c r="AB742" s="312"/>
    </row>
    <row r="743" spans="6:28" hidden="1">
      <c r="F743" s="353">
        <v>1.2014388490000001</v>
      </c>
      <c r="G743" s="353">
        <v>54994</v>
      </c>
      <c r="U743" s="312"/>
      <c r="V743" s="312"/>
      <c r="X743" s="312"/>
      <c r="Y743" s="312"/>
      <c r="AA743" s="312"/>
      <c r="AB743" s="312"/>
    </row>
    <row r="744" spans="6:28" hidden="1">
      <c r="F744" s="353">
        <v>1.201030928</v>
      </c>
      <c r="G744" s="353">
        <v>54967</v>
      </c>
      <c r="U744" s="312"/>
      <c r="V744" s="312"/>
      <c r="X744" s="312"/>
      <c r="Y744" s="312"/>
      <c r="AA744" s="312"/>
      <c r="AB744" s="312"/>
    </row>
    <row r="745" spans="6:28" hidden="1">
      <c r="F745" s="353">
        <v>1.2</v>
      </c>
      <c r="G745" s="353">
        <v>53791</v>
      </c>
      <c r="U745" s="312"/>
      <c r="V745" s="312"/>
      <c r="X745" s="312"/>
      <c r="Y745" s="312"/>
      <c r="AA745" s="312"/>
      <c r="AB745" s="312"/>
    </row>
    <row r="746" spans="6:28" hidden="1">
      <c r="F746" s="353">
        <v>1.198697068</v>
      </c>
      <c r="G746" s="353">
        <v>49964</v>
      </c>
      <c r="U746" s="312"/>
      <c r="V746" s="312"/>
      <c r="X746" s="312"/>
      <c r="Y746" s="312"/>
      <c r="AA746" s="312"/>
      <c r="AB746" s="312"/>
    </row>
    <row r="747" spans="6:28" hidden="1">
      <c r="F747" s="353">
        <v>1.198198198</v>
      </c>
      <c r="G747" s="353">
        <v>54960</v>
      </c>
      <c r="U747" s="312"/>
      <c r="V747" s="312"/>
      <c r="X747" s="312"/>
      <c r="Y747" s="312"/>
      <c r="AA747" s="312"/>
      <c r="AB747" s="312"/>
    </row>
    <row r="748" spans="6:28" hidden="1">
      <c r="F748" s="353">
        <v>1.193693694</v>
      </c>
      <c r="G748" s="353">
        <v>54970</v>
      </c>
      <c r="U748" s="312"/>
      <c r="V748" s="312"/>
      <c r="X748" s="312"/>
      <c r="Y748" s="312"/>
      <c r="AA748" s="312"/>
      <c r="AB748" s="312"/>
    </row>
    <row r="749" spans="6:28" hidden="1">
      <c r="F749" s="353">
        <v>1.193693694</v>
      </c>
      <c r="G749" s="353">
        <v>54975</v>
      </c>
      <c r="U749" s="312"/>
      <c r="V749" s="312"/>
      <c r="X749" s="312"/>
      <c r="Y749" s="312"/>
      <c r="AA749" s="312"/>
      <c r="AB749" s="312"/>
    </row>
    <row r="750" spans="6:28" hidden="1">
      <c r="F750" s="353">
        <v>1.193693694</v>
      </c>
      <c r="G750" s="353">
        <v>54974</v>
      </c>
      <c r="U750" s="312"/>
      <c r="V750" s="312"/>
      <c r="X750" s="312"/>
      <c r="Y750" s="312"/>
      <c r="AA750" s="312"/>
      <c r="AB750" s="312"/>
    </row>
    <row r="751" spans="6:28" hidden="1">
      <c r="F751" s="353">
        <v>1.1927710840000001</v>
      </c>
      <c r="G751" s="353">
        <v>49353</v>
      </c>
      <c r="U751" s="312"/>
      <c r="V751" s="312"/>
      <c r="X751" s="312"/>
      <c r="Y751" s="312"/>
      <c r="AA751" s="312"/>
      <c r="AB751" s="312"/>
    </row>
    <row r="752" spans="6:28" hidden="1">
      <c r="F752" s="353">
        <v>1.1907216490000001</v>
      </c>
      <c r="G752" s="353">
        <v>54973</v>
      </c>
      <c r="U752" s="312"/>
      <c r="V752" s="312"/>
      <c r="X752" s="312"/>
      <c r="Y752" s="312"/>
      <c r="AA752" s="312"/>
      <c r="AB752" s="312"/>
    </row>
    <row r="753" spans="6:28" hidden="1">
      <c r="F753" s="353">
        <v>1.19047619</v>
      </c>
      <c r="G753" s="353">
        <v>32713</v>
      </c>
      <c r="U753" s="312"/>
      <c r="V753" s="312"/>
      <c r="X753" s="312"/>
      <c r="Y753" s="312"/>
      <c r="AA753" s="312"/>
      <c r="AB753" s="312"/>
    </row>
    <row r="754" spans="6:28" hidden="1">
      <c r="F754" s="353">
        <v>1.1876543209999999</v>
      </c>
      <c r="G754" s="353">
        <v>32226</v>
      </c>
      <c r="U754" s="312"/>
      <c r="V754" s="312"/>
      <c r="X754" s="312"/>
      <c r="Y754" s="312"/>
      <c r="AA754" s="312"/>
      <c r="AB754" s="312"/>
    </row>
    <row r="755" spans="6:28" hidden="1">
      <c r="F755" s="353">
        <v>1.1876543209999999</v>
      </c>
      <c r="G755" s="353">
        <v>44429</v>
      </c>
      <c r="U755" s="312"/>
      <c r="V755" s="312"/>
      <c r="X755" s="312"/>
      <c r="Y755" s="312"/>
      <c r="AA755" s="312"/>
      <c r="AB755" s="312"/>
    </row>
    <row r="756" spans="6:28" hidden="1">
      <c r="F756" s="353">
        <v>1.1874439059999999</v>
      </c>
      <c r="G756" s="353">
        <v>70867</v>
      </c>
      <c r="U756" s="312"/>
      <c r="V756" s="312"/>
      <c r="X756" s="312"/>
      <c r="Y756" s="312"/>
      <c r="AA756" s="312"/>
      <c r="AB756" s="312"/>
    </row>
    <row r="757" spans="6:28" hidden="1">
      <c r="F757" s="353">
        <v>1.1867469879999999</v>
      </c>
      <c r="G757" s="353">
        <v>54972</v>
      </c>
      <c r="U757" s="312"/>
      <c r="V757" s="312"/>
      <c r="X757" s="312"/>
      <c r="Y757" s="312"/>
      <c r="AA757" s="312"/>
      <c r="AB757" s="312"/>
    </row>
    <row r="758" spans="6:28" hidden="1">
      <c r="F758" s="353">
        <v>1.186186186</v>
      </c>
      <c r="G758" s="353">
        <v>54981</v>
      </c>
      <c r="U758" s="312"/>
      <c r="V758" s="312"/>
      <c r="X758" s="312"/>
      <c r="Y758" s="312"/>
      <c r="AA758" s="312"/>
      <c r="AB758" s="312"/>
    </row>
    <row r="759" spans="6:28" hidden="1">
      <c r="F759" s="353">
        <v>1.186186186</v>
      </c>
      <c r="G759" s="353">
        <v>54986</v>
      </c>
      <c r="U759" s="312"/>
      <c r="V759" s="312"/>
      <c r="X759" s="312"/>
      <c r="Y759" s="312"/>
      <c r="AA759" s="312"/>
      <c r="AB759" s="312"/>
    </row>
    <row r="760" spans="6:28" hidden="1">
      <c r="F760" s="353">
        <v>1.1860465120000001</v>
      </c>
      <c r="G760" s="353">
        <v>44542</v>
      </c>
      <c r="U760" s="312"/>
      <c r="V760" s="312"/>
      <c r="X760" s="312"/>
      <c r="Y760" s="312"/>
      <c r="AA760" s="312"/>
      <c r="AB760" s="312"/>
    </row>
    <row r="761" spans="6:28" hidden="1">
      <c r="F761" s="353">
        <v>1.1860465120000001</v>
      </c>
      <c r="G761" s="353">
        <v>44735</v>
      </c>
      <c r="U761" s="312"/>
      <c r="V761" s="312"/>
      <c r="X761" s="312"/>
      <c r="Y761" s="312"/>
      <c r="AA761" s="312"/>
      <c r="AB761" s="312"/>
    </row>
    <row r="762" spans="6:28" hidden="1">
      <c r="F762" s="353">
        <v>1.1860465120000001</v>
      </c>
      <c r="G762" s="353">
        <v>44736</v>
      </c>
      <c r="U762" s="312"/>
      <c r="V762" s="312"/>
      <c r="X762" s="312"/>
      <c r="Y762" s="312"/>
      <c r="AA762" s="312"/>
      <c r="AB762" s="312"/>
    </row>
    <row r="763" spans="6:28" hidden="1">
      <c r="F763" s="353">
        <v>1.1846846849999999</v>
      </c>
      <c r="G763" s="353">
        <v>54958</v>
      </c>
      <c r="U763" s="312"/>
      <c r="V763" s="312"/>
      <c r="X763" s="312"/>
      <c r="Y763" s="312"/>
      <c r="AA763" s="312"/>
      <c r="AB763" s="312"/>
    </row>
    <row r="764" spans="6:28" hidden="1">
      <c r="F764" s="353">
        <v>1.1846846849999999</v>
      </c>
      <c r="G764" s="353">
        <v>54959</v>
      </c>
      <c r="U764" s="312"/>
      <c r="V764" s="312"/>
      <c r="X764" s="312"/>
      <c r="Y764" s="312"/>
      <c r="AA764" s="312"/>
      <c r="AB764" s="312"/>
    </row>
    <row r="765" spans="6:28" hidden="1">
      <c r="F765" s="353">
        <v>1.1846846849999999</v>
      </c>
      <c r="G765" s="353">
        <v>54968</v>
      </c>
      <c r="U765" s="312"/>
      <c r="V765" s="312"/>
      <c r="X765" s="312"/>
      <c r="Y765" s="312"/>
      <c r="AA765" s="312"/>
      <c r="AB765" s="312"/>
    </row>
    <row r="766" spans="6:28" hidden="1">
      <c r="F766" s="353">
        <v>1.1846846849999999</v>
      </c>
      <c r="G766" s="353">
        <v>54961</v>
      </c>
      <c r="U766" s="312"/>
      <c r="V766" s="312"/>
      <c r="X766" s="312"/>
      <c r="Y766" s="312"/>
      <c r="AA766" s="312"/>
      <c r="AB766" s="312"/>
    </row>
    <row r="767" spans="6:28" hidden="1">
      <c r="F767" s="353">
        <v>1.182421336</v>
      </c>
      <c r="G767" s="353">
        <v>32701</v>
      </c>
      <c r="U767" s="312"/>
      <c r="V767" s="312"/>
      <c r="X767" s="312"/>
      <c r="Y767" s="312"/>
      <c r="AA767" s="312"/>
      <c r="AB767" s="312"/>
    </row>
    <row r="768" spans="6:28" hidden="1">
      <c r="F768" s="353">
        <v>1.179856115</v>
      </c>
      <c r="G768" s="353">
        <v>54971</v>
      </c>
      <c r="U768" s="312"/>
      <c r="V768" s="312"/>
      <c r="X768" s="312"/>
      <c r="Y768" s="312"/>
      <c r="AA768" s="312"/>
      <c r="AB768" s="312"/>
    </row>
    <row r="769" spans="6:28" hidden="1">
      <c r="F769" s="353">
        <v>1.173333333</v>
      </c>
      <c r="G769" s="353">
        <v>32758</v>
      </c>
      <c r="U769" s="312"/>
      <c r="V769" s="312"/>
      <c r="X769" s="312"/>
      <c r="Y769" s="312"/>
      <c r="AA769" s="312"/>
      <c r="AB769" s="312"/>
    </row>
    <row r="770" spans="6:28" hidden="1">
      <c r="F770" s="353">
        <v>1.1719999999999999</v>
      </c>
      <c r="G770" s="353">
        <v>54980</v>
      </c>
      <c r="U770" s="312"/>
      <c r="V770" s="312"/>
      <c r="X770" s="312"/>
      <c r="Y770" s="312"/>
      <c r="AA770" s="312"/>
      <c r="AB770" s="312"/>
    </row>
    <row r="771" spans="6:28" hidden="1">
      <c r="F771" s="353">
        <v>1.1673151749999999</v>
      </c>
      <c r="G771" s="353">
        <v>32649</v>
      </c>
      <c r="U771" s="312"/>
      <c r="V771" s="312"/>
      <c r="X771" s="312"/>
      <c r="Y771" s="312"/>
      <c r="AA771" s="312"/>
      <c r="AB771" s="312"/>
    </row>
    <row r="772" spans="6:28" hidden="1">
      <c r="F772" s="353">
        <v>1.164383562</v>
      </c>
      <c r="G772" s="353">
        <v>32741</v>
      </c>
      <c r="U772" s="312"/>
      <c r="V772" s="312"/>
      <c r="X772" s="312"/>
      <c r="Y772" s="312"/>
      <c r="AA772" s="312"/>
      <c r="AB772" s="312"/>
    </row>
    <row r="773" spans="6:28" hidden="1">
      <c r="F773" s="353">
        <v>1.1640600000000001</v>
      </c>
      <c r="G773" s="353">
        <v>30421</v>
      </c>
      <c r="U773" s="312"/>
      <c r="V773" s="312"/>
      <c r="X773" s="312"/>
      <c r="Y773" s="312"/>
      <c r="AA773" s="312"/>
      <c r="AB773" s="312"/>
    </row>
    <row r="774" spans="6:28" hidden="1">
      <c r="F774" s="353">
        <v>1.162464986</v>
      </c>
      <c r="G774" s="353">
        <v>44249</v>
      </c>
      <c r="U774" s="312"/>
      <c r="V774" s="312"/>
      <c r="X774" s="312"/>
      <c r="Y774" s="312"/>
      <c r="AA774" s="312"/>
      <c r="AB774" s="312"/>
    </row>
    <row r="775" spans="6:28" hidden="1">
      <c r="F775" s="353">
        <v>1.162464986</v>
      </c>
      <c r="G775" s="353">
        <v>45580</v>
      </c>
      <c r="U775" s="312"/>
      <c r="V775" s="312"/>
      <c r="X775" s="312"/>
      <c r="Y775" s="312"/>
      <c r="AA775" s="312"/>
      <c r="AB775" s="312"/>
    </row>
    <row r="776" spans="6:28" hidden="1">
      <c r="F776" s="353">
        <v>1.1607142859999999</v>
      </c>
      <c r="G776" s="353">
        <v>41433</v>
      </c>
      <c r="U776" s="312"/>
      <c r="V776" s="312"/>
      <c r="X776" s="312"/>
      <c r="Y776" s="312"/>
      <c r="AA776" s="312"/>
      <c r="AB776" s="312"/>
    </row>
    <row r="777" spans="6:28" hidden="1">
      <c r="F777" s="353">
        <v>1.1599999999999999</v>
      </c>
      <c r="G777" s="353">
        <v>56504</v>
      </c>
      <c r="U777" s="312"/>
      <c r="V777" s="312"/>
      <c r="X777" s="312"/>
      <c r="Y777" s="312"/>
      <c r="AA777" s="312"/>
      <c r="AB777" s="312"/>
    </row>
    <row r="778" spans="6:28" hidden="1">
      <c r="F778" s="353">
        <v>1.158590308</v>
      </c>
      <c r="G778" s="353">
        <v>45986</v>
      </c>
      <c r="U778" s="312"/>
      <c r="V778" s="312"/>
      <c r="X778" s="312"/>
      <c r="Y778" s="312"/>
      <c r="AA778" s="312"/>
      <c r="AB778" s="312"/>
    </row>
    <row r="779" spans="6:28" hidden="1">
      <c r="F779" s="353">
        <v>1.158301158</v>
      </c>
      <c r="G779" s="353">
        <v>45984</v>
      </c>
      <c r="U779" s="312"/>
      <c r="V779" s="312"/>
      <c r="X779" s="312"/>
      <c r="Y779" s="312"/>
      <c r="AA779" s="312"/>
      <c r="AB779" s="312"/>
    </row>
    <row r="780" spans="6:28" hidden="1">
      <c r="F780" s="353">
        <v>1.1574803149999999</v>
      </c>
      <c r="G780" s="353">
        <v>55155</v>
      </c>
      <c r="U780" s="312"/>
      <c r="V780" s="312"/>
      <c r="X780" s="312"/>
      <c r="Y780" s="312"/>
      <c r="AA780" s="312"/>
      <c r="AB780" s="312"/>
    </row>
    <row r="781" spans="6:28" hidden="1">
      <c r="F781" s="353">
        <v>1.1555555559999999</v>
      </c>
      <c r="G781" s="353">
        <v>56491</v>
      </c>
      <c r="U781" s="312"/>
      <c r="V781" s="312"/>
      <c r="X781" s="312"/>
      <c r="Y781" s="312"/>
      <c r="AA781" s="312"/>
      <c r="AB781" s="312"/>
    </row>
    <row r="782" spans="6:28" hidden="1">
      <c r="F782" s="353">
        <v>1.1551020409999999</v>
      </c>
      <c r="G782" s="353">
        <v>54914</v>
      </c>
      <c r="U782" s="312"/>
      <c r="V782" s="312"/>
      <c r="X782" s="312"/>
      <c r="Y782" s="312"/>
      <c r="AA782" s="312"/>
      <c r="AB782" s="312"/>
    </row>
    <row r="783" spans="6:28" hidden="1">
      <c r="F783" s="353">
        <v>1.153846154</v>
      </c>
      <c r="G783" s="353">
        <v>32734</v>
      </c>
      <c r="U783" s="312"/>
      <c r="V783" s="312"/>
      <c r="X783" s="312"/>
      <c r="Y783" s="312"/>
      <c r="AA783" s="312"/>
      <c r="AB783" s="312"/>
    </row>
    <row r="784" spans="6:28" hidden="1">
      <c r="F784" s="353">
        <v>1.146031746</v>
      </c>
      <c r="G784" s="353">
        <v>56743</v>
      </c>
      <c r="U784" s="312"/>
      <c r="V784" s="312"/>
      <c r="X784" s="312"/>
      <c r="Y784" s="312"/>
      <c r="AA784" s="312"/>
      <c r="AB784" s="312"/>
    </row>
    <row r="785" spans="6:28" hidden="1">
      <c r="F785" s="353">
        <v>1.143932854</v>
      </c>
      <c r="G785" s="353">
        <v>71845</v>
      </c>
      <c r="U785" s="312"/>
      <c r="V785" s="312"/>
      <c r="X785" s="312"/>
      <c r="Y785" s="312"/>
      <c r="AA785" s="312"/>
      <c r="AB785" s="312"/>
    </row>
    <row r="786" spans="6:28" hidden="1">
      <c r="F786" s="353">
        <v>1.1429178959999999</v>
      </c>
      <c r="G786" s="353">
        <v>32710</v>
      </c>
      <c r="U786" s="312"/>
      <c r="V786" s="312"/>
      <c r="X786" s="312"/>
      <c r="Y786" s="312"/>
      <c r="AA786" s="312"/>
      <c r="AB786" s="312"/>
    </row>
    <row r="787" spans="6:28" hidden="1">
      <c r="F787" s="353">
        <v>1.1409843550000001</v>
      </c>
      <c r="G787" s="353">
        <v>32732</v>
      </c>
      <c r="U787" s="312"/>
      <c r="V787" s="312"/>
      <c r="X787" s="312"/>
      <c r="Y787" s="312"/>
      <c r="AA787" s="312"/>
      <c r="AB787" s="312"/>
    </row>
    <row r="788" spans="6:28" hidden="1">
      <c r="F788" s="353">
        <v>1.1399999999999999</v>
      </c>
      <c r="G788" s="353">
        <v>32733</v>
      </c>
      <c r="U788" s="312"/>
      <c r="V788" s="312"/>
      <c r="X788" s="312"/>
      <c r="Y788" s="312"/>
      <c r="AA788" s="312"/>
      <c r="AB788" s="312"/>
    </row>
    <row r="789" spans="6:28" hidden="1">
      <c r="F789" s="353">
        <v>1.1382113819999999</v>
      </c>
      <c r="G789" s="353">
        <v>55041</v>
      </c>
      <c r="U789" s="312"/>
      <c r="V789" s="312"/>
      <c r="X789" s="312"/>
      <c r="Y789" s="312"/>
      <c r="AA789" s="312"/>
      <c r="AB789" s="312"/>
    </row>
    <row r="790" spans="6:28" hidden="1">
      <c r="F790" s="353">
        <v>1.1382113819999999</v>
      </c>
      <c r="G790" s="353">
        <v>55042</v>
      </c>
      <c r="U790" s="312"/>
      <c r="V790" s="312"/>
      <c r="X790" s="312"/>
      <c r="Y790" s="312"/>
      <c r="AA790" s="312"/>
      <c r="AB790" s="312"/>
    </row>
    <row r="791" spans="6:28" hidden="1">
      <c r="F791" s="353">
        <v>1.136363636</v>
      </c>
      <c r="G791" s="353">
        <v>51751</v>
      </c>
      <c r="U791" s="312"/>
      <c r="V791" s="312"/>
      <c r="X791" s="312"/>
      <c r="Y791" s="312"/>
      <c r="AA791" s="312"/>
      <c r="AB791" s="312"/>
    </row>
    <row r="792" spans="6:28" hidden="1">
      <c r="F792" s="353">
        <v>1.136363636</v>
      </c>
      <c r="G792" s="353">
        <v>32742</v>
      </c>
      <c r="U792" s="312"/>
      <c r="V792" s="312"/>
      <c r="X792" s="312"/>
      <c r="Y792" s="312"/>
      <c r="AA792" s="312"/>
      <c r="AB792" s="312"/>
    </row>
    <row r="793" spans="6:28" hidden="1">
      <c r="F793" s="353">
        <v>1.133358519</v>
      </c>
      <c r="G793" s="353">
        <v>32703</v>
      </c>
      <c r="U793" s="312"/>
      <c r="V793" s="312"/>
      <c r="X793" s="312"/>
      <c r="Y793" s="312"/>
      <c r="AA793" s="312"/>
      <c r="AB793" s="312"/>
    </row>
    <row r="794" spans="6:28" hidden="1">
      <c r="F794" s="353">
        <v>1.1328767120000001</v>
      </c>
      <c r="G794" s="353">
        <v>49348</v>
      </c>
      <c r="U794" s="312"/>
      <c r="V794" s="312"/>
      <c r="X794" s="312"/>
      <c r="Y794" s="312"/>
      <c r="AA794" s="312"/>
      <c r="AB794" s="312"/>
    </row>
    <row r="795" spans="6:28" hidden="1">
      <c r="F795" s="353">
        <v>1.1224489799999999</v>
      </c>
      <c r="G795" s="353">
        <v>32743</v>
      </c>
      <c r="U795" s="312"/>
      <c r="V795" s="312"/>
      <c r="X795" s="312"/>
      <c r="Y795" s="312"/>
      <c r="AA795" s="312"/>
      <c r="AB795" s="312"/>
    </row>
    <row r="796" spans="6:28" hidden="1">
      <c r="F796" s="353">
        <v>1.122071517</v>
      </c>
      <c r="G796" s="353">
        <v>45943</v>
      </c>
      <c r="U796" s="312"/>
      <c r="V796" s="312"/>
      <c r="X796" s="312"/>
      <c r="Y796" s="312"/>
      <c r="AA796" s="312"/>
      <c r="AB796" s="312"/>
    </row>
    <row r="797" spans="6:28" hidden="1">
      <c r="F797" s="353">
        <v>1.1182401470000001</v>
      </c>
      <c r="G797" s="353">
        <v>32651</v>
      </c>
      <c r="U797" s="312"/>
      <c r="V797" s="312"/>
      <c r="X797" s="312"/>
      <c r="Y797" s="312"/>
      <c r="AA797" s="312"/>
      <c r="AB797" s="312"/>
    </row>
    <row r="798" spans="6:28" hidden="1">
      <c r="F798" s="353">
        <v>1.1147826089999999</v>
      </c>
      <c r="G798" s="353">
        <v>56734</v>
      </c>
      <c r="U798" s="312"/>
      <c r="V798" s="312"/>
      <c r="X798" s="312"/>
      <c r="Y798" s="312"/>
      <c r="AA798" s="312"/>
      <c r="AB798" s="312"/>
    </row>
    <row r="799" spans="6:28" hidden="1">
      <c r="F799" s="353">
        <v>1.114591766</v>
      </c>
      <c r="G799" s="353">
        <v>32720</v>
      </c>
      <c r="U799" s="312"/>
      <c r="V799" s="312"/>
      <c r="X799" s="312"/>
      <c r="Y799" s="312"/>
      <c r="AA799" s="312"/>
      <c r="AB799" s="312"/>
    </row>
    <row r="800" spans="6:28" hidden="1">
      <c r="F800" s="353">
        <v>1.112820513</v>
      </c>
      <c r="G800" s="353">
        <v>42670</v>
      </c>
      <c r="U800" s="312"/>
      <c r="V800" s="312"/>
      <c r="X800" s="312"/>
      <c r="Y800" s="312"/>
      <c r="AA800" s="312"/>
      <c r="AB800" s="312"/>
    </row>
    <row r="801" spans="6:28" hidden="1">
      <c r="F801" s="353">
        <v>1.111111111</v>
      </c>
      <c r="G801" s="353">
        <v>32718</v>
      </c>
      <c r="U801" s="312"/>
      <c r="V801" s="312"/>
      <c r="X801" s="312"/>
      <c r="Y801" s="312"/>
      <c r="AA801" s="312"/>
      <c r="AB801" s="312"/>
    </row>
    <row r="802" spans="6:28" hidden="1">
      <c r="F802" s="353">
        <v>1.111111111</v>
      </c>
      <c r="G802" s="353">
        <v>32736</v>
      </c>
      <c r="U802" s="312"/>
      <c r="V802" s="312"/>
      <c r="X802" s="312"/>
      <c r="Y802" s="312"/>
      <c r="AA802" s="312"/>
      <c r="AB802" s="312"/>
    </row>
    <row r="803" spans="6:28" hidden="1">
      <c r="F803" s="353">
        <v>1.111111111</v>
      </c>
      <c r="G803" s="353">
        <v>32740</v>
      </c>
      <c r="U803" s="312"/>
      <c r="V803" s="312"/>
      <c r="X803" s="312"/>
      <c r="Y803" s="312"/>
      <c r="AA803" s="312"/>
      <c r="AB803" s="312"/>
    </row>
    <row r="804" spans="6:28" hidden="1">
      <c r="F804" s="353">
        <v>1.1071428569999999</v>
      </c>
      <c r="G804" s="353">
        <v>32704</v>
      </c>
      <c r="U804" s="312"/>
      <c r="V804" s="312"/>
      <c r="X804" s="312"/>
      <c r="Y804" s="312"/>
      <c r="AA804" s="312"/>
      <c r="AB804" s="312"/>
    </row>
    <row r="805" spans="6:28" hidden="1">
      <c r="F805" s="353">
        <v>1.106899166</v>
      </c>
      <c r="G805" s="353">
        <v>56737</v>
      </c>
      <c r="U805" s="312"/>
      <c r="V805" s="312"/>
      <c r="X805" s="312"/>
      <c r="Y805" s="312"/>
      <c r="AA805" s="312"/>
      <c r="AB805" s="312"/>
    </row>
    <row r="806" spans="6:28" hidden="1">
      <c r="F806" s="353">
        <v>1.1040000000000001</v>
      </c>
      <c r="G806" s="353">
        <v>55922</v>
      </c>
      <c r="U806" s="312"/>
      <c r="V806" s="312"/>
      <c r="X806" s="312"/>
      <c r="Y806" s="312"/>
      <c r="AA806" s="312"/>
      <c r="AB806" s="312"/>
    </row>
    <row r="807" spans="6:28" hidden="1">
      <c r="F807" s="353">
        <v>1.1025179860000001</v>
      </c>
      <c r="G807" s="353">
        <v>54828</v>
      </c>
      <c r="U807" s="312"/>
      <c r="V807" s="312"/>
      <c r="X807" s="312"/>
      <c r="Y807" s="312"/>
      <c r="AA807" s="312"/>
      <c r="AB807" s="312"/>
    </row>
    <row r="808" spans="6:28" hidden="1">
      <c r="F808" s="353">
        <v>1.1000000000000001</v>
      </c>
      <c r="G808" s="353">
        <v>32161</v>
      </c>
      <c r="U808" s="312"/>
      <c r="V808" s="312"/>
      <c r="X808" s="312"/>
      <c r="Y808" s="312"/>
      <c r="AA808" s="312"/>
      <c r="AB808" s="312"/>
    </row>
    <row r="809" spans="6:28" hidden="1">
      <c r="F809" s="353">
        <v>1.1000000000000001</v>
      </c>
      <c r="G809" s="353">
        <v>32162</v>
      </c>
      <c r="U809" s="312"/>
      <c r="V809" s="312"/>
      <c r="X809" s="312"/>
      <c r="Y809" s="312"/>
      <c r="AA809" s="312"/>
      <c r="AB809" s="312"/>
    </row>
    <row r="810" spans="6:28" hidden="1">
      <c r="F810" s="353">
        <v>1.0960757779999999</v>
      </c>
      <c r="G810" s="353">
        <v>56732</v>
      </c>
      <c r="U810" s="312"/>
      <c r="V810" s="312"/>
      <c r="X810" s="312"/>
      <c r="Y810" s="312"/>
      <c r="AA810" s="312"/>
      <c r="AB810" s="312"/>
    </row>
    <row r="811" spans="6:28" hidden="1">
      <c r="F811" s="353">
        <v>1.0923076920000001</v>
      </c>
      <c r="G811" s="353">
        <v>70103</v>
      </c>
      <c r="U811" s="312"/>
      <c r="V811" s="312"/>
      <c r="X811" s="312"/>
      <c r="Y811" s="312"/>
      <c r="AA811" s="312"/>
      <c r="AB811" s="312"/>
    </row>
    <row r="812" spans="6:28" hidden="1">
      <c r="F812" s="353">
        <v>1.0900000000000001</v>
      </c>
      <c r="G812" s="353">
        <v>32228</v>
      </c>
      <c r="U812" s="312"/>
      <c r="V812" s="312"/>
      <c r="X812" s="312"/>
      <c r="Y812" s="312"/>
      <c r="AA812" s="312"/>
      <c r="AB812" s="312"/>
    </row>
    <row r="813" spans="6:28" hidden="1">
      <c r="F813" s="353">
        <v>1.087801088</v>
      </c>
      <c r="G813" s="353">
        <v>32730</v>
      </c>
      <c r="U813" s="312"/>
      <c r="V813" s="312"/>
      <c r="X813" s="312"/>
      <c r="Y813" s="312"/>
      <c r="AA813" s="312"/>
      <c r="AB813" s="312"/>
    </row>
    <row r="814" spans="6:28" hidden="1">
      <c r="F814" s="353">
        <v>1.086666667</v>
      </c>
      <c r="G814" s="353">
        <v>56565</v>
      </c>
      <c r="U814" s="312"/>
      <c r="V814" s="312"/>
      <c r="X814" s="312"/>
      <c r="Y814" s="312"/>
      <c r="AA814" s="312"/>
      <c r="AB814" s="312"/>
    </row>
    <row r="815" spans="6:28" hidden="1">
      <c r="F815" s="353">
        <v>1.08490566</v>
      </c>
      <c r="G815" s="353">
        <v>56500</v>
      </c>
      <c r="U815" s="312"/>
      <c r="V815" s="312"/>
      <c r="X815" s="312"/>
      <c r="Y815" s="312"/>
      <c r="AA815" s="312"/>
      <c r="AB815" s="312"/>
    </row>
    <row r="816" spans="6:28" hidden="1">
      <c r="F816" s="353">
        <v>1.0815450639999999</v>
      </c>
      <c r="G816" s="353">
        <v>65787</v>
      </c>
      <c r="U816" s="312"/>
      <c r="V816" s="312"/>
      <c r="X816" s="312"/>
      <c r="Y816" s="312"/>
      <c r="AA816" s="312"/>
      <c r="AB816" s="312"/>
    </row>
    <row r="817" spans="6:28" hidden="1">
      <c r="F817" s="353">
        <v>1.081203363</v>
      </c>
      <c r="G817" s="353">
        <v>32729</v>
      </c>
      <c r="U817" s="312"/>
      <c r="V817" s="312"/>
      <c r="X817" s="312"/>
      <c r="Y817" s="312"/>
      <c r="AA817" s="312"/>
      <c r="AB817" s="312"/>
    </row>
    <row r="818" spans="6:28" hidden="1">
      <c r="F818" s="353">
        <v>1.078657347</v>
      </c>
      <c r="G818" s="353">
        <v>73809</v>
      </c>
      <c r="U818" s="312"/>
      <c r="V818" s="312"/>
      <c r="X818" s="312"/>
      <c r="Y818" s="312"/>
      <c r="AA818" s="312"/>
      <c r="AB818" s="312"/>
    </row>
    <row r="819" spans="6:28" hidden="1">
      <c r="F819" s="353">
        <v>1.077777778</v>
      </c>
      <c r="G819" s="353">
        <v>45909</v>
      </c>
      <c r="U819" s="312"/>
      <c r="V819" s="312"/>
      <c r="X819" s="312"/>
      <c r="Y819" s="312"/>
      <c r="AA819" s="312"/>
      <c r="AB819" s="312"/>
    </row>
    <row r="820" spans="6:28" hidden="1">
      <c r="F820" s="353">
        <v>1.077586207</v>
      </c>
      <c r="G820" s="353">
        <v>32746</v>
      </c>
      <c r="U820" s="312"/>
      <c r="V820" s="312"/>
      <c r="X820" s="312"/>
      <c r="Y820" s="312"/>
      <c r="AA820" s="312"/>
      <c r="AB820" s="312"/>
    </row>
    <row r="821" spans="6:28" hidden="1">
      <c r="F821" s="353">
        <v>1.076923077</v>
      </c>
      <c r="G821" s="353">
        <v>32735</v>
      </c>
      <c r="U821" s="312"/>
      <c r="V821" s="312"/>
      <c r="X821" s="312"/>
      <c r="Y821" s="312"/>
      <c r="AA821" s="312"/>
      <c r="AB821" s="312"/>
    </row>
    <row r="822" spans="6:28" hidden="1">
      <c r="F822" s="353">
        <v>1.075835069</v>
      </c>
      <c r="G822" s="353">
        <v>71587</v>
      </c>
      <c r="U822" s="312"/>
      <c r="V822" s="312"/>
      <c r="X822" s="312"/>
      <c r="Y822" s="312"/>
      <c r="AA822" s="312"/>
      <c r="AB822" s="312"/>
    </row>
    <row r="823" spans="6:28" hidden="1">
      <c r="F823" s="353">
        <v>1.0742857139999999</v>
      </c>
      <c r="G823" s="353">
        <v>32744</v>
      </c>
      <c r="U823" s="312"/>
      <c r="V823" s="312"/>
      <c r="X823" s="312"/>
      <c r="Y823" s="312"/>
      <c r="AA823" s="312"/>
      <c r="AB823" s="312"/>
    </row>
    <row r="824" spans="6:28" hidden="1">
      <c r="F824" s="353">
        <v>1.0708197340000001</v>
      </c>
      <c r="G824" s="353">
        <v>32721</v>
      </c>
      <c r="U824" s="312"/>
      <c r="V824" s="312"/>
      <c r="X824" s="312"/>
      <c r="Y824" s="312"/>
      <c r="AA824" s="312"/>
      <c r="AB824" s="312"/>
    </row>
    <row r="825" spans="6:28" hidden="1">
      <c r="F825" s="353">
        <v>1.068627451</v>
      </c>
      <c r="G825" s="353">
        <v>44252</v>
      </c>
      <c r="U825" s="312"/>
      <c r="V825" s="312"/>
      <c r="X825" s="312"/>
      <c r="Y825" s="312"/>
      <c r="AA825" s="312"/>
      <c r="AB825" s="312"/>
    </row>
    <row r="826" spans="6:28" hidden="1">
      <c r="F826" s="353">
        <v>1.066666667</v>
      </c>
      <c r="G826" s="353">
        <v>32200</v>
      </c>
      <c r="U826" s="312"/>
      <c r="V826" s="312"/>
      <c r="X826" s="312"/>
      <c r="Y826" s="312"/>
      <c r="AA826" s="312"/>
      <c r="AB826" s="312"/>
    </row>
    <row r="827" spans="6:28" hidden="1">
      <c r="F827" s="353">
        <v>1.066666667</v>
      </c>
      <c r="G827" s="353">
        <v>32206</v>
      </c>
      <c r="U827" s="312"/>
      <c r="V827" s="312"/>
      <c r="X827" s="312"/>
      <c r="Y827" s="312"/>
      <c r="AA827" s="312"/>
      <c r="AB827" s="312"/>
    </row>
    <row r="828" spans="6:28" hidden="1">
      <c r="F828" s="353">
        <v>1.066666667</v>
      </c>
      <c r="G828" s="353">
        <v>45437</v>
      </c>
      <c r="U828" s="312"/>
      <c r="V828" s="312"/>
      <c r="X828" s="312"/>
      <c r="Y828" s="312"/>
      <c r="AA828" s="312"/>
      <c r="AB828" s="312"/>
    </row>
    <row r="829" spans="6:28" hidden="1">
      <c r="F829" s="353">
        <v>1.066666667</v>
      </c>
      <c r="G829" s="353">
        <v>45431</v>
      </c>
      <c r="U829" s="312"/>
      <c r="V829" s="312"/>
      <c r="X829" s="312"/>
      <c r="Y829" s="312"/>
      <c r="AA829" s="312"/>
      <c r="AB829" s="312"/>
    </row>
    <row r="830" spans="6:28" hidden="1">
      <c r="F830" s="353">
        <v>1.066666667</v>
      </c>
      <c r="G830" s="353">
        <v>32719</v>
      </c>
      <c r="U830" s="312"/>
      <c r="V830" s="312"/>
      <c r="X830" s="312"/>
      <c r="Y830" s="312"/>
      <c r="AA830" s="312"/>
      <c r="AB830" s="312"/>
    </row>
    <row r="831" spans="6:28" hidden="1">
      <c r="F831" s="353">
        <v>1.066666667</v>
      </c>
      <c r="G831" s="353">
        <v>32748</v>
      </c>
      <c r="U831" s="312"/>
      <c r="V831" s="312"/>
      <c r="X831" s="312"/>
      <c r="Y831" s="312"/>
      <c r="AA831" s="312"/>
      <c r="AB831" s="312"/>
    </row>
    <row r="832" spans="6:28" hidden="1">
      <c r="F832" s="353">
        <v>1.066666667</v>
      </c>
      <c r="G832" s="353">
        <v>54898</v>
      </c>
      <c r="U832" s="312"/>
      <c r="V832" s="312"/>
      <c r="X832" s="312"/>
      <c r="Y832" s="312"/>
      <c r="AA832" s="312"/>
      <c r="AB832" s="312"/>
    </row>
    <row r="833" spans="6:28" hidden="1">
      <c r="F833" s="353">
        <v>1.0659340660000001</v>
      </c>
      <c r="G833" s="353">
        <v>44239</v>
      </c>
      <c r="U833" s="312"/>
      <c r="V833" s="312"/>
      <c r="X833" s="312"/>
      <c r="Y833" s="312"/>
      <c r="AA833" s="312"/>
      <c r="AB833" s="312"/>
    </row>
    <row r="834" spans="6:28" hidden="1">
      <c r="F834" s="353">
        <v>1.065830721</v>
      </c>
      <c r="G834" s="353">
        <v>44245</v>
      </c>
      <c r="U834" s="312"/>
      <c r="V834" s="312"/>
      <c r="X834" s="312"/>
      <c r="Y834" s="312"/>
      <c r="AA834" s="312"/>
      <c r="AB834" s="312"/>
    </row>
    <row r="835" spans="6:28" hidden="1">
      <c r="F835" s="353">
        <v>1.0652463379999999</v>
      </c>
      <c r="G835" s="353">
        <v>44230</v>
      </c>
      <c r="U835" s="312"/>
      <c r="V835" s="312"/>
      <c r="X835" s="312"/>
      <c r="Y835" s="312"/>
      <c r="AA835" s="312"/>
      <c r="AB835" s="312"/>
    </row>
    <row r="836" spans="6:28" hidden="1">
      <c r="F836" s="353">
        <v>1.0636363639999999</v>
      </c>
      <c r="G836" s="353">
        <v>56499</v>
      </c>
      <c r="U836" s="312"/>
      <c r="V836" s="312"/>
      <c r="X836" s="312"/>
      <c r="Y836" s="312"/>
      <c r="AA836" s="312"/>
      <c r="AB836" s="312"/>
    </row>
    <row r="837" spans="6:28" hidden="1">
      <c r="F837" s="353">
        <v>1.060728745</v>
      </c>
      <c r="G837" s="353">
        <v>44521</v>
      </c>
      <c r="U837" s="312"/>
      <c r="V837" s="312"/>
      <c r="X837" s="312"/>
      <c r="Y837" s="312"/>
      <c r="AA837" s="312"/>
      <c r="AB837" s="312"/>
    </row>
    <row r="838" spans="6:28" hidden="1">
      <c r="F838" s="353">
        <v>1.060728745</v>
      </c>
      <c r="G838" s="353">
        <v>44573</v>
      </c>
      <c r="U838" s="312"/>
      <c r="V838" s="312"/>
      <c r="X838" s="312"/>
      <c r="Y838" s="312"/>
      <c r="AA838" s="312"/>
      <c r="AB838" s="312"/>
    </row>
    <row r="839" spans="6:28" hidden="1">
      <c r="F839" s="353">
        <v>1.060728745</v>
      </c>
      <c r="G839" s="353">
        <v>44574</v>
      </c>
      <c r="U839" s="312"/>
      <c r="V839" s="312"/>
      <c r="X839" s="312"/>
      <c r="Y839" s="312"/>
      <c r="AA839" s="312"/>
      <c r="AB839" s="312"/>
    </row>
    <row r="840" spans="6:28" hidden="1">
      <c r="F840" s="353">
        <v>1.06</v>
      </c>
      <c r="G840" s="353">
        <v>45923</v>
      </c>
      <c r="U840" s="312"/>
      <c r="V840" s="312"/>
      <c r="X840" s="312"/>
      <c r="Y840" s="312"/>
      <c r="AA840" s="312"/>
      <c r="AB840" s="312"/>
    </row>
    <row r="841" spans="6:28" hidden="1">
      <c r="F841" s="353">
        <v>1.0571428570000001</v>
      </c>
      <c r="G841" s="353">
        <v>32201</v>
      </c>
      <c r="U841" s="312"/>
      <c r="V841" s="312"/>
      <c r="X841" s="312"/>
      <c r="Y841" s="312"/>
      <c r="AA841" s="312"/>
      <c r="AB841" s="312"/>
    </row>
    <row r="842" spans="6:28" hidden="1">
      <c r="F842" s="353">
        <v>1.0566037740000001</v>
      </c>
      <c r="G842" s="353">
        <v>32203</v>
      </c>
      <c r="U842" s="312"/>
      <c r="V842" s="312"/>
      <c r="X842" s="312"/>
      <c r="Y842" s="312"/>
      <c r="AA842" s="312"/>
      <c r="AB842" s="312"/>
    </row>
    <row r="843" spans="6:28" hidden="1">
      <c r="F843" s="353">
        <v>1.0564102559999999</v>
      </c>
      <c r="G843" s="353">
        <v>32202</v>
      </c>
      <c r="U843" s="312"/>
      <c r="V843" s="312"/>
      <c r="X843" s="312"/>
      <c r="Y843" s="312"/>
      <c r="AA843" s="312"/>
      <c r="AB843" s="312"/>
    </row>
    <row r="844" spans="6:28" hidden="1">
      <c r="F844" s="353">
        <v>1.056149733</v>
      </c>
      <c r="G844" s="353">
        <v>46001</v>
      </c>
      <c r="U844" s="312"/>
      <c r="V844" s="312"/>
      <c r="X844" s="312"/>
      <c r="Y844" s="312"/>
      <c r="AA844" s="312"/>
      <c r="AB844" s="312"/>
    </row>
    <row r="845" spans="6:28" hidden="1">
      <c r="F845" s="353">
        <v>1.0551724140000001</v>
      </c>
      <c r="G845" s="353">
        <v>32204</v>
      </c>
      <c r="U845" s="312"/>
      <c r="V845" s="312"/>
      <c r="X845" s="312"/>
      <c r="Y845" s="312"/>
      <c r="AA845" s="312"/>
      <c r="AB845" s="312"/>
    </row>
    <row r="846" spans="6:28" hidden="1">
      <c r="F846" s="353">
        <v>1.0551724140000001</v>
      </c>
      <c r="G846" s="353">
        <v>40576</v>
      </c>
      <c r="U846" s="312"/>
      <c r="V846" s="312"/>
      <c r="X846" s="312"/>
      <c r="Y846" s="312"/>
      <c r="AA846" s="312"/>
      <c r="AB846" s="312"/>
    </row>
    <row r="847" spans="6:28" hidden="1">
      <c r="F847" s="353">
        <v>1.0551724140000001</v>
      </c>
      <c r="G847" s="353">
        <v>45432</v>
      </c>
      <c r="U847" s="312"/>
      <c r="V847" s="312"/>
      <c r="X847" s="312"/>
      <c r="Y847" s="312"/>
      <c r="AA847" s="312"/>
      <c r="AB847" s="312"/>
    </row>
    <row r="848" spans="6:28" hidden="1">
      <c r="F848" s="353">
        <v>1.0533333330000001</v>
      </c>
      <c r="G848" s="353">
        <v>42228</v>
      </c>
      <c r="U848" s="312"/>
      <c r="V848" s="312"/>
      <c r="X848" s="312"/>
      <c r="Y848" s="312"/>
      <c r="AA848" s="312"/>
      <c r="AB848" s="312"/>
    </row>
    <row r="849" spans="6:28" hidden="1">
      <c r="F849" s="353">
        <v>1.0521739130000001</v>
      </c>
      <c r="G849" s="353">
        <v>48106</v>
      </c>
      <c r="U849" s="312"/>
      <c r="V849" s="312"/>
      <c r="X849" s="312"/>
      <c r="Y849" s="312"/>
      <c r="AA849" s="312"/>
      <c r="AB849" s="312"/>
    </row>
    <row r="850" spans="6:28" hidden="1">
      <c r="F850" s="353">
        <v>1.051248357</v>
      </c>
      <c r="G850" s="353">
        <v>32747</v>
      </c>
      <c r="U850" s="312"/>
      <c r="V850" s="312"/>
      <c r="X850" s="312"/>
      <c r="Y850" s="312"/>
      <c r="AA850" s="312"/>
      <c r="AB850" s="312"/>
    </row>
    <row r="851" spans="6:28" hidden="1">
      <c r="F851" s="353">
        <v>1.05</v>
      </c>
      <c r="G851" s="353">
        <v>32191</v>
      </c>
      <c r="U851" s="312"/>
      <c r="V851" s="312"/>
      <c r="X851" s="312"/>
      <c r="Y851" s="312"/>
      <c r="AA851" s="312"/>
      <c r="AB851" s="312"/>
    </row>
    <row r="852" spans="6:28" hidden="1">
      <c r="F852" s="353">
        <v>1.0495495500000001</v>
      </c>
      <c r="G852" s="353">
        <v>54969</v>
      </c>
      <c r="U852" s="312"/>
      <c r="V852" s="312"/>
      <c r="X852" s="312"/>
      <c r="Y852" s="312"/>
      <c r="AA852" s="312"/>
      <c r="AB852" s="312"/>
    </row>
    <row r="853" spans="6:28" hidden="1">
      <c r="F853" s="353">
        <v>1.049295775</v>
      </c>
      <c r="G853" s="353">
        <v>56479</v>
      </c>
      <c r="U853" s="312"/>
      <c r="V853" s="312"/>
      <c r="X853" s="312"/>
      <c r="Y853" s="312"/>
      <c r="AA853" s="312"/>
      <c r="AB853" s="312"/>
    </row>
    <row r="854" spans="6:28" hidden="1">
      <c r="F854" s="353">
        <v>1.046666667</v>
      </c>
      <c r="G854" s="353">
        <v>32198</v>
      </c>
      <c r="U854" s="312"/>
      <c r="V854" s="312"/>
      <c r="X854" s="312"/>
      <c r="Y854" s="312"/>
      <c r="AA854" s="312"/>
      <c r="AB854" s="312"/>
    </row>
    <row r="855" spans="6:28" hidden="1">
      <c r="F855" s="353">
        <v>1.046666667</v>
      </c>
      <c r="G855" s="353">
        <v>45435</v>
      </c>
      <c r="U855" s="312"/>
      <c r="V855" s="312"/>
      <c r="X855" s="312"/>
      <c r="Y855" s="312"/>
      <c r="AA855" s="312"/>
      <c r="AB855" s="312"/>
    </row>
    <row r="856" spans="6:28" hidden="1">
      <c r="F856" s="353">
        <v>1.0454545449999999</v>
      </c>
      <c r="G856" s="353">
        <v>32199</v>
      </c>
      <c r="U856" s="312"/>
      <c r="V856" s="312"/>
      <c r="X856" s="312"/>
      <c r="Y856" s="312"/>
      <c r="AA856" s="312"/>
      <c r="AB856" s="312"/>
    </row>
    <row r="857" spans="6:28" hidden="1">
      <c r="F857" s="353">
        <v>1.0424612259999999</v>
      </c>
      <c r="G857" s="353">
        <v>32650</v>
      </c>
      <c r="U857" s="312"/>
      <c r="V857" s="312"/>
      <c r="X857" s="312"/>
      <c r="Y857" s="312"/>
      <c r="AA857" s="312"/>
      <c r="AB857" s="312"/>
    </row>
    <row r="858" spans="6:28" hidden="1">
      <c r="F858" s="353">
        <v>1.0404624280000001</v>
      </c>
      <c r="G858" s="353">
        <v>32643</v>
      </c>
      <c r="U858" s="312"/>
      <c r="V858" s="312"/>
      <c r="X858" s="312"/>
      <c r="Y858" s="312"/>
      <c r="AA858" s="312"/>
      <c r="AB858" s="312"/>
    </row>
    <row r="859" spans="6:28" hidden="1">
      <c r="F859" s="353">
        <v>1.04</v>
      </c>
      <c r="G859" s="353">
        <v>45837</v>
      </c>
      <c r="U859" s="312"/>
      <c r="V859" s="312"/>
      <c r="X859" s="312"/>
      <c r="Y859" s="312"/>
      <c r="AA859" s="312"/>
      <c r="AB859" s="312"/>
    </row>
    <row r="860" spans="6:28" hidden="1">
      <c r="F860" s="353">
        <v>1.04</v>
      </c>
      <c r="G860" s="353">
        <v>32227</v>
      </c>
      <c r="U860" s="312"/>
      <c r="V860" s="312"/>
      <c r="X860" s="312"/>
      <c r="Y860" s="312"/>
      <c r="AA860" s="312"/>
      <c r="AB860" s="312"/>
    </row>
    <row r="861" spans="6:28" hidden="1">
      <c r="F861" s="353">
        <v>1.0388888890000001</v>
      </c>
      <c r="G861" s="353">
        <v>49347</v>
      </c>
      <c r="U861" s="312"/>
      <c r="V861" s="312"/>
      <c r="X861" s="312"/>
      <c r="Y861" s="312"/>
      <c r="AA861" s="312"/>
      <c r="AB861" s="312"/>
    </row>
    <row r="862" spans="6:28" hidden="1">
      <c r="F862" s="353">
        <v>1.038461538</v>
      </c>
      <c r="G862" s="353">
        <v>56494</v>
      </c>
      <c r="U862" s="312"/>
      <c r="V862" s="312"/>
      <c r="X862" s="312"/>
      <c r="Y862" s="312"/>
      <c r="AA862" s="312"/>
      <c r="AB862" s="312"/>
    </row>
    <row r="863" spans="6:28" hidden="1">
      <c r="F863" s="353">
        <v>1.037690878</v>
      </c>
      <c r="G863" s="353">
        <v>32722</v>
      </c>
      <c r="U863" s="312"/>
      <c r="V863" s="312"/>
      <c r="X863" s="312"/>
      <c r="Y863" s="312"/>
      <c r="AA863" s="312"/>
      <c r="AB863" s="312"/>
    </row>
    <row r="864" spans="6:28" hidden="1">
      <c r="F864" s="353">
        <v>1.037537538</v>
      </c>
      <c r="G864" s="353">
        <v>54993</v>
      </c>
      <c r="U864" s="312"/>
      <c r="V864" s="312"/>
      <c r="X864" s="312"/>
      <c r="Y864" s="312"/>
      <c r="AA864" s="312"/>
      <c r="AB864" s="312"/>
    </row>
    <row r="865" spans="6:28" hidden="1">
      <c r="F865" s="353">
        <v>1.0357142859999999</v>
      </c>
      <c r="G865" s="353">
        <v>41434</v>
      </c>
      <c r="U865" s="312"/>
      <c r="V865" s="312"/>
      <c r="X865" s="312"/>
      <c r="Y865" s="312"/>
      <c r="AA865" s="312"/>
      <c r="AB865" s="312"/>
    </row>
    <row r="866" spans="6:28" hidden="1">
      <c r="F866" s="353">
        <v>1.0357142859999999</v>
      </c>
      <c r="G866" s="353">
        <v>45354</v>
      </c>
      <c r="U866" s="312"/>
      <c r="V866" s="312"/>
      <c r="X866" s="312"/>
      <c r="Y866" s="312"/>
      <c r="AA866" s="312"/>
      <c r="AB866" s="312"/>
    </row>
    <row r="867" spans="6:28" hidden="1">
      <c r="F867" s="353">
        <v>1.0357142859999999</v>
      </c>
      <c r="G867" s="353">
        <v>45366</v>
      </c>
      <c r="U867" s="312"/>
      <c r="V867" s="312"/>
      <c r="X867" s="312"/>
      <c r="Y867" s="312"/>
      <c r="AA867" s="312"/>
      <c r="AB867" s="312"/>
    </row>
    <row r="868" spans="6:28" hidden="1">
      <c r="F868" s="353">
        <v>1.0357142859999999</v>
      </c>
      <c r="G868" s="353">
        <v>45367</v>
      </c>
      <c r="U868" s="312"/>
      <c r="V868" s="312"/>
      <c r="X868" s="312"/>
      <c r="Y868" s="312"/>
      <c r="AA868" s="312"/>
      <c r="AB868" s="312"/>
    </row>
    <row r="869" spans="6:28" hidden="1">
      <c r="F869" s="353">
        <v>1.0357142859999999</v>
      </c>
      <c r="G869" s="353">
        <v>45373</v>
      </c>
      <c r="U869" s="312"/>
      <c r="V869" s="312"/>
      <c r="X869" s="312"/>
      <c r="Y869" s="312"/>
      <c r="AA869" s="312"/>
      <c r="AB869" s="312"/>
    </row>
    <row r="870" spans="6:28" hidden="1">
      <c r="F870" s="353">
        <v>1.0357142859999999</v>
      </c>
      <c r="G870" s="353">
        <v>45374</v>
      </c>
      <c r="U870" s="312"/>
      <c r="V870" s="312"/>
      <c r="X870" s="312"/>
      <c r="Y870" s="312"/>
      <c r="AA870" s="312"/>
      <c r="AB870" s="312"/>
    </row>
    <row r="871" spans="6:28" hidden="1">
      <c r="F871" s="353">
        <v>1.0344827590000001</v>
      </c>
      <c r="G871" s="353">
        <v>32697</v>
      </c>
      <c r="U871" s="312"/>
      <c r="V871" s="312"/>
      <c r="X871" s="312"/>
      <c r="Y871" s="312"/>
      <c r="AA871" s="312"/>
      <c r="AB871" s="312"/>
    </row>
    <row r="872" spans="6:28" hidden="1">
      <c r="F872" s="353">
        <v>1.0322222219999999</v>
      </c>
      <c r="G872" s="353">
        <v>42229</v>
      </c>
      <c r="U872" s="312"/>
      <c r="V872" s="312"/>
      <c r="X872" s="312"/>
      <c r="Y872" s="312"/>
      <c r="AA872" s="312"/>
      <c r="AB872" s="312"/>
    </row>
    <row r="873" spans="6:28" hidden="1">
      <c r="F873" s="353">
        <v>1.0315789470000001</v>
      </c>
      <c r="G873" s="353">
        <v>47086</v>
      </c>
      <c r="U873" s="312"/>
      <c r="V873" s="312"/>
      <c r="X873" s="312"/>
      <c r="Y873" s="312"/>
      <c r="AA873" s="312"/>
      <c r="AB873" s="312"/>
    </row>
    <row r="874" spans="6:28" hidden="1">
      <c r="F874" s="353">
        <v>1.0292682929999999</v>
      </c>
      <c r="G874" s="353">
        <v>49349</v>
      </c>
      <c r="U874" s="312"/>
      <c r="V874" s="312"/>
      <c r="X874" s="312"/>
      <c r="Y874" s="312"/>
      <c r="AA874" s="312"/>
      <c r="AB874" s="312"/>
    </row>
    <row r="875" spans="6:28" hidden="1">
      <c r="F875" s="353">
        <v>1.0288888890000001</v>
      </c>
      <c r="G875" s="353">
        <v>32229</v>
      </c>
      <c r="U875" s="312"/>
      <c r="V875" s="312"/>
      <c r="X875" s="312"/>
      <c r="Y875" s="312"/>
      <c r="AA875" s="312"/>
      <c r="AB875" s="312"/>
    </row>
    <row r="876" spans="6:28" hidden="1">
      <c r="F876" s="353">
        <v>1.0288888890000001</v>
      </c>
      <c r="G876" s="353">
        <v>45999</v>
      </c>
      <c r="U876" s="312"/>
      <c r="V876" s="312"/>
      <c r="X876" s="312"/>
      <c r="Y876" s="312"/>
      <c r="AA876" s="312"/>
      <c r="AB876" s="312"/>
    </row>
    <row r="877" spans="6:28" hidden="1">
      <c r="F877" s="353">
        <v>1.026086957</v>
      </c>
      <c r="G877" s="353">
        <v>44214</v>
      </c>
      <c r="U877" s="312"/>
      <c r="V877" s="312"/>
      <c r="X877" s="312"/>
      <c r="Y877" s="312"/>
      <c r="AA877" s="312"/>
      <c r="AB877" s="312"/>
    </row>
    <row r="878" spans="6:28" hidden="1">
      <c r="F878" s="353">
        <v>1.026086957</v>
      </c>
      <c r="G878" s="353">
        <v>44381</v>
      </c>
      <c r="U878" s="312"/>
      <c r="V878" s="312"/>
      <c r="X878" s="312"/>
      <c r="Y878" s="312"/>
      <c r="AA878" s="312"/>
      <c r="AB878" s="312"/>
    </row>
    <row r="879" spans="6:28" hidden="1">
      <c r="F879" s="353">
        <v>1.026086957</v>
      </c>
      <c r="G879" s="353">
        <v>44520</v>
      </c>
      <c r="U879" s="312"/>
      <c r="V879" s="312"/>
      <c r="X879" s="312"/>
      <c r="Y879" s="312"/>
      <c r="AA879" s="312"/>
      <c r="AB879" s="312"/>
    </row>
    <row r="880" spans="6:28" hidden="1">
      <c r="F880" s="353">
        <v>1.026086957</v>
      </c>
      <c r="G880" s="353">
        <v>44543</v>
      </c>
      <c r="U880" s="312"/>
      <c r="V880" s="312"/>
      <c r="X880" s="312"/>
      <c r="Y880" s="312"/>
      <c r="AA880" s="312"/>
      <c r="AB880" s="312"/>
    </row>
    <row r="881" spans="6:28" hidden="1">
      <c r="F881" s="353">
        <v>1.026086957</v>
      </c>
      <c r="G881" s="353">
        <v>44750</v>
      </c>
      <c r="U881" s="312"/>
      <c r="V881" s="312"/>
      <c r="X881" s="312"/>
      <c r="Y881" s="312"/>
      <c r="AA881" s="312"/>
      <c r="AB881" s="312"/>
    </row>
    <row r="882" spans="6:28" hidden="1">
      <c r="F882" s="353">
        <v>1.026086957</v>
      </c>
      <c r="G882" s="353">
        <v>44823</v>
      </c>
      <c r="U882" s="312"/>
      <c r="V882" s="312"/>
      <c r="X882" s="312"/>
      <c r="Y882" s="312"/>
      <c r="AA882" s="312"/>
      <c r="AB882" s="312"/>
    </row>
    <row r="883" spans="6:28" hidden="1">
      <c r="F883" s="353">
        <v>1.026086957</v>
      </c>
      <c r="G883" s="353">
        <v>44380</v>
      </c>
      <c r="U883" s="312"/>
      <c r="V883" s="312"/>
      <c r="X883" s="312"/>
      <c r="Y883" s="312"/>
      <c r="AA883" s="312"/>
      <c r="AB883" s="312"/>
    </row>
    <row r="884" spans="6:28" hidden="1">
      <c r="F884" s="353">
        <v>1.025290499</v>
      </c>
      <c r="G884" s="353">
        <v>32642</v>
      </c>
      <c r="U884" s="312"/>
      <c r="V884" s="312"/>
      <c r="X884" s="312"/>
      <c r="Y884" s="312"/>
      <c r="AA884" s="312"/>
      <c r="AB884" s="312"/>
    </row>
    <row r="885" spans="6:28" hidden="1">
      <c r="F885" s="353">
        <v>1.0249999999999999</v>
      </c>
      <c r="G885" s="353">
        <v>32725</v>
      </c>
      <c r="U885" s="312"/>
      <c r="V885" s="312"/>
      <c r="X885" s="312"/>
      <c r="Y885" s="312"/>
      <c r="AA885" s="312"/>
      <c r="AB885" s="312"/>
    </row>
    <row r="886" spans="6:28" hidden="1">
      <c r="F886" s="353">
        <v>1.024034847</v>
      </c>
      <c r="G886" s="353">
        <v>32695</v>
      </c>
      <c r="U886" s="312"/>
      <c r="V886" s="312"/>
      <c r="X886" s="312"/>
      <c r="Y886" s="312"/>
      <c r="AA886" s="312"/>
      <c r="AB886" s="312"/>
    </row>
    <row r="887" spans="6:28" hidden="1">
      <c r="F887" s="353">
        <v>1.02</v>
      </c>
      <c r="G887" s="353">
        <v>32724</v>
      </c>
      <c r="U887" s="312"/>
      <c r="V887" s="312"/>
      <c r="X887" s="312"/>
      <c r="Y887" s="312"/>
      <c r="AA887" s="312"/>
      <c r="AB887" s="312"/>
    </row>
    <row r="888" spans="6:28" hidden="1">
      <c r="F888" s="353">
        <v>1.0162601630000001</v>
      </c>
      <c r="G888" s="353">
        <v>55044</v>
      </c>
      <c r="U888" s="312"/>
      <c r="V888" s="312"/>
      <c r="X888" s="312"/>
      <c r="Y888" s="312"/>
      <c r="AA888" s="312"/>
      <c r="AB888" s="312"/>
    </row>
    <row r="889" spans="6:28" hidden="1">
      <c r="F889" s="353">
        <v>1.0162601630000001</v>
      </c>
      <c r="G889" s="353">
        <v>55045</v>
      </c>
      <c r="U889" s="312"/>
      <c r="V889" s="312"/>
      <c r="X889" s="312"/>
      <c r="Y889" s="312"/>
      <c r="AA889" s="312"/>
      <c r="AB889" s="312"/>
    </row>
    <row r="890" spans="6:28" hidden="1">
      <c r="F890" s="353">
        <v>1.0148514850000001</v>
      </c>
      <c r="G890" s="353">
        <v>42248</v>
      </c>
      <c r="U890" s="312"/>
      <c r="V890" s="312"/>
      <c r="X890" s="312"/>
      <c r="Y890" s="312"/>
      <c r="AA890" s="312"/>
      <c r="AB890" s="312"/>
    </row>
    <row r="891" spans="6:28" hidden="1">
      <c r="F891" s="353">
        <v>1.011976048</v>
      </c>
      <c r="G891" s="353">
        <v>54187</v>
      </c>
      <c r="U891" s="312"/>
      <c r="V891" s="312"/>
      <c r="X891" s="312"/>
      <c r="Y891" s="312"/>
      <c r="AA891" s="312"/>
      <c r="AB891" s="312"/>
    </row>
    <row r="892" spans="6:28" hidden="1">
      <c r="F892" s="353">
        <v>1.0119047619999999</v>
      </c>
      <c r="G892" s="353">
        <v>32696</v>
      </c>
      <c r="U892" s="312"/>
      <c r="V892" s="312"/>
      <c r="X892" s="312"/>
      <c r="Y892" s="312"/>
      <c r="AA892" s="312"/>
      <c r="AB892" s="312"/>
    </row>
    <row r="893" spans="6:28" hidden="1">
      <c r="F893" s="353">
        <v>1.010714286</v>
      </c>
      <c r="G893" s="353">
        <v>54902</v>
      </c>
      <c r="U893" s="312"/>
      <c r="V893" s="312"/>
      <c r="X893" s="312"/>
      <c r="Y893" s="312"/>
      <c r="AA893" s="312"/>
      <c r="AB893" s="312"/>
    </row>
    <row r="894" spans="6:28" hidden="1">
      <c r="F894" s="353">
        <v>1.0083333329999999</v>
      </c>
      <c r="G894" s="353">
        <v>42230</v>
      </c>
      <c r="U894" s="312"/>
      <c r="V894" s="312"/>
      <c r="X894" s="312"/>
      <c r="Y894" s="312"/>
      <c r="AA894" s="312"/>
      <c r="AB894" s="312"/>
    </row>
    <row r="895" spans="6:28" hidden="1">
      <c r="F895" s="353">
        <v>1.0071428570000001</v>
      </c>
      <c r="G895" s="353">
        <v>54940</v>
      </c>
      <c r="U895" s="312"/>
      <c r="V895" s="312"/>
      <c r="X895" s="312"/>
      <c r="Y895" s="312"/>
      <c r="AA895" s="312"/>
      <c r="AB895" s="312"/>
    </row>
    <row r="896" spans="6:28" hidden="1">
      <c r="F896" s="353">
        <v>1.0031347960000001</v>
      </c>
      <c r="G896" s="353">
        <v>32745</v>
      </c>
      <c r="U896" s="312"/>
      <c r="V896" s="312"/>
      <c r="X896" s="312"/>
      <c r="Y896" s="312"/>
      <c r="AA896" s="312"/>
      <c r="AB896" s="312"/>
    </row>
    <row r="897" spans="6:28" hidden="1">
      <c r="F897" s="353">
        <v>1</v>
      </c>
      <c r="G897" s="353">
        <v>44535</v>
      </c>
      <c r="U897" s="312"/>
      <c r="V897" s="312"/>
      <c r="X897" s="312"/>
      <c r="Y897" s="312"/>
      <c r="AA897" s="312"/>
      <c r="AB897" s="312"/>
    </row>
    <row r="898" spans="6:28" hidden="1">
      <c r="F898" s="353">
        <v>0.99523809500000004</v>
      </c>
      <c r="G898" s="353">
        <v>54904</v>
      </c>
      <c r="U898" s="312"/>
      <c r="V898" s="312"/>
      <c r="X898" s="312"/>
      <c r="Y898" s="312"/>
      <c r="AA898" s="312"/>
      <c r="AB898" s="312"/>
    </row>
    <row r="899" spans="6:28" hidden="1">
      <c r="F899" s="353">
        <v>0.99348534200000005</v>
      </c>
      <c r="G899" s="353">
        <v>54977</v>
      </c>
      <c r="U899" s="312"/>
      <c r="V899" s="312"/>
      <c r="X899" s="312"/>
      <c r="Y899" s="312"/>
      <c r="AA899" s="312"/>
      <c r="AB899" s="312"/>
    </row>
    <row r="900" spans="6:28" hidden="1">
      <c r="F900" s="353">
        <v>0.99333333300000004</v>
      </c>
      <c r="G900" s="353">
        <v>56580</v>
      </c>
      <c r="U900" s="312"/>
      <c r="V900" s="312"/>
      <c r="X900" s="312"/>
      <c r="Y900" s="312"/>
      <c r="AA900" s="312"/>
      <c r="AB900" s="312"/>
    </row>
    <row r="901" spans="6:28" hidden="1">
      <c r="F901" s="353">
        <v>0.99322033899999995</v>
      </c>
      <c r="G901" s="353">
        <v>54976</v>
      </c>
      <c r="U901" s="312"/>
      <c r="V901" s="312"/>
      <c r="X901" s="312"/>
      <c r="Y901" s="312"/>
      <c r="AA901" s="312"/>
      <c r="AB901" s="312"/>
    </row>
    <row r="902" spans="6:28" hidden="1">
      <c r="F902" s="353">
        <v>0.99277978300000003</v>
      </c>
      <c r="G902" s="353">
        <v>32698</v>
      </c>
      <c r="U902" s="312"/>
      <c r="V902" s="312"/>
      <c r="X902" s="312"/>
      <c r="Y902" s="312"/>
      <c r="AA902" s="312"/>
      <c r="AB902" s="312"/>
    </row>
    <row r="903" spans="6:28" hidden="1">
      <c r="F903" s="353">
        <v>0.99186991899999999</v>
      </c>
      <c r="G903" s="353">
        <v>55043</v>
      </c>
      <c r="U903" s="312"/>
      <c r="V903" s="312"/>
      <c r="X903" s="312"/>
      <c r="Y903" s="312"/>
      <c r="AA903" s="312"/>
      <c r="AB903" s="312"/>
    </row>
    <row r="904" spans="6:28" hidden="1">
      <c r="F904" s="353">
        <v>0.99090909100000002</v>
      </c>
      <c r="G904" s="353">
        <v>44382</v>
      </c>
      <c r="U904" s="312"/>
      <c r="V904" s="312"/>
      <c r="X904" s="312"/>
      <c r="Y904" s="312"/>
      <c r="AA904" s="312"/>
      <c r="AB904" s="312"/>
    </row>
    <row r="905" spans="6:28" hidden="1">
      <c r="F905" s="353">
        <v>0.99090909100000002</v>
      </c>
      <c r="G905" s="353">
        <v>44537</v>
      </c>
      <c r="U905" s="312"/>
      <c r="V905" s="312"/>
      <c r="X905" s="312"/>
      <c r="Y905" s="312"/>
      <c r="AA905" s="312"/>
      <c r="AB905" s="312"/>
    </row>
    <row r="906" spans="6:28" hidden="1">
      <c r="F906" s="353">
        <v>0.99090909100000002</v>
      </c>
      <c r="G906" s="353">
        <v>44547</v>
      </c>
      <c r="U906" s="312"/>
      <c r="V906" s="312"/>
      <c r="X906" s="312"/>
      <c r="Y906" s="312"/>
      <c r="AA906" s="312"/>
      <c r="AB906" s="312"/>
    </row>
    <row r="907" spans="6:28" hidden="1">
      <c r="F907" s="353">
        <v>0.98636363599999999</v>
      </c>
      <c r="G907" s="353">
        <v>44745</v>
      </c>
      <c r="U907" s="312"/>
      <c r="V907" s="312"/>
      <c r="X907" s="312"/>
      <c r="Y907" s="312"/>
      <c r="AA907" s="312"/>
      <c r="AB907" s="312"/>
    </row>
    <row r="908" spans="6:28" hidden="1">
      <c r="F908" s="353">
        <v>0.98636363599999999</v>
      </c>
      <c r="G908" s="353">
        <v>44746</v>
      </c>
      <c r="U908" s="312"/>
      <c r="V908" s="312"/>
      <c r="X908" s="312"/>
      <c r="Y908" s="312"/>
      <c r="AA908" s="312"/>
      <c r="AB908" s="312"/>
    </row>
    <row r="909" spans="6:28" hidden="1">
      <c r="F909" s="353">
        <v>0.98636363599999999</v>
      </c>
      <c r="G909" s="353">
        <v>44530</v>
      </c>
      <c r="U909" s="312"/>
      <c r="V909" s="312"/>
      <c r="X909" s="312"/>
      <c r="Y909" s="312"/>
      <c r="AA909" s="312"/>
      <c r="AB909" s="312"/>
    </row>
    <row r="910" spans="6:28" hidden="1">
      <c r="F910" s="353">
        <v>0.98319327700000003</v>
      </c>
      <c r="G910" s="353">
        <v>56673</v>
      </c>
      <c r="U910" s="312"/>
      <c r="V910" s="312"/>
      <c r="X910" s="312"/>
      <c r="Y910" s="312"/>
      <c r="AA910" s="312"/>
      <c r="AB910" s="312"/>
    </row>
    <row r="911" spans="6:28" hidden="1">
      <c r="F911" s="353">
        <v>0.98198198199999998</v>
      </c>
      <c r="G911" s="353">
        <v>54992</v>
      </c>
      <c r="U911" s="312"/>
      <c r="V911" s="312"/>
      <c r="X911" s="312"/>
      <c r="Y911" s="312"/>
      <c r="AA911" s="312"/>
      <c r="AB911" s="312"/>
    </row>
    <row r="912" spans="6:28" hidden="1">
      <c r="F912" s="353">
        <v>0.97777777799999999</v>
      </c>
      <c r="G912" s="353">
        <v>42231</v>
      </c>
      <c r="U912" s="312"/>
      <c r="V912" s="312"/>
      <c r="X912" s="312"/>
      <c r="Y912" s="312"/>
      <c r="AA912" s="312"/>
      <c r="AB912" s="312"/>
    </row>
    <row r="913" spans="6:28" hidden="1">
      <c r="F913" s="353">
        <v>0.97674418600000001</v>
      </c>
      <c r="G913" s="353">
        <v>44532</v>
      </c>
      <c r="U913" s="312"/>
      <c r="V913" s="312"/>
      <c r="X913" s="312"/>
      <c r="Y913" s="312"/>
      <c r="AA913" s="312"/>
      <c r="AB913" s="312"/>
    </row>
    <row r="914" spans="6:28" hidden="1">
      <c r="F914" s="353">
        <v>0.97674418600000001</v>
      </c>
      <c r="G914" s="353">
        <v>44748</v>
      </c>
      <c r="U914" s="312"/>
      <c r="V914" s="312"/>
      <c r="X914" s="312"/>
      <c r="Y914" s="312"/>
      <c r="AA914" s="312"/>
      <c r="AB914" s="312"/>
    </row>
    <row r="915" spans="6:28" hidden="1">
      <c r="F915" s="353">
        <v>0.97674418600000001</v>
      </c>
      <c r="G915" s="353">
        <v>44822</v>
      </c>
      <c r="U915" s="312"/>
      <c r="V915" s="312"/>
      <c r="X915" s="312"/>
      <c r="Y915" s="312"/>
      <c r="AA915" s="312"/>
      <c r="AB915" s="312"/>
    </row>
    <row r="916" spans="6:28" hidden="1">
      <c r="F916" s="353">
        <v>0.97674418600000001</v>
      </c>
      <c r="G916" s="353">
        <v>51901</v>
      </c>
      <c r="U916" s="312"/>
      <c r="V916" s="312"/>
      <c r="X916" s="312"/>
      <c r="Y916" s="312"/>
      <c r="AA916" s="312"/>
      <c r="AB916" s="312"/>
    </row>
    <row r="917" spans="6:28" hidden="1">
      <c r="F917" s="353">
        <v>0.97297297299999996</v>
      </c>
      <c r="G917" s="353">
        <v>53218</v>
      </c>
      <c r="U917" s="312"/>
      <c r="V917" s="312"/>
      <c r="X917" s="312"/>
      <c r="Y917" s="312"/>
      <c r="AA917" s="312"/>
      <c r="AB917" s="312"/>
    </row>
    <row r="918" spans="6:28" hidden="1">
      <c r="F918" s="353">
        <v>0.97142857100000002</v>
      </c>
      <c r="G918" s="353">
        <v>42232</v>
      </c>
      <c r="U918" s="312"/>
      <c r="V918" s="312"/>
      <c r="X918" s="312"/>
      <c r="Y918" s="312"/>
      <c r="AA918" s="312"/>
      <c r="AB918" s="312"/>
    </row>
    <row r="919" spans="6:28" hidden="1">
      <c r="F919" s="353">
        <v>0.97115384599999999</v>
      </c>
      <c r="G919" s="353">
        <v>44008</v>
      </c>
      <c r="U919" s="312"/>
      <c r="V919" s="312"/>
      <c r="X919" s="312"/>
      <c r="Y919" s="312"/>
      <c r="AA919" s="312"/>
      <c r="AB919" s="312"/>
    </row>
    <row r="920" spans="6:28" hidden="1">
      <c r="F920" s="353">
        <v>0.96396396399999995</v>
      </c>
      <c r="G920" s="353">
        <v>52642</v>
      </c>
      <c r="U920" s="312"/>
      <c r="V920" s="312"/>
      <c r="X920" s="312"/>
      <c r="Y920" s="312"/>
      <c r="AA920" s="312"/>
      <c r="AB920" s="312"/>
    </row>
    <row r="921" spans="6:28" hidden="1">
      <c r="F921" s="353">
        <v>0.96226415099999996</v>
      </c>
      <c r="G921" s="353">
        <v>32159</v>
      </c>
      <c r="U921" s="312"/>
      <c r="V921" s="312"/>
      <c r="X921" s="312"/>
      <c r="Y921" s="312"/>
      <c r="AA921" s="312"/>
      <c r="AB921" s="312"/>
    </row>
    <row r="922" spans="6:28" hidden="1">
      <c r="F922" s="353">
        <v>0.96226415099999996</v>
      </c>
      <c r="G922" s="353">
        <v>32160</v>
      </c>
      <c r="U922" s="312"/>
      <c r="V922" s="312"/>
      <c r="X922" s="312"/>
      <c r="Y922" s="312"/>
      <c r="AA922" s="312"/>
      <c r="AB922" s="312"/>
    </row>
    <row r="923" spans="6:28" hidden="1">
      <c r="F923" s="353">
        <v>0.96226415099999996</v>
      </c>
      <c r="G923" s="353">
        <v>40433</v>
      </c>
      <c r="U923" s="312"/>
      <c r="V923" s="312"/>
      <c r="X923" s="312"/>
      <c r="Y923" s="312"/>
      <c r="AA923" s="312"/>
      <c r="AB923" s="312"/>
    </row>
    <row r="924" spans="6:28" hidden="1">
      <c r="F924" s="353">
        <v>0.96</v>
      </c>
      <c r="G924" s="353">
        <v>32158</v>
      </c>
      <c r="U924" s="312"/>
      <c r="V924" s="312"/>
      <c r="X924" s="312"/>
      <c r="Y924" s="312"/>
      <c r="AA924" s="312"/>
      <c r="AB924" s="312"/>
    </row>
    <row r="925" spans="6:28" hidden="1">
      <c r="F925" s="353">
        <v>0.95979899499999999</v>
      </c>
      <c r="G925" s="353">
        <v>32822</v>
      </c>
      <c r="U925" s="312"/>
      <c r="V925" s="312"/>
      <c r="X925" s="312"/>
      <c r="Y925" s="312"/>
      <c r="AA925" s="312"/>
      <c r="AB925" s="312"/>
    </row>
    <row r="926" spans="6:28" hidden="1">
      <c r="F926" s="353">
        <v>0.95200626700000002</v>
      </c>
      <c r="G926" s="353">
        <v>70631</v>
      </c>
      <c r="U926" s="312"/>
      <c r="V926" s="312"/>
      <c r="X926" s="312"/>
      <c r="Y926" s="312"/>
      <c r="AA926" s="312"/>
      <c r="AB926" s="312"/>
    </row>
    <row r="927" spans="6:28" hidden="1">
      <c r="F927" s="353">
        <v>0.95053422600000004</v>
      </c>
      <c r="G927" s="353">
        <v>68368</v>
      </c>
      <c r="U927" s="312"/>
      <c r="V927" s="312"/>
      <c r="X927" s="312"/>
      <c r="Y927" s="312"/>
      <c r="AA927" s="312"/>
      <c r="AB927" s="312"/>
    </row>
    <row r="928" spans="6:28" hidden="1">
      <c r="F928" s="353">
        <v>0.95</v>
      </c>
      <c r="G928" s="353">
        <v>71957</v>
      </c>
      <c r="U928" s="312"/>
      <c r="V928" s="312"/>
      <c r="X928" s="312"/>
      <c r="Y928" s="312"/>
      <c r="AA928" s="312"/>
      <c r="AB928" s="312"/>
    </row>
    <row r="929" spans="6:28" hidden="1">
      <c r="F929" s="353">
        <v>0.949367089</v>
      </c>
      <c r="G929" s="353">
        <v>32823</v>
      </c>
      <c r="U929" s="312"/>
      <c r="V929" s="312"/>
      <c r="X929" s="312"/>
      <c r="Y929" s="312"/>
      <c r="AA929" s="312"/>
      <c r="AB929" s="312"/>
    </row>
    <row r="930" spans="6:28" hidden="1">
      <c r="F930" s="353">
        <v>0.946327684</v>
      </c>
      <c r="G930" s="353">
        <v>54873</v>
      </c>
      <c r="U930" s="312"/>
      <c r="V930" s="312"/>
      <c r="X930" s="312"/>
      <c r="Y930" s="312"/>
      <c r="AA930" s="312"/>
      <c r="AB930" s="312"/>
    </row>
    <row r="931" spans="6:28" hidden="1">
      <c r="F931" s="353">
        <v>0.93929712499999996</v>
      </c>
      <c r="G931" s="353">
        <v>32824</v>
      </c>
      <c r="U931" s="312"/>
      <c r="V931" s="312"/>
      <c r="X931" s="312"/>
      <c r="Y931" s="312"/>
      <c r="AA931" s="312"/>
      <c r="AB931" s="312"/>
    </row>
    <row r="932" spans="6:28" hidden="1">
      <c r="F932" s="353">
        <v>0.93447293399999998</v>
      </c>
      <c r="G932" s="353">
        <v>32825</v>
      </c>
      <c r="U932" s="312"/>
      <c r="V932" s="312"/>
      <c r="X932" s="312"/>
      <c r="Y932" s="312"/>
      <c r="AA932" s="312"/>
      <c r="AB932" s="312"/>
    </row>
    <row r="933" spans="6:28" hidden="1">
      <c r="F933" s="353">
        <v>0.934308684</v>
      </c>
      <c r="G933" s="353">
        <v>54871</v>
      </c>
      <c r="U933" s="312"/>
      <c r="V933" s="312"/>
      <c r="X933" s="312"/>
      <c r="Y933" s="312"/>
      <c r="AA933" s="312"/>
      <c r="AB933" s="312"/>
    </row>
    <row r="934" spans="6:28" hidden="1">
      <c r="F934" s="353">
        <v>0.93015873000000004</v>
      </c>
      <c r="G934" s="353">
        <v>32820</v>
      </c>
      <c r="U934" s="312"/>
      <c r="V934" s="312"/>
      <c r="X934" s="312"/>
      <c r="Y934" s="312"/>
      <c r="AA934" s="312"/>
      <c r="AB934" s="312"/>
    </row>
    <row r="935" spans="6:28" hidden="1">
      <c r="F935" s="353">
        <v>0.92820512799999999</v>
      </c>
      <c r="G935" s="353">
        <v>32826</v>
      </c>
      <c r="U935" s="312"/>
      <c r="V935" s="312"/>
      <c r="X935" s="312"/>
      <c r="Y935" s="312"/>
      <c r="AA935" s="312"/>
      <c r="AB935" s="312"/>
    </row>
    <row r="936" spans="6:28" hidden="1">
      <c r="F936" s="353">
        <v>0.91666666699999999</v>
      </c>
      <c r="G936" s="353">
        <v>32706</v>
      </c>
      <c r="U936" s="312"/>
      <c r="V936" s="312"/>
      <c r="X936" s="312"/>
      <c r="Y936" s="312"/>
      <c r="AA936" s="312"/>
      <c r="AB936" s="312"/>
    </row>
    <row r="937" spans="6:28" hidden="1">
      <c r="F937" s="353">
        <v>0.90996784600000002</v>
      </c>
      <c r="G937" s="353">
        <v>32821</v>
      </c>
      <c r="U937" s="312"/>
      <c r="V937" s="312"/>
      <c r="X937" s="312"/>
      <c r="Y937" s="312"/>
      <c r="AA937" s="312"/>
      <c r="AB937" s="312"/>
    </row>
    <row r="938" spans="6:28" hidden="1">
      <c r="F938" s="353">
        <v>0.90967741899999999</v>
      </c>
      <c r="G938" s="353">
        <v>32827</v>
      </c>
      <c r="U938" s="312"/>
      <c r="V938" s="312"/>
      <c r="X938" s="312"/>
      <c r="Y938" s="312"/>
      <c r="AA938" s="312"/>
      <c r="AB938" s="312"/>
    </row>
    <row r="939" spans="6:28" hidden="1">
      <c r="F939" s="353">
        <v>0.909090909</v>
      </c>
      <c r="G939" s="353">
        <v>32731</v>
      </c>
      <c r="U939" s="312"/>
      <c r="V939" s="312"/>
      <c r="X939" s="312"/>
      <c r="Y939" s="312"/>
      <c r="AA939" s="312"/>
      <c r="AB939" s="312"/>
    </row>
    <row r="940" spans="6:28" hidden="1">
      <c r="F940" s="353">
        <v>0.905405405</v>
      </c>
      <c r="G940" s="353">
        <v>54927</v>
      </c>
      <c r="U940" s="312"/>
      <c r="V940" s="312"/>
      <c r="X940" s="312"/>
      <c r="Y940" s="312"/>
      <c r="AA940" s="312"/>
      <c r="AB940" s="312"/>
    </row>
    <row r="941" spans="6:28" hidden="1">
      <c r="F941" s="353">
        <v>0.90520078999999998</v>
      </c>
      <c r="G941" s="353">
        <v>32959</v>
      </c>
      <c r="U941" s="312"/>
      <c r="V941" s="312"/>
      <c r="X941" s="312"/>
      <c r="Y941" s="312"/>
      <c r="AA941" s="312"/>
      <c r="AB941" s="312"/>
    </row>
    <row r="942" spans="6:28" hidden="1">
      <c r="F942" s="353">
        <v>0.90489130399999995</v>
      </c>
      <c r="G942" s="353">
        <v>48059</v>
      </c>
      <c r="U942" s="312"/>
      <c r="V942" s="312"/>
      <c r="X942" s="312"/>
      <c r="Y942" s="312"/>
      <c r="AA942" s="312"/>
      <c r="AB942" s="312"/>
    </row>
    <row r="943" spans="6:28" hidden="1">
      <c r="F943" s="353">
        <v>0.90104166699999999</v>
      </c>
      <c r="G943" s="353">
        <v>32951</v>
      </c>
      <c r="U943" s="312"/>
      <c r="V943" s="312"/>
      <c r="X943" s="312"/>
      <c r="Y943" s="312"/>
      <c r="AA943" s="312"/>
      <c r="AB943" s="312"/>
    </row>
    <row r="944" spans="6:28" hidden="1">
      <c r="F944" s="353">
        <v>0.9</v>
      </c>
      <c r="G944" s="353">
        <v>32872</v>
      </c>
      <c r="U944" s="312"/>
      <c r="V944" s="312"/>
      <c r="X944" s="312"/>
      <c r="Y944" s="312"/>
      <c r="AA944" s="312"/>
      <c r="AB944" s="312"/>
    </row>
    <row r="945" spans="6:28" hidden="1">
      <c r="F945" s="353">
        <v>0.9</v>
      </c>
      <c r="G945" s="353">
        <v>32945</v>
      </c>
      <c r="U945" s="312"/>
      <c r="V945" s="312"/>
      <c r="X945" s="312"/>
      <c r="Y945" s="312"/>
      <c r="AA945" s="312"/>
      <c r="AB945" s="312"/>
    </row>
    <row r="946" spans="6:28" hidden="1">
      <c r="F946" s="353">
        <v>0.9</v>
      </c>
      <c r="G946" s="353">
        <v>32949</v>
      </c>
      <c r="U946" s="312"/>
      <c r="V946" s="312"/>
      <c r="X946" s="312"/>
      <c r="Y946" s="312"/>
      <c r="AA946" s="312"/>
      <c r="AB946" s="312"/>
    </row>
    <row r="947" spans="6:28" hidden="1">
      <c r="F947" s="353">
        <v>0.89696969699999995</v>
      </c>
      <c r="G947" s="353">
        <v>32863</v>
      </c>
      <c r="U947" s="312"/>
      <c r="V947" s="312"/>
      <c r="X947" s="312"/>
      <c r="Y947" s="312"/>
      <c r="AA947" s="312"/>
      <c r="AB947" s="312"/>
    </row>
    <row r="948" spans="6:28" hidden="1">
      <c r="F948" s="353">
        <v>0.89645254100000005</v>
      </c>
      <c r="G948" s="353">
        <v>32981</v>
      </c>
      <c r="U948" s="312"/>
      <c r="V948" s="312"/>
      <c r="X948" s="312"/>
      <c r="Y948" s="312"/>
      <c r="AA948" s="312"/>
      <c r="AB948" s="312"/>
    </row>
    <row r="949" spans="6:28" hidden="1">
      <c r="F949" s="353">
        <v>0.89545454499999999</v>
      </c>
      <c r="G949" s="353">
        <v>44744</v>
      </c>
      <c r="U949" s="312"/>
      <c r="V949" s="312"/>
      <c r="X949" s="312"/>
      <c r="Y949" s="312"/>
      <c r="AA949" s="312"/>
      <c r="AB949" s="312"/>
    </row>
    <row r="950" spans="6:28" hidden="1">
      <c r="F950" s="353">
        <v>0.89545454499999999</v>
      </c>
      <c r="G950" s="353">
        <v>44747</v>
      </c>
      <c r="U950" s="312"/>
      <c r="V950" s="312"/>
      <c r="X950" s="312"/>
      <c r="Y950" s="312"/>
      <c r="AA950" s="312"/>
      <c r="AB950" s="312"/>
    </row>
    <row r="951" spans="6:28" hidden="1">
      <c r="F951" s="353">
        <v>0.89545454499999999</v>
      </c>
      <c r="G951" s="353">
        <v>44527</v>
      </c>
      <c r="U951" s="312"/>
      <c r="V951" s="312"/>
      <c r="X951" s="312"/>
      <c r="Y951" s="312"/>
      <c r="AA951" s="312"/>
      <c r="AB951" s="312"/>
    </row>
    <row r="952" spans="6:28" hidden="1">
      <c r="F952" s="353">
        <v>0.89500000000000002</v>
      </c>
      <c r="G952" s="353">
        <v>32868</v>
      </c>
      <c r="U952" s="312"/>
      <c r="V952" s="312"/>
      <c r="X952" s="312"/>
      <c r="Y952" s="312"/>
      <c r="AA952" s="312"/>
      <c r="AB952" s="312"/>
    </row>
    <row r="953" spans="6:28" hidden="1">
      <c r="F953" s="353">
        <v>0.89500000000000002</v>
      </c>
      <c r="G953" s="353">
        <v>32870</v>
      </c>
      <c r="U953" s="312"/>
      <c r="V953" s="312"/>
      <c r="X953" s="312"/>
      <c r="Y953" s="312"/>
      <c r="AA953" s="312"/>
      <c r="AB953" s="312"/>
    </row>
    <row r="954" spans="6:28" hidden="1">
      <c r="F954" s="353">
        <v>0.89458210800000004</v>
      </c>
      <c r="G954" s="353">
        <v>32983</v>
      </c>
      <c r="U954" s="312"/>
      <c r="V954" s="312"/>
      <c r="X954" s="312"/>
      <c r="Y954" s="312"/>
      <c r="AA954" s="312"/>
      <c r="AB954" s="312"/>
    </row>
    <row r="955" spans="6:28" hidden="1">
      <c r="F955" s="353">
        <v>0.89440993800000002</v>
      </c>
      <c r="G955" s="353">
        <v>44533</v>
      </c>
      <c r="U955" s="312"/>
      <c r="V955" s="312"/>
      <c r="X955" s="312"/>
      <c r="Y955" s="312"/>
      <c r="AA955" s="312"/>
      <c r="AB955" s="312"/>
    </row>
    <row r="956" spans="6:28" hidden="1">
      <c r="F956" s="353">
        <v>0.89440993800000002</v>
      </c>
      <c r="G956" s="353">
        <v>44743</v>
      </c>
      <c r="U956" s="312"/>
      <c r="V956" s="312"/>
      <c r="X956" s="312"/>
      <c r="Y956" s="312"/>
      <c r="AA956" s="312"/>
      <c r="AB956" s="312"/>
    </row>
    <row r="957" spans="6:28" hidden="1">
      <c r="F957" s="353">
        <v>0.89440993800000002</v>
      </c>
      <c r="G957" s="353">
        <v>44740</v>
      </c>
      <c r="U957" s="312"/>
      <c r="V957" s="312"/>
      <c r="X957" s="312"/>
      <c r="Y957" s="312"/>
      <c r="AA957" s="312"/>
      <c r="AB957" s="312"/>
    </row>
    <row r="958" spans="6:28" hidden="1">
      <c r="F958" s="353">
        <v>0.89424048499999997</v>
      </c>
      <c r="G958" s="353">
        <v>32960</v>
      </c>
      <c r="U958" s="312"/>
      <c r="V958" s="312"/>
      <c r="X958" s="312"/>
      <c r="Y958" s="312"/>
      <c r="AA958" s="312"/>
      <c r="AB958" s="312"/>
    </row>
    <row r="959" spans="6:28" hidden="1">
      <c r="F959" s="353">
        <v>0.89394780699999998</v>
      </c>
      <c r="G959" s="353">
        <v>32980</v>
      </c>
      <c r="U959" s="312"/>
      <c r="V959" s="312"/>
      <c r="X959" s="312"/>
      <c r="Y959" s="312"/>
      <c r="AA959" s="312"/>
      <c r="AB959" s="312"/>
    </row>
    <row r="960" spans="6:28" hidden="1">
      <c r="F960" s="353">
        <v>0.89285714299999996</v>
      </c>
      <c r="G960" s="353">
        <v>54943</v>
      </c>
      <c r="U960" s="312"/>
      <c r="V960" s="312"/>
      <c r="X960" s="312"/>
      <c r="Y960" s="312"/>
      <c r="AA960" s="312"/>
      <c r="AB960" s="312"/>
    </row>
    <row r="961" spans="6:28" hidden="1">
      <c r="F961" s="353">
        <v>0.89208860800000001</v>
      </c>
      <c r="G961" s="353">
        <v>30785</v>
      </c>
      <c r="U961" s="312"/>
      <c r="V961" s="312"/>
      <c r="X961" s="312"/>
      <c r="Y961" s="312"/>
      <c r="AA961" s="312"/>
      <c r="AB961" s="312"/>
    </row>
    <row r="962" spans="6:28" hidden="1">
      <c r="F962" s="353">
        <v>0.89082969400000001</v>
      </c>
      <c r="G962" s="353">
        <v>32817</v>
      </c>
      <c r="U962" s="312"/>
      <c r="V962" s="312"/>
      <c r="X962" s="312"/>
      <c r="Y962" s="312"/>
      <c r="AA962" s="312"/>
      <c r="AB962" s="312"/>
    </row>
    <row r="963" spans="6:28" hidden="1">
      <c r="F963" s="353">
        <v>0.89009497999999998</v>
      </c>
      <c r="G963" s="353">
        <v>32975</v>
      </c>
      <c r="U963" s="312"/>
      <c r="V963" s="312"/>
      <c r="X963" s="312"/>
      <c r="Y963" s="312"/>
      <c r="AA963" s="312"/>
      <c r="AB963" s="312"/>
    </row>
    <row r="964" spans="6:28" hidden="1">
      <c r="F964" s="353">
        <v>0.88980432499999995</v>
      </c>
      <c r="G964" s="353">
        <v>32977</v>
      </c>
      <c r="U964" s="312"/>
      <c r="V964" s="312"/>
      <c r="X964" s="312"/>
      <c r="Y964" s="312"/>
      <c r="AA964" s="312"/>
      <c r="AB964" s="312"/>
    </row>
    <row r="965" spans="6:28" hidden="1">
      <c r="F965" s="353">
        <v>0.88963963999999995</v>
      </c>
      <c r="G965" s="353">
        <v>54991</v>
      </c>
      <c r="U965" s="312"/>
      <c r="V965" s="312"/>
      <c r="X965" s="312"/>
      <c r="Y965" s="312"/>
      <c r="AA965" s="312"/>
      <c r="AB965" s="312"/>
    </row>
    <row r="966" spans="6:28" hidden="1">
      <c r="F966" s="353">
        <v>0.88888888899999996</v>
      </c>
      <c r="G966" s="353">
        <v>32978</v>
      </c>
      <c r="U966" s="312"/>
      <c r="V966" s="312"/>
      <c r="X966" s="312"/>
      <c r="Y966" s="312"/>
      <c r="AA966" s="312"/>
      <c r="AB966" s="312"/>
    </row>
    <row r="967" spans="6:28" hidden="1">
      <c r="F967" s="353">
        <v>0.88888888899999996</v>
      </c>
      <c r="G967" s="353">
        <v>32976</v>
      </c>
      <c r="U967" s="312"/>
      <c r="V967" s="312"/>
      <c r="X967" s="312"/>
      <c r="Y967" s="312"/>
      <c r="AA967" s="312"/>
      <c r="AB967" s="312"/>
    </row>
    <row r="968" spans="6:28" hidden="1">
      <c r="F968" s="353">
        <v>0.88808664299999995</v>
      </c>
      <c r="G968" s="353">
        <v>32818</v>
      </c>
      <c r="U968" s="312"/>
      <c r="V968" s="312"/>
      <c r="X968" s="312"/>
      <c r="Y968" s="312"/>
      <c r="AA968" s="312"/>
      <c r="AB968" s="312"/>
    </row>
    <row r="969" spans="6:28" hidden="1">
      <c r="F969" s="353">
        <v>0.88743455500000001</v>
      </c>
      <c r="G969" s="353">
        <v>32819</v>
      </c>
      <c r="U969" s="312"/>
      <c r="V969" s="312"/>
      <c r="X969" s="312"/>
      <c r="Y969" s="312"/>
      <c r="AA969" s="312"/>
      <c r="AB969" s="312"/>
    </row>
    <row r="970" spans="6:28" hidden="1">
      <c r="F970" s="353">
        <v>0.88661417300000001</v>
      </c>
      <c r="G970" s="353">
        <v>44751</v>
      </c>
      <c r="U970" s="312"/>
      <c r="V970" s="312"/>
      <c r="X970" s="312"/>
      <c r="Y970" s="312"/>
      <c r="AA970" s="312"/>
      <c r="AB970" s="312"/>
    </row>
    <row r="971" spans="6:28" hidden="1">
      <c r="F971" s="353">
        <v>0.88661417300000001</v>
      </c>
      <c r="G971" s="353">
        <v>44295</v>
      </c>
      <c r="U971" s="312"/>
      <c r="V971" s="312"/>
      <c r="X971" s="312"/>
      <c r="Y971" s="312"/>
      <c r="AA971" s="312"/>
      <c r="AB971" s="312"/>
    </row>
    <row r="972" spans="6:28" hidden="1">
      <c r="F972" s="353">
        <v>0.88654970799999999</v>
      </c>
      <c r="G972" s="353">
        <v>32986</v>
      </c>
      <c r="U972" s="312"/>
      <c r="V972" s="312"/>
      <c r="X972" s="312"/>
      <c r="Y972" s="312"/>
      <c r="AA972" s="312"/>
      <c r="AB972" s="312"/>
    </row>
    <row r="973" spans="6:28" hidden="1">
      <c r="F973" s="353">
        <v>0.88586956500000003</v>
      </c>
      <c r="G973" s="353">
        <v>32828</v>
      </c>
      <c r="U973" s="312"/>
      <c r="V973" s="312"/>
      <c r="X973" s="312"/>
      <c r="Y973" s="312"/>
      <c r="AA973" s="312"/>
      <c r="AB973" s="312"/>
    </row>
    <row r="974" spans="6:28" hidden="1">
      <c r="F974" s="353">
        <v>0.88541666699999999</v>
      </c>
      <c r="G974" s="353">
        <v>40236</v>
      </c>
      <c r="U974" s="312"/>
      <c r="V974" s="312"/>
      <c r="X974" s="312"/>
      <c r="Y974" s="312"/>
      <c r="AA974" s="312"/>
      <c r="AB974" s="312"/>
    </row>
    <row r="975" spans="6:28" hidden="1">
      <c r="F975" s="353">
        <v>0.88541666699999999</v>
      </c>
      <c r="G975" s="353">
        <v>44531</v>
      </c>
      <c r="U975" s="312"/>
      <c r="V975" s="312"/>
      <c r="X975" s="312"/>
      <c r="Y975" s="312"/>
      <c r="AA975" s="312"/>
      <c r="AB975" s="312"/>
    </row>
    <row r="976" spans="6:28" hidden="1">
      <c r="F976" s="353">
        <v>0.88541666699999999</v>
      </c>
      <c r="G976" s="353">
        <v>44569</v>
      </c>
      <c r="U976" s="312"/>
      <c r="V976" s="312"/>
      <c r="X976" s="312"/>
      <c r="Y976" s="312"/>
      <c r="AA976" s="312"/>
      <c r="AB976" s="312"/>
    </row>
    <row r="977" spans="6:28" hidden="1">
      <c r="F977" s="353">
        <v>0.88513513499999996</v>
      </c>
      <c r="G977" s="353">
        <v>44129</v>
      </c>
      <c r="U977" s="312"/>
      <c r="V977" s="312"/>
      <c r="X977" s="312"/>
      <c r="Y977" s="312"/>
      <c r="AA977" s="312"/>
      <c r="AB977" s="312"/>
    </row>
    <row r="978" spans="6:28" hidden="1">
      <c r="F978" s="353">
        <v>0.88513513499999996</v>
      </c>
      <c r="G978" s="353">
        <v>44197</v>
      </c>
      <c r="U978" s="312"/>
      <c r="V978" s="312"/>
      <c r="X978" s="312"/>
      <c r="Y978" s="312"/>
      <c r="AA978" s="312"/>
      <c r="AB978" s="312"/>
    </row>
    <row r="979" spans="6:28" hidden="1">
      <c r="F979" s="353">
        <v>0.88513513499999996</v>
      </c>
      <c r="G979" s="353">
        <v>44540</v>
      </c>
      <c r="U979" s="312"/>
      <c r="V979" s="312"/>
      <c r="X979" s="312"/>
      <c r="Y979" s="312"/>
      <c r="AA979" s="312"/>
      <c r="AB979" s="312"/>
    </row>
    <row r="980" spans="6:28" hidden="1">
      <c r="F980" s="353">
        <v>0.88513513499999996</v>
      </c>
      <c r="G980" s="353">
        <v>44146</v>
      </c>
      <c r="U980" s="312"/>
      <c r="V980" s="312"/>
      <c r="X980" s="312"/>
      <c r="Y980" s="312"/>
      <c r="AA980" s="312"/>
      <c r="AB980" s="312"/>
    </row>
    <row r="981" spans="6:28" hidden="1">
      <c r="F981" s="353">
        <v>0.88513513499999996</v>
      </c>
      <c r="G981" s="353">
        <v>44699</v>
      </c>
      <c r="U981" s="312"/>
      <c r="V981" s="312"/>
      <c r="X981" s="312"/>
      <c r="Y981" s="312"/>
      <c r="AA981" s="312"/>
      <c r="AB981" s="312"/>
    </row>
    <row r="982" spans="6:28" hidden="1">
      <c r="F982" s="353">
        <v>0.88513513499999996</v>
      </c>
      <c r="G982" s="353">
        <v>44824</v>
      </c>
      <c r="U982" s="312"/>
      <c r="V982" s="312"/>
      <c r="X982" s="312"/>
      <c r="Y982" s="312"/>
      <c r="AA982" s="312"/>
      <c r="AB982" s="312"/>
    </row>
    <row r="983" spans="6:28" hidden="1">
      <c r="F983" s="353">
        <v>0.8828125</v>
      </c>
      <c r="G983" s="353">
        <v>32829</v>
      </c>
      <c r="U983" s="312"/>
      <c r="V983" s="312"/>
      <c r="X983" s="312"/>
      <c r="Y983" s="312"/>
      <c r="AA983" s="312"/>
      <c r="AB983" s="312"/>
    </row>
    <row r="984" spans="6:28" hidden="1">
      <c r="F984" s="353">
        <v>0.87987987999999995</v>
      </c>
      <c r="G984" s="353">
        <v>54990</v>
      </c>
      <c r="U984" s="312"/>
      <c r="V984" s="312"/>
      <c r="X984" s="312"/>
      <c r="Y984" s="312"/>
      <c r="AA984" s="312"/>
      <c r="AB984" s="312"/>
    </row>
    <row r="985" spans="6:28" hidden="1">
      <c r="F985" s="353">
        <v>0.87946428600000004</v>
      </c>
      <c r="G985" s="353">
        <v>44328</v>
      </c>
      <c r="U985" s="312"/>
      <c r="V985" s="312"/>
      <c r="X985" s="312"/>
      <c r="Y985" s="312"/>
      <c r="AA985" s="312"/>
      <c r="AB985" s="312"/>
    </row>
    <row r="986" spans="6:28" hidden="1">
      <c r="F986" s="353">
        <v>0.87914893599999999</v>
      </c>
      <c r="G986" s="353">
        <v>30794</v>
      </c>
      <c r="U986" s="312"/>
      <c r="V986" s="312"/>
      <c r="X986" s="312"/>
      <c r="Y986" s="312"/>
      <c r="AA986" s="312"/>
      <c r="AB986" s="312"/>
    </row>
    <row r="987" spans="6:28" hidden="1">
      <c r="F987" s="353">
        <v>0.87878787899999999</v>
      </c>
      <c r="G987" s="353">
        <v>44386</v>
      </c>
      <c r="U987" s="312"/>
      <c r="V987" s="312"/>
      <c r="X987" s="312"/>
      <c r="Y987" s="312"/>
      <c r="AA987" s="312"/>
      <c r="AB987" s="312"/>
    </row>
    <row r="988" spans="6:28" hidden="1">
      <c r="F988" s="353">
        <v>0.87878787899999999</v>
      </c>
      <c r="G988" s="353">
        <v>44390</v>
      </c>
      <c r="U988" s="312"/>
      <c r="V988" s="312"/>
      <c r="X988" s="312"/>
      <c r="Y988" s="312"/>
      <c r="AA988" s="312"/>
      <c r="AB988" s="312"/>
    </row>
    <row r="989" spans="6:28" hidden="1">
      <c r="F989" s="353">
        <v>0.87878787899999999</v>
      </c>
      <c r="G989" s="353">
        <v>44529</v>
      </c>
      <c r="U989" s="312"/>
      <c r="V989" s="312"/>
      <c r="X989" s="312"/>
      <c r="Y989" s="312"/>
      <c r="AA989" s="312"/>
      <c r="AB989" s="312"/>
    </row>
    <row r="990" spans="6:28" hidden="1">
      <c r="F990" s="353">
        <v>0.87878787899999999</v>
      </c>
      <c r="G990" s="353">
        <v>44536</v>
      </c>
      <c r="U990" s="312"/>
      <c r="V990" s="312"/>
      <c r="X990" s="312"/>
      <c r="Y990" s="312"/>
      <c r="AA990" s="312"/>
      <c r="AB990" s="312"/>
    </row>
    <row r="991" spans="6:28" hidden="1">
      <c r="F991" s="353">
        <v>0.87878787899999999</v>
      </c>
      <c r="G991" s="353">
        <v>44739</v>
      </c>
      <c r="U991" s="312"/>
      <c r="V991" s="312"/>
      <c r="X991" s="312"/>
      <c r="Y991" s="312"/>
      <c r="AA991" s="312"/>
      <c r="AB991" s="312"/>
    </row>
    <row r="992" spans="6:28" hidden="1">
      <c r="F992" s="353">
        <v>0.87878787899999999</v>
      </c>
      <c r="G992" s="353">
        <v>44389</v>
      </c>
      <c r="U992" s="312"/>
      <c r="V992" s="312"/>
      <c r="X992" s="312"/>
      <c r="Y992" s="312"/>
      <c r="AA992" s="312"/>
      <c r="AB992" s="312"/>
    </row>
    <row r="993" spans="6:28" hidden="1">
      <c r="F993" s="353">
        <v>0.87855297200000004</v>
      </c>
      <c r="G993" s="353">
        <v>32968</v>
      </c>
      <c r="U993" s="312"/>
      <c r="V993" s="312"/>
      <c r="X993" s="312"/>
      <c r="Y993" s="312"/>
      <c r="AA993" s="312"/>
      <c r="AB993" s="312"/>
    </row>
    <row r="994" spans="6:28" hidden="1">
      <c r="F994" s="353">
        <v>0.876873228</v>
      </c>
      <c r="G994" s="353">
        <v>32974</v>
      </c>
      <c r="U994" s="312"/>
      <c r="V994" s="312"/>
      <c r="X994" s="312"/>
      <c r="Y994" s="312"/>
      <c r="AA994" s="312"/>
      <c r="AB994" s="312"/>
    </row>
    <row r="995" spans="6:28" hidden="1">
      <c r="F995" s="353">
        <v>0.87641866300000004</v>
      </c>
      <c r="G995" s="353">
        <v>32962</v>
      </c>
      <c r="U995" s="312"/>
      <c r="V995" s="312"/>
      <c r="X995" s="312"/>
      <c r="Y995" s="312"/>
      <c r="AA995" s="312"/>
      <c r="AB995" s="312"/>
    </row>
    <row r="996" spans="6:28" hidden="1">
      <c r="F996" s="353">
        <v>0.875</v>
      </c>
      <c r="G996" s="353">
        <v>44384</v>
      </c>
      <c r="U996" s="312"/>
      <c r="V996" s="312"/>
      <c r="X996" s="312"/>
      <c r="Y996" s="312"/>
      <c r="AA996" s="312"/>
      <c r="AB996" s="312"/>
    </row>
    <row r="997" spans="6:28" hidden="1">
      <c r="F997" s="353">
        <v>0.875</v>
      </c>
      <c r="G997" s="353">
        <v>44534</v>
      </c>
      <c r="U997" s="312"/>
      <c r="V997" s="312"/>
      <c r="X997" s="312"/>
      <c r="Y997" s="312"/>
      <c r="AA997" s="312"/>
      <c r="AB997" s="312"/>
    </row>
    <row r="998" spans="6:28" hidden="1">
      <c r="F998" s="353">
        <v>0.875</v>
      </c>
      <c r="G998" s="353">
        <v>44737</v>
      </c>
      <c r="U998" s="312"/>
      <c r="V998" s="312"/>
      <c r="X998" s="312"/>
      <c r="Y998" s="312"/>
      <c r="AA998" s="312"/>
      <c r="AB998" s="312"/>
    </row>
    <row r="999" spans="6:28" hidden="1">
      <c r="F999" s="353">
        <v>0.875</v>
      </c>
      <c r="G999" s="353">
        <v>32874</v>
      </c>
      <c r="U999" s="312"/>
      <c r="V999" s="312"/>
      <c r="X999" s="312"/>
      <c r="Y999" s="312"/>
      <c r="AA999" s="312"/>
      <c r="AB999" s="312"/>
    </row>
    <row r="1000" spans="6:28" hidden="1">
      <c r="F1000" s="353">
        <v>0.87359687699999999</v>
      </c>
      <c r="G1000" s="353">
        <v>32961</v>
      </c>
      <c r="U1000" s="312"/>
      <c r="V1000" s="312"/>
      <c r="X1000" s="312"/>
      <c r="Y1000" s="312"/>
      <c r="AA1000" s="312"/>
      <c r="AB1000" s="312"/>
    </row>
    <row r="1001" spans="6:28" hidden="1">
      <c r="F1001" s="353">
        <v>0.87240212699999997</v>
      </c>
      <c r="G1001" s="353">
        <v>32973</v>
      </c>
      <c r="U1001" s="312"/>
      <c r="V1001" s="312"/>
      <c r="X1001" s="312"/>
      <c r="Y1001" s="312"/>
      <c r="AA1001" s="312"/>
      <c r="AB1001" s="312"/>
    </row>
    <row r="1002" spans="6:28" hidden="1">
      <c r="F1002" s="353">
        <v>0.86853448300000002</v>
      </c>
      <c r="G1002" s="353">
        <v>32954</v>
      </c>
      <c r="U1002" s="312"/>
      <c r="V1002" s="312"/>
      <c r="X1002" s="312"/>
      <c r="Y1002" s="312"/>
      <c r="AA1002" s="312"/>
      <c r="AB1002" s="312"/>
    </row>
    <row r="1003" spans="6:28" hidden="1">
      <c r="F1003" s="353">
        <v>0.86742424200000001</v>
      </c>
      <c r="G1003" s="353">
        <v>32866</v>
      </c>
      <c r="U1003" s="312"/>
      <c r="V1003" s="312"/>
      <c r="X1003" s="312"/>
      <c r="Y1003" s="312"/>
      <c r="AA1003" s="312"/>
      <c r="AB1003" s="312"/>
    </row>
    <row r="1004" spans="6:28" hidden="1">
      <c r="F1004" s="353">
        <v>0.8671875</v>
      </c>
      <c r="G1004" s="353">
        <v>32955</v>
      </c>
      <c r="U1004" s="312"/>
      <c r="V1004" s="312"/>
      <c r="X1004" s="312"/>
      <c r="Y1004" s="312"/>
      <c r="AA1004" s="312"/>
      <c r="AB1004" s="312"/>
    </row>
    <row r="1005" spans="6:28" hidden="1">
      <c r="F1005" s="353">
        <v>0.86616161599999997</v>
      </c>
      <c r="G1005" s="353">
        <v>32864</v>
      </c>
      <c r="U1005" s="312"/>
      <c r="V1005" s="312"/>
      <c r="X1005" s="312"/>
      <c r="Y1005" s="312"/>
      <c r="AA1005" s="312"/>
      <c r="AB1005" s="312"/>
    </row>
    <row r="1006" spans="6:28" hidden="1">
      <c r="F1006" s="353">
        <v>0.86580086599999995</v>
      </c>
      <c r="G1006" s="353">
        <v>32865</v>
      </c>
      <c r="U1006" s="312"/>
      <c r="V1006" s="312"/>
      <c r="X1006" s="312"/>
      <c r="Y1006" s="312"/>
      <c r="AA1006" s="312"/>
      <c r="AB1006" s="312"/>
    </row>
    <row r="1007" spans="6:28" hidden="1">
      <c r="F1007" s="353">
        <v>0.86503067499999997</v>
      </c>
      <c r="G1007" s="353">
        <v>32957</v>
      </c>
      <c r="U1007" s="312"/>
      <c r="V1007" s="312"/>
      <c r="X1007" s="312"/>
      <c r="Y1007" s="312"/>
      <c r="AA1007" s="312"/>
      <c r="AB1007" s="312"/>
    </row>
    <row r="1008" spans="6:28" hidden="1">
      <c r="F1008" s="353">
        <v>0.86428571399999998</v>
      </c>
      <c r="G1008" s="353">
        <v>32869</v>
      </c>
      <c r="U1008" s="312"/>
      <c r="V1008" s="312"/>
      <c r="X1008" s="312"/>
      <c r="Y1008" s="312"/>
      <c r="AA1008" s="312"/>
      <c r="AB1008" s="312"/>
    </row>
    <row r="1009" spans="6:28" hidden="1">
      <c r="F1009" s="353">
        <v>0.86368366299999999</v>
      </c>
      <c r="G1009" s="353">
        <v>32988</v>
      </c>
      <c r="U1009" s="312"/>
      <c r="V1009" s="312"/>
      <c r="X1009" s="312"/>
      <c r="Y1009" s="312"/>
      <c r="AA1009" s="312"/>
      <c r="AB1009" s="312"/>
    </row>
    <row r="1010" spans="6:28" hidden="1">
      <c r="F1010" s="353">
        <v>0.86363636399999999</v>
      </c>
      <c r="G1010" s="353">
        <v>32867</v>
      </c>
      <c r="U1010" s="312"/>
      <c r="V1010" s="312"/>
      <c r="X1010" s="312"/>
      <c r="Y1010" s="312"/>
      <c r="AA1010" s="312"/>
      <c r="AB1010" s="312"/>
    </row>
    <row r="1011" spans="6:28" hidden="1">
      <c r="F1011" s="353">
        <v>0.86285714300000005</v>
      </c>
      <c r="G1011" s="353">
        <v>32958</v>
      </c>
      <c r="U1011" s="312"/>
      <c r="V1011" s="312"/>
      <c r="X1011" s="312"/>
      <c r="Y1011" s="312"/>
      <c r="AA1011" s="312"/>
      <c r="AB1011" s="312"/>
    </row>
    <row r="1012" spans="6:28" hidden="1">
      <c r="F1012" s="353">
        <v>0.86194029900000002</v>
      </c>
      <c r="G1012" s="353">
        <v>32860</v>
      </c>
      <c r="U1012" s="312"/>
      <c r="V1012" s="312"/>
      <c r="X1012" s="312"/>
      <c r="Y1012" s="312"/>
      <c r="AA1012" s="312"/>
      <c r="AB1012" s="312"/>
    </row>
    <row r="1013" spans="6:28" hidden="1">
      <c r="F1013" s="353">
        <v>0.86035737899999998</v>
      </c>
      <c r="G1013" s="353">
        <v>32979</v>
      </c>
      <c r="U1013" s="312"/>
      <c r="V1013" s="312"/>
      <c r="X1013" s="312"/>
      <c r="Y1013" s="312"/>
      <c r="AA1013" s="312"/>
      <c r="AB1013" s="312"/>
    </row>
    <row r="1014" spans="6:28" hidden="1">
      <c r="F1014" s="353">
        <v>0.86016949200000004</v>
      </c>
      <c r="G1014" s="353">
        <v>32856</v>
      </c>
      <c r="U1014" s="312"/>
      <c r="V1014" s="312"/>
      <c r="X1014" s="312"/>
      <c r="Y1014" s="312"/>
      <c r="AA1014" s="312"/>
      <c r="AB1014" s="312"/>
    </row>
    <row r="1015" spans="6:28" hidden="1">
      <c r="F1015" s="353">
        <v>0.85995085999999998</v>
      </c>
      <c r="G1015" s="353">
        <v>32985</v>
      </c>
      <c r="U1015" s="312"/>
      <c r="V1015" s="312"/>
      <c r="X1015" s="312"/>
      <c r="Y1015" s="312"/>
      <c r="AA1015" s="312"/>
      <c r="AB1015" s="312"/>
    </row>
    <row r="1016" spans="6:28" hidden="1">
      <c r="F1016" s="353">
        <v>0.85784313700000003</v>
      </c>
      <c r="G1016" s="353">
        <v>32838</v>
      </c>
      <c r="U1016" s="312"/>
      <c r="V1016" s="312"/>
      <c r="X1016" s="312"/>
      <c r="Y1016" s="312"/>
      <c r="AA1016" s="312"/>
      <c r="AB1016" s="312"/>
    </row>
    <row r="1017" spans="6:28" hidden="1">
      <c r="F1017" s="353">
        <v>0.85428571399999997</v>
      </c>
      <c r="G1017" s="353">
        <v>41504</v>
      </c>
      <c r="U1017" s="312"/>
      <c r="V1017" s="312"/>
      <c r="X1017" s="312"/>
      <c r="Y1017" s="312"/>
      <c r="AA1017" s="312"/>
      <c r="AB1017" s="312"/>
    </row>
    <row r="1018" spans="6:28" hidden="1">
      <c r="F1018" s="353">
        <v>0.85422740500000005</v>
      </c>
      <c r="G1018" s="353">
        <v>32837</v>
      </c>
      <c r="U1018" s="312"/>
      <c r="V1018" s="312"/>
      <c r="X1018" s="312"/>
      <c r="Y1018" s="312"/>
      <c r="AA1018" s="312"/>
      <c r="AB1018" s="312"/>
    </row>
    <row r="1019" spans="6:28" hidden="1">
      <c r="F1019" s="353">
        <v>0.85285714300000004</v>
      </c>
      <c r="G1019" s="353">
        <v>41503</v>
      </c>
      <c r="U1019" s="312"/>
      <c r="V1019" s="312"/>
      <c r="X1019" s="312"/>
      <c r="Y1019" s="312"/>
      <c r="AA1019" s="312"/>
      <c r="AB1019" s="312"/>
    </row>
    <row r="1020" spans="6:28" hidden="1">
      <c r="F1020" s="353">
        <v>0.85250000000000004</v>
      </c>
      <c r="G1020" s="353">
        <v>48056</v>
      </c>
      <c r="U1020" s="312"/>
      <c r="V1020" s="312"/>
      <c r="X1020" s="312"/>
      <c r="Y1020" s="312"/>
      <c r="AA1020" s="312"/>
      <c r="AB1020" s="312"/>
    </row>
    <row r="1021" spans="6:28" hidden="1">
      <c r="F1021" s="353">
        <v>0.85185185200000002</v>
      </c>
      <c r="G1021" s="353">
        <v>32712</v>
      </c>
      <c r="U1021" s="312"/>
      <c r="V1021" s="312"/>
      <c r="X1021" s="312"/>
      <c r="Y1021" s="312"/>
      <c r="AA1021" s="312"/>
      <c r="AB1021" s="312"/>
    </row>
    <row r="1022" spans="6:28" hidden="1">
      <c r="F1022" s="353">
        <v>0.85025380699999997</v>
      </c>
      <c r="G1022" s="353">
        <v>32833</v>
      </c>
      <c r="U1022" s="312"/>
      <c r="V1022" s="312"/>
      <c r="X1022" s="312"/>
      <c r="Y1022" s="312"/>
      <c r="AA1022" s="312"/>
      <c r="AB1022" s="312"/>
    </row>
    <row r="1023" spans="6:28" hidden="1">
      <c r="F1023" s="353">
        <v>0.84985835700000001</v>
      </c>
      <c r="G1023" s="353">
        <v>32972</v>
      </c>
      <c r="U1023" s="312"/>
      <c r="V1023" s="312"/>
      <c r="X1023" s="312"/>
      <c r="Y1023" s="312"/>
      <c r="AA1023" s="312"/>
      <c r="AB1023" s="312"/>
    </row>
    <row r="1024" spans="6:28" hidden="1">
      <c r="F1024" s="353">
        <v>0.84971751399999995</v>
      </c>
      <c r="G1024" s="353">
        <v>45443</v>
      </c>
      <c r="U1024" s="312"/>
      <c r="V1024" s="312"/>
      <c r="X1024" s="312"/>
      <c r="Y1024" s="312"/>
      <c r="AA1024" s="312"/>
      <c r="AB1024" s="312"/>
    </row>
    <row r="1025" spans="6:28" hidden="1">
      <c r="F1025" s="353">
        <v>0.84971751399999995</v>
      </c>
      <c r="G1025" s="353">
        <v>32175</v>
      </c>
      <c r="U1025" s="312"/>
      <c r="V1025" s="312"/>
      <c r="X1025" s="312"/>
      <c r="Y1025" s="312"/>
      <c r="AA1025" s="312"/>
      <c r="AB1025" s="312"/>
    </row>
    <row r="1026" spans="6:28" hidden="1">
      <c r="F1026" s="353">
        <v>0.83916083900000005</v>
      </c>
      <c r="G1026" s="353">
        <v>43712</v>
      </c>
      <c r="U1026" s="312"/>
      <c r="V1026" s="312"/>
      <c r="X1026" s="312"/>
      <c r="Y1026" s="312"/>
      <c r="AA1026" s="312"/>
      <c r="AB1026" s="312"/>
    </row>
    <row r="1027" spans="6:28" hidden="1">
      <c r="F1027" s="353">
        <v>0.83916083900000005</v>
      </c>
      <c r="G1027" s="353">
        <v>44526</v>
      </c>
      <c r="U1027" s="312"/>
      <c r="V1027" s="312"/>
      <c r="X1027" s="312"/>
      <c r="Y1027" s="312"/>
      <c r="AA1027" s="312"/>
      <c r="AB1027" s="312"/>
    </row>
    <row r="1028" spans="6:28" hidden="1">
      <c r="F1028" s="353">
        <v>0.83916083900000005</v>
      </c>
      <c r="G1028" s="353">
        <v>44821</v>
      </c>
      <c r="U1028" s="312"/>
      <c r="V1028" s="312"/>
      <c r="X1028" s="312"/>
      <c r="Y1028" s="312"/>
      <c r="AA1028" s="312"/>
      <c r="AB1028" s="312"/>
    </row>
    <row r="1029" spans="6:28" hidden="1">
      <c r="F1029" s="353">
        <v>0.83780487800000003</v>
      </c>
      <c r="G1029" s="353">
        <v>30802</v>
      </c>
      <c r="U1029" s="312"/>
      <c r="V1029" s="312"/>
      <c r="X1029" s="312"/>
      <c r="Y1029" s="312"/>
      <c r="AA1029" s="312"/>
      <c r="AB1029" s="312"/>
    </row>
    <row r="1030" spans="6:28" hidden="1">
      <c r="F1030" s="353">
        <v>0.83739837399999995</v>
      </c>
      <c r="G1030" s="353">
        <v>40652</v>
      </c>
      <c r="U1030" s="312"/>
      <c r="V1030" s="312"/>
      <c r="X1030" s="312"/>
      <c r="Y1030" s="312"/>
      <c r="AA1030" s="312"/>
      <c r="AB1030" s="312"/>
    </row>
    <row r="1031" spans="6:28" hidden="1">
      <c r="F1031" s="353">
        <v>0.83739837399999995</v>
      </c>
      <c r="G1031" s="353">
        <v>55039</v>
      </c>
      <c r="U1031" s="312"/>
      <c r="V1031" s="312"/>
      <c r="X1031" s="312"/>
      <c r="Y1031" s="312"/>
      <c r="AA1031" s="312"/>
      <c r="AB1031" s="312"/>
    </row>
    <row r="1032" spans="6:28" hidden="1">
      <c r="F1032" s="353">
        <v>0.83571428599999997</v>
      </c>
      <c r="G1032" s="353">
        <v>54941</v>
      </c>
      <c r="U1032" s="312"/>
      <c r="V1032" s="312"/>
      <c r="X1032" s="312"/>
      <c r="Y1032" s="312"/>
      <c r="AA1032" s="312"/>
      <c r="AB1032" s="312"/>
    </row>
    <row r="1033" spans="6:28" hidden="1">
      <c r="F1033" s="353">
        <v>0.83571428599999997</v>
      </c>
      <c r="G1033" s="353">
        <v>54944</v>
      </c>
      <c r="U1033" s="312"/>
      <c r="V1033" s="312"/>
      <c r="X1033" s="312"/>
      <c r="Y1033" s="312"/>
      <c r="AA1033" s="312"/>
      <c r="AB1033" s="312"/>
    </row>
    <row r="1034" spans="6:28" hidden="1">
      <c r="F1034" s="353">
        <v>0.83445945899999996</v>
      </c>
      <c r="G1034" s="353">
        <v>32862</v>
      </c>
      <c r="U1034" s="312"/>
      <c r="V1034" s="312"/>
      <c r="X1034" s="312"/>
      <c r="Y1034" s="312"/>
      <c r="AA1034" s="312"/>
      <c r="AB1034" s="312"/>
    </row>
    <row r="1035" spans="6:28" hidden="1">
      <c r="F1035" s="353">
        <v>0.83394833899999998</v>
      </c>
      <c r="G1035" s="353">
        <v>32835</v>
      </c>
      <c r="U1035" s="312"/>
      <c r="V1035" s="312"/>
      <c r="X1035" s="312"/>
      <c r="Y1035" s="312"/>
      <c r="AA1035" s="312"/>
      <c r="AB1035" s="312"/>
    </row>
    <row r="1036" spans="6:28" hidden="1">
      <c r="F1036" s="353">
        <v>0.83367483899999995</v>
      </c>
      <c r="G1036" s="353">
        <v>32116</v>
      </c>
      <c r="U1036" s="312"/>
      <c r="V1036" s="312"/>
      <c r="X1036" s="312"/>
      <c r="Y1036" s="312"/>
      <c r="AA1036" s="312"/>
      <c r="AB1036" s="312"/>
    </row>
    <row r="1037" spans="6:28" hidden="1">
      <c r="F1037" s="353">
        <v>0.83303571399999998</v>
      </c>
      <c r="G1037" s="353">
        <v>54185</v>
      </c>
      <c r="U1037" s="312"/>
      <c r="V1037" s="312"/>
      <c r="X1037" s="312"/>
      <c r="Y1037" s="312"/>
      <c r="AA1037" s="312"/>
      <c r="AB1037" s="312"/>
    </row>
    <row r="1038" spans="6:28" hidden="1">
      <c r="F1038" s="353">
        <v>0.82926829300000005</v>
      </c>
      <c r="G1038" s="353">
        <v>54182</v>
      </c>
      <c r="U1038" s="312"/>
      <c r="V1038" s="312"/>
      <c r="X1038" s="312"/>
      <c r="Y1038" s="312"/>
      <c r="AA1038" s="312"/>
      <c r="AB1038" s="312"/>
    </row>
    <row r="1039" spans="6:28" hidden="1">
      <c r="F1039" s="353">
        <v>0.82905982899999997</v>
      </c>
      <c r="G1039" s="353">
        <v>32834</v>
      </c>
      <c r="U1039" s="312"/>
      <c r="V1039" s="312"/>
      <c r="X1039" s="312"/>
      <c r="Y1039" s="312"/>
      <c r="AA1039" s="312"/>
      <c r="AB1039" s="312"/>
    </row>
    <row r="1040" spans="6:28" hidden="1">
      <c r="F1040" s="353">
        <v>0.82857142900000003</v>
      </c>
      <c r="G1040" s="353">
        <v>54903</v>
      </c>
      <c r="U1040" s="312"/>
      <c r="V1040" s="312"/>
      <c r="X1040" s="312"/>
      <c r="Y1040" s="312"/>
      <c r="AA1040" s="312"/>
      <c r="AB1040" s="312"/>
    </row>
    <row r="1041" spans="6:28" hidden="1">
      <c r="F1041" s="353">
        <v>0.82746376799999999</v>
      </c>
      <c r="G1041" s="353">
        <v>72839</v>
      </c>
      <c r="U1041" s="312"/>
      <c r="V1041" s="312"/>
      <c r="X1041" s="312"/>
      <c r="Y1041" s="312"/>
      <c r="AA1041" s="312"/>
      <c r="AB1041" s="312"/>
    </row>
    <row r="1042" spans="6:28" hidden="1">
      <c r="F1042" s="353">
        <v>0.82704425299999995</v>
      </c>
      <c r="G1042" s="353">
        <v>52722</v>
      </c>
      <c r="U1042" s="312"/>
      <c r="V1042" s="312"/>
      <c r="X1042" s="312"/>
      <c r="Y1042" s="312"/>
      <c r="AA1042" s="312"/>
      <c r="AB1042" s="312"/>
    </row>
    <row r="1043" spans="6:28" hidden="1">
      <c r="F1043" s="353">
        <v>0.82697200999999998</v>
      </c>
      <c r="G1043" s="353">
        <v>53217</v>
      </c>
      <c r="U1043" s="312"/>
      <c r="V1043" s="312"/>
      <c r="X1043" s="312"/>
      <c r="Y1043" s="312"/>
      <c r="AA1043" s="312"/>
      <c r="AB1043" s="312"/>
    </row>
    <row r="1044" spans="6:28" hidden="1">
      <c r="F1044" s="353">
        <v>0.82113821099999995</v>
      </c>
      <c r="G1044" s="353">
        <v>32831</v>
      </c>
      <c r="U1044" s="312"/>
      <c r="V1044" s="312"/>
      <c r="X1044" s="312"/>
      <c r="Y1044" s="312"/>
      <c r="AA1044" s="312"/>
      <c r="AB1044" s="312"/>
    </row>
    <row r="1045" spans="6:28" hidden="1">
      <c r="F1045" s="353">
        <v>0.81521739100000001</v>
      </c>
      <c r="G1045" s="353">
        <v>54872</v>
      </c>
      <c r="U1045" s="312"/>
      <c r="V1045" s="312"/>
      <c r="X1045" s="312"/>
      <c r="Y1045" s="312"/>
      <c r="AA1045" s="312"/>
      <c r="AB1045" s="312"/>
    </row>
    <row r="1046" spans="6:28" hidden="1">
      <c r="F1046" s="353">
        <v>0.80861243999999999</v>
      </c>
      <c r="G1046" s="353">
        <v>32830</v>
      </c>
      <c r="U1046" s="312"/>
      <c r="V1046" s="312"/>
      <c r="X1046" s="312"/>
      <c r="Y1046" s="312"/>
      <c r="AA1046" s="312"/>
      <c r="AB1046" s="312"/>
    </row>
    <row r="1047" spans="6:28" hidden="1">
      <c r="F1047" s="353">
        <v>0.80700000000000005</v>
      </c>
      <c r="G1047" s="353">
        <v>73207</v>
      </c>
      <c r="U1047" s="312"/>
      <c r="V1047" s="312"/>
      <c r="X1047" s="312"/>
      <c r="Y1047" s="312"/>
      <c r="AA1047" s="312"/>
      <c r="AB1047" s="312"/>
    </row>
    <row r="1048" spans="6:28" hidden="1">
      <c r="F1048" s="353">
        <v>0.80480480499999996</v>
      </c>
      <c r="G1048" s="353">
        <v>54186</v>
      </c>
      <c r="U1048" s="312"/>
      <c r="V1048" s="312"/>
      <c r="X1048" s="312"/>
      <c r="Y1048" s="312"/>
      <c r="AA1048" s="312"/>
      <c r="AB1048" s="312"/>
    </row>
    <row r="1049" spans="6:28" hidden="1">
      <c r="F1049" s="353">
        <v>0.80212014099999995</v>
      </c>
      <c r="G1049" s="353">
        <v>32832</v>
      </c>
      <c r="U1049" s="312"/>
      <c r="V1049" s="312"/>
      <c r="X1049" s="312"/>
      <c r="Y1049" s="312"/>
      <c r="AA1049" s="312"/>
      <c r="AB1049" s="312"/>
    </row>
    <row r="1050" spans="6:28" hidden="1">
      <c r="F1050" s="353">
        <v>0.8</v>
      </c>
      <c r="G1050" s="353">
        <v>32705</v>
      </c>
      <c r="U1050" s="312"/>
      <c r="V1050" s="312"/>
      <c r="X1050" s="312"/>
      <c r="Y1050" s="312"/>
      <c r="AA1050" s="312"/>
      <c r="AB1050" s="312"/>
    </row>
    <row r="1051" spans="6:28" hidden="1">
      <c r="F1051" s="353">
        <v>0.79910714299999996</v>
      </c>
      <c r="G1051" s="353">
        <v>54907</v>
      </c>
      <c r="U1051" s="312"/>
      <c r="V1051" s="312"/>
      <c r="X1051" s="312"/>
      <c r="Y1051" s="312"/>
      <c r="AA1051" s="312"/>
      <c r="AB1051" s="312"/>
    </row>
    <row r="1052" spans="6:28" hidden="1">
      <c r="F1052" s="353">
        <v>0.79802259900000005</v>
      </c>
      <c r="G1052" s="353">
        <v>54870</v>
      </c>
      <c r="U1052" s="312"/>
      <c r="V1052" s="312"/>
      <c r="X1052" s="312"/>
      <c r="Y1052" s="312"/>
      <c r="AA1052" s="312"/>
      <c r="AB1052" s="312"/>
    </row>
    <row r="1053" spans="6:28" hidden="1">
      <c r="F1053" s="353">
        <v>0.79729729699999996</v>
      </c>
      <c r="G1053" s="353">
        <v>44199</v>
      </c>
      <c r="U1053" s="312"/>
      <c r="V1053" s="312"/>
      <c r="X1053" s="312"/>
      <c r="Y1053" s="312"/>
      <c r="AA1053" s="312"/>
      <c r="AB1053" s="312"/>
    </row>
    <row r="1054" spans="6:28" hidden="1">
      <c r="F1054" s="353">
        <v>0.79729729699999996</v>
      </c>
      <c r="G1054" s="353">
        <v>44147</v>
      </c>
      <c r="U1054" s="312"/>
      <c r="V1054" s="312"/>
      <c r="X1054" s="312"/>
      <c r="Y1054" s="312"/>
      <c r="AA1054" s="312"/>
      <c r="AB1054" s="312"/>
    </row>
    <row r="1055" spans="6:28" hidden="1">
      <c r="F1055" s="353">
        <v>0.79545454500000001</v>
      </c>
      <c r="G1055" s="353">
        <v>32861</v>
      </c>
      <c r="U1055" s="312"/>
      <c r="V1055" s="312"/>
      <c r="X1055" s="312"/>
      <c r="Y1055" s="312"/>
      <c r="AA1055" s="312"/>
      <c r="AB1055" s="312"/>
    </row>
    <row r="1056" spans="6:28" hidden="1">
      <c r="F1056" s="353">
        <v>0.79279279300000005</v>
      </c>
      <c r="G1056" s="353">
        <v>55040</v>
      </c>
      <c r="U1056" s="312"/>
      <c r="V1056" s="312"/>
      <c r="X1056" s="312"/>
      <c r="Y1056" s="312"/>
      <c r="AA1056" s="312"/>
      <c r="AB1056" s="312"/>
    </row>
    <row r="1057" spans="6:28" hidden="1">
      <c r="F1057" s="353">
        <v>0.79279279300000005</v>
      </c>
      <c r="G1057" s="353">
        <v>55038</v>
      </c>
      <c r="U1057" s="312"/>
      <c r="V1057" s="312"/>
      <c r="X1057" s="312"/>
      <c r="Y1057" s="312"/>
      <c r="AA1057" s="312"/>
      <c r="AB1057" s="312"/>
    </row>
    <row r="1058" spans="6:28" hidden="1">
      <c r="F1058" s="353">
        <v>0.79241071399999996</v>
      </c>
      <c r="G1058" s="353">
        <v>40526</v>
      </c>
      <c r="U1058" s="312"/>
      <c r="V1058" s="312"/>
      <c r="X1058" s="312"/>
      <c r="Y1058" s="312"/>
      <c r="AA1058" s="312"/>
      <c r="AB1058" s="312"/>
    </row>
    <row r="1059" spans="6:28" hidden="1">
      <c r="F1059" s="353">
        <v>0.79241071399999996</v>
      </c>
      <c r="G1059" s="353">
        <v>33524</v>
      </c>
      <c r="U1059" s="312"/>
      <c r="V1059" s="312"/>
      <c r="X1059" s="312"/>
      <c r="Y1059" s="312"/>
      <c r="AA1059" s="312"/>
      <c r="AB1059" s="312"/>
    </row>
    <row r="1060" spans="6:28" hidden="1">
      <c r="F1060" s="353">
        <v>0.787878788</v>
      </c>
      <c r="G1060" s="353">
        <v>47994</v>
      </c>
      <c r="U1060" s="312"/>
      <c r="V1060" s="312"/>
      <c r="X1060" s="312"/>
      <c r="Y1060" s="312"/>
      <c r="AA1060" s="312"/>
      <c r="AB1060" s="312"/>
    </row>
    <row r="1061" spans="6:28" hidden="1">
      <c r="F1061" s="353">
        <v>0.787878788</v>
      </c>
      <c r="G1061" s="353">
        <v>33523</v>
      </c>
      <c r="U1061" s="312"/>
      <c r="V1061" s="312"/>
      <c r="X1061" s="312"/>
      <c r="Y1061" s="312"/>
      <c r="AA1061" s="312"/>
      <c r="AB1061" s="312"/>
    </row>
    <row r="1062" spans="6:28" hidden="1">
      <c r="F1062" s="353">
        <v>0.78392857100000002</v>
      </c>
      <c r="G1062" s="353">
        <v>44313</v>
      </c>
      <c r="U1062" s="312"/>
      <c r="V1062" s="312"/>
      <c r="X1062" s="312"/>
      <c r="Y1062" s="312"/>
      <c r="AA1062" s="312"/>
      <c r="AB1062" s="312"/>
    </row>
    <row r="1063" spans="6:28" hidden="1">
      <c r="F1063" s="353">
        <v>0.78392857100000002</v>
      </c>
      <c r="G1063" s="353">
        <v>54938</v>
      </c>
      <c r="U1063" s="312"/>
      <c r="V1063" s="312"/>
      <c r="X1063" s="312"/>
      <c r="Y1063" s="312"/>
      <c r="AA1063" s="312"/>
      <c r="AB1063" s="312"/>
    </row>
    <row r="1064" spans="6:28" hidden="1">
      <c r="F1064" s="353">
        <v>0.77914110400000003</v>
      </c>
      <c r="G1064" s="353">
        <v>32836</v>
      </c>
      <c r="U1064" s="312"/>
      <c r="V1064" s="312"/>
      <c r="X1064" s="312"/>
      <c r="Y1064" s="312"/>
      <c r="AA1064" s="312"/>
      <c r="AB1064" s="312"/>
    </row>
    <row r="1065" spans="6:28" hidden="1">
      <c r="F1065" s="353">
        <v>0.77857142899999998</v>
      </c>
      <c r="G1065" s="353">
        <v>54942</v>
      </c>
      <c r="U1065" s="312"/>
      <c r="V1065" s="312"/>
      <c r="X1065" s="312"/>
      <c r="Y1065" s="312"/>
      <c r="AA1065" s="312"/>
      <c r="AB1065" s="312"/>
    </row>
    <row r="1066" spans="6:28" hidden="1">
      <c r="F1066" s="353">
        <v>0.77142857099999995</v>
      </c>
      <c r="G1066" s="353">
        <v>54949</v>
      </c>
      <c r="U1066" s="312"/>
      <c r="V1066" s="312"/>
      <c r="X1066" s="312"/>
      <c r="Y1066" s="312"/>
      <c r="AA1066" s="312"/>
      <c r="AB1066" s="312"/>
    </row>
    <row r="1067" spans="6:28" hidden="1">
      <c r="F1067" s="353">
        <v>0.76785714299999996</v>
      </c>
      <c r="G1067" s="353">
        <v>54950</v>
      </c>
      <c r="U1067" s="312"/>
      <c r="V1067" s="312"/>
      <c r="X1067" s="312"/>
      <c r="Y1067" s="312"/>
      <c r="AA1067" s="312"/>
      <c r="AB1067" s="312"/>
    </row>
    <row r="1068" spans="6:28" hidden="1">
      <c r="F1068" s="353">
        <v>0.76666666699999997</v>
      </c>
      <c r="G1068" s="353">
        <v>41502</v>
      </c>
      <c r="U1068" s="312"/>
      <c r="V1068" s="312"/>
      <c r="X1068" s="312"/>
      <c r="Y1068" s="312"/>
      <c r="AA1068" s="312"/>
      <c r="AB1068" s="312"/>
    </row>
    <row r="1069" spans="6:28" hidden="1">
      <c r="F1069" s="353">
        <v>0.760204082</v>
      </c>
      <c r="G1069" s="353">
        <v>54945</v>
      </c>
      <c r="U1069" s="312"/>
      <c r="V1069" s="312"/>
      <c r="X1069" s="312"/>
      <c r="Y1069" s="312"/>
      <c r="AA1069" s="312"/>
      <c r="AB1069" s="312"/>
    </row>
    <row r="1070" spans="6:28" hidden="1">
      <c r="F1070" s="353">
        <v>0.760204082</v>
      </c>
      <c r="G1070" s="353">
        <v>54951</v>
      </c>
      <c r="U1070" s="312"/>
      <c r="V1070" s="312"/>
      <c r="X1070" s="312"/>
      <c r="Y1070" s="312"/>
      <c r="AA1070" s="312"/>
      <c r="AB1070" s="312"/>
    </row>
    <row r="1071" spans="6:28" hidden="1">
      <c r="F1071" s="353">
        <v>0.75446428600000004</v>
      </c>
      <c r="G1071" s="353">
        <v>54936</v>
      </c>
      <c r="U1071" s="312"/>
      <c r="V1071" s="312"/>
      <c r="X1071" s="312"/>
      <c r="Y1071" s="312"/>
      <c r="AA1071" s="312"/>
      <c r="AB1071" s="312"/>
    </row>
    <row r="1072" spans="6:28" hidden="1">
      <c r="F1072" s="353">
        <v>0.75446428600000004</v>
      </c>
      <c r="G1072" s="353">
        <v>54937</v>
      </c>
      <c r="U1072" s="312"/>
      <c r="V1072" s="312"/>
      <c r="X1072" s="312"/>
      <c r="Y1072" s="312"/>
      <c r="AA1072" s="312"/>
      <c r="AB1072" s="312"/>
    </row>
    <row r="1073" spans="6:28" hidden="1">
      <c r="F1073" s="353">
        <v>0.75446428600000004</v>
      </c>
      <c r="G1073" s="353">
        <v>54946</v>
      </c>
      <c r="U1073" s="312"/>
      <c r="V1073" s="312"/>
      <c r="X1073" s="312"/>
      <c r="Y1073" s="312"/>
      <c r="AA1073" s="312"/>
      <c r="AB1073" s="312"/>
    </row>
    <row r="1074" spans="6:28" hidden="1">
      <c r="F1074" s="353">
        <v>0.75446428600000004</v>
      </c>
      <c r="G1074" s="353">
        <v>54952</v>
      </c>
      <c r="U1074" s="312"/>
      <c r="V1074" s="312"/>
      <c r="X1074" s="312"/>
      <c r="Y1074" s="312"/>
      <c r="AA1074" s="312"/>
      <c r="AB1074" s="312"/>
    </row>
    <row r="1075" spans="6:28" hidden="1">
      <c r="F1075" s="353">
        <v>0.75446428600000004</v>
      </c>
      <c r="G1075" s="353">
        <v>54953</v>
      </c>
      <c r="U1075" s="312"/>
      <c r="V1075" s="312"/>
      <c r="X1075" s="312"/>
      <c r="Y1075" s="312"/>
      <c r="AA1075" s="312"/>
      <c r="AB1075" s="312"/>
    </row>
    <row r="1076" spans="6:28" hidden="1">
      <c r="F1076" s="353">
        <v>0.75446428600000004</v>
      </c>
      <c r="G1076" s="353">
        <v>54939</v>
      </c>
      <c r="U1076" s="312"/>
      <c r="V1076" s="312"/>
      <c r="X1076" s="312"/>
      <c r="Y1076" s="312"/>
      <c r="AA1076" s="312"/>
      <c r="AB1076" s="312"/>
    </row>
    <row r="1077" spans="6:28" hidden="1">
      <c r="F1077" s="353">
        <v>0.75446428600000004</v>
      </c>
      <c r="G1077" s="353">
        <v>54954</v>
      </c>
      <c r="U1077" s="312"/>
      <c r="V1077" s="312"/>
      <c r="X1077" s="312"/>
      <c r="Y1077" s="312"/>
      <c r="AA1077" s="312"/>
      <c r="AB1077" s="312"/>
    </row>
    <row r="1078" spans="6:28" hidden="1">
      <c r="F1078" s="353">
        <v>0.74642857100000004</v>
      </c>
      <c r="G1078" s="353">
        <v>54911</v>
      </c>
      <c r="U1078" s="312"/>
      <c r="V1078" s="312"/>
      <c r="X1078" s="312"/>
      <c r="Y1078" s="312"/>
      <c r="AA1078" s="312"/>
      <c r="AB1078" s="312"/>
    </row>
    <row r="1079" spans="6:28" hidden="1">
      <c r="F1079" s="353">
        <v>0.741071429</v>
      </c>
      <c r="G1079" s="353">
        <v>54912</v>
      </c>
      <c r="U1079" s="312"/>
      <c r="V1079" s="312"/>
      <c r="X1079" s="312"/>
      <c r="Y1079" s="312"/>
      <c r="AA1079" s="312"/>
      <c r="AB1079" s="312"/>
    </row>
    <row r="1080" spans="6:28" hidden="1">
      <c r="F1080" s="353">
        <v>0.73684210500000002</v>
      </c>
      <c r="G1080" s="353">
        <v>44385</v>
      </c>
      <c r="U1080" s="312"/>
      <c r="V1080" s="312"/>
      <c r="X1080" s="312"/>
      <c r="Y1080" s="312"/>
      <c r="AA1080" s="312"/>
      <c r="AB1080" s="312"/>
    </row>
    <row r="1081" spans="6:28" hidden="1">
      <c r="F1081" s="353">
        <v>0.73684210500000002</v>
      </c>
      <c r="G1081" s="353">
        <v>44544</v>
      </c>
      <c r="U1081" s="312"/>
      <c r="V1081" s="312"/>
      <c r="X1081" s="312"/>
      <c r="Y1081" s="312"/>
      <c r="AA1081" s="312"/>
      <c r="AB1081" s="312"/>
    </row>
    <row r="1082" spans="6:28" hidden="1">
      <c r="F1082" s="353">
        <v>0.73684210500000002</v>
      </c>
      <c r="G1082" s="353">
        <v>44749</v>
      </c>
      <c r="U1082" s="312"/>
      <c r="V1082" s="312"/>
      <c r="X1082" s="312"/>
      <c r="Y1082" s="312"/>
      <c r="AA1082" s="312"/>
      <c r="AB1082" s="312"/>
    </row>
    <row r="1083" spans="6:28" hidden="1">
      <c r="F1083" s="353">
        <v>0.73599999999999999</v>
      </c>
      <c r="G1083" s="353">
        <v>55037</v>
      </c>
      <c r="U1083" s="312"/>
      <c r="V1083" s="312"/>
      <c r="X1083" s="312"/>
      <c r="Y1083" s="312"/>
      <c r="AA1083" s="312"/>
      <c r="AB1083" s="312"/>
    </row>
    <row r="1084" spans="6:28" hidden="1">
      <c r="F1084" s="353">
        <v>0.73511904800000005</v>
      </c>
      <c r="G1084" s="353">
        <v>54905</v>
      </c>
      <c r="U1084" s="312"/>
      <c r="V1084" s="312"/>
      <c r="X1084" s="312"/>
      <c r="Y1084" s="312"/>
      <c r="AA1084" s="312"/>
      <c r="AB1084" s="312"/>
    </row>
    <row r="1085" spans="6:28" hidden="1">
      <c r="F1085" s="353">
        <v>0.73511904800000005</v>
      </c>
      <c r="G1085" s="353">
        <v>54920</v>
      </c>
      <c r="U1085" s="312"/>
      <c r="V1085" s="312"/>
      <c r="X1085" s="312"/>
      <c r="Y1085" s="312"/>
      <c r="AA1085" s="312"/>
      <c r="AB1085" s="312"/>
    </row>
    <row r="1086" spans="6:28" hidden="1">
      <c r="F1086" s="353">
        <v>0.73511904800000005</v>
      </c>
      <c r="G1086" s="353">
        <v>54899</v>
      </c>
      <c r="U1086" s="312"/>
      <c r="V1086" s="312"/>
      <c r="X1086" s="312"/>
      <c r="Y1086" s="312"/>
      <c r="AA1086" s="312"/>
      <c r="AB1086" s="312"/>
    </row>
    <row r="1087" spans="6:28" hidden="1">
      <c r="F1087" s="353">
        <v>0.73412698399999998</v>
      </c>
      <c r="G1087" s="353">
        <v>54900</v>
      </c>
      <c r="U1087" s="312"/>
      <c r="V1087" s="312"/>
      <c r="X1087" s="312"/>
      <c r="Y1087" s="312"/>
      <c r="AA1087" s="312"/>
      <c r="AB1087" s="312"/>
    </row>
    <row r="1088" spans="6:28" hidden="1">
      <c r="F1088" s="353">
        <v>0.73214285700000004</v>
      </c>
      <c r="G1088" s="353">
        <v>45442</v>
      </c>
      <c r="U1088" s="312"/>
      <c r="V1088" s="312"/>
      <c r="X1088" s="312"/>
      <c r="Y1088" s="312"/>
      <c r="AA1088" s="312"/>
      <c r="AB1088" s="312"/>
    </row>
    <row r="1089" spans="6:28" hidden="1">
      <c r="F1089" s="353">
        <v>0.73214285700000004</v>
      </c>
      <c r="G1089" s="353">
        <v>54901</v>
      </c>
      <c r="U1089" s="312"/>
      <c r="V1089" s="312"/>
      <c r="X1089" s="312"/>
      <c r="Y1089" s="312"/>
      <c r="AA1089" s="312"/>
      <c r="AB1089" s="312"/>
    </row>
    <row r="1090" spans="6:28" hidden="1">
      <c r="F1090" s="353">
        <v>0.73193473200000003</v>
      </c>
      <c r="G1090" s="353">
        <v>44388</v>
      </c>
      <c r="U1090" s="312"/>
      <c r="V1090" s="312"/>
      <c r="X1090" s="312"/>
      <c r="Y1090" s="312"/>
      <c r="AA1090" s="312"/>
      <c r="AB1090" s="312"/>
    </row>
    <row r="1091" spans="6:28" hidden="1">
      <c r="F1091" s="353">
        <v>0.73193473200000003</v>
      </c>
      <c r="G1091" s="353">
        <v>44387</v>
      </c>
      <c r="U1091" s="312"/>
      <c r="V1091" s="312"/>
      <c r="X1091" s="312"/>
      <c r="Y1091" s="312"/>
      <c r="AA1091" s="312"/>
      <c r="AB1091" s="312"/>
    </row>
    <row r="1092" spans="6:28" hidden="1">
      <c r="F1092" s="353">
        <v>0.73193473200000003</v>
      </c>
      <c r="G1092" s="353">
        <v>44528</v>
      </c>
      <c r="U1092" s="312"/>
      <c r="V1092" s="312"/>
      <c r="X1092" s="312"/>
      <c r="Y1092" s="312"/>
      <c r="AA1092" s="312"/>
      <c r="AB1092" s="312"/>
    </row>
    <row r="1093" spans="6:28" hidden="1">
      <c r="F1093" s="353">
        <v>0.72934372300000005</v>
      </c>
      <c r="G1093" s="353">
        <v>70346</v>
      </c>
      <c r="U1093" s="312"/>
      <c r="V1093" s="312"/>
      <c r="X1093" s="312"/>
      <c r="Y1093" s="312"/>
      <c r="AA1093" s="312"/>
      <c r="AB1093" s="312"/>
    </row>
    <row r="1094" spans="6:28" hidden="1">
      <c r="F1094" s="353">
        <v>0.72827778700000001</v>
      </c>
      <c r="G1094" s="353">
        <v>70551</v>
      </c>
      <c r="U1094" s="312"/>
      <c r="V1094" s="312"/>
      <c r="X1094" s="312"/>
      <c r="Y1094" s="312"/>
      <c r="AA1094" s="312"/>
      <c r="AB1094" s="312"/>
    </row>
    <row r="1095" spans="6:28" hidden="1">
      <c r="F1095" s="353">
        <v>0.72817896299999996</v>
      </c>
      <c r="G1095" s="353">
        <v>70709</v>
      </c>
      <c r="U1095" s="312"/>
      <c r="V1095" s="312"/>
      <c r="X1095" s="312"/>
      <c r="Y1095" s="312"/>
      <c r="AA1095" s="312"/>
      <c r="AB1095" s="312"/>
    </row>
    <row r="1096" spans="6:28" hidden="1">
      <c r="F1096" s="353">
        <v>0.72816380800000002</v>
      </c>
      <c r="G1096" s="353">
        <v>73731</v>
      </c>
      <c r="U1096" s="312"/>
      <c r="V1096" s="312"/>
      <c r="X1096" s="312"/>
      <c r="Y1096" s="312"/>
      <c r="AA1096" s="312"/>
      <c r="AB1096" s="312"/>
    </row>
    <row r="1097" spans="6:28" hidden="1">
      <c r="F1097" s="353">
        <v>0.72802197800000001</v>
      </c>
      <c r="G1097" s="353">
        <v>54913</v>
      </c>
      <c r="U1097" s="312"/>
      <c r="V1097" s="312"/>
      <c r="X1097" s="312"/>
      <c r="Y1097" s="312"/>
      <c r="AA1097" s="312"/>
      <c r="AB1097" s="312"/>
    </row>
    <row r="1098" spans="6:28" hidden="1">
      <c r="F1098" s="353">
        <v>0.72010869600000005</v>
      </c>
      <c r="G1098" s="353">
        <v>54923</v>
      </c>
      <c r="U1098" s="312"/>
      <c r="V1098" s="312"/>
      <c r="X1098" s="312"/>
      <c r="Y1098" s="312"/>
      <c r="AA1098" s="312"/>
      <c r="AB1098" s="312"/>
    </row>
    <row r="1099" spans="6:28" hidden="1">
      <c r="F1099" s="353">
        <v>0.71515151499999996</v>
      </c>
      <c r="G1099" s="353">
        <v>44194</v>
      </c>
      <c r="U1099" s="312"/>
      <c r="V1099" s="312"/>
      <c r="X1099" s="312"/>
      <c r="Y1099" s="312"/>
      <c r="AA1099" s="312"/>
      <c r="AB1099" s="312"/>
    </row>
    <row r="1100" spans="6:28" hidden="1">
      <c r="F1100" s="353">
        <v>0.71515151499999996</v>
      </c>
      <c r="G1100" s="353">
        <v>44195</v>
      </c>
      <c r="U1100" s="312"/>
      <c r="V1100" s="312"/>
      <c r="X1100" s="312"/>
      <c r="Y1100" s="312"/>
      <c r="AA1100" s="312"/>
      <c r="AB1100" s="312"/>
    </row>
    <row r="1101" spans="6:28" hidden="1">
      <c r="F1101" s="353">
        <v>0.71515151499999996</v>
      </c>
      <c r="G1101" s="353">
        <v>44196</v>
      </c>
      <c r="U1101" s="312"/>
      <c r="V1101" s="312"/>
      <c r="X1101" s="312"/>
      <c r="Y1101" s="312"/>
      <c r="AA1101" s="312"/>
      <c r="AB1101" s="312"/>
    </row>
    <row r="1102" spans="6:28" hidden="1">
      <c r="U1102" s="312"/>
      <c r="V1102" s="312"/>
      <c r="X1102" s="312"/>
      <c r="Y1102" s="312"/>
      <c r="AA1102" s="312"/>
      <c r="AB1102" s="312"/>
    </row>
    <row r="1103" spans="6:28" hidden="1">
      <c r="U1103" s="312"/>
      <c r="V1103" s="312"/>
      <c r="X1103" s="312"/>
      <c r="Y1103" s="312"/>
      <c r="AA1103" s="312"/>
      <c r="AB1103" s="312"/>
    </row>
    <row r="1104" spans="6: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aRfBMJUtLu043PSZNpAqaS++m+tROc+NKsWYmhsUz680kozgJqKbBbaWMG/8c1IOzhCsaRJZ9r8qJ6g0a8VfCQ==" saltValue="LmzmA66G/kFpcVJGszI09g==" spinCount="100000" sheet="1" objects="1" scenarios="1" formatColumns="0" formatRows="0"/>
  <mergeCells count="12">
    <mergeCell ref="F10:G10"/>
    <mergeCell ref="H10:J10"/>
    <mergeCell ref="G7:I7"/>
    <mergeCell ref="J7:N7"/>
    <mergeCell ref="F6:N6"/>
    <mergeCell ref="F8:N8"/>
    <mergeCell ref="F9:N9"/>
    <mergeCell ref="A1:B4"/>
    <mergeCell ref="G2:H2"/>
    <mergeCell ref="I2:K4"/>
    <mergeCell ref="G3:H3"/>
    <mergeCell ref="G4:H4"/>
  </mergeCells>
  <dataValidations count="2">
    <dataValidation type="list" allowBlank="1" showInputMessage="1" showErrorMessage="1" sqref="G2" xr:uid="{3B8758A3-F0CC-4010-8F10-B5F445FA59EE}">
      <formula1>INDIRECT("MatList")</formula1>
    </dataValidation>
    <dataValidation allowBlank="1" showInputMessage="1" showErrorMessage="1" sqref="S1:Z1048576" xr:uid="{4EAF8E48-A688-45F3-AE97-914674509106}"/>
  </dataValidations>
  <hyperlinks>
    <hyperlink ref="F9" r:id="rId1" xr:uid="{4AF2890A-D3AF-4AC4-977D-52F1C9EF381C}"/>
    <hyperlink ref="J7:N7" location="'Method and Update Notes'!A58" display="Date last updated this material profile:" xr:uid="{DF561618-5FB6-4713-869E-CED76F4F94B6}"/>
  </hyperlinks>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id="{743172F9-6D89-4F59-AA13-7497CCF3D748}">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4" id="{85F5614D-E59A-4508-B628-032DF2DBC1C8}">
            <xm:f>Miscellaneous!$E$2&lt;TODAY()</xm:f>
            <x14:dxf>
              <font>
                <color theme="0"/>
              </font>
            </x14:dxf>
          </x14:cfRule>
          <xm:sqref>H8</xm:sqref>
        </x14:conditionalFormatting>
        <x14:conditionalFormatting xmlns:xm="http://schemas.microsoft.com/office/excel/2006/main">
          <x14:cfRule type="expression" priority="64" id="{C4B7ED0C-32C9-4C01-B76C-F99094B25679}">
            <xm:f>Miscellaneous!$E$2&lt;TODAY()</xm:f>
            <x14:dxf>
              <font>
                <color rgb="FFFF0000"/>
              </font>
            </x14:dxf>
          </x14:cfRule>
          <xm:sqref>K8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520D-2F95-4575-AF23-656E4B270456}">
  <sheetPr codeName="Sheet29">
    <tabColor theme="4" tint="0.79998168889431442"/>
  </sheetPr>
  <dimension ref="A1:AR4442"/>
  <sheetViews>
    <sheetView showGridLines="0" topLeftCell="E5" zoomScale="50" zoomScaleNormal="50" workbookViewId="0">
      <selection activeCell="G124" sqref="G124"/>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269</v>
      </c>
      <c r="H2" s="869"/>
      <c r="I2" s="868" t="s">
        <v>1637</v>
      </c>
      <c r="J2" s="868"/>
      <c r="K2" s="868"/>
    </row>
    <row r="3" spans="1:26" ht="34.5" hidden="1" customHeight="1">
      <c r="A3" s="868"/>
      <c r="B3" s="868"/>
      <c r="C3" s="333"/>
      <c r="D3" s="333"/>
      <c r="F3" s="322" t="s">
        <v>1638</v>
      </c>
      <c r="G3" s="868" t="str">
        <f ca="1">MID(CELL("filename",A1),FIND("]",CELL("filename",A1))+1,255)</f>
        <v>Paint</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1859</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c r="V136" s="312"/>
      <c r="W136" s="312"/>
      <c r="X136" s="312"/>
      <c r="Y136" s="312"/>
      <c r="Z136" s="312"/>
      <c r="AA136" s="312"/>
      <c r="AB136" s="312"/>
      <c r="AC136" s="312"/>
      <c r="AD136" s="312"/>
      <c r="AE136" s="312"/>
      <c r="AF136" s="312" t="s">
        <v>1842</v>
      </c>
    </row>
    <row r="137" spans="2:32" hidden="1">
      <c r="B137" s="349" t="s">
        <v>1843</v>
      </c>
      <c r="C137" s="349"/>
      <c r="D137" s="349"/>
      <c r="F137" s="353">
        <v>4.7619047620000003</v>
      </c>
      <c r="G137" s="353">
        <v>43733</v>
      </c>
      <c r="H137" s="312"/>
      <c r="I137" s="353">
        <v>4.7619047620000003</v>
      </c>
      <c r="J137" s="353">
        <v>43733</v>
      </c>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v>2128</v>
      </c>
    </row>
    <row r="138" spans="2:32" hidden="1">
      <c r="F138" s="353">
        <v>4.7466442950000003</v>
      </c>
      <c r="G138" s="353">
        <v>52876</v>
      </c>
      <c r="H138" s="312"/>
      <c r="I138" s="353">
        <v>4.7466442950000003</v>
      </c>
      <c r="J138" s="353">
        <v>52876</v>
      </c>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v>2129</v>
      </c>
    </row>
    <row r="139" spans="2:32" hidden="1">
      <c r="F139" s="353">
        <v>4.6166666669999996</v>
      </c>
      <c r="G139" s="353">
        <v>54230</v>
      </c>
      <c r="H139" s="312"/>
      <c r="I139" s="353">
        <v>4.6166666669999996</v>
      </c>
      <c r="J139" s="353">
        <v>54230</v>
      </c>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v>2166</v>
      </c>
    </row>
    <row r="140" spans="2:32" hidden="1">
      <c r="F140" s="353">
        <v>4.4837359360000004</v>
      </c>
      <c r="G140" s="353">
        <v>54215</v>
      </c>
      <c r="H140" s="312"/>
      <c r="I140" s="353">
        <v>4.4837359360000004</v>
      </c>
      <c r="J140" s="353">
        <v>54215</v>
      </c>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v>2281</v>
      </c>
    </row>
    <row r="141" spans="2:32" hidden="1">
      <c r="F141" s="353">
        <v>4.4731109690000004</v>
      </c>
      <c r="G141" s="353">
        <v>54218</v>
      </c>
      <c r="H141" s="312"/>
      <c r="I141" s="353">
        <v>4.4731109690000004</v>
      </c>
      <c r="J141" s="353">
        <v>54218</v>
      </c>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v>2282</v>
      </c>
    </row>
    <row r="142" spans="2:32" hidden="1">
      <c r="F142" s="353">
        <v>4.3972522119999997</v>
      </c>
      <c r="G142" s="353">
        <v>39855</v>
      </c>
      <c r="H142" s="312"/>
      <c r="I142" s="353">
        <v>4.3972522119999997</v>
      </c>
      <c r="J142" s="353">
        <v>39855</v>
      </c>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v>2293</v>
      </c>
    </row>
    <row r="143" spans="2:32" hidden="1">
      <c r="F143" s="353">
        <v>4.3703118830000003</v>
      </c>
      <c r="G143" s="353">
        <v>52866</v>
      </c>
      <c r="H143" s="312"/>
      <c r="I143" s="353">
        <v>4.3703118830000003</v>
      </c>
      <c r="J143" s="353">
        <v>52866</v>
      </c>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v>2304</v>
      </c>
    </row>
    <row r="144" spans="2:32" hidden="1">
      <c r="F144" s="353">
        <v>4.3703118830000003</v>
      </c>
      <c r="G144" s="353">
        <v>52871</v>
      </c>
      <c r="H144" s="312"/>
      <c r="I144" s="353">
        <v>4.3703118830000003</v>
      </c>
      <c r="J144" s="353">
        <v>52871</v>
      </c>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v>2321</v>
      </c>
    </row>
    <row r="145" spans="6:32" hidden="1">
      <c r="F145" s="353">
        <v>4.3480769229999998</v>
      </c>
      <c r="G145" s="353">
        <v>53007</v>
      </c>
      <c r="H145" s="312"/>
      <c r="I145" s="353">
        <v>4.3480769229999998</v>
      </c>
      <c r="J145" s="353">
        <v>53007</v>
      </c>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v>2329</v>
      </c>
    </row>
    <row r="146" spans="6:32" hidden="1">
      <c r="F146" s="353">
        <v>4.3435114500000003</v>
      </c>
      <c r="G146" s="353">
        <v>44229</v>
      </c>
      <c r="H146" s="312"/>
      <c r="I146" s="353">
        <v>4.3435114500000003</v>
      </c>
      <c r="J146" s="353">
        <v>44229</v>
      </c>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v>2383</v>
      </c>
    </row>
    <row r="147" spans="6:32" hidden="1">
      <c r="F147" s="353">
        <v>4.3309523810000004</v>
      </c>
      <c r="G147" s="353">
        <v>53019</v>
      </c>
      <c r="H147" s="312"/>
      <c r="I147" s="353">
        <v>4.3309523810000004</v>
      </c>
      <c r="J147" s="353">
        <v>53019</v>
      </c>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v>2624</v>
      </c>
    </row>
    <row r="148" spans="6:32" hidden="1">
      <c r="F148" s="353">
        <v>4.3208333330000004</v>
      </c>
      <c r="G148" s="353">
        <v>53004</v>
      </c>
      <c r="H148" s="312"/>
      <c r="I148" s="353">
        <v>4.3208333330000004</v>
      </c>
      <c r="J148" s="353">
        <v>53004</v>
      </c>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v>4646</v>
      </c>
    </row>
    <row r="149" spans="6:32" hidden="1">
      <c r="F149" s="353">
        <v>4.3137364690000002</v>
      </c>
      <c r="G149" s="353">
        <v>54220</v>
      </c>
      <c r="H149" s="312"/>
      <c r="I149" s="353">
        <v>4.3137364690000002</v>
      </c>
      <c r="J149" s="353">
        <v>54220</v>
      </c>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v>4647</v>
      </c>
    </row>
    <row r="150" spans="6:32" hidden="1">
      <c r="F150" s="353">
        <v>4.2457692309999997</v>
      </c>
      <c r="G150" s="353">
        <v>52767</v>
      </c>
      <c r="H150" s="312"/>
      <c r="I150" s="353">
        <v>4.2457692309999997</v>
      </c>
      <c r="J150" s="353">
        <v>52767</v>
      </c>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v>4648</v>
      </c>
    </row>
    <row r="151" spans="6:32" hidden="1">
      <c r="F151" s="353">
        <v>4.1500000000000004</v>
      </c>
      <c r="G151" s="353">
        <v>52764</v>
      </c>
      <c r="H151" s="312"/>
      <c r="I151" s="353">
        <v>4.1500000000000004</v>
      </c>
      <c r="J151" s="353">
        <v>52764</v>
      </c>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v>4649</v>
      </c>
    </row>
    <row r="152" spans="6:32" hidden="1">
      <c r="F152" s="353">
        <v>4.1057870039999997</v>
      </c>
      <c r="G152" s="353">
        <v>44275</v>
      </c>
      <c r="H152" s="312"/>
      <c r="I152" s="353">
        <v>4.1057870039999997</v>
      </c>
      <c r="J152" s="353">
        <v>44275</v>
      </c>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v>4651</v>
      </c>
    </row>
    <row r="153" spans="6:32" hidden="1">
      <c r="F153" s="353">
        <v>4.0907142859999999</v>
      </c>
      <c r="G153" s="353">
        <v>52760</v>
      </c>
      <c r="H153" s="312"/>
      <c r="I153" s="353">
        <v>4.0907142859999999</v>
      </c>
      <c r="J153" s="353">
        <v>52760</v>
      </c>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v>9239</v>
      </c>
    </row>
    <row r="154" spans="6:32" hidden="1">
      <c r="F154" s="353">
        <v>4.0756410259999996</v>
      </c>
      <c r="G154" s="353">
        <v>53022</v>
      </c>
      <c r="H154" s="312"/>
      <c r="I154" s="353">
        <v>4.0756410259999996</v>
      </c>
      <c r="J154" s="353">
        <v>53022</v>
      </c>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v>10423</v>
      </c>
    </row>
    <row r="155" spans="6:32" hidden="1">
      <c r="F155" s="353">
        <v>4.0606635139999998</v>
      </c>
      <c r="G155" s="353">
        <v>45724</v>
      </c>
      <c r="H155" s="312"/>
      <c r="I155" s="353">
        <v>4.0606635139999998</v>
      </c>
      <c r="J155" s="353">
        <v>45724</v>
      </c>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v>10424</v>
      </c>
    </row>
    <row r="156" spans="6:32" hidden="1">
      <c r="F156" s="353">
        <v>3.8230769229999999</v>
      </c>
      <c r="G156" s="353">
        <v>53033</v>
      </c>
      <c r="H156" s="312"/>
      <c r="I156" s="353">
        <v>3.8230769229999999</v>
      </c>
      <c r="J156" s="353">
        <v>53033</v>
      </c>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v>10594</v>
      </c>
    </row>
    <row r="157" spans="6:32" hidden="1">
      <c r="F157" s="353">
        <v>3.8026188240000001</v>
      </c>
      <c r="G157" s="353">
        <v>45678</v>
      </c>
      <c r="H157" s="312"/>
      <c r="I157" s="353">
        <v>3.8026188240000001</v>
      </c>
      <c r="J157" s="353">
        <v>45678</v>
      </c>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v>10600</v>
      </c>
    </row>
    <row r="158" spans="6:32" hidden="1">
      <c r="F158" s="353">
        <v>3.789514563</v>
      </c>
      <c r="G158" s="353">
        <v>52911</v>
      </c>
      <c r="H158" s="312"/>
      <c r="I158" s="353">
        <v>3.789514563</v>
      </c>
      <c r="J158" s="353">
        <v>52911</v>
      </c>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v>10606</v>
      </c>
    </row>
    <row r="159" spans="6:32" hidden="1">
      <c r="F159" s="353">
        <v>3.7789156629999998</v>
      </c>
      <c r="G159" s="353">
        <v>53006</v>
      </c>
      <c r="H159" s="312"/>
      <c r="I159" s="353">
        <v>3.7789156629999998</v>
      </c>
      <c r="J159" s="353">
        <v>53006</v>
      </c>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v>10607</v>
      </c>
    </row>
    <row r="160" spans="6:32" hidden="1">
      <c r="F160" s="353">
        <v>3.7731707320000001</v>
      </c>
      <c r="G160" s="353">
        <v>53024</v>
      </c>
      <c r="H160" s="312"/>
      <c r="I160" s="353">
        <v>3.7731707320000001</v>
      </c>
      <c r="J160" s="353">
        <v>53024</v>
      </c>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v>10609</v>
      </c>
    </row>
    <row r="161" spans="6:32" hidden="1">
      <c r="F161" s="353">
        <v>3.75</v>
      </c>
      <c r="G161" s="353">
        <v>52906</v>
      </c>
      <c r="H161" s="312"/>
      <c r="I161" s="353">
        <v>3.75</v>
      </c>
      <c r="J161" s="353">
        <v>52906</v>
      </c>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v>10611</v>
      </c>
    </row>
    <row r="162" spans="6:32" hidden="1">
      <c r="F162" s="353">
        <v>3.7440476189999998</v>
      </c>
      <c r="G162" s="353">
        <v>53021</v>
      </c>
      <c r="H162" s="312"/>
      <c r="I162" s="353">
        <v>3.7440476189999998</v>
      </c>
      <c r="J162" s="353">
        <v>53021</v>
      </c>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v>10612</v>
      </c>
    </row>
    <row r="163" spans="6:32" hidden="1">
      <c r="F163" s="353">
        <v>3.7317073170000001</v>
      </c>
      <c r="G163" s="353">
        <v>53009</v>
      </c>
      <c r="H163" s="312"/>
      <c r="I163" s="353">
        <v>3.7317073170000001</v>
      </c>
      <c r="J163" s="353">
        <v>53009</v>
      </c>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v>10636</v>
      </c>
    </row>
    <row r="164" spans="6:32" hidden="1">
      <c r="F164" s="353">
        <v>3.6897727269999998</v>
      </c>
      <c r="G164" s="353">
        <v>53018</v>
      </c>
      <c r="H164" s="312"/>
      <c r="I164" s="353">
        <v>3.6897727269999998</v>
      </c>
      <c r="J164" s="353">
        <v>53018</v>
      </c>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v>10849</v>
      </c>
    </row>
    <row r="165" spans="6:32" hidden="1">
      <c r="F165" s="353">
        <v>3.6522110250000002</v>
      </c>
      <c r="G165" s="353">
        <v>44965</v>
      </c>
      <c r="H165" s="312"/>
      <c r="I165" s="353">
        <v>3.6522110250000002</v>
      </c>
      <c r="J165" s="353">
        <v>44965</v>
      </c>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v>11276</v>
      </c>
    </row>
    <row r="166" spans="6:32" hidden="1">
      <c r="F166" s="353">
        <v>3.6</v>
      </c>
      <c r="G166" s="353">
        <v>53016</v>
      </c>
      <c r="H166" s="312"/>
      <c r="I166" s="353">
        <v>3.6</v>
      </c>
      <c r="J166" s="353">
        <v>53016</v>
      </c>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v>11278</v>
      </c>
    </row>
    <row r="167" spans="6:32" hidden="1">
      <c r="F167" s="353">
        <v>3.577586207</v>
      </c>
      <c r="G167" s="353">
        <v>52759</v>
      </c>
      <c r="H167" s="312"/>
      <c r="I167" s="353">
        <v>3.577586207</v>
      </c>
      <c r="J167" s="353">
        <v>52759</v>
      </c>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v>11280</v>
      </c>
    </row>
    <row r="168" spans="6:32" hidden="1">
      <c r="F168" s="353">
        <v>3.5728571429999998</v>
      </c>
      <c r="G168" s="353">
        <v>52918</v>
      </c>
      <c r="H168" s="312"/>
      <c r="I168" s="353">
        <v>3.5728571429999998</v>
      </c>
      <c r="J168" s="353">
        <v>52918</v>
      </c>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v>11281</v>
      </c>
    </row>
    <row r="169" spans="6:32" hidden="1">
      <c r="F169" s="353">
        <v>3.5650485440000002</v>
      </c>
      <c r="G169" s="353">
        <v>53001</v>
      </c>
      <c r="H169" s="312"/>
      <c r="I169" s="353">
        <v>3.5650485440000002</v>
      </c>
      <c r="J169" s="353">
        <v>53001</v>
      </c>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v>11285</v>
      </c>
    </row>
    <row r="170" spans="6:32" hidden="1">
      <c r="F170" s="353">
        <v>3.4978571430000001</v>
      </c>
      <c r="G170" s="353">
        <v>52763</v>
      </c>
      <c r="H170" s="312"/>
      <c r="I170" s="353">
        <v>3.4978571430000001</v>
      </c>
      <c r="J170" s="353">
        <v>52763</v>
      </c>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v>11286</v>
      </c>
    </row>
    <row r="171" spans="6:32" hidden="1">
      <c r="F171" s="353">
        <v>3.4857142859999999</v>
      </c>
      <c r="G171" s="353">
        <v>42059</v>
      </c>
      <c r="H171" s="312"/>
      <c r="I171" s="353">
        <v>3.4857142859999999</v>
      </c>
      <c r="J171" s="353">
        <v>42059</v>
      </c>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v>11287</v>
      </c>
    </row>
    <row r="172" spans="6:32" hidden="1">
      <c r="F172" s="353">
        <v>3.4787472039999998</v>
      </c>
      <c r="G172" s="353">
        <v>32079</v>
      </c>
      <c r="H172" s="312"/>
      <c r="I172" s="353">
        <v>3.4787472039999998</v>
      </c>
      <c r="J172" s="353">
        <v>32079</v>
      </c>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v>11289</v>
      </c>
    </row>
    <row r="173" spans="6:32" hidden="1">
      <c r="F173" s="353">
        <v>3.4722222220000001</v>
      </c>
      <c r="G173" s="353">
        <v>42269</v>
      </c>
      <c r="H173" s="312"/>
      <c r="I173" s="353">
        <v>3.4722222220000001</v>
      </c>
      <c r="J173" s="353">
        <v>42269</v>
      </c>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v>11307</v>
      </c>
    </row>
    <row r="174" spans="6:32" hidden="1">
      <c r="F174" s="353">
        <v>3.4682142859999998</v>
      </c>
      <c r="G174" s="353">
        <v>52766</v>
      </c>
      <c r="H174" s="312"/>
      <c r="I174" s="353">
        <v>3.4682142859999998</v>
      </c>
      <c r="J174" s="353">
        <v>52766</v>
      </c>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v>11320</v>
      </c>
    </row>
    <row r="175" spans="6:32" hidden="1">
      <c r="F175" s="353">
        <v>3.40952381</v>
      </c>
      <c r="G175" s="353">
        <v>56150</v>
      </c>
      <c r="H175" s="312"/>
      <c r="I175" s="353">
        <v>3.40952381</v>
      </c>
      <c r="J175" s="353">
        <v>56150</v>
      </c>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v>11326</v>
      </c>
    </row>
    <row r="176" spans="6:32" hidden="1">
      <c r="F176" s="353">
        <v>3.3811062719999998</v>
      </c>
      <c r="G176" s="353">
        <v>45679</v>
      </c>
      <c r="H176" s="312"/>
      <c r="I176" s="353">
        <v>3.3811062719999998</v>
      </c>
      <c r="J176" s="353">
        <v>45679</v>
      </c>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v>11348</v>
      </c>
    </row>
    <row r="177" spans="6:32" hidden="1">
      <c r="F177" s="353">
        <v>3.345977011</v>
      </c>
      <c r="G177" s="353">
        <v>52917</v>
      </c>
      <c r="H177" s="312"/>
      <c r="I177" s="353">
        <v>3.345977011</v>
      </c>
      <c r="J177" s="353">
        <v>52917</v>
      </c>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v>11369</v>
      </c>
    </row>
    <row r="178" spans="6:32" hidden="1">
      <c r="F178" s="353">
        <v>3.3333333330000001</v>
      </c>
      <c r="G178" s="353">
        <v>56149</v>
      </c>
      <c r="H178" s="312"/>
      <c r="I178" s="353">
        <v>3.3333333330000001</v>
      </c>
      <c r="J178" s="353">
        <v>56149</v>
      </c>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v>11690</v>
      </c>
    </row>
    <row r="179" spans="6:32" hidden="1">
      <c r="F179" s="353">
        <v>3.2893181820000001</v>
      </c>
      <c r="G179" s="353">
        <v>52914</v>
      </c>
      <c r="H179" s="312"/>
      <c r="I179" s="353">
        <v>3.2893181820000001</v>
      </c>
      <c r="J179" s="353">
        <v>52914</v>
      </c>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v>12123</v>
      </c>
    </row>
    <row r="180" spans="6:32" hidden="1">
      <c r="F180" s="353">
        <v>3.2819548869999999</v>
      </c>
      <c r="G180" s="353">
        <v>56148</v>
      </c>
      <c r="H180" s="312"/>
      <c r="I180" s="353">
        <v>3.2819548869999999</v>
      </c>
      <c r="J180" s="353">
        <v>56148</v>
      </c>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v>12488</v>
      </c>
    </row>
    <row r="181" spans="6:32" hidden="1">
      <c r="F181" s="353">
        <v>3.264749455</v>
      </c>
      <c r="G181" s="353">
        <v>45675</v>
      </c>
      <c r="H181" s="312"/>
      <c r="I181" s="353">
        <v>3.264749455</v>
      </c>
      <c r="J181" s="353">
        <v>45675</v>
      </c>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v>12758</v>
      </c>
    </row>
    <row r="182" spans="6:32" hidden="1">
      <c r="F182" s="353">
        <v>3.2624201199999998</v>
      </c>
      <c r="G182" s="353">
        <v>52957</v>
      </c>
      <c r="H182" s="312"/>
      <c r="I182" s="353">
        <v>3.2624201199999998</v>
      </c>
      <c r="J182" s="353">
        <v>52957</v>
      </c>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v>12761</v>
      </c>
    </row>
    <row r="183" spans="6:32" hidden="1">
      <c r="F183" s="353">
        <v>3.246753247</v>
      </c>
      <c r="G183" s="353">
        <v>42265</v>
      </c>
      <c r="H183" s="312"/>
      <c r="I183" s="353">
        <v>3.246753247</v>
      </c>
      <c r="J183" s="353">
        <v>42265</v>
      </c>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v>12762</v>
      </c>
    </row>
    <row r="184" spans="6:32" hidden="1">
      <c r="F184" s="353">
        <v>3.2447311829999999</v>
      </c>
      <c r="G184" s="353">
        <v>52910</v>
      </c>
      <c r="H184" s="312"/>
      <c r="I184" s="353">
        <v>3.2447311829999999</v>
      </c>
      <c r="J184" s="353">
        <v>52910</v>
      </c>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v>12763</v>
      </c>
    </row>
    <row r="185" spans="6:32" hidden="1">
      <c r="F185" s="353">
        <v>3.2429999999999999</v>
      </c>
      <c r="G185" s="353">
        <v>52851</v>
      </c>
      <c r="H185" s="312"/>
      <c r="I185" s="353">
        <v>3.2429999999999999</v>
      </c>
      <c r="J185" s="353">
        <v>52851</v>
      </c>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v>12767</v>
      </c>
    </row>
    <row r="186" spans="6:32" hidden="1">
      <c r="F186" s="353">
        <v>3.2429999999999999</v>
      </c>
      <c r="G186" s="353">
        <v>52850</v>
      </c>
      <c r="H186" s="312"/>
      <c r="I186" s="353">
        <v>3.2429999999999999</v>
      </c>
      <c r="J186" s="353">
        <v>52850</v>
      </c>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v>12769</v>
      </c>
    </row>
    <row r="187" spans="6:32" hidden="1">
      <c r="F187" s="353">
        <v>3.240384615</v>
      </c>
      <c r="G187" s="353">
        <v>44231</v>
      </c>
      <c r="H187" s="312"/>
      <c r="I187" s="353">
        <v>3.240384615</v>
      </c>
      <c r="J187" s="353">
        <v>44231</v>
      </c>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v>12772</v>
      </c>
    </row>
    <row r="188" spans="6:32" hidden="1">
      <c r="F188" s="353">
        <v>3.2252575590000001</v>
      </c>
      <c r="G188" s="353">
        <v>39371</v>
      </c>
      <c r="H188" s="312"/>
      <c r="I188" s="353">
        <v>3.2252575590000001</v>
      </c>
      <c r="J188" s="353">
        <v>39371</v>
      </c>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v>12775</v>
      </c>
    </row>
    <row r="189" spans="6:32" hidden="1">
      <c r="F189" s="353">
        <v>3.2193649020000001</v>
      </c>
      <c r="G189" s="353">
        <v>54213</v>
      </c>
      <c r="H189" s="312"/>
      <c r="I189" s="353">
        <v>3.2193649020000001</v>
      </c>
      <c r="J189" s="353">
        <v>54213</v>
      </c>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v>12922</v>
      </c>
    </row>
    <row r="190" spans="6:32" hidden="1">
      <c r="F190" s="353">
        <v>3.21470462</v>
      </c>
      <c r="G190" s="353">
        <v>39342</v>
      </c>
      <c r="H190" s="312"/>
      <c r="I190" s="353">
        <v>3.21470462</v>
      </c>
      <c r="J190" s="353">
        <v>39342</v>
      </c>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v>12977</v>
      </c>
    </row>
    <row r="191" spans="6:32" hidden="1">
      <c r="F191" s="353">
        <v>3.1967391300000001</v>
      </c>
      <c r="G191" s="353">
        <v>53023</v>
      </c>
      <c r="H191" s="312"/>
      <c r="I191" s="353">
        <v>3.1967391300000001</v>
      </c>
      <c r="J191" s="353">
        <v>53023</v>
      </c>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v>12994</v>
      </c>
    </row>
    <row r="192" spans="6:32" hidden="1">
      <c r="F192" s="353">
        <v>3.1945844249999999</v>
      </c>
      <c r="G192" s="353">
        <v>53144</v>
      </c>
      <c r="H192" s="312"/>
      <c r="I192" s="353">
        <v>3.1945844249999999</v>
      </c>
      <c r="J192" s="353">
        <v>53144</v>
      </c>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v>12995</v>
      </c>
    </row>
    <row r="193" spans="6:32" hidden="1">
      <c r="F193" s="353">
        <v>3.1850789100000001</v>
      </c>
      <c r="G193" s="353">
        <v>53142</v>
      </c>
      <c r="H193" s="312"/>
      <c r="I193" s="353">
        <v>3.1850789100000001</v>
      </c>
      <c r="J193" s="353">
        <v>53142</v>
      </c>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v>13090</v>
      </c>
    </row>
    <row r="194" spans="6:32" hidden="1">
      <c r="F194" s="353">
        <v>3.1657277000000001</v>
      </c>
      <c r="G194" s="353">
        <v>55147</v>
      </c>
      <c r="H194" s="312"/>
      <c r="I194" s="353">
        <v>3.1657277000000001</v>
      </c>
      <c r="J194" s="353">
        <v>55147</v>
      </c>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v>17223</v>
      </c>
    </row>
    <row r="195" spans="6:32" hidden="1">
      <c r="F195" s="353">
        <v>3.1608699730000001</v>
      </c>
      <c r="G195" s="353">
        <v>53760</v>
      </c>
      <c r="H195" s="312"/>
      <c r="I195" s="353">
        <v>3.1608699730000001</v>
      </c>
      <c r="J195" s="353">
        <v>53760</v>
      </c>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v>17226</v>
      </c>
    </row>
    <row r="196" spans="6:32" hidden="1">
      <c r="F196" s="353">
        <v>3.150862069</v>
      </c>
      <c r="G196" s="353">
        <v>52998</v>
      </c>
      <c r="H196" s="312"/>
      <c r="I196" s="353">
        <v>3.150862069</v>
      </c>
      <c r="J196" s="353">
        <v>52998</v>
      </c>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v>17227</v>
      </c>
    </row>
    <row r="197" spans="6:32" hidden="1">
      <c r="F197" s="353">
        <v>3.1494892540000001</v>
      </c>
      <c r="G197" s="353">
        <v>68978</v>
      </c>
      <c r="H197" s="312"/>
      <c r="I197" s="353">
        <v>3.1494892540000001</v>
      </c>
      <c r="J197" s="353">
        <v>68978</v>
      </c>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v>17438</v>
      </c>
    </row>
    <row r="198" spans="6:32" hidden="1">
      <c r="F198" s="353">
        <v>3.125</v>
      </c>
      <c r="G198" s="353">
        <v>42262</v>
      </c>
      <c r="H198" s="312"/>
      <c r="I198" s="353">
        <v>3.125</v>
      </c>
      <c r="J198" s="353">
        <v>42262</v>
      </c>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v>18212</v>
      </c>
    </row>
    <row r="199" spans="6:32" hidden="1">
      <c r="F199" s="353">
        <v>3.118326331</v>
      </c>
      <c r="G199" s="353">
        <v>70667</v>
      </c>
      <c r="H199" s="312"/>
      <c r="I199" s="353">
        <v>3.118326331</v>
      </c>
      <c r="J199" s="353">
        <v>70667</v>
      </c>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v>18221</v>
      </c>
    </row>
    <row r="200" spans="6:32" hidden="1">
      <c r="F200" s="353">
        <v>3.116883117</v>
      </c>
      <c r="G200" s="353">
        <v>42263</v>
      </c>
      <c r="H200" s="312"/>
      <c r="I200" s="353">
        <v>3.116883117</v>
      </c>
      <c r="J200" s="353">
        <v>42263</v>
      </c>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v>18261</v>
      </c>
    </row>
    <row r="201" spans="6:32" hidden="1">
      <c r="F201" s="353">
        <v>3.1103448280000001</v>
      </c>
      <c r="G201" s="353">
        <v>52913</v>
      </c>
      <c r="H201" s="312"/>
      <c r="I201" s="353">
        <v>3.1103448280000001</v>
      </c>
      <c r="J201" s="353">
        <v>52913</v>
      </c>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v>18311</v>
      </c>
    </row>
    <row r="202" spans="6:32" hidden="1">
      <c r="F202" s="353">
        <v>3.1068965510000002</v>
      </c>
      <c r="G202" s="353">
        <v>53714</v>
      </c>
      <c r="H202" s="312"/>
      <c r="I202" s="353">
        <v>3.1068965510000002</v>
      </c>
      <c r="J202" s="353">
        <v>53714</v>
      </c>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v>18376</v>
      </c>
    </row>
    <row r="203" spans="6:32" hidden="1">
      <c r="F203" s="353">
        <v>3.0632075470000002</v>
      </c>
      <c r="G203" s="353">
        <v>53015</v>
      </c>
      <c r="H203" s="312"/>
      <c r="I203" s="353">
        <v>3.0632075470000002</v>
      </c>
      <c r="J203" s="353">
        <v>53015</v>
      </c>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v>18397</v>
      </c>
    </row>
    <row r="204" spans="6:32" hidden="1">
      <c r="F204" s="353">
        <v>3.0632075470000002</v>
      </c>
      <c r="G204" s="353">
        <v>53000</v>
      </c>
      <c r="H204" s="312"/>
      <c r="I204" s="353">
        <v>3.0632075470000002</v>
      </c>
      <c r="J204" s="353">
        <v>53000</v>
      </c>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v>18455</v>
      </c>
    </row>
    <row r="205" spans="6:32" hidden="1">
      <c r="F205" s="353">
        <v>3.0581481479999999</v>
      </c>
      <c r="G205" s="353">
        <v>52845</v>
      </c>
      <c r="H205" s="312"/>
      <c r="I205" s="353">
        <v>3.0581481479999999</v>
      </c>
      <c r="J205" s="353">
        <v>52845</v>
      </c>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v>18524</v>
      </c>
    </row>
    <row r="206" spans="6:32" hidden="1">
      <c r="F206" s="353">
        <v>3.0581481479999999</v>
      </c>
      <c r="G206" s="353">
        <v>52846</v>
      </c>
      <c r="H206" s="312"/>
      <c r="I206" s="353">
        <v>3.0581481479999999</v>
      </c>
      <c r="J206" s="353">
        <v>52846</v>
      </c>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v>18615</v>
      </c>
    </row>
    <row r="207" spans="6:32" hidden="1">
      <c r="F207" s="353">
        <v>3.05</v>
      </c>
      <c r="G207" s="353">
        <v>33046</v>
      </c>
      <c r="H207" s="312"/>
      <c r="I207" s="353">
        <v>3.05</v>
      </c>
      <c r="J207" s="353">
        <v>33046</v>
      </c>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v>18636</v>
      </c>
    </row>
    <row r="208" spans="6:32" hidden="1">
      <c r="F208" s="353">
        <v>3.0485000000000002</v>
      </c>
      <c r="G208" s="353">
        <v>48615</v>
      </c>
      <c r="H208" s="312"/>
      <c r="I208" s="353">
        <v>3.0485000000000002</v>
      </c>
      <c r="J208" s="353">
        <v>48615</v>
      </c>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v>18705</v>
      </c>
    </row>
    <row r="209" spans="6:32" hidden="1">
      <c r="F209" s="353">
        <v>3.036036036</v>
      </c>
      <c r="G209" s="353">
        <v>56146</v>
      </c>
      <c r="H209" s="312"/>
      <c r="I209" s="353">
        <v>3.036036036</v>
      </c>
      <c r="J209" s="353">
        <v>56146</v>
      </c>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v>18753</v>
      </c>
    </row>
    <row r="210" spans="6:32" hidden="1">
      <c r="F210" s="353">
        <v>3.036</v>
      </c>
      <c r="G210" s="353">
        <v>33045</v>
      </c>
      <c r="H210" s="312"/>
      <c r="I210" s="353">
        <v>3.036</v>
      </c>
      <c r="J210" s="353">
        <v>33045</v>
      </c>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v>18772</v>
      </c>
    </row>
    <row r="211" spans="6:32" hidden="1">
      <c r="F211" s="353">
        <v>3.0175000000000001</v>
      </c>
      <c r="G211" s="353">
        <v>55106</v>
      </c>
      <c r="H211" s="312"/>
      <c r="I211" s="353">
        <v>3.0175000000000001</v>
      </c>
      <c r="J211" s="353">
        <v>55106</v>
      </c>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v>18806</v>
      </c>
    </row>
    <row r="212" spans="6:32" hidden="1">
      <c r="F212" s="353">
        <v>3.0166972479999998</v>
      </c>
      <c r="G212" s="353">
        <v>53028</v>
      </c>
      <c r="I212" s="353">
        <v>3.0166972479999998</v>
      </c>
      <c r="J212" s="353">
        <v>53028</v>
      </c>
      <c r="U212" s="312"/>
      <c r="V212" s="312"/>
      <c r="X212" s="312"/>
      <c r="Y212" s="312"/>
      <c r="AA212" s="312"/>
      <c r="AB212" s="312"/>
      <c r="AF212" s="325">
        <v>18976</v>
      </c>
    </row>
    <row r="213" spans="6:32" hidden="1">
      <c r="F213" s="353">
        <v>3.0119230770000001</v>
      </c>
      <c r="G213" s="353">
        <v>53030</v>
      </c>
      <c r="I213" s="353">
        <v>3.0119230770000001</v>
      </c>
      <c r="J213" s="353">
        <v>53030</v>
      </c>
      <c r="U213" s="312"/>
      <c r="V213" s="312"/>
      <c r="X213" s="312"/>
      <c r="Y213" s="312"/>
      <c r="AA213" s="312"/>
      <c r="AB213" s="312"/>
      <c r="AF213" s="325">
        <v>19031</v>
      </c>
    </row>
    <row r="214" spans="6:32" hidden="1">
      <c r="F214" s="353">
        <v>2.990490334</v>
      </c>
      <c r="G214" s="353">
        <v>48020</v>
      </c>
      <c r="I214" s="353">
        <v>2.990490334</v>
      </c>
      <c r="J214" s="353">
        <v>48020</v>
      </c>
      <c r="U214" s="312"/>
      <c r="V214" s="312"/>
      <c r="X214" s="312"/>
      <c r="Y214" s="312"/>
      <c r="AA214" s="312"/>
      <c r="AB214" s="312"/>
      <c r="AF214" s="325">
        <v>19034</v>
      </c>
    </row>
    <row r="215" spans="6:32" hidden="1">
      <c r="F215" s="353">
        <v>2.9437750999999999</v>
      </c>
      <c r="G215" s="353">
        <v>56147</v>
      </c>
      <c r="I215" s="353">
        <v>2.9437750999999999</v>
      </c>
      <c r="J215" s="353">
        <v>56147</v>
      </c>
      <c r="U215" s="312"/>
      <c r="V215" s="312"/>
      <c r="X215" s="312"/>
      <c r="Y215" s="312"/>
      <c r="AA215" s="312"/>
      <c r="AB215" s="312"/>
      <c r="AF215" s="325">
        <v>19357</v>
      </c>
    </row>
    <row r="216" spans="6:32" hidden="1">
      <c r="F216" s="353">
        <v>2.9433962259999999</v>
      </c>
      <c r="G216" s="353">
        <v>41916</v>
      </c>
      <c r="I216" s="353">
        <v>2.9433962259999999</v>
      </c>
      <c r="J216" s="353">
        <v>41916</v>
      </c>
      <c r="U216" s="312"/>
      <c r="V216" s="312"/>
      <c r="X216" s="312"/>
      <c r="Y216" s="312"/>
      <c r="AA216" s="312"/>
      <c r="AB216" s="312"/>
      <c r="AF216" s="325">
        <v>19383</v>
      </c>
    </row>
    <row r="217" spans="6:32" hidden="1">
      <c r="F217" s="353">
        <v>2.9369014820000001</v>
      </c>
      <c r="G217" s="353">
        <v>52956</v>
      </c>
      <c r="I217" s="353">
        <v>2.9369014820000001</v>
      </c>
      <c r="J217" s="353">
        <v>52956</v>
      </c>
      <c r="U217" s="312"/>
      <c r="V217" s="312"/>
      <c r="X217" s="312"/>
      <c r="Y217" s="312"/>
      <c r="AA217" s="312"/>
      <c r="AB217" s="312"/>
      <c r="AF217" s="325">
        <v>19447</v>
      </c>
    </row>
    <row r="218" spans="6:32" hidden="1">
      <c r="F218" s="353">
        <v>2.930385791</v>
      </c>
      <c r="G218" s="353">
        <v>52950</v>
      </c>
      <c r="I218" s="353">
        <v>2.930385791</v>
      </c>
      <c r="J218" s="353">
        <v>52950</v>
      </c>
      <c r="U218" s="312"/>
      <c r="V218" s="312"/>
      <c r="X218" s="312"/>
      <c r="Y218" s="312"/>
      <c r="AA218" s="312"/>
      <c r="AB218" s="312"/>
      <c r="AF218" s="325">
        <v>19666</v>
      </c>
    </row>
    <row r="219" spans="6:32" hidden="1">
      <c r="F219" s="353">
        <v>2.9279999999999999</v>
      </c>
      <c r="G219" s="353">
        <v>42058</v>
      </c>
      <c r="I219" s="353">
        <v>2.9279999999999999</v>
      </c>
      <c r="J219" s="353">
        <v>42058</v>
      </c>
      <c r="U219" s="312"/>
      <c r="V219" s="312"/>
      <c r="X219" s="312"/>
      <c r="Y219" s="312"/>
      <c r="AA219" s="312"/>
      <c r="AB219" s="312"/>
      <c r="AF219" s="325">
        <v>19703</v>
      </c>
    </row>
    <row r="220" spans="6:32" hidden="1">
      <c r="F220" s="353">
        <v>2.9273118280000001</v>
      </c>
      <c r="G220" s="353">
        <v>52909</v>
      </c>
      <c r="I220" s="353">
        <v>2.9273118280000001</v>
      </c>
      <c r="J220" s="353">
        <v>52909</v>
      </c>
      <c r="U220" s="312"/>
      <c r="V220" s="312"/>
      <c r="X220" s="312"/>
      <c r="Y220" s="312"/>
      <c r="AA220" s="312"/>
      <c r="AB220" s="312"/>
      <c r="AF220" s="325">
        <v>19821</v>
      </c>
    </row>
    <row r="221" spans="6:32" hidden="1">
      <c r="F221" s="353">
        <v>2.923076923</v>
      </c>
      <c r="G221" s="353">
        <v>44234</v>
      </c>
      <c r="I221" s="353">
        <v>2.923076923</v>
      </c>
      <c r="J221" s="353">
        <v>44234</v>
      </c>
      <c r="U221" s="312"/>
      <c r="V221" s="312"/>
      <c r="X221" s="312"/>
      <c r="Y221" s="312"/>
      <c r="AA221" s="312"/>
      <c r="AB221" s="312"/>
      <c r="AF221" s="325">
        <v>19863</v>
      </c>
    </row>
    <row r="222" spans="6:32" hidden="1">
      <c r="F222" s="353">
        <v>2.9175757579999999</v>
      </c>
      <c r="G222" s="353">
        <v>53771</v>
      </c>
      <c r="I222" s="353">
        <v>2.9175757579999999</v>
      </c>
      <c r="J222" s="353">
        <v>53771</v>
      </c>
      <c r="U222" s="312"/>
      <c r="V222" s="312"/>
      <c r="X222" s="312"/>
      <c r="Y222" s="312"/>
      <c r="AA222" s="312"/>
      <c r="AB222" s="312"/>
      <c r="AF222" s="325">
        <v>19874</v>
      </c>
    </row>
    <row r="223" spans="6:32" hidden="1">
      <c r="F223" s="353">
        <v>2.9175757579999999</v>
      </c>
      <c r="G223" s="353">
        <v>52758</v>
      </c>
      <c r="I223" s="353">
        <v>2.9175757579999999</v>
      </c>
      <c r="J223" s="353">
        <v>52758</v>
      </c>
      <c r="U223" s="312"/>
      <c r="V223" s="312"/>
      <c r="X223" s="312"/>
      <c r="Y223" s="312"/>
      <c r="AA223" s="312"/>
      <c r="AB223" s="312"/>
      <c r="AF223" s="325">
        <v>19898</v>
      </c>
    </row>
    <row r="224" spans="6:32" hidden="1">
      <c r="F224" s="353">
        <v>2.905092593</v>
      </c>
      <c r="G224" s="353">
        <v>41938</v>
      </c>
      <c r="I224" s="353">
        <v>2.905092593</v>
      </c>
      <c r="J224" s="353">
        <v>41938</v>
      </c>
      <c r="U224" s="312"/>
      <c r="V224" s="312"/>
      <c r="X224" s="312"/>
      <c r="Y224" s="312"/>
      <c r="AA224" s="312"/>
      <c r="AB224" s="312"/>
      <c r="AF224" s="325">
        <v>19970</v>
      </c>
    </row>
    <row r="225" spans="6:32" hidden="1">
      <c r="F225" s="353">
        <v>2.903225806</v>
      </c>
      <c r="G225" s="353">
        <v>42271</v>
      </c>
      <c r="I225" s="353">
        <v>2.903225806</v>
      </c>
      <c r="J225" s="353">
        <v>42271</v>
      </c>
      <c r="U225" s="312"/>
      <c r="V225" s="312"/>
      <c r="X225" s="312"/>
      <c r="Y225" s="312"/>
      <c r="AA225" s="312"/>
      <c r="AB225" s="312"/>
      <c r="AF225" s="325">
        <v>19977</v>
      </c>
    </row>
    <row r="226" spans="6:32" hidden="1">
      <c r="F226" s="353">
        <v>2.8909401539999999</v>
      </c>
      <c r="G226" s="353">
        <v>47982</v>
      </c>
      <c r="I226" s="353">
        <v>2.8909401539999999</v>
      </c>
      <c r="J226" s="353">
        <v>47982</v>
      </c>
      <c r="U226" s="312"/>
      <c r="V226" s="312"/>
      <c r="X226" s="312"/>
      <c r="Y226" s="312"/>
      <c r="AA226" s="312"/>
      <c r="AB226" s="312"/>
      <c r="AF226" s="325">
        <v>20081</v>
      </c>
    </row>
    <row r="227" spans="6:32" hidden="1">
      <c r="F227" s="353">
        <v>2.8904412669999999</v>
      </c>
      <c r="G227" s="353">
        <v>47983</v>
      </c>
      <c r="I227" s="353">
        <v>2.8904412669999999</v>
      </c>
      <c r="J227" s="353">
        <v>47983</v>
      </c>
      <c r="U227" s="312"/>
      <c r="V227" s="312"/>
      <c r="X227" s="312"/>
      <c r="Y227" s="312"/>
      <c r="AA227" s="312"/>
      <c r="AB227" s="312"/>
      <c r="AF227" s="325">
        <v>20398</v>
      </c>
    </row>
    <row r="228" spans="6:32" hidden="1">
      <c r="F228" s="353">
        <v>2.8887292709999999</v>
      </c>
      <c r="G228" s="353">
        <v>53141</v>
      </c>
      <c r="I228" s="353">
        <v>2.8887292709999999</v>
      </c>
      <c r="J228" s="353">
        <v>53141</v>
      </c>
      <c r="U228" s="312"/>
      <c r="V228" s="312"/>
      <c r="X228" s="312"/>
      <c r="Y228" s="312"/>
      <c r="AA228" s="312"/>
      <c r="AB228" s="312"/>
      <c r="AF228" s="325">
        <v>20399</v>
      </c>
    </row>
    <row r="229" spans="6:32" hidden="1">
      <c r="F229" s="353">
        <v>2.878285714</v>
      </c>
      <c r="G229" s="353">
        <v>52939</v>
      </c>
      <c r="I229" s="353">
        <v>2.878285714</v>
      </c>
      <c r="J229" s="353">
        <v>52939</v>
      </c>
      <c r="U229" s="312"/>
      <c r="V229" s="312"/>
      <c r="X229" s="312"/>
      <c r="Y229" s="312"/>
      <c r="AA229" s="312"/>
      <c r="AB229" s="312"/>
      <c r="AF229" s="325">
        <v>20448</v>
      </c>
    </row>
    <row r="230" spans="6:32" hidden="1">
      <c r="F230" s="353">
        <v>2.8758243129999999</v>
      </c>
      <c r="G230" s="353">
        <v>54205</v>
      </c>
      <c r="I230" s="353">
        <v>2.8758243129999999</v>
      </c>
      <c r="J230" s="353">
        <v>54205</v>
      </c>
      <c r="U230" s="312"/>
      <c r="V230" s="312"/>
      <c r="X230" s="312"/>
      <c r="Y230" s="312"/>
      <c r="AA230" s="312"/>
      <c r="AB230" s="312"/>
      <c r="AF230" s="325">
        <v>20479</v>
      </c>
    </row>
    <row r="231" spans="6:32" hidden="1">
      <c r="F231" s="353">
        <v>2.8685283670000001</v>
      </c>
      <c r="G231" s="353">
        <v>53139</v>
      </c>
      <c r="I231" s="353">
        <v>2.8685283670000001</v>
      </c>
      <c r="J231" s="353">
        <v>53139</v>
      </c>
      <c r="U231" s="312"/>
      <c r="V231" s="312"/>
      <c r="X231" s="312"/>
      <c r="Y231" s="312"/>
      <c r="AA231" s="312"/>
      <c r="AB231" s="312"/>
      <c r="AF231" s="325">
        <v>20550</v>
      </c>
    </row>
    <row r="232" spans="6:32" hidden="1">
      <c r="F232" s="353">
        <v>2.8554949669999998</v>
      </c>
      <c r="G232" s="353">
        <v>41008</v>
      </c>
      <c r="I232" s="353">
        <v>2.8554949669999998</v>
      </c>
      <c r="J232" s="353">
        <v>41008</v>
      </c>
      <c r="U232" s="312"/>
      <c r="V232" s="312"/>
      <c r="X232" s="312"/>
      <c r="Y232" s="312"/>
      <c r="AA232" s="312"/>
      <c r="AB232" s="312"/>
      <c r="AF232" s="325">
        <v>20915</v>
      </c>
    </row>
    <row r="233" spans="6:32" hidden="1">
      <c r="F233" s="353">
        <v>2.8393617020000002</v>
      </c>
      <c r="G233" s="353">
        <v>53002</v>
      </c>
      <c r="I233" s="353">
        <v>2.8393617020000002</v>
      </c>
      <c r="J233" s="353">
        <v>53002</v>
      </c>
      <c r="U233" s="312"/>
      <c r="V233" s="312"/>
      <c r="X233" s="312"/>
      <c r="Y233" s="312"/>
      <c r="AA233" s="312"/>
      <c r="AB233" s="312"/>
      <c r="AF233" s="325">
        <v>21113</v>
      </c>
    </row>
    <row r="234" spans="6:32" hidden="1">
      <c r="F234" s="353">
        <v>2.8393617020000002</v>
      </c>
      <c r="G234" s="353">
        <v>53017</v>
      </c>
      <c r="I234" s="353">
        <v>2.8393617020000002</v>
      </c>
      <c r="J234" s="353">
        <v>53017</v>
      </c>
      <c r="U234" s="312"/>
      <c r="V234" s="312"/>
      <c r="X234" s="312"/>
      <c r="Y234" s="312"/>
      <c r="AA234" s="312"/>
      <c r="AB234" s="312"/>
      <c r="AF234" s="325">
        <v>21187</v>
      </c>
    </row>
    <row r="235" spans="6:32" hidden="1">
      <c r="F235" s="353">
        <v>2.8301886789999999</v>
      </c>
      <c r="G235" s="353">
        <v>41915</v>
      </c>
      <c r="I235" s="353">
        <v>2.8301886789999999</v>
      </c>
      <c r="J235" s="353">
        <v>41915</v>
      </c>
      <c r="U235" s="312"/>
      <c r="V235" s="312"/>
      <c r="X235" s="312"/>
      <c r="Y235" s="312"/>
      <c r="AA235" s="312"/>
      <c r="AB235" s="312"/>
      <c r="AF235" s="325">
        <v>21214</v>
      </c>
    </row>
    <row r="236" spans="6:32" hidden="1">
      <c r="F236" s="353">
        <v>2.822800167</v>
      </c>
      <c r="G236" s="353">
        <v>40925</v>
      </c>
      <c r="I236" s="353">
        <v>2.822800167</v>
      </c>
      <c r="J236" s="353">
        <v>40925</v>
      </c>
      <c r="U236" s="312"/>
      <c r="V236" s="312"/>
      <c r="X236" s="312"/>
      <c r="Y236" s="312"/>
      <c r="AA236" s="312"/>
      <c r="AB236" s="312"/>
      <c r="AF236" s="325">
        <v>21400</v>
      </c>
    </row>
    <row r="237" spans="6:32" hidden="1">
      <c r="F237" s="353">
        <v>2.8208791209999999</v>
      </c>
      <c r="G237" s="353">
        <v>53008</v>
      </c>
      <c r="I237" s="353">
        <v>2.8208791209999999</v>
      </c>
      <c r="J237" s="353">
        <v>53008</v>
      </c>
      <c r="U237" s="312"/>
      <c r="V237" s="312"/>
      <c r="X237" s="312"/>
      <c r="Y237" s="312"/>
      <c r="AA237" s="312"/>
      <c r="AB237" s="312"/>
      <c r="AF237" s="325">
        <v>21528</v>
      </c>
    </row>
    <row r="238" spans="6:32" hidden="1">
      <c r="F238" s="353">
        <v>2.8169014080000001</v>
      </c>
      <c r="G238" s="353">
        <v>42273</v>
      </c>
      <c r="I238" s="353">
        <v>2.8169014080000001</v>
      </c>
      <c r="J238" s="353">
        <v>42273</v>
      </c>
      <c r="U238" s="312"/>
      <c r="V238" s="312"/>
      <c r="X238" s="312"/>
      <c r="Y238" s="312"/>
      <c r="AA238" s="312"/>
      <c r="AB238" s="312"/>
      <c r="AF238" s="325">
        <v>21727</v>
      </c>
    </row>
    <row r="239" spans="6:32" hidden="1">
      <c r="F239" s="353">
        <v>2.7918321380000002</v>
      </c>
      <c r="G239" s="353">
        <v>39705</v>
      </c>
      <c r="I239" s="353">
        <v>2.7918321380000002</v>
      </c>
      <c r="J239" s="353">
        <v>39705</v>
      </c>
      <c r="U239" s="312"/>
      <c r="V239" s="312"/>
      <c r="X239" s="312"/>
      <c r="Y239" s="312"/>
      <c r="AA239" s="312"/>
      <c r="AB239" s="312"/>
      <c r="AF239" s="325">
        <v>21797</v>
      </c>
    </row>
    <row r="240" spans="6:32" hidden="1">
      <c r="F240" s="353">
        <v>2.7785483690000001</v>
      </c>
      <c r="G240" s="353">
        <v>39830</v>
      </c>
      <c r="I240" s="353">
        <v>2.7785483690000001</v>
      </c>
      <c r="J240" s="353">
        <v>39830</v>
      </c>
      <c r="U240" s="312"/>
      <c r="V240" s="312"/>
      <c r="X240" s="312"/>
      <c r="Y240" s="312"/>
      <c r="AA240" s="312"/>
      <c r="AB240" s="312"/>
      <c r="AF240" s="325">
        <v>21837</v>
      </c>
    </row>
    <row r="241" spans="6:32" hidden="1">
      <c r="F241" s="353">
        <v>2.762665073</v>
      </c>
      <c r="G241" s="353">
        <v>48009</v>
      </c>
      <c r="I241" s="353">
        <v>2.762665073</v>
      </c>
      <c r="J241" s="353">
        <v>48009</v>
      </c>
      <c r="U241" s="312"/>
      <c r="V241" s="312"/>
      <c r="X241" s="312"/>
      <c r="Y241" s="312"/>
      <c r="AA241" s="312"/>
      <c r="AB241" s="312"/>
      <c r="AF241" s="325">
        <v>21863</v>
      </c>
    </row>
    <row r="242" spans="6:32" hidden="1">
      <c r="F242" s="353">
        <v>2.7607696900000001</v>
      </c>
      <c r="G242" s="353">
        <v>39743</v>
      </c>
      <c r="I242" s="353">
        <v>2.7607696900000001</v>
      </c>
      <c r="J242" s="353">
        <v>39743</v>
      </c>
      <c r="U242" s="312"/>
      <c r="V242" s="312"/>
      <c r="X242" s="312"/>
      <c r="Y242" s="312"/>
      <c r="AA242" s="312"/>
      <c r="AB242" s="312"/>
      <c r="AF242" s="325">
        <v>21898</v>
      </c>
    </row>
    <row r="243" spans="6:32" hidden="1">
      <c r="F243" s="353">
        <v>2.7571428569999998</v>
      </c>
      <c r="G243" s="353">
        <v>52997</v>
      </c>
      <c r="I243" s="353">
        <v>2.7571428569999998</v>
      </c>
      <c r="J243" s="353">
        <v>52997</v>
      </c>
      <c r="U243" s="312"/>
      <c r="V243" s="312"/>
      <c r="X243" s="312"/>
      <c r="Y243" s="312"/>
      <c r="AA243" s="312"/>
      <c r="AB243" s="312"/>
      <c r="AF243" s="325">
        <v>21905</v>
      </c>
    </row>
    <row r="244" spans="6:32" hidden="1">
      <c r="F244" s="353">
        <v>2.7559824430000002</v>
      </c>
      <c r="G244" s="353">
        <v>52953</v>
      </c>
      <c r="I244" s="353">
        <v>2.7559824430000002</v>
      </c>
      <c r="J244" s="353">
        <v>52953</v>
      </c>
      <c r="U244" s="312"/>
      <c r="V244" s="312"/>
      <c r="X244" s="312"/>
      <c r="Y244" s="312"/>
      <c r="AA244" s="312"/>
      <c r="AB244" s="312"/>
      <c r="AF244" s="325">
        <v>22238</v>
      </c>
    </row>
    <row r="245" spans="6:32" hidden="1">
      <c r="F245" s="353">
        <v>2.7532608700000001</v>
      </c>
      <c r="G245" s="353">
        <v>53020</v>
      </c>
      <c r="I245" s="353">
        <v>2.7532608700000001</v>
      </c>
      <c r="J245" s="353">
        <v>53020</v>
      </c>
      <c r="U245" s="312"/>
      <c r="V245" s="312"/>
      <c r="X245" s="312"/>
      <c r="Y245" s="312"/>
      <c r="AA245" s="312"/>
      <c r="AB245" s="312"/>
      <c r="AF245" s="325">
        <v>22282</v>
      </c>
    </row>
    <row r="246" spans="6:32" hidden="1">
      <c r="F246" s="353">
        <v>2.7532608700000001</v>
      </c>
      <c r="G246" s="353">
        <v>53005</v>
      </c>
      <c r="I246" s="353">
        <v>2.7532608700000001</v>
      </c>
      <c r="J246" s="353">
        <v>53005</v>
      </c>
      <c r="U246" s="312"/>
      <c r="V246" s="312"/>
      <c r="X246" s="312"/>
      <c r="Y246" s="312"/>
      <c r="AA246" s="312"/>
      <c r="AB246" s="312"/>
      <c r="AF246" s="325">
        <v>22323</v>
      </c>
    </row>
    <row r="247" spans="6:32" hidden="1">
      <c r="F247" s="353">
        <v>2.7516867469999999</v>
      </c>
      <c r="G247" s="353">
        <v>52849</v>
      </c>
      <c r="I247" s="353">
        <v>2.7516867469999999</v>
      </c>
      <c r="J247" s="353">
        <v>52849</v>
      </c>
      <c r="U247" s="312"/>
      <c r="V247" s="312"/>
      <c r="X247" s="312"/>
      <c r="Y247" s="312"/>
      <c r="AA247" s="312"/>
      <c r="AB247" s="312"/>
      <c r="AF247" s="325">
        <v>22973</v>
      </c>
    </row>
    <row r="248" spans="6:32" hidden="1">
      <c r="F248" s="353">
        <v>2.7513999999999998</v>
      </c>
      <c r="G248" s="353">
        <v>48680</v>
      </c>
      <c r="I248" s="353">
        <v>2.7513999999999998</v>
      </c>
      <c r="J248" s="353">
        <v>48680</v>
      </c>
      <c r="U248" s="312"/>
      <c r="V248" s="312"/>
      <c r="X248" s="312"/>
      <c r="Y248" s="312"/>
      <c r="AA248" s="312"/>
      <c r="AB248" s="312"/>
      <c r="AF248" s="325">
        <v>23513</v>
      </c>
    </row>
    <row r="249" spans="6:32" hidden="1">
      <c r="F249" s="353">
        <v>2.75</v>
      </c>
      <c r="G249" s="353">
        <v>33048</v>
      </c>
      <c r="I249" s="353">
        <v>2.75</v>
      </c>
      <c r="J249" s="353">
        <v>33048</v>
      </c>
      <c r="U249" s="312"/>
      <c r="V249" s="312"/>
      <c r="X249" s="312"/>
      <c r="Y249" s="312"/>
      <c r="AA249" s="312"/>
      <c r="AB249" s="312"/>
      <c r="AF249" s="325">
        <v>23522</v>
      </c>
    </row>
    <row r="250" spans="6:32" hidden="1">
      <c r="F250" s="353">
        <v>2.7461538459999999</v>
      </c>
      <c r="G250" s="353">
        <v>53010</v>
      </c>
      <c r="I250" s="353">
        <v>2.7461538459999999</v>
      </c>
      <c r="J250" s="353">
        <v>53010</v>
      </c>
      <c r="U250" s="312"/>
      <c r="V250" s="312"/>
      <c r="X250" s="312"/>
      <c r="Y250" s="312"/>
      <c r="AA250" s="312"/>
      <c r="AB250" s="312"/>
      <c r="AF250" s="325">
        <v>27169</v>
      </c>
    </row>
    <row r="251" spans="6:32" hidden="1">
      <c r="F251" s="353">
        <v>2.7401970000000002</v>
      </c>
      <c r="G251" s="353">
        <v>47979</v>
      </c>
      <c r="I251" s="353">
        <v>2.7401970000000002</v>
      </c>
      <c r="J251" s="353">
        <v>47979</v>
      </c>
      <c r="U251" s="312"/>
      <c r="V251" s="312"/>
      <c r="X251" s="312"/>
      <c r="Y251" s="312"/>
      <c r="AA251" s="312"/>
      <c r="AB251" s="312"/>
      <c r="AF251" s="325">
        <v>27170</v>
      </c>
    </row>
    <row r="252" spans="6:32" hidden="1">
      <c r="F252" s="353">
        <v>2.7319909569999998</v>
      </c>
      <c r="G252" s="353">
        <v>73653</v>
      </c>
      <c r="I252" s="353">
        <v>2.7319909569999998</v>
      </c>
      <c r="J252" s="353">
        <v>73653</v>
      </c>
      <c r="U252" s="312"/>
      <c r="V252" s="312"/>
      <c r="X252" s="312"/>
      <c r="Y252" s="312"/>
      <c r="AA252" s="312"/>
      <c r="AB252" s="312"/>
      <c r="AF252" s="325">
        <v>27172</v>
      </c>
    </row>
    <row r="253" spans="6:32" hidden="1">
      <c r="F253" s="353">
        <v>2.7315652589999999</v>
      </c>
      <c r="G253" s="353">
        <v>70770</v>
      </c>
      <c r="I253" s="353">
        <v>2.7315652589999999</v>
      </c>
      <c r="J253" s="353">
        <v>70770</v>
      </c>
      <c r="U253" s="312"/>
      <c r="V253" s="312"/>
      <c r="X253" s="312"/>
      <c r="Y253" s="312"/>
      <c r="AA253" s="312"/>
      <c r="AB253" s="312"/>
      <c r="AF253" s="325">
        <v>27173</v>
      </c>
    </row>
    <row r="254" spans="6:32" hidden="1">
      <c r="F254" s="353">
        <v>2.7129629629999998</v>
      </c>
      <c r="G254" s="353">
        <v>56144</v>
      </c>
      <c r="I254" s="353">
        <v>2.7129629629999998</v>
      </c>
      <c r="J254" s="353">
        <v>56144</v>
      </c>
      <c r="U254" s="312"/>
      <c r="V254" s="312"/>
      <c r="X254" s="312"/>
      <c r="Y254" s="312"/>
      <c r="AA254" s="312"/>
      <c r="AB254" s="312"/>
      <c r="AF254" s="325">
        <v>27174</v>
      </c>
    </row>
    <row r="255" spans="6:32" hidden="1">
      <c r="F255" s="353">
        <v>2.7098914980000002</v>
      </c>
      <c r="G255" s="353">
        <v>72460</v>
      </c>
      <c r="I255" s="353">
        <v>2.7098914980000002</v>
      </c>
      <c r="J255" s="353">
        <v>72460</v>
      </c>
      <c r="U255" s="312"/>
      <c r="V255" s="312"/>
      <c r="X255" s="312"/>
      <c r="Y255" s="312"/>
      <c r="AA255" s="312"/>
      <c r="AB255" s="312"/>
      <c r="AF255" s="325">
        <v>27175</v>
      </c>
    </row>
    <row r="256" spans="6:32" hidden="1">
      <c r="F256" s="353">
        <v>2.7027027029999999</v>
      </c>
      <c r="G256" s="353">
        <v>43735</v>
      </c>
      <c r="I256" s="353">
        <v>2.7027027029999999</v>
      </c>
      <c r="J256" s="353">
        <v>43735</v>
      </c>
      <c r="U256" s="312"/>
      <c r="V256" s="312"/>
      <c r="X256" s="312"/>
      <c r="Y256" s="312"/>
      <c r="AA256" s="312"/>
      <c r="AB256" s="312"/>
      <c r="AF256" s="325">
        <v>27176</v>
      </c>
    </row>
    <row r="257" spans="6:32" hidden="1">
      <c r="F257" s="353">
        <v>2.7006915889999998</v>
      </c>
      <c r="G257" s="353">
        <v>47977</v>
      </c>
      <c r="I257" s="353">
        <v>2.7006915889999998</v>
      </c>
      <c r="J257" s="353">
        <v>47977</v>
      </c>
      <c r="U257" s="312"/>
      <c r="V257" s="312"/>
      <c r="X257" s="312"/>
      <c r="Y257" s="312"/>
      <c r="AA257" s="312"/>
      <c r="AB257" s="312"/>
      <c r="AF257" s="325">
        <v>27177</v>
      </c>
    </row>
    <row r="258" spans="6:32" hidden="1">
      <c r="F258" s="353">
        <v>2.7</v>
      </c>
      <c r="G258" s="353">
        <v>53058</v>
      </c>
      <c r="I258" s="353">
        <v>2.7</v>
      </c>
      <c r="J258" s="353">
        <v>53058</v>
      </c>
      <c r="U258" s="312"/>
      <c r="V258" s="312"/>
      <c r="X258" s="312"/>
      <c r="Y258" s="312"/>
      <c r="AA258" s="312"/>
      <c r="AB258" s="312"/>
      <c r="AF258" s="325">
        <v>27196</v>
      </c>
    </row>
    <row r="259" spans="6:32" hidden="1">
      <c r="F259" s="353">
        <v>2.6984126979999998</v>
      </c>
      <c r="G259" s="353">
        <v>42274</v>
      </c>
      <c r="I259" s="353">
        <v>2.6984126979999998</v>
      </c>
      <c r="J259" s="353">
        <v>42274</v>
      </c>
      <c r="U259" s="312"/>
      <c r="V259" s="312"/>
      <c r="X259" s="312"/>
      <c r="Y259" s="312"/>
      <c r="AA259" s="312"/>
      <c r="AB259" s="312"/>
      <c r="AF259" s="325">
        <v>27204</v>
      </c>
    </row>
    <row r="260" spans="6:32" hidden="1">
      <c r="F260" s="353">
        <v>2.6857000000000002</v>
      </c>
      <c r="G260" s="353">
        <v>48957</v>
      </c>
      <c r="I260" s="353">
        <v>2.6857000000000002</v>
      </c>
      <c r="J260" s="353">
        <v>48957</v>
      </c>
      <c r="U260" s="312"/>
      <c r="V260" s="312"/>
      <c r="X260" s="312"/>
      <c r="Y260" s="312"/>
      <c r="AA260" s="312"/>
      <c r="AB260" s="312"/>
      <c r="AF260" s="325">
        <v>27207</v>
      </c>
    </row>
    <row r="261" spans="6:32" hidden="1">
      <c r="F261" s="353">
        <v>2.6801693270000002</v>
      </c>
      <c r="G261" s="353">
        <v>39377</v>
      </c>
      <c r="I261" s="353">
        <v>2.6801693270000002</v>
      </c>
      <c r="J261" s="353">
        <v>39377</v>
      </c>
      <c r="U261" s="312"/>
      <c r="V261" s="312"/>
      <c r="X261" s="312"/>
      <c r="Y261" s="312"/>
      <c r="AA261" s="312"/>
      <c r="AB261" s="312"/>
      <c r="AF261" s="325">
        <v>27209</v>
      </c>
    </row>
    <row r="262" spans="6:32" hidden="1">
      <c r="F262" s="353">
        <v>2.67985892</v>
      </c>
      <c r="G262" s="353">
        <v>47981</v>
      </c>
      <c r="I262" s="353">
        <v>2.67985892</v>
      </c>
      <c r="J262" s="353">
        <v>47981</v>
      </c>
      <c r="U262" s="312"/>
      <c r="V262" s="312"/>
      <c r="X262" s="312"/>
      <c r="Y262" s="312"/>
      <c r="AA262" s="312"/>
      <c r="AB262" s="312"/>
      <c r="AF262" s="325">
        <v>27242</v>
      </c>
    </row>
    <row r="263" spans="6:32" hidden="1">
      <c r="F263" s="353">
        <v>2.6667567569999999</v>
      </c>
      <c r="G263" s="353">
        <v>52935</v>
      </c>
      <c r="I263" s="353">
        <v>2.6667567569999999</v>
      </c>
      <c r="J263" s="353">
        <v>52935</v>
      </c>
      <c r="U263" s="312"/>
      <c r="V263" s="312"/>
      <c r="X263" s="312"/>
      <c r="Y263" s="312"/>
      <c r="AA263" s="312"/>
      <c r="AB263" s="312"/>
      <c r="AF263" s="325">
        <v>27244</v>
      </c>
    </row>
    <row r="264" spans="6:32" hidden="1">
      <c r="F264" s="353">
        <v>2.6547064429999998</v>
      </c>
      <c r="G264" s="353">
        <v>39742</v>
      </c>
      <c r="I264" s="353">
        <v>2.6547064429999998</v>
      </c>
      <c r="J264" s="353">
        <v>39742</v>
      </c>
      <c r="U264" s="312"/>
      <c r="V264" s="312"/>
      <c r="X264" s="312"/>
      <c r="Y264" s="312"/>
      <c r="AA264" s="312"/>
      <c r="AB264" s="312"/>
      <c r="AF264" s="325">
        <v>27247</v>
      </c>
    </row>
    <row r="265" spans="6:32" hidden="1">
      <c r="F265" s="353">
        <v>2.6544329900000001</v>
      </c>
      <c r="G265" s="353">
        <v>52905</v>
      </c>
      <c r="I265" s="353">
        <v>2.6544329900000001</v>
      </c>
      <c r="J265" s="353">
        <v>52905</v>
      </c>
      <c r="U265" s="312"/>
      <c r="V265" s="312"/>
      <c r="X265" s="312"/>
      <c r="Y265" s="312"/>
      <c r="AA265" s="312"/>
      <c r="AB265" s="312"/>
      <c r="AF265" s="325">
        <v>27248</v>
      </c>
    </row>
    <row r="266" spans="6:32" hidden="1">
      <c r="F266" s="353">
        <v>2.6374736840000002</v>
      </c>
      <c r="G266" s="353">
        <v>52929</v>
      </c>
      <c r="I266" s="353">
        <v>2.6374736840000002</v>
      </c>
      <c r="J266" s="353">
        <v>52929</v>
      </c>
      <c r="U266" s="312"/>
      <c r="V266" s="312"/>
      <c r="X266" s="312"/>
      <c r="Y266" s="312"/>
      <c r="AA266" s="312"/>
      <c r="AB266" s="312"/>
      <c r="AF266" s="325">
        <v>27249</v>
      </c>
    </row>
    <row r="267" spans="6:32" hidden="1">
      <c r="F267" s="353">
        <v>2.6362849100000001</v>
      </c>
      <c r="G267" s="353">
        <v>52875</v>
      </c>
      <c r="I267" s="353">
        <v>2.6362849100000001</v>
      </c>
      <c r="J267" s="353">
        <v>52875</v>
      </c>
      <c r="U267" s="312"/>
      <c r="V267" s="312"/>
      <c r="X267" s="312"/>
      <c r="Y267" s="312"/>
      <c r="AA267" s="312"/>
      <c r="AB267" s="312"/>
      <c r="AF267" s="325">
        <v>27251</v>
      </c>
    </row>
    <row r="268" spans="6:32" hidden="1">
      <c r="F268" s="353">
        <v>2.6338354979999998</v>
      </c>
      <c r="G268" s="353">
        <v>39851</v>
      </c>
      <c r="I268" s="353">
        <v>2.6338354979999998</v>
      </c>
      <c r="J268" s="353">
        <v>39851</v>
      </c>
      <c r="U268" s="312"/>
      <c r="V268" s="312"/>
      <c r="X268" s="312"/>
      <c r="Y268" s="312"/>
      <c r="AA268" s="312"/>
      <c r="AB268" s="312"/>
      <c r="AF268" s="325">
        <v>27254</v>
      </c>
    </row>
    <row r="269" spans="6:32" hidden="1">
      <c r="F269" s="353">
        <v>2.630053046</v>
      </c>
      <c r="G269" s="353">
        <v>52949</v>
      </c>
      <c r="I269" s="353">
        <v>2.630053046</v>
      </c>
      <c r="J269" s="353">
        <v>52949</v>
      </c>
      <c r="U269" s="312"/>
      <c r="V269" s="312"/>
      <c r="X269" s="312"/>
      <c r="Y269" s="312"/>
      <c r="AA269" s="312"/>
      <c r="AB269" s="312"/>
      <c r="AF269" s="325">
        <v>27256</v>
      </c>
    </row>
    <row r="270" spans="6:32" hidden="1">
      <c r="F270" s="353">
        <v>2.6189745100000001</v>
      </c>
      <c r="G270" s="353">
        <v>40961</v>
      </c>
      <c r="I270" s="353">
        <v>2.6189745100000001</v>
      </c>
      <c r="J270" s="353">
        <v>40961</v>
      </c>
      <c r="U270" s="312"/>
      <c r="V270" s="312"/>
      <c r="X270" s="312"/>
      <c r="Y270" s="312"/>
      <c r="AA270" s="312"/>
      <c r="AB270" s="312"/>
      <c r="AF270" s="325">
        <v>27257</v>
      </c>
    </row>
    <row r="271" spans="6:32" hidden="1">
      <c r="F271" s="353">
        <v>2.6188636359999999</v>
      </c>
      <c r="G271" s="353">
        <v>52940</v>
      </c>
      <c r="I271" s="353">
        <v>2.6188636359999999</v>
      </c>
      <c r="J271" s="353">
        <v>52940</v>
      </c>
      <c r="U271" s="312"/>
      <c r="V271" s="312"/>
      <c r="X271" s="312"/>
      <c r="Y271" s="312"/>
      <c r="AA271" s="312"/>
      <c r="AB271" s="312"/>
      <c r="AF271" s="325">
        <v>27264</v>
      </c>
    </row>
    <row r="272" spans="6:32" hidden="1">
      <c r="F272" s="353">
        <v>2.6116610659999999</v>
      </c>
      <c r="G272" s="353">
        <v>52946</v>
      </c>
      <c r="I272" s="353">
        <v>2.6116610659999999</v>
      </c>
      <c r="J272" s="353">
        <v>52946</v>
      </c>
      <c r="U272" s="312"/>
      <c r="V272" s="312"/>
      <c r="X272" s="312"/>
      <c r="Y272" s="312"/>
      <c r="AA272" s="312"/>
      <c r="AB272" s="312"/>
      <c r="AF272" s="325">
        <v>27265</v>
      </c>
    </row>
    <row r="273" spans="6:32" hidden="1">
      <c r="F273" s="353">
        <v>2.5957142860000002</v>
      </c>
      <c r="G273" s="353">
        <v>52844</v>
      </c>
      <c r="I273" s="353">
        <v>2.5957142860000002</v>
      </c>
      <c r="J273" s="353">
        <v>52844</v>
      </c>
      <c r="U273" s="312"/>
      <c r="V273" s="312"/>
      <c r="X273" s="312"/>
      <c r="Y273" s="312"/>
      <c r="AA273" s="312"/>
      <c r="AB273" s="312"/>
      <c r="AF273" s="325">
        <v>27266</v>
      </c>
    </row>
    <row r="274" spans="6:32" hidden="1">
      <c r="F274" s="353">
        <v>2.5953804709999999</v>
      </c>
      <c r="G274" s="353">
        <v>47974</v>
      </c>
      <c r="I274" s="353">
        <v>2.5953804709999999</v>
      </c>
      <c r="J274" s="353">
        <v>47974</v>
      </c>
      <c r="U274" s="312"/>
      <c r="V274" s="312"/>
      <c r="X274" s="312"/>
      <c r="Y274" s="312"/>
      <c r="AA274" s="312"/>
      <c r="AB274" s="312"/>
      <c r="AF274" s="325">
        <v>27267</v>
      </c>
    </row>
    <row r="275" spans="6:32" hidden="1">
      <c r="F275" s="353">
        <v>2.5924918680000002</v>
      </c>
      <c r="G275" s="353">
        <v>54204</v>
      </c>
      <c r="I275" s="353">
        <v>2.5924918680000002</v>
      </c>
      <c r="J275" s="353">
        <v>54204</v>
      </c>
      <c r="U275" s="312"/>
      <c r="V275" s="312"/>
      <c r="X275" s="312"/>
      <c r="Y275" s="312"/>
      <c r="AA275" s="312"/>
      <c r="AB275" s="312"/>
      <c r="AF275" s="325">
        <v>27268</v>
      </c>
    </row>
    <row r="276" spans="6:32" hidden="1">
      <c r="F276" s="353">
        <v>2.5923076919999999</v>
      </c>
      <c r="G276" s="353">
        <v>53032</v>
      </c>
      <c r="I276" s="353">
        <v>2.5923076919999999</v>
      </c>
      <c r="J276" s="353">
        <v>53032</v>
      </c>
      <c r="U276" s="312"/>
      <c r="V276" s="312"/>
      <c r="X276" s="312"/>
      <c r="Y276" s="312"/>
      <c r="AA276" s="312"/>
      <c r="AB276" s="312"/>
      <c r="AF276" s="325">
        <v>27269</v>
      </c>
    </row>
    <row r="277" spans="6:32" hidden="1">
      <c r="F277" s="353">
        <v>2.5915308700000002</v>
      </c>
      <c r="G277" s="353">
        <v>48915</v>
      </c>
      <c r="I277" s="353">
        <v>2.5915308700000002</v>
      </c>
      <c r="J277" s="353">
        <v>48915</v>
      </c>
      <c r="U277" s="312"/>
      <c r="V277" s="312"/>
      <c r="X277" s="312"/>
      <c r="Y277" s="312"/>
      <c r="AA277" s="312"/>
      <c r="AB277" s="312"/>
      <c r="AF277" s="325">
        <v>27271</v>
      </c>
    </row>
    <row r="278" spans="6:32" hidden="1">
      <c r="F278" s="353">
        <v>2.588235294</v>
      </c>
      <c r="G278" s="353">
        <v>56142</v>
      </c>
      <c r="I278" s="353">
        <v>2.588235294</v>
      </c>
      <c r="J278" s="353">
        <v>56142</v>
      </c>
      <c r="U278" s="312"/>
      <c r="V278" s="312"/>
      <c r="X278" s="312"/>
      <c r="Y278" s="312"/>
      <c r="AA278" s="312"/>
      <c r="AB278" s="312"/>
      <c r="AF278" s="325">
        <v>27272</v>
      </c>
    </row>
    <row r="279" spans="6:32" hidden="1">
      <c r="F279" s="353">
        <v>2.5809000000000002</v>
      </c>
      <c r="G279" s="353">
        <v>68591</v>
      </c>
      <c r="I279" s="353">
        <v>2.5809000000000002</v>
      </c>
      <c r="J279" s="353">
        <v>68591</v>
      </c>
      <c r="U279" s="312"/>
      <c r="V279" s="312"/>
      <c r="X279" s="312"/>
      <c r="Y279" s="312"/>
      <c r="AA279" s="312"/>
      <c r="AB279" s="312"/>
      <c r="AF279" s="325">
        <v>27273</v>
      </c>
    </row>
    <row r="280" spans="6:32" hidden="1">
      <c r="F280" s="353">
        <v>2.5809000000000002</v>
      </c>
      <c r="G280" s="353">
        <v>74311</v>
      </c>
      <c r="I280" s="353">
        <v>2.5809000000000002</v>
      </c>
      <c r="J280" s="353">
        <v>74311</v>
      </c>
      <c r="U280" s="312"/>
      <c r="V280" s="312"/>
      <c r="X280" s="312"/>
      <c r="Y280" s="312"/>
      <c r="AA280" s="312"/>
      <c r="AB280" s="312"/>
      <c r="AF280" s="325">
        <v>27274</v>
      </c>
    </row>
    <row r="281" spans="6:32" hidden="1">
      <c r="F281" s="353">
        <v>2.5796979869999999</v>
      </c>
      <c r="G281" s="353">
        <v>52874</v>
      </c>
      <c r="I281" s="353">
        <v>2.5796979869999999</v>
      </c>
      <c r="J281" s="353">
        <v>52874</v>
      </c>
      <c r="U281" s="312"/>
      <c r="V281" s="312"/>
      <c r="X281" s="312"/>
      <c r="Y281" s="312"/>
      <c r="AA281" s="312"/>
      <c r="AB281" s="312"/>
      <c r="AF281" s="325">
        <v>27275</v>
      </c>
    </row>
    <row r="282" spans="6:32" hidden="1">
      <c r="F282" s="353">
        <v>2.5786163520000001</v>
      </c>
      <c r="G282" s="353">
        <v>55182</v>
      </c>
      <c r="I282" s="353">
        <v>2.5786163520000001</v>
      </c>
      <c r="J282" s="353">
        <v>55182</v>
      </c>
      <c r="U282" s="312"/>
      <c r="V282" s="312"/>
      <c r="X282" s="312"/>
      <c r="Y282" s="312"/>
      <c r="AA282" s="312"/>
      <c r="AB282" s="312"/>
      <c r="AF282" s="325">
        <v>27276</v>
      </c>
    </row>
    <row r="283" spans="6:32" hidden="1">
      <c r="F283" s="353">
        <v>2.5708699899999998</v>
      </c>
      <c r="G283" s="353">
        <v>32078</v>
      </c>
      <c r="I283" s="353">
        <v>2.5708699899999998</v>
      </c>
      <c r="J283" s="353">
        <v>32078</v>
      </c>
      <c r="U283" s="312"/>
      <c r="V283" s="312"/>
      <c r="X283" s="312"/>
      <c r="Y283" s="312"/>
      <c r="AA283" s="312"/>
      <c r="AB283" s="312"/>
      <c r="AF283" s="325">
        <v>27277</v>
      </c>
    </row>
    <row r="284" spans="6:32" hidden="1">
      <c r="F284" s="353">
        <v>2.569867227</v>
      </c>
      <c r="G284" s="353">
        <v>68097</v>
      </c>
      <c r="I284" s="353">
        <v>2.569867227</v>
      </c>
      <c r="J284" s="353">
        <v>68097</v>
      </c>
      <c r="U284" s="312"/>
      <c r="V284" s="312"/>
      <c r="X284" s="312"/>
      <c r="Y284" s="312"/>
      <c r="AA284" s="312"/>
      <c r="AB284" s="312"/>
      <c r="AF284" s="325">
        <v>27278</v>
      </c>
    </row>
    <row r="285" spans="6:32" hidden="1">
      <c r="F285" s="353">
        <v>2.5662650600000001</v>
      </c>
      <c r="G285" s="353">
        <v>56151</v>
      </c>
      <c r="I285" s="353">
        <v>2.5662650600000001</v>
      </c>
      <c r="J285" s="353">
        <v>56151</v>
      </c>
      <c r="U285" s="312"/>
      <c r="V285" s="312"/>
      <c r="X285" s="312"/>
      <c r="Y285" s="312"/>
      <c r="AA285" s="312"/>
      <c r="AB285" s="312"/>
      <c r="AF285" s="325">
        <v>27279</v>
      </c>
    </row>
    <row r="286" spans="6:32" hidden="1">
      <c r="F286" s="353">
        <v>2.5593312340000001</v>
      </c>
      <c r="G286" s="353">
        <v>39745</v>
      </c>
      <c r="I286" s="353">
        <v>2.5593312340000001</v>
      </c>
      <c r="J286" s="353">
        <v>39745</v>
      </c>
      <c r="U286" s="312"/>
      <c r="V286" s="312"/>
      <c r="X286" s="312"/>
      <c r="Y286" s="312"/>
      <c r="AA286" s="312"/>
      <c r="AB286" s="312"/>
      <c r="AF286" s="325">
        <v>27988</v>
      </c>
    </row>
    <row r="287" spans="6:32" hidden="1">
      <c r="F287" s="353">
        <v>2.5522742100000002</v>
      </c>
      <c r="G287" s="353">
        <v>52952</v>
      </c>
      <c r="I287" s="353">
        <v>2.5522742100000002</v>
      </c>
      <c r="J287" s="353">
        <v>52952</v>
      </c>
      <c r="U287" s="312"/>
      <c r="V287" s="312"/>
      <c r="X287" s="312"/>
      <c r="Y287" s="312"/>
      <c r="AA287" s="312"/>
      <c r="AB287" s="312"/>
      <c r="AF287" s="325">
        <v>27989</v>
      </c>
    </row>
    <row r="288" spans="6:32" hidden="1">
      <c r="F288" s="353">
        <v>2.5499999999999998</v>
      </c>
      <c r="G288" s="353">
        <v>42684</v>
      </c>
      <c r="I288" s="353">
        <v>2.5499999999999998</v>
      </c>
      <c r="J288" s="353">
        <v>42684</v>
      </c>
      <c r="U288" s="312"/>
      <c r="V288" s="312"/>
      <c r="X288" s="312"/>
      <c r="Y288" s="312"/>
      <c r="AA288" s="312"/>
      <c r="AB288" s="312"/>
      <c r="AF288" s="325">
        <v>27990</v>
      </c>
    </row>
    <row r="289" spans="6:32" hidden="1">
      <c r="F289" s="353">
        <v>2.5394654449999998</v>
      </c>
      <c r="G289" s="353">
        <v>39370</v>
      </c>
      <c r="I289" s="353">
        <v>2.5394654449999998</v>
      </c>
      <c r="J289" s="353">
        <v>39370</v>
      </c>
      <c r="U289" s="312"/>
      <c r="V289" s="312"/>
      <c r="X289" s="312"/>
      <c r="Y289" s="312"/>
      <c r="AA289" s="312"/>
      <c r="AB289" s="312"/>
      <c r="AF289" s="325">
        <v>27992</v>
      </c>
    </row>
    <row r="290" spans="6:32" hidden="1">
      <c r="F290" s="353">
        <v>2.5299145300000001</v>
      </c>
      <c r="G290" s="353">
        <v>44243</v>
      </c>
      <c r="I290" s="353">
        <v>2.5299145300000001</v>
      </c>
      <c r="J290" s="353">
        <v>44243</v>
      </c>
      <c r="U290" s="312"/>
      <c r="V290" s="312"/>
      <c r="X290" s="312"/>
      <c r="Y290" s="312"/>
      <c r="AA290" s="312"/>
      <c r="AB290" s="312"/>
      <c r="AF290" s="325">
        <v>28006</v>
      </c>
    </row>
    <row r="291" spans="6:32" hidden="1">
      <c r="F291" s="353">
        <v>2.5237618799999999</v>
      </c>
      <c r="G291" s="353">
        <v>39738</v>
      </c>
      <c r="I291" s="353">
        <v>2.5237618799999999</v>
      </c>
      <c r="J291" s="353">
        <v>39738</v>
      </c>
      <c r="U291" s="312"/>
      <c r="V291" s="312"/>
      <c r="X291" s="312"/>
      <c r="Y291" s="312"/>
      <c r="AA291" s="312"/>
      <c r="AB291" s="312"/>
      <c r="AF291" s="325">
        <v>28007</v>
      </c>
    </row>
    <row r="292" spans="6:32" hidden="1">
      <c r="F292" s="353">
        <v>2.5222984419999999</v>
      </c>
      <c r="G292" s="353">
        <v>39338</v>
      </c>
      <c r="I292" s="353">
        <v>2.5222984419999999</v>
      </c>
      <c r="J292" s="353">
        <v>39338</v>
      </c>
      <c r="U292" s="312"/>
      <c r="V292" s="312"/>
      <c r="X292" s="312"/>
      <c r="Y292" s="312"/>
      <c r="AA292" s="312"/>
      <c r="AB292" s="312"/>
      <c r="AF292" s="325">
        <v>28014</v>
      </c>
    </row>
    <row r="293" spans="6:32" hidden="1">
      <c r="F293" s="353">
        <v>2.51559322</v>
      </c>
      <c r="G293" s="353">
        <v>52915</v>
      </c>
      <c r="I293" s="353">
        <v>2.51559322</v>
      </c>
      <c r="J293" s="353">
        <v>52915</v>
      </c>
      <c r="U293" s="312"/>
      <c r="V293" s="312"/>
      <c r="X293" s="312"/>
      <c r="Y293" s="312"/>
      <c r="AA293" s="312"/>
      <c r="AB293" s="312"/>
      <c r="AF293" s="325">
        <v>28025</v>
      </c>
    </row>
    <row r="294" spans="6:32" hidden="1">
      <c r="F294" s="353">
        <v>2.509677419</v>
      </c>
      <c r="G294" s="353">
        <v>32112</v>
      </c>
      <c r="I294" s="353">
        <v>2.509677419</v>
      </c>
      <c r="J294" s="353">
        <v>32112</v>
      </c>
      <c r="U294" s="312"/>
      <c r="V294" s="312"/>
      <c r="X294" s="312"/>
      <c r="Y294" s="312"/>
      <c r="AA294" s="312"/>
      <c r="AB294" s="312"/>
      <c r="AF294" s="325">
        <v>28028</v>
      </c>
    </row>
    <row r="295" spans="6:32" hidden="1">
      <c r="F295" s="353">
        <v>2.5088360609999998</v>
      </c>
      <c r="G295" s="353">
        <v>39468</v>
      </c>
      <c r="I295" s="353">
        <v>2.5088360609999998</v>
      </c>
      <c r="J295" s="353">
        <v>39468</v>
      </c>
      <c r="U295" s="312"/>
      <c r="V295" s="312"/>
      <c r="X295" s="312"/>
      <c r="Y295" s="312"/>
      <c r="AA295" s="312"/>
      <c r="AB295" s="312"/>
      <c r="AF295" s="325">
        <v>28033</v>
      </c>
    </row>
    <row r="296" spans="6:32" hidden="1">
      <c r="F296" s="353">
        <v>2.5028029200000002</v>
      </c>
      <c r="G296" s="353">
        <v>39740</v>
      </c>
      <c r="I296" s="353">
        <v>2.5028029200000002</v>
      </c>
      <c r="J296" s="353">
        <v>39740</v>
      </c>
      <c r="U296" s="312"/>
      <c r="V296" s="312"/>
      <c r="X296" s="312"/>
      <c r="Y296" s="312"/>
      <c r="AA296" s="312"/>
      <c r="AB296" s="312"/>
      <c r="AF296" s="325">
        <v>28044</v>
      </c>
    </row>
    <row r="297" spans="6:32" hidden="1">
      <c r="F297" s="353">
        <v>2.5</v>
      </c>
      <c r="G297" s="353">
        <v>33050</v>
      </c>
      <c r="I297" s="353">
        <v>2.5</v>
      </c>
      <c r="J297" s="353">
        <v>33050</v>
      </c>
      <c r="U297" s="312"/>
      <c r="V297" s="312"/>
      <c r="X297" s="312"/>
      <c r="Y297" s="312"/>
      <c r="AA297" s="312"/>
      <c r="AB297" s="312"/>
      <c r="AF297" s="325">
        <v>28045</v>
      </c>
    </row>
    <row r="298" spans="6:32" hidden="1">
      <c r="F298" s="353">
        <v>2.4988000000000001</v>
      </c>
      <c r="G298" s="353">
        <v>72620</v>
      </c>
      <c r="I298" s="353">
        <v>2.4988000000000001</v>
      </c>
      <c r="J298" s="353">
        <v>72620</v>
      </c>
      <c r="U298" s="312"/>
      <c r="V298" s="312"/>
      <c r="X298" s="312"/>
      <c r="Y298" s="312"/>
      <c r="AA298" s="312"/>
      <c r="AB298" s="312"/>
      <c r="AF298" s="325">
        <v>28047</v>
      </c>
    </row>
    <row r="299" spans="6:32" hidden="1">
      <c r="F299" s="353">
        <v>2.4988000000000001</v>
      </c>
      <c r="G299" s="353">
        <v>74218</v>
      </c>
      <c r="I299" s="353">
        <v>2.4988000000000001</v>
      </c>
      <c r="J299" s="353">
        <v>74218</v>
      </c>
      <c r="U299" s="312"/>
      <c r="V299" s="312"/>
      <c r="X299" s="312"/>
      <c r="Y299" s="312"/>
      <c r="AA299" s="312"/>
      <c r="AB299" s="312"/>
      <c r="AF299" s="325">
        <v>28052</v>
      </c>
    </row>
    <row r="300" spans="6:32" hidden="1">
      <c r="F300" s="353">
        <v>2.4956</v>
      </c>
      <c r="G300" s="353">
        <v>71388</v>
      </c>
      <c r="I300" s="353">
        <v>2.4956</v>
      </c>
      <c r="J300" s="353">
        <v>71388</v>
      </c>
      <c r="U300" s="312"/>
      <c r="V300" s="312"/>
      <c r="X300" s="312"/>
      <c r="Y300" s="312"/>
      <c r="AA300" s="312"/>
      <c r="AB300" s="312"/>
      <c r="AF300" s="325">
        <v>28053</v>
      </c>
    </row>
    <row r="301" spans="6:32" hidden="1">
      <c r="F301" s="353">
        <v>2.4956</v>
      </c>
      <c r="G301" s="353">
        <v>73550</v>
      </c>
      <c r="I301" s="353">
        <v>2.4956</v>
      </c>
      <c r="J301" s="353">
        <v>73550</v>
      </c>
      <c r="U301" s="312"/>
      <c r="V301" s="312"/>
      <c r="X301" s="312"/>
      <c r="Y301" s="312"/>
      <c r="AA301" s="312"/>
      <c r="AB301" s="312"/>
      <c r="AF301" s="325">
        <v>28054</v>
      </c>
    </row>
    <row r="302" spans="6:32" hidden="1">
      <c r="F302" s="353">
        <v>2.49122807</v>
      </c>
      <c r="G302" s="353">
        <v>56141</v>
      </c>
      <c r="I302" s="353">
        <v>2.49122807</v>
      </c>
      <c r="J302" s="353">
        <v>56141</v>
      </c>
      <c r="U302" s="312"/>
      <c r="V302" s="312"/>
      <c r="X302" s="312"/>
      <c r="Y302" s="312"/>
      <c r="AA302" s="312"/>
      <c r="AB302" s="312"/>
      <c r="AF302" s="325">
        <v>28055</v>
      </c>
    </row>
    <row r="303" spans="6:32" hidden="1">
      <c r="F303" s="353">
        <v>2.4900000000000002</v>
      </c>
      <c r="G303" s="353">
        <v>52765</v>
      </c>
      <c r="I303" s="353">
        <v>2.4900000000000002</v>
      </c>
      <c r="J303" s="353">
        <v>52765</v>
      </c>
      <c r="U303" s="312"/>
      <c r="V303" s="312"/>
      <c r="X303" s="312"/>
      <c r="Y303" s="312"/>
      <c r="AA303" s="312"/>
      <c r="AB303" s="312"/>
      <c r="AF303" s="325">
        <v>28056</v>
      </c>
    </row>
    <row r="304" spans="6:32" hidden="1">
      <c r="F304" s="353">
        <v>2.4856250000000002</v>
      </c>
      <c r="G304" s="353">
        <v>53029</v>
      </c>
      <c r="I304" s="353">
        <v>2.4856250000000002</v>
      </c>
      <c r="J304" s="353">
        <v>53029</v>
      </c>
      <c r="U304" s="312"/>
      <c r="V304" s="312"/>
      <c r="X304" s="312"/>
      <c r="Y304" s="312"/>
      <c r="AA304" s="312"/>
      <c r="AB304" s="312"/>
      <c r="AF304" s="325">
        <v>28059</v>
      </c>
    </row>
    <row r="305" spans="6:32" hidden="1">
      <c r="F305" s="353">
        <v>2.4791666669999999</v>
      </c>
      <c r="G305" s="353">
        <v>41924</v>
      </c>
      <c r="I305" s="353">
        <v>2.4791666669999999</v>
      </c>
      <c r="J305" s="353">
        <v>41924</v>
      </c>
      <c r="U305" s="312"/>
      <c r="V305" s="312"/>
      <c r="X305" s="312"/>
      <c r="Y305" s="312"/>
      <c r="AA305" s="312"/>
      <c r="AB305" s="312"/>
      <c r="AF305" s="325">
        <v>28067</v>
      </c>
    </row>
    <row r="306" spans="6:32" hidden="1">
      <c r="F306" s="353">
        <v>2.4742294519999999</v>
      </c>
      <c r="G306" s="353">
        <v>45686</v>
      </c>
      <c r="I306" s="353">
        <v>2.4742294519999999</v>
      </c>
      <c r="J306" s="353">
        <v>45686</v>
      </c>
      <c r="U306" s="312"/>
      <c r="V306" s="312"/>
      <c r="X306" s="312"/>
      <c r="Y306" s="312"/>
      <c r="AA306" s="312"/>
      <c r="AB306" s="312"/>
      <c r="AF306" s="325">
        <v>28069</v>
      </c>
    </row>
    <row r="307" spans="6:32" hidden="1">
      <c r="F307" s="353">
        <v>2.4725000000000001</v>
      </c>
      <c r="G307" s="353">
        <v>52936</v>
      </c>
      <c r="I307" s="353">
        <v>2.4725000000000001</v>
      </c>
      <c r="J307" s="353">
        <v>52936</v>
      </c>
      <c r="U307" s="312"/>
      <c r="V307" s="312"/>
      <c r="X307" s="312"/>
      <c r="Y307" s="312"/>
      <c r="AA307" s="312"/>
      <c r="AB307" s="312"/>
      <c r="AF307" s="325">
        <v>28070</v>
      </c>
    </row>
    <row r="308" spans="6:32" hidden="1">
      <c r="F308" s="353">
        <v>2.4718269589999999</v>
      </c>
      <c r="G308" s="353">
        <v>39366</v>
      </c>
      <c r="I308" s="353">
        <v>2.4718269589999999</v>
      </c>
      <c r="J308" s="353">
        <v>39366</v>
      </c>
      <c r="U308" s="312"/>
      <c r="V308" s="312"/>
      <c r="X308" s="312"/>
      <c r="Y308" s="312"/>
      <c r="AA308" s="312"/>
      <c r="AB308" s="312"/>
      <c r="AF308" s="325">
        <v>28071</v>
      </c>
    </row>
    <row r="309" spans="6:32" hidden="1">
      <c r="F309" s="353">
        <v>2.4709650679999999</v>
      </c>
      <c r="G309" s="353">
        <v>39380</v>
      </c>
      <c r="I309" s="353">
        <v>2.4709650679999999</v>
      </c>
      <c r="J309" s="353">
        <v>39380</v>
      </c>
      <c r="U309" s="312"/>
      <c r="V309" s="312"/>
      <c r="X309" s="312"/>
      <c r="Y309" s="312"/>
      <c r="AA309" s="312"/>
      <c r="AB309" s="312"/>
      <c r="AF309" s="325">
        <v>28073</v>
      </c>
    </row>
    <row r="310" spans="6:32" hidden="1">
      <c r="F310" s="353">
        <v>2.4636723049999998</v>
      </c>
      <c r="G310" s="353">
        <v>39739</v>
      </c>
      <c r="I310" s="353">
        <v>2.4636723049999998</v>
      </c>
      <c r="J310" s="353">
        <v>39739</v>
      </c>
      <c r="U310" s="312"/>
      <c r="V310" s="312"/>
      <c r="X310" s="312"/>
      <c r="Y310" s="312"/>
      <c r="AA310" s="312"/>
      <c r="AB310" s="312"/>
      <c r="AF310" s="325">
        <v>28074</v>
      </c>
    </row>
    <row r="311" spans="6:32" hidden="1">
      <c r="F311" s="353">
        <v>2.461236215</v>
      </c>
      <c r="G311" s="353">
        <v>39368</v>
      </c>
      <c r="I311" s="353">
        <v>2.461236215</v>
      </c>
      <c r="J311" s="353">
        <v>39368</v>
      </c>
      <c r="U311" s="312"/>
      <c r="V311" s="312"/>
      <c r="X311" s="312"/>
      <c r="Y311" s="312"/>
      <c r="AA311" s="312"/>
      <c r="AB311" s="312"/>
      <c r="AF311" s="325">
        <v>28075</v>
      </c>
    </row>
    <row r="312" spans="6:32" hidden="1">
      <c r="F312" s="353">
        <v>2.459745775</v>
      </c>
      <c r="G312" s="353">
        <v>41059</v>
      </c>
      <c r="I312" s="353">
        <v>2.459745775</v>
      </c>
      <c r="J312" s="353">
        <v>41059</v>
      </c>
      <c r="U312" s="312"/>
      <c r="V312" s="312"/>
      <c r="X312" s="312"/>
      <c r="Y312" s="312"/>
      <c r="AA312" s="312"/>
      <c r="AB312" s="312"/>
      <c r="AF312" s="325">
        <v>28077</v>
      </c>
    </row>
    <row r="313" spans="6:32" hidden="1">
      <c r="F313" s="353">
        <v>2.4592833879999998</v>
      </c>
      <c r="G313" s="353">
        <v>56140</v>
      </c>
      <c r="I313" s="353">
        <v>2.4592833879999998</v>
      </c>
      <c r="J313" s="353">
        <v>56140</v>
      </c>
      <c r="U313" s="312"/>
      <c r="V313" s="312"/>
      <c r="X313" s="312"/>
      <c r="Y313" s="312"/>
      <c r="AA313" s="312"/>
      <c r="AB313" s="312"/>
      <c r="AF313" s="325">
        <v>28078</v>
      </c>
    </row>
    <row r="314" spans="6:32" hidden="1">
      <c r="F314" s="353">
        <v>2.4559206339999999</v>
      </c>
      <c r="G314" s="353">
        <v>68252</v>
      </c>
      <c r="I314" s="353">
        <v>2.4559206339999999</v>
      </c>
      <c r="J314" s="353">
        <v>68252</v>
      </c>
      <c r="U314" s="312"/>
      <c r="V314" s="312"/>
      <c r="X314" s="312"/>
      <c r="Y314" s="312"/>
      <c r="AA314" s="312"/>
      <c r="AB314" s="312"/>
      <c r="AF314" s="325">
        <v>28079</v>
      </c>
    </row>
    <row r="315" spans="6:32" hidden="1">
      <c r="F315" s="353">
        <v>2.4558730579999999</v>
      </c>
      <c r="G315" s="353">
        <v>39340</v>
      </c>
      <c r="I315" s="353">
        <v>2.4558730579999999</v>
      </c>
      <c r="J315" s="353">
        <v>39340</v>
      </c>
      <c r="U315" s="312"/>
      <c r="V315" s="312"/>
      <c r="X315" s="312"/>
      <c r="Y315" s="312"/>
      <c r="AA315" s="312"/>
      <c r="AB315" s="312"/>
      <c r="AF315" s="325">
        <v>28090</v>
      </c>
    </row>
    <row r="316" spans="6:32" hidden="1">
      <c r="F316" s="353">
        <v>2.455459759</v>
      </c>
      <c r="G316" s="353">
        <v>39389</v>
      </c>
      <c r="I316" s="353">
        <v>2.455459759</v>
      </c>
      <c r="J316" s="353">
        <v>39389</v>
      </c>
      <c r="U316" s="312"/>
      <c r="V316" s="312"/>
      <c r="X316" s="312"/>
      <c r="Y316" s="312"/>
      <c r="AA316" s="312"/>
      <c r="AB316" s="312"/>
      <c r="AF316" s="325">
        <v>28091</v>
      </c>
    </row>
    <row r="317" spans="6:32" hidden="1">
      <c r="F317" s="353">
        <v>2.4551470590000002</v>
      </c>
      <c r="G317" s="353">
        <v>53054</v>
      </c>
      <c r="I317" s="353">
        <v>2.4551470590000002</v>
      </c>
      <c r="J317" s="353">
        <v>53054</v>
      </c>
      <c r="U317" s="312"/>
      <c r="V317" s="312"/>
      <c r="X317" s="312"/>
      <c r="Y317" s="312"/>
      <c r="AA317" s="312"/>
      <c r="AB317" s="312"/>
      <c r="AF317" s="325">
        <v>28093</v>
      </c>
    </row>
    <row r="318" spans="6:32" hidden="1">
      <c r="F318" s="353">
        <v>2.454747475</v>
      </c>
      <c r="G318" s="353">
        <v>52928</v>
      </c>
      <c r="I318" s="353">
        <v>2.454747475</v>
      </c>
      <c r="J318" s="353">
        <v>52928</v>
      </c>
      <c r="U318" s="312"/>
      <c r="V318" s="312"/>
      <c r="X318" s="312"/>
      <c r="Y318" s="312"/>
      <c r="AA318" s="312"/>
      <c r="AB318" s="312"/>
      <c r="AF318" s="325">
        <v>28094</v>
      </c>
    </row>
    <row r="319" spans="6:32" hidden="1">
      <c r="F319" s="353">
        <v>2.454367301</v>
      </c>
      <c r="G319" s="353">
        <v>54203</v>
      </c>
      <c r="I319" s="353">
        <v>2.454367301</v>
      </c>
      <c r="J319" s="353">
        <v>54203</v>
      </c>
      <c r="U319" s="312"/>
      <c r="V319" s="312"/>
      <c r="X319" s="312"/>
      <c r="Y319" s="312"/>
      <c r="AA319" s="312"/>
      <c r="AB319" s="312"/>
      <c r="AF319" s="325">
        <v>28100</v>
      </c>
    </row>
    <row r="320" spans="6:32" hidden="1">
      <c r="F320" s="353">
        <v>2.450980392</v>
      </c>
      <c r="G320" s="353">
        <v>43736</v>
      </c>
      <c r="I320" s="353">
        <v>2.450980392</v>
      </c>
      <c r="J320" s="353">
        <v>43736</v>
      </c>
      <c r="U320" s="312"/>
      <c r="V320" s="312"/>
      <c r="X320" s="312"/>
      <c r="Y320" s="312"/>
      <c r="AA320" s="312"/>
      <c r="AB320" s="312"/>
      <c r="AF320" s="325">
        <v>28101</v>
      </c>
    </row>
    <row r="321" spans="6:32" hidden="1">
      <c r="F321" s="353">
        <v>2.4436363640000001</v>
      </c>
      <c r="G321" s="353">
        <v>53057</v>
      </c>
      <c r="I321" s="353">
        <v>2.4436363640000001</v>
      </c>
      <c r="J321" s="353">
        <v>53057</v>
      </c>
      <c r="U321" s="312"/>
      <c r="V321" s="312"/>
      <c r="X321" s="312"/>
      <c r="Y321" s="312"/>
      <c r="AA321" s="312"/>
      <c r="AB321" s="312"/>
      <c r="AF321" s="325">
        <v>28102</v>
      </c>
    </row>
    <row r="322" spans="6:32" hidden="1">
      <c r="F322" s="353">
        <v>2.4381249999999999</v>
      </c>
      <c r="G322" s="353">
        <v>52761</v>
      </c>
      <c r="I322" s="353">
        <v>2.4381249999999999</v>
      </c>
      <c r="J322" s="353">
        <v>52761</v>
      </c>
      <c r="U322" s="312"/>
      <c r="V322" s="312"/>
      <c r="X322" s="312"/>
      <c r="Y322" s="312"/>
      <c r="AA322" s="312"/>
      <c r="AB322" s="312"/>
      <c r="AF322" s="325">
        <v>28103</v>
      </c>
    </row>
    <row r="323" spans="6:32" hidden="1">
      <c r="F323" s="353">
        <v>2.4381249999999999</v>
      </c>
      <c r="G323" s="353">
        <v>52762</v>
      </c>
      <c r="I323" s="353">
        <v>2.4381249999999999</v>
      </c>
      <c r="J323" s="353">
        <v>52762</v>
      </c>
      <c r="U323" s="312"/>
      <c r="V323" s="312"/>
      <c r="X323" s="312"/>
      <c r="Y323" s="312"/>
      <c r="AA323" s="312"/>
      <c r="AB323" s="312"/>
      <c r="AF323" s="325">
        <v>28104</v>
      </c>
    </row>
    <row r="324" spans="6:32" hidden="1">
      <c r="F324" s="353">
        <v>2.4377358490000001</v>
      </c>
      <c r="G324" s="353">
        <v>53109</v>
      </c>
      <c r="I324" s="353">
        <v>2.4377358490000001</v>
      </c>
      <c r="J324" s="353">
        <v>53109</v>
      </c>
      <c r="U324" s="312"/>
      <c r="V324" s="312"/>
      <c r="X324" s="312"/>
      <c r="Y324" s="312"/>
      <c r="AA324" s="312"/>
      <c r="AB324" s="312"/>
      <c r="AF324" s="325">
        <v>28105</v>
      </c>
    </row>
    <row r="325" spans="6:32" hidden="1">
      <c r="F325" s="353">
        <v>2.4366326639999998</v>
      </c>
      <c r="G325" s="353">
        <v>39365</v>
      </c>
      <c r="I325" s="353">
        <v>2.4366326639999998</v>
      </c>
      <c r="J325" s="353">
        <v>39365</v>
      </c>
      <c r="U325" s="312"/>
      <c r="V325" s="312"/>
      <c r="X325" s="312"/>
      <c r="Y325" s="312"/>
      <c r="AA325" s="312"/>
      <c r="AB325" s="312"/>
      <c r="AF325" s="325">
        <v>28106</v>
      </c>
    </row>
    <row r="326" spans="6:32" hidden="1">
      <c r="F326" s="353">
        <v>2.4267542799999999</v>
      </c>
      <c r="G326" s="353">
        <v>39404</v>
      </c>
      <c r="I326" s="353">
        <v>2.4267542799999999</v>
      </c>
      <c r="J326" s="353">
        <v>39404</v>
      </c>
      <c r="U326" s="312"/>
      <c r="V326" s="312"/>
      <c r="X326" s="312"/>
      <c r="Y326" s="312"/>
      <c r="AA326" s="312"/>
      <c r="AB326" s="312"/>
      <c r="AF326" s="325">
        <v>28107</v>
      </c>
    </row>
    <row r="327" spans="6:32" hidden="1">
      <c r="F327" s="353">
        <v>2.424916107</v>
      </c>
      <c r="G327" s="353">
        <v>52870</v>
      </c>
      <c r="I327" s="353">
        <v>2.424916107</v>
      </c>
      <c r="J327" s="353">
        <v>52870</v>
      </c>
      <c r="U327" s="312"/>
      <c r="V327" s="312"/>
      <c r="X327" s="312"/>
      <c r="Y327" s="312"/>
      <c r="AA327" s="312"/>
      <c r="AB327" s="312"/>
      <c r="AF327" s="325">
        <v>28108</v>
      </c>
    </row>
    <row r="328" spans="6:32" hidden="1">
      <c r="F328" s="353">
        <v>2.4137931030000002</v>
      </c>
      <c r="G328" s="353">
        <v>41917</v>
      </c>
      <c r="I328" s="353">
        <v>2.4137931030000002</v>
      </c>
      <c r="J328" s="353">
        <v>41917</v>
      </c>
      <c r="U328" s="312"/>
      <c r="V328" s="312"/>
      <c r="X328" s="312"/>
      <c r="Y328" s="312"/>
      <c r="AA328" s="312"/>
      <c r="AB328" s="312"/>
      <c r="AF328" s="325">
        <v>28109</v>
      </c>
    </row>
    <row r="329" spans="6:32" hidden="1">
      <c r="F329" s="353">
        <v>2.403175075</v>
      </c>
      <c r="G329" s="353">
        <v>39412</v>
      </c>
      <c r="I329" s="353">
        <v>2.403175075</v>
      </c>
      <c r="J329" s="353">
        <v>39412</v>
      </c>
      <c r="U329" s="312"/>
      <c r="V329" s="312"/>
      <c r="X329" s="312"/>
      <c r="Y329" s="312"/>
      <c r="AA329" s="312"/>
      <c r="AB329" s="312"/>
      <c r="AF329" s="325">
        <v>28111</v>
      </c>
    </row>
    <row r="330" spans="6:32" hidden="1">
      <c r="F330" s="353">
        <v>2.401464308</v>
      </c>
      <c r="G330" s="353">
        <v>52864</v>
      </c>
      <c r="I330" s="353">
        <v>2.401464308</v>
      </c>
      <c r="J330" s="353">
        <v>52864</v>
      </c>
      <c r="U330" s="312"/>
      <c r="V330" s="312"/>
      <c r="X330" s="312"/>
      <c r="Y330" s="312"/>
      <c r="AA330" s="312"/>
      <c r="AB330" s="312"/>
      <c r="AF330" s="325">
        <v>28112</v>
      </c>
    </row>
    <row r="331" spans="6:32" hidden="1">
      <c r="F331" s="353">
        <v>2.398345865</v>
      </c>
      <c r="G331" s="353">
        <v>53026</v>
      </c>
      <c r="I331" s="353">
        <v>2.398345865</v>
      </c>
      <c r="J331" s="353">
        <v>53026</v>
      </c>
      <c r="U331" s="312"/>
      <c r="V331" s="312"/>
      <c r="X331" s="312"/>
      <c r="Y331" s="312"/>
      <c r="AA331" s="312"/>
      <c r="AB331" s="312"/>
      <c r="AF331" s="325">
        <v>28113</v>
      </c>
    </row>
    <row r="332" spans="6:32" hidden="1">
      <c r="F332" s="353">
        <v>2.39155652</v>
      </c>
      <c r="G332" s="353">
        <v>39761</v>
      </c>
      <c r="I332" s="353">
        <v>2.39155652</v>
      </c>
      <c r="J332" s="353">
        <v>39761</v>
      </c>
      <c r="U332" s="312"/>
      <c r="V332" s="312"/>
      <c r="X332" s="312"/>
      <c r="Y332" s="312"/>
      <c r="AA332" s="312"/>
      <c r="AB332" s="312"/>
      <c r="AF332" s="325">
        <v>28114</v>
      </c>
    </row>
    <row r="333" spans="6:32" hidden="1">
      <c r="F333" s="353">
        <v>2.3881987580000001</v>
      </c>
      <c r="G333" s="353">
        <v>56138</v>
      </c>
      <c r="I333" s="353">
        <v>2.3881987580000001</v>
      </c>
      <c r="J333" s="353">
        <v>56138</v>
      </c>
      <c r="U333" s="312"/>
      <c r="V333" s="312"/>
      <c r="X333" s="312"/>
      <c r="Y333" s="312"/>
      <c r="AA333" s="312"/>
      <c r="AB333" s="312"/>
      <c r="AF333" s="325">
        <v>28119</v>
      </c>
    </row>
    <row r="334" spans="6:32" hidden="1">
      <c r="F334" s="353">
        <v>2.3809073569999999</v>
      </c>
      <c r="G334" s="353">
        <v>39339</v>
      </c>
      <c r="I334" s="353">
        <v>2.3809073569999999</v>
      </c>
      <c r="J334" s="353">
        <v>39339</v>
      </c>
      <c r="U334" s="312"/>
      <c r="V334" s="312"/>
      <c r="X334" s="312"/>
      <c r="Y334" s="312"/>
      <c r="AA334" s="312"/>
      <c r="AB334" s="312"/>
      <c r="AF334" s="325">
        <v>28145</v>
      </c>
    </row>
    <row r="335" spans="6:32" hidden="1">
      <c r="F335" s="353">
        <v>2.3801702659999999</v>
      </c>
      <c r="G335" s="353">
        <v>53138</v>
      </c>
      <c r="I335" s="353">
        <v>2.3801702659999999</v>
      </c>
      <c r="J335" s="353">
        <v>53138</v>
      </c>
      <c r="U335" s="312"/>
      <c r="V335" s="312"/>
      <c r="X335" s="312"/>
      <c r="Y335" s="312"/>
      <c r="AA335" s="312"/>
      <c r="AB335" s="312"/>
      <c r="AF335" s="325">
        <v>28150</v>
      </c>
    </row>
    <row r="336" spans="6:32" hidden="1">
      <c r="F336" s="353">
        <v>2.3782139619999998</v>
      </c>
      <c r="G336" s="353">
        <v>39421</v>
      </c>
      <c r="I336" s="353">
        <v>2.3782139619999998</v>
      </c>
      <c r="J336" s="353">
        <v>39421</v>
      </c>
      <c r="U336" s="312"/>
      <c r="V336" s="312"/>
      <c r="X336" s="312"/>
      <c r="Y336" s="312"/>
      <c r="AA336" s="312"/>
      <c r="AB336" s="312"/>
      <c r="AF336" s="325">
        <v>28178</v>
      </c>
    </row>
    <row r="337" spans="6:32" hidden="1">
      <c r="F337" s="353">
        <v>2.3764490540000001</v>
      </c>
      <c r="G337" s="353">
        <v>52865</v>
      </c>
      <c r="I337" s="353">
        <v>2.3764490540000001</v>
      </c>
      <c r="J337" s="353">
        <v>52865</v>
      </c>
      <c r="U337" s="312"/>
      <c r="V337" s="312"/>
      <c r="X337" s="312"/>
      <c r="Y337" s="312"/>
      <c r="AA337" s="312"/>
      <c r="AB337" s="312"/>
      <c r="AF337" s="325">
        <v>28179</v>
      </c>
    </row>
    <row r="338" spans="6:32" hidden="1">
      <c r="F338" s="353">
        <v>2.3675967400000002</v>
      </c>
      <c r="G338" s="353">
        <v>54209</v>
      </c>
      <c r="I338" s="353">
        <v>2.3675967400000002</v>
      </c>
      <c r="J338" s="353">
        <v>54209</v>
      </c>
      <c r="U338" s="312"/>
      <c r="V338" s="312"/>
      <c r="X338" s="312"/>
      <c r="Y338" s="312"/>
      <c r="AA338" s="312"/>
      <c r="AB338" s="312"/>
      <c r="AF338" s="325">
        <v>28180</v>
      </c>
    </row>
    <row r="339" spans="6:32" hidden="1">
      <c r="F339" s="353">
        <v>2.3675967400000002</v>
      </c>
      <c r="G339" s="353">
        <v>54228</v>
      </c>
      <c r="I339" s="353">
        <v>2.3675967400000002</v>
      </c>
      <c r="J339" s="353">
        <v>54228</v>
      </c>
      <c r="U339" s="312"/>
      <c r="V339" s="312"/>
      <c r="X339" s="312"/>
      <c r="Y339" s="312"/>
      <c r="AA339" s="312"/>
      <c r="AB339" s="312"/>
      <c r="AF339" s="325">
        <v>28199</v>
      </c>
    </row>
    <row r="340" spans="6:32" hidden="1">
      <c r="F340" s="353">
        <v>2.3652020299999998</v>
      </c>
      <c r="G340" s="353">
        <v>39385</v>
      </c>
      <c r="I340" s="353">
        <v>2.3652020299999998</v>
      </c>
      <c r="J340" s="353">
        <v>39385</v>
      </c>
      <c r="U340" s="312"/>
      <c r="V340" s="312"/>
      <c r="X340" s="312"/>
      <c r="Y340" s="312"/>
      <c r="AA340" s="312"/>
      <c r="AB340" s="312"/>
      <c r="AF340" s="325">
        <v>28202</v>
      </c>
    </row>
    <row r="341" spans="6:32" hidden="1">
      <c r="F341" s="353">
        <v>2.3571428569999999</v>
      </c>
      <c r="G341" s="353">
        <v>56145</v>
      </c>
      <c r="I341" s="353">
        <v>2.3571428569999999</v>
      </c>
      <c r="J341" s="353">
        <v>56145</v>
      </c>
      <c r="U341" s="312"/>
      <c r="V341" s="312"/>
      <c r="X341" s="312"/>
      <c r="Y341" s="312"/>
      <c r="AA341" s="312"/>
      <c r="AB341" s="312"/>
      <c r="AF341" s="325">
        <v>28203</v>
      </c>
    </row>
    <row r="342" spans="6:32" hidden="1">
      <c r="F342" s="353">
        <v>2.3563915569999998</v>
      </c>
      <c r="G342" s="353">
        <v>48022</v>
      </c>
      <c r="I342" s="353">
        <v>2.3563915569999998</v>
      </c>
      <c r="J342" s="353">
        <v>48022</v>
      </c>
      <c r="U342" s="312"/>
      <c r="V342" s="312"/>
      <c r="X342" s="312"/>
      <c r="Y342" s="312"/>
      <c r="AA342" s="312"/>
      <c r="AB342" s="312"/>
      <c r="AF342" s="325">
        <v>28204</v>
      </c>
    </row>
    <row r="343" spans="6:32" hidden="1">
      <c r="F343" s="353">
        <v>2.3529411759999999</v>
      </c>
      <c r="G343" s="353">
        <v>42264</v>
      </c>
      <c r="I343" s="353">
        <v>2.3529411759999999</v>
      </c>
      <c r="J343" s="353">
        <v>42264</v>
      </c>
      <c r="U343" s="312"/>
      <c r="V343" s="312"/>
      <c r="X343" s="312"/>
      <c r="Y343" s="312"/>
      <c r="AA343" s="312"/>
      <c r="AB343" s="312"/>
      <c r="AF343" s="325">
        <v>28205</v>
      </c>
    </row>
    <row r="344" spans="6:32" hidden="1">
      <c r="F344" s="353">
        <v>2.3518107910000001</v>
      </c>
      <c r="G344" s="353">
        <v>53143</v>
      </c>
      <c r="I344" s="353">
        <v>2.3518107910000001</v>
      </c>
      <c r="J344" s="353">
        <v>53143</v>
      </c>
      <c r="U344" s="312"/>
      <c r="V344" s="312"/>
      <c r="X344" s="312"/>
      <c r="Y344" s="312"/>
      <c r="AA344" s="312"/>
      <c r="AB344" s="312"/>
      <c r="AF344" s="325">
        <v>28206</v>
      </c>
    </row>
    <row r="345" spans="6:32" hidden="1">
      <c r="F345" s="353">
        <v>2.3510600039999998</v>
      </c>
      <c r="G345" s="353">
        <v>39403</v>
      </c>
      <c r="I345" s="353">
        <v>2.3510600039999998</v>
      </c>
      <c r="J345" s="353">
        <v>39403</v>
      </c>
      <c r="U345" s="312"/>
      <c r="V345" s="312"/>
      <c r="X345" s="312"/>
      <c r="Y345" s="312"/>
      <c r="AA345" s="312"/>
      <c r="AB345" s="312"/>
      <c r="AF345" s="325">
        <v>28207</v>
      </c>
    </row>
    <row r="346" spans="6:32" hidden="1">
      <c r="F346" s="353">
        <v>2.3487445450000002</v>
      </c>
      <c r="G346" s="353">
        <v>39756</v>
      </c>
      <c r="I346" s="353">
        <v>2.3487445450000002</v>
      </c>
      <c r="J346" s="353">
        <v>39756</v>
      </c>
      <c r="U346" s="312"/>
      <c r="V346" s="312"/>
      <c r="X346" s="312"/>
      <c r="Y346" s="312"/>
      <c r="AA346" s="312"/>
      <c r="AB346" s="312"/>
      <c r="AF346" s="325">
        <v>28208</v>
      </c>
    </row>
    <row r="347" spans="6:32" hidden="1">
      <c r="F347" s="353">
        <v>2.3481176349999999</v>
      </c>
      <c r="G347" s="353">
        <v>54208</v>
      </c>
      <c r="I347" s="353">
        <v>2.3481176349999999</v>
      </c>
      <c r="J347" s="353">
        <v>54208</v>
      </c>
      <c r="U347" s="312"/>
      <c r="V347" s="312"/>
      <c r="X347" s="312"/>
      <c r="Y347" s="312"/>
      <c r="AA347" s="312"/>
      <c r="AB347" s="312"/>
      <c r="AF347" s="325">
        <v>28209</v>
      </c>
    </row>
    <row r="348" spans="6:32" hidden="1">
      <c r="F348" s="353">
        <v>2.3387058820000002</v>
      </c>
      <c r="G348" s="353">
        <v>31912</v>
      </c>
      <c r="I348" s="353">
        <v>2.3387058820000002</v>
      </c>
      <c r="J348" s="353">
        <v>31912</v>
      </c>
      <c r="U348" s="312"/>
      <c r="V348" s="312"/>
      <c r="X348" s="312"/>
      <c r="Y348" s="312"/>
      <c r="AA348" s="312"/>
      <c r="AB348" s="312"/>
      <c r="AF348" s="325">
        <v>28218</v>
      </c>
    </row>
    <row r="349" spans="6:32" hidden="1">
      <c r="F349" s="353">
        <v>2.3338045319999998</v>
      </c>
      <c r="G349" s="353">
        <v>39811</v>
      </c>
      <c r="I349" s="353">
        <v>2.3338045319999998</v>
      </c>
      <c r="J349" s="353">
        <v>39811</v>
      </c>
      <c r="U349" s="312"/>
      <c r="V349" s="312"/>
      <c r="X349" s="312"/>
      <c r="Y349" s="312"/>
      <c r="AA349" s="312"/>
      <c r="AB349" s="312"/>
      <c r="AF349" s="325">
        <v>28225</v>
      </c>
    </row>
    <row r="350" spans="6:32" hidden="1">
      <c r="F350" s="353">
        <v>2.3269753020000001</v>
      </c>
      <c r="G350" s="353">
        <v>41058</v>
      </c>
      <c r="I350" s="353">
        <v>2.3269753020000001</v>
      </c>
      <c r="J350" s="353">
        <v>41058</v>
      </c>
      <c r="U350" s="312"/>
      <c r="V350" s="312"/>
      <c r="X350" s="312"/>
      <c r="Y350" s="312"/>
      <c r="AA350" s="312"/>
      <c r="AB350" s="312"/>
      <c r="AF350" s="325">
        <v>28226</v>
      </c>
    </row>
    <row r="351" spans="6:32" hidden="1">
      <c r="F351" s="353">
        <v>2.3218390800000002</v>
      </c>
      <c r="G351" s="353">
        <v>54744</v>
      </c>
      <c r="I351" s="353">
        <v>2.3218390800000002</v>
      </c>
      <c r="J351" s="353">
        <v>54744</v>
      </c>
      <c r="U351" s="312"/>
      <c r="V351" s="312"/>
      <c r="X351" s="312"/>
      <c r="Y351" s="312"/>
      <c r="AA351" s="312"/>
      <c r="AB351" s="312"/>
      <c r="AF351" s="325">
        <v>28239</v>
      </c>
    </row>
    <row r="352" spans="6:32" hidden="1">
      <c r="F352" s="353">
        <v>2.3187500000000001</v>
      </c>
      <c r="G352" s="353">
        <v>53050</v>
      </c>
      <c r="I352" s="353">
        <v>2.3187500000000001</v>
      </c>
      <c r="J352" s="353">
        <v>53050</v>
      </c>
      <c r="U352" s="312"/>
      <c r="V352" s="312"/>
      <c r="X352" s="312"/>
      <c r="Y352" s="312"/>
      <c r="AA352" s="312"/>
      <c r="AB352" s="312"/>
      <c r="AF352" s="325">
        <v>28240</v>
      </c>
    </row>
    <row r="353" spans="6:32" hidden="1">
      <c r="F353" s="353">
        <v>2.31870091</v>
      </c>
      <c r="G353" s="353">
        <v>39783</v>
      </c>
      <c r="I353" s="353">
        <v>2.31870091</v>
      </c>
      <c r="J353" s="353">
        <v>39783</v>
      </c>
      <c r="U353" s="312"/>
      <c r="V353" s="312"/>
      <c r="X353" s="312"/>
      <c r="Y353" s="312"/>
      <c r="AA353" s="312"/>
      <c r="AB353" s="312"/>
      <c r="AF353" s="325">
        <v>28241</v>
      </c>
    </row>
    <row r="354" spans="6:32" hidden="1">
      <c r="F354" s="353">
        <v>2.3162427339999998</v>
      </c>
      <c r="G354" s="353">
        <v>54216</v>
      </c>
      <c r="I354" s="353">
        <v>2.3162427339999998</v>
      </c>
      <c r="J354" s="353">
        <v>54216</v>
      </c>
      <c r="U354" s="312"/>
      <c r="V354" s="312"/>
      <c r="X354" s="312"/>
      <c r="Y354" s="312"/>
      <c r="AA354" s="312"/>
      <c r="AB354" s="312"/>
      <c r="AF354" s="325">
        <v>28243</v>
      </c>
    </row>
    <row r="355" spans="6:32" hidden="1">
      <c r="F355" s="353">
        <v>2.3157407409999999</v>
      </c>
      <c r="G355" s="353">
        <v>52907</v>
      </c>
      <c r="I355" s="353">
        <v>2.3157407409999999</v>
      </c>
      <c r="J355" s="353">
        <v>52907</v>
      </c>
      <c r="U355" s="312"/>
      <c r="V355" s="312"/>
      <c r="X355" s="312"/>
      <c r="Y355" s="312"/>
      <c r="AA355" s="312"/>
      <c r="AB355" s="312"/>
      <c r="AF355" s="325">
        <v>28248</v>
      </c>
    </row>
    <row r="356" spans="6:32" hidden="1">
      <c r="F356" s="353">
        <v>2.3155172409999998</v>
      </c>
      <c r="G356" s="353">
        <v>53014</v>
      </c>
      <c r="I356" s="353">
        <v>2.3155172409999998</v>
      </c>
      <c r="J356" s="353">
        <v>53014</v>
      </c>
      <c r="U356" s="312"/>
      <c r="V356" s="312"/>
      <c r="X356" s="312"/>
      <c r="Y356" s="312"/>
      <c r="AA356" s="312"/>
      <c r="AB356" s="312"/>
      <c r="AF356" s="325">
        <v>28249</v>
      </c>
    </row>
    <row r="357" spans="6:32" hidden="1">
      <c r="F357" s="353">
        <v>2.3155172409999998</v>
      </c>
      <c r="G357" s="353">
        <v>52999</v>
      </c>
      <c r="I357" s="353">
        <v>2.3155172409999998</v>
      </c>
      <c r="J357" s="353">
        <v>52999</v>
      </c>
      <c r="U357" s="312"/>
      <c r="V357" s="312"/>
      <c r="X357" s="312"/>
      <c r="Y357" s="312"/>
      <c r="AA357" s="312"/>
      <c r="AB357" s="312"/>
      <c r="AF357" s="325">
        <v>28250</v>
      </c>
    </row>
    <row r="358" spans="6:32" hidden="1">
      <c r="F358" s="353">
        <v>2.3148148150000001</v>
      </c>
      <c r="G358" s="353">
        <v>42268</v>
      </c>
      <c r="I358" s="353">
        <v>2.3148148150000001</v>
      </c>
      <c r="J358" s="353">
        <v>42268</v>
      </c>
      <c r="U358" s="312"/>
      <c r="V358" s="312"/>
      <c r="X358" s="312"/>
      <c r="Y358" s="312"/>
      <c r="AA358" s="312"/>
      <c r="AB358" s="312"/>
      <c r="AF358" s="325">
        <v>28251</v>
      </c>
    </row>
    <row r="359" spans="6:32" hidden="1">
      <c r="F359" s="353">
        <v>2.3143750000000001</v>
      </c>
      <c r="G359" s="353">
        <v>52938</v>
      </c>
      <c r="I359" s="353">
        <v>2.3143750000000001</v>
      </c>
      <c r="J359" s="353">
        <v>52938</v>
      </c>
      <c r="U359" s="312"/>
      <c r="V359" s="312"/>
      <c r="X359" s="312"/>
      <c r="Y359" s="312"/>
      <c r="AA359" s="312"/>
      <c r="AB359" s="312"/>
      <c r="AF359" s="325">
        <v>28269</v>
      </c>
    </row>
    <row r="360" spans="6:32" hidden="1">
      <c r="F360" s="353">
        <v>2.3138888889999998</v>
      </c>
      <c r="G360" s="353">
        <v>52801</v>
      </c>
      <c r="I360" s="353">
        <v>2.3138888889999998</v>
      </c>
      <c r="J360" s="353">
        <v>52801</v>
      </c>
      <c r="U360" s="312"/>
      <c r="V360" s="312"/>
      <c r="X360" s="312"/>
      <c r="Y360" s="312"/>
      <c r="AA360" s="312"/>
      <c r="AB360" s="312"/>
      <c r="AF360" s="325">
        <v>28270</v>
      </c>
    </row>
    <row r="361" spans="6:32" hidden="1">
      <c r="F361" s="353">
        <v>2.3124593689999999</v>
      </c>
      <c r="G361" s="353">
        <v>42124</v>
      </c>
      <c r="I361" s="353">
        <v>2.3124593689999999</v>
      </c>
      <c r="J361" s="353">
        <v>42124</v>
      </c>
      <c r="U361" s="312"/>
      <c r="V361" s="312"/>
      <c r="X361" s="312"/>
      <c r="Y361" s="312"/>
      <c r="AA361" s="312"/>
      <c r="AB361" s="312"/>
      <c r="AF361" s="325">
        <v>28271</v>
      </c>
    </row>
    <row r="362" spans="6:32" hidden="1">
      <c r="F362" s="353">
        <v>2.3060185190000002</v>
      </c>
      <c r="G362" s="353">
        <v>52780</v>
      </c>
      <c r="I362" s="353">
        <v>2.3060185190000002</v>
      </c>
      <c r="J362" s="353">
        <v>52780</v>
      </c>
      <c r="U362" s="312"/>
      <c r="V362" s="312"/>
      <c r="X362" s="312"/>
      <c r="Y362" s="312"/>
      <c r="AA362" s="312"/>
      <c r="AB362" s="312"/>
      <c r="AF362" s="325">
        <v>28272</v>
      </c>
    </row>
    <row r="363" spans="6:32" hidden="1">
      <c r="F363" s="353">
        <v>2.3050058990000002</v>
      </c>
      <c r="G363" s="353">
        <v>39408</v>
      </c>
      <c r="I363" s="353">
        <v>2.3050058990000002</v>
      </c>
      <c r="J363" s="353">
        <v>39408</v>
      </c>
      <c r="U363" s="312"/>
      <c r="V363" s="312"/>
      <c r="X363" s="312"/>
      <c r="Y363" s="312"/>
      <c r="AA363" s="312"/>
      <c r="AB363" s="312"/>
      <c r="AF363" s="325">
        <v>28273</v>
      </c>
    </row>
    <row r="364" spans="6:32" hidden="1">
      <c r="F364" s="353">
        <v>2.30412375</v>
      </c>
      <c r="G364" s="353">
        <v>68487</v>
      </c>
      <c r="I364" s="353">
        <v>2.30412375</v>
      </c>
      <c r="J364" s="353">
        <v>68487</v>
      </c>
      <c r="U364" s="312"/>
      <c r="V364" s="312"/>
      <c r="X364" s="312"/>
      <c r="Y364" s="312"/>
      <c r="AA364" s="312"/>
      <c r="AB364" s="312"/>
      <c r="AF364" s="325">
        <v>28274</v>
      </c>
    </row>
    <row r="365" spans="6:32" hidden="1">
      <c r="F365" s="353">
        <v>2.3036354129999999</v>
      </c>
      <c r="G365" s="353">
        <v>69911</v>
      </c>
      <c r="I365" s="353">
        <v>2.3036354129999999</v>
      </c>
      <c r="J365" s="353">
        <v>69911</v>
      </c>
      <c r="U365" s="312"/>
      <c r="V365" s="312"/>
      <c r="X365" s="312"/>
      <c r="Y365" s="312"/>
      <c r="AA365" s="312"/>
      <c r="AB365" s="312"/>
      <c r="AF365" s="325">
        <v>28275</v>
      </c>
    </row>
    <row r="366" spans="6:32" hidden="1">
      <c r="F366" s="353">
        <v>2.3023546910000001</v>
      </c>
      <c r="G366" s="353">
        <v>45687</v>
      </c>
      <c r="I366" s="353">
        <v>2.3023546910000001</v>
      </c>
      <c r="J366" s="353">
        <v>45687</v>
      </c>
      <c r="U366" s="312"/>
      <c r="V366" s="312"/>
      <c r="X366" s="312"/>
      <c r="Y366" s="312"/>
      <c r="AA366" s="312"/>
      <c r="AB366" s="312"/>
      <c r="AF366" s="325">
        <v>28276</v>
      </c>
    </row>
    <row r="367" spans="6:32" hidden="1">
      <c r="F367" s="353">
        <v>2.3017345279999999</v>
      </c>
      <c r="G367" s="353">
        <v>71520</v>
      </c>
      <c r="I367" s="353">
        <v>2.3017345279999999</v>
      </c>
      <c r="J367" s="353">
        <v>71520</v>
      </c>
      <c r="U367" s="312"/>
      <c r="V367" s="312"/>
      <c r="X367" s="312"/>
      <c r="Y367" s="312"/>
      <c r="AA367" s="312"/>
      <c r="AB367" s="312"/>
      <c r="AF367" s="325">
        <v>28277</v>
      </c>
    </row>
    <row r="368" spans="6:32" hidden="1">
      <c r="F368" s="353">
        <v>2.2999999999999998</v>
      </c>
      <c r="G368" s="353">
        <v>39418</v>
      </c>
      <c r="I368" s="353">
        <v>2.2999999999999998</v>
      </c>
      <c r="J368" s="353">
        <v>39418</v>
      </c>
      <c r="U368" s="312"/>
      <c r="V368" s="312"/>
      <c r="X368" s="312"/>
      <c r="Y368" s="312"/>
      <c r="AA368" s="312"/>
      <c r="AB368" s="312"/>
      <c r="AF368" s="325">
        <v>28278</v>
      </c>
    </row>
    <row r="369" spans="6:32" hidden="1">
      <c r="F369" s="353">
        <v>2.2981132080000002</v>
      </c>
      <c r="G369" s="353">
        <v>52927</v>
      </c>
      <c r="I369" s="353">
        <v>2.2981132080000002</v>
      </c>
      <c r="J369" s="353">
        <v>52927</v>
      </c>
      <c r="U369" s="312"/>
      <c r="V369" s="312"/>
      <c r="X369" s="312"/>
      <c r="Y369" s="312"/>
      <c r="AA369" s="312"/>
      <c r="AB369" s="312"/>
      <c r="AF369" s="325">
        <v>28279</v>
      </c>
    </row>
    <row r="370" spans="6:32" hidden="1">
      <c r="F370" s="353">
        <v>2.2963747219999999</v>
      </c>
      <c r="G370" s="353">
        <v>39747</v>
      </c>
      <c r="I370" s="353">
        <v>2.2963747219999999</v>
      </c>
      <c r="J370" s="353">
        <v>39747</v>
      </c>
      <c r="U370" s="312"/>
      <c r="V370" s="312"/>
      <c r="X370" s="312"/>
      <c r="Y370" s="312"/>
      <c r="AA370" s="312"/>
      <c r="AB370" s="312"/>
      <c r="AF370" s="325">
        <v>28280</v>
      </c>
    </row>
    <row r="371" spans="6:32" hidden="1">
      <c r="F371" s="353">
        <v>2.2942553189999999</v>
      </c>
      <c r="G371" s="353">
        <v>52916</v>
      </c>
      <c r="I371" s="353">
        <v>2.2942553189999999</v>
      </c>
      <c r="J371" s="353">
        <v>52916</v>
      </c>
      <c r="U371" s="312"/>
      <c r="V371" s="312"/>
      <c r="X371" s="312"/>
      <c r="Y371" s="312"/>
      <c r="AA371" s="312"/>
      <c r="AB371" s="312"/>
      <c r="AF371" s="325">
        <v>28281</v>
      </c>
    </row>
    <row r="372" spans="6:32" hidden="1">
      <c r="F372" s="353">
        <v>2.2881355929999998</v>
      </c>
      <c r="G372" s="353">
        <v>55897</v>
      </c>
      <c r="I372" s="353">
        <v>2.2881355929999998</v>
      </c>
      <c r="J372" s="353">
        <v>55897</v>
      </c>
      <c r="U372" s="312"/>
      <c r="V372" s="312"/>
      <c r="X372" s="312"/>
      <c r="Y372" s="312"/>
      <c r="AA372" s="312"/>
      <c r="AB372" s="312"/>
      <c r="AF372" s="325">
        <v>28283</v>
      </c>
    </row>
    <row r="373" spans="6:32" hidden="1">
      <c r="F373" s="353">
        <v>2.287731092</v>
      </c>
      <c r="G373" s="353">
        <v>53027</v>
      </c>
      <c r="I373" s="353">
        <v>2.287731092</v>
      </c>
      <c r="J373" s="353">
        <v>53027</v>
      </c>
      <c r="U373" s="312"/>
      <c r="V373" s="312"/>
      <c r="X373" s="312"/>
      <c r="Y373" s="312"/>
      <c r="AA373" s="312"/>
      <c r="AB373" s="312"/>
      <c r="AF373" s="325">
        <v>28284</v>
      </c>
    </row>
    <row r="374" spans="6:32" hidden="1">
      <c r="F374" s="353">
        <v>2.2848308149999998</v>
      </c>
      <c r="G374" s="353">
        <v>52947</v>
      </c>
      <c r="I374" s="353">
        <v>2.2848308149999998</v>
      </c>
      <c r="J374" s="353">
        <v>52947</v>
      </c>
      <c r="U374" s="312"/>
      <c r="V374" s="312"/>
      <c r="X374" s="312"/>
      <c r="Y374" s="312"/>
      <c r="AA374" s="312"/>
      <c r="AB374" s="312"/>
      <c r="AF374" s="325">
        <v>28310</v>
      </c>
    </row>
    <row r="375" spans="6:32" hidden="1">
      <c r="F375" s="353">
        <v>2.2843678340000002</v>
      </c>
      <c r="G375" s="353">
        <v>54207</v>
      </c>
      <c r="I375" s="353">
        <v>2.2843678340000002</v>
      </c>
      <c r="J375" s="353">
        <v>54207</v>
      </c>
      <c r="U375" s="312"/>
      <c r="V375" s="312"/>
      <c r="X375" s="312"/>
      <c r="Y375" s="312"/>
      <c r="AA375" s="312"/>
      <c r="AB375" s="312"/>
      <c r="AF375" s="325">
        <v>28311</v>
      </c>
    </row>
    <row r="376" spans="6:32" hidden="1">
      <c r="F376" s="353">
        <v>2.2809174310000002</v>
      </c>
      <c r="G376" s="353">
        <v>52881</v>
      </c>
      <c r="I376" s="353">
        <v>2.2809174310000002</v>
      </c>
      <c r="J376" s="353">
        <v>52881</v>
      </c>
      <c r="U376" s="312"/>
      <c r="V376" s="312"/>
      <c r="X376" s="312"/>
      <c r="Y376" s="312"/>
      <c r="AA376" s="312"/>
      <c r="AB376" s="312"/>
      <c r="AF376" s="325">
        <v>28312</v>
      </c>
    </row>
    <row r="377" spans="6:32" hidden="1">
      <c r="F377" s="353">
        <v>2.2773076919999999</v>
      </c>
      <c r="G377" s="353">
        <v>52883</v>
      </c>
      <c r="I377" s="353">
        <v>2.2773076919999999</v>
      </c>
      <c r="J377" s="353">
        <v>52883</v>
      </c>
      <c r="U377" s="312"/>
      <c r="V377" s="312"/>
      <c r="X377" s="312"/>
      <c r="Y377" s="312"/>
      <c r="AA377" s="312"/>
      <c r="AB377" s="312"/>
      <c r="AF377" s="325">
        <v>28313</v>
      </c>
    </row>
    <row r="378" spans="6:32" hidden="1">
      <c r="F378" s="353">
        <v>2.2660472230000002</v>
      </c>
      <c r="G378" s="353">
        <v>68770</v>
      </c>
      <c r="I378" s="353">
        <v>2.2660472230000002</v>
      </c>
      <c r="J378" s="353">
        <v>68770</v>
      </c>
      <c r="U378" s="312"/>
      <c r="V378" s="312"/>
      <c r="X378" s="312"/>
      <c r="Y378" s="312"/>
      <c r="AA378" s="312"/>
      <c r="AB378" s="312"/>
      <c r="AF378" s="325">
        <v>28314</v>
      </c>
    </row>
    <row r="379" spans="6:32" hidden="1">
      <c r="F379" s="353">
        <v>2.263157895</v>
      </c>
      <c r="G379" s="353">
        <v>56143</v>
      </c>
      <c r="I379" s="353">
        <v>2.263157895</v>
      </c>
      <c r="J379" s="353">
        <v>56143</v>
      </c>
      <c r="U379" s="312"/>
      <c r="V379" s="312"/>
      <c r="X379" s="312"/>
      <c r="Y379" s="312"/>
      <c r="AA379" s="312"/>
      <c r="AB379" s="312"/>
      <c r="AF379" s="325">
        <v>28315</v>
      </c>
    </row>
    <row r="380" spans="6:32" hidden="1">
      <c r="F380" s="353">
        <v>2.2599999999999998</v>
      </c>
      <c r="G380" s="353">
        <v>39164</v>
      </c>
      <c r="I380" s="353">
        <v>2.2599999999999998</v>
      </c>
      <c r="J380" s="353">
        <v>39164</v>
      </c>
      <c r="U380" s="312"/>
      <c r="V380" s="312"/>
      <c r="X380" s="312"/>
      <c r="Y380" s="312"/>
      <c r="AA380" s="312"/>
      <c r="AB380" s="312"/>
      <c r="AF380" s="325">
        <v>28316</v>
      </c>
    </row>
    <row r="381" spans="6:32" hidden="1">
      <c r="F381" s="353">
        <v>2.2599999999999998</v>
      </c>
      <c r="G381" s="353">
        <v>39168</v>
      </c>
      <c r="I381" s="353">
        <v>2.2599999999999998</v>
      </c>
      <c r="J381" s="353">
        <v>39168</v>
      </c>
      <c r="U381" s="312"/>
      <c r="V381" s="312"/>
      <c r="X381" s="312"/>
      <c r="Y381" s="312"/>
      <c r="AA381" s="312"/>
      <c r="AB381" s="312"/>
      <c r="AF381" s="325">
        <v>28358</v>
      </c>
    </row>
    <row r="382" spans="6:32" hidden="1">
      <c r="F382" s="353">
        <v>2.253912127</v>
      </c>
      <c r="G382" s="353">
        <v>48003</v>
      </c>
      <c r="I382" s="353">
        <v>2.253912127</v>
      </c>
      <c r="J382" s="353">
        <v>48003</v>
      </c>
      <c r="U382" s="312"/>
      <c r="V382" s="312"/>
      <c r="X382" s="312"/>
      <c r="Y382" s="312"/>
      <c r="AA382" s="312"/>
      <c r="AB382" s="312"/>
      <c r="AF382" s="325">
        <v>28377</v>
      </c>
    </row>
    <row r="383" spans="6:32" hidden="1">
      <c r="F383" s="353">
        <v>2.2494000000000001</v>
      </c>
      <c r="G383" s="353">
        <v>52937</v>
      </c>
      <c r="I383" s="353">
        <v>2.2494000000000001</v>
      </c>
      <c r="J383" s="353">
        <v>52937</v>
      </c>
      <c r="U383" s="312"/>
      <c r="V383" s="312"/>
      <c r="X383" s="312"/>
      <c r="Y383" s="312"/>
      <c r="AA383" s="312"/>
      <c r="AB383" s="312"/>
      <c r="AF383" s="325">
        <v>28379</v>
      </c>
    </row>
    <row r="384" spans="6:32" hidden="1">
      <c r="F384" s="353">
        <v>2.246231689</v>
      </c>
      <c r="G384" s="353">
        <v>44448</v>
      </c>
      <c r="I384" s="353">
        <v>2.246231689</v>
      </c>
      <c r="J384" s="353">
        <v>44448</v>
      </c>
      <c r="U384" s="312"/>
      <c r="V384" s="312"/>
      <c r="X384" s="312"/>
      <c r="Y384" s="312"/>
      <c r="AA384" s="312"/>
      <c r="AB384" s="312"/>
      <c r="AF384" s="325">
        <v>28867</v>
      </c>
    </row>
    <row r="385" spans="6:32" hidden="1">
      <c r="F385" s="353">
        <v>2.246231689</v>
      </c>
      <c r="G385" s="353">
        <v>44442</v>
      </c>
      <c r="I385" s="353">
        <v>2.246231689</v>
      </c>
      <c r="J385" s="353">
        <v>44442</v>
      </c>
      <c r="U385" s="312"/>
      <c r="V385" s="312"/>
      <c r="X385" s="312"/>
      <c r="Y385" s="312"/>
      <c r="AA385" s="312"/>
      <c r="AB385" s="312"/>
      <c r="AF385" s="325">
        <v>28923</v>
      </c>
    </row>
    <row r="386" spans="6:32" hidden="1">
      <c r="F386" s="353">
        <v>2.231012658</v>
      </c>
      <c r="G386" s="353">
        <v>44043</v>
      </c>
      <c r="I386" s="353">
        <v>2.231012658</v>
      </c>
      <c r="J386" s="353">
        <v>44043</v>
      </c>
      <c r="U386" s="312"/>
      <c r="V386" s="312"/>
      <c r="X386" s="312"/>
      <c r="Y386" s="312"/>
      <c r="AA386" s="312"/>
      <c r="AB386" s="312"/>
      <c r="AF386" s="325">
        <v>28930</v>
      </c>
    </row>
    <row r="387" spans="6:32" hidden="1">
      <c r="F387" s="353">
        <v>2.2305343510000002</v>
      </c>
      <c r="G387" s="353">
        <v>44244</v>
      </c>
      <c r="I387" s="353">
        <v>2.2305343510000002</v>
      </c>
      <c r="J387" s="353">
        <v>44244</v>
      </c>
      <c r="U387" s="312"/>
      <c r="V387" s="312"/>
      <c r="X387" s="312"/>
      <c r="Y387" s="312"/>
      <c r="AA387" s="312"/>
      <c r="AB387" s="312"/>
      <c r="AF387" s="325">
        <v>28932</v>
      </c>
    </row>
    <row r="388" spans="6:32" hidden="1">
      <c r="F388" s="353">
        <v>2.2297393360000002</v>
      </c>
      <c r="G388" s="353">
        <v>45917</v>
      </c>
      <c r="I388" s="353">
        <v>2.2297393360000002</v>
      </c>
      <c r="J388" s="353">
        <v>45917</v>
      </c>
      <c r="U388" s="312"/>
      <c r="V388" s="312"/>
      <c r="X388" s="312"/>
      <c r="Y388" s="312"/>
      <c r="AA388" s="312"/>
      <c r="AB388" s="312"/>
      <c r="AF388" s="325">
        <v>29028</v>
      </c>
    </row>
    <row r="389" spans="6:32" hidden="1">
      <c r="F389" s="353">
        <v>2.2293750000000001</v>
      </c>
      <c r="G389" s="353">
        <v>52908</v>
      </c>
      <c r="I389" s="353">
        <v>2.2293750000000001</v>
      </c>
      <c r="J389" s="353">
        <v>52908</v>
      </c>
      <c r="U389" s="312"/>
      <c r="V389" s="312"/>
      <c r="X389" s="312"/>
      <c r="Y389" s="312"/>
      <c r="AA389" s="312"/>
      <c r="AB389" s="312"/>
    </row>
    <row r="390" spans="6:32" hidden="1">
      <c r="F390" s="353">
        <v>2.228571429</v>
      </c>
      <c r="G390" s="353">
        <v>53031</v>
      </c>
      <c r="I390" s="353">
        <v>2.228571429</v>
      </c>
      <c r="J390" s="353">
        <v>53031</v>
      </c>
      <c r="U390" s="312"/>
      <c r="V390" s="312"/>
      <c r="X390" s="312"/>
      <c r="Y390" s="312"/>
      <c r="AA390" s="312"/>
      <c r="AB390" s="312"/>
    </row>
    <row r="391" spans="6:32" hidden="1">
      <c r="F391" s="353">
        <v>2.2183098590000001</v>
      </c>
      <c r="G391" s="353">
        <v>53053</v>
      </c>
      <c r="I391" s="353">
        <v>2.2183098590000001</v>
      </c>
      <c r="J391" s="353">
        <v>53053</v>
      </c>
      <c r="U391" s="312"/>
      <c r="V391" s="312"/>
      <c r="X391" s="312"/>
      <c r="Y391" s="312"/>
      <c r="AA391" s="312"/>
      <c r="AB391" s="312"/>
    </row>
    <row r="392" spans="6:32" hidden="1">
      <c r="F392" s="353">
        <v>2.2170285710000002</v>
      </c>
      <c r="G392" s="353">
        <v>53757</v>
      </c>
      <c r="I392" s="353">
        <v>2.2170285710000002</v>
      </c>
      <c r="J392" s="353">
        <v>53757</v>
      </c>
      <c r="U392" s="312"/>
      <c r="V392" s="312"/>
      <c r="X392" s="312"/>
      <c r="Y392" s="312"/>
      <c r="AA392" s="312"/>
      <c r="AB392" s="312"/>
    </row>
    <row r="393" spans="6:32" hidden="1">
      <c r="F393" s="353">
        <v>2.2129411760000002</v>
      </c>
      <c r="G393" s="353">
        <v>52736</v>
      </c>
      <c r="I393" s="353">
        <v>2.2129411760000002</v>
      </c>
      <c r="J393" s="353">
        <v>52736</v>
      </c>
      <c r="U393" s="312"/>
      <c r="V393" s="312"/>
      <c r="X393" s="312"/>
      <c r="Y393" s="312"/>
      <c r="AA393" s="312"/>
      <c r="AB393" s="312"/>
    </row>
    <row r="394" spans="6:32" hidden="1">
      <c r="F394" s="353">
        <v>2.2112153609999998</v>
      </c>
      <c r="G394" s="353">
        <v>55157</v>
      </c>
      <c r="I394" s="353">
        <v>2.2112153609999998</v>
      </c>
      <c r="J394" s="353">
        <v>55157</v>
      </c>
      <c r="U394" s="312"/>
      <c r="V394" s="312"/>
      <c r="X394" s="312"/>
      <c r="Y394" s="312"/>
      <c r="AA394" s="312"/>
      <c r="AB394" s="312"/>
    </row>
    <row r="395" spans="6:32" hidden="1">
      <c r="F395" s="353">
        <v>2.2112153609999998</v>
      </c>
      <c r="G395" s="353">
        <v>53746</v>
      </c>
      <c r="I395" s="353">
        <v>2.2112153609999998</v>
      </c>
      <c r="J395" s="353">
        <v>53746</v>
      </c>
      <c r="U395" s="312"/>
      <c r="V395" s="312"/>
      <c r="X395" s="312"/>
      <c r="Y395" s="312"/>
      <c r="AA395" s="312"/>
      <c r="AB395" s="312"/>
    </row>
    <row r="396" spans="6:32" hidden="1">
      <c r="F396" s="353">
        <v>2.2101449280000001</v>
      </c>
      <c r="G396" s="353">
        <v>41930</v>
      </c>
      <c r="I396" s="353">
        <v>2.2101449280000001</v>
      </c>
      <c r="J396" s="353">
        <v>41930</v>
      </c>
      <c r="U396" s="312"/>
      <c r="V396" s="312"/>
      <c r="X396" s="312"/>
      <c r="Y396" s="312"/>
      <c r="AA396" s="312"/>
      <c r="AB396" s="312"/>
    </row>
    <row r="397" spans="6:32" hidden="1">
      <c r="F397" s="353">
        <v>2.209765618</v>
      </c>
      <c r="G397" s="353">
        <v>39419</v>
      </c>
      <c r="I397" s="353">
        <v>2.209765618</v>
      </c>
      <c r="J397" s="353">
        <v>39419</v>
      </c>
      <c r="U397" s="312"/>
      <c r="V397" s="312"/>
      <c r="X397" s="312"/>
      <c r="Y397" s="312"/>
      <c r="AA397" s="312"/>
      <c r="AB397" s="312"/>
    </row>
    <row r="398" spans="6:32" hidden="1">
      <c r="F398" s="353">
        <v>2.2096842109999999</v>
      </c>
      <c r="G398" s="353">
        <v>52912</v>
      </c>
      <c r="I398" s="353">
        <v>2.2096842109999999</v>
      </c>
      <c r="J398" s="353">
        <v>52912</v>
      </c>
      <c r="U398" s="312"/>
      <c r="V398" s="312"/>
      <c r="X398" s="312"/>
      <c r="Y398" s="312"/>
      <c r="AA398" s="312"/>
      <c r="AB398" s="312"/>
    </row>
    <row r="399" spans="6:32" hidden="1">
      <c r="F399" s="353">
        <v>2.2089305709999998</v>
      </c>
      <c r="G399" s="353">
        <v>54227</v>
      </c>
      <c r="I399" s="353">
        <v>2.2089305709999998</v>
      </c>
      <c r="J399" s="353">
        <v>54227</v>
      </c>
      <c r="U399" s="312"/>
      <c r="V399" s="312"/>
      <c r="X399" s="312"/>
      <c r="Y399" s="312"/>
      <c r="AA399" s="312"/>
      <c r="AB399" s="312"/>
    </row>
    <row r="400" spans="6:32" hidden="1">
      <c r="F400" s="353">
        <v>2.2071277199999999</v>
      </c>
      <c r="G400" s="353">
        <v>48005</v>
      </c>
      <c r="I400" s="353">
        <v>2.2071277199999999</v>
      </c>
      <c r="J400" s="353">
        <v>48005</v>
      </c>
      <c r="U400" s="312"/>
      <c r="V400" s="312"/>
      <c r="X400" s="312"/>
      <c r="Y400" s="312"/>
      <c r="AA400" s="312"/>
      <c r="AB400" s="312"/>
    </row>
    <row r="401" spans="6:28" hidden="1">
      <c r="F401" s="353">
        <v>2.1990319700000001</v>
      </c>
      <c r="G401" s="353">
        <v>39413</v>
      </c>
      <c r="I401" s="353">
        <v>2.1990319700000001</v>
      </c>
      <c r="J401" s="353">
        <v>39413</v>
      </c>
      <c r="U401" s="312"/>
      <c r="V401" s="312"/>
      <c r="X401" s="312"/>
      <c r="Y401" s="312"/>
      <c r="AA401" s="312"/>
      <c r="AB401" s="312"/>
    </row>
    <row r="402" spans="6:28" hidden="1">
      <c r="F402" s="353">
        <v>2.1989838860000002</v>
      </c>
      <c r="G402" s="353">
        <v>52954</v>
      </c>
      <c r="I402" s="353">
        <v>2.1989838860000002</v>
      </c>
      <c r="J402" s="353">
        <v>52954</v>
      </c>
      <c r="U402" s="312"/>
      <c r="V402" s="312"/>
      <c r="X402" s="312"/>
      <c r="Y402" s="312"/>
      <c r="AA402" s="312"/>
      <c r="AB402" s="312"/>
    </row>
    <row r="403" spans="6:28" hidden="1">
      <c r="F403" s="353">
        <v>2.1983931669999999</v>
      </c>
      <c r="G403" s="353">
        <v>47978</v>
      </c>
      <c r="I403" s="353">
        <v>2.1983931669999999</v>
      </c>
      <c r="J403" s="353">
        <v>47978</v>
      </c>
      <c r="U403" s="312"/>
      <c r="V403" s="312"/>
      <c r="X403" s="312"/>
      <c r="Y403" s="312"/>
      <c r="AA403" s="312"/>
      <c r="AB403" s="312"/>
    </row>
    <row r="404" spans="6:28" hidden="1">
      <c r="F404" s="353">
        <v>2.193153235</v>
      </c>
      <c r="G404" s="353">
        <v>48004</v>
      </c>
      <c r="I404" s="353">
        <v>2.193153235</v>
      </c>
      <c r="J404" s="353">
        <v>48004</v>
      </c>
      <c r="U404" s="312"/>
      <c r="V404" s="312"/>
      <c r="X404" s="312"/>
      <c r="Y404" s="312"/>
      <c r="AA404" s="312"/>
      <c r="AB404" s="312"/>
    </row>
    <row r="405" spans="6:28" hidden="1">
      <c r="F405" s="353">
        <v>2.192743289</v>
      </c>
      <c r="G405" s="353">
        <v>52869</v>
      </c>
      <c r="I405" s="353">
        <v>2.192743289</v>
      </c>
      <c r="J405" s="353">
        <v>52869</v>
      </c>
      <c r="U405" s="312"/>
      <c r="V405" s="312"/>
      <c r="X405" s="312"/>
      <c r="Y405" s="312"/>
      <c r="AA405" s="312"/>
      <c r="AB405" s="312"/>
    </row>
    <row r="406" spans="6:28" hidden="1">
      <c r="F406" s="353">
        <v>2.19</v>
      </c>
      <c r="G406" s="353">
        <v>33047</v>
      </c>
      <c r="I406" s="353">
        <v>2.19</v>
      </c>
      <c r="J406" s="353">
        <v>33047</v>
      </c>
      <c r="U406" s="312"/>
      <c r="V406" s="312"/>
      <c r="X406" s="312"/>
      <c r="Y406" s="312"/>
      <c r="AA406" s="312"/>
      <c r="AB406" s="312"/>
    </row>
    <row r="407" spans="6:28" hidden="1">
      <c r="F407" s="353">
        <v>2.19</v>
      </c>
      <c r="G407" s="353">
        <v>52926</v>
      </c>
      <c r="I407" s="353">
        <v>2.19</v>
      </c>
      <c r="J407" s="353">
        <v>52926</v>
      </c>
      <c r="U407" s="312"/>
      <c r="V407" s="312"/>
      <c r="X407" s="312"/>
      <c r="Y407" s="312"/>
      <c r="AA407" s="312"/>
      <c r="AB407" s="312"/>
    </row>
    <row r="408" spans="6:28" hidden="1">
      <c r="F408" s="353">
        <v>2.1875</v>
      </c>
      <c r="G408" s="353">
        <v>53047</v>
      </c>
      <c r="I408" s="353">
        <v>2.1875</v>
      </c>
      <c r="J408" s="353">
        <v>53047</v>
      </c>
      <c r="U408" s="312"/>
      <c r="V408" s="312"/>
      <c r="X408" s="312"/>
      <c r="Y408" s="312"/>
      <c r="AA408" s="312"/>
      <c r="AB408" s="312"/>
    </row>
    <row r="409" spans="6:28" hidden="1">
      <c r="F409" s="353">
        <v>2.1816598229999999</v>
      </c>
      <c r="G409" s="353">
        <v>54222</v>
      </c>
      <c r="I409" s="353">
        <v>2.1816598229999999</v>
      </c>
      <c r="J409" s="353">
        <v>54222</v>
      </c>
      <c r="U409" s="312"/>
      <c r="V409" s="312"/>
      <c r="X409" s="312"/>
      <c r="Y409" s="312"/>
      <c r="AA409" s="312"/>
      <c r="AB409" s="312"/>
    </row>
    <row r="410" spans="6:28" hidden="1">
      <c r="F410" s="353">
        <v>2.1722727270000002</v>
      </c>
      <c r="G410" s="353">
        <v>52732</v>
      </c>
      <c r="I410" s="353">
        <v>2.1722727270000002</v>
      </c>
      <c r="J410" s="353">
        <v>52732</v>
      </c>
      <c r="U410" s="312"/>
      <c r="V410" s="312"/>
      <c r="X410" s="312"/>
      <c r="Y410" s="312"/>
      <c r="AA410" s="312"/>
      <c r="AB410" s="312"/>
    </row>
    <row r="411" spans="6:28" hidden="1">
      <c r="F411" s="353">
        <v>2.1680743169999999</v>
      </c>
      <c r="G411" s="353">
        <v>39804</v>
      </c>
      <c r="I411" s="353">
        <v>2.1680743169999999</v>
      </c>
      <c r="J411" s="353">
        <v>39804</v>
      </c>
      <c r="U411" s="312"/>
      <c r="V411" s="312"/>
      <c r="X411" s="312"/>
      <c r="Y411" s="312"/>
      <c r="AA411" s="312"/>
      <c r="AB411" s="312"/>
    </row>
    <row r="412" spans="6:28" hidden="1">
      <c r="F412" s="353">
        <v>2.167597765</v>
      </c>
      <c r="G412" s="353">
        <v>42518</v>
      </c>
      <c r="I412" s="353">
        <v>2.167597765</v>
      </c>
      <c r="J412" s="353">
        <v>42518</v>
      </c>
      <c r="U412" s="312"/>
      <c r="V412" s="312"/>
      <c r="X412" s="312"/>
      <c r="Y412" s="312"/>
      <c r="AA412" s="312"/>
      <c r="AB412" s="312"/>
    </row>
    <row r="413" spans="6:28" hidden="1">
      <c r="F413" s="353">
        <v>2.1666666669999999</v>
      </c>
      <c r="G413" s="353">
        <v>43734</v>
      </c>
      <c r="I413" s="353">
        <v>2.1666666669999999</v>
      </c>
      <c r="J413" s="353">
        <v>43734</v>
      </c>
      <c r="U413" s="312"/>
      <c r="V413" s="312"/>
      <c r="X413" s="312"/>
      <c r="Y413" s="312"/>
      <c r="AA413" s="312"/>
      <c r="AB413" s="312"/>
    </row>
    <row r="414" spans="6:28" hidden="1">
      <c r="F414" s="353">
        <v>2.1622405790000001</v>
      </c>
      <c r="G414" s="353">
        <v>68348</v>
      </c>
      <c r="I414" s="353">
        <v>2.1622405790000001</v>
      </c>
      <c r="J414" s="353">
        <v>68348</v>
      </c>
      <c r="U414" s="312"/>
      <c r="V414" s="312"/>
      <c r="X414" s="312"/>
      <c r="Y414" s="312"/>
      <c r="AA414" s="312"/>
      <c r="AB414" s="312"/>
    </row>
    <row r="415" spans="6:28" hidden="1">
      <c r="F415" s="353">
        <v>2.1622183050000001</v>
      </c>
      <c r="G415" s="353">
        <v>45692</v>
      </c>
      <c r="I415" s="353">
        <v>2.1622183050000001</v>
      </c>
      <c r="J415" s="353">
        <v>45692</v>
      </c>
      <c r="U415" s="312"/>
      <c r="V415" s="312"/>
      <c r="X415" s="312"/>
      <c r="Y415" s="312"/>
      <c r="AA415" s="312"/>
      <c r="AB415" s="312"/>
    </row>
    <row r="416" spans="6:28" hidden="1">
      <c r="F416" s="353">
        <v>2.1529605260000002</v>
      </c>
      <c r="G416" s="353">
        <v>52943</v>
      </c>
      <c r="I416" s="353">
        <v>2.1529605260000002</v>
      </c>
      <c r="J416" s="353">
        <v>52943</v>
      </c>
      <c r="U416" s="312"/>
      <c r="V416" s="312"/>
      <c r="X416" s="312"/>
      <c r="Y416" s="312"/>
      <c r="AA416" s="312"/>
      <c r="AB416" s="312"/>
    </row>
    <row r="417" spans="6:28" hidden="1">
      <c r="F417" s="353">
        <v>2.1511764709999999</v>
      </c>
      <c r="G417" s="353">
        <v>52933</v>
      </c>
      <c r="I417" s="353">
        <v>2.1511764709999999</v>
      </c>
      <c r="J417" s="353">
        <v>52933</v>
      </c>
      <c r="U417" s="312"/>
      <c r="V417" s="312"/>
      <c r="X417" s="312"/>
      <c r="Y417" s="312"/>
      <c r="AA417" s="312"/>
      <c r="AB417" s="312"/>
    </row>
    <row r="418" spans="6:28" hidden="1">
      <c r="F418" s="353">
        <v>2.1506703370000002</v>
      </c>
      <c r="G418" s="353">
        <v>54225</v>
      </c>
      <c r="I418" s="353">
        <v>2.1506703370000002</v>
      </c>
      <c r="J418" s="353">
        <v>54225</v>
      </c>
      <c r="U418" s="312"/>
      <c r="V418" s="312"/>
      <c r="X418" s="312"/>
      <c r="Y418" s="312"/>
      <c r="AA418" s="312"/>
      <c r="AB418" s="312"/>
    </row>
    <row r="419" spans="6:28" hidden="1">
      <c r="F419" s="353">
        <v>2.1494307579999998</v>
      </c>
      <c r="G419" s="353">
        <v>54226</v>
      </c>
      <c r="I419" s="353">
        <v>2.1494307579999998</v>
      </c>
      <c r="J419" s="353">
        <v>54226</v>
      </c>
      <c r="U419" s="312"/>
      <c r="V419" s="312"/>
      <c r="X419" s="312"/>
      <c r="Y419" s="312"/>
      <c r="AA419" s="312"/>
      <c r="AB419" s="312"/>
    </row>
    <row r="420" spans="6:28" hidden="1">
      <c r="F420" s="353">
        <v>2.1489041100000001</v>
      </c>
      <c r="G420" s="353">
        <v>53049</v>
      </c>
      <c r="I420" s="353">
        <v>2.1489041100000001</v>
      </c>
      <c r="J420" s="353">
        <v>53049</v>
      </c>
      <c r="U420" s="312"/>
      <c r="V420" s="312"/>
      <c r="X420" s="312"/>
      <c r="Y420" s="312"/>
      <c r="AA420" s="312"/>
      <c r="AB420" s="312"/>
    </row>
    <row r="421" spans="6:28" hidden="1">
      <c r="F421" s="353">
        <v>2.1444724399999999</v>
      </c>
      <c r="G421" s="353">
        <v>54229</v>
      </c>
      <c r="I421" s="353">
        <v>2.1444724399999999</v>
      </c>
      <c r="J421" s="353">
        <v>54229</v>
      </c>
      <c r="U421" s="312"/>
      <c r="V421" s="312"/>
      <c r="X421" s="312"/>
      <c r="Y421" s="312"/>
      <c r="AA421" s="312"/>
      <c r="AB421" s="312"/>
    </row>
    <row r="422" spans="6:28" hidden="1">
      <c r="F422" s="353">
        <v>2.1444444439999999</v>
      </c>
      <c r="G422" s="353">
        <v>44277</v>
      </c>
      <c r="I422" s="353">
        <v>2.1444444439999999</v>
      </c>
      <c r="J422" s="353">
        <v>44277</v>
      </c>
      <c r="U422" s="312"/>
      <c r="V422" s="312"/>
      <c r="X422" s="312"/>
      <c r="Y422" s="312"/>
      <c r="AA422" s="312"/>
      <c r="AB422" s="312"/>
    </row>
    <row r="423" spans="6:28" hidden="1">
      <c r="F423" s="353">
        <v>2.1444444439999999</v>
      </c>
      <c r="G423" s="353">
        <v>44322</v>
      </c>
      <c r="I423" s="353">
        <v>2.1444444439999999</v>
      </c>
      <c r="J423" s="353">
        <v>44322</v>
      </c>
      <c r="U423" s="312"/>
      <c r="V423" s="312"/>
      <c r="X423" s="312"/>
      <c r="Y423" s="312"/>
      <c r="AA423" s="312"/>
      <c r="AB423" s="312"/>
    </row>
    <row r="424" spans="6:28" hidden="1">
      <c r="F424" s="353">
        <v>2.1444444439999999</v>
      </c>
      <c r="G424" s="353">
        <v>44346</v>
      </c>
      <c r="I424" s="353">
        <v>2.1444444439999999</v>
      </c>
      <c r="J424" s="353">
        <v>44346</v>
      </c>
      <c r="U424" s="312"/>
      <c r="V424" s="312"/>
      <c r="X424" s="312"/>
      <c r="Y424" s="312"/>
      <c r="AA424" s="312"/>
      <c r="AB424" s="312"/>
    </row>
    <row r="425" spans="6:28" hidden="1">
      <c r="F425" s="353">
        <v>2.1419001350000002</v>
      </c>
      <c r="G425" s="353">
        <v>72581</v>
      </c>
      <c r="I425" s="353">
        <v>2.1419001350000002</v>
      </c>
      <c r="J425" s="353">
        <v>72581</v>
      </c>
      <c r="U425" s="312"/>
      <c r="V425" s="312"/>
      <c r="X425" s="312"/>
      <c r="Y425" s="312"/>
      <c r="AA425" s="312"/>
      <c r="AB425" s="312"/>
    </row>
    <row r="426" spans="6:28" hidden="1">
      <c r="F426" s="353">
        <v>2.132727273</v>
      </c>
      <c r="G426" s="353">
        <v>53108</v>
      </c>
      <c r="I426" s="353">
        <v>2.132727273</v>
      </c>
      <c r="J426" s="353">
        <v>53108</v>
      </c>
      <c r="U426" s="312"/>
      <c r="V426" s="312"/>
      <c r="X426" s="312"/>
      <c r="Y426" s="312"/>
      <c r="AA426" s="312"/>
      <c r="AB426" s="312"/>
    </row>
    <row r="427" spans="6:28" hidden="1">
      <c r="F427" s="353">
        <v>2.130412652</v>
      </c>
      <c r="G427" s="353">
        <v>68953</v>
      </c>
      <c r="I427" s="353">
        <v>2.130412652</v>
      </c>
      <c r="J427" s="353">
        <v>68953</v>
      </c>
      <c r="U427" s="312"/>
      <c r="V427" s="312"/>
      <c r="X427" s="312"/>
      <c r="Y427" s="312"/>
      <c r="AA427" s="312"/>
      <c r="AB427" s="312"/>
    </row>
    <row r="428" spans="6:28" hidden="1">
      <c r="F428" s="353">
        <v>2.1302803739999998</v>
      </c>
      <c r="G428" s="353">
        <v>52925</v>
      </c>
      <c r="I428" s="353">
        <v>2.1302803739999998</v>
      </c>
      <c r="J428" s="353">
        <v>52925</v>
      </c>
      <c r="U428" s="312"/>
      <c r="V428" s="312"/>
      <c r="X428" s="312"/>
      <c r="Y428" s="312"/>
      <c r="AA428" s="312"/>
      <c r="AB428" s="312"/>
    </row>
    <row r="429" spans="6:28" hidden="1">
      <c r="F429" s="353">
        <v>2.1299037200000002</v>
      </c>
      <c r="G429" s="353">
        <v>39364</v>
      </c>
      <c r="I429" s="353">
        <v>2.1299037200000002</v>
      </c>
      <c r="J429" s="353">
        <v>39364</v>
      </c>
      <c r="U429" s="312"/>
      <c r="V429" s="312"/>
      <c r="X429" s="312"/>
      <c r="Y429" s="312"/>
      <c r="AA429" s="312"/>
      <c r="AB429" s="312"/>
    </row>
    <row r="430" spans="6:28" hidden="1">
      <c r="F430" s="353">
        <v>2.125</v>
      </c>
      <c r="G430" s="353">
        <v>53107</v>
      </c>
      <c r="I430" s="353">
        <v>2.125</v>
      </c>
      <c r="J430" s="353">
        <v>53107</v>
      </c>
      <c r="U430" s="312"/>
      <c r="V430" s="312"/>
      <c r="X430" s="312"/>
      <c r="Y430" s="312"/>
      <c r="AA430" s="312"/>
      <c r="AB430" s="312"/>
    </row>
    <row r="431" spans="6:28" hidden="1">
      <c r="F431" s="353">
        <v>2.12175</v>
      </c>
      <c r="G431" s="353">
        <v>52931</v>
      </c>
      <c r="I431" s="353">
        <v>2.12175</v>
      </c>
      <c r="J431" s="353">
        <v>52931</v>
      </c>
      <c r="U431" s="312"/>
      <c r="V431" s="312"/>
      <c r="X431" s="312"/>
      <c r="Y431" s="312"/>
      <c r="AA431" s="312"/>
      <c r="AB431" s="312"/>
    </row>
    <row r="432" spans="6:28" hidden="1">
      <c r="F432" s="353">
        <v>2.119680851</v>
      </c>
      <c r="G432" s="353">
        <v>54221</v>
      </c>
      <c r="I432" s="353">
        <v>2.119680851</v>
      </c>
      <c r="J432" s="353">
        <v>54221</v>
      </c>
      <c r="U432" s="312"/>
      <c r="V432" s="312"/>
      <c r="X432" s="312"/>
      <c r="Y432" s="312"/>
      <c r="AA432" s="312"/>
      <c r="AB432" s="312"/>
    </row>
    <row r="433" spans="6:28" hidden="1">
      <c r="F433" s="353">
        <v>2.1179166669999998</v>
      </c>
      <c r="G433" s="353">
        <v>53773</v>
      </c>
      <c r="I433" s="353">
        <v>2.1179166669999998</v>
      </c>
      <c r="J433" s="353">
        <v>53773</v>
      </c>
      <c r="U433" s="312"/>
      <c r="V433" s="312"/>
      <c r="X433" s="312"/>
      <c r="Y433" s="312"/>
      <c r="AA433" s="312"/>
      <c r="AB433" s="312"/>
    </row>
    <row r="434" spans="6:28" hidden="1">
      <c r="F434" s="353">
        <v>2.1173459750000001</v>
      </c>
      <c r="G434" s="353">
        <v>44492</v>
      </c>
      <c r="I434" s="353">
        <v>2.1173459750000001</v>
      </c>
      <c r="J434" s="353">
        <v>44492</v>
      </c>
      <c r="U434" s="312"/>
      <c r="V434" s="312"/>
      <c r="X434" s="312"/>
      <c r="Y434" s="312"/>
      <c r="AA434" s="312"/>
      <c r="AB434" s="312"/>
    </row>
    <row r="435" spans="6:28" hidden="1">
      <c r="F435" s="353">
        <v>2.114531559</v>
      </c>
      <c r="G435" s="353">
        <v>52945</v>
      </c>
      <c r="I435" s="353">
        <v>2.114531559</v>
      </c>
      <c r="J435" s="353">
        <v>52945</v>
      </c>
      <c r="U435" s="312"/>
      <c r="V435" s="312"/>
      <c r="X435" s="312"/>
      <c r="Y435" s="312"/>
      <c r="AA435" s="312"/>
      <c r="AB435" s="312"/>
    </row>
    <row r="436" spans="6:28" hidden="1">
      <c r="F436" s="353">
        <v>2.108333333</v>
      </c>
      <c r="G436" s="353">
        <v>52934</v>
      </c>
      <c r="I436" s="353">
        <v>2.108333333</v>
      </c>
      <c r="J436" s="353">
        <v>52934</v>
      </c>
      <c r="U436" s="312"/>
      <c r="V436" s="312"/>
      <c r="X436" s="312"/>
      <c r="Y436" s="312"/>
      <c r="AA436" s="312"/>
      <c r="AB436" s="312"/>
    </row>
    <row r="437" spans="6:28" hidden="1">
      <c r="F437" s="353">
        <v>2.1037377259999999</v>
      </c>
      <c r="G437" s="353">
        <v>53140</v>
      </c>
      <c r="I437" s="353">
        <v>2.1037377259999999</v>
      </c>
      <c r="J437" s="353">
        <v>53140</v>
      </c>
      <c r="U437" s="312"/>
      <c r="V437" s="312"/>
      <c r="X437" s="312"/>
      <c r="Y437" s="312"/>
      <c r="AA437" s="312"/>
      <c r="AB437" s="312"/>
    </row>
    <row r="438" spans="6:28" hidden="1">
      <c r="F438" s="353">
        <v>2.1033333330000001</v>
      </c>
      <c r="G438" s="353">
        <v>56152</v>
      </c>
      <c r="I438" s="353">
        <v>2.1033333330000001</v>
      </c>
      <c r="J438" s="353">
        <v>56152</v>
      </c>
      <c r="U438" s="312"/>
      <c r="V438" s="312"/>
      <c r="X438" s="312"/>
      <c r="Y438" s="312"/>
      <c r="AA438" s="312"/>
      <c r="AB438" s="312"/>
    </row>
    <row r="439" spans="6:28" hidden="1">
      <c r="F439" s="353">
        <v>2.1025030490000001</v>
      </c>
      <c r="G439" s="353">
        <v>39363</v>
      </c>
      <c r="I439" s="353">
        <v>2.1025030490000001</v>
      </c>
      <c r="J439" s="353">
        <v>39363</v>
      </c>
      <c r="U439" s="312"/>
      <c r="V439" s="312"/>
      <c r="X439" s="312"/>
      <c r="Y439" s="312"/>
      <c r="AA439" s="312"/>
      <c r="AB439" s="312"/>
    </row>
    <row r="440" spans="6:28" hidden="1">
      <c r="F440" s="353">
        <v>2.0886792449999998</v>
      </c>
      <c r="G440" s="353">
        <v>53753</v>
      </c>
      <c r="I440" s="353">
        <v>2.0886792449999998</v>
      </c>
      <c r="J440" s="353">
        <v>53753</v>
      </c>
      <c r="U440" s="312"/>
      <c r="V440" s="312"/>
      <c r="X440" s="312"/>
      <c r="Y440" s="312"/>
      <c r="AA440" s="312"/>
      <c r="AB440" s="312"/>
    </row>
    <row r="441" spans="6:28" hidden="1">
      <c r="F441" s="353">
        <v>2.0859999999999999</v>
      </c>
      <c r="G441" s="353">
        <v>42583</v>
      </c>
      <c r="I441" s="353">
        <v>2.0859999999999999</v>
      </c>
      <c r="J441" s="353">
        <v>42583</v>
      </c>
      <c r="U441" s="312"/>
      <c r="V441" s="312"/>
      <c r="X441" s="312"/>
      <c r="Y441" s="312"/>
      <c r="AA441" s="312"/>
      <c r="AB441" s="312"/>
    </row>
    <row r="442" spans="6:28" hidden="1">
      <c r="F442" s="353">
        <v>2.0853080570000002</v>
      </c>
      <c r="G442" s="353">
        <v>44493</v>
      </c>
      <c r="I442" s="353">
        <v>2.0853080570000002</v>
      </c>
      <c r="J442" s="353">
        <v>44493</v>
      </c>
      <c r="U442" s="312"/>
      <c r="V442" s="312"/>
      <c r="X442" s="312"/>
      <c r="Y442" s="312"/>
      <c r="AA442" s="312"/>
      <c r="AB442" s="312"/>
    </row>
    <row r="443" spans="6:28" hidden="1">
      <c r="F443" s="353">
        <v>2.0777777780000002</v>
      </c>
      <c r="G443" s="353">
        <v>55118</v>
      </c>
      <c r="I443" s="353">
        <v>2.0777777780000002</v>
      </c>
      <c r="J443" s="353">
        <v>55118</v>
      </c>
      <c r="U443" s="312"/>
      <c r="V443" s="312"/>
      <c r="X443" s="312"/>
      <c r="Y443" s="312"/>
      <c r="AA443" s="312"/>
      <c r="AB443" s="312"/>
    </row>
    <row r="444" spans="6:28" hidden="1">
      <c r="F444" s="353">
        <v>2.0740740739999999</v>
      </c>
      <c r="G444" s="353">
        <v>43731</v>
      </c>
      <c r="I444" s="353">
        <v>2.0740740739999999</v>
      </c>
      <c r="J444" s="353">
        <v>43731</v>
      </c>
      <c r="U444" s="312"/>
      <c r="V444" s="312"/>
      <c r="X444" s="312"/>
      <c r="Y444" s="312"/>
      <c r="AA444" s="312"/>
      <c r="AB444" s="312"/>
    </row>
    <row r="445" spans="6:28" hidden="1">
      <c r="F445" s="353">
        <v>2.0625</v>
      </c>
      <c r="G445" s="353">
        <v>41438</v>
      </c>
      <c r="I445" s="353">
        <v>2.0625</v>
      </c>
      <c r="J445" s="353">
        <v>41438</v>
      </c>
      <c r="U445" s="312"/>
      <c r="V445" s="312"/>
      <c r="X445" s="312"/>
      <c r="Y445" s="312"/>
      <c r="AA445" s="312"/>
      <c r="AB445" s="312"/>
    </row>
    <row r="446" spans="6:28" hidden="1">
      <c r="F446" s="353">
        <v>2.0592660550000002</v>
      </c>
      <c r="G446" s="353">
        <v>52924</v>
      </c>
      <c r="I446" s="353">
        <v>2.0592660550000002</v>
      </c>
      <c r="J446" s="353">
        <v>52924</v>
      </c>
      <c r="U446" s="312"/>
      <c r="V446" s="312"/>
      <c r="X446" s="312"/>
      <c r="Y446" s="312"/>
      <c r="AA446" s="312"/>
      <c r="AB446" s="312"/>
    </row>
    <row r="447" spans="6:28" hidden="1">
      <c r="F447" s="353">
        <v>2.0578947369999998</v>
      </c>
      <c r="G447" s="353">
        <v>53728</v>
      </c>
      <c r="I447" s="353">
        <v>2.0578947369999998</v>
      </c>
      <c r="J447" s="353">
        <v>53728</v>
      </c>
      <c r="U447" s="312"/>
      <c r="V447" s="312"/>
      <c r="X447" s="312"/>
      <c r="Y447" s="312"/>
      <c r="AA447" s="312"/>
      <c r="AB447" s="312"/>
    </row>
    <row r="448" spans="6:28" hidden="1">
      <c r="F448" s="353">
        <v>2.0541666670000001</v>
      </c>
      <c r="G448" s="353">
        <v>53011</v>
      </c>
      <c r="I448" s="353">
        <v>2.0541666670000001</v>
      </c>
      <c r="J448" s="353">
        <v>53011</v>
      </c>
      <c r="U448" s="312"/>
      <c r="V448" s="312"/>
      <c r="X448" s="312"/>
      <c r="Y448" s="312"/>
      <c r="AA448" s="312"/>
      <c r="AB448" s="312"/>
    </row>
    <row r="449" spans="6:28" hidden="1">
      <c r="F449" s="353">
        <v>2.053980583</v>
      </c>
      <c r="G449" s="353">
        <v>52904</v>
      </c>
      <c r="I449" s="353">
        <v>2.053980583</v>
      </c>
      <c r="J449" s="353">
        <v>52904</v>
      </c>
      <c r="U449" s="312"/>
      <c r="V449" s="312"/>
      <c r="X449" s="312"/>
      <c r="Y449" s="312"/>
      <c r="AA449" s="312"/>
      <c r="AB449" s="312"/>
    </row>
    <row r="450" spans="6:28" hidden="1">
      <c r="F450" s="353">
        <v>2.0522999999999998</v>
      </c>
      <c r="G450" s="353">
        <v>70635</v>
      </c>
      <c r="I450" s="353">
        <v>2.0522999999999998</v>
      </c>
      <c r="J450" s="353">
        <v>70635</v>
      </c>
      <c r="U450" s="312"/>
      <c r="V450" s="312"/>
      <c r="X450" s="312"/>
      <c r="Y450" s="312"/>
      <c r="AA450" s="312"/>
      <c r="AB450" s="312"/>
    </row>
    <row r="451" spans="6:28" hidden="1">
      <c r="F451" s="353">
        <v>2.0522999999999998</v>
      </c>
      <c r="G451" s="353">
        <v>73096</v>
      </c>
      <c r="I451" s="353">
        <v>2.0522999999999998</v>
      </c>
      <c r="J451" s="353">
        <v>73096</v>
      </c>
      <c r="U451" s="312"/>
      <c r="V451" s="312"/>
      <c r="X451" s="312"/>
      <c r="Y451" s="312"/>
      <c r="AA451" s="312"/>
      <c r="AB451" s="312"/>
    </row>
    <row r="452" spans="6:28" hidden="1">
      <c r="F452" s="353">
        <v>2.0390821300000002</v>
      </c>
      <c r="G452" s="353">
        <v>52948</v>
      </c>
      <c r="I452" s="353">
        <v>2.0390821300000002</v>
      </c>
      <c r="J452" s="353">
        <v>52948</v>
      </c>
      <c r="U452" s="312"/>
      <c r="V452" s="312"/>
      <c r="X452" s="312"/>
      <c r="Y452" s="312"/>
      <c r="AA452" s="312"/>
      <c r="AB452" s="312"/>
    </row>
    <row r="453" spans="6:28" hidden="1">
      <c r="F453" s="353">
        <v>2.0378762930000001</v>
      </c>
      <c r="G453" s="353">
        <v>45702</v>
      </c>
      <c r="I453" s="353">
        <v>2.0378762930000001</v>
      </c>
      <c r="J453" s="353">
        <v>45702</v>
      </c>
      <c r="U453" s="312"/>
      <c r="V453" s="312"/>
      <c r="X453" s="312"/>
      <c r="Y453" s="312"/>
      <c r="AA453" s="312"/>
      <c r="AB453" s="312"/>
    </row>
    <row r="454" spans="6:28" hidden="1">
      <c r="F454" s="353">
        <v>2.0376712330000002</v>
      </c>
      <c r="G454" s="353">
        <v>55117</v>
      </c>
      <c r="I454" s="353">
        <v>2.0376712330000002</v>
      </c>
      <c r="J454" s="353">
        <v>55117</v>
      </c>
      <c r="U454" s="312"/>
      <c r="V454" s="312"/>
      <c r="X454" s="312"/>
      <c r="Y454" s="312"/>
      <c r="AA454" s="312"/>
      <c r="AB454" s="312"/>
    </row>
    <row r="455" spans="6:28" hidden="1">
      <c r="F455" s="353">
        <v>2.0361764710000001</v>
      </c>
      <c r="G455" s="353">
        <v>52847</v>
      </c>
      <c r="I455" s="353">
        <v>2.0361764710000001</v>
      </c>
      <c r="J455" s="353">
        <v>52847</v>
      </c>
      <c r="U455" s="312"/>
      <c r="V455" s="312"/>
      <c r="X455" s="312"/>
      <c r="Y455" s="312"/>
      <c r="AA455" s="312"/>
      <c r="AB455" s="312"/>
    </row>
    <row r="456" spans="6:28" hidden="1">
      <c r="F456" s="353">
        <v>2.0351785709999999</v>
      </c>
      <c r="G456" s="353">
        <v>52923</v>
      </c>
      <c r="I456" s="353">
        <v>2.0351785709999999</v>
      </c>
      <c r="J456" s="353">
        <v>52923</v>
      </c>
      <c r="U456" s="312"/>
      <c r="V456" s="312"/>
      <c r="X456" s="312"/>
      <c r="Y456" s="312"/>
      <c r="AA456" s="312"/>
      <c r="AB456" s="312"/>
    </row>
    <row r="457" spans="6:28" hidden="1">
      <c r="F457" s="353">
        <v>2.0323529410000001</v>
      </c>
      <c r="G457" s="353">
        <v>44246</v>
      </c>
      <c r="I457" s="353">
        <v>2.0323529410000001</v>
      </c>
      <c r="J457" s="353">
        <v>44246</v>
      </c>
      <c r="U457" s="312"/>
      <c r="V457" s="312"/>
      <c r="X457" s="312"/>
      <c r="Y457" s="312"/>
      <c r="AA457" s="312"/>
      <c r="AB457" s="312"/>
    </row>
    <row r="458" spans="6:28" hidden="1">
      <c r="F458" s="353">
        <v>2.0291262140000002</v>
      </c>
      <c r="G458" s="353">
        <v>41922</v>
      </c>
      <c r="I458" s="353">
        <v>2.0291262140000002</v>
      </c>
      <c r="J458" s="353">
        <v>41922</v>
      </c>
      <c r="U458" s="312"/>
      <c r="V458" s="312"/>
      <c r="X458" s="312"/>
      <c r="Y458" s="312"/>
      <c r="AA458" s="312"/>
      <c r="AB458" s="312"/>
    </row>
    <row r="459" spans="6:28" hidden="1">
      <c r="F459" s="353">
        <v>2.0286</v>
      </c>
      <c r="G459" s="353">
        <v>52932</v>
      </c>
      <c r="I459" s="353">
        <v>2.0286</v>
      </c>
      <c r="J459" s="353">
        <v>52932</v>
      </c>
      <c r="U459" s="312"/>
      <c r="V459" s="312"/>
      <c r="X459" s="312"/>
      <c r="Y459" s="312"/>
      <c r="AA459" s="312"/>
      <c r="AB459" s="312"/>
    </row>
    <row r="460" spans="6:28" hidden="1">
      <c r="F460" s="353">
        <v>2.0277380059999999</v>
      </c>
      <c r="G460" s="353">
        <v>68380</v>
      </c>
      <c r="I460" s="353">
        <v>2.0277380059999999</v>
      </c>
      <c r="J460" s="353">
        <v>68380</v>
      </c>
      <c r="U460" s="312"/>
      <c r="V460" s="312"/>
      <c r="X460" s="312"/>
      <c r="Y460" s="312"/>
      <c r="AA460" s="312"/>
      <c r="AB460" s="312"/>
    </row>
    <row r="461" spans="6:28" hidden="1">
      <c r="F461" s="353">
        <v>2.0256493510000002</v>
      </c>
      <c r="G461" s="353">
        <v>52942</v>
      </c>
      <c r="I461" s="353">
        <v>2.0256493510000002</v>
      </c>
      <c r="J461" s="353">
        <v>52942</v>
      </c>
      <c r="U461" s="312"/>
      <c r="V461" s="312"/>
      <c r="X461" s="312"/>
      <c r="Y461" s="312"/>
      <c r="AA461" s="312"/>
      <c r="AB461" s="312"/>
    </row>
    <row r="462" spans="6:28" hidden="1">
      <c r="F462" s="353">
        <v>2.0222383740000001</v>
      </c>
      <c r="G462" s="353">
        <v>72164</v>
      </c>
      <c r="I462" s="353">
        <v>2.0222383740000001</v>
      </c>
      <c r="J462" s="353">
        <v>72164</v>
      </c>
      <c r="U462" s="312"/>
      <c r="V462" s="312"/>
      <c r="X462" s="312"/>
      <c r="Y462" s="312"/>
      <c r="AA462" s="312"/>
      <c r="AB462" s="312"/>
    </row>
    <row r="463" spans="6:28" hidden="1">
      <c r="F463" s="353">
        <v>2.0158823529999998</v>
      </c>
      <c r="G463" s="353">
        <v>52848</v>
      </c>
      <c r="I463" s="353">
        <v>2.0158823529999998</v>
      </c>
      <c r="J463" s="353">
        <v>52848</v>
      </c>
      <c r="U463" s="312"/>
      <c r="V463" s="312"/>
      <c r="X463" s="312"/>
      <c r="Y463" s="312"/>
      <c r="AA463" s="312"/>
      <c r="AB463" s="312"/>
    </row>
    <row r="464" spans="6:28" hidden="1">
      <c r="F464" s="353">
        <v>2.0062111800000002</v>
      </c>
      <c r="G464" s="353">
        <v>48951</v>
      </c>
      <c r="I464" s="353">
        <v>2.0062111800000002</v>
      </c>
      <c r="J464" s="353">
        <v>48951</v>
      </c>
      <c r="U464" s="312"/>
      <c r="V464" s="312"/>
      <c r="X464" s="312"/>
      <c r="Y464" s="312"/>
      <c r="AA464" s="312"/>
      <c r="AB464" s="312"/>
    </row>
    <row r="465" spans="6:28" hidden="1">
      <c r="F465" s="353">
        <v>2.0025281869999998</v>
      </c>
      <c r="G465" s="353">
        <v>45704</v>
      </c>
      <c r="I465" s="353">
        <v>2.0025281869999998</v>
      </c>
      <c r="J465" s="353">
        <v>45704</v>
      </c>
      <c r="U465" s="312"/>
      <c r="V465" s="312"/>
      <c r="X465" s="312"/>
      <c r="Y465" s="312"/>
      <c r="AA465" s="312"/>
      <c r="AB465" s="312"/>
    </row>
    <row r="466" spans="6:28" hidden="1">
      <c r="F466" s="353">
        <v>1.995626737</v>
      </c>
      <c r="G466" s="353">
        <v>46023</v>
      </c>
      <c r="I466" s="353">
        <v>1.995626737</v>
      </c>
      <c r="J466" s="353">
        <v>46023</v>
      </c>
      <c r="U466" s="312"/>
      <c r="V466" s="312"/>
      <c r="X466" s="312"/>
      <c r="Y466" s="312"/>
      <c r="AA466" s="312"/>
      <c r="AB466" s="312"/>
    </row>
    <row r="467" spans="6:28" hidden="1">
      <c r="F467" s="353">
        <v>1.994385965</v>
      </c>
      <c r="G467" s="353">
        <v>52922</v>
      </c>
      <c r="I467" s="353">
        <v>1.994385965</v>
      </c>
      <c r="J467" s="353">
        <v>52922</v>
      </c>
      <c r="U467" s="312"/>
      <c r="V467" s="312"/>
      <c r="X467" s="312"/>
      <c r="Y467" s="312"/>
      <c r="AA467" s="312"/>
      <c r="AB467" s="312"/>
    </row>
    <row r="468" spans="6:28" hidden="1">
      <c r="F468" s="353">
        <v>1.98257214</v>
      </c>
      <c r="G468" s="353">
        <v>39748</v>
      </c>
      <c r="I468" s="353">
        <v>1.98257214</v>
      </c>
      <c r="J468" s="353">
        <v>39748</v>
      </c>
      <c r="U468" s="312"/>
      <c r="V468" s="312"/>
      <c r="X468" s="312"/>
      <c r="Y468" s="312"/>
      <c r="AA468" s="312"/>
      <c r="AB468" s="312"/>
    </row>
    <row r="469" spans="6:28" hidden="1">
      <c r="F469" s="353">
        <v>1.9767441859999999</v>
      </c>
      <c r="G469" s="353">
        <v>54844</v>
      </c>
      <c r="I469" s="353">
        <v>1.9767441859999999</v>
      </c>
      <c r="J469" s="353">
        <v>54844</v>
      </c>
      <c r="U469" s="312"/>
      <c r="V469" s="312"/>
      <c r="X469" s="312"/>
      <c r="Y469" s="312"/>
      <c r="AA469" s="312"/>
      <c r="AB469" s="312"/>
    </row>
    <row r="470" spans="6:28" hidden="1">
      <c r="F470" s="353">
        <v>1.976</v>
      </c>
      <c r="G470" s="353">
        <v>52895</v>
      </c>
      <c r="I470" s="353">
        <v>1.976</v>
      </c>
      <c r="J470" s="353">
        <v>52895</v>
      </c>
      <c r="U470" s="312"/>
      <c r="V470" s="312"/>
      <c r="X470" s="312"/>
      <c r="Y470" s="312"/>
      <c r="AA470" s="312"/>
      <c r="AB470" s="312"/>
    </row>
    <row r="471" spans="6:28" hidden="1">
      <c r="F471" s="353">
        <v>1.9734782609999999</v>
      </c>
      <c r="G471" s="353">
        <v>52777</v>
      </c>
      <c r="I471" s="353">
        <v>1.9734782609999999</v>
      </c>
      <c r="J471" s="353">
        <v>52777</v>
      </c>
      <c r="U471" s="312"/>
      <c r="V471" s="312"/>
      <c r="X471" s="312"/>
      <c r="Y471" s="312"/>
      <c r="AA471" s="312"/>
      <c r="AB471" s="312"/>
    </row>
    <row r="472" spans="6:28" hidden="1">
      <c r="F472" s="353">
        <v>1.9649350649999999</v>
      </c>
      <c r="G472" s="353">
        <v>52941</v>
      </c>
      <c r="I472" s="353">
        <v>1.9649350649999999</v>
      </c>
      <c r="J472" s="353">
        <v>52941</v>
      </c>
      <c r="U472" s="312"/>
      <c r="V472" s="312"/>
      <c r="X472" s="312"/>
      <c r="Y472" s="312"/>
      <c r="AA472" s="312"/>
      <c r="AB472" s="312"/>
    </row>
    <row r="473" spans="6:28" hidden="1">
      <c r="F473" s="353">
        <v>1.96</v>
      </c>
      <c r="G473" s="353">
        <v>52063</v>
      </c>
      <c r="I473" s="353">
        <v>1.96</v>
      </c>
      <c r="J473" s="353">
        <v>52063</v>
      </c>
      <c r="U473" s="312"/>
      <c r="V473" s="312"/>
      <c r="X473" s="312"/>
      <c r="Y473" s="312"/>
      <c r="AA473" s="312"/>
      <c r="AB473" s="312"/>
    </row>
    <row r="474" spans="6:28" hidden="1">
      <c r="F474" s="353">
        <v>1.9554204660000001</v>
      </c>
      <c r="G474" s="353">
        <v>52955</v>
      </c>
      <c r="I474" s="353">
        <v>1.9554204660000001</v>
      </c>
      <c r="J474" s="353">
        <v>52955</v>
      </c>
      <c r="U474" s="312"/>
      <c r="V474" s="312"/>
      <c r="X474" s="312"/>
      <c r="Y474" s="312"/>
      <c r="AA474" s="312"/>
      <c r="AB474" s="312"/>
    </row>
    <row r="475" spans="6:28" hidden="1">
      <c r="F475" s="353">
        <v>1.9512499999999999</v>
      </c>
      <c r="G475" s="353">
        <v>53750</v>
      </c>
      <c r="I475" s="353">
        <v>1.9512499999999999</v>
      </c>
      <c r="J475" s="353">
        <v>53750</v>
      </c>
      <c r="U475" s="312"/>
      <c r="V475" s="312"/>
      <c r="X475" s="312"/>
      <c r="Y475" s="312"/>
      <c r="AA475" s="312"/>
      <c r="AB475" s="312"/>
    </row>
    <row r="476" spans="6:28" hidden="1">
      <c r="F476" s="353">
        <v>1.949777777</v>
      </c>
      <c r="G476" s="353">
        <v>55149</v>
      </c>
      <c r="I476" s="353">
        <v>1.949777777</v>
      </c>
      <c r="J476" s="353">
        <v>55149</v>
      </c>
      <c r="U476" s="312"/>
      <c r="V476" s="312"/>
      <c r="X476" s="312"/>
      <c r="Y476" s="312"/>
      <c r="AA476" s="312"/>
      <c r="AB476" s="312"/>
    </row>
    <row r="477" spans="6:28" hidden="1">
      <c r="F477" s="353">
        <v>1.941386139</v>
      </c>
      <c r="G477" s="353">
        <v>52897</v>
      </c>
      <c r="I477" s="353">
        <v>1.941386139</v>
      </c>
      <c r="J477" s="353">
        <v>52897</v>
      </c>
      <c r="U477" s="312"/>
      <c r="V477" s="312"/>
      <c r="X477" s="312"/>
      <c r="Y477" s="312"/>
      <c r="AA477" s="312"/>
      <c r="AB477" s="312"/>
    </row>
    <row r="478" spans="6:28" hidden="1">
      <c r="F478" s="353">
        <v>1.9305084749999999</v>
      </c>
      <c r="G478" s="353">
        <v>53012</v>
      </c>
      <c r="I478" s="353">
        <v>1.9305084749999999</v>
      </c>
      <c r="J478" s="353">
        <v>53012</v>
      </c>
      <c r="U478" s="312"/>
      <c r="V478" s="312"/>
      <c r="X478" s="312"/>
      <c r="Y478" s="312"/>
      <c r="AA478" s="312"/>
      <c r="AB478" s="312"/>
    </row>
    <row r="479" spans="6:28" hidden="1">
      <c r="F479" s="353">
        <v>1.928571429</v>
      </c>
      <c r="G479" s="353">
        <v>52735</v>
      </c>
      <c r="I479" s="353">
        <v>1.928571429</v>
      </c>
      <c r="J479" s="353">
        <v>52735</v>
      </c>
      <c r="U479" s="312"/>
      <c r="V479" s="312"/>
      <c r="X479" s="312"/>
      <c r="Y479" s="312"/>
      <c r="AA479" s="312"/>
      <c r="AB479" s="312"/>
    </row>
    <row r="480" spans="6:28" hidden="1">
      <c r="F480" s="353">
        <v>1.9285000000000001</v>
      </c>
      <c r="G480" s="353">
        <v>52921</v>
      </c>
      <c r="I480" s="353">
        <v>1.9285000000000001</v>
      </c>
      <c r="J480" s="353">
        <v>52921</v>
      </c>
      <c r="U480" s="312"/>
      <c r="V480" s="312"/>
      <c r="X480" s="312"/>
      <c r="Y480" s="312"/>
      <c r="AA480" s="312"/>
      <c r="AB480" s="312"/>
    </row>
    <row r="481" spans="6:28" hidden="1">
      <c r="F481" s="353">
        <v>1.927651869</v>
      </c>
      <c r="G481" s="353">
        <v>52951</v>
      </c>
      <c r="I481" s="353">
        <v>1.927651869</v>
      </c>
      <c r="J481" s="353">
        <v>52951</v>
      </c>
      <c r="U481" s="312"/>
      <c r="V481" s="312"/>
      <c r="X481" s="312"/>
      <c r="Y481" s="312"/>
      <c r="AA481" s="312"/>
      <c r="AB481" s="312"/>
    </row>
    <row r="482" spans="6:28" hidden="1">
      <c r="F482" s="353">
        <v>1.9206185570000001</v>
      </c>
      <c r="G482" s="353">
        <v>52858</v>
      </c>
      <c r="I482" s="353">
        <v>1.9206185570000001</v>
      </c>
      <c r="J482" s="353">
        <v>52858</v>
      </c>
      <c r="U482" s="312"/>
      <c r="V482" s="312"/>
      <c r="X482" s="312"/>
      <c r="Y482" s="312"/>
      <c r="AA482" s="312"/>
      <c r="AB482" s="312"/>
    </row>
    <row r="483" spans="6:28" hidden="1">
      <c r="F483" s="353">
        <v>1.916619718</v>
      </c>
      <c r="G483" s="353">
        <v>53056</v>
      </c>
      <c r="I483" s="353">
        <v>1.916619718</v>
      </c>
      <c r="J483" s="353">
        <v>53056</v>
      </c>
      <c r="U483" s="312"/>
      <c r="V483" s="312"/>
      <c r="X483" s="312"/>
      <c r="Y483" s="312"/>
      <c r="AA483" s="312"/>
      <c r="AB483" s="312"/>
    </row>
    <row r="484" spans="6:28" hidden="1">
      <c r="F484" s="353">
        <v>1.913636364</v>
      </c>
      <c r="G484" s="353">
        <v>55108</v>
      </c>
      <c r="I484" s="353">
        <v>1.913636364</v>
      </c>
      <c r="J484" s="353">
        <v>55108</v>
      </c>
      <c r="U484" s="312"/>
      <c r="V484" s="312"/>
      <c r="X484" s="312"/>
      <c r="Y484" s="312"/>
      <c r="AA484" s="312"/>
      <c r="AB484" s="312"/>
    </row>
    <row r="485" spans="6:28" hidden="1">
      <c r="F485" s="353">
        <v>1.913505155</v>
      </c>
      <c r="G485" s="353">
        <v>52857</v>
      </c>
      <c r="I485" s="353">
        <v>1.913505155</v>
      </c>
      <c r="J485" s="353">
        <v>52857</v>
      </c>
      <c r="U485" s="312"/>
      <c r="V485" s="312"/>
      <c r="X485" s="312"/>
      <c r="Y485" s="312"/>
      <c r="AA485" s="312"/>
      <c r="AB485" s="312"/>
    </row>
    <row r="486" spans="6:28" hidden="1">
      <c r="F486" s="353">
        <v>1.913333333</v>
      </c>
      <c r="G486" s="353">
        <v>54745</v>
      </c>
      <c r="I486" s="353">
        <v>1.913333333</v>
      </c>
      <c r="J486" s="353">
        <v>54745</v>
      </c>
      <c r="U486" s="312"/>
      <c r="V486" s="312"/>
      <c r="X486" s="312"/>
      <c r="Y486" s="312"/>
      <c r="AA486" s="312"/>
      <c r="AB486" s="312"/>
    </row>
    <row r="487" spans="6:28" hidden="1">
      <c r="F487" s="353">
        <v>1.9075</v>
      </c>
      <c r="G487" s="353">
        <v>53055</v>
      </c>
      <c r="I487" s="353">
        <v>1.9075</v>
      </c>
      <c r="J487" s="353">
        <v>53055</v>
      </c>
      <c r="U487" s="312"/>
      <c r="V487" s="312"/>
      <c r="X487" s="312"/>
      <c r="Y487" s="312"/>
      <c r="AA487" s="312"/>
      <c r="AB487" s="312"/>
    </row>
    <row r="488" spans="6:28" hidden="1">
      <c r="F488" s="353">
        <v>1.907</v>
      </c>
      <c r="G488" s="353">
        <v>71621</v>
      </c>
      <c r="I488" s="353">
        <v>1.907</v>
      </c>
      <c r="J488" s="353">
        <v>71621</v>
      </c>
      <c r="U488" s="312"/>
      <c r="V488" s="312"/>
      <c r="X488" s="312"/>
      <c r="Y488" s="312"/>
      <c r="AA488" s="312"/>
      <c r="AB488" s="312"/>
    </row>
    <row r="489" spans="6:28" hidden="1">
      <c r="F489" s="353">
        <v>1.907</v>
      </c>
      <c r="G489" s="353">
        <v>73484</v>
      </c>
      <c r="I489" s="353">
        <v>1.907</v>
      </c>
      <c r="J489" s="353">
        <v>73484</v>
      </c>
      <c r="U489" s="312"/>
      <c r="V489" s="312"/>
      <c r="X489" s="312"/>
      <c r="Y489" s="312"/>
      <c r="AA489" s="312"/>
      <c r="AB489" s="312"/>
    </row>
    <row r="490" spans="6:28" hidden="1">
      <c r="F490" s="353">
        <v>1.906730525</v>
      </c>
      <c r="G490" s="353">
        <v>39369</v>
      </c>
      <c r="I490" s="353">
        <v>1.906730525</v>
      </c>
      <c r="J490" s="353">
        <v>39369</v>
      </c>
      <c r="U490" s="312"/>
      <c r="V490" s="312"/>
      <c r="X490" s="312"/>
      <c r="Y490" s="312"/>
      <c r="AA490" s="312"/>
      <c r="AB490" s="312"/>
    </row>
    <row r="491" spans="6:28" hidden="1">
      <c r="F491" s="353">
        <v>1.9056362739999999</v>
      </c>
      <c r="G491" s="353">
        <v>48148</v>
      </c>
      <c r="I491" s="353">
        <v>1.9056362739999999</v>
      </c>
      <c r="J491" s="353">
        <v>48148</v>
      </c>
      <c r="U491" s="312"/>
      <c r="V491" s="312"/>
      <c r="X491" s="312"/>
      <c r="Y491" s="312"/>
      <c r="AA491" s="312"/>
      <c r="AB491" s="312"/>
    </row>
    <row r="492" spans="6:28" hidden="1">
      <c r="F492" s="353">
        <v>1.9017391299999999</v>
      </c>
      <c r="G492" s="353">
        <v>52731</v>
      </c>
      <c r="I492" s="353">
        <v>1.9017391299999999</v>
      </c>
      <c r="J492" s="353">
        <v>52731</v>
      </c>
      <c r="U492" s="312"/>
      <c r="V492" s="312"/>
      <c r="X492" s="312"/>
      <c r="Y492" s="312"/>
      <c r="AA492" s="312"/>
      <c r="AB492" s="312"/>
    </row>
    <row r="493" spans="6:28" hidden="1">
      <c r="F493" s="353">
        <v>1.8973024940000001</v>
      </c>
      <c r="G493" s="353">
        <v>44416</v>
      </c>
      <c r="I493" s="353">
        <v>1.8973024940000001</v>
      </c>
      <c r="J493" s="353">
        <v>44416</v>
      </c>
      <c r="U493" s="312"/>
      <c r="V493" s="312"/>
      <c r="X493" s="312"/>
      <c r="Y493" s="312"/>
      <c r="AA493" s="312"/>
      <c r="AB493" s="312"/>
    </row>
    <row r="494" spans="6:28" hidden="1">
      <c r="F494" s="353">
        <v>1.89</v>
      </c>
      <c r="G494" s="353">
        <v>53051</v>
      </c>
      <c r="I494" s="353">
        <v>1.89</v>
      </c>
      <c r="J494" s="353">
        <v>53051</v>
      </c>
      <c r="U494" s="312"/>
      <c r="V494" s="312"/>
      <c r="X494" s="312"/>
      <c r="Y494" s="312"/>
      <c r="AA494" s="312"/>
      <c r="AB494" s="312"/>
    </row>
    <row r="495" spans="6:28" hidden="1">
      <c r="F495" s="353">
        <v>1.8884705879999999</v>
      </c>
      <c r="G495" s="353">
        <v>44300</v>
      </c>
      <c r="I495" s="353">
        <v>1.8884705879999999</v>
      </c>
      <c r="J495" s="353">
        <v>44300</v>
      </c>
      <c r="U495" s="312"/>
      <c r="V495" s="312"/>
      <c r="X495" s="312"/>
      <c r="Y495" s="312"/>
      <c r="AA495" s="312"/>
      <c r="AB495" s="312"/>
    </row>
    <row r="496" spans="6:28" hidden="1">
      <c r="F496" s="353">
        <v>1.884320682</v>
      </c>
      <c r="G496" s="353">
        <v>71386</v>
      </c>
      <c r="I496" s="353">
        <v>1.884320682</v>
      </c>
      <c r="J496" s="353">
        <v>71386</v>
      </c>
      <c r="U496" s="312"/>
      <c r="V496" s="312"/>
      <c r="X496" s="312"/>
      <c r="Y496" s="312"/>
      <c r="AA496" s="312"/>
      <c r="AB496" s="312"/>
    </row>
    <row r="497" spans="6:28" hidden="1">
      <c r="F497" s="353">
        <v>1.883783784</v>
      </c>
      <c r="G497" s="353">
        <v>55116</v>
      </c>
      <c r="I497" s="353">
        <v>1.883783784</v>
      </c>
      <c r="J497" s="353">
        <v>55116</v>
      </c>
      <c r="U497" s="312"/>
      <c r="V497" s="312"/>
      <c r="X497" s="312"/>
      <c r="Y497" s="312"/>
      <c r="AA497" s="312"/>
      <c r="AB497" s="312"/>
    </row>
    <row r="498" spans="6:28" hidden="1">
      <c r="F498" s="353">
        <v>1.8821428570000001</v>
      </c>
      <c r="G498" s="353">
        <v>52808</v>
      </c>
      <c r="I498" s="353">
        <v>1.8821428570000001</v>
      </c>
      <c r="J498" s="353">
        <v>52808</v>
      </c>
      <c r="U498" s="312"/>
      <c r="V498" s="312"/>
      <c r="X498" s="312"/>
      <c r="Y498" s="312"/>
      <c r="AA498" s="312"/>
      <c r="AB498" s="312"/>
    </row>
    <row r="499" spans="6:28" hidden="1">
      <c r="F499" s="353">
        <v>1.8821428570000001</v>
      </c>
      <c r="G499" s="353">
        <v>52787</v>
      </c>
      <c r="I499" s="353">
        <v>1.8821428570000001</v>
      </c>
      <c r="J499" s="353">
        <v>52787</v>
      </c>
      <c r="U499" s="312"/>
      <c r="V499" s="312"/>
      <c r="X499" s="312"/>
      <c r="Y499" s="312"/>
      <c r="AA499" s="312"/>
      <c r="AB499" s="312"/>
    </row>
    <row r="500" spans="6:28" hidden="1">
      <c r="F500" s="353">
        <v>1.879375</v>
      </c>
      <c r="G500" s="353">
        <v>52882</v>
      </c>
      <c r="I500" s="353">
        <v>1.879375</v>
      </c>
      <c r="J500" s="353">
        <v>52882</v>
      </c>
      <c r="U500" s="312"/>
      <c r="V500" s="312"/>
      <c r="X500" s="312"/>
      <c r="Y500" s="312"/>
      <c r="AA500" s="312"/>
      <c r="AB500" s="312"/>
    </row>
    <row r="501" spans="6:28" hidden="1">
      <c r="F501" s="353">
        <v>1.87</v>
      </c>
      <c r="G501" s="353">
        <v>39341</v>
      </c>
      <c r="I501" s="353">
        <v>1.87</v>
      </c>
      <c r="J501" s="353">
        <v>39341</v>
      </c>
      <c r="U501" s="312"/>
      <c r="V501" s="312"/>
      <c r="X501" s="312"/>
      <c r="Y501" s="312"/>
      <c r="AA501" s="312"/>
      <c r="AB501" s="312"/>
    </row>
    <row r="502" spans="6:28" hidden="1">
      <c r="F502" s="353">
        <v>1.8645588239999999</v>
      </c>
      <c r="G502" s="353">
        <v>52878</v>
      </c>
      <c r="I502" s="353">
        <v>1.8645588239999999</v>
      </c>
      <c r="J502" s="353">
        <v>52878</v>
      </c>
      <c r="U502" s="312"/>
      <c r="V502" s="312"/>
      <c r="X502" s="312"/>
      <c r="Y502" s="312"/>
      <c r="AA502" s="312"/>
      <c r="AB502" s="312"/>
    </row>
    <row r="503" spans="6:28" hidden="1">
      <c r="F503" s="353">
        <v>1.861904762</v>
      </c>
      <c r="G503" s="353">
        <v>53734</v>
      </c>
      <c r="I503" s="353">
        <v>1.861904762</v>
      </c>
      <c r="J503" s="353">
        <v>53734</v>
      </c>
      <c r="U503" s="312"/>
      <c r="V503" s="312"/>
      <c r="X503" s="312"/>
      <c r="Y503" s="312"/>
      <c r="AA503" s="312"/>
      <c r="AB503" s="312"/>
    </row>
    <row r="504" spans="6:28" hidden="1">
      <c r="F504" s="353">
        <v>1.861256545</v>
      </c>
      <c r="G504" s="353">
        <v>55894</v>
      </c>
      <c r="I504" s="353">
        <v>1.861256545</v>
      </c>
      <c r="J504" s="353">
        <v>55894</v>
      </c>
      <c r="U504" s="312"/>
      <c r="V504" s="312"/>
      <c r="X504" s="312"/>
      <c r="Y504" s="312"/>
      <c r="AA504" s="312"/>
      <c r="AB504" s="312"/>
    </row>
    <row r="505" spans="6:28" hidden="1">
      <c r="F505" s="353">
        <v>1.861206897</v>
      </c>
      <c r="G505" s="353">
        <v>53013</v>
      </c>
      <c r="I505" s="353">
        <v>1.861206897</v>
      </c>
      <c r="J505" s="353">
        <v>53013</v>
      </c>
      <c r="U505" s="312"/>
      <c r="V505" s="312"/>
      <c r="X505" s="312"/>
      <c r="Y505" s="312"/>
      <c r="AA505" s="312"/>
      <c r="AB505" s="312"/>
    </row>
    <row r="506" spans="6:28" hidden="1">
      <c r="F506" s="353">
        <v>1.86</v>
      </c>
      <c r="G506" s="353">
        <v>42656</v>
      </c>
      <c r="I506" s="353">
        <v>1.86</v>
      </c>
      <c r="J506" s="353">
        <v>42656</v>
      </c>
      <c r="U506" s="312"/>
      <c r="V506" s="312"/>
      <c r="X506" s="312"/>
      <c r="Y506" s="312"/>
      <c r="AA506" s="312"/>
      <c r="AB506" s="312"/>
    </row>
    <row r="507" spans="6:28" hidden="1">
      <c r="F507" s="353">
        <v>1.853050847</v>
      </c>
      <c r="G507" s="353">
        <v>52920</v>
      </c>
      <c r="I507" s="353">
        <v>1.853050847</v>
      </c>
      <c r="J507" s="353">
        <v>52920</v>
      </c>
      <c r="U507" s="312"/>
      <c r="V507" s="312"/>
      <c r="X507" s="312"/>
      <c r="Y507" s="312"/>
      <c r="AA507" s="312"/>
      <c r="AB507" s="312"/>
    </row>
    <row r="508" spans="6:28" hidden="1">
      <c r="F508" s="353">
        <v>1.852522936</v>
      </c>
      <c r="G508" s="353">
        <v>33495</v>
      </c>
      <c r="I508" s="353">
        <v>1.852522936</v>
      </c>
      <c r="J508" s="353">
        <v>33495</v>
      </c>
      <c r="U508" s="312"/>
      <c r="V508" s="312"/>
      <c r="X508" s="312"/>
      <c r="Y508" s="312"/>
      <c r="AA508" s="312"/>
      <c r="AB508" s="312"/>
    </row>
    <row r="509" spans="6:28" hidden="1">
      <c r="F509" s="353">
        <v>1.8519316910000001</v>
      </c>
      <c r="G509" s="353">
        <v>54211</v>
      </c>
      <c r="I509" s="353">
        <v>1.8519316910000001</v>
      </c>
      <c r="J509" s="353">
        <v>54211</v>
      </c>
      <c r="U509" s="312"/>
      <c r="V509" s="312"/>
      <c r="X509" s="312"/>
      <c r="Y509" s="312"/>
      <c r="AA509" s="312"/>
      <c r="AB509" s="312"/>
    </row>
    <row r="510" spans="6:28" hidden="1">
      <c r="F510" s="353">
        <v>1.8478260870000001</v>
      </c>
      <c r="G510" s="353">
        <v>53744</v>
      </c>
      <c r="I510" s="353">
        <v>1.8478260870000001</v>
      </c>
      <c r="J510" s="353">
        <v>53744</v>
      </c>
      <c r="U510" s="312"/>
      <c r="V510" s="312"/>
      <c r="X510" s="312"/>
      <c r="Y510" s="312"/>
      <c r="AA510" s="312"/>
      <c r="AB510" s="312"/>
    </row>
    <row r="511" spans="6:28" hidden="1">
      <c r="F511" s="353">
        <v>1.835820896</v>
      </c>
      <c r="G511" s="353">
        <v>44292</v>
      </c>
      <c r="I511" s="353">
        <v>1.835820896</v>
      </c>
      <c r="J511" s="353">
        <v>44292</v>
      </c>
      <c r="U511" s="312"/>
      <c r="V511" s="312"/>
      <c r="X511" s="312"/>
      <c r="Y511" s="312"/>
      <c r="AA511" s="312"/>
      <c r="AB511" s="312"/>
    </row>
    <row r="512" spans="6:28" hidden="1">
      <c r="F512" s="353">
        <v>1.835660377</v>
      </c>
      <c r="G512" s="353">
        <v>52843</v>
      </c>
      <c r="I512" s="353">
        <v>1.835660377</v>
      </c>
      <c r="J512" s="353">
        <v>52843</v>
      </c>
      <c r="U512" s="312"/>
      <c r="V512" s="312"/>
      <c r="X512" s="312"/>
      <c r="Y512" s="312"/>
      <c r="AA512" s="312"/>
      <c r="AB512" s="312"/>
    </row>
    <row r="513" spans="6:28" hidden="1">
      <c r="F513" s="353">
        <v>1.835660377</v>
      </c>
      <c r="G513" s="353">
        <v>53754</v>
      </c>
      <c r="I513" s="353">
        <v>1.835660377</v>
      </c>
      <c r="J513" s="353">
        <v>53754</v>
      </c>
      <c r="U513" s="312"/>
      <c r="V513" s="312"/>
      <c r="X513" s="312"/>
      <c r="Y513" s="312"/>
      <c r="AA513" s="312"/>
      <c r="AB513" s="312"/>
    </row>
    <row r="514" spans="6:28" hidden="1">
      <c r="F514" s="353">
        <v>1.8355555560000001</v>
      </c>
      <c r="G514" s="353">
        <v>53046</v>
      </c>
      <c r="I514" s="353">
        <v>1.8355555560000001</v>
      </c>
      <c r="J514" s="353">
        <v>53046</v>
      </c>
      <c r="U514" s="312"/>
      <c r="V514" s="312"/>
      <c r="X514" s="312"/>
      <c r="Y514" s="312"/>
      <c r="AA514" s="312"/>
      <c r="AB514" s="312"/>
    </row>
    <row r="515" spans="6:28" hidden="1">
      <c r="F515" s="353">
        <v>1.827</v>
      </c>
      <c r="G515" s="353">
        <v>32415</v>
      </c>
      <c r="I515" s="353">
        <v>1.827</v>
      </c>
      <c r="J515" s="353">
        <v>32415</v>
      </c>
      <c r="U515" s="312"/>
      <c r="V515" s="312"/>
      <c r="X515" s="312"/>
      <c r="Y515" s="312"/>
      <c r="AA515" s="312"/>
      <c r="AB515" s="312"/>
    </row>
    <row r="516" spans="6:28" hidden="1">
      <c r="F516" s="353">
        <v>1.82</v>
      </c>
      <c r="G516" s="353">
        <v>42601</v>
      </c>
      <c r="I516" s="353">
        <v>1.82</v>
      </c>
      <c r="J516" s="353">
        <v>42601</v>
      </c>
      <c r="U516" s="312"/>
      <c r="V516" s="312"/>
      <c r="X516" s="312"/>
      <c r="Y516" s="312"/>
      <c r="AA516" s="312"/>
      <c r="AB516" s="312"/>
    </row>
    <row r="517" spans="6:28" hidden="1">
      <c r="F517" s="353">
        <v>1.8191932989999999</v>
      </c>
      <c r="G517" s="353">
        <v>39810</v>
      </c>
      <c r="I517" s="353">
        <v>1.8191932989999999</v>
      </c>
      <c r="J517" s="353">
        <v>39810</v>
      </c>
      <c r="U517" s="312"/>
      <c r="V517" s="312"/>
      <c r="X517" s="312"/>
      <c r="Y517" s="312"/>
      <c r="AA517" s="312"/>
      <c r="AB517" s="312"/>
    </row>
    <row r="518" spans="6:28" hidden="1">
      <c r="F518" s="353">
        <v>1.816875</v>
      </c>
      <c r="G518" s="353">
        <v>52727</v>
      </c>
      <c r="I518" s="353">
        <v>1.816875</v>
      </c>
      <c r="J518" s="353">
        <v>52727</v>
      </c>
      <c r="U518" s="312"/>
      <c r="V518" s="312"/>
      <c r="X518" s="312"/>
      <c r="Y518" s="312"/>
      <c r="AA518" s="312"/>
      <c r="AB518" s="312"/>
    </row>
    <row r="519" spans="6:28" hidden="1">
      <c r="F519" s="353">
        <v>1.8168693010000001</v>
      </c>
      <c r="G519" s="353">
        <v>54206</v>
      </c>
      <c r="I519" s="353">
        <v>1.8168693010000001</v>
      </c>
      <c r="J519" s="353">
        <v>54206</v>
      </c>
      <c r="U519" s="312"/>
      <c r="V519" s="312"/>
      <c r="X519" s="312"/>
      <c r="Y519" s="312"/>
      <c r="AA519" s="312"/>
      <c r="AB519" s="312"/>
    </row>
    <row r="520" spans="6:28" hidden="1">
      <c r="F520" s="353">
        <v>1.813383459</v>
      </c>
      <c r="G520" s="353">
        <v>52879</v>
      </c>
      <c r="I520" s="353">
        <v>1.813383459</v>
      </c>
      <c r="J520" s="353">
        <v>52879</v>
      </c>
      <c r="U520" s="312"/>
      <c r="V520" s="312"/>
      <c r="X520" s="312"/>
      <c r="Y520" s="312"/>
      <c r="AA520" s="312"/>
      <c r="AB520" s="312"/>
    </row>
    <row r="521" spans="6:28" hidden="1">
      <c r="F521" s="353">
        <v>1.8133783779999999</v>
      </c>
      <c r="G521" s="353">
        <v>53052</v>
      </c>
      <c r="I521" s="353">
        <v>1.8133783779999999</v>
      </c>
      <c r="J521" s="353">
        <v>53052</v>
      </c>
      <c r="U521" s="312"/>
      <c r="V521" s="312"/>
      <c r="X521" s="312"/>
      <c r="Y521" s="312"/>
      <c r="AA521" s="312"/>
      <c r="AB521" s="312"/>
    </row>
    <row r="522" spans="6:28" hidden="1">
      <c r="F522" s="353">
        <v>1.8069</v>
      </c>
      <c r="G522" s="353">
        <v>69361</v>
      </c>
      <c r="I522" s="353">
        <v>1.8069</v>
      </c>
      <c r="J522" s="353">
        <v>69361</v>
      </c>
      <c r="U522" s="312"/>
      <c r="V522" s="312"/>
      <c r="X522" s="312"/>
      <c r="Y522" s="312"/>
      <c r="AA522" s="312"/>
      <c r="AB522" s="312"/>
    </row>
    <row r="523" spans="6:28" hidden="1">
      <c r="F523" s="353">
        <v>1.8069</v>
      </c>
      <c r="G523" s="353">
        <v>72902</v>
      </c>
      <c r="I523" s="353">
        <v>1.8069</v>
      </c>
      <c r="J523" s="353">
        <v>72902</v>
      </c>
      <c r="U523" s="312"/>
      <c r="V523" s="312"/>
      <c r="X523" s="312"/>
      <c r="Y523" s="312"/>
      <c r="AA523" s="312"/>
      <c r="AB523" s="312"/>
    </row>
    <row r="524" spans="6:28" hidden="1">
      <c r="F524" s="353">
        <v>1.805744681</v>
      </c>
      <c r="G524" s="353">
        <v>41933</v>
      </c>
      <c r="I524" s="353">
        <v>1.805744681</v>
      </c>
      <c r="J524" s="353">
        <v>41933</v>
      </c>
      <c r="U524" s="312"/>
      <c r="V524" s="312"/>
      <c r="X524" s="312"/>
      <c r="Y524" s="312"/>
      <c r="AA524" s="312"/>
      <c r="AB524" s="312"/>
    </row>
    <row r="525" spans="6:28" hidden="1">
      <c r="F525" s="353">
        <v>1.8044</v>
      </c>
      <c r="G525" s="353">
        <v>68113</v>
      </c>
      <c r="I525" s="353">
        <v>1.8044</v>
      </c>
      <c r="J525" s="353">
        <v>68113</v>
      </c>
      <c r="U525" s="312"/>
      <c r="V525" s="312"/>
      <c r="X525" s="312"/>
      <c r="Y525" s="312"/>
      <c r="AA525" s="312"/>
      <c r="AB525" s="312"/>
    </row>
    <row r="526" spans="6:28" hidden="1">
      <c r="F526" s="353">
        <v>1.8044</v>
      </c>
      <c r="G526" s="353">
        <v>73601</v>
      </c>
      <c r="I526" s="353">
        <v>1.8044</v>
      </c>
      <c r="J526" s="353">
        <v>73601</v>
      </c>
      <c r="U526" s="312"/>
      <c r="V526" s="312"/>
      <c r="X526" s="312"/>
      <c r="Y526" s="312"/>
      <c r="AA526" s="312"/>
      <c r="AB526" s="312"/>
    </row>
    <row r="527" spans="6:28" hidden="1">
      <c r="F527" s="353">
        <v>1.794</v>
      </c>
      <c r="G527" s="353">
        <v>52930</v>
      </c>
      <c r="I527" s="353">
        <v>1.794</v>
      </c>
      <c r="J527" s="353">
        <v>52930</v>
      </c>
      <c r="U527" s="312"/>
      <c r="V527" s="312"/>
      <c r="X527" s="312"/>
      <c r="Y527" s="312"/>
      <c r="AA527" s="312"/>
      <c r="AB527" s="312"/>
    </row>
    <row r="528" spans="6:28" hidden="1">
      <c r="F528" s="353">
        <v>1.7894736840000001</v>
      </c>
      <c r="G528" s="353">
        <v>55119</v>
      </c>
      <c r="I528" s="353">
        <v>1.7894736840000001</v>
      </c>
      <c r="J528" s="353">
        <v>55119</v>
      </c>
      <c r="U528" s="312"/>
      <c r="V528" s="312"/>
      <c r="X528" s="312"/>
      <c r="Y528" s="312"/>
      <c r="AA528" s="312"/>
      <c r="AB528" s="312"/>
    </row>
    <row r="529" spans="6:28" hidden="1">
      <c r="F529" s="353">
        <v>1.7888888890000001</v>
      </c>
      <c r="G529" s="353">
        <v>53751</v>
      </c>
      <c r="I529" s="353">
        <v>1.7888888890000001</v>
      </c>
      <c r="J529" s="353">
        <v>53751</v>
      </c>
      <c r="U529" s="312"/>
      <c r="V529" s="312"/>
      <c r="X529" s="312"/>
      <c r="Y529" s="312"/>
      <c r="AA529" s="312"/>
      <c r="AB529" s="312"/>
    </row>
    <row r="530" spans="6:28" hidden="1">
      <c r="F530" s="353">
        <v>1.7811023619999999</v>
      </c>
      <c r="G530" s="353">
        <v>52919</v>
      </c>
      <c r="I530" s="353">
        <v>1.7811023619999999</v>
      </c>
      <c r="J530" s="353">
        <v>52919</v>
      </c>
      <c r="U530" s="312"/>
      <c r="V530" s="312"/>
      <c r="X530" s="312"/>
      <c r="Y530" s="312"/>
      <c r="AA530" s="312"/>
      <c r="AB530" s="312"/>
    </row>
    <row r="531" spans="6:28" hidden="1">
      <c r="F531" s="353">
        <v>1.7803660569999999</v>
      </c>
      <c r="G531" s="353">
        <v>44676</v>
      </c>
      <c r="I531" s="353">
        <v>1.7803660569999999</v>
      </c>
      <c r="J531" s="353">
        <v>44676</v>
      </c>
      <c r="U531" s="312"/>
      <c r="V531" s="312"/>
      <c r="X531" s="312"/>
      <c r="Y531" s="312"/>
      <c r="AA531" s="312"/>
      <c r="AB531" s="312"/>
    </row>
    <row r="532" spans="6:28" hidden="1">
      <c r="F532" s="353">
        <v>1.7789634139999999</v>
      </c>
      <c r="G532" s="353">
        <v>53715</v>
      </c>
      <c r="I532" s="353">
        <v>1.7789634139999999</v>
      </c>
      <c r="J532" s="353">
        <v>53715</v>
      </c>
      <c r="U532" s="312"/>
      <c r="V532" s="312"/>
      <c r="X532" s="312"/>
      <c r="Y532" s="312"/>
      <c r="AA532" s="312"/>
      <c r="AB532" s="312"/>
    </row>
    <row r="533" spans="6:28" hidden="1">
      <c r="F533" s="353">
        <v>1.7749999999999999</v>
      </c>
      <c r="G533" s="353">
        <v>42051</v>
      </c>
      <c r="I533" s="353">
        <v>1.7749999999999999</v>
      </c>
      <c r="J533" s="353">
        <v>42051</v>
      </c>
      <c r="U533" s="312"/>
      <c r="V533" s="312"/>
      <c r="X533" s="312"/>
      <c r="Y533" s="312"/>
      <c r="AA533" s="312"/>
      <c r="AB533" s="312"/>
    </row>
    <row r="534" spans="6:28" hidden="1">
      <c r="F534" s="353">
        <v>1.769655172</v>
      </c>
      <c r="G534" s="353">
        <v>53704</v>
      </c>
      <c r="I534" s="353">
        <v>1.769655172</v>
      </c>
      <c r="J534" s="353">
        <v>53704</v>
      </c>
      <c r="U534" s="312"/>
      <c r="V534" s="312"/>
      <c r="X534" s="312"/>
      <c r="Y534" s="312"/>
      <c r="AA534" s="312"/>
      <c r="AB534" s="312"/>
    </row>
    <row r="535" spans="6:28" hidden="1">
      <c r="F535" s="353">
        <v>1.7669767439999999</v>
      </c>
      <c r="G535" s="353">
        <v>53769</v>
      </c>
      <c r="I535" s="353">
        <v>1.7669767439999999</v>
      </c>
      <c r="J535" s="353">
        <v>53769</v>
      </c>
      <c r="U535" s="312"/>
      <c r="V535" s="312"/>
      <c r="X535" s="312"/>
      <c r="Y535" s="312"/>
      <c r="AA535" s="312"/>
      <c r="AB535" s="312"/>
    </row>
    <row r="536" spans="6:28" hidden="1">
      <c r="F536" s="353">
        <v>1.7527775759999999</v>
      </c>
      <c r="G536" s="353">
        <v>39334</v>
      </c>
      <c r="I536" s="353">
        <v>1.7527775759999999</v>
      </c>
      <c r="J536" s="353">
        <v>39334</v>
      </c>
      <c r="U536" s="312"/>
      <c r="V536" s="312"/>
      <c r="X536" s="312"/>
      <c r="Y536" s="312"/>
      <c r="AA536" s="312"/>
      <c r="AB536" s="312"/>
    </row>
    <row r="537" spans="6:28" hidden="1">
      <c r="F537" s="353">
        <v>1.7520588239999999</v>
      </c>
      <c r="G537" s="353">
        <v>52853</v>
      </c>
      <c r="I537" s="353">
        <v>1.7520588239999999</v>
      </c>
      <c r="J537" s="353">
        <v>52853</v>
      </c>
      <c r="U537" s="312"/>
      <c r="V537" s="312"/>
      <c r="X537" s="312"/>
      <c r="Y537" s="312"/>
      <c r="AA537" s="312"/>
      <c r="AB537" s="312"/>
    </row>
    <row r="538" spans="6:28" hidden="1">
      <c r="F538" s="353">
        <v>1.7520588239999999</v>
      </c>
      <c r="G538" s="353">
        <v>52852</v>
      </c>
      <c r="I538" s="353">
        <v>1.7520588239999999</v>
      </c>
      <c r="J538" s="353">
        <v>52852</v>
      </c>
      <c r="U538" s="312"/>
      <c r="V538" s="312"/>
      <c r="X538" s="312"/>
      <c r="Y538" s="312"/>
      <c r="AA538" s="312"/>
      <c r="AB538" s="312"/>
    </row>
    <row r="539" spans="6:28" hidden="1">
      <c r="F539" s="353">
        <v>1.750184</v>
      </c>
      <c r="G539" s="353">
        <v>53767</v>
      </c>
      <c r="I539" s="353">
        <v>1.750184</v>
      </c>
      <c r="J539" s="353">
        <v>53767</v>
      </c>
      <c r="U539" s="312"/>
      <c r="V539" s="312"/>
      <c r="X539" s="312"/>
      <c r="Y539" s="312"/>
      <c r="AA539" s="312"/>
      <c r="AB539" s="312"/>
    </row>
    <row r="540" spans="6:28" hidden="1">
      <c r="F540" s="353">
        <v>1.747663551</v>
      </c>
      <c r="G540" s="353">
        <v>52788</v>
      </c>
      <c r="I540" s="353">
        <v>1.747663551</v>
      </c>
      <c r="J540" s="353">
        <v>52788</v>
      </c>
      <c r="U540" s="312"/>
      <c r="V540" s="312"/>
      <c r="X540" s="312"/>
      <c r="Y540" s="312"/>
      <c r="AA540" s="312"/>
      <c r="AB540" s="312"/>
    </row>
    <row r="541" spans="6:28" hidden="1">
      <c r="F541" s="353">
        <v>1.7376650039999999</v>
      </c>
      <c r="G541" s="353">
        <v>54212</v>
      </c>
      <c r="I541" s="353">
        <v>1.7376650039999999</v>
      </c>
      <c r="J541" s="353">
        <v>54212</v>
      </c>
      <c r="U541" s="312"/>
      <c r="V541" s="312"/>
      <c r="X541" s="312"/>
      <c r="Y541" s="312"/>
      <c r="AA541" s="312"/>
      <c r="AB541" s="312"/>
    </row>
    <row r="542" spans="6:28" hidden="1">
      <c r="F542" s="353">
        <v>1.7314814810000001</v>
      </c>
      <c r="G542" s="353">
        <v>52809</v>
      </c>
      <c r="I542" s="353">
        <v>1.7314814810000001</v>
      </c>
      <c r="J542" s="353">
        <v>52809</v>
      </c>
      <c r="U542" s="312"/>
      <c r="V542" s="312"/>
      <c r="X542" s="312"/>
      <c r="Y542" s="312"/>
      <c r="AA542" s="312"/>
      <c r="AB542" s="312"/>
    </row>
    <row r="543" spans="6:28" hidden="1">
      <c r="F543" s="353">
        <v>1.73010989</v>
      </c>
      <c r="G543" s="353">
        <v>55148</v>
      </c>
      <c r="I543" s="353">
        <v>1.73010989</v>
      </c>
      <c r="J543" s="353">
        <v>55148</v>
      </c>
      <c r="U543" s="312"/>
      <c r="V543" s="312"/>
      <c r="X543" s="312"/>
      <c r="Y543" s="312"/>
      <c r="AA543" s="312"/>
      <c r="AB543" s="312"/>
    </row>
    <row r="544" spans="6:28" hidden="1">
      <c r="F544" s="353">
        <v>1.73</v>
      </c>
      <c r="G544" s="353">
        <v>53662</v>
      </c>
      <c r="I544" s="353">
        <v>1.73</v>
      </c>
      <c r="J544" s="353">
        <v>53662</v>
      </c>
      <c r="U544" s="312"/>
      <c r="V544" s="312"/>
      <c r="X544" s="312"/>
      <c r="Y544" s="312"/>
      <c r="AA544" s="312"/>
      <c r="AB544" s="312"/>
    </row>
    <row r="545" spans="6:28" hidden="1">
      <c r="F545" s="353">
        <v>1.7297478989999999</v>
      </c>
      <c r="G545" s="353">
        <v>52880</v>
      </c>
      <c r="I545" s="353">
        <v>1.7297478989999999</v>
      </c>
      <c r="J545" s="353">
        <v>52880</v>
      </c>
      <c r="U545" s="312"/>
      <c r="V545" s="312"/>
      <c r="X545" s="312"/>
      <c r="Y545" s="312"/>
      <c r="AA545" s="312"/>
      <c r="AB545" s="312"/>
    </row>
    <row r="546" spans="6:28" hidden="1">
      <c r="F546" s="353">
        <v>1.7222222220000001</v>
      </c>
      <c r="G546" s="353">
        <v>52898</v>
      </c>
      <c r="I546" s="353">
        <v>1.7222222220000001</v>
      </c>
      <c r="J546" s="353">
        <v>52898</v>
      </c>
      <c r="U546" s="312"/>
      <c r="V546" s="312"/>
      <c r="X546" s="312"/>
      <c r="Y546" s="312"/>
      <c r="AA546" s="312"/>
      <c r="AB546" s="312"/>
    </row>
    <row r="547" spans="6:28" hidden="1">
      <c r="F547" s="353">
        <v>1.7212499999999999</v>
      </c>
      <c r="G547" s="353">
        <v>52783</v>
      </c>
      <c r="I547" s="353">
        <v>1.7212499999999999</v>
      </c>
      <c r="J547" s="353">
        <v>52783</v>
      </c>
      <c r="U547" s="312"/>
      <c r="V547" s="312"/>
      <c r="X547" s="312"/>
      <c r="Y547" s="312"/>
      <c r="AA547" s="312"/>
      <c r="AB547" s="312"/>
    </row>
    <row r="548" spans="6:28" hidden="1">
      <c r="F548" s="353">
        <v>1.72</v>
      </c>
      <c r="G548" s="353">
        <v>42541</v>
      </c>
      <c r="I548" s="353">
        <v>1.72</v>
      </c>
      <c r="J548" s="353">
        <v>42541</v>
      </c>
      <c r="U548" s="312"/>
      <c r="V548" s="312"/>
      <c r="X548" s="312"/>
      <c r="Y548" s="312"/>
      <c r="AA548" s="312"/>
      <c r="AB548" s="312"/>
    </row>
    <row r="549" spans="6:28" hidden="1">
      <c r="F549" s="353">
        <v>1.72</v>
      </c>
      <c r="G549" s="353">
        <v>48256</v>
      </c>
      <c r="I549" s="353">
        <v>1.72</v>
      </c>
      <c r="J549" s="353">
        <v>48256</v>
      </c>
      <c r="U549" s="312"/>
      <c r="V549" s="312"/>
      <c r="X549" s="312"/>
      <c r="Y549" s="312"/>
      <c r="AA549" s="312"/>
      <c r="AB549" s="312"/>
    </row>
    <row r="550" spans="6:28" hidden="1">
      <c r="F550" s="353">
        <v>1.7160377360000001</v>
      </c>
      <c r="G550" s="353">
        <v>52799</v>
      </c>
      <c r="I550" s="353">
        <v>1.7160377360000001</v>
      </c>
      <c r="J550" s="353">
        <v>52799</v>
      </c>
      <c r="U550" s="312"/>
      <c r="V550" s="312"/>
      <c r="X550" s="312"/>
      <c r="Y550" s="312"/>
      <c r="AA550" s="312"/>
      <c r="AB550" s="312"/>
    </row>
    <row r="551" spans="6:28" hidden="1">
      <c r="F551" s="353">
        <v>1.714166667</v>
      </c>
      <c r="G551" s="353">
        <v>52804</v>
      </c>
      <c r="I551" s="353">
        <v>1.714166667</v>
      </c>
      <c r="J551" s="353">
        <v>52804</v>
      </c>
      <c r="U551" s="312"/>
      <c r="V551" s="312"/>
      <c r="X551" s="312"/>
      <c r="Y551" s="312"/>
      <c r="AA551" s="312"/>
      <c r="AB551" s="312"/>
    </row>
    <row r="552" spans="6:28" hidden="1">
      <c r="F552" s="353">
        <v>1.7080952380000001</v>
      </c>
      <c r="G552" s="353">
        <v>52785</v>
      </c>
      <c r="I552" s="353">
        <v>1.7080952380000001</v>
      </c>
      <c r="J552" s="353">
        <v>52785</v>
      </c>
      <c r="U552" s="312"/>
      <c r="V552" s="312"/>
      <c r="X552" s="312"/>
      <c r="Y552" s="312"/>
      <c r="AA552" s="312"/>
      <c r="AB552" s="312"/>
    </row>
    <row r="553" spans="6:28" hidden="1">
      <c r="F553" s="353">
        <v>1.7079439249999999</v>
      </c>
      <c r="G553" s="353">
        <v>52778</v>
      </c>
      <c r="I553" s="353">
        <v>1.7079439249999999</v>
      </c>
      <c r="J553" s="353">
        <v>52778</v>
      </c>
      <c r="U553" s="312"/>
      <c r="V553" s="312"/>
      <c r="X553" s="312"/>
      <c r="Y553" s="312"/>
      <c r="AA553" s="312"/>
      <c r="AB553" s="312"/>
    </row>
    <row r="554" spans="6:28" hidden="1">
      <c r="F554" s="353">
        <v>1.7</v>
      </c>
      <c r="G554" s="353">
        <v>52806</v>
      </c>
      <c r="I554" s="353">
        <v>1.7</v>
      </c>
      <c r="J554" s="353">
        <v>52806</v>
      </c>
      <c r="U554" s="312"/>
      <c r="V554" s="312"/>
      <c r="X554" s="312"/>
      <c r="Y554" s="312"/>
      <c r="AA554" s="312"/>
      <c r="AB554" s="312"/>
    </row>
    <row r="555" spans="6:28" hidden="1">
      <c r="F555" s="353">
        <v>1.7</v>
      </c>
      <c r="G555" s="353">
        <v>53025</v>
      </c>
      <c r="I555" s="353">
        <v>1.7</v>
      </c>
      <c r="J555" s="353">
        <v>53025</v>
      </c>
      <c r="U555" s="312"/>
      <c r="V555" s="312"/>
      <c r="X555" s="312"/>
      <c r="Y555" s="312"/>
      <c r="AA555" s="312"/>
      <c r="AB555" s="312"/>
    </row>
    <row r="556" spans="6:28" hidden="1">
      <c r="F556" s="353">
        <v>1.6922018350000001</v>
      </c>
      <c r="G556" s="353">
        <v>52775</v>
      </c>
      <c r="I556" s="353">
        <v>1.6922018350000001</v>
      </c>
      <c r="J556" s="353">
        <v>52775</v>
      </c>
      <c r="U556" s="312"/>
      <c r="V556" s="312"/>
      <c r="X556" s="312"/>
      <c r="Y556" s="312"/>
      <c r="AA556" s="312"/>
      <c r="AB556" s="312"/>
    </row>
    <row r="557" spans="6:28" hidden="1">
      <c r="F557" s="353">
        <v>1.691331924</v>
      </c>
      <c r="G557" s="353">
        <v>41440</v>
      </c>
      <c r="I557" s="353">
        <v>1.691331924</v>
      </c>
      <c r="J557" s="353">
        <v>41440</v>
      </c>
      <c r="U557" s="312"/>
      <c r="V557" s="312"/>
      <c r="X557" s="312"/>
      <c r="Y557" s="312"/>
      <c r="AA557" s="312"/>
      <c r="AB557" s="312"/>
    </row>
    <row r="558" spans="6:28" hidden="1">
      <c r="F558" s="353">
        <v>1.685454545</v>
      </c>
      <c r="G558" s="353">
        <v>53048</v>
      </c>
      <c r="I558" s="353">
        <v>1.685454545</v>
      </c>
      <c r="J558" s="353">
        <v>53048</v>
      </c>
      <c r="U558" s="312"/>
      <c r="V558" s="312"/>
      <c r="X558" s="312"/>
      <c r="Y558" s="312"/>
      <c r="AA558" s="312"/>
      <c r="AB558" s="312"/>
    </row>
    <row r="559" spans="6:28" hidden="1">
      <c r="F559" s="353">
        <v>1.6845454550000001</v>
      </c>
      <c r="G559" s="353">
        <v>52796</v>
      </c>
      <c r="I559" s="353">
        <v>1.6845454550000001</v>
      </c>
      <c r="J559" s="353">
        <v>52796</v>
      </c>
      <c r="U559" s="312"/>
      <c r="V559" s="312"/>
      <c r="X559" s="312"/>
      <c r="Y559" s="312"/>
      <c r="AA559" s="312"/>
      <c r="AB559" s="312"/>
    </row>
    <row r="560" spans="6:28" hidden="1">
      <c r="F560" s="353">
        <v>1.6777551020000001</v>
      </c>
      <c r="G560" s="353">
        <v>54484</v>
      </c>
      <c r="I560" s="353">
        <v>1.6777551020000001</v>
      </c>
      <c r="J560" s="353">
        <v>54484</v>
      </c>
      <c r="U560" s="312"/>
      <c r="V560" s="312"/>
      <c r="X560" s="312"/>
      <c r="Y560" s="312"/>
      <c r="AA560" s="312"/>
      <c r="AB560" s="312"/>
    </row>
    <row r="561" spans="6:28" hidden="1">
      <c r="F561" s="353">
        <v>1.669064748</v>
      </c>
      <c r="G561" s="353">
        <v>41939</v>
      </c>
      <c r="I561" s="353">
        <v>1.669064748</v>
      </c>
      <c r="J561" s="353">
        <v>41939</v>
      </c>
      <c r="U561" s="312"/>
      <c r="V561" s="312"/>
      <c r="X561" s="312"/>
      <c r="Y561" s="312"/>
      <c r="AA561" s="312"/>
      <c r="AB561" s="312"/>
    </row>
    <row r="562" spans="6:28" hidden="1">
      <c r="F562" s="353">
        <v>1.6682155240000001</v>
      </c>
      <c r="G562" s="353">
        <v>70015</v>
      </c>
      <c r="I562" s="353">
        <v>1.6682155240000001</v>
      </c>
      <c r="J562" s="353">
        <v>70015</v>
      </c>
      <c r="U562" s="312"/>
      <c r="V562" s="312"/>
      <c r="X562" s="312"/>
      <c r="Y562" s="312"/>
      <c r="AA562" s="312"/>
      <c r="AB562" s="312"/>
    </row>
    <row r="563" spans="6:28" hidden="1">
      <c r="F563" s="353">
        <v>1.6671351050000001</v>
      </c>
      <c r="G563" s="353">
        <v>41061</v>
      </c>
      <c r="I563" s="353">
        <v>1.6671351050000001</v>
      </c>
      <c r="J563" s="353">
        <v>41061</v>
      </c>
      <c r="U563" s="312"/>
      <c r="V563" s="312"/>
      <c r="X563" s="312"/>
      <c r="Y563" s="312"/>
      <c r="AA563" s="312"/>
      <c r="AB563" s="312"/>
    </row>
    <row r="564" spans="6:28" hidden="1">
      <c r="F564" s="353">
        <v>1.66</v>
      </c>
      <c r="G564" s="353">
        <v>55165</v>
      </c>
      <c r="I564" s="353">
        <v>1.66</v>
      </c>
      <c r="J564" s="353">
        <v>55165</v>
      </c>
      <c r="U564" s="312"/>
      <c r="V564" s="312"/>
      <c r="X564" s="312"/>
      <c r="Y564" s="312"/>
      <c r="AA564" s="312"/>
      <c r="AB564" s="312"/>
    </row>
    <row r="565" spans="6:28" hidden="1">
      <c r="F565" s="353">
        <v>1.649976858</v>
      </c>
      <c r="G565" s="353">
        <v>52944</v>
      </c>
      <c r="I565" s="353">
        <v>1.649976858</v>
      </c>
      <c r="J565" s="353">
        <v>52944</v>
      </c>
      <c r="U565" s="312"/>
      <c r="V565" s="312"/>
      <c r="X565" s="312"/>
      <c r="Y565" s="312"/>
      <c r="AA565" s="312"/>
      <c r="AB565" s="312"/>
    </row>
    <row r="566" spans="6:28" hidden="1">
      <c r="F566" s="353">
        <v>1.643225806</v>
      </c>
      <c r="G566" s="353">
        <v>52728</v>
      </c>
      <c r="I566" s="353">
        <v>1.643225806</v>
      </c>
      <c r="J566" s="353">
        <v>52728</v>
      </c>
      <c r="U566" s="312"/>
      <c r="V566" s="312"/>
      <c r="X566" s="312"/>
      <c r="Y566" s="312"/>
      <c r="AA566" s="312"/>
      <c r="AB566" s="312"/>
    </row>
    <row r="567" spans="6:28" hidden="1">
      <c r="F567" s="353">
        <v>1.6149967540000001</v>
      </c>
      <c r="G567" s="353">
        <v>48008</v>
      </c>
      <c r="I567" s="353">
        <v>1.6149967540000001</v>
      </c>
      <c r="J567" s="353">
        <v>48008</v>
      </c>
      <c r="U567" s="312"/>
      <c r="V567" s="312"/>
      <c r="X567" s="312"/>
      <c r="Y567" s="312"/>
      <c r="AA567" s="312"/>
      <c r="AB567" s="312"/>
    </row>
    <row r="568" spans="6:28" hidden="1">
      <c r="F568" s="353">
        <v>1.606527072</v>
      </c>
      <c r="G568" s="353">
        <v>39373</v>
      </c>
      <c r="I568" s="353">
        <v>1.606527072</v>
      </c>
      <c r="J568" s="353">
        <v>39373</v>
      </c>
      <c r="U568" s="312"/>
      <c r="V568" s="312"/>
      <c r="X568" s="312"/>
      <c r="Y568" s="312"/>
      <c r="AA568" s="312"/>
      <c r="AB568" s="312"/>
    </row>
    <row r="569" spans="6:28" hidden="1">
      <c r="F569" s="353">
        <v>1.606527072</v>
      </c>
      <c r="G569" s="353">
        <v>39335</v>
      </c>
      <c r="I569" s="353">
        <v>1.606527072</v>
      </c>
      <c r="J569" s="353">
        <v>39335</v>
      </c>
      <c r="U569" s="312"/>
      <c r="V569" s="312"/>
      <c r="X569" s="312"/>
      <c r="Y569" s="312"/>
      <c r="AA569" s="312"/>
      <c r="AB569" s="312"/>
    </row>
    <row r="570" spans="6:28" hidden="1">
      <c r="F570" s="353">
        <v>1.5947619049999999</v>
      </c>
      <c r="G570" s="353">
        <v>52776</v>
      </c>
      <c r="I570" s="353">
        <v>1.5947619049999999</v>
      </c>
      <c r="J570" s="353">
        <v>52776</v>
      </c>
      <c r="U570" s="312"/>
      <c r="V570" s="312"/>
      <c r="X570" s="312"/>
      <c r="Y570" s="312"/>
      <c r="AA570" s="312"/>
      <c r="AB570" s="312"/>
    </row>
    <row r="571" spans="6:28" hidden="1">
      <c r="F571" s="353">
        <v>1.5920000000000001</v>
      </c>
      <c r="G571" s="353">
        <v>42006</v>
      </c>
      <c r="I571" s="353">
        <v>1.5920000000000001</v>
      </c>
      <c r="J571" s="353">
        <v>42006</v>
      </c>
      <c r="U571" s="312"/>
      <c r="V571" s="312"/>
      <c r="X571" s="312"/>
      <c r="Y571" s="312"/>
      <c r="AA571" s="312"/>
      <c r="AB571" s="312"/>
    </row>
    <row r="572" spans="6:28" hidden="1">
      <c r="F572" s="353">
        <v>1.588424437</v>
      </c>
      <c r="G572" s="353">
        <v>56139</v>
      </c>
      <c r="I572" s="353">
        <v>1.588424437</v>
      </c>
      <c r="J572" s="353">
        <v>56139</v>
      </c>
      <c r="U572" s="312"/>
      <c r="V572" s="312"/>
      <c r="X572" s="312"/>
      <c r="Y572" s="312"/>
      <c r="AA572" s="312"/>
      <c r="AB572" s="312"/>
    </row>
    <row r="573" spans="6:28" hidden="1">
      <c r="F573" s="353">
        <v>1.587831325</v>
      </c>
      <c r="G573" s="353">
        <v>52859</v>
      </c>
      <c r="I573" s="353">
        <v>1.587831325</v>
      </c>
      <c r="J573" s="353">
        <v>52859</v>
      </c>
      <c r="U573" s="312"/>
      <c r="V573" s="312"/>
      <c r="X573" s="312"/>
      <c r="Y573" s="312"/>
      <c r="AA573" s="312"/>
      <c r="AB573" s="312"/>
    </row>
    <row r="574" spans="6:28" hidden="1">
      <c r="F574" s="353">
        <v>1.5754639180000001</v>
      </c>
      <c r="G574" s="353">
        <v>52729</v>
      </c>
      <c r="I574" s="353">
        <v>1.5754639180000001</v>
      </c>
      <c r="J574" s="353">
        <v>52729</v>
      </c>
      <c r="U574" s="312"/>
      <c r="V574" s="312"/>
      <c r="X574" s="312"/>
      <c r="Y574" s="312"/>
      <c r="AA574" s="312"/>
      <c r="AB574" s="312"/>
    </row>
    <row r="575" spans="6:28" hidden="1">
      <c r="F575" s="353">
        <v>1.5754639180000001</v>
      </c>
      <c r="G575" s="353">
        <v>52730</v>
      </c>
      <c r="I575" s="353">
        <v>1.5754639180000001</v>
      </c>
      <c r="J575" s="353">
        <v>52730</v>
      </c>
      <c r="U575" s="312"/>
      <c r="V575" s="312"/>
      <c r="X575" s="312"/>
      <c r="Y575" s="312"/>
      <c r="AA575" s="312"/>
      <c r="AB575" s="312"/>
    </row>
    <row r="576" spans="6:28" hidden="1">
      <c r="F576" s="353">
        <v>1.573115262</v>
      </c>
      <c r="G576" s="353">
        <v>48117</v>
      </c>
      <c r="I576" s="353">
        <v>1.573115262</v>
      </c>
      <c r="J576" s="353">
        <v>48117</v>
      </c>
      <c r="U576" s="312"/>
      <c r="V576" s="312"/>
      <c r="X576" s="312"/>
      <c r="Y576" s="312"/>
      <c r="AA576" s="312"/>
      <c r="AB576" s="312"/>
    </row>
    <row r="577" spans="6:28" hidden="1">
      <c r="F577" s="353">
        <v>1.571935176</v>
      </c>
      <c r="G577" s="353">
        <v>44394</v>
      </c>
      <c r="I577" s="353">
        <v>1.571935176</v>
      </c>
      <c r="J577" s="353">
        <v>44394</v>
      </c>
      <c r="U577" s="312"/>
      <c r="V577" s="312"/>
      <c r="X577" s="312"/>
      <c r="Y577" s="312"/>
      <c r="AA577" s="312"/>
      <c r="AB577" s="312"/>
    </row>
    <row r="578" spans="6:28" hidden="1">
      <c r="F578" s="353">
        <v>1.5716981130000001</v>
      </c>
      <c r="G578" s="353">
        <v>52797</v>
      </c>
      <c r="I578" s="353">
        <v>1.5716981130000001</v>
      </c>
      <c r="J578" s="353">
        <v>52797</v>
      </c>
      <c r="U578" s="312"/>
      <c r="V578" s="312"/>
      <c r="X578" s="312"/>
      <c r="Y578" s="312"/>
      <c r="AA578" s="312"/>
      <c r="AB578" s="312"/>
    </row>
    <row r="579" spans="6:28" hidden="1">
      <c r="F579" s="353">
        <v>1.5667910439999999</v>
      </c>
      <c r="G579" s="353">
        <v>53723</v>
      </c>
      <c r="I579" s="353">
        <v>1.5667910439999999</v>
      </c>
      <c r="J579" s="353">
        <v>53723</v>
      </c>
      <c r="U579" s="312"/>
      <c r="V579" s="312"/>
      <c r="X579" s="312"/>
      <c r="Y579" s="312"/>
      <c r="AA579" s="312"/>
      <c r="AB579" s="312"/>
    </row>
    <row r="580" spans="6:28" hidden="1">
      <c r="F580" s="353">
        <v>1.5483673469999999</v>
      </c>
      <c r="G580" s="353">
        <v>53759</v>
      </c>
      <c r="I580" s="353">
        <v>1.5483673469999999</v>
      </c>
      <c r="J580" s="353">
        <v>53759</v>
      </c>
      <c r="U580" s="312"/>
      <c r="V580" s="312"/>
      <c r="X580" s="312"/>
      <c r="Y580" s="312"/>
      <c r="AA580" s="312"/>
      <c r="AB580" s="312"/>
    </row>
    <row r="581" spans="6:28" hidden="1">
      <c r="F581" s="353">
        <v>1.5483673469999999</v>
      </c>
      <c r="G581" s="353">
        <v>52726</v>
      </c>
      <c r="I581" s="353">
        <v>1.5483673469999999</v>
      </c>
      <c r="J581" s="353">
        <v>52726</v>
      </c>
      <c r="U581" s="312"/>
      <c r="V581" s="312"/>
      <c r="X581" s="312"/>
      <c r="Y581" s="312"/>
      <c r="AA581" s="312"/>
      <c r="AB581" s="312"/>
    </row>
    <row r="582" spans="6:28" hidden="1">
      <c r="F582" s="353">
        <v>1.5423529410000001</v>
      </c>
      <c r="G582" s="353">
        <v>52894</v>
      </c>
      <c r="I582" s="353">
        <v>1.5423529410000001</v>
      </c>
      <c r="J582" s="353">
        <v>52894</v>
      </c>
      <c r="U582" s="312"/>
      <c r="V582" s="312"/>
      <c r="X582" s="312"/>
      <c r="Y582" s="312"/>
      <c r="AA582" s="312"/>
      <c r="AB582" s="312"/>
    </row>
    <row r="583" spans="6:28" hidden="1">
      <c r="F583" s="353">
        <v>1.540843373</v>
      </c>
      <c r="G583" s="353">
        <v>53045</v>
      </c>
      <c r="I583" s="353">
        <v>1.540843373</v>
      </c>
      <c r="J583" s="353">
        <v>53045</v>
      </c>
      <c r="U583" s="312"/>
      <c r="V583" s="312"/>
      <c r="X583" s="312"/>
      <c r="Y583" s="312"/>
      <c r="AA583" s="312"/>
      <c r="AB583" s="312"/>
    </row>
    <row r="584" spans="6:28" hidden="1">
      <c r="F584" s="353">
        <v>1.540365953</v>
      </c>
      <c r="G584" s="353">
        <v>69358</v>
      </c>
      <c r="I584" s="353">
        <v>1.540365953</v>
      </c>
      <c r="J584" s="353">
        <v>69358</v>
      </c>
      <c r="U584" s="312"/>
      <c r="V584" s="312"/>
      <c r="X584" s="312"/>
      <c r="Y584" s="312"/>
      <c r="AA584" s="312"/>
      <c r="AB584" s="312"/>
    </row>
    <row r="585" spans="6:28" hidden="1">
      <c r="F585" s="353">
        <v>1.5399350650000001</v>
      </c>
      <c r="G585" s="353">
        <v>53719</v>
      </c>
      <c r="I585" s="353">
        <v>1.5399350650000001</v>
      </c>
      <c r="J585" s="353">
        <v>53719</v>
      </c>
      <c r="U585" s="312"/>
      <c r="V585" s="312"/>
      <c r="X585" s="312"/>
      <c r="Y585" s="312"/>
      <c r="AA585" s="312"/>
      <c r="AB585" s="312"/>
    </row>
    <row r="586" spans="6:28" hidden="1">
      <c r="F586" s="353">
        <v>1.5390334569999999</v>
      </c>
      <c r="G586" s="353">
        <v>55344</v>
      </c>
      <c r="I586" s="353">
        <v>1.5390334569999999</v>
      </c>
      <c r="J586" s="353">
        <v>55344</v>
      </c>
      <c r="U586" s="312"/>
      <c r="V586" s="312"/>
      <c r="X586" s="312"/>
      <c r="Y586" s="312"/>
      <c r="AA586" s="312"/>
      <c r="AB586" s="312"/>
    </row>
    <row r="587" spans="6:28" hidden="1">
      <c r="F587" s="353">
        <v>1.5357142859999999</v>
      </c>
      <c r="G587" s="353">
        <v>53726</v>
      </c>
      <c r="I587" s="353">
        <v>1.5357142859999999</v>
      </c>
      <c r="J587" s="353">
        <v>53726</v>
      </c>
      <c r="U587" s="312"/>
      <c r="V587" s="312"/>
      <c r="X587" s="312"/>
      <c r="Y587" s="312"/>
      <c r="AA587" s="312"/>
      <c r="AB587" s="312"/>
    </row>
    <row r="588" spans="6:28" hidden="1">
      <c r="F588" s="353">
        <v>1.5316363639999999</v>
      </c>
      <c r="G588" s="353">
        <v>52733</v>
      </c>
      <c r="I588" s="353">
        <v>1.5316363639999999</v>
      </c>
      <c r="J588" s="353">
        <v>52733</v>
      </c>
      <c r="U588" s="312"/>
      <c r="V588" s="312"/>
      <c r="X588" s="312"/>
      <c r="Y588" s="312"/>
      <c r="AA588" s="312"/>
      <c r="AB588" s="312"/>
    </row>
    <row r="589" spans="6:28" hidden="1">
      <c r="F589" s="353">
        <v>1.5313432840000001</v>
      </c>
      <c r="G589" s="353">
        <v>52891</v>
      </c>
      <c r="I589" s="353">
        <v>1.5313432840000001</v>
      </c>
      <c r="J589" s="353">
        <v>52891</v>
      </c>
      <c r="U589" s="312"/>
      <c r="V589" s="312"/>
      <c r="X589" s="312"/>
      <c r="Y589" s="312"/>
      <c r="AA589" s="312"/>
      <c r="AB589" s="312"/>
    </row>
    <row r="590" spans="6:28" hidden="1">
      <c r="F590" s="353">
        <v>1.5249999999999999</v>
      </c>
      <c r="G590" s="353">
        <v>52779</v>
      </c>
      <c r="I590" s="353">
        <v>1.5249999999999999</v>
      </c>
      <c r="J590" s="353">
        <v>52779</v>
      </c>
      <c r="U590" s="312"/>
      <c r="V590" s="312"/>
      <c r="X590" s="312"/>
      <c r="Y590" s="312"/>
      <c r="AA590" s="312"/>
      <c r="AB590" s="312"/>
    </row>
    <row r="591" spans="6:28" hidden="1">
      <c r="F591" s="353">
        <v>1.519230769</v>
      </c>
      <c r="G591" s="353">
        <v>44242</v>
      </c>
      <c r="I591" s="353">
        <v>1.519230769</v>
      </c>
      <c r="J591" s="353">
        <v>44242</v>
      </c>
      <c r="U591" s="312"/>
      <c r="V591" s="312"/>
      <c r="X591" s="312"/>
      <c r="Y591" s="312"/>
      <c r="AA591" s="312"/>
      <c r="AB591" s="312"/>
    </row>
    <row r="592" spans="6:28" hidden="1">
      <c r="F592" s="353">
        <v>1.516666667</v>
      </c>
      <c r="G592" s="353">
        <v>52800</v>
      </c>
      <c r="I592" s="353">
        <v>1.516666667</v>
      </c>
      <c r="J592" s="353">
        <v>52800</v>
      </c>
      <c r="U592" s="312"/>
      <c r="V592" s="312"/>
      <c r="X592" s="312"/>
      <c r="Y592" s="312"/>
      <c r="AA592" s="312"/>
      <c r="AB592" s="312"/>
    </row>
    <row r="593" spans="6:28" hidden="1">
      <c r="F593" s="353">
        <v>1.516666667</v>
      </c>
      <c r="G593" s="353">
        <v>41934</v>
      </c>
      <c r="I593" s="353">
        <v>1.516666667</v>
      </c>
      <c r="J593" s="353">
        <v>41934</v>
      </c>
      <c r="U593" s="312"/>
      <c r="V593" s="312"/>
      <c r="X593" s="312"/>
      <c r="Y593" s="312"/>
      <c r="AA593" s="312"/>
      <c r="AB593" s="312"/>
    </row>
    <row r="594" spans="6:28" hidden="1">
      <c r="F594" s="353">
        <v>1.5142857139999999</v>
      </c>
      <c r="G594" s="353">
        <v>52790</v>
      </c>
      <c r="I594" s="353">
        <v>1.5142857139999999</v>
      </c>
      <c r="J594" s="353">
        <v>52790</v>
      </c>
      <c r="U594" s="312"/>
      <c r="V594" s="312"/>
      <c r="X594" s="312"/>
      <c r="Y594" s="312"/>
      <c r="AA594" s="312"/>
      <c r="AB594" s="312"/>
    </row>
    <row r="595" spans="6:28" hidden="1">
      <c r="F595" s="353">
        <v>1.5120967750000001</v>
      </c>
      <c r="G595" s="353">
        <v>53697</v>
      </c>
      <c r="I595" s="353">
        <v>1.5120967750000001</v>
      </c>
      <c r="J595" s="353">
        <v>53697</v>
      </c>
      <c r="U595" s="312"/>
      <c r="V595" s="312"/>
      <c r="X595" s="312"/>
      <c r="Y595" s="312"/>
      <c r="AA595" s="312"/>
      <c r="AB595" s="312"/>
    </row>
    <row r="596" spans="6:28" hidden="1">
      <c r="F596" s="353">
        <v>1.51</v>
      </c>
      <c r="G596" s="353">
        <v>48293</v>
      </c>
      <c r="I596" s="353">
        <v>1.51</v>
      </c>
      <c r="J596" s="353">
        <v>48293</v>
      </c>
      <c r="U596" s="312"/>
      <c r="V596" s="312"/>
      <c r="X596" s="312"/>
      <c r="Y596" s="312"/>
      <c r="AA596" s="312"/>
      <c r="AB596" s="312"/>
    </row>
    <row r="597" spans="6:28" hidden="1">
      <c r="F597" s="353">
        <v>1.508251977</v>
      </c>
      <c r="G597" s="353">
        <v>39422</v>
      </c>
      <c r="I597" s="353">
        <v>1.508251977</v>
      </c>
      <c r="J597" s="353">
        <v>39422</v>
      </c>
      <c r="U597" s="312"/>
      <c r="V597" s="312"/>
      <c r="X597" s="312"/>
      <c r="Y597" s="312"/>
      <c r="AA597" s="312"/>
      <c r="AB597" s="312"/>
    </row>
    <row r="598" spans="6:28" hidden="1">
      <c r="F598" s="353">
        <v>1.5016666670000001</v>
      </c>
      <c r="G598" s="353">
        <v>52811</v>
      </c>
      <c r="I598" s="353">
        <v>1.5016666670000001</v>
      </c>
      <c r="J598" s="353">
        <v>52811</v>
      </c>
      <c r="U598" s="312"/>
      <c r="V598" s="312"/>
      <c r="X598" s="312"/>
      <c r="Y598" s="312"/>
      <c r="AA598" s="312"/>
      <c r="AB598" s="312"/>
    </row>
    <row r="599" spans="6:28" hidden="1">
      <c r="F599" s="353">
        <v>1.496</v>
      </c>
      <c r="G599" s="353">
        <v>52795</v>
      </c>
      <c r="I599" s="353">
        <v>1.496</v>
      </c>
      <c r="J599" s="353">
        <v>52795</v>
      </c>
      <c r="U599" s="312"/>
      <c r="V599" s="312"/>
      <c r="X599" s="312"/>
      <c r="Y599" s="312"/>
      <c r="AA599" s="312"/>
      <c r="AB599" s="312"/>
    </row>
    <row r="600" spans="6:28" hidden="1">
      <c r="F600" s="353">
        <v>1.49</v>
      </c>
      <c r="G600" s="353">
        <v>39150</v>
      </c>
      <c r="I600" s="353">
        <v>1.49</v>
      </c>
      <c r="J600" s="353">
        <v>39150</v>
      </c>
      <c r="U600" s="312"/>
      <c r="V600" s="312"/>
      <c r="X600" s="312"/>
      <c r="Y600" s="312"/>
      <c r="AA600" s="312"/>
      <c r="AB600" s="312"/>
    </row>
    <row r="601" spans="6:28" hidden="1">
      <c r="F601" s="353">
        <v>1.484885271</v>
      </c>
      <c r="G601" s="353">
        <v>48007</v>
      </c>
      <c r="I601" s="353">
        <v>1.484885271</v>
      </c>
      <c r="J601" s="353">
        <v>48007</v>
      </c>
      <c r="U601" s="312"/>
      <c r="V601" s="312"/>
      <c r="X601" s="312"/>
      <c r="Y601" s="312"/>
      <c r="AA601" s="312"/>
      <c r="AB601" s="312"/>
    </row>
    <row r="602" spans="6:28" hidden="1">
      <c r="F602" s="353">
        <v>1.484810127</v>
      </c>
      <c r="G602" s="353">
        <v>52860</v>
      </c>
      <c r="I602" s="353">
        <v>1.484810127</v>
      </c>
      <c r="J602" s="353">
        <v>52860</v>
      </c>
      <c r="U602" s="312"/>
      <c r="V602" s="312"/>
      <c r="X602" s="312"/>
      <c r="Y602" s="312"/>
      <c r="AA602" s="312"/>
      <c r="AB602" s="312"/>
    </row>
    <row r="603" spans="6:28" hidden="1">
      <c r="F603" s="353">
        <v>1.482673057</v>
      </c>
      <c r="G603" s="353">
        <v>39336</v>
      </c>
      <c r="I603" s="353">
        <v>1.482673057</v>
      </c>
      <c r="J603" s="353">
        <v>39336</v>
      </c>
      <c r="U603" s="312"/>
      <c r="V603" s="312"/>
      <c r="X603" s="312"/>
      <c r="Y603" s="312"/>
      <c r="AA603" s="312"/>
      <c r="AB603" s="312"/>
    </row>
    <row r="604" spans="6:28" hidden="1">
      <c r="F604" s="353">
        <v>1.481188119</v>
      </c>
      <c r="G604" s="353">
        <v>52774</v>
      </c>
      <c r="I604" s="353">
        <v>1.481188119</v>
      </c>
      <c r="J604" s="353">
        <v>52774</v>
      </c>
      <c r="U604" s="312"/>
      <c r="V604" s="312"/>
      <c r="X604" s="312"/>
      <c r="Y604" s="312"/>
      <c r="AA604" s="312"/>
      <c r="AB604" s="312"/>
    </row>
    <row r="605" spans="6:28" hidden="1">
      <c r="F605" s="353">
        <v>1.4737037040000001</v>
      </c>
      <c r="G605" s="353">
        <v>52854</v>
      </c>
      <c r="I605" s="353">
        <v>1.4737037040000001</v>
      </c>
      <c r="J605" s="353">
        <v>52854</v>
      </c>
      <c r="U605" s="312"/>
      <c r="V605" s="312"/>
      <c r="X605" s="312"/>
      <c r="Y605" s="312"/>
      <c r="AA605" s="312"/>
      <c r="AB605" s="312"/>
    </row>
    <row r="606" spans="6:28" hidden="1">
      <c r="F606" s="353">
        <v>1.4689016420000001</v>
      </c>
      <c r="G606" s="353">
        <v>54214</v>
      </c>
      <c r="I606" s="353">
        <v>1.4689016420000001</v>
      </c>
      <c r="J606" s="353">
        <v>54214</v>
      </c>
      <c r="U606" s="312"/>
      <c r="V606" s="312"/>
      <c r="X606" s="312"/>
      <c r="Y606" s="312"/>
      <c r="AA606" s="312"/>
      <c r="AB606" s="312"/>
    </row>
    <row r="607" spans="6:28" hidden="1">
      <c r="F607" s="353">
        <v>1.4634782609999999</v>
      </c>
      <c r="G607" s="353">
        <v>53034</v>
      </c>
      <c r="I607" s="353">
        <v>1.4634782609999999</v>
      </c>
      <c r="J607" s="353">
        <v>53034</v>
      </c>
      <c r="U607" s="312"/>
      <c r="V607" s="312"/>
      <c r="X607" s="312"/>
      <c r="Y607" s="312"/>
      <c r="AA607" s="312"/>
      <c r="AB607" s="312"/>
    </row>
    <row r="608" spans="6:28" hidden="1">
      <c r="F608" s="353">
        <v>1.458783784</v>
      </c>
      <c r="G608" s="353">
        <v>52813</v>
      </c>
      <c r="I608" s="353">
        <v>1.458783784</v>
      </c>
      <c r="J608" s="353">
        <v>52813</v>
      </c>
      <c r="U608" s="312"/>
      <c r="V608" s="312"/>
      <c r="X608" s="312"/>
      <c r="Y608" s="312"/>
      <c r="AA608" s="312"/>
      <c r="AB608" s="312"/>
    </row>
    <row r="609" spans="6:28" hidden="1">
      <c r="F609" s="353">
        <v>1.458783784</v>
      </c>
      <c r="G609" s="353">
        <v>52814</v>
      </c>
      <c r="I609" s="353">
        <v>1.458783784</v>
      </c>
      <c r="J609" s="353">
        <v>52814</v>
      </c>
      <c r="U609" s="312"/>
      <c r="V609" s="312"/>
      <c r="X609" s="312"/>
      <c r="Y609" s="312"/>
      <c r="AA609" s="312"/>
      <c r="AB609" s="312"/>
    </row>
    <row r="610" spans="6:28" hidden="1">
      <c r="F610" s="353">
        <v>1.453040541</v>
      </c>
      <c r="G610" s="353">
        <v>52792</v>
      </c>
      <c r="I610" s="353">
        <v>1.453040541</v>
      </c>
      <c r="J610" s="353">
        <v>52792</v>
      </c>
      <c r="U610" s="312"/>
      <c r="V610" s="312"/>
      <c r="X610" s="312"/>
      <c r="Y610" s="312"/>
      <c r="AA610" s="312"/>
      <c r="AB610" s="312"/>
    </row>
    <row r="611" spans="6:28" hidden="1">
      <c r="F611" s="353">
        <v>1.453040541</v>
      </c>
      <c r="G611" s="353">
        <v>52793</v>
      </c>
      <c r="I611" s="353">
        <v>1.453040541</v>
      </c>
      <c r="J611" s="353">
        <v>52793</v>
      </c>
      <c r="U611" s="312"/>
      <c r="V611" s="312"/>
      <c r="X611" s="312"/>
      <c r="Y611" s="312"/>
      <c r="AA611" s="312"/>
      <c r="AB611" s="312"/>
    </row>
    <row r="612" spans="6:28" hidden="1">
      <c r="F612" s="353">
        <v>1.4441747570000001</v>
      </c>
      <c r="G612" s="353">
        <v>52786</v>
      </c>
      <c r="I612" s="353">
        <v>1.4441747570000001</v>
      </c>
      <c r="J612" s="353">
        <v>52786</v>
      </c>
      <c r="U612" s="312"/>
      <c r="V612" s="312"/>
      <c r="X612" s="312"/>
      <c r="Y612" s="312"/>
      <c r="AA612" s="312"/>
      <c r="AB612" s="312"/>
    </row>
    <row r="613" spans="6:28" hidden="1">
      <c r="F613" s="353">
        <v>1.4384070799999999</v>
      </c>
      <c r="G613" s="353">
        <v>52734</v>
      </c>
      <c r="I613" s="353">
        <v>1.4384070799999999</v>
      </c>
      <c r="J613" s="353">
        <v>52734</v>
      </c>
      <c r="U613" s="312"/>
      <c r="V613" s="312"/>
      <c r="X613" s="312"/>
      <c r="Y613" s="312"/>
      <c r="AA613" s="312"/>
      <c r="AB613" s="312"/>
    </row>
    <row r="614" spans="6:28" hidden="1">
      <c r="F614" s="353">
        <v>1.433838384</v>
      </c>
      <c r="G614" s="353">
        <v>52789</v>
      </c>
      <c r="I614" s="353">
        <v>1.433838384</v>
      </c>
      <c r="J614" s="353">
        <v>52789</v>
      </c>
      <c r="U614" s="312"/>
      <c r="V614" s="312"/>
      <c r="X614" s="312"/>
      <c r="Y614" s="312"/>
      <c r="AA614" s="312"/>
      <c r="AB614" s="312"/>
    </row>
    <row r="615" spans="6:28" hidden="1">
      <c r="F615" s="353">
        <v>1.432405063</v>
      </c>
      <c r="G615" s="353">
        <v>52855</v>
      </c>
      <c r="I615" s="353">
        <v>1.432405063</v>
      </c>
      <c r="J615" s="353">
        <v>52855</v>
      </c>
      <c r="U615" s="312"/>
      <c r="V615" s="312"/>
      <c r="X615" s="312"/>
      <c r="Y615" s="312"/>
      <c r="AA615" s="312"/>
      <c r="AB615" s="312"/>
    </row>
    <row r="616" spans="6:28" hidden="1">
      <c r="F616" s="353">
        <v>1.432405063</v>
      </c>
      <c r="G616" s="353">
        <v>52856</v>
      </c>
      <c r="I616" s="353">
        <v>1.432405063</v>
      </c>
      <c r="J616" s="353">
        <v>52856</v>
      </c>
      <c r="U616" s="312"/>
      <c r="V616" s="312"/>
      <c r="X616" s="312"/>
      <c r="Y616" s="312"/>
      <c r="AA616" s="312"/>
      <c r="AB616" s="312"/>
    </row>
    <row r="617" spans="6:28" hidden="1">
      <c r="F617" s="353">
        <v>1.4316981129999999</v>
      </c>
      <c r="G617" s="353">
        <v>55098</v>
      </c>
      <c r="I617" s="353">
        <v>1.4316981129999999</v>
      </c>
      <c r="J617" s="353">
        <v>55098</v>
      </c>
      <c r="U617" s="312"/>
      <c r="V617" s="312"/>
      <c r="X617" s="312"/>
      <c r="Y617" s="312"/>
      <c r="AA617" s="312"/>
      <c r="AB617" s="312"/>
    </row>
    <row r="618" spans="6:28" hidden="1">
      <c r="F618" s="353">
        <v>1.422400841</v>
      </c>
      <c r="G618" s="353">
        <v>39425</v>
      </c>
      <c r="I618" s="353">
        <v>1.422400841</v>
      </c>
      <c r="J618" s="353">
        <v>39425</v>
      </c>
      <c r="U618" s="312"/>
      <c r="V618" s="312"/>
      <c r="X618" s="312"/>
      <c r="Y618" s="312"/>
      <c r="AA618" s="312"/>
      <c r="AB618" s="312"/>
    </row>
    <row r="619" spans="6:28" hidden="1">
      <c r="F619" s="353">
        <v>1.4221153849999999</v>
      </c>
      <c r="G619" s="353">
        <v>52807</v>
      </c>
      <c r="I619" s="353">
        <v>1.4221153849999999</v>
      </c>
      <c r="J619" s="353">
        <v>52807</v>
      </c>
      <c r="U619" s="312"/>
      <c r="V619" s="312"/>
      <c r="X619" s="312"/>
      <c r="Y619" s="312"/>
      <c r="AA619" s="312"/>
      <c r="AB619" s="312"/>
    </row>
    <row r="620" spans="6:28" hidden="1">
      <c r="F620" s="353">
        <v>1.4197222220000001</v>
      </c>
      <c r="G620" s="353">
        <v>52896</v>
      </c>
      <c r="I620" s="353">
        <v>1.4197222220000001</v>
      </c>
      <c r="J620" s="353">
        <v>52896</v>
      </c>
      <c r="U620" s="312"/>
      <c r="V620" s="312"/>
      <c r="X620" s="312"/>
      <c r="Y620" s="312"/>
      <c r="AA620" s="312"/>
      <c r="AB620" s="312"/>
    </row>
    <row r="621" spans="6:28" hidden="1">
      <c r="F621" s="353">
        <v>1.4193396229999999</v>
      </c>
      <c r="G621" s="353">
        <v>52782</v>
      </c>
      <c r="I621" s="353">
        <v>1.4193396229999999</v>
      </c>
      <c r="J621" s="353">
        <v>52782</v>
      </c>
      <c r="U621" s="312"/>
      <c r="V621" s="312"/>
      <c r="X621" s="312"/>
      <c r="Y621" s="312"/>
      <c r="AA621" s="312"/>
      <c r="AB621" s="312"/>
    </row>
    <row r="622" spans="6:28" hidden="1">
      <c r="F622" s="353">
        <v>1.4132668289999999</v>
      </c>
      <c r="G622" s="353">
        <v>70559</v>
      </c>
      <c r="I622" s="353">
        <v>1.4132668289999999</v>
      </c>
      <c r="J622" s="353">
        <v>70559</v>
      </c>
      <c r="U622" s="312"/>
      <c r="V622" s="312"/>
      <c r="X622" s="312"/>
      <c r="Y622" s="312"/>
      <c r="AA622" s="312"/>
      <c r="AB622" s="312"/>
    </row>
    <row r="623" spans="6:28" hidden="1">
      <c r="F623" s="353">
        <v>1.411320755</v>
      </c>
      <c r="G623" s="353">
        <v>52803</v>
      </c>
      <c r="I623" s="353">
        <v>1.411320755</v>
      </c>
      <c r="J623" s="353">
        <v>52803</v>
      </c>
      <c r="U623" s="312"/>
      <c r="V623" s="312"/>
      <c r="X623" s="312"/>
      <c r="Y623" s="312"/>
      <c r="AA623" s="312"/>
      <c r="AB623" s="312"/>
    </row>
    <row r="624" spans="6:28" hidden="1">
      <c r="F624" s="353">
        <v>1.411</v>
      </c>
      <c r="G624" s="353">
        <v>52810</v>
      </c>
      <c r="I624" s="353">
        <v>1.411</v>
      </c>
      <c r="J624" s="353">
        <v>52810</v>
      </c>
      <c r="U624" s="312"/>
      <c r="V624" s="312"/>
      <c r="X624" s="312"/>
      <c r="Y624" s="312"/>
      <c r="AA624" s="312"/>
      <c r="AB624" s="312"/>
    </row>
    <row r="625" spans="6:28" hidden="1">
      <c r="F625" s="353">
        <v>1.41</v>
      </c>
      <c r="G625" s="353">
        <v>53762</v>
      </c>
      <c r="I625" s="353">
        <v>1.41</v>
      </c>
      <c r="J625" s="353">
        <v>53762</v>
      </c>
      <c r="U625" s="312"/>
      <c r="V625" s="312"/>
      <c r="X625" s="312"/>
      <c r="Y625" s="312"/>
      <c r="AA625" s="312"/>
      <c r="AB625" s="312"/>
    </row>
    <row r="626" spans="6:28" hidden="1">
      <c r="F626" s="353">
        <v>1.41</v>
      </c>
      <c r="G626" s="353">
        <v>55154</v>
      </c>
      <c r="I626" s="353">
        <v>1.41</v>
      </c>
      <c r="J626" s="353">
        <v>55154</v>
      </c>
      <c r="U626" s="312"/>
      <c r="V626" s="312"/>
      <c r="X626" s="312"/>
      <c r="Y626" s="312"/>
      <c r="AA626" s="312"/>
      <c r="AB626" s="312"/>
    </row>
    <row r="627" spans="6:28" hidden="1">
      <c r="F627" s="353">
        <v>1.4057692310000001</v>
      </c>
      <c r="G627" s="353">
        <v>52805</v>
      </c>
      <c r="I627" s="353">
        <v>1.4057692310000001</v>
      </c>
      <c r="J627" s="353">
        <v>52805</v>
      </c>
      <c r="U627" s="312"/>
      <c r="V627" s="312"/>
      <c r="X627" s="312"/>
      <c r="Y627" s="312"/>
      <c r="AA627" s="312"/>
      <c r="AB627" s="312"/>
    </row>
    <row r="628" spans="6:28" hidden="1">
      <c r="F628" s="353">
        <v>1.4009154930000001</v>
      </c>
      <c r="G628" s="353">
        <v>52893</v>
      </c>
      <c r="I628" s="353">
        <v>1.4009154930000001</v>
      </c>
      <c r="J628" s="353">
        <v>52893</v>
      </c>
      <c r="U628" s="312"/>
      <c r="V628" s="312"/>
      <c r="X628" s="312"/>
      <c r="Y628" s="312"/>
      <c r="AA628" s="312"/>
      <c r="AB628" s="312"/>
    </row>
    <row r="629" spans="6:28" hidden="1">
      <c r="F629" s="353">
        <v>1.3987715300000001</v>
      </c>
      <c r="G629" s="353">
        <v>39423</v>
      </c>
      <c r="I629" s="353">
        <v>1.3987715300000001</v>
      </c>
      <c r="J629" s="353">
        <v>39423</v>
      </c>
      <c r="U629" s="312"/>
      <c r="V629" s="312"/>
      <c r="X629" s="312"/>
      <c r="Y629" s="312"/>
      <c r="AA629" s="312"/>
      <c r="AB629" s="312"/>
    </row>
    <row r="630" spans="6:28" hidden="1">
      <c r="F630" s="353">
        <v>1.3975961539999999</v>
      </c>
      <c r="G630" s="353">
        <v>52784</v>
      </c>
      <c r="I630" s="353">
        <v>1.3975961539999999</v>
      </c>
      <c r="J630" s="353">
        <v>52784</v>
      </c>
      <c r="U630" s="312"/>
      <c r="V630" s="312"/>
      <c r="X630" s="312"/>
      <c r="Y630" s="312"/>
      <c r="AA630" s="312"/>
      <c r="AB630" s="312"/>
    </row>
    <row r="631" spans="6:28" hidden="1">
      <c r="F631" s="353">
        <v>1.3971</v>
      </c>
      <c r="G631" s="353">
        <v>68882</v>
      </c>
      <c r="I631" s="353">
        <v>1.3971</v>
      </c>
      <c r="J631" s="353">
        <v>68882</v>
      </c>
      <c r="U631" s="312"/>
      <c r="V631" s="312"/>
      <c r="X631" s="312"/>
      <c r="Y631" s="312"/>
      <c r="AA631" s="312"/>
      <c r="AB631" s="312"/>
    </row>
    <row r="632" spans="6:28" hidden="1">
      <c r="F632" s="353">
        <v>1.3971</v>
      </c>
      <c r="G632" s="353">
        <v>74397</v>
      </c>
      <c r="I632" s="353">
        <v>1.3971</v>
      </c>
      <c r="J632" s="353">
        <v>74397</v>
      </c>
      <c r="U632" s="312"/>
      <c r="V632" s="312"/>
      <c r="X632" s="312"/>
      <c r="Y632" s="312"/>
      <c r="AA632" s="312"/>
      <c r="AB632" s="312"/>
    </row>
    <row r="633" spans="6:28" hidden="1">
      <c r="F633" s="353">
        <v>1.3818755570000001</v>
      </c>
      <c r="G633" s="353">
        <v>39381</v>
      </c>
      <c r="I633" s="353">
        <v>1.3818755570000001</v>
      </c>
      <c r="J633" s="353">
        <v>39381</v>
      </c>
      <c r="U633" s="312"/>
      <c r="V633" s="312"/>
      <c r="X633" s="312"/>
      <c r="Y633" s="312"/>
      <c r="AA633" s="312"/>
      <c r="AB633" s="312"/>
    </row>
    <row r="634" spans="6:28" hidden="1">
      <c r="F634" s="353">
        <v>1.381535607</v>
      </c>
      <c r="G634" s="353">
        <v>39698</v>
      </c>
      <c r="I634" s="353">
        <v>1.381535607</v>
      </c>
      <c r="J634" s="353">
        <v>39698</v>
      </c>
      <c r="U634" s="312"/>
      <c r="V634" s="312"/>
      <c r="X634" s="312"/>
      <c r="Y634" s="312"/>
      <c r="AA634" s="312"/>
      <c r="AB634" s="312"/>
    </row>
    <row r="635" spans="6:28" hidden="1">
      <c r="F635" s="353">
        <v>1.3813507110000001</v>
      </c>
      <c r="G635" s="353">
        <v>46041</v>
      </c>
      <c r="I635" s="353">
        <v>1.3813507110000001</v>
      </c>
      <c r="J635" s="353">
        <v>46041</v>
      </c>
      <c r="U635" s="312"/>
      <c r="V635" s="312"/>
      <c r="X635" s="312"/>
      <c r="Y635" s="312"/>
      <c r="AA635" s="312"/>
      <c r="AB635" s="312"/>
    </row>
    <row r="636" spans="6:28" hidden="1">
      <c r="F636" s="353">
        <v>1.37</v>
      </c>
      <c r="G636" s="353">
        <v>48295</v>
      </c>
      <c r="I636" s="353">
        <v>1.37</v>
      </c>
      <c r="J636" s="353">
        <v>48295</v>
      </c>
      <c r="U636" s="312"/>
      <c r="V636" s="312"/>
      <c r="X636" s="312"/>
      <c r="Y636" s="312"/>
      <c r="AA636" s="312"/>
      <c r="AB636" s="312"/>
    </row>
    <row r="637" spans="6:28" hidden="1">
      <c r="F637" s="353">
        <v>1.3691787440000001</v>
      </c>
      <c r="G637" s="353">
        <v>53766</v>
      </c>
      <c r="I637" s="353">
        <v>1.3691787440000001</v>
      </c>
      <c r="J637" s="353">
        <v>53766</v>
      </c>
      <c r="U637" s="312"/>
      <c r="V637" s="312"/>
      <c r="X637" s="312"/>
      <c r="Y637" s="312"/>
      <c r="AA637" s="312"/>
      <c r="AB637" s="312"/>
    </row>
    <row r="638" spans="6:28" hidden="1">
      <c r="F638" s="353">
        <v>1.3610204079999999</v>
      </c>
      <c r="G638" s="353">
        <v>53752</v>
      </c>
      <c r="I638" s="353">
        <v>1.3610204079999999</v>
      </c>
      <c r="J638" s="353">
        <v>53752</v>
      </c>
      <c r="U638" s="312"/>
      <c r="V638" s="312"/>
      <c r="X638" s="312"/>
      <c r="Y638" s="312"/>
      <c r="AA638" s="312"/>
      <c r="AB638" s="312"/>
    </row>
    <row r="639" spans="6:28" hidden="1">
      <c r="F639" s="353">
        <v>1.343</v>
      </c>
      <c r="G639" s="353">
        <v>52794</v>
      </c>
      <c r="I639" s="353">
        <v>1.343</v>
      </c>
      <c r="J639" s="353">
        <v>52794</v>
      </c>
      <c r="U639" s="312"/>
      <c r="V639" s="312"/>
      <c r="X639" s="312"/>
      <c r="Y639" s="312"/>
      <c r="AA639" s="312"/>
      <c r="AB639" s="312"/>
    </row>
    <row r="640" spans="6:28" hidden="1">
      <c r="F640" s="353">
        <v>1.338118812</v>
      </c>
      <c r="G640" s="353">
        <v>53694</v>
      </c>
      <c r="I640" s="353">
        <v>1.338118812</v>
      </c>
      <c r="J640" s="353">
        <v>53694</v>
      </c>
      <c r="U640" s="312"/>
      <c r="V640" s="312"/>
      <c r="X640" s="312"/>
      <c r="Y640" s="312"/>
      <c r="AA640" s="312"/>
      <c r="AB640" s="312"/>
    </row>
    <row r="641" spans="6:28" hidden="1">
      <c r="F641" s="353">
        <v>1.333865219</v>
      </c>
      <c r="G641" s="353">
        <v>39378</v>
      </c>
      <c r="I641" s="353">
        <v>1.333865219</v>
      </c>
      <c r="J641" s="353">
        <v>39378</v>
      </c>
      <c r="U641" s="312"/>
      <c r="V641" s="312"/>
      <c r="X641" s="312"/>
      <c r="Y641" s="312"/>
      <c r="AA641" s="312"/>
      <c r="AB641" s="312"/>
    </row>
    <row r="642" spans="6:28" hidden="1">
      <c r="F642" s="353">
        <v>1.3311103580000001</v>
      </c>
      <c r="G642" s="353">
        <v>44491</v>
      </c>
      <c r="I642" s="353">
        <v>1.3311103580000001</v>
      </c>
      <c r="J642" s="353">
        <v>44491</v>
      </c>
      <c r="U642" s="312"/>
      <c r="V642" s="312"/>
      <c r="X642" s="312"/>
      <c r="Y642" s="312"/>
      <c r="AA642" s="312"/>
      <c r="AB642" s="312"/>
    </row>
    <row r="643" spans="6:28" hidden="1">
      <c r="F643" s="353">
        <v>1.3189337299999999</v>
      </c>
      <c r="G643" s="353">
        <v>70398</v>
      </c>
      <c r="I643" s="353">
        <v>1.3189337299999999</v>
      </c>
      <c r="J643" s="353">
        <v>70398</v>
      </c>
      <c r="U643" s="312"/>
      <c r="V643" s="312"/>
      <c r="X643" s="312"/>
      <c r="Y643" s="312"/>
      <c r="AA643" s="312"/>
      <c r="AB643" s="312"/>
    </row>
    <row r="644" spans="6:28" hidden="1">
      <c r="F644" s="353">
        <v>1.316127413</v>
      </c>
      <c r="G644" s="353">
        <v>41060</v>
      </c>
      <c r="I644" s="353">
        <v>1.316127413</v>
      </c>
      <c r="J644" s="353">
        <v>41060</v>
      </c>
      <c r="U644" s="312"/>
      <c r="V644" s="312"/>
      <c r="X644" s="312"/>
      <c r="Y644" s="312"/>
      <c r="AA644" s="312"/>
      <c r="AB644" s="312"/>
    </row>
    <row r="645" spans="6:28" hidden="1">
      <c r="F645" s="353">
        <v>1.306161167</v>
      </c>
      <c r="G645" s="353">
        <v>47976</v>
      </c>
      <c r="I645" s="353">
        <v>1.306161167</v>
      </c>
      <c r="J645" s="353">
        <v>47976</v>
      </c>
      <c r="U645" s="312"/>
      <c r="V645" s="312"/>
      <c r="X645" s="312"/>
      <c r="Y645" s="312"/>
      <c r="AA645" s="312"/>
      <c r="AB645" s="312"/>
    </row>
    <row r="646" spans="6:28" hidden="1">
      <c r="F646" s="353">
        <v>1.2749999999999999</v>
      </c>
      <c r="G646" s="353">
        <v>53740</v>
      </c>
      <c r="I646" s="353">
        <v>1.2749999999999999</v>
      </c>
      <c r="J646" s="353">
        <v>53740</v>
      </c>
      <c r="U646" s="312"/>
      <c r="V646" s="312"/>
      <c r="X646" s="312"/>
      <c r="Y646" s="312"/>
      <c r="AA646" s="312"/>
      <c r="AB646" s="312"/>
    </row>
    <row r="647" spans="6:28" hidden="1">
      <c r="F647" s="353">
        <v>1.27</v>
      </c>
      <c r="G647" s="353">
        <v>53658</v>
      </c>
      <c r="I647" s="353">
        <v>1.27</v>
      </c>
      <c r="J647" s="353">
        <v>53658</v>
      </c>
      <c r="U647" s="312"/>
      <c r="V647" s="312"/>
      <c r="X647" s="312"/>
      <c r="Y647" s="312"/>
      <c r="AA647" s="312"/>
      <c r="AB647" s="312"/>
    </row>
    <row r="648" spans="6:28" hidden="1">
      <c r="F648" s="353">
        <v>1.27</v>
      </c>
      <c r="G648" s="353">
        <v>39153</v>
      </c>
      <c r="I648" s="353">
        <v>1.27</v>
      </c>
      <c r="J648" s="353">
        <v>39153</v>
      </c>
      <c r="U648" s="312"/>
      <c r="V648" s="312"/>
      <c r="X648" s="312"/>
      <c r="Y648" s="312"/>
      <c r="AA648" s="312"/>
      <c r="AB648" s="312"/>
    </row>
    <row r="649" spans="6:28" hidden="1">
      <c r="F649" s="353">
        <v>1.2687999999999999</v>
      </c>
      <c r="G649" s="353">
        <v>70782</v>
      </c>
      <c r="I649" s="353">
        <v>1.2687999999999999</v>
      </c>
      <c r="J649" s="353">
        <v>70782</v>
      </c>
      <c r="U649" s="312"/>
      <c r="V649" s="312"/>
      <c r="X649" s="312"/>
      <c r="Y649" s="312"/>
      <c r="AA649" s="312"/>
      <c r="AB649" s="312"/>
    </row>
    <row r="650" spans="6:28" hidden="1">
      <c r="F650" s="353">
        <v>1.262983435</v>
      </c>
      <c r="G650" s="353">
        <v>68181</v>
      </c>
      <c r="I650" s="353">
        <v>1.262983435</v>
      </c>
      <c r="J650" s="353">
        <v>68181</v>
      </c>
      <c r="U650" s="312"/>
      <c r="V650" s="312"/>
      <c r="X650" s="312"/>
      <c r="Y650" s="312"/>
      <c r="AA650" s="312"/>
      <c r="AB650" s="312"/>
    </row>
    <row r="651" spans="6:28" hidden="1">
      <c r="F651" s="353">
        <v>1.2617061629999999</v>
      </c>
      <c r="G651" s="353">
        <v>44441</v>
      </c>
      <c r="I651" s="353">
        <v>1.2617061629999999</v>
      </c>
      <c r="J651" s="353">
        <v>44441</v>
      </c>
      <c r="U651" s="312"/>
      <c r="V651" s="312"/>
      <c r="X651" s="312"/>
      <c r="Y651" s="312"/>
      <c r="AA651" s="312"/>
      <c r="AB651" s="312"/>
    </row>
    <row r="652" spans="6:28" hidden="1">
      <c r="F652" s="353">
        <v>1.2582</v>
      </c>
      <c r="G652" s="353">
        <v>69282</v>
      </c>
      <c r="I652" s="353">
        <v>1.2582</v>
      </c>
      <c r="J652" s="353">
        <v>69282</v>
      </c>
      <c r="U652" s="312"/>
      <c r="V652" s="312"/>
      <c r="X652" s="312"/>
      <c r="Y652" s="312"/>
      <c r="AA652" s="312"/>
      <c r="AB652" s="312"/>
    </row>
    <row r="653" spans="6:28" hidden="1">
      <c r="F653" s="353">
        <v>1.2582</v>
      </c>
      <c r="G653" s="353">
        <v>71472</v>
      </c>
      <c r="I653" s="353">
        <v>1.2582</v>
      </c>
      <c r="J653" s="353">
        <v>71472</v>
      </c>
      <c r="U653" s="312"/>
      <c r="V653" s="312"/>
      <c r="X653" s="312"/>
      <c r="Y653" s="312"/>
      <c r="AA653" s="312"/>
      <c r="AB653" s="312"/>
    </row>
    <row r="654" spans="6:28" hidden="1">
      <c r="F654" s="353">
        <v>1.256726816</v>
      </c>
      <c r="G654" s="353">
        <v>53776</v>
      </c>
      <c r="I654" s="353">
        <v>1.256726816</v>
      </c>
      <c r="J654" s="353">
        <v>53776</v>
      </c>
      <c r="U654" s="312"/>
      <c r="V654" s="312"/>
      <c r="X654" s="312"/>
      <c r="Y654" s="312"/>
      <c r="AA654" s="312"/>
      <c r="AB654" s="312"/>
    </row>
    <row r="655" spans="6:28" hidden="1">
      <c r="F655" s="353">
        <v>1.256726816</v>
      </c>
      <c r="G655" s="353">
        <v>55099</v>
      </c>
      <c r="I655" s="353">
        <v>1.256726816</v>
      </c>
      <c r="J655" s="353">
        <v>55099</v>
      </c>
      <c r="U655" s="312"/>
      <c r="V655" s="312"/>
      <c r="X655" s="312"/>
      <c r="Y655" s="312"/>
      <c r="AA655" s="312"/>
      <c r="AB655" s="312"/>
    </row>
    <row r="656" spans="6:28" hidden="1">
      <c r="F656" s="353">
        <v>1.253017241</v>
      </c>
      <c r="G656" s="353">
        <v>52781</v>
      </c>
      <c r="I656" s="353">
        <v>1.253017241</v>
      </c>
      <c r="J656" s="353">
        <v>52781</v>
      </c>
      <c r="U656" s="312"/>
      <c r="V656" s="312"/>
      <c r="X656" s="312"/>
      <c r="Y656" s="312"/>
      <c r="AA656" s="312"/>
      <c r="AB656" s="312"/>
    </row>
    <row r="657" spans="6:28" hidden="1">
      <c r="F657" s="353">
        <v>1.252941176</v>
      </c>
      <c r="G657" s="353">
        <v>55351</v>
      </c>
      <c r="I657" s="353">
        <v>1.252941176</v>
      </c>
      <c r="J657" s="353">
        <v>55351</v>
      </c>
      <c r="U657" s="312"/>
      <c r="V657" s="312"/>
      <c r="X657" s="312"/>
      <c r="Y657" s="312"/>
      <c r="AA657" s="312"/>
      <c r="AB657" s="312"/>
    </row>
    <row r="658" spans="6:28" hidden="1">
      <c r="F658" s="353">
        <v>1.2456896550000001</v>
      </c>
      <c r="G658" s="353">
        <v>52802</v>
      </c>
      <c r="I658" s="353">
        <v>1.2456896550000001</v>
      </c>
      <c r="J658" s="353">
        <v>52802</v>
      </c>
      <c r="U658" s="312"/>
      <c r="V658" s="312"/>
      <c r="X658" s="312"/>
      <c r="Y658" s="312"/>
      <c r="AA658" s="312"/>
      <c r="AB658" s="312"/>
    </row>
    <row r="659" spans="6:28" hidden="1">
      <c r="F659" s="353">
        <v>1.2316497019999999</v>
      </c>
      <c r="G659" s="353">
        <v>39700</v>
      </c>
      <c r="I659" s="353">
        <v>1.2316497019999999</v>
      </c>
      <c r="J659" s="353">
        <v>39700</v>
      </c>
      <c r="U659" s="312"/>
      <c r="V659" s="312"/>
      <c r="X659" s="312"/>
      <c r="Y659" s="312"/>
      <c r="AA659" s="312"/>
      <c r="AB659" s="312"/>
    </row>
    <row r="660" spans="6:28" hidden="1">
      <c r="F660" s="353">
        <v>1.23</v>
      </c>
      <c r="G660" s="353">
        <v>53659</v>
      </c>
      <c r="I660" s="353">
        <v>1.23</v>
      </c>
      <c r="J660" s="353">
        <v>53659</v>
      </c>
      <c r="U660" s="312"/>
      <c r="V660" s="312"/>
      <c r="X660" s="312"/>
      <c r="Y660" s="312"/>
      <c r="AA660" s="312"/>
      <c r="AB660" s="312"/>
    </row>
    <row r="661" spans="6:28" hidden="1">
      <c r="F661" s="353">
        <v>1.23</v>
      </c>
      <c r="G661" s="353">
        <v>53985</v>
      </c>
      <c r="I661" s="353">
        <v>1.23</v>
      </c>
      <c r="J661" s="353">
        <v>53985</v>
      </c>
      <c r="U661" s="312"/>
      <c r="V661" s="312"/>
      <c r="X661" s="312"/>
      <c r="Y661" s="312"/>
      <c r="AA661" s="312"/>
      <c r="AB661" s="312"/>
    </row>
    <row r="662" spans="6:28" hidden="1">
      <c r="F662" s="353">
        <v>1.2099868650000001</v>
      </c>
      <c r="G662" s="353">
        <v>44391</v>
      </c>
      <c r="I662" s="353">
        <v>1.2099868650000001</v>
      </c>
      <c r="J662" s="353">
        <v>44391</v>
      </c>
      <c r="U662" s="312"/>
      <c r="V662" s="312"/>
      <c r="X662" s="312"/>
      <c r="Y662" s="312"/>
      <c r="AA662" s="312"/>
      <c r="AB662" s="312"/>
    </row>
    <row r="663" spans="6:28" hidden="1">
      <c r="F663" s="353">
        <v>1.20915493</v>
      </c>
      <c r="G663" s="353">
        <v>52812</v>
      </c>
      <c r="I663" s="353">
        <v>1.20915493</v>
      </c>
      <c r="J663" s="353">
        <v>52812</v>
      </c>
      <c r="U663" s="312"/>
      <c r="V663" s="312"/>
      <c r="X663" s="312"/>
      <c r="Y663" s="312"/>
      <c r="AA663" s="312"/>
      <c r="AB663" s="312"/>
    </row>
    <row r="664" spans="6:28" hidden="1">
      <c r="F664" s="353">
        <v>1.2066433569999999</v>
      </c>
      <c r="G664" s="353">
        <v>52791</v>
      </c>
      <c r="I664" s="353">
        <v>1.2066433569999999</v>
      </c>
      <c r="J664" s="353">
        <v>52791</v>
      </c>
      <c r="U664" s="312"/>
      <c r="V664" s="312"/>
      <c r="X664" s="312"/>
      <c r="Y664" s="312"/>
      <c r="AA664" s="312"/>
      <c r="AB664" s="312"/>
    </row>
    <row r="665" spans="6:28" hidden="1">
      <c r="F665" s="353">
        <v>1.1928199049999999</v>
      </c>
      <c r="G665" s="353">
        <v>46015</v>
      </c>
      <c r="I665" s="353">
        <v>1.1928199049999999</v>
      </c>
      <c r="J665" s="353">
        <v>46015</v>
      </c>
      <c r="U665" s="312"/>
      <c r="V665" s="312"/>
      <c r="X665" s="312"/>
      <c r="Y665" s="312"/>
      <c r="AA665" s="312"/>
      <c r="AB665" s="312"/>
    </row>
    <row r="666" spans="6:28" hidden="1">
      <c r="F666" s="353">
        <v>1.16394314</v>
      </c>
      <c r="G666" s="353">
        <v>39337</v>
      </c>
      <c r="I666" s="353">
        <v>1.16394314</v>
      </c>
      <c r="J666" s="353">
        <v>39337</v>
      </c>
      <c r="U666" s="312"/>
      <c r="V666" s="312"/>
      <c r="X666" s="312"/>
      <c r="Y666" s="312"/>
      <c r="AA666" s="312"/>
      <c r="AB666" s="312"/>
    </row>
    <row r="667" spans="6:28" hidden="1">
      <c r="F667" s="353">
        <v>1.1599999999999999</v>
      </c>
      <c r="G667" s="353">
        <v>55164</v>
      </c>
      <c r="I667" s="353">
        <v>1.1599999999999999</v>
      </c>
      <c r="J667" s="353">
        <v>55164</v>
      </c>
      <c r="U667" s="312"/>
      <c r="V667" s="312"/>
      <c r="X667" s="312"/>
      <c r="Y667" s="312"/>
      <c r="AA667" s="312"/>
      <c r="AB667" s="312"/>
    </row>
    <row r="668" spans="6:28" hidden="1">
      <c r="F668" s="353">
        <v>1.1466109870000001</v>
      </c>
      <c r="G668" s="353">
        <v>54224</v>
      </c>
      <c r="I668" s="353">
        <v>1.1466109870000001</v>
      </c>
      <c r="J668" s="353">
        <v>54224</v>
      </c>
      <c r="U668" s="312"/>
      <c r="V668" s="312"/>
      <c r="X668" s="312"/>
      <c r="Y668" s="312"/>
      <c r="AA668" s="312"/>
      <c r="AB668" s="312"/>
    </row>
    <row r="669" spans="6:28" hidden="1">
      <c r="F669" s="353">
        <v>1.14444988</v>
      </c>
      <c r="G669" s="353">
        <v>70355</v>
      </c>
      <c r="I669" s="353">
        <v>1.14444988</v>
      </c>
      <c r="J669" s="353">
        <v>70355</v>
      </c>
      <c r="U669" s="312"/>
      <c r="V669" s="312"/>
      <c r="X669" s="312"/>
      <c r="Y669" s="312"/>
      <c r="AA669" s="312"/>
      <c r="AB669" s="312"/>
    </row>
    <row r="670" spans="6:28" hidden="1">
      <c r="F670" s="353">
        <v>1.1399522049999999</v>
      </c>
      <c r="G670" s="353">
        <v>68741</v>
      </c>
      <c r="I670" s="353">
        <v>1.1399522049999999</v>
      </c>
      <c r="J670" s="353">
        <v>68741</v>
      </c>
      <c r="U670" s="312"/>
      <c r="V670" s="312"/>
      <c r="X670" s="312"/>
      <c r="Y670" s="312"/>
      <c r="AA670" s="312"/>
      <c r="AB670" s="312"/>
    </row>
    <row r="671" spans="6:28" hidden="1">
      <c r="F671" s="353">
        <v>1.123933651</v>
      </c>
      <c r="G671" s="353">
        <v>44392</v>
      </c>
      <c r="I671" s="353">
        <v>1.123933651</v>
      </c>
      <c r="J671" s="353">
        <v>44392</v>
      </c>
      <c r="U671" s="312"/>
      <c r="V671" s="312"/>
      <c r="X671" s="312"/>
      <c r="Y671" s="312"/>
      <c r="AA671" s="312"/>
      <c r="AB671" s="312"/>
    </row>
    <row r="672" spans="6:28" hidden="1">
      <c r="F672" s="353">
        <v>1.123933651</v>
      </c>
      <c r="G672" s="353">
        <v>44399</v>
      </c>
      <c r="I672" s="353">
        <v>1.123933651</v>
      </c>
      <c r="J672" s="353">
        <v>44399</v>
      </c>
      <c r="U672" s="312"/>
      <c r="V672" s="312"/>
      <c r="X672" s="312"/>
      <c r="Y672" s="312"/>
      <c r="AA672" s="312"/>
      <c r="AB672" s="312"/>
    </row>
    <row r="673" spans="6:28" hidden="1">
      <c r="F673" s="353">
        <v>1.118309832</v>
      </c>
      <c r="G673" s="353">
        <v>42154</v>
      </c>
      <c r="I673" s="353">
        <v>1.118309832</v>
      </c>
      <c r="J673" s="353">
        <v>42154</v>
      </c>
      <c r="U673" s="312"/>
      <c r="V673" s="312"/>
      <c r="X673" s="312"/>
      <c r="Y673" s="312"/>
      <c r="AA673" s="312"/>
      <c r="AB673" s="312"/>
    </row>
    <row r="674" spans="6:28" hidden="1">
      <c r="F674" s="353">
        <v>1.1136767320000001</v>
      </c>
      <c r="G674" s="353">
        <v>55896</v>
      </c>
      <c r="I674" s="353">
        <v>1.1136767320000001</v>
      </c>
      <c r="J674" s="353">
        <v>55896</v>
      </c>
      <c r="U674" s="312"/>
      <c r="V674" s="312"/>
      <c r="X674" s="312"/>
      <c r="Y674" s="312"/>
      <c r="AA674" s="312"/>
      <c r="AB674" s="312"/>
    </row>
    <row r="675" spans="6:28" hidden="1">
      <c r="F675" s="353">
        <v>1.105378988</v>
      </c>
      <c r="G675" s="353">
        <v>73645</v>
      </c>
      <c r="I675" s="353">
        <v>1.105378988</v>
      </c>
      <c r="J675" s="353">
        <v>73645</v>
      </c>
      <c r="U675" s="312"/>
      <c r="V675" s="312"/>
      <c r="X675" s="312"/>
      <c r="Y675" s="312"/>
      <c r="AA675" s="312"/>
      <c r="AB675" s="312"/>
    </row>
    <row r="676" spans="6:28" hidden="1">
      <c r="F676" s="353">
        <v>1.098373984</v>
      </c>
      <c r="G676" s="353">
        <v>53705</v>
      </c>
      <c r="I676" s="353">
        <v>1.098373984</v>
      </c>
      <c r="J676" s="353">
        <v>53705</v>
      </c>
      <c r="U676" s="312"/>
      <c r="V676" s="312"/>
      <c r="X676" s="312"/>
      <c r="Y676" s="312"/>
      <c r="AA676" s="312"/>
      <c r="AB676" s="312"/>
    </row>
    <row r="677" spans="6:28" hidden="1">
      <c r="F677" s="353">
        <v>1.0888501740000001</v>
      </c>
      <c r="G677" s="353">
        <v>55158</v>
      </c>
      <c r="I677" s="353">
        <v>1.0888501740000001</v>
      </c>
      <c r="J677" s="353">
        <v>55158</v>
      </c>
      <c r="U677" s="312"/>
      <c r="V677" s="312"/>
      <c r="X677" s="312"/>
      <c r="Y677" s="312"/>
      <c r="AA677" s="312"/>
      <c r="AB677" s="312"/>
    </row>
    <row r="678" spans="6:28" hidden="1">
      <c r="F678" s="353">
        <v>1.0888501740000001</v>
      </c>
      <c r="G678" s="353">
        <v>53764</v>
      </c>
      <c r="I678" s="353">
        <v>1.0888501740000001</v>
      </c>
      <c r="J678" s="353">
        <v>53764</v>
      </c>
      <c r="U678" s="312"/>
      <c r="V678" s="312"/>
      <c r="X678" s="312"/>
      <c r="Y678" s="312"/>
      <c r="AA678" s="312"/>
      <c r="AB678" s="312"/>
    </row>
    <row r="679" spans="6:28" hidden="1">
      <c r="F679" s="353">
        <v>1.0751219510000001</v>
      </c>
      <c r="G679" s="353">
        <v>52890</v>
      </c>
      <c r="I679" s="353">
        <v>1.0751219510000001</v>
      </c>
      <c r="J679" s="353">
        <v>52890</v>
      </c>
      <c r="U679" s="312"/>
      <c r="V679" s="312"/>
      <c r="X679" s="312"/>
      <c r="Y679" s="312"/>
      <c r="AA679" s="312"/>
      <c r="AB679" s="312"/>
    </row>
    <row r="680" spans="6:28" hidden="1">
      <c r="F680" s="353">
        <v>1.068181818</v>
      </c>
      <c r="G680" s="353">
        <v>55160</v>
      </c>
      <c r="I680" s="353">
        <v>1.068181818</v>
      </c>
      <c r="J680" s="353">
        <v>55160</v>
      </c>
      <c r="U680" s="312"/>
      <c r="V680" s="312"/>
      <c r="X680" s="312"/>
      <c r="Y680" s="312"/>
      <c r="AA680" s="312"/>
      <c r="AB680" s="312"/>
    </row>
    <row r="681" spans="6:28" hidden="1">
      <c r="F681" s="353">
        <v>1.068181818</v>
      </c>
      <c r="G681" s="353">
        <v>54849</v>
      </c>
      <c r="I681" s="353">
        <v>1.068181818</v>
      </c>
      <c r="J681" s="353">
        <v>54849</v>
      </c>
      <c r="U681" s="312"/>
      <c r="V681" s="312"/>
      <c r="X681" s="312"/>
      <c r="Y681" s="312"/>
      <c r="AA681" s="312"/>
      <c r="AB681" s="312"/>
    </row>
    <row r="682" spans="6:28" hidden="1">
      <c r="F682" s="353">
        <v>1.068181818</v>
      </c>
      <c r="G682" s="353">
        <v>55159</v>
      </c>
      <c r="I682" s="353">
        <v>1.068181818</v>
      </c>
      <c r="J682" s="353">
        <v>55159</v>
      </c>
      <c r="U682" s="312"/>
      <c r="V682" s="312"/>
      <c r="X682" s="312"/>
      <c r="Y682" s="312"/>
      <c r="AA682" s="312"/>
      <c r="AB682" s="312"/>
    </row>
    <row r="683" spans="6:28" hidden="1">
      <c r="F683" s="353">
        <v>1.0655555560000001</v>
      </c>
      <c r="G683" s="353">
        <v>42687</v>
      </c>
      <c r="I683" s="353">
        <v>1.0655555560000001</v>
      </c>
      <c r="J683" s="353">
        <v>42687</v>
      </c>
      <c r="U683" s="312"/>
      <c r="V683" s="312"/>
      <c r="X683" s="312"/>
      <c r="Y683" s="312"/>
      <c r="AA683" s="312"/>
      <c r="AB683" s="312"/>
    </row>
    <row r="684" spans="6:28" hidden="1">
      <c r="F684" s="353">
        <v>1.0655555560000001</v>
      </c>
      <c r="G684" s="353">
        <v>33439</v>
      </c>
      <c r="I684" s="353">
        <v>1.0655555560000001</v>
      </c>
      <c r="J684" s="353">
        <v>33439</v>
      </c>
      <c r="U684" s="312"/>
      <c r="V684" s="312"/>
      <c r="X684" s="312"/>
      <c r="Y684" s="312"/>
      <c r="AA684" s="312"/>
      <c r="AB684" s="312"/>
    </row>
    <row r="685" spans="6:28" hidden="1">
      <c r="F685" s="353">
        <v>1.040927999</v>
      </c>
      <c r="G685" s="353">
        <v>48067</v>
      </c>
      <c r="I685" s="353">
        <v>1.040927999</v>
      </c>
      <c r="J685" s="353">
        <v>48067</v>
      </c>
      <c r="U685" s="312"/>
      <c r="V685" s="312"/>
      <c r="X685" s="312"/>
      <c r="Y685" s="312"/>
      <c r="AA685" s="312"/>
      <c r="AB685" s="312"/>
    </row>
    <row r="686" spans="6:28" hidden="1">
      <c r="F686" s="353">
        <v>1.0042891009999999</v>
      </c>
      <c r="G686" s="353">
        <v>45919</v>
      </c>
      <c r="I686" s="353">
        <v>1.0042891009999999</v>
      </c>
      <c r="J686" s="353">
        <v>45919</v>
      </c>
      <c r="U686" s="312"/>
      <c r="V686" s="312"/>
      <c r="X686" s="312"/>
      <c r="Y686" s="312"/>
      <c r="AA686" s="312"/>
      <c r="AB686" s="312"/>
    </row>
    <row r="687" spans="6:28" hidden="1">
      <c r="F687" s="353">
        <v>1.000678679</v>
      </c>
      <c r="G687" s="353">
        <v>54210</v>
      </c>
      <c r="I687" s="353">
        <v>1.000678679</v>
      </c>
      <c r="J687" s="353">
        <v>54210</v>
      </c>
      <c r="U687" s="312"/>
      <c r="V687" s="312"/>
      <c r="X687" s="312"/>
      <c r="Y687" s="312"/>
      <c r="AA687" s="312"/>
      <c r="AB687" s="312"/>
    </row>
    <row r="688" spans="6:28" hidden="1">
      <c r="F688" s="353">
        <v>0.99043478299999999</v>
      </c>
      <c r="G688" s="353">
        <v>52798</v>
      </c>
      <c r="I688" s="353">
        <v>0.99043478299999999</v>
      </c>
      <c r="J688" s="353">
        <v>52798</v>
      </c>
      <c r="U688" s="312"/>
      <c r="V688" s="312"/>
      <c r="X688" s="312"/>
      <c r="Y688" s="312"/>
      <c r="AA688" s="312"/>
      <c r="AB688" s="312"/>
    </row>
    <row r="689" spans="6:28" hidden="1">
      <c r="F689" s="353">
        <v>0.97980392199999999</v>
      </c>
      <c r="G689" s="353">
        <v>52892</v>
      </c>
      <c r="I689" s="353">
        <v>0.97980392199999999</v>
      </c>
      <c r="J689" s="353">
        <v>52892</v>
      </c>
      <c r="U689" s="312"/>
      <c r="V689" s="312"/>
      <c r="X689" s="312"/>
      <c r="Y689" s="312"/>
      <c r="AA689" s="312"/>
      <c r="AB689" s="312"/>
    </row>
    <row r="690" spans="6:28" hidden="1">
      <c r="F690" s="353">
        <v>0.94</v>
      </c>
      <c r="G690" s="353">
        <v>44238</v>
      </c>
      <c r="I690" s="353">
        <v>0.94</v>
      </c>
      <c r="J690" s="353">
        <v>44238</v>
      </c>
      <c r="U690" s="312"/>
      <c r="V690" s="312"/>
      <c r="X690" s="312"/>
      <c r="Y690" s="312"/>
      <c r="AA690" s="312"/>
      <c r="AB690" s="312"/>
    </row>
    <row r="691" spans="6:28" hidden="1">
      <c r="F691" s="353">
        <v>0.93799999999999994</v>
      </c>
      <c r="G691" s="353">
        <v>53660</v>
      </c>
      <c r="I691" s="353">
        <v>0.93799999999999994</v>
      </c>
      <c r="J691" s="353">
        <v>53660</v>
      </c>
      <c r="U691" s="312"/>
      <c r="V691" s="312"/>
      <c r="X691" s="312"/>
      <c r="Y691" s="312"/>
      <c r="AA691" s="312"/>
      <c r="AB691" s="312"/>
    </row>
    <row r="692" spans="6:28" hidden="1">
      <c r="F692" s="353">
        <v>0.93177725099999997</v>
      </c>
      <c r="G692" s="353">
        <v>44449</v>
      </c>
      <c r="I692" s="353">
        <v>0.93177725099999997</v>
      </c>
      <c r="J692" s="353">
        <v>44449</v>
      </c>
      <c r="U692" s="312"/>
      <c r="V692" s="312"/>
      <c r="X692" s="312"/>
      <c r="Y692" s="312"/>
      <c r="AA692" s="312"/>
      <c r="AB692" s="312"/>
    </row>
    <row r="693" spans="6:28" hidden="1">
      <c r="F693" s="353">
        <v>0.93</v>
      </c>
      <c r="G693" s="353">
        <v>48294</v>
      </c>
      <c r="I693" s="353">
        <v>0.93</v>
      </c>
      <c r="J693" s="353">
        <v>48294</v>
      </c>
      <c r="U693" s="312"/>
      <c r="V693" s="312"/>
      <c r="X693" s="312"/>
      <c r="Y693" s="312"/>
      <c r="AA693" s="312"/>
      <c r="AB693" s="312"/>
    </row>
    <row r="694" spans="6:28" hidden="1">
      <c r="F694" s="353">
        <v>0.926666667</v>
      </c>
      <c r="G694" s="353">
        <v>45992</v>
      </c>
      <c r="I694" s="353">
        <v>0.926666667</v>
      </c>
      <c r="J694" s="353">
        <v>45992</v>
      </c>
      <c r="U694" s="312"/>
      <c r="V694" s="312"/>
      <c r="X694" s="312"/>
      <c r="Y694" s="312"/>
      <c r="AA694" s="312"/>
      <c r="AB694" s="312"/>
    </row>
    <row r="695" spans="6:28" hidden="1">
      <c r="F695" s="353">
        <v>0.89914691899999999</v>
      </c>
      <c r="G695" s="353">
        <v>44398</v>
      </c>
      <c r="I695" s="353">
        <v>0.89914691899999999</v>
      </c>
      <c r="J695" s="353">
        <v>44398</v>
      </c>
      <c r="U695" s="312"/>
      <c r="V695" s="312"/>
      <c r="X695" s="312"/>
      <c r="Y695" s="312"/>
      <c r="AA695" s="312"/>
      <c r="AB695" s="312"/>
    </row>
    <row r="696" spans="6:28" hidden="1">
      <c r="F696" s="353">
        <v>0.86875000000000002</v>
      </c>
      <c r="G696" s="353">
        <v>55345</v>
      </c>
      <c r="I696" s="353">
        <v>0.86875000000000002</v>
      </c>
      <c r="J696" s="353">
        <v>55345</v>
      </c>
      <c r="U696" s="312"/>
      <c r="V696" s="312"/>
      <c r="X696" s="312"/>
      <c r="Y696" s="312"/>
      <c r="AA696" s="312"/>
      <c r="AB696" s="312"/>
    </row>
    <row r="697" spans="6:28" hidden="1">
      <c r="F697" s="353">
        <v>0.86</v>
      </c>
      <c r="G697" s="353">
        <v>48310</v>
      </c>
      <c r="I697" s="353">
        <v>0.86</v>
      </c>
      <c r="J697" s="353">
        <v>48310</v>
      </c>
      <c r="U697" s="312"/>
      <c r="V697" s="312"/>
      <c r="X697" s="312"/>
      <c r="Y697" s="312"/>
      <c r="AA697" s="312"/>
      <c r="AB697" s="312"/>
    </row>
    <row r="698" spans="6:28" hidden="1">
      <c r="F698" s="353">
        <v>0.85087000000000002</v>
      </c>
      <c r="G698" s="353">
        <v>70930</v>
      </c>
      <c r="I698" s="353">
        <v>0.85087000000000002</v>
      </c>
      <c r="J698" s="353">
        <v>70930</v>
      </c>
      <c r="U698" s="312"/>
      <c r="V698" s="312"/>
      <c r="X698" s="312"/>
      <c r="Y698" s="312"/>
      <c r="AA698" s="312"/>
      <c r="AB698" s="312"/>
    </row>
    <row r="699" spans="6:28" hidden="1">
      <c r="F699" s="353">
        <v>0.85087000000000002</v>
      </c>
      <c r="G699" s="353">
        <v>73371</v>
      </c>
      <c r="I699" s="353">
        <v>0.85087000000000002</v>
      </c>
      <c r="J699" s="353">
        <v>73371</v>
      </c>
      <c r="U699" s="312"/>
      <c r="V699" s="312"/>
      <c r="X699" s="312"/>
      <c r="Y699" s="312"/>
      <c r="AA699" s="312"/>
      <c r="AB699" s="312"/>
    </row>
    <row r="700" spans="6:28" hidden="1">
      <c r="F700" s="353">
        <v>0.826727082</v>
      </c>
      <c r="G700" s="353">
        <v>39699</v>
      </c>
      <c r="I700" s="353">
        <v>0.826727082</v>
      </c>
      <c r="J700" s="353">
        <v>39699</v>
      </c>
      <c r="U700" s="312"/>
      <c r="V700" s="312"/>
      <c r="X700" s="312"/>
      <c r="Y700" s="312"/>
      <c r="AA700" s="312"/>
      <c r="AB700" s="312"/>
    </row>
    <row r="701" spans="6:28" hidden="1">
      <c r="F701" s="353">
        <v>0.82</v>
      </c>
      <c r="G701" s="353">
        <v>48309</v>
      </c>
      <c r="I701" s="353">
        <v>0.82</v>
      </c>
      <c r="J701" s="353">
        <v>48309</v>
      </c>
      <c r="U701" s="312"/>
      <c r="V701" s="312"/>
      <c r="X701" s="312"/>
      <c r="Y701" s="312"/>
      <c r="AA701" s="312"/>
      <c r="AB701" s="312"/>
    </row>
    <row r="702" spans="6:28" hidden="1">
      <c r="F702" s="353">
        <v>0.8004</v>
      </c>
      <c r="G702" s="353">
        <v>69872</v>
      </c>
      <c r="I702" s="353">
        <v>0.8004</v>
      </c>
      <c r="J702" s="353">
        <v>69872</v>
      </c>
      <c r="U702" s="312"/>
      <c r="V702" s="312"/>
      <c r="X702" s="312"/>
      <c r="Y702" s="312"/>
      <c r="AA702" s="312"/>
      <c r="AB702" s="312"/>
    </row>
    <row r="703" spans="6:28" hidden="1">
      <c r="F703" s="353">
        <v>0.75543426499999999</v>
      </c>
      <c r="G703" s="353">
        <v>70621</v>
      </c>
      <c r="I703" s="353">
        <v>0.75543426499999999</v>
      </c>
      <c r="J703" s="353">
        <v>70621</v>
      </c>
      <c r="U703" s="312"/>
      <c r="V703" s="312"/>
      <c r="X703" s="312"/>
      <c r="Y703" s="312"/>
      <c r="AA703" s="312"/>
      <c r="AB703" s="312"/>
    </row>
    <row r="704" spans="6:28" hidden="1">
      <c r="F704" s="353">
        <v>0.72658425900000001</v>
      </c>
      <c r="G704" s="353">
        <v>54219</v>
      </c>
      <c r="I704" s="353">
        <v>0.72658425900000001</v>
      </c>
      <c r="J704" s="353">
        <v>54219</v>
      </c>
      <c r="U704" s="312"/>
      <c r="V704" s="312"/>
      <c r="X704" s="312"/>
      <c r="Y704" s="312"/>
      <c r="AA704" s="312"/>
      <c r="AB704" s="312"/>
    </row>
    <row r="705" spans="6:28" hidden="1">
      <c r="F705" s="353">
        <v>0.72553763400000004</v>
      </c>
      <c r="G705" s="353">
        <v>49248</v>
      </c>
      <c r="I705" s="353">
        <v>0.72553763400000004</v>
      </c>
      <c r="J705" s="353">
        <v>49248</v>
      </c>
      <c r="U705" s="312"/>
      <c r="V705" s="312"/>
      <c r="X705" s="312"/>
      <c r="Y705" s="312"/>
      <c r="AA705" s="312"/>
      <c r="AB705" s="312"/>
    </row>
    <row r="706" spans="6:28" hidden="1">
      <c r="F706" s="353">
        <v>0.72553763400000004</v>
      </c>
      <c r="G706" s="353">
        <v>32130</v>
      </c>
      <c r="I706" s="353">
        <v>0.72553763400000004</v>
      </c>
      <c r="J706" s="353">
        <v>32130</v>
      </c>
      <c r="U706" s="312"/>
      <c r="V706" s="312"/>
      <c r="X706" s="312"/>
      <c r="Y706" s="312"/>
      <c r="AA706" s="312"/>
      <c r="AB706" s="312"/>
    </row>
    <row r="707" spans="6:28" hidden="1">
      <c r="F707" s="353">
        <v>0.72399999999999998</v>
      </c>
      <c r="G707" s="353">
        <v>53661</v>
      </c>
      <c r="I707" s="353">
        <v>0.72399999999999998</v>
      </c>
      <c r="J707" s="353">
        <v>53661</v>
      </c>
      <c r="U707" s="312"/>
      <c r="V707" s="312"/>
      <c r="X707" s="312"/>
      <c r="Y707" s="312"/>
      <c r="AA707" s="312"/>
      <c r="AB707" s="312"/>
    </row>
    <row r="708" spans="6:28" hidden="1">
      <c r="F708" s="353">
        <v>0.70110701099999995</v>
      </c>
      <c r="G708" s="353">
        <v>43732</v>
      </c>
      <c r="I708" s="353">
        <v>0.70110701099999995</v>
      </c>
      <c r="J708" s="353">
        <v>43732</v>
      </c>
      <c r="U708" s="312"/>
      <c r="V708" s="312"/>
      <c r="X708" s="312"/>
      <c r="Y708" s="312"/>
      <c r="AA708" s="312"/>
      <c r="AB708" s="312"/>
    </row>
    <row r="709" spans="6:28" hidden="1">
      <c r="F709" s="353">
        <v>0.700787402</v>
      </c>
      <c r="G709" s="353">
        <v>41936</v>
      </c>
      <c r="I709" s="353">
        <v>0.700787402</v>
      </c>
      <c r="J709" s="353">
        <v>41936</v>
      </c>
      <c r="U709" s="312"/>
      <c r="V709" s="312"/>
      <c r="X709" s="312"/>
      <c r="Y709" s="312"/>
      <c r="AA709" s="312"/>
      <c r="AB709" s="312"/>
    </row>
    <row r="710" spans="6:28" hidden="1">
      <c r="F710" s="353">
        <v>0.686784599</v>
      </c>
      <c r="G710" s="353">
        <v>53709</v>
      </c>
      <c r="I710" s="353">
        <v>0.686784599</v>
      </c>
      <c r="J710" s="353">
        <v>53709</v>
      </c>
      <c r="U710" s="312"/>
      <c r="V710" s="312"/>
      <c r="X710" s="312"/>
      <c r="Y710" s="312"/>
      <c r="AA710" s="312"/>
      <c r="AB710" s="312"/>
    </row>
    <row r="711" spans="6:28" hidden="1">
      <c r="F711" s="353">
        <v>0.68100786099999999</v>
      </c>
      <c r="G711" s="353">
        <v>53710</v>
      </c>
      <c r="I711" s="353">
        <v>0.68100786099999999</v>
      </c>
      <c r="J711" s="353">
        <v>53710</v>
      </c>
      <c r="U711" s="312"/>
      <c r="V711" s="312"/>
      <c r="X711" s="312"/>
      <c r="Y711" s="312"/>
      <c r="AA711" s="312"/>
      <c r="AB711" s="312"/>
    </row>
    <row r="712" spans="6:28" hidden="1">
      <c r="F712" s="353">
        <v>0.65500000000000003</v>
      </c>
      <c r="G712" s="353">
        <v>32150</v>
      </c>
      <c r="I712" s="353">
        <v>0.65500000000000003</v>
      </c>
      <c r="J712" s="353">
        <v>32150</v>
      </c>
      <c r="U712" s="312"/>
      <c r="V712" s="312"/>
      <c r="X712" s="312"/>
      <c r="Y712" s="312"/>
      <c r="AA712" s="312"/>
      <c r="AB712" s="312"/>
    </row>
    <row r="713" spans="6:28" hidden="1">
      <c r="F713" s="353">
        <v>0.62966129000000004</v>
      </c>
      <c r="G713" s="353">
        <v>32129</v>
      </c>
      <c r="I713" s="353">
        <v>0.62966129000000004</v>
      </c>
      <c r="J713" s="353">
        <v>32129</v>
      </c>
      <c r="U713" s="312"/>
      <c r="V713" s="312"/>
      <c r="X713" s="312"/>
      <c r="Y713" s="312"/>
      <c r="AA713" s="312"/>
      <c r="AB713" s="312"/>
    </row>
    <row r="714" spans="6:28" hidden="1">
      <c r="F714" s="353">
        <v>0.60750825100000005</v>
      </c>
      <c r="G714" s="353">
        <v>53755</v>
      </c>
      <c r="I714" s="353">
        <v>0.60750825100000005</v>
      </c>
      <c r="J714" s="353">
        <v>53755</v>
      </c>
      <c r="U714" s="312"/>
      <c r="V714" s="312"/>
      <c r="X714" s="312"/>
      <c r="Y714" s="312"/>
      <c r="AA714" s="312"/>
      <c r="AB714" s="312"/>
    </row>
    <row r="715" spans="6:28" hidden="1">
      <c r="F715" s="353">
        <v>0.57099999999999995</v>
      </c>
      <c r="G715" s="353">
        <v>54859</v>
      </c>
      <c r="I715" s="353">
        <v>0.57099999999999995</v>
      </c>
      <c r="J715" s="353">
        <v>54859</v>
      </c>
      <c r="U715" s="312"/>
      <c r="V715" s="312"/>
      <c r="X715" s="312"/>
      <c r="Y715" s="312"/>
      <c r="AA715" s="312"/>
      <c r="AB715" s="312"/>
    </row>
    <row r="716" spans="6:28" hidden="1">
      <c r="F716" s="353">
        <v>0.56999999999999995</v>
      </c>
      <c r="G716" s="353">
        <v>48311</v>
      </c>
      <c r="I716" s="353">
        <v>0.56999999999999995</v>
      </c>
      <c r="J716" s="353">
        <v>48311</v>
      </c>
      <c r="U716" s="312"/>
      <c r="V716" s="312"/>
      <c r="X716" s="312"/>
      <c r="Y716" s="312"/>
      <c r="AA716" s="312"/>
      <c r="AB716" s="312"/>
    </row>
    <row r="717" spans="6:28" hidden="1">
      <c r="F717" s="353">
        <v>0.55358536599999997</v>
      </c>
      <c r="G717" s="353">
        <v>53701</v>
      </c>
      <c r="I717" s="353">
        <v>0.55358536599999997</v>
      </c>
      <c r="J717" s="353">
        <v>53701</v>
      </c>
      <c r="U717" s="312"/>
      <c r="V717" s="312"/>
      <c r="X717" s="312"/>
      <c r="Y717" s="312"/>
      <c r="AA717" s="312"/>
      <c r="AB717" s="312"/>
    </row>
    <row r="718" spans="6:28" hidden="1">
      <c r="F718" s="353">
        <v>0.55100000000000005</v>
      </c>
      <c r="G718" s="353">
        <v>45836</v>
      </c>
      <c r="I718" s="353">
        <v>0.55100000000000005</v>
      </c>
      <c r="J718" s="353">
        <v>45836</v>
      </c>
      <c r="U718" s="312"/>
      <c r="V718" s="312"/>
      <c r="X718" s="312"/>
      <c r="Y718" s="312"/>
      <c r="AA718" s="312"/>
      <c r="AB718" s="312"/>
    </row>
    <row r="719" spans="6:28" hidden="1">
      <c r="F719" s="353">
        <v>0.52738470900000001</v>
      </c>
      <c r="G719" s="353">
        <v>54217</v>
      </c>
      <c r="I719" s="353">
        <v>0.52738470900000001</v>
      </c>
      <c r="J719" s="353">
        <v>54217</v>
      </c>
      <c r="U719" s="312"/>
      <c r="V719" s="312"/>
      <c r="X719" s="312"/>
      <c r="Y719" s="312"/>
      <c r="AA719" s="312"/>
      <c r="AB719" s="312"/>
    </row>
    <row r="720" spans="6:28" hidden="1">
      <c r="F720" s="353">
        <v>0.44</v>
      </c>
      <c r="G720" s="353">
        <v>48296</v>
      </c>
      <c r="I720" s="353">
        <v>0.44</v>
      </c>
      <c r="J720" s="353">
        <v>48296</v>
      </c>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zIyLC7NR6NyOT8AWYGzZouGJicVEIkyXtc3v3bTGPAtB4WF2FWVFuU9BMAlY+bZLvSSWE9yKBWnSz8gX5S3t5A==" saltValue="2Mw1XLt74VdWxqbXqqqUQw==" spinCount="100000" sheet="1" objects="1" scenarios="1" formatColumns="0" formatRows="0"/>
  <mergeCells count="12">
    <mergeCell ref="F8:N8"/>
    <mergeCell ref="F9:N9"/>
    <mergeCell ref="H10:J10"/>
    <mergeCell ref="A1:B4"/>
    <mergeCell ref="G2:H2"/>
    <mergeCell ref="I2:K4"/>
    <mergeCell ref="G3:H3"/>
    <mergeCell ref="G4:H4"/>
    <mergeCell ref="F6:N6"/>
    <mergeCell ref="F10:G10"/>
    <mergeCell ref="G7:I7"/>
    <mergeCell ref="J7:N7"/>
  </mergeCells>
  <dataValidations count="2">
    <dataValidation type="list" allowBlank="1" showInputMessage="1" showErrorMessage="1" sqref="G2" xr:uid="{8CA459E3-6C55-4D2B-8BCC-678D8D343289}">
      <formula1>INDIRECT("MatList")</formula1>
    </dataValidation>
    <dataValidation allowBlank="1" showInputMessage="1" showErrorMessage="1" sqref="S1:Z1048576" xr:uid="{C74050F9-FE83-4BCF-A3C2-B7F804E62DFF}"/>
  </dataValidations>
  <hyperlinks>
    <hyperlink ref="F9" r:id="rId1" xr:uid="{1A751C1E-20C6-4DFA-8156-4730EB5F3C8F}"/>
    <hyperlink ref="J7:N7" location="'Method and Update Notes'!A58" display="Date last updated this material profile:" xr:uid="{D7C5B334-09B9-4C6E-B613-E7B0552F4BB8}"/>
  </hyperlinks>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2" id="{017C8BB2-AA53-4CE6-BDD8-E5891348A707}">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1" id="{691C426A-4891-451D-9B08-E8E28F3DB9B0}">
            <xm:f>Miscellaneous!$E$2&lt;TODAY()</xm:f>
            <x14:dxf>
              <font>
                <color theme="0"/>
              </font>
            </x14:dxf>
          </x14:cfRule>
          <xm:sqref>H8</xm:sqref>
        </x14:conditionalFormatting>
        <x14:conditionalFormatting xmlns:xm="http://schemas.microsoft.com/office/excel/2006/main">
          <x14:cfRule type="expression" priority="70" id="{9E0992FE-7F19-4ABC-B189-A14711ED8DC4}">
            <xm:f>Miscellaneous!$E$2&lt;TODAY()</xm:f>
            <x14:dxf>
              <font>
                <color rgb="FFFF0000"/>
              </font>
            </x14:dxf>
          </x14:cfRule>
          <xm:sqref>K8</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A00F-7F3C-4FAE-91F9-10FFB77D7848}">
  <sheetPr codeName="Sheet30">
    <tabColor theme="4" tint="0.79998168889431442"/>
  </sheetPr>
  <dimension ref="A1:AR4443"/>
  <sheetViews>
    <sheetView showGridLines="0" topLeftCell="D5" zoomScale="50" zoomScaleNormal="50" workbookViewId="0">
      <selection activeCell="K122" sqref="K122"/>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272</v>
      </c>
      <c r="H2" s="869"/>
      <c r="I2" s="868" t="s">
        <v>1637</v>
      </c>
      <c r="J2" s="868"/>
      <c r="K2" s="868"/>
    </row>
    <row r="3" spans="1:26" ht="34.5" hidden="1" customHeight="1">
      <c r="A3" s="868"/>
      <c r="B3" s="868"/>
      <c r="C3" s="333"/>
      <c r="D3" s="333"/>
      <c r="F3" s="322" t="s">
        <v>1638</v>
      </c>
      <c r="G3" s="868" t="str">
        <f ca="1">MID(CELL("filename",A1),FIND("]",CELL("filename",A1))+1,255)</f>
        <v>Plaster</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1860</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c r="V136" s="312"/>
      <c r="W136" s="312"/>
      <c r="X136" s="312"/>
      <c r="Y136" s="312"/>
      <c r="Z136" s="312"/>
      <c r="AA136" s="312"/>
      <c r="AB136" s="312"/>
      <c r="AC136" s="312"/>
      <c r="AD136" s="312"/>
      <c r="AE136" s="312"/>
      <c r="AF136" s="312" t="s">
        <v>1842</v>
      </c>
    </row>
    <row r="137" spans="2:32" hidden="1">
      <c r="B137" s="349" t="s">
        <v>1843</v>
      </c>
      <c r="C137" s="349"/>
      <c r="D137" s="349"/>
      <c r="F137" s="312">
        <v>0.51866377399999997</v>
      </c>
      <c r="G137" s="312">
        <v>56107</v>
      </c>
      <c r="H137" s="312"/>
      <c r="I137" s="353">
        <v>0.51866377399999997</v>
      </c>
      <c r="J137" s="353">
        <v>56107</v>
      </c>
      <c r="K137" s="312"/>
      <c r="L137" s="353">
        <v>0.44</v>
      </c>
      <c r="M137" s="353">
        <v>76578</v>
      </c>
      <c r="N137" s="312"/>
      <c r="O137" s="353">
        <v>0.449462154</v>
      </c>
      <c r="P137" s="353">
        <v>42237</v>
      </c>
      <c r="Q137" s="312"/>
      <c r="R137" s="312"/>
      <c r="S137" s="312"/>
      <c r="T137" s="312"/>
      <c r="U137" s="312"/>
      <c r="V137" s="312"/>
      <c r="W137" s="312"/>
      <c r="X137" s="312"/>
      <c r="Y137" s="312"/>
      <c r="Z137" s="312"/>
      <c r="AA137" s="312"/>
      <c r="AB137" s="312"/>
      <c r="AC137" s="312"/>
      <c r="AD137" s="312"/>
      <c r="AE137" s="312"/>
      <c r="AF137" s="312">
        <v>568</v>
      </c>
    </row>
    <row r="138" spans="2:32" hidden="1">
      <c r="F138" s="312">
        <v>0.51831188699999997</v>
      </c>
      <c r="G138" s="312">
        <v>56111</v>
      </c>
      <c r="H138" s="312"/>
      <c r="I138" s="353">
        <v>0.51831188699999997</v>
      </c>
      <c r="J138" s="353">
        <v>56111</v>
      </c>
      <c r="K138" s="312"/>
      <c r="L138" s="353">
        <v>0.42499999999999999</v>
      </c>
      <c r="M138" s="353">
        <v>76579</v>
      </c>
      <c r="N138" s="312"/>
      <c r="O138" s="353">
        <v>0.44261379499999998</v>
      </c>
      <c r="P138" s="353">
        <v>42748</v>
      </c>
      <c r="Q138" s="312"/>
      <c r="R138" s="312"/>
      <c r="S138" s="312"/>
      <c r="T138" s="312"/>
      <c r="U138" s="312"/>
      <c r="V138" s="312"/>
      <c r="W138" s="312"/>
      <c r="X138" s="312"/>
      <c r="Y138" s="312"/>
      <c r="Z138" s="312"/>
      <c r="AA138" s="312"/>
      <c r="AB138" s="312"/>
      <c r="AC138" s="312"/>
      <c r="AD138" s="312"/>
      <c r="AE138" s="312"/>
      <c r="AF138" s="312">
        <v>569</v>
      </c>
    </row>
    <row r="139" spans="2:32" hidden="1">
      <c r="F139" s="312">
        <v>0.47995780599999999</v>
      </c>
      <c r="G139" s="312">
        <v>41258</v>
      </c>
      <c r="H139" s="312"/>
      <c r="I139" s="353">
        <v>0.47995780599999999</v>
      </c>
      <c r="J139" s="353">
        <v>41258</v>
      </c>
      <c r="K139" s="312"/>
      <c r="L139" s="353">
        <v>0.4</v>
      </c>
      <c r="M139" s="353">
        <v>76580</v>
      </c>
      <c r="N139" s="312"/>
      <c r="O139" s="353">
        <v>0.434</v>
      </c>
      <c r="P139" s="353">
        <v>52426</v>
      </c>
      <c r="Q139" s="312"/>
      <c r="R139" s="312"/>
      <c r="S139" s="312"/>
      <c r="T139" s="312"/>
      <c r="U139" s="312"/>
      <c r="V139" s="312"/>
      <c r="W139" s="312"/>
      <c r="X139" s="312"/>
      <c r="Y139" s="312"/>
      <c r="Z139" s="312"/>
      <c r="AA139" s="312"/>
      <c r="AB139" s="312"/>
      <c r="AC139" s="312"/>
      <c r="AD139" s="312"/>
      <c r="AE139" s="312"/>
      <c r="AF139" s="312">
        <v>572</v>
      </c>
    </row>
    <row r="140" spans="2:32" hidden="1">
      <c r="F140" s="312">
        <v>0.46383881199999999</v>
      </c>
      <c r="G140" s="312">
        <v>53293</v>
      </c>
      <c r="H140" s="312"/>
      <c r="I140" s="353">
        <v>0.46383881199999999</v>
      </c>
      <c r="J140" s="353">
        <v>53293</v>
      </c>
      <c r="K140" s="312"/>
      <c r="L140" s="353">
        <v>0.38095238100000001</v>
      </c>
      <c r="M140" s="353">
        <v>76581</v>
      </c>
      <c r="N140" s="312"/>
      <c r="O140" s="353">
        <v>0.43378995399999998</v>
      </c>
      <c r="P140" s="353">
        <v>42460</v>
      </c>
      <c r="Q140" s="312"/>
      <c r="R140" s="312"/>
      <c r="S140" s="312"/>
      <c r="T140" s="312"/>
      <c r="U140" s="312"/>
      <c r="V140" s="312"/>
      <c r="W140" s="312"/>
      <c r="X140" s="312"/>
      <c r="Y140" s="312"/>
      <c r="Z140" s="312"/>
      <c r="AA140" s="312"/>
      <c r="AB140" s="312"/>
      <c r="AC140" s="312"/>
      <c r="AD140" s="312"/>
      <c r="AE140" s="312"/>
      <c r="AF140" s="312">
        <v>573</v>
      </c>
    </row>
    <row r="141" spans="2:32" hidden="1">
      <c r="F141" s="312">
        <v>0.46326530599999999</v>
      </c>
      <c r="G141" s="312">
        <v>41257</v>
      </c>
      <c r="H141" s="312"/>
      <c r="I141" s="353">
        <v>0.46326530599999999</v>
      </c>
      <c r="J141" s="353">
        <v>41257</v>
      </c>
      <c r="K141" s="312"/>
      <c r="L141" s="353">
        <v>0.37</v>
      </c>
      <c r="M141" s="353">
        <v>76582</v>
      </c>
      <c r="N141" s="312"/>
      <c r="O141" s="353">
        <v>0.421875</v>
      </c>
      <c r="P141" s="353">
        <v>52422</v>
      </c>
      <c r="Q141" s="312"/>
      <c r="R141" s="312"/>
      <c r="S141" s="312"/>
      <c r="T141" s="312"/>
      <c r="U141" s="312"/>
      <c r="V141" s="312"/>
      <c r="W141" s="312"/>
      <c r="X141" s="312"/>
      <c r="Y141" s="312"/>
      <c r="Z141" s="312"/>
      <c r="AA141" s="312"/>
      <c r="AB141" s="312"/>
      <c r="AC141" s="312"/>
      <c r="AD141" s="312"/>
      <c r="AE141" s="312"/>
      <c r="AF141" s="312">
        <v>575</v>
      </c>
    </row>
    <row r="142" spans="2:32" hidden="1">
      <c r="F142" s="312">
        <v>0.46065573799999998</v>
      </c>
      <c r="G142" s="312">
        <v>46060</v>
      </c>
      <c r="H142" s="312"/>
      <c r="I142" s="353">
        <v>0.46065573799999998</v>
      </c>
      <c r="J142" s="353">
        <v>46060</v>
      </c>
      <c r="K142" s="312"/>
      <c r="L142" s="353">
        <v>0.33333333300000001</v>
      </c>
      <c r="M142" s="353">
        <v>76584</v>
      </c>
      <c r="N142" s="312"/>
      <c r="O142" s="353">
        <v>0.40996784600000002</v>
      </c>
      <c r="P142" s="353">
        <v>56137</v>
      </c>
      <c r="Q142" s="312"/>
      <c r="R142" s="312"/>
      <c r="S142" s="312"/>
      <c r="T142" s="312"/>
      <c r="U142" s="312"/>
      <c r="V142" s="312"/>
      <c r="W142" s="312"/>
      <c r="X142" s="312"/>
      <c r="Y142" s="312"/>
      <c r="Z142" s="312"/>
      <c r="AA142" s="312"/>
      <c r="AB142" s="312"/>
      <c r="AC142" s="312"/>
      <c r="AD142" s="312"/>
      <c r="AE142" s="312"/>
      <c r="AF142" s="312">
        <v>929</v>
      </c>
    </row>
    <row r="143" spans="2:32" hidden="1">
      <c r="F143" s="312">
        <v>0.45071428600000002</v>
      </c>
      <c r="G143" s="312">
        <v>46188</v>
      </c>
      <c r="H143" s="312"/>
      <c r="I143" s="353">
        <v>0.45071428600000002</v>
      </c>
      <c r="J143" s="353">
        <v>46188</v>
      </c>
      <c r="K143" s="312"/>
      <c r="L143" s="353">
        <v>0.32967033000000001</v>
      </c>
      <c r="M143" s="353">
        <v>76585</v>
      </c>
      <c r="N143" s="312"/>
      <c r="O143" s="353">
        <v>0.39659090899999999</v>
      </c>
      <c r="P143" s="353">
        <v>52432</v>
      </c>
      <c r="Q143" s="312"/>
      <c r="R143" s="312"/>
      <c r="S143" s="312"/>
      <c r="T143" s="312"/>
      <c r="U143" s="312"/>
      <c r="V143" s="312"/>
      <c r="W143" s="312"/>
      <c r="X143" s="312"/>
      <c r="Y143" s="312"/>
      <c r="Z143" s="312"/>
      <c r="AA143" s="312"/>
      <c r="AB143" s="312"/>
      <c r="AC143" s="312"/>
      <c r="AD143" s="312"/>
      <c r="AE143" s="312"/>
      <c r="AF143" s="312">
        <v>1262</v>
      </c>
    </row>
    <row r="144" spans="2:32" hidden="1">
      <c r="F144" s="312">
        <v>0.449462154</v>
      </c>
      <c r="G144" s="312">
        <v>42237</v>
      </c>
      <c r="H144" s="312"/>
      <c r="I144" s="353">
        <v>0.44067796599999998</v>
      </c>
      <c r="J144" s="353">
        <v>42380</v>
      </c>
      <c r="K144" s="312"/>
      <c r="L144" s="353">
        <v>0.3</v>
      </c>
      <c r="M144" s="353">
        <v>76586</v>
      </c>
      <c r="N144" s="312"/>
      <c r="O144" s="353">
        <v>0.39444444400000001</v>
      </c>
      <c r="P144" s="353">
        <v>56133</v>
      </c>
      <c r="Q144" s="312"/>
      <c r="R144" s="312"/>
      <c r="S144" s="312"/>
      <c r="T144" s="312"/>
      <c r="U144" s="312"/>
      <c r="V144" s="312"/>
      <c r="W144" s="312"/>
      <c r="X144" s="312"/>
      <c r="Y144" s="312"/>
      <c r="Z144" s="312"/>
      <c r="AA144" s="312"/>
      <c r="AB144" s="312"/>
      <c r="AC144" s="312"/>
      <c r="AD144" s="312"/>
      <c r="AE144" s="312"/>
      <c r="AF144" s="312">
        <v>2197</v>
      </c>
    </row>
    <row r="145" spans="6:32" hidden="1">
      <c r="F145" s="312">
        <v>0.44261379499999998</v>
      </c>
      <c r="G145" s="312">
        <v>42748</v>
      </c>
      <c r="H145" s="312"/>
      <c r="I145" s="353">
        <v>0.437142857</v>
      </c>
      <c r="J145" s="353">
        <v>41250</v>
      </c>
      <c r="K145" s="312"/>
      <c r="L145" s="353">
        <v>0.29787234000000001</v>
      </c>
      <c r="M145" s="353">
        <v>76587</v>
      </c>
      <c r="N145" s="312"/>
      <c r="O145" s="353">
        <v>0.39426877500000002</v>
      </c>
      <c r="P145" s="353">
        <v>56134</v>
      </c>
      <c r="Q145" s="312"/>
      <c r="R145" s="312"/>
      <c r="S145" s="312"/>
      <c r="T145" s="312"/>
      <c r="U145" s="312"/>
      <c r="V145" s="312"/>
      <c r="W145" s="312"/>
      <c r="X145" s="312"/>
      <c r="Y145" s="312"/>
      <c r="Z145" s="312"/>
      <c r="AA145" s="312"/>
      <c r="AB145" s="312"/>
      <c r="AC145" s="312"/>
      <c r="AD145" s="312"/>
      <c r="AE145" s="312"/>
      <c r="AF145" s="312">
        <v>2397</v>
      </c>
    </row>
    <row r="146" spans="6:32" hidden="1">
      <c r="F146" s="312">
        <v>0.44067796599999998</v>
      </c>
      <c r="G146" s="312">
        <v>42380</v>
      </c>
      <c r="H146" s="312"/>
      <c r="I146" s="353">
        <v>0.43243243199999998</v>
      </c>
      <c r="J146" s="353">
        <v>41255</v>
      </c>
      <c r="K146" s="312"/>
      <c r="L146" s="353">
        <v>0.28999999999999998</v>
      </c>
      <c r="M146" s="353">
        <v>76588</v>
      </c>
      <c r="N146" s="312"/>
      <c r="O146" s="353">
        <v>0.38811811699999998</v>
      </c>
      <c r="P146" s="353">
        <v>40604</v>
      </c>
      <c r="Q146" s="312"/>
      <c r="R146" s="312"/>
      <c r="S146" s="312"/>
      <c r="T146" s="312"/>
      <c r="U146" s="312"/>
      <c r="V146" s="312"/>
      <c r="W146" s="312"/>
      <c r="X146" s="312"/>
      <c r="Y146" s="312"/>
      <c r="Z146" s="312"/>
      <c r="AA146" s="312"/>
      <c r="AB146" s="312"/>
      <c r="AC146" s="312"/>
      <c r="AD146" s="312"/>
      <c r="AE146" s="312"/>
      <c r="AF146" s="312">
        <v>2486</v>
      </c>
    </row>
    <row r="147" spans="6:32" hidden="1">
      <c r="F147" s="312">
        <v>0.44</v>
      </c>
      <c r="G147" s="312">
        <v>76578</v>
      </c>
      <c r="H147" s="312"/>
      <c r="I147" s="353">
        <v>0.42966101699999998</v>
      </c>
      <c r="J147" s="353">
        <v>41246</v>
      </c>
      <c r="K147" s="312"/>
      <c r="L147" s="353">
        <v>0.28000000000000003</v>
      </c>
      <c r="M147" s="353">
        <v>76589</v>
      </c>
      <c r="N147" s="312"/>
      <c r="O147" s="353">
        <v>0.38714285700000001</v>
      </c>
      <c r="P147" s="353">
        <v>56193</v>
      </c>
      <c r="Q147" s="312"/>
      <c r="R147" s="312"/>
      <c r="S147" s="312"/>
      <c r="T147" s="312"/>
      <c r="U147" s="312"/>
      <c r="V147" s="312"/>
      <c r="W147" s="312"/>
      <c r="X147" s="312"/>
      <c r="Y147" s="312"/>
      <c r="Z147" s="312"/>
      <c r="AA147" s="312"/>
      <c r="AB147" s="312"/>
      <c r="AC147" s="312"/>
      <c r="AD147" s="312"/>
      <c r="AE147" s="312"/>
      <c r="AF147" s="312">
        <v>2488</v>
      </c>
    </row>
    <row r="148" spans="6:32" hidden="1">
      <c r="F148" s="312">
        <v>0.437142857</v>
      </c>
      <c r="G148" s="312">
        <v>41250</v>
      </c>
      <c r="H148" s="312"/>
      <c r="I148" s="353">
        <v>0.42832703</v>
      </c>
      <c r="J148" s="353">
        <v>52654</v>
      </c>
      <c r="K148" s="312"/>
      <c r="L148" s="353">
        <v>0.27</v>
      </c>
      <c r="M148" s="353">
        <v>76590</v>
      </c>
      <c r="N148" s="312"/>
      <c r="O148" s="353">
        <v>0.38400000000000001</v>
      </c>
      <c r="P148" s="353">
        <v>45946</v>
      </c>
      <c r="Q148" s="312"/>
      <c r="R148" s="312"/>
      <c r="S148" s="312"/>
      <c r="T148" s="312"/>
      <c r="U148" s="312"/>
      <c r="V148" s="312"/>
      <c r="W148" s="312"/>
      <c r="X148" s="312"/>
      <c r="Y148" s="312"/>
      <c r="Z148" s="312"/>
      <c r="AA148" s="312"/>
      <c r="AB148" s="312"/>
      <c r="AC148" s="312"/>
      <c r="AD148" s="312"/>
      <c r="AE148" s="312"/>
      <c r="AF148" s="312">
        <v>2489</v>
      </c>
    </row>
    <row r="149" spans="6:32" hidden="1">
      <c r="F149" s="312">
        <v>0.434</v>
      </c>
      <c r="G149" s="312">
        <v>52426</v>
      </c>
      <c r="H149" s="312"/>
      <c r="I149" s="353">
        <v>0.42203389800000002</v>
      </c>
      <c r="J149" s="353">
        <v>45534</v>
      </c>
      <c r="K149" s="312"/>
      <c r="L149" s="353">
        <v>0.27</v>
      </c>
      <c r="M149" s="353">
        <v>76591</v>
      </c>
      <c r="N149" s="312"/>
      <c r="O149" s="353">
        <v>0.38368200400000002</v>
      </c>
      <c r="P149" s="353">
        <v>53383</v>
      </c>
      <c r="Q149" s="312"/>
      <c r="R149" s="312"/>
      <c r="S149" s="312"/>
      <c r="T149" s="312"/>
      <c r="U149" s="312"/>
      <c r="V149" s="312"/>
      <c r="W149" s="312"/>
      <c r="X149" s="312"/>
      <c r="Y149" s="312"/>
      <c r="Z149" s="312"/>
      <c r="AA149" s="312"/>
      <c r="AB149" s="312"/>
      <c r="AC149" s="312"/>
      <c r="AD149" s="312"/>
      <c r="AE149" s="312"/>
      <c r="AF149" s="312">
        <v>2490</v>
      </c>
    </row>
    <row r="150" spans="6:32" hidden="1">
      <c r="F150" s="312">
        <v>0.43378995399999998</v>
      </c>
      <c r="G150" s="312">
        <v>42460</v>
      </c>
      <c r="H150" s="312"/>
      <c r="I150" s="353">
        <v>0.41101694900000002</v>
      </c>
      <c r="J150" s="353">
        <v>41248</v>
      </c>
      <c r="K150" s="312"/>
      <c r="L150" s="353">
        <v>0.26183499999999998</v>
      </c>
      <c r="M150" s="353">
        <v>30295</v>
      </c>
      <c r="N150" s="312"/>
      <c r="O150" s="353">
        <v>0.383333333</v>
      </c>
      <c r="P150" s="353">
        <v>43718</v>
      </c>
      <c r="Q150" s="312"/>
      <c r="R150" s="312"/>
      <c r="S150" s="312"/>
      <c r="T150" s="312"/>
      <c r="U150" s="312"/>
      <c r="V150" s="312"/>
      <c r="W150" s="312"/>
      <c r="X150" s="312"/>
      <c r="Y150" s="312"/>
      <c r="Z150" s="312"/>
      <c r="AA150" s="312"/>
      <c r="AB150" s="312"/>
      <c r="AC150" s="312"/>
      <c r="AD150" s="312"/>
      <c r="AE150" s="312"/>
      <c r="AF150" s="312">
        <v>2512</v>
      </c>
    </row>
    <row r="151" spans="6:32" hidden="1">
      <c r="F151" s="312">
        <v>0.43243243199999998</v>
      </c>
      <c r="G151" s="312">
        <v>41255</v>
      </c>
      <c r="H151" s="312"/>
      <c r="I151" s="353">
        <v>0.404545455</v>
      </c>
      <c r="J151" s="353">
        <v>46175</v>
      </c>
      <c r="K151" s="312"/>
      <c r="L151" s="353">
        <v>0.26</v>
      </c>
      <c r="M151" s="353">
        <v>76592</v>
      </c>
      <c r="N151" s="312"/>
      <c r="O151" s="353">
        <v>0.381578947</v>
      </c>
      <c r="P151" s="353">
        <v>33506</v>
      </c>
      <c r="Q151" s="312"/>
      <c r="R151" s="312"/>
      <c r="S151" s="312"/>
      <c r="T151" s="312"/>
      <c r="U151" s="312"/>
      <c r="V151" s="312"/>
      <c r="W151" s="312"/>
      <c r="X151" s="312"/>
      <c r="Y151" s="312"/>
      <c r="Z151" s="312"/>
      <c r="AA151" s="312"/>
      <c r="AB151" s="312"/>
      <c r="AC151" s="312"/>
      <c r="AD151" s="312"/>
      <c r="AE151" s="312"/>
      <c r="AF151" s="312">
        <v>2628</v>
      </c>
    </row>
    <row r="152" spans="6:32" hidden="1">
      <c r="F152" s="312">
        <v>0.42966101699999998</v>
      </c>
      <c r="G152" s="312">
        <v>41246</v>
      </c>
      <c r="H152" s="312"/>
      <c r="I152" s="353">
        <v>0.402691511</v>
      </c>
      <c r="J152" s="353">
        <v>41260</v>
      </c>
      <c r="K152" s="312"/>
      <c r="L152" s="353">
        <v>0.25531914900000002</v>
      </c>
      <c r="M152" s="353">
        <v>76593</v>
      </c>
      <c r="N152" s="312"/>
      <c r="O152" s="353">
        <v>0.38</v>
      </c>
      <c r="P152" s="353">
        <v>42421</v>
      </c>
      <c r="Q152" s="312"/>
      <c r="R152" s="312"/>
      <c r="S152" s="312"/>
      <c r="T152" s="312"/>
      <c r="U152" s="312"/>
      <c r="V152" s="312"/>
      <c r="W152" s="312"/>
      <c r="X152" s="312"/>
      <c r="Y152" s="312"/>
      <c r="Z152" s="312"/>
      <c r="AA152" s="312"/>
      <c r="AB152" s="312"/>
      <c r="AC152" s="312"/>
      <c r="AD152" s="312"/>
      <c r="AE152" s="312"/>
      <c r="AF152" s="312">
        <v>2749</v>
      </c>
    </row>
    <row r="153" spans="6:32" hidden="1">
      <c r="F153" s="312">
        <v>0.42832703</v>
      </c>
      <c r="G153" s="312">
        <v>52654</v>
      </c>
      <c r="H153" s="312"/>
      <c r="I153" s="353">
        <v>0.39915064500000003</v>
      </c>
      <c r="J153" s="353">
        <v>56113</v>
      </c>
      <c r="K153" s="312"/>
      <c r="L153" s="353">
        <v>0.25</v>
      </c>
      <c r="M153" s="353">
        <v>45959</v>
      </c>
      <c r="N153" s="312"/>
      <c r="O153" s="353">
        <v>0.37478615100000001</v>
      </c>
      <c r="P153" s="353">
        <v>52298</v>
      </c>
      <c r="Q153" s="312"/>
      <c r="R153" s="312"/>
      <c r="S153" s="312"/>
      <c r="T153" s="312"/>
      <c r="U153" s="312"/>
      <c r="V153" s="312"/>
      <c r="W153" s="312"/>
      <c r="X153" s="312"/>
      <c r="Y153" s="312"/>
      <c r="Z153" s="312"/>
      <c r="AA153" s="312"/>
      <c r="AB153" s="312"/>
      <c r="AC153" s="312"/>
      <c r="AD153" s="312"/>
      <c r="AE153" s="312"/>
      <c r="AF153" s="312">
        <v>2775</v>
      </c>
    </row>
    <row r="154" spans="6:32" hidden="1">
      <c r="F154" s="312">
        <v>0.42499999999999999</v>
      </c>
      <c r="G154" s="312">
        <v>76579</v>
      </c>
      <c r="H154" s="312"/>
      <c r="I154" s="353">
        <v>0.39720930199999999</v>
      </c>
      <c r="J154" s="353">
        <v>49931</v>
      </c>
      <c r="K154" s="312"/>
      <c r="L154" s="353">
        <v>0.25</v>
      </c>
      <c r="M154" s="353">
        <v>76594</v>
      </c>
      <c r="N154" s="312"/>
      <c r="O154" s="353">
        <v>0.36699999999999999</v>
      </c>
      <c r="P154" s="353">
        <v>52413</v>
      </c>
      <c r="Q154" s="312"/>
      <c r="R154" s="312"/>
      <c r="S154" s="312"/>
      <c r="T154" s="312"/>
      <c r="U154" s="312"/>
      <c r="V154" s="312"/>
      <c r="W154" s="312"/>
      <c r="X154" s="312"/>
      <c r="Y154" s="312"/>
      <c r="Z154" s="312"/>
      <c r="AA154" s="312"/>
      <c r="AB154" s="312"/>
      <c r="AC154" s="312"/>
      <c r="AD154" s="312"/>
      <c r="AE154" s="312"/>
      <c r="AF154" s="312">
        <v>2776</v>
      </c>
    </row>
    <row r="155" spans="6:32" hidden="1">
      <c r="F155" s="312">
        <v>0.42203389800000002</v>
      </c>
      <c r="G155" s="312">
        <v>45534</v>
      </c>
      <c r="H155" s="312"/>
      <c r="I155" s="353">
        <v>0.39325700800000002</v>
      </c>
      <c r="J155" s="353">
        <v>46185</v>
      </c>
      <c r="K155" s="312"/>
      <c r="L155" s="353">
        <v>0.25</v>
      </c>
      <c r="M155" s="353">
        <v>76595</v>
      </c>
      <c r="N155" s="312"/>
      <c r="O155" s="353">
        <v>0.36239781999999998</v>
      </c>
      <c r="P155" s="353">
        <v>53397</v>
      </c>
      <c r="Q155" s="312"/>
      <c r="R155" s="312"/>
      <c r="S155" s="312"/>
      <c r="T155" s="312"/>
      <c r="U155" s="312"/>
      <c r="V155" s="312"/>
      <c r="W155" s="312"/>
      <c r="X155" s="312"/>
      <c r="Y155" s="312"/>
      <c r="Z155" s="312"/>
      <c r="AA155" s="312"/>
      <c r="AB155" s="312"/>
      <c r="AC155" s="312"/>
      <c r="AD155" s="312"/>
      <c r="AE155" s="312"/>
      <c r="AF155" s="312">
        <v>2777</v>
      </c>
    </row>
    <row r="156" spans="6:32" hidden="1">
      <c r="F156" s="312">
        <v>0.421875</v>
      </c>
      <c r="G156" s="312">
        <v>52422</v>
      </c>
      <c r="H156" s="312"/>
      <c r="I156" s="353">
        <v>0.39318181800000002</v>
      </c>
      <c r="J156" s="353">
        <v>41253</v>
      </c>
      <c r="K156" s="312"/>
      <c r="L156" s="353">
        <v>0.24</v>
      </c>
      <c r="M156" s="353">
        <v>76596</v>
      </c>
      <c r="N156" s="312"/>
      <c r="O156" s="353">
        <v>0.358992806</v>
      </c>
      <c r="P156" s="353">
        <v>41238</v>
      </c>
      <c r="Q156" s="312"/>
      <c r="R156" s="312"/>
      <c r="S156" s="312"/>
      <c r="T156" s="312"/>
      <c r="U156" s="312"/>
      <c r="V156" s="312"/>
      <c r="W156" s="312"/>
      <c r="X156" s="312"/>
      <c r="Y156" s="312"/>
      <c r="Z156" s="312"/>
      <c r="AA156" s="312"/>
      <c r="AB156" s="312"/>
      <c r="AC156" s="312"/>
      <c r="AD156" s="312"/>
      <c r="AE156" s="312"/>
      <c r="AF156" s="312">
        <v>2778</v>
      </c>
    </row>
    <row r="157" spans="6:32" hidden="1">
      <c r="F157" s="312">
        <v>0.41101694900000002</v>
      </c>
      <c r="G157" s="312">
        <v>41248</v>
      </c>
      <c r="H157" s="312"/>
      <c r="I157" s="353">
        <v>0.39200000000000002</v>
      </c>
      <c r="J157" s="353">
        <v>56268</v>
      </c>
      <c r="K157" s="312"/>
      <c r="L157" s="353">
        <v>0.21</v>
      </c>
      <c r="M157" s="353">
        <v>76598</v>
      </c>
      <c r="N157" s="312"/>
      <c r="O157" s="353">
        <v>0.35583333299999997</v>
      </c>
      <c r="P157" s="353">
        <v>53434</v>
      </c>
      <c r="Q157" s="312"/>
      <c r="R157" s="312"/>
      <c r="S157" s="312"/>
      <c r="T157" s="312"/>
      <c r="U157" s="312"/>
      <c r="V157" s="312"/>
      <c r="W157" s="312"/>
      <c r="X157" s="312"/>
      <c r="Y157" s="312"/>
      <c r="Z157" s="312"/>
      <c r="AA157" s="312"/>
      <c r="AB157" s="312"/>
      <c r="AC157" s="312"/>
      <c r="AD157" s="312"/>
      <c r="AE157" s="312"/>
      <c r="AF157" s="312">
        <v>2779</v>
      </c>
    </row>
    <row r="158" spans="6:32" hidden="1">
      <c r="F158" s="312">
        <v>0.40996784600000002</v>
      </c>
      <c r="G158" s="312">
        <v>56137</v>
      </c>
      <c r="H158" s="312"/>
      <c r="I158" s="353">
        <v>0.38937125900000003</v>
      </c>
      <c r="J158" s="353">
        <v>40464</v>
      </c>
      <c r="K158" s="312"/>
      <c r="L158" s="353">
        <v>0.21</v>
      </c>
      <c r="M158" s="353">
        <v>76599</v>
      </c>
      <c r="N158" s="312"/>
      <c r="O158" s="353">
        <v>0.35</v>
      </c>
      <c r="P158" s="353">
        <v>32806</v>
      </c>
      <c r="Q158" s="312"/>
      <c r="R158" s="312"/>
      <c r="S158" s="312"/>
      <c r="T158" s="312"/>
      <c r="U158" s="312"/>
      <c r="V158" s="312"/>
      <c r="W158" s="312"/>
      <c r="X158" s="312"/>
      <c r="Y158" s="312"/>
      <c r="Z158" s="312"/>
      <c r="AA158" s="312"/>
      <c r="AB158" s="312"/>
      <c r="AC158" s="312"/>
      <c r="AD158" s="312"/>
      <c r="AE158" s="312"/>
      <c r="AF158" s="312">
        <v>2780</v>
      </c>
    </row>
    <row r="159" spans="6:32" hidden="1">
      <c r="F159" s="312">
        <v>0.404545455</v>
      </c>
      <c r="G159" s="312">
        <v>46175</v>
      </c>
      <c r="H159" s="312"/>
      <c r="I159" s="353">
        <v>0.38937095599999999</v>
      </c>
      <c r="J159" s="353">
        <v>32464</v>
      </c>
      <c r="K159" s="312"/>
      <c r="L159" s="353">
        <v>0.21</v>
      </c>
      <c r="M159" s="353">
        <v>76600</v>
      </c>
      <c r="N159" s="312"/>
      <c r="O159" s="353">
        <v>0.34451780199999998</v>
      </c>
      <c r="P159" s="353">
        <v>40543</v>
      </c>
      <c r="Q159" s="312"/>
      <c r="R159" s="312"/>
      <c r="S159" s="312"/>
      <c r="T159" s="312"/>
      <c r="U159" s="312"/>
      <c r="V159" s="312"/>
      <c r="W159" s="312"/>
      <c r="X159" s="312"/>
      <c r="Y159" s="312"/>
      <c r="Z159" s="312"/>
      <c r="AA159" s="312"/>
      <c r="AB159" s="312"/>
      <c r="AC159" s="312"/>
      <c r="AD159" s="312"/>
      <c r="AE159" s="312"/>
      <c r="AF159" s="312">
        <v>2781</v>
      </c>
    </row>
    <row r="160" spans="6:32" hidden="1">
      <c r="F160" s="312">
        <v>0.402691511</v>
      </c>
      <c r="G160" s="312">
        <v>41260</v>
      </c>
      <c r="H160" s="312"/>
      <c r="I160" s="353">
        <v>0.38474576300000002</v>
      </c>
      <c r="J160" s="353">
        <v>41243</v>
      </c>
      <c r="K160" s="312"/>
      <c r="L160" s="353">
        <v>0.2</v>
      </c>
      <c r="M160" s="353">
        <v>76601</v>
      </c>
      <c r="N160" s="312"/>
      <c r="O160" s="353">
        <v>0.34061447299999997</v>
      </c>
      <c r="P160" s="353">
        <v>53373</v>
      </c>
      <c r="Q160" s="312"/>
      <c r="R160" s="312"/>
      <c r="S160" s="312"/>
      <c r="T160" s="312"/>
      <c r="U160" s="312"/>
      <c r="V160" s="312"/>
      <c r="W160" s="312"/>
      <c r="X160" s="312"/>
      <c r="Y160" s="312"/>
      <c r="Z160" s="312"/>
      <c r="AA160" s="312"/>
      <c r="AB160" s="312"/>
      <c r="AC160" s="312"/>
      <c r="AD160" s="312"/>
      <c r="AE160" s="312"/>
      <c r="AF160" s="312">
        <v>2782</v>
      </c>
    </row>
    <row r="161" spans="6:32" hidden="1">
      <c r="F161" s="312">
        <v>0.4</v>
      </c>
      <c r="G161" s="312">
        <v>76580</v>
      </c>
      <c r="H161" s="312"/>
      <c r="I161" s="353">
        <v>0.38376068400000002</v>
      </c>
      <c r="J161" s="353">
        <v>41245</v>
      </c>
      <c r="K161" s="312"/>
      <c r="L161" s="353">
        <v>0.19947368400000001</v>
      </c>
      <c r="M161" s="353">
        <v>76602</v>
      </c>
      <c r="N161" s="312"/>
      <c r="O161" s="353">
        <v>0.33815824799999999</v>
      </c>
      <c r="P161" s="353">
        <v>40611</v>
      </c>
      <c r="Q161" s="312"/>
      <c r="R161" s="312"/>
      <c r="S161" s="312"/>
      <c r="T161" s="312"/>
      <c r="U161" s="312"/>
      <c r="V161" s="312"/>
      <c r="W161" s="312"/>
      <c r="X161" s="312"/>
      <c r="Y161" s="312"/>
      <c r="Z161" s="312"/>
      <c r="AA161" s="312"/>
      <c r="AB161" s="312"/>
      <c r="AC161" s="312"/>
      <c r="AD161" s="312"/>
      <c r="AE161" s="312"/>
      <c r="AF161" s="312">
        <v>2783</v>
      </c>
    </row>
    <row r="162" spans="6:32" hidden="1">
      <c r="F162" s="312">
        <v>0.39915064500000003</v>
      </c>
      <c r="G162" s="312">
        <v>56113</v>
      </c>
      <c r="H162" s="312"/>
      <c r="I162" s="353">
        <v>0.381578947</v>
      </c>
      <c r="J162" s="353">
        <v>42510</v>
      </c>
      <c r="K162" s="312"/>
      <c r="L162" s="353">
        <v>0.19</v>
      </c>
      <c r="M162" s="353">
        <v>76603</v>
      </c>
      <c r="N162" s="312"/>
      <c r="O162" s="353">
        <v>0.33815824799999999</v>
      </c>
      <c r="P162" s="353">
        <v>40612</v>
      </c>
      <c r="Q162" s="312"/>
      <c r="R162" s="312"/>
      <c r="S162" s="312"/>
      <c r="T162" s="312"/>
      <c r="U162" s="312"/>
      <c r="V162" s="312"/>
      <c r="W162" s="312"/>
      <c r="X162" s="312"/>
      <c r="Y162" s="312"/>
      <c r="Z162" s="312"/>
      <c r="AA162" s="312"/>
      <c r="AB162" s="312"/>
      <c r="AC162" s="312"/>
      <c r="AD162" s="312"/>
      <c r="AE162" s="312"/>
      <c r="AF162" s="312">
        <v>2784</v>
      </c>
    </row>
    <row r="163" spans="6:32" hidden="1">
      <c r="F163" s="312">
        <v>0.39720930199999999</v>
      </c>
      <c r="G163" s="312">
        <v>49931</v>
      </c>
      <c r="H163" s="312"/>
      <c r="I163" s="353">
        <v>0.37310924400000001</v>
      </c>
      <c r="J163" s="353">
        <v>46179</v>
      </c>
      <c r="K163" s="312"/>
      <c r="L163" s="353">
        <v>0.19</v>
      </c>
      <c r="M163" s="353">
        <v>76604</v>
      </c>
      <c r="N163" s="312"/>
      <c r="O163" s="353">
        <v>0.33815824799999999</v>
      </c>
      <c r="P163" s="353">
        <v>40613</v>
      </c>
      <c r="Q163" s="312"/>
      <c r="R163" s="312"/>
      <c r="S163" s="312"/>
      <c r="T163" s="312"/>
      <c r="U163" s="312"/>
      <c r="V163" s="312"/>
      <c r="W163" s="312"/>
      <c r="X163" s="312"/>
      <c r="Y163" s="312"/>
      <c r="Z163" s="312"/>
      <c r="AA163" s="312"/>
      <c r="AB163" s="312"/>
      <c r="AC163" s="312"/>
      <c r="AD163" s="312"/>
      <c r="AE163" s="312"/>
      <c r="AF163" s="312">
        <v>2785</v>
      </c>
    </row>
    <row r="164" spans="6:32" hidden="1">
      <c r="F164" s="312">
        <v>0.39659090899999999</v>
      </c>
      <c r="G164" s="312">
        <v>52432</v>
      </c>
      <c r="H164" s="312"/>
      <c r="I164" s="353">
        <v>0.36713758699999999</v>
      </c>
      <c r="J164" s="353">
        <v>56109</v>
      </c>
      <c r="K164" s="312"/>
      <c r="L164" s="353">
        <v>0.18866666700000001</v>
      </c>
      <c r="M164" s="353">
        <v>76605</v>
      </c>
      <c r="N164" s="312"/>
      <c r="O164" s="353">
        <v>0.33809523800000002</v>
      </c>
      <c r="P164" s="353">
        <v>43722</v>
      </c>
      <c r="Q164" s="312"/>
      <c r="R164" s="312"/>
      <c r="S164" s="312"/>
      <c r="T164" s="312"/>
      <c r="U164" s="312"/>
      <c r="V164" s="312"/>
      <c r="W164" s="312"/>
      <c r="X164" s="312"/>
      <c r="Y164" s="312"/>
      <c r="Z164" s="312"/>
      <c r="AA164" s="312"/>
      <c r="AB164" s="312"/>
      <c r="AC164" s="312"/>
      <c r="AD164" s="312"/>
      <c r="AE164" s="312"/>
      <c r="AF164" s="312">
        <v>2786</v>
      </c>
    </row>
    <row r="165" spans="6:32" hidden="1">
      <c r="F165" s="312">
        <v>0.39444444400000001</v>
      </c>
      <c r="G165" s="312">
        <v>56133</v>
      </c>
      <c r="H165" s="312"/>
      <c r="I165" s="353">
        <v>0.36666163899999998</v>
      </c>
      <c r="J165" s="353">
        <v>56105</v>
      </c>
      <c r="K165" s="312"/>
      <c r="L165" s="353">
        <v>0.188</v>
      </c>
      <c r="M165" s="353">
        <v>76606</v>
      </c>
      <c r="N165" s="312"/>
      <c r="O165" s="353">
        <v>0.337163665</v>
      </c>
      <c r="P165" s="353">
        <v>40606</v>
      </c>
      <c r="Q165" s="312"/>
      <c r="R165" s="312"/>
      <c r="S165" s="312"/>
      <c r="T165" s="312"/>
      <c r="U165" s="312"/>
      <c r="V165" s="312"/>
      <c r="W165" s="312"/>
      <c r="X165" s="312"/>
      <c r="Y165" s="312"/>
      <c r="Z165" s="312"/>
      <c r="AA165" s="312"/>
      <c r="AB165" s="312"/>
      <c r="AC165" s="312"/>
      <c r="AD165" s="312"/>
      <c r="AE165" s="312"/>
      <c r="AF165" s="312">
        <v>2787</v>
      </c>
    </row>
    <row r="166" spans="6:32" hidden="1">
      <c r="F166" s="312">
        <v>0.39426877500000002</v>
      </c>
      <c r="G166" s="312">
        <v>56134</v>
      </c>
      <c r="H166" s="312"/>
      <c r="I166" s="353">
        <v>0.36218487399999999</v>
      </c>
      <c r="J166" s="353">
        <v>41244</v>
      </c>
      <c r="K166" s="312"/>
      <c r="L166" s="353">
        <v>0.18720930199999999</v>
      </c>
      <c r="M166" s="353">
        <v>76607</v>
      </c>
      <c r="N166" s="312"/>
      <c r="O166" s="353">
        <v>0.33702531600000002</v>
      </c>
      <c r="P166" s="353">
        <v>40610</v>
      </c>
      <c r="Q166" s="312"/>
      <c r="R166" s="312"/>
      <c r="S166" s="312"/>
      <c r="T166" s="312"/>
      <c r="U166" s="312"/>
      <c r="V166" s="312"/>
      <c r="W166" s="312"/>
      <c r="X166" s="312"/>
      <c r="Y166" s="312"/>
      <c r="Z166" s="312"/>
      <c r="AA166" s="312"/>
      <c r="AB166" s="312"/>
      <c r="AC166" s="312"/>
      <c r="AD166" s="312"/>
      <c r="AE166" s="312"/>
      <c r="AF166" s="312">
        <v>2788</v>
      </c>
    </row>
    <row r="167" spans="6:32" hidden="1">
      <c r="F167" s="312">
        <v>0.39325700800000002</v>
      </c>
      <c r="G167" s="312">
        <v>46185</v>
      </c>
      <c r="H167" s="312"/>
      <c r="I167" s="353">
        <v>0.35667673700000002</v>
      </c>
      <c r="J167" s="353">
        <v>52657</v>
      </c>
      <c r="K167" s="312"/>
      <c r="L167" s="353">
        <v>0.18705882400000001</v>
      </c>
      <c r="M167" s="353">
        <v>76608</v>
      </c>
      <c r="N167" s="312"/>
      <c r="O167" s="353">
        <v>0.33606557399999998</v>
      </c>
      <c r="P167" s="353">
        <v>45641</v>
      </c>
      <c r="Q167" s="312"/>
      <c r="R167" s="312"/>
      <c r="S167" s="312"/>
      <c r="T167" s="312"/>
      <c r="U167" s="312"/>
      <c r="V167" s="312"/>
      <c r="W167" s="312"/>
      <c r="X167" s="312"/>
      <c r="Y167" s="312"/>
      <c r="Z167" s="312"/>
      <c r="AA167" s="312"/>
      <c r="AB167" s="312"/>
      <c r="AC167" s="312"/>
      <c r="AD167" s="312"/>
      <c r="AE167" s="312"/>
      <c r="AF167" s="312">
        <v>2789</v>
      </c>
    </row>
    <row r="168" spans="6:32" hidden="1">
      <c r="F168" s="312">
        <v>0.39318181800000002</v>
      </c>
      <c r="G168" s="312">
        <v>41253</v>
      </c>
      <c r="H168" s="312"/>
      <c r="I168" s="353">
        <v>0.35621874399999998</v>
      </c>
      <c r="J168" s="353">
        <v>56106</v>
      </c>
      <c r="K168" s="312"/>
      <c r="L168" s="353">
        <v>0.185517241</v>
      </c>
      <c r="M168" s="353">
        <v>76609</v>
      </c>
      <c r="N168" s="312"/>
      <c r="O168" s="353">
        <v>0.33605626300000002</v>
      </c>
      <c r="P168" s="353">
        <v>54635</v>
      </c>
      <c r="Q168" s="312"/>
      <c r="R168" s="312"/>
      <c r="S168" s="312"/>
      <c r="T168" s="312"/>
      <c r="U168" s="312"/>
      <c r="V168" s="312"/>
      <c r="W168" s="312"/>
      <c r="X168" s="312"/>
      <c r="Y168" s="312"/>
      <c r="Z168" s="312"/>
      <c r="AA168" s="312"/>
      <c r="AB168" s="312"/>
      <c r="AC168" s="312"/>
      <c r="AD168" s="312"/>
      <c r="AE168" s="312"/>
      <c r="AF168" s="312">
        <v>2790</v>
      </c>
    </row>
    <row r="169" spans="6:32" hidden="1">
      <c r="F169" s="312">
        <v>0.39200000000000002</v>
      </c>
      <c r="G169" s="312">
        <v>56268</v>
      </c>
      <c r="H169" s="312"/>
      <c r="I169" s="353">
        <v>0.34631828999999997</v>
      </c>
      <c r="J169" s="353">
        <v>48612</v>
      </c>
      <c r="K169" s="312"/>
      <c r="L169" s="353">
        <v>0.18235294099999999</v>
      </c>
      <c r="M169" s="353">
        <v>76610</v>
      </c>
      <c r="N169" s="312"/>
      <c r="O169" s="353">
        <v>0.33605626300000002</v>
      </c>
      <c r="P169" s="353">
        <v>54636</v>
      </c>
      <c r="Q169" s="312"/>
      <c r="R169" s="312"/>
      <c r="S169" s="312"/>
      <c r="T169" s="312"/>
      <c r="U169" s="312"/>
      <c r="V169" s="312"/>
      <c r="W169" s="312"/>
      <c r="X169" s="312"/>
      <c r="Y169" s="312"/>
      <c r="Z169" s="312"/>
      <c r="AA169" s="312"/>
      <c r="AB169" s="312"/>
      <c r="AC169" s="312"/>
      <c r="AD169" s="312"/>
      <c r="AE169" s="312"/>
      <c r="AF169" s="312">
        <v>2791</v>
      </c>
    </row>
    <row r="170" spans="6:32" hidden="1">
      <c r="F170" s="312">
        <v>0.38937125900000003</v>
      </c>
      <c r="G170" s="312">
        <v>40464</v>
      </c>
      <c r="H170" s="312"/>
      <c r="I170" s="353">
        <v>0.34267040100000001</v>
      </c>
      <c r="J170" s="353">
        <v>48688</v>
      </c>
      <c r="K170" s="312"/>
      <c r="L170" s="353">
        <v>0.180857143</v>
      </c>
      <c r="M170" s="353">
        <v>76611</v>
      </c>
      <c r="N170" s="312"/>
      <c r="O170" s="353">
        <v>0.33605626300000002</v>
      </c>
      <c r="P170" s="353">
        <v>54637</v>
      </c>
      <c r="Q170" s="312"/>
      <c r="R170" s="312"/>
      <c r="S170" s="312"/>
      <c r="T170" s="312"/>
      <c r="U170" s="312"/>
      <c r="V170" s="312"/>
      <c r="W170" s="312"/>
      <c r="X170" s="312"/>
      <c r="Y170" s="312"/>
      <c r="Z170" s="312"/>
      <c r="AA170" s="312"/>
      <c r="AB170" s="312"/>
      <c r="AC170" s="312"/>
      <c r="AD170" s="312"/>
      <c r="AE170" s="312"/>
      <c r="AF170" s="312">
        <v>2792</v>
      </c>
    </row>
    <row r="171" spans="6:32" hidden="1">
      <c r="F171" s="312">
        <v>0.38937095599999999</v>
      </c>
      <c r="G171" s="312">
        <v>32464</v>
      </c>
      <c r="H171" s="312"/>
      <c r="I171" s="353">
        <v>0.34105263200000002</v>
      </c>
      <c r="J171" s="353">
        <v>48017</v>
      </c>
      <c r="K171" s="312"/>
      <c r="L171" s="353">
        <v>0.18</v>
      </c>
      <c r="M171" s="353">
        <v>76612</v>
      </c>
      <c r="N171" s="312"/>
      <c r="O171" s="353">
        <v>0.33594276899999997</v>
      </c>
      <c r="P171" s="353">
        <v>53382</v>
      </c>
      <c r="Q171" s="312"/>
      <c r="R171" s="312"/>
      <c r="S171" s="312"/>
      <c r="T171" s="312"/>
      <c r="U171" s="312"/>
      <c r="V171" s="312"/>
      <c r="W171" s="312"/>
      <c r="X171" s="312"/>
      <c r="Y171" s="312"/>
      <c r="Z171" s="312"/>
      <c r="AA171" s="312"/>
      <c r="AB171" s="312"/>
      <c r="AC171" s="312"/>
      <c r="AD171" s="312"/>
      <c r="AE171" s="312"/>
      <c r="AF171" s="312">
        <v>2795</v>
      </c>
    </row>
    <row r="172" spans="6:32" hidden="1">
      <c r="F172" s="312">
        <v>0.38811811699999998</v>
      </c>
      <c r="G172" s="312">
        <v>40604</v>
      </c>
      <c r="H172" s="312"/>
      <c r="I172" s="353">
        <v>0.34105263200000002</v>
      </c>
      <c r="J172" s="353">
        <v>32452</v>
      </c>
      <c r="K172" s="312"/>
      <c r="L172" s="353">
        <v>0.18</v>
      </c>
      <c r="M172" s="353">
        <v>76613</v>
      </c>
      <c r="N172" s="312"/>
      <c r="O172" s="353">
        <v>0.33533497800000001</v>
      </c>
      <c r="P172" s="353">
        <v>52299</v>
      </c>
      <c r="Q172" s="312"/>
      <c r="R172" s="312"/>
      <c r="S172" s="312"/>
      <c r="T172" s="312"/>
      <c r="U172" s="312"/>
      <c r="V172" s="312"/>
      <c r="W172" s="312"/>
      <c r="X172" s="312"/>
      <c r="Y172" s="312"/>
      <c r="Z172" s="312"/>
      <c r="AA172" s="312"/>
      <c r="AB172" s="312"/>
      <c r="AC172" s="312"/>
      <c r="AD172" s="312"/>
      <c r="AE172" s="312"/>
      <c r="AF172" s="312">
        <v>2796</v>
      </c>
    </row>
    <row r="173" spans="6:32" hidden="1">
      <c r="F173" s="312">
        <v>0.38714285700000001</v>
      </c>
      <c r="G173" s="312">
        <v>56193</v>
      </c>
      <c r="H173" s="312"/>
      <c r="I173" s="353">
        <v>0.33870967699999999</v>
      </c>
      <c r="J173" s="353">
        <v>48692</v>
      </c>
      <c r="K173" s="312"/>
      <c r="L173" s="353">
        <v>0.178313253</v>
      </c>
      <c r="M173" s="353">
        <v>76614</v>
      </c>
      <c r="N173" s="312"/>
      <c r="O173" s="353">
        <v>0.33064516100000002</v>
      </c>
      <c r="P173" s="353">
        <v>44937</v>
      </c>
      <c r="Q173" s="312"/>
      <c r="R173" s="312"/>
      <c r="S173" s="312"/>
      <c r="T173" s="312"/>
      <c r="U173" s="312"/>
      <c r="V173" s="312"/>
      <c r="W173" s="312"/>
      <c r="X173" s="312"/>
      <c r="Y173" s="312"/>
      <c r="Z173" s="312"/>
      <c r="AA173" s="312"/>
      <c r="AB173" s="312"/>
      <c r="AC173" s="312"/>
      <c r="AD173" s="312"/>
      <c r="AE173" s="312"/>
      <c r="AF173" s="312">
        <v>2837</v>
      </c>
    </row>
    <row r="174" spans="6:32" hidden="1">
      <c r="F174" s="312">
        <v>0.38474576300000002</v>
      </c>
      <c r="G174" s="312">
        <v>41243</v>
      </c>
      <c r="H174" s="312"/>
      <c r="I174" s="353">
        <v>0.336166195</v>
      </c>
      <c r="J174" s="353">
        <v>48689</v>
      </c>
      <c r="K174" s="312"/>
      <c r="L174" s="353">
        <v>0.177575758</v>
      </c>
      <c r="M174" s="353">
        <v>76615</v>
      </c>
      <c r="N174" s="312"/>
      <c r="O174" s="353">
        <v>0.32956521700000002</v>
      </c>
      <c r="P174" s="353">
        <v>53238</v>
      </c>
      <c r="Q174" s="312"/>
      <c r="R174" s="312"/>
      <c r="S174" s="312"/>
      <c r="T174" s="312"/>
      <c r="U174" s="312"/>
      <c r="V174" s="312"/>
      <c r="W174" s="312"/>
      <c r="X174" s="312"/>
      <c r="Y174" s="312"/>
      <c r="Z174" s="312"/>
      <c r="AA174" s="312"/>
      <c r="AB174" s="312"/>
      <c r="AC174" s="312"/>
      <c r="AD174" s="312"/>
      <c r="AE174" s="312"/>
      <c r="AF174" s="312">
        <v>2838</v>
      </c>
    </row>
    <row r="175" spans="6:32" hidden="1">
      <c r="F175" s="312">
        <v>0.38400000000000001</v>
      </c>
      <c r="G175" s="312">
        <v>45946</v>
      </c>
      <c r="H175" s="312"/>
      <c r="I175" s="353">
        <v>0.33071895400000001</v>
      </c>
      <c r="J175" s="353">
        <v>33504</v>
      </c>
      <c r="K175" s="312"/>
      <c r="L175" s="353">
        <v>0.17531380799999999</v>
      </c>
      <c r="M175" s="353">
        <v>76616</v>
      </c>
      <c r="N175" s="312"/>
      <c r="O175" s="353">
        <v>0.32835820900000001</v>
      </c>
      <c r="P175" s="353">
        <v>42415</v>
      </c>
      <c r="Q175" s="312"/>
      <c r="R175" s="312"/>
      <c r="S175" s="312"/>
      <c r="T175" s="312"/>
      <c r="U175" s="312"/>
      <c r="V175" s="312"/>
      <c r="W175" s="312"/>
      <c r="X175" s="312"/>
      <c r="Y175" s="312"/>
      <c r="Z175" s="312"/>
      <c r="AA175" s="312"/>
      <c r="AB175" s="312"/>
      <c r="AC175" s="312"/>
      <c r="AD175" s="312"/>
      <c r="AE175" s="312"/>
      <c r="AF175" s="312">
        <v>3228</v>
      </c>
    </row>
    <row r="176" spans="6:32" hidden="1">
      <c r="F176" s="312">
        <v>0.38376068400000002</v>
      </c>
      <c r="G176" s="312">
        <v>41245</v>
      </c>
      <c r="H176" s="312"/>
      <c r="I176" s="353">
        <v>0.33</v>
      </c>
      <c r="J176" s="353">
        <v>40402</v>
      </c>
      <c r="K176" s="312"/>
      <c r="L176" s="353">
        <v>0.17411764699999999</v>
      </c>
      <c r="M176" s="353">
        <v>76617</v>
      </c>
      <c r="N176" s="312"/>
      <c r="O176" s="353">
        <v>0.32743362799999998</v>
      </c>
      <c r="P176" s="353">
        <v>56130</v>
      </c>
      <c r="Q176" s="312"/>
      <c r="R176" s="312"/>
      <c r="S176" s="312"/>
      <c r="T176" s="312"/>
      <c r="U176" s="312"/>
      <c r="V176" s="312"/>
      <c r="W176" s="312"/>
      <c r="X176" s="312"/>
      <c r="Y176" s="312"/>
      <c r="Z176" s="312"/>
      <c r="AA176" s="312"/>
      <c r="AB176" s="312"/>
      <c r="AC176" s="312"/>
      <c r="AD176" s="312"/>
      <c r="AE176" s="312"/>
      <c r="AF176" s="312">
        <v>3257</v>
      </c>
    </row>
    <row r="177" spans="6:32" hidden="1">
      <c r="F177" s="312">
        <v>0.38368200400000002</v>
      </c>
      <c r="G177" s="312">
        <v>53383</v>
      </c>
      <c r="H177" s="312"/>
      <c r="I177" s="353">
        <v>0.32618682999999998</v>
      </c>
      <c r="J177" s="353">
        <v>70750</v>
      </c>
      <c r="K177" s="312"/>
      <c r="L177" s="353">
        <v>0.17</v>
      </c>
      <c r="M177" s="353">
        <v>76618</v>
      </c>
      <c r="N177" s="312"/>
      <c r="O177" s="353">
        <v>0.32483030000000002</v>
      </c>
      <c r="P177" s="353">
        <v>53376</v>
      </c>
      <c r="Q177" s="312"/>
      <c r="R177" s="312"/>
      <c r="S177" s="312"/>
      <c r="T177" s="312"/>
      <c r="U177" s="312"/>
      <c r="V177" s="312"/>
      <c r="W177" s="312"/>
      <c r="X177" s="312"/>
      <c r="Y177" s="312"/>
      <c r="Z177" s="312"/>
      <c r="AA177" s="312"/>
      <c r="AB177" s="312"/>
      <c r="AC177" s="312"/>
      <c r="AD177" s="312"/>
      <c r="AE177" s="312"/>
      <c r="AF177" s="312">
        <v>3258</v>
      </c>
    </row>
    <row r="178" spans="6:32" hidden="1">
      <c r="F178" s="312">
        <v>0.383333333</v>
      </c>
      <c r="G178" s="312">
        <v>43718</v>
      </c>
      <c r="H178" s="312"/>
      <c r="I178" s="353">
        <v>0.322136902</v>
      </c>
      <c r="J178" s="353">
        <v>49224</v>
      </c>
      <c r="K178" s="312"/>
      <c r="L178" s="353">
        <v>0.17</v>
      </c>
      <c r="M178" s="353">
        <v>76619</v>
      </c>
      <c r="N178" s="312"/>
      <c r="O178" s="353">
        <v>0.32293090099999999</v>
      </c>
      <c r="P178" s="353">
        <v>53380</v>
      </c>
      <c r="Q178" s="312"/>
      <c r="R178" s="312"/>
      <c r="S178" s="312"/>
      <c r="T178" s="312"/>
      <c r="U178" s="312"/>
      <c r="V178" s="312"/>
      <c r="W178" s="312"/>
      <c r="X178" s="312"/>
      <c r="Y178" s="312"/>
      <c r="Z178" s="312"/>
      <c r="AA178" s="312"/>
      <c r="AB178" s="312"/>
      <c r="AC178" s="312"/>
      <c r="AD178" s="312"/>
      <c r="AE178" s="312"/>
      <c r="AF178" s="312">
        <v>3304</v>
      </c>
    </row>
    <row r="179" spans="6:32" hidden="1">
      <c r="F179" s="312">
        <v>0.381578947</v>
      </c>
      <c r="G179" s="312">
        <v>42510</v>
      </c>
      <c r="H179" s="312"/>
      <c r="I179" s="353">
        <v>0.32</v>
      </c>
      <c r="J179" s="353">
        <v>49935</v>
      </c>
      <c r="K179" s="312"/>
      <c r="L179" s="353">
        <v>0.16823529400000001</v>
      </c>
      <c r="M179" s="353">
        <v>76620</v>
      </c>
      <c r="N179" s="312"/>
      <c r="O179" s="353">
        <v>0.32292787899999997</v>
      </c>
      <c r="P179" s="353">
        <v>32445</v>
      </c>
      <c r="Q179" s="312"/>
      <c r="R179" s="312"/>
      <c r="S179" s="312"/>
      <c r="T179" s="312"/>
      <c r="U179" s="312"/>
      <c r="V179" s="312"/>
      <c r="W179" s="312"/>
      <c r="X179" s="312"/>
      <c r="Y179" s="312"/>
      <c r="Z179" s="312"/>
      <c r="AA179" s="312"/>
      <c r="AB179" s="312"/>
      <c r="AC179" s="312"/>
      <c r="AD179" s="312"/>
      <c r="AE179" s="312"/>
      <c r="AF179" s="312">
        <v>3305</v>
      </c>
    </row>
    <row r="180" spans="6:32" hidden="1">
      <c r="F180" s="312">
        <v>0.381578947</v>
      </c>
      <c r="G180" s="312">
        <v>33506</v>
      </c>
      <c r="H180" s="312"/>
      <c r="I180" s="353">
        <v>0.319491525</v>
      </c>
      <c r="J180" s="353">
        <v>45648</v>
      </c>
      <c r="K180" s="312"/>
      <c r="L180" s="353">
        <v>0.16666666699999999</v>
      </c>
      <c r="M180" s="353">
        <v>76621</v>
      </c>
      <c r="N180" s="312"/>
      <c r="O180" s="353">
        <v>0.32267684699999999</v>
      </c>
      <c r="P180" s="353">
        <v>53370</v>
      </c>
      <c r="Q180" s="312"/>
      <c r="R180" s="312"/>
      <c r="S180" s="312"/>
      <c r="T180" s="312"/>
      <c r="U180" s="312"/>
      <c r="V180" s="312"/>
      <c r="W180" s="312"/>
      <c r="X180" s="312"/>
      <c r="Y180" s="312"/>
      <c r="Z180" s="312"/>
      <c r="AA180" s="312"/>
      <c r="AB180" s="312"/>
      <c r="AC180" s="312"/>
      <c r="AD180" s="312"/>
      <c r="AE180" s="312"/>
      <c r="AF180" s="312">
        <v>3306</v>
      </c>
    </row>
    <row r="181" spans="6:32" hidden="1">
      <c r="F181" s="312">
        <v>0.38095238100000001</v>
      </c>
      <c r="G181" s="312">
        <v>76581</v>
      </c>
      <c r="H181" s="312"/>
      <c r="I181" s="353">
        <v>0.308474576</v>
      </c>
      <c r="J181" s="353">
        <v>41249</v>
      </c>
      <c r="K181" s="312"/>
      <c r="L181" s="353">
        <v>0.16083916100000001</v>
      </c>
      <c r="M181" s="353">
        <v>76622</v>
      </c>
      <c r="N181" s="312"/>
      <c r="O181" s="353">
        <v>0.32242632100000002</v>
      </c>
      <c r="P181" s="353">
        <v>48268</v>
      </c>
      <c r="Q181" s="312"/>
      <c r="R181" s="312"/>
      <c r="S181" s="312"/>
      <c r="T181" s="312"/>
      <c r="U181" s="312"/>
      <c r="V181" s="312"/>
      <c r="W181" s="312"/>
      <c r="X181" s="312"/>
      <c r="Y181" s="312"/>
      <c r="Z181" s="312"/>
      <c r="AA181" s="312"/>
      <c r="AB181" s="312"/>
      <c r="AC181" s="312"/>
      <c r="AD181" s="312"/>
      <c r="AE181" s="312"/>
      <c r="AF181" s="312">
        <v>3319</v>
      </c>
    </row>
    <row r="182" spans="6:32" hidden="1">
      <c r="F182" s="312">
        <v>0.38</v>
      </c>
      <c r="G182" s="312">
        <v>42421</v>
      </c>
      <c r="H182" s="312"/>
      <c r="I182" s="353">
        <v>0.306150327</v>
      </c>
      <c r="J182" s="353">
        <v>48800</v>
      </c>
      <c r="K182" s="312"/>
      <c r="L182" s="353">
        <v>0.16</v>
      </c>
      <c r="M182" s="353">
        <v>76623</v>
      </c>
      <c r="N182" s="312"/>
      <c r="O182" s="353">
        <v>0.32215074300000002</v>
      </c>
      <c r="P182" s="353">
        <v>48265</v>
      </c>
      <c r="Q182" s="312"/>
      <c r="R182" s="312"/>
      <c r="S182" s="312"/>
      <c r="T182" s="312"/>
      <c r="U182" s="312"/>
      <c r="V182" s="312"/>
      <c r="W182" s="312"/>
      <c r="X182" s="312"/>
      <c r="Y182" s="312"/>
      <c r="Z182" s="312"/>
      <c r="AA182" s="312"/>
      <c r="AB182" s="312"/>
      <c r="AC182" s="312"/>
      <c r="AD182" s="312"/>
      <c r="AE182" s="312"/>
      <c r="AF182" s="312">
        <v>3320</v>
      </c>
    </row>
    <row r="183" spans="6:32" hidden="1">
      <c r="F183" s="312">
        <v>0.37478615100000001</v>
      </c>
      <c r="G183" s="312">
        <v>52298</v>
      </c>
      <c r="H183" s="312"/>
      <c r="I183" s="353">
        <v>0.30258470199999998</v>
      </c>
      <c r="J183" s="353">
        <v>52652</v>
      </c>
      <c r="K183" s="312"/>
      <c r="L183" s="353">
        <v>0.158</v>
      </c>
      <c r="M183" s="353">
        <v>76666</v>
      </c>
      <c r="N183" s="312"/>
      <c r="O183" s="353">
        <v>0.32126696799999999</v>
      </c>
      <c r="P183" s="353">
        <v>45499</v>
      </c>
      <c r="Q183" s="312"/>
      <c r="R183" s="312"/>
      <c r="S183" s="312"/>
      <c r="T183" s="312"/>
      <c r="U183" s="312"/>
      <c r="V183" s="312"/>
      <c r="W183" s="312"/>
      <c r="X183" s="312"/>
      <c r="Y183" s="312"/>
      <c r="Z183" s="312"/>
      <c r="AA183" s="312"/>
      <c r="AB183" s="312"/>
      <c r="AC183" s="312"/>
      <c r="AD183" s="312"/>
      <c r="AE183" s="312"/>
      <c r="AF183" s="312">
        <v>3321</v>
      </c>
    </row>
    <row r="184" spans="6:32" hidden="1">
      <c r="F184" s="312">
        <v>0.37310924400000001</v>
      </c>
      <c r="G184" s="312">
        <v>46179</v>
      </c>
      <c r="H184" s="312"/>
      <c r="I184" s="353">
        <v>0.302382912</v>
      </c>
      <c r="J184" s="353">
        <v>52656</v>
      </c>
      <c r="K184" s="312"/>
      <c r="L184" s="353">
        <v>0.15848484800000001</v>
      </c>
      <c r="M184" s="353">
        <v>76624</v>
      </c>
      <c r="N184" s="312"/>
      <c r="O184" s="353">
        <v>0.31991051500000001</v>
      </c>
      <c r="P184" s="353">
        <v>41237</v>
      </c>
      <c r="Q184" s="312"/>
      <c r="R184" s="312"/>
      <c r="S184" s="312"/>
      <c r="T184" s="312"/>
      <c r="U184" s="312"/>
      <c r="V184" s="312"/>
      <c r="W184" s="312"/>
      <c r="X184" s="312"/>
      <c r="Y184" s="312"/>
      <c r="Z184" s="312"/>
      <c r="AA184" s="312"/>
      <c r="AB184" s="312"/>
      <c r="AC184" s="312"/>
      <c r="AD184" s="312"/>
      <c r="AE184" s="312"/>
      <c r="AF184" s="312">
        <v>3322</v>
      </c>
    </row>
    <row r="185" spans="6:32" hidden="1">
      <c r="F185" s="312">
        <v>0.37</v>
      </c>
      <c r="G185" s="312">
        <v>76582</v>
      </c>
      <c r="H185" s="312"/>
      <c r="I185" s="353">
        <v>0.30236057399999999</v>
      </c>
      <c r="J185" s="353">
        <v>49225</v>
      </c>
      <c r="K185" s="312"/>
      <c r="L185" s="353">
        <v>0.15742320800000001</v>
      </c>
      <c r="M185" s="353">
        <v>76625</v>
      </c>
      <c r="N185" s="312"/>
      <c r="O185" s="353">
        <v>0.31861200000000001</v>
      </c>
      <c r="P185" s="353">
        <v>30562</v>
      </c>
      <c r="Q185" s="312"/>
      <c r="R185" s="312"/>
      <c r="S185" s="312"/>
      <c r="T185" s="312"/>
      <c r="U185" s="312"/>
      <c r="V185" s="312"/>
      <c r="W185" s="312"/>
      <c r="X185" s="312"/>
      <c r="Y185" s="312"/>
      <c r="Z185" s="312"/>
      <c r="AA185" s="312"/>
      <c r="AB185" s="312"/>
      <c r="AC185" s="312"/>
      <c r="AD185" s="312"/>
      <c r="AE185" s="312"/>
      <c r="AF185" s="312">
        <v>3323</v>
      </c>
    </row>
    <row r="186" spans="6:32" hidden="1">
      <c r="F186" s="312">
        <v>0.36713758699999999</v>
      </c>
      <c r="G186" s="312">
        <v>56109</v>
      </c>
      <c r="H186" s="312"/>
      <c r="I186" s="353">
        <v>0.299461484</v>
      </c>
      <c r="J186" s="353">
        <v>52655</v>
      </c>
      <c r="K186" s="312"/>
      <c r="L186" s="353">
        <v>0.15733333299999999</v>
      </c>
      <c r="M186" s="353">
        <v>76626</v>
      </c>
      <c r="N186" s="312"/>
      <c r="O186" s="353">
        <v>0.31679659799999998</v>
      </c>
      <c r="P186" s="353">
        <v>56135</v>
      </c>
      <c r="Q186" s="312"/>
      <c r="R186" s="312"/>
      <c r="S186" s="312"/>
      <c r="T186" s="312"/>
      <c r="U186" s="312"/>
      <c r="V186" s="312"/>
      <c r="W186" s="312"/>
      <c r="X186" s="312"/>
      <c r="Y186" s="312"/>
      <c r="Z186" s="312"/>
      <c r="AA186" s="312"/>
      <c r="AB186" s="312"/>
      <c r="AC186" s="312"/>
      <c r="AD186" s="312"/>
      <c r="AE186" s="312"/>
      <c r="AF186" s="312">
        <v>3324</v>
      </c>
    </row>
    <row r="187" spans="6:32" hidden="1">
      <c r="F187" s="312">
        <v>0.36699999999999999</v>
      </c>
      <c r="G187" s="312">
        <v>52413</v>
      </c>
      <c r="H187" s="312"/>
      <c r="I187" s="353">
        <v>0.29565217399999999</v>
      </c>
      <c r="J187" s="353">
        <v>45974</v>
      </c>
      <c r="K187" s="312"/>
      <c r="L187" s="353">
        <v>0.15666666700000001</v>
      </c>
      <c r="M187" s="353">
        <v>76627</v>
      </c>
      <c r="N187" s="312"/>
      <c r="O187" s="353">
        <v>0.31454953000000002</v>
      </c>
      <c r="P187" s="353">
        <v>56083</v>
      </c>
      <c r="Q187" s="312"/>
      <c r="R187" s="312"/>
      <c r="S187" s="312"/>
      <c r="T187" s="312"/>
      <c r="U187" s="312"/>
      <c r="V187" s="312"/>
      <c r="W187" s="312"/>
      <c r="X187" s="312"/>
      <c r="Y187" s="312"/>
      <c r="Z187" s="312"/>
      <c r="AA187" s="312"/>
      <c r="AB187" s="312"/>
      <c r="AC187" s="312"/>
      <c r="AD187" s="312"/>
      <c r="AE187" s="312"/>
      <c r="AF187" s="312">
        <v>3325</v>
      </c>
    </row>
    <row r="188" spans="6:32" hidden="1">
      <c r="F188" s="312">
        <v>0.36666163899999998</v>
      </c>
      <c r="G188" s="312">
        <v>56105</v>
      </c>
      <c r="H188" s="312"/>
      <c r="I188" s="353">
        <v>0.29357474700000002</v>
      </c>
      <c r="J188" s="353">
        <v>42383</v>
      </c>
      <c r="K188" s="312"/>
      <c r="L188" s="353">
        <v>0.1535</v>
      </c>
      <c r="M188" s="353">
        <v>32503</v>
      </c>
      <c r="N188" s="312"/>
      <c r="O188" s="353">
        <v>0.314454277</v>
      </c>
      <c r="P188" s="353">
        <v>56136</v>
      </c>
      <c r="Q188" s="312"/>
      <c r="R188" s="312"/>
      <c r="S188" s="312"/>
      <c r="T188" s="312"/>
      <c r="U188" s="312"/>
      <c r="V188" s="312"/>
      <c r="W188" s="312"/>
      <c r="X188" s="312"/>
      <c r="Y188" s="312"/>
      <c r="Z188" s="312"/>
      <c r="AA188" s="312"/>
      <c r="AB188" s="312"/>
      <c r="AC188" s="312"/>
      <c r="AD188" s="312"/>
      <c r="AE188" s="312"/>
      <c r="AF188" s="312">
        <v>3326</v>
      </c>
    </row>
    <row r="189" spans="6:32" hidden="1">
      <c r="F189" s="312">
        <v>0.36239781999999998</v>
      </c>
      <c r="G189" s="312">
        <v>53397</v>
      </c>
      <c r="H189" s="312"/>
      <c r="I189" s="353">
        <v>0.29032258100000002</v>
      </c>
      <c r="J189" s="353">
        <v>45966</v>
      </c>
      <c r="K189" s="312"/>
      <c r="L189" s="353">
        <v>0.151</v>
      </c>
      <c r="M189" s="353">
        <v>42497</v>
      </c>
      <c r="N189" s="312"/>
      <c r="O189" s="353">
        <v>0.31385826900000002</v>
      </c>
      <c r="P189" s="353">
        <v>56080</v>
      </c>
      <c r="Q189" s="312"/>
      <c r="R189" s="312"/>
      <c r="S189" s="312"/>
      <c r="T189" s="312"/>
      <c r="U189" s="312"/>
      <c r="V189" s="312"/>
      <c r="W189" s="312"/>
      <c r="X189" s="312"/>
      <c r="Y189" s="312"/>
      <c r="Z189" s="312"/>
      <c r="AA189" s="312"/>
      <c r="AB189" s="312"/>
      <c r="AC189" s="312"/>
      <c r="AD189" s="312"/>
      <c r="AE189" s="312"/>
      <c r="AF189" s="312">
        <v>3327</v>
      </c>
    </row>
    <row r="190" spans="6:32" hidden="1">
      <c r="F190" s="312">
        <v>0.36218487399999999</v>
      </c>
      <c r="G190" s="312">
        <v>41244</v>
      </c>
      <c r="H190" s="312"/>
      <c r="I190" s="353">
        <v>0.28571428599999998</v>
      </c>
      <c r="J190" s="353">
        <v>42414</v>
      </c>
      <c r="K190" s="312"/>
      <c r="L190" s="353">
        <v>0.15</v>
      </c>
      <c r="M190" s="353">
        <v>76628</v>
      </c>
      <c r="N190" s="312"/>
      <c r="O190" s="353">
        <v>0.31369862999999998</v>
      </c>
      <c r="P190" s="353">
        <v>56202</v>
      </c>
      <c r="Q190" s="312"/>
      <c r="R190" s="312"/>
      <c r="S190" s="312"/>
      <c r="T190" s="312"/>
      <c r="U190" s="312"/>
      <c r="V190" s="312"/>
      <c r="W190" s="312"/>
      <c r="X190" s="312"/>
      <c r="Y190" s="312"/>
      <c r="Z190" s="312"/>
      <c r="AA190" s="312"/>
      <c r="AB190" s="312"/>
      <c r="AC190" s="312"/>
      <c r="AD190" s="312"/>
      <c r="AE190" s="312"/>
      <c r="AF190" s="312">
        <v>3328</v>
      </c>
    </row>
    <row r="191" spans="6:32" hidden="1">
      <c r="F191" s="312">
        <v>0.358992806</v>
      </c>
      <c r="G191" s="312">
        <v>41238</v>
      </c>
      <c r="H191" s="312"/>
      <c r="I191" s="353">
        <v>0.28472222200000002</v>
      </c>
      <c r="J191" s="353">
        <v>45052</v>
      </c>
      <c r="K191" s="312"/>
      <c r="L191" s="353">
        <v>0.15</v>
      </c>
      <c r="M191" s="353">
        <v>76629</v>
      </c>
      <c r="N191" s="312"/>
      <c r="O191" s="353">
        <v>0.3125</v>
      </c>
      <c r="P191" s="353">
        <v>55450</v>
      </c>
      <c r="Q191" s="312"/>
      <c r="R191" s="312"/>
      <c r="S191" s="312"/>
      <c r="T191" s="312"/>
      <c r="U191" s="312"/>
      <c r="V191" s="312"/>
      <c r="W191" s="312"/>
      <c r="X191" s="312"/>
      <c r="Y191" s="312"/>
      <c r="Z191" s="312"/>
      <c r="AA191" s="312"/>
      <c r="AB191" s="312"/>
      <c r="AC191" s="312"/>
      <c r="AD191" s="312"/>
      <c r="AE191" s="312"/>
      <c r="AF191" s="312">
        <v>3329</v>
      </c>
    </row>
    <row r="192" spans="6:32" hidden="1">
      <c r="F192" s="312">
        <v>0.35667673700000002</v>
      </c>
      <c r="G192" s="312">
        <v>52657</v>
      </c>
      <c r="H192" s="312"/>
      <c r="I192" s="353">
        <v>0.28176426900000001</v>
      </c>
      <c r="J192" s="353">
        <v>40667</v>
      </c>
      <c r="K192" s="312"/>
      <c r="L192" s="353">
        <v>0.15</v>
      </c>
      <c r="M192" s="353">
        <v>76630</v>
      </c>
      <c r="N192" s="312"/>
      <c r="O192" s="353">
        <v>0.31198003299999999</v>
      </c>
      <c r="P192" s="353">
        <v>32390</v>
      </c>
      <c r="Q192" s="312"/>
      <c r="R192" s="312"/>
      <c r="S192" s="312"/>
      <c r="T192" s="312"/>
      <c r="U192" s="312"/>
      <c r="V192" s="312"/>
      <c r="W192" s="312"/>
      <c r="X192" s="312"/>
      <c r="Y192" s="312"/>
      <c r="Z192" s="312"/>
      <c r="AA192" s="312"/>
      <c r="AB192" s="312"/>
      <c r="AC192" s="312"/>
      <c r="AD192" s="312"/>
      <c r="AE192" s="312"/>
      <c r="AF192" s="312">
        <v>3397</v>
      </c>
    </row>
    <row r="193" spans="6:32" hidden="1">
      <c r="F193" s="312">
        <v>0.35621874399999998</v>
      </c>
      <c r="G193" s="312">
        <v>56106</v>
      </c>
      <c r="H193" s="312"/>
      <c r="I193" s="353">
        <v>0.28099173599999999</v>
      </c>
      <c r="J193" s="353">
        <v>46018</v>
      </c>
      <c r="K193" s="312"/>
      <c r="L193" s="353">
        <v>0.14799999999999999</v>
      </c>
      <c r="M193" s="353">
        <v>76631</v>
      </c>
      <c r="N193" s="312"/>
      <c r="O193" s="353">
        <v>0.31170470900000002</v>
      </c>
      <c r="P193" s="353">
        <v>56096</v>
      </c>
      <c r="Q193" s="312"/>
      <c r="R193" s="312"/>
      <c r="S193" s="312"/>
      <c r="T193" s="312"/>
      <c r="U193" s="312"/>
      <c r="V193" s="312"/>
      <c r="W193" s="312"/>
      <c r="X193" s="312"/>
      <c r="Y193" s="312"/>
      <c r="Z193" s="312"/>
      <c r="AA193" s="312"/>
      <c r="AB193" s="312"/>
      <c r="AC193" s="312"/>
      <c r="AD193" s="312"/>
      <c r="AE193" s="312"/>
      <c r="AF193" s="312">
        <v>3398</v>
      </c>
    </row>
    <row r="194" spans="6:32" hidden="1">
      <c r="F194" s="312">
        <v>0.35583333299999997</v>
      </c>
      <c r="G194" s="312">
        <v>53434</v>
      </c>
      <c r="H194" s="312"/>
      <c r="I194" s="353">
        <v>0.27307692300000003</v>
      </c>
      <c r="J194" s="353">
        <v>56534</v>
      </c>
      <c r="K194" s="312"/>
      <c r="L194" s="353">
        <v>0.14399999999999999</v>
      </c>
      <c r="M194" s="353">
        <v>74294</v>
      </c>
      <c r="N194" s="312"/>
      <c r="O194" s="353">
        <v>0.31161563199999998</v>
      </c>
      <c r="P194" s="353">
        <v>56094</v>
      </c>
      <c r="Q194" s="312"/>
      <c r="R194" s="312"/>
      <c r="S194" s="312"/>
      <c r="T194" s="312"/>
      <c r="U194" s="312"/>
      <c r="V194" s="312"/>
      <c r="W194" s="312"/>
      <c r="X194" s="312"/>
      <c r="Y194" s="312"/>
      <c r="Z194" s="312"/>
      <c r="AA194" s="312"/>
      <c r="AB194" s="312"/>
      <c r="AC194" s="312"/>
      <c r="AD194" s="312"/>
      <c r="AE194" s="312"/>
      <c r="AF194" s="312">
        <v>3399</v>
      </c>
    </row>
    <row r="195" spans="6:32" hidden="1">
      <c r="F195" s="312">
        <v>0.35</v>
      </c>
      <c r="G195" s="312">
        <v>32806</v>
      </c>
      <c r="H195" s="312"/>
      <c r="I195" s="353">
        <v>0.26736842100000002</v>
      </c>
      <c r="J195" s="353">
        <v>48018</v>
      </c>
      <c r="K195" s="312"/>
      <c r="L195" s="353">
        <v>0.14249999999999999</v>
      </c>
      <c r="M195" s="353">
        <v>76633</v>
      </c>
      <c r="N195" s="312"/>
      <c r="O195" s="353">
        <v>0.31117824799999999</v>
      </c>
      <c r="P195" s="353">
        <v>41251</v>
      </c>
      <c r="Q195" s="312"/>
      <c r="R195" s="312"/>
      <c r="S195" s="312"/>
      <c r="T195" s="312"/>
      <c r="U195" s="312"/>
      <c r="V195" s="312"/>
      <c r="W195" s="312"/>
      <c r="X195" s="312"/>
      <c r="Y195" s="312"/>
      <c r="Z195" s="312"/>
      <c r="AA195" s="312"/>
      <c r="AB195" s="312"/>
      <c r="AC195" s="312"/>
      <c r="AD195" s="312"/>
      <c r="AE195" s="312"/>
      <c r="AF195" s="312">
        <v>3400</v>
      </c>
    </row>
    <row r="196" spans="6:32" hidden="1">
      <c r="F196" s="312">
        <v>0.34631828999999997</v>
      </c>
      <c r="G196" s="312">
        <v>48612</v>
      </c>
      <c r="H196" s="312"/>
      <c r="I196" s="353">
        <v>0.267241379</v>
      </c>
      <c r="J196" s="353">
        <v>47564</v>
      </c>
      <c r="K196" s="312"/>
      <c r="L196" s="353">
        <v>0.14000000000000001</v>
      </c>
      <c r="M196" s="353">
        <v>76634</v>
      </c>
      <c r="N196" s="312"/>
      <c r="O196" s="353">
        <v>0.310069757</v>
      </c>
      <c r="P196" s="353">
        <v>50999</v>
      </c>
      <c r="Q196" s="312"/>
      <c r="R196" s="312"/>
      <c r="S196" s="312"/>
      <c r="T196" s="312"/>
      <c r="U196" s="312"/>
      <c r="V196" s="312"/>
      <c r="W196" s="312"/>
      <c r="X196" s="312"/>
      <c r="Y196" s="312"/>
      <c r="Z196" s="312"/>
      <c r="AA196" s="312"/>
      <c r="AB196" s="312"/>
      <c r="AC196" s="312"/>
      <c r="AD196" s="312"/>
      <c r="AE196" s="312"/>
      <c r="AF196" s="312">
        <v>3411</v>
      </c>
    </row>
    <row r="197" spans="6:32" hidden="1">
      <c r="F197" s="312">
        <v>0.34451780199999998</v>
      </c>
      <c r="G197" s="312">
        <v>40543</v>
      </c>
      <c r="H197" s="312"/>
      <c r="I197" s="353">
        <v>0.26609442100000003</v>
      </c>
      <c r="J197" s="353">
        <v>42233</v>
      </c>
      <c r="K197" s="312"/>
      <c r="L197" s="353">
        <v>0.14000000000000001</v>
      </c>
      <c r="M197" s="353">
        <v>76635</v>
      </c>
      <c r="N197" s="312"/>
      <c r="O197" s="353">
        <v>0.30964952099999998</v>
      </c>
      <c r="P197" s="353">
        <v>53345</v>
      </c>
      <c r="Q197" s="312"/>
      <c r="R197" s="312"/>
      <c r="S197" s="312"/>
      <c r="T197" s="312"/>
      <c r="U197" s="312"/>
      <c r="V197" s="312"/>
      <c r="W197" s="312"/>
      <c r="X197" s="312"/>
      <c r="Y197" s="312"/>
      <c r="Z197" s="312"/>
      <c r="AA197" s="312"/>
      <c r="AB197" s="312"/>
      <c r="AC197" s="312"/>
      <c r="AD197" s="312"/>
      <c r="AE197" s="312"/>
      <c r="AF197" s="312">
        <v>3412</v>
      </c>
    </row>
    <row r="198" spans="6:32" hidden="1">
      <c r="F198" s="312">
        <v>0.34267040100000001</v>
      </c>
      <c r="G198" s="312">
        <v>48688</v>
      </c>
      <c r="H198" s="312"/>
      <c r="I198" s="353">
        <v>0.26609442100000003</v>
      </c>
      <c r="J198" s="353">
        <v>59298</v>
      </c>
      <c r="K198" s="312"/>
      <c r="L198" s="353">
        <v>0.14000000000000001</v>
      </c>
      <c r="M198" s="353">
        <v>76636</v>
      </c>
      <c r="N198" s="312"/>
      <c r="O198" s="353">
        <v>0.308753581</v>
      </c>
      <c r="P198" s="353">
        <v>48274</v>
      </c>
      <c r="Q198" s="312"/>
      <c r="R198" s="312"/>
      <c r="S198" s="312"/>
      <c r="T198" s="312"/>
      <c r="U198" s="312"/>
      <c r="V198" s="312"/>
      <c r="W198" s="312"/>
      <c r="X198" s="312"/>
      <c r="Y198" s="312"/>
      <c r="Z198" s="312"/>
      <c r="AA198" s="312"/>
      <c r="AB198" s="312"/>
      <c r="AC198" s="312"/>
      <c r="AD198" s="312"/>
      <c r="AE198" s="312"/>
      <c r="AF198" s="312">
        <v>3578</v>
      </c>
    </row>
    <row r="199" spans="6:32" hidden="1">
      <c r="F199" s="312">
        <v>0.34105263200000002</v>
      </c>
      <c r="G199" s="312">
        <v>48017</v>
      </c>
      <c r="H199" s="312"/>
      <c r="I199" s="353">
        <v>0.26078431400000002</v>
      </c>
      <c r="J199" s="353">
        <v>48686</v>
      </c>
      <c r="K199" s="312"/>
      <c r="L199" s="353">
        <v>0.14000000000000001</v>
      </c>
      <c r="M199" s="353">
        <v>76637</v>
      </c>
      <c r="N199" s="312"/>
      <c r="O199" s="353">
        <v>0.308</v>
      </c>
      <c r="P199" s="353">
        <v>30948</v>
      </c>
      <c r="Q199" s="312"/>
      <c r="R199" s="312"/>
      <c r="S199" s="312"/>
      <c r="T199" s="312"/>
      <c r="U199" s="312"/>
      <c r="V199" s="312"/>
      <c r="W199" s="312"/>
      <c r="X199" s="312"/>
      <c r="Y199" s="312"/>
      <c r="Z199" s="312"/>
      <c r="AA199" s="312"/>
      <c r="AB199" s="312"/>
      <c r="AC199" s="312"/>
      <c r="AD199" s="312"/>
      <c r="AE199" s="312"/>
      <c r="AF199" s="312">
        <v>3580</v>
      </c>
    </row>
    <row r="200" spans="6:32" hidden="1">
      <c r="F200" s="312">
        <v>0.34105263200000002</v>
      </c>
      <c r="G200" s="312">
        <v>32452</v>
      </c>
      <c r="H200" s="312"/>
      <c r="I200" s="353">
        <v>0.26078431400000002</v>
      </c>
      <c r="J200" s="353">
        <v>32453</v>
      </c>
      <c r="K200" s="312"/>
      <c r="L200" s="353">
        <v>0.13888888899999999</v>
      </c>
      <c r="M200" s="353">
        <v>76638</v>
      </c>
      <c r="N200" s="312"/>
      <c r="O200" s="353">
        <v>0.30769230800000003</v>
      </c>
      <c r="P200" s="353">
        <v>45497</v>
      </c>
      <c r="Q200" s="312"/>
      <c r="R200" s="312"/>
      <c r="S200" s="312"/>
      <c r="T200" s="312"/>
      <c r="U200" s="312"/>
      <c r="V200" s="312"/>
      <c r="W200" s="312"/>
      <c r="X200" s="312"/>
      <c r="Y200" s="312"/>
      <c r="Z200" s="312"/>
      <c r="AA200" s="312"/>
      <c r="AB200" s="312"/>
      <c r="AC200" s="312"/>
      <c r="AD200" s="312"/>
      <c r="AE200" s="312"/>
      <c r="AF200" s="312">
        <v>3910</v>
      </c>
    </row>
    <row r="201" spans="6:32" hidden="1">
      <c r="F201" s="312">
        <v>0.34061447299999997</v>
      </c>
      <c r="G201" s="312">
        <v>53373</v>
      </c>
      <c r="H201" s="312"/>
      <c r="I201" s="353">
        <v>0.25333333299999999</v>
      </c>
      <c r="J201" s="353">
        <v>33507</v>
      </c>
      <c r="K201" s="312"/>
      <c r="L201" s="353">
        <v>0.13266333299999999</v>
      </c>
      <c r="M201" s="353">
        <v>30262</v>
      </c>
      <c r="N201" s="312"/>
      <c r="O201" s="353">
        <v>0.30693069299999998</v>
      </c>
      <c r="P201" s="353">
        <v>40600</v>
      </c>
      <c r="Q201" s="312"/>
      <c r="R201" s="312"/>
      <c r="S201" s="312"/>
      <c r="T201" s="312"/>
      <c r="U201" s="312"/>
      <c r="V201" s="312"/>
      <c r="W201" s="312"/>
      <c r="X201" s="312"/>
      <c r="Y201" s="312"/>
      <c r="Z201" s="312"/>
      <c r="AA201" s="312"/>
      <c r="AB201" s="312"/>
      <c r="AC201" s="312"/>
      <c r="AD201" s="312"/>
      <c r="AE201" s="312"/>
      <c r="AF201" s="312">
        <v>3911</v>
      </c>
    </row>
    <row r="202" spans="6:32" hidden="1">
      <c r="F202" s="312">
        <v>0.33870967699999999</v>
      </c>
      <c r="G202" s="312">
        <v>48692</v>
      </c>
      <c r="H202" s="312"/>
      <c r="I202" s="353">
        <v>0.24857684999999999</v>
      </c>
      <c r="J202" s="353">
        <v>42723</v>
      </c>
      <c r="K202" s="312"/>
      <c r="L202" s="353">
        <v>0.13100000000000001</v>
      </c>
      <c r="M202" s="353">
        <v>56598</v>
      </c>
      <c r="N202" s="312"/>
      <c r="O202" s="353">
        <v>0.30610686999999998</v>
      </c>
      <c r="P202" s="353">
        <v>41240</v>
      </c>
      <c r="Q202" s="312"/>
      <c r="R202" s="312"/>
      <c r="S202" s="312"/>
      <c r="T202" s="312"/>
      <c r="U202" s="312"/>
      <c r="V202" s="312"/>
      <c r="W202" s="312"/>
      <c r="X202" s="312"/>
      <c r="Y202" s="312"/>
      <c r="Z202" s="312"/>
      <c r="AA202" s="312"/>
      <c r="AB202" s="312"/>
      <c r="AC202" s="312"/>
      <c r="AD202" s="312"/>
      <c r="AE202" s="312"/>
      <c r="AF202" s="312">
        <v>3912</v>
      </c>
    </row>
    <row r="203" spans="6:32" hidden="1">
      <c r="F203" s="312">
        <v>0.33815824799999999</v>
      </c>
      <c r="G203" s="312">
        <v>40611</v>
      </c>
      <c r="H203" s="312"/>
      <c r="I203" s="353">
        <v>0.243589744</v>
      </c>
      <c r="J203" s="353">
        <v>45060</v>
      </c>
      <c r="K203" s="312"/>
      <c r="L203" s="353">
        <v>0.13</v>
      </c>
      <c r="M203" s="353">
        <v>76639</v>
      </c>
      <c r="N203" s="312"/>
      <c r="O203" s="353">
        <v>0.305882353</v>
      </c>
      <c r="P203" s="353">
        <v>45965</v>
      </c>
      <c r="Q203" s="312"/>
      <c r="R203" s="312"/>
      <c r="S203" s="312"/>
      <c r="T203" s="312"/>
      <c r="U203" s="312"/>
      <c r="V203" s="312"/>
      <c r="W203" s="312"/>
      <c r="X203" s="312"/>
      <c r="Y203" s="312"/>
      <c r="Z203" s="312"/>
      <c r="AA203" s="312"/>
      <c r="AB203" s="312"/>
      <c r="AC203" s="312"/>
      <c r="AD203" s="312"/>
      <c r="AE203" s="312"/>
      <c r="AF203" s="312">
        <v>3913</v>
      </c>
    </row>
    <row r="204" spans="6:32" hidden="1">
      <c r="F204" s="312">
        <v>0.33815824799999999</v>
      </c>
      <c r="G204" s="312">
        <v>40612</v>
      </c>
      <c r="H204" s="312"/>
      <c r="I204" s="353">
        <v>0.23833333300000001</v>
      </c>
      <c r="J204" s="353">
        <v>42786</v>
      </c>
      <c r="K204" s="312"/>
      <c r="L204" s="353">
        <v>0.12753897</v>
      </c>
      <c r="M204" s="353">
        <v>76640</v>
      </c>
      <c r="N204" s="312"/>
      <c r="O204" s="353">
        <v>0.30549795499999999</v>
      </c>
      <c r="P204" s="353">
        <v>53368</v>
      </c>
      <c r="Q204" s="312"/>
      <c r="R204" s="312"/>
      <c r="S204" s="312"/>
      <c r="T204" s="312"/>
      <c r="U204" s="312"/>
      <c r="V204" s="312"/>
      <c r="W204" s="312"/>
      <c r="X204" s="312"/>
      <c r="Y204" s="312"/>
      <c r="Z204" s="312"/>
      <c r="AA204" s="312"/>
      <c r="AB204" s="312"/>
      <c r="AC204" s="312"/>
      <c r="AD204" s="312"/>
      <c r="AE204" s="312"/>
      <c r="AF204" s="312">
        <v>3914</v>
      </c>
    </row>
    <row r="205" spans="6:32" hidden="1">
      <c r="F205" s="312">
        <v>0.33815824799999999</v>
      </c>
      <c r="G205" s="312">
        <v>40613</v>
      </c>
      <c r="H205" s="312"/>
      <c r="I205" s="353">
        <v>0.235834609</v>
      </c>
      <c r="J205" s="353">
        <v>71354</v>
      </c>
      <c r="K205" s="312"/>
      <c r="L205" s="353">
        <v>0.12631578900000001</v>
      </c>
      <c r="M205" s="353">
        <v>76641</v>
      </c>
      <c r="N205" s="312"/>
      <c r="O205" s="353">
        <v>0.30541237100000002</v>
      </c>
      <c r="P205" s="353">
        <v>41256</v>
      </c>
      <c r="Q205" s="312"/>
      <c r="R205" s="312"/>
      <c r="S205" s="312"/>
      <c r="T205" s="312"/>
      <c r="U205" s="312"/>
      <c r="V205" s="312"/>
      <c r="W205" s="312"/>
      <c r="X205" s="312"/>
      <c r="Y205" s="312"/>
      <c r="Z205" s="312"/>
      <c r="AA205" s="312"/>
      <c r="AB205" s="312"/>
      <c r="AC205" s="312"/>
      <c r="AD205" s="312"/>
      <c r="AE205" s="312"/>
      <c r="AF205" s="312">
        <v>6032</v>
      </c>
    </row>
    <row r="206" spans="6:32" hidden="1">
      <c r="F206" s="312">
        <v>0.33809523800000002</v>
      </c>
      <c r="G206" s="312">
        <v>43722</v>
      </c>
      <c r="H206" s="312"/>
      <c r="I206" s="353">
        <v>0.23322465000000001</v>
      </c>
      <c r="J206" s="353">
        <v>56112</v>
      </c>
      <c r="K206" s="312"/>
      <c r="L206" s="353">
        <v>0.12590000000000001</v>
      </c>
      <c r="M206" s="353">
        <v>76642</v>
      </c>
      <c r="N206" s="312"/>
      <c r="O206" s="353">
        <v>0.30412371100000002</v>
      </c>
      <c r="P206" s="353">
        <v>56129</v>
      </c>
      <c r="Q206" s="312"/>
      <c r="R206" s="312"/>
      <c r="S206" s="312"/>
      <c r="T206" s="312"/>
      <c r="U206" s="312"/>
      <c r="V206" s="312"/>
      <c r="W206" s="312"/>
      <c r="X206" s="312"/>
      <c r="Y206" s="312"/>
      <c r="Z206" s="312"/>
      <c r="AA206" s="312"/>
      <c r="AB206" s="312"/>
      <c r="AC206" s="312"/>
      <c r="AD206" s="312"/>
      <c r="AE206" s="312"/>
      <c r="AF206" s="312">
        <v>6054</v>
      </c>
    </row>
    <row r="207" spans="6:32" hidden="1">
      <c r="F207" s="312">
        <v>0.337163665</v>
      </c>
      <c r="G207" s="312">
        <v>40606</v>
      </c>
      <c r="H207" s="312"/>
      <c r="I207" s="353">
        <v>0.23178807900000001</v>
      </c>
      <c r="J207" s="353">
        <v>42458</v>
      </c>
      <c r="K207" s="312"/>
      <c r="L207" s="353">
        <v>0.12354999999999999</v>
      </c>
      <c r="M207" s="353">
        <v>69196</v>
      </c>
      <c r="N207" s="312"/>
      <c r="O207" s="353">
        <v>0.303921569</v>
      </c>
      <c r="P207" s="353">
        <v>40599</v>
      </c>
      <c r="Q207" s="312"/>
      <c r="R207" s="312"/>
      <c r="S207" s="312"/>
      <c r="T207" s="312"/>
      <c r="U207" s="312"/>
      <c r="V207" s="312"/>
      <c r="W207" s="312"/>
      <c r="X207" s="312"/>
      <c r="Y207" s="312"/>
      <c r="Z207" s="312"/>
      <c r="AA207" s="312"/>
      <c r="AB207" s="312"/>
      <c r="AC207" s="312"/>
      <c r="AD207" s="312"/>
      <c r="AE207" s="312"/>
      <c r="AF207" s="312">
        <v>6124</v>
      </c>
    </row>
    <row r="208" spans="6:32" hidden="1">
      <c r="F208" s="312">
        <v>0.33702531600000002</v>
      </c>
      <c r="G208" s="312">
        <v>40610</v>
      </c>
      <c r="H208" s="312"/>
      <c r="I208" s="353">
        <v>0.21849710999999999</v>
      </c>
      <c r="J208" s="353">
        <v>32454</v>
      </c>
      <c r="K208" s="312"/>
      <c r="L208" s="353">
        <v>0.12</v>
      </c>
      <c r="M208" s="353">
        <v>76643</v>
      </c>
      <c r="N208" s="312"/>
      <c r="O208" s="353">
        <v>0.30377018099999997</v>
      </c>
      <c r="P208" s="353">
        <v>52300</v>
      </c>
      <c r="Q208" s="312"/>
      <c r="R208" s="312"/>
      <c r="S208" s="312"/>
      <c r="T208" s="312"/>
      <c r="U208" s="312"/>
      <c r="V208" s="312"/>
      <c r="W208" s="312"/>
      <c r="X208" s="312"/>
      <c r="Y208" s="312"/>
      <c r="Z208" s="312"/>
      <c r="AA208" s="312"/>
      <c r="AB208" s="312"/>
      <c r="AC208" s="312"/>
      <c r="AD208" s="312"/>
      <c r="AE208" s="312"/>
      <c r="AF208" s="312">
        <v>6127</v>
      </c>
    </row>
    <row r="209" spans="6:32" hidden="1">
      <c r="F209" s="312">
        <v>0.336166195</v>
      </c>
      <c r="G209" s="312">
        <v>48689</v>
      </c>
      <c r="H209" s="312"/>
      <c r="I209" s="353">
        <v>0.21300448399999999</v>
      </c>
      <c r="J209" s="353">
        <v>42714</v>
      </c>
      <c r="K209" s="312"/>
      <c r="L209" s="353">
        <v>0.11</v>
      </c>
      <c r="M209" s="353">
        <v>30299</v>
      </c>
      <c r="N209" s="312"/>
      <c r="O209" s="353">
        <v>0.30333333299999998</v>
      </c>
      <c r="P209" s="353">
        <v>55451</v>
      </c>
      <c r="Q209" s="312"/>
      <c r="R209" s="312"/>
      <c r="S209" s="312"/>
      <c r="T209" s="312"/>
      <c r="U209" s="312"/>
      <c r="V209" s="312"/>
      <c r="W209" s="312"/>
      <c r="X209" s="312"/>
      <c r="Y209" s="312"/>
      <c r="Z209" s="312"/>
      <c r="AA209" s="312"/>
      <c r="AB209" s="312"/>
      <c r="AC209" s="312"/>
      <c r="AD209" s="312"/>
      <c r="AE209" s="312"/>
      <c r="AF209" s="312">
        <v>6132</v>
      </c>
    </row>
    <row r="210" spans="6:32" hidden="1">
      <c r="F210" s="312">
        <v>0.33606557399999998</v>
      </c>
      <c r="G210" s="312">
        <v>45641</v>
      </c>
      <c r="H210" s="312"/>
      <c r="I210" s="353">
        <v>0.207017544</v>
      </c>
      <c r="J210" s="353">
        <v>33508</v>
      </c>
      <c r="K210" s="312"/>
      <c r="L210" s="353">
        <v>0.11</v>
      </c>
      <c r="M210" s="353">
        <v>76644</v>
      </c>
      <c r="N210" s="312"/>
      <c r="O210" s="353">
        <v>0.30282861900000002</v>
      </c>
      <c r="P210" s="353">
        <v>32391</v>
      </c>
      <c r="Q210" s="312"/>
      <c r="R210" s="312"/>
      <c r="S210" s="312"/>
      <c r="T210" s="312"/>
      <c r="U210" s="312"/>
      <c r="V210" s="312"/>
      <c r="W210" s="312"/>
      <c r="X210" s="312"/>
      <c r="Y210" s="312"/>
      <c r="Z210" s="312"/>
      <c r="AA210" s="312"/>
      <c r="AB210" s="312"/>
      <c r="AC210" s="312"/>
      <c r="AD210" s="312"/>
      <c r="AE210" s="312"/>
      <c r="AF210" s="312">
        <v>6133</v>
      </c>
    </row>
    <row r="211" spans="6:32" hidden="1">
      <c r="F211" s="312">
        <v>0.33605626300000002</v>
      </c>
      <c r="G211" s="312">
        <v>54635</v>
      </c>
      <c r="H211" s="312"/>
      <c r="I211" s="353">
        <v>0.20696721300000001</v>
      </c>
      <c r="J211" s="353">
        <v>42784</v>
      </c>
      <c r="K211" s="312"/>
      <c r="L211" s="353">
        <v>0.10316500000000001</v>
      </c>
      <c r="M211" s="353">
        <v>30301</v>
      </c>
      <c r="N211" s="312"/>
      <c r="O211" s="353">
        <v>0.30120481900000001</v>
      </c>
      <c r="P211" s="353">
        <v>40406</v>
      </c>
      <c r="Q211" s="312"/>
      <c r="R211" s="312"/>
      <c r="S211" s="312"/>
      <c r="T211" s="312"/>
      <c r="U211" s="312"/>
      <c r="V211" s="312"/>
      <c r="W211" s="312"/>
      <c r="X211" s="312"/>
      <c r="Y211" s="312"/>
      <c r="Z211" s="312"/>
      <c r="AA211" s="312"/>
      <c r="AB211" s="312"/>
      <c r="AC211" s="312"/>
      <c r="AD211" s="312"/>
      <c r="AE211" s="312"/>
      <c r="AF211" s="312">
        <v>6471</v>
      </c>
    </row>
    <row r="212" spans="6:32" hidden="1">
      <c r="F212" s="325">
        <v>0.33605626300000002</v>
      </c>
      <c r="G212" s="325">
        <v>54636</v>
      </c>
      <c r="I212" s="353">
        <v>0.20696721300000001</v>
      </c>
      <c r="J212" s="353">
        <v>66294</v>
      </c>
      <c r="L212" s="353">
        <v>0.10199999999999999</v>
      </c>
      <c r="M212" s="353">
        <v>49957</v>
      </c>
      <c r="O212" s="353">
        <v>0.30065700000000001</v>
      </c>
      <c r="P212" s="353">
        <v>30263</v>
      </c>
      <c r="U212" s="312"/>
      <c r="V212" s="312"/>
      <c r="X212" s="312"/>
      <c r="Y212" s="312"/>
      <c r="AA212" s="312"/>
      <c r="AB212" s="312"/>
      <c r="AF212" s="325">
        <v>6472</v>
      </c>
    </row>
    <row r="213" spans="6:32" hidden="1">
      <c r="F213" s="325">
        <v>0.33605626300000002</v>
      </c>
      <c r="G213" s="325">
        <v>54637</v>
      </c>
      <c r="I213" s="353">
        <v>0.204724409</v>
      </c>
      <c r="J213" s="353">
        <v>42401</v>
      </c>
      <c r="L213" s="353">
        <v>0.1</v>
      </c>
      <c r="M213" s="353">
        <v>76645</v>
      </c>
      <c r="O213" s="353">
        <v>0.298039216</v>
      </c>
      <c r="P213" s="353">
        <v>45113</v>
      </c>
      <c r="U213" s="312"/>
      <c r="V213" s="312"/>
      <c r="X213" s="312"/>
      <c r="Y213" s="312"/>
      <c r="AA213" s="312"/>
      <c r="AB213" s="312"/>
      <c r="AF213" s="325">
        <v>6473</v>
      </c>
    </row>
    <row r="214" spans="6:32" hidden="1">
      <c r="F214" s="325">
        <v>0.33594276899999997</v>
      </c>
      <c r="G214" s="325">
        <v>53382</v>
      </c>
      <c r="I214" s="353">
        <v>0.201298701</v>
      </c>
      <c r="J214" s="353">
        <v>42697</v>
      </c>
      <c r="L214" s="353">
        <v>9.8000000000000004E-2</v>
      </c>
      <c r="M214" s="353">
        <v>49954</v>
      </c>
      <c r="O214" s="353">
        <v>0.29698375900000001</v>
      </c>
      <c r="P214" s="353">
        <v>43850</v>
      </c>
      <c r="U214" s="312"/>
      <c r="V214" s="312"/>
      <c r="X214" s="312"/>
      <c r="Y214" s="312"/>
      <c r="AA214" s="312"/>
      <c r="AB214" s="312"/>
      <c r="AF214" s="325">
        <v>6474</v>
      </c>
    </row>
    <row r="215" spans="6:32" hidden="1">
      <c r="F215" s="325">
        <v>0.33533497800000001</v>
      </c>
      <c r="G215" s="325">
        <v>52299</v>
      </c>
      <c r="I215" s="353">
        <v>0.2</v>
      </c>
      <c r="J215" s="353">
        <v>45711</v>
      </c>
      <c r="L215" s="353">
        <v>9.74E-2</v>
      </c>
      <c r="M215" s="353">
        <v>76646</v>
      </c>
      <c r="O215" s="353">
        <v>0.29698375900000001</v>
      </c>
      <c r="P215" s="353">
        <v>54624</v>
      </c>
      <c r="U215" s="312"/>
      <c r="V215" s="312"/>
      <c r="X215" s="312"/>
      <c r="Y215" s="312"/>
      <c r="AA215" s="312"/>
      <c r="AB215" s="312"/>
      <c r="AF215" s="325">
        <v>6475</v>
      </c>
    </row>
    <row r="216" spans="6:32" hidden="1">
      <c r="F216" s="325">
        <v>0.33333333300000001</v>
      </c>
      <c r="G216" s="325">
        <v>76584</v>
      </c>
      <c r="I216" s="353">
        <v>0.19658119700000001</v>
      </c>
      <c r="J216" s="353">
        <v>42457</v>
      </c>
      <c r="L216" s="353">
        <v>9.6000000000000002E-2</v>
      </c>
      <c r="M216" s="353">
        <v>49940</v>
      </c>
      <c r="O216" s="353">
        <v>0.29656862699999997</v>
      </c>
      <c r="P216" s="353">
        <v>32812</v>
      </c>
      <c r="U216" s="312"/>
      <c r="V216" s="312"/>
      <c r="X216" s="312"/>
      <c r="Y216" s="312"/>
      <c r="AA216" s="312"/>
      <c r="AB216" s="312"/>
      <c r="AF216" s="325">
        <v>6477</v>
      </c>
    </row>
    <row r="217" spans="6:32" hidden="1">
      <c r="F217" s="325">
        <v>0.33071895400000001</v>
      </c>
      <c r="G217" s="325">
        <v>33504</v>
      </c>
      <c r="I217" s="353">
        <v>0.18524590199999999</v>
      </c>
      <c r="J217" s="353">
        <v>42768</v>
      </c>
      <c r="L217" s="353">
        <v>9.6000000000000002E-2</v>
      </c>
      <c r="M217" s="353">
        <v>76647</v>
      </c>
      <c r="O217" s="353">
        <v>0.29625884699999999</v>
      </c>
      <c r="P217" s="353">
        <v>46164</v>
      </c>
      <c r="U217" s="312"/>
      <c r="V217" s="312"/>
      <c r="X217" s="312"/>
      <c r="Y217" s="312"/>
      <c r="AA217" s="312"/>
      <c r="AB217" s="312"/>
      <c r="AF217" s="325">
        <v>6478</v>
      </c>
    </row>
    <row r="218" spans="6:32" hidden="1">
      <c r="F218" s="325">
        <v>0.33064516100000002</v>
      </c>
      <c r="G218" s="325">
        <v>44937</v>
      </c>
      <c r="I218" s="353">
        <v>0.17475728200000001</v>
      </c>
      <c r="J218" s="353">
        <v>45643</v>
      </c>
      <c r="L218" s="353">
        <v>9.4899999999999998E-2</v>
      </c>
      <c r="M218" s="353">
        <v>76648</v>
      </c>
      <c r="O218" s="353">
        <v>0.29625779600000002</v>
      </c>
      <c r="P218" s="353">
        <v>41254</v>
      </c>
      <c r="U218" s="312"/>
      <c r="V218" s="312"/>
      <c r="X218" s="312"/>
      <c r="Y218" s="312"/>
      <c r="AA218" s="312"/>
      <c r="AB218" s="312"/>
      <c r="AF218" s="325">
        <v>6479</v>
      </c>
    </row>
    <row r="219" spans="6:32" hidden="1">
      <c r="F219" s="325">
        <v>0.33</v>
      </c>
      <c r="G219" s="325">
        <v>40402</v>
      </c>
      <c r="I219" s="353">
        <v>0.17475728200000001</v>
      </c>
      <c r="J219" s="353">
        <v>45985</v>
      </c>
      <c r="L219" s="353">
        <v>9.4E-2</v>
      </c>
      <c r="M219" s="353">
        <v>49938</v>
      </c>
      <c r="O219" s="353">
        <v>0.29499999999999998</v>
      </c>
      <c r="P219" s="353">
        <v>68429</v>
      </c>
      <c r="U219" s="312"/>
      <c r="V219" s="312"/>
      <c r="X219" s="312"/>
      <c r="Y219" s="312"/>
      <c r="AA219" s="312"/>
      <c r="AB219" s="312"/>
      <c r="AF219" s="325">
        <v>6480</v>
      </c>
    </row>
    <row r="220" spans="6:32" hidden="1">
      <c r="F220" s="325">
        <v>0.32967033000000001</v>
      </c>
      <c r="G220" s="325">
        <v>76585</v>
      </c>
      <c r="I220" s="353">
        <v>0.16935483900000001</v>
      </c>
      <c r="J220" s="353">
        <v>45727</v>
      </c>
      <c r="L220" s="353">
        <v>9.1600000000000001E-2</v>
      </c>
      <c r="M220" s="353">
        <v>76649</v>
      </c>
      <c r="O220" s="353">
        <v>0.29394937799999998</v>
      </c>
      <c r="P220" s="353">
        <v>56085</v>
      </c>
      <c r="U220" s="312"/>
      <c r="V220" s="312"/>
      <c r="X220" s="312"/>
      <c r="Y220" s="312"/>
      <c r="AA220" s="312"/>
      <c r="AB220" s="312"/>
      <c r="AF220" s="325">
        <v>6481</v>
      </c>
    </row>
    <row r="221" spans="6:32" hidden="1">
      <c r="F221" s="325">
        <v>0.32956521700000002</v>
      </c>
      <c r="G221" s="325">
        <v>53238</v>
      </c>
      <c r="I221" s="353">
        <v>0.16935483900000001</v>
      </c>
      <c r="J221" s="353">
        <v>46109</v>
      </c>
      <c r="L221" s="353">
        <v>9.0999999999999998E-2</v>
      </c>
      <c r="M221" s="353">
        <v>76650</v>
      </c>
      <c r="O221" s="353">
        <v>0.29394937799999998</v>
      </c>
      <c r="P221" s="353">
        <v>56091</v>
      </c>
      <c r="U221" s="312"/>
      <c r="V221" s="312"/>
      <c r="X221" s="312"/>
      <c r="Y221" s="312"/>
      <c r="AA221" s="312"/>
      <c r="AB221" s="312"/>
      <c r="AF221" s="325">
        <v>6482</v>
      </c>
    </row>
    <row r="222" spans="6:32" hidden="1">
      <c r="F222" s="325">
        <v>0.32835820900000001</v>
      </c>
      <c r="G222" s="325">
        <v>42415</v>
      </c>
      <c r="L222" s="353">
        <v>0.09</v>
      </c>
      <c r="M222" s="353">
        <v>55611</v>
      </c>
      <c r="O222" s="353">
        <v>0.293948127</v>
      </c>
      <c r="P222" s="353">
        <v>56088</v>
      </c>
      <c r="U222" s="312"/>
      <c r="V222" s="312"/>
      <c r="X222" s="312"/>
      <c r="Y222" s="312"/>
      <c r="AA222" s="312"/>
      <c r="AB222" s="312"/>
      <c r="AF222" s="325">
        <v>6483</v>
      </c>
    </row>
    <row r="223" spans="6:32" hidden="1">
      <c r="F223" s="325">
        <v>0.32743362799999998</v>
      </c>
      <c r="G223" s="325">
        <v>56130</v>
      </c>
      <c r="L223" s="353">
        <v>0.09</v>
      </c>
      <c r="M223" s="353">
        <v>76651</v>
      </c>
      <c r="O223" s="353">
        <v>0.29282932699999997</v>
      </c>
      <c r="P223" s="353">
        <v>48266</v>
      </c>
      <c r="U223" s="312"/>
      <c r="V223" s="312"/>
      <c r="X223" s="312"/>
      <c r="Y223" s="312"/>
      <c r="AA223" s="312"/>
      <c r="AB223" s="312"/>
      <c r="AF223" s="325">
        <v>6484</v>
      </c>
    </row>
    <row r="224" spans="6:32" hidden="1">
      <c r="F224" s="325">
        <v>0.32618682999999998</v>
      </c>
      <c r="G224" s="325">
        <v>70750</v>
      </c>
      <c r="L224" s="353">
        <v>8.9599999999999999E-2</v>
      </c>
      <c r="M224" s="353">
        <v>76652</v>
      </c>
      <c r="O224" s="353">
        <v>0.29126789800000003</v>
      </c>
      <c r="P224" s="353">
        <v>53367</v>
      </c>
      <c r="U224" s="312"/>
      <c r="V224" s="312"/>
      <c r="X224" s="312"/>
      <c r="Y224" s="312"/>
      <c r="AA224" s="312"/>
      <c r="AB224" s="312"/>
      <c r="AF224" s="325">
        <v>6485</v>
      </c>
    </row>
    <row r="225" spans="6:32" hidden="1">
      <c r="F225" s="325">
        <v>0.32483030000000002</v>
      </c>
      <c r="G225" s="325">
        <v>53376</v>
      </c>
      <c r="L225" s="353">
        <v>8.9599999999999999E-2</v>
      </c>
      <c r="M225" s="353">
        <v>76653</v>
      </c>
      <c r="O225" s="353">
        <v>0.290890027</v>
      </c>
      <c r="P225" s="353">
        <v>40602</v>
      </c>
      <c r="U225" s="312"/>
      <c r="V225" s="312"/>
      <c r="X225" s="312"/>
      <c r="Y225" s="312"/>
      <c r="AA225" s="312"/>
      <c r="AB225" s="312"/>
      <c r="AF225" s="325">
        <v>6486</v>
      </c>
    </row>
    <row r="226" spans="6:32" hidden="1">
      <c r="F226" s="325">
        <v>0.32293090099999999</v>
      </c>
      <c r="G226" s="325">
        <v>53380</v>
      </c>
      <c r="L226" s="353">
        <v>8.7300000000000003E-2</v>
      </c>
      <c r="M226" s="353">
        <v>76654</v>
      </c>
      <c r="O226" s="353">
        <v>0.29069767400000002</v>
      </c>
      <c r="P226" s="353">
        <v>46022</v>
      </c>
      <c r="U226" s="312"/>
      <c r="V226" s="312"/>
      <c r="X226" s="312"/>
      <c r="Y226" s="312"/>
      <c r="AA226" s="312"/>
      <c r="AB226" s="312"/>
      <c r="AF226" s="325">
        <v>6487</v>
      </c>
    </row>
    <row r="227" spans="6:32" hidden="1">
      <c r="F227" s="325">
        <v>0.32292787899999997</v>
      </c>
      <c r="G227" s="325">
        <v>32445</v>
      </c>
      <c r="L227" s="353">
        <v>8.7300000000000003E-2</v>
      </c>
      <c r="M227" s="353">
        <v>76655</v>
      </c>
      <c r="O227" s="353">
        <v>0.29037891999999998</v>
      </c>
      <c r="P227" s="353">
        <v>51003</v>
      </c>
      <c r="U227" s="312"/>
      <c r="V227" s="312"/>
      <c r="X227" s="312"/>
      <c r="Y227" s="312"/>
      <c r="AA227" s="312"/>
      <c r="AB227" s="312"/>
      <c r="AF227" s="325">
        <v>6489</v>
      </c>
    </row>
    <row r="228" spans="6:32" hidden="1">
      <c r="F228" s="325">
        <v>0.32267684699999999</v>
      </c>
      <c r="G228" s="325">
        <v>53370</v>
      </c>
      <c r="L228" s="353">
        <v>8.6999999999999994E-2</v>
      </c>
      <c r="M228" s="353">
        <v>49947</v>
      </c>
      <c r="O228" s="353">
        <v>0.29027554900000002</v>
      </c>
      <c r="P228" s="353">
        <v>53369</v>
      </c>
      <c r="U228" s="312"/>
      <c r="V228" s="312"/>
      <c r="X228" s="312"/>
      <c r="Y228" s="312"/>
      <c r="AA228" s="312"/>
      <c r="AB228" s="312"/>
      <c r="AF228" s="325">
        <v>6490</v>
      </c>
    </row>
    <row r="229" spans="6:32" hidden="1">
      <c r="F229" s="325">
        <v>0.32242632100000002</v>
      </c>
      <c r="G229" s="325">
        <v>48268</v>
      </c>
      <c r="L229" s="353">
        <v>8.6999999999999994E-2</v>
      </c>
      <c r="M229" s="353">
        <v>76656</v>
      </c>
      <c r="O229" s="353">
        <v>0.28926896400000002</v>
      </c>
      <c r="P229" s="353">
        <v>56060</v>
      </c>
      <c r="U229" s="312"/>
      <c r="V229" s="312"/>
      <c r="X229" s="312"/>
      <c r="Y229" s="312"/>
      <c r="AA229" s="312"/>
      <c r="AB229" s="312"/>
      <c r="AF229" s="325">
        <v>6491</v>
      </c>
    </row>
    <row r="230" spans="6:32" hidden="1">
      <c r="F230" s="325">
        <v>0.32215074300000002</v>
      </c>
      <c r="G230" s="325">
        <v>48265</v>
      </c>
      <c r="L230" s="353">
        <v>8.5999999999999993E-2</v>
      </c>
      <c r="M230" s="353">
        <v>49955</v>
      </c>
      <c r="O230" s="353">
        <v>0.28926896400000002</v>
      </c>
      <c r="P230" s="353">
        <v>56070</v>
      </c>
      <c r="U230" s="312"/>
      <c r="V230" s="312"/>
      <c r="X230" s="312"/>
      <c r="Y230" s="312"/>
      <c r="AA230" s="312"/>
      <c r="AB230" s="312"/>
      <c r="AF230" s="325">
        <v>6492</v>
      </c>
    </row>
    <row r="231" spans="6:32" hidden="1">
      <c r="F231" s="325">
        <v>0.322136902</v>
      </c>
      <c r="G231" s="325">
        <v>49224</v>
      </c>
      <c r="L231" s="353">
        <v>8.1000000000000003E-2</v>
      </c>
      <c r="M231" s="353">
        <v>49956</v>
      </c>
      <c r="O231" s="353">
        <v>0.28660117499999999</v>
      </c>
      <c r="P231" s="353">
        <v>53365</v>
      </c>
      <c r="U231" s="312"/>
      <c r="V231" s="312"/>
      <c r="X231" s="312"/>
      <c r="Y231" s="312"/>
      <c r="AA231" s="312"/>
      <c r="AB231" s="312"/>
      <c r="AF231" s="325">
        <v>6493</v>
      </c>
    </row>
    <row r="232" spans="6:32" hidden="1">
      <c r="F232" s="325">
        <v>0.32126696799999999</v>
      </c>
      <c r="G232" s="325">
        <v>45499</v>
      </c>
      <c r="L232" s="353">
        <v>7.8700000000000006E-2</v>
      </c>
      <c r="M232" s="353">
        <v>76657</v>
      </c>
      <c r="O232" s="353">
        <v>0.28627450999999998</v>
      </c>
      <c r="P232" s="353">
        <v>41239</v>
      </c>
      <c r="U232" s="312"/>
      <c r="V232" s="312"/>
      <c r="X232" s="312"/>
      <c r="Y232" s="312"/>
      <c r="AA232" s="312"/>
      <c r="AB232" s="312"/>
      <c r="AF232" s="325">
        <v>6494</v>
      </c>
    </row>
    <row r="233" spans="6:32" hidden="1">
      <c r="F233" s="325">
        <v>0.32</v>
      </c>
      <c r="G233" s="325">
        <v>49935</v>
      </c>
      <c r="L233" s="353">
        <v>7.85E-2</v>
      </c>
      <c r="M233" s="353">
        <v>76658</v>
      </c>
      <c r="O233" s="353">
        <v>0.28543583900000002</v>
      </c>
      <c r="P233" s="353">
        <v>40601</v>
      </c>
      <c r="U233" s="312"/>
      <c r="V233" s="312"/>
      <c r="X233" s="312"/>
      <c r="Y233" s="312"/>
      <c r="AA233" s="312"/>
      <c r="AB233" s="312"/>
      <c r="AF233" s="325">
        <v>6495</v>
      </c>
    </row>
    <row r="234" spans="6:32" hidden="1">
      <c r="F234" s="325">
        <v>0.31991051500000001</v>
      </c>
      <c r="G234" s="325">
        <v>41237</v>
      </c>
      <c r="L234" s="353">
        <v>7.0000000000000007E-2</v>
      </c>
      <c r="M234" s="353">
        <v>76659</v>
      </c>
      <c r="O234" s="353">
        <v>0.28505630900000001</v>
      </c>
      <c r="P234" s="353">
        <v>56078</v>
      </c>
      <c r="U234" s="312"/>
      <c r="V234" s="312"/>
      <c r="X234" s="312"/>
      <c r="Y234" s="312"/>
      <c r="AA234" s="312"/>
      <c r="AB234" s="312"/>
      <c r="AF234" s="325">
        <v>6496</v>
      </c>
    </row>
    <row r="235" spans="6:32" hidden="1">
      <c r="F235" s="325">
        <v>0.319491525</v>
      </c>
      <c r="G235" s="325">
        <v>45648</v>
      </c>
      <c r="L235" s="353">
        <v>6.9199999999999998E-2</v>
      </c>
      <c r="M235" s="353">
        <v>76660</v>
      </c>
      <c r="O235" s="353">
        <v>0.28489208599999999</v>
      </c>
      <c r="P235" s="353">
        <v>40413</v>
      </c>
      <c r="U235" s="312"/>
      <c r="V235" s="312"/>
      <c r="X235" s="312"/>
      <c r="Y235" s="312"/>
      <c r="AA235" s="312"/>
      <c r="AB235" s="312"/>
      <c r="AF235" s="325">
        <v>6497</v>
      </c>
    </row>
    <row r="236" spans="6:32" hidden="1">
      <c r="F236" s="325">
        <v>0.31861200000000001</v>
      </c>
      <c r="G236" s="325">
        <v>30562</v>
      </c>
      <c r="L236" s="353">
        <v>6.9000000000000006E-2</v>
      </c>
      <c r="M236" s="353">
        <v>49944</v>
      </c>
      <c r="O236" s="353">
        <v>0.28466257700000003</v>
      </c>
      <c r="P236" s="353">
        <v>43808</v>
      </c>
      <c r="U236" s="312"/>
      <c r="V236" s="312"/>
      <c r="X236" s="312"/>
      <c r="Y236" s="312"/>
      <c r="AA236" s="312"/>
      <c r="AB236" s="312"/>
      <c r="AF236" s="325">
        <v>6498</v>
      </c>
    </row>
    <row r="237" spans="6:32" hidden="1">
      <c r="F237" s="325">
        <v>0.31679659799999998</v>
      </c>
      <c r="G237" s="325">
        <v>56135</v>
      </c>
      <c r="L237" s="353">
        <v>6.9000000000000006E-2</v>
      </c>
      <c r="M237" s="353">
        <v>76661</v>
      </c>
      <c r="O237" s="353">
        <v>0.28417383299999999</v>
      </c>
      <c r="P237" s="353">
        <v>51746</v>
      </c>
      <c r="U237" s="312"/>
      <c r="V237" s="312"/>
      <c r="X237" s="312"/>
      <c r="Y237" s="312"/>
      <c r="AA237" s="312"/>
      <c r="AB237" s="312"/>
      <c r="AF237" s="325">
        <v>6499</v>
      </c>
    </row>
    <row r="238" spans="6:32" hidden="1">
      <c r="F238" s="325">
        <v>0.31454953000000002</v>
      </c>
      <c r="G238" s="325">
        <v>56083</v>
      </c>
      <c r="L238" s="353">
        <v>6.8000000000000005E-2</v>
      </c>
      <c r="M238" s="353">
        <v>49948</v>
      </c>
      <c r="O238" s="353">
        <v>0.28412537900000001</v>
      </c>
      <c r="P238" s="353">
        <v>41241</v>
      </c>
      <c r="U238" s="312"/>
      <c r="V238" s="312"/>
      <c r="X238" s="312"/>
      <c r="Y238" s="312"/>
      <c r="AA238" s="312"/>
      <c r="AB238" s="312"/>
      <c r="AF238" s="325">
        <v>6500</v>
      </c>
    </row>
    <row r="239" spans="6:32" hidden="1">
      <c r="F239" s="325">
        <v>0.314454277</v>
      </c>
      <c r="G239" s="325">
        <v>56136</v>
      </c>
      <c r="L239" s="353">
        <v>6.7339999999999997E-2</v>
      </c>
      <c r="M239" s="353">
        <v>72478</v>
      </c>
      <c r="O239" s="353">
        <v>0.28386167099999998</v>
      </c>
      <c r="P239" s="353">
        <v>54104</v>
      </c>
      <c r="U239" s="312"/>
      <c r="V239" s="312"/>
      <c r="X239" s="312"/>
      <c r="Y239" s="312"/>
      <c r="AA239" s="312"/>
      <c r="AB239" s="312"/>
      <c r="AF239" s="325">
        <v>6501</v>
      </c>
    </row>
    <row r="240" spans="6:32" hidden="1">
      <c r="F240" s="325">
        <v>0.31385826900000002</v>
      </c>
      <c r="G240" s="325">
        <v>56080</v>
      </c>
      <c r="L240" s="353">
        <v>6.7299999999999999E-2</v>
      </c>
      <c r="M240" s="353">
        <v>76662</v>
      </c>
      <c r="O240" s="353">
        <v>0.283451711</v>
      </c>
      <c r="P240" s="353">
        <v>53374</v>
      </c>
      <c r="U240" s="312"/>
      <c r="V240" s="312"/>
      <c r="X240" s="312"/>
      <c r="Y240" s="312"/>
      <c r="AA240" s="312"/>
      <c r="AB240" s="312"/>
      <c r="AF240" s="325">
        <v>6502</v>
      </c>
    </row>
    <row r="241" spans="6:32" hidden="1">
      <c r="F241" s="325">
        <v>0.31369862999999998</v>
      </c>
      <c r="G241" s="325">
        <v>56202</v>
      </c>
      <c r="L241" s="353">
        <v>6.7299999999999999E-2</v>
      </c>
      <c r="M241" s="353">
        <v>76663</v>
      </c>
      <c r="O241" s="353">
        <v>0.28294645000000002</v>
      </c>
      <c r="P241" s="353">
        <v>53381</v>
      </c>
      <c r="U241" s="312"/>
      <c r="V241" s="312"/>
      <c r="X241" s="312"/>
      <c r="Y241" s="312"/>
      <c r="AA241" s="312"/>
      <c r="AB241" s="312"/>
      <c r="AF241" s="325">
        <v>6503</v>
      </c>
    </row>
    <row r="242" spans="6:32" hidden="1">
      <c r="F242" s="325">
        <v>0.3125</v>
      </c>
      <c r="G242" s="325">
        <v>55450</v>
      </c>
      <c r="L242" s="353">
        <v>6.5000000000000002E-2</v>
      </c>
      <c r="M242" s="353">
        <v>76664</v>
      </c>
      <c r="O242" s="353">
        <v>0.28251816800000001</v>
      </c>
      <c r="P242" s="353">
        <v>56075</v>
      </c>
      <c r="U242" s="312"/>
      <c r="V242" s="312"/>
      <c r="X242" s="312"/>
      <c r="Y242" s="312"/>
      <c r="AA242" s="312"/>
      <c r="AB242" s="312"/>
      <c r="AF242" s="325">
        <v>6504</v>
      </c>
    </row>
    <row r="243" spans="6:32" hidden="1">
      <c r="F243" s="325">
        <v>0.31198003299999999</v>
      </c>
      <c r="G243" s="325">
        <v>32390</v>
      </c>
      <c r="L243" s="353">
        <v>5.2999999999999999E-2</v>
      </c>
      <c r="M243" s="353">
        <v>76665</v>
      </c>
      <c r="O243" s="353">
        <v>0.28125</v>
      </c>
      <c r="P243" s="353">
        <v>32638</v>
      </c>
      <c r="U243" s="312"/>
      <c r="V243" s="312"/>
      <c r="X243" s="312"/>
      <c r="Y243" s="312"/>
      <c r="AA243" s="312"/>
      <c r="AB243" s="312"/>
      <c r="AF243" s="325">
        <v>6505</v>
      </c>
    </row>
    <row r="244" spans="6:32" hidden="1">
      <c r="F244" s="325">
        <v>0.31170470900000002</v>
      </c>
      <c r="G244" s="325">
        <v>56096</v>
      </c>
      <c r="O244" s="353">
        <v>0.27924528300000001</v>
      </c>
      <c r="P244" s="353">
        <v>41242</v>
      </c>
      <c r="U244" s="312"/>
      <c r="V244" s="312"/>
      <c r="X244" s="312"/>
      <c r="Y244" s="312"/>
      <c r="AA244" s="312"/>
      <c r="AB244" s="312"/>
      <c r="AF244" s="325">
        <v>6506</v>
      </c>
    </row>
    <row r="245" spans="6:32" hidden="1">
      <c r="F245" s="325">
        <v>0.31161563199999998</v>
      </c>
      <c r="G245" s="325">
        <v>56094</v>
      </c>
      <c r="O245" s="353">
        <v>0.27910447799999999</v>
      </c>
      <c r="P245" s="353">
        <v>42512</v>
      </c>
      <c r="U245" s="312"/>
      <c r="V245" s="312"/>
      <c r="X245" s="312"/>
      <c r="Y245" s="312"/>
      <c r="AA245" s="312"/>
      <c r="AB245" s="312"/>
      <c r="AF245" s="325">
        <v>6507</v>
      </c>
    </row>
    <row r="246" spans="6:32" hidden="1">
      <c r="F246" s="325">
        <v>0.31117824799999999</v>
      </c>
      <c r="G246" s="325">
        <v>41251</v>
      </c>
      <c r="O246" s="353">
        <v>0.27910447799999999</v>
      </c>
      <c r="P246" s="353">
        <v>56125</v>
      </c>
      <c r="U246" s="312"/>
      <c r="V246" s="312"/>
      <c r="X246" s="312"/>
      <c r="Y246" s="312"/>
      <c r="AA246" s="312"/>
      <c r="AB246" s="312"/>
      <c r="AF246" s="325">
        <v>6508</v>
      </c>
    </row>
    <row r="247" spans="6:32" hidden="1">
      <c r="F247" s="325">
        <v>0.310069757</v>
      </c>
      <c r="G247" s="325">
        <v>50999</v>
      </c>
      <c r="O247" s="353">
        <v>0.27778267699999998</v>
      </c>
      <c r="P247" s="353">
        <v>53384</v>
      </c>
      <c r="U247" s="312"/>
      <c r="V247" s="312"/>
      <c r="X247" s="312"/>
      <c r="Y247" s="312"/>
      <c r="AA247" s="312"/>
      <c r="AB247" s="312"/>
      <c r="AF247" s="325">
        <v>6509</v>
      </c>
    </row>
    <row r="248" spans="6:32" hidden="1">
      <c r="F248" s="325">
        <v>0.30964952099999998</v>
      </c>
      <c r="G248" s="325">
        <v>53345</v>
      </c>
      <c r="O248" s="353">
        <v>0.27777777799999998</v>
      </c>
      <c r="P248" s="353">
        <v>66298</v>
      </c>
      <c r="U248" s="312"/>
      <c r="V248" s="312"/>
      <c r="X248" s="312"/>
      <c r="Y248" s="312"/>
      <c r="AA248" s="312"/>
      <c r="AB248" s="312"/>
      <c r="AF248" s="325">
        <v>6510</v>
      </c>
    </row>
    <row r="249" spans="6:32" hidden="1">
      <c r="F249" s="325">
        <v>0.308753581</v>
      </c>
      <c r="G249" s="325">
        <v>48274</v>
      </c>
      <c r="O249" s="353">
        <v>0.27649769600000002</v>
      </c>
      <c r="P249" s="353">
        <v>56064</v>
      </c>
      <c r="U249" s="312"/>
      <c r="V249" s="312"/>
      <c r="X249" s="312"/>
      <c r="Y249" s="312"/>
      <c r="AA249" s="312"/>
      <c r="AB249" s="312"/>
      <c r="AF249" s="325">
        <v>6511</v>
      </c>
    </row>
    <row r="250" spans="6:32" hidden="1">
      <c r="F250" s="325">
        <v>0.308474576</v>
      </c>
      <c r="G250" s="325">
        <v>41249</v>
      </c>
      <c r="O250" s="353">
        <v>0.276325765</v>
      </c>
      <c r="P250" s="353">
        <v>56059</v>
      </c>
      <c r="U250" s="312"/>
      <c r="V250" s="312"/>
      <c r="X250" s="312"/>
      <c r="Y250" s="312"/>
      <c r="AA250" s="312"/>
      <c r="AB250" s="312"/>
      <c r="AF250" s="325">
        <v>6512</v>
      </c>
    </row>
    <row r="251" spans="6:32" hidden="1">
      <c r="F251" s="325">
        <v>0.308</v>
      </c>
      <c r="G251" s="325">
        <v>30948</v>
      </c>
      <c r="O251" s="353">
        <v>0.276325765</v>
      </c>
      <c r="P251" s="353">
        <v>56067</v>
      </c>
      <c r="U251" s="312"/>
      <c r="V251" s="312"/>
      <c r="X251" s="312"/>
      <c r="Y251" s="312"/>
      <c r="AA251" s="312"/>
      <c r="AB251" s="312"/>
      <c r="AF251" s="325">
        <v>6513</v>
      </c>
    </row>
    <row r="252" spans="6:32" hidden="1">
      <c r="F252" s="325">
        <v>0.30769230800000003</v>
      </c>
      <c r="G252" s="325">
        <v>45497</v>
      </c>
      <c r="O252" s="353">
        <v>0.27511415500000003</v>
      </c>
      <c r="P252" s="353">
        <v>56126</v>
      </c>
      <c r="U252" s="312"/>
      <c r="V252" s="312"/>
      <c r="X252" s="312"/>
      <c r="Y252" s="312"/>
      <c r="AA252" s="312"/>
      <c r="AB252" s="312"/>
      <c r="AF252" s="325">
        <v>6514</v>
      </c>
    </row>
    <row r="253" spans="6:32" hidden="1">
      <c r="F253" s="325">
        <v>0.30693069299999998</v>
      </c>
      <c r="G253" s="325">
        <v>40600</v>
      </c>
      <c r="O253" s="353">
        <v>0.27500000000000002</v>
      </c>
      <c r="P253" s="353">
        <v>56131</v>
      </c>
      <c r="U253" s="312"/>
      <c r="V253" s="312"/>
      <c r="X253" s="312"/>
      <c r="Y253" s="312"/>
      <c r="AA253" s="312"/>
      <c r="AB253" s="312"/>
      <c r="AF253" s="325">
        <v>6515</v>
      </c>
    </row>
    <row r="254" spans="6:32" hidden="1">
      <c r="F254" s="325">
        <v>0.306150327</v>
      </c>
      <c r="G254" s="325">
        <v>48800</v>
      </c>
      <c r="O254" s="353">
        <v>0.27402597400000001</v>
      </c>
      <c r="P254" s="353">
        <v>41403</v>
      </c>
      <c r="U254" s="312"/>
      <c r="V254" s="312"/>
      <c r="X254" s="312"/>
      <c r="Y254" s="312"/>
      <c r="AA254" s="312"/>
      <c r="AB254" s="312"/>
      <c r="AF254" s="325">
        <v>6516</v>
      </c>
    </row>
    <row r="255" spans="6:32" hidden="1">
      <c r="F255" s="325">
        <v>0.30610686999999998</v>
      </c>
      <c r="G255" s="325">
        <v>41240</v>
      </c>
      <c r="O255" s="353">
        <v>0.27367055800000001</v>
      </c>
      <c r="P255" s="353">
        <v>54623</v>
      </c>
      <c r="U255" s="312"/>
      <c r="V255" s="312"/>
      <c r="X255" s="312"/>
      <c r="Y255" s="312"/>
      <c r="AA255" s="312"/>
      <c r="AB255" s="312"/>
      <c r="AF255" s="325">
        <v>6517</v>
      </c>
    </row>
    <row r="256" spans="6:32" hidden="1">
      <c r="F256" s="325">
        <v>0.305882353</v>
      </c>
      <c r="G256" s="325">
        <v>45965</v>
      </c>
      <c r="O256" s="353">
        <v>0.27363279600000001</v>
      </c>
      <c r="P256" s="353">
        <v>54618</v>
      </c>
      <c r="U256" s="312"/>
      <c r="V256" s="312"/>
      <c r="X256" s="312"/>
      <c r="Y256" s="312"/>
      <c r="AA256" s="312"/>
      <c r="AB256" s="312"/>
      <c r="AF256" s="325">
        <v>6518</v>
      </c>
    </row>
    <row r="257" spans="6:32" hidden="1">
      <c r="F257" s="325">
        <v>0.30549795499999999</v>
      </c>
      <c r="G257" s="325">
        <v>53368</v>
      </c>
      <c r="O257" s="353">
        <v>0.27363279600000001</v>
      </c>
      <c r="P257" s="353">
        <v>54619</v>
      </c>
      <c r="U257" s="312"/>
      <c r="V257" s="312"/>
      <c r="X257" s="312"/>
      <c r="Y257" s="312"/>
      <c r="AA257" s="312"/>
      <c r="AB257" s="312"/>
      <c r="AF257" s="325">
        <v>6519</v>
      </c>
    </row>
    <row r="258" spans="6:32" hidden="1">
      <c r="F258" s="325">
        <v>0.30541237100000002</v>
      </c>
      <c r="G258" s="325">
        <v>41256</v>
      </c>
      <c r="O258" s="353">
        <v>0.27363279600000001</v>
      </c>
      <c r="P258" s="353">
        <v>54622</v>
      </c>
      <c r="U258" s="312"/>
      <c r="V258" s="312"/>
      <c r="X258" s="312"/>
      <c r="Y258" s="312"/>
      <c r="AA258" s="312"/>
      <c r="AB258" s="312"/>
      <c r="AF258" s="325">
        <v>6520</v>
      </c>
    </row>
    <row r="259" spans="6:32" hidden="1">
      <c r="F259" s="325">
        <v>0.30412371100000002</v>
      </c>
      <c r="G259" s="325">
        <v>56129</v>
      </c>
      <c r="O259" s="353">
        <v>0.27363279600000001</v>
      </c>
      <c r="P259" s="353">
        <v>54626</v>
      </c>
      <c r="U259" s="312"/>
      <c r="V259" s="312"/>
      <c r="X259" s="312"/>
      <c r="Y259" s="312"/>
      <c r="AA259" s="312"/>
      <c r="AB259" s="312"/>
      <c r="AF259" s="325">
        <v>6522</v>
      </c>
    </row>
    <row r="260" spans="6:32" hidden="1">
      <c r="F260" s="325">
        <v>0.303921569</v>
      </c>
      <c r="G260" s="325">
        <v>40599</v>
      </c>
      <c r="O260" s="353">
        <v>0.27363279600000001</v>
      </c>
      <c r="P260" s="353">
        <v>54627</v>
      </c>
      <c r="U260" s="312"/>
      <c r="V260" s="312"/>
      <c r="X260" s="312"/>
      <c r="Y260" s="312"/>
      <c r="AA260" s="312"/>
      <c r="AB260" s="312"/>
      <c r="AF260" s="325">
        <v>6523</v>
      </c>
    </row>
    <row r="261" spans="6:32" hidden="1">
      <c r="F261" s="325">
        <v>0.30377018099999997</v>
      </c>
      <c r="G261" s="325">
        <v>52300</v>
      </c>
      <c r="O261" s="353">
        <v>0.27363279600000001</v>
      </c>
      <c r="P261" s="353">
        <v>54629</v>
      </c>
      <c r="U261" s="312"/>
      <c r="V261" s="312"/>
      <c r="X261" s="312"/>
      <c r="Y261" s="312"/>
      <c r="AA261" s="312"/>
      <c r="AB261" s="312"/>
      <c r="AF261" s="325">
        <v>6524</v>
      </c>
    </row>
    <row r="262" spans="6:32" hidden="1">
      <c r="F262" s="325">
        <v>0.30333333299999998</v>
      </c>
      <c r="G262" s="325">
        <v>55451</v>
      </c>
      <c r="O262" s="353">
        <v>0.27363279600000001</v>
      </c>
      <c r="P262" s="353">
        <v>54630</v>
      </c>
      <c r="U262" s="312"/>
      <c r="V262" s="312"/>
      <c r="X262" s="312"/>
      <c r="Y262" s="312"/>
      <c r="AA262" s="312"/>
      <c r="AB262" s="312"/>
      <c r="AF262" s="325">
        <v>6525</v>
      </c>
    </row>
    <row r="263" spans="6:32" hidden="1">
      <c r="F263" s="325">
        <v>0.30282861900000002</v>
      </c>
      <c r="G263" s="325">
        <v>32391</v>
      </c>
      <c r="O263" s="353">
        <v>0.27219251300000002</v>
      </c>
      <c r="P263" s="353">
        <v>41259</v>
      </c>
      <c r="U263" s="312"/>
      <c r="V263" s="312"/>
      <c r="X263" s="312"/>
      <c r="Y263" s="312"/>
      <c r="AA263" s="312"/>
      <c r="AB263" s="312"/>
      <c r="AF263" s="325">
        <v>6526</v>
      </c>
    </row>
    <row r="264" spans="6:32" hidden="1">
      <c r="F264" s="325">
        <v>0.30258470199999998</v>
      </c>
      <c r="G264" s="325">
        <v>52652</v>
      </c>
      <c r="O264" s="353">
        <v>0.27073170699999999</v>
      </c>
      <c r="P264" s="353">
        <v>45099</v>
      </c>
      <c r="U264" s="312"/>
      <c r="V264" s="312"/>
      <c r="X264" s="312"/>
      <c r="Y264" s="312"/>
      <c r="AA264" s="312"/>
      <c r="AB264" s="312"/>
      <c r="AF264" s="325">
        <v>6527</v>
      </c>
    </row>
    <row r="265" spans="6:32" hidden="1">
      <c r="F265" s="325">
        <v>0.302382912</v>
      </c>
      <c r="G265" s="325">
        <v>52656</v>
      </c>
      <c r="O265" s="353">
        <v>0.26962025299999998</v>
      </c>
      <c r="P265" s="353">
        <v>56608</v>
      </c>
      <c r="U265" s="312"/>
      <c r="V265" s="312"/>
      <c r="X265" s="312"/>
      <c r="Y265" s="312"/>
      <c r="AA265" s="312"/>
      <c r="AB265" s="312"/>
      <c r="AF265" s="325">
        <v>6528</v>
      </c>
    </row>
    <row r="266" spans="6:32" hidden="1">
      <c r="F266" s="325">
        <v>0.30236057399999999</v>
      </c>
      <c r="G266" s="325">
        <v>49225</v>
      </c>
      <c r="O266" s="353">
        <v>0.26940639300000002</v>
      </c>
      <c r="P266" s="353">
        <v>56123</v>
      </c>
      <c r="U266" s="312"/>
      <c r="V266" s="312"/>
      <c r="X266" s="312"/>
      <c r="Y266" s="312"/>
      <c r="AA266" s="312"/>
      <c r="AB266" s="312"/>
      <c r="AF266" s="325">
        <v>6529</v>
      </c>
    </row>
    <row r="267" spans="6:32" hidden="1">
      <c r="F267" s="325">
        <v>0.30120481900000001</v>
      </c>
      <c r="G267" s="325">
        <v>40406</v>
      </c>
      <c r="O267" s="353">
        <v>0.26764705900000002</v>
      </c>
      <c r="P267" s="353">
        <v>56191</v>
      </c>
      <c r="U267" s="312"/>
      <c r="V267" s="312"/>
      <c r="X267" s="312"/>
      <c r="Y267" s="312"/>
      <c r="AA267" s="312"/>
      <c r="AB267" s="312"/>
      <c r="AF267" s="325">
        <v>6530</v>
      </c>
    </row>
    <row r="268" spans="6:32" hidden="1">
      <c r="F268" s="325">
        <v>0.30065700000000001</v>
      </c>
      <c r="G268" s="325">
        <v>30263</v>
      </c>
      <c r="O268" s="353">
        <v>0.266875588</v>
      </c>
      <c r="P268" s="353">
        <v>53372</v>
      </c>
      <c r="U268" s="312"/>
      <c r="V268" s="312"/>
      <c r="X268" s="312"/>
      <c r="Y268" s="312"/>
      <c r="AA268" s="312"/>
      <c r="AB268" s="312"/>
      <c r="AF268" s="325">
        <v>6531</v>
      </c>
    </row>
    <row r="269" spans="6:32" hidden="1">
      <c r="F269" s="325">
        <v>0.3</v>
      </c>
      <c r="G269" s="325">
        <v>76586</v>
      </c>
      <c r="O269" s="353">
        <v>0.26668843800000003</v>
      </c>
      <c r="P269" s="353">
        <v>42954</v>
      </c>
      <c r="U269" s="312"/>
      <c r="V269" s="312"/>
      <c r="X269" s="312"/>
      <c r="Y269" s="312"/>
      <c r="AA269" s="312"/>
      <c r="AB269" s="312"/>
      <c r="AF269" s="325">
        <v>6532</v>
      </c>
    </row>
    <row r="270" spans="6:32" hidden="1">
      <c r="F270" s="325">
        <v>0.299461484</v>
      </c>
      <c r="G270" s="325">
        <v>52655</v>
      </c>
      <c r="O270" s="353">
        <v>0.26611785700000001</v>
      </c>
      <c r="P270" s="353">
        <v>30561</v>
      </c>
      <c r="U270" s="312"/>
      <c r="V270" s="312"/>
      <c r="X270" s="312"/>
      <c r="Y270" s="312"/>
      <c r="AA270" s="312"/>
      <c r="AB270" s="312"/>
      <c r="AF270" s="325">
        <v>6533</v>
      </c>
    </row>
    <row r="271" spans="6:32" hidden="1">
      <c r="F271" s="325">
        <v>0.298039216</v>
      </c>
      <c r="G271" s="325">
        <v>45113</v>
      </c>
      <c r="O271" s="353">
        <v>0.264800861</v>
      </c>
      <c r="P271" s="353">
        <v>32807</v>
      </c>
      <c r="U271" s="312"/>
      <c r="V271" s="312"/>
      <c r="X271" s="312"/>
      <c r="Y271" s="312"/>
      <c r="AA271" s="312"/>
      <c r="AB271" s="312"/>
      <c r="AF271" s="325">
        <v>6534</v>
      </c>
    </row>
    <row r="272" spans="6:32" hidden="1">
      <c r="F272" s="325">
        <v>0.29787234000000001</v>
      </c>
      <c r="G272" s="325">
        <v>76587</v>
      </c>
      <c r="O272" s="353">
        <v>0.26388888900000002</v>
      </c>
      <c r="P272" s="353">
        <v>42420</v>
      </c>
      <c r="U272" s="312"/>
      <c r="V272" s="312"/>
      <c r="X272" s="312"/>
      <c r="Y272" s="312"/>
      <c r="AA272" s="312"/>
      <c r="AB272" s="312"/>
      <c r="AF272" s="325">
        <v>6535</v>
      </c>
    </row>
    <row r="273" spans="6:32" hidden="1">
      <c r="F273" s="325">
        <v>0.29698375900000001</v>
      </c>
      <c r="G273" s="325">
        <v>43850</v>
      </c>
      <c r="O273" s="353">
        <v>0.263736264</v>
      </c>
      <c r="P273" s="353">
        <v>32548</v>
      </c>
      <c r="U273" s="312"/>
      <c r="V273" s="312"/>
      <c r="X273" s="312"/>
      <c r="Y273" s="312"/>
      <c r="AA273" s="312"/>
      <c r="AB273" s="312"/>
      <c r="AF273" s="325">
        <v>6536</v>
      </c>
    </row>
    <row r="274" spans="6:32" hidden="1">
      <c r="F274" s="325">
        <v>0.29698375900000001</v>
      </c>
      <c r="G274" s="325">
        <v>54624</v>
      </c>
      <c r="O274" s="353">
        <v>0.26350364999999998</v>
      </c>
      <c r="P274" s="353">
        <v>32550</v>
      </c>
      <c r="U274" s="312"/>
      <c r="V274" s="312"/>
      <c r="X274" s="312"/>
      <c r="Y274" s="312"/>
      <c r="AA274" s="312"/>
      <c r="AB274" s="312"/>
      <c r="AF274" s="325">
        <v>6537</v>
      </c>
    </row>
    <row r="275" spans="6:32" hidden="1">
      <c r="F275" s="325">
        <v>0.29656862699999997</v>
      </c>
      <c r="G275" s="325">
        <v>32812</v>
      </c>
      <c r="O275" s="353">
        <v>0.26339285699999998</v>
      </c>
      <c r="P275" s="353">
        <v>32549</v>
      </c>
      <c r="U275" s="312"/>
      <c r="V275" s="312"/>
      <c r="X275" s="312"/>
      <c r="Y275" s="312"/>
      <c r="AA275" s="312"/>
      <c r="AB275" s="312"/>
      <c r="AF275" s="325">
        <v>6538</v>
      </c>
    </row>
    <row r="276" spans="6:32" hidden="1">
      <c r="F276" s="325">
        <v>0.29625884699999999</v>
      </c>
      <c r="G276" s="325">
        <v>46164</v>
      </c>
      <c r="O276" s="353">
        <v>0.26315789499999998</v>
      </c>
      <c r="P276" s="353">
        <v>32637</v>
      </c>
      <c r="U276" s="312"/>
      <c r="V276" s="312"/>
      <c r="X276" s="312"/>
      <c r="Y276" s="312"/>
      <c r="AA276" s="312"/>
      <c r="AB276" s="312"/>
      <c r="AF276" s="325">
        <v>6539</v>
      </c>
    </row>
    <row r="277" spans="6:32" hidden="1">
      <c r="F277" s="325">
        <v>0.29625779600000002</v>
      </c>
      <c r="G277" s="325">
        <v>41254</v>
      </c>
      <c r="O277" s="353">
        <v>0.26257668699999998</v>
      </c>
      <c r="P277" s="353">
        <v>40979</v>
      </c>
      <c r="U277" s="312"/>
      <c r="V277" s="312"/>
      <c r="X277" s="312"/>
      <c r="Y277" s="312"/>
      <c r="AA277" s="312"/>
      <c r="AB277" s="312"/>
      <c r="AF277" s="325">
        <v>6540</v>
      </c>
    </row>
    <row r="278" spans="6:32" hidden="1">
      <c r="F278" s="325">
        <v>0.29565217399999999</v>
      </c>
      <c r="G278" s="325">
        <v>45974</v>
      </c>
      <c r="O278" s="353">
        <v>0.26257668699999998</v>
      </c>
      <c r="P278" s="353">
        <v>40980</v>
      </c>
      <c r="U278" s="312"/>
      <c r="V278" s="312"/>
      <c r="X278" s="312"/>
      <c r="Y278" s="312"/>
      <c r="AA278" s="312"/>
      <c r="AB278" s="312"/>
      <c r="AF278" s="325">
        <v>6541</v>
      </c>
    </row>
    <row r="279" spans="6:32" hidden="1">
      <c r="F279" s="325">
        <v>0.29499999999999998</v>
      </c>
      <c r="G279" s="325">
        <v>68429</v>
      </c>
      <c r="O279" s="353">
        <v>0.26257668699999998</v>
      </c>
      <c r="P279" s="353">
        <v>40981</v>
      </c>
      <c r="U279" s="312"/>
      <c r="V279" s="312"/>
      <c r="X279" s="312"/>
      <c r="Y279" s="312"/>
      <c r="AA279" s="312"/>
      <c r="AB279" s="312"/>
      <c r="AF279" s="325">
        <v>6542</v>
      </c>
    </row>
    <row r="280" spans="6:32" hidden="1">
      <c r="F280" s="325">
        <v>0.29394937799999998</v>
      </c>
      <c r="G280" s="325">
        <v>56085</v>
      </c>
      <c r="O280" s="353">
        <v>0.26257668699999998</v>
      </c>
      <c r="P280" s="353">
        <v>41702</v>
      </c>
      <c r="U280" s="312"/>
      <c r="V280" s="312"/>
      <c r="X280" s="312"/>
      <c r="Y280" s="312"/>
      <c r="AA280" s="312"/>
      <c r="AB280" s="312"/>
      <c r="AF280" s="325">
        <v>6543</v>
      </c>
    </row>
    <row r="281" spans="6:32" hidden="1">
      <c r="F281" s="325">
        <v>0.29394937799999998</v>
      </c>
      <c r="G281" s="325">
        <v>56091</v>
      </c>
      <c r="O281" s="353">
        <v>0.26257668699999998</v>
      </c>
      <c r="P281" s="353">
        <v>43533</v>
      </c>
      <c r="U281" s="312"/>
      <c r="V281" s="312"/>
      <c r="X281" s="312"/>
      <c r="Y281" s="312"/>
      <c r="AA281" s="312"/>
      <c r="AB281" s="312"/>
      <c r="AF281" s="325">
        <v>6544</v>
      </c>
    </row>
    <row r="282" spans="6:32" hidden="1">
      <c r="F282" s="325">
        <v>0.293948127</v>
      </c>
      <c r="G282" s="325">
        <v>56088</v>
      </c>
      <c r="O282" s="353">
        <v>0.26250000000000001</v>
      </c>
      <c r="P282" s="353">
        <v>49943</v>
      </c>
      <c r="U282" s="312"/>
      <c r="V282" s="312"/>
      <c r="X282" s="312"/>
      <c r="Y282" s="312"/>
      <c r="AA282" s="312"/>
      <c r="AB282" s="312"/>
      <c r="AF282" s="325">
        <v>6545</v>
      </c>
    </row>
    <row r="283" spans="6:32" hidden="1">
      <c r="F283" s="325">
        <v>0.29357474700000002</v>
      </c>
      <c r="G283" s="325">
        <v>42383</v>
      </c>
      <c r="O283" s="353">
        <v>0.26239823299999998</v>
      </c>
      <c r="P283" s="353">
        <v>56835</v>
      </c>
      <c r="U283" s="312"/>
      <c r="V283" s="312"/>
      <c r="X283" s="312"/>
      <c r="Y283" s="312"/>
      <c r="AA283" s="312"/>
      <c r="AB283" s="312"/>
      <c r="AF283" s="325">
        <v>6546</v>
      </c>
    </row>
    <row r="284" spans="6:32" hidden="1">
      <c r="F284" s="325">
        <v>0.29282932699999997</v>
      </c>
      <c r="G284" s="325">
        <v>48266</v>
      </c>
      <c r="O284" s="353">
        <v>0.26225490200000001</v>
      </c>
      <c r="P284" s="353">
        <v>48672</v>
      </c>
      <c r="U284" s="312"/>
      <c r="V284" s="312"/>
      <c r="X284" s="312"/>
      <c r="Y284" s="312"/>
      <c r="AA284" s="312"/>
      <c r="AB284" s="312"/>
      <c r="AF284" s="325">
        <v>6547</v>
      </c>
    </row>
    <row r="285" spans="6:32" hidden="1">
      <c r="F285" s="325">
        <v>0.29126789800000003</v>
      </c>
      <c r="G285" s="325">
        <v>53367</v>
      </c>
      <c r="O285" s="353">
        <v>0.26186579399999999</v>
      </c>
      <c r="P285" s="353">
        <v>42657</v>
      </c>
      <c r="U285" s="312"/>
      <c r="V285" s="312"/>
      <c r="X285" s="312"/>
      <c r="Y285" s="312"/>
      <c r="AA285" s="312"/>
      <c r="AB285" s="312"/>
      <c r="AF285" s="325">
        <v>6548</v>
      </c>
    </row>
    <row r="286" spans="6:32" hidden="1">
      <c r="F286" s="325">
        <v>0.290890027</v>
      </c>
      <c r="G286" s="325">
        <v>40602</v>
      </c>
      <c r="O286" s="353">
        <v>0.26170798899999997</v>
      </c>
      <c r="P286" s="353">
        <v>42240</v>
      </c>
      <c r="U286" s="312"/>
      <c r="V286" s="312"/>
      <c r="X286" s="312"/>
      <c r="Y286" s="312"/>
      <c r="AA286" s="312"/>
      <c r="AB286" s="312"/>
      <c r="AF286" s="325">
        <v>6549</v>
      </c>
    </row>
    <row r="287" spans="6:32" hidden="1">
      <c r="F287" s="325">
        <v>0.29069767400000002</v>
      </c>
      <c r="G287" s="325">
        <v>46022</v>
      </c>
      <c r="O287" s="353">
        <v>0.26126126100000002</v>
      </c>
      <c r="P287" s="353">
        <v>49967</v>
      </c>
      <c r="U287" s="312"/>
      <c r="V287" s="312"/>
      <c r="X287" s="312"/>
      <c r="Y287" s="312"/>
      <c r="AA287" s="312"/>
      <c r="AB287" s="312"/>
      <c r="AF287" s="325">
        <v>6550</v>
      </c>
    </row>
    <row r="288" spans="6:32" hidden="1">
      <c r="F288" s="325">
        <v>0.29037891999999998</v>
      </c>
      <c r="G288" s="325">
        <v>51003</v>
      </c>
      <c r="O288" s="353">
        <v>0.26091703100000002</v>
      </c>
      <c r="P288" s="353">
        <v>56132</v>
      </c>
      <c r="U288" s="312"/>
      <c r="V288" s="312"/>
      <c r="X288" s="312"/>
      <c r="Y288" s="312"/>
      <c r="AA288" s="312"/>
      <c r="AB288" s="312"/>
      <c r="AF288" s="325">
        <v>6551</v>
      </c>
    </row>
    <row r="289" spans="6:32" hidden="1">
      <c r="F289" s="325">
        <v>0.29032258100000002</v>
      </c>
      <c r="G289" s="325">
        <v>45966</v>
      </c>
      <c r="O289" s="353">
        <v>0.26063559800000002</v>
      </c>
      <c r="P289" s="353">
        <v>53377</v>
      </c>
      <c r="U289" s="312"/>
      <c r="V289" s="312"/>
      <c r="X289" s="312"/>
      <c r="Y289" s="312"/>
      <c r="AA289" s="312"/>
      <c r="AB289" s="312"/>
      <c r="AF289" s="325">
        <v>6554</v>
      </c>
    </row>
    <row r="290" spans="6:32" hidden="1">
      <c r="F290" s="325">
        <v>0.29027554900000002</v>
      </c>
      <c r="G290" s="325">
        <v>53369</v>
      </c>
      <c r="O290" s="353">
        <v>0.260597472</v>
      </c>
      <c r="P290" s="353">
        <v>56072</v>
      </c>
      <c r="U290" s="312"/>
      <c r="V290" s="312"/>
      <c r="X290" s="312"/>
      <c r="Y290" s="312"/>
      <c r="AA290" s="312"/>
      <c r="AB290" s="312"/>
      <c r="AF290" s="325">
        <v>6555</v>
      </c>
    </row>
    <row r="291" spans="6:32" hidden="1">
      <c r="F291" s="325">
        <v>0.28999999999999998</v>
      </c>
      <c r="G291" s="325">
        <v>76588</v>
      </c>
      <c r="O291" s="353">
        <v>0.25966850800000002</v>
      </c>
      <c r="P291" s="353">
        <v>45642</v>
      </c>
      <c r="U291" s="312"/>
      <c r="V291" s="312"/>
      <c r="X291" s="312"/>
      <c r="Y291" s="312"/>
      <c r="AA291" s="312"/>
      <c r="AB291" s="312"/>
      <c r="AF291" s="325">
        <v>9941</v>
      </c>
    </row>
    <row r="292" spans="6:32" hidden="1">
      <c r="F292" s="325">
        <v>0.28926896400000002</v>
      </c>
      <c r="G292" s="325">
        <v>56060</v>
      </c>
      <c r="O292" s="353">
        <v>0.259293895</v>
      </c>
      <c r="P292" s="353">
        <v>53364</v>
      </c>
      <c r="U292" s="312"/>
      <c r="V292" s="312"/>
      <c r="X292" s="312"/>
      <c r="Y292" s="312"/>
      <c r="AA292" s="312"/>
      <c r="AB292" s="312"/>
      <c r="AF292" s="325">
        <v>9952</v>
      </c>
    </row>
    <row r="293" spans="6:32" hidden="1">
      <c r="F293" s="325">
        <v>0.28926896400000002</v>
      </c>
      <c r="G293" s="325">
        <v>56070</v>
      </c>
      <c r="O293" s="353">
        <v>0.25925925900000002</v>
      </c>
      <c r="P293" s="353">
        <v>42204</v>
      </c>
      <c r="U293" s="312"/>
      <c r="V293" s="312"/>
      <c r="X293" s="312"/>
      <c r="Y293" s="312"/>
      <c r="AA293" s="312"/>
      <c r="AB293" s="312"/>
      <c r="AF293" s="325">
        <v>10139</v>
      </c>
    </row>
    <row r="294" spans="6:32" hidden="1">
      <c r="F294" s="325">
        <v>0.28660117499999999</v>
      </c>
      <c r="G294" s="325">
        <v>53365</v>
      </c>
      <c r="O294" s="353">
        <v>0.25872000000000001</v>
      </c>
      <c r="P294" s="353">
        <v>30264</v>
      </c>
      <c r="U294" s="312"/>
      <c r="V294" s="312"/>
      <c r="X294" s="312"/>
      <c r="Y294" s="312"/>
      <c r="AA294" s="312"/>
      <c r="AB294" s="312"/>
      <c r="AF294" s="325">
        <v>10141</v>
      </c>
    </row>
    <row r="295" spans="6:32" hidden="1">
      <c r="F295" s="325">
        <v>0.28627450999999998</v>
      </c>
      <c r="G295" s="325">
        <v>41239</v>
      </c>
      <c r="O295" s="353">
        <v>0.257142857</v>
      </c>
      <c r="P295" s="353">
        <v>56199</v>
      </c>
      <c r="U295" s="312"/>
      <c r="V295" s="312"/>
      <c r="X295" s="312"/>
      <c r="Y295" s="312"/>
      <c r="AA295" s="312"/>
      <c r="AB295" s="312"/>
      <c r="AF295" s="325">
        <v>10287</v>
      </c>
    </row>
    <row r="296" spans="6:32" hidden="1">
      <c r="F296" s="325">
        <v>0.28571428599999998</v>
      </c>
      <c r="G296" s="325">
        <v>42414</v>
      </c>
      <c r="O296" s="353">
        <v>0.25553319899999999</v>
      </c>
      <c r="P296" s="353">
        <v>40597</v>
      </c>
      <c r="U296" s="312"/>
      <c r="V296" s="312"/>
      <c r="X296" s="312"/>
      <c r="Y296" s="312"/>
      <c r="AA296" s="312"/>
      <c r="AB296" s="312"/>
      <c r="AF296" s="325">
        <v>10362</v>
      </c>
    </row>
    <row r="297" spans="6:32" hidden="1">
      <c r="F297" s="325">
        <v>0.28543583900000002</v>
      </c>
      <c r="G297" s="325">
        <v>40601</v>
      </c>
      <c r="O297" s="353">
        <v>0.25553319899999999</v>
      </c>
      <c r="P297" s="353">
        <v>40936</v>
      </c>
      <c r="U297" s="312"/>
      <c r="V297" s="312"/>
      <c r="X297" s="312"/>
      <c r="Y297" s="312"/>
      <c r="AA297" s="312"/>
      <c r="AB297" s="312"/>
      <c r="AF297" s="325">
        <v>10368</v>
      </c>
    </row>
    <row r="298" spans="6:32" hidden="1">
      <c r="F298" s="325">
        <v>0.28505630900000001</v>
      </c>
      <c r="G298" s="325">
        <v>56078</v>
      </c>
      <c r="O298" s="353">
        <v>0.254143646</v>
      </c>
      <c r="P298" s="353">
        <v>44561</v>
      </c>
      <c r="U298" s="312"/>
      <c r="V298" s="312"/>
      <c r="X298" s="312"/>
      <c r="Y298" s="312"/>
      <c r="AA298" s="312"/>
      <c r="AB298" s="312"/>
      <c r="AF298" s="325">
        <v>10369</v>
      </c>
    </row>
    <row r="299" spans="6:32" hidden="1">
      <c r="F299" s="325">
        <v>0.28489208599999999</v>
      </c>
      <c r="G299" s="325">
        <v>40413</v>
      </c>
      <c r="O299" s="353">
        <v>0.254143646</v>
      </c>
      <c r="P299" s="353">
        <v>44565</v>
      </c>
      <c r="U299" s="312"/>
      <c r="V299" s="312"/>
      <c r="X299" s="312"/>
      <c r="Y299" s="312"/>
      <c r="AA299" s="312"/>
      <c r="AB299" s="312"/>
      <c r="AF299" s="325">
        <v>10370</v>
      </c>
    </row>
    <row r="300" spans="6:32" hidden="1">
      <c r="F300" s="325">
        <v>0.28472222200000002</v>
      </c>
      <c r="G300" s="325">
        <v>45052</v>
      </c>
      <c r="O300" s="353">
        <v>0.254143646</v>
      </c>
      <c r="P300" s="353">
        <v>45780</v>
      </c>
      <c r="U300" s="312"/>
      <c r="V300" s="312"/>
      <c r="X300" s="312"/>
      <c r="Y300" s="312"/>
      <c r="AA300" s="312"/>
      <c r="AB300" s="312"/>
      <c r="AF300" s="325">
        <v>10371</v>
      </c>
    </row>
    <row r="301" spans="6:32" hidden="1">
      <c r="F301" s="325">
        <v>0.28466257700000003</v>
      </c>
      <c r="G301" s="325">
        <v>43808</v>
      </c>
      <c r="O301" s="353">
        <v>0.25377676700000001</v>
      </c>
      <c r="P301" s="353">
        <v>53378</v>
      </c>
      <c r="U301" s="312"/>
      <c r="V301" s="312"/>
      <c r="X301" s="312"/>
      <c r="Y301" s="312"/>
      <c r="AA301" s="312"/>
      <c r="AB301" s="312"/>
      <c r="AF301" s="325">
        <v>10372</v>
      </c>
    </row>
    <row r="302" spans="6:32" hidden="1">
      <c r="F302" s="325">
        <v>0.28417383299999999</v>
      </c>
      <c r="G302" s="325">
        <v>51746</v>
      </c>
      <c r="O302" s="353">
        <v>0.25196850399999998</v>
      </c>
      <c r="P302" s="353">
        <v>42405</v>
      </c>
      <c r="U302" s="312"/>
      <c r="V302" s="312"/>
      <c r="X302" s="312"/>
      <c r="Y302" s="312"/>
      <c r="AA302" s="312"/>
      <c r="AB302" s="312"/>
      <c r="AF302" s="325">
        <v>10506</v>
      </c>
    </row>
    <row r="303" spans="6:32" hidden="1">
      <c r="F303" s="325">
        <v>0.28412537900000001</v>
      </c>
      <c r="G303" s="325">
        <v>41241</v>
      </c>
      <c r="O303" s="353">
        <v>0.25150905400000001</v>
      </c>
      <c r="P303" s="353">
        <v>43842</v>
      </c>
      <c r="U303" s="312"/>
      <c r="V303" s="312"/>
      <c r="X303" s="312"/>
      <c r="Y303" s="312"/>
      <c r="AA303" s="312"/>
      <c r="AB303" s="312"/>
      <c r="AF303" s="325">
        <v>10507</v>
      </c>
    </row>
    <row r="304" spans="6:32" hidden="1">
      <c r="F304" s="325">
        <v>0.28386167099999998</v>
      </c>
      <c r="G304" s="325">
        <v>54104</v>
      </c>
      <c r="O304" s="353">
        <v>0.25149323400000001</v>
      </c>
      <c r="P304" s="353">
        <v>40603</v>
      </c>
      <c r="U304" s="312"/>
      <c r="V304" s="312"/>
      <c r="X304" s="312"/>
      <c r="Y304" s="312"/>
      <c r="AA304" s="312"/>
      <c r="AB304" s="312"/>
      <c r="AF304" s="325">
        <v>10517</v>
      </c>
    </row>
    <row r="305" spans="6:32" hidden="1">
      <c r="F305" s="325">
        <v>0.283451711</v>
      </c>
      <c r="G305" s="325">
        <v>53374</v>
      </c>
      <c r="O305" s="353">
        <v>0.25104214899999999</v>
      </c>
      <c r="P305" s="353">
        <v>49937</v>
      </c>
      <c r="U305" s="312"/>
      <c r="V305" s="312"/>
      <c r="X305" s="312"/>
      <c r="Y305" s="312"/>
      <c r="AA305" s="312"/>
      <c r="AB305" s="312"/>
      <c r="AF305" s="325">
        <v>10518</v>
      </c>
    </row>
    <row r="306" spans="6:32" hidden="1">
      <c r="F306" s="325">
        <v>0.28294645000000002</v>
      </c>
      <c r="G306" s="325">
        <v>53381</v>
      </c>
      <c r="O306" s="353">
        <v>0.25081596699999997</v>
      </c>
      <c r="P306" s="353">
        <v>53366</v>
      </c>
      <c r="U306" s="312"/>
      <c r="V306" s="312"/>
      <c r="X306" s="312"/>
      <c r="Y306" s="312"/>
      <c r="AA306" s="312"/>
      <c r="AB306" s="312"/>
      <c r="AF306" s="325">
        <v>10708</v>
      </c>
    </row>
    <row r="307" spans="6:32" hidden="1">
      <c r="F307" s="325">
        <v>0.28251816800000001</v>
      </c>
      <c r="G307" s="325">
        <v>56075</v>
      </c>
      <c r="O307" s="353">
        <v>0.25051546400000002</v>
      </c>
      <c r="P307" s="353">
        <v>32800</v>
      </c>
      <c r="U307" s="312"/>
      <c r="V307" s="312"/>
      <c r="X307" s="312"/>
      <c r="Y307" s="312"/>
      <c r="AA307" s="312"/>
      <c r="AB307" s="312"/>
      <c r="AF307" s="325">
        <v>10709</v>
      </c>
    </row>
    <row r="308" spans="6:32" hidden="1">
      <c r="F308" s="325">
        <v>0.28176426900000001</v>
      </c>
      <c r="G308" s="325">
        <v>40667</v>
      </c>
      <c r="O308" s="353">
        <v>0.25032425400000002</v>
      </c>
      <c r="P308" s="353">
        <v>41197</v>
      </c>
      <c r="U308" s="312"/>
      <c r="V308" s="312"/>
      <c r="X308" s="312"/>
      <c r="Y308" s="312"/>
      <c r="AA308" s="312"/>
      <c r="AB308" s="312"/>
      <c r="AF308" s="325">
        <v>10710</v>
      </c>
    </row>
    <row r="309" spans="6:32" hidden="1">
      <c r="F309" s="325">
        <v>0.28125</v>
      </c>
      <c r="G309" s="325">
        <v>32638</v>
      </c>
      <c r="O309" s="353">
        <v>0.24954299999999999</v>
      </c>
      <c r="P309" s="353">
        <v>30946</v>
      </c>
      <c r="U309" s="312"/>
      <c r="V309" s="312"/>
      <c r="X309" s="312"/>
      <c r="Y309" s="312"/>
      <c r="AA309" s="312"/>
      <c r="AB309" s="312"/>
      <c r="AF309" s="325">
        <v>10711</v>
      </c>
    </row>
    <row r="310" spans="6:32" hidden="1">
      <c r="F310" s="325">
        <v>0.28099173599999999</v>
      </c>
      <c r="G310" s="325">
        <v>46018</v>
      </c>
      <c r="O310" s="353">
        <v>0.24857684999999999</v>
      </c>
      <c r="P310" s="353">
        <v>32998</v>
      </c>
      <c r="U310" s="312"/>
      <c r="V310" s="312"/>
      <c r="X310" s="312"/>
      <c r="Y310" s="312"/>
      <c r="AA310" s="312"/>
      <c r="AB310" s="312"/>
      <c r="AF310" s="325">
        <v>10714</v>
      </c>
    </row>
    <row r="311" spans="6:32" hidden="1">
      <c r="F311" s="325">
        <v>0.28000000000000003</v>
      </c>
      <c r="G311" s="325">
        <v>76589</v>
      </c>
      <c r="O311" s="353">
        <v>0.24774774799999999</v>
      </c>
      <c r="P311" s="353">
        <v>49942</v>
      </c>
      <c r="U311" s="312"/>
      <c r="V311" s="312"/>
      <c r="X311" s="312"/>
      <c r="Y311" s="312"/>
      <c r="AA311" s="312"/>
      <c r="AB311" s="312"/>
      <c r="AF311" s="325">
        <v>10715</v>
      </c>
    </row>
    <row r="312" spans="6:32" hidden="1">
      <c r="F312" s="325">
        <v>0.27924528300000001</v>
      </c>
      <c r="G312" s="325">
        <v>41242</v>
      </c>
      <c r="O312" s="353">
        <v>0.24705882400000001</v>
      </c>
      <c r="P312" s="353">
        <v>32577</v>
      </c>
      <c r="U312" s="312"/>
      <c r="V312" s="312"/>
      <c r="X312" s="312"/>
      <c r="Y312" s="312"/>
      <c r="AA312" s="312"/>
      <c r="AB312" s="312"/>
      <c r="AF312" s="325">
        <v>10716</v>
      </c>
    </row>
    <row r="313" spans="6:32" hidden="1">
      <c r="F313" s="325">
        <v>0.27910447799999999</v>
      </c>
      <c r="G313" s="325">
        <v>42512</v>
      </c>
      <c r="O313" s="353">
        <v>0.24646464600000001</v>
      </c>
      <c r="P313" s="353">
        <v>32813</v>
      </c>
      <c r="U313" s="312"/>
      <c r="V313" s="312"/>
      <c r="X313" s="312"/>
      <c r="Y313" s="312"/>
      <c r="AA313" s="312"/>
      <c r="AB313" s="312"/>
      <c r="AF313" s="325">
        <v>10717</v>
      </c>
    </row>
    <row r="314" spans="6:32" hidden="1">
      <c r="F314" s="325">
        <v>0.27910447799999999</v>
      </c>
      <c r="G314" s="325">
        <v>56125</v>
      </c>
      <c r="O314" s="353">
        <v>0.24497991999999999</v>
      </c>
      <c r="P314" s="353">
        <v>41704</v>
      </c>
      <c r="U314" s="312"/>
      <c r="V314" s="312"/>
      <c r="X314" s="312"/>
      <c r="Y314" s="312"/>
      <c r="AA314" s="312"/>
      <c r="AB314" s="312"/>
      <c r="AF314" s="325">
        <v>10718</v>
      </c>
    </row>
    <row r="315" spans="6:32" hidden="1">
      <c r="F315" s="325">
        <v>0.27778267699999998</v>
      </c>
      <c r="G315" s="325">
        <v>53384</v>
      </c>
      <c r="O315" s="353">
        <v>0.24399999999999999</v>
      </c>
      <c r="P315" s="353">
        <v>49939</v>
      </c>
      <c r="U315" s="312"/>
      <c r="V315" s="312"/>
      <c r="X315" s="312"/>
      <c r="Y315" s="312"/>
      <c r="AA315" s="312"/>
      <c r="AB315" s="312"/>
      <c r="AF315" s="325">
        <v>10722</v>
      </c>
    </row>
    <row r="316" spans="6:32" hidden="1">
      <c r="F316" s="325">
        <v>0.27777777799999998</v>
      </c>
      <c r="G316" s="325">
        <v>66298</v>
      </c>
      <c r="O316" s="353">
        <v>0.242748092</v>
      </c>
      <c r="P316" s="353">
        <v>42235</v>
      </c>
      <c r="U316" s="312"/>
      <c r="V316" s="312"/>
      <c r="X316" s="312"/>
      <c r="Y316" s="312"/>
      <c r="AA316" s="312"/>
      <c r="AB316" s="312"/>
      <c r="AF316" s="325">
        <v>10723</v>
      </c>
    </row>
    <row r="317" spans="6:32" hidden="1">
      <c r="F317" s="325">
        <v>0.27649769600000002</v>
      </c>
      <c r="G317" s="325">
        <v>56064</v>
      </c>
      <c r="O317" s="353">
        <v>0.24250848799999999</v>
      </c>
      <c r="P317" s="353">
        <v>41703</v>
      </c>
      <c r="U317" s="312"/>
      <c r="V317" s="312"/>
      <c r="X317" s="312"/>
      <c r="Y317" s="312"/>
      <c r="AA317" s="312"/>
      <c r="AB317" s="312"/>
      <c r="AF317" s="325">
        <v>10724</v>
      </c>
    </row>
    <row r="318" spans="6:32" hidden="1">
      <c r="F318" s="325">
        <v>0.276325765</v>
      </c>
      <c r="G318" s="325">
        <v>56059</v>
      </c>
      <c r="O318" s="353">
        <v>0.241904762</v>
      </c>
      <c r="P318" s="353">
        <v>42828</v>
      </c>
      <c r="U318" s="312"/>
      <c r="V318" s="312"/>
      <c r="X318" s="312"/>
      <c r="Y318" s="312"/>
      <c r="AA318" s="312"/>
      <c r="AB318" s="312"/>
      <c r="AF318" s="325">
        <v>10725</v>
      </c>
    </row>
    <row r="319" spans="6:32" hidden="1">
      <c r="F319" s="325">
        <v>0.276325765</v>
      </c>
      <c r="G319" s="325">
        <v>56067</v>
      </c>
      <c r="O319" s="353">
        <v>0.241904762</v>
      </c>
      <c r="P319" s="353">
        <v>45714</v>
      </c>
      <c r="U319" s="312"/>
      <c r="V319" s="312"/>
      <c r="X319" s="312"/>
      <c r="Y319" s="312"/>
      <c r="AA319" s="312"/>
      <c r="AB319" s="312"/>
      <c r="AF319" s="325">
        <v>10726</v>
      </c>
    </row>
    <row r="320" spans="6:32" hidden="1">
      <c r="F320" s="325">
        <v>0.27511415500000003</v>
      </c>
      <c r="G320" s="325">
        <v>56126</v>
      </c>
      <c r="O320" s="353">
        <v>0.24074074100000001</v>
      </c>
      <c r="P320" s="353">
        <v>32600</v>
      </c>
      <c r="U320" s="312"/>
      <c r="V320" s="312"/>
      <c r="X320" s="312"/>
      <c r="Y320" s="312"/>
      <c r="AA320" s="312"/>
      <c r="AB320" s="312"/>
      <c r="AF320" s="325">
        <v>10729</v>
      </c>
    </row>
    <row r="321" spans="6:32" hidden="1">
      <c r="F321" s="325">
        <v>0.27500000000000002</v>
      </c>
      <c r="G321" s="325">
        <v>56131</v>
      </c>
      <c r="O321" s="353">
        <v>0.240118002</v>
      </c>
      <c r="P321" s="353">
        <v>40605</v>
      </c>
      <c r="U321" s="312"/>
      <c r="V321" s="312"/>
      <c r="X321" s="312"/>
      <c r="Y321" s="312"/>
      <c r="AA321" s="312"/>
      <c r="AB321" s="312"/>
      <c r="AF321" s="325">
        <v>10730</v>
      </c>
    </row>
    <row r="322" spans="6:32" hidden="1">
      <c r="F322" s="325">
        <v>0.27402597400000001</v>
      </c>
      <c r="G322" s="325">
        <v>41403</v>
      </c>
      <c r="O322" s="353">
        <v>0.24</v>
      </c>
      <c r="P322" s="353">
        <v>41724</v>
      </c>
      <c r="U322" s="312"/>
      <c r="V322" s="312"/>
      <c r="X322" s="312"/>
      <c r="Y322" s="312"/>
      <c r="AA322" s="312"/>
      <c r="AB322" s="312"/>
      <c r="AF322" s="325">
        <v>10731</v>
      </c>
    </row>
    <row r="323" spans="6:32" hidden="1">
      <c r="F323" s="325">
        <v>0.27367055800000001</v>
      </c>
      <c r="G323" s="325">
        <v>54623</v>
      </c>
      <c r="O323" s="353">
        <v>0.23937321</v>
      </c>
      <c r="P323" s="353">
        <v>30265</v>
      </c>
      <c r="U323" s="312"/>
      <c r="V323" s="312"/>
      <c r="X323" s="312"/>
      <c r="Y323" s="312"/>
      <c r="AA323" s="312"/>
      <c r="AB323" s="312"/>
      <c r="AF323" s="325">
        <v>10732</v>
      </c>
    </row>
    <row r="324" spans="6:32" hidden="1">
      <c r="F324" s="325">
        <v>0.27363279600000001</v>
      </c>
      <c r="G324" s="325">
        <v>54618</v>
      </c>
      <c r="O324" s="353">
        <v>0.23786407800000001</v>
      </c>
      <c r="P324" s="353">
        <v>49933</v>
      </c>
      <c r="U324" s="312"/>
      <c r="V324" s="312"/>
      <c r="X324" s="312"/>
      <c r="Y324" s="312"/>
      <c r="AA324" s="312"/>
      <c r="AB324" s="312"/>
      <c r="AF324" s="325">
        <v>10733</v>
      </c>
    </row>
    <row r="325" spans="6:32" hidden="1">
      <c r="F325" s="325">
        <v>0.27363279600000001</v>
      </c>
      <c r="G325" s="325">
        <v>54619</v>
      </c>
      <c r="O325" s="353">
        <v>0.23783185800000001</v>
      </c>
      <c r="P325" s="353">
        <v>56127</v>
      </c>
      <c r="U325" s="312"/>
      <c r="V325" s="312"/>
      <c r="X325" s="312"/>
      <c r="Y325" s="312"/>
      <c r="AA325" s="312"/>
      <c r="AB325" s="312"/>
      <c r="AF325" s="325">
        <v>10734</v>
      </c>
    </row>
    <row r="326" spans="6:32" hidden="1">
      <c r="F326" s="325">
        <v>0.27363279600000001</v>
      </c>
      <c r="G326" s="325">
        <v>54622</v>
      </c>
      <c r="O326" s="353">
        <v>0.23611111100000001</v>
      </c>
      <c r="P326" s="353">
        <v>42432</v>
      </c>
      <c r="U326" s="312"/>
      <c r="V326" s="312"/>
      <c r="X326" s="312"/>
      <c r="Y326" s="312"/>
      <c r="AA326" s="312"/>
      <c r="AB326" s="312"/>
      <c r="AF326" s="325">
        <v>10772</v>
      </c>
    </row>
    <row r="327" spans="6:32" hidden="1">
      <c r="F327" s="325">
        <v>0.27363279600000001</v>
      </c>
      <c r="G327" s="325">
        <v>54626</v>
      </c>
      <c r="O327" s="353">
        <v>0.23373494</v>
      </c>
      <c r="P327" s="353">
        <v>56128</v>
      </c>
      <c r="U327" s="312"/>
      <c r="V327" s="312"/>
      <c r="X327" s="312"/>
      <c r="Y327" s="312"/>
      <c r="AA327" s="312"/>
      <c r="AB327" s="312"/>
      <c r="AF327" s="325">
        <v>10778</v>
      </c>
    </row>
    <row r="328" spans="6:32" hidden="1">
      <c r="F328" s="325">
        <v>0.27363279600000001</v>
      </c>
      <c r="G328" s="325">
        <v>54627</v>
      </c>
      <c r="O328" s="353">
        <v>0.233333333</v>
      </c>
      <c r="P328" s="353">
        <v>45712</v>
      </c>
      <c r="U328" s="312"/>
      <c r="V328" s="312"/>
      <c r="X328" s="312"/>
      <c r="Y328" s="312"/>
      <c r="AA328" s="312"/>
      <c r="AB328" s="312"/>
      <c r="AF328" s="325">
        <v>10779</v>
      </c>
    </row>
    <row r="329" spans="6:32" hidden="1">
      <c r="F329" s="325">
        <v>0.27363279600000001</v>
      </c>
      <c r="G329" s="325">
        <v>54629</v>
      </c>
      <c r="O329" s="353">
        <v>0.23200000000000001</v>
      </c>
      <c r="P329" s="353">
        <v>55836</v>
      </c>
      <c r="U329" s="312"/>
      <c r="V329" s="312"/>
      <c r="X329" s="312"/>
      <c r="Y329" s="312"/>
      <c r="AA329" s="312"/>
      <c r="AB329" s="312"/>
      <c r="AF329" s="325">
        <v>10782</v>
      </c>
    </row>
    <row r="330" spans="6:32" hidden="1">
      <c r="F330" s="325">
        <v>0.27363279600000001</v>
      </c>
      <c r="G330" s="325">
        <v>54630</v>
      </c>
      <c r="O330" s="353">
        <v>0.231521739</v>
      </c>
      <c r="P330" s="353">
        <v>42446</v>
      </c>
      <c r="U330" s="312"/>
      <c r="V330" s="312"/>
      <c r="X330" s="312"/>
      <c r="Y330" s="312"/>
      <c r="AA330" s="312"/>
      <c r="AB330" s="312"/>
      <c r="AF330" s="325">
        <v>10789</v>
      </c>
    </row>
    <row r="331" spans="6:32" hidden="1">
      <c r="F331" s="325">
        <v>0.27307692300000003</v>
      </c>
      <c r="G331" s="325">
        <v>56534</v>
      </c>
      <c r="O331" s="353">
        <v>0.23147301000000001</v>
      </c>
      <c r="P331" s="353">
        <v>42170</v>
      </c>
      <c r="U331" s="312"/>
      <c r="V331" s="312"/>
      <c r="X331" s="312"/>
      <c r="Y331" s="312"/>
      <c r="AA331" s="312"/>
      <c r="AB331" s="312"/>
      <c r="AF331" s="325">
        <v>10800</v>
      </c>
    </row>
    <row r="332" spans="6:32" hidden="1">
      <c r="F332" s="325">
        <v>0.27219251300000002</v>
      </c>
      <c r="G332" s="325">
        <v>41259</v>
      </c>
      <c r="O332" s="353">
        <v>0.23076923099999999</v>
      </c>
      <c r="P332" s="353">
        <v>42206</v>
      </c>
      <c r="U332" s="312"/>
      <c r="V332" s="312"/>
      <c r="X332" s="312"/>
      <c r="Y332" s="312"/>
      <c r="AA332" s="312"/>
      <c r="AB332" s="312"/>
      <c r="AF332" s="325">
        <v>10801</v>
      </c>
    </row>
    <row r="333" spans="6:32" hidden="1">
      <c r="F333" s="325">
        <v>0.27073170699999999</v>
      </c>
      <c r="G333" s="325">
        <v>45099</v>
      </c>
      <c r="O333" s="353">
        <v>0.23071428599999999</v>
      </c>
      <c r="P333" s="353">
        <v>56192</v>
      </c>
      <c r="U333" s="312"/>
      <c r="V333" s="312"/>
      <c r="X333" s="312"/>
      <c r="Y333" s="312"/>
      <c r="AA333" s="312"/>
      <c r="AB333" s="312"/>
      <c r="AF333" s="325">
        <v>10802</v>
      </c>
    </row>
    <row r="334" spans="6:32" hidden="1">
      <c r="F334" s="325">
        <v>0.27</v>
      </c>
      <c r="G334" s="325">
        <v>76590</v>
      </c>
      <c r="O334" s="353">
        <v>0.22941176499999999</v>
      </c>
      <c r="P334" s="353">
        <v>44975</v>
      </c>
      <c r="U334" s="312"/>
      <c r="V334" s="312"/>
      <c r="X334" s="312"/>
      <c r="Y334" s="312"/>
      <c r="AA334" s="312"/>
      <c r="AB334" s="312"/>
      <c r="AF334" s="325">
        <v>10812</v>
      </c>
    </row>
    <row r="335" spans="6:32" hidden="1">
      <c r="F335" s="325">
        <v>0.27</v>
      </c>
      <c r="G335" s="325">
        <v>76591</v>
      </c>
      <c r="O335" s="353">
        <v>0.22936416200000001</v>
      </c>
      <c r="P335" s="353">
        <v>49928</v>
      </c>
      <c r="U335" s="312"/>
      <c r="V335" s="312"/>
      <c r="X335" s="312"/>
      <c r="Y335" s="312"/>
      <c r="AA335" s="312"/>
      <c r="AB335" s="312"/>
      <c r="AF335" s="325">
        <v>10825</v>
      </c>
    </row>
    <row r="336" spans="6:32" hidden="1">
      <c r="F336" s="325">
        <v>0.26962025299999998</v>
      </c>
      <c r="G336" s="325">
        <v>56608</v>
      </c>
      <c r="O336" s="353">
        <v>0.228110599</v>
      </c>
      <c r="P336" s="353">
        <v>42226</v>
      </c>
      <c r="U336" s="312"/>
      <c r="V336" s="312"/>
      <c r="X336" s="312"/>
      <c r="Y336" s="312"/>
      <c r="AA336" s="312"/>
      <c r="AB336" s="312"/>
      <c r="AF336" s="325">
        <v>10832</v>
      </c>
    </row>
    <row r="337" spans="6:32" hidden="1">
      <c r="F337" s="325">
        <v>0.26940639300000002</v>
      </c>
      <c r="G337" s="325">
        <v>56123</v>
      </c>
      <c r="O337" s="353">
        <v>0.22783505200000001</v>
      </c>
      <c r="P337" s="353">
        <v>32811</v>
      </c>
      <c r="U337" s="312"/>
      <c r="V337" s="312"/>
      <c r="X337" s="312"/>
      <c r="Y337" s="312"/>
      <c r="AA337" s="312"/>
      <c r="AB337" s="312"/>
      <c r="AF337" s="325">
        <v>10909</v>
      </c>
    </row>
    <row r="338" spans="6:32" hidden="1">
      <c r="F338" s="325">
        <v>0.26764705900000002</v>
      </c>
      <c r="G338" s="325">
        <v>56191</v>
      </c>
      <c r="O338" s="353">
        <v>0.22777777799999999</v>
      </c>
      <c r="P338" s="353">
        <v>56198</v>
      </c>
      <c r="U338" s="312"/>
      <c r="V338" s="312"/>
      <c r="X338" s="312"/>
      <c r="Y338" s="312"/>
      <c r="AA338" s="312"/>
      <c r="AB338" s="312"/>
      <c r="AF338" s="325">
        <v>10941</v>
      </c>
    </row>
    <row r="339" spans="6:32" hidden="1">
      <c r="F339" s="325">
        <v>0.26736842100000002</v>
      </c>
      <c r="G339" s="325">
        <v>48018</v>
      </c>
      <c r="O339" s="353">
        <v>0.22686567199999999</v>
      </c>
      <c r="P339" s="353">
        <v>33503</v>
      </c>
      <c r="U339" s="312"/>
      <c r="V339" s="312"/>
      <c r="X339" s="312"/>
      <c r="Y339" s="312"/>
      <c r="AA339" s="312"/>
      <c r="AB339" s="312"/>
      <c r="AF339" s="325">
        <v>10965</v>
      </c>
    </row>
    <row r="340" spans="6:32" hidden="1">
      <c r="F340" s="325">
        <v>0.267241379</v>
      </c>
      <c r="G340" s="325">
        <v>47564</v>
      </c>
      <c r="O340" s="353">
        <v>0.224969697</v>
      </c>
      <c r="P340" s="353">
        <v>49941</v>
      </c>
      <c r="U340" s="312"/>
      <c r="V340" s="312"/>
      <c r="X340" s="312"/>
      <c r="Y340" s="312"/>
      <c r="AA340" s="312"/>
      <c r="AB340" s="312"/>
      <c r="AF340" s="325">
        <v>10975</v>
      </c>
    </row>
    <row r="341" spans="6:32" hidden="1">
      <c r="F341" s="325">
        <v>0.266875588</v>
      </c>
      <c r="G341" s="325">
        <v>53372</v>
      </c>
      <c r="O341" s="353">
        <v>0.22468354400000001</v>
      </c>
      <c r="P341" s="353">
        <v>40609</v>
      </c>
      <c r="U341" s="312"/>
      <c r="V341" s="312"/>
      <c r="X341" s="312"/>
      <c r="Y341" s="312"/>
      <c r="AA341" s="312"/>
      <c r="AB341" s="312"/>
      <c r="AF341" s="325">
        <v>10985</v>
      </c>
    </row>
    <row r="342" spans="6:32" hidden="1">
      <c r="F342" s="325">
        <v>0.26668843800000003</v>
      </c>
      <c r="G342" s="325">
        <v>42954</v>
      </c>
      <c r="O342" s="353">
        <v>0.22468354400000001</v>
      </c>
      <c r="P342" s="353">
        <v>43719</v>
      </c>
      <c r="U342" s="312"/>
      <c r="V342" s="312"/>
      <c r="X342" s="312"/>
      <c r="Y342" s="312"/>
      <c r="AA342" s="312"/>
      <c r="AB342" s="312"/>
      <c r="AF342" s="325">
        <v>10989</v>
      </c>
    </row>
    <row r="343" spans="6:32" hidden="1">
      <c r="F343" s="325">
        <v>0.26611785700000001</v>
      </c>
      <c r="G343" s="325">
        <v>30561</v>
      </c>
      <c r="O343" s="353">
        <v>0.22393364900000001</v>
      </c>
      <c r="P343" s="353">
        <v>55090</v>
      </c>
      <c r="U343" s="312"/>
      <c r="V343" s="312"/>
      <c r="X343" s="312"/>
      <c r="Y343" s="312"/>
      <c r="AA343" s="312"/>
      <c r="AB343" s="312"/>
      <c r="AF343" s="325">
        <v>11057</v>
      </c>
    </row>
    <row r="344" spans="6:32" hidden="1">
      <c r="F344" s="325">
        <v>0.26609442100000003</v>
      </c>
      <c r="G344" s="325">
        <v>42233</v>
      </c>
      <c r="O344" s="353">
        <v>0.22393364900000001</v>
      </c>
      <c r="P344" s="353">
        <v>33000</v>
      </c>
      <c r="U344" s="312"/>
      <c r="V344" s="312"/>
      <c r="X344" s="312"/>
      <c r="Y344" s="312"/>
      <c r="AA344" s="312"/>
      <c r="AB344" s="312"/>
      <c r="AF344" s="325">
        <v>11213</v>
      </c>
    </row>
    <row r="345" spans="6:32" hidden="1">
      <c r="F345" s="325">
        <v>0.26609442100000003</v>
      </c>
      <c r="G345" s="325">
        <v>59298</v>
      </c>
      <c r="O345" s="353">
        <v>0.223552894</v>
      </c>
      <c r="P345" s="353">
        <v>42188</v>
      </c>
      <c r="U345" s="312"/>
      <c r="V345" s="312"/>
      <c r="X345" s="312"/>
      <c r="Y345" s="312"/>
      <c r="AA345" s="312"/>
      <c r="AB345" s="312"/>
      <c r="AF345" s="325">
        <v>11214</v>
      </c>
    </row>
    <row r="346" spans="6:32" hidden="1">
      <c r="F346" s="325">
        <v>0.264800861</v>
      </c>
      <c r="G346" s="325">
        <v>32807</v>
      </c>
      <c r="O346" s="353">
        <v>0.223404255</v>
      </c>
      <c r="P346" s="353">
        <v>32601</v>
      </c>
      <c r="U346" s="312"/>
      <c r="V346" s="312"/>
      <c r="X346" s="312"/>
      <c r="Y346" s="312"/>
      <c r="AA346" s="312"/>
      <c r="AB346" s="312"/>
      <c r="AF346" s="325">
        <v>11215</v>
      </c>
    </row>
    <row r="347" spans="6:32" hidden="1">
      <c r="F347" s="325">
        <v>0.26388888900000002</v>
      </c>
      <c r="G347" s="325">
        <v>42420</v>
      </c>
      <c r="O347" s="353">
        <v>0.22323943700000001</v>
      </c>
      <c r="P347" s="353">
        <v>42575</v>
      </c>
      <c r="U347" s="312"/>
      <c r="V347" s="312"/>
      <c r="X347" s="312"/>
      <c r="Y347" s="312"/>
      <c r="AA347" s="312"/>
      <c r="AB347" s="312"/>
      <c r="AF347" s="325">
        <v>11217</v>
      </c>
    </row>
    <row r="348" spans="6:32" hidden="1">
      <c r="F348" s="325">
        <v>0.263736264</v>
      </c>
      <c r="G348" s="325">
        <v>32548</v>
      </c>
      <c r="O348" s="353">
        <v>0.22323943700000001</v>
      </c>
      <c r="P348" s="353">
        <v>66295</v>
      </c>
      <c r="U348" s="312"/>
      <c r="V348" s="312"/>
      <c r="X348" s="312"/>
      <c r="Y348" s="312"/>
      <c r="AA348" s="312"/>
      <c r="AB348" s="312"/>
      <c r="AF348" s="325">
        <v>11225</v>
      </c>
    </row>
    <row r="349" spans="6:32" hidden="1">
      <c r="F349" s="325">
        <v>0.26350364999999998</v>
      </c>
      <c r="G349" s="325">
        <v>32550</v>
      </c>
      <c r="O349" s="353">
        <v>0.22323943700000001</v>
      </c>
      <c r="P349" s="353">
        <v>33002</v>
      </c>
      <c r="U349" s="312"/>
      <c r="V349" s="312"/>
      <c r="X349" s="312"/>
      <c r="Y349" s="312"/>
      <c r="AA349" s="312"/>
      <c r="AB349" s="312"/>
      <c r="AF349" s="325">
        <v>11230</v>
      </c>
    </row>
    <row r="350" spans="6:32" hidden="1">
      <c r="F350" s="325">
        <v>0.26339285699999998</v>
      </c>
      <c r="G350" s="325">
        <v>32549</v>
      </c>
      <c r="O350" s="353">
        <v>0.22226399999999999</v>
      </c>
      <c r="P350" s="353">
        <v>30953</v>
      </c>
      <c r="U350" s="312"/>
      <c r="V350" s="312"/>
      <c r="X350" s="312"/>
      <c r="Y350" s="312"/>
      <c r="AA350" s="312"/>
      <c r="AB350" s="312"/>
      <c r="AF350" s="325">
        <v>11382</v>
      </c>
    </row>
    <row r="351" spans="6:32" hidden="1">
      <c r="F351" s="325">
        <v>0.26315789499999998</v>
      </c>
      <c r="G351" s="325">
        <v>32637</v>
      </c>
      <c r="O351" s="353">
        <v>0.220909091</v>
      </c>
      <c r="P351" s="353">
        <v>42234</v>
      </c>
      <c r="U351" s="312"/>
      <c r="V351" s="312"/>
      <c r="X351" s="312"/>
      <c r="Y351" s="312"/>
      <c r="AA351" s="312"/>
      <c r="AB351" s="312"/>
      <c r="AF351" s="325">
        <v>11430</v>
      </c>
    </row>
    <row r="352" spans="6:32" hidden="1">
      <c r="F352" s="325">
        <v>0.26257668699999998</v>
      </c>
      <c r="G352" s="325">
        <v>40979</v>
      </c>
      <c r="O352" s="353">
        <v>0.22049180299999999</v>
      </c>
      <c r="P352" s="353">
        <v>32781</v>
      </c>
      <c r="U352" s="312"/>
      <c r="V352" s="312"/>
      <c r="X352" s="312"/>
      <c r="Y352" s="312"/>
      <c r="AA352" s="312"/>
      <c r="AB352" s="312"/>
      <c r="AF352" s="325">
        <v>11432</v>
      </c>
    </row>
    <row r="353" spans="6:32" hidden="1">
      <c r="F353" s="325">
        <v>0.26257668699999998</v>
      </c>
      <c r="G353" s="325">
        <v>40980</v>
      </c>
      <c r="O353" s="353">
        <v>0.21963190199999999</v>
      </c>
      <c r="P353" s="353">
        <v>32796</v>
      </c>
      <c r="U353" s="312"/>
      <c r="V353" s="312"/>
      <c r="X353" s="312"/>
      <c r="Y353" s="312"/>
      <c r="AA353" s="312"/>
      <c r="AB353" s="312"/>
      <c r="AF353" s="325">
        <v>11433</v>
      </c>
    </row>
    <row r="354" spans="6:32" hidden="1">
      <c r="F354" s="325">
        <v>0.26257668699999998</v>
      </c>
      <c r="G354" s="325">
        <v>40981</v>
      </c>
      <c r="O354" s="353">
        <v>0.21857142900000001</v>
      </c>
      <c r="P354" s="353">
        <v>56197</v>
      </c>
      <c r="U354" s="312"/>
      <c r="V354" s="312"/>
      <c r="X354" s="312"/>
      <c r="Y354" s="312"/>
      <c r="AA354" s="312"/>
      <c r="AB354" s="312"/>
      <c r="AF354" s="325">
        <v>11434</v>
      </c>
    </row>
    <row r="355" spans="6:32" hidden="1">
      <c r="F355" s="325">
        <v>0.26257668699999998</v>
      </c>
      <c r="G355" s="325">
        <v>41702</v>
      </c>
      <c r="O355" s="353">
        <v>0.21829268299999999</v>
      </c>
      <c r="P355" s="353">
        <v>45709</v>
      </c>
      <c r="U355" s="312"/>
      <c r="V355" s="312"/>
      <c r="X355" s="312"/>
      <c r="Y355" s="312"/>
      <c r="AA355" s="312"/>
      <c r="AB355" s="312"/>
      <c r="AF355" s="325">
        <v>11536</v>
      </c>
    </row>
    <row r="356" spans="6:32" hidden="1">
      <c r="F356" s="325">
        <v>0.26257668699999998</v>
      </c>
      <c r="G356" s="325">
        <v>43533</v>
      </c>
      <c r="O356" s="353">
        <v>0.21826809</v>
      </c>
      <c r="P356" s="353">
        <v>32999</v>
      </c>
      <c r="U356" s="312"/>
      <c r="V356" s="312"/>
      <c r="X356" s="312"/>
      <c r="Y356" s="312"/>
      <c r="AA356" s="312"/>
      <c r="AB356" s="312"/>
      <c r="AF356" s="325">
        <v>11563</v>
      </c>
    </row>
    <row r="357" spans="6:32" hidden="1">
      <c r="F357" s="325">
        <v>0.26250000000000001</v>
      </c>
      <c r="G357" s="325">
        <v>49943</v>
      </c>
      <c r="O357" s="353">
        <v>0.218</v>
      </c>
      <c r="P357" s="353">
        <v>30950</v>
      </c>
      <c r="U357" s="312"/>
      <c r="V357" s="312"/>
      <c r="X357" s="312"/>
      <c r="Y357" s="312"/>
      <c r="AA357" s="312"/>
      <c r="AB357" s="312"/>
      <c r="AF357" s="325">
        <v>11564</v>
      </c>
    </row>
    <row r="358" spans="6:32" hidden="1">
      <c r="F358" s="325">
        <v>0.26239823299999998</v>
      </c>
      <c r="G358" s="325">
        <v>56835</v>
      </c>
      <c r="O358" s="353">
        <v>0.21647058799999999</v>
      </c>
      <c r="P358" s="353">
        <v>42701</v>
      </c>
      <c r="U358" s="312"/>
      <c r="V358" s="312"/>
      <c r="X358" s="312"/>
      <c r="Y358" s="312"/>
      <c r="AA358" s="312"/>
      <c r="AB358" s="312"/>
      <c r="AF358" s="325">
        <v>11575</v>
      </c>
    </row>
    <row r="359" spans="6:32" hidden="1">
      <c r="F359" s="325">
        <v>0.26225490200000001</v>
      </c>
      <c r="G359" s="325">
        <v>48672</v>
      </c>
      <c r="O359" s="353">
        <v>0.21615384600000001</v>
      </c>
      <c r="P359" s="353">
        <v>56200</v>
      </c>
      <c r="U359" s="312"/>
      <c r="V359" s="312"/>
      <c r="X359" s="312"/>
      <c r="Y359" s="312"/>
      <c r="AA359" s="312"/>
      <c r="AB359" s="312"/>
      <c r="AF359" s="325">
        <v>11576</v>
      </c>
    </row>
    <row r="360" spans="6:32" hidden="1">
      <c r="F360" s="325">
        <v>0.26186579399999999</v>
      </c>
      <c r="G360" s="325">
        <v>42657</v>
      </c>
      <c r="O360" s="353">
        <v>0.21474654400000001</v>
      </c>
      <c r="P360" s="353">
        <v>48090</v>
      </c>
      <c r="U360" s="312"/>
      <c r="V360" s="312"/>
      <c r="X360" s="312"/>
      <c r="Y360" s="312"/>
      <c r="AA360" s="312"/>
      <c r="AB360" s="312"/>
      <c r="AF360" s="325">
        <v>11580</v>
      </c>
    </row>
    <row r="361" spans="6:32" hidden="1">
      <c r="F361" s="325">
        <v>0.26183499999999998</v>
      </c>
      <c r="G361" s="325">
        <v>30295</v>
      </c>
      <c r="O361" s="353">
        <v>0.21359223299999999</v>
      </c>
      <c r="P361" s="353">
        <v>32575</v>
      </c>
      <c r="U361" s="312"/>
      <c r="V361" s="312"/>
      <c r="X361" s="312"/>
      <c r="Y361" s="312"/>
      <c r="AA361" s="312"/>
      <c r="AB361" s="312"/>
      <c r="AF361" s="325">
        <v>11652</v>
      </c>
    </row>
    <row r="362" spans="6:32" hidden="1">
      <c r="F362" s="325">
        <v>0.26170798899999997</v>
      </c>
      <c r="G362" s="325">
        <v>42240</v>
      </c>
      <c r="O362" s="353">
        <v>0.212857143</v>
      </c>
      <c r="P362" s="353">
        <v>32794</v>
      </c>
      <c r="U362" s="312"/>
      <c r="V362" s="312"/>
      <c r="X362" s="312"/>
      <c r="Y362" s="312"/>
      <c r="AA362" s="312"/>
      <c r="AB362" s="312"/>
      <c r="AF362" s="325">
        <v>11653</v>
      </c>
    </row>
    <row r="363" spans="6:32" hidden="1">
      <c r="F363" s="325">
        <v>0.26126126100000002</v>
      </c>
      <c r="G363" s="325">
        <v>49967</v>
      </c>
      <c r="O363" s="353">
        <v>0.21219226299999999</v>
      </c>
      <c r="P363" s="353">
        <v>42208</v>
      </c>
      <c r="U363" s="312"/>
      <c r="V363" s="312"/>
      <c r="X363" s="312"/>
      <c r="Y363" s="312"/>
      <c r="AA363" s="312"/>
      <c r="AB363" s="312"/>
      <c r="AF363" s="325">
        <v>11675</v>
      </c>
    </row>
    <row r="364" spans="6:32" hidden="1">
      <c r="F364" s="325">
        <v>0.26091703100000002</v>
      </c>
      <c r="G364" s="325">
        <v>56132</v>
      </c>
      <c r="O364" s="353">
        <v>0.21199999999999999</v>
      </c>
      <c r="P364" s="353">
        <v>30951</v>
      </c>
      <c r="U364" s="312"/>
      <c r="V364" s="312"/>
      <c r="X364" s="312"/>
      <c r="Y364" s="312"/>
      <c r="AA364" s="312"/>
      <c r="AB364" s="312"/>
      <c r="AF364" s="325">
        <v>11704</v>
      </c>
    </row>
    <row r="365" spans="6:32" hidden="1">
      <c r="F365" s="325">
        <v>0.26078431400000002</v>
      </c>
      <c r="G365" s="325">
        <v>48686</v>
      </c>
      <c r="O365" s="353">
        <v>0.21195652200000001</v>
      </c>
      <c r="P365" s="353">
        <v>32788</v>
      </c>
      <c r="U365" s="312"/>
      <c r="V365" s="312"/>
      <c r="X365" s="312"/>
      <c r="Y365" s="312"/>
      <c r="AA365" s="312"/>
      <c r="AB365" s="312"/>
      <c r="AF365" s="325">
        <v>11711</v>
      </c>
    </row>
    <row r="366" spans="6:32" hidden="1">
      <c r="F366" s="325">
        <v>0.26078431400000002</v>
      </c>
      <c r="G366" s="325">
        <v>32453</v>
      </c>
      <c r="O366" s="353">
        <v>0.21099999999999999</v>
      </c>
      <c r="P366" s="353">
        <v>30947</v>
      </c>
      <c r="U366" s="312"/>
      <c r="V366" s="312"/>
      <c r="X366" s="312"/>
      <c r="Y366" s="312"/>
      <c r="AA366" s="312"/>
      <c r="AB366" s="312"/>
      <c r="AF366" s="325">
        <v>11714</v>
      </c>
    </row>
    <row r="367" spans="6:32" hidden="1">
      <c r="F367" s="325">
        <v>0.26063559800000002</v>
      </c>
      <c r="G367" s="325">
        <v>53377</v>
      </c>
      <c r="O367" s="353">
        <v>0.210416667</v>
      </c>
      <c r="P367" s="353">
        <v>45710</v>
      </c>
      <c r="U367" s="312"/>
      <c r="V367" s="312"/>
      <c r="X367" s="312"/>
      <c r="Y367" s="312"/>
      <c r="AA367" s="312"/>
      <c r="AB367" s="312"/>
      <c r="AF367" s="325">
        <v>11715</v>
      </c>
    </row>
    <row r="368" spans="6:32" hidden="1">
      <c r="F368" s="325">
        <v>0.260597472</v>
      </c>
      <c r="G368" s="325">
        <v>56072</v>
      </c>
      <c r="O368" s="353">
        <v>0.20982659000000001</v>
      </c>
      <c r="P368" s="353">
        <v>32801</v>
      </c>
      <c r="U368" s="312"/>
      <c r="V368" s="312"/>
      <c r="X368" s="312"/>
      <c r="Y368" s="312"/>
      <c r="AA368" s="312"/>
      <c r="AB368" s="312"/>
      <c r="AF368" s="325">
        <v>11719</v>
      </c>
    </row>
    <row r="369" spans="6:32" hidden="1">
      <c r="F369" s="325">
        <v>0.26</v>
      </c>
      <c r="G369" s="325">
        <v>76592</v>
      </c>
      <c r="O369" s="353">
        <v>0.20962888700000001</v>
      </c>
      <c r="P369" s="353">
        <v>42227</v>
      </c>
      <c r="U369" s="312"/>
      <c r="V369" s="312"/>
      <c r="X369" s="312"/>
      <c r="Y369" s="312"/>
      <c r="AA369" s="312"/>
      <c r="AB369" s="312"/>
      <c r="AF369" s="325">
        <v>11744</v>
      </c>
    </row>
    <row r="370" spans="6:32" hidden="1">
      <c r="F370" s="325">
        <v>0.25966850800000002</v>
      </c>
      <c r="G370" s="325">
        <v>45642</v>
      </c>
      <c r="O370" s="353">
        <v>0.20899999999999999</v>
      </c>
      <c r="P370" s="353">
        <v>44974</v>
      </c>
      <c r="U370" s="312"/>
      <c r="V370" s="312"/>
      <c r="X370" s="312"/>
      <c r="Y370" s="312"/>
      <c r="AA370" s="312"/>
      <c r="AB370" s="312"/>
      <c r="AF370" s="325">
        <v>12326</v>
      </c>
    </row>
    <row r="371" spans="6:32" hidden="1">
      <c r="F371" s="325">
        <v>0.259293895</v>
      </c>
      <c r="G371" s="325">
        <v>53364</v>
      </c>
      <c r="O371" s="353">
        <v>0.20818181799999999</v>
      </c>
      <c r="P371" s="353">
        <v>32793</v>
      </c>
      <c r="U371" s="312"/>
      <c r="V371" s="312"/>
      <c r="X371" s="312"/>
      <c r="Y371" s="312"/>
      <c r="AA371" s="312"/>
      <c r="AB371" s="312"/>
      <c r="AF371" s="325">
        <v>12328</v>
      </c>
    </row>
    <row r="372" spans="6:32" hidden="1">
      <c r="F372" s="325">
        <v>0.25925925900000002</v>
      </c>
      <c r="G372" s="325">
        <v>42204</v>
      </c>
      <c r="O372" s="353">
        <v>0.206995491</v>
      </c>
      <c r="P372" s="353">
        <v>33001</v>
      </c>
      <c r="U372" s="312"/>
      <c r="V372" s="312"/>
      <c r="X372" s="312"/>
      <c r="Y372" s="312"/>
      <c r="AA372" s="312"/>
      <c r="AB372" s="312"/>
      <c r="AF372" s="325">
        <v>12329</v>
      </c>
    </row>
    <row r="373" spans="6:32" hidden="1">
      <c r="F373" s="325">
        <v>0.25872000000000001</v>
      </c>
      <c r="G373" s="325">
        <v>30264</v>
      </c>
      <c r="O373" s="353">
        <v>0.20581655500000001</v>
      </c>
      <c r="P373" s="353">
        <v>42793</v>
      </c>
      <c r="U373" s="312"/>
      <c r="V373" s="312"/>
      <c r="X373" s="312"/>
      <c r="Y373" s="312"/>
      <c r="AA373" s="312"/>
      <c r="AB373" s="312"/>
      <c r="AF373" s="325">
        <v>12331</v>
      </c>
    </row>
    <row r="374" spans="6:32" hidden="1">
      <c r="F374" s="325">
        <v>0.257142857</v>
      </c>
      <c r="G374" s="325">
        <v>56199</v>
      </c>
      <c r="O374" s="353">
        <v>0.204724409</v>
      </c>
      <c r="P374" s="353">
        <v>33505</v>
      </c>
      <c r="U374" s="312"/>
      <c r="V374" s="312"/>
      <c r="X374" s="312"/>
      <c r="Y374" s="312"/>
      <c r="AA374" s="312"/>
      <c r="AB374" s="312"/>
      <c r="AF374" s="325">
        <v>12332</v>
      </c>
    </row>
    <row r="375" spans="6:32" hidden="1">
      <c r="F375" s="325">
        <v>0.25553319899999999</v>
      </c>
      <c r="G375" s="325">
        <v>40597</v>
      </c>
      <c r="O375" s="353">
        <v>0.20253164600000001</v>
      </c>
      <c r="P375" s="353">
        <v>32583</v>
      </c>
      <c r="U375" s="312"/>
      <c r="V375" s="312"/>
      <c r="X375" s="312"/>
      <c r="Y375" s="312"/>
      <c r="AA375" s="312"/>
      <c r="AB375" s="312"/>
      <c r="AF375" s="325">
        <v>12333</v>
      </c>
    </row>
    <row r="376" spans="6:32" hidden="1">
      <c r="F376" s="325">
        <v>0.25553319899999999</v>
      </c>
      <c r="G376" s="325">
        <v>40936</v>
      </c>
      <c r="O376" s="353">
        <v>0.20066889600000001</v>
      </c>
      <c r="P376" s="353">
        <v>32576</v>
      </c>
      <c r="U376" s="312"/>
      <c r="V376" s="312"/>
      <c r="X376" s="312"/>
      <c r="Y376" s="312"/>
      <c r="AA376" s="312"/>
      <c r="AB376" s="312"/>
      <c r="AF376" s="325">
        <v>12334</v>
      </c>
    </row>
    <row r="377" spans="6:32" hidden="1">
      <c r="F377" s="325">
        <v>0.25531914900000002</v>
      </c>
      <c r="G377" s="325">
        <v>76593</v>
      </c>
      <c r="O377" s="353">
        <v>0.20066889600000001</v>
      </c>
      <c r="P377" s="353">
        <v>32578</v>
      </c>
      <c r="U377" s="312"/>
      <c r="V377" s="312"/>
      <c r="X377" s="312"/>
      <c r="Y377" s="312"/>
      <c r="AA377" s="312"/>
      <c r="AB377" s="312"/>
      <c r="AF377" s="325">
        <v>12335</v>
      </c>
    </row>
    <row r="378" spans="6:32" hidden="1">
      <c r="F378" s="325">
        <v>0.254143646</v>
      </c>
      <c r="G378" s="325">
        <v>44561</v>
      </c>
      <c r="O378" s="353">
        <v>0.2</v>
      </c>
      <c r="P378" s="353">
        <v>32799</v>
      </c>
      <c r="U378" s="312"/>
      <c r="V378" s="312"/>
      <c r="X378" s="312"/>
      <c r="Y378" s="312"/>
      <c r="AA378" s="312"/>
      <c r="AB378" s="312"/>
      <c r="AF378" s="325">
        <v>12336</v>
      </c>
    </row>
    <row r="379" spans="6:32" hidden="1">
      <c r="F379" s="325">
        <v>0.254143646</v>
      </c>
      <c r="G379" s="325">
        <v>44565</v>
      </c>
      <c r="O379" s="353">
        <v>0.199224806</v>
      </c>
      <c r="P379" s="353">
        <v>53398</v>
      </c>
      <c r="U379" s="312"/>
      <c r="V379" s="312"/>
      <c r="X379" s="312"/>
      <c r="Y379" s="312"/>
      <c r="AA379" s="312"/>
      <c r="AB379" s="312"/>
      <c r="AF379" s="325">
        <v>12337</v>
      </c>
    </row>
    <row r="380" spans="6:32" hidden="1">
      <c r="F380" s="325">
        <v>0.254143646</v>
      </c>
      <c r="G380" s="325">
        <v>45780</v>
      </c>
      <c r="O380" s="353">
        <v>0.198636806</v>
      </c>
      <c r="P380" s="353">
        <v>42205</v>
      </c>
      <c r="U380" s="312"/>
      <c r="V380" s="312"/>
      <c r="X380" s="312"/>
      <c r="Y380" s="312"/>
      <c r="AA380" s="312"/>
      <c r="AB380" s="312"/>
      <c r="AF380" s="325">
        <v>12338</v>
      </c>
    </row>
    <row r="381" spans="6:32" hidden="1">
      <c r="F381" s="325">
        <v>0.25377676700000001</v>
      </c>
      <c r="G381" s="325">
        <v>53378</v>
      </c>
      <c r="O381" s="353">
        <v>0.19767441899999999</v>
      </c>
      <c r="P381" s="353">
        <v>32584</v>
      </c>
      <c r="U381" s="312"/>
      <c r="V381" s="312"/>
      <c r="X381" s="312"/>
      <c r="Y381" s="312"/>
      <c r="AA381" s="312"/>
      <c r="AB381" s="312"/>
      <c r="AF381" s="325">
        <v>12339</v>
      </c>
    </row>
    <row r="382" spans="6:32" hidden="1">
      <c r="F382" s="325">
        <v>0.25333333299999999</v>
      </c>
      <c r="G382" s="325">
        <v>33507</v>
      </c>
      <c r="O382" s="353">
        <v>0.197530864</v>
      </c>
      <c r="P382" s="353">
        <v>32579</v>
      </c>
      <c r="U382" s="312"/>
      <c r="V382" s="312"/>
      <c r="X382" s="312"/>
      <c r="Y382" s="312"/>
      <c r="AA382" s="312"/>
      <c r="AB382" s="312"/>
      <c r="AF382" s="325">
        <v>12342</v>
      </c>
    </row>
    <row r="383" spans="6:32" hidden="1">
      <c r="F383" s="325">
        <v>0.25196850399999998</v>
      </c>
      <c r="G383" s="325">
        <v>42405</v>
      </c>
      <c r="O383" s="353">
        <v>0.19672131100000001</v>
      </c>
      <c r="P383" s="353">
        <v>32684</v>
      </c>
      <c r="U383" s="312"/>
      <c r="V383" s="312"/>
      <c r="X383" s="312"/>
      <c r="Y383" s="312"/>
      <c r="AA383" s="312"/>
      <c r="AB383" s="312"/>
      <c r="AF383" s="325">
        <v>12345</v>
      </c>
    </row>
    <row r="384" spans="6:32" hidden="1">
      <c r="F384" s="325">
        <v>0.25150905400000001</v>
      </c>
      <c r="G384" s="325">
        <v>43842</v>
      </c>
      <c r="O384" s="353">
        <v>0.195779601</v>
      </c>
      <c r="P384" s="353">
        <v>42167</v>
      </c>
      <c r="U384" s="312"/>
      <c r="V384" s="312"/>
      <c r="X384" s="312"/>
      <c r="Y384" s="312"/>
      <c r="AA384" s="312"/>
      <c r="AB384" s="312"/>
      <c r="AF384" s="325">
        <v>12346</v>
      </c>
    </row>
    <row r="385" spans="6:32" hidden="1">
      <c r="F385" s="325">
        <v>0.25149323400000001</v>
      </c>
      <c r="G385" s="325">
        <v>40603</v>
      </c>
      <c r="O385" s="353">
        <v>0.19421487600000001</v>
      </c>
      <c r="P385" s="353">
        <v>42752</v>
      </c>
      <c r="U385" s="312"/>
      <c r="V385" s="312"/>
      <c r="X385" s="312"/>
      <c r="Y385" s="312"/>
      <c r="AA385" s="312"/>
      <c r="AB385" s="312"/>
      <c r="AF385" s="325">
        <v>12347</v>
      </c>
    </row>
    <row r="386" spans="6:32" hidden="1">
      <c r="F386" s="325">
        <v>0.25104214899999999</v>
      </c>
      <c r="G386" s="325">
        <v>49937</v>
      </c>
      <c r="O386" s="353">
        <v>0.193333333</v>
      </c>
      <c r="P386" s="353">
        <v>42179</v>
      </c>
      <c r="U386" s="312"/>
      <c r="V386" s="312"/>
      <c r="X386" s="312"/>
      <c r="Y386" s="312"/>
      <c r="AA386" s="312"/>
      <c r="AB386" s="312"/>
      <c r="AF386" s="325">
        <v>12348</v>
      </c>
    </row>
    <row r="387" spans="6:32" hidden="1">
      <c r="F387" s="325">
        <v>0.25081596699999997</v>
      </c>
      <c r="G387" s="325">
        <v>53366</v>
      </c>
      <c r="O387" s="353">
        <v>0.192901235</v>
      </c>
      <c r="P387" s="353">
        <v>49960</v>
      </c>
      <c r="U387" s="312"/>
      <c r="V387" s="312"/>
      <c r="X387" s="312"/>
      <c r="Y387" s="312"/>
      <c r="AA387" s="312"/>
      <c r="AB387" s="312"/>
      <c r="AF387" s="325">
        <v>12356</v>
      </c>
    </row>
    <row r="388" spans="6:32" hidden="1">
      <c r="F388" s="325">
        <v>0.25051546400000002</v>
      </c>
      <c r="G388" s="325">
        <v>32800</v>
      </c>
      <c r="O388" s="353">
        <v>0.192525481</v>
      </c>
      <c r="P388" s="353">
        <v>32585</v>
      </c>
      <c r="U388" s="312"/>
      <c r="V388" s="312"/>
      <c r="X388" s="312"/>
      <c r="Y388" s="312"/>
      <c r="AA388" s="312"/>
      <c r="AB388" s="312"/>
      <c r="AF388" s="325">
        <v>12519</v>
      </c>
    </row>
    <row r="389" spans="6:32" hidden="1">
      <c r="F389" s="325">
        <v>0.25032425400000002</v>
      </c>
      <c r="G389" s="325">
        <v>41197</v>
      </c>
      <c r="O389" s="353">
        <v>0.190677966</v>
      </c>
      <c r="P389" s="353">
        <v>32588</v>
      </c>
      <c r="U389" s="312"/>
      <c r="V389" s="312"/>
      <c r="X389" s="312"/>
      <c r="Y389" s="312"/>
      <c r="AA389" s="312"/>
      <c r="AB389" s="312"/>
      <c r="AF389" s="325">
        <v>12610</v>
      </c>
    </row>
    <row r="390" spans="6:32" hidden="1">
      <c r="F390" s="325">
        <v>0.25</v>
      </c>
      <c r="G390" s="325">
        <v>45959</v>
      </c>
      <c r="O390" s="353">
        <v>0.190677966</v>
      </c>
      <c r="P390" s="353">
        <v>32590</v>
      </c>
      <c r="U390" s="312"/>
      <c r="V390" s="312"/>
      <c r="X390" s="312"/>
      <c r="Y390" s="312"/>
      <c r="AA390" s="312"/>
      <c r="AB390" s="312"/>
      <c r="AF390" s="325">
        <v>12611</v>
      </c>
    </row>
    <row r="391" spans="6:32" hidden="1">
      <c r="F391" s="325">
        <v>0.25</v>
      </c>
      <c r="G391" s="325">
        <v>76594</v>
      </c>
      <c r="O391" s="353">
        <v>0.190438415</v>
      </c>
      <c r="P391" s="353">
        <v>40616</v>
      </c>
      <c r="U391" s="312"/>
      <c r="V391" s="312"/>
      <c r="X391" s="312"/>
      <c r="Y391" s="312"/>
      <c r="AA391" s="312"/>
      <c r="AB391" s="312"/>
      <c r="AF391" s="325">
        <v>12612</v>
      </c>
    </row>
    <row r="392" spans="6:32" hidden="1">
      <c r="F392" s="325">
        <v>0.25</v>
      </c>
      <c r="G392" s="325">
        <v>76595</v>
      </c>
      <c r="O392" s="353">
        <v>0.19034482799999999</v>
      </c>
      <c r="P392" s="353">
        <v>41723</v>
      </c>
      <c r="U392" s="312"/>
      <c r="V392" s="312"/>
      <c r="X392" s="312"/>
      <c r="Y392" s="312"/>
      <c r="AA392" s="312"/>
      <c r="AB392" s="312"/>
      <c r="AF392" s="325">
        <v>12613</v>
      </c>
    </row>
    <row r="393" spans="6:32" hidden="1">
      <c r="F393" s="325">
        <v>0.24954299999999999</v>
      </c>
      <c r="G393" s="325">
        <v>30946</v>
      </c>
      <c r="O393" s="353">
        <v>0.18965517200000001</v>
      </c>
      <c r="P393" s="353">
        <v>32582</v>
      </c>
      <c r="U393" s="312"/>
      <c r="V393" s="312"/>
      <c r="X393" s="312"/>
      <c r="Y393" s="312"/>
      <c r="AA393" s="312"/>
      <c r="AB393" s="312"/>
      <c r="AF393" s="325">
        <v>12614</v>
      </c>
    </row>
    <row r="394" spans="6:32" hidden="1">
      <c r="F394" s="325">
        <v>0.24857684999999999</v>
      </c>
      <c r="G394" s="325">
        <v>42723</v>
      </c>
      <c r="O394" s="353">
        <v>0.18913480899999999</v>
      </c>
      <c r="P394" s="353">
        <v>40614</v>
      </c>
      <c r="U394" s="312"/>
      <c r="V394" s="312"/>
      <c r="X394" s="312"/>
      <c r="Y394" s="312"/>
      <c r="AA394" s="312"/>
      <c r="AB394" s="312"/>
      <c r="AF394" s="325">
        <v>12673</v>
      </c>
    </row>
    <row r="395" spans="6:32" hidden="1">
      <c r="F395" s="325">
        <v>0.24857684999999999</v>
      </c>
      <c r="G395" s="325">
        <v>32998</v>
      </c>
      <c r="O395" s="353">
        <v>0.188888889</v>
      </c>
      <c r="P395" s="353">
        <v>42480</v>
      </c>
      <c r="U395" s="312"/>
      <c r="V395" s="312"/>
      <c r="X395" s="312"/>
      <c r="Y395" s="312"/>
      <c r="AA395" s="312"/>
      <c r="AB395" s="312"/>
      <c r="AF395" s="325">
        <v>12690</v>
      </c>
    </row>
    <row r="396" spans="6:32" hidden="1">
      <c r="F396" s="325">
        <v>0.24774774799999999</v>
      </c>
      <c r="G396" s="325">
        <v>49942</v>
      </c>
      <c r="O396" s="353">
        <v>0.188395178</v>
      </c>
      <c r="P396" s="353">
        <v>41755</v>
      </c>
      <c r="U396" s="312"/>
      <c r="V396" s="312"/>
      <c r="X396" s="312"/>
      <c r="Y396" s="312"/>
      <c r="AA396" s="312"/>
      <c r="AB396" s="312"/>
      <c r="AF396" s="325">
        <v>12698</v>
      </c>
    </row>
    <row r="397" spans="6:32" hidden="1">
      <c r="F397" s="325">
        <v>0.24705882400000001</v>
      </c>
      <c r="G397" s="325">
        <v>32577</v>
      </c>
      <c r="O397" s="353">
        <v>0.18787878799999999</v>
      </c>
      <c r="P397" s="353">
        <v>32587</v>
      </c>
      <c r="U397" s="312"/>
      <c r="V397" s="312"/>
      <c r="X397" s="312"/>
      <c r="Y397" s="312"/>
      <c r="AA397" s="312"/>
      <c r="AB397" s="312"/>
      <c r="AF397" s="325">
        <v>12699</v>
      </c>
    </row>
    <row r="398" spans="6:32" hidden="1">
      <c r="F398" s="325">
        <v>0.24646464600000001</v>
      </c>
      <c r="G398" s="325">
        <v>32813</v>
      </c>
      <c r="O398" s="353">
        <v>0.18787878799999999</v>
      </c>
      <c r="P398" s="353">
        <v>32589</v>
      </c>
      <c r="U398" s="312"/>
      <c r="V398" s="312"/>
      <c r="X398" s="312"/>
      <c r="Y398" s="312"/>
      <c r="AA398" s="312"/>
      <c r="AB398" s="312"/>
      <c r="AF398" s="325">
        <v>12700</v>
      </c>
    </row>
    <row r="399" spans="6:32" hidden="1">
      <c r="F399" s="325">
        <v>0.24497991999999999</v>
      </c>
      <c r="G399" s="325">
        <v>41704</v>
      </c>
      <c r="O399" s="353">
        <v>0.18787878799999999</v>
      </c>
      <c r="P399" s="353">
        <v>32685</v>
      </c>
      <c r="U399" s="312"/>
      <c r="V399" s="312"/>
      <c r="X399" s="312"/>
      <c r="Y399" s="312"/>
      <c r="AA399" s="312"/>
      <c r="AB399" s="312"/>
      <c r="AF399" s="325">
        <v>12701</v>
      </c>
    </row>
    <row r="400" spans="6:32" hidden="1">
      <c r="F400" s="325">
        <v>0.24399999999999999</v>
      </c>
      <c r="G400" s="325">
        <v>49939</v>
      </c>
      <c r="O400" s="353">
        <v>0.18743109199999999</v>
      </c>
      <c r="P400" s="353">
        <v>32586</v>
      </c>
      <c r="U400" s="312"/>
      <c r="V400" s="312"/>
      <c r="X400" s="312"/>
      <c r="Y400" s="312"/>
      <c r="AA400" s="312"/>
      <c r="AB400" s="312"/>
      <c r="AF400" s="325">
        <v>12702</v>
      </c>
    </row>
    <row r="401" spans="6:32" hidden="1">
      <c r="F401" s="325">
        <v>0.243589744</v>
      </c>
      <c r="G401" s="325">
        <v>45060</v>
      </c>
      <c r="O401" s="353">
        <v>0.18699911</v>
      </c>
      <c r="P401" s="353">
        <v>32581</v>
      </c>
      <c r="U401" s="312"/>
      <c r="V401" s="312"/>
      <c r="X401" s="312"/>
      <c r="Y401" s="312"/>
      <c r="AA401" s="312"/>
      <c r="AB401" s="312"/>
      <c r="AF401" s="325">
        <v>12703</v>
      </c>
    </row>
    <row r="402" spans="6:32" hidden="1">
      <c r="F402" s="325">
        <v>0.242748092</v>
      </c>
      <c r="G402" s="325">
        <v>42235</v>
      </c>
      <c r="O402" s="353">
        <v>0.18681318699999999</v>
      </c>
      <c r="P402" s="353">
        <v>45703</v>
      </c>
      <c r="U402" s="312"/>
      <c r="V402" s="312"/>
      <c r="X402" s="312"/>
      <c r="Y402" s="312"/>
      <c r="AA402" s="312"/>
      <c r="AB402" s="312"/>
      <c r="AF402" s="325">
        <v>12704</v>
      </c>
    </row>
    <row r="403" spans="6:32" hidden="1">
      <c r="F403" s="325">
        <v>0.24250848799999999</v>
      </c>
      <c r="G403" s="325">
        <v>41703</v>
      </c>
      <c r="O403" s="353">
        <v>0.18681318699999999</v>
      </c>
      <c r="P403" s="353">
        <v>46107</v>
      </c>
      <c r="U403" s="312"/>
      <c r="V403" s="312"/>
      <c r="X403" s="312"/>
      <c r="Y403" s="312"/>
      <c r="AA403" s="312"/>
      <c r="AB403" s="312"/>
      <c r="AF403" s="325">
        <v>12706</v>
      </c>
    </row>
    <row r="404" spans="6:32" hidden="1">
      <c r="F404" s="325">
        <v>0.241904762</v>
      </c>
      <c r="G404" s="325">
        <v>42828</v>
      </c>
      <c r="O404" s="353">
        <v>0.18627451</v>
      </c>
      <c r="P404" s="353">
        <v>45103</v>
      </c>
      <c r="U404" s="312"/>
      <c r="V404" s="312"/>
      <c r="X404" s="312"/>
      <c r="Y404" s="312"/>
      <c r="AA404" s="312"/>
      <c r="AB404" s="312"/>
      <c r="AF404" s="325">
        <v>12707</v>
      </c>
    </row>
    <row r="405" spans="6:32" hidden="1">
      <c r="F405" s="325">
        <v>0.241904762</v>
      </c>
      <c r="G405" s="325">
        <v>45714</v>
      </c>
      <c r="O405" s="353">
        <v>0.185185185</v>
      </c>
      <c r="P405" s="353">
        <v>45135</v>
      </c>
      <c r="U405" s="312"/>
      <c r="V405" s="312"/>
      <c r="X405" s="312"/>
      <c r="Y405" s="312"/>
      <c r="AA405" s="312"/>
      <c r="AB405" s="312"/>
      <c r="AF405" s="325">
        <v>12708</v>
      </c>
    </row>
    <row r="406" spans="6:32" hidden="1">
      <c r="F406" s="325">
        <v>0.24074074100000001</v>
      </c>
      <c r="G406" s="325">
        <v>32600</v>
      </c>
      <c r="O406" s="353">
        <v>0.185185185</v>
      </c>
      <c r="P406" s="353">
        <v>45647</v>
      </c>
      <c r="U406" s="312"/>
      <c r="V406" s="312"/>
      <c r="X406" s="312"/>
      <c r="Y406" s="312"/>
      <c r="AA406" s="312"/>
      <c r="AB406" s="312"/>
      <c r="AF406" s="325">
        <v>12710</v>
      </c>
    </row>
    <row r="407" spans="6:32" hidden="1">
      <c r="F407" s="325">
        <v>0.240118002</v>
      </c>
      <c r="G407" s="325">
        <v>40605</v>
      </c>
      <c r="O407" s="353">
        <v>0.185185185</v>
      </c>
      <c r="P407" s="353">
        <v>46117</v>
      </c>
      <c r="U407" s="312"/>
      <c r="V407" s="312"/>
      <c r="X407" s="312"/>
      <c r="Y407" s="312"/>
      <c r="AA407" s="312"/>
      <c r="AB407" s="312"/>
      <c r="AF407" s="325">
        <v>12711</v>
      </c>
    </row>
    <row r="408" spans="6:32" hidden="1">
      <c r="F408" s="325">
        <v>0.24</v>
      </c>
      <c r="G408" s="325">
        <v>76596</v>
      </c>
      <c r="O408" s="353">
        <v>0.184672207</v>
      </c>
      <c r="P408" s="353">
        <v>42166</v>
      </c>
      <c r="U408" s="312"/>
      <c r="V408" s="312"/>
      <c r="X408" s="312"/>
      <c r="Y408" s="312"/>
      <c r="AA408" s="312"/>
      <c r="AB408" s="312"/>
      <c r="AF408" s="325">
        <v>12712</v>
      </c>
    </row>
    <row r="409" spans="6:32" hidden="1">
      <c r="F409" s="325">
        <v>0.24</v>
      </c>
      <c r="G409" s="325">
        <v>41724</v>
      </c>
      <c r="O409" s="353">
        <v>0.18222222199999999</v>
      </c>
      <c r="P409" s="353">
        <v>32810</v>
      </c>
      <c r="U409" s="312"/>
      <c r="V409" s="312"/>
      <c r="X409" s="312"/>
      <c r="Y409" s="312"/>
      <c r="AA409" s="312"/>
      <c r="AB409" s="312"/>
      <c r="AF409" s="325">
        <v>12714</v>
      </c>
    </row>
    <row r="410" spans="6:32" hidden="1">
      <c r="F410" s="325">
        <v>0.23937321</v>
      </c>
      <c r="G410" s="325">
        <v>30265</v>
      </c>
      <c r="O410" s="353">
        <v>0.181666667</v>
      </c>
      <c r="P410" s="353">
        <v>42795</v>
      </c>
      <c r="U410" s="312"/>
      <c r="V410" s="312"/>
      <c r="X410" s="312"/>
      <c r="Y410" s="312"/>
      <c r="AA410" s="312"/>
      <c r="AB410" s="312"/>
      <c r="AF410" s="325">
        <v>12715</v>
      </c>
    </row>
    <row r="411" spans="6:32" hidden="1">
      <c r="F411" s="325">
        <v>0.23833333300000001</v>
      </c>
      <c r="G411" s="325">
        <v>42786</v>
      </c>
      <c r="O411" s="353">
        <v>0.181415929</v>
      </c>
      <c r="P411" s="353">
        <v>42164</v>
      </c>
      <c r="U411" s="312"/>
      <c r="V411" s="312"/>
      <c r="X411" s="312"/>
      <c r="Y411" s="312"/>
      <c r="AA411" s="312"/>
      <c r="AB411" s="312"/>
      <c r="AF411" s="325">
        <v>12716</v>
      </c>
    </row>
    <row r="412" spans="6:32" hidden="1">
      <c r="F412" s="325">
        <v>0.23786407800000001</v>
      </c>
      <c r="G412" s="325">
        <v>49933</v>
      </c>
      <c r="O412" s="353">
        <v>0.18139534900000001</v>
      </c>
      <c r="P412" s="353">
        <v>42816</v>
      </c>
      <c r="U412" s="312"/>
      <c r="V412" s="312"/>
      <c r="X412" s="312"/>
      <c r="Y412" s="312"/>
      <c r="AA412" s="312"/>
      <c r="AB412" s="312"/>
      <c r="AF412" s="325">
        <v>12717</v>
      </c>
    </row>
    <row r="413" spans="6:32" hidden="1">
      <c r="F413" s="325">
        <v>0.23783185800000001</v>
      </c>
      <c r="G413" s="325">
        <v>56127</v>
      </c>
      <c r="O413" s="353">
        <v>0.181245827</v>
      </c>
      <c r="P413" s="353">
        <v>56093</v>
      </c>
      <c r="U413" s="312"/>
      <c r="V413" s="312"/>
      <c r="X413" s="312"/>
      <c r="Y413" s="312"/>
      <c r="AA413" s="312"/>
      <c r="AB413" s="312"/>
      <c r="AF413" s="325">
        <v>12718</v>
      </c>
    </row>
    <row r="414" spans="6:32" hidden="1">
      <c r="F414" s="325">
        <v>0.23611111100000001</v>
      </c>
      <c r="G414" s="325">
        <v>42432</v>
      </c>
      <c r="O414" s="353">
        <v>0.18055555600000001</v>
      </c>
      <c r="P414" s="353">
        <v>44564</v>
      </c>
      <c r="U414" s="312"/>
      <c r="V414" s="312"/>
      <c r="X414" s="312"/>
      <c r="Y414" s="312"/>
      <c r="AA414" s="312"/>
      <c r="AB414" s="312"/>
      <c r="AF414" s="325">
        <v>12984</v>
      </c>
    </row>
    <row r="415" spans="6:32" hidden="1">
      <c r="F415" s="325">
        <v>0.235834609</v>
      </c>
      <c r="G415" s="325">
        <v>71354</v>
      </c>
      <c r="O415" s="353">
        <v>0.17922374399999999</v>
      </c>
      <c r="P415" s="353">
        <v>50245</v>
      </c>
      <c r="U415" s="312"/>
      <c r="V415" s="312"/>
      <c r="X415" s="312"/>
      <c r="Y415" s="312"/>
      <c r="AA415" s="312"/>
      <c r="AB415" s="312"/>
      <c r="AF415" s="325">
        <v>13131</v>
      </c>
    </row>
    <row r="416" spans="6:32" hidden="1">
      <c r="F416" s="325">
        <v>0.23373494</v>
      </c>
      <c r="G416" s="325">
        <v>56128</v>
      </c>
      <c r="O416" s="353">
        <v>0.17906904200000001</v>
      </c>
      <c r="P416" s="353">
        <v>42211</v>
      </c>
      <c r="U416" s="312"/>
      <c r="V416" s="312"/>
      <c r="X416" s="312"/>
      <c r="Y416" s="312"/>
      <c r="AA416" s="312"/>
      <c r="AB416" s="312"/>
      <c r="AF416" s="325">
        <v>13158</v>
      </c>
    </row>
    <row r="417" spans="6:32" hidden="1">
      <c r="F417" s="325">
        <v>0.233333333</v>
      </c>
      <c r="G417" s="325">
        <v>45712</v>
      </c>
      <c r="O417" s="353">
        <v>0.17601547400000001</v>
      </c>
      <c r="P417" s="353">
        <v>42182</v>
      </c>
      <c r="U417" s="312"/>
      <c r="V417" s="312"/>
      <c r="X417" s="312"/>
      <c r="Y417" s="312"/>
      <c r="AA417" s="312"/>
      <c r="AB417" s="312"/>
      <c r="AF417" s="325">
        <v>13235</v>
      </c>
    </row>
    <row r="418" spans="6:32" hidden="1">
      <c r="F418" s="325">
        <v>0.23322465000000001</v>
      </c>
      <c r="G418" s="325">
        <v>56112</v>
      </c>
      <c r="O418" s="353">
        <v>0.173553719</v>
      </c>
      <c r="P418" s="353">
        <v>44575</v>
      </c>
      <c r="U418" s="312"/>
      <c r="V418" s="312"/>
      <c r="X418" s="312"/>
      <c r="Y418" s="312"/>
      <c r="AA418" s="312"/>
      <c r="AB418" s="312"/>
      <c r="AF418" s="325">
        <v>13433</v>
      </c>
    </row>
    <row r="419" spans="6:32" hidden="1">
      <c r="F419" s="325">
        <v>0.23200000000000001</v>
      </c>
      <c r="G419" s="325">
        <v>55836</v>
      </c>
      <c r="O419" s="353">
        <v>0.172641509</v>
      </c>
      <c r="P419" s="353">
        <v>32798</v>
      </c>
      <c r="U419" s="312"/>
      <c r="V419" s="312"/>
      <c r="X419" s="312"/>
      <c r="Y419" s="312"/>
      <c r="AA419" s="312"/>
      <c r="AB419" s="312"/>
      <c r="AF419" s="325">
        <v>13478</v>
      </c>
    </row>
    <row r="420" spans="6:32" hidden="1">
      <c r="F420" s="325">
        <v>0.23178807900000001</v>
      </c>
      <c r="G420" s="325">
        <v>42458</v>
      </c>
      <c r="O420" s="353">
        <v>0.171983</v>
      </c>
      <c r="P420" s="353">
        <v>30278</v>
      </c>
      <c r="U420" s="312"/>
      <c r="V420" s="312"/>
      <c r="X420" s="312"/>
      <c r="Y420" s="312"/>
      <c r="AA420" s="312"/>
      <c r="AB420" s="312"/>
      <c r="AF420" s="325">
        <v>13485</v>
      </c>
    </row>
    <row r="421" spans="6:32" hidden="1">
      <c r="F421" s="325">
        <v>0.231521739</v>
      </c>
      <c r="G421" s="325">
        <v>42446</v>
      </c>
      <c r="O421" s="353">
        <v>0.171814672</v>
      </c>
      <c r="P421" s="353">
        <v>42239</v>
      </c>
      <c r="U421" s="312"/>
      <c r="V421" s="312"/>
      <c r="X421" s="312"/>
      <c r="Y421" s="312"/>
      <c r="AA421" s="312"/>
      <c r="AB421" s="312"/>
      <c r="AF421" s="325">
        <v>13566</v>
      </c>
    </row>
    <row r="422" spans="6:32" hidden="1">
      <c r="F422" s="325">
        <v>0.23147301000000001</v>
      </c>
      <c r="G422" s="325">
        <v>42170</v>
      </c>
      <c r="O422" s="353">
        <v>0.171428571</v>
      </c>
      <c r="P422" s="353">
        <v>32580</v>
      </c>
      <c r="U422" s="312"/>
      <c r="V422" s="312"/>
      <c r="X422" s="312"/>
      <c r="Y422" s="312"/>
      <c r="AA422" s="312"/>
      <c r="AB422" s="312"/>
      <c r="AF422" s="325">
        <v>13747</v>
      </c>
    </row>
    <row r="423" spans="6:32" hidden="1">
      <c r="F423" s="325">
        <v>0.23076923099999999</v>
      </c>
      <c r="G423" s="325">
        <v>42206</v>
      </c>
      <c r="O423" s="353">
        <v>0.17106460400000001</v>
      </c>
      <c r="P423" s="353">
        <v>42224</v>
      </c>
      <c r="U423" s="312"/>
      <c r="V423" s="312"/>
      <c r="X423" s="312"/>
      <c r="Y423" s="312"/>
      <c r="AA423" s="312"/>
      <c r="AB423" s="312"/>
      <c r="AF423" s="325">
        <v>16660</v>
      </c>
    </row>
    <row r="424" spans="6:32" hidden="1">
      <c r="F424" s="325">
        <v>0.23071428599999999</v>
      </c>
      <c r="G424" s="325">
        <v>56192</v>
      </c>
      <c r="O424" s="353">
        <v>0.169724771</v>
      </c>
      <c r="P424" s="353">
        <v>42236</v>
      </c>
      <c r="U424" s="312"/>
      <c r="V424" s="312"/>
      <c r="X424" s="312"/>
      <c r="Y424" s="312"/>
      <c r="AA424" s="312"/>
      <c r="AB424" s="312"/>
      <c r="AF424" s="325">
        <v>16773</v>
      </c>
    </row>
    <row r="425" spans="6:32" hidden="1">
      <c r="F425" s="325">
        <v>0.22941176499999999</v>
      </c>
      <c r="G425" s="325">
        <v>44975</v>
      </c>
      <c r="O425" s="353">
        <v>0.168810391</v>
      </c>
      <c r="P425" s="353">
        <v>56104</v>
      </c>
      <c r="U425" s="312"/>
      <c r="V425" s="312"/>
      <c r="X425" s="312"/>
      <c r="Y425" s="312"/>
      <c r="AA425" s="312"/>
      <c r="AB425" s="312"/>
      <c r="AF425" s="325">
        <v>16994</v>
      </c>
    </row>
    <row r="426" spans="6:32" hidden="1">
      <c r="F426" s="325">
        <v>0.22936416200000001</v>
      </c>
      <c r="G426" s="325">
        <v>49928</v>
      </c>
      <c r="O426" s="353">
        <v>0.16846229200000001</v>
      </c>
      <c r="P426" s="353">
        <v>42210</v>
      </c>
      <c r="U426" s="312"/>
      <c r="V426" s="312"/>
      <c r="X426" s="312"/>
      <c r="Y426" s="312"/>
      <c r="AA426" s="312"/>
      <c r="AB426" s="312"/>
      <c r="AF426" s="325">
        <v>18423</v>
      </c>
    </row>
    <row r="427" spans="6:32" hidden="1">
      <c r="F427" s="325">
        <v>0.228110599</v>
      </c>
      <c r="G427" s="325">
        <v>42226</v>
      </c>
      <c r="O427" s="353">
        <v>0.168316832</v>
      </c>
      <c r="P427" s="353">
        <v>45699</v>
      </c>
      <c r="U427" s="312"/>
      <c r="V427" s="312"/>
      <c r="X427" s="312"/>
      <c r="Y427" s="312"/>
      <c r="AA427" s="312"/>
      <c r="AB427" s="312"/>
      <c r="AF427" s="325">
        <v>18919</v>
      </c>
    </row>
    <row r="428" spans="6:32" hidden="1">
      <c r="F428" s="325">
        <v>0.22783505200000001</v>
      </c>
      <c r="G428" s="325">
        <v>32811</v>
      </c>
      <c r="O428" s="353">
        <v>0.168316832</v>
      </c>
      <c r="P428" s="353">
        <v>46116</v>
      </c>
      <c r="U428" s="312"/>
      <c r="V428" s="312"/>
      <c r="X428" s="312"/>
      <c r="Y428" s="312"/>
      <c r="AA428" s="312"/>
      <c r="AB428" s="312"/>
      <c r="AF428" s="325">
        <v>19955</v>
      </c>
    </row>
    <row r="429" spans="6:32" hidden="1">
      <c r="F429" s="325">
        <v>0.22777777799999999</v>
      </c>
      <c r="G429" s="325">
        <v>56198</v>
      </c>
      <c r="O429" s="353">
        <v>0.167585447</v>
      </c>
      <c r="P429" s="353">
        <v>42212</v>
      </c>
      <c r="U429" s="312"/>
      <c r="V429" s="312"/>
      <c r="X429" s="312"/>
      <c r="Y429" s="312"/>
      <c r="AA429" s="312"/>
      <c r="AB429" s="312"/>
      <c r="AF429" s="325">
        <v>21121</v>
      </c>
    </row>
    <row r="430" spans="6:32" hidden="1">
      <c r="F430" s="325">
        <v>0.22686567199999999</v>
      </c>
      <c r="G430" s="325">
        <v>33503</v>
      </c>
      <c r="O430" s="353">
        <v>0.167253333</v>
      </c>
      <c r="P430" s="353">
        <v>30266</v>
      </c>
      <c r="U430" s="312"/>
      <c r="V430" s="312"/>
      <c r="X430" s="312"/>
      <c r="Y430" s="312"/>
      <c r="AA430" s="312"/>
      <c r="AB430" s="312"/>
      <c r="AF430" s="325">
        <v>22274</v>
      </c>
    </row>
    <row r="431" spans="6:32" hidden="1">
      <c r="F431" s="325">
        <v>0.224969697</v>
      </c>
      <c r="G431" s="325">
        <v>49941</v>
      </c>
      <c r="O431" s="353">
        <v>0.167253333</v>
      </c>
      <c r="P431" s="353">
        <v>30267</v>
      </c>
      <c r="U431" s="312"/>
      <c r="V431" s="312"/>
      <c r="X431" s="312"/>
      <c r="Y431" s="312"/>
      <c r="AA431" s="312"/>
      <c r="AB431" s="312"/>
      <c r="AF431" s="325">
        <v>22524</v>
      </c>
    </row>
    <row r="432" spans="6:32" hidden="1">
      <c r="F432" s="325">
        <v>0.22468354400000001</v>
      </c>
      <c r="G432" s="325">
        <v>40609</v>
      </c>
      <c r="O432" s="353">
        <v>0.16703390800000001</v>
      </c>
      <c r="P432" s="353">
        <v>46166</v>
      </c>
      <c r="U432" s="312"/>
      <c r="V432" s="312"/>
      <c r="X432" s="312"/>
      <c r="Y432" s="312"/>
      <c r="AA432" s="312"/>
      <c r="AB432" s="312"/>
      <c r="AF432" s="325">
        <v>22953</v>
      </c>
    </row>
    <row r="433" spans="6:32" hidden="1">
      <c r="F433" s="325">
        <v>0.22468354400000001</v>
      </c>
      <c r="G433" s="325">
        <v>43719</v>
      </c>
      <c r="O433" s="353">
        <v>0.165057915</v>
      </c>
      <c r="P433" s="353">
        <v>42165</v>
      </c>
      <c r="U433" s="312"/>
      <c r="V433" s="312"/>
      <c r="X433" s="312"/>
      <c r="Y433" s="312"/>
      <c r="AA433" s="312"/>
      <c r="AB433" s="312"/>
      <c r="AF433" s="325">
        <v>22954</v>
      </c>
    </row>
    <row r="434" spans="6:32" hidden="1">
      <c r="F434" s="325">
        <v>0.22393364900000001</v>
      </c>
      <c r="G434" s="325">
        <v>55090</v>
      </c>
      <c r="O434" s="353">
        <v>0.164285714</v>
      </c>
      <c r="P434" s="353">
        <v>32795</v>
      </c>
      <c r="U434" s="312"/>
      <c r="V434" s="312"/>
      <c r="X434" s="312"/>
      <c r="Y434" s="312"/>
      <c r="AA434" s="312"/>
      <c r="AB434" s="312"/>
      <c r="AF434" s="325">
        <v>22955</v>
      </c>
    </row>
    <row r="435" spans="6:32" hidden="1">
      <c r="F435" s="325">
        <v>0.22393364900000001</v>
      </c>
      <c r="G435" s="325">
        <v>33000</v>
      </c>
      <c r="O435" s="353">
        <v>0.16400000000000001</v>
      </c>
      <c r="P435" s="353">
        <v>32841</v>
      </c>
      <c r="U435" s="312"/>
      <c r="V435" s="312"/>
      <c r="X435" s="312"/>
      <c r="Y435" s="312"/>
      <c r="AA435" s="312"/>
      <c r="AB435" s="312"/>
      <c r="AF435" s="325">
        <v>22956</v>
      </c>
    </row>
    <row r="436" spans="6:32" hidden="1">
      <c r="F436" s="325">
        <v>0.223552894</v>
      </c>
      <c r="G436" s="325">
        <v>42188</v>
      </c>
      <c r="O436" s="353">
        <v>0.16390243900000001</v>
      </c>
      <c r="P436" s="353">
        <v>42175</v>
      </c>
      <c r="U436" s="312"/>
      <c r="V436" s="312"/>
      <c r="X436" s="312"/>
      <c r="Y436" s="312"/>
      <c r="AA436" s="312"/>
      <c r="AB436" s="312"/>
      <c r="AF436" s="325">
        <v>22957</v>
      </c>
    </row>
    <row r="437" spans="6:32" hidden="1">
      <c r="F437" s="325">
        <v>0.223404255</v>
      </c>
      <c r="G437" s="325">
        <v>32601</v>
      </c>
      <c r="O437" s="353">
        <v>0.16288932</v>
      </c>
      <c r="P437" s="353">
        <v>56069</v>
      </c>
      <c r="U437" s="312"/>
      <c r="V437" s="312"/>
      <c r="X437" s="312"/>
      <c r="Y437" s="312"/>
      <c r="AA437" s="312"/>
      <c r="AB437" s="312"/>
      <c r="AF437" s="325">
        <v>22958</v>
      </c>
    </row>
    <row r="438" spans="6:32" hidden="1">
      <c r="F438" s="325">
        <v>0.22323943700000001</v>
      </c>
      <c r="G438" s="325">
        <v>42575</v>
      </c>
      <c r="O438" s="353">
        <v>0.16228300000000001</v>
      </c>
      <c r="P438" s="353">
        <v>30604</v>
      </c>
      <c r="U438" s="312"/>
      <c r="V438" s="312"/>
      <c r="X438" s="312"/>
      <c r="Y438" s="312"/>
      <c r="AA438" s="312"/>
      <c r="AB438" s="312"/>
      <c r="AF438" s="325">
        <v>22959</v>
      </c>
    </row>
    <row r="439" spans="6:32" hidden="1">
      <c r="F439" s="325">
        <v>0.22323943700000001</v>
      </c>
      <c r="G439" s="325">
        <v>66295</v>
      </c>
      <c r="O439" s="353">
        <v>0.16148148100000001</v>
      </c>
      <c r="P439" s="353">
        <v>30272</v>
      </c>
      <c r="U439" s="312"/>
      <c r="V439" s="312"/>
      <c r="X439" s="312"/>
      <c r="Y439" s="312"/>
      <c r="AA439" s="312"/>
      <c r="AB439" s="312"/>
      <c r="AF439" s="325">
        <v>22960</v>
      </c>
    </row>
    <row r="440" spans="6:32" hidden="1">
      <c r="F440" s="325">
        <v>0.22323943700000001</v>
      </c>
      <c r="G440" s="325">
        <v>33002</v>
      </c>
      <c r="O440" s="353">
        <v>0.161425712</v>
      </c>
      <c r="P440" s="353">
        <v>56081</v>
      </c>
      <c r="U440" s="312"/>
      <c r="V440" s="312"/>
      <c r="X440" s="312"/>
      <c r="Y440" s="312"/>
      <c r="AA440" s="312"/>
      <c r="AB440" s="312"/>
      <c r="AF440" s="325">
        <v>22961</v>
      </c>
    </row>
    <row r="441" spans="6:32" hidden="1">
      <c r="F441" s="325">
        <v>0.22226399999999999</v>
      </c>
      <c r="G441" s="325">
        <v>30953</v>
      </c>
      <c r="O441" s="353">
        <v>0.161425712</v>
      </c>
      <c r="P441" s="353">
        <v>56082</v>
      </c>
      <c r="U441" s="312"/>
      <c r="V441" s="312"/>
      <c r="X441" s="312"/>
      <c r="Y441" s="312"/>
      <c r="AA441" s="312"/>
      <c r="AB441" s="312"/>
      <c r="AF441" s="325">
        <v>22962</v>
      </c>
    </row>
    <row r="442" spans="6:32" hidden="1">
      <c r="F442" s="325">
        <v>0.220909091</v>
      </c>
      <c r="G442" s="325">
        <v>42234</v>
      </c>
      <c r="O442" s="353">
        <v>0.16138613900000001</v>
      </c>
      <c r="P442" s="353">
        <v>42213</v>
      </c>
      <c r="U442" s="312"/>
      <c r="V442" s="312"/>
      <c r="X442" s="312"/>
      <c r="Y442" s="312"/>
      <c r="AA442" s="312"/>
      <c r="AB442" s="312"/>
      <c r="AF442" s="325">
        <v>22963</v>
      </c>
    </row>
    <row r="443" spans="6:32" hidden="1">
      <c r="F443" s="325">
        <v>0.22049180299999999</v>
      </c>
      <c r="G443" s="325">
        <v>32781</v>
      </c>
      <c r="O443" s="353">
        <v>0.16123595499999999</v>
      </c>
      <c r="P443" s="353">
        <v>32840</v>
      </c>
      <c r="U443" s="312"/>
      <c r="V443" s="312"/>
      <c r="X443" s="312"/>
      <c r="Y443" s="312"/>
      <c r="AA443" s="312"/>
      <c r="AB443" s="312"/>
      <c r="AF443" s="325">
        <v>24592</v>
      </c>
    </row>
    <row r="444" spans="6:32" hidden="1">
      <c r="F444" s="325">
        <v>0.21963190199999999</v>
      </c>
      <c r="G444" s="325">
        <v>32796</v>
      </c>
      <c r="O444" s="353">
        <v>0.16113281300000001</v>
      </c>
      <c r="P444" s="353">
        <v>42209</v>
      </c>
      <c r="U444" s="312"/>
      <c r="V444" s="312"/>
      <c r="X444" s="312"/>
      <c r="Y444" s="312"/>
      <c r="AA444" s="312"/>
      <c r="AB444" s="312"/>
      <c r="AF444" s="325">
        <v>24593</v>
      </c>
    </row>
    <row r="445" spans="6:32" hidden="1">
      <c r="F445" s="325">
        <v>0.21857142900000001</v>
      </c>
      <c r="G445" s="325">
        <v>56197</v>
      </c>
      <c r="O445" s="353">
        <v>0.160477647</v>
      </c>
      <c r="P445" s="353">
        <v>30564</v>
      </c>
      <c r="U445" s="312"/>
      <c r="V445" s="312"/>
      <c r="X445" s="312"/>
      <c r="Y445" s="312"/>
      <c r="AA445" s="312"/>
      <c r="AB445" s="312"/>
      <c r="AF445" s="325">
        <v>24625</v>
      </c>
    </row>
    <row r="446" spans="6:32" hidden="1">
      <c r="F446" s="325">
        <v>0.21849710999999999</v>
      </c>
      <c r="G446" s="325">
        <v>32454</v>
      </c>
      <c r="O446" s="353">
        <v>0.16035634700000001</v>
      </c>
      <c r="P446" s="353">
        <v>44363</v>
      </c>
      <c r="U446" s="312"/>
      <c r="V446" s="312"/>
      <c r="X446" s="312"/>
      <c r="Y446" s="312"/>
      <c r="AA446" s="312"/>
      <c r="AB446" s="312"/>
      <c r="AF446" s="325">
        <v>24626</v>
      </c>
    </row>
    <row r="447" spans="6:32" hidden="1">
      <c r="F447" s="325">
        <v>0.21829268299999999</v>
      </c>
      <c r="G447" s="325">
        <v>45709</v>
      </c>
      <c r="O447" s="353">
        <v>0.16026711199999999</v>
      </c>
      <c r="P447" s="353">
        <v>39183</v>
      </c>
      <c r="U447" s="312"/>
      <c r="V447" s="312"/>
      <c r="X447" s="312"/>
      <c r="Y447" s="312"/>
      <c r="AA447" s="312"/>
      <c r="AB447" s="312"/>
      <c r="AF447" s="325">
        <v>24627</v>
      </c>
    </row>
    <row r="448" spans="6:32" hidden="1">
      <c r="F448" s="325">
        <v>0.21826809</v>
      </c>
      <c r="G448" s="325">
        <v>32999</v>
      </c>
      <c r="O448" s="353">
        <v>0.160233918</v>
      </c>
      <c r="P448" s="353">
        <v>42183</v>
      </c>
      <c r="U448" s="312"/>
      <c r="V448" s="312"/>
      <c r="X448" s="312"/>
      <c r="Y448" s="312"/>
      <c r="AA448" s="312"/>
      <c r="AB448" s="312"/>
      <c r="AF448" s="325">
        <v>24727</v>
      </c>
    </row>
    <row r="449" spans="6:32" hidden="1">
      <c r="F449" s="325">
        <v>0.218</v>
      </c>
      <c r="G449" s="325">
        <v>30950</v>
      </c>
      <c r="O449" s="353">
        <v>0.16008088300000001</v>
      </c>
      <c r="P449" s="353">
        <v>56098</v>
      </c>
      <c r="U449" s="312"/>
      <c r="V449" s="312"/>
      <c r="X449" s="312"/>
      <c r="Y449" s="312"/>
      <c r="AA449" s="312"/>
      <c r="AB449" s="312"/>
      <c r="AF449" s="325">
        <v>24728</v>
      </c>
    </row>
    <row r="450" spans="6:32" hidden="1">
      <c r="F450" s="325">
        <v>0.21647058799999999</v>
      </c>
      <c r="G450" s="325">
        <v>42701</v>
      </c>
      <c r="O450" s="353">
        <v>0.16004748399999999</v>
      </c>
      <c r="P450" s="353">
        <v>56092</v>
      </c>
      <c r="U450" s="312"/>
      <c r="V450" s="312"/>
      <c r="X450" s="312"/>
      <c r="Y450" s="312"/>
      <c r="AA450" s="312"/>
      <c r="AB450" s="312"/>
      <c r="AF450" s="325">
        <v>24729</v>
      </c>
    </row>
    <row r="451" spans="6:32" hidden="1">
      <c r="F451" s="325">
        <v>0.21615384600000001</v>
      </c>
      <c r="G451" s="325">
        <v>56200</v>
      </c>
      <c r="O451" s="353">
        <v>0.159797984</v>
      </c>
      <c r="P451" s="353">
        <v>56095</v>
      </c>
      <c r="U451" s="312"/>
      <c r="V451" s="312"/>
      <c r="X451" s="312"/>
      <c r="Y451" s="312"/>
      <c r="AA451" s="312"/>
      <c r="AB451" s="312"/>
      <c r="AF451" s="325">
        <v>24730</v>
      </c>
    </row>
    <row r="452" spans="6:32" hidden="1">
      <c r="F452" s="325">
        <v>0.21474654400000001</v>
      </c>
      <c r="G452" s="325">
        <v>48090</v>
      </c>
      <c r="O452" s="353">
        <v>0.15881157600000001</v>
      </c>
      <c r="P452" s="353">
        <v>56090</v>
      </c>
      <c r="U452" s="312"/>
      <c r="V452" s="312"/>
      <c r="X452" s="312"/>
      <c r="Y452" s="312"/>
      <c r="AA452" s="312"/>
      <c r="AB452" s="312"/>
      <c r="AF452" s="325">
        <v>24731</v>
      </c>
    </row>
    <row r="453" spans="6:32" hidden="1">
      <c r="F453" s="325">
        <v>0.21359223299999999</v>
      </c>
      <c r="G453" s="325">
        <v>32575</v>
      </c>
      <c r="O453" s="353">
        <v>0.15867666499999999</v>
      </c>
      <c r="P453" s="353">
        <v>56077</v>
      </c>
      <c r="U453" s="312"/>
      <c r="V453" s="312"/>
      <c r="X453" s="312"/>
      <c r="Y453" s="312"/>
      <c r="AA453" s="312"/>
      <c r="AB453" s="312"/>
      <c r="AF453" s="325">
        <v>24732</v>
      </c>
    </row>
    <row r="454" spans="6:32" hidden="1">
      <c r="F454" s="325">
        <v>0.21300448399999999</v>
      </c>
      <c r="G454" s="325">
        <v>42714</v>
      </c>
      <c r="O454" s="353">
        <v>0.15850144099999999</v>
      </c>
      <c r="P454" s="353">
        <v>56087</v>
      </c>
      <c r="U454" s="312"/>
      <c r="V454" s="312"/>
      <c r="X454" s="312"/>
      <c r="Y454" s="312"/>
      <c r="AA454" s="312"/>
      <c r="AB454" s="312"/>
      <c r="AF454" s="325">
        <v>24733</v>
      </c>
    </row>
    <row r="455" spans="6:32" hidden="1">
      <c r="F455" s="325">
        <v>0.212857143</v>
      </c>
      <c r="G455" s="325">
        <v>32794</v>
      </c>
      <c r="O455" s="353">
        <v>0.15782516899999999</v>
      </c>
      <c r="P455" s="353">
        <v>56102</v>
      </c>
      <c r="U455" s="312"/>
      <c r="V455" s="312"/>
      <c r="X455" s="312"/>
      <c r="Y455" s="312"/>
      <c r="AA455" s="312"/>
      <c r="AB455" s="312"/>
      <c r="AF455" s="325">
        <v>24734</v>
      </c>
    </row>
    <row r="456" spans="6:32" hidden="1">
      <c r="F456" s="325">
        <v>0.21219226299999999</v>
      </c>
      <c r="G456" s="325">
        <v>42208</v>
      </c>
      <c r="O456" s="353">
        <v>0.156929135</v>
      </c>
      <c r="P456" s="353">
        <v>56079</v>
      </c>
      <c r="U456" s="312"/>
      <c r="V456" s="312"/>
      <c r="X456" s="312"/>
      <c r="Y456" s="312"/>
      <c r="AA456" s="312"/>
      <c r="AB456" s="312"/>
      <c r="AF456" s="325">
        <v>24735</v>
      </c>
    </row>
    <row r="457" spans="6:32" hidden="1">
      <c r="F457" s="325">
        <v>0.21199999999999999</v>
      </c>
      <c r="G457" s="325">
        <v>30951</v>
      </c>
      <c r="O457" s="353">
        <v>0.156818182</v>
      </c>
      <c r="P457" s="353">
        <v>32791</v>
      </c>
      <c r="U457" s="312"/>
      <c r="V457" s="312"/>
      <c r="X457" s="312"/>
      <c r="Y457" s="312"/>
      <c r="AA457" s="312"/>
      <c r="AB457" s="312"/>
      <c r="AF457" s="325">
        <v>24736</v>
      </c>
    </row>
    <row r="458" spans="6:32" hidden="1">
      <c r="F458" s="325">
        <v>0.21195652200000001</v>
      </c>
      <c r="G458" s="325">
        <v>32788</v>
      </c>
      <c r="O458" s="353">
        <v>0.156804734</v>
      </c>
      <c r="P458" s="353">
        <v>42171</v>
      </c>
      <c r="U458" s="312"/>
      <c r="V458" s="312"/>
      <c r="X458" s="312"/>
      <c r="Y458" s="312"/>
      <c r="AA458" s="312"/>
      <c r="AB458" s="312"/>
      <c r="AF458" s="325">
        <v>24737</v>
      </c>
    </row>
    <row r="459" spans="6:32" hidden="1">
      <c r="F459" s="325">
        <v>0.21099999999999999</v>
      </c>
      <c r="G459" s="325">
        <v>30947</v>
      </c>
      <c r="O459" s="353">
        <v>0.15620214399999999</v>
      </c>
      <c r="P459" s="353">
        <v>42207</v>
      </c>
      <c r="U459" s="312"/>
      <c r="V459" s="312"/>
      <c r="X459" s="312"/>
      <c r="Y459" s="312"/>
      <c r="AA459" s="312"/>
      <c r="AB459" s="312"/>
      <c r="AF459" s="325">
        <v>24738</v>
      </c>
    </row>
    <row r="460" spans="6:32" hidden="1">
      <c r="F460" s="325">
        <v>0.210416667</v>
      </c>
      <c r="G460" s="325">
        <v>45710</v>
      </c>
      <c r="O460" s="353">
        <v>0.155868228</v>
      </c>
      <c r="P460" s="353">
        <v>56068</v>
      </c>
      <c r="U460" s="312"/>
      <c r="V460" s="312"/>
      <c r="X460" s="312"/>
      <c r="Y460" s="312"/>
      <c r="AA460" s="312"/>
      <c r="AB460" s="312"/>
      <c r="AF460" s="325">
        <v>24739</v>
      </c>
    </row>
    <row r="461" spans="6:32" hidden="1">
      <c r="F461" s="325">
        <v>0.21</v>
      </c>
      <c r="G461" s="325">
        <v>76598</v>
      </c>
      <c r="O461" s="353">
        <v>0.15555555600000001</v>
      </c>
      <c r="P461" s="353">
        <v>32780</v>
      </c>
      <c r="U461" s="312"/>
      <c r="V461" s="312"/>
      <c r="X461" s="312"/>
      <c r="Y461" s="312"/>
      <c r="AA461" s="312"/>
      <c r="AB461" s="312"/>
      <c r="AF461" s="325">
        <v>24740</v>
      </c>
    </row>
    <row r="462" spans="6:32" hidden="1">
      <c r="F462" s="325">
        <v>0.21</v>
      </c>
      <c r="G462" s="325">
        <v>76599</v>
      </c>
      <c r="O462" s="353">
        <v>0.15540657699999999</v>
      </c>
      <c r="P462" s="353">
        <v>30257</v>
      </c>
      <c r="U462" s="312"/>
      <c r="V462" s="312"/>
      <c r="X462" s="312"/>
      <c r="Y462" s="312"/>
      <c r="AA462" s="312"/>
      <c r="AB462" s="312"/>
      <c r="AF462" s="325">
        <v>24741</v>
      </c>
    </row>
    <row r="463" spans="6:32" hidden="1">
      <c r="F463" s="325">
        <v>0.21</v>
      </c>
      <c r="G463" s="325">
        <v>76600</v>
      </c>
      <c r="O463" s="353">
        <v>0.15420560699999999</v>
      </c>
      <c r="P463" s="353">
        <v>32790</v>
      </c>
      <c r="U463" s="312"/>
      <c r="V463" s="312"/>
      <c r="X463" s="312"/>
      <c r="Y463" s="312"/>
      <c r="AA463" s="312"/>
      <c r="AB463" s="312"/>
      <c r="AF463" s="325">
        <v>24742</v>
      </c>
    </row>
    <row r="464" spans="6:32" hidden="1">
      <c r="F464" s="325">
        <v>0.20982659000000001</v>
      </c>
      <c r="G464" s="325">
        <v>32801</v>
      </c>
      <c r="O464" s="353">
        <v>0.15412899999999999</v>
      </c>
      <c r="P464" s="353">
        <v>30563</v>
      </c>
      <c r="U464" s="312"/>
      <c r="V464" s="312"/>
      <c r="X464" s="312"/>
      <c r="Y464" s="312"/>
      <c r="AA464" s="312"/>
      <c r="AB464" s="312"/>
      <c r="AF464" s="325">
        <v>27083</v>
      </c>
    </row>
    <row r="465" spans="6:32" hidden="1">
      <c r="F465" s="325">
        <v>0.20962888700000001</v>
      </c>
      <c r="G465" s="325">
        <v>42227</v>
      </c>
      <c r="O465" s="353">
        <v>0.15361777800000001</v>
      </c>
      <c r="P465" s="353">
        <v>30277</v>
      </c>
      <c r="U465" s="312"/>
      <c r="V465" s="312"/>
      <c r="X465" s="312"/>
      <c r="Y465" s="312"/>
      <c r="AA465" s="312"/>
      <c r="AB465" s="312"/>
      <c r="AF465" s="325">
        <v>27088</v>
      </c>
    </row>
    <row r="466" spans="6:32" hidden="1">
      <c r="F466" s="325">
        <v>0.20899999999999999</v>
      </c>
      <c r="G466" s="325">
        <v>44974</v>
      </c>
      <c r="O466" s="353">
        <v>0.15289313299999999</v>
      </c>
      <c r="P466" s="353">
        <v>56100</v>
      </c>
      <c r="U466" s="312"/>
      <c r="V466" s="312"/>
      <c r="X466" s="312"/>
      <c r="Y466" s="312"/>
      <c r="AA466" s="312"/>
      <c r="AB466" s="312"/>
      <c r="AF466" s="325">
        <v>27089</v>
      </c>
    </row>
    <row r="467" spans="6:32" hidden="1">
      <c r="F467" s="325">
        <v>0.20818181799999999</v>
      </c>
      <c r="G467" s="325">
        <v>32793</v>
      </c>
      <c r="O467" s="353">
        <v>0.151811949</v>
      </c>
      <c r="P467" s="353">
        <v>42203</v>
      </c>
      <c r="U467" s="312"/>
      <c r="V467" s="312"/>
      <c r="X467" s="312"/>
      <c r="Y467" s="312"/>
      <c r="AA467" s="312"/>
      <c r="AB467" s="312"/>
      <c r="AF467" s="325">
        <v>27090</v>
      </c>
    </row>
    <row r="468" spans="6:32" hidden="1">
      <c r="F468" s="325">
        <v>0.207017544</v>
      </c>
      <c r="G468" s="325">
        <v>33508</v>
      </c>
      <c r="O468" s="353">
        <v>0.151351351</v>
      </c>
      <c r="P468" s="353">
        <v>45095</v>
      </c>
      <c r="U468" s="312"/>
      <c r="V468" s="312"/>
      <c r="X468" s="312"/>
      <c r="Y468" s="312"/>
      <c r="AA468" s="312"/>
      <c r="AB468" s="312"/>
      <c r="AF468" s="325">
        <v>27091</v>
      </c>
    </row>
    <row r="469" spans="6:32" hidden="1">
      <c r="F469" s="325">
        <v>0.206995491</v>
      </c>
      <c r="G469" s="325">
        <v>33001</v>
      </c>
      <c r="O469" s="353">
        <v>0.151173484</v>
      </c>
      <c r="P469" s="353">
        <v>56103</v>
      </c>
      <c r="U469" s="312"/>
      <c r="V469" s="312"/>
      <c r="X469" s="312"/>
      <c r="Y469" s="312"/>
      <c r="AA469" s="312"/>
      <c r="AB469" s="312"/>
      <c r="AF469" s="325">
        <v>27117</v>
      </c>
    </row>
    <row r="470" spans="6:32" hidden="1">
      <c r="F470" s="325">
        <v>0.20696721300000001</v>
      </c>
      <c r="G470" s="325">
        <v>42784</v>
      </c>
      <c r="O470" s="353">
        <v>0.151031895</v>
      </c>
      <c r="P470" s="353">
        <v>42177</v>
      </c>
      <c r="U470" s="312"/>
      <c r="V470" s="312"/>
      <c r="X470" s="312"/>
      <c r="Y470" s="312"/>
      <c r="AA470" s="312"/>
      <c r="AB470" s="312"/>
      <c r="AF470" s="325">
        <v>27145</v>
      </c>
    </row>
    <row r="471" spans="6:32" hidden="1">
      <c r="F471" s="325">
        <v>0.20696721300000001</v>
      </c>
      <c r="G471" s="325">
        <v>66294</v>
      </c>
      <c r="O471" s="353">
        <v>0.150468188</v>
      </c>
      <c r="P471" s="353">
        <v>42225</v>
      </c>
      <c r="U471" s="312"/>
      <c r="V471" s="312"/>
      <c r="X471" s="312"/>
      <c r="Y471" s="312"/>
      <c r="AA471" s="312"/>
      <c r="AB471" s="312"/>
      <c r="AF471" s="325">
        <v>27200</v>
      </c>
    </row>
    <row r="472" spans="6:32" hidden="1">
      <c r="F472" s="325">
        <v>0.20581655500000001</v>
      </c>
      <c r="G472" s="325">
        <v>42793</v>
      </c>
      <c r="O472" s="353">
        <v>0.150251355</v>
      </c>
      <c r="P472" s="353">
        <v>56076</v>
      </c>
      <c r="U472" s="312"/>
      <c r="V472" s="312"/>
      <c r="X472" s="312"/>
      <c r="Y472" s="312"/>
      <c r="AA472" s="312"/>
      <c r="AB472" s="312"/>
      <c r="AF472" s="325">
        <v>27201</v>
      </c>
    </row>
    <row r="473" spans="6:32" hidden="1">
      <c r="F473" s="325">
        <v>0.204724409</v>
      </c>
      <c r="G473" s="325">
        <v>42401</v>
      </c>
      <c r="O473" s="353">
        <v>0.149122807</v>
      </c>
      <c r="P473" s="353">
        <v>56201</v>
      </c>
      <c r="U473" s="312"/>
      <c r="V473" s="312"/>
      <c r="X473" s="312"/>
      <c r="Y473" s="312"/>
      <c r="AA473" s="312"/>
      <c r="AB473" s="312"/>
      <c r="AF473" s="325">
        <v>27203</v>
      </c>
    </row>
    <row r="474" spans="6:32" hidden="1">
      <c r="F474" s="325">
        <v>0.204724409</v>
      </c>
      <c r="G474" s="325">
        <v>33505</v>
      </c>
      <c r="O474" s="353">
        <v>0.14842720000000001</v>
      </c>
      <c r="P474" s="353">
        <v>30270</v>
      </c>
      <c r="U474" s="312"/>
      <c r="V474" s="312"/>
      <c r="X474" s="312"/>
      <c r="Y474" s="312"/>
      <c r="AA474" s="312"/>
      <c r="AB474" s="312"/>
      <c r="AF474" s="325">
        <v>27215</v>
      </c>
    </row>
    <row r="475" spans="6:32" hidden="1">
      <c r="F475" s="325">
        <v>0.20253164600000001</v>
      </c>
      <c r="G475" s="325">
        <v>32583</v>
      </c>
      <c r="O475" s="353">
        <v>0.14795460099999999</v>
      </c>
      <c r="P475" s="353">
        <v>56074</v>
      </c>
      <c r="U475" s="312"/>
      <c r="V475" s="312"/>
      <c r="X475" s="312"/>
      <c r="Y475" s="312"/>
      <c r="AA475" s="312"/>
      <c r="AB475" s="312"/>
      <c r="AF475" s="325">
        <v>27217</v>
      </c>
    </row>
    <row r="476" spans="6:32" hidden="1">
      <c r="F476" s="325">
        <v>0.201298701</v>
      </c>
      <c r="G476" s="325">
        <v>42697</v>
      </c>
      <c r="O476" s="353">
        <v>0.14723756099999999</v>
      </c>
      <c r="P476" s="353">
        <v>30268</v>
      </c>
      <c r="U476" s="312"/>
      <c r="V476" s="312"/>
      <c r="X476" s="312"/>
      <c r="Y476" s="312"/>
      <c r="AA476" s="312"/>
      <c r="AB476" s="312"/>
      <c r="AF476" s="325">
        <v>27218</v>
      </c>
    </row>
    <row r="477" spans="6:32" hidden="1">
      <c r="F477" s="325">
        <v>0.20066889600000001</v>
      </c>
      <c r="G477" s="325">
        <v>32576</v>
      </c>
      <c r="O477" s="353">
        <v>0.14723756099999999</v>
      </c>
      <c r="P477" s="353">
        <v>30269</v>
      </c>
      <c r="U477" s="312"/>
      <c r="V477" s="312"/>
      <c r="X477" s="312"/>
      <c r="Y477" s="312"/>
      <c r="AA477" s="312"/>
      <c r="AB477" s="312"/>
      <c r="AF477" s="325">
        <v>27219</v>
      </c>
    </row>
    <row r="478" spans="6:32" hidden="1">
      <c r="F478" s="325">
        <v>0.20066889600000001</v>
      </c>
      <c r="G478" s="325">
        <v>32578</v>
      </c>
      <c r="O478" s="353">
        <v>0.14697406299999999</v>
      </c>
      <c r="P478" s="353">
        <v>54103</v>
      </c>
      <c r="U478" s="312"/>
      <c r="V478" s="312"/>
      <c r="X478" s="312"/>
      <c r="Y478" s="312"/>
      <c r="AA478" s="312"/>
      <c r="AB478" s="312"/>
      <c r="AF478" s="325">
        <v>27220</v>
      </c>
    </row>
    <row r="479" spans="6:32" hidden="1">
      <c r="F479" s="325">
        <v>0.2</v>
      </c>
      <c r="G479" s="325">
        <v>45711</v>
      </c>
      <c r="O479" s="353">
        <v>0.146511628</v>
      </c>
      <c r="P479" s="353">
        <v>32789</v>
      </c>
      <c r="U479" s="312"/>
      <c r="V479" s="312"/>
      <c r="X479" s="312"/>
      <c r="Y479" s="312"/>
      <c r="AA479" s="312"/>
      <c r="AB479" s="312"/>
      <c r="AF479" s="325">
        <v>27221</v>
      </c>
    </row>
    <row r="480" spans="6:32" hidden="1">
      <c r="F480" s="325">
        <v>0.2</v>
      </c>
      <c r="G480" s="325">
        <v>76601</v>
      </c>
      <c r="O480" s="353">
        <v>0.14647421099999999</v>
      </c>
      <c r="P480" s="353">
        <v>30271</v>
      </c>
      <c r="U480" s="312"/>
      <c r="V480" s="312"/>
      <c r="X480" s="312"/>
      <c r="Y480" s="312"/>
      <c r="AA480" s="312"/>
      <c r="AB480" s="312"/>
      <c r="AF480" s="325">
        <v>27222</v>
      </c>
    </row>
    <row r="481" spans="6:32" hidden="1">
      <c r="F481" s="325">
        <v>0.2</v>
      </c>
      <c r="G481" s="325">
        <v>32799</v>
      </c>
      <c r="O481" s="353">
        <v>0.145964706</v>
      </c>
      <c r="P481" s="353">
        <v>30285</v>
      </c>
      <c r="U481" s="312"/>
      <c r="V481" s="312"/>
      <c r="X481" s="312"/>
      <c r="Y481" s="312"/>
      <c r="AA481" s="312"/>
      <c r="AB481" s="312"/>
      <c r="AF481" s="325">
        <v>27223</v>
      </c>
    </row>
    <row r="482" spans="6:32" hidden="1">
      <c r="F482" s="325">
        <v>0.19947368400000001</v>
      </c>
      <c r="G482" s="325">
        <v>76602</v>
      </c>
      <c r="O482" s="353">
        <v>0.145964706</v>
      </c>
      <c r="P482" s="353">
        <v>30286</v>
      </c>
      <c r="U482" s="312"/>
      <c r="V482" s="312"/>
      <c r="X482" s="312"/>
      <c r="Y482" s="312"/>
      <c r="AA482" s="312"/>
      <c r="AB482" s="312"/>
      <c r="AF482" s="325">
        <v>27224</v>
      </c>
    </row>
    <row r="483" spans="6:32" hidden="1">
      <c r="F483" s="325">
        <v>0.199224806</v>
      </c>
      <c r="G483" s="325">
        <v>53398</v>
      </c>
      <c r="O483" s="353">
        <v>0.14595660699999999</v>
      </c>
      <c r="P483" s="353">
        <v>42178</v>
      </c>
      <c r="U483" s="312"/>
      <c r="V483" s="312"/>
      <c r="X483" s="312"/>
      <c r="Y483" s="312"/>
      <c r="AA483" s="312"/>
      <c r="AB483" s="312"/>
      <c r="AF483" s="325">
        <v>27225</v>
      </c>
    </row>
    <row r="484" spans="6:32" hidden="1">
      <c r="F484" s="325">
        <v>0.198636806</v>
      </c>
      <c r="G484" s="325">
        <v>42205</v>
      </c>
      <c r="O484" s="353">
        <v>0.14579629599999999</v>
      </c>
      <c r="P484" s="353">
        <v>30273</v>
      </c>
      <c r="U484" s="312"/>
      <c r="V484" s="312"/>
      <c r="X484" s="312"/>
      <c r="Y484" s="312"/>
      <c r="AA484" s="312"/>
      <c r="AB484" s="312"/>
      <c r="AF484" s="325">
        <v>27226</v>
      </c>
    </row>
    <row r="485" spans="6:32" hidden="1">
      <c r="F485" s="325">
        <v>0.19767441899999999</v>
      </c>
      <c r="G485" s="325">
        <v>32584</v>
      </c>
      <c r="O485" s="353">
        <v>0.14409221899999999</v>
      </c>
      <c r="P485" s="353">
        <v>56086</v>
      </c>
      <c r="U485" s="312"/>
      <c r="V485" s="312"/>
      <c r="X485" s="312"/>
      <c r="Y485" s="312"/>
      <c r="AA485" s="312"/>
      <c r="AB485" s="312"/>
      <c r="AF485" s="325">
        <v>27227</v>
      </c>
    </row>
    <row r="486" spans="6:32" hidden="1">
      <c r="F486" s="325">
        <v>0.197530864</v>
      </c>
      <c r="G486" s="325">
        <v>32579</v>
      </c>
      <c r="O486" s="353">
        <v>0.14165436300000001</v>
      </c>
      <c r="P486" s="353">
        <v>56058</v>
      </c>
      <c r="U486" s="312"/>
      <c r="V486" s="312"/>
      <c r="X486" s="312"/>
      <c r="Y486" s="312"/>
      <c r="AA486" s="312"/>
      <c r="AB486" s="312"/>
      <c r="AF486" s="325">
        <v>27228</v>
      </c>
    </row>
    <row r="487" spans="6:32" hidden="1">
      <c r="F487" s="325">
        <v>0.19672131100000001</v>
      </c>
      <c r="G487" s="325">
        <v>32684</v>
      </c>
      <c r="O487" s="353">
        <v>0.14165436300000001</v>
      </c>
      <c r="P487" s="353">
        <v>56066</v>
      </c>
      <c r="U487" s="312"/>
      <c r="V487" s="312"/>
      <c r="X487" s="312"/>
      <c r="Y487" s="312"/>
      <c r="AA487" s="312"/>
      <c r="AB487" s="312"/>
      <c r="AF487" s="325">
        <v>27229</v>
      </c>
    </row>
    <row r="488" spans="6:32" hidden="1">
      <c r="F488" s="325">
        <v>0.19658119700000001</v>
      </c>
      <c r="G488" s="325">
        <v>42457</v>
      </c>
      <c r="O488" s="353">
        <v>0.141382488</v>
      </c>
      <c r="P488" s="353">
        <v>56063</v>
      </c>
      <c r="U488" s="312"/>
      <c r="V488" s="312"/>
      <c r="X488" s="312"/>
      <c r="Y488" s="312"/>
      <c r="AA488" s="312"/>
      <c r="AB488" s="312"/>
      <c r="AF488" s="325">
        <v>27230</v>
      </c>
    </row>
    <row r="489" spans="6:32" hidden="1">
      <c r="F489" s="325">
        <v>0.195779601</v>
      </c>
      <c r="G489" s="325">
        <v>42167</v>
      </c>
      <c r="O489" s="353">
        <v>0.141056245</v>
      </c>
      <c r="P489" s="353">
        <v>56089</v>
      </c>
      <c r="U489" s="312"/>
      <c r="V489" s="312"/>
      <c r="X489" s="312"/>
      <c r="Y489" s="312"/>
      <c r="AA489" s="312"/>
      <c r="AB489" s="312"/>
      <c r="AF489" s="325">
        <v>27231</v>
      </c>
    </row>
    <row r="490" spans="6:32" hidden="1">
      <c r="F490" s="325">
        <v>0.19421487600000001</v>
      </c>
      <c r="G490" s="325">
        <v>42752</v>
      </c>
      <c r="O490" s="353">
        <v>0.140069838</v>
      </c>
      <c r="P490" s="353">
        <v>56084</v>
      </c>
      <c r="U490" s="312"/>
      <c r="V490" s="312"/>
      <c r="X490" s="312"/>
      <c r="Y490" s="312"/>
      <c r="AA490" s="312"/>
      <c r="AB490" s="312"/>
      <c r="AF490" s="325">
        <v>28452</v>
      </c>
    </row>
    <row r="491" spans="6:32" hidden="1">
      <c r="F491" s="325">
        <v>0.193333333</v>
      </c>
      <c r="G491" s="325">
        <v>42179</v>
      </c>
      <c r="O491" s="353">
        <v>0.140043056</v>
      </c>
      <c r="P491" s="353">
        <v>30275</v>
      </c>
      <c r="U491" s="312"/>
      <c r="V491" s="312"/>
      <c r="X491" s="312"/>
      <c r="Y491" s="312"/>
      <c r="AA491" s="312"/>
      <c r="AB491" s="312"/>
      <c r="AF491" s="325">
        <v>28453</v>
      </c>
    </row>
    <row r="492" spans="6:32" hidden="1">
      <c r="F492" s="325">
        <v>0.192901235</v>
      </c>
      <c r="G492" s="325">
        <v>49960</v>
      </c>
      <c r="O492" s="353">
        <v>0.14000000000000001</v>
      </c>
      <c r="P492" s="353">
        <v>57385</v>
      </c>
      <c r="U492" s="312"/>
      <c r="V492" s="312"/>
      <c r="X492" s="312"/>
      <c r="Y492" s="312"/>
      <c r="AA492" s="312"/>
      <c r="AB492" s="312"/>
      <c r="AF492" s="325">
        <v>28454</v>
      </c>
    </row>
    <row r="493" spans="6:32" hidden="1">
      <c r="F493" s="325">
        <v>0.192525481</v>
      </c>
      <c r="G493" s="325">
        <v>32585</v>
      </c>
      <c r="O493" s="353">
        <v>0.13976945199999999</v>
      </c>
      <c r="P493" s="353">
        <v>56061</v>
      </c>
      <c r="U493" s="312"/>
      <c r="V493" s="312"/>
      <c r="X493" s="312"/>
      <c r="Y493" s="312"/>
      <c r="AA493" s="312"/>
      <c r="AB493" s="312"/>
      <c r="AF493" s="325">
        <v>28455</v>
      </c>
    </row>
    <row r="494" spans="6:32" hidden="1">
      <c r="F494" s="325">
        <v>0.190677966</v>
      </c>
      <c r="G494" s="325">
        <v>32588</v>
      </c>
      <c r="O494" s="353">
        <v>0.13831412900000001</v>
      </c>
      <c r="P494" s="353">
        <v>30274</v>
      </c>
      <c r="U494" s="312"/>
      <c r="V494" s="312"/>
      <c r="X494" s="312"/>
      <c r="Y494" s="312"/>
      <c r="AA494" s="312"/>
      <c r="AB494" s="312"/>
      <c r="AF494" s="325">
        <v>28456</v>
      </c>
    </row>
    <row r="495" spans="6:32" hidden="1">
      <c r="F495" s="325">
        <v>0.190677966</v>
      </c>
      <c r="G495" s="325">
        <v>32590</v>
      </c>
      <c r="O495" s="353">
        <v>0.13831412900000001</v>
      </c>
      <c r="P495" s="353">
        <v>30276</v>
      </c>
      <c r="U495" s="312"/>
      <c r="V495" s="312"/>
      <c r="X495" s="312"/>
      <c r="Y495" s="312"/>
      <c r="AA495" s="312"/>
      <c r="AB495" s="312"/>
      <c r="AF495" s="325">
        <v>28457</v>
      </c>
    </row>
    <row r="496" spans="6:32" hidden="1">
      <c r="F496" s="325">
        <v>0.190438415</v>
      </c>
      <c r="G496" s="325">
        <v>40616</v>
      </c>
      <c r="O496" s="353">
        <v>0.13819999999999999</v>
      </c>
      <c r="P496" s="353">
        <v>30280</v>
      </c>
      <c r="U496" s="312"/>
      <c r="V496" s="312"/>
      <c r="X496" s="312"/>
      <c r="Y496" s="312"/>
      <c r="AA496" s="312"/>
      <c r="AB496" s="312"/>
      <c r="AF496" s="325">
        <v>28560</v>
      </c>
    </row>
    <row r="497" spans="6:32" hidden="1">
      <c r="F497" s="325">
        <v>0.19034482799999999</v>
      </c>
      <c r="G497" s="325">
        <v>41723</v>
      </c>
      <c r="O497" s="353">
        <v>0.13819999999999999</v>
      </c>
      <c r="P497" s="353">
        <v>30281</v>
      </c>
      <c r="U497" s="312"/>
      <c r="V497" s="312"/>
      <c r="X497" s="312"/>
      <c r="Y497" s="312"/>
      <c r="AA497" s="312"/>
      <c r="AB497" s="312"/>
      <c r="AF497" s="325">
        <v>28750</v>
      </c>
    </row>
    <row r="498" spans="6:32" hidden="1">
      <c r="F498" s="325">
        <v>0.19</v>
      </c>
      <c r="G498" s="325">
        <v>76603</v>
      </c>
      <c r="O498" s="353">
        <v>0.13794456299999999</v>
      </c>
      <c r="P498" s="353">
        <v>30283</v>
      </c>
      <c r="U498" s="312"/>
      <c r="V498" s="312"/>
      <c r="X498" s="312"/>
      <c r="Y498" s="312"/>
      <c r="AA498" s="312"/>
      <c r="AB498" s="312"/>
      <c r="AF498" s="325">
        <v>28751</v>
      </c>
    </row>
    <row r="499" spans="6:32" hidden="1">
      <c r="F499" s="325">
        <v>0.19</v>
      </c>
      <c r="G499" s="325">
        <v>76604</v>
      </c>
      <c r="O499" s="353">
        <v>0.13649382700000001</v>
      </c>
      <c r="P499" s="353">
        <v>30279</v>
      </c>
      <c r="U499" s="312"/>
      <c r="V499" s="312"/>
      <c r="X499" s="312"/>
      <c r="Y499" s="312"/>
      <c r="AA499" s="312"/>
      <c r="AB499" s="312"/>
      <c r="AF499" s="325">
        <v>28752</v>
      </c>
    </row>
    <row r="500" spans="6:32" hidden="1">
      <c r="F500" s="325">
        <v>0.18965517200000001</v>
      </c>
      <c r="G500" s="325">
        <v>32582</v>
      </c>
      <c r="O500" s="353">
        <v>0.13620210499999999</v>
      </c>
      <c r="P500" s="353">
        <v>30282</v>
      </c>
      <c r="U500" s="312"/>
      <c r="V500" s="312"/>
      <c r="X500" s="312"/>
      <c r="Y500" s="312"/>
      <c r="AA500" s="312"/>
      <c r="AB500" s="312"/>
      <c r="AF500" s="325">
        <v>28758</v>
      </c>
    </row>
    <row r="501" spans="6:32" hidden="1">
      <c r="F501" s="325">
        <v>0.18913480899999999</v>
      </c>
      <c r="G501" s="325">
        <v>40614</v>
      </c>
      <c r="O501" s="353">
        <v>0.13368157899999999</v>
      </c>
      <c r="P501" s="353">
        <v>56097</v>
      </c>
      <c r="U501" s="312"/>
      <c r="V501" s="312"/>
      <c r="X501" s="312"/>
      <c r="Y501" s="312"/>
      <c r="AA501" s="312"/>
      <c r="AB501" s="312"/>
      <c r="AF501" s="325">
        <v>28789</v>
      </c>
    </row>
    <row r="502" spans="6:32" hidden="1">
      <c r="F502" s="325">
        <v>0.188888889</v>
      </c>
      <c r="G502" s="325">
        <v>42480</v>
      </c>
      <c r="O502" s="353">
        <v>0.13031762899999999</v>
      </c>
      <c r="P502" s="353">
        <v>56073</v>
      </c>
      <c r="U502" s="312"/>
      <c r="V502" s="312"/>
      <c r="X502" s="312"/>
      <c r="Y502" s="312"/>
      <c r="AA502" s="312"/>
      <c r="AB502" s="312"/>
      <c r="AF502" s="325">
        <v>28828</v>
      </c>
    </row>
    <row r="503" spans="6:32" hidden="1">
      <c r="F503" s="325">
        <v>0.18866666700000001</v>
      </c>
      <c r="G503" s="325">
        <v>76605</v>
      </c>
      <c r="O503" s="353">
        <v>0.12996075900000001</v>
      </c>
      <c r="P503" s="353">
        <v>30287</v>
      </c>
      <c r="U503" s="312"/>
      <c r="V503" s="312"/>
      <c r="X503" s="312"/>
      <c r="Y503" s="312"/>
      <c r="AA503" s="312"/>
      <c r="AB503" s="312"/>
      <c r="AF503" s="325">
        <v>28830</v>
      </c>
    </row>
    <row r="504" spans="6:32" hidden="1">
      <c r="F504" s="325">
        <v>0.188395178</v>
      </c>
      <c r="G504" s="325">
        <v>41755</v>
      </c>
      <c r="O504" s="353">
        <v>0.12651162799999999</v>
      </c>
      <c r="P504" s="353">
        <v>32805</v>
      </c>
      <c r="U504" s="312"/>
      <c r="V504" s="312"/>
      <c r="X504" s="312"/>
      <c r="Y504" s="312"/>
      <c r="AA504" s="312"/>
      <c r="AB504" s="312"/>
      <c r="AF504" s="325">
        <v>28854</v>
      </c>
    </row>
    <row r="505" spans="6:32" hidden="1">
      <c r="F505" s="325">
        <v>0.188</v>
      </c>
      <c r="G505" s="325">
        <v>76606</v>
      </c>
      <c r="O505" s="353">
        <v>0.12649439300000001</v>
      </c>
      <c r="P505" s="353">
        <v>56071</v>
      </c>
      <c r="U505" s="312"/>
      <c r="V505" s="312"/>
      <c r="X505" s="312"/>
      <c r="Y505" s="312"/>
      <c r="AA505" s="312"/>
      <c r="AB505" s="312"/>
      <c r="AF505" s="325">
        <v>28895</v>
      </c>
    </row>
    <row r="506" spans="6:32" hidden="1">
      <c r="F506" s="325">
        <v>0.18787878799999999</v>
      </c>
      <c r="G506" s="325">
        <v>32587</v>
      </c>
      <c r="O506" s="353">
        <v>0.12623609799999999</v>
      </c>
      <c r="P506" s="353">
        <v>30284</v>
      </c>
      <c r="U506" s="312"/>
      <c r="V506" s="312"/>
      <c r="X506" s="312"/>
      <c r="Y506" s="312"/>
      <c r="AA506" s="312"/>
      <c r="AB506" s="312"/>
      <c r="AF506" s="325">
        <v>28913</v>
      </c>
    </row>
    <row r="507" spans="6:32" hidden="1">
      <c r="F507" s="325">
        <v>0.18787878799999999</v>
      </c>
      <c r="G507" s="325">
        <v>32589</v>
      </c>
      <c r="O507" s="353">
        <v>0.125454545</v>
      </c>
      <c r="P507" s="353">
        <v>32804</v>
      </c>
      <c r="U507" s="312"/>
      <c r="V507" s="312"/>
      <c r="X507" s="312"/>
      <c r="Y507" s="312"/>
      <c r="AA507" s="312"/>
      <c r="AB507" s="312"/>
      <c r="AF507" s="325">
        <v>28917</v>
      </c>
    </row>
    <row r="508" spans="6:32" hidden="1">
      <c r="F508" s="325">
        <v>0.18787878799999999</v>
      </c>
      <c r="G508" s="325">
        <v>32685</v>
      </c>
      <c r="O508" s="353">
        <v>0.12519685</v>
      </c>
      <c r="P508" s="353">
        <v>43720</v>
      </c>
      <c r="U508" s="312"/>
      <c r="V508" s="312"/>
      <c r="X508" s="312"/>
      <c r="Y508" s="312"/>
      <c r="AA508" s="312"/>
      <c r="AB508" s="312"/>
      <c r="AF508" s="325">
        <v>28972</v>
      </c>
    </row>
    <row r="509" spans="6:32" hidden="1">
      <c r="F509" s="325">
        <v>0.18743109199999999</v>
      </c>
      <c r="G509" s="325">
        <v>32586</v>
      </c>
      <c r="O509" s="353">
        <v>0.122941176</v>
      </c>
      <c r="P509" s="353">
        <v>32803</v>
      </c>
      <c r="U509" s="312"/>
      <c r="V509" s="312"/>
      <c r="X509" s="312"/>
      <c r="Y509" s="312"/>
      <c r="AA509" s="312"/>
      <c r="AB509" s="312"/>
      <c r="AF509" s="325">
        <v>28984</v>
      </c>
    </row>
    <row r="510" spans="6:32" hidden="1">
      <c r="F510" s="325">
        <v>0.18720930199999999</v>
      </c>
      <c r="G510" s="325">
        <v>76607</v>
      </c>
      <c r="O510" s="353">
        <v>0.121703045</v>
      </c>
      <c r="P510" s="353">
        <v>56065</v>
      </c>
      <c r="U510" s="312"/>
      <c r="V510" s="312"/>
      <c r="X510" s="312"/>
      <c r="Y510" s="312"/>
      <c r="AA510" s="312"/>
      <c r="AB510" s="312"/>
      <c r="AF510" s="325">
        <v>28985</v>
      </c>
    </row>
    <row r="511" spans="6:32" hidden="1">
      <c r="F511" s="325">
        <v>0.18705882400000001</v>
      </c>
      <c r="G511" s="325">
        <v>76608</v>
      </c>
      <c r="O511" s="353">
        <v>0.121658986</v>
      </c>
      <c r="P511" s="353">
        <v>56062</v>
      </c>
      <c r="U511" s="312"/>
      <c r="V511" s="312"/>
      <c r="X511" s="312"/>
      <c r="Y511" s="312"/>
      <c r="AA511" s="312"/>
      <c r="AB511" s="312"/>
      <c r="AF511" s="325">
        <v>28986</v>
      </c>
    </row>
    <row r="512" spans="6:32" hidden="1">
      <c r="F512" s="325">
        <v>0.18699911</v>
      </c>
      <c r="G512" s="325">
        <v>32581</v>
      </c>
      <c r="O512" s="353">
        <v>0.11</v>
      </c>
      <c r="P512" s="353">
        <v>62563</v>
      </c>
      <c r="U512" s="312"/>
      <c r="V512" s="312"/>
      <c r="X512" s="312"/>
      <c r="Y512" s="312"/>
      <c r="AA512" s="312"/>
      <c r="AB512" s="312"/>
      <c r="AF512" s="325">
        <v>28987</v>
      </c>
    </row>
    <row r="513" spans="6:32" hidden="1">
      <c r="F513" s="325">
        <v>0.18681318699999999</v>
      </c>
      <c r="G513" s="325">
        <v>45703</v>
      </c>
      <c r="U513" s="312"/>
      <c r="V513" s="312"/>
      <c r="X513" s="312"/>
      <c r="Y513" s="312"/>
      <c r="AA513" s="312"/>
      <c r="AB513" s="312"/>
      <c r="AF513" s="325">
        <v>29040</v>
      </c>
    </row>
    <row r="514" spans="6:32" hidden="1">
      <c r="F514" s="325">
        <v>0.18681318699999999</v>
      </c>
      <c r="G514" s="325">
        <v>46107</v>
      </c>
      <c r="U514" s="312"/>
      <c r="V514" s="312"/>
      <c r="X514" s="312"/>
      <c r="Y514" s="312"/>
      <c r="AA514" s="312"/>
      <c r="AB514" s="312"/>
      <c r="AF514" s="325">
        <v>29049</v>
      </c>
    </row>
    <row r="515" spans="6:32" hidden="1">
      <c r="F515" s="325">
        <v>0.18627451</v>
      </c>
      <c r="G515" s="325">
        <v>45103</v>
      </c>
      <c r="U515" s="312"/>
      <c r="V515" s="312"/>
      <c r="X515" s="312"/>
      <c r="Y515" s="312"/>
      <c r="AA515" s="312"/>
      <c r="AB515" s="312"/>
      <c r="AF515" s="325">
        <v>29076</v>
      </c>
    </row>
    <row r="516" spans="6:32" hidden="1">
      <c r="F516" s="325">
        <v>0.185517241</v>
      </c>
      <c r="G516" s="325">
        <v>76609</v>
      </c>
      <c r="U516" s="312"/>
      <c r="V516" s="312"/>
      <c r="X516" s="312"/>
      <c r="Y516" s="312"/>
      <c r="AA516" s="312"/>
      <c r="AB516" s="312"/>
      <c r="AF516" s="325">
        <v>29185</v>
      </c>
    </row>
    <row r="517" spans="6:32" hidden="1">
      <c r="F517" s="325">
        <v>0.18524590199999999</v>
      </c>
      <c r="G517" s="325">
        <v>42768</v>
      </c>
      <c r="U517" s="312"/>
      <c r="V517" s="312"/>
      <c r="X517" s="312"/>
      <c r="Y517" s="312"/>
      <c r="AA517" s="312"/>
      <c r="AB517" s="312"/>
      <c r="AF517" s="325">
        <v>29248</v>
      </c>
    </row>
    <row r="518" spans="6:32" hidden="1">
      <c r="F518" s="325">
        <v>0.185185185</v>
      </c>
      <c r="G518" s="325">
        <v>45135</v>
      </c>
      <c r="U518" s="312"/>
      <c r="V518" s="312"/>
      <c r="X518" s="312"/>
      <c r="Y518" s="312"/>
      <c r="AA518" s="312"/>
      <c r="AB518" s="312"/>
      <c r="AF518" s="325">
        <v>29251</v>
      </c>
    </row>
    <row r="519" spans="6:32" hidden="1">
      <c r="F519" s="325">
        <v>0.185185185</v>
      </c>
      <c r="G519" s="325">
        <v>45647</v>
      </c>
      <c r="U519" s="312"/>
      <c r="V519" s="312"/>
      <c r="X519" s="312"/>
      <c r="Y519" s="312"/>
      <c r="AA519" s="312"/>
      <c r="AB519" s="312"/>
      <c r="AF519" s="325">
        <v>29254</v>
      </c>
    </row>
    <row r="520" spans="6:32" hidden="1">
      <c r="F520" s="325">
        <v>0.185185185</v>
      </c>
      <c r="G520" s="325">
        <v>46117</v>
      </c>
      <c r="U520" s="312"/>
      <c r="V520" s="312"/>
      <c r="X520" s="312"/>
      <c r="Y520" s="312"/>
      <c r="AA520" s="312"/>
      <c r="AB520" s="312"/>
    </row>
    <row r="521" spans="6:32" hidden="1">
      <c r="F521" s="325">
        <v>0.184672207</v>
      </c>
      <c r="G521" s="325">
        <v>42166</v>
      </c>
      <c r="U521" s="312"/>
      <c r="V521" s="312"/>
      <c r="X521" s="312"/>
      <c r="Y521" s="312"/>
      <c r="AA521" s="312"/>
      <c r="AB521" s="312"/>
    </row>
    <row r="522" spans="6:32" hidden="1">
      <c r="F522" s="325">
        <v>0.18235294099999999</v>
      </c>
      <c r="G522" s="325">
        <v>76610</v>
      </c>
      <c r="U522" s="312"/>
      <c r="V522" s="312"/>
      <c r="X522" s="312"/>
      <c r="Y522" s="312"/>
      <c r="AA522" s="312"/>
      <c r="AB522" s="312"/>
    </row>
    <row r="523" spans="6:32" hidden="1">
      <c r="F523" s="325">
        <v>0.18222222199999999</v>
      </c>
      <c r="G523" s="325">
        <v>32810</v>
      </c>
      <c r="U523" s="312"/>
      <c r="V523" s="312"/>
      <c r="X523" s="312"/>
      <c r="Y523" s="312"/>
      <c r="AA523" s="312"/>
      <c r="AB523" s="312"/>
    </row>
    <row r="524" spans="6:32" hidden="1">
      <c r="F524" s="325">
        <v>0.181666667</v>
      </c>
      <c r="G524" s="325">
        <v>42795</v>
      </c>
      <c r="U524" s="312"/>
      <c r="V524" s="312"/>
      <c r="X524" s="312"/>
      <c r="Y524" s="312"/>
      <c r="AA524" s="312"/>
      <c r="AB524" s="312"/>
    </row>
    <row r="525" spans="6:32" hidden="1">
      <c r="F525" s="325">
        <v>0.181415929</v>
      </c>
      <c r="G525" s="325">
        <v>42164</v>
      </c>
      <c r="U525" s="312"/>
      <c r="V525" s="312"/>
      <c r="X525" s="312"/>
      <c r="Y525" s="312"/>
      <c r="AA525" s="312"/>
      <c r="AB525" s="312"/>
    </row>
    <row r="526" spans="6:32" hidden="1">
      <c r="F526" s="325">
        <v>0.18139534900000001</v>
      </c>
      <c r="G526" s="325">
        <v>42816</v>
      </c>
      <c r="U526" s="312"/>
      <c r="V526" s="312"/>
      <c r="X526" s="312"/>
      <c r="Y526" s="312"/>
      <c r="AA526" s="312"/>
      <c r="AB526" s="312"/>
    </row>
    <row r="527" spans="6:32" hidden="1">
      <c r="F527" s="325">
        <v>0.181245827</v>
      </c>
      <c r="G527" s="325">
        <v>56093</v>
      </c>
      <c r="U527" s="312"/>
      <c r="V527" s="312"/>
      <c r="X527" s="312"/>
      <c r="Y527" s="312"/>
      <c r="AA527" s="312"/>
      <c r="AB527" s="312"/>
    </row>
    <row r="528" spans="6:32" hidden="1">
      <c r="F528" s="325">
        <v>0.180857143</v>
      </c>
      <c r="G528" s="325">
        <v>76611</v>
      </c>
      <c r="U528" s="312"/>
      <c r="V528" s="312"/>
      <c r="X528" s="312"/>
      <c r="Y528" s="312"/>
      <c r="AA528" s="312"/>
      <c r="AB528" s="312"/>
    </row>
    <row r="529" spans="6:28" hidden="1">
      <c r="F529" s="325">
        <v>0.18055555600000001</v>
      </c>
      <c r="G529" s="325">
        <v>44564</v>
      </c>
      <c r="U529" s="312"/>
      <c r="V529" s="312"/>
      <c r="X529" s="312"/>
      <c r="Y529" s="312"/>
      <c r="AA529" s="312"/>
      <c r="AB529" s="312"/>
    </row>
    <row r="530" spans="6:28" hidden="1">
      <c r="F530" s="325">
        <v>0.18</v>
      </c>
      <c r="G530" s="325">
        <v>76612</v>
      </c>
      <c r="U530" s="312"/>
      <c r="V530" s="312"/>
      <c r="X530" s="312"/>
      <c r="Y530" s="312"/>
      <c r="AA530" s="312"/>
      <c r="AB530" s="312"/>
    </row>
    <row r="531" spans="6:28" hidden="1">
      <c r="F531" s="325">
        <v>0.18</v>
      </c>
      <c r="G531" s="325">
        <v>76613</v>
      </c>
      <c r="U531" s="312"/>
      <c r="V531" s="312"/>
      <c r="X531" s="312"/>
      <c r="Y531" s="312"/>
      <c r="AA531" s="312"/>
      <c r="AB531" s="312"/>
    </row>
    <row r="532" spans="6:28" hidden="1">
      <c r="F532" s="325">
        <v>0.17922374399999999</v>
      </c>
      <c r="G532" s="325">
        <v>50245</v>
      </c>
      <c r="U532" s="312"/>
      <c r="V532" s="312"/>
      <c r="X532" s="312"/>
      <c r="Y532" s="312"/>
      <c r="AA532" s="312"/>
      <c r="AB532" s="312"/>
    </row>
    <row r="533" spans="6:28" hidden="1">
      <c r="F533" s="325">
        <v>0.17906904200000001</v>
      </c>
      <c r="G533" s="325">
        <v>42211</v>
      </c>
      <c r="U533" s="312"/>
      <c r="V533" s="312"/>
      <c r="X533" s="312"/>
      <c r="Y533" s="312"/>
      <c r="AA533" s="312"/>
      <c r="AB533" s="312"/>
    </row>
    <row r="534" spans="6:28" hidden="1">
      <c r="F534" s="325">
        <v>0.178313253</v>
      </c>
      <c r="G534" s="325">
        <v>76614</v>
      </c>
      <c r="U534" s="312"/>
      <c r="V534" s="312"/>
      <c r="X534" s="312"/>
      <c r="Y534" s="312"/>
      <c r="AA534" s="312"/>
      <c r="AB534" s="312"/>
    </row>
    <row r="535" spans="6:28" hidden="1">
      <c r="F535" s="325">
        <v>0.177575758</v>
      </c>
      <c r="G535" s="325">
        <v>76615</v>
      </c>
      <c r="U535" s="312"/>
      <c r="V535" s="312"/>
      <c r="X535" s="312"/>
      <c r="Y535" s="312"/>
      <c r="AA535" s="312"/>
      <c r="AB535" s="312"/>
    </row>
    <row r="536" spans="6:28" hidden="1">
      <c r="F536" s="325">
        <v>0.17601547400000001</v>
      </c>
      <c r="G536" s="325">
        <v>42182</v>
      </c>
      <c r="U536" s="312"/>
      <c r="V536" s="312"/>
      <c r="X536" s="312"/>
      <c r="Y536" s="312"/>
      <c r="AA536" s="312"/>
      <c r="AB536" s="312"/>
    </row>
    <row r="537" spans="6:28" hidden="1">
      <c r="F537" s="325">
        <v>0.17531380799999999</v>
      </c>
      <c r="G537" s="325">
        <v>76616</v>
      </c>
      <c r="U537" s="312"/>
      <c r="V537" s="312"/>
      <c r="X537" s="312"/>
      <c r="Y537" s="312"/>
      <c r="AA537" s="312"/>
      <c r="AB537" s="312"/>
    </row>
    <row r="538" spans="6:28" hidden="1">
      <c r="F538" s="325">
        <v>0.17475728200000001</v>
      </c>
      <c r="G538" s="325">
        <v>45643</v>
      </c>
      <c r="U538" s="312"/>
      <c r="V538" s="312"/>
      <c r="X538" s="312"/>
      <c r="Y538" s="312"/>
      <c r="AA538" s="312"/>
      <c r="AB538" s="312"/>
    </row>
    <row r="539" spans="6:28" hidden="1">
      <c r="F539" s="325">
        <v>0.17475728200000001</v>
      </c>
      <c r="G539" s="325">
        <v>45985</v>
      </c>
      <c r="U539" s="312"/>
      <c r="V539" s="312"/>
      <c r="X539" s="312"/>
      <c r="Y539" s="312"/>
      <c r="AA539" s="312"/>
      <c r="AB539" s="312"/>
    </row>
    <row r="540" spans="6:28" hidden="1">
      <c r="F540" s="325">
        <v>0.17411764699999999</v>
      </c>
      <c r="G540" s="325">
        <v>76617</v>
      </c>
      <c r="U540" s="312"/>
      <c r="V540" s="312"/>
      <c r="X540" s="312"/>
      <c r="Y540" s="312"/>
      <c r="AA540" s="312"/>
      <c r="AB540" s="312"/>
    </row>
    <row r="541" spans="6:28" hidden="1">
      <c r="F541" s="325">
        <v>0.173553719</v>
      </c>
      <c r="G541" s="325">
        <v>44575</v>
      </c>
      <c r="U541" s="312"/>
      <c r="V541" s="312"/>
      <c r="X541" s="312"/>
      <c r="Y541" s="312"/>
      <c r="AA541" s="312"/>
      <c r="AB541" s="312"/>
    </row>
    <row r="542" spans="6:28" hidden="1">
      <c r="F542" s="325">
        <v>0.172641509</v>
      </c>
      <c r="G542" s="325">
        <v>32798</v>
      </c>
      <c r="U542" s="312"/>
      <c r="V542" s="312"/>
      <c r="X542" s="312"/>
      <c r="Y542" s="312"/>
      <c r="AA542" s="312"/>
      <c r="AB542" s="312"/>
    </row>
    <row r="543" spans="6:28" hidden="1">
      <c r="F543" s="325">
        <v>0.171983</v>
      </c>
      <c r="G543" s="325">
        <v>30278</v>
      </c>
      <c r="U543" s="312"/>
      <c r="V543" s="312"/>
      <c r="X543" s="312"/>
      <c r="Y543" s="312"/>
      <c r="AA543" s="312"/>
      <c r="AB543" s="312"/>
    </row>
    <row r="544" spans="6:28" hidden="1">
      <c r="F544" s="325">
        <v>0.171814672</v>
      </c>
      <c r="G544" s="325">
        <v>42239</v>
      </c>
      <c r="U544" s="312"/>
      <c r="V544" s="312"/>
      <c r="X544" s="312"/>
      <c r="Y544" s="312"/>
      <c r="AA544" s="312"/>
      <c r="AB544" s="312"/>
    </row>
    <row r="545" spans="6:28" hidden="1">
      <c r="F545" s="325">
        <v>0.171428571</v>
      </c>
      <c r="G545" s="325">
        <v>32580</v>
      </c>
      <c r="U545" s="312"/>
      <c r="V545" s="312"/>
      <c r="X545" s="312"/>
      <c r="Y545" s="312"/>
      <c r="AA545" s="312"/>
      <c r="AB545" s="312"/>
    </row>
    <row r="546" spans="6:28" hidden="1">
      <c r="F546" s="325">
        <v>0.17106460400000001</v>
      </c>
      <c r="G546" s="325">
        <v>42224</v>
      </c>
      <c r="U546" s="312"/>
      <c r="V546" s="312"/>
      <c r="X546" s="312"/>
      <c r="Y546" s="312"/>
      <c r="AA546" s="312"/>
      <c r="AB546" s="312"/>
    </row>
    <row r="547" spans="6:28" hidden="1">
      <c r="F547" s="325">
        <v>0.17</v>
      </c>
      <c r="G547" s="325">
        <v>76618</v>
      </c>
      <c r="U547" s="312"/>
      <c r="V547" s="312"/>
      <c r="X547" s="312"/>
      <c r="Y547" s="312"/>
      <c r="AA547" s="312"/>
      <c r="AB547" s="312"/>
    </row>
    <row r="548" spans="6:28" hidden="1">
      <c r="F548" s="325">
        <v>0.17</v>
      </c>
      <c r="G548" s="325">
        <v>76619</v>
      </c>
      <c r="U548" s="312"/>
      <c r="V548" s="312"/>
      <c r="X548" s="312"/>
      <c r="Y548" s="312"/>
      <c r="AA548" s="312"/>
      <c r="AB548" s="312"/>
    </row>
    <row r="549" spans="6:28" hidden="1">
      <c r="F549" s="325">
        <v>0.169724771</v>
      </c>
      <c r="G549" s="325">
        <v>42236</v>
      </c>
      <c r="U549" s="312"/>
      <c r="V549" s="312"/>
      <c r="X549" s="312"/>
      <c r="Y549" s="312"/>
      <c r="AA549" s="312"/>
      <c r="AB549" s="312"/>
    </row>
    <row r="550" spans="6:28" hidden="1">
      <c r="F550" s="325">
        <v>0.16935483900000001</v>
      </c>
      <c r="G550" s="325">
        <v>45727</v>
      </c>
      <c r="U550" s="312"/>
      <c r="V550" s="312"/>
      <c r="X550" s="312"/>
      <c r="Y550" s="312"/>
      <c r="AA550" s="312"/>
      <c r="AB550" s="312"/>
    </row>
    <row r="551" spans="6:28" hidden="1">
      <c r="F551" s="325">
        <v>0.16935483900000001</v>
      </c>
      <c r="G551" s="325">
        <v>46109</v>
      </c>
      <c r="U551" s="312"/>
      <c r="V551" s="312"/>
      <c r="X551" s="312"/>
      <c r="Y551" s="312"/>
      <c r="AA551" s="312"/>
      <c r="AB551" s="312"/>
    </row>
    <row r="552" spans="6:28" hidden="1">
      <c r="F552" s="325">
        <v>0.168810391</v>
      </c>
      <c r="G552" s="325">
        <v>56104</v>
      </c>
      <c r="U552" s="312"/>
      <c r="V552" s="312"/>
      <c r="X552" s="312"/>
      <c r="Y552" s="312"/>
      <c r="AA552" s="312"/>
      <c r="AB552" s="312"/>
    </row>
    <row r="553" spans="6:28" hidden="1">
      <c r="F553" s="325">
        <v>0.16846229200000001</v>
      </c>
      <c r="G553" s="325">
        <v>42210</v>
      </c>
      <c r="U553" s="312"/>
      <c r="V553" s="312"/>
      <c r="X553" s="312"/>
      <c r="Y553" s="312"/>
      <c r="AA553" s="312"/>
      <c r="AB553" s="312"/>
    </row>
    <row r="554" spans="6:28" hidden="1">
      <c r="F554" s="325">
        <v>0.168316832</v>
      </c>
      <c r="G554" s="325">
        <v>45699</v>
      </c>
      <c r="U554" s="312"/>
      <c r="V554" s="312"/>
      <c r="X554" s="312"/>
      <c r="Y554" s="312"/>
      <c r="AA554" s="312"/>
      <c r="AB554" s="312"/>
    </row>
    <row r="555" spans="6:28" hidden="1">
      <c r="F555" s="325">
        <v>0.168316832</v>
      </c>
      <c r="G555" s="325">
        <v>46116</v>
      </c>
      <c r="U555" s="312"/>
      <c r="V555" s="312"/>
      <c r="X555" s="312"/>
      <c r="Y555" s="312"/>
      <c r="AA555" s="312"/>
      <c r="AB555" s="312"/>
    </row>
    <row r="556" spans="6:28" hidden="1">
      <c r="F556" s="325">
        <v>0.16823529400000001</v>
      </c>
      <c r="G556" s="325">
        <v>76620</v>
      </c>
      <c r="U556" s="312"/>
      <c r="V556" s="312"/>
      <c r="X556" s="312"/>
      <c r="Y556" s="312"/>
      <c r="AA556" s="312"/>
      <c r="AB556" s="312"/>
    </row>
    <row r="557" spans="6:28" hidden="1">
      <c r="F557" s="325">
        <v>0.167585447</v>
      </c>
      <c r="G557" s="325">
        <v>42212</v>
      </c>
      <c r="U557" s="312"/>
      <c r="V557" s="312"/>
      <c r="X557" s="312"/>
      <c r="Y557" s="312"/>
      <c r="AA557" s="312"/>
      <c r="AB557" s="312"/>
    </row>
    <row r="558" spans="6:28" hidden="1">
      <c r="F558" s="325">
        <v>0.167253333</v>
      </c>
      <c r="G558" s="325">
        <v>30266</v>
      </c>
      <c r="U558" s="312"/>
      <c r="V558" s="312"/>
      <c r="X558" s="312"/>
      <c r="Y558" s="312"/>
      <c r="AA558" s="312"/>
      <c r="AB558" s="312"/>
    </row>
    <row r="559" spans="6:28" hidden="1">
      <c r="F559" s="325">
        <v>0.167253333</v>
      </c>
      <c r="G559" s="325">
        <v>30267</v>
      </c>
      <c r="U559" s="312"/>
      <c r="V559" s="312"/>
      <c r="X559" s="312"/>
      <c r="Y559" s="312"/>
      <c r="AA559" s="312"/>
      <c r="AB559" s="312"/>
    </row>
    <row r="560" spans="6:28" hidden="1">
      <c r="F560" s="325">
        <v>0.16703390800000001</v>
      </c>
      <c r="G560" s="325">
        <v>46166</v>
      </c>
      <c r="U560" s="312"/>
      <c r="V560" s="312"/>
      <c r="X560" s="312"/>
      <c r="Y560" s="312"/>
      <c r="AA560" s="312"/>
      <c r="AB560" s="312"/>
    </row>
    <row r="561" spans="6:28" hidden="1">
      <c r="F561" s="325">
        <v>0.16666666699999999</v>
      </c>
      <c r="G561" s="325">
        <v>76621</v>
      </c>
      <c r="U561" s="312"/>
      <c r="V561" s="312"/>
      <c r="X561" s="312"/>
      <c r="Y561" s="312"/>
      <c r="AA561" s="312"/>
      <c r="AB561" s="312"/>
    </row>
    <row r="562" spans="6:28" hidden="1">
      <c r="F562" s="325">
        <v>0.165057915</v>
      </c>
      <c r="G562" s="325">
        <v>42165</v>
      </c>
      <c r="U562" s="312"/>
      <c r="V562" s="312"/>
      <c r="X562" s="312"/>
      <c r="Y562" s="312"/>
      <c r="AA562" s="312"/>
      <c r="AB562" s="312"/>
    </row>
    <row r="563" spans="6:28" hidden="1">
      <c r="F563" s="325">
        <v>0.164285714</v>
      </c>
      <c r="G563" s="325">
        <v>32795</v>
      </c>
      <c r="U563" s="312"/>
      <c r="V563" s="312"/>
      <c r="X563" s="312"/>
      <c r="Y563" s="312"/>
      <c r="AA563" s="312"/>
      <c r="AB563" s="312"/>
    </row>
    <row r="564" spans="6:28" hidden="1">
      <c r="F564" s="325">
        <v>0.16400000000000001</v>
      </c>
      <c r="G564" s="325">
        <v>32841</v>
      </c>
      <c r="U564" s="312"/>
      <c r="V564" s="312"/>
      <c r="X564" s="312"/>
      <c r="Y564" s="312"/>
      <c r="AA564" s="312"/>
      <c r="AB564" s="312"/>
    </row>
    <row r="565" spans="6:28" hidden="1">
      <c r="F565" s="325">
        <v>0.16390243900000001</v>
      </c>
      <c r="G565" s="325">
        <v>42175</v>
      </c>
      <c r="U565" s="312"/>
      <c r="V565" s="312"/>
      <c r="X565" s="312"/>
      <c r="Y565" s="312"/>
      <c r="AA565" s="312"/>
      <c r="AB565" s="312"/>
    </row>
    <row r="566" spans="6:28" hidden="1">
      <c r="F566" s="325">
        <v>0.16288932</v>
      </c>
      <c r="G566" s="325">
        <v>56069</v>
      </c>
      <c r="U566" s="312"/>
      <c r="V566" s="312"/>
      <c r="X566" s="312"/>
      <c r="Y566" s="312"/>
      <c r="AA566" s="312"/>
      <c r="AB566" s="312"/>
    </row>
    <row r="567" spans="6:28" hidden="1">
      <c r="F567" s="325">
        <v>0.16228300000000001</v>
      </c>
      <c r="G567" s="325">
        <v>30604</v>
      </c>
      <c r="U567" s="312"/>
      <c r="V567" s="312"/>
      <c r="X567" s="312"/>
      <c r="Y567" s="312"/>
      <c r="AA567" s="312"/>
      <c r="AB567" s="312"/>
    </row>
    <row r="568" spans="6:28" hidden="1">
      <c r="F568" s="325">
        <v>0.16148148100000001</v>
      </c>
      <c r="G568" s="325">
        <v>30272</v>
      </c>
      <c r="U568" s="312"/>
      <c r="V568" s="312"/>
      <c r="X568" s="312"/>
      <c r="Y568" s="312"/>
      <c r="AA568" s="312"/>
      <c r="AB568" s="312"/>
    </row>
    <row r="569" spans="6:28" hidden="1">
      <c r="F569" s="325">
        <v>0.161425712</v>
      </c>
      <c r="G569" s="325">
        <v>56081</v>
      </c>
      <c r="U569" s="312"/>
      <c r="V569" s="312"/>
      <c r="X569" s="312"/>
      <c r="Y569" s="312"/>
      <c r="AA569" s="312"/>
      <c r="AB569" s="312"/>
    </row>
    <row r="570" spans="6:28" hidden="1">
      <c r="F570" s="325">
        <v>0.161425712</v>
      </c>
      <c r="G570" s="325">
        <v>56082</v>
      </c>
      <c r="U570" s="312"/>
      <c r="V570" s="312"/>
      <c r="X570" s="312"/>
      <c r="Y570" s="312"/>
      <c r="AA570" s="312"/>
      <c r="AB570" s="312"/>
    </row>
    <row r="571" spans="6:28" hidden="1">
      <c r="F571" s="325">
        <v>0.16138613900000001</v>
      </c>
      <c r="G571" s="325">
        <v>42213</v>
      </c>
      <c r="U571" s="312"/>
      <c r="V571" s="312"/>
      <c r="X571" s="312"/>
      <c r="Y571" s="312"/>
      <c r="AA571" s="312"/>
      <c r="AB571" s="312"/>
    </row>
    <row r="572" spans="6:28" hidden="1">
      <c r="F572" s="325">
        <v>0.16123595499999999</v>
      </c>
      <c r="G572" s="325">
        <v>32840</v>
      </c>
      <c r="U572" s="312"/>
      <c r="V572" s="312"/>
      <c r="X572" s="312"/>
      <c r="Y572" s="312"/>
      <c r="AA572" s="312"/>
      <c r="AB572" s="312"/>
    </row>
    <row r="573" spans="6:28" hidden="1">
      <c r="F573" s="325">
        <v>0.16113281300000001</v>
      </c>
      <c r="G573" s="325">
        <v>42209</v>
      </c>
      <c r="U573" s="312"/>
      <c r="V573" s="312"/>
      <c r="X573" s="312"/>
      <c r="Y573" s="312"/>
      <c r="AA573" s="312"/>
      <c r="AB573" s="312"/>
    </row>
    <row r="574" spans="6:28" hidden="1">
      <c r="F574" s="325">
        <v>0.16083916100000001</v>
      </c>
      <c r="G574" s="325">
        <v>76622</v>
      </c>
      <c r="U574" s="312"/>
      <c r="V574" s="312"/>
      <c r="X574" s="312"/>
      <c r="Y574" s="312"/>
      <c r="AA574" s="312"/>
      <c r="AB574" s="312"/>
    </row>
    <row r="575" spans="6:28" hidden="1">
      <c r="F575" s="325">
        <v>0.160477647</v>
      </c>
      <c r="G575" s="325">
        <v>30564</v>
      </c>
      <c r="U575" s="312"/>
      <c r="V575" s="312"/>
      <c r="X575" s="312"/>
      <c r="Y575" s="312"/>
      <c r="AA575" s="312"/>
      <c r="AB575" s="312"/>
    </row>
    <row r="576" spans="6:28" hidden="1">
      <c r="F576" s="325">
        <v>0.16035634700000001</v>
      </c>
      <c r="G576" s="325">
        <v>44363</v>
      </c>
      <c r="U576" s="312"/>
      <c r="V576" s="312"/>
      <c r="X576" s="312"/>
      <c r="Y576" s="312"/>
      <c r="AA576" s="312"/>
      <c r="AB576" s="312"/>
    </row>
    <row r="577" spans="6:28" hidden="1">
      <c r="F577" s="325">
        <v>0.16026711199999999</v>
      </c>
      <c r="G577" s="325">
        <v>39183</v>
      </c>
      <c r="U577" s="312"/>
      <c r="V577" s="312"/>
      <c r="X577" s="312"/>
      <c r="Y577" s="312"/>
      <c r="AA577" s="312"/>
      <c r="AB577" s="312"/>
    </row>
    <row r="578" spans="6:28" hidden="1">
      <c r="F578" s="325">
        <v>0.160233918</v>
      </c>
      <c r="G578" s="325">
        <v>42183</v>
      </c>
      <c r="U578" s="312"/>
      <c r="V578" s="312"/>
      <c r="X578" s="312"/>
      <c r="Y578" s="312"/>
      <c r="AA578" s="312"/>
      <c r="AB578" s="312"/>
    </row>
    <row r="579" spans="6:28" hidden="1">
      <c r="F579" s="325">
        <v>0.16008088300000001</v>
      </c>
      <c r="G579" s="325">
        <v>56098</v>
      </c>
      <c r="U579" s="312"/>
      <c r="V579" s="312"/>
      <c r="X579" s="312"/>
      <c r="Y579" s="312"/>
      <c r="AA579" s="312"/>
      <c r="AB579" s="312"/>
    </row>
    <row r="580" spans="6:28" hidden="1">
      <c r="F580" s="325">
        <v>0.16004748399999999</v>
      </c>
      <c r="G580" s="325">
        <v>56092</v>
      </c>
      <c r="U580" s="312"/>
      <c r="V580" s="312"/>
      <c r="X580" s="312"/>
      <c r="Y580" s="312"/>
      <c r="AA580" s="312"/>
      <c r="AB580" s="312"/>
    </row>
    <row r="581" spans="6:28" hidden="1">
      <c r="F581" s="325">
        <v>0.16</v>
      </c>
      <c r="G581" s="325">
        <v>76623</v>
      </c>
      <c r="U581" s="312"/>
      <c r="V581" s="312"/>
      <c r="X581" s="312"/>
      <c r="Y581" s="312"/>
      <c r="AA581" s="312"/>
      <c r="AB581" s="312"/>
    </row>
    <row r="582" spans="6:28" hidden="1">
      <c r="F582" s="325">
        <v>0.159797984</v>
      </c>
      <c r="G582" s="325">
        <v>56095</v>
      </c>
      <c r="U582" s="312"/>
      <c r="V582" s="312"/>
      <c r="X582" s="312"/>
      <c r="Y582" s="312"/>
      <c r="AA582" s="312"/>
      <c r="AB582" s="312"/>
    </row>
    <row r="583" spans="6:28" hidden="1">
      <c r="F583" s="325">
        <v>0.15881157600000001</v>
      </c>
      <c r="G583" s="325">
        <v>56090</v>
      </c>
      <c r="U583" s="312"/>
      <c r="V583" s="312"/>
      <c r="X583" s="312"/>
      <c r="Y583" s="312"/>
      <c r="AA583" s="312"/>
      <c r="AB583" s="312"/>
    </row>
    <row r="584" spans="6:28" hidden="1">
      <c r="F584" s="325">
        <v>0.15867666499999999</v>
      </c>
      <c r="G584" s="325">
        <v>56077</v>
      </c>
      <c r="U584" s="312"/>
      <c r="V584" s="312"/>
      <c r="X584" s="312"/>
      <c r="Y584" s="312"/>
      <c r="AA584" s="312"/>
      <c r="AB584" s="312"/>
    </row>
    <row r="585" spans="6:28" hidden="1">
      <c r="F585" s="325">
        <v>0.15850144099999999</v>
      </c>
      <c r="G585" s="325">
        <v>56087</v>
      </c>
      <c r="U585" s="312"/>
      <c r="V585" s="312"/>
      <c r="X585" s="312"/>
      <c r="Y585" s="312"/>
      <c r="AA585" s="312"/>
      <c r="AB585" s="312"/>
    </row>
    <row r="586" spans="6:28" hidden="1">
      <c r="F586" s="325">
        <v>0.15848484800000001</v>
      </c>
      <c r="G586" s="325">
        <v>76624</v>
      </c>
      <c r="U586" s="312"/>
      <c r="V586" s="312"/>
      <c r="X586" s="312"/>
      <c r="Y586" s="312"/>
      <c r="AA586" s="312"/>
      <c r="AB586" s="312"/>
    </row>
    <row r="587" spans="6:28" hidden="1">
      <c r="F587" s="325">
        <v>0.158</v>
      </c>
      <c r="G587" s="325">
        <v>76666</v>
      </c>
      <c r="U587" s="312"/>
      <c r="V587" s="312"/>
      <c r="X587" s="312"/>
      <c r="Y587" s="312"/>
      <c r="AA587" s="312"/>
      <c r="AB587" s="312"/>
    </row>
    <row r="588" spans="6:28" hidden="1">
      <c r="F588" s="325">
        <v>0.15782516899999999</v>
      </c>
      <c r="G588" s="325">
        <v>56102</v>
      </c>
      <c r="U588" s="312"/>
      <c r="V588" s="312"/>
      <c r="X588" s="312"/>
      <c r="Y588" s="312"/>
      <c r="AA588" s="312"/>
      <c r="AB588" s="312"/>
    </row>
    <row r="589" spans="6:28" hidden="1">
      <c r="F589" s="325">
        <v>0.15742320800000001</v>
      </c>
      <c r="G589" s="325">
        <v>76625</v>
      </c>
      <c r="U589" s="312"/>
      <c r="V589" s="312"/>
      <c r="X589" s="312"/>
      <c r="Y589" s="312"/>
      <c r="AA589" s="312"/>
      <c r="AB589" s="312"/>
    </row>
    <row r="590" spans="6:28" hidden="1">
      <c r="F590" s="325">
        <v>0.15733333299999999</v>
      </c>
      <c r="G590" s="325">
        <v>76626</v>
      </c>
      <c r="U590" s="312"/>
      <c r="V590" s="312"/>
      <c r="X590" s="312"/>
      <c r="Y590" s="312"/>
      <c r="AA590" s="312"/>
      <c r="AB590" s="312"/>
    </row>
    <row r="591" spans="6:28" hidden="1">
      <c r="F591" s="325">
        <v>0.156929135</v>
      </c>
      <c r="G591" s="325">
        <v>56079</v>
      </c>
      <c r="U591" s="312"/>
      <c r="V591" s="312"/>
      <c r="X591" s="312"/>
      <c r="Y591" s="312"/>
      <c r="AA591" s="312"/>
      <c r="AB591" s="312"/>
    </row>
    <row r="592" spans="6:28" hidden="1">
      <c r="F592" s="325">
        <v>0.156818182</v>
      </c>
      <c r="G592" s="325">
        <v>32791</v>
      </c>
      <c r="U592" s="312"/>
      <c r="V592" s="312"/>
      <c r="X592" s="312"/>
      <c r="Y592" s="312"/>
      <c r="AA592" s="312"/>
      <c r="AB592" s="312"/>
    </row>
    <row r="593" spans="6:28" hidden="1">
      <c r="F593" s="325">
        <v>0.156804734</v>
      </c>
      <c r="G593" s="325">
        <v>42171</v>
      </c>
      <c r="U593" s="312"/>
      <c r="V593" s="312"/>
      <c r="X593" s="312"/>
      <c r="Y593" s="312"/>
      <c r="AA593" s="312"/>
      <c r="AB593" s="312"/>
    </row>
    <row r="594" spans="6:28" hidden="1">
      <c r="F594" s="325">
        <v>0.15666666700000001</v>
      </c>
      <c r="G594" s="325">
        <v>76627</v>
      </c>
      <c r="U594" s="312"/>
      <c r="V594" s="312"/>
      <c r="X594" s="312"/>
      <c r="Y594" s="312"/>
      <c r="AA594" s="312"/>
      <c r="AB594" s="312"/>
    </row>
    <row r="595" spans="6:28" hidden="1">
      <c r="F595" s="325">
        <v>0.15620214399999999</v>
      </c>
      <c r="G595" s="325">
        <v>42207</v>
      </c>
      <c r="U595" s="312"/>
      <c r="V595" s="312"/>
      <c r="X595" s="312"/>
      <c r="Y595" s="312"/>
      <c r="AA595" s="312"/>
      <c r="AB595" s="312"/>
    </row>
    <row r="596" spans="6:28" hidden="1">
      <c r="F596" s="325">
        <v>0.155868228</v>
      </c>
      <c r="G596" s="325">
        <v>56068</v>
      </c>
      <c r="U596" s="312"/>
      <c r="V596" s="312"/>
      <c r="X596" s="312"/>
      <c r="Y596" s="312"/>
      <c r="AA596" s="312"/>
      <c r="AB596" s="312"/>
    </row>
    <row r="597" spans="6:28" hidden="1">
      <c r="F597" s="325">
        <v>0.15555555600000001</v>
      </c>
      <c r="G597" s="325">
        <v>32780</v>
      </c>
      <c r="U597" s="312"/>
      <c r="V597" s="312"/>
      <c r="X597" s="312"/>
      <c r="Y597" s="312"/>
      <c r="AA597" s="312"/>
      <c r="AB597" s="312"/>
    </row>
    <row r="598" spans="6:28" hidden="1">
      <c r="F598" s="325">
        <v>0.15540657699999999</v>
      </c>
      <c r="G598" s="325">
        <v>30257</v>
      </c>
      <c r="U598" s="312"/>
      <c r="V598" s="312"/>
      <c r="X598" s="312"/>
      <c r="Y598" s="312"/>
      <c r="AA598" s="312"/>
      <c r="AB598" s="312"/>
    </row>
    <row r="599" spans="6:28" hidden="1">
      <c r="F599" s="325">
        <v>0.15420560699999999</v>
      </c>
      <c r="G599" s="325">
        <v>32790</v>
      </c>
      <c r="U599" s="312"/>
      <c r="V599" s="312"/>
      <c r="X599" s="312"/>
      <c r="Y599" s="312"/>
      <c r="AA599" s="312"/>
      <c r="AB599" s="312"/>
    </row>
    <row r="600" spans="6:28" hidden="1">
      <c r="F600" s="325">
        <v>0.15412899999999999</v>
      </c>
      <c r="G600" s="325">
        <v>30563</v>
      </c>
      <c r="U600" s="312"/>
      <c r="V600" s="312"/>
      <c r="X600" s="312"/>
      <c r="Y600" s="312"/>
      <c r="AA600" s="312"/>
      <c r="AB600" s="312"/>
    </row>
    <row r="601" spans="6:28" hidden="1">
      <c r="F601" s="325">
        <v>0.15361777800000001</v>
      </c>
      <c r="G601" s="325">
        <v>30277</v>
      </c>
      <c r="U601" s="312"/>
      <c r="V601" s="312"/>
      <c r="X601" s="312"/>
      <c r="Y601" s="312"/>
      <c r="AA601" s="312"/>
      <c r="AB601" s="312"/>
    </row>
    <row r="602" spans="6:28" hidden="1">
      <c r="F602" s="325">
        <v>0.1535</v>
      </c>
      <c r="G602" s="325">
        <v>32503</v>
      </c>
      <c r="U602" s="312"/>
      <c r="V602" s="312"/>
      <c r="X602" s="312"/>
      <c r="Y602" s="312"/>
      <c r="AA602" s="312"/>
      <c r="AB602" s="312"/>
    </row>
    <row r="603" spans="6:28" hidden="1">
      <c r="F603" s="325">
        <v>0.15289313299999999</v>
      </c>
      <c r="G603" s="325">
        <v>56100</v>
      </c>
      <c r="U603" s="312"/>
      <c r="V603" s="312"/>
      <c r="X603" s="312"/>
      <c r="Y603" s="312"/>
      <c r="AA603" s="312"/>
      <c r="AB603" s="312"/>
    </row>
    <row r="604" spans="6:28" hidden="1">
      <c r="F604" s="325">
        <v>0.151811949</v>
      </c>
      <c r="G604" s="325">
        <v>42203</v>
      </c>
      <c r="U604" s="312"/>
      <c r="V604" s="312"/>
      <c r="X604" s="312"/>
      <c r="Y604" s="312"/>
      <c r="AA604" s="312"/>
      <c r="AB604" s="312"/>
    </row>
    <row r="605" spans="6:28" hidden="1">
      <c r="F605" s="325">
        <v>0.151351351</v>
      </c>
      <c r="G605" s="325">
        <v>45095</v>
      </c>
      <c r="U605" s="312"/>
      <c r="V605" s="312"/>
      <c r="X605" s="312"/>
      <c r="Y605" s="312"/>
      <c r="AA605" s="312"/>
      <c r="AB605" s="312"/>
    </row>
    <row r="606" spans="6:28" hidden="1">
      <c r="F606" s="325">
        <v>0.151173484</v>
      </c>
      <c r="G606" s="325">
        <v>56103</v>
      </c>
      <c r="U606" s="312"/>
      <c r="V606" s="312"/>
      <c r="X606" s="312"/>
      <c r="Y606" s="312"/>
      <c r="AA606" s="312"/>
      <c r="AB606" s="312"/>
    </row>
    <row r="607" spans="6:28" hidden="1">
      <c r="F607" s="325">
        <v>0.151031895</v>
      </c>
      <c r="G607" s="325">
        <v>42177</v>
      </c>
      <c r="U607" s="312"/>
      <c r="V607" s="312"/>
      <c r="X607" s="312"/>
      <c r="Y607" s="312"/>
      <c r="AA607" s="312"/>
      <c r="AB607" s="312"/>
    </row>
    <row r="608" spans="6:28" hidden="1">
      <c r="F608" s="325">
        <v>0.151</v>
      </c>
      <c r="G608" s="325">
        <v>42497</v>
      </c>
      <c r="U608" s="312"/>
      <c r="V608" s="312"/>
      <c r="X608" s="312"/>
      <c r="Y608" s="312"/>
      <c r="AA608" s="312"/>
      <c r="AB608" s="312"/>
    </row>
    <row r="609" spans="6:28" hidden="1">
      <c r="F609" s="325">
        <v>0.150468188</v>
      </c>
      <c r="G609" s="325">
        <v>42225</v>
      </c>
      <c r="U609" s="312"/>
      <c r="V609" s="312"/>
      <c r="X609" s="312"/>
      <c r="Y609" s="312"/>
      <c r="AA609" s="312"/>
      <c r="AB609" s="312"/>
    </row>
    <row r="610" spans="6:28" hidden="1">
      <c r="F610" s="325">
        <v>0.150251355</v>
      </c>
      <c r="G610" s="325">
        <v>56076</v>
      </c>
      <c r="U610" s="312"/>
      <c r="V610" s="312"/>
      <c r="X610" s="312"/>
      <c r="Y610" s="312"/>
      <c r="AA610" s="312"/>
      <c r="AB610" s="312"/>
    </row>
    <row r="611" spans="6:28" hidden="1">
      <c r="F611" s="325">
        <v>0.15</v>
      </c>
      <c r="G611" s="325">
        <v>76628</v>
      </c>
      <c r="U611" s="312"/>
      <c r="V611" s="312"/>
      <c r="X611" s="312"/>
      <c r="Y611" s="312"/>
      <c r="AA611" s="312"/>
      <c r="AB611" s="312"/>
    </row>
    <row r="612" spans="6:28" hidden="1">
      <c r="F612" s="325">
        <v>0.15</v>
      </c>
      <c r="G612" s="325">
        <v>76629</v>
      </c>
      <c r="U612" s="312"/>
      <c r="V612" s="312"/>
      <c r="X612" s="312"/>
      <c r="Y612" s="312"/>
      <c r="AA612" s="312"/>
      <c r="AB612" s="312"/>
    </row>
    <row r="613" spans="6:28" hidden="1">
      <c r="F613" s="325">
        <v>0.15</v>
      </c>
      <c r="G613" s="325">
        <v>76630</v>
      </c>
      <c r="U613" s="312"/>
      <c r="V613" s="312"/>
      <c r="X613" s="312"/>
      <c r="Y613" s="312"/>
      <c r="AA613" s="312"/>
      <c r="AB613" s="312"/>
    </row>
    <row r="614" spans="6:28" hidden="1">
      <c r="F614" s="325">
        <v>0.149122807</v>
      </c>
      <c r="G614" s="325">
        <v>56201</v>
      </c>
      <c r="U614" s="312"/>
      <c r="V614" s="312"/>
      <c r="X614" s="312"/>
      <c r="Y614" s="312"/>
      <c r="AA614" s="312"/>
      <c r="AB614" s="312"/>
    </row>
    <row r="615" spans="6:28" hidden="1">
      <c r="F615" s="325">
        <v>0.14842720000000001</v>
      </c>
      <c r="G615" s="325">
        <v>30270</v>
      </c>
      <c r="U615" s="312"/>
      <c r="V615" s="312"/>
      <c r="X615" s="312"/>
      <c r="Y615" s="312"/>
      <c r="AA615" s="312"/>
      <c r="AB615" s="312"/>
    </row>
    <row r="616" spans="6:28" hidden="1">
      <c r="F616" s="325">
        <v>0.14799999999999999</v>
      </c>
      <c r="G616" s="325">
        <v>76631</v>
      </c>
      <c r="U616" s="312"/>
      <c r="V616" s="312"/>
      <c r="X616" s="312"/>
      <c r="Y616" s="312"/>
      <c r="AA616" s="312"/>
      <c r="AB616" s="312"/>
    </row>
    <row r="617" spans="6:28" hidden="1">
      <c r="F617" s="325">
        <v>0.14795460099999999</v>
      </c>
      <c r="G617" s="325">
        <v>56074</v>
      </c>
      <c r="U617" s="312"/>
      <c r="V617" s="312"/>
      <c r="X617" s="312"/>
      <c r="Y617" s="312"/>
      <c r="AA617" s="312"/>
      <c r="AB617" s="312"/>
    </row>
    <row r="618" spans="6:28" hidden="1">
      <c r="F618" s="325">
        <v>0.14723756099999999</v>
      </c>
      <c r="G618" s="325">
        <v>30268</v>
      </c>
      <c r="U618" s="312"/>
      <c r="V618" s="312"/>
      <c r="X618" s="312"/>
      <c r="Y618" s="312"/>
      <c r="AA618" s="312"/>
      <c r="AB618" s="312"/>
    </row>
    <row r="619" spans="6:28" hidden="1">
      <c r="F619" s="325">
        <v>0.14723756099999999</v>
      </c>
      <c r="G619" s="325">
        <v>30269</v>
      </c>
      <c r="U619" s="312"/>
      <c r="V619" s="312"/>
      <c r="X619" s="312"/>
      <c r="Y619" s="312"/>
      <c r="AA619" s="312"/>
      <c r="AB619" s="312"/>
    </row>
    <row r="620" spans="6:28" hidden="1">
      <c r="F620" s="325">
        <v>0.14697406299999999</v>
      </c>
      <c r="G620" s="325">
        <v>54103</v>
      </c>
      <c r="U620" s="312"/>
      <c r="V620" s="312"/>
      <c r="X620" s="312"/>
      <c r="Y620" s="312"/>
      <c r="AA620" s="312"/>
      <c r="AB620" s="312"/>
    </row>
    <row r="621" spans="6:28" hidden="1">
      <c r="F621" s="325">
        <v>0.146511628</v>
      </c>
      <c r="G621" s="325">
        <v>32789</v>
      </c>
      <c r="U621" s="312"/>
      <c r="V621" s="312"/>
      <c r="X621" s="312"/>
      <c r="Y621" s="312"/>
      <c r="AA621" s="312"/>
      <c r="AB621" s="312"/>
    </row>
    <row r="622" spans="6:28" hidden="1">
      <c r="F622" s="325">
        <v>0.14647421099999999</v>
      </c>
      <c r="G622" s="325">
        <v>30271</v>
      </c>
      <c r="U622" s="312"/>
      <c r="V622" s="312"/>
      <c r="X622" s="312"/>
      <c r="Y622" s="312"/>
      <c r="AA622" s="312"/>
      <c r="AB622" s="312"/>
    </row>
    <row r="623" spans="6:28" hidden="1">
      <c r="F623" s="325">
        <v>0.145964706</v>
      </c>
      <c r="G623" s="325">
        <v>30285</v>
      </c>
      <c r="U623" s="312"/>
      <c r="V623" s="312"/>
      <c r="X623" s="312"/>
      <c r="Y623" s="312"/>
      <c r="AA623" s="312"/>
      <c r="AB623" s="312"/>
    </row>
    <row r="624" spans="6:28" hidden="1">
      <c r="F624" s="325">
        <v>0.145964706</v>
      </c>
      <c r="G624" s="325">
        <v>30286</v>
      </c>
      <c r="U624" s="312"/>
      <c r="V624" s="312"/>
      <c r="X624" s="312"/>
      <c r="Y624" s="312"/>
      <c r="AA624" s="312"/>
      <c r="AB624" s="312"/>
    </row>
    <row r="625" spans="6:28" hidden="1">
      <c r="F625" s="325">
        <v>0.14595660699999999</v>
      </c>
      <c r="G625" s="325">
        <v>42178</v>
      </c>
      <c r="U625" s="312"/>
      <c r="V625" s="312"/>
      <c r="X625" s="312"/>
      <c r="Y625" s="312"/>
      <c r="AA625" s="312"/>
      <c r="AB625" s="312"/>
    </row>
    <row r="626" spans="6:28" hidden="1">
      <c r="F626" s="325">
        <v>0.14579629599999999</v>
      </c>
      <c r="G626" s="325">
        <v>30273</v>
      </c>
      <c r="U626" s="312"/>
      <c r="V626" s="312"/>
      <c r="X626" s="312"/>
      <c r="Y626" s="312"/>
      <c r="AA626" s="312"/>
      <c r="AB626" s="312"/>
    </row>
    <row r="627" spans="6:28" hidden="1">
      <c r="F627" s="325">
        <v>0.14409221899999999</v>
      </c>
      <c r="G627" s="325">
        <v>56086</v>
      </c>
      <c r="U627" s="312"/>
      <c r="V627" s="312"/>
      <c r="X627" s="312"/>
      <c r="Y627" s="312"/>
      <c r="AA627" s="312"/>
      <c r="AB627" s="312"/>
    </row>
    <row r="628" spans="6:28" hidden="1">
      <c r="F628" s="325">
        <v>0.14399999999999999</v>
      </c>
      <c r="G628" s="325">
        <v>74294</v>
      </c>
      <c r="U628" s="312"/>
      <c r="V628" s="312"/>
      <c r="X628" s="312"/>
      <c r="Y628" s="312"/>
      <c r="AA628" s="312"/>
      <c r="AB628" s="312"/>
    </row>
    <row r="629" spans="6:28" hidden="1">
      <c r="F629" s="325">
        <v>0.14249999999999999</v>
      </c>
      <c r="G629" s="325">
        <v>76633</v>
      </c>
      <c r="U629" s="312"/>
      <c r="V629" s="312"/>
      <c r="X629" s="312"/>
      <c r="Y629" s="312"/>
      <c r="AA629" s="312"/>
      <c r="AB629" s="312"/>
    </row>
    <row r="630" spans="6:28" hidden="1">
      <c r="F630" s="325">
        <v>0.14165436300000001</v>
      </c>
      <c r="G630" s="325">
        <v>56058</v>
      </c>
      <c r="U630" s="312"/>
      <c r="V630" s="312"/>
      <c r="X630" s="312"/>
      <c r="Y630" s="312"/>
      <c r="AA630" s="312"/>
      <c r="AB630" s="312"/>
    </row>
    <row r="631" spans="6:28" hidden="1">
      <c r="F631" s="325">
        <v>0.14165436300000001</v>
      </c>
      <c r="G631" s="325">
        <v>56066</v>
      </c>
      <c r="U631" s="312"/>
      <c r="V631" s="312"/>
      <c r="X631" s="312"/>
      <c r="Y631" s="312"/>
      <c r="AA631" s="312"/>
      <c r="AB631" s="312"/>
    </row>
    <row r="632" spans="6:28" hidden="1">
      <c r="F632" s="325">
        <v>0.141382488</v>
      </c>
      <c r="G632" s="325">
        <v>56063</v>
      </c>
      <c r="U632" s="312"/>
      <c r="V632" s="312"/>
      <c r="X632" s="312"/>
      <c r="Y632" s="312"/>
      <c r="AA632" s="312"/>
      <c r="AB632" s="312"/>
    </row>
    <row r="633" spans="6:28" hidden="1">
      <c r="F633" s="325">
        <v>0.141056245</v>
      </c>
      <c r="G633" s="325">
        <v>56089</v>
      </c>
      <c r="U633" s="312"/>
      <c r="V633" s="312"/>
      <c r="X633" s="312"/>
      <c r="Y633" s="312"/>
      <c r="AA633" s="312"/>
      <c r="AB633" s="312"/>
    </row>
    <row r="634" spans="6:28" hidden="1">
      <c r="F634" s="325">
        <v>0.140069838</v>
      </c>
      <c r="G634" s="325">
        <v>56084</v>
      </c>
      <c r="U634" s="312"/>
      <c r="V634" s="312"/>
      <c r="X634" s="312"/>
      <c r="Y634" s="312"/>
      <c r="AA634" s="312"/>
      <c r="AB634" s="312"/>
    </row>
    <row r="635" spans="6:28" hidden="1">
      <c r="F635" s="325">
        <v>0.140043056</v>
      </c>
      <c r="G635" s="325">
        <v>30275</v>
      </c>
      <c r="U635" s="312"/>
      <c r="V635" s="312"/>
      <c r="X635" s="312"/>
      <c r="Y635" s="312"/>
      <c r="AA635" s="312"/>
      <c r="AB635" s="312"/>
    </row>
    <row r="636" spans="6:28" hidden="1">
      <c r="F636" s="325">
        <v>0.14000000000000001</v>
      </c>
      <c r="G636" s="325">
        <v>76634</v>
      </c>
      <c r="U636" s="312"/>
      <c r="V636" s="312"/>
      <c r="X636" s="312"/>
      <c r="Y636" s="312"/>
      <c r="AA636" s="312"/>
      <c r="AB636" s="312"/>
    </row>
    <row r="637" spans="6:28" hidden="1">
      <c r="F637" s="325">
        <v>0.14000000000000001</v>
      </c>
      <c r="G637" s="325">
        <v>76635</v>
      </c>
      <c r="U637" s="312"/>
      <c r="V637" s="312"/>
      <c r="X637" s="312"/>
      <c r="Y637" s="312"/>
      <c r="AA637" s="312"/>
      <c r="AB637" s="312"/>
    </row>
    <row r="638" spans="6:28" hidden="1">
      <c r="F638" s="325">
        <v>0.14000000000000001</v>
      </c>
      <c r="G638" s="325">
        <v>76636</v>
      </c>
      <c r="U638" s="312"/>
      <c r="V638" s="312"/>
      <c r="X638" s="312"/>
      <c r="Y638" s="312"/>
      <c r="AA638" s="312"/>
      <c r="AB638" s="312"/>
    </row>
    <row r="639" spans="6:28" hidden="1">
      <c r="F639" s="325">
        <v>0.14000000000000001</v>
      </c>
      <c r="G639" s="325">
        <v>76637</v>
      </c>
      <c r="U639" s="312"/>
      <c r="V639" s="312"/>
      <c r="X639" s="312"/>
      <c r="Y639" s="312"/>
      <c r="AA639" s="312"/>
      <c r="AB639" s="312"/>
    </row>
    <row r="640" spans="6:28" hidden="1">
      <c r="F640" s="325">
        <v>0.14000000000000001</v>
      </c>
      <c r="G640" s="325">
        <v>57385</v>
      </c>
      <c r="U640" s="312"/>
      <c r="V640" s="312"/>
      <c r="X640" s="312"/>
      <c r="Y640" s="312"/>
      <c r="AA640" s="312"/>
      <c r="AB640" s="312"/>
    </row>
    <row r="641" spans="6:28" hidden="1">
      <c r="F641" s="325">
        <v>0.13976945199999999</v>
      </c>
      <c r="G641" s="325">
        <v>56061</v>
      </c>
      <c r="U641" s="312"/>
      <c r="V641" s="312"/>
      <c r="X641" s="312"/>
      <c r="Y641" s="312"/>
      <c r="AA641" s="312"/>
      <c r="AB641" s="312"/>
    </row>
    <row r="642" spans="6:28" hidden="1">
      <c r="F642" s="325">
        <v>0.13888888899999999</v>
      </c>
      <c r="G642" s="325">
        <v>76638</v>
      </c>
      <c r="U642" s="312"/>
      <c r="V642" s="312"/>
      <c r="X642" s="312"/>
      <c r="Y642" s="312"/>
      <c r="AA642" s="312"/>
      <c r="AB642" s="312"/>
    </row>
    <row r="643" spans="6:28" hidden="1">
      <c r="F643" s="325">
        <v>0.13831412900000001</v>
      </c>
      <c r="G643" s="325">
        <v>30274</v>
      </c>
      <c r="U643" s="312"/>
      <c r="V643" s="312"/>
      <c r="X643" s="312"/>
      <c r="Y643" s="312"/>
      <c r="AA643" s="312"/>
      <c r="AB643" s="312"/>
    </row>
    <row r="644" spans="6:28" hidden="1">
      <c r="F644" s="325">
        <v>0.13831412900000001</v>
      </c>
      <c r="G644" s="325">
        <v>30276</v>
      </c>
      <c r="U644" s="312"/>
      <c r="V644" s="312"/>
      <c r="X644" s="312"/>
      <c r="Y644" s="312"/>
      <c r="AA644" s="312"/>
      <c r="AB644" s="312"/>
    </row>
    <row r="645" spans="6:28" hidden="1">
      <c r="F645" s="325">
        <v>0.13819999999999999</v>
      </c>
      <c r="G645" s="325">
        <v>30280</v>
      </c>
      <c r="U645" s="312"/>
      <c r="V645" s="312"/>
      <c r="X645" s="312"/>
      <c r="Y645" s="312"/>
      <c r="AA645" s="312"/>
      <c r="AB645" s="312"/>
    </row>
    <row r="646" spans="6:28" hidden="1">
      <c r="F646" s="325">
        <v>0.13819999999999999</v>
      </c>
      <c r="G646" s="325">
        <v>30281</v>
      </c>
      <c r="U646" s="312"/>
      <c r="V646" s="312"/>
      <c r="X646" s="312"/>
      <c r="Y646" s="312"/>
      <c r="AA646" s="312"/>
      <c r="AB646" s="312"/>
    </row>
    <row r="647" spans="6:28" hidden="1">
      <c r="F647" s="325">
        <v>0.13794456299999999</v>
      </c>
      <c r="G647" s="325">
        <v>30283</v>
      </c>
      <c r="U647" s="312"/>
      <c r="V647" s="312"/>
      <c r="X647" s="312"/>
      <c r="Y647" s="312"/>
      <c r="AA647" s="312"/>
      <c r="AB647" s="312"/>
    </row>
    <row r="648" spans="6:28" hidden="1">
      <c r="F648" s="325">
        <v>0.13649382700000001</v>
      </c>
      <c r="G648" s="325">
        <v>30279</v>
      </c>
      <c r="U648" s="312"/>
      <c r="V648" s="312"/>
      <c r="X648" s="312"/>
      <c r="Y648" s="312"/>
      <c r="AA648" s="312"/>
      <c r="AB648" s="312"/>
    </row>
    <row r="649" spans="6:28" hidden="1">
      <c r="F649" s="325">
        <v>0.13620210499999999</v>
      </c>
      <c r="G649" s="325">
        <v>30282</v>
      </c>
      <c r="U649" s="312"/>
      <c r="V649" s="312"/>
      <c r="X649" s="312"/>
      <c r="Y649" s="312"/>
      <c r="AA649" s="312"/>
      <c r="AB649" s="312"/>
    </row>
    <row r="650" spans="6:28" hidden="1">
      <c r="F650" s="325">
        <v>0.13368157899999999</v>
      </c>
      <c r="G650" s="325">
        <v>56097</v>
      </c>
      <c r="U650" s="312"/>
      <c r="V650" s="312"/>
      <c r="X650" s="312"/>
      <c r="Y650" s="312"/>
      <c r="AA650" s="312"/>
      <c r="AB650" s="312"/>
    </row>
    <row r="651" spans="6:28" hidden="1">
      <c r="F651" s="325">
        <v>0.13266333299999999</v>
      </c>
      <c r="G651" s="325">
        <v>30262</v>
      </c>
      <c r="U651" s="312"/>
      <c r="V651" s="312"/>
      <c r="X651" s="312"/>
      <c r="Y651" s="312"/>
      <c r="AA651" s="312"/>
      <c r="AB651" s="312"/>
    </row>
    <row r="652" spans="6:28" hidden="1">
      <c r="F652" s="325">
        <v>0.13100000000000001</v>
      </c>
      <c r="G652" s="325">
        <v>56598</v>
      </c>
      <c r="U652" s="312"/>
      <c r="V652" s="312"/>
      <c r="X652" s="312"/>
      <c r="Y652" s="312"/>
      <c r="AA652" s="312"/>
      <c r="AB652" s="312"/>
    </row>
    <row r="653" spans="6:28" hidden="1">
      <c r="F653" s="325">
        <v>0.13031762899999999</v>
      </c>
      <c r="G653" s="325">
        <v>56073</v>
      </c>
      <c r="U653" s="312"/>
      <c r="V653" s="312"/>
      <c r="X653" s="312"/>
      <c r="Y653" s="312"/>
      <c r="AA653" s="312"/>
      <c r="AB653" s="312"/>
    </row>
    <row r="654" spans="6:28" hidden="1">
      <c r="F654" s="325">
        <v>0.13</v>
      </c>
      <c r="G654" s="325">
        <v>76639</v>
      </c>
      <c r="U654" s="312"/>
      <c r="V654" s="312"/>
      <c r="X654" s="312"/>
      <c r="Y654" s="312"/>
      <c r="AA654" s="312"/>
      <c r="AB654" s="312"/>
    </row>
    <row r="655" spans="6:28" hidden="1">
      <c r="F655" s="325">
        <v>0.12996075900000001</v>
      </c>
      <c r="G655" s="325">
        <v>30287</v>
      </c>
      <c r="U655" s="312"/>
      <c r="V655" s="312"/>
      <c r="X655" s="312"/>
      <c r="Y655" s="312"/>
      <c r="AA655" s="312"/>
      <c r="AB655" s="312"/>
    </row>
    <row r="656" spans="6:28" hidden="1">
      <c r="F656" s="325">
        <v>0.12753897</v>
      </c>
      <c r="G656" s="325">
        <v>76640</v>
      </c>
      <c r="U656" s="312"/>
      <c r="V656" s="312"/>
      <c r="X656" s="312"/>
      <c r="Y656" s="312"/>
      <c r="AA656" s="312"/>
      <c r="AB656" s="312"/>
    </row>
    <row r="657" spans="6:28" hidden="1">
      <c r="F657" s="325">
        <v>0.12651162799999999</v>
      </c>
      <c r="G657" s="325">
        <v>32805</v>
      </c>
      <c r="U657" s="312"/>
      <c r="V657" s="312"/>
      <c r="X657" s="312"/>
      <c r="Y657" s="312"/>
      <c r="AA657" s="312"/>
      <c r="AB657" s="312"/>
    </row>
    <row r="658" spans="6:28" hidden="1">
      <c r="F658" s="325">
        <v>0.12649439300000001</v>
      </c>
      <c r="G658" s="325">
        <v>56071</v>
      </c>
      <c r="U658" s="312"/>
      <c r="V658" s="312"/>
      <c r="X658" s="312"/>
      <c r="Y658" s="312"/>
      <c r="AA658" s="312"/>
      <c r="AB658" s="312"/>
    </row>
    <row r="659" spans="6:28" hidden="1">
      <c r="F659" s="325">
        <v>0.12631578900000001</v>
      </c>
      <c r="G659" s="325">
        <v>76641</v>
      </c>
      <c r="U659" s="312"/>
      <c r="V659" s="312"/>
      <c r="X659" s="312"/>
      <c r="Y659" s="312"/>
      <c r="AA659" s="312"/>
      <c r="AB659" s="312"/>
    </row>
    <row r="660" spans="6:28" hidden="1">
      <c r="F660" s="325">
        <v>0.12623609799999999</v>
      </c>
      <c r="G660" s="325">
        <v>30284</v>
      </c>
      <c r="U660" s="312"/>
      <c r="V660" s="312"/>
      <c r="X660" s="312"/>
      <c r="Y660" s="312"/>
      <c r="AA660" s="312"/>
      <c r="AB660" s="312"/>
    </row>
    <row r="661" spans="6:28" hidden="1">
      <c r="F661" s="325">
        <v>0.12590000000000001</v>
      </c>
      <c r="G661" s="325">
        <v>76642</v>
      </c>
      <c r="U661" s="312"/>
      <c r="V661" s="312"/>
      <c r="X661" s="312"/>
      <c r="Y661" s="312"/>
      <c r="AA661" s="312"/>
      <c r="AB661" s="312"/>
    </row>
    <row r="662" spans="6:28" hidden="1">
      <c r="F662" s="325">
        <v>0.125454545</v>
      </c>
      <c r="G662" s="325">
        <v>32804</v>
      </c>
      <c r="U662" s="312"/>
      <c r="V662" s="312"/>
      <c r="X662" s="312"/>
      <c r="Y662" s="312"/>
      <c r="AA662" s="312"/>
      <c r="AB662" s="312"/>
    </row>
    <row r="663" spans="6:28" hidden="1">
      <c r="F663" s="325">
        <v>0.12519685</v>
      </c>
      <c r="G663" s="325">
        <v>43720</v>
      </c>
      <c r="U663" s="312"/>
      <c r="V663" s="312"/>
      <c r="X663" s="312"/>
      <c r="Y663" s="312"/>
      <c r="AA663" s="312"/>
      <c r="AB663" s="312"/>
    </row>
    <row r="664" spans="6:28" hidden="1">
      <c r="F664" s="325">
        <v>0.12354999999999999</v>
      </c>
      <c r="G664" s="325">
        <v>69196</v>
      </c>
      <c r="U664" s="312"/>
      <c r="V664" s="312"/>
      <c r="X664" s="312"/>
      <c r="Y664" s="312"/>
      <c r="AA664" s="312"/>
      <c r="AB664" s="312"/>
    </row>
    <row r="665" spans="6:28" hidden="1">
      <c r="F665" s="325">
        <v>0.122941176</v>
      </c>
      <c r="G665" s="325">
        <v>32803</v>
      </c>
      <c r="U665" s="312"/>
      <c r="V665" s="312"/>
      <c r="X665" s="312"/>
      <c r="Y665" s="312"/>
      <c r="AA665" s="312"/>
      <c r="AB665" s="312"/>
    </row>
    <row r="666" spans="6:28" hidden="1">
      <c r="F666" s="325">
        <v>0.121703045</v>
      </c>
      <c r="G666" s="325">
        <v>56065</v>
      </c>
      <c r="U666" s="312"/>
      <c r="V666" s="312"/>
      <c r="X666" s="312"/>
      <c r="Y666" s="312"/>
      <c r="AA666" s="312"/>
      <c r="AB666" s="312"/>
    </row>
    <row r="667" spans="6:28" hidden="1">
      <c r="F667" s="325">
        <v>0.121658986</v>
      </c>
      <c r="G667" s="325">
        <v>56062</v>
      </c>
      <c r="U667" s="312"/>
      <c r="V667" s="312"/>
      <c r="X667" s="312"/>
      <c r="Y667" s="312"/>
      <c r="AA667" s="312"/>
      <c r="AB667" s="312"/>
    </row>
    <row r="668" spans="6:28" hidden="1">
      <c r="F668" s="325">
        <v>0.12</v>
      </c>
      <c r="G668" s="325">
        <v>76643</v>
      </c>
      <c r="U668" s="312"/>
      <c r="V668" s="312"/>
      <c r="X668" s="312"/>
      <c r="Y668" s="312"/>
      <c r="AA668" s="312"/>
      <c r="AB668" s="312"/>
    </row>
    <row r="669" spans="6:28" hidden="1">
      <c r="F669" s="325">
        <v>0.11</v>
      </c>
      <c r="G669" s="325">
        <v>30299</v>
      </c>
      <c r="U669" s="312"/>
      <c r="V669" s="312"/>
      <c r="X669" s="312"/>
      <c r="Y669" s="312"/>
      <c r="AA669" s="312"/>
      <c r="AB669" s="312"/>
    </row>
    <row r="670" spans="6:28" hidden="1">
      <c r="F670" s="325">
        <v>0.11</v>
      </c>
      <c r="G670" s="325">
        <v>76644</v>
      </c>
      <c r="U670" s="312"/>
      <c r="V670" s="312"/>
      <c r="X670" s="312"/>
      <c r="Y670" s="312"/>
      <c r="AA670" s="312"/>
      <c r="AB670" s="312"/>
    </row>
    <row r="671" spans="6:28" hidden="1">
      <c r="F671" s="325">
        <v>0.11</v>
      </c>
      <c r="G671" s="325">
        <v>62563</v>
      </c>
      <c r="U671" s="312"/>
      <c r="V671" s="312"/>
      <c r="X671" s="312"/>
      <c r="Y671" s="312"/>
      <c r="AA671" s="312"/>
      <c r="AB671" s="312"/>
    </row>
    <row r="672" spans="6:28" hidden="1">
      <c r="F672" s="325">
        <v>0.10316500000000001</v>
      </c>
      <c r="G672" s="325">
        <v>30301</v>
      </c>
      <c r="U672" s="312"/>
      <c r="V672" s="312"/>
      <c r="X672" s="312"/>
      <c r="Y672" s="312"/>
      <c r="AA672" s="312"/>
      <c r="AB672" s="312"/>
    </row>
    <row r="673" spans="6:28" hidden="1">
      <c r="F673" s="325">
        <v>0.10199999999999999</v>
      </c>
      <c r="G673" s="325">
        <v>49957</v>
      </c>
      <c r="U673" s="312"/>
      <c r="V673" s="312"/>
      <c r="X673" s="312"/>
      <c r="Y673" s="312"/>
      <c r="AA673" s="312"/>
      <c r="AB673" s="312"/>
    </row>
    <row r="674" spans="6:28" hidden="1">
      <c r="F674" s="325">
        <v>0.1</v>
      </c>
      <c r="G674" s="325">
        <v>76645</v>
      </c>
      <c r="U674" s="312"/>
      <c r="V674" s="312"/>
      <c r="X674" s="312"/>
      <c r="Y674" s="312"/>
      <c r="AA674" s="312"/>
      <c r="AB674" s="312"/>
    </row>
    <row r="675" spans="6:28" hidden="1">
      <c r="F675" s="325">
        <v>9.8000000000000004E-2</v>
      </c>
      <c r="G675" s="325">
        <v>49954</v>
      </c>
      <c r="U675" s="312"/>
      <c r="V675" s="312"/>
      <c r="X675" s="312"/>
      <c r="Y675" s="312"/>
      <c r="AA675" s="312"/>
      <c r="AB675" s="312"/>
    </row>
    <row r="676" spans="6:28" hidden="1">
      <c r="F676" s="325">
        <v>9.74E-2</v>
      </c>
      <c r="G676" s="325">
        <v>76646</v>
      </c>
      <c r="U676" s="312"/>
      <c r="V676" s="312"/>
      <c r="X676" s="312"/>
      <c r="Y676" s="312"/>
      <c r="AA676" s="312"/>
      <c r="AB676" s="312"/>
    </row>
    <row r="677" spans="6:28" hidden="1">
      <c r="F677" s="325">
        <v>9.6000000000000002E-2</v>
      </c>
      <c r="G677" s="325">
        <v>49940</v>
      </c>
      <c r="U677" s="312"/>
      <c r="V677" s="312"/>
      <c r="X677" s="312"/>
      <c r="Y677" s="312"/>
      <c r="AA677" s="312"/>
      <c r="AB677" s="312"/>
    </row>
    <row r="678" spans="6:28" hidden="1">
      <c r="F678" s="325">
        <v>9.6000000000000002E-2</v>
      </c>
      <c r="G678" s="325">
        <v>76647</v>
      </c>
      <c r="U678" s="312"/>
      <c r="V678" s="312"/>
      <c r="X678" s="312"/>
      <c r="Y678" s="312"/>
      <c r="AA678" s="312"/>
      <c r="AB678" s="312"/>
    </row>
    <row r="679" spans="6:28" hidden="1">
      <c r="F679" s="325">
        <v>9.4899999999999998E-2</v>
      </c>
      <c r="G679" s="325">
        <v>76648</v>
      </c>
      <c r="U679" s="312"/>
      <c r="V679" s="312"/>
      <c r="X679" s="312"/>
      <c r="Y679" s="312"/>
      <c r="AA679" s="312"/>
      <c r="AB679" s="312"/>
    </row>
    <row r="680" spans="6:28" hidden="1">
      <c r="F680" s="325">
        <v>9.4E-2</v>
      </c>
      <c r="G680" s="325">
        <v>49938</v>
      </c>
      <c r="U680" s="312"/>
      <c r="V680" s="312"/>
      <c r="X680" s="312"/>
      <c r="Y680" s="312"/>
      <c r="AA680" s="312"/>
      <c r="AB680" s="312"/>
    </row>
    <row r="681" spans="6:28" hidden="1">
      <c r="F681" s="325">
        <v>9.1600000000000001E-2</v>
      </c>
      <c r="G681" s="325">
        <v>76649</v>
      </c>
      <c r="U681" s="312"/>
      <c r="V681" s="312"/>
      <c r="X681" s="312"/>
      <c r="Y681" s="312"/>
      <c r="AA681" s="312"/>
      <c r="AB681" s="312"/>
    </row>
    <row r="682" spans="6:28" hidden="1">
      <c r="F682" s="325">
        <v>9.0999999999999998E-2</v>
      </c>
      <c r="G682" s="325">
        <v>76650</v>
      </c>
      <c r="U682" s="312"/>
      <c r="V682" s="312"/>
      <c r="X682" s="312"/>
      <c r="Y682" s="312"/>
      <c r="AA682" s="312"/>
      <c r="AB682" s="312"/>
    </row>
    <row r="683" spans="6:28" hidden="1">
      <c r="F683" s="325">
        <v>0.09</v>
      </c>
      <c r="G683" s="325">
        <v>55611</v>
      </c>
      <c r="U683" s="312"/>
      <c r="V683" s="312"/>
      <c r="X683" s="312"/>
      <c r="Y683" s="312"/>
      <c r="AA683" s="312"/>
      <c r="AB683" s="312"/>
    </row>
    <row r="684" spans="6:28" hidden="1">
      <c r="F684" s="325">
        <v>0.09</v>
      </c>
      <c r="G684" s="325">
        <v>76651</v>
      </c>
      <c r="U684" s="312"/>
      <c r="V684" s="312"/>
      <c r="X684" s="312"/>
      <c r="Y684" s="312"/>
      <c r="AA684" s="312"/>
      <c r="AB684" s="312"/>
    </row>
    <row r="685" spans="6:28" hidden="1">
      <c r="F685" s="325">
        <v>8.9599999999999999E-2</v>
      </c>
      <c r="G685" s="325">
        <v>76652</v>
      </c>
      <c r="U685" s="312"/>
      <c r="V685" s="312"/>
      <c r="X685" s="312"/>
      <c r="Y685" s="312"/>
      <c r="AA685" s="312"/>
      <c r="AB685" s="312"/>
    </row>
    <row r="686" spans="6:28" hidden="1">
      <c r="F686" s="325">
        <v>8.9599999999999999E-2</v>
      </c>
      <c r="G686" s="325">
        <v>76653</v>
      </c>
      <c r="U686" s="312"/>
      <c r="V686" s="312"/>
      <c r="X686" s="312"/>
      <c r="Y686" s="312"/>
      <c r="AA686" s="312"/>
      <c r="AB686" s="312"/>
    </row>
    <row r="687" spans="6:28" hidden="1">
      <c r="F687" s="325">
        <v>8.7300000000000003E-2</v>
      </c>
      <c r="G687" s="325">
        <v>76654</v>
      </c>
      <c r="U687" s="312"/>
      <c r="V687" s="312"/>
      <c r="X687" s="312"/>
      <c r="Y687" s="312"/>
      <c r="AA687" s="312"/>
      <c r="AB687" s="312"/>
    </row>
    <row r="688" spans="6:28" hidden="1">
      <c r="F688" s="325">
        <v>8.7300000000000003E-2</v>
      </c>
      <c r="G688" s="325">
        <v>76655</v>
      </c>
      <c r="U688" s="312"/>
      <c r="V688" s="312"/>
      <c r="X688" s="312"/>
      <c r="Y688" s="312"/>
      <c r="AA688" s="312"/>
      <c r="AB688" s="312"/>
    </row>
    <row r="689" spans="6:28" hidden="1">
      <c r="F689" s="325">
        <v>8.6999999999999994E-2</v>
      </c>
      <c r="G689" s="325">
        <v>49947</v>
      </c>
      <c r="U689" s="312"/>
      <c r="V689" s="312"/>
      <c r="X689" s="312"/>
      <c r="Y689" s="312"/>
      <c r="AA689" s="312"/>
      <c r="AB689" s="312"/>
    </row>
    <row r="690" spans="6:28" hidden="1">
      <c r="F690" s="325">
        <v>8.6999999999999994E-2</v>
      </c>
      <c r="G690" s="325">
        <v>76656</v>
      </c>
      <c r="U690" s="312"/>
      <c r="V690" s="312"/>
      <c r="X690" s="312"/>
      <c r="Y690" s="312"/>
      <c r="AA690" s="312"/>
      <c r="AB690" s="312"/>
    </row>
    <row r="691" spans="6:28" hidden="1">
      <c r="F691" s="325">
        <v>8.5999999999999993E-2</v>
      </c>
      <c r="G691" s="325">
        <v>49955</v>
      </c>
      <c r="U691" s="312"/>
      <c r="V691" s="312"/>
      <c r="X691" s="312"/>
      <c r="Y691" s="312"/>
      <c r="AA691" s="312"/>
      <c r="AB691" s="312"/>
    </row>
    <row r="692" spans="6:28" hidden="1">
      <c r="F692" s="325">
        <v>8.1000000000000003E-2</v>
      </c>
      <c r="G692" s="325">
        <v>49956</v>
      </c>
      <c r="U692" s="312"/>
      <c r="V692" s="312"/>
      <c r="X692" s="312"/>
      <c r="Y692" s="312"/>
      <c r="AA692" s="312"/>
      <c r="AB692" s="312"/>
    </row>
    <row r="693" spans="6:28" hidden="1">
      <c r="F693" s="325">
        <v>7.8700000000000006E-2</v>
      </c>
      <c r="G693" s="325">
        <v>76657</v>
      </c>
      <c r="U693" s="312"/>
      <c r="V693" s="312"/>
      <c r="X693" s="312"/>
      <c r="Y693" s="312"/>
      <c r="AA693" s="312"/>
      <c r="AB693" s="312"/>
    </row>
    <row r="694" spans="6:28" hidden="1">
      <c r="F694" s="325">
        <v>7.85E-2</v>
      </c>
      <c r="G694" s="325">
        <v>76658</v>
      </c>
      <c r="U694" s="312"/>
      <c r="V694" s="312"/>
      <c r="X694" s="312"/>
      <c r="Y694" s="312"/>
      <c r="AA694" s="312"/>
      <c r="AB694" s="312"/>
    </row>
    <row r="695" spans="6:28" hidden="1">
      <c r="F695" s="325">
        <v>7.0000000000000007E-2</v>
      </c>
      <c r="G695" s="325">
        <v>76659</v>
      </c>
      <c r="U695" s="312"/>
      <c r="V695" s="312"/>
      <c r="X695" s="312"/>
      <c r="Y695" s="312"/>
      <c r="AA695" s="312"/>
      <c r="AB695" s="312"/>
    </row>
    <row r="696" spans="6:28" hidden="1">
      <c r="F696" s="325">
        <v>6.9199999999999998E-2</v>
      </c>
      <c r="G696" s="325">
        <v>76660</v>
      </c>
      <c r="U696" s="312"/>
      <c r="V696" s="312"/>
      <c r="X696" s="312"/>
      <c r="Y696" s="312"/>
      <c r="AA696" s="312"/>
      <c r="AB696" s="312"/>
    </row>
    <row r="697" spans="6:28" hidden="1">
      <c r="F697" s="325">
        <v>6.9000000000000006E-2</v>
      </c>
      <c r="G697" s="325">
        <v>49944</v>
      </c>
      <c r="U697" s="312"/>
      <c r="V697" s="312"/>
      <c r="X697" s="312"/>
      <c r="Y697" s="312"/>
      <c r="AA697" s="312"/>
      <c r="AB697" s="312"/>
    </row>
    <row r="698" spans="6:28" hidden="1">
      <c r="F698" s="325">
        <v>6.9000000000000006E-2</v>
      </c>
      <c r="G698" s="325">
        <v>76661</v>
      </c>
      <c r="U698" s="312"/>
      <c r="V698" s="312"/>
      <c r="X698" s="312"/>
      <c r="Y698" s="312"/>
      <c r="AA698" s="312"/>
      <c r="AB698" s="312"/>
    </row>
    <row r="699" spans="6:28" hidden="1">
      <c r="F699" s="325">
        <v>6.8000000000000005E-2</v>
      </c>
      <c r="G699" s="325">
        <v>49948</v>
      </c>
      <c r="U699" s="312"/>
      <c r="V699" s="312"/>
      <c r="X699" s="312"/>
      <c r="Y699" s="312"/>
      <c r="AA699" s="312"/>
      <c r="AB699" s="312"/>
    </row>
    <row r="700" spans="6:28" hidden="1">
      <c r="F700" s="325">
        <v>6.7339999999999997E-2</v>
      </c>
      <c r="G700" s="325">
        <v>72478</v>
      </c>
      <c r="U700" s="312"/>
      <c r="V700" s="312"/>
      <c r="X700" s="312"/>
      <c r="Y700" s="312"/>
      <c r="AA700" s="312"/>
      <c r="AB700" s="312"/>
    </row>
    <row r="701" spans="6:28" hidden="1">
      <c r="F701" s="325">
        <v>6.7299999999999999E-2</v>
      </c>
      <c r="G701" s="325">
        <v>76662</v>
      </c>
      <c r="U701" s="312"/>
      <c r="V701" s="312"/>
      <c r="X701" s="312"/>
      <c r="Y701" s="312"/>
      <c r="AA701" s="312"/>
      <c r="AB701" s="312"/>
    </row>
    <row r="702" spans="6:28" hidden="1">
      <c r="F702" s="325">
        <v>6.7299999999999999E-2</v>
      </c>
      <c r="G702" s="325">
        <v>76663</v>
      </c>
      <c r="U702" s="312"/>
      <c r="V702" s="312"/>
      <c r="X702" s="312"/>
      <c r="Y702" s="312"/>
      <c r="AA702" s="312"/>
      <c r="AB702" s="312"/>
    </row>
    <row r="703" spans="6:28" hidden="1">
      <c r="F703" s="325">
        <v>6.5000000000000002E-2</v>
      </c>
      <c r="G703" s="325">
        <v>76664</v>
      </c>
      <c r="U703" s="312"/>
      <c r="V703" s="312"/>
      <c r="X703" s="312"/>
      <c r="Y703" s="312"/>
      <c r="AA703" s="312"/>
      <c r="AB703" s="312"/>
    </row>
    <row r="704" spans="6:28" hidden="1">
      <c r="F704" s="325">
        <v>5.2999999999999999E-2</v>
      </c>
      <c r="G704" s="325">
        <v>76665</v>
      </c>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13"/>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sheetData>
  <sheetProtection algorithmName="SHA-512" hashValue="l1r/NzhQ4MOHpoc2DEuZu0zoPTblH7tIHhpES+Zu43v6mL4JsXwC17IK6//krqX4nDmYnSseofnM/FKE2xOqMw==" saltValue="HavP+G8ItKAhl4YK7pzldA==" spinCount="100000" sheet="1" objects="1" scenarios="1" formatColumns="0" formatRows="0"/>
  <mergeCells count="12">
    <mergeCell ref="F6:N6"/>
    <mergeCell ref="A1:B4"/>
    <mergeCell ref="G2:H2"/>
    <mergeCell ref="I2:K4"/>
    <mergeCell ref="G3:H3"/>
    <mergeCell ref="G4:H4"/>
    <mergeCell ref="F10:G10"/>
    <mergeCell ref="H10:J10"/>
    <mergeCell ref="F8:N8"/>
    <mergeCell ref="F9:N9"/>
    <mergeCell ref="G7:I7"/>
    <mergeCell ref="J7:N7"/>
  </mergeCells>
  <dataValidations count="2">
    <dataValidation type="list" allowBlank="1" showInputMessage="1" showErrorMessage="1" sqref="G2" xr:uid="{95F50A29-6A95-4AF4-89C2-AF69D3395F98}">
      <formula1>INDIRECT("MatList")</formula1>
    </dataValidation>
    <dataValidation allowBlank="1" showInputMessage="1" showErrorMessage="1" sqref="S1:Z1048576" xr:uid="{75F48560-67CD-4AEF-9E33-9A7A1605BAE1}"/>
  </dataValidations>
  <hyperlinks>
    <hyperlink ref="F9" r:id="rId1" xr:uid="{1A29E078-DC69-457D-96BC-62EB3291A1BA}"/>
    <hyperlink ref="J7:N7" location="'Method and Update Notes'!A58" display="Date last updated this material profile:" xr:uid="{5A3EC243-9526-4173-9212-8EE34C9E5424}"/>
  </hyperlinks>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id="{E62D86C6-BBDF-44F6-A727-7E4D050115CA}">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4" id="{34134444-755C-4BF1-B441-3EDF7A5C33B9}">
            <xm:f>Miscellaneous!$E$2&lt;TODAY()</xm:f>
            <x14:dxf>
              <font>
                <color theme="0"/>
              </font>
            </x14:dxf>
          </x14:cfRule>
          <xm:sqref>H8</xm:sqref>
        </x14:conditionalFormatting>
        <x14:conditionalFormatting xmlns:xm="http://schemas.microsoft.com/office/excel/2006/main">
          <x14:cfRule type="expression" priority="69" id="{3CA9AABA-BBF4-499D-973A-A6CEB10F1685}">
            <xm:f>Miscellaneous!$E$2&lt;TODAY()</xm:f>
            <x14:dxf>
              <font>
                <color rgb="FFFF0000"/>
              </font>
            </x14:dxf>
          </x14:cfRule>
          <xm:sqref>K8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58F8-E85E-45B2-81E0-F03913EAC0E8}">
  <sheetPr codeName="Sheet31">
    <tabColor theme="4" tint="0.79998168889431442"/>
  </sheetPr>
  <dimension ref="A1:AR4442"/>
  <sheetViews>
    <sheetView showGridLines="0" topLeftCell="D5" zoomScale="50" zoomScaleNormal="50" workbookViewId="0">
      <selection activeCell="I118" sqref="I118"/>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275</v>
      </c>
      <c r="H2" s="869"/>
      <c r="I2" s="868" t="s">
        <v>1637</v>
      </c>
      <c r="J2" s="868"/>
      <c r="K2" s="868"/>
    </row>
    <row r="3" spans="1:26" ht="34.5" hidden="1" customHeight="1">
      <c r="A3" s="868"/>
      <c r="B3" s="868"/>
      <c r="C3" s="333"/>
      <c r="D3" s="333"/>
      <c r="F3" s="322" t="s">
        <v>1638</v>
      </c>
      <c r="G3" s="868" t="str">
        <f ca="1">MID(CELL("filename",A1),FIND("]",CELL("filename",A1))+1,255)</f>
        <v>Rubber</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1861</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c r="V136" s="312"/>
      <c r="W136" s="312"/>
      <c r="X136" s="312"/>
      <c r="Y136" s="312"/>
      <c r="Z136" s="312"/>
      <c r="AA136" s="312"/>
      <c r="AB136" s="312"/>
      <c r="AC136" s="312"/>
      <c r="AD136" s="312"/>
      <c r="AE136" s="312"/>
      <c r="AF136" s="312" t="s">
        <v>1842</v>
      </c>
    </row>
    <row r="137" spans="2:32" hidden="1">
      <c r="B137" s="349" t="s">
        <v>1843</v>
      </c>
      <c r="C137" s="349"/>
      <c r="D137" s="349"/>
      <c r="F137" s="353">
        <v>6.3568600000000002</v>
      </c>
      <c r="G137" s="353">
        <v>30608</v>
      </c>
      <c r="H137" s="312"/>
      <c r="I137" s="353">
        <v>6.3568600000000002</v>
      </c>
      <c r="J137" s="353">
        <v>30608</v>
      </c>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v>596</v>
      </c>
    </row>
    <row r="138" spans="2:32" hidden="1">
      <c r="F138" s="353">
        <v>5.1407129459999998</v>
      </c>
      <c r="G138" s="353">
        <v>44401</v>
      </c>
      <c r="H138" s="312"/>
      <c r="I138" s="353">
        <v>5.1407129459999998</v>
      </c>
      <c r="J138" s="353">
        <v>44401</v>
      </c>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v>597</v>
      </c>
    </row>
    <row r="139" spans="2:32" hidden="1">
      <c r="F139" s="353">
        <v>4.7538461539999997</v>
      </c>
      <c r="G139" s="353">
        <v>32688</v>
      </c>
      <c r="H139" s="312"/>
      <c r="I139" s="353">
        <v>4.7538461539999997</v>
      </c>
      <c r="J139" s="353">
        <v>32688</v>
      </c>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v>598</v>
      </c>
    </row>
    <row r="140" spans="2:32" hidden="1">
      <c r="F140" s="353">
        <v>4.2997699999999996</v>
      </c>
      <c r="G140" s="353">
        <v>30575</v>
      </c>
      <c r="H140" s="312"/>
      <c r="I140" s="353">
        <v>4.2997699999999996</v>
      </c>
      <c r="J140" s="353">
        <v>30575</v>
      </c>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v>599</v>
      </c>
    </row>
    <row r="141" spans="2:32" hidden="1">
      <c r="F141" s="353">
        <v>4.2015099999999999</v>
      </c>
      <c r="G141" s="353">
        <v>30609</v>
      </c>
      <c r="H141" s="312"/>
      <c r="I141" s="353">
        <v>4.2015099999999999</v>
      </c>
      <c r="J141" s="353">
        <v>30609</v>
      </c>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v>600</v>
      </c>
    </row>
    <row r="142" spans="2:32" hidden="1">
      <c r="F142" s="353">
        <v>4.1677799999999996</v>
      </c>
      <c r="G142" s="353">
        <v>30577</v>
      </c>
      <c r="H142" s="312"/>
      <c r="I142" s="353">
        <v>4.1677799999999996</v>
      </c>
      <c r="J142" s="353">
        <v>30577</v>
      </c>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v>632</v>
      </c>
    </row>
    <row r="143" spans="2:32" hidden="1">
      <c r="F143" s="353">
        <v>4.1024099999999999</v>
      </c>
      <c r="G143" s="353">
        <v>30572</v>
      </c>
      <c r="H143" s="312"/>
      <c r="I143" s="353">
        <v>4.1024099999999999</v>
      </c>
      <c r="J143" s="353">
        <v>30572</v>
      </c>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v>929</v>
      </c>
    </row>
    <row r="144" spans="2:32" hidden="1">
      <c r="F144" s="353">
        <v>4</v>
      </c>
      <c r="G144" s="353">
        <v>30974</v>
      </c>
      <c r="H144" s="312"/>
      <c r="I144" s="353">
        <v>4</v>
      </c>
      <c r="J144" s="353">
        <v>30974</v>
      </c>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v>2651</v>
      </c>
    </row>
    <row r="145" spans="6:32" hidden="1">
      <c r="F145" s="353">
        <v>3.9984700000000002</v>
      </c>
      <c r="G145" s="353">
        <v>30581</v>
      </c>
      <c r="H145" s="312"/>
      <c r="I145" s="353">
        <v>3.9984700000000002</v>
      </c>
      <c r="J145" s="353">
        <v>30581</v>
      </c>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v>2652</v>
      </c>
    </row>
    <row r="146" spans="6:32" hidden="1">
      <c r="F146" s="353">
        <v>3.9733200000000002</v>
      </c>
      <c r="G146" s="353">
        <v>30975</v>
      </c>
      <c r="H146" s="312"/>
      <c r="I146" s="353">
        <v>3.9733200000000002</v>
      </c>
      <c r="J146" s="353">
        <v>30975</v>
      </c>
      <c r="K146" s="312"/>
      <c r="L146" s="312"/>
      <c r="M146" s="312"/>
      <c r="N146" s="312"/>
      <c r="O146" s="312"/>
      <c r="P146" s="312"/>
      <c r="Q146" s="312"/>
      <c r="R146" s="312"/>
      <c r="S146" s="312"/>
      <c r="T146" s="312"/>
      <c r="U146" s="312"/>
      <c r="V146" s="312"/>
      <c r="W146" s="312"/>
      <c r="X146" s="312"/>
      <c r="Y146" s="312"/>
      <c r="Z146" s="312"/>
      <c r="AA146" s="312"/>
      <c r="AB146" s="312"/>
      <c r="AC146" s="312"/>
      <c r="AD146" s="312"/>
      <c r="AE146" s="312"/>
      <c r="AF146" s="312">
        <v>2653</v>
      </c>
    </row>
    <row r="147" spans="6:32" hidden="1">
      <c r="F147" s="353">
        <v>3.9447100000000002</v>
      </c>
      <c r="G147" s="353">
        <v>30976</v>
      </c>
      <c r="H147" s="312"/>
      <c r="I147" s="353">
        <v>3.9447100000000002</v>
      </c>
      <c r="J147" s="353">
        <v>30976</v>
      </c>
      <c r="K147" s="312"/>
      <c r="L147" s="312"/>
      <c r="M147" s="312"/>
      <c r="N147" s="312"/>
      <c r="O147" s="312"/>
      <c r="P147" s="312"/>
      <c r="Q147" s="312"/>
      <c r="R147" s="312"/>
      <c r="S147" s="312"/>
      <c r="T147" s="312"/>
      <c r="U147" s="312"/>
      <c r="V147" s="312"/>
      <c r="W147" s="312"/>
      <c r="X147" s="312"/>
      <c r="Y147" s="312"/>
      <c r="Z147" s="312"/>
      <c r="AA147" s="312"/>
      <c r="AB147" s="312"/>
      <c r="AC147" s="312"/>
      <c r="AD147" s="312"/>
      <c r="AE147" s="312"/>
      <c r="AF147" s="312">
        <v>2654</v>
      </c>
    </row>
    <row r="148" spans="6:32" hidden="1">
      <c r="F148" s="353">
        <v>3.9049999999999998</v>
      </c>
      <c r="G148" s="353">
        <v>30977</v>
      </c>
      <c r="H148" s="312"/>
      <c r="I148" s="353">
        <v>3.9049999999999998</v>
      </c>
      <c r="J148" s="353">
        <v>30977</v>
      </c>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v>2998</v>
      </c>
    </row>
    <row r="149" spans="6:32" hidden="1">
      <c r="F149" s="353">
        <v>3.9049999999999998</v>
      </c>
      <c r="G149" s="353">
        <v>30978</v>
      </c>
      <c r="H149" s="312"/>
      <c r="I149" s="353">
        <v>3.9049999999999998</v>
      </c>
      <c r="J149" s="353">
        <v>30978</v>
      </c>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v>2999</v>
      </c>
    </row>
    <row r="150" spans="6:32" hidden="1">
      <c r="F150" s="353">
        <v>3.6402000000000001</v>
      </c>
      <c r="G150" s="353">
        <v>30610</v>
      </c>
      <c r="H150" s="312"/>
      <c r="I150" s="353">
        <v>3.6402000000000001</v>
      </c>
      <c r="J150" s="353">
        <v>30610</v>
      </c>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v>3173</v>
      </c>
    </row>
    <row r="151" spans="6:32" hidden="1">
      <c r="F151" s="353">
        <v>3.6060606059999998</v>
      </c>
      <c r="G151" s="353">
        <v>45372</v>
      </c>
      <c r="H151" s="312"/>
      <c r="I151" s="353">
        <v>3.6060606059999998</v>
      </c>
      <c r="J151" s="353">
        <v>45372</v>
      </c>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v>3174</v>
      </c>
    </row>
    <row r="152" spans="6:32" hidden="1">
      <c r="F152" s="353">
        <v>3.466019417</v>
      </c>
      <c r="G152" s="353">
        <v>32854</v>
      </c>
      <c r="H152" s="312"/>
      <c r="I152" s="353">
        <v>3.466019417</v>
      </c>
      <c r="J152" s="353">
        <v>32854</v>
      </c>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v>3175</v>
      </c>
    </row>
    <row r="153" spans="6:32" hidden="1">
      <c r="F153" s="353">
        <v>3.3346456689999999</v>
      </c>
      <c r="G153" s="353">
        <v>32855</v>
      </c>
      <c r="H153" s="312"/>
      <c r="I153" s="353">
        <v>3.3346456689999999</v>
      </c>
      <c r="J153" s="353">
        <v>32855</v>
      </c>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v>3863</v>
      </c>
    </row>
    <row r="154" spans="6:32" hidden="1">
      <c r="F154" s="353">
        <v>3.2563025209999998</v>
      </c>
      <c r="G154" s="353">
        <v>45359</v>
      </c>
      <c r="H154" s="312"/>
      <c r="I154" s="353">
        <v>3.2563025209999998</v>
      </c>
      <c r="J154" s="353">
        <v>45359</v>
      </c>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v>3905</v>
      </c>
    </row>
    <row r="155" spans="6:32" hidden="1">
      <c r="F155" s="353">
        <v>3.2</v>
      </c>
      <c r="G155" s="353">
        <v>32686</v>
      </c>
      <c r="H155" s="312"/>
      <c r="I155" s="353">
        <v>3.2</v>
      </c>
      <c r="J155" s="353">
        <v>32686</v>
      </c>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v>3906</v>
      </c>
    </row>
    <row r="156" spans="6:32" hidden="1">
      <c r="F156" s="353">
        <v>3.193103448</v>
      </c>
      <c r="G156" s="353">
        <v>32687</v>
      </c>
      <c r="H156" s="312"/>
      <c r="I156" s="353">
        <v>3.193103448</v>
      </c>
      <c r="J156" s="353">
        <v>32687</v>
      </c>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v>3919</v>
      </c>
    </row>
    <row r="157" spans="6:32" hidden="1">
      <c r="F157" s="353">
        <v>3.1851851849999999</v>
      </c>
      <c r="G157" s="353">
        <v>33588</v>
      </c>
      <c r="H157" s="312"/>
      <c r="I157" s="353">
        <v>3.1851851849999999</v>
      </c>
      <c r="J157" s="353">
        <v>33588</v>
      </c>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v>3997</v>
      </c>
    </row>
    <row r="158" spans="6:32" hidden="1">
      <c r="F158" s="353">
        <v>3.1819999999999999</v>
      </c>
      <c r="G158" s="353">
        <v>44825</v>
      </c>
      <c r="H158" s="312"/>
      <c r="I158" s="353">
        <v>3.1819999999999999</v>
      </c>
      <c r="J158" s="353">
        <v>44825</v>
      </c>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v>10499</v>
      </c>
    </row>
    <row r="159" spans="6:32" hidden="1">
      <c r="F159" s="353">
        <v>2.9308368360000001</v>
      </c>
      <c r="G159" s="353">
        <v>33585</v>
      </c>
      <c r="H159" s="312"/>
      <c r="I159" s="353">
        <v>2.9308368360000001</v>
      </c>
      <c r="J159" s="353">
        <v>33585</v>
      </c>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v>11029</v>
      </c>
    </row>
    <row r="160" spans="6:32" hidden="1">
      <c r="F160" s="353">
        <v>2.867272727</v>
      </c>
      <c r="G160" s="353">
        <v>54584</v>
      </c>
      <c r="H160" s="312"/>
      <c r="I160" s="353">
        <v>2.867272727</v>
      </c>
      <c r="J160" s="353">
        <v>54584</v>
      </c>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v>11048</v>
      </c>
    </row>
    <row r="161" spans="6:32" hidden="1">
      <c r="F161" s="353">
        <v>2.8187878789999998</v>
      </c>
      <c r="G161" s="353">
        <v>32513</v>
      </c>
      <c r="H161" s="312"/>
      <c r="I161" s="353">
        <v>2.8187878789999998</v>
      </c>
      <c r="J161" s="353">
        <v>32513</v>
      </c>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v>11396</v>
      </c>
    </row>
    <row r="162" spans="6:32" hidden="1">
      <c r="F162" s="353">
        <v>2.8142553189999999</v>
      </c>
      <c r="G162" s="353">
        <v>54581</v>
      </c>
      <c r="H162" s="312"/>
      <c r="I162" s="353">
        <v>2.8142553189999999</v>
      </c>
      <c r="J162" s="353">
        <v>54581</v>
      </c>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v>11406</v>
      </c>
    </row>
    <row r="163" spans="6:32" hidden="1">
      <c r="F163" s="353">
        <v>2.7636959999999999</v>
      </c>
      <c r="G163" s="353">
        <v>41622</v>
      </c>
      <c r="H163" s="312"/>
      <c r="I163" s="353">
        <v>2.7636959999999999</v>
      </c>
      <c r="J163" s="353">
        <v>41622</v>
      </c>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v>11416</v>
      </c>
    </row>
    <row r="164" spans="6:32" hidden="1">
      <c r="F164" s="353">
        <v>2.6730290459999999</v>
      </c>
      <c r="G164" s="353">
        <v>30607</v>
      </c>
      <c r="H164" s="312"/>
      <c r="I164" s="353">
        <v>2.6730290459999999</v>
      </c>
      <c r="J164" s="353">
        <v>30607</v>
      </c>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v>11515</v>
      </c>
    </row>
    <row r="165" spans="6:32" hidden="1">
      <c r="F165" s="353">
        <v>2.6504255319999999</v>
      </c>
      <c r="G165" s="353">
        <v>32534</v>
      </c>
      <c r="H165" s="312"/>
      <c r="I165" s="353">
        <v>2.6504255319999999</v>
      </c>
      <c r="J165" s="353">
        <v>32534</v>
      </c>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v>12844</v>
      </c>
    </row>
    <row r="166" spans="6:32" hidden="1">
      <c r="F166" s="353">
        <v>2.5907142859999999</v>
      </c>
      <c r="G166" s="353">
        <v>32535</v>
      </c>
      <c r="H166" s="312"/>
      <c r="I166" s="353">
        <v>2.5907142859999999</v>
      </c>
      <c r="J166" s="353">
        <v>32535</v>
      </c>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v>12878</v>
      </c>
    </row>
    <row r="167" spans="6:32" hidden="1">
      <c r="F167" s="353">
        <v>2.516590909</v>
      </c>
      <c r="G167" s="353">
        <v>32537</v>
      </c>
      <c r="H167" s="312"/>
      <c r="I167" s="353">
        <v>2.516590909</v>
      </c>
      <c r="J167" s="353">
        <v>32537</v>
      </c>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v>12880</v>
      </c>
    </row>
    <row r="168" spans="6:32" hidden="1">
      <c r="F168" s="353">
        <v>2.3053333330000001</v>
      </c>
      <c r="G168" s="353">
        <v>54086</v>
      </c>
      <c r="H168" s="312"/>
      <c r="I168" s="353">
        <v>2.3053333330000001</v>
      </c>
      <c r="J168" s="353">
        <v>54086</v>
      </c>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v>18042</v>
      </c>
    </row>
    <row r="169" spans="6:32" hidden="1">
      <c r="F169" s="353">
        <v>2.2852263019999999</v>
      </c>
      <c r="G169" s="353">
        <v>32925</v>
      </c>
      <c r="H169" s="312"/>
      <c r="I169" s="353">
        <v>2.2852263019999999</v>
      </c>
      <c r="J169" s="353">
        <v>32925</v>
      </c>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v>18043</v>
      </c>
    </row>
    <row r="170" spans="6:32" hidden="1">
      <c r="F170" s="353">
        <v>2.1525120000000002</v>
      </c>
      <c r="G170" s="353">
        <v>31010</v>
      </c>
      <c r="H170" s="312"/>
      <c r="I170" s="353">
        <v>2.1525120000000002</v>
      </c>
      <c r="J170" s="353">
        <v>31010</v>
      </c>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v>28566</v>
      </c>
    </row>
    <row r="171" spans="6:32" hidden="1">
      <c r="F171" s="353">
        <v>2.150537634</v>
      </c>
      <c r="G171" s="353">
        <v>32914</v>
      </c>
      <c r="H171" s="312"/>
      <c r="I171" s="353">
        <v>2.150537634</v>
      </c>
      <c r="J171" s="353">
        <v>32914</v>
      </c>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row>
    <row r="172" spans="6:32" hidden="1">
      <c r="F172" s="353">
        <v>2.146282974</v>
      </c>
      <c r="G172" s="353">
        <v>32918</v>
      </c>
      <c r="H172" s="312"/>
      <c r="I172" s="353">
        <v>2.146282974</v>
      </c>
      <c r="J172" s="353">
        <v>32918</v>
      </c>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row>
    <row r="173" spans="6:32" hidden="1">
      <c r="F173" s="353">
        <v>1.8523622049999999</v>
      </c>
      <c r="G173" s="353">
        <v>32708</v>
      </c>
      <c r="H173" s="312"/>
      <c r="I173" s="353">
        <v>1.8523622049999999</v>
      </c>
      <c r="J173" s="353">
        <v>32708</v>
      </c>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row>
    <row r="174" spans="6:32" hidden="1">
      <c r="F174" s="353">
        <v>1.7655131260000001</v>
      </c>
      <c r="G174" s="353">
        <v>32711</v>
      </c>
      <c r="H174" s="312"/>
      <c r="I174" s="353">
        <v>1.7655131260000001</v>
      </c>
      <c r="J174" s="353">
        <v>32711</v>
      </c>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row>
    <row r="175" spans="6:32" hidden="1">
      <c r="F175" s="353">
        <v>1.698293515</v>
      </c>
      <c r="G175" s="353">
        <v>32934</v>
      </c>
      <c r="H175" s="312"/>
      <c r="I175" s="353">
        <v>1.698293515</v>
      </c>
      <c r="J175" s="353">
        <v>32934</v>
      </c>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row>
    <row r="176" spans="6:32" hidden="1">
      <c r="F176" s="353">
        <v>1.6924829159999999</v>
      </c>
      <c r="G176" s="353">
        <v>42899</v>
      </c>
      <c r="H176" s="312"/>
      <c r="I176" s="353">
        <v>1.6924829159999999</v>
      </c>
      <c r="J176" s="353">
        <v>42899</v>
      </c>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row>
    <row r="177" spans="6:32" hidden="1">
      <c r="F177" s="353">
        <v>1.657142857</v>
      </c>
      <c r="G177" s="353">
        <v>32716</v>
      </c>
      <c r="H177" s="312"/>
      <c r="I177" s="353">
        <v>1.657142857</v>
      </c>
      <c r="J177" s="353">
        <v>32716</v>
      </c>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row>
    <row r="178" spans="6:32" hidden="1">
      <c r="F178" s="353">
        <v>1.6043280179999999</v>
      </c>
      <c r="G178" s="353">
        <v>32923</v>
      </c>
      <c r="H178" s="312"/>
      <c r="I178" s="353">
        <v>1.6043280179999999</v>
      </c>
      <c r="J178" s="353">
        <v>32923</v>
      </c>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row>
    <row r="179" spans="6:32" hidden="1">
      <c r="F179" s="353">
        <v>1.5607142860000001</v>
      </c>
      <c r="G179" s="353">
        <v>32929</v>
      </c>
      <c r="H179" s="312"/>
      <c r="I179" s="353">
        <v>1.5607142860000001</v>
      </c>
      <c r="J179" s="353">
        <v>32929</v>
      </c>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row>
    <row r="180" spans="6:32" hidden="1">
      <c r="F180" s="353">
        <v>1.55952381</v>
      </c>
      <c r="G180" s="353">
        <v>42863</v>
      </c>
      <c r="H180" s="312"/>
      <c r="I180" s="353">
        <v>1.55952381</v>
      </c>
      <c r="J180" s="353">
        <v>42863</v>
      </c>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row>
    <row r="181" spans="6:32" hidden="1">
      <c r="F181" s="353">
        <v>1.554082999</v>
      </c>
      <c r="G181" s="353">
        <v>32927</v>
      </c>
      <c r="H181" s="312"/>
      <c r="I181" s="353">
        <v>1.554082999</v>
      </c>
      <c r="J181" s="353">
        <v>32927</v>
      </c>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row>
    <row r="182" spans="6:32" hidden="1">
      <c r="F182" s="353">
        <v>1.495396419</v>
      </c>
      <c r="G182" s="353">
        <v>32933</v>
      </c>
      <c r="H182" s="312"/>
      <c r="I182" s="353">
        <v>1.495396419</v>
      </c>
      <c r="J182" s="353">
        <v>32933</v>
      </c>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row>
    <row r="183" spans="6:32" hidden="1">
      <c r="F183" s="353">
        <v>1.44127936</v>
      </c>
      <c r="G183" s="353">
        <v>32926</v>
      </c>
      <c r="H183" s="312"/>
      <c r="I183" s="353">
        <v>1.44127936</v>
      </c>
      <c r="J183" s="353">
        <v>32926</v>
      </c>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row>
    <row r="184" spans="6:32" hidden="1">
      <c r="F184" s="353">
        <v>1.415841584</v>
      </c>
      <c r="G184" s="353">
        <v>44480</v>
      </c>
      <c r="H184" s="312"/>
      <c r="I184" s="353">
        <v>1.415841584</v>
      </c>
      <c r="J184" s="353">
        <v>44480</v>
      </c>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row>
    <row r="185" spans="6:32" hidden="1">
      <c r="F185" s="353">
        <v>1.3214123010000001</v>
      </c>
      <c r="G185" s="353">
        <v>32924</v>
      </c>
      <c r="H185" s="312"/>
      <c r="I185" s="353">
        <v>1.3214123010000001</v>
      </c>
      <c r="J185" s="353">
        <v>32924</v>
      </c>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row>
    <row r="186" spans="6:32" hidden="1">
      <c r="F186" s="353">
        <v>1.3091178649999999</v>
      </c>
      <c r="G186" s="353">
        <v>67736</v>
      </c>
      <c r="H186" s="312"/>
      <c r="I186" s="353">
        <v>1.3091178649999999</v>
      </c>
      <c r="J186" s="353">
        <v>67736</v>
      </c>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row>
    <row r="187" spans="6:32" hidden="1">
      <c r="F187" s="353">
        <v>1.278688525</v>
      </c>
      <c r="G187" s="353">
        <v>32915</v>
      </c>
      <c r="H187" s="312"/>
      <c r="I187" s="353">
        <v>1.278688525</v>
      </c>
      <c r="J187" s="353">
        <v>32915</v>
      </c>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row>
    <row r="188" spans="6:32" hidden="1">
      <c r="F188" s="353">
        <v>1.2469352010000001</v>
      </c>
      <c r="G188" s="353">
        <v>32928</v>
      </c>
      <c r="H188" s="312"/>
      <c r="I188" s="353">
        <v>1.2469352010000001</v>
      </c>
      <c r="J188" s="353">
        <v>32928</v>
      </c>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row>
    <row r="189" spans="6:32" hidden="1">
      <c r="F189" s="353">
        <v>1.220460036</v>
      </c>
      <c r="G189" s="353">
        <v>67735</v>
      </c>
      <c r="H189" s="312"/>
      <c r="I189" s="353">
        <v>1.220460036</v>
      </c>
      <c r="J189" s="353">
        <v>67735</v>
      </c>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row>
    <row r="190" spans="6:32" hidden="1">
      <c r="F190" s="353">
        <v>1.196403873</v>
      </c>
      <c r="G190" s="353">
        <v>44428</v>
      </c>
      <c r="H190" s="312"/>
      <c r="I190" s="353">
        <v>1.196403873</v>
      </c>
      <c r="J190" s="353">
        <v>44428</v>
      </c>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row>
    <row r="191" spans="6:32" hidden="1">
      <c r="F191" s="353">
        <v>1.0433333330000001</v>
      </c>
      <c r="G191" s="353">
        <v>32930</v>
      </c>
      <c r="H191" s="312"/>
      <c r="I191" s="353">
        <v>1.0433333330000001</v>
      </c>
      <c r="J191" s="353">
        <v>32930</v>
      </c>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row>
    <row r="192" spans="6:32" hidden="1">
      <c r="F192" s="353">
        <v>0.88323878300000003</v>
      </c>
      <c r="G192" s="353">
        <v>32921</v>
      </c>
      <c r="H192" s="312"/>
      <c r="I192" s="353">
        <v>0.88323878300000003</v>
      </c>
      <c r="J192" s="353">
        <v>32921</v>
      </c>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row>
    <row r="193" spans="6:32" hidden="1">
      <c r="F193" s="353">
        <v>0.87216981100000002</v>
      </c>
      <c r="G193" s="353">
        <v>32931</v>
      </c>
      <c r="H193" s="312"/>
      <c r="I193" s="353">
        <v>0.87216981100000002</v>
      </c>
      <c r="J193" s="353">
        <v>32931</v>
      </c>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row>
    <row r="194" spans="6:32" hidden="1">
      <c r="F194" s="353">
        <v>0.84885140599999998</v>
      </c>
      <c r="G194" s="353">
        <v>32919</v>
      </c>
      <c r="H194" s="312"/>
      <c r="I194" s="353">
        <v>0.84885140599999998</v>
      </c>
      <c r="J194" s="353">
        <v>32919</v>
      </c>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row>
    <row r="195" spans="6:32" hidden="1">
      <c r="F195" s="353">
        <v>0.76780722899999998</v>
      </c>
      <c r="G195" s="353">
        <v>32920</v>
      </c>
      <c r="H195" s="312"/>
      <c r="I195" s="353">
        <v>0.76780722899999998</v>
      </c>
      <c r="J195" s="353">
        <v>32920</v>
      </c>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row>
    <row r="196" spans="6:32" hidden="1">
      <c r="F196" s="353">
        <v>0.82385618500000002</v>
      </c>
      <c r="G196" s="353">
        <v>32922</v>
      </c>
      <c r="H196" s="312"/>
      <c r="I196" s="353">
        <v>0.82385618500000002</v>
      </c>
      <c r="J196" s="353">
        <v>32922</v>
      </c>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row>
    <row r="197" spans="6:32" hidden="1">
      <c r="F197" s="353">
        <v>0.77509930500000002</v>
      </c>
      <c r="G197" s="353">
        <v>32932</v>
      </c>
      <c r="H197" s="312"/>
      <c r="I197" s="353">
        <v>0.77509930500000002</v>
      </c>
      <c r="J197" s="353">
        <v>32932</v>
      </c>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row>
    <row r="198" spans="6:32" hidden="1">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row>
    <row r="199" spans="6:32" hidden="1">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row>
    <row r="200" spans="6:32" hidden="1">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row>
    <row r="201" spans="6:32" hidden="1">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row>
    <row r="202" spans="6:32" hidden="1">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row>
    <row r="203" spans="6:32" hidden="1">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row>
    <row r="204" spans="6:32" hidden="1">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row>
    <row r="205" spans="6:32" hidden="1">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row>
    <row r="206" spans="6:32" hidden="1">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row>
    <row r="207" spans="6:32" hidden="1">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row>
    <row r="208" spans="6:32" hidden="1">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row>
    <row r="209" spans="6:32" hidden="1">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row>
    <row r="210" spans="6:32" hidden="1">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row>
    <row r="211" spans="6:32" hidden="1">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row>
    <row r="212" spans="6:32" hidden="1">
      <c r="U212" s="312"/>
      <c r="V212" s="312"/>
      <c r="X212" s="312"/>
      <c r="Y212" s="312"/>
      <c r="AA212" s="312"/>
      <c r="AB212" s="312"/>
    </row>
    <row r="213" spans="6:32" hidden="1">
      <c r="U213" s="312"/>
      <c r="V213" s="312"/>
      <c r="X213" s="312"/>
      <c r="Y213" s="312"/>
      <c r="AA213" s="312"/>
      <c r="AB213" s="312"/>
    </row>
    <row r="214" spans="6:32" hidden="1">
      <c r="U214" s="312"/>
      <c r="V214" s="312"/>
      <c r="X214" s="312"/>
      <c r="Y214" s="312"/>
      <c r="AA214" s="312"/>
      <c r="AB214" s="312"/>
    </row>
    <row r="215" spans="6:32" hidden="1">
      <c r="U215" s="312"/>
      <c r="V215" s="312"/>
      <c r="X215" s="312"/>
      <c r="Y215" s="312"/>
      <c r="AA215" s="312"/>
      <c r="AB215" s="312"/>
    </row>
    <row r="216" spans="6:32" hidden="1">
      <c r="U216" s="312"/>
      <c r="V216" s="312"/>
      <c r="X216" s="312"/>
      <c r="Y216" s="312"/>
      <c r="AA216" s="312"/>
      <c r="AB216" s="312"/>
    </row>
    <row r="217" spans="6:32" hidden="1">
      <c r="U217" s="312"/>
      <c r="V217" s="312"/>
      <c r="X217" s="312"/>
      <c r="Y217" s="312"/>
      <c r="AA217" s="312"/>
      <c r="AB217" s="312"/>
    </row>
    <row r="218" spans="6:32" hidden="1">
      <c r="U218" s="312"/>
      <c r="V218" s="312"/>
      <c r="X218" s="312"/>
      <c r="Y218" s="312"/>
      <c r="AA218" s="312"/>
      <c r="AB218" s="312"/>
    </row>
    <row r="219" spans="6:32" hidden="1">
      <c r="U219" s="312"/>
      <c r="V219" s="312"/>
      <c r="X219" s="312"/>
      <c r="Y219" s="312"/>
      <c r="AA219" s="312"/>
      <c r="AB219" s="312"/>
    </row>
    <row r="220" spans="6:32" hidden="1">
      <c r="U220" s="312"/>
      <c r="V220" s="312"/>
      <c r="X220" s="312"/>
      <c r="Y220" s="312"/>
      <c r="AA220" s="312"/>
      <c r="AB220" s="312"/>
    </row>
    <row r="221" spans="6:32" hidden="1">
      <c r="U221" s="312"/>
      <c r="V221" s="312"/>
      <c r="X221" s="312"/>
      <c r="Y221" s="312"/>
      <c r="AA221" s="312"/>
      <c r="AB221" s="312"/>
    </row>
    <row r="222" spans="6:32" hidden="1">
      <c r="U222" s="312"/>
      <c r="V222" s="312"/>
      <c r="X222" s="312"/>
      <c r="Y222" s="312"/>
      <c r="AA222" s="312"/>
      <c r="AB222" s="312"/>
    </row>
    <row r="223" spans="6:32" hidden="1">
      <c r="U223" s="312"/>
      <c r="V223" s="312"/>
      <c r="X223" s="312"/>
      <c r="Y223" s="312"/>
      <c r="AA223" s="312"/>
      <c r="AB223" s="312"/>
    </row>
    <row r="224" spans="6:32" hidden="1">
      <c r="U224" s="312"/>
      <c r="V224" s="312"/>
      <c r="X224" s="312"/>
      <c r="Y224" s="312"/>
      <c r="AA224" s="312"/>
      <c r="AB224" s="312"/>
    </row>
    <row r="225" spans="21:28" hidden="1">
      <c r="U225" s="312"/>
      <c r="V225" s="312"/>
      <c r="X225" s="312"/>
      <c r="Y225" s="312"/>
      <c r="AA225" s="312"/>
      <c r="AB225" s="312"/>
    </row>
    <row r="226" spans="21:28" hidden="1">
      <c r="U226" s="312"/>
      <c r="V226" s="312"/>
      <c r="X226" s="312"/>
      <c r="Y226" s="312"/>
      <c r="AA226" s="312"/>
      <c r="AB226" s="312"/>
    </row>
    <row r="227" spans="21:28" hidden="1">
      <c r="U227" s="312"/>
      <c r="V227" s="312"/>
      <c r="X227" s="312"/>
      <c r="Y227" s="312"/>
      <c r="AA227" s="312"/>
      <c r="AB227" s="312"/>
    </row>
    <row r="228" spans="21:28" hidden="1">
      <c r="U228" s="312"/>
      <c r="V228" s="312"/>
      <c r="X228" s="312"/>
      <c r="Y228" s="312"/>
      <c r="AA228" s="312"/>
      <c r="AB228" s="312"/>
    </row>
    <row r="229" spans="21:28" hidden="1">
      <c r="U229" s="312"/>
      <c r="V229" s="312"/>
      <c r="X229" s="312"/>
      <c r="Y229" s="312"/>
      <c r="AA229" s="312"/>
      <c r="AB229" s="312"/>
    </row>
    <row r="230" spans="21:28" hidden="1">
      <c r="U230" s="312"/>
      <c r="V230" s="312"/>
      <c r="X230" s="312"/>
      <c r="Y230" s="312"/>
      <c r="AA230" s="312"/>
      <c r="AB230" s="312"/>
    </row>
    <row r="231" spans="21:28" hidden="1">
      <c r="U231" s="312"/>
      <c r="V231" s="312"/>
      <c r="X231" s="312"/>
      <c r="Y231" s="312"/>
      <c r="AA231" s="312"/>
      <c r="AB231" s="312"/>
    </row>
    <row r="232" spans="21:28" hidden="1">
      <c r="U232" s="312"/>
      <c r="V232" s="312"/>
      <c r="X232" s="312"/>
      <c r="Y232" s="312"/>
      <c r="AA232" s="312"/>
      <c r="AB232" s="312"/>
    </row>
    <row r="233" spans="21:28" hidden="1">
      <c r="U233" s="312"/>
      <c r="V233" s="312"/>
      <c r="X233" s="312"/>
      <c r="Y233" s="312"/>
      <c r="AA233" s="312"/>
      <c r="AB233" s="312"/>
    </row>
    <row r="234" spans="21:28" hidden="1">
      <c r="U234" s="312"/>
      <c r="V234" s="312"/>
      <c r="X234" s="312"/>
      <c r="Y234" s="312"/>
      <c r="AA234" s="312"/>
      <c r="AB234" s="312"/>
    </row>
    <row r="235" spans="21:28" hidden="1">
      <c r="U235" s="312"/>
      <c r="V235" s="312"/>
      <c r="X235" s="312"/>
      <c r="Y235" s="312"/>
      <c r="AA235" s="312"/>
      <c r="AB235" s="312"/>
    </row>
    <row r="236" spans="21:28" hidden="1">
      <c r="U236" s="312"/>
      <c r="V236" s="312"/>
      <c r="X236" s="312"/>
      <c r="Y236" s="312"/>
      <c r="AA236" s="312"/>
      <c r="AB236" s="312"/>
    </row>
    <row r="237" spans="21:28" hidden="1">
      <c r="U237" s="312"/>
      <c r="V237" s="312"/>
      <c r="X237" s="312"/>
      <c r="Y237" s="312"/>
      <c r="AA237" s="312"/>
      <c r="AB237" s="312"/>
    </row>
    <row r="238" spans="21:28" hidden="1">
      <c r="U238" s="312"/>
      <c r="V238" s="312"/>
      <c r="X238" s="312"/>
      <c r="Y238" s="312"/>
      <c r="AA238" s="312"/>
      <c r="AB238" s="312"/>
    </row>
    <row r="239" spans="21:28" hidden="1">
      <c r="U239" s="312"/>
      <c r="V239" s="312"/>
      <c r="X239" s="312"/>
      <c r="Y239" s="312"/>
      <c r="AA239" s="312"/>
      <c r="AB239" s="312"/>
    </row>
    <row r="240" spans="21:28" hidden="1">
      <c r="U240" s="312"/>
      <c r="V240" s="312"/>
      <c r="X240" s="312"/>
      <c r="Y240" s="312"/>
      <c r="AA240" s="312"/>
      <c r="AB240" s="312"/>
    </row>
    <row r="241" spans="21:28" hidden="1">
      <c r="U241" s="312"/>
      <c r="V241" s="312"/>
      <c r="X241" s="312"/>
      <c r="Y241" s="312"/>
      <c r="AA241" s="312"/>
      <c r="AB241" s="312"/>
    </row>
    <row r="242" spans="21:28" hidden="1">
      <c r="U242" s="312"/>
      <c r="V242" s="312"/>
      <c r="X242" s="312"/>
      <c r="Y242" s="312"/>
      <c r="AA242" s="312"/>
      <c r="AB242" s="312"/>
    </row>
    <row r="243" spans="21:28" hidden="1">
      <c r="U243" s="312"/>
      <c r="V243" s="312"/>
      <c r="X243" s="312"/>
      <c r="Y243" s="312"/>
      <c r="AA243" s="312"/>
      <c r="AB243" s="312"/>
    </row>
    <row r="244" spans="21:28" hidden="1">
      <c r="U244" s="312"/>
      <c r="V244" s="312"/>
      <c r="X244" s="312"/>
      <c r="Y244" s="312"/>
      <c r="AA244" s="312"/>
      <c r="AB244" s="312"/>
    </row>
    <row r="245" spans="21:28" hidden="1">
      <c r="U245" s="312"/>
      <c r="V245" s="312"/>
      <c r="X245" s="312"/>
      <c r="Y245" s="312"/>
      <c r="AA245" s="312"/>
      <c r="AB245" s="312"/>
    </row>
    <row r="246" spans="21:28" hidden="1">
      <c r="U246" s="312"/>
      <c r="V246" s="312"/>
      <c r="X246" s="312"/>
      <c r="Y246" s="312"/>
      <c r="AA246" s="312"/>
      <c r="AB246" s="312"/>
    </row>
    <row r="247" spans="21:28" hidden="1">
      <c r="U247" s="312"/>
      <c r="V247" s="312"/>
      <c r="X247" s="312"/>
      <c r="Y247" s="312"/>
      <c r="AA247" s="312"/>
      <c r="AB247" s="312"/>
    </row>
    <row r="248" spans="21:28" hidden="1">
      <c r="U248" s="312"/>
      <c r="V248" s="312"/>
      <c r="X248" s="312"/>
      <c r="Y248" s="312"/>
      <c r="AA248" s="312"/>
      <c r="AB248" s="312"/>
    </row>
    <row r="249" spans="21:28" hidden="1">
      <c r="U249" s="312"/>
      <c r="V249" s="312"/>
      <c r="X249" s="312"/>
      <c r="Y249" s="312"/>
      <c r="AA249" s="312"/>
      <c r="AB249" s="312"/>
    </row>
    <row r="250" spans="21:28" hidden="1">
      <c r="U250" s="312"/>
      <c r="V250" s="312"/>
      <c r="X250" s="312"/>
      <c r="Y250" s="312"/>
      <c r="AA250" s="312"/>
      <c r="AB250" s="312"/>
    </row>
    <row r="251" spans="21:28" hidden="1">
      <c r="U251" s="312"/>
      <c r="V251" s="312"/>
      <c r="X251" s="312"/>
      <c r="Y251" s="312"/>
      <c r="AA251" s="312"/>
      <c r="AB251" s="312"/>
    </row>
    <row r="252" spans="21:28" hidden="1">
      <c r="U252" s="312"/>
      <c r="V252" s="312"/>
      <c r="X252" s="312"/>
      <c r="Y252" s="312"/>
      <c r="AA252" s="312"/>
      <c r="AB252" s="312"/>
    </row>
    <row r="253" spans="21:28" hidden="1">
      <c r="U253" s="312"/>
      <c r="V253" s="312"/>
      <c r="X253" s="312"/>
      <c r="Y253" s="312"/>
      <c r="AA253" s="312"/>
      <c r="AB253" s="312"/>
    </row>
    <row r="254" spans="21:28" hidden="1">
      <c r="U254" s="312"/>
      <c r="V254" s="312"/>
      <c r="X254" s="312"/>
      <c r="Y254" s="312"/>
      <c r="AA254" s="312"/>
      <c r="AB254" s="312"/>
    </row>
    <row r="255" spans="21:28" hidden="1">
      <c r="U255" s="312"/>
      <c r="V255" s="312"/>
      <c r="X255" s="312"/>
      <c r="Y255" s="312"/>
      <c r="AA255" s="312"/>
      <c r="AB255" s="312"/>
    </row>
    <row r="256" spans="21:28" hidden="1">
      <c r="U256" s="312"/>
      <c r="V256" s="312"/>
      <c r="X256" s="312"/>
      <c r="Y256" s="312"/>
      <c r="AA256" s="312"/>
      <c r="AB256" s="312"/>
    </row>
    <row r="257" spans="21:28" hidden="1">
      <c r="U257" s="312"/>
      <c r="V257" s="312"/>
      <c r="X257" s="312"/>
      <c r="Y257" s="312"/>
      <c r="AA257" s="312"/>
      <c r="AB257" s="312"/>
    </row>
    <row r="258" spans="21:28" hidden="1">
      <c r="U258" s="312"/>
      <c r="V258" s="312"/>
      <c r="X258" s="312"/>
      <c r="Y258" s="312"/>
      <c r="AA258" s="312"/>
      <c r="AB258" s="312"/>
    </row>
    <row r="259" spans="21:28" hidden="1">
      <c r="U259" s="312"/>
      <c r="V259" s="312"/>
      <c r="X259" s="312"/>
      <c r="Y259" s="312"/>
      <c r="AA259" s="312"/>
      <c r="AB259" s="312"/>
    </row>
    <row r="260" spans="21:28" hidden="1">
      <c r="U260" s="312"/>
      <c r="V260" s="312"/>
      <c r="X260" s="312"/>
      <c r="Y260" s="312"/>
      <c r="AA260" s="312"/>
      <c r="AB260" s="312"/>
    </row>
    <row r="261" spans="21:28" hidden="1">
      <c r="U261" s="312"/>
      <c r="V261" s="312"/>
      <c r="X261" s="312"/>
      <c r="Y261" s="312"/>
      <c r="AA261" s="312"/>
      <c r="AB261" s="312"/>
    </row>
    <row r="262" spans="21:28" hidden="1">
      <c r="U262" s="312"/>
      <c r="V262" s="312"/>
      <c r="X262" s="312"/>
      <c r="Y262" s="312"/>
      <c r="AA262" s="312"/>
      <c r="AB262" s="312"/>
    </row>
    <row r="263" spans="21:28" hidden="1">
      <c r="U263" s="312"/>
      <c r="V263" s="312"/>
      <c r="X263" s="312"/>
      <c r="Y263" s="312"/>
      <c r="AA263" s="312"/>
      <c r="AB263" s="312"/>
    </row>
    <row r="264" spans="21:28" hidden="1">
      <c r="U264" s="312"/>
      <c r="V264" s="312"/>
      <c r="X264" s="312"/>
      <c r="Y264" s="312"/>
      <c r="AA264" s="312"/>
      <c r="AB264" s="312"/>
    </row>
    <row r="265" spans="21:28" hidden="1">
      <c r="U265" s="312"/>
      <c r="V265" s="312"/>
      <c r="X265" s="312"/>
      <c r="Y265" s="312"/>
      <c r="AA265" s="312"/>
      <c r="AB265" s="312"/>
    </row>
    <row r="266" spans="21:28" hidden="1">
      <c r="U266" s="312"/>
      <c r="V266" s="312"/>
      <c r="X266" s="312"/>
      <c r="Y266" s="312"/>
      <c r="AA266" s="312"/>
      <c r="AB266" s="312"/>
    </row>
    <row r="267" spans="21:28" hidden="1">
      <c r="U267" s="312"/>
      <c r="V267" s="312"/>
      <c r="X267" s="312"/>
      <c r="Y267" s="312"/>
      <c r="AA267" s="312"/>
      <c r="AB267" s="312"/>
    </row>
    <row r="268" spans="21:28" hidden="1">
      <c r="U268" s="312"/>
      <c r="V268" s="312"/>
      <c r="X268" s="312"/>
      <c r="Y268" s="312"/>
      <c r="AA268" s="312"/>
      <c r="AB268" s="312"/>
    </row>
    <row r="269" spans="21:28" hidden="1">
      <c r="U269" s="312"/>
      <c r="V269" s="312"/>
      <c r="X269" s="312"/>
      <c r="Y269" s="312"/>
      <c r="AA269" s="312"/>
      <c r="AB269" s="312"/>
    </row>
    <row r="270" spans="21:28" hidden="1">
      <c r="U270" s="312"/>
      <c r="V270" s="312"/>
      <c r="X270" s="312"/>
      <c r="Y270" s="312"/>
      <c r="AA270" s="312"/>
      <c r="AB270" s="312"/>
    </row>
    <row r="271" spans="21:28" hidden="1">
      <c r="U271" s="312"/>
      <c r="V271" s="312"/>
      <c r="X271" s="312"/>
      <c r="Y271" s="312"/>
      <c r="AA271" s="312"/>
      <c r="AB271" s="312"/>
    </row>
    <row r="272" spans="21:28" hidden="1">
      <c r="U272" s="312"/>
      <c r="V272" s="312"/>
      <c r="X272" s="312"/>
      <c r="Y272" s="312"/>
      <c r="AA272" s="312"/>
      <c r="AB272" s="312"/>
    </row>
    <row r="273" spans="21:28" hidden="1">
      <c r="U273" s="312"/>
      <c r="V273" s="312"/>
      <c r="X273" s="312"/>
      <c r="Y273" s="312"/>
      <c r="AA273" s="312"/>
      <c r="AB273" s="312"/>
    </row>
    <row r="274" spans="21:28" hidden="1">
      <c r="U274" s="312"/>
      <c r="V274" s="312"/>
      <c r="X274" s="312"/>
      <c r="Y274" s="312"/>
      <c r="AA274" s="312"/>
      <c r="AB274" s="312"/>
    </row>
    <row r="275" spans="21:28" hidden="1">
      <c r="U275" s="312"/>
      <c r="V275" s="312"/>
      <c r="X275" s="312"/>
      <c r="Y275" s="312"/>
      <c r="AA275" s="312"/>
      <c r="AB275" s="312"/>
    </row>
    <row r="276" spans="21:28" hidden="1">
      <c r="U276" s="312"/>
      <c r="V276" s="312"/>
      <c r="X276" s="312"/>
      <c r="Y276" s="312"/>
      <c r="AA276" s="312"/>
      <c r="AB276" s="312"/>
    </row>
    <row r="277" spans="21:28" hidden="1">
      <c r="U277" s="312"/>
      <c r="V277" s="312"/>
      <c r="X277" s="312"/>
      <c r="Y277" s="312"/>
      <c r="AA277" s="312"/>
      <c r="AB277" s="312"/>
    </row>
    <row r="278" spans="21:28" hidden="1">
      <c r="U278" s="312"/>
      <c r="V278" s="312"/>
      <c r="X278" s="312"/>
      <c r="Y278" s="312"/>
      <c r="AA278" s="312"/>
      <c r="AB278" s="312"/>
    </row>
    <row r="279" spans="21:28" hidden="1">
      <c r="U279" s="312"/>
      <c r="V279" s="312"/>
      <c r="X279" s="312"/>
      <c r="Y279" s="312"/>
      <c r="AA279" s="312"/>
      <c r="AB279" s="312"/>
    </row>
    <row r="280" spans="21:28" hidden="1">
      <c r="U280" s="312"/>
      <c r="V280" s="312"/>
      <c r="X280" s="312"/>
      <c r="Y280" s="312"/>
      <c r="AA280" s="312"/>
      <c r="AB280" s="312"/>
    </row>
    <row r="281" spans="21:28" hidden="1">
      <c r="U281" s="312"/>
      <c r="V281" s="312"/>
      <c r="X281" s="312"/>
      <c r="Y281" s="312"/>
      <c r="AA281" s="312"/>
      <c r="AB281" s="312"/>
    </row>
    <row r="282" spans="21:28" hidden="1">
      <c r="U282" s="312"/>
      <c r="V282" s="312"/>
      <c r="X282" s="312"/>
      <c r="Y282" s="312"/>
      <c r="AA282" s="312"/>
      <c r="AB282" s="312"/>
    </row>
    <row r="283" spans="21:28" hidden="1">
      <c r="U283" s="312"/>
      <c r="V283" s="312"/>
      <c r="X283" s="312"/>
      <c r="Y283" s="312"/>
      <c r="AA283" s="312"/>
      <c r="AB283" s="312"/>
    </row>
    <row r="284" spans="21:28" hidden="1">
      <c r="U284" s="312"/>
      <c r="V284" s="312"/>
      <c r="X284" s="312"/>
      <c r="Y284" s="312"/>
      <c r="AA284" s="312"/>
      <c r="AB284" s="312"/>
    </row>
    <row r="285" spans="21:28" hidden="1">
      <c r="U285" s="312"/>
      <c r="V285" s="312"/>
      <c r="X285" s="312"/>
      <c r="Y285" s="312"/>
      <c r="AA285" s="312"/>
      <c r="AB285" s="312"/>
    </row>
    <row r="286" spans="21:28" hidden="1">
      <c r="U286" s="312"/>
      <c r="V286" s="312"/>
      <c r="X286" s="312"/>
      <c r="Y286" s="312"/>
      <c r="AA286" s="312"/>
      <c r="AB286" s="312"/>
    </row>
    <row r="287" spans="21:28" hidden="1">
      <c r="U287" s="312"/>
      <c r="V287" s="312"/>
      <c r="X287" s="312"/>
      <c r="Y287" s="312"/>
      <c r="AA287" s="312"/>
      <c r="AB287" s="312"/>
    </row>
    <row r="288" spans="21:28" hidden="1">
      <c r="U288" s="312"/>
      <c r="V288" s="312"/>
      <c r="X288" s="312"/>
      <c r="Y288" s="312"/>
      <c r="AA288" s="312"/>
      <c r="AB288" s="312"/>
    </row>
    <row r="289" spans="21:28" hidden="1">
      <c r="U289" s="312"/>
      <c r="V289" s="312"/>
      <c r="X289" s="312"/>
      <c r="Y289" s="312"/>
      <c r="AA289" s="312"/>
      <c r="AB289" s="312"/>
    </row>
    <row r="290" spans="21:28" hidden="1">
      <c r="U290" s="312"/>
      <c r="V290" s="312"/>
      <c r="X290" s="312"/>
      <c r="Y290" s="312"/>
      <c r="AA290" s="312"/>
      <c r="AB290" s="312"/>
    </row>
    <row r="291" spans="21:28" hidden="1">
      <c r="U291" s="312"/>
      <c r="V291" s="312"/>
      <c r="X291" s="312"/>
      <c r="Y291" s="312"/>
      <c r="AA291" s="312"/>
      <c r="AB291" s="312"/>
    </row>
    <row r="292" spans="21:28" hidden="1">
      <c r="U292" s="312"/>
      <c r="V292" s="312"/>
      <c r="X292" s="312"/>
      <c r="Y292" s="312"/>
      <c r="AA292" s="312"/>
      <c r="AB292" s="312"/>
    </row>
    <row r="293" spans="21:28" hidden="1">
      <c r="U293" s="312"/>
      <c r="V293" s="312"/>
      <c r="X293" s="312"/>
      <c r="Y293" s="312"/>
      <c r="AA293" s="312"/>
      <c r="AB293" s="312"/>
    </row>
    <row r="294" spans="21:28" hidden="1">
      <c r="U294" s="312"/>
      <c r="V294" s="312"/>
      <c r="X294" s="312"/>
      <c r="Y294" s="312"/>
      <c r="AA294" s="312"/>
      <c r="AB294" s="312"/>
    </row>
    <row r="295" spans="21:28" hidden="1">
      <c r="U295" s="312"/>
      <c r="V295" s="312"/>
      <c r="X295" s="312"/>
      <c r="Y295" s="312"/>
      <c r="AA295" s="312"/>
      <c r="AB295" s="312"/>
    </row>
    <row r="296" spans="21:28" hidden="1">
      <c r="U296" s="312"/>
      <c r="V296" s="312"/>
      <c r="X296" s="312"/>
      <c r="Y296" s="312"/>
      <c r="AA296" s="312"/>
      <c r="AB296" s="312"/>
    </row>
    <row r="297" spans="21:28" hidden="1">
      <c r="U297" s="312"/>
      <c r="V297" s="312"/>
      <c r="X297" s="312"/>
      <c r="Y297" s="312"/>
      <c r="AA297" s="312"/>
      <c r="AB297" s="312"/>
    </row>
    <row r="298" spans="21:28" hidden="1">
      <c r="U298" s="312"/>
      <c r="V298" s="312"/>
      <c r="X298" s="312"/>
      <c r="Y298" s="312"/>
      <c r="AA298" s="312"/>
      <c r="AB298" s="312"/>
    </row>
    <row r="299" spans="21:28" hidden="1">
      <c r="U299" s="312"/>
      <c r="V299" s="312"/>
      <c r="X299" s="312"/>
      <c r="Y299" s="312"/>
      <c r="AA299" s="312"/>
      <c r="AB299" s="312"/>
    </row>
    <row r="300" spans="21:28" hidden="1">
      <c r="U300" s="312"/>
      <c r="V300" s="312"/>
      <c r="X300" s="312"/>
      <c r="Y300" s="312"/>
      <c r="AA300" s="312"/>
      <c r="AB300" s="312"/>
    </row>
    <row r="301" spans="21:28" hidden="1">
      <c r="U301" s="312"/>
      <c r="V301" s="312"/>
      <c r="X301" s="312"/>
      <c r="Y301" s="312"/>
      <c r="AA301" s="312"/>
      <c r="AB301" s="312"/>
    </row>
    <row r="302" spans="21:28" hidden="1">
      <c r="U302" s="312"/>
      <c r="V302" s="312"/>
      <c r="X302" s="312"/>
      <c r="Y302" s="312"/>
      <c r="AA302" s="312"/>
      <c r="AB302" s="312"/>
    </row>
    <row r="303" spans="21:28" hidden="1">
      <c r="U303" s="312"/>
      <c r="V303" s="312"/>
      <c r="X303" s="312"/>
      <c r="Y303" s="312"/>
      <c r="AA303" s="312"/>
      <c r="AB303" s="312"/>
    </row>
    <row r="304" spans="21:28" hidden="1">
      <c r="U304" s="312"/>
      <c r="V304" s="312"/>
      <c r="X304" s="312"/>
      <c r="Y304" s="312"/>
      <c r="AA304" s="312"/>
      <c r="AB304" s="312"/>
    </row>
    <row r="305" spans="21:28" hidden="1">
      <c r="U305" s="312"/>
      <c r="V305" s="312"/>
      <c r="X305" s="312"/>
      <c r="Y305" s="312"/>
      <c r="AA305" s="312"/>
      <c r="AB305" s="312"/>
    </row>
    <row r="306" spans="21:28" hidden="1">
      <c r="U306" s="312"/>
      <c r="V306" s="312"/>
      <c r="X306" s="312"/>
      <c r="Y306" s="312"/>
      <c r="AA306" s="312"/>
      <c r="AB306" s="312"/>
    </row>
    <row r="307" spans="21:28" hidden="1">
      <c r="U307" s="312"/>
      <c r="V307" s="312"/>
      <c r="X307" s="312"/>
      <c r="Y307" s="312"/>
      <c r="AA307" s="312"/>
      <c r="AB307" s="312"/>
    </row>
    <row r="308" spans="21:28" hidden="1">
      <c r="U308" s="312"/>
      <c r="V308" s="312"/>
      <c r="X308" s="312"/>
      <c r="Y308" s="312"/>
      <c r="AA308" s="312"/>
      <c r="AB308" s="312"/>
    </row>
    <row r="309" spans="21:28" hidden="1">
      <c r="U309" s="312"/>
      <c r="V309" s="312"/>
      <c r="X309" s="312"/>
      <c r="Y309" s="312"/>
      <c r="AA309" s="312"/>
      <c r="AB309" s="312"/>
    </row>
    <row r="310" spans="21:28" hidden="1">
      <c r="U310" s="312"/>
      <c r="V310" s="312"/>
      <c r="X310" s="312"/>
      <c r="Y310" s="312"/>
      <c r="AA310" s="312"/>
      <c r="AB310" s="312"/>
    </row>
    <row r="311" spans="21:28" hidden="1">
      <c r="U311" s="312"/>
      <c r="V311" s="312"/>
      <c r="X311" s="312"/>
      <c r="Y311" s="312"/>
      <c r="AA311" s="312"/>
      <c r="AB311" s="312"/>
    </row>
    <row r="312" spans="21:28" hidden="1">
      <c r="U312" s="312"/>
      <c r="V312" s="312"/>
      <c r="X312" s="312"/>
      <c r="Y312" s="312"/>
      <c r="AA312" s="312"/>
      <c r="AB312" s="312"/>
    </row>
    <row r="313" spans="21:28" hidden="1">
      <c r="U313" s="312"/>
      <c r="V313" s="312"/>
      <c r="X313" s="312"/>
      <c r="Y313" s="312"/>
      <c r="AA313" s="312"/>
      <c r="AB313" s="312"/>
    </row>
    <row r="314" spans="21:28" hidden="1">
      <c r="U314" s="312"/>
      <c r="V314" s="312"/>
      <c r="X314" s="312"/>
      <c r="Y314" s="312"/>
      <c r="AA314" s="312"/>
      <c r="AB314" s="312"/>
    </row>
    <row r="315" spans="21:28" hidden="1">
      <c r="U315" s="312"/>
      <c r="V315" s="312"/>
      <c r="X315" s="312"/>
      <c r="Y315" s="312"/>
      <c r="AA315" s="312"/>
      <c r="AB315" s="312"/>
    </row>
    <row r="316" spans="21:28" hidden="1">
      <c r="U316" s="312"/>
      <c r="V316" s="312"/>
      <c r="X316" s="312"/>
      <c r="Y316" s="312"/>
      <c r="AA316" s="312"/>
      <c r="AB316" s="312"/>
    </row>
    <row r="317" spans="21:28" hidden="1">
      <c r="U317" s="312"/>
      <c r="V317" s="312"/>
      <c r="X317" s="312"/>
      <c r="Y317" s="312"/>
      <c r="AA317" s="312"/>
      <c r="AB317" s="312"/>
    </row>
    <row r="318" spans="21:28" hidden="1">
      <c r="U318" s="312"/>
      <c r="V318" s="312"/>
      <c r="X318" s="312"/>
      <c r="Y318" s="312"/>
      <c r="AA318" s="312"/>
      <c r="AB318" s="312"/>
    </row>
    <row r="319" spans="21:28" hidden="1">
      <c r="U319" s="312"/>
      <c r="V319" s="312"/>
      <c r="X319" s="312"/>
      <c r="Y319" s="312"/>
      <c r="AA319" s="312"/>
      <c r="AB319" s="312"/>
    </row>
    <row r="320" spans="21:28" hidden="1">
      <c r="U320" s="312"/>
      <c r="V320" s="312"/>
      <c r="X320" s="312"/>
      <c r="Y320" s="312"/>
      <c r="AA320" s="312"/>
      <c r="AB320" s="312"/>
    </row>
    <row r="321" spans="21:28" hidden="1">
      <c r="U321" s="312"/>
      <c r="V321" s="312"/>
      <c r="X321" s="312"/>
      <c r="Y321" s="312"/>
      <c r="AA321" s="312"/>
      <c r="AB321" s="312"/>
    </row>
    <row r="322" spans="21:28" hidden="1">
      <c r="U322" s="312"/>
      <c r="V322" s="312"/>
      <c r="X322" s="312"/>
      <c r="Y322" s="312"/>
      <c r="AA322" s="312"/>
      <c r="AB322" s="312"/>
    </row>
    <row r="323" spans="21:28" hidden="1">
      <c r="U323" s="312"/>
      <c r="V323" s="312"/>
      <c r="X323" s="312"/>
      <c r="Y323" s="312"/>
      <c r="AA323" s="312"/>
      <c r="AB323" s="312"/>
    </row>
    <row r="324" spans="21:28" hidden="1">
      <c r="U324" s="312"/>
      <c r="V324" s="312"/>
      <c r="X324" s="312"/>
      <c r="Y324" s="312"/>
      <c r="AA324" s="312"/>
      <c r="AB324" s="312"/>
    </row>
    <row r="325" spans="21:28" hidden="1">
      <c r="U325" s="312"/>
      <c r="V325" s="312"/>
      <c r="X325" s="312"/>
      <c r="Y325" s="312"/>
      <c r="AA325" s="312"/>
      <c r="AB325" s="312"/>
    </row>
    <row r="326" spans="21:28" hidden="1">
      <c r="U326" s="312"/>
      <c r="V326" s="312"/>
      <c r="X326" s="312"/>
      <c r="Y326" s="312"/>
      <c r="AA326" s="312"/>
      <c r="AB326" s="312"/>
    </row>
    <row r="327" spans="21:28" hidden="1">
      <c r="U327" s="312"/>
      <c r="V327" s="312"/>
      <c r="X327" s="312"/>
      <c r="Y327" s="312"/>
      <c r="AA327" s="312"/>
      <c r="AB327" s="312"/>
    </row>
    <row r="328" spans="21:28" hidden="1">
      <c r="U328" s="312"/>
      <c r="V328" s="312"/>
      <c r="X328" s="312"/>
      <c r="Y328" s="312"/>
      <c r="AA328" s="312"/>
      <c r="AB328" s="312"/>
    </row>
    <row r="329" spans="21:28" hidden="1">
      <c r="U329" s="312"/>
      <c r="V329" s="312"/>
      <c r="X329" s="312"/>
      <c r="Y329" s="312"/>
      <c r="AA329" s="312"/>
      <c r="AB329" s="312"/>
    </row>
    <row r="330" spans="21:28" hidden="1">
      <c r="U330" s="312"/>
      <c r="V330" s="312"/>
      <c r="X330" s="312"/>
      <c r="Y330" s="312"/>
      <c r="AA330" s="312"/>
      <c r="AB330" s="312"/>
    </row>
    <row r="331" spans="21:28" hidden="1">
      <c r="U331" s="312"/>
      <c r="V331" s="312"/>
      <c r="X331" s="312"/>
      <c r="Y331" s="312"/>
      <c r="AA331" s="312"/>
      <c r="AB331" s="312"/>
    </row>
    <row r="332" spans="21:28" hidden="1">
      <c r="U332" s="312"/>
      <c r="V332" s="312"/>
      <c r="X332" s="312"/>
      <c r="Y332" s="312"/>
      <c r="AA332" s="312"/>
      <c r="AB332" s="312"/>
    </row>
    <row r="333" spans="21:28" hidden="1">
      <c r="U333" s="312"/>
      <c r="V333" s="312"/>
      <c r="X333" s="312"/>
      <c r="Y333" s="312"/>
      <c r="AA333" s="312"/>
      <c r="AB333" s="312"/>
    </row>
    <row r="334" spans="21:28" hidden="1">
      <c r="U334" s="312"/>
      <c r="V334" s="312"/>
      <c r="X334" s="312"/>
      <c r="Y334" s="312"/>
      <c r="AA334" s="312"/>
      <c r="AB334" s="312"/>
    </row>
    <row r="335" spans="21:28" hidden="1">
      <c r="U335" s="312"/>
      <c r="V335" s="312"/>
      <c r="X335" s="312"/>
      <c r="Y335" s="312"/>
      <c r="AA335" s="312"/>
      <c r="AB335" s="312"/>
    </row>
    <row r="336" spans="21:28" hidden="1">
      <c r="U336" s="312"/>
      <c r="V336" s="312"/>
      <c r="X336" s="312"/>
      <c r="Y336" s="312"/>
      <c r="AA336" s="312"/>
      <c r="AB336" s="312"/>
    </row>
    <row r="337" spans="21:28" hidden="1">
      <c r="U337" s="312"/>
      <c r="V337" s="312"/>
      <c r="X337" s="312"/>
      <c r="Y337" s="312"/>
      <c r="AA337" s="312"/>
      <c r="AB337" s="312"/>
    </row>
    <row r="338" spans="21:28" hidden="1">
      <c r="U338" s="312"/>
      <c r="V338" s="312"/>
      <c r="X338" s="312"/>
      <c r="Y338" s="312"/>
      <c r="AA338" s="312"/>
      <c r="AB338" s="312"/>
    </row>
    <row r="339" spans="21:28" hidden="1">
      <c r="U339" s="312"/>
      <c r="V339" s="312"/>
      <c r="X339" s="312"/>
      <c r="Y339" s="312"/>
      <c r="AA339" s="312"/>
      <c r="AB339" s="312"/>
    </row>
    <row r="340" spans="21:28" hidden="1">
      <c r="U340" s="312"/>
      <c r="V340" s="312"/>
      <c r="X340" s="312"/>
      <c r="Y340" s="312"/>
      <c r="AA340" s="312"/>
      <c r="AB340" s="312"/>
    </row>
    <row r="341" spans="21:28" hidden="1">
      <c r="U341" s="312"/>
      <c r="V341" s="312"/>
      <c r="X341" s="312"/>
      <c r="Y341" s="312"/>
      <c r="AA341" s="312"/>
      <c r="AB341" s="312"/>
    </row>
    <row r="342" spans="21:28" hidden="1">
      <c r="U342" s="312"/>
      <c r="V342" s="312"/>
      <c r="X342" s="312"/>
      <c r="Y342" s="312"/>
      <c r="AA342" s="312"/>
      <c r="AB342" s="312"/>
    </row>
    <row r="343" spans="21:28" hidden="1">
      <c r="U343" s="312"/>
      <c r="V343" s="312"/>
      <c r="X343" s="312"/>
      <c r="Y343" s="312"/>
      <c r="AA343" s="312"/>
      <c r="AB343" s="312"/>
    </row>
    <row r="344" spans="21:28" hidden="1">
      <c r="U344" s="312"/>
      <c r="V344" s="312"/>
      <c r="X344" s="312"/>
      <c r="Y344" s="312"/>
      <c r="AA344" s="312"/>
      <c r="AB344" s="312"/>
    </row>
    <row r="345" spans="21:28" hidden="1">
      <c r="U345" s="312"/>
      <c r="V345" s="312"/>
      <c r="X345" s="312"/>
      <c r="Y345" s="312"/>
      <c r="AA345" s="312"/>
      <c r="AB345" s="312"/>
    </row>
    <row r="346" spans="21:28" hidden="1">
      <c r="U346" s="312"/>
      <c r="V346" s="312"/>
      <c r="X346" s="312"/>
      <c r="Y346" s="312"/>
      <c r="AA346" s="312"/>
      <c r="AB346" s="312"/>
    </row>
    <row r="347" spans="21:28" hidden="1">
      <c r="U347" s="312"/>
      <c r="V347" s="312"/>
      <c r="X347" s="312"/>
      <c r="Y347" s="312"/>
      <c r="AA347" s="312"/>
      <c r="AB347" s="312"/>
    </row>
    <row r="348" spans="21:28" hidden="1">
      <c r="U348" s="312"/>
      <c r="V348" s="312"/>
      <c r="X348" s="312"/>
      <c r="Y348" s="312"/>
      <c r="AA348" s="312"/>
      <c r="AB348" s="312"/>
    </row>
    <row r="349" spans="21:28" hidden="1">
      <c r="U349" s="312"/>
      <c r="V349" s="312"/>
      <c r="X349" s="312"/>
      <c r="Y349" s="312"/>
      <c r="AA349" s="312"/>
      <c r="AB349" s="312"/>
    </row>
    <row r="350" spans="21:28" hidden="1">
      <c r="U350" s="312"/>
      <c r="V350" s="312"/>
      <c r="X350" s="312"/>
      <c r="Y350" s="312"/>
      <c r="AA350" s="312"/>
      <c r="AB350" s="312"/>
    </row>
    <row r="351" spans="21:28" hidden="1">
      <c r="U351" s="312"/>
      <c r="V351" s="312"/>
      <c r="X351" s="312"/>
      <c r="Y351" s="312"/>
      <c r="AA351" s="312"/>
      <c r="AB351" s="312"/>
    </row>
    <row r="352" spans="21:28" hidden="1">
      <c r="U352" s="312"/>
      <c r="V352" s="312"/>
      <c r="X352" s="312"/>
      <c r="Y352" s="312"/>
      <c r="AA352" s="312"/>
      <c r="AB352" s="312"/>
    </row>
    <row r="353" spans="21:28" hidden="1">
      <c r="U353" s="312"/>
      <c r="V353" s="312"/>
      <c r="X353" s="312"/>
      <c r="Y353" s="312"/>
      <c r="AA353" s="312"/>
      <c r="AB353" s="312"/>
    </row>
    <row r="354" spans="21:28" hidden="1">
      <c r="U354" s="312"/>
      <c r="V354" s="312"/>
      <c r="X354" s="312"/>
      <c r="Y354" s="312"/>
      <c r="AA354" s="312"/>
      <c r="AB354" s="312"/>
    </row>
    <row r="355" spans="21:28" hidden="1">
      <c r="U355" s="312"/>
      <c r="V355" s="312"/>
      <c r="X355" s="312"/>
      <c r="Y355" s="312"/>
      <c r="AA355" s="312"/>
      <c r="AB355" s="312"/>
    </row>
    <row r="356" spans="21:28" hidden="1">
      <c r="U356" s="312"/>
      <c r="V356" s="312"/>
      <c r="X356" s="312"/>
      <c r="Y356" s="312"/>
      <c r="AA356" s="312"/>
      <c r="AB356" s="312"/>
    </row>
    <row r="357" spans="21:28" hidden="1">
      <c r="U357" s="312"/>
      <c r="V357" s="312"/>
      <c r="X357" s="312"/>
      <c r="Y357" s="312"/>
      <c r="AA357" s="312"/>
      <c r="AB357" s="312"/>
    </row>
    <row r="358" spans="21:28" hidden="1">
      <c r="U358" s="312"/>
      <c r="V358" s="312"/>
      <c r="X358" s="312"/>
      <c r="Y358" s="312"/>
      <c r="AA358" s="312"/>
      <c r="AB358" s="312"/>
    </row>
    <row r="359" spans="21:28" hidden="1">
      <c r="U359" s="312"/>
      <c r="V359" s="312"/>
      <c r="X359" s="312"/>
      <c r="Y359" s="312"/>
      <c r="AA359" s="312"/>
      <c r="AB359" s="312"/>
    </row>
    <row r="360" spans="21:28" hidden="1">
      <c r="U360" s="312"/>
      <c r="V360" s="312"/>
      <c r="X360" s="312"/>
      <c r="Y360" s="312"/>
      <c r="AA360" s="312"/>
      <c r="AB360" s="312"/>
    </row>
    <row r="361" spans="21:28" hidden="1">
      <c r="U361" s="312"/>
      <c r="V361" s="312"/>
      <c r="X361" s="312"/>
      <c r="Y361" s="312"/>
      <c r="AA361" s="312"/>
      <c r="AB361" s="312"/>
    </row>
    <row r="362" spans="21:28" hidden="1">
      <c r="U362" s="312"/>
      <c r="V362" s="312"/>
      <c r="X362" s="312"/>
      <c r="Y362" s="312"/>
      <c r="AA362" s="312"/>
      <c r="AB362" s="312"/>
    </row>
    <row r="363" spans="21:28" hidden="1">
      <c r="U363" s="312"/>
      <c r="V363" s="312"/>
      <c r="X363" s="312"/>
      <c r="Y363" s="312"/>
      <c r="AA363" s="312"/>
      <c r="AB363" s="312"/>
    </row>
    <row r="364" spans="21:28" hidden="1">
      <c r="U364" s="312"/>
      <c r="V364" s="312"/>
      <c r="X364" s="312"/>
      <c r="Y364" s="312"/>
      <c r="AA364" s="312"/>
      <c r="AB364" s="312"/>
    </row>
    <row r="365" spans="21:28" hidden="1">
      <c r="U365" s="312"/>
      <c r="V365" s="312"/>
      <c r="X365" s="312"/>
      <c r="Y365" s="312"/>
      <c r="AA365" s="312"/>
      <c r="AB365" s="312"/>
    </row>
    <row r="366" spans="21:28" hidden="1">
      <c r="U366" s="312"/>
      <c r="V366" s="312"/>
      <c r="X366" s="312"/>
      <c r="Y366" s="312"/>
      <c r="AA366" s="312"/>
      <c r="AB366" s="312"/>
    </row>
    <row r="367" spans="21:28" hidden="1">
      <c r="U367" s="312"/>
      <c r="V367" s="312"/>
      <c r="X367" s="312"/>
      <c r="Y367" s="312"/>
      <c r="AA367" s="312"/>
      <c r="AB367" s="312"/>
    </row>
    <row r="368" spans="21:28" hidden="1">
      <c r="U368" s="312"/>
      <c r="V368" s="312"/>
      <c r="X368" s="312"/>
      <c r="Y368" s="312"/>
      <c r="AA368" s="312"/>
      <c r="AB368" s="312"/>
    </row>
    <row r="369" spans="21:28" hidden="1">
      <c r="U369" s="312"/>
      <c r="V369" s="312"/>
      <c r="X369" s="312"/>
      <c r="Y369" s="312"/>
      <c r="AA369" s="312"/>
      <c r="AB369" s="312"/>
    </row>
    <row r="370" spans="21:28" hidden="1">
      <c r="U370" s="312"/>
      <c r="V370" s="312"/>
      <c r="X370" s="312"/>
      <c r="Y370" s="312"/>
      <c r="AA370" s="312"/>
      <c r="AB370" s="312"/>
    </row>
    <row r="371" spans="21:28" hidden="1">
      <c r="U371" s="312"/>
      <c r="V371" s="312"/>
      <c r="X371" s="312"/>
      <c r="Y371" s="312"/>
      <c r="AA371" s="312"/>
      <c r="AB371" s="312"/>
    </row>
    <row r="372" spans="21:28" hidden="1">
      <c r="U372" s="312"/>
      <c r="V372" s="312"/>
      <c r="X372" s="312"/>
      <c r="Y372" s="312"/>
      <c r="AA372" s="312"/>
      <c r="AB372" s="312"/>
    </row>
    <row r="373" spans="21:28" hidden="1">
      <c r="U373" s="312"/>
      <c r="V373" s="312"/>
      <c r="X373" s="312"/>
      <c r="Y373" s="312"/>
      <c r="AA373" s="312"/>
      <c r="AB373" s="312"/>
    </row>
    <row r="374" spans="21:28" hidden="1">
      <c r="U374" s="312"/>
      <c r="V374" s="312"/>
      <c r="X374" s="312"/>
      <c r="Y374" s="312"/>
      <c r="AA374" s="312"/>
      <c r="AB374" s="312"/>
    </row>
    <row r="375" spans="21:28" hidden="1">
      <c r="U375" s="312"/>
      <c r="V375" s="312"/>
      <c r="X375" s="312"/>
      <c r="Y375" s="312"/>
      <c r="AA375" s="312"/>
      <c r="AB375" s="312"/>
    </row>
    <row r="376" spans="21:28" hidden="1">
      <c r="U376" s="312"/>
      <c r="V376" s="312"/>
      <c r="X376" s="312"/>
      <c r="Y376" s="312"/>
      <c r="AA376" s="312"/>
      <c r="AB376" s="312"/>
    </row>
    <row r="377" spans="21:28" hidden="1">
      <c r="U377" s="312"/>
      <c r="V377" s="312"/>
      <c r="X377" s="312"/>
      <c r="Y377" s="312"/>
      <c r="AA377" s="312"/>
      <c r="AB377" s="312"/>
    </row>
    <row r="378" spans="21:28" hidden="1">
      <c r="U378" s="312"/>
      <c r="V378" s="312"/>
      <c r="X378" s="312"/>
      <c r="Y378" s="312"/>
      <c r="AA378" s="312"/>
      <c r="AB378" s="312"/>
    </row>
    <row r="379" spans="21:28" hidden="1">
      <c r="U379" s="312"/>
      <c r="V379" s="312"/>
      <c r="X379" s="312"/>
      <c r="Y379" s="312"/>
      <c r="AA379" s="312"/>
      <c r="AB379" s="312"/>
    </row>
    <row r="380" spans="21:28" hidden="1">
      <c r="U380" s="312"/>
      <c r="V380" s="312"/>
      <c r="X380" s="312"/>
      <c r="Y380" s="312"/>
      <c r="AA380" s="312"/>
      <c r="AB380" s="312"/>
    </row>
    <row r="381" spans="21:28" hidden="1">
      <c r="U381" s="312"/>
      <c r="V381" s="312"/>
      <c r="X381" s="312"/>
      <c r="Y381" s="312"/>
      <c r="AA381" s="312"/>
      <c r="AB381" s="312"/>
    </row>
    <row r="382" spans="21:28" hidden="1">
      <c r="U382" s="312"/>
      <c r="V382" s="312"/>
      <c r="X382" s="312"/>
      <c r="Y382" s="312"/>
      <c r="AA382" s="312"/>
      <c r="AB382" s="312"/>
    </row>
    <row r="383" spans="21:28" hidden="1">
      <c r="U383" s="312"/>
      <c r="V383" s="312"/>
      <c r="X383" s="312"/>
      <c r="Y383" s="312"/>
      <c r="AA383" s="312"/>
      <c r="AB383" s="312"/>
    </row>
    <row r="384" spans="21:28" hidden="1">
      <c r="U384" s="312"/>
      <c r="V384" s="312"/>
      <c r="X384" s="312"/>
      <c r="Y384" s="312"/>
      <c r="AA384" s="312"/>
      <c r="AB384" s="312"/>
    </row>
    <row r="385" spans="21:28" hidden="1">
      <c r="U385" s="312"/>
      <c r="V385" s="312"/>
      <c r="X385" s="312"/>
      <c r="Y385" s="312"/>
      <c r="AA385" s="312"/>
      <c r="AB385" s="312"/>
    </row>
    <row r="386" spans="21:28" hidden="1">
      <c r="U386" s="312"/>
      <c r="V386" s="312"/>
      <c r="X386" s="312"/>
      <c r="Y386" s="312"/>
      <c r="AA386" s="312"/>
      <c r="AB386" s="312"/>
    </row>
    <row r="387" spans="21:28" hidden="1">
      <c r="U387" s="312"/>
      <c r="V387" s="312"/>
      <c r="X387" s="312"/>
      <c r="Y387" s="312"/>
      <c r="AA387" s="312"/>
      <c r="AB387" s="312"/>
    </row>
    <row r="388" spans="21:28" hidden="1">
      <c r="U388" s="312"/>
      <c r="V388" s="312"/>
      <c r="X388" s="312"/>
      <c r="Y388" s="312"/>
      <c r="AA388" s="312"/>
      <c r="AB388" s="312"/>
    </row>
    <row r="389" spans="21:28" hidden="1">
      <c r="U389" s="312"/>
      <c r="V389" s="312"/>
      <c r="X389" s="312"/>
      <c r="Y389" s="312"/>
      <c r="AA389" s="312"/>
      <c r="AB389" s="312"/>
    </row>
    <row r="390" spans="21:28" hidden="1">
      <c r="U390" s="312"/>
      <c r="V390" s="312"/>
      <c r="X390" s="312"/>
      <c r="Y390" s="312"/>
      <c r="AA390" s="312"/>
      <c r="AB390" s="312"/>
    </row>
    <row r="391" spans="21:28" hidden="1">
      <c r="U391" s="312"/>
      <c r="V391" s="312"/>
      <c r="X391" s="312"/>
      <c r="Y391" s="312"/>
      <c r="AA391" s="312"/>
      <c r="AB391" s="312"/>
    </row>
    <row r="392" spans="21:28" hidden="1">
      <c r="U392" s="312"/>
      <c r="V392" s="312"/>
      <c r="X392" s="312"/>
      <c r="Y392" s="312"/>
      <c r="AA392" s="312"/>
      <c r="AB392" s="312"/>
    </row>
    <row r="393" spans="21:28" hidden="1">
      <c r="U393" s="312"/>
      <c r="V393" s="312"/>
      <c r="X393" s="312"/>
      <c r="Y393" s="312"/>
      <c r="AA393" s="312"/>
      <c r="AB393" s="312"/>
    </row>
    <row r="394" spans="21:28" hidden="1">
      <c r="U394" s="312"/>
      <c r="V394" s="312"/>
      <c r="X394" s="312"/>
      <c r="Y394" s="312"/>
      <c r="AA394" s="312"/>
      <c r="AB394" s="312"/>
    </row>
    <row r="395" spans="21:28" hidden="1">
      <c r="U395" s="312"/>
      <c r="V395" s="312"/>
      <c r="X395" s="312"/>
      <c r="Y395" s="312"/>
      <c r="AA395" s="312"/>
      <c r="AB395" s="312"/>
    </row>
    <row r="396" spans="21:28" hidden="1">
      <c r="U396" s="312"/>
      <c r="V396" s="312"/>
      <c r="X396" s="312"/>
      <c r="Y396" s="312"/>
      <c r="AA396" s="312"/>
      <c r="AB396" s="312"/>
    </row>
    <row r="397" spans="21:28" hidden="1">
      <c r="U397" s="312"/>
      <c r="V397" s="312"/>
      <c r="X397" s="312"/>
      <c r="Y397" s="312"/>
      <c r="AA397" s="312"/>
      <c r="AB397" s="312"/>
    </row>
    <row r="398" spans="21:28" hidden="1">
      <c r="U398" s="312"/>
      <c r="V398" s="312"/>
      <c r="X398" s="312"/>
      <c r="Y398" s="312"/>
      <c r="AA398" s="312"/>
      <c r="AB398" s="312"/>
    </row>
    <row r="399" spans="21:28" hidden="1">
      <c r="U399" s="312"/>
      <c r="V399" s="312"/>
      <c r="X399" s="312"/>
      <c r="Y399" s="312"/>
      <c r="AA399" s="312"/>
      <c r="AB399" s="312"/>
    </row>
    <row r="400" spans="21:28" hidden="1">
      <c r="U400" s="312"/>
      <c r="V400" s="312"/>
      <c r="X400" s="312"/>
      <c r="Y400" s="312"/>
      <c r="AA400" s="312"/>
      <c r="AB400" s="312"/>
    </row>
    <row r="401" spans="21:28" hidden="1">
      <c r="U401" s="312"/>
      <c r="V401" s="312"/>
      <c r="X401" s="312"/>
      <c r="Y401" s="312"/>
      <c r="AA401" s="312"/>
      <c r="AB401" s="312"/>
    </row>
    <row r="402" spans="21:28" hidden="1">
      <c r="U402" s="312"/>
      <c r="V402" s="312"/>
      <c r="X402" s="312"/>
      <c r="Y402" s="312"/>
      <c r="AA402" s="312"/>
      <c r="AB402" s="312"/>
    </row>
    <row r="403" spans="21:28" hidden="1">
      <c r="U403" s="312"/>
      <c r="V403" s="312"/>
      <c r="X403" s="312"/>
      <c r="Y403" s="312"/>
      <c r="AA403" s="312"/>
      <c r="AB403" s="312"/>
    </row>
    <row r="404" spans="21:28" hidden="1">
      <c r="U404" s="312"/>
      <c r="V404" s="312"/>
      <c r="X404" s="312"/>
      <c r="Y404" s="312"/>
      <c r="AA404" s="312"/>
      <c r="AB404" s="312"/>
    </row>
    <row r="405" spans="21:28" hidden="1">
      <c r="U405" s="312"/>
      <c r="V405" s="312"/>
      <c r="X405" s="312"/>
      <c r="Y405" s="312"/>
      <c r="AA405" s="312"/>
      <c r="AB405" s="312"/>
    </row>
    <row r="406" spans="21:28" hidden="1">
      <c r="U406" s="312"/>
      <c r="V406" s="312"/>
      <c r="X406" s="312"/>
      <c r="Y406" s="312"/>
      <c r="AA406" s="312"/>
      <c r="AB406" s="312"/>
    </row>
    <row r="407" spans="21:28" hidden="1">
      <c r="U407" s="312"/>
      <c r="V407" s="312"/>
      <c r="X407" s="312"/>
      <c r="Y407" s="312"/>
      <c r="AA407" s="312"/>
      <c r="AB407" s="312"/>
    </row>
    <row r="408" spans="21:28" hidden="1">
      <c r="U408" s="312"/>
      <c r="V408" s="312"/>
      <c r="X408" s="312"/>
      <c r="Y408" s="312"/>
      <c r="AA408" s="312"/>
      <c r="AB408" s="312"/>
    </row>
    <row r="409" spans="21:28" hidden="1">
      <c r="U409" s="312"/>
      <c r="V409" s="312"/>
      <c r="X409" s="312"/>
      <c r="Y409" s="312"/>
      <c r="AA409" s="312"/>
      <c r="AB409" s="312"/>
    </row>
    <row r="410" spans="21:28" hidden="1">
      <c r="U410" s="312"/>
      <c r="V410" s="312"/>
      <c r="X410" s="312"/>
      <c r="Y410" s="312"/>
      <c r="AA410" s="312"/>
      <c r="AB410" s="312"/>
    </row>
    <row r="411" spans="21:28" hidden="1">
      <c r="U411" s="312"/>
      <c r="V411" s="312"/>
      <c r="X411" s="312"/>
      <c r="Y411" s="312"/>
      <c r="AA411" s="312"/>
      <c r="AB411" s="312"/>
    </row>
    <row r="412" spans="21:28" hidden="1">
      <c r="U412" s="312"/>
      <c r="V412" s="312"/>
      <c r="X412" s="312"/>
      <c r="Y412" s="312"/>
      <c r="AA412" s="312"/>
      <c r="AB412" s="312"/>
    </row>
    <row r="413" spans="21:28" hidden="1">
      <c r="U413" s="312"/>
      <c r="V413" s="312"/>
      <c r="X413" s="312"/>
      <c r="Y413" s="312"/>
      <c r="AA413" s="312"/>
      <c r="AB413" s="312"/>
    </row>
    <row r="414" spans="21:28" hidden="1">
      <c r="U414" s="312"/>
      <c r="V414" s="312"/>
      <c r="X414" s="312"/>
      <c r="Y414" s="312"/>
      <c r="AA414" s="312"/>
      <c r="AB414" s="312"/>
    </row>
    <row r="415" spans="21:28" hidden="1">
      <c r="U415" s="312"/>
      <c r="V415" s="312"/>
      <c r="X415" s="312"/>
      <c r="Y415" s="312"/>
      <c r="AA415" s="312"/>
      <c r="AB415" s="312"/>
    </row>
    <row r="416" spans="21: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I4GsQ48aiaf+pgIJA3FL7uu1XalpcIjaiVEcWx8jmJigeTx5zfViGXIKlYiZv6P7W124wJtUKXs58OiD7y1hxQ==" saltValue="abITwsnJ4xaQE16wo9OjXQ==" spinCount="100000" sheet="1" objects="1" scenarios="1" formatColumns="0" formatRows="0"/>
  <mergeCells count="12">
    <mergeCell ref="F8:N8"/>
    <mergeCell ref="F9:N9"/>
    <mergeCell ref="H10:J10"/>
    <mergeCell ref="A1:B4"/>
    <mergeCell ref="G2:H2"/>
    <mergeCell ref="I2:K4"/>
    <mergeCell ref="G3:H3"/>
    <mergeCell ref="G4:H4"/>
    <mergeCell ref="F6:N6"/>
    <mergeCell ref="F10:G10"/>
    <mergeCell ref="G7:I7"/>
    <mergeCell ref="J7:N7"/>
  </mergeCells>
  <dataValidations disablePrompts="1" count="2">
    <dataValidation type="list" allowBlank="1" showInputMessage="1" showErrorMessage="1" sqref="G2" xr:uid="{238BFBF8-0A20-4C20-B0FA-669D150DBB0C}">
      <formula1>INDIRECT("MatList")</formula1>
    </dataValidation>
    <dataValidation allowBlank="1" showInputMessage="1" showErrorMessage="1" sqref="S1:Z1048576" xr:uid="{AF2CB52E-43E1-4692-A9B4-DC44951D6CF3}"/>
  </dataValidations>
  <hyperlinks>
    <hyperlink ref="F9" r:id="rId1" xr:uid="{CE5655FF-D091-458F-AAD6-B22957F81FED}"/>
    <hyperlink ref="J7:N7" location="'Method and Update Notes'!A58" display="Date last updated this material profile:" xr:uid="{E10F7338-99FD-4188-9006-783210BC3076}"/>
  </hyperlinks>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id="{C723C254-D844-41CD-ADA5-0690D310B0C4}">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4" id="{0B244D55-6665-4701-9E36-C95B2782F9CC}">
            <xm:f>Miscellaneous!$E$2&lt;TODAY()</xm:f>
            <x14:dxf>
              <font>
                <color theme="0"/>
              </font>
            </x14:dxf>
          </x14:cfRule>
          <xm:sqref>H8</xm:sqref>
        </x14:conditionalFormatting>
        <x14:conditionalFormatting xmlns:xm="http://schemas.microsoft.com/office/excel/2006/main">
          <x14:cfRule type="expression" priority="69" id="{887A51DD-8956-4842-A499-42E8F20FDEA9}">
            <xm:f>Miscellaneous!$E$2&lt;TODAY()</xm:f>
            <x14:dxf>
              <font>
                <color rgb="FFFF0000"/>
              </font>
            </x14:dxf>
          </x14:cfRule>
          <xm:sqref>K8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3B7B-C09E-414B-8694-9850A7F3812B}">
  <sheetPr codeName="Sheet20">
    <tabColor theme="4" tint="0.79998168889431442"/>
  </sheetPr>
  <dimension ref="A1:AR4441"/>
  <sheetViews>
    <sheetView showGridLines="0" topLeftCell="E5" zoomScale="50" zoomScaleNormal="50" workbookViewId="0">
      <selection activeCell="J124" sqref="J124"/>
    </sheetView>
  </sheetViews>
  <sheetFormatPr defaultColWidth="9.109375" defaultRowHeight="20.399999999999999" zeroHeight="1"/>
  <cols>
    <col min="1" max="1" width="10" style="325" hidden="1" customWidth="1"/>
    <col min="2" max="3" width="42.44140625" style="325" hidden="1" customWidth="1"/>
    <col min="4" max="4" width="42.44140625" style="325" customWidth="1"/>
    <col min="5" max="5" width="9.5546875" style="325" customWidth="1"/>
    <col min="6" max="6" width="54.33203125" style="325" customWidth="1"/>
    <col min="7" max="9" width="28.109375" style="325" customWidth="1"/>
    <col min="10" max="10" width="44.109375" style="325" customWidth="1"/>
    <col min="11" max="14" width="28.109375" style="325" customWidth="1"/>
    <col min="15" max="15" width="50.5546875" style="325" customWidth="1"/>
    <col min="16" max="16" width="29" style="325" bestFit="1" customWidth="1"/>
    <col min="17" max="17" width="16.5546875" style="325" customWidth="1"/>
    <col min="18" max="18" width="20.33203125" style="325" bestFit="1" customWidth="1"/>
    <col min="19" max="19" width="29" style="325" hidden="1" customWidth="1"/>
    <col min="20" max="20" width="6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278</v>
      </c>
      <c r="H2" s="869"/>
      <c r="I2" s="868" t="s">
        <v>1637</v>
      </c>
      <c r="J2" s="868"/>
      <c r="K2" s="868"/>
    </row>
    <row r="3" spans="1:26" ht="34.5" hidden="1" customHeight="1">
      <c r="A3" s="868"/>
      <c r="B3" s="868"/>
      <c r="C3" s="333"/>
      <c r="D3" s="333"/>
      <c r="F3" s="322" t="s">
        <v>1638</v>
      </c>
      <c r="G3" s="868" t="str">
        <f ca="1">MID(CELL("filename",A1),FIND("]",CELL("filename",A1))+1,255)</f>
        <v>Steel</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1862</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6"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50"/>
      <c r="G114" s="341"/>
      <c r="H114" s="341"/>
      <c r="I114" s="341"/>
      <c r="J114" s="341"/>
      <c r="K114" s="341"/>
      <c r="L114" s="341"/>
      <c r="M114" s="341"/>
    </row>
    <row r="115" spans="6:44"/>
    <row r="116" spans="6:44"/>
    <row r="117" spans="6:44" ht="55.5" hidden="1" customHeight="1">
      <c r="F117" s="342" t="s">
        <v>1825</v>
      </c>
      <c r="G117" s="342"/>
      <c r="H117" s="342"/>
      <c r="I117" s="342"/>
      <c r="J117" s="342"/>
      <c r="K117" s="342"/>
      <c r="L117" s="342"/>
      <c r="M117" s="342"/>
      <c r="N117" s="342"/>
      <c r="O117" s="342"/>
      <c r="P117" s="342"/>
      <c r="Q117" s="342"/>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row>
    <row r="118" spans="6:44"/>
    <row r="119" spans="6:44" ht="49.5" hidden="1" customHeight="1">
      <c r="F119" s="347" t="s">
        <v>1826</v>
      </c>
      <c r="I119" s="343" t="s">
        <v>1827</v>
      </c>
      <c r="L119" s="343" t="s">
        <v>1827</v>
      </c>
      <c r="R119" s="343" t="s">
        <v>1827</v>
      </c>
      <c r="Y119" s="343" t="s">
        <v>1827</v>
      </c>
      <c r="AG119" s="343" t="s">
        <v>1828</v>
      </c>
    </row>
    <row r="120" spans="6:44"/>
    <row r="121" spans="6:44" ht="21" hidden="1">
      <c r="F121" s="344" t="s">
        <v>1829</v>
      </c>
      <c r="G121" s="344" t="e">
        <f>#REF!</f>
        <v>#REF!</v>
      </c>
      <c r="I121" s="344" t="s">
        <v>1830</v>
      </c>
      <c r="J121" s="325" t="e">
        <f>#REF!</f>
        <v>#REF!</v>
      </c>
      <c r="L121" s="344" t="s">
        <v>1831</v>
      </c>
      <c r="M121" s="325" t="e">
        <f>#REF!</f>
        <v>#REF!</v>
      </c>
      <c r="O121" s="344" t="s">
        <v>1832</v>
      </c>
      <c r="P121" s="325" t="e">
        <f>#REF!</f>
        <v>#REF!</v>
      </c>
      <c r="R121" s="344" t="s">
        <v>1833</v>
      </c>
      <c r="S121" s="325" t="e">
        <f>#REF!</f>
        <v>#REF!</v>
      </c>
      <c r="U121" s="344" t="s">
        <v>1834</v>
      </c>
      <c r="V121" s="325" t="e">
        <f>#REF!</f>
        <v>#REF!</v>
      </c>
      <c r="X121" s="344" t="s">
        <v>1835</v>
      </c>
      <c r="Y121" s="345" t="e">
        <f>#REF!</f>
        <v>#REF!</v>
      </c>
      <c r="AA121" s="344" t="s">
        <v>1836</v>
      </c>
      <c r="AB121" s="325" t="e">
        <f>#REF!</f>
        <v>#REF!</v>
      </c>
    </row>
    <row r="122" spans="6:44"/>
    <row r="123" spans="6:44"/>
    <row r="124" spans="6:44"/>
    <row r="125" spans="6:44"/>
    <row r="126" spans="6:44"/>
    <row r="127" spans="6:44"/>
    <row r="128" spans="6:44"/>
    <row r="129" spans="2:44"/>
    <row r="130" spans="2:44"/>
    <row r="131" spans="2:44"/>
    <row r="132" spans="2:44"/>
    <row r="133" spans="2:44" hidden="1">
      <c r="F133" s="325" t="s">
        <v>1837</v>
      </c>
      <c r="I133" s="325" t="s">
        <v>1837</v>
      </c>
      <c r="L133" s="325" t="s">
        <v>1837</v>
      </c>
      <c r="O133" s="325" t="s">
        <v>1837</v>
      </c>
      <c r="R133" s="325" t="s">
        <v>1837</v>
      </c>
      <c r="U133" s="325" t="s">
        <v>1837</v>
      </c>
      <c r="X133" s="325" t="s">
        <v>1837</v>
      </c>
      <c r="AA133" s="325" t="s">
        <v>1837</v>
      </c>
      <c r="AF133" s="325" t="s">
        <v>1838</v>
      </c>
    </row>
    <row r="134" spans="2:44" hidden="1">
      <c r="B134" s="349" t="s">
        <v>1839</v>
      </c>
      <c r="C134" s="349"/>
      <c r="D134" s="349"/>
      <c r="F134" s="312" t="s">
        <v>1840</v>
      </c>
      <c r="G134" s="312" t="s">
        <v>1841</v>
      </c>
      <c r="H134" s="312"/>
      <c r="I134" s="312" t="s">
        <v>1840</v>
      </c>
      <c r="J134" s="312" t="s">
        <v>1841</v>
      </c>
      <c r="K134" s="312"/>
      <c r="L134" s="312" t="s">
        <v>1840</v>
      </c>
      <c r="M134" s="312" t="s">
        <v>1841</v>
      </c>
      <c r="N134" s="312"/>
      <c r="O134" s="312" t="s">
        <v>1840</v>
      </c>
      <c r="P134" s="312" t="s">
        <v>1841</v>
      </c>
      <c r="Q134" s="312"/>
      <c r="R134" s="312" t="s">
        <v>1840</v>
      </c>
      <c r="S134" s="312" t="s">
        <v>1841</v>
      </c>
      <c r="T134" s="312"/>
      <c r="U134" s="312" t="s">
        <v>1840</v>
      </c>
      <c r="V134" s="312" t="s">
        <v>1841</v>
      </c>
      <c r="W134" s="312"/>
      <c r="X134" s="312"/>
      <c r="Y134" s="312"/>
      <c r="Z134" s="312"/>
      <c r="AA134" s="312"/>
      <c r="AB134" s="312"/>
      <c r="AC134" s="312"/>
      <c r="AD134" s="312"/>
      <c r="AE134" s="312"/>
      <c r="AF134" s="312" t="s">
        <v>1842</v>
      </c>
      <c r="AG134" s="312"/>
      <c r="AH134" s="312"/>
      <c r="AI134" s="312"/>
      <c r="AJ134" s="312"/>
      <c r="AK134" s="312"/>
      <c r="AL134" s="312"/>
      <c r="AM134" s="312"/>
      <c r="AN134" s="312"/>
      <c r="AO134" s="312"/>
      <c r="AP134" s="312"/>
      <c r="AQ134" s="312"/>
      <c r="AR134" s="312"/>
    </row>
    <row r="135" spans="2:44" hidden="1">
      <c r="B135" s="349" t="s">
        <v>1843</v>
      </c>
      <c r="C135" s="349"/>
      <c r="D135" s="349"/>
      <c r="F135" s="312">
        <v>16.154522153057489</v>
      </c>
      <c r="G135" s="312">
        <v>30908</v>
      </c>
      <c r="H135" s="312"/>
      <c r="I135" s="312">
        <v>3.2</v>
      </c>
      <c r="J135" s="312">
        <v>31170</v>
      </c>
      <c r="K135" s="312"/>
      <c r="L135" s="312">
        <v>2.88</v>
      </c>
      <c r="M135" s="312">
        <v>30698</v>
      </c>
      <c r="N135" s="312"/>
      <c r="O135" s="312">
        <v>3.5923699999999998</v>
      </c>
      <c r="P135" s="312">
        <v>30648</v>
      </c>
      <c r="Q135" s="312"/>
      <c r="R135" s="312">
        <v>3.6</v>
      </c>
      <c r="S135" s="312">
        <v>31173</v>
      </c>
      <c r="T135" s="312"/>
      <c r="U135" s="312">
        <v>6.29</v>
      </c>
      <c r="V135" s="312">
        <v>30312</v>
      </c>
      <c r="W135" s="312"/>
      <c r="X135" s="312"/>
      <c r="Y135" s="312"/>
      <c r="Z135" s="312"/>
      <c r="AA135" s="312"/>
      <c r="AB135" s="312"/>
      <c r="AC135" s="312"/>
      <c r="AD135" s="312"/>
      <c r="AE135" s="312"/>
      <c r="AF135" s="352">
        <v>29359</v>
      </c>
      <c r="AG135" s="312"/>
      <c r="AH135" s="312"/>
      <c r="AI135" s="312"/>
      <c r="AJ135" s="312"/>
      <c r="AK135" s="312"/>
      <c r="AL135" s="312"/>
      <c r="AM135" s="312"/>
      <c r="AN135" s="312"/>
      <c r="AO135" s="312"/>
      <c r="AP135" s="312"/>
      <c r="AQ135" s="312"/>
      <c r="AR135" s="312"/>
    </row>
    <row r="136" spans="2:44" hidden="1">
      <c r="F136" s="312">
        <v>10.542456140350877</v>
      </c>
      <c r="G136" s="312">
        <v>31259</v>
      </c>
      <c r="H136" s="312"/>
      <c r="I136" s="312">
        <v>2.58</v>
      </c>
      <c r="J136" s="312">
        <v>31535</v>
      </c>
      <c r="K136" s="312"/>
      <c r="L136" s="312">
        <v>2.81</v>
      </c>
      <c r="M136" s="312">
        <v>30699</v>
      </c>
      <c r="N136" s="312"/>
      <c r="O136" s="312">
        <v>3.1548124999999998</v>
      </c>
      <c r="P136" s="312">
        <v>31375</v>
      </c>
      <c r="Q136" s="312"/>
      <c r="R136" s="312">
        <v>3.2</v>
      </c>
      <c r="S136" s="312">
        <v>31168</v>
      </c>
      <c r="T136" s="312"/>
      <c r="U136" s="312">
        <v>4.51417</v>
      </c>
      <c r="V136" s="312">
        <v>30644</v>
      </c>
      <c r="W136" s="312"/>
      <c r="X136" s="312"/>
      <c r="Y136" s="312"/>
      <c r="Z136" s="312"/>
      <c r="AA136" s="312"/>
      <c r="AB136" s="312"/>
      <c r="AC136" s="312"/>
      <c r="AD136" s="312"/>
      <c r="AE136" s="312"/>
      <c r="AF136" s="312">
        <v>334</v>
      </c>
      <c r="AG136" s="312"/>
      <c r="AH136" s="312"/>
      <c r="AI136" s="312"/>
      <c r="AJ136" s="312"/>
      <c r="AK136" s="312"/>
      <c r="AL136" s="312"/>
      <c r="AM136" s="312"/>
      <c r="AN136" s="312"/>
      <c r="AO136" s="312"/>
      <c r="AP136" s="312"/>
      <c r="AQ136" s="312"/>
      <c r="AR136" s="312"/>
    </row>
    <row r="137" spans="2:44" hidden="1">
      <c r="F137" s="312">
        <v>10.317868912486269</v>
      </c>
      <c r="G137" s="312">
        <v>31260</v>
      </c>
      <c r="H137" s="312"/>
      <c r="I137" s="312">
        <v>2.56</v>
      </c>
      <c r="J137" s="312">
        <v>30793</v>
      </c>
      <c r="K137" s="312"/>
      <c r="L137" s="312">
        <v>2.73</v>
      </c>
      <c r="M137" s="312">
        <v>30701</v>
      </c>
      <c r="N137" s="312"/>
      <c r="O137" s="312">
        <v>3.0266292134831461</v>
      </c>
      <c r="P137" s="312">
        <v>31376</v>
      </c>
      <c r="Q137" s="312"/>
      <c r="R137" s="312">
        <v>3.2</v>
      </c>
      <c r="S137" s="312">
        <v>31364</v>
      </c>
      <c r="T137" s="312"/>
      <c r="U137" s="312">
        <v>4.4254600000000002</v>
      </c>
      <c r="V137" s="312">
        <v>30645</v>
      </c>
      <c r="W137" s="312"/>
      <c r="X137" s="312"/>
      <c r="Y137" s="312"/>
      <c r="Z137" s="312"/>
      <c r="AA137" s="312"/>
      <c r="AB137" s="312"/>
      <c r="AC137" s="312"/>
      <c r="AD137" s="312"/>
      <c r="AE137" s="312"/>
      <c r="AF137" s="312">
        <v>360</v>
      </c>
      <c r="AG137" s="312"/>
      <c r="AH137" s="312"/>
      <c r="AI137" s="312"/>
      <c r="AJ137" s="312"/>
      <c r="AK137" s="312"/>
      <c r="AL137" s="312"/>
      <c r="AM137" s="312"/>
      <c r="AN137" s="312"/>
      <c r="AO137" s="312"/>
      <c r="AP137" s="312"/>
      <c r="AQ137" s="312"/>
      <c r="AR137" s="312"/>
    </row>
    <row r="138" spans="2:44" hidden="1">
      <c r="F138" s="312">
        <v>8</v>
      </c>
      <c r="G138" s="312">
        <v>31261</v>
      </c>
      <c r="H138" s="312"/>
      <c r="I138" s="312">
        <v>2.4</v>
      </c>
      <c r="J138" s="312">
        <v>31171</v>
      </c>
      <c r="K138" s="312"/>
      <c r="L138" s="312">
        <v>2.7209500000000002</v>
      </c>
      <c r="M138" s="312">
        <v>30321</v>
      </c>
      <c r="N138" s="312"/>
      <c r="O138" s="312">
        <v>2.9</v>
      </c>
      <c r="P138" s="312">
        <v>31374</v>
      </c>
      <c r="Q138" s="312"/>
      <c r="R138" s="312">
        <v>2.85</v>
      </c>
      <c r="S138" s="312">
        <v>31391</v>
      </c>
      <c r="T138" s="312"/>
      <c r="U138" s="312">
        <v>4.4188599999999996</v>
      </c>
      <c r="V138" s="312">
        <v>30646</v>
      </c>
      <c r="W138" s="312"/>
      <c r="X138" s="312"/>
      <c r="Y138" s="312"/>
      <c r="Z138" s="312"/>
      <c r="AA138" s="312"/>
      <c r="AB138" s="312"/>
      <c r="AC138" s="312"/>
      <c r="AD138" s="312"/>
      <c r="AE138" s="312"/>
      <c r="AF138" s="312">
        <v>361</v>
      </c>
      <c r="AG138" s="312"/>
      <c r="AH138" s="312"/>
      <c r="AI138" s="312"/>
      <c r="AJ138" s="312"/>
      <c r="AK138" s="312"/>
      <c r="AL138" s="312"/>
      <c r="AM138" s="312"/>
      <c r="AN138" s="312"/>
      <c r="AO138" s="312"/>
      <c r="AP138" s="312"/>
      <c r="AQ138" s="312"/>
      <c r="AR138" s="312"/>
    </row>
    <row r="139" spans="2:44" hidden="1">
      <c r="F139" s="312">
        <v>6.29</v>
      </c>
      <c r="G139" s="312">
        <v>30312</v>
      </c>
      <c r="H139" s="312"/>
      <c r="I139" s="312">
        <v>2.36</v>
      </c>
      <c r="J139" s="312">
        <v>30792</v>
      </c>
      <c r="K139" s="312"/>
      <c r="L139" s="312">
        <v>2.71</v>
      </c>
      <c r="M139" s="312">
        <v>30703</v>
      </c>
      <c r="N139" s="312"/>
      <c r="O139" s="312">
        <v>2.8890600000000002</v>
      </c>
      <c r="P139" s="312">
        <v>30653</v>
      </c>
      <c r="Q139" s="312"/>
      <c r="R139" s="312">
        <v>1.7350000000000001</v>
      </c>
      <c r="S139" s="312">
        <v>30342</v>
      </c>
      <c r="T139" s="312"/>
      <c r="U139" s="312">
        <v>3.91099</v>
      </c>
      <c r="V139" s="312">
        <v>30314</v>
      </c>
      <c r="W139" s="312"/>
      <c r="X139" s="312"/>
      <c r="Y139" s="312"/>
      <c r="Z139" s="312"/>
      <c r="AA139" s="312"/>
      <c r="AB139" s="312"/>
      <c r="AC139" s="312"/>
      <c r="AD139" s="312"/>
      <c r="AE139" s="312"/>
      <c r="AF139" s="312">
        <v>362</v>
      </c>
      <c r="AG139" s="312"/>
      <c r="AH139" s="312"/>
      <c r="AI139" s="312"/>
      <c r="AJ139" s="312"/>
      <c r="AK139" s="312"/>
      <c r="AL139" s="312"/>
      <c r="AM139" s="312"/>
      <c r="AN139" s="312"/>
      <c r="AO139" s="312"/>
      <c r="AP139" s="312"/>
      <c r="AQ139" s="312"/>
      <c r="AR139" s="312"/>
    </row>
    <row r="140" spans="2:44" hidden="1">
      <c r="F140" s="312">
        <v>5.3269005847953217</v>
      </c>
      <c r="G140" s="312">
        <v>31262</v>
      </c>
      <c r="H140" s="312"/>
      <c r="I140" s="312">
        <v>2.35</v>
      </c>
      <c r="J140" s="312">
        <v>30902</v>
      </c>
      <c r="K140" s="312"/>
      <c r="L140" s="312">
        <v>2.562787639710717</v>
      </c>
      <c r="M140" s="312">
        <v>30323</v>
      </c>
      <c r="N140" s="312"/>
      <c r="O140" s="312">
        <v>2.4583333333333335</v>
      </c>
      <c r="P140" s="312">
        <v>30333</v>
      </c>
      <c r="Q140" s="312"/>
      <c r="R140" s="312">
        <v>1.5</v>
      </c>
      <c r="S140" s="312">
        <v>31174</v>
      </c>
      <c r="T140" s="312"/>
      <c r="U140" s="312">
        <v>3.68</v>
      </c>
      <c r="V140" s="312">
        <v>30901</v>
      </c>
      <c r="W140" s="312"/>
      <c r="X140" s="312"/>
      <c r="Y140" s="312"/>
      <c r="Z140" s="312"/>
      <c r="AA140" s="312"/>
      <c r="AB140" s="312"/>
      <c r="AC140" s="312"/>
      <c r="AD140" s="312"/>
      <c r="AE140" s="312"/>
      <c r="AF140" s="312">
        <v>368</v>
      </c>
      <c r="AG140" s="312"/>
      <c r="AH140" s="312"/>
      <c r="AI140" s="312"/>
      <c r="AJ140" s="312"/>
      <c r="AK140" s="312"/>
      <c r="AL140" s="312"/>
      <c r="AM140" s="312"/>
      <c r="AN140" s="312"/>
      <c r="AO140" s="312"/>
      <c r="AP140" s="312"/>
      <c r="AQ140" s="312"/>
      <c r="AR140" s="312"/>
    </row>
    <row r="141" spans="2:44" hidden="1">
      <c r="F141" s="312">
        <v>5.3</v>
      </c>
      <c r="G141" s="312">
        <v>30313</v>
      </c>
      <c r="H141" s="312"/>
      <c r="I141" s="312">
        <v>1.99</v>
      </c>
      <c r="J141" s="312">
        <v>31796</v>
      </c>
      <c r="K141" s="312"/>
      <c r="L141" s="312">
        <v>2.46</v>
      </c>
      <c r="M141" s="312">
        <v>30706</v>
      </c>
      <c r="N141" s="312"/>
      <c r="O141" s="312">
        <v>2.442622950819672</v>
      </c>
      <c r="P141" s="312">
        <v>30334</v>
      </c>
      <c r="Q141" s="312"/>
      <c r="R141" s="312">
        <v>1.4044289044289044</v>
      </c>
      <c r="S141" s="312">
        <v>30826</v>
      </c>
      <c r="T141" s="312"/>
      <c r="U141" s="312">
        <v>3.6064400000000001</v>
      </c>
      <c r="V141" s="312">
        <v>30315</v>
      </c>
      <c r="W141" s="312"/>
      <c r="X141" s="312"/>
      <c r="Y141" s="312"/>
      <c r="Z141" s="312"/>
      <c r="AA141" s="312"/>
      <c r="AB141" s="312"/>
      <c r="AC141" s="312"/>
      <c r="AD141" s="312"/>
      <c r="AE141" s="312"/>
      <c r="AF141" s="312">
        <v>369</v>
      </c>
      <c r="AG141" s="312"/>
      <c r="AH141" s="312"/>
      <c r="AI141" s="312"/>
      <c r="AJ141" s="312"/>
      <c r="AK141" s="312"/>
      <c r="AL141" s="312"/>
      <c r="AM141" s="312"/>
      <c r="AN141" s="312"/>
      <c r="AO141" s="312"/>
      <c r="AP141" s="312"/>
      <c r="AQ141" s="312"/>
      <c r="AR141" s="312"/>
    </row>
    <row r="142" spans="2:44" hidden="1">
      <c r="F142" s="312">
        <v>4.51417</v>
      </c>
      <c r="G142" s="312">
        <v>30644</v>
      </c>
      <c r="H142" s="312"/>
      <c r="I142" s="312">
        <v>1.91</v>
      </c>
      <c r="J142" s="312">
        <v>30710</v>
      </c>
      <c r="K142" s="312"/>
      <c r="L142" s="312">
        <v>2.4586100000000002</v>
      </c>
      <c r="M142" s="312">
        <v>30332</v>
      </c>
      <c r="N142" s="312"/>
      <c r="O142" s="312">
        <v>2.4237288135593222</v>
      </c>
      <c r="P142" s="312">
        <v>30335</v>
      </c>
      <c r="Q142" s="312"/>
      <c r="R142" s="312">
        <v>1.3537653239929948</v>
      </c>
      <c r="S142" s="312">
        <v>30827</v>
      </c>
      <c r="T142" s="312"/>
      <c r="U142" s="312"/>
      <c r="V142" s="312"/>
      <c r="W142" s="312"/>
      <c r="X142" s="312"/>
      <c r="Y142" s="312"/>
      <c r="Z142" s="312"/>
      <c r="AA142" s="312"/>
      <c r="AB142" s="312"/>
      <c r="AC142" s="312"/>
      <c r="AD142" s="312"/>
      <c r="AE142" s="312"/>
      <c r="AF142" s="312">
        <v>407</v>
      </c>
      <c r="AG142" s="312"/>
      <c r="AH142" s="312"/>
      <c r="AI142" s="312"/>
      <c r="AJ142" s="312"/>
      <c r="AK142" s="312"/>
      <c r="AL142" s="312"/>
      <c r="AM142" s="312"/>
      <c r="AN142" s="312"/>
      <c r="AO142" s="312"/>
      <c r="AP142" s="312"/>
      <c r="AQ142" s="312"/>
      <c r="AR142" s="312"/>
    </row>
    <row r="143" spans="2:44" hidden="1">
      <c r="F143" s="312">
        <v>4.4254600000000002</v>
      </c>
      <c r="G143" s="312">
        <v>30645</v>
      </c>
      <c r="H143" s="312"/>
      <c r="I143" s="312">
        <v>1.8</v>
      </c>
      <c r="J143" s="312">
        <v>31176</v>
      </c>
      <c r="K143" s="312"/>
      <c r="L143" s="312">
        <v>2.37</v>
      </c>
      <c r="M143" s="312">
        <v>30707</v>
      </c>
      <c r="N143" s="312"/>
      <c r="O143" s="312">
        <v>2.385416666666667</v>
      </c>
      <c r="P143" s="312">
        <v>30338</v>
      </c>
      <c r="Q143" s="312"/>
      <c r="R143" s="312">
        <v>1.2</v>
      </c>
      <c r="S143" s="312">
        <v>31169</v>
      </c>
      <c r="T143" s="312"/>
      <c r="U143" s="312"/>
      <c r="V143" s="312"/>
      <c r="W143" s="312"/>
      <c r="X143" s="312"/>
      <c r="Y143" s="312"/>
      <c r="Z143" s="312"/>
      <c r="AA143" s="312"/>
      <c r="AB143" s="312"/>
      <c r="AC143" s="312"/>
      <c r="AD143" s="312"/>
      <c r="AE143" s="312"/>
      <c r="AF143" s="312">
        <v>408</v>
      </c>
      <c r="AG143" s="312"/>
      <c r="AH143" s="312"/>
      <c r="AI143" s="312"/>
      <c r="AJ143" s="312"/>
      <c r="AK143" s="312"/>
      <c r="AL143" s="312"/>
      <c r="AM143" s="312"/>
      <c r="AN143" s="312"/>
      <c r="AO143" s="312"/>
      <c r="AP143" s="312"/>
      <c r="AQ143" s="312"/>
      <c r="AR143" s="312"/>
    </row>
    <row r="144" spans="2:44" hidden="1">
      <c r="F144" s="312">
        <v>4.4188599999999996</v>
      </c>
      <c r="G144" s="312">
        <v>30646</v>
      </c>
      <c r="H144" s="312"/>
      <c r="I144" s="312">
        <v>1.5</v>
      </c>
      <c r="J144" s="312">
        <v>31172</v>
      </c>
      <c r="K144" s="312"/>
      <c r="L144" s="312">
        <v>2.2200000000000002</v>
      </c>
      <c r="M144" s="312">
        <v>30709</v>
      </c>
      <c r="N144" s="312"/>
      <c r="O144" s="312">
        <v>2.3833333333333333</v>
      </c>
      <c r="P144" s="312">
        <v>30339</v>
      </c>
      <c r="Q144" s="312"/>
      <c r="R144" s="312">
        <v>0.97499999999999998</v>
      </c>
      <c r="S144" s="312">
        <v>31540</v>
      </c>
      <c r="T144" s="312"/>
      <c r="U144" s="312"/>
      <c r="V144" s="312"/>
      <c r="W144" s="312"/>
      <c r="X144" s="312"/>
      <c r="Y144" s="312"/>
      <c r="Z144" s="312"/>
      <c r="AA144" s="312"/>
      <c r="AB144" s="312"/>
      <c r="AC144" s="312"/>
      <c r="AD144" s="312"/>
      <c r="AE144" s="312"/>
      <c r="AF144" s="312">
        <v>409</v>
      </c>
      <c r="AG144" s="312"/>
      <c r="AH144" s="312"/>
      <c r="AI144" s="312"/>
      <c r="AJ144" s="312"/>
      <c r="AK144" s="312"/>
      <c r="AL144" s="312"/>
      <c r="AM144" s="312"/>
      <c r="AN144" s="312"/>
      <c r="AO144" s="312"/>
      <c r="AP144" s="312"/>
      <c r="AQ144" s="312"/>
      <c r="AR144" s="312"/>
    </row>
    <row r="145" spans="6:44" hidden="1">
      <c r="F145" s="312">
        <v>4.0636594415153287</v>
      </c>
      <c r="G145" s="312">
        <v>31263</v>
      </c>
      <c r="H145" s="312"/>
      <c r="I145" s="312">
        <v>1.22</v>
      </c>
      <c r="J145" s="312">
        <v>30898</v>
      </c>
      <c r="K145" s="312"/>
      <c r="L145" s="312">
        <v>1.1000000000000001</v>
      </c>
      <c r="M145" s="312">
        <v>30741</v>
      </c>
      <c r="N145" s="312"/>
      <c r="O145" s="312"/>
      <c r="P145" s="312"/>
      <c r="Q145" s="312"/>
      <c r="R145" s="312"/>
      <c r="S145" s="312"/>
      <c r="T145" s="312"/>
      <c r="U145" s="312"/>
      <c r="V145" s="312"/>
      <c r="W145" s="312"/>
      <c r="X145" s="312"/>
      <c r="Y145" s="312"/>
      <c r="Z145" s="312"/>
      <c r="AA145" s="312"/>
      <c r="AB145" s="312"/>
      <c r="AC145" s="312"/>
      <c r="AD145" s="312"/>
      <c r="AE145" s="312"/>
      <c r="AF145" s="312">
        <v>410</v>
      </c>
      <c r="AG145" s="312"/>
      <c r="AH145" s="312"/>
      <c r="AI145" s="312"/>
      <c r="AJ145" s="312"/>
      <c r="AK145" s="312"/>
      <c r="AL145" s="312"/>
      <c r="AM145" s="312"/>
      <c r="AN145" s="312"/>
      <c r="AO145" s="312"/>
      <c r="AP145" s="312"/>
      <c r="AQ145" s="312"/>
      <c r="AR145" s="312"/>
    </row>
    <row r="146" spans="6:44" hidden="1">
      <c r="F146" s="312">
        <v>3.950305907172996</v>
      </c>
      <c r="G146" s="312">
        <v>30647</v>
      </c>
      <c r="H146" s="312"/>
      <c r="I146" s="312">
        <v>1.0900000000000001</v>
      </c>
      <c r="J146" s="312">
        <v>30899</v>
      </c>
      <c r="K146" s="312"/>
      <c r="L146" s="312">
        <v>1.04</v>
      </c>
      <c r="M146" s="312">
        <v>30740</v>
      </c>
      <c r="N146" s="312"/>
      <c r="O146" s="312"/>
      <c r="P146" s="312"/>
      <c r="Q146" s="312"/>
      <c r="R146" s="312"/>
      <c r="S146" s="312"/>
      <c r="T146" s="312"/>
      <c r="U146" s="312"/>
      <c r="V146" s="312"/>
      <c r="W146" s="312"/>
      <c r="X146" s="312"/>
      <c r="Y146" s="312"/>
      <c r="Z146" s="312"/>
      <c r="AA146" s="312"/>
      <c r="AB146" s="312"/>
      <c r="AC146" s="312"/>
      <c r="AD146" s="312"/>
      <c r="AE146" s="312"/>
      <c r="AF146" s="312">
        <v>411</v>
      </c>
      <c r="AG146" s="312"/>
      <c r="AH146" s="312"/>
      <c r="AI146" s="312"/>
      <c r="AJ146" s="312"/>
      <c r="AK146" s="312"/>
      <c r="AL146" s="312"/>
      <c r="AM146" s="312"/>
      <c r="AN146" s="312"/>
      <c r="AO146" s="312"/>
      <c r="AP146" s="312"/>
      <c r="AQ146" s="312"/>
      <c r="AR146" s="312"/>
    </row>
    <row r="147" spans="6:44" hidden="1">
      <c r="F147" s="312">
        <v>3.91099</v>
      </c>
      <c r="G147" s="312">
        <v>30314</v>
      </c>
      <c r="H147" s="312"/>
      <c r="I147" s="312">
        <v>1.089</v>
      </c>
      <c r="J147" s="312">
        <v>31377</v>
      </c>
      <c r="K147" s="312"/>
      <c r="L147" s="312">
        <v>0.64300000000000002</v>
      </c>
      <c r="M147" s="312">
        <v>31345</v>
      </c>
      <c r="N147" s="312"/>
      <c r="O147" s="312"/>
      <c r="P147" s="312"/>
      <c r="Q147" s="312"/>
      <c r="R147" s="312"/>
      <c r="S147" s="312"/>
      <c r="T147" s="312"/>
      <c r="U147" s="312"/>
      <c r="V147" s="312"/>
      <c r="W147" s="312"/>
      <c r="X147" s="312"/>
      <c r="Y147" s="312"/>
      <c r="Z147" s="312"/>
      <c r="AA147" s="312"/>
      <c r="AB147" s="312"/>
      <c r="AC147" s="312"/>
      <c r="AD147" s="312"/>
      <c r="AE147" s="312"/>
      <c r="AF147" s="312">
        <v>412</v>
      </c>
      <c r="AG147" s="312"/>
      <c r="AH147" s="312"/>
      <c r="AI147" s="312"/>
      <c r="AJ147" s="312"/>
      <c r="AK147" s="312"/>
      <c r="AL147" s="312"/>
      <c r="AM147" s="312"/>
      <c r="AN147" s="312"/>
      <c r="AO147" s="312"/>
      <c r="AP147" s="312"/>
      <c r="AQ147" s="312"/>
      <c r="AR147" s="312"/>
    </row>
    <row r="148" spans="6:44" hidden="1">
      <c r="F148" s="312">
        <v>3.68</v>
      </c>
      <c r="G148" s="312">
        <v>30901</v>
      </c>
      <c r="H148" s="312"/>
      <c r="I148" s="312">
        <v>1.03</v>
      </c>
      <c r="J148" s="312">
        <v>31533</v>
      </c>
      <c r="K148" s="312"/>
      <c r="L148" s="312"/>
      <c r="M148" s="312"/>
      <c r="N148" s="312"/>
      <c r="O148" s="312"/>
      <c r="P148" s="312"/>
      <c r="Q148" s="312"/>
      <c r="R148" s="312"/>
      <c r="S148" s="312"/>
      <c r="T148" s="312"/>
      <c r="U148" s="312"/>
      <c r="V148" s="312"/>
      <c r="W148" s="312"/>
      <c r="X148" s="312"/>
      <c r="Y148" s="312"/>
      <c r="Z148" s="312"/>
      <c r="AA148" s="312"/>
      <c r="AB148" s="312"/>
      <c r="AC148" s="312"/>
      <c r="AD148" s="312"/>
      <c r="AE148" s="312"/>
      <c r="AF148" s="312">
        <v>413</v>
      </c>
      <c r="AG148" s="312"/>
      <c r="AH148" s="312"/>
      <c r="AI148" s="312"/>
      <c r="AJ148" s="312"/>
      <c r="AK148" s="312"/>
      <c r="AL148" s="312"/>
      <c r="AM148" s="312"/>
      <c r="AN148" s="312"/>
      <c r="AO148" s="312"/>
      <c r="AP148" s="312"/>
      <c r="AQ148" s="312"/>
      <c r="AR148" s="312"/>
    </row>
    <row r="149" spans="6:44" hidden="1">
      <c r="F149" s="312">
        <v>3.6064400000000001</v>
      </c>
      <c r="G149" s="312">
        <v>30315</v>
      </c>
      <c r="H149" s="312"/>
      <c r="I149" s="312">
        <v>1.016</v>
      </c>
      <c r="J149" s="312">
        <v>30884</v>
      </c>
      <c r="K149" s="312"/>
      <c r="L149" s="312"/>
      <c r="M149" s="312"/>
      <c r="N149" s="312"/>
      <c r="O149" s="312"/>
      <c r="P149" s="312"/>
      <c r="Q149" s="312"/>
      <c r="R149" s="312"/>
      <c r="S149" s="312"/>
      <c r="T149" s="312"/>
      <c r="U149" s="312"/>
      <c r="V149" s="312"/>
      <c r="W149" s="312"/>
      <c r="X149" s="312"/>
      <c r="Y149" s="312"/>
      <c r="Z149" s="312"/>
      <c r="AA149" s="312"/>
      <c r="AB149" s="312"/>
      <c r="AC149" s="312"/>
      <c r="AD149" s="312"/>
      <c r="AE149" s="312"/>
      <c r="AF149" s="312">
        <v>447</v>
      </c>
      <c r="AG149" s="312"/>
      <c r="AH149" s="312"/>
      <c r="AI149" s="312"/>
      <c r="AJ149" s="312"/>
      <c r="AK149" s="312"/>
      <c r="AL149" s="312"/>
      <c r="AM149" s="312"/>
      <c r="AN149" s="312"/>
      <c r="AO149" s="312"/>
      <c r="AP149" s="312"/>
      <c r="AQ149" s="312"/>
      <c r="AR149" s="312"/>
    </row>
    <row r="150" spans="6:44" hidden="1">
      <c r="F150" s="312">
        <v>3.6</v>
      </c>
      <c r="G150" s="312">
        <v>31173</v>
      </c>
      <c r="H150" s="312"/>
      <c r="I150" s="312">
        <v>1.01</v>
      </c>
      <c r="J150" s="312">
        <v>30790</v>
      </c>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v>448</v>
      </c>
      <c r="AG150" s="312"/>
      <c r="AH150" s="312"/>
      <c r="AI150" s="312"/>
      <c r="AJ150" s="312"/>
      <c r="AK150" s="312"/>
      <c r="AL150" s="312"/>
      <c r="AM150" s="312"/>
      <c r="AN150" s="312"/>
      <c r="AO150" s="312"/>
      <c r="AP150" s="312"/>
      <c r="AQ150" s="312"/>
      <c r="AR150" s="312"/>
    </row>
    <row r="151" spans="6:44" hidden="1">
      <c r="F151" s="312">
        <v>3.5923699999999998</v>
      </c>
      <c r="G151" s="312">
        <v>30648</v>
      </c>
      <c r="H151" s="312"/>
      <c r="I151" s="312">
        <v>0.98099999999999998</v>
      </c>
      <c r="J151" s="312">
        <v>31541</v>
      </c>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v>449</v>
      </c>
      <c r="AG151" s="312"/>
      <c r="AH151" s="312"/>
      <c r="AI151" s="312"/>
      <c r="AJ151" s="312"/>
      <c r="AK151" s="312"/>
      <c r="AL151" s="312"/>
      <c r="AM151" s="312"/>
      <c r="AN151" s="312"/>
      <c r="AO151" s="312"/>
      <c r="AP151" s="312"/>
      <c r="AQ151" s="312"/>
      <c r="AR151" s="312"/>
    </row>
    <row r="152" spans="6:44" hidden="1">
      <c r="F152" s="312">
        <v>3.4455999999999998</v>
      </c>
      <c r="G152" s="312">
        <v>31264</v>
      </c>
      <c r="H152" s="312"/>
      <c r="I152" s="312">
        <v>0.96</v>
      </c>
      <c r="J152" s="312">
        <v>31542</v>
      </c>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v>457</v>
      </c>
      <c r="AG152" s="312"/>
      <c r="AH152" s="312"/>
      <c r="AI152" s="312"/>
      <c r="AJ152" s="312"/>
      <c r="AK152" s="312"/>
      <c r="AL152" s="312"/>
      <c r="AM152" s="312"/>
      <c r="AN152" s="312"/>
      <c r="AO152" s="312"/>
      <c r="AP152" s="312"/>
      <c r="AQ152" s="312"/>
      <c r="AR152" s="312"/>
    </row>
    <row r="153" spans="6:44" hidden="1">
      <c r="F153" s="312">
        <v>3.4385964912280702</v>
      </c>
      <c r="G153" s="312">
        <v>31265</v>
      </c>
      <c r="H153" s="312"/>
      <c r="I153" s="312">
        <v>0.95899999999999996</v>
      </c>
      <c r="J153" s="312">
        <v>30791</v>
      </c>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v>493</v>
      </c>
      <c r="AG153" s="312"/>
      <c r="AH153" s="312"/>
      <c r="AI153" s="312"/>
      <c r="AJ153" s="312"/>
      <c r="AK153" s="312"/>
      <c r="AL153" s="312"/>
      <c r="AM153" s="312"/>
      <c r="AN153" s="312"/>
      <c r="AO153" s="312"/>
      <c r="AP153" s="312"/>
      <c r="AQ153" s="312"/>
      <c r="AR153" s="312"/>
    </row>
    <row r="154" spans="6:44" hidden="1">
      <c r="F154" s="312">
        <v>3.3413992395437262</v>
      </c>
      <c r="G154" s="312">
        <v>30649</v>
      </c>
      <c r="H154" s="312"/>
      <c r="I154" s="312">
        <v>0.9</v>
      </c>
      <c r="J154" s="312">
        <v>30789</v>
      </c>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v>501</v>
      </c>
      <c r="AG154" s="312"/>
      <c r="AH154" s="312"/>
      <c r="AI154" s="312"/>
      <c r="AJ154" s="312"/>
      <c r="AK154" s="312"/>
      <c r="AL154" s="312"/>
      <c r="AM154" s="312"/>
      <c r="AN154" s="312"/>
      <c r="AO154" s="312"/>
      <c r="AP154" s="312"/>
      <c r="AQ154" s="312"/>
      <c r="AR154" s="312"/>
    </row>
    <row r="155" spans="6:44" hidden="1">
      <c r="F155" s="312">
        <v>3.2400339270568281</v>
      </c>
      <c r="G155" s="312">
        <v>31544</v>
      </c>
      <c r="H155" s="312"/>
      <c r="I155" s="312">
        <v>0.89900000000000002</v>
      </c>
      <c r="J155" s="312">
        <v>30742</v>
      </c>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v>505</v>
      </c>
      <c r="AG155" s="312"/>
      <c r="AH155" s="312"/>
      <c r="AI155" s="312"/>
      <c r="AJ155" s="312"/>
      <c r="AK155" s="312"/>
      <c r="AL155" s="312"/>
      <c r="AM155" s="312"/>
      <c r="AN155" s="312"/>
      <c r="AO155" s="312"/>
      <c r="AP155" s="312"/>
      <c r="AQ155" s="312"/>
      <c r="AR155" s="312"/>
    </row>
    <row r="156" spans="6:44" hidden="1">
      <c r="F156" s="312">
        <v>3.2</v>
      </c>
      <c r="G156" s="312">
        <v>31168</v>
      </c>
      <c r="H156" s="312"/>
      <c r="I156" s="312">
        <v>0.89800000000000002</v>
      </c>
      <c r="J156" s="312">
        <v>31549</v>
      </c>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v>506</v>
      </c>
      <c r="AG156" s="312"/>
      <c r="AH156" s="312"/>
      <c r="AI156" s="312"/>
      <c r="AJ156" s="312"/>
      <c r="AK156" s="312"/>
      <c r="AL156" s="312"/>
      <c r="AM156" s="312"/>
      <c r="AN156" s="312"/>
      <c r="AO156" s="312"/>
      <c r="AP156" s="312"/>
      <c r="AQ156" s="312"/>
      <c r="AR156" s="312"/>
    </row>
    <row r="157" spans="6:44" hidden="1">
      <c r="F157" s="312">
        <v>3.2</v>
      </c>
      <c r="G157" s="312">
        <v>31170</v>
      </c>
      <c r="H157" s="312"/>
      <c r="I157" s="312">
        <v>0.89100000000000001</v>
      </c>
      <c r="J157" s="312">
        <v>30879</v>
      </c>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v>517</v>
      </c>
      <c r="AG157" s="312"/>
      <c r="AH157" s="312"/>
      <c r="AI157" s="312"/>
      <c r="AJ157" s="312"/>
      <c r="AK157" s="312"/>
      <c r="AL157" s="312"/>
      <c r="AM157" s="312"/>
      <c r="AN157" s="312"/>
      <c r="AO157" s="312"/>
      <c r="AP157" s="312"/>
      <c r="AQ157" s="312"/>
      <c r="AR157" s="312"/>
    </row>
    <row r="158" spans="6:44" hidden="1">
      <c r="F158" s="312">
        <v>3.2</v>
      </c>
      <c r="G158" s="312">
        <v>31364</v>
      </c>
      <c r="H158" s="312"/>
      <c r="I158" s="312">
        <v>0.83899999999999997</v>
      </c>
      <c r="J158" s="312">
        <v>30787</v>
      </c>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v>519</v>
      </c>
      <c r="AG158" s="312"/>
      <c r="AH158" s="312"/>
      <c r="AI158" s="312"/>
      <c r="AJ158" s="312"/>
      <c r="AK158" s="312"/>
      <c r="AL158" s="312"/>
      <c r="AM158" s="312"/>
      <c r="AN158" s="312"/>
      <c r="AO158" s="312"/>
      <c r="AP158" s="312"/>
      <c r="AQ158" s="312"/>
      <c r="AR158" s="312"/>
    </row>
    <row r="159" spans="6:44" hidden="1">
      <c r="F159" s="312">
        <v>3.1548124999999998</v>
      </c>
      <c r="G159" s="312">
        <v>31375</v>
      </c>
      <c r="H159" s="312"/>
      <c r="I159" s="312">
        <v>0.79900000000000004</v>
      </c>
      <c r="J159" s="312">
        <v>31547</v>
      </c>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v>520</v>
      </c>
      <c r="AG159" s="312"/>
      <c r="AH159" s="312"/>
      <c r="AI159" s="312"/>
      <c r="AJ159" s="312"/>
      <c r="AK159" s="312"/>
      <c r="AL159" s="312"/>
      <c r="AM159" s="312"/>
      <c r="AN159" s="312"/>
      <c r="AO159" s="312"/>
      <c r="AP159" s="312"/>
      <c r="AQ159" s="312"/>
      <c r="AR159" s="312"/>
    </row>
    <row r="160" spans="6:44" hidden="1">
      <c r="F160" s="312">
        <v>3.1388888888888888</v>
      </c>
      <c r="G160" s="312">
        <v>31532</v>
      </c>
      <c r="H160" s="312"/>
      <c r="I160" s="312">
        <v>0.76700000000000002</v>
      </c>
      <c r="J160" s="312">
        <v>31380</v>
      </c>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v>521</v>
      </c>
      <c r="AG160" s="312"/>
      <c r="AH160" s="312"/>
      <c r="AI160" s="312"/>
      <c r="AJ160" s="312"/>
      <c r="AK160" s="312"/>
      <c r="AL160" s="312"/>
      <c r="AM160" s="312"/>
      <c r="AN160" s="312"/>
      <c r="AO160" s="312"/>
      <c r="AP160" s="312"/>
      <c r="AQ160" s="312"/>
      <c r="AR160" s="312"/>
    </row>
    <row r="161" spans="6:44" hidden="1">
      <c r="F161" s="312">
        <v>3.0439558823529413</v>
      </c>
      <c r="G161" s="312">
        <v>30650</v>
      </c>
      <c r="H161" s="312"/>
      <c r="I161" s="312">
        <v>0.75600000000000001</v>
      </c>
      <c r="J161" s="312">
        <v>30897</v>
      </c>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v>522</v>
      </c>
      <c r="AG161" s="312"/>
      <c r="AH161" s="312"/>
      <c r="AI161" s="312"/>
      <c r="AJ161" s="312"/>
      <c r="AK161" s="312"/>
      <c r="AL161" s="312"/>
      <c r="AM161" s="312"/>
      <c r="AN161" s="312"/>
      <c r="AO161" s="312"/>
      <c r="AP161" s="312"/>
      <c r="AQ161" s="312"/>
      <c r="AR161" s="312"/>
    </row>
    <row r="162" spans="6:44" hidden="1">
      <c r="F162" s="312">
        <v>3.0439523809523812</v>
      </c>
      <c r="G162" s="312">
        <v>30651</v>
      </c>
      <c r="H162" s="312"/>
      <c r="I162" s="312">
        <v>0.75</v>
      </c>
      <c r="J162" s="312">
        <v>31548</v>
      </c>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v>523</v>
      </c>
      <c r="AG162" s="312"/>
      <c r="AH162" s="312"/>
      <c r="AI162" s="312"/>
      <c r="AJ162" s="312"/>
      <c r="AK162" s="312"/>
      <c r="AL162" s="312"/>
      <c r="AM162" s="312"/>
      <c r="AN162" s="312"/>
      <c r="AO162" s="312"/>
      <c r="AP162" s="312"/>
      <c r="AQ162" s="312"/>
      <c r="AR162" s="312"/>
    </row>
    <row r="163" spans="6:44" hidden="1">
      <c r="F163" s="312">
        <v>3.0266292134831461</v>
      </c>
      <c r="G163" s="312">
        <v>31376</v>
      </c>
      <c r="H163" s="312"/>
      <c r="I163" s="312">
        <v>0.74479399999999996</v>
      </c>
      <c r="J163" s="312">
        <v>30366</v>
      </c>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v>524</v>
      </c>
      <c r="AG163" s="312"/>
      <c r="AH163" s="312"/>
      <c r="AI163" s="312"/>
      <c r="AJ163" s="312"/>
      <c r="AK163" s="312"/>
      <c r="AL163" s="312"/>
      <c r="AM163" s="312"/>
      <c r="AN163" s="312"/>
      <c r="AO163" s="312"/>
      <c r="AP163" s="312"/>
      <c r="AQ163" s="312"/>
      <c r="AR163" s="312"/>
    </row>
    <row r="164" spans="6:44" hidden="1">
      <c r="F164" s="312">
        <v>3.02583</v>
      </c>
      <c r="G164" s="312">
        <v>30316</v>
      </c>
      <c r="H164" s="312"/>
      <c r="I164" s="312">
        <v>0.74299999999999999</v>
      </c>
      <c r="J164" s="312">
        <v>31523</v>
      </c>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v>530</v>
      </c>
      <c r="AG164" s="312"/>
      <c r="AH164" s="312"/>
      <c r="AI164" s="312"/>
      <c r="AJ164" s="312"/>
      <c r="AK164" s="312"/>
      <c r="AL164" s="312"/>
      <c r="AM164" s="312"/>
      <c r="AN164" s="312"/>
      <c r="AO164" s="312"/>
      <c r="AP164" s="312"/>
      <c r="AQ164" s="312"/>
      <c r="AR164" s="312"/>
    </row>
    <row r="165" spans="6:44" hidden="1">
      <c r="F165" s="312">
        <v>3.0175200000000002</v>
      </c>
      <c r="G165" s="312">
        <v>30652</v>
      </c>
      <c r="H165" s="312"/>
      <c r="I165" s="312">
        <v>0.65500000000000003</v>
      </c>
      <c r="J165" s="312">
        <v>31550</v>
      </c>
      <c r="K165" s="312"/>
      <c r="L165" s="312"/>
      <c r="M165" s="312"/>
      <c r="N165" s="312"/>
      <c r="O165" s="312"/>
      <c r="P165" s="312"/>
      <c r="Q165" s="312"/>
      <c r="R165" s="312"/>
      <c r="S165" s="312"/>
      <c r="T165" s="312"/>
      <c r="U165" s="312"/>
      <c r="V165" s="312"/>
      <c r="W165" s="312"/>
      <c r="X165" s="312"/>
      <c r="Y165" s="312"/>
      <c r="Z165" s="312"/>
      <c r="AA165" s="312"/>
      <c r="AB165" s="312"/>
      <c r="AC165" s="312"/>
      <c r="AD165" s="312"/>
      <c r="AE165" s="312"/>
      <c r="AF165" s="312">
        <v>789</v>
      </c>
      <c r="AG165" s="312"/>
      <c r="AH165" s="312"/>
      <c r="AI165" s="312"/>
      <c r="AJ165" s="312"/>
      <c r="AK165" s="312"/>
      <c r="AL165" s="312"/>
      <c r="AM165" s="312"/>
      <c r="AN165" s="312"/>
      <c r="AO165" s="312"/>
      <c r="AP165" s="312"/>
      <c r="AQ165" s="312"/>
      <c r="AR165" s="312"/>
    </row>
    <row r="166" spans="6:44" hidden="1">
      <c r="F166" s="312">
        <v>3.0079155672823226</v>
      </c>
      <c r="G166" s="312">
        <v>31531</v>
      </c>
      <c r="H166" s="312"/>
      <c r="I166" s="312">
        <v>0.628</v>
      </c>
      <c r="J166" s="312">
        <v>31407</v>
      </c>
      <c r="K166" s="312"/>
      <c r="L166" s="312"/>
      <c r="M166" s="312"/>
      <c r="N166" s="312"/>
      <c r="O166" s="312"/>
      <c r="P166" s="312"/>
      <c r="Q166" s="312"/>
      <c r="R166" s="312"/>
      <c r="S166" s="312"/>
      <c r="T166" s="312"/>
      <c r="U166" s="312"/>
      <c r="V166" s="312"/>
      <c r="W166" s="312"/>
      <c r="X166" s="312"/>
      <c r="Y166" s="312"/>
      <c r="Z166" s="312"/>
      <c r="AA166" s="312"/>
      <c r="AB166" s="312"/>
      <c r="AC166" s="312"/>
      <c r="AD166" s="312"/>
      <c r="AE166" s="312"/>
      <c r="AF166" s="312">
        <v>790</v>
      </c>
      <c r="AG166" s="312"/>
      <c r="AH166" s="312"/>
      <c r="AI166" s="312"/>
      <c r="AJ166" s="312"/>
      <c r="AK166" s="312"/>
      <c r="AL166" s="312"/>
      <c r="AM166" s="312"/>
      <c r="AN166" s="312"/>
      <c r="AO166" s="312"/>
      <c r="AP166" s="312"/>
      <c r="AQ166" s="312"/>
      <c r="AR166" s="312"/>
    </row>
    <row r="167" spans="6:44" hidden="1">
      <c r="F167" s="312">
        <v>2.97</v>
      </c>
      <c r="G167" s="312">
        <v>30697</v>
      </c>
      <c r="H167" s="312"/>
      <c r="I167" s="312">
        <v>0.59699999999999998</v>
      </c>
      <c r="J167" s="312">
        <v>31410</v>
      </c>
      <c r="K167" s="312"/>
      <c r="L167" s="312"/>
      <c r="M167" s="312"/>
      <c r="N167" s="312"/>
      <c r="O167" s="312"/>
      <c r="P167" s="312"/>
      <c r="Q167" s="312"/>
      <c r="R167" s="312"/>
      <c r="S167" s="312"/>
      <c r="T167" s="312"/>
      <c r="U167" s="312"/>
      <c r="V167" s="312"/>
      <c r="W167" s="312"/>
      <c r="X167" s="312"/>
      <c r="Y167" s="312"/>
      <c r="Z167" s="312"/>
      <c r="AA167" s="312"/>
      <c r="AB167" s="312"/>
      <c r="AC167" s="312"/>
      <c r="AD167" s="312"/>
      <c r="AE167" s="312"/>
      <c r="AF167" s="312">
        <v>792</v>
      </c>
      <c r="AG167" s="312"/>
      <c r="AH167" s="312"/>
      <c r="AI167" s="312"/>
      <c r="AJ167" s="312"/>
      <c r="AK167" s="312"/>
      <c r="AL167" s="312"/>
      <c r="AM167" s="312"/>
      <c r="AN167" s="312"/>
      <c r="AO167" s="312"/>
      <c r="AP167" s="312"/>
      <c r="AQ167" s="312"/>
      <c r="AR167" s="312"/>
    </row>
    <row r="168" spans="6:44" hidden="1">
      <c r="F168" s="312">
        <v>2.91</v>
      </c>
      <c r="G168" s="312">
        <v>30317</v>
      </c>
      <c r="H168" s="312"/>
      <c r="I168" s="312">
        <v>0.55300000000000005</v>
      </c>
      <c r="J168" s="312">
        <v>30900</v>
      </c>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v>795</v>
      </c>
      <c r="AG168" s="312"/>
      <c r="AH168" s="312"/>
      <c r="AI168" s="312"/>
      <c r="AJ168" s="312"/>
      <c r="AK168" s="312"/>
      <c r="AL168" s="312"/>
      <c r="AM168" s="312"/>
      <c r="AN168" s="312"/>
      <c r="AO168" s="312"/>
      <c r="AP168" s="312"/>
      <c r="AQ168" s="312"/>
      <c r="AR168" s="312"/>
    </row>
    <row r="169" spans="6:44" hidden="1">
      <c r="F169" s="312">
        <v>2.9084265734265733</v>
      </c>
      <c r="G169" s="312">
        <v>30318</v>
      </c>
      <c r="H169" s="312"/>
      <c r="I169" s="312">
        <v>0.55300000000000005</v>
      </c>
      <c r="J169" s="312">
        <v>31408</v>
      </c>
      <c r="K169" s="312"/>
      <c r="L169" s="312"/>
      <c r="M169" s="312"/>
      <c r="N169" s="312"/>
      <c r="O169" s="312"/>
      <c r="P169" s="312"/>
      <c r="Q169" s="312"/>
      <c r="R169" s="312"/>
      <c r="S169" s="312"/>
      <c r="T169" s="312"/>
      <c r="U169" s="312"/>
      <c r="V169" s="312"/>
      <c r="W169" s="312"/>
      <c r="X169" s="312"/>
      <c r="Y169" s="312"/>
      <c r="Z169" s="312"/>
      <c r="AA169" s="312"/>
      <c r="AB169" s="312"/>
      <c r="AC169" s="312"/>
      <c r="AD169" s="312"/>
      <c r="AE169" s="312"/>
      <c r="AF169" s="312">
        <v>797</v>
      </c>
      <c r="AG169" s="312"/>
      <c r="AH169" s="312"/>
      <c r="AI169" s="312"/>
      <c r="AJ169" s="312"/>
      <c r="AK169" s="312"/>
      <c r="AL169" s="312"/>
      <c r="AM169" s="312"/>
      <c r="AN169" s="312"/>
      <c r="AO169" s="312"/>
      <c r="AP169" s="312"/>
      <c r="AQ169" s="312"/>
      <c r="AR169" s="312"/>
    </row>
    <row r="170" spans="6:44" hidden="1">
      <c r="F170" s="312">
        <v>2.9</v>
      </c>
      <c r="G170" s="312">
        <v>31374</v>
      </c>
      <c r="H170" s="312"/>
      <c r="I170" s="312">
        <v>0.55100000000000005</v>
      </c>
      <c r="J170" s="312">
        <v>31411</v>
      </c>
      <c r="K170" s="312"/>
      <c r="L170" s="312"/>
      <c r="M170" s="312"/>
      <c r="N170" s="312"/>
      <c r="O170" s="312"/>
      <c r="P170" s="312"/>
      <c r="Q170" s="312"/>
      <c r="R170" s="312"/>
      <c r="S170" s="312"/>
      <c r="T170" s="312"/>
      <c r="U170" s="312"/>
      <c r="V170" s="312"/>
      <c r="W170" s="312"/>
      <c r="X170" s="312"/>
      <c r="Y170" s="312"/>
      <c r="Z170" s="312"/>
      <c r="AA170" s="312"/>
      <c r="AB170" s="312"/>
      <c r="AC170" s="312"/>
      <c r="AD170" s="312"/>
      <c r="AE170" s="312"/>
      <c r="AF170" s="312">
        <v>882</v>
      </c>
      <c r="AG170" s="312"/>
      <c r="AH170" s="312"/>
      <c r="AI170" s="312"/>
      <c r="AJ170" s="312"/>
      <c r="AK170" s="312"/>
      <c r="AL170" s="312"/>
      <c r="AM170" s="312"/>
      <c r="AN170" s="312"/>
      <c r="AO170" s="312"/>
      <c r="AP170" s="312"/>
      <c r="AQ170" s="312"/>
      <c r="AR170" s="312"/>
    </row>
    <row r="171" spans="6:44" hidden="1">
      <c r="F171" s="312">
        <v>2.8890600000000002</v>
      </c>
      <c r="G171" s="312">
        <v>30653</v>
      </c>
      <c r="H171" s="312"/>
      <c r="I171" s="312">
        <v>0.55100000000000005</v>
      </c>
      <c r="J171" s="312">
        <v>31412</v>
      </c>
      <c r="K171" s="312"/>
      <c r="L171" s="312"/>
      <c r="M171" s="312"/>
      <c r="N171" s="312"/>
      <c r="O171" s="312"/>
      <c r="P171" s="312"/>
      <c r="Q171" s="312"/>
      <c r="R171" s="312"/>
      <c r="S171" s="312"/>
      <c r="T171" s="312"/>
      <c r="U171" s="312"/>
      <c r="V171" s="312"/>
      <c r="W171" s="312"/>
      <c r="X171" s="312"/>
      <c r="Y171" s="312"/>
      <c r="Z171" s="312"/>
      <c r="AA171" s="312"/>
      <c r="AB171" s="312"/>
      <c r="AC171" s="312"/>
      <c r="AD171" s="312"/>
      <c r="AE171" s="312"/>
      <c r="AF171" s="312">
        <v>883</v>
      </c>
      <c r="AG171" s="312"/>
      <c r="AH171" s="312"/>
      <c r="AI171" s="312"/>
      <c r="AJ171" s="312"/>
      <c r="AK171" s="312"/>
      <c r="AL171" s="312"/>
      <c r="AM171" s="312"/>
      <c r="AN171" s="312"/>
      <c r="AO171" s="312"/>
      <c r="AP171" s="312"/>
      <c r="AQ171" s="312"/>
      <c r="AR171" s="312"/>
    </row>
    <row r="172" spans="6:44" hidden="1">
      <c r="F172" s="312">
        <v>2.88</v>
      </c>
      <c r="G172" s="312">
        <v>30698</v>
      </c>
      <c r="H172" s="312"/>
      <c r="I172" s="312">
        <v>0.48499999999999999</v>
      </c>
      <c r="J172" s="312">
        <v>31806</v>
      </c>
      <c r="K172" s="312"/>
      <c r="L172" s="312"/>
      <c r="M172" s="312"/>
      <c r="N172" s="312"/>
      <c r="O172" s="312"/>
      <c r="P172" s="312"/>
      <c r="Q172" s="312"/>
      <c r="R172" s="312"/>
      <c r="S172" s="312"/>
      <c r="T172" s="312"/>
      <c r="U172" s="312"/>
      <c r="V172" s="312"/>
      <c r="W172" s="312"/>
      <c r="X172" s="312"/>
      <c r="Y172" s="312"/>
      <c r="Z172" s="312"/>
      <c r="AA172" s="312"/>
      <c r="AB172" s="312"/>
      <c r="AC172" s="312"/>
      <c r="AD172" s="312"/>
      <c r="AE172" s="312"/>
      <c r="AF172" s="312">
        <v>886</v>
      </c>
      <c r="AG172" s="312"/>
      <c r="AH172" s="312"/>
      <c r="AI172" s="312"/>
      <c r="AJ172" s="312"/>
      <c r="AK172" s="312"/>
      <c r="AL172" s="312"/>
      <c r="AM172" s="312"/>
      <c r="AN172" s="312"/>
      <c r="AO172" s="312"/>
      <c r="AP172" s="312"/>
      <c r="AQ172" s="312"/>
      <c r="AR172" s="312"/>
    </row>
    <row r="173" spans="6:44" hidden="1">
      <c r="F173" s="312">
        <v>2.85</v>
      </c>
      <c r="G173" s="312">
        <v>31391</v>
      </c>
      <c r="H173" s="312"/>
      <c r="I173" s="312">
        <v>0.45100000000000001</v>
      </c>
      <c r="J173" s="312">
        <v>31378</v>
      </c>
      <c r="K173" s="312"/>
      <c r="L173" s="312"/>
      <c r="M173" s="312"/>
      <c r="N173" s="312"/>
      <c r="O173" s="312"/>
      <c r="P173" s="312"/>
      <c r="Q173" s="312"/>
      <c r="R173" s="312"/>
      <c r="S173" s="312"/>
      <c r="T173" s="312"/>
      <c r="U173" s="312"/>
      <c r="V173" s="312"/>
      <c r="W173" s="312"/>
      <c r="X173" s="312"/>
      <c r="Y173" s="312"/>
      <c r="Z173" s="312"/>
      <c r="AA173" s="312"/>
      <c r="AB173" s="312"/>
      <c r="AC173" s="312"/>
      <c r="AD173" s="312"/>
      <c r="AE173" s="312"/>
      <c r="AF173" s="312">
        <v>887</v>
      </c>
      <c r="AG173" s="312"/>
      <c r="AH173" s="312"/>
      <c r="AI173" s="312"/>
      <c r="AJ173" s="312"/>
      <c r="AK173" s="312"/>
      <c r="AL173" s="312"/>
      <c r="AM173" s="312"/>
      <c r="AN173" s="312"/>
      <c r="AO173" s="312"/>
      <c r="AP173" s="312"/>
      <c r="AQ173" s="312"/>
      <c r="AR173" s="312"/>
    </row>
    <row r="174" spans="6:44" hidden="1">
      <c r="F174" s="312">
        <v>2.81</v>
      </c>
      <c r="G174" s="312">
        <v>30699</v>
      </c>
      <c r="H174" s="312"/>
      <c r="I174" s="312">
        <v>0.44719999999999999</v>
      </c>
      <c r="J174" s="312">
        <v>31403</v>
      </c>
      <c r="K174" s="312"/>
      <c r="L174" s="312"/>
      <c r="M174" s="312"/>
      <c r="N174" s="312"/>
      <c r="O174" s="312"/>
      <c r="P174" s="312"/>
      <c r="Q174" s="312"/>
      <c r="R174" s="312"/>
      <c r="S174" s="312"/>
      <c r="T174" s="312"/>
      <c r="U174" s="312"/>
      <c r="V174" s="312"/>
      <c r="W174" s="312"/>
      <c r="X174" s="312"/>
      <c r="Y174" s="312"/>
      <c r="Z174" s="312"/>
      <c r="AA174" s="312"/>
      <c r="AB174" s="312"/>
      <c r="AC174" s="312"/>
      <c r="AD174" s="312"/>
      <c r="AE174" s="312"/>
      <c r="AF174" s="312">
        <v>888</v>
      </c>
      <c r="AG174" s="312"/>
      <c r="AH174" s="312"/>
      <c r="AI174" s="312"/>
      <c r="AJ174" s="312"/>
      <c r="AK174" s="312"/>
      <c r="AL174" s="312"/>
      <c r="AM174" s="312"/>
      <c r="AN174" s="312"/>
      <c r="AO174" s="312"/>
      <c r="AP174" s="312"/>
      <c r="AQ174" s="312"/>
      <c r="AR174" s="312"/>
    </row>
    <row r="175" spans="6:44" hidden="1">
      <c r="F175" s="312">
        <v>2.77</v>
      </c>
      <c r="G175" s="312">
        <v>30700</v>
      </c>
      <c r="H175" s="312"/>
      <c r="I175" s="312">
        <v>0.42</v>
      </c>
      <c r="J175" s="312">
        <v>31404</v>
      </c>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v>890</v>
      </c>
      <c r="AG175" s="312"/>
      <c r="AH175" s="312"/>
      <c r="AI175" s="312"/>
      <c r="AJ175" s="312"/>
      <c r="AK175" s="312"/>
      <c r="AL175" s="312"/>
      <c r="AM175" s="312"/>
      <c r="AN175" s="312"/>
      <c r="AO175" s="312"/>
      <c r="AP175" s="312"/>
      <c r="AQ175" s="312"/>
      <c r="AR175" s="312"/>
    </row>
    <row r="176" spans="6:44" hidden="1">
      <c r="F176" s="312">
        <v>2.7616900000000002</v>
      </c>
      <c r="G176" s="312">
        <v>30319</v>
      </c>
      <c r="H176" s="312"/>
      <c r="I176" s="312">
        <v>0.36860000000000004</v>
      </c>
      <c r="J176" s="312">
        <v>31406</v>
      </c>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v>891</v>
      </c>
      <c r="AG176" s="312"/>
      <c r="AH176" s="312"/>
      <c r="AI176" s="312"/>
      <c r="AJ176" s="312"/>
      <c r="AK176" s="312"/>
      <c r="AL176" s="312"/>
      <c r="AM176" s="312"/>
      <c r="AN176" s="312"/>
      <c r="AO176" s="312"/>
      <c r="AP176" s="312"/>
      <c r="AQ176" s="312"/>
      <c r="AR176" s="312"/>
    </row>
    <row r="177" spans="6:44" hidden="1">
      <c r="F177" s="312">
        <v>2.75</v>
      </c>
      <c r="G177" s="312">
        <v>31392</v>
      </c>
      <c r="H177" s="312"/>
      <c r="I177" s="312">
        <v>0.3599</v>
      </c>
      <c r="J177" s="312">
        <v>31405</v>
      </c>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v>929</v>
      </c>
      <c r="AG177" s="312"/>
      <c r="AH177" s="312"/>
      <c r="AI177" s="312"/>
      <c r="AJ177" s="312"/>
      <c r="AK177" s="312"/>
      <c r="AL177" s="312"/>
      <c r="AM177" s="312"/>
      <c r="AN177" s="312"/>
      <c r="AO177" s="312"/>
      <c r="AP177" s="312"/>
      <c r="AQ177" s="312"/>
      <c r="AR177" s="312"/>
    </row>
    <row r="178" spans="6:44" hidden="1">
      <c r="F178" s="312">
        <v>2.73</v>
      </c>
      <c r="G178" s="312">
        <v>30701</v>
      </c>
      <c r="H178" s="312"/>
      <c r="I178" s="312">
        <v>0.28199999999999997</v>
      </c>
      <c r="J178" s="312">
        <v>30788</v>
      </c>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v>967</v>
      </c>
      <c r="AG178" s="312"/>
      <c r="AH178" s="312"/>
      <c r="AI178" s="312"/>
      <c r="AJ178" s="312"/>
      <c r="AK178" s="312"/>
      <c r="AL178" s="312"/>
      <c r="AM178" s="312"/>
      <c r="AN178" s="312"/>
      <c r="AO178" s="312"/>
      <c r="AP178" s="312"/>
      <c r="AQ178" s="312"/>
      <c r="AR178" s="312"/>
    </row>
    <row r="179" spans="6:44" hidden="1">
      <c r="F179" s="312">
        <v>2.73</v>
      </c>
      <c r="G179" s="312">
        <v>30702</v>
      </c>
      <c r="H179" s="312"/>
      <c r="I179" s="312"/>
      <c r="J179" s="312"/>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v>996</v>
      </c>
      <c r="AG179" s="312"/>
      <c r="AH179" s="312"/>
      <c r="AI179" s="312"/>
      <c r="AJ179" s="312"/>
      <c r="AK179" s="312"/>
      <c r="AL179" s="312"/>
      <c r="AM179" s="312"/>
      <c r="AN179" s="312"/>
      <c r="AO179" s="312"/>
      <c r="AP179" s="312"/>
      <c r="AQ179" s="312"/>
      <c r="AR179" s="312"/>
    </row>
    <row r="180" spans="6:44" hidden="1">
      <c r="F180" s="312">
        <v>2.7209500000000002</v>
      </c>
      <c r="G180" s="312">
        <v>30320</v>
      </c>
      <c r="H180" s="312"/>
      <c r="I180" s="312"/>
      <c r="J180" s="312"/>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v>997</v>
      </c>
      <c r="AG180" s="312"/>
      <c r="AH180" s="312"/>
      <c r="AI180" s="312"/>
      <c r="AJ180" s="312"/>
      <c r="AK180" s="312"/>
      <c r="AL180" s="312"/>
      <c r="AM180" s="312"/>
      <c r="AN180" s="312"/>
      <c r="AO180" s="312"/>
      <c r="AP180" s="312"/>
      <c r="AQ180" s="312"/>
      <c r="AR180" s="312"/>
    </row>
    <row r="181" spans="6:44" hidden="1">
      <c r="F181" s="312">
        <v>2.7209500000000002</v>
      </c>
      <c r="G181" s="312">
        <v>30321</v>
      </c>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v>999</v>
      </c>
      <c r="AG181" s="312"/>
      <c r="AH181" s="312"/>
      <c r="AI181" s="312"/>
      <c r="AJ181" s="312"/>
      <c r="AK181" s="312"/>
      <c r="AL181" s="312"/>
      <c r="AM181" s="312"/>
      <c r="AN181" s="312"/>
      <c r="AO181" s="312"/>
      <c r="AP181" s="312"/>
      <c r="AQ181" s="312"/>
      <c r="AR181" s="312"/>
    </row>
    <row r="182" spans="6:44" hidden="1">
      <c r="F182" s="312">
        <v>2.71</v>
      </c>
      <c r="G182" s="312">
        <v>30703</v>
      </c>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v>1000</v>
      </c>
      <c r="AG182" s="312"/>
      <c r="AH182" s="312"/>
      <c r="AI182" s="312"/>
      <c r="AJ182" s="312"/>
      <c r="AK182" s="312"/>
      <c r="AL182" s="312"/>
      <c r="AM182" s="312"/>
      <c r="AN182" s="312"/>
      <c r="AO182" s="312"/>
      <c r="AP182" s="312"/>
      <c r="AQ182" s="312"/>
      <c r="AR182" s="312"/>
    </row>
    <row r="183" spans="6:44" hidden="1">
      <c r="F183" s="312">
        <v>2.7</v>
      </c>
      <c r="G183" s="312">
        <v>30704</v>
      </c>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v>1001</v>
      </c>
      <c r="AG183" s="312"/>
      <c r="AH183" s="312"/>
      <c r="AI183" s="312"/>
      <c r="AJ183" s="312"/>
      <c r="AK183" s="312"/>
      <c r="AL183" s="312"/>
      <c r="AM183" s="312"/>
      <c r="AN183" s="312"/>
      <c r="AO183" s="312"/>
      <c r="AP183" s="312"/>
      <c r="AQ183" s="312"/>
      <c r="AR183" s="312"/>
    </row>
    <row r="184" spans="6:44" hidden="1">
      <c r="F184" s="312">
        <v>2.6600985221674875</v>
      </c>
      <c r="G184" s="312">
        <v>31266</v>
      </c>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v>1002</v>
      </c>
      <c r="AG184" s="312"/>
      <c r="AH184" s="312"/>
      <c r="AI184" s="312"/>
      <c r="AJ184" s="312"/>
      <c r="AK184" s="312"/>
      <c r="AL184" s="312"/>
      <c r="AM184" s="312"/>
      <c r="AN184" s="312"/>
      <c r="AO184" s="312"/>
      <c r="AP184" s="312"/>
      <c r="AQ184" s="312"/>
      <c r="AR184" s="312"/>
    </row>
    <row r="185" spans="6:44" hidden="1">
      <c r="F185" s="312">
        <v>2.6050999999999997</v>
      </c>
      <c r="G185" s="312">
        <v>30322</v>
      </c>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v>1013</v>
      </c>
      <c r="AG185" s="312"/>
      <c r="AH185" s="312"/>
      <c r="AI185" s="312"/>
      <c r="AJ185" s="312"/>
      <c r="AK185" s="312"/>
      <c r="AL185" s="312"/>
      <c r="AM185" s="312"/>
      <c r="AN185" s="312"/>
      <c r="AO185" s="312"/>
      <c r="AP185" s="312"/>
      <c r="AQ185" s="312"/>
      <c r="AR185" s="312"/>
    </row>
    <row r="186" spans="6:44" hidden="1">
      <c r="F186" s="312">
        <v>2.6</v>
      </c>
      <c r="G186" s="312">
        <v>31175</v>
      </c>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v>1014</v>
      </c>
      <c r="AG186" s="312"/>
      <c r="AH186" s="312"/>
      <c r="AI186" s="312"/>
      <c r="AJ186" s="312"/>
      <c r="AK186" s="312"/>
      <c r="AL186" s="312"/>
      <c r="AM186" s="312"/>
      <c r="AN186" s="312"/>
      <c r="AO186" s="312"/>
      <c r="AP186" s="312"/>
      <c r="AQ186" s="312"/>
      <c r="AR186" s="312"/>
    </row>
    <row r="187" spans="6:44" hidden="1">
      <c r="F187" s="312">
        <v>2.58</v>
      </c>
      <c r="G187" s="312">
        <v>31535</v>
      </c>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v>1025</v>
      </c>
      <c r="AG187" s="312"/>
      <c r="AH187" s="312"/>
      <c r="AI187" s="312"/>
      <c r="AJ187" s="312"/>
      <c r="AK187" s="312"/>
      <c r="AL187" s="312"/>
      <c r="AM187" s="312"/>
      <c r="AN187" s="312"/>
      <c r="AO187" s="312"/>
      <c r="AP187" s="312"/>
      <c r="AQ187" s="312"/>
      <c r="AR187" s="312"/>
    </row>
    <row r="188" spans="6:44" hidden="1">
      <c r="F188" s="312">
        <v>2.562787639710717</v>
      </c>
      <c r="G188" s="312">
        <v>30323</v>
      </c>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v>1026</v>
      </c>
      <c r="AG188" s="312"/>
      <c r="AH188" s="312"/>
      <c r="AI188" s="312"/>
      <c r="AJ188" s="312"/>
      <c r="AK188" s="312"/>
      <c r="AL188" s="312"/>
      <c r="AM188" s="312"/>
      <c r="AN188" s="312"/>
      <c r="AO188" s="312"/>
      <c r="AP188" s="312"/>
      <c r="AQ188" s="312"/>
      <c r="AR188" s="312"/>
    </row>
    <row r="189" spans="6:44" hidden="1">
      <c r="F189" s="312">
        <v>2.56</v>
      </c>
      <c r="G189" s="312">
        <v>30705</v>
      </c>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v>1027</v>
      </c>
      <c r="AG189" s="312"/>
      <c r="AH189" s="312"/>
      <c r="AI189" s="312"/>
      <c r="AJ189" s="312"/>
      <c r="AK189" s="312"/>
      <c r="AL189" s="312"/>
      <c r="AM189" s="312"/>
      <c r="AN189" s="312"/>
      <c r="AO189" s="312"/>
      <c r="AP189" s="312"/>
      <c r="AQ189" s="312"/>
      <c r="AR189" s="312"/>
    </row>
    <row r="190" spans="6:44" hidden="1">
      <c r="F190" s="312">
        <v>2.56</v>
      </c>
      <c r="G190" s="312">
        <v>30793</v>
      </c>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v>1028</v>
      </c>
      <c r="AG190" s="312"/>
      <c r="AH190" s="312"/>
      <c r="AI190" s="312"/>
      <c r="AJ190" s="312"/>
      <c r="AK190" s="312"/>
      <c r="AL190" s="312"/>
      <c r="AM190" s="312"/>
      <c r="AN190" s="312"/>
      <c r="AO190" s="312"/>
      <c r="AP190" s="312"/>
      <c r="AQ190" s="312"/>
      <c r="AR190" s="312"/>
    </row>
    <row r="191" spans="6:44" hidden="1">
      <c r="F191" s="312">
        <v>2.5592417061611372</v>
      </c>
      <c r="G191" s="312">
        <v>31267</v>
      </c>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v>1029</v>
      </c>
      <c r="AG191" s="312"/>
      <c r="AH191" s="312"/>
      <c r="AI191" s="312"/>
      <c r="AJ191" s="312"/>
      <c r="AK191" s="312"/>
      <c r="AL191" s="312"/>
      <c r="AM191" s="312"/>
      <c r="AN191" s="312"/>
      <c r="AO191" s="312"/>
      <c r="AP191" s="312"/>
      <c r="AQ191" s="312"/>
      <c r="AR191" s="312"/>
    </row>
    <row r="192" spans="6:44" hidden="1">
      <c r="F192" s="312">
        <v>2.5368421052631582</v>
      </c>
      <c r="G192" s="312">
        <v>30324</v>
      </c>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v>1030</v>
      </c>
      <c r="AG192" s="312"/>
      <c r="AH192" s="312"/>
      <c r="AI192" s="312"/>
      <c r="AJ192" s="312"/>
      <c r="AK192" s="312"/>
      <c r="AL192" s="312"/>
      <c r="AM192" s="312"/>
      <c r="AN192" s="312"/>
      <c r="AO192" s="312"/>
      <c r="AP192" s="312"/>
      <c r="AQ192" s="312"/>
      <c r="AR192" s="312"/>
    </row>
    <row r="193" spans="6:44" hidden="1">
      <c r="F193" s="312">
        <v>2.527932960893855</v>
      </c>
      <c r="G193" s="312">
        <v>30325</v>
      </c>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v>1031</v>
      </c>
      <c r="AG193" s="312"/>
      <c r="AH193" s="312"/>
      <c r="AI193" s="312"/>
      <c r="AJ193" s="312"/>
      <c r="AK193" s="312"/>
      <c r="AL193" s="312"/>
      <c r="AM193" s="312"/>
      <c r="AN193" s="312"/>
      <c r="AO193" s="312"/>
      <c r="AP193" s="312"/>
      <c r="AQ193" s="312"/>
      <c r="AR193" s="312"/>
    </row>
    <row r="194" spans="6:44" hidden="1">
      <c r="F194" s="312">
        <v>2.5232558139534884</v>
      </c>
      <c r="G194" s="312">
        <v>30326</v>
      </c>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v>1032</v>
      </c>
      <c r="AG194" s="312"/>
      <c r="AH194" s="312"/>
      <c r="AI194" s="312"/>
      <c r="AJ194" s="312"/>
      <c r="AK194" s="312"/>
      <c r="AL194" s="312"/>
      <c r="AM194" s="312"/>
      <c r="AN194" s="312"/>
      <c r="AO194" s="312"/>
      <c r="AP194" s="312"/>
      <c r="AQ194" s="312"/>
      <c r="AR194" s="312"/>
    </row>
    <row r="195" spans="6:44" hidden="1">
      <c r="F195" s="312">
        <v>2.5209302325581397</v>
      </c>
      <c r="G195" s="312">
        <v>30327</v>
      </c>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v>1033</v>
      </c>
      <c r="AG195" s="312"/>
      <c r="AH195" s="312"/>
      <c r="AI195" s="312"/>
      <c r="AJ195" s="312"/>
      <c r="AK195" s="312"/>
      <c r="AL195" s="312"/>
      <c r="AM195" s="312"/>
      <c r="AN195" s="312"/>
      <c r="AO195" s="312"/>
      <c r="AP195" s="312"/>
      <c r="AQ195" s="312"/>
      <c r="AR195" s="312"/>
    </row>
    <row r="196" spans="6:44" hidden="1">
      <c r="F196" s="312">
        <v>2.518828451882845</v>
      </c>
      <c r="G196" s="312">
        <v>30328</v>
      </c>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v>1145</v>
      </c>
      <c r="AG196" s="312"/>
      <c r="AH196" s="312"/>
      <c r="AI196" s="312"/>
      <c r="AJ196" s="312"/>
      <c r="AK196" s="312"/>
      <c r="AL196" s="312"/>
      <c r="AM196" s="312"/>
      <c r="AN196" s="312"/>
      <c r="AO196" s="312"/>
      <c r="AP196" s="312"/>
      <c r="AQ196" s="312"/>
      <c r="AR196" s="312"/>
    </row>
    <row r="197" spans="6:44" hidden="1">
      <c r="F197" s="312">
        <v>2.5081967213114753</v>
      </c>
      <c r="G197" s="312">
        <v>30329</v>
      </c>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v>1153</v>
      </c>
      <c r="AG197" s="312"/>
      <c r="AH197" s="312"/>
      <c r="AI197" s="312"/>
      <c r="AJ197" s="312"/>
      <c r="AK197" s="312"/>
      <c r="AL197" s="312"/>
      <c r="AM197" s="312"/>
      <c r="AN197" s="312"/>
      <c r="AO197" s="312"/>
      <c r="AP197" s="312"/>
      <c r="AQ197" s="312"/>
      <c r="AR197" s="312"/>
    </row>
    <row r="198" spans="6:44" hidden="1">
      <c r="F198" s="312">
        <v>2.5</v>
      </c>
      <c r="G198" s="312">
        <v>30330</v>
      </c>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v>1154</v>
      </c>
      <c r="AG198" s="312"/>
      <c r="AH198" s="312"/>
      <c r="AI198" s="312"/>
      <c r="AJ198" s="312"/>
      <c r="AK198" s="312"/>
      <c r="AL198" s="312"/>
      <c r="AM198" s="312"/>
      <c r="AN198" s="312"/>
      <c r="AO198" s="312"/>
      <c r="AP198" s="312"/>
      <c r="AQ198" s="312"/>
      <c r="AR198" s="312"/>
    </row>
    <row r="199" spans="6:44" hidden="1">
      <c r="F199" s="312">
        <v>2.4915254237288136</v>
      </c>
      <c r="G199" s="312">
        <v>30331</v>
      </c>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v>1155</v>
      </c>
      <c r="AG199" s="312"/>
      <c r="AH199" s="312"/>
      <c r="AI199" s="312"/>
      <c r="AJ199" s="312"/>
      <c r="AK199" s="312"/>
      <c r="AL199" s="312"/>
      <c r="AM199" s="312"/>
      <c r="AN199" s="312"/>
      <c r="AO199" s="312"/>
      <c r="AP199" s="312"/>
      <c r="AQ199" s="312"/>
      <c r="AR199" s="312"/>
    </row>
    <row r="200" spans="6:44" hidden="1">
      <c r="F200" s="312">
        <v>2.46</v>
      </c>
      <c r="G200" s="312">
        <v>30706</v>
      </c>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v>1157</v>
      </c>
      <c r="AG200" s="312"/>
      <c r="AH200" s="312"/>
      <c r="AI200" s="312"/>
      <c r="AJ200" s="312"/>
      <c r="AK200" s="312"/>
      <c r="AL200" s="312"/>
      <c r="AM200" s="312"/>
      <c r="AN200" s="312"/>
      <c r="AO200" s="312"/>
      <c r="AP200" s="312"/>
      <c r="AQ200" s="312"/>
      <c r="AR200" s="312"/>
    </row>
    <row r="201" spans="6:44" hidden="1">
      <c r="F201" s="312">
        <v>2.4586100000000002</v>
      </c>
      <c r="G201" s="312">
        <v>30332</v>
      </c>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v>1162</v>
      </c>
      <c r="AG201" s="312"/>
      <c r="AH201" s="312"/>
      <c r="AI201" s="312"/>
      <c r="AJ201" s="312"/>
      <c r="AK201" s="312"/>
      <c r="AL201" s="312"/>
      <c r="AM201" s="312"/>
      <c r="AN201" s="312"/>
      <c r="AO201" s="312"/>
      <c r="AP201" s="312"/>
      <c r="AQ201" s="312"/>
      <c r="AR201" s="312"/>
    </row>
    <row r="202" spans="6:44" hidden="1">
      <c r="F202" s="312">
        <v>2.4583333333333335</v>
      </c>
      <c r="G202" s="312">
        <v>30333</v>
      </c>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v>1163</v>
      </c>
      <c r="AG202" s="312"/>
      <c r="AH202" s="312"/>
      <c r="AI202" s="312"/>
      <c r="AJ202" s="312"/>
      <c r="AK202" s="312"/>
      <c r="AL202" s="312"/>
      <c r="AM202" s="312"/>
      <c r="AN202" s="312"/>
      <c r="AO202" s="312"/>
      <c r="AP202" s="312"/>
      <c r="AQ202" s="312"/>
      <c r="AR202" s="312"/>
    </row>
    <row r="203" spans="6:44" hidden="1">
      <c r="F203" s="312">
        <v>2.442622950819672</v>
      </c>
      <c r="G203" s="312">
        <v>30334</v>
      </c>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v>1164</v>
      </c>
      <c r="AG203" s="312"/>
      <c r="AH203" s="312"/>
      <c r="AI203" s="312"/>
      <c r="AJ203" s="312"/>
      <c r="AK203" s="312"/>
      <c r="AL203" s="312"/>
      <c r="AM203" s="312"/>
      <c r="AN203" s="312"/>
      <c r="AO203" s="312"/>
      <c r="AP203" s="312"/>
      <c r="AQ203" s="312"/>
      <c r="AR203" s="312"/>
    </row>
    <row r="204" spans="6:44" hidden="1">
      <c r="F204" s="312">
        <v>2.4237288135593222</v>
      </c>
      <c r="G204" s="312">
        <v>30335</v>
      </c>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v>1165</v>
      </c>
      <c r="AG204" s="312"/>
      <c r="AH204" s="312"/>
      <c r="AI204" s="312"/>
      <c r="AJ204" s="312"/>
      <c r="AK204" s="312"/>
      <c r="AL204" s="312"/>
      <c r="AM204" s="312"/>
      <c r="AN204" s="312"/>
      <c r="AO204" s="312"/>
      <c r="AP204" s="312"/>
      <c r="AQ204" s="312"/>
      <c r="AR204" s="312"/>
    </row>
    <row r="205" spans="6:44" hidden="1">
      <c r="F205" s="312">
        <v>2.4</v>
      </c>
      <c r="G205" s="312">
        <v>31171</v>
      </c>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v>1166</v>
      </c>
      <c r="AG205" s="312"/>
      <c r="AH205" s="312"/>
      <c r="AI205" s="312"/>
      <c r="AJ205" s="312"/>
      <c r="AK205" s="312"/>
      <c r="AL205" s="312"/>
      <c r="AM205" s="312"/>
      <c r="AN205" s="312"/>
      <c r="AO205" s="312"/>
      <c r="AP205" s="312"/>
      <c r="AQ205" s="312"/>
      <c r="AR205" s="312"/>
    </row>
    <row r="206" spans="6:44" hidden="1">
      <c r="F206" s="312">
        <v>2.3953488372093026</v>
      </c>
      <c r="G206" s="312">
        <v>30336</v>
      </c>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v>1169</v>
      </c>
      <c r="AG206" s="312"/>
      <c r="AH206" s="312"/>
      <c r="AI206" s="312"/>
      <c r="AJ206" s="312"/>
      <c r="AK206" s="312"/>
      <c r="AL206" s="312"/>
      <c r="AM206" s="312"/>
      <c r="AN206" s="312"/>
      <c r="AO206" s="312"/>
      <c r="AP206" s="312"/>
      <c r="AQ206" s="312"/>
      <c r="AR206" s="312"/>
    </row>
    <row r="207" spans="6:44" hidden="1">
      <c r="F207" s="312">
        <v>2.3888888888888888</v>
      </c>
      <c r="G207" s="312">
        <v>30337</v>
      </c>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v>1170</v>
      </c>
      <c r="AG207" s="312"/>
      <c r="AH207" s="312"/>
      <c r="AI207" s="312"/>
      <c r="AJ207" s="312"/>
      <c r="AK207" s="312"/>
      <c r="AL207" s="312"/>
      <c r="AM207" s="312"/>
      <c r="AN207" s="312"/>
      <c r="AO207" s="312"/>
      <c r="AP207" s="312"/>
      <c r="AQ207" s="312"/>
      <c r="AR207" s="312"/>
    </row>
    <row r="208" spans="6:44" hidden="1">
      <c r="F208" s="312">
        <v>2.3882978723404253</v>
      </c>
      <c r="G208" s="312">
        <v>31268</v>
      </c>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v>1171</v>
      </c>
      <c r="AG208" s="312"/>
      <c r="AH208" s="312"/>
      <c r="AI208" s="312"/>
      <c r="AJ208" s="312"/>
      <c r="AK208" s="312"/>
      <c r="AL208" s="312"/>
      <c r="AM208" s="312"/>
      <c r="AN208" s="312"/>
      <c r="AO208" s="312"/>
      <c r="AP208" s="312"/>
      <c r="AQ208" s="312"/>
      <c r="AR208" s="312"/>
    </row>
    <row r="209" spans="6:44" hidden="1">
      <c r="F209" s="312">
        <v>2.385416666666667</v>
      </c>
      <c r="G209" s="312">
        <v>30338</v>
      </c>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v>1172</v>
      </c>
      <c r="AG209" s="312"/>
      <c r="AH209" s="312"/>
      <c r="AI209" s="312"/>
      <c r="AJ209" s="312"/>
      <c r="AK209" s="312"/>
      <c r="AL209" s="312"/>
      <c r="AM209" s="312"/>
      <c r="AN209" s="312"/>
      <c r="AO209" s="312"/>
      <c r="AP209" s="312"/>
      <c r="AQ209" s="312"/>
      <c r="AR209" s="312"/>
    </row>
    <row r="210" spans="6:44" hidden="1">
      <c r="F210" s="312">
        <v>2.3833333333333333</v>
      </c>
      <c r="G210" s="312">
        <v>30339</v>
      </c>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51">
        <v>29361</v>
      </c>
      <c r="AG210" s="312"/>
      <c r="AH210" s="312"/>
      <c r="AI210" s="312"/>
      <c r="AJ210" s="312"/>
      <c r="AK210" s="312"/>
      <c r="AL210" s="312"/>
      <c r="AM210" s="312"/>
      <c r="AN210" s="312"/>
      <c r="AO210" s="312"/>
      <c r="AP210" s="312"/>
      <c r="AQ210" s="312"/>
      <c r="AR210" s="312"/>
    </row>
    <row r="211" spans="6:44" hidden="1">
      <c r="F211" s="312">
        <v>2.3796296296296293</v>
      </c>
      <c r="G211" s="312">
        <v>30340</v>
      </c>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51">
        <v>29362</v>
      </c>
      <c r="AG211" s="312"/>
      <c r="AH211" s="312"/>
      <c r="AI211" s="312"/>
      <c r="AJ211" s="312"/>
      <c r="AK211" s="312"/>
      <c r="AL211" s="312"/>
      <c r="AM211" s="312"/>
      <c r="AN211" s="312"/>
      <c r="AO211" s="312"/>
      <c r="AP211" s="312"/>
      <c r="AQ211" s="312"/>
      <c r="AR211" s="312"/>
    </row>
    <row r="212" spans="6:44" hidden="1">
      <c r="F212" s="312">
        <v>2.37</v>
      </c>
      <c r="G212" s="312">
        <v>30707</v>
      </c>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51">
        <v>29363</v>
      </c>
      <c r="AG212" s="312"/>
      <c r="AH212" s="312"/>
      <c r="AI212" s="312"/>
      <c r="AJ212" s="312"/>
      <c r="AK212" s="312"/>
      <c r="AL212" s="312"/>
      <c r="AM212" s="312"/>
      <c r="AN212" s="312"/>
      <c r="AO212" s="312"/>
      <c r="AP212" s="312"/>
      <c r="AQ212" s="312"/>
      <c r="AR212" s="312"/>
    </row>
    <row r="213" spans="6:44" hidden="1">
      <c r="F213" s="312">
        <v>2.36</v>
      </c>
      <c r="G213" s="312">
        <v>30792</v>
      </c>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51">
        <v>29364</v>
      </c>
      <c r="AG213" s="312"/>
      <c r="AH213" s="312"/>
      <c r="AI213" s="312"/>
      <c r="AJ213" s="312"/>
      <c r="AK213" s="312"/>
      <c r="AL213" s="312"/>
      <c r="AM213" s="312"/>
      <c r="AN213" s="312"/>
      <c r="AO213" s="312"/>
      <c r="AP213" s="312"/>
      <c r="AQ213" s="312"/>
      <c r="AR213" s="312"/>
    </row>
    <row r="214" spans="6:44" hidden="1">
      <c r="F214" s="312">
        <v>2.35</v>
      </c>
      <c r="G214" s="312">
        <v>30902</v>
      </c>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51">
        <v>29365</v>
      </c>
      <c r="AG214" s="312"/>
      <c r="AH214" s="312"/>
      <c r="AI214" s="312"/>
      <c r="AJ214" s="312"/>
      <c r="AK214" s="312"/>
      <c r="AL214" s="312"/>
      <c r="AM214" s="312"/>
      <c r="AN214" s="312"/>
      <c r="AO214" s="312"/>
      <c r="AP214" s="312"/>
      <c r="AQ214" s="312"/>
      <c r="AR214" s="312"/>
    </row>
    <row r="215" spans="6:44" hidden="1">
      <c r="F215" s="312">
        <v>2.35</v>
      </c>
      <c r="G215" s="312">
        <v>31571</v>
      </c>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51">
        <v>29366</v>
      </c>
      <c r="AG215" s="312"/>
      <c r="AH215" s="312"/>
      <c r="AI215" s="312"/>
      <c r="AJ215" s="312"/>
      <c r="AK215" s="312"/>
      <c r="AL215" s="312"/>
      <c r="AM215" s="312"/>
      <c r="AN215" s="312"/>
      <c r="AO215" s="312"/>
      <c r="AP215" s="312"/>
      <c r="AQ215" s="312"/>
      <c r="AR215" s="312"/>
    </row>
    <row r="216" spans="6:44" hidden="1">
      <c r="F216" s="312">
        <v>2.2985815602836879</v>
      </c>
      <c r="G216" s="312">
        <v>31269</v>
      </c>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51">
        <v>29367</v>
      </c>
      <c r="AG216" s="312"/>
      <c r="AH216" s="312"/>
      <c r="AI216" s="312"/>
      <c r="AJ216" s="312"/>
      <c r="AK216" s="312"/>
      <c r="AL216" s="312"/>
      <c r="AM216" s="312"/>
      <c r="AN216" s="312"/>
      <c r="AO216" s="312"/>
      <c r="AP216" s="312"/>
      <c r="AQ216" s="312"/>
      <c r="AR216" s="312"/>
    </row>
    <row r="217" spans="6:44" hidden="1">
      <c r="F217" s="312">
        <v>2.2563599999999999</v>
      </c>
      <c r="G217" s="312">
        <v>30654</v>
      </c>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51">
        <v>29368</v>
      </c>
      <c r="AG217" s="312"/>
      <c r="AH217" s="312"/>
      <c r="AI217" s="312"/>
      <c r="AJ217" s="312"/>
      <c r="AK217" s="312"/>
      <c r="AL217" s="312"/>
      <c r="AM217" s="312"/>
      <c r="AN217" s="312"/>
      <c r="AO217" s="312"/>
      <c r="AP217" s="312"/>
      <c r="AQ217" s="312"/>
      <c r="AR217" s="312"/>
    </row>
    <row r="218" spans="6:44" hidden="1">
      <c r="F218" s="312">
        <v>2.2342342342342345</v>
      </c>
      <c r="G218" s="312">
        <v>31543</v>
      </c>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51">
        <v>29369</v>
      </c>
      <c r="AG218" s="312"/>
      <c r="AH218" s="312"/>
      <c r="AI218" s="312"/>
      <c r="AJ218" s="312"/>
      <c r="AK218" s="312"/>
      <c r="AL218" s="312"/>
      <c r="AM218" s="312"/>
      <c r="AN218" s="312"/>
      <c r="AO218" s="312"/>
      <c r="AP218" s="312"/>
      <c r="AQ218" s="312"/>
      <c r="AR218" s="312"/>
    </row>
    <row r="219" spans="6:44" hidden="1">
      <c r="F219" s="312">
        <v>2.23</v>
      </c>
      <c r="G219" s="312">
        <v>30708</v>
      </c>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51">
        <v>29370</v>
      </c>
      <c r="AG219" s="312"/>
      <c r="AH219" s="312"/>
      <c r="AI219" s="312"/>
      <c r="AJ219" s="312"/>
      <c r="AK219" s="312"/>
      <c r="AL219" s="312"/>
      <c r="AM219" s="312"/>
      <c r="AN219" s="312"/>
      <c r="AO219" s="312"/>
      <c r="AP219" s="312"/>
      <c r="AQ219" s="312"/>
      <c r="AR219" s="312"/>
    </row>
    <row r="220" spans="6:44" hidden="1">
      <c r="F220" s="312">
        <v>2.2200000000000002</v>
      </c>
      <c r="G220" s="312">
        <v>30709</v>
      </c>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51">
        <v>29371</v>
      </c>
      <c r="AG220" s="312"/>
      <c r="AH220" s="312"/>
      <c r="AI220" s="312"/>
      <c r="AJ220" s="312"/>
      <c r="AK220" s="312"/>
      <c r="AL220" s="312"/>
      <c r="AM220" s="312"/>
      <c r="AN220" s="312"/>
      <c r="AO220" s="312"/>
      <c r="AP220" s="312"/>
      <c r="AQ220" s="312"/>
      <c r="AR220" s="312"/>
    </row>
    <row r="221" spans="6:44" hidden="1">
      <c r="F221" s="312">
        <v>2.214</v>
      </c>
      <c r="G221" s="312">
        <v>31167</v>
      </c>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51">
        <v>29372</v>
      </c>
      <c r="AG221" s="312"/>
      <c r="AH221" s="312"/>
      <c r="AI221" s="312"/>
      <c r="AJ221" s="312"/>
      <c r="AK221" s="312"/>
      <c r="AL221" s="312"/>
      <c r="AM221" s="312"/>
      <c r="AN221" s="312"/>
      <c r="AO221" s="312"/>
      <c r="AP221" s="312"/>
      <c r="AQ221" s="312"/>
      <c r="AR221" s="312"/>
    </row>
    <row r="222" spans="6:44" hidden="1">
      <c r="F222" s="312">
        <v>2.15</v>
      </c>
      <c r="G222" s="312">
        <v>30835</v>
      </c>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51">
        <v>29373</v>
      </c>
      <c r="AG222" s="312"/>
      <c r="AH222" s="312"/>
      <c r="AI222" s="312"/>
      <c r="AJ222" s="312"/>
      <c r="AK222" s="312"/>
      <c r="AL222" s="312"/>
      <c r="AM222" s="312"/>
      <c r="AN222" s="312"/>
      <c r="AO222" s="312"/>
      <c r="AP222" s="312"/>
      <c r="AQ222" s="312"/>
      <c r="AR222" s="312"/>
    </row>
    <row r="223" spans="6:44" hidden="1">
      <c r="F223" s="312">
        <v>2.0960000000000001</v>
      </c>
      <c r="G223" s="312">
        <v>30895</v>
      </c>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51">
        <v>29374</v>
      </c>
      <c r="AG223" s="312"/>
      <c r="AH223" s="312"/>
      <c r="AI223" s="312"/>
      <c r="AJ223" s="312"/>
      <c r="AK223" s="312"/>
      <c r="AL223" s="312"/>
      <c r="AM223" s="312"/>
      <c r="AN223" s="312"/>
      <c r="AO223" s="312"/>
      <c r="AP223" s="312"/>
      <c r="AQ223" s="312"/>
      <c r="AR223" s="312"/>
    </row>
    <row r="224" spans="6:44" hidden="1">
      <c r="F224" s="312">
        <v>1.91</v>
      </c>
      <c r="G224" s="312">
        <v>30710</v>
      </c>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51">
        <v>29375</v>
      </c>
      <c r="AG224" s="312"/>
      <c r="AH224" s="312"/>
      <c r="AI224" s="312"/>
      <c r="AJ224" s="312"/>
      <c r="AK224" s="312"/>
      <c r="AL224" s="312"/>
      <c r="AM224" s="312"/>
      <c r="AN224" s="312"/>
      <c r="AO224" s="312"/>
      <c r="AP224" s="312"/>
      <c r="AQ224" s="312"/>
      <c r="AR224" s="312"/>
    </row>
    <row r="225" spans="6:44" hidden="1">
      <c r="F225" s="312">
        <v>1.8473499999999998</v>
      </c>
      <c r="G225" s="312">
        <v>30341</v>
      </c>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51">
        <v>29376</v>
      </c>
      <c r="AG225" s="312"/>
      <c r="AH225" s="312"/>
      <c r="AI225" s="312"/>
      <c r="AJ225" s="312"/>
      <c r="AK225" s="312"/>
      <c r="AL225" s="312"/>
      <c r="AM225" s="312"/>
      <c r="AN225" s="312"/>
      <c r="AO225" s="312"/>
      <c r="AP225" s="312"/>
      <c r="AQ225" s="312"/>
      <c r="AR225" s="312"/>
    </row>
    <row r="226" spans="6:44" hidden="1">
      <c r="F226" s="312">
        <v>1.8271695349688757</v>
      </c>
      <c r="G226" s="312">
        <v>31270</v>
      </c>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51">
        <v>29377</v>
      </c>
      <c r="AG226" s="312"/>
      <c r="AH226" s="312"/>
      <c r="AI226" s="312"/>
      <c r="AJ226" s="312"/>
      <c r="AK226" s="312"/>
      <c r="AL226" s="312"/>
      <c r="AM226" s="312"/>
      <c r="AN226" s="312"/>
      <c r="AO226" s="312"/>
      <c r="AP226" s="312"/>
      <c r="AQ226" s="312"/>
      <c r="AR226" s="312"/>
    </row>
    <row r="227" spans="6:44" hidden="1">
      <c r="F227" s="312">
        <v>1.8170212765957447</v>
      </c>
      <c r="G227" s="312">
        <v>31271</v>
      </c>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51">
        <v>29378</v>
      </c>
      <c r="AG227" s="312"/>
      <c r="AH227" s="312"/>
      <c r="AI227" s="312"/>
      <c r="AJ227" s="312"/>
      <c r="AK227" s="312"/>
      <c r="AL227" s="312"/>
      <c r="AM227" s="312"/>
      <c r="AN227" s="312"/>
      <c r="AO227" s="312"/>
      <c r="AP227" s="312"/>
      <c r="AQ227" s="312"/>
      <c r="AR227" s="312"/>
    </row>
    <row r="228" spans="6:44" hidden="1">
      <c r="F228" s="312">
        <v>1.8</v>
      </c>
      <c r="G228" s="312">
        <v>31176</v>
      </c>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51">
        <v>29379</v>
      </c>
      <c r="AG228" s="312"/>
      <c r="AH228" s="312"/>
      <c r="AI228" s="312"/>
      <c r="AJ228" s="312"/>
      <c r="AK228" s="312"/>
      <c r="AL228" s="312"/>
      <c r="AM228" s="312"/>
      <c r="AN228" s="312"/>
      <c r="AO228" s="312"/>
      <c r="AP228" s="312"/>
      <c r="AQ228" s="312"/>
      <c r="AR228" s="312"/>
    </row>
    <row r="229" spans="6:44" hidden="1">
      <c r="F229" s="312">
        <v>1.7350000000000001</v>
      </c>
      <c r="G229" s="312">
        <v>30342</v>
      </c>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51">
        <v>29380</v>
      </c>
      <c r="AG229" s="312"/>
      <c r="AH229" s="312"/>
      <c r="AI229" s="312"/>
      <c r="AJ229" s="312"/>
      <c r="AK229" s="312"/>
      <c r="AL229" s="312"/>
      <c r="AM229" s="312"/>
      <c r="AN229" s="312"/>
      <c r="AO229" s="312"/>
      <c r="AP229" s="312"/>
      <c r="AQ229" s="312"/>
      <c r="AR229" s="312"/>
    </row>
    <row r="230" spans="6:44" hidden="1">
      <c r="F230" s="312">
        <v>1.68</v>
      </c>
      <c r="G230" s="312">
        <v>30748</v>
      </c>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51">
        <v>29381</v>
      </c>
      <c r="AG230" s="312"/>
      <c r="AH230" s="312"/>
      <c r="AI230" s="312"/>
      <c r="AJ230" s="312"/>
      <c r="AK230" s="312"/>
      <c r="AL230" s="312"/>
      <c r="AM230" s="312"/>
      <c r="AN230" s="312"/>
      <c r="AO230" s="312"/>
      <c r="AP230" s="312"/>
      <c r="AQ230" s="312"/>
      <c r="AR230" s="312"/>
    </row>
    <row r="231" spans="6:44" hidden="1">
      <c r="F231" s="312">
        <v>1.6777215189873416</v>
      </c>
      <c r="G231" s="312">
        <v>31272</v>
      </c>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51">
        <v>29382</v>
      </c>
      <c r="AG231" s="312"/>
      <c r="AH231" s="312"/>
      <c r="AI231" s="312"/>
      <c r="AJ231" s="312"/>
      <c r="AK231" s="312"/>
      <c r="AL231" s="312"/>
      <c r="AM231" s="312"/>
      <c r="AN231" s="312"/>
      <c r="AO231" s="312"/>
      <c r="AP231" s="312"/>
      <c r="AQ231" s="312"/>
      <c r="AR231" s="312"/>
    </row>
    <row r="232" spans="6:44" hidden="1">
      <c r="F232" s="312">
        <v>1.64</v>
      </c>
      <c r="G232" s="312">
        <v>30749</v>
      </c>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51">
        <v>29383</v>
      </c>
      <c r="AG232" s="312"/>
      <c r="AH232" s="312"/>
      <c r="AI232" s="312"/>
      <c r="AJ232" s="312"/>
      <c r="AK232" s="312"/>
      <c r="AL232" s="312"/>
      <c r="AM232" s="312"/>
      <c r="AN232" s="312"/>
      <c r="AO232" s="312"/>
      <c r="AP232" s="312"/>
      <c r="AQ232" s="312"/>
      <c r="AR232" s="312"/>
    </row>
    <row r="233" spans="6:44" hidden="1">
      <c r="F233" s="312">
        <v>1.52</v>
      </c>
      <c r="G233" s="312">
        <v>30711</v>
      </c>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51">
        <v>29384</v>
      </c>
      <c r="AG233" s="312"/>
      <c r="AH233" s="312"/>
      <c r="AI233" s="312"/>
      <c r="AJ233" s="312"/>
      <c r="AK233" s="312"/>
      <c r="AL233" s="312"/>
      <c r="AM233" s="312"/>
      <c r="AN233" s="312"/>
      <c r="AO233" s="312"/>
      <c r="AP233" s="312"/>
      <c r="AQ233" s="312"/>
      <c r="AR233" s="312"/>
    </row>
    <row r="234" spans="6:44" hidden="1">
      <c r="F234" s="312">
        <v>1.5</v>
      </c>
      <c r="G234" s="312">
        <v>31172</v>
      </c>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51">
        <v>29385</v>
      </c>
      <c r="AG234" s="312"/>
      <c r="AH234" s="312"/>
      <c r="AI234" s="312"/>
      <c r="AJ234" s="312"/>
      <c r="AK234" s="312"/>
      <c r="AL234" s="312"/>
      <c r="AM234" s="312"/>
      <c r="AN234" s="312"/>
      <c r="AO234" s="312"/>
      <c r="AP234" s="312"/>
      <c r="AQ234" s="312"/>
      <c r="AR234" s="312"/>
    </row>
    <row r="235" spans="6:44" hidden="1">
      <c r="F235" s="312">
        <v>1.5</v>
      </c>
      <c r="G235" s="312">
        <v>31174</v>
      </c>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row>
    <row r="236" spans="6:44" hidden="1">
      <c r="F236" s="312">
        <v>1.4379999999999999</v>
      </c>
      <c r="G236" s="312">
        <v>30883</v>
      </c>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row>
    <row r="237" spans="6:44" hidden="1">
      <c r="F237" s="312">
        <v>1.4044289044289044</v>
      </c>
      <c r="G237" s="312">
        <v>30826</v>
      </c>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row>
    <row r="238" spans="6:44" hidden="1">
      <c r="F238" s="312">
        <v>1.3537653239929948</v>
      </c>
      <c r="G238" s="312">
        <v>30827</v>
      </c>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row>
    <row r="239" spans="6:44" hidden="1">
      <c r="F239" s="312">
        <v>1.28</v>
      </c>
      <c r="G239" s="312">
        <v>30712</v>
      </c>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c r="AR239" s="312"/>
    </row>
    <row r="240" spans="6:44" hidden="1">
      <c r="F240" s="312">
        <v>1.2769134253450438</v>
      </c>
      <c r="G240" s="312">
        <v>30825</v>
      </c>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row>
    <row r="241" spans="6:44" hidden="1">
      <c r="F241" s="312">
        <v>1.2368421052631577</v>
      </c>
      <c r="G241" s="312">
        <v>31273</v>
      </c>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row>
    <row r="242" spans="6:44" hidden="1">
      <c r="F242" s="312">
        <v>1.22</v>
      </c>
      <c r="G242" s="312">
        <v>30898</v>
      </c>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c r="AR242" s="312"/>
    </row>
    <row r="243" spans="6:44" hidden="1">
      <c r="F243" s="312">
        <v>1.2</v>
      </c>
      <c r="G243" s="312">
        <v>31169</v>
      </c>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c r="AR243" s="312"/>
    </row>
    <row r="244" spans="6:44" hidden="1">
      <c r="F244" s="312">
        <v>1.1000000000000001</v>
      </c>
      <c r="G244" s="312">
        <v>30741</v>
      </c>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c r="AR244" s="312"/>
    </row>
    <row r="245" spans="6:44" hidden="1">
      <c r="F245" s="312">
        <v>1.0900000000000001</v>
      </c>
      <c r="G245" s="312">
        <v>30899</v>
      </c>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c r="AR245" s="312"/>
    </row>
    <row r="246" spans="6:44" hidden="1">
      <c r="F246" s="312">
        <v>1.089</v>
      </c>
      <c r="G246" s="312">
        <v>31377</v>
      </c>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row>
    <row r="247" spans="6:44" hidden="1">
      <c r="F247" s="312">
        <v>1.04</v>
      </c>
      <c r="G247" s="312">
        <v>30740</v>
      </c>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c r="AR247" s="312"/>
    </row>
    <row r="248" spans="6:44" hidden="1">
      <c r="F248" s="312">
        <v>1.0386200000000001</v>
      </c>
      <c r="G248" s="312">
        <v>30343</v>
      </c>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c r="AR248" s="312"/>
    </row>
    <row r="249" spans="6:44" hidden="1">
      <c r="F249" s="312">
        <v>1.03</v>
      </c>
      <c r="G249" s="312">
        <v>31533</v>
      </c>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c r="AR249" s="312"/>
    </row>
    <row r="250" spans="6:44" hidden="1">
      <c r="F250" s="312">
        <v>1.016</v>
      </c>
      <c r="G250" s="312">
        <v>30884</v>
      </c>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c r="AR250" s="312"/>
    </row>
    <row r="251" spans="6:44" hidden="1">
      <c r="F251" s="312">
        <v>1.01</v>
      </c>
      <c r="G251" s="312">
        <v>30790</v>
      </c>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row>
    <row r="252" spans="6:44" hidden="1">
      <c r="F252" s="312">
        <v>0.98099999999999998</v>
      </c>
      <c r="G252" s="312">
        <v>31541</v>
      </c>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c r="AR252" s="312"/>
    </row>
    <row r="253" spans="6:44" hidden="1">
      <c r="F253" s="312">
        <v>0.97499999999999998</v>
      </c>
      <c r="G253" s="312">
        <v>31540</v>
      </c>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c r="AR253" s="312"/>
    </row>
    <row r="254" spans="6:44" hidden="1">
      <c r="F254" s="312">
        <v>0.96840000000000004</v>
      </c>
      <c r="G254" s="312">
        <v>31274</v>
      </c>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c r="AR254" s="312"/>
    </row>
    <row r="255" spans="6:44" hidden="1">
      <c r="F255" s="312">
        <v>0.96</v>
      </c>
      <c r="G255" s="312">
        <v>31542</v>
      </c>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c r="AR255" s="312"/>
    </row>
    <row r="256" spans="6:44" hidden="1">
      <c r="F256" s="312">
        <v>0.95899999999999996</v>
      </c>
      <c r="G256" s="312">
        <v>30791</v>
      </c>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c r="AR256" s="312"/>
    </row>
    <row r="257" spans="6:44" hidden="1">
      <c r="F257" s="312">
        <v>0.9</v>
      </c>
      <c r="G257" s="312">
        <v>30789</v>
      </c>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row>
    <row r="258" spans="6:44" hidden="1">
      <c r="F258" s="312">
        <v>0.89900000000000002</v>
      </c>
      <c r="G258" s="312">
        <v>30742</v>
      </c>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c r="AR258" s="312"/>
    </row>
    <row r="259" spans="6:44" hidden="1">
      <c r="F259" s="312">
        <v>0.89800000000000002</v>
      </c>
      <c r="G259" s="312">
        <v>31549</v>
      </c>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c r="AR259" s="312"/>
    </row>
    <row r="260" spans="6:44" hidden="1">
      <c r="F260" s="312">
        <v>0.89100000000000001</v>
      </c>
      <c r="G260" s="312">
        <v>30879</v>
      </c>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c r="AR260" s="312"/>
    </row>
    <row r="261" spans="6:44" hidden="1">
      <c r="F261" s="312">
        <v>0.83899999999999997</v>
      </c>
      <c r="G261" s="312">
        <v>30787</v>
      </c>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c r="AR261" s="312"/>
    </row>
    <row r="262" spans="6:44" hidden="1">
      <c r="F262" s="312">
        <v>0.82</v>
      </c>
      <c r="G262" s="312">
        <v>31379</v>
      </c>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c r="AR262" s="312"/>
    </row>
    <row r="263" spans="6:44" hidden="1">
      <c r="F263" s="312">
        <v>0.79900000000000004</v>
      </c>
      <c r="G263" s="312">
        <v>31547</v>
      </c>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c r="AR263" s="312"/>
    </row>
    <row r="264" spans="6:44" hidden="1">
      <c r="F264" s="312">
        <v>0.78400000000000003</v>
      </c>
      <c r="G264" s="312">
        <v>31409</v>
      </c>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c r="AR264" s="312"/>
    </row>
    <row r="265" spans="6:44" hidden="1">
      <c r="F265" s="312">
        <v>0.76700000000000002</v>
      </c>
      <c r="G265" s="312">
        <v>31380</v>
      </c>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c r="AR265" s="312"/>
    </row>
    <row r="266" spans="6:44" hidden="1">
      <c r="F266" s="312">
        <v>0.75600000000000001</v>
      </c>
      <c r="G266" s="312">
        <v>30897</v>
      </c>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c r="AR266" s="312"/>
    </row>
    <row r="267" spans="6:44" hidden="1">
      <c r="F267" s="312">
        <v>0.75234800000000002</v>
      </c>
      <c r="G267" s="312">
        <v>30655</v>
      </c>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c r="AR267" s="312"/>
    </row>
    <row r="268" spans="6:44" hidden="1">
      <c r="F268" s="312">
        <v>0.75</v>
      </c>
      <c r="G268" s="312">
        <v>31548</v>
      </c>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c r="AR268" s="312"/>
    </row>
    <row r="269" spans="6:44" hidden="1">
      <c r="F269" s="312">
        <v>0.74479399999999996</v>
      </c>
      <c r="G269" s="312">
        <v>30366</v>
      </c>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c r="AR269" s="312"/>
    </row>
    <row r="270" spans="6:44" hidden="1">
      <c r="F270" s="312">
        <v>0.74299999999999999</v>
      </c>
      <c r="G270" s="312">
        <v>31523</v>
      </c>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c r="AR270" s="312"/>
    </row>
    <row r="271" spans="6:44" hidden="1">
      <c r="F271" s="312">
        <v>0.65500000000000003</v>
      </c>
      <c r="G271" s="312">
        <v>31550</v>
      </c>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c r="AR271" s="312"/>
    </row>
    <row r="272" spans="6:44" hidden="1">
      <c r="F272" s="312">
        <v>0.64300000000000002</v>
      </c>
      <c r="G272" s="312">
        <v>31345</v>
      </c>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c r="AR272" s="312"/>
    </row>
    <row r="273" spans="6:44" hidden="1">
      <c r="F273" s="312">
        <v>0.628</v>
      </c>
      <c r="G273" s="312">
        <v>31407</v>
      </c>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row>
    <row r="274" spans="6:44" hidden="1">
      <c r="F274" s="312">
        <v>0.59699999999999998</v>
      </c>
      <c r="G274" s="312">
        <v>31410</v>
      </c>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c r="AR274" s="312"/>
    </row>
    <row r="275" spans="6:44" hidden="1">
      <c r="F275" s="312">
        <v>0.55300000000000005</v>
      </c>
      <c r="G275" s="312">
        <v>30900</v>
      </c>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c r="AR275" s="312"/>
    </row>
    <row r="276" spans="6:44" hidden="1">
      <c r="F276" s="312">
        <v>0.55300000000000005</v>
      </c>
      <c r="G276" s="312">
        <v>31408</v>
      </c>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c r="AR276" s="312"/>
    </row>
    <row r="277" spans="6:44" hidden="1">
      <c r="F277" s="312">
        <v>0.55100000000000005</v>
      </c>
      <c r="G277" s="312">
        <v>31411</v>
      </c>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c r="AR277" s="312"/>
    </row>
    <row r="278" spans="6:44" hidden="1">
      <c r="F278" s="312">
        <v>0.55100000000000005</v>
      </c>
      <c r="G278" s="312">
        <v>31412</v>
      </c>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c r="AR278" s="312"/>
    </row>
    <row r="279" spans="6:44" hidden="1">
      <c r="F279" s="312">
        <v>0.45100000000000001</v>
      </c>
      <c r="G279" s="312">
        <v>31378</v>
      </c>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c r="AR279" s="312"/>
    </row>
    <row r="280" spans="6:44" hidden="1">
      <c r="F280" s="312">
        <v>0.44719999999999999</v>
      </c>
      <c r="G280" s="312">
        <v>31403</v>
      </c>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c r="AR280" s="312"/>
    </row>
    <row r="281" spans="6:44" hidden="1">
      <c r="F281" s="312">
        <v>0.42</v>
      </c>
      <c r="G281" s="312">
        <v>31404</v>
      </c>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c r="AR281" s="312"/>
    </row>
    <row r="282" spans="6:44" hidden="1">
      <c r="F282" s="312">
        <v>0.36860000000000004</v>
      </c>
      <c r="G282" s="312">
        <v>31406</v>
      </c>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c r="AR282" s="312"/>
    </row>
    <row r="283" spans="6:44" hidden="1">
      <c r="F283" s="312">
        <v>0.3599</v>
      </c>
      <c r="G283" s="312">
        <v>31405</v>
      </c>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c r="AR283" s="312"/>
    </row>
    <row r="284" spans="6:44" hidden="1">
      <c r="F284" s="312">
        <v>0.28199999999999997</v>
      </c>
      <c r="G284" s="312">
        <v>30788</v>
      </c>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c r="AR284" s="312"/>
    </row>
    <row r="285" spans="6:44" hidden="1">
      <c r="F285" s="312"/>
      <c r="G285" s="312"/>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c r="AR285" s="312"/>
    </row>
    <row r="286" spans="6:44" hidden="1">
      <c r="F286" s="312"/>
      <c r="G286" s="312"/>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c r="AR286" s="312"/>
    </row>
    <row r="287" spans="6:44" hidden="1">
      <c r="F287" s="312"/>
      <c r="G287" s="312"/>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c r="AR287" s="312"/>
    </row>
    <row r="288" spans="6:44" hidden="1">
      <c r="F288" s="312"/>
      <c r="G288" s="312"/>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c r="AR288" s="312"/>
    </row>
    <row r="289" spans="6:44" hidden="1">
      <c r="F289" s="312"/>
      <c r="G289" s="312"/>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c r="AR289" s="312"/>
    </row>
    <row r="290" spans="6:44" hidden="1">
      <c r="F290" s="312"/>
      <c r="G290" s="312"/>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c r="AR290" s="312"/>
    </row>
    <row r="291" spans="6:44" hidden="1">
      <c r="F291" s="312"/>
      <c r="G291" s="312"/>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c r="AR291" s="312"/>
    </row>
    <row r="292" spans="6:44" hidden="1">
      <c r="F292" s="312"/>
      <c r="G292" s="312"/>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c r="AR292" s="312"/>
    </row>
    <row r="293" spans="6:44" hidden="1">
      <c r="F293" s="312"/>
      <c r="G293" s="312"/>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c r="AR293" s="312"/>
    </row>
    <row r="294" spans="6:44" hidden="1">
      <c r="F294" s="312"/>
      <c r="G294" s="312"/>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c r="AR294" s="312"/>
    </row>
    <row r="295" spans="6:44" hidden="1">
      <c r="X295" s="312"/>
      <c r="Y295" s="312"/>
      <c r="AA295" s="312"/>
      <c r="AB295" s="312"/>
    </row>
    <row r="296" spans="6:44" hidden="1">
      <c r="X296" s="312"/>
      <c r="Y296" s="312"/>
      <c r="AA296" s="312"/>
      <c r="AB296" s="312"/>
    </row>
    <row r="297" spans="6:44" hidden="1">
      <c r="X297" s="312"/>
      <c r="Y297" s="312"/>
      <c r="AA297" s="312"/>
      <c r="AB297" s="312"/>
    </row>
    <row r="298" spans="6:44" hidden="1">
      <c r="X298" s="312"/>
      <c r="Y298" s="312"/>
      <c r="AA298" s="312"/>
      <c r="AB298" s="312"/>
    </row>
    <row r="299" spans="6:44" hidden="1">
      <c r="X299" s="312"/>
      <c r="Y299" s="312"/>
      <c r="AA299" s="312"/>
      <c r="AB299" s="312"/>
    </row>
    <row r="300" spans="6:44" hidden="1">
      <c r="X300" s="312"/>
      <c r="Y300" s="312"/>
      <c r="AA300" s="312"/>
      <c r="AB300" s="312"/>
    </row>
    <row r="301" spans="6:44" hidden="1">
      <c r="X301" s="312"/>
      <c r="Y301" s="312"/>
      <c r="AA301" s="312"/>
      <c r="AB301" s="312"/>
    </row>
    <row r="302" spans="6:44" hidden="1">
      <c r="X302" s="312"/>
      <c r="Y302" s="312"/>
      <c r="AA302" s="312"/>
      <c r="AB302" s="312"/>
    </row>
    <row r="303" spans="6:44" hidden="1">
      <c r="X303" s="312"/>
      <c r="Y303" s="312"/>
      <c r="AA303" s="312"/>
      <c r="AB303" s="312"/>
    </row>
    <row r="304" spans="6:44" hidden="1">
      <c r="X304" s="312"/>
      <c r="Y304" s="312"/>
      <c r="AA304" s="312"/>
      <c r="AB304" s="312"/>
    </row>
    <row r="305" spans="24:28" hidden="1">
      <c r="X305" s="312"/>
      <c r="Y305" s="312"/>
      <c r="AA305" s="312"/>
      <c r="AB305" s="312"/>
    </row>
    <row r="306" spans="24:28" hidden="1">
      <c r="X306" s="312"/>
      <c r="Y306" s="312"/>
      <c r="AA306" s="312"/>
      <c r="AB306" s="312"/>
    </row>
    <row r="307" spans="24:28" hidden="1">
      <c r="X307" s="312"/>
      <c r="Y307" s="312"/>
      <c r="AA307" s="312"/>
      <c r="AB307" s="312"/>
    </row>
    <row r="308" spans="24:28" hidden="1">
      <c r="X308" s="312"/>
      <c r="Y308" s="312"/>
      <c r="AA308" s="312"/>
      <c r="AB308" s="312"/>
    </row>
    <row r="309" spans="24:28" hidden="1">
      <c r="X309" s="312"/>
      <c r="Y309" s="312"/>
      <c r="AA309" s="312"/>
      <c r="AB309" s="312"/>
    </row>
    <row r="310" spans="24:28" hidden="1">
      <c r="X310" s="312"/>
      <c r="Y310" s="312"/>
      <c r="AA310" s="312"/>
      <c r="AB310" s="312"/>
    </row>
    <row r="311" spans="24:28" hidden="1">
      <c r="X311" s="312"/>
      <c r="Y311" s="312"/>
      <c r="AA311" s="312"/>
      <c r="AB311" s="312"/>
    </row>
    <row r="312" spans="24:28" hidden="1">
      <c r="X312" s="312"/>
      <c r="Y312" s="312"/>
      <c r="AA312" s="312"/>
      <c r="AB312" s="312"/>
    </row>
    <row r="313" spans="24:28" hidden="1">
      <c r="X313" s="312"/>
      <c r="Y313" s="312"/>
      <c r="AA313" s="312"/>
      <c r="AB313" s="312"/>
    </row>
    <row r="314" spans="24:28" hidden="1">
      <c r="X314" s="312"/>
      <c r="Y314" s="312"/>
      <c r="AA314" s="312"/>
      <c r="AB314" s="312"/>
    </row>
    <row r="315" spans="24:28" hidden="1">
      <c r="X315" s="312"/>
      <c r="Y315" s="312"/>
      <c r="AA315" s="312"/>
      <c r="AB315" s="312"/>
    </row>
    <row r="316" spans="24:28" hidden="1">
      <c r="X316" s="312"/>
      <c r="Y316" s="312"/>
      <c r="AA316" s="312"/>
      <c r="AB316" s="312"/>
    </row>
    <row r="317" spans="24:28" hidden="1">
      <c r="X317" s="312"/>
      <c r="Y317" s="312"/>
      <c r="AA317" s="312"/>
      <c r="AB317" s="312"/>
    </row>
    <row r="318" spans="24:28" hidden="1">
      <c r="X318" s="312"/>
      <c r="Y318" s="312"/>
      <c r="AA318" s="312"/>
      <c r="AB318" s="312"/>
    </row>
    <row r="319" spans="24:28" hidden="1">
      <c r="X319" s="312"/>
      <c r="Y319" s="312"/>
      <c r="AA319" s="312"/>
      <c r="AB319" s="312"/>
    </row>
    <row r="320" spans="24:28" hidden="1">
      <c r="X320" s="312"/>
      <c r="Y320" s="312"/>
      <c r="AA320" s="312"/>
      <c r="AB320" s="312"/>
    </row>
    <row r="321" spans="24:28" hidden="1">
      <c r="X321" s="312"/>
      <c r="Y321" s="312"/>
      <c r="AA321" s="312"/>
      <c r="AB321" s="312"/>
    </row>
    <row r="322" spans="24:28" hidden="1">
      <c r="X322" s="312"/>
      <c r="Y322" s="312"/>
      <c r="AA322" s="312"/>
      <c r="AB322" s="312"/>
    </row>
    <row r="323" spans="24:28" hidden="1">
      <c r="X323" s="312"/>
      <c r="Y323" s="312"/>
      <c r="AA323" s="312"/>
      <c r="AB323" s="312"/>
    </row>
    <row r="324" spans="24:28" hidden="1">
      <c r="X324" s="312"/>
      <c r="Y324" s="312"/>
      <c r="AA324" s="312"/>
      <c r="AB324" s="312"/>
    </row>
    <row r="325" spans="24:28" hidden="1">
      <c r="X325" s="312"/>
      <c r="Y325" s="312"/>
      <c r="AA325" s="312"/>
      <c r="AB325" s="312"/>
    </row>
    <row r="326" spans="24:28" hidden="1">
      <c r="X326" s="312"/>
      <c r="Y326" s="312"/>
      <c r="AA326" s="312"/>
      <c r="AB326" s="312"/>
    </row>
    <row r="327" spans="24:28" hidden="1">
      <c r="X327" s="312"/>
      <c r="Y327" s="312"/>
      <c r="AA327" s="312"/>
      <c r="AB327" s="312"/>
    </row>
    <row r="328" spans="24:28" hidden="1">
      <c r="X328" s="312"/>
      <c r="Y328" s="312"/>
      <c r="AA328" s="312"/>
      <c r="AB328" s="312"/>
    </row>
    <row r="329" spans="24:28" hidden="1">
      <c r="X329" s="312"/>
      <c r="Y329" s="312"/>
      <c r="AA329" s="312"/>
      <c r="AB329" s="312"/>
    </row>
    <row r="330" spans="24:28" hidden="1">
      <c r="X330" s="312"/>
      <c r="Y330" s="312"/>
      <c r="AA330" s="312"/>
      <c r="AB330" s="312"/>
    </row>
    <row r="331" spans="24:28" hidden="1">
      <c r="X331" s="312"/>
      <c r="Y331" s="312"/>
      <c r="AA331" s="312"/>
      <c r="AB331" s="312"/>
    </row>
    <row r="332" spans="24:28" hidden="1">
      <c r="X332" s="312"/>
      <c r="Y332" s="312"/>
      <c r="AA332" s="312"/>
      <c r="AB332" s="312"/>
    </row>
    <row r="333" spans="24:28" hidden="1">
      <c r="X333" s="312"/>
      <c r="Y333" s="312"/>
      <c r="AA333" s="312"/>
      <c r="AB333" s="312"/>
    </row>
    <row r="334" spans="24:28" hidden="1">
      <c r="X334" s="312"/>
      <c r="Y334" s="312"/>
      <c r="AA334" s="312"/>
      <c r="AB334" s="312"/>
    </row>
    <row r="335" spans="24:28" hidden="1">
      <c r="X335" s="312"/>
      <c r="Y335" s="312"/>
      <c r="AA335" s="312"/>
      <c r="AB335" s="312"/>
    </row>
    <row r="336" spans="24:28" hidden="1">
      <c r="X336" s="312"/>
      <c r="Y336" s="312"/>
      <c r="AA336" s="312"/>
      <c r="AB336" s="312"/>
    </row>
    <row r="337" spans="24:28" hidden="1">
      <c r="X337" s="312"/>
      <c r="Y337" s="312"/>
      <c r="AA337" s="312"/>
      <c r="AB337" s="312"/>
    </row>
    <row r="338" spans="24:28" hidden="1">
      <c r="X338" s="312"/>
      <c r="Y338" s="312"/>
      <c r="AA338" s="312"/>
      <c r="AB338" s="312"/>
    </row>
    <row r="339" spans="24:28" hidden="1">
      <c r="X339" s="312"/>
      <c r="Y339" s="312"/>
      <c r="AA339" s="312"/>
      <c r="AB339" s="312"/>
    </row>
    <row r="340" spans="24:28" hidden="1">
      <c r="X340" s="312"/>
      <c r="Y340" s="312"/>
      <c r="AA340" s="312"/>
      <c r="AB340" s="312"/>
    </row>
    <row r="341" spans="24:28" hidden="1">
      <c r="X341" s="312"/>
      <c r="Y341" s="312"/>
      <c r="AA341" s="312"/>
      <c r="AB341" s="312"/>
    </row>
    <row r="342" spans="24:28" hidden="1">
      <c r="X342" s="312"/>
      <c r="Y342" s="312"/>
      <c r="AA342" s="312"/>
      <c r="AB342" s="312"/>
    </row>
    <row r="343" spans="24:28" hidden="1">
      <c r="X343" s="312"/>
      <c r="Y343" s="312"/>
      <c r="AA343" s="312"/>
      <c r="AB343" s="312"/>
    </row>
    <row r="344" spans="24:28" hidden="1">
      <c r="X344" s="312"/>
      <c r="Y344" s="312"/>
      <c r="AA344" s="312"/>
      <c r="AB344" s="312"/>
    </row>
    <row r="345" spans="24:28" hidden="1">
      <c r="X345" s="312"/>
      <c r="Y345" s="312"/>
      <c r="AA345" s="312"/>
      <c r="AB345" s="312"/>
    </row>
    <row r="346" spans="24:28" hidden="1">
      <c r="X346" s="312"/>
      <c r="Y346" s="312"/>
      <c r="AA346" s="312"/>
      <c r="AB346" s="312"/>
    </row>
    <row r="347" spans="24:28" hidden="1">
      <c r="X347" s="312"/>
      <c r="Y347" s="312"/>
      <c r="AA347" s="312"/>
      <c r="AB347" s="312"/>
    </row>
    <row r="348" spans="24:28" hidden="1">
      <c r="X348" s="312"/>
      <c r="Y348" s="312"/>
      <c r="AA348" s="312"/>
      <c r="AB348" s="312"/>
    </row>
    <row r="349" spans="24:28" hidden="1">
      <c r="X349" s="312"/>
      <c r="Y349" s="312"/>
      <c r="AA349" s="312"/>
      <c r="AB349" s="312"/>
    </row>
    <row r="350" spans="24:28" hidden="1">
      <c r="X350" s="312"/>
      <c r="Y350" s="312"/>
      <c r="AA350" s="312"/>
      <c r="AB350" s="312"/>
    </row>
    <row r="351" spans="24:28" hidden="1">
      <c r="X351" s="312"/>
      <c r="Y351" s="312"/>
      <c r="AA351" s="312"/>
      <c r="AB351" s="312"/>
    </row>
    <row r="352" spans="24:28" hidden="1">
      <c r="X352" s="312"/>
      <c r="Y352" s="312"/>
      <c r="AA352" s="312"/>
      <c r="AB352" s="312"/>
    </row>
    <row r="353" spans="24:28" hidden="1">
      <c r="X353" s="312"/>
      <c r="Y353" s="312"/>
      <c r="AA353" s="312"/>
      <c r="AB353" s="312"/>
    </row>
    <row r="354" spans="24:28" hidden="1">
      <c r="X354" s="312"/>
      <c r="Y354" s="312"/>
      <c r="AA354" s="312"/>
      <c r="AB354" s="312"/>
    </row>
    <row r="355" spans="24:28" hidden="1">
      <c r="X355" s="312"/>
      <c r="Y355" s="312"/>
      <c r="AA355" s="312"/>
      <c r="AB355" s="312"/>
    </row>
    <row r="356" spans="24:28" hidden="1">
      <c r="X356" s="312"/>
      <c r="Y356" s="312"/>
      <c r="AA356" s="312"/>
      <c r="AB356" s="312"/>
    </row>
    <row r="357" spans="24:28" hidden="1">
      <c r="X357" s="312"/>
      <c r="Y357" s="312"/>
      <c r="AA357" s="312"/>
      <c r="AB357" s="312"/>
    </row>
    <row r="358" spans="24:28" hidden="1">
      <c r="X358" s="312"/>
      <c r="Y358" s="312"/>
      <c r="AA358" s="312"/>
      <c r="AB358" s="312"/>
    </row>
    <row r="359" spans="24:28" hidden="1">
      <c r="X359" s="312"/>
      <c r="Y359" s="312"/>
      <c r="AA359" s="312"/>
      <c r="AB359" s="312"/>
    </row>
    <row r="360" spans="24:28" hidden="1">
      <c r="X360" s="312"/>
      <c r="Y360" s="312"/>
      <c r="AA360" s="312"/>
      <c r="AB360" s="312"/>
    </row>
    <row r="361" spans="24:28" hidden="1">
      <c r="X361" s="312"/>
      <c r="Y361" s="312"/>
      <c r="AA361" s="312"/>
      <c r="AB361" s="312"/>
    </row>
    <row r="362" spans="24:28" hidden="1">
      <c r="X362" s="312"/>
      <c r="Y362" s="312"/>
      <c r="AA362" s="312"/>
      <c r="AB362" s="312"/>
    </row>
    <row r="363" spans="24:28" hidden="1">
      <c r="X363" s="312"/>
      <c r="Y363" s="312"/>
      <c r="AA363" s="312"/>
      <c r="AB363" s="312"/>
    </row>
    <row r="364" spans="24:28" hidden="1">
      <c r="X364" s="312"/>
      <c r="Y364" s="312"/>
      <c r="AA364" s="312"/>
      <c r="AB364" s="312"/>
    </row>
    <row r="365" spans="24:28" hidden="1">
      <c r="X365" s="312"/>
      <c r="Y365" s="312"/>
      <c r="AA365" s="312"/>
      <c r="AB365" s="312"/>
    </row>
    <row r="366" spans="24:28" hidden="1">
      <c r="X366" s="312"/>
      <c r="Y366" s="312"/>
      <c r="AA366" s="312"/>
      <c r="AB366" s="312"/>
    </row>
    <row r="367" spans="24:28" hidden="1">
      <c r="X367" s="312"/>
      <c r="Y367" s="312"/>
      <c r="AA367" s="312"/>
      <c r="AB367" s="312"/>
    </row>
    <row r="368" spans="24:28" hidden="1">
      <c r="X368" s="312"/>
      <c r="Y368" s="312"/>
      <c r="AA368" s="312"/>
      <c r="AB368" s="312"/>
    </row>
    <row r="369" spans="24:28" hidden="1">
      <c r="X369" s="312"/>
      <c r="Y369" s="312"/>
      <c r="AA369" s="312"/>
      <c r="AB369" s="312"/>
    </row>
    <row r="370" spans="24:28" hidden="1">
      <c r="X370" s="312"/>
      <c r="Y370" s="312"/>
      <c r="AA370" s="312"/>
      <c r="AB370" s="312"/>
    </row>
    <row r="371" spans="24:28" hidden="1">
      <c r="X371" s="312"/>
      <c r="Y371" s="312"/>
      <c r="AA371" s="312"/>
      <c r="AB371" s="312"/>
    </row>
    <row r="372" spans="24:28" hidden="1">
      <c r="X372" s="312"/>
      <c r="Y372" s="312"/>
      <c r="AA372" s="312"/>
      <c r="AB372" s="312"/>
    </row>
    <row r="373" spans="24:28" hidden="1">
      <c r="X373" s="312"/>
      <c r="Y373" s="312"/>
      <c r="AA373" s="312"/>
      <c r="AB373" s="312"/>
    </row>
    <row r="374" spans="24:28" hidden="1">
      <c r="X374" s="312"/>
      <c r="Y374" s="312"/>
      <c r="AA374" s="312"/>
      <c r="AB374" s="312"/>
    </row>
    <row r="375" spans="24:28" hidden="1">
      <c r="X375" s="312"/>
      <c r="Y375" s="312"/>
      <c r="AA375" s="312"/>
      <c r="AB375" s="312"/>
    </row>
    <row r="376" spans="24:28" hidden="1">
      <c r="X376" s="312"/>
      <c r="Y376" s="312"/>
      <c r="AA376" s="312"/>
      <c r="AB376" s="312"/>
    </row>
    <row r="377" spans="24:28" hidden="1">
      <c r="X377" s="312"/>
      <c r="Y377" s="312"/>
      <c r="AA377" s="312"/>
      <c r="AB377" s="312"/>
    </row>
    <row r="378" spans="24:28" hidden="1">
      <c r="X378" s="312"/>
      <c r="Y378" s="312"/>
      <c r="AA378" s="312"/>
      <c r="AB378" s="312"/>
    </row>
    <row r="379" spans="24:28" hidden="1">
      <c r="X379" s="312"/>
      <c r="Y379" s="312"/>
      <c r="AA379" s="312"/>
      <c r="AB379" s="312"/>
    </row>
    <row r="380" spans="24:28" hidden="1">
      <c r="X380" s="312"/>
      <c r="Y380" s="312"/>
      <c r="AA380" s="312"/>
      <c r="AB380" s="312"/>
    </row>
    <row r="381" spans="24:28" hidden="1">
      <c r="X381" s="312"/>
      <c r="Y381" s="312"/>
      <c r="AA381" s="312"/>
      <c r="AB381" s="312"/>
    </row>
    <row r="382" spans="24:28" hidden="1">
      <c r="X382" s="312"/>
      <c r="Y382" s="312"/>
      <c r="AA382" s="312"/>
      <c r="AB382" s="312"/>
    </row>
    <row r="383" spans="24:28" hidden="1">
      <c r="X383" s="312"/>
      <c r="Y383" s="312"/>
      <c r="AA383" s="312"/>
      <c r="AB383" s="312"/>
    </row>
    <row r="384" spans="24:28" hidden="1">
      <c r="X384" s="312"/>
      <c r="Y384" s="312"/>
      <c r="AA384" s="312"/>
      <c r="AB384" s="312"/>
    </row>
    <row r="385" spans="24:28" hidden="1">
      <c r="X385" s="312"/>
      <c r="Y385" s="312"/>
      <c r="AA385" s="312"/>
      <c r="AB385" s="312"/>
    </row>
    <row r="386" spans="24:28" hidden="1">
      <c r="X386" s="312"/>
      <c r="Y386" s="312"/>
      <c r="AA386" s="312"/>
      <c r="AB386" s="312"/>
    </row>
    <row r="387" spans="24:28" hidden="1">
      <c r="X387" s="312"/>
      <c r="Y387" s="312"/>
      <c r="AA387" s="312"/>
      <c r="AB387" s="312"/>
    </row>
    <row r="388" spans="24:28" hidden="1">
      <c r="X388" s="312"/>
      <c r="Y388" s="312"/>
      <c r="AA388" s="312"/>
      <c r="AB388" s="312"/>
    </row>
    <row r="389" spans="24:28" hidden="1">
      <c r="X389" s="312"/>
      <c r="Y389" s="312"/>
      <c r="AA389" s="312"/>
      <c r="AB389" s="312"/>
    </row>
    <row r="390" spans="24:28" hidden="1">
      <c r="X390" s="312"/>
      <c r="Y390" s="312"/>
      <c r="AA390" s="312"/>
      <c r="AB390" s="312"/>
    </row>
    <row r="391" spans="24:28" hidden="1">
      <c r="X391" s="312"/>
      <c r="Y391" s="312"/>
      <c r="AA391" s="312"/>
      <c r="AB391" s="312"/>
    </row>
    <row r="392" spans="24:28" hidden="1">
      <c r="X392" s="312"/>
      <c r="Y392" s="312"/>
      <c r="AA392" s="312"/>
      <c r="AB392" s="312"/>
    </row>
    <row r="393" spans="24:28" hidden="1">
      <c r="X393" s="312"/>
      <c r="Y393" s="312"/>
      <c r="AA393" s="312"/>
      <c r="AB393" s="312"/>
    </row>
    <row r="394" spans="24:28" hidden="1">
      <c r="X394" s="312"/>
      <c r="Y394" s="312"/>
      <c r="AA394" s="312"/>
      <c r="AB394" s="312"/>
    </row>
    <row r="395" spans="24:28" hidden="1">
      <c r="X395" s="312"/>
      <c r="Y395" s="312"/>
      <c r="AA395" s="312"/>
      <c r="AB395" s="312"/>
    </row>
    <row r="396" spans="24:28" hidden="1">
      <c r="X396" s="312"/>
      <c r="Y396" s="312"/>
      <c r="AA396" s="312"/>
      <c r="AB396" s="312"/>
    </row>
    <row r="397" spans="24:28" hidden="1">
      <c r="X397" s="312"/>
      <c r="Y397" s="312"/>
      <c r="AA397" s="312"/>
      <c r="AB397" s="312"/>
    </row>
    <row r="398" spans="24:28" hidden="1">
      <c r="X398" s="312"/>
      <c r="Y398" s="312"/>
      <c r="AA398" s="312"/>
      <c r="AB398" s="312"/>
    </row>
    <row r="399" spans="24:28" hidden="1">
      <c r="X399" s="312"/>
      <c r="Y399" s="312"/>
      <c r="AA399" s="312"/>
      <c r="AB399" s="312"/>
    </row>
    <row r="400" spans="24:28" hidden="1">
      <c r="X400" s="312"/>
      <c r="Y400" s="312"/>
      <c r="AA400" s="312"/>
      <c r="AB400" s="312"/>
    </row>
    <row r="401" spans="24:28" hidden="1">
      <c r="X401" s="312"/>
      <c r="Y401" s="312"/>
      <c r="AA401" s="312"/>
      <c r="AB401" s="312"/>
    </row>
    <row r="402" spans="24:28" hidden="1">
      <c r="X402" s="312"/>
      <c r="Y402" s="312"/>
      <c r="AA402" s="312"/>
      <c r="AB402" s="312"/>
    </row>
    <row r="403" spans="24:28" hidden="1">
      <c r="X403" s="312"/>
      <c r="Y403" s="312"/>
      <c r="AA403" s="312"/>
      <c r="AB403" s="312"/>
    </row>
    <row r="404" spans="24:28" hidden="1">
      <c r="X404" s="312"/>
      <c r="Y404" s="312"/>
      <c r="AA404" s="312"/>
      <c r="AB404" s="312"/>
    </row>
    <row r="405" spans="24:28" hidden="1">
      <c r="X405" s="312"/>
      <c r="Y405" s="312"/>
      <c r="AA405" s="312"/>
      <c r="AB405" s="312"/>
    </row>
    <row r="406" spans="24:28" hidden="1">
      <c r="X406" s="312"/>
      <c r="Y406" s="312"/>
      <c r="AA406" s="312"/>
      <c r="AB406" s="312"/>
    </row>
    <row r="407" spans="24:28" hidden="1">
      <c r="X407" s="312"/>
      <c r="Y407" s="312"/>
      <c r="AA407" s="312"/>
      <c r="AB407" s="312"/>
    </row>
    <row r="408" spans="24:28" hidden="1">
      <c r="X408" s="312"/>
      <c r="Y408" s="312"/>
      <c r="AA408" s="312"/>
      <c r="AB408" s="312"/>
    </row>
    <row r="409" spans="24:28" hidden="1">
      <c r="X409" s="312"/>
      <c r="Y409" s="312"/>
      <c r="AA409" s="312"/>
      <c r="AB409" s="312"/>
    </row>
    <row r="410" spans="24:28" hidden="1">
      <c r="X410" s="312"/>
      <c r="Y410" s="312"/>
      <c r="AA410" s="312"/>
      <c r="AB410" s="312"/>
    </row>
    <row r="411" spans="24:28" hidden="1">
      <c r="X411" s="312"/>
      <c r="Y411" s="312"/>
      <c r="AA411" s="312"/>
      <c r="AB411" s="312"/>
    </row>
    <row r="412" spans="24:28" hidden="1">
      <c r="X412" s="312"/>
      <c r="Y412" s="312"/>
      <c r="AA412" s="312"/>
      <c r="AB412" s="312"/>
    </row>
    <row r="413" spans="24:28" hidden="1">
      <c r="X413" s="312"/>
      <c r="Y413" s="312"/>
      <c r="AA413" s="312"/>
      <c r="AB413" s="312"/>
    </row>
    <row r="414" spans="24:28" hidden="1">
      <c r="X414" s="312"/>
      <c r="Y414" s="312"/>
      <c r="AA414" s="312"/>
      <c r="AB414" s="312"/>
    </row>
    <row r="415" spans="24:28" hidden="1">
      <c r="X415" s="312"/>
      <c r="Y415" s="312"/>
      <c r="AA415" s="312"/>
      <c r="AB415" s="312"/>
    </row>
    <row r="416" spans="24:28" hidden="1">
      <c r="X416" s="312"/>
      <c r="Y416" s="312"/>
      <c r="AA416" s="312"/>
      <c r="AB416" s="312"/>
    </row>
    <row r="417" spans="24:28" hidden="1">
      <c r="X417" s="312"/>
      <c r="Y417" s="312"/>
      <c r="AA417" s="312"/>
      <c r="AB417" s="312"/>
    </row>
    <row r="418" spans="24:28" hidden="1">
      <c r="X418" s="312"/>
      <c r="Y418" s="312"/>
      <c r="AA418" s="312"/>
      <c r="AB418" s="312"/>
    </row>
    <row r="419" spans="24:28" hidden="1">
      <c r="X419" s="312"/>
      <c r="Y419" s="312"/>
      <c r="AA419" s="312"/>
      <c r="AB419" s="312"/>
    </row>
    <row r="420" spans="24:28" hidden="1">
      <c r="X420" s="312"/>
      <c r="Y420" s="312"/>
      <c r="AA420" s="312"/>
      <c r="AB420" s="312"/>
    </row>
    <row r="421" spans="24:28" hidden="1">
      <c r="X421" s="312"/>
      <c r="Y421" s="312"/>
      <c r="AA421" s="312"/>
      <c r="AB421" s="312"/>
    </row>
    <row r="422" spans="24:28" hidden="1">
      <c r="X422" s="312"/>
      <c r="Y422" s="312"/>
      <c r="AA422" s="312"/>
      <c r="AB422" s="312"/>
    </row>
    <row r="423" spans="24:28" hidden="1">
      <c r="X423" s="312"/>
      <c r="Y423" s="312"/>
      <c r="AA423" s="312"/>
      <c r="AB423" s="312"/>
    </row>
    <row r="424" spans="24:28" hidden="1">
      <c r="X424" s="312"/>
      <c r="Y424" s="312"/>
      <c r="AA424" s="312"/>
      <c r="AB424" s="312"/>
    </row>
    <row r="425" spans="24:28" hidden="1">
      <c r="X425" s="312"/>
      <c r="Y425" s="312"/>
      <c r="AA425" s="312"/>
      <c r="AB425" s="312"/>
    </row>
    <row r="426" spans="24:28" hidden="1">
      <c r="X426" s="312"/>
      <c r="Y426" s="312"/>
      <c r="AA426" s="312"/>
      <c r="AB426" s="312"/>
    </row>
    <row r="427" spans="24:28" hidden="1">
      <c r="X427" s="312"/>
      <c r="Y427" s="312"/>
      <c r="AA427" s="312"/>
      <c r="AB427" s="312"/>
    </row>
    <row r="428" spans="24:28" hidden="1">
      <c r="X428" s="312"/>
      <c r="Y428" s="312"/>
      <c r="AA428" s="312"/>
      <c r="AB428" s="312"/>
    </row>
    <row r="429" spans="24:28" hidden="1">
      <c r="X429" s="312"/>
      <c r="Y429" s="312"/>
      <c r="AA429" s="312"/>
      <c r="AB429" s="312"/>
    </row>
    <row r="430" spans="24:28" hidden="1">
      <c r="X430" s="312"/>
      <c r="Y430" s="312"/>
      <c r="AA430" s="312"/>
      <c r="AB430" s="312"/>
    </row>
    <row r="431" spans="24:28" hidden="1">
      <c r="X431" s="312"/>
      <c r="Y431" s="312"/>
      <c r="AA431" s="312"/>
      <c r="AB431" s="312"/>
    </row>
    <row r="432" spans="24:28" hidden="1">
      <c r="X432" s="312"/>
      <c r="Y432" s="312"/>
      <c r="AA432" s="312"/>
      <c r="AB432" s="312"/>
    </row>
    <row r="433" spans="24:28" hidden="1">
      <c r="X433" s="312"/>
      <c r="Y433" s="312"/>
      <c r="AA433" s="312"/>
      <c r="AB433" s="312"/>
    </row>
    <row r="434" spans="24:28" hidden="1">
      <c r="X434" s="312"/>
      <c r="Y434" s="312"/>
      <c r="AA434" s="312"/>
      <c r="AB434" s="312"/>
    </row>
    <row r="435" spans="24:28" hidden="1">
      <c r="X435" s="312"/>
      <c r="Y435" s="312"/>
      <c r="AA435" s="312"/>
      <c r="AB435" s="312"/>
    </row>
    <row r="436" spans="24:28" hidden="1">
      <c r="X436" s="312"/>
      <c r="Y436" s="312"/>
      <c r="AA436" s="312"/>
      <c r="AB436" s="312"/>
    </row>
    <row r="437" spans="24:28" hidden="1">
      <c r="X437" s="312"/>
      <c r="Y437" s="312"/>
      <c r="AA437" s="312"/>
      <c r="AB437" s="312"/>
    </row>
    <row r="438" spans="24:28" hidden="1">
      <c r="X438" s="312"/>
      <c r="Y438" s="312"/>
      <c r="AA438" s="312"/>
      <c r="AB438" s="312"/>
    </row>
    <row r="439" spans="24:28" hidden="1">
      <c r="X439" s="312"/>
      <c r="Y439" s="312"/>
      <c r="AA439" s="312"/>
      <c r="AB439" s="312"/>
    </row>
    <row r="440" spans="24:28" hidden="1">
      <c r="X440" s="312"/>
      <c r="Y440" s="312"/>
      <c r="AA440" s="312"/>
      <c r="AB440" s="312"/>
    </row>
    <row r="441" spans="24:28" hidden="1">
      <c r="X441" s="312"/>
      <c r="Y441" s="312"/>
      <c r="AA441" s="312"/>
      <c r="AB441" s="312"/>
    </row>
    <row r="442" spans="24:28" hidden="1">
      <c r="X442" s="312"/>
      <c r="Y442" s="312"/>
      <c r="AA442" s="312"/>
      <c r="AB442" s="312"/>
    </row>
    <row r="443" spans="24:28" hidden="1">
      <c r="X443" s="312"/>
      <c r="Y443" s="312"/>
      <c r="AA443" s="312"/>
      <c r="AB443" s="312"/>
    </row>
    <row r="444" spans="24:28" hidden="1">
      <c r="X444" s="312"/>
      <c r="Y444" s="312"/>
      <c r="AA444" s="312"/>
      <c r="AB444" s="312"/>
    </row>
    <row r="445" spans="24:28" hidden="1">
      <c r="X445" s="312"/>
      <c r="Y445" s="312"/>
      <c r="AA445" s="312"/>
      <c r="AB445" s="312"/>
    </row>
    <row r="446" spans="24:28" hidden="1">
      <c r="X446" s="312"/>
      <c r="Y446" s="312"/>
      <c r="AA446" s="312"/>
      <c r="AB446" s="312"/>
    </row>
    <row r="447" spans="24:28" hidden="1">
      <c r="X447" s="312"/>
      <c r="Y447" s="312"/>
      <c r="AA447" s="312"/>
      <c r="AB447" s="312"/>
    </row>
    <row r="448" spans="24:28" hidden="1">
      <c r="X448" s="312"/>
      <c r="Y448" s="312"/>
      <c r="AA448" s="312"/>
      <c r="AB448" s="312"/>
    </row>
    <row r="449" spans="24:28" hidden="1">
      <c r="X449" s="312"/>
      <c r="Y449" s="312"/>
      <c r="AA449" s="312"/>
      <c r="AB449" s="312"/>
    </row>
    <row r="450" spans="24:28" hidden="1">
      <c r="X450" s="312"/>
      <c r="Y450" s="312"/>
      <c r="AA450" s="312"/>
      <c r="AB450" s="312"/>
    </row>
    <row r="451" spans="24:28" hidden="1">
      <c r="X451" s="312"/>
      <c r="Y451" s="312"/>
      <c r="AA451" s="312"/>
      <c r="AB451" s="312"/>
    </row>
    <row r="452" spans="24:28" hidden="1">
      <c r="X452" s="312"/>
      <c r="Y452" s="312"/>
      <c r="AA452" s="312"/>
      <c r="AB452" s="312"/>
    </row>
    <row r="453" spans="24:28" hidden="1">
      <c r="X453" s="312"/>
      <c r="Y453" s="312"/>
      <c r="AA453" s="312"/>
      <c r="AB453" s="312"/>
    </row>
    <row r="454" spans="24:28" hidden="1">
      <c r="X454" s="312"/>
      <c r="Y454" s="312"/>
      <c r="AA454" s="312"/>
      <c r="AB454" s="312"/>
    </row>
    <row r="455" spans="24:28" hidden="1">
      <c r="X455" s="312"/>
      <c r="Y455" s="312"/>
      <c r="AA455" s="312"/>
      <c r="AB455" s="312"/>
    </row>
    <row r="456" spans="24:28" hidden="1">
      <c r="X456" s="312"/>
      <c r="Y456" s="312"/>
      <c r="AA456" s="312"/>
      <c r="AB456" s="312"/>
    </row>
    <row r="457" spans="24:28" hidden="1">
      <c r="X457" s="312"/>
      <c r="Y457" s="312"/>
      <c r="AA457" s="312"/>
      <c r="AB457" s="312"/>
    </row>
    <row r="458" spans="24:28" hidden="1">
      <c r="X458" s="312"/>
      <c r="Y458" s="312"/>
      <c r="AA458" s="312"/>
      <c r="AB458" s="312"/>
    </row>
    <row r="459" spans="24:28" hidden="1">
      <c r="X459" s="312"/>
      <c r="Y459" s="312"/>
      <c r="AA459" s="312"/>
      <c r="AB459" s="312"/>
    </row>
    <row r="460" spans="24:28" hidden="1">
      <c r="X460" s="312"/>
      <c r="Y460" s="312"/>
      <c r="AA460" s="312"/>
      <c r="AB460" s="312"/>
    </row>
    <row r="461" spans="24:28" hidden="1">
      <c r="X461" s="312"/>
      <c r="Y461" s="312"/>
      <c r="AA461" s="312"/>
      <c r="AB461" s="312"/>
    </row>
    <row r="462" spans="24:28" hidden="1">
      <c r="X462" s="312"/>
      <c r="Y462" s="312"/>
      <c r="AA462" s="312"/>
      <c r="AB462" s="312"/>
    </row>
    <row r="463" spans="24:28" hidden="1">
      <c r="X463" s="312"/>
      <c r="Y463" s="312"/>
      <c r="AA463" s="312"/>
      <c r="AB463" s="312"/>
    </row>
    <row r="464" spans="24:28" hidden="1">
      <c r="X464" s="312"/>
      <c r="Y464" s="312"/>
      <c r="AA464" s="312"/>
      <c r="AB464" s="312"/>
    </row>
    <row r="465" spans="24:28" hidden="1">
      <c r="X465" s="312"/>
      <c r="Y465" s="312"/>
      <c r="AA465" s="312"/>
      <c r="AB465" s="312"/>
    </row>
    <row r="466" spans="24:28" hidden="1">
      <c r="X466" s="312"/>
      <c r="Y466" s="312"/>
      <c r="AA466" s="312"/>
      <c r="AB466" s="312"/>
    </row>
    <row r="467" spans="24:28" hidden="1">
      <c r="X467" s="312"/>
      <c r="Y467" s="312"/>
      <c r="AA467" s="312"/>
      <c r="AB467" s="312"/>
    </row>
    <row r="468" spans="24:28" hidden="1">
      <c r="X468" s="312"/>
      <c r="Y468" s="312"/>
      <c r="AA468" s="312"/>
      <c r="AB468" s="312"/>
    </row>
    <row r="469" spans="24:28" hidden="1">
      <c r="X469" s="312"/>
      <c r="Y469" s="312"/>
      <c r="AA469" s="312"/>
      <c r="AB469" s="312"/>
    </row>
    <row r="470" spans="24:28" hidden="1">
      <c r="X470" s="312"/>
      <c r="Y470" s="312"/>
      <c r="AA470" s="312"/>
      <c r="AB470" s="312"/>
    </row>
    <row r="471" spans="24:28" hidden="1">
      <c r="X471" s="312"/>
      <c r="Y471" s="312"/>
      <c r="AA471" s="312"/>
      <c r="AB471" s="312"/>
    </row>
    <row r="472" spans="24:28" hidden="1">
      <c r="X472" s="312"/>
      <c r="Y472" s="312"/>
      <c r="AA472" s="312"/>
      <c r="AB472" s="312"/>
    </row>
    <row r="473" spans="24:28" hidden="1">
      <c r="X473" s="312"/>
      <c r="Y473" s="312"/>
      <c r="AA473" s="312"/>
      <c r="AB473" s="312"/>
    </row>
    <row r="474" spans="24:28" hidden="1">
      <c r="X474" s="312"/>
      <c r="Y474" s="312"/>
      <c r="AA474" s="312"/>
      <c r="AB474" s="312"/>
    </row>
    <row r="475" spans="24:28" hidden="1">
      <c r="X475" s="312"/>
      <c r="Y475" s="312"/>
      <c r="AA475" s="312"/>
      <c r="AB475" s="312"/>
    </row>
    <row r="476" spans="24:28" hidden="1">
      <c r="X476" s="312"/>
      <c r="Y476" s="312"/>
      <c r="AA476" s="312"/>
      <c r="AB476" s="312"/>
    </row>
    <row r="477" spans="24:28" hidden="1">
      <c r="X477" s="312"/>
      <c r="Y477" s="312"/>
      <c r="AA477" s="312"/>
      <c r="AB477" s="312"/>
    </row>
    <row r="478" spans="24:28" hidden="1">
      <c r="X478" s="312"/>
      <c r="Y478" s="312"/>
      <c r="AA478" s="312"/>
      <c r="AB478" s="312"/>
    </row>
    <row r="479" spans="24:28" hidden="1">
      <c r="X479" s="312"/>
      <c r="Y479" s="312"/>
      <c r="AA479" s="312"/>
      <c r="AB479" s="312"/>
    </row>
    <row r="480" spans="24:28" hidden="1">
      <c r="X480" s="312"/>
      <c r="Y480" s="312"/>
      <c r="AA480" s="312"/>
      <c r="AB480" s="312"/>
    </row>
    <row r="481" spans="24:28" hidden="1">
      <c r="X481" s="312"/>
      <c r="Y481" s="312"/>
      <c r="AA481" s="312"/>
      <c r="AB481" s="312"/>
    </row>
    <row r="482" spans="24:28" hidden="1">
      <c r="X482" s="312"/>
      <c r="Y482" s="312"/>
      <c r="AA482" s="312"/>
      <c r="AB482" s="312"/>
    </row>
    <row r="483" spans="24:28" hidden="1">
      <c r="X483" s="312"/>
      <c r="Y483" s="312"/>
      <c r="AA483" s="312"/>
      <c r="AB483" s="312"/>
    </row>
    <row r="484" spans="24:28" hidden="1">
      <c r="X484" s="312"/>
      <c r="Y484" s="312"/>
      <c r="AA484" s="312"/>
      <c r="AB484" s="312"/>
    </row>
    <row r="485" spans="24:28" hidden="1">
      <c r="X485" s="312"/>
      <c r="Y485" s="312"/>
      <c r="AA485" s="312"/>
      <c r="AB485" s="312"/>
    </row>
    <row r="486" spans="24:28" hidden="1">
      <c r="X486" s="312"/>
      <c r="Y486" s="312"/>
      <c r="AA486" s="312"/>
      <c r="AB486" s="312"/>
    </row>
    <row r="487" spans="24:28" hidden="1">
      <c r="X487" s="312"/>
      <c r="Y487" s="312"/>
      <c r="AA487" s="312"/>
      <c r="AB487" s="312"/>
    </row>
    <row r="488" spans="24:28" hidden="1">
      <c r="X488" s="312"/>
      <c r="Y488" s="312"/>
      <c r="AA488" s="312"/>
      <c r="AB488" s="312"/>
    </row>
    <row r="489" spans="24:28" hidden="1">
      <c r="X489" s="312"/>
      <c r="Y489" s="312"/>
      <c r="AA489" s="312"/>
      <c r="AB489" s="312"/>
    </row>
    <row r="490" spans="24:28" hidden="1">
      <c r="X490" s="312"/>
      <c r="Y490" s="312"/>
      <c r="AA490" s="312"/>
      <c r="AB490" s="312"/>
    </row>
    <row r="491" spans="24:28" hidden="1">
      <c r="X491" s="312"/>
      <c r="Y491" s="312"/>
      <c r="AA491" s="312"/>
      <c r="AB491" s="312"/>
    </row>
    <row r="492" spans="24:28" hidden="1">
      <c r="X492" s="312"/>
      <c r="Y492" s="312"/>
      <c r="AA492" s="312"/>
      <c r="AB492" s="312"/>
    </row>
    <row r="493" spans="24:28" hidden="1">
      <c r="X493" s="312"/>
      <c r="Y493" s="312"/>
      <c r="AA493" s="312"/>
      <c r="AB493" s="312"/>
    </row>
    <row r="494" spans="24:28" hidden="1">
      <c r="X494" s="312"/>
      <c r="Y494" s="312"/>
      <c r="AA494" s="312"/>
      <c r="AB494" s="312"/>
    </row>
    <row r="495" spans="24:28" hidden="1">
      <c r="X495" s="312"/>
      <c r="Y495" s="312"/>
      <c r="AA495" s="312"/>
      <c r="AB495" s="312"/>
    </row>
    <row r="496" spans="24:28" hidden="1">
      <c r="X496" s="312"/>
      <c r="Y496" s="312"/>
      <c r="AA496" s="312"/>
      <c r="AB496" s="312"/>
    </row>
    <row r="497" spans="24:28" hidden="1">
      <c r="X497" s="312"/>
      <c r="Y497" s="312"/>
      <c r="AA497" s="312"/>
      <c r="AB497" s="312"/>
    </row>
    <row r="498" spans="24:28" hidden="1">
      <c r="X498" s="312"/>
      <c r="Y498" s="312"/>
      <c r="AA498" s="312"/>
      <c r="AB498" s="312"/>
    </row>
    <row r="499" spans="24:28" hidden="1">
      <c r="X499" s="312"/>
      <c r="Y499" s="312"/>
      <c r="AA499" s="312"/>
      <c r="AB499" s="312"/>
    </row>
    <row r="500" spans="24:28" hidden="1">
      <c r="X500" s="312"/>
      <c r="Y500" s="312"/>
      <c r="AA500" s="312"/>
      <c r="AB500" s="312"/>
    </row>
    <row r="501" spans="24:28" hidden="1">
      <c r="X501" s="312"/>
      <c r="Y501" s="312"/>
      <c r="AA501" s="312"/>
      <c r="AB501" s="312"/>
    </row>
    <row r="502" spans="24:28" hidden="1">
      <c r="X502" s="312"/>
      <c r="Y502" s="312"/>
      <c r="AA502" s="312"/>
      <c r="AB502" s="312"/>
    </row>
    <row r="503" spans="24:28" hidden="1">
      <c r="X503" s="312"/>
      <c r="Y503" s="312"/>
      <c r="AA503" s="312"/>
      <c r="AB503" s="312"/>
    </row>
    <row r="504" spans="24:28" hidden="1">
      <c r="X504" s="312"/>
      <c r="Y504" s="312"/>
      <c r="AA504" s="312"/>
      <c r="AB504" s="312"/>
    </row>
    <row r="505" spans="24:28" hidden="1">
      <c r="X505" s="312"/>
      <c r="Y505" s="312"/>
      <c r="AA505" s="312"/>
      <c r="AB505" s="312"/>
    </row>
    <row r="506" spans="24:28" hidden="1">
      <c r="X506" s="312"/>
      <c r="Y506" s="312"/>
      <c r="AA506" s="312"/>
      <c r="AB506" s="312"/>
    </row>
    <row r="507" spans="24:28" hidden="1">
      <c r="X507" s="312"/>
      <c r="Y507" s="312"/>
      <c r="AA507" s="312"/>
      <c r="AB507" s="312"/>
    </row>
    <row r="508" spans="24:28" hidden="1">
      <c r="X508" s="312"/>
      <c r="Y508" s="312"/>
      <c r="AA508" s="312"/>
      <c r="AB508" s="312"/>
    </row>
    <row r="509" spans="24:28" hidden="1">
      <c r="X509" s="312"/>
      <c r="Y509" s="312"/>
      <c r="AA509" s="312"/>
      <c r="AB509" s="312"/>
    </row>
    <row r="510" spans="24:28" hidden="1">
      <c r="X510" s="312"/>
      <c r="Y510" s="312"/>
      <c r="AA510" s="312"/>
      <c r="AB510" s="312"/>
    </row>
    <row r="511" spans="24:28" hidden="1">
      <c r="X511" s="312"/>
      <c r="Y511" s="312"/>
      <c r="AA511" s="312"/>
      <c r="AB511" s="312"/>
    </row>
    <row r="512" spans="24:28" hidden="1">
      <c r="X512" s="312"/>
      <c r="Y512" s="312"/>
      <c r="AA512" s="312"/>
      <c r="AB512" s="312"/>
    </row>
    <row r="513" spans="24:28" hidden="1">
      <c r="X513" s="312"/>
      <c r="Y513" s="312"/>
      <c r="AA513" s="312"/>
      <c r="AB513" s="312"/>
    </row>
    <row r="514" spans="24:28" hidden="1">
      <c r="X514" s="312"/>
      <c r="Y514" s="312"/>
      <c r="AA514" s="312"/>
      <c r="AB514" s="312"/>
    </row>
    <row r="515" spans="24:28" hidden="1">
      <c r="X515" s="312"/>
      <c r="Y515" s="312"/>
      <c r="AA515" s="312"/>
      <c r="AB515" s="312"/>
    </row>
    <row r="516" spans="24:28" hidden="1">
      <c r="X516" s="312"/>
      <c r="Y516" s="312"/>
      <c r="AA516" s="312"/>
      <c r="AB516" s="312"/>
    </row>
    <row r="517" spans="24:28" hidden="1">
      <c r="X517" s="312"/>
      <c r="Y517" s="312"/>
      <c r="AA517" s="312"/>
      <c r="AB517" s="312"/>
    </row>
    <row r="518" spans="24:28" hidden="1">
      <c r="X518" s="312"/>
      <c r="Y518" s="312"/>
      <c r="AA518" s="312"/>
      <c r="AB518" s="312"/>
    </row>
    <row r="519" spans="24:28" hidden="1">
      <c r="X519" s="312"/>
      <c r="Y519" s="312"/>
      <c r="AA519" s="312"/>
      <c r="AB519" s="312"/>
    </row>
    <row r="520" spans="24:28" hidden="1">
      <c r="X520" s="312"/>
      <c r="Y520" s="312"/>
      <c r="AA520" s="312"/>
      <c r="AB520" s="312"/>
    </row>
    <row r="521" spans="24:28" hidden="1">
      <c r="X521" s="312"/>
      <c r="Y521" s="312"/>
      <c r="AA521" s="312"/>
      <c r="AB521" s="312"/>
    </row>
    <row r="522" spans="24:28" hidden="1">
      <c r="X522" s="312"/>
      <c r="Y522" s="312"/>
      <c r="AA522" s="312"/>
      <c r="AB522" s="312"/>
    </row>
    <row r="523" spans="24:28" hidden="1">
      <c r="X523" s="312"/>
      <c r="Y523" s="312"/>
      <c r="AA523" s="312"/>
      <c r="AB523" s="312"/>
    </row>
    <row r="524" spans="24:28" hidden="1">
      <c r="X524" s="312"/>
      <c r="Y524" s="312"/>
      <c r="AA524" s="312"/>
      <c r="AB524" s="312"/>
    </row>
    <row r="525" spans="24:28" hidden="1">
      <c r="X525" s="312"/>
      <c r="Y525" s="312"/>
      <c r="AA525" s="312"/>
      <c r="AB525" s="312"/>
    </row>
    <row r="526" spans="24:28" hidden="1">
      <c r="X526" s="312"/>
      <c r="Y526" s="312"/>
      <c r="AA526" s="312"/>
      <c r="AB526" s="312"/>
    </row>
    <row r="527" spans="24:28" hidden="1">
      <c r="X527" s="312"/>
      <c r="Y527" s="312"/>
      <c r="AA527" s="312"/>
      <c r="AB527" s="312"/>
    </row>
    <row r="528" spans="24:28" hidden="1">
      <c r="X528" s="312"/>
      <c r="Y528" s="312"/>
      <c r="AA528" s="312"/>
      <c r="AB528" s="312"/>
    </row>
    <row r="529" spans="24:28" hidden="1">
      <c r="X529" s="312"/>
      <c r="Y529" s="312"/>
      <c r="AA529" s="312"/>
      <c r="AB529" s="312"/>
    </row>
    <row r="530" spans="24:28" hidden="1">
      <c r="X530" s="312"/>
      <c r="Y530" s="312"/>
      <c r="AA530" s="312"/>
      <c r="AB530" s="312"/>
    </row>
    <row r="531" spans="24:28" hidden="1">
      <c r="X531" s="312"/>
      <c r="Y531" s="312"/>
      <c r="AA531" s="312"/>
      <c r="AB531" s="312"/>
    </row>
    <row r="532" spans="24:28" hidden="1">
      <c r="X532" s="312"/>
      <c r="Y532" s="312"/>
      <c r="AA532" s="312"/>
      <c r="AB532" s="312"/>
    </row>
    <row r="533" spans="24:28" hidden="1">
      <c r="X533" s="312"/>
      <c r="Y533" s="312"/>
      <c r="AA533" s="312"/>
      <c r="AB533" s="312"/>
    </row>
    <row r="534" spans="24:28" hidden="1">
      <c r="X534" s="312"/>
      <c r="Y534" s="312"/>
      <c r="AA534" s="312"/>
      <c r="AB534" s="312"/>
    </row>
    <row r="535" spans="24:28" hidden="1">
      <c r="X535" s="312"/>
      <c r="Y535" s="312"/>
      <c r="AA535" s="312"/>
      <c r="AB535" s="312"/>
    </row>
    <row r="536" spans="24:28" hidden="1">
      <c r="X536" s="312"/>
      <c r="Y536" s="312"/>
      <c r="AA536" s="312"/>
      <c r="AB536" s="312"/>
    </row>
    <row r="537" spans="24:28" hidden="1">
      <c r="X537" s="312"/>
      <c r="Y537" s="312"/>
      <c r="AA537" s="312"/>
      <c r="AB537" s="312"/>
    </row>
    <row r="538" spans="24:28" hidden="1">
      <c r="X538" s="312"/>
      <c r="Y538" s="312"/>
      <c r="AA538" s="312"/>
      <c r="AB538" s="312"/>
    </row>
    <row r="539" spans="24:28" hidden="1">
      <c r="X539" s="312"/>
      <c r="Y539" s="312"/>
      <c r="AA539" s="312"/>
      <c r="AB539" s="312"/>
    </row>
    <row r="540" spans="24:28" hidden="1">
      <c r="X540" s="312"/>
      <c r="Y540" s="312"/>
      <c r="AA540" s="312"/>
      <c r="AB540" s="312"/>
    </row>
    <row r="541" spans="24:28" hidden="1">
      <c r="X541" s="312"/>
      <c r="Y541" s="312"/>
      <c r="AA541" s="312"/>
      <c r="AB541" s="312"/>
    </row>
    <row r="542" spans="24:28" hidden="1">
      <c r="X542" s="312"/>
      <c r="Y542" s="312"/>
      <c r="AA542" s="312"/>
      <c r="AB542" s="312"/>
    </row>
    <row r="543" spans="24:28" hidden="1">
      <c r="X543" s="312"/>
      <c r="Y543" s="312"/>
      <c r="AA543" s="312"/>
      <c r="AB543" s="312"/>
    </row>
    <row r="544" spans="24:28" hidden="1">
      <c r="X544" s="312"/>
      <c r="Y544" s="312"/>
      <c r="AA544" s="312"/>
      <c r="AB544" s="312"/>
    </row>
    <row r="545" spans="24:28" hidden="1">
      <c r="X545" s="312"/>
      <c r="Y545" s="312"/>
      <c r="AA545" s="312"/>
      <c r="AB545" s="312"/>
    </row>
    <row r="546" spans="24:28" hidden="1">
      <c r="X546" s="312"/>
      <c r="Y546" s="312"/>
      <c r="AA546" s="312"/>
      <c r="AB546" s="312"/>
    </row>
    <row r="547" spans="24:28" hidden="1">
      <c r="X547" s="312"/>
      <c r="Y547" s="312"/>
      <c r="AA547" s="312"/>
      <c r="AB547" s="312"/>
    </row>
    <row r="548" spans="24:28" hidden="1">
      <c r="X548" s="312"/>
      <c r="Y548" s="312"/>
      <c r="AA548" s="312"/>
      <c r="AB548" s="312"/>
    </row>
    <row r="549" spans="24:28" hidden="1">
      <c r="X549" s="312"/>
      <c r="Y549" s="312"/>
      <c r="AA549" s="312"/>
      <c r="AB549" s="312"/>
    </row>
    <row r="550" spans="24:28" hidden="1">
      <c r="X550" s="312"/>
      <c r="Y550" s="312"/>
      <c r="AA550" s="312"/>
      <c r="AB550" s="312"/>
    </row>
    <row r="551" spans="24:28" hidden="1">
      <c r="X551" s="312"/>
      <c r="Y551" s="312"/>
      <c r="AA551" s="312"/>
      <c r="AB551" s="312"/>
    </row>
    <row r="552" spans="24:28" hidden="1">
      <c r="X552" s="312"/>
      <c r="Y552" s="312"/>
      <c r="AA552" s="312"/>
      <c r="AB552" s="312"/>
    </row>
    <row r="553" spans="24:28" hidden="1">
      <c r="X553" s="312"/>
      <c r="Y553" s="312"/>
      <c r="AA553" s="312"/>
      <c r="AB553" s="312"/>
    </row>
    <row r="554" spans="24:28" hidden="1">
      <c r="X554" s="312"/>
      <c r="Y554" s="312"/>
      <c r="AA554" s="312"/>
      <c r="AB554" s="312"/>
    </row>
    <row r="555" spans="24:28" hidden="1">
      <c r="X555" s="312"/>
      <c r="Y555" s="312"/>
      <c r="AA555" s="312"/>
      <c r="AB555" s="312"/>
    </row>
    <row r="556" spans="24:28" hidden="1">
      <c r="X556" s="312"/>
      <c r="Y556" s="312"/>
      <c r="AA556" s="312"/>
      <c r="AB556" s="312"/>
    </row>
    <row r="557" spans="24:28" hidden="1">
      <c r="X557" s="312"/>
      <c r="Y557" s="312"/>
      <c r="AA557" s="312"/>
      <c r="AB557" s="312"/>
    </row>
    <row r="558" spans="24:28" hidden="1">
      <c r="X558" s="312"/>
      <c r="Y558" s="312"/>
      <c r="AA558" s="312"/>
      <c r="AB558" s="312"/>
    </row>
    <row r="559" spans="24:28" hidden="1">
      <c r="X559" s="312"/>
      <c r="Y559" s="312"/>
      <c r="AA559" s="312"/>
      <c r="AB559" s="312"/>
    </row>
    <row r="560" spans="24:28" hidden="1">
      <c r="X560" s="312"/>
      <c r="Y560" s="312"/>
      <c r="AA560" s="312"/>
      <c r="AB560" s="312"/>
    </row>
    <row r="561" spans="24:28" hidden="1">
      <c r="X561" s="312"/>
      <c r="Y561" s="312"/>
      <c r="AA561" s="312"/>
      <c r="AB561" s="312"/>
    </row>
    <row r="562" spans="24:28" hidden="1">
      <c r="X562" s="312"/>
      <c r="Y562" s="312"/>
      <c r="AA562" s="312"/>
      <c r="AB562" s="312"/>
    </row>
    <row r="563" spans="24:28" hidden="1">
      <c r="X563" s="312"/>
      <c r="Y563" s="312"/>
      <c r="AA563" s="312"/>
      <c r="AB563" s="312"/>
    </row>
    <row r="564" spans="24:28" hidden="1">
      <c r="X564" s="312"/>
      <c r="Y564" s="312"/>
      <c r="AA564" s="312"/>
      <c r="AB564" s="312"/>
    </row>
    <row r="565" spans="24:28" hidden="1">
      <c r="X565" s="312"/>
      <c r="Y565" s="312"/>
      <c r="AA565" s="312"/>
      <c r="AB565" s="312"/>
    </row>
    <row r="566" spans="24:28" hidden="1">
      <c r="X566" s="312"/>
      <c r="Y566" s="312"/>
      <c r="AA566" s="312"/>
      <c r="AB566" s="312"/>
    </row>
    <row r="567" spans="24:28" hidden="1">
      <c r="X567" s="312"/>
      <c r="Y567" s="312"/>
      <c r="AA567" s="312"/>
      <c r="AB567" s="312"/>
    </row>
    <row r="568" spans="24:28" hidden="1">
      <c r="X568" s="312"/>
      <c r="Y568" s="312"/>
      <c r="AA568" s="312"/>
      <c r="AB568" s="312"/>
    </row>
    <row r="569" spans="24:28" hidden="1">
      <c r="X569" s="312"/>
      <c r="Y569" s="312"/>
      <c r="AA569" s="312"/>
      <c r="AB569" s="312"/>
    </row>
    <row r="570" spans="24:28" hidden="1">
      <c r="X570" s="312"/>
      <c r="Y570" s="312"/>
      <c r="AA570" s="312"/>
      <c r="AB570" s="312"/>
    </row>
    <row r="571" spans="24:28" hidden="1">
      <c r="X571" s="312"/>
      <c r="Y571" s="312"/>
      <c r="AA571" s="312"/>
      <c r="AB571" s="312"/>
    </row>
    <row r="572" spans="24:28" hidden="1">
      <c r="X572" s="312"/>
      <c r="Y572" s="312"/>
      <c r="AA572" s="312"/>
      <c r="AB572" s="312"/>
    </row>
    <row r="573" spans="24:28" hidden="1">
      <c r="X573" s="312"/>
      <c r="Y573" s="312"/>
      <c r="AA573" s="312"/>
      <c r="AB573" s="312"/>
    </row>
    <row r="574" spans="24:28" hidden="1">
      <c r="X574" s="312"/>
      <c r="Y574" s="312"/>
      <c r="AA574" s="312"/>
      <c r="AB574" s="312"/>
    </row>
    <row r="575" spans="24:28" hidden="1">
      <c r="X575" s="312"/>
      <c r="Y575" s="312"/>
      <c r="AA575" s="312"/>
      <c r="AB575" s="312"/>
    </row>
    <row r="576" spans="24:28" hidden="1">
      <c r="X576" s="312"/>
      <c r="Y576" s="312"/>
      <c r="AA576" s="312"/>
      <c r="AB576" s="312"/>
    </row>
    <row r="577" spans="24:28" hidden="1">
      <c r="X577" s="312"/>
      <c r="Y577" s="312"/>
      <c r="AA577" s="312"/>
      <c r="AB577" s="312"/>
    </row>
    <row r="578" spans="24:28" hidden="1">
      <c r="X578" s="312"/>
      <c r="Y578" s="312"/>
      <c r="AA578" s="312"/>
      <c r="AB578" s="312"/>
    </row>
    <row r="579" spans="24:28" hidden="1">
      <c r="X579" s="312"/>
      <c r="Y579" s="312"/>
      <c r="AA579" s="312"/>
      <c r="AB579" s="312"/>
    </row>
    <row r="580" spans="24:28" hidden="1">
      <c r="X580" s="312"/>
      <c r="Y580" s="312"/>
      <c r="AA580" s="312"/>
      <c r="AB580" s="312"/>
    </row>
    <row r="581" spans="24:28" hidden="1">
      <c r="X581" s="312"/>
      <c r="Y581" s="312"/>
      <c r="AA581" s="312"/>
      <c r="AB581" s="312"/>
    </row>
    <row r="582" spans="24:28" hidden="1">
      <c r="X582" s="312"/>
      <c r="Y582" s="312"/>
      <c r="AA582" s="312"/>
      <c r="AB582" s="312"/>
    </row>
    <row r="583" spans="24:28" hidden="1">
      <c r="X583" s="312"/>
      <c r="Y583" s="312"/>
      <c r="AA583" s="312"/>
      <c r="AB583" s="312"/>
    </row>
    <row r="584" spans="24:28" hidden="1">
      <c r="X584" s="312"/>
      <c r="Y584" s="312"/>
      <c r="AA584" s="312"/>
      <c r="AB584" s="312"/>
    </row>
    <row r="585" spans="24:28" hidden="1">
      <c r="X585" s="312"/>
      <c r="Y585" s="312"/>
      <c r="AA585" s="312"/>
      <c r="AB585" s="312"/>
    </row>
    <row r="586" spans="24:28" hidden="1">
      <c r="X586" s="312"/>
      <c r="Y586" s="312"/>
      <c r="AA586" s="312"/>
      <c r="AB586" s="312"/>
    </row>
    <row r="587" spans="24:28" hidden="1">
      <c r="X587" s="312"/>
      <c r="Y587" s="312"/>
      <c r="AA587" s="312"/>
      <c r="AB587" s="312"/>
    </row>
    <row r="588" spans="24:28" hidden="1">
      <c r="X588" s="312"/>
      <c r="Y588" s="312"/>
      <c r="AA588" s="312"/>
      <c r="AB588" s="312"/>
    </row>
    <row r="589" spans="24:28" hidden="1">
      <c r="X589" s="312"/>
      <c r="Y589" s="312"/>
      <c r="AA589" s="312"/>
      <c r="AB589" s="312"/>
    </row>
    <row r="590" spans="24:28" hidden="1">
      <c r="X590" s="312"/>
      <c r="Y590" s="312"/>
      <c r="AA590" s="312"/>
      <c r="AB590" s="312"/>
    </row>
    <row r="591" spans="24:28" hidden="1">
      <c r="X591" s="312"/>
      <c r="Y591" s="312"/>
      <c r="AA591" s="312"/>
      <c r="AB591" s="312"/>
    </row>
    <row r="592" spans="24:28" hidden="1">
      <c r="X592" s="312"/>
      <c r="Y592" s="312"/>
      <c r="AA592" s="312"/>
      <c r="AB592" s="312"/>
    </row>
    <row r="593" spans="24:28" hidden="1">
      <c r="X593" s="312"/>
      <c r="Y593" s="312"/>
      <c r="AA593" s="312"/>
      <c r="AB593" s="312"/>
    </row>
    <row r="594" spans="24:28" hidden="1">
      <c r="X594" s="312"/>
      <c r="Y594" s="312"/>
      <c r="AA594" s="312"/>
      <c r="AB594" s="312"/>
    </row>
    <row r="595" spans="24:28" hidden="1">
      <c r="X595" s="312"/>
      <c r="Y595" s="312"/>
      <c r="AA595" s="312"/>
      <c r="AB595" s="312"/>
    </row>
    <row r="596" spans="24:28" hidden="1">
      <c r="X596" s="312"/>
      <c r="Y596" s="312"/>
      <c r="AA596" s="312"/>
      <c r="AB596" s="312"/>
    </row>
    <row r="597" spans="24:28" hidden="1">
      <c r="X597" s="312"/>
      <c r="Y597" s="312"/>
      <c r="AA597" s="312"/>
      <c r="AB597" s="312"/>
    </row>
    <row r="598" spans="24:28" hidden="1">
      <c r="X598" s="312"/>
      <c r="Y598" s="312"/>
      <c r="AA598" s="312"/>
      <c r="AB598" s="312"/>
    </row>
    <row r="599" spans="24:28" hidden="1">
      <c r="X599" s="312"/>
      <c r="Y599" s="312"/>
      <c r="AA599" s="312"/>
      <c r="AB599" s="312"/>
    </row>
    <row r="600" spans="24:28" hidden="1">
      <c r="X600" s="312"/>
      <c r="Y600" s="312"/>
      <c r="AA600" s="312"/>
      <c r="AB600" s="312"/>
    </row>
    <row r="601" spans="24:28" hidden="1">
      <c r="X601" s="312"/>
      <c r="Y601" s="312"/>
      <c r="AA601" s="312"/>
      <c r="AB601" s="312"/>
    </row>
    <row r="602" spans="24:28" hidden="1">
      <c r="X602" s="312"/>
      <c r="Y602" s="312"/>
      <c r="AA602" s="312"/>
      <c r="AB602" s="312"/>
    </row>
    <row r="603" spans="24:28" hidden="1">
      <c r="X603" s="312"/>
      <c r="Y603" s="312"/>
      <c r="AA603" s="312"/>
      <c r="AB603" s="312"/>
    </row>
    <row r="604" spans="24:28" hidden="1">
      <c r="X604" s="312"/>
      <c r="Y604" s="312"/>
      <c r="AA604" s="312"/>
      <c r="AB604" s="312"/>
    </row>
    <row r="605" spans="24:28" hidden="1">
      <c r="X605" s="312"/>
      <c r="Y605" s="312"/>
      <c r="AA605" s="312"/>
      <c r="AB605" s="312"/>
    </row>
    <row r="606" spans="24:28" hidden="1">
      <c r="X606" s="312"/>
      <c r="Y606" s="312"/>
      <c r="AA606" s="312"/>
      <c r="AB606" s="312"/>
    </row>
    <row r="607" spans="24:28" hidden="1">
      <c r="X607" s="312"/>
      <c r="Y607" s="312"/>
      <c r="AA607" s="312"/>
      <c r="AB607" s="312"/>
    </row>
    <row r="608" spans="24:28" hidden="1">
      <c r="X608" s="312"/>
      <c r="Y608" s="312"/>
      <c r="AA608" s="312"/>
      <c r="AB608" s="312"/>
    </row>
    <row r="609" spans="24:28" hidden="1">
      <c r="X609" s="312"/>
      <c r="Y609" s="312"/>
      <c r="AA609" s="312"/>
      <c r="AB609" s="312"/>
    </row>
    <row r="610" spans="24:28" hidden="1">
      <c r="X610" s="312"/>
      <c r="Y610" s="312"/>
      <c r="AA610" s="312"/>
      <c r="AB610" s="312"/>
    </row>
    <row r="611" spans="24:28" hidden="1">
      <c r="X611" s="312"/>
      <c r="Y611" s="312"/>
      <c r="AA611" s="312"/>
      <c r="AB611" s="312"/>
    </row>
    <row r="612" spans="24:28" hidden="1">
      <c r="X612" s="312"/>
      <c r="Y612" s="312"/>
      <c r="AA612" s="312"/>
      <c r="AB612" s="312"/>
    </row>
    <row r="613" spans="24:28" hidden="1">
      <c r="X613" s="312"/>
      <c r="Y613" s="312"/>
      <c r="AA613" s="312"/>
      <c r="AB613" s="312"/>
    </row>
    <row r="614" spans="24:28" hidden="1">
      <c r="X614" s="312"/>
      <c r="Y614" s="312"/>
      <c r="AA614" s="312"/>
      <c r="AB614" s="312"/>
    </row>
    <row r="615" spans="24:28" hidden="1">
      <c r="X615" s="312"/>
      <c r="Y615" s="312"/>
      <c r="AA615" s="312"/>
      <c r="AB615" s="312"/>
    </row>
    <row r="616" spans="24:28" hidden="1">
      <c r="X616" s="312"/>
      <c r="Y616" s="312"/>
      <c r="AA616" s="312"/>
      <c r="AB616" s="312"/>
    </row>
    <row r="617" spans="24:28" hidden="1">
      <c r="X617" s="312"/>
      <c r="Y617" s="312"/>
      <c r="AA617" s="312"/>
      <c r="AB617" s="312"/>
    </row>
    <row r="618" spans="24:28" hidden="1">
      <c r="X618" s="312"/>
      <c r="Y618" s="312"/>
      <c r="AA618" s="312"/>
      <c r="AB618" s="312"/>
    </row>
    <row r="619" spans="24:28" hidden="1">
      <c r="X619" s="312"/>
      <c r="Y619" s="312"/>
      <c r="AA619" s="312"/>
      <c r="AB619" s="312"/>
    </row>
    <row r="620" spans="24:28" hidden="1">
      <c r="X620" s="312"/>
      <c r="Y620" s="312"/>
      <c r="AA620" s="312"/>
      <c r="AB620" s="312"/>
    </row>
    <row r="621" spans="24:28" hidden="1">
      <c r="X621" s="312"/>
      <c r="Y621" s="312"/>
      <c r="AA621" s="312"/>
      <c r="AB621" s="312"/>
    </row>
    <row r="622" spans="24:28" hidden="1">
      <c r="X622" s="312"/>
      <c r="Y622" s="312"/>
      <c r="AA622" s="312"/>
      <c r="AB622" s="312"/>
    </row>
    <row r="623" spans="24:28" hidden="1">
      <c r="X623" s="312"/>
      <c r="Y623" s="312"/>
      <c r="AA623" s="312"/>
      <c r="AB623" s="312"/>
    </row>
    <row r="624" spans="24:28" hidden="1">
      <c r="X624" s="312"/>
      <c r="Y624" s="312"/>
      <c r="AA624" s="312"/>
      <c r="AB624" s="312"/>
    </row>
    <row r="625" spans="24:28" hidden="1">
      <c r="X625" s="312"/>
      <c r="Y625" s="312"/>
      <c r="AA625" s="312"/>
      <c r="AB625" s="312"/>
    </row>
    <row r="626" spans="24:28" hidden="1">
      <c r="X626" s="312"/>
      <c r="Y626" s="312"/>
      <c r="AA626" s="312"/>
      <c r="AB626" s="312"/>
    </row>
    <row r="627" spans="24:28" hidden="1">
      <c r="X627" s="312"/>
      <c r="Y627" s="312"/>
      <c r="AA627" s="312"/>
      <c r="AB627" s="312"/>
    </row>
    <row r="628" spans="24:28" hidden="1">
      <c r="X628" s="312"/>
      <c r="Y628" s="312"/>
      <c r="AA628" s="312"/>
      <c r="AB628" s="312"/>
    </row>
    <row r="629" spans="24:28" hidden="1">
      <c r="X629" s="312"/>
      <c r="Y629" s="312"/>
      <c r="AA629" s="312"/>
      <c r="AB629" s="312"/>
    </row>
    <row r="630" spans="24:28" hidden="1">
      <c r="X630" s="312"/>
      <c r="Y630" s="312"/>
      <c r="AA630" s="312"/>
      <c r="AB630" s="312"/>
    </row>
    <row r="631" spans="24:28" hidden="1">
      <c r="X631" s="312"/>
      <c r="Y631" s="312"/>
      <c r="AA631" s="312"/>
      <c r="AB631" s="312"/>
    </row>
    <row r="632" spans="24:28" hidden="1">
      <c r="X632" s="312"/>
      <c r="Y632" s="312"/>
      <c r="AA632" s="312"/>
      <c r="AB632" s="312"/>
    </row>
    <row r="633" spans="24:28" hidden="1">
      <c r="X633" s="312"/>
      <c r="Y633" s="312"/>
      <c r="AA633" s="312"/>
      <c r="AB633" s="312"/>
    </row>
    <row r="634" spans="24:28" hidden="1">
      <c r="X634" s="312"/>
      <c r="Y634" s="312"/>
      <c r="AA634" s="312"/>
      <c r="AB634" s="312"/>
    </row>
    <row r="635" spans="24:28" hidden="1">
      <c r="X635" s="312"/>
      <c r="Y635" s="312"/>
      <c r="AA635" s="312"/>
      <c r="AB635" s="312"/>
    </row>
    <row r="636" spans="24:28" hidden="1">
      <c r="X636" s="312"/>
      <c r="Y636" s="312"/>
      <c r="AA636" s="312"/>
      <c r="AB636" s="312"/>
    </row>
    <row r="637" spans="24:28" hidden="1">
      <c r="X637" s="312"/>
      <c r="Y637" s="312"/>
      <c r="AA637" s="312"/>
      <c r="AB637" s="312"/>
    </row>
    <row r="638" spans="24:28" hidden="1">
      <c r="X638" s="312"/>
      <c r="Y638" s="312"/>
      <c r="AA638" s="312"/>
      <c r="AB638" s="312"/>
    </row>
    <row r="639" spans="24:28" hidden="1">
      <c r="X639" s="312"/>
      <c r="Y639" s="312"/>
      <c r="AA639" s="312"/>
      <c r="AB639" s="312"/>
    </row>
    <row r="640" spans="24:28" hidden="1">
      <c r="X640" s="312"/>
      <c r="Y640" s="312"/>
      <c r="AA640" s="312"/>
      <c r="AB640" s="312"/>
    </row>
    <row r="641" spans="24:28" hidden="1">
      <c r="X641" s="312"/>
      <c r="Y641" s="312"/>
      <c r="AA641" s="312"/>
      <c r="AB641" s="312"/>
    </row>
    <row r="642" spans="24:28" hidden="1">
      <c r="X642" s="312"/>
      <c r="Y642" s="312"/>
      <c r="AA642" s="312"/>
      <c r="AB642" s="312"/>
    </row>
    <row r="643" spans="24:28" hidden="1">
      <c r="X643" s="312"/>
      <c r="Y643" s="312"/>
      <c r="AA643" s="312"/>
      <c r="AB643" s="312"/>
    </row>
    <row r="644" spans="24:28" hidden="1">
      <c r="X644" s="312"/>
      <c r="Y644" s="312"/>
      <c r="AA644" s="312"/>
      <c r="AB644" s="312"/>
    </row>
    <row r="645" spans="24:28" hidden="1">
      <c r="X645" s="312"/>
      <c r="Y645" s="312"/>
      <c r="AA645" s="312"/>
      <c r="AB645" s="312"/>
    </row>
    <row r="646" spans="24:28" hidden="1">
      <c r="X646" s="312"/>
      <c r="Y646" s="312"/>
      <c r="AA646" s="312"/>
      <c r="AB646" s="312"/>
    </row>
    <row r="647" spans="24:28" hidden="1">
      <c r="X647" s="312"/>
      <c r="Y647" s="312"/>
      <c r="AA647" s="312"/>
      <c r="AB647" s="312"/>
    </row>
    <row r="648" spans="24:28" hidden="1">
      <c r="X648" s="312"/>
      <c r="Y648" s="312"/>
      <c r="AA648" s="312"/>
      <c r="AB648" s="312"/>
    </row>
    <row r="649" spans="24:28" hidden="1">
      <c r="X649" s="312"/>
      <c r="Y649" s="312"/>
      <c r="AA649" s="312"/>
      <c r="AB649" s="312"/>
    </row>
    <row r="650" spans="24:28" hidden="1">
      <c r="X650" s="312"/>
      <c r="Y650" s="312"/>
      <c r="AA650" s="312"/>
      <c r="AB650" s="312"/>
    </row>
    <row r="651" spans="24:28" hidden="1">
      <c r="X651" s="312"/>
      <c r="Y651" s="312"/>
      <c r="AA651" s="312"/>
      <c r="AB651" s="312"/>
    </row>
    <row r="652" spans="24:28" hidden="1">
      <c r="X652" s="312"/>
      <c r="Y652" s="312"/>
      <c r="AA652" s="312"/>
      <c r="AB652" s="312"/>
    </row>
    <row r="653" spans="24:28" hidden="1">
      <c r="X653" s="312"/>
      <c r="Y653" s="312"/>
      <c r="AA653" s="312"/>
      <c r="AB653" s="312"/>
    </row>
    <row r="654" spans="24:28" hidden="1">
      <c r="X654" s="312"/>
      <c r="Y654" s="312"/>
      <c r="AA654" s="312"/>
      <c r="AB654" s="312"/>
    </row>
    <row r="655" spans="24:28" hidden="1">
      <c r="X655" s="312"/>
      <c r="Y655" s="312"/>
      <c r="AA655" s="312"/>
      <c r="AB655" s="312"/>
    </row>
    <row r="656" spans="24:28" hidden="1">
      <c r="X656" s="312"/>
      <c r="Y656" s="312"/>
      <c r="AA656" s="312"/>
      <c r="AB656" s="312"/>
    </row>
    <row r="657" spans="24:28" hidden="1">
      <c r="X657" s="312"/>
      <c r="Y657" s="312"/>
      <c r="AA657" s="312"/>
      <c r="AB657" s="312"/>
    </row>
    <row r="658" spans="24:28" hidden="1">
      <c r="X658" s="312"/>
      <c r="Y658" s="312"/>
      <c r="AA658" s="312"/>
      <c r="AB658" s="312"/>
    </row>
    <row r="659" spans="24:28" hidden="1">
      <c r="X659" s="312"/>
      <c r="Y659" s="312"/>
      <c r="AA659" s="312"/>
      <c r="AB659" s="312"/>
    </row>
    <row r="660" spans="24:28" hidden="1">
      <c r="X660" s="312"/>
      <c r="Y660" s="312"/>
      <c r="AA660" s="312"/>
      <c r="AB660" s="312"/>
    </row>
    <row r="661" spans="24:28" hidden="1">
      <c r="X661" s="312"/>
      <c r="Y661" s="312"/>
      <c r="AA661" s="312"/>
      <c r="AB661" s="312"/>
    </row>
    <row r="662" spans="24:28" hidden="1">
      <c r="X662" s="312"/>
      <c r="Y662" s="312"/>
      <c r="AA662" s="312"/>
      <c r="AB662" s="312"/>
    </row>
    <row r="663" spans="24:28" hidden="1">
      <c r="X663" s="312"/>
      <c r="Y663" s="312"/>
      <c r="AA663" s="312"/>
      <c r="AB663" s="312"/>
    </row>
    <row r="664" spans="24:28" hidden="1">
      <c r="X664" s="312"/>
      <c r="Y664" s="312"/>
      <c r="AA664" s="312"/>
      <c r="AB664" s="312"/>
    </row>
    <row r="665" spans="24:28" hidden="1">
      <c r="X665" s="312"/>
      <c r="Y665" s="312"/>
      <c r="AA665" s="312"/>
      <c r="AB665" s="312"/>
    </row>
    <row r="666" spans="24:28" hidden="1">
      <c r="X666" s="312"/>
      <c r="Y666" s="312"/>
      <c r="AA666" s="312"/>
      <c r="AB666" s="312"/>
    </row>
    <row r="667" spans="24:28" hidden="1">
      <c r="X667" s="312"/>
      <c r="Y667" s="312"/>
      <c r="AA667" s="312"/>
      <c r="AB667" s="312"/>
    </row>
    <row r="668" spans="24:28" hidden="1">
      <c r="X668" s="312"/>
      <c r="Y668" s="312"/>
      <c r="AA668" s="312"/>
      <c r="AB668" s="312"/>
    </row>
    <row r="669" spans="24:28" hidden="1">
      <c r="X669" s="312"/>
      <c r="Y669" s="312"/>
      <c r="AA669" s="312"/>
      <c r="AB669" s="312"/>
    </row>
    <row r="670" spans="24:28" hidden="1">
      <c r="X670" s="312"/>
      <c r="Y670" s="312"/>
      <c r="AA670" s="312"/>
      <c r="AB670" s="312"/>
    </row>
    <row r="671" spans="24:28" hidden="1">
      <c r="X671" s="312"/>
      <c r="Y671" s="312"/>
      <c r="AA671" s="312"/>
      <c r="AB671" s="312"/>
    </row>
    <row r="672" spans="24:28" hidden="1">
      <c r="X672" s="312"/>
      <c r="Y672" s="312"/>
      <c r="AA672" s="312"/>
      <c r="AB672" s="312"/>
    </row>
    <row r="673" spans="24:28" hidden="1">
      <c r="X673" s="312"/>
      <c r="Y673" s="312"/>
      <c r="AA673" s="312"/>
      <c r="AB673" s="312"/>
    </row>
    <row r="674" spans="24:28" hidden="1">
      <c r="X674" s="312"/>
      <c r="Y674" s="312"/>
      <c r="AA674" s="312"/>
      <c r="AB674" s="312"/>
    </row>
    <row r="675" spans="24:28" hidden="1">
      <c r="X675" s="312"/>
      <c r="Y675" s="312"/>
      <c r="AA675" s="312"/>
      <c r="AB675" s="312"/>
    </row>
    <row r="676" spans="24:28" hidden="1">
      <c r="X676" s="312"/>
      <c r="Y676" s="312"/>
      <c r="AA676" s="312"/>
      <c r="AB676" s="312"/>
    </row>
    <row r="677" spans="24:28" hidden="1">
      <c r="X677" s="312"/>
      <c r="Y677" s="312"/>
      <c r="AA677" s="312"/>
      <c r="AB677" s="312"/>
    </row>
    <row r="678" spans="24:28" hidden="1">
      <c r="X678" s="312"/>
      <c r="Y678" s="312"/>
      <c r="AA678" s="312"/>
      <c r="AB678" s="312"/>
    </row>
    <row r="679" spans="24:28" hidden="1">
      <c r="X679" s="312"/>
      <c r="Y679" s="312"/>
      <c r="AA679" s="312"/>
      <c r="AB679" s="312"/>
    </row>
    <row r="680" spans="24:28" hidden="1">
      <c r="X680" s="312"/>
      <c r="Y680" s="312"/>
      <c r="AA680" s="312"/>
      <c r="AB680" s="312"/>
    </row>
    <row r="681" spans="24:28" hidden="1">
      <c r="X681" s="312"/>
      <c r="Y681" s="312"/>
      <c r="AA681" s="312"/>
      <c r="AB681" s="312"/>
    </row>
    <row r="682" spans="24:28" hidden="1">
      <c r="X682" s="312"/>
      <c r="Y682" s="312"/>
      <c r="AA682" s="312"/>
      <c r="AB682" s="312"/>
    </row>
    <row r="683" spans="24:28" hidden="1">
      <c r="X683" s="312"/>
      <c r="Y683" s="312"/>
      <c r="AA683" s="312"/>
      <c r="AB683" s="312"/>
    </row>
    <row r="684" spans="24:28" hidden="1">
      <c r="X684" s="312"/>
      <c r="Y684" s="312"/>
      <c r="AA684" s="312"/>
      <c r="AB684" s="312"/>
    </row>
    <row r="685" spans="24:28" hidden="1">
      <c r="X685" s="312"/>
      <c r="Y685" s="312"/>
      <c r="AA685" s="312"/>
      <c r="AB685" s="312"/>
    </row>
    <row r="686" spans="24:28" hidden="1">
      <c r="X686" s="312"/>
      <c r="Y686" s="312"/>
      <c r="AA686" s="312"/>
      <c r="AB686" s="312"/>
    </row>
    <row r="687" spans="24:28" hidden="1">
      <c r="X687" s="312"/>
      <c r="Y687" s="312"/>
      <c r="AA687" s="312"/>
      <c r="AB687" s="312"/>
    </row>
    <row r="688" spans="24:28" hidden="1">
      <c r="X688" s="312"/>
      <c r="Y688" s="312"/>
      <c r="AA688" s="312"/>
      <c r="AB688" s="312"/>
    </row>
    <row r="689" spans="24:28" hidden="1">
      <c r="X689" s="312"/>
      <c r="Y689" s="312"/>
      <c r="AA689" s="312"/>
      <c r="AB689" s="312"/>
    </row>
    <row r="690" spans="24:28" hidden="1">
      <c r="X690" s="312"/>
      <c r="Y690" s="312"/>
      <c r="AA690" s="312"/>
      <c r="AB690" s="312"/>
    </row>
    <row r="691" spans="24:28" hidden="1">
      <c r="X691" s="312"/>
      <c r="Y691" s="312"/>
      <c r="AA691" s="312"/>
      <c r="AB691" s="312"/>
    </row>
    <row r="692" spans="24:28" hidden="1">
      <c r="X692" s="312"/>
      <c r="Y692" s="312"/>
      <c r="AA692" s="312"/>
      <c r="AB692" s="312"/>
    </row>
    <row r="693" spans="24:28" hidden="1">
      <c r="X693" s="312"/>
      <c r="Y693" s="312"/>
      <c r="AA693" s="312"/>
      <c r="AB693" s="312"/>
    </row>
    <row r="694" spans="24:28" hidden="1">
      <c r="X694" s="312"/>
      <c r="Y694" s="312"/>
      <c r="AA694" s="312"/>
      <c r="AB694" s="312"/>
    </row>
    <row r="695" spans="24:28" hidden="1">
      <c r="X695" s="312"/>
      <c r="Y695" s="312"/>
      <c r="AA695" s="312"/>
      <c r="AB695" s="312"/>
    </row>
    <row r="696" spans="24:28" hidden="1">
      <c r="X696" s="312"/>
      <c r="Y696" s="312"/>
      <c r="AA696" s="312"/>
      <c r="AB696" s="312"/>
    </row>
    <row r="697" spans="24:28" hidden="1">
      <c r="X697" s="312"/>
      <c r="Y697" s="312"/>
      <c r="AA697" s="312"/>
      <c r="AB697" s="312"/>
    </row>
    <row r="698" spans="24:28" hidden="1">
      <c r="X698" s="312"/>
      <c r="Y698" s="312"/>
      <c r="AA698" s="312"/>
      <c r="AB698" s="312"/>
    </row>
    <row r="699" spans="24:28" hidden="1">
      <c r="X699" s="312"/>
      <c r="Y699" s="312"/>
      <c r="AA699" s="312"/>
      <c r="AB699" s="312"/>
    </row>
    <row r="700" spans="24:28" hidden="1">
      <c r="X700" s="312"/>
      <c r="Y700" s="312"/>
      <c r="AA700" s="312"/>
      <c r="AB700" s="312"/>
    </row>
    <row r="701" spans="24:28" hidden="1">
      <c r="X701" s="312"/>
      <c r="Y701" s="312"/>
      <c r="AA701" s="312"/>
      <c r="AB701" s="312"/>
    </row>
    <row r="702" spans="24:28" hidden="1">
      <c r="X702" s="312"/>
      <c r="Y702" s="312"/>
      <c r="AA702" s="312"/>
      <c r="AB702" s="312"/>
    </row>
    <row r="703" spans="24:28" hidden="1">
      <c r="X703" s="312"/>
      <c r="Y703" s="312"/>
      <c r="AA703" s="312"/>
      <c r="AB703" s="312"/>
    </row>
    <row r="704" spans="24:28" hidden="1">
      <c r="X704" s="312"/>
      <c r="Y704" s="312"/>
      <c r="AA704" s="312"/>
      <c r="AB704" s="312"/>
    </row>
    <row r="705" spans="24:28" hidden="1">
      <c r="X705" s="312"/>
      <c r="Y705" s="312"/>
      <c r="AA705" s="312"/>
      <c r="AB705" s="312"/>
    </row>
    <row r="706" spans="24:28" hidden="1">
      <c r="X706" s="312"/>
      <c r="Y706" s="312"/>
      <c r="AA706" s="312"/>
      <c r="AB706" s="312"/>
    </row>
    <row r="707" spans="24:28" hidden="1">
      <c r="X707" s="312"/>
      <c r="Y707" s="312"/>
      <c r="AA707" s="312"/>
      <c r="AB707" s="312"/>
    </row>
    <row r="708" spans="24:28" hidden="1">
      <c r="X708" s="312"/>
      <c r="Y708" s="312"/>
      <c r="AA708" s="312"/>
      <c r="AB708" s="312"/>
    </row>
    <row r="709" spans="24:28" hidden="1">
      <c r="X709" s="312"/>
      <c r="Y709" s="312"/>
      <c r="AA709" s="312"/>
      <c r="AB709" s="312"/>
    </row>
    <row r="710" spans="24:28" hidden="1">
      <c r="X710" s="312"/>
      <c r="Y710" s="312"/>
      <c r="AA710" s="312"/>
      <c r="AB710" s="312"/>
    </row>
    <row r="711" spans="24:28" hidden="1">
      <c r="X711" s="312"/>
      <c r="Y711" s="312"/>
      <c r="AA711" s="312"/>
      <c r="AB711" s="312"/>
    </row>
    <row r="712" spans="24:28" hidden="1">
      <c r="X712" s="312"/>
      <c r="Y712" s="312"/>
      <c r="AA712" s="312"/>
      <c r="AB712" s="312"/>
    </row>
    <row r="713" spans="24:28" hidden="1">
      <c r="X713" s="312"/>
      <c r="Y713" s="312"/>
      <c r="AA713" s="312"/>
      <c r="AB713" s="312"/>
    </row>
    <row r="714" spans="24:28" hidden="1">
      <c r="X714" s="312"/>
      <c r="Y714" s="312"/>
      <c r="AA714" s="312"/>
      <c r="AB714" s="312"/>
    </row>
    <row r="715" spans="24:28" hidden="1">
      <c r="X715" s="312"/>
      <c r="Y715" s="312"/>
      <c r="AA715" s="312"/>
      <c r="AB715" s="312"/>
    </row>
    <row r="716" spans="24:28" hidden="1">
      <c r="X716" s="312"/>
      <c r="Y716" s="312"/>
      <c r="AA716" s="312"/>
      <c r="AB716" s="312"/>
    </row>
    <row r="717" spans="24:28" hidden="1">
      <c r="X717" s="312"/>
      <c r="Y717" s="312"/>
      <c r="AA717" s="312"/>
      <c r="AB717" s="312"/>
    </row>
    <row r="718" spans="24:28" hidden="1">
      <c r="X718" s="312"/>
      <c r="Y718" s="312"/>
      <c r="AA718" s="312"/>
      <c r="AB718" s="312"/>
    </row>
    <row r="719" spans="24:28" hidden="1">
      <c r="X719" s="312"/>
      <c r="Y719" s="312"/>
      <c r="AA719" s="312"/>
      <c r="AB719" s="312"/>
    </row>
    <row r="720" spans="24:28" hidden="1">
      <c r="X720" s="312"/>
      <c r="Y720" s="312"/>
      <c r="AA720" s="312"/>
      <c r="AB720" s="312"/>
    </row>
    <row r="721" spans="24:28" hidden="1">
      <c r="X721" s="312"/>
      <c r="Y721" s="312"/>
      <c r="AA721" s="312"/>
      <c r="AB721" s="312"/>
    </row>
    <row r="722" spans="24:28" hidden="1">
      <c r="X722" s="312"/>
      <c r="Y722" s="312"/>
      <c r="AA722" s="312"/>
      <c r="AB722" s="312"/>
    </row>
    <row r="723" spans="24:28" hidden="1">
      <c r="X723" s="312"/>
      <c r="Y723" s="312"/>
      <c r="AA723" s="312"/>
      <c r="AB723" s="312"/>
    </row>
    <row r="724" spans="24:28" hidden="1">
      <c r="X724" s="312"/>
      <c r="Y724" s="312"/>
      <c r="AA724" s="312"/>
      <c r="AB724" s="312"/>
    </row>
    <row r="725" spans="24:28" hidden="1">
      <c r="X725" s="312"/>
      <c r="Y725" s="312"/>
      <c r="AA725" s="312"/>
      <c r="AB725" s="312"/>
    </row>
    <row r="726" spans="24:28" hidden="1">
      <c r="X726" s="312"/>
      <c r="Y726" s="312"/>
      <c r="AA726" s="312"/>
      <c r="AB726" s="312"/>
    </row>
    <row r="727" spans="24:28" hidden="1">
      <c r="X727" s="312"/>
      <c r="Y727" s="312"/>
      <c r="AA727" s="312"/>
      <c r="AB727" s="312"/>
    </row>
    <row r="728" spans="24:28" hidden="1">
      <c r="X728" s="312"/>
      <c r="Y728" s="312"/>
      <c r="AA728" s="312"/>
      <c r="AB728" s="312"/>
    </row>
    <row r="729" spans="24:28" hidden="1">
      <c r="X729" s="312"/>
      <c r="Y729" s="312"/>
      <c r="AA729" s="312"/>
      <c r="AB729" s="312"/>
    </row>
    <row r="730" spans="24:28" hidden="1">
      <c r="X730" s="312"/>
      <c r="Y730" s="312"/>
      <c r="AA730" s="312"/>
      <c r="AB730" s="312"/>
    </row>
    <row r="731" spans="24:28" hidden="1">
      <c r="X731" s="312"/>
      <c r="Y731" s="312"/>
      <c r="AA731" s="312"/>
      <c r="AB731" s="312"/>
    </row>
    <row r="732" spans="24:28" hidden="1">
      <c r="X732" s="312"/>
      <c r="Y732" s="312"/>
      <c r="AA732" s="312"/>
      <c r="AB732" s="312"/>
    </row>
    <row r="733" spans="24:28" hidden="1">
      <c r="X733" s="312"/>
      <c r="Y733" s="312"/>
      <c r="AA733" s="312"/>
      <c r="AB733" s="312"/>
    </row>
    <row r="734" spans="24:28" hidden="1">
      <c r="X734" s="312"/>
      <c r="Y734" s="312"/>
      <c r="AA734" s="312"/>
      <c r="AB734" s="312"/>
    </row>
    <row r="735" spans="24:28" hidden="1">
      <c r="X735" s="312"/>
      <c r="Y735" s="312"/>
      <c r="AA735" s="312"/>
      <c r="AB735" s="312"/>
    </row>
    <row r="736" spans="24:28" hidden="1">
      <c r="X736" s="312"/>
      <c r="Y736" s="312"/>
      <c r="AA736" s="312"/>
      <c r="AB736" s="312"/>
    </row>
    <row r="737" spans="24:28" hidden="1">
      <c r="X737" s="312"/>
      <c r="Y737" s="312"/>
      <c r="AA737" s="312"/>
      <c r="AB737" s="312"/>
    </row>
    <row r="738" spans="24:28" hidden="1">
      <c r="X738" s="312"/>
      <c r="Y738" s="312"/>
      <c r="AA738" s="312"/>
      <c r="AB738" s="312"/>
    </row>
    <row r="739" spans="24:28" hidden="1">
      <c r="X739" s="312"/>
      <c r="Y739" s="312"/>
      <c r="AA739" s="312"/>
      <c r="AB739" s="312"/>
    </row>
    <row r="740" spans="24:28" hidden="1">
      <c r="X740" s="312"/>
      <c r="Y740" s="312"/>
      <c r="AA740" s="312"/>
      <c r="AB740" s="312"/>
    </row>
    <row r="741" spans="24:28" hidden="1">
      <c r="X741" s="312"/>
      <c r="Y741" s="312"/>
      <c r="AA741" s="312"/>
      <c r="AB741" s="312"/>
    </row>
    <row r="742" spans="24:28" hidden="1">
      <c r="X742" s="312"/>
      <c r="Y742" s="312"/>
      <c r="AA742" s="312"/>
      <c r="AB742" s="312"/>
    </row>
    <row r="743" spans="24:28" hidden="1">
      <c r="X743" s="312"/>
      <c r="Y743" s="312"/>
      <c r="AA743" s="312"/>
      <c r="AB743" s="312"/>
    </row>
    <row r="744" spans="24:28" hidden="1">
      <c r="X744" s="312"/>
      <c r="Y744" s="312"/>
      <c r="AA744" s="312"/>
      <c r="AB744" s="312"/>
    </row>
    <row r="745" spans="24:28" hidden="1">
      <c r="X745" s="312"/>
      <c r="Y745" s="312"/>
      <c r="AA745" s="312"/>
      <c r="AB745" s="312"/>
    </row>
    <row r="746" spans="24:28" hidden="1">
      <c r="X746" s="312"/>
      <c r="Y746" s="312"/>
      <c r="AA746" s="312"/>
      <c r="AB746" s="312"/>
    </row>
    <row r="747" spans="24:28" hidden="1">
      <c r="X747" s="312"/>
      <c r="Y747" s="312"/>
      <c r="AA747" s="312"/>
      <c r="AB747" s="312"/>
    </row>
    <row r="748" spans="24:28" hidden="1">
      <c r="X748" s="312"/>
      <c r="Y748" s="312"/>
      <c r="AA748" s="312"/>
      <c r="AB748" s="312"/>
    </row>
    <row r="749" spans="24:28" hidden="1">
      <c r="X749" s="312"/>
      <c r="Y749" s="312"/>
      <c r="AA749" s="312"/>
      <c r="AB749" s="312"/>
    </row>
    <row r="750" spans="24:28" hidden="1">
      <c r="X750" s="312"/>
      <c r="Y750" s="312"/>
      <c r="AA750" s="312"/>
      <c r="AB750" s="312"/>
    </row>
    <row r="751" spans="24:28" hidden="1">
      <c r="X751" s="312"/>
      <c r="Y751" s="312"/>
      <c r="AA751" s="312"/>
      <c r="AB751" s="312"/>
    </row>
    <row r="752" spans="24:28" hidden="1">
      <c r="X752" s="312"/>
      <c r="Y752" s="312"/>
      <c r="AA752" s="312"/>
      <c r="AB752" s="312"/>
    </row>
    <row r="753" spans="24:28" hidden="1">
      <c r="X753" s="312"/>
      <c r="Y753" s="312"/>
      <c r="AA753" s="312"/>
      <c r="AB753" s="312"/>
    </row>
    <row r="754" spans="24:28" hidden="1">
      <c r="X754" s="312"/>
      <c r="Y754" s="312"/>
      <c r="AA754" s="312"/>
      <c r="AB754" s="312"/>
    </row>
    <row r="755" spans="24:28" hidden="1">
      <c r="X755" s="312"/>
      <c r="Y755" s="312"/>
      <c r="AA755" s="312"/>
      <c r="AB755" s="312"/>
    </row>
    <row r="756" spans="24:28" hidden="1">
      <c r="X756" s="312"/>
      <c r="Y756" s="312"/>
      <c r="AA756" s="312"/>
      <c r="AB756" s="312"/>
    </row>
    <row r="757" spans="24:28" hidden="1">
      <c r="X757" s="312"/>
      <c r="Y757" s="312"/>
      <c r="AA757" s="312"/>
      <c r="AB757" s="312"/>
    </row>
    <row r="758" spans="24:28" hidden="1">
      <c r="X758" s="312"/>
      <c r="Y758" s="312"/>
      <c r="AA758" s="312"/>
      <c r="AB758" s="312"/>
    </row>
    <row r="759" spans="24:28" hidden="1">
      <c r="X759" s="312"/>
      <c r="Y759" s="312"/>
      <c r="AA759" s="312"/>
      <c r="AB759" s="312"/>
    </row>
    <row r="760" spans="24:28" hidden="1">
      <c r="X760" s="312"/>
      <c r="Y760" s="312"/>
      <c r="AA760" s="312"/>
      <c r="AB760" s="312"/>
    </row>
    <row r="761" spans="24:28" hidden="1">
      <c r="X761" s="312"/>
      <c r="Y761" s="312"/>
      <c r="AA761" s="312"/>
      <c r="AB761" s="312"/>
    </row>
    <row r="762" spans="24:28" hidden="1">
      <c r="X762" s="312"/>
      <c r="Y762" s="312"/>
      <c r="AA762" s="312"/>
      <c r="AB762" s="312"/>
    </row>
    <row r="763" spans="24:28" hidden="1">
      <c r="X763" s="312"/>
      <c r="Y763" s="312"/>
      <c r="AA763" s="312"/>
      <c r="AB763" s="312"/>
    </row>
    <row r="764" spans="24:28" hidden="1">
      <c r="X764" s="312"/>
      <c r="Y764" s="312"/>
      <c r="AA764" s="312"/>
      <c r="AB764" s="312"/>
    </row>
    <row r="765" spans="24:28" hidden="1">
      <c r="X765" s="312"/>
      <c r="Y765" s="312"/>
      <c r="AA765" s="312"/>
      <c r="AB765" s="312"/>
    </row>
    <row r="766" spans="24:28" hidden="1">
      <c r="X766" s="312"/>
      <c r="Y766" s="312"/>
      <c r="AA766" s="312"/>
      <c r="AB766" s="312"/>
    </row>
    <row r="767" spans="24:28" hidden="1">
      <c r="X767" s="312"/>
      <c r="Y767" s="312"/>
      <c r="AA767" s="312"/>
      <c r="AB767" s="312"/>
    </row>
    <row r="768" spans="24:28" hidden="1">
      <c r="X768" s="312"/>
      <c r="Y768" s="312"/>
      <c r="AA768" s="312"/>
      <c r="AB768" s="312"/>
    </row>
    <row r="769" spans="24:28" hidden="1">
      <c r="X769" s="312"/>
      <c r="Y769" s="312"/>
      <c r="AA769" s="312"/>
      <c r="AB769" s="312"/>
    </row>
    <row r="770" spans="24:28" hidden="1">
      <c r="X770" s="312"/>
      <c r="Y770" s="312"/>
      <c r="AA770" s="312"/>
      <c r="AB770" s="312"/>
    </row>
    <row r="771" spans="24:28" hidden="1">
      <c r="X771" s="312"/>
      <c r="Y771" s="312"/>
      <c r="AA771" s="312"/>
      <c r="AB771" s="312"/>
    </row>
    <row r="772" spans="24:28" hidden="1">
      <c r="X772" s="312"/>
      <c r="Y772" s="312"/>
      <c r="AA772" s="312"/>
      <c r="AB772" s="312"/>
    </row>
    <row r="773" spans="24:28" hidden="1">
      <c r="X773" s="312"/>
      <c r="Y773" s="312"/>
      <c r="AA773" s="312"/>
      <c r="AB773" s="312"/>
    </row>
    <row r="774" spans="24:28" hidden="1">
      <c r="X774" s="312"/>
      <c r="Y774" s="312"/>
      <c r="AA774" s="312"/>
      <c r="AB774" s="312"/>
    </row>
    <row r="775" spans="24:28" hidden="1">
      <c r="X775" s="312"/>
      <c r="Y775" s="312"/>
      <c r="AA775" s="312"/>
      <c r="AB775" s="312"/>
    </row>
    <row r="776" spans="24:28" hidden="1">
      <c r="X776" s="312"/>
      <c r="Y776" s="312"/>
      <c r="AA776" s="312"/>
      <c r="AB776" s="312"/>
    </row>
    <row r="777" spans="24:28" hidden="1">
      <c r="X777" s="312"/>
      <c r="Y777" s="312"/>
      <c r="AA777" s="312"/>
      <c r="AB777" s="312"/>
    </row>
    <row r="778" spans="24:28" hidden="1">
      <c r="X778" s="312"/>
      <c r="Y778" s="312"/>
      <c r="AA778" s="312"/>
      <c r="AB778" s="312"/>
    </row>
    <row r="779" spans="24:28" hidden="1">
      <c r="X779" s="312"/>
      <c r="Y779" s="312"/>
      <c r="AA779" s="312"/>
      <c r="AB779" s="312"/>
    </row>
    <row r="780" spans="24:28" hidden="1">
      <c r="X780" s="312"/>
      <c r="Y780" s="312"/>
      <c r="AA780" s="312"/>
      <c r="AB780" s="312"/>
    </row>
    <row r="781" spans="24:28" hidden="1">
      <c r="X781" s="312"/>
      <c r="Y781" s="312"/>
      <c r="AA781" s="312"/>
      <c r="AB781" s="312"/>
    </row>
    <row r="782" spans="24:28" hidden="1">
      <c r="X782" s="312"/>
      <c r="Y782" s="312"/>
      <c r="AA782" s="312"/>
      <c r="AB782" s="312"/>
    </row>
    <row r="783" spans="24:28" hidden="1">
      <c r="X783" s="312"/>
      <c r="Y783" s="312"/>
      <c r="AA783" s="312"/>
      <c r="AB783" s="312"/>
    </row>
    <row r="784" spans="24:28" hidden="1">
      <c r="X784" s="312"/>
      <c r="Y784" s="312"/>
      <c r="AA784" s="312"/>
      <c r="AB784" s="312"/>
    </row>
    <row r="785" spans="24:28" hidden="1">
      <c r="X785" s="312"/>
      <c r="Y785" s="312"/>
      <c r="AA785" s="312"/>
      <c r="AB785" s="312"/>
    </row>
    <row r="786" spans="24:28" hidden="1">
      <c r="X786" s="312"/>
      <c r="Y786" s="312"/>
      <c r="AA786" s="312"/>
      <c r="AB786" s="312"/>
    </row>
    <row r="787" spans="24:28" hidden="1">
      <c r="X787" s="312"/>
      <c r="Y787" s="312"/>
      <c r="AA787" s="312"/>
      <c r="AB787" s="312"/>
    </row>
    <row r="788" spans="24:28" hidden="1">
      <c r="X788" s="312"/>
      <c r="Y788" s="312"/>
      <c r="AA788" s="312"/>
      <c r="AB788" s="312"/>
    </row>
    <row r="789" spans="24:28" hidden="1">
      <c r="X789" s="312"/>
      <c r="Y789" s="312"/>
      <c r="AA789" s="312"/>
      <c r="AB789" s="312"/>
    </row>
    <row r="790" spans="24:28" hidden="1">
      <c r="X790" s="312"/>
      <c r="Y790" s="312"/>
      <c r="AA790" s="312"/>
      <c r="AB790" s="312"/>
    </row>
    <row r="791" spans="24:28" hidden="1">
      <c r="X791" s="312"/>
      <c r="Y791" s="312"/>
      <c r="AA791" s="312"/>
      <c r="AB791" s="312"/>
    </row>
    <row r="792" spans="24:28" hidden="1">
      <c r="X792" s="312"/>
      <c r="Y792" s="312"/>
      <c r="AA792" s="312"/>
      <c r="AB792" s="312"/>
    </row>
    <row r="793" spans="24:28" hidden="1">
      <c r="X793" s="312"/>
      <c r="Y793" s="312"/>
      <c r="AA793" s="312"/>
      <c r="AB793" s="312"/>
    </row>
    <row r="794" spans="24:28" hidden="1">
      <c r="X794" s="312"/>
      <c r="Y794" s="312"/>
      <c r="AA794" s="312"/>
      <c r="AB794" s="312"/>
    </row>
    <row r="795" spans="24:28" hidden="1">
      <c r="X795" s="312"/>
      <c r="Y795" s="312"/>
      <c r="AA795" s="312"/>
      <c r="AB795" s="312"/>
    </row>
    <row r="796" spans="24:28" hidden="1">
      <c r="X796" s="312"/>
      <c r="Y796" s="312"/>
      <c r="AA796" s="312"/>
      <c r="AB796" s="312"/>
    </row>
    <row r="797" spans="24:28" hidden="1">
      <c r="X797" s="312"/>
      <c r="Y797" s="312"/>
      <c r="AA797" s="312"/>
      <c r="AB797" s="312"/>
    </row>
    <row r="798" spans="24:28" hidden="1">
      <c r="X798" s="312"/>
      <c r="Y798" s="312"/>
      <c r="AA798" s="312"/>
      <c r="AB798" s="312"/>
    </row>
    <row r="799" spans="24:28" hidden="1">
      <c r="X799" s="312"/>
      <c r="Y799" s="312"/>
      <c r="AA799" s="312"/>
      <c r="AB799" s="312"/>
    </row>
    <row r="800" spans="24:28" hidden="1">
      <c r="X800" s="312"/>
      <c r="Y800" s="312"/>
      <c r="AA800" s="312"/>
      <c r="AB800" s="312"/>
    </row>
    <row r="801" spans="24:28" hidden="1">
      <c r="X801" s="312"/>
      <c r="Y801" s="312"/>
      <c r="AA801" s="312"/>
      <c r="AB801" s="312"/>
    </row>
    <row r="802" spans="24:28" hidden="1">
      <c r="X802" s="312"/>
      <c r="Y802" s="312"/>
      <c r="AA802" s="312"/>
      <c r="AB802" s="312"/>
    </row>
    <row r="803" spans="24:28" hidden="1">
      <c r="X803" s="312"/>
      <c r="Y803" s="312"/>
      <c r="AA803" s="312"/>
      <c r="AB803" s="312"/>
    </row>
    <row r="804" spans="24:28" hidden="1">
      <c r="X804" s="312"/>
      <c r="Y804" s="312"/>
      <c r="AA804" s="312"/>
      <c r="AB804" s="312"/>
    </row>
    <row r="805" spans="24:28" hidden="1">
      <c r="X805" s="312"/>
      <c r="Y805" s="312"/>
      <c r="AA805" s="312"/>
      <c r="AB805" s="312"/>
    </row>
    <row r="806" spans="24:28" hidden="1">
      <c r="X806" s="312"/>
      <c r="Y806" s="312"/>
      <c r="AA806" s="312"/>
      <c r="AB806" s="312"/>
    </row>
    <row r="807" spans="24:28" hidden="1">
      <c r="X807" s="312"/>
      <c r="Y807" s="312"/>
      <c r="AA807" s="312"/>
      <c r="AB807" s="312"/>
    </row>
    <row r="808" spans="24:28" hidden="1">
      <c r="X808" s="312"/>
      <c r="Y808" s="312"/>
      <c r="AA808" s="312"/>
      <c r="AB808" s="312"/>
    </row>
    <row r="809" spans="24:28" hidden="1">
      <c r="X809" s="312"/>
      <c r="Y809" s="312"/>
      <c r="AA809" s="312"/>
      <c r="AB809" s="312"/>
    </row>
    <row r="810" spans="24:28" hidden="1">
      <c r="X810" s="312"/>
      <c r="Y810" s="312"/>
      <c r="AA810" s="312"/>
      <c r="AB810" s="312"/>
    </row>
    <row r="811" spans="24:28" hidden="1">
      <c r="X811" s="312"/>
      <c r="Y811" s="312"/>
      <c r="AA811" s="312"/>
      <c r="AB811" s="312"/>
    </row>
    <row r="812" spans="24:28" hidden="1">
      <c r="X812" s="312"/>
      <c r="Y812" s="312"/>
      <c r="AA812" s="312"/>
      <c r="AB812" s="312"/>
    </row>
    <row r="813" spans="24:28" hidden="1">
      <c r="X813" s="312"/>
      <c r="Y813" s="312"/>
      <c r="AA813" s="312"/>
      <c r="AB813" s="312"/>
    </row>
    <row r="814" spans="24:28" hidden="1">
      <c r="X814" s="312"/>
      <c r="Y814" s="312"/>
      <c r="AA814" s="312"/>
      <c r="AB814" s="312"/>
    </row>
    <row r="815" spans="24:28" hidden="1">
      <c r="X815" s="312"/>
      <c r="Y815" s="312"/>
      <c r="AA815" s="312"/>
      <c r="AB815" s="312"/>
    </row>
    <row r="816" spans="24:28" hidden="1">
      <c r="X816" s="312"/>
      <c r="Y816" s="312"/>
      <c r="AA816" s="312"/>
      <c r="AB816" s="312"/>
    </row>
    <row r="817" spans="24:28" hidden="1">
      <c r="X817" s="312"/>
      <c r="Y817" s="312"/>
      <c r="AA817" s="312"/>
      <c r="AB817" s="312"/>
    </row>
    <row r="818" spans="24:28" hidden="1">
      <c r="X818" s="312"/>
      <c r="Y818" s="312"/>
      <c r="AA818" s="312"/>
      <c r="AB818" s="312"/>
    </row>
    <row r="819" spans="24:28" hidden="1">
      <c r="X819" s="312"/>
      <c r="Y819" s="312"/>
      <c r="AA819" s="312"/>
      <c r="AB819" s="312"/>
    </row>
    <row r="820" spans="24:28" hidden="1">
      <c r="X820" s="312"/>
      <c r="Y820" s="312"/>
      <c r="AA820" s="312"/>
      <c r="AB820" s="312"/>
    </row>
    <row r="821" spans="24:28" hidden="1">
      <c r="X821" s="312"/>
      <c r="Y821" s="312"/>
      <c r="AA821" s="312"/>
      <c r="AB821" s="312"/>
    </row>
    <row r="822" spans="24:28" hidden="1">
      <c r="X822" s="312"/>
      <c r="Y822" s="312"/>
      <c r="AA822" s="312"/>
      <c r="AB822" s="312"/>
    </row>
    <row r="823" spans="24:28" hidden="1">
      <c r="X823" s="312"/>
      <c r="Y823" s="312"/>
      <c r="AA823" s="312"/>
      <c r="AB823" s="312"/>
    </row>
    <row r="824" spans="24:28" hidden="1">
      <c r="X824" s="312"/>
      <c r="Y824" s="312"/>
      <c r="AA824" s="312"/>
      <c r="AB824" s="312"/>
    </row>
    <row r="825" spans="24:28" hidden="1">
      <c r="X825" s="312"/>
      <c r="Y825" s="312"/>
      <c r="AA825" s="312"/>
      <c r="AB825" s="312"/>
    </row>
    <row r="826" spans="24:28" hidden="1">
      <c r="X826" s="312"/>
      <c r="Y826" s="312"/>
      <c r="AA826" s="312"/>
      <c r="AB826" s="312"/>
    </row>
    <row r="827" spans="24:28" hidden="1">
      <c r="X827" s="312"/>
      <c r="Y827" s="312"/>
      <c r="AA827" s="312"/>
      <c r="AB827" s="312"/>
    </row>
    <row r="828" spans="24:28" hidden="1">
      <c r="X828" s="312"/>
      <c r="Y828" s="312"/>
      <c r="AA828" s="312"/>
      <c r="AB828" s="312"/>
    </row>
    <row r="829" spans="24:28" hidden="1">
      <c r="X829" s="312"/>
      <c r="Y829" s="312"/>
      <c r="AA829" s="312"/>
      <c r="AB829" s="312"/>
    </row>
    <row r="830" spans="24:28" hidden="1">
      <c r="X830" s="312"/>
      <c r="Y830" s="312"/>
      <c r="AA830" s="312"/>
      <c r="AB830" s="312"/>
    </row>
    <row r="831" spans="24:28" hidden="1">
      <c r="X831" s="312"/>
      <c r="Y831" s="312"/>
      <c r="AA831" s="312"/>
      <c r="AB831" s="312"/>
    </row>
    <row r="832" spans="24:28" hidden="1">
      <c r="X832" s="312"/>
      <c r="Y832" s="312"/>
      <c r="AA832" s="312"/>
      <c r="AB832" s="312"/>
    </row>
    <row r="833" spans="24:28" hidden="1">
      <c r="X833" s="312"/>
      <c r="Y833" s="312"/>
      <c r="AA833" s="312"/>
      <c r="AB833" s="312"/>
    </row>
    <row r="834" spans="24:28" hidden="1">
      <c r="X834" s="312"/>
      <c r="Y834" s="312"/>
      <c r="AA834" s="312"/>
      <c r="AB834" s="312"/>
    </row>
    <row r="835" spans="24:28" hidden="1">
      <c r="X835" s="312"/>
      <c r="Y835" s="312"/>
      <c r="AA835" s="312"/>
      <c r="AB835" s="312"/>
    </row>
    <row r="836" spans="24:28" hidden="1">
      <c r="X836" s="312"/>
      <c r="Y836" s="312"/>
      <c r="AA836" s="312"/>
      <c r="AB836" s="312"/>
    </row>
    <row r="837" spans="24:28" hidden="1">
      <c r="X837" s="312"/>
      <c r="Y837" s="312"/>
      <c r="AA837" s="312"/>
      <c r="AB837" s="312"/>
    </row>
    <row r="838" spans="24:28" hidden="1">
      <c r="X838" s="312"/>
      <c r="Y838" s="312"/>
      <c r="AA838" s="312"/>
      <c r="AB838" s="312"/>
    </row>
    <row r="839" spans="24:28" hidden="1">
      <c r="X839" s="312"/>
      <c r="Y839" s="312"/>
      <c r="AA839" s="312"/>
      <c r="AB839" s="312"/>
    </row>
    <row r="840" spans="24:28" hidden="1">
      <c r="X840" s="312"/>
      <c r="Y840" s="312"/>
      <c r="AA840" s="312"/>
      <c r="AB840" s="312"/>
    </row>
    <row r="841" spans="24:28" hidden="1">
      <c r="X841" s="312"/>
      <c r="Y841" s="312"/>
      <c r="AA841" s="312"/>
      <c r="AB841" s="312"/>
    </row>
    <row r="842" spans="24:28" hidden="1">
      <c r="X842" s="312"/>
      <c r="Y842" s="312"/>
      <c r="AA842" s="312"/>
      <c r="AB842" s="312"/>
    </row>
    <row r="843" spans="24:28" hidden="1">
      <c r="X843" s="312"/>
      <c r="Y843" s="312"/>
      <c r="AA843" s="312"/>
      <c r="AB843" s="312"/>
    </row>
    <row r="844" spans="24:28" hidden="1">
      <c r="X844" s="312"/>
      <c r="Y844" s="312"/>
      <c r="AA844" s="312"/>
      <c r="AB844" s="312"/>
    </row>
    <row r="845" spans="24:28" hidden="1">
      <c r="X845" s="312"/>
      <c r="Y845" s="312"/>
      <c r="AA845" s="312"/>
      <c r="AB845" s="312"/>
    </row>
    <row r="846" spans="24:28" hidden="1">
      <c r="X846" s="312"/>
      <c r="Y846" s="312"/>
      <c r="AA846" s="312"/>
      <c r="AB846" s="312"/>
    </row>
    <row r="847" spans="24:28" hidden="1">
      <c r="X847" s="312"/>
      <c r="Y847" s="312"/>
      <c r="AA847" s="312"/>
      <c r="AB847" s="312"/>
    </row>
    <row r="848" spans="24:28" hidden="1">
      <c r="X848" s="312"/>
      <c r="Y848" s="312"/>
      <c r="AA848" s="312"/>
      <c r="AB848" s="312"/>
    </row>
    <row r="849" spans="24:28" hidden="1">
      <c r="X849" s="312"/>
      <c r="Y849" s="312"/>
      <c r="AA849" s="312"/>
      <c r="AB849" s="312"/>
    </row>
    <row r="850" spans="24:28" hidden="1">
      <c r="X850" s="312"/>
      <c r="Y850" s="312"/>
      <c r="AA850" s="312"/>
      <c r="AB850" s="312"/>
    </row>
    <row r="851" spans="24:28" hidden="1">
      <c r="X851" s="312"/>
      <c r="Y851" s="312"/>
      <c r="AA851" s="312"/>
      <c r="AB851" s="312"/>
    </row>
    <row r="852" spans="24:28" hidden="1">
      <c r="X852" s="312"/>
      <c r="Y852" s="312"/>
      <c r="AA852" s="312"/>
      <c r="AB852" s="312"/>
    </row>
    <row r="853" spans="24:28" hidden="1">
      <c r="X853" s="312"/>
      <c r="Y853" s="312"/>
      <c r="AA853" s="312"/>
      <c r="AB853" s="312"/>
    </row>
    <row r="854" spans="24:28" hidden="1">
      <c r="X854" s="312"/>
      <c r="Y854" s="312"/>
      <c r="AA854" s="312"/>
      <c r="AB854" s="312"/>
    </row>
    <row r="855" spans="24:28" hidden="1">
      <c r="X855" s="312"/>
      <c r="Y855" s="312"/>
      <c r="AA855" s="312"/>
      <c r="AB855" s="312"/>
    </row>
    <row r="856" spans="24:28" hidden="1">
      <c r="X856" s="312"/>
      <c r="Y856" s="312"/>
      <c r="AA856" s="312"/>
      <c r="AB856" s="312"/>
    </row>
    <row r="857" spans="24:28" hidden="1">
      <c r="X857" s="312"/>
      <c r="Y857" s="312"/>
      <c r="AA857" s="312"/>
      <c r="AB857" s="312"/>
    </row>
    <row r="858" spans="24:28" hidden="1">
      <c r="X858" s="312"/>
      <c r="Y858" s="312"/>
      <c r="AA858" s="312"/>
      <c r="AB858" s="312"/>
    </row>
    <row r="859" spans="24:28" hidden="1">
      <c r="X859" s="312"/>
      <c r="Y859" s="312"/>
      <c r="AA859" s="312"/>
      <c r="AB859" s="312"/>
    </row>
    <row r="860" spans="24:28" hidden="1">
      <c r="X860" s="312"/>
      <c r="Y860" s="312"/>
      <c r="AA860" s="312"/>
      <c r="AB860" s="312"/>
    </row>
    <row r="861" spans="24:28" hidden="1">
      <c r="X861" s="312"/>
      <c r="Y861" s="312"/>
      <c r="AA861" s="312"/>
      <c r="AB861" s="312"/>
    </row>
    <row r="862" spans="24:28" hidden="1">
      <c r="X862" s="312"/>
      <c r="Y862" s="312"/>
      <c r="AA862" s="312"/>
      <c r="AB862" s="312"/>
    </row>
    <row r="863" spans="24:28" hidden="1">
      <c r="X863" s="312"/>
      <c r="Y863" s="312"/>
      <c r="AA863" s="312"/>
      <c r="AB863" s="312"/>
    </row>
    <row r="864" spans="24:28" hidden="1">
      <c r="X864" s="312"/>
      <c r="Y864" s="312"/>
      <c r="AA864" s="312"/>
      <c r="AB864" s="312"/>
    </row>
    <row r="865" spans="24:28" hidden="1">
      <c r="X865" s="312"/>
      <c r="Y865" s="312"/>
      <c r="AA865" s="312"/>
      <c r="AB865" s="312"/>
    </row>
    <row r="866" spans="24:28" hidden="1">
      <c r="X866" s="312"/>
      <c r="Y866" s="312"/>
      <c r="AA866" s="312"/>
      <c r="AB866" s="312"/>
    </row>
    <row r="867" spans="24:28" hidden="1">
      <c r="X867" s="312"/>
      <c r="Y867" s="312"/>
      <c r="AA867" s="312"/>
      <c r="AB867" s="312"/>
    </row>
    <row r="868" spans="24:28" hidden="1">
      <c r="X868" s="312"/>
      <c r="Y868" s="312"/>
      <c r="AA868" s="312"/>
      <c r="AB868" s="312"/>
    </row>
    <row r="869" spans="24:28" hidden="1">
      <c r="X869" s="312"/>
      <c r="Y869" s="312"/>
      <c r="AA869" s="312"/>
      <c r="AB869" s="312"/>
    </row>
    <row r="870" spans="24:28" hidden="1">
      <c r="X870" s="312"/>
      <c r="Y870" s="312"/>
      <c r="AA870" s="312"/>
      <c r="AB870" s="312"/>
    </row>
    <row r="871" spans="24:28" hidden="1">
      <c r="X871" s="312"/>
      <c r="Y871" s="312"/>
      <c r="AA871" s="312"/>
      <c r="AB871" s="312"/>
    </row>
    <row r="872" spans="24:28" hidden="1">
      <c r="X872" s="312"/>
      <c r="Y872" s="312"/>
      <c r="AA872" s="312"/>
      <c r="AB872" s="312"/>
    </row>
    <row r="873" spans="24:28" hidden="1">
      <c r="X873" s="312"/>
      <c r="Y873" s="312"/>
      <c r="AA873" s="312"/>
      <c r="AB873" s="312"/>
    </row>
    <row r="874" spans="24:28" hidden="1">
      <c r="X874" s="312"/>
      <c r="Y874" s="312"/>
      <c r="AA874" s="312"/>
      <c r="AB874" s="312"/>
    </row>
    <row r="875" spans="24:28" hidden="1">
      <c r="X875" s="312"/>
      <c r="Y875" s="312"/>
      <c r="AA875" s="312"/>
      <c r="AB875" s="312"/>
    </row>
    <row r="876" spans="24:28" hidden="1">
      <c r="X876" s="312"/>
      <c r="Y876" s="312"/>
      <c r="AA876" s="312"/>
      <c r="AB876" s="312"/>
    </row>
    <row r="877" spans="24:28" hidden="1">
      <c r="X877" s="312"/>
      <c r="Y877" s="312"/>
      <c r="AA877" s="312"/>
      <c r="AB877" s="312"/>
    </row>
    <row r="878" spans="24:28" hidden="1">
      <c r="X878" s="312"/>
      <c r="Y878" s="312"/>
      <c r="AA878" s="312"/>
      <c r="AB878" s="312"/>
    </row>
    <row r="879" spans="24:28" hidden="1">
      <c r="X879" s="312"/>
      <c r="Y879" s="312"/>
      <c r="AA879" s="312"/>
      <c r="AB879" s="312"/>
    </row>
    <row r="880" spans="24:28" hidden="1">
      <c r="X880" s="312"/>
      <c r="Y880" s="312"/>
      <c r="AA880" s="312"/>
      <c r="AB880" s="312"/>
    </row>
    <row r="881" spans="24:28" hidden="1">
      <c r="X881" s="312"/>
      <c r="Y881" s="312"/>
      <c r="AA881" s="312"/>
      <c r="AB881" s="312"/>
    </row>
    <row r="882" spans="24:28" hidden="1">
      <c r="X882" s="312"/>
      <c r="Y882" s="312"/>
      <c r="AA882" s="312"/>
      <c r="AB882" s="312"/>
    </row>
    <row r="883" spans="24:28" hidden="1">
      <c r="X883" s="312"/>
      <c r="Y883" s="312"/>
      <c r="AA883" s="312"/>
      <c r="AB883" s="312"/>
    </row>
    <row r="884" spans="24:28" hidden="1">
      <c r="X884" s="312"/>
      <c r="Y884" s="312"/>
      <c r="AA884" s="312"/>
      <c r="AB884" s="312"/>
    </row>
    <row r="885" spans="24:28" hidden="1">
      <c r="X885" s="312"/>
      <c r="Y885" s="312"/>
      <c r="AA885" s="312"/>
      <c r="AB885" s="312"/>
    </row>
    <row r="886" spans="24:28" hidden="1">
      <c r="X886" s="312"/>
      <c r="Y886" s="312"/>
      <c r="AA886" s="312"/>
      <c r="AB886" s="312"/>
    </row>
    <row r="887" spans="24:28" hidden="1">
      <c r="X887" s="312"/>
      <c r="Y887" s="312"/>
      <c r="AA887" s="312"/>
      <c r="AB887" s="312"/>
    </row>
    <row r="888" spans="24:28" hidden="1">
      <c r="X888" s="312"/>
      <c r="Y888" s="312"/>
      <c r="AA888" s="312"/>
      <c r="AB888" s="312"/>
    </row>
    <row r="889" spans="24:28" hidden="1">
      <c r="X889" s="312"/>
      <c r="Y889" s="312"/>
      <c r="AA889" s="312"/>
      <c r="AB889" s="312"/>
    </row>
    <row r="890" spans="24:28" hidden="1">
      <c r="X890" s="312"/>
      <c r="Y890" s="312"/>
      <c r="AA890" s="312"/>
      <c r="AB890" s="312"/>
    </row>
    <row r="891" spans="24:28" hidden="1">
      <c r="X891" s="312"/>
      <c r="Y891" s="312"/>
      <c r="AA891" s="312"/>
      <c r="AB891" s="312"/>
    </row>
    <row r="892" spans="24:28" hidden="1">
      <c r="X892" s="312"/>
      <c r="Y892" s="312"/>
      <c r="AA892" s="312"/>
      <c r="AB892" s="312"/>
    </row>
    <row r="893" spans="24:28" hidden="1">
      <c r="X893" s="312"/>
      <c r="Y893" s="312"/>
      <c r="AA893" s="312"/>
      <c r="AB893" s="312"/>
    </row>
    <row r="894" spans="24:28" hidden="1">
      <c r="X894" s="312"/>
      <c r="Y894" s="312"/>
      <c r="AA894" s="312"/>
      <c r="AB894" s="312"/>
    </row>
    <row r="895" spans="24:28" hidden="1">
      <c r="X895" s="312"/>
      <c r="Y895" s="312"/>
      <c r="AA895" s="312"/>
      <c r="AB895" s="312"/>
    </row>
    <row r="896" spans="24:28" hidden="1">
      <c r="X896" s="312"/>
      <c r="Y896" s="312"/>
      <c r="AA896" s="312"/>
      <c r="AB896" s="312"/>
    </row>
    <row r="897" spans="24:28" hidden="1">
      <c r="X897" s="312"/>
      <c r="Y897" s="312"/>
      <c r="AA897" s="312"/>
      <c r="AB897" s="312"/>
    </row>
    <row r="898" spans="24:28" hidden="1">
      <c r="X898" s="312"/>
      <c r="Y898" s="312"/>
      <c r="AA898" s="312"/>
      <c r="AB898" s="312"/>
    </row>
    <row r="899" spans="24:28" hidden="1">
      <c r="X899" s="312"/>
      <c r="Y899" s="312"/>
      <c r="AA899" s="312"/>
      <c r="AB899" s="312"/>
    </row>
    <row r="900" spans="24:28" hidden="1">
      <c r="X900" s="312"/>
      <c r="Y900" s="312"/>
      <c r="AA900" s="312"/>
      <c r="AB900" s="312"/>
    </row>
    <row r="901" spans="24:28" hidden="1">
      <c r="X901" s="312"/>
      <c r="Y901" s="312"/>
      <c r="AA901" s="312"/>
      <c r="AB901" s="312"/>
    </row>
    <row r="902" spans="24:28" hidden="1">
      <c r="X902" s="312"/>
      <c r="Y902" s="312"/>
      <c r="AA902" s="312"/>
      <c r="AB902" s="312"/>
    </row>
    <row r="903" spans="24:28" hidden="1">
      <c r="X903" s="312"/>
      <c r="Y903" s="312"/>
      <c r="AA903" s="312"/>
      <c r="AB903" s="312"/>
    </row>
    <row r="904" spans="24:28" hidden="1">
      <c r="X904" s="312"/>
      <c r="Y904" s="312"/>
      <c r="AA904" s="312"/>
      <c r="AB904" s="312"/>
    </row>
    <row r="905" spans="24:28" hidden="1">
      <c r="X905" s="312"/>
      <c r="Y905" s="312"/>
      <c r="AA905" s="312"/>
      <c r="AB905" s="312"/>
    </row>
    <row r="906" spans="24:28" hidden="1">
      <c r="X906" s="312"/>
      <c r="Y906" s="312"/>
      <c r="AA906" s="312"/>
      <c r="AB906" s="312"/>
    </row>
    <row r="907" spans="24:28" hidden="1">
      <c r="X907" s="312"/>
      <c r="Y907" s="312"/>
      <c r="AA907" s="312"/>
      <c r="AB907" s="312"/>
    </row>
    <row r="908" spans="24:28" hidden="1">
      <c r="X908" s="312"/>
      <c r="Y908" s="312"/>
      <c r="AA908" s="312"/>
      <c r="AB908" s="312"/>
    </row>
    <row r="909" spans="24:28" hidden="1">
      <c r="X909" s="312"/>
      <c r="Y909" s="312"/>
      <c r="AA909" s="312"/>
      <c r="AB909" s="312"/>
    </row>
    <row r="910" spans="24:28" hidden="1">
      <c r="X910" s="312"/>
      <c r="Y910" s="312"/>
      <c r="AA910" s="312"/>
      <c r="AB910" s="312"/>
    </row>
    <row r="911" spans="24:28" hidden="1">
      <c r="X911" s="312"/>
      <c r="Y911" s="312"/>
      <c r="AA911" s="312"/>
      <c r="AB911" s="312"/>
    </row>
    <row r="912" spans="24:28" hidden="1">
      <c r="X912" s="312"/>
      <c r="Y912" s="312"/>
      <c r="AA912" s="312"/>
      <c r="AB912" s="312"/>
    </row>
    <row r="913" spans="24:28" hidden="1">
      <c r="X913" s="312"/>
      <c r="Y913" s="312"/>
      <c r="AA913" s="312"/>
      <c r="AB913" s="312"/>
    </row>
    <row r="914" spans="24:28" hidden="1">
      <c r="X914" s="312"/>
      <c r="Y914" s="312"/>
      <c r="AA914" s="312"/>
      <c r="AB914" s="312"/>
    </row>
    <row r="915" spans="24:28" hidden="1">
      <c r="X915" s="312"/>
      <c r="Y915" s="312"/>
      <c r="AA915" s="312"/>
      <c r="AB915" s="312"/>
    </row>
    <row r="916" spans="24:28" hidden="1">
      <c r="X916" s="312"/>
      <c r="Y916" s="312"/>
      <c r="AA916" s="312"/>
      <c r="AB916" s="312"/>
    </row>
    <row r="917" spans="24:28" hidden="1">
      <c r="X917" s="312"/>
      <c r="Y917" s="312"/>
      <c r="AA917" s="312"/>
      <c r="AB917" s="312"/>
    </row>
    <row r="918" spans="24:28" hidden="1">
      <c r="X918" s="312"/>
      <c r="Y918" s="312"/>
      <c r="AA918" s="312"/>
      <c r="AB918" s="312"/>
    </row>
    <row r="919" spans="24:28" hidden="1">
      <c r="X919" s="312"/>
      <c r="Y919" s="312"/>
      <c r="AA919" s="312"/>
      <c r="AB919" s="312"/>
    </row>
    <row r="920" spans="24:28" hidden="1">
      <c r="X920" s="312"/>
      <c r="Y920" s="312"/>
      <c r="AA920" s="312"/>
      <c r="AB920" s="312"/>
    </row>
    <row r="921" spans="24:28" hidden="1">
      <c r="X921" s="312"/>
      <c r="Y921" s="312"/>
      <c r="AA921" s="312"/>
      <c r="AB921" s="312"/>
    </row>
    <row r="922" spans="24:28" hidden="1">
      <c r="X922" s="312"/>
      <c r="Y922" s="312"/>
      <c r="AA922" s="312"/>
      <c r="AB922" s="312"/>
    </row>
    <row r="923" spans="24:28" hidden="1">
      <c r="X923" s="312"/>
      <c r="Y923" s="312"/>
      <c r="AA923" s="312"/>
      <c r="AB923" s="312"/>
    </row>
    <row r="924" spans="24:28" hidden="1">
      <c r="X924" s="312"/>
      <c r="Y924" s="312"/>
      <c r="AA924" s="312"/>
      <c r="AB924" s="312"/>
    </row>
    <row r="925" spans="24:28" hidden="1">
      <c r="X925" s="312"/>
      <c r="Y925" s="312"/>
      <c r="AA925" s="312"/>
      <c r="AB925" s="312"/>
    </row>
    <row r="926" spans="24:28" hidden="1">
      <c r="X926" s="312"/>
      <c r="Y926" s="312"/>
      <c r="AA926" s="312"/>
      <c r="AB926" s="312"/>
    </row>
    <row r="927" spans="24:28" hidden="1">
      <c r="X927" s="312"/>
      <c r="Y927" s="312"/>
      <c r="AA927" s="312"/>
      <c r="AB927" s="312"/>
    </row>
    <row r="928" spans="24:28" hidden="1">
      <c r="X928" s="312"/>
      <c r="Y928" s="312"/>
      <c r="AA928" s="312"/>
      <c r="AB928" s="312"/>
    </row>
    <row r="929" spans="24:28" hidden="1">
      <c r="X929" s="312"/>
      <c r="Y929" s="312"/>
      <c r="AA929" s="312"/>
      <c r="AB929" s="312"/>
    </row>
    <row r="930" spans="24:28" hidden="1">
      <c r="X930" s="312"/>
      <c r="Y930" s="312"/>
      <c r="AA930" s="312"/>
      <c r="AB930" s="312"/>
    </row>
    <row r="931" spans="24:28" hidden="1">
      <c r="X931" s="312"/>
      <c r="Y931" s="312"/>
      <c r="AA931" s="312"/>
      <c r="AB931" s="312"/>
    </row>
    <row r="932" spans="24:28" hidden="1">
      <c r="X932" s="312"/>
      <c r="Y932" s="312"/>
      <c r="AA932" s="312"/>
      <c r="AB932" s="312"/>
    </row>
    <row r="933" spans="24:28" hidden="1">
      <c r="X933" s="312"/>
      <c r="Y933" s="312"/>
      <c r="AA933" s="312"/>
      <c r="AB933" s="312"/>
    </row>
    <row r="934" spans="24:28" hidden="1">
      <c r="X934" s="312"/>
      <c r="Y934" s="312"/>
      <c r="AA934" s="312"/>
      <c r="AB934" s="312"/>
    </row>
    <row r="935" spans="24:28" hidden="1">
      <c r="X935" s="312"/>
      <c r="Y935" s="312"/>
      <c r="AA935" s="312"/>
      <c r="AB935" s="312"/>
    </row>
    <row r="936" spans="24:28" hidden="1">
      <c r="X936" s="312"/>
      <c r="Y936" s="312"/>
      <c r="AA936" s="312"/>
      <c r="AB936" s="312"/>
    </row>
    <row r="937" spans="24:28" hidden="1">
      <c r="X937" s="312"/>
      <c r="Y937" s="312"/>
      <c r="AA937" s="312"/>
      <c r="AB937" s="312"/>
    </row>
    <row r="938" spans="24:28" hidden="1">
      <c r="X938" s="312"/>
      <c r="Y938" s="312"/>
      <c r="AA938" s="312"/>
      <c r="AB938" s="312"/>
    </row>
    <row r="939" spans="24:28" hidden="1">
      <c r="X939" s="312"/>
      <c r="Y939" s="312"/>
      <c r="AA939" s="312"/>
      <c r="AB939" s="312"/>
    </row>
    <row r="940" spans="24:28" hidden="1">
      <c r="X940" s="312"/>
      <c r="Y940" s="312"/>
      <c r="AA940" s="312"/>
      <c r="AB940" s="312"/>
    </row>
    <row r="941" spans="24:28" hidden="1">
      <c r="X941" s="312"/>
      <c r="Y941" s="312"/>
      <c r="AA941" s="312"/>
      <c r="AB941" s="312"/>
    </row>
    <row r="942" spans="24:28" hidden="1">
      <c r="X942" s="312"/>
      <c r="Y942" s="312"/>
      <c r="AA942" s="312"/>
      <c r="AB942" s="312"/>
    </row>
    <row r="943" spans="24:28" hidden="1">
      <c r="X943" s="312"/>
      <c r="Y943" s="312"/>
      <c r="AA943" s="312"/>
      <c r="AB943" s="312"/>
    </row>
    <row r="944" spans="24:28" hidden="1">
      <c r="X944" s="312"/>
      <c r="Y944" s="312"/>
      <c r="AA944" s="312"/>
      <c r="AB944" s="312"/>
    </row>
    <row r="945" spans="24:28" hidden="1">
      <c r="X945" s="312"/>
      <c r="Y945" s="312"/>
      <c r="AA945" s="312"/>
      <c r="AB945" s="312"/>
    </row>
    <row r="946" spans="24:28" hidden="1">
      <c r="X946" s="312"/>
      <c r="Y946" s="312"/>
      <c r="AA946" s="312"/>
      <c r="AB946" s="312"/>
    </row>
    <row r="947" spans="24:28" hidden="1">
      <c r="X947" s="312"/>
      <c r="Y947" s="312"/>
      <c r="AA947" s="312"/>
      <c r="AB947" s="312"/>
    </row>
    <row r="948" spans="24:28" hidden="1">
      <c r="X948" s="312"/>
      <c r="Y948" s="312"/>
      <c r="AA948" s="312"/>
      <c r="AB948" s="312"/>
    </row>
    <row r="949" spans="24:28" hidden="1">
      <c r="X949" s="312"/>
      <c r="Y949" s="312"/>
      <c r="AA949" s="312"/>
      <c r="AB949" s="312"/>
    </row>
    <row r="950" spans="24:28" hidden="1">
      <c r="X950" s="312"/>
      <c r="Y950" s="312"/>
      <c r="AA950" s="312"/>
      <c r="AB950" s="312"/>
    </row>
    <row r="951" spans="24:28" hidden="1">
      <c r="X951" s="312"/>
      <c r="Y951" s="312"/>
      <c r="AA951" s="312"/>
      <c r="AB951" s="312"/>
    </row>
    <row r="952" spans="24:28" hidden="1">
      <c r="X952" s="312"/>
      <c r="Y952" s="312"/>
      <c r="AA952" s="312"/>
      <c r="AB952" s="312"/>
    </row>
    <row r="953" spans="24:28" hidden="1">
      <c r="X953" s="312"/>
      <c r="Y953" s="312"/>
      <c r="AA953" s="312"/>
      <c r="AB953" s="312"/>
    </row>
    <row r="954" spans="24:28" hidden="1">
      <c r="X954" s="312"/>
      <c r="Y954" s="312"/>
      <c r="AA954" s="312"/>
      <c r="AB954" s="312"/>
    </row>
    <row r="955" spans="24:28" hidden="1">
      <c r="X955" s="312"/>
      <c r="Y955" s="312"/>
      <c r="AA955" s="312"/>
      <c r="AB955" s="312"/>
    </row>
    <row r="956" spans="24:28" hidden="1">
      <c r="X956" s="312"/>
      <c r="Y956" s="312"/>
      <c r="AA956" s="312"/>
      <c r="AB956" s="312"/>
    </row>
    <row r="957" spans="24:28" hidden="1">
      <c r="X957" s="312"/>
      <c r="Y957" s="312"/>
      <c r="AA957" s="312"/>
      <c r="AB957" s="312"/>
    </row>
    <row r="958" spans="24:28" hidden="1">
      <c r="X958" s="312"/>
      <c r="Y958" s="312"/>
      <c r="AA958" s="312"/>
      <c r="AB958" s="312"/>
    </row>
    <row r="959" spans="24:28" hidden="1">
      <c r="X959" s="312"/>
      <c r="Y959" s="312"/>
      <c r="AA959" s="312"/>
      <c r="AB959" s="312"/>
    </row>
    <row r="960" spans="24:28" hidden="1">
      <c r="X960" s="312"/>
      <c r="Y960" s="312"/>
      <c r="AA960" s="312"/>
      <c r="AB960" s="312"/>
    </row>
    <row r="961" spans="24:28" hidden="1">
      <c r="X961" s="312"/>
      <c r="Y961" s="312"/>
      <c r="AA961" s="312"/>
      <c r="AB961" s="312"/>
    </row>
    <row r="962" spans="24:28" hidden="1">
      <c r="X962" s="312"/>
      <c r="Y962" s="312"/>
      <c r="AA962" s="312"/>
      <c r="AB962" s="312"/>
    </row>
    <row r="963" spans="24:28" hidden="1">
      <c r="X963" s="312"/>
      <c r="Y963" s="312"/>
      <c r="AA963" s="312"/>
      <c r="AB963" s="312"/>
    </row>
    <row r="964" spans="24:28" hidden="1">
      <c r="X964" s="312"/>
      <c r="Y964" s="312"/>
      <c r="AA964" s="312"/>
      <c r="AB964" s="312"/>
    </row>
    <row r="965" spans="24:28" hidden="1">
      <c r="X965" s="312"/>
      <c r="Y965" s="312"/>
      <c r="AA965" s="312"/>
      <c r="AB965" s="312"/>
    </row>
    <row r="966" spans="24:28" hidden="1">
      <c r="X966" s="312"/>
      <c r="Y966" s="312"/>
      <c r="AA966" s="312"/>
      <c r="AB966" s="312"/>
    </row>
    <row r="967" spans="24:28" hidden="1">
      <c r="X967" s="312"/>
      <c r="Y967" s="312"/>
      <c r="AA967" s="312"/>
      <c r="AB967" s="312"/>
    </row>
    <row r="968" spans="24:28" hidden="1">
      <c r="X968" s="312"/>
      <c r="Y968" s="312"/>
      <c r="AA968" s="312"/>
      <c r="AB968" s="312"/>
    </row>
    <row r="969" spans="24:28" hidden="1">
      <c r="X969" s="312"/>
      <c r="Y969" s="312"/>
      <c r="AA969" s="312"/>
      <c r="AB969" s="312"/>
    </row>
    <row r="970" spans="24:28" hidden="1">
      <c r="X970" s="312"/>
      <c r="Y970" s="312"/>
      <c r="AA970" s="312"/>
      <c r="AB970" s="312"/>
    </row>
    <row r="971" spans="24:28" hidden="1">
      <c r="X971" s="312"/>
      <c r="Y971" s="312"/>
      <c r="AA971" s="312"/>
      <c r="AB971" s="312"/>
    </row>
    <row r="972" spans="24:28" hidden="1">
      <c r="X972" s="312"/>
      <c r="Y972" s="312"/>
      <c r="AA972" s="312"/>
      <c r="AB972" s="312"/>
    </row>
    <row r="973" spans="24:28" hidden="1">
      <c r="X973" s="312"/>
      <c r="Y973" s="312"/>
      <c r="AA973" s="312"/>
      <c r="AB973" s="312"/>
    </row>
    <row r="974" spans="24:28" hidden="1">
      <c r="X974" s="312"/>
      <c r="Y974" s="312"/>
      <c r="AA974" s="312"/>
      <c r="AB974" s="312"/>
    </row>
    <row r="975" spans="24:28" hidden="1">
      <c r="X975" s="312"/>
      <c r="Y975" s="312"/>
      <c r="AA975" s="312"/>
      <c r="AB975" s="312"/>
    </row>
    <row r="976" spans="24:28" hidden="1">
      <c r="X976" s="312"/>
      <c r="Y976" s="312"/>
      <c r="AA976" s="312"/>
      <c r="AB976" s="312"/>
    </row>
    <row r="977" spans="24:28" hidden="1">
      <c r="X977" s="312"/>
      <c r="Y977" s="312"/>
      <c r="AA977" s="312"/>
      <c r="AB977" s="312"/>
    </row>
    <row r="978" spans="24:28" hidden="1">
      <c r="X978" s="312"/>
      <c r="Y978" s="312"/>
      <c r="AA978" s="312"/>
      <c r="AB978" s="312"/>
    </row>
    <row r="979" spans="24:28" hidden="1">
      <c r="X979" s="312"/>
      <c r="Y979" s="312"/>
      <c r="AA979" s="312"/>
      <c r="AB979" s="312"/>
    </row>
    <row r="980" spans="24:28" hidden="1">
      <c r="X980" s="312"/>
      <c r="Y980" s="312"/>
      <c r="AA980" s="312"/>
      <c r="AB980" s="312"/>
    </row>
    <row r="981" spans="24:28" hidden="1">
      <c r="X981" s="312"/>
      <c r="Y981" s="312"/>
      <c r="AA981" s="312"/>
      <c r="AB981" s="312"/>
    </row>
    <row r="982" spans="24:28" hidden="1">
      <c r="X982" s="312"/>
      <c r="Y982" s="312"/>
      <c r="AA982" s="312"/>
      <c r="AB982" s="312"/>
    </row>
    <row r="983" spans="24:28" hidden="1">
      <c r="X983" s="312"/>
      <c r="Y983" s="312"/>
      <c r="AA983" s="312"/>
      <c r="AB983" s="312"/>
    </row>
    <row r="984" spans="24:28" hidden="1">
      <c r="X984" s="312"/>
      <c r="Y984" s="312"/>
      <c r="AA984" s="312"/>
      <c r="AB984" s="312"/>
    </row>
    <row r="985" spans="24:28" hidden="1">
      <c r="X985" s="312"/>
      <c r="Y985" s="312"/>
      <c r="AA985" s="312"/>
      <c r="AB985" s="312"/>
    </row>
    <row r="986" spans="24:28" hidden="1">
      <c r="X986" s="312"/>
      <c r="Y986" s="312"/>
      <c r="AA986" s="312"/>
      <c r="AB986" s="312"/>
    </row>
    <row r="987" spans="24:28" hidden="1">
      <c r="X987" s="312"/>
      <c r="Y987" s="312"/>
      <c r="AA987" s="312"/>
      <c r="AB987" s="312"/>
    </row>
    <row r="988" spans="24:28" hidden="1">
      <c r="X988" s="312"/>
      <c r="Y988" s="312"/>
      <c r="AA988" s="312"/>
      <c r="AB988" s="312"/>
    </row>
    <row r="989" spans="24:28" hidden="1">
      <c r="X989" s="312"/>
      <c r="Y989" s="312"/>
      <c r="AA989" s="312"/>
      <c r="AB989" s="312"/>
    </row>
    <row r="990" spans="24:28" hidden="1">
      <c r="X990" s="312"/>
      <c r="Y990" s="312"/>
      <c r="AA990" s="312"/>
      <c r="AB990" s="312"/>
    </row>
    <row r="991" spans="24:28" hidden="1">
      <c r="X991" s="312"/>
      <c r="Y991" s="312"/>
      <c r="AA991" s="312"/>
      <c r="AB991" s="312"/>
    </row>
    <row r="992" spans="24:28" hidden="1">
      <c r="X992" s="312"/>
      <c r="Y992" s="312"/>
      <c r="AA992" s="312"/>
      <c r="AB992" s="312"/>
    </row>
    <row r="993" spans="24:28" hidden="1">
      <c r="X993" s="312"/>
      <c r="Y993" s="312"/>
      <c r="AA993" s="312"/>
      <c r="AB993" s="312"/>
    </row>
    <row r="994" spans="24:28" hidden="1">
      <c r="X994" s="312"/>
      <c r="Y994" s="312"/>
      <c r="AA994" s="312"/>
      <c r="AB994" s="312"/>
    </row>
    <row r="995" spans="24:28" hidden="1">
      <c r="X995" s="312"/>
      <c r="Y995" s="312"/>
      <c r="AA995" s="312"/>
      <c r="AB995" s="312"/>
    </row>
    <row r="996" spans="24:28" hidden="1">
      <c r="X996" s="312"/>
      <c r="Y996" s="312"/>
      <c r="AA996" s="312"/>
      <c r="AB996" s="312"/>
    </row>
    <row r="997" spans="24:28" hidden="1">
      <c r="X997" s="312"/>
      <c r="Y997" s="312"/>
      <c r="AA997" s="312"/>
      <c r="AB997" s="312"/>
    </row>
    <row r="998" spans="24:28" hidden="1">
      <c r="X998" s="312"/>
      <c r="Y998" s="312"/>
      <c r="AA998" s="312"/>
      <c r="AB998" s="312"/>
    </row>
    <row r="999" spans="24:28" hidden="1">
      <c r="X999" s="312"/>
      <c r="Y999" s="312"/>
      <c r="AA999" s="312"/>
      <c r="AB999" s="312"/>
    </row>
    <row r="1000" spans="24:28" hidden="1">
      <c r="X1000" s="312"/>
      <c r="Y1000" s="312"/>
      <c r="AA1000" s="312"/>
      <c r="AB1000" s="312"/>
    </row>
    <row r="1001" spans="24:28" hidden="1">
      <c r="X1001" s="312"/>
      <c r="Y1001" s="312"/>
      <c r="AA1001" s="312"/>
      <c r="AB1001" s="312"/>
    </row>
    <row r="1002" spans="24:28" hidden="1">
      <c r="X1002" s="312"/>
      <c r="Y1002" s="312"/>
      <c r="AA1002" s="312"/>
      <c r="AB1002" s="312"/>
    </row>
    <row r="1003" spans="24:28" hidden="1">
      <c r="X1003" s="312"/>
      <c r="Y1003" s="312"/>
      <c r="AA1003" s="312"/>
      <c r="AB1003" s="312"/>
    </row>
    <row r="1004" spans="24:28" hidden="1">
      <c r="X1004" s="312"/>
      <c r="Y1004" s="312"/>
      <c r="AA1004" s="312"/>
      <c r="AB1004" s="312"/>
    </row>
    <row r="1005" spans="24:28" hidden="1">
      <c r="X1005" s="312"/>
      <c r="Y1005" s="312"/>
      <c r="AA1005" s="312"/>
      <c r="AB1005" s="312"/>
    </row>
    <row r="1006" spans="24:28" hidden="1">
      <c r="X1006" s="312"/>
      <c r="Y1006" s="312"/>
      <c r="AA1006" s="312"/>
      <c r="AB1006" s="312"/>
    </row>
    <row r="1007" spans="24:28" hidden="1">
      <c r="X1007" s="312"/>
      <c r="Y1007" s="312"/>
      <c r="AA1007" s="312"/>
      <c r="AB1007" s="312"/>
    </row>
    <row r="1008" spans="24:28" hidden="1">
      <c r="X1008" s="312"/>
      <c r="Y1008" s="312"/>
      <c r="AA1008" s="312"/>
      <c r="AB1008" s="312"/>
    </row>
    <row r="1009" spans="24:28" hidden="1">
      <c r="X1009" s="312"/>
      <c r="Y1009" s="312"/>
      <c r="AA1009" s="312"/>
      <c r="AB1009" s="312"/>
    </row>
    <row r="1010" spans="24:28" hidden="1">
      <c r="X1010" s="312"/>
      <c r="Y1010" s="312"/>
      <c r="AA1010" s="312"/>
      <c r="AB1010" s="312"/>
    </row>
    <row r="1011" spans="24:28" hidden="1">
      <c r="X1011" s="312"/>
      <c r="Y1011" s="312"/>
      <c r="AA1011" s="312"/>
      <c r="AB1011" s="312"/>
    </row>
    <row r="1012" spans="24:28" hidden="1">
      <c r="X1012" s="312"/>
      <c r="Y1012" s="312"/>
      <c r="AA1012" s="312"/>
      <c r="AB1012" s="312"/>
    </row>
    <row r="1013" spans="24:28" hidden="1">
      <c r="X1013" s="312"/>
      <c r="Y1013" s="312"/>
      <c r="AA1013" s="312"/>
      <c r="AB1013" s="312"/>
    </row>
    <row r="1014" spans="24:28" hidden="1">
      <c r="X1014" s="312"/>
      <c r="Y1014" s="312"/>
      <c r="AA1014" s="312"/>
      <c r="AB1014" s="312"/>
    </row>
    <row r="1015" spans="24:28" hidden="1">
      <c r="X1015" s="312"/>
      <c r="Y1015" s="312"/>
      <c r="AA1015" s="312"/>
      <c r="AB1015" s="312"/>
    </row>
    <row r="1016" spans="24:28" hidden="1">
      <c r="X1016" s="312"/>
      <c r="Y1016" s="312"/>
      <c r="AA1016" s="312"/>
      <c r="AB1016" s="312"/>
    </row>
    <row r="1017" spans="24:28" hidden="1">
      <c r="X1017" s="312"/>
      <c r="Y1017" s="312"/>
      <c r="AA1017" s="312"/>
      <c r="AB1017" s="312"/>
    </row>
    <row r="1018" spans="24:28" hidden="1">
      <c r="X1018" s="312"/>
      <c r="Y1018" s="312"/>
      <c r="AA1018" s="312"/>
      <c r="AB1018" s="312"/>
    </row>
    <row r="1019" spans="24:28" hidden="1">
      <c r="X1019" s="312"/>
      <c r="Y1019" s="312"/>
      <c r="AA1019" s="312"/>
      <c r="AB1019" s="312"/>
    </row>
    <row r="1020" spans="24:28" hidden="1">
      <c r="X1020" s="312"/>
      <c r="Y1020" s="312"/>
      <c r="AA1020" s="312"/>
      <c r="AB1020" s="312"/>
    </row>
    <row r="1021" spans="24:28" hidden="1">
      <c r="X1021" s="312"/>
      <c r="Y1021" s="312"/>
      <c r="AA1021" s="312"/>
      <c r="AB1021" s="312"/>
    </row>
    <row r="1022" spans="24:28" hidden="1">
      <c r="X1022" s="312"/>
      <c r="Y1022" s="312"/>
      <c r="AA1022" s="312"/>
      <c r="AB1022" s="312"/>
    </row>
    <row r="1023" spans="24:28" hidden="1">
      <c r="X1023" s="312"/>
      <c r="Y1023" s="312"/>
      <c r="AA1023" s="312"/>
      <c r="AB1023" s="312"/>
    </row>
    <row r="1024" spans="24:28" hidden="1">
      <c r="X1024" s="312"/>
      <c r="Y1024" s="312"/>
      <c r="AA1024" s="312"/>
      <c r="AB1024" s="312"/>
    </row>
    <row r="1025" spans="24:28" hidden="1">
      <c r="X1025" s="312"/>
      <c r="Y1025" s="312"/>
      <c r="AA1025" s="312"/>
      <c r="AB1025" s="312"/>
    </row>
    <row r="1026" spans="24:28" hidden="1">
      <c r="X1026" s="312"/>
      <c r="Y1026" s="312"/>
      <c r="AA1026" s="312"/>
      <c r="AB1026" s="312"/>
    </row>
    <row r="1027" spans="24:28" hidden="1">
      <c r="X1027" s="312"/>
      <c r="Y1027" s="312"/>
      <c r="AA1027" s="312"/>
      <c r="AB1027" s="312"/>
    </row>
    <row r="1028" spans="24:28" hidden="1">
      <c r="X1028" s="312"/>
      <c r="Y1028" s="312"/>
      <c r="AA1028" s="312"/>
      <c r="AB1028" s="312"/>
    </row>
    <row r="1029" spans="24:28" hidden="1">
      <c r="X1029" s="312"/>
      <c r="Y1029" s="312"/>
      <c r="AA1029" s="312"/>
      <c r="AB1029" s="312"/>
    </row>
    <row r="1030" spans="24:28" hidden="1">
      <c r="X1030" s="312"/>
      <c r="Y1030" s="312"/>
      <c r="AA1030" s="312"/>
      <c r="AB1030" s="312"/>
    </row>
    <row r="1031" spans="24:28" hidden="1">
      <c r="X1031" s="312"/>
      <c r="Y1031" s="312"/>
      <c r="AA1031" s="312"/>
      <c r="AB1031" s="312"/>
    </row>
    <row r="1032" spans="24:28" hidden="1">
      <c r="X1032" s="312"/>
      <c r="Y1032" s="312"/>
      <c r="AA1032" s="312"/>
      <c r="AB1032" s="312"/>
    </row>
    <row r="1033" spans="24:28" hidden="1">
      <c r="X1033" s="312"/>
      <c r="Y1033" s="312"/>
      <c r="AA1033" s="312"/>
      <c r="AB1033" s="312"/>
    </row>
    <row r="1034" spans="24:28" hidden="1">
      <c r="X1034" s="312"/>
      <c r="Y1034" s="312"/>
      <c r="AA1034" s="312"/>
      <c r="AB1034" s="312"/>
    </row>
    <row r="1035" spans="24:28" hidden="1">
      <c r="X1035" s="312"/>
      <c r="Y1035" s="312"/>
      <c r="AA1035" s="312"/>
      <c r="AB1035" s="312"/>
    </row>
    <row r="1036" spans="24:28" hidden="1">
      <c r="X1036" s="312"/>
      <c r="Y1036" s="312"/>
      <c r="AA1036" s="312"/>
      <c r="AB1036" s="312"/>
    </row>
    <row r="1037" spans="24:28" hidden="1">
      <c r="X1037" s="312"/>
      <c r="Y1037" s="312"/>
      <c r="AA1037" s="312"/>
      <c r="AB1037" s="312"/>
    </row>
    <row r="1038" spans="24:28" hidden="1">
      <c r="X1038" s="312"/>
      <c r="Y1038" s="312"/>
      <c r="AA1038" s="312"/>
      <c r="AB1038" s="312"/>
    </row>
    <row r="1039" spans="24:28" hidden="1">
      <c r="X1039" s="312"/>
      <c r="Y1039" s="312"/>
      <c r="AA1039" s="312"/>
      <c r="AB1039" s="312"/>
    </row>
    <row r="1040" spans="24:28" hidden="1">
      <c r="X1040" s="312"/>
      <c r="Y1040" s="312"/>
      <c r="AA1040" s="312"/>
      <c r="AB1040" s="312"/>
    </row>
    <row r="1041" spans="24:28" hidden="1">
      <c r="X1041" s="312"/>
      <c r="Y1041" s="312"/>
      <c r="AA1041" s="312"/>
      <c r="AB1041" s="312"/>
    </row>
    <row r="1042" spans="24:28" hidden="1">
      <c r="X1042" s="312"/>
      <c r="Y1042" s="312"/>
      <c r="AA1042" s="312"/>
      <c r="AB1042" s="312"/>
    </row>
    <row r="1043" spans="24:28" hidden="1">
      <c r="X1043" s="312"/>
      <c r="Y1043" s="312"/>
      <c r="AA1043" s="312"/>
      <c r="AB1043" s="312"/>
    </row>
    <row r="1044" spans="24:28" hidden="1">
      <c r="X1044" s="312"/>
      <c r="Y1044" s="312"/>
      <c r="AA1044" s="312"/>
      <c r="AB1044" s="312"/>
    </row>
    <row r="1045" spans="24:28" hidden="1">
      <c r="X1045" s="312"/>
      <c r="Y1045" s="312"/>
      <c r="AA1045" s="312"/>
      <c r="AB1045" s="312"/>
    </row>
    <row r="1046" spans="24:28" hidden="1">
      <c r="X1046" s="312"/>
      <c r="Y1046" s="312"/>
      <c r="AA1046" s="312"/>
      <c r="AB1046" s="312"/>
    </row>
    <row r="1047" spans="24:28" hidden="1">
      <c r="X1047" s="312"/>
      <c r="Y1047" s="312"/>
      <c r="AA1047" s="312"/>
      <c r="AB1047" s="312"/>
    </row>
    <row r="1048" spans="24:28" hidden="1">
      <c r="X1048" s="312"/>
      <c r="Y1048" s="312"/>
      <c r="AA1048" s="312"/>
      <c r="AB1048" s="312"/>
    </row>
    <row r="1049" spans="24:28" hidden="1">
      <c r="X1049" s="312"/>
      <c r="Y1049" s="312"/>
      <c r="AA1049" s="312"/>
      <c r="AB1049" s="312"/>
    </row>
    <row r="1050" spans="24:28" hidden="1">
      <c r="X1050" s="312"/>
      <c r="Y1050" s="312"/>
      <c r="AA1050" s="312"/>
      <c r="AB1050" s="312"/>
    </row>
    <row r="1051" spans="24:28" hidden="1">
      <c r="X1051" s="312"/>
      <c r="Y1051" s="312"/>
      <c r="AA1051" s="312"/>
      <c r="AB1051" s="312"/>
    </row>
    <row r="1052" spans="24:28" hidden="1">
      <c r="X1052" s="312"/>
      <c r="Y1052" s="312"/>
      <c r="AA1052" s="312"/>
      <c r="AB1052" s="312"/>
    </row>
    <row r="1053" spans="24:28" hidden="1">
      <c r="X1053" s="312"/>
      <c r="Y1053" s="312"/>
      <c r="AA1053" s="312"/>
      <c r="AB1053" s="312"/>
    </row>
    <row r="1054" spans="24:28" hidden="1">
      <c r="X1054" s="312"/>
      <c r="Y1054" s="312"/>
      <c r="AA1054" s="312"/>
      <c r="AB1054" s="312"/>
    </row>
    <row r="1055" spans="24:28" hidden="1">
      <c r="X1055" s="312"/>
      <c r="Y1055" s="312"/>
      <c r="AA1055" s="312"/>
      <c r="AB1055" s="312"/>
    </row>
    <row r="1056" spans="24:28" hidden="1">
      <c r="X1056" s="312"/>
      <c r="Y1056" s="312"/>
      <c r="AA1056" s="312"/>
      <c r="AB1056" s="312"/>
    </row>
    <row r="1057" spans="24:28" hidden="1">
      <c r="X1057" s="312"/>
      <c r="Y1057" s="312"/>
      <c r="AA1057" s="312"/>
      <c r="AB1057" s="312"/>
    </row>
    <row r="1058" spans="24:28" hidden="1">
      <c r="X1058" s="312"/>
      <c r="Y1058" s="312"/>
      <c r="AA1058" s="312"/>
      <c r="AB1058" s="312"/>
    </row>
    <row r="1059" spans="24:28" hidden="1">
      <c r="X1059" s="312"/>
      <c r="Y1059" s="312"/>
      <c r="AA1059" s="312"/>
      <c r="AB1059" s="312"/>
    </row>
    <row r="1060" spans="24:28" hidden="1">
      <c r="X1060" s="312"/>
      <c r="Y1060" s="312"/>
      <c r="AA1060" s="312"/>
      <c r="AB1060" s="312"/>
    </row>
    <row r="1061" spans="24:28" hidden="1">
      <c r="X1061" s="312"/>
      <c r="Y1061" s="312"/>
      <c r="AA1061" s="312"/>
      <c r="AB1061" s="312"/>
    </row>
    <row r="1062" spans="24:28" hidden="1">
      <c r="X1062" s="312"/>
      <c r="Y1062" s="312"/>
      <c r="AA1062" s="312"/>
      <c r="AB1062" s="312"/>
    </row>
    <row r="1063" spans="24:28" hidden="1">
      <c r="X1063" s="312"/>
      <c r="Y1063" s="312"/>
      <c r="AA1063" s="312"/>
      <c r="AB1063" s="312"/>
    </row>
    <row r="1064" spans="24:28" hidden="1">
      <c r="X1064" s="312"/>
      <c r="Y1064" s="312"/>
      <c r="AA1064" s="312"/>
      <c r="AB1064" s="312"/>
    </row>
    <row r="1065" spans="24:28" hidden="1">
      <c r="X1065" s="312"/>
      <c r="Y1065" s="312"/>
      <c r="AA1065" s="312"/>
      <c r="AB1065" s="312"/>
    </row>
    <row r="1066" spans="24:28" hidden="1">
      <c r="X1066" s="312"/>
      <c r="Y1066" s="312"/>
      <c r="AA1066" s="312"/>
      <c r="AB1066" s="312"/>
    </row>
    <row r="1067" spans="24:28" hidden="1">
      <c r="X1067" s="312"/>
      <c r="Y1067" s="312"/>
      <c r="AA1067" s="312"/>
      <c r="AB1067" s="312"/>
    </row>
    <row r="1068" spans="24:28" hidden="1">
      <c r="X1068" s="312"/>
      <c r="Y1068" s="312"/>
      <c r="AA1068" s="312"/>
      <c r="AB1068" s="312"/>
    </row>
    <row r="1069" spans="24:28" hidden="1">
      <c r="X1069" s="312"/>
      <c r="Y1069" s="312"/>
      <c r="AA1069" s="312"/>
      <c r="AB1069" s="312"/>
    </row>
    <row r="1070" spans="24:28" hidden="1">
      <c r="X1070" s="312"/>
      <c r="Y1070" s="312"/>
      <c r="AA1070" s="312"/>
      <c r="AB1070" s="312"/>
    </row>
    <row r="1071" spans="24:28" hidden="1">
      <c r="X1071" s="312"/>
      <c r="Y1071" s="312"/>
      <c r="AA1071" s="312"/>
      <c r="AB1071" s="312"/>
    </row>
    <row r="1072" spans="24:28" hidden="1">
      <c r="X1072" s="312"/>
      <c r="Y1072" s="312"/>
      <c r="AA1072" s="312"/>
      <c r="AB1072" s="312"/>
    </row>
    <row r="1073" spans="24:28" hidden="1">
      <c r="X1073" s="312"/>
      <c r="Y1073" s="312"/>
      <c r="AA1073" s="312"/>
      <c r="AB1073" s="312"/>
    </row>
    <row r="1074" spans="24:28" hidden="1">
      <c r="X1074" s="312"/>
      <c r="Y1074" s="312"/>
      <c r="AA1074" s="312"/>
      <c r="AB1074" s="312"/>
    </row>
    <row r="1075" spans="24:28" hidden="1">
      <c r="X1075" s="312"/>
      <c r="Y1075" s="312"/>
      <c r="AA1075" s="312"/>
      <c r="AB1075" s="312"/>
    </row>
    <row r="1076" spans="24:28" hidden="1">
      <c r="X1076" s="312"/>
      <c r="Y1076" s="312"/>
      <c r="AA1076" s="312"/>
      <c r="AB1076" s="312"/>
    </row>
    <row r="1077" spans="24:28" hidden="1">
      <c r="X1077" s="312"/>
      <c r="Y1077" s="312"/>
      <c r="AA1077" s="312"/>
      <c r="AB1077" s="312"/>
    </row>
    <row r="1078" spans="24:28" hidden="1">
      <c r="X1078" s="312"/>
      <c r="Y1078" s="312"/>
      <c r="AA1078" s="312"/>
      <c r="AB1078" s="312"/>
    </row>
    <row r="1079" spans="24:28" hidden="1">
      <c r="X1079" s="312"/>
      <c r="Y1079" s="312"/>
      <c r="AA1079" s="312"/>
      <c r="AB1079" s="312"/>
    </row>
    <row r="1080" spans="24:28" hidden="1">
      <c r="X1080" s="312"/>
      <c r="Y1080" s="312"/>
      <c r="AA1080" s="312"/>
      <c r="AB1080" s="312"/>
    </row>
    <row r="1081" spans="24:28" hidden="1">
      <c r="X1081" s="312"/>
      <c r="Y1081" s="312"/>
      <c r="AA1081" s="312"/>
      <c r="AB1081" s="312"/>
    </row>
    <row r="1082" spans="24:28" hidden="1">
      <c r="X1082" s="312"/>
      <c r="Y1082" s="312"/>
      <c r="AA1082" s="312"/>
      <c r="AB1082" s="312"/>
    </row>
    <row r="1083" spans="24:28" hidden="1">
      <c r="X1083" s="312"/>
      <c r="Y1083" s="312"/>
      <c r="AA1083" s="312"/>
      <c r="AB1083" s="312"/>
    </row>
    <row r="1084" spans="24:28" hidden="1">
      <c r="X1084" s="312"/>
      <c r="Y1084" s="312"/>
      <c r="AA1084" s="312"/>
      <c r="AB1084" s="312"/>
    </row>
    <row r="1085" spans="24:28" hidden="1">
      <c r="X1085" s="312"/>
      <c r="Y1085" s="312"/>
      <c r="AA1085" s="312"/>
      <c r="AB1085" s="312"/>
    </row>
    <row r="1086" spans="24:28" hidden="1">
      <c r="X1086" s="312"/>
      <c r="Y1086" s="312"/>
      <c r="AA1086" s="312"/>
      <c r="AB1086" s="312"/>
    </row>
    <row r="1087" spans="24:28" hidden="1">
      <c r="X1087" s="312"/>
      <c r="Y1087" s="312"/>
      <c r="AA1087" s="312"/>
      <c r="AB1087" s="312"/>
    </row>
    <row r="1088" spans="24:28" hidden="1">
      <c r="X1088" s="312"/>
      <c r="Y1088" s="312"/>
      <c r="AA1088" s="312"/>
      <c r="AB1088" s="312"/>
    </row>
    <row r="1089" spans="24:28" hidden="1">
      <c r="X1089" s="312"/>
      <c r="Y1089" s="312"/>
      <c r="AA1089" s="312"/>
      <c r="AB1089" s="312"/>
    </row>
    <row r="1090" spans="24:28" hidden="1">
      <c r="X1090" s="312"/>
      <c r="Y1090" s="312"/>
      <c r="AA1090" s="312"/>
      <c r="AB1090" s="312"/>
    </row>
    <row r="1091" spans="24:28" hidden="1">
      <c r="X1091" s="312"/>
      <c r="Y1091" s="312"/>
      <c r="AA1091" s="312"/>
      <c r="AB1091" s="312"/>
    </row>
    <row r="1092" spans="24:28" hidden="1">
      <c r="X1092" s="312"/>
      <c r="Y1092" s="312"/>
      <c r="AA1092" s="312"/>
      <c r="AB1092" s="312"/>
    </row>
    <row r="1093" spans="24:28" hidden="1">
      <c r="X1093" s="312"/>
      <c r="Y1093" s="312"/>
      <c r="AA1093" s="312"/>
      <c r="AB1093" s="312"/>
    </row>
    <row r="1094" spans="24:28" hidden="1">
      <c r="X1094" s="312"/>
      <c r="Y1094" s="312"/>
      <c r="AA1094" s="312"/>
      <c r="AB1094" s="312"/>
    </row>
    <row r="1095" spans="24:28" hidden="1">
      <c r="X1095" s="312"/>
      <c r="Y1095" s="312"/>
      <c r="AA1095" s="312"/>
      <c r="AB1095" s="312"/>
    </row>
    <row r="1096" spans="24:28" hidden="1">
      <c r="X1096" s="312"/>
      <c r="Y1096" s="312"/>
      <c r="AA1096" s="312"/>
      <c r="AB1096" s="312"/>
    </row>
    <row r="1097" spans="24:28" hidden="1">
      <c r="X1097" s="312"/>
      <c r="Y1097" s="312"/>
      <c r="AA1097" s="312"/>
      <c r="AB1097" s="312"/>
    </row>
    <row r="1098" spans="24:28" hidden="1">
      <c r="X1098" s="312"/>
      <c r="Y1098" s="312"/>
      <c r="AA1098" s="312"/>
      <c r="AB1098" s="312"/>
    </row>
    <row r="1099" spans="24:28" hidden="1">
      <c r="X1099" s="312"/>
      <c r="Y1099" s="312"/>
      <c r="AA1099" s="312"/>
      <c r="AB1099" s="312"/>
    </row>
    <row r="1100" spans="24:28" hidden="1">
      <c r="X1100" s="312"/>
      <c r="Y1100" s="312"/>
      <c r="AA1100" s="312"/>
      <c r="AB1100" s="312"/>
    </row>
    <row r="1101" spans="24:28" hidden="1">
      <c r="X1101" s="312"/>
      <c r="Y1101" s="312"/>
      <c r="AA1101" s="312"/>
      <c r="AB1101" s="312"/>
    </row>
    <row r="1102" spans="24:28" hidden="1">
      <c r="X1102" s="312"/>
      <c r="Y1102" s="312"/>
      <c r="AA1102" s="312"/>
      <c r="AB1102" s="312"/>
    </row>
    <row r="1103" spans="24:28" hidden="1">
      <c r="X1103" s="312"/>
      <c r="Y1103" s="312"/>
      <c r="AA1103" s="312"/>
      <c r="AB1103" s="312"/>
    </row>
    <row r="1104" spans="24:28" hidden="1">
      <c r="X1104" s="312"/>
      <c r="Y1104" s="312"/>
      <c r="AA1104" s="312"/>
      <c r="AB1104" s="312"/>
    </row>
    <row r="1105" spans="24:28" hidden="1">
      <c r="X1105" s="312"/>
      <c r="Y1105" s="312"/>
      <c r="AA1105" s="312"/>
      <c r="AB1105" s="312"/>
    </row>
    <row r="1106" spans="24:28" hidden="1">
      <c r="X1106" s="312"/>
      <c r="Y1106" s="312"/>
      <c r="AA1106" s="312"/>
      <c r="AB1106" s="312"/>
    </row>
    <row r="1107" spans="24:28" hidden="1">
      <c r="X1107" s="312"/>
      <c r="Y1107" s="312"/>
      <c r="AA1107" s="312"/>
      <c r="AB1107" s="312"/>
    </row>
    <row r="1108" spans="24:28" hidden="1">
      <c r="X1108" s="312"/>
      <c r="Y1108" s="312"/>
      <c r="AA1108" s="312"/>
      <c r="AB1108" s="312"/>
    </row>
    <row r="1109" spans="24:28" hidden="1">
      <c r="X1109" s="312"/>
      <c r="Y1109" s="312"/>
      <c r="AA1109" s="312"/>
      <c r="AB1109" s="312"/>
    </row>
    <row r="1110" spans="24:28" hidden="1">
      <c r="X1110" s="312"/>
      <c r="Y1110" s="312"/>
      <c r="AA1110" s="312"/>
      <c r="AB1110" s="312"/>
    </row>
    <row r="1111" spans="24:28" hidden="1">
      <c r="X1111" s="312"/>
      <c r="Y1111" s="312"/>
      <c r="AA1111" s="312"/>
      <c r="AB1111" s="312"/>
    </row>
    <row r="1112" spans="24:28" hidden="1">
      <c r="X1112" s="312"/>
      <c r="Y1112" s="312"/>
      <c r="AA1112" s="312"/>
      <c r="AB1112" s="312"/>
    </row>
    <row r="1113" spans="24:28" hidden="1">
      <c r="X1113" s="312"/>
      <c r="Y1113" s="312"/>
      <c r="AA1113" s="312"/>
      <c r="AB1113" s="312"/>
    </row>
    <row r="1114" spans="24:28" hidden="1">
      <c r="X1114" s="312"/>
      <c r="Y1114" s="312"/>
      <c r="AA1114" s="312"/>
      <c r="AB1114" s="312"/>
    </row>
    <row r="1115" spans="24:28" hidden="1">
      <c r="X1115" s="312"/>
      <c r="Y1115" s="312"/>
      <c r="AA1115" s="312"/>
      <c r="AB1115" s="312"/>
    </row>
    <row r="1116" spans="24:28" hidden="1">
      <c r="X1116" s="312"/>
      <c r="Y1116" s="312"/>
      <c r="AA1116" s="312"/>
      <c r="AB1116" s="312"/>
    </row>
    <row r="1117" spans="24:28" hidden="1">
      <c r="X1117" s="312"/>
      <c r="Y1117" s="312"/>
      <c r="AA1117" s="312"/>
      <c r="AB1117" s="312"/>
    </row>
    <row r="1118" spans="24:28" hidden="1">
      <c r="X1118" s="312"/>
      <c r="Y1118" s="312"/>
      <c r="AA1118" s="312"/>
      <c r="AB1118" s="312"/>
    </row>
    <row r="1119" spans="24:28" hidden="1">
      <c r="X1119" s="312"/>
      <c r="Y1119" s="312"/>
      <c r="AA1119" s="312"/>
      <c r="AB1119" s="312"/>
    </row>
    <row r="1120" spans="24:28" hidden="1">
      <c r="X1120" s="312"/>
      <c r="Y1120" s="312"/>
      <c r="AA1120" s="312"/>
      <c r="AB1120" s="312"/>
    </row>
    <row r="1121" spans="24:28" hidden="1">
      <c r="X1121" s="312"/>
      <c r="Y1121" s="312"/>
      <c r="AA1121" s="312"/>
      <c r="AB1121" s="312"/>
    </row>
    <row r="1122" spans="24:28" hidden="1">
      <c r="X1122" s="312"/>
      <c r="Y1122" s="312"/>
      <c r="AA1122" s="312"/>
      <c r="AB1122" s="312"/>
    </row>
    <row r="1123" spans="24:28" hidden="1">
      <c r="X1123" s="312"/>
      <c r="Y1123" s="312"/>
      <c r="AA1123" s="312"/>
      <c r="AB1123" s="312"/>
    </row>
    <row r="1124" spans="24:28" hidden="1">
      <c r="X1124" s="312"/>
      <c r="Y1124" s="312"/>
      <c r="AA1124" s="312"/>
      <c r="AB1124" s="312"/>
    </row>
    <row r="1125" spans="24:28" hidden="1">
      <c r="X1125" s="312"/>
      <c r="Y1125" s="312"/>
      <c r="AA1125" s="312"/>
      <c r="AB1125" s="312"/>
    </row>
    <row r="1126" spans="24:28" hidden="1">
      <c r="X1126" s="312"/>
      <c r="Y1126" s="312"/>
      <c r="AA1126" s="312"/>
      <c r="AB1126" s="312"/>
    </row>
    <row r="1127" spans="24:28" hidden="1">
      <c r="X1127" s="312"/>
      <c r="Y1127" s="312"/>
      <c r="AA1127" s="312"/>
      <c r="AB1127" s="312"/>
    </row>
    <row r="1128" spans="24:28" hidden="1">
      <c r="X1128" s="312"/>
      <c r="Y1128" s="312"/>
      <c r="AA1128" s="312"/>
      <c r="AB1128" s="312"/>
    </row>
    <row r="1129" spans="24:28" hidden="1">
      <c r="X1129" s="312"/>
      <c r="Y1129" s="312"/>
      <c r="AA1129" s="312"/>
      <c r="AB1129" s="312"/>
    </row>
    <row r="1130" spans="24:28" hidden="1">
      <c r="X1130" s="312"/>
      <c r="Y1130" s="312"/>
      <c r="AA1130" s="312"/>
      <c r="AB1130" s="312"/>
    </row>
    <row r="1131" spans="24:28" hidden="1">
      <c r="X1131" s="312"/>
      <c r="Y1131" s="312"/>
      <c r="AA1131" s="312"/>
      <c r="AB1131" s="312"/>
    </row>
    <row r="1132" spans="24:28" hidden="1">
      <c r="X1132" s="312"/>
      <c r="Y1132" s="312"/>
      <c r="AA1132" s="312"/>
      <c r="AB1132" s="312"/>
    </row>
    <row r="1133" spans="24:28" hidden="1">
      <c r="X1133" s="312"/>
      <c r="Y1133" s="312"/>
      <c r="AA1133" s="312"/>
      <c r="AB1133" s="312"/>
    </row>
    <row r="1134" spans="24:28" hidden="1">
      <c r="X1134" s="312"/>
      <c r="Y1134" s="312"/>
      <c r="AA1134" s="312"/>
      <c r="AB1134" s="312"/>
    </row>
    <row r="1135" spans="24:28" hidden="1">
      <c r="X1135" s="312"/>
      <c r="Y1135" s="312"/>
      <c r="AA1135" s="312"/>
      <c r="AB1135" s="312"/>
    </row>
    <row r="1136" spans="24:28" hidden="1">
      <c r="X1136" s="312"/>
      <c r="Y1136" s="312"/>
      <c r="AA1136" s="312"/>
      <c r="AB1136" s="312"/>
    </row>
    <row r="1137" spans="24:28" hidden="1">
      <c r="X1137" s="312"/>
      <c r="Y1137" s="312"/>
      <c r="AA1137" s="312"/>
      <c r="AB1137" s="312"/>
    </row>
    <row r="1138" spans="24:28" hidden="1">
      <c r="X1138" s="312"/>
      <c r="Y1138" s="312"/>
      <c r="AA1138" s="312"/>
      <c r="AB1138" s="312"/>
    </row>
    <row r="1139" spans="24:28" hidden="1">
      <c r="X1139" s="312"/>
      <c r="Y1139" s="312"/>
      <c r="AA1139" s="312"/>
      <c r="AB1139" s="312"/>
    </row>
    <row r="1140" spans="24:28" hidden="1">
      <c r="X1140" s="312"/>
      <c r="Y1140" s="312"/>
      <c r="AA1140" s="312"/>
      <c r="AB1140" s="312"/>
    </row>
    <row r="1141" spans="24:28" hidden="1">
      <c r="X1141" s="312"/>
      <c r="Y1141" s="312"/>
      <c r="AA1141" s="312"/>
      <c r="AB1141" s="312"/>
    </row>
    <row r="1142" spans="24:28" hidden="1">
      <c r="X1142" s="312"/>
      <c r="Y1142" s="312"/>
      <c r="AA1142" s="312"/>
      <c r="AB1142" s="312"/>
    </row>
    <row r="1143" spans="24:28" hidden="1">
      <c r="X1143" s="312"/>
      <c r="Y1143" s="312"/>
      <c r="AA1143" s="312"/>
      <c r="AB1143" s="312"/>
    </row>
    <row r="1144" spans="24:28" hidden="1">
      <c r="X1144" s="312"/>
      <c r="Y1144" s="312"/>
      <c r="AA1144" s="312"/>
      <c r="AB1144" s="312"/>
    </row>
    <row r="1145" spans="24:28" hidden="1">
      <c r="X1145" s="312"/>
      <c r="Y1145" s="312"/>
      <c r="AA1145" s="312"/>
      <c r="AB1145" s="312"/>
    </row>
    <row r="1146" spans="24:28" hidden="1">
      <c r="X1146" s="312"/>
      <c r="Y1146" s="312"/>
      <c r="AA1146" s="312"/>
      <c r="AB1146" s="312"/>
    </row>
    <row r="1147" spans="24:28" hidden="1">
      <c r="X1147" s="312"/>
      <c r="Y1147" s="312"/>
      <c r="AA1147" s="312"/>
      <c r="AB1147" s="312"/>
    </row>
    <row r="1148" spans="24:28" hidden="1">
      <c r="X1148" s="312"/>
      <c r="Y1148" s="312"/>
      <c r="AA1148" s="312"/>
      <c r="AB1148" s="312"/>
    </row>
    <row r="1149" spans="24:28" hidden="1">
      <c r="X1149" s="312"/>
      <c r="Y1149" s="312"/>
      <c r="AA1149" s="312"/>
      <c r="AB1149" s="312"/>
    </row>
    <row r="1150" spans="24:28" hidden="1">
      <c r="X1150" s="312"/>
      <c r="Y1150" s="312"/>
      <c r="AA1150" s="312"/>
      <c r="AB1150" s="312"/>
    </row>
    <row r="1151" spans="24:28" hidden="1">
      <c r="X1151" s="312"/>
      <c r="Y1151" s="312"/>
      <c r="AA1151" s="312"/>
      <c r="AB1151" s="312"/>
    </row>
    <row r="1152" spans="24:28" hidden="1">
      <c r="X1152" s="312"/>
      <c r="Y1152" s="312"/>
      <c r="AA1152" s="312"/>
      <c r="AB1152" s="312"/>
    </row>
    <row r="1153" spans="24:28" hidden="1">
      <c r="X1153" s="312"/>
      <c r="Y1153" s="312"/>
      <c r="AA1153" s="312"/>
      <c r="AB1153" s="312"/>
    </row>
    <row r="1154" spans="24:28" hidden="1">
      <c r="X1154" s="312"/>
      <c r="Y1154" s="312"/>
      <c r="AA1154" s="312"/>
      <c r="AB1154" s="312"/>
    </row>
    <row r="1155" spans="24:28" hidden="1">
      <c r="X1155" s="312"/>
      <c r="Y1155" s="312"/>
      <c r="AA1155" s="312"/>
      <c r="AB1155" s="312"/>
    </row>
    <row r="1156" spans="24:28" hidden="1">
      <c r="X1156" s="312"/>
      <c r="Y1156" s="312"/>
      <c r="AA1156" s="312"/>
      <c r="AB1156" s="312"/>
    </row>
    <row r="1157" spans="24:28" hidden="1">
      <c r="X1157" s="312"/>
      <c r="Y1157" s="312"/>
      <c r="AA1157" s="312"/>
      <c r="AB1157" s="312"/>
    </row>
    <row r="1158" spans="24:28" hidden="1">
      <c r="X1158" s="312"/>
      <c r="Y1158" s="312"/>
      <c r="AA1158" s="312"/>
      <c r="AB1158" s="312"/>
    </row>
    <row r="1159" spans="24:28" hidden="1">
      <c r="X1159" s="312"/>
      <c r="Y1159" s="312"/>
      <c r="AA1159" s="312"/>
      <c r="AB1159" s="312"/>
    </row>
    <row r="1160" spans="24:28" hidden="1">
      <c r="X1160" s="312"/>
      <c r="Y1160" s="312"/>
      <c r="AA1160" s="312"/>
      <c r="AB1160" s="312"/>
    </row>
    <row r="1161" spans="24:28" hidden="1">
      <c r="X1161" s="312"/>
      <c r="Y1161" s="312"/>
      <c r="AA1161" s="312"/>
      <c r="AB1161" s="312"/>
    </row>
    <row r="1162" spans="24:28" hidden="1">
      <c r="X1162" s="312"/>
      <c r="Y1162" s="312"/>
      <c r="AA1162" s="312"/>
      <c r="AB1162" s="312"/>
    </row>
    <row r="1163" spans="24:28" hidden="1">
      <c r="X1163" s="312"/>
      <c r="Y1163" s="312"/>
      <c r="AA1163" s="312"/>
      <c r="AB1163" s="312"/>
    </row>
    <row r="1164" spans="24:28" hidden="1">
      <c r="X1164" s="312"/>
      <c r="Y1164" s="312"/>
      <c r="AA1164" s="312"/>
      <c r="AB1164" s="312"/>
    </row>
    <row r="1165" spans="24:28" hidden="1">
      <c r="X1165" s="312"/>
      <c r="Y1165" s="312"/>
      <c r="AA1165" s="312"/>
      <c r="AB1165" s="312"/>
    </row>
    <row r="1166" spans="24:28" hidden="1">
      <c r="X1166" s="312"/>
      <c r="Y1166" s="312"/>
      <c r="AA1166" s="312"/>
      <c r="AB1166" s="312"/>
    </row>
    <row r="1167" spans="24:28" hidden="1">
      <c r="X1167" s="312"/>
      <c r="Y1167" s="312"/>
      <c r="AA1167" s="312"/>
      <c r="AB1167" s="312"/>
    </row>
    <row r="1168" spans="24:28" hidden="1">
      <c r="X1168" s="312"/>
      <c r="Y1168" s="312"/>
      <c r="AA1168" s="312"/>
      <c r="AB1168" s="312"/>
    </row>
    <row r="1169" spans="24:28" hidden="1">
      <c r="X1169" s="312"/>
      <c r="Y1169" s="312"/>
      <c r="AA1169" s="312"/>
      <c r="AB1169" s="312"/>
    </row>
    <row r="1170" spans="24:28" hidden="1">
      <c r="X1170" s="312"/>
      <c r="Y1170" s="312"/>
      <c r="AA1170" s="312"/>
      <c r="AB1170" s="312"/>
    </row>
    <row r="1171" spans="24:28" hidden="1">
      <c r="X1171" s="312"/>
      <c r="Y1171" s="312"/>
      <c r="AA1171" s="312"/>
      <c r="AB1171" s="312"/>
    </row>
    <row r="1172" spans="24:28" hidden="1">
      <c r="X1172" s="312"/>
      <c r="Y1172" s="312"/>
      <c r="AA1172" s="312"/>
      <c r="AB1172" s="312"/>
    </row>
    <row r="1173" spans="24:28" hidden="1">
      <c r="X1173" s="312"/>
      <c r="Y1173" s="312"/>
      <c r="AA1173" s="312"/>
      <c r="AB1173" s="312"/>
    </row>
    <row r="1174" spans="24:28" hidden="1">
      <c r="X1174" s="312"/>
      <c r="Y1174" s="312"/>
      <c r="AA1174" s="312"/>
      <c r="AB1174" s="312"/>
    </row>
    <row r="1175" spans="24:28" hidden="1">
      <c r="X1175" s="312"/>
      <c r="Y1175" s="312"/>
      <c r="AA1175" s="312"/>
      <c r="AB1175" s="312"/>
    </row>
    <row r="1176" spans="24:28" hidden="1">
      <c r="X1176" s="312"/>
      <c r="Y1176" s="312"/>
      <c r="AA1176" s="312"/>
      <c r="AB1176" s="312"/>
    </row>
    <row r="1177" spans="24:28" hidden="1">
      <c r="X1177" s="312"/>
      <c r="Y1177" s="312"/>
      <c r="AA1177" s="312"/>
      <c r="AB1177" s="312"/>
    </row>
    <row r="1178" spans="24:28" hidden="1">
      <c r="X1178" s="312"/>
      <c r="Y1178" s="312"/>
      <c r="AA1178" s="312"/>
      <c r="AB1178" s="312"/>
    </row>
    <row r="1179" spans="24:28" hidden="1">
      <c r="X1179" s="312"/>
      <c r="Y1179" s="312"/>
      <c r="AA1179" s="312"/>
      <c r="AB1179" s="312"/>
    </row>
    <row r="1180" spans="24:28" hidden="1">
      <c r="X1180" s="312"/>
      <c r="Y1180" s="312"/>
      <c r="AA1180" s="312"/>
      <c r="AB1180" s="312"/>
    </row>
    <row r="1181" spans="24:28" hidden="1">
      <c r="X1181" s="312"/>
      <c r="Y1181" s="312"/>
      <c r="AA1181" s="312"/>
      <c r="AB1181" s="312"/>
    </row>
    <row r="1182" spans="24:28" hidden="1">
      <c r="X1182" s="312"/>
      <c r="Y1182" s="312"/>
      <c r="AA1182" s="312"/>
      <c r="AB1182" s="312"/>
    </row>
    <row r="1183" spans="24:28" hidden="1">
      <c r="X1183" s="312"/>
      <c r="Y1183" s="312"/>
      <c r="AA1183" s="312"/>
      <c r="AB1183" s="312"/>
    </row>
    <row r="1184" spans="24:28" hidden="1">
      <c r="X1184" s="312"/>
      <c r="Y1184" s="312"/>
      <c r="AA1184" s="312"/>
      <c r="AB1184" s="312"/>
    </row>
    <row r="1185" spans="24:28" hidden="1">
      <c r="X1185" s="312"/>
      <c r="Y1185" s="312"/>
      <c r="AA1185" s="312"/>
      <c r="AB1185" s="312"/>
    </row>
    <row r="1186" spans="24:28" hidden="1">
      <c r="X1186" s="312"/>
      <c r="Y1186" s="312"/>
      <c r="AA1186" s="312"/>
      <c r="AB1186" s="312"/>
    </row>
    <row r="1187" spans="24:28" hidden="1">
      <c r="X1187" s="312"/>
      <c r="Y1187" s="312"/>
      <c r="AA1187" s="312"/>
      <c r="AB1187" s="312"/>
    </row>
    <row r="1188" spans="24:28" hidden="1">
      <c r="X1188" s="312"/>
      <c r="Y1188" s="312"/>
      <c r="AA1188" s="312"/>
      <c r="AB1188" s="312"/>
    </row>
    <row r="1189" spans="24:28" hidden="1">
      <c r="X1189" s="312"/>
      <c r="Y1189" s="312"/>
      <c r="AA1189" s="312"/>
      <c r="AB1189" s="312"/>
    </row>
    <row r="1190" spans="24:28" hidden="1">
      <c r="X1190" s="312"/>
      <c r="Y1190" s="312"/>
      <c r="AA1190" s="312"/>
      <c r="AB1190" s="312"/>
    </row>
    <row r="1191" spans="24:28" hidden="1">
      <c r="X1191" s="312"/>
      <c r="Y1191" s="312"/>
      <c r="AA1191" s="312"/>
      <c r="AB1191" s="312"/>
    </row>
    <row r="1192" spans="24:28" hidden="1">
      <c r="X1192" s="312"/>
      <c r="Y1192" s="312"/>
      <c r="AA1192" s="312"/>
      <c r="AB1192" s="312"/>
    </row>
    <row r="1193" spans="24:28" hidden="1">
      <c r="X1193" s="312"/>
      <c r="Y1193" s="312"/>
      <c r="AA1193" s="312"/>
      <c r="AB1193" s="312"/>
    </row>
    <row r="1194" spans="24:28" hidden="1">
      <c r="X1194" s="312"/>
      <c r="Y1194" s="312"/>
      <c r="AA1194" s="312"/>
      <c r="AB1194" s="312"/>
    </row>
    <row r="1195" spans="24:28" hidden="1">
      <c r="X1195" s="312"/>
      <c r="Y1195" s="312"/>
      <c r="AA1195" s="312"/>
      <c r="AB1195" s="312"/>
    </row>
    <row r="1196" spans="24:28" hidden="1">
      <c r="X1196" s="312"/>
      <c r="Y1196" s="312"/>
      <c r="AA1196" s="312"/>
      <c r="AB1196" s="312"/>
    </row>
    <row r="1197" spans="24:28" hidden="1">
      <c r="X1197" s="312"/>
      <c r="Y1197" s="312"/>
      <c r="AA1197" s="312"/>
      <c r="AB1197" s="312"/>
    </row>
    <row r="1198" spans="24:28" hidden="1">
      <c r="X1198" s="312"/>
      <c r="Y1198" s="312"/>
      <c r="AA1198" s="312"/>
      <c r="AB1198" s="312"/>
    </row>
    <row r="1199" spans="24:28" hidden="1">
      <c r="X1199" s="312"/>
      <c r="Y1199" s="312"/>
      <c r="AA1199" s="312"/>
      <c r="AB1199" s="312"/>
    </row>
    <row r="1200" spans="24:28" hidden="1">
      <c r="X1200" s="312"/>
      <c r="Y1200" s="312"/>
      <c r="AA1200" s="312"/>
      <c r="AB1200" s="312"/>
    </row>
    <row r="1201" spans="24:28" hidden="1">
      <c r="X1201" s="312"/>
      <c r="Y1201" s="312"/>
      <c r="AA1201" s="312"/>
      <c r="AB1201" s="312"/>
    </row>
    <row r="1202" spans="24:28" hidden="1">
      <c r="X1202" s="312"/>
      <c r="Y1202" s="312"/>
      <c r="AA1202" s="312"/>
      <c r="AB1202" s="312"/>
    </row>
    <row r="1203" spans="24:28" hidden="1">
      <c r="X1203" s="312"/>
      <c r="Y1203" s="312"/>
      <c r="AA1203" s="312"/>
      <c r="AB1203" s="312"/>
    </row>
    <row r="1204" spans="24:28" hidden="1">
      <c r="X1204" s="312"/>
      <c r="Y1204" s="312"/>
      <c r="AA1204" s="312"/>
      <c r="AB1204" s="312"/>
    </row>
    <row r="1205" spans="24:28" hidden="1">
      <c r="X1205" s="312"/>
      <c r="Y1205" s="312"/>
      <c r="AA1205" s="312"/>
      <c r="AB1205" s="312"/>
    </row>
    <row r="1206" spans="24:28" hidden="1">
      <c r="X1206" s="312"/>
      <c r="Y1206" s="312"/>
      <c r="AA1206" s="312"/>
      <c r="AB1206" s="312"/>
    </row>
    <row r="1207" spans="24:28" hidden="1">
      <c r="X1207" s="312"/>
      <c r="Y1207" s="312"/>
      <c r="AA1207" s="312"/>
      <c r="AB1207" s="312"/>
    </row>
    <row r="1208" spans="24:28" hidden="1">
      <c r="X1208" s="312"/>
      <c r="Y1208" s="312"/>
      <c r="AA1208" s="312"/>
      <c r="AB1208" s="312"/>
    </row>
    <row r="1209" spans="24:28" hidden="1">
      <c r="X1209" s="312"/>
      <c r="Y1209" s="312"/>
      <c r="AA1209" s="312"/>
      <c r="AB1209" s="312"/>
    </row>
    <row r="1210" spans="24:28" hidden="1">
      <c r="X1210" s="312"/>
      <c r="Y1210" s="312"/>
      <c r="AA1210" s="312"/>
      <c r="AB1210" s="312"/>
    </row>
    <row r="1211" spans="24:28" hidden="1">
      <c r="X1211" s="312"/>
      <c r="Y1211" s="312"/>
      <c r="AA1211" s="312"/>
      <c r="AB1211" s="312"/>
    </row>
    <row r="1212" spans="24:28" hidden="1">
      <c r="X1212" s="312"/>
      <c r="Y1212" s="312"/>
      <c r="AA1212" s="312"/>
      <c r="AB1212" s="312"/>
    </row>
    <row r="1213" spans="24:28" hidden="1">
      <c r="X1213" s="312"/>
      <c r="Y1213" s="312"/>
      <c r="AA1213" s="312"/>
      <c r="AB1213" s="312"/>
    </row>
    <row r="1214" spans="24:28" hidden="1">
      <c r="X1214" s="312"/>
      <c r="Y1214" s="312"/>
      <c r="AA1214" s="312"/>
      <c r="AB1214" s="312"/>
    </row>
    <row r="1215" spans="24:28" hidden="1">
      <c r="X1215" s="312"/>
      <c r="Y1215" s="312"/>
      <c r="AA1215" s="312"/>
      <c r="AB1215" s="312"/>
    </row>
    <row r="1216" spans="24:28" hidden="1">
      <c r="X1216" s="312"/>
      <c r="Y1216" s="312"/>
      <c r="AA1216" s="312"/>
      <c r="AB1216" s="312"/>
    </row>
    <row r="1217" spans="24:28" hidden="1">
      <c r="X1217" s="312"/>
      <c r="Y1217" s="312"/>
      <c r="AA1217" s="312"/>
      <c r="AB1217" s="312"/>
    </row>
    <row r="1218" spans="24:28" hidden="1">
      <c r="X1218" s="312"/>
      <c r="Y1218" s="312"/>
      <c r="AA1218" s="312"/>
      <c r="AB1218" s="312"/>
    </row>
    <row r="1219" spans="24:28" hidden="1">
      <c r="X1219" s="312"/>
      <c r="Y1219" s="312"/>
      <c r="AA1219" s="312"/>
      <c r="AB1219" s="312"/>
    </row>
    <row r="1220" spans="24:28" hidden="1">
      <c r="X1220" s="312"/>
      <c r="Y1220" s="312"/>
      <c r="AA1220" s="312"/>
      <c r="AB1220" s="312"/>
    </row>
    <row r="1221" spans="24:28" hidden="1">
      <c r="X1221" s="312"/>
      <c r="Y1221" s="312"/>
      <c r="AA1221" s="312"/>
      <c r="AB1221" s="312"/>
    </row>
    <row r="1222" spans="24:28" hidden="1">
      <c r="X1222" s="312"/>
      <c r="Y1222" s="312"/>
      <c r="AA1222" s="312"/>
      <c r="AB1222" s="312"/>
    </row>
    <row r="1223" spans="24:28" hidden="1">
      <c r="X1223" s="312"/>
      <c r="Y1223" s="312"/>
      <c r="AA1223" s="312"/>
      <c r="AB1223" s="312"/>
    </row>
    <row r="1224" spans="24:28" hidden="1">
      <c r="X1224" s="312"/>
      <c r="Y1224" s="312"/>
      <c r="AA1224" s="312"/>
      <c r="AB1224" s="312"/>
    </row>
    <row r="1225" spans="24:28" hidden="1">
      <c r="X1225" s="312"/>
      <c r="Y1225" s="312"/>
      <c r="AA1225" s="312"/>
      <c r="AB1225" s="312"/>
    </row>
    <row r="1226" spans="24:28" hidden="1">
      <c r="X1226" s="312"/>
      <c r="Y1226" s="312"/>
      <c r="AA1226" s="312"/>
      <c r="AB1226" s="312"/>
    </row>
    <row r="1227" spans="24:28" hidden="1">
      <c r="X1227" s="312"/>
      <c r="Y1227" s="312"/>
      <c r="AA1227" s="312"/>
      <c r="AB1227" s="312"/>
    </row>
    <row r="1228" spans="24:28" hidden="1">
      <c r="X1228" s="312"/>
      <c r="Y1228" s="312"/>
      <c r="AA1228" s="312"/>
      <c r="AB1228" s="312"/>
    </row>
    <row r="1229" spans="24:28" hidden="1">
      <c r="X1229" s="312"/>
      <c r="Y1229" s="312"/>
      <c r="AA1229" s="312"/>
      <c r="AB1229" s="312"/>
    </row>
    <row r="1230" spans="24:28" hidden="1">
      <c r="X1230" s="312"/>
      <c r="Y1230" s="312"/>
      <c r="AA1230" s="312"/>
      <c r="AB1230" s="312"/>
    </row>
    <row r="1231" spans="24:28" hidden="1">
      <c r="X1231" s="312"/>
      <c r="Y1231" s="312"/>
      <c r="AA1231" s="312"/>
      <c r="AB1231" s="312"/>
    </row>
    <row r="1232" spans="24:28" hidden="1">
      <c r="X1232" s="312"/>
      <c r="Y1232" s="312"/>
      <c r="AA1232" s="312"/>
      <c r="AB1232" s="312"/>
    </row>
    <row r="1233" spans="24:28" hidden="1">
      <c r="X1233" s="312"/>
      <c r="Y1233" s="312"/>
      <c r="AA1233" s="312"/>
      <c r="AB1233" s="312"/>
    </row>
    <row r="1234" spans="24:28" hidden="1">
      <c r="X1234" s="312"/>
      <c r="Y1234" s="312"/>
      <c r="AA1234" s="312"/>
      <c r="AB1234" s="312"/>
    </row>
    <row r="1235" spans="24:28" hidden="1">
      <c r="X1235" s="312"/>
      <c r="Y1235" s="312"/>
      <c r="AA1235" s="312"/>
      <c r="AB1235" s="312"/>
    </row>
    <row r="1236" spans="24:28" hidden="1">
      <c r="X1236" s="312"/>
      <c r="Y1236" s="312"/>
      <c r="AA1236" s="312"/>
      <c r="AB1236" s="312"/>
    </row>
    <row r="1237" spans="24:28" hidden="1">
      <c r="X1237" s="312"/>
      <c r="Y1237" s="312"/>
      <c r="AA1237" s="312"/>
      <c r="AB1237" s="312"/>
    </row>
    <row r="1238" spans="24:28" hidden="1">
      <c r="X1238" s="312"/>
      <c r="Y1238" s="312"/>
      <c r="AA1238" s="312"/>
      <c r="AB1238" s="312"/>
    </row>
    <row r="1239" spans="24:28" hidden="1">
      <c r="X1239" s="312"/>
      <c r="Y1239" s="312"/>
      <c r="AA1239" s="312"/>
      <c r="AB1239" s="312"/>
    </row>
    <row r="1240" spans="24:28" hidden="1">
      <c r="X1240" s="312"/>
      <c r="Y1240" s="312"/>
      <c r="AA1240" s="312"/>
      <c r="AB1240" s="312"/>
    </row>
    <row r="1241" spans="24:28" hidden="1">
      <c r="X1241" s="312"/>
      <c r="Y1241" s="312"/>
      <c r="AA1241" s="312"/>
      <c r="AB1241" s="312"/>
    </row>
    <row r="1242" spans="24:28" hidden="1">
      <c r="X1242" s="312"/>
      <c r="Y1242" s="312"/>
      <c r="AA1242" s="312"/>
      <c r="AB1242" s="312"/>
    </row>
    <row r="1243" spans="24:28" hidden="1">
      <c r="X1243" s="312"/>
      <c r="Y1243" s="312"/>
      <c r="AA1243" s="312"/>
      <c r="AB1243" s="312"/>
    </row>
    <row r="1244" spans="24:28" hidden="1">
      <c r="X1244" s="312"/>
      <c r="Y1244" s="312"/>
      <c r="AA1244" s="312"/>
      <c r="AB1244" s="312"/>
    </row>
    <row r="1245" spans="24:28" hidden="1">
      <c r="X1245" s="312"/>
      <c r="Y1245" s="312"/>
      <c r="AA1245" s="312"/>
      <c r="AB1245" s="312"/>
    </row>
    <row r="1246" spans="24:28" hidden="1">
      <c r="X1246" s="312"/>
      <c r="Y1246" s="312"/>
      <c r="AA1246" s="312"/>
      <c r="AB1246" s="312"/>
    </row>
    <row r="1247" spans="24:28" hidden="1">
      <c r="X1247" s="312"/>
      <c r="Y1247" s="312"/>
      <c r="AA1247" s="312"/>
      <c r="AB1247" s="312"/>
    </row>
    <row r="1248" spans="24:28" hidden="1">
      <c r="X1248" s="312"/>
      <c r="Y1248" s="312"/>
      <c r="AA1248" s="312"/>
      <c r="AB1248" s="312"/>
    </row>
    <row r="1249" spans="24:28" hidden="1">
      <c r="X1249" s="312"/>
      <c r="Y1249" s="312"/>
      <c r="AA1249" s="312"/>
      <c r="AB1249" s="312"/>
    </row>
    <row r="1250" spans="24:28" hidden="1">
      <c r="X1250" s="312"/>
      <c r="Y1250" s="312"/>
      <c r="AA1250" s="312"/>
      <c r="AB1250" s="312"/>
    </row>
    <row r="1251" spans="24:28" hidden="1">
      <c r="X1251" s="312"/>
      <c r="Y1251" s="312"/>
      <c r="AA1251" s="312"/>
      <c r="AB1251" s="312"/>
    </row>
    <row r="1252" spans="24:28" hidden="1">
      <c r="X1252" s="312"/>
      <c r="Y1252" s="312"/>
      <c r="AA1252" s="312"/>
      <c r="AB1252" s="312"/>
    </row>
    <row r="1253" spans="24:28" hidden="1">
      <c r="X1253" s="312"/>
      <c r="Y1253" s="312"/>
      <c r="AA1253" s="312"/>
      <c r="AB1253" s="312"/>
    </row>
    <row r="1254" spans="24:28" hidden="1">
      <c r="X1254" s="312"/>
      <c r="Y1254" s="312"/>
      <c r="AA1254" s="312"/>
      <c r="AB1254" s="312"/>
    </row>
    <row r="1255" spans="24:28" hidden="1">
      <c r="X1255" s="312"/>
      <c r="Y1255" s="312"/>
      <c r="AA1255" s="312"/>
      <c r="AB1255" s="312"/>
    </row>
    <row r="1256" spans="24:28" hidden="1">
      <c r="X1256" s="312"/>
      <c r="Y1256" s="312"/>
      <c r="AA1256" s="312"/>
      <c r="AB1256" s="312"/>
    </row>
    <row r="1257" spans="24:28" hidden="1">
      <c r="X1257" s="312"/>
      <c r="Y1257" s="312"/>
      <c r="AA1257" s="312"/>
      <c r="AB1257" s="312"/>
    </row>
    <row r="1258" spans="24:28" hidden="1">
      <c r="X1258" s="312"/>
      <c r="Y1258" s="312"/>
      <c r="AA1258" s="312"/>
      <c r="AB1258" s="312"/>
    </row>
    <row r="1259" spans="24:28" hidden="1">
      <c r="X1259" s="312"/>
      <c r="Y1259" s="312"/>
      <c r="AA1259" s="312"/>
      <c r="AB1259" s="312"/>
    </row>
    <row r="1260" spans="24:28" hidden="1">
      <c r="X1260" s="312"/>
      <c r="Y1260" s="312"/>
      <c r="AA1260" s="312"/>
      <c r="AB1260" s="312"/>
    </row>
    <row r="1261" spans="24:28" hidden="1">
      <c r="X1261" s="312"/>
      <c r="Y1261" s="312"/>
      <c r="AA1261" s="312"/>
      <c r="AB1261" s="312"/>
    </row>
    <row r="1262" spans="24:28" hidden="1">
      <c r="X1262" s="312"/>
      <c r="Y1262" s="312"/>
      <c r="AA1262" s="312"/>
      <c r="AB1262" s="312"/>
    </row>
    <row r="1263" spans="24:28" hidden="1">
      <c r="X1263" s="312"/>
      <c r="Y1263" s="312"/>
      <c r="AA1263" s="312"/>
      <c r="AB1263" s="312"/>
    </row>
    <row r="1264" spans="24:28" hidden="1">
      <c r="X1264" s="312"/>
      <c r="Y1264" s="312"/>
      <c r="AA1264" s="312"/>
      <c r="AB1264" s="312"/>
    </row>
    <row r="1265" spans="24:28" hidden="1">
      <c r="X1265" s="312"/>
      <c r="Y1265" s="312"/>
      <c r="AA1265" s="312"/>
      <c r="AB1265" s="312"/>
    </row>
    <row r="1266" spans="24:28" hidden="1">
      <c r="X1266" s="312"/>
      <c r="Y1266" s="312"/>
      <c r="AA1266" s="312"/>
      <c r="AB1266" s="312"/>
    </row>
    <row r="1267" spans="24:28" hidden="1">
      <c r="X1267" s="312"/>
      <c r="Y1267" s="312"/>
      <c r="AA1267" s="312"/>
      <c r="AB1267" s="312"/>
    </row>
    <row r="1268" spans="24:28" hidden="1">
      <c r="X1268" s="312"/>
      <c r="Y1268" s="312"/>
      <c r="AA1268" s="312"/>
      <c r="AB1268" s="312"/>
    </row>
    <row r="1269" spans="24:28" hidden="1">
      <c r="X1269" s="312"/>
      <c r="Y1269" s="312"/>
      <c r="AA1269" s="312"/>
      <c r="AB1269" s="312"/>
    </row>
    <row r="1270" spans="24:28" hidden="1">
      <c r="X1270" s="312"/>
      <c r="Y1270" s="312"/>
      <c r="AA1270" s="312"/>
      <c r="AB1270" s="312"/>
    </row>
    <row r="1271" spans="24:28" hidden="1">
      <c r="X1271" s="312"/>
      <c r="Y1271" s="312"/>
      <c r="AA1271" s="312"/>
      <c r="AB1271" s="312"/>
    </row>
    <row r="1272" spans="24:28" hidden="1">
      <c r="X1272" s="312"/>
      <c r="Y1272" s="312"/>
      <c r="AA1272" s="312"/>
      <c r="AB1272" s="312"/>
    </row>
    <row r="1273" spans="24:28" hidden="1">
      <c r="X1273" s="312"/>
      <c r="Y1273" s="312"/>
      <c r="AA1273" s="312"/>
      <c r="AB1273" s="312"/>
    </row>
    <row r="1274" spans="24:28" hidden="1">
      <c r="X1274" s="312"/>
      <c r="Y1274" s="312"/>
      <c r="AA1274" s="312"/>
      <c r="AB1274" s="312"/>
    </row>
    <row r="1275" spans="24:28" hidden="1">
      <c r="X1275" s="312"/>
      <c r="Y1275" s="312"/>
      <c r="AA1275" s="312"/>
      <c r="AB1275" s="312"/>
    </row>
    <row r="1276" spans="24:28" hidden="1">
      <c r="X1276" s="312"/>
      <c r="Y1276" s="312"/>
      <c r="AA1276" s="312"/>
      <c r="AB1276" s="312"/>
    </row>
    <row r="1277" spans="24:28" hidden="1">
      <c r="X1277" s="312"/>
      <c r="Y1277" s="312"/>
      <c r="AA1277" s="312"/>
      <c r="AB1277" s="312"/>
    </row>
    <row r="1278" spans="24:28" hidden="1">
      <c r="X1278" s="312"/>
      <c r="Y1278" s="312"/>
      <c r="AA1278" s="312"/>
      <c r="AB1278" s="312"/>
    </row>
    <row r="1279" spans="24:28" hidden="1">
      <c r="X1279" s="312"/>
      <c r="Y1279" s="312"/>
      <c r="AA1279" s="312"/>
      <c r="AB1279" s="312"/>
    </row>
    <row r="1280" spans="24:28" hidden="1">
      <c r="X1280" s="312"/>
      <c r="Y1280" s="312"/>
      <c r="AA1280" s="312"/>
      <c r="AB1280" s="312"/>
    </row>
    <row r="1281" spans="24:28" hidden="1">
      <c r="X1281" s="312"/>
      <c r="Y1281" s="312"/>
      <c r="AA1281" s="312"/>
      <c r="AB1281" s="312"/>
    </row>
    <row r="1282" spans="24:28" hidden="1">
      <c r="X1282" s="312"/>
      <c r="Y1282" s="312"/>
      <c r="AA1282" s="312"/>
      <c r="AB1282" s="312"/>
    </row>
    <row r="1283" spans="24:28" hidden="1">
      <c r="X1283" s="312"/>
      <c r="Y1283" s="312"/>
      <c r="AA1283" s="312"/>
      <c r="AB1283" s="312"/>
    </row>
    <row r="1284" spans="24:28" hidden="1">
      <c r="X1284" s="312"/>
      <c r="Y1284" s="312"/>
      <c r="AA1284" s="312"/>
      <c r="AB1284" s="312"/>
    </row>
    <row r="1285" spans="24:28" hidden="1">
      <c r="X1285" s="312"/>
      <c r="Y1285" s="312"/>
      <c r="AA1285" s="312"/>
      <c r="AB1285" s="312"/>
    </row>
    <row r="1286" spans="24:28" hidden="1">
      <c r="X1286" s="312"/>
      <c r="Y1286" s="312"/>
      <c r="AA1286" s="312"/>
      <c r="AB1286" s="312"/>
    </row>
    <row r="1287" spans="24:28" hidden="1">
      <c r="X1287" s="312"/>
      <c r="Y1287" s="312"/>
      <c r="AA1287" s="312"/>
      <c r="AB1287" s="312"/>
    </row>
    <row r="1288" spans="24:28" hidden="1">
      <c r="X1288" s="312"/>
      <c r="Y1288" s="312"/>
      <c r="AA1288" s="312"/>
      <c r="AB1288" s="312"/>
    </row>
    <row r="1289" spans="24:28" hidden="1">
      <c r="X1289" s="312"/>
      <c r="Y1289" s="312"/>
      <c r="AA1289" s="312"/>
      <c r="AB1289" s="312"/>
    </row>
    <row r="1290" spans="24:28" hidden="1">
      <c r="X1290" s="312"/>
      <c r="Y1290" s="312"/>
      <c r="AA1290" s="312"/>
      <c r="AB1290" s="312"/>
    </row>
    <row r="1291" spans="24:28" hidden="1">
      <c r="X1291" s="312"/>
      <c r="Y1291" s="312"/>
      <c r="AA1291" s="312"/>
      <c r="AB1291" s="312"/>
    </row>
    <row r="1292" spans="24:28" hidden="1">
      <c r="X1292" s="312"/>
      <c r="Y1292" s="312"/>
      <c r="AA1292" s="312"/>
      <c r="AB1292" s="312"/>
    </row>
    <row r="1293" spans="24:28" hidden="1">
      <c r="X1293" s="312"/>
      <c r="Y1293" s="312"/>
      <c r="AA1293" s="312"/>
      <c r="AB1293" s="312"/>
    </row>
    <row r="1294" spans="24:28" hidden="1">
      <c r="X1294" s="312"/>
      <c r="Y1294" s="312"/>
      <c r="AA1294" s="312"/>
      <c r="AB1294" s="312"/>
    </row>
    <row r="1295" spans="24:28" hidden="1">
      <c r="X1295" s="312"/>
      <c r="Y1295" s="312"/>
      <c r="AA1295" s="312"/>
      <c r="AB1295" s="312"/>
    </row>
    <row r="1296" spans="24:28" hidden="1">
      <c r="X1296" s="312"/>
      <c r="Y1296" s="312"/>
      <c r="AA1296" s="312"/>
      <c r="AB1296" s="312"/>
    </row>
    <row r="1297" spans="24:28" hidden="1">
      <c r="X1297" s="312"/>
      <c r="Y1297" s="312"/>
      <c r="AA1297" s="312"/>
      <c r="AB1297" s="312"/>
    </row>
    <row r="1298" spans="24:28" hidden="1">
      <c r="X1298" s="312"/>
      <c r="Y1298" s="312"/>
      <c r="AA1298" s="312"/>
      <c r="AB1298" s="312"/>
    </row>
    <row r="1299" spans="24:28" hidden="1">
      <c r="X1299" s="312"/>
      <c r="Y1299" s="312"/>
      <c r="AA1299" s="312"/>
      <c r="AB1299" s="312"/>
    </row>
    <row r="1300" spans="24:28" hidden="1">
      <c r="X1300" s="312"/>
      <c r="Y1300" s="312"/>
      <c r="AA1300" s="312"/>
      <c r="AB1300" s="312"/>
    </row>
    <row r="1301" spans="24:28" hidden="1">
      <c r="X1301" s="312"/>
      <c r="Y1301" s="312"/>
      <c r="AA1301" s="312"/>
      <c r="AB1301" s="312"/>
    </row>
    <row r="1302" spans="24:28" hidden="1">
      <c r="X1302" s="312"/>
      <c r="Y1302" s="312"/>
      <c r="AA1302" s="312"/>
      <c r="AB1302" s="312"/>
    </row>
    <row r="1303" spans="24:28" hidden="1">
      <c r="X1303" s="312"/>
      <c r="Y1303" s="312"/>
      <c r="AA1303" s="312"/>
      <c r="AB1303" s="312"/>
    </row>
    <row r="1304" spans="24:28" hidden="1">
      <c r="X1304" s="312"/>
      <c r="Y1304" s="312"/>
      <c r="AA1304" s="312"/>
      <c r="AB1304" s="312"/>
    </row>
    <row r="1305" spans="24:28" hidden="1">
      <c r="X1305" s="312"/>
      <c r="Y1305" s="312"/>
      <c r="AA1305" s="312"/>
      <c r="AB1305" s="312"/>
    </row>
    <row r="1306" spans="24:28" hidden="1">
      <c r="X1306" s="312"/>
      <c r="Y1306" s="312"/>
      <c r="AA1306" s="312"/>
      <c r="AB1306" s="312"/>
    </row>
    <row r="1307" spans="24:28" hidden="1">
      <c r="X1307" s="312"/>
      <c r="Y1307" s="312"/>
      <c r="AA1307" s="312"/>
      <c r="AB1307" s="312"/>
    </row>
    <row r="1308" spans="24:28" hidden="1">
      <c r="X1308" s="312"/>
      <c r="Y1308" s="312"/>
      <c r="AA1308" s="312"/>
      <c r="AB1308" s="312"/>
    </row>
    <row r="1309" spans="24:28" hidden="1">
      <c r="X1309" s="312"/>
      <c r="Y1309" s="312"/>
      <c r="AA1309" s="312"/>
      <c r="AB1309" s="312"/>
    </row>
    <row r="1310" spans="24:28" hidden="1">
      <c r="X1310" s="312"/>
      <c r="Y1310" s="312"/>
      <c r="AA1310" s="312"/>
      <c r="AB1310" s="312"/>
    </row>
    <row r="1311" spans="24:28" hidden="1">
      <c r="X1311" s="312"/>
      <c r="Y1311" s="312"/>
      <c r="AA1311" s="312"/>
      <c r="AB1311" s="312"/>
    </row>
    <row r="1312" spans="24:28" hidden="1">
      <c r="X1312" s="312"/>
      <c r="Y1312" s="312"/>
      <c r="AA1312" s="312"/>
      <c r="AB1312" s="312"/>
    </row>
    <row r="1313" spans="24:28" hidden="1">
      <c r="X1313" s="312"/>
      <c r="Y1313" s="312"/>
      <c r="AA1313" s="312"/>
      <c r="AB1313" s="312"/>
    </row>
    <row r="1314" spans="24:28" hidden="1">
      <c r="X1314" s="312"/>
      <c r="Y1314" s="312"/>
      <c r="AA1314" s="312"/>
      <c r="AB1314" s="312"/>
    </row>
    <row r="1315" spans="24:28" hidden="1">
      <c r="X1315" s="312"/>
      <c r="Y1315" s="312"/>
      <c r="AA1315" s="312"/>
      <c r="AB1315" s="312"/>
    </row>
    <row r="1316" spans="24:28" hidden="1">
      <c r="X1316" s="312"/>
      <c r="Y1316" s="312"/>
      <c r="AA1316" s="312"/>
      <c r="AB1316" s="312"/>
    </row>
    <row r="1317" spans="24:28" hidden="1">
      <c r="X1317" s="312"/>
      <c r="Y1317" s="312"/>
      <c r="AA1317" s="312"/>
      <c r="AB1317" s="312"/>
    </row>
    <row r="1318" spans="24:28" hidden="1">
      <c r="X1318" s="312"/>
      <c r="Y1318" s="312"/>
      <c r="AA1318" s="312"/>
      <c r="AB1318" s="312"/>
    </row>
    <row r="1319" spans="24:28" hidden="1">
      <c r="X1319" s="312"/>
      <c r="Y1319" s="312"/>
      <c r="AA1319" s="312"/>
      <c r="AB1319" s="312"/>
    </row>
    <row r="1320" spans="24:28" hidden="1">
      <c r="X1320" s="312"/>
      <c r="Y1320" s="312"/>
      <c r="AA1320" s="312"/>
      <c r="AB1320" s="312"/>
    </row>
    <row r="1321" spans="24:28" hidden="1">
      <c r="X1321" s="312"/>
      <c r="Y1321" s="312"/>
      <c r="AA1321" s="312"/>
      <c r="AB1321" s="312"/>
    </row>
    <row r="1322" spans="24:28" hidden="1">
      <c r="X1322" s="312"/>
      <c r="Y1322" s="312"/>
      <c r="AA1322" s="312"/>
      <c r="AB1322" s="312"/>
    </row>
    <row r="1323" spans="24:28" hidden="1">
      <c r="X1323" s="312"/>
      <c r="Y1323" s="312"/>
      <c r="AA1323" s="312"/>
      <c r="AB1323" s="312"/>
    </row>
    <row r="1324" spans="24:28" hidden="1">
      <c r="X1324" s="312"/>
      <c r="Y1324" s="312"/>
      <c r="AA1324" s="312"/>
      <c r="AB1324" s="312"/>
    </row>
    <row r="1325" spans="24:28" hidden="1">
      <c r="X1325" s="312"/>
      <c r="Y1325" s="312"/>
      <c r="AA1325" s="312"/>
      <c r="AB1325" s="312"/>
    </row>
    <row r="1326" spans="24:28" hidden="1">
      <c r="X1326" s="312"/>
      <c r="Y1326" s="312"/>
      <c r="AA1326" s="312"/>
      <c r="AB1326" s="312"/>
    </row>
    <row r="1327" spans="24:28" hidden="1">
      <c r="X1327" s="312"/>
      <c r="Y1327" s="312"/>
      <c r="AA1327" s="312"/>
      <c r="AB1327" s="312"/>
    </row>
    <row r="1328" spans="24:28" hidden="1">
      <c r="X1328" s="312"/>
      <c r="Y1328" s="312"/>
      <c r="AA1328" s="312"/>
      <c r="AB1328" s="312"/>
    </row>
    <row r="1329" spans="24:28" hidden="1">
      <c r="X1329" s="312"/>
      <c r="Y1329" s="312"/>
      <c r="AA1329" s="312"/>
      <c r="AB1329" s="312"/>
    </row>
    <row r="1330" spans="24:28" hidden="1">
      <c r="X1330" s="312"/>
      <c r="Y1330" s="312"/>
      <c r="AA1330" s="312"/>
      <c r="AB1330" s="312"/>
    </row>
    <row r="1331" spans="24:28" hidden="1">
      <c r="X1331" s="312"/>
      <c r="Y1331" s="312"/>
      <c r="AA1331" s="312"/>
      <c r="AB1331" s="312"/>
    </row>
    <row r="1332" spans="24:28" hidden="1">
      <c r="X1332" s="312"/>
      <c r="Y1332" s="312"/>
      <c r="AA1332" s="312"/>
      <c r="AB1332" s="312"/>
    </row>
    <row r="1333" spans="24:28" hidden="1">
      <c r="X1333" s="312"/>
      <c r="Y1333" s="312"/>
      <c r="AA1333" s="312"/>
      <c r="AB1333" s="312"/>
    </row>
    <row r="1334" spans="24:28" hidden="1">
      <c r="X1334" s="312"/>
      <c r="Y1334" s="312"/>
      <c r="AA1334" s="312"/>
      <c r="AB1334" s="312"/>
    </row>
    <row r="1335" spans="24:28" hidden="1">
      <c r="X1335" s="312"/>
      <c r="Y1335" s="312"/>
      <c r="AA1335" s="312"/>
      <c r="AB1335" s="312"/>
    </row>
    <row r="1336" spans="24:28" hidden="1">
      <c r="X1336" s="312"/>
      <c r="Y1336" s="312"/>
      <c r="AA1336" s="312"/>
      <c r="AB1336" s="312"/>
    </row>
    <row r="1337" spans="24:28" hidden="1">
      <c r="X1337" s="312"/>
      <c r="Y1337" s="312"/>
      <c r="AA1337" s="312"/>
      <c r="AB1337" s="312"/>
    </row>
    <row r="1338" spans="24:28" hidden="1">
      <c r="X1338" s="312"/>
      <c r="Y1338" s="312"/>
      <c r="AA1338" s="312"/>
      <c r="AB1338" s="312"/>
    </row>
    <row r="1339" spans="24:28" hidden="1">
      <c r="X1339" s="312"/>
      <c r="Y1339" s="312"/>
      <c r="AA1339" s="312"/>
      <c r="AB1339" s="312"/>
    </row>
    <row r="1340" spans="24:28" hidden="1">
      <c r="X1340" s="312"/>
      <c r="Y1340" s="312"/>
      <c r="AA1340" s="312"/>
      <c r="AB1340" s="312"/>
    </row>
    <row r="1341" spans="24:28" hidden="1">
      <c r="X1341" s="312"/>
      <c r="Y1341" s="312"/>
      <c r="AA1341" s="312"/>
      <c r="AB1341" s="312"/>
    </row>
    <row r="1342" spans="24:28" hidden="1">
      <c r="X1342" s="312"/>
      <c r="Y1342" s="312"/>
      <c r="AA1342" s="312"/>
      <c r="AB1342" s="312"/>
    </row>
    <row r="1343" spans="24:28" hidden="1">
      <c r="X1343" s="312"/>
      <c r="Y1343" s="312"/>
      <c r="AA1343" s="312"/>
      <c r="AB1343" s="312"/>
    </row>
    <row r="1344" spans="24:28" hidden="1">
      <c r="X1344" s="312"/>
      <c r="Y1344" s="312"/>
      <c r="AA1344" s="312"/>
      <c r="AB1344" s="312"/>
    </row>
    <row r="1345" spans="24:28" hidden="1">
      <c r="X1345" s="312"/>
      <c r="Y1345" s="312"/>
      <c r="AA1345" s="312"/>
      <c r="AB1345" s="312"/>
    </row>
    <row r="1346" spans="24:28" hidden="1">
      <c r="X1346" s="312"/>
      <c r="Y1346" s="312"/>
      <c r="AA1346" s="312"/>
      <c r="AB1346" s="312"/>
    </row>
    <row r="1347" spans="24:28" hidden="1">
      <c r="X1347" s="312"/>
      <c r="Y1347" s="312"/>
      <c r="AA1347" s="312"/>
      <c r="AB1347" s="312"/>
    </row>
    <row r="1348" spans="24:28" hidden="1">
      <c r="X1348" s="312"/>
      <c r="Y1348" s="312"/>
      <c r="AA1348" s="312"/>
      <c r="AB1348" s="312"/>
    </row>
    <row r="1349" spans="24:28" hidden="1">
      <c r="X1349" s="312"/>
      <c r="Y1349" s="312"/>
      <c r="AA1349" s="312"/>
      <c r="AB1349" s="312"/>
    </row>
    <row r="1350" spans="24:28" hidden="1">
      <c r="X1350" s="312"/>
      <c r="Y1350" s="312"/>
      <c r="AA1350" s="312"/>
      <c r="AB1350" s="312"/>
    </row>
    <row r="1351" spans="24:28" hidden="1">
      <c r="X1351" s="312"/>
      <c r="Y1351" s="312"/>
      <c r="AA1351" s="312"/>
      <c r="AB1351" s="312"/>
    </row>
    <row r="1352" spans="24:28" hidden="1">
      <c r="X1352" s="312"/>
      <c r="Y1352" s="312"/>
      <c r="AA1352" s="312"/>
      <c r="AB1352" s="312"/>
    </row>
    <row r="1353" spans="24:28" hidden="1">
      <c r="X1353" s="312"/>
      <c r="Y1353" s="312"/>
      <c r="AA1353" s="312"/>
      <c r="AB1353" s="312"/>
    </row>
    <row r="1354" spans="24:28" hidden="1">
      <c r="X1354" s="312"/>
      <c r="Y1354" s="312"/>
      <c r="AA1354" s="312"/>
      <c r="AB1354" s="312"/>
    </row>
    <row r="1355" spans="24:28" hidden="1">
      <c r="X1355" s="312"/>
      <c r="Y1355" s="312"/>
      <c r="AA1355" s="312"/>
      <c r="AB1355" s="312"/>
    </row>
    <row r="1356" spans="24:28" hidden="1">
      <c r="X1356" s="312"/>
      <c r="Y1356" s="312"/>
      <c r="AA1356" s="312"/>
      <c r="AB1356" s="312"/>
    </row>
    <row r="1357" spans="24:28" hidden="1">
      <c r="X1357" s="312"/>
      <c r="Y1357" s="312"/>
      <c r="AA1357" s="312"/>
      <c r="AB1357" s="312"/>
    </row>
    <row r="1358" spans="24:28" hidden="1">
      <c r="X1358" s="312"/>
      <c r="Y1358" s="312"/>
      <c r="AA1358" s="312"/>
      <c r="AB1358" s="312"/>
    </row>
    <row r="1359" spans="24:28" hidden="1">
      <c r="X1359" s="312"/>
      <c r="Y1359" s="312"/>
      <c r="AA1359" s="312"/>
      <c r="AB1359" s="312"/>
    </row>
    <row r="1360" spans="24:28" hidden="1">
      <c r="X1360" s="312"/>
      <c r="Y1360" s="312"/>
      <c r="AA1360" s="312"/>
      <c r="AB1360" s="312"/>
    </row>
    <row r="1361" spans="24:28" hidden="1">
      <c r="X1361" s="312"/>
      <c r="Y1361" s="312"/>
      <c r="AA1361" s="312"/>
      <c r="AB1361" s="312"/>
    </row>
    <row r="1362" spans="24:28" hidden="1">
      <c r="X1362" s="312"/>
      <c r="Y1362" s="312"/>
      <c r="AA1362" s="312"/>
      <c r="AB1362" s="312"/>
    </row>
    <row r="1363" spans="24:28" hidden="1">
      <c r="X1363" s="312"/>
      <c r="Y1363" s="312"/>
      <c r="AA1363" s="312"/>
      <c r="AB1363" s="312"/>
    </row>
    <row r="1364" spans="24:28" hidden="1">
      <c r="X1364" s="312"/>
      <c r="Y1364" s="312"/>
      <c r="AA1364" s="312"/>
      <c r="AB1364" s="312"/>
    </row>
    <row r="1365" spans="24:28" hidden="1">
      <c r="X1365" s="312"/>
      <c r="Y1365" s="312"/>
      <c r="AA1365" s="312"/>
      <c r="AB1365" s="312"/>
    </row>
    <row r="1366" spans="24:28" hidden="1">
      <c r="X1366" s="312"/>
      <c r="Y1366" s="312"/>
      <c r="AA1366" s="312"/>
      <c r="AB1366" s="312"/>
    </row>
    <row r="1367" spans="24:28" hidden="1">
      <c r="X1367" s="312"/>
      <c r="Y1367" s="312"/>
      <c r="AA1367" s="312"/>
      <c r="AB1367" s="312"/>
    </row>
    <row r="1368" spans="24:28" hidden="1">
      <c r="X1368" s="312"/>
      <c r="Y1368" s="312"/>
      <c r="AA1368" s="312"/>
      <c r="AB1368" s="312"/>
    </row>
    <row r="1369" spans="24:28" hidden="1">
      <c r="X1369" s="312"/>
      <c r="Y1369" s="312"/>
      <c r="AA1369" s="312"/>
      <c r="AB1369" s="312"/>
    </row>
    <row r="1370" spans="24:28" hidden="1">
      <c r="X1370" s="312"/>
      <c r="Y1370" s="312"/>
      <c r="AA1370" s="312"/>
      <c r="AB1370" s="312"/>
    </row>
    <row r="1371" spans="24:28" hidden="1">
      <c r="X1371" s="312"/>
      <c r="Y1371" s="312"/>
      <c r="AA1371" s="312"/>
      <c r="AB1371" s="312"/>
    </row>
    <row r="1372" spans="24:28" hidden="1">
      <c r="X1372" s="312"/>
      <c r="Y1372" s="312"/>
      <c r="AA1372" s="312"/>
      <c r="AB1372" s="312"/>
    </row>
    <row r="1373" spans="24:28" hidden="1">
      <c r="X1373" s="312"/>
      <c r="Y1373" s="312"/>
      <c r="AA1373" s="312"/>
      <c r="AB1373" s="312"/>
    </row>
    <row r="1374" spans="24:28" hidden="1">
      <c r="X1374" s="312"/>
      <c r="Y1374" s="312"/>
      <c r="AA1374" s="312"/>
      <c r="AB1374" s="312"/>
    </row>
    <row r="1375" spans="24:28" hidden="1">
      <c r="X1375" s="312"/>
      <c r="Y1375" s="312"/>
      <c r="AA1375" s="312"/>
      <c r="AB1375" s="312"/>
    </row>
    <row r="1376" spans="24:28" hidden="1">
      <c r="X1376" s="312"/>
      <c r="Y1376" s="312"/>
      <c r="AA1376" s="312"/>
      <c r="AB1376" s="312"/>
    </row>
    <row r="1377" spans="24:28" hidden="1">
      <c r="X1377" s="312"/>
      <c r="Y1377" s="312"/>
      <c r="AA1377" s="312"/>
      <c r="AB1377" s="312"/>
    </row>
    <row r="1378" spans="24:28" hidden="1">
      <c r="X1378" s="312"/>
      <c r="Y1378" s="312"/>
      <c r="AA1378" s="312"/>
      <c r="AB1378" s="312"/>
    </row>
    <row r="1379" spans="24:28" hidden="1">
      <c r="X1379" s="312"/>
      <c r="Y1379" s="312"/>
      <c r="AA1379" s="312"/>
      <c r="AB1379" s="312"/>
    </row>
    <row r="1380" spans="24:28" hidden="1">
      <c r="X1380" s="312"/>
      <c r="Y1380" s="312"/>
      <c r="AA1380" s="312"/>
      <c r="AB1380" s="312"/>
    </row>
    <row r="1381" spans="24:28" hidden="1">
      <c r="X1381" s="312"/>
      <c r="Y1381" s="312"/>
      <c r="AA1381" s="312"/>
      <c r="AB1381" s="312"/>
    </row>
    <row r="1382" spans="24:28" hidden="1">
      <c r="X1382" s="312"/>
      <c r="Y1382" s="312"/>
      <c r="AA1382" s="312"/>
      <c r="AB1382" s="312"/>
    </row>
    <row r="1383" spans="24:28" hidden="1">
      <c r="X1383" s="312"/>
      <c r="Y1383" s="312"/>
      <c r="AA1383" s="312"/>
      <c r="AB1383" s="312"/>
    </row>
    <row r="1384" spans="24:28" hidden="1">
      <c r="X1384" s="312"/>
      <c r="Y1384" s="312"/>
      <c r="AA1384" s="312"/>
      <c r="AB1384" s="312"/>
    </row>
    <row r="1385" spans="24:28" hidden="1">
      <c r="X1385" s="312"/>
      <c r="Y1385" s="312"/>
      <c r="AA1385" s="312"/>
      <c r="AB1385" s="312"/>
    </row>
    <row r="1386" spans="24:28" hidden="1">
      <c r="X1386" s="312"/>
      <c r="Y1386" s="312"/>
      <c r="AA1386" s="312"/>
      <c r="AB1386" s="312"/>
    </row>
    <row r="1387" spans="24:28" hidden="1">
      <c r="X1387" s="312"/>
      <c r="Y1387" s="312"/>
      <c r="AA1387" s="312"/>
      <c r="AB1387" s="312"/>
    </row>
    <row r="1388" spans="24:28" hidden="1">
      <c r="X1388" s="312"/>
      <c r="Y1388" s="312"/>
      <c r="AA1388" s="312"/>
      <c r="AB1388" s="312"/>
    </row>
    <row r="1389" spans="24:28" hidden="1">
      <c r="X1389" s="312"/>
      <c r="Y1389" s="312"/>
      <c r="AA1389" s="312"/>
      <c r="AB1389" s="312"/>
    </row>
    <row r="1390" spans="24:28" hidden="1">
      <c r="X1390" s="312"/>
      <c r="Y1390" s="312"/>
      <c r="AA1390" s="312"/>
      <c r="AB1390" s="312"/>
    </row>
    <row r="1391" spans="24:28" hidden="1">
      <c r="X1391" s="312"/>
      <c r="Y1391" s="312"/>
      <c r="AA1391" s="312"/>
      <c r="AB1391" s="312"/>
    </row>
    <row r="1392" spans="24:28" hidden="1">
      <c r="X1392" s="312"/>
      <c r="Y1392" s="312"/>
      <c r="AA1392" s="312"/>
      <c r="AB1392" s="312"/>
    </row>
    <row r="1393" spans="24:28" hidden="1">
      <c r="X1393" s="312"/>
      <c r="Y1393" s="312"/>
      <c r="AA1393" s="312"/>
      <c r="AB1393" s="312"/>
    </row>
    <row r="1394" spans="24:28" hidden="1">
      <c r="X1394" s="312"/>
      <c r="Y1394" s="312"/>
      <c r="AA1394" s="312"/>
      <c r="AB1394" s="312"/>
    </row>
    <row r="1395" spans="24:28" hidden="1">
      <c r="X1395" s="312"/>
      <c r="Y1395" s="312"/>
      <c r="AA1395" s="312"/>
      <c r="AB1395" s="312"/>
    </row>
    <row r="1396" spans="24:28" hidden="1">
      <c r="X1396" s="312"/>
      <c r="Y1396" s="312"/>
      <c r="AA1396" s="312"/>
      <c r="AB1396" s="312"/>
    </row>
    <row r="1397" spans="24:28" hidden="1">
      <c r="X1397" s="312"/>
      <c r="Y1397" s="312"/>
      <c r="AA1397" s="312"/>
      <c r="AB1397" s="312"/>
    </row>
    <row r="1398" spans="24:28" hidden="1">
      <c r="X1398" s="312"/>
      <c r="Y1398" s="312"/>
      <c r="AA1398" s="312"/>
      <c r="AB1398" s="312"/>
    </row>
    <row r="1399" spans="24:28" hidden="1">
      <c r="X1399" s="312"/>
      <c r="Y1399" s="312"/>
      <c r="AA1399" s="312"/>
      <c r="AB1399" s="312"/>
    </row>
    <row r="1400" spans="24:28" hidden="1">
      <c r="X1400" s="312"/>
      <c r="Y1400" s="312"/>
      <c r="AA1400" s="312"/>
      <c r="AB1400" s="312"/>
    </row>
    <row r="1401" spans="24:28" hidden="1">
      <c r="X1401" s="312"/>
      <c r="Y1401" s="312"/>
      <c r="AA1401" s="312"/>
      <c r="AB1401" s="312"/>
    </row>
    <row r="1402" spans="24:28" hidden="1">
      <c r="X1402" s="312"/>
      <c r="Y1402" s="312"/>
      <c r="AA1402" s="312"/>
      <c r="AB1402" s="312"/>
    </row>
    <row r="1403" spans="24:28" hidden="1">
      <c r="X1403" s="312"/>
      <c r="Y1403" s="312"/>
      <c r="AA1403" s="312"/>
      <c r="AB1403" s="312"/>
    </row>
    <row r="1404" spans="24:28" hidden="1">
      <c r="X1404" s="312"/>
      <c r="Y1404" s="312"/>
      <c r="AA1404" s="312"/>
      <c r="AB1404" s="312"/>
    </row>
    <row r="1405" spans="24:28" hidden="1">
      <c r="X1405" s="312"/>
      <c r="Y1405" s="312"/>
      <c r="AA1405" s="312"/>
      <c r="AB1405" s="312"/>
    </row>
    <row r="1406" spans="24:28" hidden="1">
      <c r="X1406" s="312"/>
      <c r="Y1406" s="312"/>
      <c r="AA1406" s="312"/>
      <c r="AB1406" s="312"/>
    </row>
    <row r="1407" spans="24:28" hidden="1">
      <c r="X1407" s="312"/>
      <c r="Y1407" s="312"/>
      <c r="AA1407" s="312"/>
      <c r="AB1407" s="312"/>
    </row>
    <row r="1408" spans="24:28" hidden="1">
      <c r="X1408" s="312"/>
      <c r="Y1408" s="312"/>
      <c r="AA1408" s="312"/>
      <c r="AB1408" s="312"/>
    </row>
    <row r="1409" spans="24:28" hidden="1">
      <c r="X1409" s="312"/>
      <c r="Y1409" s="312"/>
      <c r="AA1409" s="312"/>
      <c r="AB1409" s="312"/>
    </row>
    <row r="1410" spans="24:28" hidden="1">
      <c r="X1410" s="312"/>
      <c r="Y1410" s="312"/>
      <c r="AA1410" s="312"/>
      <c r="AB1410" s="312"/>
    </row>
    <row r="1411" spans="24:28" hidden="1">
      <c r="X1411" s="312"/>
      <c r="Y1411" s="312"/>
      <c r="AA1411" s="312"/>
      <c r="AB1411" s="312"/>
    </row>
    <row r="1412" spans="24:28" hidden="1">
      <c r="X1412" s="312"/>
      <c r="Y1412" s="312"/>
      <c r="AA1412" s="312"/>
      <c r="AB1412" s="312"/>
    </row>
    <row r="1413" spans="24:28" hidden="1">
      <c r="X1413" s="312"/>
      <c r="Y1413" s="312"/>
      <c r="AA1413" s="312"/>
      <c r="AB1413" s="312"/>
    </row>
    <row r="1414" spans="24:28" hidden="1">
      <c r="X1414" s="312"/>
      <c r="Y1414" s="312"/>
      <c r="AA1414" s="312"/>
      <c r="AB1414" s="312"/>
    </row>
    <row r="1415" spans="24:28" hidden="1">
      <c r="X1415" s="312"/>
      <c r="Y1415" s="312"/>
      <c r="AA1415" s="312"/>
      <c r="AB1415" s="312"/>
    </row>
    <row r="1416" spans="24:28" hidden="1">
      <c r="X1416" s="312"/>
      <c r="Y1416" s="312"/>
      <c r="AA1416" s="312"/>
      <c r="AB1416" s="312"/>
    </row>
    <row r="1417" spans="24:28" hidden="1">
      <c r="X1417" s="312"/>
      <c r="Y1417" s="312"/>
      <c r="AA1417" s="312"/>
      <c r="AB1417" s="312"/>
    </row>
    <row r="1418" spans="24:28" hidden="1">
      <c r="X1418" s="312"/>
      <c r="Y1418" s="312"/>
      <c r="AA1418" s="312"/>
      <c r="AB1418" s="312"/>
    </row>
    <row r="1419" spans="24:28" hidden="1">
      <c r="X1419" s="312"/>
      <c r="Y1419" s="312"/>
      <c r="AA1419" s="312"/>
      <c r="AB1419" s="312"/>
    </row>
    <row r="1420" spans="24:28" hidden="1">
      <c r="X1420" s="312"/>
      <c r="Y1420" s="312"/>
      <c r="AA1420" s="312"/>
      <c r="AB1420" s="312"/>
    </row>
    <row r="1421" spans="24:28" hidden="1">
      <c r="X1421" s="312"/>
      <c r="Y1421" s="312"/>
      <c r="AA1421" s="312"/>
      <c r="AB1421" s="312"/>
    </row>
    <row r="1422" spans="24:28" hidden="1">
      <c r="X1422" s="312"/>
      <c r="Y1422" s="312"/>
      <c r="AA1422" s="312"/>
      <c r="AB1422" s="312"/>
    </row>
    <row r="1423" spans="24:28" hidden="1">
      <c r="X1423" s="312"/>
      <c r="Y1423" s="312"/>
      <c r="AA1423" s="312"/>
      <c r="AB1423" s="312"/>
    </row>
    <row r="1424" spans="24:28" hidden="1">
      <c r="X1424" s="312"/>
      <c r="Y1424" s="312"/>
      <c r="AA1424" s="312"/>
      <c r="AB1424" s="312"/>
    </row>
    <row r="1425" spans="24:28" hidden="1">
      <c r="X1425" s="312"/>
      <c r="Y1425" s="312"/>
      <c r="AA1425" s="312"/>
      <c r="AB1425" s="312"/>
    </row>
    <row r="1426" spans="24:28" hidden="1">
      <c r="X1426" s="312"/>
      <c r="Y1426" s="312"/>
      <c r="AA1426" s="312"/>
      <c r="AB1426" s="312"/>
    </row>
    <row r="1427" spans="24:28" hidden="1">
      <c r="X1427" s="312"/>
      <c r="Y1427" s="312"/>
      <c r="AA1427" s="312"/>
      <c r="AB1427" s="312"/>
    </row>
    <row r="1428" spans="24:28" hidden="1">
      <c r="X1428" s="312"/>
      <c r="Y1428" s="312"/>
      <c r="AA1428" s="312"/>
      <c r="AB1428" s="312"/>
    </row>
    <row r="1429" spans="24:28" hidden="1">
      <c r="X1429" s="312"/>
      <c r="Y1429" s="312"/>
      <c r="AA1429" s="312"/>
      <c r="AB1429" s="312"/>
    </row>
    <row r="1430" spans="24:28" hidden="1">
      <c r="X1430" s="312"/>
      <c r="Y1430" s="312"/>
      <c r="AA1430" s="312"/>
      <c r="AB1430" s="312"/>
    </row>
    <row r="1431" spans="24:28" hidden="1">
      <c r="X1431" s="312"/>
      <c r="Y1431" s="312"/>
      <c r="AA1431" s="312"/>
      <c r="AB1431" s="312"/>
    </row>
    <row r="1432" spans="24:28" hidden="1">
      <c r="X1432" s="312"/>
      <c r="Y1432" s="312"/>
      <c r="AA1432" s="312"/>
      <c r="AB1432" s="312"/>
    </row>
    <row r="1433" spans="24:28" hidden="1">
      <c r="X1433" s="312"/>
      <c r="Y1433" s="312"/>
      <c r="AA1433" s="312"/>
      <c r="AB1433" s="312"/>
    </row>
    <row r="1434" spans="24:28" hidden="1">
      <c r="X1434" s="312"/>
      <c r="Y1434" s="312"/>
      <c r="AA1434" s="312"/>
      <c r="AB1434" s="312"/>
    </row>
    <row r="1435" spans="24:28" hidden="1">
      <c r="X1435" s="312"/>
      <c r="Y1435" s="312"/>
      <c r="AA1435" s="312"/>
      <c r="AB1435" s="312"/>
    </row>
    <row r="1436" spans="24:28" hidden="1">
      <c r="X1436" s="312"/>
      <c r="Y1436" s="312"/>
      <c r="AA1436" s="312"/>
      <c r="AB1436" s="312"/>
    </row>
    <row r="1437" spans="24:28" hidden="1">
      <c r="X1437" s="312"/>
      <c r="Y1437" s="312"/>
      <c r="AA1437" s="312"/>
      <c r="AB1437" s="312"/>
    </row>
    <row r="1438" spans="24:28" hidden="1">
      <c r="X1438" s="312"/>
      <c r="Y1438" s="312"/>
      <c r="AA1438" s="312"/>
      <c r="AB1438" s="312"/>
    </row>
    <row r="1439" spans="24:28" hidden="1">
      <c r="X1439" s="312"/>
      <c r="Y1439" s="312"/>
      <c r="AA1439" s="312"/>
      <c r="AB1439" s="312"/>
    </row>
    <row r="1440" spans="24:28" hidden="1">
      <c r="X1440" s="312"/>
      <c r="Y1440" s="312"/>
      <c r="AA1440" s="312"/>
      <c r="AB1440" s="312"/>
    </row>
    <row r="1441" spans="24:28" hidden="1">
      <c r="X1441" s="312"/>
      <c r="Y1441" s="312"/>
      <c r="AA1441" s="312"/>
      <c r="AB1441" s="312"/>
    </row>
    <row r="1442" spans="24:28" hidden="1">
      <c r="X1442" s="312"/>
      <c r="Y1442" s="312"/>
      <c r="AA1442" s="312"/>
      <c r="AB1442" s="312"/>
    </row>
    <row r="1443" spans="24:28" hidden="1">
      <c r="X1443" s="312"/>
      <c r="Y1443" s="312"/>
      <c r="AA1443" s="312"/>
      <c r="AB1443" s="312"/>
    </row>
    <row r="1444" spans="24:28" hidden="1">
      <c r="X1444" s="312"/>
      <c r="Y1444" s="312"/>
      <c r="AA1444" s="312"/>
      <c r="AB1444" s="312"/>
    </row>
    <row r="1445" spans="24:28" hidden="1">
      <c r="X1445" s="312"/>
      <c r="Y1445" s="312"/>
      <c r="AA1445" s="312"/>
      <c r="AB1445" s="312"/>
    </row>
    <row r="1446" spans="24:28" hidden="1">
      <c r="X1446" s="312"/>
      <c r="Y1446" s="312"/>
      <c r="AA1446" s="312"/>
      <c r="AB1446" s="312"/>
    </row>
    <row r="1447" spans="24:28" hidden="1">
      <c r="X1447" s="312"/>
      <c r="Y1447" s="312"/>
      <c r="AA1447" s="312"/>
      <c r="AB1447" s="312"/>
    </row>
    <row r="1448" spans="24:28" hidden="1">
      <c r="X1448" s="312"/>
      <c r="Y1448" s="312"/>
      <c r="AA1448" s="312"/>
      <c r="AB1448" s="312"/>
    </row>
    <row r="1449" spans="24:28" hidden="1">
      <c r="X1449" s="312"/>
      <c r="Y1449" s="312"/>
      <c r="AA1449" s="312"/>
      <c r="AB1449" s="312"/>
    </row>
    <row r="1450" spans="24:28" hidden="1">
      <c r="X1450" s="312"/>
      <c r="Y1450" s="312"/>
      <c r="AA1450" s="312"/>
      <c r="AB1450" s="312"/>
    </row>
    <row r="1451" spans="24:28" hidden="1">
      <c r="X1451" s="312"/>
      <c r="Y1451" s="312"/>
      <c r="AA1451" s="312"/>
      <c r="AB1451" s="312"/>
    </row>
    <row r="1452" spans="24:28" hidden="1">
      <c r="X1452" s="312"/>
      <c r="Y1452" s="312"/>
      <c r="AA1452" s="312"/>
      <c r="AB1452" s="312"/>
    </row>
    <row r="1453" spans="24:28" hidden="1">
      <c r="X1453" s="312"/>
      <c r="Y1453" s="312"/>
      <c r="AA1453" s="312"/>
      <c r="AB1453" s="312"/>
    </row>
    <row r="1454" spans="24:28" hidden="1">
      <c r="X1454" s="312"/>
      <c r="Y1454" s="312"/>
      <c r="AA1454" s="312"/>
      <c r="AB1454" s="312"/>
    </row>
    <row r="1455" spans="24:28" hidden="1">
      <c r="X1455" s="312"/>
      <c r="Y1455" s="312"/>
      <c r="AA1455" s="312"/>
      <c r="AB1455" s="312"/>
    </row>
    <row r="1456" spans="24:28" hidden="1">
      <c r="X1456" s="312"/>
      <c r="Y1456" s="312"/>
      <c r="AA1456" s="312"/>
      <c r="AB1456" s="312"/>
    </row>
    <row r="1457" spans="24:28" hidden="1">
      <c r="X1457" s="312"/>
      <c r="Y1457" s="312"/>
      <c r="AA1457" s="312"/>
      <c r="AB1457" s="312"/>
    </row>
    <row r="1458" spans="24:28" hidden="1">
      <c r="X1458" s="312"/>
      <c r="Y1458" s="312"/>
      <c r="AA1458" s="312"/>
      <c r="AB1458" s="312"/>
    </row>
    <row r="1459" spans="24:28" hidden="1">
      <c r="X1459" s="312"/>
      <c r="Y1459" s="312"/>
      <c r="AA1459" s="312"/>
      <c r="AB1459" s="312"/>
    </row>
    <row r="1460" spans="24:28" hidden="1">
      <c r="X1460" s="312"/>
      <c r="Y1460" s="312"/>
      <c r="AA1460" s="312"/>
      <c r="AB1460" s="312"/>
    </row>
    <row r="1461" spans="24:28" hidden="1">
      <c r="X1461" s="312"/>
      <c r="Y1461" s="312"/>
      <c r="AA1461" s="312"/>
      <c r="AB1461" s="312"/>
    </row>
    <row r="1462" spans="24:28" hidden="1">
      <c r="X1462" s="312"/>
      <c r="Y1462" s="312"/>
      <c r="AA1462" s="312"/>
      <c r="AB1462" s="312"/>
    </row>
    <row r="1463" spans="24:28" hidden="1">
      <c r="X1463" s="312"/>
      <c r="Y1463" s="312"/>
      <c r="AA1463" s="312"/>
      <c r="AB1463" s="312"/>
    </row>
    <row r="1464" spans="24:28" hidden="1">
      <c r="X1464" s="312"/>
      <c r="Y1464" s="312"/>
      <c r="AA1464" s="312"/>
      <c r="AB1464" s="312"/>
    </row>
    <row r="1465" spans="24:28" hidden="1">
      <c r="X1465" s="312"/>
      <c r="Y1465" s="312"/>
      <c r="AA1465" s="312"/>
      <c r="AB1465" s="312"/>
    </row>
    <row r="1466" spans="24:28" hidden="1">
      <c r="X1466" s="312"/>
      <c r="Y1466" s="312"/>
      <c r="AA1466" s="312"/>
      <c r="AB1466" s="312"/>
    </row>
    <row r="1467" spans="24:28" hidden="1">
      <c r="X1467" s="312"/>
      <c r="Y1467" s="312"/>
      <c r="AA1467" s="312"/>
      <c r="AB1467" s="312"/>
    </row>
    <row r="1468" spans="24:28" hidden="1">
      <c r="X1468" s="312"/>
      <c r="Y1468" s="312"/>
      <c r="AA1468" s="312"/>
      <c r="AB1468" s="312"/>
    </row>
    <row r="1469" spans="24:28" hidden="1">
      <c r="X1469" s="312"/>
      <c r="Y1469" s="312"/>
      <c r="AA1469" s="312"/>
      <c r="AB1469" s="312"/>
    </row>
    <row r="1470" spans="24:28" hidden="1">
      <c r="X1470" s="312"/>
      <c r="Y1470" s="312"/>
      <c r="AA1470" s="312"/>
      <c r="AB1470" s="312"/>
    </row>
    <row r="1471" spans="24:28" hidden="1">
      <c r="X1471" s="312"/>
      <c r="Y1471" s="312"/>
      <c r="AA1471" s="312"/>
      <c r="AB1471" s="312"/>
    </row>
    <row r="1472" spans="24:28" hidden="1">
      <c r="X1472" s="312"/>
      <c r="Y1472" s="312"/>
      <c r="AA1472" s="312"/>
      <c r="AB1472" s="312"/>
    </row>
    <row r="1473" spans="24:28" hidden="1">
      <c r="X1473" s="312"/>
      <c r="Y1473" s="312"/>
      <c r="AA1473" s="312"/>
      <c r="AB1473" s="312"/>
    </row>
    <row r="1474" spans="24:28" hidden="1">
      <c r="X1474" s="312"/>
      <c r="Y1474" s="312"/>
      <c r="AA1474" s="312"/>
      <c r="AB1474" s="312"/>
    </row>
    <row r="1475" spans="24:28" hidden="1">
      <c r="X1475" s="312"/>
      <c r="Y1475" s="312"/>
      <c r="AA1475" s="312"/>
      <c r="AB1475" s="312"/>
    </row>
    <row r="1476" spans="24:28" hidden="1">
      <c r="X1476" s="312"/>
      <c r="Y1476" s="312"/>
      <c r="AA1476" s="312"/>
      <c r="AB1476" s="312"/>
    </row>
    <row r="1477" spans="24:28" hidden="1">
      <c r="X1477" s="312"/>
      <c r="Y1477" s="312"/>
      <c r="AA1477" s="312"/>
      <c r="AB1477" s="312"/>
    </row>
    <row r="1478" spans="24:28" hidden="1">
      <c r="X1478" s="312"/>
      <c r="Y1478" s="312"/>
      <c r="AA1478" s="312"/>
      <c r="AB1478" s="312"/>
    </row>
    <row r="1479" spans="24:28" hidden="1">
      <c r="X1479" s="312"/>
      <c r="Y1479" s="312"/>
      <c r="AA1479" s="312"/>
      <c r="AB1479" s="312"/>
    </row>
    <row r="1480" spans="24:28" hidden="1">
      <c r="X1480" s="312"/>
      <c r="Y1480" s="312"/>
      <c r="AA1480" s="312"/>
      <c r="AB1480" s="312"/>
    </row>
    <row r="1481" spans="24:28" hidden="1">
      <c r="X1481" s="312"/>
      <c r="Y1481" s="312"/>
      <c r="AA1481" s="312"/>
      <c r="AB1481" s="312"/>
    </row>
    <row r="1482" spans="24:28" hidden="1">
      <c r="X1482" s="312"/>
      <c r="Y1482" s="312"/>
      <c r="AA1482" s="312"/>
      <c r="AB1482" s="312"/>
    </row>
    <row r="1483" spans="24:28" hidden="1">
      <c r="X1483" s="312"/>
      <c r="Y1483" s="312"/>
      <c r="AA1483" s="312"/>
      <c r="AB1483" s="312"/>
    </row>
    <row r="1484" spans="24:28" hidden="1">
      <c r="X1484" s="312"/>
      <c r="Y1484" s="312"/>
      <c r="AA1484" s="312"/>
      <c r="AB1484" s="312"/>
    </row>
    <row r="1485" spans="24:28" hidden="1">
      <c r="X1485" s="312"/>
      <c r="Y1485" s="312"/>
      <c r="AA1485" s="312"/>
      <c r="AB1485" s="312"/>
    </row>
    <row r="1486" spans="24:28" hidden="1">
      <c r="X1486" s="312"/>
      <c r="Y1486" s="312"/>
      <c r="AA1486" s="312"/>
      <c r="AB1486" s="312"/>
    </row>
    <row r="1487" spans="24:28" hidden="1">
      <c r="X1487" s="312"/>
      <c r="Y1487" s="312"/>
      <c r="AA1487" s="312"/>
      <c r="AB1487" s="312"/>
    </row>
    <row r="1488" spans="24:28" hidden="1">
      <c r="X1488" s="312"/>
      <c r="Y1488" s="312"/>
      <c r="AA1488" s="312"/>
      <c r="AB1488" s="312"/>
    </row>
    <row r="1489" spans="24:28" hidden="1">
      <c r="X1489" s="312"/>
      <c r="Y1489" s="312"/>
      <c r="AA1489" s="312"/>
      <c r="AB1489" s="312"/>
    </row>
    <row r="1490" spans="24:28" hidden="1">
      <c r="X1490" s="312"/>
      <c r="Y1490" s="312"/>
      <c r="AA1490" s="312"/>
      <c r="AB1490" s="312"/>
    </row>
    <row r="1491" spans="24:28" hidden="1">
      <c r="X1491" s="312"/>
      <c r="Y1491" s="312"/>
      <c r="AA1491" s="312"/>
      <c r="AB1491" s="312"/>
    </row>
    <row r="1492" spans="24:28" hidden="1">
      <c r="X1492" s="312"/>
      <c r="Y1492" s="312"/>
      <c r="AA1492" s="312"/>
      <c r="AB1492" s="312"/>
    </row>
    <row r="1493" spans="24:28" hidden="1">
      <c r="X1493" s="312"/>
      <c r="Y1493" s="312"/>
      <c r="AA1493" s="312"/>
      <c r="AB1493" s="312"/>
    </row>
    <row r="1494" spans="24:28" hidden="1">
      <c r="X1494" s="312"/>
      <c r="Y1494" s="312"/>
      <c r="AA1494" s="312"/>
      <c r="AB1494" s="312"/>
    </row>
    <row r="1495" spans="24:28" hidden="1">
      <c r="X1495" s="312"/>
      <c r="Y1495" s="312"/>
      <c r="AA1495" s="312"/>
      <c r="AB1495" s="312"/>
    </row>
    <row r="1496" spans="24:28" hidden="1">
      <c r="X1496" s="312"/>
      <c r="Y1496" s="312"/>
      <c r="AA1496" s="312"/>
      <c r="AB1496" s="312"/>
    </row>
    <row r="1497" spans="24:28" hidden="1">
      <c r="X1497" s="312"/>
      <c r="Y1497" s="312"/>
      <c r="AA1497" s="312"/>
      <c r="AB1497" s="312"/>
    </row>
    <row r="1498" spans="24:28" hidden="1">
      <c r="X1498" s="312"/>
      <c r="Y1498" s="312"/>
      <c r="AA1498" s="312"/>
      <c r="AB1498" s="312"/>
    </row>
    <row r="1499" spans="24:28" hidden="1">
      <c r="X1499" s="312"/>
      <c r="Y1499" s="312"/>
      <c r="AA1499" s="312"/>
      <c r="AB1499" s="312"/>
    </row>
    <row r="1500" spans="24:28" hidden="1">
      <c r="X1500" s="312"/>
      <c r="Y1500" s="312"/>
      <c r="AA1500" s="312"/>
      <c r="AB1500" s="312"/>
    </row>
    <row r="1501" spans="24:28" hidden="1">
      <c r="X1501" s="312"/>
      <c r="Y1501" s="312"/>
      <c r="AA1501" s="312"/>
      <c r="AB1501" s="312"/>
    </row>
    <row r="1502" spans="24:28" hidden="1">
      <c r="X1502" s="312"/>
      <c r="Y1502" s="312"/>
      <c r="AA1502" s="312"/>
      <c r="AB1502" s="312"/>
    </row>
    <row r="1503" spans="24:28" hidden="1">
      <c r="X1503" s="312"/>
      <c r="Y1503" s="312"/>
      <c r="AA1503" s="312"/>
      <c r="AB1503" s="312"/>
    </row>
    <row r="1504" spans="24:28" hidden="1">
      <c r="X1504" s="312"/>
      <c r="Y1504" s="312"/>
      <c r="AA1504" s="312"/>
      <c r="AB1504" s="312"/>
    </row>
    <row r="1505" spans="24:28" hidden="1">
      <c r="X1505" s="312"/>
      <c r="Y1505" s="312"/>
      <c r="AA1505" s="312"/>
      <c r="AB1505" s="312"/>
    </row>
    <row r="1506" spans="24:28" hidden="1">
      <c r="X1506" s="312"/>
      <c r="Y1506" s="312"/>
      <c r="AA1506" s="312"/>
      <c r="AB1506" s="312"/>
    </row>
    <row r="1507" spans="24:28" hidden="1">
      <c r="X1507" s="312"/>
      <c r="Y1507" s="312"/>
      <c r="AA1507" s="312"/>
      <c r="AB1507" s="312"/>
    </row>
    <row r="1508" spans="24:28" hidden="1">
      <c r="X1508" s="312"/>
      <c r="Y1508" s="312"/>
      <c r="AA1508" s="312"/>
      <c r="AB1508" s="312"/>
    </row>
    <row r="1509" spans="24:28" hidden="1">
      <c r="X1509" s="312"/>
      <c r="Y1509" s="312"/>
      <c r="AA1509" s="312"/>
      <c r="AB1509" s="312"/>
    </row>
    <row r="1510" spans="24:28" hidden="1">
      <c r="X1510" s="312"/>
      <c r="Y1510" s="312"/>
      <c r="AA1510" s="312"/>
      <c r="AB1510" s="312"/>
    </row>
    <row r="1511" spans="24:28" hidden="1">
      <c r="X1511" s="312"/>
      <c r="Y1511" s="312"/>
      <c r="AA1511" s="312"/>
      <c r="AB1511" s="312"/>
    </row>
    <row r="1512" spans="24:28" hidden="1">
      <c r="X1512" s="312"/>
      <c r="Y1512" s="312"/>
      <c r="AA1512" s="312"/>
      <c r="AB1512" s="312"/>
    </row>
    <row r="1513" spans="24:28" hidden="1">
      <c r="X1513" s="312"/>
      <c r="Y1513" s="312"/>
      <c r="AA1513" s="312"/>
      <c r="AB1513" s="312"/>
    </row>
    <row r="1514" spans="24:28" hidden="1">
      <c r="X1514" s="312"/>
      <c r="Y1514" s="312"/>
      <c r="AA1514" s="312"/>
      <c r="AB1514" s="312"/>
    </row>
    <row r="1515" spans="24:28" hidden="1">
      <c r="X1515" s="312"/>
      <c r="Y1515" s="312"/>
      <c r="AA1515" s="312"/>
      <c r="AB1515" s="312"/>
    </row>
    <row r="1516" spans="24:28" hidden="1">
      <c r="X1516" s="312"/>
      <c r="Y1516" s="312"/>
      <c r="AA1516" s="312"/>
      <c r="AB1516" s="312"/>
    </row>
    <row r="1517" spans="24:28" hidden="1">
      <c r="X1517" s="312"/>
      <c r="Y1517" s="312"/>
      <c r="AA1517" s="312"/>
      <c r="AB1517" s="312"/>
    </row>
    <row r="1518" spans="24:28" hidden="1">
      <c r="X1518" s="312"/>
      <c r="Y1518" s="312"/>
      <c r="AA1518" s="312"/>
      <c r="AB1518" s="312"/>
    </row>
    <row r="1519" spans="24:28" hidden="1">
      <c r="X1519" s="312"/>
      <c r="Y1519" s="312"/>
      <c r="AA1519" s="312"/>
      <c r="AB1519" s="312"/>
    </row>
    <row r="1520" spans="24:28" hidden="1">
      <c r="X1520" s="312"/>
      <c r="Y1520" s="312"/>
      <c r="AA1520" s="312"/>
      <c r="AB1520" s="312"/>
    </row>
    <row r="1521" spans="24:28" hidden="1">
      <c r="X1521" s="312"/>
      <c r="Y1521" s="312"/>
      <c r="AA1521" s="312"/>
      <c r="AB1521" s="312"/>
    </row>
    <row r="1522" spans="24:28" hidden="1">
      <c r="X1522" s="312"/>
      <c r="Y1522" s="312"/>
      <c r="AA1522" s="312"/>
      <c r="AB1522" s="312"/>
    </row>
    <row r="1523" spans="24:28" hidden="1">
      <c r="X1523" s="312"/>
      <c r="Y1523" s="312"/>
      <c r="AA1523" s="312"/>
      <c r="AB1523" s="312"/>
    </row>
    <row r="1524" spans="24:28" hidden="1">
      <c r="X1524" s="312"/>
      <c r="Y1524" s="312"/>
      <c r="AA1524" s="312"/>
      <c r="AB1524" s="312"/>
    </row>
    <row r="1525" spans="24:28" hidden="1">
      <c r="X1525" s="312"/>
      <c r="Y1525" s="312"/>
      <c r="AA1525" s="312"/>
      <c r="AB1525" s="312"/>
    </row>
    <row r="1526" spans="24:28" hidden="1">
      <c r="X1526" s="312"/>
      <c r="Y1526" s="312"/>
      <c r="AA1526" s="312"/>
      <c r="AB1526" s="312"/>
    </row>
    <row r="1527" spans="24:28" hidden="1">
      <c r="X1527" s="312"/>
      <c r="Y1527" s="312"/>
      <c r="AA1527" s="312"/>
      <c r="AB1527" s="312"/>
    </row>
    <row r="1528" spans="24:28" hidden="1">
      <c r="X1528" s="312"/>
      <c r="Y1528" s="312"/>
      <c r="AA1528" s="312"/>
      <c r="AB1528" s="312"/>
    </row>
    <row r="1529" spans="24:28" hidden="1">
      <c r="X1529" s="312"/>
      <c r="Y1529" s="312"/>
      <c r="AA1529" s="312"/>
      <c r="AB1529" s="312"/>
    </row>
    <row r="1530" spans="24:28" hidden="1">
      <c r="X1530" s="312"/>
      <c r="Y1530" s="312"/>
      <c r="AA1530" s="312"/>
      <c r="AB1530" s="312"/>
    </row>
    <row r="1531" spans="24:28" hidden="1">
      <c r="X1531" s="312"/>
      <c r="Y1531" s="312"/>
      <c r="AA1531" s="312"/>
      <c r="AB1531" s="312"/>
    </row>
    <row r="1532" spans="24:28" hidden="1">
      <c r="X1532" s="312"/>
      <c r="Y1532" s="312"/>
      <c r="AA1532" s="312"/>
      <c r="AB1532" s="312"/>
    </row>
    <row r="1533" spans="24:28" hidden="1">
      <c r="X1533" s="312"/>
      <c r="Y1533" s="312"/>
      <c r="AA1533" s="312"/>
      <c r="AB1533" s="312"/>
    </row>
    <row r="1534" spans="24:28" hidden="1">
      <c r="X1534" s="312"/>
      <c r="Y1534" s="312"/>
      <c r="AA1534" s="312"/>
      <c r="AB1534" s="312"/>
    </row>
    <row r="1535" spans="24:28" hidden="1">
      <c r="X1535" s="312"/>
      <c r="Y1535" s="312"/>
      <c r="AA1535" s="312"/>
      <c r="AB1535" s="312"/>
    </row>
    <row r="1536" spans="24:28" hidden="1">
      <c r="X1536" s="312"/>
      <c r="Y1536" s="312"/>
      <c r="AA1536" s="312"/>
      <c r="AB1536" s="312"/>
    </row>
    <row r="1537" spans="24:28" hidden="1">
      <c r="X1537" s="312"/>
      <c r="Y1537" s="312"/>
      <c r="AA1537" s="312"/>
      <c r="AB1537" s="312"/>
    </row>
    <row r="1538" spans="24:28" hidden="1">
      <c r="X1538" s="312"/>
      <c r="Y1538" s="312"/>
      <c r="AA1538" s="312"/>
      <c r="AB1538" s="312"/>
    </row>
    <row r="1539" spans="24:28" hidden="1">
      <c r="X1539" s="312"/>
      <c r="Y1539" s="312"/>
      <c r="AA1539" s="312"/>
      <c r="AB1539" s="312"/>
    </row>
    <row r="1540" spans="24:28" hidden="1">
      <c r="X1540" s="312"/>
      <c r="Y1540" s="312"/>
      <c r="AA1540" s="312"/>
      <c r="AB1540" s="312"/>
    </row>
    <row r="1541" spans="24:28" hidden="1">
      <c r="X1541" s="312"/>
      <c r="Y1541" s="312"/>
      <c r="AA1541" s="312"/>
      <c r="AB1541" s="312"/>
    </row>
    <row r="1542" spans="24:28" hidden="1">
      <c r="X1542" s="312"/>
      <c r="Y1542" s="312"/>
      <c r="AA1542" s="312"/>
      <c r="AB1542" s="312"/>
    </row>
    <row r="1543" spans="24:28" hidden="1">
      <c r="X1543" s="312"/>
      <c r="Y1543" s="312"/>
      <c r="AA1543" s="312"/>
      <c r="AB1543" s="312"/>
    </row>
    <row r="1544" spans="24:28" hidden="1">
      <c r="X1544" s="312"/>
      <c r="Y1544" s="312"/>
      <c r="AA1544" s="312"/>
      <c r="AB1544" s="312"/>
    </row>
    <row r="1545" spans="24:28" hidden="1">
      <c r="X1545" s="312"/>
      <c r="Y1545" s="312"/>
      <c r="AA1545" s="312"/>
      <c r="AB1545" s="312"/>
    </row>
    <row r="1546" spans="24:28" hidden="1">
      <c r="X1546" s="312"/>
      <c r="Y1546" s="312"/>
      <c r="AA1546" s="312"/>
      <c r="AB1546" s="312"/>
    </row>
    <row r="1547" spans="24:28" hidden="1">
      <c r="X1547" s="312"/>
      <c r="Y1547" s="312"/>
      <c r="AA1547" s="312"/>
      <c r="AB1547" s="312"/>
    </row>
    <row r="1548" spans="24:28" hidden="1">
      <c r="X1548" s="312"/>
      <c r="Y1548" s="312"/>
      <c r="AA1548" s="312"/>
      <c r="AB1548" s="312"/>
    </row>
    <row r="1549" spans="24:28" hidden="1">
      <c r="X1549" s="312"/>
      <c r="Y1549" s="312"/>
      <c r="AA1549" s="312"/>
      <c r="AB1549" s="312"/>
    </row>
    <row r="1550" spans="24:28" hidden="1">
      <c r="X1550" s="312"/>
      <c r="Y1550" s="312"/>
      <c r="AA1550" s="312"/>
      <c r="AB1550" s="312"/>
    </row>
    <row r="1551" spans="24:28" hidden="1">
      <c r="X1551" s="312"/>
      <c r="Y1551" s="312"/>
      <c r="AA1551" s="312"/>
      <c r="AB1551" s="312"/>
    </row>
    <row r="1552" spans="24:28" hidden="1">
      <c r="X1552" s="312"/>
      <c r="Y1552" s="312"/>
      <c r="AA1552" s="312"/>
      <c r="AB1552" s="312"/>
    </row>
    <row r="1553" spans="24:28" hidden="1">
      <c r="X1553" s="312"/>
      <c r="Y1553" s="312"/>
      <c r="AA1553" s="312"/>
      <c r="AB1553" s="312"/>
    </row>
    <row r="1554" spans="24:28" hidden="1">
      <c r="X1554" s="312"/>
      <c r="Y1554" s="312"/>
      <c r="AA1554" s="312"/>
      <c r="AB1554" s="312"/>
    </row>
    <row r="1555" spans="24:28" hidden="1">
      <c r="X1555" s="312"/>
      <c r="Y1555" s="312"/>
      <c r="AA1555" s="312"/>
      <c r="AB1555" s="312"/>
    </row>
    <row r="1556" spans="24:28" hidden="1">
      <c r="X1556" s="312"/>
      <c r="Y1556" s="312"/>
      <c r="AA1556" s="312"/>
      <c r="AB1556" s="312"/>
    </row>
    <row r="1557" spans="24:28" hidden="1">
      <c r="X1557" s="312"/>
      <c r="Y1557" s="312"/>
      <c r="AA1557" s="312"/>
      <c r="AB1557" s="312"/>
    </row>
    <row r="1558" spans="24:28" hidden="1">
      <c r="X1558" s="312"/>
      <c r="Y1558" s="312"/>
      <c r="AA1558" s="312"/>
      <c r="AB1558" s="312"/>
    </row>
    <row r="1559" spans="24:28" hidden="1">
      <c r="X1559" s="312"/>
      <c r="Y1559" s="312"/>
      <c r="AA1559" s="312"/>
      <c r="AB1559" s="312"/>
    </row>
    <row r="1560" spans="24:28" hidden="1">
      <c r="X1560" s="312"/>
      <c r="Y1560" s="312"/>
      <c r="AA1560" s="312"/>
      <c r="AB1560" s="312"/>
    </row>
    <row r="1561" spans="24:28" hidden="1">
      <c r="X1561" s="312"/>
      <c r="Y1561" s="312"/>
      <c r="AA1561" s="312"/>
      <c r="AB1561" s="312"/>
    </row>
    <row r="1562" spans="24:28" hidden="1">
      <c r="X1562" s="312"/>
      <c r="Y1562" s="312"/>
      <c r="AA1562" s="312"/>
      <c r="AB1562" s="312"/>
    </row>
    <row r="1563" spans="24:28" hidden="1">
      <c r="X1563" s="312"/>
      <c r="Y1563" s="312"/>
      <c r="AA1563" s="312"/>
      <c r="AB1563" s="312"/>
    </row>
    <row r="1564" spans="24:28" hidden="1">
      <c r="X1564" s="312"/>
      <c r="Y1564" s="312"/>
      <c r="AA1564" s="312"/>
      <c r="AB1564" s="312"/>
    </row>
    <row r="1565" spans="24:28" hidden="1">
      <c r="X1565" s="312"/>
      <c r="Y1565" s="312"/>
      <c r="AA1565" s="312"/>
      <c r="AB1565" s="312"/>
    </row>
    <row r="1566" spans="24:28" hidden="1">
      <c r="X1566" s="312"/>
      <c r="Y1566" s="312"/>
      <c r="AA1566" s="312"/>
      <c r="AB1566" s="312"/>
    </row>
    <row r="1567" spans="24:28" hidden="1">
      <c r="X1567" s="312"/>
      <c r="Y1567" s="312"/>
      <c r="AA1567" s="312"/>
      <c r="AB1567" s="312"/>
    </row>
    <row r="1568" spans="24:28" hidden="1">
      <c r="X1568" s="312"/>
      <c r="Y1568" s="312"/>
      <c r="AA1568" s="312"/>
      <c r="AB1568" s="312"/>
    </row>
    <row r="1569" spans="24:28" hidden="1">
      <c r="X1569" s="312"/>
      <c r="Y1569" s="312"/>
      <c r="AA1569" s="312"/>
      <c r="AB1569" s="312"/>
    </row>
    <row r="1570" spans="24:28" hidden="1">
      <c r="X1570" s="312"/>
      <c r="Y1570" s="312"/>
      <c r="AA1570" s="312"/>
      <c r="AB1570" s="312"/>
    </row>
    <row r="1571" spans="24:28" hidden="1">
      <c r="X1571" s="312"/>
      <c r="Y1571" s="312"/>
      <c r="AA1571" s="312"/>
      <c r="AB1571" s="312"/>
    </row>
    <row r="1572" spans="24:28" hidden="1">
      <c r="X1572" s="312"/>
      <c r="Y1572" s="312"/>
      <c r="AA1572" s="312"/>
      <c r="AB1572" s="312"/>
    </row>
    <row r="1573" spans="24:28" hidden="1">
      <c r="X1573" s="312"/>
      <c r="Y1573" s="312"/>
      <c r="AA1573" s="312"/>
      <c r="AB1573" s="312"/>
    </row>
    <row r="1574" spans="24:28" hidden="1">
      <c r="X1574" s="312"/>
      <c r="Y1574" s="312"/>
      <c r="AA1574" s="312"/>
      <c r="AB1574" s="312"/>
    </row>
    <row r="1575" spans="24:28" hidden="1">
      <c r="X1575" s="312"/>
      <c r="Y1575" s="312"/>
      <c r="AA1575" s="312"/>
      <c r="AB1575" s="312"/>
    </row>
    <row r="1576" spans="24:28" hidden="1">
      <c r="X1576" s="312"/>
      <c r="Y1576" s="312"/>
      <c r="AA1576" s="312"/>
      <c r="AB1576" s="312"/>
    </row>
    <row r="1577" spans="24:28" hidden="1">
      <c r="X1577" s="312"/>
      <c r="Y1577" s="312"/>
      <c r="AA1577" s="312"/>
      <c r="AB1577" s="312"/>
    </row>
    <row r="1578" spans="24:28" hidden="1">
      <c r="X1578" s="312"/>
      <c r="Y1578" s="312"/>
      <c r="AA1578" s="312"/>
      <c r="AB1578" s="312"/>
    </row>
    <row r="1579" spans="24:28" hidden="1">
      <c r="X1579" s="312"/>
      <c r="Y1579" s="312"/>
      <c r="AA1579" s="312"/>
      <c r="AB1579" s="312"/>
    </row>
    <row r="1580" spans="24:28" hidden="1">
      <c r="X1580" s="312"/>
      <c r="Y1580" s="312"/>
      <c r="AA1580" s="312"/>
      <c r="AB1580" s="312"/>
    </row>
    <row r="1581" spans="24:28" hidden="1">
      <c r="X1581" s="312"/>
      <c r="Y1581" s="312"/>
      <c r="AA1581" s="312"/>
      <c r="AB1581" s="312"/>
    </row>
    <row r="1582" spans="24:28" hidden="1">
      <c r="X1582" s="312"/>
      <c r="Y1582" s="312"/>
      <c r="AA1582" s="312"/>
      <c r="AB1582" s="312"/>
    </row>
    <row r="1583" spans="24:28" hidden="1">
      <c r="X1583" s="312"/>
      <c r="Y1583" s="312"/>
      <c r="AA1583" s="312"/>
      <c r="AB1583" s="312"/>
    </row>
    <row r="1584" spans="24:28" hidden="1">
      <c r="X1584" s="312"/>
      <c r="Y1584" s="312"/>
      <c r="AA1584" s="312"/>
      <c r="AB1584" s="312"/>
    </row>
    <row r="1585" spans="24:28" hidden="1">
      <c r="X1585" s="312"/>
      <c r="Y1585" s="312"/>
      <c r="AA1585" s="312"/>
      <c r="AB1585" s="312"/>
    </row>
    <row r="1586" spans="24:28" hidden="1">
      <c r="X1586" s="312"/>
      <c r="Y1586" s="312"/>
      <c r="AA1586" s="312"/>
      <c r="AB1586" s="312"/>
    </row>
    <row r="1587" spans="24:28" hidden="1">
      <c r="X1587" s="312"/>
      <c r="Y1587" s="312"/>
      <c r="AA1587" s="312"/>
      <c r="AB1587" s="312"/>
    </row>
    <row r="1588" spans="24:28" hidden="1">
      <c r="X1588" s="312"/>
      <c r="Y1588" s="312"/>
      <c r="AA1588" s="312"/>
      <c r="AB1588" s="312"/>
    </row>
    <row r="1589" spans="24:28" hidden="1">
      <c r="X1589" s="312"/>
      <c r="Y1589" s="312"/>
      <c r="AA1589" s="312"/>
      <c r="AB1589" s="312"/>
    </row>
    <row r="1590" spans="24:28" hidden="1">
      <c r="X1590" s="312"/>
      <c r="Y1590" s="312"/>
      <c r="AA1590" s="312"/>
      <c r="AB1590" s="312"/>
    </row>
    <row r="1591" spans="24:28" hidden="1">
      <c r="X1591" s="312"/>
      <c r="Y1591" s="312"/>
      <c r="AA1591" s="312"/>
      <c r="AB1591" s="312"/>
    </row>
    <row r="1592" spans="24:28" hidden="1">
      <c r="X1592" s="312"/>
      <c r="Y1592" s="312"/>
      <c r="AA1592" s="312"/>
      <c r="AB1592" s="312"/>
    </row>
    <row r="1593" spans="24:28" hidden="1">
      <c r="X1593" s="312"/>
      <c r="Y1593" s="312"/>
      <c r="AA1593" s="312"/>
      <c r="AB1593" s="312"/>
    </row>
    <row r="1594" spans="24:28" hidden="1">
      <c r="X1594" s="312"/>
      <c r="Y1594" s="312"/>
      <c r="AA1594" s="312"/>
      <c r="AB1594" s="312"/>
    </row>
    <row r="1595" spans="24:28" hidden="1">
      <c r="X1595" s="312"/>
      <c r="Y1595" s="312"/>
      <c r="AA1595" s="312"/>
      <c r="AB1595" s="312"/>
    </row>
    <row r="1596" spans="24:28" hidden="1">
      <c r="X1596" s="312"/>
      <c r="Y1596" s="312"/>
      <c r="AA1596" s="312"/>
      <c r="AB1596" s="312"/>
    </row>
    <row r="1597" spans="24:28" hidden="1">
      <c r="X1597" s="312"/>
      <c r="Y1597" s="312"/>
      <c r="AA1597" s="312"/>
      <c r="AB1597" s="312"/>
    </row>
    <row r="1598" spans="24:28" hidden="1">
      <c r="X1598" s="312"/>
      <c r="Y1598" s="312"/>
      <c r="AA1598" s="312"/>
      <c r="AB1598" s="312"/>
    </row>
    <row r="1599" spans="24:28" hidden="1">
      <c r="X1599" s="312"/>
      <c r="Y1599" s="312"/>
      <c r="AA1599" s="312"/>
      <c r="AB1599" s="312"/>
    </row>
    <row r="1600" spans="24:28" hidden="1">
      <c r="X1600" s="312"/>
      <c r="Y1600" s="312"/>
      <c r="AA1600" s="312"/>
      <c r="AB1600" s="312"/>
    </row>
    <row r="1601" spans="24:28" hidden="1">
      <c r="X1601" s="312"/>
      <c r="Y1601" s="312"/>
      <c r="AA1601" s="312"/>
      <c r="AB1601" s="312"/>
    </row>
    <row r="1602" spans="24:28" hidden="1">
      <c r="X1602" s="312"/>
      <c r="Y1602" s="312"/>
      <c r="AA1602" s="312"/>
      <c r="AB1602" s="312"/>
    </row>
    <row r="1603" spans="24:28" hidden="1">
      <c r="X1603" s="312"/>
      <c r="Y1603" s="312"/>
      <c r="AA1603" s="312"/>
      <c r="AB1603" s="312"/>
    </row>
    <row r="1604" spans="24:28" hidden="1">
      <c r="X1604" s="312"/>
      <c r="Y1604" s="312"/>
      <c r="AA1604" s="312"/>
      <c r="AB1604" s="312"/>
    </row>
    <row r="1605" spans="24:28" hidden="1">
      <c r="X1605" s="312"/>
      <c r="Y1605" s="312"/>
      <c r="AA1605" s="312"/>
      <c r="AB1605" s="312"/>
    </row>
    <row r="1606" spans="24:28" hidden="1">
      <c r="X1606" s="312"/>
      <c r="Y1606" s="312"/>
      <c r="AA1606" s="312"/>
      <c r="AB1606" s="312"/>
    </row>
    <row r="1607" spans="24:28" hidden="1">
      <c r="X1607" s="312"/>
      <c r="Y1607" s="312"/>
      <c r="AA1607" s="312"/>
      <c r="AB1607" s="312"/>
    </row>
    <row r="1608" spans="24:28" hidden="1">
      <c r="X1608" s="312"/>
      <c r="Y1608" s="312"/>
      <c r="AA1608" s="312"/>
      <c r="AB1608" s="312"/>
    </row>
    <row r="1609" spans="24:28" hidden="1">
      <c r="X1609" s="312"/>
      <c r="Y1609" s="312"/>
      <c r="AA1609" s="312"/>
      <c r="AB1609" s="312"/>
    </row>
    <row r="1610" spans="24:28" hidden="1">
      <c r="X1610" s="312"/>
      <c r="Y1610" s="312"/>
      <c r="AA1610" s="312"/>
      <c r="AB1610" s="312"/>
    </row>
    <row r="1611" spans="24:28" hidden="1">
      <c r="X1611" s="312"/>
      <c r="Y1611" s="312"/>
      <c r="AA1611" s="312"/>
      <c r="AB1611" s="312"/>
    </row>
    <row r="1612" spans="24:28" hidden="1">
      <c r="X1612" s="312"/>
      <c r="Y1612" s="312"/>
      <c r="AA1612" s="312"/>
      <c r="AB1612" s="312"/>
    </row>
    <row r="1613" spans="24:28" hidden="1">
      <c r="X1613" s="312"/>
      <c r="Y1613" s="312"/>
      <c r="AA1613" s="312"/>
      <c r="AB1613" s="312"/>
    </row>
    <row r="1614" spans="24:28" hidden="1">
      <c r="X1614" s="312"/>
      <c r="Y1614" s="312"/>
      <c r="AA1614" s="312"/>
      <c r="AB1614" s="312"/>
    </row>
    <row r="1615" spans="24:28" hidden="1">
      <c r="X1615" s="312"/>
      <c r="Y1615" s="312"/>
      <c r="AA1615" s="312"/>
      <c r="AB1615" s="312"/>
    </row>
    <row r="1616" spans="24:28" hidden="1">
      <c r="X1616" s="312"/>
      <c r="Y1616" s="312"/>
      <c r="AA1616" s="312"/>
      <c r="AB1616" s="312"/>
    </row>
    <row r="1617" spans="24:28" hidden="1">
      <c r="X1617" s="312"/>
      <c r="Y1617" s="312"/>
      <c r="AA1617" s="312"/>
      <c r="AB1617" s="312"/>
    </row>
    <row r="1618" spans="24:28" hidden="1">
      <c r="X1618" s="312"/>
      <c r="Y1618" s="312"/>
      <c r="AA1618" s="312"/>
      <c r="AB1618" s="312"/>
    </row>
    <row r="1619" spans="24:28" hidden="1">
      <c r="X1619" s="312"/>
      <c r="Y1619" s="312"/>
      <c r="AA1619" s="312"/>
      <c r="AB1619" s="312"/>
    </row>
    <row r="1620" spans="24:28" hidden="1">
      <c r="X1620" s="312"/>
      <c r="Y1620" s="312"/>
      <c r="AA1620" s="312"/>
      <c r="AB1620" s="312"/>
    </row>
    <row r="1621" spans="24:28" hidden="1">
      <c r="X1621" s="312"/>
      <c r="Y1621" s="312"/>
      <c r="AA1621" s="312"/>
      <c r="AB1621" s="312"/>
    </row>
    <row r="1622" spans="24:28" hidden="1">
      <c r="X1622" s="312"/>
      <c r="Y1622" s="312"/>
      <c r="AA1622" s="312"/>
      <c r="AB1622" s="312"/>
    </row>
    <row r="1623" spans="24:28" hidden="1">
      <c r="X1623" s="312"/>
      <c r="Y1623" s="312"/>
      <c r="AA1623" s="312"/>
      <c r="AB1623" s="312"/>
    </row>
    <row r="1624" spans="24:28" hidden="1">
      <c r="X1624" s="312"/>
      <c r="Y1624" s="312"/>
      <c r="AA1624" s="312"/>
      <c r="AB1624" s="312"/>
    </row>
    <row r="1625" spans="24:28" hidden="1">
      <c r="X1625" s="312"/>
      <c r="Y1625" s="312"/>
      <c r="AA1625" s="312"/>
      <c r="AB1625" s="312"/>
    </row>
    <row r="1626" spans="24:28" hidden="1">
      <c r="X1626" s="312"/>
      <c r="Y1626" s="312"/>
      <c r="AA1626" s="312"/>
      <c r="AB1626" s="312"/>
    </row>
    <row r="1627" spans="24:28" hidden="1">
      <c r="X1627" s="312"/>
      <c r="Y1627" s="312"/>
      <c r="AA1627" s="312"/>
      <c r="AB1627" s="312"/>
    </row>
    <row r="1628" spans="24:28" hidden="1">
      <c r="X1628" s="312"/>
      <c r="Y1628" s="312"/>
      <c r="AA1628" s="312"/>
      <c r="AB1628" s="312"/>
    </row>
    <row r="1629" spans="24:28" hidden="1">
      <c r="X1629" s="312"/>
      <c r="Y1629" s="312"/>
      <c r="AA1629" s="312"/>
      <c r="AB1629" s="312"/>
    </row>
    <row r="1630" spans="24:28" hidden="1">
      <c r="X1630" s="312"/>
      <c r="Y1630" s="312"/>
      <c r="AA1630" s="312"/>
      <c r="AB1630" s="312"/>
    </row>
    <row r="1631" spans="24:28" hidden="1">
      <c r="X1631" s="312"/>
      <c r="Y1631" s="312"/>
      <c r="AA1631" s="312"/>
      <c r="AB1631" s="312"/>
    </row>
    <row r="1632" spans="24:28" hidden="1">
      <c r="X1632" s="312"/>
      <c r="Y1632" s="312"/>
      <c r="AA1632" s="312"/>
      <c r="AB1632" s="312"/>
    </row>
    <row r="1633" spans="24:28" hidden="1">
      <c r="X1633" s="312"/>
      <c r="Y1633" s="312"/>
      <c r="AA1633" s="312"/>
      <c r="AB1633" s="312"/>
    </row>
    <row r="1634" spans="24:28" hidden="1">
      <c r="X1634" s="312"/>
      <c r="Y1634" s="312"/>
      <c r="AA1634" s="312"/>
      <c r="AB1634" s="312"/>
    </row>
    <row r="1635" spans="24:28" hidden="1">
      <c r="X1635" s="312"/>
      <c r="Y1635" s="312"/>
      <c r="AA1635" s="312"/>
      <c r="AB1635" s="312"/>
    </row>
    <row r="1636" spans="24:28" hidden="1">
      <c r="X1636" s="312"/>
      <c r="Y1636" s="312"/>
      <c r="AA1636" s="312"/>
      <c r="AB1636" s="312"/>
    </row>
    <row r="1637" spans="24:28" hidden="1">
      <c r="X1637" s="312"/>
      <c r="Y1637" s="312"/>
      <c r="AA1637" s="312"/>
      <c r="AB1637" s="312"/>
    </row>
    <row r="1638" spans="24:28" hidden="1">
      <c r="X1638" s="312"/>
      <c r="Y1638" s="312"/>
      <c r="AA1638" s="312"/>
      <c r="AB1638" s="312"/>
    </row>
    <row r="1639" spans="24:28" hidden="1">
      <c r="X1639" s="312"/>
      <c r="Y1639" s="312"/>
      <c r="AA1639" s="312"/>
      <c r="AB1639" s="312"/>
    </row>
    <row r="1640" spans="24:28" hidden="1">
      <c r="X1640" s="312"/>
      <c r="Y1640" s="312"/>
      <c r="AA1640" s="312"/>
      <c r="AB1640" s="312"/>
    </row>
    <row r="1641" spans="24:28" hidden="1">
      <c r="X1641" s="312"/>
      <c r="Y1641" s="312"/>
      <c r="AA1641" s="312"/>
      <c r="AB1641" s="312"/>
    </row>
    <row r="1642" spans="24:28" hidden="1">
      <c r="X1642" s="312"/>
      <c r="Y1642" s="312"/>
      <c r="AA1642" s="312"/>
      <c r="AB1642" s="312"/>
    </row>
    <row r="1643" spans="24:28" hidden="1">
      <c r="X1643" s="312"/>
      <c r="Y1643" s="312"/>
      <c r="AA1643" s="312"/>
      <c r="AB1643" s="312"/>
    </row>
    <row r="1644" spans="24:28" hidden="1">
      <c r="X1644" s="312"/>
      <c r="Y1644" s="312"/>
      <c r="AA1644" s="312"/>
      <c r="AB1644" s="312"/>
    </row>
    <row r="1645" spans="24:28" hidden="1">
      <c r="X1645" s="312"/>
      <c r="Y1645" s="312"/>
      <c r="AA1645" s="312"/>
      <c r="AB1645" s="312"/>
    </row>
    <row r="1646" spans="24:28" hidden="1">
      <c r="X1646" s="312"/>
      <c r="Y1646" s="312"/>
      <c r="AA1646" s="312"/>
      <c r="AB1646" s="312"/>
    </row>
    <row r="1647" spans="24:28" hidden="1">
      <c r="X1647" s="312"/>
      <c r="Y1647" s="312"/>
      <c r="AA1647" s="312"/>
      <c r="AB1647" s="312"/>
    </row>
    <row r="1648" spans="24:28" hidden="1">
      <c r="X1648" s="312"/>
      <c r="Y1648" s="312"/>
      <c r="AA1648" s="312"/>
      <c r="AB1648" s="312"/>
    </row>
    <row r="1649" spans="24:28" hidden="1">
      <c r="X1649" s="312"/>
      <c r="Y1649" s="312"/>
      <c r="AA1649" s="312"/>
      <c r="AB1649" s="312"/>
    </row>
    <row r="1650" spans="24:28" hidden="1">
      <c r="X1650" s="312"/>
      <c r="Y1650" s="312"/>
      <c r="AA1650" s="312"/>
      <c r="AB1650" s="312"/>
    </row>
    <row r="1651" spans="24:28" hidden="1">
      <c r="X1651" s="312"/>
      <c r="Y1651" s="312"/>
      <c r="AA1651" s="312"/>
      <c r="AB1651" s="312"/>
    </row>
    <row r="1652" spans="24:28" hidden="1">
      <c r="X1652" s="312"/>
      <c r="Y1652" s="312"/>
      <c r="AA1652" s="312"/>
      <c r="AB1652" s="312"/>
    </row>
    <row r="1653" spans="24:28" hidden="1">
      <c r="X1653" s="312"/>
      <c r="Y1653" s="312"/>
      <c r="AA1653" s="312"/>
      <c r="AB1653" s="312"/>
    </row>
    <row r="1654" spans="24:28" hidden="1">
      <c r="X1654" s="312"/>
      <c r="Y1654" s="312"/>
      <c r="AA1654" s="312"/>
      <c r="AB1654" s="312"/>
    </row>
    <row r="1655" spans="24:28" hidden="1">
      <c r="X1655" s="312"/>
      <c r="Y1655" s="312"/>
      <c r="AA1655" s="312"/>
      <c r="AB1655" s="312"/>
    </row>
    <row r="1656" spans="24:28" hidden="1">
      <c r="X1656" s="312"/>
      <c r="Y1656" s="312"/>
      <c r="AA1656" s="312"/>
      <c r="AB1656" s="312"/>
    </row>
    <row r="1657" spans="24:28" hidden="1">
      <c r="X1657" s="312"/>
      <c r="Y1657" s="312"/>
      <c r="AA1657" s="312"/>
      <c r="AB1657" s="312"/>
    </row>
    <row r="1658" spans="24:28" hidden="1">
      <c r="X1658" s="312"/>
      <c r="Y1658" s="312"/>
      <c r="AA1658" s="312"/>
      <c r="AB1658" s="312"/>
    </row>
    <row r="1659" spans="24:28" hidden="1">
      <c r="X1659" s="312"/>
      <c r="Y1659" s="312"/>
      <c r="AA1659" s="312"/>
      <c r="AB1659" s="312"/>
    </row>
    <row r="1660" spans="24:28" hidden="1">
      <c r="X1660" s="312"/>
      <c r="Y1660" s="312"/>
      <c r="AA1660" s="312"/>
      <c r="AB1660" s="312"/>
    </row>
    <row r="1661" spans="24:28" hidden="1">
      <c r="X1661" s="312"/>
      <c r="Y1661" s="312"/>
      <c r="AA1661" s="312"/>
      <c r="AB1661" s="312"/>
    </row>
    <row r="1662" spans="24:28" hidden="1">
      <c r="X1662" s="312"/>
      <c r="Y1662" s="312"/>
      <c r="AA1662" s="312"/>
      <c r="AB1662" s="312"/>
    </row>
    <row r="1663" spans="24:28" hidden="1">
      <c r="X1663" s="312"/>
      <c r="Y1663" s="312"/>
      <c r="AA1663" s="312"/>
      <c r="AB1663" s="312"/>
    </row>
    <row r="1664" spans="24:28" hidden="1">
      <c r="X1664" s="312"/>
      <c r="Y1664" s="312"/>
      <c r="AA1664" s="312"/>
      <c r="AB1664" s="312"/>
    </row>
    <row r="1665" spans="24:28" hidden="1">
      <c r="X1665" s="312"/>
      <c r="Y1665" s="312"/>
      <c r="AA1665" s="312"/>
      <c r="AB1665" s="312"/>
    </row>
    <row r="1666" spans="24:28" hidden="1">
      <c r="X1666" s="312"/>
      <c r="Y1666" s="312"/>
      <c r="AA1666" s="312"/>
      <c r="AB1666" s="312"/>
    </row>
    <row r="1667" spans="24:28" hidden="1">
      <c r="X1667" s="312"/>
      <c r="Y1667" s="312"/>
      <c r="AA1667" s="312"/>
      <c r="AB1667" s="312"/>
    </row>
    <row r="1668" spans="24:28" hidden="1">
      <c r="X1668" s="312"/>
      <c r="Y1668" s="312"/>
      <c r="AA1668" s="312"/>
      <c r="AB1668" s="312"/>
    </row>
    <row r="1669" spans="24:28" hidden="1">
      <c r="X1669" s="312"/>
      <c r="Y1669" s="312"/>
      <c r="AA1669" s="312"/>
      <c r="AB1669" s="312"/>
    </row>
    <row r="1670" spans="24:28" hidden="1">
      <c r="X1670" s="312"/>
      <c r="Y1670" s="312"/>
      <c r="AA1670" s="312"/>
      <c r="AB1670" s="312"/>
    </row>
    <row r="1671" spans="24:28" hidden="1">
      <c r="X1671" s="312"/>
      <c r="Y1671" s="312"/>
      <c r="AA1671" s="312"/>
      <c r="AB1671" s="312"/>
    </row>
    <row r="1672" spans="24:28" hidden="1">
      <c r="X1672" s="312"/>
      <c r="Y1672" s="312"/>
      <c r="AA1672" s="312"/>
      <c r="AB1672" s="312"/>
    </row>
    <row r="1673" spans="24:28" hidden="1">
      <c r="X1673" s="312"/>
      <c r="Y1673" s="312"/>
      <c r="AA1673" s="312"/>
      <c r="AB1673" s="312"/>
    </row>
    <row r="1674" spans="24:28" hidden="1">
      <c r="X1674" s="312"/>
      <c r="Y1674" s="312"/>
      <c r="AA1674" s="312"/>
      <c r="AB1674" s="312"/>
    </row>
    <row r="1675" spans="24:28" hidden="1">
      <c r="X1675" s="312"/>
      <c r="Y1675" s="312"/>
      <c r="AA1675" s="312"/>
      <c r="AB1675" s="312"/>
    </row>
    <row r="1676" spans="24:28" hidden="1">
      <c r="X1676" s="312"/>
      <c r="Y1676" s="312"/>
      <c r="AA1676" s="312"/>
      <c r="AB1676" s="312"/>
    </row>
    <row r="1677" spans="24:28" hidden="1">
      <c r="X1677" s="312"/>
      <c r="Y1677" s="312"/>
      <c r="AA1677" s="312"/>
      <c r="AB1677" s="312"/>
    </row>
    <row r="1678" spans="24:28" hidden="1">
      <c r="X1678" s="312"/>
      <c r="Y1678" s="312"/>
      <c r="AA1678" s="312"/>
      <c r="AB1678" s="312"/>
    </row>
    <row r="1679" spans="24:28" hidden="1">
      <c r="X1679" s="312"/>
      <c r="Y1679" s="312"/>
      <c r="AA1679" s="312"/>
      <c r="AB1679" s="312"/>
    </row>
    <row r="1680" spans="24:28" hidden="1">
      <c r="X1680" s="312"/>
      <c r="Y1680" s="312"/>
      <c r="AA1680" s="312"/>
      <c r="AB1680" s="312"/>
    </row>
    <row r="1681" spans="24:28" hidden="1">
      <c r="X1681" s="312"/>
      <c r="Y1681" s="312"/>
      <c r="AA1681" s="312"/>
      <c r="AB1681" s="312"/>
    </row>
    <row r="1682" spans="24:28" hidden="1">
      <c r="X1682" s="312"/>
      <c r="Y1682" s="312"/>
      <c r="AA1682" s="312"/>
      <c r="AB1682" s="312"/>
    </row>
    <row r="1683" spans="24:28" hidden="1">
      <c r="X1683" s="312"/>
      <c r="Y1683" s="312"/>
      <c r="AA1683" s="312"/>
      <c r="AB1683" s="312"/>
    </row>
    <row r="1684" spans="24:28" hidden="1">
      <c r="X1684" s="312"/>
      <c r="Y1684" s="312"/>
      <c r="AA1684" s="312"/>
      <c r="AB1684" s="312"/>
    </row>
    <row r="1685" spans="24:28" hidden="1">
      <c r="X1685" s="312"/>
      <c r="Y1685" s="312"/>
      <c r="AA1685" s="312"/>
      <c r="AB1685" s="312"/>
    </row>
    <row r="1686" spans="24:28" hidden="1">
      <c r="X1686" s="312"/>
      <c r="Y1686" s="312"/>
      <c r="AA1686" s="312"/>
      <c r="AB1686" s="312"/>
    </row>
    <row r="1687" spans="24:28" hidden="1">
      <c r="X1687" s="312"/>
      <c r="Y1687" s="312"/>
      <c r="AA1687" s="312"/>
      <c r="AB1687" s="312"/>
    </row>
    <row r="1688" spans="24:28" hidden="1">
      <c r="X1688" s="312"/>
      <c r="Y1688" s="312"/>
      <c r="AA1688" s="312"/>
      <c r="AB1688" s="312"/>
    </row>
    <row r="1689" spans="24:28" hidden="1">
      <c r="X1689" s="312"/>
      <c r="Y1689" s="312"/>
      <c r="AA1689" s="312"/>
      <c r="AB1689" s="312"/>
    </row>
    <row r="1690" spans="24:28" hidden="1">
      <c r="X1690" s="312"/>
      <c r="Y1690" s="312"/>
      <c r="AA1690" s="312"/>
      <c r="AB1690" s="312"/>
    </row>
    <row r="1691" spans="24:28" hidden="1">
      <c r="X1691" s="312"/>
      <c r="Y1691" s="312"/>
      <c r="AA1691" s="312"/>
      <c r="AB1691" s="312"/>
    </row>
    <row r="1692" spans="24:28" hidden="1">
      <c r="X1692" s="312"/>
      <c r="Y1692" s="312"/>
      <c r="AA1692" s="312"/>
      <c r="AB1692" s="312"/>
    </row>
    <row r="1693" spans="24:28" hidden="1">
      <c r="X1693" s="312"/>
      <c r="Y1693" s="312"/>
      <c r="AA1693" s="312"/>
      <c r="AB1693" s="312"/>
    </row>
    <row r="1694" spans="24:28" hidden="1">
      <c r="X1694" s="312"/>
      <c r="Y1694" s="312"/>
      <c r="AA1694" s="312"/>
      <c r="AB1694" s="312"/>
    </row>
    <row r="1695" spans="24:28" hidden="1">
      <c r="X1695" s="312"/>
      <c r="Y1695" s="312"/>
      <c r="AA1695" s="312"/>
      <c r="AB1695" s="312"/>
    </row>
    <row r="1696" spans="24:28" hidden="1">
      <c r="X1696" s="312"/>
      <c r="Y1696" s="312"/>
      <c r="AA1696" s="312"/>
      <c r="AB1696" s="312"/>
    </row>
    <row r="1697" spans="24:28" hidden="1">
      <c r="X1697" s="312"/>
      <c r="Y1697" s="312"/>
      <c r="AA1697" s="312"/>
      <c r="AB1697" s="312"/>
    </row>
    <row r="1698" spans="24:28" hidden="1">
      <c r="X1698" s="312"/>
      <c r="Y1698" s="312"/>
      <c r="AA1698" s="312"/>
      <c r="AB1698" s="312"/>
    </row>
    <row r="1699" spans="24:28" hidden="1">
      <c r="X1699" s="312"/>
      <c r="Y1699" s="312"/>
      <c r="AA1699" s="312"/>
      <c r="AB1699" s="312"/>
    </row>
    <row r="1700" spans="24:28" hidden="1">
      <c r="X1700" s="312"/>
      <c r="Y1700" s="312"/>
      <c r="AA1700" s="312"/>
      <c r="AB1700" s="312"/>
    </row>
    <row r="1701" spans="24:28" hidden="1">
      <c r="X1701" s="312"/>
      <c r="Y1701" s="312"/>
      <c r="AA1701" s="312"/>
      <c r="AB1701" s="312"/>
    </row>
    <row r="1702" spans="24:28" hidden="1">
      <c r="X1702" s="312"/>
      <c r="Y1702" s="312"/>
      <c r="AA1702" s="312"/>
      <c r="AB1702" s="312"/>
    </row>
    <row r="1703" spans="24:28" hidden="1">
      <c r="X1703" s="312"/>
      <c r="Y1703" s="312"/>
      <c r="AA1703" s="312"/>
      <c r="AB1703" s="312"/>
    </row>
    <row r="1704" spans="24:28" hidden="1">
      <c r="X1704" s="312"/>
      <c r="Y1704" s="312"/>
      <c r="AA1704" s="312"/>
      <c r="AB1704" s="312"/>
    </row>
    <row r="1705" spans="24:28" hidden="1">
      <c r="X1705" s="312"/>
      <c r="Y1705" s="312"/>
      <c r="AA1705" s="312"/>
      <c r="AB1705" s="312"/>
    </row>
    <row r="1706" spans="24:28" hidden="1">
      <c r="X1706" s="312"/>
      <c r="Y1706" s="312"/>
      <c r="AA1706" s="312"/>
      <c r="AB1706" s="312"/>
    </row>
    <row r="1707" spans="24:28" hidden="1">
      <c r="X1707" s="312"/>
      <c r="Y1707" s="312"/>
      <c r="AA1707" s="312"/>
      <c r="AB1707" s="312"/>
    </row>
    <row r="1708" spans="24:28" hidden="1">
      <c r="X1708" s="312"/>
      <c r="Y1708" s="312"/>
      <c r="AA1708" s="312"/>
      <c r="AB1708" s="312"/>
    </row>
    <row r="1709" spans="24:28" hidden="1">
      <c r="X1709" s="312"/>
      <c r="Y1709" s="312"/>
      <c r="AA1709" s="312"/>
      <c r="AB1709" s="312"/>
    </row>
    <row r="1710" spans="24:28" hidden="1">
      <c r="X1710" s="312"/>
      <c r="Y1710" s="312"/>
      <c r="AA1710" s="312"/>
      <c r="AB1710" s="312"/>
    </row>
    <row r="1711" spans="24:28" hidden="1">
      <c r="X1711" s="312"/>
      <c r="Y1711" s="312"/>
      <c r="AA1711" s="312"/>
      <c r="AB1711" s="312"/>
    </row>
    <row r="1712" spans="24:28" hidden="1">
      <c r="X1712" s="312"/>
      <c r="Y1712" s="312"/>
      <c r="AA1712" s="312"/>
      <c r="AB1712" s="312"/>
    </row>
    <row r="1713" spans="24:28" hidden="1">
      <c r="X1713" s="312"/>
      <c r="Y1713" s="312"/>
      <c r="AA1713" s="312"/>
      <c r="AB1713" s="312"/>
    </row>
    <row r="1714" spans="24:28" hidden="1">
      <c r="X1714" s="312"/>
      <c r="Y1714" s="312"/>
      <c r="AA1714" s="312"/>
      <c r="AB1714" s="312"/>
    </row>
    <row r="1715" spans="24:28" hidden="1">
      <c r="X1715" s="312"/>
      <c r="Y1715" s="312"/>
      <c r="AA1715" s="312"/>
      <c r="AB1715" s="312"/>
    </row>
    <row r="1716" spans="24:28" hidden="1">
      <c r="X1716" s="312"/>
      <c r="Y1716" s="312"/>
      <c r="AA1716" s="312"/>
      <c r="AB1716" s="312"/>
    </row>
    <row r="1717" spans="24:28" hidden="1">
      <c r="X1717" s="312"/>
      <c r="Y1717" s="312"/>
      <c r="AA1717" s="312"/>
      <c r="AB1717" s="312"/>
    </row>
    <row r="1718" spans="24:28" hidden="1">
      <c r="X1718" s="312"/>
      <c r="Y1718" s="312"/>
      <c r="AA1718" s="312"/>
      <c r="AB1718" s="312"/>
    </row>
    <row r="1719" spans="24:28" hidden="1">
      <c r="X1719" s="312"/>
      <c r="Y1719" s="312"/>
      <c r="AA1719" s="312"/>
      <c r="AB1719" s="312"/>
    </row>
    <row r="1720" spans="24:28" hidden="1">
      <c r="X1720" s="312"/>
      <c r="Y1720" s="312"/>
      <c r="AA1720" s="312"/>
      <c r="AB1720" s="312"/>
    </row>
    <row r="1721" spans="24:28" hidden="1">
      <c r="X1721" s="312"/>
      <c r="Y1721" s="312"/>
      <c r="AA1721" s="312"/>
      <c r="AB1721" s="312"/>
    </row>
    <row r="1722" spans="24:28" hidden="1">
      <c r="X1722" s="312"/>
      <c r="Y1722" s="312"/>
      <c r="AA1722" s="312"/>
      <c r="AB1722" s="312"/>
    </row>
    <row r="1723" spans="24:28" hidden="1">
      <c r="X1723" s="312"/>
      <c r="Y1723" s="312"/>
      <c r="AA1723" s="312"/>
      <c r="AB1723" s="312"/>
    </row>
    <row r="1724" spans="24:28" hidden="1">
      <c r="X1724" s="312"/>
      <c r="Y1724" s="312"/>
      <c r="AA1724" s="312"/>
      <c r="AB1724" s="312"/>
    </row>
    <row r="1725" spans="24:28" hidden="1">
      <c r="X1725" s="312"/>
      <c r="Y1725" s="312"/>
      <c r="AA1725" s="312"/>
      <c r="AB1725" s="312"/>
    </row>
    <row r="1726" spans="24:28" hidden="1">
      <c r="X1726" s="312"/>
      <c r="Y1726" s="312"/>
      <c r="AA1726" s="312"/>
      <c r="AB1726" s="312"/>
    </row>
    <row r="1727" spans="24:28" hidden="1">
      <c r="X1727" s="312"/>
      <c r="Y1727" s="312"/>
      <c r="AA1727" s="312"/>
      <c r="AB1727" s="312"/>
    </row>
    <row r="1728" spans="24:28" hidden="1">
      <c r="X1728" s="312"/>
      <c r="Y1728" s="312"/>
      <c r="AA1728" s="312"/>
      <c r="AB1728" s="312"/>
    </row>
    <row r="1729" spans="24:28" hidden="1">
      <c r="X1729" s="312"/>
      <c r="Y1729" s="312"/>
      <c r="AA1729" s="312"/>
      <c r="AB1729" s="312"/>
    </row>
    <row r="1730" spans="24:28" hidden="1">
      <c r="X1730" s="312"/>
      <c r="Y1730" s="312"/>
      <c r="AA1730" s="312"/>
      <c r="AB1730" s="312"/>
    </row>
    <row r="1731" spans="24:28" hidden="1">
      <c r="X1731" s="312"/>
      <c r="Y1731" s="312"/>
      <c r="AA1731" s="312"/>
      <c r="AB1731" s="312"/>
    </row>
    <row r="1732" spans="24:28" hidden="1">
      <c r="X1732" s="312"/>
      <c r="Y1732" s="312"/>
      <c r="AA1732" s="312"/>
      <c r="AB1732" s="312"/>
    </row>
    <row r="1733" spans="24:28" hidden="1">
      <c r="X1733" s="312"/>
      <c r="Y1733" s="312"/>
      <c r="AA1733" s="312"/>
      <c r="AB1733" s="312"/>
    </row>
    <row r="1734" spans="24:28" hidden="1">
      <c r="X1734" s="312"/>
      <c r="Y1734" s="312"/>
      <c r="AA1734" s="312"/>
      <c r="AB1734" s="312"/>
    </row>
    <row r="1735" spans="24:28" hidden="1">
      <c r="X1735" s="312"/>
      <c r="Y1735" s="312"/>
      <c r="AA1735" s="312"/>
      <c r="AB1735" s="312"/>
    </row>
    <row r="1736" spans="24:28" hidden="1">
      <c r="X1736" s="312"/>
      <c r="Y1736" s="312"/>
      <c r="AA1736" s="312"/>
      <c r="AB1736" s="312"/>
    </row>
    <row r="1737" spans="24:28" hidden="1">
      <c r="X1737" s="312"/>
      <c r="Y1737" s="312"/>
      <c r="AA1737" s="312"/>
      <c r="AB1737" s="312"/>
    </row>
    <row r="1738" spans="24:28" hidden="1">
      <c r="X1738" s="312"/>
      <c r="Y1738" s="312"/>
      <c r="AA1738" s="312"/>
      <c r="AB1738" s="312"/>
    </row>
    <row r="1739" spans="24:28" hidden="1">
      <c r="X1739" s="312"/>
      <c r="Y1739" s="312"/>
      <c r="AA1739" s="312"/>
      <c r="AB1739" s="312"/>
    </row>
    <row r="1740" spans="24:28" hidden="1">
      <c r="X1740" s="312"/>
      <c r="Y1740" s="312"/>
      <c r="AA1740" s="312"/>
      <c r="AB1740" s="312"/>
    </row>
    <row r="1741" spans="24:28" hidden="1">
      <c r="X1741" s="312"/>
      <c r="Y1741" s="312"/>
      <c r="AA1741" s="312"/>
      <c r="AB1741" s="312"/>
    </row>
    <row r="1742" spans="24:28" hidden="1">
      <c r="X1742" s="312"/>
      <c r="Y1742" s="312"/>
      <c r="AA1742" s="312"/>
      <c r="AB1742" s="312"/>
    </row>
    <row r="1743" spans="24:28" hidden="1">
      <c r="X1743" s="312"/>
      <c r="Y1743" s="312"/>
      <c r="AA1743" s="312"/>
      <c r="AB1743" s="312"/>
    </row>
    <row r="1744" spans="24:28" hidden="1">
      <c r="X1744" s="312"/>
      <c r="Y1744" s="312"/>
      <c r="AA1744" s="312"/>
      <c r="AB1744" s="312"/>
    </row>
    <row r="1745" spans="24:28" hidden="1">
      <c r="X1745" s="312"/>
      <c r="Y1745" s="312"/>
      <c r="AA1745" s="312"/>
      <c r="AB1745" s="312"/>
    </row>
    <row r="1746" spans="24:28" hidden="1">
      <c r="X1746" s="312"/>
      <c r="Y1746" s="312"/>
      <c r="AA1746" s="312"/>
      <c r="AB1746" s="312"/>
    </row>
    <row r="1747" spans="24:28" hidden="1">
      <c r="X1747" s="312"/>
      <c r="Y1747" s="312"/>
      <c r="AA1747" s="312"/>
      <c r="AB1747" s="312"/>
    </row>
    <row r="1748" spans="24:28" hidden="1">
      <c r="X1748" s="312"/>
      <c r="Y1748" s="312"/>
      <c r="AA1748" s="312"/>
      <c r="AB1748" s="312"/>
    </row>
    <row r="1749" spans="24:28" hidden="1">
      <c r="X1749" s="312"/>
      <c r="Y1749" s="312"/>
      <c r="AA1749" s="312"/>
      <c r="AB1749" s="312"/>
    </row>
    <row r="1750" spans="24:28" hidden="1">
      <c r="X1750" s="312"/>
      <c r="Y1750" s="312"/>
      <c r="AA1750" s="312"/>
      <c r="AB1750" s="312"/>
    </row>
    <row r="1751" spans="24:28" hidden="1">
      <c r="X1751" s="312"/>
      <c r="Y1751" s="312"/>
      <c r="AA1751" s="312"/>
      <c r="AB1751" s="312"/>
    </row>
    <row r="1752" spans="24:28" hidden="1">
      <c r="X1752" s="312"/>
      <c r="Y1752" s="312"/>
      <c r="AA1752" s="312"/>
      <c r="AB1752" s="312"/>
    </row>
    <row r="1753" spans="24:28" hidden="1">
      <c r="X1753" s="312"/>
      <c r="Y1753" s="312"/>
      <c r="AA1753" s="312"/>
      <c r="AB1753" s="312"/>
    </row>
    <row r="1754" spans="24:28" hidden="1">
      <c r="X1754" s="312"/>
      <c r="Y1754" s="312"/>
      <c r="AA1754" s="312"/>
      <c r="AB1754" s="312"/>
    </row>
    <row r="1755" spans="24:28" hidden="1">
      <c r="X1755" s="312"/>
      <c r="Y1755" s="312"/>
      <c r="AA1755" s="312"/>
      <c r="AB1755" s="312"/>
    </row>
    <row r="1756" spans="24:28" hidden="1">
      <c r="X1756" s="312"/>
      <c r="Y1756" s="312"/>
      <c r="AA1756" s="312"/>
      <c r="AB1756" s="312"/>
    </row>
    <row r="1757" spans="24:28" hidden="1">
      <c r="X1757" s="312"/>
      <c r="Y1757" s="312"/>
      <c r="AA1757" s="312"/>
      <c r="AB1757" s="312"/>
    </row>
    <row r="1758" spans="24:28" hidden="1">
      <c r="X1758" s="312"/>
      <c r="Y1758" s="312"/>
      <c r="AA1758" s="312"/>
      <c r="AB1758" s="312"/>
    </row>
    <row r="1759" spans="24:28" hidden="1">
      <c r="X1759" s="312"/>
      <c r="Y1759" s="312"/>
      <c r="AA1759" s="312"/>
      <c r="AB1759" s="312"/>
    </row>
    <row r="1760" spans="24:28" hidden="1">
      <c r="X1760" s="312"/>
      <c r="Y1760" s="312"/>
      <c r="AA1760" s="312"/>
      <c r="AB1760" s="312"/>
    </row>
    <row r="1761" spans="24:28" hidden="1">
      <c r="X1761" s="312"/>
      <c r="Y1761" s="312"/>
      <c r="AA1761" s="312"/>
      <c r="AB1761" s="312"/>
    </row>
    <row r="1762" spans="24:28" hidden="1">
      <c r="X1762" s="312"/>
      <c r="Y1762" s="312"/>
      <c r="AA1762" s="312"/>
      <c r="AB1762" s="312"/>
    </row>
    <row r="1763" spans="24:28" hidden="1">
      <c r="X1763" s="312"/>
      <c r="Y1763" s="312"/>
      <c r="AA1763" s="312"/>
      <c r="AB1763" s="312"/>
    </row>
    <row r="1764" spans="24:28" hidden="1">
      <c r="X1764" s="312"/>
      <c r="Y1764" s="312"/>
      <c r="AA1764" s="312"/>
      <c r="AB1764" s="312"/>
    </row>
    <row r="1765" spans="24:28" hidden="1">
      <c r="X1765" s="312"/>
      <c r="Y1765" s="312"/>
      <c r="AA1765" s="312"/>
      <c r="AB1765" s="312"/>
    </row>
    <row r="1766" spans="24:28" hidden="1">
      <c r="X1766" s="312"/>
      <c r="Y1766" s="312"/>
      <c r="AA1766" s="312"/>
      <c r="AB1766" s="312"/>
    </row>
    <row r="1767" spans="24:28" hidden="1">
      <c r="X1767" s="312"/>
      <c r="Y1767" s="312"/>
      <c r="AA1767" s="312"/>
      <c r="AB1767" s="312"/>
    </row>
    <row r="1768" spans="24:28" hidden="1">
      <c r="X1768" s="312"/>
      <c r="Y1768" s="312"/>
      <c r="AA1768" s="312"/>
      <c r="AB1768" s="312"/>
    </row>
    <row r="1769" spans="24:28" hidden="1">
      <c r="X1769" s="312"/>
      <c r="Y1769" s="312"/>
      <c r="AA1769" s="312"/>
      <c r="AB1769" s="312"/>
    </row>
    <row r="1770" spans="24:28" hidden="1">
      <c r="X1770" s="312"/>
      <c r="Y1770" s="312"/>
      <c r="AA1770" s="312"/>
      <c r="AB1770" s="312"/>
    </row>
    <row r="1771" spans="24:28" hidden="1">
      <c r="X1771" s="312"/>
      <c r="Y1771" s="312"/>
      <c r="AA1771" s="312"/>
      <c r="AB1771" s="312"/>
    </row>
    <row r="1772" spans="24:28" hidden="1">
      <c r="X1772" s="312"/>
      <c r="Y1772" s="312"/>
      <c r="AA1772" s="312"/>
      <c r="AB1772" s="312"/>
    </row>
    <row r="1773" spans="24:28" hidden="1">
      <c r="X1773" s="312"/>
      <c r="Y1773" s="312"/>
      <c r="AA1773" s="312"/>
      <c r="AB1773" s="312"/>
    </row>
    <row r="1774" spans="24:28" hidden="1">
      <c r="X1774" s="312"/>
      <c r="Y1774" s="312"/>
      <c r="AA1774" s="312"/>
      <c r="AB1774" s="312"/>
    </row>
    <row r="1775" spans="24:28" hidden="1">
      <c r="X1775" s="312"/>
      <c r="Y1775" s="312"/>
      <c r="AA1775" s="312"/>
      <c r="AB1775" s="312"/>
    </row>
    <row r="1776" spans="24:28" hidden="1">
      <c r="X1776" s="312"/>
      <c r="Y1776" s="312"/>
      <c r="AA1776" s="312"/>
      <c r="AB1776" s="312"/>
    </row>
    <row r="1777" spans="24:28" hidden="1">
      <c r="X1777" s="312"/>
      <c r="Y1777" s="312"/>
      <c r="AA1777" s="312"/>
      <c r="AB1777" s="312"/>
    </row>
    <row r="1778" spans="24:28" hidden="1">
      <c r="X1778" s="312"/>
      <c r="Y1778" s="312"/>
      <c r="AA1778" s="312"/>
      <c r="AB1778" s="312"/>
    </row>
    <row r="1779" spans="24:28" hidden="1">
      <c r="X1779" s="312"/>
      <c r="Y1779" s="312"/>
      <c r="AA1779" s="312"/>
      <c r="AB1779" s="312"/>
    </row>
    <row r="1780" spans="24:28" hidden="1">
      <c r="X1780" s="312"/>
      <c r="Y1780" s="312"/>
      <c r="AA1780" s="312"/>
      <c r="AB1780" s="312"/>
    </row>
    <row r="1781" spans="24:28" hidden="1">
      <c r="X1781" s="312"/>
      <c r="Y1781" s="312"/>
      <c r="AA1781" s="312"/>
      <c r="AB1781" s="312"/>
    </row>
    <row r="1782" spans="24:28" hidden="1">
      <c r="X1782" s="312"/>
      <c r="Y1782" s="312"/>
      <c r="AA1782" s="312"/>
      <c r="AB1782" s="312"/>
    </row>
    <row r="1783" spans="24:28" hidden="1">
      <c r="X1783" s="312"/>
      <c r="Y1783" s="312"/>
      <c r="AA1783" s="312"/>
      <c r="AB1783" s="312"/>
    </row>
    <row r="1784" spans="24:28" hidden="1">
      <c r="X1784" s="312"/>
      <c r="Y1784" s="312"/>
      <c r="AA1784" s="312"/>
      <c r="AB1784" s="312"/>
    </row>
    <row r="1785" spans="24:28" hidden="1">
      <c r="X1785" s="312"/>
      <c r="Y1785" s="312"/>
      <c r="AA1785" s="312"/>
      <c r="AB1785" s="312"/>
    </row>
    <row r="1786" spans="24:28" hidden="1">
      <c r="X1786" s="312"/>
      <c r="Y1786" s="312"/>
      <c r="AA1786" s="312"/>
      <c r="AB1786" s="312"/>
    </row>
    <row r="1787" spans="24:28" hidden="1">
      <c r="X1787" s="312"/>
      <c r="Y1787" s="312"/>
      <c r="AA1787" s="312"/>
      <c r="AB1787" s="312"/>
    </row>
    <row r="1788" spans="24:28" hidden="1">
      <c r="X1788" s="312"/>
      <c r="Y1788" s="312"/>
      <c r="AA1788" s="312"/>
      <c r="AB1788" s="312"/>
    </row>
    <row r="1789" spans="24:28" hidden="1">
      <c r="X1789" s="312"/>
      <c r="Y1789" s="312"/>
      <c r="AA1789" s="312"/>
      <c r="AB1789" s="312"/>
    </row>
    <row r="1790" spans="24:28" hidden="1">
      <c r="X1790" s="312"/>
      <c r="Y1790" s="312"/>
      <c r="AA1790" s="312"/>
      <c r="AB1790" s="312"/>
    </row>
    <row r="1791" spans="24:28" hidden="1">
      <c r="X1791" s="312"/>
      <c r="Y1791" s="312"/>
      <c r="AA1791" s="312"/>
      <c r="AB1791" s="312"/>
    </row>
    <row r="1792" spans="24:28" hidden="1">
      <c r="X1792" s="312"/>
      <c r="Y1792" s="312"/>
      <c r="AA1792" s="312"/>
      <c r="AB1792" s="312"/>
    </row>
    <row r="1793" spans="24:28" hidden="1">
      <c r="X1793" s="312"/>
      <c r="Y1793" s="312"/>
      <c r="AA1793" s="312"/>
      <c r="AB1793" s="312"/>
    </row>
    <row r="1794" spans="24:28" hidden="1">
      <c r="X1794" s="312"/>
      <c r="Y1794" s="312"/>
      <c r="AA1794" s="312"/>
      <c r="AB1794" s="312"/>
    </row>
    <row r="1795" spans="24:28" hidden="1">
      <c r="X1795" s="312"/>
      <c r="Y1795" s="312"/>
      <c r="AA1795" s="312"/>
      <c r="AB1795" s="312"/>
    </row>
    <row r="1796" spans="24:28" hidden="1">
      <c r="X1796" s="312"/>
      <c r="Y1796" s="312"/>
      <c r="AA1796" s="312"/>
      <c r="AB1796" s="312"/>
    </row>
    <row r="1797" spans="24:28" hidden="1">
      <c r="X1797" s="312"/>
      <c r="Y1797" s="312"/>
      <c r="AA1797" s="312"/>
      <c r="AB1797" s="312"/>
    </row>
    <row r="1798" spans="24:28" hidden="1">
      <c r="X1798" s="312"/>
      <c r="Y1798" s="312"/>
      <c r="AA1798" s="312"/>
      <c r="AB1798" s="312"/>
    </row>
    <row r="1799" spans="24:28" hidden="1">
      <c r="X1799" s="312"/>
      <c r="Y1799" s="312"/>
      <c r="AA1799" s="312"/>
      <c r="AB1799" s="312"/>
    </row>
    <row r="1800" spans="24:28" hidden="1">
      <c r="X1800" s="312"/>
      <c r="Y1800" s="312"/>
      <c r="AA1800" s="312"/>
      <c r="AB1800" s="312"/>
    </row>
    <row r="1801" spans="24:28" hidden="1">
      <c r="X1801" s="312"/>
      <c r="Y1801" s="312"/>
      <c r="AA1801" s="312"/>
      <c r="AB1801" s="312"/>
    </row>
    <row r="1802" spans="24:28" hidden="1">
      <c r="X1802" s="312"/>
      <c r="Y1802" s="312"/>
      <c r="AA1802" s="312"/>
      <c r="AB1802" s="312"/>
    </row>
    <row r="1803" spans="24:28" hidden="1">
      <c r="X1803" s="312"/>
      <c r="Y1803" s="312"/>
      <c r="AA1803" s="312"/>
      <c r="AB1803" s="312"/>
    </row>
    <row r="1804" spans="24:28" hidden="1">
      <c r="X1804" s="312"/>
      <c r="Y1804" s="312"/>
      <c r="AA1804" s="312"/>
      <c r="AB1804" s="312"/>
    </row>
    <row r="1805" spans="24:28" hidden="1">
      <c r="X1805" s="312"/>
      <c r="Y1805" s="312"/>
      <c r="AA1805" s="312"/>
      <c r="AB1805" s="312"/>
    </row>
    <row r="1806" spans="24:28" hidden="1">
      <c r="X1806" s="312"/>
      <c r="Y1806" s="312"/>
      <c r="AA1806" s="312"/>
      <c r="AB1806" s="312"/>
    </row>
    <row r="1807" spans="24:28" hidden="1">
      <c r="X1807" s="312"/>
      <c r="Y1807" s="312"/>
      <c r="AA1807" s="312"/>
      <c r="AB1807" s="312"/>
    </row>
    <row r="1808" spans="24:28" hidden="1">
      <c r="X1808" s="312"/>
      <c r="Y1808" s="312"/>
      <c r="AA1808" s="312"/>
      <c r="AB1808" s="312"/>
    </row>
    <row r="1809" spans="24:28" hidden="1">
      <c r="X1809" s="312"/>
      <c r="Y1809" s="312"/>
      <c r="AA1809" s="312"/>
      <c r="AB1809" s="312"/>
    </row>
    <row r="1810" spans="24:28" hidden="1">
      <c r="X1810" s="312"/>
      <c r="Y1810" s="312"/>
      <c r="AA1810" s="312"/>
      <c r="AB1810" s="312"/>
    </row>
    <row r="1811" spans="24:28" hidden="1">
      <c r="X1811" s="312"/>
      <c r="Y1811" s="312"/>
      <c r="AA1811" s="312"/>
      <c r="AB1811" s="312"/>
    </row>
    <row r="1812" spans="24:28" hidden="1">
      <c r="X1812" s="312"/>
      <c r="Y1812" s="312"/>
      <c r="AA1812" s="312"/>
      <c r="AB1812" s="312"/>
    </row>
    <row r="1813" spans="24:28" hidden="1">
      <c r="X1813" s="312"/>
      <c r="Y1813" s="312"/>
      <c r="AA1813" s="312"/>
      <c r="AB1813" s="312"/>
    </row>
    <row r="1814" spans="24:28" hidden="1">
      <c r="X1814" s="312"/>
      <c r="Y1814" s="312"/>
      <c r="AA1814" s="312"/>
      <c r="AB1814" s="312"/>
    </row>
    <row r="1815" spans="24:28" hidden="1">
      <c r="X1815" s="312"/>
      <c r="Y1815" s="312"/>
      <c r="AA1815" s="312"/>
      <c r="AB1815" s="312"/>
    </row>
    <row r="1816" spans="24:28" hidden="1">
      <c r="X1816" s="312"/>
      <c r="Y1816" s="312"/>
      <c r="AA1816" s="312"/>
      <c r="AB1816" s="312"/>
    </row>
    <row r="1817" spans="24:28" hidden="1">
      <c r="X1817" s="312"/>
      <c r="Y1817" s="312"/>
      <c r="AA1817" s="312"/>
      <c r="AB1817" s="312"/>
    </row>
    <row r="1818" spans="24:28" hidden="1">
      <c r="X1818" s="312"/>
      <c r="Y1818" s="312"/>
      <c r="AA1818" s="312"/>
      <c r="AB1818" s="312"/>
    </row>
    <row r="1819" spans="24:28" hidden="1">
      <c r="X1819" s="312"/>
      <c r="Y1819" s="312"/>
      <c r="AA1819" s="312"/>
      <c r="AB1819" s="312"/>
    </row>
    <row r="1820" spans="24:28" hidden="1">
      <c r="X1820" s="312"/>
      <c r="Y1820" s="312"/>
      <c r="AA1820" s="312"/>
      <c r="AB1820" s="312"/>
    </row>
    <row r="1821" spans="24:28" hidden="1">
      <c r="X1821" s="312"/>
      <c r="Y1821" s="312"/>
      <c r="AA1821" s="312"/>
      <c r="AB1821" s="312"/>
    </row>
    <row r="1822" spans="24:28" hidden="1">
      <c r="X1822" s="312"/>
      <c r="Y1822" s="312"/>
      <c r="AA1822" s="312"/>
      <c r="AB1822" s="312"/>
    </row>
    <row r="1823" spans="24:28" hidden="1">
      <c r="X1823" s="312"/>
      <c r="Y1823" s="312"/>
      <c r="AA1823" s="312"/>
      <c r="AB1823" s="312"/>
    </row>
    <row r="1824" spans="24:28" hidden="1">
      <c r="X1824" s="312"/>
      <c r="Y1824" s="312"/>
      <c r="AA1824" s="312"/>
      <c r="AB1824" s="312"/>
    </row>
    <row r="1825" spans="24:28" hidden="1">
      <c r="X1825" s="312"/>
      <c r="Y1825" s="312"/>
      <c r="AA1825" s="312"/>
      <c r="AB1825" s="312"/>
    </row>
    <row r="1826" spans="24:28" hidden="1">
      <c r="X1826" s="312"/>
      <c r="Y1826" s="312"/>
      <c r="AA1826" s="312"/>
      <c r="AB1826" s="312"/>
    </row>
    <row r="1827" spans="24:28" hidden="1">
      <c r="X1827" s="312"/>
      <c r="Y1827" s="312"/>
      <c r="AA1827" s="312"/>
      <c r="AB1827" s="312"/>
    </row>
    <row r="1828" spans="24:28" hidden="1">
      <c r="X1828" s="312"/>
      <c r="Y1828" s="312"/>
      <c r="AA1828" s="312"/>
      <c r="AB1828" s="312"/>
    </row>
    <row r="1829" spans="24:28" hidden="1">
      <c r="X1829" s="312"/>
      <c r="Y1829" s="312"/>
      <c r="AA1829" s="312"/>
      <c r="AB1829" s="312"/>
    </row>
    <row r="1830" spans="24:28" hidden="1">
      <c r="X1830" s="312"/>
      <c r="Y1830" s="312"/>
      <c r="AA1830" s="312"/>
      <c r="AB1830" s="312"/>
    </row>
    <row r="1831" spans="24:28" hidden="1">
      <c r="X1831" s="312"/>
      <c r="Y1831" s="312"/>
      <c r="AA1831" s="312"/>
      <c r="AB1831" s="312"/>
    </row>
    <row r="1832" spans="24:28" hidden="1">
      <c r="X1832" s="312"/>
      <c r="Y1832" s="312"/>
      <c r="AA1832" s="312"/>
      <c r="AB1832" s="312"/>
    </row>
    <row r="1833" spans="24:28" hidden="1">
      <c r="X1833" s="312"/>
      <c r="Y1833" s="312"/>
      <c r="AA1833" s="312"/>
      <c r="AB1833" s="312"/>
    </row>
    <row r="1834" spans="24:28" hidden="1">
      <c r="X1834" s="312"/>
      <c r="Y1834" s="312"/>
      <c r="AA1834" s="312"/>
      <c r="AB1834" s="312"/>
    </row>
    <row r="1835" spans="24:28" hidden="1">
      <c r="X1835" s="312"/>
      <c r="Y1835" s="312"/>
      <c r="AA1835" s="312"/>
      <c r="AB1835" s="312"/>
    </row>
    <row r="1836" spans="24:28" hidden="1">
      <c r="X1836" s="312"/>
      <c r="Y1836" s="312"/>
      <c r="AA1836" s="312"/>
      <c r="AB1836" s="312"/>
    </row>
    <row r="1837" spans="24:28" hidden="1">
      <c r="X1837" s="312"/>
      <c r="Y1837" s="312"/>
      <c r="AA1837" s="312"/>
      <c r="AB1837" s="312"/>
    </row>
    <row r="1838" spans="24:28" hidden="1">
      <c r="X1838" s="312"/>
      <c r="Y1838" s="312"/>
      <c r="AA1838" s="312"/>
      <c r="AB1838" s="312"/>
    </row>
    <row r="1839" spans="24:28" hidden="1">
      <c r="X1839" s="312"/>
      <c r="Y1839" s="312"/>
      <c r="AA1839" s="312"/>
      <c r="AB1839" s="312"/>
    </row>
    <row r="1840" spans="24:28" hidden="1">
      <c r="X1840" s="312"/>
      <c r="Y1840" s="312"/>
      <c r="AA1840" s="312"/>
      <c r="AB1840" s="312"/>
    </row>
    <row r="1841" spans="24:28" hidden="1">
      <c r="X1841" s="312"/>
      <c r="Y1841" s="312"/>
      <c r="AA1841" s="312"/>
      <c r="AB1841" s="312"/>
    </row>
    <row r="1842" spans="24:28" hidden="1">
      <c r="X1842" s="312"/>
      <c r="Y1842" s="312"/>
      <c r="AA1842" s="312"/>
      <c r="AB1842" s="312"/>
    </row>
    <row r="1843" spans="24:28" hidden="1">
      <c r="X1843" s="312"/>
      <c r="Y1843" s="312"/>
      <c r="AA1843" s="312"/>
      <c r="AB1843" s="312"/>
    </row>
    <row r="1844" spans="24:28" hidden="1">
      <c r="X1844" s="312"/>
      <c r="Y1844" s="312"/>
      <c r="AA1844" s="312"/>
      <c r="AB1844" s="312"/>
    </row>
    <row r="1845" spans="24:28" hidden="1">
      <c r="X1845" s="312"/>
      <c r="Y1845" s="312"/>
      <c r="AA1845" s="312"/>
      <c r="AB1845" s="312"/>
    </row>
    <row r="1846" spans="24:28" hidden="1">
      <c r="X1846" s="312"/>
      <c r="Y1846" s="312"/>
      <c r="AA1846" s="312"/>
      <c r="AB1846" s="312"/>
    </row>
    <row r="1847" spans="24:28" hidden="1">
      <c r="X1847" s="312"/>
      <c r="Y1847" s="312"/>
      <c r="AA1847" s="312"/>
      <c r="AB1847" s="312"/>
    </row>
    <row r="1848" spans="24:28" hidden="1">
      <c r="X1848" s="312"/>
      <c r="Y1848" s="312"/>
      <c r="AA1848" s="312"/>
      <c r="AB1848" s="312"/>
    </row>
    <row r="1849" spans="24:28" hidden="1">
      <c r="X1849" s="312"/>
      <c r="Y1849" s="312"/>
      <c r="AA1849" s="312"/>
      <c r="AB1849" s="312"/>
    </row>
    <row r="1850" spans="24:28" hidden="1">
      <c r="X1850" s="312"/>
      <c r="Y1850" s="312"/>
      <c r="AA1850" s="312"/>
      <c r="AB1850" s="312"/>
    </row>
    <row r="1851" spans="24:28" hidden="1">
      <c r="X1851" s="312"/>
      <c r="Y1851" s="312"/>
      <c r="AA1851" s="312"/>
      <c r="AB1851" s="312"/>
    </row>
    <row r="1852" spans="24:28" hidden="1">
      <c r="X1852" s="312"/>
      <c r="Y1852" s="312"/>
      <c r="AA1852" s="312"/>
      <c r="AB1852" s="312"/>
    </row>
    <row r="1853" spans="24:28" hidden="1">
      <c r="X1853" s="312"/>
      <c r="Y1853" s="312"/>
      <c r="AA1853" s="312"/>
      <c r="AB1853" s="312"/>
    </row>
    <row r="1854" spans="24:28" hidden="1">
      <c r="X1854" s="312"/>
      <c r="Y1854" s="312"/>
      <c r="AA1854" s="312"/>
      <c r="AB1854" s="312"/>
    </row>
    <row r="1855" spans="24:28" hidden="1">
      <c r="X1855" s="312"/>
      <c r="Y1855" s="312"/>
      <c r="AA1855" s="312"/>
      <c r="AB1855" s="312"/>
    </row>
    <row r="1856" spans="24:28" hidden="1">
      <c r="X1856" s="312"/>
      <c r="Y1856" s="312"/>
      <c r="AA1856" s="312"/>
      <c r="AB1856" s="312"/>
    </row>
    <row r="1857" spans="24:28" hidden="1">
      <c r="X1857" s="312"/>
      <c r="Y1857" s="312"/>
      <c r="AA1857" s="312"/>
      <c r="AB1857" s="312"/>
    </row>
    <row r="1858" spans="24:28" hidden="1">
      <c r="X1858" s="312"/>
      <c r="Y1858" s="312"/>
      <c r="AA1858" s="312"/>
      <c r="AB1858" s="312"/>
    </row>
    <row r="1859" spans="24:28" hidden="1">
      <c r="X1859" s="312"/>
      <c r="Y1859" s="312"/>
      <c r="AA1859" s="312"/>
      <c r="AB1859" s="312"/>
    </row>
    <row r="1860" spans="24:28" hidden="1">
      <c r="X1860" s="312"/>
      <c r="Y1860" s="312"/>
      <c r="AA1860" s="312"/>
      <c r="AB1860" s="312"/>
    </row>
    <row r="1861" spans="24:28" hidden="1">
      <c r="X1861" s="312"/>
      <c r="Y1861" s="312"/>
      <c r="AA1861" s="312"/>
      <c r="AB1861" s="312"/>
    </row>
    <row r="1862" spans="24:28" hidden="1">
      <c r="X1862" s="312"/>
      <c r="Y1862" s="312"/>
      <c r="AA1862" s="312"/>
      <c r="AB1862" s="312"/>
    </row>
    <row r="1863" spans="24:28" hidden="1">
      <c r="X1863" s="312"/>
      <c r="Y1863" s="312"/>
      <c r="AA1863" s="312"/>
      <c r="AB1863" s="312"/>
    </row>
    <row r="1864" spans="24:28" hidden="1">
      <c r="X1864" s="312"/>
      <c r="Y1864" s="312"/>
      <c r="AA1864" s="312"/>
      <c r="AB1864" s="312"/>
    </row>
    <row r="1865" spans="24:28" hidden="1">
      <c r="X1865" s="312"/>
      <c r="Y1865" s="312"/>
      <c r="AA1865" s="312"/>
      <c r="AB1865" s="312"/>
    </row>
    <row r="1866" spans="24:28" hidden="1">
      <c r="X1866" s="312"/>
      <c r="Y1866" s="312"/>
      <c r="AA1866" s="312"/>
      <c r="AB1866" s="312"/>
    </row>
    <row r="1867" spans="24:28" hidden="1">
      <c r="X1867" s="312"/>
      <c r="Y1867" s="312"/>
      <c r="AA1867" s="312"/>
      <c r="AB1867" s="312"/>
    </row>
    <row r="1868" spans="24:28" hidden="1">
      <c r="X1868" s="312"/>
      <c r="Y1868" s="312"/>
      <c r="AA1868" s="312"/>
      <c r="AB1868" s="312"/>
    </row>
    <row r="1869" spans="24:28" hidden="1">
      <c r="X1869" s="312"/>
      <c r="Y1869" s="312"/>
      <c r="AA1869" s="312"/>
      <c r="AB1869" s="312"/>
    </row>
    <row r="1870" spans="24:28" hidden="1">
      <c r="X1870" s="312"/>
      <c r="Y1870" s="312"/>
      <c r="AA1870" s="312"/>
      <c r="AB1870" s="312"/>
    </row>
    <row r="1871" spans="24:28" hidden="1">
      <c r="X1871" s="312"/>
      <c r="Y1871" s="312"/>
      <c r="AA1871" s="312"/>
      <c r="AB1871" s="312"/>
    </row>
    <row r="1872" spans="24:28" hidden="1">
      <c r="X1872" s="312"/>
      <c r="Y1872" s="312"/>
      <c r="AA1872" s="312"/>
      <c r="AB1872" s="312"/>
    </row>
    <row r="1873" spans="24:28" hidden="1">
      <c r="X1873" s="312"/>
      <c r="Y1873" s="312"/>
      <c r="AA1873" s="312"/>
      <c r="AB1873" s="312"/>
    </row>
    <row r="1874" spans="24:28" hidden="1">
      <c r="X1874" s="312"/>
      <c r="Y1874" s="312"/>
      <c r="AA1874" s="312"/>
      <c r="AB1874" s="312"/>
    </row>
    <row r="1875" spans="24:28" hidden="1">
      <c r="X1875" s="312"/>
      <c r="Y1875" s="312"/>
      <c r="AA1875" s="312"/>
      <c r="AB1875" s="312"/>
    </row>
    <row r="1876" spans="24:28" hidden="1">
      <c r="X1876" s="312"/>
      <c r="Y1876" s="312"/>
      <c r="AA1876" s="312"/>
      <c r="AB1876" s="312"/>
    </row>
    <row r="1877" spans="24:28" hidden="1">
      <c r="X1877" s="312"/>
      <c r="Y1877" s="312"/>
      <c r="AA1877" s="312"/>
      <c r="AB1877" s="312"/>
    </row>
    <row r="1878" spans="24:28" hidden="1">
      <c r="X1878" s="312"/>
      <c r="Y1878" s="312"/>
      <c r="AA1878" s="312"/>
      <c r="AB1878" s="312"/>
    </row>
    <row r="1879" spans="24:28" hidden="1">
      <c r="X1879" s="312"/>
      <c r="Y1879" s="312"/>
      <c r="AA1879" s="312"/>
      <c r="AB1879" s="312"/>
    </row>
    <row r="1880" spans="24:28" hidden="1">
      <c r="X1880" s="312"/>
      <c r="Y1880" s="312"/>
      <c r="AA1880" s="312"/>
      <c r="AB1880" s="312"/>
    </row>
    <row r="1881" spans="24:28" hidden="1">
      <c r="X1881" s="312"/>
      <c r="Y1881" s="312"/>
      <c r="AA1881" s="312"/>
      <c r="AB1881" s="312"/>
    </row>
    <row r="1882" spans="24:28" hidden="1">
      <c r="X1882" s="312"/>
      <c r="Y1882" s="312"/>
      <c r="AA1882" s="312"/>
      <c r="AB1882" s="312"/>
    </row>
    <row r="1883" spans="24:28" hidden="1">
      <c r="X1883" s="312"/>
      <c r="Y1883" s="312"/>
      <c r="AA1883" s="312"/>
      <c r="AB1883" s="312"/>
    </row>
    <row r="1884" spans="24:28" hidden="1">
      <c r="X1884" s="312"/>
      <c r="Y1884" s="312"/>
      <c r="AA1884" s="312"/>
      <c r="AB1884" s="312"/>
    </row>
    <row r="1885" spans="24:28" hidden="1">
      <c r="X1885" s="312"/>
      <c r="Y1885" s="312"/>
      <c r="AA1885" s="312"/>
      <c r="AB1885" s="312"/>
    </row>
    <row r="1886" spans="24:28" hidden="1">
      <c r="X1886" s="312"/>
      <c r="Y1886" s="312"/>
      <c r="AA1886" s="312"/>
      <c r="AB1886" s="312"/>
    </row>
    <row r="1887" spans="24:28" hidden="1">
      <c r="X1887" s="312"/>
      <c r="Y1887" s="312"/>
      <c r="AA1887" s="312"/>
      <c r="AB1887" s="312"/>
    </row>
    <row r="1888" spans="24:28" hidden="1">
      <c r="X1888" s="312"/>
      <c r="Y1888" s="312"/>
      <c r="AA1888" s="312"/>
      <c r="AB1888" s="312"/>
    </row>
    <row r="1889" spans="24:28" hidden="1">
      <c r="X1889" s="312"/>
      <c r="Y1889" s="312"/>
      <c r="AA1889" s="312"/>
      <c r="AB1889" s="312"/>
    </row>
    <row r="1890" spans="24:28" hidden="1">
      <c r="X1890" s="312"/>
      <c r="Y1890" s="312"/>
      <c r="AA1890" s="312"/>
      <c r="AB1890" s="312"/>
    </row>
    <row r="1891" spans="24:28" hidden="1">
      <c r="X1891" s="312"/>
      <c r="Y1891" s="312"/>
      <c r="AA1891" s="312"/>
      <c r="AB1891" s="312"/>
    </row>
    <row r="1892" spans="24:28" hidden="1">
      <c r="X1892" s="312"/>
      <c r="Y1892" s="312"/>
      <c r="AA1892" s="312"/>
      <c r="AB1892" s="312"/>
    </row>
    <row r="1893" spans="24:28" hidden="1">
      <c r="X1893" s="312"/>
      <c r="Y1893" s="312"/>
      <c r="AA1893" s="312"/>
      <c r="AB1893" s="312"/>
    </row>
    <row r="1894" spans="24:28" hidden="1">
      <c r="X1894" s="312"/>
      <c r="Y1894" s="312"/>
      <c r="AA1894" s="312"/>
      <c r="AB1894" s="312"/>
    </row>
    <row r="1895" spans="24:28" hidden="1">
      <c r="X1895" s="312"/>
      <c r="Y1895" s="312"/>
      <c r="AA1895" s="312"/>
      <c r="AB1895" s="312"/>
    </row>
    <row r="1896" spans="24:28" hidden="1">
      <c r="X1896" s="312"/>
      <c r="Y1896" s="312"/>
      <c r="AA1896" s="312"/>
      <c r="AB1896" s="312"/>
    </row>
    <row r="1897" spans="24:28" hidden="1">
      <c r="X1897" s="312"/>
      <c r="Y1897" s="312"/>
      <c r="AA1897" s="312"/>
      <c r="AB1897" s="312"/>
    </row>
    <row r="1898" spans="24:28" hidden="1">
      <c r="X1898" s="312"/>
      <c r="Y1898" s="312"/>
      <c r="AA1898" s="312"/>
      <c r="AB1898" s="312"/>
    </row>
    <row r="1899" spans="24:28" hidden="1">
      <c r="X1899" s="312"/>
      <c r="Y1899" s="312"/>
      <c r="AA1899" s="312"/>
      <c r="AB1899" s="312"/>
    </row>
    <row r="1900" spans="24:28" hidden="1">
      <c r="X1900" s="312"/>
      <c r="Y1900" s="312"/>
      <c r="AA1900" s="312"/>
      <c r="AB1900" s="312"/>
    </row>
    <row r="1901" spans="24:28" hidden="1">
      <c r="X1901" s="312"/>
      <c r="Y1901" s="312"/>
      <c r="AA1901" s="312"/>
      <c r="AB1901" s="312"/>
    </row>
    <row r="1902" spans="24:28" hidden="1">
      <c r="X1902" s="312"/>
      <c r="Y1902" s="312"/>
      <c r="AA1902" s="312"/>
      <c r="AB1902" s="312"/>
    </row>
    <row r="1903" spans="24:28" hidden="1">
      <c r="X1903" s="312"/>
      <c r="Y1903" s="312"/>
      <c r="AA1903" s="312"/>
      <c r="AB1903" s="312"/>
    </row>
    <row r="1904" spans="24:28" hidden="1">
      <c r="X1904" s="312"/>
      <c r="Y1904" s="312"/>
      <c r="AA1904" s="312"/>
      <c r="AB1904" s="312"/>
    </row>
    <row r="1905" spans="24:28" hidden="1">
      <c r="X1905" s="312"/>
      <c r="Y1905" s="312"/>
      <c r="AA1905" s="312"/>
      <c r="AB1905" s="312"/>
    </row>
    <row r="1906" spans="24:28" hidden="1">
      <c r="X1906" s="312"/>
      <c r="Y1906" s="312"/>
      <c r="AA1906" s="312"/>
      <c r="AB1906" s="312"/>
    </row>
    <row r="1907" spans="24:28" hidden="1">
      <c r="X1907" s="312"/>
      <c r="Y1907" s="312"/>
      <c r="AA1907" s="312"/>
      <c r="AB1907" s="312"/>
    </row>
    <row r="1908" spans="24:28" hidden="1">
      <c r="X1908" s="312"/>
      <c r="Y1908" s="312"/>
      <c r="AA1908" s="312"/>
      <c r="AB1908" s="312"/>
    </row>
    <row r="1909" spans="24:28" hidden="1">
      <c r="X1909" s="312"/>
      <c r="Y1909" s="312"/>
      <c r="AA1909" s="312"/>
      <c r="AB1909" s="312"/>
    </row>
    <row r="1910" spans="24:28" hidden="1">
      <c r="X1910" s="312"/>
      <c r="Y1910" s="312"/>
      <c r="AA1910" s="312"/>
      <c r="AB1910" s="312"/>
    </row>
    <row r="1911" spans="24:28" hidden="1">
      <c r="X1911" s="312"/>
      <c r="Y1911" s="312"/>
      <c r="AA1911" s="312"/>
      <c r="AB1911" s="312"/>
    </row>
    <row r="1912" spans="24:28" hidden="1">
      <c r="X1912" s="312"/>
      <c r="Y1912" s="312"/>
      <c r="AA1912" s="312"/>
      <c r="AB1912" s="312"/>
    </row>
    <row r="1913" spans="24:28" hidden="1">
      <c r="X1913" s="312"/>
      <c r="Y1913" s="312"/>
      <c r="AA1913" s="312"/>
      <c r="AB1913" s="312"/>
    </row>
    <row r="1914" spans="24:28" hidden="1">
      <c r="X1914" s="312"/>
      <c r="Y1914" s="312"/>
      <c r="AA1914" s="312"/>
      <c r="AB1914" s="312"/>
    </row>
    <row r="1915" spans="24:28" hidden="1">
      <c r="X1915" s="312"/>
      <c r="Y1915" s="312"/>
      <c r="AA1915" s="312"/>
      <c r="AB1915" s="312"/>
    </row>
    <row r="1916" spans="24:28" hidden="1">
      <c r="X1916" s="312"/>
      <c r="Y1916" s="312"/>
      <c r="AA1916" s="312"/>
      <c r="AB1916" s="312"/>
    </row>
    <row r="1917" spans="24:28" hidden="1">
      <c r="X1917" s="312"/>
      <c r="Y1917" s="312"/>
      <c r="AA1917" s="312"/>
      <c r="AB1917" s="312"/>
    </row>
    <row r="1918" spans="24:28" hidden="1">
      <c r="X1918" s="312"/>
      <c r="Y1918" s="312"/>
      <c r="AA1918" s="312"/>
      <c r="AB1918" s="312"/>
    </row>
    <row r="1919" spans="24:28" hidden="1">
      <c r="X1919" s="312"/>
      <c r="Y1919" s="312"/>
      <c r="AA1919" s="312"/>
      <c r="AB1919" s="312"/>
    </row>
    <row r="1920" spans="24:28" hidden="1">
      <c r="X1920" s="312"/>
      <c r="Y1920" s="312"/>
      <c r="AA1920" s="312"/>
      <c r="AB1920" s="312"/>
    </row>
    <row r="1921" spans="24:28" hidden="1">
      <c r="X1921" s="312"/>
      <c r="Y1921" s="312"/>
      <c r="AA1921" s="312"/>
      <c r="AB1921" s="312"/>
    </row>
    <row r="1922" spans="24:28" hidden="1">
      <c r="X1922" s="312"/>
      <c r="Y1922" s="312"/>
      <c r="AA1922" s="312"/>
      <c r="AB1922" s="312"/>
    </row>
    <row r="1923" spans="24:28" hidden="1">
      <c r="X1923" s="312"/>
      <c r="Y1923" s="312"/>
      <c r="AA1923" s="312"/>
      <c r="AB1923" s="312"/>
    </row>
    <row r="1924" spans="24:28" hidden="1">
      <c r="X1924" s="312"/>
      <c r="Y1924" s="312"/>
      <c r="AA1924" s="312"/>
      <c r="AB1924" s="312"/>
    </row>
    <row r="1925" spans="24:28" hidden="1">
      <c r="X1925" s="312"/>
      <c r="Y1925" s="312"/>
      <c r="AA1925" s="312"/>
      <c r="AB1925" s="312"/>
    </row>
    <row r="1926" spans="24:28" hidden="1">
      <c r="X1926" s="312"/>
      <c r="Y1926" s="312"/>
      <c r="AA1926" s="312"/>
      <c r="AB1926" s="312"/>
    </row>
    <row r="1927" spans="24:28" hidden="1">
      <c r="X1927" s="312"/>
      <c r="Y1927" s="312"/>
      <c r="AA1927" s="312"/>
      <c r="AB1927" s="312"/>
    </row>
    <row r="1928" spans="24:28" hidden="1">
      <c r="X1928" s="312"/>
      <c r="Y1928" s="312"/>
      <c r="AA1928" s="312"/>
      <c r="AB1928" s="312"/>
    </row>
    <row r="1929" spans="24:28" hidden="1">
      <c r="X1929" s="312"/>
      <c r="Y1929" s="312"/>
      <c r="AA1929" s="312"/>
      <c r="AB1929" s="312"/>
    </row>
    <row r="1930" spans="24:28" hidden="1">
      <c r="X1930" s="312"/>
      <c r="Y1930" s="312"/>
      <c r="AA1930" s="312"/>
      <c r="AB1930" s="312"/>
    </row>
    <row r="1931" spans="24:28" hidden="1">
      <c r="X1931" s="312"/>
      <c r="Y1931" s="312"/>
      <c r="AA1931" s="312"/>
      <c r="AB1931" s="312"/>
    </row>
    <row r="1932" spans="24:28" hidden="1">
      <c r="X1932" s="312"/>
      <c r="Y1932" s="312"/>
      <c r="AA1932" s="312"/>
      <c r="AB1932" s="312"/>
    </row>
    <row r="1933" spans="24:28" hidden="1">
      <c r="X1933" s="312"/>
      <c r="Y1933" s="312"/>
      <c r="AA1933" s="312"/>
      <c r="AB1933" s="312"/>
    </row>
    <row r="1934" spans="24:28" hidden="1">
      <c r="X1934" s="312"/>
      <c r="Y1934" s="312"/>
      <c r="AA1934" s="312"/>
      <c r="AB1934" s="312"/>
    </row>
    <row r="1935" spans="24:28" hidden="1">
      <c r="X1935" s="312"/>
      <c r="Y1935" s="312"/>
      <c r="AA1935" s="312"/>
      <c r="AB1935" s="312"/>
    </row>
    <row r="1936" spans="24:28" hidden="1">
      <c r="X1936" s="312"/>
      <c r="Y1936" s="312"/>
      <c r="AA1936" s="312"/>
      <c r="AB1936" s="312"/>
    </row>
    <row r="1937" spans="24:28" hidden="1">
      <c r="X1937" s="312"/>
      <c r="Y1937" s="312"/>
      <c r="AA1937" s="312"/>
      <c r="AB1937" s="312"/>
    </row>
    <row r="1938" spans="24:28" hidden="1">
      <c r="X1938" s="312"/>
      <c r="Y1938" s="312"/>
      <c r="AA1938" s="312"/>
      <c r="AB1938" s="312"/>
    </row>
    <row r="1939" spans="24:28" hidden="1">
      <c r="X1939" s="312"/>
      <c r="Y1939" s="312"/>
      <c r="AA1939" s="312"/>
      <c r="AB1939" s="312"/>
    </row>
    <row r="1940" spans="24:28" hidden="1">
      <c r="X1940" s="312"/>
      <c r="Y1940" s="312"/>
      <c r="AA1940" s="312"/>
      <c r="AB1940" s="312"/>
    </row>
    <row r="1941" spans="24:28" hidden="1">
      <c r="X1941" s="312"/>
      <c r="Y1941" s="312"/>
      <c r="AA1941" s="312"/>
      <c r="AB1941" s="312"/>
    </row>
    <row r="1942" spans="24:28" hidden="1">
      <c r="X1942" s="312"/>
      <c r="Y1942" s="312"/>
      <c r="AA1942" s="312"/>
      <c r="AB1942" s="312"/>
    </row>
    <row r="1943" spans="24:28" hidden="1">
      <c r="X1943" s="312"/>
      <c r="Y1943" s="312"/>
      <c r="AA1943" s="312"/>
      <c r="AB1943" s="312"/>
    </row>
    <row r="1944" spans="24:28" hidden="1">
      <c r="X1944" s="312"/>
      <c r="Y1944" s="312"/>
      <c r="AA1944" s="312"/>
      <c r="AB1944" s="312"/>
    </row>
    <row r="1945" spans="24:28" hidden="1">
      <c r="X1945" s="312"/>
      <c r="Y1945" s="312"/>
      <c r="AA1945" s="312"/>
      <c r="AB1945" s="312"/>
    </row>
    <row r="1946" spans="24:28" hidden="1">
      <c r="X1946" s="312"/>
      <c r="Y1946" s="312"/>
      <c r="AA1946" s="312"/>
      <c r="AB1946" s="312"/>
    </row>
    <row r="1947" spans="24:28" hidden="1">
      <c r="X1947" s="312"/>
      <c r="Y1947" s="312"/>
      <c r="AA1947" s="312"/>
      <c r="AB1947" s="312"/>
    </row>
    <row r="1948" spans="24:28" hidden="1">
      <c r="X1948" s="312"/>
      <c r="Y1948" s="312"/>
      <c r="AA1948" s="312"/>
      <c r="AB1948" s="312"/>
    </row>
    <row r="1949" spans="24:28" hidden="1">
      <c r="X1949" s="312"/>
      <c r="Y1949" s="312"/>
      <c r="AA1949" s="312"/>
      <c r="AB1949" s="312"/>
    </row>
    <row r="1950" spans="24:28" hidden="1">
      <c r="X1950" s="312"/>
      <c r="Y1950" s="312"/>
      <c r="AA1950" s="312"/>
      <c r="AB1950" s="312"/>
    </row>
    <row r="1951" spans="24:28" hidden="1">
      <c r="X1951" s="312"/>
      <c r="Y1951" s="312"/>
      <c r="AA1951" s="312"/>
      <c r="AB1951" s="312"/>
    </row>
    <row r="1952" spans="24:28" hidden="1">
      <c r="X1952" s="312"/>
      <c r="Y1952" s="312"/>
      <c r="AA1952" s="312"/>
      <c r="AB1952" s="312"/>
    </row>
    <row r="1953" spans="24:28" hidden="1">
      <c r="X1953" s="312"/>
      <c r="Y1953" s="312"/>
      <c r="AA1953" s="312"/>
      <c r="AB1953" s="312"/>
    </row>
    <row r="1954" spans="24:28" hidden="1">
      <c r="X1954" s="312"/>
      <c r="Y1954" s="312"/>
      <c r="AA1954" s="312"/>
      <c r="AB1954" s="312"/>
    </row>
    <row r="1955" spans="24:28" hidden="1">
      <c r="X1955" s="312"/>
      <c r="Y1955" s="312"/>
      <c r="AA1955" s="312"/>
      <c r="AB1955" s="312"/>
    </row>
    <row r="1956" spans="24:28" hidden="1">
      <c r="X1956" s="312"/>
      <c r="Y1956" s="312"/>
      <c r="AA1956" s="312"/>
      <c r="AB1956" s="312"/>
    </row>
    <row r="1957" spans="24:28" hidden="1">
      <c r="X1957" s="312"/>
      <c r="Y1957" s="312"/>
      <c r="AA1957" s="312"/>
      <c r="AB1957" s="312"/>
    </row>
    <row r="1958" spans="24:28" hidden="1">
      <c r="X1958" s="312"/>
      <c r="Y1958" s="312"/>
      <c r="AA1958" s="312"/>
      <c r="AB1958" s="312"/>
    </row>
    <row r="1959" spans="24:28" hidden="1">
      <c r="X1959" s="312"/>
      <c r="Y1959" s="312"/>
      <c r="AA1959" s="312"/>
      <c r="AB1959" s="312"/>
    </row>
    <row r="1960" spans="24:28" hidden="1">
      <c r="X1960" s="312"/>
      <c r="Y1960" s="312"/>
      <c r="AA1960" s="312"/>
      <c r="AB1960" s="312"/>
    </row>
    <row r="1961" spans="24:28" hidden="1">
      <c r="X1961" s="312"/>
      <c r="Y1961" s="312"/>
      <c r="AA1961" s="312"/>
      <c r="AB1961" s="312"/>
    </row>
    <row r="1962" spans="24:28" hidden="1">
      <c r="X1962" s="312"/>
      <c r="Y1962" s="312"/>
      <c r="AA1962" s="312"/>
      <c r="AB1962" s="312"/>
    </row>
    <row r="1963" spans="24:28" hidden="1">
      <c r="X1963" s="312"/>
      <c r="Y1963" s="312"/>
      <c r="AA1963" s="312"/>
      <c r="AB1963" s="312"/>
    </row>
    <row r="1964" spans="24:28" hidden="1">
      <c r="X1964" s="312"/>
      <c r="Y1964" s="312"/>
      <c r="AA1964" s="312"/>
      <c r="AB1964" s="312"/>
    </row>
    <row r="1965" spans="24:28" hidden="1">
      <c r="X1965" s="312"/>
      <c r="Y1965" s="312"/>
      <c r="AA1965" s="312"/>
      <c r="AB1965" s="312"/>
    </row>
    <row r="1966" spans="24:28" hidden="1">
      <c r="X1966" s="312"/>
      <c r="Y1966" s="312"/>
      <c r="AA1966" s="312"/>
      <c r="AB1966" s="312"/>
    </row>
    <row r="1967" spans="24:28" hidden="1">
      <c r="X1967" s="312"/>
      <c r="Y1967" s="312"/>
      <c r="AA1967" s="312"/>
      <c r="AB1967" s="312"/>
    </row>
    <row r="1968" spans="24:28" hidden="1">
      <c r="X1968" s="312"/>
      <c r="Y1968" s="312"/>
      <c r="AA1968" s="312"/>
      <c r="AB1968" s="312"/>
    </row>
    <row r="1969" spans="24:28" hidden="1">
      <c r="X1969" s="312"/>
      <c r="Y1969" s="312"/>
      <c r="AA1969" s="312"/>
      <c r="AB1969" s="312"/>
    </row>
    <row r="1970" spans="24:28" hidden="1">
      <c r="X1970" s="312"/>
      <c r="Y1970" s="312"/>
      <c r="AA1970" s="312"/>
      <c r="AB1970" s="312"/>
    </row>
    <row r="1971" spans="24:28" hidden="1">
      <c r="X1971" s="312"/>
      <c r="Y1971" s="312"/>
      <c r="AA1971" s="312"/>
      <c r="AB1971" s="312"/>
    </row>
    <row r="1972" spans="24:28" hidden="1">
      <c r="X1972" s="312"/>
      <c r="Y1972" s="312"/>
      <c r="AA1972" s="312"/>
      <c r="AB1972" s="312"/>
    </row>
    <row r="1973" spans="24:28" hidden="1">
      <c r="X1973" s="312"/>
      <c r="Y1973" s="312"/>
      <c r="AA1973" s="312"/>
      <c r="AB1973" s="312"/>
    </row>
    <row r="1974" spans="24:28" hidden="1">
      <c r="X1974" s="312"/>
      <c r="Y1974" s="312"/>
      <c r="AA1974" s="312"/>
      <c r="AB1974" s="312"/>
    </row>
    <row r="1975" spans="24:28" hidden="1">
      <c r="X1975" s="312"/>
      <c r="Y1975" s="312"/>
      <c r="AA1975" s="312"/>
      <c r="AB1975" s="312"/>
    </row>
    <row r="1976" spans="24:28" hidden="1">
      <c r="X1976" s="312"/>
      <c r="Y1976" s="312"/>
      <c r="AA1976" s="312"/>
      <c r="AB1976" s="312"/>
    </row>
    <row r="1977" spans="24:28" hidden="1">
      <c r="X1977" s="312"/>
      <c r="Y1977" s="312"/>
      <c r="AA1977" s="312"/>
      <c r="AB1977" s="312"/>
    </row>
    <row r="1978" spans="24:28" hidden="1">
      <c r="X1978" s="312"/>
      <c r="Y1978" s="312"/>
      <c r="AA1978" s="312"/>
      <c r="AB1978" s="312"/>
    </row>
    <row r="1979" spans="24:28" hidden="1">
      <c r="X1979" s="312"/>
      <c r="Y1979" s="312"/>
      <c r="AA1979" s="312"/>
      <c r="AB1979" s="312"/>
    </row>
    <row r="1980" spans="24:28" hidden="1">
      <c r="X1980" s="312"/>
      <c r="Y1980" s="312"/>
      <c r="AA1980" s="312"/>
      <c r="AB1980" s="312"/>
    </row>
    <row r="1981" spans="24:28" hidden="1">
      <c r="X1981" s="312"/>
      <c r="Y1981" s="312"/>
      <c r="AA1981" s="312"/>
      <c r="AB1981" s="312"/>
    </row>
    <row r="1982" spans="24:28" hidden="1">
      <c r="X1982" s="312"/>
      <c r="Y1982" s="312"/>
      <c r="AA1982" s="312"/>
      <c r="AB1982" s="312"/>
    </row>
    <row r="1983" spans="24:28" hidden="1">
      <c r="X1983" s="312"/>
      <c r="Y1983" s="312"/>
      <c r="AA1983" s="312"/>
      <c r="AB1983" s="312"/>
    </row>
    <row r="1984" spans="24:28" hidden="1">
      <c r="X1984" s="312"/>
      <c r="Y1984" s="312"/>
      <c r="AA1984" s="312"/>
      <c r="AB1984" s="312"/>
    </row>
    <row r="1985" spans="24:28" hidden="1">
      <c r="X1985" s="312"/>
      <c r="Y1985" s="312"/>
      <c r="AA1985" s="312"/>
      <c r="AB1985" s="312"/>
    </row>
    <row r="1986" spans="24:28" hidden="1">
      <c r="X1986" s="312"/>
      <c r="Y1986" s="312"/>
      <c r="AA1986" s="312"/>
      <c r="AB1986" s="312"/>
    </row>
    <row r="1987" spans="24:28" hidden="1">
      <c r="X1987" s="312"/>
      <c r="Y1987" s="312"/>
      <c r="AA1987" s="312"/>
      <c r="AB1987" s="312"/>
    </row>
    <row r="1988" spans="24:28" hidden="1">
      <c r="X1988" s="312"/>
      <c r="Y1988" s="312"/>
      <c r="AA1988" s="312"/>
      <c r="AB1988" s="312"/>
    </row>
    <row r="1989" spans="24:28" hidden="1">
      <c r="X1989" s="312"/>
      <c r="Y1989" s="312"/>
      <c r="AA1989" s="312"/>
      <c r="AB1989" s="312"/>
    </row>
    <row r="1990" spans="24:28" hidden="1">
      <c r="X1990" s="312"/>
      <c r="Y1990" s="312"/>
      <c r="AA1990" s="312"/>
      <c r="AB1990" s="312"/>
    </row>
    <row r="1991" spans="24:28" hidden="1">
      <c r="X1991" s="312"/>
      <c r="Y1991" s="312"/>
      <c r="AA1991" s="312"/>
      <c r="AB1991" s="312"/>
    </row>
    <row r="1992" spans="24:28" hidden="1">
      <c r="X1992" s="312"/>
      <c r="Y1992" s="312"/>
      <c r="AA1992" s="312"/>
      <c r="AB1992" s="312"/>
    </row>
    <row r="1993" spans="24:28" hidden="1">
      <c r="X1993" s="312"/>
      <c r="Y1993" s="312"/>
      <c r="AA1993" s="312"/>
      <c r="AB1993" s="312"/>
    </row>
    <row r="1994" spans="24:28" hidden="1">
      <c r="X1994" s="312"/>
      <c r="Y1994" s="312"/>
      <c r="AA1994" s="312"/>
      <c r="AB1994" s="312"/>
    </row>
    <row r="1995" spans="24:28" hidden="1">
      <c r="X1995" s="312"/>
      <c r="Y1995" s="312"/>
      <c r="AA1995" s="312"/>
      <c r="AB1995" s="312"/>
    </row>
    <row r="1996" spans="24:28" hidden="1">
      <c r="X1996" s="312"/>
      <c r="Y1996" s="312"/>
      <c r="AA1996" s="312"/>
      <c r="AB1996" s="312"/>
    </row>
    <row r="1997" spans="24:28" hidden="1">
      <c r="X1997" s="312"/>
      <c r="Y1997" s="312"/>
      <c r="AA1997" s="312"/>
      <c r="AB1997" s="312"/>
    </row>
    <row r="1998" spans="24:28" hidden="1">
      <c r="X1998" s="312"/>
      <c r="Y1998" s="312"/>
      <c r="AA1998" s="312"/>
      <c r="AB1998" s="312"/>
    </row>
    <row r="1999" spans="24:28" hidden="1">
      <c r="X1999" s="312"/>
      <c r="Y1999" s="312"/>
      <c r="AA1999" s="312"/>
      <c r="AB1999" s="312"/>
    </row>
    <row r="2000" spans="24:28" hidden="1">
      <c r="X2000" s="312"/>
      <c r="Y2000" s="312"/>
      <c r="AA2000" s="312"/>
      <c r="AB2000" s="312"/>
    </row>
    <row r="2001" spans="24:28" hidden="1">
      <c r="X2001" s="312"/>
      <c r="Y2001" s="312"/>
      <c r="AA2001" s="312"/>
      <c r="AB2001" s="312"/>
    </row>
    <row r="2002" spans="24:28" hidden="1">
      <c r="X2002" s="312"/>
      <c r="Y2002" s="312"/>
      <c r="AA2002" s="312"/>
      <c r="AB2002" s="312"/>
    </row>
    <row r="2003" spans="24:28" hidden="1">
      <c r="X2003" s="312"/>
      <c r="Y2003" s="312"/>
      <c r="AA2003" s="312"/>
      <c r="AB2003" s="312"/>
    </row>
    <row r="2004" spans="24:28" hidden="1">
      <c r="X2004" s="312"/>
      <c r="Y2004" s="312"/>
      <c r="AA2004" s="312"/>
      <c r="AB2004" s="312"/>
    </row>
    <row r="2005" spans="24:28" hidden="1">
      <c r="X2005" s="312"/>
      <c r="Y2005" s="312"/>
      <c r="AA2005" s="312"/>
      <c r="AB2005" s="312"/>
    </row>
    <row r="2006" spans="24:28" hidden="1">
      <c r="X2006" s="312"/>
      <c r="Y2006" s="312"/>
      <c r="AA2006" s="312"/>
      <c r="AB2006" s="312"/>
    </row>
    <row r="2007" spans="24:28" hidden="1">
      <c r="X2007" s="312"/>
      <c r="Y2007" s="312"/>
      <c r="AA2007" s="312"/>
      <c r="AB2007" s="312"/>
    </row>
    <row r="2008" spans="24:28" hidden="1">
      <c r="X2008" s="312"/>
      <c r="Y2008" s="312"/>
      <c r="AA2008" s="312"/>
      <c r="AB2008" s="312"/>
    </row>
    <row r="2009" spans="24:28" hidden="1">
      <c r="X2009" s="312"/>
      <c r="Y2009" s="312"/>
      <c r="AA2009" s="312"/>
      <c r="AB2009" s="312"/>
    </row>
    <row r="2010" spans="24:28" hidden="1">
      <c r="X2010" s="312"/>
      <c r="Y2010" s="312"/>
      <c r="AA2010" s="312"/>
      <c r="AB2010" s="312"/>
    </row>
    <row r="2011" spans="24:28" hidden="1">
      <c r="X2011" s="312"/>
      <c r="Y2011" s="312"/>
      <c r="AA2011" s="312"/>
      <c r="AB2011" s="312"/>
    </row>
    <row r="2012" spans="24:28" hidden="1">
      <c r="X2012" s="312"/>
      <c r="Y2012" s="312"/>
      <c r="AA2012" s="312"/>
      <c r="AB2012" s="312"/>
    </row>
    <row r="2013" spans="24:28" hidden="1">
      <c r="X2013" s="312"/>
      <c r="Y2013" s="312"/>
      <c r="AA2013" s="312"/>
      <c r="AB2013" s="312"/>
    </row>
    <row r="2014" spans="24:28" hidden="1">
      <c r="X2014" s="312"/>
      <c r="Y2014" s="312"/>
      <c r="AA2014" s="312"/>
      <c r="AB2014" s="312"/>
    </row>
    <row r="2015" spans="24:28" hidden="1">
      <c r="X2015" s="312"/>
      <c r="Y2015" s="312"/>
      <c r="AA2015" s="312"/>
      <c r="AB2015" s="312"/>
    </row>
    <row r="2016" spans="24:28" hidden="1">
      <c r="X2016" s="312"/>
      <c r="Y2016" s="312"/>
      <c r="AA2016" s="312"/>
      <c r="AB2016" s="312"/>
    </row>
    <row r="2017" spans="24:28" hidden="1">
      <c r="X2017" s="312"/>
      <c r="Y2017" s="312"/>
      <c r="AA2017" s="312"/>
      <c r="AB2017" s="312"/>
    </row>
    <row r="2018" spans="24:28" hidden="1">
      <c r="X2018" s="312"/>
      <c r="Y2018" s="312"/>
      <c r="AA2018" s="312"/>
      <c r="AB2018" s="312"/>
    </row>
    <row r="2019" spans="24:28" hidden="1">
      <c r="X2019" s="312"/>
      <c r="Y2019" s="312"/>
      <c r="AA2019" s="312"/>
      <c r="AB2019" s="312"/>
    </row>
    <row r="2020" spans="24:28" hidden="1">
      <c r="X2020" s="312"/>
      <c r="Y2020" s="312"/>
      <c r="AA2020" s="312"/>
      <c r="AB2020" s="312"/>
    </row>
    <row r="2021" spans="24:28" hidden="1">
      <c r="X2021" s="312"/>
      <c r="Y2021" s="312"/>
      <c r="AA2021" s="312"/>
      <c r="AB2021" s="312"/>
    </row>
    <row r="2022" spans="24:28" hidden="1">
      <c r="X2022" s="312"/>
      <c r="Y2022" s="312"/>
      <c r="AA2022" s="312"/>
      <c r="AB2022" s="312"/>
    </row>
    <row r="2023" spans="24:28" hidden="1">
      <c r="X2023" s="312"/>
      <c r="Y2023" s="312"/>
      <c r="AA2023" s="312"/>
      <c r="AB2023" s="312"/>
    </row>
    <row r="2024" spans="24:28" hidden="1">
      <c r="X2024" s="312"/>
      <c r="Y2024" s="312"/>
      <c r="AA2024" s="312"/>
      <c r="AB2024" s="312"/>
    </row>
    <row r="2025" spans="24:28" hidden="1">
      <c r="X2025" s="312"/>
      <c r="Y2025" s="312"/>
      <c r="AA2025" s="312"/>
      <c r="AB2025" s="312"/>
    </row>
    <row r="2026" spans="24:28" hidden="1">
      <c r="X2026" s="312"/>
      <c r="Y2026" s="312"/>
      <c r="AA2026" s="312"/>
      <c r="AB2026" s="312"/>
    </row>
    <row r="2027" spans="24:28" hidden="1">
      <c r="X2027" s="312"/>
      <c r="Y2027" s="312"/>
      <c r="AA2027" s="312"/>
      <c r="AB2027" s="312"/>
    </row>
    <row r="2028" spans="24:28" hidden="1">
      <c r="X2028" s="312"/>
      <c r="Y2028" s="312"/>
      <c r="AA2028" s="312"/>
      <c r="AB2028" s="312"/>
    </row>
    <row r="2029" spans="24:28" hidden="1">
      <c r="X2029" s="312"/>
      <c r="Y2029" s="312"/>
      <c r="AA2029" s="312"/>
      <c r="AB2029" s="312"/>
    </row>
    <row r="2030" spans="24:28" hidden="1">
      <c r="X2030" s="312"/>
      <c r="Y2030" s="312"/>
      <c r="AA2030" s="312"/>
      <c r="AB2030" s="312"/>
    </row>
    <row r="2031" spans="24:28" hidden="1">
      <c r="X2031" s="312"/>
      <c r="Y2031" s="312"/>
      <c r="AA2031" s="312"/>
      <c r="AB2031" s="312"/>
    </row>
    <row r="2032" spans="24:28" hidden="1">
      <c r="X2032" s="312"/>
      <c r="Y2032" s="312"/>
      <c r="AA2032" s="312"/>
      <c r="AB2032" s="312"/>
    </row>
    <row r="2033" spans="24:28" hidden="1">
      <c r="X2033" s="312"/>
      <c r="Y2033" s="312"/>
      <c r="AA2033" s="312"/>
      <c r="AB2033" s="312"/>
    </row>
    <row r="2034" spans="24:28" hidden="1">
      <c r="X2034" s="312"/>
      <c r="Y2034" s="312"/>
      <c r="AA2034" s="312"/>
      <c r="AB2034" s="312"/>
    </row>
    <row r="2035" spans="24:28" hidden="1">
      <c r="X2035" s="312"/>
      <c r="Y2035" s="312"/>
      <c r="AA2035" s="312"/>
      <c r="AB2035" s="312"/>
    </row>
    <row r="2036" spans="24:28" hidden="1">
      <c r="X2036" s="312"/>
      <c r="Y2036" s="312"/>
      <c r="AA2036" s="312"/>
      <c r="AB2036" s="312"/>
    </row>
    <row r="2037" spans="24:28" hidden="1">
      <c r="X2037" s="312"/>
      <c r="Y2037" s="312"/>
      <c r="AA2037" s="312"/>
      <c r="AB2037" s="312"/>
    </row>
    <row r="2038" spans="24:28" hidden="1">
      <c r="X2038" s="312"/>
      <c r="Y2038" s="312"/>
      <c r="AA2038" s="312"/>
      <c r="AB2038" s="312"/>
    </row>
    <row r="2039" spans="24:28" hidden="1">
      <c r="X2039" s="312"/>
      <c r="Y2039" s="312"/>
      <c r="AA2039" s="312"/>
      <c r="AB2039" s="312"/>
    </row>
    <row r="2040" spans="24:28" hidden="1">
      <c r="X2040" s="312"/>
      <c r="Y2040" s="312"/>
      <c r="AA2040" s="312"/>
      <c r="AB2040" s="312"/>
    </row>
    <row r="2041" spans="24:28" hidden="1">
      <c r="X2041" s="312"/>
      <c r="Y2041" s="312"/>
      <c r="AA2041" s="312"/>
      <c r="AB2041" s="312"/>
    </row>
    <row r="2042" spans="24:28" hidden="1">
      <c r="X2042" s="312"/>
      <c r="Y2042" s="312"/>
      <c r="AA2042" s="312"/>
      <c r="AB2042" s="312"/>
    </row>
    <row r="2043" spans="24:28" hidden="1">
      <c r="X2043" s="312"/>
      <c r="Y2043" s="312"/>
      <c r="AA2043" s="312"/>
      <c r="AB2043" s="312"/>
    </row>
    <row r="2044" spans="24:28" hidden="1">
      <c r="X2044" s="312"/>
      <c r="Y2044" s="312"/>
      <c r="AA2044" s="312"/>
      <c r="AB2044" s="312"/>
    </row>
    <row r="2045" spans="24:28" hidden="1">
      <c r="X2045" s="312"/>
      <c r="Y2045" s="312"/>
      <c r="AA2045" s="312"/>
      <c r="AB2045" s="312"/>
    </row>
    <row r="2046" spans="24:28" hidden="1">
      <c r="X2046" s="312"/>
      <c r="Y2046" s="312"/>
      <c r="AA2046" s="312"/>
      <c r="AB2046" s="312"/>
    </row>
    <row r="2047" spans="24:28" hidden="1">
      <c r="X2047" s="312"/>
      <c r="Y2047" s="312"/>
      <c r="AA2047" s="312"/>
      <c r="AB2047" s="312"/>
    </row>
    <row r="2048" spans="24:28" hidden="1">
      <c r="X2048" s="312"/>
      <c r="Y2048" s="312"/>
      <c r="AA2048" s="312"/>
      <c r="AB2048" s="312"/>
    </row>
    <row r="2049" spans="24:28" hidden="1">
      <c r="X2049" s="312"/>
      <c r="Y2049" s="312"/>
      <c r="AA2049" s="312"/>
      <c r="AB2049" s="312"/>
    </row>
    <row r="2050" spans="24:28" hidden="1">
      <c r="X2050" s="312"/>
      <c r="Y2050" s="312"/>
      <c r="AA2050" s="312"/>
      <c r="AB2050" s="312"/>
    </row>
    <row r="2051" spans="24:28" hidden="1">
      <c r="X2051" s="312"/>
      <c r="Y2051" s="312"/>
      <c r="AA2051" s="312"/>
      <c r="AB2051" s="312"/>
    </row>
    <row r="2052" spans="24:28" hidden="1">
      <c r="X2052" s="312"/>
      <c r="Y2052" s="312"/>
      <c r="AA2052" s="312"/>
      <c r="AB2052" s="312"/>
    </row>
    <row r="2053" spans="24:28"/>
    <row r="2054" spans="24:28"/>
    <row r="2055" spans="24:28"/>
    <row r="2056" spans="24:28"/>
    <row r="2057" spans="24:28"/>
    <row r="2058" spans="24:28"/>
    <row r="2059" spans="24:28"/>
    <row r="2060" spans="24:28"/>
    <row r="2061" spans="24:28"/>
    <row r="2062" spans="24:28"/>
    <row r="2063" spans="24:28"/>
    <row r="2064" spans="24: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6"/>
    <row r="2508"/>
    <row r="2510"/>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sheetData>
  <sheetProtection algorithmName="SHA-512" hashValue="AueHJ35HnyNvvxOk3PCh6oKm5MpfebcYTzikaULBjQeIpy6viTREqP+AKuil/jFaXEPxmBxA5/JA+4kioftZoQ==" saltValue="NLikd0uJurI5P7TF8PJQPg==" spinCount="100000" sheet="1" objects="1" scenarios="1" formatColumns="0" formatRows="0"/>
  <mergeCells count="12">
    <mergeCell ref="F6:N6"/>
    <mergeCell ref="A1:B4"/>
    <mergeCell ref="G2:H2"/>
    <mergeCell ref="I2:K4"/>
    <mergeCell ref="G3:H3"/>
    <mergeCell ref="G4:H4"/>
    <mergeCell ref="F10:G10"/>
    <mergeCell ref="G7:I7"/>
    <mergeCell ref="H10:J10"/>
    <mergeCell ref="F8:N8"/>
    <mergeCell ref="F9:N9"/>
    <mergeCell ref="J7:N7"/>
  </mergeCells>
  <dataValidations count="2">
    <dataValidation type="list" allowBlank="1" showInputMessage="1" showErrorMessage="1" sqref="G2" xr:uid="{7C21CB92-C880-409F-9B16-9C9364B5C653}">
      <formula1>INDIRECT("MatList")</formula1>
    </dataValidation>
    <dataValidation allowBlank="1" showInputMessage="1" showErrorMessage="1" sqref="S1:Z1048576" xr:uid="{49EFB859-5D14-4540-8124-CD587E7C0B41}"/>
  </dataValidations>
  <hyperlinks>
    <hyperlink ref="F9" r:id="rId1" xr:uid="{ED7DC499-05D9-4A3B-92A3-C62954AC9751}"/>
    <hyperlink ref="J7:N7" location="'Method and Update Notes'!A58" display="Date last updated this material profile:" xr:uid="{E5ECD127-436D-4A55-ACF8-E544581D5321}"/>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4" id="{723BF1CD-288F-4FF3-AE9A-2A1D0AEDF9BF}">
            <xm:f>Miscellaneous!$E$2&lt;TODAY()</xm:f>
            <x14:dxf>
              <font>
                <color theme="0"/>
              </font>
            </x14:dxf>
          </x14:cfRule>
          <xm:sqref>H8</xm:sqref>
        </x14:conditionalFormatting>
        <x14:conditionalFormatting xmlns:xm="http://schemas.microsoft.com/office/excel/2006/main">
          <x14:cfRule type="expression" priority="45" id="{720E841E-2989-455B-9CEB-BF0E79F97393}">
            <xm:f>Miscellaneous!$E$2&lt;TODAY()</xm:f>
            <x14:dxf>
              <font>
                <color rgb="FFFF0000"/>
              </font>
            </x14:dxf>
          </x14:cfRule>
          <xm:sqref>K8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D1A69-BA40-46C9-AC7F-853E8FCFCDEC}">
  <sheetPr codeName="Sheet19">
    <tabColor theme="4" tint="0.79998168889431442"/>
  </sheetPr>
  <dimension ref="A1:AV2939"/>
  <sheetViews>
    <sheetView showGridLines="0" topLeftCell="D5" zoomScale="50" zoomScaleNormal="50" workbookViewId="0">
      <selection activeCell="H123" sqref="H123"/>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9" width="28.109375" style="325" customWidth="1"/>
    <col min="10" max="10" width="28" style="325" customWidth="1"/>
    <col min="11" max="14" width="28.109375" style="325" customWidth="1"/>
    <col min="15" max="15" width="50.44140625" style="325" customWidth="1"/>
    <col min="16" max="16" width="29.109375" style="325" bestFit="1" customWidth="1"/>
    <col min="17" max="17" width="16.5546875" style="325" customWidth="1"/>
    <col min="18" max="18" width="20.33203125" style="325" bestFit="1" customWidth="1"/>
    <col min="19" max="19" width="29.109375" style="325" hidden="1" customWidth="1"/>
    <col min="20" max="20" width="86.88671875" style="325" hidden="1" customWidth="1"/>
    <col min="21" max="21" width="20.33203125" style="325" hidden="1" customWidth="1"/>
    <col min="22" max="22" width="29.109375" style="325" hidden="1" customWidth="1"/>
    <col min="23" max="23" width="9" style="325" hidden="1" customWidth="1"/>
    <col min="24" max="24" width="20.33203125" style="325" hidden="1" customWidth="1"/>
    <col min="25" max="25" width="29.109375" style="325" hidden="1" customWidth="1"/>
    <col min="26" max="26" width="9" style="325" hidden="1" customWidth="1"/>
    <col min="27" max="27" width="20.33203125" style="325" bestFit="1" customWidth="1"/>
    <col min="28" max="28" width="29.109375" style="325" bestFit="1" customWidth="1"/>
    <col min="29" max="29" width="6" style="325" bestFit="1" customWidth="1"/>
    <col min="30" max="31" width="12" style="325" bestFit="1" customWidth="1"/>
    <col min="32" max="32" width="18.5546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281</v>
      </c>
      <c r="H2" s="869"/>
      <c r="I2" s="868" t="s">
        <v>1637</v>
      </c>
      <c r="J2" s="868"/>
      <c r="K2" s="868"/>
    </row>
    <row r="3" spans="1:26" ht="34.5" hidden="1" customHeight="1">
      <c r="A3" s="868"/>
      <c r="B3" s="868"/>
      <c r="C3" s="333"/>
      <c r="D3" s="333"/>
      <c r="F3" s="322" t="s">
        <v>1638</v>
      </c>
      <c r="G3" s="868" t="str">
        <f ca="1">MID(CELL("filename",A1),FIND("]",CELL("filename",A1))+1,255)</f>
        <v>Timber</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1863</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103.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1" hidden="1">
      <c r="A12" s="325"/>
      <c r="B12" s="325"/>
      <c r="C12" s="325"/>
      <c r="F12" s="57"/>
      <c r="G12" s="56"/>
      <c r="H12" s="56"/>
      <c r="I12" s="56"/>
      <c r="J12" s="56"/>
      <c r="K12" s="56"/>
      <c r="L12" s="56"/>
      <c r="M12" s="56"/>
      <c r="N12" s="56"/>
      <c r="S12" s="325"/>
      <c r="T12" s="325"/>
      <c r="U12" s="325"/>
      <c r="V12" s="325"/>
      <c r="W12" s="325"/>
      <c r="X12" s="325"/>
      <c r="Y12" s="325"/>
      <c r="Z12" s="325"/>
    </row>
    <row r="13" spans="1:26" s="7" customFormat="1" ht="21" hidden="1">
      <c r="A13" s="325"/>
      <c r="B13" s="325"/>
      <c r="C13" s="325"/>
      <c r="F13" s="57"/>
      <c r="G13" s="56"/>
      <c r="H13" s="56"/>
      <c r="I13" s="56"/>
      <c r="J13" s="56"/>
      <c r="K13" s="56"/>
      <c r="L13" s="56"/>
      <c r="M13" s="56"/>
      <c r="N13" s="56"/>
      <c r="S13" s="325"/>
      <c r="T13" s="325"/>
      <c r="U13" s="325"/>
      <c r="V13" s="325"/>
      <c r="W13" s="325"/>
      <c r="X13" s="325"/>
      <c r="Y13" s="325"/>
      <c r="Z13" s="325"/>
    </row>
    <row r="14" spans="1:26" s="7" customFormat="1" ht="21" hidden="1">
      <c r="A14" s="325"/>
      <c r="B14" s="325"/>
      <c r="C14" s="325"/>
      <c r="F14" s="57"/>
      <c r="G14" s="56"/>
      <c r="H14" s="56"/>
      <c r="I14" s="56"/>
      <c r="J14" s="56"/>
      <c r="K14" s="56"/>
      <c r="L14" s="56"/>
      <c r="M14" s="56"/>
      <c r="N14" s="56"/>
      <c r="S14" s="325"/>
      <c r="T14" s="325"/>
      <c r="U14" s="325"/>
      <c r="V14" s="325"/>
      <c r="W14" s="325"/>
      <c r="X14" s="325"/>
      <c r="Y14" s="325"/>
      <c r="Z14" s="325"/>
    </row>
    <row r="15" spans="1:26" s="7" customFormat="1" ht="21" hidden="1">
      <c r="A15" s="325"/>
      <c r="B15" s="325"/>
      <c r="C15" s="325"/>
      <c r="F15" s="57"/>
      <c r="G15" s="56"/>
      <c r="H15" s="56"/>
      <c r="I15" s="56"/>
      <c r="J15" s="56"/>
      <c r="K15" s="56"/>
      <c r="L15" s="56"/>
      <c r="M15" s="56"/>
      <c r="N15" s="56"/>
      <c r="S15" s="325"/>
      <c r="T15" s="325"/>
      <c r="U15" s="325"/>
      <c r="V15" s="325"/>
      <c r="W15" s="325"/>
      <c r="X15" s="325"/>
      <c r="Y15" s="325"/>
      <c r="Z15" s="325"/>
    </row>
    <row r="16" spans="1:26" s="7" customFormat="1" ht="21" hidden="1">
      <c r="A16" s="325"/>
      <c r="B16" s="325"/>
      <c r="C16" s="325"/>
      <c r="F16" s="57"/>
      <c r="G16" s="56"/>
      <c r="H16" s="56"/>
      <c r="I16" s="56"/>
      <c r="J16" s="56"/>
      <c r="K16" s="56"/>
      <c r="L16" s="56"/>
      <c r="M16" s="56"/>
      <c r="N16" s="56"/>
      <c r="S16" s="325"/>
      <c r="T16" s="325"/>
      <c r="U16" s="325"/>
      <c r="V16" s="325"/>
      <c r="W16" s="325"/>
      <c r="X16" s="325"/>
      <c r="Y16" s="325"/>
      <c r="Z16" s="325"/>
    </row>
    <row r="17" spans="1:26" s="7" customFormat="1" ht="21" hidden="1">
      <c r="A17" s="325"/>
      <c r="B17" s="325"/>
      <c r="C17" s="325"/>
      <c r="F17" s="57"/>
      <c r="G17" s="56"/>
      <c r="H17" s="56"/>
      <c r="I17" s="56"/>
      <c r="J17" s="56"/>
      <c r="K17" s="56"/>
      <c r="L17" s="56"/>
      <c r="M17" s="56"/>
      <c r="N17" s="56"/>
      <c r="S17" s="325"/>
      <c r="T17" s="325"/>
      <c r="U17" s="325"/>
      <c r="V17" s="325"/>
      <c r="W17" s="325"/>
      <c r="X17" s="325"/>
      <c r="Y17" s="325"/>
      <c r="Z17" s="325"/>
    </row>
    <row r="18" spans="1:26" s="7" customFormat="1" ht="21" hidden="1">
      <c r="A18" s="325"/>
      <c r="B18" s="325"/>
      <c r="C18" s="325"/>
      <c r="F18" s="57"/>
      <c r="G18" s="56"/>
      <c r="H18" s="56"/>
      <c r="I18" s="56"/>
      <c r="J18" s="56"/>
      <c r="K18" s="56"/>
      <c r="L18" s="56"/>
      <c r="M18" s="56"/>
      <c r="N18" s="56"/>
      <c r="S18" s="325"/>
      <c r="T18" s="325"/>
      <c r="U18" s="325"/>
      <c r="V18" s="325"/>
      <c r="W18" s="325"/>
      <c r="X18" s="325"/>
      <c r="Y18" s="325"/>
      <c r="Z18" s="325"/>
    </row>
    <row r="19" spans="1:26" s="7" customFormat="1" ht="21" hidden="1">
      <c r="A19" s="325"/>
      <c r="B19" s="325"/>
      <c r="C19" s="325"/>
      <c r="F19" s="57"/>
      <c r="G19" s="56"/>
      <c r="H19" s="56"/>
      <c r="I19" s="56"/>
      <c r="J19" s="56"/>
      <c r="K19" s="56"/>
      <c r="L19" s="56"/>
      <c r="M19" s="56"/>
      <c r="N19" s="56"/>
      <c r="S19" s="325"/>
      <c r="T19" s="325"/>
      <c r="U19" s="325"/>
      <c r="V19" s="325"/>
      <c r="W19" s="325"/>
      <c r="X19" s="325"/>
      <c r="Y19" s="325"/>
      <c r="Z19" s="325"/>
    </row>
    <row r="20" spans="1:26" s="7" customFormat="1" ht="21" hidden="1">
      <c r="A20" s="325"/>
      <c r="B20" s="325"/>
      <c r="C20" s="325"/>
      <c r="F20" s="57"/>
      <c r="G20" s="56"/>
      <c r="H20" s="56"/>
      <c r="I20" s="56"/>
      <c r="J20" s="56"/>
      <c r="K20" s="56"/>
      <c r="L20" s="56"/>
      <c r="M20" s="56"/>
      <c r="N20" s="56"/>
      <c r="S20" s="325"/>
      <c r="T20" s="325"/>
      <c r="U20" s="325"/>
      <c r="V20" s="325"/>
      <c r="W20" s="325"/>
      <c r="X20" s="325"/>
      <c r="Y20" s="325"/>
      <c r="Z20" s="325"/>
    </row>
    <row r="21" spans="1:26" s="7" customFormat="1" ht="21" hidden="1">
      <c r="A21" s="325"/>
      <c r="B21" s="325"/>
      <c r="C21" s="325"/>
      <c r="F21" s="57"/>
      <c r="G21" s="56"/>
      <c r="H21" s="56"/>
      <c r="I21" s="56"/>
      <c r="J21" s="56"/>
      <c r="K21" s="56"/>
      <c r="L21" s="56"/>
      <c r="M21" s="56"/>
      <c r="N21" s="56"/>
      <c r="S21" s="325"/>
      <c r="T21" s="325"/>
      <c r="U21" s="325"/>
      <c r="V21" s="325"/>
      <c r="W21" s="325"/>
      <c r="X21" s="325"/>
      <c r="Y21" s="325"/>
      <c r="Z21" s="325"/>
    </row>
    <row r="22" spans="1:26" s="7" customFormat="1" ht="21" hidden="1">
      <c r="A22" s="325"/>
      <c r="B22" s="325"/>
      <c r="C22" s="325"/>
      <c r="F22" s="57"/>
      <c r="G22" s="56"/>
      <c r="H22" s="56"/>
      <c r="I22" s="56"/>
      <c r="J22" s="56"/>
      <c r="K22" s="56"/>
      <c r="L22" s="56"/>
      <c r="M22" s="56"/>
      <c r="N22" s="56"/>
      <c r="S22" s="325"/>
      <c r="T22" s="325"/>
      <c r="U22" s="325"/>
      <c r="V22" s="325"/>
      <c r="W22" s="325"/>
      <c r="X22" s="325"/>
      <c r="Y22" s="325"/>
      <c r="Z22" s="325"/>
    </row>
    <row r="23" spans="1:26" s="7" customFormat="1" ht="21" hidden="1">
      <c r="A23" s="325"/>
      <c r="B23" s="325"/>
      <c r="C23" s="325"/>
      <c r="F23" s="57"/>
      <c r="G23" s="56"/>
      <c r="H23" s="56"/>
      <c r="I23" s="56"/>
      <c r="J23" s="56"/>
      <c r="K23" s="56"/>
      <c r="L23" s="56"/>
      <c r="M23" s="56"/>
      <c r="N23" s="56"/>
      <c r="S23" s="325"/>
      <c r="T23" s="325"/>
      <c r="U23" s="325"/>
      <c r="V23" s="325"/>
      <c r="W23" s="325"/>
      <c r="X23" s="325"/>
      <c r="Y23" s="325"/>
      <c r="Z23" s="325"/>
    </row>
    <row r="24" spans="1:26" s="7" customFormat="1" ht="21" hidden="1">
      <c r="A24" s="325"/>
      <c r="B24" s="325"/>
      <c r="C24" s="325"/>
      <c r="F24" s="57"/>
      <c r="G24" s="56"/>
      <c r="H24" s="56"/>
      <c r="I24" s="56"/>
      <c r="J24" s="56"/>
      <c r="K24" s="56"/>
      <c r="L24" s="56"/>
      <c r="M24" s="56"/>
      <c r="N24" s="56"/>
      <c r="S24" s="325"/>
      <c r="T24" s="325"/>
      <c r="U24" s="325"/>
      <c r="V24" s="325"/>
      <c r="W24" s="325"/>
      <c r="X24" s="325"/>
      <c r="Y24" s="325"/>
      <c r="Z24" s="325"/>
    </row>
    <row r="25" spans="1:26" s="7" customFormat="1" ht="21" hidden="1">
      <c r="A25" s="325"/>
      <c r="B25" s="325"/>
      <c r="C25" s="325"/>
      <c r="F25" s="57"/>
      <c r="G25" s="56"/>
      <c r="H25" s="56"/>
      <c r="I25" s="56"/>
      <c r="J25" s="56"/>
      <c r="K25" s="56"/>
      <c r="L25" s="56"/>
      <c r="M25" s="56"/>
      <c r="N25" s="56"/>
      <c r="S25" s="325"/>
      <c r="T25" s="325"/>
      <c r="U25" s="325"/>
      <c r="V25" s="325"/>
      <c r="W25" s="325"/>
      <c r="X25" s="325"/>
      <c r="Y25" s="325"/>
      <c r="Z25" s="325"/>
    </row>
    <row r="26" spans="1:26" s="7" customFormat="1" ht="21" hidden="1">
      <c r="A26" s="325"/>
      <c r="B26" s="325"/>
      <c r="C26" s="325"/>
      <c r="F26" s="57"/>
      <c r="G26" s="56"/>
      <c r="H26" s="56"/>
      <c r="I26" s="56"/>
      <c r="J26" s="56"/>
      <c r="K26" s="56"/>
      <c r="L26" s="56"/>
      <c r="M26" s="56"/>
      <c r="N26" s="56"/>
      <c r="S26" s="325"/>
      <c r="T26" s="325"/>
      <c r="U26" s="325"/>
      <c r="V26" s="325"/>
      <c r="W26" s="325"/>
      <c r="X26" s="325"/>
      <c r="Y26" s="325"/>
      <c r="Z26" s="325"/>
    </row>
    <row r="27" spans="1:26" s="7" customFormat="1" ht="21" hidden="1">
      <c r="A27" s="325"/>
      <c r="B27" s="325"/>
      <c r="C27" s="325"/>
      <c r="F27" s="57"/>
      <c r="G27" s="56"/>
      <c r="H27" s="56"/>
      <c r="I27" s="56"/>
      <c r="J27" s="56"/>
      <c r="K27" s="56"/>
      <c r="L27" s="56"/>
      <c r="M27" s="56"/>
      <c r="N27" s="56"/>
      <c r="S27" s="325"/>
      <c r="T27" s="325"/>
      <c r="U27" s="325"/>
      <c r="V27" s="325"/>
      <c r="W27" s="325"/>
      <c r="X27" s="325"/>
      <c r="Y27" s="325"/>
      <c r="Z27" s="325"/>
    </row>
    <row r="28" spans="1:26" s="7" customFormat="1" ht="21" hidden="1">
      <c r="A28" s="325"/>
      <c r="B28" s="325"/>
      <c r="C28" s="325"/>
      <c r="F28" s="57"/>
      <c r="G28" s="56"/>
      <c r="H28" s="56"/>
      <c r="I28" s="56"/>
      <c r="J28" s="56"/>
      <c r="K28" s="56"/>
      <c r="L28" s="56"/>
      <c r="M28" s="56"/>
      <c r="N28" s="56"/>
      <c r="S28" s="325"/>
      <c r="T28" s="325"/>
      <c r="U28" s="325"/>
      <c r="V28" s="325"/>
      <c r="W28" s="325"/>
      <c r="X28" s="325"/>
      <c r="Y28" s="325"/>
      <c r="Z28" s="325"/>
    </row>
    <row r="29" spans="1:26" s="7" customFormat="1" ht="21" hidden="1">
      <c r="A29" s="325"/>
      <c r="B29" s="325"/>
      <c r="C29" s="325"/>
      <c r="F29" s="57"/>
      <c r="G29" s="56"/>
      <c r="H29" s="56"/>
      <c r="I29" s="56"/>
      <c r="J29" s="56"/>
      <c r="K29" s="56"/>
      <c r="L29" s="56"/>
      <c r="M29" s="56"/>
      <c r="N29" s="56"/>
      <c r="S29" s="325"/>
      <c r="T29" s="325"/>
      <c r="U29" s="325"/>
      <c r="V29" s="325"/>
      <c r="W29" s="325"/>
      <c r="X29" s="325"/>
      <c r="Y29" s="325"/>
      <c r="Z29" s="325"/>
    </row>
    <row r="30" spans="1:26" s="7" customFormat="1" ht="21" hidden="1">
      <c r="A30" s="325"/>
      <c r="B30" s="325"/>
      <c r="C30" s="325"/>
      <c r="F30" s="57"/>
      <c r="G30" s="56"/>
      <c r="H30" s="56"/>
      <c r="I30" s="56"/>
      <c r="J30" s="56"/>
      <c r="K30" s="56"/>
      <c r="L30" s="56"/>
      <c r="M30" s="56"/>
      <c r="N30" s="56"/>
      <c r="S30" s="325"/>
      <c r="T30" s="325"/>
      <c r="U30" s="325"/>
      <c r="V30" s="325"/>
      <c r="W30" s="325"/>
      <c r="X30" s="325"/>
      <c r="Y30" s="325"/>
      <c r="Z30" s="325"/>
    </row>
    <row r="31" spans="1:26" s="7" customFormat="1" ht="21" hidden="1">
      <c r="A31" s="325"/>
      <c r="B31" s="325"/>
      <c r="C31" s="325"/>
      <c r="F31" s="57"/>
      <c r="G31" s="56"/>
      <c r="H31" s="56"/>
      <c r="I31" s="56"/>
      <c r="J31" s="56"/>
      <c r="K31" s="56"/>
      <c r="L31" s="56"/>
      <c r="M31" s="56"/>
      <c r="N31" s="56"/>
      <c r="S31" s="325"/>
      <c r="T31" s="325"/>
      <c r="U31" s="325"/>
      <c r="V31" s="325"/>
      <c r="W31" s="325"/>
      <c r="X31" s="325"/>
      <c r="Y31" s="325"/>
      <c r="Z31" s="325"/>
    </row>
    <row r="32" spans="1:26" s="7" customFormat="1" ht="21" hidden="1">
      <c r="A32" s="325"/>
      <c r="B32" s="325"/>
      <c r="C32" s="325"/>
      <c r="F32" s="57"/>
      <c r="G32" s="56"/>
      <c r="H32" s="56"/>
      <c r="I32" s="56"/>
      <c r="J32" s="56"/>
      <c r="K32" s="56"/>
      <c r="L32" s="56"/>
      <c r="M32" s="56"/>
      <c r="N32" s="56"/>
      <c r="S32" s="325"/>
      <c r="T32" s="325"/>
      <c r="U32" s="325"/>
      <c r="V32" s="325"/>
      <c r="W32" s="325"/>
      <c r="X32" s="325"/>
      <c r="Y32" s="325"/>
      <c r="Z32" s="325"/>
    </row>
    <row r="33" spans="1:26" s="7" customFormat="1" ht="21" hidden="1">
      <c r="A33" s="325"/>
      <c r="B33" s="325"/>
      <c r="C33" s="325"/>
      <c r="F33" s="57"/>
      <c r="G33" s="56"/>
      <c r="H33" s="56"/>
      <c r="I33" s="56"/>
      <c r="J33" s="56"/>
      <c r="K33" s="56"/>
      <c r="L33" s="56"/>
      <c r="M33" s="56"/>
      <c r="N33" s="56"/>
      <c r="S33" s="325"/>
      <c r="T33" s="325"/>
      <c r="U33" s="325"/>
      <c r="V33" s="325"/>
      <c r="W33" s="325"/>
      <c r="X33" s="325"/>
      <c r="Y33" s="325"/>
      <c r="Z33" s="325"/>
    </row>
    <row r="34" spans="1:26" s="7" customFormat="1" ht="21" hidden="1">
      <c r="A34" s="325"/>
      <c r="B34" s="325"/>
      <c r="C34" s="325"/>
      <c r="F34" s="57"/>
      <c r="G34" s="56"/>
      <c r="H34" s="56"/>
      <c r="I34" s="56"/>
      <c r="J34" s="56"/>
      <c r="K34" s="56"/>
      <c r="L34" s="56"/>
      <c r="M34" s="56"/>
      <c r="N34" s="56"/>
      <c r="S34" s="325"/>
      <c r="T34" s="325"/>
      <c r="U34" s="325"/>
      <c r="V34" s="325"/>
      <c r="W34" s="325"/>
      <c r="X34" s="325"/>
      <c r="Y34" s="325"/>
      <c r="Z34" s="325"/>
    </row>
    <row r="35" spans="1:26" s="7" customFormat="1" ht="21" hidden="1">
      <c r="A35" s="325"/>
      <c r="B35" s="325"/>
      <c r="C35" s="325"/>
      <c r="F35" s="57"/>
      <c r="G35" s="56"/>
      <c r="H35" s="56"/>
      <c r="I35" s="56"/>
      <c r="J35" s="56"/>
      <c r="K35" s="56"/>
      <c r="L35" s="56"/>
      <c r="M35" s="56"/>
      <c r="N35" s="56"/>
      <c r="S35" s="325"/>
      <c r="T35" s="325"/>
      <c r="U35" s="325"/>
      <c r="V35" s="325"/>
      <c r="W35" s="325"/>
      <c r="X35" s="325"/>
      <c r="Y35" s="325"/>
      <c r="Z35" s="325"/>
    </row>
    <row r="36" spans="1:26" s="7" customFormat="1" ht="21" hidden="1">
      <c r="A36" s="325"/>
      <c r="B36" s="325"/>
      <c r="C36" s="325"/>
      <c r="F36" s="57"/>
      <c r="G36" s="56"/>
      <c r="H36" s="56"/>
      <c r="I36" s="56"/>
      <c r="J36" s="56"/>
      <c r="K36" s="56"/>
      <c r="L36" s="56"/>
      <c r="M36" s="56"/>
      <c r="N36" s="56"/>
      <c r="S36" s="325"/>
      <c r="T36" s="325"/>
      <c r="U36" s="325"/>
      <c r="V36" s="325"/>
      <c r="W36" s="325"/>
      <c r="X36" s="325"/>
      <c r="Y36" s="325"/>
      <c r="Z36" s="325"/>
    </row>
    <row r="37" spans="1:26" s="7" customFormat="1" ht="21" hidden="1">
      <c r="A37" s="325"/>
      <c r="B37" s="325"/>
      <c r="C37" s="325"/>
      <c r="F37" s="57"/>
      <c r="G37" s="56"/>
      <c r="H37" s="56"/>
      <c r="I37" s="56"/>
      <c r="J37" s="56"/>
      <c r="K37" s="56"/>
      <c r="L37" s="56"/>
      <c r="M37" s="56"/>
      <c r="N37" s="56"/>
      <c r="S37" s="325"/>
      <c r="T37" s="325"/>
      <c r="U37" s="325"/>
      <c r="V37" s="325"/>
      <c r="W37" s="325"/>
      <c r="X37" s="325"/>
      <c r="Y37" s="325"/>
      <c r="Z37" s="325"/>
    </row>
    <row r="38" spans="1:26" s="7" customFormat="1" ht="21" hidden="1">
      <c r="A38" s="325"/>
      <c r="B38" s="325"/>
      <c r="C38" s="325"/>
      <c r="F38" s="57"/>
      <c r="G38" s="56"/>
      <c r="H38" s="56"/>
      <c r="I38" s="56"/>
      <c r="J38" s="56"/>
      <c r="K38" s="56"/>
      <c r="L38" s="56"/>
      <c r="M38" s="56"/>
      <c r="N38" s="56"/>
      <c r="S38" s="325"/>
      <c r="T38" s="325"/>
      <c r="U38" s="325"/>
      <c r="V38" s="325"/>
      <c r="W38" s="325"/>
      <c r="X38" s="325"/>
      <c r="Y38" s="325"/>
      <c r="Z38" s="325"/>
    </row>
    <row r="39" spans="1:26" s="7" customFormat="1" ht="21" hidden="1">
      <c r="A39" s="325"/>
      <c r="B39" s="325"/>
      <c r="C39" s="325"/>
      <c r="F39" s="57"/>
      <c r="G39" s="56"/>
      <c r="H39" s="56"/>
      <c r="I39" s="56"/>
      <c r="J39" s="56"/>
      <c r="K39" s="56"/>
      <c r="L39" s="56"/>
      <c r="M39" s="56"/>
      <c r="N39" s="56"/>
      <c r="S39" s="325"/>
      <c r="T39" s="325"/>
      <c r="U39" s="325"/>
      <c r="V39" s="325"/>
      <c r="W39" s="325"/>
      <c r="X39" s="325"/>
      <c r="Y39" s="325"/>
      <c r="Z39" s="325"/>
    </row>
    <row r="40" spans="1:26" s="7" customFormat="1" ht="21" hidden="1">
      <c r="A40" s="325"/>
      <c r="B40" s="325"/>
      <c r="C40" s="325"/>
      <c r="F40" s="57"/>
      <c r="G40" s="56"/>
      <c r="H40" s="56"/>
      <c r="I40" s="56"/>
      <c r="J40" s="56"/>
      <c r="K40" s="56"/>
      <c r="L40" s="56"/>
      <c r="M40" s="56"/>
      <c r="N40" s="56"/>
      <c r="S40" s="325"/>
      <c r="T40" s="325"/>
      <c r="U40" s="325"/>
      <c r="V40" s="325"/>
      <c r="W40" s="325"/>
      <c r="X40" s="325"/>
      <c r="Y40" s="325"/>
      <c r="Z40" s="325"/>
    </row>
    <row r="41" spans="1:26" s="7" customFormat="1" ht="21" hidden="1">
      <c r="A41" s="325"/>
      <c r="B41" s="325"/>
      <c r="C41" s="325"/>
      <c r="F41" s="57"/>
      <c r="G41" s="56"/>
      <c r="H41" s="56"/>
      <c r="I41" s="56"/>
      <c r="J41" s="56"/>
      <c r="K41" s="56"/>
      <c r="L41" s="56"/>
      <c r="M41" s="56"/>
      <c r="N41" s="56"/>
      <c r="S41" s="325"/>
      <c r="T41" s="325"/>
      <c r="U41" s="325"/>
      <c r="V41" s="325"/>
      <c r="W41" s="325"/>
      <c r="X41" s="325"/>
      <c r="Y41" s="325"/>
      <c r="Z41" s="325"/>
    </row>
    <row r="42" spans="1:26" s="7" customFormat="1" ht="21" hidden="1">
      <c r="A42" s="325"/>
      <c r="B42" s="325"/>
      <c r="C42" s="325"/>
      <c r="F42" s="57"/>
      <c r="G42" s="56"/>
      <c r="H42" s="56"/>
      <c r="I42" s="56"/>
      <c r="J42" s="56"/>
      <c r="K42" s="56"/>
      <c r="L42" s="56"/>
      <c r="M42" s="56"/>
      <c r="N42" s="56"/>
      <c r="S42" s="325"/>
      <c r="T42" s="325"/>
      <c r="U42" s="325"/>
      <c r="V42" s="325"/>
      <c r="W42" s="325"/>
      <c r="X42" s="325"/>
      <c r="Y42" s="325"/>
      <c r="Z42" s="325"/>
    </row>
    <row r="43" spans="1:26" s="7" customFormat="1" ht="21" hidden="1">
      <c r="A43" s="325"/>
      <c r="B43" s="325"/>
      <c r="C43" s="325"/>
      <c r="F43" s="57"/>
      <c r="G43" s="56"/>
      <c r="H43" s="56"/>
      <c r="I43" s="56"/>
      <c r="J43" s="56"/>
      <c r="K43" s="56"/>
      <c r="L43" s="56"/>
      <c r="M43" s="56"/>
      <c r="N43" s="56"/>
      <c r="S43" s="325"/>
      <c r="T43" s="325"/>
      <c r="U43" s="325"/>
      <c r="V43" s="325"/>
      <c r="W43" s="325"/>
      <c r="X43" s="325"/>
      <c r="Y43" s="325"/>
      <c r="Z43" s="325"/>
    </row>
    <row r="44" spans="1:26" s="7" customFormat="1" ht="21" hidden="1">
      <c r="A44" s="325"/>
      <c r="B44" s="325"/>
      <c r="C44" s="325"/>
      <c r="F44" s="57"/>
      <c r="G44" s="56"/>
      <c r="H44" s="56"/>
      <c r="I44" s="56"/>
      <c r="J44" s="56"/>
      <c r="K44" s="56"/>
      <c r="L44" s="56"/>
      <c r="M44" s="56"/>
      <c r="N44" s="56"/>
      <c r="S44" s="325"/>
      <c r="T44" s="325"/>
      <c r="U44" s="325"/>
      <c r="V44" s="325"/>
      <c r="W44" s="325"/>
      <c r="X44" s="325"/>
      <c r="Y44" s="325"/>
      <c r="Z44" s="325"/>
    </row>
    <row r="45" spans="1:26" s="7" customFormat="1" ht="21" hidden="1">
      <c r="A45" s="325"/>
      <c r="B45" s="325"/>
      <c r="C45" s="325"/>
      <c r="F45" s="57"/>
      <c r="G45" s="56"/>
      <c r="H45" s="56"/>
      <c r="I45" s="56"/>
      <c r="J45" s="56"/>
      <c r="K45" s="56"/>
      <c r="L45" s="56"/>
      <c r="M45" s="56"/>
      <c r="N45" s="56"/>
      <c r="S45" s="325"/>
      <c r="T45" s="325"/>
      <c r="U45" s="325"/>
      <c r="V45" s="325"/>
      <c r="W45" s="325"/>
      <c r="X45" s="325"/>
      <c r="Y45" s="325"/>
      <c r="Z45" s="325"/>
    </row>
    <row r="46" spans="1:26" s="7" customFormat="1" ht="21" hidden="1">
      <c r="A46" s="325"/>
      <c r="B46" s="325"/>
      <c r="C46" s="325"/>
      <c r="F46" s="57"/>
      <c r="G46" s="56"/>
      <c r="H46" s="56"/>
      <c r="I46" s="56"/>
      <c r="J46" s="56"/>
      <c r="K46" s="56"/>
      <c r="L46" s="56"/>
      <c r="M46" s="56"/>
      <c r="N46" s="56"/>
      <c r="S46" s="325"/>
      <c r="T46" s="325"/>
      <c r="U46" s="325"/>
      <c r="V46" s="325"/>
      <c r="W46" s="325"/>
      <c r="X46" s="325"/>
      <c r="Y46" s="325"/>
      <c r="Z46" s="325"/>
    </row>
    <row r="47" spans="1:26" s="7" customFormat="1" ht="21" hidden="1">
      <c r="A47" s="325"/>
      <c r="B47" s="325"/>
      <c r="C47" s="325"/>
      <c r="F47" s="57"/>
      <c r="G47" s="56"/>
      <c r="H47" s="56"/>
      <c r="I47" s="56"/>
      <c r="J47" s="56"/>
      <c r="K47" s="56"/>
      <c r="L47" s="56"/>
      <c r="M47" s="56"/>
      <c r="N47" s="56"/>
      <c r="S47" s="325"/>
      <c r="T47" s="325"/>
      <c r="U47" s="325"/>
      <c r="V47" s="325"/>
      <c r="W47" s="325"/>
      <c r="X47" s="325"/>
      <c r="Y47" s="325"/>
      <c r="Z47" s="325"/>
    </row>
    <row r="48" spans="1:26" s="7" customFormat="1" ht="21" hidden="1">
      <c r="A48" s="325"/>
      <c r="B48" s="325"/>
      <c r="C48" s="325"/>
      <c r="F48" s="57"/>
      <c r="G48" s="56"/>
      <c r="H48" s="56"/>
      <c r="I48" s="56"/>
      <c r="J48" s="56"/>
      <c r="K48" s="56"/>
      <c r="L48" s="56"/>
      <c r="M48" s="56"/>
      <c r="N48" s="56"/>
      <c r="S48" s="325"/>
      <c r="T48" s="325"/>
      <c r="U48" s="325"/>
      <c r="V48" s="325"/>
      <c r="W48" s="325"/>
      <c r="X48" s="325"/>
      <c r="Y48" s="325"/>
      <c r="Z48" s="325"/>
    </row>
    <row r="49" spans="1:26" s="7" customFormat="1" ht="21" hidden="1">
      <c r="A49" s="325"/>
      <c r="B49" s="325"/>
      <c r="C49" s="325"/>
      <c r="F49" s="57"/>
      <c r="G49" s="56"/>
      <c r="H49" s="56"/>
      <c r="I49" s="56"/>
      <c r="J49" s="56"/>
      <c r="K49" s="56"/>
      <c r="L49" s="56"/>
      <c r="M49" s="56"/>
      <c r="N49" s="56"/>
      <c r="S49" s="325"/>
      <c r="T49" s="325"/>
      <c r="U49" s="325"/>
      <c r="V49" s="325"/>
      <c r="W49" s="325"/>
      <c r="X49" s="325"/>
      <c r="Y49" s="325"/>
      <c r="Z49" s="325"/>
    </row>
    <row r="50" spans="1:26" s="7" customFormat="1" ht="21" hidden="1">
      <c r="A50" s="325"/>
      <c r="B50" s="325"/>
      <c r="C50" s="325"/>
      <c r="F50" s="57"/>
      <c r="G50" s="56"/>
      <c r="H50" s="56"/>
      <c r="I50" s="56"/>
      <c r="J50" s="56"/>
      <c r="K50" s="56"/>
      <c r="L50" s="56"/>
      <c r="M50" s="56"/>
      <c r="N50" s="56"/>
      <c r="S50" s="325"/>
      <c r="T50" s="325"/>
      <c r="U50" s="325"/>
      <c r="V50" s="325"/>
      <c r="W50" s="325"/>
      <c r="X50" s="325"/>
      <c r="Y50" s="325"/>
      <c r="Z50" s="325"/>
    </row>
    <row r="51" spans="1:26" s="7" customFormat="1" ht="21" hidden="1">
      <c r="A51" s="325"/>
      <c r="B51" s="325"/>
      <c r="C51" s="325"/>
      <c r="F51" s="57"/>
      <c r="G51" s="56"/>
      <c r="H51" s="56"/>
      <c r="I51" s="56"/>
      <c r="J51" s="56"/>
      <c r="K51" s="56"/>
      <c r="L51" s="56"/>
      <c r="M51" s="56"/>
      <c r="N51" s="56"/>
      <c r="S51" s="325"/>
      <c r="T51" s="325"/>
      <c r="U51" s="325"/>
      <c r="V51" s="325"/>
      <c r="W51" s="325"/>
      <c r="X51" s="325"/>
      <c r="Y51" s="325"/>
      <c r="Z51" s="325"/>
    </row>
    <row r="52" spans="1:26" s="7" customFormat="1" ht="21" hidden="1">
      <c r="A52" s="325"/>
      <c r="B52" s="325"/>
      <c r="C52" s="325"/>
      <c r="F52" s="57"/>
      <c r="G52" s="56"/>
      <c r="H52" s="56"/>
      <c r="I52" s="56"/>
      <c r="J52" s="56"/>
      <c r="K52" s="56"/>
      <c r="L52" s="56"/>
      <c r="M52" s="56"/>
      <c r="N52" s="56"/>
      <c r="S52" s="325"/>
      <c r="T52" s="325"/>
      <c r="U52" s="325"/>
      <c r="V52" s="325"/>
      <c r="W52" s="325"/>
      <c r="X52" s="325"/>
      <c r="Y52" s="325"/>
      <c r="Z52" s="325"/>
    </row>
    <row r="53" spans="1:26" s="7" customFormat="1" ht="21" hidden="1">
      <c r="A53" s="325"/>
      <c r="B53" s="325"/>
      <c r="C53" s="325"/>
      <c r="F53" s="57"/>
      <c r="G53" s="56"/>
      <c r="H53" s="56"/>
      <c r="I53" s="56"/>
      <c r="J53" s="56"/>
      <c r="K53" s="56"/>
      <c r="L53" s="56"/>
      <c r="M53" s="56"/>
      <c r="N53" s="56"/>
      <c r="S53" s="325"/>
      <c r="T53" s="325"/>
      <c r="U53" s="325"/>
      <c r="V53" s="325"/>
      <c r="W53" s="325"/>
      <c r="X53" s="325"/>
      <c r="Y53" s="325"/>
      <c r="Z53" s="325"/>
    </row>
    <row r="54" spans="1:26" s="7" customFormat="1" ht="21" hidden="1">
      <c r="A54" s="325"/>
      <c r="B54" s="325"/>
      <c r="C54" s="325"/>
      <c r="F54" s="57"/>
      <c r="G54" s="56"/>
      <c r="H54" s="56"/>
      <c r="I54" s="56"/>
      <c r="J54" s="56"/>
      <c r="K54" s="56"/>
      <c r="L54" s="56"/>
      <c r="M54" s="56"/>
      <c r="N54" s="56"/>
      <c r="S54" s="325"/>
      <c r="T54" s="325"/>
      <c r="U54" s="325"/>
      <c r="V54" s="325"/>
      <c r="W54" s="325"/>
      <c r="X54" s="325"/>
      <c r="Y54" s="325"/>
      <c r="Z54" s="325"/>
    </row>
    <row r="55" spans="1:26" s="7" customFormat="1" ht="21" hidden="1">
      <c r="A55" s="325"/>
      <c r="B55" s="325"/>
      <c r="C55" s="325"/>
      <c r="F55" s="57"/>
      <c r="G55" s="56"/>
      <c r="H55" s="56"/>
      <c r="I55" s="56"/>
      <c r="J55" s="56"/>
      <c r="K55" s="56"/>
      <c r="L55" s="56"/>
      <c r="M55" s="56"/>
      <c r="N55" s="56"/>
      <c r="S55" s="325"/>
      <c r="T55" s="325"/>
      <c r="U55" s="325"/>
      <c r="V55" s="325"/>
      <c r="W55" s="325"/>
      <c r="X55" s="325"/>
      <c r="Y55" s="325"/>
      <c r="Z55" s="325"/>
    </row>
    <row r="56" spans="1:26" s="7" customFormat="1" ht="21" hidden="1">
      <c r="A56" s="325"/>
      <c r="B56" s="325"/>
      <c r="C56" s="325"/>
      <c r="F56" s="57"/>
      <c r="G56" s="56"/>
      <c r="H56" s="56"/>
      <c r="I56" s="56"/>
      <c r="J56" s="56"/>
      <c r="K56" s="56"/>
      <c r="L56" s="56"/>
      <c r="M56" s="56"/>
      <c r="N56" s="56"/>
      <c r="S56" s="325"/>
      <c r="T56" s="325"/>
      <c r="U56" s="325"/>
      <c r="V56" s="325"/>
      <c r="W56" s="325"/>
      <c r="X56" s="325"/>
      <c r="Y56" s="325"/>
      <c r="Z56" s="325"/>
    </row>
    <row r="57" spans="1:26" s="7" customFormat="1" ht="21" hidden="1">
      <c r="A57" s="325"/>
      <c r="B57" s="325"/>
      <c r="C57" s="325"/>
      <c r="F57" s="57"/>
      <c r="G57" s="56"/>
      <c r="H57" s="56"/>
      <c r="I57" s="56"/>
      <c r="J57" s="56"/>
      <c r="K57" s="56"/>
      <c r="L57" s="56"/>
      <c r="M57" s="56"/>
      <c r="N57" s="56"/>
      <c r="S57" s="325"/>
      <c r="T57" s="325"/>
      <c r="U57" s="325"/>
      <c r="V57" s="325"/>
      <c r="W57" s="325"/>
      <c r="X57" s="325"/>
      <c r="Y57" s="325"/>
      <c r="Z57" s="325"/>
    </row>
    <row r="58" spans="1:26" s="7" customFormat="1" ht="21" hidden="1">
      <c r="A58" s="325"/>
      <c r="B58" s="325"/>
      <c r="C58" s="325"/>
      <c r="F58" s="57"/>
      <c r="G58" s="56"/>
      <c r="H58" s="56"/>
      <c r="I58" s="56"/>
      <c r="J58" s="56"/>
      <c r="K58" s="56"/>
      <c r="L58" s="56"/>
      <c r="M58" s="56"/>
      <c r="N58" s="56"/>
      <c r="S58" s="325"/>
      <c r="T58" s="325"/>
      <c r="U58" s="325"/>
      <c r="V58" s="325"/>
      <c r="W58" s="325"/>
      <c r="X58" s="325"/>
      <c r="Y58" s="325"/>
      <c r="Z58" s="325"/>
    </row>
    <row r="59" spans="1:26" s="7" customFormat="1" ht="21" hidden="1">
      <c r="A59" s="325"/>
      <c r="B59" s="325"/>
      <c r="C59" s="325"/>
      <c r="F59" s="57"/>
      <c r="G59" s="56"/>
      <c r="H59" s="56"/>
      <c r="I59" s="56"/>
      <c r="J59" s="56"/>
      <c r="K59" s="56"/>
      <c r="L59" s="56"/>
      <c r="M59" s="56"/>
      <c r="N59" s="56"/>
      <c r="S59" s="325"/>
      <c r="T59" s="325"/>
      <c r="U59" s="325"/>
      <c r="V59" s="325"/>
      <c r="W59" s="325"/>
      <c r="X59" s="325"/>
      <c r="Y59" s="325"/>
      <c r="Z59" s="325"/>
    </row>
    <row r="60" spans="1:26" s="7" customFormat="1" ht="21" hidden="1">
      <c r="A60" s="325"/>
      <c r="B60" s="325"/>
      <c r="C60" s="325"/>
      <c r="F60" s="57"/>
      <c r="G60" s="56"/>
      <c r="H60" s="56"/>
      <c r="I60" s="56"/>
      <c r="J60" s="56"/>
      <c r="K60" s="56"/>
      <c r="L60" s="56"/>
      <c r="M60" s="56"/>
      <c r="N60" s="56"/>
      <c r="S60" s="325"/>
      <c r="T60" s="325"/>
      <c r="U60" s="325"/>
      <c r="V60" s="325"/>
      <c r="W60" s="325"/>
      <c r="X60" s="325"/>
      <c r="Y60" s="325"/>
      <c r="Z60" s="325"/>
    </row>
    <row r="61" spans="1:26" s="7" customFormat="1" ht="21" hidden="1">
      <c r="A61" s="325"/>
      <c r="B61" s="325"/>
      <c r="C61" s="325"/>
      <c r="F61" s="57"/>
      <c r="G61" s="56"/>
      <c r="H61" s="56"/>
      <c r="I61" s="56"/>
      <c r="J61" s="56"/>
      <c r="K61" s="56"/>
      <c r="L61" s="56"/>
      <c r="M61" s="56"/>
      <c r="N61" s="56"/>
      <c r="S61" s="325"/>
      <c r="T61" s="325"/>
      <c r="U61" s="325"/>
      <c r="V61" s="325"/>
      <c r="W61" s="325"/>
      <c r="X61" s="325"/>
      <c r="Y61" s="325"/>
      <c r="Z61" s="325"/>
    </row>
    <row r="62" spans="1:26" s="7" customFormat="1" ht="21" hidden="1">
      <c r="A62" s="325"/>
      <c r="B62" s="325"/>
      <c r="C62" s="325"/>
      <c r="F62" s="57"/>
      <c r="G62" s="56"/>
      <c r="H62" s="56"/>
      <c r="I62" s="56"/>
      <c r="J62" s="56"/>
      <c r="K62" s="56"/>
      <c r="L62" s="56"/>
      <c r="M62" s="56"/>
      <c r="N62" s="56"/>
      <c r="S62" s="325"/>
      <c r="T62" s="325"/>
      <c r="U62" s="325"/>
      <c r="V62" s="325"/>
      <c r="W62" s="325"/>
      <c r="X62" s="325"/>
      <c r="Y62" s="325"/>
      <c r="Z62" s="325"/>
    </row>
    <row r="63" spans="1:26" s="7" customFormat="1" ht="21" hidden="1">
      <c r="A63" s="325"/>
      <c r="B63" s="325"/>
      <c r="C63" s="325"/>
      <c r="F63" s="57"/>
      <c r="G63" s="56"/>
      <c r="H63" s="56"/>
      <c r="I63" s="56"/>
      <c r="J63" s="56"/>
      <c r="K63" s="56"/>
      <c r="L63" s="56"/>
      <c r="M63" s="56"/>
      <c r="N63" s="56"/>
      <c r="S63" s="325"/>
      <c r="T63" s="325"/>
      <c r="U63" s="325"/>
      <c r="V63" s="325"/>
      <c r="W63" s="325"/>
      <c r="X63" s="325"/>
      <c r="Y63" s="325"/>
      <c r="Z63" s="325"/>
    </row>
    <row r="64" spans="1:26" s="7" customFormat="1" ht="21" hidden="1">
      <c r="A64" s="325"/>
      <c r="B64" s="325"/>
      <c r="C64" s="325"/>
      <c r="F64" s="57"/>
      <c r="G64" s="56"/>
      <c r="H64" s="56"/>
      <c r="I64" s="56"/>
      <c r="J64" s="56"/>
      <c r="K64" s="56"/>
      <c r="L64" s="56"/>
      <c r="M64" s="56"/>
      <c r="N64" s="56"/>
      <c r="S64" s="325"/>
      <c r="T64" s="325"/>
      <c r="U64" s="325"/>
      <c r="V64" s="325"/>
      <c r="W64" s="325"/>
      <c r="X64" s="325"/>
      <c r="Y64" s="325"/>
      <c r="Z64" s="325"/>
    </row>
    <row r="65" spans="1:26" s="7" customFormat="1" ht="21" hidden="1">
      <c r="A65" s="325"/>
      <c r="B65" s="325"/>
      <c r="C65" s="325"/>
      <c r="F65" s="57"/>
      <c r="G65" s="56"/>
      <c r="H65" s="56"/>
      <c r="I65" s="56"/>
      <c r="J65" s="56"/>
      <c r="K65" s="56"/>
      <c r="L65" s="56"/>
      <c r="M65" s="56"/>
      <c r="N65" s="56"/>
      <c r="S65" s="325"/>
      <c r="T65" s="325"/>
      <c r="U65" s="325"/>
      <c r="V65" s="325"/>
      <c r="W65" s="325"/>
      <c r="X65" s="325"/>
      <c r="Y65" s="325"/>
      <c r="Z65" s="325"/>
    </row>
    <row r="66" spans="1:26" s="7" customFormat="1" ht="21" hidden="1">
      <c r="A66" s="325"/>
      <c r="B66" s="325"/>
      <c r="C66" s="325"/>
      <c r="F66" s="57"/>
      <c r="G66" s="56"/>
      <c r="H66" s="56"/>
      <c r="I66" s="56"/>
      <c r="J66" s="56"/>
      <c r="K66" s="56"/>
      <c r="L66" s="56"/>
      <c r="M66" s="56"/>
      <c r="N66" s="56"/>
      <c r="S66" s="325"/>
      <c r="T66" s="325"/>
      <c r="U66" s="325"/>
      <c r="V66" s="325"/>
      <c r="W66" s="325"/>
      <c r="X66" s="325"/>
      <c r="Y66" s="325"/>
      <c r="Z66" s="325"/>
    </row>
    <row r="67" spans="1:26" s="7" customFormat="1" ht="21" hidden="1">
      <c r="A67" s="325"/>
      <c r="B67" s="325"/>
      <c r="C67" s="325"/>
      <c r="F67" s="57"/>
      <c r="G67" s="56"/>
      <c r="H67" s="56"/>
      <c r="I67" s="56"/>
      <c r="J67" s="56"/>
      <c r="K67" s="56"/>
      <c r="L67" s="56"/>
      <c r="M67" s="56"/>
      <c r="N67" s="56"/>
      <c r="S67" s="325"/>
      <c r="T67" s="325"/>
      <c r="U67" s="325"/>
      <c r="V67" s="325"/>
      <c r="W67" s="325"/>
      <c r="X67" s="325"/>
      <c r="Y67" s="325"/>
      <c r="Z67" s="325"/>
    </row>
    <row r="68" spans="1:26" s="7" customFormat="1" ht="21" hidden="1">
      <c r="A68" s="325"/>
      <c r="B68" s="325"/>
      <c r="C68" s="325"/>
      <c r="F68" s="57"/>
      <c r="G68" s="56"/>
      <c r="H68" s="56"/>
      <c r="I68" s="56"/>
      <c r="J68" s="56"/>
      <c r="K68" s="56"/>
      <c r="L68" s="56"/>
      <c r="M68" s="56"/>
      <c r="N68" s="56"/>
      <c r="S68" s="325"/>
      <c r="T68" s="325"/>
      <c r="U68" s="325"/>
      <c r="V68" s="325"/>
      <c r="W68" s="325"/>
      <c r="X68" s="325"/>
      <c r="Y68" s="325"/>
      <c r="Z68" s="325"/>
    </row>
    <row r="69" spans="1:26" s="7" customFormat="1" ht="21" hidden="1">
      <c r="A69" s="325"/>
      <c r="B69" s="325"/>
      <c r="C69" s="325"/>
      <c r="F69" s="57"/>
      <c r="G69" s="56"/>
      <c r="H69" s="56"/>
      <c r="I69" s="56"/>
      <c r="J69" s="56"/>
      <c r="K69" s="56"/>
      <c r="L69" s="56"/>
      <c r="M69" s="56"/>
      <c r="N69" s="56"/>
      <c r="S69" s="325"/>
      <c r="T69" s="325"/>
      <c r="U69" s="325"/>
      <c r="V69" s="325"/>
      <c r="W69" s="325"/>
      <c r="X69" s="325"/>
      <c r="Y69" s="325"/>
      <c r="Z69" s="325"/>
    </row>
    <row r="70" spans="1:26" s="7" customFormat="1" ht="21" hidden="1">
      <c r="A70" s="325"/>
      <c r="B70" s="325"/>
      <c r="C70" s="325"/>
      <c r="F70" s="57"/>
      <c r="G70" s="56"/>
      <c r="H70" s="56"/>
      <c r="I70" s="56"/>
      <c r="J70" s="56"/>
      <c r="K70" s="56"/>
      <c r="L70" s="56"/>
      <c r="M70" s="56"/>
      <c r="N70" s="56"/>
      <c r="S70" s="325"/>
      <c r="T70" s="325"/>
      <c r="U70" s="325"/>
      <c r="V70" s="325"/>
      <c r="W70" s="325"/>
      <c r="X70" s="325"/>
      <c r="Y70" s="325"/>
      <c r="Z70" s="325"/>
    </row>
    <row r="71" spans="1:26" s="7" customFormat="1" ht="21" hidden="1">
      <c r="A71" s="325"/>
      <c r="B71" s="325"/>
      <c r="C71" s="325"/>
      <c r="F71" s="57"/>
      <c r="G71" s="56"/>
      <c r="H71" s="56"/>
      <c r="I71" s="56"/>
      <c r="J71" s="56"/>
      <c r="K71" s="56"/>
      <c r="L71" s="56"/>
      <c r="M71" s="56"/>
      <c r="N71" s="56"/>
      <c r="S71" s="325"/>
      <c r="T71" s="325"/>
      <c r="U71" s="325"/>
      <c r="V71" s="325"/>
      <c r="W71" s="325"/>
      <c r="X71" s="325"/>
      <c r="Y71" s="325"/>
      <c r="Z71" s="325"/>
    </row>
    <row r="72" spans="1:26" s="7" customFormat="1" ht="21" hidden="1">
      <c r="A72" s="325"/>
      <c r="B72" s="325"/>
      <c r="C72" s="325"/>
      <c r="F72" s="57"/>
      <c r="G72" s="56"/>
      <c r="H72" s="56"/>
      <c r="I72" s="56"/>
      <c r="J72" s="56"/>
      <c r="K72" s="56"/>
      <c r="L72" s="56"/>
      <c r="M72" s="56"/>
      <c r="N72" s="56"/>
      <c r="S72" s="325"/>
      <c r="T72" s="325"/>
      <c r="U72" s="325"/>
      <c r="V72" s="325"/>
      <c r="W72" s="325"/>
      <c r="X72" s="325"/>
      <c r="Y72" s="325"/>
      <c r="Z72" s="325"/>
    </row>
    <row r="73" spans="1:26" s="7" customFormat="1" ht="21" hidden="1">
      <c r="A73" s="325"/>
      <c r="B73" s="325"/>
      <c r="C73" s="325"/>
      <c r="F73" s="57"/>
      <c r="G73" s="56"/>
      <c r="H73" s="56"/>
      <c r="I73" s="56"/>
      <c r="J73" s="56"/>
      <c r="K73" s="56"/>
      <c r="L73" s="56"/>
      <c r="M73" s="56"/>
      <c r="N73" s="56"/>
      <c r="S73" s="325"/>
      <c r="T73" s="325"/>
      <c r="U73" s="325"/>
      <c r="V73" s="325"/>
      <c r="W73" s="325"/>
      <c r="X73" s="325"/>
      <c r="Y73" s="325"/>
      <c r="Z73" s="325"/>
    </row>
    <row r="74" spans="1:26" s="7" customFormat="1" ht="21" hidden="1">
      <c r="A74" s="325"/>
      <c r="B74" s="325"/>
      <c r="C74" s="325"/>
      <c r="F74" s="57"/>
      <c r="G74" s="56"/>
      <c r="H74" s="56"/>
      <c r="I74" s="56"/>
      <c r="J74" s="56"/>
      <c r="K74" s="56"/>
      <c r="L74" s="56"/>
      <c r="M74" s="56"/>
      <c r="N74" s="56"/>
      <c r="S74" s="325"/>
      <c r="T74" s="325"/>
      <c r="U74" s="325"/>
      <c r="V74" s="325"/>
      <c r="W74" s="325"/>
      <c r="X74" s="325"/>
      <c r="Y74" s="325"/>
      <c r="Z74" s="325"/>
    </row>
    <row r="75" spans="1:26" s="7" customFormat="1" ht="21" hidden="1">
      <c r="A75" s="325"/>
      <c r="B75" s="325"/>
      <c r="C75" s="325"/>
      <c r="F75" s="57"/>
      <c r="G75" s="56"/>
      <c r="H75" s="56"/>
      <c r="I75" s="56"/>
      <c r="J75" s="56"/>
      <c r="K75" s="56"/>
      <c r="L75" s="56"/>
      <c r="M75" s="56"/>
      <c r="N75" s="56"/>
      <c r="S75" s="325"/>
      <c r="T75" s="325"/>
      <c r="U75" s="325"/>
      <c r="V75" s="325"/>
      <c r="W75" s="325"/>
      <c r="X75" s="325"/>
      <c r="Y75" s="325"/>
      <c r="Z75" s="325"/>
    </row>
    <row r="76" spans="1:26" s="7" customFormat="1" ht="21" hidden="1">
      <c r="A76" s="325"/>
      <c r="B76" s="325"/>
      <c r="C76" s="325"/>
      <c r="F76" s="57"/>
      <c r="G76" s="56"/>
      <c r="H76" s="56"/>
      <c r="I76" s="56"/>
      <c r="J76" s="56"/>
      <c r="K76" s="56"/>
      <c r="L76" s="56"/>
      <c r="M76" s="56"/>
      <c r="N76" s="56"/>
      <c r="S76" s="325"/>
      <c r="T76" s="325"/>
      <c r="U76" s="325"/>
      <c r="V76" s="325"/>
      <c r="W76" s="325"/>
      <c r="X76" s="325"/>
      <c r="Y76" s="325"/>
      <c r="Z76" s="325"/>
    </row>
    <row r="77" spans="1:26" s="7" customFormat="1" ht="21" hidden="1">
      <c r="A77" s="325"/>
      <c r="B77" s="325"/>
      <c r="C77" s="325"/>
      <c r="F77" s="57"/>
      <c r="G77" s="56"/>
      <c r="H77" s="56"/>
      <c r="I77" s="56"/>
      <c r="J77" s="56"/>
      <c r="K77" s="56"/>
      <c r="L77" s="56"/>
      <c r="M77" s="56"/>
      <c r="N77" s="56"/>
      <c r="S77" s="325"/>
      <c r="T77" s="325"/>
      <c r="U77" s="325"/>
      <c r="V77" s="325"/>
      <c r="W77" s="325"/>
      <c r="X77" s="325"/>
      <c r="Y77" s="325"/>
      <c r="Z77" s="325"/>
    </row>
    <row r="78" spans="1:26" s="7" customFormat="1" ht="21" hidden="1">
      <c r="A78" s="325"/>
      <c r="B78" s="325"/>
      <c r="C78" s="325"/>
      <c r="F78" s="57"/>
      <c r="G78" s="56"/>
      <c r="H78" s="56"/>
      <c r="I78" s="56"/>
      <c r="J78" s="56"/>
      <c r="K78" s="56"/>
      <c r="L78" s="56"/>
      <c r="M78" s="56"/>
      <c r="N78" s="56"/>
      <c r="S78" s="325"/>
      <c r="T78" s="325"/>
      <c r="U78" s="325"/>
      <c r="V78" s="325"/>
      <c r="W78" s="325"/>
      <c r="X78" s="325"/>
      <c r="Y78" s="325"/>
      <c r="Z78" s="325"/>
    </row>
    <row r="79" spans="1:26" s="7" customFormat="1" ht="21" hidden="1">
      <c r="A79" s="325"/>
      <c r="B79" s="325"/>
      <c r="C79" s="325"/>
      <c r="F79" s="57"/>
      <c r="G79" s="56"/>
      <c r="H79" s="56"/>
      <c r="I79" s="56"/>
      <c r="J79" s="56"/>
      <c r="K79" s="56"/>
      <c r="L79" s="56"/>
      <c r="M79" s="56"/>
      <c r="N79" s="56"/>
      <c r="S79" s="325"/>
      <c r="T79" s="325"/>
      <c r="U79" s="325"/>
      <c r="V79" s="325"/>
      <c r="W79" s="325"/>
      <c r="X79" s="325"/>
      <c r="Y79" s="325"/>
      <c r="Z79" s="325"/>
    </row>
    <row r="80" spans="1:26" s="7" customFormat="1" ht="21" hidden="1">
      <c r="A80" s="325"/>
      <c r="B80" s="325"/>
      <c r="C80" s="325"/>
      <c r="F80" s="57"/>
      <c r="G80" s="56"/>
      <c r="H80" s="56"/>
      <c r="I80" s="56"/>
      <c r="J80" s="56"/>
      <c r="K80" s="56"/>
      <c r="L80" s="56"/>
      <c r="M80" s="56"/>
      <c r="N80" s="56"/>
      <c r="S80" s="325"/>
      <c r="T80" s="325"/>
      <c r="U80" s="325"/>
      <c r="V80" s="325"/>
      <c r="W80" s="325"/>
      <c r="X80" s="325"/>
      <c r="Y80" s="325"/>
      <c r="Z80" s="325"/>
    </row>
    <row r="81" spans="1:26" s="7" customFormat="1" ht="21" hidden="1">
      <c r="A81" s="325"/>
      <c r="B81" s="325"/>
      <c r="C81" s="325"/>
      <c r="F81" s="57"/>
      <c r="G81" s="56"/>
      <c r="H81" s="56"/>
      <c r="I81" s="56"/>
      <c r="J81" s="56"/>
      <c r="K81" s="56"/>
      <c r="L81" s="56"/>
      <c r="M81" s="56"/>
      <c r="N81" s="56"/>
      <c r="S81" s="325"/>
      <c r="T81" s="325"/>
      <c r="U81" s="325"/>
      <c r="V81" s="325"/>
      <c r="W81" s="325"/>
      <c r="X81" s="325"/>
      <c r="Y81" s="325"/>
      <c r="Z81" s="325"/>
    </row>
    <row r="82" spans="1:26" s="7" customFormat="1" ht="21" hidden="1">
      <c r="A82" s="325"/>
      <c r="B82" s="325"/>
      <c r="C82" s="325"/>
      <c r="F82" s="57"/>
      <c r="G82" s="56"/>
      <c r="H82" s="56"/>
      <c r="I82" s="56"/>
      <c r="J82" s="56"/>
      <c r="K82" s="56"/>
      <c r="L82" s="56"/>
      <c r="M82" s="56"/>
      <c r="N82" s="56"/>
      <c r="S82" s="325"/>
      <c r="T82" s="325"/>
      <c r="U82" s="325"/>
      <c r="V82" s="325"/>
      <c r="W82" s="325"/>
      <c r="X82" s="325"/>
      <c r="Y82" s="325"/>
      <c r="Z82" s="325"/>
    </row>
    <row r="83" spans="1:26" s="7" customFormat="1" ht="21" hidden="1">
      <c r="A83" s="325"/>
      <c r="B83" s="325"/>
      <c r="C83" s="325"/>
      <c r="F83" s="57"/>
      <c r="G83" s="56"/>
      <c r="H83" s="56"/>
      <c r="I83" s="56"/>
      <c r="J83" s="56"/>
      <c r="K83" s="56"/>
      <c r="L83" s="56"/>
      <c r="M83" s="56"/>
      <c r="N83" s="56"/>
      <c r="S83" s="325"/>
      <c r="T83" s="325"/>
      <c r="U83" s="325"/>
      <c r="V83" s="325"/>
      <c r="W83" s="325"/>
      <c r="X83" s="325"/>
      <c r="Y83" s="325"/>
      <c r="Z83" s="325"/>
    </row>
    <row r="84" spans="1:26" s="7" customFormat="1" ht="21" hidden="1">
      <c r="A84" s="325"/>
      <c r="B84" s="325"/>
      <c r="C84" s="325"/>
      <c r="F84" s="57"/>
      <c r="G84" s="56"/>
      <c r="H84" s="56"/>
      <c r="I84" s="56"/>
      <c r="J84" s="56"/>
      <c r="K84" s="56"/>
      <c r="L84" s="56"/>
      <c r="M84" s="56"/>
      <c r="N84" s="56"/>
      <c r="S84" s="325"/>
      <c r="T84" s="325"/>
      <c r="U84" s="325"/>
      <c r="V84" s="325"/>
      <c r="W84" s="325"/>
      <c r="X84" s="325"/>
      <c r="Y84" s="325"/>
      <c r="Z84" s="325"/>
    </row>
    <row r="85" spans="1:26" s="7" customFormat="1" ht="21" hidden="1">
      <c r="A85" s="325"/>
      <c r="B85" s="325"/>
      <c r="C85" s="325"/>
      <c r="F85" s="57"/>
      <c r="G85" s="56"/>
      <c r="H85" s="56"/>
      <c r="I85" s="56"/>
      <c r="J85" s="56"/>
      <c r="K85" s="56"/>
      <c r="L85" s="56"/>
      <c r="M85" s="56"/>
      <c r="N85" s="56"/>
      <c r="S85" s="325"/>
      <c r="T85" s="325"/>
      <c r="U85" s="325"/>
      <c r="V85" s="325"/>
      <c r="W85" s="325"/>
      <c r="X85" s="325"/>
      <c r="Y85" s="325"/>
      <c r="Z85" s="325"/>
    </row>
    <row r="86" spans="1:26" s="7" customFormat="1" ht="21" hidden="1">
      <c r="A86" s="325"/>
      <c r="B86" s="325"/>
      <c r="C86" s="325"/>
      <c r="F86" s="57"/>
      <c r="G86" s="56"/>
      <c r="H86" s="56"/>
      <c r="I86" s="56"/>
      <c r="J86" s="56"/>
      <c r="K86" s="56"/>
      <c r="L86" s="56"/>
      <c r="M86" s="56"/>
      <c r="N86" s="56"/>
      <c r="S86" s="325"/>
      <c r="T86" s="325"/>
      <c r="U86" s="325"/>
      <c r="V86" s="325"/>
      <c r="W86" s="325"/>
      <c r="X86" s="325"/>
      <c r="Y86" s="325"/>
      <c r="Z86" s="325"/>
    </row>
    <row r="87" spans="1:26" s="7" customFormat="1" ht="21" hidden="1">
      <c r="A87" s="325"/>
      <c r="B87" s="325"/>
      <c r="C87" s="325"/>
      <c r="F87" s="57"/>
      <c r="G87" s="56"/>
      <c r="H87" s="56"/>
      <c r="I87" s="56"/>
      <c r="J87" s="56"/>
      <c r="K87" s="56"/>
      <c r="L87" s="56"/>
      <c r="M87" s="56"/>
      <c r="N87" s="56"/>
      <c r="S87" s="325"/>
      <c r="T87" s="325"/>
      <c r="U87" s="325"/>
      <c r="V87" s="325"/>
      <c r="W87" s="325"/>
      <c r="X87" s="325"/>
      <c r="Y87" s="325"/>
      <c r="Z87" s="325"/>
    </row>
    <row r="88" spans="1:26" s="7" customFormat="1" ht="21" hidden="1">
      <c r="A88" s="325"/>
      <c r="B88" s="325"/>
      <c r="C88" s="325"/>
      <c r="F88" s="57"/>
      <c r="G88" s="56"/>
      <c r="H88" s="56"/>
      <c r="I88" s="56"/>
      <c r="J88" s="56"/>
      <c r="K88" s="56"/>
      <c r="L88" s="56"/>
      <c r="M88" s="56"/>
      <c r="N88" s="56"/>
      <c r="S88" s="325"/>
      <c r="T88" s="325"/>
      <c r="U88" s="325"/>
      <c r="V88" s="325"/>
      <c r="W88" s="325"/>
      <c r="X88" s="325"/>
      <c r="Y88" s="325"/>
      <c r="Z88" s="325"/>
    </row>
    <row r="89" spans="1:26" s="7" customFormat="1" ht="21" hidden="1">
      <c r="A89" s="325"/>
      <c r="B89" s="325"/>
      <c r="C89" s="325"/>
      <c r="F89" s="57"/>
      <c r="G89" s="56"/>
      <c r="H89" s="56"/>
      <c r="I89" s="56"/>
      <c r="J89" s="56"/>
      <c r="K89" s="56"/>
      <c r="L89" s="56"/>
      <c r="M89" s="56"/>
      <c r="N89" s="56"/>
      <c r="S89" s="325"/>
      <c r="T89" s="325"/>
      <c r="U89" s="325"/>
      <c r="V89" s="325"/>
      <c r="W89" s="325"/>
      <c r="X89" s="325"/>
      <c r="Y89" s="325"/>
      <c r="Z89" s="325"/>
    </row>
    <row r="90" spans="1:26" s="7" customFormat="1" ht="21" hidden="1">
      <c r="A90" s="325"/>
      <c r="B90" s="325"/>
      <c r="C90" s="325"/>
      <c r="F90" s="57"/>
      <c r="G90" s="56"/>
      <c r="H90" s="56"/>
      <c r="I90" s="56"/>
      <c r="J90" s="56"/>
      <c r="K90" s="56"/>
      <c r="L90" s="56"/>
      <c r="M90" s="56"/>
      <c r="N90" s="56"/>
      <c r="S90" s="325"/>
      <c r="T90" s="325"/>
      <c r="U90" s="325"/>
      <c r="V90" s="325"/>
      <c r="W90" s="325"/>
      <c r="X90" s="325"/>
      <c r="Y90" s="325"/>
      <c r="Z90" s="325"/>
    </row>
    <row r="91" spans="1:26" ht="21" hidden="1">
      <c r="F91" s="340"/>
      <c r="G91" s="341"/>
      <c r="H91" s="341"/>
      <c r="I91" s="341"/>
      <c r="J91" s="341"/>
      <c r="K91" s="341"/>
      <c r="L91" s="341"/>
      <c r="M91" s="341"/>
      <c r="N91" s="341"/>
    </row>
    <row r="92" spans="1:26" ht="21" hidden="1">
      <c r="F92" s="340"/>
      <c r="G92" s="341"/>
      <c r="H92" s="341"/>
      <c r="I92" s="341"/>
      <c r="J92" s="341"/>
      <c r="K92" s="341"/>
      <c r="L92" s="341"/>
      <c r="M92" s="341"/>
      <c r="N92" s="341"/>
    </row>
    <row r="93" spans="1:26" ht="21" hidden="1">
      <c r="F93" s="340"/>
      <c r="G93" s="341"/>
      <c r="H93" s="341"/>
      <c r="I93" s="341"/>
      <c r="J93" s="341"/>
      <c r="K93" s="341"/>
      <c r="L93" s="341"/>
      <c r="M93" s="341"/>
      <c r="N93" s="341"/>
    </row>
    <row r="94" spans="1:26" ht="21" hidden="1">
      <c r="F94" s="340"/>
      <c r="G94" s="341"/>
      <c r="H94" s="341"/>
      <c r="I94" s="341"/>
      <c r="J94" s="341"/>
      <c r="K94" s="341"/>
      <c r="L94" s="341"/>
      <c r="M94" s="341"/>
      <c r="N94" s="341"/>
    </row>
    <row r="95" spans="1:26" ht="21" hidden="1">
      <c r="F95" s="340"/>
      <c r="G95" s="341"/>
      <c r="H95" s="341"/>
      <c r="I95" s="341"/>
      <c r="J95" s="341"/>
      <c r="K95" s="341"/>
      <c r="L95" s="341"/>
      <c r="M95" s="341"/>
      <c r="N95" s="341"/>
    </row>
    <row r="96" spans="1:26" ht="21" hidden="1">
      <c r="F96" s="340"/>
      <c r="G96" s="341"/>
      <c r="H96" s="341"/>
      <c r="I96" s="341"/>
      <c r="J96" s="341"/>
      <c r="K96" s="341"/>
      <c r="L96" s="341"/>
      <c r="M96" s="341"/>
      <c r="N96" s="341"/>
    </row>
    <row r="97" spans="6:14" ht="21" hidden="1">
      <c r="F97" s="340"/>
      <c r="G97" s="341"/>
      <c r="H97" s="341"/>
      <c r="I97" s="341"/>
      <c r="J97" s="341"/>
      <c r="K97" s="341"/>
      <c r="L97" s="341"/>
      <c r="M97" s="341"/>
      <c r="N97" s="341"/>
    </row>
    <row r="98" spans="6:14" ht="21" hidden="1">
      <c r="F98" s="340"/>
      <c r="G98" s="341"/>
      <c r="H98" s="341"/>
      <c r="I98" s="341"/>
      <c r="J98" s="341"/>
      <c r="K98" s="341"/>
      <c r="L98" s="341"/>
      <c r="M98" s="341"/>
      <c r="N98" s="341"/>
    </row>
    <row r="99" spans="6:14" ht="21" hidden="1">
      <c r="F99" s="340"/>
      <c r="G99" s="341"/>
      <c r="H99" s="341"/>
      <c r="I99" s="341"/>
      <c r="J99" s="341"/>
      <c r="K99" s="341"/>
      <c r="L99" s="341"/>
      <c r="M99" s="341"/>
      <c r="N99" s="341"/>
    </row>
    <row r="100" spans="6:14" ht="21" hidden="1">
      <c r="F100" s="340"/>
      <c r="G100" s="341"/>
      <c r="H100" s="341"/>
      <c r="I100" s="341"/>
      <c r="J100" s="341"/>
      <c r="K100" s="341"/>
      <c r="L100" s="341"/>
      <c r="M100" s="341"/>
      <c r="N100" s="341"/>
    </row>
    <row r="101" spans="6:14" ht="21" hidden="1">
      <c r="F101" s="340"/>
      <c r="G101" s="341"/>
      <c r="H101" s="341"/>
      <c r="I101" s="341"/>
      <c r="J101" s="341"/>
      <c r="K101" s="341"/>
      <c r="L101" s="341"/>
      <c r="M101" s="341"/>
      <c r="N101" s="341"/>
    </row>
    <row r="102" spans="6:14" ht="21" hidden="1">
      <c r="F102" s="340"/>
      <c r="G102" s="341"/>
      <c r="H102" s="341"/>
      <c r="I102" s="341"/>
      <c r="J102" s="341"/>
      <c r="K102" s="341"/>
      <c r="L102" s="341"/>
      <c r="M102" s="341"/>
      <c r="N102" s="341"/>
    </row>
    <row r="103" spans="6:14" ht="21" hidden="1">
      <c r="F103" s="340"/>
      <c r="G103" s="341"/>
      <c r="H103" s="341"/>
      <c r="I103" s="341"/>
      <c r="J103" s="341"/>
      <c r="K103" s="341"/>
      <c r="L103" s="341"/>
      <c r="M103" s="341"/>
      <c r="N103" s="341"/>
    </row>
    <row r="104" spans="6:14" ht="21" hidden="1">
      <c r="F104" s="340"/>
      <c r="G104" s="341"/>
      <c r="H104" s="341"/>
      <c r="I104" s="341"/>
      <c r="J104" s="341"/>
      <c r="K104" s="341"/>
      <c r="L104" s="341"/>
      <c r="M104" s="341"/>
      <c r="N104" s="341"/>
    </row>
    <row r="105" spans="6:14" ht="21" hidden="1">
      <c r="F105" s="340"/>
      <c r="G105" s="341"/>
      <c r="H105" s="341"/>
      <c r="I105" s="341"/>
      <c r="J105" s="341"/>
      <c r="K105" s="341"/>
      <c r="L105" s="341"/>
      <c r="M105" s="341"/>
      <c r="N105" s="341"/>
    </row>
    <row r="106" spans="6:14" ht="21" hidden="1">
      <c r="F106" s="340"/>
      <c r="G106" s="341"/>
      <c r="H106" s="341"/>
      <c r="I106" s="341"/>
      <c r="J106" s="341"/>
      <c r="K106" s="341"/>
      <c r="L106" s="341"/>
      <c r="M106" s="341"/>
      <c r="N106" s="341"/>
    </row>
    <row r="107" spans="6:14" ht="21" hidden="1">
      <c r="F107" s="340"/>
      <c r="G107" s="341"/>
      <c r="H107" s="341"/>
      <c r="I107" s="341"/>
      <c r="J107" s="341"/>
      <c r="K107" s="341"/>
      <c r="L107" s="341"/>
      <c r="M107" s="341"/>
      <c r="N107" s="341"/>
    </row>
    <row r="108" spans="6:14" ht="21" hidden="1">
      <c r="F108" s="340"/>
      <c r="G108" s="341"/>
      <c r="H108" s="341"/>
      <c r="I108" s="341"/>
      <c r="J108" s="341"/>
      <c r="K108" s="341"/>
      <c r="L108" s="341"/>
      <c r="M108" s="341"/>
      <c r="N108" s="341"/>
    </row>
    <row r="109" spans="6:14" ht="21" hidden="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40"/>
      <c r="G116" s="341"/>
      <c r="H116" s="341"/>
      <c r="I116" s="341"/>
      <c r="J116" s="341"/>
      <c r="K116" s="341"/>
      <c r="L116" s="341"/>
      <c r="M116" s="341"/>
      <c r="N116" s="341"/>
    </row>
    <row r="117" spans="6:44" ht="21" hidden="1">
      <c r="F117" s="350"/>
      <c r="G117" s="341"/>
      <c r="H117" s="341"/>
      <c r="I117" s="341"/>
      <c r="J117" s="341"/>
      <c r="K117" s="341"/>
      <c r="L117" s="341"/>
      <c r="M117" s="341"/>
    </row>
    <row r="118" spans="6:44"/>
    <row r="119" spans="6:44"/>
    <row r="120" spans="6:44" ht="55.5" hidden="1" customHeight="1">
      <c r="F120" s="342" t="s">
        <v>1825</v>
      </c>
      <c r="G120" s="342"/>
      <c r="H120" s="342"/>
      <c r="I120" s="342"/>
      <c r="J120" s="342"/>
      <c r="K120" s="342"/>
      <c r="L120" s="342"/>
      <c r="M120" s="342"/>
      <c r="N120" s="342"/>
      <c r="O120" s="342"/>
      <c r="P120" s="342"/>
      <c r="Q120" s="342"/>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row>
    <row r="121" spans="6:44"/>
    <row r="122" spans="6:44" ht="49.5" hidden="1" customHeight="1">
      <c r="F122" s="347" t="s">
        <v>1826</v>
      </c>
      <c r="I122" s="343" t="s">
        <v>1827</v>
      </c>
      <c r="L122" s="343" t="s">
        <v>1827</v>
      </c>
      <c r="R122" s="343" t="s">
        <v>1827</v>
      </c>
      <c r="Y122" s="343" t="s">
        <v>1827</v>
      </c>
      <c r="AG122" s="343" t="s">
        <v>1828</v>
      </c>
    </row>
    <row r="123" spans="6:44"/>
    <row r="124" spans="6:44" ht="21" hidden="1">
      <c r="F124" s="344" t="s">
        <v>1829</v>
      </c>
      <c r="G124" s="344" t="e">
        <f>#REF!</f>
        <v>#REF!</v>
      </c>
      <c r="I124" s="344" t="s">
        <v>1830</v>
      </c>
      <c r="J124" s="325" t="e">
        <f>#REF!</f>
        <v>#REF!</v>
      </c>
      <c r="L124" s="344" t="s">
        <v>1831</v>
      </c>
      <c r="M124" s="325" t="e">
        <f>#REF!</f>
        <v>#REF!</v>
      </c>
      <c r="O124" s="344" t="s">
        <v>1832</v>
      </c>
      <c r="P124" s="325" t="e">
        <f>#REF!</f>
        <v>#REF!</v>
      </c>
      <c r="R124" s="344" t="s">
        <v>1833</v>
      </c>
      <c r="S124" s="325" t="e">
        <f>#REF!</f>
        <v>#REF!</v>
      </c>
      <c r="U124" s="344" t="s">
        <v>1834</v>
      </c>
      <c r="V124" s="325" t="e">
        <f>#REF!</f>
        <v>#REF!</v>
      </c>
      <c r="X124" s="344" t="s">
        <v>1835</v>
      </c>
      <c r="Y124" s="345" t="e">
        <f>#REF!</f>
        <v>#REF!</v>
      </c>
      <c r="AA124" s="344" t="s">
        <v>1836</v>
      </c>
      <c r="AB124" s="325" t="e">
        <f>#REF!</f>
        <v>#REF!</v>
      </c>
    </row>
    <row r="125" spans="6:44"/>
    <row r="126" spans="6:44"/>
    <row r="127" spans="6:44"/>
    <row r="128" spans="6:44"/>
    <row r="129" spans="2:48"/>
    <row r="130" spans="2:48"/>
    <row r="131" spans="2:48"/>
    <row r="132" spans="2:48"/>
    <row r="133" spans="2:48"/>
    <row r="134" spans="2:48"/>
    <row r="135" spans="2:48"/>
    <row r="136" spans="2:48" hidden="1">
      <c r="F136" s="325" t="s">
        <v>1837</v>
      </c>
      <c r="I136" s="325" t="s">
        <v>1837</v>
      </c>
      <c r="L136" s="325" t="s">
        <v>1837</v>
      </c>
      <c r="O136" s="325" t="s">
        <v>1837</v>
      </c>
      <c r="R136" s="325" t="s">
        <v>1837</v>
      </c>
      <c r="U136" s="325" t="s">
        <v>1837</v>
      </c>
      <c r="X136" s="325" t="s">
        <v>1837</v>
      </c>
      <c r="AA136" s="325" t="s">
        <v>1837</v>
      </c>
      <c r="AF136" s="325" t="s">
        <v>1838</v>
      </c>
    </row>
    <row r="137" spans="2:48" hidden="1">
      <c r="B137" s="349" t="s">
        <v>1839</v>
      </c>
      <c r="C137" s="349"/>
      <c r="D137" s="349"/>
      <c r="F137" s="312" t="s">
        <v>1840</v>
      </c>
      <c r="G137" s="312" t="s">
        <v>1841</v>
      </c>
      <c r="H137" s="312"/>
      <c r="I137" s="312" t="s">
        <v>1840</v>
      </c>
      <c r="J137" s="312" t="s">
        <v>1841</v>
      </c>
      <c r="K137" s="312"/>
      <c r="L137" s="312" t="s">
        <v>1840</v>
      </c>
      <c r="M137" s="312" t="s">
        <v>1841</v>
      </c>
      <c r="N137" s="312"/>
      <c r="O137" s="312" t="s">
        <v>1840</v>
      </c>
      <c r="P137" s="312" t="s">
        <v>1841</v>
      </c>
      <c r="Q137" s="312"/>
      <c r="R137" s="312" t="s">
        <v>1840</v>
      </c>
      <c r="S137" s="312" t="s">
        <v>1841</v>
      </c>
      <c r="T137" s="312"/>
      <c r="U137" s="312" t="s">
        <v>1840</v>
      </c>
      <c r="V137" s="312" t="s">
        <v>1841</v>
      </c>
      <c r="W137" s="312"/>
      <c r="X137" s="312" t="s">
        <v>1840</v>
      </c>
      <c r="Y137" s="312" t="s">
        <v>1841</v>
      </c>
      <c r="Z137" s="312"/>
      <c r="AA137" s="312" t="s">
        <v>1840</v>
      </c>
      <c r="AB137" s="312" t="s">
        <v>1841</v>
      </c>
      <c r="AC137" s="312"/>
      <c r="AD137" s="312"/>
      <c r="AE137" s="312"/>
      <c r="AF137" s="312" t="s">
        <v>1842</v>
      </c>
      <c r="AG137" s="312"/>
      <c r="AH137" s="312"/>
      <c r="AI137" s="312"/>
      <c r="AJ137" s="312"/>
      <c r="AK137" s="312"/>
      <c r="AL137" s="312"/>
      <c r="AM137" s="312"/>
      <c r="AN137" s="312"/>
      <c r="AO137" s="312"/>
      <c r="AP137" s="312"/>
      <c r="AQ137" s="312"/>
      <c r="AR137" s="312"/>
      <c r="AS137" s="312"/>
      <c r="AT137" s="312"/>
      <c r="AU137" s="312"/>
      <c r="AV137" s="312"/>
    </row>
    <row r="138" spans="2:48" hidden="1">
      <c r="B138" s="349" t="s">
        <v>1843</v>
      </c>
      <c r="C138" s="349"/>
      <c r="D138" s="349"/>
      <c r="F138" s="312">
        <v>0.57999999999999996</v>
      </c>
      <c r="G138" s="312">
        <v>31708</v>
      </c>
      <c r="H138" s="312"/>
      <c r="I138" s="312">
        <v>-0.40600000000000003</v>
      </c>
      <c r="J138" s="312">
        <v>31627</v>
      </c>
      <c r="K138" s="312"/>
      <c r="L138" s="312">
        <v>-1.0055808521721903</v>
      </c>
      <c r="M138" s="312">
        <v>31737</v>
      </c>
      <c r="N138" s="312"/>
      <c r="O138" s="312">
        <v>-1.176326530612245</v>
      </c>
      <c r="P138" s="312">
        <v>31663</v>
      </c>
      <c r="Q138" s="312"/>
      <c r="R138" s="312">
        <v>-0.71838000000000013</v>
      </c>
      <c r="S138" s="312">
        <v>31781</v>
      </c>
      <c r="T138" s="312"/>
      <c r="U138" s="312">
        <v>-0.55147058823529427</v>
      </c>
      <c r="V138" s="312">
        <v>31678</v>
      </c>
      <c r="W138" s="312"/>
      <c r="X138" s="312">
        <v>-7.7333333333333337E-2</v>
      </c>
      <c r="Y138" s="312">
        <v>31712</v>
      </c>
      <c r="Z138" s="312"/>
      <c r="AA138" s="312">
        <v>-0.57714285714285718</v>
      </c>
      <c r="AB138" s="312">
        <v>31702</v>
      </c>
      <c r="AC138" s="312"/>
      <c r="AD138" s="312"/>
      <c r="AE138" s="312"/>
      <c r="AF138" s="351">
        <v>29360</v>
      </c>
      <c r="AG138" s="312"/>
      <c r="AH138" s="312"/>
      <c r="AI138" s="312"/>
      <c r="AJ138" s="312"/>
      <c r="AK138" s="312"/>
      <c r="AL138" s="312"/>
      <c r="AM138" s="312"/>
      <c r="AN138" s="312"/>
      <c r="AO138" s="312"/>
      <c r="AP138" s="312"/>
      <c r="AQ138" s="312"/>
      <c r="AR138" s="312"/>
      <c r="AS138" s="312"/>
      <c r="AT138" s="312"/>
      <c r="AU138" s="312"/>
      <c r="AV138" s="312"/>
    </row>
    <row r="139" spans="2:48" hidden="1">
      <c r="F139" s="312">
        <v>0.17399999999999999</v>
      </c>
      <c r="G139" s="312">
        <v>31629</v>
      </c>
      <c r="H139" s="312"/>
      <c r="I139" s="312">
        <v>-0.73</v>
      </c>
      <c r="J139" s="312">
        <v>31625</v>
      </c>
      <c r="K139" s="312"/>
      <c r="L139" s="312">
        <v>-1.0128605091536518</v>
      </c>
      <c r="M139" s="312">
        <v>31747</v>
      </c>
      <c r="N139" s="312"/>
      <c r="O139" s="312">
        <v>-1.180952380952381</v>
      </c>
      <c r="P139" s="312">
        <v>31672</v>
      </c>
      <c r="Q139" s="312"/>
      <c r="R139" s="312">
        <v>-0.81738000000000011</v>
      </c>
      <c r="S139" s="312">
        <v>31780</v>
      </c>
      <c r="T139" s="312"/>
      <c r="U139" s="312">
        <v>-0.5901639344262295</v>
      </c>
      <c r="V139" s="312">
        <v>31680</v>
      </c>
      <c r="W139" s="312"/>
      <c r="X139" s="312">
        <v>-0.46481481481481479</v>
      </c>
      <c r="Y139" s="312">
        <v>31713</v>
      </c>
      <c r="Z139" s="312"/>
      <c r="AA139" s="312">
        <v>-0.65840517241379304</v>
      </c>
      <c r="AB139" s="312">
        <v>31703</v>
      </c>
      <c r="AC139" s="312"/>
      <c r="AD139" s="312"/>
      <c r="AE139" s="312"/>
      <c r="AF139" s="312">
        <v>363</v>
      </c>
      <c r="AG139" s="312"/>
      <c r="AH139" s="312"/>
      <c r="AI139" s="312"/>
      <c r="AJ139" s="312"/>
      <c r="AK139" s="312"/>
      <c r="AL139" s="312"/>
      <c r="AM139" s="312"/>
      <c r="AN139" s="312"/>
      <c r="AO139" s="312"/>
      <c r="AP139" s="312"/>
      <c r="AQ139" s="312"/>
      <c r="AR139" s="312"/>
      <c r="AS139" s="312"/>
      <c r="AT139" s="312"/>
      <c r="AU139" s="312"/>
      <c r="AV139" s="312"/>
    </row>
    <row r="140" spans="2:48" hidden="1">
      <c r="F140" s="312">
        <v>-7.7333333333333337E-2</v>
      </c>
      <c r="G140" s="312">
        <v>31712</v>
      </c>
      <c r="H140" s="312"/>
      <c r="I140" s="312">
        <v>-0.88600000000000001</v>
      </c>
      <c r="J140" s="312">
        <v>31626</v>
      </c>
      <c r="K140" s="312"/>
      <c r="L140" s="312">
        <v>-1.02</v>
      </c>
      <c r="M140" s="312">
        <v>31768</v>
      </c>
      <c r="N140" s="312"/>
      <c r="O140" s="312">
        <v>-1.1843537414965986</v>
      </c>
      <c r="P140" s="312">
        <v>31666</v>
      </c>
      <c r="Q140" s="312"/>
      <c r="R140" s="312">
        <v>-0.95438000000000012</v>
      </c>
      <c r="S140" s="312">
        <v>31777</v>
      </c>
      <c r="T140" s="312"/>
      <c r="U140" s="312">
        <v>-0.59119496855345921</v>
      </c>
      <c r="V140" s="312">
        <v>31679</v>
      </c>
      <c r="W140" s="312"/>
      <c r="X140" s="312">
        <v>-0.52</v>
      </c>
      <c r="Y140" s="312">
        <v>31714</v>
      </c>
      <c r="Z140" s="312"/>
      <c r="AA140" s="312">
        <v>-0.73333333333333339</v>
      </c>
      <c r="AB140" s="312">
        <v>31700</v>
      </c>
      <c r="AC140" s="312"/>
      <c r="AD140" s="312"/>
      <c r="AE140" s="312"/>
      <c r="AF140" s="312">
        <v>370</v>
      </c>
      <c r="AG140" s="312"/>
      <c r="AH140" s="312"/>
      <c r="AI140" s="312"/>
      <c r="AJ140" s="312"/>
      <c r="AK140" s="312"/>
      <c r="AL140" s="312"/>
      <c r="AM140" s="312"/>
      <c r="AN140" s="312"/>
      <c r="AO140" s="312"/>
      <c r="AP140" s="312"/>
      <c r="AQ140" s="312"/>
      <c r="AR140" s="312"/>
      <c r="AS140" s="312"/>
      <c r="AT140" s="312"/>
      <c r="AU140" s="312"/>
      <c r="AV140" s="312"/>
    </row>
    <row r="141" spans="2:48" hidden="1">
      <c r="F141" s="312">
        <v>-0.24</v>
      </c>
      <c r="G141" s="312">
        <v>31709</v>
      </c>
      <c r="H141" s="312"/>
      <c r="I141" s="312">
        <v>-1.0524283783783783</v>
      </c>
      <c r="J141" s="312">
        <v>31293</v>
      </c>
      <c r="K141" s="312"/>
      <c r="L141" s="312">
        <v>-1.0260127255536784</v>
      </c>
      <c r="M141" s="312">
        <v>31743</v>
      </c>
      <c r="N141" s="312"/>
      <c r="O141" s="312">
        <v>-1.1940136054421768</v>
      </c>
      <c r="P141" s="312">
        <v>31669</v>
      </c>
      <c r="Q141" s="312"/>
      <c r="R141" s="312">
        <v>-0.96338000000000013</v>
      </c>
      <c r="S141" s="312">
        <v>31778</v>
      </c>
      <c r="T141" s="312"/>
      <c r="U141" s="312">
        <v>-0.68804375359815773</v>
      </c>
      <c r="V141" s="312">
        <v>31631</v>
      </c>
      <c r="W141" s="312"/>
      <c r="X141" s="312">
        <v>-0.73379310344827586</v>
      </c>
      <c r="Y141" s="312">
        <v>31716</v>
      </c>
      <c r="Z141" s="312"/>
      <c r="AA141" s="312">
        <v>-0.7479674796747966</v>
      </c>
      <c r="AB141" s="312">
        <v>31705</v>
      </c>
      <c r="AC141" s="312"/>
      <c r="AD141" s="312"/>
      <c r="AE141" s="312"/>
      <c r="AF141" s="312">
        <v>570</v>
      </c>
      <c r="AG141" s="312"/>
      <c r="AH141" s="312"/>
      <c r="AI141" s="312"/>
      <c r="AJ141" s="312"/>
      <c r="AK141" s="312"/>
      <c r="AL141" s="312"/>
      <c r="AM141" s="312"/>
      <c r="AN141" s="312"/>
      <c r="AO141" s="312"/>
      <c r="AP141" s="312"/>
      <c r="AQ141" s="312"/>
      <c r="AR141" s="312"/>
      <c r="AS141" s="312"/>
      <c r="AT141" s="312"/>
      <c r="AU141" s="312"/>
      <c r="AV141" s="312"/>
    </row>
    <row r="142" spans="2:48" hidden="1">
      <c r="F142" s="312">
        <v>-0.27840909090909099</v>
      </c>
      <c r="G142" s="312">
        <v>31699</v>
      </c>
      <c r="H142" s="312"/>
      <c r="I142" s="312">
        <v>-1.0610119047619047</v>
      </c>
      <c r="J142" s="312">
        <v>31682</v>
      </c>
      <c r="K142" s="312"/>
      <c r="L142" s="312">
        <v>-1.0274518363382159</v>
      </c>
      <c r="M142" s="312">
        <v>31752</v>
      </c>
      <c r="N142" s="312"/>
      <c r="O142" s="312">
        <v>-1.1989115646258504</v>
      </c>
      <c r="P142" s="312">
        <v>31660</v>
      </c>
      <c r="Q142" s="312"/>
      <c r="R142" s="312">
        <v>-0.96790166666666666</v>
      </c>
      <c r="S142" s="312">
        <v>30665</v>
      </c>
      <c r="T142" s="312"/>
      <c r="U142" s="312">
        <v>-0.70665392857142872</v>
      </c>
      <c r="V142" s="312">
        <v>31718</v>
      </c>
      <c r="W142" s="312"/>
      <c r="X142" s="312">
        <v>-0.84067796610169487</v>
      </c>
      <c r="Y142" s="312">
        <v>31717</v>
      </c>
      <c r="Z142" s="312"/>
      <c r="AA142" s="312">
        <v>-0.77477477477477474</v>
      </c>
      <c r="AB142" s="312">
        <v>31701</v>
      </c>
      <c r="AC142" s="312"/>
      <c r="AD142" s="312"/>
      <c r="AE142" s="312"/>
      <c r="AF142" s="312">
        <v>901</v>
      </c>
      <c r="AG142" s="312"/>
      <c r="AH142" s="312"/>
      <c r="AI142" s="312"/>
      <c r="AJ142" s="312"/>
      <c r="AK142" s="312"/>
      <c r="AL142" s="312"/>
      <c r="AM142" s="312"/>
      <c r="AN142" s="312"/>
      <c r="AO142" s="312"/>
      <c r="AP142" s="312"/>
      <c r="AQ142" s="312"/>
      <c r="AR142" s="312"/>
      <c r="AS142" s="312"/>
      <c r="AT142" s="312"/>
      <c r="AU142" s="312"/>
      <c r="AV142" s="312"/>
    </row>
    <row r="143" spans="2:48" hidden="1">
      <c r="F143" s="312">
        <v>-0.28461538461538455</v>
      </c>
      <c r="G143" s="312">
        <v>31698</v>
      </c>
      <c r="H143" s="312"/>
      <c r="I143" s="312">
        <v>-1.1220000000000001</v>
      </c>
      <c r="J143" s="312">
        <v>31624</v>
      </c>
      <c r="K143" s="312"/>
      <c r="L143" s="312">
        <v>-1.0286096617880383</v>
      </c>
      <c r="M143" s="312">
        <v>31733</v>
      </c>
      <c r="N143" s="312"/>
      <c r="O143" s="312">
        <v>-1.2130208333333334</v>
      </c>
      <c r="P143" s="312">
        <v>31664</v>
      </c>
      <c r="Q143" s="312"/>
      <c r="R143" s="312">
        <v>-1</v>
      </c>
      <c r="S143" s="312">
        <v>31773</v>
      </c>
      <c r="T143" s="312"/>
      <c r="U143" s="312">
        <v>-0.75423728813559321</v>
      </c>
      <c r="V143" s="312">
        <v>31677</v>
      </c>
      <c r="W143" s="312"/>
      <c r="X143" s="312">
        <v>-0.87685459940652821</v>
      </c>
      <c r="Y143" s="312">
        <v>31707</v>
      </c>
      <c r="Z143" s="312"/>
      <c r="AA143" s="312">
        <v>-0.78918918918918912</v>
      </c>
      <c r="AB143" s="312">
        <v>31704</v>
      </c>
      <c r="AC143" s="312"/>
      <c r="AD143" s="312"/>
      <c r="AE143" s="312"/>
      <c r="AF143" s="312">
        <v>903</v>
      </c>
      <c r="AG143" s="312"/>
      <c r="AH143" s="312"/>
      <c r="AI143" s="312"/>
      <c r="AJ143" s="312"/>
      <c r="AK143" s="312"/>
      <c r="AL143" s="312"/>
      <c r="AM143" s="312"/>
      <c r="AN143" s="312"/>
      <c r="AO143" s="312"/>
      <c r="AP143" s="312"/>
      <c r="AQ143" s="312"/>
      <c r="AR143" s="312"/>
      <c r="AS143" s="312"/>
      <c r="AT143" s="312"/>
      <c r="AU143" s="312"/>
      <c r="AV143" s="312"/>
    </row>
    <row r="144" spans="2:48" hidden="1">
      <c r="F144" s="312">
        <v>-0.40600000000000003</v>
      </c>
      <c r="G144" s="312">
        <v>31627</v>
      </c>
      <c r="H144" s="312"/>
      <c r="I144" s="312">
        <v>-1.1320315973560187</v>
      </c>
      <c r="J144" s="312">
        <v>30680</v>
      </c>
      <c r="K144" s="312"/>
      <c r="L144" s="312">
        <v>-1.0301204819277108</v>
      </c>
      <c r="M144" s="312">
        <v>31770</v>
      </c>
      <c r="N144" s="312"/>
      <c r="O144" s="312">
        <v>-1.2136054421768707</v>
      </c>
      <c r="P144" s="312">
        <v>31657</v>
      </c>
      <c r="Q144" s="312"/>
      <c r="R144" s="312">
        <v>-1.0033800000000002</v>
      </c>
      <c r="S144" s="312">
        <v>31779</v>
      </c>
      <c r="T144" s="312"/>
      <c r="U144" s="312">
        <v>-0.81320754716981114</v>
      </c>
      <c r="V144" s="312">
        <v>31676</v>
      </c>
      <c r="W144" s="312"/>
      <c r="X144" s="312">
        <v>-0.93230769230769228</v>
      </c>
      <c r="Y144" s="312">
        <v>31715</v>
      </c>
      <c r="Z144" s="312"/>
      <c r="AA144" s="312">
        <v>-1.0157124998482883</v>
      </c>
      <c r="AB144" s="312">
        <v>30685</v>
      </c>
      <c r="AC144" s="312"/>
      <c r="AD144" s="312"/>
      <c r="AE144" s="312"/>
      <c r="AF144" s="312">
        <v>904</v>
      </c>
      <c r="AG144" s="312"/>
      <c r="AH144" s="312"/>
      <c r="AI144" s="312"/>
      <c r="AJ144" s="312"/>
      <c r="AK144" s="312"/>
      <c r="AL144" s="312"/>
      <c r="AM144" s="312"/>
      <c r="AN144" s="312"/>
      <c r="AO144" s="312"/>
      <c r="AP144" s="312"/>
      <c r="AQ144" s="312"/>
      <c r="AR144" s="312"/>
      <c r="AS144" s="312"/>
      <c r="AT144" s="312"/>
      <c r="AU144" s="312"/>
      <c r="AV144" s="312"/>
    </row>
    <row r="145" spans="6:48" hidden="1">
      <c r="F145" s="312">
        <v>-0.41666666666666669</v>
      </c>
      <c r="G145" s="312">
        <v>31710</v>
      </c>
      <c r="H145" s="312"/>
      <c r="I145" s="312">
        <v>-1.1739999999999999</v>
      </c>
      <c r="J145" s="312">
        <v>31628</v>
      </c>
      <c r="K145" s="312"/>
      <c r="L145" s="312">
        <v>-1.0309853773122335</v>
      </c>
      <c r="M145" s="312">
        <v>31738</v>
      </c>
      <c r="N145" s="312"/>
      <c r="O145" s="312">
        <v>-1.2174479166666667</v>
      </c>
      <c r="P145" s="312">
        <v>31673</v>
      </c>
      <c r="Q145" s="312"/>
      <c r="R145" s="312">
        <v>-1.0076923076923077</v>
      </c>
      <c r="S145" s="312">
        <v>31772</v>
      </c>
      <c r="T145" s="312"/>
      <c r="U145" s="312">
        <v>-0.91249999999999998</v>
      </c>
      <c r="V145" s="312">
        <v>31688</v>
      </c>
      <c r="W145" s="312"/>
      <c r="X145" s="312">
        <v>-0.99591836734693873</v>
      </c>
      <c r="Y145" s="312">
        <v>31684</v>
      </c>
      <c r="Z145" s="312"/>
      <c r="AA145" s="312">
        <v>-1.2484082672152021</v>
      </c>
      <c r="AB145" s="312">
        <v>30667</v>
      </c>
      <c r="AC145" s="312"/>
      <c r="AD145" s="312"/>
      <c r="AE145" s="312"/>
      <c r="AF145" s="312">
        <v>905</v>
      </c>
      <c r="AG145" s="312"/>
      <c r="AH145" s="312"/>
      <c r="AI145" s="312"/>
      <c r="AJ145" s="312"/>
      <c r="AK145" s="312"/>
      <c r="AL145" s="312"/>
      <c r="AM145" s="312"/>
      <c r="AN145" s="312"/>
      <c r="AO145" s="312"/>
      <c r="AP145" s="312"/>
      <c r="AQ145" s="312"/>
      <c r="AR145" s="312"/>
      <c r="AS145" s="312"/>
      <c r="AT145" s="312"/>
      <c r="AU145" s="312"/>
      <c r="AV145" s="312"/>
    </row>
    <row r="146" spans="6:48" hidden="1">
      <c r="F146" s="312">
        <v>-0.44950360000000006</v>
      </c>
      <c r="G146" s="312">
        <v>31281</v>
      </c>
      <c r="H146" s="312"/>
      <c r="I146" s="312">
        <v>-1.1943738656987297</v>
      </c>
      <c r="J146" s="312">
        <v>31645</v>
      </c>
      <c r="K146" s="312"/>
      <c r="L146" s="312">
        <v>-1.0341532439771819</v>
      </c>
      <c r="M146" s="312">
        <v>31729</v>
      </c>
      <c r="N146" s="312"/>
      <c r="O146" s="312">
        <v>-1.220703125</v>
      </c>
      <c r="P146" s="312">
        <v>31667</v>
      </c>
      <c r="Q146" s="312"/>
      <c r="R146" s="312">
        <v>-1.0153846153846153</v>
      </c>
      <c r="S146" s="312">
        <v>31771</v>
      </c>
      <c r="T146" s="312"/>
      <c r="U146" s="312">
        <v>-0.94056603773584901</v>
      </c>
      <c r="V146" s="312">
        <v>31674</v>
      </c>
      <c r="W146" s="312"/>
      <c r="X146" s="312">
        <v>-1.0257648953301126</v>
      </c>
      <c r="Y146" s="312">
        <v>31706</v>
      </c>
      <c r="Z146" s="312"/>
      <c r="AA146" s="312">
        <v>-1.3866259334691107</v>
      </c>
      <c r="AB146" s="312">
        <v>31691</v>
      </c>
      <c r="AC146" s="312"/>
      <c r="AD146" s="312"/>
      <c r="AE146" s="312"/>
      <c r="AF146" s="312">
        <v>906</v>
      </c>
      <c r="AG146" s="312"/>
      <c r="AH146" s="312"/>
      <c r="AI146" s="312"/>
      <c r="AJ146" s="312"/>
      <c r="AK146" s="312"/>
      <c r="AL146" s="312"/>
      <c r="AM146" s="312"/>
      <c r="AN146" s="312"/>
      <c r="AO146" s="312"/>
      <c r="AP146" s="312"/>
      <c r="AQ146" s="312"/>
      <c r="AR146" s="312"/>
      <c r="AS146" s="312"/>
      <c r="AT146" s="312"/>
      <c r="AU146" s="312"/>
      <c r="AV146" s="312"/>
    </row>
    <row r="147" spans="6:48" hidden="1">
      <c r="F147" s="312">
        <v>-0.46153846153846162</v>
      </c>
      <c r="G147" s="312">
        <v>31697</v>
      </c>
      <c r="H147" s="312"/>
      <c r="I147" s="312">
        <v>-1.2431941923774954</v>
      </c>
      <c r="J147" s="312">
        <v>31653</v>
      </c>
      <c r="K147" s="312"/>
      <c r="L147" s="312">
        <v>-1.0383780325935177</v>
      </c>
      <c r="M147" s="312">
        <v>31748</v>
      </c>
      <c r="N147" s="312"/>
      <c r="O147" s="312">
        <v>-1.2299479166666667</v>
      </c>
      <c r="P147" s="312">
        <v>31670</v>
      </c>
      <c r="Q147" s="312"/>
      <c r="R147" s="312">
        <v>-1.0243800000000001</v>
      </c>
      <c r="S147" s="312">
        <v>31776</v>
      </c>
      <c r="T147" s="312"/>
      <c r="U147" s="312">
        <v>-0.94406779661016937</v>
      </c>
      <c r="V147" s="312">
        <v>31675</v>
      </c>
      <c r="W147" s="312"/>
      <c r="X147" s="312">
        <v>-1.2650925397793207</v>
      </c>
      <c r="Y147" s="312">
        <v>30668</v>
      </c>
      <c r="Z147" s="312"/>
      <c r="AA147" s="312">
        <v>-1.3991245198469446</v>
      </c>
      <c r="AB147" s="312">
        <v>31765</v>
      </c>
      <c r="AC147" s="312"/>
      <c r="AD147" s="312"/>
      <c r="AE147" s="312"/>
      <c r="AF147" s="312">
        <v>907</v>
      </c>
      <c r="AG147" s="312"/>
      <c r="AH147" s="312"/>
      <c r="AI147" s="312"/>
      <c r="AJ147" s="312"/>
      <c r="AK147" s="312"/>
      <c r="AL147" s="312"/>
      <c r="AM147" s="312"/>
      <c r="AN147" s="312"/>
      <c r="AO147" s="312"/>
      <c r="AP147" s="312"/>
      <c r="AQ147" s="312"/>
      <c r="AR147" s="312"/>
      <c r="AS147" s="312"/>
      <c r="AT147" s="312"/>
      <c r="AU147" s="312"/>
      <c r="AV147" s="312"/>
    </row>
    <row r="148" spans="6:48" hidden="1">
      <c r="F148" s="312">
        <v>-0.46285714285714291</v>
      </c>
      <c r="G148" s="312">
        <v>31696</v>
      </c>
      <c r="H148" s="312"/>
      <c r="I148" s="312">
        <v>-1.2564428312159708</v>
      </c>
      <c r="J148" s="312">
        <v>31655</v>
      </c>
      <c r="K148" s="312"/>
      <c r="L148" s="312">
        <v>-1.0402605802872555</v>
      </c>
      <c r="M148" s="312">
        <v>31719</v>
      </c>
      <c r="N148" s="312"/>
      <c r="O148" s="312">
        <v>-1.2346354166666667</v>
      </c>
      <c r="P148" s="312">
        <v>31661</v>
      </c>
      <c r="Q148" s="312"/>
      <c r="R148" s="312">
        <v>-1.0747690000000003</v>
      </c>
      <c r="S148" s="312">
        <v>31775</v>
      </c>
      <c r="T148" s="312"/>
      <c r="U148" s="312">
        <v>-0.96250000000000002</v>
      </c>
      <c r="V148" s="312">
        <v>31689</v>
      </c>
      <c r="W148" s="312"/>
      <c r="X148" s="312">
        <v>-1.2834180627746667</v>
      </c>
      <c r="Y148" s="312">
        <v>31755</v>
      </c>
      <c r="Z148" s="312"/>
      <c r="AA148" s="312">
        <v>-1.4765858132898493</v>
      </c>
      <c r="AB148" s="312">
        <v>30678</v>
      </c>
      <c r="AC148" s="312"/>
      <c r="AD148" s="312"/>
      <c r="AE148" s="312"/>
      <c r="AF148" s="312">
        <v>908</v>
      </c>
      <c r="AG148" s="312"/>
      <c r="AH148" s="312"/>
      <c r="AI148" s="312"/>
      <c r="AJ148" s="312"/>
      <c r="AK148" s="312"/>
      <c r="AL148" s="312"/>
      <c r="AM148" s="312"/>
      <c r="AN148" s="312"/>
      <c r="AO148" s="312"/>
      <c r="AP148" s="312"/>
      <c r="AQ148" s="312"/>
      <c r="AR148" s="312"/>
      <c r="AS148" s="312"/>
      <c r="AT148" s="312"/>
      <c r="AU148" s="312"/>
      <c r="AV148" s="312"/>
    </row>
    <row r="149" spans="6:48" hidden="1">
      <c r="F149" s="312">
        <v>-0.46481481481481479</v>
      </c>
      <c r="G149" s="312">
        <v>31713</v>
      </c>
      <c r="H149" s="312"/>
      <c r="I149" s="312">
        <v>-1.2664246823956442</v>
      </c>
      <c r="J149" s="312">
        <v>31651</v>
      </c>
      <c r="K149" s="312"/>
      <c r="L149" s="312">
        <v>-1.0415609060126145</v>
      </c>
      <c r="M149" s="312">
        <v>31741</v>
      </c>
      <c r="N149" s="312"/>
      <c r="O149" s="312">
        <v>-1.2486979166666667</v>
      </c>
      <c r="P149" s="312">
        <v>31658</v>
      </c>
      <c r="Q149" s="312"/>
      <c r="R149" s="312">
        <v>-1.2325072933549432</v>
      </c>
      <c r="S149" s="312">
        <v>31292</v>
      </c>
      <c r="T149" s="312"/>
      <c r="U149" s="312">
        <v>-1.0685714285714285</v>
      </c>
      <c r="V149" s="312">
        <v>31630</v>
      </c>
      <c r="W149" s="312"/>
      <c r="X149" s="312">
        <v>-1.2869397172211157</v>
      </c>
      <c r="Y149" s="312">
        <v>30669</v>
      </c>
      <c r="Z149" s="312"/>
      <c r="AA149" s="312"/>
      <c r="AB149" s="312"/>
      <c r="AC149" s="312"/>
      <c r="AD149" s="312"/>
      <c r="AE149" s="312"/>
      <c r="AF149" s="312">
        <v>909</v>
      </c>
      <c r="AG149" s="312"/>
      <c r="AH149" s="312"/>
      <c r="AI149" s="312"/>
      <c r="AJ149" s="312"/>
      <c r="AK149" s="312"/>
      <c r="AL149" s="312"/>
      <c r="AM149" s="312"/>
      <c r="AN149" s="312"/>
      <c r="AO149" s="312"/>
      <c r="AP149" s="312"/>
      <c r="AQ149" s="312"/>
      <c r="AR149" s="312"/>
      <c r="AS149" s="312"/>
      <c r="AT149" s="312"/>
      <c r="AU149" s="312"/>
      <c r="AV149" s="312"/>
    </row>
    <row r="150" spans="6:48" hidden="1">
      <c r="F150" s="312">
        <v>-0.51196199019999089</v>
      </c>
      <c r="G150" s="312">
        <v>31754</v>
      </c>
      <c r="H150" s="312"/>
      <c r="I150" s="312">
        <v>-1.2689655172413794</v>
      </c>
      <c r="J150" s="312">
        <v>31647</v>
      </c>
      <c r="K150" s="312"/>
      <c r="L150" s="312">
        <v>-1.0415609060126145</v>
      </c>
      <c r="M150" s="312">
        <v>31750</v>
      </c>
      <c r="N150" s="312"/>
      <c r="O150" s="312">
        <v>-1.2578796561604584</v>
      </c>
      <c r="P150" s="312">
        <v>31683</v>
      </c>
      <c r="Q150" s="312"/>
      <c r="R150" s="312">
        <v>-1.2405271828665569</v>
      </c>
      <c r="S150" s="312">
        <v>31766</v>
      </c>
      <c r="T150" s="312"/>
      <c r="U150" s="312">
        <v>-1.0718053691275167</v>
      </c>
      <c r="V150" s="312">
        <v>31623</v>
      </c>
      <c r="W150" s="312"/>
      <c r="X150" s="312">
        <v>-1.3417499400431687</v>
      </c>
      <c r="Y150" s="312">
        <v>30671</v>
      </c>
      <c r="Z150" s="312"/>
      <c r="AA150" s="312"/>
      <c r="AB150" s="312"/>
      <c r="AC150" s="312"/>
      <c r="AD150" s="312"/>
      <c r="AE150" s="312"/>
      <c r="AF150" s="312">
        <v>910</v>
      </c>
      <c r="AG150" s="312"/>
      <c r="AH150" s="312"/>
      <c r="AI150" s="312"/>
      <c r="AJ150" s="312"/>
      <c r="AK150" s="312"/>
      <c r="AL150" s="312"/>
      <c r="AM150" s="312"/>
      <c r="AN150" s="312"/>
      <c r="AO150" s="312"/>
      <c r="AP150" s="312"/>
      <c r="AQ150" s="312"/>
      <c r="AR150" s="312"/>
      <c r="AS150" s="312"/>
      <c r="AT150" s="312"/>
      <c r="AU150" s="312"/>
      <c r="AV150" s="312"/>
    </row>
    <row r="151" spans="6:48" hidden="1">
      <c r="F151" s="312">
        <v>-0.51428571428571423</v>
      </c>
      <c r="G151" s="312">
        <v>31711</v>
      </c>
      <c r="H151" s="312"/>
      <c r="I151" s="312">
        <v>-1.2736842105263158</v>
      </c>
      <c r="J151" s="312">
        <v>31649</v>
      </c>
      <c r="K151" s="312"/>
      <c r="L151" s="312">
        <v>-1.0415609060126145</v>
      </c>
      <c r="M151" s="312">
        <v>31751</v>
      </c>
      <c r="N151" s="312"/>
      <c r="O151" s="312">
        <v>-1.3382312925170068</v>
      </c>
      <c r="P151" s="312">
        <v>31662</v>
      </c>
      <c r="Q151" s="312"/>
      <c r="R151" s="312">
        <v>-1.2477149086547834</v>
      </c>
      <c r="S151" s="312">
        <v>31761</v>
      </c>
      <c r="T151" s="312"/>
      <c r="U151" s="312"/>
      <c r="V151" s="312"/>
      <c r="W151" s="312"/>
      <c r="X151" s="312"/>
      <c r="Y151" s="312"/>
      <c r="Z151" s="312"/>
      <c r="AA151" s="312"/>
      <c r="AB151" s="312"/>
      <c r="AC151" s="312"/>
      <c r="AD151" s="312"/>
      <c r="AE151" s="312"/>
      <c r="AF151" s="312">
        <v>911</v>
      </c>
      <c r="AG151" s="312"/>
      <c r="AH151" s="312"/>
      <c r="AI151" s="312"/>
      <c r="AJ151" s="312"/>
      <c r="AK151" s="312"/>
      <c r="AL151" s="312"/>
      <c r="AM151" s="312"/>
      <c r="AN151" s="312"/>
      <c r="AO151" s="312"/>
      <c r="AP151" s="312"/>
      <c r="AQ151" s="312"/>
      <c r="AR151" s="312"/>
      <c r="AS151" s="312"/>
      <c r="AT151" s="312"/>
      <c r="AU151" s="312"/>
      <c r="AV151" s="312"/>
    </row>
    <row r="152" spans="6:48" hidden="1">
      <c r="F152" s="312">
        <v>-0.52</v>
      </c>
      <c r="G152" s="312">
        <v>31714</v>
      </c>
      <c r="H152" s="312"/>
      <c r="I152" s="312">
        <v>-1.2793103448275862</v>
      </c>
      <c r="J152" s="312">
        <v>31641</v>
      </c>
      <c r="K152" s="312"/>
      <c r="L152" s="312">
        <v>-1.0415609060126148</v>
      </c>
      <c r="M152" s="312">
        <v>31720</v>
      </c>
      <c r="N152" s="312"/>
      <c r="O152" s="312">
        <v>-1.3428571428571427</v>
      </c>
      <c r="P152" s="312">
        <v>31671</v>
      </c>
      <c r="Q152" s="312"/>
      <c r="R152" s="312">
        <v>-1.2956666666666665</v>
      </c>
      <c r="S152" s="312">
        <v>31767</v>
      </c>
      <c r="T152" s="312"/>
      <c r="U152" s="312"/>
      <c r="V152" s="312"/>
      <c r="W152" s="312"/>
      <c r="X152" s="312"/>
      <c r="Y152" s="312"/>
      <c r="Z152" s="312"/>
      <c r="AA152" s="312"/>
      <c r="AB152" s="312"/>
      <c r="AC152" s="312"/>
      <c r="AD152" s="312"/>
      <c r="AE152" s="312"/>
      <c r="AF152" s="312">
        <v>913</v>
      </c>
      <c r="AG152" s="312"/>
      <c r="AH152" s="312"/>
      <c r="AI152" s="312"/>
      <c r="AJ152" s="312"/>
      <c r="AK152" s="312"/>
      <c r="AL152" s="312"/>
      <c r="AM152" s="312"/>
      <c r="AN152" s="312"/>
      <c r="AO152" s="312"/>
      <c r="AP152" s="312"/>
      <c r="AQ152" s="312"/>
      <c r="AR152" s="312"/>
      <c r="AS152" s="312"/>
      <c r="AT152" s="312"/>
      <c r="AU152" s="312"/>
      <c r="AV152" s="312"/>
    </row>
    <row r="153" spans="6:48" hidden="1">
      <c r="F153" s="312">
        <v>-0.55147058823529427</v>
      </c>
      <c r="G153" s="312">
        <v>31678</v>
      </c>
      <c r="H153" s="312"/>
      <c r="I153" s="312">
        <v>-1.2805807622504537</v>
      </c>
      <c r="J153" s="312">
        <v>31643</v>
      </c>
      <c r="K153" s="312"/>
      <c r="L153" s="312">
        <v>-1.0415609060126148</v>
      </c>
      <c r="M153" s="312">
        <v>31722</v>
      </c>
      <c r="N153" s="312"/>
      <c r="O153" s="312">
        <v>-1.3462585034013606</v>
      </c>
      <c r="P153" s="312">
        <v>31665</v>
      </c>
      <c r="Q153" s="312"/>
      <c r="R153" s="312">
        <v>-1.3782666666666668</v>
      </c>
      <c r="S153" s="312">
        <v>31774</v>
      </c>
      <c r="T153" s="312"/>
      <c r="U153" s="312"/>
      <c r="V153" s="312"/>
      <c r="W153" s="312"/>
      <c r="X153" s="312"/>
      <c r="Y153" s="312"/>
      <c r="Z153" s="312"/>
      <c r="AA153" s="312"/>
      <c r="AB153" s="312"/>
      <c r="AC153" s="312"/>
      <c r="AD153" s="312"/>
      <c r="AE153" s="312"/>
      <c r="AF153" s="312">
        <v>914</v>
      </c>
      <c r="AG153" s="312"/>
      <c r="AH153" s="312"/>
      <c r="AI153" s="312"/>
      <c r="AJ153" s="312"/>
      <c r="AK153" s="312"/>
      <c r="AL153" s="312"/>
      <c r="AM153" s="312"/>
      <c r="AN153" s="312"/>
      <c r="AO153" s="312"/>
      <c r="AP153" s="312"/>
      <c r="AQ153" s="312"/>
      <c r="AR153" s="312"/>
      <c r="AS153" s="312"/>
      <c r="AT153" s="312"/>
      <c r="AU153" s="312"/>
      <c r="AV153" s="312"/>
    </row>
    <row r="154" spans="6:48" hidden="1">
      <c r="F154" s="312">
        <v>-0.57714285714285718</v>
      </c>
      <c r="G154" s="312">
        <v>31702</v>
      </c>
      <c r="H154" s="312"/>
      <c r="I154" s="312">
        <v>-1.2809437386569873</v>
      </c>
      <c r="J154" s="312">
        <v>31637</v>
      </c>
      <c r="K154" s="312"/>
      <c r="L154" s="312">
        <v>-1.0415609060126148</v>
      </c>
      <c r="M154" s="312">
        <v>31724</v>
      </c>
      <c r="N154" s="312"/>
      <c r="O154" s="312">
        <v>-1.3559183673469388</v>
      </c>
      <c r="P154" s="312">
        <v>31668</v>
      </c>
      <c r="Q154" s="312"/>
      <c r="R154" s="312"/>
      <c r="S154" s="312"/>
      <c r="T154" s="312"/>
      <c r="U154" s="312"/>
      <c r="V154" s="312"/>
      <c r="W154" s="312"/>
      <c r="X154" s="312"/>
      <c r="Y154" s="312"/>
      <c r="Z154" s="312"/>
      <c r="AA154" s="312"/>
      <c r="AB154" s="312"/>
      <c r="AC154" s="312"/>
      <c r="AD154" s="312"/>
      <c r="AE154" s="312"/>
      <c r="AF154" s="312">
        <v>915</v>
      </c>
      <c r="AG154" s="312"/>
      <c r="AH154" s="312"/>
      <c r="AI154" s="312"/>
      <c r="AJ154" s="312"/>
      <c r="AK154" s="312"/>
      <c r="AL154" s="312"/>
      <c r="AM154" s="312"/>
      <c r="AN154" s="312"/>
      <c r="AO154" s="312"/>
      <c r="AP154" s="312"/>
      <c r="AQ154" s="312"/>
      <c r="AR154" s="312"/>
      <c r="AS154" s="312"/>
      <c r="AT154" s="312"/>
      <c r="AU154" s="312"/>
      <c r="AV154" s="312"/>
    </row>
    <row r="155" spans="6:48" hidden="1">
      <c r="F155" s="312">
        <v>-0.57961936936936931</v>
      </c>
      <c r="G155" s="312">
        <v>30660</v>
      </c>
      <c r="H155" s="312"/>
      <c r="I155" s="312">
        <v>-1.2814882032667878</v>
      </c>
      <c r="J155" s="312">
        <v>31639</v>
      </c>
      <c r="K155" s="312"/>
      <c r="L155" s="312">
        <v>-1.0415609060126148</v>
      </c>
      <c r="M155" s="312">
        <v>31742</v>
      </c>
      <c r="N155" s="312"/>
      <c r="O155" s="312">
        <v>-1.3608163265306124</v>
      </c>
      <c r="P155" s="312">
        <v>31659</v>
      </c>
      <c r="Q155" s="312"/>
      <c r="R155" s="312"/>
      <c r="S155" s="312"/>
      <c r="T155" s="312"/>
      <c r="U155" s="312"/>
      <c r="V155" s="312"/>
      <c r="W155" s="312"/>
      <c r="X155" s="312"/>
      <c r="Y155" s="312"/>
      <c r="Z155" s="312"/>
      <c r="AA155" s="312"/>
      <c r="AB155" s="312"/>
      <c r="AC155" s="312"/>
      <c r="AD155" s="312"/>
      <c r="AE155" s="312"/>
      <c r="AF155" s="312">
        <v>916</v>
      </c>
      <c r="AG155" s="312"/>
      <c r="AH155" s="312"/>
      <c r="AI155" s="312"/>
      <c r="AJ155" s="312"/>
      <c r="AK155" s="312"/>
      <c r="AL155" s="312"/>
      <c r="AM155" s="312"/>
      <c r="AN155" s="312"/>
      <c r="AO155" s="312"/>
      <c r="AP155" s="312"/>
      <c r="AQ155" s="312"/>
      <c r="AR155" s="312"/>
      <c r="AS155" s="312"/>
      <c r="AT155" s="312"/>
      <c r="AU155" s="312"/>
      <c r="AV155" s="312"/>
    </row>
    <row r="156" spans="6:48" hidden="1">
      <c r="F156" s="312">
        <v>-0.5901639344262295</v>
      </c>
      <c r="G156" s="312">
        <v>31680</v>
      </c>
      <c r="H156" s="312"/>
      <c r="I156" s="312">
        <v>-1.2941923774954629</v>
      </c>
      <c r="J156" s="312">
        <v>31644</v>
      </c>
      <c r="K156" s="312"/>
      <c r="L156" s="312">
        <v>-1.0415609060126148</v>
      </c>
      <c r="M156" s="312">
        <v>31745</v>
      </c>
      <c r="N156" s="312"/>
      <c r="O156" s="312">
        <v>-1.3755102040816327</v>
      </c>
      <c r="P156" s="312">
        <v>31656</v>
      </c>
      <c r="Q156" s="312"/>
      <c r="R156" s="312"/>
      <c r="S156" s="312"/>
      <c r="T156" s="312"/>
      <c r="U156" s="312"/>
      <c r="V156" s="312"/>
      <c r="W156" s="312"/>
      <c r="X156" s="312"/>
      <c r="Y156" s="312"/>
      <c r="Z156" s="312"/>
      <c r="AA156" s="312"/>
      <c r="AB156" s="312"/>
      <c r="AC156" s="312"/>
      <c r="AD156" s="312"/>
      <c r="AE156" s="312"/>
      <c r="AF156" s="312">
        <v>929</v>
      </c>
      <c r="AG156" s="312"/>
      <c r="AH156" s="312"/>
      <c r="AI156" s="312"/>
      <c r="AJ156" s="312"/>
      <c r="AK156" s="312"/>
      <c r="AL156" s="312"/>
      <c r="AM156" s="312"/>
      <c r="AN156" s="312"/>
      <c r="AO156" s="312"/>
      <c r="AP156" s="312"/>
      <c r="AQ156" s="312"/>
      <c r="AR156" s="312"/>
      <c r="AS156" s="312"/>
      <c r="AT156" s="312"/>
      <c r="AU156" s="312"/>
      <c r="AV156" s="312"/>
    </row>
    <row r="157" spans="6:48" hidden="1">
      <c r="F157" s="312">
        <v>-0.59119496855345921</v>
      </c>
      <c r="G157" s="312">
        <v>31679</v>
      </c>
      <c r="H157" s="312"/>
      <c r="I157" s="312">
        <v>-1.3012704174228675</v>
      </c>
      <c r="J157" s="312">
        <v>31635</v>
      </c>
      <c r="K157" s="312"/>
      <c r="L157" s="312">
        <v>-1.0415609060126148</v>
      </c>
      <c r="M157" s="312">
        <v>31746</v>
      </c>
      <c r="N157" s="312"/>
      <c r="O157" s="312">
        <v>-1.4648297991071431</v>
      </c>
      <c r="P157" s="312">
        <v>30688</v>
      </c>
      <c r="Q157" s="312"/>
      <c r="R157" s="312"/>
      <c r="S157" s="312"/>
      <c r="T157" s="312"/>
      <c r="U157" s="312"/>
      <c r="V157" s="312"/>
      <c r="W157" s="312"/>
      <c r="X157" s="312"/>
      <c r="Y157" s="312"/>
      <c r="Z157" s="312"/>
      <c r="AA157" s="312"/>
      <c r="AB157" s="312"/>
      <c r="AC157" s="312"/>
      <c r="AD157" s="312"/>
      <c r="AE157" s="312"/>
      <c r="AF157" s="312">
        <v>942</v>
      </c>
      <c r="AG157" s="312"/>
      <c r="AH157" s="312"/>
      <c r="AI157" s="312"/>
      <c r="AJ157" s="312"/>
      <c r="AK157" s="312"/>
      <c r="AL157" s="312"/>
      <c r="AM157" s="312"/>
      <c r="AN157" s="312"/>
      <c r="AO157" s="312"/>
      <c r="AP157" s="312"/>
      <c r="AQ157" s="312"/>
      <c r="AR157" s="312"/>
      <c r="AS157" s="312"/>
      <c r="AT157" s="312"/>
      <c r="AU157" s="312"/>
      <c r="AV157" s="312"/>
    </row>
    <row r="158" spans="6:48" hidden="1">
      <c r="F158" s="312">
        <v>-0.59351988217967599</v>
      </c>
      <c r="G158" s="312">
        <v>31279</v>
      </c>
      <c r="H158" s="312"/>
      <c r="I158" s="312">
        <v>-1.3402489626556016</v>
      </c>
      <c r="J158" s="312">
        <v>31690</v>
      </c>
      <c r="K158" s="312"/>
      <c r="L158" s="312">
        <v>-1.0415609060126148</v>
      </c>
      <c r="M158" s="312">
        <v>31749</v>
      </c>
      <c r="N158" s="312"/>
      <c r="O158" s="312">
        <v>-1.4665043290043289</v>
      </c>
      <c r="P158" s="312">
        <v>30689</v>
      </c>
      <c r="Q158" s="312"/>
      <c r="R158" s="312"/>
      <c r="S158" s="312"/>
      <c r="T158" s="312"/>
      <c r="U158" s="312"/>
      <c r="V158" s="312"/>
      <c r="W158" s="312"/>
      <c r="X158" s="312"/>
      <c r="Y158" s="312"/>
      <c r="Z158" s="312"/>
      <c r="AA158" s="312"/>
      <c r="AB158" s="312"/>
      <c r="AC158" s="312"/>
      <c r="AD158" s="312"/>
      <c r="AE158" s="312"/>
      <c r="AF158" s="312">
        <v>943</v>
      </c>
      <c r="AG158" s="312"/>
      <c r="AH158" s="312"/>
      <c r="AI158" s="312"/>
      <c r="AJ158" s="312"/>
      <c r="AK158" s="312"/>
      <c r="AL158" s="312"/>
      <c r="AM158" s="312"/>
      <c r="AN158" s="312"/>
      <c r="AO158" s="312"/>
      <c r="AP158" s="312"/>
      <c r="AQ158" s="312"/>
      <c r="AR158" s="312"/>
      <c r="AS158" s="312"/>
      <c r="AT158" s="312"/>
      <c r="AU158" s="312"/>
      <c r="AV158" s="312"/>
    </row>
    <row r="159" spans="6:48" hidden="1">
      <c r="F159" s="312">
        <v>-0.63638240185715744</v>
      </c>
      <c r="G159" s="312">
        <v>31760</v>
      </c>
      <c r="H159" s="312"/>
      <c r="I159" s="312">
        <v>-1.3430127041742286</v>
      </c>
      <c r="J159" s="312">
        <v>31652</v>
      </c>
      <c r="K159" s="312"/>
      <c r="L159" s="312">
        <v>-1.0422717507424777</v>
      </c>
      <c r="M159" s="312">
        <v>31725</v>
      </c>
      <c r="N159" s="312"/>
      <c r="O159" s="312">
        <v>-1.4700105042016804</v>
      </c>
      <c r="P159" s="312">
        <v>30690</v>
      </c>
      <c r="Q159" s="312"/>
      <c r="R159" s="312"/>
      <c r="S159" s="312"/>
      <c r="T159" s="312"/>
      <c r="U159" s="312"/>
      <c r="V159" s="312"/>
      <c r="W159" s="312"/>
      <c r="X159" s="312"/>
      <c r="Y159" s="312"/>
      <c r="Z159" s="312"/>
      <c r="AA159" s="312"/>
      <c r="AB159" s="312"/>
      <c r="AC159" s="312"/>
      <c r="AD159" s="312"/>
      <c r="AE159" s="312"/>
      <c r="AF159" s="312">
        <v>1202</v>
      </c>
      <c r="AG159" s="312"/>
      <c r="AH159" s="312"/>
      <c r="AI159" s="312"/>
      <c r="AJ159" s="312"/>
      <c r="AK159" s="312"/>
      <c r="AL159" s="312"/>
      <c r="AM159" s="312"/>
      <c r="AN159" s="312"/>
      <c r="AO159" s="312"/>
      <c r="AP159" s="312"/>
      <c r="AQ159" s="312"/>
      <c r="AR159" s="312"/>
      <c r="AS159" s="312"/>
      <c r="AT159" s="312"/>
      <c r="AU159" s="312"/>
      <c r="AV159" s="312"/>
    </row>
    <row r="160" spans="6:48" hidden="1">
      <c r="F160" s="312">
        <v>-0.63659357999999999</v>
      </c>
      <c r="G160" s="312">
        <v>31286</v>
      </c>
      <c r="H160" s="312"/>
      <c r="I160" s="312">
        <v>-1.3556476997578693</v>
      </c>
      <c r="J160" s="312">
        <v>30686</v>
      </c>
      <c r="K160" s="312"/>
      <c r="L160" s="312">
        <v>-1.0434759311717798</v>
      </c>
      <c r="M160" s="312">
        <v>31739</v>
      </c>
      <c r="N160" s="312"/>
      <c r="O160" s="312"/>
      <c r="P160" s="312"/>
      <c r="Q160" s="312"/>
      <c r="R160" s="312"/>
      <c r="S160" s="312"/>
      <c r="T160" s="312"/>
      <c r="U160" s="312"/>
      <c r="V160" s="312"/>
      <c r="W160" s="312"/>
      <c r="X160" s="312"/>
      <c r="Y160" s="312"/>
      <c r="Z160" s="312"/>
      <c r="AA160" s="312"/>
      <c r="AB160" s="312"/>
      <c r="AC160" s="312"/>
      <c r="AD160" s="312"/>
      <c r="AE160" s="312"/>
      <c r="AF160" s="312">
        <v>1203</v>
      </c>
      <c r="AG160" s="312"/>
      <c r="AH160" s="312"/>
      <c r="AI160" s="312"/>
      <c r="AJ160" s="312"/>
      <c r="AK160" s="312"/>
      <c r="AL160" s="312"/>
      <c r="AM160" s="312"/>
      <c r="AN160" s="312"/>
      <c r="AO160" s="312"/>
      <c r="AP160" s="312"/>
      <c r="AQ160" s="312"/>
      <c r="AR160" s="312"/>
      <c r="AS160" s="312"/>
      <c r="AT160" s="312"/>
      <c r="AU160" s="312"/>
      <c r="AV160" s="312"/>
    </row>
    <row r="161" spans="6:48" hidden="1">
      <c r="F161" s="312">
        <v>-0.63749046200000004</v>
      </c>
      <c r="G161" s="312">
        <v>31287</v>
      </c>
      <c r="H161" s="312"/>
      <c r="I161" s="312">
        <v>-1.3562613430127042</v>
      </c>
      <c r="J161" s="312">
        <v>31654</v>
      </c>
      <c r="K161" s="312"/>
      <c r="L161" s="312">
        <v>-1.0504585446644978</v>
      </c>
      <c r="M161" s="312">
        <v>31744</v>
      </c>
      <c r="N161" s="312"/>
      <c r="O161" s="312"/>
      <c r="P161" s="312"/>
      <c r="Q161" s="312"/>
      <c r="R161" s="312"/>
      <c r="S161" s="312"/>
      <c r="T161" s="312"/>
      <c r="U161" s="312"/>
      <c r="V161" s="312"/>
      <c r="W161" s="312"/>
      <c r="X161" s="312"/>
      <c r="Y161" s="312"/>
      <c r="Z161" s="312"/>
      <c r="AA161" s="312"/>
      <c r="AB161" s="312"/>
      <c r="AC161" s="312"/>
      <c r="AD161" s="312"/>
      <c r="AE161" s="312"/>
      <c r="AF161" s="312">
        <v>1204</v>
      </c>
      <c r="AG161" s="312"/>
      <c r="AH161" s="312"/>
      <c r="AI161" s="312"/>
      <c r="AJ161" s="312"/>
      <c r="AK161" s="312"/>
      <c r="AL161" s="312"/>
      <c r="AM161" s="312"/>
      <c r="AN161" s="312"/>
      <c r="AO161" s="312"/>
      <c r="AP161" s="312"/>
      <c r="AQ161" s="312"/>
      <c r="AR161" s="312"/>
      <c r="AS161" s="312"/>
      <c r="AT161" s="312"/>
      <c r="AU161" s="312"/>
      <c r="AV161" s="312"/>
    </row>
    <row r="162" spans="6:48" hidden="1">
      <c r="F162" s="312">
        <v>-0.65513771186440684</v>
      </c>
      <c r="G162" s="312">
        <v>31633</v>
      </c>
      <c r="H162" s="312"/>
      <c r="I162" s="312">
        <v>-1.3662431941923774</v>
      </c>
      <c r="J162" s="312">
        <v>31650</v>
      </c>
      <c r="K162" s="312"/>
      <c r="L162" s="312">
        <v>-1.0520601074407996</v>
      </c>
      <c r="M162" s="312">
        <v>31734</v>
      </c>
      <c r="N162" s="312"/>
      <c r="O162" s="312"/>
      <c r="P162" s="312"/>
      <c r="Q162" s="312"/>
      <c r="R162" s="312"/>
      <c r="S162" s="312"/>
      <c r="T162" s="312"/>
      <c r="U162" s="312"/>
      <c r="V162" s="312"/>
      <c r="W162" s="312"/>
      <c r="X162" s="312"/>
      <c r="Y162" s="312"/>
      <c r="Z162" s="312"/>
      <c r="AA162" s="312"/>
      <c r="AB162" s="312"/>
      <c r="AC162" s="312"/>
      <c r="AD162" s="312"/>
      <c r="AE162" s="312"/>
      <c r="AF162" s="312">
        <v>1205</v>
      </c>
      <c r="AG162" s="312"/>
      <c r="AH162" s="312"/>
      <c r="AI162" s="312"/>
      <c r="AJ162" s="312"/>
      <c r="AK162" s="312"/>
      <c r="AL162" s="312"/>
      <c r="AM162" s="312"/>
      <c r="AN162" s="312"/>
      <c r="AO162" s="312"/>
      <c r="AP162" s="312"/>
      <c r="AQ162" s="312"/>
      <c r="AR162" s="312"/>
      <c r="AS162" s="312"/>
      <c r="AT162" s="312"/>
      <c r="AU162" s="312"/>
      <c r="AV162" s="312"/>
    </row>
    <row r="163" spans="6:48" hidden="1">
      <c r="F163" s="312">
        <v>-0.65840517241379304</v>
      </c>
      <c r="G163" s="312">
        <v>31703</v>
      </c>
      <c r="H163" s="312"/>
      <c r="I163" s="312">
        <v>-1.3687840290381126</v>
      </c>
      <c r="J163" s="312">
        <v>31646</v>
      </c>
      <c r="K163" s="312"/>
      <c r="L163" s="312">
        <v>-1.0534101241849489</v>
      </c>
      <c r="M163" s="312">
        <v>31721</v>
      </c>
      <c r="N163" s="312"/>
      <c r="O163" s="312"/>
      <c r="P163" s="312"/>
      <c r="Q163" s="312"/>
      <c r="R163" s="312"/>
      <c r="S163" s="312"/>
      <c r="T163" s="312"/>
      <c r="U163" s="312"/>
      <c r="V163" s="312"/>
      <c r="W163" s="312"/>
      <c r="X163" s="312"/>
      <c r="Y163" s="312"/>
      <c r="Z163" s="312"/>
      <c r="AA163" s="312"/>
      <c r="AB163" s="312"/>
      <c r="AC163" s="312"/>
      <c r="AD163" s="312"/>
      <c r="AE163" s="312"/>
      <c r="AF163" s="312">
        <v>1206</v>
      </c>
      <c r="AG163" s="312"/>
      <c r="AH163" s="312"/>
      <c r="AI163" s="312"/>
      <c r="AJ163" s="312"/>
      <c r="AK163" s="312"/>
      <c r="AL163" s="312"/>
      <c r="AM163" s="312"/>
      <c r="AN163" s="312"/>
      <c r="AO163" s="312"/>
      <c r="AP163" s="312"/>
      <c r="AQ163" s="312"/>
      <c r="AR163" s="312"/>
      <c r="AS163" s="312"/>
      <c r="AT163" s="312"/>
      <c r="AU163" s="312"/>
      <c r="AV163" s="312"/>
    </row>
    <row r="164" spans="6:48" hidden="1">
      <c r="F164" s="312">
        <v>-0.67021846153846154</v>
      </c>
      <c r="G164" s="312">
        <v>30659</v>
      </c>
      <c r="H164" s="312"/>
      <c r="I164" s="312">
        <v>-1.3735027223230489</v>
      </c>
      <c r="J164" s="312">
        <v>31648</v>
      </c>
      <c r="K164" s="312"/>
      <c r="L164" s="312">
        <v>-1.0569652298381473</v>
      </c>
      <c r="M164" s="312">
        <v>31730</v>
      </c>
      <c r="N164" s="312"/>
      <c r="O164" s="312"/>
      <c r="P164" s="312"/>
      <c r="Q164" s="312"/>
      <c r="R164" s="312"/>
      <c r="S164" s="312"/>
      <c r="T164" s="312"/>
      <c r="U164" s="312"/>
      <c r="V164" s="312"/>
      <c r="W164" s="312"/>
      <c r="X164" s="312"/>
      <c r="Y164" s="312"/>
      <c r="Z164" s="312"/>
      <c r="AA164" s="312"/>
      <c r="AB164" s="312"/>
      <c r="AC164" s="312"/>
      <c r="AD164" s="312"/>
      <c r="AE164" s="312"/>
      <c r="AF164" s="312">
        <v>1207</v>
      </c>
      <c r="AG164" s="312"/>
      <c r="AH164" s="312"/>
      <c r="AI164" s="312"/>
      <c r="AJ164" s="312"/>
      <c r="AK164" s="312"/>
      <c r="AL164" s="312"/>
      <c r="AM164" s="312"/>
      <c r="AN164" s="312"/>
      <c r="AO164" s="312"/>
      <c r="AP164" s="312"/>
      <c r="AQ164" s="312"/>
      <c r="AR164" s="312"/>
      <c r="AS164" s="312"/>
      <c r="AT164" s="312"/>
      <c r="AU164" s="312"/>
      <c r="AV164" s="312"/>
    </row>
    <row r="165" spans="6:48" hidden="1">
      <c r="F165" s="312">
        <v>-0.67413793103448283</v>
      </c>
      <c r="G165" s="312">
        <v>31694</v>
      </c>
      <c r="H165" s="312"/>
      <c r="I165" s="312">
        <v>-1.3791288566243194</v>
      </c>
      <c r="J165" s="312">
        <v>31640</v>
      </c>
      <c r="K165" s="312"/>
      <c r="L165" s="312">
        <v>-1.0626989471045398</v>
      </c>
      <c r="M165" s="312">
        <v>31735</v>
      </c>
      <c r="N165" s="312"/>
      <c r="O165" s="312"/>
      <c r="P165" s="312"/>
      <c r="Q165" s="312"/>
      <c r="R165" s="312"/>
      <c r="S165" s="312"/>
      <c r="T165" s="312"/>
      <c r="U165" s="312"/>
      <c r="V165" s="312"/>
      <c r="W165" s="312"/>
      <c r="X165" s="312"/>
      <c r="Y165" s="312"/>
      <c r="Z165" s="312"/>
      <c r="AA165" s="312"/>
      <c r="AB165" s="312"/>
      <c r="AC165" s="312"/>
      <c r="AD165" s="312"/>
      <c r="AE165" s="312"/>
      <c r="AF165" s="312">
        <v>1208</v>
      </c>
      <c r="AG165" s="312"/>
      <c r="AH165" s="312"/>
      <c r="AI165" s="312"/>
      <c r="AJ165" s="312"/>
      <c r="AK165" s="312"/>
      <c r="AL165" s="312"/>
      <c r="AM165" s="312"/>
      <c r="AN165" s="312"/>
      <c r="AO165" s="312"/>
      <c r="AP165" s="312"/>
      <c r="AQ165" s="312"/>
      <c r="AR165" s="312"/>
      <c r="AS165" s="312"/>
      <c r="AT165" s="312"/>
      <c r="AU165" s="312"/>
      <c r="AV165" s="312"/>
    </row>
    <row r="166" spans="6:48" hidden="1">
      <c r="F166" s="312">
        <v>-0.68310000000000004</v>
      </c>
      <c r="G166" s="312">
        <v>31285</v>
      </c>
      <c r="H166" s="312"/>
      <c r="I166" s="312">
        <v>-1.3803992740471869</v>
      </c>
      <c r="J166" s="312">
        <v>31642</v>
      </c>
      <c r="K166" s="312"/>
      <c r="L166" s="312">
        <v>-1.0638864984664718</v>
      </c>
      <c r="M166" s="312">
        <v>31740</v>
      </c>
      <c r="N166" s="312"/>
      <c r="O166" s="312"/>
      <c r="P166" s="312"/>
      <c r="Q166" s="312"/>
      <c r="R166" s="312"/>
      <c r="S166" s="312"/>
      <c r="T166" s="312"/>
      <c r="U166" s="312"/>
      <c r="V166" s="312"/>
      <c r="W166" s="312"/>
      <c r="X166" s="312"/>
      <c r="Y166" s="312"/>
      <c r="Z166" s="312"/>
      <c r="AA166" s="312"/>
      <c r="AB166" s="312"/>
      <c r="AC166" s="312"/>
      <c r="AD166" s="312"/>
      <c r="AE166" s="312"/>
      <c r="AF166" s="312">
        <v>1209</v>
      </c>
      <c r="AG166" s="312"/>
      <c r="AH166" s="312"/>
      <c r="AI166" s="312"/>
      <c r="AJ166" s="312"/>
      <c r="AK166" s="312"/>
      <c r="AL166" s="312"/>
      <c r="AM166" s="312"/>
      <c r="AN166" s="312"/>
      <c r="AO166" s="312"/>
      <c r="AP166" s="312"/>
      <c r="AQ166" s="312"/>
      <c r="AR166" s="312"/>
      <c r="AS166" s="312"/>
      <c r="AT166" s="312"/>
      <c r="AU166" s="312"/>
      <c r="AV166" s="312"/>
    </row>
    <row r="167" spans="6:48" hidden="1">
      <c r="F167" s="312">
        <v>-0.68804375359815773</v>
      </c>
      <c r="G167" s="312">
        <v>31631</v>
      </c>
      <c r="H167" s="312"/>
      <c r="I167" s="312">
        <v>-1.3807622504537205</v>
      </c>
      <c r="J167" s="312">
        <v>31636</v>
      </c>
      <c r="K167" s="312"/>
      <c r="L167" s="312">
        <v>-1.064121363269128</v>
      </c>
      <c r="M167" s="312">
        <v>31726</v>
      </c>
      <c r="N167" s="312"/>
      <c r="O167" s="312"/>
      <c r="P167" s="312"/>
      <c r="Q167" s="312"/>
      <c r="R167" s="312"/>
      <c r="S167" s="312"/>
      <c r="T167" s="312"/>
      <c r="U167" s="312"/>
      <c r="V167" s="312"/>
      <c r="W167" s="312"/>
      <c r="X167" s="312"/>
      <c r="Y167" s="312"/>
      <c r="Z167" s="312"/>
      <c r="AA167" s="312"/>
      <c r="AB167" s="312"/>
      <c r="AC167" s="312"/>
      <c r="AD167" s="312"/>
      <c r="AE167" s="312"/>
      <c r="AF167" s="312">
        <v>1210</v>
      </c>
      <c r="AG167" s="312"/>
      <c r="AH167" s="312"/>
      <c r="AI167" s="312"/>
      <c r="AJ167" s="312"/>
      <c r="AK167" s="312"/>
      <c r="AL167" s="312"/>
      <c r="AM167" s="312"/>
      <c r="AN167" s="312"/>
      <c r="AO167" s="312"/>
      <c r="AP167" s="312"/>
      <c r="AQ167" s="312"/>
      <c r="AR167" s="312"/>
      <c r="AS167" s="312"/>
      <c r="AT167" s="312"/>
      <c r="AU167" s="312"/>
      <c r="AV167" s="312"/>
    </row>
    <row r="168" spans="6:48" hidden="1">
      <c r="F168" s="312">
        <v>-0.70665392857142872</v>
      </c>
      <c r="G168" s="312">
        <v>31718</v>
      </c>
      <c r="H168" s="312"/>
      <c r="I168" s="312">
        <v>-1.381306715063521</v>
      </c>
      <c r="J168" s="312">
        <v>31638</v>
      </c>
      <c r="K168" s="312"/>
      <c r="L168" s="312">
        <v>-1.0673073553747241</v>
      </c>
      <c r="M168" s="312">
        <v>31731</v>
      </c>
      <c r="N168" s="312"/>
      <c r="O168" s="312"/>
      <c r="P168" s="312"/>
      <c r="Q168" s="312"/>
      <c r="R168" s="312"/>
      <c r="S168" s="312"/>
      <c r="T168" s="312"/>
      <c r="U168" s="312"/>
      <c r="V168" s="312"/>
      <c r="W168" s="312"/>
      <c r="X168" s="312"/>
      <c r="Y168" s="312"/>
      <c r="Z168" s="312"/>
      <c r="AA168" s="312"/>
      <c r="AB168" s="312"/>
      <c r="AC168" s="312"/>
      <c r="AD168" s="312"/>
      <c r="AE168" s="312"/>
      <c r="AF168" s="312">
        <v>1211</v>
      </c>
      <c r="AG168" s="312"/>
      <c r="AH168" s="312"/>
      <c r="AI168" s="312"/>
      <c r="AJ168" s="312"/>
      <c r="AK168" s="312"/>
      <c r="AL168" s="312"/>
      <c r="AM168" s="312"/>
      <c r="AN168" s="312"/>
      <c r="AO168" s="312"/>
      <c r="AP168" s="312"/>
      <c r="AQ168" s="312"/>
      <c r="AR168" s="312"/>
      <c r="AS168" s="312"/>
      <c r="AT168" s="312"/>
      <c r="AU168" s="312"/>
      <c r="AV168" s="312"/>
    </row>
    <row r="169" spans="6:48" hidden="1">
      <c r="F169" s="312">
        <v>-0.71071428571428574</v>
      </c>
      <c r="G169" s="312">
        <v>31632</v>
      </c>
      <c r="H169" s="312"/>
      <c r="I169" s="312">
        <v>-1.4010889292196007</v>
      </c>
      <c r="J169" s="312">
        <v>31634</v>
      </c>
      <c r="K169" s="312"/>
      <c r="L169" s="312">
        <v>-1.0711328297667484</v>
      </c>
      <c r="M169" s="312">
        <v>31727</v>
      </c>
      <c r="N169" s="312"/>
      <c r="O169" s="312"/>
      <c r="P169" s="312"/>
      <c r="Q169" s="312"/>
      <c r="R169" s="312"/>
      <c r="S169" s="312"/>
      <c r="T169" s="312"/>
      <c r="U169" s="312"/>
      <c r="V169" s="312"/>
      <c r="W169" s="312"/>
      <c r="X169" s="312"/>
      <c r="Y169" s="312"/>
      <c r="Z169" s="312"/>
      <c r="AA169" s="312"/>
      <c r="AB169" s="312"/>
      <c r="AC169" s="312"/>
      <c r="AD169" s="312"/>
      <c r="AE169" s="312"/>
      <c r="AF169" s="312">
        <v>1212</v>
      </c>
      <c r="AG169" s="312"/>
      <c r="AH169" s="312"/>
      <c r="AI169" s="312"/>
      <c r="AJ169" s="312"/>
      <c r="AK169" s="312"/>
      <c r="AL169" s="312"/>
      <c r="AM169" s="312"/>
      <c r="AN169" s="312"/>
      <c r="AO169" s="312"/>
      <c r="AP169" s="312"/>
      <c r="AQ169" s="312"/>
      <c r="AR169" s="312"/>
      <c r="AS169" s="312"/>
      <c r="AT169" s="312"/>
      <c r="AU169" s="312"/>
      <c r="AV169" s="312"/>
    </row>
    <row r="170" spans="6:48" hidden="1">
      <c r="F170" s="312">
        <v>-0.71370320000000009</v>
      </c>
      <c r="G170" s="312">
        <v>31282</v>
      </c>
      <c r="H170" s="312"/>
      <c r="I170" s="312">
        <v>-1.435515670553936</v>
      </c>
      <c r="J170" s="312">
        <v>30682</v>
      </c>
      <c r="K170" s="312"/>
      <c r="L170" s="312">
        <v>-1.0833790609313594</v>
      </c>
      <c r="M170" s="312">
        <v>31736</v>
      </c>
      <c r="N170" s="312"/>
      <c r="O170" s="312"/>
      <c r="P170" s="312"/>
      <c r="Q170" s="312"/>
      <c r="R170" s="312"/>
      <c r="S170" s="312"/>
      <c r="T170" s="312"/>
      <c r="U170" s="312"/>
      <c r="V170" s="312"/>
      <c r="W170" s="312"/>
      <c r="X170" s="312"/>
      <c r="Y170" s="312"/>
      <c r="Z170" s="312"/>
      <c r="AA170" s="312"/>
      <c r="AB170" s="312"/>
      <c r="AC170" s="312"/>
      <c r="AD170" s="312"/>
      <c r="AE170" s="312"/>
      <c r="AF170" s="312">
        <v>1213</v>
      </c>
      <c r="AG170" s="312"/>
      <c r="AH170" s="312"/>
      <c r="AI170" s="312"/>
      <c r="AJ170" s="312"/>
      <c r="AK170" s="312"/>
      <c r="AL170" s="312"/>
      <c r="AM170" s="312"/>
      <c r="AN170" s="312"/>
      <c r="AO170" s="312"/>
      <c r="AP170" s="312"/>
      <c r="AQ170" s="312"/>
      <c r="AR170" s="312"/>
      <c r="AS170" s="312"/>
      <c r="AT170" s="312"/>
      <c r="AU170" s="312"/>
      <c r="AV170" s="312"/>
    </row>
    <row r="171" spans="6:48" hidden="1">
      <c r="F171" s="312">
        <v>-0.71838000000000013</v>
      </c>
      <c r="G171" s="312">
        <v>31781</v>
      </c>
      <c r="H171" s="312"/>
      <c r="I171" s="312">
        <v>-1.4368730158730159</v>
      </c>
      <c r="J171" s="312">
        <v>30687</v>
      </c>
      <c r="K171" s="312"/>
      <c r="L171" s="312">
        <v>-1.0842487419679741</v>
      </c>
      <c r="M171" s="312">
        <v>31723</v>
      </c>
      <c r="N171" s="312"/>
      <c r="O171" s="312"/>
      <c r="P171" s="312"/>
      <c r="Q171" s="312"/>
      <c r="R171" s="312"/>
      <c r="S171" s="312"/>
      <c r="T171" s="312"/>
      <c r="U171" s="312"/>
      <c r="V171" s="312"/>
      <c r="W171" s="312"/>
      <c r="X171" s="312"/>
      <c r="Y171" s="312"/>
      <c r="Z171" s="312"/>
      <c r="AA171" s="312"/>
      <c r="AB171" s="312"/>
      <c r="AC171" s="312"/>
      <c r="AD171" s="312"/>
      <c r="AE171" s="312"/>
      <c r="AF171" s="312">
        <v>1214</v>
      </c>
      <c r="AG171" s="312"/>
      <c r="AH171" s="312"/>
      <c r="AI171" s="312"/>
      <c r="AJ171" s="312"/>
      <c r="AK171" s="312"/>
      <c r="AL171" s="312"/>
      <c r="AM171" s="312"/>
      <c r="AN171" s="312"/>
      <c r="AO171" s="312"/>
      <c r="AP171" s="312"/>
      <c r="AQ171" s="312"/>
      <c r="AR171" s="312"/>
      <c r="AS171" s="312"/>
      <c r="AT171" s="312"/>
      <c r="AU171" s="312"/>
      <c r="AV171" s="312"/>
    </row>
    <row r="172" spans="6:48" hidden="1">
      <c r="F172" s="312">
        <v>-0.73</v>
      </c>
      <c r="G172" s="312">
        <v>31625</v>
      </c>
      <c r="H172" s="312"/>
      <c r="I172" s="312">
        <v>-1.4392355757526578</v>
      </c>
      <c r="J172" s="312">
        <v>30675</v>
      </c>
      <c r="K172" s="312"/>
      <c r="L172" s="312">
        <v>-1.0850220002772093</v>
      </c>
      <c r="M172" s="312">
        <v>31732</v>
      </c>
      <c r="N172" s="312"/>
      <c r="O172" s="312"/>
      <c r="P172" s="312"/>
      <c r="Q172" s="312"/>
      <c r="R172" s="312"/>
      <c r="S172" s="312"/>
      <c r="T172" s="312"/>
      <c r="U172" s="312"/>
      <c r="V172" s="312"/>
      <c r="W172" s="312"/>
      <c r="X172" s="312"/>
      <c r="Y172" s="312"/>
      <c r="Z172" s="312"/>
      <c r="AA172" s="312"/>
      <c r="AB172" s="312"/>
      <c r="AC172" s="312"/>
      <c r="AD172" s="312"/>
      <c r="AE172" s="312"/>
      <c r="AF172" s="312">
        <v>1215</v>
      </c>
      <c r="AG172" s="312"/>
      <c r="AH172" s="312"/>
      <c r="AI172" s="312"/>
      <c r="AJ172" s="312"/>
      <c r="AK172" s="312"/>
      <c r="AL172" s="312"/>
      <c r="AM172" s="312"/>
      <c r="AN172" s="312"/>
      <c r="AO172" s="312"/>
      <c r="AP172" s="312"/>
      <c r="AQ172" s="312"/>
      <c r="AR172" s="312"/>
      <c r="AS172" s="312"/>
      <c r="AT172" s="312"/>
      <c r="AU172" s="312"/>
      <c r="AV172" s="312"/>
    </row>
    <row r="173" spans="6:48" hidden="1">
      <c r="F173" s="312">
        <v>-0.73076923076923073</v>
      </c>
      <c r="G173" s="312">
        <v>31695</v>
      </c>
      <c r="H173" s="312"/>
      <c r="I173" s="312">
        <v>-1.4416424418604648</v>
      </c>
      <c r="J173" s="312">
        <v>30673</v>
      </c>
      <c r="K173" s="312"/>
      <c r="L173" s="312">
        <v>-1.0906241474935516</v>
      </c>
      <c r="M173" s="312">
        <v>31728</v>
      </c>
      <c r="N173" s="312"/>
      <c r="O173" s="312"/>
      <c r="P173" s="312"/>
      <c r="Q173" s="312"/>
      <c r="R173" s="312"/>
      <c r="S173" s="312"/>
      <c r="T173" s="312"/>
      <c r="U173" s="312"/>
      <c r="V173" s="312"/>
      <c r="W173" s="312"/>
      <c r="X173" s="312"/>
      <c r="Y173" s="312"/>
      <c r="Z173" s="312"/>
      <c r="AA173" s="312"/>
      <c r="AB173" s="312"/>
      <c r="AC173" s="312"/>
      <c r="AD173" s="312"/>
      <c r="AE173" s="312"/>
      <c r="AF173" s="312">
        <v>1216</v>
      </c>
      <c r="AG173" s="312"/>
      <c r="AH173" s="312"/>
      <c r="AI173" s="312"/>
      <c r="AJ173" s="312"/>
      <c r="AK173" s="312"/>
      <c r="AL173" s="312"/>
      <c r="AM173" s="312"/>
      <c r="AN173" s="312"/>
      <c r="AO173" s="312"/>
      <c r="AP173" s="312"/>
      <c r="AQ173" s="312"/>
      <c r="AR173" s="312"/>
      <c r="AS173" s="312"/>
      <c r="AT173" s="312"/>
      <c r="AU173" s="312"/>
      <c r="AV173" s="312"/>
    </row>
    <row r="174" spans="6:48" hidden="1">
      <c r="F174" s="312">
        <v>-0.73333333333333339</v>
      </c>
      <c r="G174" s="312">
        <v>31700</v>
      </c>
      <c r="H174" s="312"/>
      <c r="I174" s="312">
        <v>-1.4818940471039128</v>
      </c>
      <c r="J174" s="312">
        <v>30677</v>
      </c>
      <c r="K174" s="312"/>
      <c r="L174" s="312">
        <v>-1.1666327210420913</v>
      </c>
      <c r="M174" s="312">
        <v>31757</v>
      </c>
      <c r="N174" s="312"/>
      <c r="O174" s="312"/>
      <c r="P174" s="312"/>
      <c r="Q174" s="312"/>
      <c r="R174" s="312"/>
      <c r="S174" s="312"/>
      <c r="T174" s="312"/>
      <c r="U174" s="312"/>
      <c r="V174" s="312"/>
      <c r="W174" s="312"/>
      <c r="X174" s="312"/>
      <c r="Y174" s="312"/>
      <c r="Z174" s="312"/>
      <c r="AA174" s="312"/>
      <c r="AB174" s="312"/>
      <c r="AC174" s="312"/>
      <c r="AD174" s="312"/>
      <c r="AE174" s="312"/>
      <c r="AF174" s="312">
        <v>1217</v>
      </c>
      <c r="AG174" s="312"/>
      <c r="AH174" s="312"/>
      <c r="AI174" s="312"/>
      <c r="AJ174" s="312"/>
      <c r="AK174" s="312"/>
      <c r="AL174" s="312"/>
      <c r="AM174" s="312"/>
      <c r="AN174" s="312"/>
      <c r="AO174" s="312"/>
      <c r="AP174" s="312"/>
      <c r="AQ174" s="312"/>
      <c r="AR174" s="312"/>
      <c r="AS174" s="312"/>
      <c r="AT174" s="312"/>
      <c r="AU174" s="312"/>
      <c r="AV174" s="312"/>
    </row>
    <row r="175" spans="6:48" hidden="1">
      <c r="F175" s="312">
        <v>-0.73379310344827586</v>
      </c>
      <c r="G175" s="312">
        <v>31716</v>
      </c>
      <c r="H175" s="312"/>
      <c r="I175" s="312">
        <v>-1.4864300626304803</v>
      </c>
      <c r="J175" s="312">
        <v>30750</v>
      </c>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v>1218</v>
      </c>
      <c r="AG175" s="312"/>
      <c r="AH175" s="312"/>
      <c r="AI175" s="312"/>
      <c r="AJ175" s="312"/>
      <c r="AK175" s="312"/>
      <c r="AL175" s="312"/>
      <c r="AM175" s="312"/>
      <c r="AN175" s="312"/>
      <c r="AO175" s="312"/>
      <c r="AP175" s="312"/>
      <c r="AQ175" s="312"/>
      <c r="AR175" s="312"/>
      <c r="AS175" s="312"/>
      <c r="AT175" s="312"/>
      <c r="AU175" s="312"/>
      <c r="AV175" s="312"/>
    </row>
    <row r="176" spans="6:48" hidden="1">
      <c r="F176" s="312">
        <v>-0.7479674796747966</v>
      </c>
      <c r="G176" s="312">
        <v>31705</v>
      </c>
      <c r="H176" s="312"/>
      <c r="I176" s="312">
        <v>-1.4873195628321674</v>
      </c>
      <c r="J176" s="312">
        <v>31764</v>
      </c>
      <c r="K176" s="312"/>
      <c r="L176" s="312"/>
      <c r="M176" s="312"/>
      <c r="N176" s="312"/>
      <c r="O176" s="312"/>
      <c r="P176" s="312"/>
      <c r="Q176" s="312"/>
      <c r="R176" s="312"/>
      <c r="S176" s="312"/>
      <c r="T176" s="312"/>
      <c r="U176" s="312"/>
      <c r="V176" s="312"/>
      <c r="W176" s="312"/>
      <c r="X176" s="312"/>
      <c r="Y176" s="312"/>
      <c r="Z176" s="312"/>
      <c r="AA176" s="312"/>
      <c r="AB176" s="312"/>
      <c r="AC176" s="312"/>
      <c r="AD176" s="312"/>
      <c r="AE176" s="312"/>
      <c r="AF176" s="312">
        <v>1219</v>
      </c>
      <c r="AG176" s="312"/>
      <c r="AH176" s="312"/>
      <c r="AI176" s="312"/>
      <c r="AJ176" s="312"/>
      <c r="AK176" s="312"/>
      <c r="AL176" s="312"/>
      <c r="AM176" s="312"/>
      <c r="AN176" s="312"/>
      <c r="AO176" s="312"/>
      <c r="AP176" s="312"/>
      <c r="AQ176" s="312"/>
      <c r="AR176" s="312"/>
      <c r="AS176" s="312"/>
      <c r="AT176" s="312"/>
      <c r="AU176" s="312"/>
      <c r="AV176" s="312"/>
    </row>
    <row r="177" spans="6:48" hidden="1">
      <c r="F177" s="312">
        <v>-0.75128480000000009</v>
      </c>
      <c r="G177" s="312">
        <v>31283</v>
      </c>
      <c r="H177" s="312"/>
      <c r="I177" s="312">
        <v>-1.5163567315432087</v>
      </c>
      <c r="J177" s="312">
        <v>30679</v>
      </c>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v>1220</v>
      </c>
      <c r="AG177" s="312"/>
      <c r="AH177" s="312"/>
      <c r="AI177" s="312"/>
      <c r="AJ177" s="312"/>
      <c r="AK177" s="312"/>
      <c r="AL177" s="312"/>
      <c r="AM177" s="312"/>
      <c r="AN177" s="312"/>
      <c r="AO177" s="312"/>
      <c r="AP177" s="312"/>
      <c r="AQ177" s="312"/>
      <c r="AR177" s="312"/>
      <c r="AS177" s="312"/>
      <c r="AT177" s="312"/>
      <c r="AU177" s="312"/>
      <c r="AV177" s="312"/>
    </row>
    <row r="178" spans="6:48" hidden="1">
      <c r="F178" s="312">
        <v>-0.75423728813559321</v>
      </c>
      <c r="G178" s="312">
        <v>31677</v>
      </c>
      <c r="H178" s="312"/>
      <c r="I178" s="312">
        <v>-1.5236991653514571</v>
      </c>
      <c r="J178" s="312">
        <v>31763</v>
      </c>
      <c r="K178" s="312"/>
      <c r="L178" s="312"/>
      <c r="M178" s="312"/>
      <c r="N178" s="312"/>
      <c r="O178" s="312"/>
      <c r="P178" s="312"/>
      <c r="Q178" s="312"/>
      <c r="R178" s="312"/>
      <c r="S178" s="312"/>
      <c r="T178" s="312"/>
      <c r="U178" s="312"/>
      <c r="V178" s="312"/>
      <c r="W178" s="312"/>
      <c r="X178" s="312"/>
      <c r="Y178" s="312"/>
      <c r="Z178" s="312"/>
      <c r="AA178" s="312"/>
      <c r="AB178" s="312"/>
      <c r="AC178" s="312"/>
      <c r="AD178" s="312"/>
      <c r="AE178" s="312"/>
      <c r="AF178" s="312">
        <v>1221</v>
      </c>
      <c r="AG178" s="312"/>
      <c r="AH178" s="312"/>
      <c r="AI178" s="312"/>
      <c r="AJ178" s="312"/>
      <c r="AK178" s="312"/>
      <c r="AL178" s="312"/>
      <c r="AM178" s="312"/>
      <c r="AN178" s="312"/>
      <c r="AO178" s="312"/>
      <c r="AP178" s="312"/>
      <c r="AQ178" s="312"/>
      <c r="AR178" s="312"/>
      <c r="AS178" s="312"/>
      <c r="AT178" s="312"/>
      <c r="AU178" s="312"/>
      <c r="AV178" s="312"/>
    </row>
    <row r="179" spans="6:48" hidden="1">
      <c r="F179" s="312">
        <v>-0.77477477477477474</v>
      </c>
      <c r="G179" s="312">
        <v>31701</v>
      </c>
      <c r="H179" s="312"/>
      <c r="I179" s="312">
        <v>-1.5438813905930471</v>
      </c>
      <c r="J179" s="312">
        <v>31321</v>
      </c>
      <c r="K179" s="312"/>
      <c r="L179" s="312"/>
      <c r="M179" s="312"/>
      <c r="N179" s="312"/>
      <c r="O179" s="312"/>
      <c r="P179" s="312"/>
      <c r="Q179" s="312"/>
      <c r="R179" s="312"/>
      <c r="S179" s="312"/>
      <c r="T179" s="312"/>
      <c r="U179" s="312"/>
      <c r="V179" s="312"/>
      <c r="W179" s="312"/>
      <c r="X179" s="312"/>
      <c r="Y179" s="312"/>
      <c r="Z179" s="312"/>
      <c r="AA179" s="312"/>
      <c r="AB179" s="312"/>
      <c r="AC179" s="312"/>
      <c r="AD179" s="312"/>
      <c r="AE179" s="312"/>
      <c r="AF179" s="312">
        <v>1222</v>
      </c>
      <c r="AG179" s="312"/>
      <c r="AH179" s="312"/>
      <c r="AI179" s="312"/>
      <c r="AJ179" s="312"/>
      <c r="AK179" s="312"/>
      <c r="AL179" s="312"/>
      <c r="AM179" s="312"/>
      <c r="AN179" s="312"/>
      <c r="AO179" s="312"/>
      <c r="AP179" s="312"/>
      <c r="AQ179" s="312"/>
      <c r="AR179" s="312"/>
      <c r="AS179" s="312"/>
      <c r="AT179" s="312"/>
      <c r="AU179" s="312"/>
      <c r="AV179" s="312"/>
    </row>
    <row r="180" spans="6:48" hidden="1">
      <c r="F180" s="312">
        <v>-0.78918918918918912</v>
      </c>
      <c r="G180" s="312">
        <v>31704</v>
      </c>
      <c r="H180" s="312"/>
      <c r="I180" s="312">
        <v>-1.5464319526627219</v>
      </c>
      <c r="J180" s="312">
        <v>31320</v>
      </c>
      <c r="K180" s="312"/>
      <c r="L180" s="312"/>
      <c r="M180" s="312"/>
      <c r="N180" s="312"/>
      <c r="O180" s="312"/>
      <c r="P180" s="312"/>
      <c r="Q180" s="312"/>
      <c r="R180" s="312"/>
      <c r="S180" s="312"/>
      <c r="T180" s="312"/>
      <c r="U180" s="312"/>
      <c r="V180" s="312"/>
      <c r="W180" s="312"/>
      <c r="X180" s="312"/>
      <c r="Y180" s="312"/>
      <c r="Z180" s="312"/>
      <c r="AA180" s="312"/>
      <c r="AB180" s="312"/>
      <c r="AC180" s="312"/>
      <c r="AD180" s="312"/>
      <c r="AE180" s="312"/>
      <c r="AF180" s="312">
        <v>1223</v>
      </c>
      <c r="AG180" s="312"/>
      <c r="AH180" s="312"/>
      <c r="AI180" s="312"/>
      <c r="AJ180" s="312"/>
      <c r="AK180" s="312"/>
      <c r="AL180" s="312"/>
      <c r="AM180" s="312"/>
      <c r="AN180" s="312"/>
      <c r="AO180" s="312"/>
      <c r="AP180" s="312"/>
      <c r="AQ180" s="312"/>
      <c r="AR180" s="312"/>
      <c r="AS180" s="312"/>
      <c r="AT180" s="312"/>
      <c r="AU180" s="312"/>
      <c r="AV180" s="312"/>
    </row>
    <row r="181" spans="6:48" hidden="1">
      <c r="F181" s="312">
        <v>-0.79036635006784273</v>
      </c>
      <c r="G181" s="312">
        <v>31687</v>
      </c>
      <c r="H181" s="312"/>
      <c r="I181" s="312"/>
      <c r="J181" s="312"/>
      <c r="K181" s="312"/>
      <c r="L181" s="312"/>
      <c r="M181" s="312"/>
      <c r="N181" s="312"/>
      <c r="O181" s="312"/>
      <c r="P181" s="312"/>
      <c r="Q181" s="312"/>
      <c r="R181" s="312"/>
      <c r="S181" s="312"/>
      <c r="T181" s="312"/>
      <c r="U181" s="312"/>
      <c r="V181" s="312"/>
      <c r="W181" s="312"/>
      <c r="X181" s="312"/>
      <c r="Y181" s="312"/>
      <c r="Z181" s="312"/>
      <c r="AA181" s="312"/>
      <c r="AB181" s="312"/>
      <c r="AC181" s="312"/>
      <c r="AD181" s="312"/>
      <c r="AE181" s="312"/>
      <c r="AF181" s="312">
        <v>1224</v>
      </c>
      <c r="AG181" s="312"/>
      <c r="AH181" s="312"/>
      <c r="AI181" s="312"/>
      <c r="AJ181" s="312"/>
      <c r="AK181" s="312"/>
      <c r="AL181" s="312"/>
      <c r="AM181" s="312"/>
      <c r="AN181" s="312"/>
      <c r="AO181" s="312"/>
      <c r="AP181" s="312"/>
      <c r="AQ181" s="312"/>
      <c r="AR181" s="312"/>
      <c r="AS181" s="312"/>
      <c r="AT181" s="312"/>
      <c r="AU181" s="312"/>
      <c r="AV181" s="312"/>
    </row>
    <row r="182" spans="6:48" hidden="1">
      <c r="F182" s="312">
        <v>-0.79289366999999999</v>
      </c>
      <c r="G182" s="312">
        <v>31284</v>
      </c>
      <c r="H182" s="312"/>
      <c r="I182" s="312"/>
      <c r="J182" s="312"/>
      <c r="K182" s="312"/>
      <c r="L182" s="312"/>
      <c r="M182" s="312"/>
      <c r="N182" s="312"/>
      <c r="O182" s="312"/>
      <c r="P182" s="312"/>
      <c r="Q182" s="312"/>
      <c r="R182" s="312"/>
      <c r="S182" s="312"/>
      <c r="T182" s="312"/>
      <c r="U182" s="312"/>
      <c r="V182" s="312"/>
      <c r="W182" s="312"/>
      <c r="X182" s="312"/>
      <c r="Y182" s="312"/>
      <c r="Z182" s="312"/>
      <c r="AA182" s="312"/>
      <c r="AB182" s="312"/>
      <c r="AC182" s="312"/>
      <c r="AD182" s="312"/>
      <c r="AE182" s="312"/>
      <c r="AF182" s="312">
        <v>1225</v>
      </c>
      <c r="AG182" s="312"/>
      <c r="AH182" s="312"/>
      <c r="AI182" s="312"/>
      <c r="AJ182" s="312"/>
      <c r="AK182" s="312"/>
      <c r="AL182" s="312"/>
      <c r="AM182" s="312"/>
      <c r="AN182" s="312"/>
      <c r="AO182" s="312"/>
      <c r="AP182" s="312"/>
      <c r="AQ182" s="312"/>
      <c r="AR182" s="312"/>
      <c r="AS182" s="312"/>
      <c r="AT182" s="312"/>
      <c r="AU182" s="312"/>
      <c r="AV182" s="312"/>
    </row>
    <row r="183" spans="6:48" hidden="1">
      <c r="F183" s="312">
        <v>-0.81320754716981114</v>
      </c>
      <c r="G183" s="312">
        <v>31676</v>
      </c>
      <c r="H183" s="312"/>
      <c r="I183" s="312"/>
      <c r="J183" s="312"/>
      <c r="K183" s="312"/>
      <c r="L183" s="312"/>
      <c r="M183" s="312"/>
      <c r="N183" s="312"/>
      <c r="O183" s="312"/>
      <c r="P183" s="312"/>
      <c r="Q183" s="312"/>
      <c r="R183" s="312"/>
      <c r="S183" s="312"/>
      <c r="T183" s="312"/>
      <c r="U183" s="312"/>
      <c r="V183" s="312"/>
      <c r="W183" s="312"/>
      <c r="X183" s="312"/>
      <c r="Y183" s="312"/>
      <c r="Z183" s="312"/>
      <c r="AA183" s="312"/>
      <c r="AB183" s="312"/>
      <c r="AC183" s="312"/>
      <c r="AD183" s="312"/>
      <c r="AE183" s="312"/>
      <c r="AF183" s="312">
        <v>1226</v>
      </c>
      <c r="AG183" s="312"/>
      <c r="AH183" s="312"/>
      <c r="AI183" s="312"/>
      <c r="AJ183" s="312"/>
      <c r="AK183" s="312"/>
      <c r="AL183" s="312"/>
      <c r="AM183" s="312"/>
      <c r="AN183" s="312"/>
      <c r="AO183" s="312"/>
      <c r="AP183" s="312"/>
      <c r="AQ183" s="312"/>
      <c r="AR183" s="312"/>
      <c r="AS183" s="312"/>
      <c r="AT183" s="312"/>
      <c r="AU183" s="312"/>
      <c r="AV183" s="312"/>
    </row>
    <row r="184" spans="6:48" hidden="1">
      <c r="F184" s="312">
        <v>-0.81535648994515542</v>
      </c>
      <c r="G184" s="312">
        <v>31280</v>
      </c>
      <c r="H184" s="312"/>
      <c r="I184" s="312"/>
      <c r="J184" s="312"/>
      <c r="K184" s="312"/>
      <c r="L184" s="312"/>
      <c r="M184" s="312"/>
      <c r="N184" s="312"/>
      <c r="O184" s="312"/>
      <c r="P184" s="312"/>
      <c r="Q184" s="312"/>
      <c r="R184" s="312"/>
      <c r="S184" s="312"/>
      <c r="T184" s="312"/>
      <c r="U184" s="312"/>
      <c r="V184" s="312"/>
      <c r="W184" s="312"/>
      <c r="X184" s="312"/>
      <c r="Y184" s="312"/>
      <c r="Z184" s="312"/>
      <c r="AA184" s="312"/>
      <c r="AB184" s="312"/>
      <c r="AC184" s="312"/>
      <c r="AD184" s="312"/>
      <c r="AE184" s="312"/>
      <c r="AF184" s="312">
        <v>1227</v>
      </c>
      <c r="AG184" s="312"/>
      <c r="AH184" s="312"/>
      <c r="AI184" s="312"/>
      <c r="AJ184" s="312"/>
      <c r="AK184" s="312"/>
      <c r="AL184" s="312"/>
      <c r="AM184" s="312"/>
      <c r="AN184" s="312"/>
      <c r="AO184" s="312"/>
      <c r="AP184" s="312"/>
      <c r="AQ184" s="312"/>
      <c r="AR184" s="312"/>
      <c r="AS184" s="312"/>
      <c r="AT184" s="312"/>
      <c r="AU184" s="312"/>
      <c r="AV184" s="312"/>
    </row>
    <row r="185" spans="6:48" hidden="1">
      <c r="F185" s="312">
        <v>-0.81738000000000011</v>
      </c>
      <c r="G185" s="312">
        <v>31780</v>
      </c>
      <c r="H185" s="312"/>
      <c r="I185" s="312"/>
      <c r="J185" s="312"/>
      <c r="K185" s="312"/>
      <c r="L185" s="312"/>
      <c r="M185" s="312"/>
      <c r="N185" s="312"/>
      <c r="O185" s="312"/>
      <c r="P185" s="312"/>
      <c r="Q185" s="312"/>
      <c r="R185" s="312"/>
      <c r="S185" s="312"/>
      <c r="T185" s="312"/>
      <c r="U185" s="312"/>
      <c r="V185" s="312"/>
      <c r="W185" s="312"/>
      <c r="X185" s="312"/>
      <c r="Y185" s="312"/>
      <c r="Z185" s="312"/>
      <c r="AA185" s="312"/>
      <c r="AB185" s="312"/>
      <c r="AC185" s="312"/>
      <c r="AD185" s="312"/>
      <c r="AE185" s="312"/>
      <c r="AF185" s="312">
        <v>1228</v>
      </c>
      <c r="AG185" s="312"/>
      <c r="AH185" s="312"/>
      <c r="AI185" s="312"/>
      <c r="AJ185" s="312"/>
      <c r="AK185" s="312"/>
      <c r="AL185" s="312"/>
      <c r="AM185" s="312"/>
      <c r="AN185" s="312"/>
      <c r="AO185" s="312"/>
      <c r="AP185" s="312"/>
      <c r="AQ185" s="312"/>
      <c r="AR185" s="312"/>
      <c r="AS185" s="312"/>
      <c r="AT185" s="312"/>
      <c r="AU185" s="312"/>
      <c r="AV185" s="312"/>
    </row>
    <row r="186" spans="6:48" hidden="1">
      <c r="F186" s="312">
        <v>-0.81778572000000016</v>
      </c>
      <c r="G186" s="312">
        <v>31288</v>
      </c>
      <c r="H186" s="312"/>
      <c r="I186" s="312"/>
      <c r="J186" s="312"/>
      <c r="K186" s="312"/>
      <c r="L186" s="312"/>
      <c r="M186" s="312"/>
      <c r="N186" s="312"/>
      <c r="O186" s="312"/>
      <c r="P186" s="312"/>
      <c r="Q186" s="312"/>
      <c r="R186" s="312"/>
      <c r="S186" s="312"/>
      <c r="T186" s="312"/>
      <c r="U186" s="312"/>
      <c r="V186" s="312"/>
      <c r="W186" s="312"/>
      <c r="X186" s="312"/>
      <c r="Y186" s="312"/>
      <c r="Z186" s="312"/>
      <c r="AA186" s="312"/>
      <c r="AB186" s="312"/>
      <c r="AC186" s="312"/>
      <c r="AD186" s="312"/>
      <c r="AE186" s="312"/>
      <c r="AF186" s="312">
        <v>1229</v>
      </c>
      <c r="AG186" s="312"/>
      <c r="AH186" s="312"/>
      <c r="AI186" s="312"/>
      <c r="AJ186" s="312"/>
      <c r="AK186" s="312"/>
      <c r="AL186" s="312"/>
      <c r="AM186" s="312"/>
      <c r="AN186" s="312"/>
      <c r="AO186" s="312"/>
      <c r="AP186" s="312"/>
      <c r="AQ186" s="312"/>
      <c r="AR186" s="312"/>
      <c r="AS186" s="312"/>
      <c r="AT186" s="312"/>
      <c r="AU186" s="312"/>
      <c r="AV186" s="312"/>
    </row>
    <row r="187" spans="6:48" hidden="1">
      <c r="F187" s="312">
        <v>-0.8239635827707521</v>
      </c>
      <c r="G187" s="312">
        <v>31756</v>
      </c>
      <c r="H187" s="312"/>
      <c r="I187" s="312"/>
      <c r="J187" s="312"/>
      <c r="K187" s="312"/>
      <c r="L187" s="312"/>
      <c r="M187" s="312"/>
      <c r="N187" s="312"/>
      <c r="O187" s="312"/>
      <c r="P187" s="312"/>
      <c r="Q187" s="312"/>
      <c r="R187" s="312"/>
      <c r="S187" s="312"/>
      <c r="T187" s="312"/>
      <c r="U187" s="312"/>
      <c r="V187" s="312"/>
      <c r="W187" s="312"/>
      <c r="X187" s="312"/>
      <c r="Y187" s="312"/>
      <c r="Z187" s="312"/>
      <c r="AA187" s="312"/>
      <c r="AB187" s="312"/>
      <c r="AC187" s="312"/>
      <c r="AD187" s="312"/>
      <c r="AE187" s="312"/>
      <c r="AF187" s="312">
        <v>1230</v>
      </c>
      <c r="AG187" s="312"/>
      <c r="AH187" s="312"/>
      <c r="AI187" s="312"/>
      <c r="AJ187" s="312"/>
      <c r="AK187" s="312"/>
      <c r="AL187" s="312"/>
      <c r="AM187" s="312"/>
      <c r="AN187" s="312"/>
      <c r="AO187" s="312"/>
      <c r="AP187" s="312"/>
      <c r="AQ187" s="312"/>
      <c r="AR187" s="312"/>
      <c r="AS187" s="312"/>
      <c r="AT187" s="312"/>
      <c r="AU187" s="312"/>
      <c r="AV187" s="312"/>
    </row>
    <row r="188" spans="6:48" hidden="1">
      <c r="F188" s="312">
        <v>-0.84067796610169487</v>
      </c>
      <c r="G188" s="312">
        <v>31717</v>
      </c>
      <c r="H188" s="312"/>
      <c r="I188" s="312"/>
      <c r="J188" s="312"/>
      <c r="K188" s="312"/>
      <c r="L188" s="312"/>
      <c r="M188" s="312"/>
      <c r="N188" s="312"/>
      <c r="O188" s="312"/>
      <c r="P188" s="312"/>
      <c r="Q188" s="312"/>
      <c r="R188" s="312"/>
      <c r="S188" s="312"/>
      <c r="T188" s="312"/>
      <c r="U188" s="312"/>
      <c r="V188" s="312"/>
      <c r="W188" s="312"/>
      <c r="X188" s="312"/>
      <c r="Y188" s="312"/>
      <c r="Z188" s="312"/>
      <c r="AA188" s="312"/>
      <c r="AB188" s="312"/>
      <c r="AC188" s="312"/>
      <c r="AD188" s="312"/>
      <c r="AE188" s="312"/>
      <c r="AF188" s="312">
        <v>1231</v>
      </c>
      <c r="AG188" s="312"/>
      <c r="AH188" s="312"/>
      <c r="AI188" s="312"/>
      <c r="AJ188" s="312"/>
      <c r="AK188" s="312"/>
      <c r="AL188" s="312"/>
      <c r="AM188" s="312"/>
      <c r="AN188" s="312"/>
      <c r="AO188" s="312"/>
      <c r="AP188" s="312"/>
      <c r="AQ188" s="312"/>
      <c r="AR188" s="312"/>
      <c r="AS188" s="312"/>
      <c r="AT188" s="312"/>
      <c r="AU188" s="312"/>
      <c r="AV188" s="312"/>
    </row>
    <row r="189" spans="6:48" hidden="1">
      <c r="F189" s="312">
        <v>-0.85196078431372535</v>
      </c>
      <c r="G189" s="312">
        <v>31685</v>
      </c>
      <c r="H189" s="312"/>
      <c r="I189" s="312"/>
      <c r="J189" s="312"/>
      <c r="K189" s="312"/>
      <c r="L189" s="312"/>
      <c r="M189" s="312"/>
      <c r="N189" s="312"/>
      <c r="O189" s="312"/>
      <c r="P189" s="312"/>
      <c r="Q189" s="312"/>
      <c r="R189" s="312"/>
      <c r="S189" s="312"/>
      <c r="T189" s="312"/>
      <c r="U189" s="312"/>
      <c r="V189" s="312"/>
      <c r="W189" s="312"/>
      <c r="X189" s="312"/>
      <c r="Y189" s="312"/>
      <c r="Z189" s="312"/>
      <c r="AA189" s="312"/>
      <c r="AB189" s="312"/>
      <c r="AC189" s="312"/>
      <c r="AD189" s="312"/>
      <c r="AE189" s="312"/>
      <c r="AF189" s="312">
        <v>1232</v>
      </c>
      <c r="AG189" s="312"/>
      <c r="AH189" s="312"/>
      <c r="AI189" s="312"/>
      <c r="AJ189" s="312"/>
      <c r="AK189" s="312"/>
      <c r="AL189" s="312"/>
      <c r="AM189" s="312"/>
      <c r="AN189" s="312"/>
      <c r="AO189" s="312"/>
      <c r="AP189" s="312"/>
      <c r="AQ189" s="312"/>
      <c r="AR189" s="312"/>
      <c r="AS189" s="312"/>
      <c r="AT189" s="312"/>
      <c r="AU189" s="312"/>
      <c r="AV189" s="312"/>
    </row>
    <row r="190" spans="6:48" hidden="1">
      <c r="F190" s="312">
        <v>-0.87685459940652821</v>
      </c>
      <c r="G190" s="312">
        <v>31707</v>
      </c>
      <c r="H190" s="312"/>
      <c r="I190" s="312"/>
      <c r="J190" s="312"/>
      <c r="K190" s="312"/>
      <c r="L190" s="312"/>
      <c r="M190" s="312"/>
      <c r="N190" s="312"/>
      <c r="O190" s="312"/>
      <c r="P190" s="312"/>
      <c r="Q190" s="312"/>
      <c r="R190" s="312"/>
      <c r="S190" s="312"/>
      <c r="T190" s="312"/>
      <c r="U190" s="312"/>
      <c r="V190" s="312"/>
      <c r="W190" s="312"/>
      <c r="X190" s="312"/>
      <c r="Y190" s="312"/>
      <c r="Z190" s="312"/>
      <c r="AA190" s="312"/>
      <c r="AB190" s="312"/>
      <c r="AC190" s="312"/>
      <c r="AD190" s="312"/>
      <c r="AE190" s="312"/>
      <c r="AF190" s="312">
        <v>1233</v>
      </c>
      <c r="AG190" s="312"/>
      <c r="AH190" s="312"/>
      <c r="AI190" s="312"/>
      <c r="AJ190" s="312"/>
      <c r="AK190" s="312"/>
      <c r="AL190" s="312"/>
      <c r="AM190" s="312"/>
      <c r="AN190" s="312"/>
      <c r="AO190" s="312"/>
      <c r="AP190" s="312"/>
      <c r="AQ190" s="312"/>
      <c r="AR190" s="312"/>
      <c r="AS190" s="312"/>
      <c r="AT190" s="312"/>
      <c r="AU190" s="312"/>
      <c r="AV190" s="312"/>
    </row>
    <row r="191" spans="6:48" hidden="1">
      <c r="F191" s="312">
        <v>-0.88600000000000001</v>
      </c>
      <c r="G191" s="312">
        <v>31626</v>
      </c>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v>1234</v>
      </c>
      <c r="AG191" s="312"/>
      <c r="AH191" s="312"/>
      <c r="AI191" s="312"/>
      <c r="AJ191" s="312"/>
      <c r="AK191" s="312"/>
      <c r="AL191" s="312"/>
      <c r="AM191" s="312"/>
      <c r="AN191" s="312"/>
      <c r="AO191" s="312"/>
      <c r="AP191" s="312"/>
      <c r="AQ191" s="312"/>
      <c r="AR191" s="312"/>
      <c r="AS191" s="312"/>
      <c r="AT191" s="312"/>
      <c r="AU191" s="312"/>
      <c r="AV191" s="312"/>
    </row>
    <row r="192" spans="6:48" hidden="1">
      <c r="F192" s="312">
        <v>-0.91249999999999998</v>
      </c>
      <c r="G192" s="312">
        <v>31688</v>
      </c>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v>1235</v>
      </c>
      <c r="AG192" s="312"/>
      <c r="AH192" s="312"/>
      <c r="AI192" s="312"/>
      <c r="AJ192" s="312"/>
      <c r="AK192" s="312"/>
      <c r="AL192" s="312"/>
      <c r="AM192" s="312"/>
      <c r="AN192" s="312"/>
      <c r="AO192" s="312"/>
      <c r="AP192" s="312"/>
      <c r="AQ192" s="312"/>
      <c r="AR192" s="312"/>
      <c r="AS192" s="312"/>
      <c r="AT192" s="312"/>
      <c r="AU192" s="312"/>
      <c r="AV192" s="312"/>
    </row>
    <row r="193" spans="6:48" hidden="1">
      <c r="F193" s="312">
        <v>-0.93230769230769228</v>
      </c>
      <c r="G193" s="312">
        <v>31715</v>
      </c>
      <c r="H193" s="312"/>
      <c r="I193" s="312"/>
      <c r="J193" s="312"/>
      <c r="K193" s="312"/>
      <c r="L193" s="312"/>
      <c r="M193" s="312"/>
      <c r="N193" s="312"/>
      <c r="O193" s="312"/>
      <c r="P193" s="312"/>
      <c r="Q193" s="312"/>
      <c r="R193" s="312"/>
      <c r="S193" s="312"/>
      <c r="T193" s="312"/>
      <c r="U193" s="312"/>
      <c r="V193" s="312"/>
      <c r="W193" s="312"/>
      <c r="X193" s="312"/>
      <c r="Y193" s="312"/>
      <c r="Z193" s="312"/>
      <c r="AA193" s="312"/>
      <c r="AB193" s="312"/>
      <c r="AC193" s="312"/>
      <c r="AD193" s="312"/>
      <c r="AE193" s="312"/>
      <c r="AF193" s="312">
        <v>1236</v>
      </c>
      <c r="AG193" s="312"/>
      <c r="AH193" s="312"/>
      <c r="AI193" s="312"/>
      <c r="AJ193" s="312"/>
      <c r="AK193" s="312"/>
      <c r="AL193" s="312"/>
      <c r="AM193" s="312"/>
      <c r="AN193" s="312"/>
      <c r="AO193" s="312"/>
      <c r="AP193" s="312"/>
      <c r="AQ193" s="312"/>
      <c r="AR193" s="312"/>
      <c r="AS193" s="312"/>
      <c r="AT193" s="312"/>
      <c r="AU193" s="312"/>
      <c r="AV193" s="312"/>
    </row>
    <row r="194" spans="6:48" hidden="1">
      <c r="F194" s="312">
        <v>-0.94056603773584901</v>
      </c>
      <c r="G194" s="312">
        <v>31674</v>
      </c>
      <c r="H194" s="312"/>
      <c r="I194" s="312"/>
      <c r="J194" s="312"/>
      <c r="K194" s="312"/>
      <c r="L194" s="312"/>
      <c r="M194" s="312"/>
      <c r="N194" s="312"/>
      <c r="O194" s="312"/>
      <c r="P194" s="312"/>
      <c r="Q194" s="312"/>
      <c r="R194" s="312"/>
      <c r="S194" s="312"/>
      <c r="T194" s="312"/>
      <c r="U194" s="312"/>
      <c r="V194" s="312"/>
      <c r="W194" s="312"/>
      <c r="X194" s="312"/>
      <c r="Y194" s="312"/>
      <c r="Z194" s="312"/>
      <c r="AA194" s="312"/>
      <c r="AB194" s="312"/>
      <c r="AC194" s="312"/>
      <c r="AD194" s="312"/>
      <c r="AE194" s="312"/>
      <c r="AF194" s="312">
        <v>1237</v>
      </c>
      <c r="AG194" s="312"/>
      <c r="AH194" s="312"/>
      <c r="AI194" s="312"/>
      <c r="AJ194" s="312"/>
      <c r="AK194" s="312"/>
      <c r="AL194" s="312"/>
      <c r="AM194" s="312"/>
      <c r="AN194" s="312"/>
      <c r="AO194" s="312"/>
      <c r="AP194" s="312"/>
      <c r="AQ194" s="312"/>
      <c r="AR194" s="312"/>
      <c r="AS194" s="312"/>
      <c r="AT194" s="312"/>
      <c r="AU194" s="312"/>
      <c r="AV194" s="312"/>
    </row>
    <row r="195" spans="6:48" hidden="1">
      <c r="F195" s="312">
        <v>-0.94406779661016937</v>
      </c>
      <c r="G195" s="312">
        <v>31675</v>
      </c>
      <c r="H195" s="312"/>
      <c r="I195" s="312"/>
      <c r="J195" s="312"/>
      <c r="K195" s="312"/>
      <c r="L195" s="312"/>
      <c r="M195" s="312"/>
      <c r="N195" s="312"/>
      <c r="O195" s="312"/>
      <c r="P195" s="312"/>
      <c r="Q195" s="312"/>
      <c r="R195" s="312"/>
      <c r="S195" s="312"/>
      <c r="T195" s="312"/>
      <c r="U195" s="312"/>
      <c r="V195" s="312"/>
      <c r="W195" s="312"/>
      <c r="X195" s="312"/>
      <c r="Y195" s="312"/>
      <c r="Z195" s="312"/>
      <c r="AA195" s="312"/>
      <c r="AB195" s="312"/>
      <c r="AC195" s="312"/>
      <c r="AD195" s="312"/>
      <c r="AE195" s="312"/>
      <c r="AF195" s="312">
        <v>1238</v>
      </c>
      <c r="AG195" s="312"/>
      <c r="AH195" s="312"/>
      <c r="AI195" s="312"/>
      <c r="AJ195" s="312"/>
      <c r="AK195" s="312"/>
      <c r="AL195" s="312"/>
      <c r="AM195" s="312"/>
      <c r="AN195" s="312"/>
      <c r="AO195" s="312"/>
      <c r="AP195" s="312"/>
      <c r="AQ195" s="312"/>
      <c r="AR195" s="312"/>
      <c r="AS195" s="312"/>
      <c r="AT195" s="312"/>
      <c r="AU195" s="312"/>
      <c r="AV195" s="312"/>
    </row>
    <row r="196" spans="6:48" hidden="1">
      <c r="F196" s="312">
        <v>-0.94627118644067798</v>
      </c>
      <c r="G196" s="312">
        <v>30674</v>
      </c>
      <c r="H196" s="312"/>
      <c r="I196" s="312"/>
      <c r="J196" s="312"/>
      <c r="K196" s="312"/>
      <c r="L196" s="312"/>
      <c r="M196" s="312"/>
      <c r="N196" s="312"/>
      <c r="O196" s="312"/>
      <c r="P196" s="312"/>
      <c r="Q196" s="312"/>
      <c r="R196" s="312"/>
      <c r="S196" s="312"/>
      <c r="T196" s="312"/>
      <c r="U196" s="312"/>
      <c r="V196" s="312"/>
      <c r="W196" s="312"/>
      <c r="X196" s="312"/>
      <c r="Y196" s="312"/>
      <c r="Z196" s="312"/>
      <c r="AA196" s="312"/>
      <c r="AB196" s="312"/>
      <c r="AC196" s="312"/>
      <c r="AD196" s="312"/>
      <c r="AE196" s="312"/>
      <c r="AF196" s="312">
        <v>1239</v>
      </c>
      <c r="AG196" s="312"/>
      <c r="AH196" s="312"/>
      <c r="AI196" s="312"/>
      <c r="AJ196" s="312"/>
      <c r="AK196" s="312"/>
      <c r="AL196" s="312"/>
      <c r="AM196" s="312"/>
      <c r="AN196" s="312"/>
      <c r="AO196" s="312"/>
      <c r="AP196" s="312"/>
      <c r="AQ196" s="312"/>
      <c r="AR196" s="312"/>
      <c r="AS196" s="312"/>
      <c r="AT196" s="312"/>
      <c r="AU196" s="312"/>
      <c r="AV196" s="312"/>
    </row>
    <row r="197" spans="6:48" hidden="1">
      <c r="F197" s="312">
        <v>-0.95438000000000012</v>
      </c>
      <c r="G197" s="312">
        <v>31777</v>
      </c>
      <c r="H197" s="312"/>
      <c r="I197" s="312"/>
      <c r="J197" s="312"/>
      <c r="K197" s="312"/>
      <c r="L197" s="312"/>
      <c r="M197" s="312"/>
      <c r="N197" s="312"/>
      <c r="O197" s="312"/>
      <c r="P197" s="312"/>
      <c r="Q197" s="312"/>
      <c r="R197" s="312"/>
      <c r="S197" s="312"/>
      <c r="T197" s="312"/>
      <c r="U197" s="312"/>
      <c r="V197" s="312"/>
      <c r="W197" s="312"/>
      <c r="X197" s="312"/>
      <c r="Y197" s="312"/>
      <c r="Z197" s="312"/>
      <c r="AA197" s="312"/>
      <c r="AB197" s="312"/>
      <c r="AC197" s="312"/>
      <c r="AD197" s="312"/>
      <c r="AE197" s="312"/>
      <c r="AF197" s="312">
        <v>1240</v>
      </c>
      <c r="AG197" s="312"/>
      <c r="AH197" s="312"/>
      <c r="AI197" s="312"/>
      <c r="AJ197" s="312"/>
      <c r="AK197" s="312"/>
      <c r="AL197" s="312"/>
      <c r="AM197" s="312"/>
      <c r="AN197" s="312"/>
      <c r="AO197" s="312"/>
      <c r="AP197" s="312"/>
      <c r="AQ197" s="312"/>
      <c r="AR197" s="312"/>
      <c r="AS197" s="312"/>
      <c r="AT197" s="312"/>
      <c r="AU197" s="312"/>
      <c r="AV197" s="312"/>
    </row>
    <row r="198" spans="6:48" hidden="1">
      <c r="F198" s="312">
        <v>-0.96250000000000002</v>
      </c>
      <c r="G198" s="312">
        <v>31689</v>
      </c>
      <c r="H198" s="312"/>
      <c r="I198" s="312"/>
      <c r="J198" s="312"/>
      <c r="K198" s="312"/>
      <c r="L198" s="312"/>
      <c r="M198" s="312"/>
      <c r="N198" s="312"/>
      <c r="O198" s="312"/>
      <c r="P198" s="312"/>
      <c r="Q198" s="312"/>
      <c r="R198" s="312"/>
      <c r="S198" s="312"/>
      <c r="T198" s="312"/>
      <c r="U198" s="312"/>
      <c r="V198" s="312"/>
      <c r="W198" s="312"/>
      <c r="X198" s="312"/>
      <c r="Y198" s="312"/>
      <c r="Z198" s="312"/>
      <c r="AA198" s="312"/>
      <c r="AB198" s="312"/>
      <c r="AC198" s="312"/>
      <c r="AD198" s="312"/>
      <c r="AE198" s="312"/>
      <c r="AF198" s="312">
        <v>1241</v>
      </c>
      <c r="AG198" s="312"/>
      <c r="AH198" s="312"/>
      <c r="AI198" s="312"/>
      <c r="AJ198" s="312"/>
      <c r="AK198" s="312"/>
      <c r="AL198" s="312"/>
      <c r="AM198" s="312"/>
      <c r="AN198" s="312"/>
      <c r="AO198" s="312"/>
      <c r="AP198" s="312"/>
      <c r="AQ198" s="312"/>
      <c r="AR198" s="312"/>
      <c r="AS198" s="312"/>
      <c r="AT198" s="312"/>
      <c r="AU198" s="312"/>
      <c r="AV198" s="312"/>
    </row>
    <row r="199" spans="6:48" hidden="1">
      <c r="F199" s="312">
        <v>-0.96338000000000013</v>
      </c>
      <c r="G199" s="312">
        <v>31778</v>
      </c>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v>1242</v>
      </c>
      <c r="AG199" s="312"/>
      <c r="AH199" s="312"/>
      <c r="AI199" s="312"/>
      <c r="AJ199" s="312"/>
      <c r="AK199" s="312"/>
      <c r="AL199" s="312"/>
      <c r="AM199" s="312"/>
      <c r="AN199" s="312"/>
      <c r="AO199" s="312"/>
      <c r="AP199" s="312"/>
      <c r="AQ199" s="312"/>
      <c r="AR199" s="312"/>
      <c r="AS199" s="312"/>
      <c r="AT199" s="312"/>
      <c r="AU199" s="312"/>
      <c r="AV199" s="312"/>
    </row>
    <row r="200" spans="6:48" hidden="1">
      <c r="F200" s="312">
        <v>-0.96790166666666666</v>
      </c>
      <c r="G200" s="312">
        <v>30665</v>
      </c>
      <c r="H200" s="312"/>
      <c r="I200" s="312"/>
      <c r="J200" s="312"/>
      <c r="K200" s="312"/>
      <c r="L200" s="312"/>
      <c r="M200" s="312"/>
      <c r="N200" s="312"/>
      <c r="O200" s="312"/>
      <c r="P200" s="312"/>
      <c r="Q200" s="312"/>
      <c r="R200" s="312"/>
      <c r="S200" s="312"/>
      <c r="T200" s="312"/>
      <c r="U200" s="312"/>
      <c r="V200" s="312"/>
      <c r="W200" s="312"/>
      <c r="X200" s="312"/>
      <c r="Y200" s="312"/>
      <c r="Z200" s="312"/>
      <c r="AA200" s="312"/>
      <c r="AB200" s="312"/>
      <c r="AC200" s="312"/>
      <c r="AD200" s="312"/>
      <c r="AE200" s="312"/>
      <c r="AF200" s="312">
        <v>1243</v>
      </c>
      <c r="AG200" s="312"/>
      <c r="AH200" s="312"/>
      <c r="AI200" s="312"/>
      <c r="AJ200" s="312"/>
      <c r="AK200" s="312"/>
      <c r="AL200" s="312"/>
      <c r="AM200" s="312"/>
      <c r="AN200" s="312"/>
      <c r="AO200" s="312"/>
      <c r="AP200" s="312"/>
      <c r="AQ200" s="312"/>
      <c r="AR200" s="312"/>
      <c r="AS200" s="312"/>
      <c r="AT200" s="312"/>
      <c r="AU200" s="312"/>
      <c r="AV200" s="312"/>
    </row>
    <row r="201" spans="6:48" hidden="1">
      <c r="F201" s="312">
        <v>-0.96799228162650608</v>
      </c>
      <c r="G201" s="312">
        <v>30684</v>
      </c>
      <c r="H201" s="312"/>
      <c r="I201" s="312"/>
      <c r="J201" s="312"/>
      <c r="K201" s="312"/>
      <c r="L201" s="312"/>
      <c r="M201" s="312"/>
      <c r="N201" s="312"/>
      <c r="O201" s="312"/>
      <c r="P201" s="312"/>
      <c r="Q201" s="312"/>
      <c r="R201" s="312"/>
      <c r="S201" s="312"/>
      <c r="T201" s="312"/>
      <c r="U201" s="312"/>
      <c r="V201" s="312"/>
      <c r="W201" s="312"/>
      <c r="X201" s="312"/>
      <c r="Y201" s="312"/>
      <c r="Z201" s="312"/>
      <c r="AA201" s="312"/>
      <c r="AB201" s="312"/>
      <c r="AC201" s="312"/>
      <c r="AD201" s="312"/>
      <c r="AE201" s="312"/>
      <c r="AF201" s="312">
        <v>1244</v>
      </c>
      <c r="AG201" s="312"/>
      <c r="AH201" s="312"/>
      <c r="AI201" s="312"/>
      <c r="AJ201" s="312"/>
      <c r="AK201" s="312"/>
      <c r="AL201" s="312"/>
      <c r="AM201" s="312"/>
      <c r="AN201" s="312"/>
      <c r="AO201" s="312"/>
      <c r="AP201" s="312"/>
      <c r="AQ201" s="312"/>
      <c r="AR201" s="312"/>
      <c r="AS201" s="312"/>
      <c r="AT201" s="312"/>
      <c r="AU201" s="312"/>
      <c r="AV201" s="312"/>
    </row>
    <row r="202" spans="6:48" hidden="1">
      <c r="F202" s="312">
        <v>-0.98256985294117649</v>
      </c>
      <c r="G202" s="312">
        <v>30663</v>
      </c>
      <c r="H202" s="312"/>
      <c r="I202" s="312"/>
      <c r="J202" s="312"/>
      <c r="K202" s="312"/>
      <c r="L202" s="312"/>
      <c r="M202" s="312"/>
      <c r="N202" s="312"/>
      <c r="O202" s="312"/>
      <c r="P202" s="312"/>
      <c r="Q202" s="312"/>
      <c r="R202" s="312"/>
      <c r="S202" s="312"/>
      <c r="T202" s="312"/>
      <c r="U202" s="312"/>
      <c r="V202" s="312"/>
      <c r="W202" s="312"/>
      <c r="X202" s="312"/>
      <c r="Y202" s="312"/>
      <c r="Z202" s="312"/>
      <c r="AA202" s="312"/>
      <c r="AB202" s="312"/>
      <c r="AC202" s="312"/>
      <c r="AD202" s="312"/>
      <c r="AE202" s="312"/>
      <c r="AF202" s="312">
        <v>1245</v>
      </c>
      <c r="AG202" s="312"/>
      <c r="AH202" s="312"/>
      <c r="AI202" s="312"/>
      <c r="AJ202" s="312"/>
      <c r="AK202" s="312"/>
      <c r="AL202" s="312"/>
      <c r="AM202" s="312"/>
      <c r="AN202" s="312"/>
      <c r="AO202" s="312"/>
      <c r="AP202" s="312"/>
      <c r="AQ202" s="312"/>
      <c r="AR202" s="312"/>
      <c r="AS202" s="312"/>
      <c r="AT202" s="312"/>
      <c r="AU202" s="312"/>
      <c r="AV202" s="312"/>
    </row>
    <row r="203" spans="6:48" hidden="1">
      <c r="F203" s="312">
        <v>-0.99591836734693873</v>
      </c>
      <c r="G203" s="312">
        <v>31684</v>
      </c>
      <c r="H203" s="312"/>
      <c r="I203" s="312"/>
      <c r="J203" s="312"/>
      <c r="K203" s="312"/>
      <c r="L203" s="312"/>
      <c r="M203" s="312"/>
      <c r="N203" s="312"/>
      <c r="O203" s="312"/>
      <c r="P203" s="312"/>
      <c r="Q203" s="312"/>
      <c r="R203" s="312"/>
      <c r="S203" s="312"/>
      <c r="T203" s="312"/>
      <c r="U203" s="312"/>
      <c r="V203" s="312"/>
      <c r="W203" s="312"/>
      <c r="X203" s="312"/>
      <c r="Y203" s="312"/>
      <c r="Z203" s="312"/>
      <c r="AA203" s="312"/>
      <c r="AB203" s="312"/>
      <c r="AC203" s="312"/>
      <c r="AD203" s="312"/>
      <c r="AE203" s="312"/>
      <c r="AF203" s="312">
        <v>1246</v>
      </c>
      <c r="AG203" s="312"/>
      <c r="AH203" s="312"/>
      <c r="AI203" s="312"/>
      <c r="AJ203" s="312"/>
      <c r="AK203" s="312"/>
      <c r="AL203" s="312"/>
      <c r="AM203" s="312"/>
      <c r="AN203" s="312"/>
      <c r="AO203" s="312"/>
      <c r="AP203" s="312"/>
      <c r="AQ203" s="312"/>
      <c r="AR203" s="312"/>
      <c r="AS203" s="312"/>
      <c r="AT203" s="312"/>
      <c r="AU203" s="312"/>
      <c r="AV203" s="312"/>
    </row>
    <row r="204" spans="6:48" hidden="1">
      <c r="F204" s="312">
        <v>-1</v>
      </c>
      <c r="G204" s="312">
        <v>31773</v>
      </c>
      <c r="H204" s="312"/>
      <c r="I204" s="312"/>
      <c r="J204" s="312"/>
      <c r="K204" s="312"/>
      <c r="L204" s="312"/>
      <c r="M204" s="312"/>
      <c r="N204" s="312"/>
      <c r="O204" s="312"/>
      <c r="P204" s="312"/>
      <c r="Q204" s="312"/>
      <c r="R204" s="312"/>
      <c r="S204" s="312"/>
      <c r="T204" s="312"/>
      <c r="U204" s="312"/>
      <c r="V204" s="312"/>
      <c r="W204" s="312"/>
      <c r="X204" s="312"/>
      <c r="Y204" s="312"/>
      <c r="Z204" s="312"/>
      <c r="AA204" s="312"/>
      <c r="AB204" s="312"/>
      <c r="AC204" s="312"/>
      <c r="AD204" s="312"/>
      <c r="AE204" s="312"/>
      <c r="AF204" s="312">
        <v>1247</v>
      </c>
      <c r="AG204" s="312"/>
      <c r="AH204" s="312"/>
      <c r="AI204" s="312"/>
      <c r="AJ204" s="312"/>
      <c r="AK204" s="312"/>
      <c r="AL204" s="312"/>
      <c r="AM204" s="312"/>
      <c r="AN204" s="312"/>
      <c r="AO204" s="312"/>
      <c r="AP204" s="312"/>
      <c r="AQ204" s="312"/>
      <c r="AR204" s="312"/>
      <c r="AS204" s="312"/>
      <c r="AT204" s="312"/>
      <c r="AU204" s="312"/>
      <c r="AV204" s="312"/>
    </row>
    <row r="205" spans="6:48" hidden="1">
      <c r="F205" s="312">
        <v>-1.0033800000000002</v>
      </c>
      <c r="G205" s="312">
        <v>31779</v>
      </c>
      <c r="H205" s="312"/>
      <c r="I205" s="312"/>
      <c r="J205" s="312"/>
      <c r="K205" s="312"/>
      <c r="L205" s="312"/>
      <c r="M205" s="312"/>
      <c r="N205" s="312"/>
      <c r="O205" s="312"/>
      <c r="P205" s="312"/>
      <c r="Q205" s="312"/>
      <c r="R205" s="312"/>
      <c r="S205" s="312"/>
      <c r="T205" s="312"/>
      <c r="U205" s="312"/>
      <c r="V205" s="312"/>
      <c r="W205" s="312"/>
      <c r="X205" s="312"/>
      <c r="Y205" s="312"/>
      <c r="Z205" s="312"/>
      <c r="AA205" s="312"/>
      <c r="AB205" s="312"/>
      <c r="AC205" s="312"/>
      <c r="AD205" s="312"/>
      <c r="AE205" s="312"/>
      <c r="AF205" s="312">
        <v>1248</v>
      </c>
      <c r="AG205" s="312"/>
      <c r="AH205" s="312"/>
      <c r="AI205" s="312"/>
      <c r="AJ205" s="312"/>
      <c r="AK205" s="312"/>
      <c r="AL205" s="312"/>
      <c r="AM205" s="312"/>
      <c r="AN205" s="312"/>
      <c r="AO205" s="312"/>
      <c r="AP205" s="312"/>
      <c r="AQ205" s="312"/>
      <c r="AR205" s="312"/>
      <c r="AS205" s="312"/>
      <c r="AT205" s="312"/>
      <c r="AU205" s="312"/>
      <c r="AV205" s="312"/>
    </row>
    <row r="206" spans="6:48" hidden="1">
      <c r="F206" s="312">
        <v>-1.0055808521721903</v>
      </c>
      <c r="G206" s="312">
        <v>31737</v>
      </c>
      <c r="H206" s="312"/>
      <c r="I206" s="312"/>
      <c r="J206" s="312"/>
      <c r="K206" s="312"/>
      <c r="L206" s="312"/>
      <c r="M206" s="312"/>
      <c r="N206" s="312"/>
      <c r="O206" s="312"/>
      <c r="P206" s="312"/>
      <c r="Q206" s="312"/>
      <c r="R206" s="312"/>
      <c r="S206" s="312"/>
      <c r="T206" s="312"/>
      <c r="U206" s="312"/>
      <c r="V206" s="312"/>
      <c r="W206" s="312"/>
      <c r="X206" s="312"/>
      <c r="Y206" s="312"/>
      <c r="Z206" s="312"/>
      <c r="AA206" s="312"/>
      <c r="AB206" s="312"/>
      <c r="AC206" s="312"/>
      <c r="AD206" s="312"/>
      <c r="AE206" s="312"/>
      <c r="AF206" s="312">
        <v>1249</v>
      </c>
      <c r="AG206" s="312"/>
      <c r="AH206" s="312"/>
      <c r="AI206" s="312"/>
      <c r="AJ206" s="312"/>
      <c r="AK206" s="312"/>
      <c r="AL206" s="312"/>
      <c r="AM206" s="312"/>
      <c r="AN206" s="312"/>
      <c r="AO206" s="312"/>
      <c r="AP206" s="312"/>
      <c r="AQ206" s="312"/>
      <c r="AR206" s="312"/>
      <c r="AS206" s="312"/>
      <c r="AT206" s="312"/>
      <c r="AU206" s="312"/>
      <c r="AV206" s="312"/>
    </row>
    <row r="207" spans="6:48" hidden="1">
      <c r="F207" s="312">
        <v>-1.0075220098776037</v>
      </c>
      <c r="G207" s="312">
        <v>30664</v>
      </c>
      <c r="H207" s="312"/>
      <c r="I207" s="312"/>
      <c r="J207" s="312"/>
      <c r="K207" s="312"/>
      <c r="L207" s="312"/>
      <c r="M207" s="312"/>
      <c r="N207" s="312"/>
      <c r="O207" s="312"/>
      <c r="P207" s="312"/>
      <c r="Q207" s="312"/>
      <c r="R207" s="312"/>
      <c r="S207" s="312"/>
      <c r="T207" s="312"/>
      <c r="U207" s="312"/>
      <c r="V207" s="312"/>
      <c r="W207" s="312"/>
      <c r="X207" s="312"/>
      <c r="Y207" s="312"/>
      <c r="Z207" s="312"/>
      <c r="AA207" s="312"/>
      <c r="AB207" s="312"/>
      <c r="AC207" s="312"/>
      <c r="AD207" s="312"/>
      <c r="AE207" s="312"/>
      <c r="AF207" s="312">
        <v>1250</v>
      </c>
      <c r="AG207" s="312"/>
      <c r="AH207" s="312"/>
      <c r="AI207" s="312"/>
      <c r="AJ207" s="312"/>
      <c r="AK207" s="312"/>
      <c r="AL207" s="312"/>
      <c r="AM207" s="312"/>
      <c r="AN207" s="312"/>
      <c r="AO207" s="312"/>
      <c r="AP207" s="312"/>
      <c r="AQ207" s="312"/>
      <c r="AR207" s="312"/>
      <c r="AS207" s="312"/>
      <c r="AT207" s="312"/>
      <c r="AU207" s="312"/>
      <c r="AV207" s="312"/>
    </row>
    <row r="208" spans="6:48" hidden="1">
      <c r="F208" s="312">
        <v>-1.0076923076923077</v>
      </c>
      <c r="G208" s="312">
        <v>31772</v>
      </c>
      <c r="H208" s="312"/>
      <c r="I208" s="312"/>
      <c r="J208" s="312"/>
      <c r="K208" s="312"/>
      <c r="L208" s="312"/>
      <c r="M208" s="312"/>
      <c r="N208" s="312"/>
      <c r="O208" s="312"/>
      <c r="P208" s="312"/>
      <c r="Q208" s="312"/>
      <c r="R208" s="312"/>
      <c r="S208" s="312"/>
      <c r="T208" s="312"/>
      <c r="U208" s="312"/>
      <c r="V208" s="312"/>
      <c r="W208" s="312"/>
      <c r="X208" s="312"/>
      <c r="Y208" s="312"/>
      <c r="Z208" s="312"/>
      <c r="AA208" s="312"/>
      <c r="AB208" s="312"/>
      <c r="AC208" s="312"/>
      <c r="AD208" s="312"/>
      <c r="AE208" s="312"/>
      <c r="AF208" s="312">
        <v>1251</v>
      </c>
      <c r="AG208" s="312"/>
      <c r="AH208" s="312"/>
      <c r="AI208" s="312"/>
      <c r="AJ208" s="312"/>
      <c r="AK208" s="312"/>
      <c r="AL208" s="312"/>
      <c r="AM208" s="312"/>
      <c r="AN208" s="312"/>
      <c r="AO208" s="312"/>
      <c r="AP208" s="312"/>
      <c r="AQ208" s="312"/>
      <c r="AR208" s="312"/>
      <c r="AS208" s="312"/>
      <c r="AT208" s="312"/>
      <c r="AU208" s="312"/>
      <c r="AV208" s="312"/>
    </row>
    <row r="209" spans="6:48" hidden="1">
      <c r="F209" s="312">
        <v>-1.0122950819672132</v>
      </c>
      <c r="G209" s="312">
        <v>31681</v>
      </c>
      <c r="H209" s="312"/>
      <c r="I209" s="312"/>
      <c r="J209" s="312"/>
      <c r="K209" s="312"/>
      <c r="L209" s="312"/>
      <c r="M209" s="312"/>
      <c r="N209" s="312"/>
      <c r="O209" s="312"/>
      <c r="P209" s="312"/>
      <c r="Q209" s="312"/>
      <c r="R209" s="312"/>
      <c r="S209" s="312"/>
      <c r="T209" s="312"/>
      <c r="U209" s="312"/>
      <c r="V209" s="312"/>
      <c r="W209" s="312"/>
      <c r="X209" s="312"/>
      <c r="Y209" s="312"/>
      <c r="Z209" s="312"/>
      <c r="AA209" s="312"/>
      <c r="AB209" s="312"/>
      <c r="AC209" s="312"/>
      <c r="AD209" s="312"/>
      <c r="AE209" s="312"/>
      <c r="AF209" s="312">
        <v>1252</v>
      </c>
      <c r="AG209" s="312"/>
      <c r="AH209" s="312"/>
      <c r="AI209" s="312"/>
      <c r="AJ209" s="312"/>
      <c r="AK209" s="312"/>
      <c r="AL209" s="312"/>
      <c r="AM209" s="312"/>
      <c r="AN209" s="312"/>
      <c r="AO209" s="312"/>
      <c r="AP209" s="312"/>
      <c r="AQ209" s="312"/>
      <c r="AR209" s="312"/>
      <c r="AS209" s="312"/>
      <c r="AT209" s="312"/>
      <c r="AU209" s="312"/>
      <c r="AV209" s="312"/>
    </row>
    <row r="210" spans="6:48" hidden="1">
      <c r="F210" s="312">
        <v>-1.0128605091536518</v>
      </c>
      <c r="G210" s="312">
        <v>31747</v>
      </c>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v>1253</v>
      </c>
      <c r="AG210" s="312"/>
      <c r="AH210" s="312"/>
      <c r="AI210" s="312"/>
      <c r="AJ210" s="312"/>
      <c r="AK210" s="312"/>
      <c r="AL210" s="312"/>
      <c r="AM210" s="312"/>
      <c r="AN210" s="312"/>
      <c r="AO210" s="312"/>
      <c r="AP210" s="312"/>
      <c r="AQ210" s="312"/>
      <c r="AR210" s="312"/>
      <c r="AS210" s="312"/>
      <c r="AT210" s="312"/>
      <c r="AU210" s="312"/>
      <c r="AV210" s="312"/>
    </row>
    <row r="211" spans="6:48" hidden="1">
      <c r="F211" s="312">
        <v>-1.0153846153846153</v>
      </c>
      <c r="G211" s="312">
        <v>31771</v>
      </c>
      <c r="H211" s="312"/>
      <c r="I211" s="312"/>
      <c r="J211" s="312"/>
      <c r="K211" s="312"/>
      <c r="L211" s="312"/>
      <c r="M211" s="312"/>
      <c r="N211" s="312"/>
      <c r="O211" s="312"/>
      <c r="P211" s="312"/>
      <c r="Q211" s="312"/>
      <c r="R211" s="312"/>
      <c r="S211" s="312"/>
      <c r="T211" s="312"/>
      <c r="U211" s="312"/>
      <c r="V211" s="312"/>
      <c r="W211" s="312"/>
      <c r="X211" s="312"/>
      <c r="Y211" s="312"/>
      <c r="Z211" s="312"/>
      <c r="AA211" s="312"/>
      <c r="AB211" s="312"/>
      <c r="AC211" s="312"/>
      <c r="AD211" s="312"/>
      <c r="AE211" s="312"/>
      <c r="AF211" s="312">
        <v>1254</v>
      </c>
      <c r="AG211" s="312"/>
      <c r="AH211" s="312"/>
      <c r="AI211" s="312"/>
      <c r="AJ211" s="312"/>
      <c r="AK211" s="312"/>
      <c r="AL211" s="312"/>
      <c r="AM211" s="312"/>
      <c r="AN211" s="312"/>
      <c r="AO211" s="312"/>
      <c r="AP211" s="312"/>
      <c r="AQ211" s="312"/>
      <c r="AR211" s="312"/>
      <c r="AS211" s="312"/>
      <c r="AT211" s="312"/>
      <c r="AU211" s="312"/>
      <c r="AV211" s="312"/>
    </row>
    <row r="212" spans="6:48" hidden="1">
      <c r="F212" s="312">
        <v>-1.0157124998482883</v>
      </c>
      <c r="G212" s="312">
        <v>30685</v>
      </c>
      <c r="H212" s="312"/>
      <c r="I212" s="312"/>
      <c r="J212" s="312"/>
      <c r="K212" s="312"/>
      <c r="L212" s="312"/>
      <c r="M212" s="312"/>
      <c r="N212" s="312"/>
      <c r="O212" s="312"/>
      <c r="P212" s="312"/>
      <c r="Q212" s="312"/>
      <c r="R212" s="312"/>
      <c r="S212" s="312"/>
      <c r="T212" s="312"/>
      <c r="U212" s="312"/>
      <c r="V212" s="312"/>
      <c r="W212" s="312"/>
      <c r="X212" s="312"/>
      <c r="Y212" s="312"/>
      <c r="Z212" s="312"/>
      <c r="AA212" s="312"/>
      <c r="AB212" s="312"/>
      <c r="AC212" s="312"/>
      <c r="AD212" s="312"/>
      <c r="AE212" s="312"/>
      <c r="AF212" s="312">
        <v>1255</v>
      </c>
      <c r="AG212" s="312"/>
      <c r="AH212" s="312"/>
      <c r="AI212" s="312"/>
      <c r="AJ212" s="312"/>
      <c r="AK212" s="312"/>
      <c r="AL212" s="312"/>
      <c r="AM212" s="312"/>
      <c r="AN212" s="312"/>
      <c r="AO212" s="312"/>
      <c r="AP212" s="312"/>
      <c r="AQ212" s="312"/>
      <c r="AR212" s="312"/>
      <c r="AS212" s="312"/>
      <c r="AT212" s="312"/>
      <c r="AU212" s="312"/>
      <c r="AV212" s="312"/>
    </row>
    <row r="213" spans="6:48" hidden="1">
      <c r="F213" s="312">
        <v>-1.02</v>
      </c>
      <c r="G213" s="312">
        <v>31768</v>
      </c>
      <c r="H213" s="312"/>
      <c r="I213" s="312"/>
      <c r="J213" s="312"/>
      <c r="K213" s="312"/>
      <c r="L213" s="312"/>
      <c r="M213" s="312"/>
      <c r="N213" s="312"/>
      <c r="O213" s="312"/>
      <c r="P213" s="312"/>
      <c r="Q213" s="312"/>
      <c r="R213" s="312"/>
      <c r="S213" s="312"/>
      <c r="T213" s="312"/>
      <c r="U213" s="312"/>
      <c r="V213" s="312"/>
      <c r="W213" s="312"/>
      <c r="X213" s="312"/>
      <c r="Y213" s="312"/>
      <c r="Z213" s="312"/>
      <c r="AA213" s="312"/>
      <c r="AB213" s="312"/>
      <c r="AC213" s="312"/>
      <c r="AD213" s="312"/>
      <c r="AE213" s="312"/>
      <c r="AF213" s="312"/>
      <c r="AG213" s="312"/>
      <c r="AH213" s="312"/>
      <c r="AI213" s="312"/>
      <c r="AJ213" s="312"/>
      <c r="AK213" s="312"/>
      <c r="AL213" s="312"/>
      <c r="AM213" s="312"/>
      <c r="AN213" s="312"/>
      <c r="AO213" s="312"/>
      <c r="AP213" s="312"/>
      <c r="AQ213" s="312"/>
      <c r="AR213" s="312"/>
      <c r="AS213" s="312"/>
      <c r="AT213" s="312"/>
      <c r="AU213" s="312"/>
      <c r="AV213" s="312"/>
    </row>
    <row r="214" spans="6:48" hidden="1">
      <c r="F214" s="312">
        <v>-1.0243800000000001</v>
      </c>
      <c r="G214" s="312">
        <v>31776</v>
      </c>
      <c r="H214" s="312"/>
      <c r="I214" s="312"/>
      <c r="J214" s="312"/>
      <c r="K214" s="312"/>
      <c r="L214" s="312"/>
      <c r="M214" s="312"/>
      <c r="N214" s="312"/>
      <c r="O214" s="312"/>
      <c r="P214" s="312"/>
      <c r="Q214" s="312"/>
      <c r="R214" s="312"/>
      <c r="S214" s="312"/>
      <c r="T214" s="312"/>
      <c r="U214" s="312"/>
      <c r="V214" s="312"/>
      <c r="W214" s="312"/>
      <c r="X214" s="312"/>
      <c r="Y214" s="312"/>
      <c r="Z214" s="312"/>
      <c r="AA214" s="312"/>
      <c r="AB214" s="312"/>
      <c r="AC214" s="312"/>
      <c r="AD214" s="312"/>
      <c r="AE214" s="312"/>
      <c r="AF214" s="312"/>
      <c r="AG214" s="312"/>
      <c r="AH214" s="312"/>
      <c r="AI214" s="312"/>
      <c r="AJ214" s="312"/>
      <c r="AK214" s="312"/>
      <c r="AL214" s="312"/>
      <c r="AM214" s="312"/>
      <c r="AN214" s="312"/>
      <c r="AO214" s="312"/>
      <c r="AP214" s="312"/>
      <c r="AQ214" s="312"/>
      <c r="AR214" s="312"/>
      <c r="AS214" s="312"/>
      <c r="AT214" s="312"/>
      <c r="AU214" s="312"/>
      <c r="AV214" s="312"/>
    </row>
    <row r="215" spans="6:48" hidden="1">
      <c r="F215" s="312">
        <v>-1.0257648953301126</v>
      </c>
      <c r="G215" s="312">
        <v>31706</v>
      </c>
      <c r="H215" s="312"/>
      <c r="I215" s="312"/>
      <c r="J215" s="312"/>
      <c r="K215" s="312"/>
      <c r="L215" s="312"/>
      <c r="M215" s="312"/>
      <c r="N215" s="312"/>
      <c r="O215" s="312"/>
      <c r="P215" s="312"/>
      <c r="Q215" s="312"/>
      <c r="R215" s="312"/>
      <c r="S215" s="312"/>
      <c r="T215" s="312"/>
      <c r="U215" s="312"/>
      <c r="V215" s="312"/>
      <c r="W215" s="312"/>
      <c r="X215" s="312"/>
      <c r="Y215" s="312"/>
      <c r="Z215" s="312"/>
      <c r="AA215" s="312"/>
      <c r="AB215" s="312"/>
      <c r="AC215" s="312"/>
      <c r="AD215" s="312"/>
      <c r="AE215" s="312"/>
      <c r="AF215" s="312"/>
      <c r="AG215" s="312"/>
      <c r="AH215" s="312"/>
      <c r="AI215" s="312"/>
      <c r="AJ215" s="312"/>
      <c r="AK215" s="312"/>
      <c r="AL215" s="312"/>
      <c r="AM215" s="312"/>
      <c r="AN215" s="312"/>
      <c r="AO215" s="312"/>
      <c r="AP215" s="312"/>
      <c r="AQ215" s="312"/>
      <c r="AR215" s="312"/>
      <c r="AS215" s="312"/>
      <c r="AT215" s="312"/>
      <c r="AU215" s="312"/>
      <c r="AV215" s="312"/>
    </row>
    <row r="216" spans="6:48" hidden="1">
      <c r="F216" s="312">
        <v>-1.0260127255536784</v>
      </c>
      <c r="G216" s="312">
        <v>31743</v>
      </c>
      <c r="H216" s="312"/>
      <c r="I216" s="312"/>
      <c r="J216" s="312"/>
      <c r="K216" s="312"/>
      <c r="L216" s="312"/>
      <c r="M216" s="312"/>
      <c r="N216" s="312"/>
      <c r="O216" s="312"/>
      <c r="P216" s="312"/>
      <c r="Q216" s="312"/>
      <c r="R216" s="312"/>
      <c r="S216" s="312"/>
      <c r="T216" s="312"/>
      <c r="U216" s="312"/>
      <c r="V216" s="312"/>
      <c r="W216" s="312"/>
      <c r="X216" s="312"/>
      <c r="Y216" s="312"/>
      <c r="Z216" s="312"/>
      <c r="AA216" s="312"/>
      <c r="AB216" s="312"/>
      <c r="AC216" s="312"/>
      <c r="AD216" s="312"/>
      <c r="AE216" s="312"/>
      <c r="AF216" s="312"/>
      <c r="AG216" s="312"/>
      <c r="AH216" s="312"/>
      <c r="AI216" s="312"/>
      <c r="AJ216" s="312"/>
      <c r="AK216" s="312"/>
      <c r="AL216" s="312"/>
      <c r="AM216" s="312"/>
      <c r="AN216" s="312"/>
      <c r="AO216" s="312"/>
      <c r="AP216" s="312"/>
      <c r="AQ216" s="312"/>
      <c r="AR216" s="312"/>
      <c r="AS216" s="312"/>
      <c r="AT216" s="312"/>
      <c r="AU216" s="312"/>
      <c r="AV216" s="312"/>
    </row>
    <row r="217" spans="6:48" hidden="1">
      <c r="F217" s="312">
        <v>-1.0274518363382159</v>
      </c>
      <c r="G217" s="312">
        <v>31752</v>
      </c>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c r="AT217" s="312"/>
      <c r="AU217" s="312"/>
      <c r="AV217" s="312"/>
    </row>
    <row r="218" spans="6:48" hidden="1">
      <c r="F218" s="312">
        <v>-1.0286096617880383</v>
      </c>
      <c r="G218" s="312">
        <v>31733</v>
      </c>
      <c r="H218" s="312"/>
      <c r="I218" s="312"/>
      <c r="J218" s="312"/>
      <c r="K218" s="312"/>
      <c r="L218" s="312"/>
      <c r="M218" s="312"/>
      <c r="N218" s="312"/>
      <c r="O218" s="312"/>
      <c r="P218" s="312"/>
      <c r="Q218" s="312"/>
      <c r="R218" s="312"/>
      <c r="S218" s="312"/>
      <c r="T218" s="312"/>
      <c r="U218" s="312"/>
      <c r="V218" s="312"/>
      <c r="W218" s="312"/>
      <c r="X218" s="312"/>
      <c r="Y218" s="312"/>
      <c r="Z218" s="312"/>
      <c r="AA218" s="312"/>
      <c r="AB218" s="312"/>
      <c r="AC218" s="312"/>
      <c r="AD218" s="312"/>
      <c r="AE218" s="312"/>
      <c r="AF218" s="312"/>
      <c r="AG218" s="312"/>
      <c r="AH218" s="312"/>
      <c r="AI218" s="312"/>
      <c r="AJ218" s="312"/>
      <c r="AK218" s="312"/>
      <c r="AL218" s="312"/>
      <c r="AM218" s="312"/>
      <c r="AN218" s="312"/>
      <c r="AO218" s="312"/>
      <c r="AP218" s="312"/>
      <c r="AQ218" s="312"/>
      <c r="AR218" s="312"/>
      <c r="AS218" s="312"/>
      <c r="AT218" s="312"/>
      <c r="AU218" s="312"/>
      <c r="AV218" s="312"/>
    </row>
    <row r="219" spans="6:48" hidden="1">
      <c r="F219" s="312">
        <v>-1.0301204819277108</v>
      </c>
      <c r="G219" s="312">
        <v>31770</v>
      </c>
      <c r="H219" s="312"/>
      <c r="I219" s="312"/>
      <c r="J219" s="312"/>
      <c r="K219" s="312"/>
      <c r="L219" s="312"/>
      <c r="M219" s="312"/>
      <c r="N219" s="312"/>
      <c r="O219" s="312"/>
      <c r="P219" s="312"/>
      <c r="Q219" s="312"/>
      <c r="R219" s="312"/>
      <c r="S219" s="312"/>
      <c r="T219" s="312"/>
      <c r="U219" s="312"/>
      <c r="V219" s="312"/>
      <c r="W219" s="312"/>
      <c r="X219" s="312"/>
      <c r="Y219" s="312"/>
      <c r="Z219" s="312"/>
      <c r="AA219" s="312"/>
      <c r="AB219" s="312"/>
      <c r="AC219" s="312"/>
      <c r="AD219" s="312"/>
      <c r="AE219" s="312"/>
      <c r="AF219" s="312"/>
      <c r="AG219" s="312"/>
      <c r="AH219" s="312"/>
      <c r="AI219" s="312"/>
      <c r="AJ219" s="312"/>
      <c r="AK219" s="312"/>
      <c r="AL219" s="312"/>
      <c r="AM219" s="312"/>
      <c r="AN219" s="312"/>
      <c r="AO219" s="312"/>
      <c r="AP219" s="312"/>
      <c r="AQ219" s="312"/>
      <c r="AR219" s="312"/>
      <c r="AS219" s="312"/>
      <c r="AT219" s="312"/>
      <c r="AU219" s="312"/>
      <c r="AV219" s="312"/>
    </row>
    <row r="220" spans="6:48" hidden="1">
      <c r="F220" s="312">
        <v>-1.0309853773122335</v>
      </c>
      <c r="G220" s="312">
        <v>31738</v>
      </c>
      <c r="H220" s="312"/>
      <c r="I220" s="312"/>
      <c r="J220" s="312"/>
      <c r="K220" s="312"/>
      <c r="L220" s="312"/>
      <c r="M220" s="312"/>
      <c r="N220" s="312"/>
      <c r="O220" s="312"/>
      <c r="P220" s="312"/>
      <c r="Q220" s="312"/>
      <c r="R220" s="312"/>
      <c r="S220" s="312"/>
      <c r="T220" s="312"/>
      <c r="U220" s="312"/>
      <c r="V220" s="312"/>
      <c r="W220" s="312"/>
      <c r="X220" s="312"/>
      <c r="Y220" s="312"/>
      <c r="Z220" s="312"/>
      <c r="AA220" s="312"/>
      <c r="AB220" s="312"/>
      <c r="AC220" s="312"/>
      <c r="AD220" s="312"/>
      <c r="AE220" s="312"/>
      <c r="AF220" s="312"/>
      <c r="AG220" s="312"/>
      <c r="AH220" s="312"/>
      <c r="AI220" s="312"/>
      <c r="AJ220" s="312"/>
      <c r="AK220" s="312"/>
      <c r="AL220" s="312"/>
      <c r="AM220" s="312"/>
      <c r="AN220" s="312"/>
      <c r="AO220" s="312"/>
      <c r="AP220" s="312"/>
      <c r="AQ220" s="312"/>
      <c r="AR220" s="312"/>
      <c r="AS220" s="312"/>
      <c r="AT220" s="312"/>
      <c r="AU220" s="312"/>
      <c r="AV220" s="312"/>
    </row>
    <row r="221" spans="6:48" hidden="1">
      <c r="F221" s="312">
        <v>-1.0332280102476517</v>
      </c>
      <c r="G221" s="312">
        <v>30661</v>
      </c>
      <c r="H221" s="312"/>
      <c r="I221" s="312"/>
      <c r="J221" s="312"/>
      <c r="K221" s="312"/>
      <c r="L221" s="312"/>
      <c r="M221" s="312"/>
      <c r="N221" s="312"/>
      <c r="O221" s="312"/>
      <c r="P221" s="312"/>
      <c r="Q221" s="312"/>
      <c r="R221" s="312"/>
      <c r="S221" s="312"/>
      <c r="T221" s="312"/>
      <c r="U221" s="312"/>
      <c r="V221" s="312"/>
      <c r="W221" s="312"/>
      <c r="X221" s="312"/>
      <c r="Y221" s="312"/>
      <c r="Z221" s="312"/>
      <c r="AA221" s="312"/>
      <c r="AB221" s="312"/>
      <c r="AC221" s="312"/>
      <c r="AD221" s="312"/>
      <c r="AE221" s="312"/>
      <c r="AF221" s="312"/>
      <c r="AG221" s="312"/>
      <c r="AH221" s="312"/>
      <c r="AI221" s="312"/>
      <c r="AJ221" s="312"/>
      <c r="AK221" s="312"/>
      <c r="AL221" s="312"/>
      <c r="AM221" s="312"/>
      <c r="AN221" s="312"/>
      <c r="AO221" s="312"/>
      <c r="AP221" s="312"/>
      <c r="AQ221" s="312"/>
      <c r="AR221" s="312"/>
      <c r="AS221" s="312"/>
      <c r="AT221" s="312"/>
      <c r="AU221" s="312"/>
      <c r="AV221" s="312"/>
    </row>
    <row r="222" spans="6:48" hidden="1">
      <c r="F222" s="312">
        <v>-1.0341532439771819</v>
      </c>
      <c r="G222" s="312">
        <v>31729</v>
      </c>
      <c r="H222" s="312"/>
      <c r="I222" s="312"/>
      <c r="J222" s="312"/>
      <c r="K222" s="312"/>
      <c r="L222" s="312"/>
      <c r="M222" s="312"/>
      <c r="N222" s="312"/>
      <c r="O222" s="312"/>
      <c r="P222" s="312"/>
      <c r="Q222" s="312"/>
      <c r="R222" s="312"/>
      <c r="S222" s="312"/>
      <c r="T222" s="312"/>
      <c r="U222" s="312"/>
      <c r="V222" s="312"/>
      <c r="W222" s="312"/>
      <c r="X222" s="312"/>
      <c r="Y222" s="312"/>
      <c r="Z222" s="312"/>
      <c r="AA222" s="312"/>
      <c r="AB222" s="312"/>
      <c r="AC222" s="312"/>
      <c r="AD222" s="312"/>
      <c r="AE222" s="312"/>
      <c r="AF222" s="312"/>
      <c r="AG222" s="312"/>
      <c r="AH222" s="312"/>
      <c r="AI222" s="312"/>
      <c r="AJ222" s="312"/>
      <c r="AK222" s="312"/>
      <c r="AL222" s="312"/>
      <c r="AM222" s="312"/>
      <c r="AN222" s="312"/>
      <c r="AO222" s="312"/>
      <c r="AP222" s="312"/>
      <c r="AQ222" s="312"/>
      <c r="AR222" s="312"/>
      <c r="AS222" s="312"/>
      <c r="AT222" s="312"/>
      <c r="AU222" s="312"/>
      <c r="AV222" s="312"/>
    </row>
    <row r="223" spans="6:48" hidden="1">
      <c r="F223" s="312">
        <v>-1.0383780325935177</v>
      </c>
      <c r="G223" s="312">
        <v>31748</v>
      </c>
      <c r="H223" s="312"/>
      <c r="I223" s="312"/>
      <c r="J223" s="312"/>
      <c r="K223" s="312"/>
      <c r="L223" s="312"/>
      <c r="M223" s="312"/>
      <c r="N223" s="312"/>
      <c r="O223" s="312"/>
      <c r="P223" s="312"/>
      <c r="Q223" s="312"/>
      <c r="R223" s="312"/>
      <c r="S223" s="312"/>
      <c r="T223" s="312"/>
      <c r="U223" s="312"/>
      <c r="V223" s="312"/>
      <c r="W223" s="312"/>
      <c r="X223" s="312"/>
      <c r="Y223" s="312"/>
      <c r="Z223" s="312"/>
      <c r="AA223" s="312"/>
      <c r="AB223" s="312"/>
      <c r="AC223" s="312"/>
      <c r="AD223" s="312"/>
      <c r="AE223" s="312"/>
      <c r="AF223" s="312"/>
      <c r="AG223" s="312"/>
      <c r="AH223" s="312"/>
      <c r="AI223" s="312"/>
      <c r="AJ223" s="312"/>
      <c r="AK223" s="312"/>
      <c r="AL223" s="312"/>
      <c r="AM223" s="312"/>
      <c r="AN223" s="312"/>
      <c r="AO223" s="312"/>
      <c r="AP223" s="312"/>
      <c r="AQ223" s="312"/>
      <c r="AR223" s="312"/>
      <c r="AS223" s="312"/>
      <c r="AT223" s="312"/>
      <c r="AU223" s="312"/>
      <c r="AV223" s="312"/>
    </row>
    <row r="224" spans="6:48" hidden="1">
      <c r="F224" s="312">
        <v>-1.0402605802872555</v>
      </c>
      <c r="G224" s="312">
        <v>31719</v>
      </c>
      <c r="H224" s="312"/>
      <c r="I224" s="312"/>
      <c r="J224" s="312"/>
      <c r="K224" s="312"/>
      <c r="L224" s="312"/>
      <c r="M224" s="312"/>
      <c r="N224" s="312"/>
      <c r="O224" s="312"/>
      <c r="P224" s="312"/>
      <c r="Q224" s="312"/>
      <c r="R224" s="312"/>
      <c r="S224" s="312"/>
      <c r="T224" s="312"/>
      <c r="U224" s="312"/>
      <c r="V224" s="312"/>
      <c r="W224" s="312"/>
      <c r="X224" s="312"/>
      <c r="Y224" s="312"/>
      <c r="Z224" s="312"/>
      <c r="AA224" s="312"/>
      <c r="AB224" s="312"/>
      <c r="AC224" s="312"/>
      <c r="AD224" s="312"/>
      <c r="AE224" s="312"/>
      <c r="AF224" s="312"/>
      <c r="AG224" s="312"/>
      <c r="AH224" s="312"/>
      <c r="AI224" s="312"/>
      <c r="AJ224" s="312"/>
      <c r="AK224" s="312"/>
      <c r="AL224" s="312"/>
      <c r="AM224" s="312"/>
      <c r="AN224" s="312"/>
      <c r="AO224" s="312"/>
      <c r="AP224" s="312"/>
      <c r="AQ224" s="312"/>
      <c r="AR224" s="312"/>
      <c r="AS224" s="312"/>
      <c r="AT224" s="312"/>
      <c r="AU224" s="312"/>
      <c r="AV224" s="312"/>
    </row>
    <row r="225" spans="6:48" hidden="1">
      <c r="F225" s="312">
        <v>-1.0415609060126145</v>
      </c>
      <c r="G225" s="312">
        <v>31741</v>
      </c>
      <c r="H225" s="312"/>
      <c r="I225" s="312"/>
      <c r="J225" s="312"/>
      <c r="K225" s="312"/>
      <c r="L225" s="312"/>
      <c r="M225" s="312"/>
      <c r="N225" s="312"/>
      <c r="O225" s="312"/>
      <c r="P225" s="312"/>
      <c r="Q225" s="312"/>
      <c r="R225" s="312"/>
      <c r="S225" s="312"/>
      <c r="T225" s="312"/>
      <c r="U225" s="312"/>
      <c r="V225" s="312"/>
      <c r="W225" s="312"/>
      <c r="X225" s="312"/>
      <c r="Y225" s="312"/>
      <c r="Z225" s="312"/>
      <c r="AA225" s="312"/>
      <c r="AB225" s="312"/>
      <c r="AC225" s="312"/>
      <c r="AD225" s="312"/>
      <c r="AE225" s="312"/>
      <c r="AF225" s="312"/>
      <c r="AG225" s="312"/>
      <c r="AH225" s="312"/>
      <c r="AI225" s="312"/>
      <c r="AJ225" s="312"/>
      <c r="AK225" s="312"/>
      <c r="AL225" s="312"/>
      <c r="AM225" s="312"/>
      <c r="AN225" s="312"/>
      <c r="AO225" s="312"/>
      <c r="AP225" s="312"/>
      <c r="AQ225" s="312"/>
      <c r="AR225" s="312"/>
      <c r="AS225" s="312"/>
      <c r="AT225" s="312"/>
      <c r="AU225" s="312"/>
      <c r="AV225" s="312"/>
    </row>
    <row r="226" spans="6:48" hidden="1">
      <c r="F226" s="312">
        <v>-1.0415609060126145</v>
      </c>
      <c r="G226" s="312">
        <v>31750</v>
      </c>
      <c r="H226" s="312"/>
      <c r="I226" s="312"/>
      <c r="J226" s="312"/>
      <c r="K226" s="312"/>
      <c r="L226" s="312"/>
      <c r="M226" s="312"/>
      <c r="N226" s="312"/>
      <c r="O226" s="312"/>
      <c r="P226" s="312"/>
      <c r="Q226" s="312"/>
      <c r="R226" s="312"/>
      <c r="S226" s="312"/>
      <c r="T226" s="312"/>
      <c r="U226" s="312"/>
      <c r="V226" s="312"/>
      <c r="W226" s="312"/>
      <c r="X226" s="312"/>
      <c r="Y226" s="312"/>
      <c r="Z226" s="312"/>
      <c r="AA226" s="312"/>
      <c r="AB226" s="312"/>
      <c r="AC226" s="312"/>
      <c r="AD226" s="312"/>
      <c r="AE226" s="312"/>
      <c r="AF226" s="312"/>
      <c r="AG226" s="312"/>
      <c r="AH226" s="312"/>
      <c r="AI226" s="312"/>
      <c r="AJ226" s="312"/>
      <c r="AK226" s="312"/>
      <c r="AL226" s="312"/>
      <c r="AM226" s="312"/>
      <c r="AN226" s="312"/>
      <c r="AO226" s="312"/>
      <c r="AP226" s="312"/>
      <c r="AQ226" s="312"/>
      <c r="AR226" s="312"/>
      <c r="AS226" s="312"/>
      <c r="AT226" s="312"/>
      <c r="AU226" s="312"/>
      <c r="AV226" s="312"/>
    </row>
    <row r="227" spans="6:48" hidden="1">
      <c r="F227" s="312">
        <v>-1.0415609060126145</v>
      </c>
      <c r="G227" s="312">
        <v>31751</v>
      </c>
      <c r="H227" s="312"/>
      <c r="I227" s="312"/>
      <c r="J227" s="312"/>
      <c r="K227" s="312"/>
      <c r="L227" s="312"/>
      <c r="M227" s="312"/>
      <c r="N227" s="312"/>
      <c r="O227" s="312"/>
      <c r="P227" s="312"/>
      <c r="Q227" s="312"/>
      <c r="R227" s="312"/>
      <c r="S227" s="312"/>
      <c r="T227" s="312"/>
      <c r="U227" s="312"/>
      <c r="V227" s="312"/>
      <c r="W227" s="312"/>
      <c r="X227" s="312"/>
      <c r="Y227" s="312"/>
      <c r="Z227" s="312"/>
      <c r="AA227" s="312"/>
      <c r="AB227" s="312"/>
      <c r="AC227" s="312"/>
      <c r="AD227" s="312"/>
      <c r="AE227" s="312"/>
      <c r="AF227" s="312"/>
      <c r="AG227" s="312"/>
      <c r="AH227" s="312"/>
      <c r="AI227" s="312"/>
      <c r="AJ227" s="312"/>
      <c r="AK227" s="312"/>
      <c r="AL227" s="312"/>
      <c r="AM227" s="312"/>
      <c r="AN227" s="312"/>
      <c r="AO227" s="312"/>
      <c r="AP227" s="312"/>
      <c r="AQ227" s="312"/>
      <c r="AR227" s="312"/>
      <c r="AS227" s="312"/>
      <c r="AT227" s="312"/>
      <c r="AU227" s="312"/>
      <c r="AV227" s="312"/>
    </row>
    <row r="228" spans="6:48" hidden="1">
      <c r="F228" s="312">
        <v>-1.0415609060126148</v>
      </c>
      <c r="G228" s="312">
        <v>31720</v>
      </c>
      <c r="H228" s="312"/>
      <c r="I228" s="312"/>
      <c r="J228" s="312"/>
      <c r="K228" s="312"/>
      <c r="L228" s="312"/>
      <c r="M228" s="312"/>
      <c r="N228" s="312"/>
      <c r="O228" s="312"/>
      <c r="P228" s="312"/>
      <c r="Q228" s="312"/>
      <c r="R228" s="312"/>
      <c r="S228" s="312"/>
      <c r="T228" s="312"/>
      <c r="U228" s="312"/>
      <c r="V228" s="312"/>
      <c r="W228" s="312"/>
      <c r="X228" s="312"/>
      <c r="Y228" s="312"/>
      <c r="Z228" s="312"/>
      <c r="AA228" s="312"/>
      <c r="AB228" s="312"/>
      <c r="AC228" s="312"/>
      <c r="AD228" s="312"/>
      <c r="AE228" s="312"/>
      <c r="AF228" s="312"/>
      <c r="AG228" s="312"/>
      <c r="AH228" s="312"/>
      <c r="AI228" s="312"/>
      <c r="AJ228" s="312"/>
      <c r="AK228" s="312"/>
      <c r="AL228" s="312"/>
      <c r="AM228" s="312"/>
      <c r="AN228" s="312"/>
      <c r="AO228" s="312"/>
      <c r="AP228" s="312"/>
      <c r="AQ228" s="312"/>
      <c r="AR228" s="312"/>
      <c r="AS228" s="312"/>
      <c r="AT228" s="312"/>
      <c r="AU228" s="312"/>
      <c r="AV228" s="312"/>
    </row>
    <row r="229" spans="6:48" hidden="1">
      <c r="F229" s="312">
        <v>-1.0415609060126148</v>
      </c>
      <c r="G229" s="312">
        <v>31722</v>
      </c>
      <c r="H229" s="312"/>
      <c r="I229" s="312"/>
      <c r="J229" s="312"/>
      <c r="K229" s="312"/>
      <c r="L229" s="312"/>
      <c r="M229" s="312"/>
      <c r="N229" s="312"/>
      <c r="O229" s="312"/>
      <c r="P229" s="312"/>
      <c r="Q229" s="312"/>
      <c r="R229" s="312"/>
      <c r="S229" s="312"/>
      <c r="T229" s="312"/>
      <c r="U229" s="312"/>
      <c r="V229" s="312"/>
      <c r="W229" s="312"/>
      <c r="X229" s="312"/>
      <c r="Y229" s="312"/>
      <c r="Z229" s="312"/>
      <c r="AA229" s="312"/>
      <c r="AB229" s="312"/>
      <c r="AC229" s="312"/>
      <c r="AD229" s="312"/>
      <c r="AE229" s="312"/>
      <c r="AF229" s="312"/>
      <c r="AG229" s="312"/>
      <c r="AH229" s="312"/>
      <c r="AI229" s="312"/>
      <c r="AJ229" s="312"/>
      <c r="AK229" s="312"/>
      <c r="AL229" s="312"/>
      <c r="AM229" s="312"/>
      <c r="AN229" s="312"/>
      <c r="AO229" s="312"/>
      <c r="AP229" s="312"/>
      <c r="AQ229" s="312"/>
      <c r="AR229" s="312"/>
      <c r="AS229" s="312"/>
      <c r="AT229" s="312"/>
      <c r="AU229" s="312"/>
      <c r="AV229" s="312"/>
    </row>
    <row r="230" spans="6:48" hidden="1">
      <c r="F230" s="312">
        <v>-1.0415609060126148</v>
      </c>
      <c r="G230" s="312">
        <v>31724</v>
      </c>
      <c r="H230" s="312"/>
      <c r="I230" s="312"/>
      <c r="J230" s="312"/>
      <c r="K230" s="312"/>
      <c r="L230" s="312"/>
      <c r="M230" s="312"/>
      <c r="N230" s="312"/>
      <c r="O230" s="312"/>
      <c r="P230" s="312"/>
      <c r="Q230" s="312"/>
      <c r="R230" s="312"/>
      <c r="S230" s="312"/>
      <c r="T230" s="312"/>
      <c r="U230" s="312"/>
      <c r="V230" s="312"/>
      <c r="W230" s="312"/>
      <c r="X230" s="312"/>
      <c r="Y230" s="312"/>
      <c r="Z230" s="312"/>
      <c r="AA230" s="312"/>
      <c r="AB230" s="312"/>
      <c r="AC230" s="312"/>
      <c r="AD230" s="312"/>
      <c r="AE230" s="312"/>
      <c r="AF230" s="312"/>
      <c r="AG230" s="312"/>
      <c r="AH230" s="312"/>
      <c r="AI230" s="312"/>
      <c r="AJ230" s="312"/>
      <c r="AK230" s="312"/>
      <c r="AL230" s="312"/>
      <c r="AM230" s="312"/>
      <c r="AN230" s="312"/>
      <c r="AO230" s="312"/>
      <c r="AP230" s="312"/>
      <c r="AQ230" s="312"/>
      <c r="AR230" s="312"/>
      <c r="AS230" s="312"/>
      <c r="AT230" s="312"/>
      <c r="AU230" s="312"/>
      <c r="AV230" s="312"/>
    </row>
    <row r="231" spans="6:48" hidden="1">
      <c r="F231" s="312">
        <v>-1.0415609060126148</v>
      </c>
      <c r="G231" s="312">
        <v>31742</v>
      </c>
      <c r="H231" s="312"/>
      <c r="I231" s="312"/>
      <c r="J231" s="312"/>
      <c r="K231" s="312"/>
      <c r="L231" s="312"/>
      <c r="M231" s="312"/>
      <c r="N231" s="312"/>
      <c r="O231" s="312"/>
      <c r="P231" s="312"/>
      <c r="Q231" s="312"/>
      <c r="R231" s="312"/>
      <c r="S231" s="312"/>
      <c r="T231" s="312"/>
      <c r="U231" s="312"/>
      <c r="V231" s="312"/>
      <c r="W231" s="312"/>
      <c r="X231" s="312"/>
      <c r="Y231" s="312"/>
      <c r="Z231" s="312"/>
      <c r="AA231" s="312"/>
      <c r="AB231" s="312"/>
      <c r="AC231" s="312"/>
      <c r="AD231" s="312"/>
      <c r="AE231" s="312"/>
      <c r="AF231" s="312"/>
      <c r="AG231" s="312"/>
      <c r="AH231" s="312"/>
      <c r="AI231" s="312"/>
      <c r="AJ231" s="312"/>
      <c r="AK231" s="312"/>
      <c r="AL231" s="312"/>
      <c r="AM231" s="312"/>
      <c r="AN231" s="312"/>
      <c r="AO231" s="312"/>
      <c r="AP231" s="312"/>
      <c r="AQ231" s="312"/>
      <c r="AR231" s="312"/>
      <c r="AS231" s="312"/>
      <c r="AT231" s="312"/>
      <c r="AU231" s="312"/>
      <c r="AV231" s="312"/>
    </row>
    <row r="232" spans="6:48" hidden="1">
      <c r="F232" s="312">
        <v>-1.0415609060126148</v>
      </c>
      <c r="G232" s="312">
        <v>31745</v>
      </c>
      <c r="H232" s="312"/>
      <c r="I232" s="312"/>
      <c r="J232" s="312"/>
      <c r="K232" s="312"/>
      <c r="L232" s="312"/>
      <c r="M232" s="312"/>
      <c r="N232" s="312"/>
      <c r="O232" s="312"/>
      <c r="P232" s="312"/>
      <c r="Q232" s="312"/>
      <c r="R232" s="312"/>
      <c r="S232" s="312"/>
      <c r="T232" s="312"/>
      <c r="U232" s="312"/>
      <c r="V232" s="312"/>
      <c r="W232" s="312"/>
      <c r="X232" s="312"/>
      <c r="Y232" s="312"/>
      <c r="Z232" s="312"/>
      <c r="AA232" s="312"/>
      <c r="AB232" s="312"/>
      <c r="AC232" s="312"/>
      <c r="AD232" s="312"/>
      <c r="AE232" s="312"/>
      <c r="AF232" s="312"/>
      <c r="AG232" s="312"/>
      <c r="AH232" s="312"/>
      <c r="AI232" s="312"/>
      <c r="AJ232" s="312"/>
      <c r="AK232" s="312"/>
      <c r="AL232" s="312"/>
      <c r="AM232" s="312"/>
      <c r="AN232" s="312"/>
      <c r="AO232" s="312"/>
      <c r="AP232" s="312"/>
      <c r="AQ232" s="312"/>
      <c r="AR232" s="312"/>
      <c r="AS232" s="312"/>
      <c r="AT232" s="312"/>
      <c r="AU232" s="312"/>
      <c r="AV232" s="312"/>
    </row>
    <row r="233" spans="6:48" hidden="1">
      <c r="F233" s="312">
        <v>-1.0415609060126148</v>
      </c>
      <c r="G233" s="312">
        <v>31746</v>
      </c>
      <c r="H233" s="312"/>
      <c r="I233" s="312"/>
      <c r="J233" s="312"/>
      <c r="K233" s="312"/>
      <c r="L233" s="312"/>
      <c r="M233" s="312"/>
      <c r="N233" s="312"/>
      <c r="O233" s="312"/>
      <c r="P233" s="312"/>
      <c r="Q233" s="312"/>
      <c r="R233" s="312"/>
      <c r="S233" s="312"/>
      <c r="T233" s="312"/>
      <c r="U233" s="312"/>
      <c r="V233" s="312"/>
      <c r="W233" s="312"/>
      <c r="X233" s="312"/>
      <c r="Y233" s="312"/>
      <c r="Z233" s="312"/>
      <c r="AA233" s="312"/>
      <c r="AB233" s="312"/>
      <c r="AC233" s="312"/>
      <c r="AD233" s="312"/>
      <c r="AE233" s="312"/>
      <c r="AF233" s="312"/>
      <c r="AG233" s="312"/>
      <c r="AH233" s="312"/>
      <c r="AI233" s="312"/>
      <c r="AJ233" s="312"/>
      <c r="AK233" s="312"/>
      <c r="AL233" s="312"/>
      <c r="AM233" s="312"/>
      <c r="AN233" s="312"/>
      <c r="AO233" s="312"/>
      <c r="AP233" s="312"/>
      <c r="AQ233" s="312"/>
      <c r="AR233" s="312"/>
      <c r="AS233" s="312"/>
      <c r="AT233" s="312"/>
      <c r="AU233" s="312"/>
      <c r="AV233" s="312"/>
    </row>
    <row r="234" spans="6:48" hidden="1">
      <c r="F234" s="312">
        <v>-1.0415609060126148</v>
      </c>
      <c r="G234" s="312">
        <v>31749</v>
      </c>
      <c r="H234" s="312"/>
      <c r="I234" s="312"/>
      <c r="J234" s="312"/>
      <c r="K234" s="312"/>
      <c r="L234" s="312"/>
      <c r="M234" s="312"/>
      <c r="N234" s="312"/>
      <c r="O234" s="312"/>
      <c r="P234" s="312"/>
      <c r="Q234" s="312"/>
      <c r="R234" s="312"/>
      <c r="S234" s="312"/>
      <c r="T234" s="312"/>
      <c r="U234" s="312"/>
      <c r="V234" s="312"/>
      <c r="W234" s="312"/>
      <c r="X234" s="312"/>
      <c r="Y234" s="312"/>
      <c r="Z234" s="312"/>
      <c r="AA234" s="312"/>
      <c r="AB234" s="312"/>
      <c r="AC234" s="312"/>
      <c r="AD234" s="312"/>
      <c r="AE234" s="312"/>
      <c r="AF234" s="312"/>
      <c r="AG234" s="312"/>
      <c r="AH234" s="312"/>
      <c r="AI234" s="312"/>
      <c r="AJ234" s="312"/>
      <c r="AK234" s="312"/>
      <c r="AL234" s="312"/>
      <c r="AM234" s="312"/>
      <c r="AN234" s="312"/>
      <c r="AO234" s="312"/>
      <c r="AP234" s="312"/>
      <c r="AQ234" s="312"/>
      <c r="AR234" s="312"/>
      <c r="AS234" s="312"/>
      <c r="AT234" s="312"/>
      <c r="AU234" s="312"/>
      <c r="AV234" s="312"/>
    </row>
    <row r="235" spans="6:48" hidden="1">
      <c r="F235" s="312">
        <v>-1.0422717507424777</v>
      </c>
      <c r="G235" s="312">
        <v>31725</v>
      </c>
      <c r="H235" s="312"/>
      <c r="I235" s="312"/>
      <c r="J235" s="312"/>
      <c r="K235" s="312"/>
      <c r="L235" s="312"/>
      <c r="M235" s="312"/>
      <c r="N235" s="312"/>
      <c r="O235" s="312"/>
      <c r="P235" s="312"/>
      <c r="Q235" s="312"/>
      <c r="R235" s="312"/>
      <c r="S235" s="312"/>
      <c r="T235" s="312"/>
      <c r="U235" s="312"/>
      <c r="V235" s="312"/>
      <c r="W235" s="312"/>
      <c r="X235" s="312"/>
      <c r="Y235" s="312"/>
      <c r="Z235" s="312"/>
      <c r="AA235" s="312"/>
      <c r="AB235" s="312"/>
      <c r="AC235" s="312"/>
      <c r="AD235" s="312"/>
      <c r="AE235" s="312"/>
      <c r="AF235" s="312"/>
      <c r="AG235" s="312"/>
      <c r="AH235" s="312"/>
      <c r="AI235" s="312"/>
      <c r="AJ235" s="312"/>
      <c r="AK235" s="312"/>
      <c r="AL235" s="312"/>
      <c r="AM235" s="312"/>
      <c r="AN235" s="312"/>
      <c r="AO235" s="312"/>
      <c r="AP235" s="312"/>
      <c r="AQ235" s="312"/>
      <c r="AR235" s="312"/>
      <c r="AS235" s="312"/>
      <c r="AT235" s="312"/>
      <c r="AU235" s="312"/>
      <c r="AV235" s="312"/>
    </row>
    <row r="236" spans="6:48" hidden="1">
      <c r="F236" s="312">
        <v>-1.0434759311717798</v>
      </c>
      <c r="G236" s="312">
        <v>31739</v>
      </c>
      <c r="H236" s="312"/>
      <c r="I236" s="312"/>
      <c r="J236" s="312"/>
      <c r="K236" s="312"/>
      <c r="L236" s="312"/>
      <c r="M236" s="312"/>
      <c r="N236" s="312"/>
      <c r="O236" s="312"/>
      <c r="P236" s="312"/>
      <c r="Q236" s="312"/>
      <c r="R236" s="312"/>
      <c r="S236" s="312"/>
      <c r="T236" s="312"/>
      <c r="U236" s="312"/>
      <c r="V236" s="312"/>
      <c r="W236" s="312"/>
      <c r="X236" s="312"/>
      <c r="Y236" s="312"/>
      <c r="Z236" s="312"/>
      <c r="AA236" s="312"/>
      <c r="AB236" s="312"/>
      <c r="AC236" s="312"/>
      <c r="AD236" s="312"/>
      <c r="AE236" s="312"/>
      <c r="AF236" s="312"/>
      <c r="AG236" s="312"/>
      <c r="AH236" s="312"/>
      <c r="AI236" s="312"/>
      <c r="AJ236" s="312"/>
      <c r="AK236" s="312"/>
      <c r="AL236" s="312"/>
      <c r="AM236" s="312"/>
      <c r="AN236" s="312"/>
      <c r="AO236" s="312"/>
      <c r="AP236" s="312"/>
      <c r="AQ236" s="312"/>
      <c r="AR236" s="312"/>
      <c r="AS236" s="312"/>
      <c r="AT236" s="312"/>
      <c r="AU236" s="312"/>
      <c r="AV236" s="312"/>
    </row>
    <row r="237" spans="6:48" hidden="1">
      <c r="F237" s="312">
        <v>-1.0466184528415103</v>
      </c>
      <c r="G237" s="312">
        <v>30670</v>
      </c>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2"/>
      <c r="AH237" s="312"/>
      <c r="AI237" s="312"/>
      <c r="AJ237" s="312"/>
      <c r="AK237" s="312"/>
      <c r="AL237" s="312"/>
      <c r="AM237" s="312"/>
      <c r="AN237" s="312"/>
      <c r="AO237" s="312"/>
      <c r="AP237" s="312"/>
      <c r="AQ237" s="312"/>
      <c r="AR237" s="312"/>
      <c r="AS237" s="312"/>
      <c r="AT237" s="312"/>
      <c r="AU237" s="312"/>
      <c r="AV237" s="312"/>
    </row>
    <row r="238" spans="6:48" hidden="1">
      <c r="F238" s="312">
        <v>-1.0504585446644978</v>
      </c>
      <c r="G238" s="312">
        <v>31744</v>
      </c>
      <c r="H238" s="312"/>
      <c r="I238" s="312"/>
      <c r="J238" s="312"/>
      <c r="K238" s="312"/>
      <c r="L238" s="312"/>
      <c r="M238" s="312"/>
      <c r="N238" s="312"/>
      <c r="O238" s="312"/>
      <c r="P238" s="312"/>
      <c r="Q238" s="312"/>
      <c r="R238" s="312"/>
      <c r="S238" s="312"/>
      <c r="T238" s="312"/>
      <c r="U238" s="312"/>
      <c r="V238" s="312"/>
      <c r="W238" s="312"/>
      <c r="X238" s="312"/>
      <c r="Y238" s="312"/>
      <c r="Z238" s="312"/>
      <c r="AA238" s="312"/>
      <c r="AB238" s="312"/>
      <c r="AC238" s="312"/>
      <c r="AD238" s="312"/>
      <c r="AE238" s="312"/>
      <c r="AF238" s="312"/>
      <c r="AG238" s="312"/>
      <c r="AH238" s="312"/>
      <c r="AI238" s="312"/>
      <c r="AJ238" s="312"/>
      <c r="AK238" s="312"/>
      <c r="AL238" s="312"/>
      <c r="AM238" s="312"/>
      <c r="AN238" s="312"/>
      <c r="AO238" s="312"/>
      <c r="AP238" s="312"/>
      <c r="AQ238" s="312"/>
      <c r="AR238" s="312"/>
      <c r="AS238" s="312"/>
      <c r="AT238" s="312"/>
      <c r="AU238" s="312"/>
      <c r="AV238" s="312"/>
    </row>
    <row r="239" spans="6:48" hidden="1">
      <c r="F239" s="312">
        <v>-1.0520601074407996</v>
      </c>
      <c r="G239" s="312">
        <v>31734</v>
      </c>
      <c r="H239" s="312"/>
      <c r="I239" s="312"/>
      <c r="J239" s="312"/>
      <c r="K239" s="312"/>
      <c r="L239" s="312"/>
      <c r="M239" s="312"/>
      <c r="N239" s="312"/>
      <c r="O239" s="312"/>
      <c r="P239" s="312"/>
      <c r="Q239" s="312"/>
      <c r="R239" s="312"/>
      <c r="S239" s="312"/>
      <c r="T239" s="312"/>
      <c r="U239" s="312"/>
      <c r="V239" s="312"/>
      <c r="W239" s="312"/>
      <c r="X239" s="312"/>
      <c r="Y239" s="312"/>
      <c r="Z239" s="312"/>
      <c r="AA239" s="312"/>
      <c r="AB239" s="312"/>
      <c r="AC239" s="312"/>
      <c r="AD239" s="312"/>
      <c r="AE239" s="312"/>
      <c r="AF239" s="312"/>
      <c r="AG239" s="312"/>
      <c r="AH239" s="312"/>
      <c r="AI239" s="312"/>
      <c r="AJ239" s="312"/>
      <c r="AK239" s="312"/>
      <c r="AL239" s="312"/>
      <c r="AM239" s="312"/>
      <c r="AN239" s="312"/>
      <c r="AO239" s="312"/>
      <c r="AP239" s="312"/>
      <c r="AQ239" s="312"/>
      <c r="AR239" s="312"/>
      <c r="AS239" s="312"/>
      <c r="AT239" s="312"/>
      <c r="AU239" s="312"/>
      <c r="AV239" s="312"/>
    </row>
    <row r="240" spans="6:48" hidden="1">
      <c r="F240" s="312">
        <v>-1.0524283783783783</v>
      </c>
      <c r="G240" s="312">
        <v>31293</v>
      </c>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c r="AT240" s="312"/>
      <c r="AU240" s="312"/>
      <c r="AV240" s="312"/>
    </row>
    <row r="241" spans="6:48" hidden="1">
      <c r="F241" s="312">
        <v>-1.0534101241849489</v>
      </c>
      <c r="G241" s="312">
        <v>31721</v>
      </c>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c r="AS241" s="312"/>
      <c r="AT241" s="312"/>
      <c r="AU241" s="312"/>
      <c r="AV241" s="312"/>
    </row>
    <row r="242" spans="6:48" hidden="1">
      <c r="F242" s="312">
        <v>-1.0569652298381473</v>
      </c>
      <c r="G242" s="312">
        <v>31730</v>
      </c>
      <c r="H242" s="312"/>
      <c r="I242" s="312"/>
      <c r="J242" s="312"/>
      <c r="K242" s="312"/>
      <c r="L242" s="312"/>
      <c r="M242" s="312"/>
      <c r="N242" s="312"/>
      <c r="O242" s="312"/>
      <c r="P242" s="312"/>
      <c r="Q242" s="312"/>
      <c r="R242" s="312"/>
      <c r="S242" s="312"/>
      <c r="T242" s="312"/>
      <c r="U242" s="312"/>
      <c r="V242" s="312"/>
      <c r="W242" s="312"/>
      <c r="X242" s="312"/>
      <c r="Y242" s="312"/>
      <c r="Z242" s="312"/>
      <c r="AA242" s="312"/>
      <c r="AB242" s="312"/>
      <c r="AC242" s="312"/>
      <c r="AD242" s="312"/>
      <c r="AE242" s="312"/>
      <c r="AF242" s="312"/>
      <c r="AG242" s="312"/>
      <c r="AH242" s="312"/>
      <c r="AI242" s="312"/>
      <c r="AJ242" s="312"/>
      <c r="AK242" s="312"/>
      <c r="AL242" s="312"/>
      <c r="AM242" s="312"/>
      <c r="AN242" s="312"/>
      <c r="AO242" s="312"/>
      <c r="AP242" s="312"/>
      <c r="AQ242" s="312"/>
      <c r="AR242" s="312"/>
      <c r="AS242" s="312"/>
      <c r="AT242" s="312"/>
      <c r="AU242" s="312"/>
      <c r="AV242" s="312"/>
    </row>
    <row r="243" spans="6:48" hidden="1">
      <c r="F243" s="312">
        <v>-1.0610119047619047</v>
      </c>
      <c r="G243" s="312">
        <v>31682</v>
      </c>
      <c r="H243" s="312"/>
      <c r="I243" s="312"/>
      <c r="J243" s="312"/>
      <c r="K243" s="312"/>
      <c r="L243" s="312"/>
      <c r="M243" s="312"/>
      <c r="N243" s="312"/>
      <c r="O243" s="312"/>
      <c r="P243" s="312"/>
      <c r="Q243" s="312"/>
      <c r="R243" s="312"/>
      <c r="S243" s="312"/>
      <c r="T243" s="312"/>
      <c r="U243" s="312"/>
      <c r="V243" s="312"/>
      <c r="W243" s="312"/>
      <c r="X243" s="312"/>
      <c r="Y243" s="312"/>
      <c r="Z243" s="312"/>
      <c r="AA243" s="312"/>
      <c r="AB243" s="312"/>
      <c r="AC243" s="312"/>
      <c r="AD243" s="312"/>
      <c r="AE243" s="312"/>
      <c r="AF243" s="312"/>
      <c r="AG243" s="312"/>
      <c r="AH243" s="312"/>
      <c r="AI243" s="312"/>
      <c r="AJ243" s="312"/>
      <c r="AK243" s="312"/>
      <c r="AL243" s="312"/>
      <c r="AM243" s="312"/>
      <c r="AN243" s="312"/>
      <c r="AO243" s="312"/>
      <c r="AP243" s="312"/>
      <c r="AQ243" s="312"/>
      <c r="AR243" s="312"/>
      <c r="AS243" s="312"/>
      <c r="AT243" s="312"/>
      <c r="AU243" s="312"/>
      <c r="AV243" s="312"/>
    </row>
    <row r="244" spans="6:48" hidden="1">
      <c r="F244" s="312">
        <v>-1.0626989471045398</v>
      </c>
      <c r="G244" s="312">
        <v>31735</v>
      </c>
      <c r="H244" s="312"/>
      <c r="I244" s="312"/>
      <c r="J244" s="312"/>
      <c r="K244" s="312"/>
      <c r="L244" s="312"/>
      <c r="M244" s="312"/>
      <c r="N244" s="312"/>
      <c r="O244" s="312"/>
      <c r="P244" s="312"/>
      <c r="Q244" s="312"/>
      <c r="R244" s="312"/>
      <c r="S244" s="312"/>
      <c r="T244" s="312"/>
      <c r="U244" s="312"/>
      <c r="V244" s="312"/>
      <c r="W244" s="312"/>
      <c r="X244" s="312"/>
      <c r="Y244" s="312"/>
      <c r="Z244" s="312"/>
      <c r="AA244" s="312"/>
      <c r="AB244" s="312"/>
      <c r="AC244" s="312"/>
      <c r="AD244" s="312"/>
      <c r="AE244" s="312"/>
      <c r="AF244" s="312"/>
      <c r="AG244" s="312"/>
      <c r="AH244" s="312"/>
      <c r="AI244" s="312"/>
      <c r="AJ244" s="312"/>
      <c r="AK244" s="312"/>
      <c r="AL244" s="312"/>
      <c r="AM244" s="312"/>
      <c r="AN244" s="312"/>
      <c r="AO244" s="312"/>
      <c r="AP244" s="312"/>
      <c r="AQ244" s="312"/>
      <c r="AR244" s="312"/>
      <c r="AS244" s="312"/>
      <c r="AT244" s="312"/>
      <c r="AU244" s="312"/>
      <c r="AV244" s="312"/>
    </row>
    <row r="245" spans="6:48" hidden="1">
      <c r="F245" s="312">
        <v>-1.0638864984664718</v>
      </c>
      <c r="G245" s="312">
        <v>31740</v>
      </c>
      <c r="H245" s="312"/>
      <c r="I245" s="312"/>
      <c r="J245" s="312"/>
      <c r="K245" s="312"/>
      <c r="L245" s="312"/>
      <c r="M245" s="312"/>
      <c r="N245" s="312"/>
      <c r="O245" s="312"/>
      <c r="P245" s="312"/>
      <c r="Q245" s="312"/>
      <c r="R245" s="312"/>
      <c r="S245" s="312"/>
      <c r="T245" s="312"/>
      <c r="U245" s="312"/>
      <c r="V245" s="312"/>
      <c r="W245" s="312"/>
      <c r="X245" s="312"/>
      <c r="Y245" s="312"/>
      <c r="Z245" s="312"/>
      <c r="AA245" s="312"/>
      <c r="AB245" s="312"/>
      <c r="AC245" s="312"/>
      <c r="AD245" s="312"/>
      <c r="AE245" s="312"/>
      <c r="AF245" s="312"/>
      <c r="AG245" s="312"/>
      <c r="AH245" s="312"/>
      <c r="AI245" s="312"/>
      <c r="AJ245" s="312"/>
      <c r="AK245" s="312"/>
      <c r="AL245" s="312"/>
      <c r="AM245" s="312"/>
      <c r="AN245" s="312"/>
      <c r="AO245" s="312"/>
      <c r="AP245" s="312"/>
      <c r="AQ245" s="312"/>
      <c r="AR245" s="312"/>
      <c r="AS245" s="312"/>
      <c r="AT245" s="312"/>
      <c r="AU245" s="312"/>
      <c r="AV245" s="312"/>
    </row>
    <row r="246" spans="6:48" hidden="1">
      <c r="F246" s="312">
        <v>-1.064121363269128</v>
      </c>
      <c r="G246" s="312">
        <v>31726</v>
      </c>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c r="AS246" s="312"/>
      <c r="AT246" s="312"/>
      <c r="AU246" s="312"/>
      <c r="AV246" s="312"/>
    </row>
    <row r="247" spans="6:48" hidden="1">
      <c r="F247" s="312">
        <v>-1.0673073553747241</v>
      </c>
      <c r="G247" s="312">
        <v>31731</v>
      </c>
      <c r="H247" s="312"/>
      <c r="I247" s="312"/>
      <c r="J247" s="312"/>
      <c r="K247" s="312"/>
      <c r="L247" s="312"/>
      <c r="M247" s="312"/>
      <c r="N247" s="312"/>
      <c r="O247" s="312"/>
      <c r="P247" s="312"/>
      <c r="Q247" s="312"/>
      <c r="R247" s="312"/>
      <c r="S247" s="312"/>
      <c r="T247" s="312"/>
      <c r="U247" s="312"/>
      <c r="V247" s="312"/>
      <c r="W247" s="312"/>
      <c r="X247" s="312"/>
      <c r="Y247" s="312"/>
      <c r="Z247" s="312"/>
      <c r="AA247" s="312"/>
      <c r="AB247" s="312"/>
      <c r="AC247" s="312"/>
      <c r="AD247" s="312"/>
      <c r="AE247" s="312"/>
      <c r="AF247" s="312"/>
      <c r="AG247" s="312"/>
      <c r="AH247" s="312"/>
      <c r="AI247" s="312"/>
      <c r="AJ247" s="312"/>
      <c r="AK247" s="312"/>
      <c r="AL247" s="312"/>
      <c r="AM247" s="312"/>
      <c r="AN247" s="312"/>
      <c r="AO247" s="312"/>
      <c r="AP247" s="312"/>
      <c r="AQ247" s="312"/>
      <c r="AR247" s="312"/>
      <c r="AS247" s="312"/>
      <c r="AT247" s="312"/>
      <c r="AU247" s="312"/>
      <c r="AV247" s="312"/>
    </row>
    <row r="248" spans="6:48" hidden="1">
      <c r="F248" s="312">
        <v>-1.0675642857142857</v>
      </c>
      <c r="G248" s="312">
        <v>30605</v>
      </c>
      <c r="H248" s="312"/>
      <c r="I248" s="312"/>
      <c r="J248" s="312"/>
      <c r="K248" s="312"/>
      <c r="L248" s="312"/>
      <c r="M248" s="312"/>
      <c r="N248" s="312"/>
      <c r="O248" s="312"/>
      <c r="P248" s="312"/>
      <c r="Q248" s="312"/>
      <c r="R248" s="312"/>
      <c r="S248" s="312"/>
      <c r="T248" s="312"/>
      <c r="U248" s="312"/>
      <c r="V248" s="312"/>
      <c r="W248" s="312"/>
      <c r="X248" s="312"/>
      <c r="Y248" s="312"/>
      <c r="Z248" s="312"/>
      <c r="AA248" s="312"/>
      <c r="AB248" s="312"/>
      <c r="AC248" s="312"/>
      <c r="AD248" s="312"/>
      <c r="AE248" s="312"/>
      <c r="AF248" s="312"/>
      <c r="AG248" s="312"/>
      <c r="AH248" s="312"/>
      <c r="AI248" s="312"/>
      <c r="AJ248" s="312"/>
      <c r="AK248" s="312"/>
      <c r="AL248" s="312"/>
      <c r="AM248" s="312"/>
      <c r="AN248" s="312"/>
      <c r="AO248" s="312"/>
      <c r="AP248" s="312"/>
      <c r="AQ248" s="312"/>
      <c r="AR248" s="312"/>
      <c r="AS248" s="312"/>
      <c r="AT248" s="312"/>
      <c r="AU248" s="312"/>
      <c r="AV248" s="312"/>
    </row>
    <row r="249" spans="6:48" hidden="1">
      <c r="F249" s="312">
        <v>-1.0685714285714285</v>
      </c>
      <c r="G249" s="312">
        <v>31630</v>
      </c>
      <c r="H249" s="312"/>
      <c r="I249" s="312"/>
      <c r="J249" s="312"/>
      <c r="K249" s="312"/>
      <c r="L249" s="312"/>
      <c r="M249" s="312"/>
      <c r="N249" s="312"/>
      <c r="O249" s="312"/>
      <c r="P249" s="312"/>
      <c r="Q249" s="312"/>
      <c r="R249" s="312"/>
      <c r="S249" s="312"/>
      <c r="T249" s="312"/>
      <c r="U249" s="312"/>
      <c r="V249" s="312"/>
      <c r="W249" s="312"/>
      <c r="X249" s="312"/>
      <c r="Y249" s="312"/>
      <c r="Z249" s="312"/>
      <c r="AA249" s="312"/>
      <c r="AB249" s="312"/>
      <c r="AC249" s="312"/>
      <c r="AD249" s="312"/>
      <c r="AE249" s="312"/>
      <c r="AF249" s="312"/>
      <c r="AG249" s="312"/>
      <c r="AH249" s="312"/>
      <c r="AI249" s="312"/>
      <c r="AJ249" s="312"/>
      <c r="AK249" s="312"/>
      <c r="AL249" s="312"/>
      <c r="AM249" s="312"/>
      <c r="AN249" s="312"/>
      <c r="AO249" s="312"/>
      <c r="AP249" s="312"/>
      <c r="AQ249" s="312"/>
      <c r="AR249" s="312"/>
      <c r="AS249" s="312"/>
      <c r="AT249" s="312"/>
      <c r="AU249" s="312"/>
      <c r="AV249" s="312"/>
    </row>
    <row r="250" spans="6:48" hidden="1">
      <c r="F250" s="312">
        <v>-1.0711328297667484</v>
      </c>
      <c r="G250" s="312">
        <v>31727</v>
      </c>
      <c r="H250" s="312"/>
      <c r="I250" s="312"/>
      <c r="J250" s="312"/>
      <c r="K250" s="312"/>
      <c r="L250" s="312"/>
      <c r="M250" s="312"/>
      <c r="N250" s="312"/>
      <c r="O250" s="312"/>
      <c r="P250" s="312"/>
      <c r="Q250" s="312"/>
      <c r="R250" s="312"/>
      <c r="S250" s="312"/>
      <c r="T250" s="312"/>
      <c r="U250" s="312"/>
      <c r="V250" s="312"/>
      <c r="W250" s="312"/>
      <c r="X250" s="312"/>
      <c r="Y250" s="312"/>
      <c r="Z250" s="312"/>
      <c r="AA250" s="312"/>
      <c r="AB250" s="312"/>
      <c r="AC250" s="312"/>
      <c r="AD250" s="312"/>
      <c r="AE250" s="312"/>
      <c r="AF250" s="312"/>
      <c r="AG250" s="312"/>
      <c r="AH250" s="312"/>
      <c r="AI250" s="312"/>
      <c r="AJ250" s="312"/>
      <c r="AK250" s="312"/>
      <c r="AL250" s="312"/>
      <c r="AM250" s="312"/>
      <c r="AN250" s="312"/>
      <c r="AO250" s="312"/>
      <c r="AP250" s="312"/>
      <c r="AQ250" s="312"/>
      <c r="AR250" s="312"/>
      <c r="AS250" s="312"/>
      <c r="AT250" s="312"/>
      <c r="AU250" s="312"/>
      <c r="AV250" s="312"/>
    </row>
    <row r="251" spans="6:48" hidden="1">
      <c r="F251" s="312">
        <v>-1.0718053691275167</v>
      </c>
      <c r="G251" s="312">
        <v>31623</v>
      </c>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c r="AS251" s="312"/>
      <c r="AT251" s="312"/>
      <c r="AU251" s="312"/>
      <c r="AV251" s="312"/>
    </row>
    <row r="252" spans="6:48" hidden="1">
      <c r="F252" s="312">
        <v>-1.0747690000000003</v>
      </c>
      <c r="G252" s="312">
        <v>31775</v>
      </c>
      <c r="H252" s="312"/>
      <c r="I252" s="312"/>
      <c r="J252" s="312"/>
      <c r="K252" s="312"/>
      <c r="L252" s="312"/>
      <c r="M252" s="312"/>
      <c r="N252" s="312"/>
      <c r="O252" s="312"/>
      <c r="P252" s="312"/>
      <c r="Q252" s="312"/>
      <c r="R252" s="312"/>
      <c r="S252" s="312"/>
      <c r="T252" s="312"/>
      <c r="U252" s="312"/>
      <c r="V252" s="312"/>
      <c r="W252" s="312"/>
      <c r="X252" s="312"/>
      <c r="Y252" s="312"/>
      <c r="Z252" s="312"/>
      <c r="AA252" s="312"/>
      <c r="AB252" s="312"/>
      <c r="AC252" s="312"/>
      <c r="AD252" s="312"/>
      <c r="AE252" s="312"/>
      <c r="AF252" s="312"/>
      <c r="AG252" s="312"/>
      <c r="AH252" s="312"/>
      <c r="AI252" s="312"/>
      <c r="AJ252" s="312"/>
      <c r="AK252" s="312"/>
      <c r="AL252" s="312"/>
      <c r="AM252" s="312"/>
      <c r="AN252" s="312"/>
      <c r="AO252" s="312"/>
      <c r="AP252" s="312"/>
      <c r="AQ252" s="312"/>
      <c r="AR252" s="312"/>
      <c r="AS252" s="312"/>
      <c r="AT252" s="312"/>
      <c r="AU252" s="312"/>
      <c r="AV252" s="312"/>
    </row>
    <row r="253" spans="6:48" hidden="1">
      <c r="F253" s="312">
        <v>-1.0833790609313594</v>
      </c>
      <c r="G253" s="312">
        <v>31736</v>
      </c>
      <c r="H253" s="312"/>
      <c r="I253" s="312"/>
      <c r="J253" s="312"/>
      <c r="K253" s="312"/>
      <c r="L253" s="312"/>
      <c r="M253" s="312"/>
      <c r="N253" s="312"/>
      <c r="O253" s="312"/>
      <c r="P253" s="312"/>
      <c r="Q253" s="312"/>
      <c r="R253" s="312"/>
      <c r="S253" s="312"/>
      <c r="T253" s="312"/>
      <c r="U253" s="312"/>
      <c r="V253" s="312"/>
      <c r="W253" s="312"/>
      <c r="X253" s="312"/>
      <c r="Y253" s="312"/>
      <c r="Z253" s="312"/>
      <c r="AA253" s="312"/>
      <c r="AB253" s="312"/>
      <c r="AC253" s="312"/>
      <c r="AD253" s="312"/>
      <c r="AE253" s="312"/>
      <c r="AF253" s="312"/>
      <c r="AG253" s="312"/>
      <c r="AH253" s="312"/>
      <c r="AI253" s="312"/>
      <c r="AJ253" s="312"/>
      <c r="AK253" s="312"/>
      <c r="AL253" s="312"/>
      <c r="AM253" s="312"/>
      <c r="AN253" s="312"/>
      <c r="AO253" s="312"/>
      <c r="AP253" s="312"/>
      <c r="AQ253" s="312"/>
      <c r="AR253" s="312"/>
      <c r="AS253" s="312"/>
      <c r="AT253" s="312"/>
      <c r="AU253" s="312"/>
      <c r="AV253" s="312"/>
    </row>
    <row r="254" spans="6:48" hidden="1">
      <c r="F254" s="312">
        <v>-1.084075631048391</v>
      </c>
      <c r="G254" s="312">
        <v>31758</v>
      </c>
      <c r="H254" s="312"/>
      <c r="I254" s="312"/>
      <c r="J254" s="312"/>
      <c r="K254" s="312"/>
      <c r="L254" s="312"/>
      <c r="M254" s="312"/>
      <c r="N254" s="312"/>
      <c r="O254" s="312"/>
      <c r="P254" s="312"/>
      <c r="Q254" s="312"/>
      <c r="R254" s="312"/>
      <c r="S254" s="312"/>
      <c r="T254" s="312"/>
      <c r="U254" s="312"/>
      <c r="V254" s="312"/>
      <c r="W254" s="312"/>
      <c r="X254" s="312"/>
      <c r="Y254" s="312"/>
      <c r="Z254" s="312"/>
      <c r="AA254" s="312"/>
      <c r="AB254" s="312"/>
      <c r="AC254" s="312"/>
      <c r="AD254" s="312"/>
      <c r="AE254" s="312"/>
      <c r="AF254" s="312"/>
      <c r="AG254" s="312"/>
      <c r="AH254" s="312"/>
      <c r="AI254" s="312"/>
      <c r="AJ254" s="312"/>
      <c r="AK254" s="312"/>
      <c r="AL254" s="312"/>
      <c r="AM254" s="312"/>
      <c r="AN254" s="312"/>
      <c r="AO254" s="312"/>
      <c r="AP254" s="312"/>
      <c r="AQ254" s="312"/>
      <c r="AR254" s="312"/>
      <c r="AS254" s="312"/>
      <c r="AT254" s="312"/>
      <c r="AU254" s="312"/>
      <c r="AV254" s="312"/>
    </row>
    <row r="255" spans="6:48" hidden="1">
      <c r="F255" s="312">
        <v>-1.0842487419679741</v>
      </c>
      <c r="G255" s="312">
        <v>31723</v>
      </c>
      <c r="H255" s="312"/>
      <c r="I255" s="312"/>
      <c r="J255" s="312"/>
      <c r="K255" s="312"/>
      <c r="L255" s="312"/>
      <c r="M255" s="312"/>
      <c r="N255" s="312"/>
      <c r="O255" s="312"/>
      <c r="P255" s="312"/>
      <c r="Q255" s="312"/>
      <c r="R255" s="312"/>
      <c r="S255" s="312"/>
      <c r="T255" s="312"/>
      <c r="U255" s="312"/>
      <c r="V255" s="312"/>
      <c r="W255" s="312"/>
      <c r="X255" s="312"/>
      <c r="Y255" s="312"/>
      <c r="Z255" s="312"/>
      <c r="AA255" s="312"/>
      <c r="AB255" s="312"/>
      <c r="AC255" s="312"/>
      <c r="AD255" s="312"/>
      <c r="AE255" s="312"/>
      <c r="AF255" s="312"/>
      <c r="AG255" s="312"/>
      <c r="AH255" s="312"/>
      <c r="AI255" s="312"/>
      <c r="AJ255" s="312"/>
      <c r="AK255" s="312"/>
      <c r="AL255" s="312"/>
      <c r="AM255" s="312"/>
      <c r="AN255" s="312"/>
      <c r="AO255" s="312"/>
      <c r="AP255" s="312"/>
      <c r="AQ255" s="312"/>
      <c r="AR255" s="312"/>
      <c r="AS255" s="312"/>
      <c r="AT255" s="312"/>
      <c r="AU255" s="312"/>
      <c r="AV255" s="312"/>
    </row>
    <row r="256" spans="6:48" hidden="1">
      <c r="F256" s="312">
        <v>-1.0850220002772093</v>
      </c>
      <c r="G256" s="312">
        <v>31732</v>
      </c>
      <c r="H256" s="312"/>
      <c r="I256" s="312"/>
      <c r="J256" s="312"/>
      <c r="K256" s="312"/>
      <c r="L256" s="312"/>
      <c r="M256" s="312"/>
      <c r="N256" s="312"/>
      <c r="O256" s="312"/>
      <c r="P256" s="312"/>
      <c r="Q256" s="312"/>
      <c r="R256" s="312"/>
      <c r="S256" s="312"/>
      <c r="T256" s="312"/>
      <c r="U256" s="312"/>
      <c r="V256" s="312"/>
      <c r="W256" s="312"/>
      <c r="X256" s="312"/>
      <c r="Y256" s="312"/>
      <c r="Z256" s="312"/>
      <c r="AA256" s="312"/>
      <c r="AB256" s="312"/>
      <c r="AC256" s="312"/>
      <c r="AD256" s="312"/>
      <c r="AE256" s="312"/>
      <c r="AF256" s="312"/>
      <c r="AG256" s="312"/>
      <c r="AH256" s="312"/>
      <c r="AI256" s="312"/>
      <c r="AJ256" s="312"/>
      <c r="AK256" s="312"/>
      <c r="AL256" s="312"/>
      <c r="AM256" s="312"/>
      <c r="AN256" s="312"/>
      <c r="AO256" s="312"/>
      <c r="AP256" s="312"/>
      <c r="AQ256" s="312"/>
      <c r="AR256" s="312"/>
      <c r="AS256" s="312"/>
      <c r="AT256" s="312"/>
      <c r="AU256" s="312"/>
      <c r="AV256" s="312"/>
    </row>
    <row r="257" spans="6:48" hidden="1">
      <c r="F257" s="312">
        <v>-1.0906241474935516</v>
      </c>
      <c r="G257" s="312">
        <v>31728</v>
      </c>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c r="AS257" s="312"/>
      <c r="AT257" s="312"/>
      <c r="AU257" s="312"/>
      <c r="AV257" s="312"/>
    </row>
    <row r="258" spans="6:48" hidden="1">
      <c r="F258" s="312">
        <v>-1.1000000000000001</v>
      </c>
      <c r="G258" s="312">
        <v>30743</v>
      </c>
      <c r="H258" s="312"/>
      <c r="I258" s="312"/>
      <c r="J258" s="312"/>
      <c r="K258" s="312"/>
      <c r="L258" s="312"/>
      <c r="M258" s="312"/>
      <c r="N258" s="312"/>
      <c r="O258" s="312"/>
      <c r="P258" s="312"/>
      <c r="Q258" s="312"/>
      <c r="R258" s="312"/>
      <c r="S258" s="312"/>
      <c r="T258" s="312"/>
      <c r="U258" s="312"/>
      <c r="V258" s="312"/>
      <c r="W258" s="312"/>
      <c r="X258" s="312"/>
      <c r="Y258" s="312"/>
      <c r="Z258" s="312"/>
      <c r="AA258" s="312"/>
      <c r="AB258" s="312"/>
      <c r="AC258" s="312"/>
      <c r="AD258" s="312"/>
      <c r="AE258" s="312"/>
      <c r="AF258" s="312"/>
      <c r="AG258" s="312"/>
      <c r="AH258" s="312"/>
      <c r="AI258" s="312"/>
      <c r="AJ258" s="312"/>
      <c r="AK258" s="312"/>
      <c r="AL258" s="312"/>
      <c r="AM258" s="312"/>
      <c r="AN258" s="312"/>
      <c r="AO258" s="312"/>
      <c r="AP258" s="312"/>
      <c r="AQ258" s="312"/>
      <c r="AR258" s="312"/>
      <c r="AS258" s="312"/>
      <c r="AT258" s="312"/>
      <c r="AU258" s="312"/>
      <c r="AV258" s="312"/>
    </row>
    <row r="259" spans="6:48" hidden="1">
      <c r="F259" s="312">
        <v>-1.1004098360655739</v>
      </c>
      <c r="G259" s="312">
        <v>31686</v>
      </c>
      <c r="H259" s="312"/>
      <c r="I259" s="312"/>
      <c r="J259" s="312"/>
      <c r="K259" s="312"/>
      <c r="L259" s="312"/>
      <c r="M259" s="312"/>
      <c r="N259" s="312"/>
      <c r="O259" s="312"/>
      <c r="P259" s="312"/>
      <c r="Q259" s="312"/>
      <c r="R259" s="312"/>
      <c r="S259" s="312"/>
      <c r="T259" s="312"/>
      <c r="U259" s="312"/>
      <c r="V259" s="312"/>
      <c r="W259" s="312"/>
      <c r="X259" s="312"/>
      <c r="Y259" s="312"/>
      <c r="Z259" s="312"/>
      <c r="AA259" s="312"/>
      <c r="AB259" s="312"/>
      <c r="AC259" s="312"/>
      <c r="AD259" s="312"/>
      <c r="AE259" s="312"/>
      <c r="AF259" s="312"/>
      <c r="AG259" s="312"/>
      <c r="AH259" s="312"/>
      <c r="AI259" s="312"/>
      <c r="AJ259" s="312"/>
      <c r="AK259" s="312"/>
      <c r="AL259" s="312"/>
      <c r="AM259" s="312"/>
      <c r="AN259" s="312"/>
      <c r="AO259" s="312"/>
      <c r="AP259" s="312"/>
      <c r="AQ259" s="312"/>
      <c r="AR259" s="312"/>
      <c r="AS259" s="312"/>
      <c r="AT259" s="312"/>
      <c r="AU259" s="312"/>
      <c r="AV259" s="312"/>
    </row>
    <row r="260" spans="6:48" hidden="1">
      <c r="F260" s="312">
        <v>-1.1016393442622952</v>
      </c>
      <c r="G260" s="312">
        <v>31692</v>
      </c>
      <c r="H260" s="312"/>
      <c r="I260" s="312"/>
      <c r="J260" s="312"/>
      <c r="K260" s="312"/>
      <c r="L260" s="312"/>
      <c r="M260" s="312"/>
      <c r="N260" s="312"/>
      <c r="O260" s="312"/>
      <c r="P260" s="312"/>
      <c r="Q260" s="312"/>
      <c r="R260" s="312"/>
      <c r="S260" s="312"/>
      <c r="T260" s="312"/>
      <c r="U260" s="312"/>
      <c r="V260" s="312"/>
      <c r="W260" s="312"/>
      <c r="X260" s="312"/>
      <c r="Y260" s="312"/>
      <c r="Z260" s="312"/>
      <c r="AA260" s="312"/>
      <c r="AB260" s="312"/>
      <c r="AC260" s="312"/>
      <c r="AD260" s="312"/>
      <c r="AE260" s="312"/>
      <c r="AF260" s="312"/>
      <c r="AG260" s="312"/>
      <c r="AH260" s="312"/>
      <c r="AI260" s="312"/>
      <c r="AJ260" s="312"/>
      <c r="AK260" s="312"/>
      <c r="AL260" s="312"/>
      <c r="AM260" s="312"/>
      <c r="AN260" s="312"/>
      <c r="AO260" s="312"/>
      <c r="AP260" s="312"/>
      <c r="AQ260" s="312"/>
      <c r="AR260" s="312"/>
      <c r="AS260" s="312"/>
      <c r="AT260" s="312"/>
      <c r="AU260" s="312"/>
      <c r="AV260" s="312"/>
    </row>
    <row r="261" spans="6:48" hidden="1">
      <c r="F261" s="312">
        <v>-1.1207558215944931</v>
      </c>
      <c r="G261" s="312">
        <v>31762</v>
      </c>
      <c r="H261" s="312"/>
      <c r="I261" s="312"/>
      <c r="J261" s="312"/>
      <c r="K261" s="312"/>
      <c r="L261" s="312"/>
      <c r="M261" s="312"/>
      <c r="N261" s="312"/>
      <c r="O261" s="312"/>
      <c r="P261" s="312"/>
      <c r="Q261" s="312"/>
      <c r="R261" s="312"/>
      <c r="S261" s="312"/>
      <c r="T261" s="312"/>
      <c r="U261" s="312"/>
      <c r="V261" s="312"/>
      <c r="W261" s="312"/>
      <c r="X261" s="312"/>
      <c r="Y261" s="312"/>
      <c r="Z261" s="312"/>
      <c r="AA261" s="312"/>
      <c r="AB261" s="312"/>
      <c r="AC261" s="312"/>
      <c r="AD261" s="312"/>
      <c r="AE261" s="312"/>
      <c r="AF261" s="312"/>
      <c r="AG261" s="312"/>
      <c r="AH261" s="312"/>
      <c r="AI261" s="312"/>
      <c r="AJ261" s="312"/>
      <c r="AK261" s="312"/>
      <c r="AL261" s="312"/>
      <c r="AM261" s="312"/>
      <c r="AN261" s="312"/>
      <c r="AO261" s="312"/>
      <c r="AP261" s="312"/>
      <c r="AQ261" s="312"/>
      <c r="AR261" s="312"/>
      <c r="AS261" s="312"/>
      <c r="AT261" s="312"/>
      <c r="AU261" s="312"/>
      <c r="AV261" s="312"/>
    </row>
    <row r="262" spans="6:48" hidden="1">
      <c r="F262" s="312">
        <v>-1.1220000000000001</v>
      </c>
      <c r="G262" s="312">
        <v>31624</v>
      </c>
      <c r="H262" s="312"/>
      <c r="I262" s="312"/>
      <c r="J262" s="312"/>
      <c r="K262" s="312"/>
      <c r="L262" s="312"/>
      <c r="M262" s="312"/>
      <c r="N262" s="312"/>
      <c r="O262" s="312"/>
      <c r="P262" s="312"/>
      <c r="Q262" s="312"/>
      <c r="R262" s="312"/>
      <c r="S262" s="312"/>
      <c r="T262" s="312"/>
      <c r="U262" s="312"/>
      <c r="V262" s="312"/>
      <c r="W262" s="312"/>
      <c r="X262" s="312"/>
      <c r="Y262" s="312"/>
      <c r="Z262" s="312"/>
      <c r="AA262" s="312"/>
      <c r="AB262" s="312"/>
      <c r="AC262" s="312"/>
      <c r="AD262" s="312"/>
      <c r="AE262" s="312"/>
      <c r="AF262" s="312"/>
      <c r="AG262" s="312"/>
      <c r="AH262" s="312"/>
      <c r="AI262" s="312"/>
      <c r="AJ262" s="312"/>
      <c r="AK262" s="312"/>
      <c r="AL262" s="312"/>
      <c r="AM262" s="312"/>
      <c r="AN262" s="312"/>
      <c r="AO262" s="312"/>
      <c r="AP262" s="312"/>
      <c r="AQ262" s="312"/>
      <c r="AR262" s="312"/>
      <c r="AS262" s="312"/>
      <c r="AT262" s="312"/>
      <c r="AU262" s="312"/>
      <c r="AV262" s="312"/>
    </row>
    <row r="263" spans="6:48" hidden="1">
      <c r="F263" s="312">
        <v>-1.1320315973560187</v>
      </c>
      <c r="G263" s="312">
        <v>30680</v>
      </c>
      <c r="H263" s="312"/>
      <c r="I263" s="312"/>
      <c r="J263" s="312"/>
      <c r="K263" s="312"/>
      <c r="L263" s="312"/>
      <c r="M263" s="312"/>
      <c r="N263" s="312"/>
      <c r="O263" s="312"/>
      <c r="P263" s="312"/>
      <c r="Q263" s="312"/>
      <c r="R263" s="312"/>
      <c r="S263" s="312"/>
      <c r="T263" s="312"/>
      <c r="U263" s="312"/>
      <c r="V263" s="312"/>
      <c r="W263" s="312"/>
      <c r="X263" s="312"/>
      <c r="Y263" s="312"/>
      <c r="Z263" s="312"/>
      <c r="AA263" s="312"/>
      <c r="AB263" s="312"/>
      <c r="AC263" s="312"/>
      <c r="AD263" s="312"/>
      <c r="AE263" s="312"/>
      <c r="AF263" s="312"/>
      <c r="AG263" s="312"/>
      <c r="AH263" s="312"/>
      <c r="AI263" s="312"/>
      <c r="AJ263" s="312"/>
      <c r="AK263" s="312"/>
      <c r="AL263" s="312"/>
      <c r="AM263" s="312"/>
      <c r="AN263" s="312"/>
      <c r="AO263" s="312"/>
      <c r="AP263" s="312"/>
      <c r="AQ263" s="312"/>
      <c r="AR263" s="312"/>
      <c r="AS263" s="312"/>
      <c r="AT263" s="312"/>
      <c r="AU263" s="312"/>
      <c r="AV263" s="312"/>
    </row>
    <row r="264" spans="6:48" hidden="1">
      <c r="F264" s="312">
        <v>-1.1433355999999999</v>
      </c>
      <c r="G264" s="312">
        <v>31289</v>
      </c>
      <c r="H264" s="312"/>
      <c r="I264" s="312"/>
      <c r="J264" s="312"/>
      <c r="K264" s="312"/>
      <c r="L264" s="312"/>
      <c r="M264" s="312"/>
      <c r="N264" s="312"/>
      <c r="O264" s="312"/>
      <c r="P264" s="312"/>
      <c r="Q264" s="312"/>
      <c r="R264" s="312"/>
      <c r="S264" s="312"/>
      <c r="T264" s="312"/>
      <c r="U264" s="312"/>
      <c r="V264" s="312"/>
      <c r="W264" s="312"/>
      <c r="X264" s="312"/>
      <c r="Y264" s="312"/>
      <c r="Z264" s="312"/>
      <c r="AA264" s="312"/>
      <c r="AB264" s="312"/>
      <c r="AC264" s="312"/>
      <c r="AD264" s="312"/>
      <c r="AE264" s="312"/>
      <c r="AF264" s="312"/>
      <c r="AG264" s="312"/>
      <c r="AH264" s="312"/>
      <c r="AI264" s="312"/>
      <c r="AJ264" s="312"/>
      <c r="AK264" s="312"/>
      <c r="AL264" s="312"/>
      <c r="AM264" s="312"/>
      <c r="AN264" s="312"/>
      <c r="AO264" s="312"/>
      <c r="AP264" s="312"/>
      <c r="AQ264" s="312"/>
      <c r="AR264" s="312"/>
      <c r="AS264" s="312"/>
      <c r="AT264" s="312"/>
      <c r="AU264" s="312"/>
      <c r="AV264" s="312"/>
    </row>
    <row r="265" spans="6:48" hidden="1">
      <c r="F265" s="312">
        <v>-1.1666327210420913</v>
      </c>
      <c r="G265" s="312">
        <v>31757</v>
      </c>
      <c r="H265" s="312"/>
      <c r="I265" s="312"/>
      <c r="J265" s="312"/>
      <c r="K265" s="312"/>
      <c r="L265" s="312"/>
      <c r="M265" s="312"/>
      <c r="N265" s="312"/>
      <c r="O265" s="312"/>
      <c r="P265" s="312"/>
      <c r="Q265" s="312"/>
      <c r="R265" s="312"/>
      <c r="S265" s="312"/>
      <c r="T265" s="312"/>
      <c r="U265" s="312"/>
      <c r="V265" s="312"/>
      <c r="W265" s="312"/>
      <c r="X265" s="312"/>
      <c r="Y265" s="312"/>
      <c r="Z265" s="312"/>
      <c r="AA265" s="312"/>
      <c r="AB265" s="312"/>
      <c r="AC265" s="312"/>
      <c r="AD265" s="312"/>
      <c r="AE265" s="312"/>
      <c r="AF265" s="312"/>
      <c r="AG265" s="312"/>
      <c r="AH265" s="312"/>
      <c r="AI265" s="312"/>
      <c r="AJ265" s="312"/>
      <c r="AK265" s="312"/>
      <c r="AL265" s="312"/>
      <c r="AM265" s="312"/>
      <c r="AN265" s="312"/>
      <c r="AO265" s="312"/>
      <c r="AP265" s="312"/>
      <c r="AQ265" s="312"/>
      <c r="AR265" s="312"/>
      <c r="AS265" s="312"/>
      <c r="AT265" s="312"/>
      <c r="AU265" s="312"/>
      <c r="AV265" s="312"/>
    </row>
    <row r="266" spans="6:48" hidden="1">
      <c r="F266" s="312">
        <v>-1.1739999999999999</v>
      </c>
      <c r="G266" s="312">
        <v>31628</v>
      </c>
      <c r="H266" s="312"/>
      <c r="I266" s="312"/>
      <c r="J266" s="312"/>
      <c r="K266" s="312"/>
      <c r="L266" s="312"/>
      <c r="M266" s="312"/>
      <c r="N266" s="312"/>
      <c r="O266" s="312"/>
      <c r="P266" s="312"/>
      <c r="Q266" s="312"/>
      <c r="R266" s="312"/>
      <c r="S266" s="312"/>
      <c r="T266" s="312"/>
      <c r="U266" s="312"/>
      <c r="V266" s="312"/>
      <c r="W266" s="312"/>
      <c r="X266" s="312"/>
      <c r="Y266" s="312"/>
      <c r="Z266" s="312"/>
      <c r="AA266" s="312"/>
      <c r="AB266" s="312"/>
      <c r="AC266" s="312"/>
      <c r="AD266" s="312"/>
      <c r="AE266" s="312"/>
      <c r="AF266" s="312"/>
      <c r="AG266" s="312"/>
      <c r="AH266" s="312"/>
      <c r="AI266" s="312"/>
      <c r="AJ266" s="312"/>
      <c r="AK266" s="312"/>
      <c r="AL266" s="312"/>
      <c r="AM266" s="312"/>
      <c r="AN266" s="312"/>
      <c r="AO266" s="312"/>
      <c r="AP266" s="312"/>
      <c r="AQ266" s="312"/>
      <c r="AR266" s="312"/>
      <c r="AS266" s="312"/>
      <c r="AT266" s="312"/>
      <c r="AU266" s="312"/>
      <c r="AV266" s="312"/>
    </row>
    <row r="267" spans="6:48" hidden="1">
      <c r="F267" s="312">
        <v>-1.176326530612245</v>
      </c>
      <c r="G267" s="312">
        <v>31663</v>
      </c>
      <c r="H267" s="312"/>
      <c r="I267" s="312"/>
      <c r="J267" s="312"/>
      <c r="K267" s="312"/>
      <c r="L267" s="312"/>
      <c r="M267" s="312"/>
      <c r="N267" s="312"/>
      <c r="O267" s="312"/>
      <c r="P267" s="312"/>
      <c r="Q267" s="312"/>
      <c r="R267" s="312"/>
      <c r="S267" s="312"/>
      <c r="T267" s="312"/>
      <c r="U267" s="312"/>
      <c r="V267" s="312"/>
      <c r="W267" s="312"/>
      <c r="X267" s="312"/>
      <c r="Y267" s="312"/>
      <c r="Z267" s="312"/>
      <c r="AA267" s="312"/>
      <c r="AB267" s="312"/>
      <c r="AC267" s="312"/>
      <c r="AD267" s="312"/>
      <c r="AE267" s="312"/>
      <c r="AF267" s="312"/>
      <c r="AG267" s="312"/>
      <c r="AH267" s="312"/>
      <c r="AI267" s="312"/>
      <c r="AJ267" s="312"/>
      <c r="AK267" s="312"/>
      <c r="AL267" s="312"/>
      <c r="AM267" s="312"/>
      <c r="AN267" s="312"/>
      <c r="AO267" s="312"/>
      <c r="AP267" s="312"/>
      <c r="AQ267" s="312"/>
      <c r="AR267" s="312"/>
      <c r="AS267" s="312"/>
      <c r="AT267" s="312"/>
      <c r="AU267" s="312"/>
      <c r="AV267" s="312"/>
    </row>
    <row r="268" spans="6:48" hidden="1">
      <c r="F268" s="312">
        <v>-1.180952380952381</v>
      </c>
      <c r="G268" s="312">
        <v>31672</v>
      </c>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312"/>
      <c r="AH268" s="312"/>
      <c r="AI268" s="312"/>
      <c r="AJ268" s="312"/>
      <c r="AK268" s="312"/>
      <c r="AL268" s="312"/>
      <c r="AM268" s="312"/>
      <c r="AN268" s="312"/>
      <c r="AO268" s="312"/>
      <c r="AP268" s="312"/>
      <c r="AQ268" s="312"/>
      <c r="AR268" s="312"/>
      <c r="AS268" s="312"/>
      <c r="AT268" s="312"/>
      <c r="AU268" s="312"/>
      <c r="AV268" s="312"/>
    </row>
    <row r="269" spans="6:48" hidden="1">
      <c r="F269" s="312">
        <v>-1.1843537414965986</v>
      </c>
      <c r="G269" s="312">
        <v>31666</v>
      </c>
      <c r="H269" s="312"/>
      <c r="I269" s="312"/>
      <c r="J269" s="312"/>
      <c r="K269" s="312"/>
      <c r="L269" s="312"/>
      <c r="M269" s="312"/>
      <c r="N269" s="312"/>
      <c r="O269" s="312"/>
      <c r="P269" s="312"/>
      <c r="Q269" s="312"/>
      <c r="R269" s="312"/>
      <c r="S269" s="312"/>
      <c r="T269" s="312"/>
      <c r="U269" s="312"/>
      <c r="V269" s="312"/>
      <c r="W269" s="312"/>
      <c r="X269" s="312"/>
      <c r="Y269" s="312"/>
      <c r="Z269" s="312"/>
      <c r="AA269" s="312"/>
      <c r="AB269" s="312"/>
      <c r="AC269" s="312"/>
      <c r="AD269" s="312"/>
      <c r="AE269" s="312"/>
      <c r="AF269" s="312"/>
      <c r="AG269" s="312"/>
      <c r="AH269" s="312"/>
      <c r="AI269" s="312"/>
      <c r="AJ269" s="312"/>
      <c r="AK269" s="312"/>
      <c r="AL269" s="312"/>
      <c r="AM269" s="312"/>
      <c r="AN269" s="312"/>
      <c r="AO269" s="312"/>
      <c r="AP269" s="312"/>
      <c r="AQ269" s="312"/>
      <c r="AR269" s="312"/>
      <c r="AS269" s="312"/>
      <c r="AT269" s="312"/>
      <c r="AU269" s="312"/>
      <c r="AV269" s="312"/>
    </row>
    <row r="270" spans="6:48" hidden="1">
      <c r="F270" s="312">
        <v>-1.1928202494497433</v>
      </c>
      <c r="G270" s="312">
        <v>30683</v>
      </c>
      <c r="H270" s="312"/>
      <c r="I270" s="312"/>
      <c r="J270" s="312"/>
      <c r="K270" s="312"/>
      <c r="L270" s="312"/>
      <c r="M270" s="312"/>
      <c r="N270" s="312"/>
      <c r="O270" s="312"/>
      <c r="P270" s="312"/>
      <c r="Q270" s="312"/>
      <c r="R270" s="312"/>
      <c r="S270" s="312"/>
      <c r="T270" s="312"/>
      <c r="U270" s="312"/>
      <c r="V270" s="312"/>
      <c r="W270" s="312"/>
      <c r="X270" s="312"/>
      <c r="Y270" s="312"/>
      <c r="Z270" s="312"/>
      <c r="AA270" s="312"/>
      <c r="AB270" s="312"/>
      <c r="AC270" s="312"/>
      <c r="AD270" s="312"/>
      <c r="AE270" s="312"/>
      <c r="AF270" s="312"/>
      <c r="AG270" s="312"/>
      <c r="AH270" s="312"/>
      <c r="AI270" s="312"/>
      <c r="AJ270" s="312"/>
      <c r="AK270" s="312"/>
      <c r="AL270" s="312"/>
      <c r="AM270" s="312"/>
      <c r="AN270" s="312"/>
      <c r="AO270" s="312"/>
      <c r="AP270" s="312"/>
      <c r="AQ270" s="312"/>
      <c r="AR270" s="312"/>
      <c r="AS270" s="312"/>
      <c r="AT270" s="312"/>
      <c r="AU270" s="312"/>
      <c r="AV270" s="312"/>
    </row>
    <row r="271" spans="6:48" hidden="1">
      <c r="F271" s="312">
        <v>-1.1940136054421768</v>
      </c>
      <c r="G271" s="312">
        <v>31669</v>
      </c>
      <c r="H271" s="312"/>
      <c r="I271" s="312"/>
      <c r="J271" s="312"/>
      <c r="K271" s="312"/>
      <c r="L271" s="312"/>
      <c r="M271" s="312"/>
      <c r="N271" s="312"/>
      <c r="O271" s="312"/>
      <c r="P271" s="312"/>
      <c r="Q271" s="312"/>
      <c r="R271" s="312"/>
      <c r="S271" s="312"/>
      <c r="T271" s="312"/>
      <c r="U271" s="312"/>
      <c r="V271" s="312"/>
      <c r="W271" s="312"/>
      <c r="X271" s="312"/>
      <c r="Y271" s="312"/>
      <c r="Z271" s="312"/>
      <c r="AA271" s="312"/>
      <c r="AB271" s="312"/>
      <c r="AC271" s="312"/>
      <c r="AD271" s="312"/>
      <c r="AE271" s="312"/>
      <c r="AF271" s="312"/>
      <c r="AG271" s="312"/>
      <c r="AH271" s="312"/>
      <c r="AI271" s="312"/>
      <c r="AJ271" s="312"/>
      <c r="AK271" s="312"/>
      <c r="AL271" s="312"/>
      <c r="AM271" s="312"/>
      <c r="AN271" s="312"/>
      <c r="AO271" s="312"/>
      <c r="AP271" s="312"/>
      <c r="AQ271" s="312"/>
      <c r="AR271" s="312"/>
      <c r="AS271" s="312"/>
      <c r="AT271" s="312"/>
      <c r="AU271" s="312"/>
      <c r="AV271" s="312"/>
    </row>
    <row r="272" spans="6:48" hidden="1">
      <c r="F272" s="312">
        <v>-1.1943738656987297</v>
      </c>
      <c r="G272" s="312">
        <v>31645</v>
      </c>
      <c r="H272" s="312"/>
      <c r="I272" s="312"/>
      <c r="J272" s="312"/>
      <c r="K272" s="312"/>
      <c r="L272" s="312"/>
      <c r="M272" s="312"/>
      <c r="N272" s="312"/>
      <c r="O272" s="312"/>
      <c r="P272" s="312"/>
      <c r="Q272" s="312"/>
      <c r="R272" s="312"/>
      <c r="S272" s="312"/>
      <c r="T272" s="312"/>
      <c r="U272" s="312"/>
      <c r="V272" s="312"/>
      <c r="W272" s="312"/>
      <c r="X272" s="312"/>
      <c r="Y272" s="312"/>
      <c r="Z272" s="312"/>
      <c r="AA272" s="312"/>
      <c r="AB272" s="312"/>
      <c r="AC272" s="312"/>
      <c r="AD272" s="312"/>
      <c r="AE272" s="312"/>
      <c r="AF272" s="312"/>
      <c r="AG272" s="312"/>
      <c r="AH272" s="312"/>
      <c r="AI272" s="312"/>
      <c r="AJ272" s="312"/>
      <c r="AK272" s="312"/>
      <c r="AL272" s="312"/>
      <c r="AM272" s="312"/>
      <c r="AN272" s="312"/>
      <c r="AO272" s="312"/>
      <c r="AP272" s="312"/>
      <c r="AQ272" s="312"/>
      <c r="AR272" s="312"/>
      <c r="AS272" s="312"/>
      <c r="AT272" s="312"/>
      <c r="AU272" s="312"/>
      <c r="AV272" s="312"/>
    </row>
    <row r="273" spans="6:48" hidden="1">
      <c r="F273" s="312">
        <v>-1.198064</v>
      </c>
      <c r="G273" s="312">
        <v>31291</v>
      </c>
      <c r="H273" s="312"/>
      <c r="I273" s="312"/>
      <c r="J273" s="312"/>
      <c r="K273" s="312"/>
      <c r="L273" s="312"/>
      <c r="M273" s="312"/>
      <c r="N273" s="312"/>
      <c r="O273" s="312"/>
      <c r="P273" s="312"/>
      <c r="Q273" s="312"/>
      <c r="R273" s="312"/>
      <c r="S273" s="312"/>
      <c r="T273" s="312"/>
      <c r="U273" s="312"/>
      <c r="V273" s="312"/>
      <c r="W273" s="312"/>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c r="AS273" s="312"/>
      <c r="AT273" s="312"/>
      <c r="AU273" s="312"/>
      <c r="AV273" s="312"/>
    </row>
    <row r="274" spans="6:48" hidden="1">
      <c r="F274" s="312">
        <v>-1.1989115646258504</v>
      </c>
      <c r="G274" s="312">
        <v>31660</v>
      </c>
      <c r="H274" s="312"/>
      <c r="I274" s="312"/>
      <c r="J274" s="312"/>
      <c r="K274" s="312"/>
      <c r="L274" s="312"/>
      <c r="M274" s="312"/>
      <c r="N274" s="312"/>
      <c r="O274" s="312"/>
      <c r="P274" s="312"/>
      <c r="Q274" s="312"/>
      <c r="R274" s="312"/>
      <c r="S274" s="312"/>
      <c r="T274" s="312"/>
      <c r="U274" s="312"/>
      <c r="V274" s="312"/>
      <c r="W274" s="312"/>
      <c r="X274" s="312"/>
      <c r="Y274" s="312"/>
      <c r="Z274" s="312"/>
      <c r="AA274" s="312"/>
      <c r="AB274" s="312"/>
      <c r="AC274" s="312"/>
      <c r="AD274" s="312"/>
      <c r="AE274" s="312"/>
      <c r="AF274" s="312"/>
      <c r="AG274" s="312"/>
      <c r="AH274" s="312"/>
      <c r="AI274" s="312"/>
      <c r="AJ274" s="312"/>
      <c r="AK274" s="312"/>
      <c r="AL274" s="312"/>
      <c r="AM274" s="312"/>
      <c r="AN274" s="312"/>
      <c r="AO274" s="312"/>
      <c r="AP274" s="312"/>
      <c r="AQ274" s="312"/>
      <c r="AR274" s="312"/>
      <c r="AS274" s="312"/>
      <c r="AT274" s="312"/>
      <c r="AU274" s="312"/>
      <c r="AV274" s="312"/>
    </row>
    <row r="275" spans="6:48" hidden="1">
      <c r="F275" s="312">
        <v>-1.2130208333333334</v>
      </c>
      <c r="G275" s="312">
        <v>31664</v>
      </c>
      <c r="H275" s="312"/>
      <c r="I275" s="312"/>
      <c r="J275" s="312"/>
      <c r="K275" s="312"/>
      <c r="L275" s="312"/>
      <c r="M275" s="312"/>
      <c r="N275" s="312"/>
      <c r="O275" s="312"/>
      <c r="P275" s="312"/>
      <c r="Q275" s="312"/>
      <c r="R275" s="312"/>
      <c r="S275" s="312"/>
      <c r="T275" s="312"/>
      <c r="U275" s="312"/>
      <c r="V275" s="312"/>
      <c r="W275" s="312"/>
      <c r="X275" s="312"/>
      <c r="Y275" s="312"/>
      <c r="Z275" s="312"/>
      <c r="AA275" s="312"/>
      <c r="AB275" s="312"/>
      <c r="AC275" s="312"/>
      <c r="AD275" s="312"/>
      <c r="AE275" s="312"/>
      <c r="AF275" s="312"/>
      <c r="AG275" s="312"/>
      <c r="AH275" s="312"/>
      <c r="AI275" s="312"/>
      <c r="AJ275" s="312"/>
      <c r="AK275" s="312"/>
      <c r="AL275" s="312"/>
      <c r="AM275" s="312"/>
      <c r="AN275" s="312"/>
      <c r="AO275" s="312"/>
      <c r="AP275" s="312"/>
      <c r="AQ275" s="312"/>
      <c r="AR275" s="312"/>
      <c r="AS275" s="312"/>
      <c r="AT275" s="312"/>
      <c r="AU275" s="312"/>
      <c r="AV275" s="312"/>
    </row>
    <row r="276" spans="6:48" hidden="1">
      <c r="F276" s="312">
        <v>-1.2136054421768707</v>
      </c>
      <c r="G276" s="312">
        <v>31657</v>
      </c>
      <c r="H276" s="312"/>
      <c r="I276" s="312"/>
      <c r="J276" s="312"/>
      <c r="K276" s="312"/>
      <c r="L276" s="312"/>
      <c r="M276" s="312"/>
      <c r="N276" s="312"/>
      <c r="O276" s="312"/>
      <c r="P276" s="312"/>
      <c r="Q276" s="312"/>
      <c r="R276" s="312"/>
      <c r="S276" s="312"/>
      <c r="T276" s="312"/>
      <c r="U276" s="312"/>
      <c r="V276" s="312"/>
      <c r="W276" s="312"/>
      <c r="X276" s="312"/>
      <c r="Y276" s="312"/>
      <c r="Z276" s="312"/>
      <c r="AA276" s="312"/>
      <c r="AB276" s="312"/>
      <c r="AC276" s="312"/>
      <c r="AD276" s="312"/>
      <c r="AE276" s="312"/>
      <c r="AF276" s="312"/>
      <c r="AG276" s="312"/>
      <c r="AH276" s="312"/>
      <c r="AI276" s="312"/>
      <c r="AJ276" s="312"/>
      <c r="AK276" s="312"/>
      <c r="AL276" s="312"/>
      <c r="AM276" s="312"/>
      <c r="AN276" s="312"/>
      <c r="AO276" s="312"/>
      <c r="AP276" s="312"/>
      <c r="AQ276" s="312"/>
      <c r="AR276" s="312"/>
      <c r="AS276" s="312"/>
      <c r="AT276" s="312"/>
      <c r="AU276" s="312"/>
      <c r="AV276" s="312"/>
    </row>
    <row r="277" spans="6:48" hidden="1">
      <c r="F277" s="312">
        <v>-1.2174479166666667</v>
      </c>
      <c r="G277" s="312">
        <v>31673</v>
      </c>
      <c r="H277" s="312"/>
      <c r="I277" s="312"/>
      <c r="J277" s="312"/>
      <c r="K277" s="312"/>
      <c r="L277" s="312"/>
      <c r="M277" s="312"/>
      <c r="N277" s="312"/>
      <c r="O277" s="312"/>
      <c r="P277" s="312"/>
      <c r="Q277" s="312"/>
      <c r="R277" s="312"/>
      <c r="S277" s="312"/>
      <c r="T277" s="312"/>
      <c r="U277" s="312"/>
      <c r="V277" s="312"/>
      <c r="W277" s="312"/>
      <c r="X277" s="312"/>
      <c r="Y277" s="312"/>
      <c r="Z277" s="312"/>
      <c r="AA277" s="312"/>
      <c r="AB277" s="312"/>
      <c r="AC277" s="312"/>
      <c r="AD277" s="312"/>
      <c r="AE277" s="312"/>
      <c r="AF277" s="312"/>
      <c r="AG277" s="312"/>
      <c r="AH277" s="312"/>
      <c r="AI277" s="312"/>
      <c r="AJ277" s="312"/>
      <c r="AK277" s="312"/>
      <c r="AL277" s="312"/>
      <c r="AM277" s="312"/>
      <c r="AN277" s="312"/>
      <c r="AO277" s="312"/>
      <c r="AP277" s="312"/>
      <c r="AQ277" s="312"/>
      <c r="AR277" s="312"/>
      <c r="AS277" s="312"/>
      <c r="AT277" s="312"/>
      <c r="AU277" s="312"/>
      <c r="AV277" s="312"/>
    </row>
    <row r="278" spans="6:48" hidden="1">
      <c r="F278" s="312">
        <v>-1.220703125</v>
      </c>
      <c r="G278" s="312">
        <v>31667</v>
      </c>
      <c r="H278" s="312"/>
      <c r="I278" s="312"/>
      <c r="J278" s="312"/>
      <c r="K278" s="312"/>
      <c r="L278" s="312"/>
      <c r="M278" s="312"/>
      <c r="N278" s="312"/>
      <c r="O278" s="312"/>
      <c r="P278" s="312"/>
      <c r="Q278" s="312"/>
      <c r="R278" s="312"/>
      <c r="S278" s="312"/>
      <c r="T278" s="312"/>
      <c r="U278" s="312"/>
      <c r="V278" s="312"/>
      <c r="W278" s="312"/>
      <c r="X278" s="312"/>
      <c r="Y278" s="312"/>
      <c r="Z278" s="312"/>
      <c r="AA278" s="312"/>
      <c r="AB278" s="312"/>
      <c r="AC278" s="312"/>
      <c r="AD278" s="312"/>
      <c r="AE278" s="312"/>
      <c r="AF278" s="312"/>
      <c r="AG278" s="312"/>
      <c r="AH278" s="312"/>
      <c r="AI278" s="312"/>
      <c r="AJ278" s="312"/>
      <c r="AK278" s="312"/>
      <c r="AL278" s="312"/>
      <c r="AM278" s="312"/>
      <c r="AN278" s="312"/>
      <c r="AO278" s="312"/>
      <c r="AP278" s="312"/>
      <c r="AQ278" s="312"/>
      <c r="AR278" s="312"/>
      <c r="AS278" s="312"/>
      <c r="AT278" s="312"/>
      <c r="AU278" s="312"/>
      <c r="AV278" s="312"/>
    </row>
    <row r="279" spans="6:48" hidden="1">
      <c r="F279" s="312">
        <v>-1.2299479166666667</v>
      </c>
      <c r="G279" s="312">
        <v>31670</v>
      </c>
      <c r="H279" s="312"/>
      <c r="I279" s="312"/>
      <c r="J279" s="312"/>
      <c r="K279" s="312"/>
      <c r="L279" s="312"/>
      <c r="M279" s="312"/>
      <c r="N279" s="312"/>
      <c r="O279" s="312"/>
      <c r="P279" s="312"/>
      <c r="Q279" s="312"/>
      <c r="R279" s="312"/>
      <c r="S279" s="312"/>
      <c r="T279" s="312"/>
      <c r="U279" s="312"/>
      <c r="V279" s="312"/>
      <c r="W279" s="312"/>
      <c r="X279" s="312"/>
      <c r="Y279" s="312"/>
      <c r="Z279" s="312"/>
      <c r="AA279" s="312"/>
      <c r="AB279" s="312"/>
      <c r="AC279" s="312"/>
      <c r="AD279" s="312"/>
      <c r="AE279" s="312"/>
      <c r="AF279" s="312"/>
      <c r="AG279" s="312"/>
      <c r="AH279" s="312"/>
      <c r="AI279" s="312"/>
      <c r="AJ279" s="312"/>
      <c r="AK279" s="312"/>
      <c r="AL279" s="312"/>
      <c r="AM279" s="312"/>
      <c r="AN279" s="312"/>
      <c r="AO279" s="312"/>
      <c r="AP279" s="312"/>
      <c r="AQ279" s="312"/>
      <c r="AR279" s="312"/>
      <c r="AS279" s="312"/>
      <c r="AT279" s="312"/>
      <c r="AU279" s="312"/>
      <c r="AV279" s="312"/>
    </row>
    <row r="280" spans="6:48" hidden="1">
      <c r="F280" s="312">
        <v>-1.2301833333333334</v>
      </c>
      <c r="G280" s="312">
        <v>31294</v>
      </c>
      <c r="H280" s="312"/>
      <c r="I280" s="312"/>
      <c r="J280" s="312"/>
      <c r="K280" s="312"/>
      <c r="L280" s="312"/>
      <c r="M280" s="312"/>
      <c r="N280" s="312"/>
      <c r="O280" s="312"/>
      <c r="P280" s="312"/>
      <c r="Q280" s="312"/>
      <c r="R280" s="312"/>
      <c r="S280" s="312"/>
      <c r="T280" s="312"/>
      <c r="U280" s="312"/>
      <c r="V280" s="312"/>
      <c r="W280" s="312"/>
      <c r="X280" s="312"/>
      <c r="Y280" s="312"/>
      <c r="Z280" s="312"/>
      <c r="AA280" s="312"/>
      <c r="AB280" s="312"/>
      <c r="AC280" s="312"/>
      <c r="AD280" s="312"/>
      <c r="AE280" s="312"/>
      <c r="AF280" s="312"/>
      <c r="AG280" s="312"/>
      <c r="AH280" s="312"/>
      <c r="AI280" s="312"/>
      <c r="AJ280" s="312"/>
      <c r="AK280" s="312"/>
      <c r="AL280" s="312"/>
      <c r="AM280" s="312"/>
      <c r="AN280" s="312"/>
      <c r="AO280" s="312"/>
      <c r="AP280" s="312"/>
      <c r="AQ280" s="312"/>
      <c r="AR280" s="312"/>
      <c r="AS280" s="312"/>
      <c r="AT280" s="312"/>
      <c r="AU280" s="312"/>
      <c r="AV280" s="312"/>
    </row>
    <row r="281" spans="6:48" hidden="1">
      <c r="F281" s="312">
        <v>-1.2325072933549432</v>
      </c>
      <c r="G281" s="312">
        <v>31292</v>
      </c>
      <c r="H281" s="312"/>
      <c r="I281" s="312"/>
      <c r="J281" s="312"/>
      <c r="K281" s="312"/>
      <c r="L281" s="312"/>
      <c r="M281" s="312"/>
      <c r="N281" s="312"/>
      <c r="O281" s="312"/>
      <c r="P281" s="312"/>
      <c r="Q281" s="312"/>
      <c r="R281" s="312"/>
      <c r="S281" s="312"/>
      <c r="T281" s="312"/>
      <c r="U281" s="312"/>
      <c r="V281" s="312"/>
      <c r="W281" s="312"/>
      <c r="X281" s="312"/>
      <c r="Y281" s="312"/>
      <c r="Z281" s="312"/>
      <c r="AA281" s="312"/>
      <c r="AB281" s="312"/>
      <c r="AC281" s="312"/>
      <c r="AD281" s="312"/>
      <c r="AE281" s="312"/>
      <c r="AF281" s="312"/>
      <c r="AG281" s="312"/>
      <c r="AH281" s="312"/>
      <c r="AI281" s="312"/>
      <c r="AJ281" s="312"/>
      <c r="AK281" s="312"/>
      <c r="AL281" s="312"/>
      <c r="AM281" s="312"/>
      <c r="AN281" s="312"/>
      <c r="AO281" s="312"/>
      <c r="AP281" s="312"/>
      <c r="AQ281" s="312"/>
      <c r="AR281" s="312"/>
      <c r="AS281" s="312"/>
      <c r="AT281" s="312"/>
      <c r="AU281" s="312"/>
      <c r="AV281" s="312"/>
    </row>
    <row r="282" spans="6:48" hidden="1">
      <c r="F282" s="312">
        <v>-1.2346354166666667</v>
      </c>
      <c r="G282" s="312">
        <v>31661</v>
      </c>
      <c r="H282" s="312"/>
      <c r="I282" s="312"/>
      <c r="J282" s="312"/>
      <c r="K282" s="312"/>
      <c r="L282" s="312"/>
      <c r="M282" s="312"/>
      <c r="N282" s="312"/>
      <c r="O282" s="312"/>
      <c r="P282" s="312"/>
      <c r="Q282" s="312"/>
      <c r="R282" s="312"/>
      <c r="S282" s="312"/>
      <c r="T282" s="312"/>
      <c r="U282" s="312"/>
      <c r="V282" s="312"/>
      <c r="W282" s="312"/>
      <c r="X282" s="312"/>
      <c r="Y282" s="312"/>
      <c r="Z282" s="312"/>
      <c r="AA282" s="312"/>
      <c r="AB282" s="312"/>
      <c r="AC282" s="312"/>
      <c r="AD282" s="312"/>
      <c r="AE282" s="312"/>
      <c r="AF282" s="312"/>
      <c r="AG282" s="312"/>
      <c r="AH282" s="312"/>
      <c r="AI282" s="312"/>
      <c r="AJ282" s="312"/>
      <c r="AK282" s="312"/>
      <c r="AL282" s="312"/>
      <c r="AM282" s="312"/>
      <c r="AN282" s="312"/>
      <c r="AO282" s="312"/>
      <c r="AP282" s="312"/>
      <c r="AQ282" s="312"/>
      <c r="AR282" s="312"/>
      <c r="AS282" s="312"/>
      <c r="AT282" s="312"/>
      <c r="AU282" s="312"/>
      <c r="AV282" s="312"/>
    </row>
    <row r="283" spans="6:48" hidden="1">
      <c r="F283" s="312">
        <v>-1.2379987683756772</v>
      </c>
      <c r="G283" s="312">
        <v>30681</v>
      </c>
      <c r="H283" s="312"/>
      <c r="I283" s="312"/>
      <c r="J283" s="312"/>
      <c r="K283" s="312"/>
      <c r="L283" s="312"/>
      <c r="M283" s="312"/>
      <c r="N283" s="312"/>
      <c r="O283" s="312"/>
      <c r="P283" s="312"/>
      <c r="Q283" s="312"/>
      <c r="R283" s="312"/>
      <c r="S283" s="312"/>
      <c r="T283" s="312"/>
      <c r="U283" s="312"/>
      <c r="V283" s="312"/>
      <c r="W283" s="312"/>
      <c r="X283" s="312"/>
      <c r="Y283" s="312"/>
      <c r="Z283" s="312"/>
      <c r="AA283" s="312"/>
      <c r="AB283" s="312"/>
      <c r="AC283" s="312"/>
      <c r="AD283" s="312"/>
      <c r="AE283" s="312"/>
      <c r="AF283" s="312"/>
      <c r="AG283" s="312"/>
      <c r="AH283" s="312"/>
      <c r="AI283" s="312"/>
      <c r="AJ283" s="312"/>
      <c r="AK283" s="312"/>
      <c r="AL283" s="312"/>
      <c r="AM283" s="312"/>
      <c r="AN283" s="312"/>
      <c r="AO283" s="312"/>
      <c r="AP283" s="312"/>
      <c r="AQ283" s="312"/>
      <c r="AR283" s="312"/>
      <c r="AS283" s="312"/>
      <c r="AT283" s="312"/>
      <c r="AU283" s="312"/>
      <c r="AV283" s="312"/>
    </row>
    <row r="284" spans="6:48" hidden="1">
      <c r="F284" s="312">
        <v>-1.2405271828665569</v>
      </c>
      <c r="G284" s="312">
        <v>31766</v>
      </c>
      <c r="H284" s="312"/>
      <c r="I284" s="312"/>
      <c r="J284" s="312"/>
      <c r="K284" s="312"/>
      <c r="L284" s="312"/>
      <c r="M284" s="312"/>
      <c r="N284" s="312"/>
      <c r="O284" s="312"/>
      <c r="P284" s="312"/>
      <c r="Q284" s="312"/>
      <c r="R284" s="312"/>
      <c r="S284" s="312"/>
      <c r="T284" s="312"/>
      <c r="U284" s="312"/>
      <c r="V284" s="312"/>
      <c r="W284" s="312"/>
      <c r="X284" s="312"/>
      <c r="Y284" s="312"/>
      <c r="Z284" s="312"/>
      <c r="AA284" s="312"/>
      <c r="AB284" s="312"/>
      <c r="AC284" s="312"/>
      <c r="AD284" s="312"/>
      <c r="AE284" s="312"/>
      <c r="AF284" s="312"/>
      <c r="AG284" s="312"/>
      <c r="AH284" s="312"/>
      <c r="AI284" s="312"/>
      <c r="AJ284" s="312"/>
      <c r="AK284" s="312"/>
      <c r="AL284" s="312"/>
      <c r="AM284" s="312"/>
      <c r="AN284" s="312"/>
      <c r="AO284" s="312"/>
      <c r="AP284" s="312"/>
      <c r="AQ284" s="312"/>
      <c r="AR284" s="312"/>
      <c r="AS284" s="312"/>
      <c r="AT284" s="312"/>
      <c r="AU284" s="312"/>
      <c r="AV284" s="312"/>
    </row>
    <row r="285" spans="6:48" hidden="1">
      <c r="F285" s="312">
        <v>-1.2431941923774954</v>
      </c>
      <c r="G285" s="312">
        <v>31653</v>
      </c>
      <c r="H285" s="312"/>
      <c r="I285" s="312"/>
      <c r="J285" s="312"/>
      <c r="K285" s="312"/>
      <c r="L285" s="312"/>
      <c r="M285" s="312"/>
      <c r="N285" s="312"/>
      <c r="O285" s="312"/>
      <c r="P285" s="312"/>
      <c r="Q285" s="312"/>
      <c r="R285" s="312"/>
      <c r="S285" s="312"/>
      <c r="T285" s="312"/>
      <c r="U285" s="312"/>
      <c r="V285" s="312"/>
      <c r="W285" s="312"/>
      <c r="X285" s="312"/>
      <c r="Y285" s="312"/>
      <c r="Z285" s="312"/>
      <c r="AA285" s="312"/>
      <c r="AB285" s="312"/>
      <c r="AC285" s="312"/>
      <c r="AD285" s="312"/>
      <c r="AE285" s="312"/>
      <c r="AF285" s="312"/>
      <c r="AG285" s="312"/>
      <c r="AH285" s="312"/>
      <c r="AI285" s="312"/>
      <c r="AJ285" s="312"/>
      <c r="AK285" s="312"/>
      <c r="AL285" s="312"/>
      <c r="AM285" s="312"/>
      <c r="AN285" s="312"/>
      <c r="AO285" s="312"/>
      <c r="AP285" s="312"/>
      <c r="AQ285" s="312"/>
      <c r="AR285" s="312"/>
      <c r="AS285" s="312"/>
      <c r="AT285" s="312"/>
      <c r="AU285" s="312"/>
      <c r="AV285" s="312"/>
    </row>
    <row r="286" spans="6:48" hidden="1">
      <c r="F286" s="312">
        <v>-1.2477149086547834</v>
      </c>
      <c r="G286" s="312">
        <v>31761</v>
      </c>
      <c r="H286" s="312"/>
      <c r="I286" s="312"/>
      <c r="J286" s="312"/>
      <c r="K286" s="312"/>
      <c r="L286" s="312"/>
      <c r="M286" s="312"/>
      <c r="N286" s="312"/>
      <c r="O286" s="312"/>
      <c r="P286" s="312"/>
      <c r="Q286" s="312"/>
      <c r="R286" s="312"/>
      <c r="S286" s="312"/>
      <c r="T286" s="312"/>
      <c r="U286" s="312"/>
      <c r="V286" s="312"/>
      <c r="W286" s="312"/>
      <c r="X286" s="312"/>
      <c r="Y286" s="312"/>
      <c r="Z286" s="312"/>
      <c r="AA286" s="312"/>
      <c r="AB286" s="312"/>
      <c r="AC286" s="312"/>
      <c r="AD286" s="312"/>
      <c r="AE286" s="312"/>
      <c r="AF286" s="312"/>
      <c r="AG286" s="312"/>
      <c r="AH286" s="312"/>
      <c r="AI286" s="312"/>
      <c r="AJ286" s="312"/>
      <c r="AK286" s="312"/>
      <c r="AL286" s="312"/>
      <c r="AM286" s="312"/>
      <c r="AN286" s="312"/>
      <c r="AO286" s="312"/>
      <c r="AP286" s="312"/>
      <c r="AQ286" s="312"/>
      <c r="AR286" s="312"/>
      <c r="AS286" s="312"/>
      <c r="AT286" s="312"/>
      <c r="AU286" s="312"/>
      <c r="AV286" s="312"/>
    </row>
    <row r="287" spans="6:48" hidden="1">
      <c r="F287" s="312">
        <v>-1.2484082672152021</v>
      </c>
      <c r="G287" s="312">
        <v>30667</v>
      </c>
      <c r="H287" s="312"/>
      <c r="I287" s="312"/>
      <c r="J287" s="312"/>
      <c r="K287" s="312"/>
      <c r="L287" s="312"/>
      <c r="M287" s="312"/>
      <c r="N287" s="312"/>
      <c r="O287" s="312"/>
      <c r="P287" s="312"/>
      <c r="Q287" s="312"/>
      <c r="R287" s="312"/>
      <c r="S287" s="312"/>
      <c r="T287" s="312"/>
      <c r="U287" s="312"/>
      <c r="V287" s="312"/>
      <c r="W287" s="312"/>
      <c r="X287" s="312"/>
      <c r="Y287" s="312"/>
      <c r="Z287" s="312"/>
      <c r="AA287" s="312"/>
      <c r="AB287" s="312"/>
      <c r="AC287" s="312"/>
      <c r="AD287" s="312"/>
      <c r="AE287" s="312"/>
      <c r="AF287" s="312"/>
      <c r="AG287" s="312"/>
      <c r="AH287" s="312"/>
      <c r="AI287" s="312"/>
      <c r="AJ287" s="312"/>
      <c r="AK287" s="312"/>
      <c r="AL287" s="312"/>
      <c r="AM287" s="312"/>
      <c r="AN287" s="312"/>
      <c r="AO287" s="312"/>
      <c r="AP287" s="312"/>
      <c r="AQ287" s="312"/>
      <c r="AR287" s="312"/>
      <c r="AS287" s="312"/>
      <c r="AT287" s="312"/>
      <c r="AU287" s="312"/>
      <c r="AV287" s="312"/>
    </row>
    <row r="288" spans="6:48" hidden="1">
      <c r="F288" s="312">
        <v>-1.2486979166666667</v>
      </c>
      <c r="G288" s="312">
        <v>31658</v>
      </c>
      <c r="H288" s="312"/>
      <c r="I288" s="312"/>
      <c r="J288" s="312"/>
      <c r="K288" s="312"/>
      <c r="L288" s="312"/>
      <c r="M288" s="312"/>
      <c r="N288" s="312"/>
      <c r="O288" s="312"/>
      <c r="P288" s="312"/>
      <c r="Q288" s="312"/>
      <c r="R288" s="312"/>
      <c r="S288" s="312"/>
      <c r="T288" s="312"/>
      <c r="U288" s="312"/>
      <c r="V288" s="312"/>
      <c r="W288" s="312"/>
      <c r="X288" s="312"/>
      <c r="Y288" s="312"/>
      <c r="Z288" s="312"/>
      <c r="AA288" s="312"/>
      <c r="AB288" s="312"/>
      <c r="AC288" s="312"/>
      <c r="AD288" s="312"/>
      <c r="AE288" s="312"/>
      <c r="AF288" s="312"/>
      <c r="AG288" s="312"/>
      <c r="AH288" s="312"/>
      <c r="AI288" s="312"/>
      <c r="AJ288" s="312"/>
      <c r="AK288" s="312"/>
      <c r="AL288" s="312"/>
      <c r="AM288" s="312"/>
      <c r="AN288" s="312"/>
      <c r="AO288" s="312"/>
      <c r="AP288" s="312"/>
      <c r="AQ288" s="312"/>
      <c r="AR288" s="312"/>
      <c r="AS288" s="312"/>
      <c r="AT288" s="312"/>
      <c r="AU288" s="312"/>
      <c r="AV288" s="312"/>
    </row>
    <row r="289" spans="6:48" hidden="1">
      <c r="F289" s="312">
        <v>-1.2564428312159708</v>
      </c>
      <c r="G289" s="312">
        <v>31655</v>
      </c>
      <c r="H289" s="312"/>
      <c r="I289" s="312"/>
      <c r="J289" s="312"/>
      <c r="K289" s="312"/>
      <c r="L289" s="312"/>
      <c r="M289" s="312"/>
      <c r="N289" s="312"/>
      <c r="O289" s="312"/>
      <c r="P289" s="312"/>
      <c r="Q289" s="312"/>
      <c r="R289" s="312"/>
      <c r="S289" s="312"/>
      <c r="T289" s="312"/>
      <c r="U289" s="312"/>
      <c r="V289" s="312"/>
      <c r="W289" s="312"/>
      <c r="X289" s="312"/>
      <c r="Y289" s="312"/>
      <c r="Z289" s="312"/>
      <c r="AA289" s="312"/>
      <c r="AB289" s="312"/>
      <c r="AC289" s="312"/>
      <c r="AD289" s="312"/>
      <c r="AE289" s="312"/>
      <c r="AF289" s="312"/>
      <c r="AG289" s="312"/>
      <c r="AH289" s="312"/>
      <c r="AI289" s="312"/>
      <c r="AJ289" s="312"/>
      <c r="AK289" s="312"/>
      <c r="AL289" s="312"/>
      <c r="AM289" s="312"/>
      <c r="AN289" s="312"/>
      <c r="AO289" s="312"/>
      <c r="AP289" s="312"/>
      <c r="AQ289" s="312"/>
      <c r="AR289" s="312"/>
      <c r="AS289" s="312"/>
      <c r="AT289" s="312"/>
      <c r="AU289" s="312"/>
      <c r="AV289" s="312"/>
    </row>
    <row r="290" spans="6:48" hidden="1">
      <c r="F290" s="312">
        <v>-1.2578796561604584</v>
      </c>
      <c r="G290" s="312">
        <v>31683</v>
      </c>
      <c r="H290" s="312"/>
      <c r="I290" s="312"/>
      <c r="J290" s="312"/>
      <c r="K290" s="312"/>
      <c r="L290" s="312"/>
      <c r="M290" s="312"/>
      <c r="N290" s="312"/>
      <c r="O290" s="312"/>
      <c r="P290" s="312"/>
      <c r="Q290" s="312"/>
      <c r="R290" s="312"/>
      <c r="S290" s="312"/>
      <c r="T290" s="312"/>
      <c r="U290" s="312"/>
      <c r="V290" s="312"/>
      <c r="W290" s="312"/>
      <c r="X290" s="312"/>
      <c r="Y290" s="312"/>
      <c r="Z290" s="312"/>
      <c r="AA290" s="312"/>
      <c r="AB290" s="312"/>
      <c r="AC290" s="312"/>
      <c r="AD290" s="312"/>
      <c r="AE290" s="312"/>
      <c r="AF290" s="312"/>
      <c r="AG290" s="312"/>
      <c r="AH290" s="312"/>
      <c r="AI290" s="312"/>
      <c r="AJ290" s="312"/>
      <c r="AK290" s="312"/>
      <c r="AL290" s="312"/>
      <c r="AM290" s="312"/>
      <c r="AN290" s="312"/>
      <c r="AO290" s="312"/>
      <c r="AP290" s="312"/>
      <c r="AQ290" s="312"/>
      <c r="AR290" s="312"/>
      <c r="AS290" s="312"/>
      <c r="AT290" s="312"/>
      <c r="AU290" s="312"/>
      <c r="AV290" s="312"/>
    </row>
    <row r="291" spans="6:48" hidden="1">
      <c r="F291" s="312">
        <v>-1.2650925397793207</v>
      </c>
      <c r="G291" s="312">
        <v>30668</v>
      </c>
      <c r="H291" s="312"/>
      <c r="I291" s="312"/>
      <c r="J291" s="312"/>
      <c r="K291" s="312"/>
      <c r="L291" s="312"/>
      <c r="M291" s="312"/>
      <c r="N291" s="312"/>
      <c r="O291" s="312"/>
      <c r="P291" s="312"/>
      <c r="Q291" s="312"/>
      <c r="R291" s="312"/>
      <c r="S291" s="312"/>
      <c r="T291" s="312"/>
      <c r="U291" s="312"/>
      <c r="V291" s="312"/>
      <c r="W291" s="312"/>
      <c r="X291" s="312"/>
      <c r="Y291" s="312"/>
      <c r="Z291" s="312"/>
      <c r="AA291" s="312"/>
      <c r="AB291" s="312"/>
      <c r="AC291" s="312"/>
      <c r="AD291" s="312"/>
      <c r="AE291" s="312"/>
      <c r="AF291" s="312"/>
      <c r="AG291" s="312"/>
      <c r="AH291" s="312"/>
      <c r="AI291" s="312"/>
      <c r="AJ291" s="312"/>
      <c r="AK291" s="312"/>
      <c r="AL291" s="312"/>
      <c r="AM291" s="312"/>
      <c r="AN291" s="312"/>
      <c r="AO291" s="312"/>
      <c r="AP291" s="312"/>
      <c r="AQ291" s="312"/>
      <c r="AR291" s="312"/>
      <c r="AS291" s="312"/>
      <c r="AT291" s="312"/>
      <c r="AU291" s="312"/>
      <c r="AV291" s="312"/>
    </row>
    <row r="292" spans="6:48" hidden="1">
      <c r="F292" s="312">
        <v>-1.2664246823956442</v>
      </c>
      <c r="G292" s="312">
        <v>31651</v>
      </c>
      <c r="H292" s="312"/>
      <c r="I292" s="312"/>
      <c r="J292" s="312"/>
      <c r="K292" s="312"/>
      <c r="L292" s="312"/>
      <c r="M292" s="312"/>
      <c r="N292" s="312"/>
      <c r="O292" s="312"/>
      <c r="P292" s="312"/>
      <c r="Q292" s="312"/>
      <c r="R292" s="312"/>
      <c r="S292" s="312"/>
      <c r="T292" s="312"/>
      <c r="U292" s="312"/>
      <c r="V292" s="312"/>
      <c r="W292" s="312"/>
      <c r="X292" s="312"/>
      <c r="Y292" s="312"/>
      <c r="Z292" s="312"/>
      <c r="AA292" s="312"/>
      <c r="AB292" s="312"/>
      <c r="AC292" s="312"/>
      <c r="AD292" s="312"/>
      <c r="AE292" s="312"/>
      <c r="AF292" s="312"/>
      <c r="AG292" s="312"/>
      <c r="AH292" s="312"/>
      <c r="AI292" s="312"/>
      <c r="AJ292" s="312"/>
      <c r="AK292" s="312"/>
      <c r="AL292" s="312"/>
      <c r="AM292" s="312"/>
      <c r="AN292" s="312"/>
      <c r="AO292" s="312"/>
      <c r="AP292" s="312"/>
      <c r="AQ292" s="312"/>
      <c r="AR292" s="312"/>
      <c r="AS292" s="312"/>
      <c r="AT292" s="312"/>
      <c r="AU292" s="312"/>
      <c r="AV292" s="312"/>
    </row>
    <row r="293" spans="6:48" hidden="1">
      <c r="F293" s="312">
        <v>-1.2689655172413794</v>
      </c>
      <c r="G293" s="312">
        <v>31647</v>
      </c>
      <c r="H293" s="312"/>
      <c r="I293" s="312"/>
      <c r="J293" s="312"/>
      <c r="K293" s="312"/>
      <c r="L293" s="312"/>
      <c r="M293" s="312"/>
      <c r="N293" s="312"/>
      <c r="O293" s="312"/>
      <c r="P293" s="312"/>
      <c r="Q293" s="312"/>
      <c r="R293" s="312"/>
      <c r="S293" s="312"/>
      <c r="T293" s="312"/>
      <c r="U293" s="312"/>
      <c r="V293" s="312"/>
      <c r="W293" s="312"/>
      <c r="X293" s="312"/>
      <c r="Y293" s="312"/>
      <c r="Z293" s="312"/>
      <c r="AA293" s="312"/>
      <c r="AB293" s="312"/>
      <c r="AC293" s="312"/>
      <c r="AD293" s="312"/>
      <c r="AE293" s="312"/>
      <c r="AF293" s="312"/>
      <c r="AG293" s="312"/>
      <c r="AH293" s="312"/>
      <c r="AI293" s="312"/>
      <c r="AJ293" s="312"/>
      <c r="AK293" s="312"/>
      <c r="AL293" s="312"/>
      <c r="AM293" s="312"/>
      <c r="AN293" s="312"/>
      <c r="AO293" s="312"/>
      <c r="AP293" s="312"/>
      <c r="AQ293" s="312"/>
      <c r="AR293" s="312"/>
      <c r="AS293" s="312"/>
      <c r="AT293" s="312"/>
      <c r="AU293" s="312"/>
      <c r="AV293" s="312"/>
    </row>
    <row r="294" spans="6:48" hidden="1">
      <c r="F294" s="312">
        <v>-1.2690355329949239</v>
      </c>
      <c r="G294" s="312">
        <v>31693</v>
      </c>
      <c r="H294" s="312"/>
      <c r="I294" s="312"/>
      <c r="J294" s="312"/>
      <c r="K294" s="312"/>
      <c r="L294" s="312"/>
      <c r="M294" s="312"/>
      <c r="N294" s="312"/>
      <c r="O294" s="312"/>
      <c r="P294" s="312"/>
      <c r="Q294" s="312"/>
      <c r="R294" s="312"/>
      <c r="S294" s="312"/>
      <c r="T294" s="312"/>
      <c r="U294" s="312"/>
      <c r="V294" s="312"/>
      <c r="W294" s="312"/>
      <c r="X294" s="312"/>
      <c r="Y294" s="312"/>
      <c r="Z294" s="312"/>
      <c r="AA294" s="312"/>
      <c r="AB294" s="312"/>
      <c r="AC294" s="312"/>
      <c r="AD294" s="312"/>
      <c r="AE294" s="312"/>
      <c r="AF294" s="312"/>
      <c r="AG294" s="312"/>
      <c r="AH294" s="312"/>
      <c r="AI294" s="312"/>
      <c r="AJ294" s="312"/>
      <c r="AK294" s="312"/>
      <c r="AL294" s="312"/>
      <c r="AM294" s="312"/>
      <c r="AN294" s="312"/>
      <c r="AO294" s="312"/>
      <c r="AP294" s="312"/>
      <c r="AQ294" s="312"/>
      <c r="AR294" s="312"/>
      <c r="AS294" s="312"/>
      <c r="AT294" s="312"/>
      <c r="AU294" s="312"/>
      <c r="AV294" s="312"/>
    </row>
    <row r="295" spans="6:48" hidden="1">
      <c r="F295" s="312">
        <v>-1.2736842105263158</v>
      </c>
      <c r="G295" s="312">
        <v>31649</v>
      </c>
      <c r="H295" s="312"/>
      <c r="I295" s="312"/>
      <c r="J295" s="312"/>
      <c r="K295" s="312"/>
      <c r="L295" s="312"/>
      <c r="M295" s="312"/>
      <c r="N295" s="312"/>
      <c r="O295" s="312"/>
      <c r="P295" s="312"/>
      <c r="Q295" s="312"/>
      <c r="R295" s="312"/>
      <c r="S295" s="312"/>
      <c r="T295" s="312"/>
      <c r="U295" s="312"/>
      <c r="V295" s="312"/>
      <c r="W295" s="312"/>
      <c r="X295" s="312"/>
      <c r="Y295" s="312"/>
      <c r="Z295" s="312"/>
      <c r="AA295" s="312"/>
      <c r="AB295" s="312"/>
      <c r="AC295" s="312"/>
      <c r="AD295" s="312"/>
      <c r="AE295" s="312"/>
      <c r="AF295" s="312"/>
      <c r="AG295" s="312"/>
      <c r="AH295" s="312"/>
      <c r="AI295" s="312"/>
      <c r="AJ295" s="312"/>
      <c r="AK295" s="312"/>
      <c r="AL295" s="312"/>
      <c r="AM295" s="312"/>
      <c r="AN295" s="312"/>
      <c r="AO295" s="312"/>
      <c r="AP295" s="312"/>
      <c r="AQ295" s="312"/>
      <c r="AR295" s="312"/>
      <c r="AS295" s="312"/>
      <c r="AT295" s="312"/>
      <c r="AU295" s="312"/>
      <c r="AV295" s="312"/>
    </row>
    <row r="296" spans="6:48" hidden="1">
      <c r="F296" s="312">
        <v>-1.2747739867852552</v>
      </c>
      <c r="G296" s="312">
        <v>31759</v>
      </c>
      <c r="H296" s="312"/>
      <c r="I296" s="312"/>
      <c r="J296" s="312"/>
      <c r="K296" s="312"/>
      <c r="L296" s="312"/>
      <c r="M296" s="312"/>
      <c r="N296" s="312"/>
      <c r="O296" s="312"/>
      <c r="P296" s="312"/>
      <c r="Q296" s="312"/>
      <c r="R296" s="312"/>
      <c r="S296" s="312"/>
      <c r="T296" s="312"/>
      <c r="U296" s="312"/>
      <c r="V296" s="312"/>
      <c r="W296" s="312"/>
      <c r="X296" s="312"/>
      <c r="Y296" s="312"/>
      <c r="Z296" s="312"/>
      <c r="AA296" s="312"/>
      <c r="AB296" s="312"/>
      <c r="AC296" s="312"/>
      <c r="AD296" s="312"/>
      <c r="AE296" s="312"/>
      <c r="AF296" s="312"/>
      <c r="AG296" s="312"/>
      <c r="AH296" s="312"/>
      <c r="AI296" s="312"/>
      <c r="AJ296" s="312"/>
      <c r="AK296" s="312"/>
      <c r="AL296" s="312"/>
      <c r="AM296" s="312"/>
      <c r="AN296" s="312"/>
      <c r="AO296" s="312"/>
      <c r="AP296" s="312"/>
      <c r="AQ296" s="312"/>
      <c r="AR296" s="312"/>
      <c r="AS296" s="312"/>
      <c r="AT296" s="312"/>
      <c r="AU296" s="312"/>
      <c r="AV296" s="312"/>
    </row>
    <row r="297" spans="6:48" hidden="1">
      <c r="F297" s="312">
        <v>-1.2793103448275862</v>
      </c>
      <c r="G297" s="312">
        <v>31641</v>
      </c>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312"/>
      <c r="AE297" s="312"/>
      <c r="AF297" s="312"/>
      <c r="AG297" s="312"/>
      <c r="AH297" s="312"/>
      <c r="AI297" s="312"/>
      <c r="AJ297" s="312"/>
      <c r="AK297" s="312"/>
      <c r="AL297" s="312"/>
      <c r="AM297" s="312"/>
      <c r="AN297" s="312"/>
      <c r="AO297" s="312"/>
      <c r="AP297" s="312"/>
      <c r="AQ297" s="312"/>
      <c r="AR297" s="312"/>
      <c r="AS297" s="312"/>
      <c r="AT297" s="312"/>
      <c r="AU297" s="312"/>
      <c r="AV297" s="312"/>
    </row>
    <row r="298" spans="6:48" hidden="1">
      <c r="F298" s="312">
        <v>-1.2800869565217392</v>
      </c>
      <c r="G298" s="312">
        <v>30662</v>
      </c>
      <c r="H298" s="312"/>
      <c r="I298" s="312"/>
      <c r="J298" s="312"/>
      <c r="K298" s="312"/>
      <c r="L298" s="312"/>
      <c r="M298" s="312"/>
      <c r="N298" s="312"/>
      <c r="O298" s="312"/>
      <c r="P298" s="312"/>
      <c r="Q298" s="312"/>
      <c r="R298" s="312"/>
      <c r="S298" s="312"/>
      <c r="T298" s="312"/>
      <c r="U298" s="312"/>
      <c r="V298" s="312"/>
      <c r="W298" s="312"/>
      <c r="X298" s="312"/>
      <c r="Y298" s="312"/>
      <c r="Z298" s="312"/>
      <c r="AA298" s="312"/>
      <c r="AB298" s="312"/>
      <c r="AC298" s="312"/>
      <c r="AD298" s="312"/>
      <c r="AE298" s="312"/>
      <c r="AF298" s="312"/>
      <c r="AG298" s="312"/>
      <c r="AH298" s="312"/>
      <c r="AI298" s="312"/>
      <c r="AJ298" s="312"/>
      <c r="AK298" s="312"/>
      <c r="AL298" s="312"/>
      <c r="AM298" s="312"/>
      <c r="AN298" s="312"/>
      <c r="AO298" s="312"/>
      <c r="AP298" s="312"/>
      <c r="AQ298" s="312"/>
      <c r="AR298" s="312"/>
      <c r="AS298" s="312"/>
      <c r="AT298" s="312"/>
      <c r="AU298" s="312"/>
      <c r="AV298" s="312"/>
    </row>
    <row r="299" spans="6:48" hidden="1">
      <c r="F299" s="312">
        <v>-1.2805807622504537</v>
      </c>
      <c r="G299" s="312">
        <v>31643</v>
      </c>
      <c r="H299" s="312"/>
      <c r="I299" s="312"/>
      <c r="J299" s="312"/>
      <c r="K299" s="312"/>
      <c r="L299" s="312"/>
      <c r="M299" s="312"/>
      <c r="N299" s="312"/>
      <c r="O299" s="312"/>
      <c r="P299" s="312"/>
      <c r="Q299" s="312"/>
      <c r="R299" s="312"/>
      <c r="S299" s="312"/>
      <c r="T299" s="312"/>
      <c r="U299" s="312"/>
      <c r="V299" s="312"/>
      <c r="W299" s="312"/>
      <c r="X299" s="312"/>
      <c r="Y299" s="312"/>
      <c r="Z299" s="312"/>
      <c r="AA299" s="312"/>
      <c r="AB299" s="312"/>
      <c r="AC299" s="312"/>
      <c r="AD299" s="312"/>
      <c r="AE299" s="312"/>
      <c r="AF299" s="312"/>
      <c r="AG299" s="312"/>
      <c r="AH299" s="312"/>
      <c r="AI299" s="312"/>
      <c r="AJ299" s="312"/>
      <c r="AK299" s="312"/>
      <c r="AL299" s="312"/>
      <c r="AM299" s="312"/>
      <c r="AN299" s="312"/>
      <c r="AO299" s="312"/>
      <c r="AP299" s="312"/>
      <c r="AQ299" s="312"/>
      <c r="AR299" s="312"/>
      <c r="AS299" s="312"/>
      <c r="AT299" s="312"/>
      <c r="AU299" s="312"/>
      <c r="AV299" s="312"/>
    </row>
    <row r="300" spans="6:48" hidden="1">
      <c r="F300" s="312">
        <v>-1.2809437386569873</v>
      </c>
      <c r="G300" s="312">
        <v>31637</v>
      </c>
      <c r="H300" s="312"/>
      <c r="I300" s="312"/>
      <c r="J300" s="312"/>
      <c r="K300" s="312"/>
      <c r="L300" s="312"/>
      <c r="M300" s="312"/>
      <c r="N300" s="312"/>
      <c r="O300" s="312"/>
      <c r="P300" s="312"/>
      <c r="Q300" s="312"/>
      <c r="R300" s="312"/>
      <c r="S300" s="312"/>
      <c r="T300" s="312"/>
      <c r="U300" s="312"/>
      <c r="V300" s="312"/>
      <c r="W300" s="312"/>
      <c r="X300" s="312"/>
      <c r="Y300" s="312"/>
      <c r="Z300" s="312"/>
      <c r="AA300" s="312"/>
      <c r="AB300" s="312"/>
      <c r="AC300" s="312"/>
      <c r="AD300" s="312"/>
      <c r="AE300" s="312"/>
      <c r="AF300" s="312"/>
      <c r="AG300" s="312"/>
      <c r="AH300" s="312"/>
      <c r="AI300" s="312"/>
      <c r="AJ300" s="312"/>
      <c r="AK300" s="312"/>
      <c r="AL300" s="312"/>
      <c r="AM300" s="312"/>
      <c r="AN300" s="312"/>
      <c r="AO300" s="312"/>
      <c r="AP300" s="312"/>
      <c r="AQ300" s="312"/>
      <c r="AR300" s="312"/>
      <c r="AS300" s="312"/>
      <c r="AT300" s="312"/>
      <c r="AU300" s="312"/>
      <c r="AV300" s="312"/>
    </row>
    <row r="301" spans="6:48" hidden="1">
      <c r="F301" s="312">
        <v>-1.2814882032667878</v>
      </c>
      <c r="G301" s="312">
        <v>31639</v>
      </c>
      <c r="H301" s="312"/>
      <c r="I301" s="312"/>
      <c r="J301" s="312"/>
      <c r="K301" s="312"/>
      <c r="L301" s="312"/>
      <c r="M301" s="312"/>
      <c r="N301" s="312"/>
      <c r="O301" s="312"/>
      <c r="P301" s="312"/>
      <c r="Q301" s="312"/>
      <c r="R301" s="312"/>
      <c r="S301" s="312"/>
      <c r="T301" s="312"/>
      <c r="U301" s="312"/>
      <c r="V301" s="312"/>
      <c r="W301" s="312"/>
      <c r="X301" s="312"/>
      <c r="Y301" s="312"/>
      <c r="Z301" s="312"/>
      <c r="AA301" s="312"/>
      <c r="AB301" s="312"/>
      <c r="AC301" s="312"/>
      <c r="AD301" s="312"/>
      <c r="AE301" s="312"/>
      <c r="AF301" s="312"/>
      <c r="AG301" s="312"/>
      <c r="AH301" s="312"/>
      <c r="AI301" s="312"/>
      <c r="AJ301" s="312"/>
      <c r="AK301" s="312"/>
      <c r="AL301" s="312"/>
      <c r="AM301" s="312"/>
      <c r="AN301" s="312"/>
      <c r="AO301" s="312"/>
      <c r="AP301" s="312"/>
      <c r="AQ301" s="312"/>
      <c r="AR301" s="312"/>
      <c r="AS301" s="312"/>
      <c r="AT301" s="312"/>
      <c r="AU301" s="312"/>
      <c r="AV301" s="312"/>
    </row>
    <row r="302" spans="6:48" hidden="1">
      <c r="F302" s="312">
        <v>-1.2834180627746667</v>
      </c>
      <c r="G302" s="312">
        <v>31755</v>
      </c>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312"/>
      <c r="AE302" s="312"/>
      <c r="AF302" s="312"/>
      <c r="AG302" s="312"/>
      <c r="AH302" s="312"/>
      <c r="AI302" s="312"/>
      <c r="AJ302" s="312"/>
      <c r="AK302" s="312"/>
      <c r="AL302" s="312"/>
      <c r="AM302" s="312"/>
      <c r="AN302" s="312"/>
      <c r="AO302" s="312"/>
      <c r="AP302" s="312"/>
      <c r="AQ302" s="312"/>
      <c r="AR302" s="312"/>
      <c r="AS302" s="312"/>
      <c r="AT302" s="312"/>
      <c r="AU302" s="312"/>
      <c r="AV302" s="312"/>
    </row>
    <row r="303" spans="6:48" hidden="1">
      <c r="F303" s="312">
        <v>-1.2869397172211157</v>
      </c>
      <c r="G303" s="312">
        <v>30669</v>
      </c>
      <c r="H303" s="312"/>
      <c r="I303" s="312"/>
      <c r="J303" s="312"/>
      <c r="K303" s="312"/>
      <c r="L303" s="312"/>
      <c r="M303" s="312"/>
      <c r="N303" s="312"/>
      <c r="O303" s="312"/>
      <c r="P303" s="312"/>
      <c r="Q303" s="312"/>
      <c r="R303" s="312"/>
      <c r="S303" s="312"/>
      <c r="T303" s="312"/>
      <c r="U303" s="312"/>
      <c r="V303" s="312"/>
      <c r="W303" s="312"/>
      <c r="X303" s="312"/>
      <c r="Y303" s="312"/>
      <c r="Z303" s="312"/>
      <c r="AA303" s="312"/>
      <c r="AB303" s="312"/>
      <c r="AC303" s="312"/>
      <c r="AD303" s="312"/>
      <c r="AE303" s="312"/>
      <c r="AF303" s="312"/>
      <c r="AG303" s="312"/>
      <c r="AH303" s="312"/>
      <c r="AI303" s="312"/>
      <c r="AJ303" s="312"/>
      <c r="AK303" s="312"/>
      <c r="AL303" s="312"/>
      <c r="AM303" s="312"/>
      <c r="AN303" s="312"/>
      <c r="AO303" s="312"/>
      <c r="AP303" s="312"/>
      <c r="AQ303" s="312"/>
      <c r="AR303" s="312"/>
      <c r="AS303" s="312"/>
      <c r="AT303" s="312"/>
      <c r="AU303" s="312"/>
      <c r="AV303" s="312"/>
    </row>
    <row r="304" spans="6:48" hidden="1">
      <c r="F304" s="312">
        <v>-1.2941419259925215</v>
      </c>
      <c r="G304" s="312">
        <v>30666</v>
      </c>
      <c r="H304" s="312"/>
      <c r="I304" s="312"/>
      <c r="J304" s="312"/>
      <c r="K304" s="312"/>
      <c r="L304" s="312"/>
      <c r="M304" s="312"/>
      <c r="N304" s="312"/>
      <c r="O304" s="312"/>
      <c r="P304" s="312"/>
      <c r="Q304" s="312"/>
      <c r="R304" s="312"/>
      <c r="S304" s="312"/>
      <c r="T304" s="312"/>
      <c r="U304" s="312"/>
      <c r="V304" s="312"/>
      <c r="W304" s="312"/>
      <c r="X304" s="312"/>
      <c r="Y304" s="312"/>
      <c r="Z304" s="312"/>
      <c r="AA304" s="312"/>
      <c r="AB304" s="312"/>
      <c r="AC304" s="312"/>
      <c r="AD304" s="312"/>
      <c r="AE304" s="312"/>
      <c r="AF304" s="312"/>
      <c r="AG304" s="312"/>
      <c r="AH304" s="312"/>
      <c r="AI304" s="312"/>
      <c r="AJ304" s="312"/>
      <c r="AK304" s="312"/>
      <c r="AL304" s="312"/>
      <c r="AM304" s="312"/>
      <c r="AN304" s="312"/>
      <c r="AO304" s="312"/>
      <c r="AP304" s="312"/>
      <c r="AQ304" s="312"/>
      <c r="AR304" s="312"/>
      <c r="AS304" s="312"/>
      <c r="AT304" s="312"/>
      <c r="AU304" s="312"/>
      <c r="AV304" s="312"/>
    </row>
    <row r="305" spans="6:48" hidden="1">
      <c r="F305" s="312">
        <v>-1.2941923774954629</v>
      </c>
      <c r="G305" s="312">
        <v>31644</v>
      </c>
      <c r="H305" s="312"/>
      <c r="I305" s="312"/>
      <c r="J305" s="312"/>
      <c r="K305" s="312"/>
      <c r="L305" s="312"/>
      <c r="M305" s="312"/>
      <c r="N305" s="312"/>
      <c r="O305" s="312"/>
      <c r="P305" s="312"/>
      <c r="Q305" s="312"/>
      <c r="R305" s="312"/>
      <c r="S305" s="312"/>
      <c r="T305" s="312"/>
      <c r="U305" s="312"/>
      <c r="V305" s="312"/>
      <c r="W305" s="312"/>
      <c r="X305" s="312"/>
      <c r="Y305" s="312"/>
      <c r="Z305" s="312"/>
      <c r="AA305" s="312"/>
      <c r="AB305" s="312"/>
      <c r="AC305" s="312"/>
      <c r="AD305" s="312"/>
      <c r="AE305" s="312"/>
      <c r="AF305" s="312"/>
      <c r="AG305" s="312"/>
      <c r="AH305" s="312"/>
      <c r="AI305" s="312"/>
      <c r="AJ305" s="312"/>
      <c r="AK305" s="312"/>
      <c r="AL305" s="312"/>
      <c r="AM305" s="312"/>
      <c r="AN305" s="312"/>
      <c r="AO305" s="312"/>
      <c r="AP305" s="312"/>
      <c r="AQ305" s="312"/>
      <c r="AR305" s="312"/>
      <c r="AS305" s="312"/>
      <c r="AT305" s="312"/>
      <c r="AU305" s="312"/>
      <c r="AV305" s="312"/>
    </row>
    <row r="306" spans="6:48" hidden="1">
      <c r="F306" s="312">
        <v>-1.2956666666666665</v>
      </c>
      <c r="G306" s="312">
        <v>31767</v>
      </c>
      <c r="H306" s="312"/>
      <c r="I306" s="312"/>
      <c r="J306" s="312"/>
      <c r="K306" s="312"/>
      <c r="L306" s="312"/>
      <c r="M306" s="312"/>
      <c r="N306" s="312"/>
      <c r="O306" s="312"/>
      <c r="P306" s="312"/>
      <c r="Q306" s="312"/>
      <c r="R306" s="312"/>
      <c r="S306" s="312"/>
      <c r="T306" s="312"/>
      <c r="U306" s="312"/>
      <c r="V306" s="312"/>
      <c r="W306" s="312"/>
      <c r="X306" s="312"/>
      <c r="Y306" s="312"/>
      <c r="Z306" s="312"/>
      <c r="AA306" s="312"/>
      <c r="AB306" s="312"/>
      <c r="AC306" s="312"/>
      <c r="AD306" s="312"/>
      <c r="AE306" s="312"/>
      <c r="AF306" s="312"/>
      <c r="AG306" s="312"/>
      <c r="AH306" s="312"/>
      <c r="AI306" s="312"/>
      <c r="AJ306" s="312"/>
      <c r="AK306" s="312"/>
      <c r="AL306" s="312"/>
      <c r="AM306" s="312"/>
      <c r="AN306" s="312"/>
      <c r="AO306" s="312"/>
      <c r="AP306" s="312"/>
      <c r="AQ306" s="312"/>
      <c r="AR306" s="312"/>
      <c r="AS306" s="312"/>
      <c r="AT306" s="312"/>
      <c r="AU306" s="312"/>
      <c r="AV306" s="312"/>
    </row>
    <row r="307" spans="6:48" hidden="1">
      <c r="F307" s="312">
        <v>-1.3012704174228675</v>
      </c>
      <c r="G307" s="312">
        <v>31635</v>
      </c>
      <c r="H307" s="312"/>
      <c r="I307" s="312"/>
      <c r="J307" s="312"/>
      <c r="K307" s="312"/>
      <c r="L307" s="312"/>
      <c r="M307" s="312"/>
      <c r="N307" s="312"/>
      <c r="O307" s="312"/>
      <c r="P307" s="312"/>
      <c r="Q307" s="312"/>
      <c r="R307" s="312"/>
      <c r="S307" s="312"/>
      <c r="T307" s="312"/>
      <c r="U307" s="312"/>
      <c r="V307" s="312"/>
      <c r="W307" s="312"/>
      <c r="X307" s="312"/>
      <c r="Y307" s="312"/>
      <c r="Z307" s="312"/>
      <c r="AA307" s="312"/>
      <c r="AB307" s="312"/>
      <c r="AC307" s="312"/>
      <c r="AD307" s="312"/>
      <c r="AE307" s="312"/>
      <c r="AF307" s="312"/>
      <c r="AG307" s="312"/>
      <c r="AH307" s="312"/>
      <c r="AI307" s="312"/>
      <c r="AJ307" s="312"/>
      <c r="AK307" s="312"/>
      <c r="AL307" s="312"/>
      <c r="AM307" s="312"/>
      <c r="AN307" s="312"/>
      <c r="AO307" s="312"/>
      <c r="AP307" s="312"/>
      <c r="AQ307" s="312"/>
      <c r="AR307" s="312"/>
      <c r="AS307" s="312"/>
      <c r="AT307" s="312"/>
      <c r="AU307" s="312"/>
      <c r="AV307" s="312"/>
    </row>
    <row r="308" spans="6:48" hidden="1">
      <c r="F308" s="312">
        <v>-1.3057714285714284</v>
      </c>
      <c r="G308" s="312">
        <v>31753</v>
      </c>
      <c r="H308" s="312"/>
      <c r="I308" s="312"/>
      <c r="J308" s="312"/>
      <c r="K308" s="312"/>
      <c r="L308" s="312"/>
      <c r="M308" s="312"/>
      <c r="N308" s="312"/>
      <c r="O308" s="312"/>
      <c r="P308" s="312"/>
      <c r="Q308" s="312"/>
      <c r="R308" s="312"/>
      <c r="S308" s="312"/>
      <c r="T308" s="312"/>
      <c r="U308" s="312"/>
      <c r="V308" s="312"/>
      <c r="W308" s="312"/>
      <c r="X308" s="312"/>
      <c r="Y308" s="312"/>
      <c r="Z308" s="312"/>
      <c r="AA308" s="312"/>
      <c r="AB308" s="312"/>
      <c r="AC308" s="312"/>
      <c r="AD308" s="312"/>
      <c r="AE308" s="312"/>
      <c r="AF308" s="312"/>
      <c r="AG308" s="312"/>
      <c r="AH308" s="312"/>
      <c r="AI308" s="312"/>
      <c r="AJ308" s="312"/>
      <c r="AK308" s="312"/>
      <c r="AL308" s="312"/>
      <c r="AM308" s="312"/>
      <c r="AN308" s="312"/>
      <c r="AO308" s="312"/>
      <c r="AP308" s="312"/>
      <c r="AQ308" s="312"/>
      <c r="AR308" s="312"/>
      <c r="AS308" s="312"/>
      <c r="AT308" s="312"/>
      <c r="AU308" s="312"/>
      <c r="AV308" s="312"/>
    </row>
    <row r="309" spans="6:48" hidden="1">
      <c r="F309" s="312">
        <v>-1.3382312925170068</v>
      </c>
      <c r="G309" s="312">
        <v>31662</v>
      </c>
      <c r="H309" s="312"/>
      <c r="I309" s="312"/>
      <c r="J309" s="312"/>
      <c r="K309" s="312"/>
      <c r="L309" s="312"/>
      <c r="M309" s="312"/>
      <c r="N309" s="312"/>
      <c r="O309" s="312"/>
      <c r="P309" s="312"/>
      <c r="Q309" s="312"/>
      <c r="R309" s="312"/>
      <c r="S309" s="312"/>
      <c r="T309" s="312"/>
      <c r="U309" s="312"/>
      <c r="V309" s="312"/>
      <c r="W309" s="312"/>
      <c r="X309" s="312"/>
      <c r="Y309" s="312"/>
      <c r="Z309" s="312"/>
      <c r="AA309" s="312"/>
      <c r="AB309" s="312"/>
      <c r="AC309" s="312"/>
      <c r="AD309" s="312"/>
      <c r="AE309" s="312"/>
      <c r="AF309" s="312"/>
      <c r="AG309" s="312"/>
      <c r="AH309" s="312"/>
      <c r="AI309" s="312"/>
      <c r="AJ309" s="312"/>
      <c r="AK309" s="312"/>
      <c r="AL309" s="312"/>
      <c r="AM309" s="312"/>
      <c r="AN309" s="312"/>
      <c r="AO309" s="312"/>
      <c r="AP309" s="312"/>
      <c r="AQ309" s="312"/>
      <c r="AR309" s="312"/>
      <c r="AS309" s="312"/>
      <c r="AT309" s="312"/>
      <c r="AU309" s="312"/>
      <c r="AV309" s="312"/>
    </row>
    <row r="310" spans="6:48" hidden="1">
      <c r="F310" s="312">
        <v>-1.3402489626556016</v>
      </c>
      <c r="G310" s="312">
        <v>31690</v>
      </c>
      <c r="H310" s="312"/>
      <c r="I310" s="312"/>
      <c r="J310" s="312"/>
      <c r="K310" s="312"/>
      <c r="L310" s="312"/>
      <c r="M310" s="312"/>
      <c r="N310" s="312"/>
      <c r="O310" s="312"/>
      <c r="P310" s="312"/>
      <c r="Q310" s="312"/>
      <c r="R310" s="312"/>
      <c r="S310" s="312"/>
      <c r="T310" s="312"/>
      <c r="U310" s="312"/>
      <c r="V310" s="312"/>
      <c r="W310" s="312"/>
      <c r="X310" s="312"/>
      <c r="Y310" s="312"/>
      <c r="Z310" s="312"/>
      <c r="AA310" s="312"/>
      <c r="AB310" s="312"/>
      <c r="AC310" s="312"/>
      <c r="AD310" s="312"/>
      <c r="AE310" s="312"/>
      <c r="AF310" s="312"/>
      <c r="AG310" s="312"/>
      <c r="AH310" s="312"/>
      <c r="AI310" s="312"/>
      <c r="AJ310" s="312"/>
      <c r="AK310" s="312"/>
      <c r="AL310" s="312"/>
      <c r="AM310" s="312"/>
      <c r="AN310" s="312"/>
      <c r="AO310" s="312"/>
      <c r="AP310" s="312"/>
      <c r="AQ310" s="312"/>
      <c r="AR310" s="312"/>
      <c r="AS310" s="312"/>
      <c r="AT310" s="312"/>
      <c r="AU310" s="312"/>
      <c r="AV310" s="312"/>
    </row>
    <row r="311" spans="6:48" hidden="1">
      <c r="F311" s="312">
        <v>-1.3417499400431687</v>
      </c>
      <c r="G311" s="312">
        <v>30671</v>
      </c>
      <c r="H311" s="312"/>
      <c r="I311" s="312"/>
      <c r="J311" s="312"/>
      <c r="K311" s="312"/>
      <c r="L311" s="312"/>
      <c r="M311" s="312"/>
      <c r="N311" s="312"/>
      <c r="O311" s="312"/>
      <c r="P311" s="312"/>
      <c r="Q311" s="312"/>
      <c r="R311" s="312"/>
      <c r="S311" s="312"/>
      <c r="T311" s="312"/>
      <c r="U311" s="312"/>
      <c r="V311" s="312"/>
      <c r="W311" s="312"/>
      <c r="X311" s="312"/>
      <c r="Y311" s="312"/>
      <c r="Z311" s="312"/>
      <c r="AA311" s="312"/>
      <c r="AB311" s="312"/>
      <c r="AC311" s="312"/>
      <c r="AD311" s="312"/>
      <c r="AE311" s="312"/>
      <c r="AF311" s="312"/>
      <c r="AG311" s="312"/>
      <c r="AH311" s="312"/>
      <c r="AI311" s="312"/>
      <c r="AJ311" s="312"/>
      <c r="AK311" s="312"/>
      <c r="AL311" s="312"/>
      <c r="AM311" s="312"/>
      <c r="AN311" s="312"/>
      <c r="AO311" s="312"/>
      <c r="AP311" s="312"/>
      <c r="AQ311" s="312"/>
      <c r="AR311" s="312"/>
      <c r="AS311" s="312"/>
      <c r="AT311" s="312"/>
      <c r="AU311" s="312"/>
      <c r="AV311" s="312"/>
    </row>
    <row r="312" spans="6:48" hidden="1">
      <c r="F312" s="312">
        <v>-1.3428571428571427</v>
      </c>
      <c r="G312" s="312">
        <v>31671</v>
      </c>
      <c r="H312" s="312"/>
      <c r="I312" s="312"/>
      <c r="J312" s="312"/>
      <c r="K312" s="312"/>
      <c r="L312" s="312"/>
      <c r="M312" s="312"/>
      <c r="N312" s="312"/>
      <c r="O312" s="312"/>
      <c r="P312" s="312"/>
      <c r="Q312" s="312"/>
      <c r="R312" s="312"/>
      <c r="S312" s="312"/>
      <c r="T312" s="312"/>
      <c r="U312" s="312"/>
      <c r="V312" s="312"/>
      <c r="W312" s="312"/>
      <c r="X312" s="312"/>
      <c r="Y312" s="312"/>
      <c r="Z312" s="312"/>
      <c r="AA312" s="312"/>
      <c r="AB312" s="312"/>
      <c r="AC312" s="312"/>
      <c r="AD312" s="312"/>
      <c r="AE312" s="312"/>
      <c r="AF312" s="312"/>
      <c r="AG312" s="312"/>
      <c r="AH312" s="312"/>
      <c r="AI312" s="312"/>
      <c r="AJ312" s="312"/>
      <c r="AK312" s="312"/>
      <c r="AL312" s="312"/>
      <c r="AM312" s="312"/>
      <c r="AN312" s="312"/>
      <c r="AO312" s="312"/>
      <c r="AP312" s="312"/>
      <c r="AQ312" s="312"/>
      <c r="AR312" s="312"/>
      <c r="AS312" s="312"/>
      <c r="AT312" s="312"/>
      <c r="AU312" s="312"/>
      <c r="AV312" s="312"/>
    </row>
    <row r="313" spans="6:48" hidden="1">
      <c r="F313" s="312">
        <v>-1.3430127041742286</v>
      </c>
      <c r="G313" s="312">
        <v>31652</v>
      </c>
      <c r="H313" s="312"/>
      <c r="I313" s="312"/>
      <c r="J313" s="312"/>
      <c r="K313" s="312"/>
      <c r="L313" s="312"/>
      <c r="M313" s="312"/>
      <c r="N313" s="312"/>
      <c r="O313" s="312"/>
      <c r="P313" s="312"/>
      <c r="Q313" s="312"/>
      <c r="R313" s="312"/>
      <c r="S313" s="312"/>
      <c r="T313" s="312"/>
      <c r="U313" s="312"/>
      <c r="V313" s="312"/>
      <c r="W313" s="312"/>
      <c r="X313" s="312"/>
      <c r="Y313" s="312"/>
      <c r="Z313" s="312"/>
      <c r="AA313" s="312"/>
      <c r="AB313" s="312"/>
      <c r="AC313" s="312"/>
      <c r="AD313" s="312"/>
      <c r="AE313" s="312"/>
      <c r="AF313" s="312"/>
      <c r="AG313" s="312"/>
      <c r="AH313" s="312"/>
      <c r="AI313" s="312"/>
      <c r="AJ313" s="312"/>
      <c r="AK313" s="312"/>
      <c r="AL313" s="312"/>
      <c r="AM313" s="312"/>
      <c r="AN313" s="312"/>
      <c r="AO313" s="312"/>
      <c r="AP313" s="312"/>
      <c r="AQ313" s="312"/>
      <c r="AR313" s="312"/>
      <c r="AS313" s="312"/>
      <c r="AT313" s="312"/>
      <c r="AU313" s="312"/>
      <c r="AV313" s="312"/>
    </row>
    <row r="314" spans="6:48" hidden="1">
      <c r="F314" s="312">
        <v>-1.3462585034013606</v>
      </c>
      <c r="G314" s="312">
        <v>31665</v>
      </c>
      <c r="H314" s="312"/>
      <c r="I314" s="312"/>
      <c r="J314" s="312"/>
      <c r="K314" s="312"/>
      <c r="L314" s="312"/>
      <c r="M314" s="312"/>
      <c r="N314" s="312"/>
      <c r="O314" s="312"/>
      <c r="P314" s="312"/>
      <c r="Q314" s="312"/>
      <c r="R314" s="312"/>
      <c r="S314" s="312"/>
      <c r="T314" s="312"/>
      <c r="U314" s="312"/>
      <c r="V314" s="312"/>
      <c r="W314" s="312"/>
      <c r="X314" s="312"/>
      <c r="Y314" s="312"/>
      <c r="Z314" s="312"/>
      <c r="AA314" s="312"/>
      <c r="AB314" s="312"/>
      <c r="AC314" s="312"/>
      <c r="AD314" s="312"/>
      <c r="AE314" s="312"/>
      <c r="AF314" s="312"/>
      <c r="AG314" s="312"/>
      <c r="AH314" s="312"/>
      <c r="AI314" s="312"/>
      <c r="AJ314" s="312"/>
      <c r="AK314" s="312"/>
      <c r="AL314" s="312"/>
      <c r="AM314" s="312"/>
      <c r="AN314" s="312"/>
      <c r="AO314" s="312"/>
      <c r="AP314" s="312"/>
      <c r="AQ314" s="312"/>
      <c r="AR314" s="312"/>
      <c r="AS314" s="312"/>
      <c r="AT314" s="312"/>
      <c r="AU314" s="312"/>
      <c r="AV314" s="312"/>
    </row>
    <row r="315" spans="6:48" hidden="1">
      <c r="F315" s="312">
        <v>-1.3556476997578693</v>
      </c>
      <c r="G315" s="312">
        <v>30686</v>
      </c>
      <c r="H315" s="312"/>
      <c r="I315" s="312"/>
      <c r="J315" s="312"/>
      <c r="K315" s="312"/>
      <c r="L315" s="312"/>
      <c r="M315" s="312"/>
      <c r="N315" s="312"/>
      <c r="O315" s="312"/>
      <c r="P315" s="312"/>
      <c r="Q315" s="312"/>
      <c r="R315" s="312"/>
      <c r="S315" s="312"/>
      <c r="T315" s="312"/>
      <c r="U315" s="312"/>
      <c r="V315" s="312"/>
      <c r="W315" s="312"/>
      <c r="X315" s="312"/>
      <c r="Y315" s="312"/>
      <c r="Z315" s="312"/>
      <c r="AA315" s="312"/>
      <c r="AB315" s="312"/>
      <c r="AC315" s="312"/>
      <c r="AD315" s="312"/>
      <c r="AE315" s="312"/>
      <c r="AF315" s="312"/>
      <c r="AG315" s="312"/>
      <c r="AH315" s="312"/>
      <c r="AI315" s="312"/>
      <c r="AJ315" s="312"/>
      <c r="AK315" s="312"/>
      <c r="AL315" s="312"/>
      <c r="AM315" s="312"/>
      <c r="AN315" s="312"/>
      <c r="AO315" s="312"/>
      <c r="AP315" s="312"/>
      <c r="AQ315" s="312"/>
      <c r="AR315" s="312"/>
      <c r="AS315" s="312"/>
      <c r="AT315" s="312"/>
      <c r="AU315" s="312"/>
      <c r="AV315" s="312"/>
    </row>
    <row r="316" spans="6:48" hidden="1">
      <c r="F316" s="312">
        <v>-1.3559183673469388</v>
      </c>
      <c r="G316" s="312">
        <v>31668</v>
      </c>
      <c r="H316" s="312"/>
      <c r="I316" s="312"/>
      <c r="J316" s="312"/>
      <c r="K316" s="312"/>
      <c r="L316" s="312"/>
      <c r="M316" s="312"/>
      <c r="N316" s="312"/>
      <c r="O316" s="312"/>
      <c r="P316" s="312"/>
      <c r="Q316" s="312"/>
      <c r="R316" s="312"/>
      <c r="S316" s="312"/>
      <c r="T316" s="312"/>
      <c r="U316" s="312"/>
      <c r="V316" s="312"/>
      <c r="W316" s="312"/>
      <c r="X316" s="312"/>
      <c r="Y316" s="312"/>
      <c r="Z316" s="312"/>
      <c r="AA316" s="312"/>
      <c r="AB316" s="312"/>
      <c r="AC316" s="312"/>
      <c r="AD316" s="312"/>
      <c r="AE316" s="312"/>
      <c r="AF316" s="312"/>
      <c r="AG316" s="312"/>
      <c r="AH316" s="312"/>
      <c r="AI316" s="312"/>
      <c r="AJ316" s="312"/>
      <c r="AK316" s="312"/>
      <c r="AL316" s="312"/>
      <c r="AM316" s="312"/>
      <c r="AN316" s="312"/>
      <c r="AO316" s="312"/>
      <c r="AP316" s="312"/>
      <c r="AQ316" s="312"/>
      <c r="AR316" s="312"/>
      <c r="AS316" s="312"/>
      <c r="AT316" s="312"/>
      <c r="AU316" s="312"/>
      <c r="AV316" s="312"/>
    </row>
    <row r="317" spans="6:48" hidden="1">
      <c r="F317" s="312">
        <v>-1.3562613430127042</v>
      </c>
      <c r="G317" s="312">
        <v>31654</v>
      </c>
      <c r="H317" s="312"/>
      <c r="I317" s="312"/>
      <c r="J317" s="312"/>
      <c r="K317" s="312"/>
      <c r="L317" s="312"/>
      <c r="M317" s="312"/>
      <c r="N317" s="312"/>
      <c r="O317" s="312"/>
      <c r="P317" s="312"/>
      <c r="Q317" s="312"/>
      <c r="R317" s="312"/>
      <c r="S317" s="312"/>
      <c r="T317" s="312"/>
      <c r="U317" s="312"/>
      <c r="V317" s="312"/>
      <c r="W317" s="312"/>
      <c r="X317" s="312"/>
      <c r="Y317" s="312"/>
      <c r="Z317" s="312"/>
      <c r="AA317" s="312"/>
      <c r="AB317" s="312"/>
      <c r="AC317" s="312"/>
      <c r="AD317" s="312"/>
      <c r="AE317" s="312"/>
      <c r="AF317" s="312"/>
      <c r="AG317" s="312"/>
      <c r="AH317" s="312"/>
      <c r="AI317" s="312"/>
      <c r="AJ317" s="312"/>
      <c r="AK317" s="312"/>
      <c r="AL317" s="312"/>
      <c r="AM317" s="312"/>
      <c r="AN317" s="312"/>
      <c r="AO317" s="312"/>
      <c r="AP317" s="312"/>
      <c r="AQ317" s="312"/>
      <c r="AR317" s="312"/>
      <c r="AS317" s="312"/>
      <c r="AT317" s="312"/>
      <c r="AU317" s="312"/>
      <c r="AV317" s="312"/>
    </row>
    <row r="318" spans="6:48" hidden="1">
      <c r="F318" s="312">
        <v>-1.3608163265306124</v>
      </c>
      <c r="G318" s="312">
        <v>31659</v>
      </c>
      <c r="H318" s="312"/>
      <c r="I318" s="312"/>
      <c r="J318" s="312"/>
      <c r="K318" s="312"/>
      <c r="L318" s="312"/>
      <c r="M318" s="312"/>
      <c r="N318" s="312"/>
      <c r="O318" s="312"/>
      <c r="P318" s="312"/>
      <c r="Q318" s="312"/>
      <c r="R318" s="312"/>
      <c r="S318" s="312"/>
      <c r="T318" s="312"/>
      <c r="U318" s="312"/>
      <c r="V318" s="312"/>
      <c r="W318" s="312"/>
      <c r="X318" s="312"/>
      <c r="Y318" s="312"/>
      <c r="Z318" s="312"/>
      <c r="AA318" s="312"/>
      <c r="AB318" s="312"/>
      <c r="AC318" s="312"/>
      <c r="AD318" s="312"/>
      <c r="AE318" s="312"/>
      <c r="AF318" s="312"/>
      <c r="AG318" s="312"/>
      <c r="AH318" s="312"/>
      <c r="AI318" s="312"/>
      <c r="AJ318" s="312"/>
      <c r="AK318" s="312"/>
      <c r="AL318" s="312"/>
      <c r="AM318" s="312"/>
      <c r="AN318" s="312"/>
      <c r="AO318" s="312"/>
      <c r="AP318" s="312"/>
      <c r="AQ318" s="312"/>
      <c r="AR318" s="312"/>
      <c r="AS318" s="312"/>
      <c r="AT318" s="312"/>
      <c r="AU318" s="312"/>
      <c r="AV318" s="312"/>
    </row>
    <row r="319" spans="6:48" hidden="1">
      <c r="F319" s="312">
        <v>-1.3645833333333333</v>
      </c>
      <c r="G319" s="312">
        <v>31769</v>
      </c>
      <c r="H319" s="312"/>
      <c r="I319" s="312"/>
      <c r="J319" s="312"/>
      <c r="K319" s="312"/>
      <c r="L319" s="312"/>
      <c r="M319" s="312"/>
      <c r="N319" s="312"/>
      <c r="O319" s="312"/>
      <c r="P319" s="312"/>
      <c r="Q319" s="312"/>
      <c r="R319" s="312"/>
      <c r="S319" s="312"/>
      <c r="T319" s="312"/>
      <c r="U319" s="312"/>
      <c r="V319" s="312"/>
      <c r="W319" s="312"/>
      <c r="X319" s="312"/>
      <c r="Y319" s="312"/>
      <c r="Z319" s="312"/>
      <c r="AA319" s="312"/>
      <c r="AB319" s="312"/>
      <c r="AC319" s="312"/>
      <c r="AD319" s="312"/>
      <c r="AE319" s="312"/>
      <c r="AF319" s="312"/>
      <c r="AG319" s="312"/>
      <c r="AH319" s="312"/>
      <c r="AI319" s="312"/>
      <c r="AJ319" s="312"/>
      <c r="AK319" s="312"/>
      <c r="AL319" s="312"/>
      <c r="AM319" s="312"/>
      <c r="AN319" s="312"/>
      <c r="AO319" s="312"/>
      <c r="AP319" s="312"/>
      <c r="AQ319" s="312"/>
      <c r="AR319" s="312"/>
      <c r="AS319" s="312"/>
      <c r="AT319" s="312"/>
      <c r="AU319" s="312"/>
      <c r="AV319" s="312"/>
    </row>
    <row r="320" spans="6:48" hidden="1">
      <c r="F320" s="312">
        <v>-1.3662431941923774</v>
      </c>
      <c r="G320" s="312">
        <v>31650</v>
      </c>
      <c r="H320" s="312"/>
      <c r="I320" s="312"/>
      <c r="J320" s="312"/>
      <c r="K320" s="312"/>
      <c r="L320" s="312"/>
      <c r="M320" s="312"/>
      <c r="N320" s="312"/>
      <c r="O320" s="312"/>
      <c r="P320" s="312"/>
      <c r="Q320" s="312"/>
      <c r="R320" s="312"/>
      <c r="S320" s="312"/>
      <c r="T320" s="312"/>
      <c r="U320" s="312"/>
      <c r="V320" s="312"/>
      <c r="W320" s="312"/>
      <c r="X320" s="312"/>
      <c r="Y320" s="312"/>
      <c r="Z320" s="312"/>
      <c r="AA320" s="312"/>
      <c r="AB320" s="312"/>
      <c r="AC320" s="312"/>
      <c r="AD320" s="312"/>
      <c r="AE320" s="312"/>
      <c r="AF320" s="312"/>
      <c r="AG320" s="312"/>
      <c r="AH320" s="312"/>
      <c r="AI320" s="312"/>
      <c r="AJ320" s="312"/>
      <c r="AK320" s="312"/>
      <c r="AL320" s="312"/>
      <c r="AM320" s="312"/>
      <c r="AN320" s="312"/>
      <c r="AO320" s="312"/>
      <c r="AP320" s="312"/>
      <c r="AQ320" s="312"/>
      <c r="AR320" s="312"/>
      <c r="AS320" s="312"/>
      <c r="AT320" s="312"/>
      <c r="AU320" s="312"/>
      <c r="AV320" s="312"/>
    </row>
    <row r="321" spans="6:48" hidden="1">
      <c r="F321" s="312">
        <v>-1.3687840290381126</v>
      </c>
      <c r="G321" s="312">
        <v>31646</v>
      </c>
      <c r="H321" s="312"/>
      <c r="I321" s="312"/>
      <c r="J321" s="312"/>
      <c r="K321" s="312"/>
      <c r="L321" s="312"/>
      <c r="M321" s="312"/>
      <c r="N321" s="312"/>
      <c r="O321" s="312"/>
      <c r="P321" s="312"/>
      <c r="Q321" s="312"/>
      <c r="R321" s="312"/>
      <c r="S321" s="312"/>
      <c r="T321" s="312"/>
      <c r="U321" s="312"/>
      <c r="V321" s="312"/>
      <c r="W321" s="312"/>
      <c r="X321" s="312"/>
      <c r="Y321" s="312"/>
      <c r="Z321" s="312"/>
      <c r="AA321" s="312"/>
      <c r="AB321" s="312"/>
      <c r="AC321" s="312"/>
      <c r="AD321" s="312"/>
      <c r="AE321" s="312"/>
      <c r="AF321" s="312"/>
      <c r="AG321" s="312"/>
      <c r="AH321" s="312"/>
      <c r="AI321" s="312"/>
      <c r="AJ321" s="312"/>
      <c r="AK321" s="312"/>
      <c r="AL321" s="312"/>
      <c r="AM321" s="312"/>
      <c r="AN321" s="312"/>
      <c r="AO321" s="312"/>
      <c r="AP321" s="312"/>
      <c r="AQ321" s="312"/>
      <c r="AR321" s="312"/>
      <c r="AS321" s="312"/>
      <c r="AT321" s="312"/>
      <c r="AU321" s="312"/>
      <c r="AV321" s="312"/>
    </row>
    <row r="322" spans="6:48" hidden="1">
      <c r="F322" s="312">
        <v>-1.3735027223230489</v>
      </c>
      <c r="G322" s="312">
        <v>31648</v>
      </c>
      <c r="H322" s="312"/>
      <c r="I322" s="312"/>
      <c r="J322" s="312"/>
      <c r="K322" s="312"/>
      <c r="L322" s="312"/>
      <c r="M322" s="312"/>
      <c r="N322" s="312"/>
      <c r="O322" s="312"/>
      <c r="P322" s="312"/>
      <c r="Q322" s="312"/>
      <c r="R322" s="312"/>
      <c r="S322" s="312"/>
      <c r="T322" s="312"/>
      <c r="U322" s="312"/>
      <c r="V322" s="312"/>
      <c r="W322" s="312"/>
      <c r="X322" s="312"/>
      <c r="Y322" s="312"/>
      <c r="Z322" s="312"/>
      <c r="AA322" s="312"/>
      <c r="AB322" s="312"/>
      <c r="AC322" s="312"/>
      <c r="AD322" s="312"/>
      <c r="AE322" s="312"/>
      <c r="AF322" s="312"/>
      <c r="AG322" s="312"/>
      <c r="AH322" s="312"/>
      <c r="AI322" s="312"/>
      <c r="AJ322" s="312"/>
      <c r="AK322" s="312"/>
      <c r="AL322" s="312"/>
      <c r="AM322" s="312"/>
      <c r="AN322" s="312"/>
      <c r="AO322" s="312"/>
      <c r="AP322" s="312"/>
      <c r="AQ322" s="312"/>
      <c r="AR322" s="312"/>
      <c r="AS322" s="312"/>
      <c r="AT322" s="312"/>
      <c r="AU322" s="312"/>
      <c r="AV322" s="312"/>
    </row>
    <row r="323" spans="6:48" hidden="1">
      <c r="F323" s="312">
        <v>-1.3755102040816327</v>
      </c>
      <c r="G323" s="312">
        <v>31656</v>
      </c>
      <c r="H323" s="312"/>
      <c r="I323" s="312"/>
      <c r="J323" s="312"/>
      <c r="K323" s="312"/>
      <c r="L323" s="312"/>
      <c r="M323" s="312"/>
      <c r="N323" s="312"/>
      <c r="O323" s="312"/>
      <c r="P323" s="312"/>
      <c r="Q323" s="312"/>
      <c r="R323" s="312"/>
      <c r="S323" s="312"/>
      <c r="T323" s="312"/>
      <c r="U323" s="312"/>
      <c r="V323" s="312"/>
      <c r="W323" s="312"/>
      <c r="X323" s="312"/>
      <c r="Y323" s="312"/>
      <c r="Z323" s="312"/>
      <c r="AA323" s="312"/>
      <c r="AB323" s="312"/>
      <c r="AC323" s="312"/>
      <c r="AD323" s="312"/>
      <c r="AE323" s="312"/>
      <c r="AF323" s="312"/>
      <c r="AG323" s="312"/>
      <c r="AH323" s="312"/>
      <c r="AI323" s="312"/>
      <c r="AJ323" s="312"/>
      <c r="AK323" s="312"/>
      <c r="AL323" s="312"/>
      <c r="AM323" s="312"/>
      <c r="AN323" s="312"/>
      <c r="AO323" s="312"/>
      <c r="AP323" s="312"/>
      <c r="AQ323" s="312"/>
      <c r="AR323" s="312"/>
      <c r="AS323" s="312"/>
      <c r="AT323" s="312"/>
      <c r="AU323" s="312"/>
      <c r="AV323" s="312"/>
    </row>
    <row r="324" spans="6:48" hidden="1">
      <c r="F324" s="312">
        <v>-1.3782666666666668</v>
      </c>
      <c r="G324" s="312">
        <v>31774</v>
      </c>
      <c r="H324" s="312"/>
      <c r="I324" s="312"/>
      <c r="J324" s="312"/>
      <c r="K324" s="312"/>
      <c r="L324" s="312"/>
      <c r="M324" s="312"/>
      <c r="N324" s="312"/>
      <c r="O324" s="312"/>
      <c r="P324" s="312"/>
      <c r="Q324" s="312"/>
      <c r="R324" s="312"/>
      <c r="S324" s="312"/>
      <c r="T324" s="312"/>
      <c r="U324" s="312"/>
      <c r="V324" s="312"/>
      <c r="W324" s="312"/>
      <c r="X324" s="312"/>
      <c r="Y324" s="312"/>
      <c r="Z324" s="312"/>
      <c r="AA324" s="312"/>
      <c r="AB324" s="312"/>
      <c r="AC324" s="312"/>
      <c r="AD324" s="312"/>
      <c r="AE324" s="312"/>
      <c r="AF324" s="312"/>
      <c r="AG324" s="312"/>
      <c r="AH324" s="312"/>
      <c r="AI324" s="312"/>
      <c r="AJ324" s="312"/>
      <c r="AK324" s="312"/>
      <c r="AL324" s="312"/>
      <c r="AM324" s="312"/>
      <c r="AN324" s="312"/>
      <c r="AO324" s="312"/>
      <c r="AP324" s="312"/>
      <c r="AQ324" s="312"/>
      <c r="AR324" s="312"/>
      <c r="AS324" s="312"/>
      <c r="AT324" s="312"/>
      <c r="AU324" s="312"/>
      <c r="AV324" s="312"/>
    </row>
    <row r="325" spans="6:48" hidden="1">
      <c r="F325" s="312">
        <v>-1.3791288566243194</v>
      </c>
      <c r="G325" s="312">
        <v>31640</v>
      </c>
      <c r="H325" s="312"/>
      <c r="I325" s="312"/>
      <c r="J325" s="312"/>
      <c r="K325" s="312"/>
      <c r="L325" s="312"/>
      <c r="M325" s="312"/>
      <c r="N325" s="312"/>
      <c r="O325" s="312"/>
      <c r="P325" s="312"/>
      <c r="Q325" s="312"/>
      <c r="R325" s="312"/>
      <c r="S325" s="312"/>
      <c r="T325" s="312"/>
      <c r="U325" s="312"/>
      <c r="V325" s="312"/>
      <c r="W325" s="312"/>
      <c r="X325" s="312"/>
      <c r="Y325" s="312"/>
      <c r="Z325" s="312"/>
      <c r="AA325" s="312"/>
      <c r="AB325" s="312"/>
      <c r="AC325" s="312"/>
      <c r="AD325" s="312"/>
      <c r="AE325" s="312"/>
      <c r="AF325" s="312"/>
      <c r="AG325" s="312"/>
      <c r="AH325" s="312"/>
      <c r="AI325" s="312"/>
      <c r="AJ325" s="312"/>
      <c r="AK325" s="312"/>
      <c r="AL325" s="312"/>
      <c r="AM325" s="312"/>
      <c r="AN325" s="312"/>
      <c r="AO325" s="312"/>
      <c r="AP325" s="312"/>
      <c r="AQ325" s="312"/>
      <c r="AR325" s="312"/>
      <c r="AS325" s="312"/>
      <c r="AT325" s="312"/>
      <c r="AU325" s="312"/>
      <c r="AV325" s="312"/>
    </row>
    <row r="326" spans="6:48" hidden="1">
      <c r="F326" s="312">
        <v>-1.3803992740471869</v>
      </c>
      <c r="G326" s="312">
        <v>31642</v>
      </c>
      <c r="H326" s="312"/>
      <c r="I326" s="312"/>
      <c r="J326" s="312"/>
      <c r="K326" s="312"/>
      <c r="L326" s="312"/>
      <c r="M326" s="312"/>
      <c r="N326" s="312"/>
      <c r="O326" s="312"/>
      <c r="P326" s="312"/>
      <c r="Q326" s="312"/>
      <c r="R326" s="312"/>
      <c r="S326" s="312"/>
      <c r="T326" s="312"/>
      <c r="U326" s="312"/>
      <c r="V326" s="312"/>
      <c r="W326" s="312"/>
      <c r="X326" s="312"/>
      <c r="Y326" s="312"/>
      <c r="Z326" s="312"/>
      <c r="AA326" s="312"/>
      <c r="AB326" s="312"/>
      <c r="AC326" s="312"/>
      <c r="AD326" s="312"/>
      <c r="AE326" s="312"/>
      <c r="AF326" s="312"/>
      <c r="AG326" s="312"/>
      <c r="AH326" s="312"/>
      <c r="AI326" s="312"/>
      <c r="AJ326" s="312"/>
      <c r="AK326" s="312"/>
      <c r="AL326" s="312"/>
      <c r="AM326" s="312"/>
      <c r="AN326" s="312"/>
      <c r="AO326" s="312"/>
      <c r="AP326" s="312"/>
      <c r="AQ326" s="312"/>
      <c r="AR326" s="312"/>
      <c r="AS326" s="312"/>
      <c r="AT326" s="312"/>
      <c r="AU326" s="312"/>
      <c r="AV326" s="312"/>
    </row>
    <row r="327" spans="6:48" hidden="1">
      <c r="F327" s="312">
        <v>-1.3807622504537205</v>
      </c>
      <c r="G327" s="312">
        <v>31636</v>
      </c>
      <c r="H327" s="312"/>
      <c r="I327" s="312"/>
      <c r="J327" s="312"/>
      <c r="K327" s="312"/>
      <c r="L327" s="312"/>
      <c r="M327" s="312"/>
      <c r="N327" s="312"/>
      <c r="O327" s="312"/>
      <c r="P327" s="312"/>
      <c r="Q327" s="312"/>
      <c r="R327" s="312"/>
      <c r="S327" s="312"/>
      <c r="T327" s="312"/>
      <c r="U327" s="312"/>
      <c r="V327" s="312"/>
      <c r="W327" s="312"/>
      <c r="X327" s="312"/>
      <c r="Y327" s="312"/>
      <c r="Z327" s="312"/>
      <c r="AA327" s="312"/>
      <c r="AB327" s="312"/>
      <c r="AC327" s="312"/>
      <c r="AD327" s="312"/>
      <c r="AE327" s="312"/>
      <c r="AF327" s="312"/>
      <c r="AG327" s="312"/>
      <c r="AH327" s="312"/>
      <c r="AI327" s="312"/>
      <c r="AJ327" s="312"/>
      <c r="AK327" s="312"/>
      <c r="AL327" s="312"/>
      <c r="AM327" s="312"/>
      <c r="AN327" s="312"/>
      <c r="AO327" s="312"/>
      <c r="AP327" s="312"/>
      <c r="AQ327" s="312"/>
      <c r="AR327" s="312"/>
      <c r="AS327" s="312"/>
      <c r="AT327" s="312"/>
      <c r="AU327" s="312"/>
      <c r="AV327" s="312"/>
    </row>
    <row r="328" spans="6:48" hidden="1">
      <c r="F328" s="312">
        <v>-1.381306715063521</v>
      </c>
      <c r="G328" s="312">
        <v>31638</v>
      </c>
      <c r="H328" s="312"/>
      <c r="I328" s="312"/>
      <c r="J328" s="312"/>
      <c r="K328" s="312"/>
      <c r="L328" s="312"/>
      <c r="M328" s="312"/>
      <c r="N328" s="312"/>
      <c r="O328" s="312"/>
      <c r="P328" s="312"/>
      <c r="Q328" s="312"/>
      <c r="R328" s="312"/>
      <c r="S328" s="312"/>
      <c r="T328" s="312"/>
      <c r="U328" s="312"/>
      <c r="V328" s="312"/>
      <c r="W328" s="312"/>
      <c r="X328" s="312"/>
      <c r="Y328" s="312"/>
      <c r="Z328" s="312"/>
      <c r="AA328" s="312"/>
      <c r="AB328" s="312"/>
      <c r="AC328" s="312"/>
      <c r="AD328" s="312"/>
      <c r="AE328" s="312"/>
      <c r="AF328" s="312"/>
      <c r="AG328" s="312"/>
      <c r="AH328" s="312"/>
      <c r="AI328" s="312"/>
      <c r="AJ328" s="312"/>
      <c r="AK328" s="312"/>
      <c r="AL328" s="312"/>
      <c r="AM328" s="312"/>
      <c r="AN328" s="312"/>
      <c r="AO328" s="312"/>
      <c r="AP328" s="312"/>
      <c r="AQ328" s="312"/>
      <c r="AR328" s="312"/>
      <c r="AS328" s="312"/>
      <c r="AT328" s="312"/>
      <c r="AU328" s="312"/>
      <c r="AV328" s="312"/>
    </row>
    <row r="329" spans="6:48" hidden="1">
      <c r="F329" s="312">
        <v>-1.3866259334691107</v>
      </c>
      <c r="G329" s="312">
        <v>31691</v>
      </c>
      <c r="H329" s="312"/>
      <c r="I329" s="312"/>
      <c r="J329" s="312"/>
      <c r="K329" s="312"/>
      <c r="L329" s="312"/>
      <c r="M329" s="312"/>
      <c r="N329" s="312"/>
      <c r="O329" s="312"/>
      <c r="P329" s="312"/>
      <c r="Q329" s="312"/>
      <c r="R329" s="312"/>
      <c r="S329" s="312"/>
      <c r="T329" s="312"/>
      <c r="U329" s="312"/>
      <c r="V329" s="312"/>
      <c r="W329" s="312"/>
      <c r="X329" s="312"/>
      <c r="Y329" s="312"/>
      <c r="Z329" s="312"/>
      <c r="AA329" s="312"/>
      <c r="AB329" s="312"/>
      <c r="AC329" s="312"/>
      <c r="AD329" s="312"/>
      <c r="AE329" s="312"/>
      <c r="AF329" s="312"/>
      <c r="AG329" s="312"/>
      <c r="AH329" s="312"/>
      <c r="AI329" s="312"/>
      <c r="AJ329" s="312"/>
      <c r="AK329" s="312"/>
      <c r="AL329" s="312"/>
      <c r="AM329" s="312"/>
      <c r="AN329" s="312"/>
      <c r="AO329" s="312"/>
      <c r="AP329" s="312"/>
      <c r="AQ329" s="312"/>
      <c r="AR329" s="312"/>
      <c r="AS329" s="312"/>
      <c r="AT329" s="312"/>
      <c r="AU329" s="312"/>
      <c r="AV329" s="312"/>
    </row>
    <row r="330" spans="6:48" hidden="1">
      <c r="F330" s="312">
        <v>-1.3991245198469446</v>
      </c>
      <c r="G330" s="312">
        <v>31765</v>
      </c>
      <c r="H330" s="312"/>
      <c r="I330" s="312"/>
      <c r="J330" s="312"/>
      <c r="K330" s="312"/>
      <c r="L330" s="312"/>
      <c r="M330" s="312"/>
      <c r="N330" s="312"/>
      <c r="O330" s="312"/>
      <c r="P330" s="312"/>
      <c r="Q330" s="312"/>
      <c r="R330" s="312"/>
      <c r="S330" s="312"/>
      <c r="T330" s="312"/>
      <c r="U330" s="312"/>
      <c r="V330" s="312"/>
      <c r="W330" s="312"/>
      <c r="X330" s="312"/>
      <c r="Y330" s="312"/>
      <c r="Z330" s="312"/>
      <c r="AA330" s="312"/>
      <c r="AB330" s="312"/>
      <c r="AC330" s="312"/>
      <c r="AD330" s="312"/>
      <c r="AE330" s="312"/>
      <c r="AF330" s="312"/>
      <c r="AG330" s="312"/>
      <c r="AH330" s="312"/>
      <c r="AI330" s="312"/>
      <c r="AJ330" s="312"/>
      <c r="AK330" s="312"/>
      <c r="AL330" s="312"/>
      <c r="AM330" s="312"/>
      <c r="AN330" s="312"/>
      <c r="AO330" s="312"/>
      <c r="AP330" s="312"/>
      <c r="AQ330" s="312"/>
      <c r="AR330" s="312"/>
      <c r="AS330" s="312"/>
      <c r="AT330" s="312"/>
      <c r="AU330" s="312"/>
      <c r="AV330" s="312"/>
    </row>
    <row r="331" spans="6:48" hidden="1">
      <c r="F331" s="312">
        <v>-1.4010889292196007</v>
      </c>
      <c r="G331" s="312">
        <v>31634</v>
      </c>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312"/>
      <c r="AH331" s="312"/>
      <c r="AI331" s="312"/>
      <c r="AJ331" s="312"/>
      <c r="AK331" s="312"/>
      <c r="AL331" s="312"/>
      <c r="AM331" s="312"/>
      <c r="AN331" s="312"/>
      <c r="AO331" s="312"/>
      <c r="AP331" s="312"/>
      <c r="AQ331" s="312"/>
      <c r="AR331" s="312"/>
      <c r="AS331" s="312"/>
      <c r="AT331" s="312"/>
      <c r="AU331" s="312"/>
      <c r="AV331" s="312"/>
    </row>
    <row r="332" spans="6:48" hidden="1">
      <c r="F332" s="312">
        <v>-1.435515670553936</v>
      </c>
      <c r="G332" s="312">
        <v>30682</v>
      </c>
      <c r="H332" s="312"/>
      <c r="I332" s="312"/>
      <c r="J332" s="312"/>
      <c r="K332" s="312"/>
      <c r="L332" s="312"/>
      <c r="M332" s="312"/>
      <c r="N332" s="312"/>
      <c r="O332" s="312"/>
      <c r="P332" s="312"/>
      <c r="Q332" s="312"/>
      <c r="R332" s="312"/>
      <c r="S332" s="312"/>
      <c r="T332" s="312"/>
      <c r="U332" s="312"/>
      <c r="V332" s="312"/>
      <c r="W332" s="312"/>
      <c r="X332" s="312"/>
      <c r="Y332" s="312"/>
      <c r="Z332" s="312"/>
      <c r="AA332" s="312"/>
      <c r="AB332" s="312"/>
      <c r="AC332" s="312"/>
      <c r="AD332" s="312"/>
      <c r="AE332" s="312"/>
      <c r="AF332" s="312"/>
      <c r="AG332" s="312"/>
      <c r="AH332" s="312"/>
      <c r="AI332" s="312"/>
      <c r="AJ332" s="312"/>
      <c r="AK332" s="312"/>
      <c r="AL332" s="312"/>
      <c r="AM332" s="312"/>
      <c r="AN332" s="312"/>
      <c r="AO332" s="312"/>
      <c r="AP332" s="312"/>
      <c r="AQ332" s="312"/>
      <c r="AR332" s="312"/>
      <c r="AS332" s="312"/>
      <c r="AT332" s="312"/>
      <c r="AU332" s="312"/>
      <c r="AV332" s="312"/>
    </row>
    <row r="333" spans="6:48" hidden="1">
      <c r="F333" s="312">
        <v>-1.4368730158730159</v>
      </c>
      <c r="G333" s="312">
        <v>30687</v>
      </c>
      <c r="H333" s="312"/>
      <c r="I333" s="312"/>
      <c r="J333" s="312"/>
      <c r="K333" s="312"/>
      <c r="L333" s="312"/>
      <c r="M333" s="312"/>
      <c r="N333" s="312"/>
      <c r="O333" s="312"/>
      <c r="P333" s="312"/>
      <c r="Q333" s="312"/>
      <c r="R333" s="312"/>
      <c r="S333" s="312"/>
      <c r="T333" s="312"/>
      <c r="U333" s="312"/>
      <c r="V333" s="312"/>
      <c r="W333" s="312"/>
      <c r="X333" s="312"/>
      <c r="Y333" s="312"/>
      <c r="Z333" s="312"/>
      <c r="AA333" s="312"/>
      <c r="AB333" s="312"/>
      <c r="AC333" s="312"/>
      <c r="AD333" s="312"/>
      <c r="AE333" s="312"/>
      <c r="AF333" s="312"/>
      <c r="AG333" s="312"/>
      <c r="AH333" s="312"/>
      <c r="AI333" s="312"/>
      <c r="AJ333" s="312"/>
      <c r="AK333" s="312"/>
      <c r="AL333" s="312"/>
      <c r="AM333" s="312"/>
      <c r="AN333" s="312"/>
      <c r="AO333" s="312"/>
      <c r="AP333" s="312"/>
      <c r="AQ333" s="312"/>
      <c r="AR333" s="312"/>
      <c r="AS333" s="312"/>
      <c r="AT333" s="312"/>
      <c r="AU333" s="312"/>
      <c r="AV333" s="312"/>
    </row>
    <row r="334" spans="6:48" hidden="1">
      <c r="F334" s="312">
        <v>-1.4392355757526578</v>
      </c>
      <c r="G334" s="312">
        <v>30675</v>
      </c>
      <c r="H334" s="312"/>
      <c r="I334" s="312"/>
      <c r="J334" s="312"/>
      <c r="K334" s="312"/>
      <c r="L334" s="312"/>
      <c r="M334" s="312"/>
      <c r="N334" s="312"/>
      <c r="O334" s="312"/>
      <c r="P334" s="312"/>
      <c r="Q334" s="312"/>
      <c r="R334" s="312"/>
      <c r="S334" s="312"/>
      <c r="T334" s="312"/>
      <c r="U334" s="312"/>
      <c r="V334" s="312"/>
      <c r="W334" s="312"/>
      <c r="X334" s="312"/>
      <c r="Y334" s="312"/>
      <c r="Z334" s="312"/>
      <c r="AA334" s="312"/>
      <c r="AB334" s="312"/>
      <c r="AC334" s="312"/>
      <c r="AD334" s="312"/>
      <c r="AE334" s="312"/>
      <c r="AF334" s="312"/>
      <c r="AG334" s="312"/>
      <c r="AH334" s="312"/>
      <c r="AI334" s="312"/>
      <c r="AJ334" s="312"/>
      <c r="AK334" s="312"/>
      <c r="AL334" s="312"/>
      <c r="AM334" s="312"/>
      <c r="AN334" s="312"/>
      <c r="AO334" s="312"/>
      <c r="AP334" s="312"/>
      <c r="AQ334" s="312"/>
      <c r="AR334" s="312"/>
      <c r="AS334" s="312"/>
      <c r="AT334" s="312"/>
      <c r="AU334" s="312"/>
      <c r="AV334" s="312"/>
    </row>
    <row r="335" spans="6:48" hidden="1">
      <c r="F335" s="312">
        <v>-1.4416424418604648</v>
      </c>
      <c r="G335" s="312">
        <v>30673</v>
      </c>
      <c r="H335" s="312"/>
      <c r="I335" s="312"/>
      <c r="J335" s="312"/>
      <c r="K335" s="312"/>
      <c r="L335" s="312"/>
      <c r="M335" s="312"/>
      <c r="N335" s="312"/>
      <c r="O335" s="312"/>
      <c r="P335" s="312"/>
      <c r="Q335" s="312"/>
      <c r="R335" s="312"/>
      <c r="S335" s="312"/>
      <c r="T335" s="312"/>
      <c r="U335" s="312"/>
      <c r="V335" s="312"/>
      <c r="W335" s="312"/>
      <c r="X335" s="312"/>
      <c r="Y335" s="312"/>
      <c r="Z335" s="312"/>
      <c r="AA335" s="312"/>
      <c r="AB335" s="312"/>
      <c r="AC335" s="312"/>
      <c r="AD335" s="312"/>
      <c r="AE335" s="312"/>
      <c r="AF335" s="312"/>
      <c r="AG335" s="312"/>
      <c r="AH335" s="312"/>
      <c r="AI335" s="312"/>
      <c r="AJ335" s="312"/>
      <c r="AK335" s="312"/>
      <c r="AL335" s="312"/>
      <c r="AM335" s="312"/>
      <c r="AN335" s="312"/>
      <c r="AO335" s="312"/>
      <c r="AP335" s="312"/>
      <c r="AQ335" s="312"/>
      <c r="AR335" s="312"/>
      <c r="AS335" s="312"/>
      <c r="AT335" s="312"/>
      <c r="AU335" s="312"/>
      <c r="AV335" s="312"/>
    </row>
    <row r="336" spans="6:48" hidden="1">
      <c r="F336" s="312">
        <v>-1.4545805084745762</v>
      </c>
      <c r="G336" s="312">
        <v>30672</v>
      </c>
      <c r="H336" s="312"/>
      <c r="I336" s="312"/>
      <c r="J336" s="312"/>
      <c r="K336" s="312"/>
      <c r="L336" s="312"/>
      <c r="M336" s="312"/>
      <c r="N336" s="312"/>
      <c r="O336" s="312"/>
      <c r="P336" s="312"/>
      <c r="Q336" s="312"/>
      <c r="R336" s="312"/>
      <c r="S336" s="312"/>
      <c r="T336" s="312"/>
      <c r="U336" s="312"/>
      <c r="V336" s="312"/>
      <c r="W336" s="312"/>
      <c r="X336" s="312"/>
      <c r="Y336" s="312"/>
      <c r="Z336" s="312"/>
      <c r="AA336" s="312"/>
      <c r="AB336" s="312"/>
      <c r="AC336" s="312"/>
      <c r="AD336" s="312"/>
      <c r="AE336" s="312"/>
      <c r="AF336" s="312"/>
      <c r="AG336" s="312"/>
      <c r="AH336" s="312"/>
      <c r="AI336" s="312"/>
      <c r="AJ336" s="312"/>
      <c r="AK336" s="312"/>
      <c r="AL336" s="312"/>
      <c r="AM336" s="312"/>
      <c r="AN336" s="312"/>
      <c r="AO336" s="312"/>
      <c r="AP336" s="312"/>
      <c r="AQ336" s="312"/>
      <c r="AR336" s="312"/>
      <c r="AS336" s="312"/>
      <c r="AT336" s="312"/>
      <c r="AU336" s="312"/>
      <c r="AV336" s="312"/>
    </row>
    <row r="337" spans="6:48" hidden="1">
      <c r="F337" s="312">
        <v>-1.4648297991071431</v>
      </c>
      <c r="G337" s="312">
        <v>30688</v>
      </c>
      <c r="H337" s="312"/>
      <c r="I337" s="312"/>
      <c r="J337" s="312"/>
      <c r="K337" s="312"/>
      <c r="L337" s="312"/>
      <c r="M337" s="312"/>
      <c r="N337" s="312"/>
      <c r="O337" s="312"/>
      <c r="P337" s="312"/>
      <c r="Q337" s="312"/>
      <c r="R337" s="312"/>
      <c r="S337" s="312"/>
      <c r="T337" s="312"/>
      <c r="U337" s="312"/>
      <c r="V337" s="312"/>
      <c r="W337" s="312"/>
      <c r="X337" s="312"/>
      <c r="Y337" s="312"/>
      <c r="Z337" s="312"/>
      <c r="AA337" s="312"/>
      <c r="AB337" s="312"/>
      <c r="AC337" s="312"/>
      <c r="AD337" s="312"/>
      <c r="AE337" s="312"/>
      <c r="AF337" s="312"/>
      <c r="AG337" s="312"/>
      <c r="AH337" s="312"/>
      <c r="AI337" s="312"/>
      <c r="AJ337" s="312"/>
      <c r="AK337" s="312"/>
      <c r="AL337" s="312"/>
      <c r="AM337" s="312"/>
      <c r="AN337" s="312"/>
      <c r="AO337" s="312"/>
      <c r="AP337" s="312"/>
      <c r="AQ337" s="312"/>
      <c r="AR337" s="312"/>
      <c r="AS337" s="312"/>
      <c r="AT337" s="312"/>
      <c r="AU337" s="312"/>
      <c r="AV337" s="312"/>
    </row>
    <row r="338" spans="6:48" hidden="1">
      <c r="F338" s="312">
        <v>-1.4665043290043289</v>
      </c>
      <c r="G338" s="312">
        <v>30689</v>
      </c>
      <c r="H338" s="312"/>
      <c r="I338" s="312"/>
      <c r="J338" s="312"/>
      <c r="K338" s="312"/>
      <c r="L338" s="312"/>
      <c r="M338" s="312"/>
      <c r="N338" s="312"/>
      <c r="O338" s="312"/>
      <c r="P338" s="312"/>
      <c r="Q338" s="312"/>
      <c r="R338" s="312"/>
      <c r="S338" s="312"/>
      <c r="T338" s="312"/>
      <c r="U338" s="312"/>
      <c r="V338" s="312"/>
      <c r="W338" s="312"/>
      <c r="X338" s="312"/>
      <c r="Y338" s="312"/>
      <c r="Z338" s="312"/>
      <c r="AA338" s="312"/>
      <c r="AB338" s="312"/>
      <c r="AC338" s="312"/>
      <c r="AD338" s="312"/>
      <c r="AE338" s="312"/>
      <c r="AF338" s="312"/>
      <c r="AG338" s="312"/>
      <c r="AH338" s="312"/>
      <c r="AI338" s="312"/>
      <c r="AJ338" s="312"/>
      <c r="AK338" s="312"/>
      <c r="AL338" s="312"/>
      <c r="AM338" s="312"/>
      <c r="AN338" s="312"/>
      <c r="AO338" s="312"/>
      <c r="AP338" s="312"/>
      <c r="AQ338" s="312"/>
      <c r="AR338" s="312"/>
      <c r="AS338" s="312"/>
      <c r="AT338" s="312"/>
      <c r="AU338" s="312"/>
      <c r="AV338" s="312"/>
    </row>
    <row r="339" spans="6:48" hidden="1">
      <c r="F339" s="312">
        <v>-1.4700105042016804</v>
      </c>
      <c r="G339" s="312">
        <v>30690</v>
      </c>
      <c r="H339" s="312"/>
      <c r="I339" s="312"/>
      <c r="J339" s="312"/>
      <c r="K339" s="312"/>
      <c r="L339" s="312"/>
      <c r="M339" s="312"/>
      <c r="N339" s="312"/>
      <c r="O339" s="312"/>
      <c r="P339" s="312"/>
      <c r="Q339" s="312"/>
      <c r="R339" s="312"/>
      <c r="S339" s="312"/>
      <c r="T339" s="312"/>
      <c r="U339" s="312"/>
      <c r="V339" s="312"/>
      <c r="W339" s="312"/>
      <c r="X339" s="312"/>
      <c r="Y339" s="312"/>
      <c r="Z339" s="312"/>
      <c r="AA339" s="312"/>
      <c r="AB339" s="312"/>
      <c r="AC339" s="312"/>
      <c r="AD339" s="312"/>
      <c r="AE339" s="312"/>
      <c r="AF339" s="312"/>
      <c r="AG339" s="312"/>
      <c r="AH339" s="312"/>
      <c r="AI339" s="312"/>
      <c r="AJ339" s="312"/>
      <c r="AK339" s="312"/>
      <c r="AL339" s="312"/>
      <c r="AM339" s="312"/>
      <c r="AN339" s="312"/>
      <c r="AO339" s="312"/>
      <c r="AP339" s="312"/>
      <c r="AQ339" s="312"/>
      <c r="AR339" s="312"/>
      <c r="AS339" s="312"/>
      <c r="AT339" s="312"/>
      <c r="AU339" s="312"/>
      <c r="AV339" s="312"/>
    </row>
    <row r="340" spans="6:48" hidden="1">
      <c r="F340" s="312">
        <v>-1.4765858132898493</v>
      </c>
      <c r="G340" s="312">
        <v>30678</v>
      </c>
      <c r="H340" s="312"/>
      <c r="I340" s="312"/>
      <c r="J340" s="312"/>
      <c r="K340" s="312"/>
      <c r="L340" s="312"/>
      <c r="M340" s="312"/>
      <c r="N340" s="312"/>
      <c r="O340" s="312"/>
      <c r="P340" s="312"/>
      <c r="Q340" s="312"/>
      <c r="R340" s="312"/>
      <c r="S340" s="312"/>
      <c r="T340" s="312"/>
      <c r="U340" s="312"/>
      <c r="V340" s="312"/>
      <c r="W340" s="312"/>
      <c r="X340" s="312"/>
      <c r="Y340" s="312"/>
      <c r="Z340" s="312"/>
      <c r="AA340" s="312"/>
      <c r="AB340" s="312"/>
      <c r="AC340" s="312"/>
      <c r="AD340" s="312"/>
      <c r="AE340" s="312"/>
      <c r="AF340" s="312"/>
      <c r="AG340" s="312"/>
      <c r="AH340" s="312"/>
      <c r="AI340" s="312"/>
      <c r="AJ340" s="312"/>
      <c r="AK340" s="312"/>
      <c r="AL340" s="312"/>
      <c r="AM340" s="312"/>
      <c r="AN340" s="312"/>
      <c r="AO340" s="312"/>
      <c r="AP340" s="312"/>
      <c r="AQ340" s="312"/>
      <c r="AR340" s="312"/>
      <c r="AS340" s="312"/>
      <c r="AT340" s="312"/>
      <c r="AU340" s="312"/>
      <c r="AV340" s="312"/>
    </row>
    <row r="341" spans="6:48" hidden="1">
      <c r="F341" s="312">
        <v>-1.4818940471039128</v>
      </c>
      <c r="G341" s="312">
        <v>30677</v>
      </c>
      <c r="H341" s="312"/>
      <c r="I341" s="312"/>
      <c r="J341" s="312"/>
      <c r="K341" s="312"/>
      <c r="L341" s="312"/>
      <c r="M341" s="312"/>
      <c r="N341" s="312"/>
      <c r="O341" s="312"/>
      <c r="P341" s="312"/>
      <c r="Q341" s="312"/>
      <c r="R341" s="312"/>
      <c r="S341" s="312"/>
      <c r="T341" s="312"/>
      <c r="U341" s="312"/>
      <c r="V341" s="312"/>
      <c r="W341" s="312"/>
      <c r="X341" s="312"/>
      <c r="Y341" s="312"/>
      <c r="Z341" s="312"/>
      <c r="AA341" s="312"/>
      <c r="AB341" s="312"/>
      <c r="AC341" s="312"/>
      <c r="AD341" s="312"/>
      <c r="AE341" s="312"/>
      <c r="AF341" s="312"/>
      <c r="AG341" s="312"/>
      <c r="AH341" s="312"/>
      <c r="AI341" s="312"/>
      <c r="AJ341" s="312"/>
      <c r="AK341" s="312"/>
      <c r="AL341" s="312"/>
      <c r="AM341" s="312"/>
      <c r="AN341" s="312"/>
      <c r="AO341" s="312"/>
      <c r="AP341" s="312"/>
      <c r="AQ341" s="312"/>
      <c r="AR341" s="312"/>
      <c r="AS341" s="312"/>
      <c r="AT341" s="312"/>
      <c r="AU341" s="312"/>
      <c r="AV341" s="312"/>
    </row>
    <row r="342" spans="6:48" hidden="1">
      <c r="F342" s="312">
        <v>-1.4864300626304803</v>
      </c>
      <c r="G342" s="312">
        <v>30750</v>
      </c>
      <c r="H342" s="312"/>
      <c r="I342" s="312"/>
      <c r="J342" s="312"/>
      <c r="K342" s="312"/>
      <c r="L342" s="312"/>
      <c r="M342" s="312"/>
      <c r="N342" s="312"/>
      <c r="O342" s="312"/>
      <c r="P342" s="312"/>
      <c r="Q342" s="312"/>
      <c r="R342" s="312"/>
      <c r="S342" s="312"/>
      <c r="T342" s="312"/>
      <c r="U342" s="312"/>
      <c r="V342" s="312"/>
      <c r="W342" s="312"/>
      <c r="X342" s="312"/>
      <c r="Y342" s="312"/>
      <c r="Z342" s="312"/>
      <c r="AA342" s="312"/>
      <c r="AB342" s="312"/>
      <c r="AC342" s="312"/>
      <c r="AD342" s="312"/>
      <c r="AE342" s="312"/>
      <c r="AF342" s="312"/>
      <c r="AG342" s="312"/>
      <c r="AH342" s="312"/>
      <c r="AI342" s="312"/>
      <c r="AJ342" s="312"/>
      <c r="AK342" s="312"/>
      <c r="AL342" s="312"/>
      <c r="AM342" s="312"/>
      <c r="AN342" s="312"/>
      <c r="AO342" s="312"/>
      <c r="AP342" s="312"/>
      <c r="AQ342" s="312"/>
      <c r="AR342" s="312"/>
      <c r="AS342" s="312"/>
      <c r="AT342" s="312"/>
      <c r="AU342" s="312"/>
      <c r="AV342" s="312"/>
    </row>
    <row r="343" spans="6:48" hidden="1">
      <c r="F343" s="312">
        <v>-1.4873195628321674</v>
      </c>
      <c r="G343" s="312">
        <v>31764</v>
      </c>
      <c r="H343" s="312"/>
      <c r="I343" s="312"/>
      <c r="J343" s="312"/>
      <c r="K343" s="312"/>
      <c r="L343" s="312"/>
      <c r="M343" s="312"/>
      <c r="N343" s="312"/>
      <c r="O343" s="312"/>
      <c r="P343" s="312"/>
      <c r="Q343" s="312"/>
      <c r="R343" s="312"/>
      <c r="S343" s="312"/>
      <c r="T343" s="312"/>
      <c r="U343" s="312"/>
      <c r="V343" s="312"/>
      <c r="W343" s="312"/>
      <c r="X343" s="312"/>
      <c r="Y343" s="312"/>
      <c r="Z343" s="312"/>
      <c r="AA343" s="312"/>
      <c r="AB343" s="312"/>
      <c r="AC343" s="312"/>
      <c r="AD343" s="312"/>
      <c r="AE343" s="312"/>
      <c r="AF343" s="312"/>
      <c r="AG343" s="312"/>
      <c r="AH343" s="312"/>
      <c r="AI343" s="312"/>
      <c r="AJ343" s="312"/>
      <c r="AK343" s="312"/>
      <c r="AL343" s="312"/>
      <c r="AM343" s="312"/>
      <c r="AN343" s="312"/>
      <c r="AO343" s="312"/>
      <c r="AP343" s="312"/>
      <c r="AQ343" s="312"/>
      <c r="AR343" s="312"/>
      <c r="AS343" s="312"/>
      <c r="AT343" s="312"/>
      <c r="AU343" s="312"/>
      <c r="AV343" s="312"/>
    </row>
    <row r="344" spans="6:48" hidden="1">
      <c r="F344" s="312">
        <v>-1.5058326271186442</v>
      </c>
      <c r="G344" s="312">
        <v>30676</v>
      </c>
      <c r="H344" s="312"/>
      <c r="I344" s="312"/>
      <c r="J344" s="312"/>
      <c r="K344" s="312"/>
      <c r="L344" s="312"/>
      <c r="M344" s="312"/>
      <c r="N344" s="312"/>
      <c r="O344" s="312"/>
      <c r="P344" s="312"/>
      <c r="Q344" s="312"/>
      <c r="R344" s="312"/>
      <c r="S344" s="312"/>
      <c r="T344" s="312"/>
      <c r="U344" s="312"/>
      <c r="V344" s="312"/>
      <c r="W344" s="312"/>
      <c r="X344" s="312"/>
      <c r="Y344" s="312"/>
      <c r="Z344" s="312"/>
      <c r="AA344" s="312"/>
      <c r="AB344" s="312"/>
      <c r="AC344" s="312"/>
      <c r="AD344" s="312"/>
      <c r="AE344" s="312"/>
      <c r="AF344" s="312"/>
      <c r="AG344" s="312"/>
      <c r="AH344" s="312"/>
      <c r="AI344" s="312"/>
      <c r="AJ344" s="312"/>
      <c r="AK344" s="312"/>
      <c r="AL344" s="312"/>
      <c r="AM344" s="312"/>
      <c r="AN344" s="312"/>
      <c r="AO344" s="312"/>
      <c r="AP344" s="312"/>
      <c r="AQ344" s="312"/>
      <c r="AR344" s="312"/>
      <c r="AS344" s="312"/>
      <c r="AT344" s="312"/>
      <c r="AU344" s="312"/>
      <c r="AV344" s="312"/>
    </row>
    <row r="345" spans="6:48" hidden="1">
      <c r="F345" s="312">
        <v>-1.5163567315432087</v>
      </c>
      <c r="G345" s="312">
        <v>30679</v>
      </c>
      <c r="H345" s="312"/>
      <c r="I345" s="312"/>
      <c r="J345" s="312"/>
      <c r="K345" s="312"/>
      <c r="L345" s="312"/>
      <c r="M345" s="312"/>
      <c r="N345" s="312"/>
      <c r="O345" s="312"/>
      <c r="P345" s="312"/>
      <c r="Q345" s="312"/>
      <c r="R345" s="312"/>
      <c r="S345" s="312"/>
      <c r="T345" s="312"/>
      <c r="U345" s="312"/>
      <c r="V345" s="312"/>
      <c r="W345" s="312"/>
      <c r="X345" s="312"/>
      <c r="Y345" s="312"/>
      <c r="Z345" s="312"/>
      <c r="AA345" s="312"/>
      <c r="AB345" s="312"/>
      <c r="AC345" s="312"/>
      <c r="AD345" s="312"/>
      <c r="AE345" s="312"/>
      <c r="AF345" s="312"/>
      <c r="AG345" s="312"/>
      <c r="AH345" s="312"/>
      <c r="AI345" s="312"/>
      <c r="AJ345" s="312"/>
      <c r="AK345" s="312"/>
      <c r="AL345" s="312"/>
      <c r="AM345" s="312"/>
      <c r="AN345" s="312"/>
      <c r="AO345" s="312"/>
      <c r="AP345" s="312"/>
      <c r="AQ345" s="312"/>
      <c r="AR345" s="312"/>
      <c r="AS345" s="312"/>
      <c r="AT345" s="312"/>
      <c r="AU345" s="312"/>
      <c r="AV345" s="312"/>
    </row>
    <row r="346" spans="6:48" hidden="1">
      <c r="F346" s="312">
        <v>-1.5236991653514571</v>
      </c>
      <c r="G346" s="312">
        <v>31763</v>
      </c>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12"/>
      <c r="AD346" s="312"/>
      <c r="AE346" s="312"/>
      <c r="AF346" s="312"/>
      <c r="AG346" s="312"/>
      <c r="AH346" s="312"/>
      <c r="AI346" s="312"/>
      <c r="AJ346" s="312"/>
      <c r="AK346" s="312"/>
      <c r="AL346" s="312"/>
      <c r="AM346" s="312"/>
      <c r="AN346" s="312"/>
      <c r="AO346" s="312"/>
      <c r="AP346" s="312"/>
      <c r="AQ346" s="312"/>
      <c r="AR346" s="312"/>
      <c r="AS346" s="312"/>
      <c r="AT346" s="312"/>
      <c r="AU346" s="312"/>
      <c r="AV346" s="312"/>
    </row>
    <row r="347" spans="6:48" hidden="1">
      <c r="F347" s="312">
        <v>-1.5438813905930471</v>
      </c>
      <c r="G347" s="312">
        <v>31321</v>
      </c>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12"/>
      <c r="AD347" s="312"/>
      <c r="AE347" s="312"/>
      <c r="AF347" s="312"/>
      <c r="AG347" s="312"/>
      <c r="AH347" s="312"/>
      <c r="AI347" s="312"/>
      <c r="AJ347" s="312"/>
      <c r="AK347" s="312"/>
      <c r="AL347" s="312"/>
      <c r="AM347" s="312"/>
      <c r="AN347" s="312"/>
      <c r="AO347" s="312"/>
      <c r="AP347" s="312"/>
      <c r="AQ347" s="312"/>
      <c r="AR347" s="312"/>
      <c r="AS347" s="312"/>
      <c r="AT347" s="312"/>
      <c r="AU347" s="312"/>
      <c r="AV347" s="312"/>
    </row>
    <row r="348" spans="6:48" hidden="1">
      <c r="F348" s="312">
        <v>-1.5464319526627219</v>
      </c>
      <c r="G348" s="312">
        <v>31320</v>
      </c>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12"/>
      <c r="AD348" s="312"/>
      <c r="AE348" s="312"/>
      <c r="AF348" s="312"/>
      <c r="AG348" s="312"/>
      <c r="AH348" s="312"/>
      <c r="AI348" s="312"/>
      <c r="AJ348" s="312"/>
      <c r="AK348" s="312"/>
      <c r="AL348" s="312"/>
      <c r="AM348" s="312"/>
      <c r="AN348" s="312"/>
      <c r="AO348" s="312"/>
      <c r="AP348" s="312"/>
      <c r="AQ348" s="312"/>
      <c r="AR348" s="312"/>
      <c r="AS348" s="312"/>
      <c r="AT348" s="312"/>
      <c r="AU348" s="312"/>
      <c r="AV348" s="312"/>
    </row>
    <row r="349" spans="6:48" hidden="1">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12"/>
      <c r="AD349" s="312"/>
      <c r="AE349" s="312"/>
      <c r="AF349" s="312"/>
      <c r="AG349" s="312"/>
      <c r="AH349" s="312"/>
      <c r="AI349" s="312"/>
      <c r="AJ349" s="312"/>
      <c r="AK349" s="312"/>
      <c r="AL349" s="312"/>
      <c r="AM349" s="312"/>
      <c r="AN349" s="312"/>
      <c r="AO349" s="312"/>
      <c r="AP349" s="312"/>
      <c r="AQ349" s="312"/>
      <c r="AR349" s="312"/>
      <c r="AS349" s="312"/>
      <c r="AT349" s="312"/>
      <c r="AU349" s="312"/>
      <c r="AV349" s="312"/>
    </row>
    <row r="350" spans="6:48" hidden="1">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12"/>
      <c r="AD350" s="312"/>
      <c r="AE350" s="312"/>
      <c r="AF350" s="312"/>
      <c r="AG350" s="312"/>
      <c r="AH350" s="312"/>
      <c r="AI350" s="312"/>
      <c r="AJ350" s="312"/>
      <c r="AK350" s="312"/>
      <c r="AL350" s="312"/>
      <c r="AM350" s="312"/>
      <c r="AN350" s="312"/>
      <c r="AO350" s="312"/>
      <c r="AP350" s="312"/>
      <c r="AQ350" s="312"/>
      <c r="AR350" s="312"/>
      <c r="AS350" s="312"/>
      <c r="AT350" s="312"/>
      <c r="AU350" s="312"/>
      <c r="AV350" s="312"/>
    </row>
    <row r="351" spans="6:48" hidden="1">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12"/>
      <c r="AD351" s="312"/>
      <c r="AE351" s="312"/>
      <c r="AF351" s="312"/>
      <c r="AG351" s="312"/>
      <c r="AH351" s="312"/>
      <c r="AI351" s="312"/>
      <c r="AJ351" s="312"/>
      <c r="AK351" s="312"/>
      <c r="AL351" s="312"/>
      <c r="AM351" s="312"/>
      <c r="AN351" s="312"/>
      <c r="AO351" s="312"/>
      <c r="AP351" s="312"/>
      <c r="AQ351" s="312"/>
      <c r="AR351" s="312"/>
      <c r="AS351" s="312"/>
      <c r="AT351" s="312"/>
      <c r="AU351" s="312"/>
      <c r="AV351" s="312"/>
    </row>
    <row r="352" spans="6:48" hidden="1">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12"/>
      <c r="AD352" s="312"/>
      <c r="AE352" s="312"/>
      <c r="AF352" s="312"/>
      <c r="AG352" s="312"/>
      <c r="AH352" s="312"/>
      <c r="AI352" s="312"/>
      <c r="AJ352" s="312"/>
      <c r="AK352" s="312"/>
      <c r="AL352" s="312"/>
      <c r="AM352" s="312"/>
      <c r="AN352" s="312"/>
      <c r="AO352" s="312"/>
      <c r="AP352" s="312"/>
      <c r="AQ352" s="312"/>
      <c r="AR352" s="312"/>
      <c r="AS352" s="312"/>
      <c r="AT352" s="312"/>
      <c r="AU352" s="312"/>
      <c r="AV352" s="312"/>
    </row>
    <row r="353" spans="6:48" hidden="1">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12"/>
      <c r="AD353" s="312"/>
      <c r="AE353" s="312"/>
      <c r="AF353" s="312"/>
      <c r="AG353" s="312"/>
      <c r="AH353" s="312"/>
      <c r="AI353" s="312"/>
      <c r="AJ353" s="312"/>
      <c r="AK353" s="312"/>
      <c r="AL353" s="312"/>
      <c r="AM353" s="312"/>
      <c r="AN353" s="312"/>
      <c r="AO353" s="312"/>
      <c r="AP353" s="312"/>
      <c r="AQ353" s="312"/>
      <c r="AR353" s="312"/>
      <c r="AS353" s="312"/>
      <c r="AT353" s="312"/>
      <c r="AU353" s="312"/>
      <c r="AV353" s="312"/>
    </row>
    <row r="354" spans="6:48" hidden="1">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12"/>
      <c r="AD354" s="312"/>
      <c r="AE354" s="312"/>
      <c r="AF354" s="312"/>
      <c r="AG354" s="312"/>
      <c r="AH354" s="312"/>
      <c r="AI354" s="312"/>
      <c r="AJ354" s="312"/>
      <c r="AK354" s="312"/>
      <c r="AL354" s="312"/>
      <c r="AM354" s="312"/>
      <c r="AN354" s="312"/>
      <c r="AO354" s="312"/>
      <c r="AP354" s="312"/>
      <c r="AQ354" s="312"/>
      <c r="AR354" s="312"/>
      <c r="AS354" s="312"/>
      <c r="AT354" s="312"/>
      <c r="AU354" s="312"/>
      <c r="AV354" s="312"/>
    </row>
    <row r="355" spans="6:48" hidden="1">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12"/>
      <c r="AD355" s="312"/>
      <c r="AE355" s="312"/>
      <c r="AF355" s="312"/>
      <c r="AG355" s="312"/>
      <c r="AH355" s="312"/>
      <c r="AI355" s="312"/>
      <c r="AJ355" s="312"/>
      <c r="AK355" s="312"/>
      <c r="AL355" s="312"/>
      <c r="AM355" s="312"/>
      <c r="AN355" s="312"/>
      <c r="AO355" s="312"/>
      <c r="AP355" s="312"/>
      <c r="AQ355" s="312"/>
      <c r="AR355" s="312"/>
      <c r="AS355" s="312"/>
      <c r="AT355" s="312"/>
      <c r="AU355" s="312"/>
      <c r="AV355" s="312"/>
    </row>
    <row r="356" spans="6:48" hidden="1">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12"/>
      <c r="AD356" s="312"/>
      <c r="AE356" s="312"/>
      <c r="AF356" s="312"/>
      <c r="AG356" s="312"/>
      <c r="AH356" s="312"/>
      <c r="AI356" s="312"/>
      <c r="AJ356" s="312"/>
      <c r="AK356" s="312"/>
      <c r="AL356" s="312"/>
      <c r="AM356" s="312"/>
      <c r="AN356" s="312"/>
      <c r="AO356" s="312"/>
      <c r="AP356" s="312"/>
      <c r="AQ356" s="312"/>
      <c r="AR356" s="312"/>
      <c r="AS356" s="312"/>
      <c r="AT356" s="312"/>
      <c r="AU356" s="312"/>
      <c r="AV356" s="312"/>
    </row>
    <row r="357" spans="6:48" hidden="1">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12"/>
      <c r="AD357" s="312"/>
      <c r="AE357" s="312"/>
      <c r="AF357" s="312"/>
      <c r="AG357" s="312"/>
      <c r="AH357" s="312"/>
      <c r="AI357" s="312"/>
      <c r="AJ357" s="312"/>
      <c r="AK357" s="312"/>
      <c r="AL357" s="312"/>
      <c r="AM357" s="312"/>
      <c r="AN357" s="312"/>
      <c r="AO357" s="312"/>
      <c r="AP357" s="312"/>
      <c r="AQ357" s="312"/>
      <c r="AR357" s="312"/>
      <c r="AS357" s="312"/>
      <c r="AT357" s="312"/>
      <c r="AU357" s="312"/>
      <c r="AV357" s="312"/>
    </row>
    <row r="358" spans="6:48" hidden="1">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12"/>
      <c r="AD358" s="312"/>
      <c r="AE358" s="312"/>
      <c r="AF358" s="312"/>
      <c r="AG358" s="312"/>
      <c r="AH358" s="312"/>
      <c r="AI358" s="312"/>
      <c r="AJ358" s="312"/>
      <c r="AK358" s="312"/>
      <c r="AL358" s="312"/>
      <c r="AM358" s="312"/>
      <c r="AN358" s="312"/>
      <c r="AO358" s="312"/>
      <c r="AP358" s="312"/>
      <c r="AQ358" s="312"/>
      <c r="AR358" s="312"/>
      <c r="AS358" s="312"/>
      <c r="AT358" s="312"/>
      <c r="AU358" s="312"/>
      <c r="AV358" s="312"/>
    </row>
    <row r="359" spans="6:48" hidden="1">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12"/>
      <c r="AD359" s="312"/>
      <c r="AE359" s="312"/>
      <c r="AF359" s="312"/>
      <c r="AG359" s="312"/>
      <c r="AH359" s="312"/>
      <c r="AI359" s="312"/>
      <c r="AJ359" s="312"/>
      <c r="AK359" s="312"/>
      <c r="AL359" s="312"/>
      <c r="AM359" s="312"/>
      <c r="AN359" s="312"/>
      <c r="AO359" s="312"/>
      <c r="AP359" s="312"/>
      <c r="AQ359" s="312"/>
      <c r="AR359" s="312"/>
      <c r="AS359" s="312"/>
      <c r="AT359" s="312"/>
      <c r="AU359" s="312"/>
      <c r="AV359" s="312"/>
    </row>
    <row r="360" spans="6:48" hidden="1">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12"/>
      <c r="AD360" s="312"/>
      <c r="AE360" s="312"/>
      <c r="AF360" s="312"/>
      <c r="AG360" s="312"/>
      <c r="AH360" s="312"/>
      <c r="AI360" s="312"/>
      <c r="AJ360" s="312"/>
      <c r="AK360" s="312"/>
      <c r="AL360" s="312"/>
      <c r="AM360" s="312"/>
      <c r="AN360" s="312"/>
      <c r="AO360" s="312"/>
      <c r="AP360" s="312"/>
      <c r="AQ360" s="312"/>
      <c r="AR360" s="312"/>
      <c r="AS360" s="312"/>
      <c r="AT360" s="312"/>
      <c r="AU360" s="312"/>
      <c r="AV360" s="312"/>
    </row>
    <row r="361" spans="6:48" hidden="1">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12"/>
      <c r="AD361" s="312"/>
      <c r="AE361" s="312"/>
      <c r="AF361" s="312"/>
      <c r="AG361" s="312"/>
      <c r="AH361" s="312"/>
      <c r="AI361" s="312"/>
      <c r="AJ361" s="312"/>
      <c r="AK361" s="312"/>
      <c r="AL361" s="312"/>
      <c r="AM361" s="312"/>
      <c r="AN361" s="312"/>
      <c r="AO361" s="312"/>
      <c r="AP361" s="312"/>
      <c r="AQ361" s="312"/>
      <c r="AR361" s="312"/>
      <c r="AS361" s="312"/>
      <c r="AT361" s="312"/>
      <c r="AU361" s="312"/>
      <c r="AV361" s="312"/>
    </row>
    <row r="362" spans="6:48" hidden="1">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12"/>
      <c r="AD362" s="312"/>
      <c r="AE362" s="312"/>
      <c r="AF362" s="312"/>
      <c r="AG362" s="312"/>
      <c r="AH362" s="312"/>
      <c r="AI362" s="312"/>
      <c r="AJ362" s="312"/>
      <c r="AK362" s="312"/>
      <c r="AL362" s="312"/>
      <c r="AM362" s="312"/>
      <c r="AN362" s="312"/>
      <c r="AO362" s="312"/>
      <c r="AP362" s="312"/>
      <c r="AQ362" s="312"/>
      <c r="AR362" s="312"/>
      <c r="AS362" s="312"/>
      <c r="AT362" s="312"/>
      <c r="AU362" s="312"/>
      <c r="AV362" s="312"/>
    </row>
    <row r="363" spans="6:48" hidden="1">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12"/>
      <c r="AD363" s="312"/>
      <c r="AE363" s="312"/>
      <c r="AF363" s="312"/>
      <c r="AG363" s="312"/>
      <c r="AH363" s="312"/>
      <c r="AI363" s="312"/>
      <c r="AJ363" s="312"/>
      <c r="AK363" s="312"/>
      <c r="AL363" s="312"/>
      <c r="AM363" s="312"/>
      <c r="AN363" s="312"/>
      <c r="AO363" s="312"/>
      <c r="AP363" s="312"/>
      <c r="AQ363" s="312"/>
      <c r="AR363" s="312"/>
      <c r="AS363" s="312"/>
      <c r="AT363" s="312"/>
      <c r="AU363" s="312"/>
      <c r="AV363" s="312"/>
    </row>
    <row r="364" spans="6:48" hidden="1">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12"/>
      <c r="AD364" s="312"/>
      <c r="AE364" s="312"/>
      <c r="AF364" s="312"/>
      <c r="AG364" s="312"/>
      <c r="AH364" s="312"/>
      <c r="AI364" s="312"/>
      <c r="AJ364" s="312"/>
      <c r="AK364" s="312"/>
      <c r="AL364" s="312"/>
      <c r="AM364" s="312"/>
      <c r="AN364" s="312"/>
      <c r="AO364" s="312"/>
      <c r="AP364" s="312"/>
      <c r="AQ364" s="312"/>
      <c r="AR364" s="312"/>
      <c r="AS364" s="312"/>
      <c r="AT364" s="312"/>
      <c r="AU364" s="312"/>
      <c r="AV364" s="312"/>
    </row>
    <row r="365" spans="6:48" hidden="1">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12"/>
      <c r="AD365" s="312"/>
      <c r="AE365" s="312"/>
      <c r="AF365" s="312"/>
      <c r="AG365" s="312"/>
      <c r="AH365" s="312"/>
      <c r="AI365" s="312"/>
      <c r="AJ365" s="312"/>
      <c r="AK365" s="312"/>
      <c r="AL365" s="312"/>
      <c r="AM365" s="312"/>
      <c r="AN365" s="312"/>
      <c r="AO365" s="312"/>
      <c r="AP365" s="312"/>
      <c r="AQ365" s="312"/>
      <c r="AR365" s="312"/>
      <c r="AS365" s="312"/>
      <c r="AT365" s="312"/>
      <c r="AU365" s="312"/>
      <c r="AV365" s="312"/>
    </row>
    <row r="366" spans="6:48" hidden="1">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12"/>
      <c r="AD366" s="312"/>
      <c r="AE366" s="312"/>
      <c r="AF366" s="312"/>
      <c r="AG366" s="312"/>
      <c r="AH366" s="312"/>
      <c r="AI366" s="312"/>
      <c r="AJ366" s="312"/>
      <c r="AK366" s="312"/>
      <c r="AL366" s="312"/>
      <c r="AM366" s="312"/>
      <c r="AN366" s="312"/>
      <c r="AO366" s="312"/>
      <c r="AP366" s="312"/>
      <c r="AQ366" s="312"/>
      <c r="AR366" s="312"/>
      <c r="AS366" s="312"/>
      <c r="AT366" s="312"/>
      <c r="AU366" s="312"/>
      <c r="AV366" s="312"/>
    </row>
    <row r="367" spans="6:48" hidden="1">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12"/>
      <c r="AD367" s="312"/>
      <c r="AE367" s="312"/>
      <c r="AF367" s="312"/>
      <c r="AG367" s="312"/>
      <c r="AH367" s="312"/>
      <c r="AI367" s="312"/>
      <c r="AJ367" s="312"/>
      <c r="AK367" s="312"/>
      <c r="AL367" s="312"/>
      <c r="AM367" s="312"/>
      <c r="AN367" s="312"/>
      <c r="AO367" s="312"/>
      <c r="AP367" s="312"/>
      <c r="AQ367" s="312"/>
      <c r="AR367" s="312"/>
      <c r="AS367" s="312"/>
      <c r="AT367" s="312"/>
      <c r="AU367" s="312"/>
      <c r="AV367" s="312"/>
    </row>
    <row r="368" spans="6:48" hidden="1">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12"/>
      <c r="AD368" s="312"/>
      <c r="AE368" s="312"/>
      <c r="AF368" s="312"/>
      <c r="AG368" s="312"/>
      <c r="AH368" s="312"/>
      <c r="AI368" s="312"/>
      <c r="AJ368" s="312"/>
      <c r="AK368" s="312"/>
      <c r="AL368" s="312"/>
      <c r="AM368" s="312"/>
      <c r="AN368" s="312"/>
      <c r="AO368" s="312"/>
      <c r="AP368" s="312"/>
      <c r="AQ368" s="312"/>
      <c r="AR368" s="312"/>
      <c r="AS368" s="312"/>
      <c r="AT368" s="312"/>
      <c r="AU368" s="312"/>
      <c r="AV368" s="312"/>
    </row>
    <row r="369" spans="6:48" hidden="1">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12"/>
      <c r="AD369" s="312"/>
      <c r="AE369" s="312"/>
      <c r="AF369" s="312"/>
      <c r="AG369" s="312"/>
      <c r="AH369" s="312"/>
      <c r="AI369" s="312"/>
      <c r="AJ369" s="312"/>
      <c r="AK369" s="312"/>
      <c r="AL369" s="312"/>
      <c r="AM369" s="312"/>
      <c r="AN369" s="312"/>
      <c r="AO369" s="312"/>
      <c r="AP369" s="312"/>
      <c r="AQ369" s="312"/>
      <c r="AR369" s="312"/>
      <c r="AS369" s="312"/>
      <c r="AT369" s="312"/>
      <c r="AU369" s="312"/>
      <c r="AV369" s="312"/>
    </row>
    <row r="370" spans="6:48" hidden="1">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12"/>
      <c r="AD370" s="312"/>
      <c r="AE370" s="312"/>
      <c r="AF370" s="312"/>
      <c r="AG370" s="312"/>
      <c r="AH370" s="312"/>
      <c r="AI370" s="312"/>
      <c r="AJ370" s="312"/>
      <c r="AK370" s="312"/>
      <c r="AL370" s="312"/>
      <c r="AM370" s="312"/>
      <c r="AN370" s="312"/>
      <c r="AO370" s="312"/>
      <c r="AP370" s="312"/>
      <c r="AQ370" s="312"/>
      <c r="AR370" s="312"/>
      <c r="AS370" s="312"/>
      <c r="AT370" s="312"/>
      <c r="AU370" s="312"/>
      <c r="AV370" s="312"/>
    </row>
    <row r="371" spans="6:48" hidden="1">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12"/>
      <c r="AD371" s="312"/>
      <c r="AE371" s="312"/>
      <c r="AF371" s="312"/>
      <c r="AG371" s="312"/>
      <c r="AH371" s="312"/>
      <c r="AI371" s="312"/>
      <c r="AJ371" s="312"/>
      <c r="AK371" s="312"/>
      <c r="AL371" s="312"/>
      <c r="AM371" s="312"/>
      <c r="AN371" s="312"/>
      <c r="AO371" s="312"/>
      <c r="AP371" s="312"/>
      <c r="AQ371" s="312"/>
      <c r="AR371" s="312"/>
      <c r="AS371" s="312"/>
      <c r="AT371" s="312"/>
      <c r="AU371" s="312"/>
      <c r="AV371" s="312"/>
    </row>
    <row r="372" spans="6:48" hidden="1">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12"/>
      <c r="AD372" s="312"/>
      <c r="AE372" s="312"/>
      <c r="AF372" s="312"/>
      <c r="AG372" s="312"/>
      <c r="AH372" s="312"/>
      <c r="AI372" s="312"/>
      <c r="AJ372" s="312"/>
      <c r="AK372" s="312"/>
      <c r="AL372" s="312"/>
      <c r="AM372" s="312"/>
      <c r="AN372" s="312"/>
      <c r="AO372" s="312"/>
      <c r="AP372" s="312"/>
      <c r="AQ372" s="312"/>
      <c r="AR372" s="312"/>
      <c r="AS372" s="312"/>
      <c r="AT372" s="312"/>
      <c r="AU372" s="312"/>
      <c r="AV372" s="312"/>
    </row>
    <row r="373" spans="6:48" hidden="1">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12"/>
      <c r="AD373" s="312"/>
      <c r="AE373" s="312"/>
      <c r="AF373" s="312"/>
      <c r="AG373" s="312"/>
      <c r="AH373" s="312"/>
      <c r="AI373" s="312"/>
      <c r="AJ373" s="312"/>
      <c r="AK373" s="312"/>
      <c r="AL373" s="312"/>
      <c r="AM373" s="312"/>
      <c r="AN373" s="312"/>
      <c r="AO373" s="312"/>
      <c r="AP373" s="312"/>
      <c r="AQ373" s="312"/>
      <c r="AR373" s="312"/>
      <c r="AS373" s="312"/>
      <c r="AT373" s="312"/>
      <c r="AU373" s="312"/>
      <c r="AV373" s="312"/>
    </row>
    <row r="374" spans="6:48" hidden="1">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12"/>
      <c r="AD374" s="312"/>
      <c r="AE374" s="312"/>
      <c r="AF374" s="312"/>
      <c r="AG374" s="312"/>
      <c r="AH374" s="312"/>
      <c r="AI374" s="312"/>
      <c r="AJ374" s="312"/>
      <c r="AK374" s="312"/>
      <c r="AL374" s="312"/>
      <c r="AM374" s="312"/>
      <c r="AN374" s="312"/>
      <c r="AO374" s="312"/>
      <c r="AP374" s="312"/>
      <c r="AQ374" s="312"/>
      <c r="AR374" s="312"/>
      <c r="AS374" s="312"/>
      <c r="AT374" s="312"/>
      <c r="AU374" s="312"/>
      <c r="AV374" s="312"/>
    </row>
    <row r="375" spans="6:48" hidden="1">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12"/>
      <c r="AD375" s="312"/>
      <c r="AE375" s="312"/>
      <c r="AF375" s="312"/>
      <c r="AG375" s="312"/>
      <c r="AH375" s="312"/>
      <c r="AI375" s="312"/>
      <c r="AJ375" s="312"/>
      <c r="AK375" s="312"/>
      <c r="AL375" s="312"/>
      <c r="AM375" s="312"/>
      <c r="AN375" s="312"/>
      <c r="AO375" s="312"/>
      <c r="AP375" s="312"/>
      <c r="AQ375" s="312"/>
      <c r="AR375" s="312"/>
      <c r="AS375" s="312"/>
      <c r="AT375" s="312"/>
      <c r="AU375" s="312"/>
      <c r="AV375" s="312"/>
    </row>
    <row r="376" spans="6:48" hidden="1">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12"/>
      <c r="AD376" s="312"/>
      <c r="AE376" s="312"/>
      <c r="AF376" s="312"/>
      <c r="AG376" s="312"/>
      <c r="AH376" s="312"/>
      <c r="AI376" s="312"/>
      <c r="AJ376" s="312"/>
      <c r="AK376" s="312"/>
      <c r="AL376" s="312"/>
      <c r="AM376" s="312"/>
      <c r="AN376" s="312"/>
      <c r="AO376" s="312"/>
      <c r="AP376" s="312"/>
      <c r="AQ376" s="312"/>
      <c r="AR376" s="312"/>
      <c r="AS376" s="312"/>
      <c r="AT376" s="312"/>
      <c r="AU376" s="312"/>
      <c r="AV376" s="312"/>
    </row>
    <row r="377" spans="6:48" hidden="1">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12"/>
      <c r="AD377" s="312"/>
      <c r="AE377" s="312"/>
      <c r="AF377" s="312"/>
      <c r="AG377" s="312"/>
      <c r="AH377" s="312"/>
      <c r="AI377" s="312"/>
      <c r="AJ377" s="312"/>
      <c r="AK377" s="312"/>
      <c r="AL377" s="312"/>
      <c r="AM377" s="312"/>
      <c r="AN377" s="312"/>
      <c r="AO377" s="312"/>
      <c r="AP377" s="312"/>
      <c r="AQ377" s="312"/>
      <c r="AR377" s="312"/>
      <c r="AS377" s="312"/>
      <c r="AT377" s="312"/>
      <c r="AU377" s="312"/>
      <c r="AV377" s="312"/>
    </row>
    <row r="378" spans="6:48" hidden="1">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12"/>
      <c r="AD378" s="312"/>
      <c r="AE378" s="312"/>
      <c r="AF378" s="312"/>
      <c r="AG378" s="312"/>
      <c r="AH378" s="312"/>
      <c r="AI378" s="312"/>
      <c r="AJ378" s="312"/>
      <c r="AK378" s="312"/>
      <c r="AL378" s="312"/>
      <c r="AM378" s="312"/>
      <c r="AN378" s="312"/>
      <c r="AO378" s="312"/>
      <c r="AP378" s="312"/>
      <c r="AQ378" s="312"/>
      <c r="AR378" s="312"/>
      <c r="AS378" s="312"/>
      <c r="AT378" s="312"/>
      <c r="AU378" s="312"/>
      <c r="AV378" s="312"/>
    </row>
    <row r="379" spans="6:48" hidden="1">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12"/>
      <c r="AD379" s="312"/>
      <c r="AE379" s="312"/>
      <c r="AF379" s="312"/>
      <c r="AG379" s="312"/>
      <c r="AH379" s="312"/>
      <c r="AI379" s="312"/>
      <c r="AJ379" s="312"/>
      <c r="AK379" s="312"/>
      <c r="AL379" s="312"/>
      <c r="AM379" s="312"/>
      <c r="AN379" s="312"/>
      <c r="AO379" s="312"/>
      <c r="AP379" s="312"/>
      <c r="AQ379" s="312"/>
      <c r="AR379" s="312"/>
      <c r="AS379" s="312"/>
      <c r="AT379" s="312"/>
      <c r="AU379" s="312"/>
      <c r="AV379" s="312"/>
    </row>
    <row r="380" spans="6:48" hidden="1">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12"/>
      <c r="AD380" s="312"/>
      <c r="AE380" s="312"/>
      <c r="AF380" s="312"/>
      <c r="AG380" s="312"/>
      <c r="AH380" s="312"/>
      <c r="AI380" s="312"/>
      <c r="AJ380" s="312"/>
      <c r="AK380" s="312"/>
      <c r="AL380" s="312"/>
      <c r="AM380" s="312"/>
      <c r="AN380" s="312"/>
      <c r="AO380" s="312"/>
      <c r="AP380" s="312"/>
      <c r="AQ380" s="312"/>
      <c r="AR380" s="312"/>
      <c r="AS380" s="312"/>
      <c r="AT380" s="312"/>
      <c r="AU380" s="312"/>
      <c r="AV380" s="312"/>
    </row>
    <row r="381" spans="6:48" hidden="1">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12"/>
      <c r="AD381" s="312"/>
      <c r="AE381" s="312"/>
      <c r="AF381" s="312"/>
      <c r="AG381" s="312"/>
      <c r="AH381" s="312"/>
      <c r="AI381" s="312"/>
      <c r="AJ381" s="312"/>
      <c r="AK381" s="312"/>
      <c r="AL381" s="312"/>
      <c r="AM381" s="312"/>
      <c r="AN381" s="312"/>
      <c r="AO381" s="312"/>
      <c r="AP381" s="312"/>
      <c r="AQ381" s="312"/>
      <c r="AR381" s="312"/>
      <c r="AS381" s="312"/>
      <c r="AT381" s="312"/>
      <c r="AU381" s="312"/>
      <c r="AV381" s="312"/>
    </row>
    <row r="382" spans="6:48" hidden="1">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12"/>
      <c r="AD382" s="312"/>
      <c r="AE382" s="312"/>
      <c r="AF382" s="312"/>
      <c r="AG382" s="312"/>
      <c r="AH382" s="312"/>
      <c r="AI382" s="312"/>
      <c r="AJ382" s="312"/>
      <c r="AK382" s="312"/>
      <c r="AL382" s="312"/>
      <c r="AM382" s="312"/>
      <c r="AN382" s="312"/>
      <c r="AO382" s="312"/>
      <c r="AP382" s="312"/>
      <c r="AQ382" s="312"/>
      <c r="AR382" s="312"/>
      <c r="AS382" s="312"/>
      <c r="AT382" s="312"/>
      <c r="AU382" s="312"/>
      <c r="AV382" s="312"/>
    </row>
    <row r="383" spans="6:48" hidden="1">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12"/>
      <c r="AD383" s="312"/>
      <c r="AE383" s="312"/>
      <c r="AF383" s="312"/>
      <c r="AG383" s="312"/>
      <c r="AH383" s="312"/>
      <c r="AI383" s="312"/>
      <c r="AJ383" s="312"/>
      <c r="AK383" s="312"/>
      <c r="AL383" s="312"/>
      <c r="AM383" s="312"/>
      <c r="AN383" s="312"/>
      <c r="AO383" s="312"/>
      <c r="AP383" s="312"/>
      <c r="AQ383" s="312"/>
      <c r="AR383" s="312"/>
      <c r="AS383" s="312"/>
      <c r="AT383" s="312"/>
      <c r="AU383" s="312"/>
      <c r="AV383" s="312"/>
    </row>
    <row r="384" spans="6:48" hidden="1">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12"/>
      <c r="AD384" s="312"/>
      <c r="AE384" s="312"/>
      <c r="AF384" s="312"/>
      <c r="AG384" s="312"/>
      <c r="AH384" s="312"/>
      <c r="AI384" s="312"/>
      <c r="AJ384" s="312"/>
      <c r="AK384" s="312"/>
      <c r="AL384" s="312"/>
      <c r="AM384" s="312"/>
      <c r="AN384" s="312"/>
      <c r="AO384" s="312"/>
      <c r="AP384" s="312"/>
      <c r="AQ384" s="312"/>
      <c r="AR384" s="312"/>
      <c r="AS384" s="312"/>
      <c r="AT384" s="312"/>
      <c r="AU384" s="312"/>
      <c r="AV384" s="312"/>
    </row>
    <row r="385" spans="6:48" hidden="1">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12"/>
      <c r="AD385" s="312"/>
      <c r="AE385" s="312"/>
      <c r="AF385" s="312"/>
      <c r="AG385" s="312"/>
      <c r="AH385" s="312"/>
      <c r="AI385" s="312"/>
      <c r="AJ385" s="312"/>
      <c r="AK385" s="312"/>
      <c r="AL385" s="312"/>
      <c r="AM385" s="312"/>
      <c r="AN385" s="312"/>
      <c r="AO385" s="312"/>
      <c r="AP385" s="312"/>
      <c r="AQ385" s="312"/>
      <c r="AR385" s="312"/>
      <c r="AS385" s="312"/>
      <c r="AT385" s="312"/>
      <c r="AU385" s="312"/>
      <c r="AV385" s="312"/>
    </row>
    <row r="386" spans="6:48" hidden="1">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12"/>
      <c r="AD386" s="312"/>
      <c r="AE386" s="312"/>
      <c r="AF386" s="312"/>
      <c r="AG386" s="312"/>
      <c r="AH386" s="312"/>
      <c r="AI386" s="312"/>
      <c r="AJ386" s="312"/>
      <c r="AK386" s="312"/>
      <c r="AL386" s="312"/>
      <c r="AM386" s="312"/>
      <c r="AN386" s="312"/>
      <c r="AO386" s="312"/>
      <c r="AP386" s="312"/>
      <c r="AQ386" s="312"/>
      <c r="AR386" s="312"/>
      <c r="AS386" s="312"/>
      <c r="AT386" s="312"/>
      <c r="AU386" s="312"/>
      <c r="AV386" s="312"/>
    </row>
    <row r="387" spans="6:48" hidden="1">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12"/>
      <c r="AD387" s="312"/>
      <c r="AE387" s="312"/>
      <c r="AF387" s="312"/>
      <c r="AG387" s="312"/>
      <c r="AH387" s="312"/>
      <c r="AI387" s="312"/>
      <c r="AJ387" s="312"/>
      <c r="AK387" s="312"/>
      <c r="AL387" s="312"/>
      <c r="AM387" s="312"/>
      <c r="AN387" s="312"/>
      <c r="AO387" s="312"/>
      <c r="AP387" s="312"/>
      <c r="AQ387" s="312"/>
      <c r="AR387" s="312"/>
      <c r="AS387" s="312"/>
      <c r="AT387" s="312"/>
      <c r="AU387" s="312"/>
      <c r="AV387" s="312"/>
    </row>
    <row r="388" spans="6:48" hidden="1">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12"/>
      <c r="AD388" s="312"/>
      <c r="AE388" s="312"/>
      <c r="AF388" s="312"/>
      <c r="AG388" s="312"/>
      <c r="AH388" s="312"/>
      <c r="AI388" s="312"/>
      <c r="AJ388" s="312"/>
      <c r="AK388" s="312"/>
      <c r="AL388" s="312"/>
      <c r="AM388" s="312"/>
      <c r="AN388" s="312"/>
      <c r="AO388" s="312"/>
      <c r="AP388" s="312"/>
      <c r="AQ388" s="312"/>
      <c r="AR388" s="312"/>
      <c r="AS388" s="312"/>
      <c r="AT388" s="312"/>
      <c r="AU388" s="312"/>
      <c r="AV388" s="312"/>
    </row>
    <row r="389" spans="6:48" hidden="1">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12"/>
      <c r="AD389" s="312"/>
      <c r="AE389" s="312"/>
      <c r="AF389" s="312"/>
      <c r="AG389" s="312"/>
      <c r="AH389" s="312"/>
      <c r="AI389" s="312"/>
      <c r="AJ389" s="312"/>
      <c r="AK389" s="312"/>
      <c r="AL389" s="312"/>
      <c r="AM389" s="312"/>
      <c r="AN389" s="312"/>
      <c r="AO389" s="312"/>
      <c r="AP389" s="312"/>
      <c r="AQ389" s="312"/>
      <c r="AR389" s="312"/>
      <c r="AS389" s="312"/>
      <c r="AT389" s="312"/>
      <c r="AU389" s="312"/>
      <c r="AV389" s="312"/>
    </row>
    <row r="390" spans="6:48" hidden="1">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12"/>
      <c r="AD390" s="312"/>
      <c r="AE390" s="312"/>
      <c r="AF390" s="312"/>
      <c r="AG390" s="312"/>
      <c r="AH390" s="312"/>
      <c r="AI390" s="312"/>
      <c r="AJ390" s="312"/>
      <c r="AK390" s="312"/>
      <c r="AL390" s="312"/>
      <c r="AM390" s="312"/>
      <c r="AN390" s="312"/>
      <c r="AO390" s="312"/>
      <c r="AP390" s="312"/>
      <c r="AQ390" s="312"/>
      <c r="AR390" s="312"/>
      <c r="AS390" s="312"/>
      <c r="AT390" s="312"/>
      <c r="AU390" s="312"/>
      <c r="AV390" s="312"/>
    </row>
    <row r="391" spans="6:48" hidden="1">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12"/>
      <c r="AD391" s="312"/>
      <c r="AE391" s="312"/>
      <c r="AF391" s="312"/>
      <c r="AG391" s="312"/>
      <c r="AH391" s="312"/>
      <c r="AI391" s="312"/>
      <c r="AJ391" s="312"/>
      <c r="AK391" s="312"/>
      <c r="AL391" s="312"/>
      <c r="AM391" s="312"/>
      <c r="AN391" s="312"/>
      <c r="AO391" s="312"/>
      <c r="AP391" s="312"/>
      <c r="AQ391" s="312"/>
      <c r="AR391" s="312"/>
      <c r="AS391" s="312"/>
      <c r="AT391" s="312"/>
      <c r="AU391" s="312"/>
      <c r="AV391" s="312"/>
    </row>
    <row r="392" spans="6:48" hidden="1">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12"/>
      <c r="AD392" s="312"/>
      <c r="AE392" s="312"/>
      <c r="AF392" s="312"/>
      <c r="AG392" s="312"/>
      <c r="AH392" s="312"/>
      <c r="AI392" s="312"/>
      <c r="AJ392" s="312"/>
      <c r="AK392" s="312"/>
      <c r="AL392" s="312"/>
      <c r="AM392" s="312"/>
      <c r="AN392" s="312"/>
      <c r="AO392" s="312"/>
      <c r="AP392" s="312"/>
      <c r="AQ392" s="312"/>
      <c r="AR392" s="312"/>
      <c r="AS392" s="312"/>
      <c r="AT392" s="312"/>
      <c r="AU392" s="312"/>
      <c r="AV392" s="312"/>
    </row>
    <row r="393" spans="6:48" hidden="1">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12"/>
      <c r="AD393" s="312"/>
      <c r="AE393" s="312"/>
      <c r="AF393" s="312"/>
      <c r="AG393" s="312"/>
      <c r="AH393" s="312"/>
      <c r="AI393" s="312"/>
      <c r="AJ393" s="312"/>
      <c r="AK393" s="312"/>
      <c r="AL393" s="312"/>
      <c r="AM393" s="312"/>
      <c r="AN393" s="312"/>
      <c r="AO393" s="312"/>
      <c r="AP393" s="312"/>
      <c r="AQ393" s="312"/>
      <c r="AR393" s="312"/>
      <c r="AS393" s="312"/>
      <c r="AT393" s="312"/>
      <c r="AU393" s="312"/>
      <c r="AV393" s="312"/>
    </row>
    <row r="394" spans="6:48" hidden="1">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12"/>
      <c r="AD394" s="312"/>
      <c r="AE394" s="312"/>
      <c r="AF394" s="312"/>
      <c r="AG394" s="312"/>
      <c r="AH394" s="312"/>
      <c r="AI394" s="312"/>
      <c r="AJ394" s="312"/>
      <c r="AK394" s="312"/>
      <c r="AL394" s="312"/>
      <c r="AM394" s="312"/>
      <c r="AN394" s="312"/>
      <c r="AO394" s="312"/>
      <c r="AP394" s="312"/>
      <c r="AQ394" s="312"/>
      <c r="AR394" s="312"/>
      <c r="AS394" s="312"/>
      <c r="AT394" s="312"/>
      <c r="AU394" s="312"/>
      <c r="AV394" s="312"/>
    </row>
    <row r="395" spans="6:48" hidden="1">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12"/>
      <c r="AD395" s="312"/>
      <c r="AE395" s="312"/>
      <c r="AF395" s="312"/>
      <c r="AG395" s="312"/>
      <c r="AH395" s="312"/>
      <c r="AI395" s="312"/>
      <c r="AJ395" s="312"/>
      <c r="AK395" s="312"/>
      <c r="AL395" s="312"/>
      <c r="AM395" s="312"/>
      <c r="AN395" s="312"/>
      <c r="AO395" s="312"/>
      <c r="AP395" s="312"/>
      <c r="AQ395" s="312"/>
      <c r="AR395" s="312"/>
      <c r="AS395" s="312"/>
      <c r="AT395" s="312"/>
      <c r="AU395" s="312"/>
      <c r="AV395" s="312"/>
    </row>
    <row r="396" spans="6:48" hidden="1">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12"/>
      <c r="AD396" s="312"/>
      <c r="AE396" s="312"/>
      <c r="AF396" s="312"/>
      <c r="AG396" s="312"/>
      <c r="AH396" s="312"/>
      <c r="AI396" s="312"/>
      <c r="AJ396" s="312"/>
      <c r="AK396" s="312"/>
      <c r="AL396" s="312"/>
      <c r="AM396" s="312"/>
      <c r="AN396" s="312"/>
      <c r="AO396" s="312"/>
      <c r="AP396" s="312"/>
      <c r="AQ396" s="312"/>
      <c r="AR396" s="312"/>
      <c r="AS396" s="312"/>
      <c r="AT396" s="312"/>
      <c r="AU396" s="312"/>
      <c r="AV396" s="312"/>
    </row>
    <row r="397" spans="6:48" hidden="1">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12"/>
      <c r="AD397" s="312"/>
      <c r="AE397" s="312"/>
      <c r="AF397" s="312"/>
      <c r="AG397" s="312"/>
      <c r="AH397" s="312"/>
      <c r="AI397" s="312"/>
      <c r="AJ397" s="312"/>
      <c r="AK397" s="312"/>
      <c r="AL397" s="312"/>
      <c r="AM397" s="312"/>
      <c r="AN397" s="312"/>
      <c r="AO397" s="312"/>
      <c r="AP397" s="312"/>
      <c r="AQ397" s="312"/>
      <c r="AR397" s="312"/>
      <c r="AS397" s="312"/>
      <c r="AT397" s="312"/>
      <c r="AU397" s="312"/>
      <c r="AV397" s="312"/>
    </row>
    <row r="398" spans="6:48" hidden="1">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12"/>
      <c r="AD398" s="312"/>
      <c r="AE398" s="312"/>
      <c r="AF398" s="312"/>
      <c r="AG398" s="312"/>
      <c r="AH398" s="312"/>
      <c r="AI398" s="312"/>
      <c r="AJ398" s="312"/>
      <c r="AK398" s="312"/>
      <c r="AL398" s="312"/>
      <c r="AM398" s="312"/>
      <c r="AN398" s="312"/>
      <c r="AO398" s="312"/>
      <c r="AP398" s="312"/>
      <c r="AQ398" s="312"/>
      <c r="AR398" s="312"/>
      <c r="AS398" s="312"/>
      <c r="AT398" s="312"/>
      <c r="AU398" s="312"/>
      <c r="AV398" s="312"/>
    </row>
    <row r="399" spans="6:48" hidden="1">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12"/>
      <c r="AD399" s="312"/>
      <c r="AE399" s="312"/>
      <c r="AF399" s="312"/>
      <c r="AG399" s="312"/>
      <c r="AH399" s="312"/>
      <c r="AI399" s="312"/>
      <c r="AJ399" s="312"/>
      <c r="AK399" s="312"/>
      <c r="AL399" s="312"/>
      <c r="AM399" s="312"/>
      <c r="AN399" s="312"/>
      <c r="AO399" s="312"/>
      <c r="AP399" s="312"/>
      <c r="AQ399" s="312"/>
      <c r="AR399" s="312"/>
      <c r="AS399" s="312"/>
      <c r="AT399" s="312"/>
      <c r="AU399" s="312"/>
      <c r="AV399" s="312"/>
    </row>
    <row r="400" spans="6:48" hidden="1">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12"/>
      <c r="AD400" s="312"/>
      <c r="AE400" s="312"/>
      <c r="AF400" s="312"/>
      <c r="AG400" s="312"/>
      <c r="AH400" s="312"/>
      <c r="AI400" s="312"/>
      <c r="AJ400" s="312"/>
      <c r="AK400" s="312"/>
      <c r="AL400" s="312"/>
      <c r="AM400" s="312"/>
      <c r="AN400" s="312"/>
      <c r="AO400" s="312"/>
      <c r="AP400" s="312"/>
      <c r="AQ400" s="312"/>
      <c r="AR400" s="312"/>
      <c r="AS400" s="312"/>
      <c r="AT400" s="312"/>
      <c r="AU400" s="312"/>
      <c r="AV400" s="312"/>
    </row>
    <row r="401" spans="6:48" hidden="1">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12"/>
      <c r="AD401" s="312"/>
      <c r="AE401" s="312"/>
      <c r="AF401" s="312"/>
      <c r="AG401" s="312"/>
      <c r="AH401" s="312"/>
      <c r="AI401" s="312"/>
      <c r="AJ401" s="312"/>
      <c r="AK401" s="312"/>
      <c r="AL401" s="312"/>
      <c r="AM401" s="312"/>
      <c r="AN401" s="312"/>
      <c r="AO401" s="312"/>
      <c r="AP401" s="312"/>
      <c r="AQ401" s="312"/>
      <c r="AR401" s="312"/>
      <c r="AS401" s="312"/>
      <c r="AT401" s="312"/>
      <c r="AU401" s="312"/>
      <c r="AV401" s="312"/>
    </row>
    <row r="402" spans="6:48" hidden="1">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12"/>
      <c r="AD402" s="312"/>
      <c r="AE402" s="312"/>
      <c r="AF402" s="312"/>
      <c r="AG402" s="312"/>
      <c r="AH402" s="312"/>
      <c r="AI402" s="312"/>
      <c r="AJ402" s="312"/>
      <c r="AK402" s="312"/>
      <c r="AL402" s="312"/>
      <c r="AM402" s="312"/>
      <c r="AN402" s="312"/>
      <c r="AO402" s="312"/>
      <c r="AP402" s="312"/>
      <c r="AQ402" s="312"/>
      <c r="AR402" s="312"/>
      <c r="AS402" s="312"/>
      <c r="AT402" s="312"/>
      <c r="AU402" s="312"/>
      <c r="AV402" s="312"/>
    </row>
    <row r="403" spans="6:48" hidden="1">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12"/>
      <c r="AD403" s="312"/>
      <c r="AE403" s="312"/>
      <c r="AF403" s="312"/>
      <c r="AG403" s="312"/>
      <c r="AH403" s="312"/>
      <c r="AI403" s="312"/>
      <c r="AJ403" s="312"/>
      <c r="AK403" s="312"/>
      <c r="AL403" s="312"/>
      <c r="AM403" s="312"/>
      <c r="AN403" s="312"/>
      <c r="AO403" s="312"/>
      <c r="AP403" s="312"/>
      <c r="AQ403" s="312"/>
      <c r="AR403" s="312"/>
      <c r="AS403" s="312"/>
      <c r="AT403" s="312"/>
      <c r="AU403" s="312"/>
      <c r="AV403" s="312"/>
    </row>
    <row r="404" spans="6:48" hidden="1">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12"/>
      <c r="AD404" s="312"/>
      <c r="AE404" s="312"/>
      <c r="AF404" s="312"/>
      <c r="AG404" s="312"/>
      <c r="AH404" s="312"/>
      <c r="AI404" s="312"/>
      <c r="AJ404" s="312"/>
      <c r="AK404" s="312"/>
      <c r="AL404" s="312"/>
      <c r="AM404" s="312"/>
      <c r="AN404" s="312"/>
      <c r="AO404" s="312"/>
      <c r="AP404" s="312"/>
      <c r="AQ404" s="312"/>
      <c r="AR404" s="312"/>
      <c r="AS404" s="312"/>
      <c r="AT404" s="312"/>
      <c r="AU404" s="312"/>
      <c r="AV404" s="312"/>
    </row>
    <row r="405" spans="6:48" hidden="1">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12"/>
      <c r="AD405" s="312"/>
      <c r="AE405" s="312"/>
      <c r="AF405" s="312"/>
      <c r="AG405" s="312"/>
      <c r="AH405" s="312"/>
      <c r="AI405" s="312"/>
      <c r="AJ405" s="312"/>
      <c r="AK405" s="312"/>
      <c r="AL405" s="312"/>
      <c r="AM405" s="312"/>
      <c r="AN405" s="312"/>
      <c r="AO405" s="312"/>
      <c r="AP405" s="312"/>
      <c r="AQ405" s="312"/>
      <c r="AR405" s="312"/>
      <c r="AS405" s="312"/>
      <c r="AT405" s="312"/>
      <c r="AU405" s="312"/>
      <c r="AV405" s="312"/>
    </row>
    <row r="406" spans="6:48" hidden="1">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12"/>
      <c r="AD406" s="312"/>
      <c r="AE406" s="312"/>
      <c r="AF406" s="312"/>
      <c r="AG406" s="312"/>
      <c r="AH406" s="312"/>
      <c r="AI406" s="312"/>
      <c r="AJ406" s="312"/>
      <c r="AK406" s="312"/>
      <c r="AL406" s="312"/>
      <c r="AM406" s="312"/>
      <c r="AN406" s="312"/>
      <c r="AO406" s="312"/>
      <c r="AP406" s="312"/>
      <c r="AQ406" s="312"/>
      <c r="AR406" s="312"/>
      <c r="AS406" s="312"/>
      <c r="AT406" s="312"/>
      <c r="AU406" s="312"/>
      <c r="AV406" s="312"/>
    </row>
    <row r="407" spans="6:48" hidden="1">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12"/>
      <c r="AD407" s="312"/>
      <c r="AE407" s="312"/>
      <c r="AF407" s="312"/>
      <c r="AG407" s="312"/>
      <c r="AH407" s="312"/>
      <c r="AI407" s="312"/>
      <c r="AJ407" s="312"/>
      <c r="AK407" s="312"/>
      <c r="AL407" s="312"/>
      <c r="AM407" s="312"/>
      <c r="AN407" s="312"/>
      <c r="AO407" s="312"/>
      <c r="AP407" s="312"/>
      <c r="AQ407" s="312"/>
      <c r="AR407" s="312"/>
      <c r="AS407" s="312"/>
      <c r="AT407" s="312"/>
      <c r="AU407" s="312"/>
      <c r="AV407" s="312"/>
    </row>
    <row r="408" spans="6:48" hidden="1">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12"/>
      <c r="AD408" s="312"/>
      <c r="AE408" s="312"/>
      <c r="AF408" s="312"/>
      <c r="AG408" s="312"/>
      <c r="AH408" s="312"/>
      <c r="AI408" s="312"/>
      <c r="AJ408" s="312"/>
      <c r="AK408" s="312"/>
      <c r="AL408" s="312"/>
      <c r="AM408" s="312"/>
      <c r="AN408" s="312"/>
      <c r="AO408" s="312"/>
      <c r="AP408" s="312"/>
      <c r="AQ408" s="312"/>
      <c r="AR408" s="312"/>
      <c r="AS408" s="312"/>
      <c r="AT408" s="312"/>
      <c r="AU408" s="312"/>
      <c r="AV408" s="312"/>
    </row>
    <row r="409" spans="6:48" hidden="1">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12"/>
      <c r="AD409" s="312"/>
      <c r="AE409" s="312"/>
      <c r="AF409" s="312"/>
      <c r="AG409" s="312"/>
      <c r="AH409" s="312"/>
      <c r="AI409" s="312"/>
      <c r="AJ409" s="312"/>
      <c r="AK409" s="312"/>
      <c r="AL409" s="312"/>
      <c r="AM409" s="312"/>
      <c r="AN409" s="312"/>
      <c r="AO409" s="312"/>
      <c r="AP409" s="312"/>
      <c r="AQ409" s="312"/>
      <c r="AR409" s="312"/>
      <c r="AS409" s="312"/>
      <c r="AT409" s="312"/>
      <c r="AU409" s="312"/>
      <c r="AV409" s="312"/>
    </row>
    <row r="410" spans="6:48" hidden="1">
      <c r="F410" s="312"/>
      <c r="G410" s="312"/>
      <c r="H410" s="312"/>
      <c r="I410" s="312"/>
      <c r="J410" s="312"/>
      <c r="K410" s="312"/>
      <c r="L410" s="312"/>
      <c r="M410" s="312"/>
      <c r="N410" s="312"/>
      <c r="O410" s="312"/>
      <c r="P410" s="312"/>
      <c r="Q410" s="312"/>
      <c r="R410" s="312"/>
      <c r="S410" s="312"/>
      <c r="T410" s="312"/>
      <c r="U410" s="312"/>
      <c r="V410" s="312"/>
      <c r="W410" s="312"/>
      <c r="X410" s="312"/>
      <c r="Y410" s="312"/>
      <c r="Z410" s="312"/>
      <c r="AA410" s="312"/>
      <c r="AB410" s="312"/>
      <c r="AC410" s="312"/>
      <c r="AD410" s="312"/>
      <c r="AE410" s="312"/>
      <c r="AF410" s="312"/>
      <c r="AG410" s="312"/>
      <c r="AH410" s="312"/>
      <c r="AI410" s="312"/>
      <c r="AJ410" s="312"/>
      <c r="AK410" s="312"/>
      <c r="AL410" s="312"/>
      <c r="AM410" s="312"/>
      <c r="AN410" s="312"/>
      <c r="AO410" s="312"/>
      <c r="AP410" s="312"/>
      <c r="AQ410" s="312"/>
      <c r="AR410" s="312"/>
      <c r="AS410" s="312"/>
      <c r="AT410" s="312"/>
      <c r="AU410" s="312"/>
      <c r="AV410" s="312"/>
    </row>
    <row r="411" spans="6:48" hidden="1">
      <c r="F411" s="312"/>
      <c r="G411" s="312"/>
      <c r="H411" s="312"/>
      <c r="I411" s="312"/>
      <c r="J411" s="312"/>
      <c r="K411" s="312"/>
      <c r="L411" s="312"/>
      <c r="M411" s="312"/>
      <c r="N411" s="312"/>
      <c r="O411" s="312"/>
      <c r="P411" s="312"/>
      <c r="Q411" s="312"/>
      <c r="R411" s="312"/>
      <c r="S411" s="312"/>
      <c r="T411" s="312"/>
      <c r="U411" s="312"/>
      <c r="V411" s="312"/>
      <c r="W411" s="312"/>
      <c r="X411" s="312"/>
      <c r="Y411" s="312"/>
      <c r="Z411" s="312"/>
      <c r="AA411" s="312"/>
      <c r="AB411" s="312"/>
      <c r="AC411" s="312"/>
      <c r="AD411" s="312"/>
      <c r="AE411" s="312"/>
      <c r="AF411" s="312"/>
      <c r="AG411" s="312"/>
      <c r="AH411" s="312"/>
      <c r="AI411" s="312"/>
      <c r="AJ411" s="312"/>
      <c r="AK411" s="312"/>
      <c r="AL411" s="312"/>
      <c r="AM411" s="312"/>
      <c r="AN411" s="312"/>
      <c r="AO411" s="312"/>
      <c r="AP411" s="312"/>
      <c r="AQ411" s="312"/>
      <c r="AR411" s="312"/>
      <c r="AS411" s="312"/>
      <c r="AT411" s="312"/>
      <c r="AU411" s="312"/>
      <c r="AV411" s="312"/>
    </row>
    <row r="412" spans="6:48" hidden="1">
      <c r="F412" s="312"/>
      <c r="G412" s="312"/>
      <c r="H412" s="312"/>
      <c r="I412" s="312"/>
      <c r="J412" s="312"/>
      <c r="K412" s="312"/>
      <c r="L412" s="312"/>
      <c r="M412" s="312"/>
      <c r="N412" s="312"/>
      <c r="O412" s="312"/>
      <c r="P412" s="312"/>
      <c r="Q412" s="312"/>
      <c r="R412" s="312"/>
      <c r="S412" s="312"/>
      <c r="T412" s="312"/>
      <c r="U412" s="312"/>
      <c r="V412" s="312"/>
      <c r="W412" s="312"/>
      <c r="X412" s="312"/>
      <c r="Y412" s="312"/>
      <c r="Z412" s="312"/>
      <c r="AA412" s="312"/>
      <c r="AB412" s="312"/>
      <c r="AC412" s="312"/>
      <c r="AD412" s="312"/>
      <c r="AE412" s="312"/>
      <c r="AF412" s="312"/>
      <c r="AG412" s="312"/>
      <c r="AH412" s="312"/>
      <c r="AI412" s="312"/>
      <c r="AJ412" s="312"/>
      <c r="AK412" s="312"/>
      <c r="AL412" s="312"/>
      <c r="AM412" s="312"/>
      <c r="AN412" s="312"/>
      <c r="AO412" s="312"/>
      <c r="AP412" s="312"/>
      <c r="AQ412" s="312"/>
      <c r="AR412" s="312"/>
      <c r="AS412" s="312"/>
      <c r="AT412" s="312"/>
      <c r="AU412" s="312"/>
      <c r="AV412" s="312"/>
    </row>
    <row r="413" spans="6:48" hidden="1">
      <c r="F413" s="312"/>
      <c r="G413" s="312"/>
      <c r="H413" s="312"/>
      <c r="I413" s="312"/>
      <c r="J413" s="312"/>
      <c r="K413" s="312"/>
      <c r="L413" s="312"/>
      <c r="M413" s="312"/>
      <c r="N413" s="312"/>
      <c r="O413" s="312"/>
      <c r="P413" s="312"/>
      <c r="Q413" s="312"/>
      <c r="R413" s="312"/>
      <c r="S413" s="312"/>
      <c r="T413" s="312"/>
      <c r="U413" s="312"/>
      <c r="V413" s="312"/>
      <c r="W413" s="312"/>
      <c r="X413" s="312"/>
      <c r="Y413" s="312"/>
      <c r="Z413" s="312"/>
      <c r="AA413" s="312"/>
      <c r="AB413" s="312"/>
      <c r="AC413" s="312"/>
      <c r="AD413" s="312"/>
      <c r="AE413" s="312"/>
      <c r="AF413" s="312"/>
      <c r="AG413" s="312"/>
      <c r="AH413" s="312"/>
      <c r="AI413" s="312"/>
      <c r="AJ413" s="312"/>
      <c r="AK413" s="312"/>
      <c r="AL413" s="312"/>
      <c r="AM413" s="312"/>
      <c r="AN413" s="312"/>
      <c r="AO413" s="312"/>
      <c r="AP413" s="312"/>
      <c r="AQ413" s="312"/>
      <c r="AR413" s="312"/>
      <c r="AS413" s="312"/>
      <c r="AT413" s="312"/>
      <c r="AU413" s="312"/>
      <c r="AV413" s="312"/>
    </row>
    <row r="414" spans="6:48" hidden="1">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312"/>
      <c r="AH414" s="312"/>
      <c r="AI414" s="312"/>
      <c r="AJ414" s="312"/>
      <c r="AK414" s="312"/>
      <c r="AL414" s="312"/>
      <c r="AM414" s="312"/>
      <c r="AN414" s="312"/>
      <c r="AO414" s="312"/>
      <c r="AP414" s="312"/>
      <c r="AQ414" s="312"/>
      <c r="AR414" s="312"/>
      <c r="AS414" s="312"/>
      <c r="AT414" s="312"/>
      <c r="AU414" s="312"/>
      <c r="AV414" s="312"/>
    </row>
    <row r="415" spans="6:48" hidden="1">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312"/>
      <c r="AH415" s="312"/>
      <c r="AI415" s="312"/>
      <c r="AJ415" s="312"/>
      <c r="AK415" s="312"/>
      <c r="AL415" s="312"/>
      <c r="AM415" s="312"/>
      <c r="AN415" s="312"/>
      <c r="AO415" s="312"/>
      <c r="AP415" s="312"/>
      <c r="AQ415" s="312"/>
      <c r="AR415" s="312"/>
      <c r="AS415" s="312"/>
      <c r="AT415" s="312"/>
      <c r="AU415" s="312"/>
      <c r="AV415" s="312"/>
    </row>
    <row r="416" spans="6:48" hidden="1">
      <c r="F416" s="312"/>
      <c r="G416" s="312"/>
      <c r="H416" s="312"/>
      <c r="I416" s="312"/>
      <c r="J416" s="312"/>
      <c r="K416" s="312"/>
      <c r="L416" s="312"/>
      <c r="M416" s="312"/>
      <c r="N416" s="312"/>
      <c r="O416" s="312"/>
      <c r="P416" s="312"/>
      <c r="Q416" s="312"/>
      <c r="R416" s="312"/>
      <c r="S416" s="312"/>
      <c r="T416" s="312"/>
      <c r="U416" s="312"/>
      <c r="V416" s="312"/>
      <c r="W416" s="312"/>
      <c r="X416" s="312"/>
      <c r="Y416" s="312"/>
      <c r="Z416" s="312"/>
      <c r="AA416" s="312"/>
      <c r="AB416" s="312"/>
      <c r="AC416" s="312"/>
      <c r="AD416" s="312"/>
      <c r="AE416" s="312"/>
      <c r="AF416" s="312"/>
      <c r="AG416" s="312"/>
      <c r="AH416" s="312"/>
      <c r="AI416" s="312"/>
      <c r="AJ416" s="312"/>
      <c r="AK416" s="312"/>
      <c r="AL416" s="312"/>
      <c r="AM416" s="312"/>
      <c r="AN416" s="312"/>
      <c r="AO416" s="312"/>
      <c r="AP416" s="312"/>
      <c r="AQ416" s="312"/>
      <c r="AR416" s="312"/>
      <c r="AS416" s="312"/>
      <c r="AT416" s="312"/>
      <c r="AU416" s="312"/>
      <c r="AV416" s="312"/>
    </row>
    <row r="417" spans="6:48" hidden="1">
      <c r="F417" s="312"/>
      <c r="G417" s="312"/>
      <c r="H417" s="312"/>
      <c r="I417" s="312"/>
      <c r="J417" s="312"/>
      <c r="K417" s="312"/>
      <c r="L417" s="312"/>
      <c r="M417" s="312"/>
      <c r="N417" s="312"/>
      <c r="O417" s="312"/>
      <c r="P417" s="312"/>
      <c r="Q417" s="312"/>
      <c r="R417" s="312"/>
      <c r="S417" s="312"/>
      <c r="T417" s="312"/>
      <c r="U417" s="312"/>
      <c r="V417" s="312"/>
      <c r="W417" s="312"/>
      <c r="X417" s="312"/>
      <c r="Y417" s="312"/>
      <c r="Z417" s="312"/>
      <c r="AA417" s="312"/>
      <c r="AB417" s="312"/>
      <c r="AC417" s="312"/>
      <c r="AD417" s="312"/>
      <c r="AE417" s="312"/>
      <c r="AF417" s="312"/>
      <c r="AG417" s="312"/>
      <c r="AH417" s="312"/>
      <c r="AI417" s="312"/>
      <c r="AJ417" s="312"/>
      <c r="AK417" s="312"/>
      <c r="AL417" s="312"/>
      <c r="AM417" s="312"/>
      <c r="AN417" s="312"/>
      <c r="AO417" s="312"/>
      <c r="AP417" s="312"/>
      <c r="AQ417" s="312"/>
      <c r="AR417" s="312"/>
      <c r="AS417" s="312"/>
      <c r="AT417" s="312"/>
      <c r="AU417" s="312"/>
      <c r="AV417" s="312"/>
    </row>
    <row r="418" spans="6:48" hidden="1">
      <c r="F418" s="312"/>
      <c r="G418" s="312"/>
      <c r="H418" s="312"/>
      <c r="I418" s="312"/>
      <c r="J418" s="312"/>
      <c r="K418" s="312"/>
      <c r="L418" s="312"/>
      <c r="M418" s="312"/>
      <c r="N418" s="312"/>
      <c r="O418" s="312"/>
      <c r="P418" s="312"/>
      <c r="Q418" s="312"/>
      <c r="R418" s="312"/>
      <c r="S418" s="312"/>
      <c r="T418" s="312"/>
      <c r="U418" s="312"/>
      <c r="V418" s="312"/>
      <c r="W418" s="312"/>
      <c r="X418" s="312"/>
      <c r="Y418" s="312"/>
      <c r="Z418" s="312"/>
      <c r="AA418" s="312"/>
      <c r="AB418" s="312"/>
      <c r="AC418" s="312"/>
      <c r="AD418" s="312"/>
      <c r="AE418" s="312"/>
      <c r="AF418" s="312"/>
      <c r="AG418" s="312"/>
      <c r="AH418" s="312"/>
      <c r="AI418" s="312"/>
      <c r="AJ418" s="312"/>
      <c r="AK418" s="312"/>
      <c r="AL418" s="312"/>
      <c r="AM418" s="312"/>
      <c r="AN418" s="312"/>
      <c r="AO418" s="312"/>
      <c r="AP418" s="312"/>
      <c r="AQ418" s="312"/>
      <c r="AR418" s="312"/>
      <c r="AS418" s="312"/>
      <c r="AT418" s="312"/>
      <c r="AU418" s="312"/>
      <c r="AV418" s="312"/>
    </row>
    <row r="419" spans="6:48" hidden="1">
      <c r="F419" s="312"/>
      <c r="G419" s="312"/>
      <c r="H419" s="312"/>
      <c r="I419" s="312"/>
      <c r="J419" s="312"/>
      <c r="K419" s="312"/>
      <c r="L419" s="312"/>
      <c r="M419" s="312"/>
      <c r="N419" s="312"/>
      <c r="O419" s="312"/>
      <c r="P419" s="312"/>
      <c r="Q419" s="312"/>
      <c r="R419" s="312"/>
      <c r="S419" s="312"/>
      <c r="T419" s="312"/>
      <c r="U419" s="312"/>
      <c r="V419" s="312"/>
      <c r="W419" s="312"/>
      <c r="X419" s="312"/>
      <c r="Y419" s="312"/>
      <c r="Z419" s="312"/>
      <c r="AA419" s="312"/>
      <c r="AB419" s="312"/>
      <c r="AC419" s="312"/>
      <c r="AD419" s="312"/>
      <c r="AE419" s="312"/>
      <c r="AF419" s="312"/>
      <c r="AG419" s="312"/>
      <c r="AH419" s="312"/>
      <c r="AI419" s="312"/>
      <c r="AJ419" s="312"/>
      <c r="AK419" s="312"/>
      <c r="AL419" s="312"/>
      <c r="AM419" s="312"/>
      <c r="AN419" s="312"/>
      <c r="AO419" s="312"/>
      <c r="AP419" s="312"/>
      <c r="AQ419" s="312"/>
      <c r="AR419" s="312"/>
      <c r="AS419" s="312"/>
      <c r="AT419" s="312"/>
      <c r="AU419" s="312"/>
      <c r="AV419" s="312"/>
    </row>
    <row r="420" spans="6:48" hidden="1">
      <c r="F420" s="312"/>
      <c r="G420" s="312"/>
      <c r="H420" s="312"/>
      <c r="I420" s="312"/>
      <c r="J420" s="312"/>
      <c r="K420" s="312"/>
      <c r="L420" s="312"/>
      <c r="M420" s="312"/>
      <c r="N420" s="312"/>
      <c r="O420" s="312"/>
      <c r="P420" s="312"/>
      <c r="Q420" s="312"/>
      <c r="R420" s="312"/>
      <c r="S420" s="312"/>
      <c r="T420" s="312"/>
      <c r="U420" s="312"/>
      <c r="V420" s="312"/>
      <c r="W420" s="312"/>
      <c r="X420" s="312"/>
      <c r="Y420" s="312"/>
      <c r="Z420" s="312"/>
      <c r="AA420" s="312"/>
      <c r="AB420" s="312"/>
      <c r="AC420" s="312"/>
      <c r="AD420" s="312"/>
      <c r="AE420" s="312"/>
      <c r="AF420" s="312"/>
      <c r="AG420" s="312"/>
      <c r="AH420" s="312"/>
      <c r="AI420" s="312"/>
      <c r="AJ420" s="312"/>
      <c r="AK420" s="312"/>
      <c r="AL420" s="312"/>
      <c r="AM420" s="312"/>
      <c r="AN420" s="312"/>
      <c r="AO420" s="312"/>
      <c r="AP420" s="312"/>
      <c r="AQ420" s="312"/>
      <c r="AR420" s="312"/>
      <c r="AS420" s="312"/>
      <c r="AT420" s="312"/>
      <c r="AU420" s="312"/>
      <c r="AV420" s="312"/>
    </row>
    <row r="421" spans="6:48" hidden="1">
      <c r="F421" s="312"/>
      <c r="G421" s="312"/>
      <c r="H421" s="312"/>
      <c r="I421" s="312"/>
      <c r="J421" s="312"/>
      <c r="K421" s="312"/>
      <c r="L421" s="312"/>
      <c r="M421" s="312"/>
      <c r="N421" s="312"/>
      <c r="O421" s="312"/>
      <c r="P421" s="312"/>
      <c r="Q421" s="312"/>
      <c r="R421" s="312"/>
      <c r="S421" s="312"/>
      <c r="T421" s="312"/>
      <c r="U421" s="312"/>
      <c r="V421" s="312"/>
      <c r="W421" s="312"/>
      <c r="X421" s="312"/>
      <c r="Y421" s="312"/>
      <c r="Z421" s="312"/>
      <c r="AA421" s="312"/>
      <c r="AB421" s="312"/>
      <c r="AC421" s="312"/>
      <c r="AD421" s="312"/>
      <c r="AE421" s="312"/>
      <c r="AF421" s="312"/>
      <c r="AG421" s="312"/>
      <c r="AH421" s="312"/>
      <c r="AI421" s="312"/>
      <c r="AJ421" s="312"/>
      <c r="AK421" s="312"/>
      <c r="AL421" s="312"/>
      <c r="AM421" s="312"/>
      <c r="AN421" s="312"/>
      <c r="AO421" s="312"/>
      <c r="AP421" s="312"/>
      <c r="AQ421" s="312"/>
      <c r="AR421" s="312"/>
      <c r="AS421" s="312"/>
      <c r="AT421" s="312"/>
      <c r="AU421" s="312"/>
      <c r="AV421" s="312"/>
    </row>
    <row r="422" spans="6:48" hidden="1">
      <c r="F422" s="312"/>
      <c r="G422" s="312"/>
      <c r="H422" s="312"/>
      <c r="I422" s="312"/>
      <c r="J422" s="312"/>
      <c r="K422" s="312"/>
      <c r="L422" s="312"/>
      <c r="M422" s="312"/>
      <c r="N422" s="312"/>
      <c r="O422" s="312"/>
      <c r="P422" s="312"/>
      <c r="Q422" s="312"/>
      <c r="R422" s="312"/>
      <c r="S422" s="312"/>
      <c r="T422" s="312"/>
      <c r="U422" s="312"/>
      <c r="V422" s="312"/>
      <c r="W422" s="312"/>
      <c r="X422" s="312"/>
      <c r="Y422" s="312"/>
      <c r="Z422" s="312"/>
      <c r="AA422" s="312"/>
      <c r="AB422" s="312"/>
      <c r="AC422" s="312"/>
      <c r="AD422" s="312"/>
      <c r="AE422" s="312"/>
      <c r="AF422" s="312"/>
      <c r="AG422" s="312"/>
      <c r="AH422" s="312"/>
      <c r="AI422" s="312"/>
      <c r="AJ422" s="312"/>
      <c r="AK422" s="312"/>
      <c r="AL422" s="312"/>
      <c r="AM422" s="312"/>
      <c r="AN422" s="312"/>
      <c r="AO422" s="312"/>
      <c r="AP422" s="312"/>
      <c r="AQ422" s="312"/>
      <c r="AR422" s="312"/>
      <c r="AS422" s="312"/>
      <c r="AT422" s="312"/>
      <c r="AU422" s="312"/>
      <c r="AV422" s="312"/>
    </row>
    <row r="423" spans="6:48" hidden="1">
      <c r="F423" s="312"/>
      <c r="G423" s="312"/>
      <c r="H423" s="312"/>
      <c r="I423" s="312"/>
      <c r="J423" s="312"/>
      <c r="K423" s="312"/>
      <c r="L423" s="312"/>
      <c r="M423" s="312"/>
      <c r="N423" s="312"/>
      <c r="O423" s="312"/>
      <c r="P423" s="312"/>
      <c r="Q423" s="312"/>
      <c r="R423" s="312"/>
      <c r="S423" s="312"/>
      <c r="T423" s="312"/>
      <c r="U423" s="312"/>
      <c r="V423" s="312"/>
      <c r="W423" s="312"/>
      <c r="X423" s="312"/>
      <c r="Y423" s="312"/>
      <c r="Z423" s="312"/>
      <c r="AA423" s="312"/>
      <c r="AB423" s="312"/>
      <c r="AC423" s="312"/>
      <c r="AD423" s="312"/>
      <c r="AE423" s="312"/>
      <c r="AF423" s="312"/>
      <c r="AG423" s="312"/>
      <c r="AH423" s="312"/>
      <c r="AI423" s="312"/>
      <c r="AJ423" s="312"/>
      <c r="AK423" s="312"/>
      <c r="AL423" s="312"/>
      <c r="AM423" s="312"/>
      <c r="AN423" s="312"/>
      <c r="AO423" s="312"/>
      <c r="AP423" s="312"/>
      <c r="AQ423" s="312"/>
      <c r="AR423" s="312"/>
      <c r="AS423" s="312"/>
      <c r="AT423" s="312"/>
      <c r="AU423" s="312"/>
      <c r="AV423" s="312"/>
    </row>
    <row r="424" spans="6:48" hidden="1">
      <c r="F424" s="312"/>
      <c r="G424" s="312"/>
      <c r="H424" s="312"/>
      <c r="I424" s="312"/>
      <c r="J424" s="312"/>
      <c r="K424" s="312"/>
      <c r="L424" s="312"/>
      <c r="M424" s="312"/>
      <c r="N424" s="312"/>
      <c r="O424" s="312"/>
      <c r="P424" s="312"/>
      <c r="Q424" s="312"/>
      <c r="R424" s="312"/>
      <c r="S424" s="312"/>
      <c r="T424" s="312"/>
      <c r="U424" s="312"/>
      <c r="V424" s="312"/>
      <c r="W424" s="312"/>
      <c r="X424" s="312"/>
      <c r="Y424" s="312"/>
      <c r="Z424" s="312"/>
      <c r="AA424" s="312"/>
      <c r="AB424" s="312"/>
      <c r="AC424" s="312"/>
      <c r="AD424" s="312"/>
      <c r="AE424" s="312"/>
      <c r="AF424" s="312"/>
      <c r="AG424" s="312"/>
      <c r="AH424" s="312"/>
      <c r="AI424" s="312"/>
      <c r="AJ424" s="312"/>
      <c r="AK424" s="312"/>
      <c r="AL424" s="312"/>
      <c r="AM424" s="312"/>
      <c r="AN424" s="312"/>
      <c r="AO424" s="312"/>
      <c r="AP424" s="312"/>
      <c r="AQ424" s="312"/>
      <c r="AR424" s="312"/>
      <c r="AS424" s="312"/>
      <c r="AT424" s="312"/>
      <c r="AU424" s="312"/>
      <c r="AV424" s="312"/>
    </row>
    <row r="425" spans="6:48" hidden="1">
      <c r="F425" s="312"/>
      <c r="G425" s="312"/>
      <c r="H425" s="312"/>
      <c r="I425" s="312"/>
      <c r="J425" s="312"/>
      <c r="K425" s="312"/>
      <c r="L425" s="312"/>
      <c r="M425" s="312"/>
      <c r="N425" s="312"/>
      <c r="O425" s="312"/>
      <c r="P425" s="312"/>
      <c r="Q425" s="312"/>
      <c r="R425" s="312"/>
      <c r="S425" s="312"/>
      <c r="T425" s="312"/>
      <c r="U425" s="312"/>
      <c r="V425" s="312"/>
      <c r="W425" s="312"/>
      <c r="X425" s="312"/>
      <c r="Y425" s="312"/>
      <c r="Z425" s="312"/>
      <c r="AA425" s="312"/>
      <c r="AB425" s="312"/>
      <c r="AC425" s="312"/>
      <c r="AD425" s="312"/>
      <c r="AE425" s="312"/>
      <c r="AF425" s="312"/>
      <c r="AG425" s="312"/>
      <c r="AH425" s="312"/>
      <c r="AI425" s="312"/>
      <c r="AJ425" s="312"/>
      <c r="AK425" s="312"/>
      <c r="AL425" s="312"/>
      <c r="AM425" s="312"/>
      <c r="AN425" s="312"/>
      <c r="AO425" s="312"/>
      <c r="AP425" s="312"/>
      <c r="AQ425" s="312"/>
      <c r="AR425" s="312"/>
      <c r="AS425" s="312"/>
      <c r="AT425" s="312"/>
      <c r="AU425" s="312"/>
      <c r="AV425" s="312"/>
    </row>
    <row r="426" spans="6:48" hidden="1">
      <c r="F426" s="312"/>
      <c r="G426" s="312"/>
      <c r="H426" s="312"/>
      <c r="I426" s="312"/>
      <c r="J426" s="312"/>
      <c r="K426" s="312"/>
      <c r="L426" s="312"/>
      <c r="M426" s="312"/>
      <c r="N426" s="312"/>
      <c r="O426" s="312"/>
      <c r="P426" s="312"/>
      <c r="Q426" s="312"/>
      <c r="R426" s="312"/>
      <c r="S426" s="312"/>
      <c r="T426" s="312"/>
      <c r="U426" s="312"/>
      <c r="V426" s="312"/>
      <c r="W426" s="312"/>
      <c r="X426" s="312"/>
      <c r="Y426" s="312"/>
      <c r="Z426" s="312"/>
      <c r="AA426" s="312"/>
      <c r="AB426" s="312"/>
      <c r="AC426" s="312"/>
      <c r="AD426" s="312"/>
      <c r="AE426" s="312"/>
      <c r="AF426" s="312"/>
      <c r="AG426" s="312"/>
      <c r="AH426" s="312"/>
      <c r="AI426" s="312"/>
      <c r="AJ426" s="312"/>
      <c r="AK426" s="312"/>
      <c r="AL426" s="312"/>
      <c r="AM426" s="312"/>
      <c r="AN426" s="312"/>
      <c r="AO426" s="312"/>
      <c r="AP426" s="312"/>
      <c r="AQ426" s="312"/>
      <c r="AR426" s="312"/>
      <c r="AS426" s="312"/>
      <c r="AT426" s="312"/>
      <c r="AU426" s="312"/>
      <c r="AV426" s="312"/>
    </row>
    <row r="427" spans="6:48" hidden="1">
      <c r="F427" s="312"/>
      <c r="G427" s="312"/>
      <c r="H427" s="312"/>
      <c r="I427" s="312"/>
      <c r="J427" s="312"/>
      <c r="K427" s="312"/>
      <c r="L427" s="312"/>
      <c r="M427" s="312"/>
      <c r="N427" s="312"/>
      <c r="O427" s="312"/>
      <c r="P427" s="312"/>
      <c r="Q427" s="312"/>
      <c r="R427" s="312"/>
      <c r="S427" s="312"/>
      <c r="T427" s="312"/>
      <c r="U427" s="312"/>
      <c r="V427" s="312"/>
      <c r="W427" s="312"/>
      <c r="X427" s="312"/>
      <c r="Y427" s="312"/>
      <c r="Z427" s="312"/>
      <c r="AA427" s="312"/>
      <c r="AB427" s="312"/>
      <c r="AC427" s="312"/>
      <c r="AD427" s="312"/>
      <c r="AE427" s="312"/>
      <c r="AF427" s="312"/>
      <c r="AG427" s="312"/>
      <c r="AH427" s="312"/>
      <c r="AI427" s="312"/>
      <c r="AJ427" s="312"/>
      <c r="AK427" s="312"/>
      <c r="AL427" s="312"/>
      <c r="AM427" s="312"/>
      <c r="AN427" s="312"/>
      <c r="AO427" s="312"/>
      <c r="AP427" s="312"/>
      <c r="AQ427" s="312"/>
      <c r="AR427" s="312"/>
      <c r="AS427" s="312"/>
      <c r="AT427" s="312"/>
      <c r="AU427" s="312"/>
      <c r="AV427" s="312"/>
    </row>
    <row r="428" spans="6:48" hidden="1">
      <c r="F428" s="312"/>
      <c r="G428" s="312"/>
      <c r="H428" s="312"/>
      <c r="I428" s="312"/>
      <c r="J428" s="312"/>
      <c r="K428" s="312"/>
      <c r="L428" s="312"/>
      <c r="M428" s="312"/>
      <c r="N428" s="312"/>
      <c r="O428" s="312"/>
      <c r="P428" s="312"/>
      <c r="Q428" s="312"/>
      <c r="R428" s="312"/>
      <c r="S428" s="312"/>
      <c r="T428" s="312"/>
      <c r="U428" s="312"/>
      <c r="V428" s="312"/>
      <c r="W428" s="312"/>
      <c r="X428" s="312"/>
      <c r="Y428" s="312"/>
      <c r="Z428" s="312"/>
      <c r="AA428" s="312"/>
      <c r="AB428" s="312"/>
      <c r="AC428" s="312"/>
      <c r="AD428" s="312"/>
      <c r="AE428" s="312"/>
      <c r="AF428" s="312"/>
      <c r="AG428" s="312"/>
      <c r="AH428" s="312"/>
      <c r="AI428" s="312"/>
      <c r="AJ428" s="312"/>
      <c r="AK428" s="312"/>
      <c r="AL428" s="312"/>
      <c r="AM428" s="312"/>
      <c r="AN428" s="312"/>
      <c r="AO428" s="312"/>
      <c r="AP428" s="312"/>
      <c r="AQ428" s="312"/>
      <c r="AR428" s="312"/>
      <c r="AS428" s="312"/>
      <c r="AT428" s="312"/>
      <c r="AU428" s="312"/>
      <c r="AV428" s="312"/>
    </row>
    <row r="429" spans="6:48" hidden="1">
      <c r="F429" s="312"/>
      <c r="G429" s="312"/>
      <c r="H429" s="312"/>
      <c r="I429" s="312"/>
      <c r="J429" s="312"/>
      <c r="K429" s="312"/>
      <c r="L429" s="312"/>
      <c r="M429" s="312"/>
      <c r="N429" s="312"/>
      <c r="O429" s="312"/>
      <c r="P429" s="312"/>
      <c r="Q429" s="312"/>
      <c r="R429" s="312"/>
      <c r="S429" s="312"/>
      <c r="T429" s="312"/>
      <c r="U429" s="312"/>
      <c r="V429" s="312"/>
      <c r="W429" s="312"/>
      <c r="X429" s="312"/>
      <c r="Y429" s="312"/>
      <c r="Z429" s="312"/>
      <c r="AA429" s="312"/>
      <c r="AB429" s="312"/>
      <c r="AC429" s="312"/>
      <c r="AD429" s="312"/>
      <c r="AE429" s="312"/>
      <c r="AF429" s="312"/>
      <c r="AG429" s="312"/>
      <c r="AH429" s="312"/>
      <c r="AI429" s="312"/>
      <c r="AJ429" s="312"/>
      <c r="AK429" s="312"/>
      <c r="AL429" s="312"/>
      <c r="AM429" s="312"/>
      <c r="AN429" s="312"/>
      <c r="AO429" s="312"/>
      <c r="AP429" s="312"/>
      <c r="AQ429" s="312"/>
      <c r="AR429" s="312"/>
      <c r="AS429" s="312"/>
      <c r="AT429" s="312"/>
      <c r="AU429" s="312"/>
      <c r="AV429" s="312"/>
    </row>
    <row r="430" spans="6:48" hidden="1">
      <c r="F430" s="312"/>
      <c r="G430" s="312"/>
      <c r="H430" s="312"/>
      <c r="I430" s="312"/>
      <c r="J430" s="312"/>
      <c r="K430" s="312"/>
      <c r="L430" s="312"/>
      <c r="M430" s="312"/>
      <c r="N430" s="312"/>
      <c r="O430" s="312"/>
      <c r="P430" s="312"/>
      <c r="Q430" s="312"/>
      <c r="R430" s="312"/>
      <c r="S430" s="312"/>
      <c r="T430" s="312"/>
      <c r="U430" s="312"/>
      <c r="V430" s="312"/>
      <c r="W430" s="312"/>
      <c r="X430" s="312"/>
      <c r="Y430" s="312"/>
      <c r="Z430" s="312"/>
      <c r="AA430" s="312"/>
      <c r="AB430" s="312"/>
      <c r="AC430" s="312"/>
      <c r="AD430" s="312"/>
      <c r="AE430" s="312"/>
      <c r="AF430" s="312"/>
      <c r="AG430" s="312"/>
      <c r="AH430" s="312"/>
      <c r="AI430" s="312"/>
      <c r="AJ430" s="312"/>
      <c r="AK430" s="312"/>
      <c r="AL430" s="312"/>
      <c r="AM430" s="312"/>
      <c r="AN430" s="312"/>
      <c r="AO430" s="312"/>
      <c r="AP430" s="312"/>
      <c r="AQ430" s="312"/>
      <c r="AR430" s="312"/>
      <c r="AS430" s="312"/>
      <c r="AT430" s="312"/>
      <c r="AU430" s="312"/>
      <c r="AV430" s="312"/>
    </row>
    <row r="431" spans="6:48" hidden="1">
      <c r="F431" s="312"/>
      <c r="G431" s="312"/>
      <c r="H431" s="312"/>
      <c r="I431" s="312"/>
      <c r="J431" s="312"/>
      <c r="K431" s="312"/>
      <c r="L431" s="312"/>
      <c r="M431" s="312"/>
      <c r="N431" s="312"/>
      <c r="O431" s="312"/>
      <c r="P431" s="312"/>
      <c r="Q431" s="312"/>
      <c r="R431" s="312"/>
      <c r="S431" s="312"/>
      <c r="T431" s="312"/>
      <c r="U431" s="312"/>
      <c r="V431" s="312"/>
      <c r="W431" s="312"/>
      <c r="X431" s="312"/>
      <c r="Y431" s="312"/>
      <c r="Z431" s="312"/>
      <c r="AA431" s="312"/>
      <c r="AB431" s="312"/>
      <c r="AC431" s="312"/>
      <c r="AD431" s="312"/>
      <c r="AE431" s="312"/>
      <c r="AF431" s="312"/>
      <c r="AG431" s="312"/>
      <c r="AH431" s="312"/>
      <c r="AI431" s="312"/>
      <c r="AJ431" s="312"/>
      <c r="AK431" s="312"/>
      <c r="AL431" s="312"/>
      <c r="AM431" s="312"/>
      <c r="AN431" s="312"/>
      <c r="AO431" s="312"/>
      <c r="AP431" s="312"/>
      <c r="AQ431" s="312"/>
      <c r="AR431" s="312"/>
      <c r="AS431" s="312"/>
      <c r="AT431" s="312"/>
      <c r="AU431" s="312"/>
      <c r="AV431" s="312"/>
    </row>
    <row r="432" spans="6:48" hidden="1">
      <c r="F432" s="312"/>
      <c r="G432" s="312"/>
      <c r="H432" s="312"/>
      <c r="I432" s="312"/>
      <c r="J432" s="312"/>
      <c r="K432" s="312"/>
      <c r="L432" s="312"/>
      <c r="M432" s="312"/>
      <c r="N432" s="312"/>
      <c r="O432" s="312"/>
      <c r="P432" s="312"/>
      <c r="Q432" s="312"/>
      <c r="R432" s="312"/>
      <c r="S432" s="312"/>
      <c r="T432" s="312"/>
      <c r="U432" s="312"/>
      <c r="V432" s="312"/>
      <c r="W432" s="312"/>
      <c r="X432" s="312"/>
      <c r="Y432" s="312"/>
      <c r="Z432" s="312"/>
      <c r="AA432" s="312"/>
      <c r="AB432" s="312"/>
      <c r="AC432" s="312"/>
      <c r="AD432" s="312"/>
      <c r="AE432" s="312"/>
      <c r="AF432" s="312"/>
      <c r="AG432" s="312"/>
      <c r="AH432" s="312"/>
      <c r="AI432" s="312"/>
      <c r="AJ432" s="312"/>
      <c r="AK432" s="312"/>
      <c r="AL432" s="312"/>
      <c r="AM432" s="312"/>
      <c r="AN432" s="312"/>
      <c r="AO432" s="312"/>
      <c r="AP432" s="312"/>
      <c r="AQ432" s="312"/>
      <c r="AR432" s="312"/>
      <c r="AS432" s="312"/>
      <c r="AT432" s="312"/>
      <c r="AU432" s="312"/>
      <c r="AV432" s="312"/>
    </row>
    <row r="433" spans="6:48" hidden="1">
      <c r="F433" s="312"/>
      <c r="G433" s="312"/>
      <c r="H433" s="312"/>
      <c r="I433" s="312"/>
      <c r="J433" s="312"/>
      <c r="K433" s="312"/>
      <c r="L433" s="312"/>
      <c r="M433" s="312"/>
      <c r="N433" s="312"/>
      <c r="O433" s="312"/>
      <c r="P433" s="312"/>
      <c r="Q433" s="312"/>
      <c r="R433" s="312"/>
      <c r="S433" s="312"/>
      <c r="T433" s="312"/>
      <c r="U433" s="312"/>
      <c r="V433" s="312"/>
      <c r="W433" s="312"/>
      <c r="X433" s="312"/>
      <c r="Y433" s="312"/>
      <c r="Z433" s="312"/>
      <c r="AA433" s="312"/>
      <c r="AB433" s="312"/>
      <c r="AC433" s="312"/>
      <c r="AD433" s="312"/>
      <c r="AE433" s="312"/>
      <c r="AF433" s="312"/>
      <c r="AG433" s="312"/>
      <c r="AH433" s="312"/>
      <c r="AI433" s="312"/>
      <c r="AJ433" s="312"/>
      <c r="AK433" s="312"/>
      <c r="AL433" s="312"/>
      <c r="AM433" s="312"/>
      <c r="AN433" s="312"/>
      <c r="AO433" s="312"/>
      <c r="AP433" s="312"/>
      <c r="AQ433" s="312"/>
      <c r="AR433" s="312"/>
      <c r="AS433" s="312"/>
      <c r="AT433" s="312"/>
      <c r="AU433" s="312"/>
      <c r="AV433" s="312"/>
    </row>
    <row r="434" spans="6:48" hidden="1">
      <c r="F434" s="312"/>
      <c r="G434" s="312"/>
      <c r="H434" s="312"/>
      <c r="I434" s="312"/>
      <c r="J434" s="312"/>
      <c r="K434" s="312"/>
      <c r="L434" s="312"/>
      <c r="M434" s="312"/>
      <c r="N434" s="312"/>
      <c r="O434" s="312"/>
      <c r="P434" s="312"/>
      <c r="Q434" s="312"/>
      <c r="R434" s="312"/>
      <c r="S434" s="312"/>
      <c r="T434" s="312"/>
      <c r="U434" s="312"/>
      <c r="V434" s="312"/>
      <c r="W434" s="312"/>
      <c r="X434" s="312"/>
      <c r="Y434" s="312"/>
      <c r="Z434" s="312"/>
      <c r="AA434" s="312"/>
      <c r="AB434" s="312"/>
      <c r="AC434" s="312"/>
      <c r="AD434" s="312"/>
      <c r="AE434" s="312"/>
      <c r="AF434" s="312"/>
      <c r="AG434" s="312"/>
      <c r="AH434" s="312"/>
      <c r="AI434" s="312"/>
      <c r="AJ434" s="312"/>
      <c r="AK434" s="312"/>
      <c r="AL434" s="312"/>
      <c r="AM434" s="312"/>
      <c r="AN434" s="312"/>
      <c r="AO434" s="312"/>
      <c r="AP434" s="312"/>
      <c r="AQ434" s="312"/>
      <c r="AR434" s="312"/>
      <c r="AS434" s="312"/>
      <c r="AT434" s="312"/>
      <c r="AU434" s="312"/>
      <c r="AV434" s="312"/>
    </row>
    <row r="435" spans="6:48" hidden="1">
      <c r="F435" s="312"/>
      <c r="G435" s="312"/>
      <c r="H435" s="312"/>
      <c r="I435" s="312"/>
      <c r="J435" s="312"/>
      <c r="K435" s="312"/>
      <c r="L435" s="312"/>
      <c r="M435" s="312"/>
      <c r="N435" s="312"/>
      <c r="O435" s="312"/>
      <c r="P435" s="312"/>
      <c r="Q435" s="312"/>
      <c r="R435" s="312"/>
      <c r="S435" s="312"/>
      <c r="T435" s="312"/>
      <c r="U435" s="312"/>
      <c r="V435" s="312"/>
      <c r="W435" s="312"/>
      <c r="X435" s="312"/>
      <c r="Y435" s="312"/>
      <c r="Z435" s="312"/>
      <c r="AA435" s="312"/>
      <c r="AB435" s="312"/>
      <c r="AC435" s="312"/>
      <c r="AD435" s="312"/>
      <c r="AE435" s="312"/>
      <c r="AF435" s="312"/>
      <c r="AG435" s="312"/>
      <c r="AH435" s="312"/>
      <c r="AI435" s="312"/>
      <c r="AJ435" s="312"/>
      <c r="AK435" s="312"/>
      <c r="AL435" s="312"/>
      <c r="AM435" s="312"/>
      <c r="AN435" s="312"/>
      <c r="AO435" s="312"/>
      <c r="AP435" s="312"/>
      <c r="AQ435" s="312"/>
      <c r="AR435" s="312"/>
      <c r="AS435" s="312"/>
      <c r="AT435" s="312"/>
      <c r="AU435" s="312"/>
      <c r="AV435" s="312"/>
    </row>
    <row r="436" spans="6:48" hidden="1">
      <c r="F436" s="312"/>
      <c r="G436" s="312"/>
      <c r="H436" s="312"/>
      <c r="I436" s="312"/>
      <c r="J436" s="312"/>
      <c r="K436" s="312"/>
      <c r="L436" s="312"/>
      <c r="M436" s="312"/>
      <c r="N436" s="312"/>
      <c r="O436" s="312"/>
      <c r="P436" s="312"/>
      <c r="Q436" s="312"/>
      <c r="R436" s="312"/>
      <c r="S436" s="312"/>
      <c r="T436" s="312"/>
      <c r="U436" s="312"/>
      <c r="V436" s="312"/>
      <c r="W436" s="312"/>
      <c r="X436" s="312"/>
      <c r="Y436" s="312"/>
      <c r="Z436" s="312"/>
      <c r="AA436" s="312"/>
      <c r="AB436" s="312"/>
      <c r="AC436" s="312"/>
      <c r="AD436" s="312"/>
      <c r="AE436" s="312"/>
      <c r="AF436" s="312"/>
      <c r="AG436" s="312"/>
      <c r="AH436" s="312"/>
      <c r="AI436" s="312"/>
      <c r="AJ436" s="312"/>
      <c r="AK436" s="312"/>
      <c r="AL436" s="312"/>
      <c r="AM436" s="312"/>
      <c r="AN436" s="312"/>
      <c r="AO436" s="312"/>
      <c r="AP436" s="312"/>
      <c r="AQ436" s="312"/>
      <c r="AR436" s="312"/>
      <c r="AS436" s="312"/>
      <c r="AT436" s="312"/>
      <c r="AU436" s="312"/>
      <c r="AV436" s="312"/>
    </row>
    <row r="437" spans="6:48" hidden="1">
      <c r="F437" s="312"/>
      <c r="G437" s="312"/>
      <c r="H437" s="312"/>
      <c r="I437" s="312"/>
      <c r="J437" s="312"/>
      <c r="K437" s="312"/>
      <c r="L437" s="312"/>
      <c r="M437" s="312"/>
      <c r="N437" s="312"/>
      <c r="O437" s="312"/>
      <c r="P437" s="312"/>
      <c r="Q437" s="312"/>
      <c r="R437" s="312"/>
      <c r="S437" s="312"/>
      <c r="T437" s="312"/>
      <c r="U437" s="312"/>
      <c r="V437" s="312"/>
      <c r="W437" s="312"/>
      <c r="X437" s="312"/>
      <c r="Y437" s="312"/>
      <c r="Z437" s="312"/>
      <c r="AA437" s="312"/>
      <c r="AB437" s="312"/>
      <c r="AC437" s="312"/>
      <c r="AD437" s="312"/>
      <c r="AE437" s="312"/>
      <c r="AF437" s="312"/>
      <c r="AG437" s="312"/>
      <c r="AH437" s="312"/>
      <c r="AI437" s="312"/>
      <c r="AJ437" s="312"/>
      <c r="AK437" s="312"/>
      <c r="AL437" s="312"/>
      <c r="AM437" s="312"/>
      <c r="AN437" s="312"/>
      <c r="AO437" s="312"/>
      <c r="AP437" s="312"/>
      <c r="AQ437" s="312"/>
      <c r="AR437" s="312"/>
      <c r="AS437" s="312"/>
      <c r="AT437" s="312"/>
      <c r="AU437" s="312"/>
      <c r="AV437" s="312"/>
    </row>
    <row r="438" spans="6:48" hidden="1">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312"/>
      <c r="AH438" s="312"/>
      <c r="AI438" s="312"/>
      <c r="AJ438" s="312"/>
      <c r="AK438" s="312"/>
      <c r="AL438" s="312"/>
      <c r="AM438" s="312"/>
      <c r="AN438" s="312"/>
      <c r="AO438" s="312"/>
      <c r="AP438" s="312"/>
      <c r="AQ438" s="312"/>
      <c r="AR438" s="312"/>
      <c r="AS438" s="312"/>
      <c r="AT438" s="312"/>
      <c r="AU438" s="312"/>
      <c r="AV438" s="312"/>
    </row>
    <row r="439" spans="6:48" hidden="1">
      <c r="F439" s="312"/>
      <c r="G439" s="312"/>
      <c r="H439" s="312"/>
      <c r="I439" s="312"/>
      <c r="J439" s="312"/>
      <c r="K439" s="312"/>
      <c r="L439" s="312"/>
      <c r="M439" s="312"/>
      <c r="N439" s="312"/>
      <c r="O439" s="312"/>
      <c r="P439" s="312"/>
      <c r="Q439" s="312"/>
      <c r="R439" s="312"/>
      <c r="S439" s="312"/>
      <c r="T439" s="312"/>
      <c r="U439" s="312"/>
      <c r="V439" s="312"/>
      <c r="W439" s="312"/>
      <c r="X439" s="312"/>
      <c r="Y439" s="312"/>
      <c r="Z439" s="312"/>
      <c r="AA439" s="312"/>
      <c r="AB439" s="312"/>
      <c r="AC439" s="312"/>
      <c r="AD439" s="312"/>
      <c r="AE439" s="312"/>
      <c r="AF439" s="312"/>
      <c r="AG439" s="312"/>
      <c r="AH439" s="312"/>
      <c r="AI439" s="312"/>
      <c r="AJ439" s="312"/>
      <c r="AK439" s="312"/>
      <c r="AL439" s="312"/>
      <c r="AM439" s="312"/>
      <c r="AN439" s="312"/>
      <c r="AO439" s="312"/>
      <c r="AP439" s="312"/>
      <c r="AQ439" s="312"/>
      <c r="AR439" s="312"/>
      <c r="AS439" s="312"/>
      <c r="AT439" s="312"/>
      <c r="AU439" s="312"/>
      <c r="AV439" s="312"/>
    </row>
    <row r="440" spans="6:48" hidden="1">
      <c r="F440" s="312"/>
      <c r="G440" s="312"/>
      <c r="H440" s="312"/>
      <c r="I440" s="312"/>
      <c r="J440" s="312"/>
      <c r="K440" s="312"/>
      <c r="L440" s="312"/>
      <c r="M440" s="312"/>
      <c r="N440" s="312"/>
      <c r="O440" s="312"/>
      <c r="P440" s="312"/>
      <c r="Q440" s="312"/>
      <c r="R440" s="312"/>
      <c r="S440" s="312"/>
      <c r="T440" s="312"/>
      <c r="U440" s="312"/>
      <c r="V440" s="312"/>
      <c r="W440" s="312"/>
      <c r="X440" s="312"/>
      <c r="Y440" s="312"/>
      <c r="Z440" s="312"/>
      <c r="AA440" s="312"/>
      <c r="AB440" s="312"/>
      <c r="AC440" s="312"/>
      <c r="AD440" s="312"/>
      <c r="AE440" s="312"/>
      <c r="AF440" s="312"/>
      <c r="AG440" s="312"/>
      <c r="AH440" s="312"/>
      <c r="AI440" s="312"/>
      <c r="AJ440" s="312"/>
      <c r="AK440" s="312"/>
      <c r="AL440" s="312"/>
      <c r="AM440" s="312"/>
      <c r="AN440" s="312"/>
      <c r="AO440" s="312"/>
      <c r="AP440" s="312"/>
      <c r="AQ440" s="312"/>
      <c r="AR440" s="312"/>
      <c r="AS440" s="312"/>
      <c r="AT440" s="312"/>
      <c r="AU440" s="312"/>
      <c r="AV440" s="312"/>
    </row>
    <row r="441" spans="6:48" hidden="1">
      <c r="F441" s="312"/>
      <c r="G441" s="312"/>
      <c r="H441" s="312"/>
      <c r="I441" s="312"/>
      <c r="J441" s="312"/>
      <c r="K441" s="312"/>
      <c r="L441" s="312"/>
      <c r="M441" s="312"/>
      <c r="N441" s="312"/>
      <c r="O441" s="312"/>
      <c r="P441" s="312"/>
      <c r="Q441" s="312"/>
      <c r="R441" s="312"/>
      <c r="S441" s="312"/>
      <c r="T441" s="312"/>
      <c r="U441" s="312"/>
      <c r="V441" s="312"/>
      <c r="W441" s="312"/>
      <c r="X441" s="312"/>
      <c r="Y441" s="312"/>
      <c r="Z441" s="312"/>
      <c r="AA441" s="312"/>
      <c r="AB441" s="312"/>
      <c r="AC441" s="312"/>
      <c r="AD441" s="312"/>
      <c r="AE441" s="312"/>
      <c r="AF441" s="312"/>
      <c r="AG441" s="312"/>
      <c r="AH441" s="312"/>
      <c r="AI441" s="312"/>
      <c r="AJ441" s="312"/>
      <c r="AK441" s="312"/>
      <c r="AL441" s="312"/>
      <c r="AM441" s="312"/>
      <c r="AN441" s="312"/>
      <c r="AO441" s="312"/>
      <c r="AP441" s="312"/>
      <c r="AQ441" s="312"/>
      <c r="AR441" s="312"/>
      <c r="AS441" s="312"/>
      <c r="AT441" s="312"/>
      <c r="AU441" s="312"/>
      <c r="AV441" s="312"/>
    </row>
    <row r="442" spans="6:48" hidden="1">
      <c r="F442" s="312"/>
      <c r="G442" s="312"/>
      <c r="H442" s="312"/>
      <c r="I442" s="312"/>
      <c r="J442" s="312"/>
      <c r="K442" s="312"/>
      <c r="L442" s="312"/>
      <c r="M442" s="312"/>
      <c r="N442" s="312"/>
      <c r="O442" s="312"/>
      <c r="P442" s="312"/>
      <c r="Q442" s="312"/>
      <c r="R442" s="312"/>
      <c r="S442" s="312"/>
      <c r="T442" s="312"/>
      <c r="U442" s="312"/>
      <c r="V442" s="312"/>
      <c r="W442" s="312"/>
      <c r="X442" s="312"/>
      <c r="Y442" s="312"/>
      <c r="Z442" s="312"/>
      <c r="AA442" s="312"/>
      <c r="AB442" s="312"/>
      <c r="AC442" s="312"/>
      <c r="AD442" s="312"/>
      <c r="AE442" s="312"/>
      <c r="AF442" s="312"/>
      <c r="AG442" s="312"/>
      <c r="AH442" s="312"/>
      <c r="AI442" s="312"/>
      <c r="AJ442" s="312"/>
      <c r="AK442" s="312"/>
      <c r="AL442" s="312"/>
      <c r="AM442" s="312"/>
      <c r="AN442" s="312"/>
      <c r="AO442" s="312"/>
      <c r="AP442" s="312"/>
      <c r="AQ442" s="312"/>
      <c r="AR442" s="312"/>
      <c r="AS442" s="312"/>
      <c r="AT442" s="312"/>
      <c r="AU442" s="312"/>
      <c r="AV442" s="312"/>
    </row>
    <row r="443" spans="6:48" hidden="1">
      <c r="F443" s="312"/>
      <c r="G443" s="312"/>
      <c r="H443" s="312"/>
      <c r="I443" s="312"/>
      <c r="J443" s="312"/>
      <c r="K443" s="312"/>
      <c r="L443" s="312"/>
      <c r="M443" s="312"/>
      <c r="N443" s="312"/>
      <c r="O443" s="312"/>
      <c r="P443" s="312"/>
      <c r="Q443" s="312"/>
      <c r="R443" s="312"/>
      <c r="S443" s="312"/>
      <c r="T443" s="312"/>
      <c r="U443" s="312"/>
      <c r="V443" s="312"/>
      <c r="W443" s="312"/>
      <c r="X443" s="312"/>
      <c r="Y443" s="312"/>
      <c r="Z443" s="312"/>
      <c r="AA443" s="312"/>
      <c r="AB443" s="312"/>
      <c r="AC443" s="312"/>
      <c r="AD443" s="312"/>
      <c r="AE443" s="312"/>
      <c r="AF443" s="312"/>
      <c r="AG443" s="312"/>
      <c r="AH443" s="312"/>
      <c r="AI443" s="312"/>
      <c r="AJ443" s="312"/>
      <c r="AK443" s="312"/>
      <c r="AL443" s="312"/>
      <c r="AM443" s="312"/>
      <c r="AN443" s="312"/>
      <c r="AO443" s="312"/>
      <c r="AP443" s="312"/>
      <c r="AQ443" s="312"/>
      <c r="AR443" s="312"/>
      <c r="AS443" s="312"/>
      <c r="AT443" s="312"/>
      <c r="AU443" s="312"/>
      <c r="AV443" s="312"/>
    </row>
    <row r="444" spans="6:48" hidden="1">
      <c r="F444" s="312"/>
      <c r="G444" s="312"/>
      <c r="H444" s="312"/>
      <c r="I444" s="312"/>
      <c r="J444" s="312"/>
      <c r="K444" s="312"/>
      <c r="L444" s="312"/>
      <c r="M444" s="312"/>
      <c r="N444" s="312"/>
      <c r="O444" s="312"/>
      <c r="P444" s="312"/>
      <c r="Q444" s="312"/>
      <c r="R444" s="312"/>
      <c r="S444" s="312"/>
      <c r="T444" s="312"/>
      <c r="U444" s="312"/>
      <c r="V444" s="312"/>
      <c r="W444" s="312"/>
      <c r="X444" s="312"/>
      <c r="Y444" s="312"/>
      <c r="Z444" s="312"/>
      <c r="AA444" s="312"/>
      <c r="AB444" s="312"/>
      <c r="AC444" s="312"/>
      <c r="AD444" s="312"/>
      <c r="AE444" s="312"/>
      <c r="AF444" s="312"/>
      <c r="AG444" s="312"/>
      <c r="AH444" s="312"/>
      <c r="AI444" s="312"/>
      <c r="AJ444" s="312"/>
      <c r="AK444" s="312"/>
      <c r="AL444" s="312"/>
      <c r="AM444" s="312"/>
      <c r="AN444" s="312"/>
      <c r="AO444" s="312"/>
      <c r="AP444" s="312"/>
      <c r="AQ444" s="312"/>
      <c r="AR444" s="312"/>
      <c r="AS444" s="312"/>
      <c r="AT444" s="312"/>
      <c r="AU444" s="312"/>
      <c r="AV444" s="312"/>
    </row>
    <row r="445" spans="6:48" hidden="1">
      <c r="F445" s="312"/>
      <c r="G445" s="312"/>
      <c r="H445" s="312"/>
      <c r="I445" s="312"/>
      <c r="J445" s="312"/>
      <c r="K445" s="312"/>
      <c r="L445" s="312"/>
      <c r="M445" s="312"/>
      <c r="N445" s="312"/>
      <c r="O445" s="312"/>
      <c r="P445" s="312"/>
      <c r="Q445" s="312"/>
      <c r="R445" s="312"/>
      <c r="S445" s="312"/>
      <c r="T445" s="312"/>
      <c r="U445" s="312"/>
      <c r="V445" s="312"/>
      <c r="W445" s="312"/>
      <c r="X445" s="312"/>
      <c r="Y445" s="312"/>
      <c r="Z445" s="312"/>
      <c r="AA445" s="312"/>
      <c r="AB445" s="312"/>
      <c r="AC445" s="312"/>
      <c r="AD445" s="312"/>
      <c r="AE445" s="312"/>
      <c r="AF445" s="312"/>
      <c r="AG445" s="312"/>
      <c r="AH445" s="312"/>
      <c r="AI445" s="312"/>
      <c r="AJ445" s="312"/>
      <c r="AK445" s="312"/>
      <c r="AL445" s="312"/>
      <c r="AM445" s="312"/>
      <c r="AN445" s="312"/>
      <c r="AO445" s="312"/>
      <c r="AP445" s="312"/>
      <c r="AQ445" s="312"/>
      <c r="AR445" s="312"/>
      <c r="AS445" s="312"/>
      <c r="AT445" s="312"/>
      <c r="AU445" s="312"/>
      <c r="AV445" s="312"/>
    </row>
    <row r="446" spans="6:48" hidden="1">
      <c r="F446" s="312"/>
      <c r="G446" s="312"/>
      <c r="H446" s="312"/>
      <c r="I446" s="312"/>
      <c r="J446" s="312"/>
      <c r="K446" s="312"/>
      <c r="L446" s="312"/>
      <c r="M446" s="312"/>
      <c r="N446" s="312"/>
      <c r="O446" s="312"/>
      <c r="P446" s="312"/>
      <c r="Q446" s="312"/>
      <c r="R446" s="312"/>
      <c r="S446" s="312"/>
      <c r="T446" s="312"/>
      <c r="U446" s="312"/>
      <c r="V446" s="312"/>
      <c r="W446" s="312"/>
      <c r="X446" s="312"/>
      <c r="Y446" s="312"/>
      <c r="Z446" s="312"/>
      <c r="AA446" s="312"/>
      <c r="AB446" s="312"/>
      <c r="AC446" s="312"/>
      <c r="AD446" s="312"/>
      <c r="AE446" s="312"/>
      <c r="AF446" s="312"/>
      <c r="AG446" s="312"/>
      <c r="AH446" s="312"/>
      <c r="AI446" s="312"/>
      <c r="AJ446" s="312"/>
      <c r="AK446" s="312"/>
      <c r="AL446" s="312"/>
      <c r="AM446" s="312"/>
      <c r="AN446" s="312"/>
      <c r="AO446" s="312"/>
      <c r="AP446" s="312"/>
      <c r="AQ446" s="312"/>
      <c r="AR446" s="312"/>
      <c r="AS446" s="312"/>
      <c r="AT446" s="312"/>
      <c r="AU446" s="312"/>
      <c r="AV446" s="312"/>
    </row>
    <row r="447" spans="6:48" hidden="1">
      <c r="F447" s="312"/>
      <c r="G447" s="312"/>
      <c r="H447" s="312"/>
      <c r="I447" s="312"/>
      <c r="J447" s="312"/>
      <c r="K447" s="312"/>
      <c r="L447" s="312"/>
      <c r="M447" s="312"/>
      <c r="N447" s="312"/>
      <c r="O447" s="312"/>
      <c r="P447" s="312"/>
      <c r="Q447" s="312"/>
      <c r="R447" s="312"/>
      <c r="S447" s="312"/>
      <c r="T447" s="312"/>
      <c r="U447" s="312"/>
      <c r="V447" s="312"/>
      <c r="W447" s="312"/>
      <c r="X447" s="312"/>
      <c r="Y447" s="312"/>
      <c r="Z447" s="312"/>
      <c r="AA447" s="312"/>
      <c r="AB447" s="312"/>
      <c r="AC447" s="312"/>
      <c r="AD447" s="312"/>
      <c r="AE447" s="312"/>
      <c r="AF447" s="312"/>
      <c r="AG447" s="312"/>
      <c r="AH447" s="312"/>
      <c r="AI447" s="312"/>
      <c r="AJ447" s="312"/>
      <c r="AK447" s="312"/>
      <c r="AL447" s="312"/>
      <c r="AM447" s="312"/>
      <c r="AN447" s="312"/>
      <c r="AO447" s="312"/>
      <c r="AP447" s="312"/>
      <c r="AQ447" s="312"/>
      <c r="AR447" s="312"/>
      <c r="AS447" s="312"/>
      <c r="AT447" s="312"/>
      <c r="AU447" s="312"/>
      <c r="AV447" s="312"/>
    </row>
    <row r="448" spans="6:48" hidden="1">
      <c r="F448" s="312"/>
      <c r="G448" s="312"/>
      <c r="H448" s="312"/>
      <c r="I448" s="312"/>
      <c r="J448" s="312"/>
      <c r="K448" s="312"/>
      <c r="L448" s="312"/>
      <c r="M448" s="312"/>
      <c r="N448" s="312"/>
      <c r="O448" s="312"/>
      <c r="P448" s="312"/>
      <c r="Q448" s="312"/>
      <c r="R448" s="312"/>
      <c r="S448" s="312"/>
      <c r="T448" s="312"/>
      <c r="U448" s="312"/>
      <c r="V448" s="312"/>
      <c r="W448" s="312"/>
      <c r="X448" s="312"/>
      <c r="Y448" s="312"/>
      <c r="Z448" s="312"/>
      <c r="AA448" s="312"/>
      <c r="AB448" s="312"/>
      <c r="AC448" s="312"/>
      <c r="AD448" s="312"/>
      <c r="AE448" s="312"/>
      <c r="AF448" s="312"/>
      <c r="AG448" s="312"/>
      <c r="AH448" s="312"/>
      <c r="AI448" s="312"/>
      <c r="AJ448" s="312"/>
      <c r="AK448" s="312"/>
      <c r="AL448" s="312"/>
      <c r="AM448" s="312"/>
      <c r="AN448" s="312"/>
      <c r="AO448" s="312"/>
      <c r="AP448" s="312"/>
      <c r="AQ448" s="312"/>
      <c r="AR448" s="312"/>
      <c r="AS448" s="312"/>
      <c r="AT448" s="312"/>
      <c r="AU448" s="312"/>
      <c r="AV448" s="312"/>
    </row>
    <row r="449" spans="6:48" hidden="1">
      <c r="F449" s="312"/>
      <c r="G449" s="312"/>
      <c r="H449" s="312"/>
      <c r="I449" s="312"/>
      <c r="J449" s="312"/>
      <c r="K449" s="312"/>
      <c r="L449" s="312"/>
      <c r="M449" s="312"/>
      <c r="N449" s="312"/>
      <c r="O449" s="312"/>
      <c r="P449" s="312"/>
      <c r="Q449" s="312"/>
      <c r="R449" s="312"/>
      <c r="S449" s="312"/>
      <c r="T449" s="312"/>
      <c r="U449" s="312"/>
      <c r="V449" s="312"/>
      <c r="W449" s="312"/>
      <c r="X449" s="312"/>
      <c r="Y449" s="312"/>
      <c r="Z449" s="312"/>
      <c r="AA449" s="312"/>
      <c r="AB449" s="312"/>
      <c r="AC449" s="312"/>
      <c r="AD449" s="312"/>
      <c r="AE449" s="312"/>
      <c r="AF449" s="312"/>
      <c r="AG449" s="312"/>
      <c r="AH449" s="312"/>
      <c r="AI449" s="312"/>
      <c r="AJ449" s="312"/>
      <c r="AK449" s="312"/>
      <c r="AL449" s="312"/>
      <c r="AM449" s="312"/>
      <c r="AN449" s="312"/>
      <c r="AO449" s="312"/>
      <c r="AP449" s="312"/>
      <c r="AQ449" s="312"/>
      <c r="AR449" s="312"/>
      <c r="AS449" s="312"/>
      <c r="AT449" s="312"/>
      <c r="AU449" s="312"/>
      <c r="AV449" s="312"/>
    </row>
    <row r="450" spans="6:48" hidden="1">
      <c r="F450" s="312"/>
      <c r="G450" s="312"/>
      <c r="H450" s="312"/>
      <c r="I450" s="312"/>
      <c r="J450" s="312"/>
      <c r="K450" s="312"/>
      <c r="L450" s="312"/>
      <c r="M450" s="312"/>
      <c r="N450" s="312"/>
      <c r="O450" s="312"/>
      <c r="P450" s="312"/>
      <c r="Q450" s="312"/>
      <c r="R450" s="312"/>
      <c r="S450" s="312"/>
      <c r="T450" s="312"/>
      <c r="U450" s="312"/>
      <c r="V450" s="312"/>
      <c r="W450" s="312"/>
      <c r="X450" s="312"/>
      <c r="Y450" s="312"/>
      <c r="Z450" s="312"/>
      <c r="AA450" s="312"/>
      <c r="AB450" s="312"/>
      <c r="AC450" s="312"/>
      <c r="AD450" s="312"/>
      <c r="AE450" s="312"/>
      <c r="AF450" s="312"/>
      <c r="AG450" s="312"/>
      <c r="AH450" s="312"/>
      <c r="AI450" s="312"/>
      <c r="AJ450" s="312"/>
      <c r="AK450" s="312"/>
      <c r="AL450" s="312"/>
      <c r="AM450" s="312"/>
      <c r="AN450" s="312"/>
      <c r="AO450" s="312"/>
      <c r="AP450" s="312"/>
      <c r="AQ450" s="312"/>
      <c r="AR450" s="312"/>
      <c r="AS450" s="312"/>
      <c r="AT450" s="312"/>
      <c r="AU450" s="312"/>
      <c r="AV450" s="312"/>
    </row>
    <row r="451" spans="6:48" hidden="1">
      <c r="F451" s="312"/>
      <c r="G451" s="312"/>
      <c r="H451" s="312"/>
      <c r="I451" s="312"/>
      <c r="J451" s="312"/>
      <c r="K451" s="312"/>
      <c r="L451" s="312"/>
      <c r="M451" s="312"/>
      <c r="N451" s="312"/>
      <c r="O451" s="312"/>
      <c r="P451" s="312"/>
      <c r="Q451" s="312"/>
      <c r="R451" s="312"/>
      <c r="S451" s="312"/>
      <c r="T451" s="312"/>
      <c r="U451" s="312"/>
      <c r="V451" s="312"/>
      <c r="W451" s="312"/>
      <c r="X451" s="312"/>
      <c r="Y451" s="312"/>
      <c r="Z451" s="312"/>
      <c r="AA451" s="312"/>
      <c r="AB451" s="312"/>
      <c r="AC451" s="312"/>
      <c r="AD451" s="312"/>
      <c r="AE451" s="312"/>
      <c r="AF451" s="312"/>
      <c r="AG451" s="312"/>
      <c r="AH451" s="312"/>
      <c r="AI451" s="312"/>
      <c r="AJ451" s="312"/>
      <c r="AK451" s="312"/>
      <c r="AL451" s="312"/>
      <c r="AM451" s="312"/>
      <c r="AN451" s="312"/>
      <c r="AO451" s="312"/>
      <c r="AP451" s="312"/>
      <c r="AQ451" s="312"/>
      <c r="AR451" s="312"/>
      <c r="AS451" s="312"/>
      <c r="AT451" s="312"/>
      <c r="AU451" s="312"/>
      <c r="AV451" s="312"/>
    </row>
    <row r="452" spans="6:48" hidden="1">
      <c r="F452" s="312"/>
      <c r="G452" s="312"/>
      <c r="H452" s="312"/>
      <c r="I452" s="312"/>
      <c r="J452" s="312"/>
      <c r="K452" s="312"/>
      <c r="L452" s="312"/>
      <c r="M452" s="312"/>
      <c r="N452" s="312"/>
      <c r="O452" s="312"/>
      <c r="P452" s="312"/>
      <c r="Q452" s="312"/>
      <c r="R452" s="312"/>
      <c r="S452" s="312"/>
      <c r="T452" s="312"/>
      <c r="U452" s="312"/>
      <c r="V452" s="312"/>
      <c r="W452" s="312"/>
      <c r="X452" s="312"/>
      <c r="Y452" s="312"/>
      <c r="Z452" s="312"/>
      <c r="AA452" s="312"/>
      <c r="AB452" s="312"/>
      <c r="AC452" s="312"/>
      <c r="AD452" s="312"/>
      <c r="AE452" s="312"/>
      <c r="AF452" s="312"/>
      <c r="AG452" s="312"/>
      <c r="AH452" s="312"/>
      <c r="AI452" s="312"/>
      <c r="AJ452" s="312"/>
      <c r="AK452" s="312"/>
      <c r="AL452" s="312"/>
      <c r="AM452" s="312"/>
      <c r="AN452" s="312"/>
      <c r="AO452" s="312"/>
      <c r="AP452" s="312"/>
      <c r="AQ452" s="312"/>
      <c r="AR452" s="312"/>
      <c r="AS452" s="312"/>
      <c r="AT452" s="312"/>
      <c r="AU452" s="312"/>
      <c r="AV452" s="312"/>
    </row>
    <row r="453" spans="6:48" hidden="1">
      <c r="F453" s="312"/>
      <c r="G453" s="312"/>
      <c r="H453" s="312"/>
      <c r="I453" s="312"/>
      <c r="J453" s="312"/>
      <c r="K453" s="312"/>
      <c r="L453" s="312"/>
      <c r="M453" s="312"/>
      <c r="N453" s="312"/>
      <c r="O453" s="312"/>
      <c r="P453" s="312"/>
      <c r="Q453" s="312"/>
      <c r="R453" s="312"/>
      <c r="S453" s="312"/>
      <c r="T453" s="312"/>
      <c r="U453" s="312"/>
      <c r="V453" s="312"/>
      <c r="W453" s="312"/>
      <c r="X453" s="312"/>
      <c r="Y453" s="312"/>
      <c r="Z453" s="312"/>
      <c r="AA453" s="312"/>
      <c r="AB453" s="312"/>
      <c r="AC453" s="312"/>
      <c r="AD453" s="312"/>
      <c r="AE453" s="312"/>
      <c r="AF453" s="312"/>
      <c r="AG453" s="312"/>
      <c r="AH453" s="312"/>
      <c r="AI453" s="312"/>
      <c r="AJ453" s="312"/>
      <c r="AK453" s="312"/>
      <c r="AL453" s="312"/>
      <c r="AM453" s="312"/>
      <c r="AN453" s="312"/>
      <c r="AO453" s="312"/>
      <c r="AP453" s="312"/>
      <c r="AQ453" s="312"/>
      <c r="AR453" s="312"/>
      <c r="AS453" s="312"/>
      <c r="AT453" s="312"/>
      <c r="AU453" s="312"/>
      <c r="AV453" s="312"/>
    </row>
    <row r="454" spans="6:48" hidden="1">
      <c r="F454" s="312"/>
      <c r="G454" s="312"/>
      <c r="H454" s="312"/>
      <c r="I454" s="312"/>
      <c r="J454" s="312"/>
      <c r="K454" s="312"/>
      <c r="L454" s="312"/>
      <c r="M454" s="312"/>
      <c r="N454" s="312"/>
      <c r="O454" s="312"/>
      <c r="P454" s="312"/>
      <c r="Q454" s="312"/>
      <c r="R454" s="312"/>
      <c r="S454" s="312"/>
      <c r="T454" s="312"/>
      <c r="U454" s="312"/>
      <c r="V454" s="312"/>
      <c r="W454" s="312"/>
      <c r="X454" s="312"/>
      <c r="Y454" s="312"/>
      <c r="Z454" s="312"/>
      <c r="AA454" s="312"/>
      <c r="AB454" s="312"/>
      <c r="AC454" s="312"/>
      <c r="AD454" s="312"/>
      <c r="AE454" s="312"/>
      <c r="AF454" s="312"/>
      <c r="AG454" s="312"/>
      <c r="AH454" s="312"/>
      <c r="AI454" s="312"/>
      <c r="AJ454" s="312"/>
      <c r="AK454" s="312"/>
      <c r="AL454" s="312"/>
      <c r="AM454" s="312"/>
      <c r="AN454" s="312"/>
      <c r="AO454" s="312"/>
      <c r="AP454" s="312"/>
      <c r="AQ454" s="312"/>
      <c r="AR454" s="312"/>
      <c r="AS454" s="312"/>
      <c r="AT454" s="312"/>
      <c r="AU454" s="312"/>
      <c r="AV454" s="312"/>
    </row>
    <row r="455" spans="6:48" hidden="1">
      <c r="F455" s="312"/>
      <c r="G455" s="312"/>
      <c r="H455" s="312"/>
      <c r="I455" s="312"/>
      <c r="J455" s="312"/>
      <c r="K455" s="312"/>
      <c r="L455" s="312"/>
      <c r="M455" s="312"/>
      <c r="N455" s="312"/>
      <c r="O455" s="312"/>
      <c r="P455" s="312"/>
      <c r="Q455" s="312"/>
      <c r="R455" s="312"/>
      <c r="S455" s="312"/>
      <c r="T455" s="312"/>
      <c r="U455" s="312"/>
      <c r="V455" s="312"/>
      <c r="W455" s="312"/>
      <c r="X455" s="312"/>
      <c r="Y455" s="312"/>
      <c r="Z455" s="312"/>
      <c r="AA455" s="312"/>
      <c r="AB455" s="312"/>
      <c r="AC455" s="312"/>
      <c r="AD455" s="312"/>
      <c r="AE455" s="312"/>
      <c r="AF455" s="312"/>
      <c r="AG455" s="312"/>
      <c r="AH455" s="312"/>
      <c r="AI455" s="312"/>
      <c r="AJ455" s="312"/>
      <c r="AK455" s="312"/>
      <c r="AL455" s="312"/>
      <c r="AM455" s="312"/>
      <c r="AN455" s="312"/>
      <c r="AO455" s="312"/>
      <c r="AP455" s="312"/>
      <c r="AQ455" s="312"/>
      <c r="AR455" s="312"/>
      <c r="AS455" s="312"/>
      <c r="AT455" s="312"/>
      <c r="AU455" s="312"/>
      <c r="AV455" s="312"/>
    </row>
    <row r="456" spans="6:48" hidden="1">
      <c r="F456" s="312"/>
      <c r="G456" s="312"/>
      <c r="H456" s="312"/>
      <c r="I456" s="312"/>
      <c r="J456" s="312"/>
      <c r="K456" s="312"/>
      <c r="L456" s="312"/>
      <c r="M456" s="312"/>
      <c r="N456" s="312"/>
      <c r="O456" s="312"/>
      <c r="P456" s="312"/>
      <c r="Q456" s="312"/>
      <c r="R456" s="312"/>
      <c r="S456" s="312"/>
      <c r="T456" s="312"/>
      <c r="U456" s="312"/>
      <c r="V456" s="312"/>
      <c r="W456" s="312"/>
      <c r="X456" s="312"/>
      <c r="Y456" s="312"/>
      <c r="Z456" s="312"/>
      <c r="AA456" s="312"/>
      <c r="AB456" s="312"/>
      <c r="AC456" s="312"/>
      <c r="AD456" s="312"/>
      <c r="AE456" s="312"/>
      <c r="AF456" s="312"/>
      <c r="AG456" s="312"/>
      <c r="AH456" s="312"/>
      <c r="AI456" s="312"/>
      <c r="AJ456" s="312"/>
      <c r="AK456" s="312"/>
      <c r="AL456" s="312"/>
      <c r="AM456" s="312"/>
      <c r="AN456" s="312"/>
      <c r="AO456" s="312"/>
      <c r="AP456" s="312"/>
      <c r="AQ456" s="312"/>
      <c r="AR456" s="312"/>
      <c r="AS456" s="312"/>
      <c r="AT456" s="312"/>
      <c r="AU456" s="312"/>
      <c r="AV456" s="312"/>
    </row>
    <row r="457" spans="6:48" hidden="1">
      <c r="F457" s="312"/>
      <c r="G457" s="312"/>
      <c r="H457" s="312"/>
      <c r="I457" s="312"/>
      <c r="J457" s="312"/>
      <c r="K457" s="312"/>
      <c r="L457" s="312"/>
      <c r="M457" s="312"/>
      <c r="N457" s="312"/>
      <c r="O457" s="312"/>
      <c r="P457" s="312"/>
      <c r="Q457" s="312"/>
      <c r="R457" s="312"/>
      <c r="S457" s="312"/>
      <c r="T457" s="312"/>
      <c r="U457" s="312"/>
      <c r="V457" s="312"/>
      <c r="W457" s="312"/>
      <c r="X457" s="312"/>
      <c r="Y457" s="312"/>
      <c r="Z457" s="312"/>
      <c r="AA457" s="312"/>
      <c r="AB457" s="312"/>
      <c r="AC457" s="312"/>
      <c r="AD457" s="312"/>
      <c r="AE457" s="312"/>
      <c r="AF457" s="312"/>
      <c r="AG457" s="312"/>
      <c r="AH457" s="312"/>
      <c r="AI457" s="312"/>
      <c r="AJ457" s="312"/>
      <c r="AK457" s="312"/>
      <c r="AL457" s="312"/>
      <c r="AM457" s="312"/>
      <c r="AN457" s="312"/>
      <c r="AO457" s="312"/>
      <c r="AP457" s="312"/>
      <c r="AQ457" s="312"/>
      <c r="AR457" s="312"/>
      <c r="AS457" s="312"/>
      <c r="AT457" s="312"/>
      <c r="AU457" s="312"/>
      <c r="AV457" s="312"/>
    </row>
    <row r="458" spans="6:48" hidden="1">
      <c r="F458" s="312"/>
      <c r="G458" s="312"/>
      <c r="H458" s="312"/>
      <c r="I458" s="312"/>
      <c r="J458" s="312"/>
      <c r="K458" s="312"/>
      <c r="L458" s="312"/>
      <c r="M458" s="312"/>
      <c r="N458" s="312"/>
      <c r="O458" s="312"/>
      <c r="P458" s="312"/>
      <c r="Q458" s="312"/>
      <c r="R458" s="312"/>
      <c r="S458" s="312"/>
      <c r="T458" s="312"/>
      <c r="U458" s="312"/>
      <c r="V458" s="312"/>
      <c r="W458" s="312"/>
      <c r="X458" s="312"/>
      <c r="Y458" s="312"/>
      <c r="Z458" s="312"/>
      <c r="AA458" s="312"/>
      <c r="AB458" s="312"/>
      <c r="AC458" s="312"/>
      <c r="AD458" s="312"/>
      <c r="AE458" s="312"/>
      <c r="AF458" s="312"/>
      <c r="AG458" s="312"/>
      <c r="AH458" s="312"/>
      <c r="AI458" s="312"/>
      <c r="AJ458" s="312"/>
      <c r="AK458" s="312"/>
      <c r="AL458" s="312"/>
      <c r="AM458" s="312"/>
      <c r="AN458" s="312"/>
      <c r="AO458" s="312"/>
      <c r="AP458" s="312"/>
      <c r="AQ458" s="312"/>
      <c r="AR458" s="312"/>
      <c r="AS458" s="312"/>
      <c r="AT458" s="312"/>
      <c r="AU458" s="312"/>
      <c r="AV458" s="312"/>
    </row>
    <row r="459" spans="6:48" hidden="1">
      <c r="F459" s="312"/>
      <c r="G459" s="312"/>
      <c r="H459" s="312"/>
      <c r="I459" s="312"/>
      <c r="J459" s="312"/>
      <c r="K459" s="312"/>
      <c r="L459" s="312"/>
      <c r="M459" s="312"/>
      <c r="N459" s="312"/>
      <c r="O459" s="312"/>
      <c r="P459" s="312"/>
      <c r="Q459" s="312"/>
      <c r="R459" s="312"/>
      <c r="S459" s="312"/>
      <c r="T459" s="312"/>
      <c r="U459" s="312"/>
      <c r="V459" s="312"/>
      <c r="W459" s="312"/>
      <c r="X459" s="312"/>
      <c r="Y459" s="312"/>
      <c r="Z459" s="312"/>
      <c r="AA459" s="312"/>
      <c r="AB459" s="312"/>
      <c r="AC459" s="312"/>
      <c r="AD459" s="312"/>
      <c r="AE459" s="312"/>
      <c r="AF459" s="312"/>
      <c r="AG459" s="312"/>
      <c r="AH459" s="312"/>
      <c r="AI459" s="312"/>
      <c r="AJ459" s="312"/>
      <c r="AK459" s="312"/>
      <c r="AL459" s="312"/>
      <c r="AM459" s="312"/>
      <c r="AN459" s="312"/>
      <c r="AO459" s="312"/>
      <c r="AP459" s="312"/>
      <c r="AQ459" s="312"/>
      <c r="AR459" s="312"/>
      <c r="AS459" s="312"/>
      <c r="AT459" s="312"/>
      <c r="AU459" s="312"/>
      <c r="AV459" s="312"/>
    </row>
    <row r="460" spans="6:48" hidden="1">
      <c r="F460" s="312"/>
      <c r="G460" s="312"/>
      <c r="H460" s="312"/>
      <c r="I460" s="312"/>
      <c r="J460" s="312"/>
      <c r="K460" s="312"/>
      <c r="L460" s="312"/>
      <c r="M460" s="312"/>
      <c r="N460" s="312"/>
      <c r="O460" s="312"/>
      <c r="P460" s="312"/>
      <c r="Q460" s="312"/>
      <c r="R460" s="312"/>
      <c r="S460" s="312"/>
      <c r="T460" s="312"/>
      <c r="U460" s="312"/>
      <c r="V460" s="312"/>
      <c r="W460" s="312"/>
      <c r="X460" s="312"/>
      <c r="Y460" s="312"/>
      <c r="Z460" s="312"/>
      <c r="AA460" s="312"/>
      <c r="AB460" s="312"/>
      <c r="AC460" s="312"/>
      <c r="AD460" s="312"/>
      <c r="AE460" s="312"/>
      <c r="AF460" s="312"/>
      <c r="AG460" s="312"/>
      <c r="AH460" s="312"/>
      <c r="AI460" s="312"/>
      <c r="AJ460" s="312"/>
      <c r="AK460" s="312"/>
      <c r="AL460" s="312"/>
      <c r="AM460" s="312"/>
      <c r="AN460" s="312"/>
      <c r="AO460" s="312"/>
      <c r="AP460" s="312"/>
      <c r="AQ460" s="312"/>
      <c r="AR460" s="312"/>
      <c r="AS460" s="312"/>
      <c r="AT460" s="312"/>
      <c r="AU460" s="312"/>
      <c r="AV460" s="312"/>
    </row>
    <row r="461" spans="6:48" hidden="1">
      <c r="F461" s="312"/>
      <c r="G461" s="312"/>
      <c r="H461" s="312"/>
      <c r="I461" s="312"/>
      <c r="J461" s="312"/>
      <c r="K461" s="312"/>
      <c r="L461" s="312"/>
      <c r="M461" s="312"/>
      <c r="N461" s="312"/>
      <c r="O461" s="312"/>
      <c r="P461" s="312"/>
      <c r="Q461" s="312"/>
      <c r="R461" s="312"/>
      <c r="S461" s="312"/>
      <c r="T461" s="312"/>
      <c r="U461" s="312"/>
      <c r="V461" s="312"/>
      <c r="W461" s="312"/>
      <c r="X461" s="312"/>
      <c r="Y461" s="312"/>
      <c r="Z461" s="312"/>
      <c r="AA461" s="312"/>
      <c r="AB461" s="312"/>
      <c r="AC461" s="312"/>
      <c r="AD461" s="312"/>
      <c r="AE461" s="312"/>
      <c r="AF461" s="312"/>
      <c r="AG461" s="312"/>
      <c r="AH461" s="312"/>
      <c r="AI461" s="312"/>
      <c r="AJ461" s="312"/>
      <c r="AK461" s="312"/>
      <c r="AL461" s="312"/>
      <c r="AM461" s="312"/>
      <c r="AN461" s="312"/>
      <c r="AO461" s="312"/>
      <c r="AP461" s="312"/>
      <c r="AQ461" s="312"/>
      <c r="AR461" s="312"/>
      <c r="AS461" s="312"/>
      <c r="AT461" s="312"/>
      <c r="AU461" s="312"/>
      <c r="AV461" s="312"/>
    </row>
    <row r="462" spans="6:48" hidden="1">
      <c r="F462" s="312"/>
      <c r="G462" s="312"/>
      <c r="H462" s="312"/>
      <c r="I462" s="312"/>
      <c r="J462" s="312"/>
      <c r="K462" s="312"/>
      <c r="L462" s="312"/>
      <c r="M462" s="312"/>
      <c r="N462" s="312"/>
      <c r="O462" s="312"/>
      <c r="P462" s="312"/>
      <c r="Q462" s="312"/>
      <c r="R462" s="312"/>
      <c r="S462" s="312"/>
      <c r="T462" s="312"/>
      <c r="U462" s="312"/>
      <c r="V462" s="312"/>
      <c r="W462" s="312"/>
      <c r="X462" s="312"/>
      <c r="Y462" s="312"/>
      <c r="Z462" s="312"/>
      <c r="AA462" s="312"/>
      <c r="AB462" s="312"/>
      <c r="AC462" s="312"/>
      <c r="AD462" s="312"/>
      <c r="AE462" s="312"/>
      <c r="AF462" s="312"/>
      <c r="AG462" s="312"/>
      <c r="AH462" s="312"/>
      <c r="AI462" s="312"/>
      <c r="AJ462" s="312"/>
      <c r="AK462" s="312"/>
      <c r="AL462" s="312"/>
      <c r="AM462" s="312"/>
      <c r="AN462" s="312"/>
      <c r="AO462" s="312"/>
      <c r="AP462" s="312"/>
      <c r="AQ462" s="312"/>
      <c r="AR462" s="312"/>
      <c r="AS462" s="312"/>
      <c r="AT462" s="312"/>
      <c r="AU462" s="312"/>
      <c r="AV462" s="312"/>
    </row>
    <row r="463" spans="6:48" hidden="1">
      <c r="F463" s="312"/>
      <c r="G463" s="312"/>
      <c r="H463" s="312"/>
      <c r="I463" s="312"/>
      <c r="J463" s="312"/>
      <c r="K463" s="312"/>
      <c r="L463" s="312"/>
      <c r="M463" s="312"/>
      <c r="N463" s="312"/>
      <c r="O463" s="312"/>
      <c r="P463" s="312"/>
      <c r="Q463" s="312"/>
      <c r="R463" s="312"/>
      <c r="S463" s="312"/>
      <c r="T463" s="312"/>
      <c r="U463" s="312"/>
      <c r="V463" s="312"/>
      <c r="W463" s="312"/>
      <c r="X463" s="312"/>
      <c r="Y463" s="312"/>
      <c r="Z463" s="312"/>
      <c r="AA463" s="312"/>
      <c r="AB463" s="312"/>
      <c r="AC463" s="312"/>
      <c r="AD463" s="312"/>
      <c r="AE463" s="312"/>
      <c r="AF463" s="312"/>
      <c r="AG463" s="312"/>
      <c r="AH463" s="312"/>
      <c r="AI463" s="312"/>
      <c r="AJ463" s="312"/>
      <c r="AK463" s="312"/>
      <c r="AL463" s="312"/>
      <c r="AM463" s="312"/>
      <c r="AN463" s="312"/>
      <c r="AO463" s="312"/>
      <c r="AP463" s="312"/>
      <c r="AQ463" s="312"/>
      <c r="AR463" s="312"/>
      <c r="AS463" s="312"/>
      <c r="AT463" s="312"/>
      <c r="AU463" s="312"/>
      <c r="AV463" s="312"/>
    </row>
    <row r="464" spans="6:48" hidden="1">
      <c r="F464" s="312"/>
      <c r="G464" s="312"/>
      <c r="H464" s="312"/>
      <c r="I464" s="312"/>
      <c r="J464" s="312"/>
      <c r="K464" s="312"/>
      <c r="L464" s="312"/>
      <c r="M464" s="312"/>
      <c r="N464" s="312"/>
      <c r="O464" s="312"/>
      <c r="P464" s="312"/>
      <c r="Q464" s="312"/>
      <c r="R464" s="312"/>
      <c r="S464" s="312"/>
      <c r="T464" s="312"/>
      <c r="U464" s="312"/>
      <c r="V464" s="312"/>
      <c r="W464" s="312"/>
      <c r="X464" s="312"/>
      <c r="Y464" s="312"/>
      <c r="Z464" s="312"/>
      <c r="AA464" s="312"/>
      <c r="AB464" s="312"/>
      <c r="AC464" s="312"/>
      <c r="AD464" s="312"/>
      <c r="AE464" s="312"/>
      <c r="AF464" s="312"/>
      <c r="AG464" s="312"/>
      <c r="AH464" s="312"/>
      <c r="AI464" s="312"/>
      <c r="AJ464" s="312"/>
      <c r="AK464" s="312"/>
      <c r="AL464" s="312"/>
      <c r="AM464" s="312"/>
      <c r="AN464" s="312"/>
      <c r="AO464" s="312"/>
      <c r="AP464" s="312"/>
      <c r="AQ464" s="312"/>
      <c r="AR464" s="312"/>
      <c r="AS464" s="312"/>
      <c r="AT464" s="312"/>
      <c r="AU464" s="312"/>
      <c r="AV464" s="312"/>
    </row>
    <row r="465" spans="6:48" hidden="1">
      <c r="F465" s="312"/>
      <c r="G465" s="312"/>
      <c r="H465" s="312"/>
      <c r="I465" s="312"/>
      <c r="J465" s="312"/>
      <c r="K465" s="312"/>
      <c r="L465" s="312"/>
      <c r="M465" s="312"/>
      <c r="N465" s="312"/>
      <c r="O465" s="312"/>
      <c r="P465" s="312"/>
      <c r="Q465" s="312"/>
      <c r="R465" s="312"/>
      <c r="S465" s="312"/>
      <c r="T465" s="312"/>
      <c r="U465" s="312"/>
      <c r="V465" s="312"/>
      <c r="W465" s="312"/>
      <c r="X465" s="312"/>
      <c r="Y465" s="312"/>
      <c r="Z465" s="312"/>
      <c r="AA465" s="312"/>
      <c r="AB465" s="312"/>
      <c r="AC465" s="312"/>
      <c r="AD465" s="312"/>
      <c r="AE465" s="312"/>
      <c r="AF465" s="312"/>
      <c r="AG465" s="312"/>
      <c r="AH465" s="312"/>
      <c r="AI465" s="312"/>
      <c r="AJ465" s="312"/>
      <c r="AK465" s="312"/>
      <c r="AL465" s="312"/>
      <c r="AM465" s="312"/>
      <c r="AN465" s="312"/>
      <c r="AO465" s="312"/>
      <c r="AP465" s="312"/>
      <c r="AQ465" s="312"/>
      <c r="AR465" s="312"/>
      <c r="AS465" s="312"/>
      <c r="AT465" s="312"/>
      <c r="AU465" s="312"/>
      <c r="AV465" s="312"/>
    </row>
    <row r="466" spans="6:48" hidden="1">
      <c r="F466" s="312"/>
      <c r="G466" s="312"/>
      <c r="H466" s="312"/>
      <c r="I466" s="312"/>
      <c r="J466" s="312"/>
      <c r="K466" s="312"/>
      <c r="L466" s="312"/>
      <c r="M466" s="312"/>
      <c r="N466" s="312"/>
      <c r="O466" s="312"/>
      <c r="P466" s="312"/>
      <c r="Q466" s="312"/>
      <c r="R466" s="312"/>
      <c r="S466" s="312"/>
      <c r="T466" s="312"/>
      <c r="U466" s="312"/>
      <c r="V466" s="312"/>
      <c r="W466" s="312"/>
      <c r="X466" s="312"/>
      <c r="Y466" s="312"/>
      <c r="Z466" s="312"/>
      <c r="AA466" s="312"/>
      <c r="AB466" s="312"/>
      <c r="AC466" s="312"/>
      <c r="AD466" s="312"/>
      <c r="AE466" s="312"/>
      <c r="AF466" s="312"/>
      <c r="AG466" s="312"/>
      <c r="AH466" s="312"/>
      <c r="AI466" s="312"/>
      <c r="AJ466" s="312"/>
      <c r="AK466" s="312"/>
      <c r="AL466" s="312"/>
      <c r="AM466" s="312"/>
      <c r="AN466" s="312"/>
      <c r="AO466" s="312"/>
      <c r="AP466" s="312"/>
      <c r="AQ466" s="312"/>
      <c r="AR466" s="312"/>
      <c r="AS466" s="312"/>
      <c r="AT466" s="312"/>
      <c r="AU466" s="312"/>
      <c r="AV466" s="312"/>
    </row>
    <row r="467" spans="6:48" hidden="1">
      <c r="F467" s="312"/>
      <c r="G467" s="312"/>
      <c r="H467" s="312"/>
      <c r="I467" s="312"/>
      <c r="J467" s="312"/>
      <c r="K467" s="312"/>
      <c r="L467" s="312"/>
      <c r="M467" s="312"/>
      <c r="N467" s="312"/>
      <c r="O467" s="312"/>
      <c r="P467" s="312"/>
      <c r="Q467" s="312"/>
      <c r="R467" s="312"/>
      <c r="S467" s="312"/>
      <c r="T467" s="312"/>
      <c r="U467" s="312"/>
      <c r="V467" s="312"/>
      <c r="W467" s="312"/>
      <c r="X467" s="312"/>
      <c r="Y467" s="312"/>
      <c r="Z467" s="312"/>
      <c r="AA467" s="312"/>
      <c r="AB467" s="312"/>
      <c r="AC467" s="312"/>
      <c r="AD467" s="312"/>
      <c r="AE467" s="312"/>
      <c r="AF467" s="312"/>
      <c r="AG467" s="312"/>
      <c r="AH467" s="312"/>
      <c r="AI467" s="312"/>
      <c r="AJ467" s="312"/>
      <c r="AK467" s="312"/>
      <c r="AL467" s="312"/>
      <c r="AM467" s="312"/>
      <c r="AN467" s="312"/>
      <c r="AO467" s="312"/>
      <c r="AP467" s="312"/>
      <c r="AQ467" s="312"/>
      <c r="AR467" s="312"/>
      <c r="AS467" s="312"/>
      <c r="AT467" s="312"/>
      <c r="AU467" s="312"/>
      <c r="AV467" s="312"/>
    </row>
    <row r="468" spans="6:48" hidden="1">
      <c r="F468" s="312"/>
      <c r="G468" s="312"/>
      <c r="H468" s="312"/>
      <c r="I468" s="312"/>
      <c r="J468" s="312"/>
      <c r="K468" s="312"/>
      <c r="L468" s="312"/>
      <c r="M468" s="312"/>
      <c r="N468" s="312"/>
      <c r="O468" s="312"/>
      <c r="P468" s="312"/>
      <c r="Q468" s="312"/>
      <c r="R468" s="312"/>
      <c r="S468" s="312"/>
      <c r="T468" s="312"/>
      <c r="U468" s="312"/>
      <c r="V468" s="312"/>
      <c r="W468" s="312"/>
      <c r="X468" s="312"/>
      <c r="Y468" s="312"/>
      <c r="Z468" s="312"/>
      <c r="AA468" s="312"/>
      <c r="AB468" s="312"/>
      <c r="AC468" s="312"/>
      <c r="AD468" s="312"/>
      <c r="AE468" s="312"/>
      <c r="AF468" s="312"/>
      <c r="AG468" s="312"/>
      <c r="AH468" s="312"/>
      <c r="AI468" s="312"/>
      <c r="AJ468" s="312"/>
      <c r="AK468" s="312"/>
      <c r="AL468" s="312"/>
      <c r="AM468" s="312"/>
      <c r="AN468" s="312"/>
      <c r="AO468" s="312"/>
      <c r="AP468" s="312"/>
      <c r="AQ468" s="312"/>
      <c r="AR468" s="312"/>
      <c r="AS468" s="312"/>
      <c r="AT468" s="312"/>
      <c r="AU468" s="312"/>
      <c r="AV468" s="312"/>
    </row>
    <row r="469" spans="6:48" hidden="1">
      <c r="F469" s="312"/>
      <c r="G469" s="312"/>
      <c r="H469" s="312"/>
      <c r="I469" s="312"/>
      <c r="J469" s="312"/>
      <c r="K469" s="312"/>
      <c r="L469" s="312"/>
      <c r="M469" s="312"/>
      <c r="N469" s="312"/>
      <c r="O469" s="312"/>
      <c r="P469" s="312"/>
      <c r="Q469" s="312"/>
      <c r="R469" s="312"/>
      <c r="S469" s="312"/>
      <c r="T469" s="312"/>
      <c r="U469" s="312"/>
      <c r="V469" s="312"/>
      <c r="W469" s="312"/>
      <c r="X469" s="312"/>
      <c r="Y469" s="312"/>
      <c r="Z469" s="312"/>
      <c r="AA469" s="312"/>
      <c r="AB469" s="312"/>
      <c r="AC469" s="312"/>
      <c r="AD469" s="312"/>
      <c r="AE469" s="312"/>
      <c r="AF469" s="312"/>
      <c r="AG469" s="312"/>
      <c r="AH469" s="312"/>
      <c r="AI469" s="312"/>
      <c r="AJ469" s="312"/>
      <c r="AK469" s="312"/>
      <c r="AL469" s="312"/>
      <c r="AM469" s="312"/>
      <c r="AN469" s="312"/>
      <c r="AO469" s="312"/>
      <c r="AP469" s="312"/>
      <c r="AQ469" s="312"/>
      <c r="AR469" s="312"/>
      <c r="AS469" s="312"/>
      <c r="AT469" s="312"/>
      <c r="AU469" s="312"/>
      <c r="AV469" s="312"/>
    </row>
    <row r="470" spans="6:48" hidden="1">
      <c r="F470" s="312"/>
      <c r="G470" s="312"/>
      <c r="H470" s="312"/>
      <c r="I470" s="312"/>
      <c r="J470" s="312"/>
      <c r="K470" s="312"/>
      <c r="L470" s="312"/>
      <c r="M470" s="312"/>
      <c r="N470" s="312"/>
      <c r="O470" s="312"/>
      <c r="P470" s="312"/>
      <c r="Q470" s="312"/>
      <c r="R470" s="312"/>
      <c r="S470" s="312"/>
      <c r="T470" s="312"/>
      <c r="U470" s="312"/>
      <c r="V470" s="312"/>
      <c r="W470" s="312"/>
      <c r="X470" s="312"/>
      <c r="Y470" s="312"/>
      <c r="Z470" s="312"/>
      <c r="AA470" s="312"/>
      <c r="AB470" s="312"/>
      <c r="AC470" s="312"/>
      <c r="AD470" s="312"/>
      <c r="AE470" s="312"/>
      <c r="AF470" s="312"/>
      <c r="AG470" s="312"/>
      <c r="AH470" s="312"/>
      <c r="AI470" s="312"/>
      <c r="AJ470" s="312"/>
      <c r="AK470" s="312"/>
      <c r="AL470" s="312"/>
      <c r="AM470" s="312"/>
      <c r="AN470" s="312"/>
      <c r="AO470" s="312"/>
      <c r="AP470" s="312"/>
      <c r="AQ470" s="312"/>
      <c r="AR470" s="312"/>
      <c r="AS470" s="312"/>
      <c r="AT470" s="312"/>
      <c r="AU470" s="312"/>
      <c r="AV470" s="312"/>
    </row>
    <row r="471" spans="6:48" hidden="1">
      <c r="F471" s="312"/>
      <c r="G471" s="312"/>
      <c r="H471" s="312"/>
      <c r="I471" s="312"/>
      <c r="J471" s="312"/>
      <c r="K471" s="312"/>
      <c r="L471" s="312"/>
      <c r="M471" s="312"/>
      <c r="N471" s="312"/>
      <c r="O471" s="312"/>
      <c r="P471" s="312"/>
      <c r="Q471" s="312"/>
      <c r="R471" s="312"/>
      <c r="S471" s="312"/>
      <c r="T471" s="312"/>
      <c r="U471" s="312"/>
      <c r="V471" s="312"/>
      <c r="W471" s="312"/>
      <c r="X471" s="312"/>
      <c r="Y471" s="312"/>
      <c r="Z471" s="312"/>
      <c r="AA471" s="312"/>
      <c r="AB471" s="312"/>
      <c r="AC471" s="312"/>
      <c r="AD471" s="312"/>
      <c r="AE471" s="312"/>
      <c r="AF471" s="312"/>
      <c r="AG471" s="312"/>
      <c r="AH471" s="312"/>
      <c r="AI471" s="312"/>
      <c r="AJ471" s="312"/>
      <c r="AK471" s="312"/>
      <c r="AL471" s="312"/>
      <c r="AM471" s="312"/>
      <c r="AN471" s="312"/>
      <c r="AO471" s="312"/>
      <c r="AP471" s="312"/>
      <c r="AQ471" s="312"/>
      <c r="AR471" s="312"/>
      <c r="AS471" s="312"/>
      <c r="AT471" s="312"/>
      <c r="AU471" s="312"/>
      <c r="AV471" s="312"/>
    </row>
    <row r="472" spans="6:48" hidden="1">
      <c r="F472" s="312"/>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312"/>
      <c r="AH472" s="312"/>
      <c r="AI472" s="312"/>
      <c r="AJ472" s="312"/>
      <c r="AK472" s="312"/>
      <c r="AL472" s="312"/>
      <c r="AM472" s="312"/>
      <c r="AN472" s="312"/>
      <c r="AO472" s="312"/>
      <c r="AP472" s="312"/>
      <c r="AQ472" s="312"/>
      <c r="AR472" s="312"/>
      <c r="AS472" s="312"/>
      <c r="AT472" s="312"/>
      <c r="AU472" s="312"/>
      <c r="AV472" s="312"/>
    </row>
    <row r="473" spans="6:48" hidden="1">
      <c r="F473" s="312"/>
      <c r="G473" s="312"/>
      <c r="H473" s="312"/>
      <c r="I473" s="312"/>
      <c r="J473" s="312"/>
      <c r="K473" s="312"/>
      <c r="L473" s="312"/>
      <c r="M473" s="312"/>
      <c r="N473" s="312"/>
      <c r="O473" s="312"/>
      <c r="P473" s="312"/>
      <c r="Q473" s="312"/>
      <c r="R473" s="312"/>
      <c r="S473" s="312"/>
      <c r="T473" s="312"/>
      <c r="U473" s="312"/>
      <c r="V473" s="312"/>
      <c r="W473" s="312"/>
      <c r="X473" s="312"/>
      <c r="Y473" s="312"/>
      <c r="Z473" s="312"/>
      <c r="AA473" s="312"/>
      <c r="AB473" s="312"/>
      <c r="AC473" s="312"/>
      <c r="AD473" s="312"/>
      <c r="AE473" s="312"/>
      <c r="AF473" s="312"/>
      <c r="AG473" s="312"/>
      <c r="AH473" s="312"/>
      <c r="AI473" s="312"/>
      <c r="AJ473" s="312"/>
      <c r="AK473" s="312"/>
      <c r="AL473" s="312"/>
      <c r="AM473" s="312"/>
      <c r="AN473" s="312"/>
      <c r="AO473" s="312"/>
      <c r="AP473" s="312"/>
      <c r="AQ473" s="312"/>
      <c r="AR473" s="312"/>
      <c r="AS473" s="312"/>
      <c r="AT473" s="312"/>
      <c r="AU473" s="312"/>
      <c r="AV473" s="312"/>
    </row>
    <row r="474" spans="6:48" hidden="1">
      <c r="F474" s="312"/>
      <c r="G474" s="312"/>
      <c r="H474" s="312"/>
      <c r="I474" s="312"/>
      <c r="J474" s="312"/>
      <c r="K474" s="312"/>
      <c r="L474" s="312"/>
      <c r="M474" s="312"/>
      <c r="N474" s="312"/>
      <c r="O474" s="312"/>
      <c r="P474" s="312"/>
      <c r="Q474" s="312"/>
      <c r="R474" s="312"/>
      <c r="S474" s="312"/>
      <c r="T474" s="312"/>
      <c r="U474" s="312"/>
      <c r="V474" s="312"/>
      <c r="W474" s="312"/>
      <c r="X474" s="312"/>
      <c r="Y474" s="312"/>
      <c r="Z474" s="312"/>
      <c r="AA474" s="312"/>
      <c r="AB474" s="312"/>
      <c r="AC474" s="312"/>
      <c r="AD474" s="312"/>
      <c r="AE474" s="312"/>
      <c r="AF474" s="312"/>
      <c r="AG474" s="312"/>
      <c r="AH474" s="312"/>
      <c r="AI474" s="312"/>
      <c r="AJ474" s="312"/>
      <c r="AK474" s="312"/>
      <c r="AL474" s="312"/>
      <c r="AM474" s="312"/>
      <c r="AN474" s="312"/>
      <c r="AO474" s="312"/>
      <c r="AP474" s="312"/>
      <c r="AQ474" s="312"/>
      <c r="AR474" s="312"/>
      <c r="AS474" s="312"/>
      <c r="AT474" s="312"/>
      <c r="AU474" s="312"/>
      <c r="AV474" s="312"/>
    </row>
    <row r="475" spans="6:48" hidden="1">
      <c r="F475" s="312"/>
      <c r="G475" s="312"/>
      <c r="H475" s="312"/>
      <c r="I475" s="312"/>
      <c r="J475" s="312"/>
      <c r="K475" s="312"/>
      <c r="L475" s="312"/>
      <c r="M475" s="312"/>
      <c r="N475" s="312"/>
      <c r="O475" s="312"/>
      <c r="P475" s="312"/>
      <c r="Q475" s="312"/>
      <c r="R475" s="312"/>
      <c r="S475" s="312"/>
      <c r="T475" s="312"/>
      <c r="U475" s="312"/>
      <c r="V475" s="312"/>
      <c r="W475" s="312"/>
      <c r="X475" s="312"/>
      <c r="Y475" s="312"/>
      <c r="Z475" s="312"/>
      <c r="AA475" s="312"/>
      <c r="AB475" s="312"/>
      <c r="AC475" s="312"/>
      <c r="AD475" s="312"/>
      <c r="AE475" s="312"/>
      <c r="AF475" s="312"/>
      <c r="AG475" s="312"/>
      <c r="AH475" s="312"/>
      <c r="AI475" s="312"/>
      <c r="AJ475" s="312"/>
      <c r="AK475" s="312"/>
      <c r="AL475" s="312"/>
      <c r="AM475" s="312"/>
      <c r="AN475" s="312"/>
      <c r="AO475" s="312"/>
      <c r="AP475" s="312"/>
      <c r="AQ475" s="312"/>
      <c r="AR475" s="312"/>
      <c r="AS475" s="312"/>
      <c r="AT475" s="312"/>
      <c r="AU475" s="312"/>
      <c r="AV475" s="312"/>
    </row>
    <row r="476" spans="6:48" hidden="1">
      <c r="F476" s="312"/>
      <c r="G476" s="312"/>
      <c r="H476" s="312"/>
      <c r="I476" s="312"/>
      <c r="J476" s="312"/>
      <c r="K476" s="312"/>
      <c r="L476" s="312"/>
      <c r="M476" s="312"/>
      <c r="N476" s="312"/>
      <c r="O476" s="312"/>
      <c r="P476" s="312"/>
      <c r="Q476" s="312"/>
      <c r="R476" s="312"/>
      <c r="S476" s="312"/>
      <c r="T476" s="312"/>
      <c r="U476" s="312"/>
      <c r="V476" s="312"/>
      <c r="W476" s="312"/>
      <c r="X476" s="312"/>
      <c r="Y476" s="312"/>
      <c r="Z476" s="312"/>
      <c r="AA476" s="312"/>
      <c r="AB476" s="312"/>
      <c r="AC476" s="312"/>
      <c r="AD476" s="312"/>
      <c r="AE476" s="312"/>
      <c r="AF476" s="312"/>
      <c r="AG476" s="312"/>
      <c r="AH476" s="312"/>
      <c r="AI476" s="312"/>
      <c r="AJ476" s="312"/>
      <c r="AK476" s="312"/>
      <c r="AL476" s="312"/>
      <c r="AM476" s="312"/>
      <c r="AN476" s="312"/>
      <c r="AO476" s="312"/>
      <c r="AP476" s="312"/>
      <c r="AQ476" s="312"/>
      <c r="AR476" s="312"/>
      <c r="AS476" s="312"/>
      <c r="AT476" s="312"/>
      <c r="AU476" s="312"/>
      <c r="AV476" s="312"/>
    </row>
    <row r="477" spans="6:48" hidden="1">
      <c r="F477" s="312"/>
      <c r="G477" s="312"/>
      <c r="H477" s="312"/>
      <c r="I477" s="312"/>
      <c r="J477" s="312"/>
      <c r="K477" s="312"/>
      <c r="L477" s="312"/>
      <c r="M477" s="312"/>
      <c r="N477" s="312"/>
      <c r="O477" s="312"/>
      <c r="P477" s="312"/>
      <c r="Q477" s="312"/>
      <c r="R477" s="312"/>
      <c r="S477" s="312"/>
      <c r="T477" s="312"/>
      <c r="U477" s="312"/>
      <c r="V477" s="312"/>
      <c r="W477" s="312"/>
      <c r="X477" s="312"/>
      <c r="Y477" s="312"/>
      <c r="Z477" s="312"/>
      <c r="AA477" s="312"/>
      <c r="AB477" s="312"/>
      <c r="AC477" s="312"/>
      <c r="AD477" s="312"/>
      <c r="AE477" s="312"/>
      <c r="AF477" s="312"/>
      <c r="AG477" s="312"/>
      <c r="AH477" s="312"/>
      <c r="AI477" s="312"/>
      <c r="AJ477" s="312"/>
      <c r="AK477" s="312"/>
      <c r="AL477" s="312"/>
      <c r="AM477" s="312"/>
      <c r="AN477" s="312"/>
      <c r="AO477" s="312"/>
      <c r="AP477" s="312"/>
      <c r="AQ477" s="312"/>
      <c r="AR477" s="312"/>
      <c r="AS477" s="312"/>
      <c r="AT477" s="312"/>
      <c r="AU477" s="312"/>
      <c r="AV477" s="312"/>
    </row>
    <row r="478" spans="6:48" hidden="1">
      <c r="F478" s="312"/>
      <c r="G478" s="312"/>
      <c r="H478" s="312"/>
      <c r="I478" s="312"/>
      <c r="J478" s="312"/>
      <c r="K478" s="312"/>
      <c r="L478" s="312"/>
      <c r="M478" s="312"/>
      <c r="N478" s="312"/>
      <c r="O478" s="312"/>
      <c r="P478" s="312"/>
      <c r="Q478" s="312"/>
      <c r="R478" s="312"/>
      <c r="S478" s="312"/>
      <c r="T478" s="312"/>
      <c r="U478" s="312"/>
      <c r="V478" s="312"/>
      <c r="W478" s="312"/>
      <c r="X478" s="312"/>
      <c r="Y478" s="312"/>
      <c r="Z478" s="312"/>
      <c r="AA478" s="312"/>
      <c r="AB478" s="312"/>
      <c r="AC478" s="312"/>
      <c r="AD478" s="312"/>
      <c r="AE478" s="312"/>
      <c r="AF478" s="312"/>
      <c r="AG478" s="312"/>
      <c r="AH478" s="312"/>
      <c r="AI478" s="312"/>
      <c r="AJ478" s="312"/>
      <c r="AK478" s="312"/>
      <c r="AL478" s="312"/>
      <c r="AM478" s="312"/>
      <c r="AN478" s="312"/>
      <c r="AO478" s="312"/>
      <c r="AP478" s="312"/>
      <c r="AQ478" s="312"/>
      <c r="AR478" s="312"/>
      <c r="AS478" s="312"/>
      <c r="AT478" s="312"/>
      <c r="AU478" s="312"/>
      <c r="AV478" s="312"/>
    </row>
    <row r="479" spans="6:48" hidden="1">
      <c r="F479" s="312"/>
      <c r="G479" s="312"/>
      <c r="H479" s="312"/>
      <c r="I479" s="312"/>
      <c r="J479" s="312"/>
      <c r="K479" s="312"/>
      <c r="L479" s="312"/>
      <c r="M479" s="312"/>
      <c r="N479" s="312"/>
      <c r="O479" s="312"/>
      <c r="P479" s="312"/>
      <c r="Q479" s="312"/>
      <c r="R479" s="312"/>
      <c r="S479" s="312"/>
      <c r="T479" s="312"/>
      <c r="U479" s="312"/>
      <c r="V479" s="312"/>
      <c r="W479" s="312"/>
      <c r="X479" s="312"/>
      <c r="Y479" s="312"/>
      <c r="Z479" s="312"/>
      <c r="AA479" s="312"/>
      <c r="AB479" s="312"/>
      <c r="AC479" s="312"/>
      <c r="AD479" s="312"/>
      <c r="AE479" s="312"/>
      <c r="AF479" s="312"/>
      <c r="AG479" s="312"/>
      <c r="AH479" s="312"/>
      <c r="AI479" s="312"/>
      <c r="AJ479" s="312"/>
      <c r="AK479" s="312"/>
      <c r="AL479" s="312"/>
      <c r="AM479" s="312"/>
      <c r="AN479" s="312"/>
      <c r="AO479" s="312"/>
      <c r="AP479" s="312"/>
      <c r="AQ479" s="312"/>
      <c r="AR479" s="312"/>
      <c r="AS479" s="312"/>
      <c r="AT479" s="312"/>
      <c r="AU479" s="312"/>
      <c r="AV479" s="312"/>
    </row>
    <row r="480" spans="6:48" hidden="1">
      <c r="F480" s="312"/>
      <c r="G480" s="312"/>
      <c r="H480" s="312"/>
      <c r="I480" s="312"/>
      <c r="J480" s="312"/>
      <c r="K480" s="312"/>
      <c r="L480" s="312"/>
      <c r="M480" s="312"/>
      <c r="N480" s="312"/>
      <c r="O480" s="312"/>
      <c r="P480" s="312"/>
      <c r="Q480" s="312"/>
      <c r="R480" s="312"/>
      <c r="S480" s="312"/>
      <c r="T480" s="312"/>
      <c r="U480" s="312"/>
      <c r="V480" s="312"/>
      <c r="W480" s="312"/>
      <c r="X480" s="312"/>
      <c r="Y480" s="312"/>
      <c r="Z480" s="312"/>
      <c r="AA480" s="312"/>
      <c r="AB480" s="312"/>
      <c r="AC480" s="312"/>
      <c r="AD480" s="312"/>
      <c r="AE480" s="312"/>
      <c r="AF480" s="312"/>
      <c r="AG480" s="312"/>
      <c r="AH480" s="312"/>
      <c r="AI480" s="312"/>
      <c r="AJ480" s="312"/>
      <c r="AK480" s="312"/>
      <c r="AL480" s="312"/>
      <c r="AM480" s="312"/>
      <c r="AN480" s="312"/>
      <c r="AO480" s="312"/>
      <c r="AP480" s="312"/>
      <c r="AQ480" s="312"/>
      <c r="AR480" s="312"/>
      <c r="AS480" s="312"/>
      <c r="AT480" s="312"/>
      <c r="AU480" s="312"/>
      <c r="AV480" s="312"/>
    </row>
    <row r="481" spans="6:48" hidden="1">
      <c r="F481" s="312"/>
      <c r="G481" s="312"/>
      <c r="H481" s="312"/>
      <c r="I481" s="312"/>
      <c r="J481" s="312"/>
      <c r="K481" s="312"/>
      <c r="L481" s="312"/>
      <c r="M481" s="312"/>
      <c r="N481" s="312"/>
      <c r="O481" s="312"/>
      <c r="P481" s="312"/>
      <c r="Q481" s="312"/>
      <c r="R481" s="312"/>
      <c r="S481" s="312"/>
      <c r="T481" s="312"/>
      <c r="U481" s="312"/>
      <c r="V481" s="312"/>
      <c r="W481" s="312"/>
      <c r="X481" s="312"/>
      <c r="Y481" s="312"/>
      <c r="Z481" s="312"/>
      <c r="AA481" s="312"/>
      <c r="AB481" s="312"/>
      <c r="AC481" s="312"/>
      <c r="AD481" s="312"/>
      <c r="AE481" s="312"/>
      <c r="AF481" s="312"/>
      <c r="AG481" s="312"/>
      <c r="AH481" s="312"/>
      <c r="AI481" s="312"/>
      <c r="AJ481" s="312"/>
      <c r="AK481" s="312"/>
      <c r="AL481" s="312"/>
      <c r="AM481" s="312"/>
      <c r="AN481" s="312"/>
      <c r="AO481" s="312"/>
      <c r="AP481" s="312"/>
      <c r="AQ481" s="312"/>
      <c r="AR481" s="312"/>
      <c r="AS481" s="312"/>
      <c r="AT481" s="312"/>
      <c r="AU481" s="312"/>
      <c r="AV481" s="312"/>
    </row>
    <row r="482" spans="6:48" hidden="1">
      <c r="F482" s="312"/>
      <c r="G482" s="312"/>
      <c r="H482" s="312"/>
      <c r="I482" s="312"/>
      <c r="J482" s="312"/>
      <c r="K482" s="312"/>
      <c r="L482" s="312"/>
      <c r="M482" s="312"/>
      <c r="N482" s="312"/>
      <c r="O482" s="312"/>
      <c r="P482" s="312"/>
      <c r="Q482" s="312"/>
      <c r="R482" s="312"/>
      <c r="S482" s="312"/>
      <c r="T482" s="312"/>
      <c r="U482" s="312"/>
      <c r="V482" s="312"/>
      <c r="W482" s="312"/>
      <c r="X482" s="312"/>
      <c r="Y482" s="312"/>
      <c r="Z482" s="312"/>
      <c r="AA482" s="312"/>
      <c r="AB482" s="312"/>
      <c r="AC482" s="312"/>
      <c r="AD482" s="312"/>
      <c r="AE482" s="312"/>
      <c r="AF482" s="312"/>
      <c r="AG482" s="312"/>
      <c r="AH482" s="312"/>
      <c r="AI482" s="312"/>
      <c r="AJ482" s="312"/>
      <c r="AK482" s="312"/>
      <c r="AL482" s="312"/>
      <c r="AM482" s="312"/>
      <c r="AN482" s="312"/>
      <c r="AO482" s="312"/>
      <c r="AP482" s="312"/>
      <c r="AQ482" s="312"/>
      <c r="AR482" s="312"/>
      <c r="AS482" s="312"/>
      <c r="AT482" s="312"/>
      <c r="AU482" s="312"/>
      <c r="AV482" s="312"/>
    </row>
    <row r="483" spans="6:48" hidden="1">
      <c r="F483" s="312"/>
      <c r="G483" s="312"/>
      <c r="H483" s="312"/>
      <c r="I483" s="312"/>
      <c r="J483" s="312"/>
      <c r="K483" s="312"/>
      <c r="L483" s="312"/>
      <c r="M483" s="312"/>
      <c r="N483" s="312"/>
      <c r="O483" s="312"/>
      <c r="P483" s="312"/>
      <c r="Q483" s="312"/>
      <c r="R483" s="312"/>
      <c r="S483" s="312"/>
      <c r="T483" s="312"/>
      <c r="U483" s="312"/>
      <c r="V483" s="312"/>
      <c r="W483" s="312"/>
      <c r="X483" s="312"/>
      <c r="Y483" s="312"/>
      <c r="Z483" s="312"/>
      <c r="AA483" s="312"/>
      <c r="AB483" s="312"/>
      <c r="AC483" s="312"/>
      <c r="AD483" s="312"/>
      <c r="AE483" s="312"/>
      <c r="AF483" s="312"/>
      <c r="AG483" s="312"/>
      <c r="AH483" s="312"/>
      <c r="AI483" s="312"/>
      <c r="AJ483" s="312"/>
      <c r="AK483" s="312"/>
      <c r="AL483" s="312"/>
      <c r="AM483" s="312"/>
      <c r="AN483" s="312"/>
      <c r="AO483" s="312"/>
      <c r="AP483" s="312"/>
      <c r="AQ483" s="312"/>
      <c r="AR483" s="312"/>
      <c r="AS483" s="312"/>
      <c r="AT483" s="312"/>
      <c r="AU483" s="312"/>
      <c r="AV483" s="312"/>
    </row>
    <row r="484" spans="6:48" hidden="1">
      <c r="F484" s="312"/>
      <c r="G484" s="312"/>
      <c r="H484" s="312"/>
      <c r="I484" s="312"/>
      <c r="J484" s="312"/>
      <c r="K484" s="312"/>
      <c r="L484" s="312"/>
      <c r="M484" s="312"/>
      <c r="N484" s="312"/>
      <c r="O484" s="312"/>
      <c r="P484" s="312"/>
      <c r="Q484" s="312"/>
      <c r="R484" s="312"/>
      <c r="S484" s="312"/>
      <c r="T484" s="312"/>
      <c r="U484" s="312"/>
      <c r="V484" s="312"/>
      <c r="W484" s="312"/>
      <c r="X484" s="312"/>
      <c r="Y484" s="312"/>
      <c r="Z484" s="312"/>
      <c r="AA484" s="312"/>
      <c r="AB484" s="312"/>
      <c r="AC484" s="312"/>
      <c r="AD484" s="312"/>
      <c r="AE484" s="312"/>
      <c r="AF484" s="312"/>
      <c r="AG484" s="312"/>
      <c r="AH484" s="312"/>
      <c r="AI484" s="312"/>
      <c r="AJ484" s="312"/>
      <c r="AK484" s="312"/>
      <c r="AL484" s="312"/>
      <c r="AM484" s="312"/>
      <c r="AN484" s="312"/>
      <c r="AO484" s="312"/>
      <c r="AP484" s="312"/>
      <c r="AQ484" s="312"/>
      <c r="AR484" s="312"/>
      <c r="AS484" s="312"/>
      <c r="AT484" s="312"/>
      <c r="AU484" s="312"/>
      <c r="AV484" s="312"/>
    </row>
    <row r="485" spans="6:48" hidden="1">
      <c r="F485" s="312"/>
      <c r="G485" s="312"/>
      <c r="H485" s="312"/>
      <c r="I485" s="312"/>
      <c r="J485" s="312"/>
      <c r="K485" s="312"/>
      <c r="L485" s="312"/>
      <c r="M485" s="312"/>
      <c r="N485" s="312"/>
      <c r="O485" s="312"/>
      <c r="P485" s="312"/>
      <c r="Q485" s="312"/>
      <c r="R485" s="312"/>
      <c r="S485" s="312"/>
      <c r="T485" s="312"/>
      <c r="U485" s="312"/>
      <c r="V485" s="312"/>
      <c r="W485" s="312"/>
      <c r="X485" s="312"/>
      <c r="Y485" s="312"/>
      <c r="Z485" s="312"/>
      <c r="AA485" s="312"/>
      <c r="AB485" s="312"/>
      <c r="AC485" s="312"/>
      <c r="AD485" s="312"/>
      <c r="AE485" s="312"/>
      <c r="AF485" s="312"/>
      <c r="AG485" s="312"/>
      <c r="AH485" s="312"/>
      <c r="AI485" s="312"/>
      <c r="AJ485" s="312"/>
      <c r="AK485" s="312"/>
      <c r="AL485" s="312"/>
      <c r="AM485" s="312"/>
      <c r="AN485" s="312"/>
      <c r="AO485" s="312"/>
      <c r="AP485" s="312"/>
      <c r="AQ485" s="312"/>
      <c r="AR485" s="312"/>
      <c r="AS485" s="312"/>
      <c r="AT485" s="312"/>
      <c r="AU485" s="312"/>
      <c r="AV485" s="312"/>
    </row>
    <row r="486" spans="6:48" hidden="1">
      <c r="F486" s="312"/>
      <c r="G486" s="312"/>
      <c r="H486" s="312"/>
      <c r="I486" s="312"/>
      <c r="J486" s="312"/>
      <c r="K486" s="312"/>
      <c r="L486" s="312"/>
      <c r="M486" s="312"/>
      <c r="N486" s="312"/>
      <c r="O486" s="312"/>
      <c r="P486" s="312"/>
      <c r="Q486" s="312"/>
      <c r="R486" s="312"/>
      <c r="S486" s="312"/>
      <c r="T486" s="312"/>
      <c r="U486" s="312"/>
      <c r="V486" s="312"/>
      <c r="W486" s="312"/>
      <c r="X486" s="312"/>
      <c r="Y486" s="312"/>
      <c r="Z486" s="312"/>
      <c r="AA486" s="312"/>
      <c r="AB486" s="312"/>
      <c r="AC486" s="312"/>
      <c r="AD486" s="312"/>
      <c r="AE486" s="312"/>
      <c r="AF486" s="312"/>
      <c r="AG486" s="312"/>
      <c r="AH486" s="312"/>
      <c r="AI486" s="312"/>
      <c r="AJ486" s="312"/>
      <c r="AK486" s="312"/>
      <c r="AL486" s="312"/>
      <c r="AM486" s="312"/>
      <c r="AN486" s="312"/>
      <c r="AO486" s="312"/>
      <c r="AP486" s="312"/>
      <c r="AQ486" s="312"/>
      <c r="AR486" s="312"/>
      <c r="AS486" s="312"/>
      <c r="AT486" s="312"/>
      <c r="AU486" s="312"/>
      <c r="AV486" s="312"/>
    </row>
    <row r="487" spans="6:48" hidden="1">
      <c r="F487" s="312"/>
      <c r="G487" s="312"/>
      <c r="H487" s="312"/>
      <c r="I487" s="312"/>
      <c r="J487" s="312"/>
      <c r="K487" s="312"/>
      <c r="L487" s="312"/>
      <c r="M487" s="312"/>
      <c r="N487" s="312"/>
      <c r="O487" s="312"/>
      <c r="P487" s="312"/>
      <c r="Q487" s="312"/>
      <c r="R487" s="312"/>
      <c r="S487" s="312"/>
      <c r="T487" s="312"/>
      <c r="U487" s="312"/>
      <c r="V487" s="312"/>
      <c r="W487" s="312"/>
      <c r="X487" s="312"/>
      <c r="Y487" s="312"/>
      <c r="Z487" s="312"/>
      <c r="AA487" s="312"/>
      <c r="AB487" s="312"/>
      <c r="AC487" s="312"/>
      <c r="AD487" s="312"/>
      <c r="AE487" s="312"/>
      <c r="AF487" s="312"/>
      <c r="AG487" s="312"/>
      <c r="AH487" s="312"/>
      <c r="AI487" s="312"/>
      <c r="AJ487" s="312"/>
      <c r="AK487" s="312"/>
      <c r="AL487" s="312"/>
      <c r="AM487" s="312"/>
      <c r="AN487" s="312"/>
      <c r="AO487" s="312"/>
      <c r="AP487" s="312"/>
      <c r="AQ487" s="312"/>
      <c r="AR487" s="312"/>
      <c r="AS487" s="312"/>
      <c r="AT487" s="312"/>
      <c r="AU487" s="312"/>
      <c r="AV487" s="312"/>
    </row>
    <row r="488" spans="6:48" hidden="1">
      <c r="F488" s="312"/>
      <c r="G488" s="312"/>
      <c r="H488" s="312"/>
      <c r="I488" s="312"/>
      <c r="J488" s="312"/>
      <c r="K488" s="312"/>
      <c r="L488" s="312"/>
      <c r="M488" s="312"/>
      <c r="N488" s="312"/>
      <c r="O488" s="312"/>
      <c r="P488" s="312"/>
      <c r="Q488" s="312"/>
      <c r="R488" s="312"/>
      <c r="S488" s="312"/>
      <c r="T488" s="312"/>
      <c r="U488" s="312"/>
      <c r="V488" s="312"/>
      <c r="W488" s="312"/>
      <c r="X488" s="312"/>
      <c r="Y488" s="312"/>
      <c r="Z488" s="312"/>
      <c r="AA488" s="312"/>
      <c r="AB488" s="312"/>
      <c r="AC488" s="312"/>
      <c r="AD488" s="312"/>
      <c r="AE488" s="312"/>
      <c r="AF488" s="312"/>
      <c r="AG488" s="312"/>
      <c r="AH488" s="312"/>
      <c r="AI488" s="312"/>
      <c r="AJ488" s="312"/>
      <c r="AK488" s="312"/>
      <c r="AL488" s="312"/>
      <c r="AM488" s="312"/>
      <c r="AN488" s="312"/>
      <c r="AO488" s="312"/>
      <c r="AP488" s="312"/>
      <c r="AQ488" s="312"/>
      <c r="AR488" s="312"/>
      <c r="AS488" s="312"/>
      <c r="AT488" s="312"/>
      <c r="AU488" s="312"/>
      <c r="AV488" s="312"/>
    </row>
    <row r="489" spans="6:48" hidden="1">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12"/>
      <c r="AD489" s="312"/>
      <c r="AE489" s="312"/>
      <c r="AF489" s="312"/>
      <c r="AG489" s="312"/>
      <c r="AH489" s="312"/>
      <c r="AI489" s="312"/>
      <c r="AJ489" s="312"/>
      <c r="AK489" s="312"/>
      <c r="AL489" s="312"/>
      <c r="AM489" s="312"/>
      <c r="AN489" s="312"/>
      <c r="AO489" s="312"/>
      <c r="AP489" s="312"/>
      <c r="AQ489" s="312"/>
      <c r="AR489" s="312"/>
      <c r="AS489" s="312"/>
      <c r="AT489" s="312"/>
      <c r="AU489" s="312"/>
      <c r="AV489" s="312"/>
    </row>
    <row r="490" spans="6:48" hidden="1">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12"/>
      <c r="AD490" s="312"/>
      <c r="AE490" s="312"/>
      <c r="AF490" s="312"/>
      <c r="AG490" s="312"/>
      <c r="AH490" s="312"/>
      <c r="AI490" s="312"/>
      <c r="AJ490" s="312"/>
      <c r="AK490" s="312"/>
      <c r="AL490" s="312"/>
      <c r="AM490" s="312"/>
      <c r="AN490" s="312"/>
      <c r="AO490" s="312"/>
      <c r="AP490" s="312"/>
      <c r="AQ490" s="312"/>
      <c r="AR490" s="312"/>
      <c r="AS490" s="312"/>
      <c r="AT490" s="312"/>
      <c r="AU490" s="312"/>
      <c r="AV490" s="312"/>
    </row>
    <row r="491" spans="6:48" hidden="1">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12"/>
      <c r="AD491" s="312"/>
      <c r="AE491" s="312"/>
      <c r="AF491" s="312"/>
      <c r="AG491" s="312"/>
      <c r="AH491" s="312"/>
      <c r="AI491" s="312"/>
      <c r="AJ491" s="312"/>
      <c r="AK491" s="312"/>
      <c r="AL491" s="312"/>
      <c r="AM491" s="312"/>
      <c r="AN491" s="312"/>
      <c r="AO491" s="312"/>
      <c r="AP491" s="312"/>
      <c r="AQ491" s="312"/>
      <c r="AR491" s="312"/>
      <c r="AS491" s="312"/>
      <c r="AT491" s="312"/>
      <c r="AU491" s="312"/>
      <c r="AV491" s="312"/>
    </row>
    <row r="492" spans="6:48" hidden="1">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12"/>
      <c r="AD492" s="312"/>
      <c r="AE492" s="312"/>
      <c r="AF492" s="312"/>
      <c r="AG492" s="312"/>
      <c r="AH492" s="312"/>
      <c r="AI492" s="312"/>
      <c r="AJ492" s="312"/>
      <c r="AK492" s="312"/>
      <c r="AL492" s="312"/>
      <c r="AM492" s="312"/>
      <c r="AN492" s="312"/>
      <c r="AO492" s="312"/>
      <c r="AP492" s="312"/>
      <c r="AQ492" s="312"/>
      <c r="AR492" s="312"/>
      <c r="AS492" s="312"/>
      <c r="AT492" s="312"/>
      <c r="AU492" s="312"/>
      <c r="AV492" s="312"/>
    </row>
    <row r="493" spans="6:48" hidden="1">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12"/>
      <c r="AD493" s="312"/>
      <c r="AE493" s="312"/>
      <c r="AF493" s="312"/>
      <c r="AG493" s="312"/>
      <c r="AH493" s="312"/>
      <c r="AI493" s="312"/>
      <c r="AJ493" s="312"/>
      <c r="AK493" s="312"/>
      <c r="AL493" s="312"/>
      <c r="AM493" s="312"/>
      <c r="AN493" s="312"/>
      <c r="AO493" s="312"/>
      <c r="AP493" s="312"/>
      <c r="AQ493" s="312"/>
      <c r="AR493" s="312"/>
      <c r="AS493" s="312"/>
      <c r="AT493" s="312"/>
      <c r="AU493" s="312"/>
      <c r="AV493" s="312"/>
    </row>
    <row r="494" spans="6:48" hidden="1">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12"/>
      <c r="AD494" s="312"/>
      <c r="AE494" s="312"/>
      <c r="AF494" s="312"/>
      <c r="AG494" s="312"/>
      <c r="AH494" s="312"/>
      <c r="AI494" s="312"/>
      <c r="AJ494" s="312"/>
      <c r="AK494" s="312"/>
      <c r="AL494" s="312"/>
      <c r="AM494" s="312"/>
      <c r="AN494" s="312"/>
      <c r="AO494" s="312"/>
      <c r="AP494" s="312"/>
      <c r="AQ494" s="312"/>
      <c r="AR494" s="312"/>
      <c r="AS494" s="312"/>
      <c r="AT494" s="312"/>
      <c r="AU494" s="312"/>
      <c r="AV494" s="312"/>
    </row>
    <row r="495" spans="6:48" hidden="1">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12"/>
      <c r="AD495" s="312"/>
      <c r="AE495" s="312"/>
      <c r="AF495" s="312"/>
      <c r="AG495" s="312"/>
      <c r="AH495" s="312"/>
      <c r="AI495" s="312"/>
      <c r="AJ495" s="312"/>
      <c r="AK495" s="312"/>
      <c r="AL495" s="312"/>
      <c r="AM495" s="312"/>
      <c r="AN495" s="312"/>
      <c r="AO495" s="312"/>
      <c r="AP495" s="312"/>
      <c r="AQ495" s="312"/>
      <c r="AR495" s="312"/>
      <c r="AS495" s="312"/>
      <c r="AT495" s="312"/>
      <c r="AU495" s="312"/>
      <c r="AV495" s="312"/>
    </row>
    <row r="496" spans="6:48" hidden="1">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12"/>
      <c r="AD496" s="312"/>
      <c r="AE496" s="312"/>
      <c r="AF496" s="312"/>
      <c r="AG496" s="312"/>
      <c r="AH496" s="312"/>
      <c r="AI496" s="312"/>
      <c r="AJ496" s="312"/>
      <c r="AK496" s="312"/>
      <c r="AL496" s="312"/>
      <c r="AM496" s="312"/>
      <c r="AN496" s="312"/>
      <c r="AO496" s="312"/>
      <c r="AP496" s="312"/>
      <c r="AQ496" s="312"/>
      <c r="AR496" s="312"/>
      <c r="AS496" s="312"/>
      <c r="AT496" s="312"/>
      <c r="AU496" s="312"/>
      <c r="AV496" s="312"/>
    </row>
    <row r="497" spans="6:48" hidden="1">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12"/>
      <c r="AD497" s="312"/>
      <c r="AE497" s="312"/>
      <c r="AF497" s="312"/>
      <c r="AG497" s="312"/>
      <c r="AH497" s="312"/>
      <c r="AI497" s="312"/>
      <c r="AJ497" s="312"/>
      <c r="AK497" s="312"/>
      <c r="AL497" s="312"/>
      <c r="AM497" s="312"/>
      <c r="AN497" s="312"/>
      <c r="AO497" s="312"/>
      <c r="AP497" s="312"/>
      <c r="AQ497" s="312"/>
      <c r="AR497" s="312"/>
      <c r="AS497" s="312"/>
      <c r="AT497" s="312"/>
      <c r="AU497" s="312"/>
      <c r="AV497" s="312"/>
    </row>
    <row r="498" spans="6:48" hidden="1">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12"/>
      <c r="AD498" s="312"/>
      <c r="AE498" s="312"/>
      <c r="AF498" s="312"/>
      <c r="AG498" s="312"/>
      <c r="AH498" s="312"/>
      <c r="AI498" s="312"/>
      <c r="AJ498" s="312"/>
      <c r="AK498" s="312"/>
      <c r="AL498" s="312"/>
      <c r="AM498" s="312"/>
      <c r="AN498" s="312"/>
      <c r="AO498" s="312"/>
      <c r="AP498" s="312"/>
      <c r="AQ498" s="312"/>
      <c r="AR498" s="312"/>
      <c r="AS498" s="312"/>
      <c r="AT498" s="312"/>
      <c r="AU498" s="312"/>
      <c r="AV498" s="312"/>
    </row>
    <row r="499" spans="6:48" hidden="1">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12"/>
      <c r="AD499" s="312"/>
      <c r="AE499" s="312"/>
      <c r="AF499" s="312"/>
      <c r="AG499" s="312"/>
      <c r="AH499" s="312"/>
      <c r="AI499" s="312"/>
      <c r="AJ499" s="312"/>
      <c r="AK499" s="312"/>
      <c r="AL499" s="312"/>
      <c r="AM499" s="312"/>
      <c r="AN499" s="312"/>
      <c r="AO499" s="312"/>
      <c r="AP499" s="312"/>
      <c r="AQ499" s="312"/>
      <c r="AR499" s="312"/>
      <c r="AS499" s="312"/>
      <c r="AT499" s="312"/>
      <c r="AU499" s="312"/>
      <c r="AV499" s="312"/>
    </row>
    <row r="500" spans="6:48" hidden="1">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12"/>
      <c r="AD500" s="312"/>
      <c r="AE500" s="312"/>
      <c r="AF500" s="312"/>
      <c r="AG500" s="312"/>
      <c r="AH500" s="312"/>
      <c r="AI500" s="312"/>
      <c r="AJ500" s="312"/>
      <c r="AK500" s="312"/>
      <c r="AL500" s="312"/>
      <c r="AM500" s="312"/>
      <c r="AN500" s="312"/>
      <c r="AO500" s="312"/>
      <c r="AP500" s="312"/>
      <c r="AQ500" s="312"/>
      <c r="AR500" s="312"/>
      <c r="AS500" s="312"/>
      <c r="AT500" s="312"/>
      <c r="AU500" s="312"/>
      <c r="AV500" s="312"/>
    </row>
    <row r="501" spans="6:48" hidden="1">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12"/>
      <c r="AD501" s="312"/>
      <c r="AE501" s="312"/>
      <c r="AF501" s="312"/>
      <c r="AG501" s="312"/>
      <c r="AH501" s="312"/>
      <c r="AI501" s="312"/>
      <c r="AJ501" s="312"/>
      <c r="AK501" s="312"/>
      <c r="AL501" s="312"/>
      <c r="AM501" s="312"/>
      <c r="AN501" s="312"/>
      <c r="AO501" s="312"/>
      <c r="AP501" s="312"/>
      <c r="AQ501" s="312"/>
      <c r="AR501" s="312"/>
      <c r="AS501" s="312"/>
      <c r="AT501" s="312"/>
      <c r="AU501" s="312"/>
      <c r="AV501" s="312"/>
    </row>
    <row r="502" spans="6:48" hidden="1">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12"/>
      <c r="AD502" s="312"/>
      <c r="AE502" s="312"/>
      <c r="AF502" s="312"/>
      <c r="AG502" s="312"/>
      <c r="AH502" s="312"/>
      <c r="AI502" s="312"/>
      <c r="AJ502" s="312"/>
      <c r="AK502" s="312"/>
      <c r="AL502" s="312"/>
      <c r="AM502" s="312"/>
      <c r="AN502" s="312"/>
      <c r="AO502" s="312"/>
      <c r="AP502" s="312"/>
      <c r="AQ502" s="312"/>
      <c r="AR502" s="312"/>
      <c r="AS502" s="312"/>
      <c r="AT502" s="312"/>
      <c r="AU502" s="312"/>
      <c r="AV502" s="312"/>
    </row>
    <row r="503" spans="6:48" hidden="1">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12"/>
      <c r="AD503" s="312"/>
      <c r="AE503" s="312"/>
      <c r="AF503" s="312"/>
      <c r="AG503" s="312"/>
      <c r="AH503" s="312"/>
      <c r="AI503" s="312"/>
      <c r="AJ503" s="312"/>
      <c r="AK503" s="312"/>
      <c r="AL503" s="312"/>
      <c r="AM503" s="312"/>
      <c r="AN503" s="312"/>
      <c r="AO503" s="312"/>
      <c r="AP503" s="312"/>
      <c r="AQ503" s="312"/>
      <c r="AR503" s="312"/>
      <c r="AS503" s="312"/>
      <c r="AT503" s="312"/>
      <c r="AU503" s="312"/>
      <c r="AV503" s="312"/>
    </row>
    <row r="504" spans="6:48" hidden="1">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12"/>
      <c r="AD504" s="312"/>
      <c r="AE504" s="312"/>
      <c r="AF504" s="312"/>
      <c r="AG504" s="312"/>
      <c r="AH504" s="312"/>
      <c r="AI504" s="312"/>
      <c r="AJ504" s="312"/>
      <c r="AK504" s="312"/>
      <c r="AL504" s="312"/>
      <c r="AM504" s="312"/>
      <c r="AN504" s="312"/>
      <c r="AO504" s="312"/>
      <c r="AP504" s="312"/>
      <c r="AQ504" s="312"/>
      <c r="AR504" s="312"/>
      <c r="AS504" s="312"/>
      <c r="AT504" s="312"/>
      <c r="AU504" s="312"/>
      <c r="AV504" s="312"/>
    </row>
    <row r="505" spans="6:48" hidden="1">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12"/>
      <c r="AD505" s="312"/>
      <c r="AE505" s="312"/>
      <c r="AF505" s="312"/>
      <c r="AG505" s="312"/>
      <c r="AH505" s="312"/>
      <c r="AI505" s="312"/>
      <c r="AJ505" s="312"/>
      <c r="AK505" s="312"/>
      <c r="AL505" s="312"/>
      <c r="AM505" s="312"/>
      <c r="AN505" s="312"/>
      <c r="AO505" s="312"/>
      <c r="AP505" s="312"/>
      <c r="AQ505" s="312"/>
      <c r="AR505" s="312"/>
      <c r="AS505" s="312"/>
      <c r="AT505" s="312"/>
      <c r="AU505" s="312"/>
      <c r="AV505" s="312"/>
    </row>
    <row r="506" spans="6:48" hidden="1">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12"/>
      <c r="AD506" s="312"/>
      <c r="AE506" s="312"/>
      <c r="AF506" s="312"/>
      <c r="AG506" s="312"/>
      <c r="AH506" s="312"/>
      <c r="AI506" s="312"/>
      <c r="AJ506" s="312"/>
      <c r="AK506" s="312"/>
      <c r="AL506" s="312"/>
      <c r="AM506" s="312"/>
      <c r="AN506" s="312"/>
      <c r="AO506" s="312"/>
      <c r="AP506" s="312"/>
      <c r="AQ506" s="312"/>
      <c r="AR506" s="312"/>
      <c r="AS506" s="312"/>
      <c r="AT506" s="312"/>
      <c r="AU506" s="312"/>
      <c r="AV506" s="312"/>
    </row>
    <row r="507" spans="6:48" hidden="1">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12"/>
      <c r="AD507" s="312"/>
      <c r="AE507" s="312"/>
      <c r="AF507" s="312"/>
      <c r="AG507" s="312"/>
      <c r="AH507" s="312"/>
      <c r="AI507" s="312"/>
      <c r="AJ507" s="312"/>
      <c r="AK507" s="312"/>
      <c r="AL507" s="312"/>
      <c r="AM507" s="312"/>
      <c r="AN507" s="312"/>
      <c r="AO507" s="312"/>
      <c r="AP507" s="312"/>
      <c r="AQ507" s="312"/>
      <c r="AR507" s="312"/>
      <c r="AS507" s="312"/>
      <c r="AT507" s="312"/>
      <c r="AU507" s="312"/>
      <c r="AV507" s="312"/>
    </row>
    <row r="508" spans="6:48" hidden="1">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12"/>
      <c r="AD508" s="312"/>
      <c r="AE508" s="312"/>
      <c r="AF508" s="312"/>
      <c r="AG508" s="312"/>
      <c r="AH508" s="312"/>
      <c r="AI508" s="312"/>
      <c r="AJ508" s="312"/>
      <c r="AK508" s="312"/>
      <c r="AL508" s="312"/>
      <c r="AM508" s="312"/>
      <c r="AN508" s="312"/>
      <c r="AO508" s="312"/>
      <c r="AP508" s="312"/>
      <c r="AQ508" s="312"/>
      <c r="AR508" s="312"/>
      <c r="AS508" s="312"/>
      <c r="AT508" s="312"/>
      <c r="AU508" s="312"/>
      <c r="AV508" s="312"/>
    </row>
    <row r="509" spans="6:48" hidden="1">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12"/>
      <c r="AD509" s="312"/>
      <c r="AE509" s="312"/>
      <c r="AF509" s="312"/>
      <c r="AG509" s="312"/>
      <c r="AH509" s="312"/>
      <c r="AI509" s="312"/>
      <c r="AJ509" s="312"/>
      <c r="AK509" s="312"/>
      <c r="AL509" s="312"/>
      <c r="AM509" s="312"/>
      <c r="AN509" s="312"/>
      <c r="AO509" s="312"/>
      <c r="AP509" s="312"/>
      <c r="AQ509" s="312"/>
      <c r="AR509" s="312"/>
      <c r="AS509" s="312"/>
      <c r="AT509" s="312"/>
      <c r="AU509" s="312"/>
      <c r="AV509" s="312"/>
    </row>
    <row r="510" spans="6:48" hidden="1">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12"/>
      <c r="AD510" s="312"/>
      <c r="AE510" s="312"/>
      <c r="AF510" s="312"/>
      <c r="AG510" s="312"/>
      <c r="AH510" s="312"/>
      <c r="AI510" s="312"/>
      <c r="AJ510" s="312"/>
      <c r="AK510" s="312"/>
      <c r="AL510" s="312"/>
      <c r="AM510" s="312"/>
      <c r="AN510" s="312"/>
      <c r="AO510" s="312"/>
      <c r="AP510" s="312"/>
      <c r="AQ510" s="312"/>
      <c r="AR510" s="312"/>
      <c r="AS510" s="312"/>
      <c r="AT510" s="312"/>
      <c r="AU510" s="312"/>
      <c r="AV510" s="312"/>
    </row>
    <row r="511" spans="6:48" hidden="1">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12"/>
      <c r="AD511" s="312"/>
      <c r="AE511" s="312"/>
      <c r="AF511" s="312"/>
      <c r="AG511" s="312"/>
      <c r="AH511" s="312"/>
      <c r="AI511" s="312"/>
      <c r="AJ511" s="312"/>
      <c r="AK511" s="312"/>
      <c r="AL511" s="312"/>
      <c r="AM511" s="312"/>
      <c r="AN511" s="312"/>
      <c r="AO511" s="312"/>
      <c r="AP511" s="312"/>
      <c r="AQ511" s="312"/>
      <c r="AR511" s="312"/>
      <c r="AS511" s="312"/>
      <c r="AT511" s="312"/>
      <c r="AU511" s="312"/>
      <c r="AV511" s="312"/>
    </row>
    <row r="512" spans="6:48" hidden="1">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12"/>
      <c r="AD512" s="312"/>
      <c r="AE512" s="312"/>
      <c r="AF512" s="312"/>
      <c r="AG512" s="312"/>
      <c r="AH512" s="312"/>
      <c r="AI512" s="312"/>
      <c r="AJ512" s="312"/>
      <c r="AK512" s="312"/>
      <c r="AL512" s="312"/>
      <c r="AM512" s="312"/>
      <c r="AN512" s="312"/>
      <c r="AO512" s="312"/>
      <c r="AP512" s="312"/>
      <c r="AQ512" s="312"/>
      <c r="AR512" s="312"/>
      <c r="AS512" s="312"/>
      <c r="AT512" s="312"/>
      <c r="AU512" s="312"/>
      <c r="AV512" s="312"/>
    </row>
    <row r="513" spans="6:48" hidden="1">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12"/>
      <c r="AD513" s="312"/>
      <c r="AE513" s="312"/>
      <c r="AF513" s="312"/>
      <c r="AG513" s="312"/>
      <c r="AH513" s="312"/>
      <c r="AI513" s="312"/>
      <c r="AJ513" s="312"/>
      <c r="AK513" s="312"/>
      <c r="AL513" s="312"/>
      <c r="AM513" s="312"/>
      <c r="AN513" s="312"/>
      <c r="AO513" s="312"/>
      <c r="AP513" s="312"/>
      <c r="AQ513" s="312"/>
      <c r="AR513" s="312"/>
      <c r="AS513" s="312"/>
      <c r="AT513" s="312"/>
      <c r="AU513" s="312"/>
      <c r="AV513" s="312"/>
    </row>
    <row r="514" spans="6:48" hidden="1">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12"/>
      <c r="AD514" s="312"/>
      <c r="AE514" s="312"/>
      <c r="AF514" s="312"/>
      <c r="AG514" s="312"/>
      <c r="AH514" s="312"/>
      <c r="AI514" s="312"/>
      <c r="AJ514" s="312"/>
      <c r="AK514" s="312"/>
      <c r="AL514" s="312"/>
      <c r="AM514" s="312"/>
      <c r="AN514" s="312"/>
      <c r="AO514" s="312"/>
      <c r="AP514" s="312"/>
      <c r="AQ514" s="312"/>
      <c r="AR514" s="312"/>
      <c r="AS514" s="312"/>
      <c r="AT514" s="312"/>
      <c r="AU514" s="312"/>
      <c r="AV514" s="312"/>
    </row>
    <row r="515" spans="6:48" hidden="1">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12"/>
      <c r="AD515" s="312"/>
      <c r="AE515" s="312"/>
      <c r="AF515" s="312"/>
      <c r="AG515" s="312"/>
      <c r="AH515" s="312"/>
      <c r="AI515" s="312"/>
      <c r="AJ515" s="312"/>
      <c r="AK515" s="312"/>
      <c r="AL515" s="312"/>
      <c r="AM515" s="312"/>
      <c r="AN515" s="312"/>
      <c r="AO515" s="312"/>
      <c r="AP515" s="312"/>
      <c r="AQ515" s="312"/>
      <c r="AR515" s="312"/>
      <c r="AS515" s="312"/>
      <c r="AT515" s="312"/>
      <c r="AU515" s="312"/>
      <c r="AV515" s="312"/>
    </row>
    <row r="516" spans="6:48" hidden="1">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12"/>
      <c r="AD516" s="312"/>
      <c r="AE516" s="312"/>
      <c r="AF516" s="312"/>
      <c r="AG516" s="312"/>
      <c r="AH516" s="312"/>
      <c r="AI516" s="312"/>
      <c r="AJ516" s="312"/>
      <c r="AK516" s="312"/>
      <c r="AL516" s="312"/>
      <c r="AM516" s="312"/>
      <c r="AN516" s="312"/>
      <c r="AO516" s="312"/>
      <c r="AP516" s="312"/>
      <c r="AQ516" s="312"/>
      <c r="AR516" s="312"/>
      <c r="AS516" s="312"/>
      <c r="AT516" s="312"/>
      <c r="AU516" s="312"/>
      <c r="AV516" s="312"/>
    </row>
    <row r="517" spans="6:48" hidden="1">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12"/>
      <c r="AD517" s="312"/>
      <c r="AE517" s="312"/>
      <c r="AF517" s="312"/>
      <c r="AG517" s="312"/>
      <c r="AH517" s="312"/>
      <c r="AI517" s="312"/>
      <c r="AJ517" s="312"/>
      <c r="AK517" s="312"/>
      <c r="AL517" s="312"/>
      <c r="AM517" s="312"/>
      <c r="AN517" s="312"/>
      <c r="AO517" s="312"/>
      <c r="AP517" s="312"/>
      <c r="AQ517" s="312"/>
      <c r="AR517" s="312"/>
      <c r="AS517" s="312"/>
      <c r="AT517" s="312"/>
      <c r="AU517" s="312"/>
      <c r="AV517" s="312"/>
    </row>
    <row r="518" spans="6:48" hidden="1">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12"/>
      <c r="AD518" s="312"/>
      <c r="AE518" s="312"/>
      <c r="AF518" s="312"/>
      <c r="AG518" s="312"/>
      <c r="AH518" s="312"/>
      <c r="AI518" s="312"/>
      <c r="AJ518" s="312"/>
      <c r="AK518" s="312"/>
      <c r="AL518" s="312"/>
      <c r="AM518" s="312"/>
      <c r="AN518" s="312"/>
      <c r="AO518" s="312"/>
      <c r="AP518" s="312"/>
      <c r="AQ518" s="312"/>
      <c r="AR518" s="312"/>
      <c r="AS518" s="312"/>
      <c r="AT518" s="312"/>
      <c r="AU518" s="312"/>
      <c r="AV518" s="312"/>
    </row>
    <row r="519" spans="6:48" hidden="1">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12"/>
      <c r="AD519" s="312"/>
      <c r="AE519" s="312"/>
      <c r="AF519" s="312"/>
      <c r="AG519" s="312"/>
      <c r="AH519" s="312"/>
      <c r="AI519" s="312"/>
      <c r="AJ519" s="312"/>
      <c r="AK519" s="312"/>
      <c r="AL519" s="312"/>
      <c r="AM519" s="312"/>
      <c r="AN519" s="312"/>
      <c r="AO519" s="312"/>
      <c r="AP519" s="312"/>
      <c r="AQ519" s="312"/>
      <c r="AR519" s="312"/>
      <c r="AS519" s="312"/>
      <c r="AT519" s="312"/>
      <c r="AU519" s="312"/>
      <c r="AV519" s="312"/>
    </row>
    <row r="520" spans="6:48" hidden="1">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12"/>
      <c r="AD520" s="312"/>
      <c r="AE520" s="312"/>
      <c r="AF520" s="312"/>
      <c r="AG520" s="312"/>
      <c r="AH520" s="312"/>
      <c r="AI520" s="312"/>
      <c r="AJ520" s="312"/>
      <c r="AK520" s="312"/>
      <c r="AL520" s="312"/>
      <c r="AM520" s="312"/>
      <c r="AN520" s="312"/>
      <c r="AO520" s="312"/>
      <c r="AP520" s="312"/>
      <c r="AQ520" s="312"/>
      <c r="AR520" s="312"/>
      <c r="AS520" s="312"/>
      <c r="AT520" s="312"/>
      <c r="AU520" s="312"/>
      <c r="AV520" s="312"/>
    </row>
    <row r="521" spans="6:48" hidden="1">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12"/>
      <c r="AD521" s="312"/>
      <c r="AE521" s="312"/>
      <c r="AF521" s="312"/>
      <c r="AG521" s="312"/>
      <c r="AH521" s="312"/>
      <c r="AI521" s="312"/>
      <c r="AJ521" s="312"/>
      <c r="AK521" s="312"/>
      <c r="AL521" s="312"/>
      <c r="AM521" s="312"/>
      <c r="AN521" s="312"/>
      <c r="AO521" s="312"/>
      <c r="AP521" s="312"/>
      <c r="AQ521" s="312"/>
      <c r="AR521" s="312"/>
      <c r="AS521" s="312"/>
      <c r="AT521" s="312"/>
      <c r="AU521" s="312"/>
      <c r="AV521" s="312"/>
    </row>
    <row r="522" spans="6:48" hidden="1">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12"/>
      <c r="AD522" s="312"/>
      <c r="AE522" s="312"/>
      <c r="AF522" s="312"/>
      <c r="AG522" s="312"/>
      <c r="AH522" s="312"/>
      <c r="AI522" s="312"/>
      <c r="AJ522" s="312"/>
      <c r="AK522" s="312"/>
      <c r="AL522" s="312"/>
      <c r="AM522" s="312"/>
      <c r="AN522" s="312"/>
      <c r="AO522" s="312"/>
      <c r="AP522" s="312"/>
      <c r="AQ522" s="312"/>
      <c r="AR522" s="312"/>
      <c r="AS522" s="312"/>
      <c r="AT522" s="312"/>
      <c r="AU522" s="312"/>
      <c r="AV522" s="312"/>
    </row>
    <row r="523" spans="6:48" hidden="1">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12"/>
      <c r="AD523" s="312"/>
      <c r="AE523" s="312"/>
      <c r="AF523" s="312"/>
      <c r="AG523" s="312"/>
      <c r="AH523" s="312"/>
      <c r="AI523" s="312"/>
      <c r="AJ523" s="312"/>
      <c r="AK523" s="312"/>
      <c r="AL523" s="312"/>
      <c r="AM523" s="312"/>
      <c r="AN523" s="312"/>
      <c r="AO523" s="312"/>
      <c r="AP523" s="312"/>
      <c r="AQ523" s="312"/>
      <c r="AR523" s="312"/>
      <c r="AS523" s="312"/>
      <c r="AT523" s="312"/>
      <c r="AU523" s="312"/>
      <c r="AV523" s="312"/>
    </row>
    <row r="524" spans="6:48" hidden="1">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12"/>
      <c r="AD524" s="312"/>
      <c r="AE524" s="312"/>
      <c r="AF524" s="312"/>
      <c r="AG524" s="312"/>
      <c r="AH524" s="312"/>
      <c r="AI524" s="312"/>
      <c r="AJ524" s="312"/>
      <c r="AK524" s="312"/>
      <c r="AL524" s="312"/>
      <c r="AM524" s="312"/>
      <c r="AN524" s="312"/>
      <c r="AO524" s="312"/>
      <c r="AP524" s="312"/>
      <c r="AQ524" s="312"/>
      <c r="AR524" s="312"/>
      <c r="AS524" s="312"/>
      <c r="AT524" s="312"/>
      <c r="AU524" s="312"/>
      <c r="AV524" s="312"/>
    </row>
    <row r="525" spans="6:48" hidden="1">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12"/>
      <c r="AD525" s="312"/>
      <c r="AE525" s="312"/>
      <c r="AF525" s="312"/>
      <c r="AG525" s="312"/>
      <c r="AH525" s="312"/>
      <c r="AI525" s="312"/>
      <c r="AJ525" s="312"/>
      <c r="AK525" s="312"/>
      <c r="AL525" s="312"/>
      <c r="AM525" s="312"/>
      <c r="AN525" s="312"/>
      <c r="AO525" s="312"/>
      <c r="AP525" s="312"/>
      <c r="AQ525" s="312"/>
      <c r="AR525" s="312"/>
      <c r="AS525" s="312"/>
      <c r="AT525" s="312"/>
      <c r="AU525" s="312"/>
      <c r="AV525" s="312"/>
    </row>
    <row r="526" spans="6:48" hidden="1">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12"/>
      <c r="AD526" s="312"/>
      <c r="AE526" s="312"/>
      <c r="AF526" s="312"/>
      <c r="AG526" s="312"/>
      <c r="AH526" s="312"/>
      <c r="AI526" s="312"/>
      <c r="AJ526" s="312"/>
      <c r="AK526" s="312"/>
      <c r="AL526" s="312"/>
      <c r="AM526" s="312"/>
      <c r="AN526" s="312"/>
      <c r="AO526" s="312"/>
      <c r="AP526" s="312"/>
      <c r="AQ526" s="312"/>
      <c r="AR526" s="312"/>
      <c r="AS526" s="312"/>
      <c r="AT526" s="312"/>
      <c r="AU526" s="312"/>
      <c r="AV526" s="312"/>
    </row>
    <row r="527" spans="6:48" hidden="1">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12"/>
      <c r="AD527" s="312"/>
      <c r="AE527" s="312"/>
      <c r="AF527" s="312"/>
      <c r="AG527" s="312"/>
      <c r="AH527" s="312"/>
      <c r="AI527" s="312"/>
      <c r="AJ527" s="312"/>
      <c r="AK527" s="312"/>
      <c r="AL527" s="312"/>
      <c r="AM527" s="312"/>
      <c r="AN527" s="312"/>
      <c r="AO527" s="312"/>
      <c r="AP527" s="312"/>
      <c r="AQ527" s="312"/>
      <c r="AR527" s="312"/>
      <c r="AS527" s="312"/>
      <c r="AT527" s="312"/>
      <c r="AU527" s="312"/>
      <c r="AV527" s="312"/>
    </row>
    <row r="528" spans="6:48" hidden="1">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12"/>
      <c r="AD528" s="312"/>
      <c r="AE528" s="312"/>
      <c r="AF528" s="312"/>
      <c r="AG528" s="312"/>
      <c r="AH528" s="312"/>
      <c r="AI528" s="312"/>
      <c r="AJ528" s="312"/>
      <c r="AK528" s="312"/>
      <c r="AL528" s="312"/>
      <c r="AM528" s="312"/>
      <c r="AN528" s="312"/>
      <c r="AO528" s="312"/>
      <c r="AP528" s="312"/>
      <c r="AQ528" s="312"/>
      <c r="AR528" s="312"/>
      <c r="AS528" s="312"/>
      <c r="AT528" s="312"/>
      <c r="AU528" s="312"/>
      <c r="AV528" s="312"/>
    </row>
    <row r="529" spans="6:48" hidden="1">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12"/>
      <c r="AD529" s="312"/>
      <c r="AE529" s="312"/>
      <c r="AF529" s="312"/>
      <c r="AG529" s="312"/>
      <c r="AH529" s="312"/>
      <c r="AI529" s="312"/>
      <c r="AJ529" s="312"/>
      <c r="AK529" s="312"/>
      <c r="AL529" s="312"/>
      <c r="AM529" s="312"/>
      <c r="AN529" s="312"/>
      <c r="AO529" s="312"/>
      <c r="AP529" s="312"/>
      <c r="AQ529" s="312"/>
      <c r="AR529" s="312"/>
      <c r="AS529" s="312"/>
      <c r="AT529" s="312"/>
      <c r="AU529" s="312"/>
      <c r="AV529" s="312"/>
    </row>
    <row r="530" spans="6:48" hidden="1">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12"/>
      <c r="AD530" s="312"/>
      <c r="AE530" s="312"/>
      <c r="AF530" s="312"/>
      <c r="AG530" s="312"/>
      <c r="AH530" s="312"/>
      <c r="AI530" s="312"/>
      <c r="AJ530" s="312"/>
      <c r="AK530" s="312"/>
      <c r="AL530" s="312"/>
      <c r="AM530" s="312"/>
      <c r="AN530" s="312"/>
      <c r="AO530" s="312"/>
      <c r="AP530" s="312"/>
      <c r="AQ530" s="312"/>
      <c r="AR530" s="312"/>
      <c r="AS530" s="312"/>
      <c r="AT530" s="312"/>
      <c r="AU530" s="312"/>
      <c r="AV530" s="312"/>
    </row>
    <row r="531" spans="6:48" hidden="1">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12"/>
      <c r="AD531" s="312"/>
      <c r="AE531" s="312"/>
      <c r="AF531" s="312"/>
      <c r="AG531" s="312"/>
      <c r="AH531" s="312"/>
      <c r="AI531" s="312"/>
      <c r="AJ531" s="312"/>
      <c r="AK531" s="312"/>
      <c r="AL531" s="312"/>
      <c r="AM531" s="312"/>
      <c r="AN531" s="312"/>
      <c r="AO531" s="312"/>
      <c r="AP531" s="312"/>
      <c r="AQ531" s="312"/>
      <c r="AR531" s="312"/>
      <c r="AS531" s="312"/>
      <c r="AT531" s="312"/>
      <c r="AU531" s="312"/>
      <c r="AV531" s="312"/>
    </row>
    <row r="532" spans="6:48" hidden="1">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12"/>
      <c r="AD532" s="312"/>
      <c r="AE532" s="312"/>
      <c r="AF532" s="312"/>
      <c r="AG532" s="312"/>
      <c r="AH532" s="312"/>
      <c r="AI532" s="312"/>
      <c r="AJ532" s="312"/>
      <c r="AK532" s="312"/>
      <c r="AL532" s="312"/>
      <c r="AM532" s="312"/>
      <c r="AN532" s="312"/>
      <c r="AO532" s="312"/>
      <c r="AP532" s="312"/>
      <c r="AQ532" s="312"/>
      <c r="AR532" s="312"/>
      <c r="AS532" s="312"/>
      <c r="AT532" s="312"/>
      <c r="AU532" s="312"/>
      <c r="AV532" s="312"/>
    </row>
    <row r="533" spans="6:48" hidden="1">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12"/>
      <c r="AD533" s="312"/>
      <c r="AE533" s="312"/>
      <c r="AF533" s="312"/>
      <c r="AG533" s="312"/>
      <c r="AH533" s="312"/>
      <c r="AI533" s="312"/>
      <c r="AJ533" s="312"/>
      <c r="AK533" s="312"/>
      <c r="AL533" s="312"/>
      <c r="AM533" s="312"/>
      <c r="AN533" s="312"/>
      <c r="AO533" s="312"/>
      <c r="AP533" s="312"/>
      <c r="AQ533" s="312"/>
      <c r="AR533" s="312"/>
      <c r="AS533" s="312"/>
      <c r="AT533" s="312"/>
      <c r="AU533" s="312"/>
      <c r="AV533" s="312"/>
    </row>
    <row r="534" spans="6:48" hidden="1">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12"/>
      <c r="AD534" s="312"/>
      <c r="AE534" s="312"/>
      <c r="AF534" s="312"/>
      <c r="AG534" s="312"/>
      <c r="AH534" s="312"/>
      <c r="AI534" s="312"/>
      <c r="AJ534" s="312"/>
      <c r="AK534" s="312"/>
      <c r="AL534" s="312"/>
      <c r="AM534" s="312"/>
      <c r="AN534" s="312"/>
      <c r="AO534" s="312"/>
      <c r="AP534" s="312"/>
      <c r="AQ534" s="312"/>
      <c r="AR534" s="312"/>
      <c r="AS534" s="312"/>
      <c r="AT534" s="312"/>
      <c r="AU534" s="312"/>
      <c r="AV534" s="312"/>
    </row>
    <row r="535" spans="6:48" hidden="1">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12"/>
      <c r="AD535" s="312"/>
      <c r="AE535" s="312"/>
      <c r="AF535" s="312"/>
      <c r="AG535" s="312"/>
      <c r="AH535" s="312"/>
      <c r="AI535" s="312"/>
      <c r="AJ535" s="312"/>
      <c r="AK535" s="312"/>
      <c r="AL535" s="312"/>
      <c r="AM535" s="312"/>
      <c r="AN535" s="312"/>
      <c r="AO535" s="312"/>
      <c r="AP535" s="312"/>
      <c r="AQ535" s="312"/>
      <c r="AR535" s="312"/>
      <c r="AS535" s="312"/>
      <c r="AT535" s="312"/>
      <c r="AU535" s="312"/>
      <c r="AV535" s="312"/>
    </row>
    <row r="536" spans="6:48" hidden="1">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12"/>
      <c r="AD536" s="312"/>
      <c r="AE536" s="312"/>
      <c r="AF536" s="312"/>
      <c r="AG536" s="312"/>
      <c r="AH536" s="312"/>
      <c r="AI536" s="312"/>
      <c r="AJ536" s="312"/>
      <c r="AK536" s="312"/>
      <c r="AL536" s="312"/>
      <c r="AM536" s="312"/>
      <c r="AN536" s="312"/>
      <c r="AO536" s="312"/>
      <c r="AP536" s="312"/>
      <c r="AQ536" s="312"/>
      <c r="AR536" s="312"/>
      <c r="AS536" s="312"/>
      <c r="AT536" s="312"/>
      <c r="AU536" s="312"/>
      <c r="AV536" s="312"/>
    </row>
    <row r="537" spans="6:48" hidden="1">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12"/>
      <c r="AD537" s="312"/>
      <c r="AE537" s="312"/>
      <c r="AF537" s="312"/>
      <c r="AG537" s="312"/>
      <c r="AH537" s="312"/>
      <c r="AI537" s="312"/>
      <c r="AJ537" s="312"/>
      <c r="AK537" s="312"/>
      <c r="AL537" s="312"/>
      <c r="AM537" s="312"/>
      <c r="AN537" s="312"/>
      <c r="AO537" s="312"/>
      <c r="AP537" s="312"/>
      <c r="AQ537" s="312"/>
      <c r="AR537" s="312"/>
      <c r="AS537" s="312"/>
      <c r="AT537" s="312"/>
      <c r="AU537" s="312"/>
      <c r="AV537" s="312"/>
    </row>
    <row r="538" spans="6:48" hidden="1">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312"/>
      <c r="AH538" s="312"/>
      <c r="AI538" s="312"/>
      <c r="AJ538" s="312"/>
      <c r="AK538" s="312"/>
      <c r="AL538" s="312"/>
      <c r="AM538" s="312"/>
      <c r="AN538" s="312"/>
      <c r="AO538" s="312"/>
      <c r="AP538" s="312"/>
      <c r="AQ538" s="312"/>
      <c r="AR538" s="312"/>
      <c r="AS538" s="312"/>
      <c r="AT538" s="312"/>
      <c r="AU538" s="312"/>
      <c r="AV538" s="312"/>
    </row>
    <row r="539" spans="6:48" hidden="1">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12"/>
      <c r="AD539" s="312"/>
      <c r="AE539" s="312"/>
      <c r="AF539" s="312"/>
      <c r="AG539" s="312"/>
      <c r="AH539" s="312"/>
      <c r="AI539" s="312"/>
      <c r="AJ539" s="312"/>
      <c r="AK539" s="312"/>
      <c r="AL539" s="312"/>
      <c r="AM539" s="312"/>
      <c r="AN539" s="312"/>
      <c r="AO539" s="312"/>
      <c r="AP539" s="312"/>
      <c r="AQ539" s="312"/>
      <c r="AR539" s="312"/>
      <c r="AS539" s="312"/>
      <c r="AT539" s="312"/>
      <c r="AU539" s="312"/>
      <c r="AV539" s="312"/>
    </row>
    <row r="540" spans="6:48" hidden="1">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12"/>
      <c r="AD540" s="312"/>
      <c r="AE540" s="312"/>
      <c r="AF540" s="312"/>
      <c r="AG540" s="312"/>
      <c r="AH540" s="312"/>
      <c r="AI540" s="312"/>
      <c r="AJ540" s="312"/>
      <c r="AK540" s="312"/>
      <c r="AL540" s="312"/>
      <c r="AM540" s="312"/>
      <c r="AN540" s="312"/>
      <c r="AO540" s="312"/>
      <c r="AP540" s="312"/>
      <c r="AQ540" s="312"/>
      <c r="AR540" s="312"/>
      <c r="AS540" s="312"/>
      <c r="AT540" s="312"/>
      <c r="AU540" s="312"/>
      <c r="AV540" s="312"/>
    </row>
    <row r="541" spans="6:48" hidden="1">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12"/>
      <c r="AD541" s="312"/>
      <c r="AE541" s="312"/>
      <c r="AF541" s="312"/>
      <c r="AG541" s="312"/>
      <c r="AH541" s="312"/>
      <c r="AI541" s="312"/>
      <c r="AJ541" s="312"/>
      <c r="AK541" s="312"/>
      <c r="AL541" s="312"/>
      <c r="AM541" s="312"/>
      <c r="AN541" s="312"/>
      <c r="AO541" s="312"/>
      <c r="AP541" s="312"/>
      <c r="AQ541" s="312"/>
      <c r="AR541" s="312"/>
      <c r="AS541" s="312"/>
      <c r="AT541" s="312"/>
      <c r="AU541" s="312"/>
      <c r="AV541" s="312"/>
    </row>
    <row r="542" spans="6:48" hidden="1">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12"/>
      <c r="AD542" s="312"/>
      <c r="AE542" s="312"/>
      <c r="AF542" s="312"/>
      <c r="AG542" s="312"/>
      <c r="AH542" s="312"/>
      <c r="AI542" s="312"/>
      <c r="AJ542" s="312"/>
      <c r="AK542" s="312"/>
      <c r="AL542" s="312"/>
      <c r="AM542" s="312"/>
      <c r="AN542" s="312"/>
      <c r="AO542" s="312"/>
      <c r="AP542" s="312"/>
      <c r="AQ542" s="312"/>
      <c r="AR542" s="312"/>
      <c r="AS542" s="312"/>
      <c r="AT542" s="312"/>
      <c r="AU542" s="312"/>
      <c r="AV542" s="312"/>
    </row>
    <row r="543" spans="6:48" hidden="1">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12"/>
      <c r="AD543" s="312"/>
      <c r="AE543" s="312"/>
      <c r="AF543" s="312"/>
      <c r="AG543" s="312"/>
      <c r="AH543" s="312"/>
      <c r="AI543" s="312"/>
      <c r="AJ543" s="312"/>
      <c r="AK543" s="312"/>
      <c r="AL543" s="312"/>
      <c r="AM543" s="312"/>
      <c r="AN543" s="312"/>
      <c r="AO543" s="312"/>
      <c r="AP543" s="312"/>
      <c r="AQ543" s="312"/>
      <c r="AR543" s="312"/>
      <c r="AS543" s="312"/>
      <c r="AT543" s="312"/>
      <c r="AU543" s="312"/>
      <c r="AV543" s="312"/>
    </row>
    <row r="544" spans="6:48" hidden="1">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12"/>
      <c r="AD544" s="312"/>
      <c r="AE544" s="312"/>
      <c r="AF544" s="312"/>
      <c r="AG544" s="312"/>
      <c r="AH544" s="312"/>
      <c r="AI544" s="312"/>
      <c r="AJ544" s="312"/>
      <c r="AK544" s="312"/>
      <c r="AL544" s="312"/>
      <c r="AM544" s="312"/>
      <c r="AN544" s="312"/>
      <c r="AO544" s="312"/>
      <c r="AP544" s="312"/>
      <c r="AQ544" s="312"/>
      <c r="AR544" s="312"/>
      <c r="AS544" s="312"/>
      <c r="AT544" s="312"/>
      <c r="AU544" s="312"/>
      <c r="AV544" s="312"/>
    </row>
    <row r="545" spans="6:48" hidden="1">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12"/>
      <c r="AD545" s="312"/>
      <c r="AE545" s="312"/>
      <c r="AF545" s="312"/>
      <c r="AG545" s="312"/>
      <c r="AH545" s="312"/>
      <c r="AI545" s="312"/>
      <c r="AJ545" s="312"/>
      <c r="AK545" s="312"/>
      <c r="AL545" s="312"/>
      <c r="AM545" s="312"/>
      <c r="AN545" s="312"/>
      <c r="AO545" s="312"/>
      <c r="AP545" s="312"/>
      <c r="AQ545" s="312"/>
      <c r="AR545" s="312"/>
      <c r="AS545" s="312"/>
      <c r="AT545" s="312"/>
      <c r="AU545" s="312"/>
      <c r="AV545" s="312"/>
    </row>
    <row r="546" spans="6:48" hidden="1">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12"/>
      <c r="AD546" s="312"/>
      <c r="AE546" s="312"/>
      <c r="AF546" s="312"/>
      <c r="AG546" s="312"/>
      <c r="AH546" s="312"/>
      <c r="AI546" s="312"/>
      <c r="AJ546" s="312"/>
      <c r="AK546" s="312"/>
      <c r="AL546" s="312"/>
      <c r="AM546" s="312"/>
      <c r="AN546" s="312"/>
      <c r="AO546" s="312"/>
      <c r="AP546" s="312"/>
      <c r="AQ546" s="312"/>
      <c r="AR546" s="312"/>
      <c r="AS546" s="312"/>
      <c r="AT546" s="312"/>
      <c r="AU546" s="312"/>
      <c r="AV546" s="312"/>
    </row>
    <row r="547" spans="6:48" hidden="1">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12"/>
      <c r="AD547" s="312"/>
      <c r="AE547" s="312"/>
      <c r="AF547" s="312"/>
      <c r="AG547" s="312"/>
      <c r="AH547" s="312"/>
      <c r="AI547" s="312"/>
      <c r="AJ547" s="312"/>
      <c r="AK547" s="312"/>
      <c r="AL547" s="312"/>
      <c r="AM547" s="312"/>
      <c r="AN547" s="312"/>
      <c r="AO547" s="312"/>
      <c r="AP547" s="312"/>
      <c r="AQ547" s="312"/>
      <c r="AR547" s="312"/>
      <c r="AS547" s="312"/>
      <c r="AT547" s="312"/>
      <c r="AU547" s="312"/>
      <c r="AV547" s="312"/>
    </row>
    <row r="548" spans="6:48" hidden="1">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12"/>
      <c r="AD548" s="312"/>
      <c r="AE548" s="312"/>
      <c r="AF548" s="312"/>
      <c r="AG548" s="312"/>
      <c r="AH548" s="312"/>
      <c r="AI548" s="312"/>
      <c r="AJ548" s="312"/>
      <c r="AK548" s="312"/>
      <c r="AL548" s="312"/>
      <c r="AM548" s="312"/>
      <c r="AN548" s="312"/>
      <c r="AO548" s="312"/>
      <c r="AP548" s="312"/>
      <c r="AQ548" s="312"/>
      <c r="AR548" s="312"/>
      <c r="AS548" s="312"/>
      <c r="AT548" s="312"/>
      <c r="AU548" s="312"/>
      <c r="AV548" s="312"/>
    </row>
    <row r="549" spans="6:48" hidden="1">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12"/>
      <c r="AD549" s="312"/>
      <c r="AE549" s="312"/>
      <c r="AF549" s="312"/>
      <c r="AG549" s="312"/>
      <c r="AH549" s="312"/>
      <c r="AI549" s="312"/>
      <c r="AJ549" s="312"/>
      <c r="AK549" s="312"/>
      <c r="AL549" s="312"/>
      <c r="AM549" s="312"/>
      <c r="AN549" s="312"/>
      <c r="AO549" s="312"/>
      <c r="AP549" s="312"/>
      <c r="AQ549" s="312"/>
      <c r="AR549" s="312"/>
      <c r="AS549" s="312"/>
      <c r="AT549" s="312"/>
      <c r="AU549" s="312"/>
      <c r="AV549" s="312"/>
    </row>
    <row r="550" spans="6:48" hidden="1">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12"/>
      <c r="AD550" s="312"/>
      <c r="AE550" s="312"/>
      <c r="AF550" s="312"/>
      <c r="AG550" s="312"/>
      <c r="AH550" s="312"/>
      <c r="AI550" s="312"/>
      <c r="AJ550" s="312"/>
      <c r="AK550" s="312"/>
      <c r="AL550" s="312"/>
      <c r="AM550" s="312"/>
      <c r="AN550" s="312"/>
      <c r="AO550" s="312"/>
      <c r="AP550" s="312"/>
      <c r="AQ550" s="312"/>
      <c r="AR550" s="312"/>
      <c r="AS550" s="312"/>
      <c r="AT550" s="312"/>
      <c r="AU550" s="312"/>
      <c r="AV550" s="312"/>
    </row>
    <row r="551" spans="6:48"/>
    <row r="552" spans="6:48"/>
    <row r="553" spans="6:48"/>
    <row r="554" spans="6:48"/>
    <row r="555" spans="6:48"/>
    <row r="556" spans="6:48"/>
    <row r="557" spans="6:48"/>
    <row r="558" spans="6:48"/>
    <row r="559" spans="6:48"/>
    <row r="560" spans="6:48"/>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9"/>
    <row r="2511"/>
    <row r="2513"/>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sheetData>
  <sheetProtection algorithmName="SHA-512" hashValue="Jd/egdzzOM8Tj6Gd3YTeK414OX6dhEq6Jneczlbqpss7zYQC85YtOqHFRCq4IuKuErtyJwvtEn7xOvX/q3iy/g==" saltValue="kD6Ik7qjsqczLpl43BwSVg==" spinCount="100000" sheet="1" objects="1" scenarios="1" formatColumns="0" formatRows="0"/>
  <mergeCells count="12">
    <mergeCell ref="F10:G10"/>
    <mergeCell ref="A1:B4"/>
    <mergeCell ref="G2:H2"/>
    <mergeCell ref="I2:K4"/>
    <mergeCell ref="G3:H3"/>
    <mergeCell ref="G4:H4"/>
    <mergeCell ref="F6:N6"/>
    <mergeCell ref="G7:I7"/>
    <mergeCell ref="H10:J10"/>
    <mergeCell ref="F8:N8"/>
    <mergeCell ref="F9:N9"/>
    <mergeCell ref="J7:N7"/>
  </mergeCells>
  <dataValidations count="2">
    <dataValidation type="list" allowBlank="1" showInputMessage="1" showErrorMessage="1" sqref="G2" xr:uid="{782E6612-FE6B-4261-985B-B2C3EEFE4FD3}">
      <formula1>INDIRECT("MatList")</formula1>
    </dataValidation>
    <dataValidation allowBlank="1" showInputMessage="1" showErrorMessage="1" sqref="S1:Z1048576" xr:uid="{B3183E63-83CF-4287-8D94-20E8AEB7170F}"/>
  </dataValidations>
  <hyperlinks>
    <hyperlink ref="F9" r:id="rId1" xr:uid="{6BC9842A-4EE2-4370-AF6F-A3857246CF8E}"/>
    <hyperlink ref="J7:N7" location="'Method and Update Notes'!A58" display="Date last updated this material profile:" xr:uid="{2BEE5211-5F6E-414F-A6E7-D084F25664B8}"/>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expression" priority="4" id="{10D9E05B-3487-48DB-887B-CED31DB2C5C8}">
            <xm:f>Miscellaneous!$E$2&lt;TODAY()</xm:f>
            <x14:dxf>
              <font>
                <color theme="0"/>
              </font>
            </x14:dxf>
          </x14:cfRule>
          <xm:sqref>H8</xm:sqref>
        </x14:conditionalFormatting>
        <x14:conditionalFormatting xmlns:xm="http://schemas.microsoft.com/office/excel/2006/main">
          <x14:cfRule type="expression" priority="31" id="{7B25D155-E206-45A8-91F2-BFD964AE55AF}">
            <xm:f>Miscellaneous!$E$2&lt;TODAY()</xm:f>
            <x14:dxf>
              <font>
                <color rgb="FFFF0000"/>
              </font>
            </x14:dxf>
          </x14:cfRule>
          <xm:sqref>K8</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DFFA-CA76-4EE2-B2CD-928978E9EFD9}">
  <sheetPr codeName="Sheet32">
    <tabColor theme="4" tint="0.79998168889431442"/>
  </sheetPr>
  <dimension ref="A1:AR4442"/>
  <sheetViews>
    <sheetView showGridLines="0" topLeftCell="D5" zoomScale="50" zoomScaleNormal="50" workbookViewId="0">
      <selection activeCell="I122" sqref="I122"/>
    </sheetView>
  </sheetViews>
  <sheetFormatPr defaultColWidth="9.109375" defaultRowHeight="20.399999999999999" zeroHeight="1"/>
  <cols>
    <col min="1" max="1" width="6" style="325" hidden="1" customWidth="1"/>
    <col min="2" max="3" width="42.44140625" style="325" hidden="1" customWidth="1"/>
    <col min="4" max="4" width="42.44140625" style="325" customWidth="1"/>
    <col min="5" max="5" width="9.88671875" style="325" customWidth="1"/>
    <col min="6" max="6" width="42.44140625" style="325" customWidth="1"/>
    <col min="7" max="14" width="28.109375" style="325" customWidth="1"/>
    <col min="15" max="15" width="55.109375" style="325" customWidth="1"/>
    <col min="16" max="16" width="29" style="325" bestFit="1" customWidth="1"/>
    <col min="17" max="17" width="16.5546875" style="325" customWidth="1"/>
    <col min="18" max="18" width="20.33203125" style="325" bestFit="1" customWidth="1"/>
    <col min="19" max="19" width="29" style="325" hidden="1" customWidth="1"/>
    <col min="20" max="20" width="75" style="325" hidden="1" customWidth="1"/>
    <col min="21" max="21" width="20.33203125" style="325" hidden="1" customWidth="1"/>
    <col min="22" max="22" width="29" style="325" hidden="1" customWidth="1"/>
    <col min="23" max="23" width="9" style="325" hidden="1" customWidth="1"/>
    <col min="24" max="24" width="20.33203125" style="325" hidden="1" customWidth="1"/>
    <col min="25" max="25" width="29" style="325" hidden="1" customWidth="1"/>
    <col min="26" max="26" width="9" style="325" hidden="1" customWidth="1"/>
    <col min="27" max="27" width="20.33203125" style="325" bestFit="1" customWidth="1"/>
    <col min="28" max="28" width="29" style="325" bestFit="1" customWidth="1"/>
    <col min="29" max="29" width="6" style="325" bestFit="1" customWidth="1"/>
    <col min="30" max="31" width="12" style="325" bestFit="1" customWidth="1"/>
    <col min="32" max="32" width="19.88671875" style="325" bestFit="1" customWidth="1"/>
    <col min="33" max="33" width="6" style="325" bestFit="1" customWidth="1"/>
    <col min="34" max="34" width="7" style="325" bestFit="1" customWidth="1"/>
    <col min="35" max="16384" width="9.109375" style="325"/>
  </cols>
  <sheetData>
    <row r="1" spans="1:26" ht="15" hidden="1" customHeight="1">
      <c r="A1" s="868" t="s">
        <v>1634</v>
      </c>
      <c r="B1" s="868"/>
      <c r="C1" s="333"/>
      <c r="D1" s="333"/>
    </row>
    <row r="2" spans="1:26" ht="37.5" hidden="1" customHeight="1">
      <c r="A2" s="868"/>
      <c r="B2" s="868"/>
      <c r="C2" s="333"/>
      <c r="D2" s="333"/>
      <c r="F2" s="322" t="s">
        <v>1635</v>
      </c>
      <c r="G2" s="869" t="s">
        <v>286</v>
      </c>
      <c r="H2" s="869"/>
      <c r="I2" s="868" t="s">
        <v>1637</v>
      </c>
      <c r="J2" s="868"/>
      <c r="K2" s="868"/>
    </row>
    <row r="3" spans="1:26" ht="34.5" hidden="1" customHeight="1">
      <c r="A3" s="868"/>
      <c r="B3" s="868"/>
      <c r="C3" s="333"/>
      <c r="D3" s="333"/>
      <c r="F3" s="322" t="s">
        <v>1638</v>
      </c>
      <c r="G3" s="868" t="str">
        <f ca="1">MID(CELL("filename",A1),FIND("]",CELL("filename",A1))+1,255)</f>
        <v>Vinyl</v>
      </c>
      <c r="H3" s="868"/>
      <c r="I3" s="868"/>
      <c r="J3" s="868"/>
      <c r="K3" s="868"/>
    </row>
    <row r="4" spans="1:26" ht="42.75" hidden="1" customHeight="1">
      <c r="A4" s="868"/>
      <c r="B4" s="868"/>
      <c r="C4" s="333"/>
      <c r="D4" s="333"/>
      <c r="F4" s="322" t="s">
        <v>1639</v>
      </c>
      <c r="G4" s="868" t="str">
        <f ca="1">MID(CELL("filename",A1),FIND("[",CELL("filename",A1))+1,FIND("]", CELL("filename",A1))-FIND("[",CELL("filename",A1))-1)</f>
        <v>ICE DB Educational V4.1 - Oct 2025.xlsx</v>
      </c>
      <c r="H4" s="868"/>
      <c r="I4" s="868"/>
      <c r="J4" s="868"/>
      <c r="K4" s="868"/>
    </row>
    <row r="5" spans="1:26" s="102" customFormat="1" ht="21" thickBot="1">
      <c r="A5" s="325"/>
      <c r="B5" s="325"/>
      <c r="C5" s="325"/>
      <c r="S5" s="325"/>
      <c r="T5" s="325"/>
      <c r="U5" s="325"/>
      <c r="V5" s="325"/>
      <c r="W5" s="325"/>
      <c r="X5" s="325"/>
      <c r="Y5" s="325"/>
      <c r="Z5" s="325"/>
    </row>
    <row r="6" spans="1:26" s="102" customFormat="1" ht="69.75" customHeight="1" thickBot="1">
      <c r="A6" s="325"/>
      <c r="B6" s="339" t="s">
        <v>1640</v>
      </c>
      <c r="C6" s="339"/>
      <c r="D6" s="103"/>
      <c r="F6" s="891" t="s">
        <v>1864</v>
      </c>
      <c r="G6" s="892"/>
      <c r="H6" s="892"/>
      <c r="I6" s="892"/>
      <c r="J6" s="892"/>
      <c r="K6" s="892"/>
      <c r="L6" s="892"/>
      <c r="M6" s="892"/>
      <c r="N6" s="893"/>
      <c r="S6" s="325"/>
      <c r="T6" s="325"/>
      <c r="U6" s="325"/>
      <c r="V6" s="325"/>
      <c r="W6" s="325"/>
      <c r="X6" s="325"/>
      <c r="Y6" s="325"/>
      <c r="Z6" s="325"/>
    </row>
    <row r="7" spans="1:26" s="102" customFormat="1" ht="69.75" customHeight="1" thickBot="1">
      <c r="A7" s="325"/>
      <c r="B7" s="339"/>
      <c r="C7" s="339"/>
      <c r="D7" s="103"/>
      <c r="F7" s="104" t="s">
        <v>401</v>
      </c>
      <c r="G7" s="894" t="str">
        <f>Miscellaneous!$E$3</f>
        <v>V4.1 - Oct 2025</v>
      </c>
      <c r="H7" s="894"/>
      <c r="I7" s="894"/>
      <c r="J7" s="914" t="s">
        <v>1642</v>
      </c>
      <c r="K7" s="915"/>
      <c r="L7" s="915"/>
      <c r="M7" s="915"/>
      <c r="N7" s="916"/>
      <c r="S7" s="325"/>
      <c r="T7" s="325"/>
      <c r="U7" s="325"/>
      <c r="V7" s="325"/>
      <c r="W7" s="325"/>
      <c r="X7" s="325"/>
      <c r="Y7" s="325"/>
      <c r="Z7" s="325"/>
    </row>
    <row r="8" spans="1:26" s="102" customFormat="1" ht="94.5" customHeight="1">
      <c r="A8" s="325"/>
      <c r="B8" s="339"/>
      <c r="C8" s="339"/>
      <c r="D8" s="103"/>
      <c r="F8" s="927" t="s">
        <v>1846</v>
      </c>
      <c r="G8" s="928"/>
      <c r="H8" s="928"/>
      <c r="I8" s="928"/>
      <c r="J8" s="928"/>
      <c r="K8" s="928"/>
      <c r="L8" s="928"/>
      <c r="M8" s="928"/>
      <c r="N8" s="929"/>
      <c r="S8" s="325"/>
      <c r="T8" s="325"/>
      <c r="U8" s="325"/>
      <c r="V8" s="325"/>
      <c r="W8" s="325"/>
      <c r="X8" s="325"/>
      <c r="Y8" s="325"/>
      <c r="Z8" s="325"/>
    </row>
    <row r="9" spans="1:26" s="102" customFormat="1" ht="69.75" customHeight="1" thickBot="1">
      <c r="A9" s="325"/>
      <c r="B9" s="339"/>
      <c r="C9" s="339"/>
      <c r="D9" s="103"/>
      <c r="F9" s="930" t="s">
        <v>14</v>
      </c>
      <c r="G9" s="931"/>
      <c r="H9" s="931"/>
      <c r="I9" s="931"/>
      <c r="J9" s="931"/>
      <c r="K9" s="931"/>
      <c r="L9" s="931"/>
      <c r="M9" s="931"/>
      <c r="N9" s="932"/>
      <c r="S9" s="325"/>
      <c r="T9" s="325"/>
      <c r="U9" s="325"/>
      <c r="V9" s="325"/>
      <c r="W9" s="325"/>
      <c r="X9" s="325"/>
      <c r="Y9" s="325"/>
      <c r="Z9" s="325"/>
    </row>
    <row r="10" spans="1:26" s="102" customFormat="1" ht="68.25" hidden="1" customHeight="1" thickBot="1">
      <c r="A10" s="325"/>
      <c r="B10" s="325" t="s">
        <v>1643</v>
      </c>
      <c r="C10" s="325"/>
      <c r="D10" s="105"/>
      <c r="F10" s="925" t="s">
        <v>1847</v>
      </c>
      <c r="G10" s="926"/>
      <c r="H10" s="933" t="s">
        <v>1848</v>
      </c>
      <c r="I10" s="933"/>
      <c r="J10" s="933"/>
      <c r="K10" s="372"/>
      <c r="L10" s="372"/>
      <c r="M10" s="372"/>
      <c r="N10" s="373"/>
      <c r="S10" s="325"/>
      <c r="T10" s="325"/>
      <c r="U10" s="325"/>
      <c r="V10" s="325"/>
      <c r="W10" s="325"/>
      <c r="X10" s="325"/>
      <c r="Y10" s="325"/>
      <c r="Z10" s="325"/>
    </row>
    <row r="11" spans="1:26" s="7" customFormat="1">
      <c r="A11" s="325"/>
      <c r="B11" s="325"/>
      <c r="C11" s="325"/>
      <c r="S11" s="325"/>
      <c r="T11" s="325"/>
      <c r="U11" s="325"/>
      <c r="V11" s="325"/>
      <c r="W11" s="325"/>
      <c r="X11" s="325"/>
      <c r="Y11" s="325"/>
      <c r="Z11" s="325"/>
    </row>
    <row r="12" spans="1:26" s="7" customFormat="1" ht="20.25" hidden="1" customHeight="1">
      <c r="A12" s="325"/>
      <c r="B12" s="325"/>
      <c r="C12" s="325"/>
      <c r="F12" s="57"/>
      <c r="G12" s="56"/>
      <c r="H12" s="56"/>
      <c r="I12" s="56"/>
      <c r="J12" s="56"/>
      <c r="K12" s="56"/>
      <c r="L12" s="56"/>
      <c r="M12" s="56"/>
      <c r="N12" s="56"/>
      <c r="S12" s="325"/>
      <c r="T12" s="325"/>
      <c r="U12" s="325"/>
      <c r="V12" s="325"/>
      <c r="W12" s="325"/>
      <c r="X12" s="325"/>
      <c r="Y12" s="325"/>
      <c r="Z12" s="325"/>
    </row>
    <row r="13" spans="1:26" s="7" customFormat="1" ht="20.25" hidden="1" customHeight="1">
      <c r="A13" s="325"/>
      <c r="B13" s="325"/>
      <c r="C13" s="325"/>
      <c r="F13" s="57"/>
      <c r="G13" s="56"/>
      <c r="H13" s="56"/>
      <c r="I13" s="56"/>
      <c r="J13" s="56"/>
      <c r="K13" s="56"/>
      <c r="L13" s="56"/>
      <c r="M13" s="56"/>
      <c r="N13" s="56"/>
      <c r="S13" s="325"/>
      <c r="T13" s="325"/>
      <c r="U13" s="325"/>
      <c r="V13" s="325"/>
      <c r="W13" s="325"/>
      <c r="X13" s="325"/>
      <c r="Y13" s="325"/>
      <c r="Z13" s="325"/>
    </row>
    <row r="14" spans="1:26" s="7" customFormat="1" ht="20.25" hidden="1" customHeight="1">
      <c r="A14" s="325"/>
      <c r="B14" s="325"/>
      <c r="C14" s="325"/>
      <c r="F14" s="57"/>
      <c r="G14" s="56"/>
      <c r="H14" s="56"/>
      <c r="I14" s="56"/>
      <c r="J14" s="56"/>
      <c r="K14" s="56"/>
      <c r="L14" s="56"/>
      <c r="M14" s="56"/>
      <c r="N14" s="56"/>
      <c r="S14" s="325"/>
      <c r="T14" s="325"/>
      <c r="U14" s="325"/>
      <c r="V14" s="325"/>
      <c r="W14" s="325"/>
      <c r="X14" s="325"/>
      <c r="Y14" s="325"/>
      <c r="Z14" s="325"/>
    </row>
    <row r="15" spans="1:26" s="7" customFormat="1" ht="20.25" hidden="1" customHeight="1">
      <c r="A15" s="325"/>
      <c r="B15" s="325"/>
      <c r="C15" s="325"/>
      <c r="F15" s="57"/>
      <c r="G15" s="56"/>
      <c r="H15" s="56"/>
      <c r="I15" s="56"/>
      <c r="J15" s="56"/>
      <c r="K15" s="56"/>
      <c r="L15" s="56"/>
      <c r="M15" s="56"/>
      <c r="N15" s="56"/>
      <c r="S15" s="325"/>
      <c r="T15" s="325"/>
      <c r="U15" s="325"/>
      <c r="V15" s="325"/>
      <c r="W15" s="325"/>
      <c r="X15" s="325"/>
      <c r="Y15" s="325"/>
      <c r="Z15" s="325"/>
    </row>
    <row r="16" spans="1:26" s="7" customFormat="1" ht="20.25" hidden="1" customHeight="1">
      <c r="A16" s="325"/>
      <c r="B16" s="325"/>
      <c r="C16" s="325"/>
      <c r="F16" s="57"/>
      <c r="G16" s="56"/>
      <c r="H16" s="56"/>
      <c r="I16" s="56"/>
      <c r="J16" s="56"/>
      <c r="K16" s="56"/>
      <c r="L16" s="56"/>
      <c r="M16" s="56"/>
      <c r="N16" s="56"/>
      <c r="S16" s="325"/>
      <c r="T16" s="325"/>
      <c r="U16" s="325"/>
      <c r="V16" s="325"/>
      <c r="W16" s="325"/>
      <c r="X16" s="325"/>
      <c r="Y16" s="325"/>
      <c r="Z16" s="325"/>
    </row>
    <row r="17" spans="1:26" s="7" customFormat="1" ht="20.25" hidden="1" customHeight="1">
      <c r="A17" s="325"/>
      <c r="B17" s="325"/>
      <c r="C17" s="325"/>
      <c r="F17" s="57"/>
      <c r="G17" s="56"/>
      <c r="H17" s="56"/>
      <c r="I17" s="56"/>
      <c r="J17" s="56"/>
      <c r="K17" s="56"/>
      <c r="L17" s="56"/>
      <c r="M17" s="56"/>
      <c r="N17" s="56"/>
      <c r="S17" s="325"/>
      <c r="T17" s="325"/>
      <c r="U17" s="325"/>
      <c r="V17" s="325"/>
      <c r="W17" s="325"/>
      <c r="X17" s="325"/>
      <c r="Y17" s="325"/>
      <c r="Z17" s="325"/>
    </row>
    <row r="18" spans="1:26" s="7" customFormat="1" ht="20.25" hidden="1" customHeight="1">
      <c r="A18" s="325"/>
      <c r="B18" s="325"/>
      <c r="C18" s="325"/>
      <c r="F18" s="57"/>
      <c r="G18" s="56"/>
      <c r="H18" s="56"/>
      <c r="I18" s="56"/>
      <c r="J18" s="56"/>
      <c r="K18" s="56"/>
      <c r="L18" s="56"/>
      <c r="M18" s="56"/>
      <c r="N18" s="56"/>
      <c r="S18" s="325"/>
      <c r="T18" s="325"/>
      <c r="U18" s="325"/>
      <c r="V18" s="325"/>
      <c r="W18" s="325"/>
      <c r="X18" s="325"/>
      <c r="Y18" s="325"/>
      <c r="Z18" s="325"/>
    </row>
    <row r="19" spans="1:26" s="7" customFormat="1" ht="20.25" hidden="1" customHeight="1">
      <c r="A19" s="325"/>
      <c r="B19" s="325"/>
      <c r="C19" s="325"/>
      <c r="F19" s="57"/>
      <c r="G19" s="56"/>
      <c r="H19" s="56"/>
      <c r="I19" s="56"/>
      <c r="J19" s="56"/>
      <c r="K19" s="56"/>
      <c r="L19" s="56"/>
      <c r="M19" s="56"/>
      <c r="N19" s="56"/>
      <c r="S19" s="325"/>
      <c r="T19" s="325"/>
      <c r="U19" s="325"/>
      <c r="V19" s="325"/>
      <c r="W19" s="325"/>
      <c r="X19" s="325"/>
      <c r="Y19" s="325"/>
      <c r="Z19" s="325"/>
    </row>
    <row r="20" spans="1:26" s="7" customFormat="1" ht="20.25" hidden="1" customHeight="1">
      <c r="A20" s="325"/>
      <c r="B20" s="325"/>
      <c r="C20" s="325"/>
      <c r="F20" s="57"/>
      <c r="G20" s="56"/>
      <c r="H20" s="56"/>
      <c r="I20" s="56"/>
      <c r="J20" s="56"/>
      <c r="K20" s="56"/>
      <c r="L20" s="56"/>
      <c r="M20" s="56"/>
      <c r="N20" s="56"/>
      <c r="S20" s="325"/>
      <c r="T20" s="325"/>
      <c r="U20" s="325"/>
      <c r="V20" s="325"/>
      <c r="W20" s="325"/>
      <c r="X20" s="325"/>
      <c r="Y20" s="325"/>
      <c r="Z20" s="325"/>
    </row>
    <row r="21" spans="1:26" s="7" customFormat="1" ht="20.25" hidden="1" customHeight="1">
      <c r="A21" s="325"/>
      <c r="B21" s="325"/>
      <c r="C21" s="325"/>
      <c r="F21" s="57"/>
      <c r="G21" s="56"/>
      <c r="H21" s="56"/>
      <c r="I21" s="56"/>
      <c r="J21" s="56"/>
      <c r="K21" s="56"/>
      <c r="L21" s="56"/>
      <c r="M21" s="56"/>
      <c r="N21" s="56"/>
      <c r="S21" s="325"/>
      <c r="T21" s="325"/>
      <c r="U21" s="325"/>
      <c r="V21" s="325"/>
      <c r="W21" s="325"/>
      <c r="X21" s="325"/>
      <c r="Y21" s="325"/>
      <c r="Z21" s="325"/>
    </row>
    <row r="22" spans="1:26" s="7" customFormat="1" ht="20.25" hidden="1" customHeight="1">
      <c r="A22" s="325"/>
      <c r="B22" s="325"/>
      <c r="C22" s="325"/>
      <c r="F22" s="57"/>
      <c r="G22" s="56"/>
      <c r="H22" s="56"/>
      <c r="I22" s="56"/>
      <c r="J22" s="56"/>
      <c r="K22" s="56"/>
      <c r="L22" s="56"/>
      <c r="M22" s="56"/>
      <c r="N22" s="56"/>
      <c r="S22" s="325"/>
      <c r="T22" s="325"/>
      <c r="U22" s="325"/>
      <c r="V22" s="325"/>
      <c r="W22" s="325"/>
      <c r="X22" s="325"/>
      <c r="Y22" s="325"/>
      <c r="Z22" s="325"/>
    </row>
    <row r="23" spans="1:26" s="7" customFormat="1" ht="20.25" hidden="1" customHeight="1">
      <c r="A23" s="325"/>
      <c r="B23" s="325"/>
      <c r="C23" s="325"/>
      <c r="F23" s="57"/>
      <c r="G23" s="56"/>
      <c r="H23" s="56"/>
      <c r="I23" s="56"/>
      <c r="J23" s="56"/>
      <c r="K23" s="56"/>
      <c r="L23" s="56"/>
      <c r="M23" s="56"/>
      <c r="N23" s="56"/>
      <c r="S23" s="325"/>
      <c r="T23" s="325"/>
      <c r="U23" s="325"/>
      <c r="V23" s="325"/>
      <c r="W23" s="325"/>
      <c r="X23" s="325"/>
      <c r="Y23" s="325"/>
      <c r="Z23" s="325"/>
    </row>
    <row r="24" spans="1:26" s="7" customFormat="1" ht="20.25" hidden="1" customHeight="1">
      <c r="A24" s="325"/>
      <c r="B24" s="325"/>
      <c r="C24" s="325"/>
      <c r="F24" s="57"/>
      <c r="G24" s="56"/>
      <c r="H24" s="56"/>
      <c r="I24" s="56"/>
      <c r="J24" s="56"/>
      <c r="K24" s="56"/>
      <c r="L24" s="56"/>
      <c r="M24" s="56"/>
      <c r="N24" s="56"/>
      <c r="S24" s="325"/>
      <c r="T24" s="325"/>
      <c r="U24" s="325"/>
      <c r="V24" s="325"/>
      <c r="W24" s="325"/>
      <c r="X24" s="325"/>
      <c r="Y24" s="325"/>
      <c r="Z24" s="325"/>
    </row>
    <row r="25" spans="1:26" s="7" customFormat="1" ht="20.25" hidden="1" customHeight="1">
      <c r="A25" s="325"/>
      <c r="B25" s="325"/>
      <c r="C25" s="325"/>
      <c r="F25" s="57"/>
      <c r="G25" s="56"/>
      <c r="H25" s="56"/>
      <c r="I25" s="56"/>
      <c r="J25" s="56"/>
      <c r="K25" s="56"/>
      <c r="L25" s="56"/>
      <c r="M25" s="56"/>
      <c r="N25" s="56"/>
      <c r="S25" s="325"/>
      <c r="T25" s="325"/>
      <c r="U25" s="325"/>
      <c r="V25" s="325"/>
      <c r="W25" s="325"/>
      <c r="X25" s="325"/>
      <c r="Y25" s="325"/>
      <c r="Z25" s="325"/>
    </row>
    <row r="26" spans="1:26" s="7" customFormat="1" ht="20.25" hidden="1" customHeight="1">
      <c r="A26" s="325"/>
      <c r="B26" s="325"/>
      <c r="C26" s="325"/>
      <c r="F26" s="57"/>
      <c r="G26" s="56"/>
      <c r="H26" s="56"/>
      <c r="I26" s="56"/>
      <c r="J26" s="56"/>
      <c r="K26" s="56"/>
      <c r="L26" s="56"/>
      <c r="M26" s="56"/>
      <c r="N26" s="56"/>
      <c r="S26" s="325"/>
      <c r="T26" s="325"/>
      <c r="U26" s="325"/>
      <c r="V26" s="325"/>
      <c r="W26" s="325"/>
      <c r="X26" s="325"/>
      <c r="Y26" s="325"/>
      <c r="Z26" s="325"/>
    </row>
    <row r="27" spans="1:26" s="7" customFormat="1" ht="20.25" hidden="1" customHeight="1">
      <c r="A27" s="325"/>
      <c r="B27" s="325"/>
      <c r="C27" s="325"/>
      <c r="F27" s="57"/>
      <c r="G27" s="56"/>
      <c r="H27" s="56"/>
      <c r="I27" s="56"/>
      <c r="J27" s="56"/>
      <c r="K27" s="56"/>
      <c r="L27" s="56"/>
      <c r="M27" s="56"/>
      <c r="N27" s="56"/>
      <c r="S27" s="325"/>
      <c r="T27" s="325"/>
      <c r="U27" s="325"/>
      <c r="V27" s="325"/>
      <c r="W27" s="325"/>
      <c r="X27" s="325"/>
      <c r="Y27" s="325"/>
      <c r="Z27" s="325"/>
    </row>
    <row r="28" spans="1:26" s="7" customFormat="1" ht="20.25" hidden="1" customHeight="1">
      <c r="A28" s="325"/>
      <c r="B28" s="325"/>
      <c r="C28" s="325"/>
      <c r="F28" s="57"/>
      <c r="G28" s="56"/>
      <c r="H28" s="56"/>
      <c r="I28" s="56"/>
      <c r="J28" s="56"/>
      <c r="K28" s="56"/>
      <c r="L28" s="56"/>
      <c r="M28" s="56"/>
      <c r="N28" s="56"/>
      <c r="S28" s="325"/>
      <c r="T28" s="325"/>
      <c r="U28" s="325"/>
      <c r="V28" s="325"/>
      <c r="W28" s="325"/>
      <c r="X28" s="325"/>
      <c r="Y28" s="325"/>
      <c r="Z28" s="325"/>
    </row>
    <row r="29" spans="1:26" s="7" customFormat="1" ht="20.25" hidden="1" customHeight="1">
      <c r="A29" s="325"/>
      <c r="B29" s="325"/>
      <c r="C29" s="325"/>
      <c r="F29" s="57"/>
      <c r="G29" s="56"/>
      <c r="H29" s="56"/>
      <c r="I29" s="56"/>
      <c r="J29" s="56"/>
      <c r="K29" s="56"/>
      <c r="L29" s="56"/>
      <c r="M29" s="56"/>
      <c r="N29" s="56"/>
      <c r="S29" s="325"/>
      <c r="T29" s="325"/>
      <c r="U29" s="325"/>
      <c r="V29" s="325"/>
      <c r="W29" s="325"/>
      <c r="X29" s="325"/>
      <c r="Y29" s="325"/>
      <c r="Z29" s="325"/>
    </row>
    <row r="30" spans="1:26" s="7" customFormat="1" ht="20.25" hidden="1" customHeight="1">
      <c r="A30" s="325"/>
      <c r="B30" s="325"/>
      <c r="C30" s="325"/>
      <c r="F30" s="57"/>
      <c r="G30" s="56"/>
      <c r="H30" s="56"/>
      <c r="I30" s="56"/>
      <c r="J30" s="56"/>
      <c r="K30" s="56"/>
      <c r="L30" s="56"/>
      <c r="M30" s="56"/>
      <c r="N30" s="56"/>
      <c r="S30" s="325"/>
      <c r="T30" s="325"/>
      <c r="U30" s="325"/>
      <c r="V30" s="325"/>
      <c r="W30" s="325"/>
      <c r="X30" s="325"/>
      <c r="Y30" s="325"/>
      <c r="Z30" s="325"/>
    </row>
    <row r="31" spans="1:26" s="7" customFormat="1" ht="20.25" hidden="1" customHeight="1">
      <c r="A31" s="325"/>
      <c r="B31" s="325"/>
      <c r="C31" s="325"/>
      <c r="F31" s="57"/>
      <c r="G31" s="56"/>
      <c r="H31" s="56"/>
      <c r="I31" s="56"/>
      <c r="J31" s="56"/>
      <c r="K31" s="56"/>
      <c r="L31" s="56"/>
      <c r="M31" s="56"/>
      <c r="N31" s="56"/>
      <c r="S31" s="325"/>
      <c r="T31" s="325"/>
      <c r="U31" s="325"/>
      <c r="V31" s="325"/>
      <c r="W31" s="325"/>
      <c r="X31" s="325"/>
      <c r="Y31" s="325"/>
      <c r="Z31" s="325"/>
    </row>
    <row r="32" spans="1:26" s="7" customFormat="1" ht="20.25" hidden="1" customHeight="1">
      <c r="A32" s="325"/>
      <c r="B32" s="325"/>
      <c r="C32" s="325"/>
      <c r="F32" s="57"/>
      <c r="G32" s="56"/>
      <c r="H32" s="56"/>
      <c r="I32" s="56"/>
      <c r="J32" s="56"/>
      <c r="K32" s="56"/>
      <c r="L32" s="56"/>
      <c r="M32" s="56"/>
      <c r="N32" s="56"/>
      <c r="S32" s="325"/>
      <c r="T32" s="325"/>
      <c r="U32" s="325"/>
      <c r="V32" s="325"/>
      <c r="W32" s="325"/>
      <c r="X32" s="325"/>
      <c r="Y32" s="325"/>
      <c r="Z32" s="325"/>
    </row>
    <row r="33" spans="1:26" s="7" customFormat="1" ht="20.25" hidden="1" customHeight="1">
      <c r="A33" s="325"/>
      <c r="B33" s="325"/>
      <c r="C33" s="325"/>
      <c r="F33" s="57"/>
      <c r="G33" s="56"/>
      <c r="H33" s="56"/>
      <c r="I33" s="56"/>
      <c r="J33" s="56"/>
      <c r="K33" s="56"/>
      <c r="L33" s="56"/>
      <c r="M33" s="56"/>
      <c r="N33" s="56"/>
      <c r="S33" s="325"/>
      <c r="T33" s="325"/>
      <c r="U33" s="325"/>
      <c r="V33" s="325"/>
      <c r="W33" s="325"/>
      <c r="X33" s="325"/>
      <c r="Y33" s="325"/>
      <c r="Z33" s="325"/>
    </row>
    <row r="34" spans="1:26" s="7" customFormat="1" ht="20.25" hidden="1" customHeight="1">
      <c r="A34" s="325"/>
      <c r="B34" s="325"/>
      <c r="C34" s="325"/>
      <c r="F34" s="57"/>
      <c r="G34" s="56"/>
      <c r="H34" s="56"/>
      <c r="I34" s="56"/>
      <c r="J34" s="56"/>
      <c r="K34" s="56"/>
      <c r="L34" s="56"/>
      <c r="M34" s="56"/>
      <c r="N34" s="56"/>
      <c r="S34" s="325"/>
      <c r="T34" s="325"/>
      <c r="U34" s="325"/>
      <c r="V34" s="325"/>
      <c r="W34" s="325"/>
      <c r="X34" s="325"/>
      <c r="Y34" s="325"/>
      <c r="Z34" s="325"/>
    </row>
    <row r="35" spans="1:26" s="7" customFormat="1" ht="20.25" hidden="1" customHeight="1">
      <c r="A35" s="325"/>
      <c r="B35" s="325"/>
      <c r="C35" s="325"/>
      <c r="F35" s="57"/>
      <c r="G35" s="56"/>
      <c r="H35" s="56"/>
      <c r="I35" s="56"/>
      <c r="J35" s="56"/>
      <c r="K35" s="56"/>
      <c r="L35" s="56"/>
      <c r="M35" s="56"/>
      <c r="N35" s="56"/>
      <c r="S35" s="325"/>
      <c r="T35" s="325"/>
      <c r="U35" s="325"/>
      <c r="V35" s="325"/>
      <c r="W35" s="325"/>
      <c r="X35" s="325"/>
      <c r="Y35" s="325"/>
      <c r="Z35" s="325"/>
    </row>
    <row r="36" spans="1:26" s="7" customFormat="1" ht="20.25" hidden="1" customHeight="1">
      <c r="A36" s="325"/>
      <c r="B36" s="325"/>
      <c r="C36" s="325"/>
      <c r="F36" s="57"/>
      <c r="G36" s="56"/>
      <c r="H36" s="56"/>
      <c r="I36" s="56"/>
      <c r="J36" s="56"/>
      <c r="K36" s="56"/>
      <c r="L36" s="56"/>
      <c r="M36" s="56"/>
      <c r="N36" s="56"/>
      <c r="S36" s="325"/>
      <c r="T36" s="325"/>
      <c r="U36" s="325"/>
      <c r="V36" s="325"/>
      <c r="W36" s="325"/>
      <c r="X36" s="325"/>
      <c r="Y36" s="325"/>
      <c r="Z36" s="325"/>
    </row>
    <row r="37" spans="1:26" s="7" customFormat="1" ht="20.25" hidden="1" customHeight="1">
      <c r="A37" s="325"/>
      <c r="B37" s="325"/>
      <c r="C37" s="325"/>
      <c r="F37" s="57"/>
      <c r="G37" s="56"/>
      <c r="H37" s="56"/>
      <c r="I37" s="56"/>
      <c r="J37" s="56"/>
      <c r="K37" s="56"/>
      <c r="L37" s="56"/>
      <c r="M37" s="56"/>
      <c r="N37" s="56"/>
      <c r="S37" s="325"/>
      <c r="T37" s="325"/>
      <c r="U37" s="325"/>
      <c r="V37" s="325"/>
      <c r="W37" s="325"/>
      <c r="X37" s="325"/>
      <c r="Y37" s="325"/>
      <c r="Z37" s="325"/>
    </row>
    <row r="38" spans="1:26" s="7" customFormat="1" ht="20.25" hidden="1" customHeight="1">
      <c r="A38" s="325"/>
      <c r="B38" s="325"/>
      <c r="C38" s="325"/>
      <c r="F38" s="57"/>
      <c r="G38" s="56"/>
      <c r="H38" s="56"/>
      <c r="I38" s="56"/>
      <c r="J38" s="56"/>
      <c r="K38" s="56"/>
      <c r="L38" s="56"/>
      <c r="M38" s="56"/>
      <c r="N38" s="56"/>
      <c r="S38" s="325"/>
      <c r="T38" s="325"/>
      <c r="U38" s="325"/>
      <c r="V38" s="325"/>
      <c r="W38" s="325"/>
      <c r="X38" s="325"/>
      <c r="Y38" s="325"/>
      <c r="Z38" s="325"/>
    </row>
    <row r="39" spans="1:26" s="7" customFormat="1" ht="20.25" hidden="1" customHeight="1">
      <c r="A39" s="325"/>
      <c r="B39" s="325"/>
      <c r="C39" s="325"/>
      <c r="F39" s="57"/>
      <c r="G39" s="56"/>
      <c r="H39" s="56"/>
      <c r="I39" s="56"/>
      <c r="J39" s="56"/>
      <c r="K39" s="56"/>
      <c r="L39" s="56"/>
      <c r="M39" s="56"/>
      <c r="N39" s="56"/>
      <c r="S39" s="325"/>
      <c r="T39" s="325"/>
      <c r="U39" s="325"/>
      <c r="V39" s="325"/>
      <c r="W39" s="325"/>
      <c r="X39" s="325"/>
      <c r="Y39" s="325"/>
      <c r="Z39" s="325"/>
    </row>
    <row r="40" spans="1:26" s="7" customFormat="1" ht="20.25" hidden="1" customHeight="1">
      <c r="A40" s="325"/>
      <c r="B40" s="325"/>
      <c r="C40" s="325"/>
      <c r="F40" s="57"/>
      <c r="G40" s="56"/>
      <c r="H40" s="56"/>
      <c r="I40" s="56"/>
      <c r="J40" s="56"/>
      <c r="K40" s="56"/>
      <c r="L40" s="56"/>
      <c r="M40" s="56"/>
      <c r="N40" s="56"/>
      <c r="S40" s="325"/>
      <c r="T40" s="325"/>
      <c r="U40" s="325"/>
      <c r="V40" s="325"/>
      <c r="W40" s="325"/>
      <c r="X40" s="325"/>
      <c r="Y40" s="325"/>
      <c r="Z40" s="325"/>
    </row>
    <row r="41" spans="1:26" s="7" customFormat="1" ht="20.25" hidden="1" customHeight="1">
      <c r="A41" s="325"/>
      <c r="B41" s="325"/>
      <c r="C41" s="325"/>
      <c r="F41" s="57"/>
      <c r="G41" s="56"/>
      <c r="H41" s="56"/>
      <c r="I41" s="56"/>
      <c r="J41" s="56"/>
      <c r="K41" s="56"/>
      <c r="L41" s="56"/>
      <c r="M41" s="56"/>
      <c r="N41" s="56"/>
      <c r="S41" s="325"/>
      <c r="T41" s="325"/>
      <c r="U41" s="325"/>
      <c r="V41" s="325"/>
      <c r="W41" s="325"/>
      <c r="X41" s="325"/>
      <c r="Y41" s="325"/>
      <c r="Z41" s="325"/>
    </row>
    <row r="42" spans="1:26" s="7" customFormat="1" ht="20.25" hidden="1" customHeight="1">
      <c r="A42" s="325"/>
      <c r="B42" s="325"/>
      <c r="C42" s="325"/>
      <c r="F42" s="57"/>
      <c r="G42" s="56"/>
      <c r="H42" s="56"/>
      <c r="I42" s="56"/>
      <c r="J42" s="56"/>
      <c r="K42" s="56"/>
      <c r="L42" s="56"/>
      <c r="M42" s="56"/>
      <c r="N42" s="56"/>
      <c r="S42" s="325"/>
      <c r="T42" s="325"/>
      <c r="U42" s="325"/>
      <c r="V42" s="325"/>
      <c r="W42" s="325"/>
      <c r="X42" s="325"/>
      <c r="Y42" s="325"/>
      <c r="Z42" s="325"/>
    </row>
    <row r="43" spans="1:26" s="7" customFormat="1" ht="20.25" hidden="1" customHeight="1">
      <c r="A43" s="325"/>
      <c r="B43" s="325"/>
      <c r="C43" s="325"/>
      <c r="F43" s="57"/>
      <c r="G43" s="56"/>
      <c r="H43" s="56"/>
      <c r="I43" s="56"/>
      <c r="J43" s="56"/>
      <c r="K43" s="56"/>
      <c r="L43" s="56"/>
      <c r="M43" s="56"/>
      <c r="N43" s="56"/>
      <c r="S43" s="325"/>
      <c r="T43" s="325"/>
      <c r="U43" s="325"/>
      <c r="V43" s="325"/>
      <c r="W43" s="325"/>
      <c r="X43" s="325"/>
      <c r="Y43" s="325"/>
      <c r="Z43" s="325"/>
    </row>
    <row r="44" spans="1:26" s="7" customFormat="1" ht="20.25" hidden="1" customHeight="1">
      <c r="A44" s="325"/>
      <c r="B44" s="325"/>
      <c r="C44" s="325"/>
      <c r="F44" s="57"/>
      <c r="G44" s="56"/>
      <c r="H44" s="56"/>
      <c r="I44" s="56"/>
      <c r="J44" s="56"/>
      <c r="K44" s="56"/>
      <c r="L44" s="56"/>
      <c r="M44" s="56"/>
      <c r="N44" s="56"/>
      <c r="S44" s="325"/>
      <c r="T44" s="325"/>
      <c r="U44" s="325"/>
      <c r="V44" s="325"/>
      <c r="W44" s="325"/>
      <c r="X44" s="325"/>
      <c r="Y44" s="325"/>
      <c r="Z44" s="325"/>
    </row>
    <row r="45" spans="1:26" s="7" customFormat="1" ht="20.25" hidden="1" customHeight="1">
      <c r="A45" s="325"/>
      <c r="B45" s="325"/>
      <c r="C45" s="325"/>
      <c r="F45" s="57"/>
      <c r="G45" s="56"/>
      <c r="H45" s="56"/>
      <c r="I45" s="56"/>
      <c r="J45" s="56"/>
      <c r="K45" s="56"/>
      <c r="L45" s="56"/>
      <c r="M45" s="56"/>
      <c r="N45" s="56"/>
      <c r="S45" s="325"/>
      <c r="T45" s="325"/>
      <c r="U45" s="325"/>
      <c r="V45" s="325"/>
      <c r="W45" s="325"/>
      <c r="X45" s="325"/>
      <c r="Y45" s="325"/>
      <c r="Z45" s="325"/>
    </row>
    <row r="46" spans="1:26" s="7" customFormat="1" ht="20.25" hidden="1" customHeight="1">
      <c r="A46" s="325"/>
      <c r="B46" s="325"/>
      <c r="C46" s="325"/>
      <c r="F46" s="57"/>
      <c r="G46" s="56"/>
      <c r="H46" s="56"/>
      <c r="I46" s="56"/>
      <c r="J46" s="56"/>
      <c r="K46" s="56"/>
      <c r="L46" s="56"/>
      <c r="M46" s="56"/>
      <c r="N46" s="56"/>
      <c r="S46" s="325"/>
      <c r="T46" s="325"/>
      <c r="U46" s="325"/>
      <c r="V46" s="325"/>
      <c r="W46" s="325"/>
      <c r="X46" s="325"/>
      <c r="Y46" s="325"/>
      <c r="Z46" s="325"/>
    </row>
    <row r="47" spans="1:26" s="7" customFormat="1" ht="20.25" hidden="1" customHeight="1">
      <c r="A47" s="325"/>
      <c r="B47" s="325"/>
      <c r="C47" s="325"/>
      <c r="F47" s="57"/>
      <c r="G47" s="56"/>
      <c r="H47" s="56"/>
      <c r="I47" s="56"/>
      <c r="J47" s="56"/>
      <c r="K47" s="56"/>
      <c r="L47" s="56"/>
      <c r="M47" s="56"/>
      <c r="N47" s="56"/>
      <c r="S47" s="325"/>
      <c r="T47" s="325"/>
      <c r="U47" s="325"/>
      <c r="V47" s="325"/>
      <c r="W47" s="325"/>
      <c r="X47" s="325"/>
      <c r="Y47" s="325"/>
      <c r="Z47" s="325"/>
    </row>
    <row r="48" spans="1:26" s="7" customFormat="1" ht="20.25" hidden="1" customHeight="1">
      <c r="A48" s="325"/>
      <c r="B48" s="325"/>
      <c r="C48" s="325"/>
      <c r="F48" s="57"/>
      <c r="G48" s="56"/>
      <c r="H48" s="56"/>
      <c r="I48" s="56"/>
      <c r="J48" s="56"/>
      <c r="K48" s="56"/>
      <c r="L48" s="56"/>
      <c r="M48" s="56"/>
      <c r="N48" s="56"/>
      <c r="S48" s="325"/>
      <c r="T48" s="325"/>
      <c r="U48" s="325"/>
      <c r="V48" s="325"/>
      <c r="W48" s="325"/>
      <c r="X48" s="325"/>
      <c r="Y48" s="325"/>
      <c r="Z48" s="325"/>
    </row>
    <row r="49" spans="1:26" s="7" customFormat="1" ht="20.25" hidden="1" customHeight="1">
      <c r="A49" s="325"/>
      <c r="B49" s="325"/>
      <c r="C49" s="325"/>
      <c r="F49" s="57"/>
      <c r="G49" s="56"/>
      <c r="H49" s="56"/>
      <c r="I49" s="56"/>
      <c r="J49" s="56"/>
      <c r="K49" s="56"/>
      <c r="L49" s="56"/>
      <c r="M49" s="56"/>
      <c r="N49" s="56"/>
      <c r="S49" s="325"/>
      <c r="T49" s="325"/>
      <c r="U49" s="325"/>
      <c r="V49" s="325"/>
      <c r="W49" s="325"/>
      <c r="X49" s="325"/>
      <c r="Y49" s="325"/>
      <c r="Z49" s="325"/>
    </row>
    <row r="50" spans="1:26" s="7" customFormat="1" ht="20.25" hidden="1" customHeight="1">
      <c r="A50" s="325"/>
      <c r="B50" s="325"/>
      <c r="C50" s="325"/>
      <c r="F50" s="57"/>
      <c r="G50" s="56"/>
      <c r="H50" s="56"/>
      <c r="I50" s="56"/>
      <c r="J50" s="56"/>
      <c r="K50" s="56"/>
      <c r="L50" s="56"/>
      <c r="M50" s="56"/>
      <c r="N50" s="56"/>
      <c r="S50" s="325"/>
      <c r="T50" s="325"/>
      <c r="U50" s="325"/>
      <c r="V50" s="325"/>
      <c r="W50" s="325"/>
      <c r="X50" s="325"/>
      <c r="Y50" s="325"/>
      <c r="Z50" s="325"/>
    </row>
    <row r="51" spans="1:26" s="7" customFormat="1" ht="20.25" hidden="1" customHeight="1">
      <c r="A51" s="325"/>
      <c r="B51" s="325"/>
      <c r="C51" s="325"/>
      <c r="F51" s="57"/>
      <c r="G51" s="56"/>
      <c r="H51" s="56"/>
      <c r="I51" s="56"/>
      <c r="J51" s="56"/>
      <c r="K51" s="56"/>
      <c r="L51" s="56"/>
      <c r="M51" s="56"/>
      <c r="N51" s="56"/>
      <c r="S51" s="325"/>
      <c r="T51" s="325"/>
      <c r="U51" s="325"/>
      <c r="V51" s="325"/>
      <c r="W51" s="325"/>
      <c r="X51" s="325"/>
      <c r="Y51" s="325"/>
      <c r="Z51" s="325"/>
    </row>
    <row r="52" spans="1:26" s="7" customFormat="1" ht="20.25" hidden="1" customHeight="1">
      <c r="A52" s="325"/>
      <c r="B52" s="325"/>
      <c r="C52" s="325"/>
      <c r="F52" s="57"/>
      <c r="G52" s="56"/>
      <c r="H52" s="56"/>
      <c r="I52" s="56"/>
      <c r="J52" s="56"/>
      <c r="K52" s="56"/>
      <c r="L52" s="56"/>
      <c r="M52" s="56"/>
      <c r="N52" s="56"/>
      <c r="S52" s="325"/>
      <c r="T52" s="325"/>
      <c r="U52" s="325"/>
      <c r="V52" s="325"/>
      <c r="W52" s="325"/>
      <c r="X52" s="325"/>
      <c r="Y52" s="325"/>
      <c r="Z52" s="325"/>
    </row>
    <row r="53" spans="1:26" s="7" customFormat="1" ht="20.25" hidden="1" customHeight="1">
      <c r="A53" s="325"/>
      <c r="B53" s="325"/>
      <c r="C53" s="325"/>
      <c r="F53" s="57"/>
      <c r="G53" s="56"/>
      <c r="H53" s="56"/>
      <c r="I53" s="56"/>
      <c r="J53" s="56"/>
      <c r="K53" s="56"/>
      <c r="L53" s="56"/>
      <c r="M53" s="56"/>
      <c r="N53" s="56"/>
      <c r="S53" s="325"/>
      <c r="T53" s="325"/>
      <c r="U53" s="325"/>
      <c r="V53" s="325"/>
      <c r="W53" s="325"/>
      <c r="X53" s="325"/>
      <c r="Y53" s="325"/>
      <c r="Z53" s="325"/>
    </row>
    <row r="54" spans="1:26" s="7" customFormat="1" ht="20.25" hidden="1" customHeight="1">
      <c r="A54" s="325"/>
      <c r="B54" s="325"/>
      <c r="C54" s="325"/>
      <c r="F54" s="57"/>
      <c r="G54" s="56"/>
      <c r="H54" s="56"/>
      <c r="I54" s="56"/>
      <c r="J54" s="56"/>
      <c r="K54" s="56"/>
      <c r="L54" s="56"/>
      <c r="M54" s="56"/>
      <c r="N54" s="56"/>
      <c r="S54" s="325"/>
      <c r="T54" s="325"/>
      <c r="U54" s="325"/>
      <c r="V54" s="325"/>
      <c r="W54" s="325"/>
      <c r="X54" s="325"/>
      <c r="Y54" s="325"/>
      <c r="Z54" s="325"/>
    </row>
    <row r="55" spans="1:26" s="7" customFormat="1" ht="20.25" hidden="1" customHeight="1">
      <c r="A55" s="325"/>
      <c r="B55" s="325"/>
      <c r="C55" s="325"/>
      <c r="F55" s="57"/>
      <c r="G55" s="56"/>
      <c r="H55" s="56"/>
      <c r="I55" s="56"/>
      <c r="J55" s="56"/>
      <c r="K55" s="56"/>
      <c r="L55" s="56"/>
      <c r="M55" s="56"/>
      <c r="N55" s="56"/>
      <c r="S55" s="325"/>
      <c r="T55" s="325"/>
      <c r="U55" s="325"/>
      <c r="V55" s="325"/>
      <c r="W55" s="325"/>
      <c r="X55" s="325"/>
      <c r="Y55" s="325"/>
      <c r="Z55" s="325"/>
    </row>
    <row r="56" spans="1:26" s="7" customFormat="1" ht="20.25" hidden="1" customHeight="1">
      <c r="A56" s="325"/>
      <c r="B56" s="325"/>
      <c r="C56" s="325"/>
      <c r="F56" s="57"/>
      <c r="G56" s="56"/>
      <c r="H56" s="56"/>
      <c r="I56" s="56"/>
      <c r="J56" s="56"/>
      <c r="K56" s="56"/>
      <c r="L56" s="56"/>
      <c r="M56" s="56"/>
      <c r="N56" s="56"/>
      <c r="S56" s="325"/>
      <c r="T56" s="325"/>
      <c r="U56" s="325"/>
      <c r="V56" s="325"/>
      <c r="W56" s="325"/>
      <c r="X56" s="325"/>
      <c r="Y56" s="325"/>
      <c r="Z56" s="325"/>
    </row>
    <row r="57" spans="1:26" s="7" customFormat="1" ht="20.25" hidden="1" customHeight="1">
      <c r="A57" s="325"/>
      <c r="B57" s="325"/>
      <c r="C57" s="325"/>
      <c r="F57" s="57"/>
      <c r="G57" s="56"/>
      <c r="H57" s="56"/>
      <c r="I57" s="56"/>
      <c r="J57" s="56"/>
      <c r="K57" s="56"/>
      <c r="L57" s="56"/>
      <c r="M57" s="56"/>
      <c r="N57" s="56"/>
      <c r="S57" s="325"/>
      <c r="T57" s="325"/>
      <c r="U57" s="325"/>
      <c r="V57" s="325"/>
      <c r="W57" s="325"/>
      <c r="X57" s="325"/>
      <c r="Y57" s="325"/>
      <c r="Z57" s="325"/>
    </row>
    <row r="58" spans="1:26" s="7" customFormat="1" ht="20.25" hidden="1" customHeight="1">
      <c r="A58" s="325"/>
      <c r="B58" s="325"/>
      <c r="C58" s="325"/>
      <c r="F58" s="57"/>
      <c r="G58" s="56"/>
      <c r="H58" s="56"/>
      <c r="I58" s="56"/>
      <c r="J58" s="56"/>
      <c r="K58" s="56"/>
      <c r="L58" s="56"/>
      <c r="M58" s="56"/>
      <c r="N58" s="56"/>
      <c r="S58" s="325"/>
      <c r="T58" s="325"/>
      <c r="U58" s="325"/>
      <c r="V58" s="325"/>
      <c r="W58" s="325"/>
      <c r="X58" s="325"/>
      <c r="Y58" s="325"/>
      <c r="Z58" s="325"/>
    </row>
    <row r="59" spans="1:26" s="7" customFormat="1" ht="20.25" hidden="1" customHeight="1">
      <c r="A59" s="325"/>
      <c r="B59" s="325"/>
      <c r="C59" s="325"/>
      <c r="F59" s="57"/>
      <c r="G59" s="56"/>
      <c r="H59" s="56"/>
      <c r="I59" s="56"/>
      <c r="J59" s="56"/>
      <c r="K59" s="56"/>
      <c r="L59" s="56"/>
      <c r="M59" s="56"/>
      <c r="N59" s="56"/>
      <c r="S59" s="325"/>
      <c r="T59" s="325"/>
      <c r="U59" s="325"/>
      <c r="V59" s="325"/>
      <c r="W59" s="325"/>
      <c r="X59" s="325"/>
      <c r="Y59" s="325"/>
      <c r="Z59" s="325"/>
    </row>
    <row r="60" spans="1:26" s="7" customFormat="1" ht="20.25" hidden="1" customHeight="1">
      <c r="A60" s="325"/>
      <c r="B60" s="325"/>
      <c r="C60" s="325"/>
      <c r="F60" s="57"/>
      <c r="G60" s="56"/>
      <c r="H60" s="56"/>
      <c r="I60" s="56"/>
      <c r="J60" s="56"/>
      <c r="K60" s="56"/>
      <c r="L60" s="56"/>
      <c r="M60" s="56"/>
      <c r="N60" s="56"/>
      <c r="S60" s="325"/>
      <c r="T60" s="325"/>
      <c r="U60" s="325"/>
      <c r="V60" s="325"/>
      <c r="W60" s="325"/>
      <c r="X60" s="325"/>
      <c r="Y60" s="325"/>
      <c r="Z60" s="325"/>
    </row>
    <row r="61" spans="1:26" s="7" customFormat="1" ht="20.25" hidden="1" customHeight="1">
      <c r="A61" s="325"/>
      <c r="B61" s="325"/>
      <c r="C61" s="325"/>
      <c r="F61" s="57"/>
      <c r="G61" s="56"/>
      <c r="H61" s="56"/>
      <c r="I61" s="56"/>
      <c r="J61" s="56"/>
      <c r="K61" s="56"/>
      <c r="L61" s="56"/>
      <c r="M61" s="56"/>
      <c r="N61" s="56"/>
      <c r="S61" s="325"/>
      <c r="T61" s="325"/>
      <c r="U61" s="325"/>
      <c r="V61" s="325"/>
      <c r="W61" s="325"/>
      <c r="X61" s="325"/>
      <c r="Y61" s="325"/>
      <c r="Z61" s="325"/>
    </row>
    <row r="62" spans="1:26" s="7" customFormat="1" ht="20.25" hidden="1" customHeight="1">
      <c r="A62" s="325"/>
      <c r="B62" s="325"/>
      <c r="C62" s="325"/>
      <c r="F62" s="57"/>
      <c r="G62" s="56"/>
      <c r="H62" s="56"/>
      <c r="I62" s="56"/>
      <c r="J62" s="56"/>
      <c r="K62" s="56"/>
      <c r="L62" s="56"/>
      <c r="M62" s="56"/>
      <c r="N62" s="56"/>
      <c r="S62" s="325"/>
      <c r="T62" s="325"/>
      <c r="U62" s="325"/>
      <c r="V62" s="325"/>
      <c r="W62" s="325"/>
      <c r="X62" s="325"/>
      <c r="Y62" s="325"/>
      <c r="Z62" s="325"/>
    </row>
    <row r="63" spans="1:26" s="7" customFormat="1" ht="20.25" hidden="1" customHeight="1">
      <c r="A63" s="325"/>
      <c r="B63" s="325"/>
      <c r="C63" s="325"/>
      <c r="F63" s="57"/>
      <c r="G63" s="56"/>
      <c r="H63" s="56"/>
      <c r="I63" s="56"/>
      <c r="J63" s="56"/>
      <c r="K63" s="56"/>
      <c r="L63" s="56"/>
      <c r="M63" s="56"/>
      <c r="N63" s="56"/>
      <c r="S63" s="325"/>
      <c r="T63" s="325"/>
      <c r="U63" s="325"/>
      <c r="V63" s="325"/>
      <c r="W63" s="325"/>
      <c r="X63" s="325"/>
      <c r="Y63" s="325"/>
      <c r="Z63" s="325"/>
    </row>
    <row r="64" spans="1:26" s="7" customFormat="1" ht="20.25" hidden="1" customHeight="1">
      <c r="A64" s="325"/>
      <c r="B64" s="325"/>
      <c r="C64" s="325"/>
      <c r="F64" s="57"/>
      <c r="G64" s="56"/>
      <c r="H64" s="56"/>
      <c r="I64" s="56"/>
      <c r="J64" s="56"/>
      <c r="K64" s="56"/>
      <c r="L64" s="56"/>
      <c r="M64" s="56"/>
      <c r="N64" s="56"/>
      <c r="S64" s="325"/>
      <c r="T64" s="325"/>
      <c r="U64" s="325"/>
      <c r="V64" s="325"/>
      <c r="W64" s="325"/>
      <c r="X64" s="325"/>
      <c r="Y64" s="325"/>
      <c r="Z64" s="325"/>
    </row>
    <row r="65" spans="1:26" s="7" customFormat="1" ht="20.25" hidden="1" customHeight="1">
      <c r="A65" s="325"/>
      <c r="B65" s="325"/>
      <c r="C65" s="325"/>
      <c r="F65" s="57"/>
      <c r="G65" s="56"/>
      <c r="H65" s="56"/>
      <c r="I65" s="56"/>
      <c r="J65" s="56"/>
      <c r="K65" s="56"/>
      <c r="L65" s="56"/>
      <c r="M65" s="56"/>
      <c r="N65" s="56"/>
      <c r="S65" s="325"/>
      <c r="T65" s="325"/>
      <c r="U65" s="325"/>
      <c r="V65" s="325"/>
      <c r="W65" s="325"/>
      <c r="X65" s="325"/>
      <c r="Y65" s="325"/>
      <c r="Z65" s="325"/>
    </row>
    <row r="66" spans="1:26" s="7" customFormat="1" ht="20.25" hidden="1" customHeight="1">
      <c r="A66" s="325"/>
      <c r="B66" s="325"/>
      <c r="C66" s="325"/>
      <c r="F66" s="57"/>
      <c r="G66" s="56"/>
      <c r="H66" s="56"/>
      <c r="I66" s="56"/>
      <c r="J66" s="56"/>
      <c r="K66" s="56"/>
      <c r="L66" s="56"/>
      <c r="M66" s="56"/>
      <c r="N66" s="56"/>
      <c r="S66" s="325"/>
      <c r="T66" s="325"/>
      <c r="U66" s="325"/>
      <c r="V66" s="325"/>
      <c r="W66" s="325"/>
      <c r="X66" s="325"/>
      <c r="Y66" s="325"/>
      <c r="Z66" s="325"/>
    </row>
    <row r="67" spans="1:26" s="7" customFormat="1" ht="20.25" hidden="1" customHeight="1">
      <c r="A67" s="325"/>
      <c r="B67" s="325"/>
      <c r="C67" s="325"/>
      <c r="F67" s="57"/>
      <c r="G67" s="56"/>
      <c r="H67" s="56"/>
      <c r="I67" s="56"/>
      <c r="J67" s="56"/>
      <c r="K67" s="56"/>
      <c r="L67" s="56"/>
      <c r="M67" s="56"/>
      <c r="N67" s="56"/>
      <c r="S67" s="325"/>
      <c r="T67" s="325"/>
      <c r="U67" s="325"/>
      <c r="V67" s="325"/>
      <c r="W67" s="325"/>
      <c r="X67" s="325"/>
      <c r="Y67" s="325"/>
      <c r="Z67" s="325"/>
    </row>
    <row r="68" spans="1:26" s="7" customFormat="1" ht="20.25" hidden="1" customHeight="1">
      <c r="A68" s="325"/>
      <c r="B68" s="325"/>
      <c r="C68" s="325"/>
      <c r="F68" s="57"/>
      <c r="G68" s="56"/>
      <c r="H68" s="56"/>
      <c r="I68" s="56"/>
      <c r="J68" s="56"/>
      <c r="K68" s="56"/>
      <c r="L68" s="56"/>
      <c r="M68" s="56"/>
      <c r="N68" s="56"/>
      <c r="S68" s="325"/>
      <c r="T68" s="325"/>
      <c r="U68" s="325"/>
      <c r="V68" s="325"/>
      <c r="W68" s="325"/>
      <c r="X68" s="325"/>
      <c r="Y68" s="325"/>
      <c r="Z68" s="325"/>
    </row>
    <row r="69" spans="1:26" s="7" customFormat="1" ht="20.25" hidden="1" customHeight="1">
      <c r="A69" s="325"/>
      <c r="B69" s="325"/>
      <c r="C69" s="325"/>
      <c r="F69" s="57"/>
      <c r="G69" s="56"/>
      <c r="H69" s="56"/>
      <c r="I69" s="56"/>
      <c r="J69" s="56"/>
      <c r="K69" s="56"/>
      <c r="L69" s="56"/>
      <c r="M69" s="56"/>
      <c r="N69" s="56"/>
      <c r="S69" s="325"/>
      <c r="T69" s="325"/>
      <c r="U69" s="325"/>
      <c r="V69" s="325"/>
      <c r="W69" s="325"/>
      <c r="X69" s="325"/>
      <c r="Y69" s="325"/>
      <c r="Z69" s="325"/>
    </row>
    <row r="70" spans="1:26" s="7" customFormat="1" ht="20.25" hidden="1" customHeight="1">
      <c r="A70" s="325"/>
      <c r="B70" s="325"/>
      <c r="C70" s="325"/>
      <c r="F70" s="57"/>
      <c r="G70" s="56"/>
      <c r="H70" s="56"/>
      <c r="I70" s="56"/>
      <c r="J70" s="56"/>
      <c r="K70" s="56"/>
      <c r="L70" s="56"/>
      <c r="M70" s="56"/>
      <c r="N70" s="56"/>
      <c r="S70" s="325"/>
      <c r="T70" s="325"/>
      <c r="U70" s="325"/>
      <c r="V70" s="325"/>
      <c r="W70" s="325"/>
      <c r="X70" s="325"/>
      <c r="Y70" s="325"/>
      <c r="Z70" s="325"/>
    </row>
    <row r="71" spans="1:26" s="7" customFormat="1" ht="20.25" hidden="1" customHeight="1">
      <c r="A71" s="325"/>
      <c r="B71" s="325"/>
      <c r="C71" s="325"/>
      <c r="F71" s="57"/>
      <c r="G71" s="56"/>
      <c r="H71" s="56"/>
      <c r="I71" s="56"/>
      <c r="J71" s="56"/>
      <c r="K71" s="56"/>
      <c r="L71" s="56"/>
      <c r="M71" s="56"/>
      <c r="N71" s="56"/>
      <c r="S71" s="325"/>
      <c r="T71" s="325"/>
      <c r="U71" s="325"/>
      <c r="V71" s="325"/>
      <c r="W71" s="325"/>
      <c r="X71" s="325"/>
      <c r="Y71" s="325"/>
      <c r="Z71" s="325"/>
    </row>
    <row r="72" spans="1:26" s="7" customFormat="1" ht="20.25" hidden="1" customHeight="1">
      <c r="A72" s="325"/>
      <c r="B72" s="325"/>
      <c r="C72" s="325"/>
      <c r="F72" s="57"/>
      <c r="G72" s="56"/>
      <c r="H72" s="56"/>
      <c r="I72" s="56"/>
      <c r="J72" s="56"/>
      <c r="K72" s="56"/>
      <c r="L72" s="56"/>
      <c r="M72" s="56"/>
      <c r="N72" s="56"/>
      <c r="S72" s="325"/>
      <c r="T72" s="325"/>
      <c r="U72" s="325"/>
      <c r="V72" s="325"/>
      <c r="W72" s="325"/>
      <c r="X72" s="325"/>
      <c r="Y72" s="325"/>
      <c r="Z72" s="325"/>
    </row>
    <row r="73" spans="1:26" s="7" customFormat="1" ht="20.25" hidden="1" customHeight="1">
      <c r="A73" s="325"/>
      <c r="B73" s="325"/>
      <c r="C73" s="325"/>
      <c r="F73" s="57"/>
      <c r="G73" s="56"/>
      <c r="H73" s="56"/>
      <c r="I73" s="56"/>
      <c r="J73" s="56"/>
      <c r="K73" s="56"/>
      <c r="L73" s="56"/>
      <c r="M73" s="56"/>
      <c r="N73" s="56"/>
      <c r="S73" s="325"/>
      <c r="T73" s="325"/>
      <c r="U73" s="325"/>
      <c r="V73" s="325"/>
      <c r="W73" s="325"/>
      <c r="X73" s="325"/>
      <c r="Y73" s="325"/>
      <c r="Z73" s="325"/>
    </row>
    <row r="74" spans="1:26" s="7" customFormat="1" ht="20.25" hidden="1" customHeight="1">
      <c r="A74" s="325"/>
      <c r="B74" s="325"/>
      <c r="C74" s="325"/>
      <c r="F74" s="57"/>
      <c r="G74" s="56"/>
      <c r="H74" s="56"/>
      <c r="I74" s="56"/>
      <c r="J74" s="56"/>
      <c r="K74" s="56"/>
      <c r="L74" s="56"/>
      <c r="M74" s="56"/>
      <c r="N74" s="56"/>
      <c r="S74" s="325"/>
      <c r="T74" s="325"/>
      <c r="U74" s="325"/>
      <c r="V74" s="325"/>
      <c r="W74" s="325"/>
      <c r="X74" s="325"/>
      <c r="Y74" s="325"/>
      <c r="Z74" s="325"/>
    </row>
    <row r="75" spans="1:26" s="7" customFormat="1" ht="20.25" hidden="1" customHeight="1">
      <c r="A75" s="325"/>
      <c r="B75" s="325"/>
      <c r="C75" s="325"/>
      <c r="F75" s="57"/>
      <c r="G75" s="56"/>
      <c r="H75" s="56"/>
      <c r="I75" s="56"/>
      <c r="J75" s="56"/>
      <c r="K75" s="56"/>
      <c r="L75" s="56"/>
      <c r="M75" s="56"/>
      <c r="N75" s="56"/>
      <c r="S75" s="325"/>
      <c r="T75" s="325"/>
      <c r="U75" s="325"/>
      <c r="V75" s="325"/>
      <c r="W75" s="325"/>
      <c r="X75" s="325"/>
      <c r="Y75" s="325"/>
      <c r="Z75" s="325"/>
    </row>
    <row r="76" spans="1:26" s="7" customFormat="1" ht="20.25" hidden="1" customHeight="1">
      <c r="A76" s="325"/>
      <c r="B76" s="325"/>
      <c r="C76" s="325"/>
      <c r="F76" s="57"/>
      <c r="G76" s="56"/>
      <c r="H76" s="56"/>
      <c r="I76" s="56"/>
      <c r="J76" s="56"/>
      <c r="K76" s="56"/>
      <c r="L76" s="56"/>
      <c r="M76" s="56"/>
      <c r="N76" s="56"/>
      <c r="S76" s="325"/>
      <c r="T76" s="325"/>
      <c r="U76" s="325"/>
      <c r="V76" s="325"/>
      <c r="W76" s="325"/>
      <c r="X76" s="325"/>
      <c r="Y76" s="325"/>
      <c r="Z76" s="325"/>
    </row>
    <row r="77" spans="1:26" s="7" customFormat="1" ht="20.25" hidden="1" customHeight="1">
      <c r="A77" s="325"/>
      <c r="B77" s="325"/>
      <c r="C77" s="325"/>
      <c r="F77" s="57"/>
      <c r="G77" s="56"/>
      <c r="H77" s="56"/>
      <c r="I77" s="56"/>
      <c r="J77" s="56"/>
      <c r="K77" s="56"/>
      <c r="L77" s="56"/>
      <c r="M77" s="56"/>
      <c r="N77" s="56"/>
      <c r="S77" s="325"/>
      <c r="T77" s="325"/>
      <c r="U77" s="325"/>
      <c r="V77" s="325"/>
      <c r="W77" s="325"/>
      <c r="X77" s="325"/>
      <c r="Y77" s="325"/>
      <c r="Z77" s="325"/>
    </row>
    <row r="78" spans="1:26" s="7" customFormat="1" ht="20.25" hidden="1" customHeight="1">
      <c r="A78" s="325"/>
      <c r="B78" s="325"/>
      <c r="C78" s="325"/>
      <c r="F78" s="57"/>
      <c r="G78" s="56"/>
      <c r="H78" s="56"/>
      <c r="I78" s="56"/>
      <c r="J78" s="56"/>
      <c r="K78" s="56"/>
      <c r="L78" s="56"/>
      <c r="M78" s="56"/>
      <c r="N78" s="56"/>
      <c r="S78" s="325"/>
      <c r="T78" s="325"/>
      <c r="U78" s="325"/>
      <c r="V78" s="325"/>
      <c r="W78" s="325"/>
      <c r="X78" s="325"/>
      <c r="Y78" s="325"/>
      <c r="Z78" s="325"/>
    </row>
    <row r="79" spans="1:26" s="7" customFormat="1" ht="20.25" hidden="1" customHeight="1">
      <c r="A79" s="325"/>
      <c r="B79" s="325"/>
      <c r="C79" s="325"/>
      <c r="F79" s="57"/>
      <c r="G79" s="56"/>
      <c r="H79" s="56"/>
      <c r="I79" s="56"/>
      <c r="J79" s="56"/>
      <c r="K79" s="56"/>
      <c r="L79" s="56"/>
      <c r="M79" s="56"/>
      <c r="N79" s="56"/>
      <c r="S79" s="325"/>
      <c r="T79" s="325"/>
      <c r="U79" s="325"/>
      <c r="V79" s="325"/>
      <c r="W79" s="325"/>
      <c r="X79" s="325"/>
      <c r="Y79" s="325"/>
      <c r="Z79" s="325"/>
    </row>
    <row r="80" spans="1:26" s="7" customFormat="1" ht="20.25" hidden="1" customHeight="1">
      <c r="A80" s="325"/>
      <c r="B80" s="325"/>
      <c r="C80" s="325"/>
      <c r="F80" s="57"/>
      <c r="G80" s="56"/>
      <c r="H80" s="56"/>
      <c r="I80" s="56"/>
      <c r="J80" s="56"/>
      <c r="K80" s="56"/>
      <c r="L80" s="56"/>
      <c r="M80" s="56"/>
      <c r="N80" s="56"/>
      <c r="S80" s="325"/>
      <c r="T80" s="325"/>
      <c r="U80" s="325"/>
      <c r="V80" s="325"/>
      <c r="W80" s="325"/>
      <c r="X80" s="325"/>
      <c r="Y80" s="325"/>
      <c r="Z80" s="325"/>
    </row>
    <row r="81" spans="1:26" s="7" customFormat="1" ht="20.25" hidden="1" customHeight="1">
      <c r="A81" s="325"/>
      <c r="B81" s="325"/>
      <c r="C81" s="325"/>
      <c r="F81" s="57"/>
      <c r="G81" s="56"/>
      <c r="H81" s="56"/>
      <c r="I81" s="56"/>
      <c r="J81" s="56"/>
      <c r="K81" s="56"/>
      <c r="L81" s="56"/>
      <c r="M81" s="56"/>
      <c r="N81" s="56"/>
      <c r="S81" s="325"/>
      <c r="T81" s="325"/>
      <c r="U81" s="325"/>
      <c r="V81" s="325"/>
      <c r="W81" s="325"/>
      <c r="X81" s="325"/>
      <c r="Y81" s="325"/>
      <c r="Z81" s="325"/>
    </row>
    <row r="82" spans="1:26" s="7" customFormat="1" ht="20.25" hidden="1" customHeight="1">
      <c r="A82" s="325"/>
      <c r="B82" s="325"/>
      <c r="C82" s="325"/>
      <c r="F82" s="57"/>
      <c r="G82" s="56"/>
      <c r="H82" s="56"/>
      <c r="I82" s="56"/>
      <c r="J82" s="56"/>
      <c r="K82" s="56"/>
      <c r="L82" s="56"/>
      <c r="M82" s="56"/>
      <c r="N82" s="56"/>
      <c r="S82" s="325"/>
      <c r="T82" s="325"/>
      <c r="U82" s="325"/>
      <c r="V82" s="325"/>
      <c r="W82" s="325"/>
      <c r="X82" s="325"/>
      <c r="Y82" s="325"/>
      <c r="Z82" s="325"/>
    </row>
    <row r="83" spans="1:26" s="7" customFormat="1" ht="20.25" hidden="1" customHeight="1">
      <c r="A83" s="325"/>
      <c r="B83" s="325"/>
      <c r="C83" s="325"/>
      <c r="F83" s="57"/>
      <c r="G83" s="56"/>
      <c r="H83" s="56"/>
      <c r="I83" s="56"/>
      <c r="J83" s="56"/>
      <c r="K83" s="56"/>
      <c r="L83" s="56"/>
      <c r="M83" s="56"/>
      <c r="N83" s="56"/>
      <c r="S83" s="325"/>
      <c r="T83" s="325"/>
      <c r="U83" s="325"/>
      <c r="V83" s="325"/>
      <c r="W83" s="325"/>
      <c r="X83" s="325"/>
      <c r="Y83" s="325"/>
      <c r="Z83" s="325"/>
    </row>
    <row r="84" spans="1:26" s="7" customFormat="1" ht="20.25" hidden="1" customHeight="1">
      <c r="A84" s="325"/>
      <c r="B84" s="325"/>
      <c r="C84" s="325"/>
      <c r="F84" s="57"/>
      <c r="G84" s="56"/>
      <c r="H84" s="56"/>
      <c r="I84" s="56"/>
      <c r="J84" s="56"/>
      <c r="K84" s="56"/>
      <c r="L84" s="56"/>
      <c r="M84" s="56"/>
      <c r="N84" s="56"/>
      <c r="S84" s="325"/>
      <c r="T84" s="325"/>
      <c r="U84" s="325"/>
      <c r="V84" s="325"/>
      <c r="W84" s="325"/>
      <c r="X84" s="325"/>
      <c r="Y84" s="325"/>
      <c r="Z84" s="325"/>
    </row>
    <row r="85" spans="1:26" s="7" customFormat="1" ht="20.25" hidden="1" customHeight="1">
      <c r="A85" s="325"/>
      <c r="B85" s="325"/>
      <c r="C85" s="325"/>
      <c r="F85" s="57"/>
      <c r="G85" s="56"/>
      <c r="H85" s="56"/>
      <c r="I85" s="56"/>
      <c r="J85" s="56"/>
      <c r="K85" s="56"/>
      <c r="L85" s="56"/>
      <c r="M85" s="56"/>
      <c r="N85" s="56"/>
      <c r="S85" s="325"/>
      <c r="T85" s="325"/>
      <c r="U85" s="325"/>
      <c r="V85" s="325"/>
      <c r="W85" s="325"/>
      <c r="X85" s="325"/>
      <c r="Y85" s="325"/>
      <c r="Z85" s="325"/>
    </row>
    <row r="86" spans="1:26" s="7" customFormat="1" ht="20.25" hidden="1" customHeight="1">
      <c r="A86" s="325"/>
      <c r="B86" s="325"/>
      <c r="C86" s="325"/>
      <c r="F86" s="57"/>
      <c r="G86" s="56"/>
      <c r="H86" s="56"/>
      <c r="I86" s="56"/>
      <c r="J86" s="56"/>
      <c r="K86" s="56"/>
      <c r="L86" s="56"/>
      <c r="M86" s="56"/>
      <c r="N86" s="56"/>
      <c r="S86" s="325"/>
      <c r="T86" s="325"/>
      <c r="U86" s="325"/>
      <c r="V86" s="325"/>
      <c r="W86" s="325"/>
      <c r="X86" s="325"/>
      <c r="Y86" s="325"/>
      <c r="Z86" s="325"/>
    </row>
    <row r="87" spans="1:26" s="7" customFormat="1" ht="20.25" hidden="1" customHeight="1">
      <c r="A87" s="325"/>
      <c r="B87" s="325"/>
      <c r="C87" s="325"/>
      <c r="F87" s="57"/>
      <c r="G87" s="56"/>
      <c r="H87" s="56"/>
      <c r="I87" s="56"/>
      <c r="J87" s="56"/>
      <c r="K87" s="56"/>
      <c r="L87" s="56"/>
      <c r="M87" s="56"/>
      <c r="N87" s="56"/>
      <c r="S87" s="325"/>
      <c r="T87" s="325"/>
      <c r="U87" s="325"/>
      <c r="V87" s="325"/>
      <c r="W87" s="325"/>
      <c r="X87" s="325"/>
      <c r="Y87" s="325"/>
      <c r="Z87" s="325"/>
    </row>
    <row r="88" spans="1:26" s="7" customFormat="1" ht="20.25" hidden="1" customHeight="1">
      <c r="A88" s="325"/>
      <c r="B88" s="325"/>
      <c r="C88" s="325"/>
      <c r="F88" s="57"/>
      <c r="G88" s="56"/>
      <c r="H88" s="56"/>
      <c r="I88" s="56"/>
      <c r="J88" s="56"/>
      <c r="K88" s="56"/>
      <c r="L88" s="56"/>
      <c r="M88" s="56"/>
      <c r="N88" s="56"/>
      <c r="S88" s="325"/>
      <c r="T88" s="325"/>
      <c r="U88" s="325"/>
      <c r="V88" s="325"/>
      <c r="W88" s="325"/>
      <c r="X88" s="325"/>
      <c r="Y88" s="325"/>
      <c r="Z88" s="325"/>
    </row>
    <row r="89" spans="1:26" s="7" customFormat="1" ht="20.25" hidden="1" customHeight="1">
      <c r="A89" s="325"/>
      <c r="B89" s="325"/>
      <c r="C89" s="325"/>
      <c r="F89" s="57"/>
      <c r="G89" s="56"/>
      <c r="H89" s="56"/>
      <c r="I89" s="56"/>
      <c r="J89" s="56"/>
      <c r="K89" s="56"/>
      <c r="L89" s="56"/>
      <c r="M89" s="56"/>
      <c r="N89" s="56"/>
      <c r="S89" s="325"/>
      <c r="T89" s="325"/>
      <c r="U89" s="325"/>
      <c r="V89" s="325"/>
      <c r="W89" s="325"/>
      <c r="X89" s="325"/>
      <c r="Y89" s="325"/>
      <c r="Z89" s="325"/>
    </row>
    <row r="90" spans="1:26" s="7" customFormat="1" ht="20.25" hidden="1" customHeight="1">
      <c r="A90" s="325"/>
      <c r="B90" s="325"/>
      <c r="C90" s="325"/>
      <c r="F90" s="57"/>
      <c r="G90" s="56"/>
      <c r="H90" s="56"/>
      <c r="I90" s="56"/>
      <c r="J90" s="56"/>
      <c r="K90" s="56"/>
      <c r="L90" s="56"/>
      <c r="M90" s="56"/>
      <c r="N90" s="56"/>
      <c r="S90" s="325"/>
      <c r="T90" s="325"/>
      <c r="U90" s="325"/>
      <c r="V90" s="325"/>
      <c r="W90" s="325"/>
      <c r="X90" s="325"/>
      <c r="Y90" s="325"/>
      <c r="Z90" s="325"/>
    </row>
    <row r="91" spans="1:26" s="7" customFormat="1" ht="20.25" hidden="1" customHeight="1">
      <c r="A91" s="325"/>
      <c r="B91" s="325"/>
      <c r="C91" s="325"/>
      <c r="F91" s="57"/>
      <c r="G91" s="56"/>
      <c r="H91" s="56"/>
      <c r="I91" s="56"/>
      <c r="J91" s="56"/>
      <c r="K91" s="56"/>
      <c r="L91" s="56"/>
      <c r="M91" s="56"/>
      <c r="N91" s="56"/>
      <c r="S91" s="325"/>
      <c r="T91" s="325"/>
      <c r="U91" s="325"/>
      <c r="V91" s="325"/>
      <c r="W91" s="325"/>
      <c r="X91" s="325"/>
      <c r="Y91" s="325"/>
      <c r="Z91" s="325"/>
    </row>
    <row r="92" spans="1:26" ht="20.25" hidden="1" customHeight="1">
      <c r="F92" s="340"/>
      <c r="G92" s="341"/>
      <c r="H92" s="341"/>
      <c r="I92" s="341"/>
      <c r="J92" s="341"/>
      <c r="K92" s="341"/>
      <c r="L92" s="341"/>
      <c r="M92" s="341"/>
      <c r="N92" s="341"/>
    </row>
    <row r="93" spans="1:26" ht="20.25" hidden="1" customHeight="1">
      <c r="F93" s="340"/>
      <c r="G93" s="341"/>
      <c r="H93" s="341"/>
      <c r="I93" s="341"/>
      <c r="J93" s="341"/>
      <c r="K93" s="341"/>
      <c r="L93" s="341"/>
      <c r="M93" s="341"/>
      <c r="N93" s="341"/>
    </row>
    <row r="94" spans="1:26" ht="20.25" hidden="1" customHeight="1">
      <c r="F94" s="340"/>
      <c r="G94" s="341"/>
      <c r="H94" s="341"/>
      <c r="I94" s="341"/>
      <c r="J94" s="341"/>
      <c r="K94" s="341"/>
      <c r="L94" s="341"/>
      <c r="M94" s="341"/>
      <c r="N94" s="341"/>
    </row>
    <row r="95" spans="1:26" ht="20.25" hidden="1" customHeight="1">
      <c r="F95" s="340"/>
      <c r="G95" s="341"/>
      <c r="H95" s="341"/>
      <c r="I95" s="341"/>
      <c r="J95" s="341"/>
      <c r="K95" s="341"/>
      <c r="L95" s="341"/>
      <c r="M95" s="341"/>
      <c r="N95" s="341"/>
    </row>
    <row r="96" spans="1:26" ht="20.25" hidden="1" customHeight="1">
      <c r="F96" s="340"/>
      <c r="G96" s="341"/>
      <c r="H96" s="341"/>
      <c r="I96" s="341"/>
      <c r="J96" s="341"/>
      <c r="K96" s="341"/>
      <c r="L96" s="341"/>
      <c r="M96" s="341"/>
      <c r="N96" s="341"/>
    </row>
    <row r="97" spans="6:14" ht="20.25" hidden="1" customHeight="1">
      <c r="F97" s="340"/>
      <c r="G97" s="341"/>
      <c r="H97" s="341"/>
      <c r="I97" s="341"/>
      <c r="J97" s="341"/>
      <c r="K97" s="341"/>
      <c r="L97" s="341"/>
      <c r="M97" s="341"/>
      <c r="N97" s="341"/>
    </row>
    <row r="98" spans="6:14" ht="20.25" hidden="1" customHeight="1">
      <c r="F98" s="340"/>
      <c r="G98" s="341"/>
      <c r="H98" s="341"/>
      <c r="I98" s="341"/>
      <c r="J98" s="341"/>
      <c r="K98" s="341"/>
      <c r="L98" s="341"/>
      <c r="M98" s="341"/>
      <c r="N98" s="341"/>
    </row>
    <row r="99" spans="6:14" ht="20.25" hidden="1" customHeight="1">
      <c r="F99" s="340"/>
      <c r="G99" s="341"/>
      <c r="H99" s="341"/>
      <c r="I99" s="341"/>
      <c r="J99" s="341"/>
      <c r="K99" s="341"/>
      <c r="L99" s="341"/>
      <c r="M99" s="341"/>
      <c r="N99" s="341"/>
    </row>
    <row r="100" spans="6:14" ht="20.25" hidden="1" customHeight="1">
      <c r="F100" s="340"/>
      <c r="G100" s="341"/>
      <c r="H100" s="341"/>
      <c r="I100" s="341"/>
      <c r="J100" s="341"/>
      <c r="K100" s="341"/>
      <c r="L100" s="341"/>
      <c r="M100" s="341"/>
      <c r="N100" s="341"/>
    </row>
    <row r="101" spans="6:14" ht="20.25" hidden="1" customHeight="1">
      <c r="F101" s="340"/>
      <c r="G101" s="341"/>
      <c r="H101" s="341"/>
      <c r="I101" s="341"/>
      <c r="J101" s="341"/>
      <c r="K101" s="341"/>
      <c r="L101" s="341"/>
      <c r="M101" s="341"/>
      <c r="N101" s="341"/>
    </row>
    <row r="102" spans="6:14" ht="20.25" hidden="1" customHeight="1">
      <c r="F102" s="340"/>
      <c r="G102" s="341"/>
      <c r="H102" s="341"/>
      <c r="I102" s="341"/>
      <c r="J102" s="341"/>
      <c r="K102" s="341"/>
      <c r="L102" s="341"/>
      <c r="M102" s="341"/>
      <c r="N102" s="341"/>
    </row>
    <row r="103" spans="6:14" ht="20.25" hidden="1" customHeight="1">
      <c r="F103" s="340"/>
      <c r="G103" s="341"/>
      <c r="H103" s="341"/>
      <c r="I103" s="341"/>
      <c r="J103" s="341"/>
      <c r="K103" s="341"/>
      <c r="L103" s="341"/>
      <c r="M103" s="341"/>
      <c r="N103" s="341"/>
    </row>
    <row r="104" spans="6:14" ht="20.25" hidden="1" customHeight="1">
      <c r="F104" s="340"/>
      <c r="G104" s="341"/>
      <c r="H104" s="341"/>
      <c r="I104" s="341"/>
      <c r="J104" s="341"/>
      <c r="K104" s="341"/>
      <c r="L104" s="341"/>
      <c r="M104" s="341"/>
      <c r="N104" s="341"/>
    </row>
    <row r="105" spans="6:14" ht="20.25" hidden="1" customHeight="1">
      <c r="F105" s="340"/>
      <c r="G105" s="341"/>
      <c r="H105" s="341"/>
      <c r="I105" s="341"/>
      <c r="J105" s="341"/>
      <c r="K105" s="341"/>
      <c r="L105" s="341"/>
      <c r="M105" s="341"/>
      <c r="N105" s="341"/>
    </row>
    <row r="106" spans="6:14" ht="20.25" hidden="1" customHeight="1">
      <c r="F106" s="340"/>
      <c r="G106" s="341"/>
      <c r="H106" s="341"/>
      <c r="I106" s="341"/>
      <c r="J106" s="341"/>
      <c r="K106" s="341"/>
      <c r="L106" s="341"/>
      <c r="M106" s="341"/>
      <c r="N106" s="341"/>
    </row>
    <row r="107" spans="6:14" ht="20.25" hidden="1" customHeight="1">
      <c r="F107" s="340"/>
      <c r="G107" s="341"/>
      <c r="H107" s="341"/>
      <c r="I107" s="341"/>
      <c r="J107" s="341"/>
      <c r="K107" s="341"/>
      <c r="L107" s="341"/>
      <c r="M107" s="341"/>
      <c r="N107" s="341"/>
    </row>
    <row r="108" spans="6:14" ht="20.25" hidden="1" customHeight="1">
      <c r="F108" s="340"/>
      <c r="G108" s="341"/>
      <c r="H108" s="341"/>
      <c r="I108" s="341"/>
      <c r="J108" s="341"/>
      <c r="K108" s="341"/>
      <c r="L108" s="341"/>
      <c r="M108" s="341"/>
      <c r="N108" s="341"/>
    </row>
    <row r="109" spans="6:14" ht="20.25" hidden="1" customHeight="1">
      <c r="F109" s="340"/>
      <c r="G109" s="341"/>
      <c r="H109" s="341"/>
      <c r="I109" s="341"/>
      <c r="J109" s="341"/>
      <c r="K109" s="341"/>
      <c r="L109" s="341"/>
      <c r="M109" s="341"/>
      <c r="N109" s="341"/>
    </row>
    <row r="110" spans="6:14" ht="21" hidden="1">
      <c r="F110" s="340"/>
      <c r="G110" s="341"/>
      <c r="H110" s="341"/>
      <c r="I110" s="341"/>
      <c r="J110" s="341"/>
      <c r="K110" s="341"/>
      <c r="L110" s="341"/>
      <c r="M110" s="341"/>
      <c r="N110" s="341"/>
    </row>
    <row r="111" spans="6:14" ht="21" hidden="1">
      <c r="F111" s="340"/>
      <c r="G111" s="341"/>
      <c r="H111" s="341"/>
      <c r="I111" s="341"/>
      <c r="J111" s="341"/>
      <c r="K111" s="341"/>
      <c r="L111" s="341"/>
      <c r="M111" s="341"/>
      <c r="N111" s="341"/>
    </row>
    <row r="112" spans="6:14" ht="21" hidden="1">
      <c r="F112" s="340"/>
      <c r="G112" s="341"/>
      <c r="H112" s="341"/>
      <c r="I112" s="341"/>
      <c r="J112" s="341"/>
      <c r="K112" s="341"/>
      <c r="L112" s="341"/>
      <c r="M112" s="341"/>
      <c r="N112" s="341"/>
    </row>
    <row r="113" spans="6:44" ht="21" hidden="1">
      <c r="F113" s="340"/>
      <c r="G113" s="341"/>
      <c r="H113" s="341"/>
      <c r="I113" s="341"/>
      <c r="J113" s="341"/>
      <c r="K113" s="341"/>
      <c r="L113" s="341"/>
      <c r="M113" s="341"/>
      <c r="N113" s="341"/>
    </row>
    <row r="114" spans="6:44" ht="21" hidden="1">
      <c r="F114" s="340"/>
      <c r="G114" s="341"/>
      <c r="H114" s="341"/>
      <c r="I114" s="341"/>
      <c r="J114" s="341"/>
      <c r="K114" s="341"/>
      <c r="L114" s="341"/>
      <c r="M114" s="341"/>
      <c r="N114" s="341"/>
    </row>
    <row r="115" spans="6:44" ht="21" hidden="1">
      <c r="F115" s="340"/>
      <c r="G115" s="341"/>
      <c r="H115" s="341"/>
      <c r="I115" s="341"/>
      <c r="J115" s="341"/>
      <c r="K115" s="341"/>
      <c r="L115" s="341"/>
      <c r="M115" s="341"/>
      <c r="N115" s="341"/>
    </row>
    <row r="116" spans="6:44" ht="21" hidden="1">
      <c r="F116" s="350"/>
      <c r="G116" s="341"/>
      <c r="H116" s="341"/>
      <c r="I116" s="341"/>
      <c r="J116" s="341"/>
      <c r="K116" s="341"/>
      <c r="L116" s="341"/>
      <c r="M116" s="341"/>
    </row>
    <row r="117" spans="6:44"/>
    <row r="118" spans="6:44"/>
    <row r="119" spans="6:44" ht="55.5" hidden="1" customHeight="1">
      <c r="F119" s="342" t="s">
        <v>1825</v>
      </c>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row>
    <row r="120" spans="6:44"/>
    <row r="121" spans="6:44" ht="49.5" hidden="1" customHeight="1">
      <c r="F121" s="347" t="s">
        <v>1826</v>
      </c>
      <c r="I121" s="343" t="s">
        <v>1827</v>
      </c>
      <c r="L121" s="343" t="s">
        <v>1827</v>
      </c>
      <c r="R121" s="343" t="s">
        <v>1827</v>
      </c>
      <c r="Y121" s="343" t="s">
        <v>1827</v>
      </c>
      <c r="AG121" s="343" t="s">
        <v>1828</v>
      </c>
    </row>
    <row r="122" spans="6:44"/>
    <row r="123" spans="6:44" ht="21" hidden="1">
      <c r="F123" s="344" t="s">
        <v>1829</v>
      </c>
      <c r="G123" s="344" t="e">
        <f>#REF!</f>
        <v>#REF!</v>
      </c>
      <c r="I123" s="344" t="s">
        <v>1830</v>
      </c>
      <c r="J123" s="325" t="e">
        <f>#REF!</f>
        <v>#REF!</v>
      </c>
      <c r="L123" s="344" t="s">
        <v>1831</v>
      </c>
      <c r="M123" s="325" t="e">
        <f>#REF!</f>
        <v>#REF!</v>
      </c>
      <c r="O123" s="344" t="s">
        <v>1832</v>
      </c>
      <c r="P123" s="325" t="e">
        <f>#REF!</f>
        <v>#REF!</v>
      </c>
      <c r="R123" s="344" t="s">
        <v>1833</v>
      </c>
      <c r="S123" s="325" t="e">
        <f>#REF!</f>
        <v>#REF!</v>
      </c>
      <c r="U123" s="344" t="s">
        <v>1834</v>
      </c>
      <c r="V123" s="325" t="e">
        <f>#REF!</f>
        <v>#REF!</v>
      </c>
      <c r="X123" s="344" t="s">
        <v>1835</v>
      </c>
      <c r="Y123" s="345" t="e">
        <f>#REF!</f>
        <v>#REF!</v>
      </c>
      <c r="AA123" s="344" t="s">
        <v>1836</v>
      </c>
      <c r="AB123" s="325" t="e">
        <f>#REF!</f>
        <v>#REF!</v>
      </c>
    </row>
    <row r="124" spans="6:44"/>
    <row r="125" spans="6:44"/>
    <row r="126" spans="6:44"/>
    <row r="127" spans="6:44"/>
    <row r="128" spans="6:44"/>
    <row r="129" spans="2:32"/>
    <row r="130" spans="2:32"/>
    <row r="131" spans="2:32"/>
    <row r="132" spans="2:32"/>
    <row r="133" spans="2:32"/>
    <row r="134" spans="2:32"/>
    <row r="135" spans="2:32" hidden="1">
      <c r="F135" s="325" t="s">
        <v>1837</v>
      </c>
      <c r="I135" s="325" t="s">
        <v>1837</v>
      </c>
      <c r="L135" s="325" t="s">
        <v>1837</v>
      </c>
      <c r="O135" s="325" t="s">
        <v>1837</v>
      </c>
      <c r="R135" s="325" t="s">
        <v>1837</v>
      </c>
      <c r="U135" s="325" t="s">
        <v>1837</v>
      </c>
      <c r="X135" s="325" t="s">
        <v>1837</v>
      </c>
      <c r="AA135" s="325" t="s">
        <v>1837</v>
      </c>
      <c r="AF135" s="325" t="s">
        <v>1838</v>
      </c>
    </row>
    <row r="136" spans="2:32" hidden="1">
      <c r="B136" s="349" t="s">
        <v>1839</v>
      </c>
      <c r="C136" s="349"/>
      <c r="D136" s="349"/>
      <c r="F136" s="312" t="s">
        <v>1840</v>
      </c>
      <c r="G136" s="312" t="s">
        <v>1841</v>
      </c>
      <c r="H136" s="312"/>
      <c r="I136" s="312" t="s">
        <v>1840</v>
      </c>
      <c r="J136" s="312" t="s">
        <v>1841</v>
      </c>
      <c r="K136" s="312"/>
      <c r="L136" s="312" t="s">
        <v>1840</v>
      </c>
      <c r="M136" s="312" t="s">
        <v>1841</v>
      </c>
      <c r="N136" s="312"/>
      <c r="O136" s="312" t="s">
        <v>1840</v>
      </c>
      <c r="P136" s="312" t="s">
        <v>1841</v>
      </c>
      <c r="Q136" s="312"/>
      <c r="R136" s="312" t="s">
        <v>1840</v>
      </c>
      <c r="S136" s="312" t="s">
        <v>1841</v>
      </c>
      <c r="T136" s="312"/>
      <c r="U136" s="312"/>
      <c r="V136" s="312"/>
      <c r="W136" s="312"/>
      <c r="X136" s="312"/>
      <c r="Y136" s="312"/>
      <c r="Z136" s="312"/>
      <c r="AA136" s="312"/>
      <c r="AB136" s="312"/>
      <c r="AC136" s="312"/>
      <c r="AD136" s="312"/>
      <c r="AE136" s="312"/>
      <c r="AF136" s="312" t="s">
        <v>1842</v>
      </c>
    </row>
    <row r="137" spans="2:32" hidden="1">
      <c r="B137" s="349" t="s">
        <v>1843</v>
      </c>
      <c r="C137" s="349"/>
      <c r="D137" s="349"/>
      <c r="F137" s="312">
        <v>3.6507936509999999</v>
      </c>
      <c r="G137" s="312">
        <v>41134</v>
      </c>
      <c r="H137" s="312"/>
      <c r="I137" s="353">
        <v>3.6507936509999999</v>
      </c>
      <c r="J137" s="353">
        <v>41134</v>
      </c>
      <c r="K137" s="312"/>
      <c r="L137" s="353">
        <v>3.3757999999999999</v>
      </c>
      <c r="M137" s="353">
        <v>49800</v>
      </c>
      <c r="N137" s="312"/>
      <c r="O137" s="312"/>
      <c r="P137" s="312"/>
      <c r="Q137" s="312"/>
      <c r="R137" s="312"/>
      <c r="S137" s="312"/>
      <c r="T137" s="312"/>
      <c r="U137" s="312"/>
      <c r="V137" s="312"/>
      <c r="W137" s="312"/>
      <c r="X137" s="312"/>
      <c r="Y137" s="312"/>
      <c r="Z137" s="312"/>
      <c r="AA137" s="312"/>
      <c r="AB137" s="312"/>
      <c r="AC137" s="312"/>
      <c r="AD137" s="312"/>
      <c r="AE137" s="312"/>
      <c r="AF137" s="312">
        <v>2124</v>
      </c>
    </row>
    <row r="138" spans="2:32" hidden="1">
      <c r="F138" s="312">
        <v>3.6268750000000001</v>
      </c>
      <c r="G138" s="312">
        <v>32767</v>
      </c>
      <c r="H138" s="312"/>
      <c r="I138" s="353">
        <v>3.6268750000000001</v>
      </c>
      <c r="J138" s="353">
        <v>32767</v>
      </c>
      <c r="K138" s="312"/>
      <c r="L138" s="353">
        <v>3.341288783</v>
      </c>
      <c r="M138" s="353">
        <v>41612</v>
      </c>
      <c r="N138" s="312"/>
      <c r="O138" s="312"/>
      <c r="P138" s="312"/>
      <c r="Q138" s="312"/>
      <c r="R138" s="312"/>
      <c r="S138" s="312"/>
      <c r="T138" s="312"/>
      <c r="U138" s="312"/>
      <c r="V138" s="312"/>
      <c r="W138" s="312"/>
      <c r="X138" s="312"/>
      <c r="Y138" s="312"/>
      <c r="Z138" s="312"/>
      <c r="AA138" s="312"/>
      <c r="AB138" s="312"/>
      <c r="AC138" s="312"/>
      <c r="AD138" s="312"/>
      <c r="AE138" s="312"/>
      <c r="AF138" s="312">
        <v>2188</v>
      </c>
    </row>
    <row r="139" spans="2:32" hidden="1">
      <c r="F139" s="312">
        <v>3.532423208</v>
      </c>
      <c r="G139" s="312">
        <v>55072</v>
      </c>
      <c r="H139" s="312"/>
      <c r="I139" s="353">
        <v>3.532423208</v>
      </c>
      <c r="J139" s="353">
        <v>55072</v>
      </c>
      <c r="K139" s="312"/>
      <c r="L139" s="353">
        <v>3.2166666670000001</v>
      </c>
      <c r="M139" s="353">
        <v>42410</v>
      </c>
      <c r="N139" s="312"/>
      <c r="O139" s="312"/>
      <c r="P139" s="312"/>
      <c r="Q139" s="312"/>
      <c r="R139" s="312"/>
      <c r="S139" s="312"/>
      <c r="T139" s="312"/>
      <c r="U139" s="312"/>
      <c r="V139" s="312"/>
      <c r="W139" s="312"/>
      <c r="X139" s="312"/>
      <c r="Y139" s="312"/>
      <c r="Z139" s="312"/>
      <c r="AA139" s="312"/>
      <c r="AB139" s="312"/>
      <c r="AC139" s="312"/>
      <c r="AD139" s="312"/>
      <c r="AE139" s="312"/>
      <c r="AF139" s="312">
        <v>2189</v>
      </c>
    </row>
    <row r="140" spans="2:32" hidden="1">
      <c r="F140" s="312">
        <v>3.532423208</v>
      </c>
      <c r="G140" s="312">
        <v>32441</v>
      </c>
      <c r="H140" s="312"/>
      <c r="I140" s="353">
        <v>3.532423208</v>
      </c>
      <c r="J140" s="353">
        <v>32441</v>
      </c>
      <c r="K140" s="312"/>
      <c r="L140" s="353">
        <v>2.9812834220000002</v>
      </c>
      <c r="M140" s="353">
        <v>42794</v>
      </c>
      <c r="N140" s="312"/>
      <c r="O140" s="312"/>
      <c r="P140" s="312"/>
      <c r="Q140" s="312"/>
      <c r="R140" s="312"/>
      <c r="S140" s="312"/>
      <c r="T140" s="312"/>
      <c r="U140" s="312"/>
      <c r="V140" s="312"/>
      <c r="W140" s="312"/>
      <c r="X140" s="312"/>
      <c r="Y140" s="312"/>
      <c r="Z140" s="312"/>
      <c r="AA140" s="312"/>
      <c r="AB140" s="312"/>
      <c r="AC140" s="312"/>
      <c r="AD140" s="312"/>
      <c r="AE140" s="312"/>
      <c r="AF140" s="312">
        <v>2190</v>
      </c>
    </row>
    <row r="141" spans="2:32" hidden="1">
      <c r="F141" s="312">
        <v>3.532423208</v>
      </c>
      <c r="G141" s="312">
        <v>32442</v>
      </c>
      <c r="H141" s="312"/>
      <c r="I141" s="353">
        <v>3.532423208</v>
      </c>
      <c r="J141" s="353">
        <v>32442</v>
      </c>
      <c r="K141" s="312"/>
      <c r="L141" s="353">
        <v>2.827078218</v>
      </c>
      <c r="M141" s="353">
        <v>44350</v>
      </c>
      <c r="N141" s="312"/>
      <c r="O141" s="312"/>
      <c r="P141" s="312"/>
      <c r="Q141" s="312"/>
      <c r="R141" s="312"/>
      <c r="S141" s="312"/>
      <c r="T141" s="312"/>
      <c r="U141" s="312"/>
      <c r="V141" s="312"/>
      <c r="W141" s="312"/>
      <c r="X141" s="312"/>
      <c r="Y141" s="312"/>
      <c r="Z141" s="312"/>
      <c r="AA141" s="312"/>
      <c r="AB141" s="312"/>
      <c r="AC141" s="312"/>
      <c r="AD141" s="312"/>
      <c r="AE141" s="312"/>
      <c r="AF141" s="312">
        <v>2191</v>
      </c>
    </row>
    <row r="142" spans="2:32" hidden="1">
      <c r="F142" s="312">
        <v>3.5294117649999999</v>
      </c>
      <c r="G142" s="312">
        <v>41021</v>
      </c>
      <c r="H142" s="312"/>
      <c r="I142" s="353">
        <v>3.5294117649999999</v>
      </c>
      <c r="J142" s="353">
        <v>41021</v>
      </c>
      <c r="K142" s="312"/>
      <c r="L142" s="353">
        <v>2.827078218</v>
      </c>
      <c r="M142" s="353">
        <v>39141</v>
      </c>
      <c r="N142" s="312"/>
      <c r="O142" s="312"/>
      <c r="P142" s="312"/>
      <c r="Q142" s="312"/>
      <c r="R142" s="312"/>
      <c r="S142" s="312"/>
      <c r="T142" s="312"/>
      <c r="U142" s="312"/>
      <c r="V142" s="312"/>
      <c r="W142" s="312"/>
      <c r="X142" s="312"/>
      <c r="Y142" s="312"/>
      <c r="Z142" s="312"/>
      <c r="AA142" s="312"/>
      <c r="AB142" s="312"/>
      <c r="AC142" s="312"/>
      <c r="AD142" s="312"/>
      <c r="AE142" s="312"/>
      <c r="AF142" s="312">
        <v>2218</v>
      </c>
    </row>
    <row r="143" spans="2:32" hidden="1">
      <c r="F143" s="312">
        <v>3.3757999999999999</v>
      </c>
      <c r="G143" s="312">
        <v>49800</v>
      </c>
      <c r="H143" s="312"/>
      <c r="I143" s="353">
        <v>3.3545454549999998</v>
      </c>
      <c r="J143" s="353">
        <v>40617</v>
      </c>
      <c r="K143" s="312"/>
      <c r="L143" s="353">
        <v>2.7338061470000001</v>
      </c>
      <c r="M143" s="353">
        <v>48142</v>
      </c>
      <c r="N143" s="312"/>
      <c r="O143" s="312"/>
      <c r="P143" s="312"/>
      <c r="Q143" s="312"/>
      <c r="R143" s="312"/>
      <c r="S143" s="312"/>
      <c r="T143" s="312"/>
      <c r="U143" s="312"/>
      <c r="V143" s="312"/>
      <c r="W143" s="312"/>
      <c r="X143" s="312"/>
      <c r="Y143" s="312"/>
      <c r="Z143" s="312"/>
      <c r="AA143" s="312"/>
      <c r="AB143" s="312"/>
      <c r="AC143" s="312"/>
      <c r="AD143" s="312"/>
      <c r="AE143" s="312"/>
      <c r="AF143" s="312">
        <v>2224</v>
      </c>
    </row>
    <row r="144" spans="2:32" hidden="1">
      <c r="F144" s="312">
        <v>3.3545454549999998</v>
      </c>
      <c r="G144" s="312">
        <v>40617</v>
      </c>
      <c r="H144" s="312"/>
      <c r="I144" s="353">
        <v>3.2977099239999998</v>
      </c>
      <c r="J144" s="353">
        <v>32880</v>
      </c>
      <c r="K144" s="312"/>
      <c r="L144" s="353">
        <v>2.7211267609999998</v>
      </c>
      <c r="M144" s="353">
        <v>66723</v>
      </c>
      <c r="N144" s="312"/>
      <c r="O144" s="312"/>
      <c r="P144" s="312"/>
      <c r="Q144" s="312"/>
      <c r="R144" s="312"/>
      <c r="S144" s="312"/>
      <c r="T144" s="312"/>
      <c r="U144" s="312"/>
      <c r="V144" s="312"/>
      <c r="W144" s="312"/>
      <c r="X144" s="312"/>
      <c r="Y144" s="312"/>
      <c r="Z144" s="312"/>
      <c r="AA144" s="312"/>
      <c r="AB144" s="312"/>
      <c r="AC144" s="312"/>
      <c r="AD144" s="312"/>
      <c r="AE144" s="312"/>
      <c r="AF144" s="312">
        <v>2226</v>
      </c>
    </row>
    <row r="145" spans="6:32" hidden="1">
      <c r="F145" s="312">
        <v>3.341288783</v>
      </c>
      <c r="G145" s="312">
        <v>41612</v>
      </c>
      <c r="H145" s="312"/>
      <c r="I145" s="353">
        <v>3.2362459549999998</v>
      </c>
      <c r="J145" s="353">
        <v>41618</v>
      </c>
      <c r="K145" s="312"/>
      <c r="L145" s="353">
        <v>2.6595744680000002</v>
      </c>
      <c r="M145" s="353">
        <v>41883</v>
      </c>
      <c r="N145" s="312"/>
      <c r="O145" s="312"/>
      <c r="P145" s="312"/>
      <c r="Q145" s="312"/>
      <c r="R145" s="312"/>
      <c r="S145" s="312"/>
      <c r="T145" s="312"/>
      <c r="U145" s="312"/>
      <c r="V145" s="312"/>
      <c r="W145" s="312"/>
      <c r="X145" s="312"/>
      <c r="Y145" s="312"/>
      <c r="Z145" s="312"/>
      <c r="AA145" s="312"/>
      <c r="AB145" s="312"/>
      <c r="AC145" s="312"/>
      <c r="AD145" s="312"/>
      <c r="AE145" s="312"/>
      <c r="AF145" s="312">
        <v>2227</v>
      </c>
    </row>
    <row r="146" spans="6:32" hidden="1">
      <c r="F146" s="312">
        <v>3.2977099239999998</v>
      </c>
      <c r="G146" s="312">
        <v>32880</v>
      </c>
      <c r="H146" s="312"/>
      <c r="I146" s="353">
        <v>3.1746031750000001</v>
      </c>
      <c r="J146" s="353">
        <v>41022</v>
      </c>
      <c r="K146" s="312"/>
      <c r="L146" s="353">
        <v>2.5641025640000001</v>
      </c>
      <c r="M146" s="353">
        <v>43643</v>
      </c>
      <c r="N146" s="312"/>
      <c r="O146" s="312"/>
      <c r="P146" s="312"/>
      <c r="Q146" s="312"/>
      <c r="R146" s="312"/>
      <c r="S146" s="312"/>
      <c r="T146" s="312"/>
      <c r="U146" s="312"/>
      <c r="V146" s="312"/>
      <c r="W146" s="312"/>
      <c r="X146" s="312"/>
      <c r="Y146" s="312"/>
      <c r="Z146" s="312"/>
      <c r="AA146" s="312"/>
      <c r="AB146" s="312"/>
      <c r="AC146" s="312"/>
      <c r="AD146" s="312"/>
      <c r="AE146" s="312"/>
      <c r="AF146" s="312">
        <v>2465</v>
      </c>
    </row>
    <row r="147" spans="6:32" hidden="1">
      <c r="F147" s="312">
        <v>3.2362459549999998</v>
      </c>
      <c r="G147" s="312">
        <v>41618</v>
      </c>
      <c r="H147" s="312"/>
      <c r="I147" s="353">
        <v>3.1651515149999998</v>
      </c>
      <c r="J147" s="353">
        <v>32764</v>
      </c>
      <c r="K147" s="312"/>
      <c r="L147" s="353">
        <v>2.517730496</v>
      </c>
      <c r="M147" s="353">
        <v>52705</v>
      </c>
      <c r="N147" s="312"/>
      <c r="O147" s="312"/>
      <c r="P147" s="312"/>
      <c r="Q147" s="312"/>
      <c r="R147" s="312"/>
      <c r="S147" s="312"/>
      <c r="T147" s="312"/>
      <c r="U147" s="312"/>
      <c r="V147" s="312"/>
      <c r="W147" s="312"/>
      <c r="X147" s="312"/>
      <c r="Y147" s="312"/>
      <c r="Z147" s="312"/>
      <c r="AA147" s="312"/>
      <c r="AB147" s="312"/>
      <c r="AC147" s="312"/>
      <c r="AD147" s="312"/>
      <c r="AE147" s="312"/>
      <c r="AF147" s="312">
        <v>2507</v>
      </c>
    </row>
    <row r="148" spans="6:32" hidden="1">
      <c r="F148" s="312">
        <v>3.2166666670000001</v>
      </c>
      <c r="G148" s="312">
        <v>42410</v>
      </c>
      <c r="H148" s="312"/>
      <c r="I148" s="353">
        <v>3.136363636</v>
      </c>
      <c r="J148" s="353">
        <v>55972</v>
      </c>
      <c r="K148" s="312"/>
      <c r="L148" s="353">
        <v>2.4787363299999998</v>
      </c>
      <c r="M148" s="353">
        <v>43713</v>
      </c>
      <c r="N148" s="312"/>
      <c r="O148" s="312"/>
      <c r="P148" s="312"/>
      <c r="Q148" s="312"/>
      <c r="R148" s="312"/>
      <c r="S148" s="312"/>
      <c r="T148" s="312"/>
      <c r="U148" s="312"/>
      <c r="V148" s="312"/>
      <c r="W148" s="312"/>
      <c r="X148" s="312"/>
      <c r="Y148" s="312"/>
      <c r="Z148" s="312"/>
      <c r="AA148" s="312"/>
      <c r="AB148" s="312"/>
      <c r="AC148" s="312"/>
      <c r="AD148" s="312"/>
      <c r="AE148" s="312"/>
      <c r="AF148" s="312">
        <v>2508</v>
      </c>
    </row>
    <row r="149" spans="6:32" hidden="1">
      <c r="F149" s="312">
        <v>3.1746031750000001</v>
      </c>
      <c r="G149" s="312">
        <v>41022</v>
      </c>
      <c r="H149" s="312"/>
      <c r="I149" s="353">
        <v>3.1010873939999999</v>
      </c>
      <c r="J149" s="353">
        <v>32873</v>
      </c>
      <c r="K149" s="312"/>
      <c r="L149" s="353">
        <v>2.4787363299999998</v>
      </c>
      <c r="M149" s="353">
        <v>43710</v>
      </c>
      <c r="N149" s="312"/>
      <c r="O149" s="312"/>
      <c r="P149" s="312"/>
      <c r="Q149" s="312"/>
      <c r="R149" s="312"/>
      <c r="S149" s="312"/>
      <c r="T149" s="312"/>
      <c r="U149" s="312"/>
      <c r="V149" s="312"/>
      <c r="W149" s="312"/>
      <c r="X149" s="312"/>
      <c r="Y149" s="312"/>
      <c r="Z149" s="312"/>
      <c r="AA149" s="312"/>
      <c r="AB149" s="312"/>
      <c r="AC149" s="312"/>
      <c r="AD149" s="312"/>
      <c r="AE149" s="312"/>
      <c r="AF149" s="312">
        <v>2509</v>
      </c>
    </row>
    <row r="150" spans="6:32" hidden="1">
      <c r="F150" s="312">
        <v>3.1651515149999998</v>
      </c>
      <c r="G150" s="312">
        <v>32764</v>
      </c>
      <c r="H150" s="312"/>
      <c r="I150" s="353">
        <v>3.0566115699999998</v>
      </c>
      <c r="J150" s="353">
        <v>32772</v>
      </c>
      <c r="K150" s="312"/>
      <c r="L150" s="353">
        <v>2.4589736480000002</v>
      </c>
      <c r="M150" s="353">
        <v>54057</v>
      </c>
      <c r="N150" s="312"/>
      <c r="O150" s="312"/>
      <c r="P150" s="312"/>
      <c r="Q150" s="312"/>
      <c r="R150" s="312"/>
      <c r="S150" s="312"/>
      <c r="T150" s="312"/>
      <c r="U150" s="312"/>
      <c r="V150" s="312"/>
      <c r="W150" s="312"/>
      <c r="X150" s="312"/>
      <c r="Y150" s="312"/>
      <c r="Z150" s="312"/>
      <c r="AA150" s="312"/>
      <c r="AB150" s="312"/>
      <c r="AC150" s="312"/>
      <c r="AD150" s="312"/>
      <c r="AE150" s="312"/>
      <c r="AF150" s="312">
        <v>2510</v>
      </c>
    </row>
    <row r="151" spans="6:32" hidden="1">
      <c r="F151" s="312">
        <v>3.136363636</v>
      </c>
      <c r="G151" s="312">
        <v>55972</v>
      </c>
      <c r="H151" s="312"/>
      <c r="I151" s="353">
        <v>2.9636363640000001</v>
      </c>
      <c r="J151" s="353">
        <v>45471</v>
      </c>
      <c r="K151" s="312"/>
      <c r="L151" s="353">
        <v>2.3952054789999999</v>
      </c>
      <c r="M151" s="353">
        <v>54056</v>
      </c>
      <c r="N151" s="312"/>
      <c r="O151" s="312"/>
      <c r="P151" s="312"/>
      <c r="Q151" s="312"/>
      <c r="R151" s="312"/>
      <c r="S151" s="312"/>
      <c r="T151" s="312"/>
      <c r="U151" s="312"/>
      <c r="V151" s="312"/>
      <c r="W151" s="312"/>
      <c r="X151" s="312"/>
      <c r="Y151" s="312"/>
      <c r="Z151" s="312"/>
      <c r="AA151" s="312"/>
      <c r="AB151" s="312"/>
      <c r="AC151" s="312"/>
      <c r="AD151" s="312"/>
      <c r="AE151" s="312"/>
      <c r="AF151" s="312">
        <v>3183</v>
      </c>
    </row>
    <row r="152" spans="6:32" hidden="1">
      <c r="F152" s="312">
        <v>3.1010873939999999</v>
      </c>
      <c r="G152" s="312">
        <v>32873</v>
      </c>
      <c r="H152" s="312"/>
      <c r="I152" s="353">
        <v>2.9636363640000001</v>
      </c>
      <c r="J152" s="353">
        <v>55974</v>
      </c>
      <c r="K152" s="312"/>
      <c r="L152" s="353">
        <v>2.3911764710000001</v>
      </c>
      <c r="M152" s="353">
        <v>42389</v>
      </c>
      <c r="N152" s="312"/>
      <c r="O152" s="312"/>
      <c r="P152" s="312"/>
      <c r="Q152" s="312"/>
      <c r="R152" s="312"/>
      <c r="S152" s="312"/>
      <c r="T152" s="312"/>
      <c r="U152" s="312"/>
      <c r="V152" s="312"/>
      <c r="W152" s="312"/>
      <c r="X152" s="312"/>
      <c r="Y152" s="312"/>
      <c r="Z152" s="312"/>
      <c r="AA152" s="312"/>
      <c r="AB152" s="312"/>
      <c r="AC152" s="312"/>
      <c r="AD152" s="312"/>
      <c r="AE152" s="312"/>
      <c r="AF152" s="312">
        <v>3184</v>
      </c>
    </row>
    <row r="153" spans="6:32" hidden="1">
      <c r="F153" s="312">
        <v>3.0566115699999998</v>
      </c>
      <c r="G153" s="312">
        <v>32772</v>
      </c>
      <c r="H153" s="312"/>
      <c r="I153" s="353">
        <v>2.9636363640000001</v>
      </c>
      <c r="J153" s="353">
        <v>32400</v>
      </c>
      <c r="K153" s="312"/>
      <c r="L153" s="353">
        <v>2.3709677419999999</v>
      </c>
      <c r="M153" s="353">
        <v>44339</v>
      </c>
      <c r="N153" s="312"/>
      <c r="O153" s="312"/>
      <c r="P153" s="312"/>
      <c r="Q153" s="312"/>
      <c r="R153" s="312"/>
      <c r="S153" s="312"/>
      <c r="T153" s="312"/>
      <c r="U153" s="312"/>
      <c r="V153" s="312"/>
      <c r="W153" s="312"/>
      <c r="X153" s="312"/>
      <c r="Y153" s="312"/>
      <c r="Z153" s="312"/>
      <c r="AA153" s="312"/>
      <c r="AB153" s="312"/>
      <c r="AC153" s="312"/>
      <c r="AD153" s="312"/>
      <c r="AE153" s="312"/>
      <c r="AF153" s="312">
        <v>3185</v>
      </c>
    </row>
    <row r="154" spans="6:32" hidden="1">
      <c r="F154" s="312">
        <v>2.9812834220000002</v>
      </c>
      <c r="G154" s="312">
        <v>42794</v>
      </c>
      <c r="H154" s="312"/>
      <c r="I154" s="353">
        <v>2.9400630909999999</v>
      </c>
      <c r="J154" s="353">
        <v>40387</v>
      </c>
      <c r="K154" s="312"/>
      <c r="L154" s="353">
        <v>2.3709677419999999</v>
      </c>
      <c r="M154" s="353">
        <v>39140</v>
      </c>
      <c r="N154" s="312"/>
      <c r="O154" s="312"/>
      <c r="P154" s="312"/>
      <c r="Q154" s="312"/>
      <c r="R154" s="312"/>
      <c r="S154" s="312"/>
      <c r="T154" s="312"/>
      <c r="U154" s="312"/>
      <c r="V154" s="312"/>
      <c r="W154" s="312"/>
      <c r="X154" s="312"/>
      <c r="Y154" s="312"/>
      <c r="Z154" s="312"/>
      <c r="AA154" s="312"/>
      <c r="AB154" s="312"/>
      <c r="AC154" s="312"/>
      <c r="AD154" s="312"/>
      <c r="AE154" s="312"/>
      <c r="AF154" s="312">
        <v>3186</v>
      </c>
    </row>
    <row r="155" spans="6:32" hidden="1">
      <c r="F155" s="312">
        <v>2.9636363640000001</v>
      </c>
      <c r="G155" s="312">
        <v>45471</v>
      </c>
      <c r="H155" s="312"/>
      <c r="I155" s="353">
        <v>2.934782609</v>
      </c>
      <c r="J155" s="353">
        <v>45128</v>
      </c>
      <c r="K155" s="312"/>
      <c r="L155" s="353">
        <v>2.34893617</v>
      </c>
      <c r="M155" s="353">
        <v>31890</v>
      </c>
      <c r="N155" s="312"/>
      <c r="O155" s="312"/>
      <c r="P155" s="312"/>
      <c r="Q155" s="312"/>
      <c r="R155" s="312"/>
      <c r="S155" s="312"/>
      <c r="T155" s="312"/>
      <c r="U155" s="312"/>
      <c r="V155" s="312"/>
      <c r="W155" s="312"/>
      <c r="X155" s="312"/>
      <c r="Y155" s="312"/>
      <c r="Z155" s="312"/>
      <c r="AA155" s="312"/>
      <c r="AB155" s="312"/>
      <c r="AC155" s="312"/>
      <c r="AD155" s="312"/>
      <c r="AE155" s="312"/>
      <c r="AF155" s="312">
        <v>3187</v>
      </c>
    </row>
    <row r="156" spans="6:32" hidden="1">
      <c r="F156" s="312">
        <v>2.9636363640000001</v>
      </c>
      <c r="G156" s="312">
        <v>55974</v>
      </c>
      <c r="H156" s="312"/>
      <c r="I156" s="353">
        <v>2.923076923</v>
      </c>
      <c r="J156" s="353">
        <v>32881</v>
      </c>
      <c r="K156" s="312"/>
      <c r="L156" s="353">
        <v>2.346153846</v>
      </c>
      <c r="M156" s="353">
        <v>42639</v>
      </c>
      <c r="N156" s="312"/>
      <c r="O156" s="312"/>
      <c r="P156" s="312"/>
      <c r="Q156" s="312"/>
      <c r="R156" s="312"/>
      <c r="S156" s="312"/>
      <c r="T156" s="312"/>
      <c r="U156" s="312"/>
      <c r="V156" s="312"/>
      <c r="W156" s="312"/>
      <c r="X156" s="312"/>
      <c r="Y156" s="312"/>
      <c r="Z156" s="312"/>
      <c r="AA156" s="312"/>
      <c r="AB156" s="312"/>
      <c r="AC156" s="312"/>
      <c r="AD156" s="312"/>
      <c r="AE156" s="312"/>
      <c r="AF156" s="312">
        <v>3188</v>
      </c>
    </row>
    <row r="157" spans="6:32" hidden="1">
      <c r="F157" s="312">
        <v>2.9636363640000001</v>
      </c>
      <c r="G157" s="312">
        <v>32400</v>
      </c>
      <c r="H157" s="312"/>
      <c r="I157" s="353">
        <v>2.9189922479999999</v>
      </c>
      <c r="J157" s="353">
        <v>32762</v>
      </c>
      <c r="K157" s="312"/>
      <c r="L157" s="353">
        <v>2.3333333330000001</v>
      </c>
      <c r="M157" s="353">
        <v>51057</v>
      </c>
      <c r="N157" s="312"/>
      <c r="O157" s="312"/>
      <c r="P157" s="312"/>
      <c r="Q157" s="312"/>
      <c r="R157" s="312"/>
      <c r="S157" s="312"/>
      <c r="T157" s="312"/>
      <c r="U157" s="312"/>
      <c r="V157" s="312"/>
      <c r="W157" s="312"/>
      <c r="X157" s="312"/>
      <c r="Y157" s="312"/>
      <c r="Z157" s="312"/>
      <c r="AA157" s="312"/>
      <c r="AB157" s="312"/>
      <c r="AC157" s="312"/>
      <c r="AD157" s="312"/>
      <c r="AE157" s="312"/>
      <c r="AF157" s="312">
        <v>3189</v>
      </c>
    </row>
    <row r="158" spans="6:32" hidden="1">
      <c r="F158" s="312">
        <v>2.9400630909999999</v>
      </c>
      <c r="G158" s="312">
        <v>40387</v>
      </c>
      <c r="H158" s="312"/>
      <c r="I158" s="353">
        <v>2.904761905</v>
      </c>
      <c r="J158" s="353">
        <v>55992</v>
      </c>
      <c r="K158" s="312"/>
      <c r="L158" s="353">
        <v>2.3333333330000001</v>
      </c>
      <c r="M158" s="353">
        <v>56213</v>
      </c>
      <c r="N158" s="312"/>
      <c r="O158" s="312"/>
      <c r="P158" s="312"/>
      <c r="Q158" s="312"/>
      <c r="R158" s="312"/>
      <c r="S158" s="312"/>
      <c r="T158" s="312"/>
      <c r="U158" s="312"/>
      <c r="V158" s="312"/>
      <c r="W158" s="312"/>
      <c r="X158" s="312"/>
      <c r="Y158" s="312"/>
      <c r="Z158" s="312"/>
      <c r="AA158" s="312"/>
      <c r="AB158" s="312"/>
      <c r="AC158" s="312"/>
      <c r="AD158" s="312"/>
      <c r="AE158" s="312"/>
      <c r="AF158" s="312">
        <v>3190</v>
      </c>
    </row>
    <row r="159" spans="6:32" hidden="1">
      <c r="F159" s="312">
        <v>2.934782609</v>
      </c>
      <c r="G159" s="312">
        <v>45128</v>
      </c>
      <c r="H159" s="312"/>
      <c r="I159" s="353">
        <v>2.904247104</v>
      </c>
      <c r="J159" s="353">
        <v>33409</v>
      </c>
      <c r="K159" s="312"/>
      <c r="L159" s="353">
        <v>2.3308270680000001</v>
      </c>
      <c r="M159" s="353">
        <v>54582</v>
      </c>
      <c r="N159" s="312"/>
      <c r="O159" s="312"/>
      <c r="P159" s="312"/>
      <c r="Q159" s="312"/>
      <c r="R159" s="312"/>
      <c r="S159" s="312"/>
      <c r="T159" s="312"/>
      <c r="U159" s="312"/>
      <c r="V159" s="312"/>
      <c r="W159" s="312"/>
      <c r="X159" s="312"/>
      <c r="Y159" s="312"/>
      <c r="Z159" s="312"/>
      <c r="AA159" s="312"/>
      <c r="AB159" s="312"/>
      <c r="AC159" s="312"/>
      <c r="AD159" s="312"/>
      <c r="AE159" s="312"/>
      <c r="AF159" s="312">
        <v>3865</v>
      </c>
    </row>
    <row r="160" spans="6:32" hidden="1">
      <c r="F160" s="312">
        <v>2.923076923</v>
      </c>
      <c r="G160" s="312">
        <v>32881</v>
      </c>
      <c r="H160" s="312"/>
      <c r="I160" s="353">
        <v>2.9023569020000002</v>
      </c>
      <c r="J160" s="353">
        <v>55993</v>
      </c>
      <c r="K160" s="312"/>
      <c r="L160" s="353">
        <v>2.280763984</v>
      </c>
      <c r="M160" s="353">
        <v>54059</v>
      </c>
      <c r="N160" s="312"/>
      <c r="O160" s="312"/>
      <c r="P160" s="312"/>
      <c r="Q160" s="312"/>
      <c r="R160" s="312"/>
      <c r="S160" s="312"/>
      <c r="T160" s="312"/>
      <c r="U160" s="312"/>
      <c r="V160" s="312"/>
      <c r="W160" s="312"/>
      <c r="X160" s="312"/>
      <c r="Y160" s="312"/>
      <c r="Z160" s="312"/>
      <c r="AA160" s="312"/>
      <c r="AB160" s="312"/>
      <c r="AC160" s="312"/>
      <c r="AD160" s="312"/>
      <c r="AE160" s="312"/>
      <c r="AF160" s="312">
        <v>3866</v>
      </c>
    </row>
    <row r="161" spans="6:32" hidden="1">
      <c r="F161" s="312">
        <v>2.9189922479999999</v>
      </c>
      <c r="G161" s="312">
        <v>32762</v>
      </c>
      <c r="H161" s="312"/>
      <c r="I161" s="353">
        <v>2.901140684</v>
      </c>
      <c r="J161" s="353">
        <v>41454</v>
      </c>
      <c r="K161" s="312"/>
      <c r="L161" s="353">
        <v>2.2784674850000002</v>
      </c>
      <c r="M161" s="353">
        <v>54058</v>
      </c>
      <c r="N161" s="312"/>
      <c r="O161" s="312"/>
      <c r="P161" s="312"/>
      <c r="Q161" s="312"/>
      <c r="R161" s="312"/>
      <c r="S161" s="312"/>
      <c r="T161" s="312"/>
      <c r="U161" s="312"/>
      <c r="V161" s="312"/>
      <c r="W161" s="312"/>
      <c r="X161" s="312"/>
      <c r="Y161" s="312"/>
      <c r="Z161" s="312"/>
      <c r="AA161" s="312"/>
      <c r="AB161" s="312"/>
      <c r="AC161" s="312"/>
      <c r="AD161" s="312"/>
      <c r="AE161" s="312"/>
      <c r="AF161" s="312">
        <v>3867</v>
      </c>
    </row>
    <row r="162" spans="6:32" hidden="1">
      <c r="F162" s="312">
        <v>2.904761905</v>
      </c>
      <c r="G162" s="312">
        <v>55992</v>
      </c>
      <c r="H162" s="312"/>
      <c r="I162" s="353">
        <v>2.8885245899999998</v>
      </c>
      <c r="J162" s="353">
        <v>32760</v>
      </c>
      <c r="K162" s="312"/>
      <c r="L162" s="353">
        <v>2.2435897439999999</v>
      </c>
      <c r="M162" s="353">
        <v>45328</v>
      </c>
      <c r="N162" s="312"/>
      <c r="O162" s="312"/>
      <c r="P162" s="312"/>
      <c r="Q162" s="312"/>
      <c r="R162" s="312"/>
      <c r="S162" s="312"/>
      <c r="T162" s="312"/>
      <c r="U162" s="312"/>
      <c r="V162" s="312"/>
      <c r="W162" s="312"/>
      <c r="X162" s="312"/>
      <c r="Y162" s="312"/>
      <c r="Z162" s="312"/>
      <c r="AA162" s="312"/>
      <c r="AB162" s="312"/>
      <c r="AC162" s="312"/>
      <c r="AD162" s="312"/>
      <c r="AE162" s="312"/>
      <c r="AF162" s="312">
        <v>3868</v>
      </c>
    </row>
    <row r="163" spans="6:32" hidden="1">
      <c r="F163" s="312">
        <v>2.904247104</v>
      </c>
      <c r="G163" s="312">
        <v>33409</v>
      </c>
      <c r="H163" s="312"/>
      <c r="I163" s="353">
        <v>2.883076923</v>
      </c>
      <c r="J163" s="353">
        <v>53403</v>
      </c>
      <c r="K163" s="312"/>
      <c r="L163" s="353">
        <v>2.2139917699999998</v>
      </c>
      <c r="M163" s="353">
        <v>42138</v>
      </c>
      <c r="N163" s="312"/>
      <c r="O163" s="312"/>
      <c r="P163" s="312"/>
      <c r="Q163" s="312"/>
      <c r="R163" s="312"/>
      <c r="S163" s="312"/>
      <c r="T163" s="312"/>
      <c r="U163" s="312"/>
      <c r="V163" s="312"/>
      <c r="W163" s="312"/>
      <c r="X163" s="312"/>
      <c r="Y163" s="312"/>
      <c r="Z163" s="312"/>
      <c r="AA163" s="312"/>
      <c r="AB163" s="312"/>
      <c r="AC163" s="312"/>
      <c r="AD163" s="312"/>
      <c r="AE163" s="312"/>
      <c r="AF163" s="312">
        <v>3872</v>
      </c>
    </row>
    <row r="164" spans="6:32" hidden="1">
      <c r="F164" s="312">
        <v>2.9023569020000002</v>
      </c>
      <c r="G164" s="312">
        <v>55993</v>
      </c>
      <c r="H164" s="312"/>
      <c r="I164" s="353">
        <v>2.8511013219999999</v>
      </c>
      <c r="J164" s="353">
        <v>32759</v>
      </c>
      <c r="K164" s="312"/>
      <c r="L164" s="353">
        <v>2.212851406</v>
      </c>
      <c r="M164" s="353">
        <v>54055</v>
      </c>
      <c r="N164" s="312"/>
      <c r="O164" s="312"/>
      <c r="P164" s="312"/>
      <c r="Q164" s="312"/>
      <c r="R164" s="312"/>
      <c r="S164" s="312"/>
      <c r="T164" s="312"/>
      <c r="U164" s="312"/>
      <c r="V164" s="312"/>
      <c r="W164" s="312"/>
      <c r="X164" s="312"/>
      <c r="Y164" s="312"/>
      <c r="Z164" s="312"/>
      <c r="AA164" s="312"/>
      <c r="AB164" s="312"/>
      <c r="AC164" s="312"/>
      <c r="AD164" s="312"/>
      <c r="AE164" s="312"/>
      <c r="AF164" s="312">
        <v>3876</v>
      </c>
    </row>
    <row r="165" spans="6:32" hidden="1">
      <c r="F165" s="312">
        <v>2.901140684</v>
      </c>
      <c r="G165" s="312">
        <v>41454</v>
      </c>
      <c r="H165" s="312"/>
      <c r="I165" s="353">
        <v>2.8421052630000001</v>
      </c>
      <c r="J165" s="353">
        <v>44290</v>
      </c>
      <c r="K165" s="312"/>
      <c r="L165" s="353">
        <v>2.2101841819999999</v>
      </c>
      <c r="M165" s="353">
        <v>62240</v>
      </c>
      <c r="N165" s="312"/>
      <c r="O165" s="312"/>
      <c r="P165" s="312"/>
      <c r="Q165" s="312"/>
      <c r="R165" s="312"/>
      <c r="S165" s="312"/>
      <c r="T165" s="312"/>
      <c r="U165" s="312"/>
      <c r="V165" s="312"/>
      <c r="W165" s="312"/>
      <c r="X165" s="312"/>
      <c r="Y165" s="312"/>
      <c r="Z165" s="312"/>
      <c r="AA165" s="312"/>
      <c r="AB165" s="312"/>
      <c r="AC165" s="312"/>
      <c r="AD165" s="312"/>
      <c r="AE165" s="312"/>
      <c r="AF165" s="312">
        <v>3882</v>
      </c>
    </row>
    <row r="166" spans="6:32" hidden="1">
      <c r="F166" s="312">
        <v>2.8885245899999998</v>
      </c>
      <c r="G166" s="312">
        <v>32760</v>
      </c>
      <c r="H166" s="312"/>
      <c r="I166" s="353">
        <v>2.832258065</v>
      </c>
      <c r="J166" s="353">
        <v>53402</v>
      </c>
      <c r="K166" s="312"/>
      <c r="L166" s="353">
        <v>2.197530864</v>
      </c>
      <c r="M166" s="353">
        <v>46229</v>
      </c>
      <c r="N166" s="312"/>
      <c r="O166" s="312"/>
      <c r="P166" s="312"/>
      <c r="Q166" s="312"/>
      <c r="R166" s="312"/>
      <c r="S166" s="312"/>
      <c r="T166" s="312"/>
      <c r="U166" s="312"/>
      <c r="V166" s="312"/>
      <c r="W166" s="312"/>
      <c r="X166" s="312"/>
      <c r="Y166" s="312"/>
      <c r="Z166" s="312"/>
      <c r="AA166" s="312"/>
      <c r="AB166" s="312"/>
      <c r="AC166" s="312"/>
      <c r="AD166" s="312"/>
      <c r="AE166" s="312"/>
      <c r="AF166" s="312">
        <v>3986</v>
      </c>
    </row>
    <row r="167" spans="6:32" hidden="1">
      <c r="F167" s="312">
        <v>2.883076923</v>
      </c>
      <c r="G167" s="312">
        <v>53403</v>
      </c>
      <c r="H167" s="312"/>
      <c r="I167" s="353">
        <v>2.810793447</v>
      </c>
      <c r="J167" s="353">
        <v>42621</v>
      </c>
      <c r="K167" s="312"/>
      <c r="L167" s="353">
        <v>2.1931818179999998</v>
      </c>
      <c r="M167" s="353">
        <v>40577</v>
      </c>
      <c r="N167" s="312"/>
      <c r="O167" s="312"/>
      <c r="P167" s="312"/>
      <c r="Q167" s="312"/>
      <c r="R167" s="312"/>
      <c r="S167" s="312"/>
      <c r="T167" s="312"/>
      <c r="U167" s="312"/>
      <c r="V167" s="312"/>
      <c r="W167" s="312"/>
      <c r="X167" s="312"/>
      <c r="Y167" s="312"/>
      <c r="Z167" s="312"/>
      <c r="AA167" s="312"/>
      <c r="AB167" s="312"/>
      <c r="AC167" s="312"/>
      <c r="AD167" s="312"/>
      <c r="AE167" s="312"/>
      <c r="AF167" s="312">
        <v>3999</v>
      </c>
    </row>
    <row r="168" spans="6:32" hidden="1">
      <c r="F168" s="312">
        <v>2.8511013219999999</v>
      </c>
      <c r="G168" s="312">
        <v>32759</v>
      </c>
      <c r="H168" s="312"/>
      <c r="I168" s="353">
        <v>2.8055555559999998</v>
      </c>
      <c r="J168" s="353">
        <v>42892</v>
      </c>
      <c r="K168" s="312"/>
      <c r="L168" s="353">
        <v>2.183070866</v>
      </c>
      <c r="M168" s="353">
        <v>54060</v>
      </c>
      <c r="N168" s="312"/>
      <c r="O168" s="312"/>
      <c r="P168" s="312"/>
      <c r="Q168" s="312"/>
      <c r="R168" s="312"/>
      <c r="S168" s="312"/>
      <c r="T168" s="312"/>
      <c r="U168" s="312"/>
      <c r="V168" s="312"/>
      <c r="W168" s="312"/>
      <c r="X168" s="312"/>
      <c r="Y168" s="312"/>
      <c r="Z168" s="312"/>
      <c r="AA168" s="312"/>
      <c r="AB168" s="312"/>
      <c r="AC168" s="312"/>
      <c r="AD168" s="312"/>
      <c r="AE168" s="312"/>
      <c r="AF168" s="312">
        <v>5499</v>
      </c>
    </row>
    <row r="169" spans="6:32" hidden="1">
      <c r="F169" s="312">
        <v>2.8421052630000001</v>
      </c>
      <c r="G169" s="312">
        <v>44290</v>
      </c>
      <c r="H169" s="312"/>
      <c r="I169" s="353">
        <v>2.8055555559999998</v>
      </c>
      <c r="J169" s="353">
        <v>52651</v>
      </c>
      <c r="K169" s="312"/>
      <c r="L169" s="353">
        <v>2.1794871790000001</v>
      </c>
      <c r="M169" s="353">
        <v>41167</v>
      </c>
      <c r="N169" s="312"/>
      <c r="O169" s="312"/>
      <c r="P169" s="312"/>
      <c r="Q169" s="312"/>
      <c r="R169" s="312"/>
      <c r="S169" s="312"/>
      <c r="T169" s="312"/>
      <c r="U169" s="312"/>
      <c r="V169" s="312"/>
      <c r="W169" s="312"/>
      <c r="X169" s="312"/>
      <c r="Y169" s="312"/>
      <c r="Z169" s="312"/>
      <c r="AA169" s="312"/>
      <c r="AB169" s="312"/>
      <c r="AC169" s="312"/>
      <c r="AD169" s="312"/>
      <c r="AE169" s="312"/>
      <c r="AF169" s="312">
        <v>5500</v>
      </c>
    </row>
    <row r="170" spans="6:32" hidden="1">
      <c r="F170" s="312">
        <v>2.832258065</v>
      </c>
      <c r="G170" s="312">
        <v>53402</v>
      </c>
      <c r="H170" s="312"/>
      <c r="I170" s="353">
        <v>2.804545455</v>
      </c>
      <c r="J170" s="353">
        <v>44341</v>
      </c>
      <c r="K170" s="312"/>
      <c r="L170" s="353">
        <v>2.1794871790000001</v>
      </c>
      <c r="M170" s="353">
        <v>43601</v>
      </c>
      <c r="N170" s="312"/>
      <c r="O170" s="312"/>
      <c r="P170" s="312"/>
      <c r="Q170" s="312"/>
      <c r="R170" s="312"/>
      <c r="S170" s="312"/>
      <c r="T170" s="312"/>
      <c r="U170" s="312"/>
      <c r="V170" s="312"/>
      <c r="W170" s="312"/>
      <c r="X170" s="312"/>
      <c r="Y170" s="312"/>
      <c r="Z170" s="312"/>
      <c r="AA170" s="312"/>
      <c r="AB170" s="312"/>
      <c r="AC170" s="312"/>
      <c r="AD170" s="312"/>
      <c r="AE170" s="312"/>
      <c r="AF170" s="312">
        <v>5501</v>
      </c>
    </row>
    <row r="171" spans="6:32" hidden="1">
      <c r="F171" s="312">
        <v>2.827078218</v>
      </c>
      <c r="G171" s="312">
        <v>44350</v>
      </c>
      <c r="H171" s="312"/>
      <c r="I171" s="353">
        <v>2.789349112</v>
      </c>
      <c r="J171" s="353">
        <v>32770</v>
      </c>
      <c r="K171" s="312"/>
      <c r="L171" s="353">
        <v>2.177858439</v>
      </c>
      <c r="M171" s="353">
        <v>45327</v>
      </c>
      <c r="N171" s="312"/>
      <c r="O171" s="312"/>
      <c r="P171" s="312"/>
      <c r="Q171" s="312"/>
      <c r="R171" s="312"/>
      <c r="S171" s="312"/>
      <c r="T171" s="312"/>
      <c r="U171" s="312"/>
      <c r="V171" s="312"/>
      <c r="W171" s="312"/>
      <c r="X171" s="312"/>
      <c r="Y171" s="312"/>
      <c r="Z171" s="312"/>
      <c r="AA171" s="312"/>
      <c r="AB171" s="312"/>
      <c r="AC171" s="312"/>
      <c r="AD171" s="312"/>
      <c r="AE171" s="312"/>
      <c r="AF171" s="312">
        <v>5502</v>
      </c>
    </row>
    <row r="172" spans="6:32" hidden="1">
      <c r="F172" s="312">
        <v>2.827078218</v>
      </c>
      <c r="G172" s="312">
        <v>39141</v>
      </c>
      <c r="H172" s="312"/>
      <c r="I172" s="353">
        <v>2.7619433199999999</v>
      </c>
      <c r="J172" s="353">
        <v>42027</v>
      </c>
      <c r="K172" s="312"/>
      <c r="L172" s="353">
        <v>2.1553645339999998</v>
      </c>
      <c r="M172" s="353">
        <v>44331</v>
      </c>
      <c r="N172" s="312"/>
      <c r="O172" s="312"/>
      <c r="P172" s="312"/>
      <c r="Q172" s="312"/>
      <c r="R172" s="312"/>
      <c r="S172" s="312"/>
      <c r="T172" s="312"/>
      <c r="U172" s="312"/>
      <c r="V172" s="312"/>
      <c r="W172" s="312"/>
      <c r="X172" s="312"/>
      <c r="Y172" s="312"/>
      <c r="Z172" s="312"/>
      <c r="AA172" s="312"/>
      <c r="AB172" s="312"/>
      <c r="AC172" s="312"/>
      <c r="AD172" s="312"/>
      <c r="AE172" s="312"/>
      <c r="AF172" s="312">
        <v>5506</v>
      </c>
    </row>
    <row r="173" spans="6:32" hidden="1">
      <c r="F173" s="312">
        <v>2.810793447</v>
      </c>
      <c r="G173" s="312">
        <v>42621</v>
      </c>
      <c r="H173" s="312"/>
      <c r="I173" s="353">
        <v>2.7586206899999999</v>
      </c>
      <c r="J173" s="353">
        <v>42616</v>
      </c>
      <c r="K173" s="312"/>
      <c r="L173" s="353">
        <v>2.1540910539999998</v>
      </c>
      <c r="M173" s="353">
        <v>31938</v>
      </c>
      <c r="N173" s="312"/>
      <c r="O173" s="312"/>
      <c r="P173" s="312"/>
      <c r="Q173" s="312"/>
      <c r="R173" s="312"/>
      <c r="S173" s="312"/>
      <c r="T173" s="312"/>
      <c r="U173" s="312"/>
      <c r="V173" s="312"/>
      <c r="W173" s="312"/>
      <c r="X173" s="312"/>
      <c r="Y173" s="312"/>
      <c r="Z173" s="312"/>
      <c r="AA173" s="312"/>
      <c r="AB173" s="312"/>
      <c r="AC173" s="312"/>
      <c r="AD173" s="312"/>
      <c r="AE173" s="312"/>
      <c r="AF173" s="312">
        <v>9900</v>
      </c>
    </row>
    <row r="174" spans="6:32" hidden="1">
      <c r="F174" s="312">
        <v>2.8055555559999998</v>
      </c>
      <c r="G174" s="312">
        <v>42892</v>
      </c>
      <c r="H174" s="312"/>
      <c r="I174" s="353">
        <v>2.7586206899999999</v>
      </c>
      <c r="J174" s="353">
        <v>55991</v>
      </c>
      <c r="K174" s="312"/>
      <c r="L174" s="353">
        <v>2.1117166209999998</v>
      </c>
      <c r="M174" s="353">
        <v>51059</v>
      </c>
      <c r="N174" s="312"/>
      <c r="O174" s="312"/>
      <c r="P174" s="312"/>
      <c r="Q174" s="312"/>
      <c r="R174" s="312"/>
      <c r="S174" s="312"/>
      <c r="T174" s="312"/>
      <c r="U174" s="312"/>
      <c r="V174" s="312"/>
      <c r="W174" s="312"/>
      <c r="X174" s="312"/>
      <c r="Y174" s="312"/>
      <c r="Z174" s="312"/>
      <c r="AA174" s="312"/>
      <c r="AB174" s="312"/>
      <c r="AC174" s="312"/>
      <c r="AD174" s="312"/>
      <c r="AE174" s="312"/>
      <c r="AF174" s="312">
        <v>9944</v>
      </c>
    </row>
    <row r="175" spans="6:32" hidden="1">
      <c r="F175" s="312">
        <v>2.8055555559999998</v>
      </c>
      <c r="G175" s="312">
        <v>52651</v>
      </c>
      <c r="H175" s="312"/>
      <c r="I175" s="353">
        <v>2.738479044</v>
      </c>
      <c r="J175" s="353">
        <v>32436</v>
      </c>
      <c r="K175" s="312"/>
      <c r="L175" s="353">
        <v>2.1117166209999998</v>
      </c>
      <c r="M175" s="353">
        <v>56214</v>
      </c>
      <c r="N175" s="312"/>
      <c r="O175" s="312"/>
      <c r="P175" s="312"/>
      <c r="Q175" s="312"/>
      <c r="R175" s="312"/>
      <c r="S175" s="312"/>
      <c r="T175" s="312"/>
      <c r="U175" s="312"/>
      <c r="V175" s="312"/>
      <c r="W175" s="312"/>
      <c r="X175" s="312"/>
      <c r="Y175" s="312"/>
      <c r="Z175" s="312"/>
      <c r="AA175" s="312"/>
      <c r="AB175" s="312"/>
      <c r="AC175" s="312"/>
      <c r="AD175" s="312"/>
      <c r="AE175" s="312"/>
      <c r="AF175" s="312">
        <v>9964</v>
      </c>
    </row>
    <row r="176" spans="6:32" hidden="1">
      <c r="F176" s="312">
        <v>2.804545455</v>
      </c>
      <c r="G176" s="312">
        <v>44341</v>
      </c>
      <c r="H176" s="312"/>
      <c r="I176" s="353">
        <v>2.7364285709999998</v>
      </c>
      <c r="J176" s="353">
        <v>67820</v>
      </c>
      <c r="K176" s="312"/>
      <c r="L176" s="353">
        <v>2.0858895710000001</v>
      </c>
      <c r="M176" s="353">
        <v>44488</v>
      </c>
      <c r="N176" s="312"/>
      <c r="O176" s="312"/>
      <c r="P176" s="312"/>
      <c r="Q176" s="312"/>
      <c r="R176" s="312"/>
      <c r="S176" s="312"/>
      <c r="T176" s="312"/>
      <c r="U176" s="312"/>
      <c r="V176" s="312"/>
      <c r="W176" s="312"/>
      <c r="X176" s="312"/>
      <c r="Y176" s="312"/>
      <c r="Z176" s="312"/>
      <c r="AA176" s="312"/>
      <c r="AB176" s="312"/>
      <c r="AC176" s="312"/>
      <c r="AD176" s="312"/>
      <c r="AE176" s="312"/>
      <c r="AF176" s="312">
        <v>10156</v>
      </c>
    </row>
    <row r="177" spans="6:32" hidden="1">
      <c r="F177" s="312">
        <v>2.789349112</v>
      </c>
      <c r="G177" s="312">
        <v>32770</v>
      </c>
      <c r="H177" s="312"/>
      <c r="I177" s="353">
        <v>2.7330827069999999</v>
      </c>
      <c r="J177" s="353">
        <v>44298</v>
      </c>
      <c r="K177" s="312"/>
      <c r="L177" s="353">
        <v>2.06691358</v>
      </c>
      <c r="M177" s="353">
        <v>45155</v>
      </c>
      <c r="N177" s="312"/>
      <c r="O177" s="312"/>
      <c r="P177" s="312"/>
      <c r="Q177" s="312"/>
      <c r="R177" s="312"/>
      <c r="S177" s="312"/>
      <c r="T177" s="312"/>
      <c r="U177" s="312"/>
      <c r="V177" s="312"/>
      <c r="W177" s="312"/>
      <c r="X177" s="312"/>
      <c r="Y177" s="312"/>
      <c r="Z177" s="312"/>
      <c r="AA177" s="312"/>
      <c r="AB177" s="312"/>
      <c r="AC177" s="312"/>
      <c r="AD177" s="312"/>
      <c r="AE177" s="312"/>
      <c r="AF177" s="312">
        <v>10220</v>
      </c>
    </row>
    <row r="178" spans="6:32" hidden="1">
      <c r="F178" s="312">
        <v>2.7619433199999999</v>
      </c>
      <c r="G178" s="312">
        <v>42027</v>
      </c>
      <c r="H178" s="312"/>
      <c r="I178" s="353">
        <v>2.72243346</v>
      </c>
      <c r="J178" s="353">
        <v>41020</v>
      </c>
      <c r="K178" s="312"/>
      <c r="L178" s="353">
        <v>2.0234291799999999</v>
      </c>
      <c r="M178" s="353">
        <v>43585</v>
      </c>
      <c r="N178" s="312"/>
      <c r="O178" s="312"/>
      <c r="P178" s="312"/>
      <c r="Q178" s="312"/>
      <c r="R178" s="312"/>
      <c r="S178" s="312"/>
      <c r="T178" s="312"/>
      <c r="U178" s="312"/>
      <c r="V178" s="312"/>
      <c r="W178" s="312"/>
      <c r="X178" s="312"/>
      <c r="Y178" s="312"/>
      <c r="Z178" s="312"/>
      <c r="AA178" s="312"/>
      <c r="AB178" s="312"/>
      <c r="AC178" s="312"/>
      <c r="AD178" s="312"/>
      <c r="AE178" s="312"/>
      <c r="AF178" s="312">
        <v>10279</v>
      </c>
    </row>
    <row r="179" spans="6:32" hidden="1">
      <c r="F179" s="312">
        <v>2.7586206899999999</v>
      </c>
      <c r="G179" s="312">
        <v>42616</v>
      </c>
      <c r="H179" s="312"/>
      <c r="I179" s="353">
        <v>2.7067669169999999</v>
      </c>
      <c r="J179" s="353">
        <v>44358</v>
      </c>
      <c r="K179" s="312"/>
      <c r="L179" s="353">
        <v>2.0025974030000002</v>
      </c>
      <c r="M179" s="353">
        <v>42715</v>
      </c>
      <c r="N179" s="312"/>
      <c r="O179" s="312"/>
      <c r="P179" s="312"/>
      <c r="Q179" s="312"/>
      <c r="R179" s="312"/>
      <c r="S179" s="312"/>
      <c r="T179" s="312"/>
      <c r="U179" s="312"/>
      <c r="V179" s="312"/>
      <c r="W179" s="312"/>
      <c r="X179" s="312"/>
      <c r="Y179" s="312"/>
      <c r="Z179" s="312"/>
      <c r="AA179" s="312"/>
      <c r="AB179" s="312"/>
      <c r="AC179" s="312"/>
      <c r="AD179" s="312"/>
      <c r="AE179" s="312"/>
      <c r="AF179" s="312">
        <v>10307</v>
      </c>
    </row>
    <row r="180" spans="6:32" hidden="1">
      <c r="F180" s="312">
        <v>2.7586206899999999</v>
      </c>
      <c r="G180" s="312">
        <v>55991</v>
      </c>
      <c r="H180" s="312"/>
      <c r="I180" s="353">
        <v>2.6916666669999998</v>
      </c>
      <c r="J180" s="353">
        <v>32875</v>
      </c>
      <c r="K180" s="312"/>
      <c r="L180" s="353">
        <v>1.9723618089999999</v>
      </c>
      <c r="M180" s="353">
        <v>43743</v>
      </c>
      <c r="N180" s="312"/>
      <c r="O180" s="312"/>
      <c r="P180" s="312"/>
      <c r="Q180" s="312"/>
      <c r="R180" s="312"/>
      <c r="S180" s="312"/>
      <c r="T180" s="312"/>
      <c r="U180" s="312"/>
      <c r="V180" s="312"/>
      <c r="W180" s="312"/>
      <c r="X180" s="312"/>
      <c r="Y180" s="312"/>
      <c r="Z180" s="312"/>
      <c r="AA180" s="312"/>
      <c r="AB180" s="312"/>
      <c r="AC180" s="312"/>
      <c r="AD180" s="312"/>
      <c r="AE180" s="312"/>
      <c r="AF180" s="312">
        <v>10310</v>
      </c>
    </row>
    <row r="181" spans="6:32" hidden="1">
      <c r="F181" s="312">
        <v>2.738479044</v>
      </c>
      <c r="G181" s="312">
        <v>32436</v>
      </c>
      <c r="H181" s="312"/>
      <c r="I181" s="353">
        <v>2.6815854350000001</v>
      </c>
      <c r="J181" s="353">
        <v>32437</v>
      </c>
      <c r="K181" s="312"/>
      <c r="L181" s="353">
        <v>1.9618834080000001</v>
      </c>
      <c r="M181" s="353">
        <v>45719</v>
      </c>
      <c r="N181" s="312"/>
      <c r="O181" s="312"/>
      <c r="P181" s="312"/>
      <c r="Q181" s="312"/>
      <c r="R181" s="312"/>
      <c r="S181" s="312"/>
      <c r="T181" s="312"/>
      <c r="U181" s="312"/>
      <c r="V181" s="312"/>
      <c r="W181" s="312"/>
      <c r="X181" s="312"/>
      <c r="Y181" s="312"/>
      <c r="Z181" s="312"/>
      <c r="AA181" s="312"/>
      <c r="AB181" s="312"/>
      <c r="AC181" s="312"/>
      <c r="AD181" s="312"/>
      <c r="AE181" s="312"/>
      <c r="AF181" s="312">
        <v>10318</v>
      </c>
    </row>
    <row r="182" spans="6:32" hidden="1">
      <c r="F182" s="312">
        <v>2.7364285709999998</v>
      </c>
      <c r="G182" s="312">
        <v>67820</v>
      </c>
      <c r="H182" s="312"/>
      <c r="I182" s="353">
        <v>2.667857143</v>
      </c>
      <c r="J182" s="353">
        <v>33358</v>
      </c>
      <c r="K182" s="312"/>
      <c r="L182" s="353">
        <v>1.9506726459999999</v>
      </c>
      <c r="M182" s="353">
        <v>46225</v>
      </c>
      <c r="N182" s="312"/>
      <c r="O182" s="312"/>
      <c r="P182" s="312"/>
      <c r="Q182" s="312"/>
      <c r="R182" s="312"/>
      <c r="S182" s="312"/>
      <c r="T182" s="312"/>
      <c r="U182" s="312"/>
      <c r="V182" s="312"/>
      <c r="W182" s="312"/>
      <c r="X182" s="312"/>
      <c r="Y182" s="312"/>
      <c r="Z182" s="312"/>
      <c r="AA182" s="312"/>
      <c r="AB182" s="312"/>
      <c r="AC182" s="312"/>
      <c r="AD182" s="312"/>
      <c r="AE182" s="312"/>
      <c r="AF182" s="312">
        <v>10319</v>
      </c>
    </row>
    <row r="183" spans="6:32" hidden="1">
      <c r="F183" s="312">
        <v>2.7338061470000001</v>
      </c>
      <c r="G183" s="312">
        <v>48142</v>
      </c>
      <c r="H183" s="312"/>
      <c r="I183" s="353">
        <v>2.634615385</v>
      </c>
      <c r="J183" s="353">
        <v>44305</v>
      </c>
      <c r="K183" s="312"/>
      <c r="L183" s="353">
        <v>1.95</v>
      </c>
      <c r="M183" s="353">
        <v>44218</v>
      </c>
      <c r="N183" s="312"/>
      <c r="O183" s="312"/>
      <c r="P183" s="312"/>
      <c r="Q183" s="312"/>
      <c r="R183" s="312"/>
      <c r="S183" s="312"/>
      <c r="T183" s="312"/>
      <c r="U183" s="312"/>
      <c r="V183" s="312"/>
      <c r="W183" s="312"/>
      <c r="X183" s="312"/>
      <c r="Y183" s="312"/>
      <c r="Z183" s="312"/>
      <c r="AA183" s="312"/>
      <c r="AB183" s="312"/>
      <c r="AC183" s="312"/>
      <c r="AD183" s="312"/>
      <c r="AE183" s="312"/>
      <c r="AF183" s="312">
        <v>10320</v>
      </c>
    </row>
    <row r="184" spans="6:32" hidden="1">
      <c r="F184" s="312">
        <v>2.7330827069999999</v>
      </c>
      <c r="G184" s="312">
        <v>44298</v>
      </c>
      <c r="H184" s="312"/>
      <c r="I184" s="353">
        <v>2.6315789469999999</v>
      </c>
      <c r="J184" s="353">
        <v>44267</v>
      </c>
      <c r="K184" s="312"/>
      <c r="L184" s="353">
        <v>1.9444444439999999</v>
      </c>
      <c r="M184" s="353">
        <v>45325</v>
      </c>
      <c r="N184" s="312"/>
      <c r="O184" s="312"/>
      <c r="P184" s="312"/>
      <c r="Q184" s="312"/>
      <c r="R184" s="312"/>
      <c r="S184" s="312"/>
      <c r="T184" s="312"/>
      <c r="U184" s="312"/>
      <c r="V184" s="312"/>
      <c r="W184" s="312"/>
      <c r="X184" s="312"/>
      <c r="Y184" s="312"/>
      <c r="Z184" s="312"/>
      <c r="AA184" s="312"/>
      <c r="AB184" s="312"/>
      <c r="AC184" s="312"/>
      <c r="AD184" s="312"/>
      <c r="AE184" s="312"/>
      <c r="AF184" s="312">
        <v>10350</v>
      </c>
    </row>
    <row r="185" spans="6:32" hidden="1">
      <c r="F185" s="312">
        <v>2.72243346</v>
      </c>
      <c r="G185" s="312">
        <v>41020</v>
      </c>
      <c r="H185" s="312"/>
      <c r="I185" s="353">
        <v>2.6071428569999999</v>
      </c>
      <c r="J185" s="353">
        <v>43084</v>
      </c>
      <c r="K185" s="312"/>
      <c r="L185" s="353">
        <v>1.941621622</v>
      </c>
      <c r="M185" s="353">
        <v>32769</v>
      </c>
      <c r="N185" s="312"/>
      <c r="O185" s="312"/>
      <c r="P185" s="312"/>
      <c r="Q185" s="312"/>
      <c r="R185" s="312"/>
      <c r="S185" s="312"/>
      <c r="T185" s="312"/>
      <c r="U185" s="312"/>
      <c r="V185" s="312"/>
      <c r="W185" s="312"/>
      <c r="X185" s="312"/>
      <c r="Y185" s="312"/>
      <c r="Z185" s="312"/>
      <c r="AA185" s="312"/>
      <c r="AB185" s="312"/>
      <c r="AC185" s="312"/>
      <c r="AD185" s="312"/>
      <c r="AE185" s="312"/>
      <c r="AF185" s="312">
        <v>10432</v>
      </c>
    </row>
    <row r="186" spans="6:32" hidden="1">
      <c r="F186" s="312">
        <v>2.7211267609999998</v>
      </c>
      <c r="G186" s="312">
        <v>66723</v>
      </c>
      <c r="H186" s="312"/>
      <c r="I186" s="353">
        <v>2.6058823530000002</v>
      </c>
      <c r="J186" s="353">
        <v>45132</v>
      </c>
      <c r="K186" s="312"/>
      <c r="L186" s="353">
        <v>1.9359999999999999</v>
      </c>
      <c r="M186" s="353">
        <v>40575</v>
      </c>
      <c r="N186" s="312"/>
      <c r="O186" s="312"/>
      <c r="P186" s="312"/>
      <c r="Q186" s="312"/>
      <c r="R186" s="312"/>
      <c r="S186" s="312"/>
      <c r="T186" s="312"/>
      <c r="U186" s="312"/>
      <c r="V186" s="312"/>
      <c r="W186" s="312"/>
      <c r="X186" s="312"/>
      <c r="Y186" s="312"/>
      <c r="Z186" s="312"/>
      <c r="AA186" s="312"/>
      <c r="AB186" s="312"/>
      <c r="AC186" s="312"/>
      <c r="AD186" s="312"/>
      <c r="AE186" s="312"/>
      <c r="AF186" s="312">
        <v>10494</v>
      </c>
    </row>
    <row r="187" spans="6:32" hidden="1">
      <c r="F187" s="312">
        <v>2.7067669169999999</v>
      </c>
      <c r="G187" s="312">
        <v>44358</v>
      </c>
      <c r="H187" s="312"/>
      <c r="I187" s="353">
        <v>2.6003875970000001</v>
      </c>
      <c r="J187" s="353">
        <v>67806</v>
      </c>
      <c r="K187" s="312"/>
      <c r="L187" s="353">
        <v>1.931922723</v>
      </c>
      <c r="M187" s="353">
        <v>32995</v>
      </c>
      <c r="N187" s="312"/>
      <c r="O187" s="312"/>
      <c r="P187" s="312"/>
      <c r="Q187" s="312"/>
      <c r="R187" s="312"/>
      <c r="S187" s="312"/>
      <c r="T187" s="312"/>
      <c r="U187" s="312"/>
      <c r="V187" s="312"/>
      <c r="W187" s="312"/>
      <c r="X187" s="312"/>
      <c r="Y187" s="312"/>
      <c r="Z187" s="312"/>
      <c r="AA187" s="312"/>
      <c r="AB187" s="312"/>
      <c r="AC187" s="312"/>
      <c r="AD187" s="312"/>
      <c r="AE187" s="312"/>
      <c r="AF187" s="312">
        <v>10496</v>
      </c>
    </row>
    <row r="188" spans="6:32" hidden="1">
      <c r="F188" s="312">
        <v>2.6916666669999998</v>
      </c>
      <c r="G188" s="312">
        <v>32875</v>
      </c>
      <c r="H188" s="312"/>
      <c r="I188" s="353">
        <v>2.596969697</v>
      </c>
      <c r="J188" s="353">
        <v>55073</v>
      </c>
      <c r="K188" s="312"/>
      <c r="L188" s="353">
        <v>1.931922723</v>
      </c>
      <c r="M188" s="353">
        <v>32996</v>
      </c>
      <c r="N188" s="312"/>
      <c r="O188" s="312"/>
      <c r="P188" s="312"/>
      <c r="Q188" s="312"/>
      <c r="R188" s="312"/>
      <c r="S188" s="312"/>
      <c r="T188" s="312"/>
      <c r="U188" s="312"/>
      <c r="V188" s="312"/>
      <c r="W188" s="312"/>
      <c r="X188" s="312"/>
      <c r="Y188" s="312"/>
      <c r="Z188" s="312"/>
      <c r="AA188" s="312"/>
      <c r="AB188" s="312"/>
      <c r="AC188" s="312"/>
      <c r="AD188" s="312"/>
      <c r="AE188" s="312"/>
      <c r="AF188" s="312">
        <v>10593</v>
      </c>
    </row>
    <row r="189" spans="6:32" hidden="1">
      <c r="F189" s="312">
        <v>2.6815854350000001</v>
      </c>
      <c r="G189" s="312">
        <v>32437</v>
      </c>
      <c r="H189" s="312"/>
      <c r="I189" s="353">
        <v>2.596969697</v>
      </c>
      <c r="J189" s="353">
        <v>32401</v>
      </c>
      <c r="K189" s="312"/>
      <c r="L189" s="353">
        <v>1.931922723</v>
      </c>
      <c r="M189" s="353">
        <v>32997</v>
      </c>
      <c r="N189" s="312"/>
      <c r="O189" s="312"/>
      <c r="P189" s="312"/>
      <c r="Q189" s="312"/>
      <c r="R189" s="312"/>
      <c r="S189" s="312"/>
      <c r="T189" s="312"/>
      <c r="U189" s="312"/>
      <c r="V189" s="312"/>
      <c r="W189" s="312"/>
      <c r="X189" s="312"/>
      <c r="Y189" s="312"/>
      <c r="Z189" s="312"/>
      <c r="AA189" s="312"/>
      <c r="AB189" s="312"/>
      <c r="AC189" s="312"/>
      <c r="AD189" s="312"/>
      <c r="AE189" s="312"/>
      <c r="AF189" s="312">
        <v>10644</v>
      </c>
    </row>
    <row r="190" spans="6:32" hidden="1">
      <c r="F190" s="312">
        <v>2.667857143</v>
      </c>
      <c r="G190" s="312">
        <v>33358</v>
      </c>
      <c r="H190" s="312"/>
      <c r="I190" s="353">
        <v>2.596969697</v>
      </c>
      <c r="J190" s="353">
        <v>32402</v>
      </c>
      <c r="K190" s="312"/>
      <c r="L190" s="353">
        <v>1.921820616</v>
      </c>
      <c r="M190" s="353">
        <v>48955</v>
      </c>
      <c r="N190" s="312"/>
      <c r="O190" s="312"/>
      <c r="P190" s="312"/>
      <c r="Q190" s="312"/>
      <c r="R190" s="312"/>
      <c r="S190" s="312"/>
      <c r="T190" s="312"/>
      <c r="U190" s="312"/>
      <c r="V190" s="312"/>
      <c r="W190" s="312"/>
      <c r="X190" s="312"/>
      <c r="Y190" s="312"/>
      <c r="Z190" s="312"/>
      <c r="AA190" s="312"/>
      <c r="AB190" s="312"/>
      <c r="AC190" s="312"/>
      <c r="AD190" s="312"/>
      <c r="AE190" s="312"/>
      <c r="AF190" s="312">
        <v>10669</v>
      </c>
    </row>
    <row r="191" spans="6:32" hidden="1">
      <c r="F191" s="312">
        <v>2.6595744680000002</v>
      </c>
      <c r="G191" s="312">
        <v>41883</v>
      </c>
      <c r="H191" s="312"/>
      <c r="I191" s="353">
        <v>2.5965517239999998</v>
      </c>
      <c r="J191" s="353">
        <v>44291</v>
      </c>
      <c r="K191" s="312"/>
      <c r="L191" s="353">
        <v>1.9148936169999999</v>
      </c>
      <c r="M191" s="353">
        <v>43711</v>
      </c>
      <c r="N191" s="312"/>
      <c r="O191" s="312"/>
      <c r="P191" s="312"/>
      <c r="Q191" s="312"/>
      <c r="R191" s="312"/>
      <c r="S191" s="312"/>
      <c r="T191" s="312"/>
      <c r="U191" s="312"/>
      <c r="V191" s="312"/>
      <c r="W191" s="312"/>
      <c r="X191" s="312"/>
      <c r="Y191" s="312"/>
      <c r="Z191" s="312"/>
      <c r="AA191" s="312"/>
      <c r="AB191" s="312"/>
      <c r="AC191" s="312"/>
      <c r="AD191" s="312"/>
      <c r="AE191" s="312"/>
      <c r="AF191" s="312">
        <v>10693</v>
      </c>
    </row>
    <row r="192" spans="6:32" hidden="1">
      <c r="F192" s="312">
        <v>2.634615385</v>
      </c>
      <c r="G192" s="312">
        <v>44305</v>
      </c>
      <c r="H192" s="312"/>
      <c r="I192" s="353">
        <v>2.5547445259999999</v>
      </c>
      <c r="J192" s="353">
        <v>43545</v>
      </c>
      <c r="K192" s="312"/>
      <c r="L192" s="353">
        <v>1.9076923079999999</v>
      </c>
      <c r="M192" s="353">
        <v>44826</v>
      </c>
      <c r="N192" s="312"/>
      <c r="O192" s="312"/>
      <c r="P192" s="312"/>
      <c r="Q192" s="312"/>
      <c r="R192" s="312"/>
      <c r="S192" s="312"/>
      <c r="T192" s="312"/>
      <c r="U192" s="312"/>
      <c r="V192" s="312"/>
      <c r="W192" s="312"/>
      <c r="X192" s="312"/>
      <c r="Y192" s="312"/>
      <c r="Z192" s="312"/>
      <c r="AA192" s="312"/>
      <c r="AB192" s="312"/>
      <c r="AC192" s="312"/>
      <c r="AD192" s="312"/>
      <c r="AE192" s="312"/>
      <c r="AF192" s="312">
        <v>10764</v>
      </c>
    </row>
    <row r="193" spans="6:32" hidden="1">
      <c r="F193" s="312">
        <v>2.6315789469999999</v>
      </c>
      <c r="G193" s="312">
        <v>44267</v>
      </c>
      <c r="H193" s="312"/>
      <c r="I193" s="353">
        <v>2.5454545450000001</v>
      </c>
      <c r="J193" s="353">
        <v>32892</v>
      </c>
      <c r="K193" s="312"/>
      <c r="L193" s="353">
        <v>1.893939394</v>
      </c>
      <c r="M193" s="353">
        <v>44167</v>
      </c>
      <c r="N193" s="312"/>
      <c r="O193" s="312"/>
      <c r="P193" s="312"/>
      <c r="Q193" s="312"/>
      <c r="R193" s="312"/>
      <c r="S193" s="312"/>
      <c r="T193" s="312"/>
      <c r="U193" s="312"/>
      <c r="V193" s="312"/>
      <c r="W193" s="312"/>
      <c r="X193" s="312"/>
      <c r="Y193" s="312"/>
      <c r="Z193" s="312"/>
      <c r="AA193" s="312"/>
      <c r="AB193" s="312"/>
      <c r="AC193" s="312"/>
      <c r="AD193" s="312"/>
      <c r="AE193" s="312"/>
      <c r="AF193" s="312">
        <v>10775</v>
      </c>
    </row>
    <row r="194" spans="6:32" hidden="1">
      <c r="F194" s="312">
        <v>2.6071428569999999</v>
      </c>
      <c r="G194" s="312">
        <v>43084</v>
      </c>
      <c r="H194" s="312"/>
      <c r="I194" s="353">
        <v>2.5413513509999999</v>
      </c>
      <c r="J194" s="353">
        <v>62249</v>
      </c>
      <c r="K194" s="312"/>
      <c r="L194" s="353">
        <v>1.8923076919999999</v>
      </c>
      <c r="M194" s="353">
        <v>52725</v>
      </c>
      <c r="N194" s="312"/>
      <c r="O194" s="312"/>
      <c r="P194" s="312"/>
      <c r="Q194" s="312"/>
      <c r="R194" s="312"/>
      <c r="S194" s="312"/>
      <c r="T194" s="312"/>
      <c r="U194" s="312"/>
      <c r="V194" s="312"/>
      <c r="W194" s="312"/>
      <c r="X194" s="312"/>
      <c r="Y194" s="312"/>
      <c r="Z194" s="312"/>
      <c r="AA194" s="312"/>
      <c r="AB194" s="312"/>
      <c r="AC194" s="312"/>
      <c r="AD194" s="312"/>
      <c r="AE194" s="312"/>
      <c r="AF194" s="312">
        <v>10794</v>
      </c>
    </row>
    <row r="195" spans="6:32" hidden="1">
      <c r="F195" s="312">
        <v>2.6058823530000002</v>
      </c>
      <c r="G195" s="312">
        <v>45132</v>
      </c>
      <c r="H195" s="312"/>
      <c r="I195" s="353">
        <v>2.5413513509999999</v>
      </c>
      <c r="J195" s="353">
        <v>62160</v>
      </c>
      <c r="K195" s="312"/>
      <c r="L195" s="353">
        <v>1.8923076919999999</v>
      </c>
      <c r="M195" s="353">
        <v>55220</v>
      </c>
      <c r="N195" s="312"/>
      <c r="O195" s="312"/>
      <c r="P195" s="312"/>
      <c r="Q195" s="312"/>
      <c r="R195" s="312"/>
      <c r="S195" s="312"/>
      <c r="T195" s="312"/>
      <c r="U195" s="312"/>
      <c r="V195" s="312"/>
      <c r="W195" s="312"/>
      <c r="X195" s="312"/>
      <c r="Y195" s="312"/>
      <c r="Z195" s="312"/>
      <c r="AA195" s="312"/>
      <c r="AB195" s="312"/>
      <c r="AC195" s="312"/>
      <c r="AD195" s="312"/>
      <c r="AE195" s="312"/>
      <c r="AF195" s="312">
        <v>10863</v>
      </c>
    </row>
    <row r="196" spans="6:32" hidden="1">
      <c r="F196" s="312">
        <v>2.6003875970000001</v>
      </c>
      <c r="G196" s="312">
        <v>67806</v>
      </c>
      <c r="H196" s="312"/>
      <c r="I196" s="353">
        <v>2.5115789469999998</v>
      </c>
      <c r="J196" s="353">
        <v>33404</v>
      </c>
      <c r="K196" s="312"/>
      <c r="L196" s="353">
        <v>1.8875</v>
      </c>
      <c r="M196" s="353">
        <v>42572</v>
      </c>
      <c r="N196" s="312"/>
      <c r="O196" s="312"/>
      <c r="P196" s="312"/>
      <c r="Q196" s="312"/>
      <c r="R196" s="312"/>
      <c r="S196" s="312"/>
      <c r="T196" s="312"/>
      <c r="U196" s="312"/>
      <c r="V196" s="312"/>
      <c r="W196" s="312"/>
      <c r="X196" s="312"/>
      <c r="Y196" s="312"/>
      <c r="Z196" s="312"/>
      <c r="AA196" s="312"/>
      <c r="AB196" s="312"/>
      <c r="AC196" s="312"/>
      <c r="AD196" s="312"/>
      <c r="AE196" s="312"/>
      <c r="AF196" s="312">
        <v>10867</v>
      </c>
    </row>
    <row r="197" spans="6:32" hidden="1">
      <c r="F197" s="312">
        <v>2.596969697</v>
      </c>
      <c r="G197" s="312">
        <v>55073</v>
      </c>
      <c r="H197" s="312"/>
      <c r="I197" s="353">
        <v>2.4787072239999999</v>
      </c>
      <c r="J197" s="353">
        <v>57146</v>
      </c>
      <c r="K197" s="312"/>
      <c r="L197" s="353">
        <v>1.853211009</v>
      </c>
      <c r="M197" s="353">
        <v>51058</v>
      </c>
      <c r="N197" s="312"/>
      <c r="O197" s="312"/>
      <c r="P197" s="312"/>
      <c r="Q197" s="312"/>
      <c r="R197" s="312"/>
      <c r="S197" s="312"/>
      <c r="T197" s="312"/>
      <c r="U197" s="312"/>
      <c r="V197" s="312"/>
      <c r="W197" s="312"/>
      <c r="X197" s="312"/>
      <c r="Y197" s="312"/>
      <c r="Z197" s="312"/>
      <c r="AA197" s="312"/>
      <c r="AB197" s="312"/>
      <c r="AC197" s="312"/>
      <c r="AD197" s="312"/>
      <c r="AE197" s="312"/>
      <c r="AF197" s="312">
        <v>10895</v>
      </c>
    </row>
    <row r="198" spans="6:32" hidden="1">
      <c r="F198" s="312">
        <v>2.596969697</v>
      </c>
      <c r="G198" s="312">
        <v>32401</v>
      </c>
      <c r="H198" s="312"/>
      <c r="I198" s="353">
        <v>2.460465116</v>
      </c>
      <c r="J198" s="353">
        <v>42792</v>
      </c>
      <c r="K198" s="312"/>
      <c r="L198" s="353">
        <v>1.853211009</v>
      </c>
      <c r="M198" s="353">
        <v>56215</v>
      </c>
      <c r="N198" s="312"/>
      <c r="O198" s="312"/>
      <c r="P198" s="312"/>
      <c r="Q198" s="312"/>
      <c r="R198" s="312"/>
      <c r="S198" s="312"/>
      <c r="T198" s="312"/>
      <c r="U198" s="312"/>
      <c r="V198" s="312"/>
      <c r="W198" s="312"/>
      <c r="X198" s="312"/>
      <c r="Y198" s="312"/>
      <c r="Z198" s="312"/>
      <c r="AA198" s="312"/>
      <c r="AB198" s="312"/>
      <c r="AC198" s="312"/>
      <c r="AD198" s="312"/>
      <c r="AE198" s="312"/>
      <c r="AF198" s="312">
        <v>10902</v>
      </c>
    </row>
    <row r="199" spans="6:32" hidden="1">
      <c r="F199" s="312">
        <v>2.596969697</v>
      </c>
      <c r="G199" s="312">
        <v>32402</v>
      </c>
      <c r="H199" s="312"/>
      <c r="I199" s="353">
        <v>2.423846154</v>
      </c>
      <c r="J199" s="353">
        <v>33403</v>
      </c>
      <c r="K199" s="312"/>
      <c r="L199" s="353">
        <v>1.85</v>
      </c>
      <c r="M199" s="353">
        <v>42577</v>
      </c>
      <c r="N199" s="312"/>
      <c r="O199" s="312"/>
      <c r="P199" s="312"/>
      <c r="Q199" s="312"/>
      <c r="R199" s="312"/>
      <c r="S199" s="312"/>
      <c r="T199" s="312"/>
      <c r="U199" s="312"/>
      <c r="V199" s="312"/>
      <c r="W199" s="312"/>
      <c r="X199" s="312"/>
      <c r="Y199" s="312"/>
      <c r="Z199" s="312"/>
      <c r="AA199" s="312"/>
      <c r="AB199" s="312"/>
      <c r="AC199" s="312"/>
      <c r="AD199" s="312"/>
      <c r="AE199" s="312"/>
      <c r="AF199" s="312">
        <v>10942</v>
      </c>
    </row>
    <row r="200" spans="6:32" hidden="1">
      <c r="F200" s="312">
        <v>2.5965517239999998</v>
      </c>
      <c r="G200" s="312">
        <v>44291</v>
      </c>
      <c r="H200" s="312"/>
      <c r="I200" s="353">
        <v>2.4181818179999999</v>
      </c>
      <c r="J200" s="353">
        <v>40681</v>
      </c>
      <c r="K200" s="312"/>
      <c r="L200" s="353">
        <v>1.8294220670000001</v>
      </c>
      <c r="M200" s="353">
        <v>46224</v>
      </c>
      <c r="N200" s="312"/>
      <c r="O200" s="312"/>
      <c r="P200" s="312"/>
      <c r="Q200" s="312"/>
      <c r="R200" s="312"/>
      <c r="S200" s="312"/>
      <c r="T200" s="312"/>
      <c r="U200" s="312"/>
      <c r="V200" s="312"/>
      <c r="W200" s="312"/>
      <c r="X200" s="312"/>
      <c r="Y200" s="312"/>
      <c r="Z200" s="312"/>
      <c r="AA200" s="312"/>
      <c r="AB200" s="312"/>
      <c r="AC200" s="312"/>
      <c r="AD200" s="312"/>
      <c r="AE200" s="312"/>
      <c r="AF200" s="312">
        <v>11045</v>
      </c>
    </row>
    <row r="201" spans="6:32" hidden="1">
      <c r="F201" s="312">
        <v>2.5641025640000001</v>
      </c>
      <c r="G201" s="312">
        <v>43643</v>
      </c>
      <c r="H201" s="312"/>
      <c r="I201" s="353">
        <v>2.3911764710000001</v>
      </c>
      <c r="J201" s="353">
        <v>32876</v>
      </c>
      <c r="K201" s="312"/>
      <c r="L201" s="353">
        <v>1.8108108110000001</v>
      </c>
      <c r="M201" s="353">
        <v>43739</v>
      </c>
      <c r="N201" s="312"/>
      <c r="O201" s="312"/>
      <c r="P201" s="312"/>
      <c r="Q201" s="312"/>
      <c r="R201" s="312"/>
      <c r="S201" s="312"/>
      <c r="T201" s="312"/>
      <c r="U201" s="312"/>
      <c r="V201" s="312"/>
      <c r="W201" s="312"/>
      <c r="X201" s="312"/>
      <c r="Y201" s="312"/>
      <c r="Z201" s="312"/>
      <c r="AA201" s="312"/>
      <c r="AB201" s="312"/>
      <c r="AC201" s="312"/>
      <c r="AD201" s="312"/>
      <c r="AE201" s="312"/>
      <c r="AF201" s="312">
        <v>11047</v>
      </c>
    </row>
    <row r="202" spans="6:32" hidden="1">
      <c r="F202" s="312">
        <v>2.5547445259999999</v>
      </c>
      <c r="G202" s="312">
        <v>43545</v>
      </c>
      <c r="H202" s="312"/>
      <c r="I202" s="353">
        <v>2.3861702130000002</v>
      </c>
      <c r="J202" s="353">
        <v>57142</v>
      </c>
      <c r="K202" s="312"/>
      <c r="L202" s="353">
        <v>1.8092592590000001</v>
      </c>
      <c r="M202" s="353">
        <v>46222</v>
      </c>
      <c r="N202" s="312"/>
      <c r="O202" s="312"/>
      <c r="P202" s="312"/>
      <c r="Q202" s="312"/>
      <c r="R202" s="312"/>
      <c r="S202" s="312"/>
      <c r="T202" s="312"/>
      <c r="U202" s="312"/>
      <c r="V202" s="312"/>
      <c r="W202" s="312"/>
      <c r="X202" s="312"/>
      <c r="Y202" s="312"/>
      <c r="Z202" s="312"/>
      <c r="AA202" s="312"/>
      <c r="AB202" s="312"/>
      <c r="AC202" s="312"/>
      <c r="AD202" s="312"/>
      <c r="AE202" s="312"/>
      <c r="AF202" s="312">
        <v>11177</v>
      </c>
    </row>
    <row r="203" spans="6:32" hidden="1">
      <c r="F203" s="312">
        <v>2.5454545450000001</v>
      </c>
      <c r="G203" s="312">
        <v>32892</v>
      </c>
      <c r="H203" s="312"/>
      <c r="I203" s="353">
        <v>2.3016949150000001</v>
      </c>
      <c r="J203" s="353">
        <v>55911</v>
      </c>
      <c r="K203" s="312"/>
      <c r="L203" s="353">
        <v>1.789976134</v>
      </c>
      <c r="M203" s="353">
        <v>41614</v>
      </c>
      <c r="N203" s="312"/>
      <c r="O203" s="312"/>
      <c r="P203" s="312"/>
      <c r="Q203" s="312"/>
      <c r="R203" s="312"/>
      <c r="S203" s="312"/>
      <c r="T203" s="312"/>
      <c r="U203" s="312"/>
      <c r="V203" s="312"/>
      <c r="W203" s="312"/>
      <c r="X203" s="312"/>
      <c r="Y203" s="312"/>
      <c r="Z203" s="312"/>
      <c r="AA203" s="312"/>
      <c r="AB203" s="312"/>
      <c r="AC203" s="312"/>
      <c r="AD203" s="312"/>
      <c r="AE203" s="312"/>
      <c r="AF203" s="312">
        <v>11178</v>
      </c>
    </row>
    <row r="204" spans="6:32" hidden="1">
      <c r="F204" s="312">
        <v>2.5413513509999999</v>
      </c>
      <c r="G204" s="312">
        <v>62249</v>
      </c>
      <c r="H204" s="312"/>
      <c r="I204" s="353">
        <v>2.2568941979999999</v>
      </c>
      <c r="J204" s="353">
        <v>67822</v>
      </c>
      <c r="K204" s="312"/>
      <c r="L204" s="353">
        <v>1.7857142859999999</v>
      </c>
      <c r="M204" s="353">
        <v>41613</v>
      </c>
      <c r="N204" s="312"/>
      <c r="O204" s="312"/>
      <c r="P204" s="312"/>
      <c r="Q204" s="312"/>
      <c r="R204" s="312"/>
      <c r="S204" s="312"/>
      <c r="T204" s="312"/>
      <c r="U204" s="312"/>
      <c r="V204" s="312"/>
      <c r="W204" s="312"/>
      <c r="X204" s="312"/>
      <c r="Y204" s="312"/>
      <c r="Z204" s="312"/>
      <c r="AA204" s="312"/>
      <c r="AB204" s="312"/>
      <c r="AC204" s="312"/>
      <c r="AD204" s="312"/>
      <c r="AE204" s="312"/>
      <c r="AF204" s="312">
        <v>11180</v>
      </c>
    </row>
    <row r="205" spans="6:32" hidden="1">
      <c r="F205" s="312">
        <v>2.5413513509999999</v>
      </c>
      <c r="G205" s="312">
        <v>62160</v>
      </c>
      <c r="H205" s="312"/>
      <c r="I205" s="353">
        <v>2.2288888889999998</v>
      </c>
      <c r="J205" s="353">
        <v>51754</v>
      </c>
      <c r="K205" s="312"/>
      <c r="L205" s="353">
        <v>1.7837837839999999</v>
      </c>
      <c r="M205" s="353">
        <v>44397</v>
      </c>
      <c r="N205" s="312"/>
      <c r="O205" s="312"/>
      <c r="P205" s="312"/>
      <c r="Q205" s="312"/>
      <c r="R205" s="312"/>
      <c r="S205" s="312"/>
      <c r="T205" s="312"/>
      <c r="U205" s="312"/>
      <c r="V205" s="312"/>
      <c r="W205" s="312"/>
      <c r="X205" s="312"/>
      <c r="Y205" s="312"/>
      <c r="Z205" s="312"/>
      <c r="AA205" s="312"/>
      <c r="AB205" s="312"/>
      <c r="AC205" s="312"/>
      <c r="AD205" s="312"/>
      <c r="AE205" s="312"/>
      <c r="AF205" s="312">
        <v>11302</v>
      </c>
    </row>
    <row r="206" spans="6:32" hidden="1">
      <c r="F206" s="312">
        <v>2.517730496</v>
      </c>
      <c r="G206" s="312">
        <v>52705</v>
      </c>
      <c r="H206" s="312"/>
      <c r="I206" s="353">
        <v>2.2000000000000002</v>
      </c>
      <c r="J206" s="353">
        <v>44357</v>
      </c>
      <c r="K206" s="312"/>
      <c r="L206" s="353">
        <v>1.782608696</v>
      </c>
      <c r="M206" s="353">
        <v>33314</v>
      </c>
      <c r="N206" s="312"/>
      <c r="O206" s="312"/>
      <c r="P206" s="312"/>
      <c r="Q206" s="312"/>
      <c r="R206" s="312"/>
      <c r="S206" s="312"/>
      <c r="T206" s="312"/>
      <c r="U206" s="312"/>
      <c r="V206" s="312"/>
      <c r="W206" s="312"/>
      <c r="X206" s="312"/>
      <c r="Y206" s="312"/>
      <c r="Z206" s="312"/>
      <c r="AA206" s="312"/>
      <c r="AB206" s="312"/>
      <c r="AC206" s="312"/>
      <c r="AD206" s="312"/>
      <c r="AE206" s="312"/>
      <c r="AF206" s="312">
        <v>11311</v>
      </c>
    </row>
    <row r="207" spans="6:32" hidden="1">
      <c r="F207" s="312">
        <v>2.5115789469999998</v>
      </c>
      <c r="G207" s="312">
        <v>33404</v>
      </c>
      <c r="H207" s="312"/>
      <c r="I207" s="353">
        <v>2.1890909089999999</v>
      </c>
      <c r="J207" s="353">
        <v>42395</v>
      </c>
      <c r="K207" s="312"/>
      <c r="L207" s="353">
        <v>1.782608696</v>
      </c>
      <c r="M207" s="353">
        <v>33315</v>
      </c>
      <c r="N207" s="312"/>
      <c r="O207" s="312"/>
      <c r="P207" s="312"/>
      <c r="Q207" s="312"/>
      <c r="R207" s="312"/>
      <c r="S207" s="312"/>
      <c r="T207" s="312"/>
      <c r="U207" s="312"/>
      <c r="V207" s="312"/>
      <c r="W207" s="312"/>
      <c r="X207" s="312"/>
      <c r="Y207" s="312"/>
      <c r="Z207" s="312"/>
      <c r="AA207" s="312"/>
      <c r="AB207" s="312"/>
      <c r="AC207" s="312"/>
      <c r="AD207" s="312"/>
      <c r="AE207" s="312"/>
      <c r="AF207" s="312">
        <v>11318</v>
      </c>
    </row>
    <row r="208" spans="6:32" hidden="1">
      <c r="F208" s="312">
        <v>2.4787363299999998</v>
      </c>
      <c r="G208" s="312">
        <v>43713</v>
      </c>
      <c r="H208" s="312"/>
      <c r="I208" s="353">
        <v>2.1636619719999999</v>
      </c>
      <c r="J208" s="353">
        <v>43550</v>
      </c>
      <c r="K208" s="312"/>
      <c r="L208" s="353">
        <v>1.782608696</v>
      </c>
      <c r="M208" s="353">
        <v>33316</v>
      </c>
      <c r="N208" s="312"/>
      <c r="O208" s="312"/>
      <c r="P208" s="312"/>
      <c r="Q208" s="312"/>
      <c r="R208" s="312"/>
      <c r="S208" s="312"/>
      <c r="T208" s="312"/>
      <c r="U208" s="312"/>
      <c r="V208" s="312"/>
      <c r="W208" s="312"/>
      <c r="X208" s="312"/>
      <c r="Y208" s="312"/>
      <c r="Z208" s="312"/>
      <c r="AA208" s="312"/>
      <c r="AB208" s="312"/>
      <c r="AC208" s="312"/>
      <c r="AD208" s="312"/>
      <c r="AE208" s="312"/>
      <c r="AF208" s="312">
        <v>11319</v>
      </c>
    </row>
    <row r="209" spans="6:32" hidden="1">
      <c r="F209" s="312">
        <v>2.4787363299999998</v>
      </c>
      <c r="G209" s="312">
        <v>43710</v>
      </c>
      <c r="H209" s="312"/>
      <c r="I209" s="353">
        <v>2.1633802819999999</v>
      </c>
      <c r="J209" s="353">
        <v>54863</v>
      </c>
      <c r="K209" s="312"/>
      <c r="L209" s="353">
        <v>1.7725</v>
      </c>
      <c r="M209" s="353">
        <v>44338</v>
      </c>
      <c r="N209" s="312"/>
      <c r="O209" s="312"/>
      <c r="P209" s="312"/>
      <c r="Q209" s="312"/>
      <c r="R209" s="312"/>
      <c r="S209" s="312"/>
      <c r="T209" s="312"/>
      <c r="U209" s="312"/>
      <c r="V209" s="312"/>
      <c r="W209" s="312"/>
      <c r="X209" s="312"/>
      <c r="Y209" s="312"/>
      <c r="Z209" s="312"/>
      <c r="AA209" s="312"/>
      <c r="AB209" s="312"/>
      <c r="AC209" s="312"/>
      <c r="AD209" s="312"/>
      <c r="AE209" s="312"/>
      <c r="AF209" s="312">
        <v>11322</v>
      </c>
    </row>
    <row r="210" spans="6:32" hidden="1">
      <c r="F210" s="312">
        <v>2.4787072239999999</v>
      </c>
      <c r="G210" s="312">
        <v>57146</v>
      </c>
      <c r="H210" s="312"/>
      <c r="I210" s="353">
        <v>2.145</v>
      </c>
      <c r="J210" s="353">
        <v>45469</v>
      </c>
      <c r="K210" s="312"/>
      <c r="L210" s="353">
        <v>1.771117166</v>
      </c>
      <c r="M210" s="353">
        <v>44294</v>
      </c>
      <c r="N210" s="312"/>
      <c r="O210" s="312"/>
      <c r="P210" s="312"/>
      <c r="Q210" s="312"/>
      <c r="R210" s="312"/>
      <c r="S210" s="312"/>
      <c r="T210" s="312"/>
      <c r="U210" s="312"/>
      <c r="V210" s="312"/>
      <c r="W210" s="312"/>
      <c r="X210" s="312"/>
      <c r="Y210" s="312"/>
      <c r="Z210" s="312"/>
      <c r="AA210" s="312"/>
      <c r="AB210" s="312"/>
      <c r="AC210" s="312"/>
      <c r="AD210" s="312"/>
      <c r="AE210" s="312"/>
      <c r="AF210" s="312">
        <v>11324</v>
      </c>
    </row>
    <row r="211" spans="6:32" hidden="1">
      <c r="F211" s="312">
        <v>2.460465116</v>
      </c>
      <c r="G211" s="312">
        <v>42792</v>
      </c>
      <c r="H211" s="312"/>
      <c r="I211" s="353">
        <v>2.0749354009999998</v>
      </c>
      <c r="J211" s="353">
        <v>33399</v>
      </c>
      <c r="K211" s="312"/>
      <c r="L211" s="353">
        <v>1.768707483</v>
      </c>
      <c r="M211" s="353">
        <v>39204</v>
      </c>
      <c r="N211" s="312"/>
      <c r="O211" s="312"/>
      <c r="P211" s="312"/>
      <c r="Q211" s="312"/>
      <c r="R211" s="312"/>
      <c r="S211" s="312"/>
      <c r="T211" s="312"/>
      <c r="U211" s="312"/>
      <c r="V211" s="312"/>
      <c r="W211" s="312"/>
      <c r="X211" s="312"/>
      <c r="Y211" s="312"/>
      <c r="Z211" s="312"/>
      <c r="AA211" s="312"/>
      <c r="AB211" s="312"/>
      <c r="AC211" s="312"/>
      <c r="AD211" s="312"/>
      <c r="AE211" s="312"/>
      <c r="AF211" s="312">
        <v>11331</v>
      </c>
    </row>
    <row r="212" spans="6:32" hidden="1">
      <c r="F212" s="325">
        <v>2.4589736480000002</v>
      </c>
      <c r="G212" s="325">
        <v>54057</v>
      </c>
      <c r="I212" s="353">
        <v>2.0413793099999999</v>
      </c>
      <c r="J212" s="353">
        <v>32885</v>
      </c>
      <c r="L212" s="353">
        <v>1.7648800710000001</v>
      </c>
      <c r="M212" s="353">
        <v>39139</v>
      </c>
      <c r="U212" s="312"/>
      <c r="V212" s="312"/>
      <c r="X212" s="312"/>
      <c r="Y212" s="312"/>
      <c r="AA212" s="312"/>
      <c r="AB212" s="312"/>
      <c r="AF212" s="325">
        <v>11354</v>
      </c>
    </row>
    <row r="213" spans="6:32" hidden="1">
      <c r="F213" s="325">
        <v>2.423846154</v>
      </c>
      <c r="G213" s="325">
        <v>33403</v>
      </c>
      <c r="I213" s="353">
        <v>1.9846153849999999</v>
      </c>
      <c r="J213" s="353">
        <v>44374</v>
      </c>
      <c r="L213" s="353">
        <v>1.7648800710000001</v>
      </c>
      <c r="M213" s="353">
        <v>44340</v>
      </c>
      <c r="U213" s="312"/>
      <c r="V213" s="312"/>
      <c r="X213" s="312"/>
      <c r="Y213" s="312"/>
      <c r="AA213" s="312"/>
      <c r="AB213" s="312"/>
      <c r="AF213" s="325">
        <v>11361</v>
      </c>
    </row>
    <row r="214" spans="6:32" hidden="1">
      <c r="F214" s="325">
        <v>2.4181818179999999</v>
      </c>
      <c r="G214" s="325">
        <v>40681</v>
      </c>
      <c r="I214" s="353">
        <v>1.979310345</v>
      </c>
      <c r="J214" s="353">
        <v>45544</v>
      </c>
      <c r="L214" s="353">
        <v>1.7476775229999999</v>
      </c>
      <c r="M214" s="353">
        <v>42073</v>
      </c>
      <c r="U214" s="312"/>
      <c r="V214" s="312"/>
      <c r="X214" s="312"/>
      <c r="Y214" s="312"/>
      <c r="AA214" s="312"/>
      <c r="AB214" s="312"/>
      <c r="AF214" s="325">
        <v>11362</v>
      </c>
    </row>
    <row r="215" spans="6:32" hidden="1">
      <c r="F215" s="325">
        <v>2.3952054789999999</v>
      </c>
      <c r="G215" s="325">
        <v>54056</v>
      </c>
      <c r="I215" s="353">
        <v>1.904761905</v>
      </c>
      <c r="J215" s="353">
        <v>40982</v>
      </c>
      <c r="L215" s="353">
        <v>1.7453505010000001</v>
      </c>
      <c r="M215" s="353">
        <v>51060</v>
      </c>
      <c r="U215" s="312"/>
      <c r="V215" s="312"/>
      <c r="X215" s="312"/>
      <c r="Y215" s="312"/>
      <c r="AA215" s="312"/>
      <c r="AB215" s="312"/>
      <c r="AF215" s="325">
        <v>11363</v>
      </c>
    </row>
    <row r="216" spans="6:32" hidden="1">
      <c r="F216" s="325">
        <v>2.3911764710000001</v>
      </c>
      <c r="G216" s="325">
        <v>32876</v>
      </c>
      <c r="I216" s="353">
        <v>1.8571428569999999</v>
      </c>
      <c r="J216" s="353">
        <v>44375</v>
      </c>
      <c r="L216" s="353">
        <v>1.7453505010000001</v>
      </c>
      <c r="M216" s="353">
        <v>56216</v>
      </c>
      <c r="U216" s="312"/>
      <c r="V216" s="312"/>
      <c r="X216" s="312"/>
      <c r="Y216" s="312"/>
      <c r="AA216" s="312"/>
      <c r="AB216" s="312"/>
      <c r="AF216" s="325">
        <v>11364</v>
      </c>
    </row>
    <row r="217" spans="6:32" hidden="1">
      <c r="F217" s="325">
        <v>2.3911764710000001</v>
      </c>
      <c r="G217" s="325">
        <v>42389</v>
      </c>
      <c r="I217" s="353">
        <v>1.8525</v>
      </c>
      <c r="J217" s="353">
        <v>33398</v>
      </c>
      <c r="L217" s="353">
        <v>1.724137931</v>
      </c>
      <c r="M217" s="353">
        <v>41132</v>
      </c>
      <c r="U217" s="312"/>
      <c r="V217" s="312"/>
      <c r="X217" s="312"/>
      <c r="Y217" s="312"/>
      <c r="AA217" s="312"/>
      <c r="AB217" s="312"/>
      <c r="AF217" s="325">
        <v>11372</v>
      </c>
    </row>
    <row r="218" spans="6:32" hidden="1">
      <c r="F218" s="325">
        <v>2.3861702130000002</v>
      </c>
      <c r="G218" s="325">
        <v>57142</v>
      </c>
      <c r="I218" s="353">
        <v>1.85</v>
      </c>
      <c r="J218" s="353">
        <v>49978</v>
      </c>
      <c r="L218" s="353">
        <v>1.7192982459999999</v>
      </c>
      <c r="M218" s="353">
        <v>43716</v>
      </c>
      <c r="U218" s="312"/>
      <c r="V218" s="312"/>
      <c r="X218" s="312"/>
      <c r="Y218" s="312"/>
      <c r="AA218" s="312"/>
      <c r="AB218" s="312"/>
      <c r="AF218" s="325">
        <v>11378</v>
      </c>
    </row>
    <row r="219" spans="6:32" hidden="1">
      <c r="F219" s="325">
        <v>2.3709677419999999</v>
      </c>
      <c r="G219" s="325">
        <v>44339</v>
      </c>
      <c r="I219" s="353">
        <v>1.840625</v>
      </c>
      <c r="J219" s="353">
        <v>32882</v>
      </c>
      <c r="L219" s="353">
        <v>1.7152582160000001</v>
      </c>
      <c r="M219" s="353">
        <v>62223</v>
      </c>
      <c r="U219" s="312"/>
      <c r="V219" s="312"/>
      <c r="X219" s="312"/>
      <c r="Y219" s="312"/>
      <c r="AA219" s="312"/>
      <c r="AB219" s="312"/>
      <c r="AF219" s="325">
        <v>11379</v>
      </c>
    </row>
    <row r="220" spans="6:32" hidden="1">
      <c r="F220" s="325">
        <v>2.3709677419999999</v>
      </c>
      <c r="G220" s="325">
        <v>39140</v>
      </c>
      <c r="I220" s="353">
        <v>1.71875</v>
      </c>
      <c r="J220" s="353">
        <v>42391</v>
      </c>
      <c r="L220" s="353">
        <v>1.7142857140000001</v>
      </c>
      <c r="M220" s="353">
        <v>41439</v>
      </c>
      <c r="U220" s="312"/>
      <c r="V220" s="312"/>
      <c r="X220" s="312"/>
      <c r="Y220" s="312"/>
      <c r="AA220" s="312"/>
      <c r="AB220" s="312"/>
      <c r="AF220" s="325">
        <v>11391</v>
      </c>
    </row>
    <row r="221" spans="6:32" hidden="1">
      <c r="F221" s="325">
        <v>2.34893617</v>
      </c>
      <c r="G221" s="325">
        <v>31890</v>
      </c>
      <c r="I221" s="353">
        <v>1.7111111109999999</v>
      </c>
      <c r="J221" s="353">
        <v>42896</v>
      </c>
      <c r="L221" s="353">
        <v>1.7142857140000001</v>
      </c>
      <c r="M221" s="353">
        <v>41910</v>
      </c>
      <c r="U221" s="312"/>
      <c r="V221" s="312"/>
      <c r="X221" s="312"/>
      <c r="Y221" s="312"/>
      <c r="AA221" s="312"/>
      <c r="AB221" s="312"/>
      <c r="AF221" s="325">
        <v>11392</v>
      </c>
    </row>
    <row r="222" spans="6:32" hidden="1">
      <c r="F222" s="325">
        <v>2.346153846</v>
      </c>
      <c r="G222" s="325">
        <v>42639</v>
      </c>
      <c r="I222" s="353">
        <v>1.654153846</v>
      </c>
      <c r="J222" s="353">
        <v>67866</v>
      </c>
      <c r="L222" s="353">
        <v>1.7021276599999999</v>
      </c>
      <c r="M222" s="353">
        <v>57081</v>
      </c>
      <c r="U222" s="312"/>
      <c r="V222" s="312"/>
      <c r="X222" s="312"/>
      <c r="Y222" s="312"/>
      <c r="AA222" s="312"/>
      <c r="AB222" s="312"/>
      <c r="AF222" s="325">
        <v>11393</v>
      </c>
    </row>
    <row r="223" spans="6:32" hidden="1">
      <c r="F223" s="325">
        <v>2.3333333330000001</v>
      </c>
      <c r="G223" s="325">
        <v>51057</v>
      </c>
      <c r="I223" s="353">
        <v>1.632835821</v>
      </c>
      <c r="J223" s="353">
        <v>49976</v>
      </c>
      <c r="L223" s="353">
        <v>1.6944444439999999</v>
      </c>
      <c r="M223" s="353">
        <v>39254</v>
      </c>
      <c r="U223" s="312"/>
      <c r="V223" s="312"/>
      <c r="X223" s="312"/>
      <c r="Y223" s="312"/>
      <c r="AA223" s="312"/>
      <c r="AB223" s="312"/>
      <c r="AF223" s="325">
        <v>11579</v>
      </c>
    </row>
    <row r="224" spans="6:32" hidden="1">
      <c r="F224" s="325">
        <v>2.3333333330000001</v>
      </c>
      <c r="G224" s="325">
        <v>56213</v>
      </c>
      <c r="I224" s="353">
        <v>1.618181818</v>
      </c>
      <c r="J224" s="353">
        <v>42898</v>
      </c>
      <c r="L224" s="353">
        <v>1.6935483870000001</v>
      </c>
      <c r="M224" s="353">
        <v>62241</v>
      </c>
      <c r="U224" s="312"/>
      <c r="V224" s="312"/>
      <c r="X224" s="312"/>
      <c r="Y224" s="312"/>
      <c r="AA224" s="312"/>
      <c r="AB224" s="312"/>
      <c r="AF224" s="325">
        <v>11590</v>
      </c>
    </row>
    <row r="225" spans="6:32" hidden="1">
      <c r="F225" s="325">
        <v>2.3308270680000001</v>
      </c>
      <c r="G225" s="325">
        <v>54582</v>
      </c>
      <c r="I225" s="353">
        <v>1.439544808</v>
      </c>
      <c r="J225" s="353">
        <v>32411</v>
      </c>
      <c r="L225" s="353">
        <v>1.6875</v>
      </c>
      <c r="M225" s="353">
        <v>43705</v>
      </c>
      <c r="U225" s="312"/>
      <c r="V225" s="312"/>
      <c r="X225" s="312"/>
      <c r="Y225" s="312"/>
      <c r="AA225" s="312"/>
      <c r="AB225" s="312"/>
      <c r="AF225" s="325">
        <v>11608</v>
      </c>
    </row>
    <row r="226" spans="6:32" hidden="1">
      <c r="F226" s="325">
        <v>2.3016949150000001</v>
      </c>
      <c r="G226" s="325">
        <v>55911</v>
      </c>
      <c r="I226" s="353">
        <v>1.439544808</v>
      </c>
      <c r="J226" s="353">
        <v>32412</v>
      </c>
      <c r="L226" s="353">
        <v>1.6875</v>
      </c>
      <c r="M226" s="353">
        <v>43742</v>
      </c>
      <c r="U226" s="312"/>
      <c r="V226" s="312"/>
      <c r="X226" s="312"/>
      <c r="Y226" s="312"/>
      <c r="AA226" s="312"/>
      <c r="AB226" s="312"/>
      <c r="AF226" s="325">
        <v>11616</v>
      </c>
    </row>
    <row r="227" spans="6:32" hidden="1">
      <c r="F227" s="325">
        <v>2.280763984</v>
      </c>
      <c r="G227" s="325">
        <v>54059</v>
      </c>
      <c r="I227" s="353">
        <v>1.439544808</v>
      </c>
      <c r="J227" s="353">
        <v>32413</v>
      </c>
      <c r="L227" s="353">
        <v>1.6875</v>
      </c>
      <c r="M227" s="353">
        <v>44217</v>
      </c>
      <c r="U227" s="312"/>
      <c r="V227" s="312"/>
      <c r="X227" s="312"/>
      <c r="Y227" s="312"/>
      <c r="AA227" s="312"/>
      <c r="AB227" s="312"/>
      <c r="AF227" s="325">
        <v>11639</v>
      </c>
    </row>
    <row r="228" spans="6:32" hidden="1">
      <c r="F228" s="325">
        <v>2.2784674850000002</v>
      </c>
      <c r="G228" s="325">
        <v>54058</v>
      </c>
      <c r="I228" s="353">
        <v>1.439544808</v>
      </c>
      <c r="J228" s="353">
        <v>41499</v>
      </c>
      <c r="L228" s="353">
        <v>1.6649305560000001</v>
      </c>
      <c r="M228" s="353">
        <v>41280</v>
      </c>
      <c r="U228" s="312"/>
      <c r="V228" s="312"/>
      <c r="X228" s="312"/>
      <c r="Y228" s="312"/>
      <c r="AA228" s="312"/>
      <c r="AB228" s="312"/>
      <c r="AF228" s="325">
        <v>11683</v>
      </c>
    </row>
    <row r="229" spans="6:32" hidden="1">
      <c r="F229" s="325">
        <v>2.2568941979999999</v>
      </c>
      <c r="G229" s="325">
        <v>67822</v>
      </c>
      <c r="I229" s="353">
        <v>1.439544808</v>
      </c>
      <c r="J229" s="353">
        <v>48232</v>
      </c>
      <c r="L229" s="353">
        <v>1.6649305560000001</v>
      </c>
      <c r="M229" s="353">
        <v>52637</v>
      </c>
      <c r="U229" s="312"/>
      <c r="V229" s="312"/>
      <c r="X229" s="312"/>
      <c r="Y229" s="312"/>
      <c r="AA229" s="312"/>
      <c r="AB229" s="312"/>
      <c r="AF229" s="325">
        <v>11782</v>
      </c>
    </row>
    <row r="230" spans="6:32" hidden="1">
      <c r="F230" s="325">
        <v>2.2435897439999999</v>
      </c>
      <c r="G230" s="325">
        <v>45328</v>
      </c>
      <c r="I230" s="353">
        <v>1.377319588</v>
      </c>
      <c r="J230" s="353">
        <v>40361</v>
      </c>
      <c r="L230" s="353">
        <v>1.6649305560000001</v>
      </c>
      <c r="M230" s="353">
        <v>52638</v>
      </c>
      <c r="U230" s="312"/>
      <c r="V230" s="312"/>
      <c r="X230" s="312"/>
      <c r="Y230" s="312"/>
      <c r="AA230" s="312"/>
      <c r="AB230" s="312"/>
      <c r="AF230" s="325">
        <v>12103</v>
      </c>
    </row>
    <row r="231" spans="6:32" hidden="1">
      <c r="F231" s="325">
        <v>2.2288888889999998</v>
      </c>
      <c r="G231" s="325">
        <v>51754</v>
      </c>
      <c r="I231" s="353">
        <v>1.2219061170000001</v>
      </c>
      <c r="J231" s="353">
        <v>32405</v>
      </c>
      <c r="L231" s="353">
        <v>1.6649305560000001</v>
      </c>
      <c r="M231" s="353">
        <v>52639</v>
      </c>
      <c r="U231" s="312"/>
      <c r="V231" s="312"/>
      <c r="X231" s="312"/>
      <c r="Y231" s="312"/>
      <c r="AA231" s="312"/>
      <c r="AB231" s="312"/>
      <c r="AF231" s="325">
        <v>12176</v>
      </c>
    </row>
    <row r="232" spans="6:32" hidden="1">
      <c r="F232" s="325">
        <v>2.2139917699999998</v>
      </c>
      <c r="G232" s="325">
        <v>42138</v>
      </c>
      <c r="I232" s="353">
        <v>1.2219061170000001</v>
      </c>
      <c r="J232" s="353">
        <v>32406</v>
      </c>
      <c r="L232" s="353">
        <v>1.6649305560000001</v>
      </c>
      <c r="M232" s="353">
        <v>57168</v>
      </c>
      <c r="U232" s="312"/>
      <c r="V232" s="312"/>
      <c r="X232" s="312"/>
      <c r="Y232" s="312"/>
      <c r="AA232" s="312"/>
      <c r="AB232" s="312"/>
      <c r="AF232" s="325">
        <v>12183</v>
      </c>
    </row>
    <row r="233" spans="6:32" hidden="1">
      <c r="F233" s="325">
        <v>2.212851406</v>
      </c>
      <c r="G233" s="325">
        <v>54055</v>
      </c>
      <c r="I233" s="353">
        <v>1.2219061170000001</v>
      </c>
      <c r="J233" s="353">
        <v>32407</v>
      </c>
      <c r="L233" s="353">
        <v>1.663265306</v>
      </c>
      <c r="M233" s="353">
        <v>44406</v>
      </c>
      <c r="U233" s="312"/>
      <c r="V233" s="312"/>
      <c r="X233" s="312"/>
      <c r="Y233" s="312"/>
      <c r="AA233" s="312"/>
      <c r="AB233" s="312"/>
      <c r="AF233" s="325">
        <v>12240</v>
      </c>
    </row>
    <row r="234" spans="6:32" hidden="1">
      <c r="F234" s="325">
        <v>2.2101841819999999</v>
      </c>
      <c r="G234" s="325">
        <v>62240</v>
      </c>
      <c r="I234" s="353">
        <v>1.2219061170000001</v>
      </c>
      <c r="J234" s="353">
        <v>32408</v>
      </c>
      <c r="L234" s="353">
        <v>1.6581892170000001</v>
      </c>
      <c r="M234" s="353">
        <v>43744</v>
      </c>
      <c r="U234" s="312"/>
      <c r="V234" s="312"/>
      <c r="X234" s="312"/>
      <c r="Y234" s="312"/>
      <c r="AA234" s="312"/>
      <c r="AB234" s="312"/>
      <c r="AF234" s="325">
        <v>12298</v>
      </c>
    </row>
    <row r="235" spans="6:32" hidden="1">
      <c r="F235" s="325">
        <v>2.2000000000000002</v>
      </c>
      <c r="G235" s="325">
        <v>44357</v>
      </c>
      <c r="I235" s="353">
        <v>1.2219061170000001</v>
      </c>
      <c r="J235" s="353">
        <v>32409</v>
      </c>
      <c r="L235" s="353">
        <v>1.6404199479999999</v>
      </c>
      <c r="M235" s="353">
        <v>40906</v>
      </c>
      <c r="U235" s="312"/>
      <c r="V235" s="312"/>
      <c r="X235" s="312"/>
      <c r="Y235" s="312"/>
      <c r="AA235" s="312"/>
      <c r="AB235" s="312"/>
      <c r="AF235" s="325">
        <v>12362</v>
      </c>
    </row>
    <row r="236" spans="6:32" hidden="1">
      <c r="F236" s="325">
        <v>2.197530864</v>
      </c>
      <c r="G236" s="325">
        <v>46229</v>
      </c>
      <c r="I236" s="353">
        <v>1.2219061170000001</v>
      </c>
      <c r="J236" s="353">
        <v>32410</v>
      </c>
      <c r="L236" s="353">
        <v>1.6216577539999999</v>
      </c>
      <c r="M236" s="353">
        <v>44715</v>
      </c>
      <c r="U236" s="312"/>
      <c r="V236" s="312"/>
      <c r="X236" s="312"/>
      <c r="Y236" s="312"/>
      <c r="AA236" s="312"/>
      <c r="AB236" s="312"/>
      <c r="AF236" s="325">
        <v>12363</v>
      </c>
    </row>
    <row r="237" spans="6:32" hidden="1">
      <c r="F237" s="325">
        <v>2.1931818179999998</v>
      </c>
      <c r="G237" s="325">
        <v>40577</v>
      </c>
      <c r="I237" s="353">
        <v>1.2219061170000001</v>
      </c>
      <c r="J237" s="353">
        <v>46191</v>
      </c>
      <c r="L237" s="353">
        <v>1.6216216219999999</v>
      </c>
      <c r="M237" s="353">
        <v>48763</v>
      </c>
      <c r="U237" s="312"/>
      <c r="V237" s="312"/>
      <c r="X237" s="312"/>
      <c r="Y237" s="312"/>
      <c r="AA237" s="312"/>
      <c r="AB237" s="312"/>
      <c r="AF237" s="325">
        <v>12365</v>
      </c>
    </row>
    <row r="238" spans="6:32" hidden="1">
      <c r="F238" s="325">
        <v>2.1890909089999999</v>
      </c>
      <c r="G238" s="325">
        <v>42395</v>
      </c>
      <c r="I238" s="353">
        <v>1.2219061170000001</v>
      </c>
      <c r="J238" s="353">
        <v>48604</v>
      </c>
      <c r="L238" s="353">
        <v>1.620812183</v>
      </c>
      <c r="M238" s="353">
        <v>67803</v>
      </c>
      <c r="U238" s="312"/>
      <c r="V238" s="312"/>
      <c r="X238" s="312"/>
      <c r="Y238" s="312"/>
      <c r="AA238" s="312"/>
      <c r="AB238" s="312"/>
      <c r="AF238" s="325">
        <v>12392</v>
      </c>
    </row>
    <row r="239" spans="6:32" hidden="1">
      <c r="F239" s="325">
        <v>2.183070866</v>
      </c>
      <c r="G239" s="325">
        <v>54060</v>
      </c>
      <c r="I239" s="353">
        <v>1.2219061170000001</v>
      </c>
      <c r="J239" s="353">
        <v>55071</v>
      </c>
      <c r="L239" s="353">
        <v>1.6133333329999999</v>
      </c>
      <c r="M239" s="353">
        <v>40970</v>
      </c>
      <c r="U239" s="312"/>
      <c r="V239" s="312"/>
      <c r="X239" s="312"/>
      <c r="Y239" s="312"/>
      <c r="AA239" s="312"/>
      <c r="AB239" s="312"/>
      <c r="AF239" s="325">
        <v>12393</v>
      </c>
    </row>
    <row r="240" spans="6:32" hidden="1">
      <c r="F240" s="325">
        <v>2.1794871790000001</v>
      </c>
      <c r="G240" s="325">
        <v>41167</v>
      </c>
      <c r="I240" s="353">
        <v>1.2219061170000001</v>
      </c>
      <c r="J240" s="353">
        <v>55139</v>
      </c>
      <c r="L240" s="353">
        <v>1.6045226130000001</v>
      </c>
      <c r="M240" s="353">
        <v>57161</v>
      </c>
      <c r="U240" s="312"/>
      <c r="V240" s="312"/>
      <c r="X240" s="312"/>
      <c r="Y240" s="312"/>
      <c r="AA240" s="312"/>
      <c r="AB240" s="312"/>
      <c r="AF240" s="325">
        <v>12479</v>
      </c>
    </row>
    <row r="241" spans="6:32" hidden="1">
      <c r="F241" s="325">
        <v>2.1794871790000001</v>
      </c>
      <c r="G241" s="325">
        <v>43601</v>
      </c>
      <c r="I241" s="353">
        <v>1.2219061170000001</v>
      </c>
      <c r="J241" s="353">
        <v>62439</v>
      </c>
      <c r="L241" s="353">
        <v>1.5984147950000001</v>
      </c>
      <c r="M241" s="353">
        <v>50391</v>
      </c>
      <c r="U241" s="312"/>
      <c r="V241" s="312"/>
      <c r="X241" s="312"/>
      <c r="Y241" s="312"/>
      <c r="AA241" s="312"/>
      <c r="AB241" s="312"/>
      <c r="AF241" s="325">
        <v>12847</v>
      </c>
    </row>
    <row r="242" spans="6:32" hidden="1">
      <c r="F242" s="325">
        <v>2.177858439</v>
      </c>
      <c r="G242" s="325">
        <v>45327</v>
      </c>
      <c r="I242" s="353">
        <v>0.63094034399999999</v>
      </c>
      <c r="J242" s="353">
        <v>43544</v>
      </c>
      <c r="L242" s="353">
        <v>1.5984147950000001</v>
      </c>
      <c r="M242" s="353">
        <v>50392</v>
      </c>
      <c r="U242" s="312"/>
      <c r="V242" s="312"/>
      <c r="X242" s="312"/>
      <c r="Y242" s="312"/>
      <c r="AA242" s="312"/>
      <c r="AB242" s="312"/>
      <c r="AF242" s="325">
        <v>13142</v>
      </c>
    </row>
    <row r="243" spans="6:32" hidden="1">
      <c r="F243" s="325">
        <v>2.1636619719999999</v>
      </c>
      <c r="G243" s="325">
        <v>43550</v>
      </c>
      <c r="L243" s="353">
        <v>1.595360825</v>
      </c>
      <c r="M243" s="353">
        <v>49974</v>
      </c>
      <c r="U243" s="312"/>
      <c r="V243" s="312"/>
      <c r="X243" s="312"/>
      <c r="Y243" s="312"/>
      <c r="AA243" s="312"/>
      <c r="AB243" s="312"/>
      <c r="AF243" s="325">
        <v>13143</v>
      </c>
    </row>
    <row r="244" spans="6:32" hidden="1">
      <c r="F244" s="325">
        <v>2.1633802819999999</v>
      </c>
      <c r="G244" s="325">
        <v>54863</v>
      </c>
      <c r="L244" s="353">
        <v>1.5768966310000001</v>
      </c>
      <c r="M244" s="353">
        <v>48739</v>
      </c>
      <c r="U244" s="312"/>
      <c r="V244" s="312"/>
      <c r="X244" s="312"/>
      <c r="Y244" s="312"/>
      <c r="AA244" s="312"/>
      <c r="AB244" s="312"/>
      <c r="AF244" s="325">
        <v>13145</v>
      </c>
    </row>
    <row r="245" spans="6:32" hidden="1">
      <c r="F245" s="325">
        <v>2.1553645339999998</v>
      </c>
      <c r="G245" s="325">
        <v>44331</v>
      </c>
      <c r="L245" s="353">
        <v>1.5625</v>
      </c>
      <c r="M245" s="353">
        <v>41902</v>
      </c>
      <c r="U245" s="312"/>
      <c r="V245" s="312"/>
      <c r="X245" s="312"/>
      <c r="Y245" s="312"/>
      <c r="AA245" s="312"/>
      <c r="AB245" s="312"/>
      <c r="AF245" s="325">
        <v>13618</v>
      </c>
    </row>
    <row r="246" spans="6:32" hidden="1">
      <c r="F246" s="325">
        <v>2.1540910539999998</v>
      </c>
      <c r="G246" s="325">
        <v>31938</v>
      </c>
      <c r="L246" s="353">
        <v>1.5612244900000001</v>
      </c>
      <c r="M246" s="353">
        <v>43740</v>
      </c>
      <c r="U246" s="312"/>
      <c r="V246" s="312"/>
      <c r="X246" s="312"/>
      <c r="Y246" s="312"/>
      <c r="AA246" s="312"/>
      <c r="AB246" s="312"/>
      <c r="AF246" s="325">
        <v>13622</v>
      </c>
    </row>
    <row r="247" spans="6:32" hidden="1">
      <c r="F247" s="325">
        <v>2.145</v>
      </c>
      <c r="G247" s="325">
        <v>45469</v>
      </c>
      <c r="L247" s="353">
        <v>1.5559380380000001</v>
      </c>
      <c r="M247" s="353">
        <v>32484</v>
      </c>
      <c r="U247" s="312"/>
      <c r="V247" s="312"/>
      <c r="X247" s="312"/>
      <c r="Y247" s="312"/>
      <c r="AA247" s="312"/>
      <c r="AB247" s="312"/>
      <c r="AF247" s="325">
        <v>13626</v>
      </c>
    </row>
    <row r="248" spans="6:32" hidden="1">
      <c r="F248" s="325">
        <v>2.1117166209999998</v>
      </c>
      <c r="G248" s="325">
        <v>51059</v>
      </c>
      <c r="L248" s="353">
        <v>1.5309842039999999</v>
      </c>
      <c r="M248" s="353">
        <v>43714</v>
      </c>
      <c r="U248" s="312"/>
      <c r="V248" s="312"/>
      <c r="X248" s="312"/>
      <c r="Y248" s="312"/>
      <c r="AA248" s="312"/>
      <c r="AB248" s="312"/>
      <c r="AF248" s="325">
        <v>13639</v>
      </c>
    </row>
    <row r="249" spans="6:32" hidden="1">
      <c r="F249" s="325">
        <v>2.1117166209999998</v>
      </c>
      <c r="G249" s="325">
        <v>56214</v>
      </c>
      <c r="L249" s="353">
        <v>1.5155131260000001</v>
      </c>
      <c r="M249" s="353">
        <v>43741</v>
      </c>
      <c r="U249" s="312"/>
      <c r="V249" s="312"/>
      <c r="X249" s="312"/>
      <c r="Y249" s="312"/>
      <c r="AA249" s="312"/>
      <c r="AB249" s="312"/>
      <c r="AF249" s="325">
        <v>13646</v>
      </c>
    </row>
    <row r="250" spans="6:32" hidden="1">
      <c r="F250" s="325">
        <v>2.0858895710000001</v>
      </c>
      <c r="G250" s="325">
        <v>44488</v>
      </c>
      <c r="L250" s="353">
        <v>1.5094664369999999</v>
      </c>
      <c r="M250" s="353">
        <v>32483</v>
      </c>
      <c r="U250" s="312"/>
      <c r="V250" s="312"/>
      <c r="X250" s="312"/>
      <c r="Y250" s="312"/>
      <c r="AA250" s="312"/>
      <c r="AB250" s="312"/>
      <c r="AF250" s="325">
        <v>16492</v>
      </c>
    </row>
    <row r="251" spans="6:32" hidden="1">
      <c r="F251" s="325">
        <v>2.0749354009999998</v>
      </c>
      <c r="G251" s="325">
        <v>33399</v>
      </c>
      <c r="L251" s="353">
        <v>1.5094664369999999</v>
      </c>
      <c r="M251" s="353">
        <v>45718</v>
      </c>
      <c r="U251" s="312"/>
      <c r="V251" s="312"/>
      <c r="X251" s="312"/>
      <c r="Y251" s="312"/>
      <c r="AA251" s="312"/>
      <c r="AB251" s="312"/>
      <c r="AF251" s="325">
        <v>16511</v>
      </c>
    </row>
    <row r="252" spans="6:32" hidden="1">
      <c r="F252" s="325">
        <v>2.06691358</v>
      </c>
      <c r="G252" s="325">
        <v>45155</v>
      </c>
      <c r="L252" s="353">
        <v>1.5094664369999999</v>
      </c>
      <c r="M252" s="353">
        <v>41498</v>
      </c>
      <c r="U252" s="312"/>
      <c r="V252" s="312"/>
      <c r="X252" s="312"/>
      <c r="Y252" s="312"/>
      <c r="AA252" s="312"/>
      <c r="AB252" s="312"/>
      <c r="AF252" s="325">
        <v>16621</v>
      </c>
    </row>
    <row r="253" spans="6:32" hidden="1">
      <c r="F253" s="325">
        <v>2.0413793099999999</v>
      </c>
      <c r="G253" s="325">
        <v>32885</v>
      </c>
      <c r="L253" s="353">
        <v>1.5056179780000001</v>
      </c>
      <c r="M253" s="353">
        <v>54108</v>
      </c>
      <c r="U253" s="312"/>
      <c r="V253" s="312"/>
      <c r="X253" s="312"/>
      <c r="Y253" s="312"/>
      <c r="AA253" s="312"/>
      <c r="AB253" s="312"/>
      <c r="AF253" s="325">
        <v>17433</v>
      </c>
    </row>
    <row r="254" spans="6:32" hidden="1">
      <c r="F254" s="325">
        <v>2.0234291799999999</v>
      </c>
      <c r="G254" s="325">
        <v>43585</v>
      </c>
      <c r="L254" s="353">
        <v>1.495555556</v>
      </c>
      <c r="M254" s="353">
        <v>46240</v>
      </c>
      <c r="U254" s="312"/>
      <c r="V254" s="312"/>
      <c r="X254" s="312"/>
      <c r="Y254" s="312"/>
      <c r="AA254" s="312"/>
      <c r="AB254" s="312"/>
      <c r="AF254" s="325">
        <v>18091</v>
      </c>
    </row>
    <row r="255" spans="6:32" hidden="1">
      <c r="F255" s="325">
        <v>2.0025974030000002</v>
      </c>
      <c r="G255" s="325">
        <v>42715</v>
      </c>
      <c r="L255" s="353">
        <v>1.4657</v>
      </c>
      <c r="M255" s="353">
        <v>46233</v>
      </c>
      <c r="U255" s="312"/>
      <c r="V255" s="312"/>
      <c r="X255" s="312"/>
      <c r="Y255" s="312"/>
      <c r="AA255" s="312"/>
      <c r="AB255" s="312"/>
      <c r="AF255" s="325">
        <v>18093</v>
      </c>
    </row>
    <row r="256" spans="6:32" hidden="1">
      <c r="F256" s="325">
        <v>1.9846153849999999</v>
      </c>
      <c r="G256" s="325">
        <v>44374</v>
      </c>
      <c r="L256" s="353">
        <v>1.4639175259999999</v>
      </c>
      <c r="M256" s="353">
        <v>41631</v>
      </c>
      <c r="U256" s="312"/>
      <c r="V256" s="312"/>
      <c r="X256" s="312"/>
      <c r="Y256" s="312"/>
      <c r="AA256" s="312"/>
      <c r="AB256" s="312"/>
      <c r="AF256" s="325">
        <v>18096</v>
      </c>
    </row>
    <row r="257" spans="6:32" hidden="1">
      <c r="F257" s="325">
        <v>1.979310345</v>
      </c>
      <c r="G257" s="325">
        <v>45544</v>
      </c>
      <c r="L257" s="353">
        <v>1.4639175259999999</v>
      </c>
      <c r="M257" s="353">
        <v>41909</v>
      </c>
      <c r="U257" s="312"/>
      <c r="V257" s="312"/>
      <c r="X257" s="312"/>
      <c r="Y257" s="312"/>
      <c r="AA257" s="312"/>
      <c r="AB257" s="312"/>
      <c r="AF257" s="325">
        <v>18098</v>
      </c>
    </row>
    <row r="258" spans="6:32" hidden="1">
      <c r="F258" s="325">
        <v>1.9723618089999999</v>
      </c>
      <c r="G258" s="325">
        <v>43743</v>
      </c>
      <c r="L258" s="353">
        <v>1.4624746449999999</v>
      </c>
      <c r="M258" s="353">
        <v>45188</v>
      </c>
      <c r="U258" s="312"/>
      <c r="V258" s="312"/>
      <c r="X258" s="312"/>
      <c r="Y258" s="312"/>
      <c r="AA258" s="312"/>
      <c r="AB258" s="312"/>
      <c r="AF258" s="325">
        <v>18111</v>
      </c>
    </row>
    <row r="259" spans="6:32" hidden="1">
      <c r="F259" s="325">
        <v>1.9618834080000001</v>
      </c>
      <c r="G259" s="325">
        <v>45719</v>
      </c>
      <c r="L259" s="353">
        <v>1.4601366739999999</v>
      </c>
      <c r="M259" s="353">
        <v>55649</v>
      </c>
      <c r="U259" s="312"/>
      <c r="V259" s="312"/>
      <c r="X259" s="312"/>
      <c r="Y259" s="312"/>
      <c r="AA259" s="312"/>
      <c r="AB259" s="312"/>
      <c r="AF259" s="325">
        <v>22972</v>
      </c>
    </row>
    <row r="260" spans="6:32" hidden="1">
      <c r="F260" s="325">
        <v>1.9506726459999999</v>
      </c>
      <c r="G260" s="325">
        <v>46225</v>
      </c>
      <c r="L260" s="353">
        <v>1.4404145079999999</v>
      </c>
      <c r="M260" s="353">
        <v>44376</v>
      </c>
      <c r="U260" s="312"/>
      <c r="V260" s="312"/>
      <c r="X260" s="312"/>
      <c r="Y260" s="312"/>
      <c r="AA260" s="312"/>
      <c r="AB260" s="312"/>
      <c r="AF260" s="325">
        <v>23526</v>
      </c>
    </row>
    <row r="261" spans="6:32" hidden="1">
      <c r="F261" s="325">
        <v>1.95</v>
      </c>
      <c r="G261" s="325">
        <v>44218</v>
      </c>
      <c r="L261" s="353">
        <v>1.4402652570000001</v>
      </c>
      <c r="M261" s="353">
        <v>39193</v>
      </c>
      <c r="U261" s="312"/>
      <c r="V261" s="312"/>
      <c r="X261" s="312"/>
      <c r="Y261" s="312"/>
      <c r="AA261" s="312"/>
      <c r="AB261" s="312"/>
      <c r="AF261" s="325">
        <v>24645</v>
      </c>
    </row>
    <row r="262" spans="6:32" hidden="1">
      <c r="F262" s="325">
        <v>1.9444444439999999</v>
      </c>
      <c r="G262" s="325">
        <v>45325</v>
      </c>
      <c r="L262" s="353">
        <v>1.4328800989999999</v>
      </c>
      <c r="M262" s="353">
        <v>62225</v>
      </c>
      <c r="U262" s="312"/>
      <c r="V262" s="312"/>
      <c r="X262" s="312"/>
      <c r="Y262" s="312"/>
      <c r="AA262" s="312"/>
      <c r="AB262" s="312"/>
      <c r="AF262" s="325">
        <v>24669</v>
      </c>
    </row>
    <row r="263" spans="6:32" hidden="1">
      <c r="F263" s="325">
        <v>1.941621622</v>
      </c>
      <c r="G263" s="325">
        <v>32769</v>
      </c>
      <c r="L263" s="353">
        <v>1.419009371</v>
      </c>
      <c r="M263" s="353">
        <v>45326</v>
      </c>
      <c r="U263" s="312"/>
      <c r="V263" s="312"/>
      <c r="X263" s="312"/>
      <c r="Y263" s="312"/>
      <c r="AA263" s="312"/>
      <c r="AB263" s="312"/>
      <c r="AF263" s="325">
        <v>24722</v>
      </c>
    </row>
    <row r="264" spans="6:32" hidden="1">
      <c r="F264" s="325">
        <v>1.9359999999999999</v>
      </c>
      <c r="G264" s="325">
        <v>40575</v>
      </c>
      <c r="L264" s="353">
        <v>1.381344538</v>
      </c>
      <c r="M264" s="353">
        <v>49439</v>
      </c>
      <c r="U264" s="312"/>
      <c r="V264" s="312"/>
      <c r="X264" s="312"/>
      <c r="Y264" s="312"/>
      <c r="AA264" s="312"/>
      <c r="AB264" s="312"/>
      <c r="AF264" s="325">
        <v>24769</v>
      </c>
    </row>
    <row r="265" spans="6:32" hidden="1">
      <c r="F265" s="325">
        <v>1.931922723</v>
      </c>
      <c r="G265" s="325">
        <v>32995</v>
      </c>
      <c r="L265" s="353">
        <v>1.363796134</v>
      </c>
      <c r="M265" s="353">
        <v>40425</v>
      </c>
      <c r="U265" s="312"/>
      <c r="V265" s="312"/>
      <c r="X265" s="312"/>
      <c r="Y265" s="312"/>
      <c r="AA265" s="312"/>
      <c r="AB265" s="312"/>
      <c r="AF265" s="325">
        <v>24786</v>
      </c>
    </row>
    <row r="266" spans="6:32" hidden="1">
      <c r="F266" s="325">
        <v>1.931922723</v>
      </c>
      <c r="G266" s="325">
        <v>32996</v>
      </c>
      <c r="L266" s="353">
        <v>1.3222698070000001</v>
      </c>
      <c r="M266" s="353">
        <v>40405</v>
      </c>
      <c r="U266" s="312"/>
      <c r="V266" s="312"/>
      <c r="X266" s="312"/>
      <c r="Y266" s="312"/>
      <c r="AA266" s="312"/>
      <c r="AB266" s="312"/>
      <c r="AF266" s="325">
        <v>27131</v>
      </c>
    </row>
    <row r="267" spans="6:32" hidden="1">
      <c r="F267" s="325">
        <v>1.931922723</v>
      </c>
      <c r="G267" s="325">
        <v>32997</v>
      </c>
      <c r="L267" s="353">
        <v>1.3117831069999999</v>
      </c>
      <c r="M267" s="353">
        <v>42439</v>
      </c>
      <c r="U267" s="312"/>
      <c r="V267" s="312"/>
      <c r="X267" s="312"/>
      <c r="Y267" s="312"/>
      <c r="AA267" s="312"/>
      <c r="AB267" s="312"/>
      <c r="AF267" s="325">
        <v>27132</v>
      </c>
    </row>
    <row r="268" spans="6:32" hidden="1">
      <c r="F268" s="325">
        <v>1.921820616</v>
      </c>
      <c r="G268" s="325">
        <v>48955</v>
      </c>
      <c r="L268" s="353">
        <v>1.2959001779999999</v>
      </c>
      <c r="M268" s="353">
        <v>55222</v>
      </c>
      <c r="U268" s="312"/>
      <c r="V268" s="312"/>
      <c r="X268" s="312"/>
      <c r="Y268" s="312"/>
      <c r="AA268" s="312"/>
      <c r="AB268" s="312"/>
      <c r="AF268" s="325">
        <v>27134</v>
      </c>
    </row>
    <row r="269" spans="6:32" hidden="1">
      <c r="F269" s="325">
        <v>1.9148936169999999</v>
      </c>
      <c r="G269" s="325">
        <v>43711</v>
      </c>
      <c r="L269" s="353">
        <v>1.276849642</v>
      </c>
      <c r="M269" s="353">
        <v>43709</v>
      </c>
      <c r="U269" s="312"/>
      <c r="V269" s="312"/>
      <c r="X269" s="312"/>
      <c r="Y269" s="312"/>
      <c r="AA269" s="312"/>
      <c r="AB269" s="312"/>
      <c r="AF269" s="325">
        <v>27135</v>
      </c>
    </row>
    <row r="270" spans="6:32" hidden="1">
      <c r="F270" s="325">
        <v>1.9076923079999999</v>
      </c>
      <c r="G270" s="325">
        <v>44826</v>
      </c>
      <c r="L270" s="353">
        <v>1.26</v>
      </c>
      <c r="M270" s="353">
        <v>43644</v>
      </c>
      <c r="U270" s="312"/>
      <c r="V270" s="312"/>
      <c r="X270" s="312"/>
      <c r="Y270" s="312"/>
      <c r="AA270" s="312"/>
      <c r="AB270" s="312"/>
      <c r="AF270" s="325">
        <v>27136</v>
      </c>
    </row>
    <row r="271" spans="6:32" hidden="1">
      <c r="F271" s="325">
        <v>1.904761905</v>
      </c>
      <c r="G271" s="325">
        <v>40982</v>
      </c>
      <c r="L271" s="353">
        <v>1.250366748</v>
      </c>
      <c r="M271" s="353">
        <v>66830</v>
      </c>
      <c r="U271" s="312"/>
      <c r="V271" s="312"/>
      <c r="X271" s="312"/>
      <c r="Y271" s="312"/>
      <c r="AA271" s="312"/>
      <c r="AB271" s="312"/>
      <c r="AF271" s="325">
        <v>27137</v>
      </c>
    </row>
    <row r="272" spans="6:32" hidden="1">
      <c r="F272" s="325">
        <v>1.893939394</v>
      </c>
      <c r="G272" s="325">
        <v>44167</v>
      </c>
      <c r="L272" s="353">
        <v>1.2358974359999999</v>
      </c>
      <c r="M272" s="353">
        <v>39189</v>
      </c>
      <c r="U272" s="312"/>
      <c r="V272" s="312"/>
      <c r="X272" s="312"/>
      <c r="Y272" s="312"/>
      <c r="AA272" s="312"/>
      <c r="AB272" s="312"/>
      <c r="AF272" s="325">
        <v>27182</v>
      </c>
    </row>
    <row r="273" spans="6:32" hidden="1">
      <c r="F273" s="325">
        <v>1.8923076919999999</v>
      </c>
      <c r="G273" s="325">
        <v>52725</v>
      </c>
      <c r="L273" s="353">
        <v>1.2358974359999999</v>
      </c>
      <c r="M273" s="353">
        <v>44282</v>
      </c>
      <c r="U273" s="312"/>
      <c r="V273" s="312"/>
      <c r="X273" s="312"/>
      <c r="Y273" s="312"/>
      <c r="AA273" s="312"/>
      <c r="AB273" s="312"/>
      <c r="AF273" s="325">
        <v>27280</v>
      </c>
    </row>
    <row r="274" spans="6:32" hidden="1">
      <c r="F274" s="325">
        <v>1.8923076919999999</v>
      </c>
      <c r="G274" s="325">
        <v>55220</v>
      </c>
      <c r="L274" s="353">
        <v>1.2286282310000001</v>
      </c>
      <c r="M274" s="353">
        <v>41911</v>
      </c>
      <c r="U274" s="312"/>
      <c r="V274" s="312"/>
      <c r="X274" s="312"/>
      <c r="Y274" s="312"/>
      <c r="AA274" s="312"/>
      <c r="AB274" s="312"/>
      <c r="AF274" s="325">
        <v>28565</v>
      </c>
    </row>
    <row r="275" spans="6:32" hidden="1">
      <c r="F275" s="325">
        <v>1.8875</v>
      </c>
      <c r="G275" s="325">
        <v>42572</v>
      </c>
      <c r="L275" s="353">
        <v>1.2286282310000001</v>
      </c>
      <c r="M275" s="353">
        <v>44883</v>
      </c>
      <c r="U275" s="312"/>
      <c r="V275" s="312"/>
      <c r="X275" s="312"/>
      <c r="Y275" s="312"/>
      <c r="AA275" s="312"/>
      <c r="AB275" s="312"/>
      <c r="AF275" s="325">
        <v>28570</v>
      </c>
    </row>
    <row r="276" spans="6:32" hidden="1">
      <c r="F276" s="325">
        <v>1.8571428569999999</v>
      </c>
      <c r="G276" s="325">
        <v>44375</v>
      </c>
      <c r="L276" s="353">
        <v>1.192307692</v>
      </c>
      <c r="M276" s="353">
        <v>44096</v>
      </c>
      <c r="U276" s="312"/>
      <c r="V276" s="312"/>
      <c r="X276" s="312"/>
      <c r="Y276" s="312"/>
      <c r="AA276" s="312"/>
      <c r="AB276" s="312"/>
      <c r="AF276" s="325">
        <v>28571</v>
      </c>
    </row>
    <row r="277" spans="6:32" hidden="1">
      <c r="F277" s="325">
        <v>1.853211009</v>
      </c>
      <c r="G277" s="325">
        <v>51058</v>
      </c>
      <c r="L277" s="353">
        <v>1.182128906</v>
      </c>
      <c r="M277" s="353">
        <v>42895</v>
      </c>
      <c r="U277" s="312"/>
      <c r="V277" s="312"/>
      <c r="X277" s="312"/>
      <c r="Y277" s="312"/>
      <c r="AA277" s="312"/>
      <c r="AB277" s="312"/>
      <c r="AF277" s="325">
        <v>28572</v>
      </c>
    </row>
    <row r="278" spans="6:32" hidden="1">
      <c r="F278" s="325">
        <v>1.853211009</v>
      </c>
      <c r="G278" s="325">
        <v>56215</v>
      </c>
      <c r="L278" s="353">
        <v>1.182128906</v>
      </c>
      <c r="M278" s="353">
        <v>49459</v>
      </c>
      <c r="U278" s="312"/>
      <c r="V278" s="312"/>
      <c r="X278" s="312"/>
      <c r="Y278" s="312"/>
      <c r="AA278" s="312"/>
      <c r="AB278" s="312"/>
      <c r="AF278" s="325">
        <v>28585</v>
      </c>
    </row>
    <row r="279" spans="6:32" hidden="1">
      <c r="F279" s="325">
        <v>1.8525</v>
      </c>
      <c r="G279" s="325">
        <v>33398</v>
      </c>
      <c r="L279" s="353">
        <v>1.182128906</v>
      </c>
      <c r="M279" s="353">
        <v>49465</v>
      </c>
      <c r="U279" s="312"/>
      <c r="V279" s="312"/>
      <c r="X279" s="312"/>
      <c r="Y279" s="312"/>
      <c r="AA279" s="312"/>
      <c r="AB279" s="312"/>
      <c r="AF279" s="325">
        <v>28587</v>
      </c>
    </row>
    <row r="280" spans="6:32" hidden="1">
      <c r="F280" s="325">
        <v>1.85</v>
      </c>
      <c r="G280" s="325">
        <v>49978</v>
      </c>
      <c r="L280" s="353">
        <v>1.182128906</v>
      </c>
      <c r="M280" s="353">
        <v>49466</v>
      </c>
      <c r="U280" s="312"/>
      <c r="V280" s="312"/>
      <c r="X280" s="312"/>
      <c r="Y280" s="312"/>
      <c r="AA280" s="312"/>
      <c r="AB280" s="312"/>
      <c r="AF280" s="325">
        <v>28598</v>
      </c>
    </row>
    <row r="281" spans="6:32" hidden="1">
      <c r="F281" s="325">
        <v>1.85</v>
      </c>
      <c r="G281" s="325">
        <v>42577</v>
      </c>
      <c r="L281" s="353">
        <v>1.182128906</v>
      </c>
      <c r="M281" s="353">
        <v>49467</v>
      </c>
      <c r="U281" s="312"/>
      <c r="V281" s="312"/>
      <c r="X281" s="312"/>
      <c r="Y281" s="312"/>
      <c r="AA281" s="312"/>
      <c r="AB281" s="312"/>
      <c r="AF281" s="325">
        <v>28603</v>
      </c>
    </row>
    <row r="282" spans="6:32" hidden="1">
      <c r="F282" s="325">
        <v>1.840625</v>
      </c>
      <c r="G282" s="325">
        <v>32882</v>
      </c>
      <c r="L282" s="353">
        <v>1.182128906</v>
      </c>
      <c r="M282" s="353">
        <v>49468</v>
      </c>
      <c r="U282" s="312"/>
      <c r="V282" s="312"/>
      <c r="X282" s="312"/>
      <c r="Y282" s="312"/>
      <c r="AA282" s="312"/>
      <c r="AB282" s="312"/>
      <c r="AF282" s="325">
        <v>28604</v>
      </c>
    </row>
    <row r="283" spans="6:32" hidden="1">
      <c r="F283" s="325">
        <v>1.8294220670000001</v>
      </c>
      <c r="G283" s="325">
        <v>46224</v>
      </c>
      <c r="L283" s="353">
        <v>1.182128906</v>
      </c>
      <c r="M283" s="353">
        <v>49469</v>
      </c>
      <c r="U283" s="312"/>
      <c r="V283" s="312"/>
      <c r="X283" s="312"/>
      <c r="Y283" s="312"/>
      <c r="AA283" s="312"/>
      <c r="AB283" s="312"/>
      <c r="AF283" s="325">
        <v>28618</v>
      </c>
    </row>
    <row r="284" spans="6:32" hidden="1">
      <c r="F284" s="325">
        <v>1.8108108110000001</v>
      </c>
      <c r="G284" s="325">
        <v>43739</v>
      </c>
      <c r="L284" s="353">
        <v>1.182128906</v>
      </c>
      <c r="M284" s="353">
        <v>49470</v>
      </c>
      <c r="U284" s="312"/>
      <c r="V284" s="312"/>
      <c r="X284" s="312"/>
      <c r="Y284" s="312"/>
      <c r="AA284" s="312"/>
      <c r="AB284" s="312"/>
      <c r="AF284" s="325">
        <v>28619</v>
      </c>
    </row>
    <row r="285" spans="6:32" hidden="1">
      <c r="F285" s="325">
        <v>1.8092592590000001</v>
      </c>
      <c r="G285" s="325">
        <v>46222</v>
      </c>
      <c r="L285" s="353">
        <v>1.182128906</v>
      </c>
      <c r="M285" s="353">
        <v>49471</v>
      </c>
      <c r="U285" s="312"/>
      <c r="V285" s="312"/>
      <c r="X285" s="312"/>
      <c r="Y285" s="312"/>
      <c r="AA285" s="312"/>
      <c r="AB285" s="312"/>
      <c r="AF285" s="325">
        <v>28620</v>
      </c>
    </row>
    <row r="286" spans="6:32" hidden="1">
      <c r="F286" s="325">
        <v>1.789976134</v>
      </c>
      <c r="G286" s="325">
        <v>41614</v>
      </c>
      <c r="L286" s="353">
        <v>1.182128906</v>
      </c>
      <c r="M286" s="353">
        <v>49472</v>
      </c>
      <c r="U286" s="312"/>
      <c r="V286" s="312"/>
      <c r="X286" s="312"/>
      <c r="Y286" s="312"/>
      <c r="AA286" s="312"/>
      <c r="AB286" s="312"/>
      <c r="AF286" s="325">
        <v>28621</v>
      </c>
    </row>
    <row r="287" spans="6:32" hidden="1">
      <c r="F287" s="325">
        <v>1.7857142859999999</v>
      </c>
      <c r="G287" s="325">
        <v>41613</v>
      </c>
      <c r="L287" s="353">
        <v>1.182128906</v>
      </c>
      <c r="M287" s="353">
        <v>49473</v>
      </c>
      <c r="U287" s="312"/>
      <c r="V287" s="312"/>
      <c r="X287" s="312"/>
      <c r="Y287" s="312"/>
      <c r="AA287" s="312"/>
      <c r="AB287" s="312"/>
      <c r="AF287" s="325">
        <v>28622</v>
      </c>
    </row>
    <row r="288" spans="6:32" hidden="1">
      <c r="F288" s="325">
        <v>1.7837837839999999</v>
      </c>
      <c r="G288" s="325">
        <v>44397</v>
      </c>
      <c r="L288" s="353">
        <v>1.182128906</v>
      </c>
      <c r="M288" s="353">
        <v>49474</v>
      </c>
      <c r="U288" s="312"/>
      <c r="V288" s="312"/>
      <c r="X288" s="312"/>
      <c r="Y288" s="312"/>
      <c r="AA288" s="312"/>
      <c r="AB288" s="312"/>
      <c r="AF288" s="325">
        <v>28624</v>
      </c>
    </row>
    <row r="289" spans="6:32" hidden="1">
      <c r="F289" s="325">
        <v>1.782608696</v>
      </c>
      <c r="G289" s="325">
        <v>33314</v>
      </c>
      <c r="L289" s="353">
        <v>1.182128906</v>
      </c>
      <c r="M289" s="353">
        <v>49475</v>
      </c>
      <c r="U289" s="312"/>
      <c r="V289" s="312"/>
      <c r="X289" s="312"/>
      <c r="Y289" s="312"/>
      <c r="AA289" s="312"/>
      <c r="AB289" s="312"/>
      <c r="AF289" s="325">
        <v>28630</v>
      </c>
    </row>
    <row r="290" spans="6:32" hidden="1">
      <c r="F290" s="325">
        <v>1.782608696</v>
      </c>
      <c r="G290" s="325">
        <v>33315</v>
      </c>
      <c r="L290" s="353">
        <v>1.182128906</v>
      </c>
      <c r="M290" s="353">
        <v>49476</v>
      </c>
      <c r="U290" s="312"/>
      <c r="V290" s="312"/>
      <c r="X290" s="312"/>
      <c r="Y290" s="312"/>
      <c r="AA290" s="312"/>
      <c r="AB290" s="312"/>
      <c r="AF290" s="325">
        <v>28637</v>
      </c>
    </row>
    <row r="291" spans="6:32" hidden="1">
      <c r="F291" s="325">
        <v>1.782608696</v>
      </c>
      <c r="G291" s="325">
        <v>33316</v>
      </c>
      <c r="L291" s="353">
        <v>1.182128906</v>
      </c>
      <c r="M291" s="353">
        <v>49477</v>
      </c>
      <c r="U291" s="312"/>
      <c r="V291" s="312"/>
      <c r="X291" s="312"/>
      <c r="Y291" s="312"/>
      <c r="AA291" s="312"/>
      <c r="AB291" s="312"/>
      <c r="AF291" s="325">
        <v>28638</v>
      </c>
    </row>
    <row r="292" spans="6:32" hidden="1">
      <c r="F292" s="325">
        <v>1.7725</v>
      </c>
      <c r="G292" s="325">
        <v>44338</v>
      </c>
      <c r="L292" s="353">
        <v>1.182128906</v>
      </c>
      <c r="M292" s="353">
        <v>49478</v>
      </c>
      <c r="U292" s="312"/>
      <c r="V292" s="312"/>
      <c r="X292" s="312"/>
      <c r="Y292" s="312"/>
      <c r="AA292" s="312"/>
      <c r="AB292" s="312"/>
      <c r="AF292" s="325">
        <v>28640</v>
      </c>
    </row>
    <row r="293" spans="6:32" hidden="1">
      <c r="F293" s="325">
        <v>1.771117166</v>
      </c>
      <c r="G293" s="325">
        <v>44294</v>
      </c>
      <c r="L293" s="353">
        <v>1.182128906</v>
      </c>
      <c r="M293" s="353">
        <v>49479</v>
      </c>
      <c r="U293" s="312"/>
      <c r="V293" s="312"/>
      <c r="X293" s="312"/>
      <c r="Y293" s="312"/>
      <c r="AA293" s="312"/>
      <c r="AB293" s="312"/>
      <c r="AF293" s="325">
        <v>28642</v>
      </c>
    </row>
    <row r="294" spans="6:32" hidden="1">
      <c r="F294" s="325">
        <v>1.768707483</v>
      </c>
      <c r="G294" s="325">
        <v>39204</v>
      </c>
      <c r="L294" s="353">
        <v>1.182128906</v>
      </c>
      <c r="M294" s="353">
        <v>49480</v>
      </c>
      <c r="U294" s="312"/>
      <c r="V294" s="312"/>
      <c r="X294" s="312"/>
      <c r="Y294" s="312"/>
      <c r="AA294" s="312"/>
      <c r="AB294" s="312"/>
      <c r="AF294" s="325">
        <v>28644</v>
      </c>
    </row>
    <row r="295" spans="6:32" hidden="1">
      <c r="F295" s="325">
        <v>1.7648800710000001</v>
      </c>
      <c r="G295" s="325">
        <v>39139</v>
      </c>
      <c r="L295" s="353">
        <v>1.182128906</v>
      </c>
      <c r="M295" s="353">
        <v>49481</v>
      </c>
      <c r="U295" s="312"/>
      <c r="V295" s="312"/>
      <c r="X295" s="312"/>
      <c r="Y295" s="312"/>
      <c r="AA295" s="312"/>
      <c r="AB295" s="312"/>
      <c r="AF295" s="325">
        <v>28645</v>
      </c>
    </row>
    <row r="296" spans="6:32" hidden="1">
      <c r="F296" s="325">
        <v>1.7648800710000001</v>
      </c>
      <c r="G296" s="325">
        <v>44340</v>
      </c>
      <c r="L296" s="353">
        <v>1.182128906</v>
      </c>
      <c r="M296" s="353">
        <v>49482</v>
      </c>
      <c r="U296" s="312"/>
      <c r="V296" s="312"/>
      <c r="X296" s="312"/>
      <c r="Y296" s="312"/>
      <c r="AA296" s="312"/>
      <c r="AB296" s="312"/>
      <c r="AF296" s="325">
        <v>28650</v>
      </c>
    </row>
    <row r="297" spans="6:32" hidden="1">
      <c r="F297" s="325">
        <v>1.7476775229999999</v>
      </c>
      <c r="G297" s="325">
        <v>42073</v>
      </c>
      <c r="L297" s="353">
        <v>1.182128906</v>
      </c>
      <c r="M297" s="353">
        <v>49483</v>
      </c>
      <c r="U297" s="312"/>
      <c r="V297" s="312"/>
      <c r="X297" s="312"/>
      <c r="Y297" s="312"/>
      <c r="AA297" s="312"/>
      <c r="AB297" s="312"/>
      <c r="AF297" s="325">
        <v>28682</v>
      </c>
    </row>
    <row r="298" spans="6:32" hidden="1">
      <c r="F298" s="325">
        <v>1.7453505010000001</v>
      </c>
      <c r="G298" s="325">
        <v>51060</v>
      </c>
      <c r="L298" s="353">
        <v>1.182128906</v>
      </c>
      <c r="M298" s="353">
        <v>49484</v>
      </c>
      <c r="U298" s="312"/>
      <c r="V298" s="312"/>
      <c r="X298" s="312"/>
      <c r="Y298" s="312"/>
      <c r="AA298" s="312"/>
      <c r="AB298" s="312"/>
      <c r="AF298" s="325">
        <v>28684</v>
      </c>
    </row>
    <row r="299" spans="6:32" hidden="1">
      <c r="F299" s="325">
        <v>1.7453505010000001</v>
      </c>
      <c r="G299" s="325">
        <v>56216</v>
      </c>
      <c r="L299" s="353">
        <v>1.182128906</v>
      </c>
      <c r="M299" s="353">
        <v>57138</v>
      </c>
      <c r="U299" s="312"/>
      <c r="V299" s="312"/>
      <c r="X299" s="312"/>
      <c r="Y299" s="312"/>
      <c r="AA299" s="312"/>
      <c r="AB299" s="312"/>
      <c r="AF299" s="325">
        <v>28924</v>
      </c>
    </row>
    <row r="300" spans="6:32" hidden="1">
      <c r="F300" s="325">
        <v>1.724137931</v>
      </c>
      <c r="G300" s="325">
        <v>41132</v>
      </c>
      <c r="L300" s="353">
        <v>1.1757990869999999</v>
      </c>
      <c r="M300" s="353">
        <v>41160</v>
      </c>
      <c r="U300" s="312"/>
      <c r="V300" s="312"/>
      <c r="X300" s="312"/>
      <c r="Y300" s="312"/>
      <c r="AA300" s="312"/>
      <c r="AB300" s="312"/>
      <c r="AF300" s="325">
        <v>28925</v>
      </c>
    </row>
    <row r="301" spans="6:32" hidden="1">
      <c r="F301" s="325">
        <v>1.7192982459999999</v>
      </c>
      <c r="G301" s="325">
        <v>43716</v>
      </c>
      <c r="L301" s="353">
        <v>1.1757990869999999</v>
      </c>
      <c r="M301" s="353">
        <v>43680</v>
      </c>
      <c r="U301" s="312"/>
      <c r="V301" s="312"/>
      <c r="X301" s="312"/>
      <c r="Y301" s="312"/>
      <c r="AA301" s="312"/>
      <c r="AB301" s="312"/>
      <c r="AF301" s="325">
        <v>28927</v>
      </c>
    </row>
    <row r="302" spans="6:32" hidden="1">
      <c r="F302" s="325">
        <v>1.71875</v>
      </c>
      <c r="G302" s="325">
        <v>42391</v>
      </c>
      <c r="L302" s="353">
        <v>1.1584158419999999</v>
      </c>
      <c r="M302" s="353">
        <v>41913</v>
      </c>
      <c r="U302" s="312"/>
      <c r="V302" s="312"/>
      <c r="X302" s="312"/>
      <c r="Y302" s="312"/>
      <c r="AA302" s="312"/>
      <c r="AB302" s="312"/>
      <c r="AF302" s="325">
        <v>28955</v>
      </c>
    </row>
    <row r="303" spans="6:32" hidden="1">
      <c r="F303" s="325">
        <v>1.7152582160000001</v>
      </c>
      <c r="G303" s="325">
        <v>62223</v>
      </c>
      <c r="L303" s="353">
        <v>0.80120481899999996</v>
      </c>
      <c r="M303" s="353">
        <v>55647</v>
      </c>
      <c r="U303" s="312"/>
      <c r="V303" s="312"/>
      <c r="X303" s="312"/>
      <c r="Y303" s="312"/>
      <c r="AA303" s="312"/>
      <c r="AB303" s="312"/>
    </row>
    <row r="304" spans="6:32" hidden="1">
      <c r="F304" s="325">
        <v>1.7142857140000001</v>
      </c>
      <c r="G304" s="325">
        <v>41439</v>
      </c>
      <c r="L304" s="353">
        <v>0.75473321900000001</v>
      </c>
      <c r="M304" s="353">
        <v>48236</v>
      </c>
      <c r="U304" s="312"/>
      <c r="V304" s="312"/>
      <c r="X304" s="312"/>
      <c r="Y304" s="312"/>
      <c r="AA304" s="312"/>
      <c r="AB304" s="312"/>
    </row>
    <row r="305" spans="6:28" hidden="1">
      <c r="F305" s="325">
        <v>1.7142857140000001</v>
      </c>
      <c r="G305" s="325">
        <v>41910</v>
      </c>
      <c r="L305" s="353">
        <v>0.70912951199999996</v>
      </c>
      <c r="M305" s="353">
        <v>55646</v>
      </c>
      <c r="U305" s="312"/>
      <c r="V305" s="312"/>
      <c r="X305" s="312"/>
      <c r="Y305" s="312"/>
      <c r="AA305" s="312"/>
      <c r="AB305" s="312"/>
    </row>
    <row r="306" spans="6:28" hidden="1">
      <c r="F306" s="325">
        <v>1.7111111109999999</v>
      </c>
      <c r="G306" s="325">
        <v>42896</v>
      </c>
      <c r="L306" s="353">
        <v>0.50213371299999998</v>
      </c>
      <c r="M306" s="353">
        <v>48240</v>
      </c>
      <c r="U306" s="312"/>
      <c r="V306" s="312"/>
      <c r="X306" s="312"/>
      <c r="Y306" s="312"/>
      <c r="AA306" s="312"/>
      <c r="AB306" s="312"/>
    </row>
    <row r="307" spans="6:28" hidden="1">
      <c r="F307" s="325">
        <v>1.7021276599999999</v>
      </c>
      <c r="G307" s="325">
        <v>57081</v>
      </c>
      <c r="L307" s="353">
        <v>0.50071123799999995</v>
      </c>
      <c r="M307" s="353">
        <v>53352</v>
      </c>
      <c r="U307" s="312"/>
      <c r="V307" s="312"/>
      <c r="X307" s="312"/>
      <c r="Y307" s="312"/>
      <c r="AA307" s="312"/>
      <c r="AB307" s="312"/>
    </row>
    <row r="308" spans="6:28" hidden="1">
      <c r="F308" s="325">
        <v>1.6944444439999999</v>
      </c>
      <c r="G308" s="325">
        <v>39254</v>
      </c>
      <c r="U308" s="312"/>
      <c r="V308" s="312"/>
      <c r="X308" s="312"/>
      <c r="Y308" s="312"/>
      <c r="AA308" s="312"/>
      <c r="AB308" s="312"/>
    </row>
    <row r="309" spans="6:28" hidden="1">
      <c r="F309" s="325">
        <v>1.6935483870000001</v>
      </c>
      <c r="G309" s="325">
        <v>62241</v>
      </c>
      <c r="U309" s="312"/>
      <c r="V309" s="312"/>
      <c r="X309" s="312"/>
      <c r="Y309" s="312"/>
      <c r="AA309" s="312"/>
      <c r="AB309" s="312"/>
    </row>
    <row r="310" spans="6:28" hidden="1">
      <c r="F310" s="325">
        <v>1.6875</v>
      </c>
      <c r="G310" s="325">
        <v>43705</v>
      </c>
      <c r="U310" s="312"/>
      <c r="V310" s="312"/>
      <c r="X310" s="312"/>
      <c r="Y310" s="312"/>
      <c r="AA310" s="312"/>
      <c r="AB310" s="312"/>
    </row>
    <row r="311" spans="6:28" hidden="1">
      <c r="F311" s="325">
        <v>1.6875</v>
      </c>
      <c r="G311" s="325">
        <v>43742</v>
      </c>
      <c r="U311" s="312"/>
      <c r="V311" s="312"/>
      <c r="X311" s="312"/>
      <c r="Y311" s="312"/>
      <c r="AA311" s="312"/>
      <c r="AB311" s="312"/>
    </row>
    <row r="312" spans="6:28" hidden="1">
      <c r="F312" s="325">
        <v>1.6875</v>
      </c>
      <c r="G312" s="325">
        <v>44217</v>
      </c>
      <c r="U312" s="312"/>
      <c r="V312" s="312"/>
      <c r="X312" s="312"/>
      <c r="Y312" s="312"/>
      <c r="AA312" s="312"/>
      <c r="AB312" s="312"/>
    </row>
    <row r="313" spans="6:28" hidden="1">
      <c r="F313" s="325">
        <v>1.6649305560000001</v>
      </c>
      <c r="G313" s="325">
        <v>41280</v>
      </c>
      <c r="U313" s="312"/>
      <c r="V313" s="312"/>
      <c r="X313" s="312"/>
      <c r="Y313" s="312"/>
      <c r="AA313" s="312"/>
      <c r="AB313" s="312"/>
    </row>
    <row r="314" spans="6:28" hidden="1">
      <c r="F314" s="325">
        <v>1.6649305560000001</v>
      </c>
      <c r="G314" s="325">
        <v>52637</v>
      </c>
      <c r="U314" s="312"/>
      <c r="V314" s="312"/>
      <c r="X314" s="312"/>
      <c r="Y314" s="312"/>
      <c r="AA314" s="312"/>
      <c r="AB314" s="312"/>
    </row>
    <row r="315" spans="6:28" hidden="1">
      <c r="F315" s="325">
        <v>1.6649305560000001</v>
      </c>
      <c r="G315" s="325">
        <v>52638</v>
      </c>
      <c r="U315" s="312"/>
      <c r="V315" s="312"/>
      <c r="X315" s="312"/>
      <c r="Y315" s="312"/>
      <c r="AA315" s="312"/>
      <c r="AB315" s="312"/>
    </row>
    <row r="316" spans="6:28" hidden="1">
      <c r="F316" s="325">
        <v>1.6649305560000001</v>
      </c>
      <c r="G316" s="325">
        <v>52639</v>
      </c>
      <c r="U316" s="312"/>
      <c r="V316" s="312"/>
      <c r="X316" s="312"/>
      <c r="Y316" s="312"/>
      <c r="AA316" s="312"/>
      <c r="AB316" s="312"/>
    </row>
    <row r="317" spans="6:28" hidden="1">
      <c r="F317" s="325">
        <v>1.6649305560000001</v>
      </c>
      <c r="G317" s="325">
        <v>57168</v>
      </c>
      <c r="U317" s="312"/>
      <c r="V317" s="312"/>
      <c r="X317" s="312"/>
      <c r="Y317" s="312"/>
      <c r="AA317" s="312"/>
      <c r="AB317" s="312"/>
    </row>
    <row r="318" spans="6:28" hidden="1">
      <c r="F318" s="325">
        <v>1.663265306</v>
      </c>
      <c r="G318" s="325">
        <v>44406</v>
      </c>
      <c r="U318" s="312"/>
      <c r="V318" s="312"/>
      <c r="X318" s="312"/>
      <c r="Y318" s="312"/>
      <c r="AA318" s="312"/>
      <c r="AB318" s="312"/>
    </row>
    <row r="319" spans="6:28" hidden="1">
      <c r="F319" s="325">
        <v>1.6581892170000001</v>
      </c>
      <c r="G319" s="325">
        <v>43744</v>
      </c>
      <c r="U319" s="312"/>
      <c r="V319" s="312"/>
      <c r="X319" s="312"/>
      <c r="Y319" s="312"/>
      <c r="AA319" s="312"/>
      <c r="AB319" s="312"/>
    </row>
    <row r="320" spans="6:28" hidden="1">
      <c r="F320" s="325">
        <v>1.654153846</v>
      </c>
      <c r="G320" s="325">
        <v>67866</v>
      </c>
      <c r="U320" s="312"/>
      <c r="V320" s="312"/>
      <c r="X320" s="312"/>
      <c r="Y320" s="312"/>
      <c r="AA320" s="312"/>
      <c r="AB320" s="312"/>
    </row>
    <row r="321" spans="6:28" hidden="1">
      <c r="F321" s="325">
        <v>1.6404199479999999</v>
      </c>
      <c r="G321" s="325">
        <v>40906</v>
      </c>
      <c r="U321" s="312"/>
      <c r="V321" s="312"/>
      <c r="X321" s="312"/>
      <c r="Y321" s="312"/>
      <c r="AA321" s="312"/>
      <c r="AB321" s="312"/>
    </row>
    <row r="322" spans="6:28" hidden="1">
      <c r="F322" s="325">
        <v>1.632835821</v>
      </c>
      <c r="G322" s="325">
        <v>49976</v>
      </c>
      <c r="U322" s="312"/>
      <c r="V322" s="312"/>
      <c r="X322" s="312"/>
      <c r="Y322" s="312"/>
      <c r="AA322" s="312"/>
      <c r="AB322" s="312"/>
    </row>
    <row r="323" spans="6:28" hidden="1">
      <c r="F323" s="325">
        <v>1.6216577539999999</v>
      </c>
      <c r="G323" s="325">
        <v>44715</v>
      </c>
      <c r="U323" s="312"/>
      <c r="V323" s="312"/>
      <c r="X323" s="312"/>
      <c r="Y323" s="312"/>
      <c r="AA323" s="312"/>
      <c r="AB323" s="312"/>
    </row>
    <row r="324" spans="6:28" hidden="1">
      <c r="F324" s="325">
        <v>1.6216216219999999</v>
      </c>
      <c r="G324" s="325">
        <v>48763</v>
      </c>
      <c r="U324" s="312"/>
      <c r="V324" s="312"/>
      <c r="X324" s="312"/>
      <c r="Y324" s="312"/>
      <c r="AA324" s="312"/>
      <c r="AB324" s="312"/>
    </row>
    <row r="325" spans="6:28" hidden="1">
      <c r="F325" s="325">
        <v>1.620812183</v>
      </c>
      <c r="G325" s="325">
        <v>67803</v>
      </c>
      <c r="U325" s="312"/>
      <c r="V325" s="312"/>
      <c r="X325" s="312"/>
      <c r="Y325" s="312"/>
      <c r="AA325" s="312"/>
      <c r="AB325" s="312"/>
    </row>
    <row r="326" spans="6:28" hidden="1">
      <c r="F326" s="325">
        <v>1.618181818</v>
      </c>
      <c r="G326" s="325">
        <v>42898</v>
      </c>
      <c r="U326" s="312"/>
      <c r="V326" s="312"/>
      <c r="X326" s="312"/>
      <c r="Y326" s="312"/>
      <c r="AA326" s="312"/>
      <c r="AB326" s="312"/>
    </row>
    <row r="327" spans="6:28" hidden="1">
      <c r="F327" s="325">
        <v>1.6133333329999999</v>
      </c>
      <c r="G327" s="325">
        <v>40970</v>
      </c>
      <c r="U327" s="312"/>
      <c r="V327" s="312"/>
      <c r="X327" s="312"/>
      <c r="Y327" s="312"/>
      <c r="AA327" s="312"/>
      <c r="AB327" s="312"/>
    </row>
    <row r="328" spans="6:28" hidden="1">
      <c r="F328" s="325">
        <v>1.6045226130000001</v>
      </c>
      <c r="G328" s="325">
        <v>57161</v>
      </c>
      <c r="U328" s="312"/>
      <c r="V328" s="312"/>
      <c r="X328" s="312"/>
      <c r="Y328" s="312"/>
      <c r="AA328" s="312"/>
      <c r="AB328" s="312"/>
    </row>
    <row r="329" spans="6:28" hidden="1">
      <c r="F329" s="325">
        <v>1.5984147950000001</v>
      </c>
      <c r="G329" s="325">
        <v>50391</v>
      </c>
      <c r="U329" s="312"/>
      <c r="V329" s="312"/>
      <c r="X329" s="312"/>
      <c r="Y329" s="312"/>
      <c r="AA329" s="312"/>
      <c r="AB329" s="312"/>
    </row>
    <row r="330" spans="6:28" hidden="1">
      <c r="F330" s="325">
        <v>1.5984147950000001</v>
      </c>
      <c r="G330" s="325">
        <v>50392</v>
      </c>
      <c r="U330" s="312"/>
      <c r="V330" s="312"/>
      <c r="X330" s="312"/>
      <c r="Y330" s="312"/>
      <c r="AA330" s="312"/>
      <c r="AB330" s="312"/>
    </row>
    <row r="331" spans="6:28" hidden="1">
      <c r="F331" s="325">
        <v>1.595360825</v>
      </c>
      <c r="G331" s="325">
        <v>49974</v>
      </c>
      <c r="U331" s="312"/>
      <c r="V331" s="312"/>
      <c r="X331" s="312"/>
      <c r="Y331" s="312"/>
      <c r="AA331" s="312"/>
      <c r="AB331" s="312"/>
    </row>
    <row r="332" spans="6:28" hidden="1">
      <c r="F332" s="325">
        <v>1.5768966310000001</v>
      </c>
      <c r="G332" s="325">
        <v>48739</v>
      </c>
      <c r="U332" s="312"/>
      <c r="V332" s="312"/>
      <c r="X332" s="312"/>
      <c r="Y332" s="312"/>
      <c r="AA332" s="312"/>
      <c r="AB332" s="312"/>
    </row>
    <row r="333" spans="6:28" hidden="1">
      <c r="F333" s="325">
        <v>1.5625</v>
      </c>
      <c r="G333" s="325">
        <v>41902</v>
      </c>
      <c r="U333" s="312"/>
      <c r="V333" s="312"/>
      <c r="X333" s="312"/>
      <c r="Y333" s="312"/>
      <c r="AA333" s="312"/>
      <c r="AB333" s="312"/>
    </row>
    <row r="334" spans="6:28" hidden="1">
      <c r="F334" s="325">
        <v>1.5612244900000001</v>
      </c>
      <c r="G334" s="325">
        <v>43740</v>
      </c>
      <c r="U334" s="312"/>
      <c r="V334" s="312"/>
      <c r="X334" s="312"/>
      <c r="Y334" s="312"/>
      <c r="AA334" s="312"/>
      <c r="AB334" s="312"/>
    </row>
    <row r="335" spans="6:28" hidden="1">
      <c r="F335" s="325">
        <v>1.5559380380000001</v>
      </c>
      <c r="G335" s="325">
        <v>32484</v>
      </c>
      <c r="U335" s="312"/>
      <c r="V335" s="312"/>
      <c r="X335" s="312"/>
      <c r="Y335" s="312"/>
      <c r="AA335" s="312"/>
      <c r="AB335" s="312"/>
    </row>
    <row r="336" spans="6:28" hidden="1">
      <c r="F336" s="325">
        <v>1.5309842039999999</v>
      </c>
      <c r="G336" s="325">
        <v>43714</v>
      </c>
      <c r="U336" s="312"/>
      <c r="V336" s="312"/>
      <c r="X336" s="312"/>
      <c r="Y336" s="312"/>
      <c r="AA336" s="312"/>
      <c r="AB336" s="312"/>
    </row>
    <row r="337" spans="6:28" hidden="1">
      <c r="F337" s="325">
        <v>1.5155131260000001</v>
      </c>
      <c r="G337" s="325">
        <v>43741</v>
      </c>
      <c r="U337" s="312"/>
      <c r="V337" s="312"/>
      <c r="X337" s="312"/>
      <c r="Y337" s="312"/>
      <c r="AA337" s="312"/>
      <c r="AB337" s="312"/>
    </row>
    <row r="338" spans="6:28" hidden="1">
      <c r="F338" s="325">
        <v>1.5094664369999999</v>
      </c>
      <c r="G338" s="325">
        <v>32483</v>
      </c>
      <c r="U338" s="312"/>
      <c r="V338" s="312"/>
      <c r="X338" s="312"/>
      <c r="Y338" s="312"/>
      <c r="AA338" s="312"/>
      <c r="AB338" s="312"/>
    </row>
    <row r="339" spans="6:28" hidden="1">
      <c r="F339" s="325">
        <v>1.5094664369999999</v>
      </c>
      <c r="G339" s="325">
        <v>45718</v>
      </c>
      <c r="U339" s="312"/>
      <c r="V339" s="312"/>
      <c r="X339" s="312"/>
      <c r="Y339" s="312"/>
      <c r="AA339" s="312"/>
      <c r="AB339" s="312"/>
    </row>
    <row r="340" spans="6:28" hidden="1">
      <c r="F340" s="325">
        <v>1.5094664369999999</v>
      </c>
      <c r="G340" s="325">
        <v>41498</v>
      </c>
      <c r="U340" s="312"/>
      <c r="V340" s="312"/>
      <c r="X340" s="312"/>
      <c r="Y340" s="312"/>
      <c r="AA340" s="312"/>
      <c r="AB340" s="312"/>
    </row>
    <row r="341" spans="6:28" hidden="1">
      <c r="F341" s="325">
        <v>1.5056179780000001</v>
      </c>
      <c r="G341" s="325">
        <v>54108</v>
      </c>
      <c r="U341" s="312"/>
      <c r="V341" s="312"/>
      <c r="X341" s="312"/>
      <c r="Y341" s="312"/>
      <c r="AA341" s="312"/>
      <c r="AB341" s="312"/>
    </row>
    <row r="342" spans="6:28" hidden="1">
      <c r="F342" s="325">
        <v>1.495555556</v>
      </c>
      <c r="G342" s="325">
        <v>46240</v>
      </c>
      <c r="U342" s="312"/>
      <c r="V342" s="312"/>
      <c r="X342" s="312"/>
      <c r="Y342" s="312"/>
      <c r="AA342" s="312"/>
      <c r="AB342" s="312"/>
    </row>
    <row r="343" spans="6:28" hidden="1">
      <c r="F343" s="325">
        <v>1.4657</v>
      </c>
      <c r="G343" s="325">
        <v>46233</v>
      </c>
      <c r="U343" s="312"/>
      <c r="V343" s="312"/>
      <c r="X343" s="312"/>
      <c r="Y343" s="312"/>
      <c r="AA343" s="312"/>
      <c r="AB343" s="312"/>
    </row>
    <row r="344" spans="6:28" hidden="1">
      <c r="F344" s="325">
        <v>1.4639175259999999</v>
      </c>
      <c r="G344" s="325">
        <v>41631</v>
      </c>
      <c r="U344" s="312"/>
      <c r="V344" s="312"/>
      <c r="X344" s="312"/>
      <c r="Y344" s="312"/>
      <c r="AA344" s="312"/>
      <c r="AB344" s="312"/>
    </row>
    <row r="345" spans="6:28" hidden="1">
      <c r="F345" s="325">
        <v>1.4639175259999999</v>
      </c>
      <c r="G345" s="325">
        <v>41909</v>
      </c>
      <c r="U345" s="312"/>
      <c r="V345" s="312"/>
      <c r="X345" s="312"/>
      <c r="Y345" s="312"/>
      <c r="AA345" s="312"/>
      <c r="AB345" s="312"/>
    </row>
    <row r="346" spans="6:28" hidden="1">
      <c r="F346" s="325">
        <v>1.4624746449999999</v>
      </c>
      <c r="G346" s="325">
        <v>45188</v>
      </c>
      <c r="U346" s="312"/>
      <c r="V346" s="312"/>
      <c r="X346" s="312"/>
      <c r="Y346" s="312"/>
      <c r="AA346" s="312"/>
      <c r="AB346" s="312"/>
    </row>
    <row r="347" spans="6:28" hidden="1">
      <c r="F347" s="325">
        <v>1.4601366739999999</v>
      </c>
      <c r="G347" s="325">
        <v>55649</v>
      </c>
      <c r="U347" s="312"/>
      <c r="V347" s="312"/>
      <c r="X347" s="312"/>
      <c r="Y347" s="312"/>
      <c r="AA347" s="312"/>
      <c r="AB347" s="312"/>
    </row>
    <row r="348" spans="6:28" hidden="1">
      <c r="F348" s="325">
        <v>1.4404145079999999</v>
      </c>
      <c r="G348" s="325">
        <v>44376</v>
      </c>
      <c r="U348" s="312"/>
      <c r="V348" s="312"/>
      <c r="X348" s="312"/>
      <c r="Y348" s="312"/>
      <c r="AA348" s="312"/>
      <c r="AB348" s="312"/>
    </row>
    <row r="349" spans="6:28" hidden="1">
      <c r="F349" s="325">
        <v>1.4402652570000001</v>
      </c>
      <c r="G349" s="325">
        <v>39193</v>
      </c>
      <c r="U349" s="312"/>
      <c r="V349" s="312"/>
      <c r="X349" s="312"/>
      <c r="Y349" s="312"/>
      <c r="AA349" s="312"/>
      <c r="AB349" s="312"/>
    </row>
    <row r="350" spans="6:28" hidden="1">
      <c r="F350" s="325">
        <v>1.439544808</v>
      </c>
      <c r="G350" s="325">
        <v>32411</v>
      </c>
      <c r="U350" s="312"/>
      <c r="V350" s="312"/>
      <c r="X350" s="312"/>
      <c r="Y350" s="312"/>
      <c r="AA350" s="312"/>
      <c r="AB350" s="312"/>
    </row>
    <row r="351" spans="6:28" hidden="1">
      <c r="F351" s="325">
        <v>1.439544808</v>
      </c>
      <c r="G351" s="325">
        <v>32412</v>
      </c>
      <c r="U351" s="312"/>
      <c r="V351" s="312"/>
      <c r="X351" s="312"/>
      <c r="Y351" s="312"/>
      <c r="AA351" s="312"/>
      <c r="AB351" s="312"/>
    </row>
    <row r="352" spans="6:28" hidden="1">
      <c r="F352" s="325">
        <v>1.439544808</v>
      </c>
      <c r="G352" s="325">
        <v>32413</v>
      </c>
      <c r="U352" s="312"/>
      <c r="V352" s="312"/>
      <c r="X352" s="312"/>
      <c r="Y352" s="312"/>
      <c r="AA352" s="312"/>
      <c r="AB352" s="312"/>
    </row>
    <row r="353" spans="6:28" hidden="1">
      <c r="F353" s="325">
        <v>1.439544808</v>
      </c>
      <c r="G353" s="325">
        <v>41499</v>
      </c>
      <c r="U353" s="312"/>
      <c r="V353" s="312"/>
      <c r="X353" s="312"/>
      <c r="Y353" s="312"/>
      <c r="AA353" s="312"/>
      <c r="AB353" s="312"/>
    </row>
    <row r="354" spans="6:28" hidden="1">
      <c r="F354" s="325">
        <v>1.439544808</v>
      </c>
      <c r="G354" s="325">
        <v>48232</v>
      </c>
      <c r="U354" s="312"/>
      <c r="V354" s="312"/>
      <c r="X354" s="312"/>
      <c r="Y354" s="312"/>
      <c r="AA354" s="312"/>
      <c r="AB354" s="312"/>
    </row>
    <row r="355" spans="6:28" hidden="1">
      <c r="F355" s="325">
        <v>1.4328800989999999</v>
      </c>
      <c r="G355" s="325">
        <v>62225</v>
      </c>
      <c r="U355" s="312"/>
      <c r="V355" s="312"/>
      <c r="X355" s="312"/>
      <c r="Y355" s="312"/>
      <c r="AA355" s="312"/>
      <c r="AB355" s="312"/>
    </row>
    <row r="356" spans="6:28" hidden="1">
      <c r="F356" s="325">
        <v>1.419009371</v>
      </c>
      <c r="G356" s="325">
        <v>45326</v>
      </c>
      <c r="U356" s="312"/>
      <c r="V356" s="312"/>
      <c r="X356" s="312"/>
      <c r="Y356" s="312"/>
      <c r="AA356" s="312"/>
      <c r="AB356" s="312"/>
    </row>
    <row r="357" spans="6:28" hidden="1">
      <c r="F357" s="325">
        <v>1.381344538</v>
      </c>
      <c r="G357" s="325">
        <v>49439</v>
      </c>
      <c r="U357" s="312"/>
      <c r="V357" s="312"/>
      <c r="X357" s="312"/>
      <c r="Y357" s="312"/>
      <c r="AA357" s="312"/>
      <c r="AB357" s="312"/>
    </row>
    <row r="358" spans="6:28" hidden="1">
      <c r="F358" s="325">
        <v>1.377319588</v>
      </c>
      <c r="G358" s="325">
        <v>40361</v>
      </c>
      <c r="U358" s="312"/>
      <c r="V358" s="312"/>
      <c r="X358" s="312"/>
      <c r="Y358" s="312"/>
      <c r="AA358" s="312"/>
      <c r="AB358" s="312"/>
    </row>
    <row r="359" spans="6:28" hidden="1">
      <c r="F359" s="325">
        <v>1.363796134</v>
      </c>
      <c r="G359" s="325">
        <v>40425</v>
      </c>
      <c r="U359" s="312"/>
      <c r="V359" s="312"/>
      <c r="X359" s="312"/>
      <c r="Y359" s="312"/>
      <c r="AA359" s="312"/>
      <c r="AB359" s="312"/>
    </row>
    <row r="360" spans="6:28" hidden="1">
      <c r="F360" s="325">
        <v>1.3222698070000001</v>
      </c>
      <c r="G360" s="325">
        <v>40405</v>
      </c>
      <c r="U360" s="312"/>
      <c r="V360" s="312"/>
      <c r="X360" s="312"/>
      <c r="Y360" s="312"/>
      <c r="AA360" s="312"/>
      <c r="AB360" s="312"/>
    </row>
    <row r="361" spans="6:28" hidden="1">
      <c r="F361" s="325">
        <v>1.3117831069999999</v>
      </c>
      <c r="G361" s="325">
        <v>42439</v>
      </c>
      <c r="U361" s="312"/>
      <c r="V361" s="312"/>
      <c r="X361" s="312"/>
      <c r="Y361" s="312"/>
      <c r="AA361" s="312"/>
      <c r="AB361" s="312"/>
    </row>
    <row r="362" spans="6:28" hidden="1">
      <c r="F362" s="325">
        <v>1.2959001779999999</v>
      </c>
      <c r="G362" s="325">
        <v>55222</v>
      </c>
      <c r="U362" s="312"/>
      <c r="V362" s="312"/>
      <c r="X362" s="312"/>
      <c r="Y362" s="312"/>
      <c r="AA362" s="312"/>
      <c r="AB362" s="312"/>
    </row>
    <row r="363" spans="6:28" hidden="1">
      <c r="F363" s="325">
        <v>1.276849642</v>
      </c>
      <c r="G363" s="325">
        <v>43709</v>
      </c>
      <c r="U363" s="312"/>
      <c r="V363" s="312"/>
      <c r="X363" s="312"/>
      <c r="Y363" s="312"/>
      <c r="AA363" s="312"/>
      <c r="AB363" s="312"/>
    </row>
    <row r="364" spans="6:28" hidden="1">
      <c r="F364" s="325">
        <v>1.26</v>
      </c>
      <c r="G364" s="325">
        <v>43644</v>
      </c>
      <c r="U364" s="312"/>
      <c r="V364" s="312"/>
      <c r="X364" s="312"/>
      <c r="Y364" s="312"/>
      <c r="AA364" s="312"/>
      <c r="AB364" s="312"/>
    </row>
    <row r="365" spans="6:28" hidden="1">
      <c r="F365" s="325">
        <v>1.250366748</v>
      </c>
      <c r="G365" s="325">
        <v>66830</v>
      </c>
      <c r="U365" s="312"/>
      <c r="V365" s="312"/>
      <c r="X365" s="312"/>
      <c r="Y365" s="312"/>
      <c r="AA365" s="312"/>
      <c r="AB365" s="312"/>
    </row>
    <row r="366" spans="6:28" hidden="1">
      <c r="F366" s="325">
        <v>1.2358974359999999</v>
      </c>
      <c r="G366" s="325">
        <v>39189</v>
      </c>
      <c r="U366" s="312"/>
      <c r="V366" s="312"/>
      <c r="X366" s="312"/>
      <c r="Y366" s="312"/>
      <c r="AA366" s="312"/>
      <c r="AB366" s="312"/>
    </row>
    <row r="367" spans="6:28" hidden="1">
      <c r="F367" s="325">
        <v>1.2358974359999999</v>
      </c>
      <c r="G367" s="325">
        <v>44282</v>
      </c>
      <c r="U367" s="312"/>
      <c r="V367" s="312"/>
      <c r="X367" s="312"/>
      <c r="Y367" s="312"/>
      <c r="AA367" s="312"/>
      <c r="AB367" s="312"/>
    </row>
    <row r="368" spans="6:28" hidden="1">
      <c r="F368" s="325">
        <v>1.2286282310000001</v>
      </c>
      <c r="G368" s="325">
        <v>41911</v>
      </c>
      <c r="U368" s="312"/>
      <c r="V368" s="312"/>
      <c r="X368" s="312"/>
      <c r="Y368" s="312"/>
      <c r="AA368" s="312"/>
      <c r="AB368" s="312"/>
    </row>
    <row r="369" spans="6:28" hidden="1">
      <c r="F369" s="325">
        <v>1.2286282310000001</v>
      </c>
      <c r="G369" s="325">
        <v>44883</v>
      </c>
      <c r="U369" s="312"/>
      <c r="V369" s="312"/>
      <c r="X369" s="312"/>
      <c r="Y369" s="312"/>
      <c r="AA369" s="312"/>
      <c r="AB369" s="312"/>
    </row>
    <row r="370" spans="6:28" hidden="1">
      <c r="F370" s="325">
        <v>1.2219061170000001</v>
      </c>
      <c r="G370" s="325">
        <v>32405</v>
      </c>
      <c r="U370" s="312"/>
      <c r="V370" s="312"/>
      <c r="X370" s="312"/>
      <c r="Y370" s="312"/>
      <c r="AA370" s="312"/>
      <c r="AB370" s="312"/>
    </row>
    <row r="371" spans="6:28" hidden="1">
      <c r="F371" s="325">
        <v>1.2219061170000001</v>
      </c>
      <c r="G371" s="325">
        <v>32406</v>
      </c>
      <c r="U371" s="312"/>
      <c r="V371" s="312"/>
      <c r="X371" s="312"/>
      <c r="Y371" s="312"/>
      <c r="AA371" s="312"/>
      <c r="AB371" s="312"/>
    </row>
    <row r="372" spans="6:28" hidden="1">
      <c r="F372" s="325">
        <v>1.2219061170000001</v>
      </c>
      <c r="G372" s="325">
        <v>32407</v>
      </c>
      <c r="U372" s="312"/>
      <c r="V372" s="312"/>
      <c r="X372" s="312"/>
      <c r="Y372" s="312"/>
      <c r="AA372" s="312"/>
      <c r="AB372" s="312"/>
    </row>
    <row r="373" spans="6:28" hidden="1">
      <c r="F373" s="325">
        <v>1.2219061170000001</v>
      </c>
      <c r="G373" s="325">
        <v>32408</v>
      </c>
      <c r="U373" s="312"/>
      <c r="V373" s="312"/>
      <c r="X373" s="312"/>
      <c r="Y373" s="312"/>
      <c r="AA373" s="312"/>
      <c r="AB373" s="312"/>
    </row>
    <row r="374" spans="6:28" hidden="1">
      <c r="F374" s="325">
        <v>1.2219061170000001</v>
      </c>
      <c r="G374" s="325">
        <v>32409</v>
      </c>
      <c r="U374" s="312"/>
      <c r="V374" s="312"/>
      <c r="X374" s="312"/>
      <c r="Y374" s="312"/>
      <c r="AA374" s="312"/>
      <c r="AB374" s="312"/>
    </row>
    <row r="375" spans="6:28" hidden="1">
      <c r="F375" s="325">
        <v>1.2219061170000001</v>
      </c>
      <c r="G375" s="325">
        <v>32410</v>
      </c>
      <c r="U375" s="312"/>
      <c r="V375" s="312"/>
      <c r="X375" s="312"/>
      <c r="Y375" s="312"/>
      <c r="AA375" s="312"/>
      <c r="AB375" s="312"/>
    </row>
    <row r="376" spans="6:28" hidden="1">
      <c r="F376" s="325">
        <v>1.2219061170000001</v>
      </c>
      <c r="G376" s="325">
        <v>46191</v>
      </c>
      <c r="U376" s="312"/>
      <c r="V376" s="312"/>
      <c r="X376" s="312"/>
      <c r="Y376" s="312"/>
      <c r="AA376" s="312"/>
      <c r="AB376" s="312"/>
    </row>
    <row r="377" spans="6:28" hidden="1">
      <c r="F377" s="325">
        <v>1.2219061170000001</v>
      </c>
      <c r="G377" s="325">
        <v>48604</v>
      </c>
      <c r="U377" s="312"/>
      <c r="V377" s="312"/>
      <c r="X377" s="312"/>
      <c r="Y377" s="312"/>
      <c r="AA377" s="312"/>
      <c r="AB377" s="312"/>
    </row>
    <row r="378" spans="6:28" hidden="1">
      <c r="F378" s="325">
        <v>1.2219061170000001</v>
      </c>
      <c r="G378" s="325">
        <v>55071</v>
      </c>
      <c r="U378" s="312"/>
      <c r="V378" s="312"/>
      <c r="X378" s="312"/>
      <c r="Y378" s="312"/>
      <c r="AA378" s="312"/>
      <c r="AB378" s="312"/>
    </row>
    <row r="379" spans="6:28" hidden="1">
      <c r="F379" s="325">
        <v>1.2219061170000001</v>
      </c>
      <c r="G379" s="325">
        <v>55139</v>
      </c>
      <c r="U379" s="312"/>
      <c r="V379" s="312"/>
      <c r="X379" s="312"/>
      <c r="Y379" s="312"/>
      <c r="AA379" s="312"/>
      <c r="AB379" s="312"/>
    </row>
    <row r="380" spans="6:28" hidden="1">
      <c r="F380" s="325">
        <v>1.2219061170000001</v>
      </c>
      <c r="G380" s="325">
        <v>62439</v>
      </c>
      <c r="U380" s="312"/>
      <c r="V380" s="312"/>
      <c r="X380" s="312"/>
      <c r="Y380" s="312"/>
      <c r="AA380" s="312"/>
      <c r="AB380" s="312"/>
    </row>
    <row r="381" spans="6:28" hidden="1">
      <c r="F381" s="325">
        <v>1.192307692</v>
      </c>
      <c r="G381" s="325">
        <v>44096</v>
      </c>
      <c r="U381" s="312"/>
      <c r="V381" s="312"/>
      <c r="X381" s="312"/>
      <c r="Y381" s="312"/>
      <c r="AA381" s="312"/>
      <c r="AB381" s="312"/>
    </row>
    <row r="382" spans="6:28" hidden="1">
      <c r="F382" s="325">
        <v>1.182128906</v>
      </c>
      <c r="G382" s="325">
        <v>42895</v>
      </c>
      <c r="U382" s="312"/>
      <c r="V382" s="312"/>
      <c r="X382" s="312"/>
      <c r="Y382" s="312"/>
      <c r="AA382" s="312"/>
      <c r="AB382" s="312"/>
    </row>
    <row r="383" spans="6:28" hidden="1">
      <c r="F383" s="325">
        <v>1.182128906</v>
      </c>
      <c r="G383" s="325">
        <v>49459</v>
      </c>
      <c r="U383" s="312"/>
      <c r="V383" s="312"/>
      <c r="X383" s="312"/>
      <c r="Y383" s="312"/>
      <c r="AA383" s="312"/>
      <c r="AB383" s="312"/>
    </row>
    <row r="384" spans="6:28" hidden="1">
      <c r="F384" s="325">
        <v>1.182128906</v>
      </c>
      <c r="G384" s="325">
        <v>49465</v>
      </c>
      <c r="U384" s="312"/>
      <c r="V384" s="312"/>
      <c r="X384" s="312"/>
      <c r="Y384" s="312"/>
      <c r="AA384" s="312"/>
      <c r="AB384" s="312"/>
    </row>
    <row r="385" spans="6:28" hidden="1">
      <c r="F385" s="325">
        <v>1.182128906</v>
      </c>
      <c r="G385" s="325">
        <v>49466</v>
      </c>
      <c r="U385" s="312"/>
      <c r="V385" s="312"/>
      <c r="X385" s="312"/>
      <c r="Y385" s="312"/>
      <c r="AA385" s="312"/>
      <c r="AB385" s="312"/>
    </row>
    <row r="386" spans="6:28" hidden="1">
      <c r="F386" s="325">
        <v>1.182128906</v>
      </c>
      <c r="G386" s="325">
        <v>49467</v>
      </c>
      <c r="U386" s="312"/>
      <c r="V386" s="312"/>
      <c r="X386" s="312"/>
      <c r="Y386" s="312"/>
      <c r="AA386" s="312"/>
      <c r="AB386" s="312"/>
    </row>
    <row r="387" spans="6:28" hidden="1">
      <c r="F387" s="325">
        <v>1.182128906</v>
      </c>
      <c r="G387" s="325">
        <v>49468</v>
      </c>
      <c r="U387" s="312"/>
      <c r="V387" s="312"/>
      <c r="X387" s="312"/>
      <c r="Y387" s="312"/>
      <c r="AA387" s="312"/>
      <c r="AB387" s="312"/>
    </row>
    <row r="388" spans="6:28" hidden="1">
      <c r="F388" s="325">
        <v>1.182128906</v>
      </c>
      <c r="G388" s="325">
        <v>49469</v>
      </c>
      <c r="U388" s="312"/>
      <c r="V388" s="312"/>
      <c r="X388" s="312"/>
      <c r="Y388" s="312"/>
      <c r="AA388" s="312"/>
      <c r="AB388" s="312"/>
    </row>
    <row r="389" spans="6:28" hidden="1">
      <c r="F389" s="325">
        <v>1.182128906</v>
      </c>
      <c r="G389" s="325">
        <v>49470</v>
      </c>
      <c r="U389" s="312"/>
      <c r="V389" s="312"/>
      <c r="X389" s="312"/>
      <c r="Y389" s="312"/>
      <c r="AA389" s="312"/>
      <c r="AB389" s="312"/>
    </row>
    <row r="390" spans="6:28" hidden="1">
      <c r="F390" s="325">
        <v>1.182128906</v>
      </c>
      <c r="G390" s="325">
        <v>49471</v>
      </c>
      <c r="U390" s="312"/>
      <c r="V390" s="312"/>
      <c r="X390" s="312"/>
      <c r="Y390" s="312"/>
      <c r="AA390" s="312"/>
      <c r="AB390" s="312"/>
    </row>
    <row r="391" spans="6:28" hidden="1">
      <c r="F391" s="325">
        <v>1.182128906</v>
      </c>
      <c r="G391" s="325">
        <v>49472</v>
      </c>
      <c r="U391" s="312"/>
      <c r="V391" s="312"/>
      <c r="X391" s="312"/>
      <c r="Y391" s="312"/>
      <c r="AA391" s="312"/>
      <c r="AB391" s="312"/>
    </row>
    <row r="392" spans="6:28" hidden="1">
      <c r="F392" s="325">
        <v>1.182128906</v>
      </c>
      <c r="G392" s="325">
        <v>49473</v>
      </c>
      <c r="U392" s="312"/>
      <c r="V392" s="312"/>
      <c r="X392" s="312"/>
      <c r="Y392" s="312"/>
      <c r="AA392" s="312"/>
      <c r="AB392" s="312"/>
    </row>
    <row r="393" spans="6:28" hidden="1">
      <c r="F393" s="325">
        <v>1.182128906</v>
      </c>
      <c r="G393" s="325">
        <v>49474</v>
      </c>
      <c r="U393" s="312"/>
      <c r="V393" s="312"/>
      <c r="X393" s="312"/>
      <c r="Y393" s="312"/>
      <c r="AA393" s="312"/>
      <c r="AB393" s="312"/>
    </row>
    <row r="394" spans="6:28" hidden="1">
      <c r="F394" s="325">
        <v>1.182128906</v>
      </c>
      <c r="G394" s="325">
        <v>49475</v>
      </c>
      <c r="U394" s="312"/>
      <c r="V394" s="312"/>
      <c r="X394" s="312"/>
      <c r="Y394" s="312"/>
      <c r="AA394" s="312"/>
      <c r="AB394" s="312"/>
    </row>
    <row r="395" spans="6:28" hidden="1">
      <c r="F395" s="325">
        <v>1.182128906</v>
      </c>
      <c r="G395" s="325">
        <v>49476</v>
      </c>
      <c r="U395" s="312"/>
      <c r="V395" s="312"/>
      <c r="X395" s="312"/>
      <c r="Y395" s="312"/>
      <c r="AA395" s="312"/>
      <c r="AB395" s="312"/>
    </row>
    <row r="396" spans="6:28" hidden="1">
      <c r="F396" s="325">
        <v>1.182128906</v>
      </c>
      <c r="G396" s="325">
        <v>49477</v>
      </c>
      <c r="U396" s="312"/>
      <c r="V396" s="312"/>
      <c r="X396" s="312"/>
      <c r="Y396" s="312"/>
      <c r="AA396" s="312"/>
      <c r="AB396" s="312"/>
    </row>
    <row r="397" spans="6:28" hidden="1">
      <c r="F397" s="325">
        <v>1.182128906</v>
      </c>
      <c r="G397" s="325">
        <v>49478</v>
      </c>
      <c r="U397" s="312"/>
      <c r="V397" s="312"/>
      <c r="X397" s="312"/>
      <c r="Y397" s="312"/>
      <c r="AA397" s="312"/>
      <c r="AB397" s="312"/>
    </row>
    <row r="398" spans="6:28" hidden="1">
      <c r="F398" s="325">
        <v>1.182128906</v>
      </c>
      <c r="G398" s="325">
        <v>49479</v>
      </c>
      <c r="U398" s="312"/>
      <c r="V398" s="312"/>
      <c r="X398" s="312"/>
      <c r="Y398" s="312"/>
      <c r="AA398" s="312"/>
      <c r="AB398" s="312"/>
    </row>
    <row r="399" spans="6:28" hidden="1">
      <c r="F399" s="325">
        <v>1.182128906</v>
      </c>
      <c r="G399" s="325">
        <v>49480</v>
      </c>
      <c r="U399" s="312"/>
      <c r="V399" s="312"/>
      <c r="X399" s="312"/>
      <c r="Y399" s="312"/>
      <c r="AA399" s="312"/>
      <c r="AB399" s="312"/>
    </row>
    <row r="400" spans="6:28" hidden="1">
      <c r="F400" s="325">
        <v>1.182128906</v>
      </c>
      <c r="G400" s="325">
        <v>49481</v>
      </c>
      <c r="U400" s="312"/>
      <c r="V400" s="312"/>
      <c r="X400" s="312"/>
      <c r="Y400" s="312"/>
      <c r="AA400" s="312"/>
      <c r="AB400" s="312"/>
    </row>
    <row r="401" spans="6:28" hidden="1">
      <c r="F401" s="325">
        <v>1.182128906</v>
      </c>
      <c r="G401" s="325">
        <v>49482</v>
      </c>
      <c r="U401" s="312"/>
      <c r="V401" s="312"/>
      <c r="X401" s="312"/>
      <c r="Y401" s="312"/>
      <c r="AA401" s="312"/>
      <c r="AB401" s="312"/>
    </row>
    <row r="402" spans="6:28" hidden="1">
      <c r="F402" s="325">
        <v>1.182128906</v>
      </c>
      <c r="G402" s="325">
        <v>49483</v>
      </c>
      <c r="U402" s="312"/>
      <c r="V402" s="312"/>
      <c r="X402" s="312"/>
      <c r="Y402" s="312"/>
      <c r="AA402" s="312"/>
      <c r="AB402" s="312"/>
    </row>
    <row r="403" spans="6:28" hidden="1">
      <c r="F403" s="325">
        <v>1.182128906</v>
      </c>
      <c r="G403" s="325">
        <v>49484</v>
      </c>
      <c r="U403" s="312"/>
      <c r="V403" s="312"/>
      <c r="X403" s="312"/>
      <c r="Y403" s="312"/>
      <c r="AA403" s="312"/>
      <c r="AB403" s="312"/>
    </row>
    <row r="404" spans="6:28" hidden="1">
      <c r="F404" s="325">
        <v>1.182128906</v>
      </c>
      <c r="G404" s="325">
        <v>57138</v>
      </c>
      <c r="U404" s="312"/>
      <c r="V404" s="312"/>
      <c r="X404" s="312"/>
      <c r="Y404" s="312"/>
      <c r="AA404" s="312"/>
      <c r="AB404" s="312"/>
    </row>
    <row r="405" spans="6:28" hidden="1">
      <c r="F405" s="325">
        <v>1.1757990869999999</v>
      </c>
      <c r="G405" s="325">
        <v>41160</v>
      </c>
      <c r="U405" s="312"/>
      <c r="V405" s="312"/>
      <c r="X405" s="312"/>
      <c r="Y405" s="312"/>
      <c r="AA405" s="312"/>
      <c r="AB405" s="312"/>
    </row>
    <row r="406" spans="6:28" hidden="1">
      <c r="F406" s="325">
        <v>1.1757990869999999</v>
      </c>
      <c r="G406" s="325">
        <v>43680</v>
      </c>
      <c r="U406" s="312"/>
      <c r="V406" s="312"/>
      <c r="X406" s="312"/>
      <c r="Y406" s="312"/>
      <c r="AA406" s="312"/>
      <c r="AB406" s="312"/>
    </row>
    <row r="407" spans="6:28" hidden="1">
      <c r="F407" s="325">
        <v>1.1584158419999999</v>
      </c>
      <c r="G407" s="325">
        <v>41913</v>
      </c>
      <c r="U407" s="312"/>
      <c r="V407" s="312"/>
      <c r="X407" s="312"/>
      <c r="Y407" s="312"/>
      <c r="AA407" s="312"/>
      <c r="AB407" s="312"/>
    </row>
    <row r="408" spans="6:28" hidden="1">
      <c r="F408" s="325">
        <v>0.80120481899999996</v>
      </c>
      <c r="G408" s="325">
        <v>55647</v>
      </c>
      <c r="U408" s="312"/>
      <c r="V408" s="312"/>
      <c r="X408" s="312"/>
      <c r="Y408" s="312"/>
      <c r="AA408" s="312"/>
      <c r="AB408" s="312"/>
    </row>
    <row r="409" spans="6:28" hidden="1">
      <c r="F409" s="325">
        <v>0.75473321900000001</v>
      </c>
      <c r="G409" s="325">
        <v>48236</v>
      </c>
      <c r="U409" s="312"/>
      <c r="V409" s="312"/>
      <c r="X409" s="312"/>
      <c r="Y409" s="312"/>
      <c r="AA409" s="312"/>
      <c r="AB409" s="312"/>
    </row>
    <row r="410" spans="6:28" hidden="1">
      <c r="F410" s="325">
        <v>0.70912951199999996</v>
      </c>
      <c r="G410" s="325">
        <v>55646</v>
      </c>
      <c r="U410" s="312"/>
      <c r="V410" s="312"/>
      <c r="X410" s="312"/>
      <c r="Y410" s="312"/>
      <c r="AA410" s="312"/>
      <c r="AB410" s="312"/>
    </row>
    <row r="411" spans="6:28" hidden="1">
      <c r="F411" s="325">
        <v>0.63094034399999999</v>
      </c>
      <c r="G411" s="325">
        <v>43544</v>
      </c>
      <c r="U411" s="312"/>
      <c r="V411" s="312"/>
      <c r="X411" s="312"/>
      <c r="Y411" s="312"/>
      <c r="AA411" s="312"/>
      <c r="AB411" s="312"/>
    </row>
    <row r="412" spans="6:28" hidden="1">
      <c r="F412" s="325">
        <v>0.50213371299999998</v>
      </c>
      <c r="G412" s="325">
        <v>48240</v>
      </c>
      <c r="U412" s="312"/>
      <c r="V412" s="312"/>
      <c r="X412" s="312"/>
      <c r="Y412" s="312"/>
      <c r="AA412" s="312"/>
      <c r="AB412" s="312"/>
    </row>
    <row r="413" spans="6:28" hidden="1">
      <c r="F413" s="325">
        <v>0.50071123799999995</v>
      </c>
      <c r="G413" s="325">
        <v>53352</v>
      </c>
      <c r="U413" s="312"/>
      <c r="V413" s="312"/>
      <c r="X413" s="312"/>
      <c r="Y413" s="312"/>
      <c r="AA413" s="312"/>
      <c r="AB413" s="312"/>
    </row>
    <row r="414" spans="6:28" hidden="1">
      <c r="U414" s="312"/>
      <c r="V414" s="312"/>
      <c r="X414" s="312"/>
      <c r="Y414" s="312"/>
      <c r="AA414" s="312"/>
      <c r="AB414" s="312"/>
    </row>
    <row r="415" spans="6:28" hidden="1">
      <c r="U415" s="312"/>
      <c r="V415" s="312"/>
      <c r="X415" s="312"/>
      <c r="Y415" s="312"/>
      <c r="AA415" s="312"/>
      <c r="AB415" s="312"/>
    </row>
    <row r="416" spans="6:28" hidden="1">
      <c r="U416" s="312"/>
      <c r="V416" s="312"/>
      <c r="X416" s="312"/>
      <c r="Y416" s="312"/>
      <c r="AA416" s="312"/>
      <c r="AB416" s="312"/>
    </row>
    <row r="417" spans="21:28" hidden="1">
      <c r="U417" s="312"/>
      <c r="V417" s="312"/>
      <c r="X417" s="312"/>
      <c r="Y417" s="312"/>
      <c r="AA417" s="312"/>
      <c r="AB417" s="312"/>
    </row>
    <row r="418" spans="21:28" hidden="1">
      <c r="U418" s="312"/>
      <c r="V418" s="312"/>
      <c r="X418" s="312"/>
      <c r="Y418" s="312"/>
      <c r="AA418" s="312"/>
      <c r="AB418" s="312"/>
    </row>
    <row r="419" spans="21:28" hidden="1">
      <c r="U419" s="312"/>
      <c r="V419" s="312"/>
      <c r="X419" s="312"/>
      <c r="Y419" s="312"/>
      <c r="AA419" s="312"/>
      <c r="AB419" s="312"/>
    </row>
    <row r="420" spans="21:28" hidden="1">
      <c r="U420" s="312"/>
      <c r="V420" s="312"/>
      <c r="X420" s="312"/>
      <c r="Y420" s="312"/>
      <c r="AA420" s="312"/>
      <c r="AB420" s="312"/>
    </row>
    <row r="421" spans="21:28" hidden="1">
      <c r="U421" s="312"/>
      <c r="V421" s="312"/>
      <c r="X421" s="312"/>
      <c r="Y421" s="312"/>
      <c r="AA421" s="312"/>
      <c r="AB421" s="312"/>
    </row>
    <row r="422" spans="21:28" hidden="1">
      <c r="U422" s="312"/>
      <c r="V422" s="312"/>
      <c r="X422" s="312"/>
      <c r="Y422" s="312"/>
      <c r="AA422" s="312"/>
      <c r="AB422" s="312"/>
    </row>
    <row r="423" spans="21:28" hidden="1">
      <c r="U423" s="312"/>
      <c r="V423" s="312"/>
      <c r="X423" s="312"/>
      <c r="Y423" s="312"/>
      <c r="AA423" s="312"/>
      <c r="AB423" s="312"/>
    </row>
    <row r="424" spans="21:28" hidden="1">
      <c r="U424" s="312"/>
      <c r="V424" s="312"/>
      <c r="X424" s="312"/>
      <c r="Y424" s="312"/>
      <c r="AA424" s="312"/>
      <c r="AB424" s="312"/>
    </row>
    <row r="425" spans="21:28" hidden="1">
      <c r="U425" s="312"/>
      <c r="V425" s="312"/>
      <c r="X425" s="312"/>
      <c r="Y425" s="312"/>
      <c r="AA425" s="312"/>
      <c r="AB425" s="312"/>
    </row>
    <row r="426" spans="21:28" hidden="1">
      <c r="U426" s="312"/>
      <c r="V426" s="312"/>
      <c r="X426" s="312"/>
      <c r="Y426" s="312"/>
      <c r="AA426" s="312"/>
      <c r="AB426" s="312"/>
    </row>
    <row r="427" spans="21:28" hidden="1">
      <c r="U427" s="312"/>
      <c r="V427" s="312"/>
      <c r="X427" s="312"/>
      <c r="Y427" s="312"/>
      <c r="AA427" s="312"/>
      <c r="AB427" s="312"/>
    </row>
    <row r="428" spans="21:28" hidden="1">
      <c r="U428" s="312"/>
      <c r="V428" s="312"/>
      <c r="X428" s="312"/>
      <c r="Y428" s="312"/>
      <c r="AA428" s="312"/>
      <c r="AB428" s="312"/>
    </row>
    <row r="429" spans="21:28" hidden="1">
      <c r="U429" s="312"/>
      <c r="V429" s="312"/>
      <c r="X429" s="312"/>
      <c r="Y429" s="312"/>
      <c r="AA429" s="312"/>
      <c r="AB429" s="312"/>
    </row>
    <row r="430" spans="21:28" hidden="1">
      <c r="U430" s="312"/>
      <c r="V430" s="312"/>
      <c r="X430" s="312"/>
      <c r="Y430" s="312"/>
      <c r="AA430" s="312"/>
      <c r="AB430" s="312"/>
    </row>
    <row r="431" spans="21:28" hidden="1">
      <c r="U431" s="312"/>
      <c r="V431" s="312"/>
      <c r="X431" s="312"/>
      <c r="Y431" s="312"/>
      <c r="AA431" s="312"/>
      <c r="AB431" s="312"/>
    </row>
    <row r="432" spans="21:28" hidden="1">
      <c r="U432" s="312"/>
      <c r="V432" s="312"/>
      <c r="X432" s="312"/>
      <c r="Y432" s="312"/>
      <c r="AA432" s="312"/>
      <c r="AB432" s="312"/>
    </row>
    <row r="433" spans="21:28" hidden="1">
      <c r="U433" s="312"/>
      <c r="V433" s="312"/>
      <c r="X433" s="312"/>
      <c r="Y433" s="312"/>
      <c r="AA433" s="312"/>
      <c r="AB433" s="312"/>
    </row>
    <row r="434" spans="21:28" hidden="1">
      <c r="U434" s="312"/>
      <c r="V434" s="312"/>
      <c r="X434" s="312"/>
      <c r="Y434" s="312"/>
      <c r="AA434" s="312"/>
      <c r="AB434" s="312"/>
    </row>
    <row r="435" spans="21:28" hidden="1">
      <c r="U435" s="312"/>
      <c r="V435" s="312"/>
      <c r="X435" s="312"/>
      <c r="Y435" s="312"/>
      <c r="AA435" s="312"/>
      <c r="AB435" s="312"/>
    </row>
    <row r="436" spans="21:28" hidden="1">
      <c r="U436" s="312"/>
      <c r="V436" s="312"/>
      <c r="X436" s="312"/>
      <c r="Y436" s="312"/>
      <c r="AA436" s="312"/>
      <c r="AB436" s="312"/>
    </row>
    <row r="437" spans="21:28" hidden="1">
      <c r="U437" s="312"/>
      <c r="V437" s="312"/>
      <c r="X437" s="312"/>
      <c r="Y437" s="312"/>
      <c r="AA437" s="312"/>
      <c r="AB437" s="312"/>
    </row>
    <row r="438" spans="21:28" hidden="1">
      <c r="U438" s="312"/>
      <c r="V438" s="312"/>
      <c r="X438" s="312"/>
      <c r="Y438" s="312"/>
      <c r="AA438" s="312"/>
      <c r="AB438" s="312"/>
    </row>
    <row r="439" spans="21:28" hidden="1">
      <c r="U439" s="312"/>
      <c r="V439" s="312"/>
      <c r="X439" s="312"/>
      <c r="Y439" s="312"/>
      <c r="AA439" s="312"/>
      <c r="AB439" s="312"/>
    </row>
    <row r="440" spans="21:28" hidden="1">
      <c r="U440" s="312"/>
      <c r="V440" s="312"/>
      <c r="X440" s="312"/>
      <c r="Y440" s="312"/>
      <c r="AA440" s="312"/>
      <c r="AB440" s="312"/>
    </row>
    <row r="441" spans="21:28" hidden="1">
      <c r="U441" s="312"/>
      <c r="V441" s="312"/>
      <c r="X441" s="312"/>
      <c r="Y441" s="312"/>
      <c r="AA441" s="312"/>
      <c r="AB441" s="312"/>
    </row>
    <row r="442" spans="21:28" hidden="1">
      <c r="U442" s="312"/>
      <c r="V442" s="312"/>
      <c r="X442" s="312"/>
      <c r="Y442" s="312"/>
      <c r="AA442" s="312"/>
      <c r="AB442" s="312"/>
    </row>
    <row r="443" spans="21:28" hidden="1">
      <c r="U443" s="312"/>
      <c r="V443" s="312"/>
      <c r="X443" s="312"/>
      <c r="Y443" s="312"/>
      <c r="AA443" s="312"/>
      <c r="AB443" s="312"/>
    </row>
    <row r="444" spans="21:28" hidden="1">
      <c r="U444" s="312"/>
      <c r="V444" s="312"/>
      <c r="X444" s="312"/>
      <c r="Y444" s="312"/>
      <c r="AA444" s="312"/>
      <c r="AB444" s="312"/>
    </row>
    <row r="445" spans="21:28" hidden="1">
      <c r="U445" s="312"/>
      <c r="V445" s="312"/>
      <c r="X445" s="312"/>
      <c r="Y445" s="312"/>
      <c r="AA445" s="312"/>
      <c r="AB445" s="312"/>
    </row>
    <row r="446" spans="21:28" hidden="1">
      <c r="U446" s="312"/>
      <c r="V446" s="312"/>
      <c r="X446" s="312"/>
      <c r="Y446" s="312"/>
      <c r="AA446" s="312"/>
      <c r="AB446" s="312"/>
    </row>
    <row r="447" spans="21:28" hidden="1">
      <c r="U447" s="312"/>
      <c r="V447" s="312"/>
      <c r="X447" s="312"/>
      <c r="Y447" s="312"/>
      <c r="AA447" s="312"/>
      <c r="AB447" s="312"/>
    </row>
    <row r="448" spans="21:28" hidden="1">
      <c r="U448" s="312"/>
      <c r="V448" s="312"/>
      <c r="X448" s="312"/>
      <c r="Y448" s="312"/>
      <c r="AA448" s="312"/>
      <c r="AB448" s="312"/>
    </row>
    <row r="449" spans="21:28" hidden="1">
      <c r="U449" s="312"/>
      <c r="V449" s="312"/>
      <c r="X449" s="312"/>
      <c r="Y449" s="312"/>
      <c r="AA449" s="312"/>
      <c r="AB449" s="312"/>
    </row>
    <row r="450" spans="21:28" hidden="1">
      <c r="U450" s="312"/>
      <c r="V450" s="312"/>
      <c r="X450" s="312"/>
      <c r="Y450" s="312"/>
      <c r="AA450" s="312"/>
      <c r="AB450" s="312"/>
    </row>
    <row r="451" spans="21:28" hidden="1">
      <c r="U451" s="312"/>
      <c r="V451" s="312"/>
      <c r="X451" s="312"/>
      <c r="Y451" s="312"/>
      <c r="AA451" s="312"/>
      <c r="AB451" s="312"/>
    </row>
    <row r="452" spans="21:28" hidden="1">
      <c r="U452" s="312"/>
      <c r="V452" s="312"/>
      <c r="X452" s="312"/>
      <c r="Y452" s="312"/>
      <c r="AA452" s="312"/>
      <c r="AB452" s="312"/>
    </row>
    <row r="453" spans="21:28" hidden="1">
      <c r="U453" s="312"/>
      <c r="V453" s="312"/>
      <c r="X453" s="312"/>
      <c r="Y453" s="312"/>
      <c r="AA453" s="312"/>
      <c r="AB453" s="312"/>
    </row>
    <row r="454" spans="21:28" hidden="1">
      <c r="U454" s="312"/>
      <c r="V454" s="312"/>
      <c r="X454" s="312"/>
      <c r="Y454" s="312"/>
      <c r="AA454" s="312"/>
      <c r="AB454" s="312"/>
    </row>
    <row r="455" spans="21:28" hidden="1">
      <c r="U455" s="312"/>
      <c r="V455" s="312"/>
      <c r="X455" s="312"/>
      <c r="Y455" s="312"/>
      <c r="AA455" s="312"/>
      <c r="AB455" s="312"/>
    </row>
    <row r="456" spans="21:28" hidden="1">
      <c r="U456" s="312"/>
      <c r="V456" s="312"/>
      <c r="X456" s="312"/>
      <c r="Y456" s="312"/>
      <c r="AA456" s="312"/>
      <c r="AB456" s="312"/>
    </row>
    <row r="457" spans="21:28" hidden="1">
      <c r="U457" s="312"/>
      <c r="V457" s="312"/>
      <c r="X457" s="312"/>
      <c r="Y457" s="312"/>
      <c r="AA457" s="312"/>
      <c r="AB457" s="312"/>
    </row>
    <row r="458" spans="21:28" hidden="1">
      <c r="U458" s="312"/>
      <c r="V458" s="312"/>
      <c r="X458" s="312"/>
      <c r="Y458" s="312"/>
      <c r="AA458" s="312"/>
      <c r="AB458" s="312"/>
    </row>
    <row r="459" spans="21:28" hidden="1">
      <c r="U459" s="312"/>
      <c r="V459" s="312"/>
      <c r="X459" s="312"/>
      <c r="Y459" s="312"/>
      <c r="AA459" s="312"/>
      <c r="AB459" s="312"/>
    </row>
    <row r="460" spans="21:28" hidden="1">
      <c r="U460" s="312"/>
      <c r="V460" s="312"/>
      <c r="X460" s="312"/>
      <c r="Y460" s="312"/>
      <c r="AA460" s="312"/>
      <c r="AB460" s="312"/>
    </row>
    <row r="461" spans="21:28" hidden="1">
      <c r="U461" s="312"/>
      <c r="V461" s="312"/>
      <c r="X461" s="312"/>
      <c r="Y461" s="312"/>
      <c r="AA461" s="312"/>
      <c r="AB461" s="312"/>
    </row>
    <row r="462" spans="21:28" hidden="1">
      <c r="U462" s="312"/>
      <c r="V462" s="312"/>
      <c r="X462" s="312"/>
      <c r="Y462" s="312"/>
      <c r="AA462" s="312"/>
      <c r="AB462" s="312"/>
    </row>
    <row r="463" spans="21:28" hidden="1">
      <c r="U463" s="312"/>
      <c r="V463" s="312"/>
      <c r="X463" s="312"/>
      <c r="Y463" s="312"/>
      <c r="AA463" s="312"/>
      <c r="AB463" s="312"/>
    </row>
    <row r="464" spans="21:28" hidden="1">
      <c r="U464" s="312"/>
      <c r="V464" s="312"/>
      <c r="X464" s="312"/>
      <c r="Y464" s="312"/>
      <c r="AA464" s="312"/>
      <c r="AB464" s="312"/>
    </row>
    <row r="465" spans="21:28" hidden="1">
      <c r="U465" s="312"/>
      <c r="V465" s="312"/>
      <c r="X465" s="312"/>
      <c r="Y465" s="312"/>
      <c r="AA465" s="312"/>
      <c r="AB465" s="312"/>
    </row>
    <row r="466" spans="21:28" hidden="1">
      <c r="U466" s="312"/>
      <c r="V466" s="312"/>
      <c r="X466" s="312"/>
      <c r="Y466" s="312"/>
      <c r="AA466" s="312"/>
      <c r="AB466" s="312"/>
    </row>
    <row r="467" spans="21:28" hidden="1">
      <c r="U467" s="312"/>
      <c r="V467" s="312"/>
      <c r="X467" s="312"/>
      <c r="Y467" s="312"/>
      <c r="AA467" s="312"/>
      <c r="AB467" s="312"/>
    </row>
    <row r="468" spans="21:28" hidden="1">
      <c r="U468" s="312"/>
      <c r="V468" s="312"/>
      <c r="X468" s="312"/>
      <c r="Y468" s="312"/>
      <c r="AA468" s="312"/>
      <c r="AB468" s="312"/>
    </row>
    <row r="469" spans="21:28" hidden="1">
      <c r="U469" s="312"/>
      <c r="V469" s="312"/>
      <c r="X469" s="312"/>
      <c r="Y469" s="312"/>
      <c r="AA469" s="312"/>
      <c r="AB469" s="312"/>
    </row>
    <row r="470" spans="21:28" hidden="1">
      <c r="U470" s="312"/>
      <c r="V470" s="312"/>
      <c r="X470" s="312"/>
      <c r="Y470" s="312"/>
      <c r="AA470" s="312"/>
      <c r="AB470" s="312"/>
    </row>
    <row r="471" spans="21:28" hidden="1">
      <c r="U471" s="312"/>
      <c r="V471" s="312"/>
      <c r="X471" s="312"/>
      <c r="Y471" s="312"/>
      <c r="AA471" s="312"/>
      <c r="AB471" s="312"/>
    </row>
    <row r="472" spans="21:28" hidden="1">
      <c r="U472" s="312"/>
      <c r="V472" s="312"/>
      <c r="X472" s="312"/>
      <c r="Y472" s="312"/>
      <c r="AA472" s="312"/>
      <c r="AB472" s="312"/>
    </row>
    <row r="473" spans="21:28" hidden="1">
      <c r="U473" s="312"/>
      <c r="V473" s="312"/>
      <c r="X473" s="312"/>
      <c r="Y473" s="312"/>
      <c r="AA473" s="312"/>
      <c r="AB473" s="312"/>
    </row>
    <row r="474" spans="21:28" hidden="1">
      <c r="U474" s="312"/>
      <c r="V474" s="312"/>
      <c r="X474" s="312"/>
      <c r="Y474" s="312"/>
      <c r="AA474" s="312"/>
      <c r="AB474" s="312"/>
    </row>
    <row r="475" spans="21:28" hidden="1">
      <c r="U475" s="312"/>
      <c r="V475" s="312"/>
      <c r="X475" s="312"/>
      <c r="Y475" s="312"/>
      <c r="AA475" s="312"/>
      <c r="AB475" s="312"/>
    </row>
    <row r="476" spans="21:28" hidden="1">
      <c r="U476" s="312"/>
      <c r="V476" s="312"/>
      <c r="X476" s="312"/>
      <c r="Y476" s="312"/>
      <c r="AA476" s="312"/>
      <c r="AB476" s="312"/>
    </row>
    <row r="477" spans="21:28" hidden="1">
      <c r="U477" s="312"/>
      <c r="V477" s="312"/>
      <c r="X477" s="312"/>
      <c r="Y477" s="312"/>
      <c r="AA477" s="312"/>
      <c r="AB477" s="312"/>
    </row>
    <row r="478" spans="21:28" hidden="1">
      <c r="U478" s="312"/>
      <c r="V478" s="312"/>
      <c r="X478" s="312"/>
      <c r="Y478" s="312"/>
      <c r="AA478" s="312"/>
      <c r="AB478" s="312"/>
    </row>
    <row r="479" spans="21:28" hidden="1">
      <c r="U479" s="312"/>
      <c r="V479" s="312"/>
      <c r="X479" s="312"/>
      <c r="Y479" s="312"/>
      <c r="AA479" s="312"/>
      <c r="AB479" s="312"/>
    </row>
    <row r="480" spans="21:28" hidden="1">
      <c r="U480" s="312"/>
      <c r="V480" s="312"/>
      <c r="X480" s="312"/>
      <c r="Y480" s="312"/>
      <c r="AA480" s="312"/>
      <c r="AB480" s="312"/>
    </row>
    <row r="481" spans="21:28" hidden="1">
      <c r="U481" s="312"/>
      <c r="V481" s="312"/>
      <c r="X481" s="312"/>
      <c r="Y481" s="312"/>
      <c r="AA481" s="312"/>
      <c r="AB481" s="312"/>
    </row>
    <row r="482" spans="21:28" hidden="1">
      <c r="U482" s="312"/>
      <c r="V482" s="312"/>
      <c r="X482" s="312"/>
      <c r="Y482" s="312"/>
      <c r="AA482" s="312"/>
      <c r="AB482" s="312"/>
    </row>
    <row r="483" spans="21:28" hidden="1">
      <c r="U483" s="312"/>
      <c r="V483" s="312"/>
      <c r="X483" s="312"/>
      <c r="Y483" s="312"/>
      <c r="AA483" s="312"/>
      <c r="AB483" s="312"/>
    </row>
    <row r="484" spans="21:28" hidden="1">
      <c r="U484" s="312"/>
      <c r="V484" s="312"/>
      <c r="X484" s="312"/>
      <c r="Y484" s="312"/>
      <c r="AA484" s="312"/>
      <c r="AB484" s="312"/>
    </row>
    <row r="485" spans="21:28" hidden="1">
      <c r="U485" s="312"/>
      <c r="V485" s="312"/>
      <c r="X485" s="312"/>
      <c r="Y485" s="312"/>
      <c r="AA485" s="312"/>
      <c r="AB485" s="312"/>
    </row>
    <row r="486" spans="21:28" hidden="1">
      <c r="U486" s="312"/>
      <c r="V486" s="312"/>
      <c r="X486" s="312"/>
      <c r="Y486" s="312"/>
      <c r="AA486" s="312"/>
      <c r="AB486" s="312"/>
    </row>
    <row r="487" spans="21:28" hidden="1">
      <c r="U487" s="312"/>
      <c r="V487" s="312"/>
      <c r="X487" s="312"/>
      <c r="Y487" s="312"/>
      <c r="AA487" s="312"/>
      <c r="AB487" s="312"/>
    </row>
    <row r="488" spans="21:28" hidden="1">
      <c r="U488" s="312"/>
      <c r="V488" s="312"/>
      <c r="X488" s="312"/>
      <c r="Y488" s="312"/>
      <c r="AA488" s="312"/>
      <c r="AB488" s="312"/>
    </row>
    <row r="489" spans="21:28" hidden="1">
      <c r="U489" s="312"/>
      <c r="V489" s="312"/>
      <c r="X489" s="312"/>
      <c r="Y489" s="312"/>
      <c r="AA489" s="312"/>
      <c r="AB489" s="312"/>
    </row>
    <row r="490" spans="21:28" hidden="1">
      <c r="U490" s="312"/>
      <c r="V490" s="312"/>
      <c r="X490" s="312"/>
      <c r="Y490" s="312"/>
      <c r="AA490" s="312"/>
      <c r="AB490" s="312"/>
    </row>
    <row r="491" spans="21:28" hidden="1">
      <c r="U491" s="312"/>
      <c r="V491" s="312"/>
      <c r="X491" s="312"/>
      <c r="Y491" s="312"/>
      <c r="AA491" s="312"/>
      <c r="AB491" s="312"/>
    </row>
    <row r="492" spans="21:28" hidden="1">
      <c r="U492" s="312"/>
      <c r="V492" s="312"/>
      <c r="X492" s="312"/>
      <c r="Y492" s="312"/>
      <c r="AA492" s="312"/>
      <c r="AB492" s="312"/>
    </row>
    <row r="493" spans="21:28" hidden="1">
      <c r="U493" s="312"/>
      <c r="V493" s="312"/>
      <c r="X493" s="312"/>
      <c r="Y493" s="312"/>
      <c r="AA493" s="312"/>
      <c r="AB493" s="312"/>
    </row>
    <row r="494" spans="21:28" hidden="1">
      <c r="U494" s="312"/>
      <c r="V494" s="312"/>
      <c r="X494" s="312"/>
      <c r="Y494" s="312"/>
      <c r="AA494" s="312"/>
      <c r="AB494" s="312"/>
    </row>
    <row r="495" spans="21:28" hidden="1">
      <c r="U495" s="312"/>
      <c r="V495" s="312"/>
      <c r="X495" s="312"/>
      <c r="Y495" s="312"/>
      <c r="AA495" s="312"/>
      <c r="AB495" s="312"/>
    </row>
    <row r="496" spans="21:28" hidden="1">
      <c r="U496" s="312"/>
      <c r="V496" s="312"/>
      <c r="X496" s="312"/>
      <c r="Y496" s="312"/>
      <c r="AA496" s="312"/>
      <c r="AB496" s="312"/>
    </row>
    <row r="497" spans="21:28" hidden="1">
      <c r="U497" s="312"/>
      <c r="V497" s="312"/>
      <c r="X497" s="312"/>
      <c r="Y497" s="312"/>
      <c r="AA497" s="312"/>
      <c r="AB497" s="312"/>
    </row>
    <row r="498" spans="21:28" hidden="1">
      <c r="U498" s="312"/>
      <c r="V498" s="312"/>
      <c r="X498" s="312"/>
      <c r="Y498" s="312"/>
      <c r="AA498" s="312"/>
      <c r="AB498" s="312"/>
    </row>
    <row r="499" spans="21:28" hidden="1">
      <c r="U499" s="312"/>
      <c r="V499" s="312"/>
      <c r="X499" s="312"/>
      <c r="Y499" s="312"/>
      <c r="AA499" s="312"/>
      <c r="AB499" s="312"/>
    </row>
    <row r="500" spans="21:28" hidden="1">
      <c r="U500" s="312"/>
      <c r="V500" s="312"/>
      <c r="X500" s="312"/>
      <c r="Y500" s="312"/>
      <c r="AA500" s="312"/>
      <c r="AB500" s="312"/>
    </row>
    <row r="501" spans="21:28" hidden="1">
      <c r="U501" s="312"/>
      <c r="V501" s="312"/>
      <c r="X501" s="312"/>
      <c r="Y501" s="312"/>
      <c r="AA501" s="312"/>
      <c r="AB501" s="312"/>
    </row>
    <row r="502" spans="21:28" hidden="1">
      <c r="U502" s="312"/>
      <c r="V502" s="312"/>
      <c r="X502" s="312"/>
      <c r="Y502" s="312"/>
      <c r="AA502" s="312"/>
      <c r="AB502" s="312"/>
    </row>
    <row r="503" spans="21:28" hidden="1">
      <c r="U503" s="312"/>
      <c r="V503" s="312"/>
      <c r="X503" s="312"/>
      <c r="Y503" s="312"/>
      <c r="AA503" s="312"/>
      <c r="AB503" s="312"/>
    </row>
    <row r="504" spans="21:28" hidden="1">
      <c r="U504" s="312"/>
      <c r="V504" s="312"/>
      <c r="X504" s="312"/>
      <c r="Y504" s="312"/>
      <c r="AA504" s="312"/>
      <c r="AB504" s="312"/>
    </row>
    <row r="505" spans="21:28" hidden="1">
      <c r="U505" s="312"/>
      <c r="V505" s="312"/>
      <c r="X505" s="312"/>
      <c r="Y505" s="312"/>
      <c r="AA505" s="312"/>
      <c r="AB505" s="312"/>
    </row>
    <row r="506" spans="21:28" hidden="1">
      <c r="U506" s="312"/>
      <c r="V506" s="312"/>
      <c r="X506" s="312"/>
      <c r="Y506" s="312"/>
      <c r="AA506" s="312"/>
      <c r="AB506" s="312"/>
    </row>
    <row r="507" spans="21:28" hidden="1">
      <c r="U507" s="312"/>
      <c r="V507" s="312"/>
      <c r="X507" s="312"/>
      <c r="Y507" s="312"/>
      <c r="AA507" s="312"/>
      <c r="AB507" s="312"/>
    </row>
    <row r="508" spans="21:28" hidden="1">
      <c r="U508" s="312"/>
      <c r="V508" s="312"/>
      <c r="X508" s="312"/>
      <c r="Y508" s="312"/>
      <c r="AA508" s="312"/>
      <c r="AB508" s="312"/>
    </row>
    <row r="509" spans="21:28" hidden="1">
      <c r="U509" s="312"/>
      <c r="V509" s="312"/>
      <c r="X509" s="312"/>
      <c r="Y509" s="312"/>
      <c r="AA509" s="312"/>
      <c r="AB509" s="312"/>
    </row>
    <row r="510" spans="21:28" hidden="1">
      <c r="U510" s="312"/>
      <c r="V510" s="312"/>
      <c r="X510" s="312"/>
      <c r="Y510" s="312"/>
      <c r="AA510" s="312"/>
      <c r="AB510" s="312"/>
    </row>
    <row r="511" spans="21:28" hidden="1">
      <c r="U511" s="312"/>
      <c r="V511" s="312"/>
      <c r="X511" s="312"/>
      <c r="Y511" s="312"/>
      <c r="AA511" s="312"/>
      <c r="AB511" s="312"/>
    </row>
    <row r="512" spans="21:28" hidden="1">
      <c r="U512" s="312"/>
      <c r="V512" s="312"/>
      <c r="X512" s="312"/>
      <c r="Y512" s="312"/>
      <c r="AA512" s="312"/>
      <c r="AB512" s="312"/>
    </row>
    <row r="513" spans="21:28" hidden="1">
      <c r="U513" s="312"/>
      <c r="V513" s="312"/>
      <c r="X513" s="312"/>
      <c r="Y513" s="312"/>
      <c r="AA513" s="312"/>
      <c r="AB513" s="312"/>
    </row>
    <row r="514" spans="21:28" hidden="1">
      <c r="U514" s="312"/>
      <c r="V514" s="312"/>
      <c r="X514" s="312"/>
      <c r="Y514" s="312"/>
      <c r="AA514" s="312"/>
      <c r="AB514" s="312"/>
    </row>
    <row r="515" spans="21:28" hidden="1">
      <c r="U515" s="312"/>
      <c r="V515" s="312"/>
      <c r="X515" s="312"/>
      <c r="Y515" s="312"/>
      <c r="AA515" s="312"/>
      <c r="AB515" s="312"/>
    </row>
    <row r="516" spans="21:28" hidden="1">
      <c r="U516" s="312"/>
      <c r="V516" s="312"/>
      <c r="X516" s="312"/>
      <c r="Y516" s="312"/>
      <c r="AA516" s="312"/>
      <c r="AB516" s="312"/>
    </row>
    <row r="517" spans="21:28" hidden="1">
      <c r="U517" s="312"/>
      <c r="V517" s="312"/>
      <c r="X517" s="312"/>
      <c r="Y517" s="312"/>
      <c r="AA517" s="312"/>
      <c r="AB517" s="312"/>
    </row>
    <row r="518" spans="21:28" hidden="1">
      <c r="U518" s="312"/>
      <c r="V518" s="312"/>
      <c r="X518" s="312"/>
      <c r="Y518" s="312"/>
      <c r="AA518" s="312"/>
      <c r="AB518" s="312"/>
    </row>
    <row r="519" spans="21:28" hidden="1">
      <c r="U519" s="312"/>
      <c r="V519" s="312"/>
      <c r="X519" s="312"/>
      <c r="Y519" s="312"/>
      <c r="AA519" s="312"/>
      <c r="AB519" s="312"/>
    </row>
    <row r="520" spans="21:28" hidden="1">
      <c r="U520" s="312"/>
      <c r="V520" s="312"/>
      <c r="X520" s="312"/>
      <c r="Y520" s="312"/>
      <c r="AA520" s="312"/>
      <c r="AB520" s="312"/>
    </row>
    <row r="521" spans="21:28" hidden="1">
      <c r="U521" s="312"/>
      <c r="V521" s="312"/>
      <c r="X521" s="312"/>
      <c r="Y521" s="312"/>
      <c r="AA521" s="312"/>
      <c r="AB521" s="312"/>
    </row>
    <row r="522" spans="21:28" hidden="1">
      <c r="U522" s="312"/>
      <c r="V522" s="312"/>
      <c r="X522" s="312"/>
      <c r="Y522" s="312"/>
      <c r="AA522" s="312"/>
      <c r="AB522" s="312"/>
    </row>
    <row r="523" spans="21:28" hidden="1">
      <c r="U523" s="312"/>
      <c r="V523" s="312"/>
      <c r="X523" s="312"/>
      <c r="Y523" s="312"/>
      <c r="AA523" s="312"/>
      <c r="AB523" s="312"/>
    </row>
    <row r="524" spans="21:28" hidden="1">
      <c r="U524" s="312"/>
      <c r="V524" s="312"/>
      <c r="X524" s="312"/>
      <c r="Y524" s="312"/>
      <c r="AA524" s="312"/>
      <c r="AB524" s="312"/>
    </row>
    <row r="525" spans="21:28" hidden="1">
      <c r="U525" s="312"/>
      <c r="V525" s="312"/>
      <c r="X525" s="312"/>
      <c r="Y525" s="312"/>
      <c r="AA525" s="312"/>
      <c r="AB525" s="312"/>
    </row>
    <row r="526" spans="21:28" hidden="1">
      <c r="U526" s="312"/>
      <c r="V526" s="312"/>
      <c r="X526" s="312"/>
      <c r="Y526" s="312"/>
      <c r="AA526" s="312"/>
      <c r="AB526" s="312"/>
    </row>
    <row r="527" spans="21:28" hidden="1">
      <c r="U527" s="312"/>
      <c r="V527" s="312"/>
      <c r="X527" s="312"/>
      <c r="Y527" s="312"/>
      <c r="AA527" s="312"/>
      <c r="AB527" s="312"/>
    </row>
    <row r="528" spans="21:28" hidden="1">
      <c r="U528" s="312"/>
      <c r="V528" s="312"/>
      <c r="X528" s="312"/>
      <c r="Y528" s="312"/>
      <c r="AA528" s="312"/>
      <c r="AB528" s="312"/>
    </row>
    <row r="529" spans="21:28" hidden="1">
      <c r="U529" s="312"/>
      <c r="V529" s="312"/>
      <c r="X529" s="312"/>
      <c r="Y529" s="312"/>
      <c r="AA529" s="312"/>
      <c r="AB529" s="312"/>
    </row>
    <row r="530" spans="21:28" hidden="1">
      <c r="U530" s="312"/>
      <c r="V530" s="312"/>
      <c r="X530" s="312"/>
      <c r="Y530" s="312"/>
      <c r="AA530" s="312"/>
      <c r="AB530" s="312"/>
    </row>
    <row r="531" spans="21:28" hidden="1">
      <c r="U531" s="312"/>
      <c r="V531" s="312"/>
      <c r="X531" s="312"/>
      <c r="Y531" s="312"/>
      <c r="AA531" s="312"/>
      <c r="AB531" s="312"/>
    </row>
    <row r="532" spans="21:28" hidden="1">
      <c r="U532" s="312"/>
      <c r="V532" s="312"/>
      <c r="X532" s="312"/>
      <c r="Y532" s="312"/>
      <c r="AA532" s="312"/>
      <c r="AB532" s="312"/>
    </row>
    <row r="533" spans="21:28" hidden="1">
      <c r="U533" s="312"/>
      <c r="V533" s="312"/>
      <c r="X533" s="312"/>
      <c r="Y533" s="312"/>
      <c r="AA533" s="312"/>
      <c r="AB533" s="312"/>
    </row>
    <row r="534" spans="21:28" hidden="1">
      <c r="U534" s="312"/>
      <c r="V534" s="312"/>
      <c r="X534" s="312"/>
      <c r="Y534" s="312"/>
      <c r="AA534" s="312"/>
      <c r="AB534" s="312"/>
    </row>
    <row r="535" spans="21:28" hidden="1">
      <c r="U535" s="312"/>
      <c r="V535" s="312"/>
      <c r="X535" s="312"/>
      <c r="Y535" s="312"/>
      <c r="AA535" s="312"/>
      <c r="AB535" s="312"/>
    </row>
    <row r="536" spans="21:28" hidden="1">
      <c r="U536" s="312"/>
      <c r="V536" s="312"/>
      <c r="X536" s="312"/>
      <c r="Y536" s="312"/>
      <c r="AA536" s="312"/>
      <c r="AB536" s="312"/>
    </row>
    <row r="537" spans="21:28" hidden="1">
      <c r="U537" s="312"/>
      <c r="V537" s="312"/>
      <c r="X537" s="312"/>
      <c r="Y537" s="312"/>
      <c r="AA537" s="312"/>
      <c r="AB537" s="312"/>
    </row>
    <row r="538" spans="21:28" hidden="1">
      <c r="U538" s="312"/>
      <c r="V538" s="312"/>
      <c r="X538" s="312"/>
      <c r="Y538" s="312"/>
      <c r="AA538" s="312"/>
      <c r="AB538" s="312"/>
    </row>
    <row r="539" spans="21:28" hidden="1">
      <c r="U539" s="312"/>
      <c r="V539" s="312"/>
      <c r="X539" s="312"/>
      <c r="Y539" s="312"/>
      <c r="AA539" s="312"/>
      <c r="AB539" s="312"/>
    </row>
    <row r="540" spans="21:28" hidden="1">
      <c r="U540" s="312"/>
      <c r="V540" s="312"/>
      <c r="X540" s="312"/>
      <c r="Y540" s="312"/>
      <c r="AA540" s="312"/>
      <c r="AB540" s="312"/>
    </row>
    <row r="541" spans="21:28" hidden="1">
      <c r="U541" s="312"/>
      <c r="V541" s="312"/>
      <c r="X541" s="312"/>
      <c r="Y541" s="312"/>
      <c r="AA541" s="312"/>
      <c r="AB541" s="312"/>
    </row>
    <row r="542" spans="21:28" hidden="1">
      <c r="U542" s="312"/>
      <c r="V542" s="312"/>
      <c r="X542" s="312"/>
      <c r="Y542" s="312"/>
      <c r="AA542" s="312"/>
      <c r="AB542" s="312"/>
    </row>
    <row r="543" spans="21:28" hidden="1">
      <c r="U543" s="312"/>
      <c r="V543" s="312"/>
      <c r="X543" s="312"/>
      <c r="Y543" s="312"/>
      <c r="AA543" s="312"/>
      <c r="AB543" s="312"/>
    </row>
    <row r="544" spans="21:28" hidden="1">
      <c r="U544" s="312"/>
      <c r="V544" s="312"/>
      <c r="X544" s="312"/>
      <c r="Y544" s="312"/>
      <c r="AA544" s="312"/>
      <c r="AB544" s="312"/>
    </row>
    <row r="545" spans="21:28" hidden="1">
      <c r="U545" s="312"/>
      <c r="V545" s="312"/>
      <c r="X545" s="312"/>
      <c r="Y545" s="312"/>
      <c r="AA545" s="312"/>
      <c r="AB545" s="312"/>
    </row>
    <row r="546" spans="21:28" hidden="1">
      <c r="U546" s="312"/>
      <c r="V546" s="312"/>
      <c r="X546" s="312"/>
      <c r="Y546" s="312"/>
      <c r="AA546" s="312"/>
      <c r="AB546" s="312"/>
    </row>
    <row r="547" spans="21:28" hidden="1">
      <c r="U547" s="312"/>
      <c r="V547" s="312"/>
      <c r="X547" s="312"/>
      <c r="Y547" s="312"/>
      <c r="AA547" s="312"/>
      <c r="AB547" s="312"/>
    </row>
    <row r="548" spans="21:28" hidden="1">
      <c r="U548" s="312"/>
      <c r="V548" s="312"/>
      <c r="X548" s="312"/>
      <c r="Y548" s="312"/>
      <c r="AA548" s="312"/>
      <c r="AB548" s="312"/>
    </row>
    <row r="549" spans="21:28" hidden="1">
      <c r="U549" s="312"/>
      <c r="V549" s="312"/>
      <c r="X549" s="312"/>
      <c r="Y549" s="312"/>
      <c r="AA549" s="312"/>
      <c r="AB549" s="312"/>
    </row>
    <row r="550" spans="21:28" hidden="1">
      <c r="U550" s="312"/>
      <c r="V550" s="312"/>
      <c r="X550" s="312"/>
      <c r="Y550" s="312"/>
      <c r="AA550" s="312"/>
      <c r="AB550" s="312"/>
    </row>
    <row r="551" spans="21:28" hidden="1">
      <c r="U551" s="312"/>
      <c r="V551" s="312"/>
      <c r="X551" s="312"/>
      <c r="Y551" s="312"/>
      <c r="AA551" s="312"/>
      <c r="AB551" s="312"/>
    </row>
    <row r="552" spans="21:28" hidden="1">
      <c r="U552" s="312"/>
      <c r="V552" s="312"/>
      <c r="X552" s="312"/>
      <c r="Y552" s="312"/>
      <c r="AA552" s="312"/>
      <c r="AB552" s="312"/>
    </row>
    <row r="553" spans="21:28" hidden="1">
      <c r="U553" s="312"/>
      <c r="V553" s="312"/>
      <c r="X553" s="312"/>
      <c r="Y553" s="312"/>
      <c r="AA553" s="312"/>
      <c r="AB553" s="312"/>
    </row>
    <row r="554" spans="21:28" hidden="1">
      <c r="U554" s="312"/>
      <c r="V554" s="312"/>
      <c r="X554" s="312"/>
      <c r="Y554" s="312"/>
      <c r="AA554" s="312"/>
      <c r="AB554" s="312"/>
    </row>
    <row r="555" spans="21:28" hidden="1">
      <c r="U555" s="312"/>
      <c r="V555" s="312"/>
      <c r="X555" s="312"/>
      <c r="Y555" s="312"/>
      <c r="AA555" s="312"/>
      <c r="AB555" s="312"/>
    </row>
    <row r="556" spans="21:28" hidden="1">
      <c r="U556" s="312"/>
      <c r="V556" s="312"/>
      <c r="X556" s="312"/>
      <c r="Y556" s="312"/>
      <c r="AA556" s="312"/>
      <c r="AB556" s="312"/>
    </row>
    <row r="557" spans="21:28" hidden="1">
      <c r="U557" s="312"/>
      <c r="V557" s="312"/>
      <c r="X557" s="312"/>
      <c r="Y557" s="312"/>
      <c r="AA557" s="312"/>
      <c r="AB557" s="312"/>
    </row>
    <row r="558" spans="21:28" hidden="1">
      <c r="U558" s="312"/>
      <c r="V558" s="312"/>
      <c r="X558" s="312"/>
      <c r="Y558" s="312"/>
      <c r="AA558" s="312"/>
      <c r="AB558" s="312"/>
    </row>
    <row r="559" spans="21:28" hidden="1">
      <c r="U559" s="312"/>
      <c r="V559" s="312"/>
      <c r="X559" s="312"/>
      <c r="Y559" s="312"/>
      <c r="AA559" s="312"/>
      <c r="AB559" s="312"/>
    </row>
    <row r="560" spans="21:28" hidden="1">
      <c r="U560" s="312"/>
      <c r="V560" s="312"/>
      <c r="X560" s="312"/>
      <c r="Y560" s="312"/>
      <c r="AA560" s="312"/>
      <c r="AB560" s="312"/>
    </row>
    <row r="561" spans="21:28" hidden="1">
      <c r="U561" s="312"/>
      <c r="V561" s="312"/>
      <c r="X561" s="312"/>
      <c r="Y561" s="312"/>
      <c r="AA561" s="312"/>
      <c r="AB561" s="312"/>
    </row>
    <row r="562" spans="21:28" hidden="1">
      <c r="U562" s="312"/>
      <c r="V562" s="312"/>
      <c r="X562" s="312"/>
      <c r="Y562" s="312"/>
      <c r="AA562" s="312"/>
      <c r="AB562" s="312"/>
    </row>
    <row r="563" spans="21:28" hidden="1">
      <c r="U563" s="312"/>
      <c r="V563" s="312"/>
      <c r="X563" s="312"/>
      <c r="Y563" s="312"/>
      <c r="AA563" s="312"/>
      <c r="AB563" s="312"/>
    </row>
    <row r="564" spans="21:28" hidden="1">
      <c r="U564" s="312"/>
      <c r="V564" s="312"/>
      <c r="X564" s="312"/>
      <c r="Y564" s="312"/>
      <c r="AA564" s="312"/>
      <c r="AB564" s="312"/>
    </row>
    <row r="565" spans="21:28" hidden="1">
      <c r="U565" s="312"/>
      <c r="V565" s="312"/>
      <c r="X565" s="312"/>
      <c r="Y565" s="312"/>
      <c r="AA565" s="312"/>
      <c r="AB565" s="312"/>
    </row>
    <row r="566" spans="21:28" hidden="1">
      <c r="U566" s="312"/>
      <c r="V566" s="312"/>
      <c r="X566" s="312"/>
      <c r="Y566" s="312"/>
      <c r="AA566" s="312"/>
      <c r="AB566" s="312"/>
    </row>
    <row r="567" spans="21:28" hidden="1">
      <c r="U567" s="312"/>
      <c r="V567" s="312"/>
      <c r="X567" s="312"/>
      <c r="Y567" s="312"/>
      <c r="AA567" s="312"/>
      <c r="AB567" s="312"/>
    </row>
    <row r="568" spans="21:28" hidden="1">
      <c r="U568" s="312"/>
      <c r="V568" s="312"/>
      <c r="X568" s="312"/>
      <c r="Y568" s="312"/>
      <c r="AA568" s="312"/>
      <c r="AB568" s="312"/>
    </row>
    <row r="569" spans="21:28" hidden="1">
      <c r="U569" s="312"/>
      <c r="V569" s="312"/>
      <c r="X569" s="312"/>
      <c r="Y569" s="312"/>
      <c r="AA569" s="312"/>
      <c r="AB569" s="312"/>
    </row>
    <row r="570" spans="21:28" hidden="1">
      <c r="U570" s="312"/>
      <c r="V570" s="312"/>
      <c r="X570" s="312"/>
      <c r="Y570" s="312"/>
      <c r="AA570" s="312"/>
      <c r="AB570" s="312"/>
    </row>
    <row r="571" spans="21:28" hidden="1">
      <c r="U571" s="312"/>
      <c r="V571" s="312"/>
      <c r="X571" s="312"/>
      <c r="Y571" s="312"/>
      <c r="AA571" s="312"/>
      <c r="AB571" s="312"/>
    </row>
    <row r="572" spans="21:28" hidden="1">
      <c r="U572" s="312"/>
      <c r="V572" s="312"/>
      <c r="X572" s="312"/>
      <c r="Y572" s="312"/>
      <c r="AA572" s="312"/>
      <c r="AB572" s="312"/>
    </row>
    <row r="573" spans="21:28" hidden="1">
      <c r="U573" s="312"/>
      <c r="V573" s="312"/>
      <c r="X573" s="312"/>
      <c r="Y573" s="312"/>
      <c r="AA573" s="312"/>
      <c r="AB573" s="312"/>
    </row>
    <row r="574" spans="21:28" hidden="1">
      <c r="U574" s="312"/>
      <c r="V574" s="312"/>
      <c r="X574" s="312"/>
      <c r="Y574" s="312"/>
      <c r="AA574" s="312"/>
      <c r="AB574" s="312"/>
    </row>
    <row r="575" spans="21:28" hidden="1">
      <c r="U575" s="312"/>
      <c r="V575" s="312"/>
      <c r="X575" s="312"/>
      <c r="Y575" s="312"/>
      <c r="AA575" s="312"/>
      <c r="AB575" s="312"/>
    </row>
    <row r="576" spans="21:28" hidden="1">
      <c r="U576" s="312"/>
      <c r="V576" s="312"/>
      <c r="X576" s="312"/>
      <c r="Y576" s="312"/>
      <c r="AA576" s="312"/>
      <c r="AB576" s="312"/>
    </row>
    <row r="577" spans="21:28" hidden="1">
      <c r="U577" s="312"/>
      <c r="V577" s="312"/>
      <c r="X577" s="312"/>
      <c r="Y577" s="312"/>
      <c r="AA577" s="312"/>
      <c r="AB577" s="312"/>
    </row>
    <row r="578" spans="21:28" hidden="1">
      <c r="U578" s="312"/>
      <c r="V578" s="312"/>
      <c r="X578" s="312"/>
      <c r="Y578" s="312"/>
      <c r="AA578" s="312"/>
      <c r="AB578" s="312"/>
    </row>
    <row r="579" spans="21:28" hidden="1">
      <c r="U579" s="312"/>
      <c r="V579" s="312"/>
      <c r="X579" s="312"/>
      <c r="Y579" s="312"/>
      <c r="AA579" s="312"/>
      <c r="AB579" s="312"/>
    </row>
    <row r="580" spans="21:28" hidden="1">
      <c r="U580" s="312"/>
      <c r="V580" s="312"/>
      <c r="X580" s="312"/>
      <c r="Y580" s="312"/>
      <c r="AA580" s="312"/>
      <c r="AB580" s="312"/>
    </row>
    <row r="581" spans="21:28" hidden="1">
      <c r="U581" s="312"/>
      <c r="V581" s="312"/>
      <c r="X581" s="312"/>
      <c r="Y581" s="312"/>
      <c r="AA581" s="312"/>
      <c r="AB581" s="312"/>
    </row>
    <row r="582" spans="21:28" hidden="1">
      <c r="U582" s="312"/>
      <c r="V582" s="312"/>
      <c r="X582" s="312"/>
      <c r="Y582" s="312"/>
      <c r="AA582" s="312"/>
      <c r="AB582" s="312"/>
    </row>
    <row r="583" spans="21:28" hidden="1">
      <c r="U583" s="312"/>
      <c r="V583" s="312"/>
      <c r="X583" s="312"/>
      <c r="Y583" s="312"/>
      <c r="AA583" s="312"/>
      <c r="AB583" s="312"/>
    </row>
    <row r="584" spans="21:28" hidden="1">
      <c r="U584" s="312"/>
      <c r="V584" s="312"/>
      <c r="X584" s="312"/>
      <c r="Y584" s="312"/>
      <c r="AA584" s="312"/>
      <c r="AB584" s="312"/>
    </row>
    <row r="585" spans="21:28" hidden="1">
      <c r="U585" s="312"/>
      <c r="V585" s="312"/>
      <c r="X585" s="312"/>
      <c r="Y585" s="312"/>
      <c r="AA585" s="312"/>
      <c r="AB585" s="312"/>
    </row>
    <row r="586" spans="21:28" hidden="1">
      <c r="U586" s="312"/>
      <c r="V586" s="312"/>
      <c r="X586" s="312"/>
      <c r="Y586" s="312"/>
      <c r="AA586" s="312"/>
      <c r="AB586" s="312"/>
    </row>
    <row r="587" spans="21:28" hidden="1">
      <c r="U587" s="312"/>
      <c r="V587" s="312"/>
      <c r="X587" s="312"/>
      <c r="Y587" s="312"/>
      <c r="AA587" s="312"/>
      <c r="AB587" s="312"/>
    </row>
    <row r="588" spans="21:28" hidden="1">
      <c r="U588" s="312"/>
      <c r="V588" s="312"/>
      <c r="X588" s="312"/>
      <c r="Y588" s="312"/>
      <c r="AA588" s="312"/>
      <c r="AB588" s="312"/>
    </row>
    <row r="589" spans="21:28" hidden="1">
      <c r="U589" s="312"/>
      <c r="V589" s="312"/>
      <c r="X589" s="312"/>
      <c r="Y589" s="312"/>
      <c r="AA589" s="312"/>
      <c r="AB589" s="312"/>
    </row>
    <row r="590" spans="21:28" hidden="1">
      <c r="U590" s="312"/>
      <c r="V590" s="312"/>
      <c r="X590" s="312"/>
      <c r="Y590" s="312"/>
      <c r="AA590" s="312"/>
      <c r="AB590" s="312"/>
    </row>
    <row r="591" spans="21:28" hidden="1">
      <c r="U591" s="312"/>
      <c r="V591" s="312"/>
      <c r="X591" s="312"/>
      <c r="Y591" s="312"/>
      <c r="AA591" s="312"/>
      <c r="AB591" s="312"/>
    </row>
    <row r="592" spans="21:28" hidden="1">
      <c r="U592" s="312"/>
      <c r="V592" s="312"/>
      <c r="X592" s="312"/>
      <c r="Y592" s="312"/>
      <c r="AA592" s="312"/>
      <c r="AB592" s="312"/>
    </row>
    <row r="593" spans="21:28" hidden="1">
      <c r="U593" s="312"/>
      <c r="V593" s="312"/>
      <c r="X593" s="312"/>
      <c r="Y593" s="312"/>
      <c r="AA593" s="312"/>
      <c r="AB593" s="312"/>
    </row>
    <row r="594" spans="21:28" hidden="1">
      <c r="U594" s="312"/>
      <c r="V594" s="312"/>
      <c r="X594" s="312"/>
      <c r="Y594" s="312"/>
      <c r="AA594" s="312"/>
      <c r="AB594" s="312"/>
    </row>
    <row r="595" spans="21:28" hidden="1">
      <c r="U595" s="312"/>
      <c r="V595" s="312"/>
      <c r="X595" s="312"/>
      <c r="Y595" s="312"/>
      <c r="AA595" s="312"/>
      <c r="AB595" s="312"/>
    </row>
    <row r="596" spans="21:28" hidden="1">
      <c r="U596" s="312"/>
      <c r="V596" s="312"/>
      <c r="X596" s="312"/>
      <c r="Y596" s="312"/>
      <c r="AA596" s="312"/>
      <c r="AB596" s="312"/>
    </row>
    <row r="597" spans="21:28" hidden="1">
      <c r="U597" s="312"/>
      <c r="V597" s="312"/>
      <c r="X597" s="312"/>
      <c r="Y597" s="312"/>
      <c r="AA597" s="312"/>
      <c r="AB597" s="312"/>
    </row>
    <row r="598" spans="21:28" hidden="1">
      <c r="U598" s="312"/>
      <c r="V598" s="312"/>
      <c r="X598" s="312"/>
      <c r="Y598" s="312"/>
      <c r="AA598" s="312"/>
      <c r="AB598" s="312"/>
    </row>
    <row r="599" spans="21:28" hidden="1">
      <c r="U599" s="312"/>
      <c r="V599" s="312"/>
      <c r="X599" s="312"/>
      <c r="Y599" s="312"/>
      <c r="AA599" s="312"/>
      <c r="AB599" s="312"/>
    </row>
    <row r="600" spans="21:28" hidden="1">
      <c r="U600" s="312"/>
      <c r="V600" s="312"/>
      <c r="X600" s="312"/>
      <c r="Y600" s="312"/>
      <c r="AA600" s="312"/>
      <c r="AB600" s="312"/>
    </row>
    <row r="601" spans="21:28" hidden="1">
      <c r="U601" s="312"/>
      <c r="V601" s="312"/>
      <c r="X601" s="312"/>
      <c r="Y601" s="312"/>
      <c r="AA601" s="312"/>
      <c r="AB601" s="312"/>
    </row>
    <row r="602" spans="21:28" hidden="1">
      <c r="U602" s="312"/>
      <c r="V602" s="312"/>
      <c r="X602" s="312"/>
      <c r="Y602" s="312"/>
      <c r="AA602" s="312"/>
      <c r="AB602" s="312"/>
    </row>
    <row r="603" spans="21:28" hidden="1">
      <c r="U603" s="312"/>
      <c r="V603" s="312"/>
      <c r="X603" s="312"/>
      <c r="Y603" s="312"/>
      <c r="AA603" s="312"/>
      <c r="AB603" s="312"/>
    </row>
    <row r="604" spans="21:28" hidden="1">
      <c r="U604" s="312"/>
      <c r="V604" s="312"/>
      <c r="X604" s="312"/>
      <c r="Y604" s="312"/>
      <c r="AA604" s="312"/>
      <c r="AB604" s="312"/>
    </row>
    <row r="605" spans="21:28" hidden="1">
      <c r="U605" s="312"/>
      <c r="V605" s="312"/>
      <c r="X605" s="312"/>
      <c r="Y605" s="312"/>
      <c r="AA605" s="312"/>
      <c r="AB605" s="312"/>
    </row>
    <row r="606" spans="21:28" hidden="1">
      <c r="U606" s="312"/>
      <c r="V606" s="312"/>
      <c r="X606" s="312"/>
      <c r="Y606" s="312"/>
      <c r="AA606" s="312"/>
      <c r="AB606" s="312"/>
    </row>
    <row r="607" spans="21:28" hidden="1">
      <c r="U607" s="312"/>
      <c r="V607" s="312"/>
      <c r="X607" s="312"/>
      <c r="Y607" s="312"/>
      <c r="AA607" s="312"/>
      <c r="AB607" s="312"/>
    </row>
    <row r="608" spans="21:28" hidden="1">
      <c r="U608" s="312"/>
      <c r="V608" s="312"/>
      <c r="X608" s="312"/>
      <c r="Y608" s="312"/>
      <c r="AA608" s="312"/>
      <c r="AB608" s="312"/>
    </row>
    <row r="609" spans="21:28" hidden="1">
      <c r="U609" s="312"/>
      <c r="V609" s="312"/>
      <c r="X609" s="312"/>
      <c r="Y609" s="312"/>
      <c r="AA609" s="312"/>
      <c r="AB609" s="312"/>
    </row>
    <row r="610" spans="21:28" hidden="1">
      <c r="U610" s="312"/>
      <c r="V610" s="312"/>
      <c r="X610" s="312"/>
      <c r="Y610" s="312"/>
      <c r="AA610" s="312"/>
      <c r="AB610" s="312"/>
    </row>
    <row r="611" spans="21:28" hidden="1">
      <c r="U611" s="312"/>
      <c r="V611" s="312"/>
      <c r="X611" s="312"/>
      <c r="Y611" s="312"/>
      <c r="AA611" s="312"/>
      <c r="AB611" s="312"/>
    </row>
    <row r="612" spans="21:28" hidden="1">
      <c r="U612" s="312"/>
      <c r="V612" s="312"/>
      <c r="X612" s="312"/>
      <c r="Y612" s="312"/>
      <c r="AA612" s="312"/>
      <c r="AB612" s="312"/>
    </row>
    <row r="613" spans="21:28" hidden="1">
      <c r="U613" s="312"/>
      <c r="V613" s="312"/>
      <c r="X613" s="312"/>
      <c r="Y613" s="312"/>
      <c r="AA613" s="312"/>
      <c r="AB613" s="312"/>
    </row>
    <row r="614" spans="21:28" hidden="1">
      <c r="U614" s="312"/>
      <c r="V614" s="312"/>
      <c r="X614" s="312"/>
      <c r="Y614" s="312"/>
      <c r="AA614" s="312"/>
      <c r="AB614" s="312"/>
    </row>
    <row r="615" spans="21:28" hidden="1">
      <c r="U615" s="312"/>
      <c r="V615" s="312"/>
      <c r="X615" s="312"/>
      <c r="Y615" s="312"/>
      <c r="AA615" s="312"/>
      <c r="AB615" s="312"/>
    </row>
    <row r="616" spans="21:28" hidden="1">
      <c r="U616" s="312"/>
      <c r="V616" s="312"/>
      <c r="X616" s="312"/>
      <c r="Y616" s="312"/>
      <c r="AA616" s="312"/>
      <c r="AB616" s="312"/>
    </row>
    <row r="617" spans="21:28" hidden="1">
      <c r="U617" s="312"/>
      <c r="V617" s="312"/>
      <c r="X617" s="312"/>
      <c r="Y617" s="312"/>
      <c r="AA617" s="312"/>
      <c r="AB617" s="312"/>
    </row>
    <row r="618" spans="21:28" hidden="1">
      <c r="U618" s="312"/>
      <c r="V618" s="312"/>
      <c r="X618" s="312"/>
      <c r="Y618" s="312"/>
      <c r="AA618" s="312"/>
      <c r="AB618" s="312"/>
    </row>
    <row r="619" spans="21:28" hidden="1">
      <c r="U619" s="312"/>
      <c r="V619" s="312"/>
      <c r="X619" s="312"/>
      <c r="Y619" s="312"/>
      <c r="AA619" s="312"/>
      <c r="AB619" s="312"/>
    </row>
    <row r="620" spans="21:28" hidden="1">
      <c r="U620" s="312"/>
      <c r="V620" s="312"/>
      <c r="X620" s="312"/>
      <c r="Y620" s="312"/>
      <c r="AA620" s="312"/>
      <c r="AB620" s="312"/>
    </row>
    <row r="621" spans="21:28" hidden="1">
      <c r="U621" s="312"/>
      <c r="V621" s="312"/>
      <c r="X621" s="312"/>
      <c r="Y621" s="312"/>
      <c r="AA621" s="312"/>
      <c r="AB621" s="312"/>
    </row>
    <row r="622" spans="21:28" hidden="1">
      <c r="U622" s="312"/>
      <c r="V622" s="312"/>
      <c r="X622" s="312"/>
      <c r="Y622" s="312"/>
      <c r="AA622" s="312"/>
      <c r="AB622" s="312"/>
    </row>
    <row r="623" spans="21:28" hidden="1">
      <c r="U623" s="312"/>
      <c r="V623" s="312"/>
      <c r="X623" s="312"/>
      <c r="Y623" s="312"/>
      <c r="AA623" s="312"/>
      <c r="AB623" s="312"/>
    </row>
    <row r="624" spans="21:28" hidden="1">
      <c r="U624" s="312"/>
      <c r="V624" s="312"/>
      <c r="X624" s="312"/>
      <c r="Y624" s="312"/>
      <c r="AA624" s="312"/>
      <c r="AB624" s="312"/>
    </row>
    <row r="625" spans="21:28" hidden="1">
      <c r="U625" s="312"/>
      <c r="V625" s="312"/>
      <c r="X625" s="312"/>
      <c r="Y625" s="312"/>
      <c r="AA625" s="312"/>
      <c r="AB625" s="312"/>
    </row>
    <row r="626" spans="21:28" hidden="1">
      <c r="U626" s="312"/>
      <c r="V626" s="312"/>
      <c r="X626" s="312"/>
      <c r="Y626" s="312"/>
      <c r="AA626" s="312"/>
      <c r="AB626" s="312"/>
    </row>
    <row r="627" spans="21:28" hidden="1">
      <c r="U627" s="312"/>
      <c r="V627" s="312"/>
      <c r="X627" s="312"/>
      <c r="Y627" s="312"/>
      <c r="AA627" s="312"/>
      <c r="AB627" s="312"/>
    </row>
    <row r="628" spans="21:28" hidden="1">
      <c r="U628" s="312"/>
      <c r="V628" s="312"/>
      <c r="X628" s="312"/>
      <c r="Y628" s="312"/>
      <c r="AA628" s="312"/>
      <c r="AB628" s="312"/>
    </row>
    <row r="629" spans="21:28" hidden="1">
      <c r="U629" s="312"/>
      <c r="V629" s="312"/>
      <c r="X629" s="312"/>
      <c r="Y629" s="312"/>
      <c r="AA629" s="312"/>
      <c r="AB629" s="312"/>
    </row>
    <row r="630" spans="21:28" hidden="1">
      <c r="U630" s="312"/>
      <c r="V630" s="312"/>
      <c r="X630" s="312"/>
      <c r="Y630" s="312"/>
      <c r="AA630" s="312"/>
      <c r="AB630" s="312"/>
    </row>
    <row r="631" spans="21:28" hidden="1">
      <c r="U631" s="312"/>
      <c r="V631" s="312"/>
      <c r="X631" s="312"/>
      <c r="Y631" s="312"/>
      <c r="AA631" s="312"/>
      <c r="AB631" s="312"/>
    </row>
    <row r="632" spans="21:28" hidden="1">
      <c r="U632" s="312"/>
      <c r="V632" s="312"/>
      <c r="X632" s="312"/>
      <c r="Y632" s="312"/>
      <c r="AA632" s="312"/>
      <c r="AB632" s="312"/>
    </row>
    <row r="633" spans="21:28" hidden="1">
      <c r="U633" s="312"/>
      <c r="V633" s="312"/>
      <c r="X633" s="312"/>
      <c r="Y633" s="312"/>
      <c r="AA633" s="312"/>
      <c r="AB633" s="312"/>
    </row>
    <row r="634" spans="21:28" hidden="1">
      <c r="U634" s="312"/>
      <c r="V634" s="312"/>
      <c r="X634" s="312"/>
      <c r="Y634" s="312"/>
      <c r="AA634" s="312"/>
      <c r="AB634" s="312"/>
    </row>
    <row r="635" spans="21:28" hidden="1">
      <c r="U635" s="312"/>
      <c r="V635" s="312"/>
      <c r="X635" s="312"/>
      <c r="Y635" s="312"/>
      <c r="AA635" s="312"/>
      <c r="AB635" s="312"/>
    </row>
    <row r="636" spans="21:28" hidden="1">
      <c r="U636" s="312"/>
      <c r="V636" s="312"/>
      <c r="X636" s="312"/>
      <c r="Y636" s="312"/>
      <c r="AA636" s="312"/>
      <c r="AB636" s="312"/>
    </row>
    <row r="637" spans="21:28" hidden="1">
      <c r="U637" s="312"/>
      <c r="V637" s="312"/>
      <c r="X637" s="312"/>
      <c r="Y637" s="312"/>
      <c r="AA637" s="312"/>
      <c r="AB637" s="312"/>
    </row>
    <row r="638" spans="21:28" hidden="1">
      <c r="U638" s="312"/>
      <c r="V638" s="312"/>
      <c r="X638" s="312"/>
      <c r="Y638" s="312"/>
      <c r="AA638" s="312"/>
      <c r="AB638" s="312"/>
    </row>
    <row r="639" spans="21:28" hidden="1">
      <c r="U639" s="312"/>
      <c r="V639" s="312"/>
      <c r="X639" s="312"/>
      <c r="Y639" s="312"/>
      <c r="AA639" s="312"/>
      <c r="AB639" s="312"/>
    </row>
    <row r="640" spans="21:28" hidden="1">
      <c r="U640" s="312"/>
      <c r="V640" s="312"/>
      <c r="X640" s="312"/>
      <c r="Y640" s="312"/>
      <c r="AA640" s="312"/>
      <c r="AB640" s="312"/>
    </row>
    <row r="641" spans="21:28" hidden="1">
      <c r="U641" s="312"/>
      <c r="V641" s="312"/>
      <c r="X641" s="312"/>
      <c r="Y641" s="312"/>
      <c r="AA641" s="312"/>
      <c r="AB641" s="312"/>
    </row>
    <row r="642" spans="21:28" hidden="1">
      <c r="U642" s="312"/>
      <c r="V642" s="312"/>
      <c r="X642" s="312"/>
      <c r="Y642" s="312"/>
      <c r="AA642" s="312"/>
      <c r="AB642" s="312"/>
    </row>
    <row r="643" spans="21:28" hidden="1">
      <c r="U643" s="312"/>
      <c r="V643" s="312"/>
      <c r="X643" s="312"/>
      <c r="Y643" s="312"/>
      <c r="AA643" s="312"/>
      <c r="AB643" s="312"/>
    </row>
    <row r="644" spans="21:28" hidden="1">
      <c r="U644" s="312"/>
      <c r="V644" s="312"/>
      <c r="X644" s="312"/>
      <c r="Y644" s="312"/>
      <c r="AA644" s="312"/>
      <c r="AB644" s="312"/>
    </row>
    <row r="645" spans="21:28" hidden="1">
      <c r="U645" s="312"/>
      <c r="V645" s="312"/>
      <c r="X645" s="312"/>
      <c r="Y645" s="312"/>
      <c r="AA645" s="312"/>
      <c r="AB645" s="312"/>
    </row>
    <row r="646" spans="21:28" hidden="1">
      <c r="U646" s="312"/>
      <c r="V646" s="312"/>
      <c r="X646" s="312"/>
      <c r="Y646" s="312"/>
      <c r="AA646" s="312"/>
      <c r="AB646" s="312"/>
    </row>
    <row r="647" spans="21:28" hidden="1">
      <c r="U647" s="312"/>
      <c r="V647" s="312"/>
      <c r="X647" s="312"/>
      <c r="Y647" s="312"/>
      <c r="AA647" s="312"/>
      <c r="AB647" s="312"/>
    </row>
    <row r="648" spans="21:28" hidden="1">
      <c r="U648" s="312"/>
      <c r="V648" s="312"/>
      <c r="X648" s="312"/>
      <c r="Y648" s="312"/>
      <c r="AA648" s="312"/>
      <c r="AB648" s="312"/>
    </row>
    <row r="649" spans="21:28" hidden="1">
      <c r="U649" s="312"/>
      <c r="V649" s="312"/>
      <c r="X649" s="312"/>
      <c r="Y649" s="312"/>
      <c r="AA649" s="312"/>
      <c r="AB649" s="312"/>
    </row>
    <row r="650" spans="21:28" hidden="1">
      <c r="U650" s="312"/>
      <c r="V650" s="312"/>
      <c r="X650" s="312"/>
      <c r="Y650" s="312"/>
      <c r="AA650" s="312"/>
      <c r="AB650" s="312"/>
    </row>
    <row r="651" spans="21:28" hidden="1">
      <c r="U651" s="312"/>
      <c r="V651" s="312"/>
      <c r="X651" s="312"/>
      <c r="Y651" s="312"/>
      <c r="AA651" s="312"/>
      <c r="AB651" s="312"/>
    </row>
    <row r="652" spans="21:28" hidden="1">
      <c r="U652" s="312"/>
      <c r="V652" s="312"/>
      <c r="X652" s="312"/>
      <c r="Y652" s="312"/>
      <c r="AA652" s="312"/>
      <c r="AB652" s="312"/>
    </row>
    <row r="653" spans="21:28" hidden="1">
      <c r="U653" s="312"/>
      <c r="V653" s="312"/>
      <c r="X653" s="312"/>
      <c r="Y653" s="312"/>
      <c r="AA653" s="312"/>
      <c r="AB653" s="312"/>
    </row>
    <row r="654" spans="21:28" hidden="1">
      <c r="U654" s="312"/>
      <c r="V654" s="312"/>
      <c r="X654" s="312"/>
      <c r="Y654" s="312"/>
      <c r="AA654" s="312"/>
      <c r="AB654" s="312"/>
    </row>
    <row r="655" spans="21:28" hidden="1">
      <c r="U655" s="312"/>
      <c r="V655" s="312"/>
      <c r="X655" s="312"/>
      <c r="Y655" s="312"/>
      <c r="AA655" s="312"/>
      <c r="AB655" s="312"/>
    </row>
    <row r="656" spans="21:28" hidden="1">
      <c r="U656" s="312"/>
      <c r="V656" s="312"/>
      <c r="X656" s="312"/>
      <c r="Y656" s="312"/>
      <c r="AA656" s="312"/>
      <c r="AB656" s="312"/>
    </row>
    <row r="657" spans="21:28" hidden="1">
      <c r="U657" s="312"/>
      <c r="V657" s="312"/>
      <c r="X657" s="312"/>
      <c r="Y657" s="312"/>
      <c r="AA657" s="312"/>
      <c r="AB657" s="312"/>
    </row>
    <row r="658" spans="21:28" hidden="1">
      <c r="U658" s="312"/>
      <c r="V658" s="312"/>
      <c r="X658" s="312"/>
      <c r="Y658" s="312"/>
      <c r="AA658" s="312"/>
      <c r="AB658" s="312"/>
    </row>
    <row r="659" spans="21:28" hidden="1">
      <c r="U659" s="312"/>
      <c r="V659" s="312"/>
      <c r="X659" s="312"/>
      <c r="Y659" s="312"/>
      <c r="AA659" s="312"/>
      <c r="AB659" s="312"/>
    </row>
    <row r="660" spans="21:28" hidden="1">
      <c r="U660" s="312"/>
      <c r="V660" s="312"/>
      <c r="X660" s="312"/>
      <c r="Y660" s="312"/>
      <c r="AA660" s="312"/>
      <c r="AB660" s="312"/>
    </row>
    <row r="661" spans="21:28" hidden="1">
      <c r="U661" s="312"/>
      <c r="V661" s="312"/>
      <c r="X661" s="312"/>
      <c r="Y661" s="312"/>
      <c r="AA661" s="312"/>
      <c r="AB661" s="312"/>
    </row>
    <row r="662" spans="21:28" hidden="1">
      <c r="U662" s="312"/>
      <c r="V662" s="312"/>
      <c r="X662" s="312"/>
      <c r="Y662" s="312"/>
      <c r="AA662" s="312"/>
      <c r="AB662" s="312"/>
    </row>
    <row r="663" spans="21:28" hidden="1">
      <c r="U663" s="312"/>
      <c r="V663" s="312"/>
      <c r="X663" s="312"/>
      <c r="Y663" s="312"/>
      <c r="AA663" s="312"/>
      <c r="AB663" s="312"/>
    </row>
    <row r="664" spans="21:28" hidden="1">
      <c r="U664" s="312"/>
      <c r="V664" s="312"/>
      <c r="X664" s="312"/>
      <c r="Y664" s="312"/>
      <c r="AA664" s="312"/>
      <c r="AB664" s="312"/>
    </row>
    <row r="665" spans="21:28" hidden="1">
      <c r="U665" s="312"/>
      <c r="V665" s="312"/>
      <c r="X665" s="312"/>
      <c r="Y665" s="312"/>
      <c r="AA665" s="312"/>
      <c r="AB665" s="312"/>
    </row>
    <row r="666" spans="21:28" hidden="1">
      <c r="U666" s="312"/>
      <c r="V666" s="312"/>
      <c r="X666" s="312"/>
      <c r="Y666" s="312"/>
      <c r="AA666" s="312"/>
      <c r="AB666" s="312"/>
    </row>
    <row r="667" spans="21:28" hidden="1">
      <c r="U667" s="312"/>
      <c r="V667" s="312"/>
      <c r="X667" s="312"/>
      <c r="Y667" s="312"/>
      <c r="AA667" s="312"/>
      <c r="AB667" s="312"/>
    </row>
    <row r="668" spans="21:28" hidden="1">
      <c r="U668" s="312"/>
      <c r="V668" s="312"/>
      <c r="X668" s="312"/>
      <c r="Y668" s="312"/>
      <c r="AA668" s="312"/>
      <c r="AB668" s="312"/>
    </row>
    <row r="669" spans="21:28" hidden="1">
      <c r="U669" s="312"/>
      <c r="V669" s="312"/>
      <c r="X669" s="312"/>
      <c r="Y669" s="312"/>
      <c r="AA669" s="312"/>
      <c r="AB669" s="312"/>
    </row>
    <row r="670" spans="21:28" hidden="1">
      <c r="U670" s="312"/>
      <c r="V670" s="312"/>
      <c r="X670" s="312"/>
      <c r="Y670" s="312"/>
      <c r="AA670" s="312"/>
      <c r="AB670" s="312"/>
    </row>
    <row r="671" spans="21:28" hidden="1">
      <c r="U671" s="312"/>
      <c r="V671" s="312"/>
      <c r="X671" s="312"/>
      <c r="Y671" s="312"/>
      <c r="AA671" s="312"/>
      <c r="AB671" s="312"/>
    </row>
    <row r="672" spans="21:28" hidden="1">
      <c r="U672" s="312"/>
      <c r="V672" s="312"/>
      <c r="X672" s="312"/>
      <c r="Y672" s="312"/>
      <c r="AA672" s="312"/>
      <c r="AB672" s="312"/>
    </row>
    <row r="673" spans="21:28" hidden="1">
      <c r="U673" s="312"/>
      <c r="V673" s="312"/>
      <c r="X673" s="312"/>
      <c r="Y673" s="312"/>
      <c r="AA673" s="312"/>
      <c r="AB673" s="312"/>
    </row>
    <row r="674" spans="21:28" hidden="1">
      <c r="U674" s="312"/>
      <c r="V674" s="312"/>
      <c r="X674" s="312"/>
      <c r="Y674" s="312"/>
      <c r="AA674" s="312"/>
      <c r="AB674" s="312"/>
    </row>
    <row r="675" spans="21:28" hidden="1">
      <c r="U675" s="312"/>
      <c r="V675" s="312"/>
      <c r="X675" s="312"/>
      <c r="Y675" s="312"/>
      <c r="AA675" s="312"/>
      <c r="AB675" s="312"/>
    </row>
    <row r="676" spans="21:28" hidden="1">
      <c r="U676" s="312"/>
      <c r="V676" s="312"/>
      <c r="X676" s="312"/>
      <c r="Y676" s="312"/>
      <c r="AA676" s="312"/>
      <c r="AB676" s="312"/>
    </row>
    <row r="677" spans="21:28" hidden="1">
      <c r="U677" s="312"/>
      <c r="V677" s="312"/>
      <c r="X677" s="312"/>
      <c r="Y677" s="312"/>
      <c r="AA677" s="312"/>
      <c r="AB677" s="312"/>
    </row>
    <row r="678" spans="21:28" hidden="1">
      <c r="U678" s="312"/>
      <c r="V678" s="312"/>
      <c r="X678" s="312"/>
      <c r="Y678" s="312"/>
      <c r="AA678" s="312"/>
      <c r="AB678" s="312"/>
    </row>
    <row r="679" spans="21:28" hidden="1">
      <c r="U679" s="312"/>
      <c r="V679" s="312"/>
      <c r="X679" s="312"/>
      <c r="Y679" s="312"/>
      <c r="AA679" s="312"/>
      <c r="AB679" s="312"/>
    </row>
    <row r="680" spans="21:28" hidden="1">
      <c r="U680" s="312"/>
      <c r="V680" s="312"/>
      <c r="X680" s="312"/>
      <c r="Y680" s="312"/>
      <c r="AA680" s="312"/>
      <c r="AB680" s="312"/>
    </row>
    <row r="681" spans="21:28" hidden="1">
      <c r="U681" s="312"/>
      <c r="V681" s="312"/>
      <c r="X681" s="312"/>
      <c r="Y681" s="312"/>
      <c r="AA681" s="312"/>
      <c r="AB681" s="312"/>
    </row>
    <row r="682" spans="21:28" hidden="1">
      <c r="U682" s="312"/>
      <c r="V682" s="312"/>
      <c r="X682" s="312"/>
      <c r="Y682" s="312"/>
      <c r="AA682" s="312"/>
      <c r="AB682" s="312"/>
    </row>
    <row r="683" spans="21:28" hidden="1">
      <c r="U683" s="312"/>
      <c r="V683" s="312"/>
      <c r="X683" s="312"/>
      <c r="Y683" s="312"/>
      <c r="AA683" s="312"/>
      <c r="AB683" s="312"/>
    </row>
    <row r="684" spans="21:28" hidden="1">
      <c r="U684" s="312"/>
      <c r="V684" s="312"/>
      <c r="X684" s="312"/>
      <c r="Y684" s="312"/>
      <c r="AA684" s="312"/>
      <c r="AB684" s="312"/>
    </row>
    <row r="685" spans="21:28" hidden="1">
      <c r="U685" s="312"/>
      <c r="V685" s="312"/>
      <c r="X685" s="312"/>
      <c r="Y685" s="312"/>
      <c r="AA685" s="312"/>
      <c r="AB685" s="312"/>
    </row>
    <row r="686" spans="21:28" hidden="1">
      <c r="U686" s="312"/>
      <c r="V686" s="312"/>
      <c r="X686" s="312"/>
      <c r="Y686" s="312"/>
      <c r="AA686" s="312"/>
      <c r="AB686" s="312"/>
    </row>
    <row r="687" spans="21:28" hidden="1">
      <c r="U687" s="312"/>
      <c r="V687" s="312"/>
      <c r="X687" s="312"/>
      <c r="Y687" s="312"/>
      <c r="AA687" s="312"/>
      <c r="AB687" s="312"/>
    </row>
    <row r="688" spans="21:28" hidden="1">
      <c r="U688" s="312"/>
      <c r="V688" s="312"/>
      <c r="X688" s="312"/>
      <c r="Y688" s="312"/>
      <c r="AA688" s="312"/>
      <c r="AB688" s="312"/>
    </row>
    <row r="689" spans="21:28" hidden="1">
      <c r="U689" s="312"/>
      <c r="V689" s="312"/>
      <c r="X689" s="312"/>
      <c r="Y689" s="312"/>
      <c r="AA689" s="312"/>
      <c r="AB689" s="312"/>
    </row>
    <row r="690" spans="21:28" hidden="1">
      <c r="U690" s="312"/>
      <c r="V690" s="312"/>
      <c r="X690" s="312"/>
      <c r="Y690" s="312"/>
      <c r="AA690" s="312"/>
      <c r="AB690" s="312"/>
    </row>
    <row r="691" spans="21:28" hidden="1">
      <c r="U691" s="312"/>
      <c r="V691" s="312"/>
      <c r="X691" s="312"/>
      <c r="Y691" s="312"/>
      <c r="AA691" s="312"/>
      <c r="AB691" s="312"/>
    </row>
    <row r="692" spans="21:28" hidden="1">
      <c r="U692" s="312"/>
      <c r="V692" s="312"/>
      <c r="X692" s="312"/>
      <c r="Y692" s="312"/>
      <c r="AA692" s="312"/>
      <c r="AB692" s="312"/>
    </row>
    <row r="693" spans="21:28" hidden="1">
      <c r="U693" s="312"/>
      <c r="V693" s="312"/>
      <c r="X693" s="312"/>
      <c r="Y693" s="312"/>
      <c r="AA693" s="312"/>
      <c r="AB693" s="312"/>
    </row>
    <row r="694" spans="21:28" hidden="1">
      <c r="U694" s="312"/>
      <c r="V694" s="312"/>
      <c r="X694" s="312"/>
      <c r="Y694" s="312"/>
      <c r="AA694" s="312"/>
      <c r="AB694" s="312"/>
    </row>
    <row r="695" spans="21:28" hidden="1">
      <c r="U695" s="312"/>
      <c r="V695" s="312"/>
      <c r="X695" s="312"/>
      <c r="Y695" s="312"/>
      <c r="AA695" s="312"/>
      <c r="AB695" s="312"/>
    </row>
    <row r="696" spans="21:28" hidden="1">
      <c r="U696" s="312"/>
      <c r="V696" s="312"/>
      <c r="X696" s="312"/>
      <c r="Y696" s="312"/>
      <c r="AA696" s="312"/>
      <c r="AB696" s="312"/>
    </row>
    <row r="697" spans="21:28" hidden="1">
      <c r="U697" s="312"/>
      <c r="V697" s="312"/>
      <c r="X697" s="312"/>
      <c r="Y697" s="312"/>
      <c r="AA697" s="312"/>
      <c r="AB697" s="312"/>
    </row>
    <row r="698" spans="21:28" hidden="1">
      <c r="U698" s="312"/>
      <c r="V698" s="312"/>
      <c r="X698" s="312"/>
      <c r="Y698" s="312"/>
      <c r="AA698" s="312"/>
      <c r="AB698" s="312"/>
    </row>
    <row r="699" spans="21:28" hidden="1">
      <c r="U699" s="312"/>
      <c r="V699" s="312"/>
      <c r="X699" s="312"/>
      <c r="Y699" s="312"/>
      <c r="AA699" s="312"/>
      <c r="AB699" s="312"/>
    </row>
    <row r="700" spans="21:28" hidden="1">
      <c r="U700" s="312"/>
      <c r="V700" s="312"/>
      <c r="X700" s="312"/>
      <c r="Y700" s="312"/>
      <c r="AA700" s="312"/>
      <c r="AB700" s="312"/>
    </row>
    <row r="701" spans="21:28" hidden="1">
      <c r="U701" s="312"/>
      <c r="V701" s="312"/>
      <c r="X701" s="312"/>
      <c r="Y701" s="312"/>
      <c r="AA701" s="312"/>
      <c r="AB701" s="312"/>
    </row>
    <row r="702" spans="21:28" hidden="1">
      <c r="U702" s="312"/>
      <c r="V702" s="312"/>
      <c r="X702" s="312"/>
      <c r="Y702" s="312"/>
      <c r="AA702" s="312"/>
      <c r="AB702" s="312"/>
    </row>
    <row r="703" spans="21:28" hidden="1">
      <c r="U703" s="312"/>
      <c r="V703" s="312"/>
      <c r="X703" s="312"/>
      <c r="Y703" s="312"/>
      <c r="AA703" s="312"/>
      <c r="AB703" s="312"/>
    </row>
    <row r="704" spans="21:28" hidden="1">
      <c r="U704" s="312"/>
      <c r="V704" s="312"/>
      <c r="X704" s="312"/>
      <c r="Y704" s="312"/>
      <c r="AA704" s="312"/>
      <c r="AB704" s="312"/>
    </row>
    <row r="705" spans="21:28" hidden="1">
      <c r="U705" s="312"/>
      <c r="V705" s="312"/>
      <c r="X705" s="312"/>
      <c r="Y705" s="312"/>
      <c r="AA705" s="312"/>
      <c r="AB705" s="312"/>
    </row>
    <row r="706" spans="21:28" hidden="1">
      <c r="U706" s="312"/>
      <c r="V706" s="312"/>
      <c r="X706" s="312"/>
      <c r="Y706" s="312"/>
      <c r="AA706" s="312"/>
      <c r="AB706" s="312"/>
    </row>
    <row r="707" spans="21:28" hidden="1">
      <c r="U707" s="312"/>
      <c r="V707" s="312"/>
      <c r="X707" s="312"/>
      <c r="Y707" s="312"/>
      <c r="AA707" s="312"/>
      <c r="AB707" s="312"/>
    </row>
    <row r="708" spans="21:28" hidden="1">
      <c r="U708" s="312"/>
      <c r="V708" s="312"/>
      <c r="X708" s="312"/>
      <c r="Y708" s="312"/>
      <c r="AA708" s="312"/>
      <c r="AB708" s="312"/>
    </row>
    <row r="709" spans="21:28" hidden="1">
      <c r="U709" s="312"/>
      <c r="V709" s="312"/>
      <c r="X709" s="312"/>
      <c r="Y709" s="312"/>
      <c r="AA709" s="312"/>
      <c r="AB709" s="312"/>
    </row>
    <row r="710" spans="21:28" hidden="1">
      <c r="U710" s="312"/>
      <c r="V710" s="312"/>
      <c r="X710" s="312"/>
      <c r="Y710" s="312"/>
      <c r="AA710" s="312"/>
      <c r="AB710" s="312"/>
    </row>
    <row r="711" spans="21:28" hidden="1">
      <c r="U711" s="312"/>
      <c r="V711" s="312"/>
      <c r="X711" s="312"/>
      <c r="Y711" s="312"/>
      <c r="AA711" s="312"/>
      <c r="AB711" s="312"/>
    </row>
    <row r="712" spans="21:28" hidden="1">
      <c r="U712" s="312"/>
      <c r="V712" s="312"/>
      <c r="X712" s="312"/>
      <c r="Y712" s="312"/>
      <c r="AA712" s="312"/>
      <c r="AB712" s="312"/>
    </row>
    <row r="713" spans="21:28" hidden="1">
      <c r="U713" s="312"/>
      <c r="V713" s="312"/>
      <c r="X713" s="312"/>
      <c r="Y713" s="312"/>
      <c r="AA713" s="312"/>
      <c r="AB713" s="312"/>
    </row>
    <row r="714" spans="21:28" hidden="1">
      <c r="U714" s="312"/>
      <c r="V714" s="312"/>
      <c r="X714" s="312"/>
      <c r="Y714" s="312"/>
      <c r="AA714" s="312"/>
      <c r="AB714" s="312"/>
    </row>
    <row r="715" spans="21:28" hidden="1">
      <c r="U715" s="312"/>
      <c r="V715" s="312"/>
      <c r="X715" s="312"/>
      <c r="Y715" s="312"/>
      <c r="AA715" s="312"/>
      <c r="AB715" s="312"/>
    </row>
    <row r="716" spans="21:28" hidden="1">
      <c r="U716" s="312"/>
      <c r="V716" s="312"/>
      <c r="X716" s="312"/>
      <c r="Y716" s="312"/>
      <c r="AA716" s="312"/>
      <c r="AB716" s="312"/>
    </row>
    <row r="717" spans="21:28" hidden="1">
      <c r="U717" s="312"/>
      <c r="V717" s="312"/>
      <c r="X717" s="312"/>
      <c r="Y717" s="312"/>
      <c r="AA717" s="312"/>
      <c r="AB717" s="312"/>
    </row>
    <row r="718" spans="21:28" hidden="1">
      <c r="U718" s="312"/>
      <c r="V718" s="312"/>
      <c r="X718" s="312"/>
      <c r="Y718" s="312"/>
      <c r="AA718" s="312"/>
      <c r="AB718" s="312"/>
    </row>
    <row r="719" spans="21:28" hidden="1">
      <c r="U719" s="312"/>
      <c r="V719" s="312"/>
      <c r="X719" s="312"/>
      <c r="Y719" s="312"/>
      <c r="AA719" s="312"/>
      <c r="AB719" s="312"/>
    </row>
    <row r="720" spans="21:28" hidden="1">
      <c r="U720" s="312"/>
      <c r="V720" s="312"/>
      <c r="X720" s="312"/>
      <c r="Y720" s="312"/>
      <c r="AA720" s="312"/>
      <c r="AB720" s="312"/>
    </row>
    <row r="721" spans="21:28" hidden="1">
      <c r="U721" s="312"/>
      <c r="V721" s="312"/>
      <c r="X721" s="312"/>
      <c r="Y721" s="312"/>
      <c r="AA721" s="312"/>
      <c r="AB721" s="312"/>
    </row>
    <row r="722" spans="21:28" hidden="1">
      <c r="U722" s="312"/>
      <c r="V722" s="312"/>
      <c r="X722" s="312"/>
      <c r="Y722" s="312"/>
      <c r="AA722" s="312"/>
      <c r="AB722" s="312"/>
    </row>
    <row r="723" spans="21:28" hidden="1">
      <c r="U723" s="312"/>
      <c r="V723" s="312"/>
      <c r="X723" s="312"/>
      <c r="Y723" s="312"/>
      <c r="AA723" s="312"/>
      <c r="AB723" s="312"/>
    </row>
    <row r="724" spans="21:28" hidden="1">
      <c r="U724" s="312"/>
      <c r="V724" s="312"/>
      <c r="X724" s="312"/>
      <c r="Y724" s="312"/>
      <c r="AA724" s="312"/>
      <c r="AB724" s="312"/>
    </row>
    <row r="725" spans="21:28" hidden="1">
      <c r="U725" s="312"/>
      <c r="V725" s="312"/>
      <c r="X725" s="312"/>
      <c r="Y725" s="312"/>
      <c r="AA725" s="312"/>
      <c r="AB725" s="312"/>
    </row>
    <row r="726" spans="21:28" hidden="1">
      <c r="U726" s="312"/>
      <c r="V726" s="312"/>
      <c r="X726" s="312"/>
      <c r="Y726" s="312"/>
      <c r="AA726" s="312"/>
      <c r="AB726" s="312"/>
    </row>
    <row r="727" spans="21:28" hidden="1">
      <c r="U727" s="312"/>
      <c r="V727" s="312"/>
      <c r="X727" s="312"/>
      <c r="Y727" s="312"/>
      <c r="AA727" s="312"/>
      <c r="AB727" s="312"/>
    </row>
    <row r="728" spans="21:28" hidden="1">
      <c r="U728" s="312"/>
      <c r="V728" s="312"/>
      <c r="X728" s="312"/>
      <c r="Y728" s="312"/>
      <c r="AA728" s="312"/>
      <c r="AB728" s="312"/>
    </row>
    <row r="729" spans="21:28" hidden="1">
      <c r="U729" s="312"/>
      <c r="V729" s="312"/>
      <c r="X729" s="312"/>
      <c r="Y729" s="312"/>
      <c r="AA729" s="312"/>
      <c r="AB729" s="312"/>
    </row>
    <row r="730" spans="21:28" hidden="1">
      <c r="U730" s="312"/>
      <c r="V730" s="312"/>
      <c r="X730" s="312"/>
      <c r="Y730" s="312"/>
      <c r="AA730" s="312"/>
      <c r="AB730" s="312"/>
    </row>
    <row r="731" spans="21:28" hidden="1">
      <c r="U731" s="312"/>
      <c r="V731" s="312"/>
      <c r="X731" s="312"/>
      <c r="Y731" s="312"/>
      <c r="AA731" s="312"/>
      <c r="AB731" s="312"/>
    </row>
    <row r="732" spans="21:28" hidden="1">
      <c r="U732" s="312"/>
      <c r="V732" s="312"/>
      <c r="X732" s="312"/>
      <c r="Y732" s="312"/>
      <c r="AA732" s="312"/>
      <c r="AB732" s="312"/>
    </row>
    <row r="733" spans="21:28" hidden="1">
      <c r="U733" s="312"/>
      <c r="V733" s="312"/>
      <c r="X733" s="312"/>
      <c r="Y733" s="312"/>
      <c r="AA733" s="312"/>
      <c r="AB733" s="312"/>
    </row>
    <row r="734" spans="21:28" hidden="1">
      <c r="U734" s="312"/>
      <c r="V734" s="312"/>
      <c r="X734" s="312"/>
      <c r="Y734" s="312"/>
      <c r="AA734" s="312"/>
      <c r="AB734" s="312"/>
    </row>
    <row r="735" spans="21:28" hidden="1">
      <c r="U735" s="312"/>
      <c r="V735" s="312"/>
      <c r="X735" s="312"/>
      <c r="Y735" s="312"/>
      <c r="AA735" s="312"/>
      <c r="AB735" s="312"/>
    </row>
    <row r="736" spans="21:28" hidden="1">
      <c r="U736" s="312"/>
      <c r="V736" s="312"/>
      <c r="X736" s="312"/>
      <c r="Y736" s="312"/>
      <c r="AA736" s="312"/>
      <c r="AB736" s="312"/>
    </row>
    <row r="737" spans="21:28" hidden="1">
      <c r="U737" s="312"/>
      <c r="V737" s="312"/>
      <c r="X737" s="312"/>
      <c r="Y737" s="312"/>
      <c r="AA737" s="312"/>
      <c r="AB737" s="312"/>
    </row>
    <row r="738" spans="21:28" hidden="1">
      <c r="U738" s="312"/>
      <c r="V738" s="312"/>
      <c r="X738" s="312"/>
      <c r="Y738" s="312"/>
      <c r="AA738" s="312"/>
      <c r="AB738" s="312"/>
    </row>
    <row r="739" spans="21:28" hidden="1">
      <c r="U739" s="312"/>
      <c r="V739" s="312"/>
      <c r="X739" s="312"/>
      <c r="Y739" s="312"/>
      <c r="AA739" s="312"/>
      <c r="AB739" s="312"/>
    </row>
    <row r="740" spans="21:28" hidden="1">
      <c r="U740" s="312"/>
      <c r="V740" s="312"/>
      <c r="X740" s="312"/>
      <c r="Y740" s="312"/>
      <c r="AA740" s="312"/>
      <c r="AB740" s="312"/>
    </row>
    <row r="741" spans="21:28" hidden="1">
      <c r="U741" s="312"/>
      <c r="V741" s="312"/>
      <c r="X741" s="312"/>
      <c r="Y741" s="312"/>
      <c r="AA741" s="312"/>
      <c r="AB741" s="312"/>
    </row>
    <row r="742" spans="21:28" hidden="1">
      <c r="U742" s="312"/>
      <c r="V742" s="312"/>
      <c r="X742" s="312"/>
      <c r="Y742" s="312"/>
      <c r="AA742" s="312"/>
      <c r="AB742" s="312"/>
    </row>
    <row r="743" spans="21:28" hidden="1">
      <c r="U743" s="312"/>
      <c r="V743" s="312"/>
      <c r="X743" s="312"/>
      <c r="Y743" s="312"/>
      <c r="AA743" s="312"/>
      <c r="AB743" s="312"/>
    </row>
    <row r="744" spans="21:28" hidden="1">
      <c r="U744" s="312"/>
      <c r="V744" s="312"/>
      <c r="X744" s="312"/>
      <c r="Y744" s="312"/>
      <c r="AA744" s="312"/>
      <c r="AB744" s="312"/>
    </row>
    <row r="745" spans="21:28" hidden="1">
      <c r="U745" s="312"/>
      <c r="V745" s="312"/>
      <c r="X745" s="312"/>
      <c r="Y745" s="312"/>
      <c r="AA745" s="312"/>
      <c r="AB745" s="312"/>
    </row>
    <row r="746" spans="21:28" hidden="1">
      <c r="U746" s="312"/>
      <c r="V746" s="312"/>
      <c r="X746" s="312"/>
      <c r="Y746" s="312"/>
      <c r="AA746" s="312"/>
      <c r="AB746" s="312"/>
    </row>
    <row r="747" spans="21:28" hidden="1">
      <c r="U747" s="312"/>
      <c r="V747" s="312"/>
      <c r="X747" s="312"/>
      <c r="Y747" s="312"/>
      <c r="AA747" s="312"/>
      <c r="AB747" s="312"/>
    </row>
    <row r="748" spans="21:28" hidden="1">
      <c r="U748" s="312"/>
      <c r="V748" s="312"/>
      <c r="X748" s="312"/>
      <c r="Y748" s="312"/>
      <c r="AA748" s="312"/>
      <c r="AB748" s="312"/>
    </row>
    <row r="749" spans="21:28" hidden="1">
      <c r="U749" s="312"/>
      <c r="V749" s="312"/>
      <c r="X749" s="312"/>
      <c r="Y749" s="312"/>
      <c r="AA749" s="312"/>
      <c r="AB749" s="312"/>
    </row>
    <row r="750" spans="21:28" hidden="1">
      <c r="U750" s="312"/>
      <c r="V750" s="312"/>
      <c r="X750" s="312"/>
      <c r="Y750" s="312"/>
      <c r="AA750" s="312"/>
      <c r="AB750" s="312"/>
    </row>
    <row r="751" spans="21:28" hidden="1">
      <c r="U751" s="312"/>
      <c r="V751" s="312"/>
      <c r="X751" s="312"/>
      <c r="Y751" s="312"/>
      <c r="AA751" s="312"/>
      <c r="AB751" s="312"/>
    </row>
    <row r="752" spans="21:28" hidden="1">
      <c r="U752" s="312"/>
      <c r="V752" s="312"/>
      <c r="X752" s="312"/>
      <c r="Y752" s="312"/>
      <c r="AA752" s="312"/>
      <c r="AB752" s="312"/>
    </row>
    <row r="753" spans="21:28" hidden="1">
      <c r="U753" s="312"/>
      <c r="V753" s="312"/>
      <c r="X753" s="312"/>
      <c r="Y753" s="312"/>
      <c r="AA753" s="312"/>
      <c r="AB753" s="312"/>
    </row>
    <row r="754" spans="21:28" hidden="1">
      <c r="U754" s="312"/>
      <c r="V754" s="312"/>
      <c r="X754" s="312"/>
      <c r="Y754" s="312"/>
      <c r="AA754" s="312"/>
      <c r="AB754" s="312"/>
    </row>
    <row r="755" spans="21:28" hidden="1">
      <c r="U755" s="312"/>
      <c r="V755" s="312"/>
      <c r="X755" s="312"/>
      <c r="Y755" s="312"/>
      <c r="AA755" s="312"/>
      <c r="AB755" s="312"/>
    </row>
    <row r="756" spans="21:28" hidden="1">
      <c r="U756" s="312"/>
      <c r="V756" s="312"/>
      <c r="X756" s="312"/>
      <c r="Y756" s="312"/>
      <c r="AA756" s="312"/>
      <c r="AB756" s="312"/>
    </row>
    <row r="757" spans="21:28" hidden="1">
      <c r="U757" s="312"/>
      <c r="V757" s="312"/>
      <c r="X757" s="312"/>
      <c r="Y757" s="312"/>
      <c r="AA757" s="312"/>
      <c r="AB757" s="312"/>
    </row>
    <row r="758" spans="21:28" hidden="1">
      <c r="U758" s="312"/>
      <c r="V758" s="312"/>
      <c r="X758" s="312"/>
      <c r="Y758" s="312"/>
      <c r="AA758" s="312"/>
      <c r="AB758" s="312"/>
    </row>
    <row r="759" spans="21:28" hidden="1">
      <c r="U759" s="312"/>
      <c r="V759" s="312"/>
      <c r="X759" s="312"/>
      <c r="Y759" s="312"/>
      <c r="AA759" s="312"/>
      <c r="AB759" s="312"/>
    </row>
    <row r="760" spans="21:28" hidden="1">
      <c r="U760" s="312"/>
      <c r="V760" s="312"/>
      <c r="X760" s="312"/>
      <c r="Y760" s="312"/>
      <c r="AA760" s="312"/>
      <c r="AB760" s="312"/>
    </row>
    <row r="761" spans="21:28" hidden="1">
      <c r="U761" s="312"/>
      <c r="V761" s="312"/>
      <c r="X761" s="312"/>
      <c r="Y761" s="312"/>
      <c r="AA761" s="312"/>
      <c r="AB761" s="312"/>
    </row>
    <row r="762" spans="21:28" hidden="1">
      <c r="U762" s="312"/>
      <c r="V762" s="312"/>
      <c r="X762" s="312"/>
      <c r="Y762" s="312"/>
      <c r="AA762" s="312"/>
      <c r="AB762" s="312"/>
    </row>
    <row r="763" spans="21:28" hidden="1">
      <c r="U763" s="312"/>
      <c r="V763" s="312"/>
      <c r="X763" s="312"/>
      <c r="Y763" s="312"/>
      <c r="AA763" s="312"/>
      <c r="AB763" s="312"/>
    </row>
    <row r="764" spans="21:28" hidden="1">
      <c r="U764" s="312"/>
      <c r="V764" s="312"/>
      <c r="X764" s="312"/>
      <c r="Y764" s="312"/>
      <c r="AA764" s="312"/>
      <c r="AB764" s="312"/>
    </row>
    <row r="765" spans="21:28" hidden="1">
      <c r="U765" s="312"/>
      <c r="V765" s="312"/>
      <c r="X765" s="312"/>
      <c r="Y765" s="312"/>
      <c r="AA765" s="312"/>
      <c r="AB765" s="312"/>
    </row>
    <row r="766" spans="21:28" hidden="1">
      <c r="U766" s="312"/>
      <c r="V766" s="312"/>
      <c r="X766" s="312"/>
      <c r="Y766" s="312"/>
      <c r="AA766" s="312"/>
      <c r="AB766" s="312"/>
    </row>
    <row r="767" spans="21:28" hidden="1">
      <c r="U767" s="312"/>
      <c r="V767" s="312"/>
      <c r="X767" s="312"/>
      <c r="Y767" s="312"/>
      <c r="AA767" s="312"/>
      <c r="AB767" s="312"/>
    </row>
    <row r="768" spans="21:28" hidden="1">
      <c r="U768" s="312"/>
      <c r="V768" s="312"/>
      <c r="X768" s="312"/>
      <c r="Y768" s="312"/>
      <c r="AA768" s="312"/>
      <c r="AB768" s="312"/>
    </row>
    <row r="769" spans="21:28" hidden="1">
      <c r="U769" s="312"/>
      <c r="V769" s="312"/>
      <c r="X769" s="312"/>
      <c r="Y769" s="312"/>
      <c r="AA769" s="312"/>
      <c r="AB769" s="312"/>
    </row>
    <row r="770" spans="21:28" hidden="1">
      <c r="U770" s="312"/>
      <c r="V770" s="312"/>
      <c r="X770" s="312"/>
      <c r="Y770" s="312"/>
      <c r="AA770" s="312"/>
      <c r="AB770" s="312"/>
    </row>
    <row r="771" spans="21:28" hidden="1">
      <c r="U771" s="312"/>
      <c r="V771" s="312"/>
      <c r="X771" s="312"/>
      <c r="Y771" s="312"/>
      <c r="AA771" s="312"/>
      <c r="AB771" s="312"/>
    </row>
    <row r="772" spans="21:28" hidden="1">
      <c r="U772" s="312"/>
      <c r="V772" s="312"/>
      <c r="X772" s="312"/>
      <c r="Y772" s="312"/>
      <c r="AA772" s="312"/>
      <c r="AB772" s="312"/>
    </row>
    <row r="773" spans="21:28" hidden="1">
      <c r="U773" s="312"/>
      <c r="V773" s="312"/>
      <c r="X773" s="312"/>
      <c r="Y773" s="312"/>
      <c r="AA773" s="312"/>
      <c r="AB773" s="312"/>
    </row>
    <row r="774" spans="21:28" hidden="1">
      <c r="U774" s="312"/>
      <c r="V774" s="312"/>
      <c r="X774" s="312"/>
      <c r="Y774" s="312"/>
      <c r="AA774" s="312"/>
      <c r="AB774" s="312"/>
    </row>
    <row r="775" spans="21:28" hidden="1">
      <c r="U775" s="312"/>
      <c r="V775" s="312"/>
      <c r="X775" s="312"/>
      <c r="Y775" s="312"/>
      <c r="AA775" s="312"/>
      <c r="AB775" s="312"/>
    </row>
    <row r="776" spans="21:28" hidden="1">
      <c r="U776" s="312"/>
      <c r="V776" s="312"/>
      <c r="X776" s="312"/>
      <c r="Y776" s="312"/>
      <c r="AA776" s="312"/>
      <c r="AB776" s="312"/>
    </row>
    <row r="777" spans="21:28" hidden="1">
      <c r="U777" s="312"/>
      <c r="V777" s="312"/>
      <c r="X777" s="312"/>
      <c r="Y777" s="312"/>
      <c r="AA777" s="312"/>
      <c r="AB777" s="312"/>
    </row>
    <row r="778" spans="21:28" hidden="1">
      <c r="U778" s="312"/>
      <c r="V778" s="312"/>
      <c r="X778" s="312"/>
      <c r="Y778" s="312"/>
      <c r="AA778" s="312"/>
      <c r="AB778" s="312"/>
    </row>
    <row r="779" spans="21:28" hidden="1">
      <c r="U779" s="312"/>
      <c r="V779" s="312"/>
      <c r="X779" s="312"/>
      <c r="Y779" s="312"/>
      <c r="AA779" s="312"/>
      <c r="AB779" s="312"/>
    </row>
    <row r="780" spans="21:28" hidden="1">
      <c r="U780" s="312"/>
      <c r="V780" s="312"/>
      <c r="X780" s="312"/>
      <c r="Y780" s="312"/>
      <c r="AA780" s="312"/>
      <c r="AB780" s="312"/>
    </row>
    <row r="781" spans="21:28" hidden="1">
      <c r="U781" s="312"/>
      <c r="V781" s="312"/>
      <c r="X781" s="312"/>
      <c r="Y781" s="312"/>
      <c r="AA781" s="312"/>
      <c r="AB781" s="312"/>
    </row>
    <row r="782" spans="21:28" hidden="1">
      <c r="U782" s="312"/>
      <c r="V782" s="312"/>
      <c r="X782" s="312"/>
      <c r="Y782" s="312"/>
      <c r="AA782" s="312"/>
      <c r="AB782" s="312"/>
    </row>
    <row r="783" spans="21:28" hidden="1">
      <c r="U783" s="312"/>
      <c r="V783" s="312"/>
      <c r="X783" s="312"/>
      <c r="Y783" s="312"/>
      <c r="AA783" s="312"/>
      <c r="AB783" s="312"/>
    </row>
    <row r="784" spans="21:28" hidden="1">
      <c r="U784" s="312"/>
      <c r="V784" s="312"/>
      <c r="X784" s="312"/>
      <c r="Y784" s="312"/>
      <c r="AA784" s="312"/>
      <c r="AB784" s="312"/>
    </row>
    <row r="785" spans="21:28" hidden="1">
      <c r="U785" s="312"/>
      <c r="V785" s="312"/>
      <c r="X785" s="312"/>
      <c r="Y785" s="312"/>
      <c r="AA785" s="312"/>
      <c r="AB785" s="312"/>
    </row>
    <row r="786" spans="21:28" hidden="1">
      <c r="U786" s="312"/>
      <c r="V786" s="312"/>
      <c r="X786" s="312"/>
      <c r="Y786" s="312"/>
      <c r="AA786" s="312"/>
      <c r="AB786" s="312"/>
    </row>
    <row r="787" spans="21:28" hidden="1">
      <c r="U787" s="312"/>
      <c r="V787" s="312"/>
      <c r="X787" s="312"/>
      <c r="Y787" s="312"/>
      <c r="AA787" s="312"/>
      <c r="AB787" s="312"/>
    </row>
    <row r="788" spans="21:28" hidden="1">
      <c r="U788" s="312"/>
      <c r="V788" s="312"/>
      <c r="X788" s="312"/>
      <c r="Y788" s="312"/>
      <c r="AA788" s="312"/>
      <c r="AB788" s="312"/>
    </row>
    <row r="789" spans="21:28" hidden="1">
      <c r="U789" s="312"/>
      <c r="V789" s="312"/>
      <c r="X789" s="312"/>
      <c r="Y789" s="312"/>
      <c r="AA789" s="312"/>
      <c r="AB789" s="312"/>
    </row>
    <row r="790" spans="21:28" hidden="1">
      <c r="U790" s="312"/>
      <c r="V790" s="312"/>
      <c r="X790" s="312"/>
      <c r="Y790" s="312"/>
      <c r="AA790" s="312"/>
      <c r="AB790" s="312"/>
    </row>
    <row r="791" spans="21:28" hidden="1">
      <c r="U791" s="312"/>
      <c r="V791" s="312"/>
      <c r="X791" s="312"/>
      <c r="Y791" s="312"/>
      <c r="AA791" s="312"/>
      <c r="AB791" s="312"/>
    </row>
    <row r="792" spans="21:28" hidden="1">
      <c r="U792" s="312"/>
      <c r="V792" s="312"/>
      <c r="X792" s="312"/>
      <c r="Y792" s="312"/>
      <c r="AA792" s="312"/>
      <c r="AB792" s="312"/>
    </row>
    <row r="793" spans="21:28" hidden="1">
      <c r="U793" s="312"/>
      <c r="V793" s="312"/>
      <c r="X793" s="312"/>
      <c r="Y793" s="312"/>
      <c r="AA793" s="312"/>
      <c r="AB793" s="312"/>
    </row>
    <row r="794" spans="21:28" hidden="1">
      <c r="U794" s="312"/>
      <c r="V794" s="312"/>
      <c r="X794" s="312"/>
      <c r="Y794" s="312"/>
      <c r="AA794" s="312"/>
      <c r="AB794" s="312"/>
    </row>
    <row r="795" spans="21:28" hidden="1">
      <c r="U795" s="312"/>
      <c r="V795" s="312"/>
      <c r="X795" s="312"/>
      <c r="Y795" s="312"/>
      <c r="AA795" s="312"/>
      <c r="AB795" s="312"/>
    </row>
    <row r="796" spans="21:28" hidden="1">
      <c r="U796" s="312"/>
      <c r="V796" s="312"/>
      <c r="X796" s="312"/>
      <c r="Y796" s="312"/>
      <c r="AA796" s="312"/>
      <c r="AB796" s="312"/>
    </row>
    <row r="797" spans="21:28" hidden="1">
      <c r="U797" s="312"/>
      <c r="V797" s="312"/>
      <c r="X797" s="312"/>
      <c r="Y797" s="312"/>
      <c r="AA797" s="312"/>
      <c r="AB797" s="312"/>
    </row>
    <row r="798" spans="21:28" hidden="1">
      <c r="U798" s="312"/>
      <c r="V798" s="312"/>
      <c r="X798" s="312"/>
      <c r="Y798" s="312"/>
      <c r="AA798" s="312"/>
      <c r="AB798" s="312"/>
    </row>
    <row r="799" spans="21:28" hidden="1">
      <c r="U799" s="312"/>
      <c r="V799" s="312"/>
      <c r="X799" s="312"/>
      <c r="Y799" s="312"/>
      <c r="AA799" s="312"/>
      <c r="AB799" s="312"/>
    </row>
    <row r="800" spans="21:28" hidden="1">
      <c r="U800" s="312"/>
      <c r="V800" s="312"/>
      <c r="X800" s="312"/>
      <c r="Y800" s="312"/>
      <c r="AA800" s="312"/>
      <c r="AB800" s="312"/>
    </row>
    <row r="801" spans="21:28" hidden="1">
      <c r="U801" s="312"/>
      <c r="V801" s="312"/>
      <c r="X801" s="312"/>
      <c r="Y801" s="312"/>
      <c r="AA801" s="312"/>
      <c r="AB801" s="312"/>
    </row>
    <row r="802" spans="21:28" hidden="1">
      <c r="U802" s="312"/>
      <c r="V802" s="312"/>
      <c r="X802" s="312"/>
      <c r="Y802" s="312"/>
      <c r="AA802" s="312"/>
      <c r="AB802" s="312"/>
    </row>
    <row r="803" spans="21:28" hidden="1">
      <c r="U803" s="312"/>
      <c r="V803" s="312"/>
      <c r="X803" s="312"/>
      <c r="Y803" s="312"/>
      <c r="AA803" s="312"/>
      <c r="AB803" s="312"/>
    </row>
    <row r="804" spans="21:28" hidden="1">
      <c r="U804" s="312"/>
      <c r="V804" s="312"/>
      <c r="X804" s="312"/>
      <c r="Y804" s="312"/>
      <c r="AA804" s="312"/>
      <c r="AB804" s="312"/>
    </row>
    <row r="805" spans="21:28" hidden="1">
      <c r="U805" s="312"/>
      <c r="V805" s="312"/>
      <c r="X805" s="312"/>
      <c r="Y805" s="312"/>
      <c r="AA805" s="312"/>
      <c r="AB805" s="312"/>
    </row>
    <row r="806" spans="21:28" hidden="1">
      <c r="U806" s="312"/>
      <c r="V806" s="312"/>
      <c r="X806" s="312"/>
      <c r="Y806" s="312"/>
      <c r="AA806" s="312"/>
      <c r="AB806" s="312"/>
    </row>
    <row r="807" spans="21:28" hidden="1">
      <c r="U807" s="312"/>
      <c r="V807" s="312"/>
      <c r="X807" s="312"/>
      <c r="Y807" s="312"/>
      <c r="AA807" s="312"/>
      <c r="AB807" s="312"/>
    </row>
    <row r="808" spans="21:28" hidden="1">
      <c r="U808" s="312"/>
      <c r="V808" s="312"/>
      <c r="X808" s="312"/>
      <c r="Y808" s="312"/>
      <c r="AA808" s="312"/>
      <c r="AB808" s="312"/>
    </row>
    <row r="809" spans="21:28" hidden="1">
      <c r="U809" s="312"/>
      <c r="V809" s="312"/>
      <c r="X809" s="312"/>
      <c r="Y809" s="312"/>
      <c r="AA809" s="312"/>
      <c r="AB809" s="312"/>
    </row>
    <row r="810" spans="21:28" hidden="1">
      <c r="U810" s="312"/>
      <c r="V810" s="312"/>
      <c r="X810" s="312"/>
      <c r="Y810" s="312"/>
      <c r="AA810" s="312"/>
      <c r="AB810" s="312"/>
    </row>
    <row r="811" spans="21:28" hidden="1">
      <c r="U811" s="312"/>
      <c r="V811" s="312"/>
      <c r="X811" s="312"/>
      <c r="Y811" s="312"/>
      <c r="AA811" s="312"/>
      <c r="AB811" s="312"/>
    </row>
    <row r="812" spans="21:28" hidden="1">
      <c r="U812" s="312"/>
      <c r="V812" s="312"/>
      <c r="X812" s="312"/>
      <c r="Y812" s="312"/>
      <c r="AA812" s="312"/>
      <c r="AB812" s="312"/>
    </row>
    <row r="813" spans="21:28" hidden="1">
      <c r="U813" s="312"/>
      <c r="V813" s="312"/>
      <c r="X813" s="312"/>
      <c r="Y813" s="312"/>
      <c r="AA813" s="312"/>
      <c r="AB813" s="312"/>
    </row>
    <row r="814" spans="21:28" hidden="1">
      <c r="U814" s="312"/>
      <c r="V814" s="312"/>
      <c r="X814" s="312"/>
      <c r="Y814" s="312"/>
      <c r="AA814" s="312"/>
      <c r="AB814" s="312"/>
    </row>
    <row r="815" spans="21:28" hidden="1">
      <c r="U815" s="312"/>
      <c r="V815" s="312"/>
      <c r="X815" s="312"/>
      <c r="Y815" s="312"/>
      <c r="AA815" s="312"/>
      <c r="AB815" s="312"/>
    </row>
    <row r="816" spans="21:28" hidden="1">
      <c r="U816" s="312"/>
      <c r="V816" s="312"/>
      <c r="X816" s="312"/>
      <c r="Y816" s="312"/>
      <c r="AA816" s="312"/>
      <c r="AB816" s="312"/>
    </row>
    <row r="817" spans="21:28" hidden="1">
      <c r="U817" s="312"/>
      <c r="V817" s="312"/>
      <c r="X817" s="312"/>
      <c r="Y817" s="312"/>
      <c r="AA817" s="312"/>
      <c r="AB817" s="312"/>
    </row>
    <row r="818" spans="21:28" hidden="1">
      <c r="U818" s="312"/>
      <c r="V818" s="312"/>
      <c r="X818" s="312"/>
      <c r="Y818" s="312"/>
      <c r="AA818" s="312"/>
      <c r="AB818" s="312"/>
    </row>
    <row r="819" spans="21:28" hidden="1">
      <c r="U819" s="312"/>
      <c r="V819" s="312"/>
      <c r="X819" s="312"/>
      <c r="Y819" s="312"/>
      <c r="AA819" s="312"/>
      <c r="AB819" s="312"/>
    </row>
    <row r="820" spans="21:28" hidden="1">
      <c r="U820" s="312"/>
      <c r="V820" s="312"/>
      <c r="X820" s="312"/>
      <c r="Y820" s="312"/>
      <c r="AA820" s="312"/>
      <c r="AB820" s="312"/>
    </row>
    <row r="821" spans="21:28" hidden="1">
      <c r="U821" s="312"/>
      <c r="V821" s="312"/>
      <c r="X821" s="312"/>
      <c r="Y821" s="312"/>
      <c r="AA821" s="312"/>
      <c r="AB821" s="312"/>
    </row>
    <row r="822" spans="21:28" hidden="1">
      <c r="U822" s="312"/>
      <c r="V822" s="312"/>
      <c r="X822" s="312"/>
      <c r="Y822" s="312"/>
      <c r="AA822" s="312"/>
      <c r="AB822" s="312"/>
    </row>
    <row r="823" spans="21:28" hidden="1">
      <c r="U823" s="312"/>
      <c r="V823" s="312"/>
      <c r="X823" s="312"/>
      <c r="Y823" s="312"/>
      <c r="AA823" s="312"/>
      <c r="AB823" s="312"/>
    </row>
    <row r="824" spans="21:28" hidden="1">
      <c r="U824" s="312"/>
      <c r="V824" s="312"/>
      <c r="X824" s="312"/>
      <c r="Y824" s="312"/>
      <c r="AA824" s="312"/>
      <c r="AB824" s="312"/>
    </row>
    <row r="825" spans="21:28" hidden="1">
      <c r="U825" s="312"/>
      <c r="V825" s="312"/>
      <c r="X825" s="312"/>
      <c r="Y825" s="312"/>
      <c r="AA825" s="312"/>
      <c r="AB825" s="312"/>
    </row>
    <row r="826" spans="21:28" hidden="1">
      <c r="U826" s="312"/>
      <c r="V826" s="312"/>
      <c r="X826" s="312"/>
      <c r="Y826" s="312"/>
      <c r="AA826" s="312"/>
      <c r="AB826" s="312"/>
    </row>
    <row r="827" spans="21:28" hidden="1">
      <c r="U827" s="312"/>
      <c r="V827" s="312"/>
      <c r="X827" s="312"/>
      <c r="Y827" s="312"/>
      <c r="AA827" s="312"/>
      <c r="AB827" s="312"/>
    </row>
    <row r="828" spans="21:28" hidden="1">
      <c r="U828" s="312"/>
      <c r="V828" s="312"/>
      <c r="X828" s="312"/>
      <c r="Y828" s="312"/>
      <c r="AA828" s="312"/>
      <c r="AB828" s="312"/>
    </row>
    <row r="829" spans="21:28" hidden="1">
      <c r="U829" s="312"/>
      <c r="V829" s="312"/>
      <c r="X829" s="312"/>
      <c r="Y829" s="312"/>
      <c r="AA829" s="312"/>
      <c r="AB829" s="312"/>
    </row>
    <row r="830" spans="21:28" hidden="1">
      <c r="U830" s="312"/>
      <c r="V830" s="312"/>
      <c r="X830" s="312"/>
      <c r="Y830" s="312"/>
      <c r="AA830" s="312"/>
      <c r="AB830" s="312"/>
    </row>
    <row r="831" spans="21:28" hidden="1">
      <c r="U831" s="312"/>
      <c r="V831" s="312"/>
      <c r="X831" s="312"/>
      <c r="Y831" s="312"/>
      <c r="AA831" s="312"/>
      <c r="AB831" s="312"/>
    </row>
    <row r="832" spans="21:28" hidden="1">
      <c r="U832" s="312"/>
      <c r="V832" s="312"/>
      <c r="X832" s="312"/>
      <c r="Y832" s="312"/>
      <c r="AA832" s="312"/>
      <c r="AB832" s="312"/>
    </row>
    <row r="833" spans="21:28" hidden="1">
      <c r="U833" s="312"/>
      <c r="V833" s="312"/>
      <c r="X833" s="312"/>
      <c r="Y833" s="312"/>
      <c r="AA833" s="312"/>
      <c r="AB833" s="312"/>
    </row>
    <row r="834" spans="21:28" hidden="1">
      <c r="U834" s="312"/>
      <c r="V834" s="312"/>
      <c r="X834" s="312"/>
      <c r="Y834" s="312"/>
      <c r="AA834" s="312"/>
      <c r="AB834" s="312"/>
    </row>
    <row r="835" spans="21:28" hidden="1">
      <c r="U835" s="312"/>
      <c r="V835" s="312"/>
      <c r="X835" s="312"/>
      <c r="Y835" s="312"/>
      <c r="AA835" s="312"/>
      <c r="AB835" s="312"/>
    </row>
    <row r="836" spans="21:28" hidden="1">
      <c r="U836" s="312"/>
      <c r="V836" s="312"/>
      <c r="X836" s="312"/>
      <c r="Y836" s="312"/>
      <c r="AA836" s="312"/>
      <c r="AB836" s="312"/>
    </row>
    <row r="837" spans="21:28" hidden="1">
      <c r="U837" s="312"/>
      <c r="V837" s="312"/>
      <c r="X837" s="312"/>
      <c r="Y837" s="312"/>
      <c r="AA837" s="312"/>
      <c r="AB837" s="312"/>
    </row>
    <row r="838" spans="21:28" hidden="1">
      <c r="U838" s="312"/>
      <c r="V838" s="312"/>
      <c r="X838" s="312"/>
      <c r="Y838" s="312"/>
      <c r="AA838" s="312"/>
      <c r="AB838" s="312"/>
    </row>
    <row r="839" spans="21:28" hidden="1">
      <c r="U839" s="312"/>
      <c r="V839" s="312"/>
      <c r="X839" s="312"/>
      <c r="Y839" s="312"/>
      <c r="AA839" s="312"/>
      <c r="AB839" s="312"/>
    </row>
    <row r="840" spans="21:28" hidden="1">
      <c r="U840" s="312"/>
      <c r="V840" s="312"/>
      <c r="X840" s="312"/>
      <c r="Y840" s="312"/>
      <c r="AA840" s="312"/>
      <c r="AB840" s="312"/>
    </row>
    <row r="841" spans="21:28" hidden="1">
      <c r="U841" s="312"/>
      <c r="V841" s="312"/>
      <c r="X841" s="312"/>
      <c r="Y841" s="312"/>
      <c r="AA841" s="312"/>
      <c r="AB841" s="312"/>
    </row>
    <row r="842" spans="21:28" hidden="1">
      <c r="U842" s="312"/>
      <c r="V842" s="312"/>
      <c r="X842" s="312"/>
      <c r="Y842" s="312"/>
      <c r="AA842" s="312"/>
      <c r="AB842" s="312"/>
    </row>
    <row r="843" spans="21:28" hidden="1">
      <c r="U843" s="312"/>
      <c r="V843" s="312"/>
      <c r="X843" s="312"/>
      <c r="Y843" s="312"/>
      <c r="AA843" s="312"/>
      <c r="AB843" s="312"/>
    </row>
    <row r="844" spans="21:28" hidden="1">
      <c r="U844" s="312"/>
      <c r="V844" s="312"/>
      <c r="X844" s="312"/>
      <c r="Y844" s="312"/>
      <c r="AA844" s="312"/>
      <c r="AB844" s="312"/>
    </row>
    <row r="845" spans="21:28" hidden="1">
      <c r="U845" s="312"/>
      <c r="V845" s="312"/>
      <c r="X845" s="312"/>
      <c r="Y845" s="312"/>
      <c r="AA845" s="312"/>
      <c r="AB845" s="312"/>
    </row>
    <row r="846" spans="21:28" hidden="1">
      <c r="U846" s="312"/>
      <c r="V846" s="312"/>
      <c r="X846" s="312"/>
      <c r="Y846" s="312"/>
      <c r="AA846" s="312"/>
      <c r="AB846" s="312"/>
    </row>
    <row r="847" spans="21:28" hidden="1">
      <c r="U847" s="312"/>
      <c r="V847" s="312"/>
      <c r="X847" s="312"/>
      <c r="Y847" s="312"/>
      <c r="AA847" s="312"/>
      <c r="AB847" s="312"/>
    </row>
    <row r="848" spans="21:28" hidden="1">
      <c r="U848" s="312"/>
      <c r="V848" s="312"/>
      <c r="X848" s="312"/>
      <c r="Y848" s="312"/>
      <c r="AA848" s="312"/>
      <c r="AB848" s="312"/>
    </row>
    <row r="849" spans="21:28" hidden="1">
      <c r="U849" s="312"/>
      <c r="V849" s="312"/>
      <c r="X849" s="312"/>
      <c r="Y849" s="312"/>
      <c r="AA849" s="312"/>
      <c r="AB849" s="312"/>
    </row>
    <row r="850" spans="21:28" hidden="1">
      <c r="U850" s="312"/>
      <c r="V850" s="312"/>
      <c r="X850" s="312"/>
      <c r="Y850" s="312"/>
      <c r="AA850" s="312"/>
      <c r="AB850" s="312"/>
    </row>
    <row r="851" spans="21:28" hidden="1">
      <c r="U851" s="312"/>
      <c r="V851" s="312"/>
      <c r="X851" s="312"/>
      <c r="Y851" s="312"/>
      <c r="AA851" s="312"/>
      <c r="AB851" s="312"/>
    </row>
    <row r="852" spans="21:28" hidden="1">
      <c r="U852" s="312"/>
      <c r="V852" s="312"/>
      <c r="X852" s="312"/>
      <c r="Y852" s="312"/>
      <c r="AA852" s="312"/>
      <c r="AB852" s="312"/>
    </row>
    <row r="853" spans="21:28" hidden="1">
      <c r="U853" s="312"/>
      <c r="V853" s="312"/>
      <c r="X853" s="312"/>
      <c r="Y853" s="312"/>
      <c r="AA853" s="312"/>
      <c r="AB853" s="312"/>
    </row>
    <row r="854" spans="21:28" hidden="1">
      <c r="U854" s="312"/>
      <c r="V854" s="312"/>
      <c r="X854" s="312"/>
      <c r="Y854" s="312"/>
      <c r="AA854" s="312"/>
      <c r="AB854" s="312"/>
    </row>
    <row r="855" spans="21:28" hidden="1">
      <c r="U855" s="312"/>
      <c r="V855" s="312"/>
      <c r="X855" s="312"/>
      <c r="Y855" s="312"/>
      <c r="AA855" s="312"/>
      <c r="AB855" s="312"/>
    </row>
    <row r="856" spans="21:28" hidden="1">
      <c r="U856" s="312"/>
      <c r="V856" s="312"/>
      <c r="X856" s="312"/>
      <c r="Y856" s="312"/>
      <c r="AA856" s="312"/>
      <c r="AB856" s="312"/>
    </row>
    <row r="857" spans="21:28" hidden="1">
      <c r="U857" s="312"/>
      <c r="V857" s="312"/>
      <c r="X857" s="312"/>
      <c r="Y857" s="312"/>
      <c r="AA857" s="312"/>
      <c r="AB857" s="312"/>
    </row>
    <row r="858" spans="21:28" hidden="1">
      <c r="U858" s="312"/>
      <c r="V858" s="312"/>
      <c r="X858" s="312"/>
      <c r="Y858" s="312"/>
      <c r="AA858" s="312"/>
      <c r="AB858" s="312"/>
    </row>
    <row r="859" spans="21:28" hidden="1">
      <c r="U859" s="312"/>
      <c r="V859" s="312"/>
      <c r="X859" s="312"/>
      <c r="Y859" s="312"/>
      <c r="AA859" s="312"/>
      <c r="AB859" s="312"/>
    </row>
    <row r="860" spans="21:28" hidden="1">
      <c r="U860" s="312"/>
      <c r="V860" s="312"/>
      <c r="X860" s="312"/>
      <c r="Y860" s="312"/>
      <c r="AA860" s="312"/>
      <c r="AB860" s="312"/>
    </row>
    <row r="861" spans="21:28" hidden="1">
      <c r="U861" s="312"/>
      <c r="V861" s="312"/>
      <c r="X861" s="312"/>
      <c r="Y861" s="312"/>
      <c r="AA861" s="312"/>
      <c r="AB861" s="312"/>
    </row>
    <row r="862" spans="21:28" hidden="1">
      <c r="U862" s="312"/>
      <c r="V862" s="312"/>
      <c r="X862" s="312"/>
      <c r="Y862" s="312"/>
      <c r="AA862" s="312"/>
      <c r="AB862" s="312"/>
    </row>
    <row r="863" spans="21:28" hidden="1">
      <c r="U863" s="312"/>
      <c r="V863" s="312"/>
      <c r="X863" s="312"/>
      <c r="Y863" s="312"/>
      <c r="AA863" s="312"/>
      <c r="AB863" s="312"/>
    </row>
    <row r="864" spans="21:28" hidden="1">
      <c r="U864" s="312"/>
      <c r="V864" s="312"/>
      <c r="X864" s="312"/>
      <c r="Y864" s="312"/>
      <c r="AA864" s="312"/>
      <c r="AB864" s="312"/>
    </row>
    <row r="865" spans="21:28" hidden="1">
      <c r="U865" s="312"/>
      <c r="V865" s="312"/>
      <c r="X865" s="312"/>
      <c r="Y865" s="312"/>
      <c r="AA865" s="312"/>
      <c r="AB865" s="312"/>
    </row>
    <row r="866" spans="21:28" hidden="1">
      <c r="U866" s="312"/>
      <c r="V866" s="312"/>
      <c r="X866" s="312"/>
      <c r="Y866" s="312"/>
      <c r="AA866" s="312"/>
      <c r="AB866" s="312"/>
    </row>
    <row r="867" spans="21:28" hidden="1">
      <c r="U867" s="312"/>
      <c r="V867" s="312"/>
      <c r="X867" s="312"/>
      <c r="Y867" s="312"/>
      <c r="AA867" s="312"/>
      <c r="AB867" s="312"/>
    </row>
    <row r="868" spans="21:28" hidden="1">
      <c r="U868" s="312"/>
      <c r="V868" s="312"/>
      <c r="X868" s="312"/>
      <c r="Y868" s="312"/>
      <c r="AA868" s="312"/>
      <c r="AB868" s="312"/>
    </row>
    <row r="869" spans="21:28" hidden="1">
      <c r="U869" s="312"/>
      <c r="V869" s="312"/>
      <c r="X869" s="312"/>
      <c r="Y869" s="312"/>
      <c r="AA869" s="312"/>
      <c r="AB869" s="312"/>
    </row>
    <row r="870" spans="21:28" hidden="1">
      <c r="U870" s="312"/>
      <c r="V870" s="312"/>
      <c r="X870" s="312"/>
      <c r="Y870" s="312"/>
      <c r="AA870" s="312"/>
      <c r="AB870" s="312"/>
    </row>
    <row r="871" spans="21:28" hidden="1">
      <c r="U871" s="312"/>
      <c r="V871" s="312"/>
      <c r="X871" s="312"/>
      <c r="Y871" s="312"/>
      <c r="AA871" s="312"/>
      <c r="AB871" s="312"/>
    </row>
    <row r="872" spans="21:28" hidden="1">
      <c r="U872" s="312"/>
      <c r="V872" s="312"/>
      <c r="X872" s="312"/>
      <c r="Y872" s="312"/>
      <c r="AA872" s="312"/>
      <c r="AB872" s="312"/>
    </row>
    <row r="873" spans="21:28" hidden="1">
      <c r="U873" s="312"/>
      <c r="V873" s="312"/>
      <c r="X873" s="312"/>
      <c r="Y873" s="312"/>
      <c r="AA873" s="312"/>
      <c r="AB873" s="312"/>
    </row>
    <row r="874" spans="21:28" hidden="1">
      <c r="U874" s="312"/>
      <c r="V874" s="312"/>
      <c r="X874" s="312"/>
      <c r="Y874" s="312"/>
      <c r="AA874" s="312"/>
      <c r="AB874" s="312"/>
    </row>
    <row r="875" spans="21:28" hidden="1">
      <c r="U875" s="312"/>
      <c r="V875" s="312"/>
      <c r="X875" s="312"/>
      <c r="Y875" s="312"/>
      <c r="AA875" s="312"/>
      <c r="AB875" s="312"/>
    </row>
    <row r="876" spans="21:28" hidden="1">
      <c r="U876" s="312"/>
      <c r="V876" s="312"/>
      <c r="X876" s="312"/>
      <c r="Y876" s="312"/>
      <c r="AA876" s="312"/>
      <c r="AB876" s="312"/>
    </row>
    <row r="877" spans="21:28" hidden="1">
      <c r="U877" s="312"/>
      <c r="V877" s="312"/>
      <c r="X877" s="312"/>
      <c r="Y877" s="312"/>
      <c r="AA877" s="312"/>
      <c r="AB877" s="312"/>
    </row>
    <row r="878" spans="21:28" hidden="1">
      <c r="U878" s="312"/>
      <c r="V878" s="312"/>
      <c r="X878" s="312"/>
      <c r="Y878" s="312"/>
      <c r="AA878" s="312"/>
      <c r="AB878" s="312"/>
    </row>
    <row r="879" spans="21:28" hidden="1">
      <c r="U879" s="312"/>
      <c r="V879" s="312"/>
      <c r="X879" s="312"/>
      <c r="Y879" s="312"/>
      <c r="AA879" s="312"/>
      <c r="AB879" s="312"/>
    </row>
    <row r="880" spans="21:28" hidden="1">
      <c r="U880" s="312"/>
      <c r="V880" s="312"/>
      <c r="X880" s="312"/>
      <c r="Y880" s="312"/>
      <c r="AA880" s="312"/>
      <c r="AB880" s="312"/>
    </row>
    <row r="881" spans="21:28" hidden="1">
      <c r="U881" s="312"/>
      <c r="V881" s="312"/>
      <c r="X881" s="312"/>
      <c r="Y881" s="312"/>
      <c r="AA881" s="312"/>
      <c r="AB881" s="312"/>
    </row>
    <row r="882" spans="21:28" hidden="1">
      <c r="U882" s="312"/>
      <c r="V882" s="312"/>
      <c r="X882" s="312"/>
      <c r="Y882" s="312"/>
      <c r="AA882" s="312"/>
      <c r="AB882" s="312"/>
    </row>
    <row r="883" spans="21:28" hidden="1">
      <c r="U883" s="312"/>
      <c r="V883" s="312"/>
      <c r="X883" s="312"/>
      <c r="Y883" s="312"/>
      <c r="AA883" s="312"/>
      <c r="AB883" s="312"/>
    </row>
    <row r="884" spans="21:28" hidden="1">
      <c r="U884" s="312"/>
      <c r="V884" s="312"/>
      <c r="X884" s="312"/>
      <c r="Y884" s="312"/>
      <c r="AA884" s="312"/>
      <c r="AB884" s="312"/>
    </row>
    <row r="885" spans="21:28" hidden="1">
      <c r="U885" s="312"/>
      <c r="V885" s="312"/>
      <c r="X885" s="312"/>
      <c r="Y885" s="312"/>
      <c r="AA885" s="312"/>
      <c r="AB885" s="312"/>
    </row>
    <row r="886" spans="21:28" hidden="1">
      <c r="U886" s="312"/>
      <c r="V886" s="312"/>
      <c r="X886" s="312"/>
      <c r="Y886" s="312"/>
      <c r="AA886" s="312"/>
      <c r="AB886" s="312"/>
    </row>
    <row r="887" spans="21:28" hidden="1">
      <c r="U887" s="312"/>
      <c r="V887" s="312"/>
      <c r="X887" s="312"/>
      <c r="Y887" s="312"/>
      <c r="AA887" s="312"/>
      <c r="AB887" s="312"/>
    </row>
    <row r="888" spans="21:28" hidden="1">
      <c r="U888" s="312"/>
      <c r="V888" s="312"/>
      <c r="X888" s="312"/>
      <c r="Y888" s="312"/>
      <c r="AA888" s="312"/>
      <c r="AB888" s="312"/>
    </row>
    <row r="889" spans="21:28" hidden="1">
      <c r="U889" s="312"/>
      <c r="V889" s="312"/>
      <c r="X889" s="312"/>
      <c r="Y889" s="312"/>
      <c r="AA889" s="312"/>
      <c r="AB889" s="312"/>
    </row>
    <row r="890" spans="21:28" hidden="1">
      <c r="U890" s="312"/>
      <c r="V890" s="312"/>
      <c r="X890" s="312"/>
      <c r="Y890" s="312"/>
      <c r="AA890" s="312"/>
      <c r="AB890" s="312"/>
    </row>
    <row r="891" spans="21:28" hidden="1">
      <c r="U891" s="312"/>
      <c r="V891" s="312"/>
      <c r="X891" s="312"/>
      <c r="Y891" s="312"/>
      <c r="AA891" s="312"/>
      <c r="AB891" s="312"/>
    </row>
    <row r="892" spans="21:28" hidden="1">
      <c r="U892" s="312"/>
      <c r="V892" s="312"/>
      <c r="X892" s="312"/>
      <c r="Y892" s="312"/>
      <c r="AA892" s="312"/>
      <c r="AB892" s="312"/>
    </row>
    <row r="893" spans="21:28" hidden="1">
      <c r="U893" s="312"/>
      <c r="V893" s="312"/>
      <c r="X893" s="312"/>
      <c r="Y893" s="312"/>
      <c r="AA893" s="312"/>
      <c r="AB893" s="312"/>
    </row>
    <row r="894" spans="21:28" hidden="1">
      <c r="U894" s="312"/>
      <c r="V894" s="312"/>
      <c r="X894" s="312"/>
      <c r="Y894" s="312"/>
      <c r="AA894" s="312"/>
      <c r="AB894" s="312"/>
    </row>
    <row r="895" spans="21:28" hidden="1">
      <c r="U895" s="312"/>
      <c r="V895" s="312"/>
      <c r="X895" s="312"/>
      <c r="Y895" s="312"/>
      <c r="AA895" s="312"/>
      <c r="AB895" s="312"/>
    </row>
    <row r="896" spans="21:28" hidden="1">
      <c r="U896" s="312"/>
      <c r="V896" s="312"/>
      <c r="X896" s="312"/>
      <c r="Y896" s="312"/>
      <c r="AA896" s="312"/>
      <c r="AB896" s="312"/>
    </row>
    <row r="897" spans="21:28" hidden="1">
      <c r="U897" s="312"/>
      <c r="V897" s="312"/>
      <c r="X897" s="312"/>
      <c r="Y897" s="312"/>
      <c r="AA897" s="312"/>
      <c r="AB897" s="312"/>
    </row>
    <row r="898" spans="21:28" hidden="1">
      <c r="U898" s="312"/>
      <c r="V898" s="312"/>
      <c r="X898" s="312"/>
      <c r="Y898" s="312"/>
      <c r="AA898" s="312"/>
      <c r="AB898" s="312"/>
    </row>
    <row r="899" spans="21:28" hidden="1">
      <c r="U899" s="312"/>
      <c r="V899" s="312"/>
      <c r="X899" s="312"/>
      <c r="Y899" s="312"/>
      <c r="AA899" s="312"/>
      <c r="AB899" s="312"/>
    </row>
    <row r="900" spans="21:28" hidden="1">
      <c r="U900" s="312"/>
      <c r="V900" s="312"/>
      <c r="X900" s="312"/>
      <c r="Y900" s="312"/>
      <c r="AA900" s="312"/>
      <c r="AB900" s="312"/>
    </row>
    <row r="901" spans="21:28" hidden="1">
      <c r="U901" s="312"/>
      <c r="V901" s="312"/>
      <c r="X901" s="312"/>
      <c r="Y901" s="312"/>
      <c r="AA901" s="312"/>
      <c r="AB901" s="312"/>
    </row>
    <row r="902" spans="21:28" hidden="1">
      <c r="U902" s="312"/>
      <c r="V902" s="312"/>
      <c r="X902" s="312"/>
      <c r="Y902" s="312"/>
      <c r="AA902" s="312"/>
      <c r="AB902" s="312"/>
    </row>
    <row r="903" spans="21:28" hidden="1">
      <c r="U903" s="312"/>
      <c r="V903" s="312"/>
      <c r="X903" s="312"/>
      <c r="Y903" s="312"/>
      <c r="AA903" s="312"/>
      <c r="AB903" s="312"/>
    </row>
    <row r="904" spans="21:28" hidden="1">
      <c r="U904" s="312"/>
      <c r="V904" s="312"/>
      <c r="X904" s="312"/>
      <c r="Y904" s="312"/>
      <c r="AA904" s="312"/>
      <c r="AB904" s="312"/>
    </row>
    <row r="905" spans="21:28" hidden="1">
      <c r="U905" s="312"/>
      <c r="V905" s="312"/>
      <c r="X905" s="312"/>
      <c r="Y905" s="312"/>
      <c r="AA905" s="312"/>
      <c r="AB905" s="312"/>
    </row>
    <row r="906" spans="21:28" hidden="1">
      <c r="U906" s="312"/>
      <c r="V906" s="312"/>
      <c r="X906" s="312"/>
      <c r="Y906" s="312"/>
      <c r="AA906" s="312"/>
      <c r="AB906" s="312"/>
    </row>
    <row r="907" spans="21:28" hidden="1">
      <c r="U907" s="312"/>
      <c r="V907" s="312"/>
      <c r="X907" s="312"/>
      <c r="Y907" s="312"/>
      <c r="AA907" s="312"/>
      <c r="AB907" s="312"/>
    </row>
    <row r="908" spans="21:28" hidden="1">
      <c r="U908" s="312"/>
      <c r="V908" s="312"/>
      <c r="X908" s="312"/>
      <c r="Y908" s="312"/>
      <c r="AA908" s="312"/>
      <c r="AB908" s="312"/>
    </row>
    <row r="909" spans="21:28" hidden="1">
      <c r="U909" s="312"/>
      <c r="V909" s="312"/>
      <c r="X909" s="312"/>
      <c r="Y909" s="312"/>
      <c r="AA909" s="312"/>
      <c r="AB909" s="312"/>
    </row>
    <row r="910" spans="21:28" hidden="1">
      <c r="U910" s="312"/>
      <c r="V910" s="312"/>
      <c r="X910" s="312"/>
      <c r="Y910" s="312"/>
      <c r="AA910" s="312"/>
      <c r="AB910" s="312"/>
    </row>
    <row r="911" spans="21:28" hidden="1">
      <c r="U911" s="312"/>
      <c r="V911" s="312"/>
      <c r="X911" s="312"/>
      <c r="Y911" s="312"/>
      <c r="AA911" s="312"/>
      <c r="AB911" s="312"/>
    </row>
    <row r="912" spans="21:28" hidden="1">
      <c r="U912" s="312"/>
      <c r="V912" s="312"/>
      <c r="X912" s="312"/>
      <c r="Y912" s="312"/>
      <c r="AA912" s="312"/>
      <c r="AB912" s="312"/>
    </row>
    <row r="913" spans="21:28" hidden="1">
      <c r="U913" s="312"/>
      <c r="V913" s="312"/>
      <c r="X913" s="312"/>
      <c r="Y913" s="312"/>
      <c r="AA913" s="312"/>
      <c r="AB913" s="312"/>
    </row>
    <row r="914" spans="21:28" hidden="1">
      <c r="U914" s="312"/>
      <c r="V914" s="312"/>
      <c r="X914" s="312"/>
      <c r="Y914" s="312"/>
      <c r="AA914" s="312"/>
      <c r="AB914" s="312"/>
    </row>
    <row r="915" spans="21:28" hidden="1">
      <c r="U915" s="312"/>
      <c r="V915" s="312"/>
      <c r="X915" s="312"/>
      <c r="Y915" s="312"/>
      <c r="AA915" s="312"/>
      <c r="AB915" s="312"/>
    </row>
    <row r="916" spans="21:28" hidden="1">
      <c r="U916" s="312"/>
      <c r="V916" s="312"/>
      <c r="X916" s="312"/>
      <c r="Y916" s="312"/>
      <c r="AA916" s="312"/>
      <c r="AB916" s="312"/>
    </row>
    <row r="917" spans="21:28" hidden="1">
      <c r="U917" s="312"/>
      <c r="V917" s="312"/>
      <c r="X917" s="312"/>
      <c r="Y917" s="312"/>
      <c r="AA917" s="312"/>
      <c r="AB917" s="312"/>
    </row>
    <row r="918" spans="21:28" hidden="1">
      <c r="U918" s="312"/>
      <c r="V918" s="312"/>
      <c r="X918" s="312"/>
      <c r="Y918" s="312"/>
      <c r="AA918" s="312"/>
      <c r="AB918" s="312"/>
    </row>
    <row r="919" spans="21:28" hidden="1">
      <c r="U919" s="312"/>
      <c r="V919" s="312"/>
      <c r="X919" s="312"/>
      <c r="Y919" s="312"/>
      <c r="AA919" s="312"/>
      <c r="AB919" s="312"/>
    </row>
    <row r="920" spans="21:28" hidden="1">
      <c r="U920" s="312"/>
      <c r="V920" s="312"/>
      <c r="X920" s="312"/>
      <c r="Y920" s="312"/>
      <c r="AA920" s="312"/>
      <c r="AB920" s="312"/>
    </row>
    <row r="921" spans="21:28" hidden="1">
      <c r="U921" s="312"/>
      <c r="V921" s="312"/>
      <c r="X921" s="312"/>
      <c r="Y921" s="312"/>
      <c r="AA921" s="312"/>
      <c r="AB921" s="312"/>
    </row>
    <row r="922" spans="21:28" hidden="1">
      <c r="U922" s="312"/>
      <c r="V922" s="312"/>
      <c r="X922" s="312"/>
      <c r="Y922" s="312"/>
      <c r="AA922" s="312"/>
      <c r="AB922" s="312"/>
    </row>
    <row r="923" spans="21:28" hidden="1">
      <c r="U923" s="312"/>
      <c r="V923" s="312"/>
      <c r="X923" s="312"/>
      <c r="Y923" s="312"/>
      <c r="AA923" s="312"/>
      <c r="AB923" s="312"/>
    </row>
    <row r="924" spans="21:28" hidden="1">
      <c r="U924" s="312"/>
      <c r="V924" s="312"/>
      <c r="X924" s="312"/>
      <c r="Y924" s="312"/>
      <c r="AA924" s="312"/>
      <c r="AB924" s="312"/>
    </row>
    <row r="925" spans="21:28" hidden="1">
      <c r="U925" s="312"/>
      <c r="V925" s="312"/>
      <c r="X925" s="312"/>
      <c r="Y925" s="312"/>
      <c r="AA925" s="312"/>
      <c r="AB925" s="312"/>
    </row>
    <row r="926" spans="21:28" hidden="1">
      <c r="U926" s="312"/>
      <c r="V926" s="312"/>
      <c r="X926" s="312"/>
      <c r="Y926" s="312"/>
      <c r="AA926" s="312"/>
      <c r="AB926" s="312"/>
    </row>
    <row r="927" spans="21:28" hidden="1">
      <c r="U927" s="312"/>
      <c r="V927" s="312"/>
      <c r="X927" s="312"/>
      <c r="Y927" s="312"/>
      <c r="AA927" s="312"/>
      <c r="AB927" s="312"/>
    </row>
    <row r="928" spans="21:28" hidden="1">
      <c r="U928" s="312"/>
      <c r="V928" s="312"/>
      <c r="X928" s="312"/>
      <c r="Y928" s="312"/>
      <c r="AA928" s="312"/>
      <c r="AB928" s="312"/>
    </row>
    <row r="929" spans="21:28" hidden="1">
      <c r="U929" s="312"/>
      <c r="V929" s="312"/>
      <c r="X929" s="312"/>
      <c r="Y929" s="312"/>
      <c r="AA929" s="312"/>
      <c r="AB929" s="312"/>
    </row>
    <row r="930" spans="21:28" hidden="1">
      <c r="U930" s="312"/>
      <c r="V930" s="312"/>
      <c r="X930" s="312"/>
      <c r="Y930" s="312"/>
      <c r="AA930" s="312"/>
      <c r="AB930" s="312"/>
    </row>
    <row r="931" spans="21:28" hidden="1">
      <c r="U931" s="312"/>
      <c r="V931" s="312"/>
      <c r="X931" s="312"/>
      <c r="Y931" s="312"/>
      <c r="AA931" s="312"/>
      <c r="AB931" s="312"/>
    </row>
    <row r="932" spans="21:28" hidden="1">
      <c r="U932" s="312"/>
      <c r="V932" s="312"/>
      <c r="X932" s="312"/>
      <c r="Y932" s="312"/>
      <c r="AA932" s="312"/>
      <c r="AB932" s="312"/>
    </row>
    <row r="933" spans="21:28" hidden="1">
      <c r="U933" s="312"/>
      <c r="V933" s="312"/>
      <c r="X933" s="312"/>
      <c r="Y933" s="312"/>
      <c r="AA933" s="312"/>
      <c r="AB933" s="312"/>
    </row>
    <row r="934" spans="21:28" hidden="1">
      <c r="U934" s="312"/>
      <c r="V934" s="312"/>
      <c r="X934" s="312"/>
      <c r="Y934" s="312"/>
      <c r="AA934" s="312"/>
      <c r="AB934" s="312"/>
    </row>
    <row r="935" spans="21:28" hidden="1">
      <c r="U935" s="312"/>
      <c r="V935" s="312"/>
      <c r="X935" s="312"/>
      <c r="Y935" s="312"/>
      <c r="AA935" s="312"/>
      <c r="AB935" s="312"/>
    </row>
    <row r="936" spans="21:28" hidden="1">
      <c r="U936" s="312"/>
      <c r="V936" s="312"/>
      <c r="X936" s="312"/>
      <c r="Y936" s="312"/>
      <c r="AA936" s="312"/>
      <c r="AB936" s="312"/>
    </row>
    <row r="937" spans="21:28" hidden="1">
      <c r="U937" s="312"/>
      <c r="V937" s="312"/>
      <c r="X937" s="312"/>
      <c r="Y937" s="312"/>
      <c r="AA937" s="312"/>
      <c r="AB937" s="312"/>
    </row>
    <row r="938" spans="21:28" hidden="1">
      <c r="U938" s="312"/>
      <c r="V938" s="312"/>
      <c r="X938" s="312"/>
      <c r="Y938" s="312"/>
      <c r="AA938" s="312"/>
      <c r="AB938" s="312"/>
    </row>
    <row r="939" spans="21:28" hidden="1">
      <c r="U939" s="312"/>
      <c r="V939" s="312"/>
      <c r="X939" s="312"/>
      <c r="Y939" s="312"/>
      <c r="AA939" s="312"/>
      <c r="AB939" s="312"/>
    </row>
    <row r="940" spans="21:28" hidden="1">
      <c r="U940" s="312"/>
      <c r="V940" s="312"/>
      <c r="X940" s="312"/>
      <c r="Y940" s="312"/>
      <c r="AA940" s="312"/>
      <c r="AB940" s="312"/>
    </row>
    <row r="941" spans="21:28" hidden="1">
      <c r="U941" s="312"/>
      <c r="V941" s="312"/>
      <c r="X941" s="312"/>
      <c r="Y941" s="312"/>
      <c r="AA941" s="312"/>
      <c r="AB941" s="312"/>
    </row>
    <row r="942" spans="21:28" hidden="1">
      <c r="U942" s="312"/>
      <c r="V942" s="312"/>
      <c r="X942" s="312"/>
      <c r="Y942" s="312"/>
      <c r="AA942" s="312"/>
      <c r="AB942" s="312"/>
    </row>
    <row r="943" spans="21:28" hidden="1">
      <c r="U943" s="312"/>
      <c r="V943" s="312"/>
      <c r="X943" s="312"/>
      <c r="Y943" s="312"/>
      <c r="AA943" s="312"/>
      <c r="AB943" s="312"/>
    </row>
    <row r="944" spans="21:28" hidden="1">
      <c r="U944" s="312"/>
      <c r="V944" s="312"/>
      <c r="X944" s="312"/>
      <c r="Y944" s="312"/>
      <c r="AA944" s="312"/>
      <c r="AB944" s="312"/>
    </row>
    <row r="945" spans="21:28" hidden="1">
      <c r="U945" s="312"/>
      <c r="V945" s="312"/>
      <c r="X945" s="312"/>
      <c r="Y945" s="312"/>
      <c r="AA945" s="312"/>
      <c r="AB945" s="312"/>
    </row>
    <row r="946" spans="21:28" hidden="1">
      <c r="U946" s="312"/>
      <c r="V946" s="312"/>
      <c r="X946" s="312"/>
      <c r="Y946" s="312"/>
      <c r="AA946" s="312"/>
      <c r="AB946" s="312"/>
    </row>
    <row r="947" spans="21:28" hidden="1">
      <c r="U947" s="312"/>
      <c r="V947" s="312"/>
      <c r="X947" s="312"/>
      <c r="Y947" s="312"/>
      <c r="AA947" s="312"/>
      <c r="AB947" s="312"/>
    </row>
    <row r="948" spans="21:28" hidden="1">
      <c r="U948" s="312"/>
      <c r="V948" s="312"/>
      <c r="X948" s="312"/>
      <c r="Y948" s="312"/>
      <c r="AA948" s="312"/>
      <c r="AB948" s="312"/>
    </row>
    <row r="949" spans="21:28" hidden="1">
      <c r="U949" s="312"/>
      <c r="V949" s="312"/>
      <c r="X949" s="312"/>
      <c r="Y949" s="312"/>
      <c r="AA949" s="312"/>
      <c r="AB949" s="312"/>
    </row>
    <row r="950" spans="21:28" hidden="1">
      <c r="U950" s="312"/>
      <c r="V950" s="312"/>
      <c r="X950" s="312"/>
      <c r="Y950" s="312"/>
      <c r="AA950" s="312"/>
      <c r="AB950" s="312"/>
    </row>
    <row r="951" spans="21:28" hidden="1">
      <c r="U951" s="312"/>
      <c r="V951" s="312"/>
      <c r="X951" s="312"/>
      <c r="Y951" s="312"/>
      <c r="AA951" s="312"/>
      <c r="AB951" s="312"/>
    </row>
    <row r="952" spans="21:28" hidden="1">
      <c r="U952" s="312"/>
      <c r="V952" s="312"/>
      <c r="X952" s="312"/>
      <c r="Y952" s="312"/>
      <c r="AA952" s="312"/>
      <c r="AB952" s="312"/>
    </row>
    <row r="953" spans="21:28" hidden="1">
      <c r="U953" s="312"/>
      <c r="V953" s="312"/>
      <c r="X953" s="312"/>
      <c r="Y953" s="312"/>
      <c r="AA953" s="312"/>
      <c r="AB953" s="312"/>
    </row>
    <row r="954" spans="21:28" hidden="1">
      <c r="U954" s="312"/>
      <c r="V954" s="312"/>
      <c r="X954" s="312"/>
      <c r="Y954" s="312"/>
      <c r="AA954" s="312"/>
      <c r="AB954" s="312"/>
    </row>
    <row r="955" spans="21:28" hidden="1">
      <c r="U955" s="312"/>
      <c r="V955" s="312"/>
      <c r="X955" s="312"/>
      <c r="Y955" s="312"/>
      <c r="AA955" s="312"/>
      <c r="AB955" s="312"/>
    </row>
    <row r="956" spans="21:28" hidden="1">
      <c r="U956" s="312"/>
      <c r="V956" s="312"/>
      <c r="X956" s="312"/>
      <c r="Y956" s="312"/>
      <c r="AA956" s="312"/>
      <c r="AB956" s="312"/>
    </row>
    <row r="957" spans="21:28" hidden="1">
      <c r="U957" s="312"/>
      <c r="V957" s="312"/>
      <c r="X957" s="312"/>
      <c r="Y957" s="312"/>
      <c r="AA957" s="312"/>
      <c r="AB957" s="312"/>
    </row>
    <row r="958" spans="21:28" hidden="1">
      <c r="U958" s="312"/>
      <c r="V958" s="312"/>
      <c r="X958" s="312"/>
      <c r="Y958" s="312"/>
      <c r="AA958" s="312"/>
      <c r="AB958" s="312"/>
    </row>
    <row r="959" spans="21:28" hidden="1">
      <c r="U959" s="312"/>
      <c r="V959" s="312"/>
      <c r="X959" s="312"/>
      <c r="Y959" s="312"/>
      <c r="AA959" s="312"/>
      <c r="AB959" s="312"/>
    </row>
    <row r="960" spans="21:28" hidden="1">
      <c r="U960" s="312"/>
      <c r="V960" s="312"/>
      <c r="X960" s="312"/>
      <c r="Y960" s="312"/>
      <c r="AA960" s="312"/>
      <c r="AB960" s="312"/>
    </row>
    <row r="961" spans="21:28" hidden="1">
      <c r="U961" s="312"/>
      <c r="V961" s="312"/>
      <c r="X961" s="312"/>
      <c r="Y961" s="312"/>
      <c r="AA961" s="312"/>
      <c r="AB961" s="312"/>
    </row>
    <row r="962" spans="21:28" hidden="1">
      <c r="U962" s="312"/>
      <c r="V962" s="312"/>
      <c r="X962" s="312"/>
      <c r="Y962" s="312"/>
      <c r="AA962" s="312"/>
      <c r="AB962" s="312"/>
    </row>
    <row r="963" spans="21:28" hidden="1">
      <c r="U963" s="312"/>
      <c r="V963" s="312"/>
      <c r="X963" s="312"/>
      <c r="Y963" s="312"/>
      <c r="AA963" s="312"/>
      <c r="AB963" s="312"/>
    </row>
    <row r="964" spans="21:28" hidden="1">
      <c r="U964" s="312"/>
      <c r="V964" s="312"/>
      <c r="X964" s="312"/>
      <c r="Y964" s="312"/>
      <c r="AA964" s="312"/>
      <c r="AB964" s="312"/>
    </row>
    <row r="965" spans="21:28" hidden="1">
      <c r="U965" s="312"/>
      <c r="V965" s="312"/>
      <c r="X965" s="312"/>
      <c r="Y965" s="312"/>
      <c r="AA965" s="312"/>
      <c r="AB965" s="312"/>
    </row>
    <row r="966" spans="21:28" hidden="1">
      <c r="U966" s="312"/>
      <c r="V966" s="312"/>
      <c r="X966" s="312"/>
      <c r="Y966" s="312"/>
      <c r="AA966" s="312"/>
      <c r="AB966" s="312"/>
    </row>
    <row r="967" spans="21:28" hidden="1">
      <c r="U967" s="312"/>
      <c r="V967" s="312"/>
      <c r="X967" s="312"/>
      <c r="Y967" s="312"/>
      <c r="AA967" s="312"/>
      <c r="AB967" s="312"/>
    </row>
    <row r="968" spans="21:28" hidden="1">
      <c r="U968" s="312"/>
      <c r="V968" s="312"/>
      <c r="X968" s="312"/>
      <c r="Y968" s="312"/>
      <c r="AA968" s="312"/>
      <c r="AB968" s="312"/>
    </row>
    <row r="969" spans="21:28" hidden="1">
      <c r="U969" s="312"/>
      <c r="V969" s="312"/>
      <c r="X969" s="312"/>
      <c r="Y969" s="312"/>
      <c r="AA969" s="312"/>
      <c r="AB969" s="312"/>
    </row>
    <row r="970" spans="21:28" hidden="1">
      <c r="U970" s="312"/>
      <c r="V970" s="312"/>
      <c r="X970" s="312"/>
      <c r="Y970" s="312"/>
      <c r="AA970" s="312"/>
      <c r="AB970" s="312"/>
    </row>
    <row r="971" spans="21:28" hidden="1">
      <c r="U971" s="312"/>
      <c r="V971" s="312"/>
      <c r="X971" s="312"/>
      <c r="Y971" s="312"/>
      <c r="AA971" s="312"/>
      <c r="AB971" s="312"/>
    </row>
    <row r="972" spans="21:28" hidden="1">
      <c r="U972" s="312"/>
      <c r="V972" s="312"/>
      <c r="X972" s="312"/>
      <c r="Y972" s="312"/>
      <c r="AA972" s="312"/>
      <c r="AB972" s="312"/>
    </row>
    <row r="973" spans="21:28" hidden="1">
      <c r="U973" s="312"/>
      <c r="V973" s="312"/>
      <c r="X973" s="312"/>
      <c r="Y973" s="312"/>
      <c r="AA973" s="312"/>
      <c r="AB973" s="312"/>
    </row>
    <row r="974" spans="21:28" hidden="1">
      <c r="U974" s="312"/>
      <c r="V974" s="312"/>
      <c r="X974" s="312"/>
      <c r="Y974" s="312"/>
      <c r="AA974" s="312"/>
      <c r="AB974" s="312"/>
    </row>
    <row r="975" spans="21:28" hidden="1">
      <c r="U975" s="312"/>
      <c r="V975" s="312"/>
      <c r="X975" s="312"/>
      <c r="Y975" s="312"/>
      <c r="AA975" s="312"/>
      <c r="AB975" s="312"/>
    </row>
    <row r="976" spans="21:28" hidden="1">
      <c r="U976" s="312"/>
      <c r="V976" s="312"/>
      <c r="X976" s="312"/>
      <c r="Y976" s="312"/>
      <c r="AA976" s="312"/>
      <c r="AB976" s="312"/>
    </row>
    <row r="977" spans="21:28" hidden="1">
      <c r="U977" s="312"/>
      <c r="V977" s="312"/>
      <c r="X977" s="312"/>
      <c r="Y977" s="312"/>
      <c r="AA977" s="312"/>
      <c r="AB977" s="312"/>
    </row>
    <row r="978" spans="21:28" hidden="1">
      <c r="U978" s="312"/>
      <c r="V978" s="312"/>
      <c r="X978" s="312"/>
      <c r="Y978" s="312"/>
      <c r="AA978" s="312"/>
      <c r="AB978" s="312"/>
    </row>
    <row r="979" spans="21:28" hidden="1">
      <c r="U979" s="312"/>
      <c r="V979" s="312"/>
      <c r="X979" s="312"/>
      <c r="Y979" s="312"/>
      <c r="AA979" s="312"/>
      <c r="AB979" s="312"/>
    </row>
    <row r="980" spans="21:28" hidden="1">
      <c r="U980" s="312"/>
      <c r="V980" s="312"/>
      <c r="X980" s="312"/>
      <c r="Y980" s="312"/>
      <c r="AA980" s="312"/>
      <c r="AB980" s="312"/>
    </row>
    <row r="981" spans="21:28" hidden="1">
      <c r="U981" s="312"/>
      <c r="V981" s="312"/>
      <c r="X981" s="312"/>
      <c r="Y981" s="312"/>
      <c r="AA981" s="312"/>
      <c r="AB981" s="312"/>
    </row>
    <row r="982" spans="21:28" hidden="1">
      <c r="U982" s="312"/>
      <c r="V982" s="312"/>
      <c r="X982" s="312"/>
      <c r="Y982" s="312"/>
      <c r="AA982" s="312"/>
      <c r="AB982" s="312"/>
    </row>
    <row r="983" spans="21:28" hidden="1">
      <c r="U983" s="312"/>
      <c r="V983" s="312"/>
      <c r="X983" s="312"/>
      <c r="Y983" s="312"/>
      <c r="AA983" s="312"/>
      <c r="AB983" s="312"/>
    </row>
    <row r="984" spans="21:28" hidden="1">
      <c r="U984" s="312"/>
      <c r="V984" s="312"/>
      <c r="X984" s="312"/>
      <c r="Y984" s="312"/>
      <c r="AA984" s="312"/>
      <c r="AB984" s="312"/>
    </row>
    <row r="985" spans="21:28" hidden="1">
      <c r="U985" s="312"/>
      <c r="V985" s="312"/>
      <c r="X985" s="312"/>
      <c r="Y985" s="312"/>
      <c r="AA985" s="312"/>
      <c r="AB985" s="312"/>
    </row>
    <row r="986" spans="21:28" hidden="1">
      <c r="U986" s="312"/>
      <c r="V986" s="312"/>
      <c r="X986" s="312"/>
      <c r="Y986" s="312"/>
      <c r="AA986" s="312"/>
      <c r="AB986" s="312"/>
    </row>
    <row r="987" spans="21:28" hidden="1">
      <c r="U987" s="312"/>
      <c r="V987" s="312"/>
      <c r="X987" s="312"/>
      <c r="Y987" s="312"/>
      <c r="AA987" s="312"/>
      <c r="AB987" s="312"/>
    </row>
    <row r="988" spans="21:28" hidden="1">
      <c r="U988" s="312"/>
      <c r="V988" s="312"/>
      <c r="X988" s="312"/>
      <c r="Y988" s="312"/>
      <c r="AA988" s="312"/>
      <c r="AB988" s="312"/>
    </row>
    <row r="989" spans="21:28" hidden="1">
      <c r="U989" s="312"/>
      <c r="V989" s="312"/>
      <c r="X989" s="312"/>
      <c r="Y989" s="312"/>
      <c r="AA989" s="312"/>
      <c r="AB989" s="312"/>
    </row>
    <row r="990" spans="21:28" hidden="1">
      <c r="U990" s="312"/>
      <c r="V990" s="312"/>
      <c r="X990" s="312"/>
      <c r="Y990" s="312"/>
      <c r="AA990" s="312"/>
      <c r="AB990" s="312"/>
    </row>
    <row r="991" spans="21:28" hidden="1">
      <c r="U991" s="312"/>
      <c r="V991" s="312"/>
      <c r="X991" s="312"/>
      <c r="Y991" s="312"/>
      <c r="AA991" s="312"/>
      <c r="AB991" s="312"/>
    </row>
    <row r="992" spans="21:28" hidden="1">
      <c r="U992" s="312"/>
      <c r="V992" s="312"/>
      <c r="X992" s="312"/>
      <c r="Y992" s="312"/>
      <c r="AA992" s="312"/>
      <c r="AB992" s="312"/>
    </row>
    <row r="993" spans="21:28" hidden="1">
      <c r="U993" s="312"/>
      <c r="V993" s="312"/>
      <c r="X993" s="312"/>
      <c r="Y993" s="312"/>
      <c r="AA993" s="312"/>
      <c r="AB993" s="312"/>
    </row>
    <row r="994" spans="21:28" hidden="1">
      <c r="U994" s="312"/>
      <c r="V994" s="312"/>
      <c r="X994" s="312"/>
      <c r="Y994" s="312"/>
      <c r="AA994" s="312"/>
      <c r="AB994" s="312"/>
    </row>
    <row r="995" spans="21:28" hidden="1">
      <c r="U995" s="312"/>
      <c r="V995" s="312"/>
      <c r="X995" s="312"/>
      <c r="Y995" s="312"/>
      <c r="AA995" s="312"/>
      <c r="AB995" s="312"/>
    </row>
    <row r="996" spans="21:28" hidden="1">
      <c r="U996" s="312"/>
      <c r="V996" s="312"/>
      <c r="X996" s="312"/>
      <c r="Y996" s="312"/>
      <c r="AA996" s="312"/>
      <c r="AB996" s="312"/>
    </row>
    <row r="997" spans="21:28" hidden="1">
      <c r="U997" s="312"/>
      <c r="V997" s="312"/>
      <c r="X997" s="312"/>
      <c r="Y997" s="312"/>
      <c r="AA997" s="312"/>
      <c r="AB997" s="312"/>
    </row>
    <row r="998" spans="21:28" hidden="1">
      <c r="U998" s="312"/>
      <c r="V998" s="312"/>
      <c r="X998" s="312"/>
      <c r="Y998" s="312"/>
      <c r="AA998" s="312"/>
      <c r="AB998" s="312"/>
    </row>
    <row r="999" spans="21:28" hidden="1">
      <c r="U999" s="312"/>
      <c r="V999" s="312"/>
      <c r="X999" s="312"/>
      <c r="Y999" s="312"/>
      <c r="AA999" s="312"/>
      <c r="AB999" s="312"/>
    </row>
    <row r="1000" spans="21:28" hidden="1">
      <c r="U1000" s="312"/>
      <c r="V1000" s="312"/>
      <c r="X1000" s="312"/>
      <c r="Y1000" s="312"/>
      <c r="AA1000" s="312"/>
      <c r="AB1000" s="312"/>
    </row>
    <row r="1001" spans="21:28" hidden="1">
      <c r="U1001" s="312"/>
      <c r="V1001" s="312"/>
      <c r="X1001" s="312"/>
      <c r="Y1001" s="312"/>
      <c r="AA1001" s="312"/>
      <c r="AB1001" s="312"/>
    </row>
    <row r="1002" spans="21:28" hidden="1">
      <c r="U1002" s="312"/>
      <c r="V1002" s="312"/>
      <c r="X1002" s="312"/>
      <c r="Y1002" s="312"/>
      <c r="AA1002" s="312"/>
      <c r="AB1002" s="312"/>
    </row>
    <row r="1003" spans="21:28" hidden="1">
      <c r="U1003" s="312"/>
      <c r="V1003" s="312"/>
      <c r="X1003" s="312"/>
      <c r="Y1003" s="312"/>
      <c r="AA1003" s="312"/>
      <c r="AB1003" s="312"/>
    </row>
    <row r="1004" spans="21:28" hidden="1">
      <c r="U1004" s="312"/>
      <c r="V1004" s="312"/>
      <c r="X1004" s="312"/>
      <c r="Y1004" s="312"/>
      <c r="AA1004" s="312"/>
      <c r="AB1004" s="312"/>
    </row>
    <row r="1005" spans="21:28" hidden="1">
      <c r="U1005" s="312"/>
      <c r="V1005" s="312"/>
      <c r="X1005" s="312"/>
      <c r="Y1005" s="312"/>
      <c r="AA1005" s="312"/>
      <c r="AB1005" s="312"/>
    </row>
    <row r="1006" spans="21:28" hidden="1">
      <c r="U1006" s="312"/>
      <c r="V1006" s="312"/>
      <c r="X1006" s="312"/>
      <c r="Y1006" s="312"/>
      <c r="AA1006" s="312"/>
      <c r="AB1006" s="312"/>
    </row>
    <row r="1007" spans="21:28" hidden="1">
      <c r="U1007" s="312"/>
      <c r="V1007" s="312"/>
      <c r="X1007" s="312"/>
      <c r="Y1007" s="312"/>
      <c r="AA1007" s="312"/>
      <c r="AB1007" s="312"/>
    </row>
    <row r="1008" spans="21:28" hidden="1">
      <c r="U1008" s="312"/>
      <c r="V1008" s="312"/>
      <c r="X1008" s="312"/>
      <c r="Y1008" s="312"/>
      <c r="AA1008" s="312"/>
      <c r="AB1008" s="312"/>
    </row>
    <row r="1009" spans="21:28" hidden="1">
      <c r="U1009" s="312"/>
      <c r="V1009" s="312"/>
      <c r="X1009" s="312"/>
      <c r="Y1009" s="312"/>
      <c r="AA1009" s="312"/>
      <c r="AB1009" s="312"/>
    </row>
    <row r="1010" spans="21:28" hidden="1">
      <c r="U1010" s="312"/>
      <c r="V1010" s="312"/>
      <c r="X1010" s="312"/>
      <c r="Y1010" s="312"/>
      <c r="AA1010" s="312"/>
      <c r="AB1010" s="312"/>
    </row>
    <row r="1011" spans="21:28" hidden="1">
      <c r="U1011" s="312"/>
      <c r="V1011" s="312"/>
      <c r="X1011" s="312"/>
      <c r="Y1011" s="312"/>
      <c r="AA1011" s="312"/>
      <c r="AB1011" s="312"/>
    </row>
    <row r="1012" spans="21:28" hidden="1">
      <c r="U1012" s="312"/>
      <c r="V1012" s="312"/>
      <c r="X1012" s="312"/>
      <c r="Y1012" s="312"/>
      <c r="AA1012" s="312"/>
      <c r="AB1012" s="312"/>
    </row>
    <row r="1013" spans="21:28" hidden="1">
      <c r="U1013" s="312"/>
      <c r="V1013" s="312"/>
      <c r="X1013" s="312"/>
      <c r="Y1013" s="312"/>
      <c r="AA1013" s="312"/>
      <c r="AB1013" s="312"/>
    </row>
    <row r="1014" spans="21:28" hidden="1">
      <c r="U1014" s="312"/>
      <c r="V1014" s="312"/>
      <c r="X1014" s="312"/>
      <c r="Y1014" s="312"/>
      <c r="AA1014" s="312"/>
      <c r="AB1014" s="312"/>
    </row>
    <row r="1015" spans="21:28" hidden="1">
      <c r="U1015" s="312"/>
      <c r="V1015" s="312"/>
      <c r="X1015" s="312"/>
      <c r="Y1015" s="312"/>
      <c r="AA1015" s="312"/>
      <c r="AB1015" s="312"/>
    </row>
    <row r="1016" spans="21:28" hidden="1">
      <c r="U1016" s="312"/>
      <c r="V1016" s="312"/>
      <c r="X1016" s="312"/>
      <c r="Y1016" s="312"/>
      <c r="AA1016" s="312"/>
      <c r="AB1016" s="312"/>
    </row>
    <row r="1017" spans="21:28" hidden="1">
      <c r="U1017" s="312"/>
      <c r="V1017" s="312"/>
      <c r="X1017" s="312"/>
      <c r="Y1017" s="312"/>
      <c r="AA1017" s="312"/>
      <c r="AB1017" s="312"/>
    </row>
    <row r="1018" spans="21:28" hidden="1">
      <c r="U1018" s="312"/>
      <c r="V1018" s="312"/>
      <c r="X1018" s="312"/>
      <c r="Y1018" s="312"/>
      <c r="AA1018" s="312"/>
      <c r="AB1018" s="312"/>
    </row>
    <row r="1019" spans="21:28" hidden="1">
      <c r="U1019" s="312"/>
      <c r="V1019" s="312"/>
      <c r="X1019" s="312"/>
      <c r="Y1019" s="312"/>
      <c r="AA1019" s="312"/>
      <c r="AB1019" s="312"/>
    </row>
    <row r="1020" spans="21:28" hidden="1">
      <c r="U1020" s="312"/>
      <c r="V1020" s="312"/>
      <c r="X1020" s="312"/>
      <c r="Y1020" s="312"/>
      <c r="AA1020" s="312"/>
      <c r="AB1020" s="312"/>
    </row>
    <row r="1021" spans="21:28" hidden="1">
      <c r="U1021" s="312"/>
      <c r="V1021" s="312"/>
      <c r="X1021" s="312"/>
      <c r="Y1021" s="312"/>
      <c r="AA1021" s="312"/>
      <c r="AB1021" s="312"/>
    </row>
    <row r="1022" spans="21:28" hidden="1">
      <c r="U1022" s="312"/>
      <c r="V1022" s="312"/>
      <c r="X1022" s="312"/>
      <c r="Y1022" s="312"/>
      <c r="AA1022" s="312"/>
      <c r="AB1022" s="312"/>
    </row>
    <row r="1023" spans="21:28" hidden="1">
      <c r="U1023" s="312"/>
      <c r="V1023" s="312"/>
      <c r="X1023" s="312"/>
      <c r="Y1023" s="312"/>
      <c r="AA1023" s="312"/>
      <c r="AB1023" s="312"/>
    </row>
    <row r="1024" spans="21:28" hidden="1">
      <c r="U1024" s="312"/>
      <c r="V1024" s="312"/>
      <c r="X1024" s="312"/>
      <c r="Y1024" s="312"/>
      <c r="AA1024" s="312"/>
      <c r="AB1024" s="312"/>
    </row>
    <row r="1025" spans="21:28" hidden="1">
      <c r="U1025" s="312"/>
      <c r="V1025" s="312"/>
      <c r="X1025" s="312"/>
      <c r="Y1025" s="312"/>
      <c r="AA1025" s="312"/>
      <c r="AB1025" s="312"/>
    </row>
    <row r="1026" spans="21:28" hidden="1">
      <c r="U1026" s="312"/>
      <c r="V1026" s="312"/>
      <c r="X1026" s="312"/>
      <c r="Y1026" s="312"/>
      <c r="AA1026" s="312"/>
      <c r="AB1026" s="312"/>
    </row>
    <row r="1027" spans="21:28" hidden="1">
      <c r="U1027" s="312"/>
      <c r="V1027" s="312"/>
      <c r="X1027" s="312"/>
      <c r="Y1027" s="312"/>
      <c r="AA1027" s="312"/>
      <c r="AB1027" s="312"/>
    </row>
    <row r="1028" spans="21:28" hidden="1">
      <c r="U1028" s="312"/>
      <c r="V1028" s="312"/>
      <c r="X1028" s="312"/>
      <c r="Y1028" s="312"/>
      <c r="AA1028" s="312"/>
      <c r="AB1028" s="312"/>
    </row>
    <row r="1029" spans="21:28" hidden="1">
      <c r="U1029" s="312"/>
      <c r="V1029" s="312"/>
      <c r="X1029" s="312"/>
      <c r="Y1029" s="312"/>
      <c r="AA1029" s="312"/>
      <c r="AB1029" s="312"/>
    </row>
    <row r="1030" spans="21:28" hidden="1">
      <c r="U1030" s="312"/>
      <c r="V1030" s="312"/>
      <c r="X1030" s="312"/>
      <c r="Y1030" s="312"/>
      <c r="AA1030" s="312"/>
      <c r="AB1030" s="312"/>
    </row>
    <row r="1031" spans="21:28" hidden="1">
      <c r="U1031" s="312"/>
      <c r="V1031" s="312"/>
      <c r="X1031" s="312"/>
      <c r="Y1031" s="312"/>
      <c r="AA1031" s="312"/>
      <c r="AB1031" s="312"/>
    </row>
    <row r="1032" spans="21:28" hidden="1">
      <c r="U1032" s="312"/>
      <c r="V1032" s="312"/>
      <c r="X1032" s="312"/>
      <c r="Y1032" s="312"/>
      <c r="AA1032" s="312"/>
      <c r="AB1032" s="312"/>
    </row>
    <row r="1033" spans="21:28" hidden="1">
      <c r="U1033" s="312"/>
      <c r="V1033" s="312"/>
      <c r="X1033" s="312"/>
      <c r="Y1033" s="312"/>
      <c r="AA1033" s="312"/>
      <c r="AB1033" s="312"/>
    </row>
    <row r="1034" spans="21:28" hidden="1">
      <c r="U1034" s="312"/>
      <c r="V1034" s="312"/>
      <c r="X1034" s="312"/>
      <c r="Y1034" s="312"/>
      <c r="AA1034" s="312"/>
      <c r="AB1034" s="312"/>
    </row>
    <row r="1035" spans="21:28" hidden="1">
      <c r="U1035" s="312"/>
      <c r="V1035" s="312"/>
      <c r="X1035" s="312"/>
      <c r="Y1035" s="312"/>
      <c r="AA1035" s="312"/>
      <c r="AB1035" s="312"/>
    </row>
    <row r="1036" spans="21:28" hidden="1">
      <c r="U1036" s="312"/>
      <c r="V1036" s="312"/>
      <c r="X1036" s="312"/>
      <c r="Y1036" s="312"/>
      <c r="AA1036" s="312"/>
      <c r="AB1036" s="312"/>
    </row>
    <row r="1037" spans="21:28" hidden="1">
      <c r="U1037" s="312"/>
      <c r="V1037" s="312"/>
      <c r="X1037" s="312"/>
      <c r="Y1037" s="312"/>
      <c r="AA1037" s="312"/>
      <c r="AB1037" s="312"/>
    </row>
    <row r="1038" spans="21:28" hidden="1">
      <c r="U1038" s="312"/>
      <c r="V1038" s="312"/>
      <c r="X1038" s="312"/>
      <c r="Y1038" s="312"/>
      <c r="AA1038" s="312"/>
      <c r="AB1038" s="312"/>
    </row>
    <row r="1039" spans="21:28" hidden="1">
      <c r="U1039" s="312"/>
      <c r="V1039" s="312"/>
      <c r="X1039" s="312"/>
      <c r="Y1039" s="312"/>
      <c r="AA1039" s="312"/>
      <c r="AB1039" s="312"/>
    </row>
    <row r="1040" spans="21:28" hidden="1">
      <c r="U1040" s="312"/>
      <c r="V1040" s="312"/>
      <c r="X1040" s="312"/>
      <c r="Y1040" s="312"/>
      <c r="AA1040" s="312"/>
      <c r="AB1040" s="312"/>
    </row>
    <row r="1041" spans="21:28" hidden="1">
      <c r="U1041" s="312"/>
      <c r="V1041" s="312"/>
      <c r="X1041" s="312"/>
      <c r="Y1041" s="312"/>
      <c r="AA1041" s="312"/>
      <c r="AB1041" s="312"/>
    </row>
    <row r="1042" spans="21:28" hidden="1">
      <c r="U1042" s="312"/>
      <c r="V1042" s="312"/>
      <c r="X1042" s="312"/>
      <c r="Y1042" s="312"/>
      <c r="AA1042" s="312"/>
      <c r="AB1042" s="312"/>
    </row>
    <row r="1043" spans="21:28" hidden="1">
      <c r="U1043" s="312"/>
      <c r="V1043" s="312"/>
      <c r="X1043" s="312"/>
      <c r="Y1043" s="312"/>
      <c r="AA1043" s="312"/>
      <c r="AB1043" s="312"/>
    </row>
    <row r="1044" spans="21:28" hidden="1">
      <c r="U1044" s="312"/>
      <c r="V1044" s="312"/>
      <c r="X1044" s="312"/>
      <c r="Y1044" s="312"/>
      <c r="AA1044" s="312"/>
      <c r="AB1044" s="312"/>
    </row>
    <row r="1045" spans="21:28" hidden="1">
      <c r="U1045" s="312"/>
      <c r="V1045" s="312"/>
      <c r="X1045" s="312"/>
      <c r="Y1045" s="312"/>
      <c r="AA1045" s="312"/>
      <c r="AB1045" s="312"/>
    </row>
    <row r="1046" spans="21:28" hidden="1">
      <c r="U1046" s="312"/>
      <c r="V1046" s="312"/>
      <c r="X1046" s="312"/>
      <c r="Y1046" s="312"/>
      <c r="AA1046" s="312"/>
      <c r="AB1046" s="312"/>
    </row>
    <row r="1047" spans="21:28" hidden="1">
      <c r="U1047" s="312"/>
      <c r="V1047" s="312"/>
      <c r="X1047" s="312"/>
      <c r="Y1047" s="312"/>
      <c r="AA1047" s="312"/>
      <c r="AB1047" s="312"/>
    </row>
    <row r="1048" spans="21:28" hidden="1">
      <c r="U1048" s="312"/>
      <c r="V1048" s="312"/>
      <c r="X1048" s="312"/>
      <c r="Y1048" s="312"/>
      <c r="AA1048" s="312"/>
      <c r="AB1048" s="312"/>
    </row>
    <row r="1049" spans="21:28" hidden="1">
      <c r="U1049" s="312"/>
      <c r="V1049" s="312"/>
      <c r="X1049" s="312"/>
      <c r="Y1049" s="312"/>
      <c r="AA1049" s="312"/>
      <c r="AB1049" s="312"/>
    </row>
    <row r="1050" spans="21:28" hidden="1">
      <c r="U1050" s="312"/>
      <c r="V1050" s="312"/>
      <c r="X1050" s="312"/>
      <c r="Y1050" s="312"/>
      <c r="AA1050" s="312"/>
      <c r="AB1050" s="312"/>
    </row>
    <row r="1051" spans="21:28" hidden="1">
      <c r="U1051" s="312"/>
      <c r="V1051" s="312"/>
      <c r="X1051" s="312"/>
      <c r="Y1051" s="312"/>
      <c r="AA1051" s="312"/>
      <c r="AB1051" s="312"/>
    </row>
    <row r="1052" spans="21:28" hidden="1">
      <c r="U1052" s="312"/>
      <c r="V1052" s="312"/>
      <c r="X1052" s="312"/>
      <c r="Y1052" s="312"/>
      <c r="AA1052" s="312"/>
      <c r="AB1052" s="312"/>
    </row>
    <row r="1053" spans="21:28" hidden="1">
      <c r="U1053" s="312"/>
      <c r="V1053" s="312"/>
      <c r="X1053" s="312"/>
      <c r="Y1053" s="312"/>
      <c r="AA1053" s="312"/>
      <c r="AB1053" s="312"/>
    </row>
    <row r="1054" spans="21:28" hidden="1">
      <c r="U1054" s="312"/>
      <c r="V1054" s="312"/>
      <c r="X1054" s="312"/>
      <c r="Y1054" s="312"/>
      <c r="AA1054" s="312"/>
      <c r="AB1054" s="312"/>
    </row>
    <row r="1055" spans="21:28" hidden="1">
      <c r="U1055" s="312"/>
      <c r="V1055" s="312"/>
      <c r="X1055" s="312"/>
      <c r="Y1055" s="312"/>
      <c r="AA1055" s="312"/>
      <c r="AB1055" s="312"/>
    </row>
    <row r="1056" spans="21:28" hidden="1">
      <c r="U1056" s="312"/>
      <c r="V1056" s="312"/>
      <c r="X1056" s="312"/>
      <c r="Y1056" s="312"/>
      <c r="AA1056" s="312"/>
      <c r="AB1056" s="312"/>
    </row>
    <row r="1057" spans="21:28" hidden="1">
      <c r="U1057" s="312"/>
      <c r="V1057" s="312"/>
      <c r="X1057" s="312"/>
      <c r="Y1057" s="312"/>
      <c r="AA1057" s="312"/>
      <c r="AB1057" s="312"/>
    </row>
    <row r="1058" spans="21:28" hidden="1">
      <c r="U1058" s="312"/>
      <c r="V1058" s="312"/>
      <c r="X1058" s="312"/>
      <c r="Y1058" s="312"/>
      <c r="AA1058" s="312"/>
      <c r="AB1058" s="312"/>
    </row>
    <row r="1059" spans="21:28" hidden="1">
      <c r="U1059" s="312"/>
      <c r="V1059" s="312"/>
      <c r="X1059" s="312"/>
      <c r="Y1059" s="312"/>
      <c r="AA1059" s="312"/>
      <c r="AB1059" s="312"/>
    </row>
    <row r="1060" spans="21:28" hidden="1">
      <c r="U1060" s="312"/>
      <c r="V1060" s="312"/>
      <c r="X1060" s="312"/>
      <c r="Y1060" s="312"/>
      <c r="AA1060" s="312"/>
      <c r="AB1060" s="312"/>
    </row>
    <row r="1061" spans="21:28" hidden="1">
      <c r="U1061" s="312"/>
      <c r="V1061" s="312"/>
      <c r="X1061" s="312"/>
      <c r="Y1061" s="312"/>
      <c r="AA1061" s="312"/>
      <c r="AB1061" s="312"/>
    </row>
    <row r="1062" spans="21:28" hidden="1">
      <c r="U1062" s="312"/>
      <c r="V1062" s="312"/>
      <c r="X1062" s="312"/>
      <c r="Y1062" s="312"/>
      <c r="AA1062" s="312"/>
      <c r="AB1062" s="312"/>
    </row>
    <row r="1063" spans="21:28" hidden="1">
      <c r="U1063" s="312"/>
      <c r="V1063" s="312"/>
      <c r="X1063" s="312"/>
      <c r="Y1063" s="312"/>
      <c r="AA1063" s="312"/>
      <c r="AB1063" s="312"/>
    </row>
    <row r="1064" spans="21:28" hidden="1">
      <c r="U1064" s="312"/>
      <c r="V1064" s="312"/>
      <c r="X1064" s="312"/>
      <c r="Y1064" s="312"/>
      <c r="AA1064" s="312"/>
      <c r="AB1064" s="312"/>
    </row>
    <row r="1065" spans="21:28" hidden="1">
      <c r="U1065" s="312"/>
      <c r="V1065" s="312"/>
      <c r="X1065" s="312"/>
      <c r="Y1065" s="312"/>
      <c r="AA1065" s="312"/>
      <c r="AB1065" s="312"/>
    </row>
    <row r="1066" spans="21:28" hidden="1">
      <c r="U1066" s="312"/>
      <c r="V1066" s="312"/>
      <c r="X1066" s="312"/>
      <c r="Y1066" s="312"/>
      <c r="AA1066" s="312"/>
      <c r="AB1066" s="312"/>
    </row>
    <row r="1067" spans="21:28" hidden="1">
      <c r="U1067" s="312"/>
      <c r="V1067" s="312"/>
      <c r="X1067" s="312"/>
      <c r="Y1067" s="312"/>
      <c r="AA1067" s="312"/>
      <c r="AB1067" s="312"/>
    </row>
    <row r="1068" spans="21:28" hidden="1">
      <c r="U1068" s="312"/>
      <c r="V1068" s="312"/>
      <c r="X1068" s="312"/>
      <c r="Y1068" s="312"/>
      <c r="AA1068" s="312"/>
      <c r="AB1068" s="312"/>
    </row>
    <row r="1069" spans="21:28" hidden="1">
      <c r="U1069" s="312"/>
      <c r="V1069" s="312"/>
      <c r="X1069" s="312"/>
      <c r="Y1069" s="312"/>
      <c r="AA1069" s="312"/>
      <c r="AB1069" s="312"/>
    </row>
    <row r="1070" spans="21:28" hidden="1">
      <c r="U1070" s="312"/>
      <c r="V1070" s="312"/>
      <c r="X1070" s="312"/>
      <c r="Y1070" s="312"/>
      <c r="AA1070" s="312"/>
      <c r="AB1070" s="312"/>
    </row>
    <row r="1071" spans="21:28" hidden="1">
      <c r="U1071" s="312"/>
      <c r="V1071" s="312"/>
      <c r="X1071" s="312"/>
      <c r="Y1071" s="312"/>
      <c r="AA1071" s="312"/>
      <c r="AB1071" s="312"/>
    </row>
    <row r="1072" spans="21:28" hidden="1">
      <c r="U1072" s="312"/>
      <c r="V1072" s="312"/>
      <c r="X1072" s="312"/>
      <c r="Y1072" s="312"/>
      <c r="AA1072" s="312"/>
      <c r="AB1072" s="312"/>
    </row>
    <row r="1073" spans="21:28" hidden="1">
      <c r="U1073" s="312"/>
      <c r="V1073" s="312"/>
      <c r="X1073" s="312"/>
      <c r="Y1073" s="312"/>
      <c r="AA1073" s="312"/>
      <c r="AB1073" s="312"/>
    </row>
    <row r="1074" spans="21:28" hidden="1">
      <c r="U1074" s="312"/>
      <c r="V1074" s="312"/>
      <c r="X1074" s="312"/>
      <c r="Y1074" s="312"/>
      <c r="AA1074" s="312"/>
      <c r="AB1074" s="312"/>
    </row>
    <row r="1075" spans="21:28" hidden="1">
      <c r="U1075" s="312"/>
      <c r="V1075" s="312"/>
      <c r="X1075" s="312"/>
      <c r="Y1075" s="312"/>
      <c r="AA1075" s="312"/>
      <c r="AB1075" s="312"/>
    </row>
    <row r="1076" spans="21:28" hidden="1">
      <c r="U1076" s="312"/>
      <c r="V1076" s="312"/>
      <c r="X1076" s="312"/>
      <c r="Y1076" s="312"/>
      <c r="AA1076" s="312"/>
      <c r="AB1076" s="312"/>
    </row>
    <row r="1077" spans="21:28" hidden="1">
      <c r="U1077" s="312"/>
      <c r="V1077" s="312"/>
      <c r="X1077" s="312"/>
      <c r="Y1077" s="312"/>
      <c r="AA1077" s="312"/>
      <c r="AB1077" s="312"/>
    </row>
    <row r="1078" spans="21:28" hidden="1">
      <c r="U1078" s="312"/>
      <c r="V1078" s="312"/>
      <c r="X1078" s="312"/>
      <c r="Y1078" s="312"/>
      <c r="AA1078" s="312"/>
      <c r="AB1078" s="312"/>
    </row>
    <row r="1079" spans="21:28" hidden="1">
      <c r="U1079" s="312"/>
      <c r="V1079" s="312"/>
      <c r="X1079" s="312"/>
      <c r="Y1079" s="312"/>
      <c r="AA1079" s="312"/>
      <c r="AB1079" s="312"/>
    </row>
    <row r="1080" spans="21:28" hidden="1">
      <c r="U1080" s="312"/>
      <c r="V1080" s="312"/>
      <c r="X1080" s="312"/>
      <c r="Y1080" s="312"/>
      <c r="AA1080" s="312"/>
      <c r="AB1080" s="312"/>
    </row>
    <row r="1081" spans="21:28" hidden="1">
      <c r="U1081" s="312"/>
      <c r="V1081" s="312"/>
      <c r="X1081" s="312"/>
      <c r="Y1081" s="312"/>
      <c r="AA1081" s="312"/>
      <c r="AB1081" s="312"/>
    </row>
    <row r="1082" spans="21:28" hidden="1">
      <c r="U1082" s="312"/>
      <c r="V1082" s="312"/>
      <c r="X1082" s="312"/>
      <c r="Y1082" s="312"/>
      <c r="AA1082" s="312"/>
      <c r="AB1082" s="312"/>
    </row>
    <row r="1083" spans="21:28" hidden="1">
      <c r="U1083" s="312"/>
      <c r="V1083" s="312"/>
      <c r="X1083" s="312"/>
      <c r="Y1083" s="312"/>
      <c r="AA1083" s="312"/>
      <c r="AB1083" s="312"/>
    </row>
    <row r="1084" spans="21:28" hidden="1">
      <c r="U1084" s="312"/>
      <c r="V1084" s="312"/>
      <c r="X1084" s="312"/>
      <c r="Y1084" s="312"/>
      <c r="AA1084" s="312"/>
      <c r="AB1084" s="312"/>
    </row>
    <row r="1085" spans="21:28" hidden="1">
      <c r="U1085" s="312"/>
      <c r="V1085" s="312"/>
      <c r="X1085" s="312"/>
      <c r="Y1085" s="312"/>
      <c r="AA1085" s="312"/>
      <c r="AB1085" s="312"/>
    </row>
    <row r="1086" spans="21:28" hidden="1">
      <c r="U1086" s="312"/>
      <c r="V1086" s="312"/>
      <c r="X1086" s="312"/>
      <c r="Y1086" s="312"/>
      <c r="AA1086" s="312"/>
      <c r="AB1086" s="312"/>
    </row>
    <row r="1087" spans="21:28" hidden="1">
      <c r="U1087" s="312"/>
      <c r="V1087" s="312"/>
      <c r="X1087" s="312"/>
      <c r="Y1087" s="312"/>
      <c r="AA1087" s="312"/>
      <c r="AB1087" s="312"/>
    </row>
    <row r="1088" spans="21:28" hidden="1">
      <c r="U1088" s="312"/>
      <c r="V1088" s="312"/>
      <c r="X1088" s="312"/>
      <c r="Y1088" s="312"/>
      <c r="AA1088" s="312"/>
      <c r="AB1088" s="312"/>
    </row>
    <row r="1089" spans="21:28" hidden="1">
      <c r="U1089" s="312"/>
      <c r="V1089" s="312"/>
      <c r="X1089" s="312"/>
      <c r="Y1089" s="312"/>
      <c r="AA1089" s="312"/>
      <c r="AB1089" s="312"/>
    </row>
    <row r="1090" spans="21:28" hidden="1">
      <c r="U1090" s="312"/>
      <c r="V1090" s="312"/>
      <c r="X1090" s="312"/>
      <c r="Y1090" s="312"/>
      <c r="AA1090" s="312"/>
      <c r="AB1090" s="312"/>
    </row>
    <row r="1091" spans="21:28" hidden="1">
      <c r="U1091" s="312"/>
      <c r="V1091" s="312"/>
      <c r="X1091" s="312"/>
      <c r="Y1091" s="312"/>
      <c r="AA1091" s="312"/>
      <c r="AB1091" s="312"/>
    </row>
    <row r="1092" spans="21:28" hidden="1">
      <c r="U1092" s="312"/>
      <c r="V1092" s="312"/>
      <c r="X1092" s="312"/>
      <c r="Y1092" s="312"/>
      <c r="AA1092" s="312"/>
      <c r="AB1092" s="312"/>
    </row>
    <row r="1093" spans="21:28" hidden="1">
      <c r="U1093" s="312"/>
      <c r="V1093" s="312"/>
      <c r="X1093" s="312"/>
      <c r="Y1093" s="312"/>
      <c r="AA1093" s="312"/>
      <c r="AB1093" s="312"/>
    </row>
    <row r="1094" spans="21:28" hidden="1">
      <c r="U1094" s="312"/>
      <c r="V1094" s="312"/>
      <c r="X1094" s="312"/>
      <c r="Y1094" s="312"/>
      <c r="AA1094" s="312"/>
      <c r="AB1094" s="312"/>
    </row>
    <row r="1095" spans="21:28" hidden="1">
      <c r="U1095" s="312"/>
      <c r="V1095" s="312"/>
      <c r="X1095" s="312"/>
      <c r="Y1095" s="312"/>
      <c r="AA1095" s="312"/>
      <c r="AB1095" s="312"/>
    </row>
    <row r="1096" spans="21:28" hidden="1">
      <c r="U1096" s="312"/>
      <c r="V1096" s="312"/>
      <c r="X1096" s="312"/>
      <c r="Y1096" s="312"/>
      <c r="AA1096" s="312"/>
      <c r="AB1096" s="312"/>
    </row>
    <row r="1097" spans="21:28" hidden="1">
      <c r="U1097" s="312"/>
      <c r="V1097" s="312"/>
      <c r="X1097" s="312"/>
      <c r="Y1097" s="312"/>
      <c r="AA1097" s="312"/>
      <c r="AB1097" s="312"/>
    </row>
    <row r="1098" spans="21:28" hidden="1">
      <c r="U1098" s="312"/>
      <c r="V1098" s="312"/>
      <c r="X1098" s="312"/>
      <c r="Y1098" s="312"/>
      <c r="AA1098" s="312"/>
      <c r="AB1098" s="312"/>
    </row>
    <row r="1099" spans="21:28" hidden="1">
      <c r="U1099" s="312"/>
      <c r="V1099" s="312"/>
      <c r="X1099" s="312"/>
      <c r="Y1099" s="312"/>
      <c r="AA1099" s="312"/>
      <c r="AB1099" s="312"/>
    </row>
    <row r="1100" spans="21:28" hidden="1">
      <c r="U1100" s="312"/>
      <c r="V1100" s="312"/>
      <c r="X1100" s="312"/>
      <c r="Y1100" s="312"/>
      <c r="AA1100" s="312"/>
      <c r="AB1100" s="312"/>
    </row>
    <row r="1101" spans="21:28" hidden="1">
      <c r="U1101" s="312"/>
      <c r="V1101" s="312"/>
      <c r="X1101" s="312"/>
      <c r="Y1101" s="312"/>
      <c r="AA1101" s="312"/>
      <c r="AB1101" s="312"/>
    </row>
    <row r="1102" spans="21:28" hidden="1">
      <c r="U1102" s="312"/>
      <c r="V1102" s="312"/>
      <c r="X1102" s="312"/>
      <c r="Y1102" s="312"/>
      <c r="AA1102" s="312"/>
      <c r="AB1102" s="312"/>
    </row>
    <row r="1103" spans="21:28" hidden="1">
      <c r="U1103" s="312"/>
      <c r="V1103" s="312"/>
      <c r="X1103" s="312"/>
      <c r="Y1103" s="312"/>
      <c r="AA1103" s="312"/>
      <c r="AB1103" s="312"/>
    </row>
    <row r="1104" spans="21:28" hidden="1">
      <c r="U1104" s="312"/>
      <c r="V1104" s="312"/>
      <c r="X1104" s="312"/>
      <c r="Y1104" s="312"/>
      <c r="AA1104" s="312"/>
      <c r="AB1104" s="312"/>
    </row>
    <row r="1105" spans="21:28" hidden="1">
      <c r="U1105" s="312"/>
      <c r="V1105" s="312"/>
      <c r="X1105" s="312"/>
      <c r="Y1105" s="312"/>
      <c r="AA1105" s="312"/>
      <c r="AB1105" s="312"/>
    </row>
    <row r="1106" spans="21:28" hidden="1">
      <c r="U1106" s="312"/>
      <c r="V1106" s="312"/>
      <c r="X1106" s="312"/>
      <c r="Y1106" s="312"/>
      <c r="AA1106" s="312"/>
      <c r="AB1106" s="312"/>
    </row>
    <row r="1107" spans="21:28" hidden="1">
      <c r="U1107" s="312"/>
      <c r="V1107" s="312"/>
      <c r="X1107" s="312"/>
      <c r="Y1107" s="312"/>
      <c r="AA1107" s="312"/>
      <c r="AB1107" s="312"/>
    </row>
    <row r="1108" spans="21:28" hidden="1">
      <c r="U1108" s="312"/>
      <c r="V1108" s="312"/>
      <c r="X1108" s="312"/>
      <c r="Y1108" s="312"/>
      <c r="AA1108" s="312"/>
      <c r="AB1108" s="312"/>
    </row>
    <row r="1109" spans="21:28" hidden="1">
      <c r="U1109" s="312"/>
      <c r="V1109" s="312"/>
      <c r="X1109" s="312"/>
      <c r="Y1109" s="312"/>
      <c r="AA1109" s="312"/>
      <c r="AB1109" s="312"/>
    </row>
    <row r="1110" spans="21:28" hidden="1">
      <c r="U1110" s="312"/>
      <c r="V1110" s="312"/>
      <c r="X1110" s="312"/>
      <c r="Y1110" s="312"/>
      <c r="AA1110" s="312"/>
      <c r="AB1110" s="312"/>
    </row>
    <row r="1111" spans="21:28" hidden="1">
      <c r="U1111" s="312"/>
      <c r="V1111" s="312"/>
      <c r="X1111" s="312"/>
      <c r="Y1111" s="312"/>
      <c r="AA1111" s="312"/>
      <c r="AB1111" s="312"/>
    </row>
    <row r="1112" spans="21:28" hidden="1">
      <c r="U1112" s="312"/>
      <c r="V1112" s="312"/>
      <c r="X1112" s="312"/>
      <c r="Y1112" s="312"/>
      <c r="AA1112" s="312"/>
      <c r="AB1112" s="312"/>
    </row>
    <row r="1113" spans="21:28" hidden="1">
      <c r="U1113" s="312"/>
      <c r="V1113" s="312"/>
      <c r="X1113" s="312"/>
      <c r="Y1113" s="312"/>
      <c r="AA1113" s="312"/>
      <c r="AB1113" s="312"/>
    </row>
    <row r="1114" spans="21:28" hidden="1">
      <c r="U1114" s="312"/>
      <c r="V1114" s="312"/>
      <c r="X1114" s="312"/>
      <c r="Y1114" s="312"/>
      <c r="AA1114" s="312"/>
      <c r="AB1114" s="312"/>
    </row>
    <row r="1115" spans="21:28" hidden="1">
      <c r="U1115" s="312"/>
      <c r="V1115" s="312"/>
      <c r="X1115" s="312"/>
      <c r="Y1115" s="312"/>
      <c r="AA1115" s="312"/>
      <c r="AB1115" s="312"/>
    </row>
    <row r="1116" spans="21:28" hidden="1">
      <c r="U1116" s="312"/>
      <c r="V1116" s="312"/>
      <c r="X1116" s="312"/>
      <c r="Y1116" s="312"/>
      <c r="AA1116" s="312"/>
      <c r="AB1116" s="312"/>
    </row>
    <row r="1117" spans="21:28" hidden="1">
      <c r="U1117" s="312"/>
      <c r="V1117" s="312"/>
      <c r="X1117" s="312"/>
      <c r="Y1117" s="312"/>
      <c r="AA1117" s="312"/>
      <c r="AB1117" s="312"/>
    </row>
    <row r="1118" spans="21:28" hidden="1">
      <c r="U1118" s="312"/>
      <c r="V1118" s="312"/>
      <c r="X1118" s="312"/>
      <c r="Y1118" s="312"/>
      <c r="AA1118" s="312"/>
      <c r="AB1118" s="312"/>
    </row>
    <row r="1119" spans="21:28" hidden="1">
      <c r="U1119" s="312"/>
      <c r="V1119" s="312"/>
      <c r="X1119" s="312"/>
      <c r="Y1119" s="312"/>
      <c r="AA1119" s="312"/>
      <c r="AB1119" s="312"/>
    </row>
    <row r="1120" spans="21:28" hidden="1">
      <c r="U1120" s="312"/>
      <c r="V1120" s="312"/>
      <c r="X1120" s="312"/>
      <c r="Y1120" s="312"/>
      <c r="AA1120" s="312"/>
      <c r="AB1120" s="312"/>
    </row>
    <row r="1121" spans="21:28" hidden="1">
      <c r="U1121" s="312"/>
      <c r="V1121" s="312"/>
      <c r="X1121" s="312"/>
      <c r="Y1121" s="312"/>
      <c r="AA1121" s="312"/>
      <c r="AB1121" s="312"/>
    </row>
    <row r="1122" spans="21:28" hidden="1">
      <c r="U1122" s="312"/>
      <c r="V1122" s="312"/>
      <c r="X1122" s="312"/>
      <c r="Y1122" s="312"/>
      <c r="AA1122" s="312"/>
      <c r="AB1122" s="312"/>
    </row>
    <row r="1123" spans="21:28" hidden="1">
      <c r="U1123" s="312"/>
      <c r="V1123" s="312"/>
      <c r="X1123" s="312"/>
      <c r="Y1123" s="312"/>
      <c r="AA1123" s="312"/>
      <c r="AB1123" s="312"/>
    </row>
    <row r="1124" spans="21:28" hidden="1">
      <c r="U1124" s="312"/>
      <c r="V1124" s="312"/>
      <c r="X1124" s="312"/>
      <c r="Y1124" s="312"/>
      <c r="AA1124" s="312"/>
      <c r="AB1124" s="312"/>
    </row>
    <row r="1125" spans="21:28" hidden="1">
      <c r="U1125" s="312"/>
      <c r="V1125" s="312"/>
      <c r="X1125" s="312"/>
      <c r="Y1125" s="312"/>
      <c r="AA1125" s="312"/>
      <c r="AB1125" s="312"/>
    </row>
    <row r="1126" spans="21:28" hidden="1">
      <c r="U1126" s="312"/>
      <c r="V1126" s="312"/>
      <c r="X1126" s="312"/>
      <c r="Y1126" s="312"/>
      <c r="AA1126" s="312"/>
      <c r="AB1126" s="312"/>
    </row>
    <row r="1127" spans="21:28" hidden="1">
      <c r="U1127" s="312"/>
      <c r="V1127" s="312"/>
      <c r="X1127" s="312"/>
      <c r="Y1127" s="312"/>
      <c r="AA1127" s="312"/>
      <c r="AB1127" s="312"/>
    </row>
    <row r="1128" spans="21:28" hidden="1">
      <c r="U1128" s="312"/>
      <c r="V1128" s="312"/>
      <c r="X1128" s="312"/>
      <c r="Y1128" s="312"/>
      <c r="AA1128" s="312"/>
      <c r="AB1128" s="312"/>
    </row>
    <row r="1129" spans="21:28" hidden="1">
      <c r="U1129" s="312"/>
      <c r="V1129" s="312"/>
      <c r="X1129" s="312"/>
      <c r="Y1129" s="312"/>
      <c r="AA1129" s="312"/>
      <c r="AB1129" s="312"/>
    </row>
    <row r="1130" spans="21:28" hidden="1">
      <c r="U1130" s="312"/>
      <c r="V1130" s="312"/>
      <c r="X1130" s="312"/>
      <c r="Y1130" s="312"/>
      <c r="AA1130" s="312"/>
      <c r="AB1130" s="312"/>
    </row>
    <row r="1131" spans="21:28" hidden="1">
      <c r="U1131" s="312"/>
      <c r="V1131" s="312"/>
      <c r="X1131" s="312"/>
      <c r="Y1131" s="312"/>
      <c r="AA1131" s="312"/>
      <c r="AB1131" s="312"/>
    </row>
    <row r="1132" spans="21:28" hidden="1">
      <c r="U1132" s="312"/>
      <c r="V1132" s="312"/>
      <c r="X1132" s="312"/>
      <c r="Y1132" s="312"/>
      <c r="AA1132" s="312"/>
      <c r="AB1132" s="312"/>
    </row>
    <row r="1133" spans="21:28" hidden="1">
      <c r="U1133" s="312"/>
      <c r="V1133" s="312"/>
      <c r="X1133" s="312"/>
      <c r="Y1133" s="312"/>
      <c r="AA1133" s="312"/>
      <c r="AB1133" s="312"/>
    </row>
    <row r="1134" spans="21:28" hidden="1">
      <c r="U1134" s="312"/>
      <c r="V1134" s="312"/>
      <c r="X1134" s="312"/>
      <c r="Y1134" s="312"/>
      <c r="AA1134" s="312"/>
      <c r="AB1134" s="312"/>
    </row>
    <row r="1135" spans="21:28" hidden="1">
      <c r="U1135" s="312"/>
      <c r="V1135" s="312"/>
      <c r="X1135" s="312"/>
      <c r="Y1135" s="312"/>
      <c r="AA1135" s="312"/>
      <c r="AB1135" s="312"/>
    </row>
    <row r="1136" spans="21:28" hidden="1">
      <c r="U1136" s="312"/>
      <c r="V1136" s="312"/>
      <c r="X1136" s="312"/>
      <c r="Y1136" s="312"/>
      <c r="AA1136" s="312"/>
      <c r="AB1136" s="312"/>
    </row>
    <row r="1137" spans="21:28" hidden="1">
      <c r="U1137" s="312"/>
      <c r="V1137" s="312"/>
      <c r="X1137" s="312"/>
      <c r="Y1137" s="312"/>
      <c r="AA1137" s="312"/>
      <c r="AB1137" s="312"/>
    </row>
    <row r="1138" spans="21:28" hidden="1">
      <c r="U1138" s="312"/>
      <c r="V1138" s="312"/>
      <c r="X1138" s="312"/>
      <c r="Y1138" s="312"/>
      <c r="AA1138" s="312"/>
      <c r="AB1138" s="312"/>
    </row>
    <row r="1139" spans="21:28" hidden="1">
      <c r="U1139" s="312"/>
      <c r="V1139" s="312"/>
      <c r="X1139" s="312"/>
      <c r="Y1139" s="312"/>
      <c r="AA1139" s="312"/>
      <c r="AB1139" s="312"/>
    </row>
    <row r="1140" spans="21:28" hidden="1">
      <c r="U1140" s="312"/>
      <c r="V1140" s="312"/>
      <c r="X1140" s="312"/>
      <c r="Y1140" s="312"/>
      <c r="AA1140" s="312"/>
      <c r="AB1140" s="312"/>
    </row>
    <row r="1141" spans="21:28" hidden="1">
      <c r="U1141" s="312"/>
      <c r="V1141" s="312"/>
      <c r="X1141" s="312"/>
      <c r="Y1141" s="312"/>
      <c r="AA1141" s="312"/>
      <c r="AB1141" s="312"/>
    </row>
    <row r="1142" spans="21:28" hidden="1">
      <c r="U1142" s="312"/>
      <c r="V1142" s="312"/>
      <c r="X1142" s="312"/>
      <c r="Y1142" s="312"/>
      <c r="AA1142" s="312"/>
      <c r="AB1142" s="312"/>
    </row>
    <row r="1143" spans="21:28" hidden="1">
      <c r="U1143" s="312"/>
      <c r="V1143" s="312"/>
      <c r="X1143" s="312"/>
      <c r="Y1143" s="312"/>
      <c r="AA1143" s="312"/>
      <c r="AB1143" s="312"/>
    </row>
    <row r="1144" spans="21:28" hidden="1">
      <c r="U1144" s="312"/>
      <c r="V1144" s="312"/>
      <c r="X1144" s="312"/>
      <c r="Y1144" s="312"/>
      <c r="AA1144" s="312"/>
      <c r="AB1144" s="312"/>
    </row>
    <row r="1145" spans="21:28" hidden="1">
      <c r="U1145" s="312"/>
      <c r="V1145" s="312"/>
      <c r="X1145" s="312"/>
      <c r="Y1145" s="312"/>
      <c r="AA1145" s="312"/>
      <c r="AB1145" s="312"/>
    </row>
    <row r="1146" spans="21:28" hidden="1">
      <c r="U1146" s="312"/>
      <c r="V1146" s="312"/>
      <c r="X1146" s="312"/>
      <c r="Y1146" s="312"/>
      <c r="AA1146" s="312"/>
      <c r="AB1146" s="312"/>
    </row>
    <row r="1147" spans="21:28" hidden="1">
      <c r="U1147" s="312"/>
      <c r="V1147" s="312"/>
      <c r="X1147" s="312"/>
      <c r="Y1147" s="312"/>
      <c r="AA1147" s="312"/>
      <c r="AB1147" s="312"/>
    </row>
    <row r="1148" spans="21:28" hidden="1">
      <c r="U1148" s="312"/>
      <c r="V1148" s="312"/>
      <c r="X1148" s="312"/>
      <c r="Y1148" s="312"/>
      <c r="AA1148" s="312"/>
      <c r="AB1148" s="312"/>
    </row>
    <row r="1149" spans="21:28" hidden="1">
      <c r="U1149" s="312"/>
      <c r="V1149" s="312"/>
      <c r="X1149" s="312"/>
      <c r="Y1149" s="312"/>
      <c r="AA1149" s="312"/>
      <c r="AB1149" s="312"/>
    </row>
    <row r="1150" spans="21:28" hidden="1">
      <c r="U1150" s="312"/>
      <c r="V1150" s="312"/>
      <c r="X1150" s="312"/>
      <c r="Y1150" s="312"/>
      <c r="AA1150" s="312"/>
      <c r="AB1150" s="312"/>
    </row>
    <row r="1151" spans="21:28" hidden="1">
      <c r="U1151" s="312"/>
      <c r="V1151" s="312"/>
      <c r="X1151" s="312"/>
      <c r="Y1151" s="312"/>
      <c r="AA1151" s="312"/>
      <c r="AB1151" s="312"/>
    </row>
    <row r="1152" spans="21:28" hidden="1">
      <c r="U1152" s="312"/>
      <c r="V1152" s="312"/>
      <c r="X1152" s="312"/>
      <c r="Y1152" s="312"/>
      <c r="AA1152" s="312"/>
      <c r="AB1152" s="312"/>
    </row>
    <row r="1153" spans="21:28" hidden="1">
      <c r="U1153" s="312"/>
      <c r="V1153" s="312"/>
      <c r="X1153" s="312"/>
      <c r="Y1153" s="312"/>
      <c r="AA1153" s="312"/>
      <c r="AB1153" s="312"/>
    </row>
    <row r="1154" spans="21:28" hidden="1">
      <c r="U1154" s="312"/>
      <c r="V1154" s="312"/>
      <c r="X1154" s="312"/>
      <c r="Y1154" s="312"/>
      <c r="AA1154" s="312"/>
      <c r="AB1154" s="312"/>
    </row>
    <row r="1155" spans="21:28" hidden="1">
      <c r="U1155" s="312"/>
      <c r="V1155" s="312"/>
      <c r="X1155" s="312"/>
      <c r="Y1155" s="312"/>
      <c r="AA1155" s="312"/>
      <c r="AB1155" s="312"/>
    </row>
    <row r="1156" spans="21:28" hidden="1">
      <c r="U1156" s="312"/>
      <c r="V1156" s="312"/>
      <c r="X1156" s="312"/>
      <c r="Y1156" s="312"/>
      <c r="AA1156" s="312"/>
      <c r="AB1156" s="312"/>
    </row>
    <row r="1157" spans="21:28" hidden="1">
      <c r="U1157" s="312"/>
      <c r="V1157" s="312"/>
      <c r="X1157" s="312"/>
      <c r="Y1157" s="312"/>
      <c r="AA1157" s="312"/>
      <c r="AB1157" s="312"/>
    </row>
    <row r="1158" spans="21:28" hidden="1">
      <c r="U1158" s="312"/>
      <c r="V1158" s="312"/>
      <c r="X1158" s="312"/>
      <c r="Y1158" s="312"/>
      <c r="AA1158" s="312"/>
      <c r="AB1158" s="312"/>
    </row>
    <row r="1159" spans="21:28" hidden="1">
      <c r="U1159" s="312"/>
      <c r="V1159" s="312"/>
      <c r="X1159" s="312"/>
      <c r="Y1159" s="312"/>
      <c r="AA1159" s="312"/>
      <c r="AB1159" s="312"/>
    </row>
    <row r="1160" spans="21:28" hidden="1">
      <c r="U1160" s="312"/>
      <c r="V1160" s="312"/>
      <c r="X1160" s="312"/>
      <c r="Y1160" s="312"/>
      <c r="AA1160" s="312"/>
      <c r="AB1160" s="312"/>
    </row>
    <row r="1161" spans="21:28" hidden="1">
      <c r="U1161" s="312"/>
      <c r="V1161" s="312"/>
      <c r="X1161" s="312"/>
      <c r="Y1161" s="312"/>
      <c r="AA1161" s="312"/>
      <c r="AB1161" s="312"/>
    </row>
    <row r="1162" spans="21:28" hidden="1">
      <c r="U1162" s="312"/>
      <c r="V1162" s="312"/>
      <c r="X1162" s="312"/>
      <c r="Y1162" s="312"/>
      <c r="AA1162" s="312"/>
      <c r="AB1162" s="312"/>
    </row>
    <row r="1163" spans="21:28" hidden="1">
      <c r="U1163" s="312"/>
      <c r="V1163" s="312"/>
      <c r="X1163" s="312"/>
      <c r="Y1163" s="312"/>
      <c r="AA1163" s="312"/>
      <c r="AB1163" s="312"/>
    </row>
    <row r="1164" spans="21:28" hidden="1">
      <c r="U1164" s="312"/>
      <c r="V1164" s="312"/>
      <c r="X1164" s="312"/>
      <c r="Y1164" s="312"/>
      <c r="AA1164" s="312"/>
      <c r="AB1164" s="312"/>
    </row>
    <row r="1165" spans="21:28" hidden="1">
      <c r="U1165" s="312"/>
      <c r="V1165" s="312"/>
      <c r="X1165" s="312"/>
      <c r="Y1165" s="312"/>
      <c r="AA1165" s="312"/>
      <c r="AB1165" s="312"/>
    </row>
    <row r="1166" spans="21:28" hidden="1">
      <c r="U1166" s="312"/>
      <c r="V1166" s="312"/>
      <c r="X1166" s="312"/>
      <c r="Y1166" s="312"/>
      <c r="AA1166" s="312"/>
      <c r="AB1166" s="312"/>
    </row>
    <row r="1167" spans="21:28" hidden="1">
      <c r="U1167" s="312"/>
      <c r="V1167" s="312"/>
      <c r="X1167" s="312"/>
      <c r="Y1167" s="312"/>
      <c r="AA1167" s="312"/>
      <c r="AB1167" s="312"/>
    </row>
    <row r="1168" spans="21:28" hidden="1">
      <c r="U1168" s="312"/>
      <c r="V1168" s="312"/>
      <c r="X1168" s="312"/>
      <c r="Y1168" s="312"/>
      <c r="AA1168" s="312"/>
      <c r="AB1168" s="312"/>
    </row>
    <row r="1169" spans="21:28" hidden="1">
      <c r="U1169" s="312"/>
      <c r="V1169" s="312"/>
      <c r="X1169" s="312"/>
      <c r="Y1169" s="312"/>
      <c r="AA1169" s="312"/>
      <c r="AB1169" s="312"/>
    </row>
    <row r="1170" spans="21:28" hidden="1">
      <c r="U1170" s="312"/>
      <c r="V1170" s="312"/>
      <c r="X1170" s="312"/>
      <c r="Y1170" s="312"/>
      <c r="AA1170" s="312"/>
      <c r="AB1170" s="312"/>
    </row>
    <row r="1171" spans="21:28" hidden="1">
      <c r="U1171" s="312"/>
      <c r="V1171" s="312"/>
      <c r="X1171" s="312"/>
      <c r="Y1171" s="312"/>
      <c r="AA1171" s="312"/>
      <c r="AB1171" s="312"/>
    </row>
    <row r="1172" spans="21:28" hidden="1">
      <c r="U1172" s="312"/>
      <c r="V1172" s="312"/>
      <c r="X1172" s="312"/>
      <c r="Y1172" s="312"/>
      <c r="AA1172" s="312"/>
      <c r="AB1172" s="312"/>
    </row>
    <row r="1173" spans="21:28" hidden="1">
      <c r="U1173" s="312"/>
      <c r="V1173" s="312"/>
      <c r="X1173" s="312"/>
      <c r="Y1173" s="312"/>
      <c r="AA1173" s="312"/>
      <c r="AB1173" s="312"/>
    </row>
    <row r="1174" spans="21:28" hidden="1">
      <c r="U1174" s="312"/>
      <c r="V1174" s="312"/>
      <c r="X1174" s="312"/>
      <c r="Y1174" s="312"/>
      <c r="AA1174" s="312"/>
      <c r="AB1174" s="312"/>
    </row>
    <row r="1175" spans="21:28" hidden="1">
      <c r="U1175" s="312"/>
      <c r="V1175" s="312"/>
      <c r="X1175" s="312"/>
      <c r="Y1175" s="312"/>
      <c r="AA1175" s="312"/>
      <c r="AB1175" s="312"/>
    </row>
    <row r="1176" spans="21:28" hidden="1">
      <c r="U1176" s="312"/>
      <c r="V1176" s="312"/>
      <c r="X1176" s="312"/>
      <c r="Y1176" s="312"/>
      <c r="AA1176" s="312"/>
      <c r="AB1176" s="312"/>
    </row>
    <row r="1177" spans="21:28" hidden="1">
      <c r="U1177" s="312"/>
      <c r="V1177" s="312"/>
      <c r="X1177" s="312"/>
      <c r="Y1177" s="312"/>
      <c r="AA1177" s="312"/>
      <c r="AB1177" s="312"/>
    </row>
    <row r="1178" spans="21:28" hidden="1">
      <c r="U1178" s="312"/>
      <c r="V1178" s="312"/>
      <c r="X1178" s="312"/>
      <c r="Y1178" s="312"/>
      <c r="AA1178" s="312"/>
      <c r="AB1178" s="312"/>
    </row>
    <row r="1179" spans="21:28" hidden="1">
      <c r="U1179" s="312"/>
      <c r="V1179" s="312"/>
      <c r="X1179" s="312"/>
      <c r="Y1179" s="312"/>
      <c r="AA1179" s="312"/>
      <c r="AB1179" s="312"/>
    </row>
    <row r="1180" spans="21:28" hidden="1">
      <c r="U1180" s="312"/>
      <c r="V1180" s="312"/>
      <c r="X1180" s="312"/>
      <c r="Y1180" s="312"/>
      <c r="AA1180" s="312"/>
      <c r="AB1180" s="312"/>
    </row>
    <row r="1181" spans="21:28" hidden="1">
      <c r="U1181" s="312"/>
      <c r="V1181" s="312"/>
      <c r="X1181" s="312"/>
      <c r="Y1181" s="312"/>
      <c r="AA1181" s="312"/>
      <c r="AB1181" s="312"/>
    </row>
    <row r="1182" spans="21:28" hidden="1">
      <c r="U1182" s="312"/>
      <c r="V1182" s="312"/>
      <c r="X1182" s="312"/>
      <c r="Y1182" s="312"/>
      <c r="AA1182" s="312"/>
      <c r="AB1182" s="312"/>
    </row>
    <row r="1183" spans="21:28" hidden="1">
      <c r="U1183" s="312"/>
      <c r="V1183" s="312"/>
      <c r="X1183" s="312"/>
      <c r="Y1183" s="312"/>
      <c r="AA1183" s="312"/>
      <c r="AB1183" s="312"/>
    </row>
    <row r="1184" spans="21:28" hidden="1">
      <c r="U1184" s="312"/>
      <c r="V1184" s="312"/>
      <c r="X1184" s="312"/>
      <c r="Y1184" s="312"/>
      <c r="AA1184" s="312"/>
      <c r="AB1184" s="312"/>
    </row>
    <row r="1185" spans="21:28" hidden="1">
      <c r="U1185" s="312"/>
      <c r="V1185" s="312"/>
      <c r="X1185" s="312"/>
      <c r="Y1185" s="312"/>
      <c r="AA1185" s="312"/>
      <c r="AB1185" s="312"/>
    </row>
    <row r="1186" spans="21:28" hidden="1">
      <c r="U1186" s="312"/>
      <c r="V1186" s="312"/>
      <c r="X1186" s="312"/>
      <c r="Y1186" s="312"/>
      <c r="AA1186" s="312"/>
      <c r="AB1186" s="312"/>
    </row>
    <row r="1187" spans="21:28" hidden="1">
      <c r="U1187" s="312"/>
      <c r="V1187" s="312"/>
      <c r="X1187" s="312"/>
      <c r="Y1187" s="312"/>
      <c r="AA1187" s="312"/>
      <c r="AB1187" s="312"/>
    </row>
    <row r="1188" spans="21:28" hidden="1">
      <c r="U1188" s="312"/>
      <c r="V1188" s="312"/>
      <c r="X1188" s="312"/>
      <c r="Y1188" s="312"/>
      <c r="AA1188" s="312"/>
      <c r="AB1188" s="312"/>
    </row>
    <row r="1189" spans="21:28" hidden="1">
      <c r="U1189" s="312"/>
      <c r="V1189" s="312"/>
      <c r="X1189" s="312"/>
      <c r="Y1189" s="312"/>
      <c r="AA1189" s="312"/>
      <c r="AB1189" s="312"/>
    </row>
    <row r="1190" spans="21:28" hidden="1">
      <c r="U1190" s="312"/>
      <c r="V1190" s="312"/>
      <c r="X1190" s="312"/>
      <c r="Y1190" s="312"/>
      <c r="AA1190" s="312"/>
      <c r="AB1190" s="312"/>
    </row>
    <row r="1191" spans="21:28" hidden="1">
      <c r="U1191" s="312"/>
      <c r="V1191" s="312"/>
      <c r="X1191" s="312"/>
      <c r="Y1191" s="312"/>
      <c r="AA1191" s="312"/>
      <c r="AB1191" s="312"/>
    </row>
    <row r="1192" spans="21:28" hidden="1">
      <c r="U1192" s="312"/>
      <c r="V1192" s="312"/>
      <c r="X1192" s="312"/>
      <c r="Y1192" s="312"/>
      <c r="AA1192" s="312"/>
      <c r="AB1192" s="312"/>
    </row>
    <row r="1193" spans="21:28" hidden="1">
      <c r="U1193" s="312"/>
      <c r="V1193" s="312"/>
      <c r="X1193" s="312"/>
      <c r="Y1193" s="312"/>
      <c r="AA1193" s="312"/>
      <c r="AB1193" s="312"/>
    </row>
    <row r="1194" spans="21:28" hidden="1">
      <c r="U1194" s="312"/>
      <c r="V1194" s="312"/>
      <c r="X1194" s="312"/>
      <c r="Y1194" s="312"/>
      <c r="AA1194" s="312"/>
      <c r="AB1194" s="312"/>
    </row>
    <row r="1195" spans="21:28" hidden="1">
      <c r="U1195" s="312"/>
      <c r="V1195" s="312"/>
      <c r="X1195" s="312"/>
      <c r="Y1195" s="312"/>
      <c r="AA1195" s="312"/>
      <c r="AB1195" s="312"/>
    </row>
    <row r="1196" spans="21:28" hidden="1">
      <c r="U1196" s="312"/>
      <c r="V1196" s="312"/>
      <c r="X1196" s="312"/>
      <c r="Y1196" s="312"/>
      <c r="AA1196" s="312"/>
      <c r="AB1196" s="312"/>
    </row>
    <row r="1197" spans="21:28" hidden="1">
      <c r="U1197" s="312"/>
      <c r="V1197" s="312"/>
      <c r="X1197" s="312"/>
      <c r="Y1197" s="312"/>
      <c r="AA1197" s="312"/>
      <c r="AB1197" s="312"/>
    </row>
    <row r="1198" spans="21:28" hidden="1">
      <c r="U1198" s="312"/>
      <c r="V1198" s="312"/>
      <c r="X1198" s="312"/>
      <c r="Y1198" s="312"/>
      <c r="AA1198" s="312"/>
      <c r="AB1198" s="312"/>
    </row>
    <row r="1199" spans="21:28" hidden="1">
      <c r="U1199" s="312"/>
      <c r="V1199" s="312"/>
      <c r="X1199" s="312"/>
      <c r="Y1199" s="312"/>
      <c r="AA1199" s="312"/>
      <c r="AB1199" s="312"/>
    </row>
    <row r="1200" spans="21:28" hidden="1">
      <c r="U1200" s="312"/>
      <c r="V1200" s="312"/>
      <c r="X1200" s="312"/>
      <c r="Y1200" s="312"/>
      <c r="AA1200" s="312"/>
      <c r="AB1200" s="312"/>
    </row>
    <row r="1201" spans="21:28" hidden="1">
      <c r="U1201" s="312"/>
      <c r="V1201" s="312"/>
      <c r="X1201" s="312"/>
      <c r="Y1201" s="312"/>
      <c r="AA1201" s="312"/>
      <c r="AB1201" s="312"/>
    </row>
    <row r="1202" spans="21:28" hidden="1">
      <c r="U1202" s="312"/>
      <c r="V1202" s="312"/>
      <c r="X1202" s="312"/>
      <c r="Y1202" s="312"/>
      <c r="AA1202" s="312"/>
      <c r="AB1202" s="312"/>
    </row>
    <row r="1203" spans="21:28" hidden="1">
      <c r="U1203" s="312"/>
      <c r="V1203" s="312"/>
      <c r="X1203" s="312"/>
      <c r="Y1203" s="312"/>
      <c r="AA1203" s="312"/>
      <c r="AB1203" s="312"/>
    </row>
    <row r="1204" spans="21:28" hidden="1">
      <c r="U1204" s="312"/>
      <c r="V1204" s="312"/>
      <c r="X1204" s="312"/>
      <c r="Y1204" s="312"/>
      <c r="AA1204" s="312"/>
      <c r="AB1204" s="312"/>
    </row>
    <row r="1205" spans="21:28" hidden="1">
      <c r="U1205" s="312"/>
      <c r="V1205" s="312"/>
      <c r="X1205" s="312"/>
      <c r="Y1205" s="312"/>
      <c r="AA1205" s="312"/>
      <c r="AB1205" s="312"/>
    </row>
    <row r="1206" spans="21:28" hidden="1">
      <c r="U1206" s="312"/>
      <c r="V1206" s="312"/>
      <c r="X1206" s="312"/>
      <c r="Y1206" s="312"/>
      <c r="AA1206" s="312"/>
      <c r="AB1206" s="312"/>
    </row>
    <row r="1207" spans="21:28" hidden="1">
      <c r="U1207" s="312"/>
      <c r="V1207" s="312"/>
      <c r="X1207" s="312"/>
      <c r="Y1207" s="312"/>
      <c r="AA1207" s="312"/>
      <c r="AB1207" s="312"/>
    </row>
    <row r="1208" spans="21:28" hidden="1">
      <c r="U1208" s="312"/>
      <c r="V1208" s="312"/>
      <c r="X1208" s="312"/>
      <c r="Y1208" s="312"/>
      <c r="AA1208" s="312"/>
      <c r="AB1208" s="312"/>
    </row>
    <row r="1209" spans="21:28" hidden="1">
      <c r="U1209" s="312"/>
      <c r="V1209" s="312"/>
      <c r="X1209" s="312"/>
      <c r="Y1209" s="312"/>
      <c r="AA1209" s="312"/>
      <c r="AB1209" s="312"/>
    </row>
    <row r="1210" spans="21:28" hidden="1">
      <c r="U1210" s="312"/>
      <c r="V1210" s="312"/>
      <c r="X1210" s="312"/>
      <c r="Y1210" s="312"/>
      <c r="AA1210" s="312"/>
      <c r="AB1210" s="312"/>
    </row>
    <row r="1211" spans="21:28" hidden="1">
      <c r="U1211" s="312"/>
      <c r="V1211" s="312"/>
      <c r="X1211" s="312"/>
      <c r="Y1211" s="312"/>
      <c r="AA1211" s="312"/>
      <c r="AB1211" s="312"/>
    </row>
    <row r="1212" spans="21:28" hidden="1">
      <c r="U1212" s="312"/>
      <c r="V1212" s="312"/>
      <c r="X1212" s="312"/>
      <c r="Y1212" s="312"/>
      <c r="AA1212" s="312"/>
      <c r="AB1212" s="312"/>
    </row>
    <row r="1213" spans="21:28" hidden="1">
      <c r="U1213" s="312"/>
      <c r="V1213" s="312"/>
      <c r="X1213" s="312"/>
      <c r="Y1213" s="312"/>
      <c r="AA1213" s="312"/>
      <c r="AB1213" s="312"/>
    </row>
    <row r="1214" spans="21:28" hidden="1">
      <c r="U1214" s="312"/>
      <c r="V1214" s="312"/>
      <c r="X1214" s="312"/>
      <c r="Y1214" s="312"/>
      <c r="AA1214" s="312"/>
      <c r="AB1214" s="312"/>
    </row>
    <row r="1215" spans="21:28" hidden="1">
      <c r="U1215" s="312"/>
      <c r="V1215" s="312"/>
      <c r="X1215" s="312"/>
      <c r="Y1215" s="312"/>
      <c r="AA1215" s="312"/>
      <c r="AB1215" s="312"/>
    </row>
    <row r="1216" spans="21:28" hidden="1">
      <c r="U1216" s="312"/>
      <c r="V1216" s="312"/>
      <c r="X1216" s="312"/>
      <c r="Y1216" s="312"/>
      <c r="AA1216" s="312"/>
      <c r="AB1216" s="312"/>
    </row>
    <row r="1217" spans="21:28" hidden="1">
      <c r="U1217" s="312"/>
      <c r="V1217" s="312"/>
      <c r="X1217" s="312"/>
      <c r="Y1217" s="312"/>
      <c r="AA1217" s="312"/>
      <c r="AB1217" s="312"/>
    </row>
    <row r="1218" spans="21:28" hidden="1">
      <c r="U1218" s="312"/>
      <c r="V1218" s="312"/>
      <c r="X1218" s="312"/>
      <c r="Y1218" s="312"/>
      <c r="AA1218" s="312"/>
      <c r="AB1218" s="312"/>
    </row>
    <row r="1219" spans="21:28" hidden="1">
      <c r="U1219" s="312"/>
      <c r="V1219" s="312"/>
      <c r="X1219" s="312"/>
      <c r="Y1219" s="312"/>
      <c r="AA1219" s="312"/>
      <c r="AB1219" s="312"/>
    </row>
    <row r="1220" spans="21:28" hidden="1">
      <c r="U1220" s="312"/>
      <c r="V1220" s="312"/>
      <c r="X1220" s="312"/>
      <c r="Y1220" s="312"/>
      <c r="AA1220" s="312"/>
      <c r="AB1220" s="312"/>
    </row>
    <row r="1221" spans="21:28" hidden="1">
      <c r="U1221" s="312"/>
      <c r="V1221" s="312"/>
      <c r="X1221" s="312"/>
      <c r="Y1221" s="312"/>
      <c r="AA1221" s="312"/>
      <c r="AB1221" s="312"/>
    </row>
    <row r="1222" spans="21:28" hidden="1">
      <c r="U1222" s="312"/>
      <c r="V1222" s="312"/>
      <c r="X1222" s="312"/>
      <c r="Y1222" s="312"/>
      <c r="AA1222" s="312"/>
      <c r="AB1222" s="312"/>
    </row>
    <row r="1223" spans="21:28" hidden="1">
      <c r="U1223" s="312"/>
      <c r="V1223" s="312"/>
      <c r="X1223" s="312"/>
      <c r="Y1223" s="312"/>
      <c r="AA1223" s="312"/>
      <c r="AB1223" s="312"/>
    </row>
    <row r="1224" spans="21:28" hidden="1">
      <c r="U1224" s="312"/>
      <c r="V1224" s="312"/>
      <c r="X1224" s="312"/>
      <c r="Y1224" s="312"/>
      <c r="AA1224" s="312"/>
      <c r="AB1224" s="312"/>
    </row>
    <row r="1225" spans="21:28" hidden="1">
      <c r="U1225" s="312"/>
      <c r="V1225" s="312"/>
      <c r="X1225" s="312"/>
      <c r="Y1225" s="312"/>
      <c r="AA1225" s="312"/>
      <c r="AB1225" s="312"/>
    </row>
    <row r="1226" spans="21:28" hidden="1">
      <c r="U1226" s="312"/>
      <c r="V1226" s="312"/>
      <c r="X1226" s="312"/>
      <c r="Y1226" s="312"/>
      <c r="AA1226" s="312"/>
      <c r="AB1226" s="312"/>
    </row>
    <row r="1227" spans="21:28" hidden="1">
      <c r="U1227" s="312"/>
      <c r="V1227" s="312"/>
      <c r="X1227" s="312"/>
      <c r="Y1227" s="312"/>
      <c r="AA1227" s="312"/>
      <c r="AB1227" s="312"/>
    </row>
    <row r="1228" spans="21:28" hidden="1">
      <c r="U1228" s="312"/>
      <c r="V1228" s="312"/>
      <c r="X1228" s="312"/>
      <c r="Y1228" s="312"/>
      <c r="AA1228" s="312"/>
      <c r="AB1228" s="312"/>
    </row>
    <row r="1229" spans="21:28" hidden="1">
      <c r="U1229" s="312"/>
      <c r="V1229" s="312"/>
      <c r="X1229" s="312"/>
      <c r="Y1229" s="312"/>
      <c r="AA1229" s="312"/>
      <c r="AB1229" s="312"/>
    </row>
    <row r="1230" spans="21:28" hidden="1">
      <c r="U1230" s="312"/>
      <c r="V1230" s="312"/>
      <c r="X1230" s="312"/>
      <c r="Y1230" s="312"/>
      <c r="AA1230" s="312"/>
      <c r="AB1230" s="312"/>
    </row>
    <row r="1231" spans="21:28" hidden="1">
      <c r="U1231" s="312"/>
      <c r="V1231" s="312"/>
      <c r="X1231" s="312"/>
      <c r="Y1231" s="312"/>
      <c r="AA1231" s="312"/>
      <c r="AB1231" s="312"/>
    </row>
    <row r="1232" spans="21:28" hidden="1">
      <c r="U1232" s="312"/>
      <c r="V1232" s="312"/>
      <c r="X1232" s="312"/>
      <c r="Y1232" s="312"/>
      <c r="AA1232" s="312"/>
      <c r="AB1232" s="312"/>
    </row>
    <row r="1233" spans="21:28" hidden="1">
      <c r="U1233" s="312"/>
      <c r="V1233" s="312"/>
      <c r="X1233" s="312"/>
      <c r="Y1233" s="312"/>
      <c r="AA1233" s="312"/>
      <c r="AB1233" s="312"/>
    </row>
    <row r="1234" spans="21:28" hidden="1">
      <c r="U1234" s="312"/>
      <c r="V1234" s="312"/>
      <c r="X1234" s="312"/>
      <c r="Y1234" s="312"/>
      <c r="AA1234" s="312"/>
      <c r="AB1234" s="312"/>
    </row>
    <row r="1235" spans="21:28" hidden="1">
      <c r="U1235" s="312"/>
      <c r="V1235" s="312"/>
      <c r="X1235" s="312"/>
      <c r="Y1235" s="312"/>
      <c r="AA1235" s="312"/>
      <c r="AB1235" s="312"/>
    </row>
    <row r="1236" spans="21:28" hidden="1">
      <c r="U1236" s="312"/>
      <c r="V1236" s="312"/>
      <c r="X1236" s="312"/>
      <c r="Y1236" s="312"/>
      <c r="AA1236" s="312"/>
      <c r="AB1236" s="312"/>
    </row>
    <row r="1237" spans="21:28" hidden="1">
      <c r="U1237" s="312"/>
      <c r="V1237" s="312"/>
      <c r="X1237" s="312"/>
      <c r="Y1237" s="312"/>
      <c r="AA1237" s="312"/>
      <c r="AB1237" s="312"/>
    </row>
    <row r="1238" spans="21:28" hidden="1">
      <c r="U1238" s="312"/>
      <c r="V1238" s="312"/>
      <c r="X1238" s="312"/>
      <c r="Y1238" s="312"/>
      <c r="AA1238" s="312"/>
      <c r="AB1238" s="312"/>
    </row>
    <row r="1239" spans="21:28" hidden="1">
      <c r="U1239" s="312"/>
      <c r="V1239" s="312"/>
      <c r="X1239" s="312"/>
      <c r="Y1239" s="312"/>
      <c r="AA1239" s="312"/>
      <c r="AB1239" s="312"/>
    </row>
    <row r="1240" spans="21:28" hidden="1">
      <c r="U1240" s="312"/>
      <c r="V1240" s="312"/>
      <c r="X1240" s="312"/>
      <c r="Y1240" s="312"/>
      <c r="AA1240" s="312"/>
      <c r="AB1240" s="312"/>
    </row>
    <row r="1241" spans="21:28" hidden="1">
      <c r="U1241" s="312"/>
      <c r="V1241" s="312"/>
      <c r="X1241" s="312"/>
      <c r="Y1241" s="312"/>
      <c r="AA1241" s="312"/>
      <c r="AB1241" s="312"/>
    </row>
    <row r="1242" spans="21:28" hidden="1">
      <c r="U1242" s="312"/>
      <c r="V1242" s="312"/>
      <c r="X1242" s="312"/>
      <c r="Y1242" s="312"/>
      <c r="AA1242" s="312"/>
      <c r="AB1242" s="312"/>
    </row>
    <row r="1243" spans="21:28" hidden="1">
      <c r="U1243" s="312"/>
      <c r="V1243" s="312"/>
      <c r="X1243" s="312"/>
      <c r="Y1243" s="312"/>
      <c r="AA1243" s="312"/>
      <c r="AB1243" s="312"/>
    </row>
    <row r="1244" spans="21:28" hidden="1">
      <c r="U1244" s="312"/>
      <c r="V1244" s="312"/>
      <c r="X1244" s="312"/>
      <c r="Y1244" s="312"/>
      <c r="AA1244" s="312"/>
      <c r="AB1244" s="312"/>
    </row>
    <row r="1245" spans="21:28" hidden="1">
      <c r="U1245" s="312"/>
      <c r="V1245" s="312"/>
      <c r="X1245" s="312"/>
      <c r="Y1245" s="312"/>
      <c r="AA1245" s="312"/>
      <c r="AB1245" s="312"/>
    </row>
    <row r="1246" spans="21:28" hidden="1">
      <c r="U1246" s="312"/>
      <c r="V1246" s="312"/>
      <c r="X1246" s="312"/>
      <c r="Y1246" s="312"/>
      <c r="AA1246" s="312"/>
      <c r="AB1246" s="312"/>
    </row>
    <row r="1247" spans="21:28" hidden="1">
      <c r="U1247" s="312"/>
      <c r="V1247" s="312"/>
      <c r="X1247" s="312"/>
      <c r="Y1247" s="312"/>
      <c r="AA1247" s="312"/>
      <c r="AB1247" s="312"/>
    </row>
    <row r="1248" spans="21:28" hidden="1">
      <c r="U1248" s="312"/>
      <c r="V1248" s="312"/>
      <c r="X1248" s="312"/>
      <c r="Y1248" s="312"/>
      <c r="AA1248" s="312"/>
      <c r="AB1248" s="312"/>
    </row>
    <row r="1249" spans="21:28" hidden="1">
      <c r="U1249" s="312"/>
      <c r="V1249" s="312"/>
      <c r="X1249" s="312"/>
      <c r="Y1249" s="312"/>
      <c r="AA1249" s="312"/>
      <c r="AB1249" s="312"/>
    </row>
    <row r="1250" spans="21:28" hidden="1">
      <c r="U1250" s="312"/>
      <c r="V1250" s="312"/>
      <c r="X1250" s="312"/>
      <c r="Y1250" s="312"/>
      <c r="AA1250" s="312"/>
      <c r="AB1250" s="312"/>
    </row>
    <row r="1251" spans="21:28" hidden="1">
      <c r="U1251" s="312"/>
      <c r="V1251" s="312"/>
      <c r="X1251" s="312"/>
      <c r="Y1251" s="312"/>
      <c r="AA1251" s="312"/>
      <c r="AB1251" s="312"/>
    </row>
    <row r="1252" spans="21:28" hidden="1">
      <c r="U1252" s="312"/>
      <c r="V1252" s="312"/>
      <c r="X1252" s="312"/>
      <c r="Y1252" s="312"/>
      <c r="AA1252" s="312"/>
      <c r="AB1252" s="312"/>
    </row>
    <row r="1253" spans="21:28" hidden="1">
      <c r="U1253" s="312"/>
      <c r="V1253" s="312"/>
      <c r="X1253" s="312"/>
      <c r="Y1253" s="312"/>
      <c r="AA1253" s="312"/>
      <c r="AB1253" s="312"/>
    </row>
    <row r="1254" spans="21:28" hidden="1">
      <c r="U1254" s="312"/>
      <c r="V1254" s="312"/>
      <c r="X1254" s="312"/>
      <c r="Y1254" s="312"/>
      <c r="AA1254" s="312"/>
      <c r="AB1254" s="312"/>
    </row>
    <row r="1255" spans="21:28" hidden="1">
      <c r="U1255" s="312"/>
      <c r="V1255" s="312"/>
      <c r="X1255" s="312"/>
      <c r="Y1255" s="312"/>
      <c r="AA1255" s="312"/>
      <c r="AB1255" s="312"/>
    </row>
    <row r="1256" spans="21:28" hidden="1">
      <c r="U1256" s="312"/>
      <c r="V1256" s="312"/>
      <c r="X1256" s="312"/>
      <c r="Y1256" s="312"/>
      <c r="AA1256" s="312"/>
      <c r="AB1256" s="312"/>
    </row>
    <row r="1257" spans="21:28" hidden="1">
      <c r="U1257" s="312"/>
      <c r="V1257" s="312"/>
      <c r="X1257" s="312"/>
      <c r="Y1257" s="312"/>
      <c r="AA1257" s="312"/>
      <c r="AB1257" s="312"/>
    </row>
    <row r="1258" spans="21:28" hidden="1">
      <c r="U1258" s="312"/>
      <c r="V1258" s="312"/>
      <c r="X1258" s="312"/>
      <c r="Y1258" s="312"/>
      <c r="AA1258" s="312"/>
      <c r="AB1258" s="312"/>
    </row>
    <row r="1259" spans="21:28" hidden="1">
      <c r="U1259" s="312"/>
      <c r="V1259" s="312"/>
      <c r="X1259" s="312"/>
      <c r="Y1259" s="312"/>
      <c r="AA1259" s="312"/>
      <c r="AB1259" s="312"/>
    </row>
    <row r="1260" spans="21:28" hidden="1">
      <c r="U1260" s="312"/>
      <c r="V1260" s="312"/>
      <c r="X1260" s="312"/>
      <c r="Y1260" s="312"/>
      <c r="AA1260" s="312"/>
      <c r="AB1260" s="312"/>
    </row>
    <row r="1261" spans="21:28" hidden="1">
      <c r="U1261" s="312"/>
      <c r="V1261" s="312"/>
      <c r="X1261" s="312"/>
      <c r="Y1261" s="312"/>
      <c r="AA1261" s="312"/>
      <c r="AB1261" s="312"/>
    </row>
    <row r="1262" spans="21:28" hidden="1">
      <c r="U1262" s="312"/>
      <c r="V1262" s="312"/>
      <c r="X1262" s="312"/>
      <c r="Y1262" s="312"/>
      <c r="AA1262" s="312"/>
      <c r="AB1262" s="312"/>
    </row>
    <row r="1263" spans="21:28" hidden="1">
      <c r="U1263" s="312"/>
      <c r="V1263" s="312"/>
      <c r="X1263" s="312"/>
      <c r="Y1263" s="312"/>
      <c r="AA1263" s="312"/>
      <c r="AB1263" s="312"/>
    </row>
    <row r="1264" spans="21:28" hidden="1">
      <c r="U1264" s="312"/>
      <c r="V1264" s="312"/>
      <c r="X1264" s="312"/>
      <c r="Y1264" s="312"/>
      <c r="AA1264" s="312"/>
      <c r="AB1264" s="312"/>
    </row>
    <row r="1265" spans="21:28" hidden="1">
      <c r="U1265" s="312"/>
      <c r="V1265" s="312"/>
      <c r="X1265" s="312"/>
      <c r="Y1265" s="312"/>
      <c r="AA1265" s="312"/>
      <c r="AB1265" s="312"/>
    </row>
    <row r="1266" spans="21:28" hidden="1">
      <c r="U1266" s="312"/>
      <c r="V1266" s="312"/>
      <c r="X1266" s="312"/>
      <c r="Y1266" s="312"/>
      <c r="AA1266" s="312"/>
      <c r="AB1266" s="312"/>
    </row>
    <row r="1267" spans="21:28" hidden="1">
      <c r="U1267" s="312"/>
      <c r="V1267" s="312"/>
      <c r="X1267" s="312"/>
      <c r="Y1267" s="312"/>
      <c r="AA1267" s="312"/>
      <c r="AB1267" s="312"/>
    </row>
    <row r="1268" spans="21:28" hidden="1">
      <c r="U1268" s="312"/>
      <c r="V1268" s="312"/>
      <c r="X1268" s="312"/>
      <c r="Y1268" s="312"/>
      <c r="AA1268" s="312"/>
      <c r="AB1268" s="312"/>
    </row>
    <row r="1269" spans="21:28" hidden="1">
      <c r="U1269" s="312"/>
      <c r="V1269" s="312"/>
      <c r="X1269" s="312"/>
      <c r="Y1269" s="312"/>
      <c r="AA1269" s="312"/>
      <c r="AB1269" s="312"/>
    </row>
    <row r="1270" spans="21:28" hidden="1">
      <c r="U1270" s="312"/>
      <c r="V1270" s="312"/>
      <c r="X1270" s="312"/>
      <c r="Y1270" s="312"/>
      <c r="AA1270" s="312"/>
      <c r="AB1270" s="312"/>
    </row>
    <row r="1271" spans="21:28" hidden="1">
      <c r="U1271" s="312"/>
      <c r="V1271" s="312"/>
      <c r="X1271" s="312"/>
      <c r="Y1271" s="312"/>
      <c r="AA1271" s="312"/>
      <c r="AB1271" s="312"/>
    </row>
    <row r="1272" spans="21:28" hidden="1">
      <c r="U1272" s="312"/>
      <c r="V1272" s="312"/>
      <c r="X1272" s="312"/>
      <c r="Y1272" s="312"/>
      <c r="AA1272" s="312"/>
      <c r="AB1272" s="312"/>
    </row>
    <row r="1273" spans="21:28" hidden="1">
      <c r="U1273" s="312"/>
      <c r="V1273" s="312"/>
      <c r="X1273" s="312"/>
      <c r="Y1273" s="312"/>
      <c r="AA1273" s="312"/>
      <c r="AB1273" s="312"/>
    </row>
    <row r="1274" spans="21:28" hidden="1">
      <c r="U1274" s="312"/>
      <c r="V1274" s="312"/>
      <c r="X1274" s="312"/>
      <c r="Y1274" s="312"/>
      <c r="AA1274" s="312"/>
      <c r="AB1274" s="312"/>
    </row>
    <row r="1275" spans="21:28" hidden="1">
      <c r="U1275" s="312"/>
      <c r="V1275" s="312"/>
      <c r="X1275" s="312"/>
      <c r="Y1275" s="312"/>
      <c r="AA1275" s="312"/>
      <c r="AB1275" s="312"/>
    </row>
    <row r="1276" spans="21:28" hidden="1">
      <c r="U1276" s="312"/>
      <c r="V1276" s="312"/>
      <c r="X1276" s="312"/>
      <c r="Y1276" s="312"/>
      <c r="AA1276" s="312"/>
      <c r="AB1276" s="312"/>
    </row>
    <row r="1277" spans="21:28" hidden="1">
      <c r="U1277" s="312"/>
      <c r="V1277" s="312"/>
      <c r="X1277" s="312"/>
      <c r="Y1277" s="312"/>
      <c r="AA1277" s="312"/>
      <c r="AB1277" s="312"/>
    </row>
    <row r="1278" spans="21:28" hidden="1">
      <c r="U1278" s="312"/>
      <c r="V1278" s="312"/>
      <c r="X1278" s="312"/>
      <c r="Y1278" s="312"/>
      <c r="AA1278" s="312"/>
      <c r="AB1278" s="312"/>
    </row>
    <row r="1279" spans="21:28" hidden="1">
      <c r="U1279" s="312"/>
      <c r="V1279" s="312"/>
      <c r="X1279" s="312"/>
      <c r="Y1279" s="312"/>
      <c r="AA1279" s="312"/>
      <c r="AB1279" s="312"/>
    </row>
    <row r="1280" spans="21:28" hidden="1">
      <c r="U1280" s="312"/>
      <c r="V1280" s="312"/>
      <c r="X1280" s="312"/>
      <c r="Y1280" s="312"/>
      <c r="AA1280" s="312"/>
      <c r="AB1280" s="312"/>
    </row>
    <row r="1281" spans="21:28" hidden="1">
      <c r="U1281" s="312"/>
      <c r="V1281" s="312"/>
      <c r="X1281" s="312"/>
      <c r="Y1281" s="312"/>
      <c r="AA1281" s="312"/>
      <c r="AB1281" s="312"/>
    </row>
    <row r="1282" spans="21:28" hidden="1">
      <c r="U1282" s="312"/>
      <c r="V1282" s="312"/>
      <c r="X1282" s="312"/>
      <c r="Y1282" s="312"/>
      <c r="AA1282" s="312"/>
      <c r="AB1282" s="312"/>
    </row>
    <row r="1283" spans="21:28" hidden="1">
      <c r="U1283" s="312"/>
      <c r="V1283" s="312"/>
      <c r="X1283" s="312"/>
      <c r="Y1283" s="312"/>
      <c r="AA1283" s="312"/>
      <c r="AB1283" s="312"/>
    </row>
    <row r="1284" spans="21:28" hidden="1">
      <c r="U1284" s="312"/>
      <c r="V1284" s="312"/>
      <c r="X1284" s="312"/>
      <c r="Y1284" s="312"/>
      <c r="AA1284" s="312"/>
      <c r="AB1284" s="312"/>
    </row>
    <row r="1285" spans="21:28" hidden="1">
      <c r="U1285" s="312"/>
      <c r="V1285" s="312"/>
      <c r="X1285" s="312"/>
      <c r="Y1285" s="312"/>
      <c r="AA1285" s="312"/>
      <c r="AB1285" s="312"/>
    </row>
    <row r="1286" spans="21:28" hidden="1">
      <c r="U1286" s="312"/>
      <c r="V1286" s="312"/>
      <c r="X1286" s="312"/>
      <c r="Y1286" s="312"/>
      <c r="AA1286" s="312"/>
      <c r="AB1286" s="312"/>
    </row>
    <row r="1287" spans="21:28" hidden="1">
      <c r="U1287" s="312"/>
      <c r="V1287" s="312"/>
      <c r="X1287" s="312"/>
      <c r="Y1287" s="312"/>
      <c r="AA1287" s="312"/>
      <c r="AB1287" s="312"/>
    </row>
    <row r="1288" spans="21:28" hidden="1">
      <c r="U1288" s="312"/>
      <c r="V1288" s="312"/>
      <c r="X1288" s="312"/>
      <c r="Y1288" s="312"/>
      <c r="AA1288" s="312"/>
      <c r="AB1288" s="312"/>
    </row>
    <row r="1289" spans="21:28" hidden="1">
      <c r="U1289" s="312"/>
      <c r="V1289" s="312"/>
      <c r="X1289" s="312"/>
      <c r="Y1289" s="312"/>
      <c r="AA1289" s="312"/>
      <c r="AB1289" s="312"/>
    </row>
    <row r="1290" spans="21:28" hidden="1">
      <c r="U1290" s="312"/>
      <c r="V1290" s="312"/>
      <c r="X1290" s="312"/>
      <c r="Y1290" s="312"/>
      <c r="AA1290" s="312"/>
      <c r="AB1290" s="312"/>
    </row>
    <row r="1291" spans="21:28" hidden="1">
      <c r="U1291" s="312"/>
      <c r="V1291" s="312"/>
      <c r="X1291" s="312"/>
      <c r="Y1291" s="312"/>
      <c r="AA1291" s="312"/>
      <c r="AB1291" s="312"/>
    </row>
    <row r="1292" spans="21:28" hidden="1">
      <c r="U1292" s="312"/>
      <c r="V1292" s="312"/>
      <c r="X1292" s="312"/>
      <c r="Y1292" s="312"/>
      <c r="AA1292" s="312"/>
      <c r="AB1292" s="312"/>
    </row>
    <row r="1293" spans="21:28" hidden="1">
      <c r="U1293" s="312"/>
      <c r="V1293" s="312"/>
      <c r="X1293" s="312"/>
      <c r="Y1293" s="312"/>
      <c r="AA1293" s="312"/>
      <c r="AB1293" s="312"/>
    </row>
    <row r="1294" spans="21:28" hidden="1">
      <c r="U1294" s="312"/>
      <c r="V1294" s="312"/>
      <c r="X1294" s="312"/>
      <c r="Y1294" s="312"/>
      <c r="AA1294" s="312"/>
      <c r="AB1294" s="312"/>
    </row>
    <row r="1295" spans="21:28" hidden="1">
      <c r="U1295" s="312"/>
      <c r="V1295" s="312"/>
      <c r="X1295" s="312"/>
      <c r="Y1295" s="312"/>
      <c r="AA1295" s="312"/>
      <c r="AB1295" s="312"/>
    </row>
    <row r="1296" spans="21:28" hidden="1">
      <c r="U1296" s="312"/>
      <c r="V1296" s="312"/>
      <c r="X1296" s="312"/>
      <c r="Y1296" s="312"/>
      <c r="AA1296" s="312"/>
      <c r="AB1296" s="312"/>
    </row>
    <row r="1297" spans="21:28" hidden="1">
      <c r="U1297" s="312"/>
      <c r="V1297" s="312"/>
      <c r="X1297" s="312"/>
      <c r="Y1297" s="312"/>
      <c r="AA1297" s="312"/>
      <c r="AB1297" s="312"/>
    </row>
    <row r="1298" spans="21:28" hidden="1">
      <c r="U1298" s="312"/>
      <c r="V1298" s="312"/>
      <c r="X1298" s="312"/>
      <c r="Y1298" s="312"/>
      <c r="AA1298" s="312"/>
      <c r="AB1298" s="312"/>
    </row>
    <row r="1299" spans="21:28" hidden="1">
      <c r="U1299" s="312"/>
      <c r="V1299" s="312"/>
      <c r="X1299" s="312"/>
      <c r="Y1299" s="312"/>
      <c r="AA1299" s="312"/>
      <c r="AB1299" s="312"/>
    </row>
    <row r="1300" spans="21:28" hidden="1">
      <c r="U1300" s="312"/>
      <c r="V1300" s="312"/>
      <c r="X1300" s="312"/>
      <c r="Y1300" s="312"/>
      <c r="AA1300" s="312"/>
      <c r="AB1300" s="312"/>
    </row>
    <row r="1301" spans="21:28" hidden="1">
      <c r="U1301" s="312"/>
      <c r="V1301" s="312"/>
      <c r="X1301" s="312"/>
      <c r="Y1301" s="312"/>
      <c r="AA1301" s="312"/>
      <c r="AB1301" s="312"/>
    </row>
    <row r="1302" spans="21:28" hidden="1">
      <c r="U1302" s="312"/>
      <c r="V1302" s="312"/>
      <c r="X1302" s="312"/>
      <c r="Y1302" s="312"/>
      <c r="AA1302" s="312"/>
      <c r="AB1302" s="312"/>
    </row>
    <row r="1303" spans="21:28" hidden="1">
      <c r="U1303" s="312"/>
      <c r="V1303" s="312"/>
      <c r="X1303" s="312"/>
      <c r="Y1303" s="312"/>
      <c r="AA1303" s="312"/>
      <c r="AB1303" s="312"/>
    </row>
    <row r="1304" spans="21:28" hidden="1">
      <c r="U1304" s="312"/>
      <c r="V1304" s="312"/>
      <c r="X1304" s="312"/>
      <c r="Y1304" s="312"/>
      <c r="AA1304" s="312"/>
      <c r="AB1304" s="312"/>
    </row>
    <row r="1305" spans="21:28" hidden="1">
      <c r="U1305" s="312"/>
      <c r="V1305" s="312"/>
      <c r="X1305" s="312"/>
      <c r="Y1305" s="312"/>
      <c r="AA1305" s="312"/>
      <c r="AB1305" s="312"/>
    </row>
    <row r="1306" spans="21:28" hidden="1">
      <c r="U1306" s="312"/>
      <c r="V1306" s="312"/>
      <c r="X1306" s="312"/>
      <c r="Y1306" s="312"/>
      <c r="AA1306" s="312"/>
      <c r="AB1306" s="312"/>
    </row>
    <row r="1307" spans="21:28" hidden="1">
      <c r="U1307" s="312"/>
      <c r="V1307" s="312"/>
      <c r="X1307" s="312"/>
      <c r="Y1307" s="312"/>
      <c r="AA1307" s="312"/>
      <c r="AB1307" s="312"/>
    </row>
    <row r="1308" spans="21:28" hidden="1">
      <c r="U1308" s="312"/>
      <c r="V1308" s="312"/>
      <c r="X1308" s="312"/>
      <c r="Y1308" s="312"/>
      <c r="AA1308" s="312"/>
      <c r="AB1308" s="312"/>
    </row>
    <row r="1309" spans="21:28" hidden="1">
      <c r="U1309" s="312"/>
      <c r="V1309" s="312"/>
      <c r="X1309" s="312"/>
      <c r="Y1309" s="312"/>
      <c r="AA1309" s="312"/>
      <c r="AB1309" s="312"/>
    </row>
    <row r="1310" spans="21:28" hidden="1">
      <c r="U1310" s="312"/>
      <c r="V1310" s="312"/>
      <c r="X1310" s="312"/>
      <c r="Y1310" s="312"/>
      <c r="AA1310" s="312"/>
      <c r="AB1310" s="312"/>
    </row>
    <row r="1311" spans="21:28" hidden="1">
      <c r="U1311" s="312"/>
      <c r="V1311" s="312"/>
      <c r="X1311" s="312"/>
      <c r="Y1311" s="312"/>
      <c r="AA1311" s="312"/>
      <c r="AB1311" s="312"/>
    </row>
    <row r="1312" spans="21:28" hidden="1">
      <c r="U1312" s="312"/>
      <c r="V1312" s="312"/>
      <c r="X1312" s="312"/>
      <c r="Y1312" s="312"/>
      <c r="AA1312" s="312"/>
      <c r="AB1312" s="312"/>
    </row>
    <row r="1313" spans="21:28" hidden="1">
      <c r="U1313" s="312"/>
      <c r="V1313" s="312"/>
      <c r="X1313" s="312"/>
      <c r="Y1313" s="312"/>
      <c r="AA1313" s="312"/>
      <c r="AB1313" s="312"/>
    </row>
    <row r="1314" spans="21:28" hidden="1">
      <c r="U1314" s="312"/>
      <c r="V1314" s="312"/>
      <c r="X1314" s="312"/>
      <c r="Y1314" s="312"/>
      <c r="AA1314" s="312"/>
      <c r="AB1314" s="312"/>
    </row>
    <row r="1315" spans="21:28" hidden="1">
      <c r="U1315" s="312"/>
      <c r="V1315" s="312"/>
      <c r="X1315" s="312"/>
      <c r="Y1315" s="312"/>
      <c r="AA1315" s="312"/>
      <c r="AB1315" s="312"/>
    </row>
    <row r="1316" spans="21:28" hidden="1">
      <c r="U1316" s="312"/>
      <c r="V1316" s="312"/>
      <c r="X1316" s="312"/>
      <c r="Y1316" s="312"/>
      <c r="AA1316" s="312"/>
      <c r="AB1316" s="312"/>
    </row>
    <row r="1317" spans="21:28" hidden="1">
      <c r="U1317" s="312"/>
      <c r="V1317" s="312"/>
      <c r="X1317" s="312"/>
      <c r="Y1317" s="312"/>
      <c r="AA1317" s="312"/>
      <c r="AB1317" s="312"/>
    </row>
    <row r="1318" spans="21:28" hidden="1">
      <c r="U1318" s="312"/>
      <c r="V1318" s="312"/>
      <c r="X1318" s="312"/>
      <c r="Y1318" s="312"/>
      <c r="AA1318" s="312"/>
      <c r="AB1318" s="312"/>
    </row>
    <row r="1319" spans="21:28" hidden="1">
      <c r="U1319" s="312"/>
      <c r="V1319" s="312"/>
      <c r="X1319" s="312"/>
      <c r="Y1319" s="312"/>
      <c r="AA1319" s="312"/>
      <c r="AB1319" s="312"/>
    </row>
    <row r="1320" spans="21:28" hidden="1">
      <c r="U1320" s="312"/>
      <c r="V1320" s="312"/>
      <c r="X1320" s="312"/>
      <c r="Y1320" s="312"/>
      <c r="AA1320" s="312"/>
      <c r="AB1320" s="312"/>
    </row>
    <row r="1321" spans="21:28" hidden="1">
      <c r="U1321" s="312"/>
      <c r="V1321" s="312"/>
      <c r="X1321" s="312"/>
      <c r="Y1321" s="312"/>
      <c r="AA1321" s="312"/>
      <c r="AB1321" s="312"/>
    </row>
    <row r="1322" spans="21:28" hidden="1">
      <c r="U1322" s="312"/>
      <c r="V1322" s="312"/>
      <c r="X1322" s="312"/>
      <c r="Y1322" s="312"/>
      <c r="AA1322" s="312"/>
      <c r="AB1322" s="312"/>
    </row>
    <row r="1323" spans="21:28" hidden="1">
      <c r="U1323" s="312"/>
      <c r="V1323" s="312"/>
      <c r="X1323" s="312"/>
      <c r="Y1323" s="312"/>
      <c r="AA1323" s="312"/>
      <c r="AB1323" s="312"/>
    </row>
    <row r="1324" spans="21:28" hidden="1">
      <c r="U1324" s="312"/>
      <c r="V1324" s="312"/>
      <c r="X1324" s="312"/>
      <c r="Y1324" s="312"/>
      <c r="AA1324" s="312"/>
      <c r="AB1324" s="312"/>
    </row>
    <row r="1325" spans="21:28" hidden="1">
      <c r="U1325" s="312"/>
      <c r="V1325" s="312"/>
      <c r="X1325" s="312"/>
      <c r="Y1325" s="312"/>
      <c r="AA1325" s="312"/>
      <c r="AB1325" s="312"/>
    </row>
    <row r="1326" spans="21:28" hidden="1">
      <c r="U1326" s="312"/>
      <c r="V1326" s="312"/>
      <c r="X1326" s="312"/>
      <c r="Y1326" s="312"/>
      <c r="AA1326" s="312"/>
      <c r="AB1326" s="312"/>
    </row>
    <row r="1327" spans="21:28" hidden="1">
      <c r="U1327" s="312"/>
      <c r="V1327" s="312"/>
      <c r="X1327" s="312"/>
      <c r="Y1327" s="312"/>
      <c r="AA1327" s="312"/>
      <c r="AB1327" s="312"/>
    </row>
    <row r="1328" spans="21:28" hidden="1">
      <c r="U1328" s="312"/>
      <c r="V1328" s="312"/>
      <c r="X1328" s="312"/>
      <c r="Y1328" s="312"/>
      <c r="AA1328" s="312"/>
      <c r="AB1328" s="312"/>
    </row>
    <row r="1329" spans="21:28" hidden="1">
      <c r="U1329" s="312"/>
      <c r="V1329" s="312"/>
      <c r="X1329" s="312"/>
      <c r="Y1329" s="312"/>
      <c r="AA1329" s="312"/>
      <c r="AB1329" s="312"/>
    </row>
    <row r="1330" spans="21:28" hidden="1">
      <c r="U1330" s="312"/>
      <c r="V1330" s="312"/>
      <c r="X1330" s="312"/>
      <c r="Y1330" s="312"/>
      <c r="AA1330" s="312"/>
      <c r="AB1330" s="312"/>
    </row>
    <row r="1331" spans="21:28" hidden="1">
      <c r="U1331" s="312"/>
      <c r="V1331" s="312"/>
      <c r="X1331" s="312"/>
      <c r="Y1331" s="312"/>
      <c r="AA1331" s="312"/>
      <c r="AB1331" s="312"/>
    </row>
    <row r="1332" spans="21:28" hidden="1">
      <c r="U1332" s="312"/>
      <c r="V1332" s="312"/>
      <c r="X1332" s="312"/>
      <c r="Y1332" s="312"/>
      <c r="AA1332" s="312"/>
      <c r="AB1332" s="312"/>
    </row>
    <row r="1333" spans="21:28" hidden="1">
      <c r="U1333" s="312"/>
      <c r="V1333" s="312"/>
      <c r="X1333" s="312"/>
      <c r="Y1333" s="312"/>
      <c r="AA1333" s="312"/>
      <c r="AB1333" s="312"/>
    </row>
    <row r="1334" spans="21:28" hidden="1">
      <c r="U1334" s="312"/>
      <c r="V1334" s="312"/>
      <c r="X1334" s="312"/>
      <c r="Y1334" s="312"/>
      <c r="AA1334" s="312"/>
      <c r="AB1334" s="312"/>
    </row>
    <row r="1335" spans="21:28" hidden="1">
      <c r="U1335" s="312"/>
      <c r="V1335" s="312"/>
      <c r="X1335" s="312"/>
      <c r="Y1335" s="312"/>
      <c r="AA1335" s="312"/>
      <c r="AB1335" s="312"/>
    </row>
    <row r="1336" spans="21:28" hidden="1">
      <c r="U1336" s="312"/>
      <c r="V1336" s="312"/>
      <c r="X1336" s="312"/>
      <c r="Y1336" s="312"/>
      <c r="AA1336" s="312"/>
      <c r="AB1336" s="312"/>
    </row>
    <row r="1337" spans="21:28" hidden="1">
      <c r="U1337" s="312"/>
      <c r="V1337" s="312"/>
      <c r="X1337" s="312"/>
      <c r="Y1337" s="312"/>
      <c r="AA1337" s="312"/>
      <c r="AB1337" s="312"/>
    </row>
    <row r="1338" spans="21:28" hidden="1">
      <c r="U1338" s="312"/>
      <c r="V1338" s="312"/>
      <c r="X1338" s="312"/>
      <c r="Y1338" s="312"/>
      <c r="AA1338" s="312"/>
      <c r="AB1338" s="312"/>
    </row>
    <row r="1339" spans="21:28" hidden="1">
      <c r="U1339" s="312"/>
      <c r="V1339" s="312"/>
      <c r="X1339" s="312"/>
      <c r="Y1339" s="312"/>
      <c r="AA1339" s="312"/>
      <c r="AB1339" s="312"/>
    </row>
    <row r="1340" spans="21:28" hidden="1">
      <c r="U1340" s="312"/>
      <c r="V1340" s="312"/>
      <c r="X1340" s="312"/>
      <c r="Y1340" s="312"/>
      <c r="AA1340" s="312"/>
      <c r="AB1340" s="312"/>
    </row>
    <row r="1341" spans="21:28" hidden="1">
      <c r="U1341" s="312"/>
      <c r="V1341" s="312"/>
      <c r="X1341" s="312"/>
      <c r="Y1341" s="312"/>
      <c r="AA1341" s="312"/>
      <c r="AB1341" s="312"/>
    </row>
    <row r="1342" spans="21:28" hidden="1">
      <c r="U1342" s="312"/>
      <c r="V1342" s="312"/>
      <c r="X1342" s="312"/>
      <c r="Y1342" s="312"/>
      <c r="AA1342" s="312"/>
      <c r="AB1342" s="312"/>
    </row>
    <row r="1343" spans="21:28" hidden="1">
      <c r="U1343" s="312"/>
      <c r="V1343" s="312"/>
      <c r="X1343" s="312"/>
      <c r="Y1343" s="312"/>
      <c r="AA1343" s="312"/>
      <c r="AB1343" s="312"/>
    </row>
    <row r="1344" spans="21:28" hidden="1">
      <c r="U1344" s="312"/>
      <c r="V1344" s="312"/>
      <c r="X1344" s="312"/>
      <c r="Y1344" s="312"/>
      <c r="AA1344" s="312"/>
      <c r="AB1344" s="312"/>
    </row>
    <row r="1345" spans="21:28" hidden="1">
      <c r="U1345" s="312"/>
      <c r="V1345" s="312"/>
      <c r="X1345" s="312"/>
      <c r="Y1345" s="312"/>
      <c r="AA1345" s="312"/>
      <c r="AB1345" s="312"/>
    </row>
    <row r="1346" spans="21:28" hidden="1">
      <c r="U1346" s="312"/>
      <c r="V1346" s="312"/>
      <c r="X1346" s="312"/>
      <c r="Y1346" s="312"/>
      <c r="AA1346" s="312"/>
      <c r="AB1346" s="312"/>
    </row>
    <row r="1347" spans="21:28" hidden="1">
      <c r="U1347" s="312"/>
      <c r="V1347" s="312"/>
      <c r="X1347" s="312"/>
      <c r="Y1347" s="312"/>
      <c r="AA1347" s="312"/>
      <c r="AB1347" s="312"/>
    </row>
    <row r="1348" spans="21:28" hidden="1">
      <c r="U1348" s="312"/>
      <c r="V1348" s="312"/>
      <c r="X1348" s="312"/>
      <c r="Y1348" s="312"/>
      <c r="AA1348" s="312"/>
      <c r="AB1348" s="312"/>
    </row>
    <row r="1349" spans="21:28" hidden="1">
      <c r="U1349" s="312"/>
      <c r="V1349" s="312"/>
      <c r="X1349" s="312"/>
      <c r="Y1349" s="312"/>
      <c r="AA1349" s="312"/>
      <c r="AB1349" s="312"/>
    </row>
    <row r="1350" spans="21:28" hidden="1">
      <c r="U1350" s="312"/>
      <c r="V1350" s="312"/>
      <c r="X1350" s="312"/>
      <c r="Y1350" s="312"/>
      <c r="AA1350" s="312"/>
      <c r="AB1350" s="312"/>
    </row>
    <row r="1351" spans="21:28" hidden="1">
      <c r="U1351" s="312"/>
      <c r="V1351" s="312"/>
      <c r="X1351" s="312"/>
      <c r="Y1351" s="312"/>
      <c r="AA1351" s="312"/>
      <c r="AB1351" s="312"/>
    </row>
    <row r="1352" spans="21:28" hidden="1">
      <c r="U1352" s="312"/>
      <c r="V1352" s="312"/>
      <c r="X1352" s="312"/>
      <c r="Y1352" s="312"/>
      <c r="AA1352" s="312"/>
      <c r="AB1352" s="312"/>
    </row>
    <row r="1353" spans="21:28" hidden="1">
      <c r="U1353" s="312"/>
      <c r="V1353" s="312"/>
      <c r="X1353" s="312"/>
      <c r="Y1353" s="312"/>
      <c r="AA1353" s="312"/>
      <c r="AB1353" s="312"/>
    </row>
    <row r="1354" spans="21:28" hidden="1">
      <c r="U1354" s="312"/>
      <c r="V1354" s="312"/>
      <c r="X1354" s="312"/>
      <c r="Y1354" s="312"/>
      <c r="AA1354" s="312"/>
      <c r="AB1354" s="312"/>
    </row>
    <row r="1355" spans="21:28" hidden="1">
      <c r="U1355" s="312"/>
      <c r="V1355" s="312"/>
      <c r="X1355" s="312"/>
      <c r="Y1355" s="312"/>
      <c r="AA1355" s="312"/>
      <c r="AB1355" s="312"/>
    </row>
    <row r="1356" spans="21:28" hidden="1">
      <c r="U1356" s="312"/>
      <c r="V1356" s="312"/>
      <c r="X1356" s="312"/>
      <c r="Y1356" s="312"/>
      <c r="AA1356" s="312"/>
      <c r="AB1356" s="312"/>
    </row>
    <row r="1357" spans="21:28" hidden="1">
      <c r="U1357" s="312"/>
      <c r="V1357" s="312"/>
      <c r="X1357" s="312"/>
      <c r="Y1357" s="312"/>
      <c r="AA1357" s="312"/>
      <c r="AB1357" s="312"/>
    </row>
    <row r="1358" spans="21:28" hidden="1">
      <c r="U1358" s="312"/>
      <c r="V1358" s="312"/>
      <c r="X1358" s="312"/>
      <c r="Y1358" s="312"/>
      <c r="AA1358" s="312"/>
      <c r="AB1358" s="312"/>
    </row>
    <row r="1359" spans="21:28" hidden="1">
      <c r="U1359" s="312"/>
      <c r="V1359" s="312"/>
      <c r="X1359" s="312"/>
      <c r="Y1359" s="312"/>
      <c r="AA1359" s="312"/>
      <c r="AB1359" s="312"/>
    </row>
    <row r="1360" spans="21:28" hidden="1">
      <c r="U1360" s="312"/>
      <c r="V1360" s="312"/>
      <c r="X1360" s="312"/>
      <c r="Y1360" s="312"/>
      <c r="AA1360" s="312"/>
      <c r="AB1360" s="312"/>
    </row>
    <row r="1361" spans="21:28" hidden="1">
      <c r="U1361" s="312"/>
      <c r="V1361" s="312"/>
      <c r="X1361" s="312"/>
      <c r="Y1361" s="312"/>
      <c r="AA1361" s="312"/>
      <c r="AB1361" s="312"/>
    </row>
    <row r="1362" spans="21:28" hidden="1">
      <c r="U1362" s="312"/>
      <c r="V1362" s="312"/>
      <c r="X1362" s="312"/>
      <c r="Y1362" s="312"/>
      <c r="AA1362" s="312"/>
      <c r="AB1362" s="312"/>
    </row>
    <row r="1363" spans="21:28" hidden="1">
      <c r="U1363" s="312"/>
      <c r="V1363" s="312"/>
      <c r="X1363" s="312"/>
      <c r="Y1363" s="312"/>
      <c r="AA1363" s="312"/>
      <c r="AB1363" s="312"/>
    </row>
    <row r="1364" spans="21:28" hidden="1">
      <c r="U1364" s="312"/>
      <c r="V1364" s="312"/>
      <c r="X1364" s="312"/>
      <c r="Y1364" s="312"/>
      <c r="AA1364" s="312"/>
      <c r="AB1364" s="312"/>
    </row>
    <row r="1365" spans="21:28" hidden="1">
      <c r="U1365" s="312"/>
      <c r="V1365" s="312"/>
      <c r="X1365" s="312"/>
      <c r="Y1365" s="312"/>
      <c r="AA1365" s="312"/>
      <c r="AB1365" s="312"/>
    </row>
    <row r="1366" spans="21:28" hidden="1">
      <c r="U1366" s="312"/>
      <c r="V1366" s="312"/>
      <c r="X1366" s="312"/>
      <c r="Y1366" s="312"/>
      <c r="AA1366" s="312"/>
      <c r="AB1366" s="312"/>
    </row>
    <row r="1367" spans="21:28" hidden="1">
      <c r="U1367" s="312"/>
      <c r="V1367" s="312"/>
      <c r="X1367" s="312"/>
      <c r="Y1367" s="312"/>
      <c r="AA1367" s="312"/>
      <c r="AB1367" s="312"/>
    </row>
    <row r="1368" spans="21:28" hidden="1">
      <c r="U1368" s="312"/>
      <c r="V1368" s="312"/>
      <c r="X1368" s="312"/>
      <c r="Y1368" s="312"/>
      <c r="AA1368" s="312"/>
      <c r="AB1368" s="312"/>
    </row>
    <row r="1369" spans="21:28" hidden="1">
      <c r="U1369" s="312"/>
      <c r="V1369" s="312"/>
      <c r="X1369" s="312"/>
      <c r="Y1369" s="312"/>
      <c r="AA1369" s="312"/>
      <c r="AB1369" s="312"/>
    </row>
    <row r="1370" spans="21:28" hidden="1">
      <c r="U1370" s="312"/>
      <c r="V1370" s="312"/>
      <c r="X1370" s="312"/>
      <c r="Y1370" s="312"/>
      <c r="AA1370" s="312"/>
      <c r="AB1370" s="312"/>
    </row>
    <row r="1371" spans="21:28" hidden="1">
      <c r="U1371" s="312"/>
      <c r="V1371" s="312"/>
      <c r="X1371" s="312"/>
      <c r="Y1371" s="312"/>
      <c r="AA1371" s="312"/>
      <c r="AB1371" s="312"/>
    </row>
    <row r="1372" spans="21:28" hidden="1">
      <c r="U1372" s="312"/>
      <c r="V1372" s="312"/>
      <c r="X1372" s="312"/>
      <c r="Y1372" s="312"/>
      <c r="AA1372" s="312"/>
      <c r="AB1372" s="312"/>
    </row>
    <row r="1373" spans="21:28" hidden="1">
      <c r="U1373" s="312"/>
      <c r="V1373" s="312"/>
      <c r="X1373" s="312"/>
      <c r="Y1373" s="312"/>
      <c r="AA1373" s="312"/>
      <c r="AB1373" s="312"/>
    </row>
    <row r="1374" spans="21:28" hidden="1">
      <c r="U1374" s="312"/>
      <c r="V1374" s="312"/>
      <c r="X1374" s="312"/>
      <c r="Y1374" s="312"/>
      <c r="AA1374" s="312"/>
      <c r="AB1374" s="312"/>
    </row>
    <row r="1375" spans="21:28" hidden="1">
      <c r="U1375" s="312"/>
      <c r="V1375" s="312"/>
      <c r="X1375" s="312"/>
      <c r="Y1375" s="312"/>
      <c r="AA1375" s="312"/>
      <c r="AB1375" s="312"/>
    </row>
    <row r="1376" spans="21:28" hidden="1">
      <c r="U1376" s="312"/>
      <c r="V1376" s="312"/>
      <c r="X1376" s="312"/>
      <c r="Y1376" s="312"/>
      <c r="AA1376" s="312"/>
      <c r="AB1376" s="312"/>
    </row>
    <row r="1377" spans="21:28" hidden="1">
      <c r="U1377" s="312"/>
      <c r="V1377" s="312"/>
      <c r="X1377" s="312"/>
      <c r="Y1377" s="312"/>
      <c r="AA1377" s="312"/>
      <c r="AB1377" s="312"/>
    </row>
    <row r="1378" spans="21:28" hidden="1">
      <c r="U1378" s="312"/>
      <c r="V1378" s="312"/>
      <c r="X1378" s="312"/>
      <c r="Y1378" s="312"/>
      <c r="AA1378" s="312"/>
      <c r="AB1378" s="312"/>
    </row>
    <row r="1379" spans="21:28" hidden="1">
      <c r="U1379" s="312"/>
      <c r="V1379" s="312"/>
      <c r="X1379" s="312"/>
      <c r="Y1379" s="312"/>
      <c r="AA1379" s="312"/>
      <c r="AB1379" s="312"/>
    </row>
    <row r="1380" spans="21:28" hidden="1">
      <c r="U1380" s="312"/>
      <c r="V1380" s="312"/>
      <c r="X1380" s="312"/>
      <c r="Y1380" s="312"/>
      <c r="AA1380" s="312"/>
      <c r="AB1380" s="312"/>
    </row>
    <row r="1381" spans="21:28" hidden="1">
      <c r="U1381" s="312"/>
      <c r="V1381" s="312"/>
      <c r="X1381" s="312"/>
      <c r="Y1381" s="312"/>
      <c r="AA1381" s="312"/>
      <c r="AB1381" s="312"/>
    </row>
    <row r="1382" spans="21:28" hidden="1">
      <c r="U1382" s="312"/>
      <c r="V1382" s="312"/>
      <c r="X1382" s="312"/>
      <c r="Y1382" s="312"/>
      <c r="AA1382" s="312"/>
      <c r="AB1382" s="312"/>
    </row>
    <row r="1383" spans="21:28" hidden="1">
      <c r="U1383" s="312"/>
      <c r="V1383" s="312"/>
      <c r="X1383" s="312"/>
      <c r="Y1383" s="312"/>
      <c r="AA1383" s="312"/>
      <c r="AB1383" s="312"/>
    </row>
    <row r="1384" spans="21:28" hidden="1">
      <c r="U1384" s="312"/>
      <c r="V1384" s="312"/>
      <c r="X1384" s="312"/>
      <c r="Y1384" s="312"/>
      <c r="AA1384" s="312"/>
      <c r="AB1384" s="312"/>
    </row>
    <row r="1385" spans="21:28" hidden="1">
      <c r="U1385" s="312"/>
      <c r="V1385" s="312"/>
      <c r="X1385" s="312"/>
      <c r="Y1385" s="312"/>
      <c r="AA1385" s="312"/>
      <c r="AB1385" s="312"/>
    </row>
    <row r="1386" spans="21:28" hidden="1">
      <c r="U1386" s="312"/>
      <c r="V1386" s="312"/>
      <c r="X1386" s="312"/>
      <c r="Y1386" s="312"/>
      <c r="AA1386" s="312"/>
      <c r="AB1386" s="312"/>
    </row>
    <row r="1387" spans="21:28" hidden="1">
      <c r="U1387" s="312"/>
      <c r="V1387" s="312"/>
      <c r="X1387" s="312"/>
      <c r="Y1387" s="312"/>
      <c r="AA1387" s="312"/>
      <c r="AB1387" s="312"/>
    </row>
    <row r="1388" spans="21:28" hidden="1">
      <c r="U1388" s="312"/>
      <c r="V1388" s="312"/>
      <c r="X1388" s="312"/>
      <c r="Y1388" s="312"/>
      <c r="AA1388" s="312"/>
      <c r="AB1388" s="312"/>
    </row>
    <row r="1389" spans="21:28" hidden="1">
      <c r="U1389" s="312"/>
      <c r="V1389" s="312"/>
      <c r="X1389" s="312"/>
      <c r="Y1389" s="312"/>
      <c r="AA1389" s="312"/>
      <c r="AB1389" s="312"/>
    </row>
    <row r="1390" spans="21:28" hidden="1">
      <c r="U1390" s="312"/>
      <c r="V1390" s="312"/>
      <c r="X1390" s="312"/>
      <c r="Y1390" s="312"/>
      <c r="AA1390" s="312"/>
      <c r="AB1390" s="312"/>
    </row>
    <row r="1391" spans="21:28" hidden="1">
      <c r="U1391" s="312"/>
      <c r="V1391" s="312"/>
      <c r="X1391" s="312"/>
      <c r="Y1391" s="312"/>
      <c r="AA1391" s="312"/>
      <c r="AB1391" s="312"/>
    </row>
    <row r="1392" spans="21:28" hidden="1">
      <c r="U1392" s="312"/>
      <c r="V1392" s="312"/>
      <c r="X1392" s="312"/>
      <c r="Y1392" s="312"/>
      <c r="AA1392" s="312"/>
      <c r="AB1392" s="312"/>
    </row>
    <row r="1393" spans="21:28" hidden="1">
      <c r="U1393" s="312"/>
      <c r="V1393" s="312"/>
      <c r="X1393" s="312"/>
      <c r="Y1393" s="312"/>
      <c r="AA1393" s="312"/>
      <c r="AB1393" s="312"/>
    </row>
    <row r="1394" spans="21:28" hidden="1">
      <c r="U1394" s="312"/>
      <c r="V1394" s="312"/>
      <c r="X1394" s="312"/>
      <c r="Y1394" s="312"/>
      <c r="AA1394" s="312"/>
      <c r="AB1394" s="312"/>
    </row>
    <row r="1395" spans="21:28" hidden="1">
      <c r="U1395" s="312"/>
      <c r="V1395" s="312"/>
      <c r="X1395" s="312"/>
      <c r="Y1395" s="312"/>
      <c r="AA1395" s="312"/>
      <c r="AB1395" s="312"/>
    </row>
    <row r="1396" spans="21:28" hidden="1">
      <c r="U1396" s="312"/>
      <c r="V1396" s="312"/>
      <c r="X1396" s="312"/>
      <c r="Y1396" s="312"/>
      <c r="AA1396" s="312"/>
      <c r="AB1396" s="312"/>
    </row>
    <row r="1397" spans="21:28" hidden="1">
      <c r="U1397" s="312"/>
      <c r="V1397" s="312"/>
      <c r="X1397" s="312"/>
      <c r="Y1397" s="312"/>
      <c r="AA1397" s="312"/>
      <c r="AB1397" s="312"/>
    </row>
    <row r="1398" spans="21:28" hidden="1">
      <c r="U1398" s="312"/>
      <c r="V1398" s="312"/>
      <c r="X1398" s="312"/>
      <c r="Y1398" s="312"/>
      <c r="AA1398" s="312"/>
      <c r="AB1398" s="312"/>
    </row>
    <row r="1399" spans="21:28" hidden="1">
      <c r="U1399" s="312"/>
      <c r="V1399" s="312"/>
      <c r="X1399" s="312"/>
      <c r="Y1399" s="312"/>
      <c r="AA1399" s="312"/>
      <c r="AB1399" s="312"/>
    </row>
    <row r="1400" spans="21:28" hidden="1">
      <c r="U1400" s="312"/>
      <c r="V1400" s="312"/>
      <c r="X1400" s="312"/>
      <c r="Y1400" s="312"/>
      <c r="AA1400" s="312"/>
      <c r="AB1400" s="312"/>
    </row>
    <row r="1401" spans="21:28" hidden="1">
      <c r="U1401" s="312"/>
      <c r="V1401" s="312"/>
      <c r="X1401" s="312"/>
      <c r="Y1401" s="312"/>
      <c r="AA1401" s="312"/>
      <c r="AB1401" s="312"/>
    </row>
    <row r="1402" spans="21:28" hidden="1">
      <c r="U1402" s="312"/>
      <c r="V1402" s="312"/>
      <c r="X1402" s="312"/>
      <c r="Y1402" s="312"/>
      <c r="AA1402" s="312"/>
      <c r="AB1402" s="312"/>
    </row>
    <row r="1403" spans="21:28" hidden="1">
      <c r="U1403" s="312"/>
      <c r="V1403" s="312"/>
      <c r="X1403" s="312"/>
      <c r="Y1403" s="312"/>
      <c r="AA1403" s="312"/>
      <c r="AB1403" s="312"/>
    </row>
    <row r="1404" spans="21:28" hidden="1">
      <c r="U1404" s="312"/>
      <c r="V1404" s="312"/>
      <c r="X1404" s="312"/>
      <c r="Y1404" s="312"/>
      <c r="AA1404" s="312"/>
      <c r="AB1404" s="312"/>
    </row>
    <row r="1405" spans="21:28" hidden="1">
      <c r="U1405" s="312"/>
      <c r="V1405" s="312"/>
      <c r="X1405" s="312"/>
      <c r="Y1405" s="312"/>
      <c r="AA1405" s="312"/>
      <c r="AB1405" s="312"/>
    </row>
    <row r="1406" spans="21:28" hidden="1">
      <c r="U1406" s="312"/>
      <c r="V1406" s="312"/>
      <c r="X1406" s="312"/>
      <c r="Y1406" s="312"/>
      <c r="AA1406" s="312"/>
      <c r="AB1406" s="312"/>
    </row>
    <row r="1407" spans="21:28" hidden="1">
      <c r="U1407" s="312"/>
      <c r="V1407" s="312"/>
      <c r="X1407" s="312"/>
      <c r="Y1407" s="312"/>
      <c r="AA1407" s="312"/>
      <c r="AB1407" s="312"/>
    </row>
    <row r="1408" spans="21:28" hidden="1">
      <c r="U1408" s="312"/>
      <c r="V1408" s="312"/>
      <c r="X1408" s="312"/>
      <c r="Y1408" s="312"/>
      <c r="AA1408" s="312"/>
      <c r="AB1408" s="312"/>
    </row>
    <row r="1409" spans="21:28" hidden="1">
      <c r="U1409" s="312"/>
      <c r="V1409" s="312"/>
      <c r="X1409" s="312"/>
      <c r="Y1409" s="312"/>
      <c r="AA1409" s="312"/>
      <c r="AB1409" s="312"/>
    </row>
    <row r="1410" spans="21:28" hidden="1">
      <c r="U1410" s="312"/>
      <c r="V1410" s="312"/>
      <c r="X1410" s="312"/>
      <c r="Y1410" s="312"/>
      <c r="AA1410" s="312"/>
      <c r="AB1410" s="312"/>
    </row>
    <row r="1411" spans="21:28" hidden="1">
      <c r="U1411" s="312"/>
      <c r="V1411" s="312"/>
      <c r="X1411" s="312"/>
      <c r="Y1411" s="312"/>
      <c r="AA1411" s="312"/>
      <c r="AB1411" s="312"/>
    </row>
    <row r="1412" spans="21:28" hidden="1">
      <c r="U1412" s="312"/>
      <c r="V1412" s="312"/>
      <c r="X1412" s="312"/>
      <c r="Y1412" s="312"/>
      <c r="AA1412" s="312"/>
      <c r="AB1412" s="312"/>
    </row>
    <row r="1413" spans="21:28" hidden="1">
      <c r="U1413" s="312"/>
      <c r="V1413" s="312"/>
      <c r="X1413" s="312"/>
      <c r="Y1413" s="312"/>
      <c r="AA1413" s="312"/>
      <c r="AB1413" s="312"/>
    </row>
    <row r="1414" spans="21:28" hidden="1">
      <c r="U1414" s="312"/>
      <c r="V1414" s="312"/>
      <c r="X1414" s="312"/>
      <c r="Y1414" s="312"/>
      <c r="AA1414" s="312"/>
      <c r="AB1414" s="312"/>
    </row>
    <row r="1415" spans="21:28" hidden="1">
      <c r="U1415" s="312"/>
      <c r="V1415" s="312"/>
      <c r="X1415" s="312"/>
      <c r="Y1415" s="312"/>
      <c r="AA1415" s="312"/>
      <c r="AB1415" s="312"/>
    </row>
    <row r="1416" spans="21:28" hidden="1">
      <c r="U1416" s="312"/>
      <c r="V1416" s="312"/>
      <c r="X1416" s="312"/>
      <c r="Y1416" s="312"/>
      <c r="AA1416" s="312"/>
      <c r="AB1416" s="312"/>
    </row>
    <row r="1417" spans="21:28" hidden="1">
      <c r="U1417" s="312"/>
      <c r="V1417" s="312"/>
      <c r="X1417" s="312"/>
      <c r="Y1417" s="312"/>
      <c r="AA1417" s="312"/>
      <c r="AB1417" s="312"/>
    </row>
    <row r="1418" spans="21:28" hidden="1">
      <c r="U1418" s="312"/>
      <c r="V1418" s="312"/>
      <c r="X1418" s="312"/>
      <c r="Y1418" s="312"/>
      <c r="AA1418" s="312"/>
      <c r="AB1418" s="312"/>
    </row>
    <row r="1419" spans="21:28" hidden="1">
      <c r="U1419" s="312"/>
      <c r="V1419" s="312"/>
      <c r="X1419" s="312"/>
      <c r="Y1419" s="312"/>
      <c r="AA1419" s="312"/>
      <c r="AB1419" s="312"/>
    </row>
    <row r="1420" spans="21:28" hidden="1">
      <c r="U1420" s="312"/>
      <c r="V1420" s="312"/>
      <c r="X1420" s="312"/>
      <c r="Y1420" s="312"/>
      <c r="AA1420" s="312"/>
      <c r="AB1420" s="312"/>
    </row>
    <row r="1421" spans="21:28" hidden="1">
      <c r="U1421" s="312"/>
      <c r="V1421" s="312"/>
      <c r="X1421" s="312"/>
      <c r="Y1421" s="312"/>
      <c r="AA1421" s="312"/>
      <c r="AB1421" s="312"/>
    </row>
    <row r="1422" spans="21:28" hidden="1">
      <c r="U1422" s="312"/>
      <c r="V1422" s="312"/>
      <c r="X1422" s="312"/>
      <c r="Y1422" s="312"/>
      <c r="AA1422" s="312"/>
      <c r="AB1422" s="312"/>
    </row>
    <row r="1423" spans="21:28" hidden="1">
      <c r="U1423" s="312"/>
      <c r="V1423" s="312"/>
      <c r="X1423" s="312"/>
      <c r="Y1423" s="312"/>
      <c r="AA1423" s="312"/>
      <c r="AB1423" s="312"/>
    </row>
    <row r="1424" spans="21:28" hidden="1">
      <c r="U1424" s="312"/>
      <c r="V1424" s="312"/>
      <c r="X1424" s="312"/>
      <c r="Y1424" s="312"/>
      <c r="AA1424" s="312"/>
      <c r="AB1424" s="312"/>
    </row>
    <row r="1425" spans="21:28" hidden="1">
      <c r="U1425" s="312"/>
      <c r="V1425" s="312"/>
      <c r="X1425" s="312"/>
      <c r="Y1425" s="312"/>
      <c r="AA1425" s="312"/>
      <c r="AB1425" s="312"/>
    </row>
    <row r="1426" spans="21:28" hidden="1">
      <c r="U1426" s="312"/>
      <c r="V1426" s="312"/>
      <c r="X1426" s="312"/>
      <c r="Y1426" s="312"/>
      <c r="AA1426" s="312"/>
      <c r="AB1426" s="312"/>
    </row>
    <row r="1427" spans="21:28" hidden="1">
      <c r="U1427" s="312"/>
      <c r="V1427" s="312"/>
      <c r="X1427" s="312"/>
      <c r="Y1427" s="312"/>
      <c r="AA1427" s="312"/>
      <c r="AB1427" s="312"/>
    </row>
    <row r="1428" spans="21:28" hidden="1">
      <c r="U1428" s="312"/>
      <c r="V1428" s="312"/>
      <c r="X1428" s="312"/>
      <c r="Y1428" s="312"/>
      <c r="AA1428" s="312"/>
      <c r="AB1428" s="312"/>
    </row>
    <row r="1429" spans="21:28" hidden="1">
      <c r="U1429" s="312"/>
      <c r="V1429" s="312"/>
      <c r="X1429" s="312"/>
      <c r="Y1429" s="312"/>
      <c r="AA1429" s="312"/>
      <c r="AB1429" s="312"/>
    </row>
    <row r="1430" spans="21:28" hidden="1">
      <c r="U1430" s="312"/>
      <c r="V1430" s="312"/>
      <c r="X1430" s="312"/>
      <c r="Y1430" s="312"/>
      <c r="AA1430" s="312"/>
      <c r="AB1430" s="312"/>
    </row>
    <row r="1431" spans="21:28" hidden="1">
      <c r="U1431" s="312"/>
      <c r="V1431" s="312"/>
      <c r="X1431" s="312"/>
      <c r="Y1431" s="312"/>
      <c r="AA1431" s="312"/>
      <c r="AB1431" s="312"/>
    </row>
    <row r="1432" spans="21:28" hidden="1">
      <c r="U1432" s="312"/>
      <c r="V1432" s="312"/>
      <c r="X1432" s="312"/>
      <c r="Y1432" s="312"/>
      <c r="AA1432" s="312"/>
      <c r="AB1432" s="312"/>
    </row>
    <row r="1433" spans="21:28" hidden="1">
      <c r="U1433" s="312"/>
      <c r="V1433" s="312"/>
      <c r="X1433" s="312"/>
      <c r="Y1433" s="312"/>
      <c r="AA1433" s="312"/>
      <c r="AB1433" s="312"/>
    </row>
    <row r="1434" spans="21:28" hidden="1">
      <c r="U1434" s="312"/>
      <c r="V1434" s="312"/>
      <c r="X1434" s="312"/>
      <c r="Y1434" s="312"/>
      <c r="AA1434" s="312"/>
      <c r="AB1434" s="312"/>
    </row>
    <row r="1435" spans="21:28" hidden="1">
      <c r="U1435" s="312"/>
      <c r="V1435" s="312"/>
      <c r="X1435" s="312"/>
      <c r="Y1435" s="312"/>
      <c r="AA1435" s="312"/>
      <c r="AB1435" s="312"/>
    </row>
    <row r="1436" spans="21:28" hidden="1">
      <c r="U1436" s="312"/>
      <c r="V1436" s="312"/>
      <c r="X1436" s="312"/>
      <c r="Y1436" s="312"/>
      <c r="AA1436" s="312"/>
      <c r="AB1436" s="312"/>
    </row>
    <row r="1437" spans="21:28" hidden="1">
      <c r="U1437" s="312"/>
      <c r="V1437" s="312"/>
      <c r="X1437" s="312"/>
      <c r="Y1437" s="312"/>
      <c r="AA1437" s="312"/>
      <c r="AB1437" s="312"/>
    </row>
    <row r="1438" spans="21:28" hidden="1">
      <c r="U1438" s="312"/>
      <c r="V1438" s="312"/>
      <c r="X1438" s="312"/>
      <c r="Y1438" s="312"/>
      <c r="AA1438" s="312"/>
      <c r="AB1438" s="312"/>
    </row>
    <row r="1439" spans="21:28" hidden="1">
      <c r="U1439" s="312"/>
      <c r="V1439" s="312"/>
      <c r="X1439" s="312"/>
      <c r="Y1439" s="312"/>
      <c r="AA1439" s="312"/>
      <c r="AB1439" s="312"/>
    </row>
    <row r="1440" spans="21:28" hidden="1">
      <c r="U1440" s="312"/>
      <c r="V1440" s="312"/>
      <c r="X1440" s="312"/>
      <c r="Y1440" s="312"/>
      <c r="AA1440" s="312"/>
      <c r="AB1440" s="312"/>
    </row>
    <row r="1441" spans="21:28" hidden="1">
      <c r="U1441" s="312"/>
      <c r="V1441" s="312"/>
      <c r="X1441" s="312"/>
      <c r="Y1441" s="312"/>
      <c r="AA1441" s="312"/>
      <c r="AB1441" s="312"/>
    </row>
    <row r="1442" spans="21:28" hidden="1">
      <c r="U1442" s="312"/>
      <c r="V1442" s="312"/>
      <c r="X1442" s="312"/>
      <c r="Y1442" s="312"/>
      <c r="AA1442" s="312"/>
      <c r="AB1442" s="312"/>
    </row>
    <row r="1443" spans="21:28" hidden="1">
      <c r="U1443" s="312"/>
      <c r="V1443" s="312"/>
      <c r="X1443" s="312"/>
      <c r="Y1443" s="312"/>
      <c r="AA1443" s="312"/>
      <c r="AB1443" s="312"/>
    </row>
    <row r="1444" spans="21:28" hidden="1">
      <c r="U1444" s="312"/>
      <c r="V1444" s="312"/>
      <c r="X1444" s="312"/>
      <c r="Y1444" s="312"/>
      <c r="AA1444" s="312"/>
      <c r="AB1444" s="312"/>
    </row>
    <row r="1445" spans="21:28" hidden="1">
      <c r="U1445" s="312"/>
      <c r="V1445" s="312"/>
      <c r="X1445" s="312"/>
      <c r="Y1445" s="312"/>
      <c r="AA1445" s="312"/>
      <c r="AB1445" s="312"/>
    </row>
    <row r="1446" spans="21:28" hidden="1">
      <c r="U1446" s="312"/>
      <c r="V1446" s="312"/>
      <c r="X1446" s="312"/>
      <c r="Y1446" s="312"/>
      <c r="AA1446" s="312"/>
      <c r="AB1446" s="312"/>
    </row>
    <row r="1447" spans="21:28" hidden="1">
      <c r="U1447" s="312"/>
      <c r="V1447" s="312"/>
      <c r="X1447" s="312"/>
      <c r="Y1447" s="312"/>
      <c r="AA1447" s="312"/>
      <c r="AB1447" s="312"/>
    </row>
    <row r="1448" spans="21:28" hidden="1">
      <c r="U1448" s="312"/>
      <c r="V1448" s="312"/>
      <c r="X1448" s="312"/>
      <c r="Y1448" s="312"/>
      <c r="AA1448" s="312"/>
      <c r="AB1448" s="312"/>
    </row>
    <row r="1449" spans="21:28" hidden="1">
      <c r="U1449" s="312"/>
      <c r="V1449" s="312"/>
      <c r="X1449" s="312"/>
      <c r="Y1449" s="312"/>
      <c r="AA1449" s="312"/>
      <c r="AB1449" s="312"/>
    </row>
    <row r="1450" spans="21:28" hidden="1">
      <c r="U1450" s="312"/>
      <c r="V1450" s="312"/>
      <c r="X1450" s="312"/>
      <c r="Y1450" s="312"/>
      <c r="AA1450" s="312"/>
      <c r="AB1450" s="312"/>
    </row>
    <row r="1451" spans="21:28" hidden="1">
      <c r="U1451" s="312"/>
      <c r="V1451" s="312"/>
      <c r="X1451" s="312"/>
      <c r="Y1451" s="312"/>
      <c r="AA1451" s="312"/>
      <c r="AB1451" s="312"/>
    </row>
    <row r="1452" spans="21:28" hidden="1">
      <c r="U1452" s="312"/>
      <c r="V1452" s="312"/>
      <c r="X1452" s="312"/>
      <c r="Y1452" s="312"/>
      <c r="AA1452" s="312"/>
      <c r="AB1452" s="312"/>
    </row>
    <row r="1453" spans="21:28" hidden="1">
      <c r="U1453" s="312"/>
      <c r="V1453" s="312"/>
      <c r="X1453" s="312"/>
      <c r="Y1453" s="312"/>
      <c r="AA1453" s="312"/>
      <c r="AB1453" s="312"/>
    </row>
    <row r="1454" spans="21:28" hidden="1">
      <c r="U1454" s="312"/>
      <c r="V1454" s="312"/>
      <c r="X1454" s="312"/>
      <c r="Y1454" s="312"/>
      <c r="AA1454" s="312"/>
      <c r="AB1454" s="312"/>
    </row>
    <row r="1455" spans="21:28" hidden="1">
      <c r="U1455" s="312"/>
      <c r="V1455" s="312"/>
      <c r="X1455" s="312"/>
      <c r="Y1455" s="312"/>
      <c r="AA1455" s="312"/>
      <c r="AB1455" s="312"/>
    </row>
    <row r="1456" spans="21:28" hidden="1">
      <c r="U1456" s="312"/>
      <c r="V1456" s="312"/>
      <c r="X1456" s="312"/>
      <c r="Y1456" s="312"/>
      <c r="AA1456" s="312"/>
      <c r="AB1456" s="312"/>
    </row>
    <row r="1457" spans="21:28" hidden="1">
      <c r="U1457" s="312"/>
      <c r="V1457" s="312"/>
      <c r="X1457" s="312"/>
      <c r="Y1457" s="312"/>
      <c r="AA1457" s="312"/>
      <c r="AB1457" s="312"/>
    </row>
    <row r="1458" spans="21:28" hidden="1">
      <c r="U1458" s="312"/>
      <c r="V1458" s="312"/>
      <c r="X1458" s="312"/>
      <c r="Y1458" s="312"/>
      <c r="AA1458" s="312"/>
      <c r="AB1458" s="312"/>
    </row>
    <row r="1459" spans="21:28" hidden="1">
      <c r="U1459" s="312"/>
      <c r="V1459" s="312"/>
      <c r="X1459" s="312"/>
      <c r="Y1459" s="312"/>
      <c r="AA1459" s="312"/>
      <c r="AB1459" s="312"/>
    </row>
    <row r="1460" spans="21:28" hidden="1">
      <c r="U1460" s="312"/>
      <c r="V1460" s="312"/>
      <c r="X1460" s="312"/>
      <c r="Y1460" s="312"/>
      <c r="AA1460" s="312"/>
      <c r="AB1460" s="312"/>
    </row>
    <row r="1461" spans="21:28" hidden="1">
      <c r="U1461" s="312"/>
      <c r="V1461" s="312"/>
      <c r="X1461" s="312"/>
      <c r="Y1461" s="312"/>
      <c r="AA1461" s="312"/>
      <c r="AB1461" s="312"/>
    </row>
    <row r="1462" spans="21:28" hidden="1">
      <c r="U1462" s="312"/>
      <c r="V1462" s="312"/>
      <c r="X1462" s="312"/>
      <c r="Y1462" s="312"/>
      <c r="AA1462" s="312"/>
      <c r="AB1462" s="312"/>
    </row>
    <row r="1463" spans="21:28" hidden="1">
      <c r="U1463" s="312"/>
      <c r="V1463" s="312"/>
      <c r="X1463" s="312"/>
      <c r="Y1463" s="312"/>
      <c r="AA1463" s="312"/>
      <c r="AB1463" s="312"/>
    </row>
    <row r="1464" spans="21:28" hidden="1">
      <c r="U1464" s="312"/>
      <c r="V1464" s="312"/>
      <c r="X1464" s="312"/>
      <c r="Y1464" s="312"/>
      <c r="AA1464" s="312"/>
      <c r="AB1464" s="312"/>
    </row>
    <row r="1465" spans="21:28" hidden="1">
      <c r="U1465" s="312"/>
      <c r="V1465" s="312"/>
      <c r="X1465" s="312"/>
      <c r="Y1465" s="312"/>
      <c r="AA1465" s="312"/>
      <c r="AB1465" s="312"/>
    </row>
    <row r="1466" spans="21:28" hidden="1">
      <c r="U1466" s="312"/>
      <c r="V1466" s="312"/>
      <c r="X1466" s="312"/>
      <c r="Y1466" s="312"/>
      <c r="AA1466" s="312"/>
      <c r="AB1466" s="312"/>
    </row>
    <row r="1467" spans="21:28" hidden="1">
      <c r="U1467" s="312"/>
      <c r="V1467" s="312"/>
      <c r="X1467" s="312"/>
      <c r="Y1467" s="312"/>
      <c r="AA1467" s="312"/>
      <c r="AB1467" s="312"/>
    </row>
    <row r="1468" spans="21:28" hidden="1">
      <c r="U1468" s="312"/>
      <c r="V1468" s="312"/>
      <c r="X1468" s="312"/>
      <c r="Y1468" s="312"/>
      <c r="AA1468" s="312"/>
      <c r="AB1468" s="312"/>
    </row>
    <row r="1469" spans="21:28" hidden="1">
      <c r="U1469" s="312"/>
      <c r="V1469" s="312"/>
      <c r="X1469" s="312"/>
      <c r="Y1469" s="312"/>
      <c r="AA1469" s="312"/>
      <c r="AB1469" s="312"/>
    </row>
    <row r="1470" spans="21:28" hidden="1">
      <c r="U1470" s="312"/>
      <c r="V1470" s="312"/>
      <c r="X1470" s="312"/>
      <c r="Y1470" s="312"/>
      <c r="AA1470" s="312"/>
      <c r="AB1470" s="312"/>
    </row>
    <row r="1471" spans="21:28" hidden="1">
      <c r="U1471" s="312"/>
      <c r="V1471" s="312"/>
      <c r="X1471" s="312"/>
      <c r="Y1471" s="312"/>
      <c r="AA1471" s="312"/>
      <c r="AB1471" s="312"/>
    </row>
    <row r="1472" spans="21:28" hidden="1">
      <c r="U1472" s="312"/>
      <c r="V1472" s="312"/>
      <c r="X1472" s="312"/>
      <c r="Y1472" s="312"/>
      <c r="AA1472" s="312"/>
      <c r="AB1472" s="312"/>
    </row>
    <row r="1473" spans="21:28" hidden="1">
      <c r="U1473" s="312"/>
      <c r="V1473" s="312"/>
      <c r="X1473" s="312"/>
      <c r="Y1473" s="312"/>
      <c r="AA1473" s="312"/>
      <c r="AB1473" s="312"/>
    </row>
    <row r="1474" spans="21:28" hidden="1">
      <c r="U1474" s="312"/>
      <c r="V1474" s="312"/>
      <c r="X1474" s="312"/>
      <c r="Y1474" s="312"/>
      <c r="AA1474" s="312"/>
      <c r="AB1474" s="312"/>
    </row>
    <row r="1475" spans="21:28" hidden="1">
      <c r="U1475" s="312"/>
      <c r="V1475" s="312"/>
      <c r="X1475" s="312"/>
      <c r="Y1475" s="312"/>
      <c r="AA1475" s="312"/>
      <c r="AB1475" s="312"/>
    </row>
    <row r="1476" spans="21:28" hidden="1">
      <c r="U1476" s="312"/>
      <c r="V1476" s="312"/>
      <c r="X1476" s="312"/>
      <c r="Y1476" s="312"/>
      <c r="AA1476" s="312"/>
      <c r="AB1476" s="312"/>
    </row>
    <row r="1477" spans="21:28" hidden="1">
      <c r="U1477" s="312"/>
      <c r="V1477" s="312"/>
      <c r="X1477" s="312"/>
      <c r="Y1477" s="312"/>
      <c r="AA1477" s="312"/>
      <c r="AB1477" s="312"/>
    </row>
    <row r="1478" spans="21:28" hidden="1">
      <c r="U1478" s="312"/>
      <c r="V1478" s="312"/>
      <c r="X1478" s="312"/>
      <c r="Y1478" s="312"/>
      <c r="AA1478" s="312"/>
      <c r="AB1478" s="312"/>
    </row>
    <row r="1479" spans="21:28" hidden="1">
      <c r="U1479" s="312"/>
      <c r="V1479" s="312"/>
      <c r="X1479" s="312"/>
      <c r="Y1479" s="312"/>
      <c r="AA1479" s="312"/>
      <c r="AB1479" s="312"/>
    </row>
    <row r="1480" spans="21:28" hidden="1">
      <c r="U1480" s="312"/>
      <c r="V1480" s="312"/>
      <c r="X1480" s="312"/>
      <c r="Y1480" s="312"/>
      <c r="AA1480" s="312"/>
      <c r="AB1480" s="312"/>
    </row>
    <row r="1481" spans="21:28" hidden="1">
      <c r="U1481" s="312"/>
      <c r="V1481" s="312"/>
      <c r="X1481" s="312"/>
      <c r="Y1481" s="312"/>
      <c r="AA1481" s="312"/>
      <c r="AB1481" s="312"/>
    </row>
    <row r="1482" spans="21:28" hidden="1">
      <c r="U1482" s="312"/>
      <c r="V1482" s="312"/>
      <c r="X1482" s="312"/>
      <c r="Y1482" s="312"/>
      <c r="AA1482" s="312"/>
      <c r="AB1482" s="312"/>
    </row>
    <row r="1483" spans="21:28" hidden="1">
      <c r="U1483" s="312"/>
      <c r="V1483" s="312"/>
      <c r="X1483" s="312"/>
      <c r="Y1483" s="312"/>
      <c r="AA1483" s="312"/>
      <c r="AB1483" s="312"/>
    </row>
    <row r="1484" spans="21:28" hidden="1">
      <c r="U1484" s="312"/>
      <c r="V1484" s="312"/>
      <c r="X1484" s="312"/>
      <c r="Y1484" s="312"/>
      <c r="AA1484" s="312"/>
      <c r="AB1484" s="312"/>
    </row>
    <row r="1485" spans="21:28" hidden="1">
      <c r="U1485" s="312"/>
      <c r="V1485" s="312"/>
      <c r="X1485" s="312"/>
      <c r="Y1485" s="312"/>
      <c r="AA1485" s="312"/>
      <c r="AB1485" s="312"/>
    </row>
    <row r="1486" spans="21:28" hidden="1">
      <c r="U1486" s="312"/>
      <c r="V1486" s="312"/>
      <c r="X1486" s="312"/>
      <c r="Y1486" s="312"/>
      <c r="AA1486" s="312"/>
      <c r="AB1486" s="312"/>
    </row>
    <row r="1487" spans="21:28" hidden="1">
      <c r="U1487" s="312"/>
      <c r="V1487" s="312"/>
      <c r="X1487" s="312"/>
      <c r="Y1487" s="312"/>
      <c r="AA1487" s="312"/>
      <c r="AB1487" s="312"/>
    </row>
    <row r="1488" spans="21:28" hidden="1">
      <c r="U1488" s="312"/>
      <c r="V1488" s="312"/>
      <c r="X1488" s="312"/>
      <c r="Y1488" s="312"/>
      <c r="AA1488" s="312"/>
      <c r="AB1488" s="312"/>
    </row>
    <row r="1489" spans="21:28" hidden="1">
      <c r="U1489" s="312"/>
      <c r="V1489" s="312"/>
      <c r="X1489" s="312"/>
      <c r="Y1489" s="312"/>
      <c r="AA1489" s="312"/>
      <c r="AB1489" s="312"/>
    </row>
    <row r="1490" spans="21:28" hidden="1">
      <c r="U1490" s="312"/>
      <c r="V1490" s="312"/>
      <c r="X1490" s="312"/>
      <c r="Y1490" s="312"/>
      <c r="AA1490" s="312"/>
      <c r="AB1490" s="312"/>
    </row>
    <row r="1491" spans="21:28" hidden="1">
      <c r="U1491" s="312"/>
      <c r="V1491" s="312"/>
      <c r="X1491" s="312"/>
      <c r="Y1491" s="312"/>
      <c r="AA1491" s="312"/>
      <c r="AB1491" s="312"/>
    </row>
    <row r="1492" spans="21:28" hidden="1">
      <c r="U1492" s="312"/>
      <c r="V1492" s="312"/>
      <c r="X1492" s="312"/>
      <c r="Y1492" s="312"/>
      <c r="AA1492" s="312"/>
      <c r="AB1492" s="312"/>
    </row>
    <row r="1493" spans="21:28" hidden="1">
      <c r="U1493" s="312"/>
      <c r="V1493" s="312"/>
      <c r="X1493" s="312"/>
      <c r="Y1493" s="312"/>
      <c r="AA1493" s="312"/>
      <c r="AB1493" s="312"/>
    </row>
    <row r="1494" spans="21:28" hidden="1">
      <c r="U1494" s="312"/>
      <c r="V1494" s="312"/>
      <c r="X1494" s="312"/>
      <c r="Y1494" s="312"/>
      <c r="AA1494" s="312"/>
      <c r="AB1494" s="312"/>
    </row>
    <row r="1495" spans="21:28" hidden="1">
      <c r="U1495" s="312"/>
      <c r="V1495" s="312"/>
      <c r="X1495" s="312"/>
      <c r="Y1495" s="312"/>
      <c r="AA1495" s="312"/>
      <c r="AB1495" s="312"/>
    </row>
    <row r="1496" spans="21:28" hidden="1">
      <c r="U1496" s="312"/>
      <c r="V1496" s="312"/>
      <c r="X1496" s="312"/>
      <c r="Y1496" s="312"/>
      <c r="AA1496" s="312"/>
      <c r="AB1496" s="312"/>
    </row>
    <row r="1497" spans="21:28" hidden="1">
      <c r="U1497" s="312"/>
      <c r="V1497" s="312"/>
      <c r="X1497" s="312"/>
      <c r="Y1497" s="312"/>
      <c r="AA1497" s="312"/>
      <c r="AB1497" s="312"/>
    </row>
    <row r="1498" spans="21:28" hidden="1">
      <c r="U1498" s="312"/>
      <c r="V1498" s="312"/>
      <c r="X1498" s="312"/>
      <c r="Y1498" s="312"/>
      <c r="AA1498" s="312"/>
      <c r="AB1498" s="312"/>
    </row>
    <row r="1499" spans="21:28" hidden="1">
      <c r="U1499" s="312"/>
      <c r="V1499" s="312"/>
      <c r="X1499" s="312"/>
      <c r="Y1499" s="312"/>
      <c r="AA1499" s="312"/>
      <c r="AB1499" s="312"/>
    </row>
    <row r="1500" spans="21:28" hidden="1">
      <c r="U1500" s="312"/>
      <c r="V1500" s="312"/>
      <c r="X1500" s="312"/>
      <c r="Y1500" s="312"/>
      <c r="AA1500" s="312"/>
      <c r="AB1500" s="312"/>
    </row>
    <row r="1501" spans="21:28" hidden="1">
      <c r="U1501" s="312"/>
      <c r="V1501" s="312"/>
      <c r="X1501" s="312"/>
      <c r="Y1501" s="312"/>
      <c r="AA1501" s="312"/>
      <c r="AB1501" s="312"/>
    </row>
    <row r="1502" spans="21:28" hidden="1">
      <c r="U1502" s="312"/>
      <c r="V1502" s="312"/>
      <c r="X1502" s="312"/>
      <c r="Y1502" s="312"/>
      <c r="AA1502" s="312"/>
      <c r="AB1502" s="312"/>
    </row>
    <row r="1503" spans="21:28" hidden="1">
      <c r="U1503" s="312"/>
      <c r="V1503" s="312"/>
      <c r="X1503" s="312"/>
      <c r="Y1503" s="312"/>
      <c r="AA1503" s="312"/>
      <c r="AB1503" s="312"/>
    </row>
    <row r="1504" spans="21:28" hidden="1">
      <c r="U1504" s="312"/>
      <c r="V1504" s="312"/>
      <c r="X1504" s="312"/>
      <c r="Y1504" s="312"/>
      <c r="AA1504" s="312"/>
      <c r="AB1504" s="312"/>
    </row>
    <row r="1505" spans="21:28" hidden="1">
      <c r="U1505" s="312"/>
      <c r="V1505" s="312"/>
      <c r="X1505" s="312"/>
      <c r="Y1505" s="312"/>
      <c r="AA1505" s="312"/>
      <c r="AB1505" s="312"/>
    </row>
    <row r="1506" spans="21:28" hidden="1">
      <c r="U1506" s="312"/>
      <c r="V1506" s="312"/>
      <c r="X1506" s="312"/>
      <c r="Y1506" s="312"/>
      <c r="AA1506" s="312"/>
      <c r="AB1506" s="312"/>
    </row>
    <row r="1507" spans="21:28" hidden="1">
      <c r="U1507" s="312"/>
      <c r="V1507" s="312"/>
      <c r="X1507" s="312"/>
      <c r="Y1507" s="312"/>
      <c r="AA1507" s="312"/>
      <c r="AB1507" s="312"/>
    </row>
    <row r="1508" spans="21:28" hidden="1">
      <c r="U1508" s="312"/>
      <c r="V1508" s="312"/>
      <c r="X1508" s="312"/>
      <c r="Y1508" s="312"/>
      <c r="AA1508" s="312"/>
      <c r="AB1508" s="312"/>
    </row>
    <row r="1509" spans="21:28" hidden="1">
      <c r="U1509" s="312"/>
      <c r="V1509" s="312"/>
      <c r="X1509" s="312"/>
      <c r="Y1509" s="312"/>
      <c r="AA1509" s="312"/>
      <c r="AB1509" s="312"/>
    </row>
    <row r="1510" spans="21:28" hidden="1">
      <c r="U1510" s="312"/>
      <c r="V1510" s="312"/>
      <c r="X1510" s="312"/>
      <c r="Y1510" s="312"/>
      <c r="AA1510" s="312"/>
      <c r="AB1510" s="312"/>
    </row>
    <row r="1511" spans="21:28" hidden="1">
      <c r="U1511" s="312"/>
      <c r="V1511" s="312"/>
      <c r="X1511" s="312"/>
      <c r="Y1511" s="312"/>
      <c r="AA1511" s="312"/>
      <c r="AB1511" s="312"/>
    </row>
    <row r="1512" spans="21:28" hidden="1">
      <c r="U1512" s="312"/>
      <c r="V1512" s="312"/>
      <c r="X1512" s="312"/>
      <c r="Y1512" s="312"/>
      <c r="AA1512" s="312"/>
      <c r="AB1512" s="312"/>
    </row>
    <row r="1513" spans="21:28" hidden="1">
      <c r="U1513" s="312"/>
      <c r="V1513" s="312"/>
      <c r="X1513" s="312"/>
      <c r="Y1513" s="312"/>
      <c r="AA1513" s="312"/>
      <c r="AB1513" s="312"/>
    </row>
    <row r="1514" spans="21:28" hidden="1">
      <c r="U1514" s="312"/>
      <c r="V1514" s="312"/>
      <c r="X1514" s="312"/>
      <c r="Y1514" s="312"/>
      <c r="AA1514" s="312"/>
      <c r="AB1514" s="312"/>
    </row>
    <row r="1515" spans="21:28" hidden="1">
      <c r="U1515" s="312"/>
      <c r="V1515" s="312"/>
      <c r="X1515" s="312"/>
      <c r="Y1515" s="312"/>
      <c r="AA1515" s="312"/>
      <c r="AB1515" s="312"/>
    </row>
    <row r="1516" spans="21:28" hidden="1">
      <c r="U1516" s="312"/>
      <c r="V1516" s="312"/>
      <c r="X1516" s="312"/>
      <c r="Y1516" s="312"/>
      <c r="AA1516" s="312"/>
      <c r="AB1516" s="312"/>
    </row>
    <row r="1517" spans="21:28" hidden="1">
      <c r="U1517" s="312"/>
      <c r="V1517" s="312"/>
      <c r="X1517" s="312"/>
      <c r="Y1517" s="312"/>
      <c r="AA1517" s="312"/>
      <c r="AB1517" s="312"/>
    </row>
    <row r="1518" spans="21:28" hidden="1">
      <c r="U1518" s="312"/>
      <c r="V1518" s="312"/>
      <c r="X1518" s="312"/>
      <c r="Y1518" s="312"/>
      <c r="AA1518" s="312"/>
      <c r="AB1518" s="312"/>
    </row>
    <row r="1519" spans="21:28" hidden="1">
      <c r="U1519" s="312"/>
      <c r="V1519" s="312"/>
      <c r="X1519" s="312"/>
      <c r="Y1519" s="312"/>
      <c r="AA1519" s="312"/>
      <c r="AB1519" s="312"/>
    </row>
    <row r="1520" spans="21:28" hidden="1">
      <c r="U1520" s="312"/>
      <c r="V1520" s="312"/>
      <c r="X1520" s="312"/>
      <c r="Y1520" s="312"/>
      <c r="AA1520" s="312"/>
      <c r="AB1520" s="312"/>
    </row>
    <row r="1521" spans="21:28" hidden="1">
      <c r="U1521" s="312"/>
      <c r="V1521" s="312"/>
      <c r="X1521" s="312"/>
      <c r="Y1521" s="312"/>
      <c r="AA1521" s="312"/>
      <c r="AB1521" s="312"/>
    </row>
    <row r="1522" spans="21:28" hidden="1">
      <c r="U1522" s="312"/>
      <c r="V1522" s="312"/>
      <c r="X1522" s="312"/>
      <c r="Y1522" s="312"/>
      <c r="AA1522" s="312"/>
      <c r="AB1522" s="312"/>
    </row>
    <row r="1523" spans="21:28" hidden="1">
      <c r="U1523" s="312"/>
      <c r="V1523" s="312"/>
      <c r="X1523" s="312"/>
      <c r="Y1523" s="312"/>
      <c r="AA1523" s="312"/>
      <c r="AB1523" s="312"/>
    </row>
    <row r="1524" spans="21:28" hidden="1">
      <c r="U1524" s="312"/>
      <c r="V1524" s="312"/>
      <c r="X1524" s="312"/>
      <c r="Y1524" s="312"/>
      <c r="AA1524" s="312"/>
      <c r="AB1524" s="312"/>
    </row>
    <row r="1525" spans="21:28" hidden="1">
      <c r="U1525" s="312"/>
      <c r="V1525" s="312"/>
      <c r="X1525" s="312"/>
      <c r="Y1525" s="312"/>
      <c r="AA1525" s="312"/>
      <c r="AB1525" s="312"/>
    </row>
    <row r="1526" spans="21:28" hidden="1">
      <c r="U1526" s="312"/>
      <c r="V1526" s="312"/>
      <c r="X1526" s="312"/>
      <c r="Y1526" s="312"/>
      <c r="AA1526" s="312"/>
      <c r="AB1526" s="312"/>
    </row>
    <row r="1527" spans="21:28" hidden="1">
      <c r="U1527" s="312"/>
      <c r="V1527" s="312"/>
      <c r="X1527" s="312"/>
      <c r="Y1527" s="312"/>
      <c r="AA1527" s="312"/>
      <c r="AB1527" s="312"/>
    </row>
    <row r="1528" spans="21:28" hidden="1">
      <c r="U1528" s="312"/>
      <c r="V1528" s="312"/>
      <c r="X1528" s="312"/>
      <c r="Y1528" s="312"/>
      <c r="AA1528" s="312"/>
      <c r="AB1528" s="312"/>
    </row>
    <row r="1529" spans="21:28" hidden="1">
      <c r="U1529" s="312"/>
      <c r="V1529" s="312"/>
      <c r="X1529" s="312"/>
      <c r="Y1529" s="312"/>
      <c r="AA1529" s="312"/>
      <c r="AB1529" s="312"/>
    </row>
    <row r="1530" spans="21:28" hidden="1">
      <c r="U1530" s="312"/>
      <c r="V1530" s="312"/>
      <c r="X1530" s="312"/>
      <c r="Y1530" s="312"/>
      <c r="AA1530" s="312"/>
      <c r="AB1530" s="312"/>
    </row>
    <row r="1531" spans="21:28" hidden="1">
      <c r="U1531" s="312"/>
      <c r="V1531" s="312"/>
      <c r="X1531" s="312"/>
      <c r="Y1531" s="312"/>
      <c r="AA1531" s="312"/>
      <c r="AB1531" s="312"/>
    </row>
    <row r="1532" spans="21:28" hidden="1">
      <c r="U1532" s="312"/>
      <c r="V1532" s="312"/>
      <c r="X1532" s="312"/>
      <c r="Y1532" s="312"/>
      <c r="AA1532" s="312"/>
      <c r="AB1532" s="312"/>
    </row>
    <row r="1533" spans="21:28" hidden="1">
      <c r="U1533" s="312"/>
      <c r="V1533" s="312"/>
      <c r="X1533" s="312"/>
      <c r="Y1533" s="312"/>
      <c r="AA1533" s="312"/>
      <c r="AB1533" s="312"/>
    </row>
    <row r="1534" spans="21:28" hidden="1">
      <c r="U1534" s="312"/>
      <c r="V1534" s="312"/>
      <c r="X1534" s="312"/>
      <c r="Y1534" s="312"/>
      <c r="AA1534" s="312"/>
      <c r="AB1534" s="312"/>
    </row>
    <row r="1535" spans="21:28" hidden="1">
      <c r="U1535" s="312"/>
      <c r="V1535" s="312"/>
      <c r="X1535" s="312"/>
      <c r="Y1535" s="312"/>
      <c r="AA1535" s="312"/>
      <c r="AB1535" s="312"/>
    </row>
    <row r="1536" spans="21:28" hidden="1">
      <c r="U1536" s="312"/>
      <c r="V1536" s="312"/>
      <c r="X1536" s="312"/>
      <c r="Y1536" s="312"/>
      <c r="AA1536" s="312"/>
      <c r="AB1536" s="312"/>
    </row>
    <row r="1537" spans="21:28" hidden="1">
      <c r="U1537" s="312"/>
      <c r="V1537" s="312"/>
      <c r="X1537" s="312"/>
      <c r="Y1537" s="312"/>
      <c r="AA1537" s="312"/>
      <c r="AB1537" s="312"/>
    </row>
    <row r="1538" spans="21:28" hidden="1">
      <c r="U1538" s="312"/>
      <c r="V1538" s="312"/>
      <c r="X1538" s="312"/>
      <c r="Y1538" s="312"/>
      <c r="AA1538" s="312"/>
      <c r="AB1538" s="312"/>
    </row>
    <row r="1539" spans="21:28" hidden="1">
      <c r="U1539" s="312"/>
      <c r="V1539" s="312"/>
      <c r="X1539" s="312"/>
      <c r="Y1539" s="312"/>
      <c r="AA1539" s="312"/>
      <c r="AB1539" s="312"/>
    </row>
    <row r="1540" spans="21:28" hidden="1">
      <c r="U1540" s="312"/>
      <c r="V1540" s="312"/>
      <c r="X1540" s="312"/>
      <c r="Y1540" s="312"/>
      <c r="AA1540" s="312"/>
      <c r="AB1540" s="312"/>
    </row>
    <row r="1541" spans="21:28" hidden="1">
      <c r="U1541" s="312"/>
      <c r="V1541" s="312"/>
      <c r="X1541" s="312"/>
      <c r="Y1541" s="312"/>
      <c r="AA1541" s="312"/>
      <c r="AB1541" s="312"/>
    </row>
    <row r="1542" spans="21:28" hidden="1">
      <c r="U1542" s="312"/>
      <c r="V1542" s="312"/>
      <c r="X1542" s="312"/>
      <c r="Y1542" s="312"/>
      <c r="AA1542" s="312"/>
      <c r="AB1542" s="312"/>
    </row>
    <row r="1543" spans="21:28" hidden="1">
      <c r="U1543" s="312"/>
      <c r="V1543" s="312"/>
      <c r="X1543" s="312"/>
      <c r="Y1543" s="312"/>
      <c r="AA1543" s="312"/>
      <c r="AB1543" s="312"/>
    </row>
    <row r="1544" spans="21:28" hidden="1">
      <c r="U1544" s="312"/>
      <c r="V1544" s="312"/>
      <c r="X1544" s="312"/>
      <c r="Y1544" s="312"/>
      <c r="AA1544" s="312"/>
      <c r="AB1544" s="312"/>
    </row>
    <row r="1545" spans="21:28" hidden="1">
      <c r="U1545" s="312"/>
      <c r="V1545" s="312"/>
      <c r="X1545" s="312"/>
      <c r="Y1545" s="312"/>
      <c r="AA1545" s="312"/>
      <c r="AB1545" s="312"/>
    </row>
    <row r="1546" spans="21:28" hidden="1">
      <c r="U1546" s="312"/>
      <c r="V1546" s="312"/>
      <c r="X1546" s="312"/>
      <c r="Y1546" s="312"/>
      <c r="AA1546" s="312"/>
      <c r="AB1546" s="312"/>
    </row>
    <row r="1547" spans="21:28" hidden="1">
      <c r="U1547" s="312"/>
      <c r="V1547" s="312"/>
      <c r="X1547" s="312"/>
      <c r="Y1547" s="312"/>
      <c r="AA1547" s="312"/>
      <c r="AB1547" s="312"/>
    </row>
    <row r="1548" spans="21:28" hidden="1">
      <c r="U1548" s="312"/>
      <c r="V1548" s="312"/>
      <c r="X1548" s="312"/>
      <c r="Y1548" s="312"/>
      <c r="AA1548" s="312"/>
      <c r="AB1548" s="312"/>
    </row>
    <row r="1549" spans="21:28" hidden="1">
      <c r="U1549" s="312"/>
      <c r="V1549" s="312"/>
      <c r="X1549" s="312"/>
      <c r="Y1549" s="312"/>
      <c r="AA1549" s="312"/>
      <c r="AB1549" s="312"/>
    </row>
    <row r="1550" spans="21:28" hidden="1">
      <c r="U1550" s="312"/>
      <c r="V1550" s="312"/>
      <c r="X1550" s="312"/>
      <c r="Y1550" s="312"/>
      <c r="AA1550" s="312"/>
      <c r="AB1550" s="312"/>
    </row>
    <row r="1551" spans="21:28" hidden="1">
      <c r="U1551" s="312"/>
      <c r="V1551" s="312"/>
      <c r="X1551" s="312"/>
      <c r="Y1551" s="312"/>
      <c r="AA1551" s="312"/>
      <c r="AB1551" s="312"/>
    </row>
    <row r="1552" spans="21:28" hidden="1">
      <c r="U1552" s="312"/>
      <c r="V1552" s="312"/>
      <c r="X1552" s="312"/>
      <c r="Y1552" s="312"/>
      <c r="AA1552" s="312"/>
      <c r="AB1552" s="312"/>
    </row>
    <row r="1553" spans="21:28" hidden="1">
      <c r="U1553" s="312"/>
      <c r="V1553" s="312"/>
      <c r="X1553" s="312"/>
      <c r="Y1553" s="312"/>
      <c r="AA1553" s="312"/>
      <c r="AB1553" s="312"/>
    </row>
    <row r="1554" spans="21:28" hidden="1">
      <c r="U1554" s="312"/>
      <c r="V1554" s="312"/>
      <c r="X1554" s="312"/>
      <c r="Y1554" s="312"/>
      <c r="AA1554" s="312"/>
      <c r="AB1554" s="312"/>
    </row>
    <row r="1555" spans="21:28" hidden="1">
      <c r="U1555" s="312"/>
      <c r="V1555" s="312"/>
      <c r="X1555" s="312"/>
      <c r="Y1555" s="312"/>
      <c r="AA1555" s="312"/>
      <c r="AB1555" s="312"/>
    </row>
    <row r="1556" spans="21:28" hidden="1">
      <c r="U1556" s="312"/>
      <c r="V1556" s="312"/>
      <c r="X1556" s="312"/>
      <c r="Y1556" s="312"/>
      <c r="AA1556" s="312"/>
      <c r="AB1556" s="312"/>
    </row>
    <row r="1557" spans="21:28" hidden="1">
      <c r="U1557" s="312"/>
      <c r="V1557" s="312"/>
      <c r="X1557" s="312"/>
      <c r="Y1557" s="312"/>
      <c r="AA1557" s="312"/>
      <c r="AB1557" s="312"/>
    </row>
    <row r="1558" spans="21:28" hidden="1">
      <c r="U1558" s="312"/>
      <c r="V1558" s="312"/>
      <c r="X1558" s="312"/>
      <c r="Y1558" s="312"/>
      <c r="AA1558" s="312"/>
      <c r="AB1558" s="312"/>
    </row>
    <row r="1559" spans="21:28" hidden="1">
      <c r="U1559" s="312"/>
      <c r="V1559" s="312"/>
      <c r="X1559" s="312"/>
      <c r="Y1559" s="312"/>
      <c r="AA1559" s="312"/>
      <c r="AB1559" s="312"/>
    </row>
    <row r="1560" spans="21:28" hidden="1">
      <c r="U1560" s="312"/>
      <c r="V1560" s="312"/>
      <c r="X1560" s="312"/>
      <c r="Y1560" s="312"/>
      <c r="AA1560" s="312"/>
      <c r="AB1560" s="312"/>
    </row>
    <row r="1561" spans="21:28" hidden="1">
      <c r="U1561" s="312"/>
      <c r="V1561" s="312"/>
      <c r="X1561" s="312"/>
      <c r="Y1561" s="312"/>
      <c r="AA1561" s="312"/>
      <c r="AB1561" s="312"/>
    </row>
    <row r="1562" spans="21:28" hidden="1">
      <c r="U1562" s="312"/>
      <c r="V1562" s="312"/>
      <c r="X1562" s="312"/>
      <c r="Y1562" s="312"/>
      <c r="AA1562" s="312"/>
      <c r="AB1562" s="312"/>
    </row>
    <row r="1563" spans="21:28" hidden="1">
      <c r="U1563" s="312"/>
      <c r="V1563" s="312"/>
      <c r="X1563" s="312"/>
      <c r="Y1563" s="312"/>
      <c r="AA1563" s="312"/>
      <c r="AB1563" s="312"/>
    </row>
    <row r="1564" spans="21:28" hidden="1">
      <c r="U1564" s="312"/>
      <c r="V1564" s="312"/>
      <c r="X1564" s="312"/>
      <c r="Y1564" s="312"/>
      <c r="AA1564" s="312"/>
      <c r="AB1564" s="312"/>
    </row>
    <row r="1565" spans="21:28" hidden="1">
      <c r="U1565" s="312"/>
      <c r="V1565" s="312"/>
      <c r="X1565" s="312"/>
      <c r="Y1565" s="312"/>
      <c r="AA1565" s="312"/>
      <c r="AB1565" s="312"/>
    </row>
    <row r="1566" spans="21:28" hidden="1">
      <c r="U1566" s="312"/>
      <c r="V1566" s="312"/>
      <c r="X1566" s="312"/>
      <c r="Y1566" s="312"/>
      <c r="AA1566" s="312"/>
      <c r="AB1566" s="312"/>
    </row>
    <row r="1567" spans="21:28" hidden="1">
      <c r="U1567" s="312"/>
      <c r="V1567" s="312"/>
      <c r="X1567" s="312"/>
      <c r="Y1567" s="312"/>
      <c r="AA1567" s="312"/>
      <c r="AB1567" s="312"/>
    </row>
    <row r="1568" spans="21:28" hidden="1">
      <c r="U1568" s="312"/>
      <c r="V1568" s="312"/>
      <c r="X1568" s="312"/>
      <c r="Y1568" s="312"/>
      <c r="AA1568" s="312"/>
      <c r="AB1568" s="312"/>
    </row>
    <row r="1569" spans="21:28" hidden="1">
      <c r="U1569" s="312"/>
      <c r="V1569" s="312"/>
      <c r="X1569" s="312"/>
      <c r="Y1569" s="312"/>
      <c r="AA1569" s="312"/>
      <c r="AB1569" s="312"/>
    </row>
    <row r="1570" spans="21:28" hidden="1">
      <c r="U1570" s="312"/>
      <c r="V1570" s="312"/>
      <c r="X1570" s="312"/>
      <c r="Y1570" s="312"/>
      <c r="AA1570" s="312"/>
      <c r="AB1570" s="312"/>
    </row>
    <row r="1571" spans="21:28" hidden="1">
      <c r="U1571" s="312"/>
      <c r="V1571" s="312"/>
      <c r="X1571" s="312"/>
      <c r="Y1571" s="312"/>
      <c r="AA1571" s="312"/>
      <c r="AB1571" s="312"/>
    </row>
    <row r="1572" spans="21:28" hidden="1">
      <c r="U1572" s="312"/>
      <c r="V1572" s="312"/>
      <c r="X1572" s="312"/>
      <c r="Y1572" s="312"/>
      <c r="AA1572" s="312"/>
      <c r="AB1572" s="312"/>
    </row>
    <row r="1573" spans="21:28" hidden="1">
      <c r="U1573" s="312"/>
      <c r="V1573" s="312"/>
      <c r="X1573" s="312"/>
      <c r="Y1573" s="312"/>
      <c r="AA1573" s="312"/>
      <c r="AB1573" s="312"/>
    </row>
    <row r="1574" spans="21:28" hidden="1">
      <c r="U1574" s="312"/>
      <c r="V1574" s="312"/>
      <c r="X1574" s="312"/>
      <c r="Y1574" s="312"/>
      <c r="AA1574" s="312"/>
      <c r="AB1574" s="312"/>
    </row>
    <row r="1575" spans="21:28" hidden="1">
      <c r="U1575" s="312"/>
      <c r="V1575" s="312"/>
      <c r="X1575" s="312"/>
      <c r="Y1575" s="312"/>
      <c r="AA1575" s="312"/>
      <c r="AB1575" s="312"/>
    </row>
    <row r="1576" spans="21:28" hidden="1">
      <c r="U1576" s="312"/>
      <c r="V1576" s="312"/>
      <c r="X1576" s="312"/>
      <c r="Y1576" s="312"/>
      <c r="AA1576" s="312"/>
      <c r="AB1576" s="312"/>
    </row>
    <row r="1577" spans="21:28" hidden="1">
      <c r="U1577" s="312"/>
      <c r="V1577" s="312"/>
      <c r="X1577" s="312"/>
      <c r="Y1577" s="312"/>
      <c r="AA1577" s="312"/>
      <c r="AB1577" s="312"/>
    </row>
    <row r="1578" spans="21:28" hidden="1">
      <c r="U1578" s="312"/>
      <c r="V1578" s="312"/>
      <c r="X1578" s="312"/>
      <c r="Y1578" s="312"/>
      <c r="AA1578" s="312"/>
      <c r="AB1578" s="312"/>
    </row>
    <row r="1579" spans="21:28" hidden="1">
      <c r="U1579" s="312"/>
      <c r="V1579" s="312"/>
      <c r="X1579" s="312"/>
      <c r="Y1579" s="312"/>
      <c r="AA1579" s="312"/>
      <c r="AB1579" s="312"/>
    </row>
    <row r="1580" spans="21:28" hidden="1">
      <c r="U1580" s="312"/>
      <c r="V1580" s="312"/>
      <c r="X1580" s="312"/>
      <c r="Y1580" s="312"/>
      <c r="AA1580" s="312"/>
      <c r="AB1580" s="312"/>
    </row>
    <row r="1581" spans="21:28" hidden="1">
      <c r="U1581" s="312"/>
      <c r="V1581" s="312"/>
      <c r="X1581" s="312"/>
      <c r="Y1581" s="312"/>
      <c r="AA1581" s="312"/>
      <c r="AB1581" s="312"/>
    </row>
    <row r="1582" spans="21:28" hidden="1">
      <c r="U1582" s="312"/>
      <c r="V1582" s="312"/>
      <c r="X1582" s="312"/>
      <c r="Y1582" s="312"/>
      <c r="AA1582" s="312"/>
      <c r="AB1582" s="312"/>
    </row>
    <row r="1583" spans="21:28" hidden="1">
      <c r="U1583" s="312"/>
      <c r="V1583" s="312"/>
      <c r="X1583" s="312"/>
      <c r="Y1583" s="312"/>
      <c r="AA1583" s="312"/>
      <c r="AB1583" s="312"/>
    </row>
    <row r="1584" spans="21:28" hidden="1">
      <c r="U1584" s="312"/>
      <c r="V1584" s="312"/>
      <c r="X1584" s="312"/>
      <c r="Y1584" s="312"/>
      <c r="AA1584" s="312"/>
      <c r="AB1584" s="312"/>
    </row>
    <row r="1585" spans="21:28" hidden="1">
      <c r="U1585" s="312"/>
      <c r="V1585" s="312"/>
      <c r="X1585" s="312"/>
      <c r="Y1585" s="312"/>
      <c r="AA1585" s="312"/>
      <c r="AB1585" s="312"/>
    </row>
    <row r="1586" spans="21:28" hidden="1">
      <c r="U1586" s="312"/>
      <c r="V1586" s="312"/>
      <c r="X1586" s="312"/>
      <c r="Y1586" s="312"/>
      <c r="AA1586" s="312"/>
      <c r="AB1586" s="312"/>
    </row>
    <row r="1587" spans="21:28" hidden="1">
      <c r="U1587" s="312"/>
      <c r="V1587" s="312"/>
      <c r="X1587" s="312"/>
      <c r="Y1587" s="312"/>
      <c r="AA1587" s="312"/>
      <c r="AB1587" s="312"/>
    </row>
    <row r="1588" spans="21:28" hidden="1">
      <c r="U1588" s="312"/>
      <c r="V1588" s="312"/>
      <c r="X1588" s="312"/>
      <c r="Y1588" s="312"/>
      <c r="AA1588" s="312"/>
      <c r="AB1588" s="312"/>
    </row>
    <row r="1589" spans="21:28" hidden="1">
      <c r="U1589" s="312"/>
      <c r="V1589" s="312"/>
      <c r="X1589" s="312"/>
      <c r="Y1589" s="312"/>
      <c r="AA1589" s="312"/>
      <c r="AB1589" s="312"/>
    </row>
    <row r="1590" spans="21:28" hidden="1">
      <c r="U1590" s="312"/>
      <c r="V1590" s="312"/>
      <c r="X1590" s="312"/>
      <c r="Y1590" s="312"/>
      <c r="AA1590" s="312"/>
      <c r="AB1590" s="312"/>
    </row>
    <row r="1591" spans="21:28" hidden="1">
      <c r="U1591" s="312"/>
      <c r="V1591" s="312"/>
      <c r="X1591" s="312"/>
      <c r="Y1591" s="312"/>
      <c r="AA1591" s="312"/>
      <c r="AB1591" s="312"/>
    </row>
    <row r="1592" spans="21:28" hidden="1">
      <c r="U1592" s="312"/>
      <c r="V1592" s="312"/>
      <c r="X1592" s="312"/>
      <c r="Y1592" s="312"/>
      <c r="AA1592" s="312"/>
      <c r="AB1592" s="312"/>
    </row>
    <row r="1593" spans="21:28" hidden="1">
      <c r="U1593" s="312"/>
      <c r="V1593" s="312"/>
      <c r="X1593" s="312"/>
      <c r="Y1593" s="312"/>
      <c r="AA1593" s="312"/>
      <c r="AB1593" s="312"/>
    </row>
    <row r="1594" spans="21:28" hidden="1">
      <c r="U1594" s="312"/>
      <c r="V1594" s="312"/>
      <c r="X1594" s="312"/>
      <c r="Y1594" s="312"/>
      <c r="AA1594" s="312"/>
      <c r="AB1594" s="312"/>
    </row>
    <row r="1595" spans="21:28" hidden="1">
      <c r="U1595" s="312"/>
      <c r="V1595" s="312"/>
      <c r="X1595" s="312"/>
      <c r="Y1595" s="312"/>
      <c r="AA1595" s="312"/>
      <c r="AB1595" s="312"/>
    </row>
    <row r="1596" spans="21:28" hidden="1">
      <c r="U1596" s="312"/>
      <c r="V1596" s="312"/>
      <c r="X1596" s="312"/>
      <c r="Y1596" s="312"/>
      <c r="AA1596" s="312"/>
      <c r="AB1596" s="312"/>
    </row>
    <row r="1597" spans="21:28" hidden="1">
      <c r="U1597" s="312"/>
      <c r="V1597" s="312"/>
      <c r="X1597" s="312"/>
      <c r="Y1597" s="312"/>
      <c r="AA1597" s="312"/>
      <c r="AB1597" s="312"/>
    </row>
    <row r="1598" spans="21:28" hidden="1">
      <c r="U1598" s="312"/>
      <c r="V1598" s="312"/>
      <c r="X1598" s="312"/>
      <c r="Y1598" s="312"/>
      <c r="AA1598" s="312"/>
      <c r="AB1598" s="312"/>
    </row>
    <row r="1599" spans="21:28" hidden="1">
      <c r="U1599" s="312"/>
      <c r="V1599" s="312"/>
      <c r="X1599" s="312"/>
      <c r="Y1599" s="312"/>
      <c r="AA1599" s="312"/>
      <c r="AB1599" s="312"/>
    </row>
    <row r="1600" spans="21:28" hidden="1">
      <c r="U1600" s="312"/>
      <c r="V1600" s="312"/>
      <c r="X1600" s="312"/>
      <c r="Y1600" s="312"/>
      <c r="AA1600" s="312"/>
      <c r="AB1600" s="312"/>
    </row>
    <row r="1601" spans="21:28" hidden="1">
      <c r="U1601" s="312"/>
      <c r="V1601" s="312"/>
      <c r="X1601" s="312"/>
      <c r="Y1601" s="312"/>
      <c r="AA1601" s="312"/>
      <c r="AB1601" s="312"/>
    </row>
    <row r="1602" spans="21:28" hidden="1">
      <c r="U1602" s="312"/>
      <c r="V1602" s="312"/>
      <c r="X1602" s="312"/>
      <c r="Y1602" s="312"/>
      <c r="AA1602" s="312"/>
      <c r="AB1602" s="312"/>
    </row>
    <row r="1603" spans="21:28" hidden="1">
      <c r="U1603" s="312"/>
      <c r="V1603" s="312"/>
      <c r="X1603" s="312"/>
      <c r="Y1603" s="312"/>
      <c r="AA1603" s="312"/>
      <c r="AB1603" s="312"/>
    </row>
    <row r="1604" spans="21:28" hidden="1">
      <c r="U1604" s="312"/>
      <c r="V1604" s="312"/>
      <c r="X1604" s="312"/>
      <c r="Y1604" s="312"/>
      <c r="AA1604" s="312"/>
      <c r="AB1604" s="312"/>
    </row>
    <row r="1605" spans="21:28" hidden="1">
      <c r="U1605" s="312"/>
      <c r="V1605" s="312"/>
      <c r="X1605" s="312"/>
      <c r="Y1605" s="312"/>
      <c r="AA1605" s="312"/>
      <c r="AB1605" s="312"/>
    </row>
    <row r="1606" spans="21:28" hidden="1">
      <c r="U1606" s="312"/>
      <c r="V1606" s="312"/>
      <c r="X1606" s="312"/>
      <c r="Y1606" s="312"/>
      <c r="AA1606" s="312"/>
      <c r="AB1606" s="312"/>
    </row>
    <row r="1607" spans="21:28" hidden="1">
      <c r="U1607" s="312"/>
      <c r="V1607" s="312"/>
      <c r="X1607" s="312"/>
      <c r="Y1607" s="312"/>
      <c r="AA1607" s="312"/>
      <c r="AB1607" s="312"/>
    </row>
    <row r="1608" spans="21:28" hidden="1">
      <c r="U1608" s="312"/>
      <c r="V1608" s="312"/>
      <c r="X1608" s="312"/>
      <c r="Y1608" s="312"/>
      <c r="AA1608" s="312"/>
      <c r="AB1608" s="312"/>
    </row>
    <row r="1609" spans="21:28" hidden="1">
      <c r="U1609" s="312"/>
      <c r="V1609" s="312"/>
      <c r="X1609" s="312"/>
      <c r="Y1609" s="312"/>
      <c r="AA1609" s="312"/>
      <c r="AB1609" s="312"/>
    </row>
    <row r="1610" spans="21:28" hidden="1">
      <c r="U1610" s="312"/>
      <c r="V1610" s="312"/>
      <c r="X1610" s="312"/>
      <c r="Y1610" s="312"/>
      <c r="AA1610" s="312"/>
      <c r="AB1610" s="312"/>
    </row>
    <row r="1611" spans="21:28" hidden="1">
      <c r="U1611" s="312"/>
      <c r="V1611" s="312"/>
      <c r="X1611" s="312"/>
      <c r="Y1611" s="312"/>
      <c r="AA1611" s="312"/>
      <c r="AB1611" s="312"/>
    </row>
    <row r="1612" spans="21:28" hidden="1">
      <c r="U1612" s="312"/>
      <c r="V1612" s="312"/>
      <c r="X1612" s="312"/>
      <c r="Y1612" s="312"/>
      <c r="AA1612" s="312"/>
      <c r="AB1612" s="312"/>
    </row>
    <row r="1613" spans="21:28" hidden="1">
      <c r="U1613" s="312"/>
      <c r="V1613" s="312"/>
      <c r="X1613" s="312"/>
      <c r="Y1613" s="312"/>
      <c r="AA1613" s="312"/>
      <c r="AB1613" s="312"/>
    </row>
    <row r="1614" spans="21:28" hidden="1">
      <c r="U1614" s="312"/>
      <c r="V1614" s="312"/>
      <c r="X1614" s="312"/>
      <c r="Y1614" s="312"/>
      <c r="AA1614" s="312"/>
      <c r="AB1614" s="312"/>
    </row>
    <row r="1615" spans="21:28" hidden="1">
      <c r="U1615" s="312"/>
      <c r="V1615" s="312"/>
      <c r="X1615" s="312"/>
      <c r="Y1615" s="312"/>
      <c r="AA1615" s="312"/>
      <c r="AB1615" s="312"/>
    </row>
    <row r="1616" spans="21:28" hidden="1">
      <c r="U1616" s="312"/>
      <c r="V1616" s="312"/>
      <c r="X1616" s="312"/>
      <c r="Y1616" s="312"/>
      <c r="AA1616" s="312"/>
      <c r="AB1616" s="312"/>
    </row>
    <row r="1617" spans="21:28" hidden="1">
      <c r="U1617" s="312"/>
      <c r="V1617" s="312"/>
      <c r="X1617" s="312"/>
      <c r="Y1617" s="312"/>
      <c r="AA1617" s="312"/>
      <c r="AB1617" s="312"/>
    </row>
    <row r="1618" spans="21:28" hidden="1">
      <c r="U1618" s="312"/>
      <c r="V1618" s="312"/>
      <c r="X1618" s="312"/>
      <c r="Y1618" s="312"/>
      <c r="AA1618" s="312"/>
      <c r="AB1618" s="312"/>
    </row>
    <row r="1619" spans="21:28" hidden="1">
      <c r="U1619" s="312"/>
      <c r="V1619" s="312"/>
      <c r="X1619" s="312"/>
      <c r="Y1619" s="312"/>
      <c r="AA1619" s="312"/>
      <c r="AB1619" s="312"/>
    </row>
    <row r="1620" spans="21:28" hidden="1">
      <c r="U1620" s="312"/>
      <c r="V1620" s="312"/>
      <c r="X1620" s="312"/>
      <c r="Y1620" s="312"/>
      <c r="AA1620" s="312"/>
      <c r="AB1620" s="312"/>
    </row>
    <row r="1621" spans="21:28" hidden="1">
      <c r="U1621" s="312"/>
      <c r="V1621" s="312"/>
      <c r="X1621" s="312"/>
      <c r="Y1621" s="312"/>
      <c r="AA1621" s="312"/>
      <c r="AB1621" s="312"/>
    </row>
    <row r="1622" spans="21:28" hidden="1">
      <c r="U1622" s="312"/>
      <c r="V1622" s="312"/>
      <c r="X1622" s="312"/>
      <c r="Y1622" s="312"/>
      <c r="AA1622" s="312"/>
      <c r="AB1622" s="312"/>
    </row>
    <row r="1623" spans="21:28" hidden="1">
      <c r="U1623" s="312"/>
      <c r="V1623" s="312"/>
      <c r="X1623" s="312"/>
      <c r="Y1623" s="312"/>
      <c r="AA1623" s="312"/>
      <c r="AB1623" s="312"/>
    </row>
    <row r="1624" spans="21:28" hidden="1">
      <c r="U1624" s="312"/>
      <c r="V1624" s="312"/>
      <c r="X1624" s="312"/>
      <c r="Y1624" s="312"/>
      <c r="AA1624" s="312"/>
      <c r="AB1624" s="312"/>
    </row>
    <row r="1625" spans="21:28" hidden="1">
      <c r="U1625" s="312"/>
      <c r="V1625" s="312"/>
      <c r="X1625" s="312"/>
      <c r="Y1625" s="312"/>
      <c r="AA1625" s="312"/>
      <c r="AB1625" s="312"/>
    </row>
    <row r="1626" spans="21:28" hidden="1">
      <c r="U1626" s="312"/>
      <c r="V1626" s="312"/>
      <c r="X1626" s="312"/>
      <c r="Y1626" s="312"/>
      <c r="AA1626" s="312"/>
      <c r="AB1626" s="312"/>
    </row>
    <row r="1627" spans="21:28" hidden="1">
      <c r="U1627" s="312"/>
      <c r="V1627" s="312"/>
      <c r="X1627" s="312"/>
      <c r="Y1627" s="312"/>
      <c r="AA1627" s="312"/>
      <c r="AB1627" s="312"/>
    </row>
    <row r="1628" spans="21:28" hidden="1">
      <c r="U1628" s="312"/>
      <c r="V1628" s="312"/>
      <c r="X1628" s="312"/>
      <c r="Y1628" s="312"/>
      <c r="AA1628" s="312"/>
      <c r="AB1628" s="312"/>
    </row>
    <row r="1629" spans="21:28" hidden="1">
      <c r="U1629" s="312"/>
      <c r="V1629" s="312"/>
      <c r="X1629" s="312"/>
      <c r="Y1629" s="312"/>
      <c r="AA1629" s="312"/>
      <c r="AB1629" s="312"/>
    </row>
    <row r="1630" spans="21:28" hidden="1">
      <c r="U1630" s="312"/>
      <c r="V1630" s="312"/>
      <c r="X1630" s="312"/>
      <c r="Y1630" s="312"/>
      <c r="AA1630" s="312"/>
      <c r="AB1630" s="312"/>
    </row>
    <row r="1631" spans="21:28" hidden="1">
      <c r="U1631" s="312"/>
      <c r="V1631" s="312"/>
      <c r="X1631" s="312"/>
      <c r="Y1631" s="312"/>
      <c r="AA1631" s="312"/>
      <c r="AB1631" s="312"/>
    </row>
    <row r="1632" spans="21:28" hidden="1">
      <c r="U1632" s="312"/>
      <c r="V1632" s="312"/>
      <c r="X1632" s="312"/>
      <c r="Y1632" s="312"/>
      <c r="AA1632" s="312"/>
      <c r="AB1632" s="312"/>
    </row>
    <row r="1633" spans="21:28" hidden="1">
      <c r="U1633" s="312"/>
      <c r="V1633" s="312"/>
      <c r="X1633" s="312"/>
      <c r="Y1633" s="312"/>
      <c r="AA1633" s="312"/>
      <c r="AB1633" s="312"/>
    </row>
    <row r="1634" spans="21:28" hidden="1">
      <c r="U1634" s="312"/>
      <c r="V1634" s="312"/>
      <c r="X1634" s="312"/>
      <c r="Y1634" s="312"/>
      <c r="AA1634" s="312"/>
      <c r="AB1634" s="312"/>
    </row>
    <row r="1635" spans="21:28" hidden="1">
      <c r="U1635" s="312"/>
      <c r="V1635" s="312"/>
      <c r="X1635" s="312"/>
      <c r="Y1635" s="312"/>
      <c r="AA1635" s="312"/>
      <c r="AB1635" s="312"/>
    </row>
    <row r="1636" spans="21:28" hidden="1">
      <c r="U1636" s="312"/>
      <c r="V1636" s="312"/>
      <c r="X1636" s="312"/>
      <c r="Y1636" s="312"/>
      <c r="AA1636" s="312"/>
      <c r="AB1636" s="312"/>
    </row>
    <row r="1637" spans="21:28" hidden="1">
      <c r="U1637" s="312"/>
      <c r="V1637" s="312"/>
      <c r="X1637" s="312"/>
      <c r="Y1637" s="312"/>
      <c r="AA1637" s="312"/>
      <c r="AB1637" s="312"/>
    </row>
    <row r="1638" spans="21:28" hidden="1">
      <c r="U1638" s="312"/>
      <c r="V1638" s="312"/>
      <c r="X1638" s="312"/>
      <c r="Y1638" s="312"/>
      <c r="AA1638" s="312"/>
      <c r="AB1638" s="312"/>
    </row>
    <row r="1639" spans="21:28" hidden="1">
      <c r="U1639" s="312"/>
      <c r="V1639" s="312"/>
      <c r="X1639" s="312"/>
      <c r="Y1639" s="312"/>
      <c r="AA1639" s="312"/>
      <c r="AB1639" s="312"/>
    </row>
    <row r="1640" spans="21:28" hidden="1">
      <c r="U1640" s="312"/>
      <c r="V1640" s="312"/>
      <c r="X1640" s="312"/>
      <c r="Y1640" s="312"/>
      <c r="AA1640" s="312"/>
      <c r="AB1640" s="312"/>
    </row>
    <row r="1641" spans="21:28" hidden="1">
      <c r="U1641" s="312"/>
      <c r="V1641" s="312"/>
      <c r="X1641" s="312"/>
      <c r="Y1641" s="312"/>
      <c r="AA1641" s="312"/>
      <c r="AB1641" s="312"/>
    </row>
    <row r="1642" spans="21:28" hidden="1">
      <c r="U1642" s="312"/>
      <c r="V1642" s="312"/>
      <c r="X1642" s="312"/>
      <c r="Y1642" s="312"/>
      <c r="AA1642" s="312"/>
      <c r="AB1642" s="312"/>
    </row>
    <row r="1643" spans="21:28" hidden="1">
      <c r="U1643" s="312"/>
      <c r="V1643" s="312"/>
      <c r="X1643" s="312"/>
      <c r="Y1643" s="312"/>
      <c r="AA1643" s="312"/>
      <c r="AB1643" s="312"/>
    </row>
    <row r="1644" spans="21:28" hidden="1">
      <c r="U1644" s="312"/>
      <c r="V1644" s="312"/>
      <c r="X1644" s="312"/>
      <c r="Y1644" s="312"/>
      <c r="AA1644" s="312"/>
      <c r="AB1644" s="312"/>
    </row>
    <row r="1645" spans="21:28" hidden="1">
      <c r="U1645" s="312"/>
      <c r="V1645" s="312"/>
      <c r="X1645" s="312"/>
      <c r="Y1645" s="312"/>
      <c r="AA1645" s="312"/>
      <c r="AB1645" s="312"/>
    </row>
    <row r="1646" spans="21:28" hidden="1">
      <c r="U1646" s="312"/>
      <c r="V1646" s="312"/>
      <c r="X1646" s="312"/>
      <c r="Y1646" s="312"/>
      <c r="AA1646" s="312"/>
      <c r="AB1646" s="312"/>
    </row>
    <row r="1647" spans="21:28" hidden="1">
      <c r="U1647" s="312"/>
      <c r="V1647" s="312"/>
      <c r="X1647" s="312"/>
      <c r="Y1647" s="312"/>
      <c r="AA1647" s="312"/>
      <c r="AB1647" s="312"/>
    </row>
    <row r="1648" spans="21:28" hidden="1">
      <c r="U1648" s="312"/>
      <c r="V1648" s="312"/>
      <c r="X1648" s="312"/>
      <c r="Y1648" s="312"/>
      <c r="AA1648" s="312"/>
      <c r="AB1648" s="312"/>
    </row>
    <row r="1649" spans="21:28" hidden="1">
      <c r="U1649" s="312"/>
      <c r="V1649" s="312"/>
      <c r="X1649" s="312"/>
      <c r="Y1649" s="312"/>
      <c r="AA1649" s="312"/>
      <c r="AB1649" s="312"/>
    </row>
    <row r="1650" spans="21:28" hidden="1">
      <c r="U1650" s="312"/>
      <c r="V1650" s="312"/>
      <c r="X1650" s="312"/>
      <c r="Y1650" s="312"/>
      <c r="AA1650" s="312"/>
      <c r="AB1650" s="312"/>
    </row>
    <row r="1651" spans="21:28" hidden="1">
      <c r="U1651" s="312"/>
      <c r="V1651" s="312"/>
      <c r="X1651" s="312"/>
      <c r="Y1651" s="312"/>
      <c r="AA1651" s="312"/>
      <c r="AB1651" s="312"/>
    </row>
    <row r="1652" spans="21:28" hidden="1">
      <c r="U1652" s="312"/>
      <c r="V1652" s="312"/>
      <c r="X1652" s="312"/>
      <c r="Y1652" s="312"/>
      <c r="AA1652" s="312"/>
      <c r="AB1652" s="312"/>
    </row>
    <row r="1653" spans="21:28" hidden="1">
      <c r="U1653" s="312"/>
      <c r="V1653" s="312"/>
      <c r="X1653" s="312"/>
      <c r="Y1653" s="312"/>
      <c r="AA1653" s="312"/>
      <c r="AB1653" s="312"/>
    </row>
    <row r="1654" spans="21:28" hidden="1">
      <c r="U1654" s="312"/>
      <c r="V1654" s="312"/>
      <c r="X1654" s="312"/>
      <c r="Y1654" s="312"/>
      <c r="AA1654" s="312"/>
      <c r="AB1654" s="312"/>
    </row>
    <row r="1655" spans="21:28" hidden="1">
      <c r="U1655" s="312"/>
      <c r="V1655" s="312"/>
      <c r="X1655" s="312"/>
      <c r="Y1655" s="312"/>
      <c r="AA1655" s="312"/>
      <c r="AB1655" s="312"/>
    </row>
    <row r="1656" spans="21:28" hidden="1">
      <c r="U1656" s="312"/>
      <c r="V1656" s="312"/>
      <c r="X1656" s="312"/>
      <c r="Y1656" s="312"/>
      <c r="AA1656" s="312"/>
      <c r="AB1656" s="312"/>
    </row>
    <row r="1657" spans="21:28" hidden="1">
      <c r="U1657" s="312"/>
      <c r="V1657" s="312"/>
      <c r="X1657" s="312"/>
      <c r="Y1657" s="312"/>
      <c r="AA1657" s="312"/>
      <c r="AB1657" s="312"/>
    </row>
    <row r="1658" spans="21:28" hidden="1">
      <c r="U1658" s="312"/>
      <c r="V1658" s="312"/>
      <c r="X1658" s="312"/>
      <c r="Y1658" s="312"/>
      <c r="AA1658" s="312"/>
      <c r="AB1658" s="312"/>
    </row>
    <row r="1659" spans="21:28" hidden="1">
      <c r="U1659" s="312"/>
      <c r="V1659" s="312"/>
      <c r="X1659" s="312"/>
      <c r="Y1659" s="312"/>
      <c r="AA1659" s="312"/>
      <c r="AB1659" s="312"/>
    </row>
    <row r="1660" spans="21:28" hidden="1">
      <c r="U1660" s="312"/>
      <c r="V1660" s="312"/>
      <c r="X1660" s="312"/>
      <c r="Y1660" s="312"/>
      <c r="AA1660" s="312"/>
      <c r="AB1660" s="312"/>
    </row>
    <row r="1661" spans="21:28" hidden="1">
      <c r="U1661" s="312"/>
      <c r="V1661" s="312"/>
      <c r="X1661" s="312"/>
      <c r="Y1661" s="312"/>
      <c r="AA1661" s="312"/>
      <c r="AB1661" s="312"/>
    </row>
    <row r="1662" spans="21:28" hidden="1">
      <c r="U1662" s="312"/>
      <c r="V1662" s="312"/>
      <c r="X1662" s="312"/>
      <c r="Y1662" s="312"/>
      <c r="AA1662" s="312"/>
      <c r="AB1662" s="312"/>
    </row>
    <row r="1663" spans="21:28" hidden="1">
      <c r="U1663" s="312"/>
      <c r="V1663" s="312"/>
      <c r="X1663" s="312"/>
      <c r="Y1663" s="312"/>
      <c r="AA1663" s="312"/>
      <c r="AB1663" s="312"/>
    </row>
    <row r="1664" spans="21:28" hidden="1">
      <c r="U1664" s="312"/>
      <c r="V1664" s="312"/>
      <c r="X1664" s="312"/>
      <c r="Y1664" s="312"/>
      <c r="AA1664" s="312"/>
      <c r="AB1664" s="312"/>
    </row>
    <row r="1665" spans="21:28" hidden="1">
      <c r="U1665" s="312"/>
      <c r="V1665" s="312"/>
      <c r="X1665" s="312"/>
      <c r="Y1665" s="312"/>
      <c r="AA1665" s="312"/>
      <c r="AB1665" s="312"/>
    </row>
    <row r="1666" spans="21:28" hidden="1">
      <c r="U1666" s="312"/>
      <c r="V1666" s="312"/>
      <c r="X1666" s="312"/>
      <c r="Y1666" s="312"/>
      <c r="AA1666" s="312"/>
      <c r="AB1666" s="312"/>
    </row>
    <row r="1667" spans="21:28" hidden="1">
      <c r="U1667" s="312"/>
      <c r="V1667" s="312"/>
      <c r="X1667" s="312"/>
      <c r="Y1667" s="312"/>
      <c r="AA1667" s="312"/>
      <c r="AB1667" s="312"/>
    </row>
    <row r="1668" spans="21:28" hidden="1">
      <c r="U1668" s="312"/>
      <c r="V1668" s="312"/>
      <c r="X1668" s="312"/>
      <c r="Y1668" s="312"/>
      <c r="AA1668" s="312"/>
      <c r="AB1668" s="312"/>
    </row>
    <row r="1669" spans="21:28" hidden="1">
      <c r="U1669" s="312"/>
      <c r="V1669" s="312"/>
      <c r="X1669" s="312"/>
      <c r="Y1669" s="312"/>
      <c r="AA1669" s="312"/>
      <c r="AB1669" s="312"/>
    </row>
    <row r="1670" spans="21:28" hidden="1">
      <c r="U1670" s="312"/>
      <c r="V1670" s="312"/>
      <c r="X1670" s="312"/>
      <c r="Y1670" s="312"/>
      <c r="AA1670" s="312"/>
      <c r="AB1670" s="312"/>
    </row>
    <row r="1671" spans="21:28" hidden="1">
      <c r="U1671" s="312"/>
      <c r="V1671" s="312"/>
      <c r="X1671" s="312"/>
      <c r="Y1671" s="312"/>
      <c r="AA1671" s="312"/>
      <c r="AB1671" s="312"/>
    </row>
    <row r="1672" spans="21:28" hidden="1">
      <c r="U1672" s="312"/>
      <c r="V1672" s="312"/>
      <c r="X1672" s="312"/>
      <c r="Y1672" s="312"/>
      <c r="AA1672" s="312"/>
      <c r="AB1672" s="312"/>
    </row>
    <row r="1673" spans="21:28" hidden="1">
      <c r="U1673" s="312"/>
      <c r="V1673" s="312"/>
      <c r="X1673" s="312"/>
      <c r="Y1673" s="312"/>
      <c r="AA1673" s="312"/>
      <c r="AB1673" s="312"/>
    </row>
    <row r="1674" spans="21:28" hidden="1">
      <c r="U1674" s="312"/>
      <c r="V1674" s="312"/>
      <c r="X1674" s="312"/>
      <c r="Y1674" s="312"/>
      <c r="AA1674" s="312"/>
      <c r="AB1674" s="312"/>
    </row>
    <row r="1675" spans="21:28" hidden="1">
      <c r="U1675" s="312"/>
      <c r="V1675" s="312"/>
      <c r="X1675" s="312"/>
      <c r="Y1675" s="312"/>
      <c r="AA1675" s="312"/>
      <c r="AB1675" s="312"/>
    </row>
    <row r="1676" spans="21:28" hidden="1">
      <c r="U1676" s="312"/>
      <c r="V1676" s="312"/>
      <c r="X1676" s="312"/>
      <c r="Y1676" s="312"/>
      <c r="AA1676" s="312"/>
      <c r="AB1676" s="312"/>
    </row>
    <row r="1677" spans="21:28" hidden="1">
      <c r="U1677" s="312"/>
      <c r="V1677" s="312"/>
      <c r="X1677" s="312"/>
      <c r="Y1677" s="312"/>
      <c r="AA1677" s="312"/>
      <c r="AB1677" s="312"/>
    </row>
    <row r="1678" spans="21:28" hidden="1">
      <c r="U1678" s="312"/>
      <c r="V1678" s="312"/>
      <c r="X1678" s="312"/>
      <c r="Y1678" s="312"/>
      <c r="AA1678" s="312"/>
      <c r="AB1678" s="312"/>
    </row>
    <row r="1679" spans="21:28" hidden="1">
      <c r="U1679" s="312"/>
      <c r="V1679" s="312"/>
      <c r="X1679" s="312"/>
      <c r="Y1679" s="312"/>
      <c r="AA1679" s="312"/>
      <c r="AB1679" s="312"/>
    </row>
    <row r="1680" spans="21:28" hidden="1">
      <c r="U1680" s="312"/>
      <c r="V1680" s="312"/>
      <c r="X1680" s="312"/>
      <c r="Y1680" s="312"/>
      <c r="AA1680" s="312"/>
      <c r="AB1680" s="312"/>
    </row>
    <row r="1681" spans="21:28" hidden="1">
      <c r="U1681" s="312"/>
      <c r="V1681" s="312"/>
      <c r="X1681" s="312"/>
      <c r="Y1681" s="312"/>
      <c r="AA1681" s="312"/>
      <c r="AB1681" s="312"/>
    </row>
    <row r="1682" spans="21:28" hidden="1">
      <c r="U1682" s="312"/>
      <c r="V1682" s="312"/>
      <c r="X1682" s="312"/>
      <c r="Y1682" s="312"/>
      <c r="AA1682" s="312"/>
      <c r="AB1682" s="312"/>
    </row>
    <row r="1683" spans="21:28" hidden="1">
      <c r="U1683" s="312"/>
      <c r="V1683" s="312"/>
      <c r="X1683" s="312"/>
      <c r="Y1683" s="312"/>
      <c r="AA1683" s="312"/>
      <c r="AB1683" s="312"/>
    </row>
    <row r="1684" spans="21:28" hidden="1">
      <c r="U1684" s="312"/>
      <c r="V1684" s="312"/>
      <c r="X1684" s="312"/>
      <c r="Y1684" s="312"/>
      <c r="AA1684" s="312"/>
      <c r="AB1684" s="312"/>
    </row>
    <row r="1685" spans="21:28" hidden="1">
      <c r="U1685" s="312"/>
      <c r="V1685" s="312"/>
      <c r="X1685" s="312"/>
      <c r="Y1685" s="312"/>
      <c r="AA1685" s="312"/>
      <c r="AB1685" s="312"/>
    </row>
    <row r="1686" spans="21:28" hidden="1">
      <c r="U1686" s="312"/>
      <c r="V1686" s="312"/>
      <c r="X1686" s="312"/>
      <c r="Y1686" s="312"/>
      <c r="AA1686" s="312"/>
      <c r="AB1686" s="312"/>
    </row>
    <row r="1687" spans="21:28" hidden="1">
      <c r="U1687" s="312"/>
      <c r="V1687" s="312"/>
      <c r="X1687" s="312"/>
      <c r="Y1687" s="312"/>
      <c r="AA1687" s="312"/>
      <c r="AB1687" s="312"/>
    </row>
    <row r="1688" spans="21:28" hidden="1">
      <c r="U1688" s="312"/>
      <c r="V1688" s="312"/>
      <c r="X1688" s="312"/>
      <c r="Y1688" s="312"/>
      <c r="AA1688" s="312"/>
      <c r="AB1688" s="312"/>
    </row>
    <row r="1689" spans="21:28" hidden="1">
      <c r="U1689" s="312"/>
      <c r="V1689" s="312"/>
      <c r="X1689" s="312"/>
      <c r="Y1689" s="312"/>
      <c r="AA1689" s="312"/>
      <c r="AB1689" s="312"/>
    </row>
    <row r="1690" spans="21:28" hidden="1">
      <c r="U1690" s="312"/>
      <c r="V1690" s="312"/>
      <c r="X1690" s="312"/>
      <c r="Y1690" s="312"/>
      <c r="AA1690" s="312"/>
      <c r="AB1690" s="312"/>
    </row>
    <row r="1691" spans="21:28" hidden="1">
      <c r="U1691" s="312"/>
      <c r="V1691" s="312"/>
      <c r="X1691" s="312"/>
      <c r="Y1691" s="312"/>
      <c r="AA1691" s="312"/>
      <c r="AB1691" s="312"/>
    </row>
    <row r="1692" spans="21:28" hidden="1">
      <c r="U1692" s="312"/>
      <c r="V1692" s="312"/>
      <c r="X1692" s="312"/>
      <c r="Y1692" s="312"/>
      <c r="AA1692" s="312"/>
      <c r="AB1692" s="312"/>
    </row>
    <row r="1693" spans="21:28" hidden="1">
      <c r="U1693" s="312"/>
      <c r="V1693" s="312"/>
      <c r="X1693" s="312"/>
      <c r="Y1693" s="312"/>
      <c r="AA1693" s="312"/>
      <c r="AB1693" s="312"/>
    </row>
    <row r="1694" spans="21:28" hidden="1">
      <c r="U1694" s="312"/>
      <c r="V1694" s="312"/>
      <c r="X1694" s="312"/>
      <c r="Y1694" s="312"/>
      <c r="AA1694" s="312"/>
      <c r="AB1694" s="312"/>
    </row>
    <row r="1695" spans="21:28" hidden="1">
      <c r="U1695" s="312"/>
      <c r="V1695" s="312"/>
      <c r="X1695" s="312"/>
      <c r="Y1695" s="312"/>
      <c r="AA1695" s="312"/>
      <c r="AB1695" s="312"/>
    </row>
    <row r="1696" spans="21:28" hidden="1">
      <c r="U1696" s="312"/>
      <c r="V1696" s="312"/>
      <c r="X1696" s="312"/>
      <c r="Y1696" s="312"/>
      <c r="AA1696" s="312"/>
      <c r="AB1696" s="312"/>
    </row>
    <row r="1697" spans="21:28" hidden="1">
      <c r="U1697" s="312"/>
      <c r="V1697" s="312"/>
      <c r="X1697" s="312"/>
      <c r="Y1697" s="312"/>
      <c r="AA1697" s="312"/>
      <c r="AB1697" s="312"/>
    </row>
    <row r="1698" spans="21:28" hidden="1">
      <c r="U1698" s="312"/>
      <c r="V1698" s="312"/>
      <c r="X1698" s="312"/>
      <c r="Y1698" s="312"/>
      <c r="AA1698" s="312"/>
      <c r="AB1698" s="312"/>
    </row>
    <row r="1699" spans="21:28" hidden="1">
      <c r="U1699" s="312"/>
      <c r="V1699" s="312"/>
      <c r="X1699" s="312"/>
      <c r="Y1699" s="312"/>
      <c r="AA1699" s="312"/>
      <c r="AB1699" s="312"/>
    </row>
    <row r="1700" spans="21:28" hidden="1">
      <c r="U1700" s="312"/>
      <c r="V1700" s="312"/>
      <c r="X1700" s="312"/>
      <c r="Y1700" s="312"/>
      <c r="AA1700" s="312"/>
      <c r="AB1700" s="312"/>
    </row>
    <row r="1701" spans="21:28" hidden="1">
      <c r="U1701" s="312"/>
      <c r="V1701" s="312"/>
      <c r="X1701" s="312"/>
      <c r="Y1701" s="312"/>
      <c r="AA1701" s="312"/>
      <c r="AB1701" s="312"/>
    </row>
    <row r="1702" spans="21:28" hidden="1">
      <c r="U1702" s="312"/>
      <c r="V1702" s="312"/>
      <c r="X1702" s="312"/>
      <c r="Y1702" s="312"/>
      <c r="AA1702" s="312"/>
      <c r="AB1702" s="312"/>
    </row>
    <row r="1703" spans="21:28" hidden="1">
      <c r="U1703" s="312"/>
      <c r="V1703" s="312"/>
      <c r="X1703" s="312"/>
      <c r="Y1703" s="312"/>
      <c r="AA1703" s="312"/>
      <c r="AB1703" s="312"/>
    </row>
    <row r="1704" spans="21:28" hidden="1">
      <c r="U1704" s="312"/>
      <c r="V1704" s="312"/>
      <c r="X1704" s="312"/>
      <c r="Y1704" s="312"/>
      <c r="AA1704" s="312"/>
      <c r="AB1704" s="312"/>
    </row>
    <row r="1705" spans="21:28" hidden="1">
      <c r="U1705" s="312"/>
      <c r="V1705" s="312"/>
      <c r="X1705" s="312"/>
      <c r="Y1705" s="312"/>
      <c r="AA1705" s="312"/>
      <c r="AB1705" s="312"/>
    </row>
    <row r="1706" spans="21:28" hidden="1">
      <c r="U1706" s="312"/>
      <c r="V1706" s="312"/>
      <c r="X1706" s="312"/>
      <c r="Y1706" s="312"/>
      <c r="AA1706" s="312"/>
      <c r="AB1706" s="312"/>
    </row>
    <row r="1707" spans="21:28" hidden="1">
      <c r="U1707" s="312"/>
      <c r="V1707" s="312"/>
      <c r="X1707" s="312"/>
      <c r="Y1707" s="312"/>
      <c r="AA1707" s="312"/>
      <c r="AB1707" s="312"/>
    </row>
    <row r="1708" spans="21:28" hidden="1">
      <c r="U1708" s="312"/>
      <c r="V1708" s="312"/>
      <c r="X1708" s="312"/>
      <c r="Y1708" s="312"/>
      <c r="AA1708" s="312"/>
      <c r="AB1708" s="312"/>
    </row>
    <row r="1709" spans="21:28" hidden="1">
      <c r="U1709" s="312"/>
      <c r="V1709" s="312"/>
      <c r="X1709" s="312"/>
      <c r="Y1709" s="312"/>
      <c r="AA1709" s="312"/>
      <c r="AB1709" s="312"/>
    </row>
    <row r="1710" spans="21:28" hidden="1">
      <c r="U1710" s="312"/>
      <c r="V1710" s="312"/>
      <c r="X1710" s="312"/>
      <c r="Y1710" s="312"/>
      <c r="AA1710" s="312"/>
      <c r="AB1710" s="312"/>
    </row>
    <row r="1711" spans="21:28" hidden="1">
      <c r="U1711" s="312"/>
      <c r="V1711" s="312"/>
      <c r="X1711" s="312"/>
      <c r="Y1711" s="312"/>
      <c r="AA1711" s="312"/>
      <c r="AB1711" s="312"/>
    </row>
    <row r="1712" spans="21:28" hidden="1">
      <c r="U1712" s="312"/>
      <c r="V1712" s="312"/>
      <c r="X1712" s="312"/>
      <c r="Y1712" s="312"/>
      <c r="AA1712" s="312"/>
      <c r="AB1712" s="312"/>
    </row>
    <row r="1713" spans="21:28" hidden="1">
      <c r="U1713" s="312"/>
      <c r="V1713" s="312"/>
      <c r="X1713" s="312"/>
      <c r="Y1713" s="312"/>
      <c r="AA1713" s="312"/>
      <c r="AB1713" s="312"/>
    </row>
    <row r="1714" spans="21:28" hidden="1">
      <c r="U1714" s="312"/>
      <c r="V1714" s="312"/>
      <c r="X1714" s="312"/>
      <c r="Y1714" s="312"/>
      <c r="AA1714" s="312"/>
      <c r="AB1714" s="312"/>
    </row>
    <row r="1715" spans="21:28" hidden="1">
      <c r="U1715" s="312"/>
      <c r="V1715" s="312"/>
      <c r="X1715" s="312"/>
      <c r="Y1715" s="312"/>
      <c r="AA1715" s="312"/>
      <c r="AB1715" s="312"/>
    </row>
    <row r="1716" spans="21:28" hidden="1">
      <c r="U1716" s="312"/>
      <c r="V1716" s="312"/>
      <c r="X1716" s="312"/>
      <c r="Y1716" s="312"/>
      <c r="AA1716" s="312"/>
      <c r="AB1716" s="312"/>
    </row>
    <row r="1717" spans="21:28" hidden="1">
      <c r="U1717" s="312"/>
      <c r="V1717" s="312"/>
      <c r="X1717" s="312"/>
      <c r="Y1717" s="312"/>
      <c r="AA1717" s="312"/>
      <c r="AB1717" s="312"/>
    </row>
    <row r="1718" spans="21:28" hidden="1">
      <c r="U1718" s="312"/>
      <c r="V1718" s="312"/>
      <c r="X1718" s="312"/>
      <c r="Y1718" s="312"/>
      <c r="AA1718" s="312"/>
      <c r="AB1718" s="312"/>
    </row>
    <row r="1719" spans="21:28" hidden="1">
      <c r="U1719" s="312"/>
      <c r="V1719" s="312"/>
      <c r="X1719" s="312"/>
      <c r="Y1719" s="312"/>
      <c r="AA1719" s="312"/>
      <c r="AB1719" s="312"/>
    </row>
    <row r="1720" spans="21:28" hidden="1">
      <c r="U1720" s="312"/>
      <c r="V1720" s="312"/>
      <c r="X1720" s="312"/>
      <c r="Y1720" s="312"/>
      <c r="AA1720" s="312"/>
      <c r="AB1720" s="312"/>
    </row>
    <row r="1721" spans="21:28" hidden="1">
      <c r="U1721" s="312"/>
      <c r="V1721" s="312"/>
      <c r="X1721" s="312"/>
      <c r="Y1721" s="312"/>
      <c r="AA1721" s="312"/>
      <c r="AB1721" s="312"/>
    </row>
    <row r="1722" spans="21:28" hidden="1">
      <c r="U1722" s="312"/>
      <c r="V1722" s="312"/>
      <c r="X1722" s="312"/>
      <c r="Y1722" s="312"/>
      <c r="AA1722" s="312"/>
      <c r="AB1722" s="312"/>
    </row>
    <row r="1723" spans="21:28" hidden="1">
      <c r="U1723" s="312"/>
      <c r="V1723" s="312"/>
      <c r="X1723" s="312"/>
      <c r="Y1723" s="312"/>
      <c r="AA1723" s="312"/>
      <c r="AB1723" s="312"/>
    </row>
    <row r="1724" spans="21:28" hidden="1">
      <c r="U1724" s="312"/>
      <c r="V1724" s="312"/>
      <c r="X1724" s="312"/>
      <c r="Y1724" s="312"/>
      <c r="AA1724" s="312"/>
      <c r="AB1724" s="312"/>
    </row>
    <row r="1725" spans="21:28" hidden="1">
      <c r="U1725" s="312"/>
      <c r="V1725" s="312"/>
      <c r="X1725" s="312"/>
      <c r="Y1725" s="312"/>
      <c r="AA1725" s="312"/>
      <c r="AB1725" s="312"/>
    </row>
    <row r="1726" spans="21:28" hidden="1">
      <c r="U1726" s="312"/>
      <c r="V1726" s="312"/>
      <c r="X1726" s="312"/>
      <c r="Y1726" s="312"/>
      <c r="AA1726" s="312"/>
      <c r="AB1726" s="312"/>
    </row>
    <row r="1727" spans="21:28" hidden="1">
      <c r="U1727" s="312"/>
      <c r="V1727" s="312"/>
      <c r="X1727" s="312"/>
      <c r="Y1727" s="312"/>
      <c r="AA1727" s="312"/>
      <c r="AB1727" s="312"/>
    </row>
    <row r="1728" spans="21:28" hidden="1">
      <c r="U1728" s="312"/>
      <c r="V1728" s="312"/>
      <c r="X1728" s="312"/>
      <c r="Y1728" s="312"/>
      <c r="AA1728" s="312"/>
      <c r="AB1728" s="312"/>
    </row>
    <row r="1729" spans="21:28" hidden="1">
      <c r="U1729" s="312"/>
      <c r="V1729" s="312"/>
      <c r="X1729" s="312"/>
      <c r="Y1729" s="312"/>
      <c r="AA1729" s="312"/>
      <c r="AB1729" s="312"/>
    </row>
    <row r="1730" spans="21:28" hidden="1">
      <c r="U1730" s="312"/>
      <c r="V1730" s="312"/>
      <c r="X1730" s="312"/>
      <c r="Y1730" s="312"/>
      <c r="AA1730" s="312"/>
      <c r="AB1730" s="312"/>
    </row>
    <row r="1731" spans="21:28" hidden="1">
      <c r="U1731" s="312"/>
      <c r="V1731" s="312"/>
      <c r="X1731" s="312"/>
      <c r="Y1731" s="312"/>
      <c r="AA1731" s="312"/>
      <c r="AB1731" s="312"/>
    </row>
    <row r="1732" spans="21:28" hidden="1">
      <c r="U1732" s="312"/>
      <c r="V1732" s="312"/>
      <c r="X1732" s="312"/>
      <c r="Y1732" s="312"/>
      <c r="AA1732" s="312"/>
      <c r="AB1732" s="312"/>
    </row>
    <row r="1733" spans="21:28" hidden="1">
      <c r="U1733" s="312"/>
      <c r="V1733" s="312"/>
      <c r="X1733" s="312"/>
      <c r="Y1733" s="312"/>
      <c r="AA1733" s="312"/>
      <c r="AB1733" s="312"/>
    </row>
    <row r="1734" spans="21:28" hidden="1">
      <c r="U1734" s="312"/>
      <c r="V1734" s="312"/>
      <c r="X1734" s="312"/>
      <c r="Y1734" s="312"/>
      <c r="AA1734" s="312"/>
      <c r="AB1734" s="312"/>
    </row>
    <row r="1735" spans="21:28" hidden="1">
      <c r="U1735" s="312"/>
      <c r="V1735" s="312"/>
      <c r="X1735" s="312"/>
      <c r="Y1735" s="312"/>
      <c r="AA1735" s="312"/>
      <c r="AB1735" s="312"/>
    </row>
    <row r="1736" spans="21:28" hidden="1">
      <c r="U1736" s="312"/>
      <c r="V1736" s="312"/>
      <c r="X1736" s="312"/>
      <c r="Y1736" s="312"/>
      <c r="AA1736" s="312"/>
      <c r="AB1736" s="312"/>
    </row>
    <row r="1737" spans="21:28" hidden="1">
      <c r="U1737" s="312"/>
      <c r="V1737" s="312"/>
      <c r="X1737" s="312"/>
      <c r="Y1737" s="312"/>
      <c r="AA1737" s="312"/>
      <c r="AB1737" s="312"/>
    </row>
    <row r="1738" spans="21:28" hidden="1">
      <c r="U1738" s="312"/>
      <c r="V1738" s="312"/>
      <c r="X1738" s="312"/>
      <c r="Y1738" s="312"/>
      <c r="AA1738" s="312"/>
      <c r="AB1738" s="312"/>
    </row>
    <row r="1739" spans="21:28" hidden="1">
      <c r="U1739" s="312"/>
      <c r="V1739" s="312"/>
      <c r="X1739" s="312"/>
      <c r="Y1739" s="312"/>
      <c r="AA1739" s="312"/>
      <c r="AB1739" s="312"/>
    </row>
    <row r="1740" spans="21:28" hidden="1">
      <c r="U1740" s="312"/>
      <c r="V1740" s="312"/>
      <c r="X1740" s="312"/>
      <c r="Y1740" s="312"/>
      <c r="AA1740" s="312"/>
      <c r="AB1740" s="312"/>
    </row>
    <row r="1741" spans="21:28" hidden="1">
      <c r="U1741" s="312"/>
      <c r="V1741" s="312"/>
      <c r="X1741" s="312"/>
      <c r="Y1741" s="312"/>
      <c r="AA1741" s="312"/>
      <c r="AB1741" s="312"/>
    </row>
    <row r="1742" spans="21:28" hidden="1">
      <c r="U1742" s="312"/>
      <c r="V1742" s="312"/>
      <c r="X1742" s="312"/>
      <c r="Y1742" s="312"/>
      <c r="AA1742" s="312"/>
      <c r="AB1742" s="312"/>
    </row>
    <row r="1743" spans="21:28" hidden="1">
      <c r="U1743" s="312"/>
      <c r="V1743" s="312"/>
      <c r="X1743" s="312"/>
      <c r="Y1743" s="312"/>
      <c r="AA1743" s="312"/>
      <c r="AB1743" s="312"/>
    </row>
    <row r="1744" spans="21:28" hidden="1">
      <c r="U1744" s="312"/>
      <c r="V1744" s="312"/>
      <c r="X1744" s="312"/>
      <c r="Y1744" s="312"/>
      <c r="AA1744" s="312"/>
      <c r="AB1744" s="312"/>
    </row>
    <row r="1745" spans="21:28" hidden="1">
      <c r="U1745" s="312"/>
      <c r="V1745" s="312"/>
      <c r="X1745" s="312"/>
      <c r="Y1745" s="312"/>
      <c r="AA1745" s="312"/>
      <c r="AB1745" s="312"/>
    </row>
    <row r="1746" spans="21:28" hidden="1">
      <c r="U1746" s="312"/>
      <c r="V1746" s="312"/>
      <c r="X1746" s="312"/>
      <c r="Y1746" s="312"/>
      <c r="AA1746" s="312"/>
      <c r="AB1746" s="312"/>
    </row>
    <row r="1747" spans="21:28" hidden="1">
      <c r="U1747" s="312"/>
      <c r="V1747" s="312"/>
      <c r="X1747" s="312"/>
      <c r="Y1747" s="312"/>
      <c r="AA1747" s="312"/>
      <c r="AB1747" s="312"/>
    </row>
    <row r="1748" spans="21:28" hidden="1">
      <c r="U1748" s="312"/>
      <c r="V1748" s="312"/>
      <c r="X1748" s="312"/>
      <c r="Y1748" s="312"/>
      <c r="AA1748" s="312"/>
      <c r="AB1748" s="312"/>
    </row>
    <row r="1749" spans="21:28" hidden="1">
      <c r="U1749" s="312"/>
      <c r="V1749" s="312"/>
      <c r="X1749" s="312"/>
      <c r="Y1749" s="312"/>
      <c r="AA1749" s="312"/>
      <c r="AB1749" s="312"/>
    </row>
    <row r="1750" spans="21:28" hidden="1">
      <c r="U1750" s="312"/>
      <c r="V1750" s="312"/>
      <c r="X1750" s="312"/>
      <c r="Y1750" s="312"/>
      <c r="AA1750" s="312"/>
      <c r="AB1750" s="312"/>
    </row>
    <row r="1751" spans="21:28" hidden="1">
      <c r="U1751" s="312"/>
      <c r="V1751" s="312"/>
      <c r="X1751" s="312"/>
      <c r="Y1751" s="312"/>
      <c r="AA1751" s="312"/>
      <c r="AB1751" s="312"/>
    </row>
    <row r="1752" spans="21:28" hidden="1">
      <c r="U1752" s="312"/>
      <c r="V1752" s="312"/>
      <c r="X1752" s="312"/>
      <c r="Y1752" s="312"/>
      <c r="AA1752" s="312"/>
      <c r="AB1752" s="312"/>
    </row>
    <row r="1753" spans="21:28" hidden="1">
      <c r="U1753" s="312"/>
      <c r="V1753" s="312"/>
      <c r="X1753" s="312"/>
      <c r="Y1753" s="312"/>
      <c r="AA1753" s="312"/>
      <c r="AB1753" s="312"/>
    </row>
    <row r="1754" spans="21:28" hidden="1">
      <c r="U1754" s="312"/>
      <c r="V1754" s="312"/>
      <c r="X1754" s="312"/>
      <c r="Y1754" s="312"/>
      <c r="AA1754" s="312"/>
      <c r="AB1754" s="312"/>
    </row>
    <row r="1755" spans="21:28" hidden="1">
      <c r="U1755" s="312"/>
      <c r="V1755" s="312"/>
      <c r="X1755" s="312"/>
      <c r="Y1755" s="312"/>
      <c r="AA1755" s="312"/>
      <c r="AB1755" s="312"/>
    </row>
    <row r="1756" spans="21:28" hidden="1">
      <c r="U1756" s="312"/>
      <c r="V1756" s="312"/>
      <c r="X1756" s="312"/>
      <c r="Y1756" s="312"/>
      <c r="AA1756" s="312"/>
      <c r="AB1756" s="312"/>
    </row>
    <row r="1757" spans="21:28" hidden="1">
      <c r="U1757" s="312"/>
      <c r="V1757" s="312"/>
      <c r="X1757" s="312"/>
      <c r="Y1757" s="312"/>
      <c r="AA1757" s="312"/>
      <c r="AB1757" s="312"/>
    </row>
    <row r="1758" spans="21:28" hidden="1">
      <c r="U1758" s="312"/>
      <c r="V1758" s="312"/>
      <c r="X1758" s="312"/>
      <c r="Y1758" s="312"/>
      <c r="AA1758" s="312"/>
      <c r="AB1758" s="312"/>
    </row>
    <row r="1759" spans="21:28" hidden="1">
      <c r="U1759" s="312"/>
      <c r="V1759" s="312"/>
      <c r="X1759" s="312"/>
      <c r="Y1759" s="312"/>
      <c r="AA1759" s="312"/>
      <c r="AB1759" s="312"/>
    </row>
    <row r="1760" spans="21:28" hidden="1">
      <c r="U1760" s="312"/>
      <c r="V1760" s="312"/>
      <c r="X1760" s="312"/>
      <c r="Y1760" s="312"/>
      <c r="AA1760" s="312"/>
      <c r="AB1760" s="312"/>
    </row>
    <row r="1761" spans="21:28" hidden="1">
      <c r="U1761" s="312"/>
      <c r="V1761" s="312"/>
      <c r="X1761" s="312"/>
      <c r="Y1761" s="312"/>
      <c r="AA1761" s="312"/>
      <c r="AB1761" s="312"/>
    </row>
    <row r="1762" spans="21:28" hidden="1">
      <c r="U1762" s="312"/>
      <c r="V1762" s="312"/>
      <c r="X1762" s="312"/>
      <c r="Y1762" s="312"/>
      <c r="AA1762" s="312"/>
      <c r="AB1762" s="312"/>
    </row>
    <row r="1763" spans="21:28" hidden="1">
      <c r="U1763" s="312"/>
      <c r="V1763" s="312"/>
      <c r="X1763" s="312"/>
      <c r="Y1763" s="312"/>
      <c r="AA1763" s="312"/>
      <c r="AB1763" s="312"/>
    </row>
    <row r="1764" spans="21:28" hidden="1">
      <c r="U1764" s="312"/>
      <c r="V1764" s="312"/>
      <c r="X1764" s="312"/>
      <c r="Y1764" s="312"/>
      <c r="AA1764" s="312"/>
      <c r="AB1764" s="312"/>
    </row>
    <row r="1765" spans="21:28" hidden="1">
      <c r="U1765" s="312"/>
      <c r="V1765" s="312"/>
      <c r="X1765" s="312"/>
      <c r="Y1765" s="312"/>
      <c r="AA1765" s="312"/>
      <c r="AB1765" s="312"/>
    </row>
    <row r="1766" spans="21:28" hidden="1">
      <c r="U1766" s="312"/>
      <c r="V1766" s="312"/>
      <c r="X1766" s="312"/>
      <c r="Y1766" s="312"/>
      <c r="AA1766" s="312"/>
      <c r="AB1766" s="312"/>
    </row>
    <row r="1767" spans="21:28" hidden="1">
      <c r="U1767" s="312"/>
      <c r="V1767" s="312"/>
      <c r="X1767" s="312"/>
      <c r="Y1767" s="312"/>
      <c r="AA1767" s="312"/>
      <c r="AB1767" s="312"/>
    </row>
    <row r="1768" spans="21:28" hidden="1">
      <c r="U1768" s="312"/>
      <c r="V1768" s="312"/>
      <c r="X1768" s="312"/>
      <c r="Y1768" s="312"/>
      <c r="AA1768" s="312"/>
      <c r="AB1768" s="312"/>
    </row>
    <row r="1769" spans="21:28" hidden="1">
      <c r="U1769" s="312"/>
      <c r="V1769" s="312"/>
      <c r="X1769" s="312"/>
      <c r="Y1769" s="312"/>
      <c r="AA1769" s="312"/>
      <c r="AB1769" s="312"/>
    </row>
    <row r="1770" spans="21:28" hidden="1">
      <c r="U1770" s="312"/>
      <c r="V1770" s="312"/>
      <c r="X1770" s="312"/>
      <c r="Y1770" s="312"/>
      <c r="AA1770" s="312"/>
      <c r="AB1770" s="312"/>
    </row>
    <row r="1771" spans="21:28" hidden="1">
      <c r="U1771" s="312"/>
      <c r="V1771" s="312"/>
      <c r="X1771" s="312"/>
      <c r="Y1771" s="312"/>
      <c r="AA1771" s="312"/>
      <c r="AB1771" s="312"/>
    </row>
    <row r="1772" spans="21:28" hidden="1">
      <c r="U1772" s="312"/>
      <c r="V1772" s="312"/>
      <c r="X1772" s="312"/>
      <c r="Y1772" s="312"/>
      <c r="AA1772" s="312"/>
      <c r="AB1772" s="312"/>
    </row>
    <row r="1773" spans="21:28" hidden="1">
      <c r="U1773" s="312"/>
      <c r="V1773" s="312"/>
      <c r="X1773" s="312"/>
      <c r="Y1773" s="312"/>
      <c r="AA1773" s="312"/>
      <c r="AB1773" s="312"/>
    </row>
    <row r="1774" spans="21:28" hidden="1">
      <c r="U1774" s="312"/>
      <c r="V1774" s="312"/>
      <c r="X1774" s="312"/>
      <c r="Y1774" s="312"/>
      <c r="AA1774" s="312"/>
      <c r="AB1774" s="312"/>
    </row>
    <row r="1775" spans="21:28" hidden="1">
      <c r="U1775" s="312"/>
      <c r="V1775" s="312"/>
      <c r="X1775" s="312"/>
      <c r="Y1775" s="312"/>
      <c r="AA1775" s="312"/>
      <c r="AB1775" s="312"/>
    </row>
    <row r="1776" spans="21:28" hidden="1">
      <c r="U1776" s="312"/>
      <c r="V1776" s="312"/>
      <c r="X1776" s="312"/>
      <c r="Y1776" s="312"/>
      <c r="AA1776" s="312"/>
      <c r="AB1776" s="312"/>
    </row>
    <row r="1777" spans="21:28" hidden="1">
      <c r="U1777" s="312"/>
      <c r="V1777" s="312"/>
      <c r="X1777" s="312"/>
      <c r="Y1777" s="312"/>
      <c r="AA1777" s="312"/>
      <c r="AB1777" s="312"/>
    </row>
    <row r="1778" spans="21:28" hidden="1">
      <c r="U1778" s="312"/>
      <c r="V1778" s="312"/>
      <c r="X1778" s="312"/>
      <c r="Y1778" s="312"/>
      <c r="AA1778" s="312"/>
      <c r="AB1778" s="312"/>
    </row>
    <row r="1779" spans="21:28" hidden="1">
      <c r="U1779" s="312"/>
      <c r="V1779" s="312"/>
      <c r="X1779" s="312"/>
      <c r="Y1779" s="312"/>
      <c r="AA1779" s="312"/>
      <c r="AB1779" s="312"/>
    </row>
    <row r="1780" spans="21:28" hidden="1">
      <c r="U1780" s="312"/>
      <c r="V1780" s="312"/>
      <c r="X1780" s="312"/>
      <c r="Y1780" s="312"/>
      <c r="AA1780" s="312"/>
      <c r="AB1780" s="312"/>
    </row>
    <row r="1781" spans="21:28" hidden="1">
      <c r="U1781" s="312"/>
      <c r="V1781" s="312"/>
      <c r="X1781" s="312"/>
      <c r="Y1781" s="312"/>
      <c r="AA1781" s="312"/>
      <c r="AB1781" s="312"/>
    </row>
    <row r="1782" spans="21:28" hidden="1">
      <c r="U1782" s="312"/>
      <c r="V1782" s="312"/>
      <c r="X1782" s="312"/>
      <c r="Y1782" s="312"/>
      <c r="AA1782" s="312"/>
      <c r="AB1782" s="312"/>
    </row>
    <row r="1783" spans="21:28" hidden="1">
      <c r="U1783" s="312"/>
      <c r="V1783" s="312"/>
      <c r="X1783" s="312"/>
      <c r="Y1783" s="312"/>
      <c r="AA1783" s="312"/>
      <c r="AB1783" s="312"/>
    </row>
    <row r="1784" spans="21:28" hidden="1">
      <c r="U1784" s="312"/>
      <c r="V1784" s="312"/>
      <c r="X1784" s="312"/>
      <c r="Y1784" s="312"/>
      <c r="AA1784" s="312"/>
      <c r="AB1784" s="312"/>
    </row>
    <row r="1785" spans="21:28" hidden="1">
      <c r="U1785" s="312"/>
      <c r="V1785" s="312"/>
      <c r="X1785" s="312"/>
      <c r="Y1785" s="312"/>
      <c r="AA1785" s="312"/>
      <c r="AB1785" s="312"/>
    </row>
    <row r="1786" spans="21:28" hidden="1">
      <c r="U1786" s="312"/>
      <c r="V1786" s="312"/>
      <c r="X1786" s="312"/>
      <c r="Y1786" s="312"/>
      <c r="AA1786" s="312"/>
      <c r="AB1786" s="312"/>
    </row>
    <row r="1787" spans="21:28" hidden="1">
      <c r="U1787" s="312"/>
      <c r="V1787" s="312"/>
      <c r="X1787" s="312"/>
      <c r="Y1787" s="312"/>
      <c r="AA1787" s="312"/>
      <c r="AB1787" s="312"/>
    </row>
    <row r="1788" spans="21:28" hidden="1">
      <c r="U1788" s="312"/>
      <c r="V1788" s="312"/>
      <c r="X1788" s="312"/>
      <c r="Y1788" s="312"/>
      <c r="AA1788" s="312"/>
      <c r="AB1788" s="312"/>
    </row>
    <row r="1789" spans="21:28" hidden="1">
      <c r="U1789" s="312"/>
      <c r="V1789" s="312"/>
      <c r="X1789" s="312"/>
      <c r="Y1789" s="312"/>
      <c r="AA1789" s="312"/>
      <c r="AB1789" s="312"/>
    </row>
    <row r="1790" spans="21:28" hidden="1">
      <c r="U1790" s="312"/>
      <c r="V1790" s="312"/>
      <c r="X1790" s="312"/>
      <c r="Y1790" s="312"/>
      <c r="AA1790" s="312"/>
      <c r="AB1790" s="312"/>
    </row>
    <row r="1791" spans="21:28" hidden="1">
      <c r="U1791" s="312"/>
      <c r="V1791" s="312"/>
      <c r="X1791" s="312"/>
      <c r="Y1791" s="312"/>
      <c r="AA1791" s="312"/>
      <c r="AB1791" s="312"/>
    </row>
    <row r="1792" spans="21:28" hidden="1">
      <c r="U1792" s="312"/>
      <c r="V1792" s="312"/>
      <c r="X1792" s="312"/>
      <c r="Y1792" s="312"/>
      <c r="AA1792" s="312"/>
      <c r="AB1792" s="312"/>
    </row>
    <row r="1793" spans="21:28" hidden="1">
      <c r="U1793" s="312"/>
      <c r="V1793" s="312"/>
      <c r="X1793" s="312"/>
      <c r="Y1793" s="312"/>
      <c r="AA1793" s="312"/>
      <c r="AB1793" s="312"/>
    </row>
    <row r="1794" spans="21:28" hidden="1">
      <c r="U1794" s="312"/>
      <c r="V1794" s="312"/>
      <c r="X1794" s="312"/>
      <c r="Y1794" s="312"/>
      <c r="AA1794" s="312"/>
      <c r="AB1794" s="312"/>
    </row>
    <row r="1795" spans="21:28" hidden="1">
      <c r="U1795" s="312"/>
      <c r="V1795" s="312"/>
      <c r="X1795" s="312"/>
      <c r="Y1795" s="312"/>
      <c r="AA1795" s="312"/>
      <c r="AB1795" s="312"/>
    </row>
    <row r="1796" spans="21:28" hidden="1">
      <c r="U1796" s="312"/>
      <c r="V1796" s="312"/>
      <c r="X1796" s="312"/>
      <c r="Y1796" s="312"/>
      <c r="AA1796" s="312"/>
      <c r="AB1796" s="312"/>
    </row>
    <row r="1797" spans="21:28" hidden="1">
      <c r="U1797" s="312"/>
      <c r="V1797" s="312"/>
      <c r="X1797" s="312"/>
      <c r="Y1797" s="312"/>
      <c r="AA1797" s="312"/>
      <c r="AB1797" s="312"/>
    </row>
    <row r="1798" spans="21:28" hidden="1">
      <c r="U1798" s="312"/>
      <c r="V1798" s="312"/>
      <c r="X1798" s="312"/>
      <c r="Y1798" s="312"/>
      <c r="AA1798" s="312"/>
      <c r="AB1798" s="312"/>
    </row>
    <row r="1799" spans="21:28" hidden="1">
      <c r="U1799" s="312"/>
      <c r="V1799" s="312"/>
      <c r="X1799" s="312"/>
      <c r="Y1799" s="312"/>
      <c r="AA1799" s="312"/>
      <c r="AB1799" s="312"/>
    </row>
    <row r="1800" spans="21:28" hidden="1">
      <c r="U1800" s="312"/>
      <c r="V1800" s="312"/>
      <c r="X1800" s="312"/>
      <c r="Y1800" s="312"/>
      <c r="AA1800" s="312"/>
      <c r="AB1800" s="312"/>
    </row>
    <row r="1801" spans="21:28" hidden="1">
      <c r="U1801" s="312"/>
      <c r="V1801" s="312"/>
      <c r="X1801" s="312"/>
      <c r="Y1801" s="312"/>
      <c r="AA1801" s="312"/>
      <c r="AB1801" s="312"/>
    </row>
    <row r="1802" spans="21:28" hidden="1">
      <c r="U1802" s="312"/>
      <c r="V1802" s="312"/>
      <c r="X1802" s="312"/>
      <c r="Y1802" s="312"/>
      <c r="AA1802" s="312"/>
      <c r="AB1802" s="312"/>
    </row>
    <row r="1803" spans="21:28" hidden="1">
      <c r="U1803" s="312"/>
      <c r="V1803" s="312"/>
      <c r="X1803" s="312"/>
      <c r="Y1803" s="312"/>
      <c r="AA1803" s="312"/>
      <c r="AB1803" s="312"/>
    </row>
    <row r="1804" spans="21:28" hidden="1">
      <c r="U1804" s="312"/>
      <c r="V1804" s="312"/>
      <c r="X1804" s="312"/>
      <c r="Y1804" s="312"/>
      <c r="AA1804" s="312"/>
      <c r="AB1804" s="312"/>
    </row>
    <row r="1805" spans="21:28" hidden="1">
      <c r="U1805" s="312"/>
      <c r="V1805" s="312"/>
      <c r="X1805" s="312"/>
      <c r="Y1805" s="312"/>
      <c r="AA1805" s="312"/>
      <c r="AB1805" s="312"/>
    </row>
    <row r="1806" spans="21:28" hidden="1">
      <c r="U1806" s="312"/>
      <c r="V1806" s="312"/>
      <c r="X1806" s="312"/>
      <c r="Y1806" s="312"/>
      <c r="AA1806" s="312"/>
      <c r="AB1806" s="312"/>
    </row>
    <row r="1807" spans="21:28" hidden="1">
      <c r="U1807" s="312"/>
      <c r="V1807" s="312"/>
      <c r="X1807" s="312"/>
      <c r="Y1807" s="312"/>
      <c r="AA1807" s="312"/>
      <c r="AB1807" s="312"/>
    </row>
    <row r="1808" spans="21:28" hidden="1">
      <c r="U1808" s="312"/>
      <c r="V1808" s="312"/>
      <c r="X1808" s="312"/>
      <c r="Y1808" s="312"/>
      <c r="AA1808" s="312"/>
      <c r="AB1808" s="312"/>
    </row>
    <row r="1809" spans="21:28" hidden="1">
      <c r="U1809" s="312"/>
      <c r="V1809" s="312"/>
      <c r="X1809" s="312"/>
      <c r="Y1809" s="312"/>
      <c r="AA1809" s="312"/>
      <c r="AB1809" s="312"/>
    </row>
    <row r="1810" spans="21:28" hidden="1">
      <c r="U1810" s="312"/>
      <c r="V1810" s="312"/>
      <c r="X1810" s="312"/>
      <c r="Y1810" s="312"/>
      <c r="AA1810" s="312"/>
      <c r="AB1810" s="312"/>
    </row>
    <row r="1811" spans="21:28" hidden="1">
      <c r="U1811" s="312"/>
      <c r="V1811" s="312"/>
      <c r="X1811" s="312"/>
      <c r="Y1811" s="312"/>
      <c r="AA1811" s="312"/>
      <c r="AB1811" s="312"/>
    </row>
    <row r="1812" spans="21:28" hidden="1">
      <c r="U1812" s="312"/>
      <c r="V1812" s="312"/>
      <c r="X1812" s="312"/>
      <c r="Y1812" s="312"/>
      <c r="AA1812" s="312"/>
      <c r="AB1812" s="312"/>
    </row>
    <row r="1813" spans="21:28" hidden="1">
      <c r="U1813" s="312"/>
      <c r="V1813" s="312"/>
      <c r="X1813" s="312"/>
      <c r="Y1813" s="312"/>
      <c r="AA1813" s="312"/>
      <c r="AB1813" s="312"/>
    </row>
    <row r="1814" spans="21:28" hidden="1">
      <c r="U1814" s="312"/>
      <c r="V1814" s="312"/>
      <c r="X1814" s="312"/>
      <c r="Y1814" s="312"/>
      <c r="AA1814" s="312"/>
      <c r="AB1814" s="312"/>
    </row>
    <row r="1815" spans="21:28" hidden="1">
      <c r="U1815" s="312"/>
      <c r="V1815" s="312"/>
      <c r="X1815" s="312"/>
      <c r="Y1815" s="312"/>
      <c r="AA1815" s="312"/>
      <c r="AB1815" s="312"/>
    </row>
    <row r="1816" spans="21:28" hidden="1">
      <c r="U1816" s="312"/>
      <c r="V1816" s="312"/>
      <c r="X1816" s="312"/>
      <c r="Y1816" s="312"/>
      <c r="AA1816" s="312"/>
      <c r="AB1816" s="312"/>
    </row>
    <row r="1817" spans="21:28" hidden="1">
      <c r="U1817" s="312"/>
      <c r="V1817" s="312"/>
      <c r="X1817" s="312"/>
      <c r="Y1817" s="312"/>
      <c r="AA1817" s="312"/>
      <c r="AB1817" s="312"/>
    </row>
    <row r="1818" spans="21:28" hidden="1">
      <c r="U1818" s="312"/>
      <c r="V1818" s="312"/>
      <c r="X1818" s="312"/>
      <c r="Y1818" s="312"/>
      <c r="AA1818" s="312"/>
      <c r="AB1818" s="312"/>
    </row>
    <row r="1819" spans="21:28" hidden="1">
      <c r="U1819" s="312"/>
      <c r="V1819" s="312"/>
      <c r="X1819" s="312"/>
      <c r="Y1819" s="312"/>
      <c r="AA1819" s="312"/>
      <c r="AB1819" s="312"/>
    </row>
    <row r="1820" spans="21:28" hidden="1">
      <c r="U1820" s="312"/>
      <c r="V1820" s="312"/>
      <c r="X1820" s="312"/>
      <c r="Y1820" s="312"/>
      <c r="AA1820" s="312"/>
      <c r="AB1820" s="312"/>
    </row>
    <row r="1821" spans="21:28" hidden="1">
      <c r="U1821" s="312"/>
      <c r="V1821" s="312"/>
      <c r="X1821" s="312"/>
      <c r="Y1821" s="312"/>
      <c r="AA1821" s="312"/>
      <c r="AB1821" s="312"/>
    </row>
    <row r="1822" spans="21:28" hidden="1">
      <c r="U1822" s="312"/>
      <c r="V1822" s="312"/>
      <c r="X1822" s="312"/>
      <c r="Y1822" s="312"/>
      <c r="AA1822" s="312"/>
      <c r="AB1822" s="312"/>
    </row>
    <row r="1823" spans="21:28" hidden="1">
      <c r="U1823" s="312"/>
      <c r="V1823" s="312"/>
      <c r="X1823" s="312"/>
      <c r="Y1823" s="312"/>
      <c r="AA1823" s="312"/>
      <c r="AB1823" s="312"/>
    </row>
    <row r="1824" spans="21:28" hidden="1">
      <c r="U1824" s="312"/>
      <c r="V1824" s="312"/>
      <c r="X1824" s="312"/>
      <c r="Y1824" s="312"/>
      <c r="AA1824" s="312"/>
      <c r="AB1824" s="312"/>
    </row>
    <row r="1825" spans="21:28" hidden="1">
      <c r="U1825" s="312"/>
      <c r="V1825" s="312"/>
      <c r="X1825" s="312"/>
      <c r="Y1825" s="312"/>
      <c r="AA1825" s="312"/>
      <c r="AB1825" s="312"/>
    </row>
    <row r="1826" spans="21:28" hidden="1">
      <c r="U1826" s="312"/>
      <c r="V1826" s="312"/>
      <c r="X1826" s="312"/>
      <c r="Y1826" s="312"/>
      <c r="AA1826" s="312"/>
      <c r="AB1826" s="312"/>
    </row>
    <row r="1827" spans="21:28" hidden="1">
      <c r="U1827" s="312"/>
      <c r="V1827" s="312"/>
      <c r="X1827" s="312"/>
      <c r="Y1827" s="312"/>
      <c r="AA1827" s="312"/>
      <c r="AB1827" s="312"/>
    </row>
    <row r="1828" spans="21:28" hidden="1">
      <c r="U1828" s="312"/>
      <c r="V1828" s="312"/>
      <c r="X1828" s="312"/>
      <c r="Y1828" s="312"/>
      <c r="AA1828" s="312"/>
      <c r="AB1828" s="312"/>
    </row>
    <row r="1829" spans="21:28" hidden="1">
      <c r="U1829" s="312"/>
      <c r="V1829" s="312"/>
      <c r="X1829" s="312"/>
      <c r="Y1829" s="312"/>
      <c r="AA1829" s="312"/>
      <c r="AB1829" s="312"/>
    </row>
    <row r="1830" spans="21:28" hidden="1">
      <c r="U1830" s="312"/>
      <c r="V1830" s="312"/>
      <c r="X1830" s="312"/>
      <c r="Y1830" s="312"/>
      <c r="AA1830" s="312"/>
      <c r="AB1830" s="312"/>
    </row>
    <row r="1831" spans="21:28" hidden="1">
      <c r="U1831" s="312"/>
      <c r="V1831" s="312"/>
      <c r="X1831" s="312"/>
      <c r="Y1831" s="312"/>
      <c r="AA1831" s="312"/>
      <c r="AB1831" s="312"/>
    </row>
    <row r="1832" spans="21:28" hidden="1">
      <c r="U1832" s="312"/>
      <c r="V1832" s="312"/>
      <c r="X1832" s="312"/>
      <c r="Y1832" s="312"/>
      <c r="AA1832" s="312"/>
      <c r="AB1832" s="312"/>
    </row>
    <row r="1833" spans="21:28" hidden="1">
      <c r="U1833" s="312"/>
      <c r="V1833" s="312"/>
      <c r="X1833" s="312"/>
      <c r="Y1833" s="312"/>
      <c r="AA1833" s="312"/>
      <c r="AB1833" s="312"/>
    </row>
    <row r="1834" spans="21:28" hidden="1">
      <c r="U1834" s="312"/>
      <c r="V1834" s="312"/>
      <c r="X1834" s="312"/>
      <c r="Y1834" s="312"/>
      <c r="AA1834" s="312"/>
      <c r="AB1834" s="312"/>
    </row>
    <row r="1835" spans="21:28" hidden="1">
      <c r="U1835" s="312"/>
      <c r="V1835" s="312"/>
      <c r="X1835" s="312"/>
      <c r="Y1835" s="312"/>
      <c r="AA1835" s="312"/>
      <c r="AB1835" s="312"/>
    </row>
    <row r="1836" spans="21:28" hidden="1">
      <c r="U1836" s="312"/>
      <c r="V1836" s="312"/>
      <c r="X1836" s="312"/>
      <c r="Y1836" s="312"/>
      <c r="AA1836" s="312"/>
      <c r="AB1836" s="312"/>
    </row>
    <row r="1837" spans="21:28" hidden="1">
      <c r="U1837" s="312"/>
      <c r="V1837" s="312"/>
      <c r="X1837" s="312"/>
      <c r="Y1837" s="312"/>
      <c r="AA1837" s="312"/>
      <c r="AB1837" s="312"/>
    </row>
    <row r="1838" spans="21:28" hidden="1">
      <c r="U1838" s="312"/>
      <c r="V1838" s="312"/>
      <c r="X1838" s="312"/>
      <c r="Y1838" s="312"/>
      <c r="AA1838" s="312"/>
      <c r="AB1838" s="312"/>
    </row>
    <row r="1839" spans="21:28" hidden="1">
      <c r="U1839" s="312"/>
      <c r="V1839" s="312"/>
      <c r="X1839" s="312"/>
      <c r="Y1839" s="312"/>
      <c r="AA1839" s="312"/>
      <c r="AB1839" s="312"/>
    </row>
    <row r="1840" spans="21:28" hidden="1">
      <c r="U1840" s="312"/>
      <c r="V1840" s="312"/>
      <c r="X1840" s="312"/>
      <c r="Y1840" s="312"/>
      <c r="AA1840" s="312"/>
      <c r="AB1840" s="312"/>
    </row>
    <row r="1841" spans="21:28" hidden="1">
      <c r="U1841" s="312"/>
      <c r="V1841" s="312"/>
      <c r="X1841" s="312"/>
      <c r="Y1841" s="312"/>
      <c r="AA1841" s="312"/>
      <c r="AB1841" s="312"/>
    </row>
    <row r="1842" spans="21:28" hidden="1">
      <c r="U1842" s="312"/>
      <c r="V1842" s="312"/>
      <c r="X1842" s="312"/>
      <c r="Y1842" s="312"/>
      <c r="AA1842" s="312"/>
      <c r="AB1842" s="312"/>
    </row>
    <row r="1843" spans="21:28" hidden="1">
      <c r="U1843" s="312"/>
      <c r="V1843" s="312"/>
      <c r="X1843" s="312"/>
      <c r="Y1843" s="312"/>
      <c r="AA1843" s="312"/>
      <c r="AB1843" s="312"/>
    </row>
    <row r="1844" spans="21:28" hidden="1">
      <c r="U1844" s="312"/>
      <c r="V1844" s="312"/>
      <c r="X1844" s="312"/>
      <c r="Y1844" s="312"/>
      <c r="AA1844" s="312"/>
      <c r="AB1844" s="312"/>
    </row>
    <row r="1845" spans="21:28" hidden="1">
      <c r="U1845" s="312"/>
      <c r="V1845" s="312"/>
      <c r="X1845" s="312"/>
      <c r="Y1845" s="312"/>
      <c r="AA1845" s="312"/>
      <c r="AB1845" s="312"/>
    </row>
    <row r="1846" spans="21:28" hidden="1">
      <c r="U1846" s="312"/>
      <c r="V1846" s="312"/>
      <c r="X1846" s="312"/>
      <c r="Y1846" s="312"/>
      <c r="AA1846" s="312"/>
      <c r="AB1846" s="312"/>
    </row>
    <row r="1847" spans="21:28" hidden="1">
      <c r="U1847" s="312"/>
      <c r="V1847" s="312"/>
      <c r="X1847" s="312"/>
      <c r="Y1847" s="312"/>
      <c r="AA1847" s="312"/>
      <c r="AB1847" s="312"/>
    </row>
    <row r="1848" spans="21:28" hidden="1">
      <c r="U1848" s="312"/>
      <c r="V1848" s="312"/>
      <c r="X1848" s="312"/>
      <c r="Y1848" s="312"/>
      <c r="AA1848" s="312"/>
      <c r="AB1848" s="312"/>
    </row>
    <row r="1849" spans="21:28" hidden="1">
      <c r="U1849" s="312"/>
      <c r="V1849" s="312"/>
      <c r="X1849" s="312"/>
      <c r="Y1849" s="312"/>
      <c r="AA1849" s="312"/>
      <c r="AB1849" s="312"/>
    </row>
    <row r="1850" spans="21:28" hidden="1">
      <c r="U1850" s="312"/>
      <c r="V1850" s="312"/>
      <c r="X1850" s="312"/>
      <c r="Y1850" s="312"/>
      <c r="AA1850" s="312"/>
      <c r="AB1850" s="312"/>
    </row>
    <row r="1851" spans="21:28" hidden="1">
      <c r="U1851" s="312"/>
      <c r="V1851" s="312"/>
      <c r="X1851" s="312"/>
      <c r="Y1851" s="312"/>
      <c r="AA1851" s="312"/>
      <c r="AB1851" s="312"/>
    </row>
    <row r="1852" spans="21:28" hidden="1">
      <c r="U1852" s="312"/>
      <c r="V1852" s="312"/>
      <c r="X1852" s="312"/>
      <c r="Y1852" s="312"/>
      <c r="AA1852" s="312"/>
      <c r="AB1852" s="312"/>
    </row>
    <row r="1853" spans="21:28" hidden="1">
      <c r="U1853" s="312"/>
      <c r="V1853" s="312"/>
      <c r="X1853" s="312"/>
      <c r="Y1853" s="312"/>
      <c r="AA1853" s="312"/>
      <c r="AB1853" s="312"/>
    </row>
    <row r="1854" spans="21:28" hidden="1">
      <c r="U1854" s="312"/>
      <c r="V1854" s="312"/>
      <c r="X1854" s="312"/>
      <c r="Y1854" s="312"/>
      <c r="AA1854" s="312"/>
      <c r="AB1854" s="312"/>
    </row>
    <row r="1855" spans="21:28" hidden="1">
      <c r="U1855" s="312"/>
      <c r="V1855" s="312"/>
      <c r="X1855" s="312"/>
      <c r="Y1855" s="312"/>
      <c r="AA1855" s="312"/>
      <c r="AB1855" s="312"/>
    </row>
    <row r="1856" spans="21:28" hidden="1">
      <c r="U1856" s="312"/>
      <c r="V1856" s="312"/>
      <c r="X1856" s="312"/>
      <c r="Y1856" s="312"/>
      <c r="AA1856" s="312"/>
      <c r="AB1856" s="312"/>
    </row>
    <row r="1857" spans="21:28" hidden="1">
      <c r="U1857" s="312"/>
      <c r="V1857" s="312"/>
      <c r="X1857" s="312"/>
      <c r="Y1857" s="312"/>
      <c r="AA1857" s="312"/>
      <c r="AB1857" s="312"/>
    </row>
    <row r="1858" spans="21:28" hidden="1">
      <c r="U1858" s="312"/>
      <c r="V1858" s="312"/>
      <c r="X1858" s="312"/>
      <c r="Y1858" s="312"/>
      <c r="AA1858" s="312"/>
      <c r="AB1858" s="312"/>
    </row>
    <row r="1859" spans="21:28" hidden="1">
      <c r="U1859" s="312"/>
      <c r="V1859" s="312"/>
      <c r="X1859" s="312"/>
      <c r="Y1859" s="312"/>
      <c r="AA1859" s="312"/>
      <c r="AB1859" s="312"/>
    </row>
    <row r="1860" spans="21:28" hidden="1">
      <c r="U1860" s="312"/>
      <c r="V1860" s="312"/>
      <c r="X1860" s="312"/>
      <c r="Y1860" s="312"/>
      <c r="AA1860" s="312"/>
      <c r="AB1860" s="312"/>
    </row>
    <row r="1861" spans="21:28" hidden="1">
      <c r="U1861" s="312"/>
      <c r="V1861" s="312"/>
      <c r="X1861" s="312"/>
      <c r="Y1861" s="312"/>
      <c r="AA1861" s="312"/>
      <c r="AB1861" s="312"/>
    </row>
    <row r="1862" spans="21:28" hidden="1">
      <c r="U1862" s="312"/>
      <c r="V1862" s="312"/>
      <c r="X1862" s="312"/>
      <c r="Y1862" s="312"/>
      <c r="AA1862" s="312"/>
      <c r="AB1862" s="312"/>
    </row>
    <row r="1863" spans="21:28" hidden="1">
      <c r="U1863" s="312"/>
      <c r="V1863" s="312"/>
      <c r="X1863" s="312"/>
      <c r="Y1863" s="312"/>
      <c r="AA1863" s="312"/>
      <c r="AB1863" s="312"/>
    </row>
    <row r="1864" spans="21:28" hidden="1">
      <c r="U1864" s="312"/>
      <c r="V1864" s="312"/>
      <c r="X1864" s="312"/>
      <c r="Y1864" s="312"/>
      <c r="AA1864" s="312"/>
      <c r="AB1864" s="312"/>
    </row>
    <row r="1865" spans="21:28" hidden="1">
      <c r="U1865" s="312"/>
      <c r="V1865" s="312"/>
      <c r="X1865" s="312"/>
      <c r="Y1865" s="312"/>
      <c r="AA1865" s="312"/>
      <c r="AB1865" s="312"/>
    </row>
    <row r="1866" spans="21:28" hidden="1">
      <c r="U1866" s="312"/>
      <c r="V1866" s="312"/>
      <c r="X1866" s="312"/>
      <c r="Y1866" s="312"/>
      <c r="AA1866" s="312"/>
      <c r="AB1866" s="312"/>
    </row>
    <row r="1867" spans="21:28" hidden="1">
      <c r="U1867" s="312"/>
      <c r="V1867" s="312"/>
      <c r="X1867" s="312"/>
      <c r="Y1867" s="312"/>
      <c r="AA1867" s="312"/>
      <c r="AB1867" s="312"/>
    </row>
    <row r="1868" spans="21:28" hidden="1">
      <c r="U1868" s="312"/>
      <c r="V1868" s="312"/>
      <c r="X1868" s="312"/>
      <c r="Y1868" s="312"/>
      <c r="AA1868" s="312"/>
      <c r="AB1868" s="312"/>
    </row>
    <row r="1869" spans="21:28" hidden="1">
      <c r="U1869" s="312"/>
      <c r="V1869" s="312"/>
      <c r="X1869" s="312"/>
      <c r="Y1869" s="312"/>
      <c r="AA1869" s="312"/>
      <c r="AB1869" s="312"/>
    </row>
    <row r="1870" spans="21:28" hidden="1">
      <c r="U1870" s="312"/>
      <c r="V1870" s="312"/>
      <c r="X1870" s="312"/>
      <c r="Y1870" s="312"/>
      <c r="AA1870" s="312"/>
      <c r="AB1870" s="312"/>
    </row>
    <row r="1871" spans="21:28" hidden="1">
      <c r="U1871" s="312"/>
      <c r="V1871" s="312"/>
      <c r="X1871" s="312"/>
      <c r="Y1871" s="312"/>
      <c r="AA1871" s="312"/>
      <c r="AB1871" s="312"/>
    </row>
    <row r="1872" spans="21:28" hidden="1">
      <c r="U1872" s="312"/>
      <c r="V1872" s="312"/>
      <c r="X1872" s="312"/>
      <c r="Y1872" s="312"/>
      <c r="AA1872" s="312"/>
      <c r="AB1872" s="312"/>
    </row>
    <row r="1873" spans="21:28" hidden="1">
      <c r="U1873" s="312"/>
      <c r="V1873" s="312"/>
      <c r="X1873" s="312"/>
      <c r="Y1873" s="312"/>
      <c r="AA1873" s="312"/>
      <c r="AB1873" s="312"/>
    </row>
    <row r="1874" spans="21:28" hidden="1">
      <c r="U1874" s="312"/>
      <c r="V1874" s="312"/>
      <c r="X1874" s="312"/>
      <c r="Y1874" s="312"/>
      <c r="AA1874" s="312"/>
      <c r="AB1874" s="312"/>
    </row>
    <row r="1875" spans="21:28" hidden="1">
      <c r="U1875" s="312"/>
      <c r="V1875" s="312"/>
      <c r="X1875" s="312"/>
      <c r="Y1875" s="312"/>
      <c r="AA1875" s="312"/>
      <c r="AB1875" s="312"/>
    </row>
    <row r="1876" spans="21:28" hidden="1">
      <c r="U1876" s="312"/>
      <c r="V1876" s="312"/>
      <c r="X1876" s="312"/>
      <c r="Y1876" s="312"/>
      <c r="AA1876" s="312"/>
      <c r="AB1876" s="312"/>
    </row>
    <row r="1877" spans="21:28" hidden="1">
      <c r="U1877" s="312"/>
      <c r="V1877" s="312"/>
      <c r="X1877" s="312"/>
      <c r="Y1877" s="312"/>
      <c r="AA1877" s="312"/>
      <c r="AB1877" s="312"/>
    </row>
    <row r="1878" spans="21:28" hidden="1">
      <c r="U1878" s="312"/>
      <c r="V1878" s="312"/>
      <c r="X1878" s="312"/>
      <c r="Y1878" s="312"/>
      <c r="AA1878" s="312"/>
      <c r="AB1878" s="312"/>
    </row>
    <row r="1879" spans="21:28" hidden="1">
      <c r="U1879" s="312"/>
      <c r="V1879" s="312"/>
      <c r="X1879" s="312"/>
      <c r="Y1879" s="312"/>
      <c r="AA1879" s="312"/>
      <c r="AB1879" s="312"/>
    </row>
    <row r="1880" spans="21:28" hidden="1">
      <c r="U1880" s="312"/>
      <c r="V1880" s="312"/>
      <c r="X1880" s="312"/>
      <c r="Y1880" s="312"/>
      <c r="AA1880" s="312"/>
      <c r="AB1880" s="312"/>
    </row>
    <row r="1881" spans="21:28" hidden="1">
      <c r="U1881" s="312"/>
      <c r="V1881" s="312"/>
      <c r="X1881" s="312"/>
      <c r="Y1881" s="312"/>
      <c r="AA1881" s="312"/>
      <c r="AB1881" s="312"/>
    </row>
    <row r="1882" spans="21:28" hidden="1">
      <c r="U1882" s="312"/>
      <c r="V1882" s="312"/>
      <c r="X1882" s="312"/>
      <c r="Y1882" s="312"/>
      <c r="AA1882" s="312"/>
      <c r="AB1882" s="312"/>
    </row>
    <row r="1883" spans="21:28" hidden="1">
      <c r="U1883" s="312"/>
      <c r="V1883" s="312"/>
      <c r="X1883" s="312"/>
      <c r="Y1883" s="312"/>
      <c r="AA1883" s="312"/>
      <c r="AB1883" s="312"/>
    </row>
    <row r="1884" spans="21:28" hidden="1">
      <c r="U1884" s="312"/>
      <c r="V1884" s="312"/>
      <c r="X1884" s="312"/>
      <c r="Y1884" s="312"/>
      <c r="AA1884" s="312"/>
      <c r="AB1884" s="312"/>
    </row>
    <row r="1885" spans="21:28" hidden="1">
      <c r="U1885" s="312"/>
      <c r="V1885" s="312"/>
      <c r="X1885" s="312"/>
      <c r="Y1885" s="312"/>
      <c r="AA1885" s="312"/>
      <c r="AB1885" s="312"/>
    </row>
    <row r="1886" spans="21:28" hidden="1">
      <c r="U1886" s="312"/>
      <c r="V1886" s="312"/>
      <c r="X1886" s="312"/>
      <c r="Y1886" s="312"/>
      <c r="AA1886" s="312"/>
      <c r="AB1886" s="312"/>
    </row>
    <row r="1887" spans="21:28" hidden="1">
      <c r="U1887" s="312"/>
      <c r="V1887" s="312"/>
      <c r="X1887" s="312"/>
      <c r="Y1887" s="312"/>
      <c r="AA1887" s="312"/>
      <c r="AB1887" s="312"/>
    </row>
    <row r="1888" spans="21:28" hidden="1">
      <c r="U1888" s="312"/>
      <c r="V1888" s="312"/>
      <c r="X1888" s="312"/>
      <c r="Y1888" s="312"/>
      <c r="AA1888" s="312"/>
      <c r="AB1888" s="312"/>
    </row>
    <row r="1889" spans="21:28" hidden="1">
      <c r="U1889" s="312"/>
      <c r="V1889" s="312"/>
      <c r="X1889" s="312"/>
      <c r="Y1889" s="312"/>
      <c r="AA1889" s="312"/>
      <c r="AB1889" s="312"/>
    </row>
    <row r="1890" spans="21:28" hidden="1">
      <c r="U1890" s="312"/>
      <c r="V1890" s="312"/>
      <c r="X1890" s="312"/>
      <c r="Y1890" s="312"/>
      <c r="AA1890" s="312"/>
      <c r="AB1890" s="312"/>
    </row>
    <row r="1891" spans="21:28" hidden="1">
      <c r="U1891" s="312"/>
      <c r="V1891" s="312"/>
      <c r="X1891" s="312"/>
      <c r="Y1891" s="312"/>
      <c r="AA1891" s="312"/>
      <c r="AB1891" s="312"/>
    </row>
    <row r="1892" spans="21:28" hidden="1">
      <c r="U1892" s="312"/>
      <c r="V1892" s="312"/>
      <c r="X1892" s="312"/>
      <c r="Y1892" s="312"/>
      <c r="AA1892" s="312"/>
      <c r="AB1892" s="312"/>
    </row>
    <row r="1893" spans="21:28" hidden="1">
      <c r="U1893" s="312"/>
      <c r="V1893" s="312"/>
      <c r="X1893" s="312"/>
      <c r="Y1893" s="312"/>
      <c r="AA1893" s="312"/>
      <c r="AB1893" s="312"/>
    </row>
    <row r="1894" spans="21:28" hidden="1">
      <c r="U1894" s="312"/>
      <c r="V1894" s="312"/>
      <c r="X1894" s="312"/>
      <c r="Y1894" s="312"/>
      <c r="AA1894" s="312"/>
      <c r="AB1894" s="312"/>
    </row>
    <row r="1895" spans="21:28" hidden="1">
      <c r="U1895" s="312"/>
      <c r="V1895" s="312"/>
      <c r="X1895" s="312"/>
      <c r="Y1895" s="312"/>
      <c r="AA1895" s="312"/>
      <c r="AB1895" s="312"/>
    </row>
    <row r="1896" spans="21:28" hidden="1">
      <c r="U1896" s="312"/>
      <c r="V1896" s="312"/>
      <c r="X1896" s="312"/>
      <c r="Y1896" s="312"/>
      <c r="AA1896" s="312"/>
      <c r="AB1896" s="312"/>
    </row>
    <row r="1897" spans="21:28" hidden="1">
      <c r="U1897" s="312"/>
      <c r="V1897" s="312"/>
      <c r="X1897" s="312"/>
      <c r="Y1897" s="312"/>
      <c r="AA1897" s="312"/>
      <c r="AB1897" s="312"/>
    </row>
    <row r="1898" spans="21:28" hidden="1">
      <c r="U1898" s="312"/>
      <c r="V1898" s="312"/>
      <c r="X1898" s="312"/>
      <c r="Y1898" s="312"/>
      <c r="AA1898" s="312"/>
      <c r="AB1898" s="312"/>
    </row>
    <row r="1899" spans="21:28" hidden="1">
      <c r="U1899" s="312"/>
      <c r="V1899" s="312"/>
      <c r="X1899" s="312"/>
      <c r="Y1899" s="312"/>
      <c r="AA1899" s="312"/>
      <c r="AB1899" s="312"/>
    </row>
    <row r="1900" spans="21:28" hidden="1">
      <c r="U1900" s="312"/>
      <c r="V1900" s="312"/>
      <c r="X1900" s="312"/>
      <c r="Y1900" s="312"/>
      <c r="AA1900" s="312"/>
      <c r="AB1900" s="312"/>
    </row>
    <row r="1901" spans="21:28" hidden="1">
      <c r="U1901" s="312"/>
      <c r="V1901" s="312"/>
      <c r="X1901" s="312"/>
      <c r="Y1901" s="312"/>
      <c r="AA1901" s="312"/>
      <c r="AB1901" s="312"/>
    </row>
    <row r="1902" spans="21:28" hidden="1">
      <c r="U1902" s="312"/>
      <c r="V1902" s="312"/>
      <c r="X1902" s="312"/>
      <c r="Y1902" s="312"/>
      <c r="AA1902" s="312"/>
      <c r="AB1902" s="312"/>
    </row>
    <row r="1903" spans="21:28" hidden="1">
      <c r="U1903" s="312"/>
      <c r="V1903" s="312"/>
      <c r="X1903" s="312"/>
      <c r="Y1903" s="312"/>
      <c r="AA1903" s="312"/>
      <c r="AB1903" s="312"/>
    </row>
    <row r="1904" spans="21:28" hidden="1">
      <c r="U1904" s="312"/>
      <c r="V1904" s="312"/>
      <c r="X1904" s="312"/>
      <c r="Y1904" s="312"/>
      <c r="AA1904" s="312"/>
      <c r="AB1904" s="312"/>
    </row>
    <row r="1905" spans="21:28" hidden="1">
      <c r="U1905" s="312"/>
      <c r="V1905" s="312"/>
      <c r="X1905" s="312"/>
      <c r="Y1905" s="312"/>
      <c r="AA1905" s="312"/>
      <c r="AB1905" s="312"/>
    </row>
    <row r="1906" spans="21:28" hidden="1">
      <c r="U1906" s="312"/>
      <c r="V1906" s="312"/>
      <c r="X1906" s="312"/>
      <c r="Y1906" s="312"/>
      <c r="AA1906" s="312"/>
      <c r="AB1906" s="312"/>
    </row>
    <row r="1907" spans="21:28" hidden="1">
      <c r="U1907" s="312"/>
      <c r="V1907" s="312"/>
      <c r="X1907" s="312"/>
      <c r="Y1907" s="312"/>
      <c r="AA1907" s="312"/>
      <c r="AB1907" s="312"/>
    </row>
    <row r="1908" spans="21:28" hidden="1">
      <c r="U1908" s="312"/>
      <c r="V1908" s="312"/>
      <c r="X1908" s="312"/>
      <c r="Y1908" s="312"/>
      <c r="AA1908" s="312"/>
      <c r="AB1908" s="312"/>
    </row>
    <row r="1909" spans="21:28" hidden="1">
      <c r="U1909" s="312"/>
      <c r="V1909" s="312"/>
      <c r="X1909" s="312"/>
      <c r="Y1909" s="312"/>
      <c r="AA1909" s="312"/>
      <c r="AB1909" s="312"/>
    </row>
    <row r="1910" spans="21:28" hidden="1">
      <c r="U1910" s="312"/>
      <c r="V1910" s="312"/>
      <c r="X1910" s="312"/>
      <c r="Y1910" s="312"/>
      <c r="AA1910" s="312"/>
      <c r="AB1910" s="312"/>
    </row>
    <row r="1911" spans="21:28" hidden="1">
      <c r="U1911" s="312"/>
      <c r="V1911" s="312"/>
      <c r="X1911" s="312"/>
      <c r="Y1911" s="312"/>
      <c r="AA1911" s="312"/>
      <c r="AB1911" s="312"/>
    </row>
    <row r="1912" spans="21:28" hidden="1">
      <c r="U1912" s="312"/>
      <c r="V1912" s="312"/>
      <c r="X1912" s="312"/>
      <c r="Y1912" s="312"/>
      <c r="AA1912" s="312"/>
      <c r="AB1912" s="312"/>
    </row>
    <row r="1913" spans="21:28" hidden="1">
      <c r="U1913" s="312"/>
      <c r="V1913" s="312"/>
      <c r="X1913" s="312"/>
      <c r="Y1913" s="312"/>
      <c r="AA1913" s="312"/>
      <c r="AB1913" s="312"/>
    </row>
    <row r="1914" spans="21:28" hidden="1">
      <c r="U1914" s="312"/>
      <c r="V1914" s="312"/>
      <c r="X1914" s="312"/>
      <c r="Y1914" s="312"/>
      <c r="AA1914" s="312"/>
      <c r="AB1914" s="312"/>
    </row>
    <row r="1915" spans="21:28" hidden="1">
      <c r="U1915" s="312"/>
      <c r="V1915" s="312"/>
      <c r="X1915" s="312"/>
      <c r="Y1915" s="312"/>
      <c r="AA1915" s="312"/>
      <c r="AB1915" s="312"/>
    </row>
    <row r="1916" spans="21:28" hidden="1">
      <c r="U1916" s="312"/>
      <c r="V1916" s="312"/>
      <c r="X1916" s="312"/>
      <c r="Y1916" s="312"/>
      <c r="AA1916" s="312"/>
      <c r="AB1916" s="312"/>
    </row>
    <row r="1917" spans="21:28" hidden="1">
      <c r="U1917" s="312"/>
      <c r="V1917" s="312"/>
      <c r="X1917" s="312"/>
      <c r="Y1917" s="312"/>
      <c r="AA1917" s="312"/>
      <c r="AB1917" s="312"/>
    </row>
    <row r="1918" spans="21:28" hidden="1">
      <c r="U1918" s="312"/>
      <c r="V1918" s="312"/>
      <c r="X1918" s="312"/>
      <c r="Y1918" s="312"/>
      <c r="AA1918" s="312"/>
      <c r="AB1918" s="312"/>
    </row>
    <row r="1919" spans="21:28" hidden="1">
      <c r="U1919" s="312"/>
      <c r="V1919" s="312"/>
      <c r="X1919" s="312"/>
      <c r="Y1919" s="312"/>
      <c r="AA1919" s="312"/>
      <c r="AB1919" s="312"/>
    </row>
    <row r="1920" spans="21:28" hidden="1">
      <c r="U1920" s="312"/>
      <c r="V1920" s="312"/>
      <c r="X1920" s="312"/>
      <c r="Y1920" s="312"/>
      <c r="AA1920" s="312"/>
      <c r="AB1920" s="312"/>
    </row>
    <row r="1921" spans="21:28" hidden="1">
      <c r="U1921" s="312"/>
      <c r="V1921" s="312"/>
      <c r="X1921" s="312"/>
      <c r="Y1921" s="312"/>
      <c r="AA1921" s="312"/>
      <c r="AB1921" s="312"/>
    </row>
    <row r="1922" spans="21:28" hidden="1">
      <c r="U1922" s="312"/>
      <c r="V1922" s="312"/>
      <c r="X1922" s="312"/>
      <c r="Y1922" s="312"/>
      <c r="AA1922" s="312"/>
      <c r="AB1922" s="312"/>
    </row>
    <row r="1923" spans="21:28" hidden="1">
      <c r="U1923" s="312"/>
      <c r="V1923" s="312"/>
      <c r="X1923" s="312"/>
      <c r="Y1923" s="312"/>
      <c r="AA1923" s="312"/>
      <c r="AB1923" s="312"/>
    </row>
    <row r="1924" spans="21:28" hidden="1">
      <c r="U1924" s="312"/>
      <c r="V1924" s="312"/>
      <c r="X1924" s="312"/>
      <c r="Y1924" s="312"/>
      <c r="AA1924" s="312"/>
      <c r="AB1924" s="312"/>
    </row>
    <row r="1925" spans="21:28" hidden="1">
      <c r="U1925" s="312"/>
      <c r="V1925" s="312"/>
      <c r="X1925" s="312"/>
      <c r="Y1925" s="312"/>
      <c r="AA1925" s="312"/>
      <c r="AB1925" s="312"/>
    </row>
    <row r="1926" spans="21:28" hidden="1">
      <c r="U1926" s="312"/>
      <c r="V1926" s="312"/>
      <c r="X1926" s="312"/>
      <c r="Y1926" s="312"/>
      <c r="AA1926" s="312"/>
      <c r="AB1926" s="312"/>
    </row>
    <row r="1927" spans="21:28" hidden="1">
      <c r="U1927" s="312"/>
      <c r="V1927" s="312"/>
      <c r="X1927" s="312"/>
      <c r="Y1927" s="312"/>
      <c r="AA1927" s="312"/>
      <c r="AB1927" s="312"/>
    </row>
    <row r="1928" spans="21:28" hidden="1">
      <c r="U1928" s="312"/>
      <c r="V1928" s="312"/>
      <c r="X1928" s="312"/>
      <c r="Y1928" s="312"/>
      <c r="AA1928" s="312"/>
      <c r="AB1928" s="312"/>
    </row>
    <row r="1929" spans="21:28" hidden="1">
      <c r="U1929" s="312"/>
      <c r="V1929" s="312"/>
      <c r="X1929" s="312"/>
      <c r="Y1929" s="312"/>
      <c r="AA1929" s="312"/>
      <c r="AB1929" s="312"/>
    </row>
    <row r="1930" spans="21:28" hidden="1">
      <c r="U1930" s="312"/>
      <c r="V1930" s="312"/>
      <c r="X1930" s="312"/>
      <c r="Y1930" s="312"/>
      <c r="AA1930" s="312"/>
      <c r="AB1930" s="312"/>
    </row>
    <row r="1931" spans="21:28" hidden="1">
      <c r="U1931" s="312"/>
      <c r="V1931" s="312"/>
      <c r="X1931" s="312"/>
      <c r="Y1931" s="312"/>
      <c r="AA1931" s="312"/>
      <c r="AB1931" s="312"/>
    </row>
    <row r="1932" spans="21:28" hidden="1">
      <c r="U1932" s="312"/>
      <c r="V1932" s="312"/>
      <c r="X1932" s="312"/>
      <c r="Y1932" s="312"/>
      <c r="AA1932" s="312"/>
      <c r="AB1932" s="312"/>
    </row>
    <row r="1933" spans="21:28" hidden="1">
      <c r="U1933" s="312"/>
      <c r="V1933" s="312"/>
      <c r="X1933" s="312"/>
      <c r="Y1933" s="312"/>
      <c r="AA1933" s="312"/>
      <c r="AB1933" s="312"/>
    </row>
    <row r="1934" spans="21:28" hidden="1">
      <c r="U1934" s="312"/>
      <c r="V1934" s="312"/>
      <c r="X1934" s="312"/>
      <c r="Y1934" s="312"/>
      <c r="AA1934" s="312"/>
      <c r="AB1934" s="312"/>
    </row>
    <row r="1935" spans="21:28" hidden="1">
      <c r="U1935" s="312"/>
      <c r="V1935" s="312"/>
      <c r="X1935" s="312"/>
      <c r="Y1935" s="312"/>
      <c r="AA1935" s="312"/>
      <c r="AB1935" s="312"/>
    </row>
    <row r="1936" spans="21:28" hidden="1">
      <c r="U1936" s="312"/>
      <c r="V1936" s="312"/>
      <c r="X1936" s="312"/>
      <c r="Y1936" s="312"/>
      <c r="AA1936" s="312"/>
      <c r="AB1936" s="312"/>
    </row>
    <row r="1937" spans="21:28" hidden="1">
      <c r="U1937" s="312"/>
      <c r="V1937" s="312"/>
      <c r="X1937" s="312"/>
      <c r="Y1937" s="312"/>
      <c r="AA1937" s="312"/>
      <c r="AB1937" s="312"/>
    </row>
    <row r="1938" spans="21:28" hidden="1">
      <c r="U1938" s="312"/>
      <c r="V1938" s="312"/>
      <c r="X1938" s="312"/>
      <c r="Y1938" s="312"/>
      <c r="AA1938" s="312"/>
      <c r="AB1938" s="312"/>
    </row>
    <row r="1939" spans="21:28" hidden="1">
      <c r="U1939" s="312"/>
      <c r="V1939" s="312"/>
      <c r="X1939" s="312"/>
      <c r="Y1939" s="312"/>
      <c r="AA1939" s="312"/>
      <c r="AB1939" s="312"/>
    </row>
    <row r="1940" spans="21:28" hidden="1">
      <c r="U1940" s="312"/>
      <c r="V1940" s="312"/>
      <c r="X1940" s="312"/>
      <c r="Y1940" s="312"/>
      <c r="AA1940" s="312"/>
      <c r="AB1940" s="312"/>
    </row>
    <row r="1941" spans="21:28" hidden="1">
      <c r="U1941" s="312"/>
      <c r="V1941" s="312"/>
      <c r="X1941" s="312"/>
      <c r="Y1941" s="312"/>
      <c r="AA1941" s="312"/>
      <c r="AB1941" s="312"/>
    </row>
    <row r="1942" spans="21:28" hidden="1">
      <c r="U1942" s="312"/>
      <c r="V1942" s="312"/>
      <c r="X1942" s="312"/>
      <c r="Y1942" s="312"/>
      <c r="AA1942" s="312"/>
      <c r="AB1942" s="312"/>
    </row>
    <row r="1943" spans="21:28" hidden="1">
      <c r="U1943" s="312"/>
      <c r="V1943" s="312"/>
      <c r="X1943" s="312"/>
      <c r="Y1943" s="312"/>
      <c r="AA1943" s="312"/>
      <c r="AB1943" s="312"/>
    </row>
    <row r="1944" spans="21:28" hidden="1">
      <c r="U1944" s="312"/>
      <c r="V1944" s="312"/>
      <c r="X1944" s="312"/>
      <c r="Y1944" s="312"/>
      <c r="AA1944" s="312"/>
      <c r="AB1944" s="312"/>
    </row>
    <row r="1945" spans="21:28" hidden="1">
      <c r="U1945" s="312"/>
      <c r="V1945" s="312"/>
      <c r="X1945" s="312"/>
      <c r="Y1945" s="312"/>
      <c r="AA1945" s="312"/>
      <c r="AB1945" s="312"/>
    </row>
    <row r="1946" spans="21:28" hidden="1">
      <c r="U1946" s="312"/>
      <c r="V1946" s="312"/>
      <c r="X1946" s="312"/>
      <c r="Y1946" s="312"/>
      <c r="AA1946" s="312"/>
      <c r="AB1946" s="312"/>
    </row>
    <row r="1947" spans="21:28" hidden="1">
      <c r="U1947" s="312"/>
      <c r="V1947" s="312"/>
      <c r="X1947" s="312"/>
      <c r="Y1947" s="312"/>
      <c r="AA1947" s="312"/>
      <c r="AB1947" s="312"/>
    </row>
    <row r="1948" spans="21:28" hidden="1">
      <c r="U1948" s="312"/>
      <c r="V1948" s="312"/>
      <c r="X1948" s="312"/>
      <c r="Y1948" s="312"/>
      <c r="AA1948" s="312"/>
      <c r="AB1948" s="312"/>
    </row>
    <row r="1949" spans="21:28" hidden="1">
      <c r="U1949" s="312"/>
      <c r="V1949" s="312"/>
      <c r="X1949" s="312"/>
      <c r="Y1949" s="312"/>
      <c r="AA1949" s="312"/>
      <c r="AB1949" s="312"/>
    </row>
    <row r="1950" spans="21:28" hidden="1">
      <c r="U1950" s="312"/>
      <c r="V1950" s="312"/>
      <c r="X1950" s="312"/>
      <c r="Y1950" s="312"/>
      <c r="AA1950" s="312"/>
      <c r="AB1950" s="312"/>
    </row>
    <row r="1951" spans="21:28" hidden="1">
      <c r="U1951" s="312"/>
      <c r="V1951" s="312"/>
      <c r="X1951" s="312"/>
      <c r="Y1951" s="312"/>
      <c r="AA1951" s="312"/>
      <c r="AB1951" s="312"/>
    </row>
    <row r="1952" spans="21:28" hidden="1">
      <c r="U1952" s="312"/>
      <c r="V1952" s="312"/>
      <c r="X1952" s="312"/>
      <c r="Y1952" s="312"/>
      <c r="AA1952" s="312"/>
      <c r="AB1952" s="312"/>
    </row>
    <row r="1953" spans="21:28" hidden="1">
      <c r="U1953" s="312"/>
      <c r="V1953" s="312"/>
      <c r="X1953" s="312"/>
      <c r="Y1953" s="312"/>
      <c r="AA1953" s="312"/>
      <c r="AB1953" s="312"/>
    </row>
    <row r="1954" spans="21:28" hidden="1">
      <c r="U1954" s="312"/>
      <c r="V1954" s="312"/>
      <c r="X1954" s="312"/>
      <c r="Y1954" s="312"/>
      <c r="AA1954" s="312"/>
      <c r="AB1954" s="312"/>
    </row>
    <row r="1955" spans="21:28" hidden="1">
      <c r="U1955" s="312"/>
      <c r="V1955" s="312"/>
      <c r="X1955" s="312"/>
      <c r="Y1955" s="312"/>
      <c r="AA1955" s="312"/>
      <c r="AB1955" s="312"/>
    </row>
    <row r="1956" spans="21:28" hidden="1">
      <c r="U1956" s="312"/>
      <c r="V1956" s="312"/>
      <c r="X1956" s="312"/>
      <c r="Y1956" s="312"/>
      <c r="AA1956" s="312"/>
      <c r="AB1956" s="312"/>
    </row>
    <row r="1957" spans="21:28" hidden="1">
      <c r="U1957" s="312"/>
      <c r="V1957" s="312"/>
      <c r="X1957" s="312"/>
      <c r="Y1957" s="312"/>
      <c r="AA1957" s="312"/>
      <c r="AB1957" s="312"/>
    </row>
    <row r="1958" spans="21:28" hidden="1">
      <c r="U1958" s="312"/>
      <c r="V1958" s="312"/>
      <c r="X1958" s="312"/>
      <c r="Y1958" s="312"/>
      <c r="AA1958" s="312"/>
      <c r="AB1958" s="312"/>
    </row>
    <row r="1959" spans="21:28" hidden="1">
      <c r="U1959" s="312"/>
      <c r="V1959" s="312"/>
      <c r="X1959" s="312"/>
      <c r="Y1959" s="312"/>
      <c r="AA1959" s="312"/>
      <c r="AB1959" s="312"/>
    </row>
    <row r="1960" spans="21:28" hidden="1">
      <c r="U1960" s="312"/>
      <c r="V1960" s="312"/>
      <c r="X1960" s="312"/>
      <c r="Y1960" s="312"/>
      <c r="AA1960" s="312"/>
      <c r="AB1960" s="312"/>
    </row>
    <row r="1961" spans="21:28" hidden="1">
      <c r="U1961" s="312"/>
      <c r="V1961" s="312"/>
      <c r="X1961" s="312"/>
      <c r="Y1961" s="312"/>
      <c r="AA1961" s="312"/>
      <c r="AB1961" s="312"/>
    </row>
    <row r="1962" spans="21:28" hidden="1">
      <c r="U1962" s="312"/>
      <c r="V1962" s="312"/>
      <c r="X1962" s="312"/>
      <c r="Y1962" s="312"/>
      <c r="AA1962" s="312"/>
      <c r="AB1962" s="312"/>
    </row>
    <row r="1963" spans="21:28" hidden="1">
      <c r="U1963" s="312"/>
      <c r="V1963" s="312"/>
      <c r="X1963" s="312"/>
      <c r="Y1963" s="312"/>
      <c r="AA1963" s="312"/>
      <c r="AB1963" s="312"/>
    </row>
    <row r="1964" spans="21:28" hidden="1">
      <c r="U1964" s="312"/>
      <c r="V1964" s="312"/>
      <c r="X1964" s="312"/>
      <c r="Y1964" s="312"/>
      <c r="AA1964" s="312"/>
      <c r="AB1964" s="312"/>
    </row>
    <row r="1965" spans="21:28" hidden="1">
      <c r="U1965" s="312"/>
      <c r="V1965" s="312"/>
      <c r="X1965" s="312"/>
      <c r="Y1965" s="312"/>
      <c r="AA1965" s="312"/>
      <c r="AB1965" s="312"/>
    </row>
    <row r="1966" spans="21:28" hidden="1">
      <c r="U1966" s="312"/>
      <c r="V1966" s="312"/>
      <c r="X1966" s="312"/>
      <c r="Y1966" s="312"/>
      <c r="AA1966" s="312"/>
      <c r="AB1966" s="312"/>
    </row>
    <row r="1967" spans="21:28" hidden="1">
      <c r="U1967" s="312"/>
      <c r="V1967" s="312"/>
      <c r="X1967" s="312"/>
      <c r="Y1967" s="312"/>
      <c r="AA1967" s="312"/>
      <c r="AB1967" s="312"/>
    </row>
    <row r="1968" spans="21:28" hidden="1">
      <c r="U1968" s="312"/>
      <c r="V1968" s="312"/>
      <c r="X1968" s="312"/>
      <c r="Y1968" s="312"/>
      <c r="AA1968" s="312"/>
      <c r="AB1968" s="312"/>
    </row>
    <row r="1969" spans="21:28" hidden="1">
      <c r="U1969" s="312"/>
      <c r="V1969" s="312"/>
      <c r="X1969" s="312"/>
      <c r="Y1969" s="312"/>
      <c r="AA1969" s="312"/>
      <c r="AB1969" s="312"/>
    </row>
    <row r="1970" spans="21:28" hidden="1">
      <c r="U1970" s="312"/>
      <c r="V1970" s="312"/>
      <c r="X1970" s="312"/>
      <c r="Y1970" s="312"/>
      <c r="AA1970" s="312"/>
      <c r="AB1970" s="312"/>
    </row>
    <row r="1971" spans="21:28" hidden="1">
      <c r="U1971" s="312"/>
      <c r="V1971" s="312"/>
      <c r="X1971" s="312"/>
      <c r="Y1971" s="312"/>
      <c r="AA1971" s="312"/>
      <c r="AB1971" s="312"/>
    </row>
    <row r="1972" spans="21:28" hidden="1">
      <c r="U1972" s="312"/>
      <c r="V1972" s="312"/>
      <c r="X1972" s="312"/>
      <c r="Y1972" s="312"/>
      <c r="AA1972" s="312"/>
      <c r="AB1972" s="312"/>
    </row>
    <row r="1973" spans="21:28" hidden="1">
      <c r="U1973" s="312"/>
      <c r="V1973" s="312"/>
      <c r="X1973" s="312"/>
      <c r="Y1973" s="312"/>
      <c r="AA1973" s="312"/>
      <c r="AB1973" s="312"/>
    </row>
    <row r="1974" spans="21:28" hidden="1">
      <c r="U1974" s="312"/>
      <c r="V1974" s="312"/>
      <c r="X1974" s="312"/>
      <c r="Y1974" s="312"/>
      <c r="AA1974" s="312"/>
      <c r="AB1974" s="312"/>
    </row>
    <row r="1975" spans="21:28" hidden="1">
      <c r="U1975" s="312"/>
      <c r="V1975" s="312"/>
      <c r="X1975" s="312"/>
      <c r="Y1975" s="312"/>
      <c r="AA1975" s="312"/>
      <c r="AB1975" s="312"/>
    </row>
    <row r="1976" spans="21:28" hidden="1">
      <c r="U1976" s="312"/>
      <c r="V1976" s="312"/>
      <c r="X1976" s="312"/>
      <c r="Y1976" s="312"/>
      <c r="AA1976" s="312"/>
      <c r="AB1976" s="312"/>
    </row>
    <row r="1977" spans="21:28" hidden="1">
      <c r="U1977" s="312"/>
      <c r="V1977" s="312"/>
      <c r="X1977" s="312"/>
      <c r="Y1977" s="312"/>
      <c r="AA1977" s="312"/>
      <c r="AB1977" s="312"/>
    </row>
    <row r="1978" spans="21:28" hidden="1">
      <c r="U1978" s="312"/>
      <c r="V1978" s="312"/>
      <c r="X1978" s="312"/>
      <c r="Y1978" s="312"/>
      <c r="AA1978" s="312"/>
      <c r="AB1978" s="312"/>
    </row>
    <row r="1979" spans="21:28" hidden="1">
      <c r="U1979" s="312"/>
      <c r="V1979" s="312"/>
      <c r="X1979" s="312"/>
      <c r="Y1979" s="312"/>
      <c r="AA1979" s="312"/>
      <c r="AB1979" s="312"/>
    </row>
    <row r="1980" spans="21:28" hidden="1">
      <c r="U1980" s="312"/>
      <c r="V1980" s="312"/>
      <c r="X1980" s="312"/>
      <c r="Y1980" s="312"/>
      <c r="AA1980" s="312"/>
      <c r="AB1980" s="312"/>
    </row>
    <row r="1981" spans="21:28" hidden="1">
      <c r="U1981" s="312"/>
      <c r="V1981" s="312"/>
      <c r="X1981" s="312"/>
      <c r="Y1981" s="312"/>
      <c r="AA1981" s="312"/>
      <c r="AB1981" s="312"/>
    </row>
    <row r="1982" spans="21:28" hidden="1">
      <c r="U1982" s="312"/>
      <c r="V1982" s="312"/>
      <c r="X1982" s="312"/>
      <c r="Y1982" s="312"/>
      <c r="AA1982" s="312"/>
      <c r="AB1982" s="312"/>
    </row>
    <row r="1983" spans="21:28" hidden="1">
      <c r="U1983" s="312"/>
      <c r="V1983" s="312"/>
      <c r="X1983" s="312"/>
      <c r="Y1983" s="312"/>
      <c r="AA1983" s="312"/>
      <c r="AB1983" s="312"/>
    </row>
    <row r="1984" spans="21:28" hidden="1">
      <c r="U1984" s="312"/>
      <c r="V1984" s="312"/>
      <c r="X1984" s="312"/>
      <c r="Y1984" s="312"/>
      <c r="AA1984" s="312"/>
      <c r="AB1984" s="312"/>
    </row>
    <row r="1985" spans="21:28" hidden="1">
      <c r="U1985" s="312"/>
      <c r="V1985" s="312"/>
      <c r="X1985" s="312"/>
      <c r="Y1985" s="312"/>
      <c r="AA1985" s="312"/>
      <c r="AB1985" s="312"/>
    </row>
    <row r="1986" spans="21:28" hidden="1">
      <c r="U1986" s="312"/>
      <c r="V1986" s="312"/>
      <c r="X1986" s="312"/>
      <c r="Y1986" s="312"/>
      <c r="AA1986" s="312"/>
      <c r="AB1986" s="312"/>
    </row>
    <row r="1987" spans="21:28" hidden="1">
      <c r="U1987" s="312"/>
      <c r="V1987" s="312"/>
      <c r="X1987" s="312"/>
      <c r="Y1987" s="312"/>
      <c r="AA1987" s="312"/>
      <c r="AB1987" s="312"/>
    </row>
    <row r="1988" spans="21:28" hidden="1">
      <c r="U1988" s="312"/>
      <c r="V1988" s="312"/>
      <c r="X1988" s="312"/>
      <c r="Y1988" s="312"/>
      <c r="AA1988" s="312"/>
      <c r="AB1988" s="312"/>
    </row>
    <row r="1989" spans="21:28" hidden="1">
      <c r="U1989" s="312"/>
      <c r="V1989" s="312"/>
      <c r="X1989" s="312"/>
      <c r="Y1989" s="312"/>
      <c r="AA1989" s="312"/>
      <c r="AB1989" s="312"/>
    </row>
    <row r="1990" spans="21:28" hidden="1">
      <c r="U1990" s="312"/>
      <c r="V1990" s="312"/>
      <c r="X1990" s="312"/>
      <c r="Y1990" s="312"/>
      <c r="AA1990" s="312"/>
      <c r="AB1990" s="312"/>
    </row>
    <row r="1991" spans="21:28" hidden="1">
      <c r="U1991" s="312"/>
      <c r="V1991" s="312"/>
      <c r="X1991" s="312"/>
      <c r="Y1991" s="312"/>
      <c r="AA1991" s="312"/>
      <c r="AB1991" s="312"/>
    </row>
    <row r="1992" spans="21:28" hidden="1">
      <c r="U1992" s="312"/>
      <c r="V1992" s="312"/>
      <c r="X1992" s="312"/>
      <c r="Y1992" s="312"/>
      <c r="AA1992" s="312"/>
      <c r="AB1992" s="312"/>
    </row>
    <row r="1993" spans="21:28" hidden="1">
      <c r="U1993" s="312"/>
      <c r="V1993" s="312"/>
      <c r="X1993" s="312"/>
      <c r="Y1993" s="312"/>
      <c r="AA1993" s="312"/>
      <c r="AB1993" s="312"/>
    </row>
    <row r="1994" spans="21:28" hidden="1">
      <c r="U1994" s="312"/>
      <c r="V1994" s="312"/>
      <c r="X1994" s="312"/>
      <c r="Y1994" s="312"/>
      <c r="AA1994" s="312"/>
      <c r="AB1994" s="312"/>
    </row>
    <row r="1995" spans="21:28" hidden="1">
      <c r="U1995" s="312"/>
      <c r="V1995" s="312"/>
      <c r="X1995" s="312"/>
      <c r="Y1995" s="312"/>
      <c r="AA1995" s="312"/>
      <c r="AB1995" s="312"/>
    </row>
    <row r="1996" spans="21:28" hidden="1">
      <c r="U1996" s="312"/>
      <c r="V1996" s="312"/>
      <c r="X1996" s="312"/>
      <c r="Y1996" s="312"/>
      <c r="AA1996" s="312"/>
      <c r="AB1996" s="312"/>
    </row>
    <row r="1997" spans="21:28" hidden="1">
      <c r="U1997" s="312"/>
      <c r="V1997" s="312"/>
      <c r="X1997" s="312"/>
      <c r="Y1997" s="312"/>
      <c r="AA1997" s="312"/>
      <c r="AB1997" s="312"/>
    </row>
    <row r="1998" spans="21:28" hidden="1">
      <c r="U1998" s="312"/>
      <c r="V1998" s="312"/>
      <c r="X1998" s="312"/>
      <c r="Y1998" s="312"/>
      <c r="AA1998" s="312"/>
      <c r="AB1998" s="312"/>
    </row>
    <row r="1999" spans="21:28" hidden="1">
      <c r="U1999" s="312"/>
      <c r="V1999" s="312"/>
      <c r="X1999" s="312"/>
      <c r="Y1999" s="312"/>
      <c r="AA1999" s="312"/>
      <c r="AB1999" s="312"/>
    </row>
    <row r="2000" spans="21:28" hidden="1">
      <c r="U2000" s="312"/>
      <c r="V2000" s="312"/>
      <c r="X2000" s="312"/>
      <c r="Y2000" s="312"/>
      <c r="AA2000" s="312"/>
      <c r="AB2000" s="312"/>
    </row>
    <row r="2001" spans="21:28" hidden="1">
      <c r="U2001" s="312"/>
      <c r="V2001" s="312"/>
      <c r="X2001" s="312"/>
      <c r="Y2001" s="312"/>
      <c r="AA2001" s="312"/>
      <c r="AB2001" s="312"/>
    </row>
    <row r="2002" spans="21:28" hidden="1">
      <c r="U2002" s="312"/>
      <c r="V2002" s="312"/>
      <c r="X2002" s="312"/>
      <c r="Y2002" s="312"/>
      <c r="AA2002" s="312"/>
      <c r="AB2002" s="312"/>
    </row>
    <row r="2003" spans="21:28" hidden="1">
      <c r="U2003" s="312"/>
      <c r="V2003" s="312"/>
      <c r="X2003" s="312"/>
      <c r="Y2003" s="312"/>
      <c r="AA2003" s="312"/>
      <c r="AB2003" s="312"/>
    </row>
    <row r="2004" spans="21:28" hidden="1">
      <c r="U2004" s="312"/>
      <c r="V2004" s="312"/>
      <c r="X2004" s="312"/>
      <c r="Y2004" s="312"/>
      <c r="AA2004" s="312"/>
      <c r="AB2004" s="312"/>
    </row>
    <row r="2005" spans="21:28" hidden="1">
      <c r="U2005" s="312"/>
      <c r="V2005" s="312"/>
      <c r="X2005" s="312"/>
      <c r="Y2005" s="312"/>
      <c r="AA2005" s="312"/>
      <c r="AB2005" s="312"/>
    </row>
    <row r="2006" spans="21:28" hidden="1">
      <c r="U2006" s="312"/>
      <c r="V2006" s="312"/>
      <c r="X2006" s="312"/>
      <c r="Y2006" s="312"/>
      <c r="AA2006" s="312"/>
      <c r="AB2006" s="312"/>
    </row>
    <row r="2007" spans="21:28" hidden="1">
      <c r="U2007" s="312"/>
      <c r="V2007" s="312"/>
      <c r="X2007" s="312"/>
      <c r="Y2007" s="312"/>
      <c r="AA2007" s="312"/>
      <c r="AB2007" s="312"/>
    </row>
    <row r="2008" spans="21:28" hidden="1">
      <c r="U2008" s="312"/>
      <c r="V2008" s="312"/>
      <c r="X2008" s="312"/>
      <c r="Y2008" s="312"/>
      <c r="AA2008" s="312"/>
      <c r="AB2008" s="312"/>
    </row>
    <row r="2009" spans="21:28" hidden="1">
      <c r="U2009" s="312"/>
      <c r="V2009" s="312"/>
      <c r="X2009" s="312"/>
      <c r="Y2009" s="312"/>
      <c r="AA2009" s="312"/>
      <c r="AB2009" s="312"/>
    </row>
    <row r="2010" spans="21:28" hidden="1">
      <c r="U2010" s="312"/>
      <c r="V2010" s="312"/>
      <c r="X2010" s="312"/>
      <c r="Y2010" s="312"/>
      <c r="AA2010" s="312"/>
      <c r="AB2010" s="312"/>
    </row>
    <row r="2011" spans="21:28" hidden="1">
      <c r="U2011" s="312"/>
      <c r="V2011" s="312"/>
      <c r="X2011" s="312"/>
      <c r="Y2011" s="312"/>
      <c r="AA2011" s="312"/>
      <c r="AB2011" s="312"/>
    </row>
    <row r="2012" spans="21:28" hidden="1">
      <c r="U2012" s="312"/>
      <c r="V2012" s="312"/>
      <c r="X2012" s="312"/>
      <c r="Y2012" s="312"/>
      <c r="AA2012" s="312"/>
      <c r="AB2012" s="312"/>
    </row>
    <row r="2013" spans="21:28" hidden="1">
      <c r="U2013" s="312"/>
      <c r="V2013" s="312"/>
      <c r="X2013" s="312"/>
      <c r="Y2013" s="312"/>
      <c r="AA2013" s="312"/>
      <c r="AB2013" s="312"/>
    </row>
    <row r="2014" spans="21:28" hidden="1">
      <c r="U2014" s="312"/>
      <c r="V2014" s="312"/>
      <c r="X2014" s="312"/>
      <c r="Y2014" s="312"/>
      <c r="AA2014" s="312"/>
      <c r="AB2014" s="312"/>
    </row>
    <row r="2015" spans="21:28" hidden="1">
      <c r="U2015" s="312"/>
      <c r="V2015" s="312"/>
      <c r="X2015" s="312"/>
      <c r="Y2015" s="312"/>
      <c r="AA2015" s="312"/>
      <c r="AB2015" s="312"/>
    </row>
    <row r="2016" spans="21:28" hidden="1">
      <c r="U2016" s="312"/>
      <c r="V2016" s="312"/>
      <c r="X2016" s="312"/>
      <c r="Y2016" s="312"/>
      <c r="AA2016" s="312"/>
      <c r="AB2016" s="312"/>
    </row>
    <row r="2017" spans="21:28" hidden="1">
      <c r="U2017" s="312"/>
      <c r="V2017" s="312"/>
      <c r="X2017" s="312"/>
      <c r="Y2017" s="312"/>
      <c r="AA2017" s="312"/>
      <c r="AB2017" s="312"/>
    </row>
    <row r="2018" spans="21:28" hidden="1">
      <c r="U2018" s="312"/>
      <c r="V2018" s="312"/>
      <c r="X2018" s="312"/>
      <c r="Y2018" s="312"/>
      <c r="AA2018" s="312"/>
      <c r="AB2018" s="312"/>
    </row>
    <row r="2019" spans="21:28" hidden="1">
      <c r="U2019" s="312"/>
      <c r="V2019" s="312"/>
      <c r="X2019" s="312"/>
      <c r="Y2019" s="312"/>
      <c r="AA2019" s="312"/>
      <c r="AB2019" s="312"/>
    </row>
    <row r="2020" spans="21:28" hidden="1">
      <c r="U2020" s="312"/>
      <c r="V2020" s="312"/>
      <c r="X2020" s="312"/>
      <c r="Y2020" s="312"/>
      <c r="AA2020" s="312"/>
      <c r="AB2020" s="312"/>
    </row>
    <row r="2021" spans="21:28" hidden="1">
      <c r="U2021" s="312"/>
      <c r="V2021" s="312"/>
      <c r="X2021" s="312"/>
      <c r="Y2021" s="312"/>
      <c r="AA2021" s="312"/>
      <c r="AB2021" s="312"/>
    </row>
    <row r="2022" spans="21:28" hidden="1">
      <c r="U2022" s="312"/>
      <c r="V2022" s="312"/>
      <c r="X2022" s="312"/>
      <c r="Y2022" s="312"/>
      <c r="AA2022" s="312"/>
      <c r="AB2022" s="312"/>
    </row>
    <row r="2023" spans="21:28" hidden="1">
      <c r="U2023" s="312"/>
      <c r="V2023" s="312"/>
      <c r="X2023" s="312"/>
      <c r="Y2023" s="312"/>
      <c r="AA2023" s="312"/>
      <c r="AB2023" s="312"/>
    </row>
    <row r="2024" spans="21:28" hidden="1">
      <c r="U2024" s="312"/>
      <c r="V2024" s="312"/>
      <c r="X2024" s="312"/>
      <c r="Y2024" s="312"/>
      <c r="AA2024" s="312"/>
      <c r="AB2024" s="312"/>
    </row>
    <row r="2025" spans="21:28" hidden="1">
      <c r="U2025" s="312"/>
      <c r="V2025" s="312"/>
      <c r="X2025" s="312"/>
      <c r="Y2025" s="312"/>
      <c r="AA2025" s="312"/>
      <c r="AB2025" s="312"/>
    </row>
    <row r="2026" spans="21:28" hidden="1">
      <c r="U2026" s="312"/>
      <c r="V2026" s="312"/>
      <c r="X2026" s="312"/>
      <c r="Y2026" s="312"/>
      <c r="AA2026" s="312"/>
      <c r="AB2026" s="312"/>
    </row>
    <row r="2027" spans="21:28" hidden="1">
      <c r="U2027" s="312"/>
      <c r="V2027" s="312"/>
      <c r="X2027" s="312"/>
      <c r="Y2027" s="312"/>
      <c r="AA2027" s="312"/>
      <c r="AB2027" s="312"/>
    </row>
    <row r="2028" spans="21:28" hidden="1">
      <c r="U2028" s="312"/>
      <c r="V2028" s="312"/>
      <c r="X2028" s="312"/>
      <c r="Y2028" s="312"/>
      <c r="AA2028" s="312"/>
      <c r="AB2028" s="312"/>
    </row>
    <row r="2029" spans="21:28" hidden="1">
      <c r="U2029" s="312"/>
      <c r="V2029" s="312"/>
      <c r="X2029" s="312"/>
      <c r="Y2029" s="312"/>
      <c r="AA2029" s="312"/>
      <c r="AB2029" s="312"/>
    </row>
    <row r="2030" spans="21:28" hidden="1">
      <c r="U2030" s="312"/>
      <c r="V2030" s="312"/>
      <c r="X2030" s="312"/>
      <c r="Y2030" s="312"/>
      <c r="AA2030" s="312"/>
      <c r="AB2030" s="312"/>
    </row>
    <row r="2031" spans="21:28" hidden="1">
      <c r="U2031" s="312"/>
      <c r="V2031" s="312"/>
      <c r="X2031" s="312"/>
      <c r="Y2031" s="312"/>
      <c r="AA2031" s="312"/>
      <c r="AB2031" s="312"/>
    </row>
    <row r="2032" spans="21:28" hidden="1">
      <c r="U2032" s="312"/>
      <c r="V2032" s="312"/>
      <c r="X2032" s="312"/>
      <c r="Y2032" s="312"/>
      <c r="AA2032" s="312"/>
      <c r="AB2032" s="312"/>
    </row>
    <row r="2033" spans="21:28" hidden="1">
      <c r="U2033" s="312"/>
      <c r="V2033" s="312"/>
      <c r="X2033" s="312"/>
      <c r="Y2033" s="312"/>
      <c r="AA2033" s="312"/>
      <c r="AB2033" s="312"/>
    </row>
    <row r="2034" spans="21:28" hidden="1">
      <c r="U2034" s="312"/>
      <c r="V2034" s="312"/>
      <c r="X2034" s="312"/>
      <c r="Y2034" s="312"/>
      <c r="AA2034" s="312"/>
      <c r="AB2034" s="312"/>
    </row>
    <row r="2035" spans="21:28" hidden="1">
      <c r="U2035" s="312"/>
      <c r="V2035" s="312"/>
      <c r="X2035" s="312"/>
      <c r="Y2035" s="312"/>
      <c r="AA2035" s="312"/>
      <c r="AB2035" s="312"/>
    </row>
    <row r="2036" spans="21:28" hidden="1">
      <c r="U2036" s="312"/>
      <c r="V2036" s="312"/>
      <c r="X2036" s="312"/>
      <c r="Y2036" s="312"/>
      <c r="AA2036" s="312"/>
      <c r="AB2036" s="312"/>
    </row>
    <row r="2037" spans="21:28" hidden="1">
      <c r="U2037" s="312"/>
      <c r="V2037" s="312"/>
      <c r="X2037" s="312"/>
      <c r="Y2037" s="312"/>
      <c r="AA2037" s="312"/>
      <c r="AB2037" s="312"/>
    </row>
    <row r="2038" spans="21:28" hidden="1">
      <c r="U2038" s="312"/>
      <c r="V2038" s="312"/>
      <c r="X2038" s="312"/>
      <c r="Y2038" s="312"/>
      <c r="AA2038" s="312"/>
      <c r="AB2038" s="312"/>
    </row>
    <row r="2039" spans="21:28" hidden="1">
      <c r="U2039" s="312"/>
      <c r="V2039" s="312"/>
      <c r="X2039" s="312"/>
      <c r="Y2039" s="312"/>
      <c r="AA2039" s="312"/>
      <c r="AB2039" s="312"/>
    </row>
    <row r="2040" spans="21:28" hidden="1">
      <c r="U2040" s="312"/>
      <c r="V2040" s="312"/>
      <c r="X2040" s="312"/>
      <c r="Y2040" s="312"/>
      <c r="AA2040" s="312"/>
      <c r="AB2040" s="312"/>
    </row>
    <row r="2041" spans="21:28" hidden="1">
      <c r="U2041" s="312"/>
      <c r="V2041" s="312"/>
      <c r="X2041" s="312"/>
      <c r="Y2041" s="312"/>
      <c r="AA2041" s="312"/>
      <c r="AB2041" s="312"/>
    </row>
    <row r="2042" spans="21:28" hidden="1">
      <c r="U2042" s="312"/>
      <c r="V2042" s="312"/>
      <c r="X2042" s="312"/>
      <c r="Y2042" s="312"/>
      <c r="AA2042" s="312"/>
      <c r="AB2042" s="312"/>
    </row>
    <row r="2043" spans="21:28" hidden="1">
      <c r="U2043" s="312"/>
      <c r="V2043" s="312"/>
      <c r="X2043" s="312"/>
      <c r="Y2043" s="312"/>
      <c r="AA2043" s="312"/>
      <c r="AB2043" s="312"/>
    </row>
    <row r="2044" spans="21:28" hidden="1">
      <c r="U2044" s="312"/>
      <c r="V2044" s="312"/>
      <c r="X2044" s="312"/>
      <c r="Y2044" s="312"/>
      <c r="AA2044" s="312"/>
      <c r="AB2044" s="312"/>
    </row>
    <row r="2045" spans="21:28" hidden="1">
      <c r="U2045" s="312"/>
      <c r="V2045" s="312"/>
      <c r="X2045" s="312"/>
      <c r="Y2045" s="312"/>
      <c r="AA2045" s="312"/>
      <c r="AB2045" s="312"/>
    </row>
    <row r="2046" spans="21:28" hidden="1">
      <c r="U2046" s="312"/>
      <c r="V2046" s="312"/>
      <c r="X2046" s="312"/>
      <c r="Y2046" s="312"/>
      <c r="AA2046" s="312"/>
      <c r="AB2046" s="312"/>
    </row>
    <row r="2047" spans="21:28" hidden="1">
      <c r="U2047" s="312"/>
      <c r="V2047" s="312"/>
      <c r="X2047" s="312"/>
      <c r="Y2047" s="312"/>
      <c r="AA2047" s="312"/>
      <c r="AB2047" s="312"/>
    </row>
    <row r="2048" spans="21:28" hidden="1">
      <c r="U2048" s="312"/>
      <c r="V2048" s="312"/>
      <c r="X2048" s="312"/>
      <c r="Y2048" s="312"/>
      <c r="AA2048" s="312"/>
      <c r="AB2048" s="312"/>
    </row>
    <row r="2049" spans="21:28" hidden="1">
      <c r="U2049" s="312"/>
      <c r="V2049" s="312"/>
      <c r="X2049" s="312"/>
      <c r="Y2049" s="312"/>
      <c r="AA2049" s="312"/>
      <c r="AB2049" s="312"/>
    </row>
    <row r="2050" spans="21:28" hidden="1">
      <c r="U2050" s="312"/>
      <c r="V2050" s="312"/>
      <c r="X2050" s="312"/>
      <c r="Y2050" s="312"/>
      <c r="AA2050" s="312"/>
      <c r="AB2050" s="312"/>
    </row>
    <row r="2051" spans="21:28" hidden="1">
      <c r="U2051" s="312"/>
      <c r="V2051" s="312"/>
      <c r="X2051" s="312"/>
      <c r="Y2051" s="312"/>
      <c r="AA2051" s="312"/>
      <c r="AB2051" s="312"/>
    </row>
    <row r="2052" spans="21:28" hidden="1">
      <c r="U2052" s="312"/>
      <c r="V2052" s="312"/>
      <c r="X2052" s="312"/>
      <c r="Y2052" s="312"/>
      <c r="AA2052" s="312"/>
      <c r="AB2052" s="312"/>
    </row>
    <row r="2053" spans="21:28" hidden="1">
      <c r="U2053" s="312"/>
      <c r="V2053" s="312"/>
      <c r="X2053" s="312"/>
      <c r="Y2053" s="312"/>
      <c r="AA2053" s="312"/>
      <c r="AB2053" s="312"/>
    </row>
    <row r="2054" spans="21:28" hidden="1">
      <c r="U2054" s="312"/>
      <c r="V2054" s="312"/>
      <c r="X2054" s="312"/>
      <c r="Y2054" s="312"/>
      <c r="AA2054" s="312"/>
      <c r="AB2054" s="312"/>
    </row>
    <row r="2055" spans="21:28"/>
    <row r="2056" spans="21:28"/>
    <row r="2057" spans="21:28"/>
    <row r="2058" spans="21:28"/>
    <row r="2059" spans="21:28"/>
    <row r="2060" spans="21:28"/>
    <row r="2061" spans="21:28"/>
    <row r="2062" spans="21:28"/>
    <row r="2063" spans="21:28"/>
    <row r="2064" spans="21:28"/>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7"/>
    <row r="2509"/>
    <row r="2511"/>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sheetData>
  <sheetProtection algorithmName="SHA-512" hashValue="A9j95Xb2Y6F/1JEp8yRozEpbhLOxRuClOLBbUaevJcVJyNsCKwayYL7mFigTg8DtQNRS6TNVXT7P1/E663n/UQ==" saltValue="/mWwWnfxge9qMAqwFSqfHg==" spinCount="100000" sheet="1" objects="1" scenarios="1" formatColumns="0" formatRows="0"/>
  <mergeCells count="12">
    <mergeCell ref="F9:N9"/>
    <mergeCell ref="H10:J10"/>
    <mergeCell ref="A1:B4"/>
    <mergeCell ref="G2:H2"/>
    <mergeCell ref="I2:K4"/>
    <mergeCell ref="G3:H3"/>
    <mergeCell ref="G4:H4"/>
    <mergeCell ref="F6:N6"/>
    <mergeCell ref="F10:G10"/>
    <mergeCell ref="G7:I7"/>
    <mergeCell ref="F8:N8"/>
    <mergeCell ref="J7:N7"/>
  </mergeCells>
  <dataValidations count="2">
    <dataValidation type="list" allowBlank="1" showInputMessage="1" showErrorMessage="1" sqref="G2" xr:uid="{E552A514-ACBE-440F-8F2B-4128E4057EC6}">
      <formula1>INDIRECT("MatList")</formula1>
    </dataValidation>
    <dataValidation allowBlank="1" showInputMessage="1" showErrorMessage="1" sqref="S1:Z1048576" xr:uid="{C14F60CE-7530-42A4-8FCB-DE449E626208}"/>
  </dataValidations>
  <hyperlinks>
    <hyperlink ref="F9" r:id="rId1" xr:uid="{05F90109-4B1A-446F-8529-1527B99E3220}"/>
    <hyperlink ref="J7:N7" location="'Method and Update Notes'!A58" display="Date last updated this material profile:" xr:uid="{BA099323-5ED8-4783-96D7-22303AEBA713}"/>
  </hyperlinks>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 id="{BB494D22-FCF3-4E14-B90B-FA427698F249}">
            <xm:f>Miscellaneous!$E$2&lt;TODAY()</xm:f>
            <x14:dxf>
              <font>
                <color theme="0"/>
              </font>
              <fill>
                <patternFill>
                  <bgColor theme="0"/>
                </patternFill>
              </fill>
              <border>
                <left/>
                <right/>
                <top/>
                <bottom/>
                <vertical/>
                <horizontal/>
              </border>
            </x14:dxf>
          </x14:cfRule>
          <xm:sqref>A12:XFD12</xm:sqref>
        </x14:conditionalFormatting>
        <x14:conditionalFormatting xmlns:xm="http://schemas.microsoft.com/office/excel/2006/main">
          <x14:cfRule type="expression" priority="3" id="{9C0F8B2E-E3CF-4504-A860-B8B726ED3E02}">
            <xm:f>Miscellaneous!$E$2&lt;TODAY()</xm:f>
            <x14:dxf>
              <font>
                <color theme="0"/>
              </font>
            </x14:dxf>
          </x14:cfRule>
          <xm:sqref>H8</xm:sqref>
        </x14:conditionalFormatting>
        <x14:conditionalFormatting xmlns:xm="http://schemas.microsoft.com/office/excel/2006/main">
          <x14:cfRule type="expression" priority="70" id="{B028C66B-A72E-45B3-A2CE-4C748657DCC5}">
            <xm:f>Miscellaneous!$E$2&lt;TODAY()</xm:f>
            <x14:dxf>
              <font>
                <color rgb="FFFF0000"/>
              </font>
            </x14:dxf>
          </x14:cfRule>
          <xm:sqref>K8</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CA85-BCE7-41BD-960F-9B85AB8401B6}">
  <sheetPr codeName="Sheet22">
    <tabColor theme="5" tint="0.39997558519241921"/>
  </sheetPr>
  <dimension ref="A1:Z2479"/>
  <sheetViews>
    <sheetView showGridLines="0" topLeftCell="D5" zoomScale="115" zoomScaleNormal="115" workbookViewId="0">
      <selection activeCell="AG14" sqref="AG14"/>
    </sheetView>
  </sheetViews>
  <sheetFormatPr defaultColWidth="8.5546875" defaultRowHeight="14.4" zeroHeight="1"/>
  <cols>
    <col min="1" max="3" width="0" style="312" hidden="1" customWidth="1"/>
    <col min="4" max="18" width="8.5546875" style="312"/>
    <col min="19" max="26" width="0" style="312" hidden="1" customWidth="1"/>
    <col min="27" max="16384" width="8.5546875" style="312"/>
  </cols>
  <sheetData>
    <row r="1" spans="1:26" s="310" customFormat="1" hidden="1">
      <c r="A1" s="312"/>
      <c r="B1" s="312"/>
      <c r="C1" s="312"/>
      <c r="S1" s="312"/>
      <c r="T1" s="312"/>
      <c r="U1" s="312"/>
      <c r="V1" s="312"/>
      <c r="W1" s="312"/>
      <c r="X1" s="312"/>
      <c r="Y1" s="312"/>
      <c r="Z1" s="312"/>
    </row>
    <row r="2" spans="1:26" s="310" customFormat="1" hidden="1">
      <c r="A2" s="312"/>
      <c r="B2" s="312"/>
      <c r="C2" s="312"/>
      <c r="S2" s="312"/>
      <c r="T2" s="312"/>
      <c r="U2" s="312"/>
      <c r="V2" s="312"/>
      <c r="W2" s="312"/>
      <c r="X2" s="312"/>
      <c r="Y2" s="312"/>
      <c r="Z2" s="312"/>
    </row>
    <row r="3" spans="1:26" s="310" customFormat="1" hidden="1">
      <c r="A3" s="312"/>
      <c r="B3" s="312"/>
      <c r="C3" s="312"/>
      <c r="S3" s="312"/>
      <c r="T3" s="312"/>
      <c r="U3" s="312"/>
      <c r="V3" s="312"/>
      <c r="W3" s="312"/>
      <c r="X3" s="312"/>
      <c r="Y3" s="312"/>
      <c r="Z3" s="312"/>
    </row>
    <row r="4" spans="1:26" s="310" customFormat="1" hidden="1">
      <c r="A4" s="312"/>
      <c r="B4" s="312"/>
      <c r="C4" s="312"/>
      <c r="S4" s="312"/>
      <c r="T4" s="312"/>
      <c r="U4" s="312"/>
      <c r="V4" s="312"/>
      <c r="W4" s="312"/>
      <c r="X4" s="312"/>
      <c r="Y4" s="312"/>
      <c r="Z4" s="312"/>
    </row>
    <row r="5" spans="1:26" customFormat="1" ht="15" thickBot="1">
      <c r="A5" s="312"/>
      <c r="B5" s="312"/>
      <c r="C5" s="312"/>
      <c r="S5" s="312"/>
      <c r="T5" s="312"/>
      <c r="U5" s="312"/>
      <c r="V5" s="312"/>
      <c r="W5" s="312"/>
      <c r="X5" s="312"/>
      <c r="Y5" s="312"/>
      <c r="Z5" s="312"/>
    </row>
    <row r="6" spans="1:26" customFormat="1">
      <c r="A6" s="312"/>
      <c r="B6" s="312"/>
      <c r="C6" s="312"/>
      <c r="E6" s="475" t="s">
        <v>1865</v>
      </c>
      <c r="F6" s="476"/>
      <c r="G6" s="476"/>
      <c r="H6" s="476"/>
      <c r="I6" s="476"/>
      <c r="J6" s="476"/>
      <c r="K6" s="476"/>
      <c r="L6" s="476"/>
      <c r="M6" s="476"/>
      <c r="N6" s="476"/>
      <c r="O6" s="477"/>
      <c r="S6" s="312"/>
      <c r="T6" s="312"/>
      <c r="U6" s="312"/>
      <c r="V6" s="312"/>
      <c r="W6" s="312"/>
      <c r="X6" s="312"/>
      <c r="Y6" s="312"/>
      <c r="Z6" s="312"/>
    </row>
    <row r="7" spans="1:26" customFormat="1">
      <c r="A7" s="312"/>
      <c r="B7" s="312"/>
      <c r="C7" s="312"/>
      <c r="E7" s="478"/>
      <c r="F7" s="479"/>
      <c r="G7" s="479"/>
      <c r="H7" s="479"/>
      <c r="I7" s="479"/>
      <c r="J7" s="479"/>
      <c r="K7" s="479"/>
      <c r="L7" s="479"/>
      <c r="M7" s="479"/>
      <c r="N7" s="479"/>
      <c r="O7" s="480"/>
      <c r="S7" s="312"/>
      <c r="T7" s="312"/>
      <c r="U7" s="312"/>
      <c r="V7" s="312"/>
      <c r="W7" s="312"/>
      <c r="X7" s="312"/>
      <c r="Y7" s="312"/>
      <c r="Z7" s="312"/>
    </row>
    <row r="8" spans="1:26" customFormat="1">
      <c r="A8" s="312"/>
      <c r="B8" s="312"/>
      <c r="C8" s="312"/>
      <c r="E8" s="478"/>
      <c r="F8" s="479"/>
      <c r="G8" s="479"/>
      <c r="H8" s="479"/>
      <c r="I8" s="479"/>
      <c r="J8" s="479"/>
      <c r="K8" s="479"/>
      <c r="L8" s="479"/>
      <c r="M8" s="479"/>
      <c r="N8" s="479"/>
      <c r="O8" s="480"/>
      <c r="S8" s="312"/>
      <c r="T8" s="312"/>
      <c r="U8" s="312"/>
      <c r="V8" s="312"/>
      <c r="W8" s="312"/>
      <c r="X8" s="312"/>
      <c r="Y8" s="312"/>
      <c r="Z8" s="312"/>
    </row>
    <row r="9" spans="1:26" customFormat="1">
      <c r="A9" s="312"/>
      <c r="B9" s="312"/>
      <c r="C9" s="312"/>
      <c r="E9" s="478"/>
      <c r="F9" s="479"/>
      <c r="G9" s="479"/>
      <c r="H9" s="479"/>
      <c r="I9" s="479"/>
      <c r="J9" s="479"/>
      <c r="K9" s="479"/>
      <c r="L9" s="479"/>
      <c r="M9" s="479"/>
      <c r="N9" s="479"/>
      <c r="O9" s="480"/>
      <c r="S9" s="312"/>
      <c r="T9" s="312"/>
      <c r="U9" s="312"/>
      <c r="V9" s="312"/>
      <c r="W9" s="312"/>
      <c r="X9" s="312"/>
      <c r="Y9" s="312"/>
      <c r="Z9" s="312"/>
    </row>
    <row r="10" spans="1:26" customFormat="1">
      <c r="A10" s="312"/>
      <c r="B10" s="312"/>
      <c r="C10" s="312"/>
      <c r="E10" s="478"/>
      <c r="F10" s="479"/>
      <c r="G10" s="479"/>
      <c r="H10" s="479"/>
      <c r="I10" s="479"/>
      <c r="J10" s="479"/>
      <c r="K10" s="479"/>
      <c r="L10" s="479"/>
      <c r="M10" s="479"/>
      <c r="N10" s="479"/>
      <c r="O10" s="480"/>
      <c r="S10" s="312"/>
      <c r="T10" s="312"/>
      <c r="U10" s="312"/>
      <c r="V10" s="312"/>
      <c r="W10" s="312"/>
      <c r="X10" s="312"/>
      <c r="Y10" s="312"/>
      <c r="Z10" s="312"/>
    </row>
    <row r="11" spans="1:26" customFormat="1">
      <c r="A11" s="312"/>
      <c r="B11" s="312"/>
      <c r="C11" s="312"/>
      <c r="E11" s="478"/>
      <c r="F11" s="479"/>
      <c r="G11" s="479"/>
      <c r="H11" s="479"/>
      <c r="I11" s="479"/>
      <c r="J11" s="479"/>
      <c r="K11" s="479"/>
      <c r="L11" s="479"/>
      <c r="M11" s="479"/>
      <c r="N11" s="479"/>
      <c r="O11" s="480"/>
      <c r="S11" s="312"/>
      <c r="T11" s="312"/>
      <c r="U11" s="312"/>
      <c r="V11" s="312"/>
      <c r="W11" s="312"/>
      <c r="X11" s="312"/>
      <c r="Y11" s="312"/>
      <c r="Z11" s="312"/>
    </row>
    <row r="12" spans="1:26" customFormat="1">
      <c r="A12" s="312"/>
      <c r="B12" s="312"/>
      <c r="C12" s="312"/>
      <c r="E12" s="478"/>
      <c r="F12" s="479"/>
      <c r="G12" s="479"/>
      <c r="H12" s="479"/>
      <c r="I12" s="479"/>
      <c r="J12" s="479"/>
      <c r="K12" s="479"/>
      <c r="L12" s="479"/>
      <c r="M12" s="479"/>
      <c r="N12" s="479"/>
      <c r="O12" s="480"/>
      <c r="S12" s="312"/>
      <c r="T12" s="312"/>
      <c r="U12" s="312"/>
      <c r="V12" s="312"/>
      <c r="W12" s="312"/>
      <c r="X12" s="312"/>
      <c r="Y12" s="312"/>
      <c r="Z12" s="312"/>
    </row>
    <row r="13" spans="1:26" customFormat="1">
      <c r="A13" s="312"/>
      <c r="B13" s="312"/>
      <c r="C13" s="312"/>
      <c r="E13" s="478"/>
      <c r="F13" s="479"/>
      <c r="G13" s="479"/>
      <c r="H13" s="479"/>
      <c r="I13" s="479"/>
      <c r="J13" s="479"/>
      <c r="K13" s="479"/>
      <c r="L13" s="479"/>
      <c r="M13" s="479"/>
      <c r="N13" s="479"/>
      <c r="O13" s="480"/>
      <c r="S13" s="312"/>
      <c r="T13" s="312"/>
      <c r="U13" s="312"/>
      <c r="V13" s="312"/>
      <c r="W13" s="312"/>
      <c r="X13" s="312"/>
      <c r="Y13" s="312"/>
      <c r="Z13" s="312"/>
    </row>
    <row r="14" spans="1:26" customFormat="1">
      <c r="A14" s="312"/>
      <c r="B14" s="312"/>
      <c r="C14" s="312"/>
      <c r="E14" s="478"/>
      <c r="F14" s="479"/>
      <c r="G14" s="479"/>
      <c r="H14" s="479"/>
      <c r="I14" s="479"/>
      <c r="J14" s="479"/>
      <c r="K14" s="479"/>
      <c r="L14" s="479"/>
      <c r="M14" s="479"/>
      <c r="N14" s="479"/>
      <c r="O14" s="480"/>
      <c r="S14" s="312"/>
      <c r="T14" s="312"/>
      <c r="U14" s="312"/>
      <c r="V14" s="312"/>
      <c r="W14" s="312"/>
      <c r="X14" s="312"/>
      <c r="Y14" s="312"/>
      <c r="Z14" s="312"/>
    </row>
    <row r="15" spans="1:26" customFormat="1">
      <c r="A15" s="312"/>
      <c r="B15" s="312"/>
      <c r="C15" s="312"/>
      <c r="E15" s="478"/>
      <c r="F15" s="479"/>
      <c r="G15" s="479"/>
      <c r="H15" s="479"/>
      <c r="I15" s="479"/>
      <c r="J15" s="479"/>
      <c r="K15" s="479"/>
      <c r="L15" s="479"/>
      <c r="M15" s="479"/>
      <c r="N15" s="479"/>
      <c r="O15" s="480"/>
      <c r="S15" s="312"/>
      <c r="T15" s="312"/>
      <c r="U15" s="312"/>
      <c r="V15" s="312"/>
      <c r="W15" s="312"/>
      <c r="X15" s="312"/>
      <c r="Y15" s="312"/>
      <c r="Z15" s="312"/>
    </row>
    <row r="16" spans="1:26" customFormat="1">
      <c r="A16" s="312"/>
      <c r="B16" s="312"/>
      <c r="C16" s="312"/>
      <c r="E16" s="478"/>
      <c r="F16" s="479"/>
      <c r="G16" s="479"/>
      <c r="H16" s="479"/>
      <c r="I16" s="479"/>
      <c r="J16" s="479"/>
      <c r="K16" s="479"/>
      <c r="L16" s="479"/>
      <c r="M16" s="479"/>
      <c r="N16" s="479"/>
      <c r="O16" s="480"/>
      <c r="S16" s="312"/>
      <c r="T16" s="312"/>
      <c r="U16" s="312"/>
      <c r="V16" s="312"/>
      <c r="W16" s="312"/>
      <c r="X16" s="312"/>
      <c r="Y16" s="312"/>
      <c r="Z16" s="312"/>
    </row>
    <row r="17" spans="1:26" customFormat="1">
      <c r="A17" s="312"/>
      <c r="B17" s="312"/>
      <c r="C17" s="312"/>
      <c r="E17" s="478"/>
      <c r="F17" s="479"/>
      <c r="G17" s="479"/>
      <c r="H17" s="479"/>
      <c r="I17" s="479"/>
      <c r="J17" s="479"/>
      <c r="K17" s="479"/>
      <c r="L17" s="479"/>
      <c r="M17" s="479"/>
      <c r="N17" s="479"/>
      <c r="O17" s="480"/>
      <c r="S17" s="312"/>
      <c r="T17" s="312"/>
      <c r="U17" s="312"/>
      <c r="V17" s="312"/>
      <c r="W17" s="312"/>
      <c r="X17" s="312"/>
      <c r="Y17" s="312"/>
      <c r="Z17" s="312"/>
    </row>
    <row r="18" spans="1:26" customFormat="1">
      <c r="A18" s="312"/>
      <c r="B18" s="312"/>
      <c r="C18" s="312"/>
      <c r="E18" s="478"/>
      <c r="F18" s="479"/>
      <c r="G18" s="479"/>
      <c r="H18" s="479"/>
      <c r="I18" s="479"/>
      <c r="J18" s="479"/>
      <c r="K18" s="479"/>
      <c r="L18" s="479"/>
      <c r="M18" s="479"/>
      <c r="N18" s="479"/>
      <c r="O18" s="480"/>
      <c r="S18" s="312"/>
      <c r="T18" s="312"/>
      <c r="U18" s="312"/>
      <c r="V18" s="312"/>
      <c r="W18" s="312"/>
      <c r="X18" s="312"/>
      <c r="Y18" s="312"/>
      <c r="Z18" s="312"/>
    </row>
    <row r="19" spans="1:26" customFormat="1">
      <c r="A19" s="312"/>
      <c r="B19" s="312"/>
      <c r="C19" s="312"/>
      <c r="E19" s="478"/>
      <c r="F19" s="479"/>
      <c r="G19" s="479"/>
      <c r="H19" s="479"/>
      <c r="I19" s="479"/>
      <c r="J19" s="479"/>
      <c r="K19" s="479"/>
      <c r="L19" s="479"/>
      <c r="M19" s="479"/>
      <c r="N19" s="479"/>
      <c r="O19" s="480"/>
      <c r="S19" s="312"/>
      <c r="T19" s="312"/>
      <c r="U19" s="312"/>
      <c r="V19" s="312"/>
      <c r="W19" s="312"/>
      <c r="X19" s="312"/>
      <c r="Y19" s="312"/>
      <c r="Z19" s="312"/>
    </row>
    <row r="20" spans="1:26" customFormat="1">
      <c r="A20" s="312"/>
      <c r="B20" s="312"/>
      <c r="C20" s="312"/>
      <c r="E20" s="478"/>
      <c r="F20" s="479"/>
      <c r="G20" s="479"/>
      <c r="H20" s="479"/>
      <c r="I20" s="479"/>
      <c r="J20" s="479"/>
      <c r="K20" s="479"/>
      <c r="L20" s="479"/>
      <c r="M20" s="479"/>
      <c r="N20" s="479"/>
      <c r="O20" s="480"/>
      <c r="S20" s="312"/>
      <c r="T20" s="312"/>
      <c r="U20" s="312"/>
      <c r="V20" s="312"/>
      <c r="W20" s="312"/>
      <c r="X20" s="312"/>
      <c r="Y20" s="312"/>
      <c r="Z20" s="312"/>
    </row>
    <row r="21" spans="1:26" customFormat="1">
      <c r="A21" s="312"/>
      <c r="B21" s="312"/>
      <c r="C21" s="312"/>
      <c r="E21" s="478"/>
      <c r="F21" s="479"/>
      <c r="G21" s="479"/>
      <c r="H21" s="479"/>
      <c r="I21" s="479"/>
      <c r="J21" s="479"/>
      <c r="K21" s="479"/>
      <c r="L21" s="479"/>
      <c r="M21" s="479"/>
      <c r="N21" s="479"/>
      <c r="O21" s="480"/>
      <c r="S21" s="312"/>
      <c r="T21" s="312"/>
      <c r="U21" s="312"/>
      <c r="V21" s="312"/>
      <c r="W21" s="312"/>
      <c r="X21" s="312"/>
      <c r="Y21" s="312"/>
      <c r="Z21" s="312"/>
    </row>
    <row r="22" spans="1:26" customFormat="1">
      <c r="A22" s="312"/>
      <c r="B22" s="312"/>
      <c r="C22" s="312"/>
      <c r="E22" s="478"/>
      <c r="F22" s="479"/>
      <c r="G22" s="479"/>
      <c r="H22" s="479"/>
      <c r="I22" s="479"/>
      <c r="J22" s="479"/>
      <c r="K22" s="479"/>
      <c r="L22" s="479"/>
      <c r="M22" s="479"/>
      <c r="N22" s="479"/>
      <c r="O22" s="480"/>
      <c r="S22" s="312"/>
      <c r="T22" s="312"/>
      <c r="U22" s="312"/>
      <c r="V22" s="312"/>
      <c r="W22" s="312"/>
      <c r="X22" s="312"/>
      <c r="Y22" s="312"/>
      <c r="Z22" s="312"/>
    </row>
    <row r="23" spans="1:26" customFormat="1">
      <c r="A23" s="312"/>
      <c r="B23" s="312"/>
      <c r="C23" s="312"/>
      <c r="E23" s="478"/>
      <c r="F23" s="479"/>
      <c r="G23" s="479"/>
      <c r="H23" s="479"/>
      <c r="I23" s="479"/>
      <c r="J23" s="479"/>
      <c r="K23" s="479"/>
      <c r="L23" s="479"/>
      <c r="M23" s="479"/>
      <c r="N23" s="479"/>
      <c r="O23" s="480"/>
      <c r="S23" s="312"/>
      <c r="T23" s="312"/>
      <c r="U23" s="312"/>
      <c r="V23" s="312"/>
      <c r="W23" s="312"/>
      <c r="X23" s="312"/>
      <c r="Y23" s="312"/>
      <c r="Z23" s="312"/>
    </row>
    <row r="24" spans="1:26" customFormat="1" ht="15" thickBot="1">
      <c r="A24" s="312"/>
      <c r="B24" s="312"/>
      <c r="C24" s="312"/>
      <c r="E24" s="481"/>
      <c r="F24" s="482"/>
      <c r="G24" s="482"/>
      <c r="H24" s="482"/>
      <c r="I24" s="482"/>
      <c r="J24" s="482"/>
      <c r="K24" s="482"/>
      <c r="L24" s="482"/>
      <c r="M24" s="482"/>
      <c r="N24" s="482"/>
      <c r="O24" s="483"/>
      <c r="S24" s="312"/>
      <c r="T24" s="312"/>
      <c r="U24" s="312"/>
      <c r="V24" s="312"/>
      <c r="W24" s="312"/>
      <c r="X24" s="312"/>
      <c r="Y24" s="312"/>
      <c r="Z24" s="312"/>
    </row>
    <row r="25" spans="1:26" customFormat="1">
      <c r="A25" s="312"/>
      <c r="B25" s="312"/>
      <c r="C25" s="312"/>
      <c r="S25" s="312"/>
      <c r="T25" s="312"/>
      <c r="U25" s="312"/>
      <c r="V25" s="312"/>
      <c r="W25" s="312"/>
      <c r="X25" s="312"/>
      <c r="Y25" s="312"/>
      <c r="Z25" s="312"/>
    </row>
    <row r="26" spans="1:26" customFormat="1">
      <c r="A26" s="312"/>
      <c r="B26" s="312"/>
      <c r="C26" s="312"/>
      <c r="S26" s="312"/>
      <c r="T26" s="312"/>
      <c r="U26" s="312"/>
      <c r="V26" s="312"/>
      <c r="W26" s="312"/>
      <c r="X26" s="312"/>
      <c r="Y26" s="312"/>
      <c r="Z26" s="312"/>
    </row>
    <row r="27" spans="1:26" customFormat="1">
      <c r="A27" s="312"/>
      <c r="B27" s="312"/>
      <c r="C27" s="312"/>
      <c r="S27" s="312"/>
      <c r="T27" s="312"/>
      <c r="U27" s="312"/>
      <c r="V27" s="312"/>
      <c r="W27" s="312"/>
      <c r="X27" s="312"/>
      <c r="Y27" s="312"/>
      <c r="Z27" s="312"/>
    </row>
    <row r="28" spans="1:26" customFormat="1">
      <c r="A28" s="312"/>
      <c r="B28" s="312"/>
      <c r="C28" s="312"/>
      <c r="S28" s="312"/>
      <c r="T28" s="312"/>
      <c r="U28" s="312"/>
      <c r="V28" s="312"/>
      <c r="W28" s="312"/>
      <c r="X28" s="312"/>
      <c r="Y28" s="312"/>
      <c r="Z28" s="312"/>
    </row>
    <row r="29" spans="1:26" customFormat="1">
      <c r="A29" s="312"/>
      <c r="B29" s="312"/>
      <c r="C29" s="312"/>
      <c r="S29" s="312"/>
      <c r="T29" s="312"/>
      <c r="U29" s="312"/>
      <c r="V29" s="312"/>
      <c r="W29" s="312"/>
      <c r="X29" s="312"/>
      <c r="Y29" s="312"/>
      <c r="Z29" s="312"/>
    </row>
    <row r="30" spans="1:26" customFormat="1">
      <c r="A30" s="312"/>
      <c r="B30" s="312"/>
      <c r="C30" s="312"/>
      <c r="S30" s="312"/>
      <c r="T30" s="312"/>
      <c r="U30" s="312"/>
      <c r="V30" s="312"/>
      <c r="W30" s="312"/>
      <c r="X30" s="312"/>
      <c r="Y30" s="312"/>
      <c r="Z30" s="312"/>
    </row>
    <row r="31" spans="1:26" customFormat="1">
      <c r="A31" s="312"/>
      <c r="B31" s="312"/>
      <c r="C31" s="312"/>
      <c r="S31" s="312"/>
      <c r="T31" s="312"/>
      <c r="U31" s="312"/>
      <c r="V31" s="312"/>
      <c r="W31" s="312"/>
      <c r="X31" s="312"/>
      <c r="Y31" s="312"/>
      <c r="Z31" s="312"/>
    </row>
    <row r="32" spans="1:26" customFormat="1">
      <c r="A32" s="312"/>
      <c r="B32" s="312"/>
      <c r="C32" s="312"/>
      <c r="S32" s="312"/>
      <c r="T32" s="312"/>
      <c r="U32" s="312"/>
      <c r="V32" s="312"/>
      <c r="W32" s="312"/>
      <c r="X32" s="312"/>
      <c r="Y32" s="312"/>
      <c r="Z32" s="312"/>
    </row>
    <row r="33" spans="1:26" customFormat="1">
      <c r="A33" s="312"/>
      <c r="B33" s="312"/>
      <c r="C33" s="312"/>
      <c r="S33" s="312"/>
      <c r="T33" s="312"/>
      <c r="U33" s="312"/>
      <c r="V33" s="312"/>
      <c r="W33" s="312"/>
      <c r="X33" s="312"/>
      <c r="Y33" s="312"/>
      <c r="Z33" s="312"/>
    </row>
    <row r="34" spans="1:26" customFormat="1">
      <c r="A34" s="312"/>
      <c r="B34" s="312"/>
      <c r="C34" s="312"/>
      <c r="S34" s="312"/>
      <c r="T34" s="312"/>
      <c r="U34" s="312"/>
      <c r="V34" s="312"/>
      <c r="W34" s="312"/>
      <c r="X34" s="312"/>
      <c r="Y34" s="312"/>
      <c r="Z34" s="312"/>
    </row>
    <row r="35" spans="1:26" customFormat="1">
      <c r="A35" s="312"/>
      <c r="B35" s="312"/>
      <c r="C35" s="312"/>
      <c r="S35" s="312"/>
      <c r="T35" s="312"/>
      <c r="U35" s="312"/>
      <c r="V35" s="312"/>
      <c r="W35" s="312"/>
      <c r="X35" s="312"/>
      <c r="Y35" s="312"/>
      <c r="Z35" s="312"/>
    </row>
    <row r="36" spans="1:26" customFormat="1">
      <c r="A36" s="312"/>
      <c r="B36" s="312"/>
      <c r="C36" s="312"/>
      <c r="S36" s="312"/>
      <c r="T36" s="312"/>
      <c r="U36" s="312"/>
      <c r="V36" s="312"/>
      <c r="W36" s="312"/>
      <c r="X36" s="312"/>
      <c r="Y36" s="312"/>
      <c r="Z36" s="312"/>
    </row>
    <row r="37" spans="1:26" customFormat="1">
      <c r="A37" s="312"/>
      <c r="B37" s="312"/>
      <c r="C37" s="312"/>
      <c r="S37" s="312"/>
      <c r="T37" s="312"/>
      <c r="U37" s="312"/>
      <c r="V37" s="312"/>
      <c r="W37" s="312"/>
      <c r="X37" s="312"/>
      <c r="Y37" s="312"/>
      <c r="Z37" s="312"/>
    </row>
    <row r="38" spans="1:26" customFormat="1">
      <c r="A38" s="312"/>
      <c r="B38" s="312"/>
      <c r="C38" s="312"/>
      <c r="S38" s="312"/>
      <c r="T38" s="312"/>
      <c r="U38" s="312"/>
      <c r="V38" s="312"/>
      <c r="W38" s="312"/>
      <c r="X38" s="312"/>
      <c r="Y38" s="312"/>
      <c r="Z38" s="312"/>
    </row>
    <row r="39" spans="1:26" customFormat="1">
      <c r="A39" s="312"/>
      <c r="B39" s="312"/>
      <c r="C39" s="312"/>
      <c r="S39" s="312"/>
      <c r="T39" s="312"/>
      <c r="U39" s="312"/>
      <c r="V39" s="312"/>
      <c r="W39" s="312"/>
      <c r="X39" s="312"/>
      <c r="Y39" s="312"/>
      <c r="Z39" s="312"/>
    </row>
    <row r="40" spans="1:26" customFormat="1">
      <c r="A40" s="312"/>
      <c r="B40" s="312"/>
      <c r="C40" s="312"/>
      <c r="S40" s="312"/>
      <c r="T40" s="312"/>
      <c r="U40" s="312"/>
      <c r="V40" s="312"/>
      <c r="W40" s="312"/>
      <c r="X40" s="312"/>
      <c r="Y40" s="312"/>
      <c r="Z40" s="312"/>
    </row>
    <row r="41" spans="1:26" customFormat="1">
      <c r="A41" s="312"/>
      <c r="B41" s="312"/>
      <c r="C41" s="312"/>
      <c r="S41" s="312"/>
      <c r="T41" s="312"/>
      <c r="U41" s="312"/>
      <c r="V41" s="312"/>
      <c r="W41" s="312"/>
      <c r="X41" s="312"/>
      <c r="Y41" s="312"/>
      <c r="Z41" s="312"/>
    </row>
    <row r="42" spans="1:26" customFormat="1">
      <c r="A42" s="312"/>
      <c r="B42" s="312"/>
      <c r="C42" s="312"/>
      <c r="S42" s="312"/>
      <c r="T42" s="312"/>
      <c r="U42" s="312"/>
      <c r="V42" s="312"/>
      <c r="W42" s="312"/>
      <c r="X42" s="312"/>
      <c r="Y42" s="312"/>
      <c r="Z42" s="312"/>
    </row>
    <row r="43" spans="1:26" customFormat="1">
      <c r="A43" s="312"/>
      <c r="B43" s="312"/>
      <c r="C43" s="312"/>
      <c r="S43" s="312"/>
      <c r="T43" s="312"/>
      <c r="U43" s="312"/>
      <c r="V43" s="312"/>
      <c r="W43" s="312"/>
      <c r="X43" s="312"/>
      <c r="Y43" s="312"/>
      <c r="Z43" s="312"/>
    </row>
    <row r="44" spans="1:26" customFormat="1">
      <c r="A44" s="312"/>
      <c r="B44" s="312"/>
      <c r="C44" s="312"/>
      <c r="S44" s="312"/>
      <c r="T44" s="312"/>
      <c r="U44" s="312"/>
      <c r="V44" s="312"/>
      <c r="W44" s="312"/>
      <c r="X44" s="312"/>
      <c r="Y44" s="312"/>
      <c r="Z44" s="312"/>
    </row>
    <row r="45" spans="1:26" customFormat="1">
      <c r="A45" s="312"/>
      <c r="B45" s="312"/>
      <c r="C45" s="312"/>
      <c r="S45" s="312"/>
      <c r="T45" s="312"/>
      <c r="U45" s="312"/>
      <c r="V45" s="312"/>
      <c r="W45" s="312"/>
      <c r="X45" s="312"/>
      <c r="Y45" s="312"/>
      <c r="Z45" s="312"/>
    </row>
    <row r="46" spans="1:26" customFormat="1">
      <c r="A46" s="312"/>
      <c r="B46" s="312"/>
      <c r="C46" s="312"/>
      <c r="S46" s="312"/>
      <c r="T46" s="312"/>
      <c r="U46" s="312"/>
      <c r="V46" s="312"/>
      <c r="W46" s="312"/>
      <c r="X46" s="312"/>
      <c r="Y46" s="312"/>
      <c r="Z46" s="312"/>
    </row>
    <row r="47" spans="1:26" customFormat="1">
      <c r="A47" s="312"/>
      <c r="B47" s="312"/>
      <c r="C47" s="312"/>
      <c r="S47" s="312"/>
      <c r="T47" s="312"/>
      <c r="U47" s="312"/>
      <c r="V47" s="312"/>
      <c r="W47" s="312"/>
      <c r="X47" s="312"/>
      <c r="Y47" s="312"/>
      <c r="Z47" s="312"/>
    </row>
    <row r="48" spans="1:26" customFormat="1">
      <c r="A48" s="312"/>
      <c r="B48" s="312"/>
      <c r="C48" s="312"/>
      <c r="S48" s="312"/>
      <c r="T48" s="312"/>
      <c r="U48" s="312"/>
      <c r="V48" s="312"/>
      <c r="W48" s="312"/>
      <c r="X48" s="312"/>
      <c r="Y48" s="312"/>
      <c r="Z48" s="312"/>
    </row>
    <row r="49" spans="1:26" customFormat="1">
      <c r="A49" s="312"/>
      <c r="B49" s="312"/>
      <c r="C49" s="312"/>
      <c r="S49" s="312"/>
      <c r="T49" s="312"/>
      <c r="U49" s="312"/>
      <c r="V49" s="312"/>
      <c r="W49" s="312"/>
      <c r="X49" s="312"/>
      <c r="Y49" s="312"/>
      <c r="Z49" s="312"/>
    </row>
    <row r="50" spans="1:26" customFormat="1">
      <c r="A50" s="312"/>
      <c r="B50" s="312"/>
      <c r="C50" s="312"/>
      <c r="S50" s="312"/>
      <c r="T50" s="312"/>
      <c r="U50" s="312"/>
      <c r="V50" s="312"/>
      <c r="W50" s="312"/>
      <c r="X50" s="312"/>
      <c r="Y50" s="312"/>
      <c r="Z50" s="312"/>
    </row>
    <row r="51" spans="1:26" customFormat="1">
      <c r="A51" s="312"/>
      <c r="B51" s="312"/>
      <c r="C51" s="312"/>
      <c r="S51" s="312"/>
      <c r="T51" s="312"/>
      <c r="U51" s="312"/>
      <c r="V51" s="312"/>
      <c r="W51" s="312"/>
      <c r="X51" s="312"/>
      <c r="Y51" s="312"/>
      <c r="Z51" s="312"/>
    </row>
    <row r="52" spans="1:26" customFormat="1">
      <c r="A52" s="312"/>
      <c r="B52" s="312"/>
      <c r="C52" s="312"/>
      <c r="S52" s="312"/>
      <c r="T52" s="312"/>
      <c r="U52" s="312"/>
      <c r="V52" s="312"/>
      <c r="W52" s="312"/>
      <c r="X52" s="312"/>
      <c r="Y52" s="312"/>
      <c r="Z52" s="312"/>
    </row>
    <row r="53" spans="1:26" customFormat="1">
      <c r="A53" s="312"/>
      <c r="B53" s="312"/>
      <c r="C53" s="312"/>
      <c r="S53" s="312"/>
      <c r="T53" s="312"/>
      <c r="U53" s="312"/>
      <c r="V53" s="312"/>
      <c r="W53" s="312"/>
      <c r="X53" s="312"/>
      <c r="Y53" s="312"/>
      <c r="Z53" s="312"/>
    </row>
    <row r="54" spans="1:26" customFormat="1">
      <c r="A54" s="312"/>
      <c r="B54" s="312"/>
      <c r="C54" s="312"/>
      <c r="S54" s="312"/>
      <c r="T54" s="312"/>
      <c r="U54" s="312"/>
      <c r="V54" s="312"/>
      <c r="W54" s="312"/>
      <c r="X54" s="312"/>
      <c r="Y54" s="312"/>
      <c r="Z54" s="312"/>
    </row>
    <row r="55" spans="1:26" customFormat="1">
      <c r="A55" s="312"/>
      <c r="B55" s="312"/>
      <c r="C55" s="312"/>
      <c r="S55" s="312"/>
      <c r="T55" s="312"/>
      <c r="U55" s="312"/>
      <c r="V55" s="312"/>
      <c r="W55" s="312"/>
      <c r="X55" s="312"/>
      <c r="Y55" s="312"/>
      <c r="Z55" s="312"/>
    </row>
    <row r="56" spans="1:26" customFormat="1">
      <c r="A56" s="312"/>
      <c r="B56" s="312"/>
      <c r="C56" s="312"/>
      <c r="S56" s="312"/>
      <c r="T56" s="312"/>
      <c r="U56" s="312"/>
      <c r="V56" s="312"/>
      <c r="W56" s="312"/>
      <c r="X56" s="312"/>
      <c r="Y56" s="312"/>
      <c r="Z56" s="312"/>
    </row>
    <row r="57" spans="1:26" customFormat="1">
      <c r="A57" s="312"/>
      <c r="B57" s="312"/>
      <c r="C57" s="312"/>
      <c r="S57" s="312"/>
      <c r="T57" s="312"/>
      <c r="U57" s="312"/>
      <c r="V57" s="312"/>
      <c r="W57" s="312"/>
      <c r="X57" s="312"/>
      <c r="Y57" s="312"/>
      <c r="Z57" s="312"/>
    </row>
    <row r="58" spans="1:26" customFormat="1">
      <c r="A58" s="312"/>
      <c r="B58" s="312"/>
      <c r="C58" s="312"/>
      <c r="S58" s="312"/>
      <c r="T58" s="312"/>
      <c r="U58" s="312"/>
      <c r="V58" s="312"/>
      <c r="W58" s="312"/>
      <c r="X58" s="312"/>
      <c r="Y58" s="312"/>
      <c r="Z58" s="312"/>
    </row>
    <row r="59" spans="1:26" customFormat="1">
      <c r="A59" s="312"/>
      <c r="B59" s="312"/>
      <c r="C59" s="312"/>
      <c r="S59" s="312"/>
      <c r="T59" s="312"/>
      <c r="U59" s="312"/>
      <c r="V59" s="312"/>
      <c r="W59" s="312"/>
      <c r="X59" s="312"/>
      <c r="Y59" s="312"/>
      <c r="Z59" s="312"/>
    </row>
    <row r="60" spans="1:26" customFormat="1">
      <c r="A60" s="312"/>
      <c r="B60" s="312"/>
      <c r="C60" s="312"/>
      <c r="S60" s="312"/>
      <c r="T60" s="312"/>
      <c r="U60" s="312"/>
      <c r="V60" s="312"/>
      <c r="W60" s="312"/>
      <c r="X60" s="312"/>
      <c r="Y60" s="312"/>
      <c r="Z60" s="312"/>
    </row>
    <row r="61" spans="1:26" customFormat="1">
      <c r="A61" s="312"/>
      <c r="B61" s="312"/>
      <c r="C61" s="312"/>
      <c r="S61" s="312"/>
      <c r="T61" s="312"/>
      <c r="U61" s="312"/>
      <c r="V61" s="312"/>
      <c r="W61" s="312"/>
      <c r="X61" s="312"/>
      <c r="Y61" s="312"/>
      <c r="Z61" s="312"/>
    </row>
    <row r="62" spans="1:26" customFormat="1">
      <c r="A62" s="312"/>
      <c r="B62" s="312"/>
      <c r="C62" s="312"/>
      <c r="S62" s="312"/>
      <c r="T62" s="312"/>
      <c r="U62" s="312"/>
      <c r="V62" s="312"/>
      <c r="W62" s="312"/>
      <c r="X62" s="312"/>
      <c r="Y62" s="312"/>
      <c r="Z62" s="312"/>
    </row>
    <row r="63" spans="1:26" customFormat="1">
      <c r="A63" s="312"/>
      <c r="B63" s="312"/>
      <c r="C63" s="312"/>
      <c r="S63" s="312"/>
      <c r="T63" s="312"/>
      <c r="U63" s="312"/>
      <c r="V63" s="312"/>
      <c r="W63" s="312"/>
      <c r="X63" s="312"/>
      <c r="Y63" s="312"/>
      <c r="Z63" s="312"/>
    </row>
    <row r="64" spans="1:26" customFormat="1">
      <c r="A64" s="312"/>
      <c r="B64" s="312"/>
      <c r="C64" s="312"/>
      <c r="S64" s="312"/>
      <c r="T64" s="312"/>
      <c r="U64" s="312"/>
      <c r="V64" s="312"/>
      <c r="W64" s="312"/>
      <c r="X64" s="312"/>
      <c r="Y64" s="312"/>
      <c r="Z64" s="312"/>
    </row>
    <row r="65" spans="1:26" customFormat="1">
      <c r="A65" s="312"/>
      <c r="B65" s="312"/>
      <c r="C65" s="312"/>
      <c r="S65" s="312"/>
      <c r="T65" s="312"/>
      <c r="U65" s="312"/>
      <c r="V65" s="312"/>
      <c r="W65" s="312"/>
      <c r="X65" s="312"/>
      <c r="Y65" s="312"/>
      <c r="Z65" s="312"/>
    </row>
    <row r="66" spans="1:26" customFormat="1">
      <c r="A66" s="312"/>
      <c r="B66" s="312"/>
      <c r="C66" s="312"/>
      <c r="S66" s="312"/>
      <c r="T66" s="312"/>
      <c r="U66" s="312"/>
      <c r="V66" s="312"/>
      <c r="W66" s="312"/>
      <c r="X66" s="312"/>
      <c r="Y66" s="312"/>
      <c r="Z66" s="312"/>
    </row>
    <row r="67" spans="1:26" customFormat="1">
      <c r="A67" s="312"/>
      <c r="B67" s="312"/>
      <c r="C67" s="312"/>
      <c r="S67" s="312"/>
      <c r="T67" s="312"/>
      <c r="U67" s="312"/>
      <c r="V67" s="312"/>
      <c r="W67" s="312"/>
      <c r="X67" s="312"/>
      <c r="Y67" s="312"/>
      <c r="Z67" s="312"/>
    </row>
    <row r="68" spans="1:26" customFormat="1">
      <c r="A68" s="312"/>
      <c r="B68" s="312"/>
      <c r="C68" s="312"/>
      <c r="S68" s="312"/>
      <c r="T68" s="312"/>
      <c r="U68" s="312"/>
      <c r="V68" s="312"/>
      <c r="W68" s="312"/>
      <c r="X68" s="312"/>
      <c r="Y68" s="312"/>
      <c r="Z68" s="312"/>
    </row>
    <row r="69" spans="1:26" customFormat="1">
      <c r="A69" s="312"/>
      <c r="B69" s="312"/>
      <c r="C69" s="312"/>
      <c r="S69" s="312"/>
      <c r="T69" s="312"/>
      <c r="U69" s="312"/>
      <c r="V69" s="312"/>
      <c r="W69" s="312"/>
      <c r="X69" s="312"/>
      <c r="Y69" s="312"/>
      <c r="Z69" s="312"/>
    </row>
    <row r="70" spans="1:26" customFormat="1">
      <c r="A70" s="312"/>
      <c r="B70" s="312"/>
      <c r="C70" s="312"/>
      <c r="S70" s="312"/>
      <c r="T70" s="312"/>
      <c r="U70" s="312"/>
      <c r="V70" s="312"/>
      <c r="W70" s="312"/>
      <c r="X70" s="312"/>
      <c r="Y70" s="312"/>
      <c r="Z70" s="312"/>
    </row>
    <row r="71" spans="1:26" customFormat="1">
      <c r="A71" s="312"/>
      <c r="B71" s="312"/>
      <c r="C71" s="312"/>
      <c r="S71" s="312"/>
      <c r="T71" s="312"/>
      <c r="U71" s="312"/>
      <c r="V71" s="312"/>
      <c r="W71" s="312"/>
      <c r="X71" s="312"/>
      <c r="Y71" s="312"/>
      <c r="Z71" s="312"/>
    </row>
    <row r="72" spans="1:26" customFormat="1">
      <c r="A72" s="312"/>
      <c r="B72" s="312"/>
      <c r="C72" s="312"/>
      <c r="S72" s="312"/>
      <c r="T72" s="312"/>
      <c r="U72" s="312"/>
      <c r="V72" s="312"/>
      <c r="W72" s="312"/>
      <c r="X72" s="312"/>
      <c r="Y72" s="312"/>
      <c r="Z72" s="312"/>
    </row>
    <row r="73" spans="1:26" customFormat="1">
      <c r="A73" s="312"/>
      <c r="B73" s="312"/>
      <c r="C73" s="312"/>
      <c r="S73" s="312"/>
      <c r="T73" s="312"/>
      <c r="U73" s="312"/>
      <c r="V73" s="312"/>
      <c r="W73" s="312"/>
      <c r="X73" s="312"/>
      <c r="Y73" s="312"/>
      <c r="Z73" s="312"/>
    </row>
    <row r="74" spans="1:26" customFormat="1">
      <c r="A74" s="312"/>
      <c r="B74" s="312"/>
      <c r="C74" s="312"/>
      <c r="S74" s="312"/>
      <c r="T74" s="312"/>
      <c r="U74" s="312"/>
      <c r="V74" s="312"/>
      <c r="W74" s="312"/>
      <c r="X74" s="312"/>
      <c r="Y74" s="312"/>
      <c r="Z74" s="312"/>
    </row>
    <row r="75" spans="1:26" customFormat="1">
      <c r="A75" s="312"/>
      <c r="B75" s="312"/>
      <c r="C75" s="312"/>
      <c r="S75" s="312"/>
      <c r="T75" s="312"/>
      <c r="U75" s="312"/>
      <c r="V75" s="312"/>
      <c r="W75" s="312"/>
      <c r="X75" s="312"/>
      <c r="Y75" s="312"/>
      <c r="Z75" s="312"/>
    </row>
    <row r="76" spans="1:26" customFormat="1">
      <c r="A76" s="312"/>
      <c r="B76" s="312"/>
      <c r="C76" s="312"/>
      <c r="S76" s="312"/>
      <c r="T76" s="312"/>
      <c r="U76" s="312"/>
      <c r="V76" s="312"/>
      <c r="W76" s="312"/>
      <c r="X76" s="312"/>
      <c r="Y76" s="312"/>
      <c r="Z76" s="312"/>
    </row>
    <row r="77" spans="1:26" customFormat="1">
      <c r="A77" s="312"/>
      <c r="B77" s="312"/>
      <c r="C77" s="312"/>
      <c r="S77" s="312"/>
      <c r="T77" s="312"/>
      <c r="U77" s="312"/>
      <c r="V77" s="312"/>
      <c r="W77" s="312"/>
      <c r="X77" s="312"/>
      <c r="Y77" s="312"/>
      <c r="Z77" s="312"/>
    </row>
    <row r="78" spans="1:26" customFormat="1">
      <c r="A78" s="312"/>
      <c r="B78" s="312"/>
      <c r="C78" s="312"/>
      <c r="S78" s="312"/>
      <c r="T78" s="312"/>
      <c r="U78" s="312"/>
      <c r="V78" s="312"/>
      <c r="W78" s="312"/>
      <c r="X78" s="312"/>
      <c r="Y78" s="312"/>
      <c r="Z78" s="312"/>
    </row>
    <row r="79" spans="1:26" customFormat="1">
      <c r="A79" s="312"/>
      <c r="B79" s="312"/>
      <c r="C79" s="312"/>
      <c r="S79" s="312"/>
      <c r="T79" s="312"/>
      <c r="U79" s="312"/>
      <c r="V79" s="312"/>
      <c r="W79" s="312"/>
      <c r="X79" s="312"/>
      <c r="Y79" s="312"/>
      <c r="Z79" s="312"/>
    </row>
    <row r="80" spans="1:26" customFormat="1">
      <c r="A80" s="312"/>
      <c r="B80" s="312"/>
      <c r="C80" s="312"/>
      <c r="S80" s="312"/>
      <c r="T80" s="312"/>
      <c r="U80" s="312"/>
      <c r="V80" s="312"/>
      <c r="W80" s="312"/>
      <c r="X80" s="312"/>
      <c r="Y80" s="312"/>
      <c r="Z80" s="312"/>
    </row>
    <row r="81" spans="1:26" customFormat="1">
      <c r="A81" s="312"/>
      <c r="B81" s="312"/>
      <c r="C81" s="312"/>
      <c r="S81" s="312"/>
      <c r="T81" s="312"/>
      <c r="U81" s="312"/>
      <c r="V81" s="312"/>
      <c r="W81" s="312"/>
      <c r="X81" s="312"/>
      <c r="Y81" s="312"/>
      <c r="Z81" s="312"/>
    </row>
    <row r="82" spans="1:26" customFormat="1">
      <c r="A82" s="312"/>
      <c r="B82" s="312"/>
      <c r="C82" s="312"/>
      <c r="S82" s="312"/>
      <c r="T82" s="312"/>
      <c r="U82" s="312"/>
      <c r="V82" s="312"/>
      <c r="W82" s="312"/>
      <c r="X82" s="312"/>
      <c r="Y82" s="312"/>
      <c r="Z82" s="312"/>
    </row>
    <row r="83" spans="1:26" customFormat="1">
      <c r="A83" s="312"/>
      <c r="B83" s="312"/>
      <c r="C83" s="312"/>
      <c r="S83" s="312"/>
      <c r="T83" s="312"/>
      <c r="U83" s="312"/>
      <c r="V83" s="312"/>
      <c r="W83" s="312"/>
      <c r="X83" s="312"/>
      <c r="Y83" s="312"/>
      <c r="Z83" s="312"/>
    </row>
    <row r="84" spans="1:26" customFormat="1">
      <c r="A84" s="312"/>
      <c r="B84" s="312"/>
      <c r="C84" s="312"/>
      <c r="S84" s="312"/>
      <c r="T84" s="312"/>
      <c r="U84" s="312"/>
      <c r="V84" s="312"/>
      <c r="W84" s="312"/>
      <c r="X84" s="312"/>
      <c r="Y84" s="312"/>
      <c r="Z84" s="312"/>
    </row>
    <row r="85" spans="1:26" customFormat="1">
      <c r="A85" s="312"/>
      <c r="B85" s="312"/>
      <c r="C85" s="312"/>
      <c r="S85" s="312"/>
      <c r="T85" s="312"/>
      <c r="U85" s="312"/>
      <c r="V85" s="312"/>
      <c r="W85" s="312"/>
      <c r="X85" s="312"/>
      <c r="Y85" s="312"/>
      <c r="Z85" s="312"/>
    </row>
    <row r="86" spans="1:26" customFormat="1">
      <c r="A86" s="312"/>
      <c r="B86" s="312"/>
      <c r="C86" s="312"/>
      <c r="S86" s="312"/>
      <c r="T86" s="312"/>
      <c r="U86" s="312"/>
      <c r="V86" s="312"/>
      <c r="W86" s="312"/>
      <c r="X86" s="312"/>
      <c r="Y86" s="312"/>
      <c r="Z86" s="312"/>
    </row>
    <row r="87" spans="1:26" customFormat="1">
      <c r="A87" s="312"/>
      <c r="B87" s="312"/>
      <c r="C87" s="312"/>
      <c r="S87" s="312"/>
      <c r="T87" s="312"/>
      <c r="U87" s="312"/>
      <c r="V87" s="312"/>
      <c r="W87" s="312"/>
      <c r="X87" s="312"/>
      <c r="Y87" s="312"/>
      <c r="Z87" s="312"/>
    </row>
    <row r="88" spans="1:26" customFormat="1">
      <c r="A88" s="312"/>
      <c r="B88" s="312"/>
      <c r="C88" s="312"/>
      <c r="S88" s="312"/>
      <c r="T88" s="312"/>
      <c r="U88" s="312"/>
      <c r="V88" s="312"/>
      <c r="W88" s="312"/>
      <c r="X88" s="312"/>
      <c r="Y88" s="312"/>
      <c r="Z88" s="312"/>
    </row>
    <row r="89" spans="1:26" customFormat="1">
      <c r="A89" s="312"/>
      <c r="B89" s="312"/>
      <c r="C89" s="312"/>
      <c r="S89" s="312"/>
      <c r="T89" s="312"/>
      <c r="U89" s="312"/>
      <c r="V89" s="312"/>
      <c r="W89" s="312"/>
      <c r="X89" s="312"/>
      <c r="Y89" s="312"/>
      <c r="Z89" s="312"/>
    </row>
    <row r="90" spans="1:26" customFormat="1">
      <c r="A90" s="312"/>
      <c r="B90" s="312"/>
      <c r="C90" s="312"/>
      <c r="S90" s="312"/>
      <c r="T90" s="312"/>
      <c r="U90" s="312"/>
      <c r="V90" s="312"/>
      <c r="W90" s="312"/>
      <c r="X90" s="312"/>
      <c r="Y90" s="312"/>
      <c r="Z90" s="312"/>
    </row>
    <row r="91" spans="1:26" customFormat="1">
      <c r="A91" s="312"/>
      <c r="B91" s="312"/>
      <c r="C91" s="312"/>
      <c r="S91" s="312"/>
      <c r="T91" s="312"/>
      <c r="U91" s="312"/>
      <c r="V91" s="312"/>
      <c r="W91" s="312"/>
      <c r="X91" s="312"/>
      <c r="Y91" s="312"/>
      <c r="Z91" s="312"/>
    </row>
    <row r="92" spans="1:26" customFormat="1">
      <c r="A92" s="312"/>
      <c r="B92" s="312"/>
      <c r="C92" s="312"/>
      <c r="S92" s="312"/>
      <c r="T92" s="312"/>
      <c r="U92" s="312"/>
      <c r="V92" s="312"/>
      <c r="W92" s="312"/>
      <c r="X92" s="312"/>
      <c r="Y92" s="312"/>
      <c r="Z92" s="312"/>
    </row>
    <row r="93" spans="1:26" customFormat="1">
      <c r="A93" s="312"/>
      <c r="B93" s="312"/>
      <c r="C93" s="312"/>
      <c r="S93" s="312"/>
      <c r="T93" s="312"/>
      <c r="U93" s="312"/>
      <c r="V93" s="312"/>
      <c r="W93" s="312"/>
      <c r="X93" s="312"/>
      <c r="Y93" s="312"/>
      <c r="Z93" s="312"/>
    </row>
    <row r="94" spans="1:26" customFormat="1">
      <c r="A94" s="312"/>
      <c r="B94" s="312"/>
      <c r="C94" s="312"/>
      <c r="S94" s="312"/>
      <c r="T94" s="312"/>
      <c r="U94" s="312"/>
      <c r="V94" s="312"/>
      <c r="W94" s="312"/>
      <c r="X94" s="312"/>
      <c r="Y94" s="312"/>
      <c r="Z94" s="312"/>
    </row>
    <row r="95" spans="1:26" customFormat="1">
      <c r="A95" s="312"/>
      <c r="B95" s="312"/>
      <c r="C95" s="312"/>
      <c r="S95" s="312"/>
      <c r="T95" s="312"/>
      <c r="U95" s="312"/>
      <c r="V95" s="312"/>
      <c r="W95" s="312"/>
      <c r="X95" s="312"/>
      <c r="Y95" s="312"/>
      <c r="Z95" s="312"/>
    </row>
    <row r="96" spans="1:26" customFormat="1">
      <c r="A96" s="312"/>
      <c r="B96" s="312"/>
      <c r="C96" s="312"/>
      <c r="S96" s="312"/>
      <c r="T96" s="312"/>
      <c r="U96" s="312"/>
      <c r="V96" s="312"/>
      <c r="W96" s="312"/>
      <c r="X96" s="312"/>
      <c r="Y96" s="312"/>
      <c r="Z96" s="312"/>
    </row>
    <row r="97" spans="1:26" customFormat="1">
      <c r="A97" s="312"/>
      <c r="B97" s="312"/>
      <c r="C97" s="312"/>
      <c r="S97" s="312"/>
      <c r="T97" s="312"/>
      <c r="U97" s="312"/>
      <c r="V97" s="312"/>
      <c r="W97" s="312"/>
      <c r="X97" s="312"/>
      <c r="Y97" s="312"/>
      <c r="Z97" s="312"/>
    </row>
    <row r="98" spans="1:26" customFormat="1">
      <c r="A98" s="312"/>
      <c r="B98" s="312"/>
      <c r="C98" s="312"/>
      <c r="S98" s="312"/>
      <c r="T98" s="312"/>
      <c r="U98" s="312"/>
      <c r="V98" s="312"/>
      <c r="W98" s="312"/>
      <c r="X98" s="312"/>
      <c r="Y98" s="312"/>
      <c r="Z98" s="312"/>
    </row>
    <row r="99" spans="1:26" customFormat="1">
      <c r="A99" s="312"/>
      <c r="B99" s="312"/>
      <c r="C99" s="312"/>
      <c r="S99" s="312"/>
      <c r="T99" s="312"/>
      <c r="U99" s="312"/>
      <c r="V99" s="312"/>
      <c r="W99" s="312"/>
      <c r="X99" s="312"/>
      <c r="Y99" s="312"/>
      <c r="Z99" s="312"/>
    </row>
    <row r="100" spans="1:26" customFormat="1">
      <c r="A100" s="312"/>
      <c r="B100" s="312"/>
      <c r="C100" s="312"/>
      <c r="S100" s="312"/>
      <c r="T100" s="312"/>
      <c r="U100" s="312"/>
      <c r="V100" s="312"/>
      <c r="W100" s="312"/>
      <c r="X100" s="312"/>
      <c r="Y100" s="312"/>
      <c r="Z100" s="312"/>
    </row>
    <row r="101" spans="1:26" customFormat="1">
      <c r="A101" s="312"/>
      <c r="B101" s="312"/>
      <c r="C101" s="312"/>
      <c r="S101" s="312"/>
      <c r="T101" s="312"/>
      <c r="U101" s="312"/>
      <c r="V101" s="312"/>
      <c r="W101" s="312"/>
      <c r="X101" s="312"/>
      <c r="Y101" s="312"/>
      <c r="Z101" s="312"/>
    </row>
    <row r="102" spans="1:26" customFormat="1">
      <c r="A102" s="312"/>
      <c r="B102" s="312"/>
      <c r="C102" s="312"/>
      <c r="S102" s="312"/>
      <c r="T102" s="312"/>
      <c r="U102" s="312"/>
      <c r="V102" s="312"/>
      <c r="W102" s="312"/>
      <c r="X102" s="312"/>
      <c r="Y102" s="312"/>
      <c r="Z102" s="312"/>
    </row>
    <row r="103" spans="1:26" customFormat="1">
      <c r="A103" s="312"/>
      <c r="B103" s="312"/>
      <c r="C103" s="312"/>
      <c r="S103" s="312"/>
      <c r="T103" s="312"/>
      <c r="U103" s="312"/>
      <c r="V103" s="312"/>
      <c r="W103" s="312"/>
      <c r="X103" s="312"/>
      <c r="Y103" s="312"/>
      <c r="Z103" s="312"/>
    </row>
    <row r="104" spans="1:26" customFormat="1">
      <c r="A104" s="312"/>
      <c r="B104" s="312"/>
      <c r="C104" s="312"/>
      <c r="S104" s="312"/>
      <c r="T104" s="312"/>
      <c r="U104" s="312"/>
      <c r="V104" s="312"/>
      <c r="W104" s="312"/>
      <c r="X104" s="312"/>
      <c r="Y104" s="312"/>
      <c r="Z104" s="312"/>
    </row>
    <row r="105" spans="1:26" customFormat="1">
      <c r="A105" s="312"/>
      <c r="B105" s="312"/>
      <c r="C105" s="312"/>
      <c r="S105" s="312"/>
      <c r="T105" s="312"/>
      <c r="U105" s="312"/>
      <c r="V105" s="312"/>
      <c r="W105" s="312"/>
      <c r="X105" s="312"/>
      <c r="Y105" s="312"/>
      <c r="Z105" s="312"/>
    </row>
    <row r="106" spans="1:26" customFormat="1">
      <c r="A106" s="312"/>
      <c r="B106" s="312"/>
      <c r="C106" s="312"/>
      <c r="S106" s="312"/>
      <c r="T106" s="312"/>
      <c r="U106" s="312"/>
      <c r="V106" s="312"/>
      <c r="W106" s="312"/>
      <c r="X106" s="312"/>
      <c r="Y106" s="312"/>
      <c r="Z106" s="312"/>
    </row>
    <row r="107" spans="1:26" customFormat="1">
      <c r="A107" s="312"/>
      <c r="B107" s="312"/>
      <c r="C107" s="312"/>
      <c r="S107" s="312"/>
      <c r="T107" s="312"/>
      <c r="U107" s="312"/>
      <c r="V107" s="312"/>
      <c r="W107" s="312"/>
      <c r="X107" s="312"/>
      <c r="Y107" s="312"/>
      <c r="Z107" s="312"/>
    </row>
    <row r="108" spans="1:26" customFormat="1">
      <c r="A108" s="312"/>
      <c r="B108" s="312"/>
      <c r="C108" s="312"/>
      <c r="S108" s="312"/>
      <c r="T108" s="312"/>
      <c r="U108" s="312"/>
      <c r="V108" s="312"/>
      <c r="W108" s="312"/>
      <c r="X108" s="312"/>
      <c r="Y108" s="312"/>
      <c r="Z108" s="312"/>
    </row>
    <row r="109" spans="1:26" customFormat="1">
      <c r="A109" s="312"/>
      <c r="B109" s="312"/>
      <c r="C109" s="312"/>
      <c r="S109" s="312"/>
      <c r="T109" s="312"/>
      <c r="U109" s="312"/>
      <c r="V109" s="312"/>
      <c r="W109" s="312"/>
      <c r="X109" s="312"/>
      <c r="Y109" s="312"/>
      <c r="Z109" s="312"/>
    </row>
    <row r="110" spans="1:26" customFormat="1">
      <c r="A110" s="312"/>
      <c r="B110" s="312"/>
      <c r="C110" s="312"/>
      <c r="S110" s="312"/>
      <c r="T110" s="312"/>
      <c r="U110" s="312"/>
      <c r="V110" s="312"/>
      <c r="W110" s="312"/>
      <c r="X110" s="312"/>
      <c r="Y110" s="312"/>
      <c r="Z110" s="312"/>
    </row>
    <row r="111" spans="1:26" customFormat="1">
      <c r="A111" s="312"/>
      <c r="B111" s="312"/>
      <c r="C111" s="312"/>
      <c r="S111" s="312"/>
      <c r="T111" s="312"/>
      <c r="U111" s="312"/>
      <c r="V111" s="312"/>
      <c r="W111" s="312"/>
      <c r="X111" s="312"/>
      <c r="Y111" s="312"/>
      <c r="Z111" s="312"/>
    </row>
    <row r="112" spans="1:26" customFormat="1">
      <c r="A112" s="312"/>
      <c r="B112" s="312"/>
      <c r="C112" s="312"/>
      <c r="S112" s="312"/>
      <c r="T112" s="312"/>
      <c r="U112" s="312"/>
      <c r="V112" s="312"/>
      <c r="W112" s="312"/>
      <c r="X112" s="312"/>
      <c r="Y112" s="312"/>
      <c r="Z112" s="312"/>
    </row>
    <row r="113" spans="1:26" customFormat="1">
      <c r="A113" s="312"/>
      <c r="B113" s="312"/>
      <c r="C113" s="312"/>
      <c r="S113" s="312"/>
      <c r="T113" s="312"/>
      <c r="U113" s="312"/>
      <c r="V113" s="312"/>
      <c r="W113" s="312"/>
      <c r="X113" s="312"/>
      <c r="Y113" s="312"/>
      <c r="Z113" s="312"/>
    </row>
    <row r="114" spans="1:26" customFormat="1">
      <c r="A114" s="312"/>
      <c r="B114" s="312"/>
      <c r="C114" s="312"/>
      <c r="S114" s="312"/>
      <c r="T114" s="312"/>
      <c r="U114" s="312"/>
      <c r="V114" s="312"/>
      <c r="W114" s="312"/>
      <c r="X114" s="312"/>
      <c r="Y114" s="312"/>
      <c r="Z114" s="312"/>
    </row>
    <row r="115" spans="1:26" customFormat="1">
      <c r="A115" s="312"/>
      <c r="B115" s="312"/>
      <c r="C115" s="312"/>
      <c r="S115" s="312"/>
      <c r="T115" s="312"/>
      <c r="U115" s="312"/>
      <c r="V115" s="312"/>
      <c r="W115" s="312"/>
      <c r="X115" s="312"/>
      <c r="Y115" s="312"/>
      <c r="Z115" s="312"/>
    </row>
    <row r="116" spans="1:26" customFormat="1">
      <c r="A116" s="312"/>
      <c r="B116" s="312"/>
      <c r="C116" s="312"/>
      <c r="S116" s="312"/>
      <c r="T116" s="312"/>
      <c r="U116" s="312"/>
      <c r="V116" s="312"/>
      <c r="W116" s="312"/>
      <c r="X116" s="312"/>
      <c r="Y116" s="312"/>
      <c r="Z116" s="312"/>
    </row>
    <row r="117" spans="1:26" customFormat="1">
      <c r="A117" s="312"/>
      <c r="B117" s="312"/>
      <c r="C117" s="312"/>
      <c r="S117" s="312"/>
      <c r="T117" s="312"/>
      <c r="U117" s="312"/>
      <c r="V117" s="312"/>
      <c r="W117" s="312"/>
      <c r="X117" s="312"/>
      <c r="Y117" s="312"/>
      <c r="Z117" s="312"/>
    </row>
    <row r="118" spans="1:26" customFormat="1">
      <c r="A118" s="312"/>
      <c r="B118" s="312"/>
      <c r="C118" s="312"/>
      <c r="S118" s="312"/>
      <c r="T118" s="312"/>
      <c r="U118" s="312"/>
      <c r="V118" s="312"/>
      <c r="W118" s="312"/>
      <c r="X118" s="312"/>
      <c r="Y118" s="312"/>
      <c r="Z118" s="312"/>
    </row>
    <row r="119" spans="1:26" customFormat="1">
      <c r="A119" s="312"/>
      <c r="B119" s="312"/>
      <c r="C119" s="312"/>
      <c r="S119" s="312"/>
      <c r="T119" s="312"/>
      <c r="U119" s="312"/>
      <c r="V119" s="312"/>
      <c r="W119" s="312"/>
      <c r="X119" s="312"/>
      <c r="Y119" s="312"/>
      <c r="Z119" s="312"/>
    </row>
    <row r="120" spans="1:26" customFormat="1">
      <c r="A120" s="312"/>
      <c r="B120" s="312"/>
      <c r="C120" s="312"/>
      <c r="S120" s="312"/>
      <c r="T120" s="312"/>
      <c r="U120" s="312"/>
      <c r="V120" s="312"/>
      <c r="W120" s="312"/>
      <c r="X120" s="312"/>
      <c r="Y120" s="312"/>
      <c r="Z120" s="312"/>
    </row>
    <row r="121" spans="1:26" customFormat="1">
      <c r="A121" s="312"/>
      <c r="B121" s="312"/>
      <c r="C121" s="312"/>
      <c r="S121" s="312"/>
      <c r="T121" s="312"/>
      <c r="U121" s="312"/>
      <c r="V121" s="312"/>
      <c r="W121" s="312"/>
      <c r="X121" s="312"/>
      <c r="Y121" s="312"/>
      <c r="Z121" s="312"/>
    </row>
    <row r="122" spans="1:26" customFormat="1">
      <c r="A122" s="312"/>
      <c r="B122" s="312"/>
      <c r="C122" s="312"/>
      <c r="S122" s="312"/>
      <c r="T122" s="312"/>
      <c r="U122" s="312"/>
      <c r="V122" s="312"/>
      <c r="W122" s="312"/>
      <c r="X122" s="312"/>
      <c r="Y122" s="312"/>
      <c r="Z122" s="312"/>
    </row>
    <row r="123" spans="1:26" customFormat="1">
      <c r="A123" s="312"/>
      <c r="B123" s="312"/>
      <c r="C123" s="312"/>
      <c r="S123" s="312"/>
      <c r="T123" s="312"/>
      <c r="U123" s="312"/>
      <c r="V123" s="312"/>
      <c r="W123" s="312"/>
      <c r="X123" s="312"/>
      <c r="Y123" s="312"/>
      <c r="Z123" s="312"/>
    </row>
    <row r="124" spans="1:26" customFormat="1">
      <c r="A124" s="312"/>
      <c r="B124" s="312"/>
      <c r="C124" s="312"/>
      <c r="S124" s="312"/>
      <c r="T124" s="312"/>
      <c r="U124" s="312"/>
      <c r="V124" s="312"/>
      <c r="W124" s="312"/>
      <c r="X124" s="312"/>
      <c r="Y124" s="312"/>
      <c r="Z124" s="312"/>
    </row>
    <row r="125" spans="1:26" customFormat="1">
      <c r="A125" s="312"/>
      <c r="B125" s="312"/>
      <c r="C125" s="312"/>
      <c r="S125" s="312"/>
      <c r="T125" s="312"/>
      <c r="U125" s="312"/>
      <c r="V125" s="312"/>
      <c r="W125" s="312"/>
      <c r="X125" s="312"/>
      <c r="Y125" s="312"/>
      <c r="Z125" s="312"/>
    </row>
    <row r="126" spans="1:26" customFormat="1">
      <c r="A126" s="312"/>
      <c r="B126" s="312"/>
      <c r="C126" s="312"/>
      <c r="S126" s="312"/>
      <c r="T126" s="312"/>
      <c r="U126" s="312"/>
      <c r="V126" s="312"/>
      <c r="W126" s="312"/>
      <c r="X126" s="312"/>
      <c r="Y126" s="312"/>
      <c r="Z126" s="312"/>
    </row>
    <row r="127" spans="1:26" customFormat="1">
      <c r="A127" s="312"/>
      <c r="B127" s="312"/>
      <c r="C127" s="312"/>
      <c r="S127" s="312"/>
      <c r="T127" s="312"/>
      <c r="U127" s="312"/>
      <c r="V127" s="312"/>
      <c r="W127" s="312"/>
      <c r="X127" s="312"/>
      <c r="Y127" s="312"/>
      <c r="Z127" s="312"/>
    </row>
    <row r="128" spans="1:26" customFormat="1">
      <c r="A128" s="312"/>
      <c r="B128" s="312"/>
      <c r="C128" s="312"/>
      <c r="S128" s="312"/>
      <c r="T128" s="312"/>
      <c r="U128" s="312"/>
      <c r="V128" s="312"/>
      <c r="W128" s="312"/>
      <c r="X128" s="312"/>
      <c r="Y128" s="312"/>
      <c r="Z128" s="312"/>
    </row>
    <row r="129" spans="1:26" customFormat="1">
      <c r="A129" s="312"/>
      <c r="B129" s="312"/>
      <c r="C129" s="312"/>
      <c r="S129" s="312"/>
      <c r="T129" s="312"/>
      <c r="U129" s="312"/>
      <c r="V129" s="312"/>
      <c r="W129" s="312"/>
      <c r="X129" s="312"/>
      <c r="Y129" s="312"/>
      <c r="Z129" s="312"/>
    </row>
    <row r="130" spans="1:26" customFormat="1">
      <c r="A130" s="312"/>
      <c r="B130" s="312"/>
      <c r="C130" s="312"/>
      <c r="S130" s="312"/>
      <c r="T130" s="312"/>
      <c r="U130" s="312"/>
      <c r="V130" s="312"/>
      <c r="W130" s="312"/>
      <c r="X130" s="312"/>
      <c r="Y130" s="312"/>
      <c r="Z130" s="312"/>
    </row>
    <row r="131" spans="1:26" customFormat="1">
      <c r="A131" s="312"/>
      <c r="B131" s="312"/>
      <c r="C131" s="312"/>
      <c r="S131" s="312"/>
      <c r="T131" s="312"/>
      <c r="U131" s="312"/>
      <c r="V131" s="312"/>
      <c r="W131" s="312"/>
      <c r="X131" s="312"/>
      <c r="Y131" s="312"/>
      <c r="Z131" s="312"/>
    </row>
    <row r="132" spans="1:26" customFormat="1">
      <c r="A132" s="312"/>
      <c r="B132" s="312"/>
      <c r="C132" s="312"/>
      <c r="S132" s="312"/>
      <c r="T132" s="312"/>
      <c r="U132" s="312"/>
      <c r="V132" s="312"/>
      <c r="W132" s="312"/>
      <c r="X132" s="312"/>
      <c r="Y132" s="312"/>
      <c r="Z132" s="312"/>
    </row>
    <row r="133" spans="1:26" customFormat="1">
      <c r="A133" s="312"/>
      <c r="B133" s="312"/>
      <c r="C133" s="312"/>
      <c r="S133" s="312"/>
      <c r="T133" s="312"/>
      <c r="U133" s="312"/>
      <c r="V133" s="312"/>
      <c r="W133" s="312"/>
      <c r="X133" s="312"/>
      <c r="Y133" s="312"/>
      <c r="Z133" s="312"/>
    </row>
    <row r="134" spans="1:26" customFormat="1">
      <c r="A134" s="312"/>
      <c r="B134" s="312"/>
      <c r="C134" s="312"/>
      <c r="S134" s="312"/>
      <c r="T134" s="312"/>
      <c r="U134" s="312"/>
      <c r="V134" s="312"/>
      <c r="W134" s="312"/>
      <c r="X134" s="312"/>
      <c r="Y134" s="312"/>
      <c r="Z134" s="312"/>
    </row>
    <row r="135" spans="1:26" customFormat="1">
      <c r="A135" s="312"/>
      <c r="B135" s="312"/>
      <c r="C135" s="312"/>
      <c r="S135" s="312"/>
      <c r="T135" s="312"/>
      <c r="U135" s="312"/>
      <c r="V135" s="312"/>
      <c r="W135" s="312"/>
      <c r="X135" s="312"/>
      <c r="Y135" s="312"/>
      <c r="Z135" s="312"/>
    </row>
    <row r="136" spans="1:26" customFormat="1">
      <c r="A136" s="312"/>
      <c r="B136" s="312"/>
      <c r="C136" s="312"/>
      <c r="S136" s="312"/>
      <c r="T136" s="312"/>
      <c r="U136" s="312"/>
      <c r="V136" s="312"/>
      <c r="W136" s="312"/>
      <c r="X136" s="312"/>
      <c r="Y136" s="312"/>
      <c r="Z136" s="312"/>
    </row>
    <row r="137" spans="1:26" customFormat="1">
      <c r="A137" s="312"/>
      <c r="B137" s="312"/>
      <c r="C137" s="312"/>
      <c r="S137" s="312"/>
      <c r="T137" s="312"/>
      <c r="U137" s="312"/>
      <c r="V137" s="312"/>
      <c r="W137" s="312"/>
      <c r="X137" s="312"/>
      <c r="Y137" s="312"/>
      <c r="Z137" s="312"/>
    </row>
    <row r="138" spans="1:26" customFormat="1">
      <c r="A138" s="312"/>
      <c r="B138" s="312"/>
      <c r="C138" s="312"/>
      <c r="S138" s="312"/>
      <c r="T138" s="312"/>
      <c r="U138" s="312"/>
      <c r="V138" s="312"/>
      <c r="W138" s="312"/>
      <c r="X138" s="312"/>
      <c r="Y138" s="312"/>
      <c r="Z138" s="312"/>
    </row>
    <row r="139" spans="1:26" customFormat="1">
      <c r="A139" s="312"/>
      <c r="B139" s="312"/>
      <c r="C139" s="312"/>
      <c r="S139" s="312"/>
      <c r="T139" s="312"/>
      <c r="U139" s="312"/>
      <c r="V139" s="312"/>
      <c r="W139" s="312"/>
      <c r="X139" s="312"/>
      <c r="Y139" s="312"/>
      <c r="Z139" s="312"/>
    </row>
    <row r="140" spans="1:26" customFormat="1">
      <c r="A140" s="312"/>
      <c r="B140" s="312"/>
      <c r="C140" s="312"/>
      <c r="S140" s="312"/>
      <c r="T140" s="312"/>
      <c r="U140" s="312"/>
      <c r="V140" s="312"/>
      <c r="W140" s="312"/>
      <c r="X140" s="312"/>
      <c r="Y140" s="312"/>
      <c r="Z140" s="312"/>
    </row>
    <row r="141" spans="1:26" customFormat="1">
      <c r="A141" s="312"/>
      <c r="B141" s="312"/>
      <c r="C141" s="312"/>
      <c r="S141" s="312"/>
      <c r="T141" s="312"/>
      <c r="U141" s="312"/>
      <c r="V141" s="312"/>
      <c r="W141" s="312"/>
      <c r="X141" s="312"/>
      <c r="Y141" s="312"/>
      <c r="Z141" s="312"/>
    </row>
    <row r="142" spans="1:26" customFormat="1">
      <c r="A142" s="312"/>
      <c r="B142" s="312"/>
      <c r="C142" s="312"/>
      <c r="S142" s="312"/>
      <c r="T142" s="312"/>
      <c r="U142" s="312"/>
      <c r="V142" s="312"/>
      <c r="W142" s="312"/>
      <c r="X142" s="312"/>
      <c r="Y142" s="312"/>
      <c r="Z142" s="312"/>
    </row>
    <row r="143" spans="1:26" customFormat="1">
      <c r="A143" s="312"/>
      <c r="B143" s="312"/>
      <c r="C143" s="312"/>
      <c r="S143" s="312"/>
      <c r="T143" s="312"/>
      <c r="U143" s="312"/>
      <c r="V143" s="312"/>
      <c r="W143" s="312"/>
      <c r="X143" s="312"/>
      <c r="Y143" s="312"/>
      <c r="Z143" s="312"/>
    </row>
    <row r="144" spans="1:26" customFormat="1">
      <c r="A144" s="312"/>
      <c r="B144" s="312"/>
      <c r="C144" s="312"/>
      <c r="S144" s="312"/>
      <c r="T144" s="312"/>
      <c r="U144" s="312"/>
      <c r="V144" s="312"/>
      <c r="W144" s="312"/>
      <c r="X144" s="312"/>
      <c r="Y144" s="312"/>
      <c r="Z144" s="312"/>
    </row>
    <row r="145" spans="1:26" customFormat="1">
      <c r="A145" s="312"/>
      <c r="B145" s="312"/>
      <c r="C145" s="312"/>
      <c r="S145" s="312"/>
      <c r="T145" s="312"/>
      <c r="U145" s="312"/>
      <c r="V145" s="312"/>
      <c r="W145" s="312"/>
      <c r="X145" s="312"/>
      <c r="Y145" s="312"/>
      <c r="Z145" s="312"/>
    </row>
    <row r="146" spans="1:26" customFormat="1">
      <c r="A146" s="312"/>
      <c r="B146" s="312"/>
      <c r="C146" s="312"/>
      <c r="S146" s="312"/>
      <c r="T146" s="312"/>
      <c r="U146" s="312"/>
      <c r="V146" s="312"/>
      <c r="W146" s="312"/>
      <c r="X146" s="312"/>
      <c r="Y146" s="312"/>
      <c r="Z146" s="312"/>
    </row>
    <row r="147" spans="1:26" customFormat="1">
      <c r="A147" s="312"/>
      <c r="B147" s="312"/>
      <c r="C147" s="312"/>
      <c r="S147" s="312"/>
      <c r="T147" s="312"/>
      <c r="U147" s="312"/>
      <c r="V147" s="312"/>
      <c r="W147" s="312"/>
      <c r="X147" s="312"/>
      <c r="Y147" s="312"/>
      <c r="Z147" s="312"/>
    </row>
    <row r="148" spans="1:26" customFormat="1">
      <c r="A148" s="312"/>
      <c r="B148" s="312"/>
      <c r="C148" s="312"/>
      <c r="S148" s="312"/>
      <c r="T148" s="312"/>
      <c r="U148" s="312"/>
      <c r="V148" s="312"/>
      <c r="W148" s="312"/>
      <c r="X148" s="312"/>
      <c r="Y148" s="312"/>
      <c r="Z148" s="312"/>
    </row>
    <row r="149" spans="1:26" customFormat="1">
      <c r="A149" s="312"/>
      <c r="B149" s="312"/>
      <c r="C149" s="312"/>
      <c r="S149" s="312"/>
      <c r="T149" s="312"/>
      <c r="U149" s="312"/>
      <c r="V149" s="312"/>
      <c r="W149" s="312"/>
      <c r="X149" s="312"/>
      <c r="Y149" s="312"/>
      <c r="Z149" s="312"/>
    </row>
    <row r="150" spans="1:26" customFormat="1">
      <c r="A150" s="312"/>
      <c r="B150" s="312"/>
      <c r="C150" s="312"/>
      <c r="S150" s="312"/>
      <c r="T150" s="312"/>
      <c r="U150" s="312"/>
      <c r="V150" s="312"/>
      <c r="W150" s="312"/>
      <c r="X150" s="312"/>
      <c r="Y150" s="312"/>
      <c r="Z150" s="312"/>
    </row>
    <row r="151" spans="1:26" customFormat="1">
      <c r="A151" s="312"/>
      <c r="B151" s="312"/>
      <c r="C151" s="312"/>
      <c r="S151" s="312"/>
      <c r="T151" s="312"/>
      <c r="U151" s="312"/>
      <c r="V151" s="312"/>
      <c r="W151" s="312"/>
      <c r="X151" s="312"/>
      <c r="Y151" s="312"/>
      <c r="Z151" s="312"/>
    </row>
    <row r="152" spans="1:26" customFormat="1">
      <c r="A152" s="312"/>
      <c r="B152" s="312"/>
      <c r="C152" s="312"/>
      <c r="S152" s="312"/>
      <c r="T152" s="312"/>
      <c r="U152" s="312"/>
      <c r="V152" s="312"/>
      <c r="W152" s="312"/>
      <c r="X152" s="312"/>
      <c r="Y152" s="312"/>
      <c r="Z152" s="312"/>
    </row>
    <row r="153" spans="1:26" customFormat="1">
      <c r="A153" s="312"/>
      <c r="B153" s="312"/>
      <c r="C153" s="312"/>
      <c r="S153" s="312"/>
      <c r="T153" s="312"/>
      <c r="U153" s="312"/>
      <c r="V153" s="312"/>
      <c r="W153" s="312"/>
      <c r="X153" s="312"/>
      <c r="Y153" s="312"/>
      <c r="Z153" s="312"/>
    </row>
    <row r="154" spans="1:26" customFormat="1">
      <c r="A154" s="312"/>
      <c r="B154" s="312"/>
      <c r="C154" s="312"/>
      <c r="S154" s="312"/>
      <c r="T154" s="312"/>
      <c r="U154" s="312"/>
      <c r="V154" s="312"/>
      <c r="W154" s="312"/>
      <c r="X154" s="312"/>
      <c r="Y154" s="312"/>
      <c r="Z154" s="312"/>
    </row>
    <row r="155" spans="1:26" customFormat="1">
      <c r="A155" s="312"/>
      <c r="B155" s="312"/>
      <c r="C155" s="312"/>
      <c r="S155" s="312"/>
      <c r="T155" s="312"/>
      <c r="U155" s="312"/>
      <c r="V155" s="312"/>
      <c r="W155" s="312"/>
      <c r="X155" s="312"/>
      <c r="Y155" s="312"/>
      <c r="Z155" s="312"/>
    </row>
    <row r="156" spans="1:26" customFormat="1">
      <c r="A156" s="312"/>
      <c r="B156" s="312"/>
      <c r="C156" s="312"/>
      <c r="S156" s="312"/>
      <c r="T156" s="312"/>
      <c r="U156" s="312"/>
      <c r="V156" s="312"/>
      <c r="W156" s="312"/>
      <c r="X156" s="312"/>
      <c r="Y156" s="312"/>
      <c r="Z156" s="312"/>
    </row>
    <row r="157" spans="1:26" customFormat="1">
      <c r="A157" s="312"/>
      <c r="B157" s="312"/>
      <c r="C157" s="312"/>
      <c r="S157" s="312"/>
      <c r="T157" s="312"/>
      <c r="U157" s="312"/>
      <c r="V157" s="312"/>
      <c r="W157" s="312"/>
      <c r="X157" s="312"/>
      <c r="Y157" s="312"/>
      <c r="Z157" s="312"/>
    </row>
    <row r="158" spans="1:26" customFormat="1">
      <c r="A158" s="312"/>
      <c r="B158" s="312"/>
      <c r="C158" s="312"/>
      <c r="S158" s="312"/>
      <c r="T158" s="312"/>
      <c r="U158" s="312"/>
      <c r="V158" s="312"/>
      <c r="W158" s="312"/>
      <c r="X158" s="312"/>
      <c r="Y158" s="312"/>
      <c r="Z158" s="312"/>
    </row>
    <row r="159" spans="1:26" customFormat="1">
      <c r="A159" s="312"/>
      <c r="B159" s="312"/>
      <c r="C159" s="312"/>
      <c r="S159" s="312"/>
      <c r="T159" s="312"/>
      <c r="U159" s="312"/>
      <c r="V159" s="312"/>
      <c r="W159" s="312"/>
      <c r="X159" s="312"/>
      <c r="Y159" s="312"/>
      <c r="Z159" s="312"/>
    </row>
    <row r="160" spans="1:26" customFormat="1">
      <c r="A160" s="312"/>
      <c r="B160" s="312"/>
      <c r="C160" s="312"/>
      <c r="S160" s="312"/>
      <c r="T160" s="312"/>
      <c r="U160" s="312"/>
      <c r="V160" s="312"/>
      <c r="W160" s="312"/>
      <c r="X160" s="312"/>
      <c r="Y160" s="312"/>
      <c r="Z160" s="312"/>
    </row>
    <row r="161" spans="1:26" customFormat="1">
      <c r="A161" s="312"/>
      <c r="B161" s="312"/>
      <c r="C161" s="312"/>
      <c r="S161" s="312"/>
      <c r="T161" s="312"/>
      <c r="U161" s="312"/>
      <c r="V161" s="312"/>
      <c r="W161" s="312"/>
      <c r="X161" s="312"/>
      <c r="Y161" s="312"/>
      <c r="Z161" s="312"/>
    </row>
    <row r="162" spans="1:26" customFormat="1">
      <c r="A162" s="312"/>
      <c r="B162" s="312"/>
      <c r="C162" s="312"/>
      <c r="S162" s="312"/>
      <c r="T162" s="312"/>
      <c r="U162" s="312"/>
      <c r="V162" s="312"/>
      <c r="W162" s="312"/>
      <c r="X162" s="312"/>
      <c r="Y162" s="312"/>
      <c r="Z162" s="312"/>
    </row>
    <row r="163" spans="1:26" customFormat="1">
      <c r="A163" s="312"/>
      <c r="B163" s="312"/>
      <c r="C163" s="312"/>
      <c r="S163" s="312"/>
      <c r="T163" s="312"/>
      <c r="U163" s="312"/>
      <c r="V163" s="312"/>
      <c r="W163" s="312"/>
      <c r="X163" s="312"/>
      <c r="Y163" s="312"/>
      <c r="Z163" s="312"/>
    </row>
    <row r="164" spans="1:26" customFormat="1">
      <c r="A164" s="312"/>
      <c r="B164" s="312"/>
      <c r="C164" s="312"/>
      <c r="S164" s="312"/>
      <c r="T164" s="312"/>
      <c r="U164" s="312"/>
      <c r="V164" s="312"/>
      <c r="W164" s="312"/>
      <c r="X164" s="312"/>
      <c r="Y164" s="312"/>
      <c r="Z164" s="312"/>
    </row>
    <row r="165" spans="1:26" customFormat="1">
      <c r="A165" s="312"/>
      <c r="B165" s="312"/>
      <c r="C165" s="312"/>
      <c r="S165" s="312"/>
      <c r="T165" s="312"/>
      <c r="U165" s="312"/>
      <c r="V165" s="312"/>
      <c r="W165" s="312"/>
      <c r="X165" s="312"/>
      <c r="Y165" s="312"/>
      <c r="Z165" s="312"/>
    </row>
    <row r="166" spans="1:26" customFormat="1">
      <c r="A166" s="312"/>
      <c r="B166" s="312"/>
      <c r="C166" s="312"/>
      <c r="S166" s="312"/>
      <c r="T166" s="312"/>
      <c r="U166" s="312"/>
      <c r="V166" s="312"/>
      <c r="W166" s="312"/>
      <c r="X166" s="312"/>
      <c r="Y166" s="312"/>
      <c r="Z166" s="312"/>
    </row>
    <row r="167" spans="1:26" customFormat="1">
      <c r="A167" s="312"/>
      <c r="B167" s="312"/>
      <c r="C167" s="312"/>
      <c r="S167" s="312"/>
      <c r="T167" s="312"/>
      <c r="U167" s="312"/>
      <c r="V167" s="312"/>
      <c r="W167" s="312"/>
      <c r="X167" s="312"/>
      <c r="Y167" s="312"/>
      <c r="Z167" s="312"/>
    </row>
    <row r="168" spans="1:26" customFormat="1">
      <c r="A168" s="312"/>
      <c r="B168" s="312"/>
      <c r="C168" s="312"/>
      <c r="S168" s="312"/>
      <c r="T168" s="312"/>
      <c r="U168" s="312"/>
      <c r="V168" s="312"/>
      <c r="W168" s="312"/>
      <c r="X168" s="312"/>
      <c r="Y168" s="312"/>
      <c r="Z168" s="312"/>
    </row>
    <row r="169" spans="1:26" customFormat="1">
      <c r="A169" s="312"/>
      <c r="B169" s="312"/>
      <c r="C169" s="312"/>
      <c r="S169" s="312"/>
      <c r="T169" s="312"/>
      <c r="U169" s="312"/>
      <c r="V169" s="312"/>
      <c r="W169" s="312"/>
      <c r="X169" s="312"/>
      <c r="Y169" s="312"/>
      <c r="Z169" s="312"/>
    </row>
    <row r="170" spans="1:26" customFormat="1">
      <c r="A170" s="312"/>
      <c r="B170" s="312"/>
      <c r="C170" s="312"/>
      <c r="S170" s="312"/>
      <c r="T170" s="312"/>
      <c r="U170" s="312"/>
      <c r="V170" s="312"/>
      <c r="W170" s="312"/>
      <c r="X170" s="312"/>
      <c r="Y170" s="312"/>
      <c r="Z170" s="312"/>
    </row>
    <row r="171" spans="1:26" customFormat="1">
      <c r="A171" s="312"/>
      <c r="B171" s="312"/>
      <c r="C171" s="312"/>
      <c r="S171" s="312"/>
      <c r="T171" s="312"/>
      <c r="U171" s="312"/>
      <c r="V171" s="312"/>
      <c r="W171" s="312"/>
      <c r="X171" s="312"/>
      <c r="Y171" s="312"/>
      <c r="Z171" s="312"/>
    </row>
    <row r="172" spans="1:26" customFormat="1">
      <c r="A172" s="312"/>
      <c r="B172" s="312"/>
      <c r="C172" s="312"/>
      <c r="S172" s="312"/>
      <c r="T172" s="312"/>
      <c r="U172" s="312"/>
      <c r="V172" s="312"/>
      <c r="W172" s="312"/>
      <c r="X172" s="312"/>
      <c r="Y172" s="312"/>
      <c r="Z172" s="312"/>
    </row>
    <row r="173" spans="1:26" customFormat="1">
      <c r="A173" s="312"/>
      <c r="B173" s="312"/>
      <c r="C173" s="312"/>
      <c r="S173" s="312"/>
      <c r="T173" s="312"/>
      <c r="U173" s="312"/>
      <c r="V173" s="312"/>
      <c r="W173" s="312"/>
      <c r="X173" s="312"/>
      <c r="Y173" s="312"/>
      <c r="Z173" s="312"/>
    </row>
    <row r="174" spans="1:26" customFormat="1">
      <c r="A174" s="312"/>
      <c r="B174" s="312"/>
      <c r="C174" s="312"/>
      <c r="S174" s="312"/>
      <c r="T174" s="312"/>
      <c r="U174" s="312"/>
      <c r="V174" s="312"/>
      <c r="W174" s="312"/>
      <c r="X174" s="312"/>
      <c r="Y174" s="312"/>
      <c r="Z174" s="312"/>
    </row>
    <row r="175" spans="1:26" customFormat="1">
      <c r="A175" s="312"/>
      <c r="B175" s="312"/>
      <c r="C175" s="312"/>
      <c r="S175" s="312"/>
      <c r="T175" s="312"/>
      <c r="U175" s="312"/>
      <c r="V175" s="312"/>
      <c r="W175" s="312"/>
      <c r="X175" s="312"/>
      <c r="Y175" s="312"/>
      <c r="Z175" s="312"/>
    </row>
    <row r="176" spans="1:26" customFormat="1">
      <c r="A176" s="312"/>
      <c r="B176" s="312"/>
      <c r="C176" s="312"/>
      <c r="S176" s="312"/>
      <c r="T176" s="312"/>
      <c r="U176" s="312"/>
      <c r="V176" s="312"/>
      <c r="W176" s="312"/>
      <c r="X176" s="312"/>
      <c r="Y176" s="312"/>
      <c r="Z176" s="312"/>
    </row>
    <row r="177" spans="1:26" customFormat="1">
      <c r="A177" s="312"/>
      <c r="B177" s="312"/>
      <c r="C177" s="312"/>
      <c r="S177" s="312"/>
      <c r="T177" s="312"/>
      <c r="U177" s="312"/>
      <c r="V177" s="312"/>
      <c r="W177" s="312"/>
      <c r="X177" s="312"/>
      <c r="Y177" s="312"/>
      <c r="Z177" s="312"/>
    </row>
    <row r="178" spans="1:26" customFormat="1">
      <c r="A178" s="312"/>
      <c r="B178" s="312"/>
      <c r="C178" s="312"/>
      <c r="S178" s="312"/>
      <c r="T178" s="312"/>
      <c r="U178" s="312"/>
      <c r="V178" s="312"/>
      <c r="W178" s="312"/>
      <c r="X178" s="312"/>
      <c r="Y178" s="312"/>
      <c r="Z178" s="312"/>
    </row>
    <row r="179" spans="1:26" customFormat="1">
      <c r="A179" s="312"/>
      <c r="B179" s="312"/>
      <c r="C179" s="312"/>
      <c r="S179" s="312"/>
      <c r="T179" s="312"/>
      <c r="U179" s="312"/>
      <c r="V179" s="312"/>
      <c r="W179" s="312"/>
      <c r="X179" s="312"/>
      <c r="Y179" s="312"/>
      <c r="Z179" s="312"/>
    </row>
    <row r="180" spans="1:26" customFormat="1">
      <c r="A180" s="312"/>
      <c r="B180" s="312"/>
      <c r="C180" s="312"/>
      <c r="S180" s="312"/>
      <c r="T180" s="312"/>
      <c r="U180" s="312"/>
      <c r="V180" s="312"/>
      <c r="W180" s="312"/>
      <c r="X180" s="312"/>
      <c r="Y180" s="312"/>
      <c r="Z180" s="312"/>
    </row>
    <row r="181" spans="1:26" customFormat="1">
      <c r="A181" s="312"/>
      <c r="B181" s="312"/>
      <c r="C181" s="312"/>
      <c r="S181" s="312"/>
      <c r="T181" s="312"/>
      <c r="U181" s="312"/>
      <c r="V181" s="312"/>
      <c r="W181" s="312"/>
      <c r="X181" s="312"/>
      <c r="Y181" s="312"/>
      <c r="Z181" s="312"/>
    </row>
    <row r="182" spans="1:26" customFormat="1">
      <c r="A182" s="312"/>
      <c r="B182" s="312"/>
      <c r="C182" s="312"/>
      <c r="S182" s="312"/>
      <c r="T182" s="312"/>
      <c r="U182" s="312"/>
      <c r="V182" s="312"/>
      <c r="W182" s="312"/>
      <c r="X182" s="312"/>
      <c r="Y182" s="312"/>
      <c r="Z182" s="312"/>
    </row>
    <row r="183" spans="1:26" customFormat="1">
      <c r="A183" s="312"/>
      <c r="B183" s="312"/>
      <c r="C183" s="312"/>
      <c r="S183" s="312"/>
      <c r="T183" s="312"/>
      <c r="U183" s="312"/>
      <c r="V183" s="312"/>
      <c r="W183" s="312"/>
      <c r="X183" s="312"/>
      <c r="Y183" s="312"/>
      <c r="Z183" s="312"/>
    </row>
    <row r="184" spans="1:26" customFormat="1">
      <c r="A184" s="312"/>
      <c r="B184" s="312"/>
      <c r="C184" s="312"/>
      <c r="S184" s="312"/>
      <c r="T184" s="312"/>
      <c r="U184" s="312"/>
      <c r="V184" s="312"/>
      <c r="W184" s="312"/>
      <c r="X184" s="312"/>
      <c r="Y184" s="312"/>
      <c r="Z184" s="312"/>
    </row>
    <row r="185" spans="1:26" customFormat="1">
      <c r="A185" s="312"/>
      <c r="B185" s="312"/>
      <c r="C185" s="312"/>
      <c r="S185" s="312"/>
      <c r="T185" s="312"/>
      <c r="U185" s="312"/>
      <c r="V185" s="312"/>
      <c r="W185" s="312"/>
      <c r="X185" s="312"/>
      <c r="Y185" s="312"/>
      <c r="Z185" s="312"/>
    </row>
    <row r="186" spans="1:26" customFormat="1">
      <c r="A186" s="312"/>
      <c r="B186" s="312"/>
      <c r="C186" s="312"/>
      <c r="S186" s="312"/>
      <c r="T186" s="312"/>
      <c r="U186" s="312"/>
      <c r="V186" s="312"/>
      <c r="W186" s="312"/>
      <c r="X186" s="312"/>
      <c r="Y186" s="312"/>
      <c r="Z186" s="312"/>
    </row>
    <row r="187" spans="1:26" customFormat="1">
      <c r="A187" s="312"/>
      <c r="B187" s="312"/>
      <c r="C187" s="312"/>
      <c r="S187" s="312"/>
      <c r="T187" s="312"/>
      <c r="U187" s="312"/>
      <c r="V187" s="312"/>
      <c r="W187" s="312"/>
      <c r="X187" s="312"/>
      <c r="Y187" s="312"/>
      <c r="Z187" s="312"/>
    </row>
    <row r="188" spans="1:26" customFormat="1">
      <c r="A188" s="312"/>
      <c r="B188" s="312"/>
      <c r="C188" s="312"/>
      <c r="S188" s="312"/>
      <c r="T188" s="312"/>
      <c r="U188" s="312"/>
      <c r="V188" s="312"/>
      <c r="W188" s="312"/>
      <c r="X188" s="312"/>
      <c r="Y188" s="312"/>
      <c r="Z188" s="312"/>
    </row>
    <row r="189" spans="1:26" customFormat="1">
      <c r="A189" s="312"/>
      <c r="B189" s="312"/>
      <c r="C189" s="312"/>
      <c r="S189" s="312"/>
      <c r="T189" s="312"/>
      <c r="U189" s="312"/>
      <c r="V189" s="312"/>
      <c r="W189" s="312"/>
      <c r="X189" s="312"/>
      <c r="Y189" s="312"/>
      <c r="Z189" s="312"/>
    </row>
    <row r="190" spans="1:26" customFormat="1">
      <c r="A190" s="312"/>
      <c r="B190" s="312"/>
      <c r="C190" s="312"/>
      <c r="S190" s="312"/>
      <c r="T190" s="312"/>
      <c r="U190" s="312"/>
      <c r="V190" s="312"/>
      <c r="W190" s="312"/>
      <c r="X190" s="312"/>
      <c r="Y190" s="312"/>
      <c r="Z190" s="312"/>
    </row>
    <row r="191" spans="1:26" customFormat="1">
      <c r="A191" s="312"/>
      <c r="B191" s="312"/>
      <c r="C191" s="312"/>
      <c r="S191" s="312"/>
      <c r="T191" s="312"/>
      <c r="U191" s="312"/>
      <c r="V191" s="312"/>
      <c r="W191" s="312"/>
      <c r="X191" s="312"/>
      <c r="Y191" s="312"/>
      <c r="Z191" s="312"/>
    </row>
    <row r="192" spans="1:26" customFormat="1">
      <c r="A192" s="312"/>
      <c r="B192" s="312"/>
      <c r="C192" s="312"/>
      <c r="S192" s="312"/>
      <c r="T192" s="312"/>
      <c r="U192" s="312"/>
      <c r="V192" s="312"/>
      <c r="W192" s="312"/>
      <c r="X192" s="312"/>
      <c r="Y192" s="312"/>
      <c r="Z192" s="312"/>
    </row>
    <row r="193" spans="1:26" customFormat="1">
      <c r="A193" s="312"/>
      <c r="B193" s="312"/>
      <c r="C193" s="312"/>
      <c r="S193" s="312"/>
      <c r="T193" s="312"/>
      <c r="U193" s="312"/>
      <c r="V193" s="312"/>
      <c r="W193" s="312"/>
      <c r="X193" s="312"/>
      <c r="Y193" s="312"/>
      <c r="Z193" s="312"/>
    </row>
    <row r="194" spans="1:26" customFormat="1">
      <c r="A194" s="312"/>
      <c r="B194" s="312"/>
      <c r="C194" s="312"/>
      <c r="S194" s="312"/>
      <c r="T194" s="312"/>
      <c r="U194" s="312"/>
      <c r="V194" s="312"/>
      <c r="W194" s="312"/>
      <c r="X194" s="312"/>
      <c r="Y194" s="312"/>
      <c r="Z194" s="312"/>
    </row>
    <row r="195" spans="1:26" customFormat="1">
      <c r="A195" s="312"/>
      <c r="B195" s="312"/>
      <c r="C195" s="312"/>
      <c r="S195" s="312"/>
      <c r="T195" s="312"/>
      <c r="U195" s="312"/>
      <c r="V195" s="312"/>
      <c r="W195" s="312"/>
      <c r="X195" s="312"/>
      <c r="Y195" s="312"/>
      <c r="Z195" s="312"/>
    </row>
    <row r="196" spans="1:26" customFormat="1">
      <c r="A196" s="312"/>
      <c r="B196" s="312"/>
      <c r="C196" s="312"/>
      <c r="S196" s="312"/>
      <c r="T196" s="312"/>
      <c r="U196" s="312"/>
      <c r="V196" s="312"/>
      <c r="W196" s="312"/>
      <c r="X196" s="312"/>
      <c r="Y196" s="312"/>
      <c r="Z196" s="312"/>
    </row>
    <row r="197" spans="1:26" customFormat="1">
      <c r="A197" s="312"/>
      <c r="B197" s="312"/>
      <c r="C197" s="312"/>
      <c r="S197" s="312"/>
      <c r="T197" s="312"/>
      <c r="U197" s="312"/>
      <c r="V197" s="312"/>
      <c r="W197" s="312"/>
      <c r="X197" s="312"/>
      <c r="Y197" s="312"/>
      <c r="Z197" s="312"/>
    </row>
    <row r="198" spans="1:26" customFormat="1">
      <c r="A198" s="312"/>
      <c r="B198" s="312"/>
      <c r="C198" s="312"/>
      <c r="S198" s="312"/>
      <c r="T198" s="312"/>
      <c r="U198" s="312"/>
      <c r="V198" s="312"/>
      <c r="W198" s="312"/>
      <c r="X198" s="312"/>
      <c r="Y198" s="312"/>
      <c r="Z198" s="312"/>
    </row>
    <row r="199" spans="1:26" customFormat="1">
      <c r="A199" s="312"/>
      <c r="B199" s="312"/>
      <c r="C199" s="312"/>
      <c r="S199" s="312"/>
      <c r="T199" s="312"/>
      <c r="U199" s="312"/>
      <c r="V199" s="312"/>
      <c r="W199" s="312"/>
      <c r="X199" s="312"/>
      <c r="Y199" s="312"/>
      <c r="Z199" s="312"/>
    </row>
    <row r="200" spans="1:26" customFormat="1">
      <c r="A200" s="312"/>
      <c r="B200" s="312"/>
      <c r="C200" s="312"/>
      <c r="S200" s="312"/>
      <c r="T200" s="312"/>
      <c r="U200" s="312"/>
      <c r="V200" s="312"/>
      <c r="W200" s="312"/>
      <c r="X200" s="312"/>
      <c r="Y200" s="312"/>
      <c r="Z200" s="312"/>
    </row>
    <row r="201" spans="1:26" customFormat="1">
      <c r="A201" s="312"/>
      <c r="B201" s="312"/>
      <c r="C201" s="312"/>
      <c r="S201" s="312"/>
      <c r="T201" s="312"/>
      <c r="U201" s="312"/>
      <c r="V201" s="312"/>
      <c r="W201" s="312"/>
      <c r="X201" s="312"/>
      <c r="Y201" s="312"/>
      <c r="Z201" s="312"/>
    </row>
    <row r="202" spans="1:26" customFormat="1">
      <c r="A202" s="312"/>
      <c r="B202" s="312"/>
      <c r="C202" s="312"/>
      <c r="S202" s="312"/>
      <c r="T202" s="312"/>
      <c r="U202" s="312"/>
      <c r="V202" s="312"/>
      <c r="W202" s="312"/>
      <c r="X202" s="312"/>
      <c r="Y202" s="312"/>
      <c r="Z202" s="312"/>
    </row>
    <row r="203" spans="1:26" customFormat="1">
      <c r="A203" s="312"/>
      <c r="B203" s="312"/>
      <c r="C203" s="312"/>
      <c r="S203" s="312"/>
      <c r="T203" s="312"/>
      <c r="U203" s="312"/>
      <c r="V203" s="312"/>
      <c r="W203" s="312"/>
      <c r="X203" s="312"/>
      <c r="Y203" s="312"/>
      <c r="Z203" s="312"/>
    </row>
    <row r="204" spans="1:26" customFormat="1">
      <c r="A204" s="312"/>
      <c r="B204" s="312"/>
      <c r="C204" s="312"/>
      <c r="S204" s="312"/>
      <c r="T204" s="312"/>
      <c r="U204" s="312"/>
      <c r="V204" s="312"/>
      <c r="W204" s="312"/>
      <c r="X204" s="312"/>
      <c r="Y204" s="312"/>
      <c r="Z204" s="312"/>
    </row>
    <row r="205" spans="1:26" customFormat="1">
      <c r="A205" s="312"/>
      <c r="B205" s="312"/>
      <c r="C205" s="312"/>
      <c r="S205" s="312"/>
      <c r="T205" s="312"/>
      <c r="U205" s="312"/>
      <c r="V205" s="312"/>
      <c r="W205" s="312"/>
      <c r="X205" s="312"/>
      <c r="Y205" s="312"/>
      <c r="Z205" s="312"/>
    </row>
    <row r="206" spans="1:26" customFormat="1">
      <c r="A206" s="312"/>
      <c r="B206" s="312"/>
      <c r="C206" s="312"/>
      <c r="S206" s="312"/>
      <c r="T206" s="312"/>
      <c r="U206" s="312"/>
      <c r="V206" s="312"/>
      <c r="W206" s="312"/>
      <c r="X206" s="312"/>
      <c r="Y206" s="312"/>
      <c r="Z206" s="312"/>
    </row>
    <row r="207" spans="1:26" customFormat="1">
      <c r="A207" s="312"/>
      <c r="B207" s="312"/>
      <c r="C207" s="312"/>
      <c r="S207" s="312"/>
      <c r="T207" s="312"/>
      <c r="U207" s="312"/>
      <c r="V207" s="312"/>
      <c r="W207" s="312"/>
      <c r="X207" s="312"/>
      <c r="Y207" s="312"/>
      <c r="Z207" s="312"/>
    </row>
    <row r="208" spans="1:26" customFormat="1">
      <c r="A208" s="312"/>
      <c r="B208" s="312"/>
      <c r="C208" s="312"/>
      <c r="S208" s="312"/>
      <c r="T208" s="312"/>
      <c r="U208" s="312"/>
      <c r="V208" s="312"/>
      <c r="W208" s="312"/>
      <c r="X208" s="312"/>
      <c r="Y208" s="312"/>
      <c r="Z208" s="312"/>
    </row>
    <row r="209" spans="1:26" customFormat="1">
      <c r="A209" s="312"/>
      <c r="B209" s="312"/>
      <c r="C209" s="312"/>
      <c r="S209" s="312"/>
      <c r="T209" s="312"/>
      <c r="U209" s="312"/>
      <c r="V209" s="312"/>
      <c r="W209" s="312"/>
      <c r="X209" s="312"/>
      <c r="Y209" s="312"/>
      <c r="Z209" s="312"/>
    </row>
    <row r="210" spans="1:26" customFormat="1">
      <c r="A210" s="312"/>
      <c r="B210" s="312"/>
      <c r="C210" s="312"/>
      <c r="S210" s="312"/>
      <c r="T210" s="312"/>
      <c r="U210" s="312"/>
      <c r="V210" s="312"/>
      <c r="W210" s="312"/>
      <c r="X210" s="312"/>
      <c r="Y210" s="312"/>
      <c r="Z210" s="312"/>
    </row>
    <row r="211" spans="1:26" customFormat="1">
      <c r="A211" s="312"/>
      <c r="B211" s="312"/>
      <c r="C211" s="312"/>
      <c r="S211" s="312"/>
      <c r="T211" s="312"/>
      <c r="U211" s="312"/>
      <c r="V211" s="312"/>
      <c r="W211" s="312"/>
      <c r="X211" s="312"/>
      <c r="Y211" s="312"/>
      <c r="Z211" s="312"/>
    </row>
    <row r="212" spans="1:26" customFormat="1">
      <c r="A212" s="312"/>
      <c r="B212" s="312"/>
      <c r="C212" s="312"/>
      <c r="S212" s="312"/>
      <c r="T212" s="312"/>
      <c r="U212" s="312"/>
      <c r="V212" s="312"/>
      <c r="W212" s="312"/>
      <c r="X212" s="312"/>
      <c r="Y212" s="312"/>
      <c r="Z212" s="312"/>
    </row>
    <row r="213" spans="1:26" customFormat="1">
      <c r="A213" s="312"/>
      <c r="B213" s="312"/>
      <c r="C213" s="312"/>
      <c r="S213" s="312"/>
      <c r="T213" s="312"/>
      <c r="U213" s="312"/>
      <c r="V213" s="312"/>
      <c r="W213" s="312"/>
      <c r="X213" s="312"/>
      <c r="Y213" s="312"/>
      <c r="Z213" s="312"/>
    </row>
    <row r="214" spans="1:26" customFormat="1">
      <c r="A214" s="312"/>
      <c r="B214" s="312"/>
      <c r="C214" s="312"/>
      <c r="S214" s="312"/>
      <c r="T214" s="312"/>
      <c r="U214" s="312"/>
      <c r="V214" s="312"/>
      <c r="W214" s="312"/>
      <c r="X214" s="312"/>
      <c r="Y214" s="312"/>
      <c r="Z214" s="312"/>
    </row>
    <row r="215" spans="1:26" customFormat="1">
      <c r="A215" s="312"/>
      <c r="B215" s="312"/>
      <c r="C215" s="312"/>
      <c r="S215" s="312"/>
      <c r="T215" s="312"/>
      <c r="U215" s="312"/>
      <c r="V215" s="312"/>
      <c r="W215" s="312"/>
      <c r="X215" s="312"/>
      <c r="Y215" s="312"/>
      <c r="Z215" s="312"/>
    </row>
    <row r="216" spans="1:26" customFormat="1">
      <c r="A216" s="312"/>
      <c r="B216" s="312"/>
      <c r="C216" s="312"/>
      <c r="S216" s="312"/>
      <c r="T216" s="312"/>
      <c r="U216" s="312"/>
      <c r="V216" s="312"/>
      <c r="W216" s="312"/>
      <c r="X216" s="312"/>
      <c r="Y216" s="312"/>
      <c r="Z216" s="312"/>
    </row>
    <row r="217" spans="1:26" customFormat="1">
      <c r="A217" s="312"/>
      <c r="B217" s="312"/>
      <c r="C217" s="312"/>
      <c r="S217" s="312"/>
      <c r="T217" s="312"/>
      <c r="U217" s="312"/>
      <c r="V217" s="312"/>
      <c r="W217" s="312"/>
      <c r="X217" s="312"/>
      <c r="Y217" s="312"/>
      <c r="Z217" s="312"/>
    </row>
    <row r="218" spans="1:26" customFormat="1">
      <c r="A218" s="312"/>
      <c r="B218" s="312"/>
      <c r="C218" s="312"/>
      <c r="S218" s="312"/>
      <c r="T218" s="312"/>
      <c r="U218" s="312"/>
      <c r="V218" s="312"/>
      <c r="W218" s="312"/>
      <c r="X218" s="312"/>
      <c r="Y218" s="312"/>
      <c r="Z218" s="312"/>
    </row>
    <row r="219" spans="1:26" customFormat="1">
      <c r="A219" s="312"/>
      <c r="B219" s="312"/>
      <c r="C219" s="312"/>
      <c r="S219" s="312"/>
      <c r="T219" s="312"/>
      <c r="U219" s="312"/>
      <c r="V219" s="312"/>
      <c r="W219" s="312"/>
      <c r="X219" s="312"/>
      <c r="Y219" s="312"/>
      <c r="Z219" s="312"/>
    </row>
    <row r="220" spans="1:26" customFormat="1">
      <c r="A220" s="312"/>
      <c r="B220" s="312"/>
      <c r="C220" s="312"/>
      <c r="S220" s="312"/>
      <c r="T220" s="312"/>
      <c r="U220" s="312"/>
      <c r="V220" s="312"/>
      <c r="W220" s="312"/>
      <c r="X220" s="312"/>
      <c r="Y220" s="312"/>
      <c r="Z220" s="312"/>
    </row>
    <row r="221" spans="1:26" customFormat="1">
      <c r="A221" s="312"/>
      <c r="B221" s="312"/>
      <c r="C221" s="312"/>
      <c r="S221" s="312"/>
      <c r="T221" s="312"/>
      <c r="U221" s="312"/>
      <c r="V221" s="312"/>
      <c r="W221" s="312"/>
      <c r="X221" s="312"/>
      <c r="Y221" s="312"/>
      <c r="Z221" s="312"/>
    </row>
    <row r="222" spans="1:26" customFormat="1">
      <c r="A222" s="312"/>
      <c r="B222" s="312"/>
      <c r="C222" s="312"/>
      <c r="S222" s="312"/>
      <c r="T222" s="312"/>
      <c r="U222" s="312"/>
      <c r="V222" s="312"/>
      <c r="W222" s="312"/>
      <c r="X222" s="312"/>
      <c r="Y222" s="312"/>
      <c r="Z222" s="312"/>
    </row>
    <row r="223" spans="1:26" customFormat="1">
      <c r="A223" s="312"/>
      <c r="B223" s="312"/>
      <c r="C223" s="312"/>
      <c r="S223" s="312"/>
      <c r="T223" s="312"/>
      <c r="U223" s="312"/>
      <c r="V223" s="312"/>
      <c r="W223" s="312"/>
      <c r="X223" s="312"/>
      <c r="Y223" s="312"/>
      <c r="Z223" s="312"/>
    </row>
    <row r="224" spans="1:26" customFormat="1">
      <c r="A224" s="312"/>
      <c r="B224" s="312"/>
      <c r="C224" s="312"/>
      <c r="S224" s="312"/>
      <c r="T224" s="312"/>
      <c r="U224" s="312"/>
      <c r="V224" s="312"/>
      <c r="W224" s="312"/>
      <c r="X224" s="312"/>
      <c r="Y224" s="312"/>
      <c r="Z224" s="312"/>
    </row>
    <row r="225" spans="1:26" customFormat="1">
      <c r="A225" s="312"/>
      <c r="B225" s="312"/>
      <c r="C225" s="312"/>
      <c r="S225" s="312"/>
      <c r="T225" s="312"/>
      <c r="U225" s="312"/>
      <c r="V225" s="312"/>
      <c r="W225" s="312"/>
      <c r="X225" s="312"/>
      <c r="Y225" s="312"/>
      <c r="Z225" s="312"/>
    </row>
    <row r="226" spans="1:26" customFormat="1">
      <c r="A226" s="312"/>
      <c r="B226" s="312"/>
      <c r="C226" s="312"/>
      <c r="S226" s="312"/>
      <c r="T226" s="312"/>
      <c r="U226" s="312"/>
      <c r="V226" s="312"/>
      <c r="W226" s="312"/>
      <c r="X226" s="312"/>
      <c r="Y226" s="312"/>
      <c r="Z226" s="312"/>
    </row>
    <row r="227" spans="1:26" customFormat="1">
      <c r="A227" s="312"/>
      <c r="B227" s="312"/>
      <c r="C227" s="312"/>
      <c r="S227" s="312"/>
      <c r="T227" s="312"/>
      <c r="U227" s="312"/>
      <c r="V227" s="312"/>
      <c r="W227" s="312"/>
      <c r="X227" s="312"/>
      <c r="Y227" s="312"/>
      <c r="Z227" s="312"/>
    </row>
    <row r="228" spans="1:26" customFormat="1">
      <c r="A228" s="312"/>
      <c r="B228" s="312"/>
      <c r="C228" s="312"/>
      <c r="S228" s="312"/>
      <c r="T228" s="312"/>
      <c r="U228" s="312"/>
      <c r="V228" s="312"/>
      <c r="W228" s="312"/>
      <c r="X228" s="312"/>
      <c r="Y228" s="312"/>
      <c r="Z228" s="312"/>
    </row>
    <row r="229" spans="1:26" customFormat="1">
      <c r="A229" s="312"/>
      <c r="B229" s="312"/>
      <c r="C229" s="312"/>
      <c r="S229" s="312"/>
      <c r="T229" s="312"/>
      <c r="U229" s="312"/>
      <c r="V229" s="312"/>
      <c r="W229" s="312"/>
      <c r="X229" s="312"/>
      <c r="Y229" s="312"/>
      <c r="Z229" s="312"/>
    </row>
    <row r="230" spans="1:26" customFormat="1">
      <c r="A230" s="312"/>
      <c r="B230" s="312"/>
      <c r="C230" s="312"/>
      <c r="S230" s="312"/>
      <c r="T230" s="312"/>
      <c r="U230" s="312"/>
      <c r="V230" s="312"/>
      <c r="W230" s="312"/>
      <c r="X230" s="312"/>
      <c r="Y230" s="312"/>
      <c r="Z230" s="312"/>
    </row>
    <row r="231" spans="1:26" customFormat="1">
      <c r="A231" s="312"/>
      <c r="B231" s="312"/>
      <c r="C231" s="312"/>
      <c r="S231" s="312"/>
      <c r="T231" s="312"/>
      <c r="U231" s="312"/>
      <c r="V231" s="312"/>
      <c r="W231" s="312"/>
      <c r="X231" s="312"/>
      <c r="Y231" s="312"/>
      <c r="Z231" s="312"/>
    </row>
    <row r="232" spans="1:26" customFormat="1">
      <c r="A232" s="312"/>
      <c r="B232" s="312"/>
      <c r="C232" s="312"/>
      <c r="S232" s="312"/>
      <c r="T232" s="312"/>
      <c r="U232" s="312"/>
      <c r="V232" s="312"/>
      <c r="W232" s="312"/>
      <c r="X232" s="312"/>
      <c r="Y232" s="312"/>
      <c r="Z232" s="312"/>
    </row>
    <row r="233" spans="1:26" customFormat="1">
      <c r="A233" s="312"/>
      <c r="B233" s="312"/>
      <c r="C233" s="312"/>
      <c r="S233" s="312"/>
      <c r="T233" s="312"/>
      <c r="U233" s="312"/>
      <c r="V233" s="312"/>
      <c r="W233" s="312"/>
      <c r="X233" s="312"/>
      <c r="Y233" s="312"/>
      <c r="Z233" s="312"/>
    </row>
    <row r="234" spans="1:26" customFormat="1">
      <c r="A234" s="312"/>
      <c r="B234" s="312"/>
      <c r="C234" s="312"/>
      <c r="S234" s="312"/>
      <c r="T234" s="312"/>
      <c r="U234" s="312"/>
      <c r="V234" s="312"/>
      <c r="W234" s="312"/>
      <c r="X234" s="312"/>
      <c r="Y234" s="312"/>
      <c r="Z234" s="312"/>
    </row>
    <row r="235" spans="1:26" customFormat="1">
      <c r="A235" s="312"/>
      <c r="B235" s="312"/>
      <c r="C235" s="312"/>
      <c r="S235" s="312"/>
      <c r="T235" s="312"/>
      <c r="U235" s="312"/>
      <c r="V235" s="312"/>
      <c r="W235" s="312"/>
      <c r="X235" s="312"/>
      <c r="Y235" s="312"/>
      <c r="Z235" s="312"/>
    </row>
    <row r="236" spans="1:26" customFormat="1">
      <c r="A236" s="312"/>
      <c r="B236" s="312"/>
      <c r="C236" s="312"/>
      <c r="S236" s="312"/>
      <c r="T236" s="312"/>
      <c r="U236" s="312"/>
      <c r="V236" s="312"/>
      <c r="W236" s="312"/>
      <c r="X236" s="312"/>
      <c r="Y236" s="312"/>
      <c r="Z236" s="312"/>
    </row>
    <row r="237" spans="1:26" customFormat="1">
      <c r="A237" s="312"/>
      <c r="B237" s="312"/>
      <c r="C237" s="312"/>
      <c r="S237" s="312"/>
      <c r="T237" s="312"/>
      <c r="U237" s="312"/>
      <c r="V237" s="312"/>
      <c r="W237" s="312"/>
      <c r="X237" s="312"/>
      <c r="Y237" s="312"/>
      <c r="Z237" s="312"/>
    </row>
    <row r="238" spans="1:26" customFormat="1">
      <c r="A238" s="312"/>
      <c r="B238" s="312"/>
      <c r="C238" s="312"/>
      <c r="S238" s="312"/>
      <c r="T238" s="312"/>
      <c r="U238" s="312"/>
      <c r="V238" s="312"/>
      <c r="W238" s="312"/>
      <c r="X238" s="312"/>
      <c r="Y238" s="312"/>
      <c r="Z238" s="312"/>
    </row>
    <row r="239" spans="1:26" customFormat="1">
      <c r="A239" s="312"/>
      <c r="B239" s="312"/>
      <c r="C239" s="312"/>
      <c r="S239" s="312"/>
      <c r="T239" s="312"/>
      <c r="U239" s="312"/>
      <c r="V239" s="312"/>
      <c r="W239" s="312"/>
      <c r="X239" s="312"/>
      <c r="Y239" s="312"/>
      <c r="Z239" s="312"/>
    </row>
    <row r="240" spans="1:26" customFormat="1">
      <c r="A240" s="312"/>
      <c r="B240" s="312"/>
      <c r="C240" s="312"/>
      <c r="S240" s="312"/>
      <c r="T240" s="312"/>
      <c r="U240" s="312"/>
      <c r="V240" s="312"/>
      <c r="W240" s="312"/>
      <c r="X240" s="312"/>
      <c r="Y240" s="312"/>
      <c r="Z240" s="312"/>
    </row>
    <row r="241" spans="1:26" customFormat="1">
      <c r="A241" s="312"/>
      <c r="B241" s="312"/>
      <c r="C241" s="312"/>
      <c r="S241" s="312"/>
      <c r="T241" s="312"/>
      <c r="U241" s="312"/>
      <c r="V241" s="312"/>
      <c r="W241" s="312"/>
      <c r="X241" s="312"/>
      <c r="Y241" s="312"/>
      <c r="Z241" s="312"/>
    </row>
    <row r="242" spans="1:26" customFormat="1">
      <c r="A242" s="312"/>
      <c r="B242" s="312"/>
      <c r="C242" s="312"/>
      <c r="S242" s="312"/>
      <c r="T242" s="312"/>
      <c r="U242" s="312"/>
      <c r="V242" s="312"/>
      <c r="W242" s="312"/>
      <c r="X242" s="312"/>
      <c r="Y242" s="312"/>
      <c r="Z242" s="312"/>
    </row>
    <row r="243" spans="1:26" customFormat="1">
      <c r="A243" s="312"/>
      <c r="B243" s="312"/>
      <c r="C243" s="312"/>
      <c r="S243" s="312"/>
      <c r="T243" s="312"/>
      <c r="U243" s="312"/>
      <c r="V243" s="312"/>
      <c r="W243" s="312"/>
      <c r="X243" s="312"/>
      <c r="Y243" s="312"/>
      <c r="Z243" s="312"/>
    </row>
    <row r="244" spans="1:26" customFormat="1">
      <c r="A244" s="312"/>
      <c r="B244" s="312"/>
      <c r="C244" s="312"/>
      <c r="S244" s="312"/>
      <c r="T244" s="312"/>
      <c r="U244" s="312"/>
      <c r="V244" s="312"/>
      <c r="W244" s="312"/>
      <c r="X244" s="312"/>
      <c r="Y244" s="312"/>
      <c r="Z244" s="312"/>
    </row>
    <row r="245" spans="1:26" customFormat="1">
      <c r="A245" s="312"/>
      <c r="B245" s="312"/>
      <c r="C245" s="312"/>
      <c r="S245" s="312"/>
      <c r="T245" s="312"/>
      <c r="U245" s="312"/>
      <c r="V245" s="312"/>
      <c r="W245" s="312"/>
      <c r="X245" s="312"/>
      <c r="Y245" s="312"/>
      <c r="Z245" s="312"/>
    </row>
    <row r="246" spans="1:26" customFormat="1">
      <c r="A246" s="312"/>
      <c r="B246" s="312"/>
      <c r="C246" s="312"/>
      <c r="S246" s="312"/>
      <c r="T246" s="312"/>
      <c r="U246" s="312"/>
      <c r="V246" s="312"/>
      <c r="W246" s="312"/>
      <c r="X246" s="312"/>
      <c r="Y246" s="312"/>
      <c r="Z246" s="312"/>
    </row>
    <row r="247" spans="1:26" customFormat="1">
      <c r="A247" s="312"/>
      <c r="B247" s="312"/>
      <c r="C247" s="312"/>
      <c r="S247" s="312"/>
      <c r="T247" s="312"/>
      <c r="U247" s="312"/>
      <c r="V247" s="312"/>
      <c r="W247" s="312"/>
      <c r="X247" s="312"/>
      <c r="Y247" s="312"/>
      <c r="Z247" s="312"/>
    </row>
    <row r="248" spans="1:26" customFormat="1">
      <c r="A248" s="312"/>
      <c r="B248" s="312"/>
      <c r="C248" s="312"/>
      <c r="S248" s="312"/>
      <c r="T248" s="312"/>
      <c r="U248" s="312"/>
      <c r="V248" s="312"/>
      <c r="W248" s="312"/>
      <c r="X248" s="312"/>
      <c r="Y248" s="312"/>
      <c r="Z248" s="312"/>
    </row>
    <row r="249" spans="1:26" customFormat="1">
      <c r="A249" s="312"/>
      <c r="B249" s="312"/>
      <c r="C249" s="312"/>
      <c r="S249" s="312"/>
      <c r="T249" s="312"/>
      <c r="U249" s="312"/>
      <c r="V249" s="312"/>
      <c r="W249" s="312"/>
      <c r="X249" s="312"/>
      <c r="Y249" s="312"/>
      <c r="Z249" s="312"/>
    </row>
    <row r="250" spans="1:26" customFormat="1">
      <c r="A250" s="312"/>
      <c r="B250" s="312"/>
      <c r="C250" s="312"/>
      <c r="S250" s="312"/>
      <c r="T250" s="312"/>
      <c r="U250" s="312"/>
      <c r="V250" s="312"/>
      <c r="W250" s="312"/>
      <c r="X250" s="312"/>
      <c r="Y250" s="312"/>
      <c r="Z250" s="312"/>
    </row>
    <row r="251" spans="1:26" customFormat="1">
      <c r="A251" s="312"/>
      <c r="B251" s="312"/>
      <c r="C251" s="312"/>
      <c r="S251" s="312"/>
      <c r="T251" s="312"/>
      <c r="U251" s="312"/>
      <c r="V251" s="312"/>
      <c r="W251" s="312"/>
      <c r="X251" s="312"/>
      <c r="Y251" s="312"/>
      <c r="Z251" s="312"/>
    </row>
    <row r="252" spans="1:26" customFormat="1">
      <c r="A252" s="312"/>
      <c r="B252" s="312"/>
      <c r="C252" s="312"/>
      <c r="S252" s="312"/>
      <c r="T252" s="312"/>
      <c r="U252" s="312"/>
      <c r="V252" s="312"/>
      <c r="W252" s="312"/>
      <c r="X252" s="312"/>
      <c r="Y252" s="312"/>
      <c r="Z252" s="312"/>
    </row>
    <row r="253" spans="1:26" customFormat="1">
      <c r="A253" s="312"/>
      <c r="B253" s="312"/>
      <c r="C253" s="312"/>
      <c r="S253" s="312"/>
      <c r="T253" s="312"/>
      <c r="U253" s="312"/>
      <c r="V253" s="312"/>
      <c r="W253" s="312"/>
      <c r="X253" s="312"/>
      <c r="Y253" s="312"/>
      <c r="Z253" s="312"/>
    </row>
    <row r="254" spans="1:26" customFormat="1">
      <c r="A254" s="312"/>
      <c r="B254" s="312"/>
      <c r="C254" s="312"/>
      <c r="S254" s="312"/>
      <c r="T254" s="312"/>
      <c r="U254" s="312"/>
      <c r="V254" s="312"/>
      <c r="W254" s="312"/>
      <c r="X254" s="312"/>
      <c r="Y254" s="312"/>
      <c r="Z254" s="312"/>
    </row>
    <row r="255" spans="1:26" customFormat="1">
      <c r="A255" s="312"/>
      <c r="B255" s="312"/>
      <c r="C255" s="312"/>
      <c r="S255" s="312"/>
      <c r="T255" s="312"/>
      <c r="U255" s="312"/>
      <c r="V255" s="312"/>
      <c r="W255" s="312"/>
      <c r="X255" s="312"/>
      <c r="Y255" s="312"/>
      <c r="Z255" s="312"/>
    </row>
    <row r="256" spans="1:26" customFormat="1">
      <c r="A256" s="312"/>
      <c r="B256" s="312"/>
      <c r="C256" s="312"/>
      <c r="S256" s="312"/>
      <c r="T256" s="312"/>
      <c r="U256" s="312"/>
      <c r="V256" s="312"/>
      <c r="W256" s="312"/>
      <c r="X256" s="312"/>
      <c r="Y256" s="312"/>
      <c r="Z256" s="312"/>
    </row>
    <row r="257" spans="1:26" customFormat="1">
      <c r="A257" s="312"/>
      <c r="B257" s="312"/>
      <c r="C257" s="312"/>
      <c r="S257" s="312"/>
      <c r="T257" s="312"/>
      <c r="U257" s="312"/>
      <c r="V257" s="312"/>
      <c r="W257" s="312"/>
      <c r="X257" s="312"/>
      <c r="Y257" s="312"/>
      <c r="Z257" s="312"/>
    </row>
    <row r="258" spans="1:26" customFormat="1">
      <c r="A258" s="312"/>
      <c r="B258" s="312"/>
      <c r="C258" s="312"/>
      <c r="S258" s="312"/>
      <c r="T258" s="312"/>
      <c r="U258" s="312"/>
      <c r="V258" s="312"/>
      <c r="W258" s="312"/>
      <c r="X258" s="312"/>
      <c r="Y258" s="312"/>
      <c r="Z258" s="312"/>
    </row>
    <row r="259" spans="1:26" customFormat="1">
      <c r="A259" s="312"/>
      <c r="B259" s="312"/>
      <c r="C259" s="312"/>
      <c r="S259" s="312"/>
      <c r="T259" s="312"/>
      <c r="U259" s="312"/>
      <c r="V259" s="312"/>
      <c r="W259" s="312"/>
      <c r="X259" s="312"/>
      <c r="Y259" s="312"/>
      <c r="Z259" s="312"/>
    </row>
    <row r="260" spans="1:26" customFormat="1">
      <c r="A260" s="312"/>
      <c r="B260" s="312"/>
      <c r="C260" s="312"/>
      <c r="S260" s="312"/>
      <c r="T260" s="312"/>
      <c r="U260" s="312"/>
      <c r="V260" s="312"/>
      <c r="W260" s="312"/>
      <c r="X260" s="312"/>
      <c r="Y260" s="312"/>
      <c r="Z260" s="312"/>
    </row>
    <row r="261" spans="1:26" customFormat="1">
      <c r="A261" s="312"/>
      <c r="B261" s="312"/>
      <c r="C261" s="312"/>
      <c r="S261" s="312"/>
      <c r="T261" s="312"/>
      <c r="U261" s="312"/>
      <c r="V261" s="312"/>
      <c r="W261" s="312"/>
      <c r="X261" s="312"/>
      <c r="Y261" s="312"/>
      <c r="Z261" s="312"/>
    </row>
    <row r="262" spans="1:26" customFormat="1">
      <c r="A262" s="312"/>
      <c r="B262" s="312"/>
      <c r="C262" s="312"/>
      <c r="S262" s="312"/>
      <c r="T262" s="312"/>
      <c r="U262" s="312"/>
      <c r="V262" s="312"/>
      <c r="W262" s="312"/>
      <c r="X262" s="312"/>
      <c r="Y262" s="312"/>
      <c r="Z262" s="312"/>
    </row>
    <row r="263" spans="1:26" customFormat="1">
      <c r="A263" s="312"/>
      <c r="B263" s="312"/>
      <c r="C263" s="312"/>
      <c r="S263" s="312"/>
      <c r="T263" s="312"/>
      <c r="U263" s="312"/>
      <c r="V263" s="312"/>
      <c r="W263" s="312"/>
      <c r="X263" s="312"/>
      <c r="Y263" s="312"/>
      <c r="Z263" s="312"/>
    </row>
    <row r="264" spans="1:26" customFormat="1">
      <c r="A264" s="312"/>
      <c r="B264" s="312"/>
      <c r="C264" s="312"/>
      <c r="S264" s="312"/>
      <c r="T264" s="312"/>
      <c r="U264" s="312"/>
      <c r="V264" s="312"/>
      <c r="W264" s="312"/>
      <c r="X264" s="312"/>
      <c r="Y264" s="312"/>
      <c r="Z264" s="312"/>
    </row>
    <row r="265" spans="1:26" customFormat="1">
      <c r="A265" s="312"/>
      <c r="B265" s="312"/>
      <c r="C265" s="312"/>
      <c r="S265" s="312"/>
      <c r="T265" s="312"/>
      <c r="U265" s="312"/>
      <c r="V265" s="312"/>
      <c r="W265" s="312"/>
      <c r="X265" s="312"/>
      <c r="Y265" s="312"/>
      <c r="Z265" s="312"/>
    </row>
    <row r="266" spans="1:26" customFormat="1">
      <c r="A266" s="312"/>
      <c r="B266" s="312"/>
      <c r="C266" s="312"/>
      <c r="S266" s="312"/>
      <c r="T266" s="312"/>
      <c r="U266" s="312"/>
      <c r="V266" s="312"/>
      <c r="W266" s="312"/>
      <c r="X266" s="312"/>
      <c r="Y266" s="312"/>
      <c r="Z266" s="312"/>
    </row>
    <row r="267" spans="1:26" customFormat="1">
      <c r="A267" s="312"/>
      <c r="B267" s="312"/>
      <c r="C267" s="312"/>
      <c r="S267" s="312"/>
      <c r="T267" s="312"/>
      <c r="U267" s="312"/>
      <c r="V267" s="312"/>
      <c r="W267" s="312"/>
      <c r="X267" s="312"/>
      <c r="Y267" s="312"/>
      <c r="Z267" s="312"/>
    </row>
    <row r="268" spans="1:26" customFormat="1">
      <c r="A268" s="312"/>
      <c r="B268" s="312"/>
      <c r="C268" s="312"/>
      <c r="S268" s="312"/>
      <c r="T268" s="312"/>
      <c r="U268" s="312"/>
      <c r="V268" s="312"/>
      <c r="W268" s="312"/>
      <c r="X268" s="312"/>
      <c r="Y268" s="312"/>
      <c r="Z268" s="312"/>
    </row>
    <row r="269" spans="1:26" customFormat="1">
      <c r="A269" s="312"/>
      <c r="B269" s="312"/>
      <c r="C269" s="312"/>
      <c r="S269" s="312"/>
      <c r="T269" s="312"/>
      <c r="U269" s="312"/>
      <c r="V269" s="312"/>
      <c r="W269" s="312"/>
      <c r="X269" s="312"/>
      <c r="Y269" s="312"/>
      <c r="Z269" s="312"/>
    </row>
    <row r="270" spans="1:26" customFormat="1">
      <c r="A270" s="312"/>
      <c r="B270" s="312"/>
      <c r="C270" s="312"/>
      <c r="S270" s="312"/>
      <c r="T270" s="312"/>
      <c r="U270" s="312"/>
      <c r="V270" s="312"/>
      <c r="W270" s="312"/>
      <c r="X270" s="312"/>
      <c r="Y270" s="312"/>
      <c r="Z270" s="312"/>
    </row>
    <row r="271" spans="1:26" customFormat="1">
      <c r="A271" s="312"/>
      <c r="B271" s="312"/>
      <c r="C271" s="312"/>
      <c r="S271" s="312"/>
      <c r="T271" s="312"/>
      <c r="U271" s="312"/>
      <c r="V271" s="312"/>
      <c r="W271" s="312"/>
      <c r="X271" s="312"/>
      <c r="Y271" s="312"/>
      <c r="Z271" s="312"/>
    </row>
    <row r="272" spans="1:26" customFormat="1">
      <c r="A272" s="312"/>
      <c r="B272" s="312"/>
      <c r="C272" s="312"/>
      <c r="S272" s="312"/>
      <c r="T272" s="312"/>
      <c r="U272" s="312"/>
      <c r="V272" s="312"/>
      <c r="W272" s="312"/>
      <c r="X272" s="312"/>
      <c r="Y272" s="312"/>
      <c r="Z272" s="312"/>
    </row>
    <row r="273" spans="1:26" customFormat="1">
      <c r="A273" s="312"/>
      <c r="B273" s="312"/>
      <c r="C273" s="312"/>
      <c r="S273" s="312"/>
      <c r="T273" s="312"/>
      <c r="U273" s="312"/>
      <c r="V273" s="312"/>
      <c r="W273" s="312"/>
      <c r="X273" s="312"/>
      <c r="Y273" s="312"/>
      <c r="Z273" s="312"/>
    </row>
    <row r="274" spans="1:26" customFormat="1">
      <c r="A274" s="312"/>
      <c r="B274" s="312"/>
      <c r="C274" s="312"/>
      <c r="S274" s="312"/>
      <c r="T274" s="312"/>
      <c r="U274" s="312"/>
      <c r="V274" s="312"/>
      <c r="W274" s="312"/>
      <c r="X274" s="312"/>
      <c r="Y274" s="312"/>
      <c r="Z274" s="312"/>
    </row>
    <row r="275" spans="1:26" customFormat="1">
      <c r="A275" s="312"/>
      <c r="B275" s="312"/>
      <c r="C275" s="312"/>
      <c r="S275" s="312"/>
      <c r="T275" s="312"/>
      <c r="U275" s="312"/>
      <c r="V275" s="312"/>
      <c r="W275" s="312"/>
      <c r="X275" s="312"/>
      <c r="Y275" s="312"/>
      <c r="Z275" s="312"/>
    </row>
    <row r="276" spans="1:26" customFormat="1">
      <c r="A276" s="312"/>
      <c r="B276" s="312"/>
      <c r="C276" s="312"/>
      <c r="S276" s="312"/>
      <c r="T276" s="312"/>
      <c r="U276" s="312"/>
      <c r="V276" s="312"/>
      <c r="W276" s="312"/>
      <c r="X276" s="312"/>
      <c r="Y276" s="312"/>
      <c r="Z276" s="312"/>
    </row>
    <row r="277" spans="1:26" customFormat="1">
      <c r="A277" s="312"/>
      <c r="B277" s="312"/>
      <c r="C277" s="312"/>
      <c r="S277" s="312"/>
      <c r="T277" s="312"/>
      <c r="U277" s="312"/>
      <c r="V277" s="312"/>
      <c r="W277" s="312"/>
      <c r="X277" s="312"/>
      <c r="Y277" s="312"/>
      <c r="Z277" s="312"/>
    </row>
    <row r="278" spans="1:26" customFormat="1">
      <c r="A278" s="312"/>
      <c r="B278" s="312"/>
      <c r="C278" s="312"/>
      <c r="S278" s="312"/>
      <c r="T278" s="312"/>
      <c r="U278" s="312"/>
      <c r="V278" s="312"/>
      <c r="W278" s="312"/>
      <c r="X278" s="312"/>
      <c r="Y278" s="312"/>
      <c r="Z278" s="312"/>
    </row>
    <row r="279" spans="1:26" customFormat="1">
      <c r="A279" s="312"/>
      <c r="B279" s="312"/>
      <c r="C279" s="312"/>
      <c r="S279" s="312"/>
      <c r="T279" s="312"/>
      <c r="U279" s="312"/>
      <c r="V279" s="312"/>
      <c r="W279" s="312"/>
      <c r="X279" s="312"/>
      <c r="Y279" s="312"/>
      <c r="Z279" s="312"/>
    </row>
    <row r="280" spans="1:26" customFormat="1">
      <c r="A280" s="312"/>
      <c r="B280" s="312"/>
      <c r="C280" s="312"/>
      <c r="S280" s="312"/>
      <c r="T280" s="312"/>
      <c r="U280" s="312"/>
      <c r="V280" s="312"/>
      <c r="W280" s="312"/>
      <c r="X280" s="312"/>
      <c r="Y280" s="312"/>
      <c r="Z280" s="312"/>
    </row>
    <row r="281" spans="1:26" customFormat="1">
      <c r="A281" s="312"/>
      <c r="B281" s="312"/>
      <c r="C281" s="312"/>
      <c r="S281" s="312"/>
      <c r="T281" s="312"/>
      <c r="U281" s="312"/>
      <c r="V281" s="312"/>
      <c r="W281" s="312"/>
      <c r="X281" s="312"/>
      <c r="Y281" s="312"/>
      <c r="Z281" s="312"/>
    </row>
    <row r="282" spans="1:26" customFormat="1">
      <c r="A282" s="312"/>
      <c r="B282" s="312"/>
      <c r="C282" s="312"/>
      <c r="S282" s="312"/>
      <c r="T282" s="312"/>
      <c r="U282" s="312"/>
      <c r="V282" s="312"/>
      <c r="W282" s="312"/>
      <c r="X282" s="312"/>
      <c r="Y282" s="312"/>
      <c r="Z282" s="312"/>
    </row>
    <row r="283" spans="1:26" customFormat="1">
      <c r="A283" s="312"/>
      <c r="B283" s="312"/>
      <c r="C283" s="312"/>
      <c r="S283" s="312"/>
      <c r="T283" s="312"/>
      <c r="U283" s="312"/>
      <c r="V283" s="312"/>
      <c r="W283" s="312"/>
      <c r="X283" s="312"/>
      <c r="Y283" s="312"/>
      <c r="Z283" s="312"/>
    </row>
    <row r="284" spans="1:26" customFormat="1">
      <c r="A284" s="312"/>
      <c r="B284" s="312"/>
      <c r="C284" s="312"/>
      <c r="S284" s="312"/>
      <c r="T284" s="312"/>
      <c r="U284" s="312"/>
      <c r="V284" s="312"/>
      <c r="W284" s="312"/>
      <c r="X284" s="312"/>
      <c r="Y284" s="312"/>
      <c r="Z284" s="312"/>
    </row>
    <row r="285" spans="1:26" customFormat="1">
      <c r="A285" s="312"/>
      <c r="B285" s="312"/>
      <c r="C285" s="312"/>
      <c r="S285" s="312"/>
      <c r="T285" s="312"/>
      <c r="U285" s="312"/>
      <c r="V285" s="312"/>
      <c r="W285" s="312"/>
      <c r="X285" s="312"/>
      <c r="Y285" s="312"/>
      <c r="Z285" s="312"/>
    </row>
    <row r="286" spans="1:26" customFormat="1">
      <c r="A286" s="312"/>
      <c r="B286" s="312"/>
      <c r="C286" s="312"/>
      <c r="S286" s="312"/>
      <c r="T286" s="312"/>
      <c r="U286" s="312"/>
      <c r="V286" s="312"/>
      <c r="W286" s="312"/>
      <c r="X286" s="312"/>
      <c r="Y286" s="312"/>
      <c r="Z286" s="312"/>
    </row>
    <row r="287" spans="1:26" customFormat="1">
      <c r="A287" s="312"/>
      <c r="B287" s="312"/>
      <c r="C287" s="312"/>
      <c r="S287" s="312"/>
      <c r="T287" s="312"/>
      <c r="U287" s="312"/>
      <c r="V287" s="312"/>
      <c r="W287" s="312"/>
      <c r="X287" s="312"/>
      <c r="Y287" s="312"/>
      <c r="Z287" s="312"/>
    </row>
    <row r="288" spans="1:26" customFormat="1">
      <c r="A288" s="312"/>
      <c r="B288" s="312"/>
      <c r="C288" s="312"/>
      <c r="S288" s="312"/>
      <c r="T288" s="312"/>
      <c r="U288" s="312"/>
      <c r="V288" s="312"/>
      <c r="W288" s="312"/>
      <c r="X288" s="312"/>
      <c r="Y288" s="312"/>
      <c r="Z288" s="312"/>
    </row>
    <row r="289" spans="1:26" customFormat="1">
      <c r="A289" s="312"/>
      <c r="B289" s="312"/>
      <c r="C289" s="312"/>
      <c r="S289" s="312"/>
      <c r="T289" s="312"/>
      <c r="U289" s="312"/>
      <c r="V289" s="312"/>
      <c r="W289" s="312"/>
      <c r="X289" s="312"/>
      <c r="Y289" s="312"/>
      <c r="Z289" s="312"/>
    </row>
    <row r="290" spans="1:26" customFormat="1">
      <c r="A290" s="312"/>
      <c r="B290" s="312"/>
      <c r="C290" s="312"/>
      <c r="S290" s="312"/>
      <c r="T290" s="312"/>
      <c r="U290" s="312"/>
      <c r="V290" s="312"/>
      <c r="W290" s="312"/>
      <c r="X290" s="312"/>
      <c r="Y290" s="312"/>
      <c r="Z290" s="312"/>
    </row>
    <row r="291" spans="1:26" customFormat="1">
      <c r="A291" s="312"/>
      <c r="B291" s="312"/>
      <c r="C291" s="312"/>
      <c r="S291" s="312"/>
      <c r="T291" s="312"/>
      <c r="U291" s="312"/>
      <c r="V291" s="312"/>
      <c r="W291" s="312"/>
      <c r="X291" s="312"/>
      <c r="Y291" s="312"/>
      <c r="Z291" s="312"/>
    </row>
    <row r="292" spans="1:26" customFormat="1">
      <c r="A292" s="312"/>
      <c r="B292" s="312"/>
      <c r="C292" s="312"/>
      <c r="S292" s="312"/>
      <c r="T292" s="312"/>
      <c r="U292" s="312"/>
      <c r="V292" s="312"/>
      <c r="W292" s="312"/>
      <c r="X292" s="312"/>
      <c r="Y292" s="312"/>
      <c r="Z292" s="312"/>
    </row>
    <row r="293" spans="1:26" customFormat="1">
      <c r="A293" s="312"/>
      <c r="B293" s="312"/>
      <c r="C293" s="312"/>
      <c r="S293" s="312"/>
      <c r="T293" s="312"/>
      <c r="U293" s="312"/>
      <c r="V293" s="312"/>
      <c r="W293" s="312"/>
      <c r="X293" s="312"/>
      <c r="Y293" s="312"/>
      <c r="Z293" s="312"/>
    </row>
    <row r="294" spans="1:26" customFormat="1">
      <c r="A294" s="312"/>
      <c r="B294" s="312"/>
      <c r="C294" s="312"/>
      <c r="S294" s="312"/>
      <c r="T294" s="312"/>
      <c r="U294" s="312"/>
      <c r="V294" s="312"/>
      <c r="W294" s="312"/>
      <c r="X294" s="312"/>
      <c r="Y294" s="312"/>
      <c r="Z294" s="312"/>
    </row>
    <row r="295" spans="1:26" customFormat="1">
      <c r="A295" s="312"/>
      <c r="B295" s="312"/>
      <c r="C295" s="312"/>
      <c r="S295" s="312"/>
      <c r="T295" s="312"/>
      <c r="U295" s="312"/>
      <c r="V295" s="312"/>
      <c r="W295" s="312"/>
      <c r="X295" s="312"/>
      <c r="Y295" s="312"/>
      <c r="Z295" s="312"/>
    </row>
    <row r="296" spans="1:26" customFormat="1">
      <c r="A296" s="312"/>
      <c r="B296" s="312"/>
      <c r="C296" s="312"/>
      <c r="S296" s="312"/>
      <c r="T296" s="312"/>
      <c r="U296" s="312"/>
      <c r="V296" s="312"/>
      <c r="W296" s="312"/>
      <c r="X296" s="312"/>
      <c r="Y296" s="312"/>
      <c r="Z296" s="312"/>
    </row>
    <row r="297" spans="1:26" customFormat="1">
      <c r="A297" s="312"/>
      <c r="B297" s="312"/>
      <c r="C297" s="312"/>
      <c r="S297" s="312"/>
      <c r="T297" s="312"/>
      <c r="U297" s="312"/>
      <c r="V297" s="312"/>
      <c r="W297" s="312"/>
      <c r="X297" s="312"/>
      <c r="Y297" s="312"/>
      <c r="Z297" s="312"/>
    </row>
    <row r="298" spans="1:26" customFormat="1">
      <c r="A298" s="312"/>
      <c r="B298" s="312"/>
      <c r="C298" s="312"/>
      <c r="S298" s="312"/>
      <c r="T298" s="312"/>
      <c r="U298" s="312"/>
      <c r="V298" s="312"/>
      <c r="W298" s="312"/>
      <c r="X298" s="312"/>
      <c r="Y298" s="312"/>
      <c r="Z298" s="312"/>
    </row>
    <row r="299" spans="1:26" customFormat="1">
      <c r="A299" s="312"/>
      <c r="B299" s="312"/>
      <c r="C299" s="312"/>
      <c r="S299" s="312"/>
      <c r="T299" s="312"/>
      <c r="U299" s="312"/>
      <c r="V299" s="312"/>
      <c r="W299" s="312"/>
      <c r="X299" s="312"/>
      <c r="Y299" s="312"/>
      <c r="Z299" s="312"/>
    </row>
    <row r="300" spans="1:26" customFormat="1">
      <c r="A300" s="312"/>
      <c r="B300" s="312"/>
      <c r="C300" s="312"/>
      <c r="S300" s="312"/>
      <c r="T300" s="312"/>
      <c r="U300" s="312"/>
      <c r="V300" s="312"/>
      <c r="W300" s="312"/>
      <c r="X300" s="312"/>
      <c r="Y300" s="312"/>
      <c r="Z300" s="312"/>
    </row>
    <row r="301" spans="1:26" customFormat="1">
      <c r="A301" s="312"/>
      <c r="B301" s="312"/>
      <c r="C301" s="312"/>
      <c r="S301" s="312"/>
      <c r="T301" s="312"/>
      <c r="U301" s="312"/>
      <c r="V301" s="312"/>
      <c r="W301" s="312"/>
      <c r="X301" s="312"/>
      <c r="Y301" s="312"/>
      <c r="Z301" s="312"/>
    </row>
    <row r="302" spans="1:26" customFormat="1">
      <c r="A302" s="312"/>
      <c r="B302" s="312"/>
      <c r="C302" s="312"/>
      <c r="S302" s="312"/>
      <c r="T302" s="312"/>
      <c r="U302" s="312"/>
      <c r="V302" s="312"/>
      <c r="W302" s="312"/>
      <c r="X302" s="312"/>
      <c r="Y302" s="312"/>
      <c r="Z302" s="312"/>
    </row>
    <row r="303" spans="1:26" customFormat="1">
      <c r="A303" s="312"/>
      <c r="B303" s="312"/>
      <c r="C303" s="312"/>
      <c r="S303" s="312"/>
      <c r="T303" s="312"/>
      <c r="U303" s="312"/>
      <c r="V303" s="312"/>
      <c r="W303" s="312"/>
      <c r="X303" s="312"/>
      <c r="Y303" s="312"/>
      <c r="Z303" s="312"/>
    </row>
    <row r="304" spans="1:26" customFormat="1">
      <c r="A304" s="312"/>
      <c r="B304" s="312"/>
      <c r="C304" s="312"/>
      <c r="S304" s="312"/>
      <c r="T304" s="312"/>
      <c r="U304" s="312"/>
      <c r="V304" s="312"/>
      <c r="W304" s="312"/>
      <c r="X304" s="312"/>
      <c r="Y304" s="312"/>
      <c r="Z304" s="312"/>
    </row>
    <row r="305" spans="1:26" customFormat="1">
      <c r="A305" s="312"/>
      <c r="B305" s="312"/>
      <c r="C305" s="312"/>
      <c r="S305" s="312"/>
      <c r="T305" s="312"/>
      <c r="U305" s="312"/>
      <c r="V305" s="312"/>
      <c r="W305" s="312"/>
      <c r="X305" s="312"/>
      <c r="Y305" s="312"/>
      <c r="Z305" s="312"/>
    </row>
    <row r="306" spans="1:26" customFormat="1">
      <c r="A306" s="312"/>
      <c r="B306" s="312"/>
      <c r="C306" s="312"/>
      <c r="S306" s="312"/>
      <c r="T306" s="312"/>
      <c r="U306" s="312"/>
      <c r="V306" s="312"/>
      <c r="W306" s="312"/>
      <c r="X306" s="312"/>
      <c r="Y306" s="312"/>
      <c r="Z306" s="312"/>
    </row>
    <row r="307" spans="1:26" customFormat="1">
      <c r="A307" s="312"/>
      <c r="B307" s="312"/>
      <c r="C307" s="312"/>
      <c r="S307" s="312"/>
      <c r="T307" s="312"/>
      <c r="U307" s="312"/>
      <c r="V307" s="312"/>
      <c r="W307" s="312"/>
      <c r="X307" s="312"/>
      <c r="Y307" s="312"/>
      <c r="Z307" s="312"/>
    </row>
    <row r="308" spans="1:26" customFormat="1">
      <c r="A308" s="312"/>
      <c r="B308" s="312"/>
      <c r="C308" s="312"/>
      <c r="S308" s="312"/>
      <c r="T308" s="312"/>
      <c r="U308" s="312"/>
      <c r="V308" s="312"/>
      <c r="W308" s="312"/>
      <c r="X308" s="312"/>
      <c r="Y308" s="312"/>
      <c r="Z308" s="312"/>
    </row>
    <row r="309" spans="1:26" customFormat="1">
      <c r="A309" s="312"/>
      <c r="B309" s="312"/>
      <c r="C309" s="312"/>
      <c r="S309" s="312"/>
      <c r="T309" s="312"/>
      <c r="U309" s="312"/>
      <c r="V309" s="312"/>
      <c r="W309" s="312"/>
      <c r="X309" s="312"/>
      <c r="Y309" s="312"/>
      <c r="Z309" s="312"/>
    </row>
    <row r="310" spans="1:26" customFormat="1">
      <c r="A310" s="312"/>
      <c r="B310" s="312"/>
      <c r="C310" s="312"/>
      <c r="S310" s="312"/>
      <c r="T310" s="312"/>
      <c r="U310" s="312"/>
      <c r="V310" s="312"/>
      <c r="W310" s="312"/>
      <c r="X310" s="312"/>
      <c r="Y310" s="312"/>
      <c r="Z310" s="312"/>
    </row>
    <row r="311" spans="1:26" customFormat="1">
      <c r="A311" s="312"/>
      <c r="B311" s="312"/>
      <c r="C311" s="312"/>
      <c r="S311" s="312"/>
      <c r="T311" s="312"/>
      <c r="U311" s="312"/>
      <c r="V311" s="312"/>
      <c r="W311" s="312"/>
      <c r="X311" s="312"/>
      <c r="Y311" s="312"/>
      <c r="Z311" s="312"/>
    </row>
    <row r="312" spans="1:26" customFormat="1">
      <c r="A312" s="312"/>
      <c r="B312" s="312"/>
      <c r="C312" s="312"/>
      <c r="S312" s="312"/>
      <c r="T312" s="312"/>
      <c r="U312" s="312"/>
      <c r="V312" s="312"/>
      <c r="W312" s="312"/>
      <c r="X312" s="312"/>
      <c r="Y312" s="312"/>
      <c r="Z312" s="312"/>
    </row>
    <row r="313" spans="1:26" customFormat="1">
      <c r="A313" s="312"/>
      <c r="B313" s="312"/>
      <c r="C313" s="312"/>
      <c r="S313" s="312"/>
      <c r="T313" s="312"/>
      <c r="U313" s="312"/>
      <c r="V313" s="312"/>
      <c r="W313" s="312"/>
      <c r="X313" s="312"/>
      <c r="Y313" s="312"/>
      <c r="Z313" s="312"/>
    </row>
    <row r="314" spans="1:26" customFormat="1">
      <c r="A314" s="312"/>
      <c r="B314" s="312"/>
      <c r="C314" s="312"/>
      <c r="S314" s="312"/>
      <c r="T314" s="312"/>
      <c r="U314" s="312"/>
      <c r="V314" s="312"/>
      <c r="W314" s="312"/>
      <c r="X314" s="312"/>
      <c r="Y314" s="312"/>
      <c r="Z314" s="312"/>
    </row>
    <row r="315" spans="1:26" customFormat="1">
      <c r="A315" s="312"/>
      <c r="B315" s="312"/>
      <c r="C315" s="312"/>
      <c r="S315" s="312"/>
      <c r="T315" s="312"/>
      <c r="U315" s="312"/>
      <c r="V315" s="312"/>
      <c r="W315" s="312"/>
      <c r="X315" s="312"/>
      <c r="Y315" s="312"/>
      <c r="Z315" s="312"/>
    </row>
    <row r="316" spans="1:26" customFormat="1">
      <c r="A316" s="312"/>
      <c r="B316" s="312"/>
      <c r="C316" s="312"/>
      <c r="S316" s="312"/>
      <c r="T316" s="312"/>
      <c r="U316" s="312"/>
      <c r="V316" s="312"/>
      <c r="W316" s="312"/>
      <c r="X316" s="312"/>
      <c r="Y316" s="312"/>
      <c r="Z316" s="312"/>
    </row>
    <row r="317" spans="1:26" customFormat="1">
      <c r="A317" s="312"/>
      <c r="B317" s="312"/>
      <c r="C317" s="312"/>
      <c r="S317" s="312"/>
      <c r="T317" s="312"/>
      <c r="U317" s="312"/>
      <c r="V317" s="312"/>
      <c r="W317" s="312"/>
      <c r="X317" s="312"/>
      <c r="Y317" s="312"/>
      <c r="Z317" s="312"/>
    </row>
    <row r="318" spans="1:26" customFormat="1">
      <c r="A318" s="312"/>
      <c r="B318" s="312"/>
      <c r="C318" s="312"/>
      <c r="S318" s="312"/>
      <c r="T318" s="312"/>
      <c r="U318" s="312"/>
      <c r="V318" s="312"/>
      <c r="W318" s="312"/>
      <c r="X318" s="312"/>
      <c r="Y318" s="312"/>
      <c r="Z318" s="312"/>
    </row>
    <row r="319" spans="1:26" customFormat="1">
      <c r="A319" s="312"/>
      <c r="B319" s="312"/>
      <c r="C319" s="312"/>
      <c r="S319" s="312"/>
      <c r="T319" s="312"/>
      <c r="U319" s="312"/>
      <c r="V319" s="312"/>
      <c r="W319" s="312"/>
      <c r="X319" s="312"/>
      <c r="Y319" s="312"/>
      <c r="Z319" s="312"/>
    </row>
    <row r="320" spans="1:26" customFormat="1">
      <c r="A320" s="312"/>
      <c r="B320" s="312"/>
      <c r="C320" s="312"/>
      <c r="S320" s="312"/>
      <c r="T320" s="312"/>
      <c r="U320" s="312"/>
      <c r="V320" s="312"/>
      <c r="W320" s="312"/>
      <c r="X320" s="312"/>
      <c r="Y320" s="312"/>
      <c r="Z320" s="312"/>
    </row>
    <row r="321" spans="1:26" customFormat="1">
      <c r="A321" s="312"/>
      <c r="B321" s="312"/>
      <c r="C321" s="312"/>
      <c r="S321" s="312"/>
      <c r="T321" s="312"/>
      <c r="U321" s="312"/>
      <c r="V321" s="312"/>
      <c r="W321" s="312"/>
      <c r="X321" s="312"/>
      <c r="Y321" s="312"/>
      <c r="Z321" s="312"/>
    </row>
    <row r="322" spans="1:26" customFormat="1">
      <c r="A322" s="312"/>
      <c r="B322" s="312"/>
      <c r="C322" s="312"/>
      <c r="S322" s="312"/>
      <c r="T322" s="312"/>
      <c r="U322" s="312"/>
      <c r="V322" s="312"/>
      <c r="W322" s="312"/>
      <c r="X322" s="312"/>
      <c r="Y322" s="312"/>
      <c r="Z322" s="312"/>
    </row>
    <row r="323" spans="1:26" customFormat="1">
      <c r="A323" s="312"/>
      <c r="B323" s="312"/>
      <c r="C323" s="312"/>
      <c r="S323" s="312"/>
      <c r="T323" s="312"/>
      <c r="U323" s="312"/>
      <c r="V323" s="312"/>
      <c r="W323" s="312"/>
      <c r="X323" s="312"/>
      <c r="Y323" s="312"/>
      <c r="Z323" s="312"/>
    </row>
    <row r="324" spans="1:26" customFormat="1">
      <c r="A324" s="312"/>
      <c r="B324" s="312"/>
      <c r="C324" s="312"/>
      <c r="S324" s="312"/>
      <c r="T324" s="312"/>
      <c r="U324" s="312"/>
      <c r="V324" s="312"/>
      <c r="W324" s="312"/>
      <c r="X324" s="312"/>
      <c r="Y324" s="312"/>
      <c r="Z324" s="312"/>
    </row>
    <row r="325" spans="1:26" customFormat="1">
      <c r="A325" s="312"/>
      <c r="B325" s="312"/>
      <c r="C325" s="312"/>
      <c r="S325" s="312"/>
      <c r="T325" s="312"/>
      <c r="U325" s="312"/>
      <c r="V325" s="312"/>
      <c r="W325" s="312"/>
      <c r="X325" s="312"/>
      <c r="Y325" s="312"/>
      <c r="Z325" s="312"/>
    </row>
    <row r="326" spans="1:26" customFormat="1">
      <c r="A326" s="312"/>
      <c r="B326" s="312"/>
      <c r="C326" s="312"/>
      <c r="S326" s="312"/>
      <c r="T326" s="312"/>
      <c r="U326" s="312"/>
      <c r="V326" s="312"/>
      <c r="W326" s="312"/>
      <c r="X326" s="312"/>
      <c r="Y326" s="312"/>
      <c r="Z326" s="312"/>
    </row>
    <row r="327" spans="1:26" customFormat="1">
      <c r="A327" s="312"/>
      <c r="B327" s="312"/>
      <c r="C327" s="312"/>
      <c r="S327" s="312"/>
      <c r="T327" s="312"/>
      <c r="U327" s="312"/>
      <c r="V327" s="312"/>
      <c r="W327" s="312"/>
      <c r="X327" s="312"/>
      <c r="Y327" s="312"/>
      <c r="Z327" s="312"/>
    </row>
    <row r="328" spans="1:26" customFormat="1">
      <c r="A328" s="312"/>
      <c r="B328" s="312"/>
      <c r="C328" s="312"/>
      <c r="S328" s="312"/>
      <c r="T328" s="312"/>
      <c r="U328" s="312"/>
      <c r="V328" s="312"/>
      <c r="W328" s="312"/>
      <c r="X328" s="312"/>
      <c r="Y328" s="312"/>
      <c r="Z328" s="312"/>
    </row>
    <row r="329" spans="1:26" customFormat="1">
      <c r="A329" s="312"/>
      <c r="B329" s="312"/>
      <c r="C329" s="312"/>
      <c r="S329" s="312"/>
      <c r="T329" s="312"/>
      <c r="U329" s="312"/>
      <c r="V329" s="312"/>
      <c r="W329" s="312"/>
      <c r="X329" s="312"/>
      <c r="Y329" s="312"/>
      <c r="Z329" s="312"/>
    </row>
    <row r="330" spans="1:26" customFormat="1">
      <c r="A330" s="312"/>
      <c r="B330" s="312"/>
      <c r="C330" s="312"/>
      <c r="S330" s="312"/>
      <c r="T330" s="312"/>
      <c r="U330" s="312"/>
      <c r="V330" s="312"/>
      <c r="W330" s="312"/>
      <c r="X330" s="312"/>
      <c r="Y330" s="312"/>
      <c r="Z330" s="312"/>
    </row>
    <row r="331" spans="1:26" customFormat="1">
      <c r="A331" s="312"/>
      <c r="B331" s="312"/>
      <c r="C331" s="312"/>
      <c r="S331" s="312"/>
      <c r="T331" s="312"/>
      <c r="U331" s="312"/>
      <c r="V331" s="312"/>
      <c r="W331" s="312"/>
      <c r="X331" s="312"/>
      <c r="Y331" s="312"/>
      <c r="Z331" s="312"/>
    </row>
    <row r="332" spans="1:26" customFormat="1">
      <c r="A332" s="312"/>
      <c r="B332" s="312"/>
      <c r="C332" s="312"/>
      <c r="S332" s="312"/>
      <c r="T332" s="312"/>
      <c r="U332" s="312"/>
      <c r="V332" s="312"/>
      <c r="W332" s="312"/>
      <c r="X332" s="312"/>
      <c r="Y332" s="312"/>
      <c r="Z332" s="312"/>
    </row>
    <row r="333" spans="1:26" customFormat="1">
      <c r="A333" s="312"/>
      <c r="B333" s="312"/>
      <c r="C333" s="312"/>
      <c r="S333" s="312"/>
      <c r="T333" s="312"/>
      <c r="U333" s="312"/>
      <c r="V333" s="312"/>
      <c r="W333" s="312"/>
      <c r="X333" s="312"/>
      <c r="Y333" s="312"/>
      <c r="Z333" s="312"/>
    </row>
    <row r="334" spans="1:26" customFormat="1">
      <c r="A334" s="312"/>
      <c r="B334" s="312"/>
      <c r="C334" s="312"/>
      <c r="S334" s="312"/>
      <c r="T334" s="312"/>
      <c r="U334" s="312"/>
      <c r="V334" s="312"/>
      <c r="W334" s="312"/>
      <c r="X334" s="312"/>
      <c r="Y334" s="312"/>
      <c r="Z334" s="312"/>
    </row>
    <row r="335" spans="1:26" customFormat="1">
      <c r="A335" s="312"/>
      <c r="B335" s="312"/>
      <c r="C335" s="312"/>
      <c r="S335" s="312"/>
      <c r="T335" s="312"/>
      <c r="U335" s="312"/>
      <c r="V335" s="312"/>
      <c r="W335" s="312"/>
      <c r="X335" s="312"/>
      <c r="Y335" s="312"/>
      <c r="Z335" s="312"/>
    </row>
    <row r="336" spans="1:26" customFormat="1">
      <c r="A336" s="312"/>
      <c r="B336" s="312"/>
      <c r="C336" s="312"/>
      <c r="S336" s="312"/>
      <c r="T336" s="312"/>
      <c r="U336" s="312"/>
      <c r="V336" s="312"/>
      <c r="W336" s="312"/>
      <c r="X336" s="312"/>
      <c r="Y336" s="312"/>
      <c r="Z336" s="312"/>
    </row>
    <row r="337" spans="1:26" customFormat="1">
      <c r="A337" s="312"/>
      <c r="B337" s="312"/>
      <c r="C337" s="312"/>
      <c r="S337" s="312"/>
      <c r="T337" s="312"/>
      <c r="U337" s="312"/>
      <c r="V337" s="312"/>
      <c r="W337" s="312"/>
      <c r="X337" s="312"/>
      <c r="Y337" s="312"/>
      <c r="Z337" s="312"/>
    </row>
    <row r="338" spans="1:26" customFormat="1">
      <c r="A338" s="312"/>
      <c r="B338" s="312"/>
      <c r="C338" s="312"/>
      <c r="S338" s="312"/>
      <c r="T338" s="312"/>
      <c r="U338" s="312"/>
      <c r="V338" s="312"/>
      <c r="W338" s="312"/>
      <c r="X338" s="312"/>
      <c r="Y338" s="312"/>
      <c r="Z338" s="312"/>
    </row>
    <row r="339" spans="1:26" customFormat="1">
      <c r="A339" s="312"/>
      <c r="B339" s="312"/>
      <c r="C339" s="312"/>
      <c r="S339" s="312"/>
      <c r="T339" s="312"/>
      <c r="U339" s="312"/>
      <c r="V339" s="312"/>
      <c r="W339" s="312"/>
      <c r="X339" s="312"/>
      <c r="Y339" s="312"/>
      <c r="Z339" s="312"/>
    </row>
    <row r="340" spans="1:26" customFormat="1">
      <c r="A340" s="312"/>
      <c r="B340" s="312"/>
      <c r="C340" s="312"/>
      <c r="S340" s="312"/>
      <c r="T340" s="312"/>
      <c r="U340" s="312"/>
      <c r="V340" s="312"/>
      <c r="W340" s="312"/>
      <c r="X340" s="312"/>
      <c r="Y340" s="312"/>
      <c r="Z340" s="312"/>
    </row>
    <row r="341" spans="1:26" customFormat="1">
      <c r="A341" s="312"/>
      <c r="B341" s="312"/>
      <c r="C341" s="312"/>
      <c r="S341" s="312"/>
      <c r="T341" s="312"/>
      <c r="U341" s="312"/>
      <c r="V341" s="312"/>
      <c r="W341" s="312"/>
      <c r="X341" s="312"/>
      <c r="Y341" s="312"/>
      <c r="Z341" s="312"/>
    </row>
    <row r="342" spans="1:26" customFormat="1">
      <c r="A342" s="312"/>
      <c r="B342" s="312"/>
      <c r="C342" s="312"/>
      <c r="S342" s="312"/>
      <c r="T342" s="312"/>
      <c r="U342" s="312"/>
      <c r="V342" s="312"/>
      <c r="W342" s="312"/>
      <c r="X342" s="312"/>
      <c r="Y342" s="312"/>
      <c r="Z342" s="312"/>
    </row>
    <row r="343" spans="1:26" customFormat="1">
      <c r="A343" s="312"/>
      <c r="B343" s="312"/>
      <c r="C343" s="312"/>
      <c r="S343" s="312"/>
      <c r="T343" s="312"/>
      <c r="U343" s="312"/>
      <c r="V343" s="312"/>
      <c r="W343" s="312"/>
      <c r="X343" s="312"/>
      <c r="Y343" s="312"/>
      <c r="Z343" s="312"/>
    </row>
    <row r="344" spans="1:26" customFormat="1">
      <c r="A344" s="312"/>
      <c r="B344" s="312"/>
      <c r="C344" s="312"/>
      <c r="S344" s="312"/>
      <c r="T344" s="312"/>
      <c r="U344" s="312"/>
      <c r="V344" s="312"/>
      <c r="W344" s="312"/>
      <c r="X344" s="312"/>
      <c r="Y344" s="312"/>
      <c r="Z344" s="312"/>
    </row>
    <row r="345" spans="1:26" customFormat="1">
      <c r="A345" s="312"/>
      <c r="B345" s="312"/>
      <c r="C345" s="312"/>
      <c r="S345" s="312"/>
      <c r="T345" s="312"/>
      <c r="U345" s="312"/>
      <c r="V345" s="312"/>
      <c r="W345" s="312"/>
      <c r="X345" s="312"/>
      <c r="Y345" s="312"/>
      <c r="Z345" s="312"/>
    </row>
    <row r="346" spans="1:26" customFormat="1">
      <c r="A346" s="312"/>
      <c r="B346" s="312"/>
      <c r="C346" s="312"/>
      <c r="S346" s="312"/>
      <c r="T346" s="312"/>
      <c r="U346" s="312"/>
      <c r="V346" s="312"/>
      <c r="W346" s="312"/>
      <c r="X346" s="312"/>
      <c r="Y346" s="312"/>
      <c r="Z346" s="312"/>
    </row>
    <row r="347" spans="1:26" customFormat="1">
      <c r="A347" s="312"/>
      <c r="B347" s="312"/>
      <c r="C347" s="312"/>
      <c r="S347" s="312"/>
      <c r="T347" s="312"/>
      <c r="U347" s="312"/>
      <c r="V347" s="312"/>
      <c r="W347" s="312"/>
      <c r="X347" s="312"/>
      <c r="Y347" s="312"/>
      <c r="Z347" s="312"/>
    </row>
    <row r="348" spans="1:26" customFormat="1">
      <c r="A348" s="312"/>
      <c r="B348" s="312"/>
      <c r="C348" s="312"/>
      <c r="S348" s="312"/>
      <c r="T348" s="312"/>
      <c r="U348" s="312"/>
      <c r="V348" s="312"/>
      <c r="W348" s="312"/>
      <c r="X348" s="312"/>
      <c r="Y348" s="312"/>
      <c r="Z348" s="312"/>
    </row>
    <row r="349" spans="1:26" customFormat="1">
      <c r="A349" s="312"/>
      <c r="B349" s="312"/>
      <c r="C349" s="312"/>
      <c r="S349" s="312"/>
      <c r="T349" s="312"/>
      <c r="U349" s="312"/>
      <c r="V349" s="312"/>
      <c r="W349" s="312"/>
      <c r="X349" s="312"/>
      <c r="Y349" s="312"/>
      <c r="Z349" s="312"/>
    </row>
    <row r="350" spans="1:26" customFormat="1">
      <c r="A350" s="312"/>
      <c r="B350" s="312"/>
      <c r="C350" s="312"/>
      <c r="S350" s="312"/>
      <c r="T350" s="312"/>
      <c r="U350" s="312"/>
      <c r="V350" s="312"/>
      <c r="W350" s="312"/>
      <c r="X350" s="312"/>
      <c r="Y350" s="312"/>
      <c r="Z350" s="312"/>
    </row>
    <row r="351" spans="1:26" customFormat="1">
      <c r="A351" s="312"/>
      <c r="B351" s="312"/>
      <c r="C351" s="312"/>
      <c r="S351" s="312"/>
      <c r="T351" s="312"/>
      <c r="U351" s="312"/>
      <c r="V351" s="312"/>
      <c r="W351" s="312"/>
      <c r="X351" s="312"/>
      <c r="Y351" s="312"/>
      <c r="Z351" s="312"/>
    </row>
    <row r="352" spans="1:26" customFormat="1">
      <c r="A352" s="312"/>
      <c r="B352" s="312"/>
      <c r="C352" s="312"/>
      <c r="S352" s="312"/>
      <c r="T352" s="312"/>
      <c r="U352" s="312"/>
      <c r="V352" s="312"/>
      <c r="W352" s="312"/>
      <c r="X352" s="312"/>
      <c r="Y352" s="312"/>
      <c r="Z352" s="312"/>
    </row>
    <row r="353" spans="1:26" customFormat="1">
      <c r="A353" s="312"/>
      <c r="B353" s="312"/>
      <c r="C353" s="312"/>
      <c r="S353" s="312"/>
      <c r="T353" s="312"/>
      <c r="U353" s="312"/>
      <c r="V353" s="312"/>
      <c r="W353" s="312"/>
      <c r="X353" s="312"/>
      <c r="Y353" s="312"/>
      <c r="Z353" s="312"/>
    </row>
    <row r="354" spans="1:26" customFormat="1">
      <c r="A354" s="312"/>
      <c r="B354" s="312"/>
      <c r="C354" s="312"/>
      <c r="S354" s="312"/>
      <c r="T354" s="312"/>
      <c r="U354" s="312"/>
      <c r="V354" s="312"/>
      <c r="W354" s="312"/>
      <c r="X354" s="312"/>
      <c r="Y354" s="312"/>
      <c r="Z354" s="312"/>
    </row>
    <row r="355" spans="1:26" customFormat="1">
      <c r="A355" s="312"/>
      <c r="B355" s="312"/>
      <c r="C355" s="312"/>
      <c r="S355" s="312"/>
      <c r="T355" s="312"/>
      <c r="U355" s="312"/>
      <c r="V355" s="312"/>
      <c r="W355" s="312"/>
      <c r="X355" s="312"/>
      <c r="Y355" s="312"/>
      <c r="Z355" s="312"/>
    </row>
    <row r="356" spans="1:26" customFormat="1">
      <c r="A356" s="312"/>
      <c r="B356" s="312"/>
      <c r="C356" s="312"/>
      <c r="S356" s="312"/>
      <c r="T356" s="312"/>
      <c r="U356" s="312"/>
      <c r="V356" s="312"/>
      <c r="W356" s="312"/>
      <c r="X356" s="312"/>
      <c r="Y356" s="312"/>
      <c r="Z356" s="312"/>
    </row>
    <row r="357" spans="1:26" customFormat="1">
      <c r="A357" s="312"/>
      <c r="B357" s="312"/>
      <c r="C357" s="312"/>
      <c r="S357" s="312"/>
      <c r="T357" s="312"/>
      <c r="U357" s="312"/>
      <c r="V357" s="312"/>
      <c r="W357" s="312"/>
      <c r="X357" s="312"/>
      <c r="Y357" s="312"/>
      <c r="Z357" s="312"/>
    </row>
    <row r="358" spans="1:26" customFormat="1">
      <c r="A358" s="312"/>
      <c r="B358" s="312"/>
      <c r="C358" s="312"/>
      <c r="S358" s="312"/>
      <c r="T358" s="312"/>
      <c r="U358" s="312"/>
      <c r="V358" s="312"/>
      <c r="W358" s="312"/>
      <c r="X358" s="312"/>
      <c r="Y358" s="312"/>
      <c r="Z358" s="312"/>
    </row>
    <row r="359" spans="1:26" customFormat="1">
      <c r="A359" s="312"/>
      <c r="B359" s="312"/>
      <c r="C359" s="312"/>
      <c r="S359" s="312"/>
      <c r="T359" s="312"/>
      <c r="U359" s="312"/>
      <c r="V359" s="312"/>
      <c r="W359" s="312"/>
      <c r="X359" s="312"/>
      <c r="Y359" s="312"/>
      <c r="Z359" s="312"/>
    </row>
    <row r="360" spans="1:26" customFormat="1">
      <c r="A360" s="312"/>
      <c r="B360" s="312"/>
      <c r="C360" s="312"/>
      <c r="S360" s="312"/>
      <c r="T360" s="312"/>
      <c r="U360" s="312"/>
      <c r="V360" s="312"/>
      <c r="W360" s="312"/>
      <c r="X360" s="312"/>
      <c r="Y360" s="312"/>
      <c r="Z360" s="312"/>
    </row>
    <row r="361" spans="1:26" customFormat="1">
      <c r="A361" s="312"/>
      <c r="B361" s="312"/>
      <c r="C361" s="312"/>
      <c r="S361" s="312"/>
      <c r="T361" s="312"/>
      <c r="U361" s="312"/>
      <c r="V361" s="312"/>
      <c r="W361" s="312"/>
      <c r="X361" s="312"/>
      <c r="Y361" s="312"/>
      <c r="Z361" s="312"/>
    </row>
    <row r="362" spans="1:26" customFormat="1">
      <c r="A362" s="312"/>
      <c r="B362" s="312"/>
      <c r="C362" s="312"/>
      <c r="S362" s="312"/>
      <c r="T362" s="312"/>
      <c r="U362" s="312"/>
      <c r="V362" s="312"/>
      <c r="W362" s="312"/>
      <c r="X362" s="312"/>
      <c r="Y362" s="312"/>
      <c r="Z362" s="312"/>
    </row>
    <row r="363" spans="1:26" customFormat="1">
      <c r="A363" s="312"/>
      <c r="B363" s="312"/>
      <c r="C363" s="312"/>
      <c r="S363" s="312"/>
      <c r="T363" s="312"/>
      <c r="U363" s="312"/>
      <c r="V363" s="312"/>
      <c r="W363" s="312"/>
      <c r="X363" s="312"/>
      <c r="Y363" s="312"/>
      <c r="Z363" s="312"/>
    </row>
    <row r="364" spans="1:26" customFormat="1">
      <c r="A364" s="312"/>
      <c r="B364" s="312"/>
      <c r="C364" s="312"/>
      <c r="S364" s="312"/>
      <c r="T364" s="312"/>
      <c r="U364" s="312"/>
      <c r="V364" s="312"/>
      <c r="W364" s="312"/>
      <c r="X364" s="312"/>
      <c r="Y364" s="312"/>
      <c r="Z364" s="312"/>
    </row>
    <row r="365" spans="1:26" customFormat="1">
      <c r="A365" s="312"/>
      <c r="B365" s="312"/>
      <c r="C365" s="312"/>
      <c r="S365" s="312"/>
      <c r="T365" s="312"/>
      <c r="U365" s="312"/>
      <c r="V365" s="312"/>
      <c r="W365" s="312"/>
      <c r="X365" s="312"/>
      <c r="Y365" s="312"/>
      <c r="Z365" s="312"/>
    </row>
    <row r="366" spans="1:26" customFormat="1">
      <c r="A366" s="312"/>
      <c r="B366" s="312"/>
      <c r="C366" s="312"/>
      <c r="S366" s="312"/>
      <c r="T366" s="312"/>
      <c r="U366" s="312"/>
      <c r="V366" s="312"/>
      <c r="W366" s="312"/>
      <c r="X366" s="312"/>
      <c r="Y366" s="312"/>
      <c r="Z366" s="312"/>
    </row>
    <row r="367" spans="1:26" customFormat="1">
      <c r="A367" s="312"/>
      <c r="B367" s="312"/>
      <c r="C367" s="312"/>
      <c r="S367" s="312"/>
      <c r="T367" s="312"/>
      <c r="U367" s="312"/>
      <c r="V367" s="312"/>
      <c r="W367" s="312"/>
      <c r="X367" s="312"/>
      <c r="Y367" s="312"/>
      <c r="Z367" s="312"/>
    </row>
    <row r="368" spans="1:26" customFormat="1">
      <c r="A368" s="312"/>
      <c r="B368" s="312"/>
      <c r="C368" s="312"/>
      <c r="S368" s="312"/>
      <c r="T368" s="312"/>
      <c r="U368" s="312"/>
      <c r="V368" s="312"/>
      <c r="W368" s="312"/>
      <c r="X368" s="312"/>
      <c r="Y368" s="312"/>
      <c r="Z368" s="312"/>
    </row>
    <row r="369" spans="1:26" customFormat="1">
      <c r="A369" s="312"/>
      <c r="B369" s="312"/>
      <c r="C369" s="312"/>
      <c r="S369" s="312"/>
      <c r="T369" s="312"/>
      <c r="U369" s="312"/>
      <c r="V369" s="312"/>
      <c r="W369" s="312"/>
      <c r="X369" s="312"/>
      <c r="Y369" s="312"/>
      <c r="Z369" s="312"/>
    </row>
    <row r="370" spans="1:26" customFormat="1">
      <c r="A370" s="312"/>
      <c r="B370" s="312"/>
      <c r="C370" s="312"/>
      <c r="S370" s="312"/>
      <c r="T370" s="312"/>
      <c r="U370" s="312"/>
      <c r="V370" s="312"/>
      <c r="W370" s="312"/>
      <c r="X370" s="312"/>
      <c r="Y370" s="312"/>
      <c r="Z370" s="312"/>
    </row>
    <row r="371" spans="1:26" customFormat="1">
      <c r="A371" s="312"/>
      <c r="B371" s="312"/>
      <c r="C371" s="312"/>
      <c r="S371" s="312"/>
      <c r="T371" s="312"/>
      <c r="U371" s="312"/>
      <c r="V371" s="312"/>
      <c r="W371" s="312"/>
      <c r="X371" s="312"/>
      <c r="Y371" s="312"/>
      <c r="Z371" s="312"/>
    </row>
    <row r="372" spans="1:26" customFormat="1">
      <c r="A372" s="312"/>
      <c r="B372" s="312"/>
      <c r="C372" s="312"/>
      <c r="S372" s="312"/>
      <c r="T372" s="312"/>
      <c r="U372" s="312"/>
      <c r="V372" s="312"/>
      <c r="W372" s="312"/>
      <c r="X372" s="312"/>
      <c r="Y372" s="312"/>
      <c r="Z372" s="312"/>
    </row>
    <row r="373" spans="1:26" customFormat="1">
      <c r="A373" s="312"/>
      <c r="B373" s="312"/>
      <c r="C373" s="312"/>
      <c r="S373" s="312"/>
      <c r="T373" s="312"/>
      <c r="U373" s="312"/>
      <c r="V373" s="312"/>
      <c r="W373" s="312"/>
      <c r="X373" s="312"/>
      <c r="Y373" s="312"/>
      <c r="Z373" s="312"/>
    </row>
    <row r="374" spans="1:26" customFormat="1">
      <c r="A374" s="312"/>
      <c r="B374" s="312"/>
      <c r="C374" s="312"/>
      <c r="S374" s="312"/>
      <c r="T374" s="312"/>
      <c r="U374" s="312"/>
      <c r="V374" s="312"/>
      <c r="W374" s="312"/>
      <c r="X374" s="312"/>
      <c r="Y374" s="312"/>
      <c r="Z374" s="312"/>
    </row>
    <row r="375" spans="1:26" customFormat="1">
      <c r="A375" s="312"/>
      <c r="B375" s="312"/>
      <c r="C375" s="312"/>
      <c r="S375" s="312"/>
      <c r="T375" s="312"/>
      <c r="U375" s="312"/>
      <c r="V375" s="312"/>
      <c r="W375" s="312"/>
      <c r="X375" s="312"/>
      <c r="Y375" s="312"/>
      <c r="Z375" s="312"/>
    </row>
    <row r="376" spans="1:26" customFormat="1">
      <c r="A376" s="312"/>
      <c r="B376" s="312"/>
      <c r="C376" s="312"/>
      <c r="S376" s="312"/>
      <c r="T376" s="312"/>
      <c r="U376" s="312"/>
      <c r="V376" s="312"/>
      <c r="W376" s="312"/>
      <c r="X376" s="312"/>
      <c r="Y376" s="312"/>
      <c r="Z376" s="312"/>
    </row>
    <row r="377" spans="1:26" customFormat="1">
      <c r="A377" s="312"/>
      <c r="B377" s="312"/>
      <c r="C377" s="312"/>
      <c r="S377" s="312"/>
      <c r="T377" s="312"/>
      <c r="U377" s="312"/>
      <c r="V377" s="312"/>
      <c r="W377" s="312"/>
      <c r="X377" s="312"/>
      <c r="Y377" s="312"/>
      <c r="Z377" s="312"/>
    </row>
    <row r="378" spans="1:26" customFormat="1">
      <c r="A378" s="312"/>
      <c r="B378" s="312"/>
      <c r="C378" s="312"/>
      <c r="S378" s="312"/>
      <c r="T378" s="312"/>
      <c r="U378" s="312"/>
      <c r="V378" s="312"/>
      <c r="W378" s="312"/>
      <c r="X378" s="312"/>
      <c r="Y378" s="312"/>
      <c r="Z378" s="312"/>
    </row>
    <row r="379" spans="1:26" customFormat="1">
      <c r="A379" s="312"/>
      <c r="B379" s="312"/>
      <c r="C379" s="312"/>
      <c r="S379" s="312"/>
      <c r="T379" s="312"/>
      <c r="U379" s="312"/>
      <c r="V379" s="312"/>
      <c r="W379" s="312"/>
      <c r="X379" s="312"/>
      <c r="Y379" s="312"/>
      <c r="Z379" s="312"/>
    </row>
    <row r="380" spans="1:26" customFormat="1">
      <c r="A380" s="312"/>
      <c r="B380" s="312"/>
      <c r="C380" s="312"/>
      <c r="S380" s="312"/>
      <c r="T380" s="312"/>
      <c r="U380" s="312"/>
      <c r="V380" s="312"/>
      <c r="W380" s="312"/>
      <c r="X380" s="312"/>
      <c r="Y380" s="312"/>
      <c r="Z380" s="312"/>
    </row>
    <row r="381" spans="1:26" customFormat="1">
      <c r="A381" s="312"/>
      <c r="B381" s="312"/>
      <c r="C381" s="312"/>
      <c r="S381" s="312"/>
      <c r="T381" s="312"/>
      <c r="U381" s="312"/>
      <c r="V381" s="312"/>
      <c r="W381" s="312"/>
      <c r="X381" s="312"/>
      <c r="Y381" s="312"/>
      <c r="Z381" s="312"/>
    </row>
    <row r="382" spans="1:26" customFormat="1">
      <c r="A382" s="312"/>
      <c r="B382" s="312"/>
      <c r="C382" s="312"/>
      <c r="S382" s="312"/>
      <c r="T382" s="312"/>
      <c r="U382" s="312"/>
      <c r="V382" s="312"/>
      <c r="W382" s="312"/>
      <c r="X382" s="312"/>
      <c r="Y382" s="312"/>
      <c r="Z382" s="312"/>
    </row>
    <row r="383" spans="1:26" customFormat="1">
      <c r="A383" s="312"/>
      <c r="B383" s="312"/>
      <c r="C383" s="312"/>
      <c r="S383" s="312"/>
      <c r="T383" s="312"/>
      <c r="U383" s="312"/>
      <c r="V383" s="312"/>
      <c r="W383" s="312"/>
      <c r="X383" s="312"/>
      <c r="Y383" s="312"/>
      <c r="Z383" s="312"/>
    </row>
    <row r="384" spans="1:26" customFormat="1">
      <c r="A384" s="312"/>
      <c r="B384" s="312"/>
      <c r="C384" s="312"/>
      <c r="S384" s="312"/>
      <c r="T384" s="312"/>
      <c r="U384" s="312"/>
      <c r="V384" s="312"/>
      <c r="W384" s="312"/>
      <c r="X384" s="312"/>
      <c r="Y384" s="312"/>
      <c r="Z384" s="312"/>
    </row>
    <row r="385" spans="1:26" customFormat="1">
      <c r="A385" s="312"/>
      <c r="B385" s="312"/>
      <c r="C385" s="312"/>
      <c r="S385" s="312"/>
      <c r="T385" s="312"/>
      <c r="U385" s="312"/>
      <c r="V385" s="312"/>
      <c r="W385" s="312"/>
      <c r="X385" s="312"/>
      <c r="Y385" s="312"/>
      <c r="Z385" s="312"/>
    </row>
    <row r="386" spans="1:26" customFormat="1">
      <c r="A386" s="312"/>
      <c r="B386" s="312"/>
      <c r="C386" s="312"/>
      <c r="S386" s="312"/>
      <c r="T386" s="312"/>
      <c r="U386" s="312"/>
      <c r="V386" s="312"/>
      <c r="W386" s="312"/>
      <c r="X386" s="312"/>
      <c r="Y386" s="312"/>
      <c r="Z386" s="312"/>
    </row>
    <row r="387" spans="1:26" customFormat="1">
      <c r="A387" s="312"/>
      <c r="B387" s="312"/>
      <c r="C387" s="312"/>
      <c r="S387" s="312"/>
      <c r="T387" s="312"/>
      <c r="U387" s="312"/>
      <c r="V387" s="312"/>
      <c r="W387" s="312"/>
      <c r="X387" s="312"/>
      <c r="Y387" s="312"/>
      <c r="Z387" s="312"/>
    </row>
    <row r="388" spans="1:26" customFormat="1">
      <c r="A388" s="312"/>
      <c r="B388" s="312"/>
      <c r="C388" s="312"/>
      <c r="S388" s="312"/>
      <c r="T388" s="312"/>
      <c r="U388" s="312"/>
      <c r="V388" s="312"/>
      <c r="W388" s="312"/>
      <c r="X388" s="312"/>
      <c r="Y388" s="312"/>
      <c r="Z388" s="312"/>
    </row>
    <row r="389" spans="1:26" customFormat="1">
      <c r="A389" s="312"/>
      <c r="B389" s="312"/>
      <c r="C389" s="312"/>
      <c r="S389" s="312"/>
      <c r="T389" s="312"/>
      <c r="U389" s="312"/>
      <c r="V389" s="312"/>
      <c r="W389" s="312"/>
      <c r="X389" s="312"/>
      <c r="Y389" s="312"/>
      <c r="Z389" s="312"/>
    </row>
    <row r="390" spans="1:26" customFormat="1">
      <c r="A390" s="312"/>
      <c r="B390" s="312"/>
      <c r="C390" s="312"/>
      <c r="S390" s="312"/>
      <c r="T390" s="312"/>
      <c r="U390" s="312"/>
      <c r="V390" s="312"/>
      <c r="W390" s="312"/>
      <c r="X390" s="312"/>
      <c r="Y390" s="312"/>
      <c r="Z390" s="312"/>
    </row>
    <row r="391" spans="1:26" customFormat="1">
      <c r="A391" s="312"/>
      <c r="B391" s="312"/>
      <c r="C391" s="312"/>
      <c r="S391" s="312"/>
      <c r="T391" s="312"/>
      <c r="U391" s="312"/>
      <c r="V391" s="312"/>
      <c r="W391" s="312"/>
      <c r="X391" s="312"/>
      <c r="Y391" s="312"/>
      <c r="Z391" s="312"/>
    </row>
    <row r="392" spans="1:26" customFormat="1">
      <c r="A392" s="312"/>
      <c r="B392" s="312"/>
      <c r="C392" s="312"/>
      <c r="S392" s="312"/>
      <c r="T392" s="312"/>
      <c r="U392" s="312"/>
      <c r="V392" s="312"/>
      <c r="W392" s="312"/>
      <c r="X392" s="312"/>
      <c r="Y392" s="312"/>
      <c r="Z392" s="312"/>
    </row>
    <row r="393" spans="1:26" customFormat="1">
      <c r="A393" s="312"/>
      <c r="B393" s="312"/>
      <c r="C393" s="312"/>
      <c r="S393" s="312"/>
      <c r="T393" s="312"/>
      <c r="U393" s="312"/>
      <c r="V393" s="312"/>
      <c r="W393" s="312"/>
      <c r="X393" s="312"/>
      <c r="Y393" s="312"/>
      <c r="Z393" s="312"/>
    </row>
    <row r="394" spans="1:26" customFormat="1">
      <c r="A394" s="312"/>
      <c r="B394" s="312"/>
      <c r="C394" s="312"/>
      <c r="S394" s="312"/>
      <c r="T394" s="312"/>
      <c r="U394" s="312"/>
      <c r="V394" s="312"/>
      <c r="W394" s="312"/>
      <c r="X394" s="312"/>
      <c r="Y394" s="312"/>
      <c r="Z394" s="312"/>
    </row>
    <row r="395" spans="1:26" customFormat="1">
      <c r="A395" s="312"/>
      <c r="B395" s="312"/>
      <c r="C395" s="312"/>
      <c r="S395" s="312"/>
      <c r="T395" s="312"/>
      <c r="U395" s="312"/>
      <c r="V395" s="312"/>
      <c r="W395" s="312"/>
      <c r="X395" s="312"/>
      <c r="Y395" s="312"/>
      <c r="Z395" s="312"/>
    </row>
    <row r="396" spans="1:26" customFormat="1">
      <c r="A396" s="312"/>
      <c r="B396" s="312"/>
      <c r="C396" s="312"/>
      <c r="S396" s="312"/>
      <c r="T396" s="312"/>
      <c r="U396" s="312"/>
      <c r="V396" s="312"/>
      <c r="W396" s="312"/>
      <c r="X396" s="312"/>
      <c r="Y396" s="312"/>
      <c r="Z396" s="312"/>
    </row>
    <row r="397" spans="1:26" customFormat="1">
      <c r="A397" s="312"/>
      <c r="B397" s="312"/>
      <c r="C397" s="312"/>
      <c r="S397" s="312"/>
      <c r="T397" s="312"/>
      <c r="U397" s="312"/>
      <c r="V397" s="312"/>
      <c r="W397" s="312"/>
      <c r="X397" s="312"/>
      <c r="Y397" s="312"/>
      <c r="Z397" s="312"/>
    </row>
    <row r="398" spans="1:26" customFormat="1">
      <c r="A398" s="312"/>
      <c r="B398" s="312"/>
      <c r="C398" s="312"/>
      <c r="S398" s="312"/>
      <c r="T398" s="312"/>
      <c r="U398" s="312"/>
      <c r="V398" s="312"/>
      <c r="W398" s="312"/>
      <c r="X398" s="312"/>
      <c r="Y398" s="312"/>
      <c r="Z398" s="312"/>
    </row>
    <row r="399" spans="1:26" customFormat="1">
      <c r="A399" s="312"/>
      <c r="B399" s="312"/>
      <c r="C399" s="312"/>
      <c r="S399" s="312"/>
      <c r="T399" s="312"/>
      <c r="U399" s="312"/>
      <c r="V399" s="312"/>
      <c r="W399" s="312"/>
      <c r="X399" s="312"/>
      <c r="Y399" s="312"/>
      <c r="Z399" s="312"/>
    </row>
    <row r="400" spans="1:26" customFormat="1">
      <c r="A400" s="312"/>
      <c r="B400" s="312"/>
      <c r="C400" s="312"/>
      <c r="S400" s="312"/>
      <c r="T400" s="312"/>
      <c r="U400" s="312"/>
      <c r="V400" s="312"/>
      <c r="W400" s="312"/>
      <c r="X400" s="312"/>
      <c r="Y400" s="312"/>
      <c r="Z400" s="312"/>
    </row>
    <row r="401" spans="1:26" customFormat="1">
      <c r="A401" s="312"/>
      <c r="B401" s="312"/>
      <c r="C401" s="312"/>
      <c r="S401" s="312"/>
      <c r="T401" s="312"/>
      <c r="U401" s="312"/>
      <c r="V401" s="312"/>
      <c r="W401" s="312"/>
      <c r="X401" s="312"/>
      <c r="Y401" s="312"/>
      <c r="Z401" s="312"/>
    </row>
    <row r="402" spans="1:26" customFormat="1">
      <c r="A402" s="312"/>
      <c r="B402" s="312"/>
      <c r="C402" s="312"/>
      <c r="S402" s="312"/>
      <c r="T402" s="312"/>
      <c r="U402" s="312"/>
      <c r="V402" s="312"/>
      <c r="W402" s="312"/>
      <c r="X402" s="312"/>
      <c r="Y402" s="312"/>
      <c r="Z402" s="312"/>
    </row>
    <row r="403" spans="1:26" customFormat="1">
      <c r="A403" s="312"/>
      <c r="B403" s="312"/>
      <c r="C403" s="312"/>
      <c r="S403" s="312"/>
      <c r="T403" s="312"/>
      <c r="U403" s="312"/>
      <c r="V403" s="312"/>
      <c r="W403" s="312"/>
      <c r="X403" s="312"/>
      <c r="Y403" s="312"/>
      <c r="Z403" s="312"/>
    </row>
    <row r="404" spans="1:26" customFormat="1">
      <c r="A404" s="312"/>
      <c r="B404" s="312"/>
      <c r="C404" s="312"/>
      <c r="S404" s="312"/>
      <c r="T404" s="312"/>
      <c r="U404" s="312"/>
      <c r="V404" s="312"/>
      <c r="W404" s="312"/>
      <c r="X404" s="312"/>
      <c r="Y404" s="312"/>
      <c r="Z404" s="312"/>
    </row>
    <row r="405" spans="1:26" customFormat="1">
      <c r="A405" s="312"/>
      <c r="B405" s="312"/>
      <c r="C405" s="312"/>
      <c r="S405" s="312"/>
      <c r="T405" s="312"/>
      <c r="U405" s="312"/>
      <c r="V405" s="312"/>
      <c r="W405" s="312"/>
      <c r="X405" s="312"/>
      <c r="Y405" s="312"/>
      <c r="Z405" s="312"/>
    </row>
    <row r="406" spans="1:26" customFormat="1">
      <c r="A406" s="312"/>
      <c r="B406" s="312"/>
      <c r="C406" s="312"/>
      <c r="S406" s="312"/>
      <c r="T406" s="312"/>
      <c r="U406" s="312"/>
      <c r="V406" s="312"/>
      <c r="W406" s="312"/>
      <c r="X406" s="312"/>
      <c r="Y406" s="312"/>
      <c r="Z406" s="312"/>
    </row>
    <row r="407" spans="1:26" customFormat="1">
      <c r="A407" s="312"/>
      <c r="B407" s="312"/>
      <c r="C407" s="312"/>
      <c r="S407" s="312"/>
      <c r="T407" s="312"/>
      <c r="U407" s="312"/>
      <c r="V407" s="312"/>
      <c r="W407" s="312"/>
      <c r="X407" s="312"/>
      <c r="Y407" s="312"/>
      <c r="Z407" s="312"/>
    </row>
    <row r="408" spans="1:26" customFormat="1">
      <c r="A408" s="312"/>
      <c r="B408" s="312"/>
      <c r="C408" s="312"/>
      <c r="S408" s="312"/>
      <c r="T408" s="312"/>
      <c r="U408" s="312"/>
      <c r="V408" s="312"/>
      <c r="W408" s="312"/>
      <c r="X408" s="312"/>
      <c r="Y408" s="312"/>
      <c r="Z408" s="312"/>
    </row>
    <row r="409" spans="1:26" customFormat="1">
      <c r="A409" s="312"/>
      <c r="B409" s="312"/>
      <c r="C409" s="312"/>
      <c r="S409" s="312"/>
      <c r="T409" s="312"/>
      <c r="U409" s="312"/>
      <c r="V409" s="312"/>
      <c r="W409" s="312"/>
      <c r="X409" s="312"/>
      <c r="Y409" s="312"/>
      <c r="Z409" s="312"/>
    </row>
    <row r="410" spans="1:26" customFormat="1">
      <c r="A410" s="312"/>
      <c r="B410" s="312"/>
      <c r="C410" s="312"/>
      <c r="S410" s="312"/>
      <c r="T410" s="312"/>
      <c r="U410" s="312"/>
      <c r="V410" s="312"/>
      <c r="W410" s="312"/>
      <c r="X410" s="312"/>
      <c r="Y410" s="312"/>
      <c r="Z410" s="312"/>
    </row>
    <row r="411" spans="1:26" customFormat="1">
      <c r="A411" s="312"/>
      <c r="B411" s="312"/>
      <c r="C411" s="312"/>
      <c r="S411" s="312"/>
      <c r="T411" s="312"/>
      <c r="U411" s="312"/>
      <c r="V411" s="312"/>
      <c r="W411" s="312"/>
      <c r="X411" s="312"/>
      <c r="Y411" s="312"/>
      <c r="Z411" s="312"/>
    </row>
    <row r="412" spans="1:26" customFormat="1">
      <c r="A412" s="312"/>
      <c r="B412" s="312"/>
      <c r="C412" s="312"/>
      <c r="S412" s="312"/>
      <c r="T412" s="312"/>
      <c r="U412" s="312"/>
      <c r="V412" s="312"/>
      <c r="W412" s="312"/>
      <c r="X412" s="312"/>
      <c r="Y412" s="312"/>
      <c r="Z412" s="312"/>
    </row>
    <row r="413" spans="1:26" customFormat="1">
      <c r="A413" s="312"/>
      <c r="B413" s="312"/>
      <c r="C413" s="312"/>
      <c r="S413" s="312"/>
      <c r="T413" s="312"/>
      <c r="U413" s="312"/>
      <c r="V413" s="312"/>
      <c r="W413" s="312"/>
      <c r="X413" s="312"/>
      <c r="Y413" s="312"/>
      <c r="Z413" s="312"/>
    </row>
    <row r="414" spans="1:26" customFormat="1">
      <c r="A414" s="312"/>
      <c r="B414" s="312"/>
      <c r="C414" s="312"/>
      <c r="S414" s="312"/>
      <c r="T414" s="312"/>
      <c r="U414" s="312"/>
      <c r="V414" s="312"/>
      <c r="W414" s="312"/>
      <c r="X414" s="312"/>
      <c r="Y414" s="312"/>
      <c r="Z414" s="312"/>
    </row>
    <row r="415" spans="1:26" customFormat="1">
      <c r="A415" s="312"/>
      <c r="B415" s="312"/>
      <c r="C415" s="312"/>
      <c r="S415" s="312"/>
      <c r="T415" s="312"/>
      <c r="U415" s="312"/>
      <c r="V415" s="312"/>
      <c r="W415" s="312"/>
      <c r="X415" s="312"/>
      <c r="Y415" s="312"/>
      <c r="Z415" s="312"/>
    </row>
    <row r="416" spans="1:26" customFormat="1">
      <c r="A416" s="312"/>
      <c r="B416" s="312"/>
      <c r="C416" s="312"/>
      <c r="S416" s="312"/>
      <c r="T416" s="312"/>
      <c r="U416" s="312"/>
      <c r="V416" s="312"/>
      <c r="W416" s="312"/>
      <c r="X416" s="312"/>
      <c r="Y416" s="312"/>
      <c r="Z416" s="312"/>
    </row>
    <row r="417" spans="1:26" customFormat="1">
      <c r="A417" s="312"/>
      <c r="B417" s="312"/>
      <c r="C417" s="312"/>
      <c r="S417" s="312"/>
      <c r="T417" s="312"/>
      <c r="U417" s="312"/>
      <c r="V417" s="312"/>
      <c r="W417" s="312"/>
      <c r="X417" s="312"/>
      <c r="Y417" s="312"/>
      <c r="Z417" s="312"/>
    </row>
    <row r="418" spans="1:26" customFormat="1">
      <c r="A418" s="312"/>
      <c r="B418" s="312"/>
      <c r="C418" s="312"/>
      <c r="S418" s="312"/>
      <c r="T418" s="312"/>
      <c r="U418" s="312"/>
      <c r="V418" s="312"/>
      <c r="W418" s="312"/>
      <c r="X418" s="312"/>
      <c r="Y418" s="312"/>
      <c r="Z418" s="312"/>
    </row>
    <row r="419" spans="1:26" customFormat="1">
      <c r="A419" s="312"/>
      <c r="B419" s="312"/>
      <c r="C419" s="312"/>
      <c r="S419" s="312"/>
      <c r="T419" s="312"/>
      <c r="U419" s="312"/>
      <c r="V419" s="312"/>
      <c r="W419" s="312"/>
      <c r="X419" s="312"/>
      <c r="Y419" s="312"/>
      <c r="Z419" s="312"/>
    </row>
    <row r="420" spans="1:26" customFormat="1">
      <c r="A420" s="312"/>
      <c r="B420" s="312"/>
      <c r="C420" s="312"/>
      <c r="S420" s="312"/>
      <c r="T420" s="312"/>
      <c r="U420" s="312"/>
      <c r="V420" s="312"/>
      <c r="W420" s="312"/>
      <c r="X420" s="312"/>
      <c r="Y420" s="312"/>
      <c r="Z420" s="312"/>
    </row>
    <row r="421" spans="1:26" customFormat="1">
      <c r="A421" s="312"/>
      <c r="B421" s="312"/>
      <c r="C421" s="312"/>
      <c r="S421" s="312"/>
      <c r="T421" s="312"/>
      <c r="U421" s="312"/>
      <c r="V421" s="312"/>
      <c r="W421" s="312"/>
      <c r="X421" s="312"/>
      <c r="Y421" s="312"/>
      <c r="Z421" s="312"/>
    </row>
    <row r="422" spans="1:26" customFormat="1">
      <c r="A422" s="312"/>
      <c r="B422" s="312"/>
      <c r="C422" s="312"/>
      <c r="S422" s="312"/>
      <c r="T422" s="312"/>
      <c r="U422" s="312"/>
      <c r="V422" s="312"/>
      <c r="W422" s="312"/>
      <c r="X422" s="312"/>
      <c r="Y422" s="312"/>
      <c r="Z422" s="312"/>
    </row>
    <row r="423" spans="1:26" customFormat="1">
      <c r="A423" s="312"/>
      <c r="B423" s="312"/>
      <c r="C423" s="312"/>
      <c r="S423" s="312"/>
      <c r="T423" s="312"/>
      <c r="U423" s="312"/>
      <c r="V423" s="312"/>
      <c r="W423" s="312"/>
      <c r="X423" s="312"/>
      <c r="Y423" s="312"/>
      <c r="Z423" s="312"/>
    </row>
    <row r="424" spans="1:26" customFormat="1">
      <c r="A424" s="312"/>
      <c r="B424" s="312"/>
      <c r="C424" s="312"/>
      <c r="S424" s="312"/>
      <c r="T424" s="312"/>
      <c r="U424" s="312"/>
      <c r="V424" s="312"/>
      <c r="W424" s="312"/>
      <c r="X424" s="312"/>
      <c r="Y424" s="312"/>
      <c r="Z424" s="312"/>
    </row>
    <row r="425" spans="1:26" customFormat="1">
      <c r="A425" s="312"/>
      <c r="B425" s="312"/>
      <c r="C425" s="312"/>
      <c r="S425" s="312"/>
      <c r="T425" s="312"/>
      <c r="U425" s="312"/>
      <c r="V425" s="312"/>
      <c r="W425" s="312"/>
      <c r="X425" s="312"/>
      <c r="Y425" s="312"/>
      <c r="Z425" s="312"/>
    </row>
    <row r="426" spans="1:26" customFormat="1">
      <c r="A426" s="312"/>
      <c r="B426" s="312"/>
      <c r="C426" s="312"/>
      <c r="S426" s="312"/>
      <c r="T426" s="312"/>
      <c r="U426" s="312"/>
      <c r="V426" s="312"/>
      <c r="W426" s="312"/>
      <c r="X426" s="312"/>
      <c r="Y426" s="312"/>
      <c r="Z426" s="312"/>
    </row>
    <row r="427" spans="1:26" customFormat="1">
      <c r="A427" s="312"/>
      <c r="B427" s="312"/>
      <c r="C427" s="312"/>
      <c r="S427" s="312"/>
      <c r="T427" s="312"/>
      <c r="U427" s="312"/>
      <c r="V427" s="312"/>
      <c r="W427" s="312"/>
      <c r="X427" s="312"/>
      <c r="Y427" s="312"/>
      <c r="Z427" s="312"/>
    </row>
    <row r="428" spans="1:26" customFormat="1">
      <c r="A428" s="312"/>
      <c r="B428" s="312"/>
      <c r="C428" s="312"/>
      <c r="S428" s="312"/>
      <c r="T428" s="312"/>
      <c r="U428" s="312"/>
      <c r="V428" s="312"/>
      <c r="W428" s="312"/>
      <c r="X428" s="312"/>
      <c r="Y428" s="312"/>
      <c r="Z428" s="312"/>
    </row>
    <row r="429" spans="1:26" customFormat="1">
      <c r="A429" s="312"/>
      <c r="B429" s="312"/>
      <c r="C429" s="312"/>
      <c r="S429" s="312"/>
      <c r="T429" s="312"/>
      <c r="U429" s="312"/>
      <c r="V429" s="312"/>
      <c r="W429" s="312"/>
      <c r="X429" s="312"/>
      <c r="Y429" s="312"/>
      <c r="Z429" s="312"/>
    </row>
    <row r="430" spans="1:26" customFormat="1">
      <c r="A430" s="312"/>
      <c r="B430" s="312"/>
      <c r="C430" s="312"/>
      <c r="S430" s="312"/>
      <c r="T430" s="312"/>
      <c r="U430" s="312"/>
      <c r="V430" s="312"/>
      <c r="W430" s="312"/>
      <c r="X430" s="312"/>
      <c r="Y430" s="312"/>
      <c r="Z430" s="312"/>
    </row>
    <row r="431" spans="1:26" customFormat="1">
      <c r="A431" s="312"/>
      <c r="B431" s="312"/>
      <c r="C431" s="312"/>
      <c r="S431" s="312"/>
      <c r="T431" s="312"/>
      <c r="U431" s="312"/>
      <c r="V431" s="312"/>
      <c r="W431" s="312"/>
      <c r="X431" s="312"/>
      <c r="Y431" s="312"/>
      <c r="Z431" s="312"/>
    </row>
    <row r="432" spans="1:26" customFormat="1">
      <c r="A432" s="312"/>
      <c r="B432" s="312"/>
      <c r="C432" s="312"/>
      <c r="S432" s="312"/>
      <c r="T432" s="312"/>
      <c r="U432" s="312"/>
      <c r="V432" s="312"/>
      <c r="W432" s="312"/>
      <c r="X432" s="312"/>
      <c r="Y432" s="312"/>
      <c r="Z432" s="312"/>
    </row>
    <row r="433" spans="1:26" customFormat="1">
      <c r="A433" s="312"/>
      <c r="B433" s="312"/>
      <c r="C433" s="312"/>
      <c r="S433" s="312"/>
      <c r="T433" s="312"/>
      <c r="U433" s="312"/>
      <c r="V433" s="312"/>
      <c r="W433" s="312"/>
      <c r="X433" s="312"/>
      <c r="Y433" s="312"/>
      <c r="Z433" s="312"/>
    </row>
    <row r="434" spans="1:26" customFormat="1">
      <c r="A434" s="312"/>
      <c r="B434" s="312"/>
      <c r="C434" s="312"/>
      <c r="S434" s="312"/>
      <c r="T434" s="312"/>
      <c r="U434" s="312"/>
      <c r="V434" s="312"/>
      <c r="W434" s="312"/>
      <c r="X434" s="312"/>
      <c r="Y434" s="312"/>
      <c r="Z434" s="312"/>
    </row>
    <row r="435" spans="1:26" customFormat="1">
      <c r="A435" s="312"/>
      <c r="B435" s="312"/>
      <c r="C435" s="312"/>
      <c r="S435" s="312"/>
      <c r="T435" s="312"/>
      <c r="U435" s="312"/>
      <c r="V435" s="312"/>
      <c r="W435" s="312"/>
      <c r="X435" s="312"/>
      <c r="Y435" s="312"/>
      <c r="Z435" s="312"/>
    </row>
    <row r="436" spans="1:26" customFormat="1">
      <c r="A436" s="312"/>
      <c r="B436" s="312"/>
      <c r="C436" s="312"/>
      <c r="S436" s="312"/>
      <c r="T436" s="312"/>
      <c r="U436" s="312"/>
      <c r="V436" s="312"/>
      <c r="W436" s="312"/>
      <c r="X436" s="312"/>
      <c r="Y436" s="312"/>
      <c r="Z436" s="312"/>
    </row>
    <row r="437" spans="1:26" customFormat="1">
      <c r="A437" s="312"/>
      <c r="B437" s="312"/>
      <c r="C437" s="312"/>
      <c r="S437" s="312"/>
      <c r="T437" s="312"/>
      <c r="U437" s="312"/>
      <c r="V437" s="312"/>
      <c r="W437" s="312"/>
      <c r="X437" s="312"/>
      <c r="Y437" s="312"/>
      <c r="Z437" s="312"/>
    </row>
    <row r="438" spans="1:26" customFormat="1">
      <c r="A438" s="312"/>
      <c r="B438" s="312"/>
      <c r="C438" s="312"/>
      <c r="S438" s="312"/>
      <c r="T438" s="312"/>
      <c r="U438" s="312"/>
      <c r="V438" s="312"/>
      <c r="W438" s="312"/>
      <c r="X438" s="312"/>
      <c r="Y438" s="312"/>
      <c r="Z438" s="312"/>
    </row>
    <row r="439" spans="1:26" customFormat="1">
      <c r="A439" s="312"/>
      <c r="B439" s="312"/>
      <c r="C439" s="312"/>
      <c r="S439" s="312"/>
      <c r="T439" s="312"/>
      <c r="U439" s="312"/>
      <c r="V439" s="312"/>
      <c r="W439" s="312"/>
      <c r="X439" s="312"/>
      <c r="Y439" s="312"/>
      <c r="Z439" s="312"/>
    </row>
    <row r="440" spans="1:26" customFormat="1">
      <c r="A440" s="312"/>
      <c r="B440" s="312"/>
      <c r="C440" s="312"/>
      <c r="S440" s="312"/>
      <c r="T440" s="312"/>
      <c r="U440" s="312"/>
      <c r="V440" s="312"/>
      <c r="W440" s="312"/>
      <c r="X440" s="312"/>
      <c r="Y440" s="312"/>
      <c r="Z440" s="312"/>
    </row>
    <row r="441" spans="1:26" customFormat="1">
      <c r="A441" s="312"/>
      <c r="B441" s="312"/>
      <c r="C441" s="312"/>
      <c r="S441" s="312"/>
      <c r="T441" s="312"/>
      <c r="U441" s="312"/>
      <c r="V441" s="312"/>
      <c r="W441" s="312"/>
      <c r="X441" s="312"/>
      <c r="Y441" s="312"/>
      <c r="Z441" s="312"/>
    </row>
    <row r="442" spans="1:26" customFormat="1">
      <c r="A442" s="312"/>
      <c r="B442" s="312"/>
      <c r="C442" s="312"/>
      <c r="S442" s="312"/>
      <c r="T442" s="312"/>
      <c r="U442" s="312"/>
      <c r="V442" s="312"/>
      <c r="W442" s="312"/>
      <c r="X442" s="312"/>
      <c r="Y442" s="312"/>
      <c r="Z442" s="312"/>
    </row>
    <row r="443" spans="1:26" customFormat="1">
      <c r="A443" s="312"/>
      <c r="B443" s="312"/>
      <c r="C443" s="312"/>
      <c r="S443" s="312"/>
      <c r="T443" s="312"/>
      <c r="U443" s="312"/>
      <c r="V443" s="312"/>
      <c r="W443" s="312"/>
      <c r="X443" s="312"/>
      <c r="Y443" s="312"/>
      <c r="Z443" s="312"/>
    </row>
    <row r="444" spans="1:26" customFormat="1">
      <c r="A444" s="312"/>
      <c r="B444" s="312"/>
      <c r="C444" s="312"/>
      <c r="S444" s="312"/>
      <c r="T444" s="312"/>
      <c r="U444" s="312"/>
      <c r="V444" s="312"/>
      <c r="W444" s="312"/>
      <c r="X444" s="312"/>
      <c r="Y444" s="312"/>
      <c r="Z444" s="312"/>
    </row>
    <row r="445" spans="1:26" customFormat="1">
      <c r="A445" s="312"/>
      <c r="B445" s="312"/>
      <c r="C445" s="312"/>
      <c r="S445" s="312"/>
      <c r="T445" s="312"/>
      <c r="U445" s="312"/>
      <c r="V445" s="312"/>
      <c r="W445" s="312"/>
      <c r="X445" s="312"/>
      <c r="Y445" s="312"/>
      <c r="Z445" s="312"/>
    </row>
    <row r="446" spans="1:26" customFormat="1">
      <c r="A446" s="312"/>
      <c r="B446" s="312"/>
      <c r="C446" s="312"/>
      <c r="S446" s="312"/>
      <c r="T446" s="312"/>
      <c r="U446" s="312"/>
      <c r="V446" s="312"/>
      <c r="W446" s="312"/>
      <c r="X446" s="312"/>
      <c r="Y446" s="312"/>
      <c r="Z446" s="312"/>
    </row>
    <row r="447" spans="1:26" customFormat="1">
      <c r="A447" s="312"/>
      <c r="B447" s="312"/>
      <c r="C447" s="312"/>
      <c r="S447" s="312"/>
      <c r="T447" s="312"/>
      <c r="U447" s="312"/>
      <c r="V447" s="312"/>
      <c r="W447" s="312"/>
      <c r="X447" s="312"/>
      <c r="Y447" s="312"/>
      <c r="Z447" s="312"/>
    </row>
    <row r="448" spans="1:26" customFormat="1">
      <c r="A448" s="312"/>
      <c r="B448" s="312"/>
      <c r="C448" s="312"/>
      <c r="S448" s="312"/>
      <c r="T448" s="312"/>
      <c r="U448" s="312"/>
      <c r="V448" s="312"/>
      <c r="W448" s="312"/>
      <c r="X448" s="312"/>
      <c r="Y448" s="312"/>
      <c r="Z448" s="312"/>
    </row>
    <row r="449" spans="1:26" customFormat="1">
      <c r="A449" s="312"/>
      <c r="B449" s="312"/>
      <c r="C449" s="312"/>
      <c r="S449" s="312"/>
      <c r="T449" s="312"/>
      <c r="U449" s="312"/>
      <c r="V449" s="312"/>
      <c r="W449" s="312"/>
      <c r="X449" s="312"/>
      <c r="Y449" s="312"/>
      <c r="Z449" s="312"/>
    </row>
    <row r="450" spans="1:26" customFormat="1">
      <c r="A450" s="312"/>
      <c r="B450" s="312"/>
      <c r="C450" s="312"/>
      <c r="S450" s="312"/>
      <c r="T450" s="312"/>
      <c r="U450" s="312"/>
      <c r="V450" s="312"/>
      <c r="W450" s="312"/>
      <c r="X450" s="312"/>
      <c r="Y450" s="312"/>
      <c r="Z450" s="312"/>
    </row>
    <row r="451" spans="1:26" customFormat="1">
      <c r="A451" s="312"/>
      <c r="B451" s="312"/>
      <c r="C451" s="312"/>
      <c r="S451" s="312"/>
      <c r="T451" s="312"/>
      <c r="U451" s="312"/>
      <c r="V451" s="312"/>
      <c r="W451" s="312"/>
      <c r="X451" s="312"/>
      <c r="Y451" s="312"/>
      <c r="Z451" s="312"/>
    </row>
    <row r="452" spans="1:26" customFormat="1">
      <c r="A452" s="312"/>
      <c r="B452" s="312"/>
      <c r="C452" s="312"/>
      <c r="S452" s="312"/>
      <c r="T452" s="312"/>
      <c r="U452" s="312"/>
      <c r="V452" s="312"/>
      <c r="W452" s="312"/>
      <c r="X452" s="312"/>
      <c r="Y452" s="312"/>
      <c r="Z452" s="312"/>
    </row>
    <row r="453" spans="1:26" customFormat="1">
      <c r="A453" s="312"/>
      <c r="B453" s="312"/>
      <c r="C453" s="312"/>
      <c r="S453" s="312"/>
      <c r="T453" s="312"/>
      <c r="U453" s="312"/>
      <c r="V453" s="312"/>
      <c r="W453" s="312"/>
      <c r="X453" s="312"/>
      <c r="Y453" s="312"/>
      <c r="Z453" s="312"/>
    </row>
    <row r="454" spans="1:26" customFormat="1">
      <c r="A454" s="312"/>
      <c r="B454" s="312"/>
      <c r="C454" s="312"/>
      <c r="S454" s="312"/>
      <c r="T454" s="312"/>
      <c r="U454" s="312"/>
      <c r="V454" s="312"/>
      <c r="W454" s="312"/>
      <c r="X454" s="312"/>
      <c r="Y454" s="312"/>
      <c r="Z454" s="312"/>
    </row>
    <row r="455" spans="1:26" customFormat="1">
      <c r="A455" s="312"/>
      <c r="B455" s="312"/>
      <c r="C455" s="312"/>
      <c r="S455" s="312"/>
      <c r="T455" s="312"/>
      <c r="U455" s="312"/>
      <c r="V455" s="312"/>
      <c r="W455" s="312"/>
      <c r="X455" s="312"/>
      <c r="Y455" s="312"/>
      <c r="Z455" s="312"/>
    </row>
    <row r="456" spans="1:26" customFormat="1">
      <c r="A456" s="312"/>
      <c r="B456" s="312"/>
      <c r="C456" s="312"/>
      <c r="S456" s="312"/>
      <c r="T456" s="312"/>
      <c r="U456" s="312"/>
      <c r="V456" s="312"/>
      <c r="W456" s="312"/>
      <c r="X456" s="312"/>
      <c r="Y456" s="312"/>
      <c r="Z456" s="312"/>
    </row>
    <row r="457" spans="1:26" customFormat="1">
      <c r="A457" s="312"/>
      <c r="B457" s="312"/>
      <c r="C457" s="312"/>
      <c r="S457" s="312"/>
      <c r="T457" s="312"/>
      <c r="U457" s="312"/>
      <c r="V457" s="312"/>
      <c r="W457" s="312"/>
      <c r="X457" s="312"/>
      <c r="Y457" s="312"/>
      <c r="Z457" s="312"/>
    </row>
    <row r="458" spans="1:26" customFormat="1">
      <c r="A458" s="312"/>
      <c r="B458" s="312"/>
      <c r="C458" s="312"/>
      <c r="S458" s="312"/>
      <c r="T458" s="312"/>
      <c r="U458" s="312"/>
      <c r="V458" s="312"/>
      <c r="W458" s="312"/>
      <c r="X458" s="312"/>
      <c r="Y458" s="312"/>
      <c r="Z458" s="312"/>
    </row>
    <row r="459" spans="1:26" customFormat="1">
      <c r="A459" s="312"/>
      <c r="B459" s="312"/>
      <c r="C459" s="312"/>
      <c r="S459" s="312"/>
      <c r="T459" s="312"/>
      <c r="U459" s="312"/>
      <c r="V459" s="312"/>
      <c r="W459" s="312"/>
      <c r="X459" s="312"/>
      <c r="Y459" s="312"/>
      <c r="Z459" s="312"/>
    </row>
    <row r="460" spans="1:26" customFormat="1">
      <c r="A460" s="312"/>
      <c r="B460" s="312"/>
      <c r="C460" s="312"/>
      <c r="S460" s="312"/>
      <c r="T460" s="312"/>
      <c r="U460" s="312"/>
      <c r="V460" s="312"/>
      <c r="W460" s="312"/>
      <c r="X460" s="312"/>
      <c r="Y460" s="312"/>
      <c r="Z460" s="312"/>
    </row>
    <row r="461" spans="1:26" customFormat="1">
      <c r="A461" s="312"/>
      <c r="B461" s="312"/>
      <c r="C461" s="312"/>
      <c r="S461" s="312"/>
      <c r="T461" s="312"/>
      <c r="U461" s="312"/>
      <c r="V461" s="312"/>
      <c r="W461" s="312"/>
      <c r="X461" s="312"/>
      <c r="Y461" s="312"/>
      <c r="Z461" s="312"/>
    </row>
    <row r="462" spans="1:26" customFormat="1">
      <c r="A462" s="312"/>
      <c r="B462" s="312"/>
      <c r="C462" s="312"/>
      <c r="S462" s="312"/>
      <c r="T462" s="312"/>
      <c r="U462" s="312"/>
      <c r="V462" s="312"/>
      <c r="W462" s="312"/>
      <c r="X462" s="312"/>
      <c r="Y462" s="312"/>
      <c r="Z462" s="312"/>
    </row>
    <row r="463" spans="1:26" customFormat="1">
      <c r="A463" s="312"/>
      <c r="B463" s="312"/>
      <c r="C463" s="312"/>
      <c r="S463" s="312"/>
      <c r="T463" s="312"/>
      <c r="U463" s="312"/>
      <c r="V463" s="312"/>
      <c r="W463" s="312"/>
      <c r="X463" s="312"/>
      <c r="Y463" s="312"/>
      <c r="Z463" s="312"/>
    </row>
    <row r="464" spans="1:26" customFormat="1">
      <c r="A464" s="312"/>
      <c r="B464" s="312"/>
      <c r="C464" s="312"/>
      <c r="S464" s="312"/>
      <c r="T464" s="312"/>
      <c r="U464" s="312"/>
      <c r="V464" s="312"/>
      <c r="W464" s="312"/>
      <c r="X464" s="312"/>
      <c r="Y464" s="312"/>
      <c r="Z464" s="312"/>
    </row>
    <row r="465" spans="1:26" customFormat="1">
      <c r="A465" s="312"/>
      <c r="B465" s="312"/>
      <c r="C465" s="312"/>
      <c r="S465" s="312"/>
      <c r="T465" s="312"/>
      <c r="U465" s="312"/>
      <c r="V465" s="312"/>
      <c r="W465" s="312"/>
      <c r="X465" s="312"/>
      <c r="Y465" s="312"/>
      <c r="Z465" s="312"/>
    </row>
    <row r="466" spans="1:26" customFormat="1">
      <c r="A466" s="312"/>
      <c r="B466" s="312"/>
      <c r="C466" s="312"/>
      <c r="S466" s="312"/>
      <c r="T466" s="312"/>
      <c r="U466" s="312"/>
      <c r="V466" s="312"/>
      <c r="W466" s="312"/>
      <c r="X466" s="312"/>
      <c r="Y466" s="312"/>
      <c r="Z466" s="312"/>
    </row>
    <row r="467" spans="1:26" customFormat="1">
      <c r="A467" s="312"/>
      <c r="B467" s="312"/>
      <c r="C467" s="312"/>
      <c r="S467" s="312"/>
      <c r="T467" s="312"/>
      <c r="U467" s="312"/>
      <c r="V467" s="312"/>
      <c r="W467" s="312"/>
      <c r="X467" s="312"/>
      <c r="Y467" s="312"/>
      <c r="Z467" s="312"/>
    </row>
    <row r="468" spans="1:26" customFormat="1">
      <c r="A468" s="312"/>
      <c r="B468" s="312"/>
      <c r="C468" s="312"/>
      <c r="S468" s="312"/>
      <c r="T468" s="312"/>
      <c r="U468" s="312"/>
      <c r="V468" s="312"/>
      <c r="W468" s="312"/>
      <c r="X468" s="312"/>
      <c r="Y468" s="312"/>
      <c r="Z468" s="312"/>
    </row>
    <row r="469" spans="1:26" customFormat="1">
      <c r="A469" s="312"/>
      <c r="B469" s="312"/>
      <c r="C469" s="312"/>
      <c r="S469" s="312"/>
      <c r="T469" s="312"/>
      <c r="U469" s="312"/>
      <c r="V469" s="312"/>
      <c r="W469" s="312"/>
      <c r="X469" s="312"/>
      <c r="Y469" s="312"/>
      <c r="Z469" s="312"/>
    </row>
    <row r="470" spans="1:26" customFormat="1">
      <c r="A470" s="312"/>
      <c r="B470" s="312"/>
      <c r="C470" s="312"/>
      <c r="S470" s="312"/>
      <c r="T470" s="312"/>
      <c r="U470" s="312"/>
      <c r="V470" s="312"/>
      <c r="W470" s="312"/>
      <c r="X470" s="312"/>
      <c r="Y470" s="312"/>
      <c r="Z470" s="312"/>
    </row>
    <row r="471" spans="1:26" customFormat="1">
      <c r="A471" s="312"/>
      <c r="B471" s="312"/>
      <c r="C471" s="312"/>
      <c r="S471" s="312"/>
      <c r="T471" s="312"/>
      <c r="U471" s="312"/>
      <c r="V471" s="312"/>
      <c r="W471" s="312"/>
      <c r="X471" s="312"/>
      <c r="Y471" s="312"/>
      <c r="Z471" s="312"/>
    </row>
    <row r="472" spans="1:26" customFormat="1">
      <c r="A472" s="312"/>
      <c r="B472" s="312"/>
      <c r="C472" s="312"/>
      <c r="S472" s="312"/>
      <c r="T472" s="312"/>
      <c r="U472" s="312"/>
      <c r="V472" s="312"/>
      <c r="W472" s="312"/>
      <c r="X472" s="312"/>
      <c r="Y472" s="312"/>
      <c r="Z472" s="312"/>
    </row>
    <row r="473" spans="1:26" customFormat="1">
      <c r="A473" s="312"/>
      <c r="B473" s="312"/>
      <c r="C473" s="312"/>
      <c r="S473" s="312"/>
      <c r="T473" s="312"/>
      <c r="U473" s="312"/>
      <c r="V473" s="312"/>
      <c r="W473" s="312"/>
      <c r="X473" s="312"/>
      <c r="Y473" s="312"/>
      <c r="Z473" s="312"/>
    </row>
    <row r="474" spans="1:26" customFormat="1">
      <c r="A474" s="312"/>
      <c r="B474" s="312"/>
      <c r="C474" s="312"/>
      <c r="S474" s="312"/>
      <c r="T474" s="312"/>
      <c r="U474" s="312"/>
      <c r="V474" s="312"/>
      <c r="W474" s="312"/>
      <c r="X474" s="312"/>
      <c r="Y474" s="312"/>
      <c r="Z474" s="312"/>
    </row>
    <row r="475" spans="1:26" customFormat="1">
      <c r="A475" s="312"/>
      <c r="B475" s="312"/>
      <c r="C475" s="312"/>
      <c r="S475" s="312"/>
      <c r="T475" s="312"/>
      <c r="U475" s="312"/>
      <c r="V475" s="312"/>
      <c r="W475" s="312"/>
      <c r="X475" s="312"/>
      <c r="Y475" s="312"/>
      <c r="Z475" s="312"/>
    </row>
    <row r="476" spans="1:26" customFormat="1">
      <c r="A476" s="312"/>
      <c r="B476" s="312"/>
      <c r="C476" s="312"/>
      <c r="S476" s="312"/>
      <c r="T476" s="312"/>
      <c r="U476" s="312"/>
      <c r="V476" s="312"/>
      <c r="W476" s="312"/>
      <c r="X476" s="312"/>
      <c r="Y476" s="312"/>
      <c r="Z476" s="312"/>
    </row>
    <row r="477" spans="1:26" customFormat="1">
      <c r="A477" s="312"/>
      <c r="B477" s="312"/>
      <c r="C477" s="312"/>
      <c r="S477" s="312"/>
      <c r="T477" s="312"/>
      <c r="U477" s="312"/>
      <c r="V477" s="312"/>
      <c r="W477" s="312"/>
      <c r="X477" s="312"/>
      <c r="Y477" s="312"/>
      <c r="Z477" s="312"/>
    </row>
    <row r="478" spans="1:26" customFormat="1">
      <c r="A478" s="312"/>
      <c r="B478" s="312"/>
      <c r="C478" s="312"/>
      <c r="S478" s="312"/>
      <c r="T478" s="312"/>
      <c r="U478" s="312"/>
      <c r="V478" s="312"/>
      <c r="W478" s="312"/>
      <c r="X478" s="312"/>
      <c r="Y478" s="312"/>
      <c r="Z478" s="312"/>
    </row>
    <row r="479" spans="1:26" customFormat="1">
      <c r="A479" s="312"/>
      <c r="B479" s="312"/>
      <c r="C479" s="312"/>
      <c r="S479" s="312"/>
      <c r="T479" s="312"/>
      <c r="U479" s="312"/>
      <c r="V479" s="312"/>
      <c r="W479" s="312"/>
      <c r="X479" s="312"/>
      <c r="Y479" s="312"/>
      <c r="Z479" s="312"/>
    </row>
    <row r="480" spans="1:26" customFormat="1">
      <c r="A480" s="312"/>
      <c r="B480" s="312"/>
      <c r="C480" s="312"/>
      <c r="S480" s="312"/>
      <c r="T480" s="312"/>
      <c r="U480" s="312"/>
      <c r="V480" s="312"/>
      <c r="W480" s="312"/>
      <c r="X480" s="312"/>
      <c r="Y480" s="312"/>
      <c r="Z480" s="312"/>
    </row>
    <row r="481" spans="1:26" customFormat="1">
      <c r="A481" s="312"/>
      <c r="B481" s="312"/>
      <c r="C481" s="312"/>
      <c r="S481" s="312"/>
      <c r="T481" s="312"/>
      <c r="U481" s="312"/>
      <c r="V481" s="312"/>
      <c r="W481" s="312"/>
      <c r="X481" s="312"/>
      <c r="Y481" s="312"/>
      <c r="Z481" s="312"/>
    </row>
    <row r="482" spans="1:26" customFormat="1">
      <c r="A482" s="312"/>
      <c r="B482" s="312"/>
      <c r="C482" s="312"/>
      <c r="S482" s="312"/>
      <c r="T482" s="312"/>
      <c r="U482" s="312"/>
      <c r="V482" s="312"/>
      <c r="W482" s="312"/>
      <c r="X482" s="312"/>
      <c r="Y482" s="312"/>
      <c r="Z482" s="312"/>
    </row>
    <row r="483" spans="1:26" customFormat="1">
      <c r="A483" s="312"/>
      <c r="B483" s="312"/>
      <c r="C483" s="312"/>
      <c r="S483" s="312"/>
      <c r="T483" s="312"/>
      <c r="U483" s="312"/>
      <c r="V483" s="312"/>
      <c r="W483" s="312"/>
      <c r="X483" s="312"/>
      <c r="Y483" s="312"/>
      <c r="Z483" s="312"/>
    </row>
    <row r="484" spans="1:26" customFormat="1">
      <c r="A484" s="312"/>
      <c r="B484" s="312"/>
      <c r="C484" s="312"/>
      <c r="S484" s="312"/>
      <c r="T484" s="312"/>
      <c r="U484" s="312"/>
      <c r="V484" s="312"/>
      <c r="W484" s="312"/>
      <c r="X484" s="312"/>
      <c r="Y484" s="312"/>
      <c r="Z484" s="312"/>
    </row>
    <row r="485" spans="1:26" customFormat="1">
      <c r="A485" s="312"/>
      <c r="B485" s="312"/>
      <c r="C485" s="312"/>
      <c r="S485" s="312"/>
      <c r="T485" s="312"/>
      <c r="U485" s="312"/>
      <c r="V485" s="312"/>
      <c r="W485" s="312"/>
      <c r="X485" s="312"/>
      <c r="Y485" s="312"/>
      <c r="Z485" s="312"/>
    </row>
    <row r="486" spans="1:26" customFormat="1">
      <c r="A486" s="312"/>
      <c r="B486" s="312"/>
      <c r="C486" s="312"/>
      <c r="S486" s="312"/>
      <c r="T486" s="312"/>
      <c r="U486" s="312"/>
      <c r="V486" s="312"/>
      <c r="W486" s="312"/>
      <c r="X486" s="312"/>
      <c r="Y486" s="312"/>
      <c r="Z486" s="312"/>
    </row>
    <row r="487" spans="1:26" customFormat="1">
      <c r="A487" s="312"/>
      <c r="B487" s="312"/>
      <c r="C487" s="312"/>
      <c r="S487" s="312"/>
      <c r="T487" s="312"/>
      <c r="U487" s="312"/>
      <c r="V487" s="312"/>
      <c r="W487" s="312"/>
      <c r="X487" s="312"/>
      <c r="Y487" s="312"/>
      <c r="Z487" s="312"/>
    </row>
    <row r="488" spans="1:26" customFormat="1">
      <c r="A488" s="312"/>
      <c r="B488" s="312"/>
      <c r="C488" s="312"/>
      <c r="S488" s="312"/>
      <c r="T488" s="312"/>
      <c r="U488" s="312"/>
      <c r="V488" s="312"/>
      <c r="W488" s="312"/>
      <c r="X488" s="312"/>
      <c r="Y488" s="312"/>
      <c r="Z488" s="312"/>
    </row>
    <row r="489" spans="1:26" customFormat="1">
      <c r="A489" s="312"/>
      <c r="B489" s="312"/>
      <c r="C489" s="312"/>
      <c r="S489" s="312"/>
      <c r="T489" s="312"/>
      <c r="U489" s="312"/>
      <c r="V489" s="312"/>
      <c r="W489" s="312"/>
      <c r="X489" s="312"/>
      <c r="Y489" s="312"/>
      <c r="Z489" s="312"/>
    </row>
    <row r="490" spans="1:26" customFormat="1">
      <c r="A490" s="312"/>
      <c r="B490" s="312"/>
      <c r="C490" s="312"/>
      <c r="S490" s="312"/>
      <c r="T490" s="312"/>
      <c r="U490" s="312"/>
      <c r="V490" s="312"/>
      <c r="W490" s="312"/>
      <c r="X490" s="312"/>
      <c r="Y490" s="312"/>
      <c r="Z490" s="312"/>
    </row>
    <row r="491" spans="1:26" customFormat="1">
      <c r="A491" s="312"/>
      <c r="B491" s="312"/>
      <c r="C491" s="312"/>
      <c r="S491" s="312"/>
      <c r="T491" s="312"/>
      <c r="U491" s="312"/>
      <c r="V491" s="312"/>
      <c r="W491" s="312"/>
      <c r="X491" s="312"/>
      <c r="Y491" s="312"/>
      <c r="Z491" s="312"/>
    </row>
    <row r="492" spans="1:26" customFormat="1">
      <c r="A492" s="312"/>
      <c r="B492" s="312"/>
      <c r="C492" s="312"/>
      <c r="S492" s="312"/>
      <c r="T492" s="312"/>
      <c r="U492" s="312"/>
      <c r="V492" s="312"/>
      <c r="W492" s="312"/>
      <c r="X492" s="312"/>
      <c r="Y492" s="312"/>
      <c r="Z492" s="312"/>
    </row>
    <row r="493" spans="1:26" customFormat="1">
      <c r="A493" s="312"/>
      <c r="B493" s="312"/>
      <c r="C493" s="312"/>
      <c r="S493" s="312"/>
      <c r="T493" s="312"/>
      <c r="U493" s="312"/>
      <c r="V493" s="312"/>
      <c r="W493" s="312"/>
      <c r="X493" s="312"/>
      <c r="Y493" s="312"/>
      <c r="Z493" s="312"/>
    </row>
    <row r="494" spans="1:26" customFormat="1">
      <c r="A494" s="312"/>
      <c r="B494" s="312"/>
      <c r="C494" s="312"/>
      <c r="S494" s="312"/>
      <c r="T494" s="312"/>
      <c r="U494" s="312"/>
      <c r="V494" s="312"/>
      <c r="W494" s="312"/>
      <c r="X494" s="312"/>
      <c r="Y494" s="312"/>
      <c r="Z494" s="312"/>
    </row>
    <row r="495" spans="1:26" customFormat="1">
      <c r="A495" s="312"/>
      <c r="B495" s="312"/>
      <c r="C495" s="312"/>
      <c r="S495" s="312"/>
      <c r="T495" s="312"/>
      <c r="U495" s="312"/>
      <c r="V495" s="312"/>
      <c r="W495" s="312"/>
      <c r="X495" s="312"/>
      <c r="Y495" s="312"/>
      <c r="Z495" s="312"/>
    </row>
    <row r="496" spans="1:26" customFormat="1">
      <c r="A496" s="312"/>
      <c r="B496" s="312"/>
      <c r="C496" s="312"/>
      <c r="S496" s="312"/>
      <c r="T496" s="312"/>
      <c r="U496" s="312"/>
      <c r="V496" s="312"/>
      <c r="W496" s="312"/>
      <c r="X496" s="312"/>
      <c r="Y496" s="312"/>
      <c r="Z496" s="312"/>
    </row>
    <row r="497" spans="1:26" customFormat="1">
      <c r="A497" s="312"/>
      <c r="B497" s="312"/>
      <c r="C497" s="312"/>
      <c r="S497" s="312"/>
      <c r="T497" s="312"/>
      <c r="U497" s="312"/>
      <c r="V497" s="312"/>
      <c r="W497" s="312"/>
      <c r="X497" s="312"/>
      <c r="Y497" s="312"/>
      <c r="Z497" s="312"/>
    </row>
    <row r="498" spans="1:26" customFormat="1">
      <c r="A498" s="312"/>
      <c r="B498" s="312"/>
      <c r="C498" s="312"/>
      <c r="S498" s="312"/>
      <c r="T498" s="312"/>
      <c r="U498" s="312"/>
      <c r="V498" s="312"/>
      <c r="W498" s="312"/>
      <c r="X498" s="312"/>
      <c r="Y498" s="312"/>
      <c r="Z498" s="312"/>
    </row>
    <row r="499" spans="1:26" customFormat="1">
      <c r="A499" s="312"/>
      <c r="B499" s="312"/>
      <c r="C499" s="312"/>
      <c r="S499" s="312"/>
      <c r="T499" s="312"/>
      <c r="U499" s="312"/>
      <c r="V499" s="312"/>
      <c r="W499" s="312"/>
      <c r="X499" s="312"/>
      <c r="Y499" s="312"/>
      <c r="Z499" s="312"/>
    </row>
    <row r="500" spans="1:26" customFormat="1">
      <c r="A500" s="312"/>
      <c r="B500" s="312"/>
      <c r="C500" s="312"/>
      <c r="S500" s="312"/>
      <c r="T500" s="312"/>
      <c r="U500" s="312"/>
      <c r="V500" s="312"/>
      <c r="W500" s="312"/>
      <c r="X500" s="312"/>
      <c r="Y500" s="312"/>
      <c r="Z500" s="312"/>
    </row>
    <row r="501" spans="1:26" customFormat="1">
      <c r="A501" s="312"/>
      <c r="B501" s="312"/>
      <c r="C501" s="312"/>
      <c r="S501" s="312"/>
      <c r="T501" s="312"/>
      <c r="U501" s="312"/>
      <c r="V501" s="312"/>
      <c r="W501" s="312"/>
      <c r="X501" s="312"/>
      <c r="Y501" s="312"/>
      <c r="Z501" s="312"/>
    </row>
    <row r="502" spans="1:26" customFormat="1">
      <c r="A502" s="312"/>
      <c r="B502" s="312"/>
      <c r="C502" s="312"/>
      <c r="S502" s="312"/>
      <c r="T502" s="312"/>
      <c r="U502" s="312"/>
      <c r="V502" s="312"/>
      <c r="W502" s="312"/>
      <c r="X502" s="312"/>
      <c r="Y502" s="312"/>
      <c r="Z502" s="312"/>
    </row>
    <row r="503" spans="1:26" customFormat="1">
      <c r="A503" s="312"/>
      <c r="B503" s="312"/>
      <c r="C503" s="312"/>
      <c r="S503" s="312"/>
      <c r="T503" s="312"/>
      <c r="U503" s="312"/>
      <c r="V503" s="312"/>
      <c r="W503" s="312"/>
      <c r="X503" s="312"/>
      <c r="Y503" s="312"/>
      <c r="Z503" s="312"/>
    </row>
    <row r="504" spans="1:26" customFormat="1">
      <c r="A504" s="312"/>
      <c r="B504" s="312"/>
      <c r="C504" s="312"/>
      <c r="S504" s="312"/>
      <c r="T504" s="312"/>
      <c r="U504" s="312"/>
      <c r="V504" s="312"/>
      <c r="W504" s="312"/>
      <c r="X504" s="312"/>
      <c r="Y504" s="312"/>
      <c r="Z504" s="312"/>
    </row>
    <row r="505" spans="1:26" customFormat="1">
      <c r="A505" s="312"/>
      <c r="B505" s="312"/>
      <c r="C505" s="312"/>
      <c r="S505" s="312"/>
      <c r="T505" s="312"/>
      <c r="U505" s="312"/>
      <c r="V505" s="312"/>
      <c r="W505" s="312"/>
      <c r="X505" s="312"/>
      <c r="Y505" s="312"/>
      <c r="Z505" s="312"/>
    </row>
    <row r="506" spans="1:26" customFormat="1">
      <c r="A506" s="312"/>
      <c r="B506" s="312"/>
      <c r="C506" s="312"/>
      <c r="S506" s="312"/>
      <c r="T506" s="312"/>
      <c r="U506" s="312"/>
      <c r="V506" s="312"/>
      <c r="W506" s="312"/>
      <c r="X506" s="312"/>
      <c r="Y506" s="312"/>
      <c r="Z506" s="312"/>
    </row>
    <row r="507" spans="1:26" customFormat="1">
      <c r="A507" s="312"/>
      <c r="B507" s="312"/>
      <c r="C507" s="312"/>
      <c r="S507" s="312"/>
      <c r="T507" s="312"/>
      <c r="U507" s="312"/>
      <c r="V507" s="312"/>
      <c r="W507" s="312"/>
      <c r="X507" s="312"/>
      <c r="Y507" s="312"/>
      <c r="Z507" s="312"/>
    </row>
    <row r="508" spans="1:26" customFormat="1">
      <c r="A508" s="312"/>
      <c r="B508" s="312"/>
      <c r="C508" s="312"/>
      <c r="S508" s="312"/>
      <c r="T508" s="312"/>
      <c r="U508" s="312"/>
      <c r="V508" s="312"/>
      <c r="W508" s="312"/>
      <c r="X508" s="312"/>
      <c r="Y508" s="312"/>
      <c r="Z508" s="312"/>
    </row>
    <row r="509" spans="1:26" customFormat="1">
      <c r="A509" s="312"/>
      <c r="B509" s="312"/>
      <c r="C509" s="312"/>
      <c r="S509" s="312"/>
      <c r="T509" s="312"/>
      <c r="U509" s="312"/>
      <c r="V509" s="312"/>
      <c r="W509" s="312"/>
      <c r="X509" s="312"/>
      <c r="Y509" s="312"/>
      <c r="Z509" s="312"/>
    </row>
    <row r="510" spans="1:26" customFormat="1">
      <c r="A510" s="312"/>
      <c r="B510" s="312"/>
      <c r="C510" s="312"/>
      <c r="S510" s="312"/>
      <c r="T510" s="312"/>
      <c r="U510" s="312"/>
      <c r="V510" s="312"/>
      <c r="W510" s="312"/>
      <c r="X510" s="312"/>
      <c r="Y510" s="312"/>
      <c r="Z510" s="312"/>
    </row>
    <row r="511" spans="1:26" customFormat="1">
      <c r="A511" s="312"/>
      <c r="B511" s="312"/>
      <c r="C511" s="312"/>
      <c r="S511" s="312"/>
      <c r="T511" s="312"/>
      <c r="U511" s="312"/>
      <c r="V511" s="312"/>
      <c r="W511" s="312"/>
      <c r="X511" s="312"/>
      <c r="Y511" s="312"/>
      <c r="Z511" s="312"/>
    </row>
    <row r="512" spans="1:26" customFormat="1">
      <c r="A512" s="312"/>
      <c r="B512" s="312"/>
      <c r="C512" s="312"/>
      <c r="S512" s="312"/>
      <c r="T512" s="312"/>
      <c r="U512" s="312"/>
      <c r="V512" s="312"/>
      <c r="W512" s="312"/>
      <c r="X512" s="312"/>
      <c r="Y512" s="312"/>
      <c r="Z512" s="312"/>
    </row>
    <row r="513" spans="1:26" customFormat="1">
      <c r="A513" s="312"/>
      <c r="B513" s="312"/>
      <c r="C513" s="312"/>
      <c r="S513" s="312"/>
      <c r="T513" s="312"/>
      <c r="U513" s="312"/>
      <c r="V513" s="312"/>
      <c r="W513" s="312"/>
      <c r="X513" s="312"/>
      <c r="Y513" s="312"/>
      <c r="Z513" s="312"/>
    </row>
    <row r="514" spans="1:26" customFormat="1">
      <c r="A514" s="312"/>
      <c r="B514" s="312"/>
      <c r="C514" s="312"/>
      <c r="S514" s="312"/>
      <c r="T514" s="312"/>
      <c r="U514" s="312"/>
      <c r="V514" s="312"/>
      <c r="W514" s="312"/>
      <c r="X514" s="312"/>
      <c r="Y514" s="312"/>
      <c r="Z514" s="312"/>
    </row>
    <row r="515" spans="1:26" customFormat="1">
      <c r="A515" s="312"/>
      <c r="B515" s="312"/>
      <c r="C515" s="312"/>
      <c r="S515" s="312"/>
      <c r="T515" s="312"/>
      <c r="U515" s="312"/>
      <c r="V515" s="312"/>
      <c r="W515" s="312"/>
      <c r="X515" s="312"/>
      <c r="Y515" s="312"/>
      <c r="Z515" s="312"/>
    </row>
    <row r="516" spans="1:26" customFormat="1">
      <c r="A516" s="312"/>
      <c r="B516" s="312"/>
      <c r="C516" s="312"/>
      <c r="S516" s="312"/>
      <c r="T516" s="312"/>
      <c r="U516" s="312"/>
      <c r="V516" s="312"/>
      <c r="W516" s="312"/>
      <c r="X516" s="312"/>
      <c r="Y516" s="312"/>
      <c r="Z516" s="312"/>
    </row>
    <row r="517" spans="1:26" customFormat="1">
      <c r="A517" s="312"/>
      <c r="B517" s="312"/>
      <c r="C517" s="312"/>
      <c r="S517" s="312"/>
      <c r="T517" s="312"/>
      <c r="U517" s="312"/>
      <c r="V517" s="312"/>
      <c r="W517" s="312"/>
      <c r="X517" s="312"/>
      <c r="Y517" s="312"/>
      <c r="Z517" s="312"/>
    </row>
    <row r="518" spans="1:26" customFormat="1">
      <c r="A518" s="312"/>
      <c r="B518" s="312"/>
      <c r="C518" s="312"/>
      <c r="S518" s="312"/>
      <c r="T518" s="312"/>
      <c r="U518" s="312"/>
      <c r="V518" s="312"/>
      <c r="W518" s="312"/>
      <c r="X518" s="312"/>
      <c r="Y518" s="312"/>
      <c r="Z518" s="312"/>
    </row>
    <row r="519" spans="1:26" customFormat="1">
      <c r="A519" s="312"/>
      <c r="B519" s="312"/>
      <c r="C519" s="312"/>
      <c r="S519" s="312"/>
      <c r="T519" s="312"/>
      <c r="U519" s="312"/>
      <c r="V519" s="312"/>
      <c r="W519" s="312"/>
      <c r="X519" s="312"/>
      <c r="Y519" s="312"/>
      <c r="Z519" s="312"/>
    </row>
    <row r="520" spans="1:26" customFormat="1">
      <c r="A520" s="312"/>
      <c r="B520" s="312"/>
      <c r="C520" s="312"/>
      <c r="S520" s="312"/>
      <c r="T520" s="312"/>
      <c r="U520" s="312"/>
      <c r="V520" s="312"/>
      <c r="W520" s="312"/>
      <c r="X520" s="312"/>
      <c r="Y520" s="312"/>
      <c r="Z520" s="312"/>
    </row>
    <row r="521" spans="1:26" customFormat="1">
      <c r="A521" s="312"/>
      <c r="B521" s="312"/>
      <c r="C521" s="312"/>
      <c r="S521" s="312"/>
      <c r="T521" s="312"/>
      <c r="U521" s="312"/>
      <c r="V521" s="312"/>
      <c r="W521" s="312"/>
      <c r="X521" s="312"/>
      <c r="Y521" s="312"/>
      <c r="Z521" s="312"/>
    </row>
    <row r="522" spans="1:26" customFormat="1">
      <c r="A522" s="312"/>
      <c r="B522" s="312"/>
      <c r="C522" s="312"/>
      <c r="S522" s="312"/>
      <c r="T522" s="312"/>
      <c r="U522" s="312"/>
      <c r="V522" s="312"/>
      <c r="W522" s="312"/>
      <c r="X522" s="312"/>
      <c r="Y522" s="312"/>
      <c r="Z522" s="312"/>
    </row>
    <row r="523" spans="1:26" customFormat="1">
      <c r="A523" s="312"/>
      <c r="B523" s="312"/>
      <c r="C523" s="312"/>
      <c r="S523" s="312"/>
      <c r="T523" s="312"/>
      <c r="U523" s="312"/>
      <c r="V523" s="312"/>
      <c r="W523" s="312"/>
      <c r="X523" s="312"/>
      <c r="Y523" s="312"/>
      <c r="Z523" s="312"/>
    </row>
    <row r="524" spans="1:26" customFormat="1">
      <c r="A524" s="312"/>
      <c r="B524" s="312"/>
      <c r="C524" s="312"/>
      <c r="S524" s="312"/>
      <c r="T524" s="312"/>
      <c r="U524" s="312"/>
      <c r="V524" s="312"/>
      <c r="W524" s="312"/>
      <c r="X524" s="312"/>
      <c r="Y524" s="312"/>
      <c r="Z524" s="312"/>
    </row>
    <row r="525" spans="1:26" customFormat="1">
      <c r="A525" s="312"/>
      <c r="B525" s="312"/>
      <c r="C525" s="312"/>
      <c r="S525" s="312"/>
      <c r="T525" s="312"/>
      <c r="U525" s="312"/>
      <c r="V525" s="312"/>
      <c r="W525" s="312"/>
      <c r="X525" s="312"/>
      <c r="Y525" s="312"/>
      <c r="Z525" s="312"/>
    </row>
    <row r="526" spans="1:26" customFormat="1">
      <c r="A526" s="312"/>
      <c r="B526" s="312"/>
      <c r="C526" s="312"/>
      <c r="S526" s="312"/>
      <c r="T526" s="312"/>
      <c r="U526" s="312"/>
      <c r="V526" s="312"/>
      <c r="W526" s="312"/>
      <c r="X526" s="312"/>
      <c r="Y526" s="312"/>
      <c r="Z526" s="312"/>
    </row>
    <row r="527" spans="1:26" customFormat="1">
      <c r="A527" s="312"/>
      <c r="B527" s="312"/>
      <c r="C527" s="312"/>
      <c r="S527" s="312"/>
      <c r="T527" s="312"/>
      <c r="U527" s="312"/>
      <c r="V527" s="312"/>
      <c r="W527" s="312"/>
      <c r="X527" s="312"/>
      <c r="Y527" s="312"/>
      <c r="Z527" s="312"/>
    </row>
    <row r="528" spans="1:26" customFormat="1">
      <c r="A528" s="312"/>
      <c r="B528" s="312"/>
      <c r="C528" s="312"/>
      <c r="S528" s="312"/>
      <c r="T528" s="312"/>
      <c r="U528" s="312"/>
      <c r="V528" s="312"/>
      <c r="W528" s="312"/>
      <c r="X528" s="312"/>
      <c r="Y528" s="312"/>
      <c r="Z528" s="312"/>
    </row>
    <row r="529" spans="1:26" customFormat="1">
      <c r="A529" s="312"/>
      <c r="B529" s="312"/>
      <c r="C529" s="312"/>
      <c r="S529" s="312"/>
      <c r="T529" s="312"/>
      <c r="U529" s="312"/>
      <c r="V529" s="312"/>
      <c r="W529" s="312"/>
      <c r="X529" s="312"/>
      <c r="Y529" s="312"/>
      <c r="Z529" s="312"/>
    </row>
    <row r="530" spans="1:26" customFormat="1">
      <c r="A530" s="312"/>
      <c r="B530" s="312"/>
      <c r="C530" s="312"/>
      <c r="S530" s="312"/>
      <c r="T530" s="312"/>
      <c r="U530" s="312"/>
      <c r="V530" s="312"/>
      <c r="W530" s="312"/>
      <c r="X530" s="312"/>
      <c r="Y530" s="312"/>
      <c r="Z530" s="312"/>
    </row>
    <row r="531" spans="1:26" customFormat="1">
      <c r="A531" s="312"/>
      <c r="B531" s="312"/>
      <c r="C531" s="312"/>
      <c r="S531" s="312"/>
      <c r="T531" s="312"/>
      <c r="U531" s="312"/>
      <c r="V531" s="312"/>
      <c r="W531" s="312"/>
      <c r="X531" s="312"/>
      <c r="Y531" s="312"/>
      <c r="Z531" s="312"/>
    </row>
    <row r="532" spans="1:26" customFormat="1">
      <c r="A532" s="312"/>
      <c r="B532" s="312"/>
      <c r="C532" s="312"/>
      <c r="S532" s="312"/>
      <c r="T532" s="312"/>
      <c r="U532" s="312"/>
      <c r="V532" s="312"/>
      <c r="W532" s="312"/>
      <c r="X532" s="312"/>
      <c r="Y532" s="312"/>
      <c r="Z532" s="312"/>
    </row>
    <row r="533" spans="1:26" customFormat="1">
      <c r="A533" s="312"/>
      <c r="B533" s="312"/>
      <c r="C533" s="312"/>
      <c r="S533" s="312"/>
      <c r="T533" s="312"/>
      <c r="U533" s="312"/>
      <c r="V533" s="312"/>
      <c r="W533" s="312"/>
      <c r="X533" s="312"/>
      <c r="Y533" s="312"/>
      <c r="Z533" s="312"/>
    </row>
    <row r="534" spans="1:26" customFormat="1">
      <c r="A534" s="312"/>
      <c r="B534" s="312"/>
      <c r="C534" s="312"/>
      <c r="S534" s="312"/>
      <c r="T534" s="312"/>
      <c r="U534" s="312"/>
      <c r="V534" s="312"/>
      <c r="W534" s="312"/>
      <c r="X534" s="312"/>
      <c r="Y534" s="312"/>
      <c r="Z534" s="312"/>
    </row>
    <row r="535" spans="1:26" customFormat="1">
      <c r="A535" s="312"/>
      <c r="B535" s="312"/>
      <c r="C535" s="312"/>
      <c r="S535" s="312"/>
      <c r="T535" s="312"/>
      <c r="U535" s="312"/>
      <c r="V535" s="312"/>
      <c r="W535" s="312"/>
      <c r="X535" s="312"/>
      <c r="Y535" s="312"/>
      <c r="Z535" s="312"/>
    </row>
    <row r="536" spans="1:26" customFormat="1">
      <c r="A536" s="312"/>
      <c r="B536" s="312"/>
      <c r="C536" s="312"/>
      <c r="S536" s="312"/>
      <c r="T536" s="312"/>
      <c r="U536" s="312"/>
      <c r="V536" s="312"/>
      <c r="W536" s="312"/>
      <c r="X536" s="312"/>
      <c r="Y536" s="312"/>
      <c r="Z536" s="312"/>
    </row>
    <row r="537" spans="1:26" customFormat="1">
      <c r="A537" s="312"/>
      <c r="B537" s="312"/>
      <c r="C537" s="312"/>
      <c r="S537" s="312"/>
      <c r="T537" s="312"/>
      <c r="U537" s="312"/>
      <c r="V537" s="312"/>
      <c r="W537" s="312"/>
      <c r="X537" s="312"/>
      <c r="Y537" s="312"/>
      <c r="Z537" s="312"/>
    </row>
    <row r="538" spans="1:26" customFormat="1">
      <c r="A538" s="312"/>
      <c r="B538" s="312"/>
      <c r="C538" s="312"/>
      <c r="S538" s="312"/>
      <c r="T538" s="312"/>
      <c r="U538" s="312"/>
      <c r="V538" s="312"/>
      <c r="W538" s="312"/>
      <c r="X538" s="312"/>
      <c r="Y538" s="312"/>
      <c r="Z538" s="312"/>
    </row>
    <row r="539" spans="1:26" customFormat="1">
      <c r="A539" s="312"/>
      <c r="B539" s="312"/>
      <c r="C539" s="312"/>
      <c r="S539" s="312"/>
      <c r="T539" s="312"/>
      <c r="U539" s="312"/>
      <c r="V539" s="312"/>
      <c r="W539" s="312"/>
      <c r="X539" s="312"/>
      <c r="Y539" s="312"/>
      <c r="Z539" s="312"/>
    </row>
    <row r="540" spans="1:26" customFormat="1">
      <c r="A540" s="312"/>
      <c r="B540" s="312"/>
      <c r="C540" s="312"/>
      <c r="S540" s="312"/>
      <c r="T540" s="312"/>
      <c r="U540" s="312"/>
      <c r="V540" s="312"/>
      <c r="W540" s="312"/>
      <c r="X540" s="312"/>
      <c r="Y540" s="312"/>
      <c r="Z540" s="312"/>
    </row>
    <row r="541" spans="1:26" customFormat="1">
      <c r="A541" s="312"/>
      <c r="B541" s="312"/>
      <c r="C541" s="312"/>
      <c r="S541" s="312"/>
      <c r="T541" s="312"/>
      <c r="U541" s="312"/>
      <c r="V541" s="312"/>
      <c r="W541" s="312"/>
      <c r="X541" s="312"/>
      <c r="Y541" s="312"/>
      <c r="Z541" s="312"/>
    </row>
    <row r="542" spans="1:26" customFormat="1">
      <c r="A542" s="312"/>
      <c r="B542" s="312"/>
      <c r="C542" s="312"/>
      <c r="S542" s="312"/>
      <c r="T542" s="312"/>
      <c r="U542" s="312"/>
      <c r="V542" s="312"/>
      <c r="W542" s="312"/>
      <c r="X542" s="312"/>
      <c r="Y542" s="312"/>
      <c r="Z542" s="312"/>
    </row>
    <row r="543" spans="1:26" customFormat="1">
      <c r="A543" s="312"/>
      <c r="B543" s="312"/>
      <c r="C543" s="312"/>
      <c r="S543" s="312"/>
      <c r="T543" s="312"/>
      <c r="U543" s="312"/>
      <c r="V543" s="312"/>
      <c r="W543" s="312"/>
      <c r="X543" s="312"/>
      <c r="Y543" s="312"/>
      <c r="Z543" s="312"/>
    </row>
    <row r="544" spans="1:26" customFormat="1">
      <c r="A544" s="312"/>
      <c r="B544" s="312"/>
      <c r="C544" s="312"/>
      <c r="S544" s="312"/>
      <c r="T544" s="312"/>
      <c r="U544" s="312"/>
      <c r="V544" s="312"/>
      <c r="W544" s="312"/>
      <c r="X544" s="312"/>
      <c r="Y544" s="312"/>
      <c r="Z544" s="312"/>
    </row>
    <row r="545" spans="1:26" customFormat="1">
      <c r="A545" s="312"/>
      <c r="B545" s="312"/>
      <c r="C545" s="312"/>
      <c r="S545" s="312"/>
      <c r="T545" s="312"/>
      <c r="U545" s="312"/>
      <c r="V545" s="312"/>
      <c r="W545" s="312"/>
      <c r="X545" s="312"/>
      <c r="Y545" s="312"/>
      <c r="Z545" s="312"/>
    </row>
    <row r="546" spans="1:26" customFormat="1">
      <c r="A546" s="312"/>
      <c r="B546" s="312"/>
      <c r="C546" s="312"/>
      <c r="S546" s="312"/>
      <c r="T546" s="312"/>
      <c r="U546" s="312"/>
      <c r="V546" s="312"/>
      <c r="W546" s="312"/>
      <c r="X546" s="312"/>
      <c r="Y546" s="312"/>
      <c r="Z546" s="312"/>
    </row>
    <row r="547" spans="1:26" customFormat="1">
      <c r="A547" s="312"/>
      <c r="B547" s="312"/>
      <c r="C547" s="312"/>
      <c r="S547" s="312"/>
      <c r="T547" s="312"/>
      <c r="U547" s="312"/>
      <c r="V547" s="312"/>
      <c r="W547" s="312"/>
      <c r="X547" s="312"/>
      <c r="Y547" s="312"/>
      <c r="Z547" s="312"/>
    </row>
    <row r="548" spans="1:26" customFormat="1">
      <c r="A548" s="312"/>
      <c r="B548" s="312"/>
      <c r="C548" s="312"/>
      <c r="S548" s="312"/>
      <c r="T548" s="312"/>
      <c r="U548" s="312"/>
      <c r="V548" s="312"/>
      <c r="W548" s="312"/>
      <c r="X548" s="312"/>
      <c r="Y548" s="312"/>
      <c r="Z548" s="312"/>
    </row>
    <row r="549" spans="1:26" customFormat="1">
      <c r="A549" s="312"/>
      <c r="B549" s="312"/>
      <c r="C549" s="312"/>
      <c r="S549" s="312"/>
      <c r="T549" s="312"/>
      <c r="U549" s="312"/>
      <c r="V549" s="312"/>
      <c r="W549" s="312"/>
      <c r="X549" s="312"/>
      <c r="Y549" s="312"/>
      <c r="Z549" s="312"/>
    </row>
    <row r="550" spans="1:26" customFormat="1">
      <c r="A550" s="312"/>
      <c r="B550" s="312"/>
      <c r="C550" s="312"/>
      <c r="S550" s="312"/>
      <c r="T550" s="312"/>
      <c r="U550" s="312"/>
      <c r="V550" s="312"/>
      <c r="W550" s="312"/>
      <c r="X550" s="312"/>
      <c r="Y550" s="312"/>
      <c r="Z550" s="312"/>
    </row>
    <row r="551" spans="1:26" customFormat="1">
      <c r="A551" s="312"/>
      <c r="B551" s="312"/>
      <c r="C551" s="312"/>
      <c r="S551" s="312"/>
      <c r="T551" s="312"/>
      <c r="U551" s="312"/>
      <c r="V551" s="312"/>
      <c r="W551" s="312"/>
      <c r="X551" s="312"/>
      <c r="Y551" s="312"/>
      <c r="Z551" s="312"/>
    </row>
    <row r="552" spans="1:26" customFormat="1">
      <c r="A552" s="312"/>
      <c r="B552" s="312"/>
      <c r="C552" s="312"/>
      <c r="S552" s="312"/>
      <c r="T552" s="312"/>
      <c r="U552" s="312"/>
      <c r="V552" s="312"/>
      <c r="W552" s="312"/>
      <c r="X552" s="312"/>
      <c r="Y552" s="312"/>
      <c r="Z552" s="312"/>
    </row>
    <row r="553" spans="1:26" customFormat="1">
      <c r="A553" s="312"/>
      <c r="B553" s="312"/>
      <c r="C553" s="312"/>
      <c r="S553" s="312"/>
      <c r="T553" s="312"/>
      <c r="U553" s="312"/>
      <c r="V553" s="312"/>
      <c r="W553" s="312"/>
      <c r="X553" s="312"/>
      <c r="Y553" s="312"/>
      <c r="Z553" s="312"/>
    </row>
    <row r="554" spans="1:26" customFormat="1">
      <c r="A554" s="312"/>
      <c r="B554" s="312"/>
      <c r="C554" s="312"/>
      <c r="S554" s="312"/>
      <c r="T554" s="312"/>
      <c r="U554" s="312"/>
      <c r="V554" s="312"/>
      <c r="W554" s="312"/>
      <c r="X554" s="312"/>
      <c r="Y554" s="312"/>
      <c r="Z554" s="312"/>
    </row>
    <row r="555" spans="1:26" customFormat="1">
      <c r="A555" s="312"/>
      <c r="B555" s="312"/>
      <c r="C555" s="312"/>
      <c r="S555" s="312"/>
      <c r="T555" s="312"/>
      <c r="U555" s="312"/>
      <c r="V555" s="312"/>
      <c r="W555" s="312"/>
      <c r="X555" s="312"/>
      <c r="Y555" s="312"/>
      <c r="Z555" s="312"/>
    </row>
    <row r="556" spans="1:26" customFormat="1">
      <c r="A556" s="312"/>
      <c r="B556" s="312"/>
      <c r="C556" s="312"/>
      <c r="S556" s="312"/>
      <c r="T556" s="312"/>
      <c r="U556" s="312"/>
      <c r="V556" s="312"/>
      <c r="W556" s="312"/>
      <c r="X556" s="312"/>
      <c r="Y556" s="312"/>
      <c r="Z556" s="312"/>
    </row>
    <row r="557" spans="1:26" customFormat="1">
      <c r="A557" s="312"/>
      <c r="B557" s="312"/>
      <c r="C557" s="312"/>
      <c r="S557" s="312"/>
      <c r="T557" s="312"/>
      <c r="U557" s="312"/>
      <c r="V557" s="312"/>
      <c r="W557" s="312"/>
      <c r="X557" s="312"/>
      <c r="Y557" s="312"/>
      <c r="Z557" s="312"/>
    </row>
    <row r="558" spans="1:26" customFormat="1">
      <c r="A558" s="312"/>
      <c r="B558" s="312"/>
      <c r="C558" s="312"/>
      <c r="S558" s="312"/>
      <c r="T558" s="312"/>
      <c r="U558" s="312"/>
      <c r="V558" s="312"/>
      <c r="W558" s="312"/>
      <c r="X558" s="312"/>
      <c r="Y558" s="312"/>
      <c r="Z558" s="312"/>
    </row>
    <row r="559" spans="1:26" customFormat="1">
      <c r="A559" s="312"/>
      <c r="B559" s="312"/>
      <c r="C559" s="312"/>
      <c r="S559" s="312"/>
      <c r="T559" s="312"/>
      <c r="U559" s="312"/>
      <c r="V559" s="312"/>
      <c r="W559" s="312"/>
      <c r="X559" s="312"/>
      <c r="Y559" s="312"/>
      <c r="Z559" s="312"/>
    </row>
    <row r="560" spans="1:26" customFormat="1">
      <c r="A560" s="312"/>
      <c r="B560" s="312"/>
      <c r="C560" s="312"/>
      <c r="S560" s="312"/>
      <c r="T560" s="312"/>
      <c r="U560" s="312"/>
      <c r="V560" s="312"/>
      <c r="W560" s="312"/>
      <c r="X560" s="312"/>
      <c r="Y560" s="312"/>
      <c r="Z560" s="312"/>
    </row>
    <row r="561" spans="1:26" customFormat="1">
      <c r="A561" s="312"/>
      <c r="B561" s="312"/>
      <c r="C561" s="312"/>
      <c r="S561" s="312"/>
      <c r="T561" s="312"/>
      <c r="U561" s="312"/>
      <c r="V561" s="312"/>
      <c r="W561" s="312"/>
      <c r="X561" s="312"/>
      <c r="Y561" s="312"/>
      <c r="Z561" s="312"/>
    </row>
    <row r="562" spans="1:26" customFormat="1">
      <c r="A562" s="312"/>
      <c r="B562" s="312"/>
      <c r="C562" s="312"/>
      <c r="S562" s="312"/>
      <c r="T562" s="312"/>
      <c r="U562" s="312"/>
      <c r="V562" s="312"/>
      <c r="W562" s="312"/>
      <c r="X562" s="312"/>
      <c r="Y562" s="312"/>
      <c r="Z562" s="312"/>
    </row>
    <row r="563" spans="1:26" customFormat="1">
      <c r="A563" s="312"/>
      <c r="B563" s="312"/>
      <c r="C563" s="312"/>
      <c r="S563" s="312"/>
      <c r="T563" s="312"/>
      <c r="U563" s="312"/>
      <c r="V563" s="312"/>
      <c r="W563" s="312"/>
      <c r="X563" s="312"/>
      <c r="Y563" s="312"/>
      <c r="Z563" s="312"/>
    </row>
    <row r="564" spans="1:26" customFormat="1">
      <c r="A564" s="312"/>
      <c r="B564" s="312"/>
      <c r="C564" s="312"/>
      <c r="S564" s="312"/>
      <c r="T564" s="312"/>
      <c r="U564" s="312"/>
      <c r="V564" s="312"/>
      <c r="W564" s="312"/>
      <c r="X564" s="312"/>
      <c r="Y564" s="312"/>
      <c r="Z564" s="312"/>
    </row>
    <row r="565" spans="1:26" customFormat="1">
      <c r="A565" s="312"/>
      <c r="B565" s="312"/>
      <c r="C565" s="312"/>
      <c r="S565" s="312"/>
      <c r="T565" s="312"/>
      <c r="U565" s="312"/>
      <c r="V565" s="312"/>
      <c r="W565" s="312"/>
      <c r="X565" s="312"/>
      <c r="Y565" s="312"/>
      <c r="Z565" s="312"/>
    </row>
    <row r="566" spans="1:26" customFormat="1">
      <c r="A566" s="312"/>
      <c r="B566" s="312"/>
      <c r="C566" s="312"/>
      <c r="S566" s="312"/>
      <c r="T566" s="312"/>
      <c r="U566" s="312"/>
      <c r="V566" s="312"/>
      <c r="W566" s="312"/>
      <c r="X566" s="312"/>
      <c r="Y566" s="312"/>
      <c r="Z566" s="312"/>
    </row>
    <row r="567" spans="1:26" customFormat="1">
      <c r="A567" s="312"/>
      <c r="B567" s="312"/>
      <c r="C567" s="312"/>
      <c r="S567" s="312"/>
      <c r="T567" s="312"/>
      <c r="U567" s="312"/>
      <c r="V567" s="312"/>
      <c r="W567" s="312"/>
      <c r="X567" s="312"/>
      <c r="Y567" s="312"/>
      <c r="Z567" s="312"/>
    </row>
    <row r="568" spans="1:26" customFormat="1">
      <c r="A568" s="312"/>
      <c r="B568" s="312"/>
      <c r="C568" s="312"/>
      <c r="S568" s="312"/>
      <c r="T568" s="312"/>
      <c r="U568" s="312"/>
      <c r="V568" s="312"/>
      <c r="W568" s="312"/>
      <c r="X568" s="312"/>
      <c r="Y568" s="312"/>
      <c r="Z568" s="312"/>
    </row>
    <row r="569" spans="1:26" customFormat="1">
      <c r="A569" s="312"/>
      <c r="B569" s="312"/>
      <c r="C569" s="312"/>
      <c r="S569" s="312"/>
      <c r="T569" s="312"/>
      <c r="U569" s="312"/>
      <c r="V569" s="312"/>
      <c r="W569" s="312"/>
      <c r="X569" s="312"/>
      <c r="Y569" s="312"/>
      <c r="Z569" s="312"/>
    </row>
    <row r="570" spans="1:26" customFormat="1">
      <c r="A570" s="312"/>
      <c r="B570" s="312"/>
      <c r="C570" s="312"/>
      <c r="S570" s="312"/>
      <c r="T570" s="312"/>
      <c r="U570" s="312"/>
      <c r="V570" s="312"/>
      <c r="W570" s="312"/>
      <c r="X570" s="312"/>
      <c r="Y570" s="312"/>
      <c r="Z570" s="312"/>
    </row>
    <row r="571" spans="1:26" customFormat="1">
      <c r="A571" s="312"/>
      <c r="B571" s="312"/>
      <c r="C571" s="312"/>
      <c r="S571" s="312"/>
      <c r="T571" s="312"/>
      <c r="U571" s="312"/>
      <c r="V571" s="312"/>
      <c r="W571" s="312"/>
      <c r="X571" s="312"/>
      <c r="Y571" s="312"/>
      <c r="Z571" s="312"/>
    </row>
    <row r="572" spans="1:26" customFormat="1">
      <c r="A572" s="312"/>
      <c r="B572" s="312"/>
      <c r="C572" s="312"/>
      <c r="S572" s="312"/>
      <c r="T572" s="312"/>
      <c r="U572" s="312"/>
      <c r="V572" s="312"/>
      <c r="W572" s="312"/>
      <c r="X572" s="312"/>
      <c r="Y572" s="312"/>
      <c r="Z572" s="312"/>
    </row>
    <row r="573" spans="1:26" customFormat="1">
      <c r="A573" s="312"/>
      <c r="B573" s="312"/>
      <c r="C573" s="312"/>
      <c r="S573" s="312"/>
      <c r="T573" s="312"/>
      <c r="U573" s="312"/>
      <c r="V573" s="312"/>
      <c r="W573" s="312"/>
      <c r="X573" s="312"/>
      <c r="Y573" s="312"/>
      <c r="Z573" s="312"/>
    </row>
    <row r="574" spans="1:26" customFormat="1">
      <c r="A574" s="312"/>
      <c r="B574" s="312"/>
      <c r="C574" s="312"/>
      <c r="S574" s="312"/>
      <c r="T574" s="312"/>
      <c r="U574" s="312"/>
      <c r="V574" s="312"/>
      <c r="W574" s="312"/>
      <c r="X574" s="312"/>
      <c r="Y574" s="312"/>
      <c r="Z574" s="312"/>
    </row>
    <row r="575" spans="1:26" customFormat="1">
      <c r="A575" s="312"/>
      <c r="B575" s="312"/>
      <c r="C575" s="312"/>
      <c r="S575" s="312"/>
      <c r="T575" s="312"/>
      <c r="U575" s="312"/>
      <c r="V575" s="312"/>
      <c r="W575" s="312"/>
      <c r="X575" s="312"/>
      <c r="Y575" s="312"/>
      <c r="Z575" s="312"/>
    </row>
    <row r="576" spans="1:26" customFormat="1">
      <c r="A576" s="312"/>
      <c r="B576" s="312"/>
      <c r="C576" s="312"/>
      <c r="S576" s="312"/>
      <c r="T576" s="312"/>
      <c r="U576" s="312"/>
      <c r="V576" s="312"/>
      <c r="W576" s="312"/>
      <c r="X576" s="312"/>
      <c r="Y576" s="312"/>
      <c r="Z576" s="312"/>
    </row>
    <row r="577" spans="1:26" customFormat="1">
      <c r="A577" s="312"/>
      <c r="B577" s="312"/>
      <c r="C577" s="312"/>
      <c r="S577" s="312"/>
      <c r="T577" s="312"/>
      <c r="U577" s="312"/>
      <c r="V577" s="312"/>
      <c r="W577" s="312"/>
      <c r="X577" s="312"/>
      <c r="Y577" s="312"/>
      <c r="Z577" s="312"/>
    </row>
    <row r="578" spans="1:26" customFormat="1">
      <c r="A578" s="312"/>
      <c r="B578" s="312"/>
      <c r="C578" s="312"/>
      <c r="S578" s="312"/>
      <c r="T578" s="312"/>
      <c r="U578" s="312"/>
      <c r="V578" s="312"/>
      <c r="W578" s="312"/>
      <c r="X578" s="312"/>
      <c r="Y578" s="312"/>
      <c r="Z578" s="312"/>
    </row>
    <row r="579" spans="1:26" customFormat="1">
      <c r="A579" s="312"/>
      <c r="B579" s="312"/>
      <c r="C579" s="312"/>
      <c r="S579" s="312"/>
      <c r="T579" s="312"/>
      <c r="U579" s="312"/>
      <c r="V579" s="312"/>
      <c r="W579" s="312"/>
      <c r="X579" s="312"/>
      <c r="Y579" s="312"/>
      <c r="Z579" s="312"/>
    </row>
    <row r="580" spans="1:26" customFormat="1">
      <c r="A580" s="312"/>
      <c r="B580" s="312"/>
      <c r="C580" s="312"/>
      <c r="S580" s="312"/>
      <c r="T580" s="312"/>
      <c r="U580" s="312"/>
      <c r="V580" s="312"/>
      <c r="W580" s="312"/>
      <c r="X580" s="312"/>
      <c r="Y580" s="312"/>
      <c r="Z580" s="312"/>
    </row>
    <row r="581" spans="1:26" customFormat="1">
      <c r="A581" s="312"/>
      <c r="B581" s="312"/>
      <c r="C581" s="312"/>
      <c r="S581" s="312"/>
      <c r="T581" s="312"/>
      <c r="U581" s="312"/>
      <c r="V581" s="312"/>
      <c r="W581" s="312"/>
      <c r="X581" s="312"/>
      <c r="Y581" s="312"/>
      <c r="Z581" s="312"/>
    </row>
    <row r="582" spans="1:26" customFormat="1">
      <c r="A582" s="312"/>
      <c r="B582" s="312"/>
      <c r="C582" s="312"/>
      <c r="S582" s="312"/>
      <c r="T582" s="312"/>
      <c r="U582" s="312"/>
      <c r="V582" s="312"/>
      <c r="W582" s="312"/>
      <c r="X582" s="312"/>
      <c r="Y582" s="312"/>
      <c r="Z582" s="312"/>
    </row>
    <row r="583" spans="1:26" customFormat="1">
      <c r="A583" s="312"/>
      <c r="B583" s="312"/>
      <c r="C583" s="312"/>
      <c r="S583" s="312"/>
      <c r="T583" s="312"/>
      <c r="U583" s="312"/>
      <c r="V583" s="312"/>
      <c r="W583" s="312"/>
      <c r="X583" s="312"/>
      <c r="Y583" s="312"/>
      <c r="Z583" s="312"/>
    </row>
    <row r="584" spans="1:26" customFormat="1">
      <c r="A584" s="312"/>
      <c r="B584" s="312"/>
      <c r="C584" s="312"/>
      <c r="S584" s="312"/>
      <c r="T584" s="312"/>
      <c r="U584" s="312"/>
      <c r="V584" s="312"/>
      <c r="W584" s="312"/>
      <c r="X584" s="312"/>
      <c r="Y584" s="312"/>
      <c r="Z584" s="312"/>
    </row>
    <row r="585" spans="1:26" customFormat="1">
      <c r="A585" s="312"/>
      <c r="B585" s="312"/>
      <c r="C585" s="312"/>
      <c r="S585" s="312"/>
      <c r="T585" s="312"/>
      <c r="U585" s="312"/>
      <c r="V585" s="312"/>
      <c r="W585" s="312"/>
      <c r="X585" s="312"/>
      <c r="Y585" s="312"/>
      <c r="Z585" s="312"/>
    </row>
    <row r="586" spans="1:26" customFormat="1">
      <c r="A586" s="312"/>
      <c r="B586" s="312"/>
      <c r="C586" s="312"/>
      <c r="S586" s="312"/>
      <c r="T586" s="312"/>
      <c r="U586" s="312"/>
      <c r="V586" s="312"/>
      <c r="W586" s="312"/>
      <c r="X586" s="312"/>
      <c r="Y586" s="312"/>
      <c r="Z586" s="312"/>
    </row>
    <row r="587" spans="1:26" customFormat="1">
      <c r="A587" s="312"/>
      <c r="B587" s="312"/>
      <c r="C587" s="312"/>
      <c r="S587" s="312"/>
      <c r="T587" s="312"/>
      <c r="U587" s="312"/>
      <c r="V587" s="312"/>
      <c r="W587" s="312"/>
      <c r="X587" s="312"/>
      <c r="Y587" s="312"/>
      <c r="Z587" s="312"/>
    </row>
    <row r="588" spans="1:26" customFormat="1">
      <c r="A588" s="312"/>
      <c r="B588" s="312"/>
      <c r="C588" s="312"/>
      <c r="S588" s="312"/>
      <c r="T588" s="312"/>
      <c r="U588" s="312"/>
      <c r="V588" s="312"/>
      <c r="W588" s="312"/>
      <c r="X588" s="312"/>
      <c r="Y588" s="312"/>
      <c r="Z588" s="312"/>
    </row>
    <row r="589" spans="1:26" customFormat="1">
      <c r="A589" s="312"/>
      <c r="B589" s="312"/>
      <c r="C589" s="312"/>
      <c r="S589" s="312"/>
      <c r="T589" s="312"/>
      <c r="U589" s="312"/>
      <c r="V589" s="312"/>
      <c r="W589" s="312"/>
      <c r="X589" s="312"/>
      <c r="Y589" s="312"/>
      <c r="Z589" s="312"/>
    </row>
    <row r="590" spans="1:26" customFormat="1">
      <c r="A590" s="312"/>
      <c r="B590" s="312"/>
      <c r="C590" s="312"/>
      <c r="S590" s="312"/>
      <c r="T590" s="312"/>
      <c r="U590" s="312"/>
      <c r="V590" s="312"/>
      <c r="W590" s="312"/>
      <c r="X590" s="312"/>
      <c r="Y590" s="312"/>
      <c r="Z590" s="312"/>
    </row>
    <row r="591" spans="1:26" customFormat="1">
      <c r="A591" s="312"/>
      <c r="B591" s="312"/>
      <c r="C591" s="312"/>
      <c r="S591" s="312"/>
      <c r="T591" s="312"/>
      <c r="U591" s="312"/>
      <c r="V591" s="312"/>
      <c r="W591" s="312"/>
      <c r="X591" s="312"/>
      <c r="Y591" s="312"/>
      <c r="Z591" s="312"/>
    </row>
    <row r="592" spans="1:26" customFormat="1">
      <c r="A592" s="312"/>
      <c r="B592" s="312"/>
      <c r="C592" s="312"/>
      <c r="S592" s="312"/>
      <c r="T592" s="312"/>
      <c r="U592" s="312"/>
      <c r="V592" s="312"/>
      <c r="W592" s="312"/>
      <c r="X592" s="312"/>
      <c r="Y592" s="312"/>
      <c r="Z592" s="312"/>
    </row>
    <row r="593" spans="1:26" customFormat="1">
      <c r="A593" s="312"/>
      <c r="B593" s="312"/>
      <c r="C593" s="312"/>
      <c r="S593" s="312"/>
      <c r="T593" s="312"/>
      <c r="U593" s="312"/>
      <c r="V593" s="312"/>
      <c r="W593" s="312"/>
      <c r="X593" s="312"/>
      <c r="Y593" s="312"/>
      <c r="Z593" s="312"/>
    </row>
    <row r="594" spans="1:26" customFormat="1">
      <c r="A594" s="312"/>
      <c r="B594" s="312"/>
      <c r="C594" s="312"/>
      <c r="S594" s="312"/>
      <c r="T594" s="312"/>
      <c r="U594" s="312"/>
      <c r="V594" s="312"/>
      <c r="W594" s="312"/>
      <c r="X594" s="312"/>
      <c r="Y594" s="312"/>
      <c r="Z594" s="312"/>
    </row>
    <row r="595" spans="1:26" customFormat="1">
      <c r="A595" s="312"/>
      <c r="B595" s="312"/>
      <c r="C595" s="312"/>
      <c r="S595" s="312"/>
      <c r="T595" s="312"/>
      <c r="U595" s="312"/>
      <c r="V595" s="312"/>
      <c r="W595" s="312"/>
      <c r="X595" s="312"/>
      <c r="Y595" s="312"/>
      <c r="Z595" s="312"/>
    </row>
    <row r="596" spans="1:26" customFormat="1">
      <c r="A596" s="312"/>
      <c r="B596" s="312"/>
      <c r="C596" s="312"/>
      <c r="S596" s="312"/>
      <c r="T596" s="312"/>
      <c r="U596" s="312"/>
      <c r="V596" s="312"/>
      <c r="W596" s="312"/>
      <c r="X596" s="312"/>
      <c r="Y596" s="312"/>
      <c r="Z596" s="312"/>
    </row>
    <row r="597" spans="1:26" customFormat="1">
      <c r="A597" s="312"/>
      <c r="B597" s="312"/>
      <c r="C597" s="312"/>
      <c r="S597" s="312"/>
      <c r="T597" s="312"/>
      <c r="U597" s="312"/>
      <c r="V597" s="312"/>
      <c r="W597" s="312"/>
      <c r="X597" s="312"/>
      <c r="Y597" s="312"/>
      <c r="Z597" s="312"/>
    </row>
    <row r="598" spans="1:26" customFormat="1">
      <c r="A598" s="312"/>
      <c r="B598" s="312"/>
      <c r="C598" s="312"/>
      <c r="S598" s="312"/>
      <c r="T598" s="312"/>
      <c r="U598" s="312"/>
      <c r="V598" s="312"/>
      <c r="W598" s="312"/>
      <c r="X598" s="312"/>
      <c r="Y598" s="312"/>
      <c r="Z598" s="312"/>
    </row>
    <row r="599" spans="1:26" customFormat="1">
      <c r="A599" s="312"/>
      <c r="B599" s="312"/>
      <c r="C599" s="312"/>
      <c r="S599" s="312"/>
      <c r="T599" s="312"/>
      <c r="U599" s="312"/>
      <c r="V599" s="312"/>
      <c r="W599" s="312"/>
      <c r="X599" s="312"/>
      <c r="Y599" s="312"/>
      <c r="Z599" s="312"/>
    </row>
    <row r="600" spans="1:26" customFormat="1">
      <c r="A600" s="312"/>
      <c r="B600" s="312"/>
      <c r="C600" s="312"/>
      <c r="S600" s="312"/>
      <c r="T600" s="312"/>
      <c r="U600" s="312"/>
      <c r="V600" s="312"/>
      <c r="W600" s="312"/>
      <c r="X600" s="312"/>
      <c r="Y600" s="312"/>
      <c r="Z600" s="312"/>
    </row>
    <row r="601" spans="1:26" customFormat="1">
      <c r="A601" s="312"/>
      <c r="B601" s="312"/>
      <c r="C601" s="312"/>
      <c r="S601" s="312"/>
      <c r="T601" s="312"/>
      <c r="U601" s="312"/>
      <c r="V601" s="312"/>
      <c r="W601" s="312"/>
      <c r="X601" s="312"/>
      <c r="Y601" s="312"/>
      <c r="Z601" s="312"/>
    </row>
    <row r="602" spans="1:26" customFormat="1">
      <c r="A602" s="312"/>
      <c r="B602" s="312"/>
      <c r="C602" s="312"/>
      <c r="S602" s="312"/>
      <c r="T602" s="312"/>
      <c r="U602" s="312"/>
      <c r="V602" s="312"/>
      <c r="W602" s="312"/>
      <c r="X602" s="312"/>
      <c r="Y602" s="312"/>
      <c r="Z602" s="312"/>
    </row>
    <row r="603" spans="1:26" customFormat="1">
      <c r="A603" s="312"/>
      <c r="B603" s="312"/>
      <c r="C603" s="312"/>
      <c r="S603" s="312"/>
      <c r="T603" s="312"/>
      <c r="U603" s="312"/>
      <c r="V603" s="312"/>
      <c r="W603" s="312"/>
      <c r="X603" s="312"/>
      <c r="Y603" s="312"/>
      <c r="Z603" s="312"/>
    </row>
    <row r="604" spans="1:26" customFormat="1">
      <c r="A604" s="312"/>
      <c r="B604" s="312"/>
      <c r="C604" s="312"/>
      <c r="S604" s="312"/>
      <c r="T604" s="312"/>
      <c r="U604" s="312"/>
      <c r="V604" s="312"/>
      <c r="W604" s="312"/>
      <c r="X604" s="312"/>
      <c r="Y604" s="312"/>
      <c r="Z604" s="312"/>
    </row>
    <row r="605" spans="1:26" customFormat="1">
      <c r="A605" s="312"/>
      <c r="B605" s="312"/>
      <c r="C605" s="312"/>
      <c r="S605" s="312"/>
      <c r="T605" s="312"/>
      <c r="U605" s="312"/>
      <c r="V605" s="312"/>
      <c r="W605" s="312"/>
      <c r="X605" s="312"/>
      <c r="Y605" s="312"/>
      <c r="Z605" s="312"/>
    </row>
    <row r="606" spans="1:26" customFormat="1">
      <c r="A606" s="312"/>
      <c r="B606" s="312"/>
      <c r="C606" s="312"/>
      <c r="S606" s="312"/>
      <c r="T606" s="312"/>
      <c r="U606" s="312"/>
      <c r="V606" s="312"/>
      <c r="W606" s="312"/>
      <c r="X606" s="312"/>
      <c r="Y606" s="312"/>
      <c r="Z606" s="312"/>
    </row>
    <row r="607" spans="1:26" customFormat="1">
      <c r="A607" s="312"/>
      <c r="B607" s="312"/>
      <c r="C607" s="312"/>
      <c r="S607" s="312"/>
      <c r="T607" s="312"/>
      <c r="U607" s="312"/>
      <c r="V607" s="312"/>
      <c r="W607" s="312"/>
      <c r="X607" s="312"/>
      <c r="Y607" s="312"/>
      <c r="Z607" s="312"/>
    </row>
    <row r="608" spans="1:26" customFormat="1">
      <c r="A608" s="312"/>
      <c r="B608" s="312"/>
      <c r="C608" s="312"/>
      <c r="S608" s="312"/>
      <c r="T608" s="312"/>
      <c r="U608" s="312"/>
      <c r="V608" s="312"/>
      <c r="W608" s="312"/>
      <c r="X608" s="312"/>
      <c r="Y608" s="312"/>
      <c r="Z608" s="312"/>
    </row>
    <row r="609" spans="1:26" customFormat="1">
      <c r="A609" s="312"/>
      <c r="B609" s="312"/>
      <c r="C609" s="312"/>
      <c r="S609" s="312"/>
      <c r="T609" s="312"/>
      <c r="U609" s="312"/>
      <c r="V609" s="312"/>
      <c r="W609" s="312"/>
      <c r="X609" s="312"/>
      <c r="Y609" s="312"/>
      <c r="Z609" s="312"/>
    </row>
    <row r="610" spans="1:26" customFormat="1">
      <c r="A610" s="312"/>
      <c r="B610" s="312"/>
      <c r="C610" s="312"/>
      <c r="S610" s="312"/>
      <c r="T610" s="312"/>
      <c r="U610" s="312"/>
      <c r="V610" s="312"/>
      <c r="W610" s="312"/>
      <c r="X610" s="312"/>
      <c r="Y610" s="312"/>
      <c r="Z610" s="312"/>
    </row>
    <row r="611" spans="1:26" customFormat="1">
      <c r="A611" s="312"/>
      <c r="B611" s="312"/>
      <c r="C611" s="312"/>
      <c r="S611" s="312"/>
      <c r="T611" s="312"/>
      <c r="U611" s="312"/>
      <c r="V611" s="312"/>
      <c r="W611" s="312"/>
      <c r="X611" s="312"/>
      <c r="Y611" s="312"/>
      <c r="Z611" s="312"/>
    </row>
    <row r="612" spans="1:26" customFormat="1">
      <c r="A612" s="312"/>
      <c r="B612" s="312"/>
      <c r="C612" s="312"/>
      <c r="S612" s="312"/>
      <c r="T612" s="312"/>
      <c r="U612" s="312"/>
      <c r="V612" s="312"/>
      <c r="W612" s="312"/>
      <c r="X612" s="312"/>
      <c r="Y612" s="312"/>
      <c r="Z612" s="312"/>
    </row>
    <row r="613" spans="1:26" customFormat="1">
      <c r="A613" s="312"/>
      <c r="B613" s="312"/>
      <c r="C613" s="312"/>
      <c r="S613" s="312"/>
      <c r="T613" s="312"/>
      <c r="U613" s="312"/>
      <c r="V613" s="312"/>
      <c r="W613" s="312"/>
      <c r="X613" s="312"/>
      <c r="Y613" s="312"/>
      <c r="Z613" s="312"/>
    </row>
    <row r="614" spans="1:26" customFormat="1">
      <c r="A614" s="312"/>
      <c r="B614" s="312"/>
      <c r="C614" s="312"/>
      <c r="S614" s="312"/>
      <c r="T614" s="312"/>
      <c r="U614" s="312"/>
      <c r="V614" s="312"/>
      <c r="W614" s="312"/>
      <c r="X614" s="312"/>
      <c r="Y614" s="312"/>
      <c r="Z614" s="312"/>
    </row>
    <row r="615" spans="1:26" customFormat="1">
      <c r="A615" s="312"/>
      <c r="B615" s="312"/>
      <c r="C615" s="312"/>
      <c r="S615" s="312"/>
      <c r="T615" s="312"/>
      <c r="U615" s="312"/>
      <c r="V615" s="312"/>
      <c r="W615" s="312"/>
      <c r="X615" s="312"/>
      <c r="Y615" s="312"/>
      <c r="Z615" s="312"/>
    </row>
    <row r="616" spans="1:26" customFormat="1">
      <c r="A616" s="312"/>
      <c r="B616" s="312"/>
      <c r="C616" s="312"/>
      <c r="S616" s="312"/>
      <c r="T616" s="312"/>
      <c r="U616" s="312"/>
      <c r="V616" s="312"/>
      <c r="W616" s="312"/>
      <c r="X616" s="312"/>
      <c r="Y616" s="312"/>
      <c r="Z616" s="312"/>
    </row>
    <row r="617" spans="1:26" customFormat="1">
      <c r="A617" s="312"/>
      <c r="B617" s="312"/>
      <c r="C617" s="312"/>
      <c r="S617" s="312"/>
      <c r="T617" s="312"/>
      <c r="U617" s="312"/>
      <c r="V617" s="312"/>
      <c r="W617" s="312"/>
      <c r="X617" s="312"/>
      <c r="Y617" s="312"/>
      <c r="Z617" s="312"/>
    </row>
    <row r="618" spans="1:26" customFormat="1">
      <c r="A618" s="312"/>
      <c r="B618" s="312"/>
      <c r="C618" s="312"/>
      <c r="S618" s="312"/>
      <c r="T618" s="312"/>
      <c r="U618" s="312"/>
      <c r="V618" s="312"/>
      <c r="W618" s="312"/>
      <c r="X618" s="312"/>
      <c r="Y618" s="312"/>
      <c r="Z618" s="312"/>
    </row>
    <row r="619" spans="1:26" customFormat="1">
      <c r="A619" s="312"/>
      <c r="B619" s="312"/>
      <c r="C619" s="312"/>
      <c r="S619" s="312"/>
      <c r="T619" s="312"/>
      <c r="U619" s="312"/>
      <c r="V619" s="312"/>
      <c r="W619" s="312"/>
      <c r="X619" s="312"/>
      <c r="Y619" s="312"/>
      <c r="Z619" s="312"/>
    </row>
    <row r="620" spans="1:26" customFormat="1">
      <c r="A620" s="312"/>
      <c r="B620" s="312"/>
      <c r="C620" s="312"/>
      <c r="S620" s="312"/>
      <c r="T620" s="312"/>
      <c r="U620" s="312"/>
      <c r="V620" s="312"/>
      <c r="W620" s="312"/>
      <c r="X620" s="312"/>
      <c r="Y620" s="312"/>
      <c r="Z620" s="312"/>
    </row>
    <row r="621" spans="1:26" customFormat="1">
      <c r="A621" s="312"/>
      <c r="B621" s="312"/>
      <c r="C621" s="312"/>
      <c r="S621" s="312"/>
      <c r="T621" s="312"/>
      <c r="U621" s="312"/>
      <c r="V621" s="312"/>
      <c r="W621" s="312"/>
      <c r="X621" s="312"/>
      <c r="Y621" s="312"/>
      <c r="Z621" s="312"/>
    </row>
    <row r="622" spans="1:26" customFormat="1">
      <c r="A622" s="312"/>
      <c r="B622" s="312"/>
      <c r="C622" s="312"/>
      <c r="S622" s="312"/>
      <c r="T622" s="312"/>
      <c r="U622" s="312"/>
      <c r="V622" s="312"/>
      <c r="W622" s="312"/>
      <c r="X622" s="312"/>
      <c r="Y622" s="312"/>
      <c r="Z622" s="312"/>
    </row>
    <row r="623" spans="1:26" customFormat="1">
      <c r="A623" s="312"/>
      <c r="B623" s="312"/>
      <c r="C623" s="312"/>
      <c r="S623" s="312"/>
      <c r="T623" s="312"/>
      <c r="U623" s="312"/>
      <c r="V623" s="312"/>
      <c r="W623" s="312"/>
      <c r="X623" s="312"/>
      <c r="Y623" s="312"/>
      <c r="Z623" s="312"/>
    </row>
    <row r="624" spans="1:26" customFormat="1">
      <c r="A624" s="312"/>
      <c r="B624" s="312"/>
      <c r="C624" s="312"/>
      <c r="S624" s="312"/>
      <c r="T624" s="312"/>
      <c r="U624" s="312"/>
      <c r="V624" s="312"/>
      <c r="W624" s="312"/>
      <c r="X624" s="312"/>
      <c r="Y624" s="312"/>
      <c r="Z624" s="312"/>
    </row>
    <row r="625" spans="1:26" customFormat="1">
      <c r="A625" s="312"/>
      <c r="B625" s="312"/>
      <c r="C625" s="312"/>
      <c r="S625" s="312"/>
      <c r="T625" s="312"/>
      <c r="U625" s="312"/>
      <c r="V625" s="312"/>
      <c r="W625" s="312"/>
      <c r="X625" s="312"/>
      <c r="Y625" s="312"/>
      <c r="Z625" s="312"/>
    </row>
    <row r="626" spans="1:26" customFormat="1">
      <c r="A626" s="312"/>
      <c r="B626" s="312"/>
      <c r="C626" s="312"/>
      <c r="S626" s="312"/>
      <c r="T626" s="312"/>
      <c r="U626" s="312"/>
      <c r="V626" s="312"/>
      <c r="W626" s="312"/>
      <c r="X626" s="312"/>
      <c r="Y626" s="312"/>
      <c r="Z626" s="312"/>
    </row>
    <row r="627" spans="1:26" customFormat="1">
      <c r="A627" s="312"/>
      <c r="B627" s="312"/>
      <c r="C627" s="312"/>
      <c r="S627" s="312"/>
      <c r="T627" s="312"/>
      <c r="U627" s="312"/>
      <c r="V627" s="312"/>
      <c r="W627" s="312"/>
      <c r="X627" s="312"/>
      <c r="Y627" s="312"/>
      <c r="Z627" s="312"/>
    </row>
    <row r="628" spans="1:26" customFormat="1">
      <c r="A628" s="312"/>
      <c r="B628" s="312"/>
      <c r="C628" s="312"/>
      <c r="S628" s="312"/>
      <c r="T628" s="312"/>
      <c r="U628" s="312"/>
      <c r="V628" s="312"/>
      <c r="W628" s="312"/>
      <c r="X628" s="312"/>
      <c r="Y628" s="312"/>
      <c r="Z628" s="312"/>
    </row>
    <row r="629" spans="1:26" customFormat="1">
      <c r="A629" s="312"/>
      <c r="B629" s="312"/>
      <c r="C629" s="312"/>
      <c r="S629" s="312"/>
      <c r="T629" s="312"/>
      <c r="U629" s="312"/>
      <c r="V629" s="312"/>
      <c r="W629" s="312"/>
      <c r="X629" s="312"/>
      <c r="Y629" s="312"/>
      <c r="Z629" s="312"/>
    </row>
    <row r="630" spans="1:26" customFormat="1">
      <c r="A630" s="312"/>
      <c r="B630" s="312"/>
      <c r="C630" s="312"/>
      <c r="S630" s="312"/>
      <c r="T630" s="312"/>
      <c r="U630" s="312"/>
      <c r="V630" s="312"/>
      <c r="W630" s="312"/>
      <c r="X630" s="312"/>
      <c r="Y630" s="312"/>
      <c r="Z630" s="312"/>
    </row>
    <row r="631" spans="1:26" customFormat="1">
      <c r="A631" s="312"/>
      <c r="B631" s="312"/>
      <c r="C631" s="312"/>
      <c r="S631" s="312"/>
      <c r="T631" s="312"/>
      <c r="U631" s="312"/>
      <c r="V631" s="312"/>
      <c r="W631" s="312"/>
      <c r="X631" s="312"/>
      <c r="Y631" s="312"/>
      <c r="Z631" s="312"/>
    </row>
    <row r="632" spans="1:26" customFormat="1">
      <c r="A632" s="312"/>
      <c r="B632" s="312"/>
      <c r="C632" s="312"/>
      <c r="S632" s="312"/>
      <c r="T632" s="312"/>
      <c r="U632" s="312"/>
      <c r="V632" s="312"/>
      <c r="W632" s="312"/>
      <c r="X632" s="312"/>
      <c r="Y632" s="312"/>
      <c r="Z632" s="312"/>
    </row>
    <row r="633" spans="1:26" customFormat="1">
      <c r="A633" s="312"/>
      <c r="B633" s="312"/>
      <c r="C633" s="312"/>
      <c r="S633" s="312"/>
      <c r="T633" s="312"/>
      <c r="U633" s="312"/>
      <c r="V633" s="312"/>
      <c r="W633" s="312"/>
      <c r="X633" s="312"/>
      <c r="Y633" s="312"/>
      <c r="Z633" s="312"/>
    </row>
    <row r="634" spans="1:26" customFormat="1">
      <c r="A634" s="312"/>
      <c r="B634" s="312"/>
      <c r="C634" s="312"/>
      <c r="S634" s="312"/>
      <c r="T634" s="312"/>
      <c r="U634" s="312"/>
      <c r="V634" s="312"/>
      <c r="W634" s="312"/>
      <c r="X634" s="312"/>
      <c r="Y634" s="312"/>
      <c r="Z634" s="312"/>
    </row>
    <row r="635" spans="1:26" customFormat="1">
      <c r="A635" s="312"/>
      <c r="B635" s="312"/>
      <c r="C635" s="312"/>
      <c r="S635" s="312"/>
      <c r="T635" s="312"/>
      <c r="U635" s="312"/>
      <c r="V635" s="312"/>
      <c r="W635" s="312"/>
      <c r="X635" s="312"/>
      <c r="Y635" s="312"/>
      <c r="Z635" s="312"/>
    </row>
    <row r="636" spans="1:26" customFormat="1">
      <c r="A636" s="312"/>
      <c r="B636" s="312"/>
      <c r="C636" s="312"/>
      <c r="S636" s="312"/>
      <c r="T636" s="312"/>
      <c r="U636" s="312"/>
      <c r="V636" s="312"/>
      <c r="W636" s="312"/>
      <c r="X636" s="312"/>
      <c r="Y636" s="312"/>
      <c r="Z636" s="312"/>
    </row>
    <row r="637" spans="1:26" customFormat="1">
      <c r="A637" s="312"/>
      <c r="B637" s="312"/>
      <c r="C637" s="312"/>
      <c r="S637" s="312"/>
      <c r="T637" s="312"/>
      <c r="U637" s="312"/>
      <c r="V637" s="312"/>
      <c r="W637" s="312"/>
      <c r="X637" s="312"/>
      <c r="Y637" s="312"/>
      <c r="Z637" s="312"/>
    </row>
    <row r="638" spans="1:26" customFormat="1">
      <c r="A638" s="312"/>
      <c r="B638" s="312"/>
      <c r="C638" s="312"/>
      <c r="S638" s="312"/>
      <c r="T638" s="312"/>
      <c r="U638" s="312"/>
      <c r="V638" s="312"/>
      <c r="W638" s="312"/>
      <c r="X638" s="312"/>
      <c r="Y638" s="312"/>
      <c r="Z638" s="312"/>
    </row>
    <row r="639" spans="1:26" customFormat="1">
      <c r="A639" s="312"/>
      <c r="B639" s="312"/>
      <c r="C639" s="312"/>
      <c r="S639" s="312"/>
      <c r="T639" s="312"/>
      <c r="U639" s="312"/>
      <c r="V639" s="312"/>
      <c r="W639" s="312"/>
      <c r="X639" s="312"/>
      <c r="Y639" s="312"/>
      <c r="Z639" s="312"/>
    </row>
    <row r="640" spans="1:26" customFormat="1">
      <c r="A640" s="312"/>
      <c r="B640" s="312"/>
      <c r="C640" s="312"/>
      <c r="S640" s="312"/>
      <c r="T640" s="312"/>
      <c r="U640" s="312"/>
      <c r="V640" s="312"/>
      <c r="W640" s="312"/>
      <c r="X640" s="312"/>
      <c r="Y640" s="312"/>
      <c r="Z640" s="312"/>
    </row>
    <row r="641" spans="1:26" customFormat="1">
      <c r="A641" s="312"/>
      <c r="B641" s="312"/>
      <c r="C641" s="312"/>
      <c r="S641" s="312"/>
      <c r="T641" s="312"/>
      <c r="U641" s="312"/>
      <c r="V641" s="312"/>
      <c r="W641" s="312"/>
      <c r="X641" s="312"/>
      <c r="Y641" s="312"/>
      <c r="Z641" s="312"/>
    </row>
    <row r="642" spans="1:26" customFormat="1">
      <c r="A642" s="312"/>
      <c r="B642" s="312"/>
      <c r="C642" s="312"/>
      <c r="S642" s="312"/>
      <c r="T642" s="312"/>
      <c r="U642" s="312"/>
      <c r="V642" s="312"/>
      <c r="W642" s="312"/>
      <c r="X642" s="312"/>
      <c r="Y642" s="312"/>
      <c r="Z642" s="312"/>
    </row>
    <row r="643" spans="1:26" customFormat="1">
      <c r="A643" s="312"/>
      <c r="B643" s="312"/>
      <c r="C643" s="312"/>
      <c r="S643" s="312"/>
      <c r="T643" s="312"/>
      <c r="U643" s="312"/>
      <c r="V643" s="312"/>
      <c r="W643" s="312"/>
      <c r="X643" s="312"/>
      <c r="Y643" s="312"/>
      <c r="Z643" s="312"/>
    </row>
    <row r="644" spans="1:26" customFormat="1">
      <c r="A644" s="312"/>
      <c r="B644" s="312"/>
      <c r="C644" s="312"/>
      <c r="S644" s="312"/>
      <c r="T644" s="312"/>
      <c r="U644" s="312"/>
      <c r="V644" s="312"/>
      <c r="W644" s="312"/>
      <c r="X644" s="312"/>
      <c r="Y644" s="312"/>
      <c r="Z644" s="312"/>
    </row>
    <row r="645" spans="1:26" customFormat="1">
      <c r="A645" s="312"/>
      <c r="B645" s="312"/>
      <c r="C645" s="312"/>
      <c r="S645" s="312"/>
      <c r="T645" s="312"/>
      <c r="U645" s="312"/>
      <c r="V645" s="312"/>
      <c r="W645" s="312"/>
      <c r="X645" s="312"/>
      <c r="Y645" s="312"/>
      <c r="Z645" s="312"/>
    </row>
    <row r="646" spans="1:26" customFormat="1">
      <c r="A646" s="312"/>
      <c r="B646" s="312"/>
      <c r="C646" s="312"/>
      <c r="S646" s="312"/>
      <c r="T646" s="312"/>
      <c r="U646" s="312"/>
      <c r="V646" s="312"/>
      <c r="W646" s="312"/>
      <c r="X646" s="312"/>
      <c r="Y646" s="312"/>
      <c r="Z646" s="312"/>
    </row>
    <row r="647" spans="1:26" customFormat="1">
      <c r="A647" s="312"/>
      <c r="B647" s="312"/>
      <c r="C647" s="312"/>
      <c r="S647" s="312"/>
      <c r="T647" s="312"/>
      <c r="U647" s="312"/>
      <c r="V647" s="312"/>
      <c r="W647" s="312"/>
      <c r="X647" s="312"/>
      <c r="Y647" s="312"/>
      <c r="Z647" s="312"/>
    </row>
    <row r="648" spans="1:26" customFormat="1">
      <c r="A648" s="312"/>
      <c r="B648" s="312"/>
      <c r="C648" s="312"/>
      <c r="S648" s="312"/>
      <c r="T648" s="312"/>
      <c r="U648" s="312"/>
      <c r="V648" s="312"/>
      <c r="W648" s="312"/>
      <c r="X648" s="312"/>
      <c r="Y648" s="312"/>
      <c r="Z648" s="312"/>
    </row>
    <row r="649" spans="1:26" customFormat="1">
      <c r="A649" s="312"/>
      <c r="B649" s="312"/>
      <c r="C649" s="312"/>
      <c r="S649" s="312"/>
      <c r="T649" s="312"/>
      <c r="U649" s="312"/>
      <c r="V649" s="312"/>
      <c r="W649" s="312"/>
      <c r="X649" s="312"/>
      <c r="Y649" s="312"/>
      <c r="Z649" s="312"/>
    </row>
    <row r="650" spans="1:26" customFormat="1">
      <c r="A650" s="312"/>
      <c r="B650" s="312"/>
      <c r="C650" s="312"/>
      <c r="S650" s="312"/>
      <c r="T650" s="312"/>
      <c r="U650" s="312"/>
      <c r="V650" s="312"/>
      <c r="W650" s="312"/>
      <c r="X650" s="312"/>
      <c r="Y650" s="312"/>
      <c r="Z650" s="312"/>
    </row>
    <row r="651" spans="1:26" customFormat="1">
      <c r="A651" s="312"/>
      <c r="B651" s="312"/>
      <c r="C651" s="312"/>
      <c r="S651" s="312"/>
      <c r="T651" s="312"/>
      <c r="U651" s="312"/>
      <c r="V651" s="312"/>
      <c r="W651" s="312"/>
      <c r="X651" s="312"/>
      <c r="Y651" s="312"/>
      <c r="Z651" s="312"/>
    </row>
    <row r="652" spans="1:26" customFormat="1">
      <c r="A652" s="312"/>
      <c r="B652" s="312"/>
      <c r="C652" s="312"/>
      <c r="S652" s="312"/>
      <c r="T652" s="312"/>
      <c r="U652" s="312"/>
      <c r="V652" s="312"/>
      <c r="W652" s="312"/>
      <c r="X652" s="312"/>
      <c r="Y652" s="312"/>
      <c r="Z652" s="312"/>
    </row>
    <row r="653" spans="1:26" customFormat="1">
      <c r="A653" s="312"/>
      <c r="B653" s="312"/>
      <c r="C653" s="312"/>
      <c r="S653" s="312"/>
      <c r="T653" s="312"/>
      <c r="U653" s="312"/>
      <c r="V653" s="312"/>
      <c r="W653" s="312"/>
      <c r="X653" s="312"/>
      <c r="Y653" s="312"/>
      <c r="Z653" s="312"/>
    </row>
    <row r="654" spans="1:26" customFormat="1">
      <c r="A654" s="312"/>
      <c r="B654" s="312"/>
      <c r="C654" s="312"/>
      <c r="S654" s="312"/>
      <c r="T654" s="312"/>
      <c r="U654" s="312"/>
      <c r="V654" s="312"/>
      <c r="W654" s="312"/>
      <c r="X654" s="312"/>
      <c r="Y654" s="312"/>
      <c r="Z654" s="312"/>
    </row>
    <row r="655" spans="1:26" customFormat="1">
      <c r="A655" s="312"/>
      <c r="B655" s="312"/>
      <c r="C655" s="312"/>
      <c r="S655" s="312"/>
      <c r="T655" s="312"/>
      <c r="U655" s="312"/>
      <c r="V655" s="312"/>
      <c r="W655" s="312"/>
      <c r="X655" s="312"/>
      <c r="Y655" s="312"/>
      <c r="Z655" s="312"/>
    </row>
    <row r="656" spans="1:26" customFormat="1">
      <c r="A656" s="312"/>
      <c r="B656" s="312"/>
      <c r="C656" s="312"/>
      <c r="S656" s="312"/>
      <c r="T656" s="312"/>
      <c r="U656" s="312"/>
      <c r="V656" s="312"/>
      <c r="W656" s="312"/>
      <c r="X656" s="312"/>
      <c r="Y656" s="312"/>
      <c r="Z656" s="312"/>
    </row>
    <row r="657" spans="1:26" customFormat="1">
      <c r="A657" s="312"/>
      <c r="B657" s="312"/>
      <c r="C657" s="312"/>
      <c r="S657" s="312"/>
      <c r="T657" s="312"/>
      <c r="U657" s="312"/>
      <c r="V657" s="312"/>
      <c r="W657" s="312"/>
      <c r="X657" s="312"/>
      <c r="Y657" s="312"/>
      <c r="Z657" s="312"/>
    </row>
    <row r="658" spans="1:26" customFormat="1">
      <c r="A658" s="312"/>
      <c r="B658" s="312"/>
      <c r="C658" s="312"/>
      <c r="S658" s="312"/>
      <c r="T658" s="312"/>
      <c r="U658" s="312"/>
      <c r="V658" s="312"/>
      <c r="W658" s="312"/>
      <c r="X658" s="312"/>
      <c r="Y658" s="312"/>
      <c r="Z658" s="312"/>
    </row>
    <row r="659" spans="1:26" customFormat="1">
      <c r="A659" s="312"/>
      <c r="B659" s="312"/>
      <c r="C659" s="312"/>
      <c r="S659" s="312"/>
      <c r="T659" s="312"/>
      <c r="U659" s="312"/>
      <c r="V659" s="312"/>
      <c r="W659" s="312"/>
      <c r="X659" s="312"/>
      <c r="Y659" s="312"/>
      <c r="Z659" s="312"/>
    </row>
    <row r="660" spans="1:26" customFormat="1">
      <c r="A660" s="312"/>
      <c r="B660" s="312"/>
      <c r="C660" s="312"/>
      <c r="S660" s="312"/>
      <c r="T660" s="312"/>
      <c r="U660" s="312"/>
      <c r="V660" s="312"/>
      <c r="W660" s="312"/>
      <c r="X660" s="312"/>
      <c r="Y660" s="312"/>
      <c r="Z660" s="312"/>
    </row>
    <row r="661" spans="1:26" customFormat="1">
      <c r="A661" s="312"/>
      <c r="B661" s="312"/>
      <c r="C661" s="312"/>
      <c r="S661" s="312"/>
      <c r="T661" s="312"/>
      <c r="U661" s="312"/>
      <c r="V661" s="312"/>
      <c r="W661" s="312"/>
      <c r="X661" s="312"/>
      <c r="Y661" s="312"/>
      <c r="Z661" s="312"/>
    </row>
    <row r="662" spans="1:26" customFormat="1">
      <c r="A662" s="312"/>
      <c r="B662" s="312"/>
      <c r="C662" s="312"/>
      <c r="S662" s="312"/>
      <c r="T662" s="312"/>
      <c r="U662" s="312"/>
      <c r="V662" s="312"/>
      <c r="W662" s="312"/>
      <c r="X662" s="312"/>
      <c r="Y662" s="312"/>
      <c r="Z662" s="312"/>
    </row>
    <row r="663" spans="1:26" customFormat="1">
      <c r="A663" s="312"/>
      <c r="B663" s="312"/>
      <c r="C663" s="312"/>
      <c r="S663" s="312"/>
      <c r="T663" s="312"/>
      <c r="U663" s="312"/>
      <c r="V663" s="312"/>
      <c r="W663" s="312"/>
      <c r="X663" s="312"/>
      <c r="Y663" s="312"/>
      <c r="Z663" s="312"/>
    </row>
    <row r="664" spans="1:26" customFormat="1">
      <c r="A664" s="312"/>
      <c r="B664" s="312"/>
      <c r="C664" s="312"/>
      <c r="S664" s="312"/>
      <c r="T664" s="312"/>
      <c r="U664" s="312"/>
      <c r="V664" s="312"/>
      <c r="W664" s="312"/>
      <c r="X664" s="312"/>
      <c r="Y664" s="312"/>
      <c r="Z664" s="312"/>
    </row>
    <row r="665" spans="1:26" customFormat="1">
      <c r="A665" s="312"/>
      <c r="B665" s="312"/>
      <c r="C665" s="312"/>
      <c r="S665" s="312"/>
      <c r="T665" s="312"/>
      <c r="U665" s="312"/>
      <c r="V665" s="312"/>
      <c r="W665" s="312"/>
      <c r="X665" s="312"/>
      <c r="Y665" s="312"/>
      <c r="Z665" s="312"/>
    </row>
    <row r="666" spans="1:26" customFormat="1">
      <c r="A666" s="312"/>
      <c r="B666" s="312"/>
      <c r="C666" s="312"/>
      <c r="S666" s="312"/>
      <c r="T666" s="312"/>
      <c r="U666" s="312"/>
      <c r="V666" s="312"/>
      <c r="W666" s="312"/>
      <c r="X666" s="312"/>
      <c r="Y666" s="312"/>
      <c r="Z666" s="312"/>
    </row>
    <row r="667" spans="1:26" customFormat="1">
      <c r="A667" s="312"/>
      <c r="B667" s="312"/>
      <c r="C667" s="312"/>
      <c r="S667" s="312"/>
      <c r="T667" s="312"/>
      <c r="U667" s="312"/>
      <c r="V667" s="312"/>
      <c r="W667" s="312"/>
      <c r="X667" s="312"/>
      <c r="Y667" s="312"/>
      <c r="Z667" s="312"/>
    </row>
    <row r="668" spans="1:26" customFormat="1">
      <c r="A668" s="312"/>
      <c r="B668" s="312"/>
      <c r="C668" s="312"/>
      <c r="S668" s="312"/>
      <c r="T668" s="312"/>
      <c r="U668" s="312"/>
      <c r="V668" s="312"/>
      <c r="W668" s="312"/>
      <c r="X668" s="312"/>
      <c r="Y668" s="312"/>
      <c r="Z668" s="312"/>
    </row>
    <row r="669" spans="1:26" customFormat="1">
      <c r="A669" s="312"/>
      <c r="B669" s="312"/>
      <c r="C669" s="312"/>
      <c r="S669" s="312"/>
      <c r="T669" s="312"/>
      <c r="U669" s="312"/>
      <c r="V669" s="312"/>
      <c r="W669" s="312"/>
      <c r="X669" s="312"/>
      <c r="Y669" s="312"/>
      <c r="Z669" s="312"/>
    </row>
    <row r="670" spans="1:26" customFormat="1">
      <c r="A670" s="312"/>
      <c r="B670" s="312"/>
      <c r="C670" s="312"/>
      <c r="S670" s="312"/>
      <c r="T670" s="312"/>
      <c r="U670" s="312"/>
      <c r="V670" s="312"/>
      <c r="W670" s="312"/>
      <c r="X670" s="312"/>
      <c r="Y670" s="312"/>
      <c r="Z670" s="312"/>
    </row>
    <row r="671" spans="1:26" customFormat="1">
      <c r="A671" s="312"/>
      <c r="B671" s="312"/>
      <c r="C671" s="312"/>
      <c r="S671" s="312"/>
      <c r="T671" s="312"/>
      <c r="U671" s="312"/>
      <c r="V671" s="312"/>
      <c r="W671" s="312"/>
      <c r="X671" s="312"/>
      <c r="Y671" s="312"/>
      <c r="Z671" s="312"/>
    </row>
    <row r="672" spans="1:26" customFormat="1">
      <c r="A672" s="312"/>
      <c r="B672" s="312"/>
      <c r="C672" s="312"/>
      <c r="S672" s="312"/>
      <c r="T672" s="312"/>
      <c r="U672" s="312"/>
      <c r="V672" s="312"/>
      <c r="W672" s="312"/>
      <c r="X672" s="312"/>
      <c r="Y672" s="312"/>
      <c r="Z672" s="312"/>
    </row>
    <row r="673" spans="1:26" customFormat="1">
      <c r="A673" s="312"/>
      <c r="B673" s="312"/>
      <c r="C673" s="312"/>
      <c r="S673" s="312"/>
      <c r="T673" s="312"/>
      <c r="U673" s="312"/>
      <c r="V673" s="312"/>
      <c r="W673" s="312"/>
      <c r="X673" s="312"/>
      <c r="Y673" s="312"/>
      <c r="Z673" s="312"/>
    </row>
    <row r="674" spans="1:26" customFormat="1">
      <c r="A674" s="312"/>
      <c r="B674" s="312"/>
      <c r="C674" s="312"/>
      <c r="S674" s="312"/>
      <c r="T674" s="312"/>
      <c r="U674" s="312"/>
      <c r="V674" s="312"/>
      <c r="W674" s="312"/>
      <c r="X674" s="312"/>
      <c r="Y674" s="312"/>
      <c r="Z674" s="312"/>
    </row>
    <row r="675" spans="1:26" customFormat="1">
      <c r="A675" s="312"/>
      <c r="B675" s="312"/>
      <c r="C675" s="312"/>
      <c r="S675" s="312"/>
      <c r="T675" s="312"/>
      <c r="U675" s="312"/>
      <c r="V675" s="312"/>
      <c r="W675" s="312"/>
      <c r="X675" s="312"/>
      <c r="Y675" s="312"/>
      <c r="Z675" s="312"/>
    </row>
    <row r="676" spans="1:26" customFormat="1">
      <c r="A676" s="312"/>
      <c r="B676" s="312"/>
      <c r="C676" s="312"/>
      <c r="S676" s="312"/>
      <c r="T676" s="312"/>
      <c r="U676" s="312"/>
      <c r="V676" s="312"/>
      <c r="W676" s="312"/>
      <c r="X676" s="312"/>
      <c r="Y676" s="312"/>
      <c r="Z676" s="312"/>
    </row>
    <row r="677" spans="1:26" customFormat="1">
      <c r="A677" s="312"/>
      <c r="B677" s="312"/>
      <c r="C677" s="312"/>
      <c r="S677" s="312"/>
      <c r="T677" s="312"/>
      <c r="U677" s="312"/>
      <c r="V677" s="312"/>
      <c r="W677" s="312"/>
      <c r="X677" s="312"/>
      <c r="Y677" s="312"/>
      <c r="Z677" s="312"/>
    </row>
    <row r="678" spans="1:26" customFormat="1">
      <c r="A678" s="312"/>
      <c r="B678" s="312"/>
      <c r="C678" s="312"/>
      <c r="S678" s="312"/>
      <c r="T678" s="312"/>
      <c r="U678" s="312"/>
      <c r="V678" s="312"/>
      <c r="W678" s="312"/>
      <c r="X678" s="312"/>
      <c r="Y678" s="312"/>
      <c r="Z678" s="312"/>
    </row>
    <row r="679" spans="1:26" customFormat="1">
      <c r="A679" s="312"/>
      <c r="B679" s="312"/>
      <c r="C679" s="312"/>
      <c r="S679" s="312"/>
      <c r="T679" s="312"/>
      <c r="U679" s="312"/>
      <c r="V679" s="312"/>
      <c r="W679" s="312"/>
      <c r="X679" s="312"/>
      <c r="Y679" s="312"/>
      <c r="Z679" s="312"/>
    </row>
    <row r="680" spans="1:26" customFormat="1">
      <c r="A680" s="312"/>
      <c r="B680" s="312"/>
      <c r="C680" s="312"/>
      <c r="S680" s="312"/>
      <c r="T680" s="312"/>
      <c r="U680" s="312"/>
      <c r="V680" s="312"/>
      <c r="W680" s="312"/>
      <c r="X680" s="312"/>
      <c r="Y680" s="312"/>
      <c r="Z680" s="312"/>
    </row>
    <row r="681" spans="1:26" customFormat="1">
      <c r="A681" s="312"/>
      <c r="B681" s="312"/>
      <c r="C681" s="312"/>
      <c r="S681" s="312"/>
      <c r="T681" s="312"/>
      <c r="U681" s="312"/>
      <c r="V681" s="312"/>
      <c r="W681" s="312"/>
      <c r="X681" s="312"/>
      <c r="Y681" s="312"/>
      <c r="Z681" s="312"/>
    </row>
    <row r="682" spans="1:26" customFormat="1">
      <c r="A682" s="312"/>
      <c r="B682" s="312"/>
      <c r="C682" s="312"/>
      <c r="S682" s="312"/>
      <c r="T682" s="312"/>
      <c r="U682" s="312"/>
      <c r="V682" s="312"/>
      <c r="W682" s="312"/>
      <c r="X682" s="312"/>
      <c r="Y682" s="312"/>
      <c r="Z682" s="312"/>
    </row>
    <row r="683" spans="1:26" customFormat="1">
      <c r="A683" s="312"/>
      <c r="B683" s="312"/>
      <c r="C683" s="312"/>
      <c r="S683" s="312"/>
      <c r="T683" s="312"/>
      <c r="U683" s="312"/>
      <c r="V683" s="312"/>
      <c r="W683" s="312"/>
      <c r="X683" s="312"/>
      <c r="Y683" s="312"/>
      <c r="Z683" s="312"/>
    </row>
    <row r="684" spans="1:26" customFormat="1">
      <c r="A684" s="312"/>
      <c r="B684" s="312"/>
      <c r="C684" s="312"/>
      <c r="S684" s="312"/>
      <c r="T684" s="312"/>
      <c r="U684" s="312"/>
      <c r="V684" s="312"/>
      <c r="W684" s="312"/>
      <c r="X684" s="312"/>
      <c r="Y684" s="312"/>
      <c r="Z684" s="312"/>
    </row>
    <row r="685" spans="1:26" customFormat="1">
      <c r="A685" s="312"/>
      <c r="B685" s="312"/>
      <c r="C685" s="312"/>
      <c r="S685" s="312"/>
      <c r="T685" s="312"/>
      <c r="U685" s="312"/>
      <c r="V685" s="312"/>
      <c r="W685" s="312"/>
      <c r="X685" s="312"/>
      <c r="Y685" s="312"/>
      <c r="Z685" s="312"/>
    </row>
    <row r="686" spans="1:26" customFormat="1">
      <c r="A686" s="312"/>
      <c r="B686" s="312"/>
      <c r="C686" s="312"/>
      <c r="S686" s="312"/>
      <c r="T686" s="312"/>
      <c r="U686" s="312"/>
      <c r="V686" s="312"/>
      <c r="W686" s="312"/>
      <c r="X686" s="312"/>
      <c r="Y686" s="312"/>
      <c r="Z686" s="312"/>
    </row>
    <row r="687" spans="1:26" customFormat="1">
      <c r="A687" s="312"/>
      <c r="B687" s="312"/>
      <c r="C687" s="312"/>
      <c r="S687" s="312"/>
      <c r="T687" s="312"/>
      <c r="U687" s="312"/>
      <c r="V687" s="312"/>
      <c r="W687" s="312"/>
      <c r="X687" s="312"/>
      <c r="Y687" s="312"/>
      <c r="Z687" s="312"/>
    </row>
    <row r="688" spans="1:26" customFormat="1">
      <c r="A688" s="312"/>
      <c r="B688" s="312"/>
      <c r="C688" s="312"/>
      <c r="S688" s="312"/>
      <c r="T688" s="312"/>
      <c r="U688" s="312"/>
      <c r="V688" s="312"/>
      <c r="W688" s="312"/>
      <c r="X688" s="312"/>
      <c r="Y688" s="312"/>
      <c r="Z688" s="312"/>
    </row>
    <row r="689" spans="1:26" customFormat="1">
      <c r="A689" s="312"/>
      <c r="B689" s="312"/>
      <c r="C689" s="312"/>
      <c r="S689" s="312"/>
      <c r="T689" s="312"/>
      <c r="U689" s="312"/>
      <c r="V689" s="312"/>
      <c r="W689" s="312"/>
      <c r="X689" s="312"/>
      <c r="Y689" s="312"/>
      <c r="Z689" s="312"/>
    </row>
    <row r="690" spans="1:26" customFormat="1">
      <c r="A690" s="312"/>
      <c r="B690" s="312"/>
      <c r="C690" s="312"/>
      <c r="S690" s="312"/>
      <c r="T690" s="312"/>
      <c r="U690" s="312"/>
      <c r="V690" s="312"/>
      <c r="W690" s="312"/>
      <c r="X690" s="312"/>
      <c r="Y690" s="312"/>
      <c r="Z690" s="312"/>
    </row>
    <row r="691" spans="1:26" customFormat="1">
      <c r="A691" s="312"/>
      <c r="B691" s="312"/>
      <c r="C691" s="312"/>
      <c r="S691" s="312"/>
      <c r="T691" s="312"/>
      <c r="U691" s="312"/>
      <c r="V691" s="312"/>
      <c r="W691" s="312"/>
      <c r="X691" s="312"/>
      <c r="Y691" s="312"/>
      <c r="Z691" s="312"/>
    </row>
    <row r="692" spans="1:26" customFormat="1">
      <c r="A692" s="312"/>
      <c r="B692" s="312"/>
      <c r="C692" s="312"/>
      <c r="S692" s="312"/>
      <c r="T692" s="312"/>
      <c r="U692" s="312"/>
      <c r="V692" s="312"/>
      <c r="W692" s="312"/>
      <c r="X692" s="312"/>
      <c r="Y692" s="312"/>
      <c r="Z692" s="312"/>
    </row>
    <row r="693" spans="1:26" customFormat="1">
      <c r="A693" s="312"/>
      <c r="B693" s="312"/>
      <c r="C693" s="312"/>
      <c r="S693" s="312"/>
      <c r="T693" s="312"/>
      <c r="U693" s="312"/>
      <c r="V693" s="312"/>
      <c r="W693" s="312"/>
      <c r="X693" s="312"/>
      <c r="Y693" s="312"/>
      <c r="Z693" s="312"/>
    </row>
    <row r="694" spans="1:26" customFormat="1">
      <c r="A694" s="312"/>
      <c r="B694" s="312"/>
      <c r="C694" s="312"/>
      <c r="S694" s="312"/>
      <c r="T694" s="312"/>
      <c r="U694" s="312"/>
      <c r="V694" s="312"/>
      <c r="W694" s="312"/>
      <c r="X694" s="312"/>
      <c r="Y694" s="312"/>
      <c r="Z694" s="312"/>
    </row>
    <row r="695" spans="1:26" customFormat="1">
      <c r="A695" s="312"/>
      <c r="B695" s="312"/>
      <c r="C695" s="312"/>
      <c r="S695" s="312"/>
      <c r="T695" s="312"/>
      <c r="U695" s="312"/>
      <c r="V695" s="312"/>
      <c r="W695" s="312"/>
      <c r="X695" s="312"/>
      <c r="Y695" s="312"/>
      <c r="Z695" s="312"/>
    </row>
    <row r="696" spans="1:26" customFormat="1">
      <c r="A696" s="312"/>
      <c r="B696" s="312"/>
      <c r="C696" s="312"/>
      <c r="S696" s="312"/>
      <c r="T696" s="312"/>
      <c r="U696" s="312"/>
      <c r="V696" s="312"/>
      <c r="W696" s="312"/>
      <c r="X696" s="312"/>
      <c r="Y696" s="312"/>
      <c r="Z696" s="312"/>
    </row>
    <row r="697" spans="1:26" customFormat="1">
      <c r="A697" s="312"/>
      <c r="B697" s="312"/>
      <c r="C697" s="312"/>
      <c r="S697" s="312"/>
      <c r="T697" s="312"/>
      <c r="U697" s="312"/>
      <c r="V697" s="312"/>
      <c r="W697" s="312"/>
      <c r="X697" s="312"/>
      <c r="Y697" s="312"/>
      <c r="Z697" s="312"/>
    </row>
    <row r="698" spans="1:26" customFormat="1">
      <c r="A698" s="312"/>
      <c r="B698" s="312"/>
      <c r="C698" s="312"/>
      <c r="S698" s="312"/>
      <c r="T698" s="312"/>
      <c r="U698" s="312"/>
      <c r="V698" s="312"/>
      <c r="W698" s="312"/>
      <c r="X698" s="312"/>
      <c r="Y698" s="312"/>
      <c r="Z698" s="312"/>
    </row>
    <row r="699" spans="1:26" customFormat="1">
      <c r="A699" s="312"/>
      <c r="B699" s="312"/>
      <c r="C699" s="312"/>
      <c r="S699" s="312"/>
      <c r="T699" s="312"/>
      <c r="U699" s="312"/>
      <c r="V699" s="312"/>
      <c r="W699" s="312"/>
      <c r="X699" s="312"/>
      <c r="Y699" s="312"/>
      <c r="Z699" s="312"/>
    </row>
    <row r="700" spans="1:26" customFormat="1">
      <c r="A700" s="312"/>
      <c r="B700" s="312"/>
      <c r="C700" s="312"/>
      <c r="S700" s="312"/>
      <c r="T700" s="312"/>
      <c r="U700" s="312"/>
      <c r="V700" s="312"/>
      <c r="W700" s="312"/>
      <c r="X700" s="312"/>
      <c r="Y700" s="312"/>
      <c r="Z700" s="312"/>
    </row>
    <row r="701" spans="1:26" customFormat="1">
      <c r="A701" s="312"/>
      <c r="B701" s="312"/>
      <c r="C701" s="312"/>
      <c r="S701" s="312"/>
      <c r="T701" s="312"/>
      <c r="U701" s="312"/>
      <c r="V701" s="312"/>
      <c r="W701" s="312"/>
      <c r="X701" s="312"/>
      <c r="Y701" s="312"/>
      <c r="Z701" s="312"/>
    </row>
    <row r="702" spans="1:26" customFormat="1">
      <c r="A702" s="312"/>
      <c r="B702" s="312"/>
      <c r="C702" s="312"/>
      <c r="S702" s="312"/>
      <c r="T702" s="312"/>
      <c r="U702" s="312"/>
      <c r="V702" s="312"/>
      <c r="W702" s="312"/>
      <c r="X702" s="312"/>
      <c r="Y702" s="312"/>
      <c r="Z702" s="312"/>
    </row>
    <row r="703" spans="1:26" customFormat="1">
      <c r="A703" s="312"/>
      <c r="B703" s="312"/>
      <c r="C703" s="312"/>
      <c r="S703" s="312"/>
      <c r="T703" s="312"/>
      <c r="U703" s="312"/>
      <c r="V703" s="312"/>
      <c r="W703" s="312"/>
      <c r="X703" s="312"/>
      <c r="Y703" s="312"/>
      <c r="Z703" s="312"/>
    </row>
    <row r="704" spans="1:26" customFormat="1">
      <c r="A704" s="312"/>
      <c r="B704" s="312"/>
      <c r="C704" s="312"/>
      <c r="S704" s="312"/>
      <c r="T704" s="312"/>
      <c r="U704" s="312"/>
      <c r="V704" s="312"/>
      <c r="W704" s="312"/>
      <c r="X704" s="312"/>
      <c r="Y704" s="312"/>
      <c r="Z704" s="312"/>
    </row>
    <row r="705" spans="1:26" customFormat="1">
      <c r="A705" s="312"/>
      <c r="B705" s="312"/>
      <c r="C705" s="312"/>
      <c r="S705" s="312"/>
      <c r="T705" s="312"/>
      <c r="U705" s="312"/>
      <c r="V705" s="312"/>
      <c r="W705" s="312"/>
      <c r="X705" s="312"/>
      <c r="Y705" s="312"/>
      <c r="Z705" s="312"/>
    </row>
    <row r="706" spans="1:26" customFormat="1">
      <c r="A706" s="312"/>
      <c r="B706" s="312"/>
      <c r="C706" s="312"/>
      <c r="S706" s="312"/>
      <c r="T706" s="312"/>
      <c r="U706" s="312"/>
      <c r="V706" s="312"/>
      <c r="W706" s="312"/>
      <c r="X706" s="312"/>
      <c r="Y706" s="312"/>
      <c r="Z706" s="312"/>
    </row>
    <row r="707" spans="1:26" customFormat="1">
      <c r="A707" s="312"/>
      <c r="B707" s="312"/>
      <c r="C707" s="312"/>
      <c r="S707" s="312"/>
      <c r="T707" s="312"/>
      <c r="U707" s="312"/>
      <c r="V707" s="312"/>
      <c r="W707" s="312"/>
      <c r="X707" s="312"/>
      <c r="Y707" s="312"/>
      <c r="Z707" s="312"/>
    </row>
    <row r="708" spans="1:26" customFormat="1">
      <c r="A708" s="312"/>
      <c r="B708" s="312"/>
      <c r="C708" s="312"/>
      <c r="S708" s="312"/>
      <c r="T708" s="312"/>
      <c r="U708" s="312"/>
      <c r="V708" s="312"/>
      <c r="W708" s="312"/>
      <c r="X708" s="312"/>
      <c r="Y708" s="312"/>
      <c r="Z708" s="312"/>
    </row>
    <row r="709" spans="1:26" customFormat="1">
      <c r="A709" s="312"/>
      <c r="B709" s="312"/>
      <c r="C709" s="312"/>
      <c r="S709" s="312"/>
      <c r="T709" s="312"/>
      <c r="U709" s="312"/>
      <c r="V709" s="312"/>
      <c r="W709" s="312"/>
      <c r="X709" s="312"/>
      <c r="Y709" s="312"/>
      <c r="Z709" s="312"/>
    </row>
    <row r="710" spans="1:26" customFormat="1">
      <c r="A710" s="312"/>
      <c r="B710" s="312"/>
      <c r="C710" s="312"/>
      <c r="S710" s="312"/>
      <c r="T710" s="312"/>
      <c r="U710" s="312"/>
      <c r="V710" s="312"/>
      <c r="W710" s="312"/>
      <c r="X710" s="312"/>
      <c r="Y710" s="312"/>
      <c r="Z710" s="312"/>
    </row>
    <row r="711" spans="1:26" customFormat="1">
      <c r="A711" s="312"/>
      <c r="B711" s="312"/>
      <c r="C711" s="312"/>
      <c r="S711" s="312"/>
      <c r="T711" s="312"/>
      <c r="U711" s="312"/>
      <c r="V711" s="312"/>
      <c r="W711" s="312"/>
      <c r="X711" s="312"/>
      <c r="Y711" s="312"/>
      <c r="Z711" s="312"/>
    </row>
    <row r="712" spans="1:26" customFormat="1">
      <c r="A712" s="312"/>
      <c r="B712" s="312"/>
      <c r="C712" s="312"/>
      <c r="S712" s="312"/>
      <c r="T712" s="312"/>
      <c r="U712" s="312"/>
      <c r="V712" s="312"/>
      <c r="W712" s="312"/>
      <c r="X712" s="312"/>
      <c r="Y712" s="312"/>
      <c r="Z712" s="312"/>
    </row>
    <row r="713" spans="1:26" customFormat="1">
      <c r="A713" s="312"/>
      <c r="B713" s="312"/>
      <c r="C713" s="312"/>
      <c r="S713" s="312"/>
      <c r="T713" s="312"/>
      <c r="U713" s="312"/>
      <c r="V713" s="312"/>
      <c r="W713" s="312"/>
      <c r="X713" s="312"/>
      <c r="Y713" s="312"/>
      <c r="Z713" s="312"/>
    </row>
    <row r="714" spans="1:26" customFormat="1">
      <c r="A714" s="312"/>
      <c r="B714" s="312"/>
      <c r="C714" s="312"/>
      <c r="S714" s="312"/>
      <c r="T714" s="312"/>
      <c r="U714" s="312"/>
      <c r="V714" s="312"/>
      <c r="W714" s="312"/>
      <c r="X714" s="312"/>
      <c r="Y714" s="312"/>
      <c r="Z714" s="312"/>
    </row>
    <row r="715" spans="1:26" customFormat="1">
      <c r="A715" s="312"/>
      <c r="B715" s="312"/>
      <c r="C715" s="312"/>
      <c r="S715" s="312"/>
      <c r="T715" s="312"/>
      <c r="U715" s="312"/>
      <c r="V715" s="312"/>
      <c r="W715" s="312"/>
      <c r="X715" s="312"/>
      <c r="Y715" s="312"/>
      <c r="Z715" s="312"/>
    </row>
    <row r="716" spans="1:26" customFormat="1">
      <c r="A716" s="312"/>
      <c r="B716" s="312"/>
      <c r="C716" s="312"/>
      <c r="S716" s="312"/>
      <c r="T716" s="312"/>
      <c r="U716" s="312"/>
      <c r="V716" s="312"/>
      <c r="W716" s="312"/>
      <c r="X716" s="312"/>
      <c r="Y716" s="312"/>
      <c r="Z716" s="312"/>
    </row>
    <row r="717" spans="1:26" customFormat="1">
      <c r="A717" s="312"/>
      <c r="B717" s="312"/>
      <c r="C717" s="312"/>
      <c r="S717" s="312"/>
      <c r="T717" s="312"/>
      <c r="U717" s="312"/>
      <c r="V717" s="312"/>
      <c r="W717" s="312"/>
      <c r="X717" s="312"/>
      <c r="Y717" s="312"/>
      <c r="Z717" s="312"/>
    </row>
    <row r="718" spans="1:26" customFormat="1">
      <c r="A718" s="312"/>
      <c r="B718" s="312"/>
      <c r="C718" s="312"/>
      <c r="S718" s="312"/>
      <c r="T718" s="312"/>
      <c r="U718" s="312"/>
      <c r="V718" s="312"/>
      <c r="W718" s="312"/>
      <c r="X718" s="312"/>
      <c r="Y718" s="312"/>
      <c r="Z718" s="312"/>
    </row>
    <row r="719" spans="1:26" customFormat="1">
      <c r="A719" s="312"/>
      <c r="B719" s="312"/>
      <c r="C719" s="312"/>
      <c r="S719" s="312"/>
      <c r="T719" s="312"/>
      <c r="U719" s="312"/>
      <c r="V719" s="312"/>
      <c r="W719" s="312"/>
      <c r="X719" s="312"/>
      <c r="Y719" s="312"/>
      <c r="Z719" s="312"/>
    </row>
    <row r="720" spans="1:26" customFormat="1">
      <c r="A720" s="312"/>
      <c r="B720" s="312"/>
      <c r="C720" s="312"/>
      <c r="S720" s="312"/>
      <c r="T720" s="312"/>
      <c r="U720" s="312"/>
      <c r="V720" s="312"/>
      <c r="W720" s="312"/>
      <c r="X720" s="312"/>
      <c r="Y720" s="312"/>
      <c r="Z720" s="312"/>
    </row>
    <row r="721" spans="1:26" customFormat="1">
      <c r="A721" s="312"/>
      <c r="B721" s="312"/>
      <c r="C721" s="312"/>
      <c r="S721" s="312"/>
      <c r="T721" s="312"/>
      <c r="U721" s="312"/>
      <c r="V721" s="312"/>
      <c r="W721" s="312"/>
      <c r="X721" s="312"/>
      <c r="Y721" s="312"/>
      <c r="Z721" s="312"/>
    </row>
    <row r="722" spans="1:26" customFormat="1">
      <c r="A722" s="312"/>
      <c r="B722" s="312"/>
      <c r="C722" s="312"/>
      <c r="S722" s="312"/>
      <c r="T722" s="312"/>
      <c r="U722" s="312"/>
      <c r="V722" s="312"/>
      <c r="W722" s="312"/>
      <c r="X722" s="312"/>
      <c r="Y722" s="312"/>
      <c r="Z722" s="312"/>
    </row>
    <row r="723" spans="1:26" customFormat="1">
      <c r="A723" s="312"/>
      <c r="B723" s="312"/>
      <c r="C723" s="312"/>
      <c r="S723" s="312"/>
      <c r="T723" s="312"/>
      <c r="U723" s="312"/>
      <c r="V723" s="312"/>
      <c r="W723" s="312"/>
      <c r="X723" s="312"/>
      <c r="Y723" s="312"/>
      <c r="Z723" s="312"/>
    </row>
    <row r="724" spans="1:26" customFormat="1">
      <c r="A724" s="312"/>
      <c r="B724" s="312"/>
      <c r="C724" s="312"/>
      <c r="S724" s="312"/>
      <c r="T724" s="312"/>
      <c r="U724" s="312"/>
      <c r="V724" s="312"/>
      <c r="W724" s="312"/>
      <c r="X724" s="312"/>
      <c r="Y724" s="312"/>
      <c r="Z724" s="312"/>
    </row>
    <row r="725" spans="1:26" customFormat="1">
      <c r="A725" s="312"/>
      <c r="B725" s="312"/>
      <c r="C725" s="312"/>
      <c r="S725" s="312"/>
      <c r="T725" s="312"/>
      <c r="U725" s="312"/>
      <c r="V725" s="312"/>
      <c r="W725" s="312"/>
      <c r="X725" s="312"/>
      <c r="Y725" s="312"/>
      <c r="Z725" s="312"/>
    </row>
    <row r="726" spans="1:26" customFormat="1">
      <c r="A726" s="312"/>
      <c r="B726" s="312"/>
      <c r="C726" s="312"/>
      <c r="S726" s="312"/>
      <c r="T726" s="312"/>
      <c r="U726" s="312"/>
      <c r="V726" s="312"/>
      <c r="W726" s="312"/>
      <c r="X726" s="312"/>
      <c r="Y726" s="312"/>
      <c r="Z726" s="312"/>
    </row>
    <row r="727" spans="1:26" customFormat="1">
      <c r="A727" s="312"/>
      <c r="B727" s="312"/>
      <c r="C727" s="312"/>
      <c r="S727" s="312"/>
      <c r="T727" s="312"/>
      <c r="U727" s="312"/>
      <c r="V727" s="312"/>
      <c r="W727" s="312"/>
      <c r="X727" s="312"/>
      <c r="Y727" s="312"/>
      <c r="Z727" s="312"/>
    </row>
    <row r="728" spans="1:26" customFormat="1">
      <c r="A728" s="312"/>
      <c r="B728" s="312"/>
      <c r="C728" s="312"/>
      <c r="S728" s="312"/>
      <c r="T728" s="312"/>
      <c r="U728" s="312"/>
      <c r="V728" s="312"/>
      <c r="W728" s="312"/>
      <c r="X728" s="312"/>
      <c r="Y728" s="312"/>
      <c r="Z728" s="312"/>
    </row>
    <row r="729" spans="1:26" customFormat="1">
      <c r="A729" s="312"/>
      <c r="B729" s="312"/>
      <c r="C729" s="312"/>
      <c r="S729" s="312"/>
      <c r="T729" s="312"/>
      <c r="U729" s="312"/>
      <c r="V729" s="312"/>
      <c r="W729" s="312"/>
      <c r="X729" s="312"/>
      <c r="Y729" s="312"/>
      <c r="Z729" s="312"/>
    </row>
    <row r="730" spans="1:26" customFormat="1">
      <c r="A730" s="312"/>
      <c r="B730" s="312"/>
      <c r="C730" s="312"/>
      <c r="S730" s="312"/>
      <c r="T730" s="312"/>
      <c r="U730" s="312"/>
      <c r="V730" s="312"/>
      <c r="W730" s="312"/>
      <c r="X730" s="312"/>
      <c r="Y730" s="312"/>
      <c r="Z730" s="312"/>
    </row>
    <row r="731" spans="1:26" customFormat="1">
      <c r="A731" s="312"/>
      <c r="B731" s="312"/>
      <c r="C731" s="312"/>
      <c r="S731" s="312"/>
      <c r="T731" s="312"/>
      <c r="U731" s="312"/>
      <c r="V731" s="312"/>
      <c r="W731" s="312"/>
      <c r="X731" s="312"/>
      <c r="Y731" s="312"/>
      <c r="Z731" s="312"/>
    </row>
    <row r="732" spans="1:26" customFormat="1">
      <c r="A732" s="312"/>
      <c r="B732" s="312"/>
      <c r="C732" s="312"/>
      <c r="S732" s="312"/>
      <c r="T732" s="312"/>
      <c r="U732" s="312"/>
      <c r="V732" s="312"/>
      <c r="W732" s="312"/>
      <c r="X732" s="312"/>
      <c r="Y732" s="312"/>
      <c r="Z732" s="312"/>
    </row>
    <row r="733" spans="1:26" customFormat="1">
      <c r="A733" s="312"/>
      <c r="B733" s="312"/>
      <c r="C733" s="312"/>
      <c r="S733" s="312"/>
      <c r="T733" s="312"/>
      <c r="U733" s="312"/>
      <c r="V733" s="312"/>
      <c r="W733" s="312"/>
      <c r="X733" s="312"/>
      <c r="Y733" s="312"/>
      <c r="Z733" s="312"/>
    </row>
    <row r="734" spans="1:26" customFormat="1">
      <c r="A734" s="312"/>
      <c r="B734" s="312"/>
      <c r="C734" s="312"/>
      <c r="S734" s="312"/>
      <c r="T734" s="312"/>
      <c r="U734" s="312"/>
      <c r="V734" s="312"/>
      <c r="W734" s="312"/>
      <c r="X734" s="312"/>
      <c r="Y734" s="312"/>
      <c r="Z734" s="312"/>
    </row>
    <row r="735" spans="1:26" customFormat="1">
      <c r="A735" s="312"/>
      <c r="B735" s="312"/>
      <c r="C735" s="312"/>
      <c r="S735" s="312"/>
      <c r="T735" s="312"/>
      <c r="U735" s="312"/>
      <c r="V735" s="312"/>
      <c r="W735" s="312"/>
      <c r="X735" s="312"/>
      <c r="Y735" s="312"/>
      <c r="Z735" s="312"/>
    </row>
    <row r="736" spans="1:26" customFormat="1">
      <c r="A736" s="312"/>
      <c r="B736" s="312"/>
      <c r="C736" s="312"/>
      <c r="S736" s="312"/>
      <c r="T736" s="312"/>
      <c r="U736" s="312"/>
      <c r="V736" s="312"/>
      <c r="W736" s="312"/>
      <c r="X736" s="312"/>
      <c r="Y736" s="312"/>
      <c r="Z736" s="312"/>
    </row>
    <row r="737" spans="1:26" customFormat="1">
      <c r="A737" s="312"/>
      <c r="B737" s="312"/>
      <c r="C737" s="312"/>
      <c r="S737" s="312"/>
      <c r="T737" s="312"/>
      <c r="U737" s="312"/>
      <c r="V737" s="312"/>
      <c r="W737" s="312"/>
      <c r="X737" s="312"/>
      <c r="Y737" s="312"/>
      <c r="Z737" s="312"/>
    </row>
    <row r="738" spans="1:26" customFormat="1">
      <c r="A738" s="312"/>
      <c r="B738" s="312"/>
      <c r="C738" s="312"/>
      <c r="S738" s="312"/>
      <c r="T738" s="312"/>
      <c r="U738" s="312"/>
      <c r="V738" s="312"/>
      <c r="W738" s="312"/>
      <c r="X738" s="312"/>
      <c r="Y738" s="312"/>
      <c r="Z738" s="312"/>
    </row>
    <row r="739" spans="1:26" customFormat="1">
      <c r="A739" s="312"/>
      <c r="B739" s="312"/>
      <c r="C739" s="312"/>
      <c r="S739" s="312"/>
      <c r="T739" s="312"/>
      <c r="U739" s="312"/>
      <c r="V739" s="312"/>
      <c r="W739" s="312"/>
      <c r="X739" s="312"/>
      <c r="Y739" s="312"/>
      <c r="Z739" s="312"/>
    </row>
    <row r="740" spans="1:26" customFormat="1">
      <c r="A740" s="312"/>
      <c r="B740" s="312"/>
      <c r="C740" s="312"/>
      <c r="S740" s="312"/>
      <c r="T740" s="312"/>
      <c r="U740" s="312"/>
      <c r="V740" s="312"/>
      <c r="W740" s="312"/>
      <c r="X740" s="312"/>
      <c r="Y740" s="312"/>
      <c r="Z740" s="312"/>
    </row>
    <row r="741" spans="1:26" customFormat="1">
      <c r="A741" s="312"/>
      <c r="B741" s="312"/>
      <c r="C741" s="312"/>
      <c r="S741" s="312"/>
      <c r="T741" s="312"/>
      <c r="U741" s="312"/>
      <c r="V741" s="312"/>
      <c r="W741" s="312"/>
      <c r="X741" s="312"/>
      <c r="Y741" s="312"/>
      <c r="Z741" s="312"/>
    </row>
    <row r="742" spans="1:26" customFormat="1">
      <c r="A742" s="312"/>
      <c r="B742" s="312"/>
      <c r="C742" s="312"/>
      <c r="S742" s="312"/>
      <c r="T742" s="312"/>
      <c r="U742" s="312"/>
      <c r="V742" s="312"/>
      <c r="W742" s="312"/>
      <c r="X742" s="312"/>
      <c r="Y742" s="312"/>
      <c r="Z742" s="312"/>
    </row>
    <row r="743" spans="1:26" customFormat="1">
      <c r="A743" s="312"/>
      <c r="B743" s="312"/>
      <c r="C743" s="312"/>
      <c r="S743" s="312"/>
      <c r="T743" s="312"/>
      <c r="U743" s="312"/>
      <c r="V743" s="312"/>
      <c r="W743" s="312"/>
      <c r="X743" s="312"/>
      <c r="Y743" s="312"/>
      <c r="Z743" s="312"/>
    </row>
    <row r="744" spans="1:26" customFormat="1">
      <c r="A744" s="312"/>
      <c r="B744" s="312"/>
      <c r="C744" s="312"/>
      <c r="S744" s="312"/>
      <c r="T744" s="312"/>
      <c r="U744" s="312"/>
      <c r="V744" s="312"/>
      <c r="W744" s="312"/>
      <c r="X744" s="312"/>
      <c r="Y744" s="312"/>
      <c r="Z744" s="312"/>
    </row>
    <row r="745" spans="1:26" customFormat="1">
      <c r="A745" s="312"/>
      <c r="B745" s="312"/>
      <c r="C745" s="312"/>
      <c r="S745" s="312"/>
      <c r="T745" s="312"/>
      <c r="U745" s="312"/>
      <c r="V745" s="312"/>
      <c r="W745" s="312"/>
      <c r="X745" s="312"/>
      <c r="Y745" s="312"/>
      <c r="Z745" s="312"/>
    </row>
    <row r="746" spans="1:26" customFormat="1">
      <c r="A746" s="312"/>
      <c r="B746" s="312"/>
      <c r="C746" s="312"/>
      <c r="S746" s="312"/>
      <c r="T746" s="312"/>
      <c r="U746" s="312"/>
      <c r="V746" s="312"/>
      <c r="W746" s="312"/>
      <c r="X746" s="312"/>
      <c r="Y746" s="312"/>
      <c r="Z746" s="312"/>
    </row>
    <row r="747" spans="1:26" customFormat="1">
      <c r="A747" s="312"/>
      <c r="B747" s="312"/>
      <c r="C747" s="312"/>
      <c r="S747" s="312"/>
      <c r="T747" s="312"/>
      <c r="U747" s="312"/>
      <c r="V747" s="312"/>
      <c r="W747" s="312"/>
      <c r="X747" s="312"/>
      <c r="Y747" s="312"/>
      <c r="Z747" s="312"/>
    </row>
    <row r="748" spans="1:26" customFormat="1">
      <c r="A748" s="312"/>
      <c r="B748" s="312"/>
      <c r="C748" s="312"/>
      <c r="S748" s="312"/>
      <c r="T748" s="312"/>
      <c r="U748" s="312"/>
      <c r="V748" s="312"/>
      <c r="W748" s="312"/>
      <c r="X748" s="312"/>
      <c r="Y748" s="312"/>
      <c r="Z748" s="312"/>
    </row>
    <row r="749" spans="1:26" customFormat="1">
      <c r="A749" s="312"/>
      <c r="B749" s="312"/>
      <c r="C749" s="312"/>
      <c r="S749" s="312"/>
      <c r="T749" s="312"/>
      <c r="U749" s="312"/>
      <c r="V749" s="312"/>
      <c r="W749" s="312"/>
      <c r="X749" s="312"/>
      <c r="Y749" s="312"/>
      <c r="Z749" s="312"/>
    </row>
    <row r="750" spans="1:26" customFormat="1">
      <c r="A750" s="312"/>
      <c r="B750" s="312"/>
      <c r="C750" s="312"/>
      <c r="S750" s="312"/>
      <c r="T750" s="312"/>
      <c r="U750" s="312"/>
      <c r="V750" s="312"/>
      <c r="W750" s="312"/>
      <c r="X750" s="312"/>
      <c r="Y750" s="312"/>
      <c r="Z750" s="312"/>
    </row>
    <row r="751" spans="1:26" customFormat="1">
      <c r="A751" s="312"/>
      <c r="B751" s="312"/>
      <c r="C751" s="312"/>
      <c r="S751" s="312"/>
      <c r="T751" s="312"/>
      <c r="U751" s="312"/>
      <c r="V751" s="312"/>
      <c r="W751" s="312"/>
      <c r="X751" s="312"/>
      <c r="Y751" s="312"/>
      <c r="Z751" s="312"/>
    </row>
    <row r="752" spans="1:26" customFormat="1">
      <c r="A752" s="312"/>
      <c r="B752" s="312"/>
      <c r="C752" s="312"/>
      <c r="S752" s="312"/>
      <c r="T752" s="312"/>
      <c r="U752" s="312"/>
      <c r="V752" s="312"/>
      <c r="W752" s="312"/>
      <c r="X752" s="312"/>
      <c r="Y752" s="312"/>
      <c r="Z752" s="312"/>
    </row>
    <row r="753" spans="1:26" customFormat="1">
      <c r="A753" s="312"/>
      <c r="B753" s="312"/>
      <c r="C753" s="312"/>
      <c r="S753" s="312"/>
      <c r="T753" s="312"/>
      <c r="U753" s="312"/>
      <c r="V753" s="312"/>
      <c r="W753" s="312"/>
      <c r="X753" s="312"/>
      <c r="Y753" s="312"/>
      <c r="Z753" s="312"/>
    </row>
    <row r="754" spans="1:26" customFormat="1">
      <c r="A754" s="312"/>
      <c r="B754" s="312"/>
      <c r="C754" s="312"/>
      <c r="S754" s="312"/>
      <c r="T754" s="312"/>
      <c r="U754" s="312"/>
      <c r="V754" s="312"/>
      <c r="W754" s="312"/>
      <c r="X754" s="312"/>
      <c r="Y754" s="312"/>
      <c r="Z754" s="312"/>
    </row>
    <row r="755" spans="1:26" customFormat="1">
      <c r="A755" s="312"/>
      <c r="B755" s="312"/>
      <c r="C755" s="312"/>
      <c r="S755" s="312"/>
      <c r="T755" s="312"/>
      <c r="U755" s="312"/>
      <c r="V755" s="312"/>
      <c r="W755" s="312"/>
      <c r="X755" s="312"/>
      <c r="Y755" s="312"/>
      <c r="Z755" s="312"/>
    </row>
    <row r="756" spans="1:26" customFormat="1">
      <c r="A756" s="312"/>
      <c r="B756" s="312"/>
      <c r="C756" s="312"/>
      <c r="S756" s="312"/>
      <c r="T756" s="312"/>
      <c r="U756" s="312"/>
      <c r="V756" s="312"/>
      <c r="W756" s="312"/>
      <c r="X756" s="312"/>
      <c r="Y756" s="312"/>
      <c r="Z756" s="312"/>
    </row>
    <row r="757" spans="1:26" customFormat="1">
      <c r="A757" s="312"/>
      <c r="B757" s="312"/>
      <c r="C757" s="312"/>
      <c r="S757" s="312"/>
      <c r="T757" s="312"/>
      <c r="U757" s="312"/>
      <c r="V757" s="312"/>
      <c r="W757" s="312"/>
      <c r="X757" s="312"/>
      <c r="Y757" s="312"/>
      <c r="Z757" s="312"/>
    </row>
    <row r="758" spans="1:26" customFormat="1">
      <c r="A758" s="312"/>
      <c r="B758" s="312"/>
      <c r="C758" s="312"/>
      <c r="S758" s="312"/>
      <c r="T758" s="312"/>
      <c r="U758" s="312"/>
      <c r="V758" s="312"/>
      <c r="W758" s="312"/>
      <c r="X758" s="312"/>
      <c r="Y758" s="312"/>
      <c r="Z758" s="312"/>
    </row>
    <row r="759" spans="1:26" customFormat="1">
      <c r="A759" s="312"/>
      <c r="B759" s="312"/>
      <c r="C759" s="312"/>
      <c r="S759" s="312"/>
      <c r="T759" s="312"/>
      <c r="U759" s="312"/>
      <c r="V759" s="312"/>
      <c r="W759" s="312"/>
      <c r="X759" s="312"/>
      <c r="Y759" s="312"/>
      <c r="Z759" s="312"/>
    </row>
    <row r="760" spans="1:26" customFormat="1">
      <c r="A760" s="312"/>
      <c r="B760" s="312"/>
      <c r="C760" s="312"/>
      <c r="S760" s="312"/>
      <c r="T760" s="312"/>
      <c r="U760" s="312"/>
      <c r="V760" s="312"/>
      <c r="W760" s="312"/>
      <c r="X760" s="312"/>
      <c r="Y760" s="312"/>
      <c r="Z760" s="312"/>
    </row>
    <row r="761" spans="1:26" customFormat="1">
      <c r="A761" s="312"/>
      <c r="B761" s="312"/>
      <c r="C761" s="312"/>
      <c r="S761" s="312"/>
      <c r="T761" s="312"/>
      <c r="U761" s="312"/>
      <c r="V761" s="312"/>
      <c r="W761" s="312"/>
      <c r="X761" s="312"/>
      <c r="Y761" s="312"/>
      <c r="Z761" s="312"/>
    </row>
    <row r="762" spans="1:26" customFormat="1">
      <c r="A762" s="312"/>
      <c r="B762" s="312"/>
      <c r="C762" s="312"/>
      <c r="S762" s="312"/>
      <c r="T762" s="312"/>
      <c r="U762" s="312"/>
      <c r="V762" s="312"/>
      <c r="W762" s="312"/>
      <c r="X762" s="312"/>
      <c r="Y762" s="312"/>
      <c r="Z762" s="312"/>
    </row>
    <row r="763" spans="1:26" customFormat="1">
      <c r="A763" s="312"/>
      <c r="B763" s="312"/>
      <c r="C763" s="312"/>
      <c r="S763" s="312"/>
      <c r="T763" s="312"/>
      <c r="U763" s="312"/>
      <c r="V763" s="312"/>
      <c r="W763" s="312"/>
      <c r="X763" s="312"/>
      <c r="Y763" s="312"/>
      <c r="Z763" s="312"/>
    </row>
    <row r="764" spans="1:26" customFormat="1">
      <c r="A764" s="312"/>
      <c r="B764" s="312"/>
      <c r="C764" s="312"/>
      <c r="S764" s="312"/>
      <c r="T764" s="312"/>
      <c r="U764" s="312"/>
      <c r="V764" s="312"/>
      <c r="W764" s="312"/>
      <c r="X764" s="312"/>
      <c r="Y764" s="312"/>
      <c r="Z764" s="312"/>
    </row>
    <row r="765" spans="1:26" customFormat="1">
      <c r="A765" s="312"/>
      <c r="B765" s="312"/>
      <c r="C765" s="312"/>
      <c r="S765" s="312"/>
      <c r="T765" s="312"/>
      <c r="U765" s="312"/>
      <c r="V765" s="312"/>
      <c r="W765" s="312"/>
      <c r="X765" s="312"/>
      <c r="Y765" s="312"/>
      <c r="Z765" s="312"/>
    </row>
    <row r="766" spans="1:26" customFormat="1">
      <c r="A766" s="312"/>
      <c r="B766" s="312"/>
      <c r="C766" s="312"/>
      <c r="S766" s="312"/>
      <c r="T766" s="312"/>
      <c r="U766" s="312"/>
      <c r="V766" s="312"/>
      <c r="W766" s="312"/>
      <c r="X766" s="312"/>
      <c r="Y766" s="312"/>
      <c r="Z766" s="312"/>
    </row>
    <row r="767" spans="1:26" customFormat="1">
      <c r="A767" s="312"/>
      <c r="B767" s="312"/>
      <c r="C767" s="312"/>
      <c r="S767" s="312"/>
      <c r="T767" s="312"/>
      <c r="U767" s="312"/>
      <c r="V767" s="312"/>
      <c r="W767" s="312"/>
      <c r="X767" s="312"/>
      <c r="Y767" s="312"/>
      <c r="Z767" s="312"/>
    </row>
    <row r="768" spans="1:26" customFormat="1">
      <c r="A768" s="312"/>
      <c r="B768" s="312"/>
      <c r="C768" s="312"/>
      <c r="S768" s="312"/>
      <c r="T768" s="312"/>
      <c r="U768" s="312"/>
      <c r="V768" s="312"/>
      <c r="W768" s="312"/>
      <c r="X768" s="312"/>
      <c r="Y768" s="312"/>
      <c r="Z768" s="312"/>
    </row>
    <row r="769" spans="1:26" customFormat="1">
      <c r="A769" s="312"/>
      <c r="B769" s="312"/>
      <c r="C769" s="312"/>
      <c r="S769" s="312"/>
      <c r="T769" s="312"/>
      <c r="U769" s="312"/>
      <c r="V769" s="312"/>
      <c r="W769" s="312"/>
      <c r="X769" s="312"/>
      <c r="Y769" s="312"/>
      <c r="Z769" s="312"/>
    </row>
    <row r="770" spans="1:26" customFormat="1">
      <c r="A770" s="312"/>
      <c r="B770" s="312"/>
      <c r="C770" s="312"/>
      <c r="S770" s="312"/>
      <c r="T770" s="312"/>
      <c r="U770" s="312"/>
      <c r="V770" s="312"/>
      <c r="W770" s="312"/>
      <c r="X770" s="312"/>
      <c r="Y770" s="312"/>
      <c r="Z770" s="312"/>
    </row>
    <row r="771" spans="1:26" customFormat="1">
      <c r="A771" s="312"/>
      <c r="B771" s="312"/>
      <c r="C771" s="312"/>
      <c r="S771" s="312"/>
      <c r="T771" s="312"/>
      <c r="U771" s="312"/>
      <c r="V771" s="312"/>
      <c r="W771" s="312"/>
      <c r="X771" s="312"/>
      <c r="Y771" s="312"/>
      <c r="Z771" s="312"/>
    </row>
    <row r="772" spans="1:26" customFormat="1">
      <c r="A772" s="312"/>
      <c r="B772" s="312"/>
      <c r="C772" s="312"/>
      <c r="S772" s="312"/>
      <c r="T772" s="312"/>
      <c r="U772" s="312"/>
      <c r="V772" s="312"/>
      <c r="W772" s="312"/>
      <c r="X772" s="312"/>
      <c r="Y772" s="312"/>
      <c r="Z772" s="312"/>
    </row>
    <row r="773" spans="1:26" customFormat="1">
      <c r="A773" s="312"/>
      <c r="B773" s="312"/>
      <c r="C773" s="312"/>
      <c r="S773" s="312"/>
      <c r="T773" s="312"/>
      <c r="U773" s="312"/>
      <c r="V773" s="312"/>
      <c r="W773" s="312"/>
      <c r="X773" s="312"/>
      <c r="Y773" s="312"/>
      <c r="Z773" s="312"/>
    </row>
    <row r="774" spans="1:26" customFormat="1">
      <c r="A774" s="312"/>
      <c r="B774" s="312"/>
      <c r="C774" s="312"/>
      <c r="S774" s="312"/>
      <c r="T774" s="312"/>
      <c r="U774" s="312"/>
      <c r="V774" s="312"/>
      <c r="W774" s="312"/>
      <c r="X774" s="312"/>
      <c r="Y774" s="312"/>
      <c r="Z774" s="312"/>
    </row>
    <row r="775" spans="1:26" customFormat="1">
      <c r="A775" s="312"/>
      <c r="B775" s="312"/>
      <c r="C775" s="312"/>
      <c r="S775" s="312"/>
      <c r="T775" s="312"/>
      <c r="U775" s="312"/>
      <c r="V775" s="312"/>
      <c r="W775" s="312"/>
      <c r="X775" s="312"/>
      <c r="Y775" s="312"/>
      <c r="Z775" s="312"/>
    </row>
    <row r="776" spans="1:26" customFormat="1">
      <c r="A776" s="312"/>
      <c r="B776" s="312"/>
      <c r="C776" s="312"/>
      <c r="S776" s="312"/>
      <c r="T776" s="312"/>
      <c r="U776" s="312"/>
      <c r="V776" s="312"/>
      <c r="W776" s="312"/>
      <c r="X776" s="312"/>
      <c r="Y776" s="312"/>
      <c r="Z776" s="312"/>
    </row>
    <row r="777" spans="1:26" customFormat="1">
      <c r="A777" s="312"/>
      <c r="B777" s="312"/>
      <c r="C777" s="312"/>
      <c r="S777" s="312"/>
      <c r="T777" s="312"/>
      <c r="U777" s="312"/>
      <c r="V777" s="312"/>
      <c r="W777" s="312"/>
      <c r="X777" s="312"/>
      <c r="Y777" s="312"/>
      <c r="Z777" s="312"/>
    </row>
    <row r="778" spans="1:26" customFormat="1">
      <c r="A778" s="312"/>
      <c r="B778" s="312"/>
      <c r="C778" s="312"/>
      <c r="S778" s="312"/>
      <c r="T778" s="312"/>
      <c r="U778" s="312"/>
      <c r="V778" s="312"/>
      <c r="W778" s="312"/>
      <c r="X778" s="312"/>
      <c r="Y778" s="312"/>
      <c r="Z778" s="312"/>
    </row>
    <row r="779" spans="1:26" customFormat="1">
      <c r="A779" s="312"/>
      <c r="B779" s="312"/>
      <c r="C779" s="312"/>
      <c r="S779" s="312"/>
      <c r="T779" s="312"/>
      <c r="U779" s="312"/>
      <c r="V779" s="312"/>
      <c r="W779" s="312"/>
      <c r="X779" s="312"/>
      <c r="Y779" s="312"/>
      <c r="Z779" s="312"/>
    </row>
    <row r="780" spans="1:26" customFormat="1">
      <c r="A780" s="312"/>
      <c r="B780" s="312"/>
      <c r="C780" s="312"/>
      <c r="S780" s="312"/>
      <c r="T780" s="312"/>
      <c r="U780" s="312"/>
      <c r="V780" s="312"/>
      <c r="W780" s="312"/>
      <c r="X780" s="312"/>
      <c r="Y780" s="312"/>
      <c r="Z780" s="312"/>
    </row>
    <row r="781" spans="1:26" customFormat="1">
      <c r="A781" s="312"/>
      <c r="B781" s="312"/>
      <c r="C781" s="312"/>
      <c r="S781" s="312"/>
      <c r="T781" s="312"/>
      <c r="U781" s="312"/>
      <c r="V781" s="312"/>
      <c r="W781" s="312"/>
      <c r="X781" s="312"/>
      <c r="Y781" s="312"/>
      <c r="Z781" s="312"/>
    </row>
    <row r="782" spans="1:26" customFormat="1">
      <c r="A782" s="312"/>
      <c r="B782" s="312"/>
      <c r="C782" s="312"/>
      <c r="S782" s="312"/>
      <c r="T782" s="312"/>
      <c r="U782" s="312"/>
      <c r="V782" s="312"/>
      <c r="W782" s="312"/>
      <c r="X782" s="312"/>
      <c r="Y782" s="312"/>
      <c r="Z782" s="312"/>
    </row>
    <row r="783" spans="1:26" customFormat="1">
      <c r="A783" s="312"/>
      <c r="B783" s="312"/>
      <c r="C783" s="312"/>
      <c r="S783" s="312"/>
      <c r="T783" s="312"/>
      <c r="U783" s="312"/>
      <c r="V783" s="312"/>
      <c r="W783" s="312"/>
      <c r="X783" s="312"/>
      <c r="Y783" s="312"/>
      <c r="Z783" s="312"/>
    </row>
    <row r="784" spans="1:26" customFormat="1">
      <c r="A784" s="312"/>
      <c r="B784" s="312"/>
      <c r="C784" s="312"/>
      <c r="S784" s="312"/>
      <c r="T784" s="312"/>
      <c r="U784" s="312"/>
      <c r="V784" s="312"/>
      <c r="W784" s="312"/>
      <c r="X784" s="312"/>
      <c r="Y784" s="312"/>
      <c r="Z784" s="312"/>
    </row>
    <row r="785" spans="1:26" customFormat="1">
      <c r="A785" s="312"/>
      <c r="B785" s="312"/>
      <c r="C785" s="312"/>
      <c r="S785" s="312"/>
      <c r="T785" s="312"/>
      <c r="U785" s="312"/>
      <c r="V785" s="312"/>
      <c r="W785" s="312"/>
      <c r="X785" s="312"/>
      <c r="Y785" s="312"/>
      <c r="Z785" s="312"/>
    </row>
    <row r="786" spans="1:26" customFormat="1">
      <c r="A786" s="312"/>
      <c r="B786" s="312"/>
      <c r="C786" s="312"/>
      <c r="S786" s="312"/>
      <c r="T786" s="312"/>
      <c r="U786" s="312"/>
      <c r="V786" s="312"/>
      <c r="W786" s="312"/>
      <c r="X786" s="312"/>
      <c r="Y786" s="312"/>
      <c r="Z786" s="312"/>
    </row>
    <row r="787" spans="1:26" customFormat="1">
      <c r="A787" s="312"/>
      <c r="B787" s="312"/>
      <c r="C787" s="312"/>
      <c r="S787" s="312"/>
      <c r="T787" s="312"/>
      <c r="U787" s="312"/>
      <c r="V787" s="312"/>
      <c r="W787" s="312"/>
      <c r="X787" s="312"/>
      <c r="Y787" s="312"/>
      <c r="Z787" s="312"/>
    </row>
    <row r="788" spans="1:26" customFormat="1">
      <c r="A788" s="312"/>
      <c r="B788" s="312"/>
      <c r="C788" s="312"/>
      <c r="S788" s="312"/>
      <c r="T788" s="312"/>
      <c r="U788" s="312"/>
      <c r="V788" s="312"/>
      <c r="W788" s="312"/>
      <c r="X788" s="312"/>
      <c r="Y788" s="312"/>
      <c r="Z788" s="312"/>
    </row>
    <row r="789" spans="1:26" customFormat="1">
      <c r="A789" s="312"/>
      <c r="B789" s="312"/>
      <c r="C789" s="312"/>
      <c r="S789" s="312"/>
      <c r="T789" s="312"/>
      <c r="U789" s="312"/>
      <c r="V789" s="312"/>
      <c r="W789" s="312"/>
      <c r="X789" s="312"/>
      <c r="Y789" s="312"/>
      <c r="Z789" s="312"/>
    </row>
    <row r="790" spans="1:26" customFormat="1">
      <c r="A790" s="312"/>
      <c r="B790" s="312"/>
      <c r="C790" s="312"/>
      <c r="S790" s="312"/>
      <c r="T790" s="312"/>
      <c r="U790" s="312"/>
      <c r="V790" s="312"/>
      <c r="W790" s="312"/>
      <c r="X790" s="312"/>
      <c r="Y790" s="312"/>
      <c r="Z790" s="312"/>
    </row>
    <row r="791" spans="1:26" customFormat="1">
      <c r="A791" s="312"/>
      <c r="B791" s="312"/>
      <c r="C791" s="312"/>
      <c r="S791" s="312"/>
      <c r="T791" s="312"/>
      <c r="U791" s="312"/>
      <c r="V791" s="312"/>
      <c r="W791" s="312"/>
      <c r="X791" s="312"/>
      <c r="Y791" s="312"/>
      <c r="Z791" s="312"/>
    </row>
    <row r="792" spans="1:26" customFormat="1">
      <c r="A792" s="312"/>
      <c r="B792" s="312"/>
      <c r="C792" s="312"/>
      <c r="S792" s="312"/>
      <c r="T792" s="312"/>
      <c r="U792" s="312"/>
      <c r="V792" s="312"/>
      <c r="W792" s="312"/>
      <c r="X792" s="312"/>
      <c r="Y792" s="312"/>
      <c r="Z792" s="312"/>
    </row>
    <row r="793" spans="1:26" customFormat="1">
      <c r="A793" s="312"/>
      <c r="B793" s="312"/>
      <c r="C793" s="312"/>
      <c r="S793" s="312"/>
      <c r="T793" s="312"/>
      <c r="U793" s="312"/>
      <c r="V793" s="312"/>
      <c r="W793" s="312"/>
      <c r="X793" s="312"/>
      <c r="Y793" s="312"/>
      <c r="Z793" s="312"/>
    </row>
    <row r="794" spans="1:26" customFormat="1">
      <c r="A794" s="312"/>
      <c r="B794" s="312"/>
      <c r="C794" s="312"/>
      <c r="S794" s="312"/>
      <c r="T794" s="312"/>
      <c r="U794" s="312"/>
      <c r="V794" s="312"/>
      <c r="W794" s="312"/>
      <c r="X794" s="312"/>
      <c r="Y794" s="312"/>
      <c r="Z794" s="312"/>
    </row>
    <row r="795" spans="1:26" customFormat="1">
      <c r="A795" s="312"/>
      <c r="B795" s="312"/>
      <c r="C795" s="312"/>
      <c r="S795" s="312"/>
      <c r="T795" s="312"/>
      <c r="U795" s="312"/>
      <c r="V795" s="312"/>
      <c r="W795" s="312"/>
      <c r="X795" s="312"/>
      <c r="Y795" s="312"/>
      <c r="Z795" s="312"/>
    </row>
    <row r="796" spans="1:26" customFormat="1">
      <c r="A796" s="312"/>
      <c r="B796" s="312"/>
      <c r="C796" s="312"/>
      <c r="S796" s="312"/>
      <c r="T796" s="312"/>
      <c r="U796" s="312"/>
      <c r="V796" s="312"/>
      <c r="W796" s="312"/>
      <c r="X796" s="312"/>
      <c r="Y796" s="312"/>
      <c r="Z796" s="312"/>
    </row>
    <row r="797" spans="1:26" customFormat="1">
      <c r="A797" s="312"/>
      <c r="B797" s="312"/>
      <c r="C797" s="312"/>
      <c r="S797" s="312"/>
      <c r="T797" s="312"/>
      <c r="U797" s="312"/>
      <c r="V797" s="312"/>
      <c r="W797" s="312"/>
      <c r="X797" s="312"/>
      <c r="Y797" s="312"/>
      <c r="Z797" s="312"/>
    </row>
    <row r="798" spans="1:26" customFormat="1">
      <c r="A798" s="312"/>
      <c r="B798" s="312"/>
      <c r="C798" s="312"/>
      <c r="S798" s="312"/>
      <c r="T798" s="312"/>
      <c r="U798" s="312"/>
      <c r="V798" s="312"/>
      <c r="W798" s="312"/>
      <c r="X798" s="312"/>
      <c r="Y798" s="312"/>
      <c r="Z798" s="312"/>
    </row>
    <row r="799" spans="1:26" customFormat="1">
      <c r="A799" s="312"/>
      <c r="B799" s="312"/>
      <c r="C799" s="312"/>
      <c r="S799" s="312"/>
      <c r="T799" s="312"/>
      <c r="U799" s="312"/>
      <c r="V799" s="312"/>
      <c r="W799" s="312"/>
      <c r="X799" s="312"/>
      <c r="Y799" s="312"/>
      <c r="Z799" s="312"/>
    </row>
    <row r="800" spans="1:26" customFormat="1">
      <c r="A800" s="312"/>
      <c r="B800" s="312"/>
      <c r="C800" s="312"/>
      <c r="S800" s="312"/>
      <c r="T800" s="312"/>
      <c r="U800" s="312"/>
      <c r="V800" s="312"/>
      <c r="W800" s="312"/>
      <c r="X800" s="312"/>
      <c r="Y800" s="312"/>
      <c r="Z800" s="312"/>
    </row>
    <row r="801" spans="1:26" customFormat="1">
      <c r="A801" s="312"/>
      <c r="B801" s="312"/>
      <c r="C801" s="312"/>
      <c r="S801" s="312"/>
      <c r="T801" s="312"/>
      <c r="U801" s="312"/>
      <c r="V801" s="312"/>
      <c r="W801" s="312"/>
      <c r="X801" s="312"/>
      <c r="Y801" s="312"/>
      <c r="Z801" s="312"/>
    </row>
    <row r="802" spans="1:26" customFormat="1">
      <c r="A802" s="312"/>
      <c r="B802" s="312"/>
      <c r="C802" s="312"/>
      <c r="S802" s="312"/>
      <c r="T802" s="312"/>
      <c r="U802" s="312"/>
      <c r="V802" s="312"/>
      <c r="W802" s="312"/>
      <c r="X802" s="312"/>
      <c r="Y802" s="312"/>
      <c r="Z802" s="312"/>
    </row>
    <row r="803" spans="1:26" customFormat="1">
      <c r="A803" s="312"/>
      <c r="B803" s="312"/>
      <c r="C803" s="312"/>
      <c r="S803" s="312"/>
      <c r="T803" s="312"/>
      <c r="U803" s="312"/>
      <c r="V803" s="312"/>
      <c r="W803" s="312"/>
      <c r="X803" s="312"/>
      <c r="Y803" s="312"/>
      <c r="Z803" s="312"/>
    </row>
    <row r="804" spans="1:26" customFormat="1">
      <c r="A804" s="312"/>
      <c r="B804" s="312"/>
      <c r="C804" s="312"/>
      <c r="S804" s="312"/>
      <c r="T804" s="312"/>
      <c r="U804" s="312"/>
      <c r="V804" s="312"/>
      <c r="W804" s="312"/>
      <c r="X804" s="312"/>
      <c r="Y804" s="312"/>
      <c r="Z804" s="312"/>
    </row>
    <row r="805" spans="1:26" customFormat="1">
      <c r="A805" s="312"/>
      <c r="B805" s="312"/>
      <c r="C805" s="312"/>
      <c r="S805" s="312"/>
      <c r="T805" s="312"/>
      <c r="U805" s="312"/>
      <c r="V805" s="312"/>
      <c r="W805" s="312"/>
      <c r="X805" s="312"/>
      <c r="Y805" s="312"/>
      <c r="Z805" s="312"/>
    </row>
    <row r="806" spans="1:26" customFormat="1">
      <c r="A806" s="312"/>
      <c r="B806" s="312"/>
      <c r="C806" s="312"/>
      <c r="S806" s="312"/>
      <c r="T806" s="312"/>
      <c r="U806" s="312"/>
      <c r="V806" s="312"/>
      <c r="W806" s="312"/>
      <c r="X806" s="312"/>
      <c r="Y806" s="312"/>
      <c r="Z806" s="312"/>
    </row>
    <row r="807" spans="1:26" customFormat="1">
      <c r="A807" s="312"/>
      <c r="B807" s="312"/>
      <c r="C807" s="312"/>
      <c r="S807" s="312"/>
      <c r="T807" s="312"/>
      <c r="U807" s="312"/>
      <c r="V807" s="312"/>
      <c r="W807" s="312"/>
      <c r="X807" s="312"/>
      <c r="Y807" s="312"/>
      <c r="Z807" s="312"/>
    </row>
    <row r="808" spans="1:26" customFormat="1">
      <c r="A808" s="312"/>
      <c r="B808" s="312"/>
      <c r="C808" s="312"/>
      <c r="S808" s="312"/>
      <c r="T808" s="312"/>
      <c r="U808" s="312"/>
      <c r="V808" s="312"/>
      <c r="W808" s="312"/>
      <c r="X808" s="312"/>
      <c r="Y808" s="312"/>
      <c r="Z808" s="312"/>
    </row>
    <row r="809" spans="1:26" customFormat="1">
      <c r="A809" s="312"/>
      <c r="B809" s="312"/>
      <c r="C809" s="312"/>
      <c r="S809" s="312"/>
      <c r="T809" s="312"/>
      <c r="U809" s="312"/>
      <c r="V809" s="312"/>
      <c r="W809" s="312"/>
      <c r="X809" s="312"/>
      <c r="Y809" s="312"/>
      <c r="Z809" s="312"/>
    </row>
    <row r="810" spans="1:26" customFormat="1">
      <c r="A810" s="312"/>
      <c r="B810" s="312"/>
      <c r="C810" s="312"/>
      <c r="S810" s="312"/>
      <c r="T810" s="312"/>
      <c r="U810" s="312"/>
      <c r="V810" s="312"/>
      <c r="W810" s="312"/>
      <c r="X810" s="312"/>
      <c r="Y810" s="312"/>
      <c r="Z810" s="312"/>
    </row>
    <row r="811" spans="1:26" customFormat="1">
      <c r="A811" s="312"/>
      <c r="B811" s="312"/>
      <c r="C811" s="312"/>
      <c r="S811" s="312"/>
      <c r="T811" s="312"/>
      <c r="U811" s="312"/>
      <c r="V811" s="312"/>
      <c r="W811" s="312"/>
      <c r="X811" s="312"/>
      <c r="Y811" s="312"/>
      <c r="Z811" s="312"/>
    </row>
    <row r="812" spans="1:26" customFormat="1">
      <c r="A812" s="312"/>
      <c r="B812" s="312"/>
      <c r="C812" s="312"/>
      <c r="S812" s="312"/>
      <c r="T812" s="312"/>
      <c r="U812" s="312"/>
      <c r="V812" s="312"/>
      <c r="W812" s="312"/>
      <c r="X812" s="312"/>
      <c r="Y812" s="312"/>
      <c r="Z812" s="312"/>
    </row>
    <row r="813" spans="1:26" customFormat="1">
      <c r="A813" s="312"/>
      <c r="B813" s="312"/>
      <c r="C813" s="312"/>
      <c r="S813" s="312"/>
      <c r="T813" s="312"/>
      <c r="U813" s="312"/>
      <c r="V813" s="312"/>
      <c r="W813" s="312"/>
      <c r="X813" s="312"/>
      <c r="Y813" s="312"/>
      <c r="Z813" s="312"/>
    </row>
    <row r="814" spans="1:26" customFormat="1">
      <c r="A814" s="312"/>
      <c r="B814" s="312"/>
      <c r="C814" s="312"/>
      <c r="S814" s="312"/>
      <c r="T814" s="312"/>
      <c r="U814" s="312"/>
      <c r="V814" s="312"/>
      <c r="W814" s="312"/>
      <c r="X814" s="312"/>
      <c r="Y814" s="312"/>
      <c r="Z814" s="312"/>
    </row>
    <row r="815" spans="1:26" customFormat="1">
      <c r="A815" s="312"/>
      <c r="B815" s="312"/>
      <c r="C815" s="312"/>
      <c r="S815" s="312"/>
      <c r="T815" s="312"/>
      <c r="U815" s="312"/>
      <c r="V815" s="312"/>
      <c r="W815" s="312"/>
      <c r="X815" s="312"/>
      <c r="Y815" s="312"/>
      <c r="Z815" s="312"/>
    </row>
    <row r="816" spans="1:26" customFormat="1">
      <c r="A816" s="312"/>
      <c r="B816" s="312"/>
      <c r="C816" s="312"/>
      <c r="S816" s="312"/>
      <c r="T816" s="312"/>
      <c r="U816" s="312"/>
      <c r="V816" s="312"/>
      <c r="W816" s="312"/>
      <c r="X816" s="312"/>
      <c r="Y816" s="312"/>
      <c r="Z816" s="312"/>
    </row>
    <row r="817" spans="1:26" customFormat="1">
      <c r="A817" s="312"/>
      <c r="B817" s="312"/>
      <c r="C817" s="312"/>
      <c r="S817" s="312"/>
      <c r="T817" s="312"/>
      <c r="U817" s="312"/>
      <c r="V817" s="312"/>
      <c r="W817" s="312"/>
      <c r="X817" s="312"/>
      <c r="Y817" s="312"/>
      <c r="Z817" s="312"/>
    </row>
    <row r="818" spans="1:26" customFormat="1">
      <c r="A818" s="312"/>
      <c r="B818" s="312"/>
      <c r="C818" s="312"/>
      <c r="S818" s="312"/>
      <c r="T818" s="312"/>
      <c r="U818" s="312"/>
      <c r="V818" s="312"/>
      <c r="W818" s="312"/>
      <c r="X818" s="312"/>
      <c r="Y818" s="312"/>
      <c r="Z818" s="312"/>
    </row>
    <row r="819" spans="1:26" customFormat="1">
      <c r="A819" s="312"/>
      <c r="B819" s="312"/>
      <c r="C819" s="312"/>
      <c r="S819" s="312"/>
      <c r="T819" s="312"/>
      <c r="U819" s="312"/>
      <c r="V819" s="312"/>
      <c r="W819" s="312"/>
      <c r="X819" s="312"/>
      <c r="Y819" s="312"/>
      <c r="Z819" s="312"/>
    </row>
    <row r="820" spans="1:26" customFormat="1">
      <c r="A820" s="312"/>
      <c r="B820" s="312"/>
      <c r="C820" s="312"/>
      <c r="S820" s="312"/>
      <c r="T820" s="312"/>
      <c r="U820" s="312"/>
      <c r="V820" s="312"/>
      <c r="W820" s="312"/>
      <c r="X820" s="312"/>
      <c r="Y820" s="312"/>
      <c r="Z820" s="312"/>
    </row>
    <row r="821" spans="1:26" customFormat="1">
      <c r="A821" s="312"/>
      <c r="B821" s="312"/>
      <c r="C821" s="312"/>
      <c r="S821" s="312"/>
      <c r="T821" s="312"/>
      <c r="U821" s="312"/>
      <c r="V821" s="312"/>
      <c r="W821" s="312"/>
      <c r="X821" s="312"/>
      <c r="Y821" s="312"/>
      <c r="Z821" s="312"/>
    </row>
    <row r="822" spans="1:26" customFormat="1">
      <c r="A822" s="312"/>
      <c r="B822" s="312"/>
      <c r="C822" s="312"/>
      <c r="S822" s="312"/>
      <c r="T822" s="312"/>
      <c r="U822" s="312"/>
      <c r="V822" s="312"/>
      <c r="W822" s="312"/>
      <c r="X822" s="312"/>
      <c r="Y822" s="312"/>
      <c r="Z822" s="312"/>
    </row>
    <row r="823" spans="1:26" customFormat="1">
      <c r="A823" s="312"/>
      <c r="B823" s="312"/>
      <c r="C823" s="312"/>
      <c r="S823" s="312"/>
      <c r="T823" s="312"/>
      <c r="U823" s="312"/>
      <c r="V823" s="312"/>
      <c r="W823" s="312"/>
      <c r="X823" s="312"/>
      <c r="Y823" s="312"/>
      <c r="Z823" s="312"/>
    </row>
    <row r="824" spans="1:26" customFormat="1">
      <c r="A824" s="312"/>
      <c r="B824" s="312"/>
      <c r="C824" s="312"/>
      <c r="S824" s="312"/>
      <c r="T824" s="312"/>
      <c r="U824" s="312"/>
      <c r="V824" s="312"/>
      <c r="W824" s="312"/>
      <c r="X824" s="312"/>
      <c r="Y824" s="312"/>
      <c r="Z824" s="312"/>
    </row>
    <row r="825" spans="1:26" customFormat="1">
      <c r="A825" s="312"/>
      <c r="B825" s="312"/>
      <c r="C825" s="312"/>
      <c r="S825" s="312"/>
      <c r="T825" s="312"/>
      <c r="U825" s="312"/>
      <c r="V825" s="312"/>
      <c r="W825" s="312"/>
      <c r="X825" s="312"/>
      <c r="Y825" s="312"/>
      <c r="Z825" s="312"/>
    </row>
    <row r="826" spans="1:26" customFormat="1">
      <c r="A826" s="312"/>
      <c r="B826" s="312"/>
      <c r="C826" s="312"/>
      <c r="S826" s="312"/>
      <c r="T826" s="312"/>
      <c r="U826" s="312"/>
      <c r="V826" s="312"/>
      <c r="W826" s="312"/>
      <c r="X826" s="312"/>
      <c r="Y826" s="312"/>
      <c r="Z826" s="312"/>
    </row>
    <row r="827" spans="1:26" customFormat="1">
      <c r="A827" s="312"/>
      <c r="B827" s="312"/>
      <c r="C827" s="312"/>
      <c r="S827" s="312"/>
      <c r="T827" s="312"/>
      <c r="U827" s="312"/>
      <c r="V827" s="312"/>
      <c r="W827" s="312"/>
      <c r="X827" s="312"/>
      <c r="Y827" s="312"/>
      <c r="Z827" s="312"/>
    </row>
    <row r="828" spans="1:26" customFormat="1">
      <c r="A828" s="312"/>
      <c r="B828" s="312"/>
      <c r="C828" s="312"/>
      <c r="S828" s="312"/>
      <c r="T828" s="312"/>
      <c r="U828" s="312"/>
      <c r="V828" s="312"/>
      <c r="W828" s="312"/>
      <c r="X828" s="312"/>
      <c r="Y828" s="312"/>
      <c r="Z828" s="312"/>
    </row>
    <row r="829" spans="1:26" customFormat="1">
      <c r="A829" s="312"/>
      <c r="B829" s="312"/>
      <c r="C829" s="312"/>
      <c r="S829" s="312"/>
      <c r="T829" s="312"/>
      <c r="U829" s="312"/>
      <c r="V829" s="312"/>
      <c r="W829" s="312"/>
      <c r="X829" s="312"/>
      <c r="Y829" s="312"/>
      <c r="Z829" s="312"/>
    </row>
    <row r="830" spans="1:26" customFormat="1">
      <c r="A830" s="312"/>
      <c r="B830" s="312"/>
      <c r="C830" s="312"/>
      <c r="S830" s="312"/>
      <c r="T830" s="312"/>
      <c r="U830" s="312"/>
      <c r="V830" s="312"/>
      <c r="W830" s="312"/>
      <c r="X830" s="312"/>
      <c r="Y830" s="312"/>
      <c r="Z830" s="312"/>
    </row>
    <row r="831" spans="1:26" customFormat="1">
      <c r="A831" s="312"/>
      <c r="B831" s="312"/>
      <c r="C831" s="312"/>
      <c r="S831" s="312"/>
      <c r="T831" s="312"/>
      <c r="U831" s="312"/>
      <c r="V831" s="312"/>
      <c r="W831" s="312"/>
      <c r="X831" s="312"/>
      <c r="Y831" s="312"/>
      <c r="Z831" s="312"/>
    </row>
    <row r="832" spans="1:26" customFormat="1">
      <c r="A832" s="312"/>
      <c r="B832" s="312"/>
      <c r="C832" s="312"/>
      <c r="S832" s="312"/>
      <c r="T832" s="312"/>
      <c r="U832" s="312"/>
      <c r="V832" s="312"/>
      <c r="W832" s="312"/>
      <c r="X832" s="312"/>
      <c r="Y832" s="312"/>
      <c r="Z832" s="312"/>
    </row>
    <row r="833" spans="1:26" customFormat="1">
      <c r="A833" s="312"/>
      <c r="B833" s="312"/>
      <c r="C833" s="312"/>
      <c r="S833" s="312"/>
      <c r="T833" s="312"/>
      <c r="U833" s="312"/>
      <c r="V833" s="312"/>
      <c r="W833" s="312"/>
      <c r="X833" s="312"/>
      <c r="Y833" s="312"/>
      <c r="Z833" s="312"/>
    </row>
    <row r="834" spans="1:26" customFormat="1">
      <c r="A834" s="312"/>
      <c r="B834" s="312"/>
      <c r="C834" s="312"/>
      <c r="S834" s="312"/>
      <c r="T834" s="312"/>
      <c r="U834" s="312"/>
      <c r="V834" s="312"/>
      <c r="W834" s="312"/>
      <c r="X834" s="312"/>
      <c r="Y834" s="312"/>
      <c r="Z834" s="312"/>
    </row>
    <row r="835" spans="1:26" customFormat="1">
      <c r="A835" s="312"/>
      <c r="B835" s="312"/>
      <c r="C835" s="312"/>
      <c r="S835" s="312"/>
      <c r="T835" s="312"/>
      <c r="U835" s="312"/>
      <c r="V835" s="312"/>
      <c r="W835" s="312"/>
      <c r="X835" s="312"/>
      <c r="Y835" s="312"/>
      <c r="Z835" s="312"/>
    </row>
    <row r="836" spans="1:26" customFormat="1">
      <c r="A836" s="312"/>
      <c r="B836" s="312"/>
      <c r="C836" s="312"/>
      <c r="S836" s="312"/>
      <c r="T836" s="312"/>
      <c r="U836" s="312"/>
      <c r="V836" s="312"/>
      <c r="W836" s="312"/>
      <c r="X836" s="312"/>
      <c r="Y836" s="312"/>
      <c r="Z836" s="312"/>
    </row>
    <row r="837" spans="1:26" customFormat="1">
      <c r="A837" s="312"/>
      <c r="B837" s="312"/>
      <c r="C837" s="312"/>
      <c r="S837" s="312"/>
      <c r="T837" s="312"/>
      <c r="U837" s="312"/>
      <c r="V837" s="312"/>
      <c r="W837" s="312"/>
      <c r="X837" s="312"/>
      <c r="Y837" s="312"/>
      <c r="Z837" s="312"/>
    </row>
    <row r="838" spans="1:26" customFormat="1">
      <c r="A838" s="312"/>
      <c r="B838" s="312"/>
      <c r="C838" s="312"/>
      <c r="S838" s="312"/>
      <c r="T838" s="312"/>
      <c r="U838" s="312"/>
      <c r="V838" s="312"/>
      <c r="W838" s="312"/>
      <c r="X838" s="312"/>
      <c r="Y838" s="312"/>
      <c r="Z838" s="312"/>
    </row>
    <row r="839" spans="1:26" customFormat="1">
      <c r="A839" s="312"/>
      <c r="B839" s="312"/>
      <c r="C839" s="312"/>
      <c r="S839" s="312"/>
      <c r="T839" s="312"/>
      <c r="U839" s="312"/>
      <c r="V839" s="312"/>
      <c r="W839" s="312"/>
      <c r="X839" s="312"/>
      <c r="Y839" s="312"/>
      <c r="Z839" s="312"/>
    </row>
    <row r="840" spans="1:26" customFormat="1">
      <c r="A840" s="312"/>
      <c r="B840" s="312"/>
      <c r="C840" s="312"/>
      <c r="S840" s="312"/>
      <c r="T840" s="312"/>
      <c r="U840" s="312"/>
      <c r="V840" s="312"/>
      <c r="W840" s="312"/>
      <c r="X840" s="312"/>
      <c r="Y840" s="312"/>
      <c r="Z840" s="312"/>
    </row>
    <row r="841" spans="1:26" customFormat="1">
      <c r="A841" s="312"/>
      <c r="B841" s="312"/>
      <c r="C841" s="312"/>
      <c r="S841" s="312"/>
      <c r="T841" s="312"/>
      <c r="U841" s="312"/>
      <c r="V841" s="312"/>
      <c r="W841" s="312"/>
      <c r="X841" s="312"/>
      <c r="Y841" s="312"/>
      <c r="Z841" s="312"/>
    </row>
    <row r="842" spans="1:26" customFormat="1">
      <c r="A842" s="312"/>
      <c r="B842" s="312"/>
      <c r="C842" s="312"/>
      <c r="S842" s="312"/>
      <c r="T842" s="312"/>
      <c r="U842" s="312"/>
      <c r="V842" s="312"/>
      <c r="W842" s="312"/>
      <c r="X842" s="312"/>
      <c r="Y842" s="312"/>
      <c r="Z842" s="312"/>
    </row>
    <row r="843" spans="1:26" customFormat="1">
      <c r="A843" s="312"/>
      <c r="B843" s="312"/>
      <c r="C843" s="312"/>
      <c r="S843" s="312"/>
      <c r="T843" s="312"/>
      <c r="U843" s="312"/>
      <c r="V843" s="312"/>
      <c r="W843" s="312"/>
      <c r="X843" s="312"/>
      <c r="Y843" s="312"/>
      <c r="Z843" s="312"/>
    </row>
    <row r="844" spans="1:26" customFormat="1">
      <c r="A844" s="312"/>
      <c r="B844" s="312"/>
      <c r="C844" s="312"/>
      <c r="S844" s="312"/>
      <c r="T844" s="312"/>
      <c r="U844" s="312"/>
      <c r="V844" s="312"/>
      <c r="W844" s="312"/>
      <c r="X844" s="312"/>
      <c r="Y844" s="312"/>
      <c r="Z844" s="312"/>
    </row>
    <row r="845" spans="1:26" customFormat="1">
      <c r="A845" s="312"/>
      <c r="B845" s="312"/>
      <c r="C845" s="312"/>
      <c r="S845" s="312"/>
      <c r="T845" s="312"/>
      <c r="U845" s="312"/>
      <c r="V845" s="312"/>
      <c r="W845" s="312"/>
      <c r="X845" s="312"/>
      <c r="Y845" s="312"/>
      <c r="Z845" s="312"/>
    </row>
    <row r="846" spans="1:26" customFormat="1">
      <c r="A846" s="312"/>
      <c r="B846" s="312"/>
      <c r="C846" s="312"/>
      <c r="S846" s="312"/>
      <c r="T846" s="312"/>
      <c r="U846" s="312"/>
      <c r="V846" s="312"/>
      <c r="W846" s="312"/>
      <c r="X846" s="312"/>
      <c r="Y846" s="312"/>
      <c r="Z846" s="312"/>
    </row>
    <row r="847" spans="1:26" customFormat="1">
      <c r="A847" s="312"/>
      <c r="B847" s="312"/>
      <c r="C847" s="312"/>
      <c r="S847" s="312"/>
      <c r="T847" s="312"/>
      <c r="U847" s="312"/>
      <c r="V847" s="312"/>
      <c r="W847" s="312"/>
      <c r="X847" s="312"/>
      <c r="Y847" s="312"/>
      <c r="Z847" s="312"/>
    </row>
    <row r="848" spans="1:26" customFormat="1">
      <c r="A848" s="312"/>
      <c r="B848" s="312"/>
      <c r="C848" s="312"/>
      <c r="S848" s="312"/>
      <c r="T848" s="312"/>
      <c r="U848" s="312"/>
      <c r="V848" s="312"/>
      <c r="W848" s="312"/>
      <c r="X848" s="312"/>
      <c r="Y848" s="312"/>
      <c r="Z848" s="312"/>
    </row>
    <row r="849" spans="1:26" customFormat="1">
      <c r="A849" s="312"/>
      <c r="B849" s="312"/>
      <c r="C849" s="312"/>
      <c r="S849" s="312"/>
      <c r="T849" s="312"/>
      <c r="U849" s="312"/>
      <c r="V849" s="312"/>
      <c r="W849" s="312"/>
      <c r="X849" s="312"/>
      <c r="Y849" s="312"/>
      <c r="Z849" s="312"/>
    </row>
    <row r="850" spans="1:26" customFormat="1">
      <c r="A850" s="312"/>
      <c r="B850" s="312"/>
      <c r="C850" s="312"/>
      <c r="S850" s="312"/>
      <c r="T850" s="312"/>
      <c r="U850" s="312"/>
      <c r="V850" s="312"/>
      <c r="W850" s="312"/>
      <c r="X850" s="312"/>
      <c r="Y850" s="312"/>
      <c r="Z850" s="312"/>
    </row>
    <row r="851" spans="1:26" customFormat="1">
      <c r="A851" s="312"/>
      <c r="B851" s="312"/>
      <c r="C851" s="312"/>
      <c r="S851" s="312"/>
      <c r="T851" s="312"/>
      <c r="U851" s="312"/>
      <c r="V851" s="312"/>
      <c r="W851" s="312"/>
      <c r="X851" s="312"/>
      <c r="Y851" s="312"/>
      <c r="Z851" s="312"/>
    </row>
    <row r="852" spans="1:26" customFormat="1">
      <c r="A852" s="312"/>
      <c r="B852" s="312"/>
      <c r="C852" s="312"/>
      <c r="S852" s="312"/>
      <c r="T852" s="312"/>
      <c r="U852" s="312"/>
      <c r="V852" s="312"/>
      <c r="W852" s="312"/>
      <c r="X852" s="312"/>
      <c r="Y852" s="312"/>
      <c r="Z852" s="312"/>
    </row>
    <row r="853" spans="1:26" customFormat="1">
      <c r="A853" s="312"/>
      <c r="B853" s="312"/>
      <c r="C853" s="312"/>
      <c r="S853" s="312"/>
      <c r="T853" s="312"/>
      <c r="U853" s="312"/>
      <c r="V853" s="312"/>
      <c r="W853" s="312"/>
      <c r="X853" s="312"/>
      <c r="Y853" s="312"/>
      <c r="Z853" s="312"/>
    </row>
    <row r="854" spans="1:26" customFormat="1">
      <c r="A854" s="312"/>
      <c r="B854" s="312"/>
      <c r="C854" s="312"/>
      <c r="S854" s="312"/>
      <c r="T854" s="312"/>
      <c r="U854" s="312"/>
      <c r="V854" s="312"/>
      <c r="W854" s="312"/>
      <c r="X854" s="312"/>
      <c r="Y854" s="312"/>
      <c r="Z854" s="312"/>
    </row>
    <row r="855" spans="1:26" customFormat="1">
      <c r="A855" s="312"/>
      <c r="B855" s="312"/>
      <c r="C855" s="312"/>
      <c r="S855" s="312"/>
      <c r="T855" s="312"/>
      <c r="U855" s="312"/>
      <c r="V855" s="312"/>
      <c r="W855" s="312"/>
      <c r="X855" s="312"/>
      <c r="Y855" s="312"/>
      <c r="Z855" s="312"/>
    </row>
    <row r="856" spans="1:26" customFormat="1">
      <c r="A856" s="312"/>
      <c r="B856" s="312"/>
      <c r="C856" s="312"/>
      <c r="S856" s="312"/>
      <c r="T856" s="312"/>
      <c r="U856" s="312"/>
      <c r="V856" s="312"/>
      <c r="W856" s="312"/>
      <c r="X856" s="312"/>
      <c r="Y856" s="312"/>
      <c r="Z856" s="312"/>
    </row>
    <row r="857" spans="1:26" customFormat="1">
      <c r="A857" s="312"/>
      <c r="B857" s="312"/>
      <c r="C857" s="312"/>
      <c r="S857" s="312"/>
      <c r="T857" s="312"/>
      <c r="U857" s="312"/>
      <c r="V857" s="312"/>
      <c r="W857" s="312"/>
      <c r="X857" s="312"/>
      <c r="Y857" s="312"/>
      <c r="Z857" s="312"/>
    </row>
    <row r="858" spans="1:26" customFormat="1">
      <c r="A858" s="312"/>
      <c r="B858" s="312"/>
      <c r="C858" s="312"/>
      <c r="S858" s="312"/>
      <c r="T858" s="312"/>
      <c r="U858" s="312"/>
      <c r="V858" s="312"/>
      <c r="W858" s="312"/>
      <c r="X858" s="312"/>
      <c r="Y858" s="312"/>
      <c r="Z858" s="312"/>
    </row>
    <row r="859" spans="1:26" customFormat="1">
      <c r="A859" s="312"/>
      <c r="B859" s="312"/>
      <c r="C859" s="312"/>
      <c r="S859" s="312"/>
      <c r="T859" s="312"/>
      <c r="U859" s="312"/>
      <c r="V859" s="312"/>
      <c r="W859" s="312"/>
      <c r="X859" s="312"/>
      <c r="Y859" s="312"/>
      <c r="Z859" s="312"/>
    </row>
    <row r="860" spans="1:26" customFormat="1">
      <c r="A860" s="312"/>
      <c r="B860" s="312"/>
      <c r="C860" s="312"/>
      <c r="S860" s="312"/>
      <c r="T860" s="312"/>
      <c r="U860" s="312"/>
      <c r="V860" s="312"/>
      <c r="W860" s="312"/>
      <c r="X860" s="312"/>
      <c r="Y860" s="312"/>
      <c r="Z860" s="312"/>
    </row>
    <row r="861" spans="1:26" customFormat="1">
      <c r="A861" s="312"/>
      <c r="B861" s="312"/>
      <c r="C861" s="312"/>
      <c r="S861" s="312"/>
      <c r="T861" s="312"/>
      <c r="U861" s="312"/>
      <c r="V861" s="312"/>
      <c r="W861" s="312"/>
      <c r="X861" s="312"/>
      <c r="Y861" s="312"/>
      <c r="Z861" s="312"/>
    </row>
    <row r="862" spans="1:26" customFormat="1">
      <c r="A862" s="312"/>
      <c r="B862" s="312"/>
      <c r="C862" s="312"/>
      <c r="S862" s="312"/>
      <c r="T862" s="312"/>
      <c r="U862" s="312"/>
      <c r="V862" s="312"/>
      <c r="W862" s="312"/>
      <c r="X862" s="312"/>
      <c r="Y862" s="312"/>
      <c r="Z862" s="312"/>
    </row>
    <row r="863" spans="1:26" customFormat="1">
      <c r="A863" s="312"/>
      <c r="B863" s="312"/>
      <c r="C863" s="312"/>
      <c r="S863" s="312"/>
      <c r="T863" s="312"/>
      <c r="U863" s="312"/>
      <c r="V863" s="312"/>
      <c r="W863" s="312"/>
      <c r="X863" s="312"/>
      <c r="Y863" s="312"/>
      <c r="Z863" s="312"/>
    </row>
    <row r="864" spans="1:26" customFormat="1">
      <c r="A864" s="312"/>
      <c r="B864" s="312"/>
      <c r="C864" s="312"/>
      <c r="S864" s="312"/>
      <c r="T864" s="312"/>
      <c r="U864" s="312"/>
      <c r="V864" s="312"/>
      <c r="W864" s="312"/>
      <c r="X864" s="312"/>
      <c r="Y864" s="312"/>
      <c r="Z864" s="312"/>
    </row>
    <row r="865" spans="1:26" customFormat="1">
      <c r="A865" s="312"/>
      <c r="B865" s="312"/>
      <c r="C865" s="312"/>
      <c r="S865" s="312"/>
      <c r="T865" s="312"/>
      <c r="U865" s="312"/>
      <c r="V865" s="312"/>
      <c r="W865" s="312"/>
      <c r="X865" s="312"/>
      <c r="Y865" s="312"/>
      <c r="Z865" s="312"/>
    </row>
    <row r="866" spans="1:26" customFormat="1">
      <c r="A866" s="312"/>
      <c r="B866" s="312"/>
      <c r="C866" s="312"/>
      <c r="S866" s="312"/>
      <c r="T866" s="312"/>
      <c r="U866" s="312"/>
      <c r="V866" s="312"/>
      <c r="W866" s="312"/>
      <c r="X866" s="312"/>
      <c r="Y866" s="312"/>
      <c r="Z866" s="312"/>
    </row>
    <row r="867" spans="1:26" customFormat="1">
      <c r="A867" s="312"/>
      <c r="B867" s="312"/>
      <c r="C867" s="312"/>
      <c r="S867" s="312"/>
      <c r="T867" s="312"/>
      <c r="U867" s="312"/>
      <c r="V867" s="312"/>
      <c r="W867" s="312"/>
      <c r="X867" s="312"/>
      <c r="Y867" s="312"/>
      <c r="Z867" s="312"/>
    </row>
    <row r="868" spans="1:26" customFormat="1">
      <c r="A868" s="312"/>
      <c r="B868" s="312"/>
      <c r="C868" s="312"/>
      <c r="S868" s="312"/>
      <c r="T868" s="312"/>
      <c r="U868" s="312"/>
      <c r="V868" s="312"/>
      <c r="W868" s="312"/>
      <c r="X868" s="312"/>
      <c r="Y868" s="312"/>
      <c r="Z868" s="312"/>
    </row>
    <row r="869" spans="1:26" customFormat="1">
      <c r="A869" s="312"/>
      <c r="B869" s="312"/>
      <c r="C869" s="312"/>
      <c r="S869" s="312"/>
      <c r="T869" s="312"/>
      <c r="U869" s="312"/>
      <c r="V869" s="312"/>
      <c r="W869" s="312"/>
      <c r="X869" s="312"/>
      <c r="Y869" s="312"/>
      <c r="Z869" s="312"/>
    </row>
    <row r="870" spans="1:26" customFormat="1">
      <c r="A870" s="312"/>
      <c r="B870" s="312"/>
      <c r="C870" s="312"/>
      <c r="S870" s="312"/>
      <c r="T870" s="312"/>
      <c r="U870" s="312"/>
      <c r="V870" s="312"/>
      <c r="W870" s="312"/>
      <c r="X870" s="312"/>
      <c r="Y870" s="312"/>
      <c r="Z870" s="312"/>
    </row>
    <row r="871" spans="1:26" customFormat="1">
      <c r="A871" s="312"/>
      <c r="B871" s="312"/>
      <c r="C871" s="312"/>
      <c r="S871" s="312"/>
      <c r="T871" s="312"/>
      <c r="U871" s="312"/>
      <c r="V871" s="312"/>
      <c r="W871" s="312"/>
      <c r="X871" s="312"/>
      <c r="Y871" s="312"/>
      <c r="Z871" s="312"/>
    </row>
    <row r="872" spans="1:26" customFormat="1">
      <c r="A872" s="312"/>
      <c r="B872" s="312"/>
      <c r="C872" s="312"/>
      <c r="S872" s="312"/>
      <c r="T872" s="312"/>
      <c r="U872" s="312"/>
      <c r="V872" s="312"/>
      <c r="W872" s="312"/>
      <c r="X872" s="312"/>
      <c r="Y872" s="312"/>
      <c r="Z872" s="312"/>
    </row>
    <row r="873" spans="1:26" customFormat="1">
      <c r="A873" s="312"/>
      <c r="B873" s="312"/>
      <c r="C873" s="312"/>
      <c r="S873" s="312"/>
      <c r="T873" s="312"/>
      <c r="U873" s="312"/>
      <c r="V873" s="312"/>
      <c r="W873" s="312"/>
      <c r="X873" s="312"/>
      <c r="Y873" s="312"/>
      <c r="Z873" s="312"/>
    </row>
    <row r="874" spans="1:26" customFormat="1">
      <c r="A874" s="312"/>
      <c r="B874" s="312"/>
      <c r="C874" s="312"/>
      <c r="S874" s="312"/>
      <c r="T874" s="312"/>
      <c r="U874" s="312"/>
      <c r="V874" s="312"/>
      <c r="W874" s="312"/>
      <c r="X874" s="312"/>
      <c r="Y874" s="312"/>
      <c r="Z874" s="312"/>
    </row>
    <row r="875" spans="1:26" customFormat="1">
      <c r="A875" s="312"/>
      <c r="B875" s="312"/>
      <c r="C875" s="312"/>
      <c r="S875" s="312"/>
      <c r="T875" s="312"/>
      <c r="U875" s="312"/>
      <c r="V875" s="312"/>
      <c r="W875" s="312"/>
      <c r="X875" s="312"/>
      <c r="Y875" s="312"/>
      <c r="Z875" s="312"/>
    </row>
    <row r="876" spans="1:26" customFormat="1">
      <c r="A876" s="312"/>
      <c r="B876" s="312"/>
      <c r="C876" s="312"/>
      <c r="S876" s="312"/>
      <c r="T876" s="312"/>
      <c r="U876" s="312"/>
      <c r="V876" s="312"/>
      <c r="W876" s="312"/>
      <c r="X876" s="312"/>
      <c r="Y876" s="312"/>
      <c r="Z876" s="312"/>
    </row>
    <row r="877" spans="1:26" customFormat="1">
      <c r="A877" s="312"/>
      <c r="B877" s="312"/>
      <c r="C877" s="312"/>
      <c r="S877" s="312"/>
      <c r="T877" s="312"/>
      <c r="U877" s="312"/>
      <c r="V877" s="312"/>
      <c r="W877" s="312"/>
      <c r="X877" s="312"/>
      <c r="Y877" s="312"/>
      <c r="Z877" s="312"/>
    </row>
    <row r="878" spans="1:26" customFormat="1">
      <c r="A878" s="312"/>
      <c r="B878" s="312"/>
      <c r="C878" s="312"/>
      <c r="S878" s="312"/>
      <c r="T878" s="312"/>
      <c r="U878" s="312"/>
      <c r="V878" s="312"/>
      <c r="W878" s="312"/>
      <c r="X878" s="312"/>
      <c r="Y878" s="312"/>
      <c r="Z878" s="312"/>
    </row>
    <row r="879" spans="1:26" customFormat="1">
      <c r="A879" s="312"/>
      <c r="B879" s="312"/>
      <c r="C879" s="312"/>
      <c r="S879" s="312"/>
      <c r="T879" s="312"/>
      <c r="U879" s="312"/>
      <c r="V879" s="312"/>
      <c r="W879" s="312"/>
      <c r="X879" s="312"/>
      <c r="Y879" s="312"/>
      <c r="Z879" s="312"/>
    </row>
    <row r="880" spans="1:26" customFormat="1">
      <c r="A880" s="312"/>
      <c r="B880" s="312"/>
      <c r="C880" s="312"/>
      <c r="S880" s="312"/>
      <c r="T880" s="312"/>
      <c r="U880" s="312"/>
      <c r="V880" s="312"/>
      <c r="W880" s="312"/>
      <c r="X880" s="312"/>
      <c r="Y880" s="312"/>
      <c r="Z880" s="312"/>
    </row>
    <row r="881" spans="1:26" customFormat="1">
      <c r="A881" s="312"/>
      <c r="B881" s="312"/>
      <c r="C881" s="312"/>
      <c r="S881" s="312"/>
      <c r="T881" s="312"/>
      <c r="U881" s="312"/>
      <c r="V881" s="312"/>
      <c r="W881" s="312"/>
      <c r="X881" s="312"/>
      <c r="Y881" s="312"/>
      <c r="Z881" s="312"/>
    </row>
    <row r="882" spans="1:26" customFormat="1">
      <c r="A882" s="312"/>
      <c r="B882" s="312"/>
      <c r="C882" s="312"/>
      <c r="S882" s="312"/>
      <c r="T882" s="312"/>
      <c r="U882" s="312"/>
      <c r="V882" s="312"/>
      <c r="W882" s="312"/>
      <c r="X882" s="312"/>
      <c r="Y882" s="312"/>
      <c r="Z882" s="312"/>
    </row>
    <row r="883" spans="1:26" customFormat="1">
      <c r="A883" s="312"/>
      <c r="B883" s="312"/>
      <c r="C883" s="312"/>
      <c r="S883" s="312"/>
      <c r="T883" s="312"/>
      <c r="U883" s="312"/>
      <c r="V883" s="312"/>
      <c r="W883" s="312"/>
      <c r="X883" s="312"/>
      <c r="Y883" s="312"/>
      <c r="Z883" s="312"/>
    </row>
    <row r="884" spans="1:26" customFormat="1">
      <c r="A884" s="312"/>
      <c r="B884" s="312"/>
      <c r="C884" s="312"/>
      <c r="S884" s="312"/>
      <c r="T884" s="312"/>
      <c r="U884" s="312"/>
      <c r="V884" s="312"/>
      <c r="W884" s="312"/>
      <c r="X884" s="312"/>
      <c r="Y884" s="312"/>
      <c r="Z884" s="312"/>
    </row>
    <row r="885" spans="1:26" customFormat="1">
      <c r="A885" s="312"/>
      <c r="B885" s="312"/>
      <c r="C885" s="312"/>
      <c r="S885" s="312"/>
      <c r="T885" s="312"/>
      <c r="U885" s="312"/>
      <c r="V885" s="312"/>
      <c r="W885" s="312"/>
      <c r="X885" s="312"/>
      <c r="Y885" s="312"/>
      <c r="Z885" s="312"/>
    </row>
    <row r="886" spans="1:26" customFormat="1">
      <c r="A886" s="312"/>
      <c r="B886" s="312"/>
      <c r="C886" s="312"/>
      <c r="S886" s="312"/>
      <c r="T886" s="312"/>
      <c r="U886" s="312"/>
      <c r="V886" s="312"/>
      <c r="W886" s="312"/>
      <c r="X886" s="312"/>
      <c r="Y886" s="312"/>
      <c r="Z886" s="312"/>
    </row>
    <row r="887" spans="1:26" customFormat="1">
      <c r="A887" s="312"/>
      <c r="B887" s="312"/>
      <c r="C887" s="312"/>
      <c r="S887" s="312"/>
      <c r="T887" s="312"/>
      <c r="U887" s="312"/>
      <c r="V887" s="312"/>
      <c r="W887" s="312"/>
      <c r="X887" s="312"/>
      <c r="Y887" s="312"/>
      <c r="Z887" s="312"/>
    </row>
    <row r="888" spans="1:26" customFormat="1">
      <c r="A888" s="312"/>
      <c r="B888" s="312"/>
      <c r="C888" s="312"/>
      <c r="S888" s="312"/>
      <c r="T888" s="312"/>
      <c r="U888" s="312"/>
      <c r="V888" s="312"/>
      <c r="W888" s="312"/>
      <c r="X888" s="312"/>
      <c r="Y888" s="312"/>
      <c r="Z888" s="312"/>
    </row>
    <row r="889" spans="1:26" customFormat="1">
      <c r="A889" s="312"/>
      <c r="B889" s="312"/>
      <c r="C889" s="312"/>
      <c r="S889" s="312"/>
      <c r="T889" s="312"/>
      <c r="U889" s="312"/>
      <c r="V889" s="312"/>
      <c r="W889" s="312"/>
      <c r="X889" s="312"/>
      <c r="Y889" s="312"/>
      <c r="Z889" s="312"/>
    </row>
    <row r="890" spans="1:26" customFormat="1">
      <c r="A890" s="312"/>
      <c r="B890" s="312"/>
      <c r="C890" s="312"/>
      <c r="S890" s="312"/>
      <c r="T890" s="312"/>
      <c r="U890" s="312"/>
      <c r="V890" s="312"/>
      <c r="W890" s="312"/>
      <c r="X890" s="312"/>
      <c r="Y890" s="312"/>
      <c r="Z890" s="312"/>
    </row>
    <row r="891" spans="1:26" customFormat="1">
      <c r="A891" s="312"/>
      <c r="B891" s="312"/>
      <c r="C891" s="312"/>
      <c r="S891" s="312"/>
      <c r="T891" s="312"/>
      <c r="U891" s="312"/>
      <c r="V891" s="312"/>
      <c r="W891" s="312"/>
      <c r="X891" s="312"/>
      <c r="Y891" s="312"/>
      <c r="Z891" s="312"/>
    </row>
    <row r="892" spans="1:26" customFormat="1">
      <c r="A892" s="312"/>
      <c r="B892" s="312"/>
      <c r="C892" s="312"/>
      <c r="S892" s="312"/>
      <c r="T892" s="312"/>
      <c r="U892" s="312"/>
      <c r="V892" s="312"/>
      <c r="W892" s="312"/>
      <c r="X892" s="312"/>
      <c r="Y892" s="312"/>
      <c r="Z892" s="312"/>
    </row>
    <row r="893" spans="1:26" customFormat="1">
      <c r="A893" s="312"/>
      <c r="B893" s="312"/>
      <c r="C893" s="312"/>
      <c r="S893" s="312"/>
      <c r="T893" s="312"/>
      <c r="U893" s="312"/>
      <c r="V893" s="312"/>
      <c r="W893" s="312"/>
      <c r="X893" s="312"/>
      <c r="Y893" s="312"/>
      <c r="Z893" s="312"/>
    </row>
    <row r="894" spans="1:26" customFormat="1">
      <c r="A894" s="312"/>
      <c r="B894" s="312"/>
      <c r="C894" s="312"/>
      <c r="S894" s="312"/>
      <c r="T894" s="312"/>
      <c r="U894" s="312"/>
      <c r="V894" s="312"/>
      <c r="W894" s="312"/>
      <c r="X894" s="312"/>
      <c r="Y894" s="312"/>
      <c r="Z894" s="312"/>
    </row>
    <row r="895" spans="1:26" customFormat="1">
      <c r="A895" s="312"/>
      <c r="B895" s="312"/>
      <c r="C895" s="312"/>
      <c r="S895" s="312"/>
      <c r="T895" s="312"/>
      <c r="U895" s="312"/>
      <c r="V895" s="312"/>
      <c r="W895" s="312"/>
      <c r="X895" s="312"/>
      <c r="Y895" s="312"/>
      <c r="Z895" s="312"/>
    </row>
    <row r="896" spans="1:26" customFormat="1">
      <c r="A896" s="312"/>
      <c r="B896" s="312"/>
      <c r="C896" s="312"/>
      <c r="S896" s="312"/>
      <c r="T896" s="312"/>
      <c r="U896" s="312"/>
      <c r="V896" s="312"/>
      <c r="W896" s="312"/>
      <c r="X896" s="312"/>
      <c r="Y896" s="312"/>
      <c r="Z896" s="312"/>
    </row>
    <row r="897" spans="1:26" customFormat="1">
      <c r="A897" s="312"/>
      <c r="B897" s="312"/>
      <c r="C897" s="312"/>
      <c r="S897" s="312"/>
      <c r="T897" s="312"/>
      <c r="U897" s="312"/>
      <c r="V897" s="312"/>
      <c r="W897" s="312"/>
      <c r="X897" s="312"/>
      <c r="Y897" s="312"/>
      <c r="Z897" s="312"/>
    </row>
    <row r="898" spans="1:26" customFormat="1">
      <c r="A898" s="312"/>
      <c r="B898" s="312"/>
      <c r="C898" s="312"/>
      <c r="S898" s="312"/>
      <c r="T898" s="312"/>
      <c r="U898" s="312"/>
      <c r="V898" s="312"/>
      <c r="W898" s="312"/>
      <c r="X898" s="312"/>
      <c r="Y898" s="312"/>
      <c r="Z898" s="312"/>
    </row>
    <row r="899" spans="1:26" customFormat="1">
      <c r="A899" s="312"/>
      <c r="B899" s="312"/>
      <c r="C899" s="312"/>
      <c r="S899" s="312"/>
      <c r="T899" s="312"/>
      <c r="U899" s="312"/>
      <c r="V899" s="312"/>
      <c r="W899" s="312"/>
      <c r="X899" s="312"/>
      <c r="Y899" s="312"/>
      <c r="Z899" s="312"/>
    </row>
    <row r="900" spans="1:26" customFormat="1">
      <c r="A900" s="312"/>
      <c r="B900" s="312"/>
      <c r="C900" s="312"/>
      <c r="S900" s="312"/>
      <c r="T900" s="312"/>
      <c r="U900" s="312"/>
      <c r="V900" s="312"/>
      <c r="W900" s="312"/>
      <c r="X900" s="312"/>
      <c r="Y900" s="312"/>
      <c r="Z900" s="312"/>
    </row>
    <row r="901" spans="1:26" customFormat="1">
      <c r="A901" s="312"/>
      <c r="B901" s="312"/>
      <c r="C901" s="312"/>
      <c r="S901" s="312"/>
      <c r="T901" s="312"/>
      <c r="U901" s="312"/>
      <c r="V901" s="312"/>
      <c r="W901" s="312"/>
      <c r="X901" s="312"/>
      <c r="Y901" s="312"/>
      <c r="Z901" s="312"/>
    </row>
    <row r="902" spans="1:26" customFormat="1">
      <c r="A902" s="312"/>
      <c r="B902" s="312"/>
      <c r="C902" s="312"/>
      <c r="S902" s="312"/>
      <c r="T902" s="312"/>
      <c r="U902" s="312"/>
      <c r="V902" s="312"/>
      <c r="W902" s="312"/>
      <c r="X902" s="312"/>
      <c r="Y902" s="312"/>
      <c r="Z902" s="312"/>
    </row>
    <row r="903" spans="1:26" customFormat="1">
      <c r="A903" s="312"/>
      <c r="B903" s="312"/>
      <c r="C903" s="312"/>
      <c r="S903" s="312"/>
      <c r="T903" s="312"/>
      <c r="U903" s="312"/>
      <c r="V903" s="312"/>
      <c r="W903" s="312"/>
      <c r="X903" s="312"/>
      <c r="Y903" s="312"/>
      <c r="Z903" s="312"/>
    </row>
    <row r="904" spans="1:26" customFormat="1">
      <c r="A904" s="312"/>
      <c r="B904" s="312"/>
      <c r="C904" s="312"/>
      <c r="S904" s="312"/>
      <c r="T904" s="312"/>
      <c r="U904" s="312"/>
      <c r="V904" s="312"/>
      <c r="W904" s="312"/>
      <c r="X904" s="312"/>
      <c r="Y904" s="312"/>
      <c r="Z904" s="312"/>
    </row>
    <row r="905" spans="1:26" customFormat="1">
      <c r="A905" s="312"/>
      <c r="B905" s="312"/>
      <c r="C905" s="312"/>
      <c r="S905" s="312"/>
      <c r="T905" s="312"/>
      <c r="U905" s="312"/>
      <c r="V905" s="312"/>
      <c r="W905" s="312"/>
      <c r="X905" s="312"/>
      <c r="Y905" s="312"/>
      <c r="Z905" s="312"/>
    </row>
    <row r="906" spans="1:26" customFormat="1">
      <c r="A906" s="312"/>
      <c r="B906" s="312"/>
      <c r="C906" s="312"/>
      <c r="S906" s="312"/>
      <c r="T906" s="312"/>
      <c r="U906" s="312"/>
      <c r="V906" s="312"/>
      <c r="W906" s="312"/>
      <c r="X906" s="312"/>
      <c r="Y906" s="312"/>
      <c r="Z906" s="312"/>
    </row>
    <row r="907" spans="1:26" customFormat="1">
      <c r="A907" s="312"/>
      <c r="B907" s="312"/>
      <c r="C907" s="312"/>
      <c r="S907" s="312"/>
      <c r="T907" s="312"/>
      <c r="U907" s="312"/>
      <c r="V907" s="312"/>
      <c r="W907" s="312"/>
      <c r="X907" s="312"/>
      <c r="Y907" s="312"/>
      <c r="Z907" s="312"/>
    </row>
    <row r="908" spans="1:26" customFormat="1">
      <c r="A908" s="312"/>
      <c r="B908" s="312"/>
      <c r="C908" s="312"/>
      <c r="S908" s="312"/>
      <c r="T908" s="312"/>
      <c r="U908" s="312"/>
      <c r="V908" s="312"/>
      <c r="W908" s="312"/>
      <c r="X908" s="312"/>
      <c r="Y908" s="312"/>
      <c r="Z908" s="312"/>
    </row>
    <row r="909" spans="1:26" customFormat="1">
      <c r="A909" s="312"/>
      <c r="B909" s="312"/>
      <c r="C909" s="312"/>
      <c r="S909" s="312"/>
      <c r="T909" s="312"/>
      <c r="U909" s="312"/>
      <c r="V909" s="312"/>
      <c r="W909" s="312"/>
      <c r="X909" s="312"/>
      <c r="Y909" s="312"/>
      <c r="Z909" s="312"/>
    </row>
    <row r="910" spans="1:26" customFormat="1">
      <c r="A910" s="312"/>
      <c r="B910" s="312"/>
      <c r="C910" s="312"/>
      <c r="S910" s="312"/>
      <c r="T910" s="312"/>
      <c r="U910" s="312"/>
      <c r="V910" s="312"/>
      <c r="W910" s="312"/>
      <c r="X910" s="312"/>
      <c r="Y910" s="312"/>
      <c r="Z910" s="312"/>
    </row>
    <row r="911" spans="1:26" customFormat="1">
      <c r="A911" s="312"/>
      <c r="B911" s="312"/>
      <c r="C911" s="312"/>
      <c r="S911" s="312"/>
      <c r="T911" s="312"/>
      <c r="U911" s="312"/>
      <c r="V911" s="312"/>
      <c r="W911" s="312"/>
      <c r="X911" s="312"/>
      <c r="Y911" s="312"/>
      <c r="Z911" s="312"/>
    </row>
    <row r="912" spans="1:26" customFormat="1">
      <c r="A912" s="312"/>
      <c r="B912" s="312"/>
      <c r="C912" s="312"/>
      <c r="S912" s="312"/>
      <c r="T912" s="312"/>
      <c r="U912" s="312"/>
      <c r="V912" s="312"/>
      <c r="W912" s="312"/>
      <c r="X912" s="312"/>
      <c r="Y912" s="312"/>
      <c r="Z912" s="312"/>
    </row>
    <row r="913" spans="1:26" customFormat="1">
      <c r="A913" s="312"/>
      <c r="B913" s="312"/>
      <c r="C913" s="312"/>
      <c r="S913" s="312"/>
      <c r="T913" s="312"/>
      <c r="U913" s="312"/>
      <c r="V913" s="312"/>
      <c r="W913" s="312"/>
      <c r="X913" s="312"/>
      <c r="Y913" s="312"/>
      <c r="Z913" s="312"/>
    </row>
    <row r="914" spans="1:26" customFormat="1">
      <c r="A914" s="312"/>
      <c r="B914" s="312"/>
      <c r="C914" s="312"/>
      <c r="S914" s="312"/>
      <c r="T914" s="312"/>
      <c r="U914" s="312"/>
      <c r="V914" s="312"/>
      <c r="W914" s="312"/>
      <c r="X914" s="312"/>
      <c r="Y914" s="312"/>
      <c r="Z914" s="312"/>
    </row>
    <row r="915" spans="1:26" customFormat="1">
      <c r="A915" s="312"/>
      <c r="B915" s="312"/>
      <c r="C915" s="312"/>
      <c r="S915" s="312"/>
      <c r="T915" s="312"/>
      <c r="U915" s="312"/>
      <c r="V915" s="312"/>
      <c r="W915" s="312"/>
      <c r="X915" s="312"/>
      <c r="Y915" s="312"/>
      <c r="Z915" s="312"/>
    </row>
    <row r="916" spans="1:26" customFormat="1">
      <c r="A916" s="312"/>
      <c r="B916" s="312"/>
      <c r="C916" s="312"/>
      <c r="S916" s="312"/>
      <c r="T916" s="312"/>
      <c r="U916" s="312"/>
      <c r="V916" s="312"/>
      <c r="W916" s="312"/>
      <c r="X916" s="312"/>
      <c r="Y916" s="312"/>
      <c r="Z916" s="312"/>
    </row>
    <row r="917" spans="1:26" customFormat="1">
      <c r="A917" s="312"/>
      <c r="B917" s="312"/>
      <c r="C917" s="312"/>
      <c r="S917" s="312"/>
      <c r="T917" s="312"/>
      <c r="U917" s="312"/>
      <c r="V917" s="312"/>
      <c r="W917" s="312"/>
      <c r="X917" s="312"/>
      <c r="Y917" s="312"/>
      <c r="Z917" s="312"/>
    </row>
    <row r="918" spans="1:26" customFormat="1">
      <c r="A918" s="312"/>
      <c r="B918" s="312"/>
      <c r="C918" s="312"/>
      <c r="S918" s="312"/>
      <c r="T918" s="312"/>
      <c r="U918" s="312"/>
      <c r="V918" s="312"/>
      <c r="W918" s="312"/>
      <c r="X918" s="312"/>
      <c r="Y918" s="312"/>
      <c r="Z918" s="312"/>
    </row>
    <row r="919" spans="1:26" customFormat="1">
      <c r="A919" s="312"/>
      <c r="B919" s="312"/>
      <c r="C919" s="312"/>
      <c r="S919" s="312"/>
      <c r="T919" s="312"/>
      <c r="U919" s="312"/>
      <c r="V919" s="312"/>
      <c r="W919" s="312"/>
      <c r="X919" s="312"/>
      <c r="Y919" s="312"/>
      <c r="Z919" s="312"/>
    </row>
    <row r="920" spans="1:26" customFormat="1">
      <c r="A920" s="312"/>
      <c r="B920" s="312"/>
      <c r="C920" s="312"/>
      <c r="S920" s="312"/>
      <c r="T920" s="312"/>
      <c r="U920" s="312"/>
      <c r="V920" s="312"/>
      <c r="W920" s="312"/>
      <c r="X920" s="312"/>
      <c r="Y920" s="312"/>
      <c r="Z920" s="312"/>
    </row>
    <row r="921" spans="1:26" customFormat="1">
      <c r="A921" s="312"/>
      <c r="B921" s="312"/>
      <c r="C921" s="312"/>
      <c r="S921" s="312"/>
      <c r="T921" s="312"/>
      <c r="U921" s="312"/>
      <c r="V921" s="312"/>
      <c r="W921" s="312"/>
      <c r="X921" s="312"/>
      <c r="Y921" s="312"/>
      <c r="Z921" s="312"/>
    </row>
    <row r="922" spans="1:26" customFormat="1">
      <c r="A922" s="312"/>
      <c r="B922" s="312"/>
      <c r="C922" s="312"/>
      <c r="S922" s="312"/>
      <c r="T922" s="312"/>
      <c r="U922" s="312"/>
      <c r="V922" s="312"/>
      <c r="W922" s="312"/>
      <c r="X922" s="312"/>
      <c r="Y922" s="312"/>
      <c r="Z922" s="312"/>
    </row>
    <row r="923" spans="1:26" customFormat="1">
      <c r="A923" s="312"/>
      <c r="B923" s="312"/>
      <c r="C923" s="312"/>
      <c r="S923" s="312"/>
      <c r="T923" s="312"/>
      <c r="U923" s="312"/>
      <c r="V923" s="312"/>
      <c r="W923" s="312"/>
      <c r="X923" s="312"/>
      <c r="Y923" s="312"/>
      <c r="Z923" s="312"/>
    </row>
    <row r="924" spans="1:26" customFormat="1">
      <c r="A924" s="312"/>
      <c r="B924" s="312"/>
      <c r="C924" s="312"/>
      <c r="S924" s="312"/>
      <c r="T924" s="312"/>
      <c r="U924" s="312"/>
      <c r="V924" s="312"/>
      <c r="W924" s="312"/>
      <c r="X924" s="312"/>
      <c r="Y924" s="312"/>
      <c r="Z924" s="312"/>
    </row>
    <row r="925" spans="1:26" customFormat="1">
      <c r="A925" s="312"/>
      <c r="B925" s="312"/>
      <c r="C925" s="312"/>
      <c r="S925" s="312"/>
      <c r="T925" s="312"/>
      <c r="U925" s="312"/>
      <c r="V925" s="312"/>
      <c r="W925" s="312"/>
      <c r="X925" s="312"/>
      <c r="Y925" s="312"/>
      <c r="Z925" s="312"/>
    </row>
    <row r="926" spans="1:26" customFormat="1">
      <c r="A926" s="312"/>
      <c r="B926" s="312"/>
      <c r="C926" s="312"/>
      <c r="S926" s="312"/>
      <c r="T926" s="312"/>
      <c r="U926" s="312"/>
      <c r="V926" s="312"/>
      <c r="W926" s="312"/>
      <c r="X926" s="312"/>
      <c r="Y926" s="312"/>
      <c r="Z926" s="312"/>
    </row>
    <row r="927" spans="1:26" customFormat="1">
      <c r="A927" s="312"/>
      <c r="B927" s="312"/>
      <c r="C927" s="312"/>
      <c r="S927" s="312"/>
      <c r="T927" s="312"/>
      <c r="U927" s="312"/>
      <c r="V927" s="312"/>
      <c r="W927" s="312"/>
      <c r="X927" s="312"/>
      <c r="Y927" s="312"/>
      <c r="Z927" s="312"/>
    </row>
    <row r="928" spans="1:26" customFormat="1">
      <c r="A928" s="312"/>
      <c r="B928" s="312"/>
      <c r="C928" s="312"/>
      <c r="S928" s="312"/>
      <c r="T928" s="312"/>
      <c r="U928" s="312"/>
      <c r="V928" s="312"/>
      <c r="W928" s="312"/>
      <c r="X928" s="312"/>
      <c r="Y928" s="312"/>
      <c r="Z928" s="312"/>
    </row>
    <row r="929" spans="1:26" customFormat="1">
      <c r="A929" s="312"/>
      <c r="B929" s="312"/>
      <c r="C929" s="312"/>
      <c r="S929" s="312"/>
      <c r="T929" s="312"/>
      <c r="U929" s="312"/>
      <c r="V929" s="312"/>
      <c r="W929" s="312"/>
      <c r="X929" s="312"/>
      <c r="Y929" s="312"/>
      <c r="Z929" s="312"/>
    </row>
    <row r="930" spans="1:26" customFormat="1">
      <c r="A930" s="312"/>
      <c r="B930" s="312"/>
      <c r="C930" s="312"/>
      <c r="S930" s="312"/>
      <c r="T930" s="312"/>
      <c r="U930" s="312"/>
      <c r="V930" s="312"/>
      <c r="W930" s="312"/>
      <c r="X930" s="312"/>
      <c r="Y930" s="312"/>
      <c r="Z930" s="312"/>
    </row>
    <row r="931" spans="1:26" customFormat="1">
      <c r="A931" s="312"/>
      <c r="B931" s="312"/>
      <c r="C931" s="312"/>
      <c r="S931" s="312"/>
      <c r="T931" s="312"/>
      <c r="U931" s="312"/>
      <c r="V931" s="312"/>
      <c r="W931" s="312"/>
      <c r="X931" s="312"/>
      <c r="Y931" s="312"/>
      <c r="Z931" s="312"/>
    </row>
    <row r="932" spans="1:26" customFormat="1">
      <c r="A932" s="312"/>
      <c r="B932" s="312"/>
      <c r="C932" s="312"/>
      <c r="S932" s="312"/>
      <c r="T932" s="312"/>
      <c r="U932" s="312"/>
      <c r="V932" s="312"/>
      <c r="W932" s="312"/>
      <c r="X932" s="312"/>
      <c r="Y932" s="312"/>
      <c r="Z932" s="312"/>
    </row>
    <row r="933" spans="1:26" customFormat="1">
      <c r="A933" s="312"/>
      <c r="B933" s="312"/>
      <c r="C933" s="312"/>
      <c r="S933" s="312"/>
      <c r="T933" s="312"/>
      <c r="U933" s="312"/>
      <c r="V933" s="312"/>
      <c r="W933" s="312"/>
      <c r="X933" s="312"/>
      <c r="Y933" s="312"/>
      <c r="Z933" s="312"/>
    </row>
    <row r="934" spans="1:26" customFormat="1">
      <c r="A934" s="312"/>
      <c r="B934" s="312"/>
      <c r="C934" s="312"/>
      <c r="S934" s="312"/>
      <c r="T934" s="312"/>
      <c r="U934" s="312"/>
      <c r="V934" s="312"/>
      <c r="W934" s="312"/>
      <c r="X934" s="312"/>
      <c r="Y934" s="312"/>
      <c r="Z934" s="312"/>
    </row>
    <row r="935" spans="1:26" customFormat="1">
      <c r="A935" s="312"/>
      <c r="B935" s="312"/>
      <c r="C935" s="312"/>
      <c r="S935" s="312"/>
      <c r="T935" s="312"/>
      <c r="U935" s="312"/>
      <c r="V935" s="312"/>
      <c r="W935" s="312"/>
      <c r="X935" s="312"/>
      <c r="Y935" s="312"/>
      <c r="Z935" s="312"/>
    </row>
    <row r="936" spans="1:26" customFormat="1">
      <c r="A936" s="312"/>
      <c r="B936" s="312"/>
      <c r="C936" s="312"/>
      <c r="S936" s="312"/>
      <c r="T936" s="312"/>
      <c r="U936" s="312"/>
      <c r="V936" s="312"/>
      <c r="W936" s="312"/>
      <c r="X936" s="312"/>
      <c r="Y936" s="312"/>
      <c r="Z936" s="312"/>
    </row>
    <row r="937" spans="1:26" customFormat="1">
      <c r="A937" s="312"/>
      <c r="B937" s="312"/>
      <c r="C937" s="312"/>
      <c r="S937" s="312"/>
      <c r="T937" s="312"/>
      <c r="U937" s="312"/>
      <c r="V937" s="312"/>
      <c r="W937" s="312"/>
      <c r="X937" s="312"/>
      <c r="Y937" s="312"/>
      <c r="Z937" s="312"/>
    </row>
    <row r="938" spans="1:26" customFormat="1">
      <c r="A938" s="312"/>
      <c r="B938" s="312"/>
      <c r="C938" s="312"/>
      <c r="S938" s="312"/>
      <c r="T938" s="312"/>
      <c r="U938" s="312"/>
      <c r="V938" s="312"/>
      <c r="W938" s="312"/>
      <c r="X938" s="312"/>
      <c r="Y938" s="312"/>
      <c r="Z938" s="312"/>
    </row>
    <row r="939" spans="1:26" customFormat="1">
      <c r="A939" s="312"/>
      <c r="B939" s="312"/>
      <c r="C939" s="312"/>
      <c r="S939" s="312"/>
      <c r="T939" s="312"/>
      <c r="U939" s="312"/>
      <c r="V939" s="312"/>
      <c r="W939" s="312"/>
      <c r="X939" s="312"/>
      <c r="Y939" s="312"/>
      <c r="Z939" s="312"/>
    </row>
    <row r="940" spans="1:26" customFormat="1">
      <c r="A940" s="312"/>
      <c r="B940" s="312"/>
      <c r="C940" s="312"/>
      <c r="S940" s="312"/>
      <c r="T940" s="312"/>
      <c r="U940" s="312"/>
      <c r="V940" s="312"/>
      <c r="W940" s="312"/>
      <c r="X940" s="312"/>
      <c r="Y940" s="312"/>
      <c r="Z940" s="312"/>
    </row>
    <row r="941" spans="1:26" customFormat="1">
      <c r="A941" s="312"/>
      <c r="B941" s="312"/>
      <c r="C941" s="312"/>
      <c r="S941" s="312"/>
      <c r="T941" s="312"/>
      <c r="U941" s="312"/>
      <c r="V941" s="312"/>
      <c r="W941" s="312"/>
      <c r="X941" s="312"/>
      <c r="Y941" s="312"/>
      <c r="Z941" s="312"/>
    </row>
    <row r="942" spans="1:26" customFormat="1">
      <c r="A942" s="312"/>
      <c r="B942" s="312"/>
      <c r="C942" s="312"/>
      <c r="S942" s="312"/>
      <c r="T942" s="312"/>
      <c r="U942" s="312"/>
      <c r="V942" s="312"/>
      <c r="W942" s="312"/>
      <c r="X942" s="312"/>
      <c r="Y942" s="312"/>
      <c r="Z942" s="312"/>
    </row>
    <row r="943" spans="1:26" customFormat="1">
      <c r="A943" s="312"/>
      <c r="B943" s="312"/>
      <c r="C943" s="312"/>
      <c r="S943" s="312"/>
      <c r="T943" s="312"/>
      <c r="U943" s="312"/>
      <c r="V943" s="312"/>
      <c r="W943" s="312"/>
      <c r="X943" s="312"/>
      <c r="Y943" s="312"/>
      <c r="Z943" s="312"/>
    </row>
    <row r="944" spans="1:26" customFormat="1">
      <c r="A944" s="312"/>
      <c r="B944" s="312"/>
      <c r="C944" s="312"/>
      <c r="S944" s="312"/>
      <c r="T944" s="312"/>
      <c r="U944" s="312"/>
      <c r="V944" s="312"/>
      <c r="W944" s="312"/>
      <c r="X944" s="312"/>
      <c r="Y944" s="312"/>
      <c r="Z944" s="312"/>
    </row>
    <row r="945" spans="1:26" customFormat="1">
      <c r="A945" s="312"/>
      <c r="B945" s="312"/>
      <c r="C945" s="312"/>
      <c r="S945" s="312"/>
      <c r="T945" s="312"/>
      <c r="U945" s="312"/>
      <c r="V945" s="312"/>
      <c r="W945" s="312"/>
      <c r="X945" s="312"/>
      <c r="Y945" s="312"/>
      <c r="Z945" s="312"/>
    </row>
    <row r="946" spans="1:26" customFormat="1">
      <c r="A946" s="312"/>
      <c r="B946" s="312"/>
      <c r="C946" s="312"/>
      <c r="S946" s="312"/>
      <c r="T946" s="312"/>
      <c r="U946" s="312"/>
      <c r="V946" s="312"/>
      <c r="W946" s="312"/>
      <c r="X946" s="312"/>
      <c r="Y946" s="312"/>
      <c r="Z946" s="312"/>
    </row>
    <row r="947" spans="1:26" customFormat="1">
      <c r="A947" s="312"/>
      <c r="B947" s="312"/>
      <c r="C947" s="312"/>
      <c r="S947" s="312"/>
      <c r="T947" s="312"/>
      <c r="U947" s="312"/>
      <c r="V947" s="312"/>
      <c r="W947" s="312"/>
      <c r="X947" s="312"/>
      <c r="Y947" s="312"/>
      <c r="Z947" s="312"/>
    </row>
    <row r="948" spans="1:26" customFormat="1">
      <c r="A948" s="312"/>
      <c r="B948" s="312"/>
      <c r="C948" s="312"/>
      <c r="S948" s="312"/>
      <c r="T948" s="312"/>
      <c r="U948" s="312"/>
      <c r="V948" s="312"/>
      <c r="W948" s="312"/>
      <c r="X948" s="312"/>
      <c r="Y948" s="312"/>
      <c r="Z948" s="312"/>
    </row>
    <row r="949" spans="1:26" customFormat="1">
      <c r="A949" s="312"/>
      <c r="B949" s="312"/>
      <c r="C949" s="312"/>
      <c r="S949" s="312"/>
      <c r="T949" s="312"/>
      <c r="U949" s="312"/>
      <c r="V949" s="312"/>
      <c r="W949" s="312"/>
      <c r="X949" s="312"/>
      <c r="Y949" s="312"/>
      <c r="Z949" s="312"/>
    </row>
    <row r="950" spans="1:26" customFormat="1">
      <c r="A950" s="312"/>
      <c r="B950" s="312"/>
      <c r="C950" s="312"/>
      <c r="S950" s="312"/>
      <c r="T950" s="312"/>
      <c r="U950" s="312"/>
      <c r="V950" s="312"/>
      <c r="W950" s="312"/>
      <c r="X950" s="312"/>
      <c r="Y950" s="312"/>
      <c r="Z950" s="312"/>
    </row>
    <row r="951" spans="1:26" customFormat="1">
      <c r="A951" s="312"/>
      <c r="B951" s="312"/>
      <c r="C951" s="312"/>
      <c r="S951" s="312"/>
      <c r="T951" s="312"/>
      <c r="U951" s="312"/>
      <c r="V951" s="312"/>
      <c r="W951" s="312"/>
      <c r="X951" s="312"/>
      <c r="Y951" s="312"/>
      <c r="Z951" s="312"/>
    </row>
    <row r="952" spans="1:26" customFormat="1">
      <c r="A952" s="312"/>
      <c r="B952" s="312"/>
      <c r="C952" s="312"/>
      <c r="S952" s="312"/>
      <c r="T952" s="312"/>
      <c r="U952" s="312"/>
      <c r="V952" s="312"/>
      <c r="W952" s="312"/>
      <c r="X952" s="312"/>
      <c r="Y952" s="312"/>
      <c r="Z952" s="312"/>
    </row>
    <row r="953" spans="1:26" customFormat="1">
      <c r="A953" s="312"/>
      <c r="B953" s="312"/>
      <c r="C953" s="312"/>
      <c r="S953" s="312"/>
      <c r="T953" s="312"/>
      <c r="U953" s="312"/>
      <c r="V953" s="312"/>
      <c r="W953" s="312"/>
      <c r="X953" s="312"/>
      <c r="Y953" s="312"/>
      <c r="Z953" s="312"/>
    </row>
    <row r="954" spans="1:26" customFormat="1">
      <c r="A954" s="312"/>
      <c r="B954" s="312"/>
      <c r="C954" s="312"/>
      <c r="S954" s="312"/>
      <c r="T954" s="312"/>
      <c r="U954" s="312"/>
      <c r="V954" s="312"/>
      <c r="W954" s="312"/>
      <c r="X954" s="312"/>
      <c r="Y954" s="312"/>
      <c r="Z954" s="312"/>
    </row>
    <row r="955" spans="1:26" customFormat="1">
      <c r="A955" s="312"/>
      <c r="B955" s="312"/>
      <c r="C955" s="312"/>
      <c r="S955" s="312"/>
      <c r="T955" s="312"/>
      <c r="U955" s="312"/>
      <c r="V955" s="312"/>
      <c r="W955" s="312"/>
      <c r="X955" s="312"/>
      <c r="Y955" s="312"/>
      <c r="Z955" s="312"/>
    </row>
    <row r="956" spans="1:26" customFormat="1">
      <c r="A956" s="312"/>
      <c r="B956" s="312"/>
      <c r="C956" s="312"/>
      <c r="S956" s="312"/>
      <c r="T956" s="312"/>
      <c r="U956" s="312"/>
      <c r="V956" s="312"/>
      <c r="W956" s="312"/>
      <c r="X956" s="312"/>
      <c r="Y956" s="312"/>
      <c r="Z956" s="312"/>
    </row>
    <row r="957" spans="1:26" customFormat="1">
      <c r="A957" s="312"/>
      <c r="B957" s="312"/>
      <c r="C957" s="312"/>
      <c r="S957" s="312"/>
      <c r="T957" s="312"/>
      <c r="U957" s="312"/>
      <c r="V957" s="312"/>
      <c r="W957" s="312"/>
      <c r="X957" s="312"/>
      <c r="Y957" s="312"/>
      <c r="Z957" s="312"/>
    </row>
    <row r="958" spans="1:26" customFormat="1">
      <c r="A958" s="312"/>
      <c r="B958" s="312"/>
      <c r="C958" s="312"/>
      <c r="S958" s="312"/>
      <c r="T958" s="312"/>
      <c r="U958" s="312"/>
      <c r="V958" s="312"/>
      <c r="W958" s="312"/>
      <c r="X958" s="312"/>
      <c r="Y958" s="312"/>
      <c r="Z958" s="312"/>
    </row>
    <row r="959" spans="1:26" customFormat="1">
      <c r="A959" s="312"/>
      <c r="B959" s="312"/>
      <c r="C959" s="312"/>
      <c r="S959" s="312"/>
      <c r="T959" s="312"/>
      <c r="U959" s="312"/>
      <c r="V959" s="312"/>
      <c r="W959" s="312"/>
      <c r="X959" s="312"/>
      <c r="Y959" s="312"/>
      <c r="Z959" s="312"/>
    </row>
    <row r="960" spans="1:26" customFormat="1">
      <c r="A960" s="312"/>
      <c r="B960" s="312"/>
      <c r="C960" s="312"/>
      <c r="S960" s="312"/>
      <c r="T960" s="312"/>
      <c r="U960" s="312"/>
      <c r="V960" s="312"/>
      <c r="W960" s="312"/>
      <c r="X960" s="312"/>
      <c r="Y960" s="312"/>
      <c r="Z960" s="312"/>
    </row>
    <row r="961" spans="1:26" customFormat="1">
      <c r="A961" s="312"/>
      <c r="B961" s="312"/>
      <c r="C961" s="312"/>
      <c r="S961" s="312"/>
      <c r="T961" s="312"/>
      <c r="U961" s="312"/>
      <c r="V961" s="312"/>
      <c r="W961" s="312"/>
      <c r="X961" s="312"/>
      <c r="Y961" s="312"/>
      <c r="Z961" s="312"/>
    </row>
    <row r="962" spans="1:26" customFormat="1">
      <c r="A962" s="312"/>
      <c r="B962" s="312"/>
      <c r="C962" s="312"/>
      <c r="S962" s="312"/>
      <c r="T962" s="312"/>
      <c r="U962" s="312"/>
      <c r="V962" s="312"/>
      <c r="W962" s="312"/>
      <c r="X962" s="312"/>
      <c r="Y962" s="312"/>
      <c r="Z962" s="312"/>
    </row>
    <row r="963" spans="1:26" customFormat="1">
      <c r="A963" s="312"/>
      <c r="B963" s="312"/>
      <c r="C963" s="312"/>
      <c r="S963" s="312"/>
      <c r="T963" s="312"/>
      <c r="U963" s="312"/>
      <c r="V963" s="312"/>
      <c r="W963" s="312"/>
      <c r="X963" s="312"/>
      <c r="Y963" s="312"/>
      <c r="Z963" s="312"/>
    </row>
    <row r="964" spans="1:26" customFormat="1">
      <c r="A964" s="312"/>
      <c r="B964" s="312"/>
      <c r="C964" s="312"/>
      <c r="S964" s="312"/>
      <c r="T964" s="312"/>
      <c r="U964" s="312"/>
      <c r="V964" s="312"/>
      <c r="W964" s="312"/>
      <c r="X964" s="312"/>
      <c r="Y964" s="312"/>
      <c r="Z964" s="312"/>
    </row>
    <row r="965" spans="1:26" customFormat="1">
      <c r="A965" s="312"/>
      <c r="B965" s="312"/>
      <c r="C965" s="312"/>
      <c r="S965" s="312"/>
      <c r="T965" s="312"/>
      <c r="U965" s="312"/>
      <c r="V965" s="312"/>
      <c r="W965" s="312"/>
      <c r="X965" s="312"/>
      <c r="Y965" s="312"/>
      <c r="Z965" s="312"/>
    </row>
    <row r="966" spans="1:26" customFormat="1">
      <c r="A966" s="312"/>
      <c r="B966" s="312"/>
      <c r="C966" s="312"/>
      <c r="S966" s="312"/>
      <c r="T966" s="312"/>
      <c r="U966" s="312"/>
      <c r="V966" s="312"/>
      <c r="W966" s="312"/>
      <c r="X966" s="312"/>
      <c r="Y966" s="312"/>
      <c r="Z966" s="312"/>
    </row>
    <row r="967" spans="1:26" customFormat="1">
      <c r="A967" s="312"/>
      <c r="B967" s="312"/>
      <c r="C967" s="312"/>
      <c r="S967" s="312"/>
      <c r="T967" s="312"/>
      <c r="U967" s="312"/>
      <c r="V967" s="312"/>
      <c r="W967" s="312"/>
      <c r="X967" s="312"/>
      <c r="Y967" s="312"/>
      <c r="Z967" s="312"/>
    </row>
    <row r="968" spans="1:26" customFormat="1">
      <c r="A968" s="312"/>
      <c r="B968" s="312"/>
      <c r="C968" s="312"/>
      <c r="S968" s="312"/>
      <c r="T968" s="312"/>
      <c r="U968" s="312"/>
      <c r="V968" s="312"/>
      <c r="W968" s="312"/>
      <c r="X968" s="312"/>
      <c r="Y968" s="312"/>
      <c r="Z968" s="312"/>
    </row>
    <row r="969" spans="1:26" customFormat="1">
      <c r="A969" s="312"/>
      <c r="B969" s="312"/>
      <c r="C969" s="312"/>
      <c r="S969" s="312"/>
      <c r="T969" s="312"/>
      <c r="U969" s="312"/>
      <c r="V969" s="312"/>
      <c r="W969" s="312"/>
      <c r="X969" s="312"/>
      <c r="Y969" s="312"/>
      <c r="Z969" s="312"/>
    </row>
    <row r="970" spans="1:26" customFormat="1">
      <c r="A970" s="312"/>
      <c r="B970" s="312"/>
      <c r="C970" s="312"/>
      <c r="S970" s="312"/>
      <c r="T970" s="312"/>
      <c r="U970" s="312"/>
      <c r="V970" s="312"/>
      <c r="W970" s="312"/>
      <c r="X970" s="312"/>
      <c r="Y970" s="312"/>
      <c r="Z970" s="312"/>
    </row>
    <row r="971" spans="1:26" customFormat="1">
      <c r="A971" s="312"/>
      <c r="B971" s="312"/>
      <c r="C971" s="312"/>
      <c r="S971" s="312"/>
      <c r="T971" s="312"/>
      <c r="U971" s="312"/>
      <c r="V971" s="312"/>
      <c r="W971" s="312"/>
      <c r="X971" s="312"/>
      <c r="Y971" s="312"/>
      <c r="Z971" s="312"/>
    </row>
    <row r="972" spans="1:26" customFormat="1">
      <c r="A972" s="312"/>
      <c r="B972" s="312"/>
      <c r="C972" s="312"/>
      <c r="S972" s="312"/>
      <c r="T972" s="312"/>
      <c r="U972" s="312"/>
      <c r="V972" s="312"/>
      <c r="W972" s="312"/>
      <c r="X972" s="312"/>
      <c r="Y972" s="312"/>
      <c r="Z972" s="312"/>
    </row>
    <row r="973" spans="1:26" customFormat="1">
      <c r="A973" s="312"/>
      <c r="B973" s="312"/>
      <c r="C973" s="312"/>
      <c r="S973" s="312"/>
      <c r="T973" s="312"/>
      <c r="U973" s="312"/>
      <c r="V973" s="312"/>
      <c r="W973" s="312"/>
      <c r="X973" s="312"/>
      <c r="Y973" s="312"/>
      <c r="Z973" s="312"/>
    </row>
    <row r="974" spans="1:26" customFormat="1">
      <c r="A974" s="312"/>
      <c r="B974" s="312"/>
      <c r="C974" s="312"/>
      <c r="S974" s="312"/>
      <c r="T974" s="312"/>
      <c r="U974" s="312"/>
      <c r="V974" s="312"/>
      <c r="W974" s="312"/>
      <c r="X974" s="312"/>
      <c r="Y974" s="312"/>
      <c r="Z974" s="312"/>
    </row>
    <row r="975" spans="1:26" customFormat="1">
      <c r="A975" s="312"/>
      <c r="B975" s="312"/>
      <c r="C975" s="312"/>
      <c r="S975" s="312"/>
      <c r="T975" s="312"/>
      <c r="U975" s="312"/>
      <c r="V975" s="312"/>
      <c r="W975" s="312"/>
      <c r="X975" s="312"/>
      <c r="Y975" s="312"/>
      <c r="Z975" s="312"/>
    </row>
    <row r="976" spans="1:26" customFormat="1">
      <c r="A976" s="312"/>
      <c r="B976" s="312"/>
      <c r="C976" s="312"/>
      <c r="S976" s="312"/>
      <c r="T976" s="312"/>
      <c r="U976" s="312"/>
      <c r="V976" s="312"/>
      <c r="W976" s="312"/>
      <c r="X976" s="312"/>
      <c r="Y976" s="312"/>
      <c r="Z976" s="312"/>
    </row>
    <row r="977" spans="1:26" customFormat="1">
      <c r="A977" s="312"/>
      <c r="B977" s="312"/>
      <c r="C977" s="312"/>
      <c r="S977" s="312"/>
      <c r="T977" s="312"/>
      <c r="U977" s="312"/>
      <c r="V977" s="312"/>
      <c r="W977" s="312"/>
      <c r="X977" s="312"/>
      <c r="Y977" s="312"/>
      <c r="Z977" s="312"/>
    </row>
    <row r="978" spans="1:26" customFormat="1">
      <c r="A978" s="312"/>
      <c r="B978" s="312"/>
      <c r="C978" s="312"/>
      <c r="S978" s="312"/>
      <c r="T978" s="312"/>
      <c r="U978" s="312"/>
      <c r="V978" s="312"/>
      <c r="W978" s="312"/>
      <c r="X978" s="312"/>
      <c r="Y978" s="312"/>
      <c r="Z978" s="312"/>
    </row>
    <row r="979" spans="1:26" customFormat="1">
      <c r="A979" s="312"/>
      <c r="B979" s="312"/>
      <c r="C979" s="312"/>
      <c r="S979" s="312"/>
      <c r="T979" s="312"/>
      <c r="U979" s="312"/>
      <c r="V979" s="312"/>
      <c r="W979" s="312"/>
      <c r="X979" s="312"/>
      <c r="Y979" s="312"/>
      <c r="Z979" s="312"/>
    </row>
    <row r="980" spans="1:26" customFormat="1">
      <c r="A980" s="312"/>
      <c r="B980" s="312"/>
      <c r="C980" s="312"/>
      <c r="S980" s="312"/>
      <c r="T980" s="312"/>
      <c r="U980" s="312"/>
      <c r="V980" s="312"/>
      <c r="W980" s="312"/>
      <c r="X980" s="312"/>
      <c r="Y980" s="312"/>
      <c r="Z980" s="312"/>
    </row>
    <row r="981" spans="1:26" customFormat="1">
      <c r="A981" s="312"/>
      <c r="B981" s="312"/>
      <c r="C981" s="312"/>
      <c r="S981" s="312"/>
      <c r="T981" s="312"/>
      <c r="U981" s="312"/>
      <c r="V981" s="312"/>
      <c r="W981" s="312"/>
      <c r="X981" s="312"/>
      <c r="Y981" s="312"/>
      <c r="Z981" s="312"/>
    </row>
    <row r="982" spans="1:26" customFormat="1">
      <c r="A982" s="312"/>
      <c r="B982" s="312"/>
      <c r="C982" s="312"/>
      <c r="S982" s="312"/>
      <c r="T982" s="312"/>
      <c r="U982" s="312"/>
      <c r="V982" s="312"/>
      <c r="W982" s="312"/>
      <c r="X982" s="312"/>
      <c r="Y982" s="312"/>
      <c r="Z982" s="312"/>
    </row>
    <row r="983" spans="1:26" customFormat="1">
      <c r="A983" s="312"/>
      <c r="B983" s="312"/>
      <c r="C983" s="312"/>
      <c r="S983" s="312"/>
      <c r="T983" s="312"/>
      <c r="U983" s="312"/>
      <c r="V983" s="312"/>
      <c r="W983" s="312"/>
      <c r="X983" s="312"/>
      <c r="Y983" s="312"/>
      <c r="Z983" s="312"/>
    </row>
    <row r="984" spans="1:26" customFormat="1">
      <c r="A984" s="312"/>
      <c r="B984" s="312"/>
      <c r="C984" s="312"/>
      <c r="S984" s="312"/>
      <c r="T984" s="312"/>
      <c r="U984" s="312"/>
      <c r="V984" s="312"/>
      <c r="W984" s="312"/>
      <c r="X984" s="312"/>
      <c r="Y984" s="312"/>
      <c r="Z984" s="312"/>
    </row>
    <row r="985" spans="1:26" customFormat="1">
      <c r="A985" s="312"/>
      <c r="B985" s="312"/>
      <c r="C985" s="312"/>
      <c r="S985" s="312"/>
      <c r="T985" s="312"/>
      <c r="U985" s="312"/>
      <c r="V985" s="312"/>
      <c r="W985" s="312"/>
      <c r="X985" s="312"/>
      <c r="Y985" s="312"/>
      <c r="Z985" s="312"/>
    </row>
    <row r="986" spans="1:26" customFormat="1">
      <c r="A986" s="312"/>
      <c r="B986" s="312"/>
      <c r="C986" s="312"/>
      <c r="S986" s="312"/>
      <c r="T986" s="312"/>
      <c r="U986" s="312"/>
      <c r="V986" s="312"/>
      <c r="W986" s="312"/>
      <c r="X986" s="312"/>
      <c r="Y986" s="312"/>
      <c r="Z986" s="312"/>
    </row>
    <row r="987" spans="1:26" customFormat="1">
      <c r="A987" s="312"/>
      <c r="B987" s="312"/>
      <c r="C987" s="312"/>
      <c r="S987" s="312"/>
      <c r="T987" s="312"/>
      <c r="U987" s="312"/>
      <c r="V987" s="312"/>
      <c r="W987" s="312"/>
      <c r="X987" s="312"/>
      <c r="Y987" s="312"/>
      <c r="Z987" s="312"/>
    </row>
    <row r="988" spans="1:26" customFormat="1">
      <c r="A988" s="312"/>
      <c r="B988" s="312"/>
      <c r="C988" s="312"/>
      <c r="S988" s="312"/>
      <c r="T988" s="312"/>
      <c r="U988" s="312"/>
      <c r="V988" s="312"/>
      <c r="W988" s="312"/>
      <c r="X988" s="312"/>
      <c r="Y988" s="312"/>
      <c r="Z988" s="312"/>
    </row>
    <row r="989" spans="1:26" customFormat="1">
      <c r="A989" s="312"/>
      <c r="B989" s="312"/>
      <c r="C989" s="312"/>
      <c r="S989" s="312"/>
      <c r="T989" s="312"/>
      <c r="U989" s="312"/>
      <c r="V989" s="312"/>
      <c r="W989" s="312"/>
      <c r="X989" s="312"/>
      <c r="Y989" s="312"/>
      <c r="Z989" s="312"/>
    </row>
    <row r="990" spans="1:26" customFormat="1">
      <c r="A990" s="312"/>
      <c r="B990" s="312"/>
      <c r="C990" s="312"/>
      <c r="S990" s="312"/>
      <c r="T990" s="312"/>
      <c r="U990" s="312"/>
      <c r="V990" s="312"/>
      <c r="W990" s="312"/>
      <c r="X990" s="312"/>
      <c r="Y990" s="312"/>
      <c r="Z990" s="312"/>
    </row>
    <row r="991" spans="1:26" customFormat="1">
      <c r="A991" s="312"/>
      <c r="B991" s="312"/>
      <c r="C991" s="312"/>
      <c r="S991" s="312"/>
      <c r="T991" s="312"/>
      <c r="U991" s="312"/>
      <c r="V991" s="312"/>
      <c r="W991" s="312"/>
      <c r="X991" s="312"/>
      <c r="Y991" s="312"/>
      <c r="Z991" s="312"/>
    </row>
    <row r="992" spans="1:26" customFormat="1">
      <c r="A992" s="312"/>
      <c r="B992" s="312"/>
      <c r="C992" s="312"/>
      <c r="S992" s="312"/>
      <c r="T992" s="312"/>
      <c r="U992" s="312"/>
      <c r="V992" s="312"/>
      <c r="W992" s="312"/>
      <c r="X992" s="312"/>
      <c r="Y992" s="312"/>
      <c r="Z992" s="312"/>
    </row>
    <row r="993" spans="1:26" customFormat="1">
      <c r="A993" s="312"/>
      <c r="B993" s="312"/>
      <c r="C993" s="312"/>
      <c r="S993" s="312"/>
      <c r="T993" s="312"/>
      <c r="U993" s="312"/>
      <c r="V993" s="312"/>
      <c r="W993" s="312"/>
      <c r="X993" s="312"/>
      <c r="Y993" s="312"/>
      <c r="Z993" s="312"/>
    </row>
    <row r="994" spans="1:26" customFormat="1">
      <c r="A994" s="312"/>
      <c r="B994" s="312"/>
      <c r="C994" s="312"/>
      <c r="S994" s="312"/>
      <c r="T994" s="312"/>
      <c r="U994" s="312"/>
      <c r="V994" s="312"/>
      <c r="W994" s="312"/>
      <c r="X994" s="312"/>
      <c r="Y994" s="312"/>
      <c r="Z994" s="312"/>
    </row>
    <row r="995" spans="1:26" customFormat="1">
      <c r="A995" s="312"/>
      <c r="B995" s="312"/>
      <c r="C995" s="312"/>
      <c r="S995" s="312"/>
      <c r="T995" s="312"/>
      <c r="U995" s="312"/>
      <c r="V995" s="312"/>
      <c r="W995" s="312"/>
      <c r="X995" s="312"/>
      <c r="Y995" s="312"/>
      <c r="Z995" s="312"/>
    </row>
    <row r="996" spans="1:26" customFormat="1">
      <c r="A996" s="312"/>
      <c r="B996" s="312"/>
      <c r="C996" s="312"/>
      <c r="S996" s="312"/>
      <c r="T996" s="312"/>
      <c r="U996" s="312"/>
      <c r="V996" s="312"/>
      <c r="W996" s="312"/>
      <c r="X996" s="312"/>
      <c r="Y996" s="312"/>
      <c r="Z996" s="312"/>
    </row>
    <row r="997" spans="1:26" customFormat="1">
      <c r="A997" s="312"/>
      <c r="B997" s="312"/>
      <c r="C997" s="312"/>
      <c r="S997" s="312"/>
      <c r="T997" s="312"/>
      <c r="U997" s="312"/>
      <c r="V997" s="312"/>
      <c r="W997" s="312"/>
      <c r="X997" s="312"/>
      <c r="Y997" s="312"/>
      <c r="Z997" s="312"/>
    </row>
    <row r="998" spans="1:26" customFormat="1">
      <c r="A998" s="312"/>
      <c r="B998" s="312"/>
      <c r="C998" s="312"/>
      <c r="S998" s="312"/>
      <c r="T998" s="312"/>
      <c r="U998" s="312"/>
      <c r="V998" s="312"/>
      <c r="W998" s="312"/>
      <c r="X998" s="312"/>
      <c r="Y998" s="312"/>
      <c r="Z998" s="312"/>
    </row>
    <row r="999" spans="1:26" customFormat="1">
      <c r="A999" s="312"/>
      <c r="B999" s="312"/>
      <c r="C999" s="312"/>
      <c r="S999" s="312"/>
      <c r="T999" s="312"/>
      <c r="U999" s="312"/>
      <c r="V999" s="312"/>
      <c r="W999" s="312"/>
      <c r="X999" s="312"/>
      <c r="Y999" s="312"/>
      <c r="Z999" s="312"/>
    </row>
    <row r="1000" spans="1:26" customFormat="1">
      <c r="A1000" s="312"/>
      <c r="B1000" s="312"/>
      <c r="C1000" s="312"/>
      <c r="S1000" s="312"/>
      <c r="T1000" s="312"/>
      <c r="U1000" s="312"/>
      <c r="V1000" s="312"/>
      <c r="W1000" s="312"/>
      <c r="X1000" s="312"/>
      <c r="Y1000" s="312"/>
      <c r="Z1000" s="312"/>
    </row>
    <row r="1001" spans="1:26" customFormat="1">
      <c r="A1001" s="312"/>
      <c r="B1001" s="312"/>
      <c r="C1001" s="312"/>
      <c r="S1001" s="312"/>
      <c r="T1001" s="312"/>
      <c r="U1001" s="312"/>
      <c r="V1001" s="312"/>
      <c r="W1001" s="312"/>
      <c r="X1001" s="312"/>
      <c r="Y1001" s="312"/>
      <c r="Z1001" s="312"/>
    </row>
    <row r="1002" spans="1:26" customFormat="1">
      <c r="A1002" s="312"/>
      <c r="B1002" s="312"/>
      <c r="C1002" s="312"/>
      <c r="S1002" s="312"/>
      <c r="T1002" s="312"/>
      <c r="U1002" s="312"/>
      <c r="V1002" s="312"/>
      <c r="W1002" s="312"/>
      <c r="X1002" s="312"/>
      <c r="Y1002" s="312"/>
      <c r="Z1002" s="312"/>
    </row>
    <row r="1003" spans="1:26" customFormat="1">
      <c r="A1003" s="312"/>
      <c r="B1003" s="312"/>
      <c r="C1003" s="312"/>
      <c r="S1003" s="312"/>
      <c r="T1003" s="312"/>
      <c r="U1003" s="312"/>
      <c r="V1003" s="312"/>
      <c r="W1003" s="312"/>
      <c r="X1003" s="312"/>
      <c r="Y1003" s="312"/>
      <c r="Z1003" s="312"/>
    </row>
    <row r="1004" spans="1:26" customFormat="1">
      <c r="A1004" s="312"/>
      <c r="B1004" s="312"/>
      <c r="C1004" s="312"/>
      <c r="S1004" s="312"/>
      <c r="T1004" s="312"/>
      <c r="U1004" s="312"/>
      <c r="V1004" s="312"/>
      <c r="W1004" s="312"/>
      <c r="X1004" s="312"/>
      <c r="Y1004" s="312"/>
      <c r="Z1004" s="312"/>
    </row>
    <row r="1005" spans="1:26" customFormat="1">
      <c r="A1005" s="312"/>
      <c r="B1005" s="312"/>
      <c r="C1005" s="312"/>
      <c r="S1005" s="312"/>
      <c r="T1005" s="312"/>
      <c r="U1005" s="312"/>
      <c r="V1005" s="312"/>
      <c r="W1005" s="312"/>
      <c r="X1005" s="312"/>
      <c r="Y1005" s="312"/>
      <c r="Z1005" s="312"/>
    </row>
    <row r="1006" spans="1:26" customFormat="1">
      <c r="A1006" s="312"/>
      <c r="B1006" s="312"/>
      <c r="C1006" s="312"/>
      <c r="S1006" s="312"/>
      <c r="T1006" s="312"/>
      <c r="U1006" s="312"/>
      <c r="V1006" s="312"/>
      <c r="W1006" s="312"/>
      <c r="X1006" s="312"/>
      <c r="Y1006" s="312"/>
      <c r="Z1006" s="312"/>
    </row>
    <row r="1007" spans="1:26" customFormat="1">
      <c r="A1007" s="312"/>
      <c r="B1007" s="312"/>
      <c r="C1007" s="312"/>
      <c r="S1007" s="312"/>
      <c r="T1007" s="312"/>
      <c r="U1007" s="312"/>
      <c r="V1007" s="312"/>
      <c r="W1007" s="312"/>
      <c r="X1007" s="312"/>
      <c r="Y1007" s="312"/>
      <c r="Z1007" s="312"/>
    </row>
    <row r="1008" spans="1:26" customFormat="1">
      <c r="A1008" s="312"/>
      <c r="B1008" s="312"/>
      <c r="C1008" s="312"/>
      <c r="S1008" s="312"/>
      <c r="T1008" s="312"/>
      <c r="U1008" s="312"/>
      <c r="V1008" s="312"/>
      <c r="W1008" s="312"/>
      <c r="X1008" s="312"/>
      <c r="Y1008" s="312"/>
      <c r="Z1008" s="312"/>
    </row>
    <row r="1009" spans="1:26" customFormat="1">
      <c r="A1009" s="312"/>
      <c r="B1009" s="312"/>
      <c r="C1009" s="312"/>
      <c r="S1009" s="312"/>
      <c r="T1009" s="312"/>
      <c r="U1009" s="312"/>
      <c r="V1009" s="312"/>
      <c r="W1009" s="312"/>
      <c r="X1009" s="312"/>
      <c r="Y1009" s="312"/>
      <c r="Z1009" s="312"/>
    </row>
    <row r="1010" spans="1:26" customFormat="1">
      <c r="A1010" s="312"/>
      <c r="B1010" s="312"/>
      <c r="C1010" s="312"/>
      <c r="S1010" s="312"/>
      <c r="T1010" s="312"/>
      <c r="U1010" s="312"/>
      <c r="V1010" s="312"/>
      <c r="W1010" s="312"/>
      <c r="X1010" s="312"/>
      <c r="Y1010" s="312"/>
      <c r="Z1010" s="312"/>
    </row>
    <row r="1011" spans="1:26" customFormat="1">
      <c r="A1011" s="312"/>
      <c r="B1011" s="312"/>
      <c r="C1011" s="312"/>
      <c r="S1011" s="312"/>
      <c r="T1011" s="312"/>
      <c r="U1011" s="312"/>
      <c r="V1011" s="312"/>
      <c r="W1011" s="312"/>
      <c r="X1011" s="312"/>
      <c r="Y1011" s="312"/>
      <c r="Z1011" s="312"/>
    </row>
    <row r="1012" spans="1:26" customFormat="1">
      <c r="A1012" s="312"/>
      <c r="B1012" s="312"/>
      <c r="C1012" s="312"/>
      <c r="S1012" s="312"/>
      <c r="T1012" s="312"/>
      <c r="U1012" s="312"/>
      <c r="V1012" s="312"/>
      <c r="W1012" s="312"/>
      <c r="X1012" s="312"/>
      <c r="Y1012" s="312"/>
      <c r="Z1012" s="312"/>
    </row>
    <row r="1013" spans="1:26" customFormat="1">
      <c r="A1013" s="312"/>
      <c r="B1013" s="312"/>
      <c r="C1013" s="312"/>
      <c r="S1013" s="312"/>
      <c r="T1013" s="312"/>
      <c r="U1013" s="312"/>
      <c r="V1013" s="312"/>
      <c r="W1013" s="312"/>
      <c r="X1013" s="312"/>
      <c r="Y1013" s="312"/>
      <c r="Z1013" s="312"/>
    </row>
    <row r="1014" spans="1:26" customFormat="1">
      <c r="A1014" s="312"/>
      <c r="B1014" s="312"/>
      <c r="C1014" s="312"/>
      <c r="S1014" s="312"/>
      <c r="T1014" s="312"/>
      <c r="U1014" s="312"/>
      <c r="V1014" s="312"/>
      <c r="W1014" s="312"/>
      <c r="X1014" s="312"/>
      <c r="Y1014" s="312"/>
      <c r="Z1014" s="312"/>
    </row>
    <row r="1015" spans="1:26" customFormat="1">
      <c r="A1015" s="312"/>
      <c r="B1015" s="312"/>
      <c r="C1015" s="312"/>
      <c r="S1015" s="312"/>
      <c r="T1015" s="312"/>
      <c r="U1015" s="312"/>
      <c r="V1015" s="312"/>
      <c r="W1015" s="312"/>
      <c r="X1015" s="312"/>
      <c r="Y1015" s="312"/>
      <c r="Z1015" s="312"/>
    </row>
    <row r="1016" spans="1:26" customFormat="1">
      <c r="A1016" s="312"/>
      <c r="B1016" s="312"/>
      <c r="C1016" s="312"/>
      <c r="S1016" s="312"/>
      <c r="T1016" s="312"/>
      <c r="U1016" s="312"/>
      <c r="V1016" s="312"/>
      <c r="W1016" s="312"/>
      <c r="X1016" s="312"/>
      <c r="Y1016" s="312"/>
      <c r="Z1016" s="312"/>
    </row>
    <row r="1017" spans="1:26" customFormat="1">
      <c r="A1017" s="312"/>
      <c r="B1017" s="312"/>
      <c r="C1017" s="312"/>
      <c r="S1017" s="312"/>
      <c r="T1017" s="312"/>
      <c r="U1017" s="312"/>
      <c r="V1017" s="312"/>
      <c r="W1017" s="312"/>
      <c r="X1017" s="312"/>
      <c r="Y1017" s="312"/>
      <c r="Z1017" s="312"/>
    </row>
    <row r="1018" spans="1:26" customFormat="1">
      <c r="A1018" s="312"/>
      <c r="B1018" s="312"/>
      <c r="C1018" s="312"/>
      <c r="S1018" s="312"/>
      <c r="T1018" s="312"/>
      <c r="U1018" s="312"/>
      <c r="V1018" s="312"/>
      <c r="W1018" s="312"/>
      <c r="X1018" s="312"/>
      <c r="Y1018" s="312"/>
      <c r="Z1018" s="312"/>
    </row>
    <row r="1019" spans="1:26" customFormat="1">
      <c r="A1019" s="312"/>
      <c r="B1019" s="312"/>
      <c r="C1019" s="312"/>
      <c r="S1019" s="312"/>
      <c r="T1019" s="312"/>
      <c r="U1019" s="312"/>
      <c r="V1019" s="312"/>
      <c r="W1019" s="312"/>
      <c r="X1019" s="312"/>
      <c r="Y1019" s="312"/>
      <c r="Z1019" s="312"/>
    </row>
    <row r="1020" spans="1:26" customFormat="1">
      <c r="A1020" s="312"/>
      <c r="B1020" s="312"/>
      <c r="C1020" s="312"/>
      <c r="S1020" s="312"/>
      <c r="T1020" s="312"/>
      <c r="U1020" s="312"/>
      <c r="V1020" s="312"/>
      <c r="W1020" s="312"/>
      <c r="X1020" s="312"/>
      <c r="Y1020" s="312"/>
      <c r="Z1020" s="312"/>
    </row>
    <row r="1021" spans="1:26" customFormat="1">
      <c r="A1021" s="312"/>
      <c r="B1021" s="312"/>
      <c r="C1021" s="312"/>
      <c r="S1021" s="312"/>
      <c r="T1021" s="312"/>
      <c r="U1021" s="312"/>
      <c r="V1021" s="312"/>
      <c r="W1021" s="312"/>
      <c r="X1021" s="312"/>
      <c r="Y1021" s="312"/>
      <c r="Z1021" s="312"/>
    </row>
    <row r="1022" spans="1:26" customFormat="1">
      <c r="A1022" s="312"/>
      <c r="B1022" s="312"/>
      <c r="C1022" s="312"/>
      <c r="S1022" s="312"/>
      <c r="T1022" s="312"/>
      <c r="U1022" s="312"/>
      <c r="V1022" s="312"/>
      <c r="W1022" s="312"/>
      <c r="X1022" s="312"/>
      <c r="Y1022" s="312"/>
      <c r="Z1022" s="312"/>
    </row>
    <row r="1023" spans="1:26" customFormat="1">
      <c r="A1023" s="312"/>
      <c r="B1023" s="312"/>
      <c r="C1023" s="312"/>
      <c r="S1023" s="312"/>
      <c r="T1023" s="312"/>
      <c r="U1023" s="312"/>
      <c r="V1023" s="312"/>
      <c r="W1023" s="312"/>
      <c r="X1023" s="312"/>
      <c r="Y1023" s="312"/>
      <c r="Z1023" s="312"/>
    </row>
    <row r="1024" spans="1:26" customFormat="1">
      <c r="A1024" s="312"/>
      <c r="B1024" s="312"/>
      <c r="C1024" s="312"/>
      <c r="S1024" s="312"/>
      <c r="T1024" s="312"/>
      <c r="U1024" s="312"/>
      <c r="V1024" s="312"/>
      <c r="W1024" s="312"/>
      <c r="X1024" s="312"/>
      <c r="Y1024" s="312"/>
      <c r="Z1024" s="312"/>
    </row>
    <row r="1025" spans="1:26" customFormat="1">
      <c r="A1025" s="312"/>
      <c r="B1025" s="312"/>
      <c r="C1025" s="312"/>
      <c r="S1025" s="312"/>
      <c r="T1025" s="312"/>
      <c r="U1025" s="312"/>
      <c r="V1025" s="312"/>
      <c r="W1025" s="312"/>
      <c r="X1025" s="312"/>
      <c r="Y1025" s="312"/>
      <c r="Z1025" s="312"/>
    </row>
    <row r="1026" spans="1:26" customFormat="1">
      <c r="A1026" s="312"/>
      <c r="B1026" s="312"/>
      <c r="C1026" s="312"/>
      <c r="S1026" s="312"/>
      <c r="T1026" s="312"/>
      <c r="U1026" s="312"/>
      <c r="V1026" s="312"/>
      <c r="W1026" s="312"/>
      <c r="X1026" s="312"/>
      <c r="Y1026" s="312"/>
      <c r="Z1026" s="312"/>
    </row>
    <row r="1027" spans="1:26" customFormat="1">
      <c r="A1027" s="312"/>
      <c r="B1027" s="312"/>
      <c r="C1027" s="312"/>
      <c r="S1027" s="312"/>
      <c r="T1027" s="312"/>
      <c r="U1027" s="312"/>
      <c r="V1027" s="312"/>
      <c r="W1027" s="312"/>
      <c r="X1027" s="312"/>
      <c r="Y1027" s="312"/>
      <c r="Z1027" s="312"/>
    </row>
    <row r="1028" spans="1:26" customFormat="1">
      <c r="A1028" s="312"/>
      <c r="B1028" s="312"/>
      <c r="C1028" s="312"/>
      <c r="S1028" s="312"/>
      <c r="T1028" s="312"/>
      <c r="U1028" s="312"/>
      <c r="V1028" s="312"/>
      <c r="W1028" s="312"/>
      <c r="X1028" s="312"/>
      <c r="Y1028" s="312"/>
      <c r="Z1028" s="312"/>
    </row>
    <row r="1029" spans="1:26" customFormat="1">
      <c r="A1029" s="312"/>
      <c r="B1029" s="312"/>
      <c r="C1029" s="312"/>
      <c r="S1029" s="312"/>
      <c r="T1029" s="312"/>
      <c r="U1029" s="312"/>
      <c r="V1029" s="312"/>
      <c r="W1029" s="312"/>
      <c r="X1029" s="312"/>
      <c r="Y1029" s="312"/>
      <c r="Z1029" s="312"/>
    </row>
    <row r="1030" spans="1:26" customFormat="1">
      <c r="A1030" s="312"/>
      <c r="B1030" s="312"/>
      <c r="C1030" s="312"/>
      <c r="S1030" s="312"/>
      <c r="T1030" s="312"/>
      <c r="U1030" s="312"/>
      <c r="V1030" s="312"/>
      <c r="W1030" s="312"/>
      <c r="X1030" s="312"/>
      <c r="Y1030" s="312"/>
      <c r="Z1030" s="312"/>
    </row>
    <row r="1031" spans="1:26" customFormat="1">
      <c r="A1031" s="312"/>
      <c r="B1031" s="312"/>
      <c r="C1031" s="312"/>
      <c r="S1031" s="312"/>
      <c r="T1031" s="312"/>
      <c r="U1031" s="312"/>
      <c r="V1031" s="312"/>
      <c r="W1031" s="312"/>
      <c r="X1031" s="312"/>
      <c r="Y1031" s="312"/>
      <c r="Z1031" s="312"/>
    </row>
    <row r="1032" spans="1:26" customFormat="1">
      <c r="A1032" s="312"/>
      <c r="B1032" s="312"/>
      <c r="C1032" s="312"/>
      <c r="S1032" s="312"/>
      <c r="T1032" s="312"/>
      <c r="U1032" s="312"/>
      <c r="V1032" s="312"/>
      <c r="W1032" s="312"/>
      <c r="X1032" s="312"/>
      <c r="Y1032" s="312"/>
      <c r="Z1032" s="312"/>
    </row>
    <row r="1033" spans="1:26" customFormat="1">
      <c r="A1033" s="312"/>
      <c r="B1033" s="312"/>
      <c r="C1033" s="312"/>
      <c r="S1033" s="312"/>
      <c r="T1033" s="312"/>
      <c r="U1033" s="312"/>
      <c r="V1033" s="312"/>
      <c r="W1033" s="312"/>
      <c r="X1033" s="312"/>
      <c r="Y1033" s="312"/>
      <c r="Z1033" s="312"/>
    </row>
    <row r="1034" spans="1:26" customFormat="1">
      <c r="A1034" s="312"/>
      <c r="B1034" s="312"/>
      <c r="C1034" s="312"/>
      <c r="S1034" s="312"/>
      <c r="T1034" s="312"/>
      <c r="U1034" s="312"/>
      <c r="V1034" s="312"/>
      <c r="W1034" s="312"/>
      <c r="X1034" s="312"/>
      <c r="Y1034" s="312"/>
      <c r="Z1034" s="312"/>
    </row>
    <row r="1035" spans="1:26" customFormat="1">
      <c r="A1035" s="312"/>
      <c r="B1035" s="312"/>
      <c r="C1035" s="312"/>
      <c r="S1035" s="312"/>
      <c r="T1035" s="312"/>
      <c r="U1035" s="312"/>
      <c r="V1035" s="312"/>
      <c r="W1035" s="312"/>
      <c r="X1035" s="312"/>
      <c r="Y1035" s="312"/>
      <c r="Z1035" s="312"/>
    </row>
    <row r="1036" spans="1:26" customFormat="1">
      <c r="A1036" s="312"/>
      <c r="B1036" s="312"/>
      <c r="C1036" s="312"/>
      <c r="S1036" s="312"/>
      <c r="T1036" s="312"/>
      <c r="U1036" s="312"/>
      <c r="V1036" s="312"/>
      <c r="W1036" s="312"/>
      <c r="X1036" s="312"/>
      <c r="Y1036" s="312"/>
      <c r="Z1036" s="312"/>
    </row>
    <row r="1037" spans="1:26" customFormat="1">
      <c r="A1037" s="312"/>
      <c r="B1037" s="312"/>
      <c r="C1037" s="312"/>
      <c r="S1037" s="312"/>
      <c r="T1037" s="312"/>
      <c r="U1037" s="312"/>
      <c r="V1037" s="312"/>
      <c r="W1037" s="312"/>
      <c r="X1037" s="312"/>
      <c r="Y1037" s="312"/>
      <c r="Z1037" s="312"/>
    </row>
    <row r="1038" spans="1:26" customFormat="1">
      <c r="A1038" s="312"/>
      <c r="B1038" s="312"/>
      <c r="C1038" s="312"/>
      <c r="S1038" s="312"/>
      <c r="T1038" s="312"/>
      <c r="U1038" s="312"/>
      <c r="V1038" s="312"/>
      <c r="W1038" s="312"/>
      <c r="X1038" s="312"/>
      <c r="Y1038" s="312"/>
      <c r="Z1038" s="312"/>
    </row>
    <row r="1039" spans="1:26" customFormat="1">
      <c r="A1039" s="312"/>
      <c r="B1039" s="312"/>
      <c r="C1039" s="312"/>
      <c r="S1039" s="312"/>
      <c r="T1039" s="312"/>
      <c r="U1039" s="312"/>
      <c r="V1039" s="312"/>
      <c r="W1039" s="312"/>
      <c r="X1039" s="312"/>
      <c r="Y1039" s="312"/>
      <c r="Z1039" s="312"/>
    </row>
    <row r="1040" spans="1:26" customFormat="1">
      <c r="A1040" s="312"/>
      <c r="B1040" s="312"/>
      <c r="C1040" s="312"/>
      <c r="S1040" s="312"/>
      <c r="T1040" s="312"/>
      <c r="U1040" s="312"/>
      <c r="V1040" s="312"/>
      <c r="W1040" s="312"/>
      <c r="X1040" s="312"/>
      <c r="Y1040" s="312"/>
      <c r="Z1040" s="312"/>
    </row>
    <row r="1041" spans="1:26" customFormat="1">
      <c r="A1041" s="312"/>
      <c r="B1041" s="312"/>
      <c r="C1041" s="312"/>
      <c r="S1041" s="312"/>
      <c r="T1041" s="312"/>
      <c r="U1041" s="312"/>
      <c r="V1041" s="312"/>
      <c r="W1041" s="312"/>
      <c r="X1041" s="312"/>
      <c r="Y1041" s="312"/>
      <c r="Z1041" s="312"/>
    </row>
    <row r="1042" spans="1:26" customFormat="1">
      <c r="A1042" s="312"/>
      <c r="B1042" s="312"/>
      <c r="C1042" s="312"/>
      <c r="S1042" s="312"/>
      <c r="T1042" s="312"/>
      <c r="U1042" s="312"/>
      <c r="V1042" s="312"/>
      <c r="W1042" s="312"/>
      <c r="X1042" s="312"/>
      <c r="Y1042" s="312"/>
      <c r="Z1042" s="312"/>
    </row>
    <row r="1043" spans="1:26" customFormat="1">
      <c r="A1043" s="312"/>
      <c r="B1043" s="312"/>
      <c r="C1043" s="312"/>
      <c r="S1043" s="312"/>
      <c r="T1043" s="312"/>
      <c r="U1043" s="312"/>
      <c r="V1043" s="312"/>
      <c r="W1043" s="312"/>
      <c r="X1043" s="312"/>
      <c r="Y1043" s="312"/>
      <c r="Z1043" s="312"/>
    </row>
    <row r="1044" spans="1:26" customFormat="1">
      <c r="A1044" s="312"/>
      <c r="B1044" s="312"/>
      <c r="C1044" s="312"/>
      <c r="S1044" s="312"/>
      <c r="T1044" s="312"/>
      <c r="U1044" s="312"/>
      <c r="V1044" s="312"/>
      <c r="W1044" s="312"/>
      <c r="X1044" s="312"/>
      <c r="Y1044" s="312"/>
      <c r="Z1044" s="312"/>
    </row>
    <row r="1045" spans="1:26" customFormat="1">
      <c r="A1045" s="312"/>
      <c r="B1045" s="312"/>
      <c r="C1045" s="312"/>
      <c r="S1045" s="312"/>
      <c r="T1045" s="312"/>
      <c r="U1045" s="312"/>
      <c r="V1045" s="312"/>
      <c r="W1045" s="312"/>
      <c r="X1045" s="312"/>
      <c r="Y1045" s="312"/>
      <c r="Z1045" s="312"/>
    </row>
    <row r="1046" spans="1:26" customFormat="1">
      <c r="A1046" s="312"/>
      <c r="B1046" s="312"/>
      <c r="C1046" s="312"/>
      <c r="S1046" s="312"/>
      <c r="T1046" s="312"/>
      <c r="U1046" s="312"/>
      <c r="V1046" s="312"/>
      <c r="W1046" s="312"/>
      <c r="X1046" s="312"/>
      <c r="Y1046" s="312"/>
      <c r="Z1046" s="312"/>
    </row>
    <row r="1047" spans="1:26" customFormat="1">
      <c r="A1047" s="312"/>
      <c r="B1047" s="312"/>
      <c r="C1047" s="312"/>
      <c r="S1047" s="312"/>
      <c r="T1047" s="312"/>
      <c r="U1047" s="312"/>
      <c r="V1047" s="312"/>
      <c r="W1047" s="312"/>
      <c r="X1047" s="312"/>
      <c r="Y1047" s="312"/>
      <c r="Z1047" s="312"/>
    </row>
    <row r="1048" spans="1:26" customFormat="1">
      <c r="A1048" s="312"/>
      <c r="B1048" s="312"/>
      <c r="C1048" s="312"/>
      <c r="S1048" s="312"/>
      <c r="T1048" s="312"/>
      <c r="U1048" s="312"/>
      <c r="V1048" s="312"/>
      <c r="W1048" s="312"/>
      <c r="X1048" s="312"/>
      <c r="Y1048" s="312"/>
      <c r="Z1048" s="312"/>
    </row>
    <row r="1049" spans="1:26" customFormat="1">
      <c r="A1049" s="312"/>
      <c r="B1049" s="312"/>
      <c r="C1049" s="312"/>
      <c r="S1049" s="312"/>
      <c r="T1049" s="312"/>
      <c r="U1049" s="312"/>
      <c r="V1049" s="312"/>
      <c r="W1049" s="312"/>
      <c r="X1049" s="312"/>
      <c r="Y1049" s="312"/>
      <c r="Z1049" s="312"/>
    </row>
    <row r="1050" spans="1:26" customFormat="1">
      <c r="A1050" s="312"/>
      <c r="B1050" s="312"/>
      <c r="C1050" s="312"/>
      <c r="S1050" s="312"/>
      <c r="T1050" s="312"/>
      <c r="U1050" s="312"/>
      <c r="V1050" s="312"/>
      <c r="W1050" s="312"/>
      <c r="X1050" s="312"/>
      <c r="Y1050" s="312"/>
      <c r="Z1050" s="312"/>
    </row>
    <row r="1051" spans="1:26" customFormat="1">
      <c r="A1051" s="312"/>
      <c r="B1051" s="312"/>
      <c r="C1051" s="312"/>
      <c r="S1051" s="312"/>
      <c r="T1051" s="312"/>
      <c r="U1051" s="312"/>
      <c r="V1051" s="312"/>
      <c r="W1051" s="312"/>
      <c r="X1051" s="312"/>
      <c r="Y1051" s="312"/>
      <c r="Z1051" s="312"/>
    </row>
    <row r="1052" spans="1:26" customFormat="1">
      <c r="A1052" s="312"/>
      <c r="B1052" s="312"/>
      <c r="C1052" s="312"/>
      <c r="S1052" s="312"/>
      <c r="T1052" s="312"/>
      <c r="U1052" s="312"/>
      <c r="V1052" s="312"/>
      <c r="W1052" s="312"/>
      <c r="X1052" s="312"/>
      <c r="Y1052" s="312"/>
      <c r="Z1052" s="312"/>
    </row>
    <row r="1053" spans="1:26" customFormat="1">
      <c r="A1053" s="312"/>
      <c r="B1053" s="312"/>
      <c r="C1053" s="312"/>
      <c r="S1053" s="312"/>
      <c r="T1053" s="312"/>
      <c r="U1053" s="312"/>
      <c r="V1053" s="312"/>
      <c r="W1053" s="312"/>
      <c r="X1053" s="312"/>
      <c r="Y1053" s="312"/>
      <c r="Z1053" s="312"/>
    </row>
    <row r="1054" spans="1:26" customFormat="1">
      <c r="A1054" s="312"/>
      <c r="B1054" s="312"/>
      <c r="C1054" s="312"/>
      <c r="S1054" s="312"/>
      <c r="T1054" s="312"/>
      <c r="U1054" s="312"/>
      <c r="V1054" s="312"/>
      <c r="W1054" s="312"/>
      <c r="X1054" s="312"/>
      <c r="Y1054" s="312"/>
      <c r="Z1054" s="312"/>
    </row>
    <row r="1055" spans="1:26" customFormat="1">
      <c r="A1055" s="312"/>
      <c r="B1055" s="312"/>
      <c r="C1055" s="312"/>
      <c r="S1055" s="312"/>
      <c r="T1055" s="312"/>
      <c r="U1055" s="312"/>
      <c r="V1055" s="312"/>
      <c r="W1055" s="312"/>
      <c r="X1055" s="312"/>
      <c r="Y1055" s="312"/>
      <c r="Z1055" s="312"/>
    </row>
    <row r="1056" spans="1:26" customFormat="1">
      <c r="A1056" s="312"/>
      <c r="B1056" s="312"/>
      <c r="C1056" s="312"/>
      <c r="S1056" s="312"/>
      <c r="T1056" s="312"/>
      <c r="U1056" s="312"/>
      <c r="V1056" s="312"/>
      <c r="W1056" s="312"/>
      <c r="X1056" s="312"/>
      <c r="Y1056" s="312"/>
      <c r="Z1056" s="312"/>
    </row>
    <row r="1057" spans="1:26" customFormat="1">
      <c r="A1057" s="312"/>
      <c r="B1057" s="312"/>
      <c r="C1057" s="312"/>
      <c r="S1057" s="312"/>
      <c r="T1057" s="312"/>
      <c r="U1057" s="312"/>
      <c r="V1057" s="312"/>
      <c r="W1057" s="312"/>
      <c r="X1057" s="312"/>
      <c r="Y1057" s="312"/>
      <c r="Z1057" s="312"/>
    </row>
    <row r="1058" spans="1:26" customFormat="1">
      <c r="A1058" s="312"/>
      <c r="B1058" s="312"/>
      <c r="C1058" s="312"/>
      <c r="S1058" s="312"/>
      <c r="T1058" s="312"/>
      <c r="U1058" s="312"/>
      <c r="V1058" s="312"/>
      <c r="W1058" s="312"/>
      <c r="X1058" s="312"/>
      <c r="Y1058" s="312"/>
      <c r="Z1058" s="312"/>
    </row>
    <row r="1059" spans="1:26" customFormat="1">
      <c r="A1059" s="312"/>
      <c r="B1059" s="312"/>
      <c r="C1059" s="312"/>
      <c r="S1059" s="312"/>
      <c r="T1059" s="312"/>
      <c r="U1059" s="312"/>
      <c r="V1059" s="312"/>
      <c r="W1059" s="312"/>
      <c r="X1059" s="312"/>
      <c r="Y1059" s="312"/>
      <c r="Z1059" s="312"/>
    </row>
    <row r="1060" spans="1:26" customFormat="1">
      <c r="A1060" s="312"/>
      <c r="B1060" s="312"/>
      <c r="C1060" s="312"/>
      <c r="S1060" s="312"/>
      <c r="T1060" s="312"/>
      <c r="U1060" s="312"/>
      <c r="V1060" s="312"/>
      <c r="W1060" s="312"/>
      <c r="X1060" s="312"/>
      <c r="Y1060" s="312"/>
      <c r="Z1060" s="312"/>
    </row>
    <row r="1061" spans="1:26" customFormat="1">
      <c r="A1061" s="312"/>
      <c r="B1061" s="312"/>
      <c r="C1061" s="312"/>
      <c r="S1061" s="312"/>
      <c r="T1061" s="312"/>
      <c r="U1061" s="312"/>
      <c r="V1061" s="312"/>
      <c r="W1061" s="312"/>
      <c r="X1061" s="312"/>
      <c r="Y1061" s="312"/>
      <c r="Z1061" s="312"/>
    </row>
    <row r="1062" spans="1:26" customFormat="1">
      <c r="A1062" s="312"/>
      <c r="B1062" s="312"/>
      <c r="C1062" s="312"/>
      <c r="S1062" s="312"/>
      <c r="T1062" s="312"/>
      <c r="U1062" s="312"/>
      <c r="V1062" s="312"/>
      <c r="W1062" s="312"/>
      <c r="X1062" s="312"/>
      <c r="Y1062" s="312"/>
      <c r="Z1062" s="312"/>
    </row>
    <row r="1063" spans="1:26" customFormat="1">
      <c r="A1063" s="312"/>
      <c r="B1063" s="312"/>
      <c r="C1063" s="312"/>
      <c r="S1063" s="312"/>
      <c r="T1063" s="312"/>
      <c r="U1063" s="312"/>
      <c r="V1063" s="312"/>
      <c r="W1063" s="312"/>
      <c r="X1063" s="312"/>
      <c r="Y1063" s="312"/>
      <c r="Z1063" s="312"/>
    </row>
    <row r="1064" spans="1:26" customFormat="1">
      <c r="A1064" s="312"/>
      <c r="B1064" s="312"/>
      <c r="C1064" s="312"/>
      <c r="S1064" s="312"/>
      <c r="T1064" s="312"/>
      <c r="U1064" s="312"/>
      <c r="V1064" s="312"/>
      <c r="W1064" s="312"/>
      <c r="X1064" s="312"/>
      <c r="Y1064" s="312"/>
      <c r="Z1064" s="312"/>
    </row>
    <row r="1065" spans="1:26" customFormat="1">
      <c r="A1065" s="312"/>
      <c r="B1065" s="312"/>
      <c r="C1065" s="312"/>
      <c r="S1065" s="312"/>
      <c r="T1065" s="312"/>
      <c r="U1065" s="312"/>
      <c r="V1065" s="312"/>
      <c r="W1065" s="312"/>
      <c r="X1065" s="312"/>
      <c r="Y1065" s="312"/>
      <c r="Z1065" s="312"/>
    </row>
    <row r="1066" spans="1:26" customFormat="1">
      <c r="A1066" s="312"/>
      <c r="B1066" s="312"/>
      <c r="C1066" s="312"/>
      <c r="S1066" s="312"/>
      <c r="T1066" s="312"/>
      <c r="U1066" s="312"/>
      <c r="V1066" s="312"/>
      <c r="W1066" s="312"/>
      <c r="X1066" s="312"/>
      <c r="Y1066" s="312"/>
      <c r="Z1066" s="312"/>
    </row>
    <row r="1067" spans="1:26" customFormat="1">
      <c r="A1067" s="312"/>
      <c r="B1067" s="312"/>
      <c r="C1067" s="312"/>
      <c r="S1067" s="312"/>
      <c r="T1067" s="312"/>
      <c r="U1067" s="312"/>
      <c r="V1067" s="312"/>
      <c r="W1067" s="312"/>
      <c r="X1067" s="312"/>
      <c r="Y1067" s="312"/>
      <c r="Z1067" s="312"/>
    </row>
    <row r="1068" spans="1:26" customFormat="1">
      <c r="A1068" s="312"/>
      <c r="B1068" s="312"/>
      <c r="C1068" s="312"/>
      <c r="S1068" s="312"/>
      <c r="T1068" s="312"/>
      <c r="U1068" s="312"/>
      <c r="V1068" s="312"/>
      <c r="W1068" s="312"/>
      <c r="X1068" s="312"/>
      <c r="Y1068" s="312"/>
      <c r="Z1068" s="312"/>
    </row>
    <row r="1069" spans="1:26" customFormat="1">
      <c r="A1069" s="312"/>
      <c r="B1069" s="312"/>
      <c r="C1069" s="312"/>
      <c r="S1069" s="312"/>
      <c r="T1069" s="312"/>
      <c r="U1069" s="312"/>
      <c r="V1069" s="312"/>
      <c r="W1069" s="312"/>
      <c r="X1069" s="312"/>
      <c r="Y1069" s="312"/>
      <c r="Z1069" s="312"/>
    </row>
    <row r="1070" spans="1:26" customFormat="1">
      <c r="A1070" s="312"/>
      <c r="B1070" s="312"/>
      <c r="C1070" s="312"/>
      <c r="S1070" s="312"/>
      <c r="T1070" s="312"/>
      <c r="U1070" s="312"/>
      <c r="V1070" s="312"/>
      <c r="W1070" s="312"/>
      <c r="X1070" s="312"/>
      <c r="Y1070" s="312"/>
      <c r="Z1070" s="312"/>
    </row>
    <row r="1071" spans="1:26" customFormat="1">
      <c r="A1071" s="312"/>
      <c r="B1071" s="312"/>
      <c r="C1071" s="312"/>
      <c r="S1071" s="312"/>
      <c r="T1071" s="312"/>
      <c r="U1071" s="312"/>
      <c r="V1071" s="312"/>
      <c r="W1071" s="312"/>
      <c r="X1071" s="312"/>
      <c r="Y1071" s="312"/>
      <c r="Z1071" s="312"/>
    </row>
    <row r="1072" spans="1:26" customFormat="1">
      <c r="A1072" s="312"/>
      <c r="B1072" s="312"/>
      <c r="C1072" s="312"/>
      <c r="S1072" s="312"/>
      <c r="T1072" s="312"/>
      <c r="U1072" s="312"/>
      <c r="V1072" s="312"/>
      <c r="W1072" s="312"/>
      <c r="X1072" s="312"/>
      <c r="Y1072" s="312"/>
      <c r="Z1072" s="312"/>
    </row>
    <row r="1073" spans="1:26" customFormat="1">
      <c r="A1073" s="312"/>
      <c r="B1073" s="312"/>
      <c r="C1073" s="312"/>
      <c r="S1073" s="312"/>
      <c r="T1073" s="312"/>
      <c r="U1073" s="312"/>
      <c r="V1073" s="312"/>
      <c r="W1073" s="312"/>
      <c r="X1073" s="312"/>
      <c r="Y1073" s="312"/>
      <c r="Z1073" s="312"/>
    </row>
    <row r="1074" spans="1:26" customFormat="1">
      <c r="A1074" s="312"/>
      <c r="B1074" s="312"/>
      <c r="C1074" s="312"/>
      <c r="S1074" s="312"/>
      <c r="T1074" s="312"/>
      <c r="U1074" s="312"/>
      <c r="V1074" s="312"/>
      <c r="W1074" s="312"/>
      <c r="X1074" s="312"/>
      <c r="Y1074" s="312"/>
      <c r="Z1074" s="312"/>
    </row>
    <row r="1075" spans="1:26" customFormat="1">
      <c r="A1075" s="312"/>
      <c r="B1075" s="312"/>
      <c r="C1075" s="312"/>
      <c r="S1075" s="312"/>
      <c r="T1075" s="312"/>
      <c r="U1075" s="312"/>
      <c r="V1075" s="312"/>
      <c r="W1075" s="312"/>
      <c r="X1075" s="312"/>
      <c r="Y1075" s="312"/>
      <c r="Z1075" s="312"/>
    </row>
    <row r="1076" spans="1:26" customFormat="1">
      <c r="A1076" s="312"/>
      <c r="B1076" s="312"/>
      <c r="C1076" s="312"/>
      <c r="S1076" s="312"/>
      <c r="T1076" s="312"/>
      <c r="U1076" s="312"/>
      <c r="V1076" s="312"/>
      <c r="W1076" s="312"/>
      <c r="X1076" s="312"/>
      <c r="Y1076" s="312"/>
      <c r="Z1076" s="312"/>
    </row>
    <row r="1077" spans="1:26" customFormat="1">
      <c r="A1077" s="312"/>
      <c r="B1077" s="312"/>
      <c r="C1077" s="312"/>
      <c r="S1077" s="312"/>
      <c r="T1077" s="312"/>
      <c r="U1077" s="312"/>
      <c r="V1077" s="312"/>
      <c r="W1077" s="312"/>
      <c r="X1077" s="312"/>
      <c r="Y1077" s="312"/>
      <c r="Z1077" s="312"/>
    </row>
    <row r="1078" spans="1:26" customFormat="1">
      <c r="A1078" s="312"/>
      <c r="B1078" s="312"/>
      <c r="C1078" s="312"/>
      <c r="S1078" s="312"/>
      <c r="T1078" s="312"/>
      <c r="U1078" s="312"/>
      <c r="V1078" s="312"/>
      <c r="W1078" s="312"/>
      <c r="X1078" s="312"/>
      <c r="Y1078" s="312"/>
      <c r="Z1078" s="312"/>
    </row>
    <row r="1079" spans="1:26" customFormat="1">
      <c r="A1079" s="312"/>
      <c r="B1079" s="312"/>
      <c r="C1079" s="312"/>
      <c r="S1079" s="312"/>
      <c r="T1079" s="312"/>
      <c r="U1079" s="312"/>
      <c r="V1079" s="312"/>
      <c r="W1079" s="312"/>
      <c r="X1079" s="312"/>
      <c r="Y1079" s="312"/>
      <c r="Z1079" s="312"/>
    </row>
    <row r="1080" spans="1:26" customFormat="1">
      <c r="A1080" s="312"/>
      <c r="B1080" s="312"/>
      <c r="C1080" s="312"/>
      <c r="S1080" s="312"/>
      <c r="T1080" s="312"/>
      <c r="U1080" s="312"/>
      <c r="V1080" s="312"/>
      <c r="W1080" s="312"/>
      <c r="X1080" s="312"/>
      <c r="Y1080" s="312"/>
      <c r="Z1080" s="312"/>
    </row>
    <row r="1081" spans="1:26" customFormat="1">
      <c r="A1081" s="312"/>
      <c r="B1081" s="312"/>
      <c r="C1081" s="312"/>
      <c r="S1081" s="312"/>
      <c r="T1081" s="312"/>
      <c r="U1081" s="312"/>
      <c r="V1081" s="312"/>
      <c r="W1081" s="312"/>
      <c r="X1081" s="312"/>
      <c r="Y1081" s="312"/>
      <c r="Z1081" s="312"/>
    </row>
    <row r="1082" spans="1:26" customFormat="1">
      <c r="A1082" s="312"/>
      <c r="B1082" s="312"/>
      <c r="C1082" s="312"/>
      <c r="S1082" s="312"/>
      <c r="T1082" s="312"/>
      <c r="U1082" s="312"/>
      <c r="V1082" s="312"/>
      <c r="W1082" s="312"/>
      <c r="X1082" s="312"/>
      <c r="Y1082" s="312"/>
      <c r="Z1082" s="312"/>
    </row>
    <row r="1083" spans="1:26" customFormat="1">
      <c r="A1083" s="312"/>
      <c r="B1083" s="312"/>
      <c r="C1083" s="312"/>
      <c r="S1083" s="312"/>
      <c r="T1083" s="312"/>
      <c r="U1083" s="312"/>
      <c r="V1083" s="312"/>
      <c r="W1083" s="312"/>
      <c r="X1083" s="312"/>
      <c r="Y1083" s="312"/>
      <c r="Z1083" s="312"/>
    </row>
    <row r="1084" spans="1:26" customFormat="1">
      <c r="A1084" s="312"/>
      <c r="B1084" s="312"/>
      <c r="C1084" s="312"/>
      <c r="S1084" s="312"/>
      <c r="T1084" s="312"/>
      <c r="U1084" s="312"/>
      <c r="V1084" s="312"/>
      <c r="W1084" s="312"/>
      <c r="X1084" s="312"/>
      <c r="Y1084" s="312"/>
      <c r="Z1084" s="312"/>
    </row>
    <row r="1085" spans="1:26" customFormat="1">
      <c r="A1085" s="312"/>
      <c r="B1085" s="312"/>
      <c r="C1085" s="312"/>
      <c r="S1085" s="312"/>
      <c r="T1085" s="312"/>
      <c r="U1085" s="312"/>
      <c r="V1085" s="312"/>
      <c r="W1085" s="312"/>
      <c r="X1085" s="312"/>
      <c r="Y1085" s="312"/>
      <c r="Z1085" s="312"/>
    </row>
    <row r="1086" spans="1:26" customFormat="1">
      <c r="A1086" s="312"/>
      <c r="B1086" s="312"/>
      <c r="C1086" s="312"/>
      <c r="S1086" s="312"/>
      <c r="T1086" s="312"/>
      <c r="U1086" s="312"/>
      <c r="V1086" s="312"/>
      <c r="W1086" s="312"/>
      <c r="X1086" s="312"/>
      <c r="Y1086" s="312"/>
      <c r="Z1086" s="312"/>
    </row>
    <row r="1087" spans="1:26" customFormat="1">
      <c r="A1087" s="312"/>
      <c r="B1087" s="312"/>
      <c r="C1087" s="312"/>
      <c r="S1087" s="312"/>
      <c r="T1087" s="312"/>
      <c r="U1087" s="312"/>
      <c r="V1087" s="312"/>
      <c r="W1087" s="312"/>
      <c r="X1087" s="312"/>
      <c r="Y1087" s="312"/>
      <c r="Z1087" s="312"/>
    </row>
    <row r="1088" spans="1:26" customFormat="1">
      <c r="A1088" s="312"/>
      <c r="B1088" s="312"/>
      <c r="C1088" s="312"/>
      <c r="S1088" s="312"/>
      <c r="T1088" s="312"/>
      <c r="U1088" s="312"/>
      <c r="V1088" s="312"/>
      <c r="W1088" s="312"/>
      <c r="X1088" s="312"/>
      <c r="Y1088" s="312"/>
      <c r="Z1088" s="312"/>
    </row>
    <row r="1089" spans="1:26" customFormat="1">
      <c r="A1089" s="312"/>
      <c r="B1089" s="312"/>
      <c r="C1089" s="312"/>
      <c r="S1089" s="312"/>
      <c r="T1089" s="312"/>
      <c r="U1089" s="312"/>
      <c r="V1089" s="312"/>
      <c r="W1089" s="312"/>
      <c r="X1089" s="312"/>
      <c r="Y1089" s="312"/>
      <c r="Z1089" s="312"/>
    </row>
    <row r="1090" spans="1:26" customFormat="1">
      <c r="A1090" s="312"/>
      <c r="B1090" s="312"/>
      <c r="C1090" s="312"/>
      <c r="S1090" s="312"/>
      <c r="T1090" s="312"/>
      <c r="U1090" s="312"/>
      <c r="V1090" s="312"/>
      <c r="W1090" s="312"/>
      <c r="X1090" s="312"/>
      <c r="Y1090" s="312"/>
      <c r="Z1090" s="312"/>
    </row>
    <row r="1091" spans="1:26" customFormat="1">
      <c r="A1091" s="312"/>
      <c r="B1091" s="312"/>
      <c r="C1091" s="312"/>
      <c r="S1091" s="312"/>
      <c r="T1091" s="312"/>
      <c r="U1091" s="312"/>
      <c r="V1091" s="312"/>
      <c r="W1091" s="312"/>
      <c r="X1091" s="312"/>
      <c r="Y1091" s="312"/>
      <c r="Z1091" s="312"/>
    </row>
    <row r="1092" spans="1:26" customFormat="1">
      <c r="A1092" s="312"/>
      <c r="B1092" s="312"/>
      <c r="C1092" s="312"/>
      <c r="S1092" s="312"/>
      <c r="T1092" s="312"/>
      <c r="U1092" s="312"/>
      <c r="V1092" s="312"/>
      <c r="W1092" s="312"/>
      <c r="X1092" s="312"/>
      <c r="Y1092" s="312"/>
      <c r="Z1092" s="312"/>
    </row>
    <row r="1093" spans="1:26" customFormat="1">
      <c r="A1093" s="312"/>
      <c r="B1093" s="312"/>
      <c r="C1093" s="312"/>
      <c r="S1093" s="312"/>
      <c r="T1093" s="312"/>
      <c r="U1093" s="312"/>
      <c r="V1093" s="312"/>
      <c r="W1093" s="312"/>
      <c r="X1093" s="312"/>
      <c r="Y1093" s="312"/>
      <c r="Z1093" s="312"/>
    </row>
    <row r="1094" spans="1:26" customFormat="1">
      <c r="A1094" s="312"/>
      <c r="B1094" s="312"/>
      <c r="C1094" s="312"/>
      <c r="S1094" s="312"/>
      <c r="T1094" s="312"/>
      <c r="U1094" s="312"/>
      <c r="V1094" s="312"/>
      <c r="W1094" s="312"/>
      <c r="X1094" s="312"/>
      <c r="Y1094" s="312"/>
      <c r="Z1094" s="312"/>
    </row>
    <row r="1095" spans="1:26" customFormat="1">
      <c r="A1095" s="312"/>
      <c r="B1095" s="312"/>
      <c r="C1095" s="312"/>
      <c r="S1095" s="312"/>
      <c r="T1095" s="312"/>
      <c r="U1095" s="312"/>
      <c r="V1095" s="312"/>
      <c r="W1095" s="312"/>
      <c r="X1095" s="312"/>
      <c r="Y1095" s="312"/>
      <c r="Z1095" s="312"/>
    </row>
    <row r="1096" spans="1:26" customFormat="1">
      <c r="A1096" s="312"/>
      <c r="B1096" s="312"/>
      <c r="C1096" s="312"/>
      <c r="S1096" s="312"/>
      <c r="T1096" s="312"/>
      <c r="U1096" s="312"/>
      <c r="V1096" s="312"/>
      <c r="W1096" s="312"/>
      <c r="X1096" s="312"/>
      <c r="Y1096" s="312"/>
      <c r="Z1096" s="312"/>
    </row>
    <row r="1097" spans="1:26" customFormat="1">
      <c r="A1097" s="312"/>
      <c r="B1097" s="312"/>
      <c r="C1097" s="312"/>
      <c r="S1097" s="312"/>
      <c r="T1097" s="312"/>
      <c r="U1097" s="312"/>
      <c r="V1097" s="312"/>
      <c r="W1097" s="312"/>
      <c r="X1097" s="312"/>
      <c r="Y1097" s="312"/>
      <c r="Z1097" s="312"/>
    </row>
    <row r="1098" spans="1:26" customFormat="1">
      <c r="A1098" s="312"/>
      <c r="B1098" s="312"/>
      <c r="C1098" s="312"/>
      <c r="S1098" s="312"/>
      <c r="T1098" s="312"/>
      <c r="U1098" s="312"/>
      <c r="V1098" s="312"/>
      <c r="W1098" s="312"/>
      <c r="X1098" s="312"/>
      <c r="Y1098" s="312"/>
      <c r="Z1098" s="312"/>
    </row>
    <row r="1099" spans="1:26" customFormat="1">
      <c r="A1099" s="312"/>
      <c r="B1099" s="312"/>
      <c r="C1099" s="312"/>
      <c r="S1099" s="312"/>
      <c r="T1099" s="312"/>
      <c r="U1099" s="312"/>
      <c r="V1099" s="312"/>
      <c r="W1099" s="312"/>
      <c r="X1099" s="312"/>
      <c r="Y1099" s="312"/>
      <c r="Z1099" s="312"/>
    </row>
    <row r="1100" spans="1:26" customFormat="1">
      <c r="A1100" s="312"/>
      <c r="B1100" s="312"/>
      <c r="C1100" s="312"/>
      <c r="S1100" s="312"/>
      <c r="T1100" s="312"/>
      <c r="U1100" s="312"/>
      <c r="V1100" s="312"/>
      <c r="W1100" s="312"/>
      <c r="X1100" s="312"/>
      <c r="Y1100" s="312"/>
      <c r="Z1100" s="312"/>
    </row>
    <row r="1101" spans="1:26" customFormat="1">
      <c r="A1101" s="312"/>
      <c r="B1101" s="312"/>
      <c r="C1101" s="312"/>
      <c r="S1101" s="312"/>
      <c r="T1101" s="312"/>
      <c r="U1101" s="312"/>
      <c r="V1101" s="312"/>
      <c r="W1101" s="312"/>
      <c r="X1101" s="312"/>
      <c r="Y1101" s="312"/>
      <c r="Z1101" s="312"/>
    </row>
    <row r="1102" spans="1:26" customFormat="1">
      <c r="A1102" s="312"/>
      <c r="B1102" s="312"/>
      <c r="C1102" s="312"/>
      <c r="S1102" s="312"/>
      <c r="T1102" s="312"/>
      <c r="U1102" s="312"/>
      <c r="V1102" s="312"/>
      <c r="W1102" s="312"/>
      <c r="X1102" s="312"/>
      <c r="Y1102" s="312"/>
      <c r="Z1102" s="312"/>
    </row>
    <row r="1103" spans="1:26" customFormat="1">
      <c r="A1103" s="312"/>
      <c r="B1103" s="312"/>
      <c r="C1103" s="312"/>
      <c r="S1103" s="312"/>
      <c r="T1103" s="312"/>
      <c r="U1103" s="312"/>
      <c r="V1103" s="312"/>
      <c r="W1103" s="312"/>
      <c r="X1103" s="312"/>
      <c r="Y1103" s="312"/>
      <c r="Z1103" s="312"/>
    </row>
    <row r="1104" spans="1:26" customFormat="1">
      <c r="A1104" s="312"/>
      <c r="B1104" s="312"/>
      <c r="C1104" s="312"/>
      <c r="S1104" s="312"/>
      <c r="T1104" s="312"/>
      <c r="U1104" s="312"/>
      <c r="V1104" s="312"/>
      <c r="W1104" s="312"/>
      <c r="X1104" s="312"/>
      <c r="Y1104" s="312"/>
      <c r="Z1104" s="312"/>
    </row>
    <row r="1105" spans="1:26" customFormat="1">
      <c r="A1105" s="312"/>
      <c r="B1105" s="312"/>
      <c r="C1105" s="312"/>
      <c r="S1105" s="312"/>
      <c r="T1105" s="312"/>
      <c r="U1105" s="312"/>
      <c r="V1105" s="312"/>
      <c r="W1105" s="312"/>
      <c r="X1105" s="312"/>
      <c r="Y1105" s="312"/>
      <c r="Z1105" s="312"/>
    </row>
    <row r="1106" spans="1:26" customFormat="1">
      <c r="A1106" s="312"/>
      <c r="B1106" s="312"/>
      <c r="C1106" s="312"/>
      <c r="S1106" s="312"/>
      <c r="T1106" s="312"/>
      <c r="U1106" s="312"/>
      <c r="V1106" s="312"/>
      <c r="W1106" s="312"/>
      <c r="X1106" s="312"/>
      <c r="Y1106" s="312"/>
      <c r="Z1106" s="312"/>
    </row>
    <row r="1107" spans="1:26" customFormat="1">
      <c r="A1107" s="312"/>
      <c r="B1107" s="312"/>
      <c r="C1107" s="312"/>
      <c r="S1107" s="312"/>
      <c r="T1107" s="312"/>
      <c r="U1107" s="312"/>
      <c r="V1107" s="312"/>
      <c r="W1107" s="312"/>
      <c r="X1107" s="312"/>
      <c r="Y1107" s="312"/>
      <c r="Z1107" s="312"/>
    </row>
    <row r="1108" spans="1:26" customFormat="1">
      <c r="A1108" s="312"/>
      <c r="B1108" s="312"/>
      <c r="C1108" s="312"/>
      <c r="S1108" s="312"/>
      <c r="T1108" s="312"/>
      <c r="U1108" s="312"/>
      <c r="V1108" s="312"/>
      <c r="W1108" s="312"/>
      <c r="X1108" s="312"/>
      <c r="Y1108" s="312"/>
      <c r="Z1108" s="312"/>
    </row>
    <row r="1109" spans="1:26" customFormat="1">
      <c r="A1109" s="312"/>
      <c r="B1109" s="312"/>
      <c r="C1109" s="312"/>
      <c r="S1109" s="312"/>
      <c r="T1109" s="312"/>
      <c r="U1109" s="312"/>
      <c r="V1109" s="312"/>
      <c r="W1109" s="312"/>
      <c r="X1109" s="312"/>
      <c r="Y1109" s="312"/>
      <c r="Z1109" s="312"/>
    </row>
    <row r="1110" spans="1:26" customFormat="1">
      <c r="A1110" s="312"/>
      <c r="B1110" s="312"/>
      <c r="C1110" s="312"/>
      <c r="S1110" s="312"/>
      <c r="T1110" s="312"/>
      <c r="U1110" s="312"/>
      <c r="V1110" s="312"/>
      <c r="W1110" s="312"/>
      <c r="X1110" s="312"/>
      <c r="Y1110" s="312"/>
      <c r="Z1110" s="312"/>
    </row>
    <row r="1111" spans="1:26" customFormat="1">
      <c r="A1111" s="312"/>
      <c r="B1111" s="312"/>
      <c r="C1111" s="312"/>
      <c r="S1111" s="312"/>
      <c r="T1111" s="312"/>
      <c r="U1111" s="312"/>
      <c r="V1111" s="312"/>
      <c r="W1111" s="312"/>
      <c r="X1111" s="312"/>
      <c r="Y1111" s="312"/>
      <c r="Z1111" s="312"/>
    </row>
    <row r="1112" spans="1:26" customFormat="1">
      <c r="A1112" s="312"/>
      <c r="B1112" s="312"/>
      <c r="C1112" s="312"/>
      <c r="S1112" s="312"/>
      <c r="T1112" s="312"/>
      <c r="U1112" s="312"/>
      <c r="V1112" s="312"/>
      <c r="W1112" s="312"/>
      <c r="X1112" s="312"/>
      <c r="Y1112" s="312"/>
      <c r="Z1112" s="312"/>
    </row>
    <row r="1113" spans="1:26" customFormat="1">
      <c r="A1113" s="312"/>
      <c r="B1113" s="312"/>
      <c r="C1113" s="312"/>
      <c r="S1113" s="312"/>
      <c r="T1113" s="312"/>
      <c r="U1113" s="312"/>
      <c r="V1113" s="312"/>
      <c r="W1113" s="312"/>
      <c r="X1113" s="312"/>
      <c r="Y1113" s="312"/>
      <c r="Z1113" s="312"/>
    </row>
    <row r="1114" spans="1:26" customFormat="1">
      <c r="A1114" s="312"/>
      <c r="B1114" s="312"/>
      <c r="C1114" s="312"/>
      <c r="S1114" s="312"/>
      <c r="T1114" s="312"/>
      <c r="U1114" s="312"/>
      <c r="V1114" s="312"/>
      <c r="W1114" s="312"/>
      <c r="X1114" s="312"/>
      <c r="Y1114" s="312"/>
      <c r="Z1114" s="312"/>
    </row>
    <row r="1115" spans="1:26" customFormat="1">
      <c r="A1115" s="312"/>
      <c r="B1115" s="312"/>
      <c r="C1115" s="312"/>
      <c r="S1115" s="312"/>
      <c r="T1115" s="312"/>
      <c r="U1115" s="312"/>
      <c r="V1115" s="312"/>
      <c r="W1115" s="312"/>
      <c r="X1115" s="312"/>
      <c r="Y1115" s="312"/>
      <c r="Z1115" s="312"/>
    </row>
    <row r="1116" spans="1:26" customFormat="1">
      <c r="A1116" s="312"/>
      <c r="B1116" s="312"/>
      <c r="C1116" s="312"/>
      <c r="S1116" s="312"/>
      <c r="T1116" s="312"/>
      <c r="U1116" s="312"/>
      <c r="V1116" s="312"/>
      <c r="W1116" s="312"/>
      <c r="X1116" s="312"/>
      <c r="Y1116" s="312"/>
      <c r="Z1116" s="312"/>
    </row>
    <row r="1117" spans="1:26" customFormat="1">
      <c r="A1117" s="312"/>
      <c r="B1117" s="312"/>
      <c r="C1117" s="312"/>
      <c r="S1117" s="312"/>
      <c r="T1117" s="312"/>
      <c r="U1117" s="312"/>
      <c r="V1117" s="312"/>
      <c r="W1117" s="312"/>
      <c r="X1117" s="312"/>
      <c r="Y1117" s="312"/>
      <c r="Z1117" s="312"/>
    </row>
    <row r="1118" spans="1:26" customFormat="1">
      <c r="A1118" s="312"/>
      <c r="B1118" s="312"/>
      <c r="C1118" s="312"/>
      <c r="S1118" s="312"/>
      <c r="T1118" s="312"/>
      <c r="U1118" s="312"/>
      <c r="V1118" s="312"/>
      <c r="W1118" s="312"/>
      <c r="X1118" s="312"/>
      <c r="Y1118" s="312"/>
      <c r="Z1118" s="312"/>
    </row>
    <row r="1119" spans="1:26" customFormat="1">
      <c r="A1119" s="312"/>
      <c r="B1119" s="312"/>
      <c r="C1119" s="312"/>
      <c r="S1119" s="312"/>
      <c r="T1119" s="312"/>
      <c r="U1119" s="312"/>
      <c r="V1119" s="312"/>
      <c r="W1119" s="312"/>
      <c r="X1119" s="312"/>
      <c r="Y1119" s="312"/>
      <c r="Z1119" s="312"/>
    </row>
    <row r="1120" spans="1:26" customFormat="1">
      <c r="A1120" s="312"/>
      <c r="B1120" s="312"/>
      <c r="C1120" s="312"/>
      <c r="S1120" s="312"/>
      <c r="T1120" s="312"/>
      <c r="U1120" s="312"/>
      <c r="V1120" s="312"/>
      <c r="W1120" s="312"/>
      <c r="X1120" s="312"/>
      <c r="Y1120" s="312"/>
      <c r="Z1120" s="312"/>
    </row>
    <row r="1121" spans="1:26" customFormat="1">
      <c r="A1121" s="312"/>
      <c r="B1121" s="312"/>
      <c r="C1121" s="312"/>
      <c r="S1121" s="312"/>
      <c r="T1121" s="312"/>
      <c r="U1121" s="312"/>
      <c r="V1121" s="312"/>
      <c r="W1121" s="312"/>
      <c r="X1121" s="312"/>
      <c r="Y1121" s="312"/>
      <c r="Z1121" s="312"/>
    </row>
    <row r="1122" spans="1:26" customFormat="1">
      <c r="A1122" s="312"/>
      <c r="B1122" s="312"/>
      <c r="C1122" s="312"/>
      <c r="S1122" s="312"/>
      <c r="T1122" s="312"/>
      <c r="U1122" s="312"/>
      <c r="V1122" s="312"/>
      <c r="W1122" s="312"/>
      <c r="X1122" s="312"/>
      <c r="Y1122" s="312"/>
      <c r="Z1122" s="312"/>
    </row>
    <row r="1123" spans="1:26" customFormat="1">
      <c r="A1123" s="312"/>
      <c r="B1123" s="312"/>
      <c r="C1123" s="312"/>
      <c r="S1123" s="312"/>
      <c r="T1123" s="312"/>
      <c r="U1123" s="312"/>
      <c r="V1123" s="312"/>
      <c r="W1123" s="312"/>
      <c r="X1123" s="312"/>
      <c r="Y1123" s="312"/>
      <c r="Z1123" s="312"/>
    </row>
    <row r="1124" spans="1:26" customFormat="1">
      <c r="A1124" s="312"/>
      <c r="B1124" s="312"/>
      <c r="C1124" s="312"/>
      <c r="S1124" s="312"/>
      <c r="T1124" s="312"/>
      <c r="U1124" s="312"/>
      <c r="V1124" s="312"/>
      <c r="W1124" s="312"/>
      <c r="X1124" s="312"/>
      <c r="Y1124" s="312"/>
      <c r="Z1124" s="312"/>
    </row>
    <row r="1125" spans="1:26" customFormat="1">
      <c r="A1125" s="312"/>
      <c r="B1125" s="312"/>
      <c r="C1125" s="312"/>
      <c r="S1125" s="312"/>
      <c r="T1125" s="312"/>
      <c r="U1125" s="312"/>
      <c r="V1125" s="312"/>
      <c r="W1125" s="312"/>
      <c r="X1125" s="312"/>
      <c r="Y1125" s="312"/>
      <c r="Z1125" s="312"/>
    </row>
    <row r="1126" spans="1:26" customFormat="1">
      <c r="A1126" s="312"/>
      <c r="B1126" s="312"/>
      <c r="C1126" s="312"/>
      <c r="S1126" s="312"/>
      <c r="T1126" s="312"/>
      <c r="U1126" s="312"/>
      <c r="V1126" s="312"/>
      <c r="W1126" s="312"/>
      <c r="X1126" s="312"/>
      <c r="Y1126" s="312"/>
      <c r="Z1126" s="312"/>
    </row>
    <row r="1127" spans="1:26" customFormat="1">
      <c r="A1127" s="312"/>
      <c r="B1127" s="312"/>
      <c r="C1127" s="312"/>
      <c r="S1127" s="312"/>
      <c r="T1127" s="312"/>
      <c r="U1127" s="312"/>
      <c r="V1127" s="312"/>
      <c r="W1127" s="312"/>
      <c r="X1127" s="312"/>
      <c r="Y1127" s="312"/>
      <c r="Z1127" s="312"/>
    </row>
    <row r="1128" spans="1:26" customFormat="1">
      <c r="A1128" s="312"/>
      <c r="B1128" s="312"/>
      <c r="C1128" s="312"/>
      <c r="S1128" s="312"/>
      <c r="T1128" s="312"/>
      <c r="U1128" s="312"/>
      <c r="V1128" s="312"/>
      <c r="W1128" s="312"/>
      <c r="X1128" s="312"/>
      <c r="Y1128" s="312"/>
      <c r="Z1128" s="312"/>
    </row>
    <row r="1129" spans="1:26" customFormat="1">
      <c r="A1129" s="312"/>
      <c r="B1129" s="312"/>
      <c r="C1129" s="312"/>
      <c r="S1129" s="312"/>
      <c r="T1129" s="312"/>
      <c r="U1129" s="312"/>
      <c r="V1129" s="312"/>
      <c r="W1129" s="312"/>
      <c r="X1129" s="312"/>
      <c r="Y1129" s="312"/>
      <c r="Z1129" s="312"/>
    </row>
    <row r="1130" spans="1:26" customFormat="1">
      <c r="A1130" s="312"/>
      <c r="B1130" s="312"/>
      <c r="C1130" s="312"/>
      <c r="S1130" s="312"/>
      <c r="T1130" s="312"/>
      <c r="U1130" s="312"/>
      <c r="V1130" s="312"/>
      <c r="W1130" s="312"/>
      <c r="X1130" s="312"/>
      <c r="Y1130" s="312"/>
      <c r="Z1130" s="312"/>
    </row>
    <row r="1131" spans="1:26" customFormat="1">
      <c r="A1131" s="312"/>
      <c r="B1131" s="312"/>
      <c r="C1131" s="312"/>
      <c r="S1131" s="312"/>
      <c r="T1131" s="312"/>
      <c r="U1131" s="312"/>
      <c r="V1131" s="312"/>
      <c r="W1131" s="312"/>
      <c r="X1131" s="312"/>
      <c r="Y1131" s="312"/>
      <c r="Z1131" s="312"/>
    </row>
    <row r="1132" spans="1:26" customFormat="1">
      <c r="A1132" s="312"/>
      <c r="B1132" s="312"/>
      <c r="C1132" s="312"/>
      <c r="S1132" s="312"/>
      <c r="T1132" s="312"/>
      <c r="U1132" s="312"/>
      <c r="V1132" s="312"/>
      <c r="W1132" s="312"/>
      <c r="X1132" s="312"/>
      <c r="Y1132" s="312"/>
      <c r="Z1132" s="312"/>
    </row>
    <row r="1133" spans="1:26" customFormat="1">
      <c r="A1133" s="312"/>
      <c r="B1133" s="312"/>
      <c r="C1133" s="312"/>
      <c r="S1133" s="312"/>
      <c r="T1133" s="312"/>
      <c r="U1133" s="312"/>
      <c r="V1133" s="312"/>
      <c r="W1133" s="312"/>
      <c r="X1133" s="312"/>
      <c r="Y1133" s="312"/>
      <c r="Z1133" s="312"/>
    </row>
    <row r="1134" spans="1:26" customFormat="1">
      <c r="A1134" s="312"/>
      <c r="B1134" s="312"/>
      <c r="C1134" s="312"/>
      <c r="S1134" s="312"/>
      <c r="T1134" s="312"/>
      <c r="U1134" s="312"/>
      <c r="V1134" s="312"/>
      <c r="W1134" s="312"/>
      <c r="X1134" s="312"/>
      <c r="Y1134" s="312"/>
      <c r="Z1134" s="312"/>
    </row>
    <row r="1135" spans="1:26" customFormat="1">
      <c r="A1135" s="312"/>
      <c r="B1135" s="312"/>
      <c r="C1135" s="312"/>
      <c r="S1135" s="312"/>
      <c r="T1135" s="312"/>
      <c r="U1135" s="312"/>
      <c r="V1135" s="312"/>
      <c r="W1135" s="312"/>
      <c r="X1135" s="312"/>
      <c r="Y1135" s="312"/>
      <c r="Z1135" s="312"/>
    </row>
    <row r="1136" spans="1:26" customFormat="1">
      <c r="A1136" s="312"/>
      <c r="B1136" s="312"/>
      <c r="C1136" s="312"/>
      <c r="S1136" s="312"/>
      <c r="T1136" s="312"/>
      <c r="U1136" s="312"/>
      <c r="V1136" s="312"/>
      <c r="W1136" s="312"/>
      <c r="X1136" s="312"/>
      <c r="Y1136" s="312"/>
      <c r="Z1136" s="312"/>
    </row>
    <row r="1137" spans="1:26" customFormat="1">
      <c r="A1137" s="312"/>
      <c r="B1137" s="312"/>
      <c r="C1137" s="312"/>
      <c r="S1137" s="312"/>
      <c r="T1137" s="312"/>
      <c r="U1137" s="312"/>
      <c r="V1137" s="312"/>
      <c r="W1137" s="312"/>
      <c r="X1137" s="312"/>
      <c r="Y1137" s="312"/>
      <c r="Z1137" s="312"/>
    </row>
    <row r="1138" spans="1:26" customFormat="1">
      <c r="A1138" s="312"/>
      <c r="B1138" s="312"/>
      <c r="C1138" s="312"/>
      <c r="S1138" s="312"/>
      <c r="T1138" s="312"/>
      <c r="U1138" s="312"/>
      <c r="V1138" s="312"/>
      <c r="W1138" s="312"/>
      <c r="X1138" s="312"/>
      <c r="Y1138" s="312"/>
      <c r="Z1138" s="312"/>
    </row>
    <row r="1139" spans="1:26" customFormat="1">
      <c r="A1139" s="312"/>
      <c r="B1139" s="312"/>
      <c r="C1139" s="312"/>
      <c r="S1139" s="312"/>
      <c r="T1139" s="312"/>
      <c r="U1139" s="312"/>
      <c r="V1139" s="312"/>
      <c r="W1139" s="312"/>
      <c r="X1139" s="312"/>
      <c r="Y1139" s="312"/>
      <c r="Z1139" s="312"/>
    </row>
    <row r="1140" spans="1:26" customFormat="1">
      <c r="A1140" s="312"/>
      <c r="B1140" s="312"/>
      <c r="C1140" s="312"/>
      <c r="S1140" s="312"/>
      <c r="T1140" s="312"/>
      <c r="U1140" s="312"/>
      <c r="V1140" s="312"/>
      <c r="W1140" s="312"/>
      <c r="X1140" s="312"/>
      <c r="Y1140" s="312"/>
      <c r="Z1140" s="312"/>
    </row>
    <row r="1141" spans="1:26" customFormat="1">
      <c r="A1141" s="312"/>
      <c r="B1141" s="312"/>
      <c r="C1141" s="312"/>
      <c r="S1141" s="312"/>
      <c r="T1141" s="312"/>
      <c r="U1141" s="312"/>
      <c r="V1141" s="312"/>
      <c r="W1141" s="312"/>
      <c r="X1141" s="312"/>
      <c r="Y1141" s="312"/>
      <c r="Z1141" s="312"/>
    </row>
    <row r="1142" spans="1:26" customFormat="1">
      <c r="A1142" s="312"/>
      <c r="B1142" s="312"/>
      <c r="C1142" s="312"/>
      <c r="S1142" s="312"/>
      <c r="T1142" s="312"/>
      <c r="U1142" s="312"/>
      <c r="V1142" s="312"/>
      <c r="W1142" s="312"/>
      <c r="X1142" s="312"/>
      <c r="Y1142" s="312"/>
      <c r="Z1142" s="312"/>
    </row>
    <row r="1143" spans="1:26" customFormat="1">
      <c r="A1143" s="312"/>
      <c r="B1143" s="312"/>
      <c r="C1143" s="312"/>
      <c r="S1143" s="312"/>
      <c r="T1143" s="312"/>
      <c r="U1143" s="312"/>
      <c r="V1143" s="312"/>
      <c r="W1143" s="312"/>
      <c r="X1143" s="312"/>
      <c r="Y1143" s="312"/>
      <c r="Z1143" s="312"/>
    </row>
    <row r="1144" spans="1:26" customFormat="1">
      <c r="A1144" s="312"/>
      <c r="B1144" s="312"/>
      <c r="C1144" s="312"/>
      <c r="S1144" s="312"/>
      <c r="T1144" s="312"/>
      <c r="U1144" s="312"/>
      <c r="V1144" s="312"/>
      <c r="W1144" s="312"/>
      <c r="X1144" s="312"/>
      <c r="Y1144" s="312"/>
      <c r="Z1144" s="312"/>
    </row>
    <row r="1145" spans="1:26" customFormat="1">
      <c r="A1145" s="312"/>
      <c r="B1145" s="312"/>
      <c r="C1145" s="312"/>
      <c r="S1145" s="312"/>
      <c r="T1145" s="312"/>
      <c r="U1145" s="312"/>
      <c r="V1145" s="312"/>
      <c r="W1145" s="312"/>
      <c r="X1145" s="312"/>
      <c r="Y1145" s="312"/>
      <c r="Z1145" s="312"/>
    </row>
    <row r="1146" spans="1:26" customFormat="1">
      <c r="A1146" s="312"/>
      <c r="B1146" s="312"/>
      <c r="C1146" s="312"/>
      <c r="S1146" s="312"/>
      <c r="T1146" s="312"/>
      <c r="U1146" s="312"/>
      <c r="V1146" s="312"/>
      <c r="W1146" s="312"/>
      <c r="X1146" s="312"/>
      <c r="Y1146" s="312"/>
      <c r="Z1146" s="312"/>
    </row>
    <row r="1147" spans="1:26" customFormat="1">
      <c r="A1147" s="312"/>
      <c r="B1147" s="312"/>
      <c r="C1147" s="312"/>
      <c r="S1147" s="312"/>
      <c r="T1147" s="312"/>
      <c r="U1147" s="312"/>
      <c r="V1147" s="312"/>
      <c r="W1147" s="312"/>
      <c r="X1147" s="312"/>
      <c r="Y1147" s="312"/>
      <c r="Z1147" s="312"/>
    </row>
    <row r="1148" spans="1:26" customFormat="1">
      <c r="A1148" s="312"/>
      <c r="B1148" s="312"/>
      <c r="C1148" s="312"/>
      <c r="S1148" s="312"/>
      <c r="T1148" s="312"/>
      <c r="U1148" s="312"/>
      <c r="V1148" s="312"/>
      <c r="W1148" s="312"/>
      <c r="X1148" s="312"/>
      <c r="Y1148" s="312"/>
      <c r="Z1148" s="312"/>
    </row>
    <row r="1149" spans="1:26" customFormat="1">
      <c r="A1149" s="312"/>
      <c r="B1149" s="312"/>
      <c r="C1149" s="312"/>
      <c r="S1149" s="312"/>
      <c r="T1149" s="312"/>
      <c r="U1149" s="312"/>
      <c r="V1149" s="312"/>
      <c r="W1149" s="312"/>
      <c r="X1149" s="312"/>
      <c r="Y1149" s="312"/>
      <c r="Z1149" s="312"/>
    </row>
    <row r="1150" spans="1:26" customFormat="1">
      <c r="A1150" s="312"/>
      <c r="B1150" s="312"/>
      <c r="C1150" s="312"/>
      <c r="S1150" s="312"/>
      <c r="T1150" s="312"/>
      <c r="U1150" s="312"/>
      <c r="V1150" s="312"/>
      <c r="W1150" s="312"/>
      <c r="X1150" s="312"/>
      <c r="Y1150" s="312"/>
      <c r="Z1150" s="312"/>
    </row>
    <row r="1151" spans="1:26" customFormat="1">
      <c r="A1151" s="312"/>
      <c r="B1151" s="312"/>
      <c r="C1151" s="312"/>
      <c r="S1151" s="312"/>
      <c r="T1151" s="312"/>
      <c r="U1151" s="312"/>
      <c r="V1151" s="312"/>
      <c r="W1151" s="312"/>
      <c r="X1151" s="312"/>
      <c r="Y1151" s="312"/>
      <c r="Z1151" s="312"/>
    </row>
    <row r="1152" spans="1:26" customFormat="1">
      <c r="A1152" s="312"/>
      <c r="B1152" s="312"/>
      <c r="C1152" s="312"/>
      <c r="S1152" s="312"/>
      <c r="T1152" s="312"/>
      <c r="U1152" s="312"/>
      <c r="V1152" s="312"/>
      <c r="W1152" s="312"/>
      <c r="X1152" s="312"/>
      <c r="Y1152" s="312"/>
      <c r="Z1152" s="312"/>
    </row>
    <row r="1153" spans="1:26" customFormat="1">
      <c r="A1153" s="312"/>
      <c r="B1153" s="312"/>
      <c r="C1153" s="312"/>
      <c r="S1153" s="312"/>
      <c r="T1153" s="312"/>
      <c r="U1153" s="312"/>
      <c r="V1153" s="312"/>
      <c r="W1153" s="312"/>
      <c r="X1153" s="312"/>
      <c r="Y1153" s="312"/>
      <c r="Z1153" s="312"/>
    </row>
    <row r="1154" spans="1:26" customFormat="1">
      <c r="A1154" s="312"/>
      <c r="B1154" s="312"/>
      <c r="C1154" s="312"/>
      <c r="S1154" s="312"/>
      <c r="T1154" s="312"/>
      <c r="U1154" s="312"/>
      <c r="V1154" s="312"/>
      <c r="W1154" s="312"/>
      <c r="X1154" s="312"/>
      <c r="Y1154" s="312"/>
      <c r="Z1154" s="312"/>
    </row>
    <row r="1155" spans="1:26" customFormat="1">
      <c r="A1155" s="312"/>
      <c r="B1155" s="312"/>
      <c r="C1155" s="312"/>
      <c r="S1155" s="312"/>
      <c r="T1155" s="312"/>
      <c r="U1155" s="312"/>
      <c r="V1155" s="312"/>
      <c r="W1155" s="312"/>
      <c r="X1155" s="312"/>
      <c r="Y1155" s="312"/>
      <c r="Z1155" s="312"/>
    </row>
    <row r="1156" spans="1:26" customFormat="1">
      <c r="A1156" s="312"/>
      <c r="B1156" s="312"/>
      <c r="C1156" s="312"/>
      <c r="S1156" s="312"/>
      <c r="T1156" s="312"/>
      <c r="U1156" s="312"/>
      <c r="V1156" s="312"/>
      <c r="W1156" s="312"/>
      <c r="X1156" s="312"/>
      <c r="Y1156" s="312"/>
      <c r="Z1156" s="312"/>
    </row>
    <row r="1157" spans="1:26" customFormat="1">
      <c r="A1157" s="312"/>
      <c r="B1157" s="312"/>
      <c r="C1157" s="312"/>
      <c r="S1157" s="312"/>
      <c r="T1157" s="312"/>
      <c r="U1157" s="312"/>
      <c r="V1157" s="312"/>
      <c r="W1157" s="312"/>
      <c r="X1157" s="312"/>
      <c r="Y1157" s="312"/>
      <c r="Z1157" s="312"/>
    </row>
    <row r="1158" spans="1:26" customFormat="1">
      <c r="A1158" s="312"/>
      <c r="B1158" s="312"/>
      <c r="C1158" s="312"/>
      <c r="S1158" s="312"/>
      <c r="T1158" s="312"/>
      <c r="U1158" s="312"/>
      <c r="V1158" s="312"/>
      <c r="W1158" s="312"/>
      <c r="X1158" s="312"/>
      <c r="Y1158" s="312"/>
      <c r="Z1158" s="312"/>
    </row>
    <row r="1159" spans="1:26" customFormat="1">
      <c r="A1159" s="312"/>
      <c r="B1159" s="312"/>
      <c r="C1159" s="312"/>
      <c r="S1159" s="312"/>
      <c r="T1159" s="312"/>
      <c r="U1159" s="312"/>
      <c r="V1159" s="312"/>
      <c r="W1159" s="312"/>
      <c r="X1159" s="312"/>
      <c r="Y1159" s="312"/>
      <c r="Z1159" s="312"/>
    </row>
    <row r="1160" spans="1:26" customFormat="1">
      <c r="A1160" s="312"/>
      <c r="B1160" s="312"/>
      <c r="C1160" s="312"/>
      <c r="S1160" s="312"/>
      <c r="T1160" s="312"/>
      <c r="U1160" s="312"/>
      <c r="V1160" s="312"/>
      <c r="W1160" s="312"/>
      <c r="X1160" s="312"/>
      <c r="Y1160" s="312"/>
      <c r="Z1160" s="312"/>
    </row>
    <row r="1161" spans="1:26" customFormat="1">
      <c r="A1161" s="312"/>
      <c r="B1161" s="312"/>
      <c r="C1161" s="312"/>
      <c r="S1161" s="312"/>
      <c r="T1161" s="312"/>
      <c r="U1161" s="312"/>
      <c r="V1161" s="312"/>
      <c r="W1161" s="312"/>
      <c r="X1161" s="312"/>
      <c r="Y1161" s="312"/>
      <c r="Z1161" s="312"/>
    </row>
    <row r="1162" spans="1:26" customFormat="1">
      <c r="A1162" s="312"/>
      <c r="B1162" s="312"/>
      <c r="C1162" s="312"/>
      <c r="S1162" s="312"/>
      <c r="T1162" s="312"/>
      <c r="U1162" s="312"/>
      <c r="V1162" s="312"/>
      <c r="W1162" s="312"/>
      <c r="X1162" s="312"/>
      <c r="Y1162" s="312"/>
      <c r="Z1162" s="312"/>
    </row>
    <row r="1163" spans="1:26" customFormat="1">
      <c r="A1163" s="312"/>
      <c r="B1163" s="312"/>
      <c r="C1163" s="312"/>
      <c r="S1163" s="312"/>
      <c r="T1163" s="312"/>
      <c r="U1163" s="312"/>
      <c r="V1163" s="312"/>
      <c r="W1163" s="312"/>
      <c r="X1163" s="312"/>
      <c r="Y1163" s="312"/>
      <c r="Z1163" s="312"/>
    </row>
    <row r="1164" spans="1:26" customFormat="1">
      <c r="A1164" s="312"/>
      <c r="B1164" s="312"/>
      <c r="C1164" s="312"/>
      <c r="S1164" s="312"/>
      <c r="T1164" s="312"/>
      <c r="U1164" s="312"/>
      <c r="V1164" s="312"/>
      <c r="W1164" s="312"/>
      <c r="X1164" s="312"/>
      <c r="Y1164" s="312"/>
      <c r="Z1164" s="312"/>
    </row>
    <row r="1165" spans="1:26" customFormat="1">
      <c r="A1165" s="312"/>
      <c r="B1165" s="312"/>
      <c r="C1165" s="312"/>
      <c r="S1165" s="312"/>
      <c r="T1165" s="312"/>
      <c r="U1165" s="312"/>
      <c r="V1165" s="312"/>
      <c r="W1165" s="312"/>
      <c r="X1165" s="312"/>
      <c r="Y1165" s="312"/>
      <c r="Z1165" s="312"/>
    </row>
    <row r="1166" spans="1:26" customFormat="1">
      <c r="A1166" s="312"/>
      <c r="B1166" s="312"/>
      <c r="C1166" s="312"/>
      <c r="S1166" s="312"/>
      <c r="T1166" s="312"/>
      <c r="U1166" s="312"/>
      <c r="V1166" s="312"/>
      <c r="W1166" s="312"/>
      <c r="X1166" s="312"/>
      <c r="Y1166" s="312"/>
      <c r="Z1166" s="312"/>
    </row>
    <row r="1167" spans="1:26" customFormat="1">
      <c r="A1167" s="312"/>
      <c r="B1167" s="312"/>
      <c r="C1167" s="312"/>
      <c r="S1167" s="312"/>
      <c r="T1167" s="312"/>
      <c r="U1167" s="312"/>
      <c r="V1167" s="312"/>
      <c r="W1167" s="312"/>
      <c r="X1167" s="312"/>
      <c r="Y1167" s="312"/>
      <c r="Z1167" s="312"/>
    </row>
    <row r="1168" spans="1:26" customFormat="1">
      <c r="A1168" s="312"/>
      <c r="B1168" s="312"/>
      <c r="C1168" s="312"/>
      <c r="S1168" s="312"/>
      <c r="T1168" s="312"/>
      <c r="U1168" s="312"/>
      <c r="V1168" s="312"/>
      <c r="W1168" s="312"/>
      <c r="X1168" s="312"/>
      <c r="Y1168" s="312"/>
      <c r="Z1168" s="312"/>
    </row>
    <row r="1169" spans="1:26" customFormat="1">
      <c r="A1169" s="312"/>
      <c r="B1169" s="312"/>
      <c r="C1169" s="312"/>
      <c r="S1169" s="312"/>
      <c r="T1169" s="312"/>
      <c r="U1169" s="312"/>
      <c r="V1169" s="312"/>
      <c r="W1169" s="312"/>
      <c r="X1169" s="312"/>
      <c r="Y1169" s="312"/>
      <c r="Z1169" s="312"/>
    </row>
    <row r="1170" spans="1:26" customFormat="1">
      <c r="A1170" s="312"/>
      <c r="B1170" s="312"/>
      <c r="C1170" s="312"/>
      <c r="S1170" s="312"/>
      <c r="T1170" s="312"/>
      <c r="U1170" s="312"/>
      <c r="V1170" s="312"/>
      <c r="W1170" s="312"/>
      <c r="X1170" s="312"/>
      <c r="Y1170" s="312"/>
      <c r="Z1170" s="312"/>
    </row>
    <row r="1171" spans="1:26" customFormat="1">
      <c r="A1171" s="312"/>
      <c r="B1171" s="312"/>
      <c r="C1171" s="312"/>
      <c r="S1171" s="312"/>
      <c r="T1171" s="312"/>
      <c r="U1171" s="312"/>
      <c r="V1171" s="312"/>
      <c r="W1171" s="312"/>
      <c r="X1171" s="312"/>
      <c r="Y1171" s="312"/>
      <c r="Z1171" s="312"/>
    </row>
    <row r="1172" spans="1:26" customFormat="1">
      <c r="A1172" s="312"/>
      <c r="B1172" s="312"/>
      <c r="C1172" s="312"/>
      <c r="S1172" s="312"/>
      <c r="T1172" s="312"/>
      <c r="U1172" s="312"/>
      <c r="V1172" s="312"/>
      <c r="W1172" s="312"/>
      <c r="X1172" s="312"/>
      <c r="Y1172" s="312"/>
      <c r="Z1172" s="312"/>
    </row>
    <row r="1173" spans="1:26" customFormat="1">
      <c r="A1173" s="312"/>
      <c r="B1173" s="312"/>
      <c r="C1173" s="312"/>
      <c r="S1173" s="312"/>
      <c r="T1173" s="312"/>
      <c r="U1173" s="312"/>
      <c r="V1173" s="312"/>
      <c r="W1173" s="312"/>
      <c r="X1173" s="312"/>
      <c r="Y1173" s="312"/>
      <c r="Z1173" s="312"/>
    </row>
    <row r="1174" spans="1:26" customFormat="1">
      <c r="A1174" s="312"/>
      <c r="B1174" s="312"/>
      <c r="C1174" s="312"/>
      <c r="S1174" s="312"/>
      <c r="T1174" s="312"/>
      <c r="U1174" s="312"/>
      <c r="V1174" s="312"/>
      <c r="W1174" s="312"/>
      <c r="X1174" s="312"/>
      <c r="Y1174" s="312"/>
      <c r="Z1174" s="312"/>
    </row>
    <row r="1175" spans="1:26" customFormat="1">
      <c r="A1175" s="312"/>
      <c r="B1175" s="312"/>
      <c r="C1175" s="312"/>
      <c r="S1175" s="312"/>
      <c r="T1175" s="312"/>
      <c r="U1175" s="312"/>
      <c r="V1175" s="312"/>
      <c r="W1175" s="312"/>
      <c r="X1175" s="312"/>
      <c r="Y1175" s="312"/>
      <c r="Z1175" s="312"/>
    </row>
    <row r="1176" spans="1:26" customFormat="1">
      <c r="A1176" s="312"/>
      <c r="B1176" s="312"/>
      <c r="C1176" s="312"/>
      <c r="S1176" s="312"/>
      <c r="T1176" s="312"/>
      <c r="U1176" s="312"/>
      <c r="V1176" s="312"/>
      <c r="W1176" s="312"/>
      <c r="X1176" s="312"/>
      <c r="Y1176" s="312"/>
      <c r="Z1176" s="312"/>
    </row>
    <row r="1177" spans="1:26" customFormat="1">
      <c r="A1177" s="312"/>
      <c r="B1177" s="312"/>
      <c r="C1177" s="312"/>
      <c r="S1177" s="312"/>
      <c r="T1177" s="312"/>
      <c r="U1177" s="312"/>
      <c r="V1177" s="312"/>
      <c r="W1177" s="312"/>
      <c r="X1177" s="312"/>
      <c r="Y1177" s="312"/>
      <c r="Z1177" s="312"/>
    </row>
    <row r="1178" spans="1:26" customFormat="1">
      <c r="A1178" s="312"/>
      <c r="B1178" s="312"/>
      <c r="C1178" s="312"/>
      <c r="S1178" s="312"/>
      <c r="T1178" s="312"/>
      <c r="U1178" s="312"/>
      <c r="V1178" s="312"/>
      <c r="W1178" s="312"/>
      <c r="X1178" s="312"/>
      <c r="Y1178" s="312"/>
      <c r="Z1178" s="312"/>
    </row>
    <row r="1179" spans="1:26" customFormat="1">
      <c r="A1179" s="312"/>
      <c r="B1179" s="312"/>
      <c r="C1179" s="312"/>
      <c r="S1179" s="312"/>
      <c r="T1179" s="312"/>
      <c r="U1179" s="312"/>
      <c r="V1179" s="312"/>
      <c r="W1179" s="312"/>
      <c r="X1179" s="312"/>
      <c r="Y1179" s="312"/>
      <c r="Z1179" s="312"/>
    </row>
    <row r="1180" spans="1:26" customFormat="1">
      <c r="A1180" s="312"/>
      <c r="B1180" s="312"/>
      <c r="C1180" s="312"/>
      <c r="S1180" s="312"/>
      <c r="T1180" s="312"/>
      <c r="U1180" s="312"/>
      <c r="V1180" s="312"/>
      <c r="W1180" s="312"/>
      <c r="X1180" s="312"/>
      <c r="Y1180" s="312"/>
      <c r="Z1180" s="312"/>
    </row>
    <row r="1181" spans="1:26" customFormat="1">
      <c r="A1181" s="312"/>
      <c r="B1181" s="312"/>
      <c r="C1181" s="312"/>
      <c r="S1181" s="312"/>
      <c r="T1181" s="312"/>
      <c r="U1181" s="312"/>
      <c r="V1181" s="312"/>
      <c r="W1181" s="312"/>
      <c r="X1181" s="312"/>
      <c r="Y1181" s="312"/>
      <c r="Z1181" s="312"/>
    </row>
    <row r="1182" spans="1:26" customFormat="1">
      <c r="A1182" s="312"/>
      <c r="B1182" s="312"/>
      <c r="C1182" s="312"/>
      <c r="S1182" s="312"/>
      <c r="T1182" s="312"/>
      <c r="U1182" s="312"/>
      <c r="V1182" s="312"/>
      <c r="W1182" s="312"/>
      <c r="X1182" s="312"/>
      <c r="Y1182" s="312"/>
      <c r="Z1182" s="312"/>
    </row>
    <row r="1183" spans="1:26" customFormat="1">
      <c r="A1183" s="312"/>
      <c r="B1183" s="312"/>
      <c r="C1183" s="312"/>
      <c r="S1183" s="312"/>
      <c r="T1183" s="312"/>
      <c r="U1183" s="312"/>
      <c r="V1183" s="312"/>
      <c r="W1183" s="312"/>
      <c r="X1183" s="312"/>
      <c r="Y1183" s="312"/>
      <c r="Z1183" s="312"/>
    </row>
    <row r="1184" spans="1:26" customFormat="1">
      <c r="A1184" s="312"/>
      <c r="B1184" s="312"/>
      <c r="C1184" s="312"/>
      <c r="S1184" s="312"/>
      <c r="T1184" s="312"/>
      <c r="U1184" s="312"/>
      <c r="V1184" s="312"/>
      <c r="W1184" s="312"/>
      <c r="X1184" s="312"/>
      <c r="Y1184" s="312"/>
      <c r="Z1184" s="312"/>
    </row>
    <row r="1185" spans="1:26" customFormat="1">
      <c r="A1185" s="312"/>
      <c r="B1185" s="312"/>
      <c r="C1185" s="312"/>
      <c r="S1185" s="312"/>
      <c r="T1185" s="312"/>
      <c r="U1185" s="312"/>
      <c r="V1185" s="312"/>
      <c r="W1185" s="312"/>
      <c r="X1185" s="312"/>
      <c r="Y1185" s="312"/>
      <c r="Z1185" s="312"/>
    </row>
    <row r="1186" spans="1:26" customFormat="1">
      <c r="A1186" s="312"/>
      <c r="B1186" s="312"/>
      <c r="C1186" s="312"/>
      <c r="S1186" s="312"/>
      <c r="T1186" s="312"/>
      <c r="U1186" s="312"/>
      <c r="V1186" s="312"/>
      <c r="W1186" s="312"/>
      <c r="X1186" s="312"/>
      <c r="Y1186" s="312"/>
      <c r="Z1186" s="312"/>
    </row>
    <row r="1187" spans="1:26" customFormat="1">
      <c r="A1187" s="312"/>
      <c r="B1187" s="312"/>
      <c r="C1187" s="312"/>
      <c r="S1187" s="312"/>
      <c r="T1187" s="312"/>
      <c r="U1187" s="312"/>
      <c r="V1187" s="312"/>
      <c r="W1187" s="312"/>
      <c r="X1187" s="312"/>
      <c r="Y1187" s="312"/>
      <c r="Z1187" s="312"/>
    </row>
    <row r="1188" spans="1:26" customFormat="1">
      <c r="A1188" s="312"/>
      <c r="B1188" s="312"/>
      <c r="C1188" s="312"/>
      <c r="S1188" s="312"/>
      <c r="T1188" s="312"/>
      <c r="U1188" s="312"/>
      <c r="V1188" s="312"/>
      <c r="W1188" s="312"/>
      <c r="X1188" s="312"/>
      <c r="Y1188" s="312"/>
      <c r="Z1188" s="312"/>
    </row>
    <row r="1189" spans="1:26" customFormat="1">
      <c r="A1189" s="312"/>
      <c r="B1189" s="312"/>
      <c r="C1189" s="312"/>
      <c r="S1189" s="312"/>
      <c r="T1189" s="312"/>
      <c r="U1189" s="312"/>
      <c r="V1189" s="312"/>
      <c r="W1189" s="312"/>
      <c r="X1189" s="312"/>
      <c r="Y1189" s="312"/>
      <c r="Z1189" s="312"/>
    </row>
    <row r="1190" spans="1:26" customFormat="1">
      <c r="A1190" s="312"/>
      <c r="B1190" s="312"/>
      <c r="C1190" s="312"/>
      <c r="S1190" s="312"/>
      <c r="T1190" s="312"/>
      <c r="U1190" s="312"/>
      <c r="V1190" s="312"/>
      <c r="W1190" s="312"/>
      <c r="X1190" s="312"/>
      <c r="Y1190" s="312"/>
      <c r="Z1190" s="312"/>
    </row>
    <row r="1191" spans="1:26" customFormat="1">
      <c r="A1191" s="312"/>
      <c r="B1191" s="312"/>
      <c r="C1191" s="312"/>
      <c r="S1191" s="312"/>
      <c r="T1191" s="312"/>
      <c r="U1191" s="312"/>
      <c r="V1191" s="312"/>
      <c r="W1191" s="312"/>
      <c r="X1191" s="312"/>
      <c r="Y1191" s="312"/>
      <c r="Z1191" s="312"/>
    </row>
    <row r="1192" spans="1:26" customFormat="1">
      <c r="A1192" s="312"/>
      <c r="B1192" s="312"/>
      <c r="C1192" s="312"/>
      <c r="S1192" s="312"/>
      <c r="T1192" s="312"/>
      <c r="U1192" s="312"/>
      <c r="V1192" s="312"/>
      <c r="W1192" s="312"/>
      <c r="X1192" s="312"/>
      <c r="Y1192" s="312"/>
      <c r="Z1192" s="312"/>
    </row>
    <row r="1193" spans="1:26" customFormat="1">
      <c r="A1193" s="312"/>
      <c r="B1193" s="312"/>
      <c r="C1193" s="312"/>
      <c r="S1193" s="312"/>
      <c r="T1193" s="312"/>
      <c r="U1193" s="312"/>
      <c r="V1193" s="312"/>
      <c r="W1193" s="312"/>
      <c r="X1193" s="312"/>
      <c r="Y1193" s="312"/>
      <c r="Z1193" s="312"/>
    </row>
    <row r="1194" spans="1:26" customFormat="1">
      <c r="A1194" s="312"/>
      <c r="B1194" s="312"/>
      <c r="C1194" s="312"/>
      <c r="S1194" s="312"/>
      <c r="T1194" s="312"/>
      <c r="U1194" s="312"/>
      <c r="V1194" s="312"/>
      <c r="W1194" s="312"/>
      <c r="X1194" s="312"/>
      <c r="Y1194" s="312"/>
      <c r="Z1194" s="312"/>
    </row>
    <row r="1195" spans="1:26" customFormat="1">
      <c r="A1195" s="312"/>
      <c r="B1195" s="312"/>
      <c r="C1195" s="312"/>
      <c r="S1195" s="312"/>
      <c r="T1195" s="312"/>
      <c r="U1195" s="312"/>
      <c r="V1195" s="312"/>
      <c r="W1195" s="312"/>
      <c r="X1195" s="312"/>
      <c r="Y1195" s="312"/>
      <c r="Z1195" s="312"/>
    </row>
    <row r="1196" spans="1:26" customFormat="1">
      <c r="A1196" s="312"/>
      <c r="B1196" s="312"/>
      <c r="C1196" s="312"/>
      <c r="S1196" s="312"/>
      <c r="T1196" s="312"/>
      <c r="U1196" s="312"/>
      <c r="V1196" s="312"/>
      <c r="W1196" s="312"/>
      <c r="X1196" s="312"/>
      <c r="Y1196" s="312"/>
      <c r="Z1196" s="312"/>
    </row>
    <row r="1197" spans="1:26" customFormat="1">
      <c r="A1197" s="312"/>
      <c r="B1197" s="312"/>
      <c r="C1197" s="312"/>
      <c r="S1197" s="312"/>
      <c r="T1197" s="312"/>
      <c r="U1197" s="312"/>
      <c r="V1197" s="312"/>
      <c r="W1197" s="312"/>
      <c r="X1197" s="312"/>
      <c r="Y1197" s="312"/>
      <c r="Z1197" s="312"/>
    </row>
    <row r="1198" spans="1:26" customFormat="1">
      <c r="A1198" s="312"/>
      <c r="B1198" s="312"/>
      <c r="C1198" s="312"/>
      <c r="S1198" s="312"/>
      <c r="T1198" s="312"/>
      <c r="U1198" s="312"/>
      <c r="V1198" s="312"/>
      <c r="W1198" s="312"/>
      <c r="X1198" s="312"/>
      <c r="Y1198" s="312"/>
      <c r="Z1198" s="312"/>
    </row>
    <row r="1199" spans="1:26" customFormat="1">
      <c r="A1199" s="312"/>
      <c r="B1199" s="312"/>
      <c r="C1199" s="312"/>
      <c r="S1199" s="312"/>
      <c r="T1199" s="312"/>
      <c r="U1199" s="312"/>
      <c r="V1199" s="312"/>
      <c r="W1199" s="312"/>
      <c r="X1199" s="312"/>
      <c r="Y1199" s="312"/>
      <c r="Z1199" s="312"/>
    </row>
    <row r="1200" spans="1:26" customFormat="1">
      <c r="A1200" s="312"/>
      <c r="B1200" s="312"/>
      <c r="C1200" s="312"/>
      <c r="S1200" s="312"/>
      <c r="T1200" s="312"/>
      <c r="U1200" s="312"/>
      <c r="V1200" s="312"/>
      <c r="W1200" s="312"/>
      <c r="X1200" s="312"/>
      <c r="Y1200" s="312"/>
      <c r="Z1200" s="312"/>
    </row>
    <row r="1201" spans="1:26" customFormat="1">
      <c r="A1201" s="312"/>
      <c r="B1201" s="312"/>
      <c r="C1201" s="312"/>
      <c r="S1201" s="312"/>
      <c r="T1201" s="312"/>
      <c r="U1201" s="312"/>
      <c r="V1201" s="312"/>
      <c r="W1201" s="312"/>
      <c r="X1201" s="312"/>
      <c r="Y1201" s="312"/>
      <c r="Z1201" s="312"/>
    </row>
    <row r="1202" spans="1:26" customFormat="1">
      <c r="A1202" s="312"/>
      <c r="B1202" s="312"/>
      <c r="C1202" s="312"/>
      <c r="S1202" s="312"/>
      <c r="T1202" s="312"/>
      <c r="U1202" s="312"/>
      <c r="V1202" s="312"/>
      <c r="W1202" s="312"/>
      <c r="X1202" s="312"/>
      <c r="Y1202" s="312"/>
      <c r="Z1202" s="312"/>
    </row>
    <row r="1203" spans="1:26" customFormat="1">
      <c r="A1203" s="312"/>
      <c r="B1203" s="312"/>
      <c r="C1203" s="312"/>
      <c r="S1203" s="312"/>
      <c r="T1203" s="312"/>
      <c r="U1203" s="312"/>
      <c r="V1203" s="312"/>
      <c r="W1203" s="312"/>
      <c r="X1203" s="312"/>
      <c r="Y1203" s="312"/>
      <c r="Z1203" s="312"/>
    </row>
    <row r="1204" spans="1:26" customFormat="1">
      <c r="A1204" s="312"/>
      <c r="B1204" s="312"/>
      <c r="C1204" s="312"/>
      <c r="S1204" s="312"/>
      <c r="T1204" s="312"/>
      <c r="U1204" s="312"/>
      <c r="V1204" s="312"/>
      <c r="W1204" s="312"/>
      <c r="X1204" s="312"/>
      <c r="Y1204" s="312"/>
      <c r="Z1204" s="312"/>
    </row>
    <row r="1205" spans="1:26" customFormat="1">
      <c r="A1205" s="312"/>
      <c r="B1205" s="312"/>
      <c r="C1205" s="312"/>
      <c r="S1205" s="312"/>
      <c r="T1205" s="312"/>
      <c r="U1205" s="312"/>
      <c r="V1205" s="312"/>
      <c r="W1205" s="312"/>
      <c r="X1205" s="312"/>
      <c r="Y1205" s="312"/>
      <c r="Z1205" s="312"/>
    </row>
    <row r="1206" spans="1:26" customFormat="1">
      <c r="A1206" s="312"/>
      <c r="B1206" s="312"/>
      <c r="C1206" s="312"/>
      <c r="S1206" s="312"/>
      <c r="T1206" s="312"/>
      <c r="U1206" s="312"/>
      <c r="V1206" s="312"/>
      <c r="W1206" s="312"/>
      <c r="X1206" s="312"/>
      <c r="Y1206" s="312"/>
      <c r="Z1206" s="312"/>
    </row>
    <row r="1207" spans="1:26" customFormat="1">
      <c r="A1207" s="312"/>
      <c r="B1207" s="312"/>
      <c r="C1207" s="312"/>
      <c r="S1207" s="312"/>
      <c r="T1207" s="312"/>
      <c r="U1207" s="312"/>
      <c r="V1207" s="312"/>
      <c r="W1207" s="312"/>
      <c r="X1207" s="312"/>
      <c r="Y1207" s="312"/>
      <c r="Z1207" s="312"/>
    </row>
    <row r="1208" spans="1:26" customFormat="1">
      <c r="A1208" s="312"/>
      <c r="B1208" s="312"/>
      <c r="C1208" s="312"/>
      <c r="S1208" s="312"/>
      <c r="T1208" s="312"/>
      <c r="U1208" s="312"/>
      <c r="V1208" s="312"/>
      <c r="W1208" s="312"/>
      <c r="X1208" s="312"/>
      <c r="Y1208" s="312"/>
      <c r="Z1208" s="312"/>
    </row>
    <row r="1209" spans="1:26" customFormat="1">
      <c r="A1209" s="312"/>
      <c r="B1209" s="312"/>
      <c r="C1209" s="312"/>
      <c r="S1209" s="312"/>
      <c r="T1209" s="312"/>
      <c r="U1209" s="312"/>
      <c r="V1209" s="312"/>
      <c r="W1209" s="312"/>
      <c r="X1209" s="312"/>
      <c r="Y1209" s="312"/>
      <c r="Z1209" s="312"/>
    </row>
    <row r="1210" spans="1:26" customFormat="1">
      <c r="A1210" s="312"/>
      <c r="B1210" s="312"/>
      <c r="C1210" s="312"/>
      <c r="S1210" s="312"/>
      <c r="T1210" s="312"/>
      <c r="U1210" s="312"/>
      <c r="V1210" s="312"/>
      <c r="W1210" s="312"/>
      <c r="X1210" s="312"/>
      <c r="Y1210" s="312"/>
      <c r="Z1210" s="312"/>
    </row>
    <row r="1211" spans="1:26" customFormat="1">
      <c r="A1211" s="312"/>
      <c r="B1211" s="312"/>
      <c r="C1211" s="312"/>
      <c r="S1211" s="312"/>
      <c r="T1211" s="312"/>
      <c r="U1211" s="312"/>
      <c r="V1211" s="312"/>
      <c r="W1211" s="312"/>
      <c r="X1211" s="312"/>
      <c r="Y1211" s="312"/>
      <c r="Z1211" s="312"/>
    </row>
    <row r="1212" spans="1:26" customFormat="1">
      <c r="A1212" s="312"/>
      <c r="B1212" s="312"/>
      <c r="C1212" s="312"/>
      <c r="S1212" s="312"/>
      <c r="T1212" s="312"/>
      <c r="U1212" s="312"/>
      <c r="V1212" s="312"/>
      <c r="W1212" s="312"/>
      <c r="X1212" s="312"/>
      <c r="Y1212" s="312"/>
      <c r="Z1212" s="312"/>
    </row>
    <row r="1213" spans="1:26" customFormat="1">
      <c r="A1213" s="312"/>
      <c r="B1213" s="312"/>
      <c r="C1213" s="312"/>
      <c r="S1213" s="312"/>
      <c r="T1213" s="312"/>
      <c r="U1213" s="312"/>
      <c r="V1213" s="312"/>
      <c r="W1213" s="312"/>
      <c r="X1213" s="312"/>
      <c r="Y1213" s="312"/>
      <c r="Z1213" s="312"/>
    </row>
    <row r="1214" spans="1:26" customFormat="1">
      <c r="A1214" s="312"/>
      <c r="B1214" s="312"/>
      <c r="C1214" s="312"/>
      <c r="S1214" s="312"/>
      <c r="T1214" s="312"/>
      <c r="U1214" s="312"/>
      <c r="V1214" s="312"/>
      <c r="W1214" s="312"/>
      <c r="X1214" s="312"/>
      <c r="Y1214" s="312"/>
      <c r="Z1214" s="312"/>
    </row>
    <row r="1215" spans="1:26" customFormat="1">
      <c r="A1215" s="312"/>
      <c r="B1215" s="312"/>
      <c r="C1215" s="312"/>
      <c r="S1215" s="312"/>
      <c r="T1215" s="312"/>
      <c r="U1215" s="312"/>
      <c r="V1215" s="312"/>
      <c r="W1215" s="312"/>
      <c r="X1215" s="312"/>
      <c r="Y1215" s="312"/>
      <c r="Z1215" s="312"/>
    </row>
    <row r="1216" spans="1:26" customFormat="1">
      <c r="A1216" s="312"/>
      <c r="B1216" s="312"/>
      <c r="C1216" s="312"/>
      <c r="S1216" s="312"/>
      <c r="T1216" s="312"/>
      <c r="U1216" s="312"/>
      <c r="V1216" s="312"/>
      <c r="W1216" s="312"/>
      <c r="X1216" s="312"/>
      <c r="Y1216" s="312"/>
      <c r="Z1216" s="312"/>
    </row>
    <row r="1217" spans="1:26" customFormat="1">
      <c r="A1217" s="312"/>
      <c r="B1217" s="312"/>
      <c r="C1217" s="312"/>
      <c r="S1217" s="312"/>
      <c r="T1217" s="312"/>
      <c r="U1217" s="312"/>
      <c r="V1217" s="312"/>
      <c r="W1217" s="312"/>
      <c r="X1217" s="312"/>
      <c r="Y1217" s="312"/>
      <c r="Z1217" s="312"/>
    </row>
    <row r="1218" spans="1:26" customFormat="1">
      <c r="A1218" s="312"/>
      <c r="B1218" s="312"/>
      <c r="C1218" s="312"/>
      <c r="S1218" s="312"/>
      <c r="T1218" s="312"/>
      <c r="U1218" s="312"/>
      <c r="V1218" s="312"/>
      <c r="W1218" s="312"/>
      <c r="X1218" s="312"/>
      <c r="Y1218" s="312"/>
      <c r="Z1218" s="312"/>
    </row>
    <row r="1219" spans="1:26" customFormat="1">
      <c r="A1219" s="312"/>
      <c r="B1219" s="312"/>
      <c r="C1219" s="312"/>
      <c r="S1219" s="312"/>
      <c r="T1219" s="312"/>
      <c r="U1219" s="312"/>
      <c r="V1219" s="312"/>
      <c r="W1219" s="312"/>
      <c r="X1219" s="312"/>
      <c r="Y1219" s="312"/>
      <c r="Z1219" s="312"/>
    </row>
    <row r="1220" spans="1:26" customFormat="1">
      <c r="A1220" s="312"/>
      <c r="B1220" s="312"/>
      <c r="C1220" s="312"/>
      <c r="S1220" s="312"/>
      <c r="T1220" s="312"/>
      <c r="U1220" s="312"/>
      <c r="V1220" s="312"/>
      <c r="W1220" s="312"/>
      <c r="X1220" s="312"/>
      <c r="Y1220" s="312"/>
      <c r="Z1220" s="312"/>
    </row>
    <row r="1221" spans="1:26" customFormat="1">
      <c r="A1221" s="312"/>
      <c r="B1221" s="312"/>
      <c r="C1221" s="312"/>
      <c r="S1221" s="312"/>
      <c r="T1221" s="312"/>
      <c r="U1221" s="312"/>
      <c r="V1221" s="312"/>
      <c r="W1221" s="312"/>
      <c r="X1221" s="312"/>
      <c r="Y1221" s="312"/>
      <c r="Z1221" s="312"/>
    </row>
    <row r="1222" spans="1:26" customFormat="1">
      <c r="A1222" s="312"/>
      <c r="B1222" s="312"/>
      <c r="C1222" s="312"/>
      <c r="S1222" s="312"/>
      <c r="T1222" s="312"/>
      <c r="U1222" s="312"/>
      <c r="V1222" s="312"/>
      <c r="W1222" s="312"/>
      <c r="X1222" s="312"/>
      <c r="Y1222" s="312"/>
      <c r="Z1222" s="312"/>
    </row>
    <row r="1223" spans="1:26" customFormat="1">
      <c r="A1223" s="312"/>
      <c r="B1223" s="312"/>
      <c r="C1223" s="312"/>
      <c r="S1223" s="312"/>
      <c r="T1223" s="312"/>
      <c r="U1223" s="312"/>
      <c r="V1223" s="312"/>
      <c r="W1223" s="312"/>
      <c r="X1223" s="312"/>
      <c r="Y1223" s="312"/>
      <c r="Z1223" s="312"/>
    </row>
    <row r="1224" spans="1:26" customFormat="1">
      <c r="A1224" s="312"/>
      <c r="B1224" s="312"/>
      <c r="C1224" s="312"/>
      <c r="S1224" s="312"/>
      <c r="T1224" s="312"/>
      <c r="U1224" s="312"/>
      <c r="V1224" s="312"/>
      <c r="W1224" s="312"/>
      <c r="X1224" s="312"/>
      <c r="Y1224" s="312"/>
      <c r="Z1224" s="312"/>
    </row>
    <row r="1225" spans="1:26" customFormat="1">
      <c r="A1225" s="312"/>
      <c r="B1225" s="312"/>
      <c r="C1225" s="312"/>
      <c r="S1225" s="312"/>
      <c r="T1225" s="312"/>
      <c r="U1225" s="312"/>
      <c r="V1225" s="312"/>
      <c r="W1225" s="312"/>
      <c r="X1225" s="312"/>
      <c r="Y1225" s="312"/>
      <c r="Z1225" s="312"/>
    </row>
    <row r="1226" spans="1:26" customFormat="1">
      <c r="A1226" s="312"/>
      <c r="B1226" s="312"/>
      <c r="C1226" s="312"/>
      <c r="S1226" s="312"/>
      <c r="T1226" s="312"/>
      <c r="U1226" s="312"/>
      <c r="V1226" s="312"/>
      <c r="W1226" s="312"/>
      <c r="X1226" s="312"/>
      <c r="Y1226" s="312"/>
      <c r="Z1226" s="312"/>
    </row>
    <row r="1227" spans="1:26" customFormat="1">
      <c r="A1227" s="312"/>
      <c r="B1227" s="312"/>
      <c r="C1227" s="312"/>
      <c r="S1227" s="312"/>
      <c r="T1227" s="312"/>
      <c r="U1227" s="312"/>
      <c r="V1227" s="312"/>
      <c r="W1227" s="312"/>
      <c r="X1227" s="312"/>
      <c r="Y1227" s="312"/>
      <c r="Z1227" s="312"/>
    </row>
    <row r="1228" spans="1:26" customFormat="1">
      <c r="A1228" s="312"/>
      <c r="B1228" s="312"/>
      <c r="C1228" s="312"/>
      <c r="S1228" s="312"/>
      <c r="T1228" s="312"/>
      <c r="U1228" s="312"/>
      <c r="V1228" s="312"/>
      <c r="W1228" s="312"/>
      <c r="X1228" s="312"/>
      <c r="Y1228" s="312"/>
      <c r="Z1228" s="312"/>
    </row>
    <row r="1229" spans="1:26" customFormat="1">
      <c r="A1229" s="312"/>
      <c r="B1229" s="312"/>
      <c r="C1229" s="312"/>
      <c r="S1229" s="312"/>
      <c r="T1229" s="312"/>
      <c r="U1229" s="312"/>
      <c r="V1229" s="312"/>
      <c r="W1229" s="312"/>
      <c r="X1229" s="312"/>
      <c r="Y1229" s="312"/>
      <c r="Z1229" s="312"/>
    </row>
    <row r="1230" spans="1:26" customFormat="1">
      <c r="A1230" s="312"/>
      <c r="B1230" s="312"/>
      <c r="C1230" s="312"/>
      <c r="S1230" s="312"/>
      <c r="T1230" s="312"/>
      <c r="U1230" s="312"/>
      <c r="V1230" s="312"/>
      <c r="W1230" s="312"/>
      <c r="X1230" s="312"/>
      <c r="Y1230" s="312"/>
      <c r="Z1230" s="312"/>
    </row>
    <row r="1231" spans="1:26" customFormat="1">
      <c r="A1231" s="312"/>
      <c r="B1231" s="312"/>
      <c r="C1231" s="312"/>
      <c r="S1231" s="312"/>
      <c r="T1231" s="312"/>
      <c r="U1231" s="312"/>
      <c r="V1231" s="312"/>
      <c r="W1231" s="312"/>
      <c r="X1231" s="312"/>
      <c r="Y1231" s="312"/>
      <c r="Z1231" s="312"/>
    </row>
    <row r="1232" spans="1:26" customFormat="1">
      <c r="A1232" s="312"/>
      <c r="B1232" s="312"/>
      <c r="C1232" s="312"/>
      <c r="S1232" s="312"/>
      <c r="T1232" s="312"/>
      <c r="U1232" s="312"/>
      <c r="V1232" s="312"/>
      <c r="W1232" s="312"/>
      <c r="X1232" s="312"/>
      <c r="Y1232" s="312"/>
      <c r="Z1232" s="312"/>
    </row>
    <row r="1233" spans="1:26" customFormat="1">
      <c r="A1233" s="312"/>
      <c r="B1233" s="312"/>
      <c r="C1233" s="312"/>
      <c r="S1233" s="312"/>
      <c r="T1233" s="312"/>
      <c r="U1233" s="312"/>
      <c r="V1233" s="312"/>
      <c r="W1233" s="312"/>
      <c r="X1233" s="312"/>
      <c r="Y1233" s="312"/>
      <c r="Z1233" s="312"/>
    </row>
    <row r="1234" spans="1:26" customFormat="1">
      <c r="A1234" s="312"/>
      <c r="B1234" s="312"/>
      <c r="C1234" s="312"/>
      <c r="S1234" s="312"/>
      <c r="T1234" s="312"/>
      <c r="U1234" s="312"/>
      <c r="V1234" s="312"/>
      <c r="W1234" s="312"/>
      <c r="X1234" s="312"/>
      <c r="Y1234" s="312"/>
      <c r="Z1234" s="312"/>
    </row>
    <row r="1235" spans="1:26" customFormat="1">
      <c r="A1235" s="312"/>
      <c r="B1235" s="312"/>
      <c r="C1235" s="312"/>
      <c r="S1235" s="312"/>
      <c r="T1235" s="312"/>
      <c r="U1235" s="312"/>
      <c r="V1235" s="312"/>
      <c r="W1235" s="312"/>
      <c r="X1235" s="312"/>
      <c r="Y1235" s="312"/>
      <c r="Z1235" s="312"/>
    </row>
    <row r="1236" spans="1:26" customFormat="1">
      <c r="A1236" s="312"/>
      <c r="B1236" s="312"/>
      <c r="C1236" s="312"/>
      <c r="S1236" s="312"/>
      <c r="T1236" s="312"/>
      <c r="U1236" s="312"/>
      <c r="V1236" s="312"/>
      <c r="W1236" s="312"/>
      <c r="X1236" s="312"/>
      <c r="Y1236" s="312"/>
      <c r="Z1236" s="312"/>
    </row>
    <row r="1237" spans="1:26" customFormat="1">
      <c r="A1237" s="312"/>
      <c r="B1237" s="312"/>
      <c r="C1237" s="312"/>
      <c r="S1237" s="312"/>
      <c r="T1237" s="312"/>
      <c r="U1237" s="312"/>
      <c r="V1237" s="312"/>
      <c r="W1237" s="312"/>
      <c r="X1237" s="312"/>
      <c r="Y1237" s="312"/>
      <c r="Z1237" s="312"/>
    </row>
    <row r="1238" spans="1:26" customFormat="1">
      <c r="A1238" s="312"/>
      <c r="B1238" s="312"/>
      <c r="C1238" s="312"/>
      <c r="S1238" s="312"/>
      <c r="T1238" s="312"/>
      <c r="U1238" s="312"/>
      <c r="V1238" s="312"/>
      <c r="W1238" s="312"/>
      <c r="X1238" s="312"/>
      <c r="Y1238" s="312"/>
      <c r="Z1238" s="312"/>
    </row>
    <row r="1239" spans="1:26" customFormat="1">
      <c r="A1239" s="312"/>
      <c r="B1239" s="312"/>
      <c r="C1239" s="312"/>
      <c r="S1239" s="312"/>
      <c r="T1239" s="312"/>
      <c r="U1239" s="312"/>
      <c r="V1239" s="312"/>
      <c r="W1239" s="312"/>
      <c r="X1239" s="312"/>
      <c r="Y1239" s="312"/>
      <c r="Z1239" s="312"/>
    </row>
    <row r="1240" spans="1:26" customFormat="1">
      <c r="A1240" s="312"/>
      <c r="B1240" s="312"/>
      <c r="C1240" s="312"/>
      <c r="S1240" s="312"/>
      <c r="T1240" s="312"/>
      <c r="U1240" s="312"/>
      <c r="V1240" s="312"/>
      <c r="W1240" s="312"/>
      <c r="X1240" s="312"/>
      <c r="Y1240" s="312"/>
      <c r="Z1240" s="312"/>
    </row>
    <row r="1241" spans="1:26" customFormat="1">
      <c r="A1241" s="312"/>
      <c r="B1241" s="312"/>
      <c r="C1241" s="312"/>
      <c r="S1241" s="312"/>
      <c r="T1241" s="312"/>
      <c r="U1241" s="312"/>
      <c r="V1241" s="312"/>
      <c r="W1241" s="312"/>
      <c r="X1241" s="312"/>
      <c r="Y1241" s="312"/>
      <c r="Z1241" s="312"/>
    </row>
    <row r="1242" spans="1:26" customFormat="1">
      <c r="A1242" s="312"/>
      <c r="B1242" s="312"/>
      <c r="C1242" s="312"/>
      <c r="S1242" s="312"/>
      <c r="T1242" s="312"/>
      <c r="U1242" s="312"/>
      <c r="V1242" s="312"/>
      <c r="W1242" s="312"/>
      <c r="X1242" s="312"/>
      <c r="Y1242" s="312"/>
      <c r="Z1242" s="312"/>
    </row>
    <row r="1243" spans="1:26" customFormat="1">
      <c r="A1243" s="312"/>
      <c r="B1243" s="312"/>
      <c r="C1243" s="312"/>
      <c r="S1243" s="312"/>
      <c r="T1243" s="312"/>
      <c r="U1243" s="312"/>
      <c r="V1243" s="312"/>
      <c r="W1243" s="312"/>
      <c r="X1243" s="312"/>
      <c r="Y1243" s="312"/>
      <c r="Z1243" s="312"/>
    </row>
    <row r="1244" spans="1:26" customFormat="1">
      <c r="A1244" s="312"/>
      <c r="B1244" s="312"/>
      <c r="C1244" s="312"/>
      <c r="S1244" s="312"/>
      <c r="T1244" s="312"/>
      <c r="U1244" s="312"/>
      <c r="V1244" s="312"/>
      <c r="W1244" s="312"/>
      <c r="X1244" s="312"/>
      <c r="Y1244" s="312"/>
      <c r="Z1244" s="312"/>
    </row>
    <row r="1245" spans="1:26" customFormat="1">
      <c r="A1245" s="312"/>
      <c r="B1245" s="312"/>
      <c r="C1245" s="312"/>
      <c r="S1245" s="312"/>
      <c r="T1245" s="312"/>
      <c r="U1245" s="312"/>
      <c r="V1245" s="312"/>
      <c r="W1245" s="312"/>
      <c r="X1245" s="312"/>
      <c r="Y1245" s="312"/>
      <c r="Z1245" s="312"/>
    </row>
    <row r="1246" spans="1:26" customFormat="1">
      <c r="A1246" s="312"/>
      <c r="B1246" s="312"/>
      <c r="C1246" s="312"/>
      <c r="S1246" s="312"/>
      <c r="T1246" s="312"/>
      <c r="U1246" s="312"/>
      <c r="V1246" s="312"/>
      <c r="W1246" s="312"/>
      <c r="X1246" s="312"/>
      <c r="Y1246" s="312"/>
      <c r="Z1246" s="312"/>
    </row>
    <row r="1247" spans="1:26" customFormat="1">
      <c r="A1247" s="312"/>
      <c r="B1247" s="312"/>
      <c r="C1247" s="312"/>
      <c r="S1247" s="312"/>
      <c r="T1247" s="312"/>
      <c r="U1247" s="312"/>
      <c r="V1247" s="312"/>
      <c r="W1247" s="312"/>
      <c r="X1247" s="312"/>
      <c r="Y1247" s="312"/>
      <c r="Z1247" s="312"/>
    </row>
    <row r="1248" spans="1:26" customFormat="1">
      <c r="A1248" s="312"/>
      <c r="B1248" s="312"/>
      <c r="C1248" s="312"/>
      <c r="S1248" s="312"/>
      <c r="T1248" s="312"/>
      <c r="U1248" s="312"/>
      <c r="V1248" s="312"/>
      <c r="W1248" s="312"/>
      <c r="X1248" s="312"/>
      <c r="Y1248" s="312"/>
      <c r="Z1248" s="312"/>
    </row>
    <row r="1249" spans="1:26" customFormat="1">
      <c r="A1249" s="312"/>
      <c r="B1249" s="312"/>
      <c r="C1249" s="312"/>
      <c r="S1249" s="312"/>
      <c r="T1249" s="312"/>
      <c r="U1249" s="312"/>
      <c r="V1249" s="312"/>
      <c r="W1249" s="312"/>
      <c r="X1249" s="312"/>
      <c r="Y1249" s="312"/>
      <c r="Z1249" s="312"/>
    </row>
    <row r="1250" spans="1:26" customFormat="1">
      <c r="A1250" s="312"/>
      <c r="B1250" s="312"/>
      <c r="C1250" s="312"/>
      <c r="S1250" s="312"/>
      <c r="T1250" s="312"/>
      <c r="U1250" s="312"/>
      <c r="V1250" s="312"/>
      <c r="W1250" s="312"/>
      <c r="X1250" s="312"/>
      <c r="Y1250" s="312"/>
      <c r="Z1250" s="312"/>
    </row>
    <row r="1251" spans="1:26" customFormat="1">
      <c r="A1251" s="312"/>
      <c r="B1251" s="312"/>
      <c r="C1251" s="312"/>
      <c r="S1251" s="312"/>
      <c r="T1251" s="312"/>
      <c r="U1251" s="312"/>
      <c r="V1251" s="312"/>
      <c r="W1251" s="312"/>
      <c r="X1251" s="312"/>
      <c r="Y1251" s="312"/>
      <c r="Z1251" s="312"/>
    </row>
    <row r="1252" spans="1:26" customFormat="1">
      <c r="A1252" s="312"/>
      <c r="B1252" s="312"/>
      <c r="C1252" s="312"/>
      <c r="S1252" s="312"/>
      <c r="T1252" s="312"/>
      <c r="U1252" s="312"/>
      <c r="V1252" s="312"/>
      <c r="W1252" s="312"/>
      <c r="X1252" s="312"/>
      <c r="Y1252" s="312"/>
      <c r="Z1252" s="312"/>
    </row>
    <row r="1253" spans="1:26" customFormat="1">
      <c r="A1253" s="312"/>
      <c r="B1253" s="312"/>
      <c r="C1253" s="312"/>
      <c r="S1253" s="312"/>
      <c r="T1253" s="312"/>
      <c r="U1253" s="312"/>
      <c r="V1253" s="312"/>
      <c r="W1253" s="312"/>
      <c r="X1253" s="312"/>
      <c r="Y1253" s="312"/>
      <c r="Z1253" s="312"/>
    </row>
    <row r="1254" spans="1:26" customFormat="1">
      <c r="A1254" s="312"/>
      <c r="B1254" s="312"/>
      <c r="C1254" s="312"/>
      <c r="S1254" s="312"/>
      <c r="T1254" s="312"/>
      <c r="U1254" s="312"/>
      <c r="V1254" s="312"/>
      <c r="W1254" s="312"/>
      <c r="X1254" s="312"/>
      <c r="Y1254" s="312"/>
      <c r="Z1254" s="312"/>
    </row>
    <row r="1255" spans="1:26" customFormat="1">
      <c r="A1255" s="312"/>
      <c r="B1255" s="312"/>
      <c r="C1255" s="312"/>
      <c r="S1255" s="312"/>
      <c r="T1255" s="312"/>
      <c r="U1255" s="312"/>
      <c r="V1255" s="312"/>
      <c r="W1255" s="312"/>
      <c r="X1255" s="312"/>
      <c r="Y1255" s="312"/>
      <c r="Z1255" s="312"/>
    </row>
    <row r="1256" spans="1:26" customFormat="1">
      <c r="A1256" s="312"/>
      <c r="B1256" s="312"/>
      <c r="C1256" s="312"/>
      <c r="S1256" s="312"/>
      <c r="T1256" s="312"/>
      <c r="U1256" s="312"/>
      <c r="V1256" s="312"/>
      <c r="W1256" s="312"/>
      <c r="X1256" s="312"/>
      <c r="Y1256" s="312"/>
      <c r="Z1256" s="312"/>
    </row>
    <row r="1257" spans="1:26" customFormat="1">
      <c r="A1257" s="312"/>
      <c r="B1257" s="312"/>
      <c r="C1257" s="312"/>
      <c r="S1257" s="312"/>
      <c r="T1257" s="312"/>
      <c r="U1257" s="312"/>
      <c r="V1257" s="312"/>
      <c r="W1257" s="312"/>
      <c r="X1257" s="312"/>
      <c r="Y1257" s="312"/>
      <c r="Z1257" s="312"/>
    </row>
    <row r="1258" spans="1:26" customFormat="1">
      <c r="A1258" s="312"/>
      <c r="B1258" s="312"/>
      <c r="C1258" s="312"/>
      <c r="S1258" s="312"/>
      <c r="T1258" s="312"/>
      <c r="U1258" s="312"/>
      <c r="V1258" s="312"/>
      <c r="W1258" s="312"/>
      <c r="X1258" s="312"/>
      <c r="Y1258" s="312"/>
      <c r="Z1258" s="312"/>
    </row>
    <row r="1259" spans="1:26" customFormat="1">
      <c r="A1259" s="312"/>
      <c r="B1259" s="312"/>
      <c r="C1259" s="312"/>
      <c r="S1259" s="312"/>
      <c r="T1259" s="312"/>
      <c r="U1259" s="312"/>
      <c r="V1259" s="312"/>
      <c r="W1259" s="312"/>
      <c r="X1259" s="312"/>
      <c r="Y1259" s="312"/>
      <c r="Z1259" s="312"/>
    </row>
    <row r="1260" spans="1:26" customFormat="1">
      <c r="A1260" s="312"/>
      <c r="B1260" s="312"/>
      <c r="C1260" s="312"/>
      <c r="S1260" s="312"/>
      <c r="T1260" s="312"/>
      <c r="U1260" s="312"/>
      <c r="V1260" s="312"/>
      <c r="W1260" s="312"/>
      <c r="X1260" s="312"/>
      <c r="Y1260" s="312"/>
      <c r="Z1260" s="312"/>
    </row>
    <row r="1261" spans="1:26" customFormat="1">
      <c r="A1261" s="312"/>
      <c r="B1261" s="312"/>
      <c r="C1261" s="312"/>
      <c r="S1261" s="312"/>
      <c r="T1261" s="312"/>
      <c r="U1261" s="312"/>
      <c r="V1261" s="312"/>
      <c r="W1261" s="312"/>
      <c r="X1261" s="312"/>
      <c r="Y1261" s="312"/>
      <c r="Z1261" s="312"/>
    </row>
    <row r="1262" spans="1:26" customFormat="1">
      <c r="A1262" s="312"/>
      <c r="B1262" s="312"/>
      <c r="C1262" s="312"/>
      <c r="S1262" s="312"/>
      <c r="T1262" s="312"/>
      <c r="U1262" s="312"/>
      <c r="V1262" s="312"/>
      <c r="W1262" s="312"/>
      <c r="X1262" s="312"/>
      <c r="Y1262" s="312"/>
      <c r="Z1262" s="312"/>
    </row>
    <row r="1263" spans="1:26" customFormat="1">
      <c r="A1263" s="312"/>
      <c r="B1263" s="312"/>
      <c r="C1263" s="312"/>
      <c r="S1263" s="312"/>
      <c r="T1263" s="312"/>
      <c r="U1263" s="312"/>
      <c r="V1263" s="312"/>
      <c r="W1263" s="312"/>
      <c r="X1263" s="312"/>
      <c r="Y1263" s="312"/>
      <c r="Z1263" s="312"/>
    </row>
    <row r="1264" spans="1:26" customFormat="1">
      <c r="A1264" s="312"/>
      <c r="B1264" s="312"/>
      <c r="C1264" s="312"/>
      <c r="S1264" s="312"/>
      <c r="T1264" s="312"/>
      <c r="U1264" s="312"/>
      <c r="V1264" s="312"/>
      <c r="W1264" s="312"/>
      <c r="X1264" s="312"/>
      <c r="Y1264" s="312"/>
      <c r="Z1264" s="312"/>
    </row>
    <row r="1265" spans="1:26" customFormat="1">
      <c r="A1265" s="312"/>
      <c r="B1265" s="312"/>
      <c r="C1265" s="312"/>
      <c r="S1265" s="312"/>
      <c r="T1265" s="312"/>
      <c r="U1265" s="312"/>
      <c r="V1265" s="312"/>
      <c r="W1265" s="312"/>
      <c r="X1265" s="312"/>
      <c r="Y1265" s="312"/>
      <c r="Z1265" s="312"/>
    </row>
    <row r="1266" spans="1:26" customFormat="1">
      <c r="A1266" s="312"/>
      <c r="B1266" s="312"/>
      <c r="C1266" s="312"/>
      <c r="S1266" s="312"/>
      <c r="T1266" s="312"/>
      <c r="U1266" s="312"/>
      <c r="V1266" s="312"/>
      <c r="W1266" s="312"/>
      <c r="X1266" s="312"/>
      <c r="Y1266" s="312"/>
      <c r="Z1266" s="312"/>
    </row>
    <row r="1267" spans="1:26" customFormat="1">
      <c r="A1267" s="312"/>
      <c r="B1267" s="312"/>
      <c r="C1267" s="312"/>
      <c r="S1267" s="312"/>
      <c r="T1267" s="312"/>
      <c r="U1267" s="312"/>
      <c r="V1267" s="312"/>
      <c r="W1267" s="312"/>
      <c r="X1267" s="312"/>
      <c r="Y1267" s="312"/>
      <c r="Z1267" s="312"/>
    </row>
    <row r="1268" spans="1:26" customFormat="1">
      <c r="A1268" s="312"/>
      <c r="B1268" s="312"/>
      <c r="C1268" s="312"/>
      <c r="S1268" s="312"/>
      <c r="T1268" s="312"/>
      <c r="U1268" s="312"/>
      <c r="V1268" s="312"/>
      <c r="W1268" s="312"/>
      <c r="X1268" s="312"/>
      <c r="Y1268" s="312"/>
      <c r="Z1268" s="312"/>
    </row>
    <row r="1269" spans="1:26" customFormat="1">
      <c r="A1269" s="312"/>
      <c r="B1269" s="312"/>
      <c r="C1269" s="312"/>
      <c r="S1269" s="312"/>
      <c r="T1269" s="312"/>
      <c r="U1269" s="312"/>
      <c r="V1269" s="312"/>
      <c r="W1269" s="312"/>
      <c r="X1269" s="312"/>
      <c r="Y1269" s="312"/>
      <c r="Z1269" s="312"/>
    </row>
    <row r="1270" spans="1:26" customFormat="1">
      <c r="A1270" s="312"/>
      <c r="B1270" s="312"/>
      <c r="C1270" s="312"/>
      <c r="S1270" s="312"/>
      <c r="T1270" s="312"/>
      <c r="U1270" s="312"/>
      <c r="V1270" s="312"/>
      <c r="W1270" s="312"/>
      <c r="X1270" s="312"/>
      <c r="Y1270" s="312"/>
      <c r="Z1270" s="312"/>
    </row>
    <row r="1271" spans="1:26" customFormat="1">
      <c r="A1271" s="312"/>
      <c r="B1271" s="312"/>
      <c r="C1271" s="312"/>
      <c r="S1271" s="312"/>
      <c r="T1271" s="312"/>
      <c r="U1271" s="312"/>
      <c r="V1271" s="312"/>
      <c r="W1271" s="312"/>
      <c r="X1271" s="312"/>
      <c r="Y1271" s="312"/>
      <c r="Z1271" s="312"/>
    </row>
    <row r="1272" spans="1:26" customFormat="1">
      <c r="A1272" s="312"/>
      <c r="B1272" s="312"/>
      <c r="C1272" s="312"/>
      <c r="S1272" s="312"/>
      <c r="T1272" s="312"/>
      <c r="U1272" s="312"/>
      <c r="V1272" s="312"/>
      <c r="W1272" s="312"/>
      <c r="X1272" s="312"/>
      <c r="Y1272" s="312"/>
      <c r="Z1272" s="312"/>
    </row>
    <row r="1273" spans="1:26" customFormat="1">
      <c r="A1273" s="312"/>
      <c r="B1273" s="312"/>
      <c r="C1273" s="312"/>
      <c r="S1273" s="312"/>
      <c r="T1273" s="312"/>
      <c r="U1273" s="312"/>
      <c r="V1273" s="312"/>
      <c r="W1273" s="312"/>
      <c r="X1273" s="312"/>
      <c r="Y1273" s="312"/>
      <c r="Z1273" s="312"/>
    </row>
    <row r="1274" spans="1:26" customFormat="1">
      <c r="A1274" s="312"/>
      <c r="B1274" s="312"/>
      <c r="C1274" s="312"/>
      <c r="S1274" s="312"/>
      <c r="T1274" s="312"/>
      <c r="U1274" s="312"/>
      <c r="V1274" s="312"/>
      <c r="W1274" s="312"/>
      <c r="X1274" s="312"/>
      <c r="Y1274" s="312"/>
      <c r="Z1274" s="312"/>
    </row>
    <row r="1275" spans="1:26" customFormat="1">
      <c r="A1275" s="312"/>
      <c r="B1275" s="312"/>
      <c r="C1275" s="312"/>
      <c r="S1275" s="312"/>
      <c r="T1275" s="312"/>
      <c r="U1275" s="312"/>
      <c r="V1275" s="312"/>
      <c r="W1275" s="312"/>
      <c r="X1275" s="312"/>
      <c r="Y1275" s="312"/>
      <c r="Z1275" s="312"/>
    </row>
    <row r="1276" spans="1:26" customFormat="1">
      <c r="A1276" s="312"/>
      <c r="B1276" s="312"/>
      <c r="C1276" s="312"/>
      <c r="S1276" s="312"/>
      <c r="T1276" s="312"/>
      <c r="U1276" s="312"/>
      <c r="V1276" s="312"/>
      <c r="W1276" s="312"/>
      <c r="X1276" s="312"/>
      <c r="Y1276" s="312"/>
      <c r="Z1276" s="312"/>
    </row>
    <row r="1277" spans="1:26" customFormat="1">
      <c r="A1277" s="312"/>
      <c r="B1277" s="312"/>
      <c r="C1277" s="312"/>
      <c r="S1277" s="312"/>
      <c r="T1277" s="312"/>
      <c r="U1277" s="312"/>
      <c r="V1277" s="312"/>
      <c r="W1277" s="312"/>
      <c r="X1277" s="312"/>
      <c r="Y1277" s="312"/>
      <c r="Z1277" s="312"/>
    </row>
    <row r="1278" spans="1:26" customFormat="1">
      <c r="A1278" s="312"/>
      <c r="B1278" s="312"/>
      <c r="C1278" s="312"/>
      <c r="S1278" s="312"/>
      <c r="T1278" s="312"/>
      <c r="U1278" s="312"/>
      <c r="V1278" s="312"/>
      <c r="W1278" s="312"/>
      <c r="X1278" s="312"/>
      <c r="Y1278" s="312"/>
      <c r="Z1278" s="312"/>
    </row>
    <row r="1279" spans="1:26" customFormat="1">
      <c r="A1279" s="312"/>
      <c r="B1279" s="312"/>
      <c r="C1279" s="312"/>
      <c r="S1279" s="312"/>
      <c r="T1279" s="312"/>
      <c r="U1279" s="312"/>
      <c r="V1279" s="312"/>
      <c r="W1279" s="312"/>
      <c r="X1279" s="312"/>
      <c r="Y1279" s="312"/>
      <c r="Z1279" s="312"/>
    </row>
    <row r="1280" spans="1:26" customFormat="1">
      <c r="A1280" s="312"/>
      <c r="B1280" s="312"/>
      <c r="C1280" s="312"/>
      <c r="S1280" s="312"/>
      <c r="T1280" s="312"/>
      <c r="U1280" s="312"/>
      <c r="V1280" s="312"/>
      <c r="W1280" s="312"/>
      <c r="X1280" s="312"/>
      <c r="Y1280" s="312"/>
      <c r="Z1280" s="312"/>
    </row>
    <row r="1281" spans="1:26" customFormat="1">
      <c r="A1281" s="312"/>
      <c r="B1281" s="312"/>
      <c r="C1281" s="312"/>
      <c r="S1281" s="312"/>
      <c r="T1281" s="312"/>
      <c r="U1281" s="312"/>
      <c r="V1281" s="312"/>
      <c r="W1281" s="312"/>
      <c r="X1281" s="312"/>
      <c r="Y1281" s="312"/>
      <c r="Z1281" s="312"/>
    </row>
    <row r="1282" spans="1:26" customFormat="1">
      <c r="A1282" s="312"/>
      <c r="B1282" s="312"/>
      <c r="C1282" s="312"/>
      <c r="S1282" s="312"/>
      <c r="T1282" s="312"/>
      <c r="U1282" s="312"/>
      <c r="V1282" s="312"/>
      <c r="W1282" s="312"/>
      <c r="X1282" s="312"/>
      <c r="Y1282" s="312"/>
      <c r="Z1282" s="312"/>
    </row>
    <row r="1283" spans="1:26" customFormat="1">
      <c r="A1283" s="312"/>
      <c r="B1283" s="312"/>
      <c r="C1283" s="312"/>
      <c r="S1283" s="312"/>
      <c r="T1283" s="312"/>
      <c r="U1283" s="312"/>
      <c r="V1283" s="312"/>
      <c r="W1283" s="312"/>
      <c r="X1283" s="312"/>
      <c r="Y1283" s="312"/>
      <c r="Z1283" s="312"/>
    </row>
    <row r="1284" spans="1:26" customFormat="1">
      <c r="A1284" s="312"/>
      <c r="B1284" s="312"/>
      <c r="C1284" s="312"/>
      <c r="S1284" s="312"/>
      <c r="T1284" s="312"/>
      <c r="U1284" s="312"/>
      <c r="V1284" s="312"/>
      <c r="W1284" s="312"/>
      <c r="X1284" s="312"/>
      <c r="Y1284" s="312"/>
      <c r="Z1284" s="312"/>
    </row>
    <row r="1285" spans="1:26" customFormat="1">
      <c r="A1285" s="312"/>
      <c r="B1285" s="312"/>
      <c r="C1285" s="312"/>
      <c r="S1285" s="312"/>
      <c r="T1285" s="312"/>
      <c r="U1285" s="312"/>
      <c r="V1285" s="312"/>
      <c r="W1285" s="312"/>
      <c r="X1285" s="312"/>
      <c r="Y1285" s="312"/>
      <c r="Z1285" s="312"/>
    </row>
    <row r="1286" spans="1:26" customFormat="1">
      <c r="A1286" s="312"/>
      <c r="B1286" s="312"/>
      <c r="C1286" s="312"/>
      <c r="S1286" s="312"/>
      <c r="T1286" s="312"/>
      <c r="U1286" s="312"/>
      <c r="V1286" s="312"/>
      <c r="W1286" s="312"/>
      <c r="X1286" s="312"/>
      <c r="Y1286" s="312"/>
      <c r="Z1286" s="312"/>
    </row>
    <row r="1287" spans="1:26" customFormat="1">
      <c r="A1287" s="312"/>
      <c r="B1287" s="312"/>
      <c r="C1287" s="312"/>
      <c r="S1287" s="312"/>
      <c r="T1287" s="312"/>
      <c r="U1287" s="312"/>
      <c r="V1287" s="312"/>
      <c r="W1287" s="312"/>
      <c r="X1287" s="312"/>
      <c r="Y1287" s="312"/>
      <c r="Z1287" s="312"/>
    </row>
    <row r="1288" spans="1:26" customFormat="1">
      <c r="A1288" s="312"/>
      <c r="B1288" s="312"/>
      <c r="C1288" s="312"/>
      <c r="S1288" s="312"/>
      <c r="T1288" s="312"/>
      <c r="U1288" s="312"/>
      <c r="V1288" s="312"/>
      <c r="W1288" s="312"/>
      <c r="X1288" s="312"/>
      <c r="Y1288" s="312"/>
      <c r="Z1288" s="312"/>
    </row>
    <row r="1289" spans="1:26" customFormat="1">
      <c r="A1289" s="312"/>
      <c r="B1289" s="312"/>
      <c r="C1289" s="312"/>
      <c r="S1289" s="312"/>
      <c r="T1289" s="312"/>
      <c r="U1289" s="312"/>
      <c r="V1289" s="312"/>
      <c r="W1289" s="312"/>
      <c r="X1289" s="312"/>
      <c r="Y1289" s="312"/>
      <c r="Z1289" s="312"/>
    </row>
    <row r="1290" spans="1:26" customFormat="1">
      <c r="A1290" s="312"/>
      <c r="B1290" s="312"/>
      <c r="C1290" s="312"/>
      <c r="S1290" s="312"/>
      <c r="T1290" s="312"/>
      <c r="U1290" s="312"/>
      <c r="V1290" s="312"/>
      <c r="W1290" s="312"/>
      <c r="X1290" s="312"/>
      <c r="Y1290" s="312"/>
      <c r="Z1290" s="312"/>
    </row>
    <row r="1291" spans="1:26" customFormat="1">
      <c r="A1291" s="312"/>
      <c r="B1291" s="312"/>
      <c r="C1291" s="312"/>
      <c r="S1291" s="312"/>
      <c r="T1291" s="312"/>
      <c r="U1291" s="312"/>
      <c r="V1291" s="312"/>
      <c r="W1291" s="312"/>
      <c r="X1291" s="312"/>
      <c r="Y1291" s="312"/>
      <c r="Z1291" s="312"/>
    </row>
    <row r="1292" spans="1:26" customFormat="1">
      <c r="A1292" s="312"/>
      <c r="B1292" s="312"/>
      <c r="C1292" s="312"/>
      <c r="S1292" s="312"/>
      <c r="T1292" s="312"/>
      <c r="U1292" s="312"/>
      <c r="V1292" s="312"/>
      <c r="W1292" s="312"/>
      <c r="X1292" s="312"/>
      <c r="Y1292" s="312"/>
      <c r="Z1292" s="312"/>
    </row>
    <row r="1293" spans="1:26" customFormat="1">
      <c r="A1293" s="312"/>
      <c r="B1293" s="312"/>
      <c r="C1293" s="312"/>
      <c r="S1293" s="312"/>
      <c r="T1293" s="312"/>
      <c r="U1293" s="312"/>
      <c r="V1293" s="312"/>
      <c r="W1293" s="312"/>
      <c r="X1293" s="312"/>
      <c r="Y1293" s="312"/>
      <c r="Z1293" s="312"/>
    </row>
    <row r="1294" spans="1:26" customFormat="1">
      <c r="A1294" s="312"/>
      <c r="B1294" s="312"/>
      <c r="C1294" s="312"/>
      <c r="S1294" s="312"/>
      <c r="T1294" s="312"/>
      <c r="U1294" s="312"/>
      <c r="V1294" s="312"/>
      <c r="W1294" s="312"/>
      <c r="X1294" s="312"/>
      <c r="Y1294" s="312"/>
      <c r="Z1294" s="312"/>
    </row>
    <row r="1295" spans="1:26" customFormat="1">
      <c r="A1295" s="312"/>
      <c r="B1295" s="312"/>
      <c r="C1295" s="312"/>
      <c r="S1295" s="312"/>
      <c r="T1295" s="312"/>
      <c r="U1295" s="312"/>
      <c r="V1295" s="312"/>
      <c r="W1295" s="312"/>
      <c r="X1295" s="312"/>
      <c r="Y1295" s="312"/>
      <c r="Z1295" s="312"/>
    </row>
    <row r="1296" spans="1:26" customFormat="1">
      <c r="A1296" s="312"/>
      <c r="B1296" s="312"/>
      <c r="C1296" s="312"/>
      <c r="S1296" s="312"/>
      <c r="T1296" s="312"/>
      <c r="U1296" s="312"/>
      <c r="V1296" s="312"/>
      <c r="W1296" s="312"/>
      <c r="X1296" s="312"/>
      <c r="Y1296" s="312"/>
      <c r="Z1296" s="312"/>
    </row>
    <row r="1297" spans="1:26" customFormat="1">
      <c r="A1297" s="312"/>
      <c r="B1297" s="312"/>
      <c r="C1297" s="312"/>
      <c r="S1297" s="312"/>
      <c r="T1297" s="312"/>
      <c r="U1297" s="312"/>
      <c r="V1297" s="312"/>
      <c r="W1297" s="312"/>
      <c r="X1297" s="312"/>
      <c r="Y1297" s="312"/>
      <c r="Z1297" s="312"/>
    </row>
    <row r="1298" spans="1:26" customFormat="1">
      <c r="A1298" s="312"/>
      <c r="B1298" s="312"/>
      <c r="C1298" s="312"/>
      <c r="S1298" s="312"/>
      <c r="T1298" s="312"/>
      <c r="U1298" s="312"/>
      <c r="V1298" s="312"/>
      <c r="W1298" s="312"/>
      <c r="X1298" s="312"/>
      <c r="Y1298" s="312"/>
      <c r="Z1298" s="312"/>
    </row>
    <row r="1299" spans="1:26" customFormat="1">
      <c r="A1299" s="312"/>
      <c r="B1299" s="312"/>
      <c r="C1299" s="312"/>
      <c r="S1299" s="312"/>
      <c r="T1299" s="312"/>
      <c r="U1299" s="312"/>
      <c r="V1299" s="312"/>
      <c r="W1299" s="312"/>
      <c r="X1299" s="312"/>
      <c r="Y1299" s="312"/>
      <c r="Z1299" s="312"/>
    </row>
    <row r="1300" spans="1:26" customFormat="1">
      <c r="A1300" s="312"/>
      <c r="B1300" s="312"/>
      <c r="C1300" s="312"/>
      <c r="S1300" s="312"/>
      <c r="T1300" s="312"/>
      <c r="U1300" s="312"/>
      <c r="V1300" s="312"/>
      <c r="W1300" s="312"/>
      <c r="X1300" s="312"/>
      <c r="Y1300" s="312"/>
      <c r="Z1300" s="312"/>
    </row>
    <row r="1301" spans="1:26" customFormat="1">
      <c r="A1301" s="312"/>
      <c r="B1301" s="312"/>
      <c r="C1301" s="312"/>
      <c r="S1301" s="312"/>
      <c r="T1301" s="312"/>
      <c r="U1301" s="312"/>
      <c r="V1301" s="312"/>
      <c r="W1301" s="312"/>
      <c r="X1301" s="312"/>
      <c r="Y1301" s="312"/>
      <c r="Z1301" s="312"/>
    </row>
    <row r="1302" spans="1:26" customFormat="1">
      <c r="A1302" s="312"/>
      <c r="B1302" s="312"/>
      <c r="C1302" s="312"/>
      <c r="S1302" s="312"/>
      <c r="T1302" s="312"/>
      <c r="U1302" s="312"/>
      <c r="V1302" s="312"/>
      <c r="W1302" s="312"/>
      <c r="X1302" s="312"/>
      <c r="Y1302" s="312"/>
      <c r="Z1302" s="312"/>
    </row>
    <row r="1303" spans="1:26" customFormat="1">
      <c r="A1303" s="312"/>
      <c r="B1303" s="312"/>
      <c r="C1303" s="312"/>
      <c r="S1303" s="312"/>
      <c r="T1303" s="312"/>
      <c r="U1303" s="312"/>
      <c r="V1303" s="312"/>
      <c r="W1303" s="312"/>
      <c r="X1303" s="312"/>
      <c r="Y1303" s="312"/>
      <c r="Z1303" s="312"/>
    </row>
    <row r="1304" spans="1:26" customFormat="1">
      <c r="A1304" s="312"/>
      <c r="B1304" s="312"/>
      <c r="C1304" s="312"/>
      <c r="S1304" s="312"/>
      <c r="T1304" s="312"/>
      <c r="U1304" s="312"/>
      <c r="V1304" s="312"/>
      <c r="W1304" s="312"/>
      <c r="X1304" s="312"/>
      <c r="Y1304" s="312"/>
      <c r="Z1304" s="312"/>
    </row>
    <row r="1305" spans="1:26" customFormat="1">
      <c r="A1305" s="312"/>
      <c r="B1305" s="312"/>
      <c r="C1305" s="312"/>
      <c r="S1305" s="312"/>
      <c r="T1305" s="312"/>
      <c r="U1305" s="312"/>
      <c r="V1305" s="312"/>
      <c r="W1305" s="312"/>
      <c r="X1305" s="312"/>
      <c r="Y1305" s="312"/>
      <c r="Z1305" s="312"/>
    </row>
    <row r="1306" spans="1:26" customFormat="1">
      <c r="A1306" s="312"/>
      <c r="B1306" s="312"/>
      <c r="C1306" s="312"/>
      <c r="S1306" s="312"/>
      <c r="T1306" s="312"/>
      <c r="U1306" s="312"/>
      <c r="V1306" s="312"/>
      <c r="W1306" s="312"/>
      <c r="X1306" s="312"/>
      <c r="Y1306" s="312"/>
      <c r="Z1306" s="312"/>
    </row>
    <row r="1307" spans="1:26" customFormat="1">
      <c r="A1307" s="312"/>
      <c r="B1307" s="312"/>
      <c r="C1307" s="312"/>
      <c r="S1307" s="312"/>
      <c r="T1307" s="312"/>
      <c r="U1307" s="312"/>
      <c r="V1307" s="312"/>
      <c r="W1307" s="312"/>
      <c r="X1307" s="312"/>
      <c r="Y1307" s="312"/>
      <c r="Z1307" s="312"/>
    </row>
    <row r="1308" spans="1:26" customFormat="1">
      <c r="A1308" s="312"/>
      <c r="B1308" s="312"/>
      <c r="C1308" s="312"/>
      <c r="S1308" s="312"/>
      <c r="T1308" s="312"/>
      <c r="U1308" s="312"/>
      <c r="V1308" s="312"/>
      <c r="W1308" s="312"/>
      <c r="X1308" s="312"/>
      <c r="Y1308" s="312"/>
      <c r="Z1308" s="312"/>
    </row>
    <row r="1309" spans="1:26" customFormat="1">
      <c r="A1309" s="312"/>
      <c r="B1309" s="312"/>
      <c r="C1309" s="312"/>
      <c r="S1309" s="312"/>
      <c r="T1309" s="312"/>
      <c r="U1309" s="312"/>
      <c r="V1309" s="312"/>
      <c r="W1309" s="312"/>
      <c r="X1309" s="312"/>
      <c r="Y1309" s="312"/>
      <c r="Z1309" s="312"/>
    </row>
    <row r="1310" spans="1:26" customFormat="1">
      <c r="A1310" s="312"/>
      <c r="B1310" s="312"/>
      <c r="C1310" s="312"/>
      <c r="S1310" s="312"/>
      <c r="T1310" s="312"/>
      <c r="U1310" s="312"/>
      <c r="V1310" s="312"/>
      <c r="W1310" s="312"/>
      <c r="X1310" s="312"/>
      <c r="Y1310" s="312"/>
      <c r="Z1310" s="312"/>
    </row>
    <row r="1311" spans="1:26" customFormat="1">
      <c r="A1311" s="312"/>
      <c r="B1311" s="312"/>
      <c r="C1311" s="312"/>
      <c r="S1311" s="312"/>
      <c r="T1311" s="312"/>
      <c r="U1311" s="312"/>
      <c r="V1311" s="312"/>
      <c r="W1311" s="312"/>
      <c r="X1311" s="312"/>
      <c r="Y1311" s="312"/>
      <c r="Z1311" s="312"/>
    </row>
    <row r="1312" spans="1:26" customFormat="1">
      <c r="A1312" s="312"/>
      <c r="B1312" s="312"/>
      <c r="C1312" s="312"/>
      <c r="S1312" s="312"/>
      <c r="T1312" s="312"/>
      <c r="U1312" s="312"/>
      <c r="V1312" s="312"/>
      <c r="W1312" s="312"/>
      <c r="X1312" s="312"/>
      <c r="Y1312" s="312"/>
      <c r="Z1312" s="312"/>
    </row>
    <row r="1313" spans="1:26" customFormat="1">
      <c r="A1313" s="312"/>
      <c r="B1313" s="312"/>
      <c r="C1313" s="312"/>
      <c r="S1313" s="312"/>
      <c r="T1313" s="312"/>
      <c r="U1313" s="312"/>
      <c r="V1313" s="312"/>
      <c r="W1313" s="312"/>
      <c r="X1313" s="312"/>
      <c r="Y1313" s="312"/>
      <c r="Z1313" s="312"/>
    </row>
    <row r="1314" spans="1:26" customFormat="1">
      <c r="A1314" s="312"/>
      <c r="B1314" s="312"/>
      <c r="C1314" s="312"/>
      <c r="S1314" s="312"/>
      <c r="T1314" s="312"/>
      <c r="U1314" s="312"/>
      <c r="V1314" s="312"/>
      <c r="W1314" s="312"/>
      <c r="X1314" s="312"/>
      <c r="Y1314" s="312"/>
      <c r="Z1314" s="312"/>
    </row>
    <row r="1315" spans="1:26" customFormat="1">
      <c r="A1315" s="312"/>
      <c r="B1315" s="312"/>
      <c r="C1315" s="312"/>
      <c r="S1315" s="312"/>
      <c r="T1315" s="312"/>
      <c r="U1315" s="312"/>
      <c r="V1315" s="312"/>
      <c r="W1315" s="312"/>
      <c r="X1315" s="312"/>
      <c r="Y1315" s="312"/>
      <c r="Z1315" s="312"/>
    </row>
    <row r="1316" spans="1:26" customFormat="1">
      <c r="A1316" s="312"/>
      <c r="B1316" s="312"/>
      <c r="C1316" s="312"/>
      <c r="S1316" s="312"/>
      <c r="T1316" s="312"/>
      <c r="U1316" s="312"/>
      <c r="V1316" s="312"/>
      <c r="W1316" s="312"/>
      <c r="X1316" s="312"/>
      <c r="Y1316" s="312"/>
      <c r="Z1316" s="312"/>
    </row>
    <row r="1317" spans="1:26" customFormat="1">
      <c r="A1317" s="312"/>
      <c r="B1317" s="312"/>
      <c r="C1317" s="312"/>
      <c r="S1317" s="312"/>
      <c r="T1317" s="312"/>
      <c r="U1317" s="312"/>
      <c r="V1317" s="312"/>
      <c r="W1317" s="312"/>
      <c r="X1317" s="312"/>
      <c r="Y1317" s="312"/>
      <c r="Z1317" s="312"/>
    </row>
    <row r="1318" spans="1:26" customFormat="1">
      <c r="A1318" s="312"/>
      <c r="B1318" s="312"/>
      <c r="C1318" s="312"/>
      <c r="S1318" s="312"/>
      <c r="T1318" s="312"/>
      <c r="U1318" s="312"/>
      <c r="V1318" s="312"/>
      <c r="W1318" s="312"/>
      <c r="X1318" s="312"/>
      <c r="Y1318" s="312"/>
      <c r="Z1318" s="312"/>
    </row>
    <row r="1319" spans="1:26" customFormat="1">
      <c r="A1319" s="312"/>
      <c r="B1319" s="312"/>
      <c r="C1319" s="312"/>
      <c r="S1319" s="312"/>
      <c r="T1319" s="312"/>
      <c r="U1319" s="312"/>
      <c r="V1319" s="312"/>
      <c r="W1319" s="312"/>
      <c r="X1319" s="312"/>
      <c r="Y1319" s="312"/>
      <c r="Z1319" s="312"/>
    </row>
    <row r="1320" spans="1:26" customFormat="1">
      <c r="A1320" s="312"/>
      <c r="B1320" s="312"/>
      <c r="C1320" s="312"/>
      <c r="S1320" s="312"/>
      <c r="T1320" s="312"/>
      <c r="U1320" s="312"/>
      <c r="V1320" s="312"/>
      <c r="W1320" s="312"/>
      <c r="X1320" s="312"/>
      <c r="Y1320" s="312"/>
      <c r="Z1320" s="312"/>
    </row>
    <row r="1321" spans="1:26" customFormat="1">
      <c r="A1321" s="312"/>
      <c r="B1321" s="312"/>
      <c r="C1321" s="312"/>
      <c r="S1321" s="312"/>
      <c r="T1321" s="312"/>
      <c r="U1321" s="312"/>
      <c r="V1321" s="312"/>
      <c r="W1321" s="312"/>
      <c r="X1321" s="312"/>
      <c r="Y1321" s="312"/>
      <c r="Z1321" s="312"/>
    </row>
    <row r="1322" spans="1:26" customFormat="1">
      <c r="A1322" s="312"/>
      <c r="B1322" s="312"/>
      <c r="C1322" s="312"/>
      <c r="S1322" s="312"/>
      <c r="T1322" s="312"/>
      <c r="U1322" s="312"/>
      <c r="V1322" s="312"/>
      <c r="W1322" s="312"/>
      <c r="X1322" s="312"/>
      <c r="Y1322" s="312"/>
      <c r="Z1322" s="312"/>
    </row>
    <row r="1323" spans="1:26" customFormat="1">
      <c r="A1323" s="312"/>
      <c r="B1323" s="312"/>
      <c r="C1323" s="312"/>
      <c r="S1323" s="312"/>
      <c r="T1323" s="312"/>
      <c r="U1323" s="312"/>
      <c r="V1323" s="312"/>
      <c r="W1323" s="312"/>
      <c r="X1323" s="312"/>
      <c r="Y1323" s="312"/>
      <c r="Z1323" s="312"/>
    </row>
    <row r="1324" spans="1:26" customFormat="1">
      <c r="A1324" s="312"/>
      <c r="B1324" s="312"/>
      <c r="C1324" s="312"/>
      <c r="S1324" s="312"/>
      <c r="T1324" s="312"/>
      <c r="U1324" s="312"/>
      <c r="V1324" s="312"/>
      <c r="W1324" s="312"/>
      <c r="X1324" s="312"/>
      <c r="Y1324" s="312"/>
      <c r="Z1324" s="312"/>
    </row>
    <row r="1325" spans="1:26" customFormat="1">
      <c r="A1325" s="312"/>
      <c r="B1325" s="312"/>
      <c r="C1325" s="312"/>
      <c r="S1325" s="312"/>
      <c r="T1325" s="312"/>
      <c r="U1325" s="312"/>
      <c r="V1325" s="312"/>
      <c r="W1325" s="312"/>
      <c r="X1325" s="312"/>
      <c r="Y1325" s="312"/>
      <c r="Z1325" s="312"/>
    </row>
    <row r="1326" spans="1:26" customFormat="1">
      <c r="A1326" s="312"/>
      <c r="B1326" s="312"/>
      <c r="C1326" s="312"/>
      <c r="S1326" s="312"/>
      <c r="T1326" s="312"/>
      <c r="U1326" s="312"/>
      <c r="V1326" s="312"/>
      <c r="W1326" s="312"/>
      <c r="X1326" s="312"/>
      <c r="Y1326" s="312"/>
      <c r="Z1326" s="312"/>
    </row>
    <row r="1327" spans="1:26" customFormat="1">
      <c r="A1327" s="312"/>
      <c r="B1327" s="312"/>
      <c r="C1327" s="312"/>
      <c r="S1327" s="312"/>
      <c r="T1327" s="312"/>
      <c r="U1327" s="312"/>
      <c r="V1327" s="312"/>
      <c r="W1327" s="312"/>
      <c r="X1327" s="312"/>
      <c r="Y1327" s="312"/>
      <c r="Z1327" s="312"/>
    </row>
    <row r="1328" spans="1:26" customFormat="1">
      <c r="A1328" s="312"/>
      <c r="B1328" s="312"/>
      <c r="C1328" s="312"/>
      <c r="S1328" s="312"/>
      <c r="T1328" s="312"/>
      <c r="U1328" s="312"/>
      <c r="V1328" s="312"/>
      <c r="W1328" s="312"/>
      <c r="X1328" s="312"/>
      <c r="Y1328" s="312"/>
      <c r="Z1328" s="312"/>
    </row>
    <row r="1329" spans="1:26" customFormat="1">
      <c r="A1329" s="312"/>
      <c r="B1329" s="312"/>
      <c r="C1329" s="312"/>
      <c r="S1329" s="312"/>
      <c r="T1329" s="312"/>
      <c r="U1329" s="312"/>
      <c r="V1329" s="312"/>
      <c r="W1329" s="312"/>
      <c r="X1329" s="312"/>
      <c r="Y1329" s="312"/>
      <c r="Z1329" s="312"/>
    </row>
    <row r="1330" spans="1:26" customFormat="1">
      <c r="A1330" s="312"/>
      <c r="B1330" s="312"/>
      <c r="C1330" s="312"/>
      <c r="S1330" s="312"/>
      <c r="T1330" s="312"/>
      <c r="U1330" s="312"/>
      <c r="V1330" s="312"/>
      <c r="W1330" s="312"/>
      <c r="X1330" s="312"/>
      <c r="Y1330" s="312"/>
      <c r="Z1330" s="312"/>
    </row>
    <row r="1331" spans="1:26" customFormat="1">
      <c r="A1331" s="312"/>
      <c r="B1331" s="312"/>
      <c r="C1331" s="312"/>
      <c r="S1331" s="312"/>
      <c r="T1331" s="312"/>
      <c r="U1331" s="312"/>
      <c r="V1331" s="312"/>
      <c r="W1331" s="312"/>
      <c r="X1331" s="312"/>
      <c r="Y1331" s="312"/>
      <c r="Z1331" s="312"/>
    </row>
    <row r="1332" spans="1:26" customFormat="1">
      <c r="A1332" s="312"/>
      <c r="B1332" s="312"/>
      <c r="C1332" s="312"/>
      <c r="S1332" s="312"/>
      <c r="T1332" s="312"/>
      <c r="U1332" s="312"/>
      <c r="V1332" s="312"/>
      <c r="W1332" s="312"/>
      <c r="X1332" s="312"/>
      <c r="Y1332" s="312"/>
      <c r="Z1332" s="312"/>
    </row>
    <row r="1333" spans="1:26" customFormat="1">
      <c r="A1333" s="312"/>
      <c r="B1333" s="312"/>
      <c r="C1333" s="312"/>
      <c r="S1333" s="312"/>
      <c r="T1333" s="312"/>
      <c r="U1333" s="312"/>
      <c r="V1333" s="312"/>
      <c r="W1333" s="312"/>
      <c r="X1333" s="312"/>
      <c r="Y1333" s="312"/>
      <c r="Z1333" s="312"/>
    </row>
    <row r="1334" spans="1:26" customFormat="1">
      <c r="A1334" s="312"/>
      <c r="B1334" s="312"/>
      <c r="C1334" s="312"/>
      <c r="S1334" s="312"/>
      <c r="T1334" s="312"/>
      <c r="U1334" s="312"/>
      <c r="V1334" s="312"/>
      <c r="W1334" s="312"/>
      <c r="X1334" s="312"/>
      <c r="Y1334" s="312"/>
      <c r="Z1334" s="312"/>
    </row>
    <row r="1335" spans="1:26" customFormat="1">
      <c r="A1335" s="312"/>
      <c r="B1335" s="312"/>
      <c r="C1335" s="312"/>
      <c r="S1335" s="312"/>
      <c r="T1335" s="312"/>
      <c r="U1335" s="312"/>
      <c r="V1335" s="312"/>
      <c r="W1335" s="312"/>
      <c r="X1335" s="312"/>
      <c r="Y1335" s="312"/>
      <c r="Z1335" s="312"/>
    </row>
    <row r="1336" spans="1:26" customFormat="1">
      <c r="A1336" s="312"/>
      <c r="B1336" s="312"/>
      <c r="C1336" s="312"/>
      <c r="S1336" s="312"/>
      <c r="T1336" s="312"/>
      <c r="U1336" s="312"/>
      <c r="V1336" s="312"/>
      <c r="W1336" s="312"/>
      <c r="X1336" s="312"/>
      <c r="Y1336" s="312"/>
      <c r="Z1336" s="312"/>
    </row>
    <row r="1337" spans="1:26" customFormat="1">
      <c r="A1337" s="312"/>
      <c r="B1337" s="312"/>
      <c r="C1337" s="312"/>
      <c r="S1337" s="312"/>
      <c r="T1337" s="312"/>
      <c r="U1337" s="312"/>
      <c r="V1337" s="312"/>
      <c r="W1337" s="312"/>
      <c r="X1337" s="312"/>
      <c r="Y1337" s="312"/>
      <c r="Z1337" s="312"/>
    </row>
    <row r="1338" spans="1:26" customFormat="1">
      <c r="A1338" s="312"/>
      <c r="B1338" s="312"/>
      <c r="C1338" s="312"/>
      <c r="S1338" s="312"/>
      <c r="T1338" s="312"/>
      <c r="U1338" s="312"/>
      <c r="V1338" s="312"/>
      <c r="W1338" s="312"/>
      <c r="X1338" s="312"/>
      <c r="Y1338" s="312"/>
      <c r="Z1338" s="312"/>
    </row>
    <row r="1339" spans="1:26" customFormat="1">
      <c r="A1339" s="312"/>
      <c r="B1339" s="312"/>
      <c r="C1339" s="312"/>
      <c r="S1339" s="312"/>
      <c r="T1339" s="312"/>
      <c r="U1339" s="312"/>
      <c r="V1339" s="312"/>
      <c r="W1339" s="312"/>
      <c r="X1339" s="312"/>
      <c r="Y1339" s="312"/>
      <c r="Z1339" s="312"/>
    </row>
    <row r="1340" spans="1:26" customFormat="1">
      <c r="A1340" s="312"/>
      <c r="B1340" s="312"/>
      <c r="C1340" s="312"/>
      <c r="S1340" s="312"/>
      <c r="T1340" s="312"/>
      <c r="U1340" s="312"/>
      <c r="V1340" s="312"/>
      <c r="W1340" s="312"/>
      <c r="X1340" s="312"/>
      <c r="Y1340" s="312"/>
      <c r="Z1340" s="312"/>
    </row>
    <row r="1341" spans="1:26" customFormat="1">
      <c r="A1341" s="312"/>
      <c r="B1341" s="312"/>
      <c r="C1341" s="312"/>
      <c r="S1341" s="312"/>
      <c r="T1341" s="312"/>
      <c r="U1341" s="312"/>
      <c r="V1341" s="312"/>
      <c r="W1341" s="312"/>
      <c r="X1341" s="312"/>
      <c r="Y1341" s="312"/>
      <c r="Z1341" s="312"/>
    </row>
    <row r="1342" spans="1:26" customFormat="1">
      <c r="A1342" s="312"/>
      <c r="B1342" s="312"/>
      <c r="C1342" s="312"/>
      <c r="S1342" s="312"/>
      <c r="T1342" s="312"/>
      <c r="U1342" s="312"/>
      <c r="V1342" s="312"/>
      <c r="W1342" s="312"/>
      <c r="X1342" s="312"/>
      <c r="Y1342" s="312"/>
      <c r="Z1342" s="312"/>
    </row>
    <row r="1343" spans="1:26" customFormat="1">
      <c r="A1343" s="312"/>
      <c r="B1343" s="312"/>
      <c r="C1343" s="312"/>
      <c r="S1343" s="312"/>
      <c r="T1343" s="312"/>
      <c r="U1343" s="312"/>
      <c r="V1343" s="312"/>
      <c r="W1343" s="312"/>
      <c r="X1343" s="312"/>
      <c r="Y1343" s="312"/>
      <c r="Z1343" s="312"/>
    </row>
    <row r="1344" spans="1:26" customFormat="1">
      <c r="A1344" s="312"/>
      <c r="B1344" s="312"/>
      <c r="C1344" s="312"/>
      <c r="S1344" s="312"/>
      <c r="T1344" s="312"/>
      <c r="U1344" s="312"/>
      <c r="V1344" s="312"/>
      <c r="W1344" s="312"/>
      <c r="X1344" s="312"/>
      <c r="Y1344" s="312"/>
      <c r="Z1344" s="312"/>
    </row>
    <row r="1345" spans="1:26" customFormat="1">
      <c r="A1345" s="312"/>
      <c r="B1345" s="312"/>
      <c r="C1345" s="312"/>
      <c r="S1345" s="312"/>
      <c r="T1345" s="312"/>
      <c r="U1345" s="312"/>
      <c r="V1345" s="312"/>
      <c r="W1345" s="312"/>
      <c r="X1345" s="312"/>
      <c r="Y1345" s="312"/>
      <c r="Z1345" s="312"/>
    </row>
    <row r="1346" spans="1:26" customFormat="1">
      <c r="A1346" s="312"/>
      <c r="B1346" s="312"/>
      <c r="C1346" s="312"/>
      <c r="S1346" s="312"/>
      <c r="T1346" s="312"/>
      <c r="U1346" s="312"/>
      <c r="V1346" s="312"/>
      <c r="W1346" s="312"/>
      <c r="X1346" s="312"/>
      <c r="Y1346" s="312"/>
      <c r="Z1346" s="312"/>
    </row>
    <row r="1347" spans="1:26" customFormat="1">
      <c r="A1347" s="312"/>
      <c r="B1347" s="312"/>
      <c r="C1347" s="312"/>
      <c r="S1347" s="312"/>
      <c r="T1347" s="312"/>
      <c r="U1347" s="312"/>
      <c r="V1347" s="312"/>
      <c r="W1347" s="312"/>
      <c r="X1347" s="312"/>
      <c r="Y1347" s="312"/>
      <c r="Z1347" s="312"/>
    </row>
    <row r="1348" spans="1:26" customFormat="1">
      <c r="A1348" s="312"/>
      <c r="B1348" s="312"/>
      <c r="C1348" s="312"/>
      <c r="S1348" s="312"/>
      <c r="T1348" s="312"/>
      <c r="U1348" s="312"/>
      <c r="V1348" s="312"/>
      <c r="W1348" s="312"/>
      <c r="X1348" s="312"/>
      <c r="Y1348" s="312"/>
      <c r="Z1348" s="312"/>
    </row>
    <row r="1349" spans="1:26" customFormat="1">
      <c r="A1349" s="312"/>
      <c r="B1349" s="312"/>
      <c r="C1349" s="312"/>
      <c r="S1349" s="312"/>
      <c r="T1349" s="312"/>
      <c r="U1349" s="312"/>
      <c r="V1349" s="312"/>
      <c r="W1349" s="312"/>
      <c r="X1349" s="312"/>
      <c r="Y1349" s="312"/>
      <c r="Z1349" s="312"/>
    </row>
    <row r="1350" spans="1:26" customFormat="1">
      <c r="A1350" s="312"/>
      <c r="B1350" s="312"/>
      <c r="C1350" s="312"/>
      <c r="S1350" s="312"/>
      <c r="T1350" s="312"/>
      <c r="U1350" s="312"/>
      <c r="V1350" s="312"/>
      <c r="W1350" s="312"/>
      <c r="X1350" s="312"/>
      <c r="Y1350" s="312"/>
      <c r="Z1350" s="312"/>
    </row>
    <row r="1351" spans="1:26" customFormat="1">
      <c r="A1351" s="312"/>
      <c r="B1351" s="312"/>
      <c r="C1351" s="312"/>
      <c r="S1351" s="312"/>
      <c r="T1351" s="312"/>
      <c r="U1351" s="312"/>
      <c r="V1351" s="312"/>
      <c r="W1351" s="312"/>
      <c r="X1351" s="312"/>
      <c r="Y1351" s="312"/>
      <c r="Z1351" s="312"/>
    </row>
    <row r="1352" spans="1:26" customFormat="1">
      <c r="A1352" s="312"/>
      <c r="B1352" s="312"/>
      <c r="C1352" s="312"/>
      <c r="S1352" s="312"/>
      <c r="T1352" s="312"/>
      <c r="U1352" s="312"/>
      <c r="V1352" s="312"/>
      <c r="W1352" s="312"/>
      <c r="X1352" s="312"/>
      <c r="Y1352" s="312"/>
      <c r="Z1352" s="312"/>
    </row>
    <row r="1353" spans="1:26" customFormat="1">
      <c r="A1353" s="312"/>
      <c r="B1353" s="312"/>
      <c r="C1353" s="312"/>
      <c r="S1353" s="312"/>
      <c r="T1353" s="312"/>
      <c r="U1353" s="312"/>
      <c r="V1353" s="312"/>
      <c r="W1353" s="312"/>
      <c r="X1353" s="312"/>
      <c r="Y1353" s="312"/>
      <c r="Z1353" s="312"/>
    </row>
    <row r="1354" spans="1:26" customFormat="1">
      <c r="A1354" s="312"/>
      <c r="B1354" s="312"/>
      <c r="C1354" s="312"/>
      <c r="S1354" s="312"/>
      <c r="T1354" s="312"/>
      <c r="U1354" s="312"/>
      <c r="V1354" s="312"/>
      <c r="W1354" s="312"/>
      <c r="X1354" s="312"/>
      <c r="Y1354" s="312"/>
      <c r="Z1354" s="312"/>
    </row>
    <row r="1355" spans="1:26" customFormat="1">
      <c r="A1355" s="312"/>
      <c r="B1355" s="312"/>
      <c r="C1355" s="312"/>
      <c r="S1355" s="312"/>
      <c r="T1355" s="312"/>
      <c r="U1355" s="312"/>
      <c r="V1355" s="312"/>
      <c r="W1355" s="312"/>
      <c r="X1355" s="312"/>
      <c r="Y1355" s="312"/>
      <c r="Z1355" s="312"/>
    </row>
    <row r="1356" spans="1:26" customFormat="1">
      <c r="A1356" s="312"/>
      <c r="B1356" s="312"/>
      <c r="C1356" s="312"/>
      <c r="S1356" s="312"/>
      <c r="T1356" s="312"/>
      <c r="U1356" s="312"/>
      <c r="V1356" s="312"/>
      <c r="W1356" s="312"/>
      <c r="X1356" s="312"/>
      <c r="Y1356" s="312"/>
      <c r="Z1356" s="312"/>
    </row>
    <row r="1357" spans="1:26" customFormat="1">
      <c r="A1357" s="312"/>
      <c r="B1357" s="312"/>
      <c r="C1357" s="312"/>
      <c r="S1357" s="312"/>
      <c r="T1357" s="312"/>
      <c r="U1357" s="312"/>
      <c r="V1357" s="312"/>
      <c r="W1357" s="312"/>
      <c r="X1357" s="312"/>
      <c r="Y1357" s="312"/>
      <c r="Z1357" s="312"/>
    </row>
    <row r="1358" spans="1:26" customFormat="1">
      <c r="A1358" s="312"/>
      <c r="B1358" s="312"/>
      <c r="C1358" s="312"/>
      <c r="S1358" s="312"/>
      <c r="T1358" s="312"/>
      <c r="U1358" s="312"/>
      <c r="V1358" s="312"/>
      <c r="W1358" s="312"/>
      <c r="X1358" s="312"/>
      <c r="Y1358" s="312"/>
      <c r="Z1358" s="312"/>
    </row>
    <row r="1359" spans="1:26" customFormat="1">
      <c r="A1359" s="312"/>
      <c r="B1359" s="312"/>
      <c r="C1359" s="312"/>
      <c r="S1359" s="312"/>
      <c r="T1359" s="312"/>
      <c r="U1359" s="312"/>
      <c r="V1359" s="312"/>
      <c r="W1359" s="312"/>
      <c r="X1359" s="312"/>
      <c r="Y1359" s="312"/>
      <c r="Z1359" s="312"/>
    </row>
    <row r="1360" spans="1:26" customFormat="1">
      <c r="A1360" s="312"/>
      <c r="B1360" s="312"/>
      <c r="C1360" s="312"/>
      <c r="S1360" s="312"/>
      <c r="T1360" s="312"/>
      <c r="U1360" s="312"/>
      <c r="V1360" s="312"/>
      <c r="W1360" s="312"/>
      <c r="X1360" s="312"/>
      <c r="Y1360" s="312"/>
      <c r="Z1360" s="312"/>
    </row>
    <row r="1361" spans="1:26" customFormat="1">
      <c r="A1361" s="312"/>
      <c r="B1361" s="312"/>
      <c r="C1361" s="312"/>
      <c r="S1361" s="312"/>
      <c r="T1361" s="312"/>
      <c r="U1361" s="312"/>
      <c r="V1361" s="312"/>
      <c r="W1361" s="312"/>
      <c r="X1361" s="312"/>
      <c r="Y1361" s="312"/>
      <c r="Z1361" s="312"/>
    </row>
    <row r="1362" spans="1:26" customFormat="1">
      <c r="A1362" s="312"/>
      <c r="B1362" s="312"/>
      <c r="C1362" s="312"/>
      <c r="S1362" s="312"/>
      <c r="T1362" s="312"/>
      <c r="U1362" s="312"/>
      <c r="V1362" s="312"/>
      <c r="W1362" s="312"/>
      <c r="X1362" s="312"/>
      <c r="Y1362" s="312"/>
      <c r="Z1362" s="312"/>
    </row>
    <row r="1363" spans="1:26" customFormat="1">
      <c r="A1363" s="312"/>
      <c r="B1363" s="312"/>
      <c r="C1363" s="312"/>
      <c r="S1363" s="312"/>
      <c r="T1363" s="312"/>
      <c r="U1363" s="312"/>
      <c r="V1363" s="312"/>
      <c r="W1363" s="312"/>
      <c r="X1363" s="312"/>
      <c r="Y1363" s="312"/>
      <c r="Z1363" s="312"/>
    </row>
    <row r="1364" spans="1:26" customFormat="1">
      <c r="A1364" s="312"/>
      <c r="B1364" s="312"/>
      <c r="C1364" s="312"/>
      <c r="S1364" s="312"/>
      <c r="T1364" s="312"/>
      <c r="U1364" s="312"/>
      <c r="V1364" s="312"/>
      <c r="W1364" s="312"/>
      <c r="X1364" s="312"/>
      <c r="Y1364" s="312"/>
      <c r="Z1364" s="312"/>
    </row>
    <row r="1365" spans="1:26" customFormat="1">
      <c r="A1365" s="312"/>
      <c r="B1365" s="312"/>
      <c r="C1365" s="312"/>
      <c r="S1365" s="312"/>
      <c r="T1365" s="312"/>
      <c r="U1365" s="312"/>
      <c r="V1365" s="312"/>
      <c r="W1365" s="312"/>
      <c r="X1365" s="312"/>
      <c r="Y1365" s="312"/>
      <c r="Z1365" s="312"/>
    </row>
    <row r="1366" spans="1:26" customFormat="1">
      <c r="A1366" s="312"/>
      <c r="B1366" s="312"/>
      <c r="C1366" s="312"/>
      <c r="S1366" s="312"/>
      <c r="T1366" s="312"/>
      <c r="U1366" s="312"/>
      <c r="V1366" s="312"/>
      <c r="W1366" s="312"/>
      <c r="X1366" s="312"/>
      <c r="Y1366" s="312"/>
      <c r="Z1366" s="312"/>
    </row>
    <row r="1367" spans="1:26" customFormat="1">
      <c r="A1367" s="312"/>
      <c r="B1367" s="312"/>
      <c r="C1367" s="312"/>
      <c r="S1367" s="312"/>
      <c r="T1367" s="312"/>
      <c r="U1367" s="312"/>
      <c r="V1367" s="312"/>
      <c r="W1367" s="312"/>
      <c r="X1367" s="312"/>
      <c r="Y1367" s="312"/>
      <c r="Z1367" s="312"/>
    </row>
    <row r="1368" spans="1:26" customFormat="1">
      <c r="A1368" s="312"/>
      <c r="B1368" s="312"/>
      <c r="C1368" s="312"/>
      <c r="S1368" s="312"/>
      <c r="T1368" s="312"/>
      <c r="U1368" s="312"/>
      <c r="V1368" s="312"/>
      <c r="W1368" s="312"/>
      <c r="X1368" s="312"/>
      <c r="Y1368" s="312"/>
      <c r="Z1368" s="312"/>
    </row>
    <row r="1369" spans="1:26" customFormat="1">
      <c r="A1369" s="312"/>
      <c r="B1369" s="312"/>
      <c r="C1369" s="312"/>
      <c r="S1369" s="312"/>
      <c r="T1369" s="312"/>
      <c r="U1369" s="312"/>
      <c r="V1369" s="312"/>
      <c r="W1369" s="312"/>
      <c r="X1369" s="312"/>
      <c r="Y1369" s="312"/>
      <c r="Z1369" s="312"/>
    </row>
    <row r="1370" spans="1:26" customFormat="1">
      <c r="A1370" s="312"/>
      <c r="B1370" s="312"/>
      <c r="C1370" s="312"/>
      <c r="S1370" s="312"/>
      <c r="T1370" s="312"/>
      <c r="U1370" s="312"/>
      <c r="V1370" s="312"/>
      <c r="W1370" s="312"/>
      <c r="X1370" s="312"/>
      <c r="Y1370" s="312"/>
      <c r="Z1370" s="312"/>
    </row>
    <row r="1371" spans="1:26" customFormat="1">
      <c r="A1371" s="312"/>
      <c r="B1371" s="312"/>
      <c r="C1371" s="312"/>
      <c r="S1371" s="312"/>
      <c r="T1371" s="312"/>
      <c r="U1371" s="312"/>
      <c r="V1371" s="312"/>
      <c r="W1371" s="312"/>
      <c r="X1371" s="312"/>
      <c r="Y1371" s="312"/>
      <c r="Z1371" s="312"/>
    </row>
    <row r="1372" spans="1:26" customFormat="1">
      <c r="A1372" s="312"/>
      <c r="B1372" s="312"/>
      <c r="C1372" s="312"/>
      <c r="S1372" s="312"/>
      <c r="T1372" s="312"/>
      <c r="U1372" s="312"/>
      <c r="V1372" s="312"/>
      <c r="W1372" s="312"/>
      <c r="X1372" s="312"/>
      <c r="Y1372" s="312"/>
      <c r="Z1372" s="312"/>
    </row>
    <row r="1373" spans="1:26" customFormat="1">
      <c r="A1373" s="312"/>
      <c r="B1373" s="312"/>
      <c r="C1373" s="312"/>
      <c r="S1373" s="312"/>
      <c r="T1373" s="312"/>
      <c r="U1373" s="312"/>
      <c r="V1373" s="312"/>
      <c r="W1373" s="312"/>
      <c r="X1373" s="312"/>
      <c r="Y1373" s="312"/>
      <c r="Z1373" s="312"/>
    </row>
    <row r="1374" spans="1:26" customFormat="1">
      <c r="A1374" s="312"/>
      <c r="B1374" s="312"/>
      <c r="C1374" s="312"/>
      <c r="S1374" s="312"/>
      <c r="T1374" s="312"/>
      <c r="U1374" s="312"/>
      <c r="V1374" s="312"/>
      <c r="W1374" s="312"/>
      <c r="X1374" s="312"/>
      <c r="Y1374" s="312"/>
      <c r="Z1374" s="312"/>
    </row>
    <row r="1375" spans="1:26" customFormat="1">
      <c r="A1375" s="312"/>
      <c r="B1375" s="312"/>
      <c r="C1375" s="312"/>
      <c r="S1375" s="312"/>
      <c r="T1375" s="312"/>
      <c r="U1375" s="312"/>
      <c r="V1375" s="312"/>
      <c r="W1375" s="312"/>
      <c r="X1375" s="312"/>
      <c r="Y1375" s="312"/>
      <c r="Z1375" s="312"/>
    </row>
    <row r="1376" spans="1:26" customFormat="1">
      <c r="A1376" s="312"/>
      <c r="B1376" s="312"/>
      <c r="C1376" s="312"/>
      <c r="S1376" s="312"/>
      <c r="T1376" s="312"/>
      <c r="U1376" s="312"/>
      <c r="V1376" s="312"/>
      <c r="W1376" s="312"/>
      <c r="X1376" s="312"/>
      <c r="Y1376" s="312"/>
      <c r="Z1376" s="312"/>
    </row>
    <row r="1377" spans="1:26" customFormat="1">
      <c r="A1377" s="312"/>
      <c r="B1377" s="312"/>
      <c r="C1377" s="312"/>
      <c r="S1377" s="312"/>
      <c r="T1377" s="312"/>
      <c r="U1377" s="312"/>
      <c r="V1377" s="312"/>
      <c r="W1377" s="312"/>
      <c r="X1377" s="312"/>
      <c r="Y1377" s="312"/>
      <c r="Z1377" s="312"/>
    </row>
    <row r="1378" spans="1:26" customFormat="1">
      <c r="A1378" s="312"/>
      <c r="B1378" s="312"/>
      <c r="C1378" s="312"/>
      <c r="S1378" s="312"/>
      <c r="T1378" s="312"/>
      <c r="U1378" s="312"/>
      <c r="V1378" s="312"/>
      <c r="W1378" s="312"/>
      <c r="X1378" s="312"/>
      <c r="Y1378" s="312"/>
      <c r="Z1378" s="312"/>
    </row>
    <row r="1379" spans="1:26" customFormat="1">
      <c r="A1379" s="312"/>
      <c r="B1379" s="312"/>
      <c r="C1379" s="312"/>
      <c r="S1379" s="312"/>
      <c r="T1379" s="312"/>
      <c r="U1379" s="312"/>
      <c r="V1379" s="312"/>
      <c r="W1379" s="312"/>
      <c r="X1379" s="312"/>
      <c r="Y1379" s="312"/>
      <c r="Z1379" s="312"/>
    </row>
    <row r="1380" spans="1:26" customFormat="1">
      <c r="A1380" s="312"/>
      <c r="B1380" s="312"/>
      <c r="C1380" s="312"/>
      <c r="S1380" s="312"/>
      <c r="T1380" s="312"/>
      <c r="U1380" s="312"/>
      <c r="V1380" s="312"/>
      <c r="W1380" s="312"/>
      <c r="X1380" s="312"/>
      <c r="Y1380" s="312"/>
      <c r="Z1380" s="312"/>
    </row>
    <row r="1381" spans="1:26" customFormat="1">
      <c r="A1381" s="312"/>
      <c r="B1381" s="312"/>
      <c r="C1381" s="312"/>
      <c r="S1381" s="312"/>
      <c r="T1381" s="312"/>
      <c r="U1381" s="312"/>
      <c r="V1381" s="312"/>
      <c r="W1381" s="312"/>
      <c r="X1381" s="312"/>
      <c r="Y1381" s="312"/>
      <c r="Z1381" s="312"/>
    </row>
    <row r="1382" spans="1:26" customFormat="1">
      <c r="A1382" s="312"/>
      <c r="B1382" s="312"/>
      <c r="C1382" s="312"/>
      <c r="S1382" s="312"/>
      <c r="T1382" s="312"/>
      <c r="U1382" s="312"/>
      <c r="V1382" s="312"/>
      <c r="W1382" s="312"/>
      <c r="X1382" s="312"/>
      <c r="Y1382" s="312"/>
      <c r="Z1382" s="312"/>
    </row>
    <row r="1383" spans="1:26" customFormat="1">
      <c r="A1383" s="312"/>
      <c r="B1383" s="312"/>
      <c r="C1383" s="312"/>
      <c r="S1383" s="312"/>
      <c r="T1383" s="312"/>
      <c r="U1383" s="312"/>
      <c r="V1383" s="312"/>
      <c r="W1383" s="312"/>
      <c r="X1383" s="312"/>
      <c r="Y1383" s="312"/>
      <c r="Z1383" s="312"/>
    </row>
    <row r="1384" spans="1:26" customFormat="1">
      <c r="A1384" s="312"/>
      <c r="B1384" s="312"/>
      <c r="C1384" s="312"/>
      <c r="S1384" s="312"/>
      <c r="T1384" s="312"/>
      <c r="U1384" s="312"/>
      <c r="V1384" s="312"/>
      <c r="W1384" s="312"/>
      <c r="X1384" s="312"/>
      <c r="Y1384" s="312"/>
      <c r="Z1384" s="312"/>
    </row>
    <row r="1385" spans="1:26" customFormat="1">
      <c r="A1385" s="312"/>
      <c r="B1385" s="312"/>
      <c r="C1385" s="312"/>
      <c r="S1385" s="312"/>
      <c r="T1385" s="312"/>
      <c r="U1385" s="312"/>
      <c r="V1385" s="312"/>
      <c r="W1385" s="312"/>
      <c r="X1385" s="312"/>
      <c r="Y1385" s="312"/>
      <c r="Z1385" s="312"/>
    </row>
    <row r="1386" spans="1:26" customFormat="1">
      <c r="A1386" s="312"/>
      <c r="B1386" s="312"/>
      <c r="C1386" s="312"/>
      <c r="S1386" s="312"/>
      <c r="T1386" s="312"/>
      <c r="U1386" s="312"/>
      <c r="V1386" s="312"/>
      <c r="W1386" s="312"/>
      <c r="X1386" s="312"/>
      <c r="Y1386" s="312"/>
      <c r="Z1386" s="312"/>
    </row>
    <row r="1387" spans="1:26" customFormat="1">
      <c r="A1387" s="312"/>
      <c r="B1387" s="312"/>
      <c r="C1387" s="312"/>
      <c r="S1387" s="312"/>
      <c r="T1387" s="312"/>
      <c r="U1387" s="312"/>
      <c r="V1387" s="312"/>
      <c r="W1387" s="312"/>
      <c r="X1387" s="312"/>
      <c r="Y1387" s="312"/>
      <c r="Z1387" s="312"/>
    </row>
    <row r="1388" spans="1:26" customFormat="1">
      <c r="A1388" s="312"/>
      <c r="B1388" s="312"/>
      <c r="C1388" s="312"/>
      <c r="S1388" s="312"/>
      <c r="T1388" s="312"/>
      <c r="U1388" s="312"/>
      <c r="V1388" s="312"/>
      <c r="W1388" s="312"/>
      <c r="X1388" s="312"/>
      <c r="Y1388" s="312"/>
      <c r="Z1388" s="312"/>
    </row>
    <row r="1389" spans="1:26" customFormat="1">
      <c r="A1389" s="312"/>
      <c r="B1389" s="312"/>
      <c r="C1389" s="312"/>
      <c r="S1389" s="312"/>
      <c r="T1389" s="312"/>
      <c r="U1389" s="312"/>
      <c r="V1389" s="312"/>
      <c r="W1389" s="312"/>
      <c r="X1389" s="312"/>
      <c r="Y1389" s="312"/>
      <c r="Z1389" s="312"/>
    </row>
    <row r="1390" spans="1:26" customFormat="1">
      <c r="A1390" s="312"/>
      <c r="B1390" s="312"/>
      <c r="C1390" s="312"/>
      <c r="S1390" s="312"/>
      <c r="T1390" s="312"/>
      <c r="U1390" s="312"/>
      <c r="V1390" s="312"/>
      <c r="W1390" s="312"/>
      <c r="X1390" s="312"/>
      <c r="Y1390" s="312"/>
      <c r="Z1390" s="312"/>
    </row>
    <row r="1391" spans="1:26" customFormat="1">
      <c r="A1391" s="312"/>
      <c r="B1391" s="312"/>
      <c r="C1391" s="312"/>
      <c r="S1391" s="312"/>
      <c r="T1391" s="312"/>
      <c r="U1391" s="312"/>
      <c r="V1391" s="312"/>
      <c r="W1391" s="312"/>
      <c r="X1391" s="312"/>
      <c r="Y1391" s="312"/>
      <c r="Z1391" s="312"/>
    </row>
    <row r="1392" spans="1:26" customFormat="1">
      <c r="A1392" s="312"/>
      <c r="B1392" s="312"/>
      <c r="C1392" s="312"/>
      <c r="S1392" s="312"/>
      <c r="T1392" s="312"/>
      <c r="U1392" s="312"/>
      <c r="V1392" s="312"/>
      <c r="W1392" s="312"/>
      <c r="X1392" s="312"/>
      <c r="Y1392" s="312"/>
      <c r="Z1392" s="312"/>
    </row>
    <row r="1393" spans="1:26" customFormat="1">
      <c r="A1393" s="312"/>
      <c r="B1393" s="312"/>
      <c r="C1393" s="312"/>
      <c r="S1393" s="312"/>
      <c r="T1393" s="312"/>
      <c r="U1393" s="312"/>
      <c r="V1393" s="312"/>
      <c r="W1393" s="312"/>
      <c r="X1393" s="312"/>
      <c r="Y1393" s="312"/>
      <c r="Z1393" s="312"/>
    </row>
    <row r="1394" spans="1:26" customFormat="1">
      <c r="A1394" s="312"/>
      <c r="B1394" s="312"/>
      <c r="C1394" s="312"/>
      <c r="S1394" s="312"/>
      <c r="T1394" s="312"/>
      <c r="U1394" s="312"/>
      <c r="V1394" s="312"/>
      <c r="W1394" s="312"/>
      <c r="X1394" s="312"/>
      <c r="Y1394" s="312"/>
      <c r="Z1394" s="312"/>
    </row>
    <row r="1395" spans="1:26" customFormat="1">
      <c r="A1395" s="312"/>
      <c r="B1395" s="312"/>
      <c r="C1395" s="312"/>
      <c r="S1395" s="312"/>
      <c r="T1395" s="312"/>
      <c r="U1395" s="312"/>
      <c r="V1395" s="312"/>
      <c r="W1395" s="312"/>
      <c r="X1395" s="312"/>
      <c r="Y1395" s="312"/>
      <c r="Z1395" s="312"/>
    </row>
    <row r="1396" spans="1:26" customFormat="1">
      <c r="A1396" s="312"/>
      <c r="B1396" s="312"/>
      <c r="C1396" s="312"/>
      <c r="S1396" s="312"/>
      <c r="T1396" s="312"/>
      <c r="U1396" s="312"/>
      <c r="V1396" s="312"/>
      <c r="W1396" s="312"/>
      <c r="X1396" s="312"/>
      <c r="Y1396" s="312"/>
      <c r="Z1396" s="312"/>
    </row>
    <row r="1397" spans="1:26" customFormat="1">
      <c r="A1397" s="312"/>
      <c r="B1397" s="312"/>
      <c r="C1397" s="312"/>
      <c r="S1397" s="312"/>
      <c r="T1397" s="312"/>
      <c r="U1397" s="312"/>
      <c r="V1397" s="312"/>
      <c r="W1397" s="312"/>
      <c r="X1397" s="312"/>
      <c r="Y1397" s="312"/>
      <c r="Z1397" s="312"/>
    </row>
    <row r="1398" spans="1:26" customFormat="1">
      <c r="A1398" s="312"/>
      <c r="B1398" s="312"/>
      <c r="C1398" s="312"/>
      <c r="S1398" s="312"/>
      <c r="T1398" s="312"/>
      <c r="U1398" s="312"/>
      <c r="V1398" s="312"/>
      <c r="W1398" s="312"/>
      <c r="X1398" s="312"/>
      <c r="Y1398" s="312"/>
      <c r="Z1398" s="312"/>
    </row>
    <row r="1399" spans="1:26" customFormat="1">
      <c r="A1399" s="312"/>
      <c r="B1399" s="312"/>
      <c r="C1399" s="312"/>
      <c r="S1399" s="312"/>
      <c r="T1399" s="312"/>
      <c r="U1399" s="312"/>
      <c r="V1399" s="312"/>
      <c r="W1399" s="312"/>
      <c r="X1399" s="312"/>
      <c r="Y1399" s="312"/>
      <c r="Z1399" s="312"/>
    </row>
    <row r="1400" spans="1:26" customFormat="1">
      <c r="A1400" s="312"/>
      <c r="B1400" s="312"/>
      <c r="C1400" s="312"/>
      <c r="S1400" s="312"/>
      <c r="T1400" s="312"/>
      <c r="U1400" s="312"/>
      <c r="V1400" s="312"/>
      <c r="W1400" s="312"/>
      <c r="X1400" s="312"/>
      <c r="Y1400" s="312"/>
      <c r="Z1400" s="312"/>
    </row>
    <row r="1401" spans="1:26" customFormat="1">
      <c r="A1401" s="312"/>
      <c r="B1401" s="312"/>
      <c r="C1401" s="312"/>
      <c r="S1401" s="312"/>
      <c r="T1401" s="312"/>
      <c r="U1401" s="312"/>
      <c r="V1401" s="312"/>
      <c r="W1401" s="312"/>
      <c r="X1401" s="312"/>
      <c r="Y1401" s="312"/>
      <c r="Z1401" s="312"/>
    </row>
    <row r="1402" spans="1:26" customFormat="1">
      <c r="A1402" s="312"/>
      <c r="B1402" s="312"/>
      <c r="C1402" s="312"/>
      <c r="S1402" s="312"/>
      <c r="T1402" s="312"/>
      <c r="U1402" s="312"/>
      <c r="V1402" s="312"/>
      <c r="W1402" s="312"/>
      <c r="X1402" s="312"/>
      <c r="Y1402" s="312"/>
      <c r="Z1402" s="312"/>
    </row>
    <row r="1403" spans="1:26" customFormat="1">
      <c r="A1403" s="312"/>
      <c r="B1403" s="312"/>
      <c r="C1403" s="312"/>
      <c r="S1403" s="312"/>
      <c r="T1403" s="312"/>
      <c r="U1403" s="312"/>
      <c r="V1403" s="312"/>
      <c r="W1403" s="312"/>
      <c r="X1403" s="312"/>
      <c r="Y1403" s="312"/>
      <c r="Z1403" s="312"/>
    </row>
    <row r="1404" spans="1:26" customFormat="1">
      <c r="A1404" s="312"/>
      <c r="B1404" s="312"/>
      <c r="C1404" s="312"/>
      <c r="S1404" s="312"/>
      <c r="T1404" s="312"/>
      <c r="U1404" s="312"/>
      <c r="V1404" s="312"/>
      <c r="W1404" s="312"/>
      <c r="X1404" s="312"/>
      <c r="Y1404" s="312"/>
      <c r="Z1404" s="312"/>
    </row>
    <row r="1405" spans="1:26" customFormat="1">
      <c r="A1405" s="312"/>
      <c r="B1405" s="312"/>
      <c r="C1405" s="312"/>
      <c r="S1405" s="312"/>
      <c r="T1405" s="312"/>
      <c r="U1405" s="312"/>
      <c r="V1405" s="312"/>
      <c r="W1405" s="312"/>
      <c r="X1405" s="312"/>
      <c r="Y1405" s="312"/>
      <c r="Z1405" s="312"/>
    </row>
    <row r="1406" spans="1:26" customFormat="1">
      <c r="A1406" s="312"/>
      <c r="B1406" s="312"/>
      <c r="C1406" s="312"/>
      <c r="S1406" s="312"/>
      <c r="T1406" s="312"/>
      <c r="U1406" s="312"/>
      <c r="V1406" s="312"/>
      <c r="W1406" s="312"/>
      <c r="X1406" s="312"/>
      <c r="Y1406" s="312"/>
      <c r="Z1406" s="312"/>
    </row>
    <row r="1407" spans="1:26" customFormat="1">
      <c r="A1407" s="312"/>
      <c r="B1407" s="312"/>
      <c r="C1407" s="312"/>
      <c r="S1407" s="312"/>
      <c r="T1407" s="312"/>
      <c r="U1407" s="312"/>
      <c r="V1407" s="312"/>
      <c r="W1407" s="312"/>
      <c r="X1407" s="312"/>
      <c r="Y1407" s="312"/>
      <c r="Z1407" s="312"/>
    </row>
    <row r="1408" spans="1:26" customFormat="1">
      <c r="A1408" s="312"/>
      <c r="B1408" s="312"/>
      <c r="C1408" s="312"/>
      <c r="S1408" s="312"/>
      <c r="T1408" s="312"/>
      <c r="U1408" s="312"/>
      <c r="V1408" s="312"/>
      <c r="W1408" s="312"/>
      <c r="X1408" s="312"/>
      <c r="Y1408" s="312"/>
      <c r="Z1408" s="312"/>
    </row>
    <row r="1409" spans="1:26" customFormat="1">
      <c r="A1409" s="312"/>
      <c r="B1409" s="312"/>
      <c r="C1409" s="312"/>
      <c r="S1409" s="312"/>
      <c r="T1409" s="312"/>
      <c r="U1409" s="312"/>
      <c r="V1409" s="312"/>
      <c r="W1409" s="312"/>
      <c r="X1409" s="312"/>
      <c r="Y1409" s="312"/>
      <c r="Z1409" s="312"/>
    </row>
    <row r="1410" spans="1:26" customFormat="1">
      <c r="A1410" s="312"/>
      <c r="B1410" s="312"/>
      <c r="C1410" s="312"/>
      <c r="S1410" s="312"/>
      <c r="T1410" s="312"/>
      <c r="U1410" s="312"/>
      <c r="V1410" s="312"/>
      <c r="W1410" s="312"/>
      <c r="X1410" s="312"/>
      <c r="Y1410" s="312"/>
      <c r="Z1410" s="312"/>
    </row>
    <row r="1411" spans="1:26" customFormat="1">
      <c r="A1411" s="312"/>
      <c r="B1411" s="312"/>
      <c r="C1411" s="312"/>
      <c r="S1411" s="312"/>
      <c r="T1411" s="312"/>
      <c r="U1411" s="312"/>
      <c r="V1411" s="312"/>
      <c r="W1411" s="312"/>
      <c r="X1411" s="312"/>
      <c r="Y1411" s="312"/>
      <c r="Z1411" s="312"/>
    </row>
    <row r="1412" spans="1:26" customFormat="1">
      <c r="A1412" s="312"/>
      <c r="B1412" s="312"/>
      <c r="C1412" s="312"/>
      <c r="S1412" s="312"/>
      <c r="T1412" s="312"/>
      <c r="U1412" s="312"/>
      <c r="V1412" s="312"/>
      <c r="W1412" s="312"/>
      <c r="X1412" s="312"/>
      <c r="Y1412" s="312"/>
      <c r="Z1412" s="312"/>
    </row>
    <row r="1413" spans="1:26" customFormat="1">
      <c r="A1413" s="312"/>
      <c r="B1413" s="312"/>
      <c r="C1413" s="312"/>
      <c r="S1413" s="312"/>
      <c r="T1413" s="312"/>
      <c r="U1413" s="312"/>
      <c r="V1413" s="312"/>
      <c r="W1413" s="312"/>
      <c r="X1413" s="312"/>
      <c r="Y1413" s="312"/>
      <c r="Z1413" s="312"/>
    </row>
    <row r="1414" spans="1:26" customFormat="1">
      <c r="A1414" s="312"/>
      <c r="B1414" s="312"/>
      <c r="C1414" s="312"/>
      <c r="S1414" s="312"/>
      <c r="T1414" s="312"/>
      <c r="U1414" s="312"/>
      <c r="V1414" s="312"/>
      <c r="W1414" s="312"/>
      <c r="X1414" s="312"/>
      <c r="Y1414" s="312"/>
      <c r="Z1414" s="312"/>
    </row>
    <row r="1415" spans="1:26" customFormat="1">
      <c r="A1415" s="312"/>
      <c r="B1415" s="312"/>
      <c r="C1415" s="312"/>
      <c r="S1415" s="312"/>
      <c r="T1415" s="312"/>
      <c r="U1415" s="312"/>
      <c r="V1415" s="312"/>
      <c r="W1415" s="312"/>
      <c r="X1415" s="312"/>
      <c r="Y1415" s="312"/>
      <c r="Z1415" s="312"/>
    </row>
    <row r="1416" spans="1:26" customFormat="1">
      <c r="A1416" s="312"/>
      <c r="B1416" s="312"/>
      <c r="C1416" s="312"/>
      <c r="S1416" s="312"/>
      <c r="T1416" s="312"/>
      <c r="U1416" s="312"/>
      <c r="V1416" s="312"/>
      <c r="W1416" s="312"/>
      <c r="X1416" s="312"/>
      <c r="Y1416" s="312"/>
      <c r="Z1416" s="312"/>
    </row>
    <row r="1417" spans="1:26" customFormat="1">
      <c r="A1417" s="312"/>
      <c r="B1417" s="312"/>
      <c r="C1417" s="312"/>
      <c r="S1417" s="312"/>
      <c r="T1417" s="312"/>
      <c r="U1417" s="312"/>
      <c r="V1417" s="312"/>
      <c r="W1417" s="312"/>
      <c r="X1417" s="312"/>
      <c r="Y1417" s="312"/>
      <c r="Z1417" s="312"/>
    </row>
    <row r="1418" spans="1:26" customFormat="1">
      <c r="A1418" s="312"/>
      <c r="B1418" s="312"/>
      <c r="C1418" s="312"/>
      <c r="S1418" s="312"/>
      <c r="T1418" s="312"/>
      <c r="U1418" s="312"/>
      <c r="V1418" s="312"/>
      <c r="W1418" s="312"/>
      <c r="X1418" s="312"/>
      <c r="Y1418" s="312"/>
      <c r="Z1418" s="312"/>
    </row>
    <row r="1419" spans="1:26" customFormat="1">
      <c r="A1419" s="312"/>
      <c r="B1419" s="312"/>
      <c r="C1419" s="312"/>
      <c r="S1419" s="312"/>
      <c r="T1419" s="312"/>
      <c r="U1419" s="312"/>
      <c r="V1419" s="312"/>
      <c r="W1419" s="312"/>
      <c r="X1419" s="312"/>
      <c r="Y1419" s="312"/>
      <c r="Z1419" s="312"/>
    </row>
    <row r="1420" spans="1:26" customFormat="1">
      <c r="A1420" s="312"/>
      <c r="B1420" s="312"/>
      <c r="C1420" s="312"/>
      <c r="S1420" s="312"/>
      <c r="T1420" s="312"/>
      <c r="U1420" s="312"/>
      <c r="V1420" s="312"/>
      <c r="W1420" s="312"/>
      <c r="X1420" s="312"/>
      <c r="Y1420" s="312"/>
      <c r="Z1420" s="312"/>
    </row>
    <row r="1421" spans="1:26" customFormat="1">
      <c r="A1421" s="312"/>
      <c r="B1421" s="312"/>
      <c r="C1421" s="312"/>
      <c r="S1421" s="312"/>
      <c r="T1421" s="312"/>
      <c r="U1421" s="312"/>
      <c r="V1421" s="312"/>
      <c r="W1421" s="312"/>
      <c r="X1421" s="312"/>
      <c r="Y1421" s="312"/>
      <c r="Z1421" s="312"/>
    </row>
    <row r="1422" spans="1:26" customFormat="1">
      <c r="A1422" s="312"/>
      <c r="B1422" s="312"/>
      <c r="C1422" s="312"/>
      <c r="S1422" s="312"/>
      <c r="T1422" s="312"/>
      <c r="U1422" s="312"/>
      <c r="V1422" s="312"/>
      <c r="W1422" s="312"/>
      <c r="X1422" s="312"/>
      <c r="Y1422" s="312"/>
      <c r="Z1422" s="312"/>
    </row>
    <row r="1423" spans="1:26" customFormat="1">
      <c r="A1423" s="312"/>
      <c r="B1423" s="312"/>
      <c r="C1423" s="312"/>
      <c r="S1423" s="312"/>
      <c r="T1423" s="312"/>
      <c r="U1423" s="312"/>
      <c r="V1423" s="312"/>
      <c r="W1423" s="312"/>
      <c r="X1423" s="312"/>
      <c r="Y1423" s="312"/>
      <c r="Z1423" s="312"/>
    </row>
    <row r="1424" spans="1:26" customFormat="1">
      <c r="A1424" s="312"/>
      <c r="B1424" s="312"/>
      <c r="C1424" s="312"/>
      <c r="S1424" s="312"/>
      <c r="T1424" s="312"/>
      <c r="U1424" s="312"/>
      <c r="V1424" s="312"/>
      <c r="W1424" s="312"/>
      <c r="X1424" s="312"/>
      <c r="Y1424" s="312"/>
      <c r="Z1424" s="312"/>
    </row>
    <row r="1425" spans="1:26" customFormat="1">
      <c r="A1425" s="312"/>
      <c r="B1425" s="312"/>
      <c r="C1425" s="312"/>
      <c r="S1425" s="312"/>
      <c r="T1425" s="312"/>
      <c r="U1425" s="312"/>
      <c r="V1425" s="312"/>
      <c r="W1425" s="312"/>
      <c r="X1425" s="312"/>
      <c r="Y1425" s="312"/>
      <c r="Z1425" s="312"/>
    </row>
    <row r="1426" spans="1:26" customFormat="1">
      <c r="A1426" s="312"/>
      <c r="B1426" s="312"/>
      <c r="C1426" s="312"/>
      <c r="S1426" s="312"/>
      <c r="T1426" s="312"/>
      <c r="U1426" s="312"/>
      <c r="V1426" s="312"/>
      <c r="W1426" s="312"/>
      <c r="X1426" s="312"/>
      <c r="Y1426" s="312"/>
      <c r="Z1426" s="312"/>
    </row>
    <row r="1427" spans="1:26" customFormat="1">
      <c r="A1427" s="312"/>
      <c r="B1427" s="312"/>
      <c r="C1427" s="312"/>
      <c r="S1427" s="312"/>
      <c r="T1427" s="312"/>
      <c r="U1427" s="312"/>
      <c r="V1427" s="312"/>
      <c r="W1427" s="312"/>
      <c r="X1427" s="312"/>
      <c r="Y1427" s="312"/>
      <c r="Z1427" s="312"/>
    </row>
    <row r="1428" spans="1:26" customFormat="1">
      <c r="A1428" s="312"/>
      <c r="B1428" s="312"/>
      <c r="C1428" s="312"/>
      <c r="S1428" s="312"/>
      <c r="T1428" s="312"/>
      <c r="U1428" s="312"/>
      <c r="V1428" s="312"/>
      <c r="W1428" s="312"/>
      <c r="X1428" s="312"/>
      <c r="Y1428" s="312"/>
      <c r="Z1428" s="312"/>
    </row>
    <row r="1429" spans="1:26" customFormat="1">
      <c r="A1429" s="312"/>
      <c r="B1429" s="312"/>
      <c r="C1429" s="312"/>
      <c r="S1429" s="312"/>
      <c r="T1429" s="312"/>
      <c r="U1429" s="312"/>
      <c r="V1429" s="312"/>
      <c r="W1429" s="312"/>
      <c r="X1429" s="312"/>
      <c r="Y1429" s="312"/>
      <c r="Z1429" s="312"/>
    </row>
    <row r="1430" spans="1:26" customFormat="1">
      <c r="A1430" s="312"/>
      <c r="B1430" s="312"/>
      <c r="C1430" s="312"/>
      <c r="S1430" s="312"/>
      <c r="T1430" s="312"/>
      <c r="U1430" s="312"/>
      <c r="V1430" s="312"/>
      <c r="W1430" s="312"/>
      <c r="X1430" s="312"/>
      <c r="Y1430" s="312"/>
      <c r="Z1430" s="312"/>
    </row>
    <row r="1431" spans="1:26" customFormat="1">
      <c r="A1431" s="312"/>
      <c r="B1431" s="312"/>
      <c r="C1431" s="312"/>
      <c r="S1431" s="312"/>
      <c r="T1431" s="312"/>
      <c r="U1431" s="312"/>
      <c r="V1431" s="312"/>
      <c r="W1431" s="312"/>
      <c r="X1431" s="312"/>
      <c r="Y1431" s="312"/>
      <c r="Z1431" s="312"/>
    </row>
    <row r="1432" spans="1:26" customFormat="1">
      <c r="A1432" s="312"/>
      <c r="B1432" s="312"/>
      <c r="C1432" s="312"/>
      <c r="S1432" s="312"/>
      <c r="T1432" s="312"/>
      <c r="U1432" s="312"/>
      <c r="V1432" s="312"/>
      <c r="W1432" s="312"/>
      <c r="X1432" s="312"/>
      <c r="Y1432" s="312"/>
      <c r="Z1432" s="312"/>
    </row>
    <row r="1433" spans="1:26" customFormat="1">
      <c r="A1433" s="312"/>
      <c r="B1433" s="312"/>
      <c r="C1433" s="312"/>
      <c r="S1433" s="312"/>
      <c r="T1433" s="312"/>
      <c r="U1433" s="312"/>
      <c r="V1433" s="312"/>
      <c r="W1433" s="312"/>
      <c r="X1433" s="312"/>
      <c r="Y1433" s="312"/>
      <c r="Z1433" s="312"/>
    </row>
    <row r="1434" spans="1:26" customFormat="1">
      <c r="A1434" s="312"/>
      <c r="B1434" s="312"/>
      <c r="C1434" s="312"/>
      <c r="S1434" s="312"/>
      <c r="T1434" s="312"/>
      <c r="U1434" s="312"/>
      <c r="V1434" s="312"/>
      <c r="W1434" s="312"/>
      <c r="X1434" s="312"/>
      <c r="Y1434" s="312"/>
      <c r="Z1434" s="312"/>
    </row>
    <row r="1435" spans="1:26" customFormat="1">
      <c r="A1435" s="312"/>
      <c r="B1435" s="312"/>
      <c r="C1435" s="312"/>
      <c r="S1435" s="312"/>
      <c r="T1435" s="312"/>
      <c r="U1435" s="312"/>
      <c r="V1435" s="312"/>
      <c r="W1435" s="312"/>
      <c r="X1435" s="312"/>
      <c r="Y1435" s="312"/>
      <c r="Z1435" s="312"/>
    </row>
    <row r="1436" spans="1:26" customFormat="1">
      <c r="A1436" s="312"/>
      <c r="B1436" s="312"/>
      <c r="C1436" s="312"/>
      <c r="S1436" s="312"/>
      <c r="T1436" s="312"/>
      <c r="U1436" s="312"/>
      <c r="V1436" s="312"/>
      <c r="W1436" s="312"/>
      <c r="X1436" s="312"/>
      <c r="Y1436" s="312"/>
      <c r="Z1436" s="312"/>
    </row>
    <row r="1437" spans="1:26" customFormat="1">
      <c r="A1437" s="312"/>
      <c r="B1437" s="312"/>
      <c r="C1437" s="312"/>
      <c r="S1437" s="312"/>
      <c r="T1437" s="312"/>
      <c r="U1437" s="312"/>
      <c r="V1437" s="312"/>
      <c r="W1437" s="312"/>
      <c r="X1437" s="312"/>
      <c r="Y1437" s="312"/>
      <c r="Z1437" s="312"/>
    </row>
    <row r="1438" spans="1:26" customFormat="1">
      <c r="A1438" s="312"/>
      <c r="B1438" s="312"/>
      <c r="C1438" s="312"/>
      <c r="S1438" s="312"/>
      <c r="T1438" s="312"/>
      <c r="U1438" s="312"/>
      <c r="V1438" s="312"/>
      <c r="W1438" s="312"/>
      <c r="X1438" s="312"/>
      <c r="Y1438" s="312"/>
      <c r="Z1438" s="312"/>
    </row>
    <row r="1439" spans="1:26" customFormat="1">
      <c r="A1439" s="312"/>
      <c r="B1439" s="312"/>
      <c r="C1439" s="312"/>
      <c r="S1439" s="312"/>
      <c r="T1439" s="312"/>
      <c r="U1439" s="312"/>
      <c r="V1439" s="312"/>
      <c r="W1439" s="312"/>
      <c r="X1439" s="312"/>
      <c r="Y1439" s="312"/>
      <c r="Z1439" s="312"/>
    </row>
    <row r="1440" spans="1:26" customFormat="1">
      <c r="A1440" s="312"/>
      <c r="B1440" s="312"/>
      <c r="C1440" s="312"/>
      <c r="S1440" s="312"/>
      <c r="T1440" s="312"/>
      <c r="U1440" s="312"/>
      <c r="V1440" s="312"/>
      <c r="W1440" s="312"/>
      <c r="X1440" s="312"/>
      <c r="Y1440" s="312"/>
      <c r="Z1440" s="312"/>
    </row>
    <row r="1441" spans="1:26" customFormat="1">
      <c r="A1441" s="312"/>
      <c r="B1441" s="312"/>
      <c r="C1441" s="312"/>
      <c r="S1441" s="312"/>
      <c r="T1441" s="312"/>
      <c r="U1441" s="312"/>
      <c r="V1441" s="312"/>
      <c r="W1441" s="312"/>
      <c r="X1441" s="312"/>
      <c r="Y1441" s="312"/>
      <c r="Z1441" s="312"/>
    </row>
    <row r="1442" spans="1:26" customFormat="1">
      <c r="A1442" s="312"/>
      <c r="B1442" s="312"/>
      <c r="C1442" s="312"/>
      <c r="S1442" s="312"/>
      <c r="T1442" s="312"/>
      <c r="U1442" s="312"/>
      <c r="V1442" s="312"/>
      <c r="W1442" s="312"/>
      <c r="X1442" s="312"/>
      <c r="Y1442" s="312"/>
      <c r="Z1442" s="312"/>
    </row>
    <row r="1443" spans="1:26" customFormat="1">
      <c r="A1443" s="312"/>
      <c r="B1443" s="312"/>
      <c r="C1443" s="312"/>
      <c r="S1443" s="312"/>
      <c r="T1443" s="312"/>
      <c r="U1443" s="312"/>
      <c r="V1443" s="312"/>
      <c r="W1443" s="312"/>
      <c r="X1443" s="312"/>
      <c r="Y1443" s="312"/>
      <c r="Z1443" s="312"/>
    </row>
    <row r="1444" spans="1:26" customFormat="1">
      <c r="A1444" s="312"/>
      <c r="B1444" s="312"/>
      <c r="C1444" s="312"/>
      <c r="S1444" s="312"/>
      <c r="T1444" s="312"/>
      <c r="U1444" s="312"/>
      <c r="V1444" s="312"/>
      <c r="W1444" s="312"/>
      <c r="X1444" s="312"/>
      <c r="Y1444" s="312"/>
      <c r="Z1444" s="312"/>
    </row>
    <row r="1445" spans="1:26" customFormat="1">
      <c r="A1445" s="312"/>
      <c r="B1445" s="312"/>
      <c r="C1445" s="312"/>
      <c r="S1445" s="312"/>
      <c r="T1445" s="312"/>
      <c r="U1445" s="312"/>
      <c r="V1445" s="312"/>
      <c r="W1445" s="312"/>
      <c r="X1445" s="312"/>
      <c r="Y1445" s="312"/>
      <c r="Z1445" s="312"/>
    </row>
    <row r="1446" spans="1:26" customFormat="1">
      <c r="A1446" s="312"/>
      <c r="B1446" s="312"/>
      <c r="C1446" s="312"/>
      <c r="S1446" s="312"/>
      <c r="T1446" s="312"/>
      <c r="U1446" s="312"/>
      <c r="V1446" s="312"/>
      <c r="W1446" s="312"/>
      <c r="X1446" s="312"/>
      <c r="Y1446" s="312"/>
      <c r="Z1446" s="312"/>
    </row>
    <row r="1447" spans="1:26" customFormat="1">
      <c r="A1447" s="312"/>
      <c r="B1447" s="312"/>
      <c r="C1447" s="312"/>
      <c r="S1447" s="312"/>
      <c r="T1447" s="312"/>
      <c r="U1447" s="312"/>
      <c r="V1447" s="312"/>
      <c r="W1447" s="312"/>
      <c r="X1447" s="312"/>
      <c r="Y1447" s="312"/>
      <c r="Z1447" s="312"/>
    </row>
    <row r="1448" spans="1:26" customFormat="1">
      <c r="A1448" s="312"/>
      <c r="B1448" s="312"/>
      <c r="C1448" s="312"/>
      <c r="S1448" s="312"/>
      <c r="T1448" s="312"/>
      <c r="U1448" s="312"/>
      <c r="V1448" s="312"/>
      <c r="W1448" s="312"/>
      <c r="X1448" s="312"/>
      <c r="Y1448" s="312"/>
      <c r="Z1448" s="312"/>
    </row>
    <row r="1449" spans="1:26" customFormat="1">
      <c r="A1449" s="312"/>
      <c r="B1449" s="312"/>
      <c r="C1449" s="312"/>
      <c r="S1449" s="312"/>
      <c r="T1449" s="312"/>
      <c r="U1449" s="312"/>
      <c r="V1449" s="312"/>
      <c r="W1449" s="312"/>
      <c r="X1449" s="312"/>
      <c r="Y1449" s="312"/>
      <c r="Z1449" s="312"/>
    </row>
    <row r="1450" spans="1:26" customFormat="1">
      <c r="A1450" s="312"/>
      <c r="B1450" s="312"/>
      <c r="C1450" s="312"/>
      <c r="S1450" s="312"/>
      <c r="T1450" s="312"/>
      <c r="U1450" s="312"/>
      <c r="V1450" s="312"/>
      <c r="W1450" s="312"/>
      <c r="X1450" s="312"/>
      <c r="Y1450" s="312"/>
      <c r="Z1450" s="312"/>
    </row>
    <row r="1451" spans="1:26" customFormat="1">
      <c r="A1451" s="312"/>
      <c r="B1451" s="312"/>
      <c r="C1451" s="312"/>
      <c r="S1451" s="312"/>
      <c r="T1451" s="312"/>
      <c r="U1451" s="312"/>
      <c r="V1451" s="312"/>
      <c r="W1451" s="312"/>
      <c r="X1451" s="312"/>
      <c r="Y1451" s="312"/>
      <c r="Z1451" s="312"/>
    </row>
    <row r="1452" spans="1:26" customFormat="1">
      <c r="A1452" s="312"/>
      <c r="B1452" s="312"/>
      <c r="C1452" s="312"/>
      <c r="S1452" s="312"/>
      <c r="T1452" s="312"/>
      <c r="U1452" s="312"/>
      <c r="V1452" s="312"/>
      <c r="W1452" s="312"/>
      <c r="X1452" s="312"/>
      <c r="Y1452" s="312"/>
      <c r="Z1452" s="312"/>
    </row>
    <row r="1453" spans="1:26" customFormat="1">
      <c r="A1453" s="312"/>
      <c r="B1453" s="312"/>
      <c r="C1453" s="312"/>
      <c r="S1453" s="312"/>
      <c r="T1453" s="312"/>
      <c r="U1453" s="312"/>
      <c r="V1453" s="312"/>
      <c r="W1453" s="312"/>
      <c r="X1453" s="312"/>
      <c r="Y1453" s="312"/>
      <c r="Z1453" s="312"/>
    </row>
    <row r="1454" spans="1:26" customFormat="1">
      <c r="A1454" s="312"/>
      <c r="B1454" s="312"/>
      <c r="C1454" s="312"/>
      <c r="S1454" s="312"/>
      <c r="T1454" s="312"/>
      <c r="U1454" s="312"/>
      <c r="V1454" s="312"/>
      <c r="W1454" s="312"/>
      <c r="X1454" s="312"/>
      <c r="Y1454" s="312"/>
      <c r="Z1454" s="312"/>
    </row>
    <row r="1455" spans="1:26" customFormat="1">
      <c r="A1455" s="312"/>
      <c r="B1455" s="312"/>
      <c r="C1455" s="312"/>
      <c r="S1455" s="312"/>
      <c r="T1455" s="312"/>
      <c r="U1455" s="312"/>
      <c r="V1455" s="312"/>
      <c r="W1455" s="312"/>
      <c r="X1455" s="312"/>
      <c r="Y1455" s="312"/>
      <c r="Z1455" s="312"/>
    </row>
    <row r="1456" spans="1:26" customFormat="1">
      <c r="A1456" s="312"/>
      <c r="B1456" s="312"/>
      <c r="C1456" s="312"/>
      <c r="S1456" s="312"/>
      <c r="T1456" s="312"/>
      <c r="U1456" s="312"/>
      <c r="V1456" s="312"/>
      <c r="W1456" s="312"/>
      <c r="X1456" s="312"/>
      <c r="Y1456" s="312"/>
      <c r="Z1456" s="312"/>
    </row>
    <row r="1457" spans="1:26" customFormat="1">
      <c r="A1457" s="312"/>
      <c r="B1457" s="312"/>
      <c r="C1457" s="312"/>
      <c r="S1457" s="312"/>
      <c r="T1457" s="312"/>
      <c r="U1457" s="312"/>
      <c r="V1457" s="312"/>
      <c r="W1457" s="312"/>
      <c r="X1457" s="312"/>
      <c r="Y1457" s="312"/>
      <c r="Z1457" s="312"/>
    </row>
    <row r="1458" spans="1:26" customFormat="1">
      <c r="A1458" s="312"/>
      <c r="B1458" s="312"/>
      <c r="C1458" s="312"/>
      <c r="S1458" s="312"/>
      <c r="T1458" s="312"/>
      <c r="U1458" s="312"/>
      <c r="V1458" s="312"/>
      <c r="W1458" s="312"/>
      <c r="X1458" s="312"/>
      <c r="Y1458" s="312"/>
      <c r="Z1458" s="312"/>
    </row>
    <row r="1459" spans="1:26" customFormat="1">
      <c r="A1459" s="312"/>
      <c r="B1459" s="312"/>
      <c r="C1459" s="312"/>
      <c r="S1459" s="312"/>
      <c r="T1459" s="312"/>
      <c r="U1459" s="312"/>
      <c r="V1459" s="312"/>
      <c r="W1459" s="312"/>
      <c r="X1459" s="312"/>
      <c r="Y1459" s="312"/>
      <c r="Z1459" s="312"/>
    </row>
    <row r="1460" spans="1:26" customFormat="1">
      <c r="A1460" s="312"/>
      <c r="B1460" s="312"/>
      <c r="C1460" s="312"/>
      <c r="S1460" s="312"/>
      <c r="T1460" s="312"/>
      <c r="U1460" s="312"/>
      <c r="V1460" s="312"/>
      <c r="W1460" s="312"/>
      <c r="X1460" s="312"/>
      <c r="Y1460" s="312"/>
      <c r="Z1460" s="312"/>
    </row>
    <row r="1461" spans="1:26" customFormat="1">
      <c r="A1461" s="312"/>
      <c r="B1461" s="312"/>
      <c r="C1461" s="312"/>
      <c r="S1461" s="312"/>
      <c r="T1461" s="312"/>
      <c r="U1461" s="312"/>
      <c r="V1461" s="312"/>
      <c r="W1461" s="312"/>
      <c r="X1461" s="312"/>
      <c r="Y1461" s="312"/>
      <c r="Z1461" s="312"/>
    </row>
    <row r="1462" spans="1:26" customFormat="1">
      <c r="A1462" s="312"/>
      <c r="B1462" s="312"/>
      <c r="C1462" s="312"/>
      <c r="S1462" s="312"/>
      <c r="T1462" s="312"/>
      <c r="U1462" s="312"/>
      <c r="V1462" s="312"/>
      <c r="W1462" s="312"/>
      <c r="X1462" s="312"/>
      <c r="Y1462" s="312"/>
      <c r="Z1462" s="312"/>
    </row>
    <row r="1463" spans="1:26" customFormat="1">
      <c r="A1463" s="312"/>
      <c r="B1463" s="312"/>
      <c r="C1463" s="312"/>
      <c r="S1463" s="312"/>
      <c r="T1463" s="312"/>
      <c r="U1463" s="312"/>
      <c r="V1463" s="312"/>
      <c r="W1463" s="312"/>
      <c r="X1463" s="312"/>
      <c r="Y1463" s="312"/>
      <c r="Z1463" s="312"/>
    </row>
    <row r="1464" spans="1:26" customFormat="1">
      <c r="A1464" s="312"/>
      <c r="B1464" s="312"/>
      <c r="C1464" s="312"/>
      <c r="S1464" s="312"/>
      <c r="T1464" s="312"/>
      <c r="U1464" s="312"/>
      <c r="V1464" s="312"/>
      <c r="W1464" s="312"/>
      <c r="X1464" s="312"/>
      <c r="Y1464" s="312"/>
      <c r="Z1464" s="312"/>
    </row>
    <row r="1465" spans="1:26" customFormat="1">
      <c r="A1465" s="312"/>
      <c r="B1465" s="312"/>
      <c r="C1465" s="312"/>
      <c r="S1465" s="312"/>
      <c r="T1465" s="312"/>
      <c r="U1465" s="312"/>
      <c r="V1465" s="312"/>
      <c r="W1465" s="312"/>
      <c r="X1465" s="312"/>
      <c r="Y1465" s="312"/>
      <c r="Z1465" s="312"/>
    </row>
    <row r="1466" spans="1:26" customFormat="1">
      <c r="A1466" s="312"/>
      <c r="B1466" s="312"/>
      <c r="C1466" s="312"/>
      <c r="S1466" s="312"/>
      <c r="T1466" s="312"/>
      <c r="U1466" s="312"/>
      <c r="V1466" s="312"/>
      <c r="W1466" s="312"/>
      <c r="X1466" s="312"/>
      <c r="Y1466" s="312"/>
      <c r="Z1466" s="312"/>
    </row>
    <row r="1467" spans="1:26" customFormat="1">
      <c r="A1467" s="312"/>
      <c r="B1467" s="312"/>
      <c r="C1467" s="312"/>
      <c r="S1467" s="312"/>
      <c r="T1467" s="312"/>
      <c r="U1467" s="312"/>
      <c r="V1467" s="312"/>
      <c r="W1467" s="312"/>
      <c r="X1467" s="312"/>
      <c r="Y1467" s="312"/>
      <c r="Z1467" s="312"/>
    </row>
    <row r="1468" spans="1:26" customFormat="1">
      <c r="A1468" s="312"/>
      <c r="B1468" s="312"/>
      <c r="C1468" s="312"/>
      <c r="S1468" s="312"/>
      <c r="T1468" s="312"/>
      <c r="U1468" s="312"/>
      <c r="V1468" s="312"/>
      <c r="W1468" s="312"/>
      <c r="X1468" s="312"/>
      <c r="Y1468" s="312"/>
      <c r="Z1468" s="312"/>
    </row>
    <row r="1469" spans="1:26" customFormat="1">
      <c r="A1469" s="312"/>
      <c r="B1469" s="312"/>
      <c r="C1469" s="312"/>
      <c r="S1469" s="312"/>
      <c r="T1469" s="312"/>
      <c r="U1469" s="312"/>
      <c r="V1469" s="312"/>
      <c r="W1469" s="312"/>
      <c r="X1469" s="312"/>
      <c r="Y1469" s="312"/>
      <c r="Z1469" s="312"/>
    </row>
    <row r="1470" spans="1:26" customFormat="1">
      <c r="A1470" s="312"/>
      <c r="B1470" s="312"/>
      <c r="C1470" s="312"/>
      <c r="S1470" s="312"/>
      <c r="T1470" s="312"/>
      <c r="U1470" s="312"/>
      <c r="V1470" s="312"/>
      <c r="W1470" s="312"/>
      <c r="X1470" s="312"/>
      <c r="Y1470" s="312"/>
      <c r="Z1470" s="312"/>
    </row>
    <row r="1471" spans="1:26" customFormat="1">
      <c r="A1471" s="312"/>
      <c r="B1471" s="312"/>
      <c r="C1471" s="312"/>
      <c r="S1471" s="312"/>
      <c r="T1471" s="312"/>
      <c r="U1471" s="312"/>
      <c r="V1471" s="312"/>
      <c r="W1471" s="312"/>
      <c r="X1471" s="312"/>
      <c r="Y1471" s="312"/>
      <c r="Z1471" s="312"/>
    </row>
    <row r="1472" spans="1:26" customFormat="1">
      <c r="A1472" s="312"/>
      <c r="B1472" s="312"/>
      <c r="C1472" s="312"/>
      <c r="S1472" s="312"/>
      <c r="T1472" s="312"/>
      <c r="U1472" s="312"/>
      <c r="V1472" s="312"/>
      <c r="W1472" s="312"/>
      <c r="X1472" s="312"/>
      <c r="Y1472" s="312"/>
      <c r="Z1472" s="312"/>
    </row>
    <row r="1473" spans="1:26" customFormat="1">
      <c r="A1473" s="312"/>
      <c r="B1473" s="312"/>
      <c r="C1473" s="312"/>
      <c r="S1473" s="312"/>
      <c r="T1473" s="312"/>
      <c r="U1473" s="312"/>
      <c r="V1473" s="312"/>
      <c r="W1473" s="312"/>
      <c r="X1473" s="312"/>
      <c r="Y1473" s="312"/>
      <c r="Z1473" s="312"/>
    </row>
    <row r="1474" spans="1:26" customFormat="1">
      <c r="A1474" s="312"/>
      <c r="B1474" s="312"/>
      <c r="C1474" s="312"/>
      <c r="S1474" s="312"/>
      <c r="T1474" s="312"/>
      <c r="U1474" s="312"/>
      <c r="V1474" s="312"/>
      <c r="W1474" s="312"/>
      <c r="X1474" s="312"/>
      <c r="Y1474" s="312"/>
      <c r="Z1474" s="312"/>
    </row>
    <row r="1475" spans="1:26" customFormat="1">
      <c r="A1475" s="312"/>
      <c r="B1475" s="312"/>
      <c r="C1475" s="312"/>
      <c r="S1475" s="312"/>
      <c r="T1475" s="312"/>
      <c r="U1475" s="312"/>
      <c r="V1475" s="312"/>
      <c r="W1475" s="312"/>
      <c r="X1475" s="312"/>
      <c r="Y1475" s="312"/>
      <c r="Z1475" s="312"/>
    </row>
    <row r="1476" spans="1:26" customFormat="1">
      <c r="A1476" s="312"/>
      <c r="B1476" s="312"/>
      <c r="C1476" s="312"/>
      <c r="S1476" s="312"/>
      <c r="T1476" s="312"/>
      <c r="U1476" s="312"/>
      <c r="V1476" s="312"/>
      <c r="W1476" s="312"/>
      <c r="X1476" s="312"/>
      <c r="Y1476" s="312"/>
      <c r="Z1476" s="312"/>
    </row>
    <row r="1477" spans="1:26" customFormat="1">
      <c r="A1477" s="312"/>
      <c r="B1477" s="312"/>
      <c r="C1477" s="312"/>
      <c r="S1477" s="312"/>
      <c r="T1477" s="312"/>
      <c r="U1477" s="312"/>
      <c r="V1477" s="312"/>
      <c r="W1477" s="312"/>
      <c r="X1477" s="312"/>
      <c r="Y1477" s="312"/>
      <c r="Z1477" s="312"/>
    </row>
    <row r="1478" spans="1:26" customFormat="1">
      <c r="A1478" s="312"/>
      <c r="B1478" s="312"/>
      <c r="C1478" s="312"/>
      <c r="S1478" s="312"/>
      <c r="T1478" s="312"/>
      <c r="U1478" s="312"/>
      <c r="V1478" s="312"/>
      <c r="W1478" s="312"/>
      <c r="X1478" s="312"/>
      <c r="Y1478" s="312"/>
      <c r="Z1478" s="312"/>
    </row>
    <row r="1479" spans="1:26" customFormat="1">
      <c r="A1479" s="312"/>
      <c r="B1479" s="312"/>
      <c r="C1479" s="312"/>
      <c r="S1479" s="312"/>
      <c r="T1479" s="312"/>
      <c r="U1479" s="312"/>
      <c r="V1479" s="312"/>
      <c r="W1479" s="312"/>
      <c r="X1479" s="312"/>
      <c r="Y1479" s="312"/>
      <c r="Z1479" s="312"/>
    </row>
    <row r="1480" spans="1:26" customFormat="1">
      <c r="A1480" s="312"/>
      <c r="B1480" s="312"/>
      <c r="C1480" s="312"/>
      <c r="S1480" s="312"/>
      <c r="T1480" s="312"/>
      <c r="U1480" s="312"/>
      <c r="V1480" s="312"/>
      <c r="W1480" s="312"/>
      <c r="X1480" s="312"/>
      <c r="Y1480" s="312"/>
      <c r="Z1480" s="312"/>
    </row>
    <row r="1481" spans="1:26" customFormat="1">
      <c r="A1481" s="312"/>
      <c r="B1481" s="312"/>
      <c r="C1481" s="312"/>
      <c r="S1481" s="312"/>
      <c r="T1481" s="312"/>
      <c r="U1481" s="312"/>
      <c r="V1481" s="312"/>
      <c r="W1481" s="312"/>
      <c r="X1481" s="312"/>
      <c r="Y1481" s="312"/>
      <c r="Z1481" s="312"/>
    </row>
    <row r="1482" spans="1:26" customFormat="1">
      <c r="A1482" s="312"/>
      <c r="B1482" s="312"/>
      <c r="C1482" s="312"/>
      <c r="S1482" s="312"/>
      <c r="T1482" s="312"/>
      <c r="U1482" s="312"/>
      <c r="V1482" s="312"/>
      <c r="W1482" s="312"/>
      <c r="X1482" s="312"/>
      <c r="Y1482" s="312"/>
      <c r="Z1482" s="312"/>
    </row>
    <row r="1483" spans="1:26" customFormat="1">
      <c r="A1483" s="312"/>
      <c r="B1483" s="312"/>
      <c r="C1483" s="312"/>
      <c r="S1483" s="312"/>
      <c r="T1483" s="312"/>
      <c r="U1483" s="312"/>
      <c r="V1483" s="312"/>
      <c r="W1483" s="312"/>
      <c r="X1483" s="312"/>
      <c r="Y1483" s="312"/>
      <c r="Z1483" s="312"/>
    </row>
    <row r="1484" spans="1:26" customFormat="1">
      <c r="A1484" s="312"/>
      <c r="B1484" s="312"/>
      <c r="C1484" s="312"/>
      <c r="S1484" s="312"/>
      <c r="T1484" s="312"/>
      <c r="U1484" s="312"/>
      <c r="V1484" s="312"/>
      <c r="W1484" s="312"/>
      <c r="X1484" s="312"/>
      <c r="Y1484" s="312"/>
      <c r="Z1484" s="312"/>
    </row>
    <row r="1485" spans="1:26" customFormat="1">
      <c r="A1485" s="312"/>
      <c r="B1485" s="312"/>
      <c r="C1485" s="312"/>
      <c r="S1485" s="312"/>
      <c r="T1485" s="312"/>
      <c r="U1485" s="312"/>
      <c r="V1485" s="312"/>
      <c r="W1485" s="312"/>
      <c r="X1485" s="312"/>
      <c r="Y1485" s="312"/>
      <c r="Z1485" s="312"/>
    </row>
    <row r="1486" spans="1:26" customFormat="1">
      <c r="A1486" s="312"/>
      <c r="B1486" s="312"/>
      <c r="C1486" s="312"/>
      <c r="S1486" s="312"/>
      <c r="T1486" s="312"/>
      <c r="U1486" s="312"/>
      <c r="V1486" s="312"/>
      <c r="W1486" s="312"/>
      <c r="X1486" s="312"/>
      <c r="Y1486" s="312"/>
      <c r="Z1486" s="312"/>
    </row>
    <row r="1487" spans="1:26" customFormat="1">
      <c r="A1487" s="312"/>
      <c r="B1487" s="312"/>
      <c r="C1487" s="312"/>
      <c r="S1487" s="312"/>
      <c r="T1487" s="312"/>
      <c r="U1487" s="312"/>
      <c r="V1487" s="312"/>
      <c r="W1487" s="312"/>
      <c r="X1487" s="312"/>
      <c r="Y1487" s="312"/>
      <c r="Z1487" s="312"/>
    </row>
    <row r="1488" spans="1:26" customFormat="1">
      <c r="A1488" s="312"/>
      <c r="B1488" s="312"/>
      <c r="C1488" s="312"/>
      <c r="S1488" s="312"/>
      <c r="T1488" s="312"/>
      <c r="U1488" s="312"/>
      <c r="V1488" s="312"/>
      <c r="W1488" s="312"/>
      <c r="X1488" s="312"/>
      <c r="Y1488" s="312"/>
      <c r="Z1488" s="312"/>
    </row>
    <row r="1489" spans="1:26" customFormat="1">
      <c r="A1489" s="312"/>
      <c r="B1489" s="312"/>
      <c r="C1489" s="312"/>
      <c r="S1489" s="312"/>
      <c r="T1489" s="312"/>
      <c r="U1489" s="312"/>
      <c r="V1489" s="312"/>
      <c r="W1489" s="312"/>
      <c r="X1489" s="312"/>
      <c r="Y1489" s="312"/>
      <c r="Z1489" s="312"/>
    </row>
    <row r="1490" spans="1:26" customFormat="1">
      <c r="A1490" s="312"/>
      <c r="B1490" s="312"/>
      <c r="C1490" s="312"/>
      <c r="S1490" s="312"/>
      <c r="T1490" s="312"/>
      <c r="U1490" s="312"/>
      <c r="V1490" s="312"/>
      <c r="W1490" s="312"/>
      <c r="X1490" s="312"/>
      <c r="Y1490" s="312"/>
      <c r="Z1490" s="312"/>
    </row>
    <row r="1491" spans="1:26" customFormat="1">
      <c r="A1491" s="312"/>
      <c r="B1491" s="312"/>
      <c r="C1491" s="312"/>
      <c r="S1491" s="312"/>
      <c r="T1491" s="312"/>
      <c r="U1491" s="312"/>
      <c r="V1491" s="312"/>
      <c r="W1491" s="312"/>
      <c r="X1491" s="312"/>
      <c r="Y1491" s="312"/>
      <c r="Z1491" s="312"/>
    </row>
    <row r="1492" spans="1:26" customFormat="1">
      <c r="A1492" s="312"/>
      <c r="B1492" s="312"/>
      <c r="C1492" s="312"/>
      <c r="S1492" s="312"/>
      <c r="T1492" s="312"/>
      <c r="U1492" s="312"/>
      <c r="V1492" s="312"/>
      <c r="W1492" s="312"/>
      <c r="X1492" s="312"/>
      <c r="Y1492" s="312"/>
      <c r="Z1492" s="312"/>
    </row>
    <row r="1493" spans="1:26" customFormat="1">
      <c r="A1493" s="312"/>
      <c r="B1493" s="312"/>
      <c r="C1493" s="312"/>
      <c r="S1493" s="312"/>
      <c r="T1493" s="312"/>
      <c r="U1493" s="312"/>
      <c r="V1493" s="312"/>
      <c r="W1493" s="312"/>
      <c r="X1493" s="312"/>
      <c r="Y1493" s="312"/>
      <c r="Z1493" s="312"/>
    </row>
    <row r="1494" spans="1:26" customFormat="1">
      <c r="A1494" s="312"/>
      <c r="B1494" s="312"/>
      <c r="C1494" s="312"/>
      <c r="S1494" s="312"/>
      <c r="T1494" s="312"/>
      <c r="U1494" s="312"/>
      <c r="V1494" s="312"/>
      <c r="W1494" s="312"/>
      <c r="X1494" s="312"/>
      <c r="Y1494" s="312"/>
      <c r="Z1494" s="312"/>
    </row>
    <row r="1495" spans="1:26" customFormat="1">
      <c r="A1495" s="312"/>
      <c r="B1495" s="312"/>
      <c r="C1495" s="312"/>
      <c r="S1495" s="312"/>
      <c r="T1495" s="312"/>
      <c r="U1495" s="312"/>
      <c r="V1495" s="312"/>
      <c r="W1495" s="312"/>
      <c r="X1495" s="312"/>
      <c r="Y1495" s="312"/>
      <c r="Z1495" s="312"/>
    </row>
    <row r="1496" spans="1:26" customFormat="1">
      <c r="A1496" s="312"/>
      <c r="B1496" s="312"/>
      <c r="C1496" s="312"/>
      <c r="S1496" s="312"/>
      <c r="T1496" s="312"/>
      <c r="U1496" s="312"/>
      <c r="V1496" s="312"/>
      <c r="W1496" s="312"/>
      <c r="X1496" s="312"/>
      <c r="Y1496" s="312"/>
      <c r="Z1496" s="312"/>
    </row>
    <row r="1497" spans="1:26" customFormat="1">
      <c r="A1497" s="312"/>
      <c r="B1497" s="312"/>
      <c r="C1497" s="312"/>
      <c r="S1497" s="312"/>
      <c r="T1497" s="312"/>
      <c r="U1497" s="312"/>
      <c r="V1497" s="312"/>
      <c r="W1497" s="312"/>
      <c r="X1497" s="312"/>
      <c r="Y1497" s="312"/>
      <c r="Z1497" s="312"/>
    </row>
    <row r="1498" spans="1:26" customFormat="1">
      <c r="A1498" s="312"/>
      <c r="B1498" s="312"/>
      <c r="C1498" s="312"/>
      <c r="S1498" s="312"/>
      <c r="T1498" s="312"/>
      <c r="U1498" s="312"/>
      <c r="V1498" s="312"/>
      <c r="W1498" s="312"/>
      <c r="X1498" s="312"/>
      <c r="Y1498" s="312"/>
      <c r="Z1498" s="312"/>
    </row>
    <row r="1499" spans="1:26" customFormat="1">
      <c r="A1499" s="312"/>
      <c r="B1499" s="312"/>
      <c r="C1499" s="312"/>
      <c r="S1499" s="312"/>
      <c r="T1499" s="312"/>
      <c r="U1499" s="312"/>
      <c r="V1499" s="312"/>
      <c r="W1499" s="312"/>
      <c r="X1499" s="312"/>
      <c r="Y1499" s="312"/>
      <c r="Z1499" s="312"/>
    </row>
    <row r="1500" spans="1:26" customFormat="1">
      <c r="A1500" s="312"/>
      <c r="B1500" s="312"/>
      <c r="C1500" s="312"/>
      <c r="S1500" s="312"/>
      <c r="T1500" s="312"/>
      <c r="U1500" s="312"/>
      <c r="V1500" s="312"/>
      <c r="W1500" s="312"/>
      <c r="X1500" s="312"/>
      <c r="Y1500" s="312"/>
      <c r="Z1500" s="312"/>
    </row>
    <row r="1501" spans="1:26" customFormat="1">
      <c r="A1501" s="312"/>
      <c r="B1501" s="312"/>
      <c r="C1501" s="312"/>
      <c r="S1501" s="312"/>
      <c r="T1501" s="312"/>
      <c r="U1501" s="312"/>
      <c r="V1501" s="312"/>
      <c r="W1501" s="312"/>
      <c r="X1501" s="312"/>
      <c r="Y1501" s="312"/>
      <c r="Z1501" s="312"/>
    </row>
    <row r="1502" spans="1:26" customFormat="1">
      <c r="A1502" s="312"/>
      <c r="B1502" s="312"/>
      <c r="C1502" s="312"/>
      <c r="S1502" s="312"/>
      <c r="T1502" s="312"/>
      <c r="U1502" s="312"/>
      <c r="V1502" s="312"/>
      <c r="W1502" s="312"/>
      <c r="X1502" s="312"/>
      <c r="Y1502" s="312"/>
      <c r="Z1502" s="312"/>
    </row>
    <row r="1503" spans="1:26" customFormat="1">
      <c r="A1503" s="312"/>
      <c r="B1503" s="312"/>
      <c r="C1503" s="312"/>
      <c r="S1503" s="312"/>
      <c r="T1503" s="312"/>
      <c r="U1503" s="312"/>
      <c r="V1503" s="312"/>
      <c r="W1503" s="312"/>
      <c r="X1503" s="312"/>
      <c r="Y1503" s="312"/>
      <c r="Z1503" s="312"/>
    </row>
    <row r="1504" spans="1:26" customFormat="1">
      <c r="A1504" s="312"/>
      <c r="B1504" s="312"/>
      <c r="C1504" s="312"/>
      <c r="S1504" s="312"/>
      <c r="T1504" s="312"/>
      <c r="U1504" s="312"/>
      <c r="V1504" s="312"/>
      <c r="W1504" s="312"/>
      <c r="X1504" s="312"/>
      <c r="Y1504" s="312"/>
      <c r="Z1504" s="312"/>
    </row>
    <row r="1505" spans="1:26" customFormat="1">
      <c r="A1505" s="312"/>
      <c r="B1505" s="312"/>
      <c r="C1505" s="312"/>
      <c r="S1505" s="312"/>
      <c r="T1505" s="312"/>
      <c r="U1505" s="312"/>
      <c r="V1505" s="312"/>
      <c r="W1505" s="312"/>
      <c r="X1505" s="312"/>
      <c r="Y1505" s="312"/>
      <c r="Z1505" s="312"/>
    </row>
    <row r="1506" spans="1:26" customFormat="1">
      <c r="A1506" s="312"/>
      <c r="B1506" s="312"/>
      <c r="C1506" s="312"/>
      <c r="S1506" s="312"/>
      <c r="T1506" s="312"/>
      <c r="U1506" s="312"/>
      <c r="V1506" s="312"/>
      <c r="W1506" s="312"/>
      <c r="X1506" s="312"/>
      <c r="Y1506" s="312"/>
      <c r="Z1506" s="312"/>
    </row>
    <row r="1507" spans="1:26" customFormat="1">
      <c r="A1507" s="312"/>
      <c r="B1507" s="312"/>
      <c r="C1507" s="312"/>
      <c r="S1507" s="312"/>
      <c r="T1507" s="312"/>
      <c r="U1507" s="312"/>
      <c r="V1507" s="312"/>
      <c r="W1507" s="312"/>
      <c r="X1507" s="312"/>
      <c r="Y1507" s="312"/>
      <c r="Z1507" s="312"/>
    </row>
    <row r="1508" spans="1:26" customFormat="1">
      <c r="A1508" s="312"/>
      <c r="B1508" s="312"/>
      <c r="C1508" s="312"/>
      <c r="S1508" s="312"/>
      <c r="T1508" s="312"/>
      <c r="U1508" s="312"/>
      <c r="V1508" s="312"/>
      <c r="W1508" s="312"/>
      <c r="X1508" s="312"/>
      <c r="Y1508" s="312"/>
      <c r="Z1508" s="312"/>
    </row>
    <row r="1509" spans="1:26" customFormat="1">
      <c r="A1509" s="312"/>
      <c r="B1509" s="312"/>
      <c r="C1509" s="312"/>
      <c r="S1509" s="312"/>
      <c r="T1509" s="312"/>
      <c r="U1509" s="312"/>
      <c r="V1509" s="312"/>
      <c r="W1509" s="312"/>
      <c r="X1509" s="312"/>
      <c r="Y1509" s="312"/>
      <c r="Z1509" s="312"/>
    </row>
    <row r="1510" spans="1:26" customFormat="1">
      <c r="A1510" s="312"/>
      <c r="B1510" s="312"/>
      <c r="C1510" s="312"/>
      <c r="S1510" s="312"/>
      <c r="T1510" s="312"/>
      <c r="U1510" s="312"/>
      <c r="V1510" s="312"/>
      <c r="W1510" s="312"/>
      <c r="X1510" s="312"/>
      <c r="Y1510" s="312"/>
      <c r="Z1510" s="312"/>
    </row>
    <row r="1511" spans="1:26" customFormat="1">
      <c r="A1511" s="312"/>
      <c r="B1511" s="312"/>
      <c r="C1511" s="312"/>
      <c r="S1511" s="312"/>
      <c r="T1511" s="312"/>
      <c r="U1511" s="312"/>
      <c r="V1511" s="312"/>
      <c r="W1511" s="312"/>
      <c r="X1511" s="312"/>
      <c r="Y1511" s="312"/>
      <c r="Z1511" s="312"/>
    </row>
    <row r="1512" spans="1:26" customFormat="1">
      <c r="A1512" s="312"/>
      <c r="B1512" s="312"/>
      <c r="C1512" s="312"/>
      <c r="S1512" s="312"/>
      <c r="T1512" s="312"/>
      <c r="U1512" s="312"/>
      <c r="V1512" s="312"/>
      <c r="W1512" s="312"/>
      <c r="X1512" s="312"/>
      <c r="Y1512" s="312"/>
      <c r="Z1512" s="312"/>
    </row>
    <row r="1513" spans="1:26" customFormat="1">
      <c r="A1513" s="312"/>
      <c r="B1513" s="312"/>
      <c r="C1513" s="312"/>
      <c r="S1513" s="312"/>
      <c r="T1513" s="312"/>
      <c r="U1513" s="312"/>
      <c r="V1513" s="312"/>
      <c r="W1513" s="312"/>
      <c r="X1513" s="312"/>
      <c r="Y1513" s="312"/>
      <c r="Z1513" s="312"/>
    </row>
    <row r="1514" spans="1:26" customFormat="1">
      <c r="A1514" s="312"/>
      <c r="B1514" s="312"/>
      <c r="C1514" s="312"/>
      <c r="S1514" s="312"/>
      <c r="T1514" s="312"/>
      <c r="U1514" s="312"/>
      <c r="V1514" s="312"/>
      <c r="W1514" s="312"/>
      <c r="X1514" s="312"/>
      <c r="Y1514" s="312"/>
      <c r="Z1514" s="312"/>
    </row>
    <row r="1515" spans="1:26" customFormat="1">
      <c r="A1515" s="312"/>
      <c r="B1515" s="312"/>
      <c r="C1515" s="312"/>
      <c r="S1515" s="312"/>
      <c r="T1515" s="312"/>
      <c r="U1515" s="312"/>
      <c r="V1515" s="312"/>
      <c r="W1515" s="312"/>
      <c r="X1515" s="312"/>
      <c r="Y1515" s="312"/>
      <c r="Z1515" s="312"/>
    </row>
    <row r="1516" spans="1:26" customFormat="1">
      <c r="A1516" s="312"/>
      <c r="B1516" s="312"/>
      <c r="C1516" s="312"/>
      <c r="S1516" s="312"/>
      <c r="T1516" s="312"/>
      <c r="U1516" s="312"/>
      <c r="V1516" s="312"/>
      <c r="W1516" s="312"/>
      <c r="X1516" s="312"/>
      <c r="Y1516" s="312"/>
      <c r="Z1516" s="312"/>
    </row>
    <row r="1517" spans="1:26" customFormat="1">
      <c r="A1517" s="312"/>
      <c r="B1517" s="312"/>
      <c r="C1517" s="312"/>
      <c r="S1517" s="312"/>
      <c r="T1517" s="312"/>
      <c r="U1517" s="312"/>
      <c r="V1517" s="312"/>
      <c r="W1517" s="312"/>
      <c r="X1517" s="312"/>
      <c r="Y1517" s="312"/>
      <c r="Z1517" s="312"/>
    </row>
    <row r="1518" spans="1:26" customFormat="1">
      <c r="A1518" s="312"/>
      <c r="B1518" s="312"/>
      <c r="C1518" s="312"/>
      <c r="S1518" s="312"/>
      <c r="T1518" s="312"/>
      <c r="U1518" s="312"/>
      <c r="V1518" s="312"/>
      <c r="W1518" s="312"/>
      <c r="X1518" s="312"/>
      <c r="Y1518" s="312"/>
      <c r="Z1518" s="312"/>
    </row>
    <row r="1519" spans="1:26" customFormat="1">
      <c r="A1519" s="312"/>
      <c r="B1519" s="312"/>
      <c r="C1519" s="312"/>
      <c r="S1519" s="312"/>
      <c r="T1519" s="312"/>
      <c r="U1519" s="312"/>
      <c r="V1519" s="312"/>
      <c r="W1519" s="312"/>
      <c r="X1519" s="312"/>
      <c r="Y1519" s="312"/>
      <c r="Z1519" s="312"/>
    </row>
    <row r="1520" spans="1:26" customFormat="1">
      <c r="A1520" s="312"/>
      <c r="B1520" s="312"/>
      <c r="C1520" s="312"/>
      <c r="S1520" s="312"/>
      <c r="T1520" s="312"/>
      <c r="U1520" s="312"/>
      <c r="V1520" s="312"/>
      <c r="W1520" s="312"/>
      <c r="X1520" s="312"/>
      <c r="Y1520" s="312"/>
      <c r="Z1520" s="312"/>
    </row>
    <row r="1521" spans="1:26" customFormat="1">
      <c r="A1521" s="312"/>
      <c r="B1521" s="312"/>
      <c r="C1521" s="312"/>
      <c r="S1521" s="312"/>
      <c r="T1521" s="312"/>
      <c r="U1521" s="312"/>
      <c r="V1521" s="312"/>
      <c r="W1521" s="312"/>
      <c r="X1521" s="312"/>
      <c r="Y1521" s="312"/>
      <c r="Z1521" s="312"/>
    </row>
    <row r="1522" spans="1:26" customFormat="1">
      <c r="A1522" s="312"/>
      <c r="B1522" s="312"/>
      <c r="C1522" s="312"/>
      <c r="S1522" s="312"/>
      <c r="T1522" s="312"/>
      <c r="U1522" s="312"/>
      <c r="V1522" s="312"/>
      <c r="W1522" s="312"/>
      <c r="X1522" s="312"/>
      <c r="Y1522" s="312"/>
      <c r="Z1522" s="312"/>
    </row>
    <row r="1523" spans="1:26" customFormat="1">
      <c r="A1523" s="312"/>
      <c r="B1523" s="312"/>
      <c r="C1523" s="312"/>
      <c r="S1523" s="312"/>
      <c r="T1523" s="312"/>
      <c r="U1523" s="312"/>
      <c r="V1523" s="312"/>
      <c r="W1523" s="312"/>
      <c r="X1523" s="312"/>
      <c r="Y1523" s="312"/>
      <c r="Z1523" s="312"/>
    </row>
    <row r="1524" spans="1:26" customFormat="1">
      <c r="A1524" s="312"/>
      <c r="B1524" s="312"/>
      <c r="C1524" s="312"/>
      <c r="S1524" s="312"/>
      <c r="T1524" s="312"/>
      <c r="U1524" s="312"/>
      <c r="V1524" s="312"/>
      <c r="W1524" s="312"/>
      <c r="X1524" s="312"/>
      <c r="Y1524" s="312"/>
      <c r="Z1524" s="312"/>
    </row>
    <row r="1525" spans="1:26" customFormat="1">
      <c r="A1525" s="312"/>
      <c r="B1525" s="312"/>
      <c r="C1525" s="312"/>
      <c r="S1525" s="312"/>
      <c r="T1525" s="312"/>
      <c r="U1525" s="312"/>
      <c r="V1525" s="312"/>
      <c r="W1525" s="312"/>
      <c r="X1525" s="312"/>
      <c r="Y1525" s="312"/>
      <c r="Z1525" s="312"/>
    </row>
    <row r="1526" spans="1:26" customFormat="1">
      <c r="A1526" s="312"/>
      <c r="B1526" s="312"/>
      <c r="C1526" s="312"/>
      <c r="S1526" s="312"/>
      <c r="T1526" s="312"/>
      <c r="U1526" s="312"/>
      <c r="V1526" s="312"/>
      <c r="W1526" s="312"/>
      <c r="X1526" s="312"/>
      <c r="Y1526" s="312"/>
      <c r="Z1526" s="312"/>
    </row>
    <row r="1527" spans="1:26" customFormat="1">
      <c r="A1527" s="312"/>
      <c r="B1527" s="312"/>
      <c r="C1527" s="312"/>
      <c r="S1527" s="312"/>
      <c r="T1527" s="312"/>
      <c r="U1527" s="312"/>
      <c r="V1527" s="312"/>
      <c r="W1527" s="312"/>
      <c r="X1527" s="312"/>
      <c r="Y1527" s="312"/>
      <c r="Z1527" s="312"/>
    </row>
    <row r="1528" spans="1:26" customFormat="1">
      <c r="A1528" s="312"/>
      <c r="B1528" s="312"/>
      <c r="C1528" s="312"/>
      <c r="S1528" s="312"/>
      <c r="T1528" s="312"/>
      <c r="U1528" s="312"/>
      <c r="V1528" s="312"/>
      <c r="W1528" s="312"/>
      <c r="X1528" s="312"/>
      <c r="Y1528" s="312"/>
      <c r="Z1528" s="312"/>
    </row>
    <row r="1529" spans="1:26" customFormat="1">
      <c r="A1529" s="312"/>
      <c r="B1529" s="312"/>
      <c r="C1529" s="312"/>
      <c r="S1529" s="312"/>
      <c r="T1529" s="312"/>
      <c r="U1529" s="312"/>
      <c r="V1529" s="312"/>
      <c r="W1529" s="312"/>
      <c r="X1529" s="312"/>
      <c r="Y1529" s="312"/>
      <c r="Z1529" s="312"/>
    </row>
    <row r="1530" spans="1:26" customFormat="1">
      <c r="A1530" s="312"/>
      <c r="B1530" s="312"/>
      <c r="C1530" s="312"/>
      <c r="S1530" s="312"/>
      <c r="T1530" s="312"/>
      <c r="U1530" s="312"/>
      <c r="V1530" s="312"/>
      <c r="W1530" s="312"/>
      <c r="X1530" s="312"/>
      <c r="Y1530" s="312"/>
      <c r="Z1530" s="312"/>
    </row>
    <row r="1531" spans="1:26" customFormat="1">
      <c r="A1531" s="312"/>
      <c r="B1531" s="312"/>
      <c r="C1531" s="312"/>
      <c r="S1531" s="312"/>
      <c r="T1531" s="312"/>
      <c r="U1531" s="312"/>
      <c r="V1531" s="312"/>
      <c r="W1531" s="312"/>
      <c r="X1531" s="312"/>
      <c r="Y1531" s="312"/>
      <c r="Z1531" s="312"/>
    </row>
    <row r="1532" spans="1:26" customFormat="1">
      <c r="A1532" s="312"/>
      <c r="B1532" s="312"/>
      <c r="C1532" s="312"/>
      <c r="S1532" s="312"/>
      <c r="T1532" s="312"/>
      <c r="U1532" s="312"/>
      <c r="V1532" s="312"/>
      <c r="W1532" s="312"/>
      <c r="X1532" s="312"/>
      <c r="Y1532" s="312"/>
      <c r="Z1532" s="312"/>
    </row>
    <row r="1533" spans="1:26" customFormat="1">
      <c r="A1533" s="312"/>
      <c r="B1533" s="312"/>
      <c r="C1533" s="312"/>
      <c r="S1533" s="312"/>
      <c r="T1533" s="312"/>
      <c r="U1533" s="312"/>
      <c r="V1533" s="312"/>
      <c r="W1533" s="312"/>
      <c r="X1533" s="312"/>
      <c r="Y1533" s="312"/>
      <c r="Z1533" s="312"/>
    </row>
    <row r="1534" spans="1:26" customFormat="1">
      <c r="A1534" s="312"/>
      <c r="B1534" s="312"/>
      <c r="C1534" s="312"/>
      <c r="S1534" s="312"/>
      <c r="T1534" s="312"/>
      <c r="U1534" s="312"/>
      <c r="V1534" s="312"/>
      <c r="W1534" s="312"/>
      <c r="X1534" s="312"/>
      <c r="Y1534" s="312"/>
      <c r="Z1534" s="312"/>
    </row>
    <row r="1535" spans="1:26" customFormat="1">
      <c r="A1535" s="312"/>
      <c r="B1535" s="312"/>
      <c r="C1535" s="312"/>
      <c r="S1535" s="312"/>
      <c r="T1535" s="312"/>
      <c r="U1535" s="312"/>
      <c r="V1535" s="312"/>
      <c r="W1535" s="312"/>
      <c r="X1535" s="312"/>
      <c r="Y1535" s="312"/>
      <c r="Z1535" s="312"/>
    </row>
    <row r="1536" spans="1:26" customFormat="1">
      <c r="A1536" s="312"/>
      <c r="B1536" s="312"/>
      <c r="C1536" s="312"/>
      <c r="S1536" s="312"/>
      <c r="T1536" s="312"/>
      <c r="U1536" s="312"/>
      <c r="V1536" s="312"/>
      <c r="W1536" s="312"/>
      <c r="X1536" s="312"/>
      <c r="Y1536" s="312"/>
      <c r="Z1536" s="312"/>
    </row>
    <row r="1537" spans="1:26" customFormat="1">
      <c r="A1537" s="312"/>
      <c r="B1537" s="312"/>
      <c r="C1537" s="312"/>
      <c r="S1537" s="312"/>
      <c r="T1537" s="312"/>
      <c r="U1537" s="312"/>
      <c r="V1537" s="312"/>
      <c r="W1537" s="312"/>
      <c r="X1537" s="312"/>
      <c r="Y1537" s="312"/>
      <c r="Z1537" s="312"/>
    </row>
    <row r="1538" spans="1:26" customFormat="1">
      <c r="A1538" s="312"/>
      <c r="B1538" s="312"/>
      <c r="C1538" s="312"/>
      <c r="S1538" s="312"/>
      <c r="T1538" s="312"/>
      <c r="U1538" s="312"/>
      <c r="V1538" s="312"/>
      <c r="W1538" s="312"/>
      <c r="X1538" s="312"/>
      <c r="Y1538" s="312"/>
      <c r="Z1538" s="312"/>
    </row>
    <row r="1539" spans="1:26" customFormat="1">
      <c r="A1539" s="312"/>
      <c r="B1539" s="312"/>
      <c r="C1539" s="312"/>
      <c r="S1539" s="312"/>
      <c r="T1539" s="312"/>
      <c r="U1539" s="312"/>
      <c r="V1539" s="312"/>
      <c r="W1539" s="312"/>
      <c r="X1539" s="312"/>
      <c r="Y1539" s="312"/>
      <c r="Z1539" s="312"/>
    </row>
    <row r="1540" spans="1:26" customFormat="1">
      <c r="A1540" s="312"/>
      <c r="B1540" s="312"/>
      <c r="C1540" s="312"/>
      <c r="S1540" s="312"/>
      <c r="T1540" s="312"/>
      <c r="U1540" s="312"/>
      <c r="V1540" s="312"/>
      <c r="W1540" s="312"/>
      <c r="X1540" s="312"/>
      <c r="Y1540" s="312"/>
      <c r="Z1540" s="312"/>
    </row>
    <row r="1541" spans="1:26" customFormat="1">
      <c r="A1541" s="312"/>
      <c r="B1541" s="312"/>
      <c r="C1541" s="312"/>
      <c r="S1541" s="312"/>
      <c r="T1541" s="312"/>
      <c r="U1541" s="312"/>
      <c r="V1541" s="312"/>
      <c r="W1541" s="312"/>
      <c r="X1541" s="312"/>
      <c r="Y1541" s="312"/>
      <c r="Z1541" s="312"/>
    </row>
    <row r="1542" spans="1:26" customFormat="1">
      <c r="A1542" s="312"/>
      <c r="B1542" s="312"/>
      <c r="C1542" s="312"/>
      <c r="S1542" s="312"/>
      <c r="T1542" s="312"/>
      <c r="U1542" s="312"/>
      <c r="V1542" s="312"/>
      <c r="W1542" s="312"/>
      <c r="X1542" s="312"/>
      <c r="Y1542" s="312"/>
      <c r="Z1542" s="312"/>
    </row>
    <row r="1543" spans="1:26" customFormat="1">
      <c r="A1543" s="312"/>
      <c r="B1543" s="312"/>
      <c r="C1543" s="312"/>
      <c r="S1543" s="312"/>
      <c r="T1543" s="312"/>
      <c r="U1543" s="312"/>
      <c r="V1543" s="312"/>
      <c r="W1543" s="312"/>
      <c r="X1543" s="312"/>
      <c r="Y1543" s="312"/>
      <c r="Z1543" s="312"/>
    </row>
    <row r="1544" spans="1:26" customFormat="1">
      <c r="A1544" s="312"/>
      <c r="B1544" s="312"/>
      <c r="C1544" s="312"/>
      <c r="S1544" s="312"/>
      <c r="T1544" s="312"/>
      <c r="U1544" s="312"/>
      <c r="V1544" s="312"/>
      <c r="W1544" s="312"/>
      <c r="X1544" s="312"/>
      <c r="Y1544" s="312"/>
      <c r="Z1544" s="312"/>
    </row>
    <row r="1545" spans="1:26" customFormat="1">
      <c r="A1545" s="312"/>
      <c r="B1545" s="312"/>
      <c r="C1545" s="312"/>
      <c r="S1545" s="312"/>
      <c r="T1545" s="312"/>
      <c r="U1545" s="312"/>
      <c r="V1545" s="312"/>
      <c r="W1545" s="312"/>
      <c r="X1545" s="312"/>
      <c r="Y1545" s="312"/>
      <c r="Z1545" s="312"/>
    </row>
    <row r="1546" spans="1:26" customFormat="1">
      <c r="A1546" s="312"/>
      <c r="B1546" s="312"/>
      <c r="C1546" s="312"/>
      <c r="S1546" s="312"/>
      <c r="T1546" s="312"/>
      <c r="U1546" s="312"/>
      <c r="V1546" s="312"/>
      <c r="W1546" s="312"/>
      <c r="X1546" s="312"/>
      <c r="Y1546" s="312"/>
      <c r="Z1546" s="312"/>
    </row>
    <row r="1547" spans="1:26" customFormat="1">
      <c r="A1547" s="312"/>
      <c r="B1547" s="312"/>
      <c r="C1547" s="312"/>
      <c r="S1547" s="312"/>
      <c r="T1547" s="312"/>
      <c r="U1547" s="312"/>
      <c r="V1547" s="312"/>
      <c r="W1547" s="312"/>
      <c r="X1547" s="312"/>
      <c r="Y1547" s="312"/>
      <c r="Z1547" s="312"/>
    </row>
    <row r="1548" spans="1:26" customFormat="1">
      <c r="A1548" s="312"/>
      <c r="B1548" s="312"/>
      <c r="C1548" s="312"/>
      <c r="S1548" s="312"/>
      <c r="T1548" s="312"/>
      <c r="U1548" s="312"/>
      <c r="V1548" s="312"/>
      <c r="W1548" s="312"/>
      <c r="X1548" s="312"/>
      <c r="Y1548" s="312"/>
      <c r="Z1548" s="312"/>
    </row>
    <row r="1549" spans="1:26" customFormat="1">
      <c r="A1549" s="312"/>
      <c r="B1549" s="312"/>
      <c r="C1549" s="312"/>
      <c r="S1549" s="312"/>
      <c r="T1549" s="312"/>
      <c r="U1549" s="312"/>
      <c r="V1549" s="312"/>
      <c r="W1549" s="312"/>
      <c r="X1549" s="312"/>
      <c r="Y1549" s="312"/>
      <c r="Z1549" s="312"/>
    </row>
    <row r="1550" spans="1:26" customFormat="1">
      <c r="A1550" s="312"/>
      <c r="B1550" s="312"/>
      <c r="C1550" s="312"/>
      <c r="S1550" s="312"/>
      <c r="T1550" s="312"/>
      <c r="U1550" s="312"/>
      <c r="V1550" s="312"/>
      <c r="W1550" s="312"/>
      <c r="X1550" s="312"/>
      <c r="Y1550" s="312"/>
      <c r="Z1550" s="312"/>
    </row>
    <row r="1551" spans="1:26" customFormat="1">
      <c r="A1551" s="312"/>
      <c r="B1551" s="312"/>
      <c r="C1551" s="312"/>
      <c r="S1551" s="312"/>
      <c r="T1551" s="312"/>
      <c r="U1551" s="312"/>
      <c r="V1551" s="312"/>
      <c r="W1551" s="312"/>
      <c r="X1551" s="312"/>
      <c r="Y1551" s="312"/>
      <c r="Z1551" s="312"/>
    </row>
    <row r="1552" spans="1:26" customFormat="1">
      <c r="A1552" s="312"/>
      <c r="B1552" s="312"/>
      <c r="C1552" s="312"/>
      <c r="S1552" s="312"/>
      <c r="T1552" s="312"/>
      <c r="U1552" s="312"/>
      <c r="V1552" s="312"/>
      <c r="W1552" s="312"/>
      <c r="X1552" s="312"/>
      <c r="Y1552" s="312"/>
      <c r="Z1552" s="312"/>
    </row>
    <row r="1553" spans="1:26" customFormat="1">
      <c r="A1553" s="312"/>
      <c r="B1553" s="312"/>
      <c r="C1553" s="312"/>
      <c r="S1553" s="312"/>
      <c r="T1553" s="312"/>
      <c r="U1553" s="312"/>
      <c r="V1553" s="312"/>
      <c r="W1553" s="312"/>
      <c r="X1553" s="312"/>
      <c r="Y1553" s="312"/>
      <c r="Z1553" s="312"/>
    </row>
    <row r="1554" spans="1:26" customFormat="1">
      <c r="A1554" s="312"/>
      <c r="B1554" s="312"/>
      <c r="C1554" s="312"/>
      <c r="S1554" s="312"/>
      <c r="T1554" s="312"/>
      <c r="U1554" s="312"/>
      <c r="V1554" s="312"/>
      <c r="W1554" s="312"/>
      <c r="X1554" s="312"/>
      <c r="Y1554" s="312"/>
      <c r="Z1554" s="312"/>
    </row>
    <row r="1555" spans="1:26" customFormat="1">
      <c r="A1555" s="312"/>
      <c r="B1555" s="312"/>
      <c r="C1555" s="312"/>
      <c r="S1555" s="312"/>
      <c r="T1555" s="312"/>
      <c r="U1555" s="312"/>
      <c r="V1555" s="312"/>
      <c r="W1555" s="312"/>
      <c r="X1555" s="312"/>
      <c r="Y1555" s="312"/>
      <c r="Z1555" s="312"/>
    </row>
    <row r="1556" spans="1:26" customFormat="1">
      <c r="A1556" s="312"/>
      <c r="B1556" s="312"/>
      <c r="C1556" s="312"/>
      <c r="S1556" s="312"/>
      <c r="T1556" s="312"/>
      <c r="U1556" s="312"/>
      <c r="V1556" s="312"/>
      <c r="W1556" s="312"/>
      <c r="X1556" s="312"/>
      <c r="Y1556" s="312"/>
      <c r="Z1556" s="312"/>
    </row>
    <row r="1557" spans="1:26" customFormat="1">
      <c r="A1557" s="312"/>
      <c r="B1557" s="312"/>
      <c r="C1557" s="312"/>
      <c r="S1557" s="312"/>
      <c r="T1557" s="312"/>
      <c r="U1557" s="312"/>
      <c r="V1557" s="312"/>
      <c r="W1557" s="312"/>
      <c r="X1557" s="312"/>
      <c r="Y1557" s="312"/>
      <c r="Z1557" s="312"/>
    </row>
    <row r="1558" spans="1:26" customFormat="1">
      <c r="A1558" s="312"/>
      <c r="B1558" s="312"/>
      <c r="C1558" s="312"/>
      <c r="S1558" s="312"/>
      <c r="T1558" s="312"/>
      <c r="U1558" s="312"/>
      <c r="V1558" s="312"/>
      <c r="W1558" s="312"/>
      <c r="X1558" s="312"/>
      <c r="Y1558" s="312"/>
      <c r="Z1558" s="312"/>
    </row>
    <row r="1559" spans="1:26" customFormat="1">
      <c r="A1559" s="312"/>
      <c r="B1559" s="312"/>
      <c r="C1559" s="312"/>
      <c r="S1559" s="312"/>
      <c r="T1559" s="312"/>
      <c r="U1559" s="312"/>
      <c r="V1559" s="312"/>
      <c r="W1559" s="312"/>
      <c r="X1559" s="312"/>
      <c r="Y1559" s="312"/>
      <c r="Z1559" s="312"/>
    </row>
    <row r="1560" spans="1:26" customFormat="1">
      <c r="A1560" s="312"/>
      <c r="B1560" s="312"/>
      <c r="C1560" s="312"/>
      <c r="S1560" s="312"/>
      <c r="T1560" s="312"/>
      <c r="U1560" s="312"/>
      <c r="V1560" s="312"/>
      <c r="W1560" s="312"/>
      <c r="X1560" s="312"/>
      <c r="Y1560" s="312"/>
      <c r="Z1560" s="312"/>
    </row>
    <row r="1561" spans="1:26" customFormat="1">
      <c r="A1561" s="312"/>
      <c r="B1561" s="312"/>
      <c r="C1561" s="312"/>
      <c r="S1561" s="312"/>
      <c r="T1561" s="312"/>
      <c r="U1561" s="312"/>
      <c r="V1561" s="312"/>
      <c r="W1561" s="312"/>
      <c r="X1561" s="312"/>
      <c r="Y1561" s="312"/>
      <c r="Z1561" s="312"/>
    </row>
    <row r="1562" spans="1:26" customFormat="1">
      <c r="A1562" s="312"/>
      <c r="B1562" s="312"/>
      <c r="C1562" s="312"/>
      <c r="S1562" s="312"/>
      <c r="T1562" s="312"/>
      <c r="U1562" s="312"/>
      <c r="V1562" s="312"/>
      <c r="W1562" s="312"/>
      <c r="X1562" s="312"/>
      <c r="Y1562" s="312"/>
      <c r="Z1562" s="312"/>
    </row>
    <row r="1563" spans="1:26" customFormat="1">
      <c r="A1563" s="312"/>
      <c r="B1563" s="312"/>
      <c r="C1563" s="312"/>
      <c r="S1563" s="312"/>
      <c r="T1563" s="312"/>
      <c r="U1563" s="312"/>
      <c r="V1563" s="312"/>
      <c r="W1563" s="312"/>
      <c r="X1563" s="312"/>
      <c r="Y1563" s="312"/>
      <c r="Z1563" s="312"/>
    </row>
    <row r="1564" spans="1:26" customFormat="1">
      <c r="A1564" s="312"/>
      <c r="B1564" s="312"/>
      <c r="C1564" s="312"/>
      <c r="S1564" s="312"/>
      <c r="T1564" s="312"/>
      <c r="U1564" s="312"/>
      <c r="V1564" s="312"/>
      <c r="W1564" s="312"/>
      <c r="X1564" s="312"/>
      <c r="Y1564" s="312"/>
      <c r="Z1564" s="312"/>
    </row>
    <row r="1565" spans="1:26" customFormat="1">
      <c r="A1565" s="312"/>
      <c r="B1565" s="312"/>
      <c r="C1565" s="312"/>
      <c r="S1565" s="312"/>
      <c r="T1565" s="312"/>
      <c r="U1565" s="312"/>
      <c r="V1565" s="312"/>
      <c r="W1565" s="312"/>
      <c r="X1565" s="312"/>
      <c r="Y1565" s="312"/>
      <c r="Z1565" s="312"/>
    </row>
    <row r="1566" spans="1:26" customFormat="1">
      <c r="A1566" s="312"/>
      <c r="B1566" s="312"/>
      <c r="C1566" s="312"/>
      <c r="S1566" s="312"/>
      <c r="T1566" s="312"/>
      <c r="U1566" s="312"/>
      <c r="V1566" s="312"/>
      <c r="W1566" s="312"/>
      <c r="X1566" s="312"/>
      <c r="Y1566" s="312"/>
      <c r="Z1566" s="312"/>
    </row>
    <row r="1567" spans="1:26" customFormat="1">
      <c r="A1567" s="312"/>
      <c r="B1567" s="312"/>
      <c r="C1567" s="312"/>
      <c r="S1567" s="312"/>
      <c r="T1567" s="312"/>
      <c r="U1567" s="312"/>
      <c r="V1567" s="312"/>
      <c r="W1567" s="312"/>
      <c r="X1567" s="312"/>
      <c r="Y1567" s="312"/>
      <c r="Z1567" s="312"/>
    </row>
    <row r="1568" spans="1:26" customFormat="1">
      <c r="A1568" s="312"/>
      <c r="B1568" s="312"/>
      <c r="C1568" s="312"/>
      <c r="S1568" s="312"/>
      <c r="T1568" s="312"/>
      <c r="U1568" s="312"/>
      <c r="V1568" s="312"/>
      <c r="W1568" s="312"/>
      <c r="X1568" s="312"/>
      <c r="Y1568" s="312"/>
      <c r="Z1568" s="312"/>
    </row>
    <row r="1569" spans="1:26" customFormat="1">
      <c r="A1569" s="312"/>
      <c r="B1569" s="312"/>
      <c r="C1569" s="312"/>
      <c r="S1569" s="312"/>
      <c r="T1569" s="312"/>
      <c r="U1569" s="312"/>
      <c r="V1569" s="312"/>
      <c r="W1569" s="312"/>
      <c r="X1569" s="312"/>
      <c r="Y1569" s="312"/>
      <c r="Z1569" s="312"/>
    </row>
    <row r="1570" spans="1:26" customFormat="1">
      <c r="A1570" s="312"/>
      <c r="B1570" s="312"/>
      <c r="C1570" s="312"/>
      <c r="S1570" s="312"/>
      <c r="T1570" s="312"/>
      <c r="U1570" s="312"/>
      <c r="V1570" s="312"/>
      <c r="W1570" s="312"/>
      <c r="X1570" s="312"/>
      <c r="Y1570" s="312"/>
      <c r="Z1570" s="312"/>
    </row>
    <row r="1571" spans="1:26" customFormat="1">
      <c r="A1571" s="312"/>
      <c r="B1571" s="312"/>
      <c r="C1571" s="312"/>
      <c r="S1571" s="312"/>
      <c r="T1571" s="312"/>
      <c r="U1571" s="312"/>
      <c r="V1571" s="312"/>
      <c r="W1571" s="312"/>
      <c r="X1571" s="312"/>
      <c r="Y1571" s="312"/>
      <c r="Z1571" s="312"/>
    </row>
    <row r="1572" spans="1:26" customFormat="1">
      <c r="A1572" s="312"/>
      <c r="B1572" s="312"/>
      <c r="C1572" s="312"/>
      <c r="S1572" s="312"/>
      <c r="T1572" s="312"/>
      <c r="U1572" s="312"/>
      <c r="V1572" s="312"/>
      <c r="W1572" s="312"/>
      <c r="X1572" s="312"/>
      <c r="Y1572" s="312"/>
      <c r="Z1572" s="312"/>
    </row>
    <row r="1573" spans="1:26" customFormat="1">
      <c r="A1573" s="312"/>
      <c r="B1573" s="312"/>
      <c r="C1573" s="312"/>
      <c r="S1573" s="312"/>
      <c r="T1573" s="312"/>
      <c r="U1573" s="312"/>
      <c r="V1573" s="312"/>
      <c r="W1573" s="312"/>
      <c r="X1573" s="312"/>
      <c r="Y1573" s="312"/>
      <c r="Z1573" s="312"/>
    </row>
    <row r="1574" spans="1:26" customFormat="1">
      <c r="A1574" s="312"/>
      <c r="B1574" s="312"/>
      <c r="C1574" s="312"/>
      <c r="S1574" s="312"/>
      <c r="T1574" s="312"/>
      <c r="U1574" s="312"/>
      <c r="V1574" s="312"/>
      <c r="W1574" s="312"/>
      <c r="X1574" s="312"/>
      <c r="Y1574" s="312"/>
      <c r="Z1574" s="312"/>
    </row>
    <row r="1575" spans="1:26" customFormat="1">
      <c r="A1575" s="312"/>
      <c r="B1575" s="312"/>
      <c r="C1575" s="312"/>
      <c r="S1575" s="312"/>
      <c r="T1575" s="312"/>
      <c r="U1575" s="312"/>
      <c r="V1575" s="312"/>
      <c r="W1575" s="312"/>
      <c r="X1575" s="312"/>
      <c r="Y1575" s="312"/>
      <c r="Z1575" s="312"/>
    </row>
    <row r="1576" spans="1:26" customFormat="1">
      <c r="A1576" s="312"/>
      <c r="B1576" s="312"/>
      <c r="C1576" s="312"/>
      <c r="S1576" s="312"/>
      <c r="T1576" s="312"/>
      <c r="U1576" s="312"/>
      <c r="V1576" s="312"/>
      <c r="W1576" s="312"/>
      <c r="X1576" s="312"/>
      <c r="Y1576" s="312"/>
      <c r="Z1576" s="312"/>
    </row>
    <row r="1577" spans="1:26" customFormat="1">
      <c r="A1577" s="312"/>
      <c r="B1577" s="312"/>
      <c r="C1577" s="312"/>
      <c r="S1577" s="312"/>
      <c r="T1577" s="312"/>
      <c r="U1577" s="312"/>
      <c r="V1577" s="312"/>
      <c r="W1577" s="312"/>
      <c r="X1577" s="312"/>
      <c r="Y1577" s="312"/>
      <c r="Z1577" s="312"/>
    </row>
    <row r="1578" spans="1:26" customFormat="1">
      <c r="A1578" s="312"/>
      <c r="B1578" s="312"/>
      <c r="C1578" s="312"/>
      <c r="S1578" s="312"/>
      <c r="T1578" s="312"/>
      <c r="U1578" s="312"/>
      <c r="V1578" s="312"/>
      <c r="W1578" s="312"/>
      <c r="X1578" s="312"/>
      <c r="Y1578" s="312"/>
      <c r="Z1578" s="312"/>
    </row>
    <row r="1579" spans="1:26" customFormat="1">
      <c r="A1579" s="312"/>
      <c r="B1579" s="312"/>
      <c r="C1579" s="312"/>
      <c r="S1579" s="312"/>
      <c r="T1579" s="312"/>
      <c r="U1579" s="312"/>
      <c r="V1579" s="312"/>
      <c r="W1579" s="312"/>
      <c r="X1579" s="312"/>
      <c r="Y1579" s="312"/>
      <c r="Z1579" s="312"/>
    </row>
    <row r="1580" spans="1:26" customFormat="1">
      <c r="A1580" s="312"/>
      <c r="B1580" s="312"/>
      <c r="C1580" s="312"/>
      <c r="S1580" s="312"/>
      <c r="T1580" s="312"/>
      <c r="U1580" s="312"/>
      <c r="V1580" s="312"/>
      <c r="W1580" s="312"/>
      <c r="X1580" s="312"/>
      <c r="Y1580" s="312"/>
      <c r="Z1580" s="312"/>
    </row>
    <row r="1581" spans="1:26" customFormat="1">
      <c r="A1581" s="312"/>
      <c r="B1581" s="312"/>
      <c r="C1581" s="312"/>
      <c r="S1581" s="312"/>
      <c r="T1581" s="312"/>
      <c r="U1581" s="312"/>
      <c r="V1581" s="312"/>
      <c r="W1581" s="312"/>
      <c r="X1581" s="312"/>
      <c r="Y1581" s="312"/>
      <c r="Z1581" s="312"/>
    </row>
    <row r="1582" spans="1:26" customFormat="1">
      <c r="A1582" s="312"/>
      <c r="B1582" s="312"/>
      <c r="C1582" s="312"/>
      <c r="S1582" s="312"/>
      <c r="T1582" s="312"/>
      <c r="U1582" s="312"/>
      <c r="V1582" s="312"/>
      <c r="W1582" s="312"/>
      <c r="X1582" s="312"/>
      <c r="Y1582" s="312"/>
      <c r="Z1582" s="312"/>
    </row>
    <row r="1583" spans="1:26" customFormat="1">
      <c r="A1583" s="312"/>
      <c r="B1583" s="312"/>
      <c r="C1583" s="312"/>
      <c r="S1583" s="312"/>
      <c r="T1583" s="312"/>
      <c r="U1583" s="312"/>
      <c r="V1583" s="312"/>
      <c r="W1583" s="312"/>
      <c r="X1583" s="312"/>
      <c r="Y1583" s="312"/>
      <c r="Z1583" s="312"/>
    </row>
    <row r="1584" spans="1:26" customFormat="1">
      <c r="A1584" s="312"/>
      <c r="B1584" s="312"/>
      <c r="C1584" s="312"/>
      <c r="S1584" s="312"/>
      <c r="T1584" s="312"/>
      <c r="U1584" s="312"/>
      <c r="V1584" s="312"/>
      <c r="W1584" s="312"/>
      <c r="X1584" s="312"/>
      <c r="Y1584" s="312"/>
      <c r="Z1584" s="312"/>
    </row>
    <row r="1585" spans="1:26" customFormat="1">
      <c r="A1585" s="312"/>
      <c r="B1585" s="312"/>
      <c r="C1585" s="312"/>
      <c r="S1585" s="312"/>
      <c r="T1585" s="312"/>
      <c r="U1585" s="312"/>
      <c r="V1585" s="312"/>
      <c r="W1585" s="312"/>
      <c r="X1585" s="312"/>
      <c r="Y1585" s="312"/>
      <c r="Z1585" s="312"/>
    </row>
    <row r="1586" spans="1:26" customFormat="1">
      <c r="A1586" s="312"/>
      <c r="B1586" s="312"/>
      <c r="C1586" s="312"/>
      <c r="S1586" s="312"/>
      <c r="T1586" s="312"/>
      <c r="U1586" s="312"/>
      <c r="V1586" s="312"/>
      <c r="W1586" s="312"/>
      <c r="X1586" s="312"/>
      <c r="Y1586" s="312"/>
      <c r="Z1586" s="312"/>
    </row>
    <row r="1587" spans="1:26" customFormat="1">
      <c r="A1587" s="312"/>
      <c r="B1587" s="312"/>
      <c r="C1587" s="312"/>
      <c r="S1587" s="312"/>
      <c r="T1587" s="312"/>
      <c r="U1587" s="312"/>
      <c r="V1587" s="312"/>
      <c r="W1587" s="312"/>
      <c r="X1587" s="312"/>
      <c r="Y1587" s="312"/>
      <c r="Z1587" s="312"/>
    </row>
    <row r="1588" spans="1:26" customFormat="1">
      <c r="A1588" s="312"/>
      <c r="B1588" s="312"/>
      <c r="C1588" s="312"/>
      <c r="S1588" s="312"/>
      <c r="T1588" s="312"/>
      <c r="U1588" s="312"/>
      <c r="V1588" s="312"/>
      <c r="W1588" s="312"/>
      <c r="X1588" s="312"/>
      <c r="Y1588" s="312"/>
      <c r="Z1588" s="312"/>
    </row>
    <row r="1589" spans="1:26" customFormat="1">
      <c r="A1589" s="312"/>
      <c r="B1589" s="312"/>
      <c r="C1589" s="312"/>
      <c r="S1589" s="312"/>
      <c r="T1589" s="312"/>
      <c r="U1589" s="312"/>
      <c r="V1589" s="312"/>
      <c r="W1589" s="312"/>
      <c r="X1589" s="312"/>
      <c r="Y1589" s="312"/>
      <c r="Z1589" s="312"/>
    </row>
    <row r="1590" spans="1:26" customFormat="1">
      <c r="A1590" s="312"/>
      <c r="B1590" s="312"/>
      <c r="C1590" s="312"/>
      <c r="S1590" s="312"/>
      <c r="T1590" s="312"/>
      <c r="U1590" s="312"/>
      <c r="V1590" s="312"/>
      <c r="W1590" s="312"/>
      <c r="X1590" s="312"/>
      <c r="Y1590" s="312"/>
      <c r="Z1590" s="312"/>
    </row>
    <row r="1591" spans="1:26" customFormat="1">
      <c r="A1591" s="312"/>
      <c r="B1591" s="312"/>
      <c r="C1591" s="312"/>
      <c r="S1591" s="312"/>
      <c r="T1591" s="312"/>
      <c r="U1591" s="312"/>
      <c r="V1591" s="312"/>
      <c r="W1591" s="312"/>
      <c r="X1591" s="312"/>
      <c r="Y1591" s="312"/>
      <c r="Z1591" s="312"/>
    </row>
    <row r="1592" spans="1:26" customFormat="1">
      <c r="A1592" s="312"/>
      <c r="B1592" s="312"/>
      <c r="C1592" s="312"/>
      <c r="S1592" s="312"/>
      <c r="T1592" s="312"/>
      <c r="U1592" s="312"/>
      <c r="V1592" s="312"/>
      <c r="W1592" s="312"/>
      <c r="X1592" s="312"/>
      <c r="Y1592" s="312"/>
      <c r="Z1592" s="312"/>
    </row>
    <row r="1593" spans="1:26" customFormat="1">
      <c r="A1593" s="312"/>
      <c r="B1593" s="312"/>
      <c r="C1593" s="312"/>
      <c r="S1593" s="312"/>
      <c r="T1593" s="312"/>
      <c r="U1593" s="312"/>
      <c r="V1593" s="312"/>
      <c r="W1593" s="312"/>
      <c r="X1593" s="312"/>
      <c r="Y1593" s="312"/>
      <c r="Z1593" s="312"/>
    </row>
    <row r="1594" spans="1:26" customFormat="1">
      <c r="A1594" s="312"/>
      <c r="B1594" s="312"/>
      <c r="C1594" s="312"/>
      <c r="S1594" s="312"/>
      <c r="T1594" s="312"/>
      <c r="U1594" s="312"/>
      <c r="V1594" s="312"/>
      <c r="W1594" s="312"/>
      <c r="X1594" s="312"/>
      <c r="Y1594" s="312"/>
      <c r="Z1594" s="312"/>
    </row>
    <row r="1595" spans="1:26" customFormat="1">
      <c r="A1595" s="312"/>
      <c r="B1595" s="312"/>
      <c r="C1595" s="312"/>
      <c r="S1595" s="312"/>
      <c r="T1595" s="312"/>
      <c r="U1595" s="312"/>
      <c r="V1595" s="312"/>
      <c r="W1595" s="312"/>
      <c r="X1595" s="312"/>
      <c r="Y1595" s="312"/>
      <c r="Z1595" s="312"/>
    </row>
    <row r="1596" spans="1:26" customFormat="1">
      <c r="A1596" s="312"/>
      <c r="B1596" s="312"/>
      <c r="C1596" s="312"/>
      <c r="S1596" s="312"/>
      <c r="T1596" s="312"/>
      <c r="U1596" s="312"/>
      <c r="V1596" s="312"/>
      <c r="W1596" s="312"/>
      <c r="X1596" s="312"/>
      <c r="Y1596" s="312"/>
      <c r="Z1596" s="312"/>
    </row>
    <row r="1597" spans="1:26" customFormat="1">
      <c r="A1597" s="312"/>
      <c r="B1597" s="312"/>
      <c r="C1597" s="312"/>
      <c r="S1597" s="312"/>
      <c r="T1597" s="312"/>
      <c r="U1597" s="312"/>
      <c r="V1597" s="312"/>
      <c r="W1597" s="312"/>
      <c r="X1597" s="312"/>
      <c r="Y1597" s="312"/>
      <c r="Z1597" s="312"/>
    </row>
    <row r="1598" spans="1:26" customFormat="1">
      <c r="A1598" s="312"/>
      <c r="B1598" s="312"/>
      <c r="C1598" s="312"/>
      <c r="S1598" s="312"/>
      <c r="T1598" s="312"/>
      <c r="U1598" s="312"/>
      <c r="V1598" s="312"/>
      <c r="W1598" s="312"/>
      <c r="X1598" s="312"/>
      <c r="Y1598" s="312"/>
      <c r="Z1598" s="312"/>
    </row>
    <row r="1599" spans="1:26" customFormat="1">
      <c r="A1599" s="312"/>
      <c r="B1599" s="312"/>
      <c r="C1599" s="312"/>
      <c r="S1599" s="312"/>
      <c r="T1599" s="312"/>
      <c r="U1599" s="312"/>
      <c r="V1599" s="312"/>
      <c r="W1599" s="312"/>
      <c r="X1599" s="312"/>
      <c r="Y1599" s="312"/>
      <c r="Z1599" s="312"/>
    </row>
    <row r="1600" spans="1:26" customFormat="1">
      <c r="A1600" s="312"/>
      <c r="B1600" s="312"/>
      <c r="C1600" s="312"/>
      <c r="S1600" s="312"/>
      <c r="T1600" s="312"/>
      <c r="U1600" s="312"/>
      <c r="V1600" s="312"/>
      <c r="W1600" s="312"/>
      <c r="X1600" s="312"/>
      <c r="Y1600" s="312"/>
      <c r="Z1600" s="312"/>
    </row>
    <row r="1601" spans="1:26" customFormat="1">
      <c r="A1601" s="312"/>
      <c r="B1601" s="312"/>
      <c r="C1601" s="312"/>
      <c r="S1601" s="312"/>
      <c r="T1601" s="312"/>
      <c r="U1601" s="312"/>
      <c r="V1601" s="312"/>
      <c r="W1601" s="312"/>
      <c r="X1601" s="312"/>
      <c r="Y1601" s="312"/>
      <c r="Z1601" s="312"/>
    </row>
    <row r="1602" spans="1:26" customFormat="1">
      <c r="A1602" s="312"/>
      <c r="B1602" s="312"/>
      <c r="C1602" s="312"/>
      <c r="S1602" s="312"/>
      <c r="T1602" s="312"/>
      <c r="U1602" s="312"/>
      <c r="V1602" s="312"/>
      <c r="W1602" s="312"/>
      <c r="X1602" s="312"/>
      <c r="Y1602" s="312"/>
      <c r="Z1602" s="312"/>
    </row>
    <row r="1603" spans="1:26" customFormat="1">
      <c r="A1603" s="312"/>
      <c r="B1603" s="312"/>
      <c r="C1603" s="312"/>
      <c r="S1603" s="312"/>
      <c r="T1603" s="312"/>
      <c r="U1603" s="312"/>
      <c r="V1603" s="312"/>
      <c r="W1603" s="312"/>
      <c r="X1603" s="312"/>
      <c r="Y1603" s="312"/>
      <c r="Z1603" s="312"/>
    </row>
    <row r="1604" spans="1:26" customFormat="1">
      <c r="A1604" s="312"/>
      <c r="B1604" s="312"/>
      <c r="C1604" s="312"/>
      <c r="S1604" s="312"/>
      <c r="T1604" s="312"/>
      <c r="U1604" s="312"/>
      <c r="V1604" s="312"/>
      <c r="W1604" s="312"/>
      <c r="X1604" s="312"/>
      <c r="Y1604" s="312"/>
      <c r="Z1604" s="312"/>
    </row>
    <row r="1605" spans="1:26" customFormat="1">
      <c r="A1605" s="312"/>
      <c r="B1605" s="312"/>
      <c r="C1605" s="312"/>
      <c r="S1605" s="312"/>
      <c r="T1605" s="312"/>
      <c r="U1605" s="312"/>
      <c r="V1605" s="312"/>
      <c r="W1605" s="312"/>
      <c r="X1605" s="312"/>
      <c r="Y1605" s="312"/>
      <c r="Z1605" s="312"/>
    </row>
    <row r="1606" spans="1:26" customFormat="1">
      <c r="A1606" s="312"/>
      <c r="B1606" s="312"/>
      <c r="C1606" s="312"/>
      <c r="S1606" s="312"/>
      <c r="T1606" s="312"/>
      <c r="U1606" s="312"/>
      <c r="V1606" s="312"/>
      <c r="W1606" s="312"/>
      <c r="X1606" s="312"/>
      <c r="Y1606" s="312"/>
      <c r="Z1606" s="312"/>
    </row>
    <row r="1607" spans="1:26" customFormat="1">
      <c r="A1607" s="312"/>
      <c r="B1607" s="312"/>
      <c r="C1607" s="312"/>
      <c r="S1607" s="312"/>
      <c r="T1607" s="312"/>
      <c r="U1607" s="312"/>
      <c r="V1607" s="312"/>
      <c r="W1607" s="312"/>
      <c r="X1607" s="312"/>
      <c r="Y1607" s="312"/>
      <c r="Z1607" s="312"/>
    </row>
    <row r="1608" spans="1:26" customFormat="1">
      <c r="A1608" s="312"/>
      <c r="B1608" s="312"/>
      <c r="C1608" s="312"/>
      <c r="S1608" s="312"/>
      <c r="T1608" s="312"/>
      <c r="U1608" s="312"/>
      <c r="V1608" s="312"/>
      <c r="W1608" s="312"/>
      <c r="X1608" s="312"/>
      <c r="Y1608" s="312"/>
      <c r="Z1608" s="312"/>
    </row>
    <row r="1609" spans="1:26" customFormat="1">
      <c r="A1609" s="312"/>
      <c r="B1609" s="312"/>
      <c r="C1609" s="312"/>
      <c r="S1609" s="312"/>
      <c r="T1609" s="312"/>
      <c r="U1609" s="312"/>
      <c r="V1609" s="312"/>
      <c r="W1609" s="312"/>
      <c r="X1609" s="312"/>
      <c r="Y1609" s="312"/>
      <c r="Z1609" s="312"/>
    </row>
    <row r="1610" spans="1:26" customFormat="1">
      <c r="A1610" s="312"/>
      <c r="B1610" s="312"/>
      <c r="C1610" s="312"/>
      <c r="S1610" s="312"/>
      <c r="T1610" s="312"/>
      <c r="U1610" s="312"/>
      <c r="V1610" s="312"/>
      <c r="W1610" s="312"/>
      <c r="X1610" s="312"/>
      <c r="Y1610" s="312"/>
      <c r="Z1610" s="312"/>
    </row>
    <row r="1611" spans="1:26" customFormat="1">
      <c r="A1611" s="312"/>
      <c r="B1611" s="312"/>
      <c r="C1611" s="312"/>
      <c r="S1611" s="312"/>
      <c r="T1611" s="312"/>
      <c r="U1611" s="312"/>
      <c r="V1611" s="312"/>
      <c r="W1611" s="312"/>
      <c r="X1611" s="312"/>
      <c r="Y1611" s="312"/>
      <c r="Z1611" s="312"/>
    </row>
    <row r="1612" spans="1:26" customFormat="1">
      <c r="A1612" s="312"/>
      <c r="B1612" s="312"/>
      <c r="C1612" s="312"/>
      <c r="S1612" s="312"/>
      <c r="T1612" s="312"/>
      <c r="U1612" s="312"/>
      <c r="V1612" s="312"/>
      <c r="W1612" s="312"/>
      <c r="X1612" s="312"/>
      <c r="Y1612" s="312"/>
      <c r="Z1612" s="312"/>
    </row>
    <row r="1613" spans="1:26" customFormat="1">
      <c r="A1613" s="312"/>
      <c r="B1613" s="312"/>
      <c r="C1613" s="312"/>
      <c r="S1613" s="312"/>
      <c r="T1613" s="312"/>
      <c r="U1613" s="312"/>
      <c r="V1613" s="312"/>
      <c r="W1613" s="312"/>
      <c r="X1613" s="312"/>
      <c r="Y1613" s="312"/>
      <c r="Z1613" s="312"/>
    </row>
    <row r="1614" spans="1:26" customFormat="1">
      <c r="A1614" s="312"/>
      <c r="B1614" s="312"/>
      <c r="C1614" s="312"/>
      <c r="S1614" s="312"/>
      <c r="T1614" s="312"/>
      <c r="U1614" s="312"/>
      <c r="V1614" s="312"/>
      <c r="W1614" s="312"/>
      <c r="X1614" s="312"/>
      <c r="Y1614" s="312"/>
      <c r="Z1614" s="312"/>
    </row>
    <row r="1615" spans="1:26" customFormat="1">
      <c r="A1615" s="312"/>
      <c r="B1615" s="312"/>
      <c r="C1615" s="312"/>
      <c r="S1615" s="312"/>
      <c r="T1615" s="312"/>
      <c r="U1615" s="312"/>
      <c r="V1615" s="312"/>
      <c r="W1615" s="312"/>
      <c r="X1615" s="312"/>
      <c r="Y1615" s="312"/>
      <c r="Z1615" s="312"/>
    </row>
    <row r="1616" spans="1:26" customFormat="1">
      <c r="A1616" s="312"/>
      <c r="B1616" s="312"/>
      <c r="C1616" s="312"/>
      <c r="S1616" s="312"/>
      <c r="T1616" s="312"/>
      <c r="U1616" s="312"/>
      <c r="V1616" s="312"/>
      <c r="W1616" s="312"/>
      <c r="X1616" s="312"/>
      <c r="Y1616" s="312"/>
      <c r="Z1616" s="312"/>
    </row>
    <row r="1617" spans="1:26" customFormat="1">
      <c r="A1617" s="312"/>
      <c r="B1617" s="312"/>
      <c r="C1617" s="312"/>
      <c r="S1617" s="312"/>
      <c r="T1617" s="312"/>
      <c r="U1617" s="312"/>
      <c r="V1617" s="312"/>
      <c r="W1617" s="312"/>
      <c r="X1617" s="312"/>
      <c r="Y1617" s="312"/>
      <c r="Z1617" s="312"/>
    </row>
    <row r="1618" spans="1:26" customFormat="1">
      <c r="A1618" s="312"/>
      <c r="B1618" s="312"/>
      <c r="C1618" s="312"/>
      <c r="S1618" s="312"/>
      <c r="T1618" s="312"/>
      <c r="U1618" s="312"/>
      <c r="V1618" s="312"/>
      <c r="W1618" s="312"/>
      <c r="X1618" s="312"/>
      <c r="Y1618" s="312"/>
      <c r="Z1618" s="312"/>
    </row>
    <row r="1619" spans="1:26" customFormat="1">
      <c r="A1619" s="312"/>
      <c r="B1619" s="312"/>
      <c r="C1619" s="312"/>
      <c r="S1619" s="312"/>
      <c r="T1619" s="312"/>
      <c r="U1619" s="312"/>
      <c r="V1619" s="312"/>
      <c r="W1619" s="312"/>
      <c r="X1619" s="312"/>
      <c r="Y1619" s="312"/>
      <c r="Z1619" s="312"/>
    </row>
    <row r="1620" spans="1:26" customFormat="1">
      <c r="A1620" s="312"/>
      <c r="B1620" s="312"/>
      <c r="C1620" s="312"/>
      <c r="S1620" s="312"/>
      <c r="T1620" s="312"/>
      <c r="U1620" s="312"/>
      <c r="V1620" s="312"/>
      <c r="W1620" s="312"/>
      <c r="X1620" s="312"/>
      <c r="Y1620" s="312"/>
      <c r="Z1620" s="312"/>
    </row>
    <row r="1621" spans="1:26" customFormat="1">
      <c r="A1621" s="312"/>
      <c r="B1621" s="312"/>
      <c r="C1621" s="312"/>
      <c r="S1621" s="312"/>
      <c r="T1621" s="312"/>
      <c r="U1621" s="312"/>
      <c r="V1621" s="312"/>
      <c r="W1621" s="312"/>
      <c r="X1621" s="312"/>
      <c r="Y1621" s="312"/>
      <c r="Z1621" s="312"/>
    </row>
    <row r="1622" spans="1:26" customFormat="1">
      <c r="A1622" s="312"/>
      <c r="B1622" s="312"/>
      <c r="C1622" s="312"/>
      <c r="S1622" s="312"/>
      <c r="T1622" s="312"/>
      <c r="U1622" s="312"/>
      <c r="V1622" s="312"/>
      <c r="W1622" s="312"/>
      <c r="X1622" s="312"/>
      <c r="Y1622" s="312"/>
      <c r="Z1622" s="312"/>
    </row>
    <row r="1623" spans="1:26" customFormat="1">
      <c r="A1623" s="312"/>
      <c r="B1623" s="312"/>
      <c r="C1623" s="312"/>
      <c r="S1623" s="312"/>
      <c r="T1623" s="312"/>
      <c r="U1623" s="312"/>
      <c r="V1623" s="312"/>
      <c r="W1623" s="312"/>
      <c r="X1623" s="312"/>
      <c r="Y1623" s="312"/>
      <c r="Z1623" s="312"/>
    </row>
    <row r="1624" spans="1:26" customFormat="1">
      <c r="A1624" s="312"/>
      <c r="B1624" s="312"/>
      <c r="C1624" s="312"/>
      <c r="S1624" s="312"/>
      <c r="T1624" s="312"/>
      <c r="U1624" s="312"/>
      <c r="V1624" s="312"/>
      <c r="W1624" s="312"/>
      <c r="X1624" s="312"/>
      <c r="Y1624" s="312"/>
      <c r="Z1624" s="312"/>
    </row>
    <row r="1625" spans="1:26" customFormat="1">
      <c r="A1625" s="312"/>
      <c r="B1625" s="312"/>
      <c r="C1625" s="312"/>
      <c r="S1625" s="312"/>
      <c r="T1625" s="312"/>
      <c r="U1625" s="312"/>
      <c r="V1625" s="312"/>
      <c r="W1625" s="312"/>
      <c r="X1625" s="312"/>
      <c r="Y1625" s="312"/>
      <c r="Z1625" s="312"/>
    </row>
    <row r="1626" spans="1:26" customFormat="1">
      <c r="A1626" s="312"/>
      <c r="B1626" s="312"/>
      <c r="C1626" s="312"/>
      <c r="S1626" s="312"/>
      <c r="T1626" s="312"/>
      <c r="U1626" s="312"/>
      <c r="V1626" s="312"/>
      <c r="W1626" s="312"/>
      <c r="X1626" s="312"/>
      <c r="Y1626" s="312"/>
      <c r="Z1626" s="312"/>
    </row>
    <row r="1627" spans="1:26" customFormat="1">
      <c r="A1627" s="312"/>
      <c r="B1627" s="312"/>
      <c r="C1627" s="312"/>
      <c r="S1627" s="312"/>
      <c r="T1627" s="312"/>
      <c r="U1627" s="312"/>
      <c r="V1627" s="312"/>
      <c r="W1627" s="312"/>
      <c r="X1627" s="312"/>
      <c r="Y1627" s="312"/>
      <c r="Z1627" s="312"/>
    </row>
    <row r="1628" spans="1:26" customFormat="1">
      <c r="A1628" s="312"/>
      <c r="B1628" s="312"/>
      <c r="C1628" s="312"/>
      <c r="S1628" s="312"/>
      <c r="T1628" s="312"/>
      <c r="U1628" s="312"/>
      <c r="V1628" s="312"/>
      <c r="W1628" s="312"/>
      <c r="X1628" s="312"/>
      <c r="Y1628" s="312"/>
      <c r="Z1628" s="312"/>
    </row>
    <row r="1629" spans="1:26" customFormat="1">
      <c r="A1629" s="312"/>
      <c r="B1629" s="312"/>
      <c r="C1629" s="312"/>
      <c r="S1629" s="312"/>
      <c r="T1629" s="312"/>
      <c r="U1629" s="312"/>
      <c r="V1629" s="312"/>
      <c r="W1629" s="312"/>
      <c r="X1629" s="312"/>
      <c r="Y1629" s="312"/>
      <c r="Z1629" s="312"/>
    </row>
    <row r="1630" spans="1:26" customFormat="1">
      <c r="A1630" s="312"/>
      <c r="B1630" s="312"/>
      <c r="C1630" s="312"/>
      <c r="S1630" s="312"/>
      <c r="T1630" s="312"/>
      <c r="U1630" s="312"/>
      <c r="V1630" s="312"/>
      <c r="W1630" s="312"/>
      <c r="X1630" s="312"/>
      <c r="Y1630" s="312"/>
      <c r="Z1630" s="312"/>
    </row>
    <row r="1631" spans="1:26" customFormat="1">
      <c r="A1631" s="312"/>
      <c r="B1631" s="312"/>
      <c r="C1631" s="312"/>
      <c r="S1631" s="312"/>
      <c r="T1631" s="312"/>
      <c r="U1631" s="312"/>
      <c r="V1631" s="312"/>
      <c r="W1631" s="312"/>
      <c r="X1631" s="312"/>
      <c r="Y1631" s="312"/>
      <c r="Z1631" s="312"/>
    </row>
    <row r="1632" spans="1:26" customFormat="1">
      <c r="A1632" s="312"/>
      <c r="B1632" s="312"/>
      <c r="C1632" s="312"/>
      <c r="S1632" s="312"/>
      <c r="T1632" s="312"/>
      <c r="U1632" s="312"/>
      <c r="V1632" s="312"/>
      <c r="W1632" s="312"/>
      <c r="X1632" s="312"/>
      <c r="Y1632" s="312"/>
      <c r="Z1632" s="312"/>
    </row>
    <row r="1633" spans="1:26" customFormat="1">
      <c r="A1633" s="312"/>
      <c r="B1633" s="312"/>
      <c r="C1633" s="312"/>
      <c r="S1633" s="312"/>
      <c r="T1633" s="312"/>
      <c r="U1633" s="312"/>
      <c r="V1633" s="312"/>
      <c r="W1633" s="312"/>
      <c r="X1633" s="312"/>
      <c r="Y1633" s="312"/>
      <c r="Z1633" s="312"/>
    </row>
    <row r="1634" spans="1:26" customFormat="1">
      <c r="A1634" s="312"/>
      <c r="B1634" s="312"/>
      <c r="C1634" s="312"/>
      <c r="S1634" s="312"/>
      <c r="T1634" s="312"/>
      <c r="U1634" s="312"/>
      <c r="V1634" s="312"/>
      <c r="W1634" s="312"/>
      <c r="X1634" s="312"/>
      <c r="Y1634" s="312"/>
      <c r="Z1634" s="312"/>
    </row>
    <row r="1635" spans="1:26" customFormat="1">
      <c r="A1635" s="312"/>
      <c r="B1635" s="312"/>
      <c r="C1635" s="312"/>
      <c r="S1635" s="312"/>
      <c r="T1635" s="312"/>
      <c r="U1635" s="312"/>
      <c r="V1635" s="312"/>
      <c r="W1635" s="312"/>
      <c r="X1635" s="312"/>
      <c r="Y1635" s="312"/>
      <c r="Z1635" s="312"/>
    </row>
    <row r="1636" spans="1:26" customFormat="1">
      <c r="A1636" s="312"/>
      <c r="B1636" s="312"/>
      <c r="C1636" s="312"/>
      <c r="S1636" s="312"/>
      <c r="T1636" s="312"/>
      <c r="U1636" s="312"/>
      <c r="V1636" s="312"/>
      <c r="W1636" s="312"/>
      <c r="X1636" s="312"/>
      <c r="Y1636" s="312"/>
      <c r="Z1636" s="312"/>
    </row>
    <row r="1637" spans="1:26" customFormat="1">
      <c r="A1637" s="312"/>
      <c r="B1637" s="312"/>
      <c r="C1637" s="312"/>
      <c r="S1637" s="312"/>
      <c r="T1637" s="312"/>
      <c r="U1637" s="312"/>
      <c r="V1637" s="312"/>
      <c r="W1637" s="312"/>
      <c r="X1637" s="312"/>
      <c r="Y1637" s="312"/>
      <c r="Z1637" s="312"/>
    </row>
    <row r="1638" spans="1:26" customFormat="1">
      <c r="A1638" s="312"/>
      <c r="B1638" s="312"/>
      <c r="C1638" s="312"/>
      <c r="S1638" s="312"/>
      <c r="T1638" s="312"/>
      <c r="U1638" s="312"/>
      <c r="V1638" s="312"/>
      <c r="W1638" s="312"/>
      <c r="X1638" s="312"/>
      <c r="Y1638" s="312"/>
      <c r="Z1638" s="312"/>
    </row>
    <row r="1639" spans="1:26" customFormat="1">
      <c r="A1639" s="312"/>
      <c r="B1639" s="312"/>
      <c r="C1639" s="312"/>
      <c r="S1639" s="312"/>
      <c r="T1639" s="312"/>
      <c r="U1639" s="312"/>
      <c r="V1639" s="312"/>
      <c r="W1639" s="312"/>
      <c r="X1639" s="312"/>
      <c r="Y1639" s="312"/>
      <c r="Z1639" s="312"/>
    </row>
    <row r="1640" spans="1:26" customFormat="1">
      <c r="A1640" s="312"/>
      <c r="B1640" s="312"/>
      <c r="C1640" s="312"/>
      <c r="S1640" s="312"/>
      <c r="T1640" s="312"/>
      <c r="U1640" s="312"/>
      <c r="V1640" s="312"/>
      <c r="W1640" s="312"/>
      <c r="X1640" s="312"/>
      <c r="Y1640" s="312"/>
      <c r="Z1640" s="312"/>
    </row>
    <row r="1641" spans="1:26" customFormat="1">
      <c r="A1641" s="312"/>
      <c r="B1641" s="312"/>
      <c r="C1641" s="312"/>
      <c r="S1641" s="312"/>
      <c r="T1641" s="312"/>
      <c r="U1641" s="312"/>
      <c r="V1641" s="312"/>
      <c r="W1641" s="312"/>
      <c r="X1641" s="312"/>
      <c r="Y1641" s="312"/>
      <c r="Z1641" s="312"/>
    </row>
    <row r="1642" spans="1:26" customFormat="1">
      <c r="A1642" s="312"/>
      <c r="B1642" s="312"/>
      <c r="C1642" s="312"/>
      <c r="S1642" s="312"/>
      <c r="T1642" s="312"/>
      <c r="U1642" s="312"/>
      <c r="V1642" s="312"/>
      <c r="W1642" s="312"/>
      <c r="X1642" s="312"/>
      <c r="Y1642" s="312"/>
      <c r="Z1642" s="312"/>
    </row>
    <row r="1643" spans="1:26" customFormat="1">
      <c r="A1643" s="312"/>
      <c r="B1643" s="312"/>
      <c r="C1643" s="312"/>
      <c r="S1643" s="312"/>
      <c r="T1643" s="312"/>
      <c r="U1643" s="312"/>
      <c r="V1643" s="312"/>
      <c r="W1643" s="312"/>
      <c r="X1643" s="312"/>
      <c r="Y1643" s="312"/>
      <c r="Z1643" s="312"/>
    </row>
    <row r="1644" spans="1:26" customFormat="1">
      <c r="A1644" s="312"/>
      <c r="B1644" s="312"/>
      <c r="C1644" s="312"/>
      <c r="S1644" s="312"/>
      <c r="T1644" s="312"/>
      <c r="U1644" s="312"/>
      <c r="V1644" s="312"/>
      <c r="W1644" s="312"/>
      <c r="X1644" s="312"/>
      <c r="Y1644" s="312"/>
      <c r="Z1644" s="312"/>
    </row>
    <row r="1645" spans="1:26" customFormat="1">
      <c r="A1645" s="312"/>
      <c r="B1645" s="312"/>
      <c r="C1645" s="312"/>
      <c r="S1645" s="312"/>
      <c r="T1645" s="312"/>
      <c r="U1645" s="312"/>
      <c r="V1645" s="312"/>
      <c r="W1645" s="312"/>
      <c r="X1645" s="312"/>
      <c r="Y1645" s="312"/>
      <c r="Z1645" s="312"/>
    </row>
    <row r="1646" spans="1:26" customFormat="1">
      <c r="A1646" s="312"/>
      <c r="B1646" s="312"/>
      <c r="C1646" s="312"/>
      <c r="S1646" s="312"/>
      <c r="T1646" s="312"/>
      <c r="U1646" s="312"/>
      <c r="V1646" s="312"/>
      <c r="W1646" s="312"/>
      <c r="X1646" s="312"/>
      <c r="Y1646" s="312"/>
      <c r="Z1646" s="312"/>
    </row>
    <row r="1647" spans="1:26" customFormat="1">
      <c r="A1647" s="312"/>
      <c r="B1647" s="312"/>
      <c r="C1647" s="312"/>
      <c r="S1647" s="312"/>
      <c r="T1647" s="312"/>
      <c r="U1647" s="312"/>
      <c r="V1647" s="312"/>
      <c r="W1647" s="312"/>
      <c r="X1647" s="312"/>
      <c r="Y1647" s="312"/>
      <c r="Z1647" s="312"/>
    </row>
    <row r="1648" spans="1:26" customFormat="1">
      <c r="A1648" s="312"/>
      <c r="B1648" s="312"/>
      <c r="C1648" s="312"/>
      <c r="S1648" s="312"/>
      <c r="T1648" s="312"/>
      <c r="U1648" s="312"/>
      <c r="V1648" s="312"/>
      <c r="W1648" s="312"/>
      <c r="X1648" s="312"/>
      <c r="Y1648" s="312"/>
      <c r="Z1648" s="312"/>
    </row>
    <row r="1649" spans="1:26" customFormat="1">
      <c r="A1649" s="312"/>
      <c r="B1649" s="312"/>
      <c r="C1649" s="312"/>
      <c r="S1649" s="312"/>
      <c r="T1649" s="312"/>
      <c r="U1649" s="312"/>
      <c r="V1649" s="312"/>
      <c r="W1649" s="312"/>
      <c r="X1649" s="312"/>
      <c r="Y1649" s="312"/>
      <c r="Z1649" s="312"/>
    </row>
    <row r="1650" spans="1:26" customFormat="1">
      <c r="A1650" s="312"/>
      <c r="B1650" s="312"/>
      <c r="C1650" s="312"/>
      <c r="S1650" s="312"/>
      <c r="T1650" s="312"/>
      <c r="U1650" s="312"/>
      <c r="V1650" s="312"/>
      <c r="W1650" s="312"/>
      <c r="X1650" s="312"/>
      <c r="Y1650" s="312"/>
      <c r="Z1650" s="312"/>
    </row>
    <row r="1651" spans="1:26" customFormat="1">
      <c r="A1651" s="312"/>
      <c r="B1651" s="312"/>
      <c r="C1651" s="312"/>
      <c r="S1651" s="312"/>
      <c r="T1651" s="312"/>
      <c r="U1651" s="312"/>
      <c r="V1651" s="312"/>
      <c r="W1651" s="312"/>
      <c r="X1651" s="312"/>
      <c r="Y1651" s="312"/>
      <c r="Z1651" s="312"/>
    </row>
    <row r="1652" spans="1:26" customFormat="1">
      <c r="A1652" s="312"/>
      <c r="B1652" s="312"/>
      <c r="C1652" s="312"/>
      <c r="S1652" s="312"/>
      <c r="T1652" s="312"/>
      <c r="U1652" s="312"/>
      <c r="V1652" s="312"/>
      <c r="W1652" s="312"/>
      <c r="X1652" s="312"/>
      <c r="Y1652" s="312"/>
      <c r="Z1652" s="312"/>
    </row>
    <row r="1653" spans="1:26" customFormat="1">
      <c r="A1653" s="312"/>
      <c r="B1653" s="312"/>
      <c r="C1653" s="312"/>
      <c r="S1653" s="312"/>
      <c r="T1653" s="312"/>
      <c r="U1653" s="312"/>
      <c r="V1653" s="312"/>
      <c r="W1653" s="312"/>
      <c r="X1653" s="312"/>
      <c r="Y1653" s="312"/>
      <c r="Z1653" s="312"/>
    </row>
    <row r="1654" spans="1:26" customFormat="1">
      <c r="A1654" s="312"/>
      <c r="B1654" s="312"/>
      <c r="C1654" s="312"/>
      <c r="S1654" s="312"/>
      <c r="T1654" s="312"/>
      <c r="U1654" s="312"/>
      <c r="V1654" s="312"/>
      <c r="W1654" s="312"/>
      <c r="X1654" s="312"/>
      <c r="Y1654" s="312"/>
      <c r="Z1654" s="312"/>
    </row>
    <row r="1655" spans="1:26" customFormat="1">
      <c r="A1655" s="312"/>
      <c r="B1655" s="312"/>
      <c r="C1655" s="312"/>
      <c r="S1655" s="312"/>
      <c r="T1655" s="312"/>
      <c r="U1655" s="312"/>
      <c r="V1655" s="312"/>
      <c r="W1655" s="312"/>
      <c r="X1655" s="312"/>
      <c r="Y1655" s="312"/>
      <c r="Z1655" s="312"/>
    </row>
    <row r="1656" spans="1:26" customFormat="1">
      <c r="A1656" s="312"/>
      <c r="B1656" s="312"/>
      <c r="C1656" s="312"/>
      <c r="S1656" s="312"/>
      <c r="T1656" s="312"/>
      <c r="U1656" s="312"/>
      <c r="V1656" s="312"/>
      <c r="W1656" s="312"/>
      <c r="X1656" s="312"/>
      <c r="Y1656" s="312"/>
      <c r="Z1656" s="312"/>
    </row>
    <row r="1657" spans="1:26" customFormat="1">
      <c r="A1657" s="312"/>
      <c r="B1657" s="312"/>
      <c r="C1657" s="312"/>
      <c r="S1657" s="312"/>
      <c r="T1657" s="312"/>
      <c r="U1657" s="312"/>
      <c r="V1657" s="312"/>
      <c r="W1657" s="312"/>
      <c r="X1657" s="312"/>
      <c r="Y1657" s="312"/>
      <c r="Z1657" s="312"/>
    </row>
    <row r="1658" spans="1:26" customFormat="1">
      <c r="A1658" s="312"/>
      <c r="B1658" s="312"/>
      <c r="C1658" s="312"/>
      <c r="S1658" s="312"/>
      <c r="T1658" s="312"/>
      <c r="U1658" s="312"/>
      <c r="V1658" s="312"/>
      <c r="W1658" s="312"/>
      <c r="X1658" s="312"/>
      <c r="Y1658" s="312"/>
      <c r="Z1658" s="312"/>
    </row>
    <row r="1659" spans="1:26" customFormat="1">
      <c r="A1659" s="312"/>
      <c r="B1659" s="312"/>
      <c r="C1659" s="312"/>
      <c r="S1659" s="312"/>
      <c r="T1659" s="312"/>
      <c r="U1659" s="312"/>
      <c r="V1659" s="312"/>
      <c r="W1659" s="312"/>
      <c r="X1659" s="312"/>
      <c r="Y1659" s="312"/>
      <c r="Z1659" s="312"/>
    </row>
    <row r="1660" spans="1:26" customFormat="1">
      <c r="A1660" s="312"/>
      <c r="B1660" s="312"/>
      <c r="C1660" s="312"/>
      <c r="S1660" s="312"/>
      <c r="T1660" s="312"/>
      <c r="U1660" s="312"/>
      <c r="V1660" s="312"/>
      <c r="W1660" s="312"/>
      <c r="X1660" s="312"/>
      <c r="Y1660" s="312"/>
      <c r="Z1660" s="312"/>
    </row>
    <row r="1661" spans="1:26" customFormat="1">
      <c r="A1661" s="312"/>
      <c r="B1661" s="312"/>
      <c r="C1661" s="312"/>
      <c r="S1661" s="312"/>
      <c r="T1661" s="312"/>
      <c r="U1661" s="312"/>
      <c r="V1661" s="312"/>
      <c r="W1661" s="312"/>
      <c r="X1661" s="312"/>
      <c r="Y1661" s="312"/>
      <c r="Z1661" s="312"/>
    </row>
    <row r="1662" spans="1:26" customFormat="1">
      <c r="A1662" s="312"/>
      <c r="B1662" s="312"/>
      <c r="C1662" s="312"/>
      <c r="S1662" s="312"/>
      <c r="T1662" s="312"/>
      <c r="U1662" s="312"/>
      <c r="V1662" s="312"/>
      <c r="W1662" s="312"/>
      <c r="X1662" s="312"/>
      <c r="Y1662" s="312"/>
      <c r="Z1662" s="312"/>
    </row>
    <row r="1663" spans="1:26" customFormat="1">
      <c r="A1663" s="312"/>
      <c r="B1663" s="312"/>
      <c r="C1663" s="312"/>
      <c r="S1663" s="312"/>
      <c r="T1663" s="312"/>
      <c r="U1663" s="312"/>
      <c r="V1663" s="312"/>
      <c r="W1663" s="312"/>
      <c r="X1663" s="312"/>
      <c r="Y1663" s="312"/>
      <c r="Z1663" s="312"/>
    </row>
    <row r="1664" spans="1:26" customFormat="1">
      <c r="A1664" s="312"/>
      <c r="B1664" s="312"/>
      <c r="C1664" s="312"/>
      <c r="S1664" s="312"/>
      <c r="T1664" s="312"/>
      <c r="U1664" s="312"/>
      <c r="V1664" s="312"/>
      <c r="W1664" s="312"/>
      <c r="X1664" s="312"/>
      <c r="Y1664" s="312"/>
      <c r="Z1664" s="312"/>
    </row>
    <row r="1665" spans="1:26" customFormat="1">
      <c r="A1665" s="312"/>
      <c r="B1665" s="312"/>
      <c r="C1665" s="312"/>
      <c r="S1665" s="312"/>
      <c r="T1665" s="312"/>
      <c r="U1665" s="312"/>
      <c r="V1665" s="312"/>
      <c r="W1665" s="312"/>
      <c r="X1665" s="312"/>
      <c r="Y1665" s="312"/>
      <c r="Z1665" s="312"/>
    </row>
    <row r="1666" spans="1:26" customFormat="1">
      <c r="A1666" s="312"/>
      <c r="B1666" s="312"/>
      <c r="C1666" s="312"/>
      <c r="S1666" s="312"/>
      <c r="T1666" s="312"/>
      <c r="U1666" s="312"/>
      <c r="V1666" s="312"/>
      <c r="W1666" s="312"/>
      <c r="X1666" s="312"/>
      <c r="Y1666" s="312"/>
      <c r="Z1666" s="312"/>
    </row>
    <row r="1667" spans="1:26" customFormat="1">
      <c r="A1667" s="312"/>
      <c r="B1667" s="312"/>
      <c r="C1667" s="312"/>
      <c r="S1667" s="312"/>
      <c r="T1667" s="312"/>
      <c r="U1667" s="312"/>
      <c r="V1667" s="312"/>
      <c r="W1667" s="312"/>
      <c r="X1667" s="312"/>
      <c r="Y1667" s="312"/>
      <c r="Z1667" s="312"/>
    </row>
    <row r="1668" spans="1:26" customFormat="1">
      <c r="A1668" s="312"/>
      <c r="B1668" s="312"/>
      <c r="C1668" s="312"/>
      <c r="S1668" s="312"/>
      <c r="T1668" s="312"/>
      <c r="U1668" s="312"/>
      <c r="V1668" s="312"/>
      <c r="W1668" s="312"/>
      <c r="X1668" s="312"/>
      <c r="Y1668" s="312"/>
      <c r="Z1668" s="312"/>
    </row>
    <row r="1669" spans="1:26" customFormat="1">
      <c r="A1669" s="312"/>
      <c r="B1669" s="312"/>
      <c r="C1669" s="312"/>
      <c r="S1669" s="312"/>
      <c r="T1669" s="312"/>
      <c r="U1669" s="312"/>
      <c r="V1669" s="312"/>
      <c r="W1669" s="312"/>
      <c r="X1669" s="312"/>
      <c r="Y1669" s="312"/>
      <c r="Z1669" s="312"/>
    </row>
    <row r="1670" spans="1:26" customFormat="1">
      <c r="A1670" s="312"/>
      <c r="B1670" s="312"/>
      <c r="C1670" s="312"/>
      <c r="S1670" s="312"/>
      <c r="T1670" s="312"/>
      <c r="U1670" s="312"/>
      <c r="V1670" s="312"/>
      <c r="W1670" s="312"/>
      <c r="X1670" s="312"/>
      <c r="Y1670" s="312"/>
      <c r="Z1670" s="312"/>
    </row>
    <row r="1671" spans="1:26" customFormat="1">
      <c r="A1671" s="312"/>
      <c r="B1671" s="312"/>
      <c r="C1671" s="312"/>
      <c r="S1671" s="312"/>
      <c r="T1671" s="312"/>
      <c r="U1671" s="312"/>
      <c r="V1671" s="312"/>
      <c r="W1671" s="312"/>
      <c r="X1671" s="312"/>
      <c r="Y1671" s="312"/>
      <c r="Z1671" s="312"/>
    </row>
    <row r="1672" spans="1:26" customFormat="1">
      <c r="A1672" s="312"/>
      <c r="B1672" s="312"/>
      <c r="C1672" s="312"/>
      <c r="S1672" s="312"/>
      <c r="T1672" s="312"/>
      <c r="U1672" s="312"/>
      <c r="V1672" s="312"/>
      <c r="W1672" s="312"/>
      <c r="X1672" s="312"/>
      <c r="Y1672" s="312"/>
      <c r="Z1672" s="312"/>
    </row>
    <row r="1673" spans="1:26" customFormat="1">
      <c r="A1673" s="312"/>
      <c r="B1673" s="312"/>
      <c r="C1673" s="312"/>
      <c r="S1673" s="312"/>
      <c r="T1673" s="312"/>
      <c r="U1673" s="312"/>
      <c r="V1673" s="312"/>
      <c r="W1673" s="312"/>
      <c r="X1673" s="312"/>
      <c r="Y1673" s="312"/>
      <c r="Z1673" s="312"/>
    </row>
    <row r="1674" spans="1:26" customFormat="1">
      <c r="A1674" s="312"/>
      <c r="B1674" s="312"/>
      <c r="C1674" s="312"/>
      <c r="S1674" s="312"/>
      <c r="T1674" s="312"/>
      <c r="U1674" s="312"/>
      <c r="V1674" s="312"/>
      <c r="W1674" s="312"/>
      <c r="X1674" s="312"/>
      <c r="Y1674" s="312"/>
      <c r="Z1674" s="312"/>
    </row>
    <row r="1675" spans="1:26" customFormat="1">
      <c r="A1675" s="312"/>
      <c r="B1675" s="312"/>
      <c r="C1675" s="312"/>
      <c r="S1675" s="312"/>
      <c r="T1675" s="312"/>
      <c r="U1675" s="312"/>
      <c r="V1675" s="312"/>
      <c r="W1675" s="312"/>
      <c r="X1675" s="312"/>
      <c r="Y1675" s="312"/>
      <c r="Z1675" s="312"/>
    </row>
    <row r="1676" spans="1:26" customFormat="1">
      <c r="A1676" s="312"/>
      <c r="B1676" s="312"/>
      <c r="C1676" s="312"/>
      <c r="S1676" s="312"/>
      <c r="T1676" s="312"/>
      <c r="U1676" s="312"/>
      <c r="V1676" s="312"/>
      <c r="W1676" s="312"/>
      <c r="X1676" s="312"/>
      <c r="Y1676" s="312"/>
      <c r="Z1676" s="312"/>
    </row>
    <row r="1677" spans="1:26" customFormat="1">
      <c r="A1677" s="312"/>
      <c r="B1677" s="312"/>
      <c r="C1677" s="312"/>
      <c r="S1677" s="312"/>
      <c r="T1677" s="312"/>
      <c r="U1677" s="312"/>
      <c r="V1677" s="312"/>
      <c r="W1677" s="312"/>
      <c r="X1677" s="312"/>
      <c r="Y1677" s="312"/>
      <c r="Z1677" s="312"/>
    </row>
    <row r="1678" spans="1:26" customFormat="1">
      <c r="A1678" s="312"/>
      <c r="B1678" s="312"/>
      <c r="C1678" s="312"/>
      <c r="S1678" s="312"/>
      <c r="T1678" s="312"/>
      <c r="U1678" s="312"/>
      <c r="V1678" s="312"/>
      <c r="W1678" s="312"/>
      <c r="X1678" s="312"/>
      <c r="Y1678" s="312"/>
      <c r="Z1678" s="312"/>
    </row>
    <row r="1679" spans="1:26" customFormat="1">
      <c r="A1679" s="312"/>
      <c r="B1679" s="312"/>
      <c r="C1679" s="312"/>
      <c r="S1679" s="312"/>
      <c r="T1679" s="312"/>
      <c r="U1679" s="312"/>
      <c r="V1679" s="312"/>
      <c r="W1679" s="312"/>
      <c r="X1679" s="312"/>
      <c r="Y1679" s="312"/>
      <c r="Z1679" s="312"/>
    </row>
    <row r="1680" spans="1:26" customFormat="1">
      <c r="A1680" s="312"/>
      <c r="B1680" s="312"/>
      <c r="C1680" s="312"/>
      <c r="S1680" s="312"/>
      <c r="T1680" s="312"/>
      <c r="U1680" s="312"/>
      <c r="V1680" s="312"/>
      <c r="W1680" s="312"/>
      <c r="X1680" s="312"/>
      <c r="Y1680" s="312"/>
      <c r="Z1680" s="312"/>
    </row>
    <row r="1681" spans="1:26" customFormat="1">
      <c r="A1681" s="312"/>
      <c r="B1681" s="312"/>
      <c r="C1681" s="312"/>
      <c r="S1681" s="312"/>
      <c r="T1681" s="312"/>
      <c r="U1681" s="312"/>
      <c r="V1681" s="312"/>
      <c r="W1681" s="312"/>
      <c r="X1681" s="312"/>
      <c r="Y1681" s="312"/>
      <c r="Z1681" s="312"/>
    </row>
    <row r="1682" spans="1:26" customFormat="1">
      <c r="A1682" s="312"/>
      <c r="B1682" s="312"/>
      <c r="C1682" s="312"/>
      <c r="S1682" s="312"/>
      <c r="T1682" s="312"/>
      <c r="U1682" s="312"/>
      <c r="V1682" s="312"/>
      <c r="W1682" s="312"/>
      <c r="X1682" s="312"/>
      <c r="Y1682" s="312"/>
      <c r="Z1682" s="312"/>
    </row>
    <row r="1683" spans="1:26" customFormat="1">
      <c r="A1683" s="312"/>
      <c r="B1683" s="312"/>
      <c r="C1683" s="312"/>
      <c r="S1683" s="312"/>
      <c r="T1683" s="312"/>
      <c r="U1683" s="312"/>
      <c r="V1683" s="312"/>
      <c r="W1683" s="312"/>
      <c r="X1683" s="312"/>
      <c r="Y1683" s="312"/>
      <c r="Z1683" s="312"/>
    </row>
    <row r="1684" spans="1:26" customFormat="1">
      <c r="A1684" s="312"/>
      <c r="B1684" s="312"/>
      <c r="C1684" s="312"/>
      <c r="S1684" s="312"/>
      <c r="T1684" s="312"/>
      <c r="U1684" s="312"/>
      <c r="V1684" s="312"/>
      <c r="W1684" s="312"/>
      <c r="X1684" s="312"/>
      <c r="Y1684" s="312"/>
      <c r="Z1684" s="312"/>
    </row>
    <row r="1685" spans="1:26" customFormat="1">
      <c r="A1685" s="312"/>
      <c r="B1685" s="312"/>
      <c r="C1685" s="312"/>
      <c r="S1685" s="312"/>
      <c r="T1685" s="312"/>
      <c r="U1685" s="312"/>
      <c r="V1685" s="312"/>
      <c r="W1685" s="312"/>
      <c r="X1685" s="312"/>
      <c r="Y1685" s="312"/>
      <c r="Z1685" s="312"/>
    </row>
    <row r="1686" spans="1:26" customFormat="1">
      <c r="A1686" s="312"/>
      <c r="B1686" s="312"/>
      <c r="C1686" s="312"/>
      <c r="S1686" s="312"/>
      <c r="T1686" s="312"/>
      <c r="U1686" s="312"/>
      <c r="V1686" s="312"/>
      <c r="W1686" s="312"/>
      <c r="X1686" s="312"/>
      <c r="Y1686" s="312"/>
      <c r="Z1686" s="312"/>
    </row>
    <row r="1687" spans="1:26" customFormat="1">
      <c r="A1687" s="312"/>
      <c r="B1687" s="312"/>
      <c r="C1687" s="312"/>
      <c r="S1687" s="312"/>
      <c r="T1687" s="312"/>
      <c r="U1687" s="312"/>
      <c r="V1687" s="312"/>
      <c r="W1687" s="312"/>
      <c r="X1687" s="312"/>
      <c r="Y1687" s="312"/>
      <c r="Z1687" s="312"/>
    </row>
    <row r="1688" spans="1:26" customFormat="1">
      <c r="A1688" s="312"/>
      <c r="B1688" s="312"/>
      <c r="C1688" s="312"/>
      <c r="S1688" s="312"/>
      <c r="T1688" s="312"/>
      <c r="U1688" s="312"/>
      <c r="V1688" s="312"/>
      <c r="W1688" s="312"/>
      <c r="X1688" s="312"/>
      <c r="Y1688" s="312"/>
      <c r="Z1688" s="312"/>
    </row>
    <row r="1689" spans="1:26" customFormat="1">
      <c r="A1689" s="312"/>
      <c r="B1689" s="312"/>
      <c r="C1689" s="312"/>
      <c r="S1689" s="312"/>
      <c r="T1689" s="312"/>
      <c r="U1689" s="312"/>
      <c r="V1689" s="312"/>
      <c r="W1689" s="312"/>
      <c r="X1689" s="312"/>
      <c r="Y1689" s="312"/>
      <c r="Z1689" s="312"/>
    </row>
    <row r="1690" spans="1:26" customFormat="1">
      <c r="A1690" s="312"/>
      <c r="B1690" s="312"/>
      <c r="C1690" s="312"/>
      <c r="S1690" s="312"/>
      <c r="T1690" s="312"/>
      <c r="U1690" s="312"/>
      <c r="V1690" s="312"/>
      <c r="W1690" s="312"/>
      <c r="X1690" s="312"/>
      <c r="Y1690" s="312"/>
      <c r="Z1690" s="312"/>
    </row>
    <row r="1691" spans="1:26" customFormat="1">
      <c r="A1691" s="312"/>
      <c r="B1691" s="312"/>
      <c r="C1691" s="312"/>
      <c r="S1691" s="312"/>
      <c r="T1691" s="312"/>
      <c r="U1691" s="312"/>
      <c r="V1691" s="312"/>
      <c r="W1691" s="312"/>
      <c r="X1691" s="312"/>
      <c r="Y1691" s="312"/>
      <c r="Z1691" s="312"/>
    </row>
    <row r="1692" spans="1:26" customFormat="1">
      <c r="A1692" s="312"/>
      <c r="B1692" s="312"/>
      <c r="C1692" s="312"/>
      <c r="S1692" s="312"/>
      <c r="T1692" s="312"/>
      <c r="U1692" s="312"/>
      <c r="V1692" s="312"/>
      <c r="W1692" s="312"/>
      <c r="X1692" s="312"/>
      <c r="Y1692" s="312"/>
      <c r="Z1692" s="312"/>
    </row>
    <row r="1693" spans="1:26" customFormat="1">
      <c r="A1693" s="312"/>
      <c r="B1693" s="312"/>
      <c r="C1693" s="312"/>
      <c r="S1693" s="312"/>
      <c r="T1693" s="312"/>
      <c r="U1693" s="312"/>
      <c r="V1693" s="312"/>
      <c r="W1693" s="312"/>
      <c r="X1693" s="312"/>
      <c r="Y1693" s="312"/>
      <c r="Z1693" s="312"/>
    </row>
    <row r="1694" spans="1:26" customFormat="1">
      <c r="A1694" s="312"/>
      <c r="B1694" s="312"/>
      <c r="C1694" s="312"/>
      <c r="S1694" s="312"/>
      <c r="T1694" s="312"/>
      <c r="U1694" s="312"/>
      <c r="V1694" s="312"/>
      <c r="W1694" s="312"/>
      <c r="X1694" s="312"/>
      <c r="Y1694" s="312"/>
      <c r="Z1694" s="312"/>
    </row>
    <row r="1695" spans="1:26" customFormat="1">
      <c r="A1695" s="312"/>
      <c r="B1695" s="312"/>
      <c r="C1695" s="312"/>
      <c r="S1695" s="312"/>
      <c r="T1695" s="312"/>
      <c r="U1695" s="312"/>
      <c r="V1695" s="312"/>
      <c r="W1695" s="312"/>
      <c r="X1695" s="312"/>
      <c r="Y1695" s="312"/>
      <c r="Z1695" s="312"/>
    </row>
    <row r="1696" spans="1:26" customFormat="1">
      <c r="A1696" s="312"/>
      <c r="B1696" s="312"/>
      <c r="C1696" s="312"/>
      <c r="S1696" s="312"/>
      <c r="T1696" s="312"/>
      <c r="U1696" s="312"/>
      <c r="V1696" s="312"/>
      <c r="W1696" s="312"/>
      <c r="X1696" s="312"/>
      <c r="Y1696" s="312"/>
      <c r="Z1696" s="312"/>
    </row>
    <row r="1697" spans="1:26" customFormat="1">
      <c r="A1697" s="312"/>
      <c r="B1697" s="312"/>
      <c r="C1697" s="312"/>
      <c r="S1697" s="312"/>
      <c r="T1697" s="312"/>
      <c r="U1697" s="312"/>
      <c r="V1697" s="312"/>
      <c r="W1697" s="312"/>
      <c r="X1697" s="312"/>
      <c r="Y1697" s="312"/>
      <c r="Z1697" s="312"/>
    </row>
    <row r="1698" spans="1:26" customFormat="1">
      <c r="A1698" s="312"/>
      <c r="B1698" s="312"/>
      <c r="C1698" s="312"/>
      <c r="S1698" s="312"/>
      <c r="T1698" s="312"/>
      <c r="U1698" s="312"/>
      <c r="V1698" s="312"/>
      <c r="W1698" s="312"/>
      <c r="X1698" s="312"/>
      <c r="Y1698" s="312"/>
      <c r="Z1698" s="312"/>
    </row>
    <row r="1699" spans="1:26" customFormat="1">
      <c r="A1699" s="312"/>
      <c r="B1699" s="312"/>
      <c r="C1699" s="312"/>
      <c r="S1699" s="312"/>
      <c r="T1699" s="312"/>
      <c r="U1699" s="312"/>
      <c r="V1699" s="312"/>
      <c r="W1699" s="312"/>
      <c r="X1699" s="312"/>
      <c r="Y1699" s="312"/>
      <c r="Z1699" s="312"/>
    </row>
    <row r="1700" spans="1:26" customFormat="1">
      <c r="A1700" s="312"/>
      <c r="B1700" s="312"/>
      <c r="C1700" s="312"/>
      <c r="S1700" s="312"/>
      <c r="T1700" s="312"/>
      <c r="U1700" s="312"/>
      <c r="V1700" s="312"/>
      <c r="W1700" s="312"/>
      <c r="X1700" s="312"/>
      <c r="Y1700" s="312"/>
      <c r="Z1700" s="312"/>
    </row>
    <row r="1701" spans="1:26" customFormat="1">
      <c r="A1701" s="312"/>
      <c r="B1701" s="312"/>
      <c r="C1701" s="312"/>
      <c r="S1701" s="312"/>
      <c r="T1701" s="312"/>
      <c r="U1701" s="312"/>
      <c r="V1701" s="312"/>
      <c r="W1701" s="312"/>
      <c r="X1701" s="312"/>
      <c r="Y1701" s="312"/>
      <c r="Z1701" s="312"/>
    </row>
    <row r="1702" spans="1:26" customFormat="1">
      <c r="A1702" s="312"/>
      <c r="B1702" s="312"/>
      <c r="C1702" s="312"/>
      <c r="S1702" s="312"/>
      <c r="T1702" s="312"/>
      <c r="U1702" s="312"/>
      <c r="V1702" s="312"/>
      <c r="W1702" s="312"/>
      <c r="X1702" s="312"/>
      <c r="Y1702" s="312"/>
      <c r="Z1702" s="312"/>
    </row>
    <row r="1703" spans="1:26" customFormat="1">
      <c r="A1703" s="312"/>
      <c r="B1703" s="312"/>
      <c r="C1703" s="312"/>
      <c r="S1703" s="312"/>
      <c r="T1703" s="312"/>
      <c r="U1703" s="312"/>
      <c r="V1703" s="312"/>
      <c r="W1703" s="312"/>
      <c r="X1703" s="312"/>
      <c r="Y1703" s="312"/>
      <c r="Z1703" s="312"/>
    </row>
    <row r="1704" spans="1:26" customFormat="1">
      <c r="A1704" s="312"/>
      <c r="B1704" s="312"/>
      <c r="C1704" s="312"/>
      <c r="S1704" s="312"/>
      <c r="T1704" s="312"/>
      <c r="U1704" s="312"/>
      <c r="V1704" s="312"/>
      <c r="W1704" s="312"/>
      <c r="X1704" s="312"/>
      <c r="Y1704" s="312"/>
      <c r="Z1704" s="312"/>
    </row>
    <row r="1705" spans="1:26" customFormat="1">
      <c r="A1705" s="312"/>
      <c r="B1705" s="312"/>
      <c r="C1705" s="312"/>
      <c r="S1705" s="312"/>
      <c r="T1705" s="312"/>
      <c r="U1705" s="312"/>
      <c r="V1705" s="312"/>
      <c r="W1705" s="312"/>
      <c r="X1705" s="312"/>
      <c r="Y1705" s="312"/>
      <c r="Z1705" s="312"/>
    </row>
    <row r="1706" spans="1:26" customFormat="1">
      <c r="A1706" s="312"/>
      <c r="B1706" s="312"/>
      <c r="C1706" s="312"/>
      <c r="S1706" s="312"/>
      <c r="T1706" s="312"/>
      <c r="U1706" s="312"/>
      <c r="V1706" s="312"/>
      <c r="W1706" s="312"/>
      <c r="X1706" s="312"/>
      <c r="Y1706" s="312"/>
      <c r="Z1706" s="312"/>
    </row>
    <row r="1707" spans="1:26" customFormat="1">
      <c r="A1707" s="312"/>
      <c r="B1707" s="312"/>
      <c r="C1707" s="312"/>
      <c r="S1707" s="312"/>
      <c r="T1707" s="312"/>
      <c r="U1707" s="312"/>
      <c r="V1707" s="312"/>
      <c r="W1707" s="312"/>
      <c r="X1707" s="312"/>
      <c r="Y1707" s="312"/>
      <c r="Z1707" s="312"/>
    </row>
    <row r="1708" spans="1:26" customFormat="1">
      <c r="A1708" s="312"/>
      <c r="B1708" s="312"/>
      <c r="C1708" s="312"/>
      <c r="S1708" s="312"/>
      <c r="T1708" s="312"/>
      <c r="U1708" s="312"/>
      <c r="V1708" s="312"/>
      <c r="W1708" s="312"/>
      <c r="X1708" s="312"/>
      <c r="Y1708" s="312"/>
      <c r="Z1708" s="312"/>
    </row>
    <row r="1709" spans="1:26" customFormat="1">
      <c r="A1709" s="312"/>
      <c r="B1709" s="312"/>
      <c r="C1709" s="312"/>
      <c r="S1709" s="312"/>
      <c r="T1709" s="312"/>
      <c r="U1709" s="312"/>
      <c r="V1709" s="312"/>
      <c r="W1709" s="312"/>
      <c r="X1709" s="312"/>
      <c r="Y1709" s="312"/>
      <c r="Z1709" s="312"/>
    </row>
    <row r="1710" spans="1:26" customFormat="1">
      <c r="A1710" s="312"/>
      <c r="B1710" s="312"/>
      <c r="C1710" s="312"/>
      <c r="S1710" s="312"/>
      <c r="T1710" s="312"/>
      <c r="U1710" s="312"/>
      <c r="V1710" s="312"/>
      <c r="W1710" s="312"/>
      <c r="X1710" s="312"/>
      <c r="Y1710" s="312"/>
      <c r="Z1710" s="312"/>
    </row>
    <row r="1711" spans="1:26" customFormat="1">
      <c r="A1711" s="312"/>
      <c r="B1711" s="312"/>
      <c r="C1711" s="312"/>
      <c r="S1711" s="312"/>
      <c r="T1711" s="312"/>
      <c r="U1711" s="312"/>
      <c r="V1711" s="312"/>
      <c r="W1711" s="312"/>
      <c r="X1711" s="312"/>
      <c r="Y1711" s="312"/>
      <c r="Z1711" s="312"/>
    </row>
    <row r="1712" spans="1:26" customFormat="1">
      <c r="A1712" s="312"/>
      <c r="B1712" s="312"/>
      <c r="C1712" s="312"/>
      <c r="S1712" s="312"/>
      <c r="T1712" s="312"/>
      <c r="U1712" s="312"/>
      <c r="V1712" s="312"/>
      <c r="W1712" s="312"/>
      <c r="X1712" s="312"/>
      <c r="Y1712" s="312"/>
      <c r="Z1712" s="312"/>
    </row>
    <row r="1713" spans="1:26" customFormat="1">
      <c r="A1713" s="312"/>
      <c r="B1713" s="312"/>
      <c r="C1713" s="312"/>
      <c r="S1713" s="312"/>
      <c r="T1713" s="312"/>
      <c r="U1713" s="312"/>
      <c r="V1713" s="312"/>
      <c r="W1713" s="312"/>
      <c r="X1713" s="312"/>
      <c r="Y1713" s="312"/>
      <c r="Z1713" s="312"/>
    </row>
    <row r="1714" spans="1:26" customFormat="1">
      <c r="A1714" s="312"/>
      <c r="B1714" s="312"/>
      <c r="C1714" s="312"/>
      <c r="S1714" s="312"/>
      <c r="T1714" s="312"/>
      <c r="U1714" s="312"/>
      <c r="V1714" s="312"/>
      <c r="W1714" s="312"/>
      <c r="X1714" s="312"/>
      <c r="Y1714" s="312"/>
      <c r="Z1714" s="312"/>
    </row>
    <row r="1715" spans="1:26" customFormat="1">
      <c r="A1715" s="312"/>
      <c r="B1715" s="312"/>
      <c r="C1715" s="312"/>
      <c r="S1715" s="312"/>
      <c r="T1715" s="312"/>
      <c r="U1715" s="312"/>
      <c r="V1715" s="312"/>
      <c r="W1715" s="312"/>
      <c r="X1715" s="312"/>
      <c r="Y1715" s="312"/>
      <c r="Z1715" s="312"/>
    </row>
    <row r="1716" spans="1:26" customFormat="1">
      <c r="A1716" s="312"/>
      <c r="B1716" s="312"/>
      <c r="C1716" s="312"/>
      <c r="S1716" s="312"/>
      <c r="T1716" s="312"/>
      <c r="U1716" s="312"/>
      <c r="V1716" s="312"/>
      <c r="W1716" s="312"/>
      <c r="X1716" s="312"/>
      <c r="Y1716" s="312"/>
      <c r="Z1716" s="312"/>
    </row>
    <row r="1717" spans="1:26" customFormat="1">
      <c r="A1717" s="312"/>
      <c r="B1717" s="312"/>
      <c r="C1717" s="312"/>
      <c r="S1717" s="312"/>
      <c r="T1717" s="312"/>
      <c r="U1717" s="312"/>
      <c r="V1717" s="312"/>
      <c r="W1717" s="312"/>
      <c r="X1717" s="312"/>
      <c r="Y1717" s="312"/>
      <c r="Z1717" s="312"/>
    </row>
    <row r="1718" spans="1:26" customFormat="1">
      <c r="A1718" s="312"/>
      <c r="B1718" s="312"/>
      <c r="C1718" s="312"/>
      <c r="S1718" s="312"/>
      <c r="T1718" s="312"/>
      <c r="U1718" s="312"/>
      <c r="V1718" s="312"/>
      <c r="W1718" s="312"/>
      <c r="X1718" s="312"/>
      <c r="Y1718" s="312"/>
      <c r="Z1718" s="312"/>
    </row>
    <row r="1719" spans="1:26" customFormat="1">
      <c r="A1719" s="312"/>
      <c r="B1719" s="312"/>
      <c r="C1719" s="312"/>
      <c r="S1719" s="312"/>
      <c r="T1719" s="312"/>
      <c r="U1719" s="312"/>
      <c r="V1719" s="312"/>
      <c r="W1719" s="312"/>
      <c r="X1719" s="312"/>
      <c r="Y1719" s="312"/>
      <c r="Z1719" s="312"/>
    </row>
    <row r="1720" spans="1:26" customFormat="1">
      <c r="A1720" s="312"/>
      <c r="B1720" s="312"/>
      <c r="C1720" s="312"/>
      <c r="S1720" s="312"/>
      <c r="T1720" s="312"/>
      <c r="U1720" s="312"/>
      <c r="V1720" s="312"/>
      <c r="W1720" s="312"/>
      <c r="X1720" s="312"/>
      <c r="Y1720" s="312"/>
      <c r="Z1720" s="312"/>
    </row>
    <row r="1721" spans="1:26" customFormat="1">
      <c r="A1721" s="312"/>
      <c r="B1721" s="312"/>
      <c r="C1721" s="312"/>
      <c r="S1721" s="312"/>
      <c r="T1721" s="312"/>
      <c r="U1721" s="312"/>
      <c r="V1721" s="312"/>
      <c r="W1721" s="312"/>
      <c r="X1721" s="312"/>
      <c r="Y1721" s="312"/>
      <c r="Z1721" s="312"/>
    </row>
    <row r="1722" spans="1:26" customFormat="1">
      <c r="A1722" s="312"/>
      <c r="B1722" s="312"/>
      <c r="C1722" s="312"/>
      <c r="S1722" s="312"/>
      <c r="T1722" s="312"/>
      <c r="U1722" s="312"/>
      <c r="V1722" s="312"/>
      <c r="W1722" s="312"/>
      <c r="X1722" s="312"/>
      <c r="Y1722" s="312"/>
      <c r="Z1722" s="312"/>
    </row>
    <row r="1723" spans="1:26" customFormat="1">
      <c r="A1723" s="312"/>
      <c r="B1723" s="312"/>
      <c r="C1723" s="312"/>
      <c r="S1723" s="312"/>
      <c r="T1723" s="312"/>
      <c r="U1723" s="312"/>
      <c r="V1723" s="312"/>
      <c r="W1723" s="312"/>
      <c r="X1723" s="312"/>
      <c r="Y1723" s="312"/>
      <c r="Z1723" s="312"/>
    </row>
    <row r="1724" spans="1:26" customFormat="1">
      <c r="A1724" s="312"/>
      <c r="B1724" s="312"/>
      <c r="C1724" s="312"/>
      <c r="S1724" s="312"/>
      <c r="T1724" s="312"/>
      <c r="U1724" s="312"/>
      <c r="V1724" s="312"/>
      <c r="W1724" s="312"/>
      <c r="X1724" s="312"/>
      <c r="Y1724" s="312"/>
      <c r="Z1724" s="312"/>
    </row>
    <row r="1725" spans="1:26" customFormat="1">
      <c r="A1725" s="312"/>
      <c r="B1725" s="312"/>
      <c r="C1725" s="312"/>
      <c r="S1725" s="312"/>
      <c r="T1725" s="312"/>
      <c r="U1725" s="312"/>
      <c r="V1725" s="312"/>
      <c r="W1725" s="312"/>
      <c r="X1725" s="312"/>
      <c r="Y1725" s="312"/>
      <c r="Z1725" s="312"/>
    </row>
    <row r="1726" spans="1:26" customFormat="1">
      <c r="A1726" s="312"/>
      <c r="B1726" s="312"/>
      <c r="C1726" s="312"/>
      <c r="S1726" s="312"/>
      <c r="T1726" s="312"/>
      <c r="U1726" s="312"/>
      <c r="V1726" s="312"/>
      <c r="W1726" s="312"/>
      <c r="X1726" s="312"/>
      <c r="Y1726" s="312"/>
      <c r="Z1726" s="312"/>
    </row>
    <row r="1727" spans="1:26" customFormat="1">
      <c r="A1727" s="312"/>
      <c r="B1727" s="312"/>
      <c r="C1727" s="312"/>
      <c r="S1727" s="312"/>
      <c r="T1727" s="312"/>
      <c r="U1727" s="312"/>
      <c r="V1727" s="312"/>
      <c r="W1727" s="312"/>
      <c r="X1727" s="312"/>
      <c r="Y1727" s="312"/>
      <c r="Z1727" s="312"/>
    </row>
    <row r="1728" spans="1:26" customFormat="1">
      <c r="A1728" s="312"/>
      <c r="B1728" s="312"/>
      <c r="C1728" s="312"/>
      <c r="S1728" s="312"/>
      <c r="T1728" s="312"/>
      <c r="U1728" s="312"/>
      <c r="V1728" s="312"/>
      <c r="W1728" s="312"/>
      <c r="X1728" s="312"/>
      <c r="Y1728" s="312"/>
      <c r="Z1728" s="312"/>
    </row>
    <row r="1729" spans="1:26" customFormat="1">
      <c r="A1729" s="312"/>
      <c r="B1729" s="312"/>
      <c r="C1729" s="312"/>
      <c r="S1729" s="312"/>
      <c r="T1729" s="312"/>
      <c r="U1729" s="312"/>
      <c r="V1729" s="312"/>
      <c r="W1729" s="312"/>
      <c r="X1729" s="312"/>
      <c r="Y1729" s="312"/>
      <c r="Z1729" s="312"/>
    </row>
    <row r="1730" spans="1:26" customFormat="1">
      <c r="A1730" s="312"/>
      <c r="B1730" s="312"/>
      <c r="C1730" s="312"/>
      <c r="S1730" s="312"/>
      <c r="T1730" s="312"/>
      <c r="U1730" s="312"/>
      <c r="V1730" s="312"/>
      <c r="W1730" s="312"/>
      <c r="X1730" s="312"/>
      <c r="Y1730" s="312"/>
      <c r="Z1730" s="312"/>
    </row>
    <row r="1731" spans="1:26" customFormat="1">
      <c r="A1731" s="312"/>
      <c r="B1731" s="312"/>
      <c r="C1731" s="312"/>
      <c r="S1731" s="312"/>
      <c r="T1731" s="312"/>
      <c r="U1731" s="312"/>
      <c r="V1731" s="312"/>
      <c r="W1731" s="312"/>
      <c r="X1731" s="312"/>
      <c r="Y1731" s="312"/>
      <c r="Z1731" s="312"/>
    </row>
    <row r="1732" spans="1:26" customFormat="1">
      <c r="A1732" s="312"/>
      <c r="B1732" s="312"/>
      <c r="C1732" s="312"/>
      <c r="S1732" s="312"/>
      <c r="T1732" s="312"/>
      <c r="U1732" s="312"/>
      <c r="V1732" s="312"/>
      <c r="W1732" s="312"/>
      <c r="X1732" s="312"/>
      <c r="Y1732" s="312"/>
      <c r="Z1732" s="312"/>
    </row>
    <row r="1733" spans="1:26" customFormat="1">
      <c r="A1733" s="312"/>
      <c r="B1733" s="312"/>
      <c r="C1733" s="312"/>
      <c r="S1733" s="312"/>
      <c r="T1733" s="312"/>
      <c r="U1733" s="312"/>
      <c r="V1733" s="312"/>
      <c r="W1733" s="312"/>
      <c r="X1733" s="312"/>
      <c r="Y1733" s="312"/>
      <c r="Z1733" s="312"/>
    </row>
    <row r="1734" spans="1:26" customFormat="1">
      <c r="A1734" s="312"/>
      <c r="B1734" s="312"/>
      <c r="C1734" s="312"/>
      <c r="S1734" s="312"/>
      <c r="T1734" s="312"/>
      <c r="U1734" s="312"/>
      <c r="V1734" s="312"/>
      <c r="W1734" s="312"/>
      <c r="X1734" s="312"/>
      <c r="Y1734" s="312"/>
      <c r="Z1734" s="312"/>
    </row>
    <row r="1735" spans="1:26" customFormat="1">
      <c r="A1735" s="312"/>
      <c r="B1735" s="312"/>
      <c r="C1735" s="312"/>
      <c r="S1735" s="312"/>
      <c r="T1735" s="312"/>
      <c r="U1735" s="312"/>
      <c r="V1735" s="312"/>
      <c r="W1735" s="312"/>
      <c r="X1735" s="312"/>
      <c r="Y1735" s="312"/>
      <c r="Z1735" s="312"/>
    </row>
    <row r="1736" spans="1:26" customFormat="1">
      <c r="A1736" s="312"/>
      <c r="B1736" s="312"/>
      <c r="C1736" s="312"/>
      <c r="S1736" s="312"/>
      <c r="T1736" s="312"/>
      <c r="U1736" s="312"/>
      <c r="V1736" s="312"/>
      <c r="W1736" s="312"/>
      <c r="X1736" s="312"/>
      <c r="Y1736" s="312"/>
      <c r="Z1736" s="312"/>
    </row>
    <row r="1737" spans="1:26" customFormat="1">
      <c r="A1737" s="312"/>
      <c r="B1737" s="312"/>
      <c r="C1737" s="312"/>
      <c r="S1737" s="312"/>
      <c r="T1737" s="312"/>
      <c r="U1737" s="312"/>
      <c r="V1737" s="312"/>
      <c r="W1737" s="312"/>
      <c r="X1737" s="312"/>
      <c r="Y1737" s="312"/>
      <c r="Z1737" s="312"/>
    </row>
    <row r="1738" spans="1:26" customFormat="1">
      <c r="A1738" s="312"/>
      <c r="B1738" s="312"/>
      <c r="C1738" s="312"/>
      <c r="S1738" s="312"/>
      <c r="T1738" s="312"/>
      <c r="U1738" s="312"/>
      <c r="V1738" s="312"/>
      <c r="W1738" s="312"/>
      <c r="X1738" s="312"/>
      <c r="Y1738" s="312"/>
      <c r="Z1738" s="312"/>
    </row>
    <row r="1739" spans="1:26" customFormat="1">
      <c r="A1739" s="312"/>
      <c r="B1739" s="312"/>
      <c r="C1739" s="312"/>
      <c r="S1739" s="312"/>
      <c r="T1739" s="312"/>
      <c r="U1739" s="312"/>
      <c r="V1739" s="312"/>
      <c r="W1739" s="312"/>
      <c r="X1739" s="312"/>
      <c r="Y1739" s="312"/>
      <c r="Z1739" s="312"/>
    </row>
    <row r="1740" spans="1:26" customFormat="1">
      <c r="A1740" s="312"/>
      <c r="B1740" s="312"/>
      <c r="C1740" s="312"/>
      <c r="S1740" s="312"/>
      <c r="T1740" s="312"/>
      <c r="U1740" s="312"/>
      <c r="V1740" s="312"/>
      <c r="W1740" s="312"/>
      <c r="X1740" s="312"/>
      <c r="Y1740" s="312"/>
      <c r="Z1740" s="312"/>
    </row>
    <row r="1741" spans="1:26" customFormat="1">
      <c r="A1741" s="312"/>
      <c r="B1741" s="312"/>
      <c r="C1741" s="312"/>
      <c r="S1741" s="312"/>
      <c r="T1741" s="312"/>
      <c r="U1741" s="312"/>
      <c r="V1741" s="312"/>
      <c r="W1741" s="312"/>
      <c r="X1741" s="312"/>
      <c r="Y1741" s="312"/>
      <c r="Z1741" s="312"/>
    </row>
    <row r="1742" spans="1:26" customFormat="1">
      <c r="A1742" s="312"/>
      <c r="B1742" s="312"/>
      <c r="C1742" s="312"/>
      <c r="S1742" s="312"/>
      <c r="T1742" s="312"/>
      <c r="U1742" s="312"/>
      <c r="V1742" s="312"/>
      <c r="W1742" s="312"/>
      <c r="X1742" s="312"/>
      <c r="Y1742" s="312"/>
      <c r="Z1742" s="312"/>
    </row>
    <row r="1743" spans="1:26" customFormat="1">
      <c r="A1743" s="312"/>
      <c r="B1743" s="312"/>
      <c r="C1743" s="312"/>
      <c r="S1743" s="312"/>
      <c r="T1743" s="312"/>
      <c r="U1743" s="312"/>
      <c r="V1743" s="312"/>
      <c r="W1743" s="312"/>
      <c r="X1743" s="312"/>
      <c r="Y1743" s="312"/>
      <c r="Z1743" s="312"/>
    </row>
    <row r="1744" spans="1:26" customFormat="1">
      <c r="A1744" s="312"/>
      <c r="B1744" s="312"/>
      <c r="C1744" s="312"/>
      <c r="S1744" s="312"/>
      <c r="T1744" s="312"/>
      <c r="U1744" s="312"/>
      <c r="V1744" s="312"/>
      <c r="W1744" s="312"/>
      <c r="X1744" s="312"/>
      <c r="Y1744" s="312"/>
      <c r="Z1744" s="312"/>
    </row>
    <row r="1745" spans="1:26" customFormat="1">
      <c r="A1745" s="312"/>
      <c r="B1745" s="312"/>
      <c r="C1745" s="312"/>
      <c r="S1745" s="312"/>
      <c r="T1745" s="312"/>
      <c r="U1745" s="312"/>
      <c r="V1745" s="312"/>
      <c r="W1745" s="312"/>
      <c r="X1745" s="312"/>
      <c r="Y1745" s="312"/>
      <c r="Z1745" s="312"/>
    </row>
    <row r="1746" spans="1:26" customFormat="1">
      <c r="A1746" s="312"/>
      <c r="B1746" s="312"/>
      <c r="C1746" s="312"/>
      <c r="S1746" s="312"/>
      <c r="T1746" s="312"/>
      <c r="U1746" s="312"/>
      <c r="V1746" s="312"/>
      <c r="W1746" s="312"/>
      <c r="X1746" s="312"/>
      <c r="Y1746" s="312"/>
      <c r="Z1746" s="312"/>
    </row>
    <row r="1747" spans="1:26" customFormat="1">
      <c r="A1747" s="312"/>
      <c r="B1747" s="312"/>
      <c r="C1747" s="312"/>
      <c r="S1747" s="312"/>
      <c r="T1747" s="312"/>
      <c r="U1747" s="312"/>
      <c r="V1747" s="312"/>
      <c r="W1747" s="312"/>
      <c r="X1747" s="312"/>
      <c r="Y1747" s="312"/>
      <c r="Z1747" s="312"/>
    </row>
    <row r="1748" spans="1:26" customFormat="1">
      <c r="A1748" s="312"/>
      <c r="B1748" s="312"/>
      <c r="C1748" s="312"/>
      <c r="S1748" s="312"/>
      <c r="T1748" s="312"/>
      <c r="U1748" s="312"/>
      <c r="V1748" s="312"/>
      <c r="W1748" s="312"/>
      <c r="X1748" s="312"/>
      <c r="Y1748" s="312"/>
      <c r="Z1748" s="312"/>
    </row>
    <row r="1749" spans="1:26" customFormat="1">
      <c r="A1749" s="312"/>
      <c r="B1749" s="312"/>
      <c r="C1749" s="312"/>
      <c r="S1749" s="312"/>
      <c r="T1749" s="312"/>
      <c r="U1749" s="312"/>
      <c r="V1749" s="312"/>
      <c r="W1749" s="312"/>
      <c r="X1749" s="312"/>
      <c r="Y1749" s="312"/>
      <c r="Z1749" s="312"/>
    </row>
    <row r="1750" spans="1:26" customFormat="1">
      <c r="A1750" s="312"/>
      <c r="B1750" s="312"/>
      <c r="C1750" s="312"/>
      <c r="S1750" s="312"/>
      <c r="T1750" s="312"/>
      <c r="U1750" s="312"/>
      <c r="V1750" s="312"/>
      <c r="W1750" s="312"/>
      <c r="X1750" s="312"/>
      <c r="Y1750" s="312"/>
      <c r="Z1750" s="312"/>
    </row>
    <row r="1751" spans="1:26" customFormat="1">
      <c r="A1751" s="312"/>
      <c r="B1751" s="312"/>
      <c r="C1751" s="312"/>
      <c r="S1751" s="312"/>
      <c r="T1751" s="312"/>
      <c r="U1751" s="312"/>
      <c r="V1751" s="312"/>
      <c r="W1751" s="312"/>
      <c r="X1751" s="312"/>
      <c r="Y1751" s="312"/>
      <c r="Z1751" s="312"/>
    </row>
    <row r="1752" spans="1:26" customFormat="1">
      <c r="A1752" s="312"/>
      <c r="B1752" s="312"/>
      <c r="C1752" s="312"/>
      <c r="S1752" s="312"/>
      <c r="T1752" s="312"/>
      <c r="U1752" s="312"/>
      <c r="V1752" s="312"/>
      <c r="W1752" s="312"/>
      <c r="X1752" s="312"/>
      <c r="Y1752" s="312"/>
      <c r="Z1752" s="312"/>
    </row>
    <row r="1753" spans="1:26" customFormat="1">
      <c r="A1753" s="312"/>
      <c r="B1753" s="312"/>
      <c r="C1753" s="312"/>
      <c r="S1753" s="312"/>
      <c r="T1753" s="312"/>
      <c r="U1753" s="312"/>
      <c r="V1753" s="312"/>
      <c r="W1753" s="312"/>
      <c r="X1753" s="312"/>
      <c r="Y1753" s="312"/>
      <c r="Z1753" s="312"/>
    </row>
    <row r="1754" spans="1:26" customFormat="1">
      <c r="A1754" s="312"/>
      <c r="B1754" s="312"/>
      <c r="C1754" s="312"/>
      <c r="S1754" s="312"/>
      <c r="T1754" s="312"/>
      <c r="U1754" s="312"/>
      <c r="V1754" s="312"/>
      <c r="W1754" s="312"/>
      <c r="X1754" s="312"/>
      <c r="Y1754" s="312"/>
      <c r="Z1754" s="312"/>
    </row>
    <row r="1755" spans="1:26" customFormat="1">
      <c r="A1755" s="312"/>
      <c r="B1755" s="312"/>
      <c r="C1755" s="312"/>
      <c r="S1755" s="312"/>
      <c r="T1755" s="312"/>
      <c r="U1755" s="312"/>
      <c r="V1755" s="312"/>
      <c r="W1755" s="312"/>
      <c r="X1755" s="312"/>
      <c r="Y1755" s="312"/>
      <c r="Z1755" s="312"/>
    </row>
    <row r="1756" spans="1:26" customFormat="1">
      <c r="A1756" s="312"/>
      <c r="B1756" s="312"/>
      <c r="C1756" s="312"/>
      <c r="S1756" s="312"/>
      <c r="T1756" s="312"/>
      <c r="U1756" s="312"/>
      <c r="V1756" s="312"/>
      <c r="W1756" s="312"/>
      <c r="X1756" s="312"/>
      <c r="Y1756" s="312"/>
      <c r="Z1756" s="312"/>
    </row>
    <row r="1757" spans="1:26" customFormat="1">
      <c r="A1757" s="312"/>
      <c r="B1757" s="312"/>
      <c r="C1757" s="312"/>
      <c r="S1757" s="312"/>
      <c r="T1757" s="312"/>
      <c r="U1757" s="312"/>
      <c r="V1757" s="312"/>
      <c r="W1757" s="312"/>
      <c r="X1757" s="312"/>
      <c r="Y1757" s="312"/>
      <c r="Z1757" s="312"/>
    </row>
    <row r="1758" spans="1:26" customFormat="1">
      <c r="A1758" s="312"/>
      <c r="B1758" s="312"/>
      <c r="C1758" s="312"/>
      <c r="S1758" s="312"/>
      <c r="T1758" s="312"/>
      <c r="U1758" s="312"/>
      <c r="V1758" s="312"/>
      <c r="W1758" s="312"/>
      <c r="X1758" s="312"/>
      <c r="Y1758" s="312"/>
      <c r="Z1758" s="312"/>
    </row>
    <row r="1759" spans="1:26" customFormat="1">
      <c r="A1759" s="312"/>
      <c r="B1759" s="312"/>
      <c r="C1759" s="312"/>
      <c r="S1759" s="312"/>
      <c r="T1759" s="312"/>
      <c r="U1759" s="312"/>
      <c r="V1759" s="312"/>
      <c r="W1759" s="312"/>
      <c r="X1759" s="312"/>
      <c r="Y1759" s="312"/>
      <c r="Z1759" s="312"/>
    </row>
    <row r="1760" spans="1:26" customFormat="1">
      <c r="A1760" s="312"/>
      <c r="B1760" s="312"/>
      <c r="C1760" s="312"/>
      <c r="S1760" s="312"/>
      <c r="T1760" s="312"/>
      <c r="U1760" s="312"/>
      <c r="V1760" s="312"/>
      <c r="W1760" s="312"/>
      <c r="X1760" s="312"/>
      <c r="Y1760" s="312"/>
      <c r="Z1760" s="312"/>
    </row>
    <row r="1761" spans="1:26" customFormat="1">
      <c r="A1761" s="312"/>
      <c r="B1761" s="312"/>
      <c r="C1761" s="312"/>
      <c r="S1761" s="312"/>
      <c r="T1761" s="312"/>
      <c r="U1761" s="312"/>
      <c r="V1761" s="312"/>
      <c r="W1761" s="312"/>
      <c r="X1761" s="312"/>
      <c r="Y1761" s="312"/>
      <c r="Z1761" s="312"/>
    </row>
    <row r="1762" spans="1:26" customFormat="1">
      <c r="A1762" s="312"/>
      <c r="B1762" s="312"/>
      <c r="C1762" s="312"/>
      <c r="S1762" s="312"/>
      <c r="T1762" s="312"/>
      <c r="U1762" s="312"/>
      <c r="V1762" s="312"/>
      <c r="W1762" s="312"/>
      <c r="X1762" s="312"/>
      <c r="Y1762" s="312"/>
      <c r="Z1762" s="312"/>
    </row>
    <row r="1763" spans="1:26" customFormat="1">
      <c r="A1763" s="312"/>
      <c r="B1763" s="312"/>
      <c r="C1763" s="312"/>
      <c r="S1763" s="312"/>
      <c r="T1763" s="312"/>
      <c r="U1763" s="312"/>
      <c r="V1763" s="312"/>
      <c r="W1763" s="312"/>
      <c r="X1763" s="312"/>
      <c r="Y1763" s="312"/>
      <c r="Z1763" s="312"/>
    </row>
    <row r="1764" spans="1:26" customFormat="1">
      <c r="A1764" s="312"/>
      <c r="B1764" s="312"/>
      <c r="C1764" s="312"/>
      <c r="S1764" s="312"/>
      <c r="T1764" s="312"/>
      <c r="U1764" s="312"/>
      <c r="V1764" s="312"/>
      <c r="W1764" s="312"/>
      <c r="X1764" s="312"/>
      <c r="Y1764" s="312"/>
      <c r="Z1764" s="312"/>
    </row>
    <row r="1765" spans="1:26" customFormat="1">
      <c r="A1765" s="312"/>
      <c r="B1765" s="312"/>
      <c r="C1765" s="312"/>
      <c r="S1765" s="312"/>
      <c r="T1765" s="312"/>
      <c r="U1765" s="312"/>
      <c r="V1765" s="312"/>
      <c r="W1765" s="312"/>
      <c r="X1765" s="312"/>
      <c r="Y1765" s="312"/>
      <c r="Z1765" s="312"/>
    </row>
    <row r="1766" spans="1:26" customFormat="1">
      <c r="A1766" s="312"/>
      <c r="B1766" s="312"/>
      <c r="C1766" s="312"/>
      <c r="S1766" s="312"/>
      <c r="T1766" s="312"/>
      <c r="U1766" s="312"/>
      <c r="V1766" s="312"/>
      <c r="W1766" s="312"/>
      <c r="X1766" s="312"/>
      <c r="Y1766" s="312"/>
      <c r="Z1766" s="312"/>
    </row>
    <row r="1767" spans="1:26" customFormat="1">
      <c r="A1767" s="312"/>
      <c r="B1767" s="312"/>
      <c r="C1767" s="312"/>
      <c r="S1767" s="312"/>
      <c r="T1767" s="312"/>
      <c r="U1767" s="312"/>
      <c r="V1767" s="312"/>
      <c r="W1767" s="312"/>
      <c r="X1767" s="312"/>
      <c r="Y1767" s="312"/>
      <c r="Z1767" s="312"/>
    </row>
    <row r="1768" spans="1:26" customFormat="1">
      <c r="A1768" s="312"/>
      <c r="B1768" s="312"/>
      <c r="C1768" s="312"/>
      <c r="S1768" s="312"/>
      <c r="T1768" s="312"/>
      <c r="U1768" s="312"/>
      <c r="V1768" s="312"/>
      <c r="W1768" s="312"/>
      <c r="X1768" s="312"/>
      <c r="Y1768" s="312"/>
      <c r="Z1768" s="312"/>
    </row>
    <row r="1769" spans="1:26" customFormat="1">
      <c r="A1769" s="312"/>
      <c r="B1769" s="312"/>
      <c r="C1769" s="312"/>
      <c r="S1769" s="312"/>
      <c r="T1769" s="312"/>
      <c r="U1769" s="312"/>
      <c r="V1769" s="312"/>
      <c r="W1769" s="312"/>
      <c r="X1769" s="312"/>
      <c r="Y1769" s="312"/>
      <c r="Z1769" s="312"/>
    </row>
    <row r="1770" spans="1:26" customFormat="1">
      <c r="A1770" s="312"/>
      <c r="B1770" s="312"/>
      <c r="C1770" s="312"/>
      <c r="S1770" s="312"/>
      <c r="T1770" s="312"/>
      <c r="U1770" s="312"/>
      <c r="V1770" s="312"/>
      <c r="W1770" s="312"/>
      <c r="X1770" s="312"/>
      <c r="Y1770" s="312"/>
      <c r="Z1770" s="312"/>
    </row>
    <row r="1771" spans="1:26" customFormat="1">
      <c r="A1771" s="312"/>
      <c r="B1771" s="312"/>
      <c r="C1771" s="312"/>
      <c r="S1771" s="312"/>
      <c r="T1771" s="312"/>
      <c r="U1771" s="312"/>
      <c r="V1771" s="312"/>
      <c r="W1771" s="312"/>
      <c r="X1771" s="312"/>
      <c r="Y1771" s="312"/>
      <c r="Z1771" s="312"/>
    </row>
    <row r="1772" spans="1:26" customFormat="1">
      <c r="A1772" s="312"/>
      <c r="B1772" s="312"/>
      <c r="C1772" s="312"/>
      <c r="S1772" s="312"/>
      <c r="T1772" s="312"/>
      <c r="U1772" s="312"/>
      <c r="V1772" s="312"/>
      <c r="W1772" s="312"/>
      <c r="X1772" s="312"/>
      <c r="Y1772" s="312"/>
      <c r="Z1772" s="312"/>
    </row>
    <row r="1773" spans="1:26" customFormat="1">
      <c r="A1773" s="312"/>
      <c r="B1773" s="312"/>
      <c r="C1773" s="312"/>
      <c r="S1773" s="312"/>
      <c r="T1773" s="312"/>
      <c r="U1773" s="312"/>
      <c r="V1773" s="312"/>
      <c r="W1773" s="312"/>
      <c r="X1773" s="312"/>
      <c r="Y1773" s="312"/>
      <c r="Z1773" s="312"/>
    </row>
    <row r="1774" spans="1:26" customFormat="1">
      <c r="A1774" s="312"/>
      <c r="B1774" s="312"/>
      <c r="C1774" s="312"/>
      <c r="S1774" s="312"/>
      <c r="T1774" s="312"/>
      <c r="U1774" s="312"/>
      <c r="V1774" s="312"/>
      <c r="W1774" s="312"/>
      <c r="X1774" s="312"/>
      <c r="Y1774" s="312"/>
      <c r="Z1774" s="312"/>
    </row>
    <row r="1775" spans="1:26" customFormat="1">
      <c r="A1775" s="312"/>
      <c r="B1775" s="312"/>
      <c r="C1775" s="312"/>
      <c r="S1775" s="312"/>
      <c r="T1775" s="312"/>
      <c r="U1775" s="312"/>
      <c r="V1775" s="312"/>
      <c r="W1775" s="312"/>
      <c r="X1775" s="312"/>
      <c r="Y1775" s="312"/>
      <c r="Z1775" s="312"/>
    </row>
    <row r="1776" spans="1:26" customFormat="1">
      <c r="A1776" s="312"/>
      <c r="B1776" s="312"/>
      <c r="C1776" s="312"/>
      <c r="S1776" s="312"/>
      <c r="T1776" s="312"/>
      <c r="U1776" s="312"/>
      <c r="V1776" s="312"/>
      <c r="W1776" s="312"/>
      <c r="X1776" s="312"/>
      <c r="Y1776" s="312"/>
      <c r="Z1776" s="312"/>
    </row>
    <row r="1777" spans="1:26" customFormat="1">
      <c r="A1777" s="312"/>
      <c r="B1777" s="312"/>
      <c r="C1777" s="312"/>
      <c r="S1777" s="312"/>
      <c r="T1777" s="312"/>
      <c r="U1777" s="312"/>
      <c r="V1777" s="312"/>
      <c r="W1777" s="312"/>
      <c r="X1777" s="312"/>
      <c r="Y1777" s="312"/>
      <c r="Z1777" s="312"/>
    </row>
    <row r="1778" spans="1:26" customFormat="1">
      <c r="A1778" s="312"/>
      <c r="B1778" s="312"/>
      <c r="C1778" s="312"/>
      <c r="S1778" s="312"/>
      <c r="T1778" s="312"/>
      <c r="U1778" s="312"/>
      <c r="V1778" s="312"/>
      <c r="W1778" s="312"/>
      <c r="X1778" s="312"/>
      <c r="Y1778" s="312"/>
      <c r="Z1778" s="312"/>
    </row>
    <row r="1779" spans="1:26" customFormat="1">
      <c r="A1779" s="312"/>
      <c r="B1779" s="312"/>
      <c r="C1779" s="312"/>
      <c r="S1779" s="312"/>
      <c r="T1779" s="312"/>
      <c r="U1779" s="312"/>
      <c r="V1779" s="312"/>
      <c r="W1779" s="312"/>
      <c r="X1779" s="312"/>
      <c r="Y1779" s="312"/>
      <c r="Z1779" s="312"/>
    </row>
    <row r="1780" spans="1:26" customFormat="1">
      <c r="A1780" s="312"/>
      <c r="B1780" s="312"/>
      <c r="C1780" s="312"/>
      <c r="S1780" s="312"/>
      <c r="T1780" s="312"/>
      <c r="U1780" s="312"/>
      <c r="V1780" s="312"/>
      <c r="W1780" s="312"/>
      <c r="X1780" s="312"/>
      <c r="Y1780" s="312"/>
      <c r="Z1780" s="312"/>
    </row>
    <row r="1781" spans="1:26" customFormat="1">
      <c r="A1781" s="312"/>
      <c r="B1781" s="312"/>
      <c r="C1781" s="312"/>
      <c r="S1781" s="312"/>
      <c r="T1781" s="312"/>
      <c r="U1781" s="312"/>
      <c r="V1781" s="312"/>
      <c r="W1781" s="312"/>
      <c r="X1781" s="312"/>
      <c r="Y1781" s="312"/>
      <c r="Z1781" s="312"/>
    </row>
    <row r="1782" spans="1:26" customFormat="1">
      <c r="A1782" s="312"/>
      <c r="B1782" s="312"/>
      <c r="C1782" s="312"/>
      <c r="S1782" s="312"/>
      <c r="T1782" s="312"/>
      <c r="U1782" s="312"/>
      <c r="V1782" s="312"/>
      <c r="W1782" s="312"/>
      <c r="X1782" s="312"/>
      <c r="Y1782" s="312"/>
      <c r="Z1782" s="312"/>
    </row>
    <row r="1783" spans="1:26" customFormat="1">
      <c r="A1783" s="312"/>
      <c r="B1783" s="312"/>
      <c r="C1783" s="312"/>
      <c r="S1783" s="312"/>
      <c r="T1783" s="312"/>
      <c r="U1783" s="312"/>
      <c r="V1783" s="312"/>
      <c r="W1783" s="312"/>
      <c r="X1783" s="312"/>
      <c r="Y1783" s="312"/>
      <c r="Z1783" s="312"/>
    </row>
    <row r="1784" spans="1:26" customFormat="1">
      <c r="A1784" s="312"/>
      <c r="B1784" s="312"/>
      <c r="C1784" s="312"/>
      <c r="S1784" s="312"/>
      <c r="T1784" s="312"/>
      <c r="U1784" s="312"/>
      <c r="V1784" s="312"/>
      <c r="W1784" s="312"/>
      <c r="X1784" s="312"/>
      <c r="Y1784" s="312"/>
      <c r="Z1784" s="312"/>
    </row>
    <row r="1785" spans="1:26" customFormat="1">
      <c r="A1785" s="312"/>
      <c r="B1785" s="312"/>
      <c r="C1785" s="312"/>
      <c r="S1785" s="312"/>
      <c r="T1785" s="312"/>
      <c r="U1785" s="312"/>
      <c r="V1785" s="312"/>
      <c r="W1785" s="312"/>
      <c r="X1785" s="312"/>
      <c r="Y1785" s="312"/>
      <c r="Z1785" s="312"/>
    </row>
    <row r="1786" spans="1:26" customFormat="1">
      <c r="A1786" s="312"/>
      <c r="B1786" s="312"/>
      <c r="C1786" s="312"/>
      <c r="S1786" s="312"/>
      <c r="T1786" s="312"/>
      <c r="U1786" s="312"/>
      <c r="V1786" s="312"/>
      <c r="W1786" s="312"/>
      <c r="X1786" s="312"/>
      <c r="Y1786" s="312"/>
      <c r="Z1786" s="312"/>
    </row>
    <row r="1787" spans="1:26" customFormat="1">
      <c r="A1787" s="312"/>
      <c r="B1787" s="312"/>
      <c r="C1787" s="312"/>
      <c r="S1787" s="312"/>
      <c r="T1787" s="312"/>
      <c r="U1787" s="312"/>
      <c r="V1787" s="312"/>
      <c r="W1787" s="312"/>
      <c r="X1787" s="312"/>
      <c r="Y1787" s="312"/>
      <c r="Z1787" s="312"/>
    </row>
    <row r="1788" spans="1:26" customFormat="1">
      <c r="A1788" s="312"/>
      <c r="B1788" s="312"/>
      <c r="C1788" s="312"/>
      <c r="S1788" s="312"/>
      <c r="T1788" s="312"/>
      <c r="U1788" s="312"/>
      <c r="V1788" s="312"/>
      <c r="W1788" s="312"/>
      <c r="X1788" s="312"/>
      <c r="Y1788" s="312"/>
      <c r="Z1788" s="312"/>
    </row>
    <row r="1789" spans="1:26" customFormat="1">
      <c r="A1789" s="312"/>
      <c r="B1789" s="312"/>
      <c r="C1789" s="312"/>
      <c r="S1789" s="312"/>
      <c r="T1789" s="312"/>
      <c r="U1789" s="312"/>
      <c r="V1789" s="312"/>
      <c r="W1789" s="312"/>
      <c r="X1789" s="312"/>
      <c r="Y1789" s="312"/>
      <c r="Z1789" s="312"/>
    </row>
    <row r="1790" spans="1:26" customFormat="1">
      <c r="A1790" s="312"/>
      <c r="B1790" s="312"/>
      <c r="C1790" s="312"/>
      <c r="S1790" s="312"/>
      <c r="T1790" s="312"/>
      <c r="U1790" s="312"/>
      <c r="V1790" s="312"/>
      <c r="W1790" s="312"/>
      <c r="X1790" s="312"/>
      <c r="Y1790" s="312"/>
      <c r="Z1790" s="312"/>
    </row>
    <row r="1791" spans="1:26" customFormat="1">
      <c r="A1791" s="312"/>
      <c r="B1791" s="312"/>
      <c r="C1791" s="312"/>
      <c r="S1791" s="312"/>
      <c r="T1791" s="312"/>
      <c r="U1791" s="312"/>
      <c r="V1791" s="312"/>
      <c r="W1791" s="312"/>
      <c r="X1791" s="312"/>
      <c r="Y1791" s="312"/>
      <c r="Z1791" s="312"/>
    </row>
    <row r="1792" spans="1:26" customFormat="1">
      <c r="A1792" s="312"/>
      <c r="B1792" s="312"/>
      <c r="C1792" s="312"/>
      <c r="S1792" s="312"/>
      <c r="T1792" s="312"/>
      <c r="U1792" s="312"/>
      <c r="V1792" s="312"/>
      <c r="W1792" s="312"/>
      <c r="X1792" s="312"/>
      <c r="Y1792" s="312"/>
      <c r="Z1792" s="312"/>
    </row>
    <row r="1793" spans="1:26" customFormat="1">
      <c r="A1793" s="312"/>
      <c r="B1793" s="312"/>
      <c r="C1793" s="312"/>
      <c r="S1793" s="312"/>
      <c r="T1793" s="312"/>
      <c r="U1793" s="312"/>
      <c r="V1793" s="312"/>
      <c r="W1793" s="312"/>
      <c r="X1793" s="312"/>
      <c r="Y1793" s="312"/>
      <c r="Z1793" s="312"/>
    </row>
    <row r="1794" spans="1:26" customFormat="1">
      <c r="A1794" s="312"/>
      <c r="B1794" s="312"/>
      <c r="C1794" s="312"/>
      <c r="S1794" s="312"/>
      <c r="T1794" s="312"/>
      <c r="U1794" s="312"/>
      <c r="V1794" s="312"/>
      <c r="W1794" s="312"/>
      <c r="X1794" s="312"/>
      <c r="Y1794" s="312"/>
      <c r="Z1794" s="312"/>
    </row>
    <row r="1795" spans="1:26" customFormat="1">
      <c r="A1795" s="312"/>
      <c r="B1795" s="312"/>
      <c r="C1795" s="312"/>
      <c r="S1795" s="312"/>
      <c r="T1795" s="312"/>
      <c r="U1795" s="312"/>
      <c r="V1795" s="312"/>
      <c r="W1795" s="312"/>
      <c r="X1795" s="312"/>
      <c r="Y1795" s="312"/>
      <c r="Z1795" s="312"/>
    </row>
    <row r="1796" spans="1:26" customFormat="1">
      <c r="A1796" s="312"/>
      <c r="B1796" s="312"/>
      <c r="C1796" s="312"/>
      <c r="S1796" s="312"/>
      <c r="T1796" s="312"/>
      <c r="U1796" s="312"/>
      <c r="V1796" s="312"/>
      <c r="W1796" s="312"/>
      <c r="X1796" s="312"/>
      <c r="Y1796" s="312"/>
      <c r="Z1796" s="312"/>
    </row>
    <row r="1797" spans="1:26" customFormat="1">
      <c r="A1797" s="312"/>
      <c r="B1797" s="312"/>
      <c r="C1797" s="312"/>
      <c r="S1797" s="312"/>
      <c r="T1797" s="312"/>
      <c r="U1797" s="312"/>
      <c r="V1797" s="312"/>
      <c r="W1797" s="312"/>
      <c r="X1797" s="312"/>
      <c r="Y1797" s="312"/>
      <c r="Z1797" s="312"/>
    </row>
    <row r="1798" spans="1:26" customFormat="1">
      <c r="A1798" s="312"/>
      <c r="B1798" s="312"/>
      <c r="C1798" s="312"/>
      <c r="S1798" s="312"/>
      <c r="T1798" s="312"/>
      <c r="U1798" s="312"/>
      <c r="V1798" s="312"/>
      <c r="W1798" s="312"/>
      <c r="X1798" s="312"/>
      <c r="Y1798" s="312"/>
      <c r="Z1798" s="312"/>
    </row>
    <row r="1799" spans="1:26" customFormat="1">
      <c r="A1799" s="312"/>
      <c r="B1799" s="312"/>
      <c r="C1799" s="312"/>
      <c r="S1799" s="312"/>
      <c r="T1799" s="312"/>
      <c r="U1799" s="312"/>
      <c r="V1799" s="312"/>
      <c r="W1799" s="312"/>
      <c r="X1799" s="312"/>
      <c r="Y1799" s="312"/>
      <c r="Z1799" s="312"/>
    </row>
    <row r="1800" spans="1:26" customFormat="1">
      <c r="A1800" s="312"/>
      <c r="B1800" s="312"/>
      <c r="C1800" s="312"/>
      <c r="S1800" s="312"/>
      <c r="T1800" s="312"/>
      <c r="U1800" s="312"/>
      <c r="V1800" s="312"/>
      <c r="W1800" s="312"/>
      <c r="X1800" s="312"/>
      <c r="Y1800" s="312"/>
      <c r="Z1800" s="312"/>
    </row>
    <row r="1801" spans="1:26" customFormat="1">
      <c r="A1801" s="312"/>
      <c r="B1801" s="312"/>
      <c r="C1801" s="312"/>
      <c r="S1801" s="312"/>
      <c r="T1801" s="312"/>
      <c r="U1801" s="312"/>
      <c r="V1801" s="312"/>
      <c r="W1801" s="312"/>
      <c r="X1801" s="312"/>
      <c r="Y1801" s="312"/>
      <c r="Z1801" s="312"/>
    </row>
    <row r="1802" spans="1:26" customFormat="1">
      <c r="A1802" s="312"/>
      <c r="B1802" s="312"/>
      <c r="C1802" s="312"/>
      <c r="S1802" s="312"/>
      <c r="T1802" s="312"/>
      <c r="U1802" s="312"/>
      <c r="V1802" s="312"/>
      <c r="W1802" s="312"/>
      <c r="X1802" s="312"/>
      <c r="Y1802" s="312"/>
      <c r="Z1802" s="312"/>
    </row>
    <row r="1803" spans="1:26" customFormat="1">
      <c r="A1803" s="312"/>
      <c r="B1803" s="312"/>
      <c r="C1803" s="312"/>
      <c r="S1803" s="312"/>
      <c r="T1803" s="312"/>
      <c r="U1803" s="312"/>
      <c r="V1803" s="312"/>
      <c r="W1803" s="312"/>
      <c r="X1803" s="312"/>
      <c r="Y1803" s="312"/>
      <c r="Z1803" s="312"/>
    </row>
    <row r="1804" spans="1:26" customFormat="1">
      <c r="A1804" s="312"/>
      <c r="B1804" s="312"/>
      <c r="C1804" s="312"/>
      <c r="S1804" s="312"/>
      <c r="T1804" s="312"/>
      <c r="U1804" s="312"/>
      <c r="V1804" s="312"/>
      <c r="W1804" s="312"/>
      <c r="X1804" s="312"/>
      <c r="Y1804" s="312"/>
      <c r="Z1804" s="312"/>
    </row>
    <row r="1805" spans="1:26" customFormat="1">
      <c r="A1805" s="312"/>
      <c r="B1805" s="312"/>
      <c r="C1805" s="312"/>
      <c r="S1805" s="312"/>
      <c r="T1805" s="312"/>
      <c r="U1805" s="312"/>
      <c r="V1805" s="312"/>
      <c r="W1805" s="312"/>
      <c r="X1805" s="312"/>
      <c r="Y1805" s="312"/>
      <c r="Z1805" s="312"/>
    </row>
    <row r="1806" spans="1:26" customFormat="1">
      <c r="A1806" s="312"/>
      <c r="B1806" s="312"/>
      <c r="C1806" s="312"/>
      <c r="S1806" s="312"/>
      <c r="T1806" s="312"/>
      <c r="U1806" s="312"/>
      <c r="V1806" s="312"/>
      <c r="W1806" s="312"/>
      <c r="X1806" s="312"/>
      <c r="Y1806" s="312"/>
      <c r="Z1806" s="312"/>
    </row>
    <row r="1807" spans="1:26" customFormat="1">
      <c r="A1807" s="312"/>
      <c r="B1807" s="312"/>
      <c r="C1807" s="312"/>
      <c r="S1807" s="312"/>
      <c r="T1807" s="312"/>
      <c r="U1807" s="312"/>
      <c r="V1807" s="312"/>
      <c r="W1807" s="312"/>
      <c r="X1807" s="312"/>
      <c r="Y1807" s="312"/>
      <c r="Z1807" s="312"/>
    </row>
    <row r="1808" spans="1:26" customFormat="1">
      <c r="A1808" s="312"/>
      <c r="B1808" s="312"/>
      <c r="C1808" s="312"/>
      <c r="S1808" s="312"/>
      <c r="T1808" s="312"/>
      <c r="U1808" s="312"/>
      <c r="V1808" s="312"/>
      <c r="W1808" s="312"/>
      <c r="X1808" s="312"/>
      <c r="Y1808" s="312"/>
      <c r="Z1808" s="312"/>
    </row>
    <row r="1809" spans="1:26" customFormat="1">
      <c r="A1809" s="312"/>
      <c r="B1809" s="312"/>
      <c r="C1809" s="312"/>
      <c r="S1809" s="312"/>
      <c r="T1809" s="312"/>
      <c r="U1809" s="312"/>
      <c r="V1809" s="312"/>
      <c r="W1809" s="312"/>
      <c r="X1809" s="312"/>
      <c r="Y1809" s="312"/>
      <c r="Z1809" s="312"/>
    </row>
    <row r="1810" spans="1:26" customFormat="1">
      <c r="A1810" s="312"/>
      <c r="B1810" s="312"/>
      <c r="C1810" s="312"/>
      <c r="S1810" s="312"/>
      <c r="T1810" s="312"/>
      <c r="U1810" s="312"/>
      <c r="V1810" s="312"/>
      <c r="W1810" s="312"/>
      <c r="X1810" s="312"/>
      <c r="Y1810" s="312"/>
      <c r="Z1810" s="312"/>
    </row>
    <row r="1811" spans="1:26" customFormat="1">
      <c r="A1811" s="312"/>
      <c r="B1811" s="312"/>
      <c r="C1811" s="312"/>
      <c r="S1811" s="312"/>
      <c r="T1811" s="312"/>
      <c r="U1811" s="312"/>
      <c r="V1811" s="312"/>
      <c r="W1811" s="312"/>
      <c r="X1811" s="312"/>
      <c r="Y1811" s="312"/>
      <c r="Z1811" s="312"/>
    </row>
    <row r="1812" spans="1:26" customFormat="1">
      <c r="A1812" s="312"/>
      <c r="B1812" s="312"/>
      <c r="C1812" s="312"/>
      <c r="S1812" s="312"/>
      <c r="T1812" s="312"/>
      <c r="U1812" s="312"/>
      <c r="V1812" s="312"/>
      <c r="W1812" s="312"/>
      <c r="X1812" s="312"/>
      <c r="Y1812" s="312"/>
      <c r="Z1812" s="312"/>
    </row>
    <row r="1813" spans="1:26" customFormat="1">
      <c r="A1813" s="312"/>
      <c r="B1813" s="312"/>
      <c r="C1813" s="312"/>
      <c r="S1813" s="312"/>
      <c r="T1813" s="312"/>
      <c r="U1813" s="312"/>
      <c r="V1813" s="312"/>
      <c r="W1813" s="312"/>
      <c r="X1813" s="312"/>
      <c r="Y1813" s="312"/>
      <c r="Z1813" s="312"/>
    </row>
    <row r="1814" spans="1:26" customFormat="1">
      <c r="A1814" s="312"/>
      <c r="B1814" s="312"/>
      <c r="C1814" s="312"/>
      <c r="S1814" s="312"/>
      <c r="T1814" s="312"/>
      <c r="U1814" s="312"/>
      <c r="V1814" s="312"/>
      <c r="W1814" s="312"/>
      <c r="X1814" s="312"/>
      <c r="Y1814" s="312"/>
      <c r="Z1814" s="312"/>
    </row>
    <row r="1815" spans="1:26" customFormat="1">
      <c r="A1815" s="312"/>
      <c r="B1815" s="312"/>
      <c r="C1815" s="312"/>
      <c r="S1815" s="312"/>
      <c r="T1815" s="312"/>
      <c r="U1815" s="312"/>
      <c r="V1815" s="312"/>
      <c r="W1815" s="312"/>
      <c r="X1815" s="312"/>
      <c r="Y1815" s="312"/>
      <c r="Z1815" s="312"/>
    </row>
    <row r="1816" spans="1:26" customFormat="1">
      <c r="A1816" s="312"/>
      <c r="B1816" s="312"/>
      <c r="C1816" s="312"/>
      <c r="S1816" s="312"/>
      <c r="T1816" s="312"/>
      <c r="U1816" s="312"/>
      <c r="V1816" s="312"/>
      <c r="W1816" s="312"/>
      <c r="X1816" s="312"/>
      <c r="Y1816" s="312"/>
      <c r="Z1816" s="312"/>
    </row>
    <row r="1817" spans="1:26" customFormat="1">
      <c r="A1817" s="312"/>
      <c r="B1817" s="312"/>
      <c r="C1817" s="312"/>
      <c r="S1817" s="312"/>
      <c r="T1817" s="312"/>
      <c r="U1817" s="312"/>
      <c r="V1817" s="312"/>
      <c r="W1817" s="312"/>
      <c r="X1817" s="312"/>
      <c r="Y1817" s="312"/>
      <c r="Z1817" s="312"/>
    </row>
    <row r="1818" spans="1:26" customFormat="1">
      <c r="A1818" s="312"/>
      <c r="B1818" s="312"/>
      <c r="C1818" s="312"/>
      <c r="S1818" s="312"/>
      <c r="T1818" s="312"/>
      <c r="U1818" s="312"/>
      <c r="V1818" s="312"/>
      <c r="W1818" s="312"/>
      <c r="X1818" s="312"/>
      <c r="Y1818" s="312"/>
      <c r="Z1818" s="312"/>
    </row>
    <row r="1819" spans="1:26" customFormat="1">
      <c r="A1819" s="312"/>
      <c r="B1819" s="312"/>
      <c r="C1819" s="312"/>
      <c r="S1819" s="312"/>
      <c r="T1819" s="312"/>
      <c r="U1819" s="312"/>
      <c r="V1819" s="312"/>
      <c r="W1819" s="312"/>
      <c r="X1819" s="312"/>
      <c r="Y1819" s="312"/>
      <c r="Z1819" s="312"/>
    </row>
    <row r="1820" spans="1:26" customFormat="1">
      <c r="A1820" s="312"/>
      <c r="B1820" s="312"/>
      <c r="C1820" s="312"/>
      <c r="S1820" s="312"/>
      <c r="T1820" s="312"/>
      <c r="U1820" s="312"/>
      <c r="V1820" s="312"/>
      <c r="W1820" s="312"/>
      <c r="X1820" s="312"/>
      <c r="Y1820" s="312"/>
      <c r="Z1820" s="312"/>
    </row>
    <row r="1821" spans="1:26" customFormat="1">
      <c r="A1821" s="312"/>
      <c r="B1821" s="312"/>
      <c r="C1821" s="312"/>
      <c r="S1821" s="312"/>
      <c r="T1821" s="312"/>
      <c r="U1821" s="312"/>
      <c r="V1821" s="312"/>
      <c r="W1821" s="312"/>
      <c r="X1821" s="312"/>
      <c r="Y1821" s="312"/>
      <c r="Z1821" s="312"/>
    </row>
    <row r="1822" spans="1:26" customFormat="1">
      <c r="A1822" s="312"/>
      <c r="B1822" s="312"/>
      <c r="C1822" s="312"/>
      <c r="S1822" s="312"/>
      <c r="T1822" s="312"/>
      <c r="U1822" s="312"/>
      <c r="V1822" s="312"/>
      <c r="W1822" s="312"/>
      <c r="X1822" s="312"/>
      <c r="Y1822" s="312"/>
      <c r="Z1822" s="312"/>
    </row>
    <row r="1823" spans="1:26" customFormat="1">
      <c r="A1823" s="312"/>
      <c r="B1823" s="312"/>
      <c r="C1823" s="312"/>
      <c r="S1823" s="312"/>
      <c r="T1823" s="312"/>
      <c r="U1823" s="312"/>
      <c r="V1823" s="312"/>
      <c r="W1823" s="312"/>
      <c r="X1823" s="312"/>
      <c r="Y1823" s="312"/>
      <c r="Z1823" s="312"/>
    </row>
    <row r="1824" spans="1:26" customFormat="1">
      <c r="A1824" s="312"/>
      <c r="B1824" s="312"/>
      <c r="C1824" s="312"/>
      <c r="S1824" s="312"/>
      <c r="T1824" s="312"/>
      <c r="U1824" s="312"/>
      <c r="V1824" s="312"/>
      <c r="W1824" s="312"/>
      <c r="X1824" s="312"/>
      <c r="Y1824" s="312"/>
      <c r="Z1824" s="312"/>
    </row>
    <row r="1825" spans="1:26" customFormat="1">
      <c r="A1825" s="312"/>
      <c r="B1825" s="312"/>
      <c r="C1825" s="312"/>
      <c r="S1825" s="312"/>
      <c r="T1825" s="312"/>
      <c r="U1825" s="312"/>
      <c r="V1825" s="312"/>
      <c r="W1825" s="312"/>
      <c r="X1825" s="312"/>
      <c r="Y1825" s="312"/>
      <c r="Z1825" s="312"/>
    </row>
    <row r="1826" spans="1:26" customFormat="1">
      <c r="A1826" s="312"/>
      <c r="B1826" s="312"/>
      <c r="C1826" s="312"/>
      <c r="S1826" s="312"/>
      <c r="T1826" s="312"/>
      <c r="U1826" s="312"/>
      <c r="V1826" s="312"/>
      <c r="W1826" s="312"/>
      <c r="X1826" s="312"/>
      <c r="Y1826" s="312"/>
      <c r="Z1826" s="312"/>
    </row>
    <row r="1827" spans="1:26" customFormat="1">
      <c r="A1827" s="312"/>
      <c r="B1827" s="312"/>
      <c r="C1827" s="312"/>
      <c r="S1827" s="312"/>
      <c r="T1827" s="312"/>
      <c r="U1827" s="312"/>
      <c r="V1827" s="312"/>
      <c r="W1827" s="312"/>
      <c r="X1827" s="312"/>
      <c r="Y1827" s="312"/>
      <c r="Z1827" s="312"/>
    </row>
    <row r="1828" spans="1:26" customFormat="1">
      <c r="A1828" s="312"/>
      <c r="B1828" s="312"/>
      <c r="C1828" s="312"/>
      <c r="S1828" s="312"/>
      <c r="T1828" s="312"/>
      <c r="U1828" s="312"/>
      <c r="V1828" s="312"/>
      <c r="W1828" s="312"/>
      <c r="X1828" s="312"/>
      <c r="Y1828" s="312"/>
      <c r="Z1828" s="312"/>
    </row>
    <row r="1829" spans="1:26" customFormat="1">
      <c r="A1829" s="312"/>
      <c r="B1829" s="312"/>
      <c r="C1829" s="312"/>
      <c r="S1829" s="312"/>
      <c r="T1829" s="312"/>
      <c r="U1829" s="312"/>
      <c r="V1829" s="312"/>
      <c r="W1829" s="312"/>
      <c r="X1829" s="312"/>
      <c r="Y1829" s="312"/>
      <c r="Z1829" s="312"/>
    </row>
    <row r="1830" spans="1:26" customFormat="1">
      <c r="A1830" s="312"/>
      <c r="B1830" s="312"/>
      <c r="C1830" s="312"/>
      <c r="S1830" s="312"/>
      <c r="T1830" s="312"/>
      <c r="U1830" s="312"/>
      <c r="V1830" s="312"/>
      <c r="W1830" s="312"/>
      <c r="X1830" s="312"/>
      <c r="Y1830" s="312"/>
      <c r="Z1830" s="312"/>
    </row>
    <row r="1831" spans="1:26" customFormat="1">
      <c r="A1831" s="312"/>
      <c r="B1831" s="312"/>
      <c r="C1831" s="312"/>
      <c r="S1831" s="312"/>
      <c r="T1831" s="312"/>
      <c r="U1831" s="312"/>
      <c r="V1831" s="312"/>
      <c r="W1831" s="312"/>
      <c r="X1831" s="312"/>
      <c r="Y1831" s="312"/>
      <c r="Z1831" s="312"/>
    </row>
    <row r="1832" spans="1:26" customFormat="1">
      <c r="A1832" s="312"/>
      <c r="B1832" s="312"/>
      <c r="C1832" s="312"/>
      <c r="S1832" s="312"/>
      <c r="T1832" s="312"/>
      <c r="U1832" s="312"/>
      <c r="V1832" s="312"/>
      <c r="W1832" s="312"/>
      <c r="X1832" s="312"/>
      <c r="Y1832" s="312"/>
      <c r="Z1832" s="312"/>
    </row>
    <row r="1833" spans="1:26" customFormat="1">
      <c r="A1833" s="312"/>
      <c r="B1833" s="312"/>
      <c r="C1833" s="312"/>
      <c r="S1833" s="312"/>
      <c r="T1833" s="312"/>
      <c r="U1833" s="312"/>
      <c r="V1833" s="312"/>
      <c r="W1833" s="312"/>
      <c r="X1833" s="312"/>
      <c r="Y1833" s="312"/>
      <c r="Z1833" s="312"/>
    </row>
    <row r="1834" spans="1:26" customFormat="1">
      <c r="A1834" s="312"/>
      <c r="B1834" s="312"/>
      <c r="C1834" s="312"/>
      <c r="S1834" s="312"/>
      <c r="T1834" s="312"/>
      <c r="U1834" s="312"/>
      <c r="V1834" s="312"/>
      <c r="W1834" s="312"/>
      <c r="X1834" s="312"/>
      <c r="Y1834" s="312"/>
      <c r="Z1834" s="312"/>
    </row>
    <row r="1835" spans="1:26" customFormat="1">
      <c r="A1835" s="312"/>
      <c r="B1835" s="312"/>
      <c r="C1835" s="312"/>
      <c r="S1835" s="312"/>
      <c r="T1835" s="312"/>
      <c r="U1835" s="312"/>
      <c r="V1835" s="312"/>
      <c r="W1835" s="312"/>
      <c r="X1835" s="312"/>
      <c r="Y1835" s="312"/>
      <c r="Z1835" s="312"/>
    </row>
    <row r="1836" spans="1:26" customFormat="1">
      <c r="A1836" s="312"/>
      <c r="B1836" s="312"/>
      <c r="C1836" s="312"/>
      <c r="S1836" s="312"/>
      <c r="T1836" s="312"/>
      <c r="U1836" s="312"/>
      <c r="V1836" s="312"/>
      <c r="W1836" s="312"/>
      <c r="X1836" s="312"/>
      <c r="Y1836" s="312"/>
      <c r="Z1836" s="312"/>
    </row>
    <row r="1837" spans="1:26" customFormat="1">
      <c r="A1837" s="312"/>
      <c r="B1837" s="312"/>
      <c r="C1837" s="312"/>
      <c r="S1837" s="312"/>
      <c r="T1837" s="312"/>
      <c r="U1837" s="312"/>
      <c r="V1837" s="312"/>
      <c r="W1837" s="312"/>
      <c r="X1837" s="312"/>
      <c r="Y1837" s="312"/>
      <c r="Z1837" s="312"/>
    </row>
    <row r="1838" spans="1:26" customFormat="1">
      <c r="A1838" s="312"/>
      <c r="B1838" s="312"/>
      <c r="C1838" s="312"/>
      <c r="S1838" s="312"/>
      <c r="T1838" s="312"/>
      <c r="U1838" s="312"/>
      <c r="V1838" s="312"/>
      <c r="W1838" s="312"/>
      <c r="X1838" s="312"/>
      <c r="Y1838" s="312"/>
      <c r="Z1838" s="312"/>
    </row>
    <row r="1839" spans="1:26" customFormat="1">
      <c r="A1839" s="312"/>
      <c r="B1839" s="312"/>
      <c r="C1839" s="312"/>
      <c r="S1839" s="312"/>
      <c r="T1839" s="312"/>
      <c r="U1839" s="312"/>
      <c r="V1839" s="312"/>
      <c r="W1839" s="312"/>
      <c r="X1839" s="312"/>
      <c r="Y1839" s="312"/>
      <c r="Z1839" s="312"/>
    </row>
    <row r="1840" spans="1:26" customFormat="1">
      <c r="A1840" s="312"/>
      <c r="B1840" s="312"/>
      <c r="C1840" s="312"/>
      <c r="S1840" s="312"/>
      <c r="T1840" s="312"/>
      <c r="U1840" s="312"/>
      <c r="V1840" s="312"/>
      <c r="W1840" s="312"/>
      <c r="X1840" s="312"/>
      <c r="Y1840" s="312"/>
      <c r="Z1840" s="312"/>
    </row>
    <row r="1841" spans="1:26" customFormat="1">
      <c r="A1841" s="312"/>
      <c r="B1841" s="312"/>
      <c r="C1841" s="312"/>
      <c r="S1841" s="312"/>
      <c r="T1841" s="312"/>
      <c r="U1841" s="312"/>
      <c r="V1841" s="312"/>
      <c r="W1841" s="312"/>
      <c r="X1841" s="312"/>
      <c r="Y1841" s="312"/>
      <c r="Z1841" s="312"/>
    </row>
    <row r="1842" spans="1:26" customFormat="1">
      <c r="A1842" s="312"/>
      <c r="B1842" s="312"/>
      <c r="C1842" s="312"/>
      <c r="S1842" s="312"/>
      <c r="T1842" s="312"/>
      <c r="U1842" s="312"/>
      <c r="V1842" s="312"/>
      <c r="W1842" s="312"/>
      <c r="X1842" s="312"/>
      <c r="Y1842" s="312"/>
      <c r="Z1842" s="312"/>
    </row>
    <row r="1843" spans="1:26" customFormat="1">
      <c r="A1843" s="312"/>
      <c r="B1843" s="312"/>
      <c r="C1843" s="312"/>
      <c r="S1843" s="312"/>
      <c r="T1843" s="312"/>
      <c r="U1843" s="312"/>
      <c r="V1843" s="312"/>
      <c r="W1843" s="312"/>
      <c r="X1843" s="312"/>
      <c r="Y1843" s="312"/>
      <c r="Z1843" s="312"/>
    </row>
    <row r="1844" spans="1:26" customFormat="1">
      <c r="A1844" s="312"/>
      <c r="B1844" s="312"/>
      <c r="C1844" s="312"/>
      <c r="S1844" s="312"/>
      <c r="T1844" s="312"/>
      <c r="U1844" s="312"/>
      <c r="V1844" s="312"/>
      <c r="W1844" s="312"/>
      <c r="X1844" s="312"/>
      <c r="Y1844" s="312"/>
      <c r="Z1844" s="312"/>
    </row>
    <row r="1845" spans="1:26" customFormat="1">
      <c r="A1845" s="312"/>
      <c r="B1845" s="312"/>
      <c r="C1845" s="312"/>
      <c r="S1845" s="312"/>
      <c r="T1845" s="312"/>
      <c r="U1845" s="312"/>
      <c r="V1845" s="312"/>
      <c r="W1845" s="312"/>
      <c r="X1845" s="312"/>
      <c r="Y1845" s="312"/>
      <c r="Z1845" s="312"/>
    </row>
    <row r="1846" spans="1:26" customFormat="1">
      <c r="A1846" s="312"/>
      <c r="B1846" s="312"/>
      <c r="C1846" s="312"/>
      <c r="S1846" s="312"/>
      <c r="T1846" s="312"/>
      <c r="U1846" s="312"/>
      <c r="V1846" s="312"/>
      <c r="W1846" s="312"/>
      <c r="X1846" s="312"/>
      <c r="Y1846" s="312"/>
      <c r="Z1846" s="312"/>
    </row>
    <row r="1847" spans="1:26" customFormat="1">
      <c r="A1847" s="312"/>
      <c r="B1847" s="312"/>
      <c r="C1847" s="312"/>
      <c r="S1847" s="312"/>
      <c r="T1847" s="312"/>
      <c r="U1847" s="312"/>
      <c r="V1847" s="312"/>
      <c r="W1847" s="312"/>
      <c r="X1847" s="312"/>
      <c r="Y1847" s="312"/>
      <c r="Z1847" s="312"/>
    </row>
    <row r="1848" spans="1:26" customFormat="1">
      <c r="A1848" s="312"/>
      <c r="B1848" s="312"/>
      <c r="C1848" s="312"/>
      <c r="S1848" s="312"/>
      <c r="T1848" s="312"/>
      <c r="U1848" s="312"/>
      <c r="V1848" s="312"/>
      <c r="W1848" s="312"/>
      <c r="X1848" s="312"/>
      <c r="Y1848" s="312"/>
      <c r="Z1848" s="312"/>
    </row>
    <row r="1849" spans="1:26" customFormat="1">
      <c r="A1849" s="312"/>
      <c r="B1849" s="312"/>
      <c r="C1849" s="312"/>
      <c r="S1849" s="312"/>
      <c r="T1849" s="312"/>
      <c r="U1849" s="312"/>
      <c r="V1849" s="312"/>
      <c r="W1849" s="312"/>
      <c r="X1849" s="312"/>
      <c r="Y1849" s="312"/>
      <c r="Z1849" s="312"/>
    </row>
    <row r="1850" spans="1:26" customFormat="1">
      <c r="A1850" s="312"/>
      <c r="B1850" s="312"/>
      <c r="C1850" s="312"/>
      <c r="S1850" s="312"/>
      <c r="T1850" s="312"/>
      <c r="U1850" s="312"/>
      <c r="V1850" s="312"/>
      <c r="W1850" s="312"/>
      <c r="X1850" s="312"/>
      <c r="Y1850" s="312"/>
      <c r="Z1850" s="312"/>
    </row>
    <row r="1851" spans="1:26" customFormat="1">
      <c r="A1851" s="312"/>
      <c r="B1851" s="312"/>
      <c r="C1851" s="312"/>
      <c r="S1851" s="312"/>
      <c r="T1851" s="312"/>
      <c r="U1851" s="312"/>
      <c r="V1851" s="312"/>
      <c r="W1851" s="312"/>
      <c r="X1851" s="312"/>
      <c r="Y1851" s="312"/>
      <c r="Z1851" s="312"/>
    </row>
    <row r="1852" spans="1:26" customFormat="1">
      <c r="A1852" s="312"/>
      <c r="B1852" s="312"/>
      <c r="C1852" s="312"/>
      <c r="S1852" s="312"/>
      <c r="T1852" s="312"/>
      <c r="U1852" s="312"/>
      <c r="V1852" s="312"/>
      <c r="W1852" s="312"/>
      <c r="X1852" s="312"/>
      <c r="Y1852" s="312"/>
      <c r="Z1852" s="312"/>
    </row>
    <row r="1853" spans="1:26" customFormat="1">
      <c r="A1853" s="312"/>
      <c r="B1853" s="312"/>
      <c r="C1853" s="312"/>
      <c r="S1853" s="312"/>
      <c r="T1853" s="312"/>
      <c r="U1853" s="312"/>
      <c r="V1853" s="312"/>
      <c r="W1853" s="312"/>
      <c r="X1853" s="312"/>
      <c r="Y1853" s="312"/>
      <c r="Z1853" s="312"/>
    </row>
    <row r="1854" spans="1:26" customFormat="1">
      <c r="A1854" s="312"/>
      <c r="B1854" s="312"/>
      <c r="C1854" s="312"/>
      <c r="S1854" s="312"/>
      <c r="T1854" s="312"/>
      <c r="U1854" s="312"/>
      <c r="V1854" s="312"/>
      <c r="W1854" s="312"/>
      <c r="X1854" s="312"/>
      <c r="Y1854" s="312"/>
      <c r="Z1854" s="312"/>
    </row>
    <row r="1855" spans="1:26" customFormat="1">
      <c r="A1855" s="312"/>
      <c r="B1855" s="312"/>
      <c r="C1855" s="312"/>
      <c r="S1855" s="312"/>
      <c r="T1855" s="312"/>
      <c r="U1855" s="312"/>
      <c r="V1855" s="312"/>
      <c r="W1855" s="312"/>
      <c r="X1855" s="312"/>
      <c r="Y1855" s="312"/>
      <c r="Z1855" s="312"/>
    </row>
    <row r="1856" spans="1:26" customFormat="1">
      <c r="A1856" s="312"/>
      <c r="B1856" s="312"/>
      <c r="C1856" s="312"/>
      <c r="S1856" s="312"/>
      <c r="T1856" s="312"/>
      <c r="U1856" s="312"/>
      <c r="V1856" s="312"/>
      <c r="W1856" s="312"/>
      <c r="X1856" s="312"/>
      <c r="Y1856" s="312"/>
      <c r="Z1856" s="312"/>
    </row>
    <row r="1857" spans="1:26" customFormat="1">
      <c r="A1857" s="312"/>
      <c r="B1857" s="312"/>
      <c r="C1857" s="312"/>
      <c r="S1857" s="312"/>
      <c r="T1857" s="312"/>
      <c r="U1857" s="312"/>
      <c r="V1857" s="312"/>
      <c r="W1857" s="312"/>
      <c r="X1857" s="312"/>
      <c r="Y1857" s="312"/>
      <c r="Z1857" s="312"/>
    </row>
    <row r="1858" spans="1:26" customFormat="1">
      <c r="A1858" s="312"/>
      <c r="B1858" s="312"/>
      <c r="C1858" s="312"/>
      <c r="S1858" s="312"/>
      <c r="T1858" s="312"/>
      <c r="U1858" s="312"/>
      <c r="V1858" s="312"/>
      <c r="W1858" s="312"/>
      <c r="X1858" s="312"/>
      <c r="Y1858" s="312"/>
      <c r="Z1858" s="312"/>
    </row>
    <row r="1859" spans="1:26" customFormat="1">
      <c r="A1859" s="312"/>
      <c r="B1859" s="312"/>
      <c r="C1859" s="312"/>
      <c r="S1859" s="312"/>
      <c r="T1859" s="312"/>
      <c r="U1859" s="312"/>
      <c r="V1859" s="312"/>
      <c r="W1859" s="312"/>
      <c r="X1859" s="312"/>
      <c r="Y1859" s="312"/>
      <c r="Z1859" s="312"/>
    </row>
    <row r="1860" spans="1:26" customFormat="1">
      <c r="A1860" s="312"/>
      <c r="B1860" s="312"/>
      <c r="C1860" s="312"/>
      <c r="S1860" s="312"/>
      <c r="T1860" s="312"/>
      <c r="U1860" s="312"/>
      <c r="V1860" s="312"/>
      <c r="W1860" s="312"/>
      <c r="X1860" s="312"/>
      <c r="Y1860" s="312"/>
      <c r="Z1860" s="312"/>
    </row>
    <row r="1861" spans="1:26" customFormat="1">
      <c r="A1861" s="312"/>
      <c r="B1861" s="312"/>
      <c r="C1861" s="312"/>
      <c r="S1861" s="312"/>
      <c r="T1861" s="312"/>
      <c r="U1861" s="312"/>
      <c r="V1861" s="312"/>
      <c r="W1861" s="312"/>
      <c r="X1861" s="312"/>
      <c r="Y1861" s="312"/>
      <c r="Z1861" s="312"/>
    </row>
    <row r="1862" spans="1:26" customFormat="1">
      <c r="A1862" s="312"/>
      <c r="B1862" s="312"/>
      <c r="C1862" s="312"/>
      <c r="S1862" s="312"/>
      <c r="T1862" s="312"/>
      <c r="U1862" s="312"/>
      <c r="V1862" s="312"/>
      <c r="W1862" s="312"/>
      <c r="X1862" s="312"/>
      <c r="Y1862" s="312"/>
      <c r="Z1862" s="312"/>
    </row>
    <row r="1863" spans="1:26" customFormat="1">
      <c r="A1863" s="312"/>
      <c r="B1863" s="312"/>
      <c r="C1863" s="312"/>
      <c r="S1863" s="312"/>
      <c r="T1863" s="312"/>
      <c r="U1863" s="312"/>
      <c r="V1863" s="312"/>
      <c r="W1863" s="312"/>
      <c r="X1863" s="312"/>
      <c r="Y1863" s="312"/>
      <c r="Z1863" s="312"/>
    </row>
    <row r="1864" spans="1:26" customFormat="1">
      <c r="A1864" s="312"/>
      <c r="B1864" s="312"/>
      <c r="C1864" s="312"/>
      <c r="S1864" s="312"/>
      <c r="T1864" s="312"/>
      <c r="U1864" s="312"/>
      <c r="V1864" s="312"/>
      <c r="W1864" s="312"/>
      <c r="X1864" s="312"/>
      <c r="Y1864" s="312"/>
      <c r="Z1864" s="312"/>
    </row>
    <row r="1865" spans="1:26" customFormat="1">
      <c r="A1865" s="312"/>
      <c r="B1865" s="312"/>
      <c r="C1865" s="312"/>
      <c r="S1865" s="312"/>
      <c r="T1865" s="312"/>
      <c r="U1865" s="312"/>
      <c r="V1865" s="312"/>
      <c r="W1865" s="312"/>
      <c r="X1865" s="312"/>
      <c r="Y1865" s="312"/>
      <c r="Z1865" s="312"/>
    </row>
    <row r="1866" spans="1:26" customFormat="1">
      <c r="A1866" s="312"/>
      <c r="B1866" s="312"/>
      <c r="C1866" s="312"/>
      <c r="S1866" s="312"/>
      <c r="T1866" s="312"/>
      <c r="U1866" s="312"/>
      <c r="V1866" s="312"/>
      <c r="W1866" s="312"/>
      <c r="X1866" s="312"/>
      <c r="Y1866" s="312"/>
      <c r="Z1866" s="312"/>
    </row>
    <row r="1867" spans="1:26" customFormat="1">
      <c r="A1867" s="312"/>
      <c r="B1867" s="312"/>
      <c r="C1867" s="312"/>
      <c r="S1867" s="312"/>
      <c r="T1867" s="312"/>
      <c r="U1867" s="312"/>
      <c r="V1867" s="312"/>
      <c r="W1867" s="312"/>
      <c r="X1867" s="312"/>
      <c r="Y1867" s="312"/>
      <c r="Z1867" s="312"/>
    </row>
    <row r="1868" spans="1:26" customFormat="1">
      <c r="A1868" s="312"/>
      <c r="B1868" s="312"/>
      <c r="C1868" s="312"/>
      <c r="S1868" s="312"/>
      <c r="T1868" s="312"/>
      <c r="U1868" s="312"/>
      <c r="V1868" s="312"/>
      <c r="W1868" s="312"/>
      <c r="X1868" s="312"/>
      <c r="Y1868" s="312"/>
      <c r="Z1868" s="312"/>
    </row>
    <row r="1869" spans="1:26" customFormat="1">
      <c r="A1869" s="312"/>
      <c r="B1869" s="312"/>
      <c r="C1869" s="312"/>
      <c r="S1869" s="312"/>
      <c r="T1869" s="312"/>
      <c r="U1869" s="312"/>
      <c r="V1869" s="312"/>
      <c r="W1869" s="312"/>
      <c r="X1869" s="312"/>
      <c r="Y1869" s="312"/>
      <c r="Z1869" s="312"/>
    </row>
    <row r="1870" spans="1:26" customFormat="1">
      <c r="A1870" s="312"/>
      <c r="B1870" s="312"/>
      <c r="C1870" s="312"/>
      <c r="S1870" s="312"/>
      <c r="T1870" s="312"/>
      <c r="U1870" s="312"/>
      <c r="V1870" s="312"/>
      <c r="W1870" s="312"/>
      <c r="X1870" s="312"/>
      <c r="Y1870" s="312"/>
      <c r="Z1870" s="312"/>
    </row>
    <row r="1871" spans="1:26" customFormat="1">
      <c r="A1871" s="312"/>
      <c r="B1871" s="312"/>
      <c r="C1871" s="312"/>
      <c r="S1871" s="312"/>
      <c r="T1871" s="312"/>
      <c r="U1871" s="312"/>
      <c r="V1871" s="312"/>
      <c r="W1871" s="312"/>
      <c r="X1871" s="312"/>
      <c r="Y1871" s="312"/>
      <c r="Z1871" s="312"/>
    </row>
    <row r="1872" spans="1:26" customFormat="1">
      <c r="A1872" s="312"/>
      <c r="B1872" s="312"/>
      <c r="C1872" s="312"/>
      <c r="S1872" s="312"/>
      <c r="T1872" s="312"/>
      <c r="U1872" s="312"/>
      <c r="V1872" s="312"/>
      <c r="W1872" s="312"/>
      <c r="X1872" s="312"/>
      <c r="Y1872" s="312"/>
      <c r="Z1872" s="312"/>
    </row>
    <row r="1873" spans="1:26" customFormat="1">
      <c r="A1873" s="312"/>
      <c r="B1873" s="312"/>
      <c r="C1873" s="312"/>
      <c r="S1873" s="312"/>
      <c r="T1873" s="312"/>
      <c r="U1873" s="312"/>
      <c r="V1873" s="312"/>
      <c r="W1873" s="312"/>
      <c r="X1873" s="312"/>
      <c r="Y1873" s="312"/>
      <c r="Z1873" s="312"/>
    </row>
    <row r="1874" spans="1:26" customFormat="1">
      <c r="A1874" s="312"/>
      <c r="B1874" s="312"/>
      <c r="C1874" s="312"/>
      <c r="S1874" s="312"/>
      <c r="T1874" s="312"/>
      <c r="U1874" s="312"/>
      <c r="V1874" s="312"/>
      <c r="W1874" s="312"/>
      <c r="X1874" s="312"/>
      <c r="Y1874" s="312"/>
      <c r="Z1874" s="312"/>
    </row>
    <row r="1875" spans="1:26" customFormat="1">
      <c r="A1875" s="312"/>
      <c r="B1875" s="312"/>
      <c r="C1875" s="312"/>
      <c r="S1875" s="312"/>
      <c r="T1875" s="312"/>
      <c r="U1875" s="312"/>
      <c r="V1875" s="312"/>
      <c r="W1875" s="312"/>
      <c r="X1875" s="312"/>
      <c r="Y1875" s="312"/>
      <c r="Z1875" s="312"/>
    </row>
    <row r="1876" spans="1:26" customFormat="1">
      <c r="A1876" s="312"/>
      <c r="B1876" s="312"/>
      <c r="C1876" s="312"/>
      <c r="S1876" s="312"/>
      <c r="T1876" s="312"/>
      <c r="U1876" s="312"/>
      <c r="V1876" s="312"/>
      <c r="W1876" s="312"/>
      <c r="X1876" s="312"/>
      <c r="Y1876" s="312"/>
      <c r="Z1876" s="312"/>
    </row>
    <row r="1877" spans="1:26" customFormat="1">
      <c r="A1877" s="312"/>
      <c r="B1877" s="312"/>
      <c r="C1877" s="312"/>
      <c r="S1877" s="312"/>
      <c r="T1877" s="312"/>
      <c r="U1877" s="312"/>
      <c r="V1877" s="312"/>
      <c r="W1877" s="312"/>
      <c r="X1877" s="312"/>
      <c r="Y1877" s="312"/>
      <c r="Z1877" s="312"/>
    </row>
    <row r="1878" spans="1:26" customFormat="1">
      <c r="A1878" s="312"/>
      <c r="B1878" s="312"/>
      <c r="C1878" s="312"/>
      <c r="S1878" s="312"/>
      <c r="T1878" s="312"/>
      <c r="U1878" s="312"/>
      <c r="V1878" s="312"/>
      <c r="W1878" s="312"/>
      <c r="X1878" s="312"/>
      <c r="Y1878" s="312"/>
      <c r="Z1878" s="312"/>
    </row>
    <row r="1879" spans="1:26" customFormat="1">
      <c r="A1879" s="312"/>
      <c r="B1879" s="312"/>
      <c r="C1879" s="312"/>
      <c r="S1879" s="312"/>
      <c r="T1879" s="312"/>
      <c r="U1879" s="312"/>
      <c r="V1879" s="312"/>
      <c r="W1879" s="312"/>
      <c r="X1879" s="312"/>
      <c r="Y1879" s="312"/>
      <c r="Z1879" s="312"/>
    </row>
    <row r="1880" spans="1:26" customFormat="1">
      <c r="A1880" s="312"/>
      <c r="B1880" s="312"/>
      <c r="C1880" s="312"/>
      <c r="S1880" s="312"/>
      <c r="T1880" s="312"/>
      <c r="U1880" s="312"/>
      <c r="V1880" s="312"/>
      <c r="W1880" s="312"/>
      <c r="X1880" s="312"/>
      <c r="Y1880" s="312"/>
      <c r="Z1880" s="312"/>
    </row>
    <row r="1881" spans="1:26" customFormat="1">
      <c r="A1881" s="312"/>
      <c r="B1881" s="312"/>
      <c r="C1881" s="312"/>
      <c r="S1881" s="312"/>
      <c r="T1881" s="312"/>
      <c r="U1881" s="312"/>
      <c r="V1881" s="312"/>
      <c r="W1881" s="312"/>
      <c r="X1881" s="312"/>
      <c r="Y1881" s="312"/>
      <c r="Z1881" s="312"/>
    </row>
    <row r="1882" spans="1:26" customFormat="1">
      <c r="A1882" s="312"/>
      <c r="B1882" s="312"/>
      <c r="C1882" s="312"/>
      <c r="S1882" s="312"/>
      <c r="T1882" s="312"/>
      <c r="U1882" s="312"/>
      <c r="V1882" s="312"/>
      <c r="W1882" s="312"/>
      <c r="X1882" s="312"/>
      <c r="Y1882" s="312"/>
      <c r="Z1882" s="312"/>
    </row>
    <row r="1883" spans="1:26" customFormat="1">
      <c r="A1883" s="312"/>
      <c r="B1883" s="312"/>
      <c r="C1883" s="312"/>
      <c r="S1883" s="312"/>
      <c r="T1883" s="312"/>
      <c r="U1883" s="312"/>
      <c r="V1883" s="312"/>
      <c r="W1883" s="312"/>
      <c r="X1883" s="312"/>
      <c r="Y1883" s="312"/>
      <c r="Z1883" s="312"/>
    </row>
    <row r="1884" spans="1:26" customFormat="1">
      <c r="A1884" s="312"/>
      <c r="B1884" s="312"/>
      <c r="C1884" s="312"/>
      <c r="S1884" s="312"/>
      <c r="T1884" s="312"/>
      <c r="U1884" s="312"/>
      <c r="V1884" s="312"/>
      <c r="W1884" s="312"/>
      <c r="X1884" s="312"/>
      <c r="Y1884" s="312"/>
      <c r="Z1884" s="312"/>
    </row>
    <row r="1885" spans="1:26" customFormat="1">
      <c r="A1885" s="312"/>
      <c r="B1885" s="312"/>
      <c r="C1885" s="312"/>
      <c r="S1885" s="312"/>
      <c r="T1885" s="312"/>
      <c r="U1885" s="312"/>
      <c r="V1885" s="312"/>
      <c r="W1885" s="312"/>
      <c r="X1885" s="312"/>
      <c r="Y1885" s="312"/>
      <c r="Z1885" s="312"/>
    </row>
    <row r="1886" spans="1:26" customFormat="1">
      <c r="A1886" s="312"/>
      <c r="B1886" s="312"/>
      <c r="C1886" s="312"/>
      <c r="S1886" s="312"/>
      <c r="T1886" s="312"/>
      <c r="U1886" s="312"/>
      <c r="V1886" s="312"/>
      <c r="W1886" s="312"/>
      <c r="X1886" s="312"/>
      <c r="Y1886" s="312"/>
      <c r="Z1886" s="312"/>
    </row>
    <row r="1887" spans="1:26" customFormat="1">
      <c r="A1887" s="312"/>
      <c r="B1887" s="312"/>
      <c r="C1887" s="312"/>
      <c r="S1887" s="312"/>
      <c r="T1887" s="312"/>
      <c r="U1887" s="312"/>
      <c r="V1887" s="312"/>
      <c r="W1887" s="312"/>
      <c r="X1887" s="312"/>
      <c r="Y1887" s="312"/>
      <c r="Z1887" s="312"/>
    </row>
    <row r="1888" spans="1:26" customFormat="1">
      <c r="A1888" s="312"/>
      <c r="B1888" s="312"/>
      <c r="C1888" s="312"/>
      <c r="S1888" s="312"/>
      <c r="T1888" s="312"/>
      <c r="U1888" s="312"/>
      <c r="V1888" s="312"/>
      <c r="W1888" s="312"/>
      <c r="X1888" s="312"/>
      <c r="Y1888" s="312"/>
      <c r="Z1888" s="312"/>
    </row>
    <row r="1889" spans="1:26" customFormat="1">
      <c r="A1889" s="312"/>
      <c r="B1889" s="312"/>
      <c r="C1889" s="312"/>
      <c r="S1889" s="312"/>
      <c r="T1889" s="312"/>
      <c r="U1889" s="312"/>
      <c r="V1889" s="312"/>
      <c r="W1889" s="312"/>
      <c r="X1889" s="312"/>
      <c r="Y1889" s="312"/>
      <c r="Z1889" s="312"/>
    </row>
    <row r="1890" spans="1:26" customFormat="1">
      <c r="A1890" s="312"/>
      <c r="B1890" s="312"/>
      <c r="C1890" s="312"/>
      <c r="S1890" s="312"/>
      <c r="T1890" s="312"/>
      <c r="U1890" s="312"/>
      <c r="V1890" s="312"/>
      <c r="W1890" s="312"/>
      <c r="X1890" s="312"/>
      <c r="Y1890" s="312"/>
      <c r="Z1890" s="312"/>
    </row>
    <row r="1891" spans="1:26" customFormat="1">
      <c r="A1891" s="312"/>
      <c r="B1891" s="312"/>
      <c r="C1891" s="312"/>
      <c r="S1891" s="312"/>
      <c r="T1891" s="312"/>
      <c r="U1891" s="312"/>
      <c r="V1891" s="312"/>
      <c r="W1891" s="312"/>
      <c r="X1891" s="312"/>
      <c r="Y1891" s="312"/>
      <c r="Z1891" s="312"/>
    </row>
    <row r="1892" spans="1:26" customFormat="1">
      <c r="A1892" s="312"/>
      <c r="B1892" s="312"/>
      <c r="C1892" s="312"/>
      <c r="S1892" s="312"/>
      <c r="T1892" s="312"/>
      <c r="U1892" s="312"/>
      <c r="V1892" s="312"/>
      <c r="W1892" s="312"/>
      <c r="X1892" s="312"/>
      <c r="Y1892" s="312"/>
      <c r="Z1892" s="312"/>
    </row>
    <row r="1893" spans="1:26" customFormat="1">
      <c r="A1893" s="312"/>
      <c r="B1893" s="312"/>
      <c r="C1893" s="312"/>
      <c r="S1893" s="312"/>
      <c r="T1893" s="312"/>
      <c r="U1893" s="312"/>
      <c r="V1893" s="312"/>
      <c r="W1893" s="312"/>
      <c r="X1893" s="312"/>
      <c r="Y1893" s="312"/>
      <c r="Z1893" s="312"/>
    </row>
    <row r="1894" spans="1:26" customFormat="1">
      <c r="A1894" s="312"/>
      <c r="B1894" s="312"/>
      <c r="C1894" s="312"/>
      <c r="S1894" s="312"/>
      <c r="T1894" s="312"/>
      <c r="U1894" s="312"/>
      <c r="V1894" s="312"/>
      <c r="W1894" s="312"/>
      <c r="X1894" s="312"/>
      <c r="Y1894" s="312"/>
      <c r="Z1894" s="312"/>
    </row>
    <row r="1895" spans="1:26" customFormat="1">
      <c r="A1895" s="312"/>
      <c r="B1895" s="312"/>
      <c r="C1895" s="312"/>
      <c r="S1895" s="312"/>
      <c r="T1895" s="312"/>
      <c r="U1895" s="312"/>
      <c r="V1895" s="312"/>
      <c r="W1895" s="312"/>
      <c r="X1895" s="312"/>
      <c r="Y1895" s="312"/>
      <c r="Z1895" s="312"/>
    </row>
    <row r="1896" spans="1:26" customFormat="1">
      <c r="A1896" s="312"/>
      <c r="B1896" s="312"/>
      <c r="C1896" s="312"/>
      <c r="S1896" s="312"/>
      <c r="T1896" s="312"/>
      <c r="U1896" s="312"/>
      <c r="V1896" s="312"/>
      <c r="W1896" s="312"/>
      <c r="X1896" s="312"/>
      <c r="Y1896" s="312"/>
      <c r="Z1896" s="312"/>
    </row>
    <row r="1897" spans="1:26" customFormat="1">
      <c r="A1897" s="312"/>
      <c r="B1897" s="312"/>
      <c r="C1897" s="312"/>
      <c r="S1897" s="312"/>
      <c r="T1897" s="312"/>
      <c r="U1897" s="312"/>
      <c r="V1897" s="312"/>
      <c r="W1897" s="312"/>
      <c r="X1897" s="312"/>
      <c r="Y1897" s="312"/>
      <c r="Z1897" s="312"/>
    </row>
    <row r="1898" spans="1:26" customFormat="1">
      <c r="A1898" s="312"/>
      <c r="B1898" s="312"/>
      <c r="C1898" s="312"/>
      <c r="S1898" s="312"/>
      <c r="T1898" s="312"/>
      <c r="U1898" s="312"/>
      <c r="V1898" s="312"/>
      <c r="W1898" s="312"/>
      <c r="X1898" s="312"/>
      <c r="Y1898" s="312"/>
      <c r="Z1898" s="312"/>
    </row>
    <row r="1899" spans="1:26" customFormat="1">
      <c r="A1899" s="312"/>
      <c r="B1899" s="312"/>
      <c r="C1899" s="312"/>
      <c r="S1899" s="312"/>
      <c r="T1899" s="312"/>
      <c r="U1899" s="312"/>
      <c r="V1899" s="312"/>
      <c r="W1899" s="312"/>
      <c r="X1899" s="312"/>
      <c r="Y1899" s="312"/>
      <c r="Z1899" s="312"/>
    </row>
    <row r="1900" spans="1:26" customFormat="1">
      <c r="A1900" s="312"/>
      <c r="B1900" s="312"/>
      <c r="C1900" s="312"/>
      <c r="S1900" s="312"/>
      <c r="T1900" s="312"/>
      <c r="U1900" s="312"/>
      <c r="V1900" s="312"/>
      <c r="W1900" s="312"/>
      <c r="X1900" s="312"/>
      <c r="Y1900" s="312"/>
      <c r="Z1900" s="312"/>
    </row>
    <row r="1901" spans="1:26" customFormat="1">
      <c r="A1901" s="312"/>
      <c r="B1901" s="312"/>
      <c r="C1901" s="312"/>
      <c r="S1901" s="312"/>
      <c r="T1901" s="312"/>
      <c r="U1901" s="312"/>
      <c r="V1901" s="312"/>
      <c r="W1901" s="312"/>
      <c r="X1901" s="312"/>
      <c r="Y1901" s="312"/>
      <c r="Z1901" s="312"/>
    </row>
    <row r="1902" spans="1:26" customFormat="1">
      <c r="A1902" s="312"/>
      <c r="B1902" s="312"/>
      <c r="C1902" s="312"/>
      <c r="S1902" s="312"/>
      <c r="T1902" s="312"/>
      <c r="U1902" s="312"/>
      <c r="V1902" s="312"/>
      <c r="W1902" s="312"/>
      <c r="X1902" s="312"/>
      <c r="Y1902" s="312"/>
      <c r="Z1902" s="312"/>
    </row>
    <row r="1903" spans="1:26" customFormat="1">
      <c r="A1903" s="312"/>
      <c r="B1903" s="312"/>
      <c r="C1903" s="312"/>
      <c r="S1903" s="312"/>
      <c r="T1903" s="312"/>
      <c r="U1903" s="312"/>
      <c r="V1903" s="312"/>
      <c r="W1903" s="312"/>
      <c r="X1903" s="312"/>
      <c r="Y1903" s="312"/>
      <c r="Z1903" s="312"/>
    </row>
    <row r="1904" spans="1:26" customFormat="1">
      <c r="A1904" s="312"/>
      <c r="B1904" s="312"/>
      <c r="C1904" s="312"/>
      <c r="S1904" s="312"/>
      <c r="T1904" s="312"/>
      <c r="U1904" s="312"/>
      <c r="V1904" s="312"/>
      <c r="W1904" s="312"/>
      <c r="X1904" s="312"/>
      <c r="Y1904" s="312"/>
      <c r="Z1904" s="312"/>
    </row>
    <row r="1905" spans="1:26" customFormat="1">
      <c r="A1905" s="312"/>
      <c r="B1905" s="312"/>
      <c r="C1905" s="312"/>
      <c r="S1905" s="312"/>
      <c r="T1905" s="312"/>
      <c r="U1905" s="312"/>
      <c r="V1905" s="312"/>
      <c r="W1905" s="312"/>
      <c r="X1905" s="312"/>
      <c r="Y1905" s="312"/>
      <c r="Z1905" s="312"/>
    </row>
    <row r="1906" spans="1:26" customFormat="1">
      <c r="A1906" s="312"/>
      <c r="B1906" s="312"/>
      <c r="C1906" s="312"/>
      <c r="S1906" s="312"/>
      <c r="T1906" s="312"/>
      <c r="U1906" s="312"/>
      <c r="V1906" s="312"/>
      <c r="W1906" s="312"/>
      <c r="X1906" s="312"/>
      <c r="Y1906" s="312"/>
      <c r="Z1906" s="312"/>
    </row>
    <row r="1907" spans="1:26" customFormat="1">
      <c r="A1907" s="312"/>
      <c r="B1907" s="312"/>
      <c r="C1907" s="312"/>
      <c r="S1907" s="312"/>
      <c r="T1907" s="312"/>
      <c r="U1907" s="312"/>
      <c r="V1907" s="312"/>
      <c r="W1907" s="312"/>
      <c r="X1907" s="312"/>
      <c r="Y1907" s="312"/>
      <c r="Z1907" s="312"/>
    </row>
    <row r="1908" spans="1:26" customFormat="1">
      <c r="A1908" s="312"/>
      <c r="B1908" s="312"/>
      <c r="C1908" s="312"/>
      <c r="S1908" s="312"/>
      <c r="T1908" s="312"/>
      <c r="U1908" s="312"/>
      <c r="V1908" s="312"/>
      <c r="W1908" s="312"/>
      <c r="X1908" s="312"/>
      <c r="Y1908" s="312"/>
      <c r="Z1908" s="312"/>
    </row>
    <row r="1909" spans="1:26" customFormat="1">
      <c r="A1909" s="312"/>
      <c r="B1909" s="312"/>
      <c r="C1909" s="312"/>
      <c r="S1909" s="312"/>
      <c r="T1909" s="312"/>
      <c r="U1909" s="312"/>
      <c r="V1909" s="312"/>
      <c r="W1909" s="312"/>
      <c r="X1909" s="312"/>
      <c r="Y1909" s="312"/>
      <c r="Z1909" s="312"/>
    </row>
    <row r="1910" spans="1:26" customFormat="1">
      <c r="A1910" s="312"/>
      <c r="B1910" s="312"/>
      <c r="C1910" s="312"/>
      <c r="S1910" s="312"/>
      <c r="T1910" s="312"/>
      <c r="U1910" s="312"/>
      <c r="V1910" s="312"/>
      <c r="W1910" s="312"/>
      <c r="X1910" s="312"/>
      <c r="Y1910" s="312"/>
      <c r="Z1910" s="312"/>
    </row>
    <row r="1911" spans="1:26" customFormat="1">
      <c r="A1911" s="312"/>
      <c r="B1911" s="312"/>
      <c r="C1911" s="312"/>
      <c r="S1911" s="312"/>
      <c r="T1911" s="312"/>
      <c r="U1911" s="312"/>
      <c r="V1911" s="312"/>
      <c r="W1911" s="312"/>
      <c r="X1911" s="312"/>
      <c r="Y1911" s="312"/>
      <c r="Z1911" s="312"/>
    </row>
    <row r="1912" spans="1:26" customFormat="1">
      <c r="A1912" s="312"/>
      <c r="B1912" s="312"/>
      <c r="C1912" s="312"/>
      <c r="S1912" s="312"/>
      <c r="T1912" s="312"/>
      <c r="U1912" s="312"/>
      <c r="V1912" s="312"/>
      <c r="W1912" s="312"/>
      <c r="X1912" s="312"/>
      <c r="Y1912" s="312"/>
      <c r="Z1912" s="312"/>
    </row>
    <row r="1913" spans="1:26" customFormat="1">
      <c r="A1913" s="312"/>
      <c r="B1913" s="312"/>
      <c r="C1913" s="312"/>
      <c r="S1913" s="312"/>
      <c r="T1913" s="312"/>
      <c r="U1913" s="312"/>
      <c r="V1913" s="312"/>
      <c r="W1913" s="312"/>
      <c r="X1913" s="312"/>
      <c r="Y1913" s="312"/>
      <c r="Z1913" s="312"/>
    </row>
    <row r="1914" spans="1:26" customFormat="1">
      <c r="A1914" s="312"/>
      <c r="B1914" s="312"/>
      <c r="C1914" s="312"/>
      <c r="S1914" s="312"/>
      <c r="T1914" s="312"/>
      <c r="U1914" s="312"/>
      <c r="V1914" s="312"/>
      <c r="W1914" s="312"/>
      <c r="X1914" s="312"/>
      <c r="Y1914" s="312"/>
      <c r="Z1914" s="312"/>
    </row>
    <row r="1915" spans="1:26" customFormat="1">
      <c r="A1915" s="312"/>
      <c r="B1915" s="312"/>
      <c r="C1915" s="312"/>
      <c r="S1915" s="312"/>
      <c r="T1915" s="312"/>
      <c r="U1915" s="312"/>
      <c r="V1915" s="312"/>
      <c r="W1915" s="312"/>
      <c r="X1915" s="312"/>
      <c r="Y1915" s="312"/>
      <c r="Z1915" s="312"/>
    </row>
    <row r="1916" spans="1:26" customFormat="1">
      <c r="A1916" s="312"/>
      <c r="B1916" s="312"/>
      <c r="C1916" s="312"/>
      <c r="S1916" s="312"/>
      <c r="T1916" s="312"/>
      <c r="U1916" s="312"/>
      <c r="V1916" s="312"/>
      <c r="W1916" s="312"/>
      <c r="X1916" s="312"/>
      <c r="Y1916" s="312"/>
      <c r="Z1916" s="312"/>
    </row>
    <row r="1917" spans="1:26" customFormat="1">
      <c r="A1917" s="312"/>
      <c r="B1917" s="312"/>
      <c r="C1917" s="312"/>
      <c r="S1917" s="312"/>
      <c r="T1917" s="312"/>
      <c r="U1917" s="312"/>
      <c r="V1917" s="312"/>
      <c r="W1917" s="312"/>
      <c r="X1917" s="312"/>
      <c r="Y1917" s="312"/>
      <c r="Z1917" s="312"/>
    </row>
    <row r="1918" spans="1:26" customFormat="1">
      <c r="A1918" s="312"/>
      <c r="B1918" s="312"/>
      <c r="C1918" s="312"/>
      <c r="S1918" s="312"/>
      <c r="T1918" s="312"/>
      <c r="U1918" s="312"/>
      <c r="V1918" s="312"/>
      <c r="W1918" s="312"/>
      <c r="X1918" s="312"/>
      <c r="Y1918" s="312"/>
      <c r="Z1918" s="312"/>
    </row>
    <row r="1919" spans="1:26" customFormat="1">
      <c r="A1919" s="312"/>
      <c r="B1919" s="312"/>
      <c r="C1919" s="312"/>
      <c r="S1919" s="312"/>
      <c r="T1919" s="312"/>
      <c r="U1919" s="312"/>
      <c r="V1919" s="312"/>
      <c r="W1919" s="312"/>
      <c r="X1919" s="312"/>
      <c r="Y1919" s="312"/>
      <c r="Z1919" s="312"/>
    </row>
    <row r="1920" spans="1:26" customFormat="1">
      <c r="A1920" s="312"/>
      <c r="B1920" s="312"/>
      <c r="C1920" s="312"/>
      <c r="S1920" s="312"/>
      <c r="T1920" s="312"/>
      <c r="U1920" s="312"/>
      <c r="V1920" s="312"/>
      <c r="W1920" s="312"/>
      <c r="X1920" s="312"/>
      <c r="Y1920" s="312"/>
      <c r="Z1920" s="312"/>
    </row>
    <row r="1921" spans="1:26" customFormat="1">
      <c r="A1921" s="312"/>
      <c r="B1921" s="312"/>
      <c r="C1921" s="312"/>
      <c r="S1921" s="312"/>
      <c r="T1921" s="312"/>
      <c r="U1921" s="312"/>
      <c r="V1921" s="312"/>
      <c r="W1921" s="312"/>
      <c r="X1921" s="312"/>
      <c r="Y1921" s="312"/>
      <c r="Z1921" s="312"/>
    </row>
    <row r="1922" spans="1:26" customFormat="1">
      <c r="A1922" s="312"/>
      <c r="B1922" s="312"/>
      <c r="C1922" s="312"/>
      <c r="S1922" s="312"/>
      <c r="T1922" s="312"/>
      <c r="U1922" s="312"/>
      <c r="V1922" s="312"/>
      <c r="W1922" s="312"/>
      <c r="X1922" s="312"/>
      <c r="Y1922" s="312"/>
      <c r="Z1922" s="312"/>
    </row>
    <row r="1923" spans="1:26" customFormat="1">
      <c r="A1923" s="312"/>
      <c r="B1923" s="312"/>
      <c r="C1923" s="312"/>
      <c r="S1923" s="312"/>
      <c r="T1923" s="312"/>
      <c r="U1923" s="312"/>
      <c r="V1923" s="312"/>
      <c r="W1923" s="312"/>
      <c r="X1923" s="312"/>
      <c r="Y1923" s="312"/>
      <c r="Z1923" s="312"/>
    </row>
    <row r="1924" spans="1:26" customFormat="1">
      <c r="A1924" s="312"/>
      <c r="B1924" s="312"/>
      <c r="C1924" s="312"/>
      <c r="S1924" s="312"/>
      <c r="T1924" s="312"/>
      <c r="U1924" s="312"/>
      <c r="V1924" s="312"/>
      <c r="W1924" s="312"/>
      <c r="X1924" s="312"/>
      <c r="Y1924" s="312"/>
      <c r="Z1924" s="312"/>
    </row>
    <row r="1925" spans="1:26" customFormat="1">
      <c r="A1925" s="312"/>
      <c r="B1925" s="312"/>
      <c r="C1925" s="312"/>
      <c r="S1925" s="312"/>
      <c r="T1925" s="312"/>
      <c r="U1925" s="312"/>
      <c r="V1925" s="312"/>
      <c r="W1925" s="312"/>
      <c r="X1925" s="312"/>
      <c r="Y1925" s="312"/>
      <c r="Z1925" s="312"/>
    </row>
    <row r="1926" spans="1:26" customFormat="1">
      <c r="A1926" s="312"/>
      <c r="B1926" s="312"/>
      <c r="C1926" s="312"/>
      <c r="S1926" s="312"/>
      <c r="T1926" s="312"/>
      <c r="U1926" s="312"/>
      <c r="V1926" s="312"/>
      <c r="W1926" s="312"/>
      <c r="X1926" s="312"/>
      <c r="Y1926" s="312"/>
      <c r="Z1926" s="312"/>
    </row>
    <row r="1927" spans="1:26" customFormat="1">
      <c r="A1927" s="312"/>
      <c r="B1927" s="312"/>
      <c r="C1927" s="312"/>
      <c r="S1927" s="312"/>
      <c r="T1927" s="312"/>
      <c r="U1927" s="312"/>
      <c r="V1927" s="312"/>
      <c r="W1927" s="312"/>
      <c r="X1927" s="312"/>
      <c r="Y1927" s="312"/>
      <c r="Z1927" s="312"/>
    </row>
    <row r="1928" spans="1:26" customFormat="1">
      <c r="A1928" s="312"/>
      <c r="B1928" s="312"/>
      <c r="C1928" s="312"/>
      <c r="S1928" s="312"/>
      <c r="T1928" s="312"/>
      <c r="U1928" s="312"/>
      <c r="V1928" s="312"/>
      <c r="W1928" s="312"/>
      <c r="X1928" s="312"/>
      <c r="Y1928" s="312"/>
      <c r="Z1928" s="312"/>
    </row>
    <row r="1929" spans="1:26" customFormat="1">
      <c r="A1929" s="312"/>
      <c r="B1929" s="312"/>
      <c r="C1929" s="312"/>
      <c r="S1929" s="312"/>
      <c r="T1929" s="312"/>
      <c r="U1929" s="312"/>
      <c r="V1929" s="312"/>
      <c r="W1929" s="312"/>
      <c r="X1929" s="312"/>
      <c r="Y1929" s="312"/>
      <c r="Z1929" s="312"/>
    </row>
    <row r="1930" spans="1:26" customFormat="1">
      <c r="A1930" s="312"/>
      <c r="B1930" s="312"/>
      <c r="C1930" s="312"/>
      <c r="S1930" s="312"/>
      <c r="T1930" s="312"/>
      <c r="U1930" s="312"/>
      <c r="V1930" s="312"/>
      <c r="W1930" s="312"/>
      <c r="X1930" s="312"/>
      <c r="Y1930" s="312"/>
      <c r="Z1930" s="312"/>
    </row>
    <row r="1931" spans="1:26" customFormat="1">
      <c r="A1931" s="312"/>
      <c r="B1931" s="312"/>
      <c r="C1931" s="312"/>
      <c r="S1931" s="312"/>
      <c r="T1931" s="312"/>
      <c r="U1931" s="312"/>
      <c r="V1931" s="312"/>
      <c r="W1931" s="312"/>
      <c r="X1931" s="312"/>
      <c r="Y1931" s="312"/>
      <c r="Z1931" s="312"/>
    </row>
    <row r="1932" spans="1:26" customFormat="1">
      <c r="A1932" s="312"/>
      <c r="B1932" s="312"/>
      <c r="C1932" s="312"/>
      <c r="S1932" s="312"/>
      <c r="T1932" s="312"/>
      <c r="U1932" s="312"/>
      <c r="V1932" s="312"/>
      <c r="W1932" s="312"/>
      <c r="X1932" s="312"/>
      <c r="Y1932" s="312"/>
      <c r="Z1932" s="312"/>
    </row>
    <row r="1933" spans="1:26" customFormat="1">
      <c r="A1933" s="312"/>
      <c r="B1933" s="312"/>
      <c r="C1933" s="312"/>
      <c r="S1933" s="312"/>
      <c r="T1933" s="312"/>
      <c r="U1933" s="312"/>
      <c r="V1933" s="312"/>
      <c r="W1933" s="312"/>
      <c r="X1933" s="312"/>
      <c r="Y1933" s="312"/>
      <c r="Z1933" s="312"/>
    </row>
    <row r="1934" spans="1:26" customFormat="1">
      <c r="A1934" s="312"/>
      <c r="B1934" s="312"/>
      <c r="C1934" s="312"/>
      <c r="S1934" s="312"/>
      <c r="T1934" s="312"/>
      <c r="U1934" s="312"/>
      <c r="V1934" s="312"/>
      <c r="W1934" s="312"/>
      <c r="X1934" s="312"/>
      <c r="Y1934" s="312"/>
      <c r="Z1934" s="312"/>
    </row>
    <row r="1935" spans="1:26" customFormat="1">
      <c r="A1935" s="312"/>
      <c r="B1935" s="312"/>
      <c r="C1935" s="312"/>
      <c r="S1935" s="312"/>
      <c r="T1935" s="312"/>
      <c r="U1935" s="312"/>
      <c r="V1935" s="312"/>
      <c r="W1935" s="312"/>
      <c r="X1935" s="312"/>
      <c r="Y1935" s="312"/>
      <c r="Z1935" s="312"/>
    </row>
    <row r="1936" spans="1:26" customFormat="1">
      <c r="A1936" s="312"/>
      <c r="B1936" s="312"/>
      <c r="C1936" s="312"/>
      <c r="S1936" s="312"/>
      <c r="T1936" s="312"/>
      <c r="U1936" s="312"/>
      <c r="V1936" s="312"/>
      <c r="W1936" s="312"/>
      <c r="X1936" s="312"/>
      <c r="Y1936" s="312"/>
      <c r="Z1936" s="312"/>
    </row>
    <row r="1937" spans="1:26" customFormat="1">
      <c r="A1937" s="312"/>
      <c r="B1937" s="312"/>
      <c r="C1937" s="312"/>
      <c r="S1937" s="312"/>
      <c r="T1937" s="312"/>
      <c r="U1937" s="312"/>
      <c r="V1937" s="312"/>
      <c r="W1937" s="312"/>
      <c r="X1937" s="312"/>
      <c r="Y1937" s="312"/>
      <c r="Z1937" s="312"/>
    </row>
    <row r="1938" spans="1:26" customFormat="1">
      <c r="A1938" s="312"/>
      <c r="B1938" s="312"/>
      <c r="C1938" s="312"/>
      <c r="S1938" s="312"/>
      <c r="T1938" s="312"/>
      <c r="U1938" s="312"/>
      <c r="V1938" s="312"/>
      <c r="W1938" s="312"/>
      <c r="X1938" s="312"/>
      <c r="Y1938" s="312"/>
      <c r="Z1938" s="312"/>
    </row>
    <row r="1939" spans="1:26" customFormat="1">
      <c r="A1939" s="312"/>
      <c r="B1939" s="312"/>
      <c r="C1939" s="312"/>
      <c r="S1939" s="312"/>
      <c r="T1939" s="312"/>
      <c r="U1939" s="312"/>
      <c r="V1939" s="312"/>
      <c r="W1939" s="312"/>
      <c r="X1939" s="312"/>
      <c r="Y1939" s="312"/>
      <c r="Z1939" s="312"/>
    </row>
    <row r="1940" spans="1:26" customFormat="1">
      <c r="A1940" s="312"/>
      <c r="B1940" s="312"/>
      <c r="C1940" s="312"/>
      <c r="S1940" s="312"/>
      <c r="T1940" s="312"/>
      <c r="U1940" s="312"/>
      <c r="V1940" s="312"/>
      <c r="W1940" s="312"/>
      <c r="X1940" s="312"/>
      <c r="Y1940" s="312"/>
      <c r="Z1940" s="312"/>
    </row>
    <row r="1941" spans="1:26" customFormat="1">
      <c r="A1941" s="312"/>
      <c r="B1941" s="312"/>
      <c r="C1941" s="312"/>
      <c r="S1941" s="312"/>
      <c r="T1941" s="312"/>
      <c r="U1941" s="312"/>
      <c r="V1941" s="312"/>
      <c r="W1941" s="312"/>
      <c r="X1941" s="312"/>
      <c r="Y1941" s="312"/>
      <c r="Z1941" s="312"/>
    </row>
    <row r="1942" spans="1:26" customFormat="1">
      <c r="A1942" s="312"/>
      <c r="B1942" s="312"/>
      <c r="C1942" s="312"/>
      <c r="S1942" s="312"/>
      <c r="T1942" s="312"/>
      <c r="U1942" s="312"/>
      <c r="V1942" s="312"/>
      <c r="W1942" s="312"/>
      <c r="X1942" s="312"/>
      <c r="Y1942" s="312"/>
      <c r="Z1942" s="312"/>
    </row>
    <row r="1943" spans="1:26" customFormat="1">
      <c r="A1943" s="312"/>
      <c r="B1943" s="312"/>
      <c r="C1943" s="312"/>
      <c r="S1943" s="312"/>
      <c r="T1943" s="312"/>
      <c r="U1943" s="312"/>
      <c r="V1943" s="312"/>
      <c r="W1943" s="312"/>
      <c r="X1943" s="312"/>
      <c r="Y1943" s="312"/>
      <c r="Z1943" s="312"/>
    </row>
    <row r="1944" spans="1:26" customFormat="1">
      <c r="A1944" s="312"/>
      <c r="B1944" s="312"/>
      <c r="C1944" s="312"/>
      <c r="S1944" s="312"/>
      <c r="T1944" s="312"/>
      <c r="U1944" s="312"/>
      <c r="V1944" s="312"/>
      <c r="W1944" s="312"/>
      <c r="X1944" s="312"/>
      <c r="Y1944" s="312"/>
      <c r="Z1944" s="312"/>
    </row>
    <row r="1945" spans="1:26" customFormat="1">
      <c r="A1945" s="312"/>
      <c r="B1945" s="312"/>
      <c r="C1945" s="312"/>
      <c r="S1945" s="312"/>
      <c r="T1945" s="312"/>
      <c r="U1945" s="312"/>
      <c r="V1945" s="312"/>
      <c r="W1945" s="312"/>
      <c r="X1945" s="312"/>
      <c r="Y1945" s="312"/>
      <c r="Z1945" s="312"/>
    </row>
    <row r="1946" spans="1:26" customFormat="1">
      <c r="A1946" s="312"/>
      <c r="B1946" s="312"/>
      <c r="C1946" s="312"/>
      <c r="S1946" s="312"/>
      <c r="T1946" s="312"/>
      <c r="U1946" s="312"/>
      <c r="V1946" s="312"/>
      <c r="W1946" s="312"/>
      <c r="X1946" s="312"/>
      <c r="Y1946" s="312"/>
      <c r="Z1946" s="312"/>
    </row>
    <row r="1947" spans="1:26" customFormat="1">
      <c r="A1947" s="312"/>
      <c r="B1947" s="312"/>
      <c r="C1947" s="312"/>
      <c r="S1947" s="312"/>
      <c r="T1947" s="312"/>
      <c r="U1947" s="312"/>
      <c r="V1947" s="312"/>
      <c r="W1947" s="312"/>
      <c r="X1947" s="312"/>
      <c r="Y1947" s="312"/>
      <c r="Z1947" s="312"/>
    </row>
    <row r="1948" spans="1:26" customFormat="1">
      <c r="A1948" s="312"/>
      <c r="B1948" s="312"/>
      <c r="C1948" s="312"/>
      <c r="S1948" s="312"/>
      <c r="T1948" s="312"/>
      <c r="U1948" s="312"/>
      <c r="V1948" s="312"/>
      <c r="W1948" s="312"/>
      <c r="X1948" s="312"/>
      <c r="Y1948" s="312"/>
      <c r="Z1948" s="312"/>
    </row>
    <row r="1949" spans="1:26" customFormat="1">
      <c r="A1949" s="312"/>
      <c r="B1949" s="312"/>
      <c r="C1949" s="312"/>
      <c r="S1949" s="312"/>
      <c r="T1949" s="312"/>
      <c r="U1949" s="312"/>
      <c r="V1949" s="312"/>
      <c r="W1949" s="312"/>
      <c r="X1949" s="312"/>
      <c r="Y1949" s="312"/>
      <c r="Z1949" s="312"/>
    </row>
    <row r="1950" spans="1:26" customFormat="1">
      <c r="A1950" s="312"/>
      <c r="B1950" s="312"/>
      <c r="C1950" s="312"/>
      <c r="S1950" s="312"/>
      <c r="T1950" s="312"/>
      <c r="U1950" s="312"/>
      <c r="V1950" s="312"/>
      <c r="W1950" s="312"/>
      <c r="X1950" s="312"/>
      <c r="Y1950" s="312"/>
      <c r="Z1950" s="312"/>
    </row>
    <row r="1951" spans="1:26" customFormat="1">
      <c r="A1951" s="312"/>
      <c r="B1951" s="312"/>
      <c r="C1951" s="312"/>
      <c r="S1951" s="312"/>
      <c r="T1951" s="312"/>
      <c r="U1951" s="312"/>
      <c r="V1951" s="312"/>
      <c r="W1951" s="312"/>
      <c r="X1951" s="312"/>
      <c r="Y1951" s="312"/>
      <c r="Z1951" s="312"/>
    </row>
    <row r="1952" spans="1:26" customFormat="1">
      <c r="A1952" s="312"/>
      <c r="B1952" s="312"/>
      <c r="C1952" s="312"/>
      <c r="S1952" s="312"/>
      <c r="T1952" s="312"/>
      <c r="U1952" s="312"/>
      <c r="V1952" s="312"/>
      <c r="W1952" s="312"/>
      <c r="X1952" s="312"/>
      <c r="Y1952" s="312"/>
      <c r="Z1952" s="312"/>
    </row>
    <row r="1953" spans="1:26" customFormat="1">
      <c r="A1953" s="312"/>
      <c r="B1953" s="312"/>
      <c r="C1953" s="312"/>
      <c r="S1953" s="312"/>
      <c r="T1953" s="312"/>
      <c r="U1953" s="312"/>
      <c r="V1953" s="312"/>
      <c r="W1953" s="312"/>
      <c r="X1953" s="312"/>
      <c r="Y1953" s="312"/>
      <c r="Z1953" s="312"/>
    </row>
    <row r="1954" spans="1:26" customFormat="1">
      <c r="A1954" s="312"/>
      <c r="B1954" s="312"/>
      <c r="C1954" s="312"/>
      <c r="S1954" s="312"/>
      <c r="T1954" s="312"/>
      <c r="U1954" s="312"/>
      <c r="V1954" s="312"/>
      <c r="W1954" s="312"/>
      <c r="X1954" s="312"/>
      <c r="Y1954" s="312"/>
      <c r="Z1954" s="312"/>
    </row>
    <row r="1955" spans="1:26" customFormat="1">
      <c r="A1955" s="312"/>
      <c r="B1955" s="312"/>
      <c r="C1955" s="312"/>
      <c r="S1955" s="312"/>
      <c r="T1955" s="312"/>
      <c r="U1955" s="312"/>
      <c r="V1955" s="312"/>
      <c r="W1955" s="312"/>
      <c r="X1955" s="312"/>
      <c r="Y1955" s="312"/>
      <c r="Z1955" s="312"/>
    </row>
    <row r="1956" spans="1:26" customFormat="1">
      <c r="A1956" s="312"/>
      <c r="B1956" s="312"/>
      <c r="C1956" s="312"/>
      <c r="S1956" s="312"/>
      <c r="T1956" s="312"/>
      <c r="U1956" s="312"/>
      <c r="V1956" s="312"/>
      <c r="W1956" s="312"/>
      <c r="X1956" s="312"/>
      <c r="Y1956" s="312"/>
      <c r="Z1956" s="312"/>
    </row>
    <row r="1957" spans="1:26" customFormat="1">
      <c r="A1957" s="312"/>
      <c r="B1957" s="312"/>
      <c r="C1957" s="312"/>
      <c r="S1957" s="312"/>
      <c r="T1957" s="312"/>
      <c r="U1957" s="312"/>
      <c r="V1957" s="312"/>
      <c r="W1957" s="312"/>
      <c r="X1957" s="312"/>
      <c r="Y1957" s="312"/>
      <c r="Z1957" s="312"/>
    </row>
    <row r="1958" spans="1:26" customFormat="1">
      <c r="A1958" s="312"/>
      <c r="B1958" s="312"/>
      <c r="C1958" s="312"/>
      <c r="S1958" s="312"/>
      <c r="T1958" s="312"/>
      <c r="U1958" s="312"/>
      <c r="V1958" s="312"/>
      <c r="W1958" s="312"/>
      <c r="X1958" s="312"/>
      <c r="Y1958" s="312"/>
      <c r="Z1958" s="312"/>
    </row>
    <row r="1959" spans="1:26" customFormat="1">
      <c r="A1959" s="312"/>
      <c r="B1959" s="312"/>
      <c r="C1959" s="312"/>
      <c r="S1959" s="312"/>
      <c r="T1959" s="312"/>
      <c r="U1959" s="312"/>
      <c r="V1959" s="312"/>
      <c r="W1959" s="312"/>
      <c r="X1959" s="312"/>
      <c r="Y1959" s="312"/>
      <c r="Z1959" s="312"/>
    </row>
    <row r="1960" spans="1:26" customFormat="1">
      <c r="A1960" s="312"/>
      <c r="B1960" s="312"/>
      <c r="C1960" s="312"/>
      <c r="S1960" s="312"/>
      <c r="T1960" s="312"/>
      <c r="U1960" s="312"/>
      <c r="V1960" s="312"/>
      <c r="W1960" s="312"/>
      <c r="X1960" s="312"/>
      <c r="Y1960" s="312"/>
      <c r="Z1960" s="312"/>
    </row>
    <row r="1961" spans="1:26" customFormat="1">
      <c r="A1961" s="312"/>
      <c r="B1961" s="312"/>
      <c r="C1961" s="312"/>
      <c r="S1961" s="312"/>
      <c r="T1961" s="312"/>
      <c r="U1961" s="312"/>
      <c r="V1961" s="312"/>
      <c r="W1961" s="312"/>
      <c r="X1961" s="312"/>
      <c r="Y1961" s="312"/>
      <c r="Z1961" s="312"/>
    </row>
    <row r="1962" spans="1:26" customFormat="1">
      <c r="A1962" s="312"/>
      <c r="B1962" s="312"/>
      <c r="C1962" s="312"/>
      <c r="S1962" s="312"/>
      <c r="T1962" s="312"/>
      <c r="U1962" s="312"/>
      <c r="V1962" s="312"/>
      <c r="W1962" s="312"/>
      <c r="X1962" s="312"/>
      <c r="Y1962" s="312"/>
      <c r="Z1962" s="312"/>
    </row>
    <row r="1963" spans="1:26" customFormat="1">
      <c r="A1963" s="312"/>
      <c r="B1963" s="312"/>
      <c r="C1963" s="312"/>
      <c r="S1963" s="312"/>
      <c r="T1963" s="312"/>
      <c r="U1963" s="312"/>
      <c r="V1963" s="312"/>
      <c r="W1963" s="312"/>
      <c r="X1963" s="312"/>
      <c r="Y1963" s="312"/>
      <c r="Z1963" s="312"/>
    </row>
    <row r="1964" spans="1:26" customFormat="1">
      <c r="A1964" s="312"/>
      <c r="B1964" s="312"/>
      <c r="C1964" s="312"/>
      <c r="S1964" s="312"/>
      <c r="T1964" s="312"/>
      <c r="U1964" s="312"/>
      <c r="V1964" s="312"/>
      <c r="W1964" s="312"/>
      <c r="X1964" s="312"/>
      <c r="Y1964" s="312"/>
      <c r="Z1964" s="312"/>
    </row>
    <row r="1965" spans="1:26" customFormat="1">
      <c r="A1965" s="312"/>
      <c r="B1965" s="312"/>
      <c r="C1965" s="312"/>
      <c r="S1965" s="312"/>
      <c r="T1965" s="312"/>
      <c r="U1965" s="312"/>
      <c r="V1965" s="312"/>
      <c r="W1965" s="312"/>
      <c r="X1965" s="312"/>
      <c r="Y1965" s="312"/>
      <c r="Z1965" s="312"/>
    </row>
    <row r="1966" spans="1:26" customFormat="1">
      <c r="A1966" s="312"/>
      <c r="B1966" s="312"/>
      <c r="C1966" s="312"/>
      <c r="S1966" s="312"/>
      <c r="T1966" s="312"/>
      <c r="U1966" s="312"/>
      <c r="V1966" s="312"/>
      <c r="W1966" s="312"/>
      <c r="X1966" s="312"/>
      <c r="Y1966" s="312"/>
      <c r="Z1966" s="312"/>
    </row>
    <row r="1967" spans="1:26" customFormat="1">
      <c r="A1967" s="312"/>
      <c r="B1967" s="312"/>
      <c r="C1967" s="312"/>
      <c r="S1967" s="312"/>
      <c r="T1967" s="312"/>
      <c r="U1967" s="312"/>
      <c r="V1967" s="312"/>
      <c r="W1967" s="312"/>
      <c r="X1967" s="312"/>
      <c r="Y1967" s="312"/>
      <c r="Z1967" s="312"/>
    </row>
    <row r="1968" spans="1:26" customFormat="1">
      <c r="A1968" s="312"/>
      <c r="B1968" s="312"/>
      <c r="C1968" s="312"/>
      <c r="S1968" s="312"/>
      <c r="T1968" s="312"/>
      <c r="U1968" s="312"/>
      <c r="V1968" s="312"/>
      <c r="W1968" s="312"/>
      <c r="X1968" s="312"/>
      <c r="Y1968" s="312"/>
      <c r="Z1968" s="312"/>
    </row>
    <row r="1969" spans="1:26" customFormat="1">
      <c r="A1969" s="312"/>
      <c r="B1969" s="312"/>
      <c r="C1969" s="312"/>
      <c r="S1969" s="312"/>
      <c r="T1969" s="312"/>
      <c r="U1969" s="312"/>
      <c r="V1969" s="312"/>
      <c r="W1969" s="312"/>
      <c r="X1969" s="312"/>
      <c r="Y1969" s="312"/>
      <c r="Z1969" s="312"/>
    </row>
    <row r="1970" spans="1:26" customFormat="1">
      <c r="A1970" s="312"/>
      <c r="B1970" s="312"/>
      <c r="C1970" s="312"/>
      <c r="S1970" s="312"/>
      <c r="T1970" s="312"/>
      <c r="U1970" s="312"/>
      <c r="V1970" s="312"/>
      <c r="W1970" s="312"/>
      <c r="X1970" s="312"/>
      <c r="Y1970" s="312"/>
      <c r="Z1970" s="312"/>
    </row>
    <row r="1971" spans="1:26" customFormat="1">
      <c r="A1971" s="312"/>
      <c r="B1971" s="312"/>
      <c r="C1971" s="312"/>
      <c r="S1971" s="312"/>
      <c r="T1971" s="312"/>
      <c r="U1971" s="312"/>
      <c r="V1971" s="312"/>
      <c r="W1971" s="312"/>
      <c r="X1971" s="312"/>
      <c r="Y1971" s="312"/>
      <c r="Z1971" s="312"/>
    </row>
    <row r="1972" spans="1:26" customFormat="1">
      <c r="A1972" s="312"/>
      <c r="B1972" s="312"/>
      <c r="C1972" s="312"/>
      <c r="S1972" s="312"/>
      <c r="T1972" s="312"/>
      <c r="U1972" s="312"/>
      <c r="V1972" s="312"/>
      <c r="W1972" s="312"/>
      <c r="X1972" s="312"/>
      <c r="Y1972" s="312"/>
      <c r="Z1972" s="312"/>
    </row>
    <row r="1973" spans="1:26" customFormat="1">
      <c r="A1973" s="312"/>
      <c r="B1973" s="312"/>
      <c r="C1973" s="312"/>
      <c r="S1973" s="312"/>
      <c r="T1973" s="312"/>
      <c r="U1973" s="312"/>
      <c r="V1973" s="312"/>
      <c r="W1973" s="312"/>
      <c r="X1973" s="312"/>
      <c r="Y1973" s="312"/>
      <c r="Z1973" s="312"/>
    </row>
    <row r="1974" spans="1:26" customFormat="1">
      <c r="A1974" s="312"/>
      <c r="B1974" s="312"/>
      <c r="C1974" s="312"/>
      <c r="S1974" s="312"/>
      <c r="T1974" s="312"/>
      <c r="U1974" s="312"/>
      <c r="V1974" s="312"/>
      <c r="W1974" s="312"/>
      <c r="X1974" s="312"/>
      <c r="Y1974" s="312"/>
      <c r="Z1974" s="312"/>
    </row>
    <row r="1975" spans="1:26" customFormat="1">
      <c r="A1975" s="312"/>
      <c r="B1975" s="312"/>
      <c r="C1975" s="312"/>
      <c r="S1975" s="312"/>
      <c r="T1975" s="312"/>
      <c r="U1975" s="312"/>
      <c r="V1975" s="312"/>
      <c r="W1975" s="312"/>
      <c r="X1975" s="312"/>
      <c r="Y1975" s="312"/>
      <c r="Z1975" s="312"/>
    </row>
    <row r="1976" spans="1:26" customFormat="1">
      <c r="A1976" s="312"/>
      <c r="B1976" s="312"/>
      <c r="C1976" s="312"/>
      <c r="S1976" s="312"/>
      <c r="T1976" s="312"/>
      <c r="U1976" s="312"/>
      <c r="V1976" s="312"/>
      <c r="W1976" s="312"/>
      <c r="X1976" s="312"/>
      <c r="Y1976" s="312"/>
      <c r="Z1976" s="312"/>
    </row>
    <row r="1977" spans="1:26" customFormat="1">
      <c r="A1977" s="312"/>
      <c r="B1977" s="312"/>
      <c r="C1977" s="312"/>
      <c r="S1977" s="312"/>
      <c r="T1977" s="312"/>
      <c r="U1977" s="312"/>
      <c r="V1977" s="312"/>
      <c r="W1977" s="312"/>
      <c r="X1977" s="312"/>
      <c r="Y1977" s="312"/>
      <c r="Z1977" s="312"/>
    </row>
    <row r="1978" spans="1:26" customFormat="1">
      <c r="A1978" s="312"/>
      <c r="B1978" s="312"/>
      <c r="C1978" s="312"/>
      <c r="S1978" s="312"/>
      <c r="T1978" s="312"/>
      <c r="U1978" s="312"/>
      <c r="V1978" s="312"/>
      <c r="W1978" s="312"/>
      <c r="X1978" s="312"/>
      <c r="Y1978" s="312"/>
      <c r="Z1978" s="312"/>
    </row>
    <row r="1979" spans="1:26" customFormat="1">
      <c r="A1979" s="312"/>
      <c r="B1979" s="312"/>
      <c r="C1979" s="312"/>
      <c r="S1979" s="312"/>
      <c r="T1979" s="312"/>
      <c r="U1979" s="312"/>
      <c r="V1979" s="312"/>
      <c r="W1979" s="312"/>
      <c r="X1979" s="312"/>
      <c r="Y1979" s="312"/>
      <c r="Z1979" s="312"/>
    </row>
    <row r="1980" spans="1:26" customFormat="1">
      <c r="A1980" s="312"/>
      <c r="B1980" s="312"/>
      <c r="C1980" s="312"/>
      <c r="S1980" s="312"/>
      <c r="T1980" s="312"/>
      <c r="U1980" s="312"/>
      <c r="V1980" s="312"/>
      <c r="W1980" s="312"/>
      <c r="X1980" s="312"/>
      <c r="Y1980" s="312"/>
      <c r="Z1980" s="312"/>
    </row>
    <row r="1981" spans="1:26" customFormat="1">
      <c r="A1981" s="312"/>
      <c r="B1981" s="312"/>
      <c r="C1981" s="312"/>
      <c r="S1981" s="312"/>
      <c r="T1981" s="312"/>
      <c r="U1981" s="312"/>
      <c r="V1981" s="312"/>
      <c r="W1981" s="312"/>
      <c r="X1981" s="312"/>
      <c r="Y1981" s="312"/>
      <c r="Z1981" s="312"/>
    </row>
    <row r="1982" spans="1:26" customFormat="1">
      <c r="A1982" s="312"/>
      <c r="B1982" s="312"/>
      <c r="C1982" s="312"/>
      <c r="S1982" s="312"/>
      <c r="T1982" s="312"/>
      <c r="U1982" s="312"/>
      <c r="V1982" s="312"/>
      <c r="W1982" s="312"/>
      <c r="X1982" s="312"/>
      <c r="Y1982" s="312"/>
      <c r="Z1982" s="312"/>
    </row>
    <row r="1983" spans="1:26" customFormat="1">
      <c r="A1983" s="312"/>
      <c r="B1983" s="312"/>
      <c r="C1983" s="312"/>
      <c r="S1983" s="312"/>
      <c r="T1983" s="312"/>
      <c r="U1983" s="312"/>
      <c r="V1983" s="312"/>
      <c r="W1983" s="312"/>
      <c r="X1983" s="312"/>
      <c r="Y1983" s="312"/>
      <c r="Z1983" s="312"/>
    </row>
    <row r="1984" spans="1:26" customFormat="1">
      <c r="A1984" s="312"/>
      <c r="B1984" s="312"/>
      <c r="C1984" s="312"/>
      <c r="S1984" s="312"/>
      <c r="T1984" s="312"/>
      <c r="U1984" s="312"/>
      <c r="V1984" s="312"/>
      <c r="W1984" s="312"/>
      <c r="X1984" s="312"/>
      <c r="Y1984" s="312"/>
      <c r="Z1984" s="312"/>
    </row>
    <row r="1985" spans="1:26" customFormat="1">
      <c r="A1985" s="312"/>
      <c r="B1985" s="312"/>
      <c r="C1985" s="312"/>
      <c r="S1985" s="312"/>
      <c r="T1985" s="312"/>
      <c r="U1985" s="312"/>
      <c r="V1985" s="312"/>
      <c r="W1985" s="312"/>
      <c r="X1985" s="312"/>
      <c r="Y1985" s="312"/>
      <c r="Z1985" s="312"/>
    </row>
    <row r="1986" spans="1:26" customFormat="1">
      <c r="A1986" s="312"/>
      <c r="B1986" s="312"/>
      <c r="C1986" s="312"/>
      <c r="S1986" s="312"/>
      <c r="T1986" s="312"/>
      <c r="U1986" s="312"/>
      <c r="V1986" s="312"/>
      <c r="W1986" s="312"/>
      <c r="X1986" s="312"/>
      <c r="Y1986" s="312"/>
      <c r="Z1986" s="312"/>
    </row>
    <row r="1987" spans="1:26" customFormat="1">
      <c r="A1987" s="312"/>
      <c r="B1987" s="312"/>
      <c r="C1987" s="312"/>
      <c r="S1987" s="312"/>
      <c r="T1987" s="312"/>
      <c r="U1987" s="312"/>
      <c r="V1987" s="312"/>
      <c r="W1987" s="312"/>
      <c r="X1987" s="312"/>
      <c r="Y1987" s="312"/>
      <c r="Z1987" s="312"/>
    </row>
    <row r="1988" spans="1:26" customFormat="1">
      <c r="A1988" s="312"/>
      <c r="B1988" s="312"/>
      <c r="C1988" s="312"/>
      <c r="S1988" s="312"/>
      <c r="T1988" s="312"/>
      <c r="U1988" s="312"/>
      <c r="V1988" s="312"/>
      <c r="W1988" s="312"/>
      <c r="X1988" s="312"/>
      <c r="Y1988" s="312"/>
      <c r="Z1988" s="312"/>
    </row>
    <row r="1989" spans="1:26" customFormat="1">
      <c r="A1989" s="312"/>
      <c r="B1989" s="312"/>
      <c r="C1989" s="312"/>
      <c r="S1989" s="312"/>
      <c r="T1989" s="312"/>
      <c r="U1989" s="312"/>
      <c r="V1989" s="312"/>
      <c r="W1989" s="312"/>
      <c r="X1989" s="312"/>
      <c r="Y1989" s="312"/>
      <c r="Z1989" s="312"/>
    </row>
    <row r="1990" spans="1:26" customFormat="1">
      <c r="A1990" s="312"/>
      <c r="B1990" s="312"/>
      <c r="C1990" s="312"/>
      <c r="S1990" s="312"/>
      <c r="T1990" s="312"/>
      <c r="U1990" s="312"/>
      <c r="V1990" s="312"/>
      <c r="W1990" s="312"/>
      <c r="X1990" s="312"/>
      <c r="Y1990" s="312"/>
      <c r="Z1990" s="312"/>
    </row>
    <row r="1991" spans="1:26" customFormat="1">
      <c r="A1991" s="312"/>
      <c r="B1991" s="312"/>
      <c r="C1991" s="312"/>
      <c r="S1991" s="312"/>
      <c r="T1991" s="312"/>
      <c r="U1991" s="312"/>
      <c r="V1991" s="312"/>
      <c r="W1991" s="312"/>
      <c r="X1991" s="312"/>
      <c r="Y1991" s="312"/>
      <c r="Z1991" s="312"/>
    </row>
    <row r="1992" spans="1:26" customFormat="1">
      <c r="A1992" s="312"/>
      <c r="B1992" s="312"/>
      <c r="C1992" s="312"/>
      <c r="S1992" s="312"/>
      <c r="T1992" s="312"/>
      <c r="U1992" s="312"/>
      <c r="V1992" s="312"/>
      <c r="W1992" s="312"/>
      <c r="X1992" s="312"/>
      <c r="Y1992" s="312"/>
      <c r="Z1992" s="312"/>
    </row>
    <row r="1993" spans="1:26" customFormat="1">
      <c r="A1993" s="312"/>
      <c r="B1993" s="312"/>
      <c r="C1993" s="312"/>
      <c r="S1993" s="312"/>
      <c r="T1993" s="312"/>
      <c r="U1993" s="312"/>
      <c r="V1993" s="312"/>
      <c r="W1993" s="312"/>
      <c r="X1993" s="312"/>
      <c r="Y1993" s="312"/>
      <c r="Z1993" s="312"/>
    </row>
    <row r="1994" spans="1:26" customFormat="1">
      <c r="A1994" s="312"/>
      <c r="B1994" s="312"/>
      <c r="C1994" s="312"/>
      <c r="S1994" s="312"/>
      <c r="T1994" s="312"/>
      <c r="U1994" s="312"/>
      <c r="V1994" s="312"/>
      <c r="W1994" s="312"/>
      <c r="X1994" s="312"/>
      <c r="Y1994" s="312"/>
      <c r="Z1994" s="312"/>
    </row>
    <row r="1995" spans="1:26" customFormat="1">
      <c r="A1995" s="312"/>
      <c r="B1995" s="312"/>
      <c r="C1995" s="312"/>
      <c r="S1995" s="312"/>
      <c r="T1995" s="312"/>
      <c r="U1995" s="312"/>
      <c r="V1995" s="312"/>
      <c r="W1995" s="312"/>
      <c r="X1995" s="312"/>
      <c r="Y1995" s="312"/>
      <c r="Z1995" s="312"/>
    </row>
    <row r="1996" spans="1:26" customFormat="1">
      <c r="A1996" s="312"/>
      <c r="B1996" s="312"/>
      <c r="C1996" s="312"/>
      <c r="S1996" s="312"/>
      <c r="T1996" s="312"/>
      <c r="U1996" s="312"/>
      <c r="V1996" s="312"/>
      <c r="W1996" s="312"/>
      <c r="X1996" s="312"/>
      <c r="Y1996" s="312"/>
      <c r="Z1996" s="312"/>
    </row>
    <row r="1997" spans="1:26" customFormat="1">
      <c r="A1997" s="312"/>
      <c r="B1997" s="312"/>
      <c r="C1997" s="312"/>
      <c r="S1997" s="312"/>
      <c r="T1997" s="312"/>
      <c r="U1997" s="312"/>
      <c r="V1997" s="312"/>
      <c r="W1997" s="312"/>
      <c r="X1997" s="312"/>
      <c r="Y1997" s="312"/>
      <c r="Z1997" s="312"/>
    </row>
    <row r="1998" spans="1:26" customFormat="1">
      <c r="A1998" s="312"/>
      <c r="B1998" s="312"/>
      <c r="C1998" s="312"/>
      <c r="S1998" s="312"/>
      <c r="T1998" s="312"/>
      <c r="U1998" s="312"/>
      <c r="V1998" s="312"/>
      <c r="W1998" s="312"/>
      <c r="X1998" s="312"/>
      <c r="Y1998" s="312"/>
      <c r="Z1998" s="312"/>
    </row>
    <row r="1999" spans="1:26" customFormat="1">
      <c r="A1999" s="312"/>
      <c r="B1999" s="312"/>
      <c r="C1999" s="312"/>
      <c r="S1999" s="312"/>
      <c r="T1999" s="312"/>
      <c r="U1999" s="312"/>
      <c r="V1999" s="312"/>
      <c r="W1999" s="312"/>
      <c r="X1999" s="312"/>
      <c r="Y1999" s="312"/>
      <c r="Z1999" s="312"/>
    </row>
    <row r="2000" spans="1:26" customFormat="1">
      <c r="A2000" s="312"/>
      <c r="B2000" s="312"/>
      <c r="C2000" s="312"/>
      <c r="S2000" s="312"/>
      <c r="T2000" s="312"/>
      <c r="U2000" s="312"/>
      <c r="V2000" s="312"/>
      <c r="W2000" s="312"/>
      <c r="X2000" s="312"/>
      <c r="Y2000" s="312"/>
      <c r="Z2000" s="312"/>
    </row>
    <row r="2001" spans="1:26" customFormat="1">
      <c r="A2001" s="312"/>
      <c r="B2001" s="312"/>
      <c r="C2001" s="312"/>
      <c r="S2001" s="312"/>
      <c r="T2001" s="312"/>
      <c r="U2001" s="312"/>
      <c r="V2001" s="312"/>
      <c r="W2001" s="312"/>
      <c r="X2001" s="312"/>
      <c r="Y2001" s="312"/>
      <c r="Z2001" s="312"/>
    </row>
    <row r="2002" spans="1:26" customFormat="1">
      <c r="A2002" s="312"/>
      <c r="B2002" s="312"/>
      <c r="C2002" s="312"/>
      <c r="S2002" s="312"/>
      <c r="T2002" s="312"/>
      <c r="U2002" s="312"/>
      <c r="V2002" s="312"/>
      <c r="W2002" s="312"/>
      <c r="X2002" s="312"/>
      <c r="Y2002" s="312"/>
      <c r="Z2002" s="312"/>
    </row>
    <row r="2003" spans="1:26" customFormat="1">
      <c r="A2003" s="312"/>
      <c r="B2003" s="312"/>
      <c r="C2003" s="312"/>
      <c r="S2003" s="312"/>
      <c r="T2003" s="312"/>
      <c r="U2003" s="312"/>
      <c r="V2003" s="312"/>
      <c r="W2003" s="312"/>
      <c r="X2003" s="312"/>
      <c r="Y2003" s="312"/>
      <c r="Z2003" s="312"/>
    </row>
    <row r="2004" spans="1:26" customFormat="1">
      <c r="A2004" s="312"/>
      <c r="B2004" s="312"/>
      <c r="C2004" s="312"/>
      <c r="S2004" s="312"/>
      <c r="T2004" s="312"/>
      <c r="U2004" s="312"/>
      <c r="V2004" s="312"/>
      <c r="W2004" s="312"/>
      <c r="X2004" s="312"/>
      <c r="Y2004" s="312"/>
      <c r="Z2004" s="312"/>
    </row>
    <row r="2005" spans="1:26" customFormat="1">
      <c r="A2005" s="312"/>
      <c r="B2005" s="312"/>
      <c r="C2005" s="312"/>
      <c r="S2005" s="312"/>
      <c r="T2005" s="312"/>
      <c r="U2005" s="312"/>
      <c r="V2005" s="312"/>
      <c r="W2005" s="312"/>
      <c r="X2005" s="312"/>
      <c r="Y2005" s="312"/>
      <c r="Z2005" s="312"/>
    </row>
    <row r="2006" spans="1:26" customFormat="1">
      <c r="A2006" s="312"/>
      <c r="B2006" s="312"/>
      <c r="C2006" s="312"/>
      <c r="S2006" s="312"/>
      <c r="T2006" s="312"/>
      <c r="U2006" s="312"/>
      <c r="V2006" s="312"/>
      <c r="W2006" s="312"/>
      <c r="X2006" s="312"/>
      <c r="Y2006" s="312"/>
      <c r="Z2006" s="312"/>
    </row>
    <row r="2007" spans="1:26" customFormat="1">
      <c r="A2007" s="312"/>
      <c r="B2007" s="312"/>
      <c r="C2007" s="312"/>
      <c r="S2007" s="312"/>
      <c r="T2007" s="312"/>
      <c r="U2007" s="312"/>
      <c r="V2007" s="312"/>
      <c r="W2007" s="312"/>
      <c r="X2007" s="312"/>
      <c r="Y2007" s="312"/>
      <c r="Z2007" s="312"/>
    </row>
    <row r="2008" spans="1:26" customFormat="1">
      <c r="A2008" s="312"/>
      <c r="B2008" s="312"/>
      <c r="C2008" s="312"/>
      <c r="S2008" s="312"/>
      <c r="T2008" s="312"/>
      <c r="U2008" s="312"/>
      <c r="V2008" s="312"/>
      <c r="W2008" s="312"/>
      <c r="X2008" s="312"/>
      <c r="Y2008" s="312"/>
      <c r="Z2008" s="312"/>
    </row>
    <row r="2009" spans="1:26" customFormat="1">
      <c r="A2009" s="312"/>
      <c r="B2009" s="312"/>
      <c r="C2009" s="312"/>
      <c r="S2009" s="312"/>
      <c r="T2009" s="312"/>
      <c r="U2009" s="312"/>
      <c r="V2009" s="312"/>
      <c r="W2009" s="312"/>
      <c r="X2009" s="312"/>
      <c r="Y2009" s="312"/>
      <c r="Z2009" s="312"/>
    </row>
    <row r="2010" spans="1:26" customFormat="1">
      <c r="A2010" s="312"/>
      <c r="B2010" s="312"/>
      <c r="C2010" s="312"/>
      <c r="S2010" s="312"/>
      <c r="T2010" s="312"/>
      <c r="U2010" s="312"/>
      <c r="V2010" s="312"/>
      <c r="W2010" s="312"/>
      <c r="X2010" s="312"/>
      <c r="Y2010" s="312"/>
      <c r="Z2010" s="312"/>
    </row>
    <row r="2011" spans="1:26" customFormat="1">
      <c r="A2011" s="312"/>
      <c r="B2011" s="312"/>
      <c r="C2011" s="312"/>
      <c r="S2011" s="312"/>
      <c r="T2011" s="312"/>
      <c r="U2011" s="312"/>
      <c r="V2011" s="312"/>
      <c r="W2011" s="312"/>
      <c r="X2011" s="312"/>
      <c r="Y2011" s="312"/>
      <c r="Z2011" s="312"/>
    </row>
    <row r="2012" spans="1:26" customFormat="1">
      <c r="A2012" s="312"/>
      <c r="B2012" s="312"/>
      <c r="C2012" s="312"/>
      <c r="S2012" s="312"/>
      <c r="T2012" s="312"/>
      <c r="U2012" s="312"/>
      <c r="V2012" s="312"/>
      <c r="W2012" s="312"/>
      <c r="X2012" s="312"/>
      <c r="Y2012" s="312"/>
      <c r="Z2012" s="312"/>
    </row>
    <row r="2013" spans="1:26" customFormat="1">
      <c r="A2013" s="312"/>
      <c r="B2013" s="312"/>
      <c r="C2013" s="312"/>
      <c r="S2013" s="312"/>
      <c r="T2013" s="312"/>
      <c r="U2013" s="312"/>
      <c r="V2013" s="312"/>
      <c r="W2013" s="312"/>
      <c r="X2013" s="312"/>
      <c r="Y2013" s="312"/>
      <c r="Z2013" s="312"/>
    </row>
    <row r="2014" spans="1:26" customFormat="1">
      <c r="A2014" s="312"/>
      <c r="B2014" s="312"/>
      <c r="C2014" s="312"/>
      <c r="S2014" s="312"/>
      <c r="T2014" s="312"/>
      <c r="U2014" s="312"/>
      <c r="V2014" s="312"/>
      <c r="W2014" s="312"/>
      <c r="X2014" s="312"/>
      <c r="Y2014" s="312"/>
      <c r="Z2014" s="312"/>
    </row>
    <row r="2015" spans="1:26" customFormat="1">
      <c r="A2015" s="312"/>
      <c r="B2015" s="312"/>
      <c r="C2015" s="312"/>
      <c r="S2015" s="312"/>
      <c r="T2015" s="312"/>
      <c r="U2015" s="312"/>
      <c r="V2015" s="312"/>
      <c r="W2015" s="312"/>
      <c r="X2015" s="312"/>
      <c r="Y2015" s="312"/>
      <c r="Z2015" s="312"/>
    </row>
    <row r="2016" spans="1:26" customFormat="1">
      <c r="A2016" s="312"/>
      <c r="B2016" s="312"/>
      <c r="C2016" s="312"/>
      <c r="S2016" s="312"/>
      <c r="T2016" s="312"/>
      <c r="U2016" s="312"/>
      <c r="V2016" s="312"/>
      <c r="W2016" s="312"/>
      <c r="X2016" s="312"/>
      <c r="Y2016" s="312"/>
      <c r="Z2016" s="312"/>
    </row>
    <row r="2017" spans="1:26" customFormat="1">
      <c r="A2017" s="312"/>
      <c r="B2017" s="312"/>
      <c r="C2017" s="312"/>
      <c r="S2017" s="312"/>
      <c r="T2017" s="312"/>
      <c r="U2017" s="312"/>
      <c r="V2017" s="312"/>
      <c r="W2017" s="312"/>
      <c r="X2017" s="312"/>
      <c r="Y2017" s="312"/>
      <c r="Z2017" s="312"/>
    </row>
    <row r="2018" spans="1:26" customFormat="1">
      <c r="A2018" s="312"/>
      <c r="B2018" s="312"/>
      <c r="C2018" s="312"/>
      <c r="S2018" s="312"/>
      <c r="T2018" s="312"/>
      <c r="U2018" s="312"/>
      <c r="V2018" s="312"/>
      <c r="W2018" s="312"/>
      <c r="X2018" s="312"/>
      <c r="Y2018" s="312"/>
      <c r="Z2018" s="312"/>
    </row>
    <row r="2019" spans="1:26" customFormat="1">
      <c r="A2019" s="312"/>
      <c r="B2019" s="312"/>
      <c r="C2019" s="312"/>
      <c r="S2019" s="312"/>
      <c r="T2019" s="312"/>
      <c r="U2019" s="312"/>
      <c r="V2019" s="312"/>
      <c r="W2019" s="312"/>
      <c r="X2019" s="312"/>
      <c r="Y2019" s="312"/>
      <c r="Z2019" s="312"/>
    </row>
    <row r="2020" spans="1:26" customFormat="1">
      <c r="A2020" s="312"/>
      <c r="B2020" s="312"/>
      <c r="C2020" s="312"/>
      <c r="S2020" s="312"/>
      <c r="T2020" s="312"/>
      <c r="U2020" s="312"/>
      <c r="V2020" s="312"/>
      <c r="W2020" s="312"/>
      <c r="X2020" s="312"/>
      <c r="Y2020" s="312"/>
      <c r="Z2020" s="312"/>
    </row>
    <row r="2021" spans="1:26" customFormat="1">
      <c r="A2021" s="312"/>
      <c r="B2021" s="312"/>
      <c r="C2021" s="312"/>
      <c r="S2021" s="312"/>
      <c r="T2021" s="312"/>
      <c r="U2021" s="312"/>
      <c r="V2021" s="312"/>
      <c r="W2021" s="312"/>
      <c r="X2021" s="312"/>
      <c r="Y2021" s="312"/>
      <c r="Z2021" s="312"/>
    </row>
    <row r="2022" spans="1:26" customFormat="1">
      <c r="A2022" s="312"/>
      <c r="B2022" s="312"/>
      <c r="C2022" s="312"/>
      <c r="S2022" s="312"/>
      <c r="T2022" s="312"/>
      <c r="U2022" s="312"/>
      <c r="V2022" s="312"/>
      <c r="W2022" s="312"/>
      <c r="X2022" s="312"/>
      <c r="Y2022" s="312"/>
      <c r="Z2022" s="312"/>
    </row>
    <row r="2023" spans="1:26" customFormat="1">
      <c r="A2023" s="312"/>
      <c r="B2023" s="312"/>
      <c r="C2023" s="312"/>
      <c r="S2023" s="312"/>
      <c r="T2023" s="312"/>
      <c r="U2023" s="312"/>
      <c r="V2023" s="312"/>
      <c r="W2023" s="312"/>
      <c r="X2023" s="312"/>
      <c r="Y2023" s="312"/>
      <c r="Z2023" s="312"/>
    </row>
    <row r="2024" spans="1:26" customFormat="1">
      <c r="A2024" s="312"/>
      <c r="B2024" s="312"/>
      <c r="C2024" s="312"/>
      <c r="S2024" s="312"/>
      <c r="T2024" s="312"/>
      <c r="U2024" s="312"/>
      <c r="V2024" s="312"/>
      <c r="W2024" s="312"/>
      <c r="X2024" s="312"/>
      <c r="Y2024" s="312"/>
      <c r="Z2024" s="312"/>
    </row>
    <row r="2025" spans="1:26" customFormat="1">
      <c r="A2025" s="312"/>
      <c r="B2025" s="312"/>
      <c r="C2025" s="312"/>
      <c r="S2025" s="312"/>
      <c r="T2025" s="312"/>
      <c r="U2025" s="312"/>
      <c r="V2025" s="312"/>
      <c r="W2025" s="312"/>
      <c r="X2025" s="312"/>
      <c r="Y2025" s="312"/>
      <c r="Z2025" s="312"/>
    </row>
    <row r="2026" spans="1:26" customFormat="1">
      <c r="A2026" s="312"/>
      <c r="B2026" s="312"/>
      <c r="C2026" s="312"/>
      <c r="S2026" s="312"/>
      <c r="T2026" s="312"/>
      <c r="U2026" s="312"/>
      <c r="V2026" s="312"/>
      <c r="W2026" s="312"/>
      <c r="X2026" s="312"/>
      <c r="Y2026" s="312"/>
      <c r="Z2026" s="312"/>
    </row>
    <row r="2027" spans="1:26" customFormat="1">
      <c r="A2027" s="312"/>
      <c r="B2027" s="312"/>
      <c r="C2027" s="312"/>
      <c r="S2027" s="312"/>
      <c r="T2027" s="312"/>
      <c r="U2027" s="312"/>
      <c r="V2027" s="312"/>
      <c r="W2027" s="312"/>
      <c r="X2027" s="312"/>
      <c r="Y2027" s="312"/>
      <c r="Z2027" s="312"/>
    </row>
    <row r="2028" spans="1:26" customFormat="1">
      <c r="A2028" s="312"/>
      <c r="B2028" s="312"/>
      <c r="C2028" s="312"/>
      <c r="S2028" s="312"/>
      <c r="T2028" s="312"/>
      <c r="U2028" s="312"/>
      <c r="V2028" s="312"/>
      <c r="W2028" s="312"/>
      <c r="X2028" s="312"/>
      <c r="Y2028" s="312"/>
      <c r="Z2028" s="312"/>
    </row>
    <row r="2029" spans="1:26" customFormat="1">
      <c r="A2029" s="312"/>
      <c r="B2029" s="312"/>
      <c r="C2029" s="312"/>
      <c r="S2029" s="312"/>
      <c r="T2029" s="312"/>
      <c r="U2029" s="312"/>
      <c r="V2029" s="312"/>
      <c r="W2029" s="312"/>
      <c r="X2029" s="312"/>
      <c r="Y2029" s="312"/>
      <c r="Z2029" s="312"/>
    </row>
    <row r="2030" spans="1:26" customFormat="1">
      <c r="A2030" s="312"/>
      <c r="B2030" s="312"/>
      <c r="C2030" s="312"/>
      <c r="S2030" s="312"/>
      <c r="T2030" s="312"/>
      <c r="U2030" s="312"/>
      <c r="V2030" s="312"/>
      <c r="W2030" s="312"/>
      <c r="X2030" s="312"/>
      <c r="Y2030" s="312"/>
      <c r="Z2030" s="312"/>
    </row>
    <row r="2031" spans="1:26" customFormat="1">
      <c r="A2031" s="312"/>
      <c r="B2031" s="312"/>
      <c r="C2031" s="312"/>
      <c r="S2031" s="312"/>
      <c r="T2031" s="312"/>
      <c r="U2031" s="312"/>
      <c r="V2031" s="312"/>
      <c r="W2031" s="312"/>
      <c r="X2031" s="312"/>
      <c r="Y2031" s="312"/>
      <c r="Z2031" s="312"/>
    </row>
    <row r="2032" spans="1:26" customFormat="1">
      <c r="A2032" s="312"/>
      <c r="B2032" s="312"/>
      <c r="C2032" s="312"/>
      <c r="S2032" s="312"/>
      <c r="T2032" s="312"/>
      <c r="U2032" s="312"/>
      <c r="V2032" s="312"/>
      <c r="W2032" s="312"/>
      <c r="X2032" s="312"/>
      <c r="Y2032" s="312"/>
      <c r="Z2032" s="312"/>
    </row>
    <row r="2033" spans="1:26" customFormat="1">
      <c r="A2033" s="312"/>
      <c r="B2033" s="312"/>
      <c r="C2033" s="312"/>
      <c r="S2033" s="312"/>
      <c r="T2033" s="312"/>
      <c r="U2033" s="312"/>
      <c r="V2033" s="312"/>
      <c r="W2033" s="312"/>
      <c r="X2033" s="312"/>
      <c r="Y2033" s="312"/>
      <c r="Z2033" s="312"/>
    </row>
    <row r="2034" spans="1:26" customFormat="1">
      <c r="A2034" s="312"/>
      <c r="B2034" s="312"/>
      <c r="C2034" s="312"/>
      <c r="S2034" s="312"/>
      <c r="T2034" s="312"/>
      <c r="U2034" s="312"/>
      <c r="V2034" s="312"/>
      <c r="W2034" s="312"/>
      <c r="X2034" s="312"/>
      <c r="Y2034" s="312"/>
      <c r="Z2034" s="312"/>
    </row>
    <row r="2035" spans="1:26" customFormat="1">
      <c r="A2035" s="312"/>
      <c r="B2035" s="312"/>
      <c r="C2035" s="312"/>
      <c r="S2035" s="312"/>
      <c r="T2035" s="312"/>
      <c r="U2035" s="312"/>
      <c r="V2035" s="312"/>
      <c r="W2035" s="312"/>
      <c r="X2035" s="312"/>
      <c r="Y2035" s="312"/>
      <c r="Z2035" s="312"/>
    </row>
    <row r="2036" spans="1:26" customFormat="1">
      <c r="A2036" s="312"/>
      <c r="B2036" s="312"/>
      <c r="C2036" s="312"/>
      <c r="S2036" s="312"/>
      <c r="T2036" s="312"/>
      <c r="U2036" s="312"/>
      <c r="V2036" s="312"/>
      <c r="W2036" s="312"/>
      <c r="X2036" s="312"/>
      <c r="Y2036" s="312"/>
      <c r="Z2036" s="312"/>
    </row>
    <row r="2037" spans="1:26" customFormat="1">
      <c r="A2037" s="312"/>
      <c r="B2037" s="312"/>
      <c r="C2037" s="312"/>
      <c r="S2037" s="312"/>
      <c r="T2037" s="312"/>
      <c r="U2037" s="312"/>
      <c r="V2037" s="312"/>
      <c r="W2037" s="312"/>
      <c r="X2037" s="312"/>
      <c r="Y2037" s="312"/>
      <c r="Z2037" s="312"/>
    </row>
    <row r="2038" spans="1:26" customFormat="1">
      <c r="A2038" s="312"/>
      <c r="B2038" s="312"/>
      <c r="C2038" s="312"/>
      <c r="S2038" s="312"/>
      <c r="T2038" s="312"/>
      <c r="U2038" s="312"/>
      <c r="V2038" s="312"/>
      <c r="W2038" s="312"/>
      <c r="X2038" s="312"/>
      <c r="Y2038" s="312"/>
      <c r="Z2038" s="312"/>
    </row>
    <row r="2039" spans="1:26" customFormat="1">
      <c r="A2039" s="312"/>
      <c r="B2039" s="312"/>
      <c r="C2039" s="312"/>
      <c r="S2039" s="312"/>
      <c r="T2039" s="312"/>
      <c r="U2039" s="312"/>
      <c r="V2039" s="312"/>
      <c r="W2039" s="312"/>
      <c r="X2039" s="312"/>
      <c r="Y2039" s="312"/>
      <c r="Z2039" s="312"/>
    </row>
    <row r="2040" spans="1:26" customFormat="1">
      <c r="A2040" s="312"/>
      <c r="B2040" s="312"/>
      <c r="C2040" s="312"/>
      <c r="S2040" s="312"/>
      <c r="T2040" s="312"/>
      <c r="U2040" s="312"/>
      <c r="V2040" s="312"/>
      <c r="W2040" s="312"/>
      <c r="X2040" s="312"/>
      <c r="Y2040" s="312"/>
      <c r="Z2040" s="312"/>
    </row>
    <row r="2041" spans="1:26" customFormat="1">
      <c r="A2041" s="312"/>
      <c r="B2041" s="312"/>
      <c r="C2041" s="312"/>
      <c r="S2041" s="312"/>
      <c r="T2041" s="312"/>
      <c r="U2041" s="312"/>
      <c r="V2041" s="312"/>
      <c r="W2041" s="312"/>
      <c r="X2041" s="312"/>
      <c r="Y2041" s="312"/>
      <c r="Z2041" s="312"/>
    </row>
    <row r="2042" spans="1:26" customFormat="1">
      <c r="A2042" s="312"/>
      <c r="B2042" s="312"/>
      <c r="C2042" s="312"/>
      <c r="S2042" s="312"/>
      <c r="T2042" s="312"/>
      <c r="U2042" s="312"/>
      <c r="V2042" s="312"/>
      <c r="W2042" s="312"/>
      <c r="X2042" s="312"/>
      <c r="Y2042" s="312"/>
      <c r="Z2042" s="312"/>
    </row>
    <row r="2043" spans="1:26" customFormat="1">
      <c r="A2043" s="312"/>
      <c r="B2043" s="312"/>
      <c r="C2043" s="312"/>
      <c r="S2043" s="312"/>
      <c r="T2043" s="312"/>
      <c r="U2043" s="312"/>
      <c r="V2043" s="312"/>
      <c r="W2043" s="312"/>
      <c r="X2043" s="312"/>
      <c r="Y2043" s="312"/>
      <c r="Z2043" s="312"/>
    </row>
    <row r="2044" spans="1:26" customFormat="1">
      <c r="A2044" s="312"/>
      <c r="B2044" s="312"/>
      <c r="C2044" s="312"/>
      <c r="S2044" s="312"/>
      <c r="T2044" s="312"/>
      <c r="U2044" s="312"/>
      <c r="V2044" s="312"/>
      <c r="W2044" s="312"/>
      <c r="X2044" s="312"/>
      <c r="Y2044" s="312"/>
      <c r="Z2044" s="312"/>
    </row>
    <row r="2045" spans="1:26" customFormat="1">
      <c r="A2045" s="312"/>
      <c r="B2045" s="312"/>
      <c r="C2045" s="312"/>
      <c r="S2045" s="312"/>
      <c r="T2045" s="312"/>
      <c r="U2045" s="312"/>
      <c r="V2045" s="312"/>
      <c r="W2045" s="312"/>
      <c r="X2045" s="312"/>
      <c r="Y2045" s="312"/>
      <c r="Z2045" s="312"/>
    </row>
    <row r="2046" spans="1:26" customFormat="1">
      <c r="A2046" s="312"/>
      <c r="B2046" s="312"/>
      <c r="C2046" s="312"/>
      <c r="S2046" s="312"/>
      <c r="T2046" s="312"/>
      <c r="U2046" s="312"/>
      <c r="V2046" s="312"/>
      <c r="W2046" s="312"/>
      <c r="X2046" s="312"/>
      <c r="Y2046" s="312"/>
      <c r="Z2046" s="312"/>
    </row>
    <row r="2047" spans="1:26" customFormat="1">
      <c r="A2047" s="312"/>
      <c r="B2047" s="312"/>
      <c r="C2047" s="312"/>
      <c r="S2047" s="312"/>
      <c r="T2047" s="312"/>
      <c r="U2047" s="312"/>
      <c r="V2047" s="312"/>
      <c r="W2047" s="312"/>
      <c r="X2047" s="312"/>
      <c r="Y2047" s="312"/>
      <c r="Z2047" s="312"/>
    </row>
    <row r="2048" spans="1:26" customFormat="1">
      <c r="A2048" s="312"/>
      <c r="B2048" s="312"/>
      <c r="C2048" s="312"/>
      <c r="S2048" s="312"/>
      <c r="T2048" s="312"/>
      <c r="U2048" s="312"/>
      <c r="V2048" s="312"/>
      <c r="W2048" s="312"/>
      <c r="X2048" s="312"/>
      <c r="Y2048" s="312"/>
      <c r="Z2048" s="312"/>
    </row>
    <row r="2049" spans="1:26" customFormat="1">
      <c r="A2049" s="312"/>
      <c r="B2049" s="312"/>
      <c r="C2049" s="312"/>
      <c r="S2049" s="312"/>
      <c r="T2049" s="312"/>
      <c r="U2049" s="312"/>
      <c r="V2049" s="312"/>
      <c r="W2049" s="312"/>
      <c r="X2049" s="312"/>
      <c r="Y2049" s="312"/>
      <c r="Z2049" s="312"/>
    </row>
    <row r="2050" spans="1:26" customFormat="1">
      <c r="A2050" s="312"/>
      <c r="B2050" s="312"/>
      <c r="C2050" s="312"/>
      <c r="S2050" s="312"/>
      <c r="T2050" s="312"/>
      <c r="U2050" s="312"/>
      <c r="V2050" s="312"/>
      <c r="W2050" s="312"/>
      <c r="X2050" s="312"/>
      <c r="Y2050" s="312"/>
      <c r="Z2050" s="312"/>
    </row>
    <row r="2051" spans="1:26" customFormat="1">
      <c r="A2051" s="312"/>
      <c r="B2051" s="312"/>
      <c r="C2051" s="312"/>
      <c r="S2051" s="312"/>
      <c r="T2051" s="312"/>
      <c r="U2051" s="312"/>
      <c r="V2051" s="312"/>
      <c r="W2051" s="312"/>
      <c r="X2051" s="312"/>
      <c r="Y2051" s="312"/>
      <c r="Z2051" s="312"/>
    </row>
    <row r="2052" spans="1:26" customFormat="1">
      <c r="A2052" s="312"/>
      <c r="B2052" s="312"/>
      <c r="C2052" s="312"/>
      <c r="S2052" s="312"/>
      <c r="T2052" s="312"/>
      <c r="U2052" s="312"/>
      <c r="V2052" s="312"/>
      <c r="W2052" s="312"/>
      <c r="X2052" s="312"/>
      <c r="Y2052" s="312"/>
      <c r="Z2052" s="312"/>
    </row>
    <row r="2053" spans="1:26" customFormat="1">
      <c r="A2053" s="312"/>
      <c r="B2053" s="312"/>
      <c r="C2053" s="312"/>
      <c r="S2053" s="312"/>
      <c r="T2053" s="312"/>
      <c r="U2053" s="312"/>
      <c r="V2053" s="312"/>
      <c r="W2053" s="312"/>
      <c r="X2053" s="312"/>
      <c r="Y2053" s="312"/>
      <c r="Z2053" s="312"/>
    </row>
    <row r="2054" spans="1:26" customFormat="1">
      <c r="A2054" s="312"/>
      <c r="B2054" s="312"/>
      <c r="C2054" s="312"/>
      <c r="S2054" s="312"/>
      <c r="T2054" s="312"/>
      <c r="U2054" s="312"/>
      <c r="V2054" s="312"/>
      <c r="W2054" s="312"/>
      <c r="X2054" s="312"/>
      <c r="Y2054" s="312"/>
      <c r="Z2054" s="312"/>
    </row>
    <row r="2055" spans="1:26" customFormat="1">
      <c r="A2055" s="312"/>
      <c r="B2055" s="312"/>
      <c r="C2055" s="312"/>
      <c r="S2055" s="312"/>
      <c r="T2055" s="312"/>
      <c r="U2055" s="312"/>
      <c r="V2055" s="312"/>
      <c r="W2055" s="312"/>
      <c r="X2055" s="312"/>
      <c r="Y2055" s="312"/>
      <c r="Z2055" s="312"/>
    </row>
    <row r="2056" spans="1:26" customFormat="1">
      <c r="A2056" s="312"/>
      <c r="B2056" s="312"/>
      <c r="C2056" s="312"/>
      <c r="S2056" s="312"/>
      <c r="T2056" s="312"/>
      <c r="U2056" s="312"/>
      <c r="V2056" s="312"/>
      <c r="W2056" s="312"/>
      <c r="X2056" s="312"/>
      <c r="Y2056" s="312"/>
      <c r="Z2056" s="312"/>
    </row>
    <row r="2057" spans="1:26" customFormat="1">
      <c r="A2057" s="312"/>
      <c r="B2057" s="312"/>
      <c r="C2057" s="312"/>
      <c r="S2057" s="312"/>
      <c r="T2057" s="312"/>
      <c r="U2057" s="312"/>
      <c r="V2057" s="312"/>
      <c r="W2057" s="312"/>
      <c r="X2057" s="312"/>
      <c r="Y2057" s="312"/>
      <c r="Z2057" s="312"/>
    </row>
    <row r="2058" spans="1:26" customFormat="1">
      <c r="A2058" s="312"/>
      <c r="B2058" s="312"/>
      <c r="C2058" s="312"/>
      <c r="S2058" s="312"/>
      <c r="T2058" s="312"/>
      <c r="U2058" s="312"/>
      <c r="V2058" s="312"/>
      <c r="W2058" s="312"/>
      <c r="X2058" s="312"/>
      <c r="Y2058" s="312"/>
      <c r="Z2058" s="312"/>
    </row>
    <row r="2059" spans="1:26" customFormat="1">
      <c r="A2059" s="312"/>
      <c r="B2059" s="312"/>
      <c r="C2059" s="312"/>
      <c r="S2059" s="312"/>
      <c r="T2059" s="312"/>
      <c r="U2059" s="312"/>
      <c r="V2059" s="312"/>
      <c r="W2059" s="312"/>
      <c r="X2059" s="312"/>
      <c r="Y2059" s="312"/>
      <c r="Z2059" s="312"/>
    </row>
    <row r="2060" spans="1:26" customFormat="1">
      <c r="A2060" s="312"/>
      <c r="B2060" s="312"/>
      <c r="C2060" s="312"/>
      <c r="S2060" s="312"/>
      <c r="T2060" s="312"/>
      <c r="U2060" s="312"/>
      <c r="V2060" s="312"/>
      <c r="W2060" s="312"/>
      <c r="X2060" s="312"/>
      <c r="Y2060" s="312"/>
      <c r="Z2060" s="312"/>
    </row>
    <row r="2061" spans="1:26" customFormat="1">
      <c r="A2061" s="312"/>
      <c r="B2061" s="312"/>
      <c r="C2061" s="312"/>
      <c r="S2061" s="312"/>
      <c r="T2061" s="312"/>
      <c r="U2061" s="312"/>
      <c r="V2061" s="312"/>
      <c r="W2061" s="312"/>
      <c r="X2061" s="312"/>
      <c r="Y2061" s="312"/>
      <c r="Z2061" s="312"/>
    </row>
    <row r="2062" spans="1:26" customFormat="1">
      <c r="A2062" s="312"/>
      <c r="B2062" s="312"/>
      <c r="C2062" s="312"/>
      <c r="S2062" s="312"/>
      <c r="T2062" s="312"/>
      <c r="U2062" s="312"/>
      <c r="V2062" s="312"/>
      <c r="W2062" s="312"/>
      <c r="X2062" s="312"/>
      <c r="Y2062" s="312"/>
      <c r="Z2062" s="312"/>
    </row>
    <row r="2063" spans="1:26" customFormat="1">
      <c r="A2063" s="312"/>
      <c r="B2063" s="312"/>
      <c r="C2063" s="312"/>
      <c r="S2063" s="312"/>
      <c r="T2063" s="312"/>
      <c r="U2063" s="312"/>
      <c r="V2063" s="312"/>
      <c r="W2063" s="312"/>
      <c r="X2063" s="312"/>
      <c r="Y2063" s="312"/>
      <c r="Z2063" s="312"/>
    </row>
    <row r="2064" spans="1:26" customFormat="1">
      <c r="A2064" s="312"/>
      <c r="B2064" s="312"/>
      <c r="C2064" s="312"/>
      <c r="S2064" s="312"/>
      <c r="T2064" s="312"/>
      <c r="U2064" s="312"/>
      <c r="V2064" s="312"/>
      <c r="W2064" s="312"/>
      <c r="X2064" s="312"/>
      <c r="Y2064" s="312"/>
      <c r="Z2064" s="312"/>
    </row>
    <row r="2065" spans="1:26" customFormat="1">
      <c r="A2065" s="312"/>
      <c r="B2065" s="312"/>
      <c r="C2065" s="312"/>
      <c r="S2065" s="312"/>
      <c r="T2065" s="312"/>
      <c r="U2065" s="312"/>
      <c r="V2065" s="312"/>
      <c r="W2065" s="312"/>
      <c r="X2065" s="312"/>
      <c r="Y2065" s="312"/>
      <c r="Z2065" s="312"/>
    </row>
    <row r="2066" spans="1:26" customFormat="1">
      <c r="A2066" s="312"/>
      <c r="B2066" s="312"/>
      <c r="C2066" s="312"/>
      <c r="S2066" s="312"/>
      <c r="T2066" s="312"/>
      <c r="U2066" s="312"/>
      <c r="V2066" s="312"/>
      <c r="W2066" s="312"/>
      <c r="X2066" s="312"/>
      <c r="Y2066" s="312"/>
      <c r="Z2066" s="312"/>
    </row>
    <row r="2067" spans="1:26" customFormat="1">
      <c r="A2067" s="312"/>
      <c r="B2067" s="312"/>
      <c r="C2067" s="312"/>
      <c r="S2067" s="312"/>
      <c r="T2067" s="312"/>
      <c r="U2067" s="312"/>
      <c r="V2067" s="312"/>
      <c r="W2067" s="312"/>
      <c r="X2067" s="312"/>
      <c r="Y2067" s="312"/>
      <c r="Z2067" s="312"/>
    </row>
    <row r="2068" spans="1:26" customFormat="1">
      <c r="A2068" s="312"/>
      <c r="B2068" s="312"/>
      <c r="C2068" s="312"/>
      <c r="S2068" s="312"/>
      <c r="T2068" s="312"/>
      <c r="U2068" s="312"/>
      <c r="V2068" s="312"/>
      <c r="W2068" s="312"/>
      <c r="X2068" s="312"/>
      <c r="Y2068" s="312"/>
      <c r="Z2068" s="312"/>
    </row>
    <row r="2069" spans="1:26" customFormat="1">
      <c r="A2069" s="312"/>
      <c r="B2069" s="312"/>
      <c r="C2069" s="312"/>
      <c r="S2069" s="312"/>
      <c r="T2069" s="312"/>
      <c r="U2069" s="312"/>
      <c r="V2069" s="312"/>
      <c r="W2069" s="312"/>
      <c r="X2069" s="312"/>
      <c r="Y2069" s="312"/>
      <c r="Z2069" s="312"/>
    </row>
    <row r="2070" spans="1:26" customFormat="1">
      <c r="A2070" s="312"/>
      <c r="B2070" s="312"/>
      <c r="C2070" s="312"/>
      <c r="S2070" s="312"/>
      <c r="T2070" s="312"/>
      <c r="U2070" s="312"/>
      <c r="V2070" s="312"/>
      <c r="W2070" s="312"/>
      <c r="X2070" s="312"/>
      <c r="Y2070" s="312"/>
      <c r="Z2070" s="312"/>
    </row>
    <row r="2071" spans="1:26" customFormat="1">
      <c r="A2071" s="312"/>
      <c r="B2071" s="312"/>
      <c r="C2071" s="312"/>
      <c r="S2071" s="312"/>
      <c r="T2071" s="312"/>
      <c r="U2071" s="312"/>
      <c r="V2071" s="312"/>
      <c r="W2071" s="312"/>
      <c r="X2071" s="312"/>
      <c r="Y2071" s="312"/>
      <c r="Z2071" s="312"/>
    </row>
    <row r="2072" spans="1:26" customFormat="1">
      <c r="A2072" s="312"/>
      <c r="B2072" s="312"/>
      <c r="C2072" s="312"/>
      <c r="S2072" s="312"/>
      <c r="T2072" s="312"/>
      <c r="U2072" s="312"/>
      <c r="V2072" s="312"/>
      <c r="W2072" s="312"/>
      <c r="X2072" s="312"/>
      <c r="Y2072" s="312"/>
      <c r="Z2072" s="312"/>
    </row>
    <row r="2073" spans="1:26" customFormat="1">
      <c r="A2073" s="312"/>
      <c r="B2073" s="312"/>
      <c r="C2073" s="312"/>
      <c r="S2073" s="312"/>
      <c r="T2073" s="312"/>
      <c r="U2073" s="312"/>
      <c r="V2073" s="312"/>
      <c r="W2073" s="312"/>
      <c r="X2073" s="312"/>
      <c r="Y2073" s="312"/>
      <c r="Z2073" s="312"/>
    </row>
    <row r="2074" spans="1:26" customFormat="1">
      <c r="A2074" s="312"/>
      <c r="B2074" s="312"/>
      <c r="C2074" s="312"/>
      <c r="S2074" s="312"/>
      <c r="T2074" s="312"/>
      <c r="U2074" s="312"/>
      <c r="V2074" s="312"/>
      <c r="W2074" s="312"/>
      <c r="X2074" s="312"/>
      <c r="Y2074" s="312"/>
      <c r="Z2074" s="312"/>
    </row>
    <row r="2075" spans="1:26" customFormat="1">
      <c r="A2075" s="312"/>
      <c r="B2075" s="312"/>
      <c r="C2075" s="312"/>
      <c r="S2075" s="312"/>
      <c r="T2075" s="312"/>
      <c r="U2075" s="312"/>
      <c r="V2075" s="312"/>
      <c r="W2075" s="312"/>
      <c r="X2075" s="312"/>
      <c r="Y2075" s="312"/>
      <c r="Z2075" s="312"/>
    </row>
    <row r="2076" spans="1:26" customFormat="1">
      <c r="A2076" s="312"/>
      <c r="B2076" s="312"/>
      <c r="C2076" s="312"/>
      <c r="S2076" s="312"/>
      <c r="T2076" s="312"/>
      <c r="U2076" s="312"/>
      <c r="V2076" s="312"/>
      <c r="W2076" s="312"/>
      <c r="X2076" s="312"/>
      <c r="Y2076" s="312"/>
      <c r="Z2076" s="312"/>
    </row>
    <row r="2077" spans="1:26" customFormat="1">
      <c r="A2077" s="312"/>
      <c r="B2077" s="312"/>
      <c r="C2077" s="312"/>
      <c r="S2077" s="312"/>
      <c r="T2077" s="312"/>
      <c r="U2077" s="312"/>
      <c r="V2077" s="312"/>
      <c r="W2077" s="312"/>
      <c r="X2077" s="312"/>
      <c r="Y2077" s="312"/>
      <c r="Z2077" s="312"/>
    </row>
    <row r="2078" spans="1:26" customFormat="1">
      <c r="A2078" s="312"/>
      <c r="B2078" s="312"/>
      <c r="C2078" s="312"/>
      <c r="S2078" s="312"/>
      <c r="T2078" s="312"/>
      <c r="U2078" s="312"/>
      <c r="V2078" s="312"/>
      <c r="W2078" s="312"/>
      <c r="X2078" s="312"/>
      <c r="Y2078" s="312"/>
      <c r="Z2078" s="312"/>
    </row>
    <row r="2079" spans="1:26" customFormat="1">
      <c r="A2079" s="312"/>
      <c r="B2079" s="312"/>
      <c r="C2079" s="312"/>
      <c r="S2079" s="312"/>
      <c r="T2079" s="312"/>
      <c r="U2079" s="312"/>
      <c r="V2079" s="312"/>
      <c r="W2079" s="312"/>
      <c r="X2079" s="312"/>
      <c r="Y2079" s="312"/>
      <c r="Z2079" s="312"/>
    </row>
    <row r="2080" spans="1:26" customFormat="1">
      <c r="A2080" s="312"/>
      <c r="B2080" s="312"/>
      <c r="C2080" s="312"/>
      <c r="S2080" s="312"/>
      <c r="T2080" s="312"/>
      <c r="U2080" s="312"/>
      <c r="V2080" s="312"/>
      <c r="W2080" s="312"/>
      <c r="X2080" s="312"/>
      <c r="Y2080" s="312"/>
      <c r="Z2080" s="312"/>
    </row>
    <row r="2081" spans="1:26" customFormat="1">
      <c r="A2081" s="312"/>
      <c r="B2081" s="312"/>
      <c r="C2081" s="312"/>
      <c r="S2081" s="312"/>
      <c r="T2081" s="312"/>
      <c r="U2081" s="312"/>
      <c r="V2081" s="312"/>
      <c r="W2081" s="312"/>
      <c r="X2081" s="312"/>
      <c r="Y2081" s="312"/>
      <c r="Z2081" s="312"/>
    </row>
    <row r="2082" spans="1:26" customFormat="1">
      <c r="A2082" s="312"/>
      <c r="B2082" s="312"/>
      <c r="C2082" s="312"/>
      <c r="S2082" s="312"/>
      <c r="T2082" s="312"/>
      <c r="U2082" s="312"/>
      <c r="V2082" s="312"/>
      <c r="W2082" s="312"/>
      <c r="X2082" s="312"/>
      <c r="Y2082" s="312"/>
      <c r="Z2082" s="312"/>
    </row>
    <row r="2083" spans="1:26" customFormat="1">
      <c r="A2083" s="312"/>
      <c r="B2083" s="312"/>
      <c r="C2083" s="312"/>
      <c r="S2083" s="312"/>
      <c r="T2083" s="312"/>
      <c r="U2083" s="312"/>
      <c r="V2083" s="312"/>
      <c r="W2083" s="312"/>
      <c r="X2083" s="312"/>
      <c r="Y2083" s="312"/>
      <c r="Z2083" s="312"/>
    </row>
    <row r="2084" spans="1:26" customFormat="1">
      <c r="A2084" s="312"/>
      <c r="B2084" s="312"/>
      <c r="C2084" s="312"/>
      <c r="S2084" s="312"/>
      <c r="T2084" s="312"/>
      <c r="U2084" s="312"/>
      <c r="V2084" s="312"/>
      <c r="W2084" s="312"/>
      <c r="X2084" s="312"/>
      <c r="Y2084" s="312"/>
      <c r="Z2084" s="312"/>
    </row>
    <row r="2085" spans="1:26" customFormat="1">
      <c r="A2085" s="312"/>
      <c r="B2085" s="312"/>
      <c r="C2085" s="312"/>
      <c r="S2085" s="312"/>
      <c r="T2085" s="312"/>
      <c r="U2085" s="312"/>
      <c r="V2085" s="312"/>
      <c r="W2085" s="312"/>
      <c r="X2085" s="312"/>
      <c r="Y2085" s="312"/>
      <c r="Z2085" s="312"/>
    </row>
    <row r="2086" spans="1:26" customFormat="1">
      <c r="A2086" s="312"/>
      <c r="B2086" s="312"/>
      <c r="C2086" s="312"/>
      <c r="S2086" s="312"/>
      <c r="T2086" s="312"/>
      <c r="U2086" s="312"/>
      <c r="V2086" s="312"/>
      <c r="W2086" s="312"/>
      <c r="X2086" s="312"/>
      <c r="Y2086" s="312"/>
      <c r="Z2086" s="312"/>
    </row>
    <row r="2087" spans="1:26" customFormat="1">
      <c r="A2087" s="312"/>
      <c r="B2087" s="312"/>
      <c r="C2087" s="312"/>
      <c r="S2087" s="312"/>
      <c r="T2087" s="312"/>
      <c r="U2087" s="312"/>
      <c r="V2087" s="312"/>
      <c r="W2087" s="312"/>
      <c r="X2087" s="312"/>
      <c r="Y2087" s="312"/>
      <c r="Z2087" s="312"/>
    </row>
    <row r="2088" spans="1:26" customFormat="1">
      <c r="A2088" s="312"/>
      <c r="B2088" s="312"/>
      <c r="C2088" s="312"/>
      <c r="S2088" s="312"/>
      <c r="T2088" s="312"/>
      <c r="U2088" s="312"/>
      <c r="V2088" s="312"/>
      <c r="W2088" s="312"/>
      <c r="X2088" s="312"/>
      <c r="Y2088" s="312"/>
      <c r="Z2088" s="312"/>
    </row>
    <row r="2089" spans="1:26" customFormat="1">
      <c r="A2089" s="312"/>
      <c r="B2089" s="312"/>
      <c r="C2089" s="312"/>
      <c r="S2089" s="312"/>
      <c r="T2089" s="312"/>
      <c r="U2089" s="312"/>
      <c r="V2089" s="312"/>
      <c r="W2089" s="312"/>
      <c r="X2089" s="312"/>
      <c r="Y2089" s="312"/>
      <c r="Z2089" s="312"/>
    </row>
    <row r="2090" spans="1:26" customFormat="1">
      <c r="A2090" s="312"/>
      <c r="B2090" s="312"/>
      <c r="C2090" s="312"/>
      <c r="S2090" s="312"/>
      <c r="T2090" s="312"/>
      <c r="U2090" s="312"/>
      <c r="V2090" s="312"/>
      <c r="W2090" s="312"/>
      <c r="X2090" s="312"/>
      <c r="Y2090" s="312"/>
      <c r="Z2090" s="312"/>
    </row>
    <row r="2091" spans="1:26" customFormat="1">
      <c r="A2091" s="312"/>
      <c r="B2091" s="312"/>
      <c r="C2091" s="312"/>
      <c r="S2091" s="312"/>
      <c r="T2091" s="312"/>
      <c r="U2091" s="312"/>
      <c r="V2091" s="312"/>
      <c r="W2091" s="312"/>
      <c r="X2091" s="312"/>
      <c r="Y2091" s="312"/>
      <c r="Z2091" s="312"/>
    </row>
    <row r="2092" spans="1:26" customFormat="1">
      <c r="A2092" s="312"/>
      <c r="B2092" s="312"/>
      <c r="C2092" s="312"/>
      <c r="S2092" s="312"/>
      <c r="T2092" s="312"/>
      <c r="U2092" s="312"/>
      <c r="V2092" s="312"/>
      <c r="W2092" s="312"/>
      <c r="X2092" s="312"/>
      <c r="Y2092" s="312"/>
      <c r="Z2092" s="312"/>
    </row>
    <row r="2093" spans="1:26" customFormat="1">
      <c r="A2093" s="312"/>
      <c r="B2093" s="312"/>
      <c r="C2093" s="312"/>
      <c r="S2093" s="312"/>
      <c r="T2093" s="312"/>
      <c r="U2093" s="312"/>
      <c r="V2093" s="312"/>
      <c r="W2093" s="312"/>
      <c r="X2093" s="312"/>
      <c r="Y2093" s="312"/>
      <c r="Z2093" s="312"/>
    </row>
    <row r="2094" spans="1:26" customFormat="1">
      <c r="A2094" s="312"/>
      <c r="B2094" s="312"/>
      <c r="C2094" s="312"/>
      <c r="S2094" s="312"/>
      <c r="T2094" s="312"/>
      <c r="U2094" s="312"/>
      <c r="V2094" s="312"/>
      <c r="W2094" s="312"/>
      <c r="X2094" s="312"/>
      <c r="Y2094" s="312"/>
      <c r="Z2094" s="312"/>
    </row>
    <row r="2095" spans="1:26" customFormat="1">
      <c r="A2095" s="312"/>
      <c r="B2095" s="312"/>
      <c r="C2095" s="312"/>
      <c r="S2095" s="312"/>
      <c r="T2095" s="312"/>
      <c r="U2095" s="312"/>
      <c r="V2095" s="312"/>
      <c r="W2095" s="312"/>
      <c r="X2095" s="312"/>
      <c r="Y2095" s="312"/>
      <c r="Z2095" s="312"/>
    </row>
    <row r="2096" spans="1:26" customFormat="1">
      <c r="A2096" s="312"/>
      <c r="B2096" s="312"/>
      <c r="C2096" s="312"/>
      <c r="S2096" s="312"/>
      <c r="T2096" s="312"/>
      <c r="U2096" s="312"/>
      <c r="V2096" s="312"/>
      <c r="W2096" s="312"/>
      <c r="X2096" s="312"/>
      <c r="Y2096" s="312"/>
      <c r="Z2096" s="312"/>
    </row>
    <row r="2097" spans="1:26" customFormat="1">
      <c r="A2097" s="312"/>
      <c r="B2097" s="312"/>
      <c r="C2097" s="312"/>
      <c r="S2097" s="312"/>
      <c r="T2097" s="312"/>
      <c r="U2097" s="312"/>
      <c r="V2097" s="312"/>
      <c r="W2097" s="312"/>
      <c r="X2097" s="312"/>
      <c r="Y2097" s="312"/>
      <c r="Z2097" s="312"/>
    </row>
    <row r="2098" spans="1:26" customFormat="1">
      <c r="A2098" s="312"/>
      <c r="B2098" s="312"/>
      <c r="C2098" s="312"/>
      <c r="S2098" s="312"/>
      <c r="T2098" s="312"/>
      <c r="U2098" s="312"/>
      <c r="V2098" s="312"/>
      <c r="W2098" s="312"/>
      <c r="X2098" s="312"/>
      <c r="Y2098" s="312"/>
      <c r="Z2098" s="312"/>
    </row>
    <row r="2099" spans="1:26" customFormat="1">
      <c r="A2099" s="312"/>
      <c r="B2099" s="312"/>
      <c r="C2099" s="312"/>
      <c r="S2099" s="312"/>
      <c r="T2099" s="312"/>
      <c r="U2099" s="312"/>
      <c r="V2099" s="312"/>
      <c r="W2099" s="312"/>
      <c r="X2099" s="312"/>
      <c r="Y2099" s="312"/>
      <c r="Z2099" s="312"/>
    </row>
    <row r="2100" spans="1:26" customFormat="1">
      <c r="A2100" s="312"/>
      <c r="B2100" s="312"/>
      <c r="C2100" s="312"/>
      <c r="S2100" s="312"/>
      <c r="T2100" s="312"/>
      <c r="U2100" s="312"/>
      <c r="V2100" s="312"/>
      <c r="W2100" s="312"/>
      <c r="X2100" s="312"/>
      <c r="Y2100" s="312"/>
      <c r="Z2100" s="312"/>
    </row>
    <row r="2101" spans="1:26" customFormat="1">
      <c r="A2101" s="312"/>
      <c r="B2101" s="312"/>
      <c r="C2101" s="312"/>
      <c r="S2101" s="312"/>
      <c r="T2101" s="312"/>
      <c r="U2101" s="312"/>
      <c r="V2101" s="312"/>
      <c r="W2101" s="312"/>
      <c r="X2101" s="312"/>
      <c r="Y2101" s="312"/>
      <c r="Z2101" s="312"/>
    </row>
    <row r="2102" spans="1:26" customFormat="1">
      <c r="A2102" s="312"/>
      <c r="B2102" s="312"/>
      <c r="C2102" s="312"/>
      <c r="S2102" s="312"/>
      <c r="T2102" s="312"/>
      <c r="U2102" s="312"/>
      <c r="V2102" s="312"/>
      <c r="W2102" s="312"/>
      <c r="X2102" s="312"/>
      <c r="Y2102" s="312"/>
      <c r="Z2102" s="312"/>
    </row>
    <row r="2103" spans="1:26" customFormat="1">
      <c r="A2103" s="312"/>
      <c r="B2103" s="312"/>
      <c r="C2103" s="312"/>
      <c r="S2103" s="312"/>
      <c r="T2103" s="312"/>
      <c r="U2103" s="312"/>
      <c r="V2103" s="312"/>
      <c r="W2103" s="312"/>
      <c r="X2103" s="312"/>
      <c r="Y2103" s="312"/>
      <c r="Z2103" s="312"/>
    </row>
    <row r="2104" spans="1:26" customFormat="1">
      <c r="A2104" s="312"/>
      <c r="B2104" s="312"/>
      <c r="C2104" s="312"/>
      <c r="S2104" s="312"/>
      <c r="T2104" s="312"/>
      <c r="U2104" s="312"/>
      <c r="V2104" s="312"/>
      <c r="W2104" s="312"/>
      <c r="X2104" s="312"/>
      <c r="Y2104" s="312"/>
      <c r="Z2104" s="312"/>
    </row>
    <row r="2105" spans="1:26" customFormat="1">
      <c r="A2105" s="312"/>
      <c r="B2105" s="312"/>
      <c r="C2105" s="312"/>
      <c r="S2105" s="312"/>
      <c r="T2105" s="312"/>
      <c r="U2105" s="312"/>
      <c r="V2105" s="312"/>
      <c r="W2105" s="312"/>
      <c r="X2105" s="312"/>
      <c r="Y2105" s="312"/>
      <c r="Z2105" s="312"/>
    </row>
    <row r="2106" spans="1:26" customFormat="1">
      <c r="A2106" s="312"/>
      <c r="B2106" s="312"/>
      <c r="C2106" s="312"/>
      <c r="S2106" s="312"/>
      <c r="T2106" s="312"/>
      <c r="U2106" s="312"/>
      <c r="V2106" s="312"/>
      <c r="W2106" s="312"/>
      <c r="X2106" s="312"/>
      <c r="Y2106" s="312"/>
      <c r="Z2106" s="312"/>
    </row>
    <row r="2107" spans="1:26" customFormat="1">
      <c r="A2107" s="312"/>
      <c r="B2107" s="312"/>
      <c r="C2107" s="312"/>
      <c r="S2107" s="312"/>
      <c r="T2107" s="312"/>
      <c r="U2107" s="312"/>
      <c r="V2107" s="312"/>
      <c r="W2107" s="312"/>
      <c r="X2107" s="312"/>
      <c r="Y2107" s="312"/>
      <c r="Z2107" s="312"/>
    </row>
    <row r="2108" spans="1:26" customFormat="1">
      <c r="A2108" s="312"/>
      <c r="B2108" s="312"/>
      <c r="C2108" s="312"/>
      <c r="S2108" s="312"/>
      <c r="T2108" s="312"/>
      <c r="U2108" s="312"/>
      <c r="V2108" s="312"/>
      <c r="W2108" s="312"/>
      <c r="X2108" s="312"/>
      <c r="Y2108" s="312"/>
      <c r="Z2108" s="312"/>
    </row>
    <row r="2109" spans="1:26" customFormat="1">
      <c r="A2109" s="312"/>
      <c r="B2109" s="312"/>
      <c r="C2109" s="312"/>
      <c r="S2109" s="312"/>
      <c r="T2109" s="312"/>
      <c r="U2109" s="312"/>
      <c r="V2109" s="312"/>
      <c r="W2109" s="312"/>
      <c r="X2109" s="312"/>
      <c r="Y2109" s="312"/>
      <c r="Z2109" s="312"/>
    </row>
    <row r="2110" spans="1:26" customFormat="1">
      <c r="A2110" s="312"/>
      <c r="B2110" s="312"/>
      <c r="C2110" s="312"/>
      <c r="S2110" s="312"/>
      <c r="T2110" s="312"/>
      <c r="U2110" s="312"/>
      <c r="V2110" s="312"/>
      <c r="W2110" s="312"/>
      <c r="X2110" s="312"/>
      <c r="Y2110" s="312"/>
      <c r="Z2110" s="312"/>
    </row>
    <row r="2111" spans="1:26" customFormat="1">
      <c r="A2111" s="312"/>
      <c r="B2111" s="312"/>
      <c r="C2111" s="312"/>
      <c r="S2111" s="312"/>
      <c r="T2111" s="312"/>
      <c r="U2111" s="312"/>
      <c r="V2111" s="312"/>
      <c r="W2111" s="312"/>
      <c r="X2111" s="312"/>
      <c r="Y2111" s="312"/>
      <c r="Z2111" s="312"/>
    </row>
    <row r="2112" spans="1:26" customFormat="1">
      <c r="A2112" s="312"/>
      <c r="B2112" s="312"/>
      <c r="C2112" s="312"/>
      <c r="S2112" s="312"/>
      <c r="T2112" s="312"/>
      <c r="U2112" s="312"/>
      <c r="V2112" s="312"/>
      <c r="W2112" s="312"/>
      <c r="X2112" s="312"/>
      <c r="Y2112" s="312"/>
      <c r="Z2112" s="312"/>
    </row>
    <row r="2113" spans="1:26" customFormat="1">
      <c r="A2113" s="312"/>
      <c r="B2113" s="312"/>
      <c r="C2113" s="312"/>
      <c r="S2113" s="312"/>
      <c r="T2113" s="312"/>
      <c r="U2113" s="312"/>
      <c r="V2113" s="312"/>
      <c r="W2113" s="312"/>
      <c r="X2113" s="312"/>
      <c r="Y2113" s="312"/>
      <c r="Z2113" s="312"/>
    </row>
    <row r="2114" spans="1:26" customFormat="1">
      <c r="A2114" s="312"/>
      <c r="B2114" s="312"/>
      <c r="C2114" s="312"/>
      <c r="S2114" s="312"/>
      <c r="T2114" s="312"/>
      <c r="U2114" s="312"/>
      <c r="V2114" s="312"/>
      <c r="W2114" s="312"/>
      <c r="X2114" s="312"/>
      <c r="Y2114" s="312"/>
      <c r="Z2114" s="312"/>
    </row>
    <row r="2115" spans="1:26" customFormat="1">
      <c r="A2115" s="312"/>
      <c r="B2115" s="312"/>
      <c r="C2115" s="312"/>
      <c r="S2115" s="312"/>
      <c r="T2115" s="312"/>
      <c r="U2115" s="312"/>
      <c r="V2115" s="312"/>
      <c r="W2115" s="312"/>
      <c r="X2115" s="312"/>
      <c r="Y2115" s="312"/>
      <c r="Z2115" s="312"/>
    </row>
    <row r="2116" spans="1:26" customFormat="1">
      <c r="A2116" s="312"/>
      <c r="B2116" s="312"/>
      <c r="C2116" s="312"/>
      <c r="S2116" s="312"/>
      <c r="T2116" s="312"/>
      <c r="U2116" s="312"/>
      <c r="V2116" s="312"/>
      <c r="W2116" s="312"/>
      <c r="X2116" s="312"/>
      <c r="Y2116" s="312"/>
      <c r="Z2116" s="312"/>
    </row>
    <row r="2117" spans="1:26" customFormat="1">
      <c r="A2117" s="312"/>
      <c r="B2117" s="312"/>
      <c r="C2117" s="312"/>
      <c r="S2117" s="312"/>
      <c r="T2117" s="312"/>
      <c r="U2117" s="312"/>
      <c r="V2117" s="312"/>
      <c r="W2117" s="312"/>
      <c r="X2117" s="312"/>
      <c r="Y2117" s="312"/>
      <c r="Z2117" s="312"/>
    </row>
    <row r="2118" spans="1:26" customFormat="1">
      <c r="A2118" s="312"/>
      <c r="B2118" s="312"/>
      <c r="C2118" s="312"/>
      <c r="S2118" s="312"/>
      <c r="T2118" s="312"/>
      <c r="U2118" s="312"/>
      <c r="V2118" s="312"/>
      <c r="W2118" s="312"/>
      <c r="X2118" s="312"/>
      <c r="Y2118" s="312"/>
      <c r="Z2118" s="312"/>
    </row>
    <row r="2119" spans="1:26" customFormat="1">
      <c r="A2119" s="312"/>
      <c r="B2119" s="312"/>
      <c r="C2119" s="312"/>
      <c r="S2119" s="312"/>
      <c r="T2119" s="312"/>
      <c r="U2119" s="312"/>
      <c r="V2119" s="312"/>
      <c r="W2119" s="312"/>
      <c r="X2119" s="312"/>
      <c r="Y2119" s="312"/>
      <c r="Z2119" s="312"/>
    </row>
    <row r="2120" spans="1:26" customFormat="1">
      <c r="A2120" s="312"/>
      <c r="B2120" s="312"/>
      <c r="C2120" s="312"/>
      <c r="S2120" s="312"/>
      <c r="T2120" s="312"/>
      <c r="U2120" s="312"/>
      <c r="V2120" s="312"/>
      <c r="W2120" s="312"/>
      <c r="X2120" s="312"/>
      <c r="Y2120" s="312"/>
      <c r="Z2120" s="312"/>
    </row>
    <row r="2121" spans="1:26" customFormat="1">
      <c r="A2121" s="312"/>
      <c r="B2121" s="312"/>
      <c r="C2121" s="312"/>
      <c r="S2121" s="312"/>
      <c r="T2121" s="312"/>
      <c r="U2121" s="312"/>
      <c r="V2121" s="312"/>
      <c r="W2121" s="312"/>
      <c r="X2121" s="312"/>
      <c r="Y2121" s="312"/>
      <c r="Z2121" s="312"/>
    </row>
    <row r="2122" spans="1:26" customFormat="1">
      <c r="A2122" s="312"/>
      <c r="B2122" s="312"/>
      <c r="C2122" s="312"/>
      <c r="S2122" s="312"/>
      <c r="T2122" s="312"/>
      <c r="U2122" s="312"/>
      <c r="V2122" s="312"/>
      <c r="W2122" s="312"/>
      <c r="X2122" s="312"/>
      <c r="Y2122" s="312"/>
      <c r="Z2122" s="312"/>
    </row>
    <row r="2123" spans="1:26" customFormat="1">
      <c r="A2123" s="312"/>
      <c r="B2123" s="312"/>
      <c r="C2123" s="312"/>
      <c r="S2123" s="312"/>
      <c r="T2123" s="312"/>
      <c r="U2123" s="312"/>
      <c r="V2123" s="312"/>
      <c r="W2123" s="312"/>
      <c r="X2123" s="312"/>
      <c r="Y2123" s="312"/>
      <c r="Z2123" s="312"/>
    </row>
    <row r="2124" spans="1:26" customFormat="1">
      <c r="A2124" s="312"/>
      <c r="B2124" s="312"/>
      <c r="C2124" s="312"/>
      <c r="S2124" s="312"/>
      <c r="T2124" s="312"/>
      <c r="U2124" s="312"/>
      <c r="V2124" s="312"/>
      <c r="W2124" s="312"/>
      <c r="X2124" s="312"/>
      <c r="Y2124" s="312"/>
      <c r="Z2124" s="312"/>
    </row>
    <row r="2125" spans="1:26" customFormat="1">
      <c r="A2125" s="312"/>
      <c r="B2125" s="312"/>
      <c r="C2125" s="312"/>
      <c r="S2125" s="312"/>
      <c r="T2125" s="312"/>
      <c r="U2125" s="312"/>
      <c r="V2125" s="312"/>
      <c r="W2125" s="312"/>
      <c r="X2125" s="312"/>
      <c r="Y2125" s="312"/>
      <c r="Z2125" s="312"/>
    </row>
    <row r="2126" spans="1:26" customFormat="1">
      <c r="A2126" s="312"/>
      <c r="B2126" s="312"/>
      <c r="C2126" s="312"/>
      <c r="S2126" s="312"/>
      <c r="T2126" s="312"/>
      <c r="U2126" s="312"/>
      <c r="V2126" s="312"/>
      <c r="W2126" s="312"/>
      <c r="X2126" s="312"/>
      <c r="Y2126" s="312"/>
      <c r="Z2126" s="312"/>
    </row>
    <row r="2127" spans="1:26" customFormat="1">
      <c r="A2127" s="312"/>
      <c r="B2127" s="312"/>
      <c r="C2127" s="312"/>
      <c r="S2127" s="312"/>
      <c r="T2127" s="312"/>
      <c r="U2127" s="312"/>
      <c r="V2127" s="312"/>
      <c r="W2127" s="312"/>
      <c r="X2127" s="312"/>
      <c r="Y2127" s="312"/>
      <c r="Z2127" s="312"/>
    </row>
    <row r="2128" spans="1:26" customFormat="1">
      <c r="A2128" s="312"/>
      <c r="B2128" s="312"/>
      <c r="C2128" s="312"/>
      <c r="S2128" s="312"/>
      <c r="T2128" s="312"/>
      <c r="U2128" s="312"/>
      <c r="V2128" s="312"/>
      <c r="W2128" s="312"/>
      <c r="X2128" s="312"/>
      <c r="Y2128" s="312"/>
      <c r="Z2128" s="312"/>
    </row>
    <row r="2129" spans="1:26" customFormat="1">
      <c r="A2129" s="312"/>
      <c r="B2129" s="312"/>
      <c r="C2129" s="312"/>
      <c r="S2129" s="312"/>
      <c r="T2129" s="312"/>
      <c r="U2129" s="312"/>
      <c r="V2129" s="312"/>
      <c r="W2129" s="312"/>
      <c r="X2129" s="312"/>
      <c r="Y2129" s="312"/>
      <c r="Z2129" s="312"/>
    </row>
    <row r="2130" spans="1:26" customFormat="1">
      <c r="A2130" s="312"/>
      <c r="B2130" s="312"/>
      <c r="C2130" s="312"/>
      <c r="S2130" s="312"/>
      <c r="T2130" s="312"/>
      <c r="U2130" s="312"/>
      <c r="V2130" s="312"/>
      <c r="W2130" s="312"/>
      <c r="X2130" s="312"/>
      <c r="Y2130" s="312"/>
      <c r="Z2130" s="312"/>
    </row>
    <row r="2131" spans="1:26" customFormat="1">
      <c r="A2131" s="312"/>
      <c r="B2131" s="312"/>
      <c r="C2131" s="312"/>
      <c r="S2131" s="312"/>
      <c r="T2131" s="312"/>
      <c r="U2131" s="312"/>
      <c r="V2131" s="312"/>
      <c r="W2131" s="312"/>
      <c r="X2131" s="312"/>
      <c r="Y2131" s="312"/>
      <c r="Z2131" s="312"/>
    </row>
    <row r="2132" spans="1:26" customFormat="1">
      <c r="A2132" s="312"/>
      <c r="B2132" s="312"/>
      <c r="C2132" s="312"/>
      <c r="S2132" s="312"/>
      <c r="T2132" s="312"/>
      <c r="U2132" s="312"/>
      <c r="V2132" s="312"/>
      <c r="W2132" s="312"/>
      <c r="X2132" s="312"/>
      <c r="Y2132" s="312"/>
      <c r="Z2132" s="312"/>
    </row>
    <row r="2133" spans="1:26" customFormat="1">
      <c r="A2133" s="312"/>
      <c r="B2133" s="312"/>
      <c r="C2133" s="312"/>
      <c r="S2133" s="312"/>
      <c r="T2133" s="312"/>
      <c r="U2133" s="312"/>
      <c r="V2133" s="312"/>
      <c r="W2133" s="312"/>
      <c r="X2133" s="312"/>
      <c r="Y2133" s="312"/>
      <c r="Z2133" s="312"/>
    </row>
    <row r="2134" spans="1:26" customFormat="1">
      <c r="A2134" s="312"/>
      <c r="B2134" s="312"/>
      <c r="C2134" s="312"/>
      <c r="S2134" s="312"/>
      <c r="T2134" s="312"/>
      <c r="U2134" s="312"/>
      <c r="V2134" s="312"/>
      <c r="W2134" s="312"/>
      <c r="X2134" s="312"/>
      <c r="Y2134" s="312"/>
      <c r="Z2134" s="312"/>
    </row>
    <row r="2135" spans="1:26" customFormat="1">
      <c r="A2135" s="312"/>
      <c r="B2135" s="312"/>
      <c r="C2135" s="312"/>
      <c r="S2135" s="312"/>
      <c r="T2135" s="312"/>
      <c r="U2135" s="312"/>
      <c r="V2135" s="312"/>
      <c r="W2135" s="312"/>
      <c r="X2135" s="312"/>
      <c r="Y2135" s="312"/>
      <c r="Z2135" s="312"/>
    </row>
    <row r="2136" spans="1:26" customFormat="1">
      <c r="A2136" s="312"/>
      <c r="B2136" s="312"/>
      <c r="C2136" s="312"/>
      <c r="S2136" s="312"/>
      <c r="T2136" s="312"/>
      <c r="U2136" s="312"/>
      <c r="V2136" s="312"/>
      <c r="W2136" s="312"/>
      <c r="X2136" s="312"/>
      <c r="Y2136" s="312"/>
      <c r="Z2136" s="312"/>
    </row>
    <row r="2137" spans="1:26" customFormat="1">
      <c r="A2137" s="312"/>
      <c r="B2137" s="312"/>
      <c r="C2137" s="312"/>
      <c r="S2137" s="312"/>
      <c r="T2137" s="312"/>
      <c r="U2137" s="312"/>
      <c r="V2137" s="312"/>
      <c r="W2137" s="312"/>
      <c r="X2137" s="312"/>
      <c r="Y2137" s="312"/>
      <c r="Z2137" s="312"/>
    </row>
    <row r="2138" spans="1:26" customFormat="1">
      <c r="A2138" s="312"/>
      <c r="B2138" s="312"/>
      <c r="C2138" s="312"/>
      <c r="S2138" s="312"/>
      <c r="T2138" s="312"/>
      <c r="U2138" s="312"/>
      <c r="V2138" s="312"/>
      <c r="W2138" s="312"/>
      <c r="X2138" s="312"/>
      <c r="Y2138" s="312"/>
      <c r="Z2138" s="312"/>
    </row>
    <row r="2139" spans="1:26" customFormat="1">
      <c r="A2139" s="312"/>
      <c r="B2139" s="312"/>
      <c r="C2139" s="312"/>
      <c r="S2139" s="312"/>
      <c r="T2139" s="312"/>
      <c r="U2139" s="312"/>
      <c r="V2139" s="312"/>
      <c r="W2139" s="312"/>
      <c r="X2139" s="312"/>
      <c r="Y2139" s="312"/>
      <c r="Z2139" s="312"/>
    </row>
    <row r="2140" spans="1:26" customFormat="1">
      <c r="A2140" s="312"/>
      <c r="B2140" s="312"/>
      <c r="C2140" s="312"/>
      <c r="S2140" s="312"/>
      <c r="T2140" s="312"/>
      <c r="U2140" s="312"/>
      <c r="V2140" s="312"/>
      <c r="W2140" s="312"/>
      <c r="X2140" s="312"/>
      <c r="Y2140" s="312"/>
      <c r="Z2140" s="312"/>
    </row>
    <row r="2141" spans="1:26" customFormat="1">
      <c r="A2141" s="312"/>
      <c r="B2141" s="312"/>
      <c r="C2141" s="312"/>
      <c r="S2141" s="312"/>
      <c r="T2141" s="312"/>
      <c r="U2141" s="312"/>
      <c r="V2141" s="312"/>
      <c r="W2141" s="312"/>
      <c r="X2141" s="312"/>
      <c r="Y2141" s="312"/>
      <c r="Z2141" s="312"/>
    </row>
    <row r="2142" spans="1:26" customFormat="1">
      <c r="A2142" s="312"/>
      <c r="B2142" s="312"/>
      <c r="C2142" s="312"/>
      <c r="S2142" s="312"/>
      <c r="T2142" s="312"/>
      <c r="U2142" s="312"/>
      <c r="V2142" s="312"/>
      <c r="W2142" s="312"/>
      <c r="X2142" s="312"/>
      <c r="Y2142" s="312"/>
      <c r="Z2142" s="312"/>
    </row>
    <row r="2143" spans="1:26" customFormat="1">
      <c r="A2143" s="312"/>
      <c r="B2143" s="312"/>
      <c r="C2143" s="312"/>
      <c r="S2143" s="312"/>
      <c r="T2143" s="312"/>
      <c r="U2143" s="312"/>
      <c r="V2143" s="312"/>
      <c r="W2143" s="312"/>
      <c r="X2143" s="312"/>
      <c r="Y2143" s="312"/>
      <c r="Z2143" s="312"/>
    </row>
    <row r="2144" spans="1:26" customFormat="1">
      <c r="A2144" s="312"/>
      <c r="B2144" s="312"/>
      <c r="C2144" s="312"/>
      <c r="S2144" s="312"/>
      <c r="T2144" s="312"/>
      <c r="U2144" s="312"/>
      <c r="V2144" s="312"/>
      <c r="W2144" s="312"/>
      <c r="X2144" s="312"/>
      <c r="Y2144" s="312"/>
      <c r="Z2144" s="312"/>
    </row>
    <row r="2145" spans="1:26" customFormat="1">
      <c r="A2145" s="312"/>
      <c r="B2145" s="312"/>
      <c r="C2145" s="312"/>
      <c r="S2145" s="312"/>
      <c r="T2145" s="312"/>
      <c r="U2145" s="312"/>
      <c r="V2145" s="312"/>
      <c r="W2145" s="312"/>
      <c r="X2145" s="312"/>
      <c r="Y2145" s="312"/>
      <c r="Z2145" s="312"/>
    </row>
    <row r="2146" spans="1:26" customFormat="1">
      <c r="A2146" s="312"/>
      <c r="B2146" s="312"/>
      <c r="C2146" s="312"/>
      <c r="S2146" s="312"/>
      <c r="T2146" s="312"/>
      <c r="U2146" s="312"/>
      <c r="V2146" s="312"/>
      <c r="W2146" s="312"/>
      <c r="X2146" s="312"/>
      <c r="Y2146" s="312"/>
      <c r="Z2146" s="312"/>
    </row>
    <row r="2147" spans="1:26" customFormat="1">
      <c r="A2147" s="312"/>
      <c r="B2147" s="312"/>
      <c r="C2147" s="312"/>
      <c r="S2147" s="312"/>
      <c r="T2147" s="312"/>
      <c r="U2147" s="312"/>
      <c r="V2147" s="312"/>
      <c r="W2147" s="312"/>
      <c r="X2147" s="312"/>
      <c r="Y2147" s="312"/>
      <c r="Z2147" s="312"/>
    </row>
    <row r="2148" spans="1:26" customFormat="1">
      <c r="A2148" s="312"/>
      <c r="B2148" s="312"/>
      <c r="C2148" s="312"/>
      <c r="S2148" s="312"/>
      <c r="T2148" s="312"/>
      <c r="U2148" s="312"/>
      <c r="V2148" s="312"/>
      <c r="W2148" s="312"/>
      <c r="X2148" s="312"/>
      <c r="Y2148" s="312"/>
      <c r="Z2148" s="312"/>
    </row>
    <row r="2149" spans="1:26" customFormat="1">
      <c r="A2149" s="312"/>
      <c r="B2149" s="312"/>
      <c r="C2149" s="312"/>
      <c r="S2149" s="312"/>
      <c r="T2149" s="312"/>
      <c r="U2149" s="312"/>
      <c r="V2149" s="312"/>
      <c r="W2149" s="312"/>
      <c r="X2149" s="312"/>
      <c r="Y2149" s="312"/>
      <c r="Z2149" s="312"/>
    </row>
    <row r="2150" spans="1:26" customFormat="1">
      <c r="A2150" s="312"/>
      <c r="B2150" s="312"/>
      <c r="C2150" s="312"/>
      <c r="S2150" s="312"/>
      <c r="T2150" s="312"/>
      <c r="U2150" s="312"/>
      <c r="V2150" s="312"/>
      <c r="W2150" s="312"/>
      <c r="X2150" s="312"/>
      <c r="Y2150" s="312"/>
      <c r="Z2150" s="312"/>
    </row>
    <row r="2151" spans="1:26" customFormat="1">
      <c r="A2151" s="312"/>
      <c r="B2151" s="312"/>
      <c r="C2151" s="312"/>
      <c r="S2151" s="312"/>
      <c r="T2151" s="312"/>
      <c r="U2151" s="312"/>
      <c r="V2151" s="312"/>
      <c r="W2151" s="312"/>
      <c r="X2151" s="312"/>
      <c r="Y2151" s="312"/>
      <c r="Z2151" s="312"/>
    </row>
    <row r="2152" spans="1:26" customFormat="1">
      <c r="A2152" s="312"/>
      <c r="B2152" s="312"/>
      <c r="C2152" s="312"/>
      <c r="S2152" s="312"/>
      <c r="T2152" s="312"/>
      <c r="U2152" s="312"/>
      <c r="V2152" s="312"/>
      <c r="W2152" s="312"/>
      <c r="X2152" s="312"/>
      <c r="Y2152" s="312"/>
      <c r="Z2152" s="312"/>
    </row>
    <row r="2153" spans="1:26" customFormat="1">
      <c r="A2153" s="312"/>
      <c r="B2153" s="312"/>
      <c r="C2153" s="312"/>
      <c r="S2153" s="312"/>
      <c r="T2153" s="312"/>
      <c r="U2153" s="312"/>
      <c r="V2153" s="312"/>
      <c r="W2153" s="312"/>
      <c r="X2153" s="312"/>
      <c r="Y2153" s="312"/>
      <c r="Z2153" s="312"/>
    </row>
    <row r="2154" spans="1:26" customFormat="1">
      <c r="A2154" s="312"/>
      <c r="B2154" s="312"/>
      <c r="C2154" s="312"/>
      <c r="S2154" s="312"/>
      <c r="T2154" s="312"/>
      <c r="U2154" s="312"/>
      <c r="V2154" s="312"/>
      <c r="W2154" s="312"/>
      <c r="X2154" s="312"/>
      <c r="Y2154" s="312"/>
      <c r="Z2154" s="312"/>
    </row>
    <row r="2155" spans="1:26" customFormat="1">
      <c r="A2155" s="312"/>
      <c r="B2155" s="312"/>
      <c r="C2155" s="312"/>
      <c r="S2155" s="312"/>
      <c r="T2155" s="312"/>
      <c r="U2155" s="312"/>
      <c r="V2155" s="312"/>
      <c r="W2155" s="312"/>
      <c r="X2155" s="312"/>
      <c r="Y2155" s="312"/>
      <c r="Z2155" s="312"/>
    </row>
    <row r="2156" spans="1:26" customFormat="1">
      <c r="A2156" s="312"/>
      <c r="B2156" s="312"/>
      <c r="C2156" s="312"/>
      <c r="S2156" s="312"/>
      <c r="T2156" s="312"/>
      <c r="U2156" s="312"/>
      <c r="V2156" s="312"/>
      <c r="W2156" s="312"/>
      <c r="X2156" s="312"/>
      <c r="Y2156" s="312"/>
      <c r="Z2156" s="312"/>
    </row>
    <row r="2157" spans="1:26" customFormat="1">
      <c r="A2157" s="312"/>
      <c r="B2157" s="312"/>
      <c r="C2157" s="312"/>
      <c r="S2157" s="312"/>
      <c r="T2157" s="312"/>
      <c r="U2157" s="312"/>
      <c r="V2157" s="312"/>
      <c r="W2157" s="312"/>
      <c r="X2157" s="312"/>
      <c r="Y2157" s="312"/>
      <c r="Z2157" s="312"/>
    </row>
    <row r="2158" spans="1:26" customFormat="1">
      <c r="A2158" s="312"/>
      <c r="B2158" s="312"/>
      <c r="C2158" s="312"/>
      <c r="S2158" s="312"/>
      <c r="T2158" s="312"/>
      <c r="U2158" s="312"/>
      <c r="V2158" s="312"/>
      <c r="W2158" s="312"/>
      <c r="X2158" s="312"/>
      <c r="Y2158" s="312"/>
      <c r="Z2158" s="312"/>
    </row>
    <row r="2159" spans="1:26" customFormat="1">
      <c r="A2159" s="312"/>
      <c r="B2159" s="312"/>
      <c r="C2159" s="312"/>
      <c r="S2159" s="312"/>
      <c r="T2159" s="312"/>
      <c r="U2159" s="312"/>
      <c r="V2159" s="312"/>
      <c r="W2159" s="312"/>
      <c r="X2159" s="312"/>
      <c r="Y2159" s="312"/>
      <c r="Z2159" s="312"/>
    </row>
    <row r="2160" spans="1:26" customFormat="1">
      <c r="A2160" s="312"/>
      <c r="B2160" s="312"/>
      <c r="C2160" s="312"/>
      <c r="S2160" s="312"/>
      <c r="T2160" s="312"/>
      <c r="U2160" s="312"/>
      <c r="V2160" s="312"/>
      <c r="W2160" s="312"/>
      <c r="X2160" s="312"/>
      <c r="Y2160" s="312"/>
      <c r="Z2160" s="312"/>
    </row>
    <row r="2161" spans="1:26" customFormat="1">
      <c r="A2161" s="312"/>
      <c r="B2161" s="312"/>
      <c r="C2161" s="312"/>
      <c r="S2161" s="312"/>
      <c r="T2161" s="312"/>
      <c r="U2161" s="312"/>
      <c r="V2161" s="312"/>
      <c r="W2161" s="312"/>
      <c r="X2161" s="312"/>
      <c r="Y2161" s="312"/>
      <c r="Z2161" s="312"/>
    </row>
    <row r="2162" spans="1:26" customFormat="1">
      <c r="A2162" s="312"/>
      <c r="B2162" s="312"/>
      <c r="C2162" s="312"/>
      <c r="S2162" s="312"/>
      <c r="T2162" s="312"/>
      <c r="U2162" s="312"/>
      <c r="V2162" s="312"/>
      <c r="W2162" s="312"/>
      <c r="X2162" s="312"/>
      <c r="Y2162" s="312"/>
      <c r="Z2162" s="312"/>
    </row>
    <row r="2163" spans="1:26" customFormat="1">
      <c r="A2163" s="312"/>
      <c r="B2163" s="312"/>
      <c r="C2163" s="312"/>
      <c r="S2163" s="312"/>
      <c r="T2163" s="312"/>
      <c r="U2163" s="312"/>
      <c r="V2163" s="312"/>
      <c r="W2163" s="312"/>
      <c r="X2163" s="312"/>
      <c r="Y2163" s="312"/>
      <c r="Z2163" s="312"/>
    </row>
    <row r="2164" spans="1:26" customFormat="1">
      <c r="A2164" s="312"/>
      <c r="B2164" s="312"/>
      <c r="C2164" s="312"/>
      <c r="S2164" s="312"/>
      <c r="T2164" s="312"/>
      <c r="U2164" s="312"/>
      <c r="V2164" s="312"/>
      <c r="W2164" s="312"/>
      <c r="X2164" s="312"/>
      <c r="Y2164" s="312"/>
      <c r="Z2164" s="312"/>
    </row>
    <row r="2165" spans="1:26" customFormat="1">
      <c r="A2165" s="312"/>
      <c r="B2165" s="312"/>
      <c r="C2165" s="312"/>
      <c r="S2165" s="312"/>
      <c r="T2165" s="312"/>
      <c r="U2165" s="312"/>
      <c r="V2165" s="312"/>
      <c r="W2165" s="312"/>
      <c r="X2165" s="312"/>
      <c r="Y2165" s="312"/>
      <c r="Z2165" s="312"/>
    </row>
    <row r="2166" spans="1:26" customFormat="1">
      <c r="A2166" s="312"/>
      <c r="B2166" s="312"/>
      <c r="C2166" s="312"/>
      <c r="S2166" s="312"/>
      <c r="T2166" s="312"/>
      <c r="U2166" s="312"/>
      <c r="V2166" s="312"/>
      <c r="W2166" s="312"/>
      <c r="X2166" s="312"/>
      <c r="Y2166" s="312"/>
      <c r="Z2166" s="312"/>
    </row>
    <row r="2167" spans="1:26" customFormat="1">
      <c r="A2167" s="312"/>
      <c r="B2167" s="312"/>
      <c r="C2167" s="312"/>
      <c r="S2167" s="312"/>
      <c r="T2167" s="312"/>
      <c r="U2167" s="312"/>
      <c r="V2167" s="312"/>
      <c r="W2167" s="312"/>
      <c r="X2167" s="312"/>
      <c r="Y2167" s="312"/>
      <c r="Z2167" s="312"/>
    </row>
    <row r="2168" spans="1:26" customFormat="1">
      <c r="A2168" s="312"/>
      <c r="B2168" s="312"/>
      <c r="C2168" s="312"/>
      <c r="S2168" s="312"/>
      <c r="T2168" s="312"/>
      <c r="U2168" s="312"/>
      <c r="V2168" s="312"/>
      <c r="W2168" s="312"/>
      <c r="X2168" s="312"/>
      <c r="Y2168" s="312"/>
      <c r="Z2168" s="312"/>
    </row>
    <row r="2169" spans="1:26" customFormat="1">
      <c r="A2169" s="312"/>
      <c r="B2169" s="312"/>
      <c r="C2169" s="312"/>
      <c r="S2169" s="312"/>
      <c r="T2169" s="312"/>
      <c r="U2169" s="312"/>
      <c r="V2169" s="312"/>
      <c r="W2169" s="312"/>
      <c r="X2169" s="312"/>
      <c r="Y2169" s="312"/>
      <c r="Z2169" s="312"/>
    </row>
    <row r="2170" spans="1:26" customFormat="1">
      <c r="A2170" s="312"/>
      <c r="B2170" s="312"/>
      <c r="C2170" s="312"/>
      <c r="S2170" s="312"/>
      <c r="T2170" s="312"/>
      <c r="U2170" s="312"/>
      <c r="V2170" s="312"/>
      <c r="W2170" s="312"/>
      <c r="X2170" s="312"/>
      <c r="Y2170" s="312"/>
      <c r="Z2170" s="312"/>
    </row>
    <row r="2171" spans="1:26" customFormat="1">
      <c r="A2171" s="312"/>
      <c r="B2171" s="312"/>
      <c r="C2171" s="312"/>
      <c r="S2171" s="312"/>
      <c r="T2171" s="312"/>
      <c r="U2171" s="312"/>
      <c r="V2171" s="312"/>
      <c r="W2171" s="312"/>
      <c r="X2171" s="312"/>
      <c r="Y2171" s="312"/>
      <c r="Z2171" s="312"/>
    </row>
    <row r="2172" spans="1:26" customFormat="1">
      <c r="A2172" s="312"/>
      <c r="B2172" s="312"/>
      <c r="C2172" s="312"/>
      <c r="S2172" s="312"/>
      <c r="T2172" s="312"/>
      <c r="U2172" s="312"/>
      <c r="V2172" s="312"/>
      <c r="W2172" s="312"/>
      <c r="X2172" s="312"/>
      <c r="Y2172" s="312"/>
      <c r="Z2172" s="312"/>
    </row>
    <row r="2173" spans="1:26" customFormat="1">
      <c r="A2173" s="312"/>
      <c r="B2173" s="312"/>
      <c r="C2173" s="312"/>
      <c r="S2173" s="312"/>
      <c r="T2173" s="312"/>
      <c r="U2173" s="312"/>
      <c r="V2173" s="312"/>
      <c r="W2173" s="312"/>
      <c r="X2173" s="312"/>
      <c r="Y2173" s="312"/>
      <c r="Z2173" s="312"/>
    </row>
    <row r="2174" spans="1:26" customFormat="1">
      <c r="A2174" s="312"/>
      <c r="B2174" s="312"/>
      <c r="C2174" s="312"/>
      <c r="S2174" s="312"/>
      <c r="T2174" s="312"/>
      <c r="U2174" s="312"/>
      <c r="V2174" s="312"/>
      <c r="W2174" s="312"/>
      <c r="X2174" s="312"/>
      <c r="Y2174" s="312"/>
      <c r="Z2174" s="312"/>
    </row>
    <row r="2175" spans="1:26" customFormat="1">
      <c r="A2175" s="312"/>
      <c r="B2175" s="312"/>
      <c r="C2175" s="312"/>
      <c r="S2175" s="312"/>
      <c r="T2175" s="312"/>
      <c r="U2175" s="312"/>
      <c r="V2175" s="312"/>
      <c r="W2175" s="312"/>
      <c r="X2175" s="312"/>
      <c r="Y2175" s="312"/>
      <c r="Z2175" s="312"/>
    </row>
    <row r="2176" spans="1:26" customFormat="1">
      <c r="A2176" s="312"/>
      <c r="B2176" s="312"/>
      <c r="C2176" s="312"/>
      <c r="S2176" s="312"/>
      <c r="T2176" s="312"/>
      <c r="U2176" s="312"/>
      <c r="V2176" s="312"/>
      <c r="W2176" s="312"/>
      <c r="X2176" s="312"/>
      <c r="Y2176" s="312"/>
      <c r="Z2176" s="312"/>
    </row>
    <row r="2177" spans="1:26" customFormat="1">
      <c r="A2177" s="312"/>
      <c r="B2177" s="312"/>
      <c r="C2177" s="312"/>
      <c r="S2177" s="312"/>
      <c r="T2177" s="312"/>
      <c r="U2177" s="312"/>
      <c r="V2177" s="312"/>
      <c r="W2177" s="312"/>
      <c r="X2177" s="312"/>
      <c r="Y2177" s="312"/>
      <c r="Z2177" s="312"/>
    </row>
    <row r="2178" spans="1:26" customFormat="1">
      <c r="A2178" s="312"/>
      <c r="B2178" s="312"/>
      <c r="C2178" s="312"/>
      <c r="S2178" s="312"/>
      <c r="T2178" s="312"/>
      <c r="U2178" s="312"/>
      <c r="V2178" s="312"/>
      <c r="W2178" s="312"/>
      <c r="X2178" s="312"/>
      <c r="Y2178" s="312"/>
      <c r="Z2178" s="312"/>
    </row>
    <row r="2179" spans="1:26" customFormat="1">
      <c r="A2179" s="312"/>
      <c r="B2179" s="312"/>
      <c r="C2179" s="312"/>
      <c r="S2179" s="312"/>
      <c r="T2179" s="312"/>
      <c r="U2179" s="312"/>
      <c r="V2179" s="312"/>
      <c r="W2179" s="312"/>
      <c r="X2179" s="312"/>
      <c r="Y2179" s="312"/>
      <c r="Z2179" s="312"/>
    </row>
    <row r="2180" spans="1:26" customFormat="1">
      <c r="A2180" s="312"/>
      <c r="B2180" s="312"/>
      <c r="C2180" s="312"/>
      <c r="S2180" s="312"/>
      <c r="T2180" s="312"/>
      <c r="U2180" s="312"/>
      <c r="V2180" s="312"/>
      <c r="W2180" s="312"/>
      <c r="X2180" s="312"/>
      <c r="Y2180" s="312"/>
      <c r="Z2180" s="312"/>
    </row>
    <row r="2181" spans="1:26" customFormat="1">
      <c r="A2181" s="312"/>
      <c r="B2181" s="312"/>
      <c r="C2181" s="312"/>
      <c r="S2181" s="312"/>
      <c r="T2181" s="312"/>
      <c r="U2181" s="312"/>
      <c r="V2181" s="312"/>
      <c r="W2181" s="312"/>
      <c r="X2181" s="312"/>
      <c r="Y2181" s="312"/>
      <c r="Z2181" s="312"/>
    </row>
    <row r="2182" spans="1:26" customFormat="1">
      <c r="A2182" s="312"/>
      <c r="B2182" s="312"/>
      <c r="C2182" s="312"/>
      <c r="S2182" s="312"/>
      <c r="T2182" s="312"/>
      <c r="U2182" s="312"/>
      <c r="V2182" s="312"/>
      <c r="W2182" s="312"/>
      <c r="X2182" s="312"/>
      <c r="Y2182" s="312"/>
      <c r="Z2182" s="312"/>
    </row>
    <row r="2183" spans="1:26" customFormat="1">
      <c r="A2183" s="312"/>
      <c r="B2183" s="312"/>
      <c r="C2183" s="312"/>
      <c r="S2183" s="312"/>
      <c r="T2183" s="312"/>
      <c r="U2183" s="312"/>
      <c r="V2183" s="312"/>
      <c r="W2183" s="312"/>
      <c r="X2183" s="312"/>
      <c r="Y2183" s="312"/>
      <c r="Z2183" s="312"/>
    </row>
    <row r="2184" spans="1:26" customFormat="1">
      <c r="A2184" s="312"/>
      <c r="B2184" s="312"/>
      <c r="C2184" s="312"/>
      <c r="S2184" s="312"/>
      <c r="T2184" s="312"/>
      <c r="U2184" s="312"/>
      <c r="V2184" s="312"/>
      <c r="W2184" s="312"/>
      <c r="X2184" s="312"/>
      <c r="Y2184" s="312"/>
      <c r="Z2184" s="312"/>
    </row>
    <row r="2185" spans="1:26" customFormat="1">
      <c r="A2185" s="312"/>
      <c r="B2185" s="312"/>
      <c r="C2185" s="312"/>
      <c r="S2185" s="312"/>
      <c r="T2185" s="312"/>
      <c r="U2185" s="312"/>
      <c r="V2185" s="312"/>
      <c r="W2185" s="312"/>
      <c r="X2185" s="312"/>
      <c r="Y2185" s="312"/>
      <c r="Z2185" s="312"/>
    </row>
    <row r="2186" spans="1:26" customFormat="1">
      <c r="A2186" s="312"/>
      <c r="B2186" s="312"/>
      <c r="C2186" s="312"/>
      <c r="S2186" s="312"/>
      <c r="T2186" s="312"/>
      <c r="U2186" s="312"/>
      <c r="V2186" s="312"/>
      <c r="W2186" s="312"/>
      <c r="X2186" s="312"/>
      <c r="Y2186" s="312"/>
      <c r="Z2186" s="312"/>
    </row>
    <row r="2187" spans="1:26" customFormat="1">
      <c r="A2187" s="312"/>
      <c r="B2187" s="312"/>
      <c r="C2187" s="312"/>
      <c r="S2187" s="312"/>
      <c r="T2187" s="312"/>
      <c r="U2187" s="312"/>
      <c r="V2187" s="312"/>
      <c r="W2187" s="312"/>
      <c r="X2187" s="312"/>
      <c r="Y2187" s="312"/>
      <c r="Z2187" s="312"/>
    </row>
    <row r="2188" spans="1:26" customFormat="1">
      <c r="A2188" s="312"/>
      <c r="B2188" s="312"/>
      <c r="C2188" s="312"/>
      <c r="S2188" s="312"/>
      <c r="T2188" s="312"/>
      <c r="U2188" s="312"/>
      <c r="V2188" s="312"/>
      <c r="W2188" s="312"/>
      <c r="X2188" s="312"/>
      <c r="Y2188" s="312"/>
      <c r="Z2188" s="312"/>
    </row>
    <row r="2189" spans="1:26" customFormat="1">
      <c r="A2189" s="312"/>
      <c r="B2189" s="312"/>
      <c r="C2189" s="312"/>
      <c r="S2189" s="312"/>
      <c r="T2189" s="312"/>
      <c r="U2189" s="312"/>
      <c r="V2189" s="312"/>
      <c r="W2189" s="312"/>
      <c r="X2189" s="312"/>
      <c r="Y2189" s="312"/>
      <c r="Z2189" s="312"/>
    </row>
    <row r="2190" spans="1:26" customFormat="1">
      <c r="A2190" s="312"/>
      <c r="B2190" s="312"/>
      <c r="C2190" s="312"/>
      <c r="S2190" s="312"/>
      <c r="T2190" s="312"/>
      <c r="U2190" s="312"/>
      <c r="V2190" s="312"/>
      <c r="W2190" s="312"/>
      <c r="X2190" s="312"/>
      <c r="Y2190" s="312"/>
      <c r="Z2190" s="312"/>
    </row>
    <row r="2191" spans="1:26" customFormat="1">
      <c r="A2191" s="312"/>
      <c r="B2191" s="312"/>
      <c r="C2191" s="312"/>
      <c r="S2191" s="312"/>
      <c r="T2191" s="312"/>
      <c r="U2191" s="312"/>
      <c r="V2191" s="312"/>
      <c r="W2191" s="312"/>
      <c r="X2191" s="312"/>
      <c r="Y2191" s="312"/>
      <c r="Z2191" s="312"/>
    </row>
    <row r="2192" spans="1:26" customFormat="1">
      <c r="A2192" s="312"/>
      <c r="B2192" s="312"/>
      <c r="C2192" s="312"/>
      <c r="S2192" s="312"/>
      <c r="T2192" s="312"/>
      <c r="U2192" s="312"/>
      <c r="V2192" s="312"/>
      <c r="W2192" s="312"/>
      <c r="X2192" s="312"/>
      <c r="Y2192" s="312"/>
      <c r="Z2192" s="312"/>
    </row>
    <row r="2193" spans="1:26" customFormat="1">
      <c r="A2193" s="312"/>
      <c r="B2193" s="312"/>
      <c r="C2193" s="312"/>
      <c r="S2193" s="312"/>
      <c r="T2193" s="312"/>
      <c r="U2193" s="312"/>
      <c r="V2193" s="312"/>
      <c r="W2193" s="312"/>
      <c r="X2193" s="312"/>
      <c r="Y2193" s="312"/>
      <c r="Z2193" s="312"/>
    </row>
    <row r="2194" spans="1:26" customFormat="1">
      <c r="A2194" s="312"/>
      <c r="B2194" s="312"/>
      <c r="C2194" s="312"/>
      <c r="S2194" s="312"/>
      <c r="T2194" s="312"/>
      <c r="U2194" s="312"/>
      <c r="V2194" s="312"/>
      <c r="W2194" s="312"/>
      <c r="X2194" s="312"/>
      <c r="Y2194" s="312"/>
      <c r="Z2194" s="312"/>
    </row>
    <row r="2195" spans="1:26" customFormat="1">
      <c r="A2195" s="312"/>
      <c r="B2195" s="312"/>
      <c r="C2195" s="312"/>
      <c r="S2195" s="312"/>
      <c r="T2195" s="312"/>
      <c r="U2195" s="312"/>
      <c r="V2195" s="312"/>
      <c r="W2195" s="312"/>
      <c r="X2195" s="312"/>
      <c r="Y2195" s="312"/>
      <c r="Z2195" s="312"/>
    </row>
    <row r="2196" spans="1:26" customFormat="1">
      <c r="A2196" s="312"/>
      <c r="B2196" s="312"/>
      <c r="C2196" s="312"/>
      <c r="S2196" s="312"/>
      <c r="T2196" s="312"/>
      <c r="U2196" s="312"/>
      <c r="V2196" s="312"/>
      <c r="W2196" s="312"/>
      <c r="X2196" s="312"/>
      <c r="Y2196" s="312"/>
      <c r="Z2196" s="312"/>
    </row>
    <row r="2197" spans="1:26" customFormat="1">
      <c r="A2197" s="312"/>
      <c r="B2197" s="312"/>
      <c r="C2197" s="312"/>
      <c r="S2197" s="312"/>
      <c r="T2197" s="312"/>
      <c r="U2197" s="312"/>
      <c r="V2197" s="312"/>
      <c r="W2197" s="312"/>
      <c r="X2197" s="312"/>
      <c r="Y2197" s="312"/>
      <c r="Z2197" s="312"/>
    </row>
    <row r="2198" spans="1:26" customFormat="1">
      <c r="A2198" s="312"/>
      <c r="B2198" s="312"/>
      <c r="C2198" s="312"/>
      <c r="S2198" s="312"/>
      <c r="T2198" s="312"/>
      <c r="U2198" s="312"/>
      <c r="V2198" s="312"/>
      <c r="W2198" s="312"/>
      <c r="X2198" s="312"/>
      <c r="Y2198" s="312"/>
      <c r="Z2198" s="312"/>
    </row>
    <row r="2199" spans="1:26" customFormat="1">
      <c r="A2199" s="312"/>
      <c r="B2199" s="312"/>
      <c r="C2199" s="312"/>
      <c r="S2199" s="312"/>
      <c r="T2199" s="312"/>
      <c r="U2199" s="312"/>
      <c r="V2199" s="312"/>
      <c r="W2199" s="312"/>
      <c r="X2199" s="312"/>
      <c r="Y2199" s="312"/>
      <c r="Z2199" s="312"/>
    </row>
    <row r="2200" spans="1:26" customFormat="1">
      <c r="A2200" s="312"/>
      <c r="B2200" s="312"/>
      <c r="C2200" s="312"/>
      <c r="S2200" s="312"/>
      <c r="T2200" s="312"/>
      <c r="U2200" s="312"/>
      <c r="V2200" s="312"/>
      <c r="W2200" s="312"/>
      <c r="X2200" s="312"/>
      <c r="Y2200" s="312"/>
      <c r="Z2200" s="312"/>
    </row>
    <row r="2201" spans="1:26" customFormat="1">
      <c r="A2201" s="312"/>
      <c r="B2201" s="312"/>
      <c r="C2201" s="312"/>
      <c r="S2201" s="312"/>
      <c r="T2201" s="312"/>
      <c r="U2201" s="312"/>
      <c r="V2201" s="312"/>
      <c r="W2201" s="312"/>
      <c r="X2201" s="312"/>
      <c r="Y2201" s="312"/>
      <c r="Z2201" s="312"/>
    </row>
    <row r="2202" spans="1:26" customFormat="1">
      <c r="A2202" s="312"/>
      <c r="B2202" s="312"/>
      <c r="C2202" s="312"/>
      <c r="S2202" s="312"/>
      <c r="T2202" s="312"/>
      <c r="U2202" s="312"/>
      <c r="V2202" s="312"/>
      <c r="W2202" s="312"/>
      <c r="X2202" s="312"/>
      <c r="Y2202" s="312"/>
      <c r="Z2202" s="312"/>
    </row>
    <row r="2203" spans="1:26" customFormat="1">
      <c r="A2203" s="312"/>
      <c r="B2203" s="312"/>
      <c r="C2203" s="312"/>
      <c r="S2203" s="312"/>
      <c r="T2203" s="312"/>
      <c r="U2203" s="312"/>
      <c r="V2203" s="312"/>
      <c r="W2203" s="312"/>
      <c r="X2203" s="312"/>
      <c r="Y2203" s="312"/>
      <c r="Z2203" s="312"/>
    </row>
    <row r="2204" spans="1:26" customFormat="1">
      <c r="A2204" s="312"/>
      <c r="B2204" s="312"/>
      <c r="C2204" s="312"/>
      <c r="S2204" s="312"/>
      <c r="T2204" s="312"/>
      <c r="U2204" s="312"/>
      <c r="V2204" s="312"/>
      <c r="W2204" s="312"/>
      <c r="X2204" s="312"/>
      <c r="Y2204" s="312"/>
      <c r="Z2204" s="312"/>
    </row>
    <row r="2205" spans="1:26" customFormat="1">
      <c r="A2205" s="312"/>
      <c r="B2205" s="312"/>
      <c r="C2205" s="312"/>
      <c r="S2205" s="312"/>
      <c r="T2205" s="312"/>
      <c r="U2205" s="312"/>
      <c r="V2205" s="312"/>
      <c r="W2205" s="312"/>
      <c r="X2205" s="312"/>
      <c r="Y2205" s="312"/>
      <c r="Z2205" s="312"/>
    </row>
    <row r="2206" spans="1:26" customFormat="1">
      <c r="A2206" s="312"/>
      <c r="B2206" s="312"/>
      <c r="C2206" s="312"/>
      <c r="S2206" s="312"/>
      <c r="T2206" s="312"/>
      <c r="U2206" s="312"/>
      <c r="V2206" s="312"/>
      <c r="W2206" s="312"/>
      <c r="X2206" s="312"/>
      <c r="Y2206" s="312"/>
      <c r="Z2206" s="312"/>
    </row>
    <row r="2207" spans="1:26" customFormat="1">
      <c r="A2207" s="312"/>
      <c r="B2207" s="312"/>
      <c r="C2207" s="312"/>
      <c r="S2207" s="312"/>
      <c r="T2207" s="312"/>
      <c r="U2207" s="312"/>
      <c r="V2207" s="312"/>
      <c r="W2207" s="312"/>
      <c r="X2207" s="312"/>
      <c r="Y2207" s="312"/>
      <c r="Z2207" s="312"/>
    </row>
    <row r="2208" spans="1:26" customFormat="1">
      <c r="A2208" s="312"/>
      <c r="B2208" s="312"/>
      <c r="C2208" s="312"/>
      <c r="S2208" s="312"/>
      <c r="T2208" s="312"/>
      <c r="U2208" s="312"/>
      <c r="V2208" s="312"/>
      <c r="W2208" s="312"/>
      <c r="X2208" s="312"/>
      <c r="Y2208" s="312"/>
      <c r="Z2208" s="312"/>
    </row>
    <row r="2209" spans="1:26" customFormat="1">
      <c r="A2209" s="312"/>
      <c r="B2209" s="312"/>
      <c r="C2209" s="312"/>
      <c r="S2209" s="312"/>
      <c r="T2209" s="312"/>
      <c r="U2209" s="312"/>
      <c r="V2209" s="312"/>
      <c r="W2209" s="312"/>
      <c r="X2209" s="312"/>
      <c r="Y2209" s="312"/>
      <c r="Z2209" s="312"/>
    </row>
    <row r="2210" spans="1:26" customFormat="1">
      <c r="A2210" s="312"/>
      <c r="B2210" s="312"/>
      <c r="C2210" s="312"/>
      <c r="S2210" s="312"/>
      <c r="T2210" s="312"/>
      <c r="U2210" s="312"/>
      <c r="V2210" s="312"/>
      <c r="W2210" s="312"/>
      <c r="X2210" s="312"/>
      <c r="Y2210" s="312"/>
      <c r="Z2210" s="312"/>
    </row>
    <row r="2211" spans="1:26" customFormat="1">
      <c r="A2211" s="312"/>
      <c r="B2211" s="312"/>
      <c r="C2211" s="312"/>
      <c r="S2211" s="312"/>
      <c r="T2211" s="312"/>
      <c r="U2211" s="312"/>
      <c r="V2211" s="312"/>
      <c r="W2211" s="312"/>
      <c r="X2211" s="312"/>
      <c r="Y2211" s="312"/>
      <c r="Z2211" s="312"/>
    </row>
    <row r="2212" spans="1:26" customFormat="1">
      <c r="A2212" s="312"/>
      <c r="B2212" s="312"/>
      <c r="C2212" s="312"/>
      <c r="S2212" s="312"/>
      <c r="T2212" s="312"/>
      <c r="U2212" s="312"/>
      <c r="V2212" s="312"/>
      <c r="W2212" s="312"/>
      <c r="X2212" s="312"/>
      <c r="Y2212" s="312"/>
      <c r="Z2212" s="312"/>
    </row>
    <row r="2213" spans="1:26" customFormat="1">
      <c r="A2213" s="312"/>
      <c r="B2213" s="312"/>
      <c r="C2213" s="312"/>
      <c r="S2213" s="312"/>
      <c r="T2213" s="312"/>
      <c r="U2213" s="312"/>
      <c r="V2213" s="312"/>
      <c r="W2213" s="312"/>
      <c r="X2213" s="312"/>
      <c r="Y2213" s="312"/>
      <c r="Z2213" s="312"/>
    </row>
    <row r="2214" spans="1:26" customFormat="1">
      <c r="A2214" s="312"/>
      <c r="B2214" s="312"/>
      <c r="C2214" s="312"/>
      <c r="S2214" s="312"/>
      <c r="T2214" s="312"/>
      <c r="U2214" s="312"/>
      <c r="V2214" s="312"/>
      <c r="W2214" s="312"/>
      <c r="X2214" s="312"/>
      <c r="Y2214" s="312"/>
      <c r="Z2214" s="312"/>
    </row>
    <row r="2215" spans="1:26" customFormat="1">
      <c r="A2215" s="312"/>
      <c r="B2215" s="312"/>
      <c r="C2215" s="312"/>
      <c r="S2215" s="312"/>
      <c r="T2215" s="312"/>
      <c r="U2215" s="312"/>
      <c r="V2215" s="312"/>
      <c r="W2215" s="312"/>
      <c r="X2215" s="312"/>
      <c r="Y2215" s="312"/>
      <c r="Z2215" s="312"/>
    </row>
    <row r="2216" spans="1:26" customFormat="1">
      <c r="A2216" s="312"/>
      <c r="B2216" s="312"/>
      <c r="C2216" s="312"/>
      <c r="S2216" s="312"/>
      <c r="T2216" s="312"/>
      <c r="U2216" s="312"/>
      <c r="V2216" s="312"/>
      <c r="W2216" s="312"/>
      <c r="X2216" s="312"/>
      <c r="Y2216" s="312"/>
      <c r="Z2216" s="312"/>
    </row>
    <row r="2217" spans="1:26" customFormat="1">
      <c r="A2217" s="312"/>
      <c r="B2217" s="312"/>
      <c r="C2217" s="312"/>
      <c r="S2217" s="312"/>
      <c r="T2217" s="312"/>
      <c r="U2217" s="312"/>
      <c r="V2217" s="312"/>
      <c r="W2217" s="312"/>
      <c r="X2217" s="312"/>
      <c r="Y2217" s="312"/>
      <c r="Z2217" s="312"/>
    </row>
    <row r="2218" spans="1:26" customFormat="1">
      <c r="A2218" s="312"/>
      <c r="B2218" s="312"/>
      <c r="C2218" s="312"/>
      <c r="S2218" s="312"/>
      <c r="T2218" s="312"/>
      <c r="U2218" s="312"/>
      <c r="V2218" s="312"/>
      <c r="W2218" s="312"/>
      <c r="X2218" s="312"/>
      <c r="Y2218" s="312"/>
      <c r="Z2218" s="312"/>
    </row>
    <row r="2219" spans="1:26" customFormat="1">
      <c r="A2219" s="312"/>
      <c r="B2219" s="312"/>
      <c r="C2219" s="312"/>
      <c r="S2219" s="312"/>
      <c r="T2219" s="312"/>
      <c r="U2219" s="312"/>
      <c r="V2219" s="312"/>
      <c r="W2219" s="312"/>
      <c r="X2219" s="312"/>
      <c r="Y2219" s="312"/>
      <c r="Z2219" s="312"/>
    </row>
    <row r="2220" spans="1:26" customFormat="1">
      <c r="A2220" s="312"/>
      <c r="B2220" s="312"/>
      <c r="C2220" s="312"/>
      <c r="S2220" s="312"/>
      <c r="T2220" s="312"/>
      <c r="U2220" s="312"/>
      <c r="V2220" s="312"/>
      <c r="W2220" s="312"/>
      <c r="X2220" s="312"/>
      <c r="Y2220" s="312"/>
      <c r="Z2220" s="312"/>
    </row>
    <row r="2221" spans="1:26" customFormat="1">
      <c r="A2221" s="312"/>
      <c r="B2221" s="312"/>
      <c r="C2221" s="312"/>
      <c r="S2221" s="312"/>
      <c r="T2221" s="312"/>
      <c r="U2221" s="312"/>
      <c r="V2221" s="312"/>
      <c r="W2221" s="312"/>
      <c r="X2221" s="312"/>
      <c r="Y2221" s="312"/>
      <c r="Z2221" s="312"/>
    </row>
    <row r="2222" spans="1:26" customFormat="1">
      <c r="A2222" s="312"/>
      <c r="B2222" s="312"/>
      <c r="C2222" s="312"/>
      <c r="S2222" s="312"/>
      <c r="T2222" s="312"/>
      <c r="U2222" s="312"/>
      <c r="V2222" s="312"/>
      <c r="W2222" s="312"/>
      <c r="X2222" s="312"/>
      <c r="Y2222" s="312"/>
      <c r="Z2222" s="312"/>
    </row>
    <row r="2223" spans="1:26" customFormat="1">
      <c r="A2223" s="312"/>
      <c r="B2223" s="312"/>
      <c r="C2223" s="312"/>
      <c r="S2223" s="312"/>
      <c r="T2223" s="312"/>
      <c r="U2223" s="312"/>
      <c r="V2223" s="312"/>
      <c r="W2223" s="312"/>
      <c r="X2223" s="312"/>
      <c r="Y2223" s="312"/>
      <c r="Z2223" s="312"/>
    </row>
    <row r="2224" spans="1:26" customFormat="1">
      <c r="A2224" s="312"/>
      <c r="B2224" s="312"/>
      <c r="C2224" s="312"/>
      <c r="S2224" s="312"/>
      <c r="T2224" s="312"/>
      <c r="U2224" s="312"/>
      <c r="V2224" s="312"/>
      <c r="W2224" s="312"/>
      <c r="X2224" s="312"/>
      <c r="Y2224" s="312"/>
      <c r="Z2224" s="312"/>
    </row>
    <row r="2225" spans="1:26" customFormat="1">
      <c r="A2225" s="312"/>
      <c r="B2225" s="312"/>
      <c r="C2225" s="312"/>
      <c r="S2225" s="312"/>
      <c r="T2225" s="312"/>
      <c r="U2225" s="312"/>
      <c r="V2225" s="312"/>
      <c r="W2225" s="312"/>
      <c r="X2225" s="312"/>
      <c r="Y2225" s="312"/>
      <c r="Z2225" s="312"/>
    </row>
    <row r="2226" spans="1:26" customFormat="1">
      <c r="A2226" s="312"/>
      <c r="B2226" s="312"/>
      <c r="C2226" s="312"/>
      <c r="S2226" s="312"/>
      <c r="T2226" s="312"/>
      <c r="U2226" s="312"/>
      <c r="V2226" s="312"/>
      <c r="W2226" s="312"/>
      <c r="X2226" s="312"/>
      <c r="Y2226" s="312"/>
      <c r="Z2226" s="312"/>
    </row>
    <row r="2227" spans="1:26" customFormat="1">
      <c r="A2227" s="312"/>
      <c r="B2227" s="312"/>
      <c r="C2227" s="312"/>
      <c r="S2227" s="312"/>
      <c r="T2227" s="312"/>
      <c r="U2227" s="312"/>
      <c r="V2227" s="312"/>
      <c r="W2227" s="312"/>
      <c r="X2227" s="312"/>
      <c r="Y2227" s="312"/>
      <c r="Z2227" s="312"/>
    </row>
    <row r="2228" spans="1:26" customFormat="1">
      <c r="A2228" s="312"/>
      <c r="B2228" s="312"/>
      <c r="C2228" s="312"/>
      <c r="S2228" s="312"/>
      <c r="T2228" s="312"/>
      <c r="U2228" s="312"/>
      <c r="V2228" s="312"/>
      <c r="W2228" s="312"/>
      <c r="X2228" s="312"/>
      <c r="Y2228" s="312"/>
      <c r="Z2228" s="312"/>
    </row>
    <row r="2229" spans="1:26" customFormat="1">
      <c r="A2229" s="312"/>
      <c r="B2229" s="312"/>
      <c r="C2229" s="312"/>
      <c r="S2229" s="312"/>
      <c r="T2229" s="312"/>
      <c r="U2229" s="312"/>
      <c r="V2229" s="312"/>
      <c r="W2229" s="312"/>
      <c r="X2229" s="312"/>
      <c r="Y2229" s="312"/>
      <c r="Z2229" s="312"/>
    </row>
    <row r="2230" spans="1:26" customFormat="1">
      <c r="A2230" s="312"/>
      <c r="B2230" s="312"/>
      <c r="C2230" s="312"/>
      <c r="S2230" s="312"/>
      <c r="T2230" s="312"/>
      <c r="U2230" s="312"/>
      <c r="V2230" s="312"/>
      <c r="W2230" s="312"/>
      <c r="X2230" s="312"/>
      <c r="Y2230" s="312"/>
      <c r="Z2230" s="312"/>
    </row>
    <row r="2231" spans="1:26" customFormat="1">
      <c r="A2231" s="312"/>
      <c r="B2231" s="312"/>
      <c r="C2231" s="312"/>
      <c r="S2231" s="312"/>
      <c r="T2231" s="312"/>
      <c r="U2231" s="312"/>
      <c r="V2231" s="312"/>
      <c r="W2231" s="312"/>
      <c r="X2231" s="312"/>
      <c r="Y2231" s="312"/>
      <c r="Z2231" s="312"/>
    </row>
    <row r="2232" spans="1:26" customFormat="1">
      <c r="A2232" s="312"/>
      <c r="B2232" s="312"/>
      <c r="C2232" s="312"/>
      <c r="S2232" s="312"/>
      <c r="T2232" s="312"/>
      <c r="U2232" s="312"/>
      <c r="V2232" s="312"/>
      <c r="W2232" s="312"/>
      <c r="X2232" s="312"/>
      <c r="Y2232" s="312"/>
      <c r="Z2232" s="312"/>
    </row>
    <row r="2233" spans="1:26" customFormat="1">
      <c r="A2233" s="312"/>
      <c r="B2233" s="312"/>
      <c r="C2233" s="312"/>
      <c r="S2233" s="312"/>
      <c r="T2233" s="312"/>
      <c r="U2233" s="312"/>
      <c r="V2233" s="312"/>
      <c r="W2233" s="312"/>
      <c r="X2233" s="312"/>
      <c r="Y2233" s="312"/>
      <c r="Z2233" s="312"/>
    </row>
    <row r="2234" spans="1:26" customFormat="1">
      <c r="A2234" s="312"/>
      <c r="B2234" s="312"/>
      <c r="C2234" s="312"/>
      <c r="S2234" s="312"/>
      <c r="T2234" s="312"/>
      <c r="U2234" s="312"/>
      <c r="V2234" s="312"/>
      <c r="W2234" s="312"/>
      <c r="X2234" s="312"/>
      <c r="Y2234" s="312"/>
      <c r="Z2234" s="312"/>
    </row>
    <row r="2235" spans="1:26" customFormat="1">
      <c r="A2235" s="312"/>
      <c r="B2235" s="312"/>
      <c r="C2235" s="312"/>
      <c r="S2235" s="312"/>
      <c r="T2235" s="312"/>
      <c r="U2235" s="312"/>
      <c r="V2235" s="312"/>
      <c r="W2235" s="312"/>
      <c r="X2235" s="312"/>
      <c r="Y2235" s="312"/>
      <c r="Z2235" s="312"/>
    </row>
    <row r="2236" spans="1:26" customFormat="1">
      <c r="A2236" s="312"/>
      <c r="B2236" s="312"/>
      <c r="C2236" s="312"/>
      <c r="S2236" s="312"/>
      <c r="T2236" s="312"/>
      <c r="U2236" s="312"/>
      <c r="V2236" s="312"/>
      <c r="W2236" s="312"/>
      <c r="X2236" s="312"/>
      <c r="Y2236" s="312"/>
      <c r="Z2236" s="312"/>
    </row>
    <row r="2237" spans="1:26" customFormat="1">
      <c r="A2237" s="312"/>
      <c r="B2237" s="312"/>
      <c r="C2237" s="312"/>
      <c r="S2237" s="312"/>
      <c r="T2237" s="312"/>
      <c r="U2237" s="312"/>
      <c r="V2237" s="312"/>
      <c r="W2237" s="312"/>
      <c r="X2237" s="312"/>
      <c r="Y2237" s="312"/>
      <c r="Z2237" s="312"/>
    </row>
    <row r="2238" spans="1:26" customFormat="1">
      <c r="A2238" s="312"/>
      <c r="B2238" s="312"/>
      <c r="C2238" s="312"/>
      <c r="S2238" s="312"/>
      <c r="T2238" s="312"/>
      <c r="U2238" s="312"/>
      <c r="V2238" s="312"/>
      <c r="W2238" s="312"/>
      <c r="X2238" s="312"/>
      <c r="Y2238" s="312"/>
      <c r="Z2238" s="312"/>
    </row>
    <row r="2239" spans="1:26" customFormat="1">
      <c r="A2239" s="312"/>
      <c r="B2239" s="312"/>
      <c r="C2239" s="312"/>
      <c r="S2239" s="312"/>
      <c r="T2239" s="312"/>
      <c r="U2239" s="312"/>
      <c r="V2239" s="312"/>
      <c r="W2239" s="312"/>
      <c r="X2239" s="312"/>
      <c r="Y2239" s="312"/>
      <c r="Z2239" s="312"/>
    </row>
    <row r="2240" spans="1:26" customFormat="1">
      <c r="A2240" s="312"/>
      <c r="B2240" s="312"/>
      <c r="C2240" s="312"/>
      <c r="S2240" s="312"/>
      <c r="T2240" s="312"/>
      <c r="U2240" s="312"/>
      <c r="V2240" s="312"/>
      <c r="W2240" s="312"/>
      <c r="X2240" s="312"/>
      <c r="Y2240" s="312"/>
      <c r="Z2240" s="312"/>
    </row>
    <row r="2241" spans="1:26" customFormat="1">
      <c r="A2241" s="312"/>
      <c r="B2241" s="312"/>
      <c r="C2241" s="312"/>
      <c r="S2241" s="312"/>
      <c r="T2241" s="312"/>
      <c r="U2241" s="312"/>
      <c r="V2241" s="312"/>
      <c r="W2241" s="312"/>
      <c r="X2241" s="312"/>
      <c r="Y2241" s="312"/>
      <c r="Z2241" s="312"/>
    </row>
    <row r="2242" spans="1:26" customFormat="1">
      <c r="A2242" s="312"/>
      <c r="B2242" s="312"/>
      <c r="C2242" s="312"/>
      <c r="S2242" s="312"/>
      <c r="T2242" s="312"/>
      <c r="U2242" s="312"/>
      <c r="V2242" s="312"/>
      <c r="W2242" s="312"/>
      <c r="X2242" s="312"/>
      <c r="Y2242" s="312"/>
      <c r="Z2242" s="312"/>
    </row>
    <row r="2243" spans="1:26" customFormat="1">
      <c r="A2243" s="312"/>
      <c r="B2243" s="312"/>
      <c r="C2243" s="312"/>
      <c r="S2243" s="312"/>
      <c r="T2243" s="312"/>
      <c r="U2243" s="312"/>
      <c r="V2243" s="312"/>
      <c r="W2243" s="312"/>
      <c r="X2243" s="312"/>
      <c r="Y2243" s="312"/>
      <c r="Z2243" s="312"/>
    </row>
    <row r="2244" spans="1:26" customFormat="1">
      <c r="A2244" s="312"/>
      <c r="B2244" s="312"/>
      <c r="C2244" s="312"/>
      <c r="S2244" s="312"/>
      <c r="T2244" s="312"/>
      <c r="U2244" s="312"/>
      <c r="V2244" s="312"/>
      <c r="W2244" s="312"/>
      <c r="X2244" s="312"/>
      <c r="Y2244" s="312"/>
      <c r="Z2244" s="312"/>
    </row>
    <row r="2245" spans="1:26" customFormat="1">
      <c r="A2245" s="312"/>
      <c r="B2245" s="312"/>
      <c r="C2245" s="312"/>
      <c r="S2245" s="312"/>
      <c r="T2245" s="312"/>
      <c r="U2245" s="312"/>
      <c r="V2245" s="312"/>
      <c r="W2245" s="312"/>
      <c r="X2245" s="312"/>
      <c r="Y2245" s="312"/>
      <c r="Z2245" s="312"/>
    </row>
    <row r="2246" spans="1:26" customFormat="1">
      <c r="A2246" s="312"/>
      <c r="B2246" s="312"/>
      <c r="C2246" s="312"/>
      <c r="S2246" s="312"/>
      <c r="T2246" s="312"/>
      <c r="U2246" s="312"/>
      <c r="V2246" s="312"/>
      <c r="W2246" s="312"/>
      <c r="X2246" s="312"/>
      <c r="Y2246" s="312"/>
      <c r="Z2246" s="312"/>
    </row>
    <row r="2247" spans="1:26" customFormat="1">
      <c r="A2247" s="312"/>
      <c r="B2247" s="312"/>
      <c r="C2247" s="312"/>
      <c r="S2247" s="312"/>
      <c r="T2247" s="312"/>
      <c r="U2247" s="312"/>
      <c r="V2247" s="312"/>
      <c r="W2247" s="312"/>
      <c r="X2247" s="312"/>
      <c r="Y2247" s="312"/>
      <c r="Z2247" s="312"/>
    </row>
    <row r="2248" spans="1:26" customFormat="1">
      <c r="A2248" s="312"/>
      <c r="B2248" s="312"/>
      <c r="C2248" s="312"/>
      <c r="S2248" s="312"/>
      <c r="T2248" s="312"/>
      <c r="U2248" s="312"/>
      <c r="V2248" s="312"/>
      <c r="W2248" s="312"/>
      <c r="X2248" s="312"/>
      <c r="Y2248" s="312"/>
      <c r="Z2248" s="312"/>
    </row>
    <row r="2249" spans="1:26" customFormat="1">
      <c r="A2249" s="312"/>
      <c r="B2249" s="312"/>
      <c r="C2249" s="312"/>
      <c r="S2249" s="312"/>
      <c r="T2249" s="312"/>
      <c r="U2249" s="312"/>
      <c r="V2249" s="312"/>
      <c r="W2249" s="312"/>
      <c r="X2249" s="312"/>
      <c r="Y2249" s="312"/>
      <c r="Z2249" s="312"/>
    </row>
    <row r="2250" spans="1:26" customFormat="1">
      <c r="A2250" s="312"/>
      <c r="B2250" s="312"/>
      <c r="C2250" s="312"/>
      <c r="S2250" s="312"/>
      <c r="T2250" s="312"/>
      <c r="U2250" s="312"/>
      <c r="V2250" s="312"/>
      <c r="W2250" s="312"/>
      <c r="X2250" s="312"/>
      <c r="Y2250" s="312"/>
      <c r="Z2250" s="312"/>
    </row>
    <row r="2251" spans="1:26" customFormat="1">
      <c r="A2251" s="312"/>
      <c r="B2251" s="312"/>
      <c r="C2251" s="312"/>
      <c r="S2251" s="312"/>
      <c r="T2251" s="312"/>
      <c r="U2251" s="312"/>
      <c r="V2251" s="312"/>
      <c r="W2251" s="312"/>
      <c r="X2251" s="312"/>
      <c r="Y2251" s="312"/>
      <c r="Z2251" s="312"/>
    </row>
    <row r="2252" spans="1:26" customFormat="1">
      <c r="A2252" s="312"/>
      <c r="B2252" s="312"/>
      <c r="C2252" s="312"/>
      <c r="S2252" s="312"/>
      <c r="T2252" s="312"/>
      <c r="U2252" s="312"/>
      <c r="V2252" s="312"/>
      <c r="W2252" s="312"/>
      <c r="X2252" s="312"/>
      <c r="Y2252" s="312"/>
      <c r="Z2252" s="312"/>
    </row>
    <row r="2253" spans="1:26" customFormat="1">
      <c r="A2253" s="312"/>
      <c r="B2253" s="312"/>
      <c r="C2253" s="312"/>
      <c r="S2253" s="312"/>
      <c r="T2253" s="312"/>
      <c r="U2253" s="312"/>
      <c r="V2253" s="312"/>
      <c r="W2253" s="312"/>
      <c r="X2253" s="312"/>
      <c r="Y2253" s="312"/>
      <c r="Z2253" s="312"/>
    </row>
    <row r="2254" spans="1:26" customFormat="1">
      <c r="A2254" s="312"/>
      <c r="B2254" s="312"/>
      <c r="C2254" s="312"/>
      <c r="S2254" s="312"/>
      <c r="T2254" s="312"/>
      <c r="U2254" s="312"/>
      <c r="V2254" s="312"/>
      <c r="W2254" s="312"/>
      <c r="X2254" s="312"/>
      <c r="Y2254" s="312"/>
      <c r="Z2254" s="312"/>
    </row>
    <row r="2255" spans="1:26" customFormat="1">
      <c r="A2255" s="312"/>
      <c r="B2255" s="312"/>
      <c r="C2255" s="312"/>
      <c r="S2255" s="312"/>
      <c r="T2255" s="312"/>
      <c r="U2255" s="312"/>
      <c r="V2255" s="312"/>
      <c r="W2255" s="312"/>
      <c r="X2255" s="312"/>
      <c r="Y2255" s="312"/>
      <c r="Z2255" s="312"/>
    </row>
    <row r="2256" spans="1:26" customFormat="1">
      <c r="A2256" s="312"/>
      <c r="B2256" s="312"/>
      <c r="C2256" s="312"/>
      <c r="S2256" s="312"/>
      <c r="T2256" s="312"/>
      <c r="U2256" s="312"/>
      <c r="V2256" s="312"/>
      <c r="W2256" s="312"/>
      <c r="X2256" s="312"/>
      <c r="Y2256" s="312"/>
      <c r="Z2256" s="312"/>
    </row>
    <row r="2257" spans="1:26" customFormat="1">
      <c r="A2257" s="312"/>
      <c r="B2257" s="312"/>
      <c r="C2257" s="312"/>
      <c r="S2257" s="312"/>
      <c r="T2257" s="312"/>
      <c r="U2257" s="312"/>
      <c r="V2257" s="312"/>
      <c r="W2257" s="312"/>
      <c r="X2257" s="312"/>
      <c r="Y2257" s="312"/>
      <c r="Z2257" s="312"/>
    </row>
    <row r="2258" spans="1:26" customFormat="1">
      <c r="A2258" s="312"/>
      <c r="B2258" s="312"/>
      <c r="C2258" s="312"/>
      <c r="S2258" s="312"/>
      <c r="T2258" s="312"/>
      <c r="U2258" s="312"/>
      <c r="V2258" s="312"/>
      <c r="W2258" s="312"/>
      <c r="X2258" s="312"/>
      <c r="Y2258" s="312"/>
      <c r="Z2258" s="312"/>
    </row>
    <row r="2259" spans="1:26" customFormat="1">
      <c r="A2259" s="312"/>
      <c r="B2259" s="312"/>
      <c r="C2259" s="312"/>
      <c r="S2259" s="312"/>
      <c r="T2259" s="312"/>
      <c r="U2259" s="312"/>
      <c r="V2259" s="312"/>
      <c r="W2259" s="312"/>
      <c r="X2259" s="312"/>
      <c r="Y2259" s="312"/>
      <c r="Z2259" s="312"/>
    </row>
    <row r="2260" spans="1:26" customFormat="1">
      <c r="A2260" s="312"/>
      <c r="B2260" s="312"/>
      <c r="C2260" s="312"/>
      <c r="S2260" s="312"/>
      <c r="T2260" s="312"/>
      <c r="U2260" s="312"/>
      <c r="V2260" s="312"/>
      <c r="W2260" s="312"/>
      <c r="X2260" s="312"/>
      <c r="Y2260" s="312"/>
      <c r="Z2260" s="312"/>
    </row>
    <row r="2261" spans="1:26" customFormat="1">
      <c r="A2261" s="312"/>
      <c r="B2261" s="312"/>
      <c r="C2261" s="312"/>
      <c r="S2261" s="312"/>
      <c r="T2261" s="312"/>
      <c r="U2261" s="312"/>
      <c r="V2261" s="312"/>
      <c r="W2261" s="312"/>
      <c r="X2261" s="312"/>
      <c r="Y2261" s="312"/>
      <c r="Z2261" s="312"/>
    </row>
    <row r="2262" spans="1:26" customFormat="1">
      <c r="A2262" s="312"/>
      <c r="B2262" s="312"/>
      <c r="C2262" s="312"/>
      <c r="S2262" s="312"/>
      <c r="T2262" s="312"/>
      <c r="U2262" s="312"/>
      <c r="V2262" s="312"/>
      <c r="W2262" s="312"/>
      <c r="X2262" s="312"/>
      <c r="Y2262" s="312"/>
      <c r="Z2262" s="312"/>
    </row>
    <row r="2263" spans="1:26" customFormat="1">
      <c r="A2263" s="312"/>
      <c r="B2263" s="312"/>
      <c r="C2263" s="312"/>
      <c r="S2263" s="312"/>
      <c r="T2263" s="312"/>
      <c r="U2263" s="312"/>
      <c r="V2263" s="312"/>
      <c r="W2263" s="312"/>
      <c r="X2263" s="312"/>
      <c r="Y2263" s="312"/>
      <c r="Z2263" s="312"/>
    </row>
    <row r="2264" spans="1:26" customFormat="1">
      <c r="A2264" s="312"/>
      <c r="B2264" s="312"/>
      <c r="C2264" s="312"/>
      <c r="S2264" s="312"/>
      <c r="T2264" s="312"/>
      <c r="U2264" s="312"/>
      <c r="V2264" s="312"/>
      <c r="W2264" s="312"/>
      <c r="X2264" s="312"/>
      <c r="Y2264" s="312"/>
      <c r="Z2264" s="312"/>
    </row>
    <row r="2265" spans="1:26" customFormat="1">
      <c r="A2265" s="312"/>
      <c r="B2265" s="312"/>
      <c r="C2265" s="312"/>
      <c r="S2265" s="312"/>
      <c r="T2265" s="312"/>
      <c r="U2265" s="312"/>
      <c r="V2265" s="312"/>
      <c r="W2265" s="312"/>
      <c r="X2265" s="312"/>
      <c r="Y2265" s="312"/>
      <c r="Z2265" s="312"/>
    </row>
    <row r="2266" spans="1:26" customFormat="1">
      <c r="A2266" s="312"/>
      <c r="B2266" s="312"/>
      <c r="C2266" s="312"/>
      <c r="S2266" s="312"/>
      <c r="T2266" s="312"/>
      <c r="U2266" s="312"/>
      <c r="V2266" s="312"/>
      <c r="W2266" s="312"/>
      <c r="X2266" s="312"/>
      <c r="Y2266" s="312"/>
      <c r="Z2266" s="312"/>
    </row>
    <row r="2267" spans="1:26" customFormat="1">
      <c r="A2267" s="312"/>
      <c r="B2267" s="312"/>
      <c r="C2267" s="312"/>
      <c r="S2267" s="312"/>
      <c r="T2267" s="312"/>
      <c r="U2267" s="312"/>
      <c r="V2267" s="312"/>
      <c r="W2267" s="312"/>
      <c r="X2267" s="312"/>
      <c r="Y2267" s="312"/>
      <c r="Z2267" s="312"/>
    </row>
    <row r="2268" spans="1:26" customFormat="1">
      <c r="A2268" s="312"/>
      <c r="B2268" s="312"/>
      <c r="C2268" s="312"/>
      <c r="S2268" s="312"/>
      <c r="T2268" s="312"/>
      <c r="U2268" s="312"/>
      <c r="V2268" s="312"/>
      <c r="W2268" s="312"/>
      <c r="X2268" s="312"/>
      <c r="Y2268" s="312"/>
      <c r="Z2268" s="312"/>
    </row>
    <row r="2269" spans="1:26" customFormat="1">
      <c r="A2269" s="312"/>
      <c r="B2269" s="312"/>
      <c r="C2269" s="312"/>
      <c r="S2269" s="312"/>
      <c r="T2269" s="312"/>
      <c r="U2269" s="312"/>
      <c r="V2269" s="312"/>
      <c r="W2269" s="312"/>
      <c r="X2269" s="312"/>
      <c r="Y2269" s="312"/>
      <c r="Z2269" s="312"/>
    </row>
    <row r="2270" spans="1:26" customFormat="1">
      <c r="A2270" s="312"/>
      <c r="B2270" s="312"/>
      <c r="C2270" s="312"/>
      <c r="S2270" s="312"/>
      <c r="T2270" s="312"/>
      <c r="U2270" s="312"/>
      <c r="V2270" s="312"/>
      <c r="W2270" s="312"/>
      <c r="X2270" s="312"/>
      <c r="Y2270" s="312"/>
      <c r="Z2270" s="312"/>
    </row>
    <row r="2271" spans="1:26" customFormat="1">
      <c r="A2271" s="312"/>
      <c r="B2271" s="312"/>
      <c r="C2271" s="312"/>
      <c r="S2271" s="312"/>
      <c r="T2271" s="312"/>
      <c r="U2271" s="312"/>
      <c r="V2271" s="312"/>
      <c r="W2271" s="312"/>
      <c r="X2271" s="312"/>
      <c r="Y2271" s="312"/>
      <c r="Z2271" s="312"/>
    </row>
    <row r="2272" spans="1:26" customFormat="1">
      <c r="A2272" s="312"/>
      <c r="B2272" s="312"/>
      <c r="C2272" s="312"/>
      <c r="S2272" s="312"/>
      <c r="T2272" s="312"/>
      <c r="U2272" s="312"/>
      <c r="V2272" s="312"/>
      <c r="W2272" s="312"/>
      <c r="X2272" s="312"/>
      <c r="Y2272" s="312"/>
      <c r="Z2272" s="312"/>
    </row>
    <row r="2273" spans="1:26" customFormat="1">
      <c r="A2273" s="312"/>
      <c r="B2273" s="312"/>
      <c r="C2273" s="312"/>
      <c r="S2273" s="312"/>
      <c r="T2273" s="312"/>
      <c r="U2273" s="312"/>
      <c r="V2273" s="312"/>
      <c r="W2273" s="312"/>
      <c r="X2273" s="312"/>
      <c r="Y2273" s="312"/>
      <c r="Z2273" s="312"/>
    </row>
    <row r="2274" spans="1:26" customFormat="1">
      <c r="A2274" s="312"/>
      <c r="B2274" s="312"/>
      <c r="C2274" s="312"/>
      <c r="S2274" s="312"/>
      <c r="T2274" s="312"/>
      <c r="U2274" s="312"/>
      <c r="V2274" s="312"/>
      <c r="W2274" s="312"/>
      <c r="X2274" s="312"/>
      <c r="Y2274" s="312"/>
      <c r="Z2274" s="312"/>
    </row>
    <row r="2275" spans="1:26" customFormat="1">
      <c r="A2275" s="312"/>
      <c r="B2275" s="312"/>
      <c r="C2275" s="312"/>
      <c r="S2275" s="312"/>
      <c r="T2275" s="312"/>
      <c r="U2275" s="312"/>
      <c r="V2275" s="312"/>
      <c r="W2275" s="312"/>
      <c r="X2275" s="312"/>
      <c r="Y2275" s="312"/>
      <c r="Z2275" s="312"/>
    </row>
    <row r="2276" spans="1:26" customFormat="1">
      <c r="A2276" s="312"/>
      <c r="B2276" s="312"/>
      <c r="C2276" s="312"/>
      <c r="S2276" s="312"/>
      <c r="T2276" s="312"/>
      <c r="U2276" s="312"/>
      <c r="V2276" s="312"/>
      <c r="W2276" s="312"/>
      <c r="X2276" s="312"/>
      <c r="Y2276" s="312"/>
      <c r="Z2276" s="312"/>
    </row>
    <row r="2277" spans="1:26" customFormat="1">
      <c r="A2277" s="312"/>
      <c r="B2277" s="312"/>
      <c r="C2277" s="312"/>
      <c r="S2277" s="312"/>
      <c r="T2277" s="312"/>
      <c r="U2277" s="312"/>
      <c r="V2277" s="312"/>
      <c r="W2277" s="312"/>
      <c r="X2277" s="312"/>
      <c r="Y2277" s="312"/>
      <c r="Z2277" s="312"/>
    </row>
    <row r="2278" spans="1:26" customFormat="1">
      <c r="A2278" s="312"/>
      <c r="B2278" s="312"/>
      <c r="C2278" s="312"/>
      <c r="S2278" s="312"/>
      <c r="T2278" s="312"/>
      <c r="U2278" s="312"/>
      <c r="V2278" s="312"/>
      <c r="W2278" s="312"/>
      <c r="X2278" s="312"/>
      <c r="Y2278" s="312"/>
      <c r="Z2278" s="312"/>
    </row>
    <row r="2279" spans="1:26" customFormat="1">
      <c r="A2279" s="312"/>
      <c r="B2279" s="312"/>
      <c r="C2279" s="312"/>
      <c r="S2279" s="312"/>
      <c r="T2279" s="312"/>
      <c r="U2279" s="312"/>
      <c r="V2279" s="312"/>
      <c r="W2279" s="312"/>
      <c r="X2279" s="312"/>
      <c r="Y2279" s="312"/>
      <c r="Z2279" s="312"/>
    </row>
    <row r="2280" spans="1:26" customFormat="1">
      <c r="A2280" s="312"/>
      <c r="B2280" s="312"/>
      <c r="C2280" s="312"/>
      <c r="S2280" s="312"/>
      <c r="T2280" s="312"/>
      <c r="U2280" s="312"/>
      <c r="V2280" s="312"/>
      <c r="W2280" s="312"/>
      <c r="X2280" s="312"/>
      <c r="Y2280" s="312"/>
      <c r="Z2280" s="312"/>
    </row>
    <row r="2281" spans="1:26" customFormat="1">
      <c r="A2281" s="312"/>
      <c r="B2281" s="312"/>
      <c r="C2281" s="312"/>
      <c r="S2281" s="312"/>
      <c r="T2281" s="312"/>
      <c r="U2281" s="312"/>
      <c r="V2281" s="312"/>
      <c r="W2281" s="312"/>
      <c r="X2281" s="312"/>
      <c r="Y2281" s="312"/>
      <c r="Z2281" s="312"/>
    </row>
    <row r="2282" spans="1:26" customFormat="1">
      <c r="A2282" s="312"/>
      <c r="B2282" s="312"/>
      <c r="C2282" s="312"/>
      <c r="S2282" s="312"/>
      <c r="T2282" s="312"/>
      <c r="U2282" s="312"/>
      <c r="V2282" s="312"/>
      <c r="W2282" s="312"/>
      <c r="X2282" s="312"/>
      <c r="Y2282" s="312"/>
      <c r="Z2282" s="312"/>
    </row>
    <row r="2283" spans="1:26" customFormat="1">
      <c r="A2283" s="312"/>
      <c r="B2283" s="312"/>
      <c r="C2283" s="312"/>
      <c r="S2283" s="312"/>
      <c r="T2283" s="312"/>
      <c r="U2283" s="312"/>
      <c r="V2283" s="312"/>
      <c r="W2283" s="312"/>
      <c r="X2283" s="312"/>
      <c r="Y2283" s="312"/>
      <c r="Z2283" s="312"/>
    </row>
    <row r="2284" spans="1:26" customFormat="1">
      <c r="A2284" s="312"/>
      <c r="B2284" s="312"/>
      <c r="C2284" s="312"/>
      <c r="S2284" s="312"/>
      <c r="T2284" s="312"/>
      <c r="U2284" s="312"/>
      <c r="V2284" s="312"/>
      <c r="W2284" s="312"/>
      <c r="X2284" s="312"/>
      <c r="Y2284" s="312"/>
      <c r="Z2284" s="312"/>
    </row>
    <row r="2285" spans="1:26" customFormat="1">
      <c r="A2285" s="312"/>
      <c r="B2285" s="312"/>
      <c r="C2285" s="312"/>
      <c r="S2285" s="312"/>
      <c r="T2285" s="312"/>
      <c r="U2285" s="312"/>
      <c r="V2285" s="312"/>
      <c r="W2285" s="312"/>
      <c r="X2285" s="312"/>
      <c r="Y2285" s="312"/>
      <c r="Z2285" s="312"/>
    </row>
    <row r="2286" spans="1:26" customFormat="1">
      <c r="A2286" s="312"/>
      <c r="B2286" s="312"/>
      <c r="C2286" s="312"/>
      <c r="S2286" s="312"/>
      <c r="T2286" s="312"/>
      <c r="U2286" s="312"/>
      <c r="V2286" s="312"/>
      <c r="W2286" s="312"/>
      <c r="X2286" s="312"/>
      <c r="Y2286" s="312"/>
      <c r="Z2286" s="312"/>
    </row>
    <row r="2287" spans="1:26" customFormat="1">
      <c r="A2287" s="312"/>
      <c r="B2287" s="312"/>
      <c r="C2287" s="312"/>
      <c r="S2287" s="312"/>
      <c r="T2287" s="312"/>
      <c r="U2287" s="312"/>
      <c r="V2287" s="312"/>
      <c r="W2287" s="312"/>
      <c r="X2287" s="312"/>
      <c r="Y2287" s="312"/>
      <c r="Z2287" s="312"/>
    </row>
    <row r="2288" spans="1:26" customFormat="1">
      <c r="A2288" s="312"/>
      <c r="B2288" s="312"/>
      <c r="C2288" s="312"/>
      <c r="S2288" s="312"/>
      <c r="T2288" s="312"/>
      <c r="U2288" s="312"/>
      <c r="V2288" s="312"/>
      <c r="W2288" s="312"/>
      <c r="X2288" s="312"/>
      <c r="Y2288" s="312"/>
      <c r="Z2288" s="312"/>
    </row>
    <row r="2289" spans="1:26" customFormat="1">
      <c r="A2289" s="312"/>
      <c r="B2289" s="312"/>
      <c r="C2289" s="312"/>
      <c r="S2289" s="312"/>
      <c r="T2289" s="312"/>
      <c r="U2289" s="312"/>
      <c r="V2289" s="312"/>
      <c r="W2289" s="312"/>
      <c r="X2289" s="312"/>
      <c r="Y2289" s="312"/>
      <c r="Z2289" s="312"/>
    </row>
    <row r="2290" spans="1:26" customFormat="1">
      <c r="A2290" s="312"/>
      <c r="B2290" s="312"/>
      <c r="C2290" s="312"/>
      <c r="S2290" s="312"/>
      <c r="T2290" s="312"/>
      <c r="U2290" s="312"/>
      <c r="V2290" s="312"/>
      <c r="W2290" s="312"/>
      <c r="X2290" s="312"/>
      <c r="Y2290" s="312"/>
      <c r="Z2290" s="312"/>
    </row>
    <row r="2291" spans="1:26" customFormat="1">
      <c r="A2291" s="312"/>
      <c r="B2291" s="312"/>
      <c r="C2291" s="312"/>
      <c r="S2291" s="312"/>
      <c r="T2291" s="312"/>
      <c r="U2291" s="312"/>
      <c r="V2291" s="312"/>
      <c r="W2291" s="312"/>
      <c r="X2291" s="312"/>
      <c r="Y2291" s="312"/>
      <c r="Z2291" s="312"/>
    </row>
    <row r="2292" spans="1:26" customFormat="1">
      <c r="A2292" s="312"/>
      <c r="B2292" s="312"/>
      <c r="C2292" s="312"/>
      <c r="S2292" s="312"/>
      <c r="T2292" s="312"/>
      <c r="U2292" s="312"/>
      <c r="V2292" s="312"/>
      <c r="W2292" s="312"/>
      <c r="X2292" s="312"/>
      <c r="Y2292" s="312"/>
      <c r="Z2292" s="312"/>
    </row>
    <row r="2293" spans="1:26" customFormat="1">
      <c r="A2293" s="312"/>
      <c r="B2293" s="312"/>
      <c r="C2293" s="312"/>
      <c r="S2293" s="312"/>
      <c r="T2293" s="312"/>
      <c r="U2293" s="312"/>
      <c r="V2293" s="312"/>
      <c r="W2293" s="312"/>
      <c r="X2293" s="312"/>
      <c r="Y2293" s="312"/>
      <c r="Z2293" s="312"/>
    </row>
    <row r="2294" spans="1:26" customFormat="1">
      <c r="A2294" s="312"/>
      <c r="B2294" s="312"/>
      <c r="C2294" s="312"/>
      <c r="S2294" s="312"/>
      <c r="T2294" s="312"/>
      <c r="U2294" s="312"/>
      <c r="V2294" s="312"/>
      <c r="W2294" s="312"/>
      <c r="X2294" s="312"/>
      <c r="Y2294" s="312"/>
      <c r="Z2294" s="312"/>
    </row>
    <row r="2295" spans="1:26" customFormat="1">
      <c r="A2295" s="312"/>
      <c r="B2295" s="312"/>
      <c r="C2295" s="312"/>
      <c r="S2295" s="312"/>
      <c r="T2295" s="312"/>
      <c r="U2295" s="312"/>
      <c r="V2295" s="312"/>
      <c r="W2295" s="312"/>
      <c r="X2295" s="312"/>
      <c r="Y2295" s="312"/>
      <c r="Z2295" s="312"/>
    </row>
    <row r="2296" spans="1:26" customFormat="1">
      <c r="A2296" s="312"/>
      <c r="B2296" s="312"/>
      <c r="C2296" s="312"/>
      <c r="S2296" s="312"/>
      <c r="T2296" s="312"/>
      <c r="U2296" s="312"/>
      <c r="V2296" s="312"/>
      <c r="W2296" s="312"/>
      <c r="X2296" s="312"/>
      <c r="Y2296" s="312"/>
      <c r="Z2296" s="312"/>
    </row>
    <row r="2297" spans="1:26" customFormat="1">
      <c r="A2297" s="312"/>
      <c r="B2297" s="312"/>
      <c r="C2297" s="312"/>
      <c r="S2297" s="312"/>
      <c r="T2297" s="312"/>
      <c r="U2297" s="312"/>
      <c r="V2297" s="312"/>
      <c r="W2297" s="312"/>
      <c r="X2297" s="312"/>
      <c r="Y2297" s="312"/>
      <c r="Z2297" s="312"/>
    </row>
    <row r="2298" spans="1:26" customFormat="1">
      <c r="A2298" s="312"/>
      <c r="B2298" s="312"/>
      <c r="C2298" s="312"/>
      <c r="S2298" s="312"/>
      <c r="T2298" s="312"/>
      <c r="U2298" s="312"/>
      <c r="V2298" s="312"/>
      <c r="W2298" s="312"/>
      <c r="X2298" s="312"/>
      <c r="Y2298" s="312"/>
      <c r="Z2298" s="312"/>
    </row>
    <row r="2299" spans="1:26" customFormat="1">
      <c r="A2299" s="312"/>
      <c r="B2299" s="312"/>
      <c r="C2299" s="312"/>
      <c r="S2299" s="312"/>
      <c r="T2299" s="312"/>
      <c r="U2299" s="312"/>
      <c r="V2299" s="312"/>
      <c r="W2299" s="312"/>
      <c r="X2299" s="312"/>
      <c r="Y2299" s="312"/>
      <c r="Z2299" s="312"/>
    </row>
    <row r="2300" spans="1:26" customFormat="1">
      <c r="A2300" s="312"/>
      <c r="B2300" s="312"/>
      <c r="C2300" s="312"/>
      <c r="S2300" s="312"/>
      <c r="T2300" s="312"/>
      <c r="U2300" s="312"/>
      <c r="V2300" s="312"/>
      <c r="W2300" s="312"/>
      <c r="X2300" s="312"/>
      <c r="Y2300" s="312"/>
      <c r="Z2300" s="312"/>
    </row>
    <row r="2301" spans="1:26" customFormat="1">
      <c r="A2301" s="312"/>
      <c r="B2301" s="312"/>
      <c r="C2301" s="312"/>
      <c r="S2301" s="312"/>
      <c r="T2301" s="312"/>
      <c r="U2301" s="312"/>
      <c r="V2301" s="312"/>
      <c r="W2301" s="312"/>
      <c r="X2301" s="312"/>
      <c r="Y2301" s="312"/>
      <c r="Z2301" s="312"/>
    </row>
    <row r="2302" spans="1:26" customFormat="1">
      <c r="A2302" s="312"/>
      <c r="B2302" s="312"/>
      <c r="C2302" s="312"/>
      <c r="S2302" s="312"/>
      <c r="T2302" s="312"/>
      <c r="U2302" s="312"/>
      <c r="V2302" s="312"/>
      <c r="W2302" s="312"/>
      <c r="X2302" s="312"/>
      <c r="Y2302" s="312"/>
      <c r="Z2302" s="312"/>
    </row>
    <row r="2303" spans="1:26" customFormat="1">
      <c r="A2303" s="312"/>
      <c r="B2303" s="312"/>
      <c r="C2303" s="312"/>
      <c r="S2303" s="312"/>
      <c r="T2303" s="312"/>
      <c r="U2303" s="312"/>
      <c r="V2303" s="312"/>
      <c r="W2303" s="312"/>
      <c r="X2303" s="312"/>
      <c r="Y2303" s="312"/>
      <c r="Z2303" s="312"/>
    </row>
    <row r="2304" spans="1:26" customFormat="1">
      <c r="A2304" s="312"/>
      <c r="B2304" s="312"/>
      <c r="C2304" s="312"/>
      <c r="S2304" s="312"/>
      <c r="T2304" s="312"/>
      <c r="U2304" s="312"/>
      <c r="V2304" s="312"/>
      <c r="W2304" s="312"/>
      <c r="X2304" s="312"/>
      <c r="Y2304" s="312"/>
      <c r="Z2304" s="312"/>
    </row>
    <row r="2305" spans="1:26" customFormat="1">
      <c r="A2305" s="312"/>
      <c r="B2305" s="312"/>
      <c r="C2305" s="312"/>
      <c r="S2305" s="312"/>
      <c r="T2305" s="312"/>
      <c r="U2305" s="312"/>
      <c r="V2305" s="312"/>
      <c r="W2305" s="312"/>
      <c r="X2305" s="312"/>
      <c r="Y2305" s="312"/>
      <c r="Z2305" s="312"/>
    </row>
    <row r="2306" spans="1:26" customFormat="1">
      <c r="A2306" s="312"/>
      <c r="B2306" s="312"/>
      <c r="C2306" s="312"/>
      <c r="S2306" s="312"/>
      <c r="T2306" s="312"/>
      <c r="U2306" s="312"/>
      <c r="V2306" s="312"/>
      <c r="W2306" s="312"/>
      <c r="X2306" s="312"/>
      <c r="Y2306" s="312"/>
      <c r="Z2306" s="312"/>
    </row>
    <row r="2307" spans="1:26" customFormat="1">
      <c r="A2307" s="312"/>
      <c r="B2307" s="312"/>
      <c r="C2307" s="312"/>
      <c r="S2307" s="312"/>
      <c r="T2307" s="312"/>
      <c r="U2307" s="312"/>
      <c r="V2307" s="312"/>
      <c r="W2307" s="312"/>
      <c r="X2307" s="312"/>
      <c r="Y2307" s="312"/>
      <c r="Z2307" s="312"/>
    </row>
    <row r="2308" spans="1:26" customFormat="1">
      <c r="A2308" s="312"/>
      <c r="B2308" s="312"/>
      <c r="C2308" s="312"/>
      <c r="S2308" s="312"/>
      <c r="T2308" s="312"/>
      <c r="U2308" s="312"/>
      <c r="V2308" s="312"/>
      <c r="W2308" s="312"/>
      <c r="X2308" s="312"/>
      <c r="Y2308" s="312"/>
      <c r="Z2308" s="312"/>
    </row>
    <row r="2309" spans="1:26" customFormat="1">
      <c r="A2309" s="312"/>
      <c r="B2309" s="312"/>
      <c r="C2309" s="312"/>
      <c r="S2309" s="312"/>
      <c r="T2309" s="312"/>
      <c r="U2309" s="312"/>
      <c r="V2309" s="312"/>
      <c r="W2309" s="312"/>
      <c r="X2309" s="312"/>
      <c r="Y2309" s="312"/>
      <c r="Z2309" s="312"/>
    </row>
    <row r="2310" spans="1:26" customFormat="1">
      <c r="A2310" s="312"/>
      <c r="B2310" s="312"/>
      <c r="C2310" s="312"/>
      <c r="S2310" s="312"/>
      <c r="T2310" s="312"/>
      <c r="U2310" s="312"/>
      <c r="V2310" s="312"/>
      <c r="W2310" s="312"/>
      <c r="X2310" s="312"/>
      <c r="Y2310" s="312"/>
      <c r="Z2310" s="312"/>
    </row>
    <row r="2311" spans="1:26" customFormat="1">
      <c r="A2311" s="312"/>
      <c r="B2311" s="312"/>
      <c r="C2311" s="312"/>
      <c r="S2311" s="312"/>
      <c r="T2311" s="312"/>
      <c r="U2311" s="312"/>
      <c r="V2311" s="312"/>
      <c r="W2311" s="312"/>
      <c r="X2311" s="312"/>
      <c r="Y2311" s="312"/>
      <c r="Z2311" s="312"/>
    </row>
    <row r="2312" spans="1:26" customFormat="1">
      <c r="A2312" s="312"/>
      <c r="B2312" s="312"/>
      <c r="C2312" s="312"/>
      <c r="S2312" s="312"/>
      <c r="T2312" s="312"/>
      <c r="U2312" s="312"/>
      <c r="V2312" s="312"/>
      <c r="W2312" s="312"/>
      <c r="X2312" s="312"/>
      <c r="Y2312" s="312"/>
      <c r="Z2312" s="312"/>
    </row>
    <row r="2313" spans="1:26" customFormat="1">
      <c r="A2313" s="312"/>
      <c r="B2313" s="312"/>
      <c r="C2313" s="312"/>
      <c r="S2313" s="312"/>
      <c r="T2313" s="312"/>
      <c r="U2313" s="312"/>
      <c r="V2313" s="312"/>
      <c r="W2313" s="312"/>
      <c r="X2313" s="312"/>
      <c r="Y2313" s="312"/>
      <c r="Z2313" s="312"/>
    </row>
    <row r="2314" spans="1:26" customFormat="1">
      <c r="A2314" s="312"/>
      <c r="B2314" s="312"/>
      <c r="C2314" s="312"/>
      <c r="S2314" s="312"/>
      <c r="T2314" s="312"/>
      <c r="U2314" s="312"/>
      <c r="V2314" s="312"/>
      <c r="W2314" s="312"/>
      <c r="X2314" s="312"/>
      <c r="Y2314" s="312"/>
      <c r="Z2314" s="312"/>
    </row>
    <row r="2315" spans="1:26" customFormat="1">
      <c r="A2315" s="312"/>
      <c r="B2315" s="312"/>
      <c r="C2315" s="312"/>
      <c r="S2315" s="312"/>
      <c r="T2315" s="312"/>
      <c r="U2315" s="312"/>
      <c r="V2315" s="312"/>
      <c r="W2315" s="312"/>
      <c r="X2315" s="312"/>
      <c r="Y2315" s="312"/>
      <c r="Z2315" s="312"/>
    </row>
    <row r="2316" spans="1:26" customFormat="1">
      <c r="A2316" s="312"/>
      <c r="B2316" s="312"/>
      <c r="C2316" s="312"/>
      <c r="S2316" s="312"/>
      <c r="T2316" s="312"/>
      <c r="U2316" s="312"/>
      <c r="V2316" s="312"/>
      <c r="W2316" s="312"/>
      <c r="X2316" s="312"/>
      <c r="Y2316" s="312"/>
      <c r="Z2316" s="312"/>
    </row>
    <row r="2317" spans="1:26" customFormat="1">
      <c r="A2317" s="312"/>
      <c r="B2317" s="312"/>
      <c r="C2317" s="312"/>
      <c r="S2317" s="312"/>
      <c r="T2317" s="312"/>
      <c r="U2317" s="312"/>
      <c r="V2317" s="312"/>
      <c r="W2317" s="312"/>
      <c r="X2317" s="312"/>
      <c r="Y2317" s="312"/>
      <c r="Z2317" s="312"/>
    </row>
    <row r="2318" spans="1:26" customFormat="1">
      <c r="A2318" s="312"/>
      <c r="B2318" s="312"/>
      <c r="C2318" s="312"/>
      <c r="S2318" s="312"/>
      <c r="T2318" s="312"/>
      <c r="U2318" s="312"/>
      <c r="V2318" s="312"/>
      <c r="W2318" s="312"/>
      <c r="X2318" s="312"/>
      <c r="Y2318" s="312"/>
      <c r="Z2318" s="312"/>
    </row>
    <row r="2319" spans="1:26" customFormat="1">
      <c r="A2319" s="312"/>
      <c r="B2319" s="312"/>
      <c r="C2319" s="312"/>
      <c r="S2319" s="312"/>
      <c r="T2319" s="312"/>
      <c r="U2319" s="312"/>
      <c r="V2319" s="312"/>
      <c r="W2319" s="312"/>
      <c r="X2319" s="312"/>
      <c r="Y2319" s="312"/>
      <c r="Z2319" s="312"/>
    </row>
    <row r="2320" spans="1:26" customFormat="1">
      <c r="A2320" s="312"/>
      <c r="B2320" s="312"/>
      <c r="C2320" s="312"/>
      <c r="S2320" s="312"/>
      <c r="T2320" s="312"/>
      <c r="U2320" s="312"/>
      <c r="V2320" s="312"/>
      <c r="W2320" s="312"/>
      <c r="X2320" s="312"/>
      <c r="Y2320" s="312"/>
      <c r="Z2320" s="312"/>
    </row>
    <row r="2321" spans="1:26" customFormat="1">
      <c r="A2321" s="312"/>
      <c r="B2321" s="312"/>
      <c r="C2321" s="312"/>
      <c r="S2321" s="312"/>
      <c r="T2321" s="312"/>
      <c r="U2321" s="312"/>
      <c r="V2321" s="312"/>
      <c r="W2321" s="312"/>
      <c r="X2321" s="312"/>
      <c r="Y2321" s="312"/>
      <c r="Z2321" s="312"/>
    </row>
    <row r="2322" spans="1:26" customFormat="1">
      <c r="A2322" s="312"/>
      <c r="B2322" s="312"/>
      <c r="C2322" s="312"/>
      <c r="S2322" s="312"/>
      <c r="T2322" s="312"/>
      <c r="U2322" s="312"/>
      <c r="V2322" s="312"/>
      <c r="W2322" s="312"/>
      <c r="X2322" s="312"/>
      <c r="Y2322" s="312"/>
      <c r="Z2322" s="312"/>
    </row>
    <row r="2323" spans="1:26" customFormat="1">
      <c r="A2323" s="312"/>
      <c r="B2323" s="312"/>
      <c r="C2323" s="312"/>
      <c r="S2323" s="312"/>
      <c r="T2323" s="312"/>
      <c r="U2323" s="312"/>
      <c r="V2323" s="312"/>
      <c r="W2323" s="312"/>
      <c r="X2323" s="312"/>
      <c r="Y2323" s="312"/>
      <c r="Z2323" s="312"/>
    </row>
    <row r="2324" spans="1:26" customFormat="1">
      <c r="A2324" s="312"/>
      <c r="B2324" s="312"/>
      <c r="C2324" s="312"/>
      <c r="S2324" s="312"/>
      <c r="T2324" s="312"/>
      <c r="U2324" s="312"/>
      <c r="V2324" s="312"/>
      <c r="W2324" s="312"/>
      <c r="X2324" s="312"/>
      <c r="Y2324" s="312"/>
      <c r="Z2324" s="312"/>
    </row>
    <row r="2325" spans="1:26" customFormat="1">
      <c r="A2325" s="312"/>
      <c r="B2325" s="312"/>
      <c r="C2325" s="312"/>
      <c r="S2325" s="312"/>
      <c r="T2325" s="312"/>
      <c r="U2325" s="312"/>
      <c r="V2325" s="312"/>
      <c r="W2325" s="312"/>
      <c r="X2325" s="312"/>
      <c r="Y2325" s="312"/>
      <c r="Z2325" s="312"/>
    </row>
    <row r="2326" spans="1:26" customFormat="1">
      <c r="A2326" s="312"/>
      <c r="B2326" s="312"/>
      <c r="C2326" s="312"/>
      <c r="S2326" s="312"/>
      <c r="T2326" s="312"/>
      <c r="U2326" s="312"/>
      <c r="V2326" s="312"/>
      <c r="W2326" s="312"/>
      <c r="X2326" s="312"/>
      <c r="Y2326" s="312"/>
      <c r="Z2326" s="312"/>
    </row>
    <row r="2327" spans="1:26" customFormat="1">
      <c r="A2327" s="312"/>
      <c r="B2327" s="312"/>
      <c r="C2327" s="312"/>
      <c r="S2327" s="312"/>
      <c r="T2327" s="312"/>
      <c r="U2327" s="312"/>
      <c r="V2327" s="312"/>
      <c r="W2327" s="312"/>
      <c r="X2327" s="312"/>
      <c r="Y2327" s="312"/>
      <c r="Z2327" s="312"/>
    </row>
    <row r="2328" spans="1:26" customFormat="1">
      <c r="A2328" s="312"/>
      <c r="B2328" s="312"/>
      <c r="C2328" s="312"/>
      <c r="S2328" s="312"/>
      <c r="T2328" s="312"/>
      <c r="U2328" s="312"/>
      <c r="V2328" s="312"/>
      <c r="W2328" s="312"/>
      <c r="X2328" s="312"/>
      <c r="Y2328" s="312"/>
      <c r="Z2328" s="312"/>
    </row>
    <row r="2329" spans="1:26" customFormat="1">
      <c r="A2329" s="312"/>
      <c r="B2329" s="312"/>
      <c r="C2329" s="312"/>
      <c r="S2329" s="312"/>
      <c r="T2329" s="312"/>
      <c r="U2329" s="312"/>
      <c r="V2329" s="312"/>
      <c r="W2329" s="312"/>
      <c r="X2329" s="312"/>
      <c r="Y2329" s="312"/>
      <c r="Z2329" s="312"/>
    </row>
    <row r="2330" spans="1:26" customFormat="1">
      <c r="A2330" s="312"/>
      <c r="B2330" s="312"/>
      <c r="C2330" s="312"/>
      <c r="S2330" s="312"/>
      <c r="T2330" s="312"/>
      <c r="U2330" s="312"/>
      <c r="V2330" s="312"/>
      <c r="W2330" s="312"/>
      <c r="X2330" s="312"/>
      <c r="Y2330" s="312"/>
      <c r="Z2330" s="312"/>
    </row>
    <row r="2331" spans="1:26" customFormat="1">
      <c r="A2331" s="312"/>
      <c r="B2331" s="312"/>
      <c r="C2331" s="312"/>
      <c r="S2331" s="312"/>
      <c r="T2331" s="312"/>
      <c r="U2331" s="312"/>
      <c r="V2331" s="312"/>
      <c r="W2331" s="312"/>
      <c r="X2331" s="312"/>
      <c r="Y2331" s="312"/>
      <c r="Z2331" s="312"/>
    </row>
    <row r="2332" spans="1:26" customFormat="1">
      <c r="A2332" s="312"/>
      <c r="B2332" s="312"/>
      <c r="C2332" s="312"/>
      <c r="S2332" s="312"/>
      <c r="T2332" s="312"/>
      <c r="U2332" s="312"/>
      <c r="V2332" s="312"/>
      <c r="W2332" s="312"/>
      <c r="X2332" s="312"/>
      <c r="Y2332" s="312"/>
      <c r="Z2332" s="312"/>
    </row>
    <row r="2333" spans="1:26" customFormat="1">
      <c r="A2333" s="312"/>
      <c r="B2333" s="312"/>
      <c r="C2333" s="312"/>
      <c r="S2333" s="312"/>
      <c r="T2333" s="312"/>
      <c r="U2333" s="312"/>
      <c r="V2333" s="312"/>
      <c r="W2333" s="312"/>
      <c r="X2333" s="312"/>
      <c r="Y2333" s="312"/>
      <c r="Z2333" s="312"/>
    </row>
    <row r="2334" spans="1:26" customFormat="1">
      <c r="A2334" s="312"/>
      <c r="B2334" s="312"/>
      <c r="C2334" s="312"/>
      <c r="S2334" s="312"/>
      <c r="T2334" s="312"/>
      <c r="U2334" s="312"/>
      <c r="V2334" s="312"/>
      <c r="W2334" s="312"/>
      <c r="X2334" s="312"/>
      <c r="Y2334" s="312"/>
      <c r="Z2334" s="312"/>
    </row>
    <row r="2335" spans="1:26" customFormat="1">
      <c r="A2335" s="312"/>
      <c r="B2335" s="312"/>
      <c r="C2335" s="312"/>
      <c r="S2335" s="312"/>
      <c r="T2335" s="312"/>
      <c r="U2335" s="312"/>
      <c r="V2335" s="312"/>
      <c r="W2335" s="312"/>
      <c r="X2335" s="312"/>
      <c r="Y2335" s="312"/>
      <c r="Z2335" s="312"/>
    </row>
    <row r="2336" spans="1:26" customFormat="1">
      <c r="A2336" s="312"/>
      <c r="B2336" s="312"/>
      <c r="C2336" s="312"/>
      <c r="S2336" s="312"/>
      <c r="T2336" s="312"/>
      <c r="U2336" s="312"/>
      <c r="V2336" s="312"/>
      <c r="W2336" s="312"/>
      <c r="X2336" s="312"/>
      <c r="Y2336" s="312"/>
      <c r="Z2336" s="312"/>
    </row>
    <row r="2337" spans="1:26" customFormat="1">
      <c r="A2337" s="312"/>
      <c r="B2337" s="312"/>
      <c r="C2337" s="312"/>
      <c r="S2337" s="312"/>
      <c r="T2337" s="312"/>
      <c r="U2337" s="312"/>
      <c r="V2337" s="312"/>
      <c r="W2337" s="312"/>
      <c r="X2337" s="312"/>
      <c r="Y2337" s="312"/>
      <c r="Z2337" s="312"/>
    </row>
    <row r="2338" spans="1:26" customFormat="1">
      <c r="A2338" s="312"/>
      <c r="B2338" s="312"/>
      <c r="C2338" s="312"/>
      <c r="S2338" s="312"/>
      <c r="T2338" s="312"/>
      <c r="U2338" s="312"/>
      <c r="V2338" s="312"/>
      <c r="W2338" s="312"/>
      <c r="X2338" s="312"/>
      <c r="Y2338" s="312"/>
      <c r="Z2338" s="312"/>
    </row>
    <row r="2339" spans="1:26" customFormat="1">
      <c r="A2339" s="312"/>
      <c r="B2339" s="312"/>
      <c r="C2339" s="312"/>
      <c r="S2339" s="312"/>
      <c r="T2339" s="312"/>
      <c r="U2339" s="312"/>
      <c r="V2339" s="312"/>
      <c r="W2339" s="312"/>
      <c r="X2339" s="312"/>
      <c r="Y2339" s="312"/>
      <c r="Z2339" s="312"/>
    </row>
    <row r="2340" spans="1:26" customFormat="1">
      <c r="A2340" s="312"/>
      <c r="B2340" s="312"/>
      <c r="C2340" s="312"/>
      <c r="S2340" s="312"/>
      <c r="T2340" s="312"/>
      <c r="U2340" s="312"/>
      <c r="V2340" s="312"/>
      <c r="W2340" s="312"/>
      <c r="X2340" s="312"/>
      <c r="Y2340" s="312"/>
      <c r="Z2340" s="312"/>
    </row>
    <row r="2341" spans="1:26" customFormat="1">
      <c r="A2341" s="312"/>
      <c r="B2341" s="312"/>
      <c r="C2341" s="312"/>
      <c r="S2341" s="312"/>
      <c r="T2341" s="312"/>
      <c r="U2341" s="312"/>
      <c r="V2341" s="312"/>
      <c r="W2341" s="312"/>
      <c r="X2341" s="312"/>
      <c r="Y2341" s="312"/>
      <c r="Z2341" s="312"/>
    </row>
    <row r="2342" spans="1:26" customFormat="1">
      <c r="A2342" s="312"/>
      <c r="B2342" s="312"/>
      <c r="C2342" s="312"/>
      <c r="S2342" s="312"/>
      <c r="T2342" s="312"/>
      <c r="U2342" s="312"/>
      <c r="V2342" s="312"/>
      <c r="W2342" s="312"/>
      <c r="X2342" s="312"/>
      <c r="Y2342" s="312"/>
      <c r="Z2342" s="312"/>
    </row>
    <row r="2343" spans="1:26" customFormat="1">
      <c r="A2343" s="312"/>
      <c r="B2343" s="312"/>
      <c r="C2343" s="312"/>
      <c r="S2343" s="312"/>
      <c r="T2343" s="312"/>
      <c r="U2343" s="312"/>
      <c r="V2343" s="312"/>
      <c r="W2343" s="312"/>
      <c r="X2343" s="312"/>
      <c r="Y2343" s="312"/>
      <c r="Z2343" s="312"/>
    </row>
    <row r="2344" spans="1:26" customFormat="1">
      <c r="A2344" s="312"/>
      <c r="B2344" s="312"/>
      <c r="C2344" s="312"/>
      <c r="S2344" s="312"/>
      <c r="T2344" s="312"/>
      <c r="U2344" s="312"/>
      <c r="V2344" s="312"/>
      <c r="W2344" s="312"/>
      <c r="X2344" s="312"/>
      <c r="Y2344" s="312"/>
      <c r="Z2344" s="312"/>
    </row>
    <row r="2345" spans="1:26" customFormat="1">
      <c r="A2345" s="312"/>
      <c r="B2345" s="312"/>
      <c r="C2345" s="312"/>
      <c r="S2345" s="312"/>
      <c r="T2345" s="312"/>
      <c r="U2345" s="312"/>
      <c r="V2345" s="312"/>
      <c r="W2345" s="312"/>
      <c r="X2345" s="312"/>
      <c r="Y2345" s="312"/>
      <c r="Z2345" s="312"/>
    </row>
    <row r="2346" spans="1:26" customFormat="1">
      <c r="A2346" s="312"/>
      <c r="B2346" s="312"/>
      <c r="C2346" s="312"/>
      <c r="S2346" s="312"/>
      <c r="T2346" s="312"/>
      <c r="U2346" s="312"/>
      <c r="V2346" s="312"/>
      <c r="W2346" s="312"/>
      <c r="X2346" s="312"/>
      <c r="Y2346" s="312"/>
      <c r="Z2346" s="312"/>
    </row>
    <row r="2347" spans="1:26" customFormat="1">
      <c r="A2347" s="312"/>
      <c r="B2347" s="312"/>
      <c r="C2347" s="312"/>
      <c r="S2347" s="312"/>
      <c r="T2347" s="312"/>
      <c r="U2347" s="312"/>
      <c r="V2347" s="312"/>
      <c r="W2347" s="312"/>
      <c r="X2347" s="312"/>
      <c r="Y2347" s="312"/>
      <c r="Z2347" s="312"/>
    </row>
    <row r="2348" spans="1:26" customFormat="1">
      <c r="A2348" s="312"/>
      <c r="B2348" s="312"/>
      <c r="C2348" s="312"/>
      <c r="S2348" s="312"/>
      <c r="T2348" s="312"/>
      <c r="U2348" s="312"/>
      <c r="V2348" s="312"/>
      <c r="W2348" s="312"/>
      <c r="X2348" s="312"/>
      <c r="Y2348" s="312"/>
      <c r="Z2348" s="312"/>
    </row>
    <row r="2349" spans="1:26" customFormat="1">
      <c r="A2349" s="312"/>
      <c r="B2349" s="312"/>
      <c r="C2349" s="312"/>
      <c r="S2349" s="312"/>
      <c r="T2349" s="312"/>
      <c r="U2349" s="312"/>
      <c r="V2349" s="312"/>
      <c r="W2349" s="312"/>
      <c r="X2349" s="312"/>
      <c r="Y2349" s="312"/>
      <c r="Z2349" s="312"/>
    </row>
    <row r="2350" spans="1:26" customFormat="1">
      <c r="A2350" s="312"/>
      <c r="B2350" s="312"/>
      <c r="C2350" s="312"/>
      <c r="S2350" s="312"/>
      <c r="T2350" s="312"/>
      <c r="U2350" s="312"/>
      <c r="V2350" s="312"/>
      <c r="W2350" s="312"/>
      <c r="X2350" s="312"/>
      <c r="Y2350" s="312"/>
      <c r="Z2350" s="312"/>
    </row>
    <row r="2351" spans="1:26" customFormat="1">
      <c r="A2351" s="312"/>
      <c r="B2351" s="312"/>
      <c r="C2351" s="312"/>
      <c r="S2351" s="312"/>
      <c r="T2351" s="312"/>
      <c r="U2351" s="312"/>
      <c r="V2351" s="312"/>
      <c r="W2351" s="312"/>
      <c r="X2351" s="312"/>
      <c r="Y2351" s="312"/>
      <c r="Z2351" s="312"/>
    </row>
    <row r="2352" spans="1:26" customFormat="1">
      <c r="A2352" s="312"/>
      <c r="B2352" s="312"/>
      <c r="C2352" s="312"/>
      <c r="S2352" s="312"/>
      <c r="T2352" s="312"/>
      <c r="U2352" s="312"/>
      <c r="V2352" s="312"/>
      <c r="W2352" s="312"/>
      <c r="X2352" s="312"/>
      <c r="Y2352" s="312"/>
      <c r="Z2352" s="312"/>
    </row>
    <row r="2353" spans="1:26" customFormat="1">
      <c r="A2353" s="312"/>
      <c r="B2353" s="312"/>
      <c r="C2353" s="312"/>
      <c r="S2353" s="312"/>
      <c r="T2353" s="312"/>
      <c r="U2353" s="312"/>
      <c r="V2353" s="312"/>
      <c r="W2353" s="312"/>
      <c r="X2353" s="312"/>
      <c r="Y2353" s="312"/>
      <c r="Z2353" s="312"/>
    </row>
    <row r="2354" spans="1:26" customFormat="1">
      <c r="A2354" s="312"/>
      <c r="B2354" s="312"/>
      <c r="C2354" s="312"/>
      <c r="S2354" s="312"/>
      <c r="T2354" s="312"/>
      <c r="U2354" s="312"/>
      <c r="V2354" s="312"/>
      <c r="W2354" s="312"/>
      <c r="X2354" s="312"/>
      <c r="Y2354" s="312"/>
      <c r="Z2354" s="312"/>
    </row>
    <row r="2355" spans="1:26" customFormat="1">
      <c r="A2355" s="312"/>
      <c r="B2355" s="312"/>
      <c r="C2355" s="312"/>
      <c r="S2355" s="312"/>
      <c r="T2355" s="312"/>
      <c r="U2355" s="312"/>
      <c r="V2355" s="312"/>
      <c r="W2355" s="312"/>
      <c r="X2355" s="312"/>
      <c r="Y2355" s="312"/>
      <c r="Z2355" s="312"/>
    </row>
    <row r="2356" spans="1:26" customFormat="1">
      <c r="A2356" s="312"/>
      <c r="B2356" s="312"/>
      <c r="C2356" s="312"/>
      <c r="S2356" s="312"/>
      <c r="T2356" s="312"/>
      <c r="U2356" s="312"/>
      <c r="V2356" s="312"/>
      <c r="W2356" s="312"/>
      <c r="X2356" s="312"/>
      <c r="Y2356" s="312"/>
      <c r="Z2356" s="312"/>
    </row>
    <row r="2357" spans="1:26" customFormat="1">
      <c r="A2357" s="312"/>
      <c r="B2357" s="312"/>
      <c r="C2357" s="312"/>
      <c r="S2357" s="312"/>
      <c r="T2357" s="312"/>
      <c r="U2357" s="312"/>
      <c r="V2357" s="312"/>
      <c r="W2357" s="312"/>
      <c r="X2357" s="312"/>
      <c r="Y2357" s="312"/>
      <c r="Z2357" s="312"/>
    </row>
    <row r="2358" spans="1:26" customFormat="1">
      <c r="A2358" s="312"/>
      <c r="B2358" s="312"/>
      <c r="C2358" s="312"/>
      <c r="S2358" s="312"/>
      <c r="T2358" s="312"/>
      <c r="U2358" s="312"/>
      <c r="V2358" s="312"/>
      <c r="W2358" s="312"/>
      <c r="X2358" s="312"/>
      <c r="Y2358" s="312"/>
      <c r="Z2358" s="312"/>
    </row>
    <row r="2359" spans="1:26" customFormat="1">
      <c r="A2359" s="312"/>
      <c r="B2359" s="312"/>
      <c r="C2359" s="312"/>
      <c r="S2359" s="312"/>
      <c r="T2359" s="312"/>
      <c r="U2359" s="312"/>
      <c r="V2359" s="312"/>
      <c r="W2359" s="312"/>
      <c r="X2359" s="312"/>
      <c r="Y2359" s="312"/>
      <c r="Z2359" s="312"/>
    </row>
    <row r="2360" spans="1:26" customFormat="1">
      <c r="A2360" s="312"/>
      <c r="B2360" s="312"/>
      <c r="C2360" s="312"/>
      <c r="S2360" s="312"/>
      <c r="T2360" s="312"/>
      <c r="U2360" s="312"/>
      <c r="V2360" s="312"/>
      <c r="W2360" s="312"/>
      <c r="X2360" s="312"/>
      <c r="Y2360" s="312"/>
      <c r="Z2360" s="312"/>
    </row>
    <row r="2361" spans="1:26" customFormat="1">
      <c r="A2361" s="312"/>
      <c r="B2361" s="312"/>
      <c r="C2361" s="312"/>
      <c r="S2361" s="312"/>
      <c r="T2361" s="312"/>
      <c r="U2361" s="312"/>
      <c r="V2361" s="312"/>
      <c r="W2361" s="312"/>
      <c r="X2361" s="312"/>
      <c r="Y2361" s="312"/>
      <c r="Z2361" s="312"/>
    </row>
    <row r="2362" spans="1:26" customFormat="1">
      <c r="A2362" s="312"/>
      <c r="B2362" s="312"/>
      <c r="C2362" s="312"/>
      <c r="S2362" s="312"/>
      <c r="T2362" s="312"/>
      <c r="U2362" s="312"/>
      <c r="V2362" s="312"/>
      <c r="W2362" s="312"/>
      <c r="X2362" s="312"/>
      <c r="Y2362" s="312"/>
      <c r="Z2362" s="312"/>
    </row>
    <row r="2363" spans="1:26" customFormat="1">
      <c r="A2363" s="312"/>
      <c r="B2363" s="312"/>
      <c r="C2363" s="312"/>
      <c r="S2363" s="312"/>
      <c r="T2363" s="312"/>
      <c r="U2363" s="312"/>
      <c r="V2363" s="312"/>
      <c r="W2363" s="312"/>
      <c r="X2363" s="312"/>
      <c r="Y2363" s="312"/>
      <c r="Z2363" s="312"/>
    </row>
    <row r="2364" spans="1:26" customFormat="1">
      <c r="A2364" s="312"/>
      <c r="B2364" s="312"/>
      <c r="C2364" s="312"/>
      <c r="S2364" s="312"/>
      <c r="T2364" s="312"/>
      <c r="U2364" s="312"/>
      <c r="V2364" s="312"/>
      <c r="W2364" s="312"/>
      <c r="X2364" s="312"/>
      <c r="Y2364" s="312"/>
      <c r="Z2364" s="312"/>
    </row>
    <row r="2365" spans="1:26" customFormat="1">
      <c r="A2365" s="312"/>
      <c r="B2365" s="312"/>
      <c r="C2365" s="312"/>
      <c r="S2365" s="312"/>
      <c r="T2365" s="312"/>
      <c r="U2365" s="312"/>
      <c r="V2365" s="312"/>
      <c r="W2365" s="312"/>
      <c r="X2365" s="312"/>
      <c r="Y2365" s="312"/>
      <c r="Z2365" s="312"/>
    </row>
    <row r="2366" spans="1:26" customFormat="1">
      <c r="A2366" s="312"/>
      <c r="B2366" s="312"/>
      <c r="C2366" s="312"/>
      <c r="S2366" s="312"/>
      <c r="T2366" s="312"/>
      <c r="U2366" s="312"/>
      <c r="V2366" s="312"/>
      <c r="W2366" s="312"/>
      <c r="X2366" s="312"/>
      <c r="Y2366" s="312"/>
      <c r="Z2366" s="312"/>
    </row>
    <row r="2367" spans="1:26" customFormat="1">
      <c r="A2367" s="312"/>
      <c r="B2367" s="312"/>
      <c r="C2367" s="312"/>
      <c r="S2367" s="312"/>
      <c r="T2367" s="312"/>
      <c r="U2367" s="312"/>
      <c r="V2367" s="312"/>
      <c r="W2367" s="312"/>
      <c r="X2367" s="312"/>
      <c r="Y2367" s="312"/>
      <c r="Z2367" s="312"/>
    </row>
    <row r="2368" spans="1:26" customFormat="1">
      <c r="A2368" s="312"/>
      <c r="B2368" s="312"/>
      <c r="C2368" s="312"/>
      <c r="S2368" s="312"/>
      <c r="T2368" s="312"/>
      <c r="U2368" s="312"/>
      <c r="V2368" s="312"/>
      <c r="W2368" s="312"/>
      <c r="X2368" s="312"/>
      <c r="Y2368" s="312"/>
      <c r="Z2368" s="312"/>
    </row>
    <row r="2369" spans="1:26" customFormat="1">
      <c r="A2369" s="312"/>
      <c r="B2369" s="312"/>
      <c r="C2369" s="312"/>
      <c r="S2369" s="312"/>
      <c r="T2369" s="312"/>
      <c r="U2369" s="312"/>
      <c r="V2369" s="312"/>
      <c r="W2369" s="312"/>
      <c r="X2369" s="312"/>
      <c r="Y2369" s="312"/>
      <c r="Z2369" s="312"/>
    </row>
    <row r="2370" spans="1:26" customFormat="1">
      <c r="A2370" s="312"/>
      <c r="B2370" s="312"/>
      <c r="C2370" s="312"/>
      <c r="S2370" s="312"/>
      <c r="T2370" s="312"/>
      <c r="U2370" s="312"/>
      <c r="V2370" s="312"/>
      <c r="W2370" s="312"/>
      <c r="X2370" s="312"/>
      <c r="Y2370" s="312"/>
      <c r="Z2370" s="312"/>
    </row>
    <row r="2371" spans="1:26" customFormat="1">
      <c r="A2371" s="312"/>
      <c r="B2371" s="312"/>
      <c r="C2371" s="312"/>
      <c r="S2371" s="312"/>
      <c r="T2371" s="312"/>
      <c r="U2371" s="312"/>
      <c r="V2371" s="312"/>
      <c r="W2371" s="312"/>
      <c r="X2371" s="312"/>
      <c r="Y2371" s="312"/>
      <c r="Z2371" s="312"/>
    </row>
    <row r="2372" spans="1:26" customFormat="1">
      <c r="A2372" s="312"/>
      <c r="B2372" s="312"/>
      <c r="C2372" s="312"/>
      <c r="S2372" s="312"/>
      <c r="T2372" s="312"/>
      <c r="U2372" s="312"/>
      <c r="V2372" s="312"/>
      <c r="W2372" s="312"/>
      <c r="X2372" s="312"/>
      <c r="Y2372" s="312"/>
      <c r="Z2372" s="312"/>
    </row>
    <row r="2373" spans="1:26" customFormat="1">
      <c r="A2373" s="312"/>
      <c r="B2373" s="312"/>
      <c r="C2373" s="312"/>
      <c r="S2373" s="312"/>
      <c r="T2373" s="312"/>
      <c r="U2373" s="312"/>
      <c r="V2373" s="312"/>
      <c r="W2373" s="312"/>
      <c r="X2373" s="312"/>
      <c r="Y2373" s="312"/>
      <c r="Z2373" s="312"/>
    </row>
    <row r="2374" spans="1:26" customFormat="1">
      <c r="A2374" s="312"/>
      <c r="B2374" s="312"/>
      <c r="C2374" s="312"/>
      <c r="S2374" s="312"/>
      <c r="T2374" s="312"/>
      <c r="U2374" s="312"/>
      <c r="V2374" s="312"/>
      <c r="W2374" s="312"/>
      <c r="X2374" s="312"/>
      <c r="Y2374" s="312"/>
      <c r="Z2374" s="312"/>
    </row>
    <row r="2375" spans="1:26" customFormat="1">
      <c r="A2375" s="312"/>
      <c r="B2375" s="312"/>
      <c r="C2375" s="312"/>
      <c r="S2375" s="312"/>
      <c r="T2375" s="312"/>
      <c r="U2375" s="312"/>
      <c r="V2375" s="312"/>
      <c r="W2375" s="312"/>
      <c r="X2375" s="312"/>
      <c r="Y2375" s="312"/>
      <c r="Z2375" s="312"/>
    </row>
    <row r="2376" spans="1:26" customFormat="1">
      <c r="A2376" s="312"/>
      <c r="B2376" s="312"/>
      <c r="C2376" s="312"/>
      <c r="S2376" s="312"/>
      <c r="T2376" s="312"/>
      <c r="U2376" s="312"/>
      <c r="V2376" s="312"/>
      <c r="W2376" s="312"/>
      <c r="X2376" s="312"/>
      <c r="Y2376" s="312"/>
      <c r="Z2376" s="312"/>
    </row>
    <row r="2377" spans="1:26" customFormat="1">
      <c r="A2377" s="312"/>
      <c r="B2377" s="312"/>
      <c r="C2377" s="312"/>
      <c r="S2377" s="312"/>
      <c r="T2377" s="312"/>
      <c r="U2377" s="312"/>
      <c r="V2377" s="312"/>
      <c r="W2377" s="312"/>
      <c r="X2377" s="312"/>
      <c r="Y2377" s="312"/>
      <c r="Z2377" s="312"/>
    </row>
    <row r="2378" spans="1:26" customFormat="1">
      <c r="A2378" s="312"/>
      <c r="B2378" s="312"/>
      <c r="C2378" s="312"/>
      <c r="S2378" s="312"/>
      <c r="T2378" s="312"/>
      <c r="U2378" s="312"/>
      <c r="V2378" s="312"/>
      <c r="W2378" s="312"/>
      <c r="X2378" s="312"/>
      <c r="Y2378" s="312"/>
      <c r="Z2378" s="312"/>
    </row>
    <row r="2379" spans="1:26" customFormat="1">
      <c r="A2379" s="312"/>
      <c r="B2379" s="312"/>
      <c r="C2379" s="312"/>
      <c r="S2379" s="312"/>
      <c r="T2379" s="312"/>
      <c r="U2379" s="312"/>
      <c r="V2379" s="312"/>
      <c r="W2379" s="312"/>
      <c r="X2379" s="312"/>
      <c r="Y2379" s="312"/>
      <c r="Z2379" s="312"/>
    </row>
    <row r="2380" spans="1:26" customFormat="1">
      <c r="A2380" s="312"/>
      <c r="B2380" s="312"/>
      <c r="C2380" s="312"/>
      <c r="S2380" s="312"/>
      <c r="T2380" s="312"/>
      <c r="U2380" s="312"/>
      <c r="V2380" s="312"/>
      <c r="W2380" s="312"/>
      <c r="X2380" s="312"/>
      <c r="Y2380" s="312"/>
      <c r="Z2380" s="312"/>
    </row>
    <row r="2381" spans="1:26" customFormat="1">
      <c r="A2381" s="312"/>
      <c r="B2381" s="312"/>
      <c r="C2381" s="312"/>
      <c r="S2381" s="312"/>
      <c r="T2381" s="312"/>
      <c r="U2381" s="312"/>
      <c r="V2381" s="312"/>
      <c r="W2381" s="312"/>
      <c r="X2381" s="312"/>
      <c r="Y2381" s="312"/>
      <c r="Z2381" s="312"/>
    </row>
    <row r="2382" spans="1:26" customFormat="1">
      <c r="A2382" s="312"/>
      <c r="B2382" s="312"/>
      <c r="C2382" s="312"/>
      <c r="S2382" s="312"/>
      <c r="T2382" s="312"/>
      <c r="U2382" s="312"/>
      <c r="V2382" s="312"/>
      <c r="W2382" s="312"/>
      <c r="X2382" s="312"/>
      <c r="Y2382" s="312"/>
      <c r="Z2382" s="312"/>
    </row>
    <row r="2383" spans="1:26" customFormat="1">
      <c r="A2383" s="312"/>
      <c r="B2383" s="312"/>
      <c r="C2383" s="312"/>
      <c r="S2383" s="312"/>
      <c r="T2383" s="312"/>
      <c r="U2383" s="312"/>
      <c r="V2383" s="312"/>
      <c r="W2383" s="312"/>
      <c r="X2383" s="312"/>
      <c r="Y2383" s="312"/>
      <c r="Z2383" s="312"/>
    </row>
    <row r="2384" spans="1:26" customFormat="1">
      <c r="A2384" s="312"/>
      <c r="B2384" s="312"/>
      <c r="C2384" s="312"/>
      <c r="S2384" s="312"/>
      <c r="T2384" s="312"/>
      <c r="U2384" s="312"/>
      <c r="V2384" s="312"/>
      <c r="W2384" s="312"/>
      <c r="X2384" s="312"/>
      <c r="Y2384" s="312"/>
      <c r="Z2384" s="312"/>
    </row>
    <row r="2385" spans="1:26" customFormat="1">
      <c r="A2385" s="312"/>
      <c r="B2385" s="312"/>
      <c r="C2385" s="312"/>
      <c r="S2385" s="312"/>
      <c r="T2385" s="312"/>
      <c r="U2385" s="312"/>
      <c r="V2385" s="312"/>
      <c r="W2385" s="312"/>
      <c r="X2385" s="312"/>
      <c r="Y2385" s="312"/>
      <c r="Z2385" s="312"/>
    </row>
    <row r="2386" spans="1:26" customFormat="1">
      <c r="A2386" s="312"/>
      <c r="B2386" s="312"/>
      <c r="C2386" s="312"/>
      <c r="S2386" s="312"/>
      <c r="T2386" s="312"/>
      <c r="U2386" s="312"/>
      <c r="V2386" s="312"/>
      <c r="W2386" s="312"/>
      <c r="X2386" s="312"/>
      <c r="Y2386" s="312"/>
      <c r="Z2386" s="312"/>
    </row>
    <row r="2387" spans="1:26" customFormat="1">
      <c r="A2387" s="312"/>
      <c r="B2387" s="312"/>
      <c r="C2387" s="312"/>
      <c r="S2387" s="312"/>
      <c r="T2387" s="312"/>
      <c r="U2387" s="312"/>
      <c r="V2387" s="312"/>
      <c r="W2387" s="312"/>
      <c r="X2387" s="312"/>
      <c r="Y2387" s="312"/>
      <c r="Z2387" s="312"/>
    </row>
    <row r="2388" spans="1:26" customFormat="1">
      <c r="A2388" s="312"/>
      <c r="B2388" s="312"/>
      <c r="C2388" s="312"/>
      <c r="S2388" s="312"/>
      <c r="T2388" s="312"/>
      <c r="U2388" s="312"/>
      <c r="V2388" s="312"/>
      <c r="W2388" s="312"/>
      <c r="X2388" s="312"/>
      <c r="Y2388" s="312"/>
      <c r="Z2388" s="312"/>
    </row>
    <row r="2389" spans="1:26" customFormat="1">
      <c r="A2389" s="312"/>
      <c r="B2389" s="312"/>
      <c r="C2389" s="312"/>
      <c r="S2389" s="312"/>
      <c r="T2389" s="312"/>
      <c r="U2389" s="312"/>
      <c r="V2389" s="312"/>
      <c r="W2389" s="312"/>
      <c r="X2389" s="312"/>
      <c r="Y2389" s="312"/>
      <c r="Z2389" s="312"/>
    </row>
    <row r="2390" spans="1:26" customFormat="1">
      <c r="A2390" s="312"/>
      <c r="B2390" s="312"/>
      <c r="C2390" s="312"/>
      <c r="S2390" s="312"/>
      <c r="T2390" s="312"/>
      <c r="U2390" s="312"/>
      <c r="V2390" s="312"/>
      <c r="W2390" s="312"/>
      <c r="X2390" s="312"/>
      <c r="Y2390" s="312"/>
      <c r="Z2390" s="312"/>
    </row>
    <row r="2391" spans="1:26" customFormat="1">
      <c r="A2391" s="312"/>
      <c r="B2391" s="312"/>
      <c r="C2391" s="312"/>
      <c r="S2391" s="312"/>
      <c r="T2391" s="312"/>
      <c r="U2391" s="312"/>
      <c r="V2391" s="312"/>
      <c r="W2391" s="312"/>
      <c r="X2391" s="312"/>
      <c r="Y2391" s="312"/>
      <c r="Z2391" s="312"/>
    </row>
    <row r="2392" spans="1:26" customFormat="1">
      <c r="A2392" s="312"/>
      <c r="B2392" s="312"/>
      <c r="C2392" s="312"/>
      <c r="S2392" s="312"/>
      <c r="T2392" s="312"/>
      <c r="U2392" s="312"/>
      <c r="V2392" s="312"/>
      <c r="W2392" s="312"/>
      <c r="X2392" s="312"/>
      <c r="Y2392" s="312"/>
      <c r="Z2392" s="312"/>
    </row>
    <row r="2393" spans="1:26" customFormat="1">
      <c r="A2393" s="312"/>
      <c r="B2393" s="312"/>
      <c r="C2393" s="312"/>
      <c r="S2393" s="312"/>
      <c r="T2393" s="312"/>
      <c r="U2393" s="312"/>
      <c r="V2393" s="312"/>
      <c r="W2393" s="312"/>
      <c r="X2393" s="312"/>
      <c r="Y2393" s="312"/>
      <c r="Z2393" s="312"/>
    </row>
    <row r="2394" spans="1:26" customFormat="1">
      <c r="A2394" s="312"/>
      <c r="B2394" s="312"/>
      <c r="C2394" s="312"/>
      <c r="S2394" s="312"/>
      <c r="T2394" s="312"/>
      <c r="U2394" s="312"/>
      <c r="V2394" s="312"/>
      <c r="W2394" s="312"/>
      <c r="X2394" s="312"/>
      <c r="Y2394" s="312"/>
      <c r="Z2394" s="312"/>
    </row>
    <row r="2395" spans="1:26" customFormat="1">
      <c r="A2395" s="312"/>
      <c r="B2395" s="312"/>
      <c r="C2395" s="312"/>
      <c r="S2395" s="312"/>
      <c r="T2395" s="312"/>
      <c r="U2395" s="312"/>
      <c r="V2395" s="312"/>
      <c r="W2395" s="312"/>
      <c r="X2395" s="312"/>
      <c r="Y2395" s="312"/>
      <c r="Z2395" s="312"/>
    </row>
    <row r="2396" spans="1:26" customFormat="1">
      <c r="A2396" s="312"/>
      <c r="B2396" s="312"/>
      <c r="C2396" s="312"/>
      <c r="S2396" s="312"/>
      <c r="T2396" s="312"/>
      <c r="U2396" s="312"/>
      <c r="V2396" s="312"/>
      <c r="W2396" s="312"/>
      <c r="X2396" s="312"/>
      <c r="Y2396" s="312"/>
      <c r="Z2396" s="312"/>
    </row>
    <row r="2397" spans="1:26" customFormat="1">
      <c r="A2397" s="312"/>
      <c r="B2397" s="312"/>
      <c r="C2397" s="312"/>
      <c r="S2397" s="312"/>
      <c r="T2397" s="312"/>
      <c r="U2397" s="312"/>
      <c r="V2397" s="312"/>
      <c r="W2397" s="312"/>
      <c r="X2397" s="312"/>
      <c r="Y2397" s="312"/>
      <c r="Z2397" s="312"/>
    </row>
    <row r="2398" spans="1:26" customFormat="1">
      <c r="A2398" s="312"/>
      <c r="B2398" s="312"/>
      <c r="C2398" s="312"/>
      <c r="S2398" s="312"/>
      <c r="T2398" s="312"/>
      <c r="U2398" s="312"/>
      <c r="V2398" s="312"/>
      <c r="W2398" s="312"/>
      <c r="X2398" s="312"/>
      <c r="Y2398" s="312"/>
      <c r="Z2398" s="312"/>
    </row>
    <row r="2399" spans="1:26" customFormat="1">
      <c r="A2399" s="312"/>
      <c r="B2399" s="312"/>
      <c r="C2399" s="312"/>
      <c r="S2399" s="312"/>
      <c r="T2399" s="312"/>
      <c r="U2399" s="312"/>
      <c r="V2399" s="312"/>
      <c r="W2399" s="312"/>
      <c r="X2399" s="312"/>
      <c r="Y2399" s="312"/>
      <c r="Z2399" s="312"/>
    </row>
    <row r="2400" spans="1:26" customFormat="1">
      <c r="A2400" s="312"/>
      <c r="B2400" s="312"/>
      <c r="C2400" s="312"/>
      <c r="S2400" s="312"/>
      <c r="T2400" s="312"/>
      <c r="U2400" s="312"/>
      <c r="V2400" s="312"/>
      <c r="W2400" s="312"/>
      <c r="X2400" s="312"/>
      <c r="Y2400" s="312"/>
      <c r="Z2400" s="312"/>
    </row>
    <row r="2401" spans="1:26" customFormat="1">
      <c r="A2401" s="312"/>
      <c r="B2401" s="312"/>
      <c r="C2401" s="312"/>
      <c r="S2401" s="312"/>
      <c r="T2401" s="312"/>
      <c r="U2401" s="312"/>
      <c r="V2401" s="312"/>
      <c r="W2401" s="312"/>
      <c r="X2401" s="312"/>
      <c r="Y2401" s="312"/>
      <c r="Z2401" s="312"/>
    </row>
    <row r="2402" spans="1:26" customFormat="1">
      <c r="A2402" s="312"/>
      <c r="B2402" s="312"/>
      <c r="C2402" s="312"/>
      <c r="S2402" s="312"/>
      <c r="T2402" s="312"/>
      <c r="U2402" s="312"/>
      <c r="V2402" s="312"/>
      <c r="W2402" s="312"/>
      <c r="X2402" s="312"/>
      <c r="Y2402" s="312"/>
      <c r="Z2402" s="312"/>
    </row>
    <row r="2403" spans="1:26" customFormat="1">
      <c r="A2403" s="312"/>
      <c r="B2403" s="312"/>
      <c r="C2403" s="312"/>
      <c r="S2403" s="312"/>
      <c r="T2403" s="312"/>
      <c r="U2403" s="312"/>
      <c r="V2403" s="312"/>
      <c r="W2403" s="312"/>
      <c r="X2403" s="312"/>
      <c r="Y2403" s="312"/>
      <c r="Z2403" s="312"/>
    </row>
    <row r="2404" spans="1:26" customFormat="1">
      <c r="A2404" s="312"/>
      <c r="B2404" s="312"/>
      <c r="C2404" s="312"/>
      <c r="S2404" s="312"/>
      <c r="T2404" s="312"/>
      <c r="U2404" s="312"/>
      <c r="V2404" s="312"/>
      <c r="W2404" s="312"/>
      <c r="X2404" s="312"/>
      <c r="Y2404" s="312"/>
      <c r="Z2404" s="312"/>
    </row>
    <row r="2405" spans="1:26" customFormat="1">
      <c r="A2405" s="312"/>
      <c r="B2405" s="312"/>
      <c r="C2405" s="312"/>
      <c r="S2405" s="312"/>
      <c r="T2405" s="312"/>
      <c r="U2405" s="312"/>
      <c r="V2405" s="312"/>
      <c r="W2405" s="312"/>
      <c r="X2405" s="312"/>
      <c r="Y2405" s="312"/>
      <c r="Z2405" s="312"/>
    </row>
    <row r="2406" spans="1:26" customFormat="1">
      <c r="A2406" s="312"/>
      <c r="B2406" s="312"/>
      <c r="C2406" s="312"/>
      <c r="S2406" s="312"/>
      <c r="T2406" s="312"/>
      <c r="U2406" s="312"/>
      <c r="V2406" s="312"/>
      <c r="W2406" s="312"/>
      <c r="X2406" s="312"/>
      <c r="Y2406" s="312"/>
      <c r="Z2406" s="312"/>
    </row>
    <row r="2407" spans="1:26" customFormat="1">
      <c r="A2407" s="312"/>
      <c r="B2407" s="312"/>
      <c r="C2407" s="312"/>
      <c r="S2407" s="312"/>
      <c r="T2407" s="312"/>
      <c r="U2407" s="312"/>
      <c r="V2407" s="312"/>
      <c r="W2407" s="312"/>
      <c r="X2407" s="312"/>
      <c r="Y2407" s="312"/>
      <c r="Z2407" s="312"/>
    </row>
    <row r="2408" spans="1:26" customFormat="1">
      <c r="A2408" s="312"/>
      <c r="B2408" s="312"/>
      <c r="C2408" s="312"/>
      <c r="S2408" s="312"/>
      <c r="T2408" s="312"/>
      <c r="U2408" s="312"/>
      <c r="V2408" s="312"/>
      <c r="W2408" s="312"/>
      <c r="X2408" s="312"/>
      <c r="Y2408" s="312"/>
      <c r="Z2408" s="312"/>
    </row>
    <row r="2409" spans="1:26" customFormat="1">
      <c r="A2409" s="312"/>
      <c r="B2409" s="312"/>
      <c r="C2409" s="312"/>
      <c r="S2409" s="312"/>
      <c r="T2409" s="312"/>
      <c r="U2409" s="312"/>
      <c r="V2409" s="312"/>
      <c r="W2409" s="312"/>
      <c r="X2409" s="312"/>
      <c r="Y2409" s="312"/>
      <c r="Z2409" s="312"/>
    </row>
    <row r="2410" spans="1:26" customFormat="1">
      <c r="A2410" s="312"/>
      <c r="B2410" s="312"/>
      <c r="C2410" s="312"/>
      <c r="S2410" s="312"/>
      <c r="T2410" s="312"/>
      <c r="U2410" s="312"/>
      <c r="V2410" s="312"/>
      <c r="W2410" s="312"/>
      <c r="X2410" s="312"/>
      <c r="Y2410" s="312"/>
      <c r="Z2410" s="312"/>
    </row>
    <row r="2411" spans="1:26" customFormat="1">
      <c r="A2411" s="312"/>
      <c r="B2411" s="312"/>
      <c r="C2411" s="312"/>
      <c r="S2411" s="312"/>
      <c r="T2411" s="312"/>
      <c r="U2411" s="312"/>
      <c r="V2411" s="312"/>
      <c r="W2411" s="312"/>
      <c r="X2411" s="312"/>
      <c r="Y2411" s="312"/>
      <c r="Z2411" s="312"/>
    </row>
    <row r="2412" spans="1:26" customFormat="1">
      <c r="A2412" s="312"/>
      <c r="B2412" s="312"/>
      <c r="C2412" s="312"/>
      <c r="S2412" s="312"/>
      <c r="T2412" s="312"/>
      <c r="U2412" s="312"/>
      <c r="V2412" s="312"/>
      <c r="W2412" s="312"/>
      <c r="X2412" s="312"/>
      <c r="Y2412" s="312"/>
      <c r="Z2412" s="312"/>
    </row>
    <row r="2413" spans="1:26" customFormat="1">
      <c r="A2413" s="312"/>
      <c r="B2413" s="312"/>
      <c r="C2413" s="312"/>
      <c r="S2413" s="312"/>
      <c r="T2413" s="312"/>
      <c r="U2413" s="312"/>
      <c r="V2413" s="312"/>
      <c r="W2413" s="312"/>
      <c r="X2413" s="312"/>
      <c r="Y2413" s="312"/>
      <c r="Z2413" s="312"/>
    </row>
    <row r="2414" spans="1:26" customFormat="1">
      <c r="A2414" s="312"/>
      <c r="B2414" s="312"/>
      <c r="C2414" s="312"/>
      <c r="S2414" s="312"/>
      <c r="T2414" s="312"/>
      <c r="U2414" s="312"/>
      <c r="V2414" s="312"/>
      <c r="W2414" s="312"/>
      <c r="X2414" s="312"/>
      <c r="Y2414" s="312"/>
      <c r="Z2414" s="312"/>
    </row>
    <row r="2415" spans="1:26" customFormat="1">
      <c r="A2415" s="312"/>
      <c r="B2415" s="312"/>
      <c r="C2415" s="312"/>
      <c r="S2415" s="312"/>
      <c r="T2415" s="312"/>
      <c r="U2415" s="312"/>
      <c r="V2415" s="312"/>
      <c r="W2415" s="312"/>
      <c r="X2415" s="312"/>
      <c r="Y2415" s="312"/>
      <c r="Z2415" s="312"/>
    </row>
    <row r="2416" spans="1:26" customFormat="1">
      <c r="A2416" s="312"/>
      <c r="B2416" s="312"/>
      <c r="C2416" s="312"/>
      <c r="S2416" s="312"/>
      <c r="T2416" s="312"/>
      <c r="U2416" s="312"/>
      <c r="V2416" s="312"/>
      <c r="W2416" s="312"/>
      <c r="X2416" s="312"/>
      <c r="Y2416" s="312"/>
      <c r="Z2416" s="312"/>
    </row>
    <row r="2417" spans="1:26" customFormat="1">
      <c r="A2417" s="312"/>
      <c r="B2417" s="312"/>
      <c r="C2417" s="312"/>
      <c r="S2417" s="312"/>
      <c r="T2417" s="312"/>
      <c r="U2417" s="312"/>
      <c r="V2417" s="312"/>
      <c r="W2417" s="312"/>
      <c r="X2417" s="312"/>
      <c r="Y2417" s="312"/>
      <c r="Z2417" s="312"/>
    </row>
    <row r="2418" spans="1:26" customFormat="1">
      <c r="A2418" s="312"/>
      <c r="B2418" s="312"/>
      <c r="C2418" s="312"/>
      <c r="S2418" s="312"/>
      <c r="T2418" s="312"/>
      <c r="U2418" s="312"/>
      <c r="V2418" s="312"/>
      <c r="W2418" s="312"/>
      <c r="X2418" s="312"/>
      <c r="Y2418" s="312"/>
      <c r="Z2418" s="312"/>
    </row>
    <row r="2419" spans="1:26" customFormat="1">
      <c r="A2419" s="312"/>
      <c r="B2419" s="312"/>
      <c r="C2419" s="312"/>
      <c r="S2419" s="312"/>
      <c r="T2419" s="312"/>
      <c r="U2419" s="312"/>
      <c r="V2419" s="312"/>
      <c r="W2419" s="312"/>
      <c r="X2419" s="312"/>
      <c r="Y2419" s="312"/>
      <c r="Z2419" s="312"/>
    </row>
    <row r="2420" spans="1:26" customFormat="1">
      <c r="A2420" s="312"/>
      <c r="B2420" s="312"/>
      <c r="C2420" s="312"/>
      <c r="S2420" s="312"/>
      <c r="T2420" s="312"/>
      <c r="U2420" s="312"/>
      <c r="V2420" s="312"/>
      <c r="W2420" s="312"/>
      <c r="X2420" s="312"/>
      <c r="Y2420" s="312"/>
      <c r="Z2420" s="312"/>
    </row>
    <row r="2421" spans="1:26" customFormat="1">
      <c r="A2421" s="312"/>
      <c r="B2421" s="312"/>
      <c r="C2421" s="312"/>
      <c r="S2421" s="312"/>
      <c r="T2421" s="312"/>
      <c r="U2421" s="312"/>
      <c r="V2421" s="312"/>
      <c r="W2421" s="312"/>
      <c r="X2421" s="312"/>
      <c r="Y2421" s="312"/>
      <c r="Z2421" s="312"/>
    </row>
    <row r="2422" spans="1:26" customFormat="1">
      <c r="A2422" s="312"/>
      <c r="B2422" s="312"/>
      <c r="C2422" s="312"/>
      <c r="S2422" s="312"/>
      <c r="T2422" s="312"/>
      <c r="U2422" s="312"/>
      <c r="V2422" s="312"/>
      <c r="W2422" s="312"/>
      <c r="X2422" s="312"/>
      <c r="Y2422" s="312"/>
      <c r="Z2422" s="312"/>
    </row>
    <row r="2423" spans="1:26" customFormat="1">
      <c r="A2423" s="312"/>
      <c r="B2423" s="312"/>
      <c r="C2423" s="312"/>
      <c r="S2423" s="312"/>
      <c r="T2423" s="312"/>
      <c r="U2423" s="312"/>
      <c r="V2423" s="312"/>
      <c r="W2423" s="312"/>
      <c r="X2423" s="312"/>
      <c r="Y2423" s="312"/>
      <c r="Z2423" s="312"/>
    </row>
    <row r="2424" spans="1:26" customFormat="1">
      <c r="A2424" s="312"/>
      <c r="B2424" s="312"/>
      <c r="C2424" s="312"/>
      <c r="S2424" s="312"/>
      <c r="T2424" s="312"/>
      <c r="U2424" s="312"/>
      <c r="V2424" s="312"/>
      <c r="W2424" s="312"/>
      <c r="X2424" s="312"/>
      <c r="Y2424" s="312"/>
      <c r="Z2424" s="312"/>
    </row>
    <row r="2425" spans="1:26" customFormat="1">
      <c r="A2425" s="312"/>
      <c r="B2425" s="312"/>
      <c r="C2425" s="312"/>
      <c r="S2425" s="312"/>
      <c r="T2425" s="312"/>
      <c r="U2425" s="312"/>
      <c r="V2425" s="312"/>
      <c r="W2425" s="312"/>
      <c r="X2425" s="312"/>
      <c r="Y2425" s="312"/>
      <c r="Z2425" s="312"/>
    </row>
    <row r="2426" spans="1:26" customFormat="1">
      <c r="A2426" s="312"/>
      <c r="B2426" s="312"/>
      <c r="C2426" s="312"/>
      <c r="S2426" s="312"/>
      <c r="T2426" s="312"/>
      <c r="U2426" s="312"/>
      <c r="V2426" s="312"/>
      <c r="W2426" s="312"/>
      <c r="X2426" s="312"/>
      <c r="Y2426" s="312"/>
      <c r="Z2426" s="312"/>
    </row>
    <row r="2427" spans="1:26" customFormat="1">
      <c r="A2427" s="312"/>
      <c r="B2427" s="312"/>
      <c r="C2427" s="312"/>
      <c r="S2427" s="312"/>
      <c r="T2427" s="312"/>
      <c r="U2427" s="312"/>
      <c r="V2427" s="312"/>
      <c r="W2427" s="312"/>
      <c r="X2427" s="312"/>
      <c r="Y2427" s="312"/>
      <c r="Z2427" s="312"/>
    </row>
    <row r="2428" spans="1:26" customFormat="1">
      <c r="A2428" s="312"/>
      <c r="B2428" s="312"/>
      <c r="C2428" s="312"/>
      <c r="S2428" s="312"/>
      <c r="T2428" s="312"/>
      <c r="U2428" s="312"/>
      <c r="V2428" s="312"/>
      <c r="W2428" s="312"/>
      <c r="X2428" s="312"/>
      <c r="Y2428" s="312"/>
      <c r="Z2428" s="312"/>
    </row>
    <row r="2429" spans="1:26" customFormat="1">
      <c r="A2429" s="312"/>
      <c r="B2429" s="312"/>
      <c r="C2429" s="312"/>
      <c r="S2429" s="312"/>
      <c r="T2429" s="312"/>
      <c r="U2429" s="312"/>
      <c r="V2429" s="312"/>
      <c r="W2429" s="312"/>
      <c r="X2429" s="312"/>
      <c r="Y2429" s="312"/>
      <c r="Z2429" s="312"/>
    </row>
    <row r="2430" spans="1:26" customFormat="1">
      <c r="A2430" s="312"/>
      <c r="B2430" s="312"/>
      <c r="C2430" s="312"/>
      <c r="S2430" s="312"/>
      <c r="T2430" s="312"/>
      <c r="U2430" s="312"/>
      <c r="V2430" s="312"/>
      <c r="W2430" s="312"/>
      <c r="X2430" s="312"/>
      <c r="Y2430" s="312"/>
      <c r="Z2430" s="312"/>
    </row>
    <row r="2431" spans="1:26" customFormat="1">
      <c r="A2431" s="312"/>
      <c r="B2431" s="312"/>
      <c r="C2431" s="312"/>
      <c r="S2431" s="312"/>
      <c r="T2431" s="312"/>
      <c r="U2431" s="312"/>
      <c r="V2431" s="312"/>
      <c r="W2431" s="312"/>
      <c r="X2431" s="312"/>
      <c r="Y2431" s="312"/>
      <c r="Z2431" s="312"/>
    </row>
    <row r="2432" spans="1:26" customFormat="1">
      <c r="A2432" s="312"/>
      <c r="B2432" s="312"/>
      <c r="C2432" s="312"/>
      <c r="S2432" s="312"/>
      <c r="T2432" s="312"/>
      <c r="U2432" s="312"/>
      <c r="V2432" s="312"/>
      <c r="W2432" s="312"/>
      <c r="X2432" s="312"/>
      <c r="Y2432" s="312"/>
      <c r="Z2432" s="312"/>
    </row>
    <row r="2433" spans="1:26" customFormat="1">
      <c r="A2433" s="312"/>
      <c r="B2433" s="312"/>
      <c r="C2433" s="312"/>
      <c r="S2433" s="312"/>
      <c r="T2433" s="312"/>
      <c r="U2433" s="312"/>
      <c r="V2433" s="312"/>
      <c r="W2433" s="312"/>
      <c r="X2433" s="312"/>
      <c r="Y2433" s="312"/>
      <c r="Z2433" s="312"/>
    </row>
    <row r="2434" spans="1:26" customFormat="1">
      <c r="A2434" s="312"/>
      <c r="B2434" s="312"/>
      <c r="C2434" s="312"/>
      <c r="S2434" s="312"/>
      <c r="T2434" s="312"/>
      <c r="U2434" s="312"/>
      <c r="V2434" s="312"/>
      <c r="W2434" s="312"/>
      <c r="X2434" s="312"/>
      <c r="Y2434" s="312"/>
      <c r="Z2434" s="312"/>
    </row>
    <row r="2435" spans="1:26" customFormat="1">
      <c r="A2435" s="312"/>
      <c r="B2435" s="312"/>
      <c r="C2435" s="312"/>
      <c r="S2435" s="312"/>
      <c r="T2435" s="312"/>
      <c r="U2435" s="312"/>
      <c r="V2435" s="312"/>
      <c r="W2435" s="312"/>
      <c r="X2435" s="312"/>
      <c r="Y2435" s="312"/>
      <c r="Z2435" s="312"/>
    </row>
    <row r="2436" spans="1:26" customFormat="1">
      <c r="A2436" s="312"/>
      <c r="B2436" s="312"/>
      <c r="C2436" s="312"/>
      <c r="S2436" s="312"/>
      <c r="T2436" s="312"/>
      <c r="U2436" s="312"/>
      <c r="V2436" s="312"/>
      <c r="W2436" s="312"/>
      <c r="X2436" s="312"/>
      <c r="Y2436" s="312"/>
      <c r="Z2436" s="312"/>
    </row>
    <row r="2437" spans="1:26" customFormat="1">
      <c r="A2437" s="312"/>
      <c r="B2437" s="312"/>
      <c r="C2437" s="312"/>
      <c r="S2437" s="312"/>
      <c r="T2437" s="312"/>
      <c r="U2437" s="312"/>
      <c r="V2437" s="312"/>
      <c r="W2437" s="312"/>
      <c r="X2437" s="312"/>
      <c r="Y2437" s="312"/>
      <c r="Z2437" s="312"/>
    </row>
    <row r="2438" spans="1:26" customFormat="1">
      <c r="A2438" s="312"/>
      <c r="B2438" s="312"/>
      <c r="C2438" s="312"/>
      <c r="S2438" s="312"/>
      <c r="T2438" s="312"/>
      <c r="U2438" s="312"/>
      <c r="V2438" s="312"/>
      <c r="W2438" s="312"/>
      <c r="X2438" s="312"/>
      <c r="Y2438" s="312"/>
      <c r="Z2438" s="312"/>
    </row>
    <row r="2439" spans="1:26" customFormat="1">
      <c r="A2439" s="312"/>
      <c r="B2439" s="312"/>
      <c r="C2439" s="312"/>
      <c r="S2439" s="312"/>
      <c r="T2439" s="312"/>
      <c r="U2439" s="312"/>
      <c r="V2439" s="312"/>
      <c r="W2439" s="312"/>
      <c r="X2439" s="312"/>
      <c r="Y2439" s="312"/>
      <c r="Z2439" s="312"/>
    </row>
    <row r="2440" spans="1:26" customFormat="1">
      <c r="A2440" s="312"/>
      <c r="B2440" s="312"/>
      <c r="C2440" s="312"/>
      <c r="S2440" s="312"/>
      <c r="T2440" s="312"/>
      <c r="U2440" s="312"/>
      <c r="V2440" s="312"/>
      <c r="W2440" s="312"/>
      <c r="X2440" s="312"/>
      <c r="Y2440" s="312"/>
      <c r="Z2440" s="312"/>
    </row>
    <row r="2441" spans="1:26" customFormat="1">
      <c r="A2441" s="312"/>
      <c r="B2441" s="312"/>
      <c r="C2441" s="312"/>
      <c r="S2441" s="312"/>
      <c r="T2441" s="312"/>
      <c r="U2441" s="312"/>
      <c r="V2441" s="312"/>
      <c r="W2441" s="312"/>
      <c r="X2441" s="312"/>
      <c r="Y2441" s="312"/>
      <c r="Z2441" s="312"/>
    </row>
    <row r="2442" spans="1:26" customFormat="1">
      <c r="A2442" s="312"/>
      <c r="B2442" s="312"/>
      <c r="C2442" s="312"/>
      <c r="S2442" s="312"/>
      <c r="T2442" s="312"/>
      <c r="U2442" s="312"/>
      <c r="V2442" s="312"/>
      <c r="W2442" s="312"/>
      <c r="X2442" s="312"/>
      <c r="Y2442" s="312"/>
      <c r="Z2442" s="312"/>
    </row>
    <row r="2443" spans="1:26" customFormat="1">
      <c r="A2443" s="312"/>
      <c r="B2443" s="312"/>
      <c r="C2443" s="312"/>
      <c r="S2443" s="312"/>
      <c r="T2443" s="312"/>
      <c r="U2443" s="312"/>
      <c r="V2443" s="312"/>
      <c r="W2443" s="312"/>
      <c r="X2443" s="312"/>
      <c r="Y2443" s="312"/>
      <c r="Z2443" s="312"/>
    </row>
    <row r="2444" spans="1:26" customFormat="1">
      <c r="A2444" s="312"/>
      <c r="B2444" s="312"/>
      <c r="C2444" s="312"/>
      <c r="S2444" s="312"/>
      <c r="T2444" s="312"/>
      <c r="U2444" s="312"/>
      <c r="V2444" s="312"/>
      <c r="W2444" s="312"/>
      <c r="X2444" s="312"/>
      <c r="Y2444" s="312"/>
      <c r="Z2444" s="312"/>
    </row>
    <row r="2445" spans="1:26" customFormat="1">
      <c r="A2445" s="312"/>
      <c r="B2445" s="312"/>
      <c r="C2445" s="312"/>
      <c r="S2445" s="312"/>
      <c r="T2445" s="312"/>
      <c r="U2445" s="312"/>
      <c r="V2445" s="312"/>
      <c r="W2445" s="312"/>
      <c r="X2445" s="312"/>
      <c r="Y2445" s="312"/>
      <c r="Z2445" s="312"/>
    </row>
    <row r="2446" spans="1:26" customFormat="1">
      <c r="A2446" s="312"/>
      <c r="B2446" s="312"/>
      <c r="C2446" s="312"/>
      <c r="S2446" s="312"/>
      <c r="T2446" s="312"/>
      <c r="U2446" s="312"/>
      <c r="V2446" s="312"/>
      <c r="W2446" s="312"/>
      <c r="X2446" s="312"/>
      <c r="Y2446" s="312"/>
      <c r="Z2446" s="312"/>
    </row>
    <row r="2447" spans="1:26" customFormat="1">
      <c r="A2447" s="312"/>
      <c r="B2447" s="312"/>
      <c r="C2447" s="312"/>
      <c r="S2447" s="312"/>
      <c r="T2447" s="312"/>
      <c r="U2447" s="312"/>
      <c r="V2447" s="312"/>
      <c r="W2447" s="312"/>
      <c r="X2447" s="312"/>
      <c r="Y2447" s="312"/>
      <c r="Z2447" s="312"/>
    </row>
    <row r="2448" spans="1:26" customFormat="1">
      <c r="A2448" s="312"/>
      <c r="B2448" s="312"/>
      <c r="C2448" s="312"/>
      <c r="S2448" s="312"/>
      <c r="T2448" s="312"/>
      <c r="U2448" s="312"/>
      <c r="V2448" s="312"/>
      <c r="W2448" s="312"/>
      <c r="X2448" s="312"/>
      <c r="Y2448" s="312"/>
      <c r="Z2448" s="312"/>
    </row>
    <row r="2449" spans="1:26" customFormat="1">
      <c r="A2449" s="312"/>
      <c r="B2449" s="312"/>
      <c r="C2449" s="312"/>
      <c r="S2449" s="312"/>
      <c r="T2449" s="312"/>
      <c r="U2449" s="312"/>
      <c r="V2449" s="312"/>
      <c r="W2449" s="312"/>
      <c r="X2449" s="312"/>
      <c r="Y2449" s="312"/>
      <c r="Z2449" s="312"/>
    </row>
    <row r="2450" spans="1:26" customFormat="1">
      <c r="A2450" s="312"/>
      <c r="B2450" s="312"/>
      <c r="C2450" s="312"/>
      <c r="S2450" s="312"/>
      <c r="T2450" s="312"/>
      <c r="U2450" s="312"/>
      <c r="V2450" s="312"/>
      <c r="W2450" s="312"/>
      <c r="X2450" s="312"/>
      <c r="Y2450" s="312"/>
      <c r="Z2450" s="312"/>
    </row>
    <row r="2451" spans="1:26" customFormat="1">
      <c r="A2451" s="312"/>
      <c r="B2451" s="312"/>
      <c r="C2451" s="312"/>
      <c r="S2451" s="312"/>
      <c r="T2451" s="312"/>
      <c r="U2451" s="312"/>
      <c r="V2451" s="312"/>
      <c r="W2451" s="312"/>
      <c r="X2451" s="312"/>
      <c r="Y2451" s="312"/>
      <c r="Z2451" s="312"/>
    </row>
    <row r="2452" spans="1:26" customFormat="1">
      <c r="A2452" s="312"/>
      <c r="B2452" s="312"/>
      <c r="C2452" s="312"/>
      <c r="S2452" s="312"/>
      <c r="T2452" s="312"/>
      <c r="U2452" s="312"/>
      <c r="V2452" s="312"/>
      <c r="W2452" s="312"/>
      <c r="X2452" s="312"/>
      <c r="Y2452" s="312"/>
      <c r="Z2452" s="312"/>
    </row>
    <row r="2453" spans="1:26" customFormat="1">
      <c r="A2453" s="312"/>
      <c r="B2453" s="312"/>
      <c r="C2453" s="312"/>
      <c r="S2453" s="312"/>
      <c r="T2453" s="312"/>
      <c r="U2453" s="312"/>
      <c r="V2453" s="312"/>
      <c r="W2453" s="312"/>
      <c r="X2453" s="312"/>
      <c r="Y2453" s="312"/>
      <c r="Z2453" s="312"/>
    </row>
    <row r="2454" spans="1:26" customFormat="1">
      <c r="A2454" s="312"/>
      <c r="B2454" s="312"/>
      <c r="C2454" s="312"/>
      <c r="S2454" s="312"/>
      <c r="T2454" s="312"/>
      <c r="U2454" s="312"/>
      <c r="V2454" s="312"/>
      <c r="W2454" s="312"/>
      <c r="X2454" s="312"/>
      <c r="Y2454" s="312"/>
      <c r="Z2454" s="312"/>
    </row>
    <row r="2455" spans="1:26" customFormat="1">
      <c r="A2455" s="312"/>
      <c r="B2455" s="312"/>
      <c r="C2455" s="312"/>
      <c r="S2455" s="312"/>
      <c r="T2455" s="312"/>
      <c r="U2455" s="312"/>
      <c r="V2455" s="312"/>
      <c r="W2455" s="312"/>
      <c r="X2455" s="312"/>
      <c r="Y2455" s="312"/>
      <c r="Z2455" s="312"/>
    </row>
    <row r="2456" spans="1:26" customFormat="1">
      <c r="A2456" s="312"/>
      <c r="B2456" s="312"/>
      <c r="C2456" s="312"/>
      <c r="S2456" s="312"/>
      <c r="T2456" s="312"/>
      <c r="U2456" s="312"/>
      <c r="V2456" s="312"/>
      <c r="W2456" s="312"/>
      <c r="X2456" s="312"/>
      <c r="Y2456" s="312"/>
      <c r="Z2456" s="312"/>
    </row>
    <row r="2457" spans="1:26" customFormat="1">
      <c r="A2457" s="312"/>
      <c r="B2457" s="312"/>
      <c r="C2457" s="312"/>
      <c r="S2457" s="312"/>
      <c r="T2457" s="312"/>
      <c r="U2457" s="312"/>
      <c r="V2457" s="312"/>
      <c r="W2457" s="312"/>
      <c r="X2457" s="312"/>
      <c r="Y2457" s="312"/>
      <c r="Z2457" s="312"/>
    </row>
    <row r="2458" spans="1:26" customFormat="1">
      <c r="A2458" s="312"/>
      <c r="B2458" s="312"/>
      <c r="C2458" s="312"/>
      <c r="S2458" s="312"/>
      <c r="T2458" s="312"/>
      <c r="U2458" s="312"/>
      <c r="V2458" s="312"/>
      <c r="W2458" s="312"/>
      <c r="X2458" s="312"/>
      <c r="Y2458" s="312"/>
      <c r="Z2458" s="312"/>
    </row>
    <row r="2459" spans="1:26" customFormat="1">
      <c r="A2459" s="312"/>
      <c r="B2459" s="312"/>
      <c r="C2459" s="312"/>
      <c r="S2459" s="312"/>
      <c r="T2459" s="312"/>
      <c r="U2459" s="312"/>
      <c r="V2459" s="312"/>
      <c r="W2459" s="312"/>
      <c r="X2459" s="312"/>
      <c r="Y2459" s="312"/>
      <c r="Z2459" s="312"/>
    </row>
    <row r="2460" spans="1:26" customFormat="1">
      <c r="A2460" s="312"/>
      <c r="B2460" s="312"/>
      <c r="C2460" s="312"/>
      <c r="S2460" s="312"/>
      <c r="T2460" s="312"/>
      <c r="U2460" s="312"/>
      <c r="V2460" s="312"/>
      <c r="W2460" s="312"/>
      <c r="X2460" s="312"/>
      <c r="Y2460" s="312"/>
      <c r="Z2460" s="312"/>
    </row>
    <row r="2461" spans="1:26" customFormat="1">
      <c r="A2461" s="312"/>
      <c r="B2461" s="312"/>
      <c r="C2461" s="312"/>
      <c r="S2461" s="312"/>
      <c r="T2461" s="312"/>
      <c r="U2461" s="312"/>
      <c r="V2461" s="312"/>
      <c r="W2461" s="312"/>
      <c r="X2461" s="312"/>
      <c r="Y2461" s="312"/>
      <c r="Z2461" s="312"/>
    </row>
    <row r="2462" spans="1:26" customFormat="1">
      <c r="A2462" s="312"/>
      <c r="B2462" s="312"/>
      <c r="C2462" s="312"/>
      <c r="S2462" s="312"/>
      <c r="T2462" s="312"/>
      <c r="U2462" s="312"/>
      <c r="V2462" s="312"/>
      <c r="W2462" s="312"/>
      <c r="X2462" s="312"/>
      <c r="Y2462" s="312"/>
      <c r="Z2462" s="312"/>
    </row>
    <row r="2463" spans="1:26" customFormat="1">
      <c r="A2463" s="312"/>
      <c r="B2463" s="312"/>
      <c r="C2463" s="312"/>
      <c r="S2463" s="312"/>
      <c r="T2463" s="312"/>
      <c r="U2463" s="312"/>
      <c r="V2463" s="312"/>
      <c r="W2463" s="312"/>
      <c r="X2463" s="312"/>
      <c r="Y2463" s="312"/>
      <c r="Z2463" s="312"/>
    </row>
    <row r="2464" spans="1:26" customFormat="1">
      <c r="A2464" s="312"/>
      <c r="B2464" s="312"/>
      <c r="C2464" s="312"/>
      <c r="S2464" s="312"/>
      <c r="T2464" s="312"/>
      <c r="U2464" s="312"/>
      <c r="V2464" s="312"/>
      <c r="W2464" s="312"/>
      <c r="X2464" s="312"/>
      <c r="Y2464" s="312"/>
      <c r="Z2464" s="312"/>
    </row>
    <row r="2465" spans="1:26" customFormat="1">
      <c r="A2465" s="312"/>
      <c r="B2465" s="312"/>
      <c r="C2465" s="312"/>
      <c r="S2465" s="312"/>
      <c r="T2465" s="312"/>
      <c r="U2465" s="312"/>
      <c r="V2465" s="312"/>
      <c r="W2465" s="312"/>
      <c r="X2465" s="312"/>
      <c r="Y2465" s="312"/>
      <c r="Z2465" s="312"/>
    </row>
    <row r="2466" spans="1:26" customFormat="1">
      <c r="A2466" s="312"/>
      <c r="B2466" s="312"/>
      <c r="C2466" s="312"/>
      <c r="S2466" s="312"/>
      <c r="T2466" s="312"/>
      <c r="U2466" s="312"/>
      <c r="V2466" s="312"/>
      <c r="W2466" s="312"/>
      <c r="X2466" s="312"/>
      <c r="Y2466" s="312"/>
      <c r="Z2466" s="312"/>
    </row>
    <row r="2467" spans="1:26" customFormat="1">
      <c r="A2467" s="312"/>
      <c r="B2467" s="312"/>
      <c r="C2467" s="312"/>
      <c r="S2467" s="312"/>
      <c r="T2467" s="312"/>
      <c r="U2467" s="312"/>
      <c r="V2467" s="312"/>
      <c r="W2467" s="312"/>
      <c r="X2467" s="312"/>
      <c r="Y2467" s="312"/>
      <c r="Z2467" s="312"/>
    </row>
    <row r="2468" spans="1:26" customFormat="1">
      <c r="A2468" s="312"/>
      <c r="B2468" s="312"/>
      <c r="C2468" s="312"/>
      <c r="S2468" s="312"/>
      <c r="T2468" s="312"/>
      <c r="U2468" s="312"/>
      <c r="V2468" s="312"/>
      <c r="W2468" s="312"/>
      <c r="X2468" s="312"/>
      <c r="Y2468" s="312"/>
      <c r="Z2468" s="312"/>
    </row>
    <row r="2469" spans="1:26" customFormat="1">
      <c r="A2469" s="312"/>
      <c r="B2469" s="312"/>
      <c r="C2469" s="312"/>
      <c r="S2469" s="312"/>
      <c r="T2469" s="312"/>
      <c r="U2469" s="312"/>
      <c r="V2469" s="312"/>
      <c r="W2469" s="312"/>
      <c r="X2469" s="312"/>
      <c r="Y2469" s="312"/>
      <c r="Z2469" s="312"/>
    </row>
    <row r="2470" spans="1:26" customFormat="1">
      <c r="A2470" s="312"/>
      <c r="B2470" s="312"/>
      <c r="C2470" s="312"/>
      <c r="S2470" s="312"/>
      <c r="T2470" s="312"/>
      <c r="U2470" s="312"/>
      <c r="V2470" s="312"/>
      <c r="W2470" s="312"/>
      <c r="X2470" s="312"/>
      <c r="Y2470" s="312"/>
      <c r="Z2470" s="312"/>
    </row>
    <row r="2471" spans="1:26" customFormat="1">
      <c r="A2471" s="312"/>
      <c r="B2471" s="312"/>
      <c r="C2471" s="312"/>
      <c r="S2471" s="312"/>
      <c r="T2471" s="312"/>
      <c r="U2471" s="312"/>
      <c r="V2471" s="312"/>
      <c r="W2471" s="312"/>
      <c r="X2471" s="312"/>
      <c r="Y2471" s="312"/>
      <c r="Z2471" s="312"/>
    </row>
    <row r="2472" spans="1:26" customFormat="1">
      <c r="A2472" s="312"/>
      <c r="B2472" s="312"/>
      <c r="C2472" s="312"/>
      <c r="S2472" s="312"/>
      <c r="T2472" s="312"/>
      <c r="U2472" s="312"/>
      <c r="V2472" s="312"/>
      <c r="W2472" s="312"/>
      <c r="X2472" s="312"/>
      <c r="Y2472" s="312"/>
      <c r="Z2472" s="312"/>
    </row>
    <row r="2473" spans="1:26" customFormat="1">
      <c r="A2473" s="312"/>
      <c r="B2473" s="312"/>
      <c r="C2473" s="312"/>
      <c r="S2473" s="312"/>
      <c r="T2473" s="312"/>
      <c r="U2473" s="312"/>
      <c r="V2473" s="312"/>
      <c r="W2473" s="312"/>
      <c r="X2473" s="312"/>
      <c r="Y2473" s="312"/>
      <c r="Z2473" s="312"/>
    </row>
    <row r="2474" spans="1:26" customFormat="1">
      <c r="A2474" s="312"/>
      <c r="B2474" s="312"/>
      <c r="C2474" s="312"/>
      <c r="S2474" s="312"/>
      <c r="T2474" s="312"/>
      <c r="U2474" s="312"/>
      <c r="V2474" s="312"/>
      <c r="W2474" s="312"/>
      <c r="X2474" s="312"/>
      <c r="Y2474" s="312"/>
      <c r="Z2474" s="312"/>
    </row>
    <row r="2475" spans="1:26" customFormat="1">
      <c r="A2475" s="312"/>
      <c r="B2475" s="312"/>
      <c r="C2475" s="312"/>
      <c r="S2475" s="312"/>
      <c r="T2475" s="312"/>
      <c r="U2475" s="312"/>
      <c r="V2475" s="312"/>
      <c r="W2475" s="312"/>
      <c r="X2475" s="312"/>
      <c r="Y2475" s="312"/>
      <c r="Z2475" s="312"/>
    </row>
    <row r="2476" spans="1:26" customFormat="1">
      <c r="A2476" s="312"/>
      <c r="B2476" s="312"/>
      <c r="C2476" s="312"/>
      <c r="S2476" s="312"/>
      <c r="T2476" s="312"/>
      <c r="U2476" s="312"/>
      <c r="V2476" s="312"/>
      <c r="W2476" s="312"/>
      <c r="X2476" s="312"/>
      <c r="Y2476" s="312"/>
      <c r="Z2476" s="312"/>
    </row>
    <row r="2477" spans="1:26" customFormat="1">
      <c r="A2477" s="312"/>
      <c r="B2477" s="312"/>
      <c r="C2477" s="312"/>
      <c r="S2477" s="312"/>
      <c r="T2477" s="312"/>
      <c r="U2477" s="312"/>
      <c r="V2477" s="312"/>
      <c r="W2477" s="312"/>
      <c r="X2477" s="312"/>
      <c r="Y2477" s="312"/>
      <c r="Z2477" s="312"/>
    </row>
    <row r="2478" spans="1:26" customFormat="1">
      <c r="A2478" s="312"/>
      <c r="B2478" s="312"/>
      <c r="C2478" s="312"/>
      <c r="S2478" s="312"/>
      <c r="T2478" s="312"/>
      <c r="U2478" s="312"/>
      <c r="V2478" s="312"/>
      <c r="W2478" s="312"/>
      <c r="X2478" s="312"/>
      <c r="Y2478" s="312"/>
      <c r="Z2478" s="312"/>
    </row>
    <row r="2479" spans="1:26" customFormat="1">
      <c r="A2479" s="312"/>
      <c r="B2479" s="312"/>
      <c r="C2479" s="312"/>
      <c r="S2479" s="312"/>
      <c r="T2479" s="312"/>
      <c r="U2479" s="312"/>
      <c r="V2479" s="312"/>
      <c r="W2479" s="312"/>
      <c r="X2479" s="312"/>
      <c r="Y2479" s="312"/>
      <c r="Z2479" s="312"/>
    </row>
  </sheetData>
  <sheetProtection algorithmName="SHA-512" hashValue="1f3bwdQGNsgAP0nKrkBSiW9Sah4SJgv8HjzZyfwVot2hWEIsSyb1+0QgJhL22aymwdT9nUt8uXlV5odWJkQaow==" saltValue="R6yGW4el9gYhNTkdyN5Z8A==" spinCount="100000" sheet="1" objects="1" scenarios="1" formatColumns="0" formatRows="0"/>
  <mergeCells count="1">
    <mergeCell ref="E6:O24"/>
  </mergeCells>
  <dataValidations count="1">
    <dataValidation allowBlank="1" showInputMessage="1" showErrorMessage="1" sqref="S1:Z1048576" xr:uid="{040A4709-1A5B-4E60-AC43-B3BECF7903D6}"/>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0483-3094-4B2B-990C-34066AEA2C83}">
  <sheetPr codeName="Sheet23">
    <pageSetUpPr fitToPage="1"/>
  </sheetPr>
  <dimension ref="A1:Z2479"/>
  <sheetViews>
    <sheetView showGridLines="0" topLeftCell="D5" zoomScale="70" zoomScaleNormal="70" zoomScaleSheetLayoutView="70" workbookViewId="0">
      <selection activeCell="I26" sqref="I26"/>
    </sheetView>
  </sheetViews>
  <sheetFormatPr defaultColWidth="9.109375" defaultRowHeight="13.2" zeroHeight="1"/>
  <cols>
    <col min="1" max="3" width="0" style="355" hidden="1" customWidth="1"/>
    <col min="4" max="4" width="9.109375" style="355"/>
    <col min="5" max="5" width="13.88671875" style="363" customWidth="1"/>
    <col min="6" max="6" width="85.44140625" style="355" customWidth="1"/>
    <col min="7" max="7" width="46.5546875" style="355" customWidth="1"/>
    <col min="8" max="8" width="10.109375" style="364" customWidth="1"/>
    <col min="9" max="9" width="64.33203125" style="365" customWidth="1"/>
    <col min="10" max="10" width="13.88671875" style="364" customWidth="1"/>
    <col min="11" max="18" width="9.109375" style="355"/>
    <col min="19" max="26" width="0" style="355" hidden="1" customWidth="1"/>
    <col min="27" max="16384" width="9.109375" style="355"/>
  </cols>
  <sheetData>
    <row r="1" spans="1:26" s="354" customFormat="1" hidden="1">
      <c r="A1" s="355"/>
      <c r="B1" s="355"/>
      <c r="C1" s="355"/>
      <c r="E1" s="358"/>
      <c r="H1" s="359"/>
      <c r="I1" s="360"/>
      <c r="J1" s="359"/>
      <c r="S1" s="355"/>
      <c r="T1" s="355"/>
      <c r="U1" s="355"/>
      <c r="V1" s="355"/>
      <c r="W1" s="355"/>
      <c r="X1" s="355"/>
      <c r="Y1" s="355"/>
      <c r="Z1" s="355"/>
    </row>
    <row r="2" spans="1:26" s="354" customFormat="1" hidden="1">
      <c r="A2" s="355"/>
      <c r="B2" s="355"/>
      <c r="C2" s="355"/>
      <c r="E2" s="358"/>
      <c r="H2" s="359"/>
      <c r="I2" s="360"/>
      <c r="J2" s="359"/>
      <c r="S2" s="355"/>
      <c r="T2" s="355"/>
      <c r="U2" s="355"/>
      <c r="V2" s="355"/>
      <c r="W2" s="355"/>
      <c r="X2" s="355"/>
      <c r="Y2" s="355"/>
      <c r="Z2" s="355"/>
    </row>
    <row r="3" spans="1:26" s="354" customFormat="1" hidden="1">
      <c r="A3" s="355"/>
      <c r="B3" s="355"/>
      <c r="C3" s="355"/>
      <c r="E3" s="361" t="s">
        <v>1866</v>
      </c>
      <c r="H3" s="359"/>
      <c r="I3" s="360"/>
      <c r="J3" s="359"/>
      <c r="S3" s="355"/>
      <c r="T3" s="355"/>
      <c r="U3" s="355"/>
      <c r="V3" s="355"/>
      <c r="W3" s="355"/>
      <c r="X3" s="355"/>
      <c r="Y3" s="355"/>
      <c r="Z3" s="355"/>
    </row>
    <row r="4" spans="1:26" s="354" customFormat="1" ht="17.399999999999999" hidden="1">
      <c r="A4" s="355"/>
      <c r="B4" s="355"/>
      <c r="C4" s="355"/>
      <c r="E4" s="362"/>
      <c r="H4" s="359"/>
      <c r="I4" s="360"/>
      <c r="J4" s="359"/>
      <c r="S4" s="355"/>
      <c r="T4" s="355"/>
      <c r="U4" s="355"/>
      <c r="V4" s="355"/>
      <c r="W4" s="355"/>
      <c r="X4" s="355"/>
      <c r="Y4" s="355"/>
      <c r="Z4" s="355"/>
    </row>
    <row r="5" spans="1:26" s="92" customFormat="1">
      <c r="A5" s="355"/>
      <c r="B5" s="355"/>
      <c r="C5" s="355"/>
      <c r="E5" s="101"/>
      <c r="H5" s="93"/>
      <c r="I5" s="94"/>
      <c r="J5" s="93"/>
      <c r="S5" s="355"/>
      <c r="T5" s="355"/>
      <c r="U5" s="355"/>
      <c r="V5" s="355"/>
      <c r="W5" s="355"/>
      <c r="X5" s="355"/>
      <c r="Y5" s="355"/>
      <c r="Z5" s="355"/>
    </row>
    <row r="6" spans="1:26" s="92" customFormat="1" ht="39.75" customHeight="1">
      <c r="A6" s="355"/>
      <c r="B6" s="355"/>
      <c r="C6" s="355"/>
      <c r="E6" s="934" t="s">
        <v>1867</v>
      </c>
      <c r="F6" s="934"/>
      <c r="G6" s="934"/>
      <c r="H6" s="934"/>
      <c r="I6" s="934"/>
      <c r="J6" s="934"/>
      <c r="K6" s="77"/>
      <c r="S6" s="355"/>
      <c r="T6" s="355"/>
      <c r="U6" s="355"/>
      <c r="V6" s="355"/>
      <c r="W6" s="355"/>
      <c r="X6" s="355"/>
      <c r="Y6" s="355"/>
      <c r="Z6" s="355"/>
    </row>
    <row r="7" spans="1:26" s="92" customFormat="1" ht="39.75" customHeight="1">
      <c r="A7" s="355"/>
      <c r="B7" s="355"/>
      <c r="C7" s="355"/>
      <c r="S7" s="355"/>
      <c r="T7" s="355"/>
      <c r="U7" s="355"/>
      <c r="V7" s="355"/>
      <c r="W7" s="355"/>
      <c r="X7" s="355"/>
      <c r="Y7" s="355"/>
      <c r="Z7" s="355"/>
    </row>
    <row r="8" spans="1:26" s="92" customFormat="1" ht="91.5" customHeight="1">
      <c r="A8" s="355"/>
      <c r="B8" s="355"/>
      <c r="C8" s="355"/>
      <c r="E8" s="935" t="s">
        <v>1868</v>
      </c>
      <c r="F8" s="936"/>
      <c r="G8" s="936"/>
      <c r="H8" s="936"/>
      <c r="I8" s="936"/>
      <c r="J8" s="937"/>
      <c r="S8" s="355"/>
      <c r="T8" s="355"/>
      <c r="U8" s="355"/>
      <c r="V8" s="355"/>
      <c r="W8" s="355"/>
      <c r="X8" s="355"/>
      <c r="Y8" s="355"/>
      <c r="Z8" s="355"/>
    </row>
    <row r="9" spans="1:26" s="92" customFormat="1" ht="39.75" customHeight="1">
      <c r="A9" s="355"/>
      <c r="B9" s="355"/>
      <c r="C9" s="355"/>
      <c r="S9" s="355"/>
      <c r="T9" s="355"/>
      <c r="U9" s="355"/>
      <c r="V9" s="355"/>
      <c r="W9" s="355"/>
      <c r="X9" s="355"/>
      <c r="Y9" s="355"/>
      <c r="Z9" s="355"/>
    </row>
    <row r="10" spans="1:26" s="96" customFormat="1" ht="37.5" customHeight="1">
      <c r="A10" s="356"/>
      <c r="B10" s="356"/>
      <c r="C10" s="356"/>
      <c r="E10" s="95" t="s">
        <v>1869</v>
      </c>
      <c r="F10" s="95" t="s">
        <v>1755</v>
      </c>
      <c r="G10" s="95" t="s">
        <v>1870</v>
      </c>
      <c r="H10" s="95" t="s">
        <v>1871</v>
      </c>
      <c r="I10" s="95" t="s">
        <v>1872</v>
      </c>
      <c r="J10" s="95" t="s">
        <v>1873</v>
      </c>
      <c r="S10" s="356"/>
      <c r="T10" s="356"/>
      <c r="U10" s="356"/>
      <c r="V10" s="356"/>
      <c r="W10" s="356"/>
      <c r="X10" s="356"/>
      <c r="Y10" s="356"/>
      <c r="Z10" s="356"/>
    </row>
    <row r="11" spans="1:26" s="99" customFormat="1" ht="27" customHeight="1">
      <c r="A11" s="357"/>
      <c r="B11" s="357"/>
      <c r="C11" s="357"/>
      <c r="E11" s="97">
        <v>1</v>
      </c>
      <c r="F11" s="397" t="s">
        <v>1874</v>
      </c>
      <c r="G11" s="397" t="s">
        <v>1875</v>
      </c>
      <c r="H11" s="98">
        <v>1998</v>
      </c>
      <c r="I11" s="397" t="s">
        <v>1876</v>
      </c>
      <c r="J11" s="98" t="s">
        <v>1877</v>
      </c>
      <c r="S11" s="357"/>
      <c r="T11" s="357"/>
      <c r="U11" s="357"/>
      <c r="V11" s="357"/>
      <c r="W11" s="357"/>
      <c r="X11" s="357"/>
      <c r="Y11" s="357"/>
      <c r="Z11" s="357"/>
    </row>
    <row r="12" spans="1:26" s="99" customFormat="1" ht="27" customHeight="1">
      <c r="A12" s="357"/>
      <c r="B12" s="357"/>
      <c r="C12" s="357"/>
      <c r="E12" s="97">
        <v>2</v>
      </c>
      <c r="F12" s="397" t="s">
        <v>1878</v>
      </c>
      <c r="G12" s="397" t="s">
        <v>1879</v>
      </c>
      <c r="H12" s="98">
        <v>2004</v>
      </c>
      <c r="I12" s="397" t="s">
        <v>1880</v>
      </c>
      <c r="J12" s="100" t="s">
        <v>1759</v>
      </c>
      <c r="S12" s="357"/>
      <c r="T12" s="357"/>
      <c r="U12" s="357"/>
      <c r="V12" s="357"/>
      <c r="W12" s="357"/>
      <c r="X12" s="357"/>
      <c r="Y12" s="357"/>
      <c r="Z12" s="357"/>
    </row>
    <row r="13" spans="1:26" s="99" customFormat="1" ht="27" customHeight="1">
      <c r="A13" s="357"/>
      <c r="B13" s="357"/>
      <c r="C13" s="357"/>
      <c r="E13" s="97">
        <v>3</v>
      </c>
      <c r="F13" s="397" t="s">
        <v>1881</v>
      </c>
      <c r="G13" s="397" t="s">
        <v>1882</v>
      </c>
      <c r="H13" s="98">
        <v>2005</v>
      </c>
      <c r="I13" s="397" t="s">
        <v>1883</v>
      </c>
      <c r="J13" s="100" t="s">
        <v>1759</v>
      </c>
      <c r="S13" s="357"/>
      <c r="T13" s="357"/>
      <c r="U13" s="357"/>
      <c r="V13" s="357"/>
      <c r="W13" s="357"/>
      <c r="X13" s="357"/>
      <c r="Y13" s="357"/>
      <c r="Z13" s="357"/>
    </row>
    <row r="14" spans="1:26" s="99" customFormat="1" ht="27" customHeight="1">
      <c r="A14" s="357"/>
      <c r="B14" s="357"/>
      <c r="C14" s="357"/>
      <c r="E14" s="97">
        <v>4</v>
      </c>
      <c r="F14" s="397" t="s">
        <v>1884</v>
      </c>
      <c r="G14" s="397" t="s">
        <v>1885</v>
      </c>
      <c r="H14" s="98">
        <v>2006</v>
      </c>
      <c r="I14" s="397" t="s">
        <v>1886</v>
      </c>
      <c r="J14" s="100" t="s">
        <v>1759</v>
      </c>
      <c r="S14" s="357"/>
      <c r="T14" s="357"/>
      <c r="U14" s="357"/>
      <c r="V14" s="357"/>
      <c r="W14" s="357"/>
      <c r="X14" s="357"/>
      <c r="Y14" s="357"/>
      <c r="Z14" s="357"/>
    </row>
    <row r="15" spans="1:26" s="99" customFormat="1" ht="27" customHeight="1">
      <c r="A15" s="357"/>
      <c r="B15" s="357"/>
      <c r="C15" s="357"/>
      <c r="E15" s="97">
        <v>5</v>
      </c>
      <c r="F15" s="397" t="s">
        <v>1887</v>
      </c>
      <c r="G15" s="397" t="s">
        <v>1888</v>
      </c>
      <c r="H15" s="98">
        <v>2001</v>
      </c>
      <c r="I15" s="397" t="s">
        <v>1889</v>
      </c>
      <c r="J15" s="100" t="s">
        <v>1759</v>
      </c>
      <c r="S15" s="357"/>
      <c r="T15" s="357"/>
      <c r="U15" s="357"/>
      <c r="V15" s="357"/>
      <c r="W15" s="357"/>
      <c r="X15" s="357"/>
      <c r="Y15" s="357"/>
      <c r="Z15" s="357"/>
    </row>
    <row r="16" spans="1:26" s="99" customFormat="1" ht="27" customHeight="1">
      <c r="A16" s="357"/>
      <c r="B16" s="357"/>
      <c r="C16" s="357"/>
      <c r="E16" s="97">
        <v>6</v>
      </c>
      <c r="F16" s="397" t="s">
        <v>1890</v>
      </c>
      <c r="G16" s="397" t="s">
        <v>1891</v>
      </c>
      <c r="H16" s="98">
        <v>1999</v>
      </c>
      <c r="I16" s="397" t="s">
        <v>1892</v>
      </c>
      <c r="J16" s="100" t="s">
        <v>1759</v>
      </c>
      <c r="S16" s="357"/>
      <c r="T16" s="357"/>
      <c r="U16" s="357"/>
      <c r="V16" s="357"/>
      <c r="W16" s="357"/>
      <c r="X16" s="357"/>
      <c r="Y16" s="357"/>
      <c r="Z16" s="357"/>
    </row>
    <row r="17" spans="1:26" s="99" customFormat="1" ht="27" customHeight="1">
      <c r="A17" s="357"/>
      <c r="B17" s="357"/>
      <c r="C17" s="357"/>
      <c r="E17" s="97">
        <v>7</v>
      </c>
      <c r="F17" s="397" t="s">
        <v>1893</v>
      </c>
      <c r="G17" s="397" t="s">
        <v>1894</v>
      </c>
      <c r="H17" s="98">
        <v>2002</v>
      </c>
      <c r="I17" s="397" t="s">
        <v>1895</v>
      </c>
      <c r="J17" s="100" t="s">
        <v>1759</v>
      </c>
      <c r="S17" s="357"/>
      <c r="T17" s="357"/>
      <c r="U17" s="357"/>
      <c r="V17" s="357"/>
      <c r="W17" s="357"/>
      <c r="X17" s="357"/>
      <c r="Y17" s="357"/>
      <c r="Z17" s="357"/>
    </row>
    <row r="18" spans="1:26" s="99" customFormat="1" ht="27" customHeight="1">
      <c r="A18" s="357"/>
      <c r="B18" s="357"/>
      <c r="C18" s="357"/>
      <c r="E18" s="97">
        <v>8</v>
      </c>
      <c r="F18" s="397" t="s">
        <v>1896</v>
      </c>
      <c r="G18" s="397" t="s">
        <v>1897</v>
      </c>
      <c r="H18" s="98">
        <v>2005</v>
      </c>
      <c r="I18" s="397" t="s">
        <v>1898</v>
      </c>
      <c r="J18" s="100" t="s">
        <v>1759</v>
      </c>
      <c r="S18" s="357"/>
      <c r="T18" s="357"/>
      <c r="U18" s="357"/>
      <c r="V18" s="357"/>
      <c r="W18" s="357"/>
      <c r="X18" s="357"/>
      <c r="Y18" s="357"/>
      <c r="Z18" s="357"/>
    </row>
    <row r="19" spans="1:26" s="99" customFormat="1" ht="27" customHeight="1">
      <c r="A19" s="357"/>
      <c r="B19" s="357"/>
      <c r="C19" s="357"/>
      <c r="E19" s="97">
        <v>9</v>
      </c>
      <c r="F19" s="397" t="s">
        <v>1899</v>
      </c>
      <c r="G19" s="397" t="s">
        <v>1897</v>
      </c>
      <c r="H19" s="98">
        <v>2005</v>
      </c>
      <c r="I19" s="397" t="s">
        <v>1898</v>
      </c>
      <c r="J19" s="100" t="s">
        <v>1759</v>
      </c>
      <c r="S19" s="357"/>
      <c r="T19" s="357"/>
      <c r="U19" s="357"/>
      <c r="V19" s="357"/>
      <c r="W19" s="357"/>
      <c r="X19" s="357"/>
      <c r="Y19" s="357"/>
      <c r="Z19" s="357"/>
    </row>
    <row r="20" spans="1:26" s="99" customFormat="1" ht="27" customHeight="1">
      <c r="A20" s="357"/>
      <c r="B20" s="357"/>
      <c r="C20" s="357"/>
      <c r="E20" s="97">
        <v>10</v>
      </c>
      <c r="F20" s="397" t="s">
        <v>1900</v>
      </c>
      <c r="G20" s="397" t="s">
        <v>1901</v>
      </c>
      <c r="H20" s="98">
        <v>2000</v>
      </c>
      <c r="I20" s="397" t="s">
        <v>1901</v>
      </c>
      <c r="J20" s="100" t="s">
        <v>1759</v>
      </c>
      <c r="S20" s="357"/>
      <c r="T20" s="357"/>
      <c r="U20" s="357"/>
      <c r="V20" s="357"/>
      <c r="W20" s="357"/>
      <c r="X20" s="357"/>
      <c r="Y20" s="357"/>
      <c r="Z20" s="357"/>
    </row>
    <row r="21" spans="1:26" s="99" customFormat="1" ht="27" customHeight="1">
      <c r="A21" s="357"/>
      <c r="B21" s="357"/>
      <c r="C21" s="357"/>
      <c r="E21" s="97">
        <v>11</v>
      </c>
      <c r="F21" s="397" t="s">
        <v>1902</v>
      </c>
      <c r="G21" s="397" t="s">
        <v>1903</v>
      </c>
      <c r="H21" s="98">
        <v>2006</v>
      </c>
      <c r="I21" s="397" t="s">
        <v>1904</v>
      </c>
      <c r="J21" s="100" t="s">
        <v>1759</v>
      </c>
      <c r="S21" s="357"/>
      <c r="T21" s="357"/>
      <c r="U21" s="357"/>
      <c r="V21" s="357"/>
      <c r="W21" s="357"/>
      <c r="X21" s="357"/>
      <c r="Y21" s="357"/>
      <c r="Z21" s="357"/>
    </row>
    <row r="22" spans="1:26" s="99" customFormat="1" ht="27" customHeight="1">
      <c r="A22" s="357"/>
      <c r="B22" s="357"/>
      <c r="C22" s="357"/>
      <c r="E22" s="97">
        <v>12</v>
      </c>
      <c r="F22" s="397" t="s">
        <v>1905</v>
      </c>
      <c r="G22" s="397" t="s">
        <v>1906</v>
      </c>
      <c r="H22" s="98">
        <v>1994</v>
      </c>
      <c r="I22" s="397" t="s">
        <v>1907</v>
      </c>
      <c r="J22" s="100" t="s">
        <v>1759</v>
      </c>
      <c r="S22" s="357"/>
      <c r="T22" s="357"/>
      <c r="U22" s="357"/>
      <c r="V22" s="357"/>
      <c r="W22" s="357"/>
      <c r="X22" s="357"/>
      <c r="Y22" s="357"/>
      <c r="Z22" s="357"/>
    </row>
    <row r="23" spans="1:26" s="99" customFormat="1" ht="27" customHeight="1">
      <c r="A23" s="357"/>
      <c r="B23" s="357"/>
      <c r="C23" s="357"/>
      <c r="E23" s="97">
        <v>13</v>
      </c>
      <c r="F23" s="397" t="s">
        <v>1908</v>
      </c>
      <c r="G23" s="397" t="s">
        <v>1909</v>
      </c>
      <c r="H23" s="98">
        <v>2006</v>
      </c>
      <c r="I23" s="397" t="s">
        <v>1910</v>
      </c>
      <c r="J23" s="100" t="s">
        <v>1759</v>
      </c>
      <c r="S23" s="357"/>
      <c r="T23" s="357"/>
      <c r="U23" s="357"/>
      <c r="V23" s="357"/>
      <c r="W23" s="357"/>
      <c r="X23" s="357"/>
      <c r="Y23" s="357"/>
      <c r="Z23" s="357"/>
    </row>
    <row r="24" spans="1:26" s="99" customFormat="1" ht="27" customHeight="1">
      <c r="A24" s="357"/>
      <c r="B24" s="357"/>
      <c r="C24" s="357"/>
      <c r="E24" s="97">
        <v>14</v>
      </c>
      <c r="F24" s="397" t="s">
        <v>1911</v>
      </c>
      <c r="G24" s="397" t="s">
        <v>1912</v>
      </c>
      <c r="H24" s="98">
        <v>2006</v>
      </c>
      <c r="I24" s="397" t="s">
        <v>1913</v>
      </c>
      <c r="J24" s="100" t="s">
        <v>1759</v>
      </c>
      <c r="S24" s="357"/>
      <c r="T24" s="357"/>
      <c r="U24" s="357"/>
      <c r="V24" s="357"/>
      <c r="W24" s="357"/>
      <c r="X24" s="357"/>
      <c r="Y24" s="357"/>
      <c r="Z24" s="357"/>
    </row>
    <row r="25" spans="1:26" s="99" customFormat="1" ht="27" customHeight="1">
      <c r="A25" s="357"/>
      <c r="B25" s="357"/>
      <c r="C25" s="357"/>
      <c r="E25" s="97">
        <v>15</v>
      </c>
      <c r="F25" s="397" t="s">
        <v>1914</v>
      </c>
      <c r="G25" s="397" t="s">
        <v>1915</v>
      </c>
      <c r="H25" s="98">
        <v>2006</v>
      </c>
      <c r="I25" s="397" t="s">
        <v>1916</v>
      </c>
      <c r="J25" s="100" t="s">
        <v>1759</v>
      </c>
      <c r="S25" s="357"/>
      <c r="T25" s="357"/>
      <c r="U25" s="357"/>
      <c r="V25" s="357"/>
      <c r="W25" s="357"/>
      <c r="X25" s="357"/>
      <c r="Y25" s="357"/>
      <c r="Z25" s="357"/>
    </row>
    <row r="26" spans="1:26" s="99" customFormat="1" ht="27" customHeight="1">
      <c r="A26" s="357"/>
      <c r="B26" s="357"/>
      <c r="C26" s="357"/>
      <c r="E26" s="97">
        <v>16</v>
      </c>
      <c r="F26" s="397" t="s">
        <v>1917</v>
      </c>
      <c r="G26" s="397" t="s">
        <v>1918</v>
      </c>
      <c r="H26" s="98">
        <v>2004</v>
      </c>
      <c r="I26" s="397" t="s">
        <v>1919</v>
      </c>
      <c r="J26" s="98" t="s">
        <v>1759</v>
      </c>
      <c r="S26" s="357"/>
      <c r="T26" s="357"/>
      <c r="U26" s="357"/>
      <c r="V26" s="357"/>
      <c r="W26" s="357"/>
      <c r="X26" s="357"/>
      <c r="Y26" s="357"/>
      <c r="Z26" s="357"/>
    </row>
    <row r="27" spans="1:26" s="99" customFormat="1" ht="27" customHeight="1">
      <c r="A27" s="357"/>
      <c r="B27" s="357"/>
      <c r="C27" s="357"/>
      <c r="E27" s="97">
        <v>17</v>
      </c>
      <c r="F27" s="397" t="s">
        <v>1920</v>
      </c>
      <c r="G27" s="397" t="s">
        <v>1921</v>
      </c>
      <c r="H27" s="98">
        <v>2005</v>
      </c>
      <c r="I27" s="397" t="s">
        <v>1922</v>
      </c>
      <c r="J27" s="100" t="s">
        <v>1759</v>
      </c>
      <c r="S27" s="357"/>
      <c r="T27" s="357"/>
      <c r="U27" s="357"/>
      <c r="V27" s="357"/>
      <c r="W27" s="357"/>
      <c r="X27" s="357"/>
      <c r="Y27" s="357"/>
      <c r="Z27" s="357"/>
    </row>
    <row r="28" spans="1:26" s="99" customFormat="1" ht="27" customHeight="1">
      <c r="A28" s="357"/>
      <c r="B28" s="357"/>
      <c r="C28" s="357"/>
      <c r="E28" s="97">
        <v>18</v>
      </c>
      <c r="F28" s="397" t="s">
        <v>1923</v>
      </c>
      <c r="G28" s="397" t="s">
        <v>1924</v>
      </c>
      <c r="H28" s="98">
        <v>1998</v>
      </c>
      <c r="I28" s="397" t="s">
        <v>1924</v>
      </c>
      <c r="J28" s="100" t="s">
        <v>1759</v>
      </c>
      <c r="S28" s="357"/>
      <c r="T28" s="357"/>
      <c r="U28" s="357"/>
      <c r="V28" s="357"/>
      <c r="W28" s="357"/>
      <c r="X28" s="357"/>
      <c r="Y28" s="357"/>
      <c r="Z28" s="357"/>
    </row>
    <row r="29" spans="1:26" s="99" customFormat="1" ht="27" customHeight="1">
      <c r="A29" s="357"/>
      <c r="B29" s="357"/>
      <c r="C29" s="357"/>
      <c r="E29" s="97">
        <v>19</v>
      </c>
      <c r="F29" s="397" t="s">
        <v>1925</v>
      </c>
      <c r="G29" s="397" t="s">
        <v>1926</v>
      </c>
      <c r="H29" s="98">
        <v>2003</v>
      </c>
      <c r="I29" s="397" t="s">
        <v>1926</v>
      </c>
      <c r="J29" s="100" t="s">
        <v>1759</v>
      </c>
      <c r="S29" s="357"/>
      <c r="T29" s="357"/>
      <c r="U29" s="357"/>
      <c r="V29" s="357"/>
      <c r="W29" s="357"/>
      <c r="X29" s="357"/>
      <c r="Y29" s="357"/>
      <c r="Z29" s="357"/>
    </row>
    <row r="30" spans="1:26" s="99" customFormat="1" ht="27" customHeight="1">
      <c r="A30" s="357"/>
      <c r="B30" s="357"/>
      <c r="C30" s="357"/>
      <c r="E30" s="97">
        <v>20</v>
      </c>
      <c r="F30" s="397" t="s">
        <v>1927</v>
      </c>
      <c r="G30" s="397" t="s">
        <v>1928</v>
      </c>
      <c r="H30" s="98">
        <v>2003</v>
      </c>
      <c r="I30" s="397" t="s">
        <v>1928</v>
      </c>
      <c r="J30" s="100" t="s">
        <v>1759</v>
      </c>
      <c r="S30" s="357"/>
      <c r="T30" s="357"/>
      <c r="U30" s="357"/>
      <c r="V30" s="357"/>
      <c r="W30" s="357"/>
      <c r="X30" s="357"/>
      <c r="Y30" s="357"/>
      <c r="Z30" s="357"/>
    </row>
    <row r="31" spans="1:26" s="99" customFormat="1" ht="27" customHeight="1">
      <c r="A31" s="357"/>
      <c r="B31" s="357"/>
      <c r="C31" s="357"/>
      <c r="E31" s="97">
        <v>21</v>
      </c>
      <c r="F31" s="397" t="s">
        <v>1929</v>
      </c>
      <c r="G31" s="397" t="s">
        <v>1930</v>
      </c>
      <c r="H31" s="98">
        <v>1999</v>
      </c>
      <c r="I31" s="397" t="s">
        <v>1931</v>
      </c>
      <c r="J31" s="100" t="s">
        <v>1759</v>
      </c>
      <c r="S31" s="357"/>
      <c r="T31" s="357"/>
      <c r="U31" s="357"/>
      <c r="V31" s="357"/>
      <c r="W31" s="357"/>
      <c r="X31" s="357"/>
      <c r="Y31" s="357"/>
      <c r="Z31" s="357"/>
    </row>
    <row r="32" spans="1:26" s="99" customFormat="1" ht="27" customHeight="1">
      <c r="A32" s="357"/>
      <c r="B32" s="357"/>
      <c r="C32" s="357"/>
      <c r="E32" s="97">
        <v>22</v>
      </c>
      <c r="F32" s="397" t="s">
        <v>1932</v>
      </c>
      <c r="G32" s="397" t="s">
        <v>1933</v>
      </c>
      <c r="H32" s="98">
        <v>2000</v>
      </c>
      <c r="I32" s="397" t="s">
        <v>1934</v>
      </c>
      <c r="J32" s="98" t="s">
        <v>1759</v>
      </c>
      <c r="S32" s="357"/>
      <c r="T32" s="357"/>
      <c r="U32" s="357"/>
      <c r="V32" s="357"/>
      <c r="W32" s="357"/>
      <c r="X32" s="357"/>
      <c r="Y32" s="357"/>
      <c r="Z32" s="357"/>
    </row>
    <row r="33" spans="1:26" s="99" customFormat="1" ht="27" customHeight="1">
      <c r="A33" s="357"/>
      <c r="B33" s="357"/>
      <c r="C33" s="357"/>
      <c r="E33" s="97">
        <v>23</v>
      </c>
      <c r="F33" s="397" t="s">
        <v>1935</v>
      </c>
      <c r="G33" s="397" t="s">
        <v>1936</v>
      </c>
      <c r="H33" s="98">
        <v>2008</v>
      </c>
      <c r="I33" s="397" t="s">
        <v>1937</v>
      </c>
      <c r="J33" s="100" t="s">
        <v>1759</v>
      </c>
      <c r="S33" s="357"/>
      <c r="T33" s="357"/>
      <c r="U33" s="357"/>
      <c r="V33" s="357"/>
      <c r="W33" s="357"/>
      <c r="X33" s="357"/>
      <c r="Y33" s="357"/>
      <c r="Z33" s="357"/>
    </row>
    <row r="34" spans="1:26" s="99" customFormat="1" ht="27" customHeight="1">
      <c r="A34" s="357"/>
      <c r="B34" s="357"/>
      <c r="C34" s="357"/>
      <c r="E34" s="97">
        <v>24</v>
      </c>
      <c r="F34" s="397" t="s">
        <v>1938</v>
      </c>
      <c r="G34" s="397" t="s">
        <v>1939</v>
      </c>
      <c r="H34" s="98">
        <v>1996</v>
      </c>
      <c r="I34" s="397" t="s">
        <v>1940</v>
      </c>
      <c r="J34" s="100" t="s">
        <v>1941</v>
      </c>
      <c r="S34" s="357"/>
      <c r="T34" s="357"/>
      <c r="U34" s="357"/>
      <c r="V34" s="357"/>
      <c r="W34" s="357"/>
      <c r="X34" s="357"/>
      <c r="Y34" s="357"/>
      <c r="Z34" s="357"/>
    </row>
    <row r="35" spans="1:26" s="99" customFormat="1" ht="27" customHeight="1">
      <c r="A35" s="357"/>
      <c r="B35" s="357"/>
      <c r="C35" s="357"/>
      <c r="E35" s="97">
        <v>25</v>
      </c>
      <c r="F35" s="397" t="s">
        <v>1942</v>
      </c>
      <c r="G35" s="397" t="s">
        <v>1943</v>
      </c>
      <c r="H35" s="98">
        <v>1996</v>
      </c>
      <c r="I35" s="397" t="s">
        <v>1943</v>
      </c>
      <c r="J35" s="100" t="s">
        <v>1759</v>
      </c>
      <c r="S35" s="357"/>
      <c r="T35" s="357"/>
      <c r="U35" s="357"/>
      <c r="V35" s="357"/>
      <c r="W35" s="357"/>
      <c r="X35" s="357"/>
      <c r="Y35" s="357"/>
      <c r="Z35" s="357"/>
    </row>
    <row r="36" spans="1:26" s="99" customFormat="1" ht="27" customHeight="1">
      <c r="A36" s="357"/>
      <c r="B36" s="357"/>
      <c r="C36" s="357"/>
      <c r="E36" s="97">
        <v>26</v>
      </c>
      <c r="F36" s="397" t="s">
        <v>1944</v>
      </c>
      <c r="G36" s="397" t="s">
        <v>1943</v>
      </c>
      <c r="H36" s="98">
        <v>1999</v>
      </c>
      <c r="I36" s="397" t="s">
        <v>1943</v>
      </c>
      <c r="J36" s="100" t="s">
        <v>1759</v>
      </c>
      <c r="S36" s="357"/>
      <c r="T36" s="357"/>
      <c r="U36" s="357"/>
      <c r="V36" s="357"/>
      <c r="W36" s="357"/>
      <c r="X36" s="357"/>
      <c r="Y36" s="357"/>
      <c r="Z36" s="357"/>
    </row>
    <row r="37" spans="1:26" s="99" customFormat="1" ht="27" customHeight="1">
      <c r="A37" s="357"/>
      <c r="B37" s="357"/>
      <c r="C37" s="357"/>
      <c r="E37" s="97">
        <v>27</v>
      </c>
      <c r="F37" s="397" t="s">
        <v>1945</v>
      </c>
      <c r="G37" s="397" t="s">
        <v>1943</v>
      </c>
      <c r="H37" s="98">
        <v>1996</v>
      </c>
      <c r="I37" s="397" t="s">
        <v>1943</v>
      </c>
      <c r="J37" s="100" t="s">
        <v>1759</v>
      </c>
      <c r="S37" s="357"/>
      <c r="T37" s="357"/>
      <c r="U37" s="357"/>
      <c r="V37" s="357"/>
      <c r="W37" s="357"/>
      <c r="X37" s="357"/>
      <c r="Y37" s="357"/>
      <c r="Z37" s="357"/>
    </row>
    <row r="38" spans="1:26" s="99" customFormat="1" ht="27" customHeight="1">
      <c r="A38" s="357"/>
      <c r="B38" s="357"/>
      <c r="C38" s="357"/>
      <c r="E38" s="97">
        <v>28</v>
      </c>
      <c r="F38" s="397" t="s">
        <v>1946</v>
      </c>
      <c r="G38" s="397" t="s">
        <v>1947</v>
      </c>
      <c r="H38" s="98">
        <v>2000</v>
      </c>
      <c r="I38" s="397" t="s">
        <v>1913</v>
      </c>
      <c r="J38" s="100" t="s">
        <v>1759</v>
      </c>
      <c r="S38" s="357"/>
      <c r="T38" s="357"/>
      <c r="U38" s="357"/>
      <c r="V38" s="357"/>
      <c r="W38" s="357"/>
      <c r="X38" s="357"/>
      <c r="Y38" s="357"/>
      <c r="Z38" s="357"/>
    </row>
    <row r="39" spans="1:26" s="99" customFormat="1" ht="27" customHeight="1">
      <c r="A39" s="357"/>
      <c r="B39" s="357"/>
      <c r="C39" s="357"/>
      <c r="E39" s="97">
        <v>29</v>
      </c>
      <c r="F39" s="397" t="s">
        <v>1948</v>
      </c>
      <c r="G39" s="397" t="s">
        <v>1897</v>
      </c>
      <c r="H39" s="98">
        <v>1999</v>
      </c>
      <c r="I39" s="397" t="s">
        <v>1898</v>
      </c>
      <c r="J39" s="100" t="s">
        <v>1759</v>
      </c>
      <c r="S39" s="357"/>
      <c r="T39" s="357"/>
      <c r="U39" s="357"/>
      <c r="V39" s="357"/>
      <c r="W39" s="357"/>
      <c r="X39" s="357"/>
      <c r="Y39" s="357"/>
      <c r="Z39" s="357"/>
    </row>
    <row r="40" spans="1:26" s="99" customFormat="1" ht="27" customHeight="1">
      <c r="A40" s="357"/>
      <c r="B40" s="357"/>
      <c r="C40" s="357"/>
      <c r="E40" s="97">
        <v>30</v>
      </c>
      <c r="F40" s="397" t="s">
        <v>1949</v>
      </c>
      <c r="G40" s="397" t="s">
        <v>1897</v>
      </c>
      <c r="H40" s="98">
        <v>1999</v>
      </c>
      <c r="I40" s="397" t="s">
        <v>1898</v>
      </c>
      <c r="J40" s="100" t="s">
        <v>1759</v>
      </c>
      <c r="S40" s="357"/>
      <c r="T40" s="357"/>
      <c r="U40" s="357"/>
      <c r="V40" s="357"/>
      <c r="W40" s="357"/>
      <c r="X40" s="357"/>
      <c r="Y40" s="357"/>
      <c r="Z40" s="357"/>
    </row>
    <row r="41" spans="1:26" s="99" customFormat="1" ht="27" customHeight="1">
      <c r="A41" s="357"/>
      <c r="B41" s="357"/>
      <c r="C41" s="357"/>
      <c r="E41" s="97">
        <v>31</v>
      </c>
      <c r="F41" s="397" t="s">
        <v>1950</v>
      </c>
      <c r="G41" s="397" t="s">
        <v>1951</v>
      </c>
      <c r="H41" s="98">
        <v>2005</v>
      </c>
      <c r="I41" s="397" t="s">
        <v>1952</v>
      </c>
      <c r="J41" s="98" t="s">
        <v>1759</v>
      </c>
      <c r="S41" s="357"/>
      <c r="T41" s="357"/>
      <c r="U41" s="357"/>
      <c r="V41" s="357"/>
      <c r="W41" s="357"/>
      <c r="X41" s="357"/>
      <c r="Y41" s="357"/>
      <c r="Z41" s="357"/>
    </row>
    <row r="42" spans="1:26" s="99" customFormat="1" ht="27" customHeight="1">
      <c r="A42" s="357"/>
      <c r="B42" s="357"/>
      <c r="C42" s="357"/>
      <c r="E42" s="97">
        <v>32</v>
      </c>
      <c r="F42" s="397" t="s">
        <v>1953</v>
      </c>
      <c r="G42" s="397" t="s">
        <v>1954</v>
      </c>
      <c r="H42" s="98">
        <v>2001</v>
      </c>
      <c r="I42" s="397" t="s">
        <v>1955</v>
      </c>
      <c r="J42" s="98" t="s">
        <v>1759</v>
      </c>
      <c r="S42" s="357"/>
      <c r="T42" s="357"/>
      <c r="U42" s="357"/>
      <c r="V42" s="357"/>
      <c r="W42" s="357"/>
      <c r="X42" s="357"/>
      <c r="Y42" s="357"/>
      <c r="Z42" s="357"/>
    </row>
    <row r="43" spans="1:26" s="99" customFormat="1" ht="27" customHeight="1">
      <c r="A43" s="357"/>
      <c r="B43" s="357"/>
      <c r="C43" s="357"/>
      <c r="E43" s="97">
        <v>33</v>
      </c>
      <c r="F43" s="397" t="s">
        <v>1956</v>
      </c>
      <c r="G43" s="397" t="s">
        <v>1957</v>
      </c>
      <c r="H43" s="98">
        <v>2006</v>
      </c>
      <c r="I43" s="397" t="s">
        <v>1957</v>
      </c>
      <c r="J43" s="100" t="s">
        <v>1958</v>
      </c>
      <c r="S43" s="357"/>
      <c r="T43" s="357"/>
      <c r="U43" s="357"/>
      <c r="V43" s="357"/>
      <c r="W43" s="357"/>
      <c r="X43" s="357"/>
      <c r="Y43" s="357"/>
      <c r="Z43" s="357"/>
    </row>
    <row r="44" spans="1:26" s="99" customFormat="1" ht="27" customHeight="1">
      <c r="A44" s="357"/>
      <c r="B44" s="357"/>
      <c r="C44" s="357"/>
      <c r="E44" s="97">
        <v>34</v>
      </c>
      <c r="F44" s="397" t="s">
        <v>1959</v>
      </c>
      <c r="G44" s="397" t="s">
        <v>1960</v>
      </c>
      <c r="H44" s="98">
        <v>1999</v>
      </c>
      <c r="I44" s="397" t="s">
        <v>1961</v>
      </c>
      <c r="J44" s="100" t="s">
        <v>1759</v>
      </c>
      <c r="S44" s="357"/>
      <c r="T44" s="357"/>
      <c r="U44" s="357"/>
      <c r="V44" s="357"/>
      <c r="W44" s="357"/>
      <c r="X44" s="357"/>
      <c r="Y44" s="357"/>
      <c r="Z44" s="357"/>
    </row>
    <row r="45" spans="1:26" s="99" customFormat="1" ht="27" customHeight="1">
      <c r="A45" s="357"/>
      <c r="B45" s="357"/>
      <c r="C45" s="357"/>
      <c r="E45" s="97">
        <v>35</v>
      </c>
      <c r="F45" s="397" t="s">
        <v>1962</v>
      </c>
      <c r="G45" s="397" t="s">
        <v>1963</v>
      </c>
      <c r="H45" s="98">
        <v>2001</v>
      </c>
      <c r="I45" s="397" t="s">
        <v>1964</v>
      </c>
      <c r="J45" s="100" t="s">
        <v>1759</v>
      </c>
      <c r="S45" s="357"/>
      <c r="T45" s="357"/>
      <c r="U45" s="357"/>
      <c r="V45" s="357"/>
      <c r="W45" s="357"/>
      <c r="X45" s="357"/>
      <c r="Y45" s="357"/>
      <c r="Z45" s="357"/>
    </row>
    <row r="46" spans="1:26" s="99" customFormat="1" ht="27" customHeight="1">
      <c r="A46" s="357"/>
      <c r="B46" s="357"/>
      <c r="C46" s="357"/>
      <c r="E46" s="97">
        <v>36</v>
      </c>
      <c r="F46" s="397" t="s">
        <v>1965</v>
      </c>
      <c r="G46" s="397" t="s">
        <v>1966</v>
      </c>
      <c r="H46" s="98">
        <v>2002</v>
      </c>
      <c r="I46" s="397" t="s">
        <v>1967</v>
      </c>
      <c r="J46" s="100" t="s">
        <v>1759</v>
      </c>
      <c r="S46" s="357"/>
      <c r="T46" s="357"/>
      <c r="U46" s="357"/>
      <c r="V46" s="357"/>
      <c r="W46" s="357"/>
      <c r="X46" s="357"/>
      <c r="Y46" s="357"/>
      <c r="Z46" s="357"/>
    </row>
    <row r="47" spans="1:26" s="99" customFormat="1" ht="27" customHeight="1">
      <c r="A47" s="357"/>
      <c r="B47" s="357"/>
      <c r="C47" s="357"/>
      <c r="E47" s="97">
        <v>37</v>
      </c>
      <c r="F47" s="397" t="s">
        <v>1968</v>
      </c>
      <c r="G47" s="397" t="s">
        <v>1969</v>
      </c>
      <c r="H47" s="98">
        <v>2003</v>
      </c>
      <c r="I47" s="397" t="s">
        <v>1970</v>
      </c>
      <c r="J47" s="100" t="s">
        <v>1759</v>
      </c>
      <c r="S47" s="357"/>
      <c r="T47" s="357"/>
      <c r="U47" s="357"/>
      <c r="V47" s="357"/>
      <c r="W47" s="357"/>
      <c r="X47" s="357"/>
      <c r="Y47" s="357"/>
      <c r="Z47" s="357"/>
    </row>
    <row r="48" spans="1:26" s="99" customFormat="1" ht="27" customHeight="1">
      <c r="A48" s="357"/>
      <c r="B48" s="357"/>
      <c r="C48" s="357"/>
      <c r="E48" s="97">
        <v>38</v>
      </c>
      <c r="F48" s="397" t="s">
        <v>1971</v>
      </c>
      <c r="G48" s="397" t="s">
        <v>1972</v>
      </c>
      <c r="H48" s="98">
        <v>1991</v>
      </c>
      <c r="I48" s="397" t="s">
        <v>1973</v>
      </c>
      <c r="J48" s="100" t="s">
        <v>1759</v>
      </c>
      <c r="S48" s="357"/>
      <c r="T48" s="357"/>
      <c r="U48" s="357"/>
      <c r="V48" s="357"/>
      <c r="W48" s="357"/>
      <c r="X48" s="357"/>
      <c r="Y48" s="357"/>
      <c r="Z48" s="357"/>
    </row>
    <row r="49" spans="1:26" s="99" customFormat="1" ht="27" customHeight="1">
      <c r="A49" s="357"/>
      <c r="B49" s="357"/>
      <c r="C49" s="357"/>
      <c r="E49" s="97">
        <v>39</v>
      </c>
      <c r="F49" s="397" t="s">
        <v>1974</v>
      </c>
      <c r="G49" s="397" t="s">
        <v>1975</v>
      </c>
      <c r="H49" s="98">
        <v>1997</v>
      </c>
      <c r="I49" s="397" t="s">
        <v>1976</v>
      </c>
      <c r="J49" s="100" t="s">
        <v>1759</v>
      </c>
      <c r="S49" s="357"/>
      <c r="T49" s="357"/>
      <c r="U49" s="357"/>
      <c r="V49" s="357"/>
      <c r="W49" s="357"/>
      <c r="X49" s="357"/>
      <c r="Y49" s="357"/>
      <c r="Z49" s="357"/>
    </row>
    <row r="50" spans="1:26" s="99" customFormat="1" ht="27" customHeight="1">
      <c r="A50" s="357"/>
      <c r="B50" s="357"/>
      <c r="C50" s="357"/>
      <c r="E50" s="97">
        <v>40</v>
      </c>
      <c r="F50" s="397" t="s">
        <v>1977</v>
      </c>
      <c r="G50" s="397" t="s">
        <v>1978</v>
      </c>
      <c r="H50" s="98">
        <v>2000</v>
      </c>
      <c r="I50" s="397" t="s">
        <v>1979</v>
      </c>
      <c r="J50" s="100" t="s">
        <v>1759</v>
      </c>
      <c r="S50" s="357"/>
      <c r="T50" s="357"/>
      <c r="U50" s="357"/>
      <c r="V50" s="357"/>
      <c r="W50" s="357"/>
      <c r="X50" s="357"/>
      <c r="Y50" s="357"/>
      <c r="Z50" s="357"/>
    </row>
    <row r="51" spans="1:26" s="99" customFormat="1" ht="27" customHeight="1">
      <c r="A51" s="357"/>
      <c r="B51" s="357"/>
      <c r="C51" s="357"/>
      <c r="E51" s="97">
        <v>41</v>
      </c>
      <c r="F51" s="397" t="s">
        <v>1980</v>
      </c>
      <c r="G51" s="397" t="s">
        <v>1981</v>
      </c>
      <c r="H51" s="98">
        <v>2003</v>
      </c>
      <c r="I51" s="397" t="s">
        <v>1982</v>
      </c>
      <c r="J51" s="98" t="s">
        <v>1983</v>
      </c>
      <c r="S51" s="357"/>
      <c r="T51" s="357"/>
      <c r="U51" s="357"/>
      <c r="V51" s="357"/>
      <c r="W51" s="357"/>
      <c r="X51" s="357"/>
      <c r="Y51" s="357"/>
      <c r="Z51" s="357"/>
    </row>
    <row r="52" spans="1:26" s="99" customFormat="1" ht="27" customHeight="1">
      <c r="A52" s="357"/>
      <c r="B52" s="357"/>
      <c r="C52" s="357"/>
      <c r="E52" s="97">
        <v>42</v>
      </c>
      <c r="F52" s="397" t="s">
        <v>1984</v>
      </c>
      <c r="G52" s="397" t="s">
        <v>1985</v>
      </c>
      <c r="H52" s="98">
        <v>2005</v>
      </c>
      <c r="I52" s="397" t="s">
        <v>1986</v>
      </c>
      <c r="J52" s="100" t="s">
        <v>1759</v>
      </c>
      <c r="S52" s="357"/>
      <c r="T52" s="357"/>
      <c r="U52" s="357"/>
      <c r="V52" s="357"/>
      <c r="W52" s="357"/>
      <c r="X52" s="357"/>
      <c r="Y52" s="357"/>
      <c r="Z52" s="357"/>
    </row>
    <row r="53" spans="1:26" s="99" customFormat="1" ht="27" customHeight="1">
      <c r="A53" s="357"/>
      <c r="B53" s="357"/>
      <c r="C53" s="357"/>
      <c r="E53" s="97">
        <v>43</v>
      </c>
      <c r="F53" s="397" t="s">
        <v>1987</v>
      </c>
      <c r="G53" s="397" t="s">
        <v>1988</v>
      </c>
      <c r="H53" s="98">
        <v>2007</v>
      </c>
      <c r="I53" s="397" t="s">
        <v>1989</v>
      </c>
      <c r="J53" s="100" t="s">
        <v>1759</v>
      </c>
      <c r="S53" s="357"/>
      <c r="T53" s="357"/>
      <c r="U53" s="357"/>
      <c r="V53" s="357"/>
      <c r="W53" s="357"/>
      <c r="X53" s="357"/>
      <c r="Y53" s="357"/>
      <c r="Z53" s="357"/>
    </row>
    <row r="54" spans="1:26" s="99" customFormat="1" ht="27" customHeight="1">
      <c r="A54" s="357"/>
      <c r="B54" s="357"/>
      <c r="C54" s="357"/>
      <c r="E54" s="97">
        <v>44</v>
      </c>
      <c r="F54" s="397" t="s">
        <v>1990</v>
      </c>
      <c r="G54" s="397" t="s">
        <v>1991</v>
      </c>
      <c r="H54" s="98">
        <v>2006</v>
      </c>
      <c r="I54" s="397" t="s">
        <v>1992</v>
      </c>
      <c r="J54" s="100" t="s">
        <v>1759</v>
      </c>
      <c r="S54" s="357"/>
      <c r="T54" s="357"/>
      <c r="U54" s="357"/>
      <c r="V54" s="357"/>
      <c r="W54" s="357"/>
      <c r="X54" s="357"/>
      <c r="Y54" s="357"/>
      <c r="Z54" s="357"/>
    </row>
    <row r="55" spans="1:26" s="99" customFormat="1" ht="27" customHeight="1">
      <c r="A55" s="357"/>
      <c r="B55" s="357"/>
      <c r="C55" s="357"/>
      <c r="E55" s="97">
        <v>45</v>
      </c>
      <c r="F55" s="397" t="s">
        <v>1993</v>
      </c>
      <c r="G55" s="397" t="s">
        <v>1994</v>
      </c>
      <c r="H55" s="98">
        <v>2005</v>
      </c>
      <c r="I55" s="397" t="s">
        <v>1995</v>
      </c>
      <c r="J55" s="98" t="s">
        <v>1759</v>
      </c>
      <c r="S55" s="357"/>
      <c r="T55" s="357"/>
      <c r="U55" s="357"/>
      <c r="V55" s="357"/>
      <c r="W55" s="357"/>
      <c r="X55" s="357"/>
      <c r="Y55" s="357"/>
      <c r="Z55" s="357"/>
    </row>
    <row r="56" spans="1:26" s="99" customFormat="1" ht="27" customHeight="1">
      <c r="A56" s="357"/>
      <c r="B56" s="357"/>
      <c r="C56" s="357"/>
      <c r="E56" s="97">
        <v>46</v>
      </c>
      <c r="F56" s="397" t="s">
        <v>1996</v>
      </c>
      <c r="G56" s="397" t="s">
        <v>1997</v>
      </c>
      <c r="H56" s="98">
        <v>2005</v>
      </c>
      <c r="I56" s="397" t="s">
        <v>1998</v>
      </c>
      <c r="J56" s="100" t="s">
        <v>1759</v>
      </c>
      <c r="S56" s="357"/>
      <c r="T56" s="357"/>
      <c r="U56" s="357"/>
      <c r="V56" s="357"/>
      <c r="W56" s="357"/>
      <c r="X56" s="357"/>
      <c r="Y56" s="357"/>
      <c r="Z56" s="357"/>
    </row>
    <row r="57" spans="1:26" s="99" customFormat="1" ht="27" customHeight="1">
      <c r="A57" s="357"/>
      <c r="B57" s="357"/>
      <c r="C57" s="357"/>
      <c r="E57" s="97">
        <v>47</v>
      </c>
      <c r="F57" s="397" t="s">
        <v>1999</v>
      </c>
      <c r="G57" s="397" t="s">
        <v>2000</v>
      </c>
      <c r="H57" s="98">
        <v>2001</v>
      </c>
      <c r="I57" s="397" t="s">
        <v>2001</v>
      </c>
      <c r="J57" s="100" t="s">
        <v>1759</v>
      </c>
      <c r="S57" s="357"/>
      <c r="T57" s="357"/>
      <c r="U57" s="357"/>
      <c r="V57" s="357"/>
      <c r="W57" s="357"/>
      <c r="X57" s="357"/>
      <c r="Y57" s="357"/>
      <c r="Z57" s="357"/>
    </row>
    <row r="58" spans="1:26" s="99" customFormat="1" ht="27" customHeight="1">
      <c r="A58" s="357"/>
      <c r="B58" s="357"/>
      <c r="C58" s="357"/>
      <c r="E58" s="97">
        <v>48</v>
      </c>
      <c r="F58" s="397" t="s">
        <v>2002</v>
      </c>
      <c r="G58" s="397" t="s">
        <v>1897</v>
      </c>
      <c r="H58" s="98">
        <v>2003</v>
      </c>
      <c r="I58" s="397" t="s">
        <v>1898</v>
      </c>
      <c r="J58" s="100" t="s">
        <v>1759</v>
      </c>
      <c r="S58" s="357"/>
      <c r="T58" s="357"/>
      <c r="U58" s="357"/>
      <c r="V58" s="357"/>
      <c r="W58" s="357"/>
      <c r="X58" s="357"/>
      <c r="Y58" s="357"/>
      <c r="Z58" s="357"/>
    </row>
    <row r="59" spans="1:26" s="99" customFormat="1" ht="27" customHeight="1">
      <c r="A59" s="357"/>
      <c r="B59" s="357"/>
      <c r="C59" s="357"/>
      <c r="E59" s="97">
        <v>49</v>
      </c>
      <c r="F59" s="397" t="s">
        <v>2003</v>
      </c>
      <c r="G59" s="397" t="s">
        <v>2004</v>
      </c>
      <c r="H59" s="98">
        <v>2004</v>
      </c>
      <c r="I59" s="397" t="s">
        <v>2004</v>
      </c>
      <c r="J59" s="98" t="s">
        <v>1759</v>
      </c>
      <c r="S59" s="357"/>
      <c r="T59" s="357"/>
      <c r="U59" s="357"/>
      <c r="V59" s="357"/>
      <c r="W59" s="357"/>
      <c r="X59" s="357"/>
      <c r="Y59" s="357"/>
      <c r="Z59" s="357"/>
    </row>
    <row r="60" spans="1:26" s="99" customFormat="1" ht="27" customHeight="1">
      <c r="A60" s="357"/>
      <c r="B60" s="357"/>
      <c r="C60" s="357"/>
      <c r="E60" s="97">
        <v>50</v>
      </c>
      <c r="F60" s="397" t="s">
        <v>2005</v>
      </c>
      <c r="G60" s="397" t="s">
        <v>2006</v>
      </c>
      <c r="H60" s="98">
        <v>2007</v>
      </c>
      <c r="I60" s="397" t="s">
        <v>2007</v>
      </c>
      <c r="J60" s="98" t="s">
        <v>1759</v>
      </c>
      <c r="S60" s="357"/>
      <c r="T60" s="357"/>
      <c r="U60" s="357"/>
      <c r="V60" s="357"/>
      <c r="W60" s="357"/>
      <c r="X60" s="357"/>
      <c r="Y60" s="357"/>
      <c r="Z60" s="357"/>
    </row>
    <row r="61" spans="1:26" s="99" customFormat="1" ht="27" customHeight="1">
      <c r="A61" s="357"/>
      <c r="B61" s="357"/>
      <c r="C61" s="357"/>
      <c r="E61" s="97">
        <v>51</v>
      </c>
      <c r="F61" s="397" t="s">
        <v>2008</v>
      </c>
      <c r="G61" s="397" t="s">
        <v>2009</v>
      </c>
      <c r="H61" s="98">
        <v>1994</v>
      </c>
      <c r="I61" s="397" t="s">
        <v>1907</v>
      </c>
      <c r="J61" s="98" t="s">
        <v>1759</v>
      </c>
      <c r="S61" s="357"/>
      <c r="T61" s="357"/>
      <c r="U61" s="357"/>
      <c r="V61" s="357"/>
      <c r="W61" s="357"/>
      <c r="X61" s="357"/>
      <c r="Y61" s="357"/>
      <c r="Z61" s="357"/>
    </row>
    <row r="62" spans="1:26" s="99" customFormat="1" ht="27" customHeight="1">
      <c r="A62" s="357"/>
      <c r="B62" s="357"/>
      <c r="C62" s="357"/>
      <c r="E62" s="97">
        <v>52</v>
      </c>
      <c r="F62" s="397" t="s">
        <v>2010</v>
      </c>
      <c r="G62" s="397" t="s">
        <v>2011</v>
      </c>
      <c r="H62" s="98">
        <v>2000</v>
      </c>
      <c r="I62" s="397" t="s">
        <v>2012</v>
      </c>
      <c r="J62" s="98" t="s">
        <v>1759</v>
      </c>
      <c r="S62" s="357"/>
      <c r="T62" s="357"/>
      <c r="U62" s="357"/>
      <c r="V62" s="357"/>
      <c r="W62" s="357"/>
      <c r="X62" s="357"/>
      <c r="Y62" s="357"/>
      <c r="Z62" s="357"/>
    </row>
    <row r="63" spans="1:26" s="99" customFormat="1" ht="27" customHeight="1">
      <c r="A63" s="357"/>
      <c r="B63" s="357"/>
      <c r="C63" s="357"/>
      <c r="E63" s="97">
        <v>53</v>
      </c>
      <c r="F63" s="397" t="s">
        <v>2013</v>
      </c>
      <c r="G63" s="397" t="s">
        <v>2014</v>
      </c>
      <c r="H63" s="98">
        <v>2006</v>
      </c>
      <c r="I63" s="397" t="s">
        <v>2014</v>
      </c>
      <c r="J63" s="98" t="s">
        <v>1759</v>
      </c>
      <c r="S63" s="357"/>
      <c r="T63" s="357"/>
      <c r="U63" s="357"/>
      <c r="V63" s="357"/>
      <c r="W63" s="357"/>
      <c r="X63" s="357"/>
      <c r="Y63" s="357"/>
      <c r="Z63" s="357"/>
    </row>
    <row r="64" spans="1:26" s="99" customFormat="1" ht="27" customHeight="1">
      <c r="A64" s="357"/>
      <c r="B64" s="357"/>
      <c r="C64" s="357"/>
      <c r="E64" s="97">
        <v>54</v>
      </c>
      <c r="F64" s="397" t="s">
        <v>2015</v>
      </c>
      <c r="G64" s="397" t="s">
        <v>2016</v>
      </c>
      <c r="H64" s="98">
        <v>2003</v>
      </c>
      <c r="I64" s="397" t="s">
        <v>2017</v>
      </c>
      <c r="J64" s="100" t="s">
        <v>2018</v>
      </c>
      <c r="S64" s="357"/>
      <c r="T64" s="357"/>
      <c r="U64" s="357"/>
      <c r="V64" s="357"/>
      <c r="W64" s="357"/>
      <c r="X64" s="357"/>
      <c r="Y64" s="357"/>
      <c r="Z64" s="357"/>
    </row>
    <row r="65" spans="1:26" s="99" customFormat="1" ht="27" customHeight="1">
      <c r="A65" s="357"/>
      <c r="B65" s="357"/>
      <c r="C65" s="357"/>
      <c r="E65" s="97">
        <v>55</v>
      </c>
      <c r="F65" s="397" t="s">
        <v>2019</v>
      </c>
      <c r="G65" s="397" t="s">
        <v>2020</v>
      </c>
      <c r="H65" s="98">
        <v>2000</v>
      </c>
      <c r="I65" s="397" t="s">
        <v>2021</v>
      </c>
      <c r="J65" s="98" t="s">
        <v>2022</v>
      </c>
      <c r="S65" s="357"/>
      <c r="T65" s="357"/>
      <c r="U65" s="357"/>
      <c r="V65" s="357"/>
      <c r="W65" s="357"/>
      <c r="X65" s="357"/>
      <c r="Y65" s="357"/>
      <c r="Z65" s="357"/>
    </row>
    <row r="66" spans="1:26" s="99" customFormat="1" ht="27" customHeight="1">
      <c r="A66" s="357"/>
      <c r="B66" s="357"/>
      <c r="C66" s="357"/>
      <c r="E66" s="97">
        <v>56</v>
      </c>
      <c r="F66" s="397" t="s">
        <v>2023</v>
      </c>
      <c r="G66" s="397" t="s">
        <v>1897</v>
      </c>
      <c r="H66" s="98">
        <v>2003</v>
      </c>
      <c r="I66" s="397" t="s">
        <v>1898</v>
      </c>
      <c r="J66" s="100" t="s">
        <v>1759</v>
      </c>
      <c r="S66" s="357"/>
      <c r="T66" s="357"/>
      <c r="U66" s="357"/>
      <c r="V66" s="357"/>
      <c r="W66" s="357"/>
      <c r="X66" s="357"/>
      <c r="Y66" s="357"/>
      <c r="Z66" s="357"/>
    </row>
    <row r="67" spans="1:26" s="99" customFormat="1" ht="27" customHeight="1">
      <c r="A67" s="357"/>
      <c r="B67" s="357"/>
      <c r="C67" s="357"/>
      <c r="E67" s="97">
        <v>57</v>
      </c>
      <c r="F67" s="397" t="s">
        <v>2024</v>
      </c>
      <c r="G67" s="397" t="s">
        <v>2025</v>
      </c>
      <c r="H67" s="98">
        <v>2002</v>
      </c>
      <c r="I67" s="397" t="s">
        <v>2026</v>
      </c>
      <c r="J67" s="100" t="s">
        <v>1759</v>
      </c>
      <c r="S67" s="357"/>
      <c r="T67" s="357"/>
      <c r="U67" s="357"/>
      <c r="V67" s="357"/>
      <c r="W67" s="357"/>
      <c r="X67" s="357"/>
      <c r="Y67" s="357"/>
      <c r="Z67" s="357"/>
    </row>
    <row r="68" spans="1:26" s="99" customFormat="1" ht="27" customHeight="1">
      <c r="A68" s="357"/>
      <c r="B68" s="357"/>
      <c r="C68" s="357"/>
      <c r="E68" s="97">
        <v>58</v>
      </c>
      <c r="F68" s="397" t="s">
        <v>2027</v>
      </c>
      <c r="G68" s="397" t="s">
        <v>2028</v>
      </c>
      <c r="H68" s="98">
        <v>2009</v>
      </c>
      <c r="I68" s="397" t="s">
        <v>2029</v>
      </c>
      <c r="J68" s="100"/>
      <c r="S68" s="357"/>
      <c r="T68" s="357"/>
      <c r="U68" s="357"/>
      <c r="V68" s="357"/>
      <c r="W68" s="357"/>
      <c r="X68" s="357"/>
      <c r="Y68" s="357"/>
      <c r="Z68" s="357"/>
    </row>
    <row r="69" spans="1:26" s="99" customFormat="1" ht="27" customHeight="1">
      <c r="A69" s="357"/>
      <c r="B69" s="357"/>
      <c r="C69" s="357"/>
      <c r="E69" s="97">
        <v>59</v>
      </c>
      <c r="F69" s="397" t="s">
        <v>2030</v>
      </c>
      <c r="G69" s="397" t="s">
        <v>2028</v>
      </c>
      <c r="H69" s="98">
        <v>2009</v>
      </c>
      <c r="I69" s="397" t="s">
        <v>2029</v>
      </c>
      <c r="J69" s="100"/>
      <c r="S69" s="357"/>
      <c r="T69" s="357"/>
      <c r="U69" s="357"/>
      <c r="V69" s="357"/>
      <c r="W69" s="357"/>
      <c r="X69" s="357"/>
      <c r="Y69" s="357"/>
      <c r="Z69" s="357"/>
    </row>
    <row r="70" spans="1:26" s="99" customFormat="1" ht="27" customHeight="1">
      <c r="A70" s="357"/>
      <c r="B70" s="357"/>
      <c r="C70" s="357"/>
      <c r="E70" s="97">
        <v>60</v>
      </c>
      <c r="F70" s="397" t="s">
        <v>2031</v>
      </c>
      <c r="G70" s="397" t="s">
        <v>2032</v>
      </c>
      <c r="H70" s="98">
        <v>2001</v>
      </c>
      <c r="I70" s="397" t="s">
        <v>2033</v>
      </c>
      <c r="J70" s="100" t="s">
        <v>1759</v>
      </c>
      <c r="S70" s="357"/>
      <c r="T70" s="357"/>
      <c r="U70" s="357"/>
      <c r="V70" s="357"/>
      <c r="W70" s="357"/>
      <c r="X70" s="357"/>
      <c r="Y70" s="357"/>
      <c r="Z70" s="357"/>
    </row>
    <row r="71" spans="1:26" s="99" customFormat="1" ht="27" customHeight="1">
      <c r="A71" s="357"/>
      <c r="B71" s="357"/>
      <c r="C71" s="357"/>
      <c r="E71" s="97">
        <v>61</v>
      </c>
      <c r="F71" s="397" t="s">
        <v>2034</v>
      </c>
      <c r="G71" s="397" t="s">
        <v>2035</v>
      </c>
      <c r="H71" s="98">
        <v>1996</v>
      </c>
      <c r="I71" s="397" t="s">
        <v>2036</v>
      </c>
      <c r="J71" s="100" t="s">
        <v>1759</v>
      </c>
      <c r="S71" s="357"/>
      <c r="T71" s="357"/>
      <c r="U71" s="357"/>
      <c r="V71" s="357"/>
      <c r="W71" s="357"/>
      <c r="X71" s="357"/>
      <c r="Y71" s="357"/>
      <c r="Z71" s="357"/>
    </row>
    <row r="72" spans="1:26" s="99" customFormat="1" ht="27" customHeight="1">
      <c r="A72" s="357"/>
      <c r="B72" s="357"/>
      <c r="C72" s="357"/>
      <c r="E72" s="97">
        <v>62</v>
      </c>
      <c r="F72" s="397" t="s">
        <v>2037</v>
      </c>
      <c r="G72" s="397" t="s">
        <v>2038</v>
      </c>
      <c r="H72" s="98">
        <v>1994</v>
      </c>
      <c r="I72" s="397" t="s">
        <v>2039</v>
      </c>
      <c r="J72" s="100" t="s">
        <v>1759</v>
      </c>
      <c r="S72" s="357"/>
      <c r="T72" s="357"/>
      <c r="U72" s="357"/>
      <c r="V72" s="357"/>
      <c r="W72" s="357"/>
      <c r="X72" s="357"/>
      <c r="Y72" s="357"/>
      <c r="Z72" s="357"/>
    </row>
    <row r="73" spans="1:26" s="99" customFormat="1" ht="27" customHeight="1">
      <c r="A73" s="357"/>
      <c r="B73" s="357"/>
      <c r="C73" s="357"/>
      <c r="E73" s="97">
        <v>63</v>
      </c>
      <c r="F73" s="397" t="s">
        <v>2040</v>
      </c>
      <c r="G73" s="397" t="s">
        <v>2041</v>
      </c>
      <c r="H73" s="98">
        <v>2003</v>
      </c>
      <c r="I73" s="397" t="s">
        <v>2042</v>
      </c>
      <c r="J73" s="100" t="s">
        <v>1759</v>
      </c>
      <c r="S73" s="357"/>
      <c r="T73" s="357"/>
      <c r="U73" s="357"/>
      <c r="V73" s="357"/>
      <c r="W73" s="357"/>
      <c r="X73" s="357"/>
      <c r="Y73" s="357"/>
      <c r="Z73" s="357"/>
    </row>
    <row r="74" spans="1:26" s="99" customFormat="1" ht="27" customHeight="1">
      <c r="A74" s="357"/>
      <c r="B74" s="357"/>
      <c r="C74" s="357"/>
      <c r="E74" s="97">
        <v>64</v>
      </c>
      <c r="F74" s="397" t="s">
        <v>2043</v>
      </c>
      <c r="G74" s="397" t="s">
        <v>2044</v>
      </c>
      <c r="H74" s="98">
        <v>2004</v>
      </c>
      <c r="I74" s="397" t="s">
        <v>2045</v>
      </c>
      <c r="J74" s="98" t="s">
        <v>1759</v>
      </c>
      <c r="S74" s="357"/>
      <c r="T74" s="357"/>
      <c r="U74" s="357"/>
      <c r="V74" s="357"/>
      <c r="W74" s="357"/>
      <c r="X74" s="357"/>
      <c r="Y74" s="357"/>
      <c r="Z74" s="357"/>
    </row>
    <row r="75" spans="1:26" s="99" customFormat="1" ht="27" customHeight="1">
      <c r="A75" s="357"/>
      <c r="B75" s="357"/>
      <c r="C75" s="357"/>
      <c r="E75" s="97">
        <v>65</v>
      </c>
      <c r="F75" s="397" t="s">
        <v>2046</v>
      </c>
      <c r="G75" s="397" t="s">
        <v>2041</v>
      </c>
      <c r="H75" s="98">
        <v>1996</v>
      </c>
      <c r="I75" s="397" t="s">
        <v>2042</v>
      </c>
      <c r="J75" s="98" t="s">
        <v>1759</v>
      </c>
      <c r="S75" s="357"/>
      <c r="T75" s="357"/>
      <c r="U75" s="357"/>
      <c r="V75" s="357"/>
      <c r="W75" s="357"/>
      <c r="X75" s="357"/>
      <c r="Y75" s="357"/>
      <c r="Z75" s="357"/>
    </row>
    <row r="76" spans="1:26" s="99" customFormat="1" ht="27" customHeight="1">
      <c r="A76" s="357"/>
      <c r="B76" s="357"/>
      <c r="C76" s="357"/>
      <c r="E76" s="97">
        <v>66</v>
      </c>
      <c r="F76" s="397" t="s">
        <v>2047</v>
      </c>
      <c r="G76" s="397" t="s">
        <v>2048</v>
      </c>
      <c r="H76" s="98">
        <v>2002</v>
      </c>
      <c r="I76" s="397" t="s">
        <v>2049</v>
      </c>
      <c r="J76" s="98" t="s">
        <v>1759</v>
      </c>
      <c r="S76" s="357"/>
      <c r="T76" s="357"/>
      <c r="U76" s="357"/>
      <c r="V76" s="357"/>
      <c r="W76" s="357"/>
      <c r="X76" s="357"/>
      <c r="Y76" s="357"/>
      <c r="Z76" s="357"/>
    </row>
    <row r="77" spans="1:26" s="99" customFormat="1" ht="27" customHeight="1">
      <c r="A77" s="357"/>
      <c r="B77" s="357"/>
      <c r="C77" s="357"/>
      <c r="E77" s="97">
        <v>67</v>
      </c>
      <c r="F77" s="397" t="s">
        <v>2050</v>
      </c>
      <c r="G77" s="397" t="s">
        <v>2051</v>
      </c>
      <c r="H77" s="98">
        <v>2001</v>
      </c>
      <c r="I77" s="397" t="s">
        <v>2052</v>
      </c>
      <c r="J77" s="100" t="s">
        <v>1759</v>
      </c>
      <c r="S77" s="357"/>
      <c r="T77" s="357"/>
      <c r="U77" s="357"/>
      <c r="V77" s="357"/>
      <c r="W77" s="357"/>
      <c r="X77" s="357"/>
      <c r="Y77" s="357"/>
      <c r="Z77" s="357"/>
    </row>
    <row r="78" spans="1:26" s="99" customFormat="1" ht="27" customHeight="1">
      <c r="A78" s="357"/>
      <c r="B78" s="357"/>
      <c r="C78" s="357"/>
      <c r="E78" s="97">
        <v>68</v>
      </c>
      <c r="F78" s="397" t="s">
        <v>2053</v>
      </c>
      <c r="G78" s="397" t="s">
        <v>2054</v>
      </c>
      <c r="H78" s="98">
        <v>1977</v>
      </c>
      <c r="I78" s="397" t="s">
        <v>2055</v>
      </c>
      <c r="J78" s="100" t="s">
        <v>2056</v>
      </c>
      <c r="S78" s="357"/>
      <c r="T78" s="357"/>
      <c r="U78" s="357"/>
      <c r="V78" s="357"/>
      <c r="W78" s="357"/>
      <c r="X78" s="357"/>
      <c r="Y78" s="357"/>
      <c r="Z78" s="357"/>
    </row>
    <row r="79" spans="1:26" s="99" customFormat="1" ht="27" customHeight="1">
      <c r="A79" s="357"/>
      <c r="B79" s="357"/>
      <c r="C79" s="357"/>
      <c r="E79" s="97">
        <v>69</v>
      </c>
      <c r="F79" s="397" t="s">
        <v>2057</v>
      </c>
      <c r="G79" s="397" t="s">
        <v>2058</v>
      </c>
      <c r="H79" s="98">
        <v>1996</v>
      </c>
      <c r="I79" s="397" t="s">
        <v>2059</v>
      </c>
      <c r="J79" s="100" t="s">
        <v>1759</v>
      </c>
      <c r="S79" s="357"/>
      <c r="T79" s="357"/>
      <c r="U79" s="357"/>
      <c r="V79" s="357"/>
      <c r="W79" s="357"/>
      <c r="X79" s="357"/>
      <c r="Y79" s="357"/>
      <c r="Z79" s="357"/>
    </row>
    <row r="80" spans="1:26" s="99" customFormat="1" ht="27" customHeight="1">
      <c r="A80" s="357"/>
      <c r="B80" s="357"/>
      <c r="C80" s="357"/>
      <c r="E80" s="97">
        <v>70</v>
      </c>
      <c r="F80" s="397" t="s">
        <v>2060</v>
      </c>
      <c r="G80" s="397" t="s">
        <v>2061</v>
      </c>
      <c r="H80" s="98">
        <v>2004</v>
      </c>
      <c r="I80" s="397" t="s">
        <v>2062</v>
      </c>
      <c r="J80" s="100" t="s">
        <v>1759</v>
      </c>
      <c r="S80" s="357"/>
      <c r="T80" s="357"/>
      <c r="U80" s="357"/>
      <c r="V80" s="357"/>
      <c r="W80" s="357"/>
      <c r="X80" s="357"/>
      <c r="Y80" s="357"/>
      <c r="Z80" s="357"/>
    </row>
    <row r="81" spans="1:26" s="99" customFormat="1" ht="27" customHeight="1">
      <c r="A81" s="357"/>
      <c r="B81" s="357"/>
      <c r="C81" s="357"/>
      <c r="E81" s="97">
        <v>71</v>
      </c>
      <c r="F81" s="397" t="s">
        <v>2063</v>
      </c>
      <c r="G81" s="397" t="s">
        <v>2064</v>
      </c>
      <c r="H81" s="98">
        <v>2005</v>
      </c>
      <c r="I81" s="397" t="s">
        <v>2065</v>
      </c>
      <c r="J81" s="100" t="s">
        <v>1759</v>
      </c>
      <c r="S81" s="357"/>
      <c r="T81" s="357"/>
      <c r="U81" s="357"/>
      <c r="V81" s="357"/>
      <c r="W81" s="357"/>
      <c r="X81" s="357"/>
      <c r="Y81" s="357"/>
      <c r="Z81" s="357"/>
    </row>
    <row r="82" spans="1:26" s="99" customFormat="1" ht="27" customHeight="1">
      <c r="A82" s="357"/>
      <c r="B82" s="357"/>
      <c r="C82" s="357"/>
      <c r="E82" s="97">
        <v>72</v>
      </c>
      <c r="F82" s="397" t="s">
        <v>2066</v>
      </c>
      <c r="G82" s="397" t="s">
        <v>2067</v>
      </c>
      <c r="H82" s="98">
        <v>1984</v>
      </c>
      <c r="I82" s="397" t="s">
        <v>2068</v>
      </c>
      <c r="J82" s="100" t="s">
        <v>2069</v>
      </c>
      <c r="S82" s="357"/>
      <c r="T82" s="357"/>
      <c r="U82" s="357"/>
      <c r="V82" s="357"/>
      <c r="W82" s="357"/>
      <c r="X82" s="357"/>
      <c r="Y82" s="357"/>
      <c r="Z82" s="357"/>
    </row>
    <row r="83" spans="1:26" s="99" customFormat="1" ht="27" customHeight="1">
      <c r="A83" s="357"/>
      <c r="B83" s="357"/>
      <c r="C83" s="357"/>
      <c r="E83" s="97">
        <v>73</v>
      </c>
      <c r="F83" s="397" t="s">
        <v>2070</v>
      </c>
      <c r="G83" s="397" t="s">
        <v>2071</v>
      </c>
      <c r="H83" s="98">
        <v>1997</v>
      </c>
      <c r="I83" s="397" t="s">
        <v>2072</v>
      </c>
      <c r="J83" s="100" t="s">
        <v>1759</v>
      </c>
      <c r="S83" s="357"/>
      <c r="T83" s="357"/>
      <c r="U83" s="357"/>
      <c r="V83" s="357"/>
      <c r="W83" s="357"/>
      <c r="X83" s="357"/>
      <c r="Y83" s="357"/>
      <c r="Z83" s="357"/>
    </row>
    <row r="84" spans="1:26" s="99" customFormat="1" ht="27" customHeight="1">
      <c r="A84" s="357"/>
      <c r="B84" s="357"/>
      <c r="C84" s="357"/>
      <c r="E84" s="97">
        <v>74</v>
      </c>
      <c r="F84" s="397" t="s">
        <v>2073</v>
      </c>
      <c r="G84" s="397" t="s">
        <v>2074</v>
      </c>
      <c r="H84" s="98">
        <v>2003</v>
      </c>
      <c r="I84" s="397" t="s">
        <v>2075</v>
      </c>
      <c r="J84" s="100" t="s">
        <v>1759</v>
      </c>
      <c r="S84" s="357"/>
      <c r="T84" s="357"/>
      <c r="U84" s="357"/>
      <c r="V84" s="357"/>
      <c r="W84" s="357"/>
      <c r="X84" s="357"/>
      <c r="Y84" s="357"/>
      <c r="Z84" s="357"/>
    </row>
    <row r="85" spans="1:26" s="99" customFormat="1" ht="27" customHeight="1">
      <c r="A85" s="357"/>
      <c r="B85" s="357"/>
      <c r="C85" s="357"/>
      <c r="E85" s="97">
        <v>75</v>
      </c>
      <c r="F85" s="397" t="s">
        <v>2076</v>
      </c>
      <c r="G85" s="397" t="s">
        <v>2077</v>
      </c>
      <c r="H85" s="98">
        <v>2006</v>
      </c>
      <c r="I85" s="397" t="s">
        <v>2078</v>
      </c>
      <c r="J85" s="100" t="s">
        <v>1759</v>
      </c>
      <c r="S85" s="357"/>
      <c r="T85" s="357"/>
      <c r="U85" s="357"/>
      <c r="V85" s="357"/>
      <c r="W85" s="357"/>
      <c r="X85" s="357"/>
      <c r="Y85" s="357"/>
      <c r="Z85" s="357"/>
    </row>
    <row r="86" spans="1:26" s="99" customFormat="1" ht="27" customHeight="1">
      <c r="A86" s="357"/>
      <c r="B86" s="357"/>
      <c r="C86" s="357"/>
      <c r="E86" s="97">
        <v>76</v>
      </c>
      <c r="F86" s="397" t="s">
        <v>2079</v>
      </c>
      <c r="G86" s="397" t="s">
        <v>2080</v>
      </c>
      <c r="H86" s="98">
        <v>2006</v>
      </c>
      <c r="I86" s="397" t="s">
        <v>2080</v>
      </c>
      <c r="J86" s="100" t="s">
        <v>1759</v>
      </c>
      <c r="S86" s="357"/>
      <c r="T86" s="357"/>
      <c r="U86" s="357"/>
      <c r="V86" s="357"/>
      <c r="W86" s="357"/>
      <c r="X86" s="357"/>
      <c r="Y86" s="357"/>
      <c r="Z86" s="357"/>
    </row>
    <row r="87" spans="1:26" s="99" customFormat="1" ht="27" customHeight="1">
      <c r="A87" s="357"/>
      <c r="B87" s="357"/>
      <c r="C87" s="357"/>
      <c r="E87" s="97">
        <v>77</v>
      </c>
      <c r="F87" s="397" t="s">
        <v>2081</v>
      </c>
      <c r="G87" s="397" t="s">
        <v>2082</v>
      </c>
      <c r="H87" s="98">
        <v>1998</v>
      </c>
      <c r="I87" s="397" t="s">
        <v>2083</v>
      </c>
      <c r="J87" s="100" t="s">
        <v>1759</v>
      </c>
      <c r="S87" s="357"/>
      <c r="T87" s="357"/>
      <c r="U87" s="357"/>
      <c r="V87" s="357"/>
      <c r="W87" s="357"/>
      <c r="X87" s="357"/>
      <c r="Y87" s="357"/>
      <c r="Z87" s="357"/>
    </row>
    <row r="88" spans="1:26" s="99" customFormat="1" ht="27" customHeight="1">
      <c r="A88" s="357"/>
      <c r="B88" s="357"/>
      <c r="C88" s="357"/>
      <c r="E88" s="97">
        <v>78</v>
      </c>
      <c r="F88" s="397" t="s">
        <v>2084</v>
      </c>
      <c r="G88" s="397" t="s">
        <v>2085</v>
      </c>
      <c r="H88" s="98">
        <v>2006</v>
      </c>
      <c r="I88" s="397" t="s">
        <v>2086</v>
      </c>
      <c r="J88" s="100" t="s">
        <v>1759</v>
      </c>
      <c r="S88" s="357"/>
      <c r="T88" s="357"/>
      <c r="U88" s="357"/>
      <c r="V88" s="357"/>
      <c r="W88" s="357"/>
      <c r="X88" s="357"/>
      <c r="Y88" s="357"/>
      <c r="Z88" s="357"/>
    </row>
    <row r="89" spans="1:26" s="99" customFormat="1" ht="27" customHeight="1">
      <c r="A89" s="357"/>
      <c r="B89" s="357"/>
      <c r="C89" s="357"/>
      <c r="E89" s="97">
        <v>79</v>
      </c>
      <c r="F89" s="397" t="s">
        <v>2087</v>
      </c>
      <c r="G89" s="397" t="s">
        <v>2088</v>
      </c>
      <c r="H89" s="98">
        <v>2001</v>
      </c>
      <c r="I89" s="397" t="s">
        <v>1759</v>
      </c>
      <c r="J89" s="100" t="s">
        <v>1759</v>
      </c>
      <c r="S89" s="357"/>
      <c r="T89" s="357"/>
      <c r="U89" s="357"/>
      <c r="V89" s="357"/>
      <c r="W89" s="357"/>
      <c r="X89" s="357"/>
      <c r="Y89" s="357"/>
      <c r="Z89" s="357"/>
    </row>
    <row r="90" spans="1:26" s="99" customFormat="1" ht="27" customHeight="1">
      <c r="A90" s="357"/>
      <c r="B90" s="357"/>
      <c r="C90" s="357"/>
      <c r="E90" s="97">
        <v>80</v>
      </c>
      <c r="F90" s="397" t="s">
        <v>2089</v>
      </c>
      <c r="G90" s="397" t="s">
        <v>2090</v>
      </c>
      <c r="H90" s="98">
        <v>2005</v>
      </c>
      <c r="I90" s="397" t="s">
        <v>1759</v>
      </c>
      <c r="J90" s="100" t="s">
        <v>1759</v>
      </c>
      <c r="S90" s="357"/>
      <c r="T90" s="357"/>
      <c r="U90" s="357"/>
      <c r="V90" s="357"/>
      <c r="W90" s="357"/>
      <c r="X90" s="357"/>
      <c r="Y90" s="357"/>
      <c r="Z90" s="357"/>
    </row>
    <row r="91" spans="1:26" s="99" customFormat="1" ht="27" customHeight="1">
      <c r="A91" s="357"/>
      <c r="B91" s="357"/>
      <c r="C91" s="357"/>
      <c r="E91" s="97">
        <v>81</v>
      </c>
      <c r="F91" s="397" t="s">
        <v>2091</v>
      </c>
      <c r="G91" s="397" t="s">
        <v>2092</v>
      </c>
      <c r="H91" s="98">
        <v>2003</v>
      </c>
      <c r="I91" s="397" t="s">
        <v>1759</v>
      </c>
      <c r="J91" s="100" t="s">
        <v>1759</v>
      </c>
      <c r="S91" s="357"/>
      <c r="T91" s="357"/>
      <c r="U91" s="357"/>
      <c r="V91" s="357"/>
      <c r="W91" s="357"/>
      <c r="X91" s="357"/>
      <c r="Y91" s="357"/>
      <c r="Z91" s="357"/>
    </row>
    <row r="92" spans="1:26" s="99" customFormat="1" ht="27" customHeight="1">
      <c r="A92" s="357"/>
      <c r="B92" s="357"/>
      <c r="C92" s="357"/>
      <c r="E92" s="97">
        <v>82</v>
      </c>
      <c r="F92" s="397" t="s">
        <v>2093</v>
      </c>
      <c r="G92" s="397" t="s">
        <v>2094</v>
      </c>
      <c r="H92" s="98">
        <v>1995</v>
      </c>
      <c r="I92" s="397" t="s">
        <v>2095</v>
      </c>
      <c r="J92" s="100" t="s">
        <v>2096</v>
      </c>
      <c r="S92" s="357"/>
      <c r="T92" s="357"/>
      <c r="U92" s="357"/>
      <c r="V92" s="357"/>
      <c r="W92" s="357"/>
      <c r="X92" s="357"/>
      <c r="Y92" s="357"/>
      <c r="Z92" s="357"/>
    </row>
    <row r="93" spans="1:26" s="99" customFormat="1" ht="27" customHeight="1">
      <c r="A93" s="357"/>
      <c r="B93" s="357"/>
      <c r="C93" s="357"/>
      <c r="E93" s="97">
        <v>83</v>
      </c>
      <c r="F93" s="397" t="s">
        <v>2097</v>
      </c>
      <c r="G93" s="397" t="s">
        <v>2098</v>
      </c>
      <c r="H93" s="98">
        <v>1995</v>
      </c>
      <c r="I93" s="397" t="s">
        <v>2095</v>
      </c>
      <c r="J93" s="100" t="s">
        <v>2099</v>
      </c>
      <c r="S93" s="357"/>
      <c r="T93" s="357"/>
      <c r="U93" s="357"/>
      <c r="V93" s="357"/>
      <c r="W93" s="357"/>
      <c r="X93" s="357"/>
      <c r="Y93" s="357"/>
      <c r="Z93" s="357"/>
    </row>
    <row r="94" spans="1:26" s="99" customFormat="1" ht="27" customHeight="1">
      <c r="A94" s="357"/>
      <c r="B94" s="357"/>
      <c r="C94" s="357"/>
      <c r="E94" s="97">
        <v>84</v>
      </c>
      <c r="F94" s="397" t="s">
        <v>2100</v>
      </c>
      <c r="G94" s="397" t="s">
        <v>2094</v>
      </c>
      <c r="H94" s="98">
        <v>1995</v>
      </c>
      <c r="I94" s="397" t="s">
        <v>2095</v>
      </c>
      <c r="J94" s="100" t="s">
        <v>2101</v>
      </c>
      <c r="S94" s="357"/>
      <c r="T94" s="357"/>
      <c r="U94" s="357"/>
      <c r="V94" s="357"/>
      <c r="W94" s="357"/>
      <c r="X94" s="357"/>
      <c r="Y94" s="357"/>
      <c r="Z94" s="357"/>
    </row>
    <row r="95" spans="1:26" s="99" customFormat="1" ht="27" customHeight="1">
      <c r="A95" s="357"/>
      <c r="B95" s="357"/>
      <c r="C95" s="357"/>
      <c r="E95" s="97">
        <v>85</v>
      </c>
      <c r="F95" s="397" t="s">
        <v>2102</v>
      </c>
      <c r="G95" s="397" t="s">
        <v>2103</v>
      </c>
      <c r="H95" s="98">
        <v>1995</v>
      </c>
      <c r="I95" s="397" t="s">
        <v>2095</v>
      </c>
      <c r="J95" s="100" t="s">
        <v>2104</v>
      </c>
      <c r="S95" s="357"/>
      <c r="T95" s="357"/>
      <c r="U95" s="357"/>
      <c r="V95" s="357"/>
      <c r="W95" s="357"/>
      <c r="X95" s="357"/>
      <c r="Y95" s="357"/>
      <c r="Z95" s="357"/>
    </row>
    <row r="96" spans="1:26" s="99" customFormat="1" ht="27" customHeight="1">
      <c r="A96" s="357"/>
      <c r="B96" s="357"/>
      <c r="C96" s="357"/>
      <c r="E96" s="97">
        <v>86</v>
      </c>
      <c r="F96" s="397" t="s">
        <v>2105</v>
      </c>
      <c r="G96" s="397" t="s">
        <v>2106</v>
      </c>
      <c r="H96" s="98">
        <v>1995</v>
      </c>
      <c r="I96" s="397" t="s">
        <v>2095</v>
      </c>
      <c r="J96" s="100" t="s">
        <v>2107</v>
      </c>
      <c r="S96" s="357"/>
      <c r="T96" s="357"/>
      <c r="U96" s="357"/>
      <c r="V96" s="357"/>
      <c r="W96" s="357"/>
      <c r="X96" s="357"/>
      <c r="Y96" s="357"/>
      <c r="Z96" s="357"/>
    </row>
    <row r="97" spans="1:26" s="99" customFormat="1" ht="27" customHeight="1">
      <c r="A97" s="357"/>
      <c r="B97" s="357"/>
      <c r="C97" s="357"/>
      <c r="E97" s="97">
        <v>87</v>
      </c>
      <c r="F97" s="397" t="s">
        <v>2108</v>
      </c>
      <c r="G97" s="397" t="s">
        <v>2109</v>
      </c>
      <c r="H97" s="98">
        <v>1999</v>
      </c>
      <c r="I97" s="397" t="s">
        <v>2110</v>
      </c>
      <c r="J97" s="100" t="s">
        <v>1759</v>
      </c>
      <c r="S97" s="357"/>
      <c r="T97" s="357"/>
      <c r="U97" s="357"/>
      <c r="V97" s="357"/>
      <c r="W97" s="357"/>
      <c r="X97" s="357"/>
      <c r="Y97" s="357"/>
      <c r="Z97" s="357"/>
    </row>
    <row r="98" spans="1:26" s="99" customFormat="1" ht="27" customHeight="1">
      <c r="A98" s="357"/>
      <c r="B98" s="357"/>
      <c r="C98" s="357"/>
      <c r="E98" s="97">
        <v>88</v>
      </c>
      <c r="F98" s="397" t="s">
        <v>2111</v>
      </c>
      <c r="G98" s="397" t="s">
        <v>2112</v>
      </c>
      <c r="H98" s="98">
        <v>2008</v>
      </c>
      <c r="I98" s="397" t="s">
        <v>2113</v>
      </c>
      <c r="J98" s="100" t="s">
        <v>1759</v>
      </c>
      <c r="S98" s="357"/>
      <c r="T98" s="357"/>
      <c r="U98" s="357"/>
      <c r="V98" s="357"/>
      <c r="W98" s="357"/>
      <c r="X98" s="357"/>
      <c r="Y98" s="357"/>
      <c r="Z98" s="357"/>
    </row>
    <row r="99" spans="1:26" s="99" customFormat="1" ht="27" customHeight="1">
      <c r="A99" s="357"/>
      <c r="B99" s="357"/>
      <c r="C99" s="357"/>
      <c r="E99" s="97">
        <v>89</v>
      </c>
      <c r="F99" s="397" t="s">
        <v>2114</v>
      </c>
      <c r="G99" s="397" t="s">
        <v>2115</v>
      </c>
      <c r="H99" s="98">
        <v>2003</v>
      </c>
      <c r="I99" s="397" t="s">
        <v>2115</v>
      </c>
      <c r="J99" s="100" t="s">
        <v>1759</v>
      </c>
      <c r="S99" s="357"/>
      <c r="T99" s="357"/>
      <c r="U99" s="357"/>
      <c r="V99" s="357"/>
      <c r="W99" s="357"/>
      <c r="X99" s="357"/>
      <c r="Y99" s="357"/>
      <c r="Z99" s="357"/>
    </row>
    <row r="100" spans="1:26" s="99" customFormat="1" ht="27" customHeight="1">
      <c r="A100" s="357"/>
      <c r="B100" s="357"/>
      <c r="C100" s="357"/>
      <c r="E100" s="97">
        <v>90</v>
      </c>
      <c r="F100" s="397" t="s">
        <v>2116</v>
      </c>
      <c r="G100" s="397" t="s">
        <v>2117</v>
      </c>
      <c r="H100" s="98">
        <v>2006</v>
      </c>
      <c r="I100" s="397" t="s">
        <v>2118</v>
      </c>
      <c r="J100" s="100" t="s">
        <v>1759</v>
      </c>
      <c r="S100" s="357"/>
      <c r="T100" s="357"/>
      <c r="U100" s="357"/>
      <c r="V100" s="357"/>
      <c r="W100" s="357"/>
      <c r="X100" s="357"/>
      <c r="Y100" s="357"/>
      <c r="Z100" s="357"/>
    </row>
    <row r="101" spans="1:26" s="99" customFormat="1" ht="27" customHeight="1">
      <c r="A101" s="357"/>
      <c r="B101" s="357"/>
      <c r="C101" s="357"/>
      <c r="E101" s="97">
        <v>91</v>
      </c>
      <c r="F101" s="397" t="s">
        <v>2119</v>
      </c>
      <c r="G101" s="397" t="s">
        <v>2120</v>
      </c>
      <c r="H101" s="98">
        <v>2007</v>
      </c>
      <c r="I101" s="397" t="s">
        <v>1759</v>
      </c>
      <c r="J101" s="100" t="s">
        <v>1759</v>
      </c>
      <c r="S101" s="357"/>
      <c r="T101" s="357"/>
      <c r="U101" s="357"/>
      <c r="V101" s="357"/>
      <c r="W101" s="357"/>
      <c r="X101" s="357"/>
      <c r="Y101" s="357"/>
      <c r="Z101" s="357"/>
    </row>
    <row r="102" spans="1:26" s="99" customFormat="1" ht="27" customHeight="1">
      <c r="A102" s="357"/>
      <c r="B102" s="357"/>
      <c r="C102" s="357"/>
      <c r="E102" s="97">
        <v>92</v>
      </c>
      <c r="F102" s="397" t="s">
        <v>2121</v>
      </c>
      <c r="G102" s="397" t="s">
        <v>2122</v>
      </c>
      <c r="H102" s="98">
        <v>2005</v>
      </c>
      <c r="I102" s="397" t="s">
        <v>1759</v>
      </c>
      <c r="J102" s="100" t="s">
        <v>1759</v>
      </c>
      <c r="S102" s="357"/>
      <c r="T102" s="357"/>
      <c r="U102" s="357"/>
      <c r="V102" s="357"/>
      <c r="W102" s="357"/>
      <c r="X102" s="357"/>
      <c r="Y102" s="357"/>
      <c r="Z102" s="357"/>
    </row>
    <row r="103" spans="1:26" s="99" customFormat="1" ht="27" customHeight="1">
      <c r="A103" s="357"/>
      <c r="B103" s="357"/>
      <c r="C103" s="357"/>
      <c r="E103" s="97">
        <v>93</v>
      </c>
      <c r="F103" s="397" t="s">
        <v>2123</v>
      </c>
      <c r="G103" s="397" t="s">
        <v>2124</v>
      </c>
      <c r="H103" s="98">
        <v>2007</v>
      </c>
      <c r="I103" s="397" t="s">
        <v>1759</v>
      </c>
      <c r="J103" s="100" t="s">
        <v>1759</v>
      </c>
      <c r="S103" s="357"/>
      <c r="T103" s="357"/>
      <c r="U103" s="357"/>
      <c r="V103" s="357"/>
      <c r="W103" s="357"/>
      <c r="X103" s="357"/>
      <c r="Y103" s="357"/>
      <c r="Z103" s="357"/>
    </row>
    <row r="104" spans="1:26" s="99" customFormat="1" ht="27" customHeight="1">
      <c r="A104" s="357"/>
      <c r="B104" s="357"/>
      <c r="C104" s="357"/>
      <c r="E104" s="97">
        <v>94</v>
      </c>
      <c r="F104" s="397" t="s">
        <v>2125</v>
      </c>
      <c r="G104" s="397" t="s">
        <v>2126</v>
      </c>
      <c r="H104" s="98">
        <v>1997</v>
      </c>
      <c r="I104" s="397" t="s">
        <v>2127</v>
      </c>
      <c r="J104" s="100" t="s">
        <v>2128</v>
      </c>
      <c r="S104" s="357"/>
      <c r="T104" s="357"/>
      <c r="U104" s="357"/>
      <c r="V104" s="357"/>
      <c r="W104" s="357"/>
      <c r="X104" s="357"/>
      <c r="Y104" s="357"/>
      <c r="Z104" s="357"/>
    </row>
    <row r="105" spans="1:26" s="99" customFormat="1" ht="27" customHeight="1">
      <c r="A105" s="357"/>
      <c r="B105" s="357"/>
      <c r="C105" s="357"/>
      <c r="E105" s="97">
        <v>95</v>
      </c>
      <c r="F105" s="397" t="s">
        <v>2129</v>
      </c>
      <c r="G105" s="397" t="s">
        <v>2130</v>
      </c>
      <c r="H105" s="98">
        <v>2006</v>
      </c>
      <c r="I105" s="397" t="s">
        <v>2131</v>
      </c>
      <c r="J105" s="100" t="s">
        <v>1759</v>
      </c>
      <c r="S105" s="357"/>
      <c r="T105" s="357"/>
      <c r="U105" s="357"/>
      <c r="V105" s="357"/>
      <c r="W105" s="357"/>
      <c r="X105" s="357"/>
      <c r="Y105" s="357"/>
      <c r="Z105" s="357"/>
    </row>
    <row r="106" spans="1:26" s="99" customFormat="1" ht="27" customHeight="1">
      <c r="A106" s="357"/>
      <c r="B106" s="357"/>
      <c r="C106" s="357"/>
      <c r="E106" s="97">
        <v>96</v>
      </c>
      <c r="F106" s="397" t="s">
        <v>2132</v>
      </c>
      <c r="G106" s="397" t="s">
        <v>2133</v>
      </c>
      <c r="H106" s="98">
        <v>2007</v>
      </c>
      <c r="I106" s="397" t="s">
        <v>2134</v>
      </c>
      <c r="J106" s="100" t="s">
        <v>1759</v>
      </c>
      <c r="S106" s="357"/>
      <c r="T106" s="357"/>
      <c r="U106" s="357"/>
      <c r="V106" s="357"/>
      <c r="W106" s="357"/>
      <c r="X106" s="357"/>
      <c r="Y106" s="357"/>
      <c r="Z106" s="357"/>
    </row>
    <row r="107" spans="1:26" s="99" customFormat="1" ht="27" customHeight="1">
      <c r="A107" s="357"/>
      <c r="B107" s="357"/>
      <c r="C107" s="357"/>
      <c r="E107" s="97">
        <v>97</v>
      </c>
      <c r="F107" s="397" t="s">
        <v>2135</v>
      </c>
      <c r="G107" s="397" t="s">
        <v>1897</v>
      </c>
      <c r="H107" s="98">
        <v>1999</v>
      </c>
      <c r="I107" s="397" t="s">
        <v>1898</v>
      </c>
      <c r="J107" s="100" t="s">
        <v>1759</v>
      </c>
      <c r="S107" s="357"/>
      <c r="T107" s="357"/>
      <c r="U107" s="357"/>
      <c r="V107" s="357"/>
      <c r="W107" s="357"/>
      <c r="X107" s="357"/>
      <c r="Y107" s="357"/>
      <c r="Z107" s="357"/>
    </row>
    <row r="108" spans="1:26" s="99" customFormat="1" ht="27" customHeight="1">
      <c r="A108" s="357"/>
      <c r="B108" s="357"/>
      <c r="C108" s="357"/>
      <c r="E108" s="97">
        <v>98</v>
      </c>
      <c r="F108" s="397" t="s">
        <v>2136</v>
      </c>
      <c r="G108" s="397" t="s">
        <v>1897</v>
      </c>
      <c r="H108" s="98">
        <v>1999</v>
      </c>
      <c r="I108" s="397" t="s">
        <v>1898</v>
      </c>
      <c r="J108" s="100" t="s">
        <v>1759</v>
      </c>
      <c r="S108" s="357"/>
      <c r="T108" s="357"/>
      <c r="U108" s="357"/>
      <c r="V108" s="357"/>
      <c r="W108" s="357"/>
      <c r="X108" s="357"/>
      <c r="Y108" s="357"/>
      <c r="Z108" s="357"/>
    </row>
    <row r="109" spans="1:26" s="99" customFormat="1" ht="27" customHeight="1">
      <c r="A109" s="357"/>
      <c r="B109" s="357"/>
      <c r="C109" s="357"/>
      <c r="E109" s="97">
        <v>99</v>
      </c>
      <c r="F109" s="397" t="s">
        <v>2137</v>
      </c>
      <c r="G109" s="397" t="s">
        <v>2138</v>
      </c>
      <c r="H109" s="98">
        <v>2005</v>
      </c>
      <c r="I109" s="397" t="s">
        <v>2139</v>
      </c>
      <c r="J109" s="100" t="s">
        <v>1759</v>
      </c>
      <c r="S109" s="357"/>
      <c r="T109" s="357"/>
      <c r="U109" s="357"/>
      <c r="V109" s="357"/>
      <c r="W109" s="357"/>
      <c r="X109" s="357"/>
      <c r="Y109" s="357"/>
      <c r="Z109" s="357"/>
    </row>
    <row r="110" spans="1:26" s="99" customFormat="1" ht="27" customHeight="1">
      <c r="A110" s="357"/>
      <c r="B110" s="357"/>
      <c r="C110" s="357"/>
      <c r="E110" s="97">
        <v>100</v>
      </c>
      <c r="F110" s="397" t="s">
        <v>2140</v>
      </c>
      <c r="G110" s="397" t="s">
        <v>2141</v>
      </c>
      <c r="H110" s="98">
        <v>2000</v>
      </c>
      <c r="I110" s="397" t="s">
        <v>2142</v>
      </c>
      <c r="J110" s="100" t="s">
        <v>1759</v>
      </c>
      <c r="S110" s="357"/>
      <c r="T110" s="357"/>
      <c r="U110" s="357"/>
      <c r="V110" s="357"/>
      <c r="W110" s="357"/>
      <c r="X110" s="357"/>
      <c r="Y110" s="357"/>
      <c r="Z110" s="357"/>
    </row>
    <row r="111" spans="1:26" s="99" customFormat="1" ht="27" customHeight="1">
      <c r="A111" s="357"/>
      <c r="B111" s="357"/>
      <c r="C111" s="357"/>
      <c r="E111" s="97">
        <v>101</v>
      </c>
      <c r="F111" s="397" t="s">
        <v>2143</v>
      </c>
      <c r="G111" s="397" t="s">
        <v>2144</v>
      </c>
      <c r="H111" s="98">
        <v>2006</v>
      </c>
      <c r="I111" s="397" t="s">
        <v>2144</v>
      </c>
      <c r="J111" s="100" t="s">
        <v>1759</v>
      </c>
      <c r="S111" s="357"/>
      <c r="T111" s="357"/>
      <c r="U111" s="357"/>
      <c r="V111" s="357"/>
      <c r="W111" s="357"/>
      <c r="X111" s="357"/>
      <c r="Y111" s="357"/>
      <c r="Z111" s="357"/>
    </row>
    <row r="112" spans="1:26" s="99" customFormat="1" ht="27" customHeight="1">
      <c r="A112" s="357"/>
      <c r="B112" s="357"/>
      <c r="C112" s="357"/>
      <c r="E112" s="97">
        <v>102</v>
      </c>
      <c r="F112" s="397" t="s">
        <v>2145</v>
      </c>
      <c r="G112" s="397" t="s">
        <v>2146</v>
      </c>
      <c r="H112" s="98">
        <v>2006</v>
      </c>
      <c r="I112" s="397" t="s">
        <v>2146</v>
      </c>
      <c r="J112" s="100" t="s">
        <v>1759</v>
      </c>
      <c r="S112" s="357"/>
      <c r="T112" s="357"/>
      <c r="U112" s="357"/>
      <c r="V112" s="357"/>
      <c r="W112" s="357"/>
      <c r="X112" s="357"/>
      <c r="Y112" s="357"/>
      <c r="Z112" s="357"/>
    </row>
    <row r="113" spans="1:26" s="99" customFormat="1" ht="27" customHeight="1">
      <c r="A113" s="357"/>
      <c r="B113" s="357"/>
      <c r="C113" s="357"/>
      <c r="E113" s="97">
        <v>103</v>
      </c>
      <c r="F113" s="397" t="s">
        <v>2147</v>
      </c>
      <c r="G113" s="397" t="s">
        <v>2148</v>
      </c>
      <c r="H113" s="98">
        <v>2005</v>
      </c>
      <c r="I113" s="397" t="s">
        <v>2149</v>
      </c>
      <c r="J113" s="100" t="s">
        <v>1759</v>
      </c>
      <c r="S113" s="357"/>
      <c r="T113" s="357"/>
      <c r="U113" s="357"/>
      <c r="V113" s="357"/>
      <c r="W113" s="357"/>
      <c r="X113" s="357"/>
      <c r="Y113" s="357"/>
      <c r="Z113" s="357"/>
    </row>
    <row r="114" spans="1:26" s="99" customFormat="1" ht="27" customHeight="1">
      <c r="A114" s="357"/>
      <c r="B114" s="357"/>
      <c r="C114" s="357"/>
      <c r="E114" s="97">
        <v>104</v>
      </c>
      <c r="F114" s="397" t="s">
        <v>2150</v>
      </c>
      <c r="G114" s="397" t="s">
        <v>2151</v>
      </c>
      <c r="H114" s="98">
        <v>2005</v>
      </c>
      <c r="I114" s="397" t="s">
        <v>2152</v>
      </c>
      <c r="J114" s="100" t="s">
        <v>1759</v>
      </c>
      <c r="S114" s="357"/>
      <c r="T114" s="357"/>
      <c r="U114" s="357"/>
      <c r="V114" s="357"/>
      <c r="W114" s="357"/>
      <c r="X114" s="357"/>
      <c r="Y114" s="357"/>
      <c r="Z114" s="357"/>
    </row>
    <row r="115" spans="1:26" s="99" customFormat="1" ht="27" customHeight="1">
      <c r="A115" s="357"/>
      <c r="B115" s="357"/>
      <c r="C115" s="357"/>
      <c r="E115" s="97">
        <v>105</v>
      </c>
      <c r="F115" s="397" t="s">
        <v>2153</v>
      </c>
      <c r="G115" s="397" t="s">
        <v>2154</v>
      </c>
      <c r="H115" s="98">
        <v>1996</v>
      </c>
      <c r="I115" s="397" t="s">
        <v>2155</v>
      </c>
      <c r="J115" s="100" t="s">
        <v>1759</v>
      </c>
      <c r="S115" s="357"/>
      <c r="T115" s="357"/>
      <c r="U115" s="357"/>
      <c r="V115" s="357"/>
      <c r="W115" s="357"/>
      <c r="X115" s="357"/>
      <c r="Y115" s="357"/>
      <c r="Z115" s="357"/>
    </row>
    <row r="116" spans="1:26" s="99" customFormat="1" ht="27" customHeight="1">
      <c r="A116" s="357"/>
      <c r="B116" s="357"/>
      <c r="C116" s="357"/>
      <c r="E116" s="97">
        <v>106</v>
      </c>
      <c r="F116" s="397" t="s">
        <v>2156</v>
      </c>
      <c r="G116" s="397" t="s">
        <v>2157</v>
      </c>
      <c r="H116" s="98">
        <v>1997</v>
      </c>
      <c r="I116" s="397" t="s">
        <v>2158</v>
      </c>
      <c r="J116" s="100" t="s">
        <v>1759</v>
      </c>
      <c r="S116" s="357"/>
      <c r="T116" s="357"/>
      <c r="U116" s="357"/>
      <c r="V116" s="357"/>
      <c r="W116" s="357"/>
      <c r="X116" s="357"/>
      <c r="Y116" s="357"/>
      <c r="Z116" s="357"/>
    </row>
    <row r="117" spans="1:26" s="99" customFormat="1" ht="27" customHeight="1">
      <c r="A117" s="357"/>
      <c r="B117" s="357"/>
      <c r="C117" s="357"/>
      <c r="E117" s="97">
        <v>107</v>
      </c>
      <c r="F117" s="397" t="s">
        <v>2159</v>
      </c>
      <c r="G117" s="397" t="s">
        <v>2148</v>
      </c>
      <c r="H117" s="98">
        <v>2007</v>
      </c>
      <c r="I117" s="397" t="s">
        <v>2160</v>
      </c>
      <c r="J117" s="100" t="s">
        <v>1759</v>
      </c>
      <c r="S117" s="357"/>
      <c r="T117" s="357"/>
      <c r="U117" s="357"/>
      <c r="V117" s="357"/>
      <c r="W117" s="357"/>
      <c r="X117" s="357"/>
      <c r="Y117" s="357"/>
      <c r="Z117" s="357"/>
    </row>
    <row r="118" spans="1:26" s="99" customFormat="1" ht="27" customHeight="1">
      <c r="A118" s="357"/>
      <c r="B118" s="357"/>
      <c r="C118" s="357"/>
      <c r="E118" s="97">
        <v>108</v>
      </c>
      <c r="F118" s="397" t="s">
        <v>2161</v>
      </c>
      <c r="G118" s="397" t="s">
        <v>2162</v>
      </c>
      <c r="H118" s="98">
        <v>2005</v>
      </c>
      <c r="I118" s="397" t="s">
        <v>2163</v>
      </c>
      <c r="J118" s="98" t="s">
        <v>1759</v>
      </c>
      <c r="S118" s="357"/>
      <c r="T118" s="357"/>
      <c r="U118" s="357"/>
      <c r="V118" s="357"/>
      <c r="W118" s="357"/>
      <c r="X118" s="357"/>
      <c r="Y118" s="357"/>
      <c r="Z118" s="357"/>
    </row>
    <row r="119" spans="1:26" s="99" customFormat="1" ht="27" customHeight="1">
      <c r="A119" s="357"/>
      <c r="B119" s="357"/>
      <c r="C119" s="357"/>
      <c r="E119" s="97">
        <v>109</v>
      </c>
      <c r="F119" s="397" t="s">
        <v>2164</v>
      </c>
      <c r="G119" s="397" t="s">
        <v>2165</v>
      </c>
      <c r="H119" s="98">
        <v>2005</v>
      </c>
      <c r="I119" s="397" t="s">
        <v>2166</v>
      </c>
      <c r="J119" s="100" t="s">
        <v>1759</v>
      </c>
      <c r="S119" s="357"/>
      <c r="T119" s="357"/>
      <c r="U119" s="357"/>
      <c r="V119" s="357"/>
      <c r="W119" s="357"/>
      <c r="X119" s="357"/>
      <c r="Y119" s="357"/>
      <c r="Z119" s="357"/>
    </row>
    <row r="120" spans="1:26" s="99" customFormat="1" ht="27" customHeight="1">
      <c r="A120" s="357"/>
      <c r="B120" s="357"/>
      <c r="C120" s="357"/>
      <c r="E120" s="97">
        <v>110</v>
      </c>
      <c r="F120" s="397" t="s">
        <v>2167</v>
      </c>
      <c r="G120" s="397" t="s">
        <v>2165</v>
      </c>
      <c r="H120" s="98">
        <v>2005</v>
      </c>
      <c r="I120" s="397" t="s">
        <v>2168</v>
      </c>
      <c r="J120" s="100" t="s">
        <v>1759</v>
      </c>
      <c r="S120" s="357"/>
      <c r="T120" s="357"/>
      <c r="U120" s="357"/>
      <c r="V120" s="357"/>
      <c r="W120" s="357"/>
      <c r="X120" s="357"/>
      <c r="Y120" s="357"/>
      <c r="Z120" s="357"/>
    </row>
    <row r="121" spans="1:26" s="99" customFormat="1" ht="27" customHeight="1">
      <c r="A121" s="357"/>
      <c r="B121" s="357"/>
      <c r="C121" s="357"/>
      <c r="E121" s="97">
        <v>111</v>
      </c>
      <c r="F121" s="397" t="s">
        <v>2169</v>
      </c>
      <c r="G121" s="397" t="s">
        <v>2170</v>
      </c>
      <c r="H121" s="98">
        <v>2005</v>
      </c>
      <c r="I121" s="397" t="s">
        <v>2171</v>
      </c>
      <c r="J121" s="100" t="s">
        <v>1759</v>
      </c>
      <c r="S121" s="357"/>
      <c r="T121" s="357"/>
      <c r="U121" s="357"/>
      <c r="V121" s="357"/>
      <c r="W121" s="357"/>
      <c r="X121" s="357"/>
      <c r="Y121" s="357"/>
      <c r="Z121" s="357"/>
    </row>
    <row r="122" spans="1:26" s="99" customFormat="1" ht="27" customHeight="1">
      <c r="A122" s="357"/>
      <c r="B122" s="357"/>
      <c r="C122" s="357"/>
      <c r="E122" s="97">
        <v>112</v>
      </c>
      <c r="F122" s="397" t="s">
        <v>2172</v>
      </c>
      <c r="G122" s="397" t="s">
        <v>2173</v>
      </c>
      <c r="H122" s="98">
        <v>2005</v>
      </c>
      <c r="I122" s="397" t="s">
        <v>2174</v>
      </c>
      <c r="J122" s="100" t="s">
        <v>1759</v>
      </c>
      <c r="S122" s="357"/>
      <c r="T122" s="357"/>
      <c r="U122" s="357"/>
      <c r="V122" s="357"/>
      <c r="W122" s="357"/>
      <c r="X122" s="357"/>
      <c r="Y122" s="357"/>
      <c r="Z122" s="357"/>
    </row>
    <row r="123" spans="1:26" s="99" customFormat="1" ht="27" customHeight="1">
      <c r="A123" s="357"/>
      <c r="B123" s="357"/>
      <c r="C123" s="357"/>
      <c r="E123" s="97">
        <v>113</v>
      </c>
      <c r="F123" s="397" t="s">
        <v>2175</v>
      </c>
      <c r="G123" s="397" t="s">
        <v>2176</v>
      </c>
      <c r="H123" s="98">
        <v>2005</v>
      </c>
      <c r="I123" s="397" t="s">
        <v>2177</v>
      </c>
      <c r="J123" s="100" t="s">
        <v>1759</v>
      </c>
      <c r="S123" s="357"/>
      <c r="T123" s="357"/>
      <c r="U123" s="357"/>
      <c r="V123" s="357"/>
      <c r="W123" s="357"/>
      <c r="X123" s="357"/>
      <c r="Y123" s="357"/>
      <c r="Z123" s="357"/>
    </row>
    <row r="124" spans="1:26" s="99" customFormat="1" ht="27" customHeight="1">
      <c r="A124" s="357"/>
      <c r="B124" s="357"/>
      <c r="C124" s="357"/>
      <c r="E124" s="97">
        <v>114</v>
      </c>
      <c r="F124" s="397" t="s">
        <v>2178</v>
      </c>
      <c r="G124" s="397" t="s">
        <v>2075</v>
      </c>
      <c r="H124" s="98">
        <v>1995</v>
      </c>
      <c r="I124" s="397" t="s">
        <v>2179</v>
      </c>
      <c r="J124" s="100" t="s">
        <v>1759</v>
      </c>
      <c r="S124" s="357"/>
      <c r="T124" s="357"/>
      <c r="U124" s="357"/>
      <c r="V124" s="357"/>
      <c r="W124" s="357"/>
      <c r="X124" s="357"/>
      <c r="Y124" s="357"/>
      <c r="Z124" s="357"/>
    </row>
    <row r="125" spans="1:26" s="99" customFormat="1" ht="27" customHeight="1">
      <c r="A125" s="357"/>
      <c r="B125" s="357"/>
      <c r="C125" s="357"/>
      <c r="E125" s="97">
        <v>115</v>
      </c>
      <c r="F125" s="397" t="s">
        <v>2180</v>
      </c>
      <c r="G125" s="397" t="s">
        <v>2181</v>
      </c>
      <c r="H125" s="98">
        <v>2003</v>
      </c>
      <c r="I125" s="397" t="s">
        <v>2182</v>
      </c>
      <c r="J125" s="100" t="s">
        <v>1759</v>
      </c>
      <c r="S125" s="357"/>
      <c r="T125" s="357"/>
      <c r="U125" s="357"/>
      <c r="V125" s="357"/>
      <c r="W125" s="357"/>
      <c r="X125" s="357"/>
      <c r="Y125" s="357"/>
      <c r="Z125" s="357"/>
    </row>
    <row r="126" spans="1:26" s="99" customFormat="1" ht="27" customHeight="1">
      <c r="A126" s="357"/>
      <c r="B126" s="357"/>
      <c r="C126" s="357"/>
      <c r="E126" s="97">
        <v>116</v>
      </c>
      <c r="F126" s="397" t="s">
        <v>2183</v>
      </c>
      <c r="G126" s="397" t="s">
        <v>2184</v>
      </c>
      <c r="H126" s="98">
        <v>2008</v>
      </c>
      <c r="I126" s="397" t="s">
        <v>2184</v>
      </c>
      <c r="J126" s="100" t="s">
        <v>1759</v>
      </c>
      <c r="S126" s="357"/>
      <c r="T126" s="357"/>
      <c r="U126" s="357"/>
      <c r="V126" s="357"/>
      <c r="W126" s="357"/>
      <c r="X126" s="357"/>
      <c r="Y126" s="357"/>
      <c r="Z126" s="357"/>
    </row>
    <row r="127" spans="1:26" s="99" customFormat="1" ht="27" customHeight="1">
      <c r="A127" s="357"/>
      <c r="B127" s="357"/>
      <c r="C127" s="357"/>
      <c r="E127" s="97">
        <v>117</v>
      </c>
      <c r="F127" s="397" t="s">
        <v>2185</v>
      </c>
      <c r="G127" s="397" t="s">
        <v>2186</v>
      </c>
      <c r="H127" s="98">
        <v>2000</v>
      </c>
      <c r="I127" s="397" t="s">
        <v>2187</v>
      </c>
      <c r="J127" s="100" t="s">
        <v>2188</v>
      </c>
      <c r="S127" s="357"/>
      <c r="T127" s="357"/>
      <c r="U127" s="357"/>
      <c r="V127" s="357"/>
      <c r="W127" s="357"/>
      <c r="X127" s="357"/>
      <c r="Y127" s="357"/>
      <c r="Z127" s="357"/>
    </row>
    <row r="128" spans="1:26" s="99" customFormat="1" ht="27" customHeight="1">
      <c r="A128" s="357"/>
      <c r="B128" s="357"/>
      <c r="C128" s="357"/>
      <c r="E128" s="97">
        <v>118</v>
      </c>
      <c r="F128" s="397" t="s">
        <v>2189</v>
      </c>
      <c r="G128" s="397" t="s">
        <v>2186</v>
      </c>
      <c r="H128" s="98">
        <v>1997</v>
      </c>
      <c r="I128" s="397" t="s">
        <v>2190</v>
      </c>
      <c r="J128" s="100" t="s">
        <v>2191</v>
      </c>
      <c r="S128" s="357"/>
      <c r="T128" s="357"/>
      <c r="U128" s="357"/>
      <c r="V128" s="357"/>
      <c r="W128" s="357"/>
      <c r="X128" s="357"/>
      <c r="Y128" s="357"/>
      <c r="Z128" s="357"/>
    </row>
    <row r="129" spans="1:26" s="99" customFormat="1" ht="27" customHeight="1">
      <c r="A129" s="357"/>
      <c r="B129" s="357"/>
      <c r="C129" s="357"/>
      <c r="E129" s="97">
        <v>119</v>
      </c>
      <c r="F129" s="397" t="s">
        <v>2192</v>
      </c>
      <c r="G129" s="397" t="s">
        <v>2193</v>
      </c>
      <c r="H129" s="98">
        <v>2004</v>
      </c>
      <c r="I129" s="397" t="s">
        <v>2194</v>
      </c>
      <c r="J129" s="100" t="s">
        <v>1759</v>
      </c>
      <c r="S129" s="357"/>
      <c r="T129" s="357"/>
      <c r="U129" s="357"/>
      <c r="V129" s="357"/>
      <c r="W129" s="357"/>
      <c r="X129" s="357"/>
      <c r="Y129" s="357"/>
      <c r="Z129" s="357"/>
    </row>
    <row r="130" spans="1:26" s="99" customFormat="1" ht="27" customHeight="1">
      <c r="A130" s="357"/>
      <c r="B130" s="357"/>
      <c r="C130" s="357"/>
      <c r="E130" s="97">
        <v>120</v>
      </c>
      <c r="F130" s="397" t="s">
        <v>2195</v>
      </c>
      <c r="G130" s="397" t="s">
        <v>2196</v>
      </c>
      <c r="H130" s="98">
        <v>1979</v>
      </c>
      <c r="I130" s="397" t="s">
        <v>2197</v>
      </c>
      <c r="J130" s="100" t="s">
        <v>2198</v>
      </c>
      <c r="S130" s="357"/>
      <c r="T130" s="357"/>
      <c r="U130" s="357"/>
      <c r="V130" s="357"/>
      <c r="W130" s="357"/>
      <c r="X130" s="357"/>
      <c r="Y130" s="357"/>
      <c r="Z130" s="357"/>
    </row>
    <row r="131" spans="1:26" s="99" customFormat="1" ht="27" customHeight="1">
      <c r="A131" s="357"/>
      <c r="B131" s="357"/>
      <c r="C131" s="357"/>
      <c r="E131" s="97">
        <v>121</v>
      </c>
      <c r="F131" s="397" t="s">
        <v>2199</v>
      </c>
      <c r="G131" s="397" t="s">
        <v>1897</v>
      </c>
      <c r="H131" s="98">
        <v>2005</v>
      </c>
      <c r="I131" s="397" t="s">
        <v>1898</v>
      </c>
      <c r="J131" s="100" t="s">
        <v>1759</v>
      </c>
      <c r="S131" s="357"/>
      <c r="T131" s="357"/>
      <c r="U131" s="357"/>
      <c r="V131" s="357"/>
      <c r="W131" s="357"/>
      <c r="X131" s="357"/>
      <c r="Y131" s="357"/>
      <c r="Z131" s="357"/>
    </row>
    <row r="132" spans="1:26" s="99" customFormat="1" ht="27" customHeight="1">
      <c r="A132" s="357"/>
      <c r="B132" s="357"/>
      <c r="C132" s="357"/>
      <c r="E132" s="97">
        <v>122</v>
      </c>
      <c r="F132" s="397" t="s">
        <v>2200</v>
      </c>
      <c r="G132" s="397" t="s">
        <v>1897</v>
      </c>
      <c r="H132" s="98">
        <v>2005</v>
      </c>
      <c r="I132" s="397" t="s">
        <v>1898</v>
      </c>
      <c r="J132" s="100" t="s">
        <v>1759</v>
      </c>
      <c r="S132" s="357"/>
      <c r="T132" s="357"/>
      <c r="U132" s="357"/>
      <c r="V132" s="357"/>
      <c r="W132" s="357"/>
      <c r="X132" s="357"/>
      <c r="Y132" s="357"/>
      <c r="Z132" s="357"/>
    </row>
    <row r="133" spans="1:26" s="99" customFormat="1" ht="27" customHeight="1">
      <c r="A133" s="357"/>
      <c r="B133" s="357"/>
      <c r="C133" s="357"/>
      <c r="E133" s="97">
        <v>123</v>
      </c>
      <c r="F133" s="397" t="s">
        <v>2201</v>
      </c>
      <c r="G133" s="397" t="s">
        <v>1897</v>
      </c>
      <c r="H133" s="98">
        <v>2005</v>
      </c>
      <c r="I133" s="397" t="s">
        <v>2202</v>
      </c>
      <c r="J133" s="100" t="s">
        <v>1759</v>
      </c>
      <c r="S133" s="357"/>
      <c r="T133" s="357"/>
      <c r="U133" s="357"/>
      <c r="V133" s="357"/>
      <c r="W133" s="357"/>
      <c r="X133" s="357"/>
      <c r="Y133" s="357"/>
      <c r="Z133" s="357"/>
    </row>
    <row r="134" spans="1:26" s="99" customFormat="1" ht="27" customHeight="1">
      <c r="A134" s="357"/>
      <c r="B134" s="357"/>
      <c r="C134" s="357"/>
      <c r="E134" s="97">
        <v>124</v>
      </c>
      <c r="F134" s="397" t="s">
        <v>2203</v>
      </c>
      <c r="G134" s="397" t="s">
        <v>1897</v>
      </c>
      <c r="H134" s="98">
        <v>2005</v>
      </c>
      <c r="I134" s="397" t="s">
        <v>1898</v>
      </c>
      <c r="J134" s="100" t="s">
        <v>1759</v>
      </c>
      <c r="S134" s="357"/>
      <c r="T134" s="357"/>
      <c r="U134" s="357"/>
      <c r="V134" s="357"/>
      <c r="W134" s="357"/>
      <c r="X134" s="357"/>
      <c r="Y134" s="357"/>
      <c r="Z134" s="357"/>
    </row>
    <row r="135" spans="1:26" s="99" customFormat="1" ht="27" customHeight="1">
      <c r="A135" s="357"/>
      <c r="B135" s="357"/>
      <c r="C135" s="357"/>
      <c r="E135" s="97">
        <v>125</v>
      </c>
      <c r="F135" s="397" t="s">
        <v>2204</v>
      </c>
      <c r="G135" s="397" t="s">
        <v>2205</v>
      </c>
      <c r="H135" s="98">
        <v>2004</v>
      </c>
      <c r="I135" s="397" t="s">
        <v>2206</v>
      </c>
      <c r="J135" s="100" t="s">
        <v>1759</v>
      </c>
      <c r="S135" s="357"/>
      <c r="T135" s="357"/>
      <c r="U135" s="357"/>
      <c r="V135" s="357"/>
      <c r="W135" s="357"/>
      <c r="X135" s="357"/>
      <c r="Y135" s="357"/>
      <c r="Z135" s="357"/>
    </row>
    <row r="136" spans="1:26" s="99" customFormat="1" ht="27" customHeight="1">
      <c r="A136" s="357"/>
      <c r="B136" s="357"/>
      <c r="C136" s="357"/>
      <c r="E136" s="97">
        <v>126</v>
      </c>
      <c r="F136" s="397" t="s">
        <v>2207</v>
      </c>
      <c r="G136" s="397" t="s">
        <v>2208</v>
      </c>
      <c r="H136" s="98">
        <v>1999</v>
      </c>
      <c r="I136" s="397" t="s">
        <v>2209</v>
      </c>
      <c r="J136" s="100" t="s">
        <v>1759</v>
      </c>
      <c r="S136" s="357"/>
      <c r="T136" s="357"/>
      <c r="U136" s="357"/>
      <c r="V136" s="357"/>
      <c r="W136" s="357"/>
      <c r="X136" s="357"/>
      <c r="Y136" s="357"/>
      <c r="Z136" s="357"/>
    </row>
    <row r="137" spans="1:26" s="99" customFormat="1" ht="27" customHeight="1">
      <c r="A137" s="357"/>
      <c r="B137" s="357"/>
      <c r="C137" s="357"/>
      <c r="E137" s="97">
        <v>127</v>
      </c>
      <c r="F137" s="397" t="s">
        <v>2210</v>
      </c>
      <c r="G137" s="397" t="s">
        <v>2211</v>
      </c>
      <c r="H137" s="98">
        <v>2004</v>
      </c>
      <c r="I137" s="397" t="s">
        <v>2211</v>
      </c>
      <c r="J137" s="100" t="s">
        <v>1759</v>
      </c>
      <c r="S137" s="357"/>
      <c r="T137" s="357"/>
      <c r="U137" s="357"/>
      <c r="V137" s="357"/>
      <c r="W137" s="357"/>
      <c r="X137" s="357"/>
      <c r="Y137" s="357"/>
      <c r="Z137" s="357"/>
    </row>
    <row r="138" spans="1:26" s="99" customFormat="1" ht="27" customHeight="1">
      <c r="A138" s="357"/>
      <c r="B138" s="357"/>
      <c r="C138" s="357"/>
      <c r="E138" s="97">
        <v>128</v>
      </c>
      <c r="F138" s="397" t="s">
        <v>2212</v>
      </c>
      <c r="G138" s="397" t="s">
        <v>2213</v>
      </c>
      <c r="H138" s="98">
        <v>2000</v>
      </c>
      <c r="I138" s="397" t="s">
        <v>2213</v>
      </c>
      <c r="J138" s="100" t="s">
        <v>1759</v>
      </c>
      <c r="S138" s="357"/>
      <c r="T138" s="357"/>
      <c r="U138" s="357"/>
      <c r="V138" s="357"/>
      <c r="W138" s="357"/>
      <c r="X138" s="357"/>
      <c r="Y138" s="357"/>
      <c r="Z138" s="357"/>
    </row>
    <row r="139" spans="1:26" s="99" customFormat="1" ht="27" customHeight="1">
      <c r="A139" s="357"/>
      <c r="B139" s="357"/>
      <c r="C139" s="357"/>
      <c r="E139" s="97">
        <v>129</v>
      </c>
      <c r="F139" s="397" t="s">
        <v>2214</v>
      </c>
      <c r="G139" s="397" t="s">
        <v>2213</v>
      </c>
      <c r="H139" s="98">
        <v>2000</v>
      </c>
      <c r="I139" s="397" t="s">
        <v>2213</v>
      </c>
      <c r="J139" s="100" t="s">
        <v>1759</v>
      </c>
      <c r="S139" s="357"/>
      <c r="T139" s="357"/>
      <c r="U139" s="357"/>
      <c r="V139" s="357"/>
      <c r="W139" s="357"/>
      <c r="X139" s="357"/>
      <c r="Y139" s="357"/>
      <c r="Z139" s="357"/>
    </row>
    <row r="140" spans="1:26" s="99" customFormat="1" ht="27" customHeight="1">
      <c r="A140" s="357"/>
      <c r="B140" s="357"/>
      <c r="C140" s="357"/>
      <c r="E140" s="97">
        <v>130</v>
      </c>
      <c r="F140" s="397" t="s">
        <v>2215</v>
      </c>
      <c r="G140" s="397" t="s">
        <v>2213</v>
      </c>
      <c r="H140" s="98">
        <v>2000</v>
      </c>
      <c r="I140" s="397" t="s">
        <v>2213</v>
      </c>
      <c r="J140" s="100" t="s">
        <v>1759</v>
      </c>
      <c r="S140" s="357"/>
      <c r="T140" s="357"/>
      <c r="U140" s="357"/>
      <c r="V140" s="357"/>
      <c r="W140" s="357"/>
      <c r="X140" s="357"/>
      <c r="Y140" s="357"/>
      <c r="Z140" s="357"/>
    </row>
    <row r="141" spans="1:26" s="99" customFormat="1" ht="27" customHeight="1">
      <c r="A141" s="357"/>
      <c r="B141" s="357"/>
      <c r="C141" s="357"/>
      <c r="E141" s="97">
        <v>131</v>
      </c>
      <c r="F141" s="397" t="s">
        <v>2216</v>
      </c>
      <c r="G141" s="397" t="s">
        <v>2213</v>
      </c>
      <c r="H141" s="98">
        <v>2000</v>
      </c>
      <c r="I141" s="397" t="s">
        <v>2213</v>
      </c>
      <c r="J141" s="100" t="s">
        <v>1759</v>
      </c>
      <c r="S141" s="357"/>
      <c r="T141" s="357"/>
      <c r="U141" s="357"/>
      <c r="V141" s="357"/>
      <c r="W141" s="357"/>
      <c r="X141" s="357"/>
      <c r="Y141" s="357"/>
      <c r="Z141" s="357"/>
    </row>
    <row r="142" spans="1:26" s="99" customFormat="1" ht="27" customHeight="1">
      <c r="A142" s="357"/>
      <c r="B142" s="357"/>
      <c r="C142" s="357"/>
      <c r="E142" s="97">
        <v>132</v>
      </c>
      <c r="F142" s="397" t="s">
        <v>2217</v>
      </c>
      <c r="G142" s="397" t="s">
        <v>2213</v>
      </c>
      <c r="H142" s="98">
        <v>2000</v>
      </c>
      <c r="I142" s="397" t="s">
        <v>2213</v>
      </c>
      <c r="J142" s="100" t="s">
        <v>1759</v>
      </c>
      <c r="S142" s="357"/>
      <c r="T142" s="357"/>
      <c r="U142" s="357"/>
      <c r="V142" s="357"/>
      <c r="W142" s="357"/>
      <c r="X142" s="357"/>
      <c r="Y142" s="357"/>
      <c r="Z142" s="357"/>
    </row>
    <row r="143" spans="1:26" s="99" customFormat="1" ht="27" customHeight="1">
      <c r="A143" s="357"/>
      <c r="B143" s="357"/>
      <c r="C143" s="357"/>
      <c r="E143" s="97">
        <v>133</v>
      </c>
      <c r="F143" s="397" t="s">
        <v>2218</v>
      </c>
      <c r="G143" s="397" t="s">
        <v>2213</v>
      </c>
      <c r="H143" s="98">
        <v>2000</v>
      </c>
      <c r="I143" s="397" t="s">
        <v>2213</v>
      </c>
      <c r="J143" s="100" t="s">
        <v>1759</v>
      </c>
      <c r="S143" s="357"/>
      <c r="T143" s="357"/>
      <c r="U143" s="357"/>
      <c r="V143" s="357"/>
      <c r="W143" s="357"/>
      <c r="X143" s="357"/>
      <c r="Y143" s="357"/>
      <c r="Z143" s="357"/>
    </row>
    <row r="144" spans="1:26" s="99" customFormat="1" ht="27" customHeight="1">
      <c r="A144" s="357"/>
      <c r="B144" s="357"/>
      <c r="C144" s="357"/>
      <c r="E144" s="97">
        <v>134</v>
      </c>
      <c r="F144" s="397" t="s">
        <v>2219</v>
      </c>
      <c r="G144" s="397" t="s">
        <v>2213</v>
      </c>
      <c r="H144" s="98">
        <v>2000</v>
      </c>
      <c r="I144" s="397" t="s">
        <v>2213</v>
      </c>
      <c r="J144" s="100" t="s">
        <v>1759</v>
      </c>
      <c r="S144" s="357"/>
      <c r="T144" s="357"/>
      <c r="U144" s="357"/>
      <c r="V144" s="357"/>
      <c r="W144" s="357"/>
      <c r="X144" s="357"/>
      <c r="Y144" s="357"/>
      <c r="Z144" s="357"/>
    </row>
    <row r="145" spans="1:26" s="99" customFormat="1" ht="27" customHeight="1">
      <c r="A145" s="357"/>
      <c r="B145" s="357"/>
      <c r="C145" s="357"/>
      <c r="E145" s="97">
        <v>135</v>
      </c>
      <c r="F145" s="397" t="s">
        <v>2220</v>
      </c>
      <c r="G145" s="397" t="s">
        <v>2213</v>
      </c>
      <c r="H145" s="98">
        <v>2000</v>
      </c>
      <c r="I145" s="397" t="s">
        <v>2213</v>
      </c>
      <c r="J145" s="100" t="s">
        <v>1759</v>
      </c>
      <c r="S145" s="357"/>
      <c r="T145" s="357"/>
      <c r="U145" s="357"/>
      <c r="V145" s="357"/>
      <c r="W145" s="357"/>
      <c r="X145" s="357"/>
      <c r="Y145" s="357"/>
      <c r="Z145" s="357"/>
    </row>
    <row r="146" spans="1:26" s="99" customFormat="1" ht="27" customHeight="1">
      <c r="A146" s="357"/>
      <c r="B146" s="357"/>
      <c r="C146" s="357"/>
      <c r="E146" s="97">
        <v>136</v>
      </c>
      <c r="F146" s="397" t="s">
        <v>2221</v>
      </c>
      <c r="G146" s="397" t="s">
        <v>2213</v>
      </c>
      <c r="H146" s="98">
        <v>2000</v>
      </c>
      <c r="I146" s="397" t="s">
        <v>2213</v>
      </c>
      <c r="J146" s="100" t="s">
        <v>1759</v>
      </c>
      <c r="S146" s="357"/>
      <c r="T146" s="357"/>
      <c r="U146" s="357"/>
      <c r="V146" s="357"/>
      <c r="W146" s="357"/>
      <c r="X146" s="357"/>
      <c r="Y146" s="357"/>
      <c r="Z146" s="357"/>
    </row>
    <row r="147" spans="1:26" s="99" customFormat="1" ht="27" customHeight="1">
      <c r="A147" s="357"/>
      <c r="B147" s="357"/>
      <c r="C147" s="357"/>
      <c r="E147" s="97">
        <v>137</v>
      </c>
      <c r="F147" s="397" t="s">
        <v>2222</v>
      </c>
      <c r="G147" s="397" t="s">
        <v>2213</v>
      </c>
      <c r="H147" s="98">
        <v>2000</v>
      </c>
      <c r="I147" s="397" t="s">
        <v>2213</v>
      </c>
      <c r="J147" s="100" t="s">
        <v>1759</v>
      </c>
      <c r="S147" s="357"/>
      <c r="T147" s="357"/>
      <c r="U147" s="357"/>
      <c r="V147" s="357"/>
      <c r="W147" s="357"/>
      <c r="X147" s="357"/>
      <c r="Y147" s="357"/>
      <c r="Z147" s="357"/>
    </row>
    <row r="148" spans="1:26" s="99" customFormat="1" ht="27" customHeight="1">
      <c r="A148" s="357"/>
      <c r="B148" s="357"/>
      <c r="C148" s="357"/>
      <c r="E148" s="97">
        <v>138</v>
      </c>
      <c r="F148" s="397" t="s">
        <v>2223</v>
      </c>
      <c r="G148" s="397" t="s">
        <v>2213</v>
      </c>
      <c r="H148" s="98">
        <v>2000</v>
      </c>
      <c r="I148" s="397" t="s">
        <v>2213</v>
      </c>
      <c r="J148" s="100" t="s">
        <v>1759</v>
      </c>
      <c r="S148" s="357"/>
      <c r="T148" s="357"/>
      <c r="U148" s="357"/>
      <c r="V148" s="357"/>
      <c r="W148" s="357"/>
      <c r="X148" s="357"/>
      <c r="Y148" s="357"/>
      <c r="Z148" s="357"/>
    </row>
    <row r="149" spans="1:26" s="99" customFormat="1" ht="27" customHeight="1">
      <c r="A149" s="357"/>
      <c r="B149" s="357"/>
      <c r="C149" s="357"/>
      <c r="E149" s="97">
        <v>139</v>
      </c>
      <c r="F149" s="397" t="s">
        <v>2224</v>
      </c>
      <c r="G149" s="397" t="s">
        <v>2213</v>
      </c>
      <c r="H149" s="98">
        <v>2000</v>
      </c>
      <c r="I149" s="397" t="s">
        <v>2213</v>
      </c>
      <c r="J149" s="100" t="s">
        <v>1759</v>
      </c>
      <c r="S149" s="357"/>
      <c r="T149" s="357"/>
      <c r="U149" s="357"/>
      <c r="V149" s="357"/>
      <c r="W149" s="357"/>
      <c r="X149" s="357"/>
      <c r="Y149" s="357"/>
      <c r="Z149" s="357"/>
    </row>
    <row r="150" spans="1:26" s="99" customFormat="1" ht="27" customHeight="1">
      <c r="A150" s="357"/>
      <c r="B150" s="357"/>
      <c r="C150" s="357"/>
      <c r="E150" s="97">
        <v>140</v>
      </c>
      <c r="F150" s="397" t="s">
        <v>2225</v>
      </c>
      <c r="G150" s="397" t="s">
        <v>2226</v>
      </c>
      <c r="H150" s="98">
        <v>2001</v>
      </c>
      <c r="I150" s="397" t="s">
        <v>2227</v>
      </c>
      <c r="J150" s="100" t="s">
        <v>1759</v>
      </c>
      <c r="S150" s="357"/>
      <c r="T150" s="357"/>
      <c r="U150" s="357"/>
      <c r="V150" s="357"/>
      <c r="W150" s="357"/>
      <c r="X150" s="357"/>
      <c r="Y150" s="357"/>
      <c r="Z150" s="357"/>
    </row>
    <row r="151" spans="1:26" s="99" customFormat="1" ht="27" customHeight="1">
      <c r="A151" s="357"/>
      <c r="B151" s="357"/>
      <c r="C151" s="357"/>
      <c r="E151" s="97">
        <v>141</v>
      </c>
      <c r="F151" s="397" t="s">
        <v>2228</v>
      </c>
      <c r="G151" s="397" t="s">
        <v>2229</v>
      </c>
      <c r="H151" s="98">
        <v>2004</v>
      </c>
      <c r="I151" s="397" t="s">
        <v>2229</v>
      </c>
      <c r="J151" s="100" t="s">
        <v>1759</v>
      </c>
      <c r="S151" s="357"/>
      <c r="T151" s="357"/>
      <c r="U151" s="357"/>
      <c r="V151" s="357"/>
      <c r="W151" s="357"/>
      <c r="X151" s="357"/>
      <c r="Y151" s="357"/>
      <c r="Z151" s="357"/>
    </row>
    <row r="152" spans="1:26" s="99" customFormat="1" ht="27" customHeight="1">
      <c r="A152" s="357"/>
      <c r="B152" s="357"/>
      <c r="C152" s="357"/>
      <c r="E152" s="97">
        <v>142</v>
      </c>
      <c r="F152" s="397" t="s">
        <v>2230</v>
      </c>
      <c r="G152" s="397" t="s">
        <v>2229</v>
      </c>
      <c r="H152" s="98">
        <v>2001</v>
      </c>
      <c r="I152" s="397" t="s">
        <v>2229</v>
      </c>
      <c r="J152" s="100" t="s">
        <v>1759</v>
      </c>
      <c r="S152" s="357"/>
      <c r="T152" s="357"/>
      <c r="U152" s="357"/>
      <c r="V152" s="357"/>
      <c r="W152" s="357"/>
      <c r="X152" s="357"/>
      <c r="Y152" s="357"/>
      <c r="Z152" s="357"/>
    </row>
    <row r="153" spans="1:26" s="99" customFormat="1" ht="27" customHeight="1">
      <c r="A153" s="357"/>
      <c r="B153" s="357"/>
      <c r="C153" s="357"/>
      <c r="E153" s="97">
        <v>143</v>
      </c>
      <c r="F153" s="397" t="s">
        <v>2231</v>
      </c>
      <c r="G153" s="397" t="s">
        <v>2232</v>
      </c>
      <c r="H153" s="98">
        <v>2006</v>
      </c>
      <c r="I153" s="397" t="s">
        <v>2232</v>
      </c>
      <c r="J153" s="100" t="s">
        <v>1759</v>
      </c>
      <c r="S153" s="357"/>
      <c r="T153" s="357"/>
      <c r="U153" s="357"/>
      <c r="V153" s="357"/>
      <c r="W153" s="357"/>
      <c r="X153" s="357"/>
      <c r="Y153" s="357"/>
      <c r="Z153" s="357"/>
    </row>
    <row r="154" spans="1:26" s="99" customFormat="1" ht="27" customHeight="1">
      <c r="A154" s="357"/>
      <c r="B154" s="357"/>
      <c r="C154" s="357"/>
      <c r="E154" s="97">
        <v>144</v>
      </c>
      <c r="F154" s="397" t="s">
        <v>2233</v>
      </c>
      <c r="G154" s="397" t="s">
        <v>2234</v>
      </c>
      <c r="H154" s="98">
        <v>2009</v>
      </c>
      <c r="I154" s="397" t="s">
        <v>1759</v>
      </c>
      <c r="J154" s="100" t="s">
        <v>1759</v>
      </c>
      <c r="S154" s="357"/>
      <c r="T154" s="357"/>
      <c r="U154" s="357"/>
      <c r="V154" s="357"/>
      <c r="W154" s="357"/>
      <c r="X154" s="357"/>
      <c r="Y154" s="357"/>
      <c r="Z154" s="357"/>
    </row>
    <row r="155" spans="1:26" s="99" customFormat="1" ht="27" customHeight="1">
      <c r="A155" s="357"/>
      <c r="B155" s="357"/>
      <c r="C155" s="357"/>
      <c r="E155" s="97">
        <v>145</v>
      </c>
      <c r="F155" s="397" t="s">
        <v>2235</v>
      </c>
      <c r="G155" s="397" t="s">
        <v>2236</v>
      </c>
      <c r="H155" s="98">
        <v>1996</v>
      </c>
      <c r="I155" s="397" t="s">
        <v>2036</v>
      </c>
      <c r="J155" s="100" t="s">
        <v>1759</v>
      </c>
      <c r="S155" s="357"/>
      <c r="T155" s="357"/>
      <c r="U155" s="357"/>
      <c r="V155" s="357"/>
      <c r="W155" s="357"/>
      <c r="X155" s="357"/>
      <c r="Y155" s="357"/>
      <c r="Z155" s="357"/>
    </row>
    <row r="156" spans="1:26" s="99" customFormat="1" ht="27" customHeight="1">
      <c r="A156" s="357"/>
      <c r="B156" s="357"/>
      <c r="C156" s="357"/>
      <c r="E156" s="97">
        <v>146</v>
      </c>
      <c r="F156" s="397" t="s">
        <v>2237</v>
      </c>
      <c r="G156" s="397" t="s">
        <v>2238</v>
      </c>
      <c r="H156" s="98">
        <v>2003</v>
      </c>
      <c r="I156" s="397" t="s">
        <v>2238</v>
      </c>
      <c r="J156" s="100" t="s">
        <v>1759</v>
      </c>
      <c r="S156" s="357"/>
      <c r="T156" s="357"/>
      <c r="U156" s="357"/>
      <c r="V156" s="357"/>
      <c r="W156" s="357"/>
      <c r="X156" s="357"/>
      <c r="Y156" s="357"/>
      <c r="Z156" s="357"/>
    </row>
    <row r="157" spans="1:26" s="99" customFormat="1" ht="27" customHeight="1">
      <c r="A157" s="357"/>
      <c r="B157" s="357"/>
      <c r="C157" s="357"/>
      <c r="E157" s="97">
        <v>147</v>
      </c>
      <c r="F157" s="397" t="s">
        <v>2239</v>
      </c>
      <c r="G157" s="397" t="s">
        <v>2240</v>
      </c>
      <c r="H157" s="98">
        <v>2001</v>
      </c>
      <c r="I157" s="397" t="s">
        <v>2241</v>
      </c>
      <c r="J157" s="100" t="s">
        <v>1759</v>
      </c>
      <c r="S157" s="357"/>
      <c r="T157" s="357"/>
      <c r="U157" s="357"/>
      <c r="V157" s="357"/>
      <c r="W157" s="357"/>
      <c r="X157" s="357"/>
      <c r="Y157" s="357"/>
      <c r="Z157" s="357"/>
    </row>
    <row r="158" spans="1:26" s="99" customFormat="1" ht="27" customHeight="1">
      <c r="A158" s="357"/>
      <c r="B158" s="357"/>
      <c r="C158" s="357"/>
      <c r="E158" s="97">
        <v>148</v>
      </c>
      <c r="F158" s="397" t="s">
        <v>2242</v>
      </c>
      <c r="G158" s="397" t="s">
        <v>2243</v>
      </c>
      <c r="H158" s="98">
        <v>1998</v>
      </c>
      <c r="I158" s="397" t="s">
        <v>2244</v>
      </c>
      <c r="J158" s="100" t="s">
        <v>1759</v>
      </c>
      <c r="S158" s="357"/>
      <c r="T158" s="357"/>
      <c r="U158" s="357"/>
      <c r="V158" s="357"/>
      <c r="W158" s="357"/>
      <c r="X158" s="357"/>
      <c r="Y158" s="357"/>
      <c r="Z158" s="357"/>
    </row>
    <row r="159" spans="1:26" s="99" customFormat="1" ht="27" customHeight="1">
      <c r="A159" s="357"/>
      <c r="B159" s="357"/>
      <c r="C159" s="357"/>
      <c r="E159" s="97">
        <v>149</v>
      </c>
      <c r="F159" s="397" t="s">
        <v>2245</v>
      </c>
      <c r="G159" s="397" t="s">
        <v>2246</v>
      </c>
      <c r="H159" s="98">
        <v>2005</v>
      </c>
      <c r="I159" s="397" t="s">
        <v>2247</v>
      </c>
      <c r="J159" s="100" t="s">
        <v>1759</v>
      </c>
      <c r="S159" s="357"/>
      <c r="T159" s="357"/>
      <c r="U159" s="357"/>
      <c r="V159" s="357"/>
      <c r="W159" s="357"/>
      <c r="X159" s="357"/>
      <c r="Y159" s="357"/>
      <c r="Z159" s="357"/>
    </row>
    <row r="160" spans="1:26" s="99" customFormat="1" ht="27" customHeight="1">
      <c r="A160" s="357"/>
      <c r="B160" s="357"/>
      <c r="C160" s="357"/>
      <c r="E160" s="97">
        <v>150</v>
      </c>
      <c r="F160" s="397" t="s">
        <v>2248</v>
      </c>
      <c r="G160" s="397" t="s">
        <v>2162</v>
      </c>
      <c r="H160" s="98">
        <v>2005</v>
      </c>
      <c r="I160" s="397" t="s">
        <v>2249</v>
      </c>
      <c r="J160" s="100" t="s">
        <v>1759</v>
      </c>
      <c r="S160" s="357"/>
      <c r="T160" s="357"/>
      <c r="U160" s="357"/>
      <c r="V160" s="357"/>
      <c r="W160" s="357"/>
      <c r="X160" s="357"/>
      <c r="Y160" s="357"/>
      <c r="Z160" s="357"/>
    </row>
    <row r="161" spans="1:26" s="99" customFormat="1" ht="27" customHeight="1">
      <c r="A161" s="357"/>
      <c r="B161" s="357"/>
      <c r="C161" s="357"/>
      <c r="E161" s="97">
        <v>151</v>
      </c>
      <c r="F161" s="397" t="s">
        <v>2250</v>
      </c>
      <c r="G161" s="397" t="s">
        <v>2251</v>
      </c>
      <c r="H161" s="98">
        <v>1999</v>
      </c>
      <c r="I161" s="397" t="s">
        <v>2252</v>
      </c>
      <c r="J161" s="100" t="s">
        <v>1759</v>
      </c>
      <c r="S161" s="357"/>
      <c r="T161" s="357"/>
      <c r="U161" s="357"/>
      <c r="V161" s="357"/>
      <c r="W161" s="357"/>
      <c r="X161" s="357"/>
      <c r="Y161" s="357"/>
      <c r="Z161" s="357"/>
    </row>
    <row r="162" spans="1:26" s="99" customFormat="1" ht="27" customHeight="1">
      <c r="A162" s="357"/>
      <c r="B162" s="357"/>
      <c r="C162" s="357"/>
      <c r="E162" s="97">
        <v>152</v>
      </c>
      <c r="F162" s="397" t="s">
        <v>2253</v>
      </c>
      <c r="G162" s="397" t="s">
        <v>2254</v>
      </c>
      <c r="H162" s="98">
        <v>1995</v>
      </c>
      <c r="I162" s="397" t="s">
        <v>2255</v>
      </c>
      <c r="J162" s="100" t="s">
        <v>1759</v>
      </c>
      <c r="S162" s="357"/>
      <c r="T162" s="357"/>
      <c r="U162" s="357"/>
      <c r="V162" s="357"/>
      <c r="W162" s="357"/>
      <c r="X162" s="357"/>
      <c r="Y162" s="357"/>
      <c r="Z162" s="357"/>
    </row>
    <row r="163" spans="1:26" s="99" customFormat="1" ht="27" customHeight="1">
      <c r="A163" s="357"/>
      <c r="B163" s="357"/>
      <c r="C163" s="357"/>
      <c r="E163" s="97">
        <v>153</v>
      </c>
      <c r="F163" s="397" t="s">
        <v>2256</v>
      </c>
      <c r="G163" s="397" t="s">
        <v>2257</v>
      </c>
      <c r="H163" s="98">
        <v>1994</v>
      </c>
      <c r="I163" s="397" t="s">
        <v>2258</v>
      </c>
      <c r="J163" s="100" t="s">
        <v>1759</v>
      </c>
      <c r="S163" s="357"/>
      <c r="T163" s="357"/>
      <c r="U163" s="357"/>
      <c r="V163" s="357"/>
      <c r="W163" s="357"/>
      <c r="X163" s="357"/>
      <c r="Y163" s="357"/>
      <c r="Z163" s="357"/>
    </row>
    <row r="164" spans="1:26" s="99" customFormat="1" ht="27" customHeight="1">
      <c r="A164" s="357"/>
      <c r="B164" s="357"/>
      <c r="C164" s="357"/>
      <c r="E164" s="97">
        <v>154</v>
      </c>
      <c r="F164" s="397" t="s">
        <v>2259</v>
      </c>
      <c r="G164" s="397" t="s">
        <v>2260</v>
      </c>
      <c r="H164" s="98">
        <v>1999</v>
      </c>
      <c r="I164" s="397" t="s">
        <v>2261</v>
      </c>
      <c r="J164" s="100" t="s">
        <v>1759</v>
      </c>
      <c r="S164" s="357"/>
      <c r="T164" s="357"/>
      <c r="U164" s="357"/>
      <c r="V164" s="357"/>
      <c r="W164" s="357"/>
      <c r="X164" s="357"/>
      <c r="Y164" s="357"/>
      <c r="Z164" s="357"/>
    </row>
    <row r="165" spans="1:26" s="99" customFormat="1" ht="27" customHeight="1">
      <c r="A165" s="357"/>
      <c r="B165" s="357"/>
      <c r="C165" s="357"/>
      <c r="E165" s="97">
        <v>155</v>
      </c>
      <c r="F165" s="397" t="s">
        <v>2262</v>
      </c>
      <c r="G165" s="397" t="s">
        <v>2263</v>
      </c>
      <c r="H165" s="98">
        <v>2000</v>
      </c>
      <c r="I165" s="397" t="s">
        <v>2264</v>
      </c>
      <c r="J165" s="100" t="s">
        <v>1759</v>
      </c>
      <c r="S165" s="357"/>
      <c r="T165" s="357"/>
      <c r="U165" s="357"/>
      <c r="V165" s="357"/>
      <c r="W165" s="357"/>
      <c r="X165" s="357"/>
      <c r="Y165" s="357"/>
      <c r="Z165" s="357"/>
    </row>
    <row r="166" spans="1:26" s="99" customFormat="1" ht="27" customHeight="1">
      <c r="A166" s="357"/>
      <c r="B166" s="357"/>
      <c r="C166" s="357"/>
      <c r="E166" s="97">
        <v>156</v>
      </c>
      <c r="F166" s="397" t="s">
        <v>2265</v>
      </c>
      <c r="G166" s="397" t="s">
        <v>2266</v>
      </c>
      <c r="H166" s="98">
        <v>2007</v>
      </c>
      <c r="I166" s="397" t="s">
        <v>2266</v>
      </c>
      <c r="J166" s="100" t="s">
        <v>1759</v>
      </c>
      <c r="S166" s="357"/>
      <c r="T166" s="357"/>
      <c r="U166" s="357"/>
      <c r="V166" s="357"/>
      <c r="W166" s="357"/>
      <c r="X166" s="357"/>
      <c r="Y166" s="357"/>
      <c r="Z166" s="357"/>
    </row>
    <row r="167" spans="1:26" s="99" customFormat="1" ht="27" customHeight="1">
      <c r="A167" s="357"/>
      <c r="B167" s="357"/>
      <c r="C167" s="357"/>
      <c r="E167" s="97">
        <v>157</v>
      </c>
      <c r="F167" s="397" t="s">
        <v>2267</v>
      </c>
      <c r="G167" s="397" t="s">
        <v>2268</v>
      </c>
      <c r="H167" s="98">
        <v>2005</v>
      </c>
      <c r="I167" s="397" t="s">
        <v>2269</v>
      </c>
      <c r="J167" s="100" t="s">
        <v>1759</v>
      </c>
      <c r="S167" s="357"/>
      <c r="T167" s="357"/>
      <c r="U167" s="357"/>
      <c r="V167" s="357"/>
      <c r="W167" s="357"/>
      <c r="X167" s="357"/>
      <c r="Y167" s="357"/>
      <c r="Z167" s="357"/>
    </row>
    <row r="168" spans="1:26" s="99" customFormat="1" ht="27" customHeight="1">
      <c r="A168" s="357"/>
      <c r="B168" s="357"/>
      <c r="C168" s="357"/>
      <c r="E168" s="97">
        <v>158</v>
      </c>
      <c r="F168" s="397" t="s">
        <v>2270</v>
      </c>
      <c r="G168" s="397" t="s">
        <v>2271</v>
      </c>
      <c r="H168" s="98">
        <v>1995</v>
      </c>
      <c r="I168" s="397" t="s">
        <v>2272</v>
      </c>
      <c r="J168" s="100" t="s">
        <v>1759</v>
      </c>
      <c r="S168" s="357"/>
      <c r="T168" s="357"/>
      <c r="U168" s="357"/>
      <c r="V168" s="357"/>
      <c r="W168" s="357"/>
      <c r="X168" s="357"/>
      <c r="Y168" s="357"/>
      <c r="Z168" s="357"/>
    </row>
    <row r="169" spans="1:26" s="99" customFormat="1" ht="27" customHeight="1">
      <c r="A169" s="357"/>
      <c r="B169" s="357"/>
      <c r="C169" s="357"/>
      <c r="E169" s="97">
        <v>159</v>
      </c>
      <c r="F169" s="397" t="s">
        <v>2273</v>
      </c>
      <c r="G169" s="397" t="s">
        <v>2274</v>
      </c>
      <c r="H169" s="98">
        <v>2000</v>
      </c>
      <c r="I169" s="397" t="s">
        <v>2274</v>
      </c>
      <c r="J169" s="100" t="s">
        <v>1759</v>
      </c>
      <c r="S169" s="357"/>
      <c r="T169" s="357"/>
      <c r="U169" s="357"/>
      <c r="V169" s="357"/>
      <c r="W169" s="357"/>
      <c r="X169" s="357"/>
      <c r="Y169" s="357"/>
      <c r="Z169" s="357"/>
    </row>
    <row r="170" spans="1:26" s="99" customFormat="1" ht="27" customHeight="1">
      <c r="A170" s="357"/>
      <c r="B170" s="357"/>
      <c r="C170" s="357"/>
      <c r="E170" s="97">
        <v>160</v>
      </c>
      <c r="F170" s="397" t="s">
        <v>2275</v>
      </c>
      <c r="G170" s="397" t="s">
        <v>2276</v>
      </c>
      <c r="H170" s="98">
        <v>1999</v>
      </c>
      <c r="I170" s="397" t="s">
        <v>2277</v>
      </c>
      <c r="J170" s="100" t="s">
        <v>1759</v>
      </c>
      <c r="S170" s="357"/>
      <c r="T170" s="357"/>
      <c r="U170" s="357"/>
      <c r="V170" s="357"/>
      <c r="W170" s="357"/>
      <c r="X170" s="357"/>
      <c r="Y170" s="357"/>
      <c r="Z170" s="357"/>
    </row>
    <row r="171" spans="1:26" s="99" customFormat="1" ht="27" customHeight="1">
      <c r="A171" s="357"/>
      <c r="B171" s="357"/>
      <c r="C171" s="357"/>
      <c r="E171" s="97">
        <v>161</v>
      </c>
      <c r="F171" s="397" t="s">
        <v>2278</v>
      </c>
      <c r="G171" s="397" t="s">
        <v>2279</v>
      </c>
      <c r="H171" s="98">
        <v>2008</v>
      </c>
      <c r="I171" s="397" t="s">
        <v>2280</v>
      </c>
      <c r="J171" s="100" t="s">
        <v>1759</v>
      </c>
      <c r="S171" s="357"/>
      <c r="T171" s="357"/>
      <c r="U171" s="357"/>
      <c r="V171" s="357"/>
      <c r="W171" s="357"/>
      <c r="X171" s="357"/>
      <c r="Y171" s="357"/>
      <c r="Z171" s="357"/>
    </row>
    <row r="172" spans="1:26" s="99" customFormat="1" ht="27" customHeight="1">
      <c r="A172" s="357"/>
      <c r="B172" s="357"/>
      <c r="C172" s="357"/>
      <c r="E172" s="97">
        <v>162</v>
      </c>
      <c r="F172" s="397" t="s">
        <v>2281</v>
      </c>
      <c r="G172" s="397" t="s">
        <v>2282</v>
      </c>
      <c r="H172" s="98">
        <v>2001</v>
      </c>
      <c r="I172" s="397" t="s">
        <v>2283</v>
      </c>
      <c r="J172" s="100" t="s">
        <v>1759</v>
      </c>
      <c r="S172" s="357"/>
      <c r="T172" s="357"/>
      <c r="U172" s="357"/>
      <c r="V172" s="357"/>
      <c r="W172" s="357"/>
      <c r="X172" s="357"/>
      <c r="Y172" s="357"/>
      <c r="Z172" s="357"/>
    </row>
    <row r="173" spans="1:26" s="99" customFormat="1" ht="27" customHeight="1">
      <c r="A173" s="357"/>
      <c r="B173" s="357"/>
      <c r="C173" s="357"/>
      <c r="E173" s="97">
        <v>163</v>
      </c>
      <c r="F173" s="397" t="s">
        <v>2284</v>
      </c>
      <c r="G173" s="397" t="s">
        <v>2285</v>
      </c>
      <c r="H173" s="98">
        <v>2004</v>
      </c>
      <c r="I173" s="397" t="s">
        <v>2229</v>
      </c>
      <c r="J173" s="100" t="s">
        <v>1759</v>
      </c>
      <c r="S173" s="357"/>
      <c r="T173" s="357"/>
      <c r="U173" s="357"/>
      <c r="V173" s="357"/>
      <c r="W173" s="357"/>
      <c r="X173" s="357"/>
      <c r="Y173" s="357"/>
      <c r="Z173" s="357"/>
    </row>
    <row r="174" spans="1:26" s="99" customFormat="1" ht="27" customHeight="1">
      <c r="A174" s="357"/>
      <c r="B174" s="357"/>
      <c r="C174" s="357"/>
      <c r="E174" s="97">
        <v>164</v>
      </c>
      <c r="F174" s="397" t="s">
        <v>2286</v>
      </c>
      <c r="G174" s="397" t="s">
        <v>2287</v>
      </c>
      <c r="H174" s="98">
        <v>2000</v>
      </c>
      <c r="I174" s="397" t="s">
        <v>2288</v>
      </c>
      <c r="J174" s="100" t="s">
        <v>1759</v>
      </c>
      <c r="S174" s="357"/>
      <c r="T174" s="357"/>
      <c r="U174" s="357"/>
      <c r="V174" s="357"/>
      <c r="W174" s="357"/>
      <c r="X174" s="357"/>
      <c r="Y174" s="357"/>
      <c r="Z174" s="357"/>
    </row>
    <row r="175" spans="1:26" s="99" customFormat="1" ht="27" customHeight="1">
      <c r="A175" s="357"/>
      <c r="B175" s="357"/>
      <c r="C175" s="357"/>
      <c r="E175" s="97">
        <v>165</v>
      </c>
      <c r="F175" s="397" t="s">
        <v>2289</v>
      </c>
      <c r="G175" s="397" t="s">
        <v>2290</v>
      </c>
      <c r="H175" s="98">
        <v>2006</v>
      </c>
      <c r="I175" s="397" t="s">
        <v>2291</v>
      </c>
      <c r="J175" s="100" t="s">
        <v>1759</v>
      </c>
      <c r="S175" s="357"/>
      <c r="T175" s="357"/>
      <c r="U175" s="357"/>
      <c r="V175" s="357"/>
      <c r="W175" s="357"/>
      <c r="X175" s="357"/>
      <c r="Y175" s="357"/>
      <c r="Z175" s="357"/>
    </row>
    <row r="176" spans="1:26" s="99" customFormat="1" ht="27" customHeight="1">
      <c r="A176" s="357"/>
      <c r="B176" s="357"/>
      <c r="C176" s="357"/>
      <c r="E176" s="97">
        <v>166</v>
      </c>
      <c r="F176" s="397" t="s">
        <v>2292</v>
      </c>
      <c r="G176" s="397" t="s">
        <v>2293</v>
      </c>
      <c r="H176" s="98">
        <v>2008</v>
      </c>
      <c r="I176" s="397" t="s">
        <v>2294</v>
      </c>
      <c r="J176" s="100" t="s">
        <v>1759</v>
      </c>
      <c r="S176" s="357"/>
      <c r="T176" s="357"/>
      <c r="U176" s="357"/>
      <c r="V176" s="357"/>
      <c r="W176" s="357"/>
      <c r="X176" s="357"/>
      <c r="Y176" s="357"/>
      <c r="Z176" s="357"/>
    </row>
    <row r="177" spans="1:26" s="99" customFormat="1" ht="27" customHeight="1">
      <c r="A177" s="357"/>
      <c r="B177" s="357"/>
      <c r="C177" s="357"/>
      <c r="E177" s="97">
        <v>167</v>
      </c>
      <c r="F177" s="398" t="s">
        <v>2295</v>
      </c>
      <c r="G177" s="398" t="s">
        <v>2296</v>
      </c>
      <c r="H177" s="100">
        <v>2002</v>
      </c>
      <c r="I177" s="397" t="s">
        <v>2297</v>
      </c>
      <c r="J177" s="100" t="s">
        <v>1759</v>
      </c>
      <c r="S177" s="357"/>
      <c r="T177" s="357"/>
      <c r="U177" s="357"/>
      <c r="V177" s="357"/>
      <c r="W177" s="357"/>
      <c r="X177" s="357"/>
      <c r="Y177" s="357"/>
      <c r="Z177" s="357"/>
    </row>
    <row r="178" spans="1:26" s="99" customFormat="1" ht="27" customHeight="1">
      <c r="A178" s="357"/>
      <c r="B178" s="357"/>
      <c r="C178" s="357"/>
      <c r="E178" s="97">
        <v>168</v>
      </c>
      <c r="F178" s="398" t="s">
        <v>2298</v>
      </c>
      <c r="G178" s="398" t="s">
        <v>2299</v>
      </c>
      <c r="H178" s="100">
        <v>2002</v>
      </c>
      <c r="I178" s="397" t="s">
        <v>2300</v>
      </c>
      <c r="J178" s="100" t="s">
        <v>1759</v>
      </c>
      <c r="S178" s="357"/>
      <c r="T178" s="357"/>
      <c r="U178" s="357"/>
      <c r="V178" s="357"/>
      <c r="W178" s="357"/>
      <c r="X178" s="357"/>
      <c r="Y178" s="357"/>
      <c r="Z178" s="357"/>
    </row>
    <row r="179" spans="1:26" s="99" customFormat="1" ht="27" customHeight="1">
      <c r="A179" s="357"/>
      <c r="B179" s="357"/>
      <c r="C179" s="357"/>
      <c r="E179" s="97">
        <v>169</v>
      </c>
      <c r="F179" s="398" t="s">
        <v>2301</v>
      </c>
      <c r="G179" s="398" t="s">
        <v>2302</v>
      </c>
      <c r="H179" s="100">
        <v>2003</v>
      </c>
      <c r="I179" s="397" t="s">
        <v>2303</v>
      </c>
      <c r="J179" s="100" t="s">
        <v>1759</v>
      </c>
      <c r="S179" s="357"/>
      <c r="T179" s="357"/>
      <c r="U179" s="357"/>
      <c r="V179" s="357"/>
      <c r="W179" s="357"/>
      <c r="X179" s="357"/>
      <c r="Y179" s="357"/>
      <c r="Z179" s="357"/>
    </row>
    <row r="180" spans="1:26" s="99" customFormat="1" ht="27" customHeight="1">
      <c r="A180" s="357"/>
      <c r="B180" s="357"/>
      <c r="C180" s="357"/>
      <c r="E180" s="97">
        <v>170</v>
      </c>
      <c r="F180" s="398" t="s">
        <v>2304</v>
      </c>
      <c r="G180" s="398" t="s">
        <v>2305</v>
      </c>
      <c r="H180" s="100">
        <v>2002</v>
      </c>
      <c r="I180" s="397" t="s">
        <v>2306</v>
      </c>
      <c r="J180" s="100" t="s">
        <v>1759</v>
      </c>
      <c r="S180" s="357"/>
      <c r="T180" s="357"/>
      <c r="U180" s="357"/>
      <c r="V180" s="357"/>
      <c r="W180" s="357"/>
      <c r="X180" s="357"/>
      <c r="Y180" s="357"/>
      <c r="Z180" s="357"/>
    </row>
    <row r="181" spans="1:26" s="99" customFormat="1" ht="27" customHeight="1">
      <c r="A181" s="357"/>
      <c r="B181" s="357"/>
      <c r="C181" s="357"/>
      <c r="E181" s="97">
        <v>171</v>
      </c>
      <c r="F181" s="398" t="s">
        <v>2307</v>
      </c>
      <c r="G181" s="398" t="s">
        <v>2308</v>
      </c>
      <c r="H181" s="100">
        <v>2004</v>
      </c>
      <c r="I181" s="397" t="s">
        <v>2309</v>
      </c>
      <c r="J181" s="100" t="s">
        <v>1759</v>
      </c>
      <c r="S181" s="357"/>
      <c r="T181" s="357"/>
      <c r="U181" s="357"/>
      <c r="V181" s="357"/>
      <c r="W181" s="357"/>
      <c r="X181" s="357"/>
      <c r="Y181" s="357"/>
      <c r="Z181" s="357"/>
    </row>
    <row r="182" spans="1:26" s="99" customFormat="1" ht="27" customHeight="1">
      <c r="A182" s="357"/>
      <c r="B182" s="357"/>
      <c r="C182" s="357"/>
      <c r="E182" s="97">
        <v>172</v>
      </c>
      <c r="F182" s="398" t="s">
        <v>2310</v>
      </c>
      <c r="G182" s="398" t="s">
        <v>2311</v>
      </c>
      <c r="H182" s="100">
        <v>2005</v>
      </c>
      <c r="I182" s="397" t="s">
        <v>2312</v>
      </c>
      <c r="J182" s="100" t="s">
        <v>1759</v>
      </c>
      <c r="S182" s="357"/>
      <c r="T182" s="357"/>
      <c r="U182" s="357"/>
      <c r="V182" s="357"/>
      <c r="W182" s="357"/>
      <c r="X182" s="357"/>
      <c r="Y182" s="357"/>
      <c r="Z182" s="357"/>
    </row>
    <row r="183" spans="1:26" s="99" customFormat="1" ht="27" customHeight="1">
      <c r="A183" s="357"/>
      <c r="B183" s="357"/>
      <c r="C183" s="357"/>
      <c r="E183" s="97">
        <v>173</v>
      </c>
      <c r="F183" s="398" t="s">
        <v>2313</v>
      </c>
      <c r="G183" s="398" t="s">
        <v>2314</v>
      </c>
      <c r="H183" s="100">
        <v>2006</v>
      </c>
      <c r="I183" s="397" t="s">
        <v>2315</v>
      </c>
      <c r="J183" s="100" t="s">
        <v>1759</v>
      </c>
      <c r="S183" s="357"/>
      <c r="T183" s="357"/>
      <c r="U183" s="357"/>
      <c r="V183" s="357"/>
      <c r="W183" s="357"/>
      <c r="X183" s="357"/>
      <c r="Y183" s="357"/>
      <c r="Z183" s="357"/>
    </row>
    <row r="184" spans="1:26" s="99" customFormat="1" ht="27" customHeight="1">
      <c r="A184" s="357"/>
      <c r="B184" s="357"/>
      <c r="C184" s="357"/>
      <c r="E184" s="97">
        <v>174</v>
      </c>
      <c r="F184" s="398" t="s">
        <v>2316</v>
      </c>
      <c r="G184" s="398" t="s">
        <v>2314</v>
      </c>
      <c r="H184" s="100">
        <v>2006</v>
      </c>
      <c r="I184" s="397" t="s">
        <v>2315</v>
      </c>
      <c r="J184" s="100" t="s">
        <v>1759</v>
      </c>
      <c r="S184" s="357"/>
      <c r="T184" s="357"/>
      <c r="U184" s="357"/>
      <c r="V184" s="357"/>
      <c r="W184" s="357"/>
      <c r="X184" s="357"/>
      <c r="Y184" s="357"/>
      <c r="Z184" s="357"/>
    </row>
    <row r="185" spans="1:26" s="99" customFormat="1" ht="27" customHeight="1">
      <c r="A185" s="357"/>
      <c r="B185" s="357"/>
      <c r="C185" s="357"/>
      <c r="E185" s="97">
        <v>175</v>
      </c>
      <c r="F185" s="398" t="s">
        <v>2317</v>
      </c>
      <c r="G185" s="398" t="s">
        <v>2318</v>
      </c>
      <c r="H185" s="100">
        <v>2007</v>
      </c>
      <c r="I185" s="397" t="s">
        <v>2319</v>
      </c>
      <c r="J185" s="100" t="s">
        <v>1759</v>
      </c>
      <c r="S185" s="357"/>
      <c r="T185" s="357"/>
      <c r="U185" s="357"/>
      <c r="V185" s="357"/>
      <c r="W185" s="357"/>
      <c r="X185" s="357"/>
      <c r="Y185" s="357"/>
      <c r="Z185" s="357"/>
    </row>
    <row r="186" spans="1:26" s="99" customFormat="1" ht="27" customHeight="1">
      <c r="A186" s="357"/>
      <c r="B186" s="357"/>
      <c r="C186" s="357"/>
      <c r="E186" s="97">
        <v>176</v>
      </c>
      <c r="F186" s="398" t="s">
        <v>2320</v>
      </c>
      <c r="G186" s="398" t="s">
        <v>2321</v>
      </c>
      <c r="H186" s="100">
        <v>2006</v>
      </c>
      <c r="I186" s="397" t="s">
        <v>2322</v>
      </c>
      <c r="J186" s="100" t="s">
        <v>1759</v>
      </c>
      <c r="S186" s="357"/>
      <c r="T186" s="357"/>
      <c r="U186" s="357"/>
      <c r="V186" s="357"/>
      <c r="W186" s="357"/>
      <c r="X186" s="357"/>
      <c r="Y186" s="357"/>
      <c r="Z186" s="357"/>
    </row>
    <row r="187" spans="1:26" s="99" customFormat="1" ht="27" customHeight="1">
      <c r="A187" s="357"/>
      <c r="B187" s="357"/>
      <c r="C187" s="357"/>
      <c r="E187" s="97">
        <v>177</v>
      </c>
      <c r="F187" s="398" t="s">
        <v>2323</v>
      </c>
      <c r="G187" s="398" t="s">
        <v>2324</v>
      </c>
      <c r="H187" s="100">
        <v>2007</v>
      </c>
      <c r="I187" s="397" t="s">
        <v>2325</v>
      </c>
      <c r="J187" s="100"/>
      <c r="S187" s="357"/>
      <c r="T187" s="357"/>
      <c r="U187" s="357"/>
      <c r="V187" s="357"/>
      <c r="W187" s="357"/>
      <c r="X187" s="357"/>
      <c r="Y187" s="357"/>
      <c r="Z187" s="357"/>
    </row>
    <row r="188" spans="1:26" s="99" customFormat="1" ht="27" customHeight="1">
      <c r="A188" s="357"/>
      <c r="B188" s="357"/>
      <c r="C188" s="357"/>
      <c r="E188" s="97">
        <v>178</v>
      </c>
      <c r="F188" s="398" t="s">
        <v>2326</v>
      </c>
      <c r="G188" s="398" t="s">
        <v>2327</v>
      </c>
      <c r="H188" s="100">
        <v>2003</v>
      </c>
      <c r="I188" s="397" t="s">
        <v>2328</v>
      </c>
      <c r="J188" s="100" t="s">
        <v>1759</v>
      </c>
      <c r="S188" s="357"/>
      <c r="T188" s="357"/>
      <c r="U188" s="357"/>
      <c r="V188" s="357"/>
      <c r="W188" s="357"/>
      <c r="X188" s="357"/>
      <c r="Y188" s="357"/>
      <c r="Z188" s="357"/>
    </row>
    <row r="189" spans="1:26" s="99" customFormat="1" ht="27" customHeight="1">
      <c r="A189" s="357"/>
      <c r="B189" s="357"/>
      <c r="C189" s="357"/>
      <c r="E189" s="97">
        <v>179</v>
      </c>
      <c r="F189" s="398" t="s">
        <v>2329</v>
      </c>
      <c r="G189" s="398" t="s">
        <v>1901</v>
      </c>
      <c r="H189" s="100">
        <v>2000</v>
      </c>
      <c r="I189" s="397" t="s">
        <v>1901</v>
      </c>
      <c r="J189" s="100" t="s">
        <v>1759</v>
      </c>
      <c r="S189" s="357"/>
      <c r="T189" s="357"/>
      <c r="U189" s="357"/>
      <c r="V189" s="357"/>
      <c r="W189" s="357"/>
      <c r="X189" s="357"/>
      <c r="Y189" s="357"/>
      <c r="Z189" s="357"/>
    </row>
    <row r="190" spans="1:26" s="99" customFormat="1" ht="27" customHeight="1">
      <c r="A190" s="357"/>
      <c r="B190" s="357"/>
      <c r="C190" s="357"/>
      <c r="E190" s="97">
        <v>180</v>
      </c>
      <c r="F190" s="398" t="s">
        <v>2330</v>
      </c>
      <c r="G190" s="398" t="s">
        <v>2331</v>
      </c>
      <c r="H190" s="100">
        <v>2002</v>
      </c>
      <c r="I190" s="397" t="s">
        <v>2332</v>
      </c>
      <c r="J190" s="100" t="s">
        <v>1759</v>
      </c>
      <c r="S190" s="357"/>
      <c r="T190" s="357"/>
      <c r="U190" s="357"/>
      <c r="V190" s="357"/>
      <c r="W190" s="357"/>
      <c r="X190" s="357"/>
      <c r="Y190" s="357"/>
      <c r="Z190" s="357"/>
    </row>
    <row r="191" spans="1:26" s="99" customFormat="1" ht="27" customHeight="1">
      <c r="A191" s="357"/>
      <c r="B191" s="357"/>
      <c r="C191" s="357"/>
      <c r="E191" s="97">
        <v>181</v>
      </c>
      <c r="F191" s="398" t="s">
        <v>2333</v>
      </c>
      <c r="G191" s="398" t="s">
        <v>2334</v>
      </c>
      <c r="H191" s="100">
        <v>2005</v>
      </c>
      <c r="I191" s="397" t="s">
        <v>2334</v>
      </c>
      <c r="J191" s="100" t="s">
        <v>1759</v>
      </c>
      <c r="S191" s="357"/>
      <c r="T191" s="357"/>
      <c r="U191" s="357"/>
      <c r="V191" s="357"/>
      <c r="W191" s="357"/>
      <c r="X191" s="357"/>
      <c r="Y191" s="357"/>
      <c r="Z191" s="357"/>
    </row>
    <row r="192" spans="1:26" s="99" customFormat="1" ht="27" customHeight="1">
      <c r="A192" s="357"/>
      <c r="B192" s="357"/>
      <c r="C192" s="357"/>
      <c r="E192" s="97">
        <v>182</v>
      </c>
      <c r="F192" s="398" t="s">
        <v>2335</v>
      </c>
      <c r="G192" s="398" t="s">
        <v>2334</v>
      </c>
      <c r="H192" s="100">
        <v>2005</v>
      </c>
      <c r="I192" s="397" t="s">
        <v>2334</v>
      </c>
      <c r="J192" s="100" t="s">
        <v>1759</v>
      </c>
      <c r="S192" s="357"/>
      <c r="T192" s="357"/>
      <c r="U192" s="357"/>
      <c r="V192" s="357"/>
      <c r="W192" s="357"/>
      <c r="X192" s="357"/>
      <c r="Y192" s="357"/>
      <c r="Z192" s="357"/>
    </row>
    <row r="193" spans="1:26" s="99" customFormat="1" ht="27" customHeight="1">
      <c r="A193" s="357"/>
      <c r="B193" s="357"/>
      <c r="C193" s="357"/>
      <c r="E193" s="97">
        <v>183</v>
      </c>
      <c r="F193" s="398" t="s">
        <v>2336</v>
      </c>
      <c r="G193" s="398" t="s">
        <v>2334</v>
      </c>
      <c r="H193" s="100">
        <v>2005</v>
      </c>
      <c r="I193" s="397" t="s">
        <v>2334</v>
      </c>
      <c r="J193" s="100" t="s">
        <v>1759</v>
      </c>
      <c r="S193" s="357"/>
      <c r="T193" s="357"/>
      <c r="U193" s="357"/>
      <c r="V193" s="357"/>
      <c r="W193" s="357"/>
      <c r="X193" s="357"/>
      <c r="Y193" s="357"/>
      <c r="Z193" s="357"/>
    </row>
    <row r="194" spans="1:26" s="99" customFormat="1" ht="27" customHeight="1">
      <c r="A194" s="357"/>
      <c r="B194" s="357"/>
      <c r="C194" s="357"/>
      <c r="E194" s="97">
        <v>184</v>
      </c>
      <c r="F194" s="398" t="s">
        <v>2337</v>
      </c>
      <c r="G194" s="398" t="s">
        <v>2338</v>
      </c>
      <c r="H194" s="100">
        <v>1999</v>
      </c>
      <c r="I194" s="397" t="s">
        <v>2339</v>
      </c>
      <c r="J194" s="100" t="s">
        <v>1759</v>
      </c>
      <c r="S194" s="357"/>
      <c r="T194" s="357"/>
      <c r="U194" s="357"/>
      <c r="V194" s="357"/>
      <c r="W194" s="357"/>
      <c r="X194" s="357"/>
      <c r="Y194" s="357"/>
      <c r="Z194" s="357"/>
    </row>
    <row r="195" spans="1:26" s="99" customFormat="1" ht="27" customHeight="1">
      <c r="A195" s="357"/>
      <c r="B195" s="357"/>
      <c r="C195" s="357"/>
      <c r="E195" s="97">
        <v>185</v>
      </c>
      <c r="F195" s="398" t="s">
        <v>2340</v>
      </c>
      <c r="G195" s="398" t="s">
        <v>2341</v>
      </c>
      <c r="H195" s="100">
        <v>1994</v>
      </c>
      <c r="I195" s="397" t="s">
        <v>2342</v>
      </c>
      <c r="J195" s="100" t="s">
        <v>1759</v>
      </c>
      <c r="S195" s="357"/>
      <c r="T195" s="357"/>
      <c r="U195" s="357"/>
      <c r="V195" s="357"/>
      <c r="W195" s="357"/>
      <c r="X195" s="357"/>
      <c r="Y195" s="357"/>
      <c r="Z195" s="357"/>
    </row>
    <row r="196" spans="1:26" s="99" customFormat="1" ht="27" customHeight="1">
      <c r="A196" s="357"/>
      <c r="B196" s="357"/>
      <c r="C196" s="357"/>
      <c r="E196" s="97">
        <v>186</v>
      </c>
      <c r="F196" s="398" t="s">
        <v>2343</v>
      </c>
      <c r="G196" s="398" t="s">
        <v>2344</v>
      </c>
      <c r="H196" s="100">
        <v>2005</v>
      </c>
      <c r="I196" s="397" t="s">
        <v>2345</v>
      </c>
      <c r="J196" s="100" t="s">
        <v>1759</v>
      </c>
      <c r="S196" s="357"/>
      <c r="T196" s="357"/>
      <c r="U196" s="357"/>
      <c r="V196" s="357"/>
      <c r="W196" s="357"/>
      <c r="X196" s="357"/>
      <c r="Y196" s="357"/>
      <c r="Z196" s="357"/>
    </row>
    <row r="197" spans="1:26" s="99" customFormat="1" ht="27" customHeight="1">
      <c r="A197" s="357"/>
      <c r="B197" s="357"/>
      <c r="C197" s="357"/>
      <c r="E197" s="97">
        <v>187</v>
      </c>
      <c r="F197" s="398" t="s">
        <v>2346</v>
      </c>
      <c r="G197" s="398" t="s">
        <v>2347</v>
      </c>
      <c r="H197" s="100">
        <v>2003</v>
      </c>
      <c r="I197" s="397" t="s">
        <v>2347</v>
      </c>
      <c r="J197" s="100" t="s">
        <v>1759</v>
      </c>
      <c r="S197" s="357"/>
      <c r="T197" s="357"/>
      <c r="U197" s="357"/>
      <c r="V197" s="357"/>
      <c r="W197" s="357"/>
      <c r="X197" s="357"/>
      <c r="Y197" s="357"/>
      <c r="Z197" s="357"/>
    </row>
    <row r="198" spans="1:26" s="99" customFormat="1" ht="27" customHeight="1">
      <c r="A198" s="357"/>
      <c r="B198" s="357"/>
      <c r="C198" s="357"/>
      <c r="E198" s="97">
        <v>188</v>
      </c>
      <c r="F198" s="398" t="s">
        <v>2348</v>
      </c>
      <c r="G198" s="398" t="s">
        <v>2349</v>
      </c>
      <c r="H198" s="100">
        <v>2008</v>
      </c>
      <c r="I198" s="397" t="s">
        <v>2349</v>
      </c>
      <c r="J198" s="100" t="s">
        <v>1759</v>
      </c>
      <c r="S198" s="357"/>
      <c r="T198" s="357"/>
      <c r="U198" s="357"/>
      <c r="V198" s="357"/>
      <c r="W198" s="357"/>
      <c r="X198" s="357"/>
      <c r="Y198" s="357"/>
      <c r="Z198" s="357"/>
    </row>
    <row r="199" spans="1:26" s="99" customFormat="1" ht="27" customHeight="1">
      <c r="A199" s="357"/>
      <c r="B199" s="357"/>
      <c r="C199" s="357"/>
      <c r="E199" s="97">
        <v>189</v>
      </c>
      <c r="F199" s="398" t="s">
        <v>2350</v>
      </c>
      <c r="G199" s="398" t="s">
        <v>2351</v>
      </c>
      <c r="H199" s="100">
        <v>2000</v>
      </c>
      <c r="I199" s="397" t="s">
        <v>2352</v>
      </c>
      <c r="J199" s="100" t="s">
        <v>1759</v>
      </c>
      <c r="S199" s="357"/>
      <c r="T199" s="357"/>
      <c r="U199" s="357"/>
      <c r="V199" s="357"/>
      <c r="W199" s="357"/>
      <c r="X199" s="357"/>
      <c r="Y199" s="357"/>
      <c r="Z199" s="357"/>
    </row>
    <row r="200" spans="1:26" s="99" customFormat="1" ht="27" customHeight="1">
      <c r="A200" s="357"/>
      <c r="B200" s="357"/>
      <c r="C200" s="357"/>
      <c r="E200" s="97">
        <v>190</v>
      </c>
      <c r="F200" s="398" t="s">
        <v>2353</v>
      </c>
      <c r="G200" s="398" t="s">
        <v>2354</v>
      </c>
      <c r="H200" s="100">
        <v>1999</v>
      </c>
      <c r="I200" s="397" t="s">
        <v>2355</v>
      </c>
      <c r="J200" s="100" t="s">
        <v>1759</v>
      </c>
      <c r="S200" s="357"/>
      <c r="T200" s="357"/>
      <c r="U200" s="357"/>
      <c r="V200" s="357"/>
      <c r="W200" s="357"/>
      <c r="X200" s="357"/>
      <c r="Y200" s="357"/>
      <c r="Z200" s="357"/>
    </row>
    <row r="201" spans="1:26" s="99" customFormat="1" ht="27" customHeight="1">
      <c r="A201" s="357"/>
      <c r="B201" s="357"/>
      <c r="C201" s="357"/>
      <c r="E201" s="97">
        <v>191</v>
      </c>
      <c r="F201" s="398" t="s">
        <v>2356</v>
      </c>
      <c r="G201" s="398" t="s">
        <v>2148</v>
      </c>
      <c r="H201" s="100">
        <v>2009</v>
      </c>
      <c r="I201" s="397" t="s">
        <v>2357</v>
      </c>
      <c r="J201" s="100" t="s">
        <v>1759</v>
      </c>
      <c r="S201" s="357"/>
      <c r="T201" s="357"/>
      <c r="U201" s="357"/>
      <c r="V201" s="357"/>
      <c r="W201" s="357"/>
      <c r="X201" s="357"/>
      <c r="Y201" s="357"/>
      <c r="Z201" s="357"/>
    </row>
    <row r="202" spans="1:26" s="99" customFormat="1" ht="27" customHeight="1">
      <c r="A202" s="357"/>
      <c r="B202" s="357"/>
      <c r="C202" s="357"/>
      <c r="E202" s="97">
        <v>192</v>
      </c>
      <c r="F202" s="398" t="s">
        <v>2358</v>
      </c>
      <c r="G202" s="398" t="s">
        <v>2148</v>
      </c>
      <c r="H202" s="100">
        <v>2009</v>
      </c>
      <c r="I202" s="397" t="s">
        <v>2359</v>
      </c>
      <c r="J202" s="100" t="s">
        <v>1759</v>
      </c>
      <c r="S202" s="357"/>
      <c r="T202" s="357"/>
      <c r="U202" s="357"/>
      <c r="V202" s="357"/>
      <c r="W202" s="357"/>
      <c r="X202" s="357"/>
      <c r="Y202" s="357"/>
      <c r="Z202" s="357"/>
    </row>
    <row r="203" spans="1:26" s="99" customFormat="1" ht="27" customHeight="1">
      <c r="A203" s="357"/>
      <c r="B203" s="357"/>
      <c r="C203" s="357"/>
      <c r="E203" s="97">
        <v>193</v>
      </c>
      <c r="F203" s="398" t="s">
        <v>2360</v>
      </c>
      <c r="G203" s="398" t="s">
        <v>1897</v>
      </c>
      <c r="H203" s="100">
        <v>2005</v>
      </c>
      <c r="I203" s="397" t="s">
        <v>1898</v>
      </c>
      <c r="J203" s="100" t="s">
        <v>1759</v>
      </c>
      <c r="S203" s="357"/>
      <c r="T203" s="357"/>
      <c r="U203" s="357"/>
      <c r="V203" s="357"/>
      <c r="W203" s="357"/>
      <c r="X203" s="357"/>
      <c r="Y203" s="357"/>
      <c r="Z203" s="357"/>
    </row>
    <row r="204" spans="1:26" s="99" customFormat="1" ht="27" customHeight="1">
      <c r="A204" s="357"/>
      <c r="B204" s="357"/>
      <c r="C204" s="357"/>
      <c r="E204" s="97">
        <v>194</v>
      </c>
      <c r="F204" s="398" t="s">
        <v>2361</v>
      </c>
      <c r="G204" s="398" t="s">
        <v>1897</v>
      </c>
      <c r="H204" s="100">
        <v>2005</v>
      </c>
      <c r="I204" s="397" t="s">
        <v>1898</v>
      </c>
      <c r="J204" s="100" t="s">
        <v>1759</v>
      </c>
      <c r="S204" s="357"/>
      <c r="T204" s="357"/>
      <c r="U204" s="357"/>
      <c r="V204" s="357"/>
      <c r="W204" s="357"/>
      <c r="X204" s="357"/>
      <c r="Y204" s="357"/>
      <c r="Z204" s="357"/>
    </row>
    <row r="205" spans="1:26" s="99" customFormat="1" ht="27" customHeight="1">
      <c r="A205" s="357"/>
      <c r="B205" s="357"/>
      <c r="C205" s="357"/>
      <c r="E205" s="97">
        <v>195</v>
      </c>
      <c r="F205" s="398" t="s">
        <v>2362</v>
      </c>
      <c r="G205" s="398" t="s">
        <v>1897</v>
      </c>
      <c r="H205" s="100">
        <v>2005</v>
      </c>
      <c r="I205" s="397" t="s">
        <v>1898</v>
      </c>
      <c r="J205" s="100" t="s">
        <v>1759</v>
      </c>
      <c r="S205" s="357"/>
      <c r="T205" s="357"/>
      <c r="U205" s="357"/>
      <c r="V205" s="357"/>
      <c r="W205" s="357"/>
      <c r="X205" s="357"/>
      <c r="Y205" s="357"/>
      <c r="Z205" s="357"/>
    </row>
    <row r="206" spans="1:26" s="99" customFormat="1" ht="27" customHeight="1">
      <c r="A206" s="357"/>
      <c r="B206" s="357"/>
      <c r="C206" s="357"/>
      <c r="E206" s="97">
        <v>196</v>
      </c>
      <c r="F206" s="398" t="s">
        <v>2363</v>
      </c>
      <c r="G206" s="398" t="s">
        <v>1897</v>
      </c>
      <c r="H206" s="100">
        <v>1999</v>
      </c>
      <c r="I206" s="397" t="s">
        <v>1898</v>
      </c>
      <c r="J206" s="100" t="s">
        <v>1759</v>
      </c>
      <c r="S206" s="357"/>
      <c r="T206" s="357"/>
      <c r="U206" s="357"/>
      <c r="V206" s="357"/>
      <c r="W206" s="357"/>
      <c r="X206" s="357"/>
      <c r="Y206" s="357"/>
      <c r="Z206" s="357"/>
    </row>
    <row r="207" spans="1:26" s="99" customFormat="1" ht="27" customHeight="1">
      <c r="A207" s="357"/>
      <c r="B207" s="357"/>
      <c r="C207" s="357"/>
      <c r="E207" s="97">
        <v>197</v>
      </c>
      <c r="F207" s="398" t="s">
        <v>2364</v>
      </c>
      <c r="G207" s="398" t="s">
        <v>2365</v>
      </c>
      <c r="H207" s="100">
        <v>2006</v>
      </c>
      <c r="I207" s="397" t="s">
        <v>2366</v>
      </c>
      <c r="J207" s="100" t="s">
        <v>1759</v>
      </c>
      <c r="S207" s="357"/>
      <c r="T207" s="357"/>
      <c r="U207" s="357"/>
      <c r="V207" s="357"/>
      <c r="W207" s="357"/>
      <c r="X207" s="357"/>
      <c r="Y207" s="357"/>
      <c r="Z207" s="357"/>
    </row>
    <row r="208" spans="1:26" s="99" customFormat="1" ht="27" customHeight="1">
      <c r="A208" s="357"/>
      <c r="B208" s="357"/>
      <c r="C208" s="357"/>
      <c r="E208" s="97">
        <v>198</v>
      </c>
      <c r="F208" s="398" t="s">
        <v>2367</v>
      </c>
      <c r="G208" s="398" t="s">
        <v>2368</v>
      </c>
      <c r="H208" s="100">
        <v>2007</v>
      </c>
      <c r="I208" s="397" t="s">
        <v>2369</v>
      </c>
      <c r="J208" s="100" t="s">
        <v>1759</v>
      </c>
      <c r="S208" s="357"/>
      <c r="T208" s="357"/>
      <c r="U208" s="357"/>
      <c r="V208" s="357"/>
      <c r="W208" s="357"/>
      <c r="X208" s="357"/>
      <c r="Y208" s="357"/>
      <c r="Z208" s="357"/>
    </row>
    <row r="209" spans="1:26" s="99" customFormat="1" ht="27" customHeight="1">
      <c r="A209" s="357"/>
      <c r="B209" s="357"/>
      <c r="C209" s="357"/>
      <c r="E209" s="97">
        <v>199</v>
      </c>
      <c r="F209" s="398" t="s">
        <v>2370</v>
      </c>
      <c r="G209" s="398" t="s">
        <v>2371</v>
      </c>
      <c r="H209" s="100">
        <v>1983</v>
      </c>
      <c r="I209" s="397" t="s">
        <v>2372</v>
      </c>
      <c r="J209" s="100" t="s">
        <v>2373</v>
      </c>
      <c r="S209" s="357"/>
      <c r="T209" s="357"/>
      <c r="U209" s="357"/>
      <c r="V209" s="357"/>
      <c r="W209" s="357"/>
      <c r="X209" s="357"/>
      <c r="Y209" s="357"/>
      <c r="Z209" s="357"/>
    </row>
    <row r="210" spans="1:26" s="99" customFormat="1" ht="27" customHeight="1">
      <c r="A210" s="357"/>
      <c r="B210" s="357"/>
      <c r="C210" s="357"/>
      <c r="E210" s="97">
        <v>200</v>
      </c>
      <c r="F210" s="398" t="s">
        <v>2374</v>
      </c>
      <c r="G210" s="398" t="s">
        <v>2375</v>
      </c>
      <c r="H210" s="100">
        <v>1993</v>
      </c>
      <c r="I210" s="397" t="s">
        <v>2376</v>
      </c>
      <c r="J210" s="100" t="s">
        <v>1759</v>
      </c>
      <c r="S210" s="357"/>
      <c r="T210" s="357"/>
      <c r="U210" s="357"/>
      <c r="V210" s="357"/>
      <c r="W210" s="357"/>
      <c r="X210" s="357"/>
      <c r="Y210" s="357"/>
      <c r="Z210" s="357"/>
    </row>
    <row r="211" spans="1:26" s="99" customFormat="1" ht="27" customHeight="1">
      <c r="A211" s="357"/>
      <c r="B211" s="357"/>
      <c r="C211" s="357"/>
      <c r="E211" s="97">
        <v>201</v>
      </c>
      <c r="F211" s="398" t="s">
        <v>2377</v>
      </c>
      <c r="G211" s="398" t="s">
        <v>2378</v>
      </c>
      <c r="H211" s="100">
        <v>1998</v>
      </c>
      <c r="I211" s="397" t="s">
        <v>2042</v>
      </c>
      <c r="J211" s="100" t="s">
        <v>1759</v>
      </c>
      <c r="S211" s="357"/>
      <c r="T211" s="357"/>
      <c r="U211" s="357"/>
      <c r="V211" s="357"/>
      <c r="W211" s="357"/>
      <c r="X211" s="357"/>
      <c r="Y211" s="357"/>
      <c r="Z211" s="357"/>
    </row>
    <row r="212" spans="1:26" s="99" customFormat="1" ht="27" customHeight="1">
      <c r="A212" s="357"/>
      <c r="B212" s="357"/>
      <c r="C212" s="357"/>
      <c r="E212" s="97">
        <v>202</v>
      </c>
      <c r="F212" s="398" t="s">
        <v>2379</v>
      </c>
      <c r="G212" s="398" t="s">
        <v>2380</v>
      </c>
      <c r="H212" s="100">
        <v>1997</v>
      </c>
      <c r="I212" s="397" t="s">
        <v>2042</v>
      </c>
      <c r="J212" s="100" t="s">
        <v>1759</v>
      </c>
      <c r="S212" s="357"/>
      <c r="T212" s="357"/>
      <c r="U212" s="357"/>
      <c r="V212" s="357"/>
      <c r="W212" s="357"/>
      <c r="X212" s="357"/>
      <c r="Y212" s="357"/>
      <c r="Z212" s="357"/>
    </row>
    <row r="213" spans="1:26" s="99" customFormat="1" ht="27" customHeight="1">
      <c r="A213" s="357"/>
      <c r="B213" s="357"/>
      <c r="C213" s="357"/>
      <c r="E213" s="97">
        <v>203</v>
      </c>
      <c r="F213" s="398" t="s">
        <v>2381</v>
      </c>
      <c r="G213" s="398" t="s">
        <v>1897</v>
      </c>
      <c r="H213" s="100">
        <v>1999</v>
      </c>
      <c r="I213" s="397" t="s">
        <v>1898</v>
      </c>
      <c r="J213" s="100" t="s">
        <v>1759</v>
      </c>
      <c r="S213" s="357"/>
      <c r="T213" s="357"/>
      <c r="U213" s="357"/>
      <c r="V213" s="357"/>
      <c r="W213" s="357"/>
      <c r="X213" s="357"/>
      <c r="Y213" s="357"/>
      <c r="Z213" s="357"/>
    </row>
    <row r="214" spans="1:26" s="99" customFormat="1" ht="27" customHeight="1">
      <c r="A214" s="357"/>
      <c r="B214" s="357"/>
      <c r="C214" s="357"/>
      <c r="E214" s="97">
        <v>204</v>
      </c>
      <c r="F214" s="398" t="s">
        <v>2382</v>
      </c>
      <c r="G214" s="398" t="s">
        <v>1897</v>
      </c>
      <c r="H214" s="100">
        <v>1999</v>
      </c>
      <c r="I214" s="397" t="s">
        <v>1898</v>
      </c>
      <c r="J214" s="100" t="s">
        <v>1759</v>
      </c>
      <c r="S214" s="357"/>
      <c r="T214" s="357"/>
      <c r="U214" s="357"/>
      <c r="V214" s="357"/>
      <c r="W214" s="357"/>
      <c r="X214" s="357"/>
      <c r="Y214" s="357"/>
      <c r="Z214" s="357"/>
    </row>
    <row r="215" spans="1:26" s="99" customFormat="1" ht="27" customHeight="1">
      <c r="A215" s="357"/>
      <c r="B215" s="357"/>
      <c r="C215" s="357"/>
      <c r="E215" s="97">
        <v>205</v>
      </c>
      <c r="F215" s="398" t="s">
        <v>2383</v>
      </c>
      <c r="G215" s="398" t="s">
        <v>2384</v>
      </c>
      <c r="H215" s="100">
        <v>2000</v>
      </c>
      <c r="I215" s="397" t="s">
        <v>2385</v>
      </c>
      <c r="J215" s="100" t="s">
        <v>1759</v>
      </c>
      <c r="S215" s="357"/>
      <c r="T215" s="357"/>
      <c r="U215" s="357"/>
      <c r="V215" s="357"/>
      <c r="W215" s="357"/>
      <c r="X215" s="357"/>
      <c r="Y215" s="357"/>
      <c r="Z215" s="357"/>
    </row>
    <row r="216" spans="1:26" s="99" customFormat="1" ht="27" customHeight="1">
      <c r="A216" s="357"/>
      <c r="B216" s="357"/>
      <c r="C216" s="357"/>
      <c r="E216" s="97">
        <v>206</v>
      </c>
      <c r="F216" s="398" t="s">
        <v>2386</v>
      </c>
      <c r="G216" s="398" t="s">
        <v>1897</v>
      </c>
      <c r="H216" s="100">
        <v>2005</v>
      </c>
      <c r="I216" s="397" t="s">
        <v>1898</v>
      </c>
      <c r="J216" s="100" t="s">
        <v>1759</v>
      </c>
      <c r="S216" s="357"/>
      <c r="T216" s="357"/>
      <c r="U216" s="357"/>
      <c r="V216" s="357"/>
      <c r="W216" s="357"/>
      <c r="X216" s="357"/>
      <c r="Y216" s="357"/>
      <c r="Z216" s="357"/>
    </row>
    <row r="217" spans="1:26" s="99" customFormat="1" ht="27" customHeight="1">
      <c r="A217" s="357"/>
      <c r="B217" s="357"/>
      <c r="C217" s="357"/>
      <c r="E217" s="97">
        <v>207</v>
      </c>
      <c r="F217" s="398" t="s">
        <v>2387</v>
      </c>
      <c r="G217" s="398" t="s">
        <v>1897</v>
      </c>
      <c r="H217" s="100">
        <v>2005</v>
      </c>
      <c r="I217" s="397" t="s">
        <v>1898</v>
      </c>
      <c r="J217" s="100" t="s">
        <v>1759</v>
      </c>
      <c r="S217" s="357"/>
      <c r="T217" s="357"/>
      <c r="U217" s="357"/>
      <c r="V217" s="357"/>
      <c r="W217" s="357"/>
      <c r="X217" s="357"/>
      <c r="Y217" s="357"/>
      <c r="Z217" s="357"/>
    </row>
    <row r="218" spans="1:26" s="99" customFormat="1" ht="27" customHeight="1">
      <c r="A218" s="357"/>
      <c r="B218" s="357"/>
      <c r="C218" s="357"/>
      <c r="E218" s="97">
        <v>208</v>
      </c>
      <c r="F218" s="398" t="s">
        <v>2388</v>
      </c>
      <c r="G218" s="398" t="s">
        <v>1897</v>
      </c>
      <c r="H218" s="100">
        <v>2005</v>
      </c>
      <c r="I218" s="397" t="s">
        <v>1898</v>
      </c>
      <c r="J218" s="100" t="s">
        <v>1759</v>
      </c>
      <c r="S218" s="357"/>
      <c r="T218" s="357"/>
      <c r="U218" s="357"/>
      <c r="V218" s="357"/>
      <c r="W218" s="357"/>
      <c r="X218" s="357"/>
      <c r="Y218" s="357"/>
      <c r="Z218" s="357"/>
    </row>
    <row r="219" spans="1:26" s="99" customFormat="1" ht="27" customHeight="1">
      <c r="A219" s="357"/>
      <c r="B219" s="357"/>
      <c r="C219" s="357"/>
      <c r="E219" s="97">
        <v>209</v>
      </c>
      <c r="F219" s="398" t="s">
        <v>2389</v>
      </c>
      <c r="G219" s="398" t="s">
        <v>1897</v>
      </c>
      <c r="H219" s="100">
        <v>2005</v>
      </c>
      <c r="I219" s="397" t="s">
        <v>1898</v>
      </c>
      <c r="J219" s="100" t="s">
        <v>1759</v>
      </c>
      <c r="S219" s="357"/>
      <c r="T219" s="357"/>
      <c r="U219" s="357"/>
      <c r="V219" s="357"/>
      <c r="W219" s="357"/>
      <c r="X219" s="357"/>
      <c r="Y219" s="357"/>
      <c r="Z219" s="357"/>
    </row>
    <row r="220" spans="1:26" s="99" customFormat="1" ht="27" customHeight="1">
      <c r="A220" s="357"/>
      <c r="B220" s="357"/>
      <c r="C220" s="357"/>
      <c r="E220" s="97">
        <v>210</v>
      </c>
      <c r="F220" s="398" t="s">
        <v>2390</v>
      </c>
      <c r="G220" s="398" t="s">
        <v>1897</v>
      </c>
      <c r="H220" s="100">
        <v>2005</v>
      </c>
      <c r="I220" s="397" t="s">
        <v>1898</v>
      </c>
      <c r="J220" s="100" t="s">
        <v>1759</v>
      </c>
      <c r="S220" s="357"/>
      <c r="T220" s="357"/>
      <c r="U220" s="357"/>
      <c r="V220" s="357"/>
      <c r="W220" s="357"/>
      <c r="X220" s="357"/>
      <c r="Y220" s="357"/>
      <c r="Z220" s="357"/>
    </row>
    <row r="221" spans="1:26" s="99" customFormat="1" ht="27" customHeight="1">
      <c r="A221" s="357"/>
      <c r="B221" s="357"/>
      <c r="C221" s="357"/>
      <c r="E221" s="97">
        <v>211</v>
      </c>
      <c r="F221" s="398" t="s">
        <v>2391</v>
      </c>
      <c r="G221" s="398" t="s">
        <v>1897</v>
      </c>
      <c r="H221" s="100">
        <v>2005</v>
      </c>
      <c r="I221" s="397" t="s">
        <v>1898</v>
      </c>
      <c r="J221" s="100" t="s">
        <v>1759</v>
      </c>
      <c r="S221" s="357"/>
      <c r="T221" s="357"/>
      <c r="U221" s="357"/>
      <c r="V221" s="357"/>
      <c r="W221" s="357"/>
      <c r="X221" s="357"/>
      <c r="Y221" s="357"/>
      <c r="Z221" s="357"/>
    </row>
    <row r="222" spans="1:26" s="99" customFormat="1" ht="27" customHeight="1">
      <c r="A222" s="357"/>
      <c r="B222" s="357"/>
      <c r="C222" s="357"/>
      <c r="E222" s="97">
        <v>212</v>
      </c>
      <c r="F222" s="398" t="s">
        <v>2392</v>
      </c>
      <c r="G222" s="398" t="s">
        <v>1897</v>
      </c>
      <c r="H222" s="100">
        <v>2003</v>
      </c>
      <c r="I222" s="397" t="s">
        <v>1898</v>
      </c>
      <c r="J222" s="100" t="s">
        <v>1759</v>
      </c>
      <c r="S222" s="357"/>
      <c r="T222" s="357"/>
      <c r="U222" s="357"/>
      <c r="V222" s="357"/>
      <c r="W222" s="357"/>
      <c r="X222" s="357"/>
      <c r="Y222" s="357"/>
      <c r="Z222" s="357"/>
    </row>
    <row r="223" spans="1:26" s="99" customFormat="1" ht="27" customHeight="1">
      <c r="A223" s="357"/>
      <c r="B223" s="357"/>
      <c r="C223" s="357"/>
      <c r="E223" s="97">
        <v>213</v>
      </c>
      <c r="F223" s="398" t="s">
        <v>2393</v>
      </c>
      <c r="G223" s="398" t="s">
        <v>1897</v>
      </c>
      <c r="H223" s="100">
        <v>2005</v>
      </c>
      <c r="I223" s="397" t="s">
        <v>1898</v>
      </c>
      <c r="J223" s="100" t="s">
        <v>1759</v>
      </c>
      <c r="S223" s="357"/>
      <c r="T223" s="357"/>
      <c r="U223" s="357"/>
      <c r="V223" s="357"/>
      <c r="W223" s="357"/>
      <c r="X223" s="357"/>
      <c r="Y223" s="357"/>
      <c r="Z223" s="357"/>
    </row>
    <row r="224" spans="1:26" s="99" customFormat="1" ht="27" customHeight="1">
      <c r="A224" s="357"/>
      <c r="B224" s="357"/>
      <c r="C224" s="357"/>
      <c r="E224" s="97">
        <v>214</v>
      </c>
      <c r="F224" s="398" t="s">
        <v>2394</v>
      </c>
      <c r="G224" s="398" t="s">
        <v>1897</v>
      </c>
      <c r="H224" s="100">
        <v>1999</v>
      </c>
      <c r="I224" s="397" t="s">
        <v>1898</v>
      </c>
      <c r="J224" s="100" t="s">
        <v>1759</v>
      </c>
      <c r="S224" s="357"/>
      <c r="T224" s="357"/>
      <c r="U224" s="357"/>
      <c r="V224" s="357"/>
      <c r="W224" s="357"/>
      <c r="X224" s="357"/>
      <c r="Y224" s="357"/>
      <c r="Z224" s="357"/>
    </row>
    <row r="225" spans="1:26" s="99" customFormat="1" ht="27" customHeight="1">
      <c r="A225" s="357"/>
      <c r="B225" s="357"/>
      <c r="C225" s="357"/>
      <c r="E225" s="97">
        <v>215</v>
      </c>
      <c r="F225" s="398" t="s">
        <v>2395</v>
      </c>
      <c r="G225" s="398" t="s">
        <v>1897</v>
      </c>
      <c r="H225" s="100">
        <v>2005</v>
      </c>
      <c r="I225" s="397" t="s">
        <v>1898</v>
      </c>
      <c r="J225" s="100" t="s">
        <v>1759</v>
      </c>
      <c r="S225" s="357"/>
      <c r="T225" s="357"/>
      <c r="U225" s="357"/>
      <c r="V225" s="357"/>
      <c r="W225" s="357"/>
      <c r="X225" s="357"/>
      <c r="Y225" s="357"/>
      <c r="Z225" s="357"/>
    </row>
    <row r="226" spans="1:26" s="99" customFormat="1" ht="27" customHeight="1">
      <c r="A226" s="357"/>
      <c r="B226" s="357"/>
      <c r="C226" s="357"/>
      <c r="E226" s="97">
        <v>216</v>
      </c>
      <c r="F226" s="398" t="s">
        <v>2396</v>
      </c>
      <c r="G226" s="398" t="s">
        <v>1897</v>
      </c>
      <c r="H226" s="100">
        <v>2005</v>
      </c>
      <c r="I226" s="397" t="s">
        <v>1898</v>
      </c>
      <c r="J226" s="100" t="s">
        <v>1759</v>
      </c>
      <c r="S226" s="357"/>
      <c r="T226" s="357"/>
      <c r="U226" s="357"/>
      <c r="V226" s="357"/>
      <c r="W226" s="357"/>
      <c r="X226" s="357"/>
      <c r="Y226" s="357"/>
      <c r="Z226" s="357"/>
    </row>
    <row r="227" spans="1:26" s="99" customFormat="1" ht="27" customHeight="1">
      <c r="A227" s="357"/>
      <c r="B227" s="357"/>
      <c r="C227" s="357"/>
      <c r="E227" s="97">
        <v>217</v>
      </c>
      <c r="F227" s="398" t="s">
        <v>2397</v>
      </c>
      <c r="G227" s="398" t="s">
        <v>1897</v>
      </c>
      <c r="H227" s="100">
        <v>2005</v>
      </c>
      <c r="I227" s="397" t="s">
        <v>1898</v>
      </c>
      <c r="J227" s="100" t="s">
        <v>1759</v>
      </c>
      <c r="S227" s="357"/>
      <c r="T227" s="357"/>
      <c r="U227" s="357"/>
      <c r="V227" s="357"/>
      <c r="W227" s="357"/>
      <c r="X227" s="357"/>
      <c r="Y227" s="357"/>
      <c r="Z227" s="357"/>
    </row>
    <row r="228" spans="1:26" s="99" customFormat="1" ht="27" customHeight="1">
      <c r="A228" s="357"/>
      <c r="B228" s="357"/>
      <c r="C228" s="357"/>
      <c r="E228" s="97">
        <v>218</v>
      </c>
      <c r="F228" s="398" t="s">
        <v>2398</v>
      </c>
      <c r="G228" s="398" t="s">
        <v>1897</v>
      </c>
      <c r="H228" s="100">
        <v>2005</v>
      </c>
      <c r="I228" s="397" t="s">
        <v>1898</v>
      </c>
      <c r="J228" s="100" t="s">
        <v>1759</v>
      </c>
      <c r="S228" s="357"/>
      <c r="T228" s="357"/>
      <c r="U228" s="357"/>
      <c r="V228" s="357"/>
      <c r="W228" s="357"/>
      <c r="X228" s="357"/>
      <c r="Y228" s="357"/>
      <c r="Z228" s="357"/>
    </row>
    <row r="229" spans="1:26" s="99" customFormat="1" ht="27" customHeight="1">
      <c r="A229" s="357"/>
      <c r="B229" s="357"/>
      <c r="C229" s="357"/>
      <c r="E229" s="97">
        <v>219</v>
      </c>
      <c r="F229" s="398" t="s">
        <v>2399</v>
      </c>
      <c r="G229" s="398" t="s">
        <v>1897</v>
      </c>
      <c r="H229" s="100">
        <v>2006</v>
      </c>
      <c r="I229" s="397" t="s">
        <v>1898</v>
      </c>
      <c r="J229" s="100" t="s">
        <v>1759</v>
      </c>
      <c r="S229" s="357"/>
      <c r="T229" s="357"/>
      <c r="U229" s="357"/>
      <c r="V229" s="357"/>
      <c r="W229" s="357"/>
      <c r="X229" s="357"/>
      <c r="Y229" s="357"/>
      <c r="Z229" s="357"/>
    </row>
    <row r="230" spans="1:26" s="99" customFormat="1" ht="27" customHeight="1">
      <c r="A230" s="357"/>
      <c r="B230" s="357"/>
      <c r="C230" s="357"/>
      <c r="E230" s="97">
        <v>220</v>
      </c>
      <c r="F230" s="398" t="s">
        <v>2400</v>
      </c>
      <c r="G230" s="398" t="s">
        <v>1897</v>
      </c>
      <c r="H230" s="100">
        <v>2006</v>
      </c>
      <c r="I230" s="397" t="s">
        <v>1898</v>
      </c>
      <c r="J230" s="100" t="s">
        <v>1759</v>
      </c>
      <c r="S230" s="357"/>
      <c r="T230" s="357"/>
      <c r="U230" s="357"/>
      <c r="V230" s="357"/>
      <c r="W230" s="357"/>
      <c r="X230" s="357"/>
      <c r="Y230" s="357"/>
      <c r="Z230" s="357"/>
    </row>
    <row r="231" spans="1:26" s="99" customFormat="1" ht="27" customHeight="1">
      <c r="A231" s="357"/>
      <c r="B231" s="357"/>
      <c r="C231" s="357"/>
      <c r="E231" s="97">
        <v>221</v>
      </c>
      <c r="F231" s="398" t="s">
        <v>2401</v>
      </c>
      <c r="G231" s="398" t="s">
        <v>1897</v>
      </c>
      <c r="H231" s="100">
        <v>2006</v>
      </c>
      <c r="I231" s="397" t="s">
        <v>1898</v>
      </c>
      <c r="J231" s="100" t="s">
        <v>1759</v>
      </c>
      <c r="S231" s="357"/>
      <c r="T231" s="357"/>
      <c r="U231" s="357"/>
      <c r="V231" s="357"/>
      <c r="W231" s="357"/>
      <c r="X231" s="357"/>
      <c r="Y231" s="357"/>
      <c r="Z231" s="357"/>
    </row>
    <row r="232" spans="1:26" s="99" customFormat="1" ht="27" customHeight="1">
      <c r="A232" s="357"/>
      <c r="B232" s="357"/>
      <c r="C232" s="357"/>
      <c r="E232" s="97">
        <v>222</v>
      </c>
      <c r="F232" s="398" t="s">
        <v>2402</v>
      </c>
      <c r="G232" s="398" t="s">
        <v>1897</v>
      </c>
      <c r="H232" s="100">
        <v>2006</v>
      </c>
      <c r="I232" s="397" t="s">
        <v>1898</v>
      </c>
      <c r="J232" s="100" t="s">
        <v>1759</v>
      </c>
      <c r="S232" s="357"/>
      <c r="T232" s="357"/>
      <c r="U232" s="357"/>
      <c r="V232" s="357"/>
      <c r="W232" s="357"/>
      <c r="X232" s="357"/>
      <c r="Y232" s="357"/>
      <c r="Z232" s="357"/>
    </row>
    <row r="233" spans="1:26" s="99" customFormat="1" ht="27" customHeight="1">
      <c r="A233" s="357"/>
      <c r="B233" s="357"/>
      <c r="C233" s="357"/>
      <c r="E233" s="97">
        <v>223</v>
      </c>
      <c r="F233" s="398" t="s">
        <v>2403</v>
      </c>
      <c r="G233" s="398" t="s">
        <v>1897</v>
      </c>
      <c r="H233" s="100">
        <v>2005</v>
      </c>
      <c r="I233" s="397" t="s">
        <v>1898</v>
      </c>
      <c r="J233" s="100" t="s">
        <v>1759</v>
      </c>
      <c r="S233" s="357"/>
      <c r="T233" s="357"/>
      <c r="U233" s="357"/>
      <c r="V233" s="357"/>
      <c r="W233" s="357"/>
      <c r="X233" s="357"/>
      <c r="Y233" s="357"/>
      <c r="Z233" s="357"/>
    </row>
    <row r="234" spans="1:26" s="99" customFormat="1" ht="27" customHeight="1">
      <c r="A234" s="357"/>
      <c r="B234" s="357"/>
      <c r="C234" s="357"/>
      <c r="E234" s="97">
        <v>224</v>
      </c>
      <c r="F234" s="398" t="s">
        <v>2404</v>
      </c>
      <c r="G234" s="398" t="s">
        <v>1897</v>
      </c>
      <c r="H234" s="100">
        <v>2005</v>
      </c>
      <c r="I234" s="397" t="s">
        <v>1898</v>
      </c>
      <c r="J234" s="100" t="s">
        <v>1759</v>
      </c>
      <c r="S234" s="357"/>
      <c r="T234" s="357"/>
      <c r="U234" s="357"/>
      <c r="V234" s="357"/>
      <c r="W234" s="357"/>
      <c r="X234" s="357"/>
      <c r="Y234" s="357"/>
      <c r="Z234" s="357"/>
    </row>
    <row r="235" spans="1:26" s="99" customFormat="1" ht="27" customHeight="1">
      <c r="A235" s="357"/>
      <c r="B235" s="357"/>
      <c r="C235" s="357"/>
      <c r="E235" s="97">
        <v>225</v>
      </c>
      <c r="F235" s="398" t="s">
        <v>2405</v>
      </c>
      <c r="G235" s="398" t="s">
        <v>1897</v>
      </c>
      <c r="H235" s="100">
        <v>2005</v>
      </c>
      <c r="I235" s="397" t="s">
        <v>1898</v>
      </c>
      <c r="J235" s="100" t="s">
        <v>1759</v>
      </c>
      <c r="S235" s="357"/>
      <c r="T235" s="357"/>
      <c r="U235" s="357"/>
      <c r="V235" s="357"/>
      <c r="W235" s="357"/>
      <c r="X235" s="357"/>
      <c r="Y235" s="357"/>
      <c r="Z235" s="357"/>
    </row>
    <row r="236" spans="1:26" s="99" customFormat="1" ht="27" customHeight="1">
      <c r="A236" s="357"/>
      <c r="B236" s="357"/>
      <c r="C236" s="357"/>
      <c r="E236" s="97">
        <v>226</v>
      </c>
      <c r="F236" s="398" t="s">
        <v>2406</v>
      </c>
      <c r="G236" s="398" t="s">
        <v>1897</v>
      </c>
      <c r="H236" s="100">
        <v>2005</v>
      </c>
      <c r="I236" s="397" t="s">
        <v>1898</v>
      </c>
      <c r="J236" s="100" t="s">
        <v>1759</v>
      </c>
      <c r="S236" s="357"/>
      <c r="T236" s="357"/>
      <c r="U236" s="357"/>
      <c r="V236" s="357"/>
      <c r="W236" s="357"/>
      <c r="X236" s="357"/>
      <c r="Y236" s="357"/>
      <c r="Z236" s="357"/>
    </row>
    <row r="237" spans="1:26" s="99" customFormat="1" ht="27" customHeight="1">
      <c r="A237" s="357"/>
      <c r="B237" s="357"/>
      <c r="C237" s="357"/>
      <c r="E237" s="97">
        <v>227</v>
      </c>
      <c r="F237" s="398" t="s">
        <v>2407</v>
      </c>
      <c r="G237" s="398" t="s">
        <v>1897</v>
      </c>
      <c r="H237" s="100">
        <v>2005</v>
      </c>
      <c r="I237" s="397" t="s">
        <v>1898</v>
      </c>
      <c r="J237" s="100" t="s">
        <v>1759</v>
      </c>
      <c r="S237" s="357"/>
      <c r="T237" s="357"/>
      <c r="U237" s="357"/>
      <c r="V237" s="357"/>
      <c r="W237" s="357"/>
      <c r="X237" s="357"/>
      <c r="Y237" s="357"/>
      <c r="Z237" s="357"/>
    </row>
    <row r="238" spans="1:26" s="99" customFormat="1" ht="27" customHeight="1">
      <c r="A238" s="357"/>
      <c r="B238" s="357"/>
      <c r="C238" s="357"/>
      <c r="E238" s="97">
        <v>228</v>
      </c>
      <c r="F238" s="398" t="s">
        <v>2408</v>
      </c>
      <c r="G238" s="398" t="s">
        <v>1897</v>
      </c>
      <c r="H238" s="100">
        <v>2005</v>
      </c>
      <c r="I238" s="397" t="s">
        <v>1898</v>
      </c>
      <c r="J238" s="100" t="s">
        <v>1759</v>
      </c>
      <c r="S238" s="357"/>
      <c r="T238" s="357"/>
      <c r="U238" s="357"/>
      <c r="V238" s="357"/>
      <c r="W238" s="357"/>
      <c r="X238" s="357"/>
      <c r="Y238" s="357"/>
      <c r="Z238" s="357"/>
    </row>
    <row r="239" spans="1:26" s="99" customFormat="1" ht="27" customHeight="1">
      <c r="A239" s="357"/>
      <c r="B239" s="357"/>
      <c r="C239" s="357"/>
      <c r="E239" s="97">
        <v>229</v>
      </c>
      <c r="F239" s="398" t="s">
        <v>2409</v>
      </c>
      <c r="G239" s="398" t="s">
        <v>2410</v>
      </c>
      <c r="H239" s="100">
        <v>1996</v>
      </c>
      <c r="I239" s="397" t="s">
        <v>2411</v>
      </c>
      <c r="J239" s="100" t="s">
        <v>1759</v>
      </c>
      <c r="S239" s="357"/>
      <c r="T239" s="357"/>
      <c r="U239" s="357"/>
      <c r="V239" s="357"/>
      <c r="W239" s="357"/>
      <c r="X239" s="357"/>
      <c r="Y239" s="357"/>
      <c r="Z239" s="357"/>
    </row>
    <row r="240" spans="1:26" s="99" customFormat="1" ht="27" customHeight="1">
      <c r="A240" s="357"/>
      <c r="B240" s="357"/>
      <c r="C240" s="357"/>
      <c r="E240" s="97">
        <v>230</v>
      </c>
      <c r="F240" s="398" t="s">
        <v>2412</v>
      </c>
      <c r="G240" s="398" t="s">
        <v>1897</v>
      </c>
      <c r="H240" s="100">
        <v>1999</v>
      </c>
      <c r="I240" s="397" t="s">
        <v>1898</v>
      </c>
      <c r="J240" s="100" t="s">
        <v>1759</v>
      </c>
      <c r="S240" s="357"/>
      <c r="T240" s="357"/>
      <c r="U240" s="357"/>
      <c r="V240" s="357"/>
      <c r="W240" s="357"/>
      <c r="X240" s="357"/>
      <c r="Y240" s="357"/>
      <c r="Z240" s="357"/>
    </row>
    <row r="241" spans="1:26" s="99" customFormat="1" ht="27" customHeight="1">
      <c r="A241" s="357"/>
      <c r="B241" s="357"/>
      <c r="C241" s="357"/>
      <c r="E241" s="97">
        <v>231</v>
      </c>
      <c r="F241" s="398" t="s">
        <v>2413</v>
      </c>
      <c r="G241" s="398" t="s">
        <v>1897</v>
      </c>
      <c r="H241" s="100">
        <v>1999</v>
      </c>
      <c r="I241" s="397" t="s">
        <v>1898</v>
      </c>
      <c r="J241" s="100" t="s">
        <v>1759</v>
      </c>
      <c r="S241" s="357"/>
      <c r="T241" s="357"/>
      <c r="U241" s="357"/>
      <c r="V241" s="357"/>
      <c r="W241" s="357"/>
      <c r="X241" s="357"/>
      <c r="Y241" s="357"/>
      <c r="Z241" s="357"/>
    </row>
    <row r="242" spans="1:26" s="99" customFormat="1" ht="27" customHeight="1">
      <c r="A242" s="357"/>
      <c r="B242" s="357"/>
      <c r="C242" s="357"/>
      <c r="E242" s="97">
        <v>232</v>
      </c>
      <c r="F242" s="398" t="s">
        <v>2414</v>
      </c>
      <c r="G242" s="398" t="s">
        <v>1897</v>
      </c>
      <c r="H242" s="100">
        <v>2005</v>
      </c>
      <c r="I242" s="397" t="s">
        <v>1898</v>
      </c>
      <c r="J242" s="100" t="s">
        <v>1759</v>
      </c>
      <c r="S242" s="357"/>
      <c r="T242" s="357"/>
      <c r="U242" s="357"/>
      <c r="V242" s="357"/>
      <c r="W242" s="357"/>
      <c r="X242" s="357"/>
      <c r="Y242" s="357"/>
      <c r="Z242" s="357"/>
    </row>
    <row r="243" spans="1:26" s="99" customFormat="1" ht="27" customHeight="1">
      <c r="A243" s="357"/>
      <c r="B243" s="357"/>
      <c r="C243" s="357"/>
      <c r="E243" s="97">
        <v>233</v>
      </c>
      <c r="F243" s="398" t="s">
        <v>2415</v>
      </c>
      <c r="G243" s="398" t="s">
        <v>1897</v>
      </c>
      <c r="H243" s="100">
        <v>2005</v>
      </c>
      <c r="I243" s="397" t="s">
        <v>1898</v>
      </c>
      <c r="J243" s="100" t="s">
        <v>1759</v>
      </c>
      <c r="S243" s="357"/>
      <c r="T243" s="357"/>
      <c r="U243" s="357"/>
      <c r="V243" s="357"/>
      <c r="W243" s="357"/>
      <c r="X243" s="357"/>
      <c r="Y243" s="357"/>
      <c r="Z243" s="357"/>
    </row>
    <row r="244" spans="1:26" s="99" customFormat="1" ht="27" customHeight="1">
      <c r="A244" s="357"/>
      <c r="B244" s="357"/>
      <c r="C244" s="357"/>
      <c r="E244" s="97">
        <v>234</v>
      </c>
      <c r="F244" s="398" t="s">
        <v>2416</v>
      </c>
      <c r="G244" s="398" t="s">
        <v>1897</v>
      </c>
      <c r="H244" s="100">
        <v>2005</v>
      </c>
      <c r="I244" s="397" t="s">
        <v>1898</v>
      </c>
      <c r="J244" s="100" t="s">
        <v>1759</v>
      </c>
      <c r="S244" s="357"/>
      <c r="T244" s="357"/>
      <c r="U244" s="357"/>
      <c r="V244" s="357"/>
      <c r="W244" s="357"/>
      <c r="X244" s="357"/>
      <c r="Y244" s="357"/>
      <c r="Z244" s="357"/>
    </row>
    <row r="245" spans="1:26" s="99" customFormat="1" ht="27" customHeight="1">
      <c r="A245" s="357"/>
      <c r="B245" s="357"/>
      <c r="C245" s="357"/>
      <c r="E245" s="97">
        <v>235</v>
      </c>
      <c r="F245" s="398" t="s">
        <v>2417</v>
      </c>
      <c r="G245" s="398" t="s">
        <v>1897</v>
      </c>
      <c r="H245" s="100">
        <v>2005</v>
      </c>
      <c r="I245" s="397" t="s">
        <v>1898</v>
      </c>
      <c r="J245" s="100" t="s">
        <v>1759</v>
      </c>
      <c r="S245" s="357"/>
      <c r="T245" s="357"/>
      <c r="U245" s="357"/>
      <c r="V245" s="357"/>
      <c r="W245" s="357"/>
      <c r="X245" s="357"/>
      <c r="Y245" s="357"/>
      <c r="Z245" s="357"/>
    </row>
    <row r="246" spans="1:26" s="99" customFormat="1" ht="27" customHeight="1">
      <c r="A246" s="357"/>
      <c r="B246" s="357"/>
      <c r="C246" s="357"/>
      <c r="E246" s="97">
        <v>236</v>
      </c>
      <c r="F246" s="398" t="s">
        <v>2418</v>
      </c>
      <c r="G246" s="398" t="s">
        <v>1897</v>
      </c>
      <c r="H246" s="100">
        <v>2005</v>
      </c>
      <c r="I246" s="397" t="s">
        <v>1898</v>
      </c>
      <c r="J246" s="100" t="s">
        <v>1759</v>
      </c>
      <c r="S246" s="357"/>
      <c r="T246" s="357"/>
      <c r="U246" s="357"/>
      <c r="V246" s="357"/>
      <c r="W246" s="357"/>
      <c r="X246" s="357"/>
      <c r="Y246" s="357"/>
      <c r="Z246" s="357"/>
    </row>
    <row r="247" spans="1:26" s="99" customFormat="1" ht="27" customHeight="1">
      <c r="A247" s="357"/>
      <c r="B247" s="357"/>
      <c r="C247" s="357"/>
      <c r="E247" s="97">
        <v>237</v>
      </c>
      <c r="F247" s="398" t="s">
        <v>2419</v>
      </c>
      <c r="G247" s="398" t="s">
        <v>1897</v>
      </c>
      <c r="H247" s="100">
        <v>2005</v>
      </c>
      <c r="I247" s="397" t="s">
        <v>1898</v>
      </c>
      <c r="J247" s="100" t="s">
        <v>1759</v>
      </c>
      <c r="S247" s="357"/>
      <c r="T247" s="357"/>
      <c r="U247" s="357"/>
      <c r="V247" s="357"/>
      <c r="W247" s="357"/>
      <c r="X247" s="357"/>
      <c r="Y247" s="357"/>
      <c r="Z247" s="357"/>
    </row>
    <row r="248" spans="1:26" s="99" customFormat="1" ht="27" customHeight="1">
      <c r="A248" s="357"/>
      <c r="B248" s="357"/>
      <c r="C248" s="357"/>
      <c r="E248" s="97">
        <v>238</v>
      </c>
      <c r="F248" s="398" t="s">
        <v>2420</v>
      </c>
      <c r="G248" s="398" t="s">
        <v>1897</v>
      </c>
      <c r="H248" s="100">
        <v>2005</v>
      </c>
      <c r="I248" s="397" t="s">
        <v>1898</v>
      </c>
      <c r="J248" s="100" t="s">
        <v>1759</v>
      </c>
      <c r="S248" s="357"/>
      <c r="T248" s="357"/>
      <c r="U248" s="357"/>
      <c r="V248" s="357"/>
      <c r="W248" s="357"/>
      <c r="X248" s="357"/>
      <c r="Y248" s="357"/>
      <c r="Z248" s="357"/>
    </row>
    <row r="249" spans="1:26" s="99" customFormat="1" ht="27" customHeight="1">
      <c r="A249" s="357"/>
      <c r="B249" s="357"/>
      <c r="C249" s="357"/>
      <c r="E249" s="97">
        <v>239</v>
      </c>
      <c r="F249" s="398" t="s">
        <v>2421</v>
      </c>
      <c r="G249" s="398" t="s">
        <v>1897</v>
      </c>
      <c r="H249" s="100">
        <v>2005</v>
      </c>
      <c r="I249" s="397" t="s">
        <v>1898</v>
      </c>
      <c r="J249" s="100" t="s">
        <v>1759</v>
      </c>
      <c r="S249" s="357"/>
      <c r="T249" s="357"/>
      <c r="U249" s="357"/>
      <c r="V249" s="357"/>
      <c r="W249" s="357"/>
      <c r="X249" s="357"/>
      <c r="Y249" s="357"/>
      <c r="Z249" s="357"/>
    </row>
    <row r="250" spans="1:26" s="99" customFormat="1" ht="27" customHeight="1">
      <c r="A250" s="357"/>
      <c r="B250" s="357"/>
      <c r="C250" s="357"/>
      <c r="E250" s="97">
        <v>240</v>
      </c>
      <c r="F250" s="398" t="s">
        <v>2422</v>
      </c>
      <c r="G250" s="398" t="s">
        <v>2423</v>
      </c>
      <c r="H250" s="100">
        <v>2004</v>
      </c>
      <c r="I250" s="397" t="s">
        <v>2424</v>
      </c>
      <c r="J250" s="100" t="s">
        <v>1759</v>
      </c>
      <c r="S250" s="357"/>
      <c r="T250" s="357"/>
      <c r="U250" s="357"/>
      <c r="V250" s="357"/>
      <c r="W250" s="357"/>
      <c r="X250" s="357"/>
      <c r="Y250" s="357"/>
      <c r="Z250" s="357"/>
    </row>
    <row r="251" spans="1:26" s="99" customFormat="1" ht="27" customHeight="1">
      <c r="A251" s="357"/>
      <c r="B251" s="357"/>
      <c r="C251" s="357"/>
      <c r="E251" s="97">
        <v>241</v>
      </c>
      <c r="F251" s="398" t="s">
        <v>2425</v>
      </c>
      <c r="G251" s="398" t="s">
        <v>2426</v>
      </c>
      <c r="H251" s="100">
        <v>2004</v>
      </c>
      <c r="I251" s="397" t="s">
        <v>2427</v>
      </c>
      <c r="J251" s="100" t="s">
        <v>1759</v>
      </c>
      <c r="S251" s="357"/>
      <c r="T251" s="357"/>
      <c r="U251" s="357"/>
      <c r="V251" s="357"/>
      <c r="W251" s="357"/>
      <c r="X251" s="357"/>
      <c r="Y251" s="357"/>
      <c r="Z251" s="357"/>
    </row>
    <row r="252" spans="1:26" s="99" customFormat="1" ht="27" customHeight="1">
      <c r="A252" s="357"/>
      <c r="B252" s="357"/>
      <c r="C252" s="357"/>
      <c r="E252" s="97">
        <v>242</v>
      </c>
      <c r="F252" s="398" t="s">
        <v>2428</v>
      </c>
      <c r="G252" s="398" t="s">
        <v>2429</v>
      </c>
      <c r="H252" s="100">
        <v>2006</v>
      </c>
      <c r="I252" s="397" t="s">
        <v>2430</v>
      </c>
      <c r="J252" s="100" t="s">
        <v>1759</v>
      </c>
      <c r="S252" s="357"/>
      <c r="T252" s="357"/>
      <c r="U252" s="357"/>
      <c r="V252" s="357"/>
      <c r="W252" s="357"/>
      <c r="X252" s="357"/>
      <c r="Y252" s="357"/>
      <c r="Z252" s="357"/>
    </row>
    <row r="253" spans="1:26" s="99" customFormat="1" ht="27" customHeight="1">
      <c r="A253" s="357"/>
      <c r="B253" s="357"/>
      <c r="C253" s="357"/>
      <c r="E253" s="97">
        <v>243</v>
      </c>
      <c r="F253" s="398" t="s">
        <v>2431</v>
      </c>
      <c r="G253" s="398" t="s">
        <v>2423</v>
      </c>
      <c r="H253" s="100">
        <v>2001</v>
      </c>
      <c r="I253" s="397" t="s">
        <v>2432</v>
      </c>
      <c r="J253" s="100" t="s">
        <v>1759</v>
      </c>
      <c r="S253" s="357"/>
      <c r="T253" s="357"/>
      <c r="U253" s="357"/>
      <c r="V253" s="357"/>
      <c r="W253" s="357"/>
      <c r="X253" s="357"/>
      <c r="Y253" s="357"/>
      <c r="Z253" s="357"/>
    </row>
    <row r="254" spans="1:26" s="99" customFormat="1" ht="27" customHeight="1">
      <c r="A254" s="357"/>
      <c r="B254" s="357"/>
      <c r="C254" s="357"/>
      <c r="E254" s="97">
        <v>244</v>
      </c>
      <c r="F254" s="398" t="s">
        <v>2433</v>
      </c>
      <c r="G254" s="398" t="s">
        <v>2434</v>
      </c>
      <c r="H254" s="100">
        <v>2008</v>
      </c>
      <c r="I254" s="397" t="s">
        <v>2435</v>
      </c>
      <c r="J254" s="100" t="s">
        <v>1759</v>
      </c>
      <c r="S254" s="357"/>
      <c r="T254" s="357"/>
      <c r="U254" s="357"/>
      <c r="V254" s="357"/>
      <c r="W254" s="357"/>
      <c r="X254" s="357"/>
      <c r="Y254" s="357"/>
      <c r="Z254" s="357"/>
    </row>
    <row r="255" spans="1:26" s="99" customFormat="1" ht="27" customHeight="1">
      <c r="A255" s="357"/>
      <c r="B255" s="357"/>
      <c r="C255" s="357"/>
      <c r="E255" s="97">
        <v>245</v>
      </c>
      <c r="F255" s="398" t="s">
        <v>2436</v>
      </c>
      <c r="G255" s="398" t="s">
        <v>2437</v>
      </c>
      <c r="H255" s="100">
        <v>2007</v>
      </c>
      <c r="I255" s="397" t="s">
        <v>2438</v>
      </c>
      <c r="J255" s="100" t="s">
        <v>1759</v>
      </c>
      <c r="S255" s="357"/>
      <c r="T255" s="357"/>
      <c r="U255" s="357"/>
      <c r="V255" s="357"/>
      <c r="W255" s="357"/>
      <c r="X255" s="357"/>
      <c r="Y255" s="357"/>
      <c r="Z255" s="357"/>
    </row>
    <row r="256" spans="1:26" s="99" customFormat="1" ht="27" customHeight="1">
      <c r="A256" s="357"/>
      <c r="B256" s="357"/>
      <c r="C256" s="357"/>
      <c r="E256" s="97">
        <v>246</v>
      </c>
      <c r="F256" s="398" t="s">
        <v>2439</v>
      </c>
      <c r="G256" s="398" t="s">
        <v>2440</v>
      </c>
      <c r="H256" s="100">
        <v>2007</v>
      </c>
      <c r="I256" s="397" t="s">
        <v>2440</v>
      </c>
      <c r="J256" s="100" t="s">
        <v>1759</v>
      </c>
      <c r="S256" s="357"/>
      <c r="T256" s="357"/>
      <c r="U256" s="357"/>
      <c r="V256" s="357"/>
      <c r="W256" s="357"/>
      <c r="X256" s="357"/>
      <c r="Y256" s="357"/>
      <c r="Z256" s="357"/>
    </row>
    <row r="257" spans="1:26" s="99" customFormat="1" ht="27" customHeight="1">
      <c r="A257" s="357"/>
      <c r="B257" s="357"/>
      <c r="C257" s="357"/>
      <c r="E257" s="97">
        <v>247</v>
      </c>
      <c r="F257" s="398" t="s">
        <v>2441</v>
      </c>
      <c r="G257" s="398" t="s">
        <v>2442</v>
      </c>
      <c r="H257" s="100">
        <v>2007</v>
      </c>
      <c r="I257" s="397" t="s">
        <v>2442</v>
      </c>
      <c r="J257" s="100" t="s">
        <v>1759</v>
      </c>
      <c r="S257" s="357"/>
      <c r="T257" s="357"/>
      <c r="U257" s="357"/>
      <c r="V257" s="357"/>
      <c r="W257" s="357"/>
      <c r="X257" s="357"/>
      <c r="Y257" s="357"/>
      <c r="Z257" s="357"/>
    </row>
    <row r="258" spans="1:26" s="99" customFormat="1" ht="27" customHeight="1">
      <c r="A258" s="357"/>
      <c r="B258" s="357"/>
      <c r="C258" s="357"/>
      <c r="E258" s="97">
        <v>248</v>
      </c>
      <c r="F258" s="398" t="s">
        <v>2443</v>
      </c>
      <c r="G258" s="398" t="s">
        <v>2444</v>
      </c>
      <c r="H258" s="100">
        <v>2001</v>
      </c>
      <c r="I258" s="397" t="s">
        <v>2445</v>
      </c>
      <c r="J258" s="100" t="s">
        <v>1759</v>
      </c>
      <c r="S258" s="357"/>
      <c r="T258" s="357"/>
      <c r="U258" s="357"/>
      <c r="V258" s="357"/>
      <c r="W258" s="357"/>
      <c r="X258" s="357"/>
      <c r="Y258" s="357"/>
      <c r="Z258" s="357"/>
    </row>
    <row r="259" spans="1:26" s="99" customFormat="1" ht="27" customHeight="1">
      <c r="A259" s="357"/>
      <c r="B259" s="357"/>
      <c r="C259" s="357"/>
      <c r="E259" s="97">
        <v>249</v>
      </c>
      <c r="F259" s="398" t="s">
        <v>2446</v>
      </c>
      <c r="G259" s="398" t="s">
        <v>2447</v>
      </c>
      <c r="H259" s="100">
        <v>1994</v>
      </c>
      <c r="I259" s="397" t="s">
        <v>2448</v>
      </c>
      <c r="J259" s="100" t="s">
        <v>1759</v>
      </c>
      <c r="S259" s="357"/>
      <c r="T259" s="357"/>
      <c r="U259" s="357"/>
      <c r="V259" s="357"/>
      <c r="W259" s="357"/>
      <c r="X259" s="357"/>
      <c r="Y259" s="357"/>
      <c r="Z259" s="357"/>
    </row>
    <row r="260" spans="1:26" s="99" customFormat="1" ht="27" customHeight="1">
      <c r="A260" s="357"/>
      <c r="B260" s="357"/>
      <c r="C260" s="357"/>
      <c r="E260" s="97">
        <v>250</v>
      </c>
      <c r="F260" s="398" t="s">
        <v>2449</v>
      </c>
      <c r="G260" s="398" t="s">
        <v>2148</v>
      </c>
      <c r="H260" s="100">
        <v>2005</v>
      </c>
      <c r="I260" s="397" t="s">
        <v>2450</v>
      </c>
      <c r="J260" s="100" t="s">
        <v>1759</v>
      </c>
      <c r="S260" s="357"/>
      <c r="T260" s="357"/>
      <c r="U260" s="357"/>
      <c r="V260" s="357"/>
      <c r="W260" s="357"/>
      <c r="X260" s="357"/>
      <c r="Y260" s="357"/>
      <c r="Z260" s="357"/>
    </row>
    <row r="261" spans="1:26" s="92" customFormat="1" ht="27" customHeight="1">
      <c r="A261" s="355"/>
      <c r="B261" s="355"/>
      <c r="C261" s="355"/>
      <c r="E261" s="97">
        <v>251</v>
      </c>
      <c r="F261" s="398" t="s">
        <v>2451</v>
      </c>
      <c r="G261" s="398" t="s">
        <v>2452</v>
      </c>
      <c r="H261" s="100">
        <v>1997</v>
      </c>
      <c r="I261" s="397" t="s">
        <v>2453</v>
      </c>
      <c r="J261" s="100" t="s">
        <v>1759</v>
      </c>
      <c r="S261" s="355"/>
      <c r="T261" s="355"/>
      <c r="U261" s="355"/>
      <c r="V261" s="355"/>
      <c r="W261" s="355"/>
      <c r="X261" s="355"/>
      <c r="Y261" s="355"/>
      <c r="Z261" s="355"/>
    </row>
    <row r="262" spans="1:26" s="92" customFormat="1" ht="27" customHeight="1">
      <c r="A262" s="355"/>
      <c r="B262" s="355"/>
      <c r="C262" s="355"/>
      <c r="E262" s="97">
        <v>252</v>
      </c>
      <c r="F262" s="398" t="s">
        <v>2454</v>
      </c>
      <c r="G262" s="398" t="s">
        <v>2455</v>
      </c>
      <c r="H262" s="100">
        <v>2007</v>
      </c>
      <c r="I262" s="397" t="s">
        <v>2455</v>
      </c>
      <c r="J262" s="100" t="s">
        <v>1759</v>
      </c>
      <c r="S262" s="355"/>
      <c r="T262" s="355"/>
      <c r="U262" s="355"/>
      <c r="V262" s="355"/>
      <c r="W262" s="355"/>
      <c r="X262" s="355"/>
      <c r="Y262" s="355"/>
      <c r="Z262" s="355"/>
    </row>
    <row r="263" spans="1:26" s="92" customFormat="1" ht="27" customHeight="1">
      <c r="A263" s="355"/>
      <c r="B263" s="355"/>
      <c r="C263" s="355"/>
      <c r="E263" s="97">
        <v>253</v>
      </c>
      <c r="F263" s="398" t="s">
        <v>2456</v>
      </c>
      <c r="G263" s="398" t="s">
        <v>2455</v>
      </c>
      <c r="H263" s="100">
        <v>2007</v>
      </c>
      <c r="I263" s="397" t="s">
        <v>2455</v>
      </c>
      <c r="J263" s="100" t="s">
        <v>1759</v>
      </c>
      <c r="S263" s="355"/>
      <c r="T263" s="355"/>
      <c r="U263" s="355"/>
      <c r="V263" s="355"/>
      <c r="W263" s="355"/>
      <c r="X263" s="355"/>
      <c r="Y263" s="355"/>
      <c r="Z263" s="355"/>
    </row>
    <row r="264" spans="1:26" s="92" customFormat="1" ht="27" customHeight="1">
      <c r="A264" s="355"/>
      <c r="B264" s="355"/>
      <c r="C264" s="355"/>
      <c r="E264" s="97">
        <v>254</v>
      </c>
      <c r="F264" s="398" t="s">
        <v>2457</v>
      </c>
      <c r="G264" s="398" t="s">
        <v>2455</v>
      </c>
      <c r="H264" s="100">
        <v>2007</v>
      </c>
      <c r="I264" s="397" t="s">
        <v>2455</v>
      </c>
      <c r="J264" s="100" t="s">
        <v>1759</v>
      </c>
      <c r="S264" s="355"/>
      <c r="T264" s="355"/>
      <c r="U264" s="355"/>
      <c r="V264" s="355"/>
      <c r="W264" s="355"/>
      <c r="X264" s="355"/>
      <c r="Y264" s="355"/>
      <c r="Z264" s="355"/>
    </row>
    <row r="265" spans="1:26" s="92" customFormat="1" ht="27" customHeight="1">
      <c r="A265" s="355"/>
      <c r="B265" s="355"/>
      <c r="C265" s="355"/>
      <c r="E265" s="97">
        <v>255</v>
      </c>
      <c r="F265" s="398" t="s">
        <v>2458</v>
      </c>
      <c r="G265" s="398" t="s">
        <v>2455</v>
      </c>
      <c r="H265" s="100">
        <v>2007</v>
      </c>
      <c r="I265" s="397" t="s">
        <v>2455</v>
      </c>
      <c r="J265" s="100" t="s">
        <v>1759</v>
      </c>
      <c r="S265" s="355"/>
      <c r="T265" s="355"/>
      <c r="U265" s="355"/>
      <c r="V265" s="355"/>
      <c r="W265" s="355"/>
      <c r="X265" s="355"/>
      <c r="Y265" s="355"/>
      <c r="Z265" s="355"/>
    </row>
    <row r="266" spans="1:26" s="92" customFormat="1" ht="27" customHeight="1">
      <c r="A266" s="355"/>
      <c r="B266" s="355"/>
      <c r="C266" s="355"/>
      <c r="E266" s="97">
        <v>256</v>
      </c>
      <c r="F266" s="398" t="s">
        <v>2459</v>
      </c>
      <c r="G266" s="398" t="s">
        <v>2455</v>
      </c>
      <c r="H266" s="100">
        <v>2007</v>
      </c>
      <c r="I266" s="397" t="s">
        <v>2455</v>
      </c>
      <c r="J266" s="100" t="s">
        <v>1759</v>
      </c>
      <c r="S266" s="355"/>
      <c r="T266" s="355"/>
      <c r="U266" s="355"/>
      <c r="V266" s="355"/>
      <c r="W266" s="355"/>
      <c r="X266" s="355"/>
      <c r="Y266" s="355"/>
      <c r="Z266" s="355"/>
    </row>
    <row r="267" spans="1:26" s="92" customFormat="1" ht="27" customHeight="1">
      <c r="A267" s="355"/>
      <c r="B267" s="355"/>
      <c r="C267" s="355"/>
      <c r="E267" s="97">
        <v>257</v>
      </c>
      <c r="F267" s="398" t="s">
        <v>2460</v>
      </c>
      <c r="G267" s="398" t="s">
        <v>2455</v>
      </c>
      <c r="H267" s="100">
        <v>2007</v>
      </c>
      <c r="I267" s="397" t="s">
        <v>2455</v>
      </c>
      <c r="J267" s="100" t="s">
        <v>1759</v>
      </c>
      <c r="S267" s="355"/>
      <c r="T267" s="355"/>
      <c r="U267" s="355"/>
      <c r="V267" s="355"/>
      <c r="W267" s="355"/>
      <c r="X267" s="355"/>
      <c r="Y267" s="355"/>
      <c r="Z267" s="355"/>
    </row>
    <row r="268" spans="1:26" s="92" customFormat="1" ht="27" customHeight="1">
      <c r="A268" s="355"/>
      <c r="B268" s="355"/>
      <c r="C268" s="355"/>
      <c r="E268" s="97">
        <v>258</v>
      </c>
      <c r="F268" s="398" t="s">
        <v>2461</v>
      </c>
      <c r="G268" s="398" t="s">
        <v>2455</v>
      </c>
      <c r="H268" s="100">
        <v>2007</v>
      </c>
      <c r="I268" s="397" t="s">
        <v>2455</v>
      </c>
      <c r="J268" s="100" t="s">
        <v>1759</v>
      </c>
      <c r="S268" s="355"/>
      <c r="T268" s="355"/>
      <c r="U268" s="355"/>
      <c r="V268" s="355"/>
      <c r="W268" s="355"/>
      <c r="X268" s="355"/>
      <c r="Y268" s="355"/>
      <c r="Z268" s="355"/>
    </row>
    <row r="269" spans="1:26" s="92" customFormat="1" ht="27" customHeight="1">
      <c r="A269" s="355"/>
      <c r="B269" s="355"/>
      <c r="C269" s="355"/>
      <c r="E269" s="97">
        <v>259</v>
      </c>
      <c r="F269" s="398" t="s">
        <v>2462</v>
      </c>
      <c r="G269" s="398" t="s">
        <v>2455</v>
      </c>
      <c r="H269" s="100">
        <v>2007</v>
      </c>
      <c r="I269" s="397" t="s">
        <v>2455</v>
      </c>
      <c r="J269" s="100" t="s">
        <v>1759</v>
      </c>
      <c r="S269" s="355"/>
      <c r="T269" s="355"/>
      <c r="U269" s="355"/>
      <c r="V269" s="355"/>
      <c r="W269" s="355"/>
      <c r="X269" s="355"/>
      <c r="Y269" s="355"/>
      <c r="Z269" s="355"/>
    </row>
    <row r="270" spans="1:26" s="92" customFormat="1" ht="27" customHeight="1">
      <c r="A270" s="355"/>
      <c r="B270" s="355"/>
      <c r="C270" s="355"/>
      <c r="E270" s="97">
        <v>260</v>
      </c>
      <c r="F270" s="398" t="s">
        <v>2463</v>
      </c>
      <c r="G270" s="398" t="s">
        <v>2455</v>
      </c>
      <c r="H270" s="100">
        <v>2007</v>
      </c>
      <c r="I270" s="397" t="s">
        <v>2455</v>
      </c>
      <c r="J270" s="100" t="s">
        <v>1759</v>
      </c>
      <c r="S270" s="355"/>
      <c r="T270" s="355"/>
      <c r="U270" s="355"/>
      <c r="V270" s="355"/>
      <c r="W270" s="355"/>
      <c r="X270" s="355"/>
      <c r="Y270" s="355"/>
      <c r="Z270" s="355"/>
    </row>
    <row r="271" spans="1:26" s="92" customFormat="1" ht="27" customHeight="1">
      <c r="A271" s="355"/>
      <c r="B271" s="355"/>
      <c r="C271" s="355"/>
      <c r="E271" s="97">
        <v>261</v>
      </c>
      <c r="F271" s="398" t="s">
        <v>2464</v>
      </c>
      <c r="G271" s="398" t="s">
        <v>2455</v>
      </c>
      <c r="H271" s="100">
        <v>2007</v>
      </c>
      <c r="I271" s="397" t="s">
        <v>2455</v>
      </c>
      <c r="J271" s="100" t="s">
        <v>1759</v>
      </c>
      <c r="S271" s="355"/>
      <c r="T271" s="355"/>
      <c r="U271" s="355"/>
      <c r="V271" s="355"/>
      <c r="W271" s="355"/>
      <c r="X271" s="355"/>
      <c r="Y271" s="355"/>
      <c r="Z271" s="355"/>
    </row>
    <row r="272" spans="1:26" s="92" customFormat="1" ht="27" customHeight="1">
      <c r="A272" s="355"/>
      <c r="B272" s="355"/>
      <c r="C272" s="355"/>
      <c r="E272" s="97">
        <v>262</v>
      </c>
      <c r="F272" s="398" t="s">
        <v>2465</v>
      </c>
      <c r="G272" s="398" t="s">
        <v>2349</v>
      </c>
      <c r="H272" s="100">
        <v>2008</v>
      </c>
      <c r="I272" s="397" t="s">
        <v>2349</v>
      </c>
      <c r="J272" s="100" t="s">
        <v>1759</v>
      </c>
      <c r="S272" s="355"/>
      <c r="T272" s="355"/>
      <c r="U272" s="355"/>
      <c r="V272" s="355"/>
      <c r="W272" s="355"/>
      <c r="X272" s="355"/>
      <c r="Y272" s="355"/>
      <c r="Z272" s="355"/>
    </row>
    <row r="273" spans="1:26" s="92" customFormat="1" ht="27" customHeight="1">
      <c r="A273" s="355"/>
      <c r="B273" s="355"/>
      <c r="C273" s="355"/>
      <c r="E273" s="97">
        <v>263</v>
      </c>
      <c r="F273" s="398" t="s">
        <v>2466</v>
      </c>
      <c r="G273" s="398" t="s">
        <v>2467</v>
      </c>
      <c r="H273" s="100">
        <v>2005</v>
      </c>
      <c r="I273" s="397" t="s">
        <v>2467</v>
      </c>
      <c r="J273" s="100" t="s">
        <v>1759</v>
      </c>
      <c r="S273" s="355"/>
      <c r="T273" s="355"/>
      <c r="U273" s="355"/>
      <c r="V273" s="355"/>
      <c r="W273" s="355"/>
      <c r="X273" s="355"/>
      <c r="Y273" s="355"/>
      <c r="Z273" s="355"/>
    </row>
    <row r="274" spans="1:26" s="92" customFormat="1" ht="27" customHeight="1">
      <c r="A274" s="355"/>
      <c r="B274" s="355"/>
      <c r="C274" s="355"/>
      <c r="E274" s="97">
        <v>264</v>
      </c>
      <c r="F274" s="398" t="s">
        <v>2468</v>
      </c>
      <c r="G274" s="398" t="s">
        <v>2469</v>
      </c>
      <c r="H274" s="100">
        <v>2003</v>
      </c>
      <c r="I274" s="397" t="s">
        <v>2470</v>
      </c>
      <c r="J274" s="100" t="s">
        <v>1759</v>
      </c>
      <c r="S274" s="355"/>
      <c r="T274" s="355"/>
      <c r="U274" s="355"/>
      <c r="V274" s="355"/>
      <c r="W274" s="355"/>
      <c r="X274" s="355"/>
      <c r="Y274" s="355"/>
      <c r="Z274" s="355"/>
    </row>
    <row r="275" spans="1:26" s="92" customFormat="1" ht="27" customHeight="1">
      <c r="A275" s="355"/>
      <c r="B275" s="355"/>
      <c r="C275" s="355"/>
      <c r="E275" s="97">
        <v>265</v>
      </c>
      <c r="F275" s="398" t="s">
        <v>2471</v>
      </c>
      <c r="G275" s="398" t="s">
        <v>2469</v>
      </c>
      <c r="H275" s="100">
        <v>2003</v>
      </c>
      <c r="I275" s="397" t="s">
        <v>2470</v>
      </c>
      <c r="J275" s="100" t="s">
        <v>1759</v>
      </c>
      <c r="S275" s="355"/>
      <c r="T275" s="355"/>
      <c r="U275" s="355"/>
      <c r="V275" s="355"/>
      <c r="W275" s="355"/>
      <c r="X275" s="355"/>
      <c r="Y275" s="355"/>
      <c r="Z275" s="355"/>
    </row>
    <row r="276" spans="1:26" s="92" customFormat="1" ht="27" customHeight="1">
      <c r="A276" s="355"/>
      <c r="B276" s="355"/>
      <c r="C276" s="355"/>
      <c r="E276" s="97">
        <v>266</v>
      </c>
      <c r="F276" s="398" t="s">
        <v>2472</v>
      </c>
      <c r="G276" s="398" t="s">
        <v>2469</v>
      </c>
      <c r="H276" s="100">
        <v>2003</v>
      </c>
      <c r="I276" s="397" t="s">
        <v>2470</v>
      </c>
      <c r="J276" s="100" t="s">
        <v>1759</v>
      </c>
      <c r="S276" s="355"/>
      <c r="T276" s="355"/>
      <c r="U276" s="355"/>
      <c r="V276" s="355"/>
      <c r="W276" s="355"/>
      <c r="X276" s="355"/>
      <c r="Y276" s="355"/>
      <c r="Z276" s="355"/>
    </row>
    <row r="277" spans="1:26" s="92" customFormat="1" ht="27" customHeight="1">
      <c r="A277" s="355"/>
      <c r="B277" s="355"/>
      <c r="C277" s="355"/>
      <c r="E277" s="97">
        <v>267</v>
      </c>
      <c r="F277" s="398" t="s">
        <v>2473</v>
      </c>
      <c r="G277" s="398" t="s">
        <v>2469</v>
      </c>
      <c r="H277" s="100">
        <v>2003</v>
      </c>
      <c r="I277" s="397" t="s">
        <v>2470</v>
      </c>
      <c r="J277" s="100" t="s">
        <v>1759</v>
      </c>
      <c r="S277" s="355"/>
      <c r="T277" s="355"/>
      <c r="U277" s="355"/>
      <c r="V277" s="355"/>
      <c r="W277" s="355"/>
      <c r="X277" s="355"/>
      <c r="Y277" s="355"/>
      <c r="Z277" s="355"/>
    </row>
    <row r="278" spans="1:26" s="92" customFormat="1" ht="27" customHeight="1">
      <c r="A278" s="355"/>
      <c r="B278" s="355"/>
      <c r="C278" s="355"/>
      <c r="E278" s="97">
        <v>268</v>
      </c>
      <c r="F278" s="398" t="s">
        <v>2474</v>
      </c>
      <c r="G278" s="398" t="s">
        <v>2469</v>
      </c>
      <c r="H278" s="100">
        <v>2003</v>
      </c>
      <c r="I278" s="397" t="s">
        <v>2470</v>
      </c>
      <c r="J278" s="100" t="s">
        <v>1759</v>
      </c>
      <c r="S278" s="355"/>
      <c r="T278" s="355"/>
      <c r="U278" s="355"/>
      <c r="V278" s="355"/>
      <c r="W278" s="355"/>
      <c r="X278" s="355"/>
      <c r="Y278" s="355"/>
      <c r="Z278" s="355"/>
    </row>
    <row r="279" spans="1:26" s="92" customFormat="1" ht="27" customHeight="1">
      <c r="A279" s="355"/>
      <c r="B279" s="355"/>
      <c r="C279" s="355"/>
      <c r="E279" s="97">
        <v>269</v>
      </c>
      <c r="F279" s="398" t="s">
        <v>2475</v>
      </c>
      <c r="G279" s="398" t="s">
        <v>2469</v>
      </c>
      <c r="H279" s="100">
        <v>2003</v>
      </c>
      <c r="I279" s="397" t="s">
        <v>2470</v>
      </c>
      <c r="J279" s="100" t="s">
        <v>1759</v>
      </c>
      <c r="S279" s="355"/>
      <c r="T279" s="355"/>
      <c r="U279" s="355"/>
      <c r="V279" s="355"/>
      <c r="W279" s="355"/>
      <c r="X279" s="355"/>
      <c r="Y279" s="355"/>
      <c r="Z279" s="355"/>
    </row>
    <row r="280" spans="1:26" s="92" customFormat="1" ht="27" customHeight="1">
      <c r="A280" s="355"/>
      <c r="B280" s="355"/>
      <c r="C280" s="355"/>
      <c r="E280" s="97">
        <v>270</v>
      </c>
      <c r="F280" s="398" t="s">
        <v>2476</v>
      </c>
      <c r="G280" s="398" t="s">
        <v>2469</v>
      </c>
      <c r="H280" s="100">
        <v>2003</v>
      </c>
      <c r="I280" s="397" t="s">
        <v>2470</v>
      </c>
      <c r="J280" s="100" t="s">
        <v>1759</v>
      </c>
      <c r="S280" s="355"/>
      <c r="T280" s="355"/>
      <c r="U280" s="355"/>
      <c r="V280" s="355"/>
      <c r="W280" s="355"/>
      <c r="X280" s="355"/>
      <c r="Y280" s="355"/>
      <c r="Z280" s="355"/>
    </row>
    <row r="281" spans="1:26" s="92" customFormat="1" ht="27" customHeight="1">
      <c r="A281" s="355"/>
      <c r="B281" s="355"/>
      <c r="C281" s="355"/>
      <c r="E281" s="97">
        <v>271</v>
      </c>
      <c r="F281" s="398" t="s">
        <v>2477</v>
      </c>
      <c r="G281" s="398" t="s">
        <v>2122</v>
      </c>
      <c r="H281" s="100">
        <v>2002</v>
      </c>
      <c r="I281" s="397" t="s">
        <v>2478</v>
      </c>
      <c r="J281" s="100" t="s">
        <v>1759</v>
      </c>
      <c r="S281" s="355"/>
      <c r="T281" s="355"/>
      <c r="U281" s="355"/>
      <c r="V281" s="355"/>
      <c r="W281" s="355"/>
      <c r="X281" s="355"/>
      <c r="Y281" s="355"/>
      <c r="Z281" s="355"/>
    </row>
    <row r="282" spans="1:26" s="92" customFormat="1" ht="27" customHeight="1">
      <c r="A282" s="355"/>
      <c r="B282" s="355"/>
      <c r="C282" s="355"/>
      <c r="E282" s="97">
        <v>272</v>
      </c>
      <c r="F282" s="398" t="s">
        <v>2479</v>
      </c>
      <c r="G282" s="398" t="s">
        <v>1897</v>
      </c>
      <c r="H282" s="100">
        <v>1999</v>
      </c>
      <c r="I282" s="397" t="s">
        <v>1898</v>
      </c>
      <c r="J282" s="100" t="s">
        <v>1759</v>
      </c>
      <c r="S282" s="355"/>
      <c r="T282" s="355"/>
      <c r="U282" s="355"/>
      <c r="V282" s="355"/>
      <c r="W282" s="355"/>
      <c r="X282" s="355"/>
      <c r="Y282" s="355"/>
      <c r="Z282" s="355"/>
    </row>
    <row r="283" spans="1:26" s="92" customFormat="1" ht="27" customHeight="1">
      <c r="A283" s="355"/>
      <c r="B283" s="355"/>
      <c r="C283" s="355"/>
      <c r="E283" s="97">
        <v>273</v>
      </c>
      <c r="F283" s="398" t="s">
        <v>2480</v>
      </c>
      <c r="G283" s="398" t="s">
        <v>1897</v>
      </c>
      <c r="H283" s="100">
        <v>1999</v>
      </c>
      <c r="I283" s="397" t="s">
        <v>1898</v>
      </c>
      <c r="J283" s="100" t="s">
        <v>1759</v>
      </c>
      <c r="S283" s="355"/>
      <c r="T283" s="355"/>
      <c r="U283" s="355"/>
      <c r="V283" s="355"/>
      <c r="W283" s="355"/>
      <c r="X283" s="355"/>
      <c r="Y283" s="355"/>
      <c r="Z283" s="355"/>
    </row>
    <row r="284" spans="1:26" s="92" customFormat="1" ht="27" customHeight="1">
      <c r="A284" s="355"/>
      <c r="B284" s="355"/>
      <c r="C284" s="355"/>
      <c r="E284" s="97">
        <v>274</v>
      </c>
      <c r="F284" s="398" t="s">
        <v>2481</v>
      </c>
      <c r="G284" s="398" t="s">
        <v>2482</v>
      </c>
      <c r="H284" s="100">
        <v>2005</v>
      </c>
      <c r="I284" s="397" t="s">
        <v>2059</v>
      </c>
      <c r="J284" s="100" t="s">
        <v>1759</v>
      </c>
      <c r="S284" s="355"/>
      <c r="T284" s="355"/>
      <c r="U284" s="355"/>
      <c r="V284" s="355"/>
      <c r="W284" s="355"/>
      <c r="X284" s="355"/>
      <c r="Y284" s="355"/>
      <c r="Z284" s="355"/>
    </row>
    <row r="285" spans="1:26" s="92" customFormat="1" ht="27" customHeight="1">
      <c r="A285" s="355"/>
      <c r="B285" s="355"/>
      <c r="C285" s="355"/>
      <c r="E285" s="97">
        <v>275</v>
      </c>
      <c r="F285" s="398" t="s">
        <v>2483</v>
      </c>
      <c r="G285" s="398" t="s">
        <v>2484</v>
      </c>
      <c r="H285" s="100">
        <v>1999</v>
      </c>
      <c r="I285" s="397" t="s">
        <v>2485</v>
      </c>
      <c r="J285" s="100" t="s">
        <v>1759</v>
      </c>
      <c r="S285" s="355"/>
      <c r="T285" s="355"/>
      <c r="U285" s="355"/>
      <c r="V285" s="355"/>
      <c r="W285" s="355"/>
      <c r="X285" s="355"/>
      <c r="Y285" s="355"/>
      <c r="Z285" s="355"/>
    </row>
    <row r="286" spans="1:26" s="92" customFormat="1" ht="27" customHeight="1">
      <c r="A286" s="355"/>
      <c r="B286" s="355"/>
      <c r="C286" s="355"/>
      <c r="E286" s="97">
        <v>276</v>
      </c>
      <c r="F286" s="398" t="s">
        <v>2486</v>
      </c>
      <c r="G286" s="398" t="s">
        <v>2148</v>
      </c>
      <c r="H286" s="100">
        <v>2007</v>
      </c>
      <c r="I286" s="397" t="s">
        <v>2487</v>
      </c>
      <c r="J286" s="100" t="s">
        <v>1759</v>
      </c>
      <c r="S286" s="355"/>
      <c r="T286" s="355"/>
      <c r="U286" s="355"/>
      <c r="V286" s="355"/>
      <c r="W286" s="355"/>
      <c r="X286" s="355"/>
      <c r="Y286" s="355"/>
      <c r="Z286" s="355"/>
    </row>
    <row r="287" spans="1:26" s="92" customFormat="1" ht="27" customHeight="1">
      <c r="A287" s="355"/>
      <c r="B287" s="355"/>
      <c r="C287" s="355"/>
      <c r="E287" s="97">
        <v>277</v>
      </c>
      <c r="F287" s="398" t="s">
        <v>2488</v>
      </c>
      <c r="G287" s="398" t="s">
        <v>2148</v>
      </c>
      <c r="H287" s="100">
        <v>2009</v>
      </c>
      <c r="I287" s="397" t="s">
        <v>2489</v>
      </c>
      <c r="J287" s="100" t="s">
        <v>1759</v>
      </c>
      <c r="S287" s="355"/>
      <c r="T287" s="355"/>
      <c r="U287" s="355"/>
      <c r="V287" s="355"/>
      <c r="W287" s="355"/>
      <c r="X287" s="355"/>
      <c r="Y287" s="355"/>
      <c r="Z287" s="355"/>
    </row>
    <row r="288" spans="1:26" s="92" customFormat="1" ht="27" customHeight="1">
      <c r="A288" s="355"/>
      <c r="B288" s="355"/>
      <c r="C288" s="355"/>
      <c r="E288" s="97">
        <v>278</v>
      </c>
      <c r="F288" s="398" t="s">
        <v>2490</v>
      </c>
      <c r="G288" s="398" t="s">
        <v>2148</v>
      </c>
      <c r="H288" s="100">
        <v>2009</v>
      </c>
      <c r="I288" s="397" t="s">
        <v>2491</v>
      </c>
      <c r="J288" s="100" t="s">
        <v>1759</v>
      </c>
      <c r="S288" s="355"/>
      <c r="T288" s="355"/>
      <c r="U288" s="355"/>
      <c r="V288" s="355"/>
      <c r="W288" s="355"/>
      <c r="X288" s="355"/>
      <c r="Y288" s="355"/>
      <c r="Z288" s="355"/>
    </row>
    <row r="289" spans="1:26" s="92" customFormat="1" ht="27" customHeight="1">
      <c r="A289" s="355"/>
      <c r="B289" s="355"/>
      <c r="C289" s="355"/>
      <c r="E289" s="97">
        <v>279</v>
      </c>
      <c r="F289" s="398" t="s">
        <v>2492</v>
      </c>
      <c r="G289" s="398" t="s">
        <v>2148</v>
      </c>
      <c r="H289" s="100">
        <v>2009</v>
      </c>
      <c r="I289" s="397" t="s">
        <v>2493</v>
      </c>
      <c r="J289" s="100" t="s">
        <v>1759</v>
      </c>
      <c r="S289" s="355"/>
      <c r="T289" s="355"/>
      <c r="U289" s="355"/>
      <c r="V289" s="355"/>
      <c r="W289" s="355"/>
      <c r="X289" s="355"/>
      <c r="Y289" s="355"/>
      <c r="Z289" s="355"/>
    </row>
    <row r="290" spans="1:26" s="92" customFormat="1" ht="27" customHeight="1">
      <c r="A290" s="355"/>
      <c r="B290" s="355"/>
      <c r="C290" s="355"/>
      <c r="E290" s="97">
        <v>280</v>
      </c>
      <c r="F290" s="398" t="s">
        <v>2494</v>
      </c>
      <c r="G290" s="398" t="s">
        <v>2495</v>
      </c>
      <c r="H290" s="100">
        <v>1999</v>
      </c>
      <c r="I290" s="397" t="s">
        <v>2495</v>
      </c>
      <c r="J290" s="100" t="s">
        <v>1759</v>
      </c>
      <c r="S290" s="355"/>
      <c r="T290" s="355"/>
      <c r="U290" s="355"/>
      <c r="V290" s="355"/>
      <c r="W290" s="355"/>
      <c r="X290" s="355"/>
      <c r="Y290" s="355"/>
      <c r="Z290" s="355"/>
    </row>
    <row r="291" spans="1:26" s="92" customFormat="1" ht="27" customHeight="1">
      <c r="A291" s="355"/>
      <c r="B291" s="355"/>
      <c r="C291" s="355"/>
      <c r="E291" s="97">
        <v>281</v>
      </c>
      <c r="F291" s="398" t="s">
        <v>2496</v>
      </c>
      <c r="G291" s="398" t="s">
        <v>2380</v>
      </c>
      <c r="H291" s="100">
        <v>1997</v>
      </c>
      <c r="I291" s="397" t="s">
        <v>2042</v>
      </c>
      <c r="J291" s="100" t="s">
        <v>1759</v>
      </c>
      <c r="S291" s="355"/>
      <c r="T291" s="355"/>
      <c r="U291" s="355"/>
      <c r="V291" s="355"/>
      <c r="W291" s="355"/>
      <c r="X291" s="355"/>
      <c r="Y291" s="355"/>
      <c r="Z291" s="355"/>
    </row>
    <row r="292" spans="1:26" s="92" customFormat="1" ht="27" customHeight="1">
      <c r="A292" s="355"/>
      <c r="B292" s="355"/>
      <c r="C292" s="355"/>
      <c r="E292" s="97">
        <v>282</v>
      </c>
      <c r="F292" s="398" t="s">
        <v>2497</v>
      </c>
      <c r="G292" s="398" t="s">
        <v>2498</v>
      </c>
      <c r="H292" s="100">
        <v>2008</v>
      </c>
      <c r="I292" s="397" t="s">
        <v>2499</v>
      </c>
      <c r="J292" s="100" t="s">
        <v>1759</v>
      </c>
      <c r="S292" s="355"/>
      <c r="T292" s="355"/>
      <c r="U292" s="355"/>
      <c r="V292" s="355"/>
      <c r="W292" s="355"/>
      <c r="X292" s="355"/>
      <c r="Y292" s="355"/>
      <c r="Z292" s="355"/>
    </row>
    <row r="293" spans="1:26" s="92" customFormat="1" ht="27" customHeight="1">
      <c r="A293" s="355"/>
      <c r="B293" s="355"/>
      <c r="C293" s="355"/>
      <c r="E293" s="97">
        <v>283</v>
      </c>
      <c r="F293" s="398" t="s">
        <v>2500</v>
      </c>
      <c r="G293" s="398" t="s">
        <v>2501</v>
      </c>
      <c r="H293" s="100">
        <v>2000</v>
      </c>
      <c r="I293" s="397" t="s">
        <v>2501</v>
      </c>
      <c r="J293" s="100" t="s">
        <v>1759</v>
      </c>
      <c r="S293" s="355"/>
      <c r="T293" s="355"/>
      <c r="U293" s="355"/>
      <c r="V293" s="355"/>
      <c r="W293" s="355"/>
      <c r="X293" s="355"/>
      <c r="Y293" s="355"/>
      <c r="Z293" s="355"/>
    </row>
    <row r="294" spans="1:26" s="92" customFormat="1" ht="27" customHeight="1">
      <c r="A294" s="355"/>
      <c r="B294" s="355"/>
      <c r="C294" s="355"/>
      <c r="E294" s="97">
        <v>284</v>
      </c>
      <c r="F294" s="398" t="s">
        <v>2502</v>
      </c>
      <c r="G294" s="398" t="s">
        <v>2503</v>
      </c>
      <c r="H294" s="100">
        <v>2002</v>
      </c>
      <c r="I294" s="397" t="s">
        <v>2504</v>
      </c>
      <c r="J294" s="100" t="s">
        <v>1759</v>
      </c>
      <c r="S294" s="355"/>
      <c r="T294" s="355"/>
      <c r="U294" s="355"/>
      <c r="V294" s="355"/>
      <c r="W294" s="355"/>
      <c r="X294" s="355"/>
      <c r="Y294" s="355"/>
      <c r="Z294" s="355"/>
    </row>
    <row r="295" spans="1:26" s="92" customFormat="1" ht="27" customHeight="1">
      <c r="A295" s="355"/>
      <c r="B295" s="355"/>
      <c r="C295" s="355"/>
      <c r="E295" s="97">
        <v>285</v>
      </c>
      <c r="F295" s="398" t="s">
        <v>2505</v>
      </c>
      <c r="G295" s="398" t="s">
        <v>2506</v>
      </c>
      <c r="H295" s="100">
        <v>1998</v>
      </c>
      <c r="I295" s="397" t="s">
        <v>2507</v>
      </c>
      <c r="J295" s="100" t="s">
        <v>1759</v>
      </c>
      <c r="S295" s="355"/>
      <c r="T295" s="355"/>
      <c r="U295" s="355"/>
      <c r="V295" s="355"/>
      <c r="W295" s="355"/>
      <c r="X295" s="355"/>
      <c r="Y295" s="355"/>
      <c r="Z295" s="355"/>
    </row>
    <row r="296" spans="1:26" s="92" customFormat="1" ht="27" customHeight="1">
      <c r="A296" s="355"/>
      <c r="B296" s="355"/>
      <c r="C296" s="355"/>
      <c r="E296" s="97">
        <v>286</v>
      </c>
      <c r="F296" s="398" t="s">
        <v>2508</v>
      </c>
      <c r="G296" s="398" t="s">
        <v>2509</v>
      </c>
      <c r="H296" s="100">
        <v>2002</v>
      </c>
      <c r="I296" s="397" t="s">
        <v>2510</v>
      </c>
      <c r="J296" s="100" t="s">
        <v>1759</v>
      </c>
      <c r="S296" s="355"/>
      <c r="T296" s="355"/>
      <c r="U296" s="355"/>
      <c r="V296" s="355"/>
      <c r="W296" s="355"/>
      <c r="X296" s="355"/>
      <c r="Y296" s="355"/>
      <c r="Z296" s="355"/>
    </row>
    <row r="297" spans="1:26" s="92" customFormat="1" ht="27" customHeight="1">
      <c r="A297" s="355"/>
      <c r="B297" s="355"/>
      <c r="C297" s="355"/>
      <c r="E297" s="97">
        <v>287</v>
      </c>
      <c r="F297" s="398" t="s">
        <v>2511</v>
      </c>
      <c r="G297" s="398" t="s">
        <v>2512</v>
      </c>
      <c r="H297" s="100">
        <v>2005</v>
      </c>
      <c r="I297" s="397" t="s">
        <v>2075</v>
      </c>
      <c r="J297" s="100" t="s">
        <v>1759</v>
      </c>
      <c r="S297" s="355"/>
      <c r="T297" s="355"/>
      <c r="U297" s="355"/>
      <c r="V297" s="355"/>
      <c r="W297" s="355"/>
      <c r="X297" s="355"/>
      <c r="Y297" s="355"/>
      <c r="Z297" s="355"/>
    </row>
    <row r="298" spans="1:26" s="92" customFormat="1" ht="27" customHeight="1">
      <c r="A298" s="355"/>
      <c r="B298" s="355"/>
      <c r="C298" s="355"/>
      <c r="E298" s="97">
        <v>288</v>
      </c>
      <c r="F298" s="398" t="s">
        <v>2513</v>
      </c>
      <c r="G298" s="398" t="s">
        <v>2514</v>
      </c>
      <c r="H298" s="100">
        <v>2003</v>
      </c>
      <c r="I298" s="397" t="s">
        <v>2515</v>
      </c>
      <c r="J298" s="100" t="s">
        <v>1759</v>
      </c>
      <c r="S298" s="355"/>
      <c r="T298" s="355"/>
      <c r="U298" s="355"/>
      <c r="V298" s="355"/>
      <c r="W298" s="355"/>
      <c r="X298" s="355"/>
      <c r="Y298" s="355"/>
      <c r="Z298" s="355"/>
    </row>
    <row r="299" spans="1:26" s="92" customFormat="1" ht="27" customHeight="1">
      <c r="A299" s="355"/>
      <c r="B299" s="355"/>
      <c r="C299" s="355"/>
      <c r="E299" s="97">
        <v>289</v>
      </c>
      <c r="F299" s="398" t="s">
        <v>2516</v>
      </c>
      <c r="G299" s="398" t="s">
        <v>1897</v>
      </c>
      <c r="H299" s="100">
        <v>2005</v>
      </c>
      <c r="I299" s="397" t="s">
        <v>1898</v>
      </c>
      <c r="J299" s="100" t="s">
        <v>1759</v>
      </c>
      <c r="S299" s="355"/>
      <c r="T299" s="355"/>
      <c r="U299" s="355"/>
      <c r="V299" s="355"/>
      <c r="W299" s="355"/>
      <c r="X299" s="355"/>
      <c r="Y299" s="355"/>
      <c r="Z299" s="355"/>
    </row>
    <row r="300" spans="1:26" s="92" customFormat="1" ht="27" customHeight="1">
      <c r="A300" s="355"/>
      <c r="B300" s="355"/>
      <c r="C300" s="355"/>
      <c r="E300" s="97">
        <v>290</v>
      </c>
      <c r="F300" s="398" t="s">
        <v>2517</v>
      </c>
      <c r="G300" s="398" t="s">
        <v>1897</v>
      </c>
      <c r="H300" s="100">
        <v>2005</v>
      </c>
      <c r="I300" s="397" t="s">
        <v>1898</v>
      </c>
      <c r="J300" s="100" t="s">
        <v>1759</v>
      </c>
      <c r="S300" s="355"/>
      <c r="T300" s="355"/>
      <c r="U300" s="355"/>
      <c r="V300" s="355"/>
      <c r="W300" s="355"/>
      <c r="X300" s="355"/>
      <c r="Y300" s="355"/>
      <c r="Z300" s="355"/>
    </row>
    <row r="301" spans="1:26" s="92" customFormat="1" ht="27" customHeight="1">
      <c r="A301" s="355"/>
      <c r="B301" s="355"/>
      <c r="C301" s="355"/>
      <c r="E301" s="97">
        <v>291</v>
      </c>
      <c r="F301" s="398" t="s">
        <v>2518</v>
      </c>
      <c r="G301" s="398" t="s">
        <v>2519</v>
      </c>
      <c r="H301" s="100">
        <v>2002</v>
      </c>
      <c r="I301" s="397" t="s">
        <v>2520</v>
      </c>
      <c r="J301" s="100" t="s">
        <v>1759</v>
      </c>
      <c r="S301" s="355"/>
      <c r="T301" s="355"/>
      <c r="U301" s="355"/>
      <c r="V301" s="355"/>
      <c r="W301" s="355"/>
      <c r="X301" s="355"/>
      <c r="Y301" s="355"/>
      <c r="Z301" s="355"/>
    </row>
    <row r="302" spans="1:26" s="92" customFormat="1" ht="27" customHeight="1">
      <c r="A302" s="355"/>
      <c r="B302" s="355"/>
      <c r="C302" s="355"/>
      <c r="E302" s="97">
        <v>292</v>
      </c>
      <c r="F302" s="398" t="s">
        <v>2521</v>
      </c>
      <c r="G302" s="398" t="s">
        <v>2148</v>
      </c>
      <c r="H302" s="100">
        <v>2009</v>
      </c>
      <c r="I302" s="397" t="s">
        <v>2522</v>
      </c>
      <c r="J302" s="100" t="s">
        <v>1759</v>
      </c>
      <c r="S302" s="355"/>
      <c r="T302" s="355"/>
      <c r="U302" s="355"/>
      <c r="V302" s="355"/>
      <c r="W302" s="355"/>
      <c r="X302" s="355"/>
      <c r="Y302" s="355"/>
      <c r="Z302" s="355"/>
    </row>
    <row r="303" spans="1:26" s="92" customFormat="1" ht="27" customHeight="1">
      <c r="A303" s="355"/>
      <c r="B303" s="355"/>
      <c r="C303" s="355"/>
      <c r="E303" s="97">
        <v>293</v>
      </c>
      <c r="F303" s="398" t="s">
        <v>2523</v>
      </c>
      <c r="G303" s="398" t="s">
        <v>2524</v>
      </c>
      <c r="H303" s="100">
        <v>2001</v>
      </c>
      <c r="I303" s="397" t="s">
        <v>2525</v>
      </c>
      <c r="J303" s="100" t="s">
        <v>1759</v>
      </c>
      <c r="S303" s="355"/>
      <c r="T303" s="355"/>
      <c r="U303" s="355"/>
      <c r="V303" s="355"/>
      <c r="W303" s="355"/>
      <c r="X303" s="355"/>
      <c r="Y303" s="355"/>
      <c r="Z303" s="355"/>
    </row>
    <row r="304" spans="1:26" s="92" customFormat="1" ht="27" customHeight="1">
      <c r="A304" s="355"/>
      <c r="B304" s="355"/>
      <c r="C304" s="355"/>
      <c r="E304" s="97">
        <v>294</v>
      </c>
      <c r="F304" s="398" t="s">
        <v>2526</v>
      </c>
      <c r="G304" s="398" t="s">
        <v>2527</v>
      </c>
      <c r="H304" s="100">
        <v>2008</v>
      </c>
      <c r="I304" s="397" t="s">
        <v>1759</v>
      </c>
      <c r="J304" s="100" t="s">
        <v>1759</v>
      </c>
      <c r="S304" s="355"/>
      <c r="T304" s="355"/>
      <c r="U304" s="355"/>
      <c r="V304" s="355"/>
      <c r="W304" s="355"/>
      <c r="X304" s="355"/>
      <c r="Y304" s="355"/>
      <c r="Z304" s="355"/>
    </row>
    <row r="305" spans="1:26" s="92" customFormat="1" ht="27" customHeight="1">
      <c r="A305" s="355"/>
      <c r="B305" s="355"/>
      <c r="C305" s="355"/>
      <c r="E305" s="97">
        <v>295</v>
      </c>
      <c r="F305" s="398" t="s">
        <v>2528</v>
      </c>
      <c r="G305" s="398" t="s">
        <v>2529</v>
      </c>
      <c r="H305" s="100">
        <v>2002</v>
      </c>
      <c r="I305" s="397" t="s">
        <v>2530</v>
      </c>
      <c r="J305" s="100" t="s">
        <v>1759</v>
      </c>
      <c r="S305" s="355"/>
      <c r="T305" s="355"/>
      <c r="U305" s="355"/>
      <c r="V305" s="355"/>
      <c r="W305" s="355"/>
      <c r="X305" s="355"/>
      <c r="Y305" s="355"/>
      <c r="Z305" s="355"/>
    </row>
    <row r="306" spans="1:26" s="92" customFormat="1" ht="27" customHeight="1">
      <c r="A306" s="355"/>
      <c r="B306" s="355"/>
      <c r="C306" s="355"/>
      <c r="E306" s="97">
        <v>296</v>
      </c>
      <c r="F306" s="398" t="s">
        <v>2531</v>
      </c>
      <c r="G306" s="398" t="s">
        <v>2532</v>
      </c>
      <c r="H306" s="100">
        <v>2000</v>
      </c>
      <c r="I306" s="397" t="s">
        <v>2533</v>
      </c>
      <c r="J306" s="100" t="s">
        <v>1759</v>
      </c>
      <c r="S306" s="355"/>
      <c r="T306" s="355"/>
      <c r="U306" s="355"/>
      <c r="V306" s="355"/>
      <c r="W306" s="355"/>
      <c r="X306" s="355"/>
      <c r="Y306" s="355"/>
      <c r="Z306" s="355"/>
    </row>
    <row r="307" spans="1:26" s="92" customFormat="1" ht="27" customHeight="1">
      <c r="A307" s="355"/>
      <c r="B307" s="355"/>
      <c r="C307" s="355"/>
      <c r="E307" s="97">
        <v>297</v>
      </c>
      <c r="F307" s="398" t="s">
        <v>2534</v>
      </c>
      <c r="G307" s="398" t="s">
        <v>2535</v>
      </c>
      <c r="H307" s="100">
        <v>1999</v>
      </c>
      <c r="I307" s="397" t="s">
        <v>2536</v>
      </c>
      <c r="J307" s="100" t="s">
        <v>1759</v>
      </c>
      <c r="S307" s="355"/>
      <c r="T307" s="355"/>
      <c r="U307" s="355"/>
      <c r="V307" s="355"/>
      <c r="W307" s="355"/>
      <c r="X307" s="355"/>
      <c r="Y307" s="355"/>
      <c r="Z307" s="355"/>
    </row>
    <row r="308" spans="1:26" s="92" customFormat="1" ht="27" customHeight="1">
      <c r="A308" s="355"/>
      <c r="B308" s="355"/>
      <c r="C308" s="355"/>
      <c r="E308" s="97">
        <v>298</v>
      </c>
      <c r="F308" s="398" t="s">
        <v>2537</v>
      </c>
      <c r="G308" s="398" t="s">
        <v>2213</v>
      </c>
      <c r="H308" s="100">
        <v>2000</v>
      </c>
      <c r="I308" s="397" t="s">
        <v>2213</v>
      </c>
      <c r="J308" s="100" t="s">
        <v>1759</v>
      </c>
      <c r="S308" s="355"/>
      <c r="T308" s="355"/>
      <c r="U308" s="355"/>
      <c r="V308" s="355"/>
      <c r="W308" s="355"/>
      <c r="X308" s="355"/>
      <c r="Y308" s="355"/>
      <c r="Z308" s="355"/>
    </row>
    <row r="309" spans="1:26" s="92" customFormat="1" ht="27" customHeight="1">
      <c r="A309" s="355"/>
      <c r="B309" s="355"/>
      <c r="C309" s="355"/>
      <c r="E309" s="97">
        <v>299</v>
      </c>
      <c r="F309" s="398" t="s">
        <v>2538</v>
      </c>
      <c r="G309" s="398" t="s">
        <v>2148</v>
      </c>
      <c r="H309" s="100">
        <v>2005</v>
      </c>
      <c r="I309" s="397" t="s">
        <v>2539</v>
      </c>
      <c r="J309" s="100" t="s">
        <v>1759</v>
      </c>
      <c r="S309" s="355"/>
      <c r="T309" s="355"/>
      <c r="U309" s="355"/>
      <c r="V309" s="355"/>
      <c r="W309" s="355"/>
      <c r="X309" s="355"/>
      <c r="Y309" s="355"/>
      <c r="Z309" s="355"/>
    </row>
    <row r="310" spans="1:26" s="92" customFormat="1" ht="27" customHeight="1">
      <c r="A310" s="355"/>
      <c r="B310" s="355"/>
      <c r="C310" s="355"/>
      <c r="E310" s="97">
        <v>300</v>
      </c>
      <c r="F310" s="397" t="s">
        <v>2540</v>
      </c>
      <c r="G310" s="398" t="s">
        <v>2541</v>
      </c>
      <c r="H310" s="100">
        <v>2010</v>
      </c>
      <c r="I310" s="397" t="s">
        <v>2541</v>
      </c>
      <c r="J310" s="100"/>
      <c r="S310" s="355"/>
      <c r="T310" s="355"/>
      <c r="U310" s="355"/>
      <c r="V310" s="355"/>
      <c r="W310" s="355"/>
      <c r="X310" s="355"/>
      <c r="Y310" s="355"/>
      <c r="Z310" s="355"/>
    </row>
    <row r="311" spans="1:26" s="92" customFormat="1">
      <c r="A311" s="355"/>
      <c r="B311" s="355"/>
      <c r="C311" s="355"/>
      <c r="E311" s="101"/>
      <c r="H311" s="93"/>
      <c r="I311" s="94"/>
      <c r="J311" s="93"/>
      <c r="S311" s="355"/>
      <c r="T311" s="355"/>
      <c r="U311" s="355"/>
      <c r="V311" s="355"/>
      <c r="W311" s="355"/>
      <c r="X311" s="355"/>
      <c r="Y311" s="355"/>
      <c r="Z311" s="355"/>
    </row>
    <row r="312" spans="1:26" s="92" customFormat="1">
      <c r="A312" s="355"/>
      <c r="B312" s="355"/>
      <c r="C312" s="355"/>
      <c r="E312" s="101"/>
      <c r="H312" s="93"/>
      <c r="I312" s="94"/>
      <c r="J312" s="93"/>
      <c r="S312" s="355"/>
      <c r="T312" s="355"/>
      <c r="U312" s="355"/>
      <c r="V312" s="355"/>
      <c r="W312" s="355"/>
      <c r="X312" s="355"/>
      <c r="Y312" s="355"/>
      <c r="Z312" s="355"/>
    </row>
    <row r="313" spans="1:26" s="92" customFormat="1">
      <c r="A313" s="355"/>
      <c r="B313" s="355"/>
      <c r="C313" s="355"/>
      <c r="E313" s="101"/>
      <c r="H313" s="93"/>
      <c r="I313" s="94"/>
      <c r="J313" s="93"/>
      <c r="S313" s="355"/>
      <c r="T313" s="355"/>
      <c r="U313" s="355"/>
      <c r="V313" s="355"/>
      <c r="W313" s="355"/>
      <c r="X313" s="355"/>
      <c r="Y313" s="355"/>
      <c r="Z313" s="355"/>
    </row>
    <row r="314" spans="1:26" s="92" customFormat="1">
      <c r="A314" s="355"/>
      <c r="B314" s="355"/>
      <c r="C314" s="355"/>
      <c r="E314" s="101"/>
      <c r="H314" s="93"/>
      <c r="I314" s="94"/>
      <c r="J314" s="93"/>
      <c r="S314" s="355"/>
      <c r="T314" s="355"/>
      <c r="U314" s="355"/>
      <c r="V314" s="355"/>
      <c r="W314" s="355"/>
      <c r="X314" s="355"/>
      <c r="Y314" s="355"/>
      <c r="Z314" s="355"/>
    </row>
    <row r="315" spans="1:26" s="92" customFormat="1">
      <c r="A315" s="355"/>
      <c r="B315" s="355"/>
      <c r="C315" s="355"/>
      <c r="E315" s="101"/>
      <c r="H315" s="93"/>
      <c r="I315" s="94"/>
      <c r="J315" s="93"/>
      <c r="S315" s="355"/>
      <c r="T315" s="355"/>
      <c r="U315" s="355"/>
      <c r="V315" s="355"/>
      <c r="W315" s="355"/>
      <c r="X315" s="355"/>
      <c r="Y315" s="355"/>
      <c r="Z315" s="355"/>
    </row>
    <row r="316" spans="1:26" s="92" customFormat="1">
      <c r="A316" s="355"/>
      <c r="B316" s="355"/>
      <c r="C316" s="355"/>
      <c r="E316" s="101"/>
      <c r="H316" s="93"/>
      <c r="I316" s="94"/>
      <c r="J316" s="93"/>
      <c r="S316" s="355"/>
      <c r="T316" s="355"/>
      <c r="U316" s="355"/>
      <c r="V316" s="355"/>
      <c r="W316" s="355"/>
      <c r="X316" s="355"/>
      <c r="Y316" s="355"/>
      <c r="Z316" s="355"/>
    </row>
    <row r="317" spans="1:26" s="92" customFormat="1">
      <c r="A317" s="355"/>
      <c r="B317" s="355"/>
      <c r="C317" s="355"/>
      <c r="E317" s="101"/>
      <c r="H317" s="93"/>
      <c r="I317" s="94"/>
      <c r="J317" s="93"/>
      <c r="S317" s="355"/>
      <c r="T317" s="355"/>
      <c r="U317" s="355"/>
      <c r="V317" s="355"/>
      <c r="W317" s="355"/>
      <c r="X317" s="355"/>
      <c r="Y317" s="355"/>
      <c r="Z317" s="355"/>
    </row>
    <row r="318" spans="1:26" s="92" customFormat="1">
      <c r="A318" s="355"/>
      <c r="B318" s="355"/>
      <c r="C318" s="355"/>
      <c r="E318" s="101"/>
      <c r="H318" s="93"/>
      <c r="I318" s="94"/>
      <c r="J318" s="93"/>
      <c r="S318" s="355"/>
      <c r="T318" s="355"/>
      <c r="U318" s="355"/>
      <c r="V318" s="355"/>
      <c r="W318" s="355"/>
      <c r="X318" s="355"/>
      <c r="Y318" s="355"/>
      <c r="Z318" s="355"/>
    </row>
    <row r="319" spans="1:26" s="92" customFormat="1">
      <c r="A319" s="355"/>
      <c r="B319" s="355"/>
      <c r="C319" s="355"/>
      <c r="E319" s="101"/>
      <c r="H319" s="93"/>
      <c r="I319" s="94"/>
      <c r="J319" s="93"/>
      <c r="S319" s="355"/>
      <c r="T319" s="355"/>
      <c r="U319" s="355"/>
      <c r="V319" s="355"/>
      <c r="W319" s="355"/>
      <c r="X319" s="355"/>
      <c r="Y319" s="355"/>
      <c r="Z319" s="355"/>
    </row>
    <row r="320" spans="1:26" s="92" customFormat="1">
      <c r="A320" s="355"/>
      <c r="B320" s="355"/>
      <c r="C320" s="355"/>
      <c r="E320" s="101"/>
      <c r="H320" s="93"/>
      <c r="I320" s="94"/>
      <c r="J320" s="93"/>
      <c r="S320" s="355"/>
      <c r="T320" s="355"/>
      <c r="U320" s="355"/>
      <c r="V320" s="355"/>
      <c r="W320" s="355"/>
      <c r="X320" s="355"/>
      <c r="Y320" s="355"/>
      <c r="Z320" s="355"/>
    </row>
    <row r="321" spans="1:26" s="92" customFormat="1">
      <c r="A321" s="355"/>
      <c r="B321" s="355"/>
      <c r="C321" s="355"/>
      <c r="E321" s="101"/>
      <c r="H321" s="93"/>
      <c r="I321" s="94"/>
      <c r="J321" s="93"/>
      <c r="S321" s="355"/>
      <c r="T321" s="355"/>
      <c r="U321" s="355"/>
      <c r="V321" s="355"/>
      <c r="W321" s="355"/>
      <c r="X321" s="355"/>
      <c r="Y321" s="355"/>
      <c r="Z321" s="355"/>
    </row>
    <row r="322" spans="1:26" s="92" customFormat="1">
      <c r="A322" s="355"/>
      <c r="B322" s="355"/>
      <c r="C322" s="355"/>
      <c r="E322" s="101"/>
      <c r="H322" s="93"/>
      <c r="I322" s="94"/>
      <c r="J322" s="93"/>
      <c r="S322" s="355"/>
      <c r="T322" s="355"/>
      <c r="U322" s="355"/>
      <c r="V322" s="355"/>
      <c r="W322" s="355"/>
      <c r="X322" s="355"/>
      <c r="Y322" s="355"/>
      <c r="Z322" s="355"/>
    </row>
    <row r="323" spans="1:26" s="92" customFormat="1">
      <c r="A323" s="355"/>
      <c r="B323" s="355"/>
      <c r="C323" s="355"/>
      <c r="E323" s="101"/>
      <c r="H323" s="93"/>
      <c r="I323" s="94"/>
      <c r="J323" s="93"/>
      <c r="S323" s="355"/>
      <c r="T323" s="355"/>
      <c r="U323" s="355"/>
      <c r="V323" s="355"/>
      <c r="W323" s="355"/>
      <c r="X323" s="355"/>
      <c r="Y323" s="355"/>
      <c r="Z323" s="355"/>
    </row>
    <row r="324" spans="1:26" s="92" customFormat="1">
      <c r="A324" s="355"/>
      <c r="B324" s="355"/>
      <c r="C324" s="355"/>
      <c r="E324" s="101"/>
      <c r="H324" s="93"/>
      <c r="I324" s="94"/>
      <c r="J324" s="93"/>
      <c r="S324" s="355"/>
      <c r="T324" s="355"/>
      <c r="U324" s="355"/>
      <c r="V324" s="355"/>
      <c r="W324" s="355"/>
      <c r="X324" s="355"/>
      <c r="Y324" s="355"/>
      <c r="Z324" s="355"/>
    </row>
    <row r="325" spans="1:26" s="92" customFormat="1">
      <c r="A325" s="355"/>
      <c r="B325" s="355"/>
      <c r="C325" s="355"/>
      <c r="E325" s="101"/>
      <c r="H325" s="93"/>
      <c r="I325" s="94"/>
      <c r="J325" s="93"/>
      <c r="S325" s="355"/>
      <c r="T325" s="355"/>
      <c r="U325" s="355"/>
      <c r="V325" s="355"/>
      <c r="W325" s="355"/>
      <c r="X325" s="355"/>
      <c r="Y325" s="355"/>
      <c r="Z325" s="355"/>
    </row>
    <row r="326" spans="1:26" s="92" customFormat="1">
      <c r="A326" s="355"/>
      <c r="B326" s="355"/>
      <c r="C326" s="355"/>
      <c r="E326" s="101"/>
      <c r="H326" s="93"/>
      <c r="I326" s="94"/>
      <c r="J326" s="93"/>
      <c r="S326" s="355"/>
      <c r="T326" s="355"/>
      <c r="U326" s="355"/>
      <c r="V326" s="355"/>
      <c r="W326" s="355"/>
      <c r="X326" s="355"/>
      <c r="Y326" s="355"/>
      <c r="Z326" s="355"/>
    </row>
    <row r="327" spans="1:26" s="92" customFormat="1">
      <c r="A327" s="355"/>
      <c r="B327" s="355"/>
      <c r="C327" s="355"/>
      <c r="E327" s="101"/>
      <c r="H327" s="93"/>
      <c r="I327" s="94"/>
      <c r="J327" s="93"/>
      <c r="S327" s="355"/>
      <c r="T327" s="355"/>
      <c r="U327" s="355"/>
      <c r="V327" s="355"/>
      <c r="W327" s="355"/>
      <c r="X327" s="355"/>
      <c r="Y327" s="355"/>
      <c r="Z327" s="355"/>
    </row>
    <row r="328" spans="1:26" s="92" customFormat="1">
      <c r="A328" s="355"/>
      <c r="B328" s="355"/>
      <c r="C328" s="355"/>
      <c r="E328" s="101"/>
      <c r="H328" s="93"/>
      <c r="I328" s="94"/>
      <c r="J328" s="93"/>
      <c r="S328" s="355"/>
      <c r="T328" s="355"/>
      <c r="U328" s="355"/>
      <c r="V328" s="355"/>
      <c r="W328" s="355"/>
      <c r="X328" s="355"/>
      <c r="Y328" s="355"/>
      <c r="Z328" s="355"/>
    </row>
    <row r="329" spans="1:26" s="92" customFormat="1">
      <c r="A329" s="355"/>
      <c r="B329" s="355"/>
      <c r="C329" s="355"/>
      <c r="E329" s="101"/>
      <c r="H329" s="93"/>
      <c r="I329" s="94"/>
      <c r="J329" s="93"/>
      <c r="S329" s="355"/>
      <c r="T329" s="355"/>
      <c r="U329" s="355"/>
      <c r="V329" s="355"/>
      <c r="W329" s="355"/>
      <c r="X329" s="355"/>
      <c r="Y329" s="355"/>
      <c r="Z329" s="355"/>
    </row>
    <row r="330" spans="1:26" s="92" customFormat="1">
      <c r="A330" s="355"/>
      <c r="B330" s="355"/>
      <c r="C330" s="355"/>
      <c r="E330" s="101"/>
      <c r="H330" s="93"/>
      <c r="I330" s="94"/>
      <c r="J330" s="93"/>
      <c r="S330" s="355"/>
      <c r="T330" s="355"/>
      <c r="U330" s="355"/>
      <c r="V330" s="355"/>
      <c r="W330" s="355"/>
      <c r="X330" s="355"/>
      <c r="Y330" s="355"/>
      <c r="Z330" s="355"/>
    </row>
    <row r="331" spans="1:26" s="92" customFormat="1">
      <c r="A331" s="355"/>
      <c r="B331" s="355"/>
      <c r="C331" s="355"/>
      <c r="E331" s="101"/>
      <c r="H331" s="93"/>
      <c r="I331" s="94"/>
      <c r="J331" s="93"/>
      <c r="S331" s="355"/>
      <c r="T331" s="355"/>
      <c r="U331" s="355"/>
      <c r="V331" s="355"/>
      <c r="W331" s="355"/>
      <c r="X331" s="355"/>
      <c r="Y331" s="355"/>
      <c r="Z331" s="355"/>
    </row>
    <row r="332" spans="1:26" s="92" customFormat="1">
      <c r="A332" s="355"/>
      <c r="B332" s="355"/>
      <c r="C332" s="355"/>
      <c r="E332" s="101"/>
      <c r="H332" s="93"/>
      <c r="I332" s="94"/>
      <c r="J332" s="93"/>
      <c r="S332" s="355"/>
      <c r="T332" s="355"/>
      <c r="U332" s="355"/>
      <c r="V332" s="355"/>
      <c r="W332" s="355"/>
      <c r="X332" s="355"/>
      <c r="Y332" s="355"/>
      <c r="Z332" s="355"/>
    </row>
    <row r="333" spans="1:26" s="92" customFormat="1">
      <c r="A333" s="355"/>
      <c r="B333" s="355"/>
      <c r="C333" s="355"/>
      <c r="E333" s="101"/>
      <c r="H333" s="93"/>
      <c r="I333" s="94"/>
      <c r="J333" s="93"/>
      <c r="S333" s="355"/>
      <c r="T333" s="355"/>
      <c r="U333" s="355"/>
      <c r="V333" s="355"/>
      <c r="W333" s="355"/>
      <c r="X333" s="355"/>
      <c r="Y333" s="355"/>
      <c r="Z333" s="355"/>
    </row>
    <row r="334" spans="1:26" s="92" customFormat="1">
      <c r="A334" s="355"/>
      <c r="B334" s="355"/>
      <c r="C334" s="355"/>
      <c r="E334" s="101"/>
      <c r="H334" s="93"/>
      <c r="I334" s="94"/>
      <c r="J334" s="93"/>
      <c r="S334" s="355"/>
      <c r="T334" s="355"/>
      <c r="U334" s="355"/>
      <c r="V334" s="355"/>
      <c r="W334" s="355"/>
      <c r="X334" s="355"/>
      <c r="Y334" s="355"/>
      <c r="Z334" s="355"/>
    </row>
    <row r="335" spans="1:26" s="92" customFormat="1">
      <c r="A335" s="355"/>
      <c r="B335" s="355"/>
      <c r="C335" s="355"/>
      <c r="E335" s="101"/>
      <c r="H335" s="93"/>
      <c r="I335" s="94"/>
      <c r="J335" s="93"/>
      <c r="S335" s="355"/>
      <c r="T335" s="355"/>
      <c r="U335" s="355"/>
      <c r="V335" s="355"/>
      <c r="W335" s="355"/>
      <c r="X335" s="355"/>
      <c r="Y335" s="355"/>
      <c r="Z335" s="355"/>
    </row>
    <row r="336" spans="1:26" s="92" customFormat="1">
      <c r="A336" s="355"/>
      <c r="B336" s="355"/>
      <c r="C336" s="355"/>
      <c r="E336" s="101"/>
      <c r="H336" s="93"/>
      <c r="I336" s="94"/>
      <c r="J336" s="93"/>
      <c r="S336" s="355"/>
      <c r="T336" s="355"/>
      <c r="U336" s="355"/>
      <c r="V336" s="355"/>
      <c r="W336" s="355"/>
      <c r="X336" s="355"/>
      <c r="Y336" s="355"/>
      <c r="Z336" s="355"/>
    </row>
    <row r="337" spans="1:26" s="92" customFormat="1">
      <c r="A337" s="355"/>
      <c r="B337" s="355"/>
      <c r="C337" s="355"/>
      <c r="E337" s="101"/>
      <c r="H337" s="93"/>
      <c r="I337" s="94"/>
      <c r="J337" s="93"/>
      <c r="S337" s="355"/>
      <c r="T337" s="355"/>
      <c r="U337" s="355"/>
      <c r="V337" s="355"/>
      <c r="W337" s="355"/>
      <c r="X337" s="355"/>
      <c r="Y337" s="355"/>
      <c r="Z337" s="355"/>
    </row>
    <row r="338" spans="1:26" s="92" customFormat="1">
      <c r="A338" s="355"/>
      <c r="B338" s="355"/>
      <c r="C338" s="355"/>
      <c r="E338" s="101"/>
      <c r="H338" s="93"/>
      <c r="I338" s="94"/>
      <c r="J338" s="93"/>
      <c r="S338" s="355"/>
      <c r="T338" s="355"/>
      <c r="U338" s="355"/>
      <c r="V338" s="355"/>
      <c r="W338" s="355"/>
      <c r="X338" s="355"/>
      <c r="Y338" s="355"/>
      <c r="Z338" s="355"/>
    </row>
    <row r="339" spans="1:26" s="92" customFormat="1">
      <c r="A339" s="355"/>
      <c r="B339" s="355"/>
      <c r="C339" s="355"/>
      <c r="E339" s="101"/>
      <c r="H339" s="93"/>
      <c r="I339" s="94"/>
      <c r="J339" s="93"/>
      <c r="S339" s="355"/>
      <c r="T339" s="355"/>
      <c r="U339" s="355"/>
      <c r="V339" s="355"/>
      <c r="W339" s="355"/>
      <c r="X339" s="355"/>
      <c r="Y339" s="355"/>
      <c r="Z339" s="355"/>
    </row>
    <row r="340" spans="1:26" s="92" customFormat="1">
      <c r="A340" s="355"/>
      <c r="B340" s="355"/>
      <c r="C340" s="355"/>
      <c r="E340" s="101"/>
      <c r="H340" s="93"/>
      <c r="I340" s="94"/>
      <c r="J340" s="93"/>
      <c r="S340" s="355"/>
      <c r="T340" s="355"/>
      <c r="U340" s="355"/>
      <c r="V340" s="355"/>
      <c r="W340" s="355"/>
      <c r="X340" s="355"/>
      <c r="Y340" s="355"/>
      <c r="Z340" s="355"/>
    </row>
    <row r="341" spans="1:26" s="92" customFormat="1">
      <c r="A341" s="355"/>
      <c r="B341" s="355"/>
      <c r="C341" s="355"/>
      <c r="E341" s="101"/>
      <c r="H341" s="93"/>
      <c r="I341" s="94"/>
      <c r="J341" s="93"/>
      <c r="S341" s="355"/>
      <c r="T341" s="355"/>
      <c r="U341" s="355"/>
      <c r="V341" s="355"/>
      <c r="W341" s="355"/>
      <c r="X341" s="355"/>
      <c r="Y341" s="355"/>
      <c r="Z341" s="355"/>
    </row>
    <row r="342" spans="1:26" s="92" customFormat="1">
      <c r="A342" s="355"/>
      <c r="B342" s="355"/>
      <c r="C342" s="355"/>
      <c r="E342" s="101"/>
      <c r="H342" s="93"/>
      <c r="I342" s="94"/>
      <c r="J342" s="93"/>
      <c r="S342" s="355"/>
      <c r="T342" s="355"/>
      <c r="U342" s="355"/>
      <c r="V342" s="355"/>
      <c r="W342" s="355"/>
      <c r="X342" s="355"/>
      <c r="Y342" s="355"/>
      <c r="Z342" s="355"/>
    </row>
    <row r="343" spans="1:26" s="92" customFormat="1">
      <c r="A343" s="355"/>
      <c r="B343" s="355"/>
      <c r="C343" s="355"/>
      <c r="E343" s="101"/>
      <c r="H343" s="93"/>
      <c r="I343" s="94"/>
      <c r="J343" s="93"/>
      <c r="S343" s="355"/>
      <c r="T343" s="355"/>
      <c r="U343" s="355"/>
      <c r="V343" s="355"/>
      <c r="W343" s="355"/>
      <c r="X343" s="355"/>
      <c r="Y343" s="355"/>
      <c r="Z343" s="355"/>
    </row>
    <row r="344" spans="1:26" s="92" customFormat="1">
      <c r="A344" s="355"/>
      <c r="B344" s="355"/>
      <c r="C344" s="355"/>
      <c r="E344" s="101"/>
      <c r="H344" s="93"/>
      <c r="I344" s="94"/>
      <c r="J344" s="93"/>
      <c r="S344" s="355"/>
      <c r="T344" s="355"/>
      <c r="U344" s="355"/>
      <c r="V344" s="355"/>
      <c r="W344" s="355"/>
      <c r="X344" s="355"/>
      <c r="Y344" s="355"/>
      <c r="Z344" s="355"/>
    </row>
    <row r="345" spans="1:26" s="92" customFormat="1">
      <c r="A345" s="355"/>
      <c r="B345" s="355"/>
      <c r="C345" s="355"/>
      <c r="E345" s="101"/>
      <c r="H345" s="93"/>
      <c r="I345" s="94"/>
      <c r="J345" s="93"/>
      <c r="S345" s="355"/>
      <c r="T345" s="355"/>
      <c r="U345" s="355"/>
      <c r="V345" s="355"/>
      <c r="W345" s="355"/>
      <c r="X345" s="355"/>
      <c r="Y345" s="355"/>
      <c r="Z345" s="355"/>
    </row>
    <row r="346" spans="1:26" s="92" customFormat="1">
      <c r="A346" s="355"/>
      <c r="B346" s="355"/>
      <c r="C346" s="355"/>
      <c r="E346" s="101"/>
      <c r="H346" s="93"/>
      <c r="I346" s="94"/>
      <c r="J346" s="93"/>
      <c r="S346" s="355"/>
      <c r="T346" s="355"/>
      <c r="U346" s="355"/>
      <c r="V346" s="355"/>
      <c r="W346" s="355"/>
      <c r="X346" s="355"/>
      <c r="Y346" s="355"/>
      <c r="Z346" s="355"/>
    </row>
    <row r="347" spans="1:26" s="92" customFormat="1">
      <c r="A347" s="355"/>
      <c r="B347" s="355"/>
      <c r="C347" s="355"/>
      <c r="E347" s="101"/>
      <c r="H347" s="93"/>
      <c r="I347" s="94"/>
      <c r="J347" s="93"/>
      <c r="S347" s="355"/>
      <c r="T347" s="355"/>
      <c r="U347" s="355"/>
      <c r="V347" s="355"/>
      <c r="W347" s="355"/>
      <c r="X347" s="355"/>
      <c r="Y347" s="355"/>
      <c r="Z347" s="355"/>
    </row>
    <row r="348" spans="1:26" s="92" customFormat="1">
      <c r="A348" s="355"/>
      <c r="B348" s="355"/>
      <c r="C348" s="355"/>
      <c r="E348" s="101"/>
      <c r="H348" s="93"/>
      <c r="I348" s="94"/>
      <c r="J348" s="93"/>
      <c r="S348" s="355"/>
      <c r="T348" s="355"/>
      <c r="U348" s="355"/>
      <c r="V348" s="355"/>
      <c r="W348" s="355"/>
      <c r="X348" s="355"/>
      <c r="Y348" s="355"/>
      <c r="Z348" s="355"/>
    </row>
    <row r="349" spans="1:26" s="92" customFormat="1">
      <c r="A349" s="355"/>
      <c r="B349" s="355"/>
      <c r="C349" s="355"/>
      <c r="E349" s="101"/>
      <c r="H349" s="93"/>
      <c r="I349" s="94"/>
      <c r="J349" s="93"/>
      <c r="S349" s="355"/>
      <c r="T349" s="355"/>
      <c r="U349" s="355"/>
      <c r="V349" s="355"/>
      <c r="W349" s="355"/>
      <c r="X349" s="355"/>
      <c r="Y349" s="355"/>
      <c r="Z349" s="355"/>
    </row>
    <row r="350" spans="1:26" s="92" customFormat="1">
      <c r="A350" s="355"/>
      <c r="B350" s="355"/>
      <c r="C350" s="355"/>
      <c r="E350" s="101"/>
      <c r="H350" s="93"/>
      <c r="I350" s="94"/>
      <c r="J350" s="93"/>
      <c r="S350" s="355"/>
      <c r="T350" s="355"/>
      <c r="U350" s="355"/>
      <c r="V350" s="355"/>
      <c r="W350" s="355"/>
      <c r="X350" s="355"/>
      <c r="Y350" s="355"/>
      <c r="Z350" s="355"/>
    </row>
    <row r="351" spans="1:26" s="92" customFormat="1">
      <c r="A351" s="355"/>
      <c r="B351" s="355"/>
      <c r="C351" s="355"/>
      <c r="E351" s="101"/>
      <c r="H351" s="93"/>
      <c r="I351" s="94"/>
      <c r="J351" s="93"/>
      <c r="S351" s="355"/>
      <c r="T351" s="355"/>
      <c r="U351" s="355"/>
      <c r="V351" s="355"/>
      <c r="W351" s="355"/>
      <c r="X351" s="355"/>
      <c r="Y351" s="355"/>
      <c r="Z351" s="355"/>
    </row>
    <row r="352" spans="1:26" s="92" customFormat="1">
      <c r="A352" s="355"/>
      <c r="B352" s="355"/>
      <c r="C352" s="355"/>
      <c r="E352" s="101"/>
      <c r="H352" s="93"/>
      <c r="I352" s="94"/>
      <c r="J352" s="93"/>
      <c r="S352" s="355"/>
      <c r="T352" s="355"/>
      <c r="U352" s="355"/>
      <c r="V352" s="355"/>
      <c r="W352" s="355"/>
      <c r="X352" s="355"/>
      <c r="Y352" s="355"/>
      <c r="Z352" s="355"/>
    </row>
    <row r="353" spans="1:26" s="92" customFormat="1">
      <c r="A353" s="355"/>
      <c r="B353" s="355"/>
      <c r="C353" s="355"/>
      <c r="E353" s="101"/>
      <c r="H353" s="93"/>
      <c r="I353" s="94"/>
      <c r="J353" s="93"/>
      <c r="S353" s="355"/>
      <c r="T353" s="355"/>
      <c r="U353" s="355"/>
      <c r="V353" s="355"/>
      <c r="W353" s="355"/>
      <c r="X353" s="355"/>
      <c r="Y353" s="355"/>
      <c r="Z353" s="355"/>
    </row>
    <row r="354" spans="1:26" s="92" customFormat="1">
      <c r="A354" s="355"/>
      <c r="B354" s="355"/>
      <c r="C354" s="355"/>
      <c r="E354" s="101"/>
      <c r="H354" s="93"/>
      <c r="I354" s="94"/>
      <c r="J354" s="93"/>
      <c r="S354" s="355"/>
      <c r="T354" s="355"/>
      <c r="U354" s="355"/>
      <c r="V354" s="355"/>
      <c r="W354" s="355"/>
      <c r="X354" s="355"/>
      <c r="Y354" s="355"/>
      <c r="Z354" s="355"/>
    </row>
    <row r="355" spans="1:26" s="92" customFormat="1">
      <c r="A355" s="355"/>
      <c r="B355" s="355"/>
      <c r="C355" s="355"/>
      <c r="E355" s="101"/>
      <c r="H355" s="93"/>
      <c r="I355" s="94"/>
      <c r="J355" s="93"/>
      <c r="S355" s="355"/>
      <c r="T355" s="355"/>
      <c r="U355" s="355"/>
      <c r="V355" s="355"/>
      <c r="W355" s="355"/>
      <c r="X355" s="355"/>
      <c r="Y355" s="355"/>
      <c r="Z355" s="355"/>
    </row>
    <row r="356" spans="1:26" s="92" customFormat="1">
      <c r="A356" s="355"/>
      <c r="B356" s="355"/>
      <c r="C356" s="355"/>
      <c r="E356" s="101"/>
      <c r="H356" s="93"/>
      <c r="I356" s="94"/>
      <c r="J356" s="93"/>
      <c r="S356" s="355"/>
      <c r="T356" s="355"/>
      <c r="U356" s="355"/>
      <c r="V356" s="355"/>
      <c r="W356" s="355"/>
      <c r="X356" s="355"/>
      <c r="Y356" s="355"/>
      <c r="Z356" s="355"/>
    </row>
    <row r="357" spans="1:26" s="92" customFormat="1">
      <c r="A357" s="355"/>
      <c r="B357" s="355"/>
      <c r="C357" s="355"/>
      <c r="E357" s="101"/>
      <c r="H357" s="93"/>
      <c r="I357" s="94"/>
      <c r="J357" s="93"/>
      <c r="S357" s="355"/>
      <c r="T357" s="355"/>
      <c r="U357" s="355"/>
      <c r="V357" s="355"/>
      <c r="W357" s="355"/>
      <c r="X357" s="355"/>
      <c r="Y357" s="355"/>
      <c r="Z357" s="355"/>
    </row>
    <row r="358" spans="1:26" s="92" customFormat="1">
      <c r="A358" s="355"/>
      <c r="B358" s="355"/>
      <c r="C358" s="355"/>
      <c r="E358" s="101"/>
      <c r="H358" s="93"/>
      <c r="I358" s="94"/>
      <c r="J358" s="93"/>
      <c r="S358" s="355"/>
      <c r="T358" s="355"/>
      <c r="U358" s="355"/>
      <c r="V358" s="355"/>
      <c r="W358" s="355"/>
      <c r="X358" s="355"/>
      <c r="Y358" s="355"/>
      <c r="Z358" s="355"/>
    </row>
    <row r="359" spans="1:26" s="92" customFormat="1">
      <c r="A359" s="355"/>
      <c r="B359" s="355"/>
      <c r="C359" s="355"/>
      <c r="E359" s="101"/>
      <c r="H359" s="93"/>
      <c r="I359" s="94"/>
      <c r="J359" s="93"/>
      <c r="S359" s="355"/>
      <c r="T359" s="355"/>
      <c r="U359" s="355"/>
      <c r="V359" s="355"/>
      <c r="W359" s="355"/>
      <c r="X359" s="355"/>
      <c r="Y359" s="355"/>
      <c r="Z359" s="355"/>
    </row>
    <row r="360" spans="1:26" s="92" customFormat="1">
      <c r="A360" s="355"/>
      <c r="B360" s="355"/>
      <c r="C360" s="355"/>
      <c r="E360" s="101"/>
      <c r="H360" s="93"/>
      <c r="I360" s="94"/>
      <c r="J360" s="93"/>
      <c r="S360" s="355"/>
      <c r="T360" s="355"/>
      <c r="U360" s="355"/>
      <c r="V360" s="355"/>
      <c r="W360" s="355"/>
      <c r="X360" s="355"/>
      <c r="Y360" s="355"/>
      <c r="Z360" s="355"/>
    </row>
    <row r="361" spans="1:26" s="92" customFormat="1">
      <c r="A361" s="355"/>
      <c r="B361" s="355"/>
      <c r="C361" s="355"/>
      <c r="E361" s="101"/>
      <c r="H361" s="93"/>
      <c r="I361" s="94"/>
      <c r="J361" s="93"/>
      <c r="S361" s="355"/>
      <c r="T361" s="355"/>
      <c r="U361" s="355"/>
      <c r="V361" s="355"/>
      <c r="W361" s="355"/>
      <c r="X361" s="355"/>
      <c r="Y361" s="355"/>
      <c r="Z361" s="355"/>
    </row>
    <row r="362" spans="1:26" s="92" customFormat="1">
      <c r="A362" s="355"/>
      <c r="B362" s="355"/>
      <c r="C362" s="355"/>
      <c r="E362" s="101"/>
      <c r="H362" s="93"/>
      <c r="I362" s="94"/>
      <c r="J362" s="93"/>
      <c r="S362" s="355"/>
      <c r="T362" s="355"/>
      <c r="U362" s="355"/>
      <c r="V362" s="355"/>
      <c r="W362" s="355"/>
      <c r="X362" s="355"/>
      <c r="Y362" s="355"/>
      <c r="Z362" s="355"/>
    </row>
    <row r="363" spans="1:26" s="92" customFormat="1">
      <c r="A363" s="355"/>
      <c r="B363" s="355"/>
      <c r="C363" s="355"/>
      <c r="E363" s="101"/>
      <c r="H363" s="93"/>
      <c r="I363" s="94"/>
      <c r="J363" s="93"/>
      <c r="S363" s="355"/>
      <c r="T363" s="355"/>
      <c r="U363" s="355"/>
      <c r="V363" s="355"/>
      <c r="W363" s="355"/>
      <c r="X363" s="355"/>
      <c r="Y363" s="355"/>
      <c r="Z363" s="355"/>
    </row>
    <row r="364" spans="1:26" s="92" customFormat="1">
      <c r="A364" s="355"/>
      <c r="B364" s="355"/>
      <c r="C364" s="355"/>
      <c r="E364" s="101"/>
      <c r="H364" s="93"/>
      <c r="I364" s="94"/>
      <c r="J364" s="93"/>
      <c r="S364" s="355"/>
      <c r="T364" s="355"/>
      <c r="U364" s="355"/>
      <c r="V364" s="355"/>
      <c r="W364" s="355"/>
      <c r="X364" s="355"/>
      <c r="Y364" s="355"/>
      <c r="Z364" s="355"/>
    </row>
    <row r="365" spans="1:26" s="92" customFormat="1">
      <c r="A365" s="355"/>
      <c r="B365" s="355"/>
      <c r="C365" s="355"/>
      <c r="E365" s="101"/>
      <c r="H365" s="93"/>
      <c r="I365" s="94"/>
      <c r="J365" s="93"/>
      <c r="S365" s="355"/>
      <c r="T365" s="355"/>
      <c r="U365" s="355"/>
      <c r="V365" s="355"/>
      <c r="W365" s="355"/>
      <c r="X365" s="355"/>
      <c r="Y365" s="355"/>
      <c r="Z365" s="355"/>
    </row>
    <row r="366" spans="1:26" s="92" customFormat="1">
      <c r="A366" s="355"/>
      <c r="B366" s="355"/>
      <c r="C366" s="355"/>
      <c r="E366" s="101"/>
      <c r="H366" s="93"/>
      <c r="I366" s="94"/>
      <c r="J366" s="93"/>
      <c r="S366" s="355"/>
      <c r="T366" s="355"/>
      <c r="U366" s="355"/>
      <c r="V366" s="355"/>
      <c r="W366" s="355"/>
      <c r="X366" s="355"/>
      <c r="Y366" s="355"/>
      <c r="Z366" s="355"/>
    </row>
    <row r="367" spans="1:26" s="92" customFormat="1">
      <c r="A367" s="355"/>
      <c r="B367" s="355"/>
      <c r="C367" s="355"/>
      <c r="E367" s="101"/>
      <c r="H367" s="93"/>
      <c r="I367" s="94"/>
      <c r="J367" s="93"/>
      <c r="S367" s="355"/>
      <c r="T367" s="355"/>
      <c r="U367" s="355"/>
      <c r="V367" s="355"/>
      <c r="W367" s="355"/>
      <c r="X367" s="355"/>
      <c r="Y367" s="355"/>
      <c r="Z367" s="355"/>
    </row>
    <row r="368" spans="1:26" s="92" customFormat="1">
      <c r="A368" s="355"/>
      <c r="B368" s="355"/>
      <c r="C368" s="355"/>
      <c r="E368" s="101"/>
      <c r="H368" s="93"/>
      <c r="I368" s="94"/>
      <c r="J368" s="93"/>
      <c r="S368" s="355"/>
      <c r="T368" s="355"/>
      <c r="U368" s="355"/>
      <c r="V368" s="355"/>
      <c r="W368" s="355"/>
      <c r="X368" s="355"/>
      <c r="Y368" s="355"/>
      <c r="Z368" s="355"/>
    </row>
    <row r="369" spans="1:26" s="92" customFormat="1">
      <c r="A369" s="355"/>
      <c r="B369" s="355"/>
      <c r="C369" s="355"/>
      <c r="E369" s="101"/>
      <c r="H369" s="93"/>
      <c r="I369" s="94"/>
      <c r="J369" s="93"/>
      <c r="S369" s="355"/>
      <c r="T369" s="355"/>
      <c r="U369" s="355"/>
      <c r="V369" s="355"/>
      <c r="W369" s="355"/>
      <c r="X369" s="355"/>
      <c r="Y369" s="355"/>
      <c r="Z369" s="355"/>
    </row>
    <row r="370" spans="1:26" s="92" customFormat="1">
      <c r="A370" s="355"/>
      <c r="B370" s="355"/>
      <c r="C370" s="355"/>
      <c r="E370" s="101"/>
      <c r="H370" s="93"/>
      <c r="I370" s="94"/>
      <c r="J370" s="93"/>
      <c r="S370" s="355"/>
      <c r="T370" s="355"/>
      <c r="U370" s="355"/>
      <c r="V370" s="355"/>
      <c r="W370" s="355"/>
      <c r="X370" s="355"/>
      <c r="Y370" s="355"/>
      <c r="Z370" s="355"/>
    </row>
    <row r="371" spans="1:26" s="92" customFormat="1">
      <c r="A371" s="355"/>
      <c r="B371" s="355"/>
      <c r="C371" s="355"/>
      <c r="E371" s="101"/>
      <c r="H371" s="93"/>
      <c r="I371" s="94"/>
      <c r="J371" s="93"/>
      <c r="S371" s="355"/>
      <c r="T371" s="355"/>
      <c r="U371" s="355"/>
      <c r="V371" s="355"/>
      <c r="W371" s="355"/>
      <c r="X371" s="355"/>
      <c r="Y371" s="355"/>
      <c r="Z371" s="355"/>
    </row>
    <row r="372" spans="1:26" s="92" customFormat="1">
      <c r="A372" s="355"/>
      <c r="B372" s="355"/>
      <c r="C372" s="355"/>
      <c r="E372" s="101"/>
      <c r="H372" s="93"/>
      <c r="I372" s="94"/>
      <c r="J372" s="93"/>
      <c r="S372" s="355"/>
      <c r="T372" s="355"/>
      <c r="U372" s="355"/>
      <c r="V372" s="355"/>
      <c r="W372" s="355"/>
      <c r="X372" s="355"/>
      <c r="Y372" s="355"/>
      <c r="Z372" s="355"/>
    </row>
    <row r="373" spans="1:26" s="92" customFormat="1">
      <c r="A373" s="355"/>
      <c r="B373" s="355"/>
      <c r="C373" s="355"/>
      <c r="E373" s="101"/>
      <c r="H373" s="93"/>
      <c r="I373" s="94"/>
      <c r="J373" s="93"/>
      <c r="S373" s="355"/>
      <c r="T373" s="355"/>
      <c r="U373" s="355"/>
      <c r="V373" s="355"/>
      <c r="W373" s="355"/>
      <c r="X373" s="355"/>
      <c r="Y373" s="355"/>
      <c r="Z373" s="355"/>
    </row>
    <row r="374" spans="1:26" s="92" customFormat="1">
      <c r="A374" s="355"/>
      <c r="B374" s="355"/>
      <c r="C374" s="355"/>
      <c r="E374" s="101"/>
      <c r="H374" s="93"/>
      <c r="I374" s="94"/>
      <c r="J374" s="93"/>
      <c r="S374" s="355"/>
      <c r="T374" s="355"/>
      <c r="U374" s="355"/>
      <c r="V374" s="355"/>
      <c r="W374" s="355"/>
      <c r="X374" s="355"/>
      <c r="Y374" s="355"/>
      <c r="Z374" s="355"/>
    </row>
    <row r="375" spans="1:26" s="92" customFormat="1">
      <c r="A375" s="355"/>
      <c r="B375" s="355"/>
      <c r="C375" s="355"/>
      <c r="E375" s="101"/>
      <c r="H375" s="93"/>
      <c r="I375" s="94"/>
      <c r="J375" s="93"/>
      <c r="S375" s="355"/>
      <c r="T375" s="355"/>
      <c r="U375" s="355"/>
      <c r="V375" s="355"/>
      <c r="W375" s="355"/>
      <c r="X375" s="355"/>
      <c r="Y375" s="355"/>
      <c r="Z375" s="355"/>
    </row>
    <row r="376" spans="1:26" s="92" customFormat="1">
      <c r="A376" s="355"/>
      <c r="B376" s="355"/>
      <c r="C376" s="355"/>
      <c r="E376" s="101"/>
      <c r="H376" s="93"/>
      <c r="I376" s="94"/>
      <c r="J376" s="93"/>
      <c r="S376" s="355"/>
      <c r="T376" s="355"/>
      <c r="U376" s="355"/>
      <c r="V376" s="355"/>
      <c r="W376" s="355"/>
      <c r="X376" s="355"/>
      <c r="Y376" s="355"/>
      <c r="Z376" s="355"/>
    </row>
    <row r="377" spans="1:26" s="92" customFormat="1">
      <c r="A377" s="355"/>
      <c r="B377" s="355"/>
      <c r="C377" s="355"/>
      <c r="E377" s="101"/>
      <c r="H377" s="93"/>
      <c r="I377" s="94"/>
      <c r="J377" s="93"/>
      <c r="S377" s="355"/>
      <c r="T377" s="355"/>
      <c r="U377" s="355"/>
      <c r="V377" s="355"/>
      <c r="W377" s="355"/>
      <c r="X377" s="355"/>
      <c r="Y377" s="355"/>
      <c r="Z377" s="355"/>
    </row>
    <row r="378" spans="1:26" s="92" customFormat="1">
      <c r="A378" s="355"/>
      <c r="B378" s="355"/>
      <c r="C378" s="355"/>
      <c r="E378" s="101"/>
      <c r="H378" s="93"/>
      <c r="I378" s="94"/>
      <c r="J378" s="93"/>
      <c r="S378" s="355"/>
      <c r="T378" s="355"/>
      <c r="U378" s="355"/>
      <c r="V378" s="355"/>
      <c r="W378" s="355"/>
      <c r="X378" s="355"/>
      <c r="Y378" s="355"/>
      <c r="Z378" s="355"/>
    </row>
    <row r="379" spans="1:26" s="92" customFormat="1">
      <c r="A379" s="355"/>
      <c r="B379" s="355"/>
      <c r="C379" s="355"/>
      <c r="E379" s="101"/>
      <c r="H379" s="93"/>
      <c r="I379" s="94"/>
      <c r="J379" s="93"/>
      <c r="S379" s="355"/>
      <c r="T379" s="355"/>
      <c r="U379" s="355"/>
      <c r="V379" s="355"/>
      <c r="W379" s="355"/>
      <c r="X379" s="355"/>
      <c r="Y379" s="355"/>
      <c r="Z379" s="355"/>
    </row>
    <row r="380" spans="1:26" s="92" customFormat="1">
      <c r="A380" s="355"/>
      <c r="B380" s="355"/>
      <c r="C380" s="355"/>
      <c r="E380" s="101"/>
      <c r="H380" s="93"/>
      <c r="I380" s="94"/>
      <c r="J380" s="93"/>
      <c r="S380" s="355"/>
      <c r="T380" s="355"/>
      <c r="U380" s="355"/>
      <c r="V380" s="355"/>
      <c r="W380" s="355"/>
      <c r="X380" s="355"/>
      <c r="Y380" s="355"/>
      <c r="Z380" s="355"/>
    </row>
    <row r="381" spans="1:26" s="92" customFormat="1">
      <c r="A381" s="355"/>
      <c r="B381" s="355"/>
      <c r="C381" s="355"/>
      <c r="E381" s="101"/>
      <c r="H381" s="93"/>
      <c r="I381" s="94"/>
      <c r="J381" s="93"/>
      <c r="S381" s="355"/>
      <c r="T381" s="355"/>
      <c r="U381" s="355"/>
      <c r="V381" s="355"/>
      <c r="W381" s="355"/>
      <c r="X381" s="355"/>
      <c r="Y381" s="355"/>
      <c r="Z381" s="355"/>
    </row>
    <row r="382" spans="1:26" s="92" customFormat="1">
      <c r="A382" s="355"/>
      <c r="B382" s="355"/>
      <c r="C382" s="355"/>
      <c r="E382" s="101"/>
      <c r="H382" s="93"/>
      <c r="I382" s="94"/>
      <c r="J382" s="93"/>
      <c r="S382" s="355"/>
      <c r="T382" s="355"/>
      <c r="U382" s="355"/>
      <c r="V382" s="355"/>
      <c r="W382" s="355"/>
      <c r="X382" s="355"/>
      <c r="Y382" s="355"/>
      <c r="Z382" s="355"/>
    </row>
    <row r="383" spans="1:26" s="92" customFormat="1">
      <c r="A383" s="355"/>
      <c r="B383" s="355"/>
      <c r="C383" s="355"/>
      <c r="E383" s="101"/>
      <c r="H383" s="93"/>
      <c r="I383" s="94"/>
      <c r="J383" s="93"/>
      <c r="S383" s="355"/>
      <c r="T383" s="355"/>
      <c r="U383" s="355"/>
      <c r="V383" s="355"/>
      <c r="W383" s="355"/>
      <c r="X383" s="355"/>
      <c r="Y383" s="355"/>
      <c r="Z383" s="355"/>
    </row>
    <row r="384" spans="1:26" s="92" customFormat="1">
      <c r="A384" s="355"/>
      <c r="B384" s="355"/>
      <c r="C384" s="355"/>
      <c r="E384" s="101"/>
      <c r="H384" s="93"/>
      <c r="I384" s="94"/>
      <c r="J384" s="93"/>
      <c r="S384" s="355"/>
      <c r="T384" s="355"/>
      <c r="U384" s="355"/>
      <c r="V384" s="355"/>
      <c r="W384" s="355"/>
      <c r="X384" s="355"/>
      <c r="Y384" s="355"/>
      <c r="Z384" s="355"/>
    </row>
    <row r="385" spans="1:26" s="92" customFormat="1">
      <c r="A385" s="355"/>
      <c r="B385" s="355"/>
      <c r="C385" s="355"/>
      <c r="E385" s="101"/>
      <c r="H385" s="93"/>
      <c r="I385" s="94"/>
      <c r="J385" s="93"/>
      <c r="S385" s="355"/>
      <c r="T385" s="355"/>
      <c r="U385" s="355"/>
      <c r="V385" s="355"/>
      <c r="W385" s="355"/>
      <c r="X385" s="355"/>
      <c r="Y385" s="355"/>
      <c r="Z385" s="355"/>
    </row>
    <row r="386" spans="1:26" s="92" customFormat="1">
      <c r="A386" s="355"/>
      <c r="B386" s="355"/>
      <c r="C386" s="355"/>
      <c r="E386" s="101"/>
      <c r="H386" s="93"/>
      <c r="I386" s="94"/>
      <c r="J386" s="93"/>
      <c r="S386" s="355"/>
      <c r="T386" s="355"/>
      <c r="U386" s="355"/>
      <c r="V386" s="355"/>
      <c r="W386" s="355"/>
      <c r="X386" s="355"/>
      <c r="Y386" s="355"/>
      <c r="Z386" s="355"/>
    </row>
    <row r="387" spans="1:26" s="92" customFormat="1">
      <c r="A387" s="355"/>
      <c r="B387" s="355"/>
      <c r="C387" s="355"/>
      <c r="E387" s="101"/>
      <c r="H387" s="93"/>
      <c r="I387" s="94"/>
      <c r="J387" s="93"/>
      <c r="S387" s="355"/>
      <c r="T387" s="355"/>
      <c r="U387" s="355"/>
      <c r="V387" s="355"/>
      <c r="W387" s="355"/>
      <c r="X387" s="355"/>
      <c r="Y387" s="355"/>
      <c r="Z387" s="355"/>
    </row>
    <row r="388" spans="1:26" s="92" customFormat="1">
      <c r="A388" s="355"/>
      <c r="B388" s="355"/>
      <c r="C388" s="355"/>
      <c r="E388" s="101"/>
      <c r="H388" s="93"/>
      <c r="I388" s="94"/>
      <c r="J388" s="93"/>
      <c r="S388" s="355"/>
      <c r="T388" s="355"/>
      <c r="U388" s="355"/>
      <c r="V388" s="355"/>
      <c r="W388" s="355"/>
      <c r="X388" s="355"/>
      <c r="Y388" s="355"/>
      <c r="Z388" s="355"/>
    </row>
    <row r="389" spans="1:26" s="92" customFormat="1">
      <c r="A389" s="355"/>
      <c r="B389" s="355"/>
      <c r="C389" s="355"/>
      <c r="E389" s="101"/>
      <c r="H389" s="93"/>
      <c r="I389" s="94"/>
      <c r="J389" s="93"/>
      <c r="S389" s="355"/>
      <c r="T389" s="355"/>
      <c r="U389" s="355"/>
      <c r="V389" s="355"/>
      <c r="W389" s="355"/>
      <c r="X389" s="355"/>
      <c r="Y389" s="355"/>
      <c r="Z389" s="355"/>
    </row>
    <row r="390" spans="1:26" s="92" customFormat="1">
      <c r="A390" s="355"/>
      <c r="B390" s="355"/>
      <c r="C390" s="355"/>
      <c r="E390" s="101"/>
      <c r="H390" s="93"/>
      <c r="I390" s="94"/>
      <c r="J390" s="93"/>
      <c r="S390" s="355"/>
      <c r="T390" s="355"/>
      <c r="U390" s="355"/>
      <c r="V390" s="355"/>
      <c r="W390" s="355"/>
      <c r="X390" s="355"/>
      <c r="Y390" s="355"/>
      <c r="Z390" s="355"/>
    </row>
    <row r="391" spans="1:26" s="92" customFormat="1">
      <c r="A391" s="355"/>
      <c r="B391" s="355"/>
      <c r="C391" s="355"/>
      <c r="E391" s="101"/>
      <c r="H391" s="93"/>
      <c r="I391" s="94"/>
      <c r="J391" s="93"/>
      <c r="S391" s="355"/>
      <c r="T391" s="355"/>
      <c r="U391" s="355"/>
      <c r="V391" s="355"/>
      <c r="W391" s="355"/>
      <c r="X391" s="355"/>
      <c r="Y391" s="355"/>
      <c r="Z391" s="355"/>
    </row>
    <row r="392" spans="1:26" s="92" customFormat="1">
      <c r="A392" s="355"/>
      <c r="B392" s="355"/>
      <c r="C392" s="355"/>
      <c r="E392" s="101"/>
      <c r="H392" s="93"/>
      <c r="I392" s="94"/>
      <c r="J392" s="93"/>
      <c r="S392" s="355"/>
      <c r="T392" s="355"/>
      <c r="U392" s="355"/>
      <c r="V392" s="355"/>
      <c r="W392" s="355"/>
      <c r="X392" s="355"/>
      <c r="Y392" s="355"/>
      <c r="Z392" s="355"/>
    </row>
    <row r="393" spans="1:26" s="92" customFormat="1">
      <c r="A393" s="355"/>
      <c r="B393" s="355"/>
      <c r="C393" s="355"/>
      <c r="E393" s="101"/>
      <c r="H393" s="93"/>
      <c r="I393" s="94"/>
      <c r="J393" s="93"/>
      <c r="S393" s="355"/>
      <c r="T393" s="355"/>
      <c r="U393" s="355"/>
      <c r="V393" s="355"/>
      <c r="W393" s="355"/>
      <c r="X393" s="355"/>
      <c r="Y393" s="355"/>
      <c r="Z393" s="355"/>
    </row>
    <row r="394" spans="1:26" s="92" customFormat="1">
      <c r="A394" s="355"/>
      <c r="B394" s="355"/>
      <c r="C394" s="355"/>
      <c r="E394" s="101"/>
      <c r="H394" s="93"/>
      <c r="I394" s="94"/>
      <c r="J394" s="93"/>
      <c r="S394" s="355"/>
      <c r="T394" s="355"/>
      <c r="U394" s="355"/>
      <c r="V394" s="355"/>
      <c r="W394" s="355"/>
      <c r="X394" s="355"/>
      <c r="Y394" s="355"/>
      <c r="Z394" s="355"/>
    </row>
    <row r="395" spans="1:26" s="92" customFormat="1">
      <c r="A395" s="355"/>
      <c r="B395" s="355"/>
      <c r="C395" s="355"/>
      <c r="E395" s="101"/>
      <c r="H395" s="93"/>
      <c r="I395" s="94"/>
      <c r="J395" s="93"/>
      <c r="S395" s="355"/>
      <c r="T395" s="355"/>
      <c r="U395" s="355"/>
      <c r="V395" s="355"/>
      <c r="W395" s="355"/>
      <c r="X395" s="355"/>
      <c r="Y395" s="355"/>
      <c r="Z395" s="355"/>
    </row>
    <row r="396" spans="1:26" s="92" customFormat="1">
      <c r="A396" s="355"/>
      <c r="B396" s="355"/>
      <c r="C396" s="355"/>
      <c r="E396" s="101"/>
      <c r="H396" s="93"/>
      <c r="I396" s="94"/>
      <c r="J396" s="93"/>
      <c r="S396" s="355"/>
      <c r="T396" s="355"/>
      <c r="U396" s="355"/>
      <c r="V396" s="355"/>
      <c r="W396" s="355"/>
      <c r="X396" s="355"/>
      <c r="Y396" s="355"/>
      <c r="Z396" s="355"/>
    </row>
    <row r="397" spans="1:26" s="92" customFormat="1">
      <c r="A397" s="355"/>
      <c r="B397" s="355"/>
      <c r="C397" s="355"/>
      <c r="E397" s="101"/>
      <c r="H397" s="93"/>
      <c r="I397" s="94"/>
      <c r="J397" s="93"/>
      <c r="S397" s="355"/>
      <c r="T397" s="355"/>
      <c r="U397" s="355"/>
      <c r="V397" s="355"/>
      <c r="W397" s="355"/>
      <c r="X397" s="355"/>
      <c r="Y397" s="355"/>
      <c r="Z397" s="355"/>
    </row>
    <row r="398" spans="1:26" s="92" customFormat="1">
      <c r="A398" s="355"/>
      <c r="B398" s="355"/>
      <c r="C398" s="355"/>
      <c r="E398" s="101"/>
      <c r="H398" s="93"/>
      <c r="I398" s="94"/>
      <c r="J398" s="93"/>
      <c r="S398" s="355"/>
      <c r="T398" s="355"/>
      <c r="U398" s="355"/>
      <c r="V398" s="355"/>
      <c r="W398" s="355"/>
      <c r="X398" s="355"/>
      <c r="Y398" s="355"/>
      <c r="Z398" s="355"/>
    </row>
    <row r="399" spans="1:26" s="92" customFormat="1">
      <c r="A399" s="355"/>
      <c r="B399" s="355"/>
      <c r="C399" s="355"/>
      <c r="E399" s="101"/>
      <c r="H399" s="93"/>
      <c r="I399" s="94"/>
      <c r="J399" s="93"/>
      <c r="S399" s="355"/>
      <c r="T399" s="355"/>
      <c r="U399" s="355"/>
      <c r="V399" s="355"/>
      <c r="W399" s="355"/>
      <c r="X399" s="355"/>
      <c r="Y399" s="355"/>
      <c r="Z399" s="355"/>
    </row>
    <row r="400" spans="1:26" s="92" customFormat="1">
      <c r="A400" s="355"/>
      <c r="B400" s="355"/>
      <c r="C400" s="355"/>
      <c r="E400" s="101"/>
      <c r="H400" s="93"/>
      <c r="I400" s="94"/>
      <c r="J400" s="93"/>
      <c r="S400" s="355"/>
      <c r="T400" s="355"/>
      <c r="U400" s="355"/>
      <c r="V400" s="355"/>
      <c r="W400" s="355"/>
      <c r="X400" s="355"/>
      <c r="Y400" s="355"/>
      <c r="Z400" s="355"/>
    </row>
    <row r="401" spans="1:26" s="92" customFormat="1">
      <c r="A401" s="355"/>
      <c r="B401" s="355"/>
      <c r="C401" s="355"/>
      <c r="E401" s="101"/>
      <c r="H401" s="93"/>
      <c r="I401" s="94"/>
      <c r="J401" s="93"/>
      <c r="S401" s="355"/>
      <c r="T401" s="355"/>
      <c r="U401" s="355"/>
      <c r="V401" s="355"/>
      <c r="W401" s="355"/>
      <c r="X401" s="355"/>
      <c r="Y401" s="355"/>
      <c r="Z401" s="355"/>
    </row>
    <row r="402" spans="1:26" s="92" customFormat="1">
      <c r="A402" s="355"/>
      <c r="B402" s="355"/>
      <c r="C402" s="355"/>
      <c r="E402" s="101"/>
      <c r="H402" s="93"/>
      <c r="I402" s="94"/>
      <c r="J402" s="93"/>
      <c r="S402" s="355"/>
      <c r="T402" s="355"/>
      <c r="U402" s="355"/>
      <c r="V402" s="355"/>
      <c r="W402" s="355"/>
      <c r="X402" s="355"/>
      <c r="Y402" s="355"/>
      <c r="Z402" s="355"/>
    </row>
    <row r="403" spans="1:26" s="92" customFormat="1">
      <c r="A403" s="355"/>
      <c r="B403" s="355"/>
      <c r="C403" s="355"/>
      <c r="E403" s="101"/>
      <c r="H403" s="93"/>
      <c r="I403" s="94"/>
      <c r="J403" s="93"/>
      <c r="S403" s="355"/>
      <c r="T403" s="355"/>
      <c r="U403" s="355"/>
      <c r="V403" s="355"/>
      <c r="W403" s="355"/>
      <c r="X403" s="355"/>
      <c r="Y403" s="355"/>
      <c r="Z403" s="355"/>
    </row>
    <row r="404" spans="1:26" s="92" customFormat="1">
      <c r="A404" s="355"/>
      <c r="B404" s="355"/>
      <c r="C404" s="355"/>
      <c r="E404" s="101"/>
      <c r="H404" s="93"/>
      <c r="I404" s="94"/>
      <c r="J404" s="93"/>
      <c r="S404" s="355"/>
      <c r="T404" s="355"/>
      <c r="U404" s="355"/>
      <c r="V404" s="355"/>
      <c r="W404" s="355"/>
      <c r="X404" s="355"/>
      <c r="Y404" s="355"/>
      <c r="Z404" s="355"/>
    </row>
    <row r="405" spans="1:26" s="92" customFormat="1">
      <c r="A405" s="355"/>
      <c r="B405" s="355"/>
      <c r="C405" s="355"/>
      <c r="E405" s="101"/>
      <c r="H405" s="93"/>
      <c r="I405" s="94"/>
      <c r="J405" s="93"/>
      <c r="S405" s="355"/>
      <c r="T405" s="355"/>
      <c r="U405" s="355"/>
      <c r="V405" s="355"/>
      <c r="W405" s="355"/>
      <c r="X405" s="355"/>
      <c r="Y405" s="355"/>
      <c r="Z405" s="355"/>
    </row>
    <row r="406" spans="1:26" s="92" customFormat="1">
      <c r="A406" s="355"/>
      <c r="B406" s="355"/>
      <c r="C406" s="355"/>
      <c r="E406" s="101"/>
      <c r="H406" s="93"/>
      <c r="I406" s="94"/>
      <c r="J406" s="93"/>
      <c r="S406" s="355"/>
      <c r="T406" s="355"/>
      <c r="U406" s="355"/>
      <c r="V406" s="355"/>
      <c r="W406" s="355"/>
      <c r="X406" s="355"/>
      <c r="Y406" s="355"/>
      <c r="Z406" s="355"/>
    </row>
    <row r="407" spans="1:26" s="92" customFormat="1">
      <c r="A407" s="355"/>
      <c r="B407" s="355"/>
      <c r="C407" s="355"/>
      <c r="E407" s="101"/>
      <c r="H407" s="93"/>
      <c r="I407" s="94"/>
      <c r="J407" s="93"/>
      <c r="S407" s="355"/>
      <c r="T407" s="355"/>
      <c r="U407" s="355"/>
      <c r="V407" s="355"/>
      <c r="W407" s="355"/>
      <c r="X407" s="355"/>
      <c r="Y407" s="355"/>
      <c r="Z407" s="355"/>
    </row>
    <row r="408" spans="1:26" s="92" customFormat="1">
      <c r="A408" s="355"/>
      <c r="B408" s="355"/>
      <c r="C408" s="355"/>
      <c r="E408" s="101"/>
      <c r="H408" s="93"/>
      <c r="I408" s="94"/>
      <c r="J408" s="93"/>
      <c r="S408" s="355"/>
      <c r="T408" s="355"/>
      <c r="U408" s="355"/>
      <c r="V408" s="355"/>
      <c r="W408" s="355"/>
      <c r="X408" s="355"/>
      <c r="Y408" s="355"/>
      <c r="Z408" s="355"/>
    </row>
    <row r="409" spans="1:26" s="92" customFormat="1">
      <c r="A409" s="355"/>
      <c r="B409" s="355"/>
      <c r="C409" s="355"/>
      <c r="E409" s="101"/>
      <c r="H409" s="93"/>
      <c r="I409" s="94"/>
      <c r="J409" s="93"/>
      <c r="S409" s="355"/>
      <c r="T409" s="355"/>
      <c r="U409" s="355"/>
      <c r="V409" s="355"/>
      <c r="W409" s="355"/>
      <c r="X409" s="355"/>
      <c r="Y409" s="355"/>
      <c r="Z409" s="355"/>
    </row>
    <row r="410" spans="1:26" s="92" customFormat="1">
      <c r="A410" s="355"/>
      <c r="B410" s="355"/>
      <c r="C410" s="355"/>
      <c r="E410" s="101"/>
      <c r="H410" s="93"/>
      <c r="I410" s="94"/>
      <c r="J410" s="93"/>
      <c r="S410" s="355"/>
      <c r="T410" s="355"/>
      <c r="U410" s="355"/>
      <c r="V410" s="355"/>
      <c r="W410" s="355"/>
      <c r="X410" s="355"/>
      <c r="Y410" s="355"/>
      <c r="Z410" s="355"/>
    </row>
    <row r="411" spans="1:26" s="92" customFormat="1">
      <c r="A411" s="355"/>
      <c r="B411" s="355"/>
      <c r="C411" s="355"/>
      <c r="E411" s="101"/>
      <c r="H411" s="93"/>
      <c r="I411" s="94"/>
      <c r="J411" s="93"/>
      <c r="S411" s="355"/>
      <c r="T411" s="355"/>
      <c r="U411" s="355"/>
      <c r="V411" s="355"/>
      <c r="W411" s="355"/>
      <c r="X411" s="355"/>
      <c r="Y411" s="355"/>
      <c r="Z411" s="355"/>
    </row>
    <row r="412" spans="1:26" s="92" customFormat="1">
      <c r="A412" s="355"/>
      <c r="B412" s="355"/>
      <c r="C412" s="355"/>
      <c r="E412" s="101"/>
      <c r="H412" s="93"/>
      <c r="I412" s="94"/>
      <c r="J412" s="93"/>
      <c r="S412" s="355"/>
      <c r="T412" s="355"/>
      <c r="U412" s="355"/>
      <c r="V412" s="355"/>
      <c r="W412" s="355"/>
      <c r="X412" s="355"/>
      <c r="Y412" s="355"/>
      <c r="Z412" s="355"/>
    </row>
    <row r="413" spans="1:26" s="92" customFormat="1">
      <c r="A413" s="355"/>
      <c r="B413" s="355"/>
      <c r="C413" s="355"/>
      <c r="E413" s="101"/>
      <c r="H413" s="93"/>
      <c r="I413" s="94"/>
      <c r="J413" s="93"/>
      <c r="S413" s="355"/>
      <c r="T413" s="355"/>
      <c r="U413" s="355"/>
      <c r="V413" s="355"/>
      <c r="W413" s="355"/>
      <c r="X413" s="355"/>
      <c r="Y413" s="355"/>
      <c r="Z413" s="355"/>
    </row>
    <row r="414" spans="1:26" s="92" customFormat="1">
      <c r="A414" s="355"/>
      <c r="B414" s="355"/>
      <c r="C414" s="355"/>
      <c r="E414" s="101"/>
      <c r="H414" s="93"/>
      <c r="I414" s="94"/>
      <c r="J414" s="93"/>
      <c r="S414" s="355"/>
      <c r="T414" s="355"/>
      <c r="U414" s="355"/>
      <c r="V414" s="355"/>
      <c r="W414" s="355"/>
      <c r="X414" s="355"/>
      <c r="Y414" s="355"/>
      <c r="Z414" s="355"/>
    </row>
    <row r="415" spans="1:26" s="92" customFormat="1">
      <c r="A415" s="355"/>
      <c r="B415" s="355"/>
      <c r="C415" s="355"/>
      <c r="E415" s="101"/>
      <c r="H415" s="93"/>
      <c r="I415" s="94"/>
      <c r="J415" s="93"/>
      <c r="S415" s="355"/>
      <c r="T415" s="355"/>
      <c r="U415" s="355"/>
      <c r="V415" s="355"/>
      <c r="W415" s="355"/>
      <c r="X415" s="355"/>
      <c r="Y415" s="355"/>
      <c r="Z415" s="355"/>
    </row>
    <row r="416" spans="1:26" s="92" customFormat="1">
      <c r="A416" s="355"/>
      <c r="B416" s="355"/>
      <c r="C416" s="355"/>
      <c r="E416" s="101"/>
      <c r="H416" s="93"/>
      <c r="I416" s="94"/>
      <c r="J416" s="93"/>
      <c r="S416" s="355"/>
      <c r="T416" s="355"/>
      <c r="U416" s="355"/>
      <c r="V416" s="355"/>
      <c r="W416" s="355"/>
      <c r="X416" s="355"/>
      <c r="Y416" s="355"/>
      <c r="Z416" s="355"/>
    </row>
    <row r="417" spans="1:26" s="92" customFormat="1">
      <c r="A417" s="355"/>
      <c r="B417" s="355"/>
      <c r="C417" s="355"/>
      <c r="E417" s="101"/>
      <c r="H417" s="93"/>
      <c r="I417" s="94"/>
      <c r="J417" s="93"/>
      <c r="S417" s="355"/>
      <c r="T417" s="355"/>
      <c r="U417" s="355"/>
      <c r="V417" s="355"/>
      <c r="W417" s="355"/>
      <c r="X417" s="355"/>
      <c r="Y417" s="355"/>
      <c r="Z417" s="355"/>
    </row>
    <row r="418" spans="1:26" s="92" customFormat="1">
      <c r="A418" s="355"/>
      <c r="B418" s="355"/>
      <c r="C418" s="355"/>
      <c r="E418" s="101"/>
      <c r="H418" s="93"/>
      <c r="I418" s="94"/>
      <c r="J418" s="93"/>
      <c r="S418" s="355"/>
      <c r="T418" s="355"/>
      <c r="U418" s="355"/>
      <c r="V418" s="355"/>
      <c r="W418" s="355"/>
      <c r="X418" s="355"/>
      <c r="Y418" s="355"/>
      <c r="Z418" s="355"/>
    </row>
    <row r="419" spans="1:26" s="92" customFormat="1">
      <c r="A419" s="355"/>
      <c r="B419" s="355"/>
      <c r="C419" s="355"/>
      <c r="E419" s="101"/>
      <c r="H419" s="93"/>
      <c r="I419" s="94"/>
      <c r="J419" s="93"/>
      <c r="S419" s="355"/>
      <c r="T419" s="355"/>
      <c r="U419" s="355"/>
      <c r="V419" s="355"/>
      <c r="W419" s="355"/>
      <c r="X419" s="355"/>
      <c r="Y419" s="355"/>
      <c r="Z419" s="355"/>
    </row>
    <row r="420" spans="1:26" s="92" customFormat="1">
      <c r="A420" s="355"/>
      <c r="B420" s="355"/>
      <c r="C420" s="355"/>
      <c r="E420" s="101"/>
      <c r="H420" s="93"/>
      <c r="I420" s="94"/>
      <c r="J420" s="93"/>
      <c r="S420" s="355"/>
      <c r="T420" s="355"/>
      <c r="U420" s="355"/>
      <c r="V420" s="355"/>
      <c r="W420" s="355"/>
      <c r="X420" s="355"/>
      <c r="Y420" s="355"/>
      <c r="Z420" s="355"/>
    </row>
    <row r="421" spans="1:26" s="92" customFormat="1">
      <c r="A421" s="355"/>
      <c r="B421" s="355"/>
      <c r="C421" s="355"/>
      <c r="E421" s="101"/>
      <c r="H421" s="93"/>
      <c r="I421" s="94"/>
      <c r="J421" s="93"/>
      <c r="S421" s="355"/>
      <c r="T421" s="355"/>
      <c r="U421" s="355"/>
      <c r="V421" s="355"/>
      <c r="W421" s="355"/>
      <c r="X421" s="355"/>
      <c r="Y421" s="355"/>
      <c r="Z421" s="355"/>
    </row>
    <row r="422" spans="1:26" s="92" customFormat="1">
      <c r="A422" s="355"/>
      <c r="B422" s="355"/>
      <c r="C422" s="355"/>
      <c r="E422" s="101"/>
      <c r="H422" s="93"/>
      <c r="I422" s="94"/>
      <c r="J422" s="93"/>
      <c r="S422" s="355"/>
      <c r="T422" s="355"/>
      <c r="U422" s="355"/>
      <c r="V422" s="355"/>
      <c r="W422" s="355"/>
      <c r="X422" s="355"/>
      <c r="Y422" s="355"/>
      <c r="Z422" s="355"/>
    </row>
    <row r="423" spans="1:26" s="92" customFormat="1">
      <c r="A423" s="355"/>
      <c r="B423" s="355"/>
      <c r="C423" s="355"/>
      <c r="E423" s="101"/>
      <c r="H423" s="93"/>
      <c r="I423" s="94"/>
      <c r="J423" s="93"/>
      <c r="S423" s="355"/>
      <c r="T423" s="355"/>
      <c r="U423" s="355"/>
      <c r="V423" s="355"/>
      <c r="W423" s="355"/>
      <c r="X423" s="355"/>
      <c r="Y423" s="355"/>
      <c r="Z423" s="355"/>
    </row>
    <row r="424" spans="1:26" s="92" customFormat="1">
      <c r="A424" s="355"/>
      <c r="B424" s="355"/>
      <c r="C424" s="355"/>
      <c r="E424" s="101"/>
      <c r="H424" s="93"/>
      <c r="I424" s="94"/>
      <c r="J424" s="93"/>
      <c r="S424" s="355"/>
      <c r="T424" s="355"/>
      <c r="U424" s="355"/>
      <c r="V424" s="355"/>
      <c r="W424" s="355"/>
      <c r="X424" s="355"/>
      <c r="Y424" s="355"/>
      <c r="Z424" s="355"/>
    </row>
    <row r="425" spans="1:26" s="92" customFormat="1">
      <c r="A425" s="355"/>
      <c r="B425" s="355"/>
      <c r="C425" s="355"/>
      <c r="E425" s="101"/>
      <c r="H425" s="93"/>
      <c r="I425" s="94"/>
      <c r="J425" s="93"/>
      <c r="S425" s="355"/>
      <c r="T425" s="355"/>
      <c r="U425" s="355"/>
      <c r="V425" s="355"/>
      <c r="W425" s="355"/>
      <c r="X425" s="355"/>
      <c r="Y425" s="355"/>
      <c r="Z425" s="355"/>
    </row>
    <row r="426" spans="1:26" s="92" customFormat="1">
      <c r="A426" s="355"/>
      <c r="B426" s="355"/>
      <c r="C426" s="355"/>
      <c r="E426" s="101"/>
      <c r="H426" s="93"/>
      <c r="I426" s="94"/>
      <c r="J426" s="93"/>
      <c r="S426" s="355"/>
      <c r="T426" s="355"/>
      <c r="U426" s="355"/>
      <c r="V426" s="355"/>
      <c r="W426" s="355"/>
      <c r="X426" s="355"/>
      <c r="Y426" s="355"/>
      <c r="Z426" s="355"/>
    </row>
    <row r="427" spans="1:26" s="92" customFormat="1">
      <c r="A427" s="355"/>
      <c r="B427" s="355"/>
      <c r="C427" s="355"/>
      <c r="E427" s="101"/>
      <c r="H427" s="93"/>
      <c r="I427" s="94"/>
      <c r="J427" s="93"/>
      <c r="S427" s="355"/>
      <c r="T427" s="355"/>
      <c r="U427" s="355"/>
      <c r="V427" s="355"/>
      <c r="W427" s="355"/>
      <c r="X427" s="355"/>
      <c r="Y427" s="355"/>
      <c r="Z427" s="355"/>
    </row>
    <row r="428" spans="1:26" s="92" customFormat="1">
      <c r="A428" s="355"/>
      <c r="B428" s="355"/>
      <c r="C428" s="355"/>
      <c r="E428" s="101"/>
      <c r="H428" s="93"/>
      <c r="I428" s="94"/>
      <c r="J428" s="93"/>
      <c r="S428" s="355"/>
      <c r="T428" s="355"/>
      <c r="U428" s="355"/>
      <c r="V428" s="355"/>
      <c r="W428" s="355"/>
      <c r="X428" s="355"/>
      <c r="Y428" s="355"/>
      <c r="Z428" s="355"/>
    </row>
    <row r="429" spans="1:26" s="92" customFormat="1">
      <c r="A429" s="355"/>
      <c r="B429" s="355"/>
      <c r="C429" s="355"/>
      <c r="E429" s="101"/>
      <c r="H429" s="93"/>
      <c r="I429" s="94"/>
      <c r="J429" s="93"/>
      <c r="S429" s="355"/>
      <c r="T429" s="355"/>
      <c r="U429" s="355"/>
      <c r="V429" s="355"/>
      <c r="W429" s="355"/>
      <c r="X429" s="355"/>
      <c r="Y429" s="355"/>
      <c r="Z429" s="355"/>
    </row>
    <row r="430" spans="1:26" s="92" customFormat="1">
      <c r="A430" s="355"/>
      <c r="B430" s="355"/>
      <c r="C430" s="355"/>
      <c r="E430" s="101"/>
      <c r="H430" s="93"/>
      <c r="I430" s="94"/>
      <c r="J430" s="93"/>
      <c r="S430" s="355"/>
      <c r="T430" s="355"/>
      <c r="U430" s="355"/>
      <c r="V430" s="355"/>
      <c r="W430" s="355"/>
      <c r="X430" s="355"/>
      <c r="Y430" s="355"/>
      <c r="Z430" s="355"/>
    </row>
    <row r="431" spans="1:26" s="92" customFormat="1">
      <c r="A431" s="355"/>
      <c r="B431" s="355"/>
      <c r="C431" s="355"/>
      <c r="E431" s="101"/>
      <c r="H431" s="93"/>
      <c r="I431" s="94"/>
      <c r="J431" s="93"/>
      <c r="S431" s="355"/>
      <c r="T431" s="355"/>
      <c r="U431" s="355"/>
      <c r="V431" s="355"/>
      <c r="W431" s="355"/>
      <c r="X431" s="355"/>
      <c r="Y431" s="355"/>
      <c r="Z431" s="355"/>
    </row>
    <row r="432" spans="1:26" s="92" customFormat="1">
      <c r="A432" s="355"/>
      <c r="B432" s="355"/>
      <c r="C432" s="355"/>
      <c r="E432" s="101"/>
      <c r="H432" s="93"/>
      <c r="I432" s="94"/>
      <c r="J432" s="93"/>
      <c r="S432" s="355"/>
      <c r="T432" s="355"/>
      <c r="U432" s="355"/>
      <c r="V432" s="355"/>
      <c r="W432" s="355"/>
      <c r="X432" s="355"/>
      <c r="Y432" s="355"/>
      <c r="Z432" s="355"/>
    </row>
    <row r="433" spans="1:26" s="92" customFormat="1">
      <c r="A433" s="355"/>
      <c r="B433" s="355"/>
      <c r="C433" s="355"/>
      <c r="E433" s="101"/>
      <c r="H433" s="93"/>
      <c r="I433" s="94"/>
      <c r="J433" s="93"/>
      <c r="S433" s="355"/>
      <c r="T433" s="355"/>
      <c r="U433" s="355"/>
      <c r="V433" s="355"/>
      <c r="W433" s="355"/>
      <c r="X433" s="355"/>
      <c r="Y433" s="355"/>
      <c r="Z433" s="355"/>
    </row>
    <row r="434" spans="1:26" s="92" customFormat="1">
      <c r="A434" s="355"/>
      <c r="B434" s="355"/>
      <c r="C434" s="355"/>
      <c r="E434" s="101"/>
      <c r="H434" s="93"/>
      <c r="I434" s="94"/>
      <c r="J434" s="93"/>
      <c r="S434" s="355"/>
      <c r="T434" s="355"/>
      <c r="U434" s="355"/>
      <c r="V434" s="355"/>
      <c r="W434" s="355"/>
      <c r="X434" s="355"/>
      <c r="Y434" s="355"/>
      <c r="Z434" s="355"/>
    </row>
    <row r="435" spans="1:26" s="92" customFormat="1">
      <c r="A435" s="355"/>
      <c r="B435" s="355"/>
      <c r="C435" s="355"/>
      <c r="E435" s="101"/>
      <c r="H435" s="93"/>
      <c r="I435" s="94"/>
      <c r="J435" s="93"/>
      <c r="S435" s="355"/>
      <c r="T435" s="355"/>
      <c r="U435" s="355"/>
      <c r="V435" s="355"/>
      <c r="W435" s="355"/>
      <c r="X435" s="355"/>
      <c r="Y435" s="355"/>
      <c r="Z435" s="355"/>
    </row>
    <row r="436" spans="1:26" s="92" customFormat="1">
      <c r="A436" s="355"/>
      <c r="B436" s="355"/>
      <c r="C436" s="355"/>
      <c r="E436" s="101"/>
      <c r="H436" s="93"/>
      <c r="I436" s="94"/>
      <c r="J436" s="93"/>
      <c r="S436" s="355"/>
      <c r="T436" s="355"/>
      <c r="U436" s="355"/>
      <c r="V436" s="355"/>
      <c r="W436" s="355"/>
      <c r="X436" s="355"/>
      <c r="Y436" s="355"/>
      <c r="Z436" s="355"/>
    </row>
    <row r="437" spans="1:26" s="92" customFormat="1">
      <c r="A437" s="355"/>
      <c r="B437" s="355"/>
      <c r="C437" s="355"/>
      <c r="E437" s="101"/>
      <c r="H437" s="93"/>
      <c r="I437" s="94"/>
      <c r="J437" s="93"/>
      <c r="S437" s="355"/>
      <c r="T437" s="355"/>
      <c r="U437" s="355"/>
      <c r="V437" s="355"/>
      <c r="W437" s="355"/>
      <c r="X437" s="355"/>
      <c r="Y437" s="355"/>
      <c r="Z437" s="355"/>
    </row>
    <row r="438" spans="1:26" s="92" customFormat="1">
      <c r="A438" s="355"/>
      <c r="B438" s="355"/>
      <c r="C438" s="355"/>
      <c r="E438" s="101"/>
      <c r="H438" s="93"/>
      <c r="I438" s="94"/>
      <c r="J438" s="93"/>
      <c r="S438" s="355"/>
      <c r="T438" s="355"/>
      <c r="U438" s="355"/>
      <c r="V438" s="355"/>
      <c r="W438" s="355"/>
      <c r="X438" s="355"/>
      <c r="Y438" s="355"/>
      <c r="Z438" s="355"/>
    </row>
    <row r="439" spans="1:26" s="92" customFormat="1">
      <c r="A439" s="355"/>
      <c r="B439" s="355"/>
      <c r="C439" s="355"/>
      <c r="E439" s="101"/>
      <c r="H439" s="93"/>
      <c r="I439" s="94"/>
      <c r="J439" s="93"/>
      <c r="S439" s="355"/>
      <c r="T439" s="355"/>
      <c r="U439" s="355"/>
      <c r="V439" s="355"/>
      <c r="W439" s="355"/>
      <c r="X439" s="355"/>
      <c r="Y439" s="355"/>
      <c r="Z439" s="355"/>
    </row>
    <row r="440" spans="1:26" s="92" customFormat="1">
      <c r="A440" s="355"/>
      <c r="B440" s="355"/>
      <c r="C440" s="355"/>
      <c r="E440" s="101"/>
      <c r="H440" s="93"/>
      <c r="I440" s="94"/>
      <c r="J440" s="93"/>
      <c r="S440" s="355"/>
      <c r="T440" s="355"/>
      <c r="U440" s="355"/>
      <c r="V440" s="355"/>
      <c r="W440" s="355"/>
      <c r="X440" s="355"/>
      <c r="Y440" s="355"/>
      <c r="Z440" s="355"/>
    </row>
    <row r="441" spans="1:26" s="92" customFormat="1">
      <c r="A441" s="355"/>
      <c r="B441" s="355"/>
      <c r="C441" s="355"/>
      <c r="E441" s="101"/>
      <c r="H441" s="93"/>
      <c r="I441" s="94"/>
      <c r="J441" s="93"/>
      <c r="S441" s="355"/>
      <c r="T441" s="355"/>
      <c r="U441" s="355"/>
      <c r="V441" s="355"/>
      <c r="W441" s="355"/>
      <c r="X441" s="355"/>
      <c r="Y441" s="355"/>
      <c r="Z441" s="355"/>
    </row>
    <row r="442" spans="1:26" s="92" customFormat="1">
      <c r="A442" s="355"/>
      <c r="B442" s="355"/>
      <c r="C442" s="355"/>
      <c r="E442" s="101"/>
      <c r="H442" s="93"/>
      <c r="I442" s="94"/>
      <c r="J442" s="93"/>
      <c r="S442" s="355"/>
      <c r="T442" s="355"/>
      <c r="U442" s="355"/>
      <c r="V442" s="355"/>
      <c r="W442" s="355"/>
      <c r="X442" s="355"/>
      <c r="Y442" s="355"/>
      <c r="Z442" s="355"/>
    </row>
    <row r="443" spans="1:26" s="92" customFormat="1">
      <c r="A443" s="355"/>
      <c r="B443" s="355"/>
      <c r="C443" s="355"/>
      <c r="E443" s="101"/>
      <c r="H443" s="93"/>
      <c r="I443" s="94"/>
      <c r="J443" s="93"/>
      <c r="S443" s="355"/>
      <c r="T443" s="355"/>
      <c r="U443" s="355"/>
      <c r="V443" s="355"/>
      <c r="W443" s="355"/>
      <c r="X443" s="355"/>
      <c r="Y443" s="355"/>
      <c r="Z443" s="355"/>
    </row>
    <row r="444" spans="1:26" s="92" customFormat="1">
      <c r="A444" s="355"/>
      <c r="B444" s="355"/>
      <c r="C444" s="355"/>
      <c r="E444" s="101"/>
      <c r="H444" s="93"/>
      <c r="I444" s="94"/>
      <c r="J444" s="93"/>
      <c r="S444" s="355"/>
      <c r="T444" s="355"/>
      <c r="U444" s="355"/>
      <c r="V444" s="355"/>
      <c r="W444" s="355"/>
      <c r="X444" s="355"/>
      <c r="Y444" s="355"/>
      <c r="Z444" s="355"/>
    </row>
    <row r="445" spans="1:26" s="92" customFormat="1">
      <c r="A445" s="355"/>
      <c r="B445" s="355"/>
      <c r="C445" s="355"/>
      <c r="E445" s="101"/>
      <c r="H445" s="93"/>
      <c r="I445" s="94"/>
      <c r="J445" s="93"/>
      <c r="S445" s="355"/>
      <c r="T445" s="355"/>
      <c r="U445" s="355"/>
      <c r="V445" s="355"/>
      <c r="W445" s="355"/>
      <c r="X445" s="355"/>
      <c r="Y445" s="355"/>
      <c r="Z445" s="355"/>
    </row>
    <row r="446" spans="1:26" s="92" customFormat="1">
      <c r="A446" s="355"/>
      <c r="B446" s="355"/>
      <c r="C446" s="355"/>
      <c r="E446" s="101"/>
      <c r="H446" s="93"/>
      <c r="I446" s="94"/>
      <c r="J446" s="93"/>
      <c r="S446" s="355"/>
      <c r="T446" s="355"/>
      <c r="U446" s="355"/>
      <c r="V446" s="355"/>
      <c r="W446" s="355"/>
      <c r="X446" s="355"/>
      <c r="Y446" s="355"/>
      <c r="Z446" s="355"/>
    </row>
    <row r="447" spans="1:26" s="92" customFormat="1">
      <c r="A447" s="355"/>
      <c r="B447" s="355"/>
      <c r="C447" s="355"/>
      <c r="E447" s="101"/>
      <c r="H447" s="93"/>
      <c r="I447" s="94"/>
      <c r="J447" s="93"/>
      <c r="S447" s="355"/>
      <c r="T447" s="355"/>
      <c r="U447" s="355"/>
      <c r="V447" s="355"/>
      <c r="W447" s="355"/>
      <c r="X447" s="355"/>
      <c r="Y447" s="355"/>
      <c r="Z447" s="355"/>
    </row>
    <row r="448" spans="1:26" s="92" customFormat="1">
      <c r="A448" s="355"/>
      <c r="B448" s="355"/>
      <c r="C448" s="355"/>
      <c r="E448" s="101"/>
      <c r="H448" s="93"/>
      <c r="I448" s="94"/>
      <c r="J448" s="93"/>
      <c r="S448" s="355"/>
      <c r="T448" s="355"/>
      <c r="U448" s="355"/>
      <c r="V448" s="355"/>
      <c r="W448" s="355"/>
      <c r="X448" s="355"/>
      <c r="Y448" s="355"/>
      <c r="Z448" s="355"/>
    </row>
    <row r="449" spans="1:26" s="92" customFormat="1">
      <c r="A449" s="355"/>
      <c r="B449" s="355"/>
      <c r="C449" s="355"/>
      <c r="E449" s="101"/>
      <c r="H449" s="93"/>
      <c r="I449" s="94"/>
      <c r="J449" s="93"/>
      <c r="S449" s="355"/>
      <c r="T449" s="355"/>
      <c r="U449" s="355"/>
      <c r="V449" s="355"/>
      <c r="W449" s="355"/>
      <c r="X449" s="355"/>
      <c r="Y449" s="355"/>
      <c r="Z449" s="355"/>
    </row>
    <row r="450" spans="1:26" s="92" customFormat="1">
      <c r="A450" s="355"/>
      <c r="B450" s="355"/>
      <c r="C450" s="355"/>
      <c r="E450" s="101"/>
      <c r="H450" s="93"/>
      <c r="I450" s="94"/>
      <c r="J450" s="93"/>
      <c r="S450" s="355"/>
      <c r="T450" s="355"/>
      <c r="U450" s="355"/>
      <c r="V450" s="355"/>
      <c r="W450" s="355"/>
      <c r="X450" s="355"/>
      <c r="Y450" s="355"/>
      <c r="Z450" s="355"/>
    </row>
    <row r="451" spans="1:26" s="92" customFormat="1">
      <c r="A451" s="355"/>
      <c r="B451" s="355"/>
      <c r="C451" s="355"/>
      <c r="E451" s="101"/>
      <c r="H451" s="93"/>
      <c r="I451" s="94"/>
      <c r="J451" s="93"/>
      <c r="S451" s="355"/>
      <c r="T451" s="355"/>
      <c r="U451" s="355"/>
      <c r="V451" s="355"/>
      <c r="W451" s="355"/>
      <c r="X451" s="355"/>
      <c r="Y451" s="355"/>
      <c r="Z451" s="355"/>
    </row>
    <row r="452" spans="1:26" s="92" customFormat="1">
      <c r="A452" s="355"/>
      <c r="B452" s="355"/>
      <c r="C452" s="355"/>
      <c r="E452" s="101"/>
      <c r="H452" s="93"/>
      <c r="I452" s="94"/>
      <c r="J452" s="93"/>
      <c r="S452" s="355"/>
      <c r="T452" s="355"/>
      <c r="U452" s="355"/>
      <c r="V452" s="355"/>
      <c r="W452" s="355"/>
      <c r="X452" s="355"/>
      <c r="Y452" s="355"/>
      <c r="Z452" s="355"/>
    </row>
    <row r="453" spans="1:26" s="92" customFormat="1">
      <c r="A453" s="355"/>
      <c r="B453" s="355"/>
      <c r="C453" s="355"/>
      <c r="E453" s="101"/>
      <c r="H453" s="93"/>
      <c r="I453" s="94"/>
      <c r="J453" s="93"/>
      <c r="S453" s="355"/>
      <c r="T453" s="355"/>
      <c r="U453" s="355"/>
      <c r="V453" s="355"/>
      <c r="W453" s="355"/>
      <c r="X453" s="355"/>
      <c r="Y453" s="355"/>
      <c r="Z453" s="355"/>
    </row>
    <row r="454" spans="1:26" s="92" customFormat="1">
      <c r="A454" s="355"/>
      <c r="B454" s="355"/>
      <c r="C454" s="355"/>
      <c r="E454" s="101"/>
      <c r="H454" s="93"/>
      <c r="I454" s="94"/>
      <c r="J454" s="93"/>
      <c r="S454" s="355"/>
      <c r="T454" s="355"/>
      <c r="U454" s="355"/>
      <c r="V454" s="355"/>
      <c r="W454" s="355"/>
      <c r="X454" s="355"/>
      <c r="Y454" s="355"/>
      <c r="Z454" s="355"/>
    </row>
    <row r="455" spans="1:26" s="92" customFormat="1">
      <c r="A455" s="355"/>
      <c r="B455" s="355"/>
      <c r="C455" s="355"/>
      <c r="E455" s="101"/>
      <c r="H455" s="93"/>
      <c r="I455" s="94"/>
      <c r="J455" s="93"/>
      <c r="S455" s="355"/>
      <c r="T455" s="355"/>
      <c r="U455" s="355"/>
      <c r="V455" s="355"/>
      <c r="W455" s="355"/>
      <c r="X455" s="355"/>
      <c r="Y455" s="355"/>
      <c r="Z455" s="355"/>
    </row>
    <row r="456" spans="1:26" s="92" customFormat="1">
      <c r="A456" s="355"/>
      <c r="B456" s="355"/>
      <c r="C456" s="355"/>
      <c r="E456" s="101"/>
      <c r="H456" s="93"/>
      <c r="I456" s="94"/>
      <c r="J456" s="93"/>
      <c r="S456" s="355"/>
      <c r="T456" s="355"/>
      <c r="U456" s="355"/>
      <c r="V456" s="355"/>
      <c r="W456" s="355"/>
      <c r="X456" s="355"/>
      <c r="Y456" s="355"/>
      <c r="Z456" s="355"/>
    </row>
    <row r="457" spans="1:26" s="92" customFormat="1">
      <c r="A457" s="355"/>
      <c r="B457" s="355"/>
      <c r="C457" s="355"/>
      <c r="E457" s="101"/>
      <c r="H457" s="93"/>
      <c r="I457" s="94"/>
      <c r="J457" s="93"/>
      <c r="S457" s="355"/>
      <c r="T457" s="355"/>
      <c r="U457" s="355"/>
      <c r="V457" s="355"/>
      <c r="W457" s="355"/>
      <c r="X457" s="355"/>
      <c r="Y457" s="355"/>
      <c r="Z457" s="355"/>
    </row>
    <row r="458" spans="1:26" s="92" customFormat="1">
      <c r="A458" s="355"/>
      <c r="B458" s="355"/>
      <c r="C458" s="355"/>
      <c r="E458" s="101"/>
      <c r="H458" s="93"/>
      <c r="I458" s="94"/>
      <c r="J458" s="93"/>
      <c r="S458" s="355"/>
      <c r="T458" s="355"/>
      <c r="U458" s="355"/>
      <c r="V458" s="355"/>
      <c r="W458" s="355"/>
      <c r="X458" s="355"/>
      <c r="Y458" s="355"/>
      <c r="Z458" s="355"/>
    </row>
    <row r="459" spans="1:26" s="92" customFormat="1">
      <c r="A459" s="355"/>
      <c r="B459" s="355"/>
      <c r="C459" s="355"/>
      <c r="E459" s="101"/>
      <c r="H459" s="93"/>
      <c r="I459" s="94"/>
      <c r="J459" s="93"/>
      <c r="S459" s="355"/>
      <c r="T459" s="355"/>
      <c r="U459" s="355"/>
      <c r="V459" s="355"/>
      <c r="W459" s="355"/>
      <c r="X459" s="355"/>
      <c r="Y459" s="355"/>
      <c r="Z459" s="355"/>
    </row>
    <row r="460" spans="1:26" s="92" customFormat="1">
      <c r="A460" s="355"/>
      <c r="B460" s="355"/>
      <c r="C460" s="355"/>
      <c r="E460" s="101"/>
      <c r="H460" s="93"/>
      <c r="I460" s="94"/>
      <c r="J460" s="93"/>
      <c r="S460" s="355"/>
      <c r="T460" s="355"/>
      <c r="U460" s="355"/>
      <c r="V460" s="355"/>
      <c r="W460" s="355"/>
      <c r="X460" s="355"/>
      <c r="Y460" s="355"/>
      <c r="Z460" s="355"/>
    </row>
    <row r="461" spans="1:26" s="92" customFormat="1">
      <c r="A461" s="355"/>
      <c r="B461" s="355"/>
      <c r="C461" s="355"/>
      <c r="E461" s="101"/>
      <c r="H461" s="93"/>
      <c r="I461" s="94"/>
      <c r="J461" s="93"/>
      <c r="S461" s="355"/>
      <c r="T461" s="355"/>
      <c r="U461" s="355"/>
      <c r="V461" s="355"/>
      <c r="W461" s="355"/>
      <c r="X461" s="355"/>
      <c r="Y461" s="355"/>
      <c r="Z461" s="355"/>
    </row>
    <row r="462" spans="1:26" s="92" customFormat="1">
      <c r="A462" s="355"/>
      <c r="B462" s="355"/>
      <c r="C462" s="355"/>
      <c r="E462" s="101"/>
      <c r="H462" s="93"/>
      <c r="I462" s="94"/>
      <c r="J462" s="93"/>
      <c r="S462" s="355"/>
      <c r="T462" s="355"/>
      <c r="U462" s="355"/>
      <c r="V462" s="355"/>
      <c r="W462" s="355"/>
      <c r="X462" s="355"/>
      <c r="Y462" s="355"/>
      <c r="Z462" s="355"/>
    </row>
    <row r="463" spans="1:26" s="92" customFormat="1">
      <c r="A463" s="355"/>
      <c r="B463" s="355"/>
      <c r="C463" s="355"/>
      <c r="E463" s="101"/>
      <c r="H463" s="93"/>
      <c r="I463" s="94"/>
      <c r="J463" s="93"/>
      <c r="S463" s="355"/>
      <c r="T463" s="355"/>
      <c r="U463" s="355"/>
      <c r="V463" s="355"/>
      <c r="W463" s="355"/>
      <c r="X463" s="355"/>
      <c r="Y463" s="355"/>
      <c r="Z463" s="355"/>
    </row>
    <row r="464" spans="1:26" s="92" customFormat="1">
      <c r="A464" s="355"/>
      <c r="B464" s="355"/>
      <c r="C464" s="355"/>
      <c r="E464" s="101"/>
      <c r="H464" s="93"/>
      <c r="I464" s="94"/>
      <c r="J464" s="93"/>
      <c r="S464" s="355"/>
      <c r="T464" s="355"/>
      <c r="U464" s="355"/>
      <c r="V464" s="355"/>
      <c r="W464" s="355"/>
      <c r="X464" s="355"/>
      <c r="Y464" s="355"/>
      <c r="Z464" s="355"/>
    </row>
    <row r="465" spans="1:26" s="92" customFormat="1">
      <c r="A465" s="355"/>
      <c r="B465" s="355"/>
      <c r="C465" s="355"/>
      <c r="E465" s="101"/>
      <c r="H465" s="93"/>
      <c r="I465" s="94"/>
      <c r="J465" s="93"/>
      <c r="S465" s="355"/>
      <c r="T465" s="355"/>
      <c r="U465" s="355"/>
      <c r="V465" s="355"/>
      <c r="W465" s="355"/>
      <c r="X465" s="355"/>
      <c r="Y465" s="355"/>
      <c r="Z465" s="355"/>
    </row>
    <row r="466" spans="1:26" s="92" customFormat="1">
      <c r="A466" s="355"/>
      <c r="B466" s="355"/>
      <c r="C466" s="355"/>
      <c r="E466" s="101"/>
      <c r="H466" s="93"/>
      <c r="I466" s="94"/>
      <c r="J466" s="93"/>
      <c r="S466" s="355"/>
      <c r="T466" s="355"/>
      <c r="U466" s="355"/>
      <c r="V466" s="355"/>
      <c r="W466" s="355"/>
      <c r="X466" s="355"/>
      <c r="Y466" s="355"/>
      <c r="Z466" s="355"/>
    </row>
    <row r="467" spans="1:26" s="92" customFormat="1">
      <c r="A467" s="355"/>
      <c r="B467" s="355"/>
      <c r="C467" s="355"/>
      <c r="E467" s="101"/>
      <c r="H467" s="93"/>
      <c r="I467" s="94"/>
      <c r="J467" s="93"/>
      <c r="S467" s="355"/>
      <c r="T467" s="355"/>
      <c r="U467" s="355"/>
      <c r="V467" s="355"/>
      <c r="W467" s="355"/>
      <c r="X467" s="355"/>
      <c r="Y467" s="355"/>
      <c r="Z467" s="355"/>
    </row>
    <row r="468" spans="1:26" s="92" customFormat="1">
      <c r="A468" s="355"/>
      <c r="B468" s="355"/>
      <c r="C468" s="355"/>
      <c r="E468" s="101"/>
      <c r="H468" s="93"/>
      <c r="I468" s="94"/>
      <c r="J468" s="93"/>
      <c r="S468" s="355"/>
      <c r="T468" s="355"/>
      <c r="U468" s="355"/>
      <c r="V468" s="355"/>
      <c r="W468" s="355"/>
      <c r="X468" s="355"/>
      <c r="Y468" s="355"/>
      <c r="Z468" s="355"/>
    </row>
    <row r="469" spans="1:26" s="92" customFormat="1">
      <c r="A469" s="355"/>
      <c r="B469" s="355"/>
      <c r="C469" s="355"/>
      <c r="E469" s="101"/>
      <c r="H469" s="93"/>
      <c r="I469" s="94"/>
      <c r="J469" s="93"/>
      <c r="S469" s="355"/>
      <c r="T469" s="355"/>
      <c r="U469" s="355"/>
      <c r="V469" s="355"/>
      <c r="W469" s="355"/>
      <c r="X469" s="355"/>
      <c r="Y469" s="355"/>
      <c r="Z469" s="355"/>
    </row>
    <row r="470" spans="1:26" s="92" customFormat="1">
      <c r="A470" s="355"/>
      <c r="B470" s="355"/>
      <c r="C470" s="355"/>
      <c r="E470" s="101"/>
      <c r="H470" s="93"/>
      <c r="I470" s="94"/>
      <c r="J470" s="93"/>
      <c r="S470" s="355"/>
      <c r="T470" s="355"/>
      <c r="U470" s="355"/>
      <c r="V470" s="355"/>
      <c r="W470" s="355"/>
      <c r="X470" s="355"/>
      <c r="Y470" s="355"/>
      <c r="Z470" s="355"/>
    </row>
    <row r="471" spans="1:26" s="92" customFormat="1">
      <c r="A471" s="355"/>
      <c r="B471" s="355"/>
      <c r="C471" s="355"/>
      <c r="E471" s="101"/>
      <c r="H471" s="93"/>
      <c r="I471" s="94"/>
      <c r="J471" s="93"/>
      <c r="S471" s="355"/>
      <c r="T471" s="355"/>
      <c r="U471" s="355"/>
      <c r="V471" s="355"/>
      <c r="W471" s="355"/>
      <c r="X471" s="355"/>
      <c r="Y471" s="355"/>
      <c r="Z471" s="355"/>
    </row>
    <row r="472" spans="1:26" s="92" customFormat="1">
      <c r="A472" s="355"/>
      <c r="B472" s="355"/>
      <c r="C472" s="355"/>
      <c r="E472" s="101"/>
      <c r="H472" s="93"/>
      <c r="I472" s="94"/>
      <c r="J472" s="93"/>
      <c r="S472" s="355"/>
      <c r="T472" s="355"/>
      <c r="U472" s="355"/>
      <c r="V472" s="355"/>
      <c r="W472" s="355"/>
      <c r="X472" s="355"/>
      <c r="Y472" s="355"/>
      <c r="Z472" s="355"/>
    </row>
    <row r="473" spans="1:26" s="92" customFormat="1">
      <c r="A473" s="355"/>
      <c r="B473" s="355"/>
      <c r="C473" s="355"/>
      <c r="E473" s="101"/>
      <c r="H473" s="93"/>
      <c r="I473" s="94"/>
      <c r="J473" s="93"/>
      <c r="S473" s="355"/>
      <c r="T473" s="355"/>
      <c r="U473" s="355"/>
      <c r="V473" s="355"/>
      <c r="W473" s="355"/>
      <c r="X473" s="355"/>
      <c r="Y473" s="355"/>
      <c r="Z473" s="355"/>
    </row>
    <row r="474" spans="1:26" s="92" customFormat="1">
      <c r="A474" s="355"/>
      <c r="B474" s="355"/>
      <c r="C474" s="355"/>
      <c r="E474" s="101"/>
      <c r="H474" s="93"/>
      <c r="I474" s="94"/>
      <c r="J474" s="93"/>
      <c r="S474" s="355"/>
      <c r="T474" s="355"/>
      <c r="U474" s="355"/>
      <c r="V474" s="355"/>
      <c r="W474" s="355"/>
      <c r="X474" s="355"/>
      <c r="Y474" s="355"/>
      <c r="Z474" s="355"/>
    </row>
    <row r="475" spans="1:26" s="92" customFormat="1">
      <c r="A475" s="355"/>
      <c r="B475" s="355"/>
      <c r="C475" s="355"/>
      <c r="E475" s="101"/>
      <c r="H475" s="93"/>
      <c r="I475" s="94"/>
      <c r="J475" s="93"/>
      <c r="S475" s="355"/>
      <c r="T475" s="355"/>
      <c r="U475" s="355"/>
      <c r="V475" s="355"/>
      <c r="W475" s="355"/>
      <c r="X475" s="355"/>
      <c r="Y475" s="355"/>
      <c r="Z475" s="355"/>
    </row>
    <row r="476" spans="1:26" s="92" customFormat="1">
      <c r="A476" s="355"/>
      <c r="B476" s="355"/>
      <c r="C476" s="355"/>
      <c r="E476" s="101"/>
      <c r="H476" s="93"/>
      <c r="I476" s="94"/>
      <c r="J476" s="93"/>
      <c r="S476" s="355"/>
      <c r="T476" s="355"/>
      <c r="U476" s="355"/>
      <c r="V476" s="355"/>
      <c r="W476" s="355"/>
      <c r="X476" s="355"/>
      <c r="Y476" s="355"/>
      <c r="Z476" s="355"/>
    </row>
    <row r="477" spans="1:26" s="92" customFormat="1">
      <c r="A477" s="355"/>
      <c r="B477" s="355"/>
      <c r="C477" s="355"/>
      <c r="E477" s="101"/>
      <c r="H477" s="93"/>
      <c r="I477" s="94"/>
      <c r="J477" s="93"/>
      <c r="S477" s="355"/>
      <c r="T477" s="355"/>
      <c r="U477" s="355"/>
      <c r="V477" s="355"/>
      <c r="W477" s="355"/>
      <c r="X477" s="355"/>
      <c r="Y477" s="355"/>
      <c r="Z477" s="355"/>
    </row>
    <row r="478" spans="1:26" s="92" customFormat="1">
      <c r="A478" s="355"/>
      <c r="B478" s="355"/>
      <c r="C478" s="355"/>
      <c r="E478" s="101"/>
      <c r="H478" s="93"/>
      <c r="I478" s="94"/>
      <c r="J478" s="93"/>
      <c r="S478" s="355"/>
      <c r="T478" s="355"/>
      <c r="U478" s="355"/>
      <c r="V478" s="355"/>
      <c r="W478" s="355"/>
      <c r="X478" s="355"/>
      <c r="Y478" s="355"/>
      <c r="Z478" s="355"/>
    </row>
    <row r="479" spans="1:26" s="92" customFormat="1">
      <c r="A479" s="355"/>
      <c r="B479" s="355"/>
      <c r="C479" s="355"/>
      <c r="E479" s="101"/>
      <c r="H479" s="93"/>
      <c r="I479" s="94"/>
      <c r="J479" s="93"/>
      <c r="S479" s="355"/>
      <c r="T479" s="355"/>
      <c r="U479" s="355"/>
      <c r="V479" s="355"/>
      <c r="W479" s="355"/>
      <c r="X479" s="355"/>
      <c r="Y479" s="355"/>
      <c r="Z479" s="355"/>
    </row>
    <row r="480" spans="1:26" s="92" customFormat="1">
      <c r="A480" s="355"/>
      <c r="B480" s="355"/>
      <c r="C480" s="355"/>
      <c r="E480" s="101"/>
      <c r="H480" s="93"/>
      <c r="I480" s="94"/>
      <c r="J480" s="93"/>
      <c r="S480" s="355"/>
      <c r="T480" s="355"/>
      <c r="U480" s="355"/>
      <c r="V480" s="355"/>
      <c r="W480" s="355"/>
      <c r="X480" s="355"/>
      <c r="Y480" s="355"/>
      <c r="Z480" s="355"/>
    </row>
    <row r="481" spans="1:26" s="92" customFormat="1">
      <c r="A481" s="355"/>
      <c r="B481" s="355"/>
      <c r="C481" s="355"/>
      <c r="E481" s="101"/>
      <c r="H481" s="93"/>
      <c r="I481" s="94"/>
      <c r="J481" s="93"/>
      <c r="S481" s="355"/>
      <c r="T481" s="355"/>
      <c r="U481" s="355"/>
      <c r="V481" s="355"/>
      <c r="W481" s="355"/>
      <c r="X481" s="355"/>
      <c r="Y481" s="355"/>
      <c r="Z481" s="355"/>
    </row>
    <row r="482" spans="1:26" s="92" customFormat="1">
      <c r="A482" s="355"/>
      <c r="B482" s="355"/>
      <c r="C482" s="355"/>
      <c r="E482" s="101"/>
      <c r="H482" s="93"/>
      <c r="I482" s="94"/>
      <c r="J482" s="93"/>
      <c r="S482" s="355"/>
      <c r="T482" s="355"/>
      <c r="U482" s="355"/>
      <c r="V482" s="355"/>
      <c r="W482" s="355"/>
      <c r="X482" s="355"/>
      <c r="Y482" s="355"/>
      <c r="Z482" s="355"/>
    </row>
    <row r="483" spans="1:26" s="92" customFormat="1">
      <c r="A483" s="355"/>
      <c r="B483" s="355"/>
      <c r="C483" s="355"/>
      <c r="E483" s="101"/>
      <c r="H483" s="93"/>
      <c r="I483" s="94"/>
      <c r="J483" s="93"/>
      <c r="S483" s="355"/>
      <c r="T483" s="355"/>
      <c r="U483" s="355"/>
      <c r="V483" s="355"/>
      <c r="W483" s="355"/>
      <c r="X483" s="355"/>
      <c r="Y483" s="355"/>
      <c r="Z483" s="355"/>
    </row>
    <row r="484" spans="1:26" s="92" customFormat="1">
      <c r="A484" s="355"/>
      <c r="B484" s="355"/>
      <c r="C484" s="355"/>
      <c r="E484" s="101"/>
      <c r="H484" s="93"/>
      <c r="I484" s="94"/>
      <c r="J484" s="93"/>
      <c r="S484" s="355"/>
      <c r="T484" s="355"/>
      <c r="U484" s="355"/>
      <c r="V484" s="355"/>
      <c r="W484" s="355"/>
      <c r="X484" s="355"/>
      <c r="Y484" s="355"/>
      <c r="Z484" s="355"/>
    </row>
    <row r="485" spans="1:26" s="92" customFormat="1">
      <c r="A485" s="355"/>
      <c r="B485" s="355"/>
      <c r="C485" s="355"/>
      <c r="E485" s="101"/>
      <c r="H485" s="93"/>
      <c r="I485" s="94"/>
      <c r="J485" s="93"/>
      <c r="S485" s="355"/>
      <c r="T485" s="355"/>
      <c r="U485" s="355"/>
      <c r="V485" s="355"/>
      <c r="W485" s="355"/>
      <c r="X485" s="355"/>
      <c r="Y485" s="355"/>
      <c r="Z485" s="355"/>
    </row>
    <row r="486" spans="1:26" s="92" customFormat="1">
      <c r="A486" s="355"/>
      <c r="B486" s="355"/>
      <c r="C486" s="355"/>
      <c r="E486" s="101"/>
      <c r="H486" s="93"/>
      <c r="I486" s="94"/>
      <c r="J486" s="93"/>
      <c r="S486" s="355"/>
      <c r="T486" s="355"/>
      <c r="U486" s="355"/>
      <c r="V486" s="355"/>
      <c r="W486" s="355"/>
      <c r="X486" s="355"/>
      <c r="Y486" s="355"/>
      <c r="Z486" s="355"/>
    </row>
    <row r="487" spans="1:26" s="92" customFormat="1">
      <c r="A487" s="355"/>
      <c r="B487" s="355"/>
      <c r="C487" s="355"/>
      <c r="E487" s="101"/>
      <c r="H487" s="93"/>
      <c r="I487" s="94"/>
      <c r="J487" s="93"/>
      <c r="S487" s="355"/>
      <c r="T487" s="355"/>
      <c r="U487" s="355"/>
      <c r="V487" s="355"/>
      <c r="W487" s="355"/>
      <c r="X487" s="355"/>
      <c r="Y487" s="355"/>
      <c r="Z487" s="355"/>
    </row>
    <row r="488" spans="1:26" s="92" customFormat="1">
      <c r="A488" s="355"/>
      <c r="B488" s="355"/>
      <c r="C488" s="355"/>
      <c r="E488" s="101"/>
      <c r="H488" s="93"/>
      <c r="I488" s="94"/>
      <c r="J488" s="93"/>
      <c r="S488" s="355"/>
      <c r="T488" s="355"/>
      <c r="U488" s="355"/>
      <c r="V488" s="355"/>
      <c r="W488" s="355"/>
      <c r="X488" s="355"/>
      <c r="Y488" s="355"/>
      <c r="Z488" s="355"/>
    </row>
    <row r="489" spans="1:26" s="92" customFormat="1">
      <c r="A489" s="355"/>
      <c r="B489" s="355"/>
      <c r="C489" s="355"/>
      <c r="E489" s="101"/>
      <c r="H489" s="93"/>
      <c r="I489" s="94"/>
      <c r="J489" s="93"/>
      <c r="S489" s="355"/>
      <c r="T489" s="355"/>
      <c r="U489" s="355"/>
      <c r="V489" s="355"/>
      <c r="W489" s="355"/>
      <c r="X489" s="355"/>
      <c r="Y489" s="355"/>
      <c r="Z489" s="355"/>
    </row>
    <row r="490" spans="1:26" s="92" customFormat="1">
      <c r="A490" s="355"/>
      <c r="B490" s="355"/>
      <c r="C490" s="355"/>
      <c r="E490" s="101"/>
      <c r="H490" s="93"/>
      <c r="I490" s="94"/>
      <c r="J490" s="93"/>
      <c r="S490" s="355"/>
      <c r="T490" s="355"/>
      <c r="U490" s="355"/>
      <c r="V490" s="355"/>
      <c r="W490" s="355"/>
      <c r="X490" s="355"/>
      <c r="Y490" s="355"/>
      <c r="Z490" s="355"/>
    </row>
    <row r="491" spans="1:26" s="92" customFormat="1">
      <c r="A491" s="355"/>
      <c r="B491" s="355"/>
      <c r="C491" s="355"/>
      <c r="E491" s="101"/>
      <c r="H491" s="93"/>
      <c r="I491" s="94"/>
      <c r="J491" s="93"/>
      <c r="S491" s="355"/>
      <c r="T491" s="355"/>
      <c r="U491" s="355"/>
      <c r="V491" s="355"/>
      <c r="W491" s="355"/>
      <c r="X491" s="355"/>
      <c r="Y491" s="355"/>
      <c r="Z491" s="355"/>
    </row>
    <row r="492" spans="1:26" s="92" customFormat="1">
      <c r="A492" s="355"/>
      <c r="B492" s="355"/>
      <c r="C492" s="355"/>
      <c r="E492" s="101"/>
      <c r="H492" s="93"/>
      <c r="I492" s="94"/>
      <c r="J492" s="93"/>
      <c r="S492" s="355"/>
      <c r="T492" s="355"/>
      <c r="U492" s="355"/>
      <c r="V492" s="355"/>
      <c r="W492" s="355"/>
      <c r="X492" s="355"/>
      <c r="Y492" s="355"/>
      <c r="Z492" s="355"/>
    </row>
    <row r="493" spans="1:26" s="92" customFormat="1">
      <c r="A493" s="355"/>
      <c r="B493" s="355"/>
      <c r="C493" s="355"/>
      <c r="E493" s="101"/>
      <c r="H493" s="93"/>
      <c r="I493" s="94"/>
      <c r="J493" s="93"/>
      <c r="S493" s="355"/>
      <c r="T493" s="355"/>
      <c r="U493" s="355"/>
      <c r="V493" s="355"/>
      <c r="W493" s="355"/>
      <c r="X493" s="355"/>
      <c r="Y493" s="355"/>
      <c r="Z493" s="355"/>
    </row>
    <row r="494" spans="1:26" s="92" customFormat="1">
      <c r="A494" s="355"/>
      <c r="B494" s="355"/>
      <c r="C494" s="355"/>
      <c r="E494" s="101"/>
      <c r="H494" s="93"/>
      <c r="I494" s="94"/>
      <c r="J494" s="93"/>
      <c r="S494" s="355"/>
      <c r="T494" s="355"/>
      <c r="U494" s="355"/>
      <c r="V494" s="355"/>
      <c r="W494" s="355"/>
      <c r="X494" s="355"/>
      <c r="Y494" s="355"/>
      <c r="Z494" s="355"/>
    </row>
    <row r="495" spans="1:26" s="92" customFormat="1">
      <c r="A495" s="355"/>
      <c r="B495" s="355"/>
      <c r="C495" s="355"/>
      <c r="E495" s="101"/>
      <c r="H495" s="93"/>
      <c r="I495" s="94"/>
      <c r="J495" s="93"/>
      <c r="S495" s="355"/>
      <c r="T495" s="355"/>
      <c r="U495" s="355"/>
      <c r="V495" s="355"/>
      <c r="W495" s="355"/>
      <c r="X495" s="355"/>
      <c r="Y495" s="355"/>
      <c r="Z495" s="355"/>
    </row>
    <row r="496" spans="1:26" s="92" customFormat="1">
      <c r="A496" s="355"/>
      <c r="B496" s="355"/>
      <c r="C496" s="355"/>
      <c r="E496" s="101"/>
      <c r="H496" s="93"/>
      <c r="I496" s="94"/>
      <c r="J496" s="93"/>
      <c r="S496" s="355"/>
      <c r="T496" s="355"/>
      <c r="U496" s="355"/>
      <c r="V496" s="355"/>
      <c r="W496" s="355"/>
      <c r="X496" s="355"/>
      <c r="Y496" s="355"/>
      <c r="Z496" s="355"/>
    </row>
    <row r="497" spans="1:26" s="92" customFormat="1">
      <c r="A497" s="355"/>
      <c r="B497" s="355"/>
      <c r="C497" s="355"/>
      <c r="E497" s="101"/>
      <c r="H497" s="93"/>
      <c r="I497" s="94"/>
      <c r="J497" s="93"/>
      <c r="S497" s="355"/>
      <c r="T497" s="355"/>
      <c r="U497" s="355"/>
      <c r="V497" s="355"/>
      <c r="W497" s="355"/>
      <c r="X497" s="355"/>
      <c r="Y497" s="355"/>
      <c r="Z497" s="355"/>
    </row>
    <row r="498" spans="1:26" s="92" customFormat="1">
      <c r="A498" s="355"/>
      <c r="B498" s="355"/>
      <c r="C498" s="355"/>
      <c r="E498" s="101"/>
      <c r="H498" s="93"/>
      <c r="I498" s="94"/>
      <c r="J498" s="93"/>
      <c r="S498" s="355"/>
      <c r="T498" s="355"/>
      <c r="U498" s="355"/>
      <c r="V498" s="355"/>
      <c r="W498" s="355"/>
      <c r="X498" s="355"/>
      <c r="Y498" s="355"/>
      <c r="Z498" s="355"/>
    </row>
    <row r="499" spans="1:26" s="92" customFormat="1">
      <c r="A499" s="355"/>
      <c r="B499" s="355"/>
      <c r="C499" s="355"/>
      <c r="E499" s="101"/>
      <c r="H499" s="93"/>
      <c r="I499" s="94"/>
      <c r="J499" s="93"/>
      <c r="S499" s="355"/>
      <c r="T499" s="355"/>
      <c r="U499" s="355"/>
      <c r="V499" s="355"/>
      <c r="W499" s="355"/>
      <c r="X499" s="355"/>
      <c r="Y499" s="355"/>
      <c r="Z499" s="355"/>
    </row>
    <row r="500" spans="1:26" s="92" customFormat="1">
      <c r="A500" s="355"/>
      <c r="B500" s="355"/>
      <c r="C500" s="355"/>
      <c r="E500" s="101"/>
      <c r="H500" s="93"/>
      <c r="I500" s="94"/>
      <c r="J500" s="93"/>
      <c r="S500" s="355"/>
      <c r="T500" s="355"/>
      <c r="U500" s="355"/>
      <c r="V500" s="355"/>
      <c r="W500" s="355"/>
      <c r="X500" s="355"/>
      <c r="Y500" s="355"/>
      <c r="Z500" s="355"/>
    </row>
    <row r="501" spans="1:26" s="92" customFormat="1">
      <c r="A501" s="355"/>
      <c r="B501" s="355"/>
      <c r="C501" s="355"/>
      <c r="E501" s="101"/>
      <c r="H501" s="93"/>
      <c r="I501" s="94"/>
      <c r="J501" s="93"/>
      <c r="S501" s="355"/>
      <c r="T501" s="355"/>
      <c r="U501" s="355"/>
      <c r="V501" s="355"/>
      <c r="W501" s="355"/>
      <c r="X501" s="355"/>
      <c r="Y501" s="355"/>
      <c r="Z501" s="355"/>
    </row>
    <row r="502" spans="1:26" s="92" customFormat="1">
      <c r="A502" s="355"/>
      <c r="B502" s="355"/>
      <c r="C502" s="355"/>
      <c r="E502" s="101"/>
      <c r="H502" s="93"/>
      <c r="I502" s="94"/>
      <c r="J502" s="93"/>
      <c r="S502" s="355"/>
      <c r="T502" s="355"/>
      <c r="U502" s="355"/>
      <c r="V502" s="355"/>
      <c r="W502" s="355"/>
      <c r="X502" s="355"/>
      <c r="Y502" s="355"/>
      <c r="Z502" s="355"/>
    </row>
    <row r="503" spans="1:26" s="92" customFormat="1">
      <c r="A503" s="355"/>
      <c r="B503" s="355"/>
      <c r="C503" s="355"/>
      <c r="E503" s="101"/>
      <c r="H503" s="93"/>
      <c r="I503" s="94"/>
      <c r="J503" s="93"/>
      <c r="S503" s="355"/>
      <c r="T503" s="355"/>
      <c r="U503" s="355"/>
      <c r="V503" s="355"/>
      <c r="W503" s="355"/>
      <c r="X503" s="355"/>
      <c r="Y503" s="355"/>
      <c r="Z503" s="355"/>
    </row>
    <row r="504" spans="1:26" s="92" customFormat="1">
      <c r="A504" s="355"/>
      <c r="B504" s="355"/>
      <c r="C504" s="355"/>
      <c r="E504" s="101"/>
      <c r="H504" s="93"/>
      <c r="I504" s="94"/>
      <c r="J504" s="93"/>
      <c r="S504" s="355"/>
      <c r="T504" s="355"/>
      <c r="U504" s="355"/>
      <c r="V504" s="355"/>
      <c r="W504" s="355"/>
      <c r="X504" s="355"/>
      <c r="Y504" s="355"/>
      <c r="Z504" s="355"/>
    </row>
    <row r="505" spans="1:26" s="92" customFormat="1">
      <c r="A505" s="355"/>
      <c r="B505" s="355"/>
      <c r="C505" s="355"/>
      <c r="E505" s="101"/>
      <c r="H505" s="93"/>
      <c r="I505" s="94"/>
      <c r="J505" s="93"/>
      <c r="S505" s="355"/>
      <c r="T505" s="355"/>
      <c r="U505" s="355"/>
      <c r="V505" s="355"/>
      <c r="W505" s="355"/>
      <c r="X505" s="355"/>
      <c r="Y505" s="355"/>
      <c r="Z505" s="355"/>
    </row>
    <row r="506" spans="1:26" s="92" customFormat="1">
      <c r="A506" s="355"/>
      <c r="B506" s="355"/>
      <c r="C506" s="355"/>
      <c r="E506" s="101"/>
      <c r="H506" s="93"/>
      <c r="I506" s="94"/>
      <c r="J506" s="93"/>
      <c r="S506" s="355"/>
      <c r="T506" s="355"/>
      <c r="U506" s="355"/>
      <c r="V506" s="355"/>
      <c r="W506" s="355"/>
      <c r="X506" s="355"/>
      <c r="Y506" s="355"/>
      <c r="Z506" s="355"/>
    </row>
    <row r="507" spans="1:26" s="92" customFormat="1">
      <c r="A507" s="355"/>
      <c r="B507" s="355"/>
      <c r="C507" s="355"/>
      <c r="E507" s="101"/>
      <c r="H507" s="93"/>
      <c r="I507" s="94"/>
      <c r="J507" s="93"/>
      <c r="S507" s="355"/>
      <c r="T507" s="355"/>
      <c r="U507" s="355"/>
      <c r="V507" s="355"/>
      <c r="W507" s="355"/>
      <c r="X507" s="355"/>
      <c r="Y507" s="355"/>
      <c r="Z507" s="355"/>
    </row>
    <row r="508" spans="1:26" s="92" customFormat="1">
      <c r="A508" s="355"/>
      <c r="B508" s="355"/>
      <c r="C508" s="355"/>
      <c r="E508" s="101"/>
      <c r="H508" s="93"/>
      <c r="I508" s="94"/>
      <c r="J508" s="93"/>
      <c r="S508" s="355"/>
      <c r="T508" s="355"/>
      <c r="U508" s="355"/>
      <c r="V508" s="355"/>
      <c r="W508" s="355"/>
      <c r="X508" s="355"/>
      <c r="Y508" s="355"/>
      <c r="Z508" s="355"/>
    </row>
    <row r="509" spans="1:26" s="92" customFormat="1">
      <c r="A509" s="355"/>
      <c r="B509" s="355"/>
      <c r="C509" s="355"/>
      <c r="E509" s="101"/>
      <c r="H509" s="93"/>
      <c r="I509" s="94"/>
      <c r="J509" s="93"/>
      <c r="S509" s="355"/>
      <c r="T509" s="355"/>
      <c r="U509" s="355"/>
      <c r="V509" s="355"/>
      <c r="W509" s="355"/>
      <c r="X509" s="355"/>
      <c r="Y509" s="355"/>
      <c r="Z509" s="355"/>
    </row>
    <row r="510" spans="1:26" s="92" customFormat="1">
      <c r="A510" s="355"/>
      <c r="B510" s="355"/>
      <c r="C510" s="355"/>
      <c r="E510" s="101"/>
      <c r="H510" s="93"/>
      <c r="I510" s="94"/>
      <c r="J510" s="93"/>
      <c r="S510" s="355"/>
      <c r="T510" s="355"/>
      <c r="U510" s="355"/>
      <c r="V510" s="355"/>
      <c r="W510" s="355"/>
      <c r="X510" s="355"/>
      <c r="Y510" s="355"/>
      <c r="Z510" s="355"/>
    </row>
    <row r="511" spans="1:26" s="92" customFormat="1">
      <c r="A511" s="355"/>
      <c r="B511" s="355"/>
      <c r="C511" s="355"/>
      <c r="E511" s="101"/>
      <c r="H511" s="93"/>
      <c r="I511" s="94"/>
      <c r="J511" s="93"/>
      <c r="S511" s="355"/>
      <c r="T511" s="355"/>
      <c r="U511" s="355"/>
      <c r="V511" s="355"/>
      <c r="W511" s="355"/>
      <c r="X511" s="355"/>
      <c r="Y511" s="355"/>
      <c r="Z511" s="355"/>
    </row>
    <row r="512" spans="1:26" s="92" customFormat="1">
      <c r="A512" s="355"/>
      <c r="B512" s="355"/>
      <c r="C512" s="355"/>
      <c r="E512" s="101"/>
      <c r="H512" s="93"/>
      <c r="I512" s="94"/>
      <c r="J512" s="93"/>
      <c r="S512" s="355"/>
      <c r="T512" s="355"/>
      <c r="U512" s="355"/>
      <c r="V512" s="355"/>
      <c r="W512" s="355"/>
      <c r="X512" s="355"/>
      <c r="Y512" s="355"/>
      <c r="Z512" s="355"/>
    </row>
    <row r="513" spans="1:26" s="92" customFormat="1">
      <c r="A513" s="355"/>
      <c r="B513" s="355"/>
      <c r="C513" s="355"/>
      <c r="E513" s="101"/>
      <c r="H513" s="93"/>
      <c r="I513" s="94"/>
      <c r="J513" s="93"/>
      <c r="S513" s="355"/>
      <c r="T513" s="355"/>
      <c r="U513" s="355"/>
      <c r="V513" s="355"/>
      <c r="W513" s="355"/>
      <c r="X513" s="355"/>
      <c r="Y513" s="355"/>
      <c r="Z513" s="355"/>
    </row>
    <row r="514" spans="1:26" s="92" customFormat="1">
      <c r="A514" s="355"/>
      <c r="B514" s="355"/>
      <c r="C514" s="355"/>
      <c r="E514" s="101"/>
      <c r="H514" s="93"/>
      <c r="I514" s="94"/>
      <c r="J514" s="93"/>
      <c r="S514" s="355"/>
      <c r="T514" s="355"/>
      <c r="U514" s="355"/>
      <c r="V514" s="355"/>
      <c r="W514" s="355"/>
      <c r="X514" s="355"/>
      <c r="Y514" s="355"/>
      <c r="Z514" s="355"/>
    </row>
    <row r="515" spans="1:26" s="92" customFormat="1">
      <c r="A515" s="355"/>
      <c r="B515" s="355"/>
      <c r="C515" s="355"/>
      <c r="E515" s="101"/>
      <c r="H515" s="93"/>
      <c r="I515" s="94"/>
      <c r="J515" s="93"/>
      <c r="S515" s="355"/>
      <c r="T515" s="355"/>
      <c r="U515" s="355"/>
      <c r="V515" s="355"/>
      <c r="W515" s="355"/>
      <c r="X515" s="355"/>
      <c r="Y515" s="355"/>
      <c r="Z515" s="355"/>
    </row>
    <row r="516" spans="1:26" s="92" customFormat="1">
      <c r="A516" s="355"/>
      <c r="B516" s="355"/>
      <c r="C516" s="355"/>
      <c r="E516" s="101"/>
      <c r="H516" s="93"/>
      <c r="I516" s="94"/>
      <c r="J516" s="93"/>
      <c r="S516" s="355"/>
      <c r="T516" s="355"/>
      <c r="U516" s="355"/>
      <c r="V516" s="355"/>
      <c r="W516" s="355"/>
      <c r="X516" s="355"/>
      <c r="Y516" s="355"/>
      <c r="Z516" s="355"/>
    </row>
    <row r="517" spans="1:26" s="92" customFormat="1">
      <c r="A517" s="355"/>
      <c r="B517" s="355"/>
      <c r="C517" s="355"/>
      <c r="E517" s="101"/>
      <c r="H517" s="93"/>
      <c r="I517" s="94"/>
      <c r="J517" s="93"/>
      <c r="S517" s="355"/>
      <c r="T517" s="355"/>
      <c r="U517" s="355"/>
      <c r="V517" s="355"/>
      <c r="W517" s="355"/>
      <c r="X517" s="355"/>
      <c r="Y517" s="355"/>
      <c r="Z517" s="355"/>
    </row>
    <row r="518" spans="1:26" s="92" customFormat="1">
      <c r="A518" s="355"/>
      <c r="B518" s="355"/>
      <c r="C518" s="355"/>
      <c r="E518" s="101"/>
      <c r="H518" s="93"/>
      <c r="I518" s="94"/>
      <c r="J518" s="93"/>
      <c r="S518" s="355"/>
      <c r="T518" s="355"/>
      <c r="U518" s="355"/>
      <c r="V518" s="355"/>
      <c r="W518" s="355"/>
      <c r="X518" s="355"/>
      <c r="Y518" s="355"/>
      <c r="Z518" s="355"/>
    </row>
    <row r="519" spans="1:26" s="92" customFormat="1">
      <c r="A519" s="355"/>
      <c r="B519" s="355"/>
      <c r="C519" s="355"/>
      <c r="E519" s="101"/>
      <c r="H519" s="93"/>
      <c r="I519" s="94"/>
      <c r="J519" s="93"/>
      <c r="S519" s="355"/>
      <c r="T519" s="355"/>
      <c r="U519" s="355"/>
      <c r="V519" s="355"/>
      <c r="W519" s="355"/>
      <c r="X519" s="355"/>
      <c r="Y519" s="355"/>
      <c r="Z519" s="355"/>
    </row>
    <row r="520" spans="1:26" s="92" customFormat="1">
      <c r="A520" s="355"/>
      <c r="B520" s="355"/>
      <c r="C520" s="355"/>
      <c r="E520" s="101"/>
      <c r="H520" s="93"/>
      <c r="I520" s="94"/>
      <c r="J520" s="93"/>
      <c r="S520" s="355"/>
      <c r="T520" s="355"/>
      <c r="U520" s="355"/>
      <c r="V520" s="355"/>
      <c r="W520" s="355"/>
      <c r="X520" s="355"/>
      <c r="Y520" s="355"/>
      <c r="Z520" s="355"/>
    </row>
    <row r="521" spans="1:26" s="92" customFormat="1">
      <c r="A521" s="355"/>
      <c r="B521" s="355"/>
      <c r="C521" s="355"/>
      <c r="E521" s="101"/>
      <c r="H521" s="93"/>
      <c r="I521" s="94"/>
      <c r="J521" s="93"/>
      <c r="S521" s="355"/>
      <c r="T521" s="355"/>
      <c r="U521" s="355"/>
      <c r="V521" s="355"/>
      <c r="W521" s="355"/>
      <c r="X521" s="355"/>
      <c r="Y521" s="355"/>
      <c r="Z521" s="355"/>
    </row>
    <row r="522" spans="1:26" s="92" customFormat="1">
      <c r="A522" s="355"/>
      <c r="B522" s="355"/>
      <c r="C522" s="355"/>
      <c r="E522" s="101"/>
      <c r="H522" s="93"/>
      <c r="I522" s="94"/>
      <c r="J522" s="93"/>
      <c r="S522" s="355"/>
      <c r="T522" s="355"/>
      <c r="U522" s="355"/>
      <c r="V522" s="355"/>
      <c r="W522" s="355"/>
      <c r="X522" s="355"/>
      <c r="Y522" s="355"/>
      <c r="Z522" s="355"/>
    </row>
    <row r="523" spans="1:26" s="92" customFormat="1">
      <c r="A523" s="355"/>
      <c r="B523" s="355"/>
      <c r="C523" s="355"/>
      <c r="E523" s="101"/>
      <c r="H523" s="93"/>
      <c r="I523" s="94"/>
      <c r="J523" s="93"/>
      <c r="S523" s="355"/>
      <c r="T523" s="355"/>
      <c r="U523" s="355"/>
      <c r="V523" s="355"/>
      <c r="W523" s="355"/>
      <c r="X523" s="355"/>
      <c r="Y523" s="355"/>
      <c r="Z523" s="355"/>
    </row>
    <row r="524" spans="1:26" s="92" customFormat="1">
      <c r="A524" s="355"/>
      <c r="B524" s="355"/>
      <c r="C524" s="355"/>
      <c r="E524" s="101"/>
      <c r="H524" s="93"/>
      <c r="I524" s="94"/>
      <c r="J524" s="93"/>
      <c r="S524" s="355"/>
      <c r="T524" s="355"/>
      <c r="U524" s="355"/>
      <c r="V524" s="355"/>
      <c r="W524" s="355"/>
      <c r="X524" s="355"/>
      <c r="Y524" s="355"/>
      <c r="Z524" s="355"/>
    </row>
    <row r="525" spans="1:26" s="92" customFormat="1">
      <c r="A525" s="355"/>
      <c r="B525" s="355"/>
      <c r="C525" s="355"/>
      <c r="E525" s="101"/>
      <c r="H525" s="93"/>
      <c r="I525" s="94"/>
      <c r="J525" s="93"/>
      <c r="S525" s="355"/>
      <c r="T525" s="355"/>
      <c r="U525" s="355"/>
      <c r="V525" s="355"/>
      <c r="W525" s="355"/>
      <c r="X525" s="355"/>
      <c r="Y525" s="355"/>
      <c r="Z525" s="355"/>
    </row>
    <row r="526" spans="1:26" s="92" customFormat="1">
      <c r="A526" s="355"/>
      <c r="B526" s="355"/>
      <c r="C526" s="355"/>
      <c r="E526" s="101"/>
      <c r="H526" s="93"/>
      <c r="I526" s="94"/>
      <c r="J526" s="93"/>
      <c r="S526" s="355"/>
      <c r="T526" s="355"/>
      <c r="U526" s="355"/>
      <c r="V526" s="355"/>
      <c r="W526" s="355"/>
      <c r="X526" s="355"/>
      <c r="Y526" s="355"/>
      <c r="Z526" s="355"/>
    </row>
    <row r="527" spans="1:26" s="92" customFormat="1">
      <c r="A527" s="355"/>
      <c r="B527" s="355"/>
      <c r="C527" s="355"/>
      <c r="E527" s="101"/>
      <c r="H527" s="93"/>
      <c r="I527" s="94"/>
      <c r="J527" s="93"/>
      <c r="S527" s="355"/>
      <c r="T527" s="355"/>
      <c r="U527" s="355"/>
      <c r="V527" s="355"/>
      <c r="W527" s="355"/>
      <c r="X527" s="355"/>
      <c r="Y527" s="355"/>
      <c r="Z527" s="355"/>
    </row>
    <row r="528" spans="1:26" s="92" customFormat="1">
      <c r="A528" s="355"/>
      <c r="B528" s="355"/>
      <c r="C528" s="355"/>
      <c r="E528" s="101"/>
      <c r="H528" s="93"/>
      <c r="I528" s="94"/>
      <c r="J528" s="93"/>
      <c r="S528" s="355"/>
      <c r="T528" s="355"/>
      <c r="U528" s="355"/>
      <c r="V528" s="355"/>
      <c r="W528" s="355"/>
      <c r="X528" s="355"/>
      <c r="Y528" s="355"/>
      <c r="Z528" s="355"/>
    </row>
    <row r="529" spans="1:26" s="92" customFormat="1">
      <c r="A529" s="355"/>
      <c r="B529" s="355"/>
      <c r="C529" s="355"/>
      <c r="E529" s="101"/>
      <c r="H529" s="93"/>
      <c r="I529" s="94"/>
      <c r="J529" s="93"/>
      <c r="S529" s="355"/>
      <c r="T529" s="355"/>
      <c r="U529" s="355"/>
      <c r="V529" s="355"/>
      <c r="W529" s="355"/>
      <c r="X529" s="355"/>
      <c r="Y529" s="355"/>
      <c r="Z529" s="355"/>
    </row>
    <row r="530" spans="1:26" s="92" customFormat="1">
      <c r="A530" s="355"/>
      <c r="B530" s="355"/>
      <c r="C530" s="355"/>
      <c r="E530" s="101"/>
      <c r="H530" s="93"/>
      <c r="I530" s="94"/>
      <c r="J530" s="93"/>
      <c r="S530" s="355"/>
      <c r="T530" s="355"/>
      <c r="U530" s="355"/>
      <c r="V530" s="355"/>
      <c r="W530" s="355"/>
      <c r="X530" s="355"/>
      <c r="Y530" s="355"/>
      <c r="Z530" s="355"/>
    </row>
    <row r="531" spans="1:26" s="92" customFormat="1">
      <c r="A531" s="355"/>
      <c r="B531" s="355"/>
      <c r="C531" s="355"/>
      <c r="E531" s="101"/>
      <c r="H531" s="93"/>
      <c r="I531" s="94"/>
      <c r="J531" s="93"/>
      <c r="S531" s="355"/>
      <c r="T531" s="355"/>
      <c r="U531" s="355"/>
      <c r="V531" s="355"/>
      <c r="W531" s="355"/>
      <c r="X531" s="355"/>
      <c r="Y531" s="355"/>
      <c r="Z531" s="355"/>
    </row>
    <row r="532" spans="1:26" s="92" customFormat="1">
      <c r="A532" s="355"/>
      <c r="B532" s="355"/>
      <c r="C532" s="355"/>
      <c r="E532" s="101"/>
      <c r="H532" s="93"/>
      <c r="I532" s="94"/>
      <c r="J532" s="93"/>
      <c r="S532" s="355"/>
      <c r="T532" s="355"/>
      <c r="U532" s="355"/>
      <c r="V532" s="355"/>
      <c r="W532" s="355"/>
      <c r="X532" s="355"/>
      <c r="Y532" s="355"/>
      <c r="Z532" s="355"/>
    </row>
    <row r="533" spans="1:26" s="92" customFormat="1">
      <c r="A533" s="355"/>
      <c r="B533" s="355"/>
      <c r="C533" s="355"/>
      <c r="E533" s="101"/>
      <c r="H533" s="93"/>
      <c r="I533" s="94"/>
      <c r="J533" s="93"/>
      <c r="S533" s="355"/>
      <c r="T533" s="355"/>
      <c r="U533" s="355"/>
      <c r="V533" s="355"/>
      <c r="W533" s="355"/>
      <c r="X533" s="355"/>
      <c r="Y533" s="355"/>
      <c r="Z533" s="355"/>
    </row>
    <row r="534" spans="1:26" s="92" customFormat="1">
      <c r="A534" s="355"/>
      <c r="B534" s="355"/>
      <c r="C534" s="355"/>
      <c r="E534" s="101"/>
      <c r="H534" s="93"/>
      <c r="I534" s="94"/>
      <c r="J534" s="93"/>
      <c r="S534" s="355"/>
      <c r="T534" s="355"/>
      <c r="U534" s="355"/>
      <c r="V534" s="355"/>
      <c r="W534" s="355"/>
      <c r="X534" s="355"/>
      <c r="Y534" s="355"/>
      <c r="Z534" s="355"/>
    </row>
    <row r="535" spans="1:26" s="92" customFormat="1">
      <c r="A535" s="355"/>
      <c r="B535" s="355"/>
      <c r="C535" s="355"/>
      <c r="E535" s="101"/>
      <c r="H535" s="93"/>
      <c r="I535" s="94"/>
      <c r="J535" s="93"/>
      <c r="S535" s="355"/>
      <c r="T535" s="355"/>
      <c r="U535" s="355"/>
      <c r="V535" s="355"/>
      <c r="W535" s="355"/>
      <c r="X535" s="355"/>
      <c r="Y535" s="355"/>
      <c r="Z535" s="355"/>
    </row>
    <row r="536" spans="1:26" s="92" customFormat="1">
      <c r="A536" s="355"/>
      <c r="B536" s="355"/>
      <c r="C536" s="355"/>
      <c r="E536" s="101"/>
      <c r="H536" s="93"/>
      <c r="I536" s="94"/>
      <c r="J536" s="93"/>
      <c r="S536" s="355"/>
      <c r="T536" s="355"/>
      <c r="U536" s="355"/>
      <c r="V536" s="355"/>
      <c r="W536" s="355"/>
      <c r="X536" s="355"/>
      <c r="Y536" s="355"/>
      <c r="Z536" s="355"/>
    </row>
    <row r="537" spans="1:26" s="92" customFormat="1">
      <c r="A537" s="355"/>
      <c r="B537" s="355"/>
      <c r="C537" s="355"/>
      <c r="E537" s="101"/>
      <c r="H537" s="93"/>
      <c r="I537" s="94"/>
      <c r="J537" s="93"/>
      <c r="S537" s="355"/>
      <c r="T537" s="355"/>
      <c r="U537" s="355"/>
      <c r="V537" s="355"/>
      <c r="W537" s="355"/>
      <c r="X537" s="355"/>
      <c r="Y537" s="355"/>
      <c r="Z537" s="355"/>
    </row>
    <row r="538" spans="1:26" s="92" customFormat="1">
      <c r="A538" s="355"/>
      <c r="B538" s="355"/>
      <c r="C538" s="355"/>
      <c r="E538" s="101"/>
      <c r="H538" s="93"/>
      <c r="I538" s="94"/>
      <c r="J538" s="93"/>
      <c r="S538" s="355"/>
      <c r="T538" s="355"/>
      <c r="U538" s="355"/>
      <c r="V538" s="355"/>
      <c r="W538" s="355"/>
      <c r="X538" s="355"/>
      <c r="Y538" s="355"/>
      <c r="Z538" s="355"/>
    </row>
    <row r="539" spans="1:26" s="92" customFormat="1">
      <c r="A539" s="355"/>
      <c r="B539" s="355"/>
      <c r="C539" s="355"/>
      <c r="E539" s="101"/>
      <c r="H539" s="93"/>
      <c r="I539" s="94"/>
      <c r="J539" s="93"/>
      <c r="S539" s="355"/>
      <c r="T539" s="355"/>
      <c r="U539" s="355"/>
      <c r="V539" s="355"/>
      <c r="W539" s="355"/>
      <c r="X539" s="355"/>
      <c r="Y539" s="355"/>
      <c r="Z539" s="355"/>
    </row>
    <row r="540" spans="1:26" s="92" customFormat="1">
      <c r="A540" s="355"/>
      <c r="B540" s="355"/>
      <c r="C540" s="355"/>
      <c r="E540" s="101"/>
      <c r="H540" s="93"/>
      <c r="I540" s="94"/>
      <c r="J540" s="93"/>
      <c r="S540" s="355"/>
      <c r="T540" s="355"/>
      <c r="U540" s="355"/>
      <c r="V540" s="355"/>
      <c r="W540" s="355"/>
      <c r="X540" s="355"/>
      <c r="Y540" s="355"/>
      <c r="Z540" s="355"/>
    </row>
    <row r="541" spans="1:26" s="92" customFormat="1">
      <c r="A541" s="355"/>
      <c r="B541" s="355"/>
      <c r="C541" s="355"/>
      <c r="E541" s="101"/>
      <c r="H541" s="93"/>
      <c r="I541" s="94"/>
      <c r="J541" s="93"/>
      <c r="S541" s="355"/>
      <c r="T541" s="355"/>
      <c r="U541" s="355"/>
      <c r="V541" s="355"/>
      <c r="W541" s="355"/>
      <c r="X541" s="355"/>
      <c r="Y541" s="355"/>
      <c r="Z541" s="355"/>
    </row>
    <row r="542" spans="1:26" s="92" customFormat="1">
      <c r="A542" s="355"/>
      <c r="B542" s="355"/>
      <c r="C542" s="355"/>
      <c r="E542" s="101"/>
      <c r="H542" s="93"/>
      <c r="I542" s="94"/>
      <c r="J542" s="93"/>
      <c r="S542" s="355"/>
      <c r="T542" s="355"/>
      <c r="U542" s="355"/>
      <c r="V542" s="355"/>
      <c r="W542" s="355"/>
      <c r="X542" s="355"/>
      <c r="Y542" s="355"/>
      <c r="Z542" s="355"/>
    </row>
    <row r="543" spans="1:26" s="92" customFormat="1">
      <c r="A543" s="355"/>
      <c r="B543" s="355"/>
      <c r="C543" s="355"/>
      <c r="E543" s="101"/>
      <c r="H543" s="93"/>
      <c r="I543" s="94"/>
      <c r="J543" s="93"/>
      <c r="S543" s="355"/>
      <c r="T543" s="355"/>
      <c r="U543" s="355"/>
      <c r="V543" s="355"/>
      <c r="W543" s="355"/>
      <c r="X543" s="355"/>
      <c r="Y543" s="355"/>
      <c r="Z543" s="355"/>
    </row>
    <row r="544" spans="1:26" s="92" customFormat="1">
      <c r="A544" s="355"/>
      <c r="B544" s="355"/>
      <c r="C544" s="355"/>
      <c r="E544" s="101"/>
      <c r="H544" s="93"/>
      <c r="I544" s="94"/>
      <c r="J544" s="93"/>
      <c r="S544" s="355"/>
      <c r="T544" s="355"/>
      <c r="U544" s="355"/>
      <c r="V544" s="355"/>
      <c r="W544" s="355"/>
      <c r="X544" s="355"/>
      <c r="Y544" s="355"/>
      <c r="Z544" s="355"/>
    </row>
    <row r="545" spans="1:26" s="92" customFormat="1">
      <c r="A545" s="355"/>
      <c r="B545" s="355"/>
      <c r="C545" s="355"/>
      <c r="E545" s="101"/>
      <c r="H545" s="93"/>
      <c r="I545" s="94"/>
      <c r="J545" s="93"/>
      <c r="S545" s="355"/>
      <c r="T545" s="355"/>
      <c r="U545" s="355"/>
      <c r="V545" s="355"/>
      <c r="W545" s="355"/>
      <c r="X545" s="355"/>
      <c r="Y545" s="355"/>
      <c r="Z545" s="355"/>
    </row>
    <row r="546" spans="1:26" s="92" customFormat="1">
      <c r="A546" s="355"/>
      <c r="B546" s="355"/>
      <c r="C546" s="355"/>
      <c r="E546" s="101"/>
      <c r="H546" s="93"/>
      <c r="I546" s="94"/>
      <c r="J546" s="93"/>
      <c r="S546" s="355"/>
      <c r="T546" s="355"/>
      <c r="U546" s="355"/>
      <c r="V546" s="355"/>
      <c r="W546" s="355"/>
      <c r="X546" s="355"/>
      <c r="Y546" s="355"/>
      <c r="Z546" s="355"/>
    </row>
    <row r="547" spans="1:26" s="92" customFormat="1">
      <c r="A547" s="355"/>
      <c r="B547" s="355"/>
      <c r="C547" s="355"/>
      <c r="E547" s="101"/>
      <c r="H547" s="93"/>
      <c r="I547" s="94"/>
      <c r="J547" s="93"/>
      <c r="S547" s="355"/>
      <c r="T547" s="355"/>
      <c r="U547" s="355"/>
      <c r="V547" s="355"/>
      <c r="W547" s="355"/>
      <c r="X547" s="355"/>
      <c r="Y547" s="355"/>
      <c r="Z547" s="355"/>
    </row>
    <row r="548" spans="1:26" s="92" customFormat="1">
      <c r="A548" s="355"/>
      <c r="B548" s="355"/>
      <c r="C548" s="355"/>
      <c r="E548" s="101"/>
      <c r="H548" s="93"/>
      <c r="I548" s="94"/>
      <c r="J548" s="93"/>
      <c r="S548" s="355"/>
      <c r="T548" s="355"/>
      <c r="U548" s="355"/>
      <c r="V548" s="355"/>
      <c r="W548" s="355"/>
      <c r="X548" s="355"/>
      <c r="Y548" s="355"/>
      <c r="Z548" s="355"/>
    </row>
    <row r="549" spans="1:26" s="92" customFormat="1">
      <c r="A549" s="355"/>
      <c r="B549" s="355"/>
      <c r="C549" s="355"/>
      <c r="E549" s="101"/>
      <c r="H549" s="93"/>
      <c r="I549" s="94"/>
      <c r="J549" s="93"/>
      <c r="S549" s="355"/>
      <c r="T549" s="355"/>
      <c r="U549" s="355"/>
      <c r="V549" s="355"/>
      <c r="W549" s="355"/>
      <c r="X549" s="355"/>
      <c r="Y549" s="355"/>
      <c r="Z549" s="355"/>
    </row>
    <row r="550" spans="1:26" s="92" customFormat="1">
      <c r="A550" s="355"/>
      <c r="B550" s="355"/>
      <c r="C550" s="355"/>
      <c r="E550" s="101"/>
      <c r="H550" s="93"/>
      <c r="I550" s="94"/>
      <c r="J550" s="93"/>
      <c r="S550" s="355"/>
      <c r="T550" s="355"/>
      <c r="U550" s="355"/>
      <c r="V550" s="355"/>
      <c r="W550" s="355"/>
      <c r="X550" s="355"/>
      <c r="Y550" s="355"/>
      <c r="Z550" s="355"/>
    </row>
    <row r="551" spans="1:26" s="92" customFormat="1">
      <c r="A551" s="355"/>
      <c r="B551" s="355"/>
      <c r="C551" s="355"/>
      <c r="E551" s="101"/>
      <c r="H551" s="93"/>
      <c r="I551" s="94"/>
      <c r="J551" s="93"/>
      <c r="S551" s="355"/>
      <c r="T551" s="355"/>
      <c r="U551" s="355"/>
      <c r="V551" s="355"/>
      <c r="W551" s="355"/>
      <c r="X551" s="355"/>
      <c r="Y551" s="355"/>
      <c r="Z551" s="355"/>
    </row>
    <row r="552" spans="1:26" s="92" customFormat="1">
      <c r="A552" s="355"/>
      <c r="B552" s="355"/>
      <c r="C552" s="355"/>
      <c r="E552" s="101"/>
      <c r="H552" s="93"/>
      <c r="I552" s="94"/>
      <c r="J552" s="93"/>
      <c r="S552" s="355"/>
      <c r="T552" s="355"/>
      <c r="U552" s="355"/>
      <c r="V552" s="355"/>
      <c r="W552" s="355"/>
      <c r="X552" s="355"/>
      <c r="Y552" s="355"/>
      <c r="Z552" s="355"/>
    </row>
    <row r="553" spans="1:26" s="92" customFormat="1">
      <c r="A553" s="355"/>
      <c r="B553" s="355"/>
      <c r="C553" s="355"/>
      <c r="E553" s="101"/>
      <c r="H553" s="93"/>
      <c r="I553" s="94"/>
      <c r="J553" s="93"/>
      <c r="S553" s="355"/>
      <c r="T553" s="355"/>
      <c r="U553" s="355"/>
      <c r="V553" s="355"/>
      <c r="W553" s="355"/>
      <c r="X553" s="355"/>
      <c r="Y553" s="355"/>
      <c r="Z553" s="355"/>
    </row>
    <row r="554" spans="1:26" s="92" customFormat="1">
      <c r="A554" s="355"/>
      <c r="B554" s="355"/>
      <c r="C554" s="355"/>
      <c r="E554" s="101"/>
      <c r="H554" s="93"/>
      <c r="I554" s="94"/>
      <c r="J554" s="93"/>
      <c r="S554" s="355"/>
      <c r="T554" s="355"/>
      <c r="U554" s="355"/>
      <c r="V554" s="355"/>
      <c r="W554" s="355"/>
      <c r="X554" s="355"/>
      <c r="Y554" s="355"/>
      <c r="Z554" s="355"/>
    </row>
    <row r="555" spans="1:26" s="92" customFormat="1">
      <c r="A555" s="355"/>
      <c r="B555" s="355"/>
      <c r="C555" s="355"/>
      <c r="E555" s="101"/>
      <c r="H555" s="93"/>
      <c r="I555" s="94"/>
      <c r="J555" s="93"/>
      <c r="S555" s="355"/>
      <c r="T555" s="355"/>
      <c r="U555" s="355"/>
      <c r="V555" s="355"/>
      <c r="W555" s="355"/>
      <c r="X555" s="355"/>
      <c r="Y555" s="355"/>
      <c r="Z555" s="355"/>
    </row>
    <row r="556" spans="1:26" s="92" customFormat="1">
      <c r="A556" s="355"/>
      <c r="B556" s="355"/>
      <c r="C556" s="355"/>
      <c r="E556" s="101"/>
      <c r="H556" s="93"/>
      <c r="I556" s="94"/>
      <c r="J556" s="93"/>
      <c r="S556" s="355"/>
      <c r="T556" s="355"/>
      <c r="U556" s="355"/>
      <c r="V556" s="355"/>
      <c r="W556" s="355"/>
      <c r="X556" s="355"/>
      <c r="Y556" s="355"/>
      <c r="Z556" s="355"/>
    </row>
    <row r="557" spans="1:26" s="92" customFormat="1">
      <c r="A557" s="355"/>
      <c r="B557" s="355"/>
      <c r="C557" s="355"/>
      <c r="E557" s="101"/>
      <c r="H557" s="93"/>
      <c r="I557" s="94"/>
      <c r="J557" s="93"/>
      <c r="S557" s="355"/>
      <c r="T557" s="355"/>
      <c r="U557" s="355"/>
      <c r="V557" s="355"/>
      <c r="W557" s="355"/>
      <c r="X557" s="355"/>
      <c r="Y557" s="355"/>
      <c r="Z557" s="355"/>
    </row>
    <row r="558" spans="1:26" s="92" customFormat="1">
      <c r="A558" s="355"/>
      <c r="B558" s="355"/>
      <c r="C558" s="355"/>
      <c r="E558" s="101"/>
      <c r="H558" s="93"/>
      <c r="I558" s="94"/>
      <c r="J558" s="93"/>
      <c r="S558" s="355"/>
      <c r="T558" s="355"/>
      <c r="U558" s="355"/>
      <c r="V558" s="355"/>
      <c r="W558" s="355"/>
      <c r="X558" s="355"/>
      <c r="Y558" s="355"/>
      <c r="Z558" s="355"/>
    </row>
    <row r="559" spans="1:26" s="92" customFormat="1">
      <c r="A559" s="355"/>
      <c r="B559" s="355"/>
      <c r="C559" s="355"/>
      <c r="E559" s="101"/>
      <c r="H559" s="93"/>
      <c r="I559" s="94"/>
      <c r="J559" s="93"/>
      <c r="S559" s="355"/>
      <c r="T559" s="355"/>
      <c r="U559" s="355"/>
      <c r="V559" s="355"/>
      <c r="W559" s="355"/>
      <c r="X559" s="355"/>
      <c r="Y559" s="355"/>
      <c r="Z559" s="355"/>
    </row>
    <row r="560" spans="1:26" s="92" customFormat="1">
      <c r="A560" s="355"/>
      <c r="B560" s="355"/>
      <c r="C560" s="355"/>
      <c r="E560" s="101"/>
      <c r="H560" s="93"/>
      <c r="I560" s="94"/>
      <c r="J560" s="93"/>
      <c r="S560" s="355"/>
      <c r="T560" s="355"/>
      <c r="U560" s="355"/>
      <c r="V560" s="355"/>
      <c r="W560" s="355"/>
      <c r="X560" s="355"/>
      <c r="Y560" s="355"/>
      <c r="Z560" s="355"/>
    </row>
    <row r="561" spans="1:26" s="92" customFormat="1">
      <c r="A561" s="355"/>
      <c r="B561" s="355"/>
      <c r="C561" s="355"/>
      <c r="E561" s="101"/>
      <c r="H561" s="93"/>
      <c r="I561" s="94"/>
      <c r="J561" s="93"/>
      <c r="S561" s="355"/>
      <c r="T561" s="355"/>
      <c r="U561" s="355"/>
      <c r="V561" s="355"/>
      <c r="W561" s="355"/>
      <c r="X561" s="355"/>
      <c r="Y561" s="355"/>
      <c r="Z561" s="355"/>
    </row>
    <row r="562" spans="1:26" s="92" customFormat="1">
      <c r="A562" s="355"/>
      <c r="B562" s="355"/>
      <c r="C562" s="355"/>
      <c r="E562" s="101"/>
      <c r="H562" s="93"/>
      <c r="I562" s="94"/>
      <c r="J562" s="93"/>
      <c r="S562" s="355"/>
      <c r="T562" s="355"/>
      <c r="U562" s="355"/>
      <c r="V562" s="355"/>
      <c r="W562" s="355"/>
      <c r="X562" s="355"/>
      <c r="Y562" s="355"/>
      <c r="Z562" s="355"/>
    </row>
    <row r="563" spans="1:26" s="92" customFormat="1">
      <c r="A563" s="355"/>
      <c r="B563" s="355"/>
      <c r="C563" s="355"/>
      <c r="E563" s="101"/>
      <c r="H563" s="93"/>
      <c r="I563" s="94"/>
      <c r="J563" s="93"/>
      <c r="S563" s="355"/>
      <c r="T563" s="355"/>
      <c r="U563" s="355"/>
      <c r="V563" s="355"/>
      <c r="W563" s="355"/>
      <c r="X563" s="355"/>
      <c r="Y563" s="355"/>
      <c r="Z563" s="355"/>
    </row>
    <row r="564" spans="1:26" s="92" customFormat="1">
      <c r="A564" s="355"/>
      <c r="B564" s="355"/>
      <c r="C564" s="355"/>
      <c r="E564" s="101"/>
      <c r="H564" s="93"/>
      <c r="I564" s="94"/>
      <c r="J564" s="93"/>
      <c r="S564" s="355"/>
      <c r="T564" s="355"/>
      <c r="U564" s="355"/>
      <c r="V564" s="355"/>
      <c r="W564" s="355"/>
      <c r="X564" s="355"/>
      <c r="Y564" s="355"/>
      <c r="Z564" s="355"/>
    </row>
    <row r="565" spans="1:26" s="92" customFormat="1">
      <c r="A565" s="355"/>
      <c r="B565" s="355"/>
      <c r="C565" s="355"/>
      <c r="E565" s="101"/>
      <c r="H565" s="93"/>
      <c r="I565" s="94"/>
      <c r="J565" s="93"/>
      <c r="S565" s="355"/>
      <c r="T565" s="355"/>
      <c r="U565" s="355"/>
      <c r="V565" s="355"/>
      <c r="W565" s="355"/>
      <c r="X565" s="355"/>
      <c r="Y565" s="355"/>
      <c r="Z565" s="355"/>
    </row>
    <row r="566" spans="1:26" s="92" customFormat="1">
      <c r="A566" s="355"/>
      <c r="B566" s="355"/>
      <c r="C566" s="355"/>
      <c r="E566" s="101"/>
      <c r="H566" s="93"/>
      <c r="I566" s="94"/>
      <c r="J566" s="93"/>
      <c r="S566" s="355"/>
      <c r="T566" s="355"/>
      <c r="U566" s="355"/>
      <c r="V566" s="355"/>
      <c r="W566" s="355"/>
      <c r="X566" s="355"/>
      <c r="Y566" s="355"/>
      <c r="Z566" s="355"/>
    </row>
    <row r="567" spans="1:26" s="92" customFormat="1">
      <c r="A567" s="355"/>
      <c r="B567" s="355"/>
      <c r="C567" s="355"/>
      <c r="E567" s="101"/>
      <c r="H567" s="93"/>
      <c r="I567" s="94"/>
      <c r="J567" s="93"/>
      <c r="S567" s="355"/>
      <c r="T567" s="355"/>
      <c r="U567" s="355"/>
      <c r="V567" s="355"/>
      <c r="W567" s="355"/>
      <c r="X567" s="355"/>
      <c r="Y567" s="355"/>
      <c r="Z567" s="355"/>
    </row>
    <row r="568" spans="1:26" s="92" customFormat="1">
      <c r="A568" s="355"/>
      <c r="B568" s="355"/>
      <c r="C568" s="355"/>
      <c r="E568" s="101"/>
      <c r="H568" s="93"/>
      <c r="I568" s="94"/>
      <c r="J568" s="93"/>
      <c r="S568" s="355"/>
      <c r="T568" s="355"/>
      <c r="U568" s="355"/>
      <c r="V568" s="355"/>
      <c r="W568" s="355"/>
      <c r="X568" s="355"/>
      <c r="Y568" s="355"/>
      <c r="Z568" s="355"/>
    </row>
    <row r="569" spans="1:26" s="92" customFormat="1">
      <c r="A569" s="355"/>
      <c r="B569" s="355"/>
      <c r="C569" s="355"/>
      <c r="E569" s="101"/>
      <c r="H569" s="93"/>
      <c r="I569" s="94"/>
      <c r="J569" s="93"/>
      <c r="S569" s="355"/>
      <c r="T569" s="355"/>
      <c r="U569" s="355"/>
      <c r="V569" s="355"/>
      <c r="W569" s="355"/>
      <c r="X569" s="355"/>
      <c r="Y569" s="355"/>
      <c r="Z569" s="355"/>
    </row>
    <row r="570" spans="1:26" s="92" customFormat="1">
      <c r="A570" s="355"/>
      <c r="B570" s="355"/>
      <c r="C570" s="355"/>
      <c r="E570" s="101"/>
      <c r="H570" s="93"/>
      <c r="I570" s="94"/>
      <c r="J570" s="93"/>
      <c r="S570" s="355"/>
      <c r="T570" s="355"/>
      <c r="U570" s="355"/>
      <c r="V570" s="355"/>
      <c r="W570" s="355"/>
      <c r="X570" s="355"/>
      <c r="Y570" s="355"/>
      <c r="Z570" s="355"/>
    </row>
    <row r="571" spans="1:26" s="92" customFormat="1">
      <c r="A571" s="355"/>
      <c r="B571" s="355"/>
      <c r="C571" s="355"/>
      <c r="E571" s="101"/>
      <c r="H571" s="93"/>
      <c r="I571" s="94"/>
      <c r="J571" s="93"/>
      <c r="S571" s="355"/>
      <c r="T571" s="355"/>
      <c r="U571" s="355"/>
      <c r="V571" s="355"/>
      <c r="W571" s="355"/>
      <c r="X571" s="355"/>
      <c r="Y571" s="355"/>
      <c r="Z571" s="355"/>
    </row>
    <row r="572" spans="1:26" s="92" customFormat="1">
      <c r="A572" s="355"/>
      <c r="B572" s="355"/>
      <c r="C572" s="355"/>
      <c r="E572" s="101"/>
      <c r="H572" s="93"/>
      <c r="I572" s="94"/>
      <c r="J572" s="93"/>
      <c r="S572" s="355"/>
      <c r="T572" s="355"/>
      <c r="U572" s="355"/>
      <c r="V572" s="355"/>
      <c r="W572" s="355"/>
      <c r="X572" s="355"/>
      <c r="Y572" s="355"/>
      <c r="Z572" s="355"/>
    </row>
    <row r="573" spans="1:26" s="92" customFormat="1">
      <c r="A573" s="355"/>
      <c r="B573" s="355"/>
      <c r="C573" s="355"/>
      <c r="E573" s="101"/>
      <c r="H573" s="93"/>
      <c r="I573" s="94"/>
      <c r="J573" s="93"/>
      <c r="S573" s="355"/>
      <c r="T573" s="355"/>
      <c r="U573" s="355"/>
      <c r="V573" s="355"/>
      <c r="W573" s="355"/>
      <c r="X573" s="355"/>
      <c r="Y573" s="355"/>
      <c r="Z573" s="355"/>
    </row>
    <row r="574" spans="1:26" s="92" customFormat="1">
      <c r="A574" s="355"/>
      <c r="B574" s="355"/>
      <c r="C574" s="355"/>
      <c r="E574" s="101"/>
      <c r="H574" s="93"/>
      <c r="I574" s="94"/>
      <c r="J574" s="93"/>
      <c r="S574" s="355"/>
      <c r="T574" s="355"/>
      <c r="U574" s="355"/>
      <c r="V574" s="355"/>
      <c r="W574" s="355"/>
      <c r="X574" s="355"/>
      <c r="Y574" s="355"/>
      <c r="Z574" s="355"/>
    </row>
    <row r="575" spans="1:26" s="92" customFormat="1">
      <c r="A575" s="355"/>
      <c r="B575" s="355"/>
      <c r="C575" s="355"/>
      <c r="E575" s="101"/>
      <c r="H575" s="93"/>
      <c r="I575" s="94"/>
      <c r="J575" s="93"/>
      <c r="S575" s="355"/>
      <c r="T575" s="355"/>
      <c r="U575" s="355"/>
      <c r="V575" s="355"/>
      <c r="W575" s="355"/>
      <c r="X575" s="355"/>
      <c r="Y575" s="355"/>
      <c r="Z575" s="355"/>
    </row>
    <row r="576" spans="1:26" s="92" customFormat="1">
      <c r="A576" s="355"/>
      <c r="B576" s="355"/>
      <c r="C576" s="355"/>
      <c r="E576" s="101"/>
      <c r="H576" s="93"/>
      <c r="I576" s="94"/>
      <c r="J576" s="93"/>
      <c r="S576" s="355"/>
      <c r="T576" s="355"/>
      <c r="U576" s="355"/>
      <c r="V576" s="355"/>
      <c r="W576" s="355"/>
      <c r="X576" s="355"/>
      <c r="Y576" s="355"/>
      <c r="Z576" s="355"/>
    </row>
    <row r="577" spans="1:26" s="92" customFormat="1">
      <c r="A577" s="355"/>
      <c r="B577" s="355"/>
      <c r="C577" s="355"/>
      <c r="E577" s="101"/>
      <c r="H577" s="93"/>
      <c r="I577" s="94"/>
      <c r="J577" s="93"/>
      <c r="S577" s="355"/>
      <c r="T577" s="355"/>
      <c r="U577" s="355"/>
      <c r="V577" s="355"/>
      <c r="W577" s="355"/>
      <c r="X577" s="355"/>
      <c r="Y577" s="355"/>
      <c r="Z577" s="355"/>
    </row>
    <row r="578" spans="1:26" s="92" customFormat="1">
      <c r="A578" s="355"/>
      <c r="B578" s="355"/>
      <c r="C578" s="355"/>
      <c r="E578" s="101"/>
      <c r="H578" s="93"/>
      <c r="I578" s="94"/>
      <c r="J578" s="93"/>
      <c r="S578" s="355"/>
      <c r="T578" s="355"/>
      <c r="U578" s="355"/>
      <c r="V578" s="355"/>
      <c r="W578" s="355"/>
      <c r="X578" s="355"/>
      <c r="Y578" s="355"/>
      <c r="Z578" s="355"/>
    </row>
    <row r="579" spans="1:26" s="92" customFormat="1">
      <c r="A579" s="355"/>
      <c r="B579" s="355"/>
      <c r="C579" s="355"/>
      <c r="E579" s="101"/>
      <c r="H579" s="93"/>
      <c r="I579" s="94"/>
      <c r="J579" s="93"/>
      <c r="S579" s="355"/>
      <c r="T579" s="355"/>
      <c r="U579" s="355"/>
      <c r="V579" s="355"/>
      <c r="W579" s="355"/>
      <c r="X579" s="355"/>
      <c r="Y579" s="355"/>
      <c r="Z579" s="355"/>
    </row>
    <row r="580" spans="1:26" s="92" customFormat="1">
      <c r="A580" s="355"/>
      <c r="B580" s="355"/>
      <c r="C580" s="355"/>
      <c r="E580" s="101"/>
      <c r="H580" s="93"/>
      <c r="I580" s="94"/>
      <c r="J580" s="93"/>
      <c r="S580" s="355"/>
      <c r="T580" s="355"/>
      <c r="U580" s="355"/>
      <c r="V580" s="355"/>
      <c r="W580" s="355"/>
      <c r="X580" s="355"/>
      <c r="Y580" s="355"/>
      <c r="Z580" s="355"/>
    </row>
    <row r="581" spans="1:26" s="92" customFormat="1">
      <c r="A581" s="355"/>
      <c r="B581" s="355"/>
      <c r="C581" s="355"/>
      <c r="E581" s="101"/>
      <c r="H581" s="93"/>
      <c r="I581" s="94"/>
      <c r="J581" s="93"/>
      <c r="S581" s="355"/>
      <c r="T581" s="355"/>
      <c r="U581" s="355"/>
      <c r="V581" s="355"/>
      <c r="W581" s="355"/>
      <c r="X581" s="355"/>
      <c r="Y581" s="355"/>
      <c r="Z581" s="355"/>
    </row>
    <row r="582" spans="1:26" s="92" customFormat="1">
      <c r="A582" s="355"/>
      <c r="B582" s="355"/>
      <c r="C582" s="355"/>
      <c r="E582" s="101"/>
      <c r="H582" s="93"/>
      <c r="I582" s="94"/>
      <c r="J582" s="93"/>
      <c r="S582" s="355"/>
      <c r="T582" s="355"/>
      <c r="U582" s="355"/>
      <c r="V582" s="355"/>
      <c r="W582" s="355"/>
      <c r="X582" s="355"/>
      <c r="Y582" s="355"/>
      <c r="Z582" s="355"/>
    </row>
    <row r="583" spans="1:26" s="92" customFormat="1">
      <c r="A583" s="355"/>
      <c r="B583" s="355"/>
      <c r="C583" s="355"/>
      <c r="E583" s="101"/>
      <c r="H583" s="93"/>
      <c r="I583" s="94"/>
      <c r="J583" s="93"/>
      <c r="S583" s="355"/>
      <c r="T583" s="355"/>
      <c r="U583" s="355"/>
      <c r="V583" s="355"/>
      <c r="W583" s="355"/>
      <c r="X583" s="355"/>
      <c r="Y583" s="355"/>
      <c r="Z583" s="355"/>
    </row>
    <row r="584" spans="1:26" s="92" customFormat="1">
      <c r="A584" s="355"/>
      <c r="B584" s="355"/>
      <c r="C584" s="355"/>
      <c r="E584" s="101"/>
      <c r="H584" s="93"/>
      <c r="I584" s="94"/>
      <c r="J584" s="93"/>
      <c r="S584" s="355"/>
      <c r="T584" s="355"/>
      <c r="U584" s="355"/>
      <c r="V584" s="355"/>
      <c r="W584" s="355"/>
      <c r="X584" s="355"/>
      <c r="Y584" s="355"/>
      <c r="Z584" s="355"/>
    </row>
    <row r="585" spans="1:26" s="92" customFormat="1">
      <c r="A585" s="355"/>
      <c r="B585" s="355"/>
      <c r="C585" s="355"/>
      <c r="E585" s="101"/>
      <c r="H585" s="93"/>
      <c r="I585" s="94"/>
      <c r="J585" s="93"/>
      <c r="S585" s="355"/>
      <c r="T585" s="355"/>
      <c r="U585" s="355"/>
      <c r="V585" s="355"/>
      <c r="W585" s="355"/>
      <c r="X585" s="355"/>
      <c r="Y585" s="355"/>
      <c r="Z585" s="355"/>
    </row>
    <row r="586" spans="1:26" s="92" customFormat="1">
      <c r="A586" s="355"/>
      <c r="B586" s="355"/>
      <c r="C586" s="355"/>
      <c r="E586" s="101"/>
      <c r="H586" s="93"/>
      <c r="I586" s="94"/>
      <c r="J586" s="93"/>
      <c r="S586" s="355"/>
      <c r="T586" s="355"/>
      <c r="U586" s="355"/>
      <c r="V586" s="355"/>
      <c r="W586" s="355"/>
      <c r="X586" s="355"/>
      <c r="Y586" s="355"/>
      <c r="Z586" s="355"/>
    </row>
    <row r="587" spans="1:26" s="92" customFormat="1">
      <c r="A587" s="355"/>
      <c r="B587" s="355"/>
      <c r="C587" s="355"/>
      <c r="E587" s="101"/>
      <c r="H587" s="93"/>
      <c r="I587" s="94"/>
      <c r="J587" s="93"/>
      <c r="S587" s="355"/>
      <c r="T587" s="355"/>
      <c r="U587" s="355"/>
      <c r="V587" s="355"/>
      <c r="W587" s="355"/>
      <c r="X587" s="355"/>
      <c r="Y587" s="355"/>
      <c r="Z587" s="355"/>
    </row>
    <row r="588" spans="1:26" s="92" customFormat="1">
      <c r="A588" s="355"/>
      <c r="B588" s="355"/>
      <c r="C588" s="355"/>
      <c r="E588" s="101"/>
      <c r="H588" s="93"/>
      <c r="I588" s="94"/>
      <c r="J588" s="93"/>
      <c r="S588" s="355"/>
      <c r="T588" s="355"/>
      <c r="U588" s="355"/>
      <c r="V588" s="355"/>
      <c r="W588" s="355"/>
      <c r="X588" s="355"/>
      <c r="Y588" s="355"/>
      <c r="Z588" s="355"/>
    </row>
    <row r="589" spans="1:26" s="92" customFormat="1">
      <c r="A589" s="355"/>
      <c r="B589" s="355"/>
      <c r="C589" s="355"/>
      <c r="E589" s="101"/>
      <c r="H589" s="93"/>
      <c r="I589" s="94"/>
      <c r="J589" s="93"/>
      <c r="S589" s="355"/>
      <c r="T589" s="355"/>
      <c r="U589" s="355"/>
      <c r="V589" s="355"/>
      <c r="W589" s="355"/>
      <c r="X589" s="355"/>
      <c r="Y589" s="355"/>
      <c r="Z589" s="355"/>
    </row>
    <row r="590" spans="1:26" s="92" customFormat="1">
      <c r="A590" s="355"/>
      <c r="B590" s="355"/>
      <c r="C590" s="355"/>
      <c r="E590" s="101"/>
      <c r="H590" s="93"/>
      <c r="I590" s="94"/>
      <c r="J590" s="93"/>
      <c r="S590" s="355"/>
      <c r="T590" s="355"/>
      <c r="U590" s="355"/>
      <c r="V590" s="355"/>
      <c r="W590" s="355"/>
      <c r="X590" s="355"/>
      <c r="Y590" s="355"/>
      <c r="Z590" s="355"/>
    </row>
    <row r="591" spans="1:26" s="92" customFormat="1">
      <c r="A591" s="355"/>
      <c r="B591" s="355"/>
      <c r="C591" s="355"/>
      <c r="E591" s="101"/>
      <c r="H591" s="93"/>
      <c r="I591" s="94"/>
      <c r="J591" s="93"/>
      <c r="S591" s="355"/>
      <c r="T591" s="355"/>
      <c r="U591" s="355"/>
      <c r="V591" s="355"/>
      <c r="W591" s="355"/>
      <c r="X591" s="355"/>
      <c r="Y591" s="355"/>
      <c r="Z591" s="355"/>
    </row>
    <row r="592" spans="1:26" s="92" customFormat="1">
      <c r="A592" s="355"/>
      <c r="B592" s="355"/>
      <c r="C592" s="355"/>
      <c r="E592" s="101"/>
      <c r="H592" s="93"/>
      <c r="I592" s="94"/>
      <c r="J592" s="93"/>
      <c r="S592" s="355"/>
      <c r="T592" s="355"/>
      <c r="U592" s="355"/>
      <c r="V592" s="355"/>
      <c r="W592" s="355"/>
      <c r="X592" s="355"/>
      <c r="Y592" s="355"/>
      <c r="Z592" s="355"/>
    </row>
    <row r="593" spans="1:26" s="92" customFormat="1">
      <c r="A593" s="355"/>
      <c r="B593" s="355"/>
      <c r="C593" s="355"/>
      <c r="E593" s="101"/>
      <c r="H593" s="93"/>
      <c r="I593" s="94"/>
      <c r="J593" s="93"/>
      <c r="S593" s="355"/>
      <c r="T593" s="355"/>
      <c r="U593" s="355"/>
      <c r="V593" s="355"/>
      <c r="W593" s="355"/>
      <c r="X593" s="355"/>
      <c r="Y593" s="355"/>
      <c r="Z593" s="355"/>
    </row>
    <row r="594" spans="1:26" s="92" customFormat="1">
      <c r="A594" s="355"/>
      <c r="B594" s="355"/>
      <c r="C594" s="355"/>
      <c r="E594" s="101"/>
      <c r="H594" s="93"/>
      <c r="I594" s="94"/>
      <c r="J594" s="93"/>
      <c r="S594" s="355"/>
      <c r="T594" s="355"/>
      <c r="U594" s="355"/>
      <c r="V594" s="355"/>
      <c r="W594" s="355"/>
      <c r="X594" s="355"/>
      <c r="Y594" s="355"/>
      <c r="Z594" s="355"/>
    </row>
    <row r="595" spans="1:26" s="92" customFormat="1">
      <c r="A595" s="355"/>
      <c r="B595" s="355"/>
      <c r="C595" s="355"/>
      <c r="E595" s="101"/>
      <c r="H595" s="93"/>
      <c r="I595" s="94"/>
      <c r="J595" s="93"/>
      <c r="S595" s="355"/>
      <c r="T595" s="355"/>
      <c r="U595" s="355"/>
      <c r="V595" s="355"/>
      <c r="W595" s="355"/>
      <c r="X595" s="355"/>
      <c r="Y595" s="355"/>
      <c r="Z595" s="355"/>
    </row>
    <row r="596" spans="1:26" s="92" customFormat="1">
      <c r="A596" s="355"/>
      <c r="B596" s="355"/>
      <c r="C596" s="355"/>
      <c r="E596" s="101"/>
      <c r="H596" s="93"/>
      <c r="I596" s="94"/>
      <c r="J596" s="93"/>
      <c r="S596" s="355"/>
      <c r="T596" s="355"/>
      <c r="U596" s="355"/>
      <c r="V596" s="355"/>
      <c r="W596" s="355"/>
      <c r="X596" s="355"/>
      <c r="Y596" s="355"/>
      <c r="Z596" s="355"/>
    </row>
    <row r="597" spans="1:26" s="92" customFormat="1">
      <c r="A597" s="355"/>
      <c r="B597" s="355"/>
      <c r="C597" s="355"/>
      <c r="E597" s="101"/>
      <c r="H597" s="93"/>
      <c r="I597" s="94"/>
      <c r="J597" s="93"/>
      <c r="S597" s="355"/>
      <c r="T597" s="355"/>
      <c r="U597" s="355"/>
      <c r="V597" s="355"/>
      <c r="W597" s="355"/>
      <c r="X597" s="355"/>
      <c r="Y597" s="355"/>
      <c r="Z597" s="355"/>
    </row>
    <row r="598" spans="1:26" s="92" customFormat="1">
      <c r="A598" s="355"/>
      <c r="B598" s="355"/>
      <c r="C598" s="355"/>
      <c r="E598" s="101"/>
      <c r="H598" s="93"/>
      <c r="I598" s="94"/>
      <c r="J598" s="93"/>
      <c r="S598" s="355"/>
      <c r="T598" s="355"/>
      <c r="U598" s="355"/>
      <c r="V598" s="355"/>
      <c r="W598" s="355"/>
      <c r="X598" s="355"/>
      <c r="Y598" s="355"/>
      <c r="Z598" s="355"/>
    </row>
    <row r="599" spans="1:26" s="92" customFormat="1">
      <c r="A599" s="355"/>
      <c r="B599" s="355"/>
      <c r="C599" s="355"/>
      <c r="E599" s="101"/>
      <c r="H599" s="93"/>
      <c r="I599" s="94"/>
      <c r="J599" s="93"/>
      <c r="S599" s="355"/>
      <c r="T599" s="355"/>
      <c r="U599" s="355"/>
      <c r="V599" s="355"/>
      <c r="W599" s="355"/>
      <c r="X599" s="355"/>
      <c r="Y599" s="355"/>
      <c r="Z599" s="355"/>
    </row>
    <row r="600" spans="1:26" s="92" customFormat="1">
      <c r="A600" s="355"/>
      <c r="B600" s="355"/>
      <c r="C600" s="355"/>
      <c r="E600" s="101"/>
      <c r="H600" s="93"/>
      <c r="I600" s="94"/>
      <c r="J600" s="93"/>
      <c r="S600" s="355"/>
      <c r="T600" s="355"/>
      <c r="U600" s="355"/>
      <c r="V600" s="355"/>
      <c r="W600" s="355"/>
      <c r="X600" s="355"/>
      <c r="Y600" s="355"/>
      <c r="Z600" s="355"/>
    </row>
    <row r="601" spans="1:26" s="92" customFormat="1">
      <c r="A601" s="355"/>
      <c r="B601" s="355"/>
      <c r="C601" s="355"/>
      <c r="E601" s="101"/>
      <c r="H601" s="93"/>
      <c r="I601" s="94"/>
      <c r="J601" s="93"/>
      <c r="S601" s="355"/>
      <c r="T601" s="355"/>
      <c r="U601" s="355"/>
      <c r="V601" s="355"/>
      <c r="W601" s="355"/>
      <c r="X601" s="355"/>
      <c r="Y601" s="355"/>
      <c r="Z601" s="355"/>
    </row>
    <row r="602" spans="1:26" s="92" customFormat="1">
      <c r="A602" s="355"/>
      <c r="B602" s="355"/>
      <c r="C602" s="355"/>
      <c r="E602" s="101"/>
      <c r="H602" s="93"/>
      <c r="I602" s="94"/>
      <c r="J602" s="93"/>
      <c r="S602" s="355"/>
      <c r="T602" s="355"/>
      <c r="U602" s="355"/>
      <c r="V602" s="355"/>
      <c r="W602" s="355"/>
      <c r="X602" s="355"/>
      <c r="Y602" s="355"/>
      <c r="Z602" s="355"/>
    </row>
    <row r="603" spans="1:26" s="92" customFormat="1">
      <c r="A603" s="355"/>
      <c r="B603" s="355"/>
      <c r="C603" s="355"/>
      <c r="E603" s="101"/>
      <c r="H603" s="93"/>
      <c r="I603" s="94"/>
      <c r="J603" s="93"/>
      <c r="S603" s="355"/>
      <c r="T603" s="355"/>
      <c r="U603" s="355"/>
      <c r="V603" s="355"/>
      <c r="W603" s="355"/>
      <c r="X603" s="355"/>
      <c r="Y603" s="355"/>
      <c r="Z603" s="355"/>
    </row>
    <row r="604" spans="1:26" s="92" customFormat="1">
      <c r="A604" s="355"/>
      <c r="B604" s="355"/>
      <c r="C604" s="355"/>
      <c r="E604" s="101"/>
      <c r="H604" s="93"/>
      <c r="I604" s="94"/>
      <c r="J604" s="93"/>
      <c r="S604" s="355"/>
      <c r="T604" s="355"/>
      <c r="U604" s="355"/>
      <c r="V604" s="355"/>
      <c r="W604" s="355"/>
      <c r="X604" s="355"/>
      <c r="Y604" s="355"/>
      <c r="Z604" s="355"/>
    </row>
    <row r="605" spans="1:26" s="92" customFormat="1">
      <c r="A605" s="355"/>
      <c r="B605" s="355"/>
      <c r="C605" s="355"/>
      <c r="E605" s="101"/>
      <c r="H605" s="93"/>
      <c r="I605" s="94"/>
      <c r="J605" s="93"/>
      <c r="S605" s="355"/>
      <c r="T605" s="355"/>
      <c r="U605" s="355"/>
      <c r="V605" s="355"/>
      <c r="W605" s="355"/>
      <c r="X605" s="355"/>
      <c r="Y605" s="355"/>
      <c r="Z605" s="355"/>
    </row>
    <row r="606" spans="1:26" s="92" customFormat="1">
      <c r="A606" s="355"/>
      <c r="B606" s="355"/>
      <c r="C606" s="355"/>
      <c r="E606" s="101"/>
      <c r="H606" s="93"/>
      <c r="I606" s="94"/>
      <c r="J606" s="93"/>
      <c r="S606" s="355"/>
      <c r="T606" s="355"/>
      <c r="U606" s="355"/>
      <c r="V606" s="355"/>
      <c r="W606" s="355"/>
      <c r="X606" s="355"/>
      <c r="Y606" s="355"/>
      <c r="Z606" s="355"/>
    </row>
    <row r="607" spans="1:26" s="92" customFormat="1">
      <c r="A607" s="355"/>
      <c r="B607" s="355"/>
      <c r="C607" s="355"/>
      <c r="E607" s="101"/>
      <c r="H607" s="93"/>
      <c r="I607" s="94"/>
      <c r="J607" s="93"/>
      <c r="S607" s="355"/>
      <c r="T607" s="355"/>
      <c r="U607" s="355"/>
      <c r="V607" s="355"/>
      <c r="W607" s="355"/>
      <c r="X607" s="355"/>
      <c r="Y607" s="355"/>
      <c r="Z607" s="355"/>
    </row>
    <row r="608" spans="1:26" s="92" customFormat="1">
      <c r="A608" s="355"/>
      <c r="B608" s="355"/>
      <c r="C608" s="355"/>
      <c r="E608" s="101"/>
      <c r="H608" s="93"/>
      <c r="I608" s="94"/>
      <c r="J608" s="93"/>
      <c r="S608" s="355"/>
      <c r="T608" s="355"/>
      <c r="U608" s="355"/>
      <c r="V608" s="355"/>
      <c r="W608" s="355"/>
      <c r="X608" s="355"/>
      <c r="Y608" s="355"/>
      <c r="Z608" s="355"/>
    </row>
    <row r="609" spans="1:26" s="92" customFormat="1">
      <c r="A609" s="355"/>
      <c r="B609" s="355"/>
      <c r="C609" s="355"/>
      <c r="E609" s="101"/>
      <c r="H609" s="93"/>
      <c r="I609" s="94"/>
      <c r="J609" s="93"/>
      <c r="S609" s="355"/>
      <c r="T609" s="355"/>
      <c r="U609" s="355"/>
      <c r="V609" s="355"/>
      <c r="W609" s="355"/>
      <c r="X609" s="355"/>
      <c r="Y609" s="355"/>
      <c r="Z609" s="355"/>
    </row>
    <row r="610" spans="1:26" s="92" customFormat="1">
      <c r="A610" s="355"/>
      <c r="B610" s="355"/>
      <c r="C610" s="355"/>
      <c r="E610" s="101"/>
      <c r="H610" s="93"/>
      <c r="I610" s="94"/>
      <c r="J610" s="93"/>
      <c r="S610" s="355"/>
      <c r="T610" s="355"/>
      <c r="U610" s="355"/>
      <c r="V610" s="355"/>
      <c r="W610" s="355"/>
      <c r="X610" s="355"/>
      <c r="Y610" s="355"/>
      <c r="Z610" s="355"/>
    </row>
    <row r="611" spans="1:26" s="92" customFormat="1">
      <c r="A611" s="355"/>
      <c r="B611" s="355"/>
      <c r="C611" s="355"/>
      <c r="E611" s="101"/>
      <c r="H611" s="93"/>
      <c r="I611" s="94"/>
      <c r="J611" s="93"/>
      <c r="S611" s="355"/>
      <c r="T611" s="355"/>
      <c r="U611" s="355"/>
      <c r="V611" s="355"/>
      <c r="W611" s="355"/>
      <c r="X611" s="355"/>
      <c r="Y611" s="355"/>
      <c r="Z611" s="355"/>
    </row>
    <row r="612" spans="1:26" s="92" customFormat="1">
      <c r="A612" s="355"/>
      <c r="B612" s="355"/>
      <c r="C612" s="355"/>
      <c r="E612" s="101"/>
      <c r="H612" s="93"/>
      <c r="I612" s="94"/>
      <c r="J612" s="93"/>
      <c r="S612" s="355"/>
      <c r="T612" s="355"/>
      <c r="U612" s="355"/>
      <c r="V612" s="355"/>
      <c r="W612" s="355"/>
      <c r="X612" s="355"/>
      <c r="Y612" s="355"/>
      <c r="Z612" s="355"/>
    </row>
    <row r="613" spans="1:26" s="92" customFormat="1">
      <c r="A613" s="355"/>
      <c r="B613" s="355"/>
      <c r="C613" s="355"/>
      <c r="E613" s="101"/>
      <c r="H613" s="93"/>
      <c r="I613" s="94"/>
      <c r="J613" s="93"/>
      <c r="S613" s="355"/>
      <c r="T613" s="355"/>
      <c r="U613" s="355"/>
      <c r="V613" s="355"/>
      <c r="W613" s="355"/>
      <c r="X613" s="355"/>
      <c r="Y613" s="355"/>
      <c r="Z613" s="355"/>
    </row>
    <row r="614" spans="1:26" s="92" customFormat="1">
      <c r="A614" s="355"/>
      <c r="B614" s="355"/>
      <c r="C614" s="355"/>
      <c r="E614" s="101"/>
      <c r="H614" s="93"/>
      <c r="I614" s="94"/>
      <c r="J614" s="93"/>
      <c r="S614" s="355"/>
      <c r="T614" s="355"/>
      <c r="U614" s="355"/>
      <c r="V614" s="355"/>
      <c r="W614" s="355"/>
      <c r="X614" s="355"/>
      <c r="Y614" s="355"/>
      <c r="Z614" s="355"/>
    </row>
    <row r="615" spans="1:26" s="92" customFormat="1">
      <c r="A615" s="355"/>
      <c r="B615" s="355"/>
      <c r="C615" s="355"/>
      <c r="E615" s="101"/>
      <c r="H615" s="93"/>
      <c r="I615" s="94"/>
      <c r="J615" s="93"/>
      <c r="S615" s="355"/>
      <c r="T615" s="355"/>
      <c r="U615" s="355"/>
      <c r="V615" s="355"/>
      <c r="W615" s="355"/>
      <c r="X615" s="355"/>
      <c r="Y615" s="355"/>
      <c r="Z615" s="355"/>
    </row>
    <row r="616" spans="1:26" s="92" customFormat="1">
      <c r="A616" s="355"/>
      <c r="B616" s="355"/>
      <c r="C616" s="355"/>
      <c r="E616" s="101"/>
      <c r="H616" s="93"/>
      <c r="I616" s="94"/>
      <c r="J616" s="93"/>
      <c r="S616" s="355"/>
      <c r="T616" s="355"/>
      <c r="U616" s="355"/>
      <c r="V616" s="355"/>
      <c r="W616" s="355"/>
      <c r="X616" s="355"/>
      <c r="Y616" s="355"/>
      <c r="Z616" s="355"/>
    </row>
    <row r="617" spans="1:26" s="92" customFormat="1">
      <c r="A617" s="355"/>
      <c r="B617" s="355"/>
      <c r="C617" s="355"/>
      <c r="E617" s="101"/>
      <c r="H617" s="93"/>
      <c r="I617" s="94"/>
      <c r="J617" s="93"/>
      <c r="S617" s="355"/>
      <c r="T617" s="355"/>
      <c r="U617" s="355"/>
      <c r="V617" s="355"/>
      <c r="W617" s="355"/>
      <c r="X617" s="355"/>
      <c r="Y617" s="355"/>
      <c r="Z617" s="355"/>
    </row>
    <row r="618" spans="1:26" s="92" customFormat="1">
      <c r="A618" s="355"/>
      <c r="B618" s="355"/>
      <c r="C618" s="355"/>
      <c r="E618" s="101"/>
      <c r="H618" s="93"/>
      <c r="I618" s="94"/>
      <c r="J618" s="93"/>
      <c r="S618" s="355"/>
      <c r="T618" s="355"/>
      <c r="U618" s="355"/>
      <c r="V618" s="355"/>
      <c r="W618" s="355"/>
      <c r="X618" s="355"/>
      <c r="Y618" s="355"/>
      <c r="Z618" s="355"/>
    </row>
    <row r="619" spans="1:26" s="92" customFormat="1">
      <c r="A619" s="355"/>
      <c r="B619" s="355"/>
      <c r="C619" s="355"/>
      <c r="E619" s="101"/>
      <c r="H619" s="93"/>
      <c r="I619" s="94"/>
      <c r="J619" s="93"/>
      <c r="S619" s="355"/>
      <c r="T619" s="355"/>
      <c r="U619" s="355"/>
      <c r="V619" s="355"/>
      <c r="W619" s="355"/>
      <c r="X619" s="355"/>
      <c r="Y619" s="355"/>
      <c r="Z619" s="355"/>
    </row>
    <row r="620" spans="1:26" s="92" customFormat="1">
      <c r="A620" s="355"/>
      <c r="B620" s="355"/>
      <c r="C620" s="355"/>
      <c r="E620" s="101"/>
      <c r="H620" s="93"/>
      <c r="I620" s="94"/>
      <c r="J620" s="93"/>
      <c r="S620" s="355"/>
      <c r="T620" s="355"/>
      <c r="U620" s="355"/>
      <c r="V620" s="355"/>
      <c r="W620" s="355"/>
      <c r="X620" s="355"/>
      <c r="Y620" s="355"/>
      <c r="Z620" s="355"/>
    </row>
    <row r="621" spans="1:26" s="92" customFormat="1">
      <c r="A621" s="355"/>
      <c r="B621" s="355"/>
      <c r="C621" s="355"/>
      <c r="E621" s="101"/>
      <c r="H621" s="93"/>
      <c r="I621" s="94"/>
      <c r="J621" s="93"/>
      <c r="S621" s="355"/>
      <c r="T621" s="355"/>
      <c r="U621" s="355"/>
      <c r="V621" s="355"/>
      <c r="W621" s="355"/>
      <c r="X621" s="355"/>
      <c r="Y621" s="355"/>
      <c r="Z621" s="355"/>
    </row>
    <row r="622" spans="1:26" s="92" customFormat="1">
      <c r="A622" s="355"/>
      <c r="B622" s="355"/>
      <c r="C622" s="355"/>
      <c r="E622" s="101"/>
      <c r="H622" s="93"/>
      <c r="I622" s="94"/>
      <c r="J622" s="93"/>
      <c r="S622" s="355"/>
      <c r="T622" s="355"/>
      <c r="U622" s="355"/>
      <c r="V622" s="355"/>
      <c r="W622" s="355"/>
      <c r="X622" s="355"/>
      <c r="Y622" s="355"/>
      <c r="Z622" s="355"/>
    </row>
    <row r="623" spans="1:26" s="92" customFormat="1">
      <c r="A623" s="355"/>
      <c r="B623" s="355"/>
      <c r="C623" s="355"/>
      <c r="E623" s="101"/>
      <c r="H623" s="93"/>
      <c r="I623" s="94"/>
      <c r="J623" s="93"/>
      <c r="S623" s="355"/>
      <c r="T623" s="355"/>
      <c r="U623" s="355"/>
      <c r="V623" s="355"/>
      <c r="W623" s="355"/>
      <c r="X623" s="355"/>
      <c r="Y623" s="355"/>
      <c r="Z623" s="355"/>
    </row>
    <row r="624" spans="1:26" s="92" customFormat="1">
      <c r="A624" s="355"/>
      <c r="B624" s="355"/>
      <c r="C624" s="355"/>
      <c r="E624" s="101"/>
      <c r="H624" s="93"/>
      <c r="I624" s="94"/>
      <c r="J624" s="93"/>
      <c r="S624" s="355"/>
      <c r="T624" s="355"/>
      <c r="U624" s="355"/>
      <c r="V624" s="355"/>
      <c r="W624" s="355"/>
      <c r="X624" s="355"/>
      <c r="Y624" s="355"/>
      <c r="Z624" s="355"/>
    </row>
    <row r="625" spans="1:26" s="92" customFormat="1">
      <c r="A625" s="355"/>
      <c r="B625" s="355"/>
      <c r="C625" s="355"/>
      <c r="E625" s="101"/>
      <c r="H625" s="93"/>
      <c r="I625" s="94"/>
      <c r="J625" s="93"/>
      <c r="S625" s="355"/>
      <c r="T625" s="355"/>
      <c r="U625" s="355"/>
      <c r="V625" s="355"/>
      <c r="W625" s="355"/>
      <c r="X625" s="355"/>
      <c r="Y625" s="355"/>
      <c r="Z625" s="355"/>
    </row>
    <row r="626" spans="1:26" s="92" customFormat="1">
      <c r="A626" s="355"/>
      <c r="B626" s="355"/>
      <c r="C626" s="355"/>
      <c r="E626" s="101"/>
      <c r="H626" s="93"/>
      <c r="I626" s="94"/>
      <c r="J626" s="93"/>
      <c r="S626" s="355"/>
      <c r="T626" s="355"/>
      <c r="U626" s="355"/>
      <c r="V626" s="355"/>
      <c r="W626" s="355"/>
      <c r="X626" s="355"/>
      <c r="Y626" s="355"/>
      <c r="Z626" s="355"/>
    </row>
    <row r="627" spans="1:26" s="92" customFormat="1">
      <c r="A627" s="355"/>
      <c r="B627" s="355"/>
      <c r="C627" s="355"/>
      <c r="E627" s="101"/>
      <c r="H627" s="93"/>
      <c r="I627" s="94"/>
      <c r="J627" s="93"/>
      <c r="S627" s="355"/>
      <c r="T627" s="355"/>
      <c r="U627" s="355"/>
      <c r="V627" s="355"/>
      <c r="W627" s="355"/>
      <c r="X627" s="355"/>
      <c r="Y627" s="355"/>
      <c r="Z627" s="355"/>
    </row>
    <row r="628" spans="1:26" s="92" customFormat="1">
      <c r="A628" s="355"/>
      <c r="B628" s="355"/>
      <c r="C628" s="355"/>
      <c r="E628" s="101"/>
      <c r="H628" s="93"/>
      <c r="I628" s="94"/>
      <c r="J628" s="93"/>
      <c r="S628" s="355"/>
      <c r="T628" s="355"/>
      <c r="U628" s="355"/>
      <c r="V628" s="355"/>
      <c r="W628" s="355"/>
      <c r="X628" s="355"/>
      <c r="Y628" s="355"/>
      <c r="Z628" s="355"/>
    </row>
    <row r="629" spans="1:26" s="92" customFormat="1">
      <c r="A629" s="355"/>
      <c r="B629" s="355"/>
      <c r="C629" s="355"/>
      <c r="E629" s="101"/>
      <c r="H629" s="93"/>
      <c r="I629" s="94"/>
      <c r="J629" s="93"/>
      <c r="S629" s="355"/>
      <c r="T629" s="355"/>
      <c r="U629" s="355"/>
      <c r="V629" s="355"/>
      <c r="W629" s="355"/>
      <c r="X629" s="355"/>
      <c r="Y629" s="355"/>
      <c r="Z629" s="355"/>
    </row>
    <row r="630" spans="1:26" s="92" customFormat="1">
      <c r="A630" s="355"/>
      <c r="B630" s="355"/>
      <c r="C630" s="355"/>
      <c r="E630" s="101"/>
      <c r="H630" s="93"/>
      <c r="I630" s="94"/>
      <c r="J630" s="93"/>
      <c r="S630" s="355"/>
      <c r="T630" s="355"/>
      <c r="U630" s="355"/>
      <c r="V630" s="355"/>
      <c r="W630" s="355"/>
      <c r="X630" s="355"/>
      <c r="Y630" s="355"/>
      <c r="Z630" s="355"/>
    </row>
    <row r="631" spans="1:26" s="92" customFormat="1">
      <c r="A631" s="355"/>
      <c r="B631" s="355"/>
      <c r="C631" s="355"/>
      <c r="E631" s="101"/>
      <c r="H631" s="93"/>
      <c r="I631" s="94"/>
      <c r="J631" s="93"/>
      <c r="S631" s="355"/>
      <c r="T631" s="355"/>
      <c r="U631" s="355"/>
      <c r="V631" s="355"/>
      <c r="W631" s="355"/>
      <c r="X631" s="355"/>
      <c r="Y631" s="355"/>
      <c r="Z631" s="355"/>
    </row>
    <row r="632" spans="1:26" s="92" customFormat="1">
      <c r="A632" s="355"/>
      <c r="B632" s="355"/>
      <c r="C632" s="355"/>
      <c r="E632" s="101"/>
      <c r="H632" s="93"/>
      <c r="I632" s="94"/>
      <c r="J632" s="93"/>
      <c r="S632" s="355"/>
      <c r="T632" s="355"/>
      <c r="U632" s="355"/>
      <c r="V632" s="355"/>
      <c r="W632" s="355"/>
      <c r="X632" s="355"/>
      <c r="Y632" s="355"/>
      <c r="Z632" s="355"/>
    </row>
    <row r="633" spans="1:26" s="92" customFormat="1">
      <c r="A633" s="355"/>
      <c r="B633" s="355"/>
      <c r="C633" s="355"/>
      <c r="E633" s="101"/>
      <c r="H633" s="93"/>
      <c r="I633" s="94"/>
      <c r="J633" s="93"/>
      <c r="S633" s="355"/>
      <c r="T633" s="355"/>
      <c r="U633" s="355"/>
      <c r="V633" s="355"/>
      <c r="W633" s="355"/>
      <c r="X633" s="355"/>
      <c r="Y633" s="355"/>
      <c r="Z633" s="355"/>
    </row>
    <row r="634" spans="1:26" s="92" customFormat="1">
      <c r="A634" s="355"/>
      <c r="B634" s="355"/>
      <c r="C634" s="355"/>
      <c r="E634" s="101"/>
      <c r="H634" s="93"/>
      <c r="I634" s="94"/>
      <c r="J634" s="93"/>
      <c r="S634" s="355"/>
      <c r="T634" s="355"/>
      <c r="U634" s="355"/>
      <c r="V634" s="355"/>
      <c r="W634" s="355"/>
      <c r="X634" s="355"/>
      <c r="Y634" s="355"/>
      <c r="Z634" s="355"/>
    </row>
    <row r="635" spans="1:26" s="92" customFormat="1">
      <c r="A635" s="355"/>
      <c r="B635" s="355"/>
      <c r="C635" s="355"/>
      <c r="E635" s="101"/>
      <c r="H635" s="93"/>
      <c r="I635" s="94"/>
      <c r="J635" s="93"/>
      <c r="S635" s="355"/>
      <c r="T635" s="355"/>
      <c r="U635" s="355"/>
      <c r="V635" s="355"/>
      <c r="W635" s="355"/>
      <c r="X635" s="355"/>
      <c r="Y635" s="355"/>
      <c r="Z635" s="355"/>
    </row>
    <row r="636" spans="1:26" s="92" customFormat="1">
      <c r="A636" s="355"/>
      <c r="B636" s="355"/>
      <c r="C636" s="355"/>
      <c r="E636" s="101"/>
      <c r="H636" s="93"/>
      <c r="I636" s="94"/>
      <c r="J636" s="93"/>
      <c r="S636" s="355"/>
      <c r="T636" s="355"/>
      <c r="U636" s="355"/>
      <c r="V636" s="355"/>
      <c r="W636" s="355"/>
      <c r="X636" s="355"/>
      <c r="Y636" s="355"/>
      <c r="Z636" s="355"/>
    </row>
    <row r="637" spans="1:26" s="92" customFormat="1">
      <c r="A637" s="355"/>
      <c r="B637" s="355"/>
      <c r="C637" s="355"/>
      <c r="E637" s="101"/>
      <c r="H637" s="93"/>
      <c r="I637" s="94"/>
      <c r="J637" s="93"/>
      <c r="S637" s="355"/>
      <c r="T637" s="355"/>
      <c r="U637" s="355"/>
      <c r="V637" s="355"/>
      <c r="W637" s="355"/>
      <c r="X637" s="355"/>
      <c r="Y637" s="355"/>
      <c r="Z637" s="355"/>
    </row>
    <row r="638" spans="1:26" s="92" customFormat="1">
      <c r="A638" s="355"/>
      <c r="B638" s="355"/>
      <c r="C638" s="355"/>
      <c r="E638" s="101"/>
      <c r="H638" s="93"/>
      <c r="I638" s="94"/>
      <c r="J638" s="93"/>
      <c r="S638" s="355"/>
      <c r="T638" s="355"/>
      <c r="U638" s="355"/>
      <c r="V638" s="355"/>
      <c r="W638" s="355"/>
      <c r="X638" s="355"/>
      <c r="Y638" s="355"/>
      <c r="Z638" s="355"/>
    </row>
    <row r="639" spans="1:26" s="92" customFormat="1">
      <c r="A639" s="355"/>
      <c r="B639" s="355"/>
      <c r="C639" s="355"/>
      <c r="E639" s="101"/>
      <c r="H639" s="93"/>
      <c r="I639" s="94"/>
      <c r="J639" s="93"/>
      <c r="S639" s="355"/>
      <c r="T639" s="355"/>
      <c r="U639" s="355"/>
      <c r="V639" s="355"/>
      <c r="W639" s="355"/>
      <c r="X639" s="355"/>
      <c r="Y639" s="355"/>
      <c r="Z639" s="355"/>
    </row>
    <row r="640" spans="1:26" s="92" customFormat="1">
      <c r="A640" s="355"/>
      <c r="B640" s="355"/>
      <c r="C640" s="355"/>
      <c r="E640" s="101"/>
      <c r="H640" s="93"/>
      <c r="I640" s="94"/>
      <c r="J640" s="93"/>
      <c r="S640" s="355"/>
      <c r="T640" s="355"/>
      <c r="U640" s="355"/>
      <c r="V640" s="355"/>
      <c r="W640" s="355"/>
      <c r="X640" s="355"/>
      <c r="Y640" s="355"/>
      <c r="Z640" s="355"/>
    </row>
    <row r="641" spans="1:26" s="92" customFormat="1">
      <c r="A641" s="355"/>
      <c r="B641" s="355"/>
      <c r="C641" s="355"/>
      <c r="E641" s="101"/>
      <c r="H641" s="93"/>
      <c r="I641" s="94"/>
      <c r="J641" s="93"/>
      <c r="S641" s="355"/>
      <c r="T641" s="355"/>
      <c r="U641" s="355"/>
      <c r="V641" s="355"/>
      <c r="W641" s="355"/>
      <c r="X641" s="355"/>
      <c r="Y641" s="355"/>
      <c r="Z641" s="355"/>
    </row>
    <row r="642" spans="1:26" s="92" customFormat="1">
      <c r="A642" s="355"/>
      <c r="B642" s="355"/>
      <c r="C642" s="355"/>
      <c r="E642" s="101"/>
      <c r="H642" s="93"/>
      <c r="I642" s="94"/>
      <c r="J642" s="93"/>
      <c r="S642" s="355"/>
      <c r="T642" s="355"/>
      <c r="U642" s="355"/>
      <c r="V642" s="355"/>
      <c r="W642" s="355"/>
      <c r="X642" s="355"/>
      <c r="Y642" s="355"/>
      <c r="Z642" s="355"/>
    </row>
    <row r="643" spans="1:26" s="92" customFormat="1">
      <c r="A643" s="355"/>
      <c r="B643" s="355"/>
      <c r="C643" s="355"/>
      <c r="E643" s="101"/>
      <c r="H643" s="93"/>
      <c r="I643" s="94"/>
      <c r="J643" s="93"/>
      <c r="S643" s="355"/>
      <c r="T643" s="355"/>
      <c r="U643" s="355"/>
      <c r="V643" s="355"/>
      <c r="W643" s="355"/>
      <c r="X643" s="355"/>
      <c r="Y643" s="355"/>
      <c r="Z643" s="355"/>
    </row>
    <row r="644" spans="1:26" s="92" customFormat="1">
      <c r="A644" s="355"/>
      <c r="B644" s="355"/>
      <c r="C644" s="355"/>
      <c r="E644" s="101"/>
      <c r="H644" s="93"/>
      <c r="I644" s="94"/>
      <c r="J644" s="93"/>
      <c r="S644" s="355"/>
      <c r="T644" s="355"/>
      <c r="U644" s="355"/>
      <c r="V644" s="355"/>
      <c r="W644" s="355"/>
      <c r="X644" s="355"/>
      <c r="Y644" s="355"/>
      <c r="Z644" s="355"/>
    </row>
    <row r="645" spans="1:26" s="92" customFormat="1">
      <c r="A645" s="355"/>
      <c r="B645" s="355"/>
      <c r="C645" s="355"/>
      <c r="E645" s="101"/>
      <c r="H645" s="93"/>
      <c r="I645" s="94"/>
      <c r="J645" s="93"/>
      <c r="S645" s="355"/>
      <c r="T645" s="355"/>
      <c r="U645" s="355"/>
      <c r="V645" s="355"/>
      <c r="W645" s="355"/>
      <c r="X645" s="355"/>
      <c r="Y645" s="355"/>
      <c r="Z645" s="355"/>
    </row>
    <row r="646" spans="1:26" s="92" customFormat="1">
      <c r="A646" s="355"/>
      <c r="B646" s="355"/>
      <c r="C646" s="355"/>
      <c r="E646" s="101"/>
      <c r="H646" s="93"/>
      <c r="I646" s="94"/>
      <c r="J646" s="93"/>
      <c r="S646" s="355"/>
      <c r="T646" s="355"/>
      <c r="U646" s="355"/>
      <c r="V646" s="355"/>
      <c r="W646" s="355"/>
      <c r="X646" s="355"/>
      <c r="Y646" s="355"/>
      <c r="Z646" s="355"/>
    </row>
    <row r="647" spans="1:26" s="92" customFormat="1">
      <c r="A647" s="355"/>
      <c r="B647" s="355"/>
      <c r="C647" s="355"/>
      <c r="E647" s="101"/>
      <c r="H647" s="93"/>
      <c r="I647" s="94"/>
      <c r="J647" s="93"/>
      <c r="S647" s="355"/>
      <c r="T647" s="355"/>
      <c r="U647" s="355"/>
      <c r="V647" s="355"/>
      <c r="W647" s="355"/>
      <c r="X647" s="355"/>
      <c r="Y647" s="355"/>
      <c r="Z647" s="355"/>
    </row>
    <row r="648" spans="1:26" s="92" customFormat="1">
      <c r="A648" s="355"/>
      <c r="B648" s="355"/>
      <c r="C648" s="355"/>
      <c r="E648" s="101"/>
      <c r="H648" s="93"/>
      <c r="I648" s="94"/>
      <c r="J648" s="93"/>
      <c r="S648" s="355"/>
      <c r="T648" s="355"/>
      <c r="U648" s="355"/>
      <c r="V648" s="355"/>
      <c r="W648" s="355"/>
      <c r="X648" s="355"/>
      <c r="Y648" s="355"/>
      <c r="Z648" s="355"/>
    </row>
    <row r="649" spans="1:26" s="92" customFormat="1">
      <c r="A649" s="355"/>
      <c r="B649" s="355"/>
      <c r="C649" s="355"/>
      <c r="E649" s="101"/>
      <c r="H649" s="93"/>
      <c r="I649" s="94"/>
      <c r="J649" s="93"/>
      <c r="S649" s="355"/>
      <c r="T649" s="355"/>
      <c r="U649" s="355"/>
      <c r="V649" s="355"/>
      <c r="W649" s="355"/>
      <c r="X649" s="355"/>
      <c r="Y649" s="355"/>
      <c r="Z649" s="355"/>
    </row>
    <row r="650" spans="1:26" s="92" customFormat="1">
      <c r="A650" s="355"/>
      <c r="B650" s="355"/>
      <c r="C650" s="355"/>
      <c r="E650" s="101"/>
      <c r="H650" s="93"/>
      <c r="I650" s="94"/>
      <c r="J650" s="93"/>
      <c r="S650" s="355"/>
      <c r="T650" s="355"/>
      <c r="U650" s="355"/>
      <c r="V650" s="355"/>
      <c r="W650" s="355"/>
      <c r="X650" s="355"/>
      <c r="Y650" s="355"/>
      <c r="Z650" s="355"/>
    </row>
    <row r="651" spans="1:26" s="92" customFormat="1">
      <c r="A651" s="355"/>
      <c r="B651" s="355"/>
      <c r="C651" s="355"/>
      <c r="E651" s="101"/>
      <c r="H651" s="93"/>
      <c r="I651" s="94"/>
      <c r="J651" s="93"/>
      <c r="S651" s="355"/>
      <c r="T651" s="355"/>
      <c r="U651" s="355"/>
      <c r="V651" s="355"/>
      <c r="W651" s="355"/>
      <c r="X651" s="355"/>
      <c r="Y651" s="355"/>
      <c r="Z651" s="355"/>
    </row>
    <row r="652" spans="1:26" s="92" customFormat="1">
      <c r="A652" s="355"/>
      <c r="B652" s="355"/>
      <c r="C652" s="355"/>
      <c r="E652" s="101"/>
      <c r="H652" s="93"/>
      <c r="I652" s="94"/>
      <c r="J652" s="93"/>
      <c r="S652" s="355"/>
      <c r="T652" s="355"/>
      <c r="U652" s="355"/>
      <c r="V652" s="355"/>
      <c r="W652" s="355"/>
      <c r="X652" s="355"/>
      <c r="Y652" s="355"/>
      <c r="Z652" s="355"/>
    </row>
    <row r="653" spans="1:26" s="92" customFormat="1">
      <c r="A653" s="355"/>
      <c r="B653" s="355"/>
      <c r="C653" s="355"/>
      <c r="E653" s="101"/>
      <c r="H653" s="93"/>
      <c r="I653" s="94"/>
      <c r="J653" s="93"/>
      <c r="S653" s="355"/>
      <c r="T653" s="355"/>
      <c r="U653" s="355"/>
      <c r="V653" s="355"/>
      <c r="W653" s="355"/>
      <c r="X653" s="355"/>
      <c r="Y653" s="355"/>
      <c r="Z653" s="355"/>
    </row>
    <row r="654" spans="1:26" s="92" customFormat="1">
      <c r="A654" s="355"/>
      <c r="B654" s="355"/>
      <c r="C654" s="355"/>
      <c r="E654" s="101"/>
      <c r="H654" s="93"/>
      <c r="I654" s="94"/>
      <c r="J654" s="93"/>
      <c r="S654" s="355"/>
      <c r="T654" s="355"/>
      <c r="U654" s="355"/>
      <c r="V654" s="355"/>
      <c r="W654" s="355"/>
      <c r="X654" s="355"/>
      <c r="Y654" s="355"/>
      <c r="Z654" s="355"/>
    </row>
    <row r="655" spans="1:26" s="92" customFormat="1">
      <c r="A655" s="355"/>
      <c r="B655" s="355"/>
      <c r="C655" s="355"/>
      <c r="E655" s="101"/>
      <c r="H655" s="93"/>
      <c r="I655" s="94"/>
      <c r="J655" s="93"/>
      <c r="S655" s="355"/>
      <c r="T655" s="355"/>
      <c r="U655" s="355"/>
      <c r="V655" s="355"/>
      <c r="W655" s="355"/>
      <c r="X655" s="355"/>
      <c r="Y655" s="355"/>
      <c r="Z655" s="355"/>
    </row>
    <row r="656" spans="1:26" s="92" customFormat="1">
      <c r="A656" s="355"/>
      <c r="B656" s="355"/>
      <c r="C656" s="355"/>
      <c r="E656" s="101"/>
      <c r="H656" s="93"/>
      <c r="I656" s="94"/>
      <c r="J656" s="93"/>
      <c r="S656" s="355"/>
      <c r="T656" s="355"/>
      <c r="U656" s="355"/>
      <c r="V656" s="355"/>
      <c r="W656" s="355"/>
      <c r="X656" s="355"/>
      <c r="Y656" s="355"/>
      <c r="Z656" s="355"/>
    </row>
    <row r="657" spans="1:26" s="92" customFormat="1">
      <c r="A657" s="355"/>
      <c r="B657" s="355"/>
      <c r="C657" s="355"/>
      <c r="E657" s="101"/>
      <c r="H657" s="93"/>
      <c r="I657" s="94"/>
      <c r="J657" s="93"/>
      <c r="S657" s="355"/>
      <c r="T657" s="355"/>
      <c r="U657" s="355"/>
      <c r="V657" s="355"/>
      <c r="W657" s="355"/>
      <c r="X657" s="355"/>
      <c r="Y657" s="355"/>
      <c r="Z657" s="355"/>
    </row>
    <row r="658" spans="1:26" s="92" customFormat="1">
      <c r="A658" s="355"/>
      <c r="B658" s="355"/>
      <c r="C658" s="355"/>
      <c r="E658" s="101"/>
      <c r="H658" s="93"/>
      <c r="I658" s="94"/>
      <c r="J658" s="93"/>
      <c r="S658" s="355"/>
      <c r="T658" s="355"/>
      <c r="U658" s="355"/>
      <c r="V658" s="355"/>
      <c r="W658" s="355"/>
      <c r="X658" s="355"/>
      <c r="Y658" s="355"/>
      <c r="Z658" s="355"/>
    </row>
    <row r="659" spans="1:26" s="92" customFormat="1">
      <c r="A659" s="355"/>
      <c r="B659" s="355"/>
      <c r="C659" s="355"/>
      <c r="E659" s="101"/>
      <c r="H659" s="93"/>
      <c r="I659" s="94"/>
      <c r="J659" s="93"/>
      <c r="S659" s="355"/>
      <c r="T659" s="355"/>
      <c r="U659" s="355"/>
      <c r="V659" s="355"/>
      <c r="W659" s="355"/>
      <c r="X659" s="355"/>
      <c r="Y659" s="355"/>
      <c r="Z659" s="355"/>
    </row>
    <row r="660" spans="1:26" s="92" customFormat="1">
      <c r="A660" s="355"/>
      <c r="B660" s="355"/>
      <c r="C660" s="355"/>
      <c r="E660" s="101"/>
      <c r="H660" s="93"/>
      <c r="I660" s="94"/>
      <c r="J660" s="93"/>
      <c r="S660" s="355"/>
      <c r="T660" s="355"/>
      <c r="U660" s="355"/>
      <c r="V660" s="355"/>
      <c r="W660" s="355"/>
      <c r="X660" s="355"/>
      <c r="Y660" s="355"/>
      <c r="Z660" s="355"/>
    </row>
    <row r="661" spans="1:26" s="92" customFormat="1">
      <c r="A661" s="355"/>
      <c r="B661" s="355"/>
      <c r="C661" s="355"/>
      <c r="E661" s="101"/>
      <c r="H661" s="93"/>
      <c r="I661" s="94"/>
      <c r="J661" s="93"/>
      <c r="S661" s="355"/>
      <c r="T661" s="355"/>
      <c r="U661" s="355"/>
      <c r="V661" s="355"/>
      <c r="W661" s="355"/>
      <c r="X661" s="355"/>
      <c r="Y661" s="355"/>
      <c r="Z661" s="355"/>
    </row>
    <row r="662" spans="1:26" s="92" customFormat="1">
      <c r="A662" s="355"/>
      <c r="B662" s="355"/>
      <c r="C662" s="355"/>
      <c r="E662" s="101"/>
      <c r="H662" s="93"/>
      <c r="I662" s="94"/>
      <c r="J662" s="93"/>
      <c r="S662" s="355"/>
      <c r="T662" s="355"/>
      <c r="U662" s="355"/>
      <c r="V662" s="355"/>
      <c r="W662" s="355"/>
      <c r="X662" s="355"/>
      <c r="Y662" s="355"/>
      <c r="Z662" s="355"/>
    </row>
    <row r="663" spans="1:26" s="92" customFormat="1">
      <c r="A663" s="355"/>
      <c r="B663" s="355"/>
      <c r="C663" s="355"/>
      <c r="E663" s="101"/>
      <c r="H663" s="93"/>
      <c r="I663" s="94"/>
      <c r="J663" s="93"/>
      <c r="S663" s="355"/>
      <c r="T663" s="355"/>
      <c r="U663" s="355"/>
      <c r="V663" s="355"/>
      <c r="W663" s="355"/>
      <c r="X663" s="355"/>
      <c r="Y663" s="355"/>
      <c r="Z663" s="355"/>
    </row>
    <row r="664" spans="1:26" s="92" customFormat="1">
      <c r="A664" s="355"/>
      <c r="B664" s="355"/>
      <c r="C664" s="355"/>
      <c r="E664" s="101"/>
      <c r="H664" s="93"/>
      <c r="I664" s="94"/>
      <c r="J664" s="93"/>
      <c r="S664" s="355"/>
      <c r="T664" s="355"/>
      <c r="U664" s="355"/>
      <c r="V664" s="355"/>
      <c r="W664" s="355"/>
      <c r="X664" s="355"/>
      <c r="Y664" s="355"/>
      <c r="Z664" s="355"/>
    </row>
    <row r="665" spans="1:26" s="92" customFormat="1">
      <c r="A665" s="355"/>
      <c r="B665" s="355"/>
      <c r="C665" s="355"/>
      <c r="E665" s="101"/>
      <c r="H665" s="93"/>
      <c r="I665" s="94"/>
      <c r="J665" s="93"/>
      <c r="S665" s="355"/>
      <c r="T665" s="355"/>
      <c r="U665" s="355"/>
      <c r="V665" s="355"/>
      <c r="W665" s="355"/>
      <c r="X665" s="355"/>
      <c r="Y665" s="355"/>
      <c r="Z665" s="355"/>
    </row>
    <row r="666" spans="1:26" s="92" customFormat="1">
      <c r="A666" s="355"/>
      <c r="B666" s="355"/>
      <c r="C666" s="355"/>
      <c r="E666" s="101"/>
      <c r="H666" s="93"/>
      <c r="I666" s="94"/>
      <c r="J666" s="93"/>
      <c r="S666" s="355"/>
      <c r="T666" s="355"/>
      <c r="U666" s="355"/>
      <c r="V666" s="355"/>
      <c r="W666" s="355"/>
      <c r="X666" s="355"/>
      <c r="Y666" s="355"/>
      <c r="Z666" s="355"/>
    </row>
    <row r="667" spans="1:26" s="92" customFormat="1">
      <c r="A667" s="355"/>
      <c r="B667" s="355"/>
      <c r="C667" s="355"/>
      <c r="E667" s="101"/>
      <c r="H667" s="93"/>
      <c r="I667" s="94"/>
      <c r="J667" s="93"/>
      <c r="S667" s="355"/>
      <c r="T667" s="355"/>
      <c r="U667" s="355"/>
      <c r="V667" s="355"/>
      <c r="W667" s="355"/>
      <c r="X667" s="355"/>
      <c r="Y667" s="355"/>
      <c r="Z667" s="355"/>
    </row>
    <row r="668" spans="1:26" s="92" customFormat="1">
      <c r="A668" s="355"/>
      <c r="B668" s="355"/>
      <c r="C668" s="355"/>
      <c r="E668" s="101"/>
      <c r="H668" s="93"/>
      <c r="I668" s="94"/>
      <c r="J668" s="93"/>
      <c r="S668" s="355"/>
      <c r="T668" s="355"/>
      <c r="U668" s="355"/>
      <c r="V668" s="355"/>
      <c r="W668" s="355"/>
      <c r="X668" s="355"/>
      <c r="Y668" s="355"/>
      <c r="Z668" s="355"/>
    </row>
    <row r="669" spans="1:26" s="92" customFormat="1">
      <c r="A669" s="355"/>
      <c r="B669" s="355"/>
      <c r="C669" s="355"/>
      <c r="E669" s="101"/>
      <c r="H669" s="93"/>
      <c r="I669" s="94"/>
      <c r="J669" s="93"/>
      <c r="S669" s="355"/>
      <c r="T669" s="355"/>
      <c r="U669" s="355"/>
      <c r="V669" s="355"/>
      <c r="W669" s="355"/>
      <c r="X669" s="355"/>
      <c r="Y669" s="355"/>
      <c r="Z669" s="355"/>
    </row>
    <row r="670" spans="1:26" s="92" customFormat="1">
      <c r="A670" s="355"/>
      <c r="B670" s="355"/>
      <c r="C670" s="355"/>
      <c r="E670" s="101"/>
      <c r="H670" s="93"/>
      <c r="I670" s="94"/>
      <c r="J670" s="93"/>
      <c r="S670" s="355"/>
      <c r="T670" s="355"/>
      <c r="U670" s="355"/>
      <c r="V670" s="355"/>
      <c r="W670" s="355"/>
      <c r="X670" s="355"/>
      <c r="Y670" s="355"/>
      <c r="Z670" s="355"/>
    </row>
    <row r="671" spans="1:26" s="92" customFormat="1">
      <c r="A671" s="355"/>
      <c r="B671" s="355"/>
      <c r="C671" s="355"/>
      <c r="E671" s="101"/>
      <c r="H671" s="93"/>
      <c r="I671" s="94"/>
      <c r="J671" s="93"/>
      <c r="S671" s="355"/>
      <c r="T671" s="355"/>
      <c r="U671" s="355"/>
      <c r="V671" s="355"/>
      <c r="W671" s="355"/>
      <c r="X671" s="355"/>
      <c r="Y671" s="355"/>
      <c r="Z671" s="355"/>
    </row>
    <row r="672" spans="1:26" s="92" customFormat="1">
      <c r="A672" s="355"/>
      <c r="B672" s="355"/>
      <c r="C672" s="355"/>
      <c r="E672" s="101"/>
      <c r="H672" s="93"/>
      <c r="I672" s="94"/>
      <c r="J672" s="93"/>
      <c r="S672" s="355"/>
      <c r="T672" s="355"/>
      <c r="U672" s="355"/>
      <c r="V672" s="355"/>
      <c r="W672" s="355"/>
      <c r="X672" s="355"/>
      <c r="Y672" s="355"/>
      <c r="Z672" s="355"/>
    </row>
    <row r="673" spans="1:26" s="92" customFormat="1">
      <c r="A673" s="355"/>
      <c r="B673" s="355"/>
      <c r="C673" s="355"/>
      <c r="E673" s="101"/>
      <c r="H673" s="93"/>
      <c r="I673" s="94"/>
      <c r="J673" s="93"/>
      <c r="S673" s="355"/>
      <c r="T673" s="355"/>
      <c r="U673" s="355"/>
      <c r="V673" s="355"/>
      <c r="W673" s="355"/>
      <c r="X673" s="355"/>
      <c r="Y673" s="355"/>
      <c r="Z673" s="355"/>
    </row>
    <row r="674" spans="1:26" s="92" customFormat="1">
      <c r="A674" s="355"/>
      <c r="B674" s="355"/>
      <c r="C674" s="355"/>
      <c r="E674" s="101"/>
      <c r="H674" s="93"/>
      <c r="I674" s="94"/>
      <c r="J674" s="93"/>
      <c r="S674" s="355"/>
      <c r="T674" s="355"/>
      <c r="U674" s="355"/>
      <c r="V674" s="355"/>
      <c r="W674" s="355"/>
      <c r="X674" s="355"/>
      <c r="Y674" s="355"/>
      <c r="Z674" s="355"/>
    </row>
    <row r="675" spans="1:26" s="92" customFormat="1">
      <c r="A675" s="355"/>
      <c r="B675" s="355"/>
      <c r="C675" s="355"/>
      <c r="E675" s="101"/>
      <c r="H675" s="93"/>
      <c r="I675" s="94"/>
      <c r="J675" s="93"/>
      <c r="S675" s="355"/>
      <c r="T675" s="355"/>
      <c r="U675" s="355"/>
      <c r="V675" s="355"/>
      <c r="W675" s="355"/>
      <c r="X675" s="355"/>
      <c r="Y675" s="355"/>
      <c r="Z675" s="355"/>
    </row>
    <row r="676" spans="1:26" s="92" customFormat="1">
      <c r="A676" s="355"/>
      <c r="B676" s="355"/>
      <c r="C676" s="355"/>
      <c r="E676" s="101"/>
      <c r="H676" s="93"/>
      <c r="I676" s="94"/>
      <c r="J676" s="93"/>
      <c r="S676" s="355"/>
      <c r="T676" s="355"/>
      <c r="U676" s="355"/>
      <c r="V676" s="355"/>
      <c r="W676" s="355"/>
      <c r="X676" s="355"/>
      <c r="Y676" s="355"/>
      <c r="Z676" s="355"/>
    </row>
    <row r="677" spans="1:26" s="92" customFormat="1">
      <c r="A677" s="355"/>
      <c r="B677" s="355"/>
      <c r="C677" s="355"/>
      <c r="E677" s="101"/>
      <c r="H677" s="93"/>
      <c r="I677" s="94"/>
      <c r="J677" s="93"/>
      <c r="S677" s="355"/>
      <c r="T677" s="355"/>
      <c r="U677" s="355"/>
      <c r="V677" s="355"/>
      <c r="W677" s="355"/>
      <c r="X677" s="355"/>
      <c r="Y677" s="355"/>
      <c r="Z677" s="355"/>
    </row>
    <row r="678" spans="1:26" s="92" customFormat="1">
      <c r="A678" s="355"/>
      <c r="B678" s="355"/>
      <c r="C678" s="355"/>
      <c r="E678" s="101"/>
      <c r="H678" s="93"/>
      <c r="I678" s="94"/>
      <c r="J678" s="93"/>
      <c r="S678" s="355"/>
      <c r="T678" s="355"/>
      <c r="U678" s="355"/>
      <c r="V678" s="355"/>
      <c r="W678" s="355"/>
      <c r="X678" s="355"/>
      <c r="Y678" s="355"/>
      <c r="Z678" s="355"/>
    </row>
    <row r="679" spans="1:26" s="92" customFormat="1">
      <c r="A679" s="355"/>
      <c r="B679" s="355"/>
      <c r="C679" s="355"/>
      <c r="E679" s="101"/>
      <c r="H679" s="93"/>
      <c r="I679" s="94"/>
      <c r="J679" s="93"/>
      <c r="S679" s="355"/>
      <c r="T679" s="355"/>
      <c r="U679" s="355"/>
      <c r="V679" s="355"/>
      <c r="W679" s="355"/>
      <c r="X679" s="355"/>
      <c r="Y679" s="355"/>
      <c r="Z679" s="355"/>
    </row>
    <row r="680" spans="1:26" s="92" customFormat="1">
      <c r="A680" s="355"/>
      <c r="B680" s="355"/>
      <c r="C680" s="355"/>
      <c r="E680" s="101"/>
      <c r="H680" s="93"/>
      <c r="I680" s="94"/>
      <c r="J680" s="93"/>
      <c r="S680" s="355"/>
      <c r="T680" s="355"/>
      <c r="U680" s="355"/>
      <c r="V680" s="355"/>
      <c r="W680" s="355"/>
      <c r="X680" s="355"/>
      <c r="Y680" s="355"/>
      <c r="Z680" s="355"/>
    </row>
    <row r="681" spans="1:26" s="92" customFormat="1">
      <c r="A681" s="355"/>
      <c r="B681" s="355"/>
      <c r="C681" s="355"/>
      <c r="E681" s="101"/>
      <c r="H681" s="93"/>
      <c r="I681" s="94"/>
      <c r="J681" s="93"/>
      <c r="S681" s="355"/>
      <c r="T681" s="355"/>
      <c r="U681" s="355"/>
      <c r="V681" s="355"/>
      <c r="W681" s="355"/>
      <c r="X681" s="355"/>
      <c r="Y681" s="355"/>
      <c r="Z681" s="355"/>
    </row>
    <row r="682" spans="1:26" s="92" customFormat="1">
      <c r="A682" s="355"/>
      <c r="B682" s="355"/>
      <c r="C682" s="355"/>
      <c r="E682" s="101"/>
      <c r="H682" s="93"/>
      <c r="I682" s="94"/>
      <c r="J682" s="93"/>
      <c r="S682" s="355"/>
      <c r="T682" s="355"/>
      <c r="U682" s="355"/>
      <c r="V682" s="355"/>
      <c r="W682" s="355"/>
      <c r="X682" s="355"/>
      <c r="Y682" s="355"/>
      <c r="Z682" s="355"/>
    </row>
    <row r="683" spans="1:26" s="92" customFormat="1">
      <c r="A683" s="355"/>
      <c r="B683" s="355"/>
      <c r="C683" s="355"/>
      <c r="E683" s="101"/>
      <c r="H683" s="93"/>
      <c r="I683" s="94"/>
      <c r="J683" s="93"/>
      <c r="S683" s="355"/>
      <c r="T683" s="355"/>
      <c r="U683" s="355"/>
      <c r="V683" s="355"/>
      <c r="W683" s="355"/>
      <c r="X683" s="355"/>
      <c r="Y683" s="355"/>
      <c r="Z683" s="355"/>
    </row>
    <row r="684" spans="1:26" s="92" customFormat="1">
      <c r="A684" s="355"/>
      <c r="B684" s="355"/>
      <c r="C684" s="355"/>
      <c r="E684" s="101"/>
      <c r="H684" s="93"/>
      <c r="I684" s="94"/>
      <c r="J684" s="93"/>
      <c r="S684" s="355"/>
      <c r="T684" s="355"/>
      <c r="U684" s="355"/>
      <c r="V684" s="355"/>
      <c r="W684" s="355"/>
      <c r="X684" s="355"/>
      <c r="Y684" s="355"/>
      <c r="Z684" s="355"/>
    </row>
    <row r="685" spans="1:26" s="92" customFormat="1">
      <c r="A685" s="355"/>
      <c r="B685" s="355"/>
      <c r="C685" s="355"/>
      <c r="E685" s="101"/>
      <c r="H685" s="93"/>
      <c r="I685" s="94"/>
      <c r="J685" s="93"/>
      <c r="S685" s="355"/>
      <c r="T685" s="355"/>
      <c r="U685" s="355"/>
      <c r="V685" s="355"/>
      <c r="W685" s="355"/>
      <c r="X685" s="355"/>
      <c r="Y685" s="355"/>
      <c r="Z685" s="355"/>
    </row>
    <row r="686" spans="1:26" s="92" customFormat="1">
      <c r="A686" s="355"/>
      <c r="B686" s="355"/>
      <c r="C686" s="355"/>
      <c r="E686" s="101"/>
      <c r="H686" s="93"/>
      <c r="I686" s="94"/>
      <c r="J686" s="93"/>
      <c r="S686" s="355"/>
      <c r="T686" s="355"/>
      <c r="U686" s="355"/>
      <c r="V686" s="355"/>
      <c r="W686" s="355"/>
      <c r="X686" s="355"/>
      <c r="Y686" s="355"/>
      <c r="Z686" s="355"/>
    </row>
    <row r="687" spans="1:26" s="92" customFormat="1">
      <c r="A687" s="355"/>
      <c r="B687" s="355"/>
      <c r="C687" s="355"/>
      <c r="E687" s="101"/>
      <c r="H687" s="93"/>
      <c r="I687" s="94"/>
      <c r="J687" s="93"/>
      <c r="S687" s="355"/>
      <c r="T687" s="355"/>
      <c r="U687" s="355"/>
      <c r="V687" s="355"/>
      <c r="W687" s="355"/>
      <c r="X687" s="355"/>
      <c r="Y687" s="355"/>
      <c r="Z687" s="355"/>
    </row>
    <row r="688" spans="1:26" s="92" customFormat="1">
      <c r="A688" s="355"/>
      <c r="B688" s="355"/>
      <c r="C688" s="355"/>
      <c r="E688" s="101"/>
      <c r="H688" s="93"/>
      <c r="I688" s="94"/>
      <c r="J688" s="93"/>
      <c r="S688" s="355"/>
      <c r="T688" s="355"/>
      <c r="U688" s="355"/>
      <c r="V688" s="355"/>
      <c r="W688" s="355"/>
      <c r="X688" s="355"/>
      <c r="Y688" s="355"/>
      <c r="Z688" s="355"/>
    </row>
    <row r="689" spans="1:26" s="92" customFormat="1">
      <c r="A689" s="355"/>
      <c r="B689" s="355"/>
      <c r="C689" s="355"/>
      <c r="E689" s="101"/>
      <c r="H689" s="93"/>
      <c r="I689" s="94"/>
      <c r="J689" s="93"/>
      <c r="S689" s="355"/>
      <c r="T689" s="355"/>
      <c r="U689" s="355"/>
      <c r="V689" s="355"/>
      <c r="W689" s="355"/>
      <c r="X689" s="355"/>
      <c r="Y689" s="355"/>
      <c r="Z689" s="355"/>
    </row>
    <row r="690" spans="1:26" s="92" customFormat="1">
      <c r="A690" s="355"/>
      <c r="B690" s="355"/>
      <c r="C690" s="355"/>
      <c r="E690" s="101"/>
      <c r="H690" s="93"/>
      <c r="I690" s="94"/>
      <c r="J690" s="93"/>
      <c r="S690" s="355"/>
      <c r="T690" s="355"/>
      <c r="U690" s="355"/>
      <c r="V690" s="355"/>
      <c r="W690" s="355"/>
      <c r="X690" s="355"/>
      <c r="Y690" s="355"/>
      <c r="Z690" s="355"/>
    </row>
    <row r="691" spans="1:26" s="92" customFormat="1">
      <c r="A691" s="355"/>
      <c r="B691" s="355"/>
      <c r="C691" s="355"/>
      <c r="E691" s="101"/>
      <c r="H691" s="93"/>
      <c r="I691" s="94"/>
      <c r="J691" s="93"/>
      <c r="S691" s="355"/>
      <c r="T691" s="355"/>
      <c r="U691" s="355"/>
      <c r="V691" s="355"/>
      <c r="W691" s="355"/>
      <c r="X691" s="355"/>
      <c r="Y691" s="355"/>
      <c r="Z691" s="355"/>
    </row>
    <row r="692" spans="1:26" s="92" customFormat="1">
      <c r="A692" s="355"/>
      <c r="B692" s="355"/>
      <c r="C692" s="355"/>
      <c r="E692" s="101"/>
      <c r="H692" s="93"/>
      <c r="I692" s="94"/>
      <c r="J692" s="93"/>
      <c r="S692" s="355"/>
      <c r="T692" s="355"/>
      <c r="U692" s="355"/>
      <c r="V692" s="355"/>
      <c r="W692" s="355"/>
      <c r="X692" s="355"/>
      <c r="Y692" s="355"/>
      <c r="Z692" s="355"/>
    </row>
    <row r="693" spans="1:26" s="92" customFormat="1">
      <c r="A693" s="355"/>
      <c r="B693" s="355"/>
      <c r="C693" s="355"/>
      <c r="E693" s="101"/>
      <c r="H693" s="93"/>
      <c r="I693" s="94"/>
      <c r="J693" s="93"/>
      <c r="S693" s="355"/>
      <c r="T693" s="355"/>
      <c r="U693" s="355"/>
      <c r="V693" s="355"/>
      <c r="W693" s="355"/>
      <c r="X693" s="355"/>
      <c r="Y693" s="355"/>
      <c r="Z693" s="355"/>
    </row>
    <row r="694" spans="1:26" s="92" customFormat="1">
      <c r="A694" s="355"/>
      <c r="B694" s="355"/>
      <c r="C694" s="355"/>
      <c r="E694" s="101"/>
      <c r="H694" s="93"/>
      <c r="I694" s="94"/>
      <c r="J694" s="93"/>
      <c r="S694" s="355"/>
      <c r="T694" s="355"/>
      <c r="U694" s="355"/>
      <c r="V694" s="355"/>
      <c r="W694" s="355"/>
      <c r="X694" s="355"/>
      <c r="Y694" s="355"/>
      <c r="Z694" s="355"/>
    </row>
    <row r="695" spans="1:26" s="92" customFormat="1">
      <c r="A695" s="355"/>
      <c r="B695" s="355"/>
      <c r="C695" s="355"/>
      <c r="E695" s="101"/>
      <c r="H695" s="93"/>
      <c r="I695" s="94"/>
      <c r="J695" s="93"/>
      <c r="S695" s="355"/>
      <c r="T695" s="355"/>
      <c r="U695" s="355"/>
      <c r="V695" s="355"/>
      <c r="W695" s="355"/>
      <c r="X695" s="355"/>
      <c r="Y695" s="355"/>
      <c r="Z695" s="355"/>
    </row>
    <row r="696" spans="1:26" s="92" customFormat="1">
      <c r="A696" s="355"/>
      <c r="B696" s="355"/>
      <c r="C696" s="355"/>
      <c r="E696" s="101"/>
      <c r="H696" s="93"/>
      <c r="I696" s="94"/>
      <c r="J696" s="93"/>
      <c r="S696" s="355"/>
      <c r="T696" s="355"/>
      <c r="U696" s="355"/>
      <c r="V696" s="355"/>
      <c r="W696" s="355"/>
      <c r="X696" s="355"/>
      <c r="Y696" s="355"/>
      <c r="Z696" s="355"/>
    </row>
    <row r="697" spans="1:26" s="92" customFormat="1">
      <c r="A697" s="355"/>
      <c r="B697" s="355"/>
      <c r="C697" s="355"/>
      <c r="E697" s="101"/>
      <c r="H697" s="93"/>
      <c r="I697" s="94"/>
      <c r="J697" s="93"/>
      <c r="S697" s="355"/>
      <c r="T697" s="355"/>
      <c r="U697" s="355"/>
      <c r="V697" s="355"/>
      <c r="W697" s="355"/>
      <c r="X697" s="355"/>
      <c r="Y697" s="355"/>
      <c r="Z697" s="355"/>
    </row>
    <row r="698" spans="1:26" s="92" customFormat="1">
      <c r="A698" s="355"/>
      <c r="B698" s="355"/>
      <c r="C698" s="355"/>
      <c r="E698" s="101"/>
      <c r="H698" s="93"/>
      <c r="I698" s="94"/>
      <c r="J698" s="93"/>
      <c r="S698" s="355"/>
      <c r="T698" s="355"/>
      <c r="U698" s="355"/>
      <c r="V698" s="355"/>
      <c r="W698" s="355"/>
      <c r="X698" s="355"/>
      <c r="Y698" s="355"/>
      <c r="Z698" s="355"/>
    </row>
    <row r="699" spans="1:26" s="92" customFormat="1">
      <c r="A699" s="355"/>
      <c r="B699" s="355"/>
      <c r="C699" s="355"/>
      <c r="E699" s="101"/>
      <c r="H699" s="93"/>
      <c r="I699" s="94"/>
      <c r="J699" s="93"/>
      <c r="S699" s="355"/>
      <c r="T699" s="355"/>
      <c r="U699" s="355"/>
      <c r="V699" s="355"/>
      <c r="W699" s="355"/>
      <c r="X699" s="355"/>
      <c r="Y699" s="355"/>
      <c r="Z699" s="355"/>
    </row>
    <row r="700" spans="1:26" s="92" customFormat="1">
      <c r="A700" s="355"/>
      <c r="B700" s="355"/>
      <c r="C700" s="355"/>
      <c r="E700" s="101"/>
      <c r="H700" s="93"/>
      <c r="I700" s="94"/>
      <c r="J700" s="93"/>
      <c r="S700" s="355"/>
      <c r="T700" s="355"/>
      <c r="U700" s="355"/>
      <c r="V700" s="355"/>
      <c r="W700" s="355"/>
      <c r="X700" s="355"/>
      <c r="Y700" s="355"/>
      <c r="Z700" s="355"/>
    </row>
    <row r="701" spans="1:26" s="92" customFormat="1">
      <c r="A701" s="355"/>
      <c r="B701" s="355"/>
      <c r="C701" s="355"/>
      <c r="E701" s="101"/>
      <c r="H701" s="93"/>
      <c r="I701" s="94"/>
      <c r="J701" s="93"/>
      <c r="S701" s="355"/>
      <c r="T701" s="355"/>
      <c r="U701" s="355"/>
      <c r="V701" s="355"/>
      <c r="W701" s="355"/>
      <c r="X701" s="355"/>
      <c r="Y701" s="355"/>
      <c r="Z701" s="355"/>
    </row>
    <row r="702" spans="1:26" s="92" customFormat="1">
      <c r="A702" s="355"/>
      <c r="B702" s="355"/>
      <c r="C702" s="355"/>
      <c r="E702" s="101"/>
      <c r="H702" s="93"/>
      <c r="I702" s="94"/>
      <c r="J702" s="93"/>
      <c r="S702" s="355"/>
      <c r="T702" s="355"/>
      <c r="U702" s="355"/>
      <c r="V702" s="355"/>
      <c r="W702" s="355"/>
      <c r="X702" s="355"/>
      <c r="Y702" s="355"/>
      <c r="Z702" s="355"/>
    </row>
    <row r="703" spans="1:26" s="92" customFormat="1">
      <c r="A703" s="355"/>
      <c r="B703" s="355"/>
      <c r="C703" s="355"/>
      <c r="E703" s="101"/>
      <c r="H703" s="93"/>
      <c r="I703" s="94"/>
      <c r="J703" s="93"/>
      <c r="S703" s="355"/>
      <c r="T703" s="355"/>
      <c r="U703" s="355"/>
      <c r="V703" s="355"/>
      <c r="W703" s="355"/>
      <c r="X703" s="355"/>
      <c r="Y703" s="355"/>
      <c r="Z703" s="355"/>
    </row>
    <row r="704" spans="1:26" s="92" customFormat="1">
      <c r="A704" s="355"/>
      <c r="B704" s="355"/>
      <c r="C704" s="355"/>
      <c r="E704" s="101"/>
      <c r="H704" s="93"/>
      <c r="I704" s="94"/>
      <c r="J704" s="93"/>
      <c r="S704" s="355"/>
      <c r="T704" s="355"/>
      <c r="U704" s="355"/>
      <c r="V704" s="355"/>
      <c r="W704" s="355"/>
      <c r="X704" s="355"/>
      <c r="Y704" s="355"/>
      <c r="Z704" s="355"/>
    </row>
    <row r="705" spans="1:26" s="92" customFormat="1">
      <c r="A705" s="355"/>
      <c r="B705" s="355"/>
      <c r="C705" s="355"/>
      <c r="E705" s="101"/>
      <c r="H705" s="93"/>
      <c r="I705" s="94"/>
      <c r="J705" s="93"/>
      <c r="S705" s="355"/>
      <c r="T705" s="355"/>
      <c r="U705" s="355"/>
      <c r="V705" s="355"/>
      <c r="W705" s="355"/>
      <c r="X705" s="355"/>
      <c r="Y705" s="355"/>
      <c r="Z705" s="355"/>
    </row>
    <row r="706" spans="1:26" s="92" customFormat="1">
      <c r="A706" s="355"/>
      <c r="B706" s="355"/>
      <c r="C706" s="355"/>
      <c r="E706" s="101"/>
      <c r="H706" s="93"/>
      <c r="I706" s="94"/>
      <c r="J706" s="93"/>
      <c r="S706" s="355"/>
      <c r="T706" s="355"/>
      <c r="U706" s="355"/>
      <c r="V706" s="355"/>
      <c r="W706" s="355"/>
      <c r="X706" s="355"/>
      <c r="Y706" s="355"/>
      <c r="Z706" s="355"/>
    </row>
    <row r="707" spans="1:26" s="92" customFormat="1">
      <c r="A707" s="355"/>
      <c r="B707" s="355"/>
      <c r="C707" s="355"/>
      <c r="E707" s="101"/>
      <c r="H707" s="93"/>
      <c r="I707" s="94"/>
      <c r="J707" s="93"/>
      <c r="S707" s="355"/>
      <c r="T707" s="355"/>
      <c r="U707" s="355"/>
      <c r="V707" s="355"/>
      <c r="W707" s="355"/>
      <c r="X707" s="355"/>
      <c r="Y707" s="355"/>
      <c r="Z707" s="355"/>
    </row>
    <row r="708" spans="1:26" s="92" customFormat="1">
      <c r="A708" s="355"/>
      <c r="B708" s="355"/>
      <c r="C708" s="355"/>
      <c r="E708" s="101"/>
      <c r="H708" s="93"/>
      <c r="I708" s="94"/>
      <c r="J708" s="93"/>
      <c r="S708" s="355"/>
      <c r="T708" s="355"/>
      <c r="U708" s="355"/>
      <c r="V708" s="355"/>
      <c r="W708" s="355"/>
      <c r="X708" s="355"/>
      <c r="Y708" s="355"/>
      <c r="Z708" s="355"/>
    </row>
    <row r="709" spans="1:26" s="92" customFormat="1">
      <c r="A709" s="355"/>
      <c r="B709" s="355"/>
      <c r="C709" s="355"/>
      <c r="E709" s="101"/>
      <c r="H709" s="93"/>
      <c r="I709" s="94"/>
      <c r="J709" s="93"/>
      <c r="S709" s="355"/>
      <c r="T709" s="355"/>
      <c r="U709" s="355"/>
      <c r="V709" s="355"/>
      <c r="W709" s="355"/>
      <c r="X709" s="355"/>
      <c r="Y709" s="355"/>
      <c r="Z709" s="355"/>
    </row>
    <row r="710" spans="1:26" s="92" customFormat="1">
      <c r="A710" s="355"/>
      <c r="B710" s="355"/>
      <c r="C710" s="355"/>
      <c r="E710" s="101"/>
      <c r="H710" s="93"/>
      <c r="I710" s="94"/>
      <c r="J710" s="93"/>
      <c r="S710" s="355"/>
      <c r="T710" s="355"/>
      <c r="U710" s="355"/>
      <c r="V710" s="355"/>
      <c r="W710" s="355"/>
      <c r="X710" s="355"/>
      <c r="Y710" s="355"/>
      <c r="Z710" s="355"/>
    </row>
    <row r="711" spans="1:26" s="92" customFormat="1">
      <c r="A711" s="355"/>
      <c r="B711" s="355"/>
      <c r="C711" s="355"/>
      <c r="E711" s="101"/>
      <c r="H711" s="93"/>
      <c r="I711" s="94"/>
      <c r="J711" s="93"/>
      <c r="S711" s="355"/>
      <c r="T711" s="355"/>
      <c r="U711" s="355"/>
      <c r="V711" s="355"/>
      <c r="W711" s="355"/>
      <c r="X711" s="355"/>
      <c r="Y711" s="355"/>
      <c r="Z711" s="355"/>
    </row>
    <row r="712" spans="1:26" s="92" customFormat="1">
      <c r="A712" s="355"/>
      <c r="B712" s="355"/>
      <c r="C712" s="355"/>
      <c r="E712" s="101"/>
      <c r="H712" s="93"/>
      <c r="I712" s="94"/>
      <c r="J712" s="93"/>
      <c r="S712" s="355"/>
      <c r="T712" s="355"/>
      <c r="U712" s="355"/>
      <c r="V712" s="355"/>
      <c r="W712" s="355"/>
      <c r="X712" s="355"/>
      <c r="Y712" s="355"/>
      <c r="Z712" s="355"/>
    </row>
    <row r="713" spans="1:26" s="92" customFormat="1">
      <c r="A713" s="355"/>
      <c r="B713" s="355"/>
      <c r="C713" s="355"/>
      <c r="E713" s="101"/>
      <c r="H713" s="93"/>
      <c r="I713" s="94"/>
      <c r="J713" s="93"/>
      <c r="S713" s="355"/>
      <c r="T713" s="355"/>
      <c r="U713" s="355"/>
      <c r="V713" s="355"/>
      <c r="W713" s="355"/>
      <c r="X713" s="355"/>
      <c r="Y713" s="355"/>
      <c r="Z713" s="355"/>
    </row>
    <row r="714" spans="1:26" s="92" customFormat="1">
      <c r="A714" s="355"/>
      <c r="B714" s="355"/>
      <c r="C714" s="355"/>
      <c r="E714" s="101"/>
      <c r="H714" s="93"/>
      <c r="I714" s="94"/>
      <c r="J714" s="93"/>
      <c r="S714" s="355"/>
      <c r="T714" s="355"/>
      <c r="U714" s="355"/>
      <c r="V714" s="355"/>
      <c r="W714" s="355"/>
      <c r="X714" s="355"/>
      <c r="Y714" s="355"/>
      <c r="Z714" s="355"/>
    </row>
    <row r="715" spans="1:26" s="92" customFormat="1">
      <c r="A715" s="355"/>
      <c r="B715" s="355"/>
      <c r="C715" s="355"/>
      <c r="E715" s="101"/>
      <c r="H715" s="93"/>
      <c r="I715" s="94"/>
      <c r="J715" s="93"/>
      <c r="S715" s="355"/>
      <c r="T715" s="355"/>
      <c r="U715" s="355"/>
      <c r="V715" s="355"/>
      <c r="W715" s="355"/>
      <c r="X715" s="355"/>
      <c r="Y715" s="355"/>
      <c r="Z715" s="355"/>
    </row>
    <row r="716" spans="1:26" s="92" customFormat="1">
      <c r="A716" s="355"/>
      <c r="B716" s="355"/>
      <c r="C716" s="355"/>
      <c r="E716" s="101"/>
      <c r="H716" s="93"/>
      <c r="I716" s="94"/>
      <c r="J716" s="93"/>
      <c r="S716" s="355"/>
      <c r="T716" s="355"/>
      <c r="U716" s="355"/>
      <c r="V716" s="355"/>
      <c r="W716" s="355"/>
      <c r="X716" s="355"/>
      <c r="Y716" s="355"/>
      <c r="Z716" s="355"/>
    </row>
    <row r="717" spans="1:26" s="92" customFormat="1">
      <c r="A717" s="355"/>
      <c r="B717" s="355"/>
      <c r="C717" s="355"/>
      <c r="E717" s="101"/>
      <c r="H717" s="93"/>
      <c r="I717" s="94"/>
      <c r="J717" s="93"/>
      <c r="S717" s="355"/>
      <c r="T717" s="355"/>
      <c r="U717" s="355"/>
      <c r="V717" s="355"/>
      <c r="W717" s="355"/>
      <c r="X717" s="355"/>
      <c r="Y717" s="355"/>
      <c r="Z717" s="355"/>
    </row>
    <row r="718" spans="1:26" s="92" customFormat="1">
      <c r="A718" s="355"/>
      <c r="B718" s="355"/>
      <c r="C718" s="355"/>
      <c r="E718" s="101"/>
      <c r="H718" s="93"/>
      <c r="I718" s="94"/>
      <c r="J718" s="93"/>
      <c r="S718" s="355"/>
      <c r="T718" s="355"/>
      <c r="U718" s="355"/>
      <c r="V718" s="355"/>
      <c r="W718" s="355"/>
      <c r="X718" s="355"/>
      <c r="Y718" s="355"/>
      <c r="Z718" s="355"/>
    </row>
    <row r="719" spans="1:26" s="92" customFormat="1">
      <c r="A719" s="355"/>
      <c r="B719" s="355"/>
      <c r="C719" s="355"/>
      <c r="E719" s="101"/>
      <c r="H719" s="93"/>
      <c r="I719" s="94"/>
      <c r="J719" s="93"/>
      <c r="S719" s="355"/>
      <c r="T719" s="355"/>
      <c r="U719" s="355"/>
      <c r="V719" s="355"/>
      <c r="W719" s="355"/>
      <c r="X719" s="355"/>
      <c r="Y719" s="355"/>
      <c r="Z719" s="355"/>
    </row>
    <row r="720" spans="1:26" s="92" customFormat="1">
      <c r="A720" s="355"/>
      <c r="B720" s="355"/>
      <c r="C720" s="355"/>
      <c r="E720" s="101"/>
      <c r="H720" s="93"/>
      <c r="I720" s="94"/>
      <c r="J720" s="93"/>
      <c r="S720" s="355"/>
      <c r="T720" s="355"/>
      <c r="U720" s="355"/>
      <c r="V720" s="355"/>
      <c r="W720" s="355"/>
      <c r="X720" s="355"/>
      <c r="Y720" s="355"/>
      <c r="Z720" s="355"/>
    </row>
    <row r="721" spans="1:26" s="92" customFormat="1">
      <c r="A721" s="355"/>
      <c r="B721" s="355"/>
      <c r="C721" s="355"/>
      <c r="E721" s="101"/>
      <c r="H721" s="93"/>
      <c r="I721" s="94"/>
      <c r="J721" s="93"/>
      <c r="S721" s="355"/>
      <c r="T721" s="355"/>
      <c r="U721" s="355"/>
      <c r="V721" s="355"/>
      <c r="W721" s="355"/>
      <c r="X721" s="355"/>
      <c r="Y721" s="355"/>
      <c r="Z721" s="355"/>
    </row>
    <row r="722" spans="1:26" s="92" customFormat="1">
      <c r="A722" s="355"/>
      <c r="B722" s="355"/>
      <c r="C722" s="355"/>
      <c r="E722" s="101"/>
      <c r="H722" s="93"/>
      <c r="I722" s="94"/>
      <c r="J722" s="93"/>
      <c r="S722" s="355"/>
      <c r="T722" s="355"/>
      <c r="U722" s="355"/>
      <c r="V722" s="355"/>
      <c r="W722" s="355"/>
      <c r="X722" s="355"/>
      <c r="Y722" s="355"/>
      <c r="Z722" s="355"/>
    </row>
    <row r="723" spans="1:26" s="92" customFormat="1">
      <c r="A723" s="355"/>
      <c r="B723" s="355"/>
      <c r="C723" s="355"/>
      <c r="E723" s="101"/>
      <c r="H723" s="93"/>
      <c r="I723" s="94"/>
      <c r="J723" s="93"/>
      <c r="S723" s="355"/>
      <c r="T723" s="355"/>
      <c r="U723" s="355"/>
      <c r="V723" s="355"/>
      <c r="W723" s="355"/>
      <c r="X723" s="355"/>
      <c r="Y723" s="355"/>
      <c r="Z723" s="355"/>
    </row>
    <row r="724" spans="1:26" s="92" customFormat="1">
      <c r="A724" s="355"/>
      <c r="B724" s="355"/>
      <c r="C724" s="355"/>
      <c r="E724" s="101"/>
      <c r="H724" s="93"/>
      <c r="I724" s="94"/>
      <c r="J724" s="93"/>
      <c r="S724" s="355"/>
      <c r="T724" s="355"/>
      <c r="U724" s="355"/>
      <c r="V724" s="355"/>
      <c r="W724" s="355"/>
      <c r="X724" s="355"/>
      <c r="Y724" s="355"/>
      <c r="Z724" s="355"/>
    </row>
    <row r="725" spans="1:26" s="92" customFormat="1">
      <c r="A725" s="355"/>
      <c r="B725" s="355"/>
      <c r="C725" s="355"/>
      <c r="E725" s="101"/>
      <c r="H725" s="93"/>
      <c r="I725" s="94"/>
      <c r="J725" s="93"/>
      <c r="S725" s="355"/>
      <c r="T725" s="355"/>
      <c r="U725" s="355"/>
      <c r="V725" s="355"/>
      <c r="W725" s="355"/>
      <c r="X725" s="355"/>
      <c r="Y725" s="355"/>
      <c r="Z725" s="355"/>
    </row>
    <row r="726" spans="1:26" s="92" customFormat="1">
      <c r="A726" s="355"/>
      <c r="B726" s="355"/>
      <c r="C726" s="355"/>
      <c r="E726" s="101"/>
      <c r="H726" s="93"/>
      <c r="I726" s="94"/>
      <c r="J726" s="93"/>
      <c r="S726" s="355"/>
      <c r="T726" s="355"/>
      <c r="U726" s="355"/>
      <c r="V726" s="355"/>
      <c r="W726" s="355"/>
      <c r="X726" s="355"/>
      <c r="Y726" s="355"/>
      <c r="Z726" s="355"/>
    </row>
    <row r="727" spans="1:26" s="92" customFormat="1">
      <c r="A727" s="355"/>
      <c r="B727" s="355"/>
      <c r="C727" s="355"/>
      <c r="E727" s="101"/>
      <c r="H727" s="93"/>
      <c r="I727" s="94"/>
      <c r="J727" s="93"/>
      <c r="S727" s="355"/>
      <c r="T727" s="355"/>
      <c r="U727" s="355"/>
      <c r="V727" s="355"/>
      <c r="W727" s="355"/>
      <c r="X727" s="355"/>
      <c r="Y727" s="355"/>
      <c r="Z727" s="355"/>
    </row>
    <row r="728" spans="1:26" s="92" customFormat="1">
      <c r="A728" s="355"/>
      <c r="B728" s="355"/>
      <c r="C728" s="355"/>
      <c r="E728" s="101"/>
      <c r="H728" s="93"/>
      <c r="I728" s="94"/>
      <c r="J728" s="93"/>
      <c r="S728" s="355"/>
      <c r="T728" s="355"/>
      <c r="U728" s="355"/>
      <c r="V728" s="355"/>
      <c r="W728" s="355"/>
      <c r="X728" s="355"/>
      <c r="Y728" s="355"/>
      <c r="Z728" s="355"/>
    </row>
    <row r="729" spans="1:26" s="92" customFormat="1">
      <c r="A729" s="355"/>
      <c r="B729" s="355"/>
      <c r="C729" s="355"/>
      <c r="E729" s="101"/>
      <c r="H729" s="93"/>
      <c r="I729" s="94"/>
      <c r="J729" s="93"/>
      <c r="S729" s="355"/>
      <c r="T729" s="355"/>
      <c r="U729" s="355"/>
      <c r="V729" s="355"/>
      <c r="W729" s="355"/>
      <c r="X729" s="355"/>
      <c r="Y729" s="355"/>
      <c r="Z729" s="355"/>
    </row>
    <row r="730" spans="1:26" s="92" customFormat="1">
      <c r="A730" s="355"/>
      <c r="B730" s="355"/>
      <c r="C730" s="355"/>
      <c r="E730" s="101"/>
      <c r="H730" s="93"/>
      <c r="I730" s="94"/>
      <c r="J730" s="93"/>
      <c r="S730" s="355"/>
      <c r="T730" s="355"/>
      <c r="U730" s="355"/>
      <c r="V730" s="355"/>
      <c r="W730" s="355"/>
      <c r="X730" s="355"/>
      <c r="Y730" s="355"/>
      <c r="Z730" s="355"/>
    </row>
    <row r="731" spans="1:26" s="92" customFormat="1">
      <c r="A731" s="355"/>
      <c r="B731" s="355"/>
      <c r="C731" s="355"/>
      <c r="E731" s="101"/>
      <c r="H731" s="93"/>
      <c r="I731" s="94"/>
      <c r="J731" s="93"/>
      <c r="S731" s="355"/>
      <c r="T731" s="355"/>
      <c r="U731" s="355"/>
      <c r="V731" s="355"/>
      <c r="W731" s="355"/>
      <c r="X731" s="355"/>
      <c r="Y731" s="355"/>
      <c r="Z731" s="355"/>
    </row>
    <row r="732" spans="1:26" s="92" customFormat="1">
      <c r="A732" s="355"/>
      <c r="B732" s="355"/>
      <c r="C732" s="355"/>
      <c r="E732" s="101"/>
      <c r="H732" s="93"/>
      <c r="I732" s="94"/>
      <c r="J732" s="93"/>
      <c r="S732" s="355"/>
      <c r="T732" s="355"/>
      <c r="U732" s="355"/>
      <c r="V732" s="355"/>
      <c r="W732" s="355"/>
      <c r="X732" s="355"/>
      <c r="Y732" s="355"/>
      <c r="Z732" s="355"/>
    </row>
    <row r="733" spans="1:26" s="92" customFormat="1">
      <c r="A733" s="355"/>
      <c r="B733" s="355"/>
      <c r="C733" s="355"/>
      <c r="E733" s="101"/>
      <c r="H733" s="93"/>
      <c r="I733" s="94"/>
      <c r="J733" s="93"/>
      <c r="S733" s="355"/>
      <c r="T733" s="355"/>
      <c r="U733" s="355"/>
      <c r="V733" s="355"/>
      <c r="W733" s="355"/>
      <c r="X733" s="355"/>
      <c r="Y733" s="355"/>
      <c r="Z733" s="355"/>
    </row>
    <row r="734" spans="1:26" s="92" customFormat="1">
      <c r="A734" s="355"/>
      <c r="B734" s="355"/>
      <c r="C734" s="355"/>
      <c r="E734" s="101"/>
      <c r="H734" s="93"/>
      <c r="I734" s="94"/>
      <c r="J734" s="93"/>
      <c r="S734" s="355"/>
      <c r="T734" s="355"/>
      <c r="U734" s="355"/>
      <c r="V734" s="355"/>
      <c r="W734" s="355"/>
      <c r="X734" s="355"/>
      <c r="Y734" s="355"/>
      <c r="Z734" s="355"/>
    </row>
    <row r="735" spans="1:26" s="92" customFormat="1">
      <c r="A735" s="355"/>
      <c r="B735" s="355"/>
      <c r="C735" s="355"/>
      <c r="E735" s="101"/>
      <c r="H735" s="93"/>
      <c r="I735" s="94"/>
      <c r="J735" s="93"/>
      <c r="S735" s="355"/>
      <c r="T735" s="355"/>
      <c r="U735" s="355"/>
      <c r="V735" s="355"/>
      <c r="W735" s="355"/>
      <c r="X735" s="355"/>
      <c r="Y735" s="355"/>
      <c r="Z735" s="355"/>
    </row>
    <row r="736" spans="1:26" s="92" customFormat="1">
      <c r="A736" s="355"/>
      <c r="B736" s="355"/>
      <c r="C736" s="355"/>
      <c r="E736" s="101"/>
      <c r="H736" s="93"/>
      <c r="I736" s="94"/>
      <c r="J736" s="93"/>
      <c r="S736" s="355"/>
      <c r="T736" s="355"/>
      <c r="U736" s="355"/>
      <c r="V736" s="355"/>
      <c r="W736" s="355"/>
      <c r="X736" s="355"/>
      <c r="Y736" s="355"/>
      <c r="Z736" s="355"/>
    </row>
    <row r="737" spans="1:26" s="92" customFormat="1">
      <c r="A737" s="355"/>
      <c r="B737" s="355"/>
      <c r="C737" s="355"/>
      <c r="E737" s="101"/>
      <c r="H737" s="93"/>
      <c r="I737" s="94"/>
      <c r="J737" s="93"/>
      <c r="S737" s="355"/>
      <c r="T737" s="355"/>
      <c r="U737" s="355"/>
      <c r="V737" s="355"/>
      <c r="W737" s="355"/>
      <c r="X737" s="355"/>
      <c r="Y737" s="355"/>
      <c r="Z737" s="355"/>
    </row>
    <row r="738" spans="1:26" s="92" customFormat="1">
      <c r="A738" s="355"/>
      <c r="B738" s="355"/>
      <c r="C738" s="355"/>
      <c r="E738" s="101"/>
      <c r="H738" s="93"/>
      <c r="I738" s="94"/>
      <c r="J738" s="93"/>
      <c r="S738" s="355"/>
      <c r="T738" s="355"/>
      <c r="U738" s="355"/>
      <c r="V738" s="355"/>
      <c r="W738" s="355"/>
      <c r="X738" s="355"/>
      <c r="Y738" s="355"/>
      <c r="Z738" s="355"/>
    </row>
    <row r="739" spans="1:26" s="92" customFormat="1">
      <c r="A739" s="355"/>
      <c r="B739" s="355"/>
      <c r="C739" s="355"/>
      <c r="E739" s="101"/>
      <c r="H739" s="93"/>
      <c r="I739" s="94"/>
      <c r="J739" s="93"/>
      <c r="S739" s="355"/>
      <c r="T739" s="355"/>
      <c r="U739" s="355"/>
      <c r="V739" s="355"/>
      <c r="W739" s="355"/>
      <c r="X739" s="355"/>
      <c r="Y739" s="355"/>
      <c r="Z739" s="355"/>
    </row>
    <row r="740" spans="1:26" s="92" customFormat="1">
      <c r="A740" s="355"/>
      <c r="B740" s="355"/>
      <c r="C740" s="355"/>
      <c r="E740" s="101"/>
      <c r="H740" s="93"/>
      <c r="I740" s="94"/>
      <c r="J740" s="93"/>
      <c r="S740" s="355"/>
      <c r="T740" s="355"/>
      <c r="U740" s="355"/>
      <c r="V740" s="355"/>
      <c r="W740" s="355"/>
      <c r="X740" s="355"/>
      <c r="Y740" s="355"/>
      <c r="Z740" s="355"/>
    </row>
    <row r="741" spans="1:26" s="92" customFormat="1">
      <c r="A741" s="355"/>
      <c r="B741" s="355"/>
      <c r="C741" s="355"/>
      <c r="E741" s="101"/>
      <c r="H741" s="93"/>
      <c r="I741" s="94"/>
      <c r="J741" s="93"/>
      <c r="S741" s="355"/>
      <c r="T741" s="355"/>
      <c r="U741" s="355"/>
      <c r="V741" s="355"/>
      <c r="W741" s="355"/>
      <c r="X741" s="355"/>
      <c r="Y741" s="355"/>
      <c r="Z741" s="355"/>
    </row>
    <row r="742" spans="1:26" s="92" customFormat="1">
      <c r="A742" s="355"/>
      <c r="B742" s="355"/>
      <c r="C742" s="355"/>
      <c r="E742" s="101"/>
      <c r="H742" s="93"/>
      <c r="I742" s="94"/>
      <c r="J742" s="93"/>
      <c r="S742" s="355"/>
      <c r="T742" s="355"/>
      <c r="U742" s="355"/>
      <c r="V742" s="355"/>
      <c r="W742" s="355"/>
      <c r="X742" s="355"/>
      <c r="Y742" s="355"/>
      <c r="Z742" s="355"/>
    </row>
    <row r="743" spans="1:26" s="92" customFormat="1">
      <c r="A743" s="355"/>
      <c r="B743" s="355"/>
      <c r="C743" s="355"/>
      <c r="E743" s="101"/>
      <c r="H743" s="93"/>
      <c r="I743" s="94"/>
      <c r="J743" s="93"/>
      <c r="S743" s="355"/>
      <c r="T743" s="355"/>
      <c r="U743" s="355"/>
      <c r="V743" s="355"/>
      <c r="W743" s="355"/>
      <c r="X743" s="355"/>
      <c r="Y743" s="355"/>
      <c r="Z743" s="355"/>
    </row>
    <row r="744" spans="1:26" s="92" customFormat="1">
      <c r="A744" s="355"/>
      <c r="B744" s="355"/>
      <c r="C744" s="355"/>
      <c r="E744" s="101"/>
      <c r="H744" s="93"/>
      <c r="I744" s="94"/>
      <c r="J744" s="93"/>
      <c r="S744" s="355"/>
      <c r="T744" s="355"/>
      <c r="U744" s="355"/>
      <c r="V744" s="355"/>
      <c r="W744" s="355"/>
      <c r="X744" s="355"/>
      <c r="Y744" s="355"/>
      <c r="Z744" s="355"/>
    </row>
    <row r="745" spans="1:26" s="92" customFormat="1">
      <c r="A745" s="355"/>
      <c r="B745" s="355"/>
      <c r="C745" s="355"/>
      <c r="E745" s="101"/>
      <c r="H745" s="93"/>
      <c r="I745" s="94"/>
      <c r="J745" s="93"/>
      <c r="S745" s="355"/>
      <c r="T745" s="355"/>
      <c r="U745" s="355"/>
      <c r="V745" s="355"/>
      <c r="W745" s="355"/>
      <c r="X745" s="355"/>
      <c r="Y745" s="355"/>
      <c r="Z745" s="355"/>
    </row>
    <row r="746" spans="1:26" s="92" customFormat="1">
      <c r="A746" s="355"/>
      <c r="B746" s="355"/>
      <c r="C746" s="355"/>
      <c r="E746" s="101"/>
      <c r="H746" s="93"/>
      <c r="I746" s="94"/>
      <c r="J746" s="93"/>
      <c r="S746" s="355"/>
      <c r="T746" s="355"/>
      <c r="U746" s="355"/>
      <c r="V746" s="355"/>
      <c r="W746" s="355"/>
      <c r="X746" s="355"/>
      <c r="Y746" s="355"/>
      <c r="Z746" s="355"/>
    </row>
    <row r="747" spans="1:26" s="92" customFormat="1">
      <c r="A747" s="355"/>
      <c r="B747" s="355"/>
      <c r="C747" s="355"/>
      <c r="E747" s="101"/>
      <c r="H747" s="93"/>
      <c r="I747" s="94"/>
      <c r="J747" s="93"/>
      <c r="S747" s="355"/>
      <c r="T747" s="355"/>
      <c r="U747" s="355"/>
      <c r="V747" s="355"/>
      <c r="W747" s="355"/>
      <c r="X747" s="355"/>
      <c r="Y747" s="355"/>
      <c r="Z747" s="355"/>
    </row>
    <row r="748" spans="1:26" s="92" customFormat="1">
      <c r="A748" s="355"/>
      <c r="B748" s="355"/>
      <c r="C748" s="355"/>
      <c r="E748" s="101"/>
      <c r="H748" s="93"/>
      <c r="I748" s="94"/>
      <c r="J748" s="93"/>
      <c r="S748" s="355"/>
      <c r="T748" s="355"/>
      <c r="U748" s="355"/>
      <c r="V748" s="355"/>
      <c r="W748" s="355"/>
      <c r="X748" s="355"/>
      <c r="Y748" s="355"/>
      <c r="Z748" s="355"/>
    </row>
    <row r="749" spans="1:26" s="92" customFormat="1">
      <c r="A749" s="355"/>
      <c r="B749" s="355"/>
      <c r="C749" s="355"/>
      <c r="E749" s="101"/>
      <c r="H749" s="93"/>
      <c r="I749" s="94"/>
      <c r="J749" s="93"/>
      <c r="S749" s="355"/>
      <c r="T749" s="355"/>
      <c r="U749" s="355"/>
      <c r="V749" s="355"/>
      <c r="W749" s="355"/>
      <c r="X749" s="355"/>
      <c r="Y749" s="355"/>
      <c r="Z749" s="355"/>
    </row>
    <row r="750" spans="1:26" s="92" customFormat="1">
      <c r="A750" s="355"/>
      <c r="B750" s="355"/>
      <c r="C750" s="355"/>
      <c r="E750" s="101"/>
      <c r="H750" s="93"/>
      <c r="I750" s="94"/>
      <c r="J750" s="93"/>
      <c r="S750" s="355"/>
      <c r="T750" s="355"/>
      <c r="U750" s="355"/>
      <c r="V750" s="355"/>
      <c r="W750" s="355"/>
      <c r="X750" s="355"/>
      <c r="Y750" s="355"/>
      <c r="Z750" s="355"/>
    </row>
    <row r="751" spans="1:26" s="92" customFormat="1">
      <c r="A751" s="355"/>
      <c r="B751" s="355"/>
      <c r="C751" s="355"/>
      <c r="E751" s="101"/>
      <c r="H751" s="93"/>
      <c r="I751" s="94"/>
      <c r="J751" s="93"/>
      <c r="S751" s="355"/>
      <c r="T751" s="355"/>
      <c r="U751" s="355"/>
      <c r="V751" s="355"/>
      <c r="W751" s="355"/>
      <c r="X751" s="355"/>
      <c r="Y751" s="355"/>
      <c r="Z751" s="355"/>
    </row>
    <row r="752" spans="1:26" s="92" customFormat="1">
      <c r="A752" s="355"/>
      <c r="B752" s="355"/>
      <c r="C752" s="355"/>
      <c r="E752" s="101"/>
      <c r="H752" s="93"/>
      <c r="I752" s="94"/>
      <c r="J752" s="93"/>
      <c r="S752" s="355"/>
      <c r="T752" s="355"/>
      <c r="U752" s="355"/>
      <c r="V752" s="355"/>
      <c r="W752" s="355"/>
      <c r="X752" s="355"/>
      <c r="Y752" s="355"/>
      <c r="Z752" s="355"/>
    </row>
    <row r="753" spans="1:26" s="92" customFormat="1">
      <c r="A753" s="355"/>
      <c r="B753" s="355"/>
      <c r="C753" s="355"/>
      <c r="E753" s="101"/>
      <c r="H753" s="93"/>
      <c r="I753" s="94"/>
      <c r="J753" s="93"/>
      <c r="S753" s="355"/>
      <c r="T753" s="355"/>
      <c r="U753" s="355"/>
      <c r="V753" s="355"/>
      <c r="W753" s="355"/>
      <c r="X753" s="355"/>
      <c r="Y753" s="355"/>
      <c r="Z753" s="355"/>
    </row>
    <row r="754" spans="1:26" s="92" customFormat="1">
      <c r="A754" s="355"/>
      <c r="B754" s="355"/>
      <c r="C754" s="355"/>
      <c r="E754" s="101"/>
      <c r="H754" s="93"/>
      <c r="I754" s="94"/>
      <c r="J754" s="93"/>
      <c r="S754" s="355"/>
      <c r="T754" s="355"/>
      <c r="U754" s="355"/>
      <c r="V754" s="355"/>
      <c r="W754" s="355"/>
      <c r="X754" s="355"/>
      <c r="Y754" s="355"/>
      <c r="Z754" s="355"/>
    </row>
    <row r="755" spans="1:26" s="92" customFormat="1">
      <c r="A755" s="355"/>
      <c r="B755" s="355"/>
      <c r="C755" s="355"/>
      <c r="E755" s="101"/>
      <c r="H755" s="93"/>
      <c r="I755" s="94"/>
      <c r="J755" s="93"/>
      <c r="S755" s="355"/>
      <c r="T755" s="355"/>
      <c r="U755" s="355"/>
      <c r="V755" s="355"/>
      <c r="W755" s="355"/>
      <c r="X755" s="355"/>
      <c r="Y755" s="355"/>
      <c r="Z755" s="355"/>
    </row>
    <row r="756" spans="1:26" s="92" customFormat="1">
      <c r="A756" s="355"/>
      <c r="B756" s="355"/>
      <c r="C756" s="355"/>
      <c r="E756" s="101"/>
      <c r="H756" s="93"/>
      <c r="I756" s="94"/>
      <c r="J756" s="93"/>
      <c r="S756" s="355"/>
      <c r="T756" s="355"/>
      <c r="U756" s="355"/>
      <c r="V756" s="355"/>
      <c r="W756" s="355"/>
      <c r="X756" s="355"/>
      <c r="Y756" s="355"/>
      <c r="Z756" s="355"/>
    </row>
    <row r="757" spans="1:26" s="92" customFormat="1">
      <c r="A757" s="355"/>
      <c r="B757" s="355"/>
      <c r="C757" s="355"/>
      <c r="E757" s="101"/>
      <c r="H757" s="93"/>
      <c r="I757" s="94"/>
      <c r="J757" s="93"/>
      <c r="S757" s="355"/>
      <c r="T757" s="355"/>
      <c r="U757" s="355"/>
      <c r="V757" s="355"/>
      <c r="W757" s="355"/>
      <c r="X757" s="355"/>
      <c r="Y757" s="355"/>
      <c r="Z757" s="355"/>
    </row>
    <row r="758" spans="1:26" s="92" customFormat="1">
      <c r="A758" s="355"/>
      <c r="B758" s="355"/>
      <c r="C758" s="355"/>
      <c r="E758" s="101"/>
      <c r="H758" s="93"/>
      <c r="I758" s="94"/>
      <c r="J758" s="93"/>
      <c r="S758" s="355"/>
      <c r="T758" s="355"/>
      <c r="U758" s="355"/>
      <c r="V758" s="355"/>
      <c r="W758" s="355"/>
      <c r="X758" s="355"/>
      <c r="Y758" s="355"/>
      <c r="Z758" s="355"/>
    </row>
    <row r="759" spans="1:26" s="92" customFormat="1">
      <c r="A759" s="355"/>
      <c r="B759" s="355"/>
      <c r="C759" s="355"/>
      <c r="E759" s="101"/>
      <c r="H759" s="93"/>
      <c r="I759" s="94"/>
      <c r="J759" s="93"/>
      <c r="S759" s="355"/>
      <c r="T759" s="355"/>
      <c r="U759" s="355"/>
      <c r="V759" s="355"/>
      <c r="W759" s="355"/>
      <c r="X759" s="355"/>
      <c r="Y759" s="355"/>
      <c r="Z759" s="355"/>
    </row>
    <row r="760" spans="1:26" s="92" customFormat="1">
      <c r="A760" s="355"/>
      <c r="B760" s="355"/>
      <c r="C760" s="355"/>
      <c r="E760" s="101"/>
      <c r="H760" s="93"/>
      <c r="I760" s="94"/>
      <c r="J760" s="93"/>
      <c r="S760" s="355"/>
      <c r="T760" s="355"/>
      <c r="U760" s="355"/>
      <c r="V760" s="355"/>
      <c r="W760" s="355"/>
      <c r="X760" s="355"/>
      <c r="Y760" s="355"/>
      <c r="Z760" s="355"/>
    </row>
    <row r="761" spans="1:26" s="92" customFormat="1">
      <c r="A761" s="355"/>
      <c r="B761" s="355"/>
      <c r="C761" s="355"/>
      <c r="E761" s="101"/>
      <c r="H761" s="93"/>
      <c r="I761" s="94"/>
      <c r="J761" s="93"/>
      <c r="S761" s="355"/>
      <c r="T761" s="355"/>
      <c r="U761" s="355"/>
      <c r="V761" s="355"/>
      <c r="W761" s="355"/>
      <c r="X761" s="355"/>
      <c r="Y761" s="355"/>
      <c r="Z761" s="355"/>
    </row>
    <row r="762" spans="1:26" s="92" customFormat="1">
      <c r="A762" s="355"/>
      <c r="B762" s="355"/>
      <c r="C762" s="355"/>
      <c r="E762" s="101"/>
      <c r="H762" s="93"/>
      <c r="I762" s="94"/>
      <c r="J762" s="93"/>
      <c r="S762" s="355"/>
      <c r="T762" s="355"/>
      <c r="U762" s="355"/>
      <c r="V762" s="355"/>
      <c r="W762" s="355"/>
      <c r="X762" s="355"/>
      <c r="Y762" s="355"/>
      <c r="Z762" s="355"/>
    </row>
    <row r="763" spans="1:26" s="92" customFormat="1">
      <c r="A763" s="355"/>
      <c r="B763" s="355"/>
      <c r="C763" s="355"/>
      <c r="E763" s="101"/>
      <c r="H763" s="93"/>
      <c r="I763" s="94"/>
      <c r="J763" s="93"/>
      <c r="S763" s="355"/>
      <c r="T763" s="355"/>
      <c r="U763" s="355"/>
      <c r="V763" s="355"/>
      <c r="W763" s="355"/>
      <c r="X763" s="355"/>
      <c r="Y763" s="355"/>
      <c r="Z763" s="355"/>
    </row>
    <row r="764" spans="1:26" s="92" customFormat="1">
      <c r="A764" s="355"/>
      <c r="B764" s="355"/>
      <c r="C764" s="355"/>
      <c r="E764" s="101"/>
      <c r="H764" s="93"/>
      <c r="I764" s="94"/>
      <c r="J764" s="93"/>
      <c r="S764" s="355"/>
      <c r="T764" s="355"/>
      <c r="U764" s="355"/>
      <c r="V764" s="355"/>
      <c r="W764" s="355"/>
      <c r="X764" s="355"/>
      <c r="Y764" s="355"/>
      <c r="Z764" s="355"/>
    </row>
    <row r="765" spans="1:26" s="92" customFormat="1">
      <c r="A765" s="355"/>
      <c r="B765" s="355"/>
      <c r="C765" s="355"/>
      <c r="E765" s="101"/>
      <c r="H765" s="93"/>
      <c r="I765" s="94"/>
      <c r="J765" s="93"/>
      <c r="S765" s="355"/>
      <c r="T765" s="355"/>
      <c r="U765" s="355"/>
      <c r="V765" s="355"/>
      <c r="W765" s="355"/>
      <c r="X765" s="355"/>
      <c r="Y765" s="355"/>
      <c r="Z765" s="355"/>
    </row>
    <row r="766" spans="1:26" s="92" customFormat="1">
      <c r="A766" s="355"/>
      <c r="B766" s="355"/>
      <c r="C766" s="355"/>
      <c r="E766" s="101"/>
      <c r="H766" s="93"/>
      <c r="I766" s="94"/>
      <c r="J766" s="93"/>
      <c r="S766" s="355"/>
      <c r="T766" s="355"/>
      <c r="U766" s="355"/>
      <c r="V766" s="355"/>
      <c r="W766" s="355"/>
      <c r="X766" s="355"/>
      <c r="Y766" s="355"/>
      <c r="Z766" s="355"/>
    </row>
    <row r="767" spans="1:26" s="92" customFormat="1">
      <c r="A767" s="355"/>
      <c r="B767" s="355"/>
      <c r="C767" s="355"/>
      <c r="E767" s="101"/>
      <c r="H767" s="93"/>
      <c r="I767" s="94"/>
      <c r="J767" s="93"/>
      <c r="S767" s="355"/>
      <c r="T767" s="355"/>
      <c r="U767" s="355"/>
      <c r="V767" s="355"/>
      <c r="W767" s="355"/>
      <c r="X767" s="355"/>
      <c r="Y767" s="355"/>
      <c r="Z767" s="355"/>
    </row>
    <row r="768" spans="1:26" s="92" customFormat="1">
      <c r="A768" s="355"/>
      <c r="B768" s="355"/>
      <c r="C768" s="355"/>
      <c r="E768" s="101"/>
      <c r="H768" s="93"/>
      <c r="I768" s="94"/>
      <c r="J768" s="93"/>
      <c r="S768" s="355"/>
      <c r="T768" s="355"/>
      <c r="U768" s="355"/>
      <c r="V768" s="355"/>
      <c r="W768" s="355"/>
      <c r="X768" s="355"/>
      <c r="Y768" s="355"/>
      <c r="Z768" s="355"/>
    </row>
    <row r="769" spans="1:26" s="92" customFormat="1">
      <c r="A769" s="355"/>
      <c r="B769" s="355"/>
      <c r="C769" s="355"/>
      <c r="E769" s="101"/>
      <c r="H769" s="93"/>
      <c r="I769" s="94"/>
      <c r="J769" s="93"/>
      <c r="S769" s="355"/>
      <c r="T769" s="355"/>
      <c r="U769" s="355"/>
      <c r="V769" s="355"/>
      <c r="W769" s="355"/>
      <c r="X769" s="355"/>
      <c r="Y769" s="355"/>
      <c r="Z769" s="355"/>
    </row>
    <row r="770" spans="1:26" s="92" customFormat="1">
      <c r="A770" s="355"/>
      <c r="B770" s="355"/>
      <c r="C770" s="355"/>
      <c r="E770" s="101"/>
      <c r="H770" s="93"/>
      <c r="I770" s="94"/>
      <c r="J770" s="93"/>
      <c r="S770" s="355"/>
      <c r="T770" s="355"/>
      <c r="U770" s="355"/>
      <c r="V770" s="355"/>
      <c r="W770" s="355"/>
      <c r="X770" s="355"/>
      <c r="Y770" s="355"/>
      <c r="Z770" s="355"/>
    </row>
    <row r="771" spans="1:26" s="92" customFormat="1">
      <c r="A771" s="355"/>
      <c r="B771" s="355"/>
      <c r="C771" s="355"/>
      <c r="E771" s="101"/>
      <c r="H771" s="93"/>
      <c r="I771" s="94"/>
      <c r="J771" s="93"/>
      <c r="S771" s="355"/>
      <c r="T771" s="355"/>
      <c r="U771" s="355"/>
      <c r="V771" s="355"/>
      <c r="W771" s="355"/>
      <c r="X771" s="355"/>
      <c r="Y771" s="355"/>
      <c r="Z771" s="355"/>
    </row>
    <row r="772" spans="1:26" s="92" customFormat="1">
      <c r="A772" s="355"/>
      <c r="B772" s="355"/>
      <c r="C772" s="355"/>
      <c r="E772" s="101"/>
      <c r="H772" s="93"/>
      <c r="I772" s="94"/>
      <c r="J772" s="93"/>
      <c r="S772" s="355"/>
      <c r="T772" s="355"/>
      <c r="U772" s="355"/>
      <c r="V772" s="355"/>
      <c r="W772" s="355"/>
      <c r="X772" s="355"/>
      <c r="Y772" s="355"/>
      <c r="Z772" s="355"/>
    </row>
    <row r="773" spans="1:26" s="92" customFormat="1">
      <c r="A773" s="355"/>
      <c r="B773" s="355"/>
      <c r="C773" s="355"/>
      <c r="E773" s="101"/>
      <c r="H773" s="93"/>
      <c r="I773" s="94"/>
      <c r="J773" s="93"/>
      <c r="S773" s="355"/>
      <c r="T773" s="355"/>
      <c r="U773" s="355"/>
      <c r="V773" s="355"/>
      <c r="W773" s="355"/>
      <c r="X773" s="355"/>
      <c r="Y773" s="355"/>
      <c r="Z773" s="355"/>
    </row>
    <row r="774" spans="1:26" s="92" customFormat="1">
      <c r="A774" s="355"/>
      <c r="B774" s="355"/>
      <c r="C774" s="355"/>
      <c r="E774" s="101"/>
      <c r="H774" s="93"/>
      <c r="I774" s="94"/>
      <c r="J774" s="93"/>
      <c r="S774" s="355"/>
      <c r="T774" s="355"/>
      <c r="U774" s="355"/>
      <c r="V774" s="355"/>
      <c r="W774" s="355"/>
      <c r="X774" s="355"/>
      <c r="Y774" s="355"/>
      <c r="Z774" s="355"/>
    </row>
    <row r="775" spans="1:26" s="92" customFormat="1">
      <c r="A775" s="355"/>
      <c r="B775" s="355"/>
      <c r="C775" s="355"/>
      <c r="E775" s="101"/>
      <c r="H775" s="93"/>
      <c r="I775" s="94"/>
      <c r="J775" s="93"/>
      <c r="S775" s="355"/>
      <c r="T775" s="355"/>
      <c r="U775" s="355"/>
      <c r="V775" s="355"/>
      <c r="W775" s="355"/>
      <c r="X775" s="355"/>
      <c r="Y775" s="355"/>
      <c r="Z775" s="355"/>
    </row>
    <row r="776" spans="1:26" s="92" customFormat="1">
      <c r="A776" s="355"/>
      <c r="B776" s="355"/>
      <c r="C776" s="355"/>
      <c r="E776" s="101"/>
      <c r="H776" s="93"/>
      <c r="I776" s="94"/>
      <c r="J776" s="93"/>
      <c r="S776" s="355"/>
      <c r="T776" s="355"/>
      <c r="U776" s="355"/>
      <c r="V776" s="355"/>
      <c r="W776" s="355"/>
      <c r="X776" s="355"/>
      <c r="Y776" s="355"/>
      <c r="Z776" s="355"/>
    </row>
    <row r="777" spans="1:26" s="92" customFormat="1">
      <c r="A777" s="355"/>
      <c r="B777" s="355"/>
      <c r="C777" s="355"/>
      <c r="E777" s="101"/>
      <c r="H777" s="93"/>
      <c r="I777" s="94"/>
      <c r="J777" s="93"/>
      <c r="S777" s="355"/>
      <c r="T777" s="355"/>
      <c r="U777" s="355"/>
      <c r="V777" s="355"/>
      <c r="W777" s="355"/>
      <c r="X777" s="355"/>
      <c r="Y777" s="355"/>
      <c r="Z777" s="355"/>
    </row>
    <row r="778" spans="1:26" s="92" customFormat="1">
      <c r="A778" s="355"/>
      <c r="B778" s="355"/>
      <c r="C778" s="355"/>
      <c r="E778" s="101"/>
      <c r="H778" s="93"/>
      <c r="I778" s="94"/>
      <c r="J778" s="93"/>
      <c r="S778" s="355"/>
      <c r="T778" s="355"/>
      <c r="U778" s="355"/>
      <c r="V778" s="355"/>
      <c r="W778" s="355"/>
      <c r="X778" s="355"/>
      <c r="Y778" s="355"/>
      <c r="Z778" s="355"/>
    </row>
    <row r="779" spans="1:26" s="92" customFormat="1">
      <c r="A779" s="355"/>
      <c r="B779" s="355"/>
      <c r="C779" s="355"/>
      <c r="E779" s="101"/>
      <c r="H779" s="93"/>
      <c r="I779" s="94"/>
      <c r="J779" s="93"/>
      <c r="S779" s="355"/>
      <c r="T779" s="355"/>
      <c r="U779" s="355"/>
      <c r="V779" s="355"/>
      <c r="W779" s="355"/>
      <c r="X779" s="355"/>
      <c r="Y779" s="355"/>
      <c r="Z779" s="355"/>
    </row>
    <row r="780" spans="1:26" s="92" customFormat="1">
      <c r="A780" s="355"/>
      <c r="B780" s="355"/>
      <c r="C780" s="355"/>
      <c r="E780" s="101"/>
      <c r="H780" s="93"/>
      <c r="I780" s="94"/>
      <c r="J780" s="93"/>
      <c r="S780" s="355"/>
      <c r="T780" s="355"/>
      <c r="U780" s="355"/>
      <c r="V780" s="355"/>
      <c r="W780" s="355"/>
      <c r="X780" s="355"/>
      <c r="Y780" s="355"/>
      <c r="Z780" s="355"/>
    </row>
    <row r="781" spans="1:26" s="92" customFormat="1">
      <c r="A781" s="355"/>
      <c r="B781" s="355"/>
      <c r="C781" s="355"/>
      <c r="E781" s="101"/>
      <c r="H781" s="93"/>
      <c r="I781" s="94"/>
      <c r="J781" s="93"/>
      <c r="S781" s="355"/>
      <c r="T781" s="355"/>
      <c r="U781" s="355"/>
      <c r="V781" s="355"/>
      <c r="W781" s="355"/>
      <c r="X781" s="355"/>
      <c r="Y781" s="355"/>
      <c r="Z781" s="355"/>
    </row>
    <row r="782" spans="1:26" s="92" customFormat="1">
      <c r="A782" s="355"/>
      <c r="B782" s="355"/>
      <c r="C782" s="355"/>
      <c r="E782" s="101"/>
      <c r="H782" s="93"/>
      <c r="I782" s="94"/>
      <c r="J782" s="93"/>
      <c r="S782" s="355"/>
      <c r="T782" s="355"/>
      <c r="U782" s="355"/>
      <c r="V782" s="355"/>
      <c r="W782" s="355"/>
      <c r="X782" s="355"/>
      <c r="Y782" s="355"/>
      <c r="Z782" s="355"/>
    </row>
    <row r="783" spans="1:26" s="92" customFormat="1">
      <c r="A783" s="355"/>
      <c r="B783" s="355"/>
      <c r="C783" s="355"/>
      <c r="E783" s="101"/>
      <c r="H783" s="93"/>
      <c r="I783" s="94"/>
      <c r="J783" s="93"/>
      <c r="S783" s="355"/>
      <c r="T783" s="355"/>
      <c r="U783" s="355"/>
      <c r="V783" s="355"/>
      <c r="W783" s="355"/>
      <c r="X783" s="355"/>
      <c r="Y783" s="355"/>
      <c r="Z783" s="355"/>
    </row>
    <row r="784" spans="1:26" s="92" customFormat="1">
      <c r="A784" s="355"/>
      <c r="B784" s="355"/>
      <c r="C784" s="355"/>
      <c r="E784" s="101"/>
      <c r="H784" s="93"/>
      <c r="I784" s="94"/>
      <c r="J784" s="93"/>
      <c r="S784" s="355"/>
      <c r="T784" s="355"/>
      <c r="U784" s="355"/>
      <c r="V784" s="355"/>
      <c r="W784" s="355"/>
      <c r="X784" s="355"/>
      <c r="Y784" s="355"/>
      <c r="Z784" s="355"/>
    </row>
    <row r="785" spans="1:26" s="92" customFormat="1">
      <c r="A785" s="355"/>
      <c r="B785" s="355"/>
      <c r="C785" s="355"/>
      <c r="E785" s="101"/>
      <c r="H785" s="93"/>
      <c r="I785" s="94"/>
      <c r="J785" s="93"/>
      <c r="S785" s="355"/>
      <c r="T785" s="355"/>
      <c r="U785" s="355"/>
      <c r="V785" s="355"/>
      <c r="W785" s="355"/>
      <c r="X785" s="355"/>
      <c r="Y785" s="355"/>
      <c r="Z785" s="355"/>
    </row>
    <row r="786" spans="1:26" s="92" customFormat="1">
      <c r="A786" s="355"/>
      <c r="B786" s="355"/>
      <c r="C786" s="355"/>
      <c r="E786" s="101"/>
      <c r="H786" s="93"/>
      <c r="I786" s="94"/>
      <c r="J786" s="93"/>
      <c r="S786" s="355"/>
      <c r="T786" s="355"/>
      <c r="U786" s="355"/>
      <c r="V786" s="355"/>
      <c r="W786" s="355"/>
      <c r="X786" s="355"/>
      <c r="Y786" s="355"/>
      <c r="Z786" s="355"/>
    </row>
    <row r="787" spans="1:26" s="92" customFormat="1">
      <c r="A787" s="355"/>
      <c r="B787" s="355"/>
      <c r="C787" s="355"/>
      <c r="E787" s="101"/>
      <c r="H787" s="93"/>
      <c r="I787" s="94"/>
      <c r="J787" s="93"/>
      <c r="S787" s="355"/>
      <c r="T787" s="355"/>
      <c r="U787" s="355"/>
      <c r="V787" s="355"/>
      <c r="W787" s="355"/>
      <c r="X787" s="355"/>
      <c r="Y787" s="355"/>
      <c r="Z787" s="355"/>
    </row>
    <row r="788" spans="1:26" s="92" customFormat="1">
      <c r="A788" s="355"/>
      <c r="B788" s="355"/>
      <c r="C788" s="355"/>
      <c r="E788" s="101"/>
      <c r="H788" s="93"/>
      <c r="I788" s="94"/>
      <c r="J788" s="93"/>
      <c r="S788" s="355"/>
      <c r="T788" s="355"/>
      <c r="U788" s="355"/>
      <c r="V788" s="355"/>
      <c r="W788" s="355"/>
      <c r="X788" s="355"/>
      <c r="Y788" s="355"/>
      <c r="Z788" s="355"/>
    </row>
    <row r="789" spans="1:26" s="92" customFormat="1">
      <c r="A789" s="355"/>
      <c r="B789" s="355"/>
      <c r="C789" s="355"/>
      <c r="E789" s="101"/>
      <c r="H789" s="93"/>
      <c r="I789" s="94"/>
      <c r="J789" s="93"/>
      <c r="S789" s="355"/>
      <c r="T789" s="355"/>
      <c r="U789" s="355"/>
      <c r="V789" s="355"/>
      <c r="W789" s="355"/>
      <c r="X789" s="355"/>
      <c r="Y789" s="355"/>
      <c r="Z789" s="355"/>
    </row>
    <row r="790" spans="1:26" s="92" customFormat="1">
      <c r="A790" s="355"/>
      <c r="B790" s="355"/>
      <c r="C790" s="355"/>
      <c r="E790" s="101"/>
      <c r="H790" s="93"/>
      <c r="I790" s="94"/>
      <c r="J790" s="93"/>
      <c r="S790" s="355"/>
      <c r="T790" s="355"/>
      <c r="U790" s="355"/>
      <c r="V790" s="355"/>
      <c r="W790" s="355"/>
      <c r="X790" s="355"/>
      <c r="Y790" s="355"/>
      <c r="Z790" s="355"/>
    </row>
    <row r="791" spans="1:26" s="92" customFormat="1">
      <c r="A791" s="355"/>
      <c r="B791" s="355"/>
      <c r="C791" s="355"/>
      <c r="E791" s="101"/>
      <c r="H791" s="93"/>
      <c r="I791" s="94"/>
      <c r="J791" s="93"/>
      <c r="S791" s="355"/>
      <c r="T791" s="355"/>
      <c r="U791" s="355"/>
      <c r="V791" s="355"/>
      <c r="W791" s="355"/>
      <c r="X791" s="355"/>
      <c r="Y791" s="355"/>
      <c r="Z791" s="355"/>
    </row>
    <row r="792" spans="1:26" s="92" customFormat="1">
      <c r="A792" s="355"/>
      <c r="B792" s="355"/>
      <c r="C792" s="355"/>
      <c r="E792" s="101"/>
      <c r="H792" s="93"/>
      <c r="I792" s="94"/>
      <c r="J792" s="93"/>
      <c r="S792" s="355"/>
      <c r="T792" s="355"/>
      <c r="U792" s="355"/>
      <c r="V792" s="355"/>
      <c r="W792" s="355"/>
      <c r="X792" s="355"/>
      <c r="Y792" s="355"/>
      <c r="Z792" s="355"/>
    </row>
    <row r="793" spans="1:26" s="92" customFormat="1">
      <c r="A793" s="355"/>
      <c r="B793" s="355"/>
      <c r="C793" s="355"/>
      <c r="E793" s="101"/>
      <c r="H793" s="93"/>
      <c r="I793" s="94"/>
      <c r="J793" s="93"/>
      <c r="S793" s="355"/>
      <c r="T793" s="355"/>
      <c r="U793" s="355"/>
      <c r="V793" s="355"/>
      <c r="W793" s="355"/>
      <c r="X793" s="355"/>
      <c r="Y793" s="355"/>
      <c r="Z793" s="355"/>
    </row>
    <row r="794" spans="1:26" s="92" customFormat="1">
      <c r="A794" s="355"/>
      <c r="B794" s="355"/>
      <c r="C794" s="355"/>
      <c r="E794" s="101"/>
      <c r="H794" s="93"/>
      <c r="I794" s="94"/>
      <c r="J794" s="93"/>
      <c r="S794" s="355"/>
      <c r="T794" s="355"/>
      <c r="U794" s="355"/>
      <c r="V794" s="355"/>
      <c r="W794" s="355"/>
      <c r="X794" s="355"/>
      <c r="Y794" s="355"/>
      <c r="Z794" s="355"/>
    </row>
    <row r="795" spans="1:26" s="92" customFormat="1">
      <c r="A795" s="355"/>
      <c r="B795" s="355"/>
      <c r="C795" s="355"/>
      <c r="E795" s="101"/>
      <c r="H795" s="93"/>
      <c r="I795" s="94"/>
      <c r="J795" s="93"/>
      <c r="S795" s="355"/>
      <c r="T795" s="355"/>
      <c r="U795" s="355"/>
      <c r="V795" s="355"/>
      <c r="W795" s="355"/>
      <c r="X795" s="355"/>
      <c r="Y795" s="355"/>
      <c r="Z795" s="355"/>
    </row>
    <row r="796" spans="1:26" s="92" customFormat="1">
      <c r="A796" s="355"/>
      <c r="B796" s="355"/>
      <c r="C796" s="355"/>
      <c r="E796" s="101"/>
      <c r="H796" s="93"/>
      <c r="I796" s="94"/>
      <c r="J796" s="93"/>
      <c r="S796" s="355"/>
      <c r="T796" s="355"/>
      <c r="U796" s="355"/>
      <c r="V796" s="355"/>
      <c r="W796" s="355"/>
      <c r="X796" s="355"/>
      <c r="Y796" s="355"/>
      <c r="Z796" s="355"/>
    </row>
    <row r="797" spans="1:26" s="92" customFormat="1">
      <c r="A797" s="355"/>
      <c r="B797" s="355"/>
      <c r="C797" s="355"/>
      <c r="E797" s="101"/>
      <c r="H797" s="93"/>
      <c r="I797" s="94"/>
      <c r="J797" s="93"/>
      <c r="S797" s="355"/>
      <c r="T797" s="355"/>
      <c r="U797" s="355"/>
      <c r="V797" s="355"/>
      <c r="W797" s="355"/>
      <c r="X797" s="355"/>
      <c r="Y797" s="355"/>
      <c r="Z797" s="355"/>
    </row>
    <row r="798" spans="1:26" s="92" customFormat="1">
      <c r="A798" s="355"/>
      <c r="B798" s="355"/>
      <c r="C798" s="355"/>
      <c r="E798" s="101"/>
      <c r="H798" s="93"/>
      <c r="I798" s="94"/>
      <c r="J798" s="93"/>
      <c r="S798" s="355"/>
      <c r="T798" s="355"/>
      <c r="U798" s="355"/>
      <c r="V798" s="355"/>
      <c r="W798" s="355"/>
      <c r="X798" s="355"/>
      <c r="Y798" s="355"/>
      <c r="Z798" s="355"/>
    </row>
    <row r="799" spans="1:26" s="92" customFormat="1">
      <c r="A799" s="355"/>
      <c r="B799" s="355"/>
      <c r="C799" s="355"/>
      <c r="E799" s="101"/>
      <c r="H799" s="93"/>
      <c r="I799" s="94"/>
      <c r="J799" s="93"/>
      <c r="S799" s="355"/>
      <c r="T799" s="355"/>
      <c r="U799" s="355"/>
      <c r="V799" s="355"/>
      <c r="W799" s="355"/>
      <c r="X799" s="355"/>
      <c r="Y799" s="355"/>
      <c r="Z799" s="355"/>
    </row>
    <row r="800" spans="1:26" s="92" customFormat="1">
      <c r="A800" s="355"/>
      <c r="B800" s="355"/>
      <c r="C800" s="355"/>
      <c r="E800" s="101"/>
      <c r="H800" s="93"/>
      <c r="I800" s="94"/>
      <c r="J800" s="93"/>
      <c r="S800" s="355"/>
      <c r="T800" s="355"/>
      <c r="U800" s="355"/>
      <c r="V800" s="355"/>
      <c r="W800" s="355"/>
      <c r="X800" s="355"/>
      <c r="Y800" s="355"/>
      <c r="Z800" s="355"/>
    </row>
    <row r="801" spans="1:26" s="92" customFormat="1">
      <c r="A801" s="355"/>
      <c r="B801" s="355"/>
      <c r="C801" s="355"/>
      <c r="E801" s="101"/>
      <c r="H801" s="93"/>
      <c r="I801" s="94"/>
      <c r="J801" s="93"/>
      <c r="S801" s="355"/>
      <c r="T801" s="355"/>
      <c r="U801" s="355"/>
      <c r="V801" s="355"/>
      <c r="W801" s="355"/>
      <c r="X801" s="355"/>
      <c r="Y801" s="355"/>
      <c r="Z801" s="355"/>
    </row>
    <row r="802" spans="1:26" s="92" customFormat="1">
      <c r="A802" s="355"/>
      <c r="B802" s="355"/>
      <c r="C802" s="355"/>
      <c r="E802" s="101"/>
      <c r="H802" s="93"/>
      <c r="I802" s="94"/>
      <c r="J802" s="93"/>
      <c r="S802" s="355"/>
      <c r="T802" s="355"/>
      <c r="U802" s="355"/>
      <c r="V802" s="355"/>
      <c r="W802" s="355"/>
      <c r="X802" s="355"/>
      <c r="Y802" s="355"/>
      <c r="Z802" s="355"/>
    </row>
    <row r="803" spans="1:26" s="92" customFormat="1">
      <c r="A803" s="355"/>
      <c r="B803" s="355"/>
      <c r="C803" s="355"/>
      <c r="E803" s="101"/>
      <c r="H803" s="93"/>
      <c r="I803" s="94"/>
      <c r="J803" s="93"/>
      <c r="S803" s="355"/>
      <c r="T803" s="355"/>
      <c r="U803" s="355"/>
      <c r="V803" s="355"/>
      <c r="W803" s="355"/>
      <c r="X803" s="355"/>
      <c r="Y803" s="355"/>
      <c r="Z803" s="355"/>
    </row>
    <row r="804" spans="1:26" s="92" customFormat="1">
      <c r="A804" s="355"/>
      <c r="B804" s="355"/>
      <c r="C804" s="355"/>
      <c r="E804" s="101"/>
      <c r="H804" s="93"/>
      <c r="I804" s="94"/>
      <c r="J804" s="93"/>
      <c r="S804" s="355"/>
      <c r="T804" s="355"/>
      <c r="U804" s="355"/>
      <c r="V804" s="355"/>
      <c r="W804" s="355"/>
      <c r="X804" s="355"/>
      <c r="Y804" s="355"/>
      <c r="Z804" s="355"/>
    </row>
    <row r="805" spans="1:26" s="92" customFormat="1">
      <c r="A805" s="355"/>
      <c r="B805" s="355"/>
      <c r="C805" s="355"/>
      <c r="E805" s="101"/>
      <c r="H805" s="93"/>
      <c r="I805" s="94"/>
      <c r="J805" s="93"/>
      <c r="S805" s="355"/>
      <c r="T805" s="355"/>
      <c r="U805" s="355"/>
      <c r="V805" s="355"/>
      <c r="W805" s="355"/>
      <c r="X805" s="355"/>
      <c r="Y805" s="355"/>
      <c r="Z805" s="355"/>
    </row>
    <row r="806" spans="1:26" s="92" customFormat="1">
      <c r="A806" s="355"/>
      <c r="B806" s="355"/>
      <c r="C806" s="355"/>
      <c r="E806" s="101"/>
      <c r="H806" s="93"/>
      <c r="I806" s="94"/>
      <c r="J806" s="93"/>
      <c r="S806" s="355"/>
      <c r="T806" s="355"/>
      <c r="U806" s="355"/>
      <c r="V806" s="355"/>
      <c r="W806" s="355"/>
      <c r="X806" s="355"/>
      <c r="Y806" s="355"/>
      <c r="Z806" s="355"/>
    </row>
    <row r="807" spans="1:26" s="92" customFormat="1">
      <c r="A807" s="355"/>
      <c r="B807" s="355"/>
      <c r="C807" s="355"/>
      <c r="E807" s="101"/>
      <c r="H807" s="93"/>
      <c r="I807" s="94"/>
      <c r="J807" s="93"/>
      <c r="S807" s="355"/>
      <c r="T807" s="355"/>
      <c r="U807" s="355"/>
      <c r="V807" s="355"/>
      <c r="W807" s="355"/>
      <c r="X807" s="355"/>
      <c r="Y807" s="355"/>
      <c r="Z807" s="355"/>
    </row>
    <row r="808" spans="1:26" s="92" customFormat="1">
      <c r="A808" s="355"/>
      <c r="B808" s="355"/>
      <c r="C808" s="355"/>
      <c r="E808" s="101"/>
      <c r="H808" s="93"/>
      <c r="I808" s="94"/>
      <c r="J808" s="93"/>
      <c r="S808" s="355"/>
      <c r="T808" s="355"/>
      <c r="U808" s="355"/>
      <c r="V808" s="355"/>
      <c r="W808" s="355"/>
      <c r="X808" s="355"/>
      <c r="Y808" s="355"/>
      <c r="Z808" s="355"/>
    </row>
    <row r="809" spans="1:26" s="92" customFormat="1">
      <c r="A809" s="355"/>
      <c r="B809" s="355"/>
      <c r="C809" s="355"/>
      <c r="E809" s="101"/>
      <c r="H809" s="93"/>
      <c r="I809" s="94"/>
      <c r="J809" s="93"/>
      <c r="S809" s="355"/>
      <c r="T809" s="355"/>
      <c r="U809" s="355"/>
      <c r="V809" s="355"/>
      <c r="W809" s="355"/>
      <c r="X809" s="355"/>
      <c r="Y809" s="355"/>
      <c r="Z809" s="355"/>
    </row>
    <row r="810" spans="1:26" s="92" customFormat="1">
      <c r="A810" s="355"/>
      <c r="B810" s="355"/>
      <c r="C810" s="355"/>
      <c r="E810" s="101"/>
      <c r="H810" s="93"/>
      <c r="I810" s="94"/>
      <c r="J810" s="93"/>
      <c r="S810" s="355"/>
      <c r="T810" s="355"/>
      <c r="U810" s="355"/>
      <c r="V810" s="355"/>
      <c r="W810" s="355"/>
      <c r="X810" s="355"/>
      <c r="Y810" s="355"/>
      <c r="Z810" s="355"/>
    </row>
    <row r="811" spans="1:26" s="92" customFormat="1">
      <c r="A811" s="355"/>
      <c r="B811" s="355"/>
      <c r="C811" s="355"/>
      <c r="E811" s="101"/>
      <c r="H811" s="93"/>
      <c r="I811" s="94"/>
      <c r="J811" s="93"/>
      <c r="S811" s="355"/>
      <c r="T811" s="355"/>
      <c r="U811" s="355"/>
      <c r="V811" s="355"/>
      <c r="W811" s="355"/>
      <c r="X811" s="355"/>
      <c r="Y811" s="355"/>
      <c r="Z811" s="355"/>
    </row>
    <row r="812" spans="1:26" s="92" customFormat="1">
      <c r="A812" s="355"/>
      <c r="B812" s="355"/>
      <c r="C812" s="355"/>
      <c r="E812" s="101"/>
      <c r="H812" s="93"/>
      <c r="I812" s="94"/>
      <c r="J812" s="93"/>
      <c r="S812" s="355"/>
      <c r="T812" s="355"/>
      <c r="U812" s="355"/>
      <c r="V812" s="355"/>
      <c r="W812" s="355"/>
      <c r="X812" s="355"/>
      <c r="Y812" s="355"/>
      <c r="Z812" s="355"/>
    </row>
    <row r="813" spans="1:26" s="92" customFormat="1">
      <c r="A813" s="355"/>
      <c r="B813" s="355"/>
      <c r="C813" s="355"/>
      <c r="E813" s="101"/>
      <c r="H813" s="93"/>
      <c r="I813" s="94"/>
      <c r="J813" s="93"/>
      <c r="S813" s="355"/>
      <c r="T813" s="355"/>
      <c r="U813" s="355"/>
      <c r="V813" s="355"/>
      <c r="W813" s="355"/>
      <c r="X813" s="355"/>
      <c r="Y813" s="355"/>
      <c r="Z813" s="355"/>
    </row>
    <row r="814" spans="1:26" s="92" customFormat="1">
      <c r="A814" s="355"/>
      <c r="B814" s="355"/>
      <c r="C814" s="355"/>
      <c r="E814" s="101"/>
      <c r="H814" s="93"/>
      <c r="I814" s="94"/>
      <c r="J814" s="93"/>
      <c r="S814" s="355"/>
      <c r="T814" s="355"/>
      <c r="U814" s="355"/>
      <c r="V814" s="355"/>
      <c r="W814" s="355"/>
      <c r="X814" s="355"/>
      <c r="Y814" s="355"/>
      <c r="Z814" s="355"/>
    </row>
    <row r="815" spans="1:26" s="92" customFormat="1">
      <c r="A815" s="355"/>
      <c r="B815" s="355"/>
      <c r="C815" s="355"/>
      <c r="E815" s="101"/>
      <c r="H815" s="93"/>
      <c r="I815" s="94"/>
      <c r="J815" s="93"/>
      <c r="S815" s="355"/>
      <c r="T815" s="355"/>
      <c r="U815" s="355"/>
      <c r="V815" s="355"/>
      <c r="W815" s="355"/>
      <c r="X815" s="355"/>
      <c r="Y815" s="355"/>
      <c r="Z815" s="355"/>
    </row>
    <row r="816" spans="1:26" s="92" customFormat="1">
      <c r="A816" s="355"/>
      <c r="B816" s="355"/>
      <c r="C816" s="355"/>
      <c r="E816" s="101"/>
      <c r="H816" s="93"/>
      <c r="I816" s="94"/>
      <c r="J816" s="93"/>
      <c r="S816" s="355"/>
      <c r="T816" s="355"/>
      <c r="U816" s="355"/>
      <c r="V816" s="355"/>
      <c r="W816" s="355"/>
      <c r="X816" s="355"/>
      <c r="Y816" s="355"/>
      <c r="Z816" s="355"/>
    </row>
    <row r="817" spans="1:26" s="92" customFormat="1">
      <c r="A817" s="355"/>
      <c r="B817" s="355"/>
      <c r="C817" s="355"/>
      <c r="E817" s="101"/>
      <c r="H817" s="93"/>
      <c r="I817" s="94"/>
      <c r="J817" s="93"/>
      <c r="S817" s="355"/>
      <c r="T817" s="355"/>
      <c r="U817" s="355"/>
      <c r="V817" s="355"/>
      <c r="W817" s="355"/>
      <c r="X817" s="355"/>
      <c r="Y817" s="355"/>
      <c r="Z817" s="355"/>
    </row>
    <row r="818" spans="1:26" s="92" customFormat="1">
      <c r="A818" s="355"/>
      <c r="B818" s="355"/>
      <c r="C818" s="355"/>
      <c r="E818" s="101"/>
      <c r="H818" s="93"/>
      <c r="I818" s="94"/>
      <c r="J818" s="93"/>
      <c r="S818" s="355"/>
      <c r="T818" s="355"/>
      <c r="U818" s="355"/>
      <c r="V818" s="355"/>
      <c r="W818" s="355"/>
      <c r="X818" s="355"/>
      <c r="Y818" s="355"/>
      <c r="Z818" s="355"/>
    </row>
    <row r="819" spans="1:26" s="92" customFormat="1">
      <c r="A819" s="355"/>
      <c r="B819" s="355"/>
      <c r="C819" s="355"/>
      <c r="E819" s="101"/>
      <c r="H819" s="93"/>
      <c r="I819" s="94"/>
      <c r="J819" s="93"/>
      <c r="S819" s="355"/>
      <c r="T819" s="355"/>
      <c r="U819" s="355"/>
      <c r="V819" s="355"/>
      <c r="W819" s="355"/>
      <c r="X819" s="355"/>
      <c r="Y819" s="355"/>
      <c r="Z819" s="355"/>
    </row>
    <row r="820" spans="1:26" s="92" customFormat="1">
      <c r="A820" s="355"/>
      <c r="B820" s="355"/>
      <c r="C820" s="355"/>
      <c r="E820" s="101"/>
      <c r="H820" s="93"/>
      <c r="I820" s="94"/>
      <c r="J820" s="93"/>
      <c r="S820" s="355"/>
      <c r="T820" s="355"/>
      <c r="U820" s="355"/>
      <c r="V820" s="355"/>
      <c r="W820" s="355"/>
      <c r="X820" s="355"/>
      <c r="Y820" s="355"/>
      <c r="Z820" s="355"/>
    </row>
    <row r="821" spans="1:26" s="92" customFormat="1">
      <c r="A821" s="355"/>
      <c r="B821" s="355"/>
      <c r="C821" s="355"/>
      <c r="E821" s="101"/>
      <c r="H821" s="93"/>
      <c r="I821" s="94"/>
      <c r="J821" s="93"/>
      <c r="S821" s="355"/>
      <c r="T821" s="355"/>
      <c r="U821" s="355"/>
      <c r="V821" s="355"/>
      <c r="W821" s="355"/>
      <c r="X821" s="355"/>
      <c r="Y821" s="355"/>
      <c r="Z821" s="355"/>
    </row>
    <row r="822" spans="1:26" s="92" customFormat="1">
      <c r="A822" s="355"/>
      <c r="B822" s="355"/>
      <c r="C822" s="355"/>
      <c r="E822" s="101"/>
      <c r="H822" s="93"/>
      <c r="I822" s="94"/>
      <c r="J822" s="93"/>
      <c r="S822" s="355"/>
      <c r="T822" s="355"/>
      <c r="U822" s="355"/>
      <c r="V822" s="355"/>
      <c r="W822" s="355"/>
      <c r="X822" s="355"/>
      <c r="Y822" s="355"/>
      <c r="Z822" s="355"/>
    </row>
    <row r="823" spans="1:26" s="92" customFormat="1">
      <c r="A823" s="355"/>
      <c r="B823" s="355"/>
      <c r="C823" s="355"/>
      <c r="E823" s="101"/>
      <c r="H823" s="93"/>
      <c r="I823" s="94"/>
      <c r="J823" s="93"/>
      <c r="S823" s="355"/>
      <c r="T823" s="355"/>
      <c r="U823" s="355"/>
      <c r="V823" s="355"/>
      <c r="W823" s="355"/>
      <c r="X823" s="355"/>
      <c r="Y823" s="355"/>
      <c r="Z823" s="355"/>
    </row>
    <row r="824" spans="1:26" s="92" customFormat="1">
      <c r="A824" s="355"/>
      <c r="B824" s="355"/>
      <c r="C824" s="355"/>
      <c r="E824" s="101"/>
      <c r="H824" s="93"/>
      <c r="I824" s="94"/>
      <c r="J824" s="93"/>
      <c r="S824" s="355"/>
      <c r="T824" s="355"/>
      <c r="U824" s="355"/>
      <c r="V824" s="355"/>
      <c r="W824" s="355"/>
      <c r="X824" s="355"/>
      <c r="Y824" s="355"/>
      <c r="Z824" s="355"/>
    </row>
    <row r="825" spans="1:26" s="92" customFormat="1">
      <c r="A825" s="355"/>
      <c r="B825" s="355"/>
      <c r="C825" s="355"/>
      <c r="E825" s="101"/>
      <c r="H825" s="93"/>
      <c r="I825" s="94"/>
      <c r="J825" s="93"/>
      <c r="S825" s="355"/>
      <c r="T825" s="355"/>
      <c r="U825" s="355"/>
      <c r="V825" s="355"/>
      <c r="W825" s="355"/>
      <c r="X825" s="355"/>
      <c r="Y825" s="355"/>
      <c r="Z825" s="355"/>
    </row>
    <row r="826" spans="1:26" s="92" customFormat="1">
      <c r="A826" s="355"/>
      <c r="B826" s="355"/>
      <c r="C826" s="355"/>
      <c r="E826" s="101"/>
      <c r="H826" s="93"/>
      <c r="I826" s="94"/>
      <c r="J826" s="93"/>
      <c r="S826" s="355"/>
      <c r="T826" s="355"/>
      <c r="U826" s="355"/>
      <c r="V826" s="355"/>
      <c r="W826" s="355"/>
      <c r="X826" s="355"/>
      <c r="Y826" s="355"/>
      <c r="Z826" s="355"/>
    </row>
    <row r="827" spans="1:26" s="92" customFormat="1">
      <c r="A827" s="355"/>
      <c r="B827" s="355"/>
      <c r="C827" s="355"/>
      <c r="E827" s="101"/>
      <c r="H827" s="93"/>
      <c r="I827" s="94"/>
      <c r="J827" s="93"/>
      <c r="S827" s="355"/>
      <c r="T827" s="355"/>
      <c r="U827" s="355"/>
      <c r="V827" s="355"/>
      <c r="W827" s="355"/>
      <c r="X827" s="355"/>
      <c r="Y827" s="355"/>
      <c r="Z827" s="355"/>
    </row>
    <row r="828" spans="1:26" s="92" customFormat="1">
      <c r="A828" s="355"/>
      <c r="B828" s="355"/>
      <c r="C828" s="355"/>
      <c r="E828" s="101"/>
      <c r="H828" s="93"/>
      <c r="I828" s="94"/>
      <c r="J828" s="93"/>
      <c r="S828" s="355"/>
      <c r="T828" s="355"/>
      <c r="U828" s="355"/>
      <c r="V828" s="355"/>
      <c r="W828" s="355"/>
      <c r="X828" s="355"/>
      <c r="Y828" s="355"/>
      <c r="Z828" s="355"/>
    </row>
    <row r="829" spans="1:26" s="92" customFormat="1">
      <c r="A829" s="355"/>
      <c r="B829" s="355"/>
      <c r="C829" s="355"/>
      <c r="E829" s="101"/>
      <c r="H829" s="93"/>
      <c r="I829" s="94"/>
      <c r="J829" s="93"/>
      <c r="S829" s="355"/>
      <c r="T829" s="355"/>
      <c r="U829" s="355"/>
      <c r="V829" s="355"/>
      <c r="W829" s="355"/>
      <c r="X829" s="355"/>
      <c r="Y829" s="355"/>
      <c r="Z829" s="355"/>
    </row>
    <row r="830" spans="1:26" s="92" customFormat="1">
      <c r="A830" s="355"/>
      <c r="B830" s="355"/>
      <c r="C830" s="355"/>
      <c r="E830" s="101"/>
      <c r="H830" s="93"/>
      <c r="I830" s="94"/>
      <c r="J830" s="93"/>
      <c r="S830" s="355"/>
      <c r="T830" s="355"/>
      <c r="U830" s="355"/>
      <c r="V830" s="355"/>
      <c r="W830" s="355"/>
      <c r="X830" s="355"/>
      <c r="Y830" s="355"/>
      <c r="Z830" s="355"/>
    </row>
    <row r="831" spans="1:26" s="92" customFormat="1">
      <c r="A831" s="355"/>
      <c r="B831" s="355"/>
      <c r="C831" s="355"/>
      <c r="E831" s="101"/>
      <c r="H831" s="93"/>
      <c r="I831" s="94"/>
      <c r="J831" s="93"/>
      <c r="S831" s="355"/>
      <c r="T831" s="355"/>
      <c r="U831" s="355"/>
      <c r="V831" s="355"/>
      <c r="W831" s="355"/>
      <c r="X831" s="355"/>
      <c r="Y831" s="355"/>
      <c r="Z831" s="355"/>
    </row>
    <row r="832" spans="1:26" s="92" customFormat="1">
      <c r="A832" s="355"/>
      <c r="B832" s="355"/>
      <c r="C832" s="355"/>
      <c r="E832" s="101"/>
      <c r="H832" s="93"/>
      <c r="I832" s="94"/>
      <c r="J832" s="93"/>
      <c r="S832" s="355"/>
      <c r="T832" s="355"/>
      <c r="U832" s="355"/>
      <c r="V832" s="355"/>
      <c r="W832" s="355"/>
      <c r="X832" s="355"/>
      <c r="Y832" s="355"/>
      <c r="Z832" s="355"/>
    </row>
    <row r="833" spans="1:26" s="92" customFormat="1">
      <c r="A833" s="355"/>
      <c r="B833" s="355"/>
      <c r="C833" s="355"/>
      <c r="E833" s="101"/>
      <c r="H833" s="93"/>
      <c r="I833" s="94"/>
      <c r="J833" s="93"/>
      <c r="S833" s="355"/>
      <c r="T833" s="355"/>
      <c r="U833" s="355"/>
      <c r="V833" s="355"/>
      <c r="W833" s="355"/>
      <c r="X833" s="355"/>
      <c r="Y833" s="355"/>
      <c r="Z833" s="355"/>
    </row>
    <row r="834" spans="1:26" s="92" customFormat="1">
      <c r="A834" s="355"/>
      <c r="B834" s="355"/>
      <c r="C834" s="355"/>
      <c r="E834" s="101"/>
      <c r="H834" s="93"/>
      <c r="I834" s="94"/>
      <c r="J834" s="93"/>
      <c r="S834" s="355"/>
      <c r="T834" s="355"/>
      <c r="U834" s="355"/>
      <c r="V834" s="355"/>
      <c r="W834" s="355"/>
      <c r="X834" s="355"/>
      <c r="Y834" s="355"/>
      <c r="Z834" s="355"/>
    </row>
    <row r="835" spans="1:26" s="92" customFormat="1">
      <c r="A835" s="355"/>
      <c r="B835" s="355"/>
      <c r="C835" s="355"/>
      <c r="E835" s="101"/>
      <c r="H835" s="93"/>
      <c r="I835" s="94"/>
      <c r="J835" s="93"/>
      <c r="S835" s="355"/>
      <c r="T835" s="355"/>
      <c r="U835" s="355"/>
      <c r="V835" s="355"/>
      <c r="W835" s="355"/>
      <c r="X835" s="355"/>
      <c r="Y835" s="355"/>
      <c r="Z835" s="355"/>
    </row>
    <row r="836" spans="1:26" s="92" customFormat="1">
      <c r="A836" s="355"/>
      <c r="B836" s="355"/>
      <c r="C836" s="355"/>
      <c r="E836" s="101"/>
      <c r="H836" s="93"/>
      <c r="I836" s="94"/>
      <c r="J836" s="93"/>
      <c r="S836" s="355"/>
      <c r="T836" s="355"/>
      <c r="U836" s="355"/>
      <c r="V836" s="355"/>
      <c r="W836" s="355"/>
      <c r="X836" s="355"/>
      <c r="Y836" s="355"/>
      <c r="Z836" s="355"/>
    </row>
    <row r="837" spans="1:26" s="92" customFormat="1">
      <c r="A837" s="355"/>
      <c r="B837" s="355"/>
      <c r="C837" s="355"/>
      <c r="E837" s="101"/>
      <c r="H837" s="93"/>
      <c r="I837" s="94"/>
      <c r="J837" s="93"/>
      <c r="S837" s="355"/>
      <c r="T837" s="355"/>
      <c r="U837" s="355"/>
      <c r="V837" s="355"/>
      <c r="W837" s="355"/>
      <c r="X837" s="355"/>
      <c r="Y837" s="355"/>
      <c r="Z837" s="355"/>
    </row>
    <row r="838" spans="1:26" s="92" customFormat="1">
      <c r="A838" s="355"/>
      <c r="B838" s="355"/>
      <c r="C838" s="355"/>
      <c r="E838" s="101"/>
      <c r="H838" s="93"/>
      <c r="I838" s="94"/>
      <c r="J838" s="93"/>
      <c r="S838" s="355"/>
      <c r="T838" s="355"/>
      <c r="U838" s="355"/>
      <c r="V838" s="355"/>
      <c r="W838" s="355"/>
      <c r="X838" s="355"/>
      <c r="Y838" s="355"/>
      <c r="Z838" s="355"/>
    </row>
    <row r="839" spans="1:26" s="92" customFormat="1">
      <c r="A839" s="355"/>
      <c r="B839" s="355"/>
      <c r="C839" s="355"/>
      <c r="E839" s="101"/>
      <c r="H839" s="93"/>
      <c r="I839" s="94"/>
      <c r="J839" s="93"/>
      <c r="S839" s="355"/>
      <c r="T839" s="355"/>
      <c r="U839" s="355"/>
      <c r="V839" s="355"/>
      <c r="W839" s="355"/>
      <c r="X839" s="355"/>
      <c r="Y839" s="355"/>
      <c r="Z839" s="355"/>
    </row>
    <row r="840" spans="1:26" s="92" customFormat="1">
      <c r="A840" s="355"/>
      <c r="B840" s="355"/>
      <c r="C840" s="355"/>
      <c r="E840" s="101"/>
      <c r="H840" s="93"/>
      <c r="I840" s="94"/>
      <c r="J840" s="93"/>
      <c r="S840" s="355"/>
      <c r="T840" s="355"/>
      <c r="U840" s="355"/>
      <c r="V840" s="355"/>
      <c r="W840" s="355"/>
      <c r="X840" s="355"/>
      <c r="Y840" s="355"/>
      <c r="Z840" s="355"/>
    </row>
    <row r="841" spans="1:26" s="92" customFormat="1">
      <c r="A841" s="355"/>
      <c r="B841" s="355"/>
      <c r="C841" s="355"/>
      <c r="E841" s="101"/>
      <c r="H841" s="93"/>
      <c r="I841" s="94"/>
      <c r="J841" s="93"/>
      <c r="S841" s="355"/>
      <c r="T841" s="355"/>
      <c r="U841" s="355"/>
      <c r="V841" s="355"/>
      <c r="W841" s="355"/>
      <c r="X841" s="355"/>
      <c r="Y841" s="355"/>
      <c r="Z841" s="355"/>
    </row>
    <row r="842" spans="1:26" s="92" customFormat="1">
      <c r="A842" s="355"/>
      <c r="B842" s="355"/>
      <c r="C842" s="355"/>
      <c r="E842" s="101"/>
      <c r="H842" s="93"/>
      <c r="I842" s="94"/>
      <c r="J842" s="93"/>
      <c r="S842" s="355"/>
      <c r="T842" s="355"/>
      <c r="U842" s="355"/>
      <c r="V842" s="355"/>
      <c r="W842" s="355"/>
      <c r="X842" s="355"/>
      <c r="Y842" s="355"/>
      <c r="Z842" s="355"/>
    </row>
    <row r="843" spans="1:26" s="92" customFormat="1">
      <c r="A843" s="355"/>
      <c r="B843" s="355"/>
      <c r="C843" s="355"/>
      <c r="E843" s="101"/>
      <c r="H843" s="93"/>
      <c r="I843" s="94"/>
      <c r="J843" s="93"/>
      <c r="S843" s="355"/>
      <c r="T843" s="355"/>
      <c r="U843" s="355"/>
      <c r="V843" s="355"/>
      <c r="W843" s="355"/>
      <c r="X843" s="355"/>
      <c r="Y843" s="355"/>
      <c r="Z843" s="355"/>
    </row>
    <row r="844" spans="1:26" s="92" customFormat="1">
      <c r="A844" s="355"/>
      <c r="B844" s="355"/>
      <c r="C844" s="355"/>
      <c r="E844" s="101"/>
      <c r="H844" s="93"/>
      <c r="I844" s="94"/>
      <c r="J844" s="93"/>
      <c r="S844" s="355"/>
      <c r="T844" s="355"/>
      <c r="U844" s="355"/>
      <c r="V844" s="355"/>
      <c r="W844" s="355"/>
      <c r="X844" s="355"/>
      <c r="Y844" s="355"/>
      <c r="Z844" s="355"/>
    </row>
    <row r="845" spans="1:26" s="92" customFormat="1">
      <c r="A845" s="355"/>
      <c r="B845" s="355"/>
      <c r="C845" s="355"/>
      <c r="E845" s="101"/>
      <c r="H845" s="93"/>
      <c r="I845" s="94"/>
      <c r="J845" s="93"/>
      <c r="S845" s="355"/>
      <c r="T845" s="355"/>
      <c r="U845" s="355"/>
      <c r="V845" s="355"/>
      <c r="W845" s="355"/>
      <c r="X845" s="355"/>
      <c r="Y845" s="355"/>
      <c r="Z845" s="355"/>
    </row>
    <row r="846" spans="1:26" s="92" customFormat="1">
      <c r="A846" s="355"/>
      <c r="B846" s="355"/>
      <c r="C846" s="355"/>
      <c r="E846" s="101"/>
      <c r="H846" s="93"/>
      <c r="I846" s="94"/>
      <c r="J846" s="93"/>
      <c r="S846" s="355"/>
      <c r="T846" s="355"/>
      <c r="U846" s="355"/>
      <c r="V846" s="355"/>
      <c r="W846" s="355"/>
      <c r="X846" s="355"/>
      <c r="Y846" s="355"/>
      <c r="Z846" s="355"/>
    </row>
    <row r="847" spans="1:26" s="92" customFormat="1">
      <c r="A847" s="355"/>
      <c r="B847" s="355"/>
      <c r="C847" s="355"/>
      <c r="E847" s="101"/>
      <c r="H847" s="93"/>
      <c r="I847" s="94"/>
      <c r="J847" s="93"/>
      <c r="S847" s="355"/>
      <c r="T847" s="355"/>
      <c r="U847" s="355"/>
      <c r="V847" s="355"/>
      <c r="W847" s="355"/>
      <c r="X847" s="355"/>
      <c r="Y847" s="355"/>
      <c r="Z847" s="355"/>
    </row>
    <row r="848" spans="1:26" s="92" customFormat="1">
      <c r="A848" s="355"/>
      <c r="B848" s="355"/>
      <c r="C848" s="355"/>
      <c r="E848" s="101"/>
      <c r="H848" s="93"/>
      <c r="I848" s="94"/>
      <c r="J848" s="93"/>
      <c r="S848" s="355"/>
      <c r="T848" s="355"/>
      <c r="U848" s="355"/>
      <c r="V848" s="355"/>
      <c r="W848" s="355"/>
      <c r="X848" s="355"/>
      <c r="Y848" s="355"/>
      <c r="Z848" s="355"/>
    </row>
    <row r="849" spans="1:26" s="92" customFormat="1">
      <c r="A849" s="355"/>
      <c r="B849" s="355"/>
      <c r="C849" s="355"/>
      <c r="E849" s="101"/>
      <c r="H849" s="93"/>
      <c r="I849" s="94"/>
      <c r="J849" s="93"/>
      <c r="S849" s="355"/>
      <c r="T849" s="355"/>
      <c r="U849" s="355"/>
      <c r="V849" s="355"/>
      <c r="W849" s="355"/>
      <c r="X849" s="355"/>
      <c r="Y849" s="355"/>
      <c r="Z849" s="355"/>
    </row>
    <row r="850" spans="1:26" s="92" customFormat="1">
      <c r="A850" s="355"/>
      <c r="B850" s="355"/>
      <c r="C850" s="355"/>
      <c r="E850" s="101"/>
      <c r="H850" s="93"/>
      <c r="I850" s="94"/>
      <c r="J850" s="93"/>
      <c r="S850" s="355"/>
      <c r="T850" s="355"/>
      <c r="U850" s="355"/>
      <c r="V850" s="355"/>
      <c r="W850" s="355"/>
      <c r="X850" s="355"/>
      <c r="Y850" s="355"/>
      <c r="Z850" s="355"/>
    </row>
    <row r="851" spans="1:26" s="92" customFormat="1">
      <c r="A851" s="355"/>
      <c r="B851" s="355"/>
      <c r="C851" s="355"/>
      <c r="E851" s="101"/>
      <c r="H851" s="93"/>
      <c r="I851" s="94"/>
      <c r="J851" s="93"/>
      <c r="S851" s="355"/>
      <c r="T851" s="355"/>
      <c r="U851" s="355"/>
      <c r="V851" s="355"/>
      <c r="W851" s="355"/>
      <c r="X851" s="355"/>
      <c r="Y851" s="355"/>
      <c r="Z851" s="355"/>
    </row>
    <row r="852" spans="1:26" s="92" customFormat="1">
      <c r="A852" s="355"/>
      <c r="B852" s="355"/>
      <c r="C852" s="355"/>
      <c r="E852" s="101"/>
      <c r="H852" s="93"/>
      <c r="I852" s="94"/>
      <c r="J852" s="93"/>
      <c r="S852" s="355"/>
      <c r="T852" s="355"/>
      <c r="U852" s="355"/>
      <c r="V852" s="355"/>
      <c r="W852" s="355"/>
      <c r="X852" s="355"/>
      <c r="Y852" s="355"/>
      <c r="Z852" s="355"/>
    </row>
    <row r="853" spans="1:26" s="92" customFormat="1">
      <c r="A853" s="355"/>
      <c r="B853" s="355"/>
      <c r="C853" s="355"/>
      <c r="E853" s="101"/>
      <c r="H853" s="93"/>
      <c r="I853" s="94"/>
      <c r="J853" s="93"/>
      <c r="S853" s="355"/>
      <c r="T853" s="355"/>
      <c r="U853" s="355"/>
      <c r="V853" s="355"/>
      <c r="W853" s="355"/>
      <c r="X853" s="355"/>
      <c r="Y853" s="355"/>
      <c r="Z853" s="355"/>
    </row>
    <row r="854" spans="1:26" s="92" customFormat="1">
      <c r="A854" s="355"/>
      <c r="B854" s="355"/>
      <c r="C854" s="355"/>
      <c r="E854" s="101"/>
      <c r="H854" s="93"/>
      <c r="I854" s="94"/>
      <c r="J854" s="93"/>
      <c r="S854" s="355"/>
      <c r="T854" s="355"/>
      <c r="U854" s="355"/>
      <c r="V854" s="355"/>
      <c r="W854" s="355"/>
      <c r="X854" s="355"/>
      <c r="Y854" s="355"/>
      <c r="Z854" s="355"/>
    </row>
    <row r="855" spans="1:26" s="92" customFormat="1">
      <c r="A855" s="355"/>
      <c r="B855" s="355"/>
      <c r="C855" s="355"/>
      <c r="E855" s="101"/>
      <c r="H855" s="93"/>
      <c r="I855" s="94"/>
      <c r="J855" s="93"/>
      <c r="S855" s="355"/>
      <c r="T855" s="355"/>
      <c r="U855" s="355"/>
      <c r="V855" s="355"/>
      <c r="W855" s="355"/>
      <c r="X855" s="355"/>
      <c r="Y855" s="355"/>
      <c r="Z855" s="355"/>
    </row>
    <row r="856" spans="1:26" s="92" customFormat="1">
      <c r="A856" s="355"/>
      <c r="B856" s="355"/>
      <c r="C856" s="355"/>
      <c r="E856" s="101"/>
      <c r="H856" s="93"/>
      <c r="I856" s="94"/>
      <c r="J856" s="93"/>
      <c r="S856" s="355"/>
      <c r="T856" s="355"/>
      <c r="U856" s="355"/>
      <c r="V856" s="355"/>
      <c r="W856" s="355"/>
      <c r="X856" s="355"/>
      <c r="Y856" s="355"/>
      <c r="Z856" s="355"/>
    </row>
    <row r="857" spans="1:26" s="92" customFormat="1">
      <c r="A857" s="355"/>
      <c r="B857" s="355"/>
      <c r="C857" s="355"/>
      <c r="E857" s="101"/>
      <c r="H857" s="93"/>
      <c r="I857" s="94"/>
      <c r="J857" s="93"/>
      <c r="S857" s="355"/>
      <c r="T857" s="355"/>
      <c r="U857" s="355"/>
      <c r="V857" s="355"/>
      <c r="W857" s="355"/>
      <c r="X857" s="355"/>
      <c r="Y857" s="355"/>
      <c r="Z857" s="355"/>
    </row>
    <row r="858" spans="1:26" s="92" customFormat="1">
      <c r="A858" s="355"/>
      <c r="B858" s="355"/>
      <c r="C858" s="355"/>
      <c r="E858" s="101"/>
      <c r="H858" s="93"/>
      <c r="I858" s="94"/>
      <c r="J858" s="93"/>
      <c r="S858" s="355"/>
      <c r="T858" s="355"/>
      <c r="U858" s="355"/>
      <c r="V858" s="355"/>
      <c r="W858" s="355"/>
      <c r="X858" s="355"/>
      <c r="Y858" s="355"/>
      <c r="Z858" s="355"/>
    </row>
    <row r="859" spans="1:26" s="92" customFormat="1">
      <c r="A859" s="355"/>
      <c r="B859" s="355"/>
      <c r="C859" s="355"/>
      <c r="E859" s="101"/>
      <c r="H859" s="93"/>
      <c r="I859" s="94"/>
      <c r="J859" s="93"/>
      <c r="S859" s="355"/>
      <c r="T859" s="355"/>
      <c r="U859" s="355"/>
      <c r="V859" s="355"/>
      <c r="W859" s="355"/>
      <c r="X859" s="355"/>
      <c r="Y859" s="355"/>
      <c r="Z859" s="355"/>
    </row>
    <row r="860" spans="1:26" s="92" customFormat="1">
      <c r="A860" s="355"/>
      <c r="B860" s="355"/>
      <c r="C860" s="355"/>
      <c r="E860" s="101"/>
      <c r="H860" s="93"/>
      <c r="I860" s="94"/>
      <c r="J860" s="93"/>
      <c r="S860" s="355"/>
      <c r="T860" s="355"/>
      <c r="U860" s="355"/>
      <c r="V860" s="355"/>
      <c r="W860" s="355"/>
      <c r="X860" s="355"/>
      <c r="Y860" s="355"/>
      <c r="Z860" s="355"/>
    </row>
    <row r="861" spans="1:26" s="92" customFormat="1">
      <c r="A861" s="355"/>
      <c r="B861" s="355"/>
      <c r="C861" s="355"/>
      <c r="E861" s="101"/>
      <c r="H861" s="93"/>
      <c r="I861" s="94"/>
      <c r="J861" s="93"/>
      <c r="S861" s="355"/>
      <c r="T861" s="355"/>
      <c r="U861" s="355"/>
      <c r="V861" s="355"/>
      <c r="W861" s="355"/>
      <c r="X861" s="355"/>
      <c r="Y861" s="355"/>
      <c r="Z861" s="355"/>
    </row>
    <row r="862" spans="1:26" s="92" customFormat="1">
      <c r="A862" s="355"/>
      <c r="B862" s="355"/>
      <c r="C862" s="355"/>
      <c r="E862" s="101"/>
      <c r="H862" s="93"/>
      <c r="I862" s="94"/>
      <c r="J862" s="93"/>
      <c r="S862" s="355"/>
      <c r="T862" s="355"/>
      <c r="U862" s="355"/>
      <c r="V862" s="355"/>
      <c r="W862" s="355"/>
      <c r="X862" s="355"/>
      <c r="Y862" s="355"/>
      <c r="Z862" s="355"/>
    </row>
    <row r="863" spans="1:26" s="92" customFormat="1">
      <c r="A863" s="355"/>
      <c r="B863" s="355"/>
      <c r="C863" s="355"/>
      <c r="E863" s="101"/>
      <c r="H863" s="93"/>
      <c r="I863" s="94"/>
      <c r="J863" s="93"/>
      <c r="S863" s="355"/>
      <c r="T863" s="355"/>
      <c r="U863" s="355"/>
      <c r="V863" s="355"/>
      <c r="W863" s="355"/>
      <c r="X863" s="355"/>
      <c r="Y863" s="355"/>
      <c r="Z863" s="355"/>
    </row>
    <row r="864" spans="1:26" s="92" customFormat="1">
      <c r="A864" s="355"/>
      <c r="B864" s="355"/>
      <c r="C864" s="355"/>
      <c r="E864" s="101"/>
      <c r="H864" s="93"/>
      <c r="I864" s="94"/>
      <c r="J864" s="93"/>
      <c r="S864" s="355"/>
      <c r="T864" s="355"/>
      <c r="U864" s="355"/>
      <c r="V864" s="355"/>
      <c r="W864" s="355"/>
      <c r="X864" s="355"/>
      <c r="Y864" s="355"/>
      <c r="Z864" s="355"/>
    </row>
    <row r="865" spans="1:26" s="92" customFormat="1">
      <c r="A865" s="355"/>
      <c r="B865" s="355"/>
      <c r="C865" s="355"/>
      <c r="E865" s="101"/>
      <c r="H865" s="93"/>
      <c r="I865" s="94"/>
      <c r="J865" s="93"/>
      <c r="S865" s="355"/>
      <c r="T865" s="355"/>
      <c r="U865" s="355"/>
      <c r="V865" s="355"/>
      <c r="W865" s="355"/>
      <c r="X865" s="355"/>
      <c r="Y865" s="355"/>
      <c r="Z865" s="355"/>
    </row>
    <row r="866" spans="1:26" s="92" customFormat="1">
      <c r="A866" s="355"/>
      <c r="B866" s="355"/>
      <c r="C866" s="355"/>
      <c r="E866" s="101"/>
      <c r="H866" s="93"/>
      <c r="I866" s="94"/>
      <c r="J866" s="93"/>
      <c r="S866" s="355"/>
      <c r="T866" s="355"/>
      <c r="U866" s="355"/>
      <c r="V866" s="355"/>
      <c r="W866" s="355"/>
      <c r="X866" s="355"/>
      <c r="Y866" s="355"/>
      <c r="Z866" s="355"/>
    </row>
    <row r="867" spans="1:26" s="92" customFormat="1">
      <c r="A867" s="355"/>
      <c r="B867" s="355"/>
      <c r="C867" s="355"/>
      <c r="E867" s="101"/>
      <c r="H867" s="93"/>
      <c r="I867" s="94"/>
      <c r="J867" s="93"/>
      <c r="S867" s="355"/>
      <c r="T867" s="355"/>
      <c r="U867" s="355"/>
      <c r="V867" s="355"/>
      <c r="W867" s="355"/>
      <c r="X867" s="355"/>
      <c r="Y867" s="355"/>
      <c r="Z867" s="355"/>
    </row>
    <row r="868" spans="1:26" s="92" customFormat="1">
      <c r="A868" s="355"/>
      <c r="B868" s="355"/>
      <c r="C868" s="355"/>
      <c r="E868" s="101"/>
      <c r="H868" s="93"/>
      <c r="I868" s="94"/>
      <c r="J868" s="93"/>
      <c r="S868" s="355"/>
      <c r="T868" s="355"/>
      <c r="U868" s="355"/>
      <c r="V868" s="355"/>
      <c r="W868" s="355"/>
      <c r="X868" s="355"/>
      <c r="Y868" s="355"/>
      <c r="Z868" s="355"/>
    </row>
    <row r="869" spans="1:26" s="92" customFormat="1">
      <c r="A869" s="355"/>
      <c r="B869" s="355"/>
      <c r="C869" s="355"/>
      <c r="E869" s="101"/>
      <c r="H869" s="93"/>
      <c r="I869" s="94"/>
      <c r="J869" s="93"/>
      <c r="S869" s="355"/>
      <c r="T869" s="355"/>
      <c r="U869" s="355"/>
      <c r="V869" s="355"/>
      <c r="W869" s="355"/>
      <c r="X869" s="355"/>
      <c r="Y869" s="355"/>
      <c r="Z869" s="355"/>
    </row>
    <row r="870" spans="1:26" s="92" customFormat="1">
      <c r="A870" s="355"/>
      <c r="B870" s="355"/>
      <c r="C870" s="355"/>
      <c r="E870" s="101"/>
      <c r="H870" s="93"/>
      <c r="I870" s="94"/>
      <c r="J870" s="93"/>
      <c r="S870" s="355"/>
      <c r="T870" s="355"/>
      <c r="U870" s="355"/>
      <c r="V870" s="355"/>
      <c r="W870" s="355"/>
      <c r="X870" s="355"/>
      <c r="Y870" s="355"/>
      <c r="Z870" s="355"/>
    </row>
    <row r="871" spans="1:26" s="92" customFormat="1">
      <c r="A871" s="355"/>
      <c r="B871" s="355"/>
      <c r="C871" s="355"/>
      <c r="E871" s="101"/>
      <c r="H871" s="93"/>
      <c r="I871" s="94"/>
      <c r="J871" s="93"/>
      <c r="S871" s="355"/>
      <c r="T871" s="355"/>
      <c r="U871" s="355"/>
      <c r="V871" s="355"/>
      <c r="W871" s="355"/>
      <c r="X871" s="355"/>
      <c r="Y871" s="355"/>
      <c r="Z871" s="355"/>
    </row>
    <row r="872" spans="1:26" s="92" customFormat="1">
      <c r="A872" s="355"/>
      <c r="B872" s="355"/>
      <c r="C872" s="355"/>
      <c r="E872" s="101"/>
      <c r="H872" s="93"/>
      <c r="I872" s="94"/>
      <c r="J872" s="93"/>
      <c r="S872" s="355"/>
      <c r="T872" s="355"/>
      <c r="U872" s="355"/>
      <c r="V872" s="355"/>
      <c r="W872" s="355"/>
      <c r="X872" s="355"/>
      <c r="Y872" s="355"/>
      <c r="Z872" s="355"/>
    </row>
    <row r="873" spans="1:26" s="92" customFormat="1">
      <c r="A873" s="355"/>
      <c r="B873" s="355"/>
      <c r="C873" s="355"/>
      <c r="E873" s="101"/>
      <c r="H873" s="93"/>
      <c r="I873" s="94"/>
      <c r="J873" s="93"/>
      <c r="S873" s="355"/>
      <c r="T873" s="355"/>
      <c r="U873" s="355"/>
      <c r="V873" s="355"/>
      <c r="W873" s="355"/>
      <c r="X873" s="355"/>
      <c r="Y873" s="355"/>
      <c r="Z873" s="355"/>
    </row>
    <row r="874" spans="1:26" s="92" customFormat="1">
      <c r="A874" s="355"/>
      <c r="B874" s="355"/>
      <c r="C874" s="355"/>
      <c r="E874" s="101"/>
      <c r="H874" s="93"/>
      <c r="I874" s="94"/>
      <c r="J874" s="93"/>
      <c r="S874" s="355"/>
      <c r="T874" s="355"/>
      <c r="U874" s="355"/>
      <c r="V874" s="355"/>
      <c r="W874" s="355"/>
      <c r="X874" s="355"/>
      <c r="Y874" s="355"/>
      <c r="Z874" s="355"/>
    </row>
    <row r="875" spans="1:26" s="92" customFormat="1">
      <c r="A875" s="355"/>
      <c r="B875" s="355"/>
      <c r="C875" s="355"/>
      <c r="E875" s="101"/>
      <c r="H875" s="93"/>
      <c r="I875" s="94"/>
      <c r="J875" s="93"/>
      <c r="S875" s="355"/>
      <c r="T875" s="355"/>
      <c r="U875" s="355"/>
      <c r="V875" s="355"/>
      <c r="W875" s="355"/>
      <c r="X875" s="355"/>
      <c r="Y875" s="355"/>
      <c r="Z875" s="355"/>
    </row>
    <row r="876" spans="1:26" s="92" customFormat="1">
      <c r="A876" s="355"/>
      <c r="B876" s="355"/>
      <c r="C876" s="355"/>
      <c r="E876" s="101"/>
      <c r="H876" s="93"/>
      <c r="I876" s="94"/>
      <c r="J876" s="93"/>
      <c r="S876" s="355"/>
      <c r="T876" s="355"/>
      <c r="U876" s="355"/>
      <c r="V876" s="355"/>
      <c r="W876" s="355"/>
      <c r="X876" s="355"/>
      <c r="Y876" s="355"/>
      <c r="Z876" s="355"/>
    </row>
    <row r="877" spans="1:26" s="92" customFormat="1">
      <c r="A877" s="355"/>
      <c r="B877" s="355"/>
      <c r="C877" s="355"/>
      <c r="E877" s="101"/>
      <c r="H877" s="93"/>
      <c r="I877" s="94"/>
      <c r="J877" s="93"/>
      <c r="S877" s="355"/>
      <c r="T877" s="355"/>
      <c r="U877" s="355"/>
      <c r="V877" s="355"/>
      <c r="W877" s="355"/>
      <c r="X877" s="355"/>
      <c r="Y877" s="355"/>
      <c r="Z877" s="355"/>
    </row>
    <row r="878" spans="1:26" s="92" customFormat="1">
      <c r="A878" s="355"/>
      <c r="B878" s="355"/>
      <c r="C878" s="355"/>
      <c r="E878" s="101"/>
      <c r="H878" s="93"/>
      <c r="I878" s="94"/>
      <c r="J878" s="93"/>
      <c r="S878" s="355"/>
      <c r="T878" s="355"/>
      <c r="U878" s="355"/>
      <c r="V878" s="355"/>
      <c r="W878" s="355"/>
      <c r="X878" s="355"/>
      <c r="Y878" s="355"/>
      <c r="Z878" s="355"/>
    </row>
    <row r="879" spans="1:26" s="92" customFormat="1">
      <c r="A879" s="355"/>
      <c r="B879" s="355"/>
      <c r="C879" s="355"/>
      <c r="E879" s="101"/>
      <c r="H879" s="93"/>
      <c r="I879" s="94"/>
      <c r="J879" s="93"/>
      <c r="S879" s="355"/>
      <c r="T879" s="355"/>
      <c r="U879" s="355"/>
      <c r="V879" s="355"/>
      <c r="W879" s="355"/>
      <c r="X879" s="355"/>
      <c r="Y879" s="355"/>
      <c r="Z879" s="355"/>
    </row>
    <row r="880" spans="1:26" s="92" customFormat="1">
      <c r="A880" s="355"/>
      <c r="B880" s="355"/>
      <c r="C880" s="355"/>
      <c r="E880" s="101"/>
      <c r="H880" s="93"/>
      <c r="I880" s="94"/>
      <c r="J880" s="93"/>
      <c r="S880" s="355"/>
      <c r="T880" s="355"/>
      <c r="U880" s="355"/>
      <c r="V880" s="355"/>
      <c r="W880" s="355"/>
      <c r="X880" s="355"/>
      <c r="Y880" s="355"/>
      <c r="Z880" s="355"/>
    </row>
    <row r="881" spans="1:26" s="92" customFormat="1">
      <c r="A881" s="355"/>
      <c r="B881" s="355"/>
      <c r="C881" s="355"/>
      <c r="E881" s="101"/>
      <c r="H881" s="93"/>
      <c r="I881" s="94"/>
      <c r="J881" s="93"/>
      <c r="S881" s="355"/>
      <c r="T881" s="355"/>
      <c r="U881" s="355"/>
      <c r="V881" s="355"/>
      <c r="W881" s="355"/>
      <c r="X881" s="355"/>
      <c r="Y881" s="355"/>
      <c r="Z881" s="355"/>
    </row>
    <row r="882" spans="1:26" s="92" customFormat="1">
      <c r="A882" s="355"/>
      <c r="B882" s="355"/>
      <c r="C882" s="355"/>
      <c r="E882" s="101"/>
      <c r="H882" s="93"/>
      <c r="I882" s="94"/>
      <c r="J882" s="93"/>
      <c r="S882" s="355"/>
      <c r="T882" s="355"/>
      <c r="U882" s="355"/>
      <c r="V882" s="355"/>
      <c r="W882" s="355"/>
      <c r="X882" s="355"/>
      <c r="Y882" s="355"/>
      <c r="Z882" s="355"/>
    </row>
    <row r="883" spans="1:26" s="92" customFormat="1">
      <c r="A883" s="355"/>
      <c r="B883" s="355"/>
      <c r="C883" s="355"/>
      <c r="E883" s="101"/>
      <c r="H883" s="93"/>
      <c r="I883" s="94"/>
      <c r="J883" s="93"/>
      <c r="S883" s="355"/>
      <c r="T883" s="355"/>
      <c r="U883" s="355"/>
      <c r="V883" s="355"/>
      <c r="W883" s="355"/>
      <c r="X883" s="355"/>
      <c r="Y883" s="355"/>
      <c r="Z883" s="355"/>
    </row>
    <row r="884" spans="1:26" s="92" customFormat="1">
      <c r="A884" s="355"/>
      <c r="B884" s="355"/>
      <c r="C884" s="355"/>
      <c r="E884" s="101"/>
      <c r="H884" s="93"/>
      <c r="I884" s="94"/>
      <c r="J884" s="93"/>
      <c r="S884" s="355"/>
      <c r="T884" s="355"/>
      <c r="U884" s="355"/>
      <c r="V884" s="355"/>
      <c r="W884" s="355"/>
      <c r="X884" s="355"/>
      <c r="Y884" s="355"/>
      <c r="Z884" s="355"/>
    </row>
    <row r="885" spans="1:26" s="92" customFormat="1">
      <c r="A885" s="355"/>
      <c r="B885" s="355"/>
      <c r="C885" s="355"/>
      <c r="E885" s="101"/>
      <c r="H885" s="93"/>
      <c r="I885" s="94"/>
      <c r="J885" s="93"/>
      <c r="S885" s="355"/>
      <c r="T885" s="355"/>
      <c r="U885" s="355"/>
      <c r="V885" s="355"/>
      <c r="W885" s="355"/>
      <c r="X885" s="355"/>
      <c r="Y885" s="355"/>
      <c r="Z885" s="355"/>
    </row>
    <row r="886" spans="1:26" s="92" customFormat="1">
      <c r="A886" s="355"/>
      <c r="B886" s="355"/>
      <c r="C886" s="355"/>
      <c r="E886" s="101"/>
      <c r="H886" s="93"/>
      <c r="I886" s="94"/>
      <c r="J886" s="93"/>
      <c r="S886" s="355"/>
      <c r="T886" s="355"/>
      <c r="U886" s="355"/>
      <c r="V886" s="355"/>
      <c r="W886" s="355"/>
      <c r="X886" s="355"/>
      <c r="Y886" s="355"/>
      <c r="Z886" s="355"/>
    </row>
    <row r="887" spans="1:26" s="92" customFormat="1">
      <c r="A887" s="355"/>
      <c r="B887" s="355"/>
      <c r="C887" s="355"/>
      <c r="E887" s="101"/>
      <c r="H887" s="93"/>
      <c r="I887" s="94"/>
      <c r="J887" s="93"/>
      <c r="S887" s="355"/>
      <c r="T887" s="355"/>
      <c r="U887" s="355"/>
      <c r="V887" s="355"/>
      <c r="W887" s="355"/>
      <c r="X887" s="355"/>
      <c r="Y887" s="355"/>
      <c r="Z887" s="355"/>
    </row>
    <row r="888" spans="1:26" s="92" customFormat="1">
      <c r="A888" s="355"/>
      <c r="B888" s="355"/>
      <c r="C888" s="355"/>
      <c r="E888" s="101"/>
      <c r="H888" s="93"/>
      <c r="I888" s="94"/>
      <c r="J888" s="93"/>
      <c r="S888" s="355"/>
      <c r="T888" s="355"/>
      <c r="U888" s="355"/>
      <c r="V888" s="355"/>
      <c r="W888" s="355"/>
      <c r="X888" s="355"/>
      <c r="Y888" s="355"/>
      <c r="Z888" s="355"/>
    </row>
    <row r="889" spans="1:26" s="92" customFormat="1">
      <c r="A889" s="355"/>
      <c r="B889" s="355"/>
      <c r="C889" s="355"/>
      <c r="E889" s="101"/>
      <c r="H889" s="93"/>
      <c r="I889" s="94"/>
      <c r="J889" s="93"/>
      <c r="S889" s="355"/>
      <c r="T889" s="355"/>
      <c r="U889" s="355"/>
      <c r="V889" s="355"/>
      <c r="W889" s="355"/>
      <c r="X889" s="355"/>
      <c r="Y889" s="355"/>
      <c r="Z889" s="355"/>
    </row>
    <row r="890" spans="1:26" s="92" customFormat="1">
      <c r="A890" s="355"/>
      <c r="B890" s="355"/>
      <c r="C890" s="355"/>
      <c r="E890" s="101"/>
      <c r="H890" s="93"/>
      <c r="I890" s="94"/>
      <c r="J890" s="93"/>
      <c r="S890" s="355"/>
      <c r="T890" s="355"/>
      <c r="U890" s="355"/>
      <c r="V890" s="355"/>
      <c r="W890" s="355"/>
      <c r="X890" s="355"/>
      <c r="Y890" s="355"/>
      <c r="Z890" s="355"/>
    </row>
    <row r="891" spans="1:26" s="92" customFormat="1">
      <c r="A891" s="355"/>
      <c r="B891" s="355"/>
      <c r="C891" s="355"/>
      <c r="E891" s="101"/>
      <c r="H891" s="93"/>
      <c r="I891" s="94"/>
      <c r="J891" s="93"/>
      <c r="S891" s="355"/>
      <c r="T891" s="355"/>
      <c r="U891" s="355"/>
      <c r="V891" s="355"/>
      <c r="W891" s="355"/>
      <c r="X891" s="355"/>
      <c r="Y891" s="355"/>
      <c r="Z891" s="355"/>
    </row>
    <row r="892" spans="1:26" s="92" customFormat="1">
      <c r="A892" s="355"/>
      <c r="B892" s="355"/>
      <c r="C892" s="355"/>
      <c r="E892" s="101"/>
      <c r="H892" s="93"/>
      <c r="I892" s="94"/>
      <c r="J892" s="93"/>
      <c r="S892" s="355"/>
      <c r="T892" s="355"/>
      <c r="U892" s="355"/>
      <c r="V892" s="355"/>
      <c r="W892" s="355"/>
      <c r="X892" s="355"/>
      <c r="Y892" s="355"/>
      <c r="Z892" s="355"/>
    </row>
    <row r="893" spans="1:26" s="92" customFormat="1">
      <c r="A893" s="355"/>
      <c r="B893" s="355"/>
      <c r="C893" s="355"/>
      <c r="E893" s="101"/>
      <c r="H893" s="93"/>
      <c r="I893" s="94"/>
      <c r="J893" s="93"/>
      <c r="S893" s="355"/>
      <c r="T893" s="355"/>
      <c r="U893" s="355"/>
      <c r="V893" s="355"/>
      <c r="W893" s="355"/>
      <c r="X893" s="355"/>
      <c r="Y893" s="355"/>
      <c r="Z893" s="355"/>
    </row>
    <row r="894" spans="1:26" s="92" customFormat="1">
      <c r="A894" s="355"/>
      <c r="B894" s="355"/>
      <c r="C894" s="355"/>
      <c r="E894" s="101"/>
      <c r="H894" s="93"/>
      <c r="I894" s="94"/>
      <c r="J894" s="93"/>
      <c r="S894" s="355"/>
      <c r="T894" s="355"/>
      <c r="U894" s="355"/>
      <c r="V894" s="355"/>
      <c r="W894" s="355"/>
      <c r="X894" s="355"/>
      <c r="Y894" s="355"/>
      <c r="Z894" s="355"/>
    </row>
    <row r="895" spans="1:26" s="92" customFormat="1">
      <c r="A895" s="355"/>
      <c r="B895" s="355"/>
      <c r="C895" s="355"/>
      <c r="E895" s="101"/>
      <c r="H895" s="93"/>
      <c r="I895" s="94"/>
      <c r="J895" s="93"/>
      <c r="S895" s="355"/>
      <c r="T895" s="355"/>
      <c r="U895" s="355"/>
      <c r="V895" s="355"/>
      <c r="W895" s="355"/>
      <c r="X895" s="355"/>
      <c r="Y895" s="355"/>
      <c r="Z895" s="355"/>
    </row>
    <row r="896" spans="1:26" s="92" customFormat="1">
      <c r="A896" s="355"/>
      <c r="B896" s="355"/>
      <c r="C896" s="355"/>
      <c r="E896" s="101"/>
      <c r="H896" s="93"/>
      <c r="I896" s="94"/>
      <c r="J896" s="93"/>
      <c r="S896" s="355"/>
      <c r="T896" s="355"/>
      <c r="U896" s="355"/>
      <c r="V896" s="355"/>
      <c r="W896" s="355"/>
      <c r="X896" s="355"/>
      <c r="Y896" s="355"/>
      <c r="Z896" s="355"/>
    </row>
    <row r="897" spans="1:26" s="92" customFormat="1">
      <c r="A897" s="355"/>
      <c r="B897" s="355"/>
      <c r="C897" s="355"/>
      <c r="E897" s="101"/>
      <c r="H897" s="93"/>
      <c r="I897" s="94"/>
      <c r="J897" s="93"/>
      <c r="S897" s="355"/>
      <c r="T897" s="355"/>
      <c r="U897" s="355"/>
      <c r="V897" s="355"/>
      <c r="W897" s="355"/>
      <c r="X897" s="355"/>
      <c r="Y897" s="355"/>
      <c r="Z897" s="355"/>
    </row>
    <row r="898" spans="1:26" s="92" customFormat="1">
      <c r="A898" s="355"/>
      <c r="B898" s="355"/>
      <c r="C898" s="355"/>
      <c r="E898" s="101"/>
      <c r="H898" s="93"/>
      <c r="I898" s="94"/>
      <c r="J898" s="93"/>
      <c r="S898" s="355"/>
      <c r="T898" s="355"/>
      <c r="U898" s="355"/>
      <c r="V898" s="355"/>
      <c r="W898" s="355"/>
      <c r="X898" s="355"/>
      <c r="Y898" s="355"/>
      <c r="Z898" s="355"/>
    </row>
    <row r="899" spans="1:26" s="92" customFormat="1">
      <c r="A899" s="355"/>
      <c r="B899" s="355"/>
      <c r="C899" s="355"/>
      <c r="E899" s="101"/>
      <c r="H899" s="93"/>
      <c r="I899" s="94"/>
      <c r="J899" s="93"/>
      <c r="S899" s="355"/>
      <c r="T899" s="355"/>
      <c r="U899" s="355"/>
      <c r="V899" s="355"/>
      <c r="W899" s="355"/>
      <c r="X899" s="355"/>
      <c r="Y899" s="355"/>
      <c r="Z899" s="355"/>
    </row>
    <row r="900" spans="1:26" s="92" customFormat="1">
      <c r="A900" s="355"/>
      <c r="B900" s="355"/>
      <c r="C900" s="355"/>
      <c r="E900" s="101"/>
      <c r="H900" s="93"/>
      <c r="I900" s="94"/>
      <c r="J900" s="93"/>
      <c r="S900" s="355"/>
      <c r="T900" s="355"/>
      <c r="U900" s="355"/>
      <c r="V900" s="355"/>
      <c r="W900" s="355"/>
      <c r="X900" s="355"/>
      <c r="Y900" s="355"/>
      <c r="Z900" s="355"/>
    </row>
    <row r="901" spans="1:26" s="92" customFormat="1">
      <c r="A901" s="355"/>
      <c r="B901" s="355"/>
      <c r="C901" s="355"/>
      <c r="E901" s="101"/>
      <c r="H901" s="93"/>
      <c r="I901" s="94"/>
      <c r="J901" s="93"/>
      <c r="S901" s="355"/>
      <c r="T901" s="355"/>
      <c r="U901" s="355"/>
      <c r="V901" s="355"/>
      <c r="W901" s="355"/>
      <c r="X901" s="355"/>
      <c r="Y901" s="355"/>
      <c r="Z901" s="355"/>
    </row>
    <row r="902" spans="1:26" s="92" customFormat="1">
      <c r="A902" s="355"/>
      <c r="B902" s="355"/>
      <c r="C902" s="355"/>
      <c r="E902" s="101"/>
      <c r="H902" s="93"/>
      <c r="I902" s="94"/>
      <c r="J902" s="93"/>
      <c r="S902" s="355"/>
      <c r="T902" s="355"/>
      <c r="U902" s="355"/>
      <c r="V902" s="355"/>
      <c r="W902" s="355"/>
      <c r="X902" s="355"/>
      <c r="Y902" s="355"/>
      <c r="Z902" s="355"/>
    </row>
    <row r="903" spans="1:26" s="92" customFormat="1">
      <c r="A903" s="355"/>
      <c r="B903" s="355"/>
      <c r="C903" s="355"/>
      <c r="E903" s="101"/>
      <c r="H903" s="93"/>
      <c r="I903" s="94"/>
      <c r="J903" s="93"/>
      <c r="S903" s="355"/>
      <c r="T903" s="355"/>
      <c r="U903" s="355"/>
      <c r="V903" s="355"/>
      <c r="W903" s="355"/>
      <c r="X903" s="355"/>
      <c r="Y903" s="355"/>
      <c r="Z903" s="355"/>
    </row>
    <row r="904" spans="1:26" s="92" customFormat="1">
      <c r="A904" s="355"/>
      <c r="B904" s="355"/>
      <c r="C904" s="355"/>
      <c r="E904" s="101"/>
      <c r="H904" s="93"/>
      <c r="I904" s="94"/>
      <c r="J904" s="93"/>
      <c r="S904" s="355"/>
      <c r="T904" s="355"/>
      <c r="U904" s="355"/>
      <c r="V904" s="355"/>
      <c r="W904" s="355"/>
      <c r="X904" s="355"/>
      <c r="Y904" s="355"/>
      <c r="Z904" s="355"/>
    </row>
    <row r="905" spans="1:26" s="92" customFormat="1">
      <c r="A905" s="355"/>
      <c r="B905" s="355"/>
      <c r="C905" s="355"/>
      <c r="E905" s="101"/>
      <c r="H905" s="93"/>
      <c r="I905" s="94"/>
      <c r="J905" s="93"/>
      <c r="S905" s="355"/>
      <c r="T905" s="355"/>
      <c r="U905" s="355"/>
      <c r="V905" s="355"/>
      <c r="W905" s="355"/>
      <c r="X905" s="355"/>
      <c r="Y905" s="355"/>
      <c r="Z905" s="355"/>
    </row>
    <row r="906" spans="1:26" s="92" customFormat="1">
      <c r="A906" s="355"/>
      <c r="B906" s="355"/>
      <c r="C906" s="355"/>
      <c r="E906" s="101"/>
      <c r="H906" s="93"/>
      <c r="I906" s="94"/>
      <c r="J906" s="93"/>
      <c r="S906" s="355"/>
      <c r="T906" s="355"/>
      <c r="U906" s="355"/>
      <c r="V906" s="355"/>
      <c r="W906" s="355"/>
      <c r="X906" s="355"/>
      <c r="Y906" s="355"/>
      <c r="Z906" s="355"/>
    </row>
    <row r="907" spans="1:26" s="92" customFormat="1">
      <c r="A907" s="355"/>
      <c r="B907" s="355"/>
      <c r="C907" s="355"/>
      <c r="E907" s="101"/>
      <c r="H907" s="93"/>
      <c r="I907" s="94"/>
      <c r="J907" s="93"/>
      <c r="S907" s="355"/>
      <c r="T907" s="355"/>
      <c r="U907" s="355"/>
      <c r="V907" s="355"/>
      <c r="W907" s="355"/>
      <c r="X907" s="355"/>
      <c r="Y907" s="355"/>
      <c r="Z907" s="355"/>
    </row>
    <row r="908" spans="1:26" s="92" customFormat="1">
      <c r="A908" s="355"/>
      <c r="B908" s="355"/>
      <c r="C908" s="355"/>
      <c r="E908" s="101"/>
      <c r="H908" s="93"/>
      <c r="I908" s="94"/>
      <c r="J908" s="93"/>
      <c r="S908" s="355"/>
      <c r="T908" s="355"/>
      <c r="U908" s="355"/>
      <c r="V908" s="355"/>
      <c r="W908" s="355"/>
      <c r="X908" s="355"/>
      <c r="Y908" s="355"/>
      <c r="Z908" s="355"/>
    </row>
    <row r="909" spans="1:26" s="92" customFormat="1">
      <c r="A909" s="355"/>
      <c r="B909" s="355"/>
      <c r="C909" s="355"/>
      <c r="E909" s="101"/>
      <c r="H909" s="93"/>
      <c r="I909" s="94"/>
      <c r="J909" s="93"/>
      <c r="S909" s="355"/>
      <c r="T909" s="355"/>
      <c r="U909" s="355"/>
      <c r="V909" s="355"/>
      <c r="W909" s="355"/>
      <c r="X909" s="355"/>
      <c r="Y909" s="355"/>
      <c r="Z909" s="355"/>
    </row>
    <row r="910" spans="1:26" s="92" customFormat="1">
      <c r="A910" s="355"/>
      <c r="B910" s="355"/>
      <c r="C910" s="355"/>
      <c r="E910" s="101"/>
      <c r="H910" s="93"/>
      <c r="I910" s="94"/>
      <c r="J910" s="93"/>
      <c r="S910" s="355"/>
      <c r="T910" s="355"/>
      <c r="U910" s="355"/>
      <c r="V910" s="355"/>
      <c r="W910" s="355"/>
      <c r="X910" s="355"/>
      <c r="Y910" s="355"/>
      <c r="Z910" s="355"/>
    </row>
    <row r="911" spans="1:26" s="92" customFormat="1">
      <c r="A911" s="355"/>
      <c r="B911" s="355"/>
      <c r="C911" s="355"/>
      <c r="E911" s="101"/>
      <c r="H911" s="93"/>
      <c r="I911" s="94"/>
      <c r="J911" s="93"/>
      <c r="S911" s="355"/>
      <c r="T911" s="355"/>
      <c r="U911" s="355"/>
      <c r="V911" s="355"/>
      <c r="W911" s="355"/>
      <c r="X911" s="355"/>
      <c r="Y911" s="355"/>
      <c r="Z911" s="355"/>
    </row>
    <row r="912" spans="1:26" s="92" customFormat="1">
      <c r="A912" s="355"/>
      <c r="B912" s="355"/>
      <c r="C912" s="355"/>
      <c r="E912" s="101"/>
      <c r="H912" s="93"/>
      <c r="I912" s="94"/>
      <c r="J912" s="93"/>
      <c r="S912" s="355"/>
      <c r="T912" s="355"/>
      <c r="U912" s="355"/>
      <c r="V912" s="355"/>
      <c r="W912" s="355"/>
      <c r="X912" s="355"/>
      <c r="Y912" s="355"/>
      <c r="Z912" s="355"/>
    </row>
    <row r="913" spans="1:26" s="92" customFormat="1">
      <c r="A913" s="355"/>
      <c r="B913" s="355"/>
      <c r="C913" s="355"/>
      <c r="E913" s="101"/>
      <c r="H913" s="93"/>
      <c r="I913" s="94"/>
      <c r="J913" s="93"/>
      <c r="S913" s="355"/>
      <c r="T913" s="355"/>
      <c r="U913" s="355"/>
      <c r="V913" s="355"/>
      <c r="W913" s="355"/>
      <c r="X913" s="355"/>
      <c r="Y913" s="355"/>
      <c r="Z913" s="355"/>
    </row>
    <row r="914" spans="1:26" s="92" customFormat="1">
      <c r="A914" s="355"/>
      <c r="B914" s="355"/>
      <c r="C914" s="355"/>
      <c r="E914" s="101"/>
      <c r="H914" s="93"/>
      <c r="I914" s="94"/>
      <c r="J914" s="93"/>
      <c r="S914" s="355"/>
      <c r="T914" s="355"/>
      <c r="U914" s="355"/>
      <c r="V914" s="355"/>
      <c r="W914" s="355"/>
      <c r="X914" s="355"/>
      <c r="Y914" s="355"/>
      <c r="Z914" s="355"/>
    </row>
    <row r="915" spans="1:26" s="92" customFormat="1">
      <c r="A915" s="355"/>
      <c r="B915" s="355"/>
      <c r="C915" s="355"/>
      <c r="E915" s="101"/>
      <c r="H915" s="93"/>
      <c r="I915" s="94"/>
      <c r="J915" s="93"/>
      <c r="S915" s="355"/>
      <c r="T915" s="355"/>
      <c r="U915" s="355"/>
      <c r="V915" s="355"/>
      <c r="W915" s="355"/>
      <c r="X915" s="355"/>
      <c r="Y915" s="355"/>
      <c r="Z915" s="355"/>
    </row>
    <row r="916" spans="1:26" s="92" customFormat="1">
      <c r="A916" s="355"/>
      <c r="B916" s="355"/>
      <c r="C916" s="355"/>
      <c r="E916" s="101"/>
      <c r="H916" s="93"/>
      <c r="I916" s="94"/>
      <c r="J916" s="93"/>
      <c r="S916" s="355"/>
      <c r="T916" s="355"/>
      <c r="U916" s="355"/>
      <c r="V916" s="355"/>
      <c r="W916" s="355"/>
      <c r="X916" s="355"/>
      <c r="Y916" s="355"/>
      <c r="Z916" s="355"/>
    </row>
    <row r="917" spans="1:26" s="92" customFormat="1">
      <c r="A917" s="355"/>
      <c r="B917" s="355"/>
      <c r="C917" s="355"/>
      <c r="E917" s="101"/>
      <c r="H917" s="93"/>
      <c r="I917" s="94"/>
      <c r="J917" s="93"/>
      <c r="S917" s="355"/>
      <c r="T917" s="355"/>
      <c r="U917" s="355"/>
      <c r="V917" s="355"/>
      <c r="W917" s="355"/>
      <c r="X917" s="355"/>
      <c r="Y917" s="355"/>
      <c r="Z917" s="355"/>
    </row>
    <row r="918" spans="1:26" s="92" customFormat="1">
      <c r="A918" s="355"/>
      <c r="B918" s="355"/>
      <c r="C918" s="355"/>
      <c r="E918" s="101"/>
      <c r="H918" s="93"/>
      <c r="I918" s="94"/>
      <c r="J918" s="93"/>
      <c r="S918" s="355"/>
      <c r="T918" s="355"/>
      <c r="U918" s="355"/>
      <c r="V918" s="355"/>
      <c r="W918" s="355"/>
      <c r="X918" s="355"/>
      <c r="Y918" s="355"/>
      <c r="Z918" s="355"/>
    </row>
    <row r="919" spans="1:26" s="92" customFormat="1">
      <c r="A919" s="355"/>
      <c r="B919" s="355"/>
      <c r="C919" s="355"/>
      <c r="E919" s="101"/>
      <c r="H919" s="93"/>
      <c r="I919" s="94"/>
      <c r="J919" s="93"/>
      <c r="S919" s="355"/>
      <c r="T919" s="355"/>
      <c r="U919" s="355"/>
      <c r="V919" s="355"/>
      <c r="W919" s="355"/>
      <c r="X919" s="355"/>
      <c r="Y919" s="355"/>
      <c r="Z919" s="355"/>
    </row>
    <row r="920" spans="1:26" s="92" customFormat="1">
      <c r="A920" s="355"/>
      <c r="B920" s="355"/>
      <c r="C920" s="355"/>
      <c r="E920" s="101"/>
      <c r="H920" s="93"/>
      <c r="I920" s="94"/>
      <c r="J920" s="93"/>
      <c r="S920" s="355"/>
      <c r="T920" s="355"/>
      <c r="U920" s="355"/>
      <c r="V920" s="355"/>
      <c r="W920" s="355"/>
      <c r="X920" s="355"/>
      <c r="Y920" s="355"/>
      <c r="Z920" s="355"/>
    </row>
    <row r="921" spans="1:26" s="92" customFormat="1">
      <c r="A921" s="355"/>
      <c r="B921" s="355"/>
      <c r="C921" s="355"/>
      <c r="E921" s="101"/>
      <c r="H921" s="93"/>
      <c r="I921" s="94"/>
      <c r="J921" s="93"/>
      <c r="S921" s="355"/>
      <c r="T921" s="355"/>
      <c r="U921" s="355"/>
      <c r="V921" s="355"/>
      <c r="W921" s="355"/>
      <c r="X921" s="355"/>
      <c r="Y921" s="355"/>
      <c r="Z921" s="355"/>
    </row>
    <row r="922" spans="1:26" s="92" customFormat="1">
      <c r="A922" s="355"/>
      <c r="B922" s="355"/>
      <c r="C922" s="355"/>
      <c r="E922" s="101"/>
      <c r="H922" s="93"/>
      <c r="I922" s="94"/>
      <c r="J922" s="93"/>
      <c r="S922" s="355"/>
      <c r="T922" s="355"/>
      <c r="U922" s="355"/>
      <c r="V922" s="355"/>
      <c r="W922" s="355"/>
      <c r="X922" s="355"/>
      <c r="Y922" s="355"/>
      <c r="Z922" s="355"/>
    </row>
    <row r="923" spans="1:26" s="92" customFormat="1">
      <c r="A923" s="355"/>
      <c r="B923" s="355"/>
      <c r="C923" s="355"/>
      <c r="E923" s="101"/>
      <c r="H923" s="93"/>
      <c r="I923" s="94"/>
      <c r="J923" s="93"/>
      <c r="S923" s="355"/>
      <c r="T923" s="355"/>
      <c r="U923" s="355"/>
      <c r="V923" s="355"/>
      <c r="W923" s="355"/>
      <c r="X923" s="355"/>
      <c r="Y923" s="355"/>
      <c r="Z923" s="355"/>
    </row>
    <row r="924" spans="1:26" s="92" customFormat="1">
      <c r="A924" s="355"/>
      <c r="B924" s="355"/>
      <c r="C924" s="355"/>
      <c r="E924" s="101"/>
      <c r="H924" s="93"/>
      <c r="I924" s="94"/>
      <c r="J924" s="93"/>
      <c r="S924" s="355"/>
      <c r="T924" s="355"/>
      <c r="U924" s="355"/>
      <c r="V924" s="355"/>
      <c r="W924" s="355"/>
      <c r="X924" s="355"/>
      <c r="Y924" s="355"/>
      <c r="Z924" s="355"/>
    </row>
    <row r="925" spans="1:26" s="92" customFormat="1">
      <c r="A925" s="355"/>
      <c r="B925" s="355"/>
      <c r="C925" s="355"/>
      <c r="E925" s="101"/>
      <c r="H925" s="93"/>
      <c r="I925" s="94"/>
      <c r="J925" s="93"/>
      <c r="S925" s="355"/>
      <c r="T925" s="355"/>
      <c r="U925" s="355"/>
      <c r="V925" s="355"/>
      <c r="W925" s="355"/>
      <c r="X925" s="355"/>
      <c r="Y925" s="355"/>
      <c r="Z925" s="355"/>
    </row>
    <row r="926" spans="1:26" s="92" customFormat="1">
      <c r="A926" s="355"/>
      <c r="B926" s="355"/>
      <c r="C926" s="355"/>
      <c r="E926" s="101"/>
      <c r="H926" s="93"/>
      <c r="I926" s="94"/>
      <c r="J926" s="93"/>
      <c r="S926" s="355"/>
      <c r="T926" s="355"/>
      <c r="U926" s="355"/>
      <c r="V926" s="355"/>
      <c r="W926" s="355"/>
      <c r="X926" s="355"/>
      <c r="Y926" s="355"/>
      <c r="Z926" s="355"/>
    </row>
    <row r="927" spans="1:26" s="92" customFormat="1">
      <c r="A927" s="355"/>
      <c r="B927" s="355"/>
      <c r="C927" s="355"/>
      <c r="E927" s="101"/>
      <c r="H927" s="93"/>
      <c r="I927" s="94"/>
      <c r="J927" s="93"/>
      <c r="S927" s="355"/>
      <c r="T927" s="355"/>
      <c r="U927" s="355"/>
      <c r="V927" s="355"/>
      <c r="W927" s="355"/>
      <c r="X927" s="355"/>
      <c r="Y927" s="355"/>
      <c r="Z927" s="355"/>
    </row>
    <row r="928" spans="1:26" s="92" customFormat="1">
      <c r="A928" s="355"/>
      <c r="B928" s="355"/>
      <c r="C928" s="355"/>
      <c r="E928" s="101"/>
      <c r="H928" s="93"/>
      <c r="I928" s="94"/>
      <c r="J928" s="93"/>
      <c r="S928" s="355"/>
      <c r="T928" s="355"/>
      <c r="U928" s="355"/>
      <c r="V928" s="355"/>
      <c r="W928" s="355"/>
      <c r="X928" s="355"/>
      <c r="Y928" s="355"/>
      <c r="Z928" s="355"/>
    </row>
    <row r="929" spans="1:26" s="92" customFormat="1">
      <c r="A929" s="355"/>
      <c r="B929" s="355"/>
      <c r="C929" s="355"/>
      <c r="E929" s="101"/>
      <c r="H929" s="93"/>
      <c r="I929" s="94"/>
      <c r="J929" s="93"/>
      <c r="S929" s="355"/>
      <c r="T929" s="355"/>
      <c r="U929" s="355"/>
      <c r="V929" s="355"/>
      <c r="W929" s="355"/>
      <c r="X929" s="355"/>
      <c r="Y929" s="355"/>
      <c r="Z929" s="355"/>
    </row>
    <row r="930" spans="1:26" s="92" customFormat="1">
      <c r="A930" s="355"/>
      <c r="B930" s="355"/>
      <c r="C930" s="355"/>
      <c r="E930" s="101"/>
      <c r="H930" s="93"/>
      <c r="I930" s="94"/>
      <c r="J930" s="93"/>
      <c r="S930" s="355"/>
      <c r="T930" s="355"/>
      <c r="U930" s="355"/>
      <c r="V930" s="355"/>
      <c r="W930" s="355"/>
      <c r="X930" s="355"/>
      <c r="Y930" s="355"/>
      <c r="Z930" s="355"/>
    </row>
    <row r="931" spans="1:26" s="92" customFormat="1">
      <c r="A931" s="355"/>
      <c r="B931" s="355"/>
      <c r="C931" s="355"/>
      <c r="E931" s="101"/>
      <c r="H931" s="93"/>
      <c r="I931" s="94"/>
      <c r="J931" s="93"/>
      <c r="S931" s="355"/>
      <c r="T931" s="355"/>
      <c r="U931" s="355"/>
      <c r="V931" s="355"/>
      <c r="W931" s="355"/>
      <c r="X931" s="355"/>
      <c r="Y931" s="355"/>
      <c r="Z931" s="355"/>
    </row>
    <row r="932" spans="1:26" s="92" customFormat="1">
      <c r="A932" s="355"/>
      <c r="B932" s="355"/>
      <c r="C932" s="355"/>
      <c r="E932" s="101"/>
      <c r="H932" s="93"/>
      <c r="I932" s="94"/>
      <c r="J932" s="93"/>
      <c r="S932" s="355"/>
      <c r="T932" s="355"/>
      <c r="U932" s="355"/>
      <c r="V932" s="355"/>
      <c r="W932" s="355"/>
      <c r="X932" s="355"/>
      <c r="Y932" s="355"/>
      <c r="Z932" s="355"/>
    </row>
    <row r="933" spans="1:26" s="92" customFormat="1">
      <c r="A933" s="355"/>
      <c r="B933" s="355"/>
      <c r="C933" s="355"/>
      <c r="E933" s="101"/>
      <c r="H933" s="93"/>
      <c r="I933" s="94"/>
      <c r="J933" s="93"/>
      <c r="S933" s="355"/>
      <c r="T933" s="355"/>
      <c r="U933" s="355"/>
      <c r="V933" s="355"/>
      <c r="W933" s="355"/>
      <c r="X933" s="355"/>
      <c r="Y933" s="355"/>
      <c r="Z933" s="355"/>
    </row>
    <row r="934" spans="1:26" s="92" customFormat="1">
      <c r="A934" s="355"/>
      <c r="B934" s="355"/>
      <c r="C934" s="355"/>
      <c r="E934" s="101"/>
      <c r="H934" s="93"/>
      <c r="I934" s="94"/>
      <c r="J934" s="93"/>
      <c r="S934" s="355"/>
      <c r="T934" s="355"/>
      <c r="U934" s="355"/>
      <c r="V934" s="355"/>
      <c r="W934" s="355"/>
      <c r="X934" s="355"/>
      <c r="Y934" s="355"/>
      <c r="Z934" s="355"/>
    </row>
    <row r="935" spans="1:26" s="92" customFormat="1">
      <c r="A935" s="355"/>
      <c r="B935" s="355"/>
      <c r="C935" s="355"/>
      <c r="E935" s="101"/>
      <c r="H935" s="93"/>
      <c r="I935" s="94"/>
      <c r="J935" s="93"/>
      <c r="S935" s="355"/>
      <c r="T935" s="355"/>
      <c r="U935" s="355"/>
      <c r="V935" s="355"/>
      <c r="W935" s="355"/>
      <c r="X935" s="355"/>
      <c r="Y935" s="355"/>
      <c r="Z935" s="355"/>
    </row>
    <row r="936" spans="1:26" s="92" customFormat="1">
      <c r="A936" s="355"/>
      <c r="B936" s="355"/>
      <c r="C936" s="355"/>
      <c r="E936" s="101"/>
      <c r="H936" s="93"/>
      <c r="I936" s="94"/>
      <c r="J936" s="93"/>
      <c r="S936" s="355"/>
      <c r="T936" s="355"/>
      <c r="U936" s="355"/>
      <c r="V936" s="355"/>
      <c r="W936" s="355"/>
      <c r="X936" s="355"/>
      <c r="Y936" s="355"/>
      <c r="Z936" s="355"/>
    </row>
    <row r="937" spans="1:26" s="92" customFormat="1">
      <c r="A937" s="355"/>
      <c r="B937" s="355"/>
      <c r="C937" s="355"/>
      <c r="E937" s="101"/>
      <c r="H937" s="93"/>
      <c r="I937" s="94"/>
      <c r="J937" s="93"/>
      <c r="S937" s="355"/>
      <c r="T937" s="355"/>
      <c r="U937" s="355"/>
      <c r="V937" s="355"/>
      <c r="W937" s="355"/>
      <c r="X937" s="355"/>
      <c r="Y937" s="355"/>
      <c r="Z937" s="355"/>
    </row>
    <row r="938" spans="1:26" s="92" customFormat="1">
      <c r="A938" s="355"/>
      <c r="B938" s="355"/>
      <c r="C938" s="355"/>
      <c r="E938" s="101"/>
      <c r="H938" s="93"/>
      <c r="I938" s="94"/>
      <c r="J938" s="93"/>
      <c r="S938" s="355"/>
      <c r="T938" s="355"/>
      <c r="U938" s="355"/>
      <c r="V938" s="355"/>
      <c r="W938" s="355"/>
      <c r="X938" s="355"/>
      <c r="Y938" s="355"/>
      <c r="Z938" s="355"/>
    </row>
    <row r="939" spans="1:26" s="92" customFormat="1">
      <c r="A939" s="355"/>
      <c r="B939" s="355"/>
      <c r="C939" s="355"/>
      <c r="E939" s="101"/>
      <c r="H939" s="93"/>
      <c r="I939" s="94"/>
      <c r="J939" s="93"/>
      <c r="S939" s="355"/>
      <c r="T939" s="355"/>
      <c r="U939" s="355"/>
      <c r="V939" s="355"/>
      <c r="W939" s="355"/>
      <c r="X939" s="355"/>
      <c r="Y939" s="355"/>
      <c r="Z939" s="355"/>
    </row>
    <row r="940" spans="1:26" s="92" customFormat="1">
      <c r="A940" s="355"/>
      <c r="B940" s="355"/>
      <c r="C940" s="355"/>
      <c r="E940" s="101"/>
      <c r="H940" s="93"/>
      <c r="I940" s="94"/>
      <c r="J940" s="93"/>
      <c r="S940" s="355"/>
      <c r="T940" s="355"/>
      <c r="U940" s="355"/>
      <c r="V940" s="355"/>
      <c r="W940" s="355"/>
      <c r="X940" s="355"/>
      <c r="Y940" s="355"/>
      <c r="Z940" s="355"/>
    </row>
    <row r="941" spans="1:26" s="92" customFormat="1">
      <c r="A941" s="355"/>
      <c r="B941" s="355"/>
      <c r="C941" s="355"/>
      <c r="E941" s="101"/>
      <c r="H941" s="93"/>
      <c r="I941" s="94"/>
      <c r="J941" s="93"/>
      <c r="S941" s="355"/>
      <c r="T941" s="355"/>
      <c r="U941" s="355"/>
      <c r="V941" s="355"/>
      <c r="W941" s="355"/>
      <c r="X941" s="355"/>
      <c r="Y941" s="355"/>
      <c r="Z941" s="355"/>
    </row>
    <row r="942" spans="1:26" s="92" customFormat="1">
      <c r="A942" s="355"/>
      <c r="B942" s="355"/>
      <c r="C942" s="355"/>
      <c r="E942" s="101"/>
      <c r="H942" s="93"/>
      <c r="I942" s="94"/>
      <c r="J942" s="93"/>
      <c r="S942" s="355"/>
      <c r="T942" s="355"/>
      <c r="U942" s="355"/>
      <c r="V942" s="355"/>
      <c r="W942" s="355"/>
      <c r="X942" s="355"/>
      <c r="Y942" s="355"/>
      <c r="Z942" s="355"/>
    </row>
    <row r="943" spans="1:26" s="92" customFormat="1">
      <c r="A943" s="355"/>
      <c r="B943" s="355"/>
      <c r="C943" s="355"/>
      <c r="E943" s="101"/>
      <c r="H943" s="93"/>
      <c r="I943" s="94"/>
      <c r="J943" s="93"/>
      <c r="S943" s="355"/>
      <c r="T943" s="355"/>
      <c r="U943" s="355"/>
      <c r="V943" s="355"/>
      <c r="W943" s="355"/>
      <c r="X943" s="355"/>
      <c r="Y943" s="355"/>
      <c r="Z943" s="355"/>
    </row>
    <row r="944" spans="1:26" s="92" customFormat="1">
      <c r="A944" s="355"/>
      <c r="B944" s="355"/>
      <c r="C944" s="355"/>
      <c r="E944" s="101"/>
      <c r="H944" s="93"/>
      <c r="I944" s="94"/>
      <c r="J944" s="93"/>
      <c r="S944" s="355"/>
      <c r="T944" s="355"/>
      <c r="U944" s="355"/>
      <c r="V944" s="355"/>
      <c r="W944" s="355"/>
      <c r="X944" s="355"/>
      <c r="Y944" s="355"/>
      <c r="Z944" s="355"/>
    </row>
    <row r="945" spans="1:26" s="92" customFormat="1">
      <c r="A945" s="355"/>
      <c r="B945" s="355"/>
      <c r="C945" s="355"/>
      <c r="E945" s="101"/>
      <c r="H945" s="93"/>
      <c r="I945" s="94"/>
      <c r="J945" s="93"/>
      <c r="S945" s="355"/>
      <c r="T945" s="355"/>
      <c r="U945" s="355"/>
      <c r="V945" s="355"/>
      <c r="W945" s="355"/>
      <c r="X945" s="355"/>
      <c r="Y945" s="355"/>
      <c r="Z945" s="355"/>
    </row>
    <row r="946" spans="1:26" s="92" customFormat="1">
      <c r="A946" s="355"/>
      <c r="B946" s="355"/>
      <c r="C946" s="355"/>
      <c r="E946" s="101"/>
      <c r="H946" s="93"/>
      <c r="I946" s="94"/>
      <c r="J946" s="93"/>
      <c r="S946" s="355"/>
      <c r="T946" s="355"/>
      <c r="U946" s="355"/>
      <c r="V946" s="355"/>
      <c r="W946" s="355"/>
      <c r="X946" s="355"/>
      <c r="Y946" s="355"/>
      <c r="Z946" s="355"/>
    </row>
    <row r="947" spans="1:26" s="92" customFormat="1">
      <c r="A947" s="355"/>
      <c r="B947" s="355"/>
      <c r="C947" s="355"/>
      <c r="E947" s="101"/>
      <c r="H947" s="93"/>
      <c r="I947" s="94"/>
      <c r="J947" s="93"/>
      <c r="S947" s="355"/>
      <c r="T947" s="355"/>
      <c r="U947" s="355"/>
      <c r="V947" s="355"/>
      <c r="W947" s="355"/>
      <c r="X947" s="355"/>
      <c r="Y947" s="355"/>
      <c r="Z947" s="355"/>
    </row>
    <row r="948" spans="1:26" s="92" customFormat="1">
      <c r="A948" s="355"/>
      <c r="B948" s="355"/>
      <c r="C948" s="355"/>
      <c r="E948" s="101"/>
      <c r="H948" s="93"/>
      <c r="I948" s="94"/>
      <c r="J948" s="93"/>
      <c r="S948" s="355"/>
      <c r="T948" s="355"/>
      <c r="U948" s="355"/>
      <c r="V948" s="355"/>
      <c r="W948" s="355"/>
      <c r="X948" s="355"/>
      <c r="Y948" s="355"/>
      <c r="Z948" s="355"/>
    </row>
    <row r="949" spans="1:26" s="92" customFormat="1">
      <c r="A949" s="355"/>
      <c r="B949" s="355"/>
      <c r="C949" s="355"/>
      <c r="E949" s="101"/>
      <c r="H949" s="93"/>
      <c r="I949" s="94"/>
      <c r="J949" s="93"/>
      <c r="S949" s="355"/>
      <c r="T949" s="355"/>
      <c r="U949" s="355"/>
      <c r="V949" s="355"/>
      <c r="W949" s="355"/>
      <c r="X949" s="355"/>
      <c r="Y949" s="355"/>
      <c r="Z949" s="355"/>
    </row>
    <row r="950" spans="1:26" s="92" customFormat="1">
      <c r="A950" s="355"/>
      <c r="B950" s="355"/>
      <c r="C950" s="355"/>
      <c r="E950" s="101"/>
      <c r="H950" s="93"/>
      <c r="I950" s="94"/>
      <c r="J950" s="93"/>
      <c r="S950" s="355"/>
      <c r="T950" s="355"/>
      <c r="U950" s="355"/>
      <c r="V950" s="355"/>
      <c r="W950" s="355"/>
      <c r="X950" s="355"/>
      <c r="Y950" s="355"/>
      <c r="Z950" s="355"/>
    </row>
    <row r="951" spans="1:26" s="92" customFormat="1">
      <c r="A951" s="355"/>
      <c r="B951" s="355"/>
      <c r="C951" s="355"/>
      <c r="E951" s="101"/>
      <c r="H951" s="93"/>
      <c r="I951" s="94"/>
      <c r="J951" s="93"/>
      <c r="S951" s="355"/>
      <c r="T951" s="355"/>
      <c r="U951" s="355"/>
      <c r="V951" s="355"/>
      <c r="W951" s="355"/>
      <c r="X951" s="355"/>
      <c r="Y951" s="355"/>
      <c r="Z951" s="355"/>
    </row>
    <row r="952" spans="1:26" s="92" customFormat="1">
      <c r="A952" s="355"/>
      <c r="B952" s="355"/>
      <c r="C952" s="355"/>
      <c r="E952" s="101"/>
      <c r="H952" s="93"/>
      <c r="I952" s="94"/>
      <c r="J952" s="93"/>
      <c r="S952" s="355"/>
      <c r="T952" s="355"/>
      <c r="U952" s="355"/>
      <c r="V952" s="355"/>
      <c r="W952" s="355"/>
      <c r="X952" s="355"/>
      <c r="Y952" s="355"/>
      <c r="Z952" s="355"/>
    </row>
    <row r="953" spans="1:26" s="92" customFormat="1">
      <c r="A953" s="355"/>
      <c r="B953" s="355"/>
      <c r="C953" s="355"/>
      <c r="E953" s="101"/>
      <c r="H953" s="93"/>
      <c r="I953" s="94"/>
      <c r="J953" s="93"/>
      <c r="S953" s="355"/>
      <c r="T953" s="355"/>
      <c r="U953" s="355"/>
      <c r="V953" s="355"/>
      <c r="W953" s="355"/>
      <c r="X953" s="355"/>
      <c r="Y953" s="355"/>
      <c r="Z953" s="355"/>
    </row>
    <row r="954" spans="1:26" s="92" customFormat="1">
      <c r="A954" s="355"/>
      <c r="B954" s="355"/>
      <c r="C954" s="355"/>
      <c r="E954" s="101"/>
      <c r="H954" s="93"/>
      <c r="I954" s="94"/>
      <c r="J954" s="93"/>
      <c r="S954" s="355"/>
      <c r="T954" s="355"/>
      <c r="U954" s="355"/>
      <c r="V954" s="355"/>
      <c r="W954" s="355"/>
      <c r="X954" s="355"/>
      <c r="Y954" s="355"/>
      <c r="Z954" s="355"/>
    </row>
    <row r="955" spans="1:26" s="92" customFormat="1">
      <c r="A955" s="355"/>
      <c r="B955" s="355"/>
      <c r="C955" s="355"/>
      <c r="E955" s="101"/>
      <c r="H955" s="93"/>
      <c r="I955" s="94"/>
      <c r="J955" s="93"/>
      <c r="S955" s="355"/>
      <c r="T955" s="355"/>
      <c r="U955" s="355"/>
      <c r="V955" s="355"/>
      <c r="W955" s="355"/>
      <c r="X955" s="355"/>
      <c r="Y955" s="355"/>
      <c r="Z955" s="355"/>
    </row>
    <row r="956" spans="1:26" s="92" customFormat="1">
      <c r="A956" s="355"/>
      <c r="B956" s="355"/>
      <c r="C956" s="355"/>
      <c r="E956" s="101"/>
      <c r="H956" s="93"/>
      <c r="I956" s="94"/>
      <c r="J956" s="93"/>
      <c r="S956" s="355"/>
      <c r="T956" s="355"/>
      <c r="U956" s="355"/>
      <c r="V956" s="355"/>
      <c r="W956" s="355"/>
      <c r="X956" s="355"/>
      <c r="Y956" s="355"/>
      <c r="Z956" s="355"/>
    </row>
    <row r="957" spans="1:26" s="92" customFormat="1">
      <c r="A957" s="355"/>
      <c r="B957" s="355"/>
      <c r="C957" s="355"/>
      <c r="E957" s="101"/>
      <c r="H957" s="93"/>
      <c r="I957" s="94"/>
      <c r="J957" s="93"/>
      <c r="S957" s="355"/>
      <c r="T957" s="355"/>
      <c r="U957" s="355"/>
      <c r="V957" s="355"/>
      <c r="W957" s="355"/>
      <c r="X957" s="355"/>
      <c r="Y957" s="355"/>
      <c r="Z957" s="355"/>
    </row>
    <row r="958" spans="1:26" s="92" customFormat="1">
      <c r="A958" s="355"/>
      <c r="B958" s="355"/>
      <c r="C958" s="355"/>
      <c r="E958" s="101"/>
      <c r="H958" s="93"/>
      <c r="I958" s="94"/>
      <c r="J958" s="93"/>
      <c r="S958" s="355"/>
      <c r="T958" s="355"/>
      <c r="U958" s="355"/>
      <c r="V958" s="355"/>
      <c r="W958" s="355"/>
      <c r="X958" s="355"/>
      <c r="Y958" s="355"/>
      <c r="Z958" s="355"/>
    </row>
    <row r="959" spans="1:26" s="92" customFormat="1">
      <c r="A959" s="355"/>
      <c r="B959" s="355"/>
      <c r="C959" s="355"/>
      <c r="E959" s="101"/>
      <c r="H959" s="93"/>
      <c r="I959" s="94"/>
      <c r="J959" s="93"/>
      <c r="S959" s="355"/>
      <c r="T959" s="355"/>
      <c r="U959" s="355"/>
      <c r="V959" s="355"/>
      <c r="W959" s="355"/>
      <c r="X959" s="355"/>
      <c r="Y959" s="355"/>
      <c r="Z959" s="355"/>
    </row>
    <row r="960" spans="1:26" s="92" customFormat="1">
      <c r="A960" s="355"/>
      <c r="B960" s="355"/>
      <c r="C960" s="355"/>
      <c r="E960" s="101"/>
      <c r="H960" s="93"/>
      <c r="I960" s="94"/>
      <c r="J960" s="93"/>
      <c r="S960" s="355"/>
      <c r="T960" s="355"/>
      <c r="U960" s="355"/>
      <c r="V960" s="355"/>
      <c r="W960" s="355"/>
      <c r="X960" s="355"/>
      <c r="Y960" s="355"/>
      <c r="Z960" s="355"/>
    </row>
    <row r="961" spans="1:26" s="92" customFormat="1">
      <c r="A961" s="355"/>
      <c r="B961" s="355"/>
      <c r="C961" s="355"/>
      <c r="E961" s="101"/>
      <c r="H961" s="93"/>
      <c r="I961" s="94"/>
      <c r="J961" s="93"/>
      <c r="S961" s="355"/>
      <c r="T961" s="355"/>
      <c r="U961" s="355"/>
      <c r="V961" s="355"/>
      <c r="W961" s="355"/>
      <c r="X961" s="355"/>
      <c r="Y961" s="355"/>
      <c r="Z961" s="355"/>
    </row>
    <row r="962" spans="1:26" s="92" customFormat="1">
      <c r="A962" s="355"/>
      <c r="B962" s="355"/>
      <c r="C962" s="355"/>
      <c r="E962" s="101"/>
      <c r="H962" s="93"/>
      <c r="I962" s="94"/>
      <c r="J962" s="93"/>
      <c r="S962" s="355"/>
      <c r="T962" s="355"/>
      <c r="U962" s="355"/>
      <c r="V962" s="355"/>
      <c r="W962" s="355"/>
      <c r="X962" s="355"/>
      <c r="Y962" s="355"/>
      <c r="Z962" s="355"/>
    </row>
    <row r="963" spans="1:26" s="92" customFormat="1">
      <c r="A963" s="355"/>
      <c r="B963" s="355"/>
      <c r="C963" s="355"/>
      <c r="E963" s="101"/>
      <c r="H963" s="93"/>
      <c r="I963" s="94"/>
      <c r="J963" s="93"/>
      <c r="S963" s="355"/>
      <c r="T963" s="355"/>
      <c r="U963" s="355"/>
      <c r="V963" s="355"/>
      <c r="W963" s="355"/>
      <c r="X963" s="355"/>
      <c r="Y963" s="355"/>
      <c r="Z963" s="355"/>
    </row>
    <row r="964" spans="1:26" s="92" customFormat="1">
      <c r="A964" s="355"/>
      <c r="B964" s="355"/>
      <c r="C964" s="355"/>
      <c r="E964" s="101"/>
      <c r="H964" s="93"/>
      <c r="I964" s="94"/>
      <c r="J964" s="93"/>
      <c r="S964" s="355"/>
      <c r="T964" s="355"/>
      <c r="U964" s="355"/>
      <c r="V964" s="355"/>
      <c r="W964" s="355"/>
      <c r="X964" s="355"/>
      <c r="Y964" s="355"/>
      <c r="Z964" s="355"/>
    </row>
    <row r="965" spans="1:26" s="92" customFormat="1">
      <c r="A965" s="355"/>
      <c r="B965" s="355"/>
      <c r="C965" s="355"/>
      <c r="E965" s="101"/>
      <c r="H965" s="93"/>
      <c r="I965" s="94"/>
      <c r="J965" s="93"/>
      <c r="S965" s="355"/>
      <c r="T965" s="355"/>
      <c r="U965" s="355"/>
      <c r="V965" s="355"/>
      <c r="W965" s="355"/>
      <c r="X965" s="355"/>
      <c r="Y965" s="355"/>
      <c r="Z965" s="355"/>
    </row>
    <row r="966" spans="1:26" s="92" customFormat="1">
      <c r="A966" s="355"/>
      <c r="B966" s="355"/>
      <c r="C966" s="355"/>
      <c r="E966" s="101"/>
      <c r="H966" s="93"/>
      <c r="I966" s="94"/>
      <c r="J966" s="93"/>
      <c r="S966" s="355"/>
      <c r="T966" s="355"/>
      <c r="U966" s="355"/>
      <c r="V966" s="355"/>
      <c r="W966" s="355"/>
      <c r="X966" s="355"/>
      <c r="Y966" s="355"/>
      <c r="Z966" s="355"/>
    </row>
    <row r="967" spans="1:26" s="92" customFormat="1">
      <c r="A967" s="355"/>
      <c r="B967" s="355"/>
      <c r="C967" s="355"/>
      <c r="E967" s="101"/>
      <c r="H967" s="93"/>
      <c r="I967" s="94"/>
      <c r="J967" s="93"/>
      <c r="S967" s="355"/>
      <c r="T967" s="355"/>
      <c r="U967" s="355"/>
      <c r="V967" s="355"/>
      <c r="W967" s="355"/>
      <c r="X967" s="355"/>
      <c r="Y967" s="355"/>
      <c r="Z967" s="355"/>
    </row>
    <row r="968" spans="1:26" s="92" customFormat="1">
      <c r="A968" s="355"/>
      <c r="B968" s="355"/>
      <c r="C968" s="355"/>
      <c r="E968" s="101"/>
      <c r="H968" s="93"/>
      <c r="I968" s="94"/>
      <c r="J968" s="93"/>
      <c r="S968" s="355"/>
      <c r="T968" s="355"/>
      <c r="U968" s="355"/>
      <c r="V968" s="355"/>
      <c r="W968" s="355"/>
      <c r="X968" s="355"/>
      <c r="Y968" s="355"/>
      <c r="Z968" s="355"/>
    </row>
    <row r="969" spans="1:26" s="92" customFormat="1">
      <c r="A969" s="355"/>
      <c r="B969" s="355"/>
      <c r="C969" s="355"/>
      <c r="E969" s="101"/>
      <c r="H969" s="93"/>
      <c r="I969" s="94"/>
      <c r="J969" s="93"/>
      <c r="S969" s="355"/>
      <c r="T969" s="355"/>
      <c r="U969" s="355"/>
      <c r="V969" s="355"/>
      <c r="W969" s="355"/>
      <c r="X969" s="355"/>
      <c r="Y969" s="355"/>
      <c r="Z969" s="355"/>
    </row>
    <row r="970" spans="1:26" s="92" customFormat="1">
      <c r="A970" s="355"/>
      <c r="B970" s="355"/>
      <c r="C970" s="355"/>
      <c r="E970" s="101"/>
      <c r="H970" s="93"/>
      <c r="I970" s="94"/>
      <c r="J970" s="93"/>
      <c r="S970" s="355"/>
      <c r="T970" s="355"/>
      <c r="U970" s="355"/>
      <c r="V970" s="355"/>
      <c r="W970" s="355"/>
      <c r="X970" s="355"/>
      <c r="Y970" s="355"/>
      <c r="Z970" s="355"/>
    </row>
    <row r="971" spans="1:26" s="92" customFormat="1">
      <c r="A971" s="355"/>
      <c r="B971" s="355"/>
      <c r="C971" s="355"/>
      <c r="E971" s="101"/>
      <c r="H971" s="93"/>
      <c r="I971" s="94"/>
      <c r="J971" s="93"/>
      <c r="S971" s="355"/>
      <c r="T971" s="355"/>
      <c r="U971" s="355"/>
      <c r="V971" s="355"/>
      <c r="W971" s="355"/>
      <c r="X971" s="355"/>
      <c r="Y971" s="355"/>
      <c r="Z971" s="355"/>
    </row>
    <row r="972" spans="1:26" s="92" customFormat="1">
      <c r="A972" s="355"/>
      <c r="B972" s="355"/>
      <c r="C972" s="355"/>
      <c r="E972" s="101"/>
      <c r="H972" s="93"/>
      <c r="I972" s="94"/>
      <c r="J972" s="93"/>
      <c r="S972" s="355"/>
      <c r="T972" s="355"/>
      <c r="U972" s="355"/>
      <c r="V972" s="355"/>
      <c r="W972" s="355"/>
      <c r="X972" s="355"/>
      <c r="Y972" s="355"/>
      <c r="Z972" s="355"/>
    </row>
    <row r="973" spans="1:26" s="92" customFormat="1">
      <c r="A973" s="355"/>
      <c r="B973" s="355"/>
      <c r="C973" s="355"/>
      <c r="E973" s="101"/>
      <c r="H973" s="93"/>
      <c r="I973" s="94"/>
      <c r="J973" s="93"/>
      <c r="S973" s="355"/>
      <c r="T973" s="355"/>
      <c r="U973" s="355"/>
      <c r="V973" s="355"/>
      <c r="W973" s="355"/>
      <c r="X973" s="355"/>
      <c r="Y973" s="355"/>
      <c r="Z973" s="355"/>
    </row>
    <row r="974" spans="1:26" s="92" customFormat="1">
      <c r="A974" s="355"/>
      <c r="B974" s="355"/>
      <c r="C974" s="355"/>
      <c r="E974" s="101"/>
      <c r="H974" s="93"/>
      <c r="I974" s="94"/>
      <c r="J974" s="93"/>
      <c r="S974" s="355"/>
      <c r="T974" s="355"/>
      <c r="U974" s="355"/>
      <c r="V974" s="355"/>
      <c r="W974" s="355"/>
      <c r="X974" s="355"/>
      <c r="Y974" s="355"/>
      <c r="Z974" s="355"/>
    </row>
    <row r="975" spans="1:26" s="92" customFormat="1">
      <c r="A975" s="355"/>
      <c r="B975" s="355"/>
      <c r="C975" s="355"/>
      <c r="E975" s="101"/>
      <c r="H975" s="93"/>
      <c r="I975" s="94"/>
      <c r="J975" s="93"/>
      <c r="S975" s="355"/>
      <c r="T975" s="355"/>
      <c r="U975" s="355"/>
      <c r="V975" s="355"/>
      <c r="W975" s="355"/>
      <c r="X975" s="355"/>
      <c r="Y975" s="355"/>
      <c r="Z975" s="355"/>
    </row>
    <row r="976" spans="1:26" s="92" customFormat="1">
      <c r="A976" s="355"/>
      <c r="B976" s="355"/>
      <c r="C976" s="355"/>
      <c r="E976" s="101"/>
      <c r="H976" s="93"/>
      <c r="I976" s="94"/>
      <c r="J976" s="93"/>
      <c r="S976" s="355"/>
      <c r="T976" s="355"/>
      <c r="U976" s="355"/>
      <c r="V976" s="355"/>
      <c r="W976" s="355"/>
      <c r="X976" s="355"/>
      <c r="Y976" s="355"/>
      <c r="Z976" s="355"/>
    </row>
    <row r="977" spans="1:26" s="92" customFormat="1">
      <c r="A977" s="355"/>
      <c r="B977" s="355"/>
      <c r="C977" s="355"/>
      <c r="E977" s="101"/>
      <c r="H977" s="93"/>
      <c r="I977" s="94"/>
      <c r="J977" s="93"/>
      <c r="S977" s="355"/>
      <c r="T977" s="355"/>
      <c r="U977" s="355"/>
      <c r="V977" s="355"/>
      <c r="W977" s="355"/>
      <c r="X977" s="355"/>
      <c r="Y977" s="355"/>
      <c r="Z977" s="355"/>
    </row>
    <row r="978" spans="1:26" s="92" customFormat="1">
      <c r="A978" s="355"/>
      <c r="B978" s="355"/>
      <c r="C978" s="355"/>
      <c r="E978" s="101"/>
      <c r="H978" s="93"/>
      <c r="I978" s="94"/>
      <c r="J978" s="93"/>
      <c r="S978" s="355"/>
      <c r="T978" s="355"/>
      <c r="U978" s="355"/>
      <c r="V978" s="355"/>
      <c r="W978" s="355"/>
      <c r="X978" s="355"/>
      <c r="Y978" s="355"/>
      <c r="Z978" s="355"/>
    </row>
    <row r="979" spans="1:26" s="92" customFormat="1">
      <c r="A979" s="355"/>
      <c r="B979" s="355"/>
      <c r="C979" s="355"/>
      <c r="E979" s="101"/>
      <c r="H979" s="93"/>
      <c r="I979" s="94"/>
      <c r="J979" s="93"/>
      <c r="S979" s="355"/>
      <c r="T979" s="355"/>
      <c r="U979" s="355"/>
      <c r="V979" s="355"/>
      <c r="W979" s="355"/>
      <c r="X979" s="355"/>
      <c r="Y979" s="355"/>
      <c r="Z979" s="355"/>
    </row>
    <row r="980" spans="1:26" s="92" customFormat="1">
      <c r="A980" s="355"/>
      <c r="B980" s="355"/>
      <c r="C980" s="355"/>
      <c r="E980" s="101"/>
      <c r="H980" s="93"/>
      <c r="I980" s="94"/>
      <c r="J980" s="93"/>
      <c r="S980" s="355"/>
      <c r="T980" s="355"/>
      <c r="U980" s="355"/>
      <c r="V980" s="355"/>
      <c r="W980" s="355"/>
      <c r="X980" s="355"/>
      <c r="Y980" s="355"/>
      <c r="Z980" s="355"/>
    </row>
    <row r="981" spans="1:26" s="92" customFormat="1">
      <c r="A981" s="355"/>
      <c r="B981" s="355"/>
      <c r="C981" s="355"/>
      <c r="E981" s="101"/>
      <c r="H981" s="93"/>
      <c r="I981" s="94"/>
      <c r="J981" s="93"/>
      <c r="S981" s="355"/>
      <c r="T981" s="355"/>
      <c r="U981" s="355"/>
      <c r="V981" s="355"/>
      <c r="W981" s="355"/>
      <c r="X981" s="355"/>
      <c r="Y981" s="355"/>
      <c r="Z981" s="355"/>
    </row>
    <row r="982" spans="1:26" s="92" customFormat="1">
      <c r="A982" s="355"/>
      <c r="B982" s="355"/>
      <c r="C982" s="355"/>
      <c r="E982" s="101"/>
      <c r="H982" s="93"/>
      <c r="I982" s="94"/>
      <c r="J982" s="93"/>
      <c r="S982" s="355"/>
      <c r="T982" s="355"/>
      <c r="U982" s="355"/>
      <c r="V982" s="355"/>
      <c r="W982" s="355"/>
      <c r="X982" s="355"/>
      <c r="Y982" s="355"/>
      <c r="Z982" s="355"/>
    </row>
    <row r="983" spans="1:26" s="92" customFormat="1">
      <c r="A983" s="355"/>
      <c r="B983" s="355"/>
      <c r="C983" s="355"/>
      <c r="E983" s="101"/>
      <c r="H983" s="93"/>
      <c r="I983" s="94"/>
      <c r="J983" s="93"/>
      <c r="S983" s="355"/>
      <c r="T983" s="355"/>
      <c r="U983" s="355"/>
      <c r="V983" s="355"/>
      <c r="W983" s="355"/>
      <c r="X983" s="355"/>
      <c r="Y983" s="355"/>
      <c r="Z983" s="355"/>
    </row>
    <row r="984" spans="1:26" s="92" customFormat="1">
      <c r="A984" s="355"/>
      <c r="B984" s="355"/>
      <c r="C984" s="355"/>
      <c r="E984" s="101"/>
      <c r="H984" s="93"/>
      <c r="I984" s="94"/>
      <c r="J984" s="93"/>
      <c r="S984" s="355"/>
      <c r="T984" s="355"/>
      <c r="U984" s="355"/>
      <c r="V984" s="355"/>
      <c r="W984" s="355"/>
      <c r="X984" s="355"/>
      <c r="Y984" s="355"/>
      <c r="Z984" s="355"/>
    </row>
    <row r="985" spans="1:26" s="92" customFormat="1">
      <c r="A985" s="355"/>
      <c r="B985" s="355"/>
      <c r="C985" s="355"/>
      <c r="E985" s="101"/>
      <c r="H985" s="93"/>
      <c r="I985" s="94"/>
      <c r="J985" s="93"/>
      <c r="S985" s="355"/>
      <c r="T985" s="355"/>
      <c r="U985" s="355"/>
      <c r="V985" s="355"/>
      <c r="W985" s="355"/>
      <c r="X985" s="355"/>
      <c r="Y985" s="355"/>
      <c r="Z985" s="355"/>
    </row>
    <row r="986" spans="1:26" s="92" customFormat="1">
      <c r="A986" s="355"/>
      <c r="B986" s="355"/>
      <c r="C986" s="355"/>
      <c r="E986" s="101"/>
      <c r="H986" s="93"/>
      <c r="I986" s="94"/>
      <c r="J986" s="93"/>
      <c r="S986" s="355"/>
      <c r="T986" s="355"/>
      <c r="U986" s="355"/>
      <c r="V986" s="355"/>
      <c r="W986" s="355"/>
      <c r="X986" s="355"/>
      <c r="Y986" s="355"/>
      <c r="Z986" s="355"/>
    </row>
    <row r="987" spans="1:26" s="92" customFormat="1">
      <c r="A987" s="355"/>
      <c r="B987" s="355"/>
      <c r="C987" s="355"/>
      <c r="E987" s="101"/>
      <c r="H987" s="93"/>
      <c r="I987" s="94"/>
      <c r="J987" s="93"/>
      <c r="S987" s="355"/>
      <c r="T987" s="355"/>
      <c r="U987" s="355"/>
      <c r="V987" s="355"/>
      <c r="W987" s="355"/>
      <c r="X987" s="355"/>
      <c r="Y987" s="355"/>
      <c r="Z987" s="355"/>
    </row>
    <row r="988" spans="1:26" s="92" customFormat="1">
      <c r="A988" s="355"/>
      <c r="B988" s="355"/>
      <c r="C988" s="355"/>
      <c r="E988" s="101"/>
      <c r="H988" s="93"/>
      <c r="I988" s="94"/>
      <c r="J988" s="93"/>
      <c r="S988" s="355"/>
      <c r="T988" s="355"/>
      <c r="U988" s="355"/>
      <c r="V988" s="355"/>
      <c r="W988" s="355"/>
      <c r="X988" s="355"/>
      <c r="Y988" s="355"/>
      <c r="Z988" s="355"/>
    </row>
    <row r="989" spans="1:26" s="92" customFormat="1">
      <c r="A989" s="355"/>
      <c r="B989" s="355"/>
      <c r="C989" s="355"/>
      <c r="E989" s="101"/>
      <c r="H989" s="93"/>
      <c r="I989" s="94"/>
      <c r="J989" s="93"/>
      <c r="S989" s="355"/>
      <c r="T989" s="355"/>
      <c r="U989" s="355"/>
      <c r="V989" s="355"/>
      <c r="W989" s="355"/>
      <c r="X989" s="355"/>
      <c r="Y989" s="355"/>
      <c r="Z989" s="355"/>
    </row>
    <row r="990" spans="1:26" s="92" customFormat="1">
      <c r="A990" s="355"/>
      <c r="B990" s="355"/>
      <c r="C990" s="355"/>
      <c r="E990" s="101"/>
      <c r="H990" s="93"/>
      <c r="I990" s="94"/>
      <c r="J990" s="93"/>
      <c r="S990" s="355"/>
      <c r="T990" s="355"/>
      <c r="U990" s="355"/>
      <c r="V990" s="355"/>
      <c r="W990" s="355"/>
      <c r="X990" s="355"/>
      <c r="Y990" s="355"/>
      <c r="Z990" s="355"/>
    </row>
    <row r="991" spans="1:26" s="92" customFormat="1">
      <c r="A991" s="355"/>
      <c r="B991" s="355"/>
      <c r="C991" s="355"/>
      <c r="E991" s="101"/>
      <c r="H991" s="93"/>
      <c r="I991" s="94"/>
      <c r="J991" s="93"/>
      <c r="S991" s="355"/>
      <c r="T991" s="355"/>
      <c r="U991" s="355"/>
      <c r="V991" s="355"/>
      <c r="W991" s="355"/>
      <c r="X991" s="355"/>
      <c r="Y991" s="355"/>
      <c r="Z991" s="355"/>
    </row>
    <row r="992" spans="1:26" s="92" customFormat="1">
      <c r="A992" s="355"/>
      <c r="B992" s="355"/>
      <c r="C992" s="355"/>
      <c r="E992" s="101"/>
      <c r="H992" s="93"/>
      <c r="I992" s="94"/>
      <c r="J992" s="93"/>
      <c r="S992" s="355"/>
      <c r="T992" s="355"/>
      <c r="U992" s="355"/>
      <c r="V992" s="355"/>
      <c r="W992" s="355"/>
      <c r="X992" s="355"/>
      <c r="Y992" s="355"/>
      <c r="Z992" s="355"/>
    </row>
    <row r="993" spans="1:26" s="92" customFormat="1">
      <c r="A993" s="355"/>
      <c r="B993" s="355"/>
      <c r="C993" s="355"/>
      <c r="E993" s="101"/>
      <c r="H993" s="93"/>
      <c r="I993" s="94"/>
      <c r="J993" s="93"/>
      <c r="S993" s="355"/>
      <c r="T993" s="355"/>
      <c r="U993" s="355"/>
      <c r="V993" s="355"/>
      <c r="W993" s="355"/>
      <c r="X993" s="355"/>
      <c r="Y993" s="355"/>
      <c r="Z993" s="355"/>
    </row>
    <row r="994" spans="1:26" s="92" customFormat="1">
      <c r="A994" s="355"/>
      <c r="B994" s="355"/>
      <c r="C994" s="355"/>
      <c r="E994" s="101"/>
      <c r="H994" s="93"/>
      <c r="I994" s="94"/>
      <c r="J994" s="93"/>
      <c r="S994" s="355"/>
      <c r="T994" s="355"/>
      <c r="U994" s="355"/>
      <c r="V994" s="355"/>
      <c r="W994" s="355"/>
      <c r="X994" s="355"/>
      <c r="Y994" s="355"/>
      <c r="Z994" s="355"/>
    </row>
    <row r="995" spans="1:26" s="92" customFormat="1">
      <c r="A995" s="355"/>
      <c r="B995" s="355"/>
      <c r="C995" s="355"/>
      <c r="E995" s="101"/>
      <c r="H995" s="93"/>
      <c r="I995" s="94"/>
      <c r="J995" s="93"/>
      <c r="S995" s="355"/>
      <c r="T995" s="355"/>
      <c r="U995" s="355"/>
      <c r="V995" s="355"/>
      <c r="W995" s="355"/>
      <c r="X995" s="355"/>
      <c r="Y995" s="355"/>
      <c r="Z995" s="355"/>
    </row>
    <row r="996" spans="1:26" s="92" customFormat="1">
      <c r="A996" s="355"/>
      <c r="B996" s="355"/>
      <c r="C996" s="355"/>
      <c r="E996" s="101"/>
      <c r="H996" s="93"/>
      <c r="I996" s="94"/>
      <c r="J996" s="93"/>
      <c r="S996" s="355"/>
      <c r="T996" s="355"/>
      <c r="U996" s="355"/>
      <c r="V996" s="355"/>
      <c r="W996" s="355"/>
      <c r="X996" s="355"/>
      <c r="Y996" s="355"/>
      <c r="Z996" s="355"/>
    </row>
    <row r="997" spans="1:26" s="92" customFormat="1">
      <c r="A997" s="355"/>
      <c r="B997" s="355"/>
      <c r="C997" s="355"/>
      <c r="E997" s="101"/>
      <c r="H997" s="93"/>
      <c r="I997" s="94"/>
      <c r="J997" s="93"/>
      <c r="S997" s="355"/>
      <c r="T997" s="355"/>
      <c r="U997" s="355"/>
      <c r="V997" s="355"/>
      <c r="W997" s="355"/>
      <c r="X997" s="355"/>
      <c r="Y997" s="355"/>
      <c r="Z997" s="355"/>
    </row>
    <row r="998" spans="1:26" s="92" customFormat="1">
      <c r="A998" s="355"/>
      <c r="B998" s="355"/>
      <c r="C998" s="355"/>
      <c r="E998" s="101"/>
      <c r="H998" s="93"/>
      <c r="I998" s="94"/>
      <c r="J998" s="93"/>
      <c r="S998" s="355"/>
      <c r="T998" s="355"/>
      <c r="U998" s="355"/>
      <c r="V998" s="355"/>
      <c r="W998" s="355"/>
      <c r="X998" s="355"/>
      <c r="Y998" s="355"/>
      <c r="Z998" s="355"/>
    </row>
    <row r="999" spans="1:26" s="92" customFormat="1">
      <c r="A999" s="355"/>
      <c r="B999" s="355"/>
      <c r="C999" s="355"/>
      <c r="E999" s="101"/>
      <c r="H999" s="93"/>
      <c r="I999" s="94"/>
      <c r="J999" s="93"/>
      <c r="S999" s="355"/>
      <c r="T999" s="355"/>
      <c r="U999" s="355"/>
      <c r="V999" s="355"/>
      <c r="W999" s="355"/>
      <c r="X999" s="355"/>
      <c r="Y999" s="355"/>
      <c r="Z999" s="355"/>
    </row>
    <row r="1000" spans="1:26" s="92" customFormat="1">
      <c r="A1000" s="355"/>
      <c r="B1000" s="355"/>
      <c r="C1000" s="355"/>
      <c r="E1000" s="101"/>
      <c r="H1000" s="93"/>
      <c r="I1000" s="94"/>
      <c r="J1000" s="93"/>
      <c r="S1000" s="355"/>
      <c r="T1000" s="355"/>
      <c r="U1000" s="355"/>
      <c r="V1000" s="355"/>
      <c r="W1000" s="355"/>
      <c r="X1000" s="355"/>
      <c r="Y1000" s="355"/>
      <c r="Z1000" s="355"/>
    </row>
    <row r="1001" spans="1:26" s="92" customFormat="1">
      <c r="A1001" s="355"/>
      <c r="B1001" s="355"/>
      <c r="C1001" s="355"/>
      <c r="E1001" s="101"/>
      <c r="H1001" s="93"/>
      <c r="I1001" s="94"/>
      <c r="J1001" s="93"/>
      <c r="S1001" s="355"/>
      <c r="T1001" s="355"/>
      <c r="U1001" s="355"/>
      <c r="V1001" s="355"/>
      <c r="W1001" s="355"/>
      <c r="X1001" s="355"/>
      <c r="Y1001" s="355"/>
      <c r="Z1001" s="355"/>
    </row>
    <row r="1002" spans="1:26" s="92" customFormat="1">
      <c r="A1002" s="355"/>
      <c r="B1002" s="355"/>
      <c r="C1002" s="355"/>
      <c r="E1002" s="101"/>
      <c r="H1002" s="93"/>
      <c r="I1002" s="94"/>
      <c r="J1002" s="93"/>
      <c r="S1002" s="355"/>
      <c r="T1002" s="355"/>
      <c r="U1002" s="355"/>
      <c r="V1002" s="355"/>
      <c r="W1002" s="355"/>
      <c r="X1002" s="355"/>
      <c r="Y1002" s="355"/>
      <c r="Z1002" s="355"/>
    </row>
    <row r="1003" spans="1:26" s="92" customFormat="1">
      <c r="A1003" s="355"/>
      <c r="B1003" s="355"/>
      <c r="C1003" s="355"/>
      <c r="E1003" s="101"/>
      <c r="H1003" s="93"/>
      <c r="I1003" s="94"/>
      <c r="J1003" s="93"/>
      <c r="S1003" s="355"/>
      <c r="T1003" s="355"/>
      <c r="U1003" s="355"/>
      <c r="V1003" s="355"/>
      <c r="W1003" s="355"/>
      <c r="X1003" s="355"/>
      <c r="Y1003" s="355"/>
      <c r="Z1003" s="355"/>
    </row>
    <row r="1004" spans="1:26" s="92" customFormat="1">
      <c r="A1004" s="355"/>
      <c r="B1004" s="355"/>
      <c r="C1004" s="355"/>
      <c r="E1004" s="101"/>
      <c r="H1004" s="93"/>
      <c r="I1004" s="94"/>
      <c r="J1004" s="93"/>
      <c r="S1004" s="355"/>
      <c r="T1004" s="355"/>
      <c r="U1004" s="355"/>
      <c r="V1004" s="355"/>
      <c r="W1004" s="355"/>
      <c r="X1004" s="355"/>
      <c r="Y1004" s="355"/>
      <c r="Z1004" s="355"/>
    </row>
    <row r="1005" spans="1:26" s="92" customFormat="1">
      <c r="A1005" s="355"/>
      <c r="B1005" s="355"/>
      <c r="C1005" s="355"/>
      <c r="E1005" s="101"/>
      <c r="H1005" s="93"/>
      <c r="I1005" s="94"/>
      <c r="J1005" s="93"/>
      <c r="S1005" s="355"/>
      <c r="T1005" s="355"/>
      <c r="U1005" s="355"/>
      <c r="V1005" s="355"/>
      <c r="W1005" s="355"/>
      <c r="X1005" s="355"/>
      <c r="Y1005" s="355"/>
      <c r="Z1005" s="355"/>
    </row>
    <row r="1006" spans="1:26" s="92" customFormat="1">
      <c r="A1006" s="355"/>
      <c r="B1006" s="355"/>
      <c r="C1006" s="355"/>
      <c r="E1006" s="101"/>
      <c r="H1006" s="93"/>
      <c r="I1006" s="94"/>
      <c r="J1006" s="93"/>
      <c r="S1006" s="355"/>
      <c r="T1006" s="355"/>
      <c r="U1006" s="355"/>
      <c r="V1006" s="355"/>
      <c r="W1006" s="355"/>
      <c r="X1006" s="355"/>
      <c r="Y1006" s="355"/>
      <c r="Z1006" s="355"/>
    </row>
    <row r="1007" spans="1:26" s="92" customFormat="1">
      <c r="A1007" s="355"/>
      <c r="B1007" s="355"/>
      <c r="C1007" s="355"/>
      <c r="E1007" s="101"/>
      <c r="H1007" s="93"/>
      <c r="I1007" s="94"/>
      <c r="J1007" s="93"/>
      <c r="S1007" s="355"/>
      <c r="T1007" s="355"/>
      <c r="U1007" s="355"/>
      <c r="V1007" s="355"/>
      <c r="W1007" s="355"/>
      <c r="X1007" s="355"/>
      <c r="Y1007" s="355"/>
      <c r="Z1007" s="355"/>
    </row>
    <row r="1008" spans="1:26" s="92" customFormat="1">
      <c r="A1008" s="355"/>
      <c r="B1008" s="355"/>
      <c r="C1008" s="355"/>
      <c r="E1008" s="101"/>
      <c r="H1008" s="93"/>
      <c r="I1008" s="94"/>
      <c r="J1008" s="93"/>
      <c r="S1008" s="355"/>
      <c r="T1008" s="355"/>
      <c r="U1008" s="355"/>
      <c r="V1008" s="355"/>
      <c r="W1008" s="355"/>
      <c r="X1008" s="355"/>
      <c r="Y1008" s="355"/>
      <c r="Z1008" s="355"/>
    </row>
    <row r="1009" spans="1:26" s="92" customFormat="1">
      <c r="A1009" s="355"/>
      <c r="B1009" s="355"/>
      <c r="C1009" s="355"/>
      <c r="E1009" s="101"/>
      <c r="H1009" s="93"/>
      <c r="I1009" s="94"/>
      <c r="J1009" s="93"/>
      <c r="S1009" s="355"/>
      <c r="T1009" s="355"/>
      <c r="U1009" s="355"/>
      <c r="V1009" s="355"/>
      <c r="W1009" s="355"/>
      <c r="X1009" s="355"/>
      <c r="Y1009" s="355"/>
      <c r="Z1009" s="355"/>
    </row>
    <row r="1010" spans="1:26" s="92" customFormat="1">
      <c r="A1010" s="355"/>
      <c r="B1010" s="355"/>
      <c r="C1010" s="355"/>
      <c r="E1010" s="101"/>
      <c r="H1010" s="93"/>
      <c r="I1010" s="94"/>
      <c r="J1010" s="93"/>
      <c r="S1010" s="355"/>
      <c r="T1010" s="355"/>
      <c r="U1010" s="355"/>
      <c r="V1010" s="355"/>
      <c r="W1010" s="355"/>
      <c r="X1010" s="355"/>
      <c r="Y1010" s="355"/>
      <c r="Z1010" s="355"/>
    </row>
    <row r="1011" spans="1:26" s="92" customFormat="1">
      <c r="A1011" s="355"/>
      <c r="B1011" s="355"/>
      <c r="C1011" s="355"/>
      <c r="E1011" s="101"/>
      <c r="H1011" s="93"/>
      <c r="I1011" s="94"/>
      <c r="J1011" s="93"/>
      <c r="S1011" s="355"/>
      <c r="T1011" s="355"/>
      <c r="U1011" s="355"/>
      <c r="V1011" s="355"/>
      <c r="W1011" s="355"/>
      <c r="X1011" s="355"/>
      <c r="Y1011" s="355"/>
      <c r="Z1011" s="355"/>
    </row>
    <row r="1012" spans="1:26" s="92" customFormat="1">
      <c r="A1012" s="355"/>
      <c r="B1012" s="355"/>
      <c r="C1012" s="355"/>
      <c r="E1012" s="101"/>
      <c r="H1012" s="93"/>
      <c r="I1012" s="94"/>
      <c r="J1012" s="93"/>
      <c r="S1012" s="355"/>
      <c r="T1012" s="355"/>
      <c r="U1012" s="355"/>
      <c r="V1012" s="355"/>
      <c r="W1012" s="355"/>
      <c r="X1012" s="355"/>
      <c r="Y1012" s="355"/>
      <c r="Z1012" s="355"/>
    </row>
    <row r="1013" spans="1:26" s="92" customFormat="1">
      <c r="A1013" s="355"/>
      <c r="B1013" s="355"/>
      <c r="C1013" s="355"/>
      <c r="E1013" s="101"/>
      <c r="H1013" s="93"/>
      <c r="I1013" s="94"/>
      <c r="J1013" s="93"/>
      <c r="S1013" s="355"/>
      <c r="T1013" s="355"/>
      <c r="U1013" s="355"/>
      <c r="V1013" s="355"/>
      <c r="W1013" s="355"/>
      <c r="X1013" s="355"/>
      <c r="Y1013" s="355"/>
      <c r="Z1013" s="355"/>
    </row>
    <row r="1014" spans="1:26" s="92" customFormat="1">
      <c r="A1014" s="355"/>
      <c r="B1014" s="355"/>
      <c r="C1014" s="355"/>
      <c r="E1014" s="101"/>
      <c r="H1014" s="93"/>
      <c r="I1014" s="94"/>
      <c r="J1014" s="93"/>
      <c r="S1014" s="355"/>
      <c r="T1014" s="355"/>
      <c r="U1014" s="355"/>
      <c r="V1014" s="355"/>
      <c r="W1014" s="355"/>
      <c r="X1014" s="355"/>
      <c r="Y1014" s="355"/>
      <c r="Z1014" s="355"/>
    </row>
    <row r="1015" spans="1:26" s="92" customFormat="1">
      <c r="A1015" s="355"/>
      <c r="B1015" s="355"/>
      <c r="C1015" s="355"/>
      <c r="E1015" s="101"/>
      <c r="H1015" s="93"/>
      <c r="I1015" s="94"/>
      <c r="J1015" s="93"/>
      <c r="S1015" s="355"/>
      <c r="T1015" s="355"/>
      <c r="U1015" s="355"/>
      <c r="V1015" s="355"/>
      <c r="W1015" s="355"/>
      <c r="X1015" s="355"/>
      <c r="Y1015" s="355"/>
      <c r="Z1015" s="355"/>
    </row>
    <row r="1016" spans="1:26" s="92" customFormat="1">
      <c r="A1016" s="355"/>
      <c r="B1016" s="355"/>
      <c r="C1016" s="355"/>
      <c r="E1016" s="101"/>
      <c r="H1016" s="93"/>
      <c r="I1016" s="94"/>
      <c r="J1016" s="93"/>
      <c r="S1016" s="355"/>
      <c r="T1016" s="355"/>
      <c r="U1016" s="355"/>
      <c r="V1016" s="355"/>
      <c r="W1016" s="355"/>
      <c r="X1016" s="355"/>
      <c r="Y1016" s="355"/>
      <c r="Z1016" s="355"/>
    </row>
    <row r="1017" spans="1:26" s="92" customFormat="1">
      <c r="A1017" s="355"/>
      <c r="B1017" s="355"/>
      <c r="C1017" s="355"/>
      <c r="E1017" s="101"/>
      <c r="H1017" s="93"/>
      <c r="I1017" s="94"/>
      <c r="J1017" s="93"/>
      <c r="S1017" s="355"/>
      <c r="T1017" s="355"/>
      <c r="U1017" s="355"/>
      <c r="V1017" s="355"/>
      <c r="W1017" s="355"/>
      <c r="X1017" s="355"/>
      <c r="Y1017" s="355"/>
      <c r="Z1017" s="355"/>
    </row>
    <row r="1018" spans="1:26" s="92" customFormat="1">
      <c r="A1018" s="355"/>
      <c r="B1018" s="355"/>
      <c r="C1018" s="355"/>
      <c r="E1018" s="101"/>
      <c r="H1018" s="93"/>
      <c r="I1018" s="94"/>
      <c r="J1018" s="93"/>
      <c r="S1018" s="355"/>
      <c r="T1018" s="355"/>
      <c r="U1018" s="355"/>
      <c r="V1018" s="355"/>
      <c r="W1018" s="355"/>
      <c r="X1018" s="355"/>
      <c r="Y1018" s="355"/>
      <c r="Z1018" s="355"/>
    </row>
    <row r="1019" spans="1:26" s="92" customFormat="1">
      <c r="A1019" s="355"/>
      <c r="B1019" s="355"/>
      <c r="C1019" s="355"/>
      <c r="E1019" s="101"/>
      <c r="H1019" s="93"/>
      <c r="I1019" s="94"/>
      <c r="J1019" s="93"/>
      <c r="S1019" s="355"/>
      <c r="T1019" s="355"/>
      <c r="U1019" s="355"/>
      <c r="V1019" s="355"/>
      <c r="W1019" s="355"/>
      <c r="X1019" s="355"/>
      <c r="Y1019" s="355"/>
      <c r="Z1019" s="355"/>
    </row>
    <row r="1020" spans="1:26" s="92" customFormat="1">
      <c r="A1020" s="355"/>
      <c r="B1020" s="355"/>
      <c r="C1020" s="355"/>
      <c r="E1020" s="101"/>
      <c r="H1020" s="93"/>
      <c r="I1020" s="94"/>
      <c r="J1020" s="93"/>
      <c r="S1020" s="355"/>
      <c r="T1020" s="355"/>
      <c r="U1020" s="355"/>
      <c r="V1020" s="355"/>
      <c r="W1020" s="355"/>
      <c r="X1020" s="355"/>
      <c r="Y1020" s="355"/>
      <c r="Z1020" s="355"/>
    </row>
    <row r="1021" spans="1:26" s="92" customFormat="1">
      <c r="A1021" s="355"/>
      <c r="B1021" s="355"/>
      <c r="C1021" s="355"/>
      <c r="E1021" s="101"/>
      <c r="H1021" s="93"/>
      <c r="I1021" s="94"/>
      <c r="J1021" s="93"/>
      <c r="S1021" s="355"/>
      <c r="T1021" s="355"/>
      <c r="U1021" s="355"/>
      <c r="V1021" s="355"/>
      <c r="W1021" s="355"/>
      <c r="X1021" s="355"/>
      <c r="Y1021" s="355"/>
      <c r="Z1021" s="355"/>
    </row>
    <row r="1022" spans="1:26" s="92" customFormat="1">
      <c r="A1022" s="355"/>
      <c r="B1022" s="355"/>
      <c r="C1022" s="355"/>
      <c r="E1022" s="101"/>
      <c r="H1022" s="93"/>
      <c r="I1022" s="94"/>
      <c r="J1022" s="93"/>
      <c r="S1022" s="355"/>
      <c r="T1022" s="355"/>
      <c r="U1022" s="355"/>
      <c r="V1022" s="355"/>
      <c r="W1022" s="355"/>
      <c r="X1022" s="355"/>
      <c r="Y1022" s="355"/>
      <c r="Z1022" s="355"/>
    </row>
    <row r="1023" spans="1:26" s="92" customFormat="1">
      <c r="A1023" s="355"/>
      <c r="B1023" s="355"/>
      <c r="C1023" s="355"/>
      <c r="E1023" s="101"/>
      <c r="H1023" s="93"/>
      <c r="I1023" s="94"/>
      <c r="J1023" s="93"/>
      <c r="S1023" s="355"/>
      <c r="T1023" s="355"/>
      <c r="U1023" s="355"/>
      <c r="V1023" s="355"/>
      <c r="W1023" s="355"/>
      <c r="X1023" s="355"/>
      <c r="Y1023" s="355"/>
      <c r="Z1023" s="355"/>
    </row>
    <row r="1024" spans="1:26" s="92" customFormat="1">
      <c r="A1024" s="355"/>
      <c r="B1024" s="355"/>
      <c r="C1024" s="355"/>
      <c r="E1024" s="101"/>
      <c r="H1024" s="93"/>
      <c r="I1024" s="94"/>
      <c r="J1024" s="93"/>
      <c r="S1024" s="355"/>
      <c r="T1024" s="355"/>
      <c r="U1024" s="355"/>
      <c r="V1024" s="355"/>
      <c r="W1024" s="355"/>
      <c r="X1024" s="355"/>
      <c r="Y1024" s="355"/>
      <c r="Z1024" s="355"/>
    </row>
    <row r="1025" spans="1:26" s="92" customFormat="1">
      <c r="A1025" s="355"/>
      <c r="B1025" s="355"/>
      <c r="C1025" s="355"/>
      <c r="E1025" s="101"/>
      <c r="H1025" s="93"/>
      <c r="I1025" s="94"/>
      <c r="J1025" s="93"/>
      <c r="S1025" s="355"/>
      <c r="T1025" s="355"/>
      <c r="U1025" s="355"/>
      <c r="V1025" s="355"/>
      <c r="W1025" s="355"/>
      <c r="X1025" s="355"/>
      <c r="Y1025" s="355"/>
      <c r="Z1025" s="355"/>
    </row>
    <row r="1026" spans="1:26" s="92" customFormat="1">
      <c r="A1026" s="355"/>
      <c r="B1026" s="355"/>
      <c r="C1026" s="355"/>
      <c r="E1026" s="101"/>
      <c r="H1026" s="93"/>
      <c r="I1026" s="94"/>
      <c r="J1026" s="93"/>
      <c r="S1026" s="355"/>
      <c r="T1026" s="355"/>
      <c r="U1026" s="355"/>
      <c r="V1026" s="355"/>
      <c r="W1026" s="355"/>
      <c r="X1026" s="355"/>
      <c r="Y1026" s="355"/>
      <c r="Z1026" s="355"/>
    </row>
    <row r="1027" spans="1:26" s="92" customFormat="1">
      <c r="A1027" s="355"/>
      <c r="B1027" s="355"/>
      <c r="C1027" s="355"/>
      <c r="E1027" s="101"/>
      <c r="H1027" s="93"/>
      <c r="I1027" s="94"/>
      <c r="J1027" s="93"/>
      <c r="S1027" s="355"/>
      <c r="T1027" s="355"/>
      <c r="U1027" s="355"/>
      <c r="V1027" s="355"/>
      <c r="W1027" s="355"/>
      <c r="X1027" s="355"/>
      <c r="Y1027" s="355"/>
      <c r="Z1027" s="355"/>
    </row>
    <row r="1028" spans="1:26" s="92" customFormat="1">
      <c r="A1028" s="355"/>
      <c r="B1028" s="355"/>
      <c r="C1028" s="355"/>
      <c r="E1028" s="101"/>
      <c r="H1028" s="93"/>
      <c r="I1028" s="94"/>
      <c r="J1028" s="93"/>
      <c r="S1028" s="355"/>
      <c r="T1028" s="355"/>
      <c r="U1028" s="355"/>
      <c r="V1028" s="355"/>
      <c r="W1028" s="355"/>
      <c r="X1028" s="355"/>
      <c r="Y1028" s="355"/>
      <c r="Z1028" s="355"/>
    </row>
    <row r="1029" spans="1:26" s="92" customFormat="1">
      <c r="A1029" s="355"/>
      <c r="B1029" s="355"/>
      <c r="C1029" s="355"/>
      <c r="E1029" s="101"/>
      <c r="H1029" s="93"/>
      <c r="I1029" s="94"/>
      <c r="J1029" s="93"/>
      <c r="S1029" s="355"/>
      <c r="T1029" s="355"/>
      <c r="U1029" s="355"/>
      <c r="V1029" s="355"/>
      <c r="W1029" s="355"/>
      <c r="X1029" s="355"/>
      <c r="Y1029" s="355"/>
      <c r="Z1029" s="355"/>
    </row>
    <row r="1030" spans="1:26" s="92" customFormat="1">
      <c r="A1030" s="355"/>
      <c r="B1030" s="355"/>
      <c r="C1030" s="355"/>
      <c r="E1030" s="101"/>
      <c r="H1030" s="93"/>
      <c r="I1030" s="94"/>
      <c r="J1030" s="93"/>
      <c r="S1030" s="355"/>
      <c r="T1030" s="355"/>
      <c r="U1030" s="355"/>
      <c r="V1030" s="355"/>
      <c r="W1030" s="355"/>
      <c r="X1030" s="355"/>
      <c r="Y1030" s="355"/>
      <c r="Z1030" s="355"/>
    </row>
    <row r="1031" spans="1:26" s="92" customFormat="1">
      <c r="A1031" s="355"/>
      <c r="B1031" s="355"/>
      <c r="C1031" s="355"/>
      <c r="E1031" s="101"/>
      <c r="H1031" s="93"/>
      <c r="I1031" s="94"/>
      <c r="J1031" s="93"/>
      <c r="S1031" s="355"/>
      <c r="T1031" s="355"/>
      <c r="U1031" s="355"/>
      <c r="V1031" s="355"/>
      <c r="W1031" s="355"/>
      <c r="X1031" s="355"/>
      <c r="Y1031" s="355"/>
      <c r="Z1031" s="355"/>
    </row>
    <row r="1032" spans="1:26" s="92" customFormat="1">
      <c r="A1032" s="355"/>
      <c r="B1032" s="355"/>
      <c r="C1032" s="355"/>
      <c r="E1032" s="101"/>
      <c r="H1032" s="93"/>
      <c r="I1032" s="94"/>
      <c r="J1032" s="93"/>
      <c r="S1032" s="355"/>
      <c r="T1032" s="355"/>
      <c r="U1032" s="355"/>
      <c r="V1032" s="355"/>
      <c r="W1032" s="355"/>
      <c r="X1032" s="355"/>
      <c r="Y1032" s="355"/>
      <c r="Z1032" s="355"/>
    </row>
    <row r="1033" spans="1:26" s="92" customFormat="1">
      <c r="A1033" s="355"/>
      <c r="B1033" s="355"/>
      <c r="C1033" s="355"/>
      <c r="E1033" s="101"/>
      <c r="H1033" s="93"/>
      <c r="I1033" s="94"/>
      <c r="J1033" s="93"/>
      <c r="S1033" s="355"/>
      <c r="T1033" s="355"/>
      <c r="U1033" s="355"/>
      <c r="V1033" s="355"/>
      <c r="W1033" s="355"/>
      <c r="X1033" s="355"/>
      <c r="Y1033" s="355"/>
      <c r="Z1033" s="355"/>
    </row>
    <row r="1034" spans="1:26" s="92" customFormat="1">
      <c r="A1034" s="355"/>
      <c r="B1034" s="355"/>
      <c r="C1034" s="355"/>
      <c r="E1034" s="101"/>
      <c r="H1034" s="93"/>
      <c r="I1034" s="94"/>
      <c r="J1034" s="93"/>
      <c r="S1034" s="355"/>
      <c r="T1034" s="355"/>
      <c r="U1034" s="355"/>
      <c r="V1034" s="355"/>
      <c r="W1034" s="355"/>
      <c r="X1034" s="355"/>
      <c r="Y1034" s="355"/>
      <c r="Z1034" s="355"/>
    </row>
    <row r="1035" spans="1:26" s="92" customFormat="1">
      <c r="A1035" s="355"/>
      <c r="B1035" s="355"/>
      <c r="C1035" s="355"/>
      <c r="E1035" s="101"/>
      <c r="H1035" s="93"/>
      <c r="I1035" s="94"/>
      <c r="J1035" s="93"/>
      <c r="S1035" s="355"/>
      <c r="T1035" s="355"/>
      <c r="U1035" s="355"/>
      <c r="V1035" s="355"/>
      <c r="W1035" s="355"/>
      <c r="X1035" s="355"/>
      <c r="Y1035" s="355"/>
      <c r="Z1035" s="355"/>
    </row>
    <row r="1036" spans="1:26" s="92" customFormat="1">
      <c r="A1036" s="355"/>
      <c r="B1036" s="355"/>
      <c r="C1036" s="355"/>
      <c r="E1036" s="101"/>
      <c r="H1036" s="93"/>
      <c r="I1036" s="94"/>
      <c r="J1036" s="93"/>
      <c r="S1036" s="355"/>
      <c r="T1036" s="355"/>
      <c r="U1036" s="355"/>
      <c r="V1036" s="355"/>
      <c r="W1036" s="355"/>
      <c r="X1036" s="355"/>
      <c r="Y1036" s="355"/>
      <c r="Z1036" s="355"/>
    </row>
    <row r="1037" spans="1:26" s="92" customFormat="1">
      <c r="A1037" s="355"/>
      <c r="B1037" s="355"/>
      <c r="C1037" s="355"/>
      <c r="E1037" s="101"/>
      <c r="H1037" s="93"/>
      <c r="I1037" s="94"/>
      <c r="J1037" s="93"/>
      <c r="S1037" s="355"/>
      <c r="T1037" s="355"/>
      <c r="U1037" s="355"/>
      <c r="V1037" s="355"/>
      <c r="W1037" s="355"/>
      <c r="X1037" s="355"/>
      <c r="Y1037" s="355"/>
      <c r="Z1037" s="355"/>
    </row>
    <row r="1038" spans="1:26" s="92" customFormat="1">
      <c r="A1038" s="355"/>
      <c r="B1038" s="355"/>
      <c r="C1038" s="355"/>
      <c r="E1038" s="101"/>
      <c r="H1038" s="93"/>
      <c r="I1038" s="94"/>
      <c r="J1038" s="93"/>
      <c r="S1038" s="355"/>
      <c r="T1038" s="355"/>
      <c r="U1038" s="355"/>
      <c r="V1038" s="355"/>
      <c r="W1038" s="355"/>
      <c r="X1038" s="355"/>
      <c r="Y1038" s="355"/>
      <c r="Z1038" s="355"/>
    </row>
    <row r="1039" spans="1:26" s="92" customFormat="1">
      <c r="A1039" s="355"/>
      <c r="B1039" s="355"/>
      <c r="C1039" s="355"/>
      <c r="E1039" s="101"/>
      <c r="H1039" s="93"/>
      <c r="I1039" s="94"/>
      <c r="J1039" s="93"/>
      <c r="S1039" s="355"/>
      <c r="T1039" s="355"/>
      <c r="U1039" s="355"/>
      <c r="V1039" s="355"/>
      <c r="W1039" s="355"/>
      <c r="X1039" s="355"/>
      <c r="Y1039" s="355"/>
      <c r="Z1039" s="355"/>
    </row>
    <row r="1040" spans="1:26" s="92" customFormat="1">
      <c r="A1040" s="355"/>
      <c r="B1040" s="355"/>
      <c r="C1040" s="355"/>
      <c r="E1040" s="101"/>
      <c r="H1040" s="93"/>
      <c r="I1040" s="94"/>
      <c r="J1040" s="93"/>
      <c r="S1040" s="355"/>
      <c r="T1040" s="355"/>
      <c r="U1040" s="355"/>
      <c r="V1040" s="355"/>
      <c r="W1040" s="355"/>
      <c r="X1040" s="355"/>
      <c r="Y1040" s="355"/>
      <c r="Z1040" s="355"/>
    </row>
    <row r="1041" spans="1:26" s="92" customFormat="1">
      <c r="A1041" s="355"/>
      <c r="B1041" s="355"/>
      <c r="C1041" s="355"/>
      <c r="E1041" s="101"/>
      <c r="H1041" s="93"/>
      <c r="I1041" s="94"/>
      <c r="J1041" s="93"/>
      <c r="S1041" s="355"/>
      <c r="T1041" s="355"/>
      <c r="U1041" s="355"/>
      <c r="V1041" s="355"/>
      <c r="W1041" s="355"/>
      <c r="X1041" s="355"/>
      <c r="Y1041" s="355"/>
      <c r="Z1041" s="355"/>
    </row>
    <row r="1042" spans="1:26" s="92" customFormat="1">
      <c r="A1042" s="355"/>
      <c r="B1042" s="355"/>
      <c r="C1042" s="355"/>
      <c r="E1042" s="101"/>
      <c r="H1042" s="93"/>
      <c r="I1042" s="94"/>
      <c r="J1042" s="93"/>
      <c r="S1042" s="355"/>
      <c r="T1042" s="355"/>
      <c r="U1042" s="355"/>
      <c r="V1042" s="355"/>
      <c r="W1042" s="355"/>
      <c r="X1042" s="355"/>
      <c r="Y1042" s="355"/>
      <c r="Z1042" s="355"/>
    </row>
    <row r="1043" spans="1:26" s="92" customFormat="1">
      <c r="A1043" s="355"/>
      <c r="B1043" s="355"/>
      <c r="C1043" s="355"/>
      <c r="E1043" s="101"/>
      <c r="H1043" s="93"/>
      <c r="I1043" s="94"/>
      <c r="J1043" s="93"/>
      <c r="S1043" s="355"/>
      <c r="T1043" s="355"/>
      <c r="U1043" s="355"/>
      <c r="V1043" s="355"/>
      <c r="W1043" s="355"/>
      <c r="X1043" s="355"/>
      <c r="Y1043" s="355"/>
      <c r="Z1043" s="355"/>
    </row>
    <row r="1044" spans="1:26" s="92" customFormat="1">
      <c r="A1044" s="355"/>
      <c r="B1044" s="355"/>
      <c r="C1044" s="355"/>
      <c r="E1044" s="101"/>
      <c r="H1044" s="93"/>
      <c r="I1044" s="94"/>
      <c r="J1044" s="93"/>
      <c r="S1044" s="355"/>
      <c r="T1044" s="355"/>
      <c r="U1044" s="355"/>
      <c r="V1044" s="355"/>
      <c r="W1044" s="355"/>
      <c r="X1044" s="355"/>
      <c r="Y1044" s="355"/>
      <c r="Z1044" s="355"/>
    </row>
    <row r="1045" spans="1:26" s="92" customFormat="1">
      <c r="A1045" s="355"/>
      <c r="B1045" s="355"/>
      <c r="C1045" s="355"/>
      <c r="E1045" s="101"/>
      <c r="H1045" s="93"/>
      <c r="I1045" s="94"/>
      <c r="J1045" s="93"/>
      <c r="S1045" s="355"/>
      <c r="T1045" s="355"/>
      <c r="U1045" s="355"/>
      <c r="V1045" s="355"/>
      <c r="W1045" s="355"/>
      <c r="X1045" s="355"/>
      <c r="Y1045" s="355"/>
      <c r="Z1045" s="355"/>
    </row>
    <row r="1046" spans="1:26" s="92" customFormat="1">
      <c r="A1046" s="355"/>
      <c r="B1046" s="355"/>
      <c r="C1046" s="355"/>
      <c r="E1046" s="101"/>
      <c r="H1046" s="93"/>
      <c r="I1046" s="94"/>
      <c r="J1046" s="93"/>
      <c r="S1046" s="355"/>
      <c r="T1046" s="355"/>
      <c r="U1046" s="355"/>
      <c r="V1046" s="355"/>
      <c r="W1046" s="355"/>
      <c r="X1046" s="355"/>
      <c r="Y1046" s="355"/>
      <c r="Z1046" s="355"/>
    </row>
    <row r="1047" spans="1:26" s="92" customFormat="1">
      <c r="A1047" s="355"/>
      <c r="B1047" s="355"/>
      <c r="C1047" s="355"/>
      <c r="E1047" s="101"/>
      <c r="H1047" s="93"/>
      <c r="I1047" s="94"/>
      <c r="J1047" s="93"/>
      <c r="S1047" s="355"/>
      <c r="T1047" s="355"/>
      <c r="U1047" s="355"/>
      <c r="V1047" s="355"/>
      <c r="W1047" s="355"/>
      <c r="X1047" s="355"/>
      <c r="Y1047" s="355"/>
      <c r="Z1047" s="355"/>
    </row>
    <row r="1048" spans="1:26" s="92" customFormat="1">
      <c r="A1048" s="355"/>
      <c r="B1048" s="355"/>
      <c r="C1048" s="355"/>
      <c r="E1048" s="101"/>
      <c r="H1048" s="93"/>
      <c r="I1048" s="94"/>
      <c r="J1048" s="93"/>
      <c r="S1048" s="355"/>
      <c r="T1048" s="355"/>
      <c r="U1048" s="355"/>
      <c r="V1048" s="355"/>
      <c r="W1048" s="355"/>
      <c r="X1048" s="355"/>
      <c r="Y1048" s="355"/>
      <c r="Z1048" s="355"/>
    </row>
    <row r="1049" spans="1:26" s="92" customFormat="1">
      <c r="A1049" s="355"/>
      <c r="B1049" s="355"/>
      <c r="C1049" s="355"/>
      <c r="E1049" s="101"/>
      <c r="H1049" s="93"/>
      <c r="I1049" s="94"/>
      <c r="J1049" s="93"/>
      <c r="S1049" s="355"/>
      <c r="T1049" s="355"/>
      <c r="U1049" s="355"/>
      <c r="V1049" s="355"/>
      <c r="W1049" s="355"/>
      <c r="X1049" s="355"/>
      <c r="Y1049" s="355"/>
      <c r="Z1049" s="355"/>
    </row>
    <row r="1050" spans="1:26" s="92" customFormat="1">
      <c r="A1050" s="355"/>
      <c r="B1050" s="355"/>
      <c r="C1050" s="355"/>
      <c r="E1050" s="101"/>
      <c r="H1050" s="93"/>
      <c r="I1050" s="94"/>
      <c r="J1050" s="93"/>
      <c r="S1050" s="355"/>
      <c r="T1050" s="355"/>
      <c r="U1050" s="355"/>
      <c r="V1050" s="355"/>
      <c r="W1050" s="355"/>
      <c r="X1050" s="355"/>
      <c r="Y1050" s="355"/>
      <c r="Z1050" s="355"/>
    </row>
    <row r="1051" spans="1:26" s="92" customFormat="1">
      <c r="A1051" s="355"/>
      <c r="B1051" s="355"/>
      <c r="C1051" s="355"/>
      <c r="E1051" s="101"/>
      <c r="H1051" s="93"/>
      <c r="I1051" s="94"/>
      <c r="J1051" s="93"/>
      <c r="S1051" s="355"/>
      <c r="T1051" s="355"/>
      <c r="U1051" s="355"/>
      <c r="V1051" s="355"/>
      <c r="W1051" s="355"/>
      <c r="X1051" s="355"/>
      <c r="Y1051" s="355"/>
      <c r="Z1051" s="355"/>
    </row>
    <row r="1052" spans="1:26" s="92" customFormat="1">
      <c r="A1052" s="355"/>
      <c r="B1052" s="355"/>
      <c r="C1052" s="355"/>
      <c r="E1052" s="101"/>
      <c r="H1052" s="93"/>
      <c r="I1052" s="94"/>
      <c r="J1052" s="93"/>
      <c r="S1052" s="355"/>
      <c r="T1052" s="355"/>
      <c r="U1052" s="355"/>
      <c r="V1052" s="355"/>
      <c r="W1052" s="355"/>
      <c r="X1052" s="355"/>
      <c r="Y1052" s="355"/>
      <c r="Z1052" s="355"/>
    </row>
    <row r="1053" spans="1:26" s="92" customFormat="1">
      <c r="A1053" s="355"/>
      <c r="B1053" s="355"/>
      <c r="C1053" s="355"/>
      <c r="E1053" s="101"/>
      <c r="H1053" s="93"/>
      <c r="I1053" s="94"/>
      <c r="J1053" s="93"/>
      <c r="S1053" s="355"/>
      <c r="T1053" s="355"/>
      <c r="U1053" s="355"/>
      <c r="V1053" s="355"/>
      <c r="W1053" s="355"/>
      <c r="X1053" s="355"/>
      <c r="Y1053" s="355"/>
      <c r="Z1053" s="355"/>
    </row>
    <row r="1054" spans="1:26" s="92" customFormat="1">
      <c r="A1054" s="355"/>
      <c r="B1054" s="355"/>
      <c r="C1054" s="355"/>
      <c r="E1054" s="101"/>
      <c r="H1054" s="93"/>
      <c r="I1054" s="94"/>
      <c r="J1054" s="93"/>
      <c r="S1054" s="355"/>
      <c r="T1054" s="355"/>
      <c r="U1054" s="355"/>
      <c r="V1054" s="355"/>
      <c r="W1054" s="355"/>
      <c r="X1054" s="355"/>
      <c r="Y1054" s="355"/>
      <c r="Z1054" s="355"/>
    </row>
    <row r="1055" spans="1:26" s="92" customFormat="1">
      <c r="A1055" s="355"/>
      <c r="B1055" s="355"/>
      <c r="C1055" s="355"/>
      <c r="E1055" s="101"/>
      <c r="H1055" s="93"/>
      <c r="I1055" s="94"/>
      <c r="J1055" s="93"/>
      <c r="S1055" s="355"/>
      <c r="T1055" s="355"/>
      <c r="U1055" s="355"/>
      <c r="V1055" s="355"/>
      <c r="W1055" s="355"/>
      <c r="X1055" s="355"/>
      <c r="Y1055" s="355"/>
      <c r="Z1055" s="355"/>
    </row>
    <row r="1056" spans="1:26" s="92" customFormat="1">
      <c r="A1056" s="355"/>
      <c r="B1056" s="355"/>
      <c r="C1056" s="355"/>
      <c r="E1056" s="101"/>
      <c r="H1056" s="93"/>
      <c r="I1056" s="94"/>
      <c r="J1056" s="93"/>
      <c r="S1056" s="355"/>
      <c r="T1056" s="355"/>
      <c r="U1056" s="355"/>
      <c r="V1056" s="355"/>
      <c r="W1056" s="355"/>
      <c r="X1056" s="355"/>
      <c r="Y1056" s="355"/>
      <c r="Z1056" s="355"/>
    </row>
    <row r="1057" spans="1:26" s="92" customFormat="1">
      <c r="A1057" s="355"/>
      <c r="B1057" s="355"/>
      <c r="C1057" s="355"/>
      <c r="E1057" s="101"/>
      <c r="H1057" s="93"/>
      <c r="I1057" s="94"/>
      <c r="J1057" s="93"/>
      <c r="S1057" s="355"/>
      <c r="T1057" s="355"/>
      <c r="U1057" s="355"/>
      <c r="V1057" s="355"/>
      <c r="W1057" s="355"/>
      <c r="X1057" s="355"/>
      <c r="Y1057" s="355"/>
      <c r="Z1057" s="355"/>
    </row>
    <row r="1058" spans="1:26" s="92" customFormat="1">
      <c r="A1058" s="355"/>
      <c r="B1058" s="355"/>
      <c r="C1058" s="355"/>
      <c r="E1058" s="101"/>
      <c r="H1058" s="93"/>
      <c r="I1058" s="94"/>
      <c r="J1058" s="93"/>
      <c r="S1058" s="355"/>
      <c r="T1058" s="355"/>
      <c r="U1058" s="355"/>
      <c r="V1058" s="355"/>
      <c r="W1058" s="355"/>
      <c r="X1058" s="355"/>
      <c r="Y1058" s="355"/>
      <c r="Z1058" s="355"/>
    </row>
    <row r="1059" spans="1:26" s="92" customFormat="1">
      <c r="A1059" s="355"/>
      <c r="B1059" s="355"/>
      <c r="C1059" s="355"/>
      <c r="E1059" s="101"/>
      <c r="H1059" s="93"/>
      <c r="I1059" s="94"/>
      <c r="J1059" s="93"/>
      <c r="S1059" s="355"/>
      <c r="T1059" s="355"/>
      <c r="U1059" s="355"/>
      <c r="V1059" s="355"/>
      <c r="W1059" s="355"/>
      <c r="X1059" s="355"/>
      <c r="Y1059" s="355"/>
      <c r="Z1059" s="355"/>
    </row>
    <row r="1060" spans="1:26" s="92" customFormat="1">
      <c r="A1060" s="355"/>
      <c r="B1060" s="355"/>
      <c r="C1060" s="355"/>
      <c r="E1060" s="101"/>
      <c r="H1060" s="93"/>
      <c r="I1060" s="94"/>
      <c r="J1060" s="93"/>
      <c r="S1060" s="355"/>
      <c r="T1060" s="355"/>
      <c r="U1060" s="355"/>
      <c r="V1060" s="355"/>
      <c r="W1060" s="355"/>
      <c r="X1060" s="355"/>
      <c r="Y1060" s="355"/>
      <c r="Z1060" s="355"/>
    </row>
    <row r="1061" spans="1:26" s="92" customFormat="1">
      <c r="A1061" s="355"/>
      <c r="B1061" s="355"/>
      <c r="C1061" s="355"/>
      <c r="E1061" s="101"/>
      <c r="H1061" s="93"/>
      <c r="I1061" s="94"/>
      <c r="J1061" s="93"/>
      <c r="S1061" s="355"/>
      <c r="T1061" s="355"/>
      <c r="U1061" s="355"/>
      <c r="V1061" s="355"/>
      <c r="W1061" s="355"/>
      <c r="X1061" s="355"/>
      <c r="Y1061" s="355"/>
      <c r="Z1061" s="355"/>
    </row>
    <row r="1062" spans="1:26" s="92" customFormat="1">
      <c r="A1062" s="355"/>
      <c r="B1062" s="355"/>
      <c r="C1062" s="355"/>
      <c r="E1062" s="101"/>
      <c r="H1062" s="93"/>
      <c r="I1062" s="94"/>
      <c r="J1062" s="93"/>
      <c r="S1062" s="355"/>
      <c r="T1062" s="355"/>
      <c r="U1062" s="355"/>
      <c r="V1062" s="355"/>
      <c r="W1062" s="355"/>
      <c r="X1062" s="355"/>
      <c r="Y1062" s="355"/>
      <c r="Z1062" s="355"/>
    </row>
    <row r="1063" spans="1:26" s="92" customFormat="1">
      <c r="A1063" s="355"/>
      <c r="B1063" s="355"/>
      <c r="C1063" s="355"/>
      <c r="E1063" s="101"/>
      <c r="H1063" s="93"/>
      <c r="I1063" s="94"/>
      <c r="J1063" s="93"/>
      <c r="S1063" s="355"/>
      <c r="T1063" s="355"/>
      <c r="U1063" s="355"/>
      <c r="V1063" s="355"/>
      <c r="W1063" s="355"/>
      <c r="X1063" s="355"/>
      <c r="Y1063" s="355"/>
      <c r="Z1063" s="355"/>
    </row>
    <row r="1064" spans="1:26" s="92" customFormat="1">
      <c r="A1064" s="355"/>
      <c r="B1064" s="355"/>
      <c r="C1064" s="355"/>
      <c r="E1064" s="101"/>
      <c r="H1064" s="93"/>
      <c r="I1064" s="94"/>
      <c r="J1064" s="93"/>
      <c r="S1064" s="355"/>
      <c r="T1064" s="355"/>
      <c r="U1064" s="355"/>
      <c r="V1064" s="355"/>
      <c r="W1064" s="355"/>
      <c r="X1064" s="355"/>
      <c r="Y1064" s="355"/>
      <c r="Z1064" s="355"/>
    </row>
    <row r="1065" spans="1:26" s="92" customFormat="1">
      <c r="A1065" s="355"/>
      <c r="B1065" s="355"/>
      <c r="C1065" s="355"/>
      <c r="E1065" s="101"/>
      <c r="H1065" s="93"/>
      <c r="I1065" s="94"/>
      <c r="J1065" s="93"/>
      <c r="S1065" s="355"/>
      <c r="T1065" s="355"/>
      <c r="U1065" s="355"/>
      <c r="V1065" s="355"/>
      <c r="W1065" s="355"/>
      <c r="X1065" s="355"/>
      <c r="Y1065" s="355"/>
      <c r="Z1065" s="355"/>
    </row>
    <row r="1066" spans="1:26" s="92" customFormat="1">
      <c r="A1066" s="355"/>
      <c r="B1066" s="355"/>
      <c r="C1066" s="355"/>
      <c r="E1066" s="101"/>
      <c r="H1066" s="93"/>
      <c r="I1066" s="94"/>
      <c r="J1066" s="93"/>
      <c r="S1066" s="355"/>
      <c r="T1066" s="355"/>
      <c r="U1066" s="355"/>
      <c r="V1066" s="355"/>
      <c r="W1066" s="355"/>
      <c r="X1066" s="355"/>
      <c r="Y1066" s="355"/>
      <c r="Z1066" s="355"/>
    </row>
    <row r="1067" spans="1:26" s="92" customFormat="1">
      <c r="A1067" s="355"/>
      <c r="B1067" s="355"/>
      <c r="C1067" s="355"/>
      <c r="E1067" s="101"/>
      <c r="H1067" s="93"/>
      <c r="I1067" s="94"/>
      <c r="J1067" s="93"/>
      <c r="S1067" s="355"/>
      <c r="T1067" s="355"/>
      <c r="U1067" s="355"/>
      <c r="V1067" s="355"/>
      <c r="W1067" s="355"/>
      <c r="X1067" s="355"/>
      <c r="Y1067" s="355"/>
      <c r="Z1067" s="355"/>
    </row>
    <row r="1068" spans="1:26" s="92" customFormat="1">
      <c r="A1068" s="355"/>
      <c r="B1068" s="355"/>
      <c r="C1068" s="355"/>
      <c r="E1068" s="101"/>
      <c r="H1068" s="93"/>
      <c r="I1068" s="94"/>
      <c r="J1068" s="93"/>
      <c r="S1068" s="355"/>
      <c r="T1068" s="355"/>
      <c r="U1068" s="355"/>
      <c r="V1068" s="355"/>
      <c r="W1068" s="355"/>
      <c r="X1068" s="355"/>
      <c r="Y1068" s="355"/>
      <c r="Z1068" s="355"/>
    </row>
    <row r="1069" spans="1:26" s="92" customFormat="1">
      <c r="A1069" s="355"/>
      <c r="B1069" s="355"/>
      <c r="C1069" s="355"/>
      <c r="E1069" s="101"/>
      <c r="H1069" s="93"/>
      <c r="I1069" s="94"/>
      <c r="J1069" s="93"/>
      <c r="S1069" s="355"/>
      <c r="T1069" s="355"/>
      <c r="U1069" s="355"/>
      <c r="V1069" s="355"/>
      <c r="W1069" s="355"/>
      <c r="X1069" s="355"/>
      <c r="Y1069" s="355"/>
      <c r="Z1069" s="355"/>
    </row>
    <row r="1070" spans="1:26" s="92" customFormat="1">
      <c r="A1070" s="355"/>
      <c r="B1070" s="355"/>
      <c r="C1070" s="355"/>
      <c r="E1070" s="101"/>
      <c r="H1070" s="93"/>
      <c r="I1070" s="94"/>
      <c r="J1070" s="93"/>
      <c r="S1070" s="355"/>
      <c r="T1070" s="355"/>
      <c r="U1070" s="355"/>
      <c r="V1070" s="355"/>
      <c r="W1070" s="355"/>
      <c r="X1070" s="355"/>
      <c r="Y1070" s="355"/>
      <c r="Z1070" s="355"/>
    </row>
    <row r="1071" spans="1:26" s="92" customFormat="1">
      <c r="A1071" s="355"/>
      <c r="B1071" s="355"/>
      <c r="C1071" s="355"/>
      <c r="E1071" s="101"/>
      <c r="H1071" s="93"/>
      <c r="I1071" s="94"/>
      <c r="J1071" s="93"/>
      <c r="S1071" s="355"/>
      <c r="T1071" s="355"/>
      <c r="U1071" s="355"/>
      <c r="V1071" s="355"/>
      <c r="W1071" s="355"/>
      <c r="X1071" s="355"/>
      <c r="Y1071" s="355"/>
      <c r="Z1071" s="355"/>
    </row>
    <row r="1072" spans="1:26" s="92" customFormat="1">
      <c r="A1072" s="355"/>
      <c r="B1072" s="355"/>
      <c r="C1072" s="355"/>
      <c r="E1072" s="101"/>
      <c r="H1072" s="93"/>
      <c r="I1072" s="94"/>
      <c r="J1072" s="93"/>
      <c r="S1072" s="355"/>
      <c r="T1072" s="355"/>
      <c r="U1072" s="355"/>
      <c r="V1072" s="355"/>
      <c r="W1072" s="355"/>
      <c r="X1072" s="355"/>
      <c r="Y1072" s="355"/>
      <c r="Z1072" s="355"/>
    </row>
    <row r="1073" spans="1:26" s="92" customFormat="1">
      <c r="A1073" s="355"/>
      <c r="B1073" s="355"/>
      <c r="C1073" s="355"/>
      <c r="E1073" s="101"/>
      <c r="H1073" s="93"/>
      <c r="I1073" s="94"/>
      <c r="J1073" s="93"/>
      <c r="S1073" s="355"/>
      <c r="T1073" s="355"/>
      <c r="U1073" s="355"/>
      <c r="V1073" s="355"/>
      <c r="W1073" s="355"/>
      <c r="X1073" s="355"/>
      <c r="Y1073" s="355"/>
      <c r="Z1073" s="355"/>
    </row>
    <row r="1074" spans="1:26" s="92" customFormat="1">
      <c r="A1074" s="355"/>
      <c r="B1074" s="355"/>
      <c r="C1074" s="355"/>
      <c r="E1074" s="101"/>
      <c r="H1074" s="93"/>
      <c r="I1074" s="94"/>
      <c r="J1074" s="93"/>
      <c r="S1074" s="355"/>
      <c r="T1074" s="355"/>
      <c r="U1074" s="355"/>
      <c r="V1074" s="355"/>
      <c r="W1074" s="355"/>
      <c r="X1074" s="355"/>
      <c r="Y1074" s="355"/>
      <c r="Z1074" s="355"/>
    </row>
    <row r="1075" spans="1:26" s="92" customFormat="1">
      <c r="A1075" s="355"/>
      <c r="B1075" s="355"/>
      <c r="C1075" s="355"/>
      <c r="E1075" s="101"/>
      <c r="H1075" s="93"/>
      <c r="I1075" s="94"/>
      <c r="J1075" s="93"/>
      <c r="S1075" s="355"/>
      <c r="T1075" s="355"/>
      <c r="U1075" s="355"/>
      <c r="V1075" s="355"/>
      <c r="W1075" s="355"/>
      <c r="X1075" s="355"/>
      <c r="Y1075" s="355"/>
      <c r="Z1075" s="355"/>
    </row>
    <row r="1076" spans="1:26" s="92" customFormat="1">
      <c r="A1076" s="355"/>
      <c r="B1076" s="355"/>
      <c r="C1076" s="355"/>
      <c r="E1076" s="101"/>
      <c r="H1076" s="93"/>
      <c r="I1076" s="94"/>
      <c r="J1076" s="93"/>
      <c r="S1076" s="355"/>
      <c r="T1076" s="355"/>
      <c r="U1076" s="355"/>
      <c r="V1076" s="355"/>
      <c r="W1076" s="355"/>
      <c r="X1076" s="355"/>
      <c r="Y1076" s="355"/>
      <c r="Z1076" s="355"/>
    </row>
    <row r="1077" spans="1:26" s="92" customFormat="1">
      <c r="A1077" s="355"/>
      <c r="B1077" s="355"/>
      <c r="C1077" s="355"/>
      <c r="E1077" s="101"/>
      <c r="H1077" s="93"/>
      <c r="I1077" s="94"/>
      <c r="J1077" s="93"/>
      <c r="S1077" s="355"/>
      <c r="T1077" s="355"/>
      <c r="U1077" s="355"/>
      <c r="V1077" s="355"/>
      <c r="W1077" s="355"/>
      <c r="X1077" s="355"/>
      <c r="Y1077" s="355"/>
      <c r="Z1077" s="355"/>
    </row>
    <row r="1078" spans="1:26" s="92" customFormat="1">
      <c r="A1078" s="355"/>
      <c r="B1078" s="355"/>
      <c r="C1078" s="355"/>
      <c r="E1078" s="101"/>
      <c r="H1078" s="93"/>
      <c r="I1078" s="94"/>
      <c r="J1078" s="93"/>
      <c r="S1078" s="355"/>
      <c r="T1078" s="355"/>
      <c r="U1078" s="355"/>
      <c r="V1078" s="355"/>
      <c r="W1078" s="355"/>
      <c r="X1078" s="355"/>
      <c r="Y1078" s="355"/>
      <c r="Z1078" s="355"/>
    </row>
    <row r="1079" spans="1:26" s="92" customFormat="1">
      <c r="A1079" s="355"/>
      <c r="B1079" s="355"/>
      <c r="C1079" s="355"/>
      <c r="E1079" s="101"/>
      <c r="H1079" s="93"/>
      <c r="I1079" s="94"/>
      <c r="J1079" s="93"/>
      <c r="S1079" s="355"/>
      <c r="T1079" s="355"/>
      <c r="U1079" s="355"/>
      <c r="V1079" s="355"/>
      <c r="W1079" s="355"/>
      <c r="X1079" s="355"/>
      <c r="Y1079" s="355"/>
      <c r="Z1079" s="355"/>
    </row>
    <row r="1080" spans="1:26" s="92" customFormat="1">
      <c r="A1080" s="355"/>
      <c r="B1080" s="355"/>
      <c r="C1080" s="355"/>
      <c r="E1080" s="101"/>
      <c r="H1080" s="93"/>
      <c r="I1080" s="94"/>
      <c r="J1080" s="93"/>
      <c r="S1080" s="355"/>
      <c r="T1080" s="355"/>
      <c r="U1080" s="355"/>
      <c r="V1080" s="355"/>
      <c r="W1080" s="355"/>
      <c r="X1080" s="355"/>
      <c r="Y1080" s="355"/>
      <c r="Z1080" s="355"/>
    </row>
    <row r="1081" spans="1:26" s="92" customFormat="1">
      <c r="A1081" s="355"/>
      <c r="B1081" s="355"/>
      <c r="C1081" s="355"/>
      <c r="E1081" s="101"/>
      <c r="H1081" s="93"/>
      <c r="I1081" s="94"/>
      <c r="J1081" s="93"/>
      <c r="S1081" s="355"/>
      <c r="T1081" s="355"/>
      <c r="U1081" s="355"/>
      <c r="V1081" s="355"/>
      <c r="W1081" s="355"/>
      <c r="X1081" s="355"/>
      <c r="Y1081" s="355"/>
      <c r="Z1081" s="355"/>
    </row>
    <row r="1082" spans="1:26" s="92" customFormat="1">
      <c r="A1082" s="355"/>
      <c r="B1082" s="355"/>
      <c r="C1082" s="355"/>
      <c r="E1082" s="101"/>
      <c r="H1082" s="93"/>
      <c r="I1082" s="94"/>
      <c r="J1082" s="93"/>
      <c r="S1082" s="355"/>
      <c r="T1082" s="355"/>
      <c r="U1082" s="355"/>
      <c r="V1082" s="355"/>
      <c r="W1082" s="355"/>
      <c r="X1082" s="355"/>
      <c r="Y1082" s="355"/>
      <c r="Z1082" s="355"/>
    </row>
    <row r="1083" spans="1:26" s="92" customFormat="1">
      <c r="A1083" s="355"/>
      <c r="B1083" s="355"/>
      <c r="C1083" s="355"/>
      <c r="E1083" s="101"/>
      <c r="H1083" s="93"/>
      <c r="I1083" s="94"/>
      <c r="J1083" s="93"/>
      <c r="S1083" s="355"/>
      <c r="T1083" s="355"/>
      <c r="U1083" s="355"/>
      <c r="V1083" s="355"/>
      <c r="W1083" s="355"/>
      <c r="X1083" s="355"/>
      <c r="Y1083" s="355"/>
      <c r="Z1083" s="355"/>
    </row>
    <row r="1084" spans="1:26" s="92" customFormat="1">
      <c r="A1084" s="355"/>
      <c r="B1084" s="355"/>
      <c r="C1084" s="355"/>
      <c r="E1084" s="101"/>
      <c r="H1084" s="93"/>
      <c r="I1084" s="94"/>
      <c r="J1084" s="93"/>
      <c r="S1084" s="355"/>
      <c r="T1084" s="355"/>
      <c r="U1084" s="355"/>
      <c r="V1084" s="355"/>
      <c r="W1084" s="355"/>
      <c r="X1084" s="355"/>
      <c r="Y1084" s="355"/>
      <c r="Z1084" s="355"/>
    </row>
    <row r="1085" spans="1:26" s="92" customFormat="1">
      <c r="A1085" s="355"/>
      <c r="B1085" s="355"/>
      <c r="C1085" s="355"/>
      <c r="E1085" s="101"/>
      <c r="H1085" s="93"/>
      <c r="I1085" s="94"/>
      <c r="J1085" s="93"/>
      <c r="S1085" s="355"/>
      <c r="T1085" s="355"/>
      <c r="U1085" s="355"/>
      <c r="V1085" s="355"/>
      <c r="W1085" s="355"/>
      <c r="X1085" s="355"/>
      <c r="Y1085" s="355"/>
      <c r="Z1085" s="355"/>
    </row>
    <row r="1086" spans="1:26" s="92" customFormat="1">
      <c r="A1086" s="355"/>
      <c r="B1086" s="355"/>
      <c r="C1086" s="355"/>
      <c r="E1086" s="101"/>
      <c r="H1086" s="93"/>
      <c r="I1086" s="94"/>
      <c r="J1086" s="93"/>
      <c r="S1086" s="355"/>
      <c r="T1086" s="355"/>
      <c r="U1086" s="355"/>
      <c r="V1086" s="355"/>
      <c r="W1086" s="355"/>
      <c r="X1086" s="355"/>
      <c r="Y1086" s="355"/>
      <c r="Z1086" s="355"/>
    </row>
    <row r="1087" spans="1:26" s="92" customFormat="1">
      <c r="A1087" s="355"/>
      <c r="B1087" s="355"/>
      <c r="C1087" s="355"/>
      <c r="E1087" s="101"/>
      <c r="H1087" s="93"/>
      <c r="I1087" s="94"/>
      <c r="J1087" s="93"/>
      <c r="S1087" s="355"/>
      <c r="T1087" s="355"/>
      <c r="U1087" s="355"/>
      <c r="V1087" s="355"/>
      <c r="W1087" s="355"/>
      <c r="X1087" s="355"/>
      <c r="Y1087" s="355"/>
      <c r="Z1087" s="355"/>
    </row>
    <row r="1088" spans="1:26" s="92" customFormat="1">
      <c r="A1088" s="355"/>
      <c r="B1088" s="355"/>
      <c r="C1088" s="355"/>
      <c r="E1088" s="101"/>
      <c r="H1088" s="93"/>
      <c r="I1088" s="94"/>
      <c r="J1088" s="93"/>
      <c r="S1088" s="355"/>
      <c r="T1088" s="355"/>
      <c r="U1088" s="355"/>
      <c r="V1088" s="355"/>
      <c r="W1088" s="355"/>
      <c r="X1088" s="355"/>
      <c r="Y1088" s="355"/>
      <c r="Z1088" s="355"/>
    </row>
    <row r="1089" spans="1:26" s="92" customFormat="1">
      <c r="A1089" s="355"/>
      <c r="B1089" s="355"/>
      <c r="C1089" s="355"/>
      <c r="E1089" s="101"/>
      <c r="H1089" s="93"/>
      <c r="I1089" s="94"/>
      <c r="J1089" s="93"/>
      <c r="S1089" s="355"/>
      <c r="T1089" s="355"/>
      <c r="U1089" s="355"/>
      <c r="V1089" s="355"/>
      <c r="W1089" s="355"/>
      <c r="X1089" s="355"/>
      <c r="Y1089" s="355"/>
      <c r="Z1089" s="355"/>
    </row>
    <row r="1090" spans="1:26" s="92" customFormat="1">
      <c r="A1090" s="355"/>
      <c r="B1090" s="355"/>
      <c r="C1090" s="355"/>
      <c r="E1090" s="101"/>
      <c r="H1090" s="93"/>
      <c r="I1090" s="94"/>
      <c r="J1090" s="93"/>
      <c r="S1090" s="355"/>
      <c r="T1090" s="355"/>
      <c r="U1090" s="355"/>
      <c r="V1090" s="355"/>
      <c r="W1090" s="355"/>
      <c r="X1090" s="355"/>
      <c r="Y1090" s="355"/>
      <c r="Z1090" s="355"/>
    </row>
    <row r="1091" spans="1:26" s="92" customFormat="1">
      <c r="A1091" s="355"/>
      <c r="B1091" s="355"/>
      <c r="C1091" s="355"/>
      <c r="E1091" s="101"/>
      <c r="H1091" s="93"/>
      <c r="I1091" s="94"/>
      <c r="J1091" s="93"/>
      <c r="S1091" s="355"/>
      <c r="T1091" s="355"/>
      <c r="U1091" s="355"/>
      <c r="V1091" s="355"/>
      <c r="W1091" s="355"/>
      <c r="X1091" s="355"/>
      <c r="Y1091" s="355"/>
      <c r="Z1091" s="355"/>
    </row>
    <row r="1092" spans="1:26" s="92" customFormat="1">
      <c r="A1092" s="355"/>
      <c r="B1092" s="355"/>
      <c r="C1092" s="355"/>
      <c r="E1092" s="101"/>
      <c r="H1092" s="93"/>
      <c r="I1092" s="94"/>
      <c r="J1092" s="93"/>
      <c r="S1092" s="355"/>
      <c r="T1092" s="355"/>
      <c r="U1092" s="355"/>
      <c r="V1092" s="355"/>
      <c r="W1092" s="355"/>
      <c r="X1092" s="355"/>
      <c r="Y1092" s="355"/>
      <c r="Z1092" s="355"/>
    </row>
    <row r="1093" spans="1:26" s="92" customFormat="1">
      <c r="A1093" s="355"/>
      <c r="B1093" s="355"/>
      <c r="C1093" s="355"/>
      <c r="E1093" s="101"/>
      <c r="H1093" s="93"/>
      <c r="I1093" s="94"/>
      <c r="J1093" s="93"/>
      <c r="S1093" s="355"/>
      <c r="T1093" s="355"/>
      <c r="U1093" s="355"/>
      <c r="V1093" s="355"/>
      <c r="W1093" s="355"/>
      <c r="X1093" s="355"/>
      <c r="Y1093" s="355"/>
      <c r="Z1093" s="355"/>
    </row>
    <row r="1094" spans="1:26" s="92" customFormat="1">
      <c r="A1094" s="355"/>
      <c r="B1094" s="355"/>
      <c r="C1094" s="355"/>
      <c r="E1094" s="101"/>
      <c r="H1094" s="93"/>
      <c r="I1094" s="94"/>
      <c r="J1094" s="93"/>
      <c r="S1094" s="355"/>
      <c r="T1094" s="355"/>
      <c r="U1094" s="355"/>
      <c r="V1094" s="355"/>
      <c r="W1094" s="355"/>
      <c r="X1094" s="355"/>
      <c r="Y1094" s="355"/>
      <c r="Z1094" s="355"/>
    </row>
    <row r="1095" spans="1:26" s="92" customFormat="1">
      <c r="A1095" s="355"/>
      <c r="B1095" s="355"/>
      <c r="C1095" s="355"/>
      <c r="E1095" s="101"/>
      <c r="H1095" s="93"/>
      <c r="I1095" s="94"/>
      <c r="J1095" s="93"/>
      <c r="S1095" s="355"/>
      <c r="T1095" s="355"/>
      <c r="U1095" s="355"/>
      <c r="V1095" s="355"/>
      <c r="W1095" s="355"/>
      <c r="X1095" s="355"/>
      <c r="Y1095" s="355"/>
      <c r="Z1095" s="355"/>
    </row>
    <row r="1096" spans="1:26" s="92" customFormat="1">
      <c r="A1096" s="355"/>
      <c r="B1096" s="355"/>
      <c r="C1096" s="355"/>
      <c r="E1096" s="101"/>
      <c r="H1096" s="93"/>
      <c r="I1096" s="94"/>
      <c r="J1096" s="93"/>
      <c r="S1096" s="355"/>
      <c r="T1096" s="355"/>
      <c r="U1096" s="355"/>
      <c r="V1096" s="355"/>
      <c r="W1096" s="355"/>
      <c r="X1096" s="355"/>
      <c r="Y1096" s="355"/>
      <c r="Z1096" s="355"/>
    </row>
    <row r="1097" spans="1:26" s="92" customFormat="1">
      <c r="A1097" s="355"/>
      <c r="B1097" s="355"/>
      <c r="C1097" s="355"/>
      <c r="E1097" s="101"/>
      <c r="H1097" s="93"/>
      <c r="I1097" s="94"/>
      <c r="J1097" s="93"/>
      <c r="S1097" s="355"/>
      <c r="T1097" s="355"/>
      <c r="U1097" s="355"/>
      <c r="V1097" s="355"/>
      <c r="W1097" s="355"/>
      <c r="X1097" s="355"/>
      <c r="Y1097" s="355"/>
      <c r="Z1097" s="355"/>
    </row>
    <row r="1098" spans="1:26" s="92" customFormat="1">
      <c r="A1098" s="355"/>
      <c r="B1098" s="355"/>
      <c r="C1098" s="355"/>
      <c r="E1098" s="101"/>
      <c r="H1098" s="93"/>
      <c r="I1098" s="94"/>
      <c r="J1098" s="93"/>
      <c r="S1098" s="355"/>
      <c r="T1098" s="355"/>
      <c r="U1098" s="355"/>
      <c r="V1098" s="355"/>
      <c r="W1098" s="355"/>
      <c r="X1098" s="355"/>
      <c r="Y1098" s="355"/>
      <c r="Z1098" s="355"/>
    </row>
    <row r="1099" spans="1:26" s="92" customFormat="1">
      <c r="A1099" s="355"/>
      <c r="B1099" s="355"/>
      <c r="C1099" s="355"/>
      <c r="E1099" s="101"/>
      <c r="H1099" s="93"/>
      <c r="I1099" s="94"/>
      <c r="J1099" s="93"/>
      <c r="S1099" s="355"/>
      <c r="T1099" s="355"/>
      <c r="U1099" s="355"/>
      <c r="V1099" s="355"/>
      <c r="W1099" s="355"/>
      <c r="X1099" s="355"/>
      <c r="Y1099" s="355"/>
      <c r="Z1099" s="355"/>
    </row>
    <row r="1100" spans="1:26" s="92" customFormat="1">
      <c r="A1100" s="355"/>
      <c r="B1100" s="355"/>
      <c r="C1100" s="355"/>
      <c r="E1100" s="101"/>
      <c r="H1100" s="93"/>
      <c r="I1100" s="94"/>
      <c r="J1100" s="93"/>
      <c r="S1100" s="355"/>
      <c r="T1100" s="355"/>
      <c r="U1100" s="355"/>
      <c r="V1100" s="355"/>
      <c r="W1100" s="355"/>
      <c r="X1100" s="355"/>
      <c r="Y1100" s="355"/>
      <c r="Z1100" s="355"/>
    </row>
    <row r="1101" spans="1:26" s="92" customFormat="1">
      <c r="A1101" s="355"/>
      <c r="B1101" s="355"/>
      <c r="C1101" s="355"/>
      <c r="E1101" s="101"/>
      <c r="H1101" s="93"/>
      <c r="I1101" s="94"/>
      <c r="J1101" s="93"/>
      <c r="S1101" s="355"/>
      <c r="T1101" s="355"/>
      <c r="U1101" s="355"/>
      <c r="V1101" s="355"/>
      <c r="W1101" s="355"/>
      <c r="X1101" s="355"/>
      <c r="Y1101" s="355"/>
      <c r="Z1101" s="355"/>
    </row>
    <row r="1102" spans="1:26" s="92" customFormat="1">
      <c r="A1102" s="355"/>
      <c r="B1102" s="355"/>
      <c r="C1102" s="355"/>
      <c r="E1102" s="101"/>
      <c r="H1102" s="93"/>
      <c r="I1102" s="94"/>
      <c r="J1102" s="93"/>
      <c r="S1102" s="355"/>
      <c r="T1102" s="355"/>
      <c r="U1102" s="355"/>
      <c r="V1102" s="355"/>
      <c r="W1102" s="355"/>
      <c r="X1102" s="355"/>
      <c r="Y1102" s="355"/>
      <c r="Z1102" s="355"/>
    </row>
    <row r="1103" spans="1:26" s="92" customFormat="1">
      <c r="A1103" s="355"/>
      <c r="B1103" s="355"/>
      <c r="C1103" s="355"/>
      <c r="E1103" s="101"/>
      <c r="H1103" s="93"/>
      <c r="I1103" s="94"/>
      <c r="J1103" s="93"/>
      <c r="S1103" s="355"/>
      <c r="T1103" s="355"/>
      <c r="U1103" s="355"/>
      <c r="V1103" s="355"/>
      <c r="W1103" s="355"/>
      <c r="X1103" s="355"/>
      <c r="Y1103" s="355"/>
      <c r="Z1103" s="355"/>
    </row>
    <row r="1104" spans="1:26" s="92" customFormat="1">
      <c r="A1104" s="355"/>
      <c r="B1104" s="355"/>
      <c r="C1104" s="355"/>
      <c r="E1104" s="101"/>
      <c r="H1104" s="93"/>
      <c r="I1104" s="94"/>
      <c r="J1104" s="93"/>
      <c r="S1104" s="355"/>
      <c r="T1104" s="355"/>
      <c r="U1104" s="355"/>
      <c r="V1104" s="355"/>
      <c r="W1104" s="355"/>
      <c r="X1104" s="355"/>
      <c r="Y1104" s="355"/>
      <c r="Z1104" s="355"/>
    </row>
    <row r="1105" spans="1:26" s="92" customFormat="1">
      <c r="A1105" s="355"/>
      <c r="B1105" s="355"/>
      <c r="C1105" s="355"/>
      <c r="E1105" s="101"/>
      <c r="H1105" s="93"/>
      <c r="I1105" s="94"/>
      <c r="J1105" s="93"/>
      <c r="S1105" s="355"/>
      <c r="T1105" s="355"/>
      <c r="U1105" s="355"/>
      <c r="V1105" s="355"/>
      <c r="W1105" s="355"/>
      <c r="X1105" s="355"/>
      <c r="Y1105" s="355"/>
      <c r="Z1105" s="355"/>
    </row>
    <row r="1106" spans="1:26" s="92" customFormat="1">
      <c r="A1106" s="355"/>
      <c r="B1106" s="355"/>
      <c r="C1106" s="355"/>
      <c r="E1106" s="101"/>
      <c r="H1106" s="93"/>
      <c r="I1106" s="94"/>
      <c r="J1106" s="93"/>
      <c r="S1106" s="355"/>
      <c r="T1106" s="355"/>
      <c r="U1106" s="355"/>
      <c r="V1106" s="355"/>
      <c r="W1106" s="355"/>
      <c r="X1106" s="355"/>
      <c r="Y1106" s="355"/>
      <c r="Z1106" s="355"/>
    </row>
    <row r="1107" spans="1:26" s="92" customFormat="1">
      <c r="A1107" s="355"/>
      <c r="B1107" s="355"/>
      <c r="C1107" s="355"/>
      <c r="E1107" s="101"/>
      <c r="H1107" s="93"/>
      <c r="I1107" s="94"/>
      <c r="J1107" s="93"/>
      <c r="S1107" s="355"/>
      <c r="T1107" s="355"/>
      <c r="U1107" s="355"/>
      <c r="V1107" s="355"/>
      <c r="W1107" s="355"/>
      <c r="X1107" s="355"/>
      <c r="Y1107" s="355"/>
      <c r="Z1107" s="355"/>
    </row>
    <row r="1108" spans="1:26" s="92" customFormat="1">
      <c r="A1108" s="355"/>
      <c r="B1108" s="355"/>
      <c r="C1108" s="355"/>
      <c r="E1108" s="101"/>
      <c r="H1108" s="93"/>
      <c r="I1108" s="94"/>
      <c r="J1108" s="93"/>
      <c r="S1108" s="355"/>
      <c r="T1108" s="355"/>
      <c r="U1108" s="355"/>
      <c r="V1108" s="355"/>
      <c r="W1108" s="355"/>
      <c r="X1108" s="355"/>
      <c r="Y1108" s="355"/>
      <c r="Z1108" s="355"/>
    </row>
    <row r="1109" spans="1:26" s="92" customFormat="1">
      <c r="A1109" s="355"/>
      <c r="B1109" s="355"/>
      <c r="C1109" s="355"/>
      <c r="E1109" s="101"/>
      <c r="H1109" s="93"/>
      <c r="I1109" s="94"/>
      <c r="J1109" s="93"/>
      <c r="S1109" s="355"/>
      <c r="T1109" s="355"/>
      <c r="U1109" s="355"/>
      <c r="V1109" s="355"/>
      <c r="W1109" s="355"/>
      <c r="X1109" s="355"/>
      <c r="Y1109" s="355"/>
      <c r="Z1109" s="355"/>
    </row>
    <row r="1110" spans="1:26" s="92" customFormat="1">
      <c r="A1110" s="355"/>
      <c r="B1110" s="355"/>
      <c r="C1110" s="355"/>
      <c r="E1110" s="101"/>
      <c r="H1110" s="93"/>
      <c r="I1110" s="94"/>
      <c r="J1110" s="93"/>
      <c r="S1110" s="355"/>
      <c r="T1110" s="355"/>
      <c r="U1110" s="355"/>
      <c r="V1110" s="355"/>
      <c r="W1110" s="355"/>
      <c r="X1110" s="355"/>
      <c r="Y1110" s="355"/>
      <c r="Z1110" s="355"/>
    </row>
    <row r="1111" spans="1:26" s="92" customFormat="1">
      <c r="A1111" s="355"/>
      <c r="B1111" s="355"/>
      <c r="C1111" s="355"/>
      <c r="E1111" s="101"/>
      <c r="H1111" s="93"/>
      <c r="I1111" s="94"/>
      <c r="J1111" s="93"/>
      <c r="S1111" s="355"/>
      <c r="T1111" s="355"/>
      <c r="U1111" s="355"/>
      <c r="V1111" s="355"/>
      <c r="W1111" s="355"/>
      <c r="X1111" s="355"/>
      <c r="Y1111" s="355"/>
      <c r="Z1111" s="355"/>
    </row>
    <row r="1112" spans="1:26" s="92" customFormat="1">
      <c r="A1112" s="355"/>
      <c r="B1112" s="355"/>
      <c r="C1112" s="355"/>
      <c r="E1112" s="101"/>
      <c r="H1112" s="93"/>
      <c r="I1112" s="94"/>
      <c r="J1112" s="93"/>
      <c r="S1112" s="355"/>
      <c r="T1112" s="355"/>
      <c r="U1112" s="355"/>
      <c r="V1112" s="355"/>
      <c r="W1112" s="355"/>
      <c r="X1112" s="355"/>
      <c r="Y1112" s="355"/>
      <c r="Z1112" s="355"/>
    </row>
    <row r="1113" spans="1:26" s="92" customFormat="1">
      <c r="A1113" s="355"/>
      <c r="B1113" s="355"/>
      <c r="C1113" s="355"/>
      <c r="E1113" s="101"/>
      <c r="H1113" s="93"/>
      <c r="I1113" s="94"/>
      <c r="J1113" s="93"/>
      <c r="S1113" s="355"/>
      <c r="T1113" s="355"/>
      <c r="U1113" s="355"/>
      <c r="V1113" s="355"/>
      <c r="W1113" s="355"/>
      <c r="X1113" s="355"/>
      <c r="Y1113" s="355"/>
      <c r="Z1113" s="355"/>
    </row>
    <row r="1114" spans="1:26" s="92" customFormat="1">
      <c r="A1114" s="355"/>
      <c r="B1114" s="355"/>
      <c r="C1114" s="355"/>
      <c r="E1114" s="101"/>
      <c r="H1114" s="93"/>
      <c r="I1114" s="94"/>
      <c r="J1114" s="93"/>
      <c r="S1114" s="355"/>
      <c r="T1114" s="355"/>
      <c r="U1114" s="355"/>
      <c r="V1114" s="355"/>
      <c r="W1114" s="355"/>
      <c r="X1114" s="355"/>
      <c r="Y1114" s="355"/>
      <c r="Z1114" s="355"/>
    </row>
    <row r="1115" spans="1:26" s="92" customFormat="1">
      <c r="A1115" s="355"/>
      <c r="B1115" s="355"/>
      <c r="C1115" s="355"/>
      <c r="E1115" s="101"/>
      <c r="H1115" s="93"/>
      <c r="I1115" s="94"/>
      <c r="J1115" s="93"/>
      <c r="S1115" s="355"/>
      <c r="T1115" s="355"/>
      <c r="U1115" s="355"/>
      <c r="V1115" s="355"/>
      <c r="W1115" s="355"/>
      <c r="X1115" s="355"/>
      <c r="Y1115" s="355"/>
      <c r="Z1115" s="355"/>
    </row>
    <row r="1116" spans="1:26" s="92" customFormat="1">
      <c r="A1116" s="355"/>
      <c r="B1116" s="355"/>
      <c r="C1116" s="355"/>
      <c r="E1116" s="101"/>
      <c r="H1116" s="93"/>
      <c r="I1116" s="94"/>
      <c r="J1116" s="93"/>
      <c r="S1116" s="355"/>
      <c r="T1116" s="355"/>
      <c r="U1116" s="355"/>
      <c r="V1116" s="355"/>
      <c r="W1116" s="355"/>
      <c r="X1116" s="355"/>
      <c r="Y1116" s="355"/>
      <c r="Z1116" s="355"/>
    </row>
    <row r="1117" spans="1:26" s="92" customFormat="1">
      <c r="A1117" s="355"/>
      <c r="B1117" s="355"/>
      <c r="C1117" s="355"/>
      <c r="E1117" s="101"/>
      <c r="H1117" s="93"/>
      <c r="I1117" s="94"/>
      <c r="J1117" s="93"/>
      <c r="S1117" s="355"/>
      <c r="T1117" s="355"/>
      <c r="U1117" s="355"/>
      <c r="V1117" s="355"/>
      <c r="W1117" s="355"/>
      <c r="X1117" s="355"/>
      <c r="Y1117" s="355"/>
      <c r="Z1117" s="355"/>
    </row>
    <row r="1118" spans="1:26" s="92" customFormat="1">
      <c r="A1118" s="355"/>
      <c r="B1118" s="355"/>
      <c r="C1118" s="355"/>
      <c r="E1118" s="101"/>
      <c r="H1118" s="93"/>
      <c r="I1118" s="94"/>
      <c r="J1118" s="93"/>
      <c r="S1118" s="355"/>
      <c r="T1118" s="355"/>
      <c r="U1118" s="355"/>
      <c r="V1118" s="355"/>
      <c r="W1118" s="355"/>
      <c r="X1118" s="355"/>
      <c r="Y1118" s="355"/>
      <c r="Z1118" s="355"/>
    </row>
    <row r="1119" spans="1:26" s="92" customFormat="1">
      <c r="A1119" s="355"/>
      <c r="B1119" s="355"/>
      <c r="C1119" s="355"/>
      <c r="E1119" s="101"/>
      <c r="H1119" s="93"/>
      <c r="I1119" s="94"/>
      <c r="J1119" s="93"/>
      <c r="S1119" s="355"/>
      <c r="T1119" s="355"/>
      <c r="U1119" s="355"/>
      <c r="V1119" s="355"/>
      <c r="W1119" s="355"/>
      <c r="X1119" s="355"/>
      <c r="Y1119" s="355"/>
      <c r="Z1119" s="355"/>
    </row>
    <row r="1120" spans="1:26" s="92" customFormat="1">
      <c r="A1120" s="355"/>
      <c r="B1120" s="355"/>
      <c r="C1120" s="355"/>
      <c r="E1120" s="101"/>
      <c r="H1120" s="93"/>
      <c r="I1120" s="94"/>
      <c r="J1120" s="93"/>
      <c r="S1120" s="355"/>
      <c r="T1120" s="355"/>
      <c r="U1120" s="355"/>
      <c r="V1120" s="355"/>
      <c r="W1120" s="355"/>
      <c r="X1120" s="355"/>
      <c r="Y1120" s="355"/>
      <c r="Z1120" s="355"/>
    </row>
    <row r="1121" spans="1:26" s="92" customFormat="1">
      <c r="A1121" s="355"/>
      <c r="B1121" s="355"/>
      <c r="C1121" s="355"/>
      <c r="E1121" s="101"/>
      <c r="H1121" s="93"/>
      <c r="I1121" s="94"/>
      <c r="J1121" s="93"/>
      <c r="S1121" s="355"/>
      <c r="T1121" s="355"/>
      <c r="U1121" s="355"/>
      <c r="V1121" s="355"/>
      <c r="W1121" s="355"/>
      <c r="X1121" s="355"/>
      <c r="Y1121" s="355"/>
      <c r="Z1121" s="355"/>
    </row>
    <row r="1122" spans="1:26" s="92" customFormat="1">
      <c r="A1122" s="355"/>
      <c r="B1122" s="355"/>
      <c r="C1122" s="355"/>
      <c r="E1122" s="101"/>
      <c r="H1122" s="93"/>
      <c r="I1122" s="94"/>
      <c r="J1122" s="93"/>
      <c r="S1122" s="355"/>
      <c r="T1122" s="355"/>
      <c r="U1122" s="355"/>
      <c r="V1122" s="355"/>
      <c r="W1122" s="355"/>
      <c r="X1122" s="355"/>
      <c r="Y1122" s="355"/>
      <c r="Z1122" s="355"/>
    </row>
    <row r="1123" spans="1:26" s="92" customFormat="1">
      <c r="A1123" s="355"/>
      <c r="B1123" s="355"/>
      <c r="C1123" s="355"/>
      <c r="E1123" s="101"/>
      <c r="H1123" s="93"/>
      <c r="I1123" s="94"/>
      <c r="J1123" s="93"/>
      <c r="S1123" s="355"/>
      <c r="T1123" s="355"/>
      <c r="U1123" s="355"/>
      <c r="V1123" s="355"/>
      <c r="W1123" s="355"/>
      <c r="X1123" s="355"/>
      <c r="Y1123" s="355"/>
      <c r="Z1123" s="355"/>
    </row>
    <row r="1124" spans="1:26" s="92" customFormat="1">
      <c r="A1124" s="355"/>
      <c r="B1124" s="355"/>
      <c r="C1124" s="355"/>
      <c r="E1124" s="101"/>
      <c r="H1124" s="93"/>
      <c r="I1124" s="94"/>
      <c r="J1124" s="93"/>
      <c r="S1124" s="355"/>
      <c r="T1124" s="355"/>
      <c r="U1124" s="355"/>
      <c r="V1124" s="355"/>
      <c r="W1124" s="355"/>
      <c r="X1124" s="355"/>
      <c r="Y1124" s="355"/>
      <c r="Z1124" s="355"/>
    </row>
    <row r="1125" spans="1:26" s="92" customFormat="1">
      <c r="A1125" s="355"/>
      <c r="B1125" s="355"/>
      <c r="C1125" s="355"/>
      <c r="E1125" s="101"/>
      <c r="H1125" s="93"/>
      <c r="I1125" s="94"/>
      <c r="J1125" s="93"/>
      <c r="S1125" s="355"/>
      <c r="T1125" s="355"/>
      <c r="U1125" s="355"/>
      <c r="V1125" s="355"/>
      <c r="W1125" s="355"/>
      <c r="X1125" s="355"/>
      <c r="Y1125" s="355"/>
      <c r="Z1125" s="355"/>
    </row>
    <row r="1126" spans="1:26" s="92" customFormat="1">
      <c r="A1126" s="355"/>
      <c r="B1126" s="355"/>
      <c r="C1126" s="355"/>
      <c r="E1126" s="101"/>
      <c r="H1126" s="93"/>
      <c r="I1126" s="94"/>
      <c r="J1126" s="93"/>
      <c r="S1126" s="355"/>
      <c r="T1126" s="355"/>
      <c r="U1126" s="355"/>
      <c r="V1126" s="355"/>
      <c r="W1126" s="355"/>
      <c r="X1126" s="355"/>
      <c r="Y1126" s="355"/>
      <c r="Z1126" s="355"/>
    </row>
    <row r="1127" spans="1:26" s="92" customFormat="1">
      <c r="A1127" s="355"/>
      <c r="B1127" s="355"/>
      <c r="C1127" s="355"/>
      <c r="E1127" s="101"/>
      <c r="H1127" s="93"/>
      <c r="I1127" s="94"/>
      <c r="J1127" s="93"/>
      <c r="S1127" s="355"/>
      <c r="T1127" s="355"/>
      <c r="U1127" s="355"/>
      <c r="V1127" s="355"/>
      <c r="W1127" s="355"/>
      <c r="X1127" s="355"/>
      <c r="Y1127" s="355"/>
      <c r="Z1127" s="355"/>
    </row>
    <row r="1128" spans="1:26" s="92" customFormat="1">
      <c r="A1128" s="355"/>
      <c r="B1128" s="355"/>
      <c r="C1128" s="355"/>
      <c r="E1128" s="101"/>
      <c r="H1128" s="93"/>
      <c r="I1128" s="94"/>
      <c r="J1128" s="93"/>
      <c r="S1128" s="355"/>
      <c r="T1128" s="355"/>
      <c r="U1128" s="355"/>
      <c r="V1128" s="355"/>
      <c r="W1128" s="355"/>
      <c r="X1128" s="355"/>
      <c r="Y1128" s="355"/>
      <c r="Z1128" s="355"/>
    </row>
    <row r="1129" spans="1:26" s="92" customFormat="1">
      <c r="A1129" s="355"/>
      <c r="B1129" s="355"/>
      <c r="C1129" s="355"/>
      <c r="E1129" s="101"/>
      <c r="H1129" s="93"/>
      <c r="I1129" s="94"/>
      <c r="J1129" s="93"/>
      <c r="S1129" s="355"/>
      <c r="T1129" s="355"/>
      <c r="U1129" s="355"/>
      <c r="V1129" s="355"/>
      <c r="W1129" s="355"/>
      <c r="X1129" s="355"/>
      <c r="Y1129" s="355"/>
      <c r="Z1129" s="355"/>
    </row>
    <row r="1130" spans="1:26" s="92" customFormat="1">
      <c r="A1130" s="355"/>
      <c r="B1130" s="355"/>
      <c r="C1130" s="355"/>
      <c r="E1130" s="101"/>
      <c r="H1130" s="93"/>
      <c r="I1130" s="94"/>
      <c r="J1130" s="93"/>
      <c r="S1130" s="355"/>
      <c r="T1130" s="355"/>
      <c r="U1130" s="355"/>
      <c r="V1130" s="355"/>
      <c r="W1130" s="355"/>
      <c r="X1130" s="355"/>
      <c r="Y1130" s="355"/>
      <c r="Z1130" s="355"/>
    </row>
    <row r="1131" spans="1:26" s="92" customFormat="1">
      <c r="A1131" s="355"/>
      <c r="B1131" s="355"/>
      <c r="C1131" s="355"/>
      <c r="E1131" s="101"/>
      <c r="H1131" s="93"/>
      <c r="I1131" s="94"/>
      <c r="J1131" s="93"/>
      <c r="S1131" s="355"/>
      <c r="T1131" s="355"/>
      <c r="U1131" s="355"/>
      <c r="V1131" s="355"/>
      <c r="W1131" s="355"/>
      <c r="X1131" s="355"/>
      <c r="Y1131" s="355"/>
      <c r="Z1131" s="355"/>
    </row>
    <row r="1132" spans="1:26" s="92" customFormat="1">
      <c r="A1132" s="355"/>
      <c r="B1132" s="355"/>
      <c r="C1132" s="355"/>
      <c r="E1132" s="101"/>
      <c r="H1132" s="93"/>
      <c r="I1132" s="94"/>
      <c r="J1132" s="93"/>
      <c r="S1132" s="355"/>
      <c r="T1132" s="355"/>
      <c r="U1132" s="355"/>
      <c r="V1132" s="355"/>
      <c r="W1132" s="355"/>
      <c r="X1132" s="355"/>
      <c r="Y1132" s="355"/>
      <c r="Z1132" s="355"/>
    </row>
    <row r="1133" spans="1:26" s="92" customFormat="1">
      <c r="A1133" s="355"/>
      <c r="B1133" s="355"/>
      <c r="C1133" s="355"/>
      <c r="E1133" s="101"/>
      <c r="H1133" s="93"/>
      <c r="I1133" s="94"/>
      <c r="J1133" s="93"/>
      <c r="S1133" s="355"/>
      <c r="T1133" s="355"/>
      <c r="U1133" s="355"/>
      <c r="V1133" s="355"/>
      <c r="W1133" s="355"/>
      <c r="X1133" s="355"/>
      <c r="Y1133" s="355"/>
      <c r="Z1133" s="355"/>
    </row>
    <row r="1134" spans="1:26" s="92" customFormat="1">
      <c r="A1134" s="355"/>
      <c r="B1134" s="355"/>
      <c r="C1134" s="355"/>
      <c r="E1134" s="101"/>
      <c r="H1134" s="93"/>
      <c r="I1134" s="94"/>
      <c r="J1134" s="93"/>
      <c r="S1134" s="355"/>
      <c r="T1134" s="355"/>
      <c r="U1134" s="355"/>
      <c r="V1134" s="355"/>
      <c r="W1134" s="355"/>
      <c r="X1134" s="355"/>
      <c r="Y1134" s="355"/>
      <c r="Z1134" s="355"/>
    </row>
    <row r="1135" spans="1:26" s="92" customFormat="1">
      <c r="A1135" s="355"/>
      <c r="B1135" s="355"/>
      <c r="C1135" s="355"/>
      <c r="E1135" s="101"/>
      <c r="H1135" s="93"/>
      <c r="I1135" s="94"/>
      <c r="J1135" s="93"/>
      <c r="S1135" s="355"/>
      <c r="T1135" s="355"/>
      <c r="U1135" s="355"/>
      <c r="V1135" s="355"/>
      <c r="W1135" s="355"/>
      <c r="X1135" s="355"/>
      <c r="Y1135" s="355"/>
      <c r="Z1135" s="355"/>
    </row>
    <row r="1136" spans="1:26" s="92" customFormat="1">
      <c r="A1136" s="355"/>
      <c r="B1136" s="355"/>
      <c r="C1136" s="355"/>
      <c r="E1136" s="101"/>
      <c r="H1136" s="93"/>
      <c r="I1136" s="94"/>
      <c r="J1136" s="93"/>
      <c r="S1136" s="355"/>
      <c r="T1136" s="355"/>
      <c r="U1136" s="355"/>
      <c r="V1136" s="355"/>
      <c r="W1136" s="355"/>
      <c r="X1136" s="355"/>
      <c r="Y1136" s="355"/>
      <c r="Z1136" s="355"/>
    </row>
    <row r="1137" spans="1:26" s="92" customFormat="1">
      <c r="A1137" s="355"/>
      <c r="B1137" s="355"/>
      <c r="C1137" s="355"/>
      <c r="E1137" s="101"/>
      <c r="H1137" s="93"/>
      <c r="I1137" s="94"/>
      <c r="J1137" s="93"/>
      <c r="S1137" s="355"/>
      <c r="T1137" s="355"/>
      <c r="U1137" s="355"/>
      <c r="V1137" s="355"/>
      <c r="W1137" s="355"/>
      <c r="X1137" s="355"/>
      <c r="Y1137" s="355"/>
      <c r="Z1137" s="355"/>
    </row>
    <row r="1138" spans="1:26" s="92" customFormat="1">
      <c r="A1138" s="355"/>
      <c r="B1138" s="355"/>
      <c r="C1138" s="355"/>
      <c r="E1138" s="101"/>
      <c r="H1138" s="93"/>
      <c r="I1138" s="94"/>
      <c r="J1138" s="93"/>
      <c r="S1138" s="355"/>
      <c r="T1138" s="355"/>
      <c r="U1138" s="355"/>
      <c r="V1138" s="355"/>
      <c r="W1138" s="355"/>
      <c r="X1138" s="355"/>
      <c r="Y1138" s="355"/>
      <c r="Z1138" s="355"/>
    </row>
    <row r="1139" spans="1:26" s="92" customFormat="1">
      <c r="A1139" s="355"/>
      <c r="B1139" s="355"/>
      <c r="C1139" s="355"/>
      <c r="E1139" s="101"/>
      <c r="H1139" s="93"/>
      <c r="I1139" s="94"/>
      <c r="J1139" s="93"/>
      <c r="S1139" s="355"/>
      <c r="T1139" s="355"/>
      <c r="U1139" s="355"/>
      <c r="V1139" s="355"/>
      <c r="W1139" s="355"/>
      <c r="X1139" s="355"/>
      <c r="Y1139" s="355"/>
      <c r="Z1139" s="355"/>
    </row>
    <row r="1140" spans="1:26" s="92" customFormat="1">
      <c r="A1140" s="355"/>
      <c r="B1140" s="355"/>
      <c r="C1140" s="355"/>
      <c r="E1140" s="101"/>
      <c r="H1140" s="93"/>
      <c r="I1140" s="94"/>
      <c r="J1140" s="93"/>
      <c r="S1140" s="355"/>
      <c r="T1140" s="355"/>
      <c r="U1140" s="355"/>
      <c r="V1140" s="355"/>
      <c r="W1140" s="355"/>
      <c r="X1140" s="355"/>
      <c r="Y1140" s="355"/>
      <c r="Z1140" s="355"/>
    </row>
    <row r="1141" spans="1:26" s="92" customFormat="1">
      <c r="A1141" s="355"/>
      <c r="B1141" s="355"/>
      <c r="C1141" s="355"/>
      <c r="E1141" s="101"/>
      <c r="H1141" s="93"/>
      <c r="I1141" s="94"/>
      <c r="J1141" s="93"/>
      <c r="S1141" s="355"/>
      <c r="T1141" s="355"/>
      <c r="U1141" s="355"/>
      <c r="V1141" s="355"/>
      <c r="W1141" s="355"/>
      <c r="X1141" s="355"/>
      <c r="Y1141" s="355"/>
      <c r="Z1141" s="355"/>
    </row>
    <row r="1142" spans="1:26" s="92" customFormat="1">
      <c r="A1142" s="355"/>
      <c r="B1142" s="355"/>
      <c r="C1142" s="355"/>
      <c r="E1142" s="101"/>
      <c r="H1142" s="93"/>
      <c r="I1142" s="94"/>
      <c r="J1142" s="93"/>
      <c r="S1142" s="355"/>
      <c r="T1142" s="355"/>
      <c r="U1142" s="355"/>
      <c r="V1142" s="355"/>
      <c r="W1142" s="355"/>
      <c r="X1142" s="355"/>
      <c r="Y1142" s="355"/>
      <c r="Z1142" s="355"/>
    </row>
    <row r="1143" spans="1:26" s="92" customFormat="1">
      <c r="A1143" s="355"/>
      <c r="B1143" s="355"/>
      <c r="C1143" s="355"/>
      <c r="E1143" s="101"/>
      <c r="H1143" s="93"/>
      <c r="I1143" s="94"/>
      <c r="J1143" s="93"/>
      <c r="S1143" s="355"/>
      <c r="T1143" s="355"/>
      <c r="U1143" s="355"/>
      <c r="V1143" s="355"/>
      <c r="W1143" s="355"/>
      <c r="X1143" s="355"/>
      <c r="Y1143" s="355"/>
      <c r="Z1143" s="355"/>
    </row>
    <row r="1144" spans="1:26" s="92" customFormat="1">
      <c r="A1144" s="355"/>
      <c r="B1144" s="355"/>
      <c r="C1144" s="355"/>
      <c r="E1144" s="101"/>
      <c r="H1144" s="93"/>
      <c r="I1144" s="94"/>
      <c r="J1144" s="93"/>
      <c r="S1144" s="355"/>
      <c r="T1144" s="355"/>
      <c r="U1144" s="355"/>
      <c r="V1144" s="355"/>
      <c r="W1144" s="355"/>
      <c r="X1144" s="355"/>
      <c r="Y1144" s="355"/>
      <c r="Z1144" s="355"/>
    </row>
    <row r="1145" spans="1:26" s="92" customFormat="1">
      <c r="A1145" s="355"/>
      <c r="B1145" s="355"/>
      <c r="C1145" s="355"/>
      <c r="E1145" s="101"/>
      <c r="H1145" s="93"/>
      <c r="I1145" s="94"/>
      <c r="J1145" s="93"/>
      <c r="S1145" s="355"/>
      <c r="T1145" s="355"/>
      <c r="U1145" s="355"/>
      <c r="V1145" s="355"/>
      <c r="W1145" s="355"/>
      <c r="X1145" s="355"/>
      <c r="Y1145" s="355"/>
      <c r="Z1145" s="355"/>
    </row>
    <row r="1146" spans="1:26" s="92" customFormat="1">
      <c r="A1146" s="355"/>
      <c r="B1146" s="355"/>
      <c r="C1146" s="355"/>
      <c r="E1146" s="101"/>
      <c r="H1146" s="93"/>
      <c r="I1146" s="94"/>
      <c r="J1146" s="93"/>
      <c r="S1146" s="355"/>
      <c r="T1146" s="355"/>
      <c r="U1146" s="355"/>
      <c r="V1146" s="355"/>
      <c r="W1146" s="355"/>
      <c r="X1146" s="355"/>
      <c r="Y1146" s="355"/>
      <c r="Z1146" s="355"/>
    </row>
    <row r="1147" spans="1:26" s="92" customFormat="1">
      <c r="A1147" s="355"/>
      <c r="B1147" s="355"/>
      <c r="C1147" s="355"/>
      <c r="E1147" s="101"/>
      <c r="H1147" s="93"/>
      <c r="I1147" s="94"/>
      <c r="J1147" s="93"/>
      <c r="S1147" s="355"/>
      <c r="T1147" s="355"/>
      <c r="U1147" s="355"/>
      <c r="V1147" s="355"/>
      <c r="W1147" s="355"/>
      <c r="X1147" s="355"/>
      <c r="Y1147" s="355"/>
      <c r="Z1147" s="355"/>
    </row>
    <row r="1148" spans="1:26" s="92" customFormat="1">
      <c r="A1148" s="355"/>
      <c r="B1148" s="355"/>
      <c r="C1148" s="355"/>
      <c r="E1148" s="101"/>
      <c r="H1148" s="93"/>
      <c r="I1148" s="94"/>
      <c r="J1148" s="93"/>
      <c r="S1148" s="355"/>
      <c r="T1148" s="355"/>
      <c r="U1148" s="355"/>
      <c r="V1148" s="355"/>
      <c r="W1148" s="355"/>
      <c r="X1148" s="355"/>
      <c r="Y1148" s="355"/>
      <c r="Z1148" s="355"/>
    </row>
    <row r="1149" spans="1:26" s="92" customFormat="1">
      <c r="A1149" s="355"/>
      <c r="B1149" s="355"/>
      <c r="C1149" s="355"/>
      <c r="E1149" s="101"/>
      <c r="H1149" s="93"/>
      <c r="I1149" s="94"/>
      <c r="J1149" s="93"/>
      <c r="S1149" s="355"/>
      <c r="T1149" s="355"/>
      <c r="U1149" s="355"/>
      <c r="V1149" s="355"/>
      <c r="W1149" s="355"/>
      <c r="X1149" s="355"/>
      <c r="Y1149" s="355"/>
      <c r="Z1149" s="355"/>
    </row>
    <row r="1150" spans="1:26" s="92" customFormat="1">
      <c r="A1150" s="355"/>
      <c r="B1150" s="355"/>
      <c r="C1150" s="355"/>
      <c r="E1150" s="101"/>
      <c r="H1150" s="93"/>
      <c r="I1150" s="94"/>
      <c r="J1150" s="93"/>
      <c r="S1150" s="355"/>
      <c r="T1150" s="355"/>
      <c r="U1150" s="355"/>
      <c r="V1150" s="355"/>
      <c r="W1150" s="355"/>
      <c r="X1150" s="355"/>
      <c r="Y1150" s="355"/>
      <c r="Z1150" s="355"/>
    </row>
    <row r="1151" spans="1:26" s="92" customFormat="1">
      <c r="A1151" s="355"/>
      <c r="B1151" s="355"/>
      <c r="C1151" s="355"/>
      <c r="E1151" s="101"/>
      <c r="H1151" s="93"/>
      <c r="I1151" s="94"/>
      <c r="J1151" s="93"/>
      <c r="S1151" s="355"/>
      <c r="T1151" s="355"/>
      <c r="U1151" s="355"/>
      <c r="V1151" s="355"/>
      <c r="W1151" s="355"/>
      <c r="X1151" s="355"/>
      <c r="Y1151" s="355"/>
      <c r="Z1151" s="355"/>
    </row>
    <row r="1152" spans="1:26" s="92" customFormat="1">
      <c r="A1152" s="355"/>
      <c r="B1152" s="355"/>
      <c r="C1152" s="355"/>
      <c r="E1152" s="101"/>
      <c r="H1152" s="93"/>
      <c r="I1152" s="94"/>
      <c r="J1152" s="93"/>
      <c r="S1152" s="355"/>
      <c r="T1152" s="355"/>
      <c r="U1152" s="355"/>
      <c r="V1152" s="355"/>
      <c r="W1152" s="355"/>
      <c r="X1152" s="355"/>
      <c r="Y1152" s="355"/>
      <c r="Z1152" s="355"/>
    </row>
    <row r="1153" spans="1:26" s="92" customFormat="1">
      <c r="A1153" s="355"/>
      <c r="B1153" s="355"/>
      <c r="C1153" s="355"/>
      <c r="E1153" s="101"/>
      <c r="H1153" s="93"/>
      <c r="I1153" s="94"/>
      <c r="J1153" s="93"/>
      <c r="S1153" s="355"/>
      <c r="T1153" s="355"/>
      <c r="U1153" s="355"/>
      <c r="V1153" s="355"/>
      <c r="W1153" s="355"/>
      <c r="X1153" s="355"/>
      <c r="Y1153" s="355"/>
      <c r="Z1153" s="355"/>
    </row>
    <row r="1154" spans="1:26" s="92" customFormat="1">
      <c r="A1154" s="355"/>
      <c r="B1154" s="355"/>
      <c r="C1154" s="355"/>
      <c r="E1154" s="101"/>
      <c r="H1154" s="93"/>
      <c r="I1154" s="94"/>
      <c r="J1154" s="93"/>
      <c r="S1154" s="355"/>
      <c r="T1154" s="355"/>
      <c r="U1154" s="355"/>
      <c r="V1154" s="355"/>
      <c r="W1154" s="355"/>
      <c r="X1154" s="355"/>
      <c r="Y1154" s="355"/>
      <c r="Z1154" s="355"/>
    </row>
    <row r="1155" spans="1:26" s="92" customFormat="1">
      <c r="A1155" s="355"/>
      <c r="B1155" s="355"/>
      <c r="C1155" s="355"/>
      <c r="E1155" s="101"/>
      <c r="H1155" s="93"/>
      <c r="I1155" s="94"/>
      <c r="J1155" s="93"/>
      <c r="S1155" s="355"/>
      <c r="T1155" s="355"/>
      <c r="U1155" s="355"/>
      <c r="V1155" s="355"/>
      <c r="W1155" s="355"/>
      <c r="X1155" s="355"/>
      <c r="Y1155" s="355"/>
      <c r="Z1155" s="355"/>
    </row>
    <row r="1156" spans="1:26" s="92" customFormat="1">
      <c r="A1156" s="355"/>
      <c r="B1156" s="355"/>
      <c r="C1156" s="355"/>
      <c r="E1156" s="101"/>
      <c r="H1156" s="93"/>
      <c r="I1156" s="94"/>
      <c r="J1156" s="93"/>
      <c r="S1156" s="355"/>
      <c r="T1156" s="355"/>
      <c r="U1156" s="355"/>
      <c r="V1156" s="355"/>
      <c r="W1156" s="355"/>
      <c r="X1156" s="355"/>
      <c r="Y1156" s="355"/>
      <c r="Z1156" s="355"/>
    </row>
    <row r="1157" spans="1:26" s="92" customFormat="1">
      <c r="A1157" s="355"/>
      <c r="B1157" s="355"/>
      <c r="C1157" s="355"/>
      <c r="E1157" s="101"/>
      <c r="H1157" s="93"/>
      <c r="I1157" s="94"/>
      <c r="J1157" s="93"/>
      <c r="S1157" s="355"/>
      <c r="T1157" s="355"/>
      <c r="U1157" s="355"/>
      <c r="V1157" s="355"/>
      <c r="W1157" s="355"/>
      <c r="X1157" s="355"/>
      <c r="Y1157" s="355"/>
      <c r="Z1157" s="355"/>
    </row>
    <row r="1158" spans="1:26" s="92" customFormat="1">
      <c r="A1158" s="355"/>
      <c r="B1158" s="355"/>
      <c r="C1158" s="355"/>
      <c r="E1158" s="101"/>
      <c r="H1158" s="93"/>
      <c r="I1158" s="94"/>
      <c r="J1158" s="93"/>
      <c r="S1158" s="355"/>
      <c r="T1158" s="355"/>
      <c r="U1158" s="355"/>
      <c r="V1158" s="355"/>
      <c r="W1158" s="355"/>
      <c r="X1158" s="355"/>
      <c r="Y1158" s="355"/>
      <c r="Z1158" s="355"/>
    </row>
    <row r="1159" spans="1:26" s="92" customFormat="1">
      <c r="A1159" s="355"/>
      <c r="B1159" s="355"/>
      <c r="C1159" s="355"/>
      <c r="E1159" s="101"/>
      <c r="H1159" s="93"/>
      <c r="I1159" s="94"/>
      <c r="J1159" s="93"/>
      <c r="S1159" s="355"/>
      <c r="T1159" s="355"/>
      <c r="U1159" s="355"/>
      <c r="V1159" s="355"/>
      <c r="W1159" s="355"/>
      <c r="X1159" s="355"/>
      <c r="Y1159" s="355"/>
      <c r="Z1159" s="355"/>
    </row>
    <row r="1160" spans="1:26" s="92" customFormat="1">
      <c r="A1160" s="355"/>
      <c r="B1160" s="355"/>
      <c r="C1160" s="355"/>
      <c r="E1160" s="101"/>
      <c r="H1160" s="93"/>
      <c r="I1160" s="94"/>
      <c r="J1160" s="93"/>
      <c r="S1160" s="355"/>
      <c r="T1160" s="355"/>
      <c r="U1160" s="355"/>
      <c r="V1160" s="355"/>
      <c r="W1160" s="355"/>
      <c r="X1160" s="355"/>
      <c r="Y1160" s="355"/>
      <c r="Z1160" s="355"/>
    </row>
    <row r="1161" spans="1:26" s="92" customFormat="1">
      <c r="A1161" s="355"/>
      <c r="B1161" s="355"/>
      <c r="C1161" s="355"/>
      <c r="E1161" s="101"/>
      <c r="H1161" s="93"/>
      <c r="I1161" s="94"/>
      <c r="J1161" s="93"/>
      <c r="S1161" s="355"/>
      <c r="T1161" s="355"/>
      <c r="U1161" s="355"/>
      <c r="V1161" s="355"/>
      <c r="W1161" s="355"/>
      <c r="X1161" s="355"/>
      <c r="Y1161" s="355"/>
      <c r="Z1161" s="355"/>
    </row>
    <row r="1162" spans="1:26" s="92" customFormat="1">
      <c r="A1162" s="355"/>
      <c r="B1162" s="355"/>
      <c r="C1162" s="355"/>
      <c r="E1162" s="101"/>
      <c r="H1162" s="93"/>
      <c r="I1162" s="94"/>
      <c r="J1162" s="93"/>
      <c r="S1162" s="355"/>
      <c r="T1162" s="355"/>
      <c r="U1162" s="355"/>
      <c r="V1162" s="355"/>
      <c r="W1162" s="355"/>
      <c r="X1162" s="355"/>
      <c r="Y1162" s="355"/>
      <c r="Z1162" s="355"/>
    </row>
    <row r="1163" spans="1:26" s="92" customFormat="1">
      <c r="A1163" s="355"/>
      <c r="B1163" s="355"/>
      <c r="C1163" s="355"/>
      <c r="E1163" s="101"/>
      <c r="H1163" s="93"/>
      <c r="I1163" s="94"/>
      <c r="J1163" s="93"/>
      <c r="S1163" s="355"/>
      <c r="T1163" s="355"/>
      <c r="U1163" s="355"/>
      <c r="V1163" s="355"/>
      <c r="W1163" s="355"/>
      <c r="X1163" s="355"/>
      <c r="Y1163" s="355"/>
      <c r="Z1163" s="355"/>
    </row>
    <row r="1164" spans="1:26" s="92" customFormat="1">
      <c r="A1164" s="355"/>
      <c r="B1164" s="355"/>
      <c r="C1164" s="355"/>
      <c r="E1164" s="101"/>
      <c r="H1164" s="93"/>
      <c r="I1164" s="94"/>
      <c r="J1164" s="93"/>
      <c r="S1164" s="355"/>
      <c r="T1164" s="355"/>
      <c r="U1164" s="355"/>
      <c r="V1164" s="355"/>
      <c r="W1164" s="355"/>
      <c r="X1164" s="355"/>
      <c r="Y1164" s="355"/>
      <c r="Z1164" s="355"/>
    </row>
    <row r="1165" spans="1:26" s="92" customFormat="1">
      <c r="A1165" s="355"/>
      <c r="B1165" s="355"/>
      <c r="C1165" s="355"/>
      <c r="E1165" s="101"/>
      <c r="H1165" s="93"/>
      <c r="I1165" s="94"/>
      <c r="J1165" s="93"/>
      <c r="S1165" s="355"/>
      <c r="T1165" s="355"/>
      <c r="U1165" s="355"/>
      <c r="V1165" s="355"/>
      <c r="W1165" s="355"/>
      <c r="X1165" s="355"/>
      <c r="Y1165" s="355"/>
      <c r="Z1165" s="355"/>
    </row>
    <row r="1166" spans="1:26" s="92" customFormat="1">
      <c r="A1166" s="355"/>
      <c r="B1166" s="355"/>
      <c r="C1166" s="355"/>
      <c r="E1166" s="101"/>
      <c r="H1166" s="93"/>
      <c r="I1166" s="94"/>
      <c r="J1166" s="93"/>
      <c r="S1166" s="355"/>
      <c r="T1166" s="355"/>
      <c r="U1166" s="355"/>
      <c r="V1166" s="355"/>
      <c r="W1166" s="355"/>
      <c r="X1166" s="355"/>
      <c r="Y1166" s="355"/>
      <c r="Z1166" s="355"/>
    </row>
    <row r="1167" spans="1:26" s="92" customFormat="1">
      <c r="A1167" s="355"/>
      <c r="B1167" s="355"/>
      <c r="C1167" s="355"/>
      <c r="E1167" s="101"/>
      <c r="H1167" s="93"/>
      <c r="I1167" s="94"/>
      <c r="J1167" s="93"/>
      <c r="S1167" s="355"/>
      <c r="T1167" s="355"/>
      <c r="U1167" s="355"/>
      <c r="V1167" s="355"/>
      <c r="W1167" s="355"/>
      <c r="X1167" s="355"/>
      <c r="Y1167" s="355"/>
      <c r="Z1167" s="355"/>
    </row>
    <row r="1168" spans="1:26" s="92" customFormat="1">
      <c r="A1168" s="355"/>
      <c r="B1168" s="355"/>
      <c r="C1168" s="355"/>
      <c r="E1168" s="101"/>
      <c r="H1168" s="93"/>
      <c r="I1168" s="94"/>
      <c r="J1168" s="93"/>
      <c r="S1168" s="355"/>
      <c r="T1168" s="355"/>
      <c r="U1168" s="355"/>
      <c r="V1168" s="355"/>
      <c r="W1168" s="355"/>
      <c r="X1168" s="355"/>
      <c r="Y1168" s="355"/>
      <c r="Z1168" s="355"/>
    </row>
    <row r="1169" spans="1:26" s="92" customFormat="1">
      <c r="A1169" s="355"/>
      <c r="B1169" s="355"/>
      <c r="C1169" s="355"/>
      <c r="E1169" s="101"/>
      <c r="H1169" s="93"/>
      <c r="I1169" s="94"/>
      <c r="J1169" s="93"/>
      <c r="S1169" s="355"/>
      <c r="T1169" s="355"/>
      <c r="U1169" s="355"/>
      <c r="V1169" s="355"/>
      <c r="W1169" s="355"/>
      <c r="X1169" s="355"/>
      <c r="Y1169" s="355"/>
      <c r="Z1169" s="355"/>
    </row>
    <row r="1170" spans="1:26" s="92" customFormat="1">
      <c r="A1170" s="355"/>
      <c r="B1170" s="355"/>
      <c r="C1170" s="355"/>
      <c r="E1170" s="101"/>
      <c r="H1170" s="93"/>
      <c r="I1170" s="94"/>
      <c r="J1170" s="93"/>
      <c r="S1170" s="355"/>
      <c r="T1170" s="355"/>
      <c r="U1170" s="355"/>
      <c r="V1170" s="355"/>
      <c r="W1170" s="355"/>
      <c r="X1170" s="355"/>
      <c r="Y1170" s="355"/>
      <c r="Z1170" s="355"/>
    </row>
    <row r="1171" spans="1:26" s="92" customFormat="1">
      <c r="A1171" s="355"/>
      <c r="B1171" s="355"/>
      <c r="C1171" s="355"/>
      <c r="E1171" s="101"/>
      <c r="H1171" s="93"/>
      <c r="I1171" s="94"/>
      <c r="J1171" s="93"/>
      <c r="S1171" s="355"/>
      <c r="T1171" s="355"/>
      <c r="U1171" s="355"/>
      <c r="V1171" s="355"/>
      <c r="W1171" s="355"/>
      <c r="X1171" s="355"/>
      <c r="Y1171" s="355"/>
      <c r="Z1171" s="355"/>
    </row>
    <row r="1172" spans="1:26" s="92" customFormat="1">
      <c r="A1172" s="355"/>
      <c r="B1172" s="355"/>
      <c r="C1172" s="355"/>
      <c r="E1172" s="101"/>
      <c r="H1172" s="93"/>
      <c r="I1172" s="94"/>
      <c r="J1172" s="93"/>
      <c r="S1172" s="355"/>
      <c r="T1172" s="355"/>
      <c r="U1172" s="355"/>
      <c r="V1172" s="355"/>
      <c r="W1172" s="355"/>
      <c r="X1172" s="355"/>
      <c r="Y1172" s="355"/>
      <c r="Z1172" s="355"/>
    </row>
    <row r="1173" spans="1:26" s="92" customFormat="1">
      <c r="A1173" s="355"/>
      <c r="B1173" s="355"/>
      <c r="C1173" s="355"/>
      <c r="E1173" s="101"/>
      <c r="H1173" s="93"/>
      <c r="I1173" s="94"/>
      <c r="J1173" s="93"/>
      <c r="S1173" s="355"/>
      <c r="T1173" s="355"/>
      <c r="U1173" s="355"/>
      <c r="V1173" s="355"/>
      <c r="W1173" s="355"/>
      <c r="X1173" s="355"/>
      <c r="Y1173" s="355"/>
      <c r="Z1173" s="355"/>
    </row>
    <row r="1174" spans="1:26" s="92" customFormat="1">
      <c r="A1174" s="355"/>
      <c r="B1174" s="355"/>
      <c r="C1174" s="355"/>
      <c r="E1174" s="101"/>
      <c r="H1174" s="93"/>
      <c r="I1174" s="94"/>
      <c r="J1174" s="93"/>
      <c r="S1174" s="355"/>
      <c r="T1174" s="355"/>
      <c r="U1174" s="355"/>
      <c r="V1174" s="355"/>
      <c r="W1174" s="355"/>
      <c r="X1174" s="355"/>
      <c r="Y1174" s="355"/>
      <c r="Z1174" s="355"/>
    </row>
    <row r="1175" spans="1:26" s="92" customFormat="1">
      <c r="A1175" s="355"/>
      <c r="B1175" s="355"/>
      <c r="C1175" s="355"/>
      <c r="E1175" s="101"/>
      <c r="H1175" s="93"/>
      <c r="I1175" s="94"/>
      <c r="J1175" s="93"/>
      <c r="S1175" s="355"/>
      <c r="T1175" s="355"/>
      <c r="U1175" s="355"/>
      <c r="V1175" s="355"/>
      <c r="W1175" s="355"/>
      <c r="X1175" s="355"/>
      <c r="Y1175" s="355"/>
      <c r="Z1175" s="355"/>
    </row>
    <row r="1176" spans="1:26" s="92" customFormat="1">
      <c r="A1176" s="355"/>
      <c r="B1176" s="355"/>
      <c r="C1176" s="355"/>
      <c r="E1176" s="101"/>
      <c r="H1176" s="93"/>
      <c r="I1176" s="94"/>
      <c r="J1176" s="93"/>
      <c r="S1176" s="355"/>
      <c r="T1176" s="355"/>
      <c r="U1176" s="355"/>
      <c r="V1176" s="355"/>
      <c r="W1176" s="355"/>
      <c r="X1176" s="355"/>
      <c r="Y1176" s="355"/>
      <c r="Z1176" s="355"/>
    </row>
    <row r="1177" spans="1:26" s="92" customFormat="1">
      <c r="A1177" s="355"/>
      <c r="B1177" s="355"/>
      <c r="C1177" s="355"/>
      <c r="E1177" s="101"/>
      <c r="H1177" s="93"/>
      <c r="I1177" s="94"/>
      <c r="J1177" s="93"/>
      <c r="S1177" s="355"/>
      <c r="T1177" s="355"/>
      <c r="U1177" s="355"/>
      <c r="V1177" s="355"/>
      <c r="W1177" s="355"/>
      <c r="X1177" s="355"/>
      <c r="Y1177" s="355"/>
      <c r="Z1177" s="355"/>
    </row>
    <row r="1178" spans="1:26" s="92" customFormat="1">
      <c r="A1178" s="355"/>
      <c r="B1178" s="355"/>
      <c r="C1178" s="355"/>
      <c r="E1178" s="101"/>
      <c r="H1178" s="93"/>
      <c r="I1178" s="94"/>
      <c r="J1178" s="93"/>
      <c r="S1178" s="355"/>
      <c r="T1178" s="355"/>
      <c r="U1178" s="355"/>
      <c r="V1178" s="355"/>
      <c r="W1178" s="355"/>
      <c r="X1178" s="355"/>
      <c r="Y1178" s="355"/>
      <c r="Z1178" s="355"/>
    </row>
    <row r="1179" spans="1:26" s="92" customFormat="1">
      <c r="A1179" s="355"/>
      <c r="B1179" s="355"/>
      <c r="C1179" s="355"/>
      <c r="E1179" s="101"/>
      <c r="H1179" s="93"/>
      <c r="I1179" s="94"/>
      <c r="J1179" s="93"/>
      <c r="S1179" s="355"/>
      <c r="T1179" s="355"/>
      <c r="U1179" s="355"/>
      <c r="V1179" s="355"/>
      <c r="W1179" s="355"/>
      <c r="X1179" s="355"/>
      <c r="Y1179" s="355"/>
      <c r="Z1179" s="355"/>
    </row>
    <row r="1180" spans="1:26" s="92" customFormat="1">
      <c r="A1180" s="355"/>
      <c r="B1180" s="355"/>
      <c r="C1180" s="355"/>
      <c r="E1180" s="101"/>
      <c r="H1180" s="93"/>
      <c r="I1180" s="94"/>
      <c r="J1180" s="93"/>
      <c r="S1180" s="355"/>
      <c r="T1180" s="355"/>
      <c r="U1180" s="355"/>
      <c r="V1180" s="355"/>
      <c r="W1180" s="355"/>
      <c r="X1180" s="355"/>
      <c r="Y1180" s="355"/>
      <c r="Z1180" s="355"/>
    </row>
    <row r="1181" spans="1:26" s="92" customFormat="1">
      <c r="A1181" s="355"/>
      <c r="B1181" s="355"/>
      <c r="C1181" s="355"/>
      <c r="E1181" s="101"/>
      <c r="H1181" s="93"/>
      <c r="I1181" s="94"/>
      <c r="J1181" s="93"/>
      <c r="S1181" s="355"/>
      <c r="T1181" s="355"/>
      <c r="U1181" s="355"/>
      <c r="V1181" s="355"/>
      <c r="W1181" s="355"/>
      <c r="X1181" s="355"/>
      <c r="Y1181" s="355"/>
      <c r="Z1181" s="355"/>
    </row>
    <row r="1182" spans="1:26" s="92" customFormat="1">
      <c r="A1182" s="355"/>
      <c r="B1182" s="355"/>
      <c r="C1182" s="355"/>
      <c r="E1182" s="101"/>
      <c r="H1182" s="93"/>
      <c r="I1182" s="94"/>
      <c r="J1182" s="93"/>
      <c r="S1182" s="355"/>
      <c r="T1182" s="355"/>
      <c r="U1182" s="355"/>
      <c r="V1182" s="355"/>
      <c r="W1182" s="355"/>
      <c r="X1182" s="355"/>
      <c r="Y1182" s="355"/>
      <c r="Z1182" s="355"/>
    </row>
    <row r="1183" spans="1:26" s="92" customFormat="1">
      <c r="A1183" s="355"/>
      <c r="B1183" s="355"/>
      <c r="C1183" s="355"/>
      <c r="E1183" s="101"/>
      <c r="H1183" s="93"/>
      <c r="I1183" s="94"/>
      <c r="J1183" s="93"/>
      <c r="S1183" s="355"/>
      <c r="T1183" s="355"/>
      <c r="U1183" s="355"/>
      <c r="V1183" s="355"/>
      <c r="W1183" s="355"/>
      <c r="X1183" s="355"/>
      <c r="Y1183" s="355"/>
      <c r="Z1183" s="355"/>
    </row>
    <row r="1184" spans="1:26" s="92" customFormat="1">
      <c r="A1184" s="355"/>
      <c r="B1184" s="355"/>
      <c r="C1184" s="355"/>
      <c r="E1184" s="101"/>
      <c r="H1184" s="93"/>
      <c r="I1184" s="94"/>
      <c r="J1184" s="93"/>
      <c r="S1184" s="355"/>
      <c r="T1184" s="355"/>
      <c r="U1184" s="355"/>
      <c r="V1184" s="355"/>
      <c r="W1184" s="355"/>
      <c r="X1184" s="355"/>
      <c r="Y1184" s="355"/>
      <c r="Z1184" s="355"/>
    </row>
    <row r="1185" spans="1:26" s="92" customFormat="1">
      <c r="A1185" s="355"/>
      <c r="B1185" s="355"/>
      <c r="C1185" s="355"/>
      <c r="E1185" s="101"/>
      <c r="H1185" s="93"/>
      <c r="I1185" s="94"/>
      <c r="J1185" s="93"/>
      <c r="S1185" s="355"/>
      <c r="T1185" s="355"/>
      <c r="U1185" s="355"/>
      <c r="V1185" s="355"/>
      <c r="W1185" s="355"/>
      <c r="X1185" s="355"/>
      <c r="Y1185" s="355"/>
      <c r="Z1185" s="355"/>
    </row>
    <row r="1186" spans="1:26" s="92" customFormat="1">
      <c r="A1186" s="355"/>
      <c r="B1186" s="355"/>
      <c r="C1186" s="355"/>
      <c r="E1186" s="101"/>
      <c r="H1186" s="93"/>
      <c r="I1186" s="94"/>
      <c r="J1186" s="93"/>
      <c r="S1186" s="355"/>
      <c r="T1186" s="355"/>
      <c r="U1186" s="355"/>
      <c r="V1186" s="355"/>
      <c r="W1186" s="355"/>
      <c r="X1186" s="355"/>
      <c r="Y1186" s="355"/>
      <c r="Z1186" s="355"/>
    </row>
    <row r="1187" spans="1:26" s="92" customFormat="1">
      <c r="A1187" s="355"/>
      <c r="B1187" s="355"/>
      <c r="C1187" s="355"/>
      <c r="E1187" s="101"/>
      <c r="H1187" s="93"/>
      <c r="I1187" s="94"/>
      <c r="J1187" s="93"/>
      <c r="S1187" s="355"/>
      <c r="T1187" s="355"/>
      <c r="U1187" s="355"/>
      <c r="V1187" s="355"/>
      <c r="W1187" s="355"/>
      <c r="X1187" s="355"/>
      <c r="Y1187" s="355"/>
      <c r="Z1187" s="355"/>
    </row>
    <row r="1188" spans="1:26" s="92" customFormat="1">
      <c r="A1188" s="355"/>
      <c r="B1188" s="355"/>
      <c r="C1188" s="355"/>
      <c r="E1188" s="101"/>
      <c r="H1188" s="93"/>
      <c r="I1188" s="94"/>
      <c r="J1188" s="93"/>
      <c r="S1188" s="355"/>
      <c r="T1188" s="355"/>
      <c r="U1188" s="355"/>
      <c r="V1188" s="355"/>
      <c r="W1188" s="355"/>
      <c r="X1188" s="355"/>
      <c r="Y1188" s="355"/>
      <c r="Z1188" s="355"/>
    </row>
    <row r="1189" spans="1:26" s="92" customFormat="1">
      <c r="A1189" s="355"/>
      <c r="B1189" s="355"/>
      <c r="C1189" s="355"/>
      <c r="E1189" s="101"/>
      <c r="H1189" s="93"/>
      <c r="I1189" s="94"/>
      <c r="J1189" s="93"/>
      <c r="S1189" s="355"/>
      <c r="T1189" s="355"/>
      <c r="U1189" s="355"/>
      <c r="V1189" s="355"/>
      <c r="W1189" s="355"/>
      <c r="X1189" s="355"/>
      <c r="Y1189" s="355"/>
      <c r="Z1189" s="355"/>
    </row>
    <row r="1190" spans="1:26" s="92" customFormat="1">
      <c r="A1190" s="355"/>
      <c r="B1190" s="355"/>
      <c r="C1190" s="355"/>
      <c r="E1190" s="101"/>
      <c r="H1190" s="93"/>
      <c r="I1190" s="94"/>
      <c r="J1190" s="93"/>
      <c r="S1190" s="355"/>
      <c r="T1190" s="355"/>
      <c r="U1190" s="355"/>
      <c r="V1190" s="355"/>
      <c r="W1190" s="355"/>
      <c r="X1190" s="355"/>
      <c r="Y1190" s="355"/>
      <c r="Z1190" s="355"/>
    </row>
    <row r="1191" spans="1:26" s="92" customFormat="1">
      <c r="A1191" s="355"/>
      <c r="B1191" s="355"/>
      <c r="C1191" s="355"/>
      <c r="E1191" s="101"/>
      <c r="H1191" s="93"/>
      <c r="I1191" s="94"/>
      <c r="J1191" s="93"/>
      <c r="S1191" s="355"/>
      <c r="T1191" s="355"/>
      <c r="U1191" s="355"/>
      <c r="V1191" s="355"/>
      <c r="W1191" s="355"/>
      <c r="X1191" s="355"/>
      <c r="Y1191" s="355"/>
      <c r="Z1191" s="355"/>
    </row>
    <row r="1192" spans="1:26" s="92" customFormat="1">
      <c r="A1192" s="355"/>
      <c r="B1192" s="355"/>
      <c r="C1192" s="355"/>
      <c r="E1192" s="101"/>
      <c r="H1192" s="93"/>
      <c r="I1192" s="94"/>
      <c r="J1192" s="93"/>
      <c r="S1192" s="355"/>
      <c r="T1192" s="355"/>
      <c r="U1192" s="355"/>
      <c r="V1192" s="355"/>
      <c r="W1192" s="355"/>
      <c r="X1192" s="355"/>
      <c r="Y1192" s="355"/>
      <c r="Z1192" s="355"/>
    </row>
    <row r="1193" spans="1:26" s="92" customFormat="1">
      <c r="A1193" s="355"/>
      <c r="B1193" s="355"/>
      <c r="C1193" s="355"/>
      <c r="E1193" s="101"/>
      <c r="H1193" s="93"/>
      <c r="I1193" s="94"/>
      <c r="J1193" s="93"/>
      <c r="S1193" s="355"/>
      <c r="T1193" s="355"/>
      <c r="U1193" s="355"/>
      <c r="V1193" s="355"/>
      <c r="W1193" s="355"/>
      <c r="X1193" s="355"/>
      <c r="Y1193" s="355"/>
      <c r="Z1193" s="355"/>
    </row>
    <row r="1194" spans="1:26" s="92" customFormat="1">
      <c r="A1194" s="355"/>
      <c r="B1194" s="355"/>
      <c r="C1194" s="355"/>
      <c r="E1194" s="101"/>
      <c r="H1194" s="93"/>
      <c r="I1194" s="94"/>
      <c r="J1194" s="93"/>
      <c r="S1194" s="355"/>
      <c r="T1194" s="355"/>
      <c r="U1194" s="355"/>
      <c r="V1194" s="355"/>
      <c r="W1194" s="355"/>
      <c r="X1194" s="355"/>
      <c r="Y1194" s="355"/>
      <c r="Z1194" s="355"/>
    </row>
    <row r="1195" spans="1:26" s="92" customFormat="1">
      <c r="A1195" s="355"/>
      <c r="B1195" s="355"/>
      <c r="C1195" s="355"/>
      <c r="E1195" s="101"/>
      <c r="H1195" s="93"/>
      <c r="I1195" s="94"/>
      <c r="J1195" s="93"/>
      <c r="S1195" s="355"/>
      <c r="T1195" s="355"/>
      <c r="U1195" s="355"/>
      <c r="V1195" s="355"/>
      <c r="W1195" s="355"/>
      <c r="X1195" s="355"/>
      <c r="Y1195" s="355"/>
      <c r="Z1195" s="355"/>
    </row>
    <row r="1196" spans="1:26" s="92" customFormat="1">
      <c r="A1196" s="355"/>
      <c r="B1196" s="355"/>
      <c r="C1196" s="355"/>
      <c r="E1196" s="101"/>
      <c r="H1196" s="93"/>
      <c r="I1196" s="94"/>
      <c r="J1196" s="93"/>
      <c r="S1196" s="355"/>
      <c r="T1196" s="355"/>
      <c r="U1196" s="355"/>
      <c r="V1196" s="355"/>
      <c r="W1196" s="355"/>
      <c r="X1196" s="355"/>
      <c r="Y1196" s="355"/>
      <c r="Z1196" s="355"/>
    </row>
    <row r="1197" spans="1:26" s="92" customFormat="1">
      <c r="A1197" s="355"/>
      <c r="B1197" s="355"/>
      <c r="C1197" s="355"/>
      <c r="E1197" s="101"/>
      <c r="H1197" s="93"/>
      <c r="I1197" s="94"/>
      <c r="J1197" s="93"/>
      <c r="S1197" s="355"/>
      <c r="T1197" s="355"/>
      <c r="U1197" s="355"/>
      <c r="V1197" s="355"/>
      <c r="W1197" s="355"/>
      <c r="X1197" s="355"/>
      <c r="Y1197" s="355"/>
      <c r="Z1197" s="355"/>
    </row>
    <row r="1198" spans="1:26" s="92" customFormat="1">
      <c r="A1198" s="355"/>
      <c r="B1198" s="355"/>
      <c r="C1198" s="355"/>
      <c r="E1198" s="101"/>
      <c r="H1198" s="93"/>
      <c r="I1198" s="94"/>
      <c r="J1198" s="93"/>
      <c r="S1198" s="355"/>
      <c r="T1198" s="355"/>
      <c r="U1198" s="355"/>
      <c r="V1198" s="355"/>
      <c r="W1198" s="355"/>
      <c r="X1198" s="355"/>
      <c r="Y1198" s="355"/>
      <c r="Z1198" s="355"/>
    </row>
    <row r="1199" spans="1:26" s="92" customFormat="1">
      <c r="A1199" s="355"/>
      <c r="B1199" s="355"/>
      <c r="C1199" s="355"/>
      <c r="E1199" s="101"/>
      <c r="H1199" s="93"/>
      <c r="I1199" s="94"/>
      <c r="J1199" s="93"/>
      <c r="S1199" s="355"/>
      <c r="T1199" s="355"/>
      <c r="U1199" s="355"/>
      <c r="V1199" s="355"/>
      <c r="W1199" s="355"/>
      <c r="X1199" s="355"/>
      <c r="Y1199" s="355"/>
      <c r="Z1199" s="355"/>
    </row>
    <row r="1200" spans="1:26" s="92" customFormat="1">
      <c r="A1200" s="355"/>
      <c r="B1200" s="355"/>
      <c r="C1200" s="355"/>
      <c r="E1200" s="101"/>
      <c r="H1200" s="93"/>
      <c r="I1200" s="94"/>
      <c r="J1200" s="93"/>
      <c r="S1200" s="355"/>
      <c r="T1200" s="355"/>
      <c r="U1200" s="355"/>
      <c r="V1200" s="355"/>
      <c r="W1200" s="355"/>
      <c r="X1200" s="355"/>
      <c r="Y1200" s="355"/>
      <c r="Z1200" s="355"/>
    </row>
    <row r="1201" spans="1:26" s="92" customFormat="1">
      <c r="A1201" s="355"/>
      <c r="B1201" s="355"/>
      <c r="C1201" s="355"/>
      <c r="E1201" s="101"/>
      <c r="H1201" s="93"/>
      <c r="I1201" s="94"/>
      <c r="J1201" s="93"/>
      <c r="S1201" s="355"/>
      <c r="T1201" s="355"/>
      <c r="U1201" s="355"/>
      <c r="V1201" s="355"/>
      <c r="W1201" s="355"/>
      <c r="X1201" s="355"/>
      <c r="Y1201" s="355"/>
      <c r="Z1201" s="355"/>
    </row>
    <row r="1202" spans="1:26" s="92" customFormat="1">
      <c r="A1202" s="355"/>
      <c r="B1202" s="355"/>
      <c r="C1202" s="355"/>
      <c r="E1202" s="101"/>
      <c r="H1202" s="93"/>
      <c r="I1202" s="94"/>
      <c r="J1202" s="93"/>
      <c r="S1202" s="355"/>
      <c r="T1202" s="355"/>
      <c r="U1202" s="355"/>
      <c r="V1202" s="355"/>
      <c r="W1202" s="355"/>
      <c r="X1202" s="355"/>
      <c r="Y1202" s="355"/>
      <c r="Z1202" s="355"/>
    </row>
    <row r="1203" spans="1:26" s="92" customFormat="1">
      <c r="A1203" s="355"/>
      <c r="B1203" s="355"/>
      <c r="C1203" s="355"/>
      <c r="E1203" s="101"/>
      <c r="H1203" s="93"/>
      <c r="I1203" s="94"/>
      <c r="J1203" s="93"/>
      <c r="S1203" s="355"/>
      <c r="T1203" s="355"/>
      <c r="U1203" s="355"/>
      <c r="V1203" s="355"/>
      <c r="W1203" s="355"/>
      <c r="X1203" s="355"/>
      <c r="Y1203" s="355"/>
      <c r="Z1203" s="355"/>
    </row>
    <row r="1204" spans="1:26" s="92" customFormat="1">
      <c r="A1204" s="355"/>
      <c r="B1204" s="355"/>
      <c r="C1204" s="355"/>
      <c r="E1204" s="101"/>
      <c r="H1204" s="93"/>
      <c r="I1204" s="94"/>
      <c r="J1204" s="93"/>
      <c r="S1204" s="355"/>
      <c r="T1204" s="355"/>
      <c r="U1204" s="355"/>
      <c r="V1204" s="355"/>
      <c r="W1204" s="355"/>
      <c r="X1204" s="355"/>
      <c r="Y1204" s="355"/>
      <c r="Z1204" s="355"/>
    </row>
    <row r="1205" spans="1:26" s="92" customFormat="1">
      <c r="A1205" s="355"/>
      <c r="B1205" s="355"/>
      <c r="C1205" s="355"/>
      <c r="E1205" s="101"/>
      <c r="H1205" s="93"/>
      <c r="I1205" s="94"/>
      <c r="J1205" s="93"/>
      <c r="S1205" s="355"/>
      <c r="T1205" s="355"/>
      <c r="U1205" s="355"/>
      <c r="V1205" s="355"/>
      <c r="W1205" s="355"/>
      <c r="X1205" s="355"/>
      <c r="Y1205" s="355"/>
      <c r="Z1205" s="355"/>
    </row>
    <row r="1206" spans="1:26" s="92" customFormat="1">
      <c r="A1206" s="355"/>
      <c r="B1206" s="355"/>
      <c r="C1206" s="355"/>
      <c r="E1206" s="101"/>
      <c r="H1206" s="93"/>
      <c r="I1206" s="94"/>
      <c r="J1206" s="93"/>
      <c r="S1206" s="355"/>
      <c r="T1206" s="355"/>
      <c r="U1206" s="355"/>
      <c r="V1206" s="355"/>
      <c r="W1206" s="355"/>
      <c r="X1206" s="355"/>
      <c r="Y1206" s="355"/>
      <c r="Z1206" s="355"/>
    </row>
    <row r="1207" spans="1:26" s="92" customFormat="1">
      <c r="A1207" s="355"/>
      <c r="B1207" s="355"/>
      <c r="C1207" s="355"/>
      <c r="E1207" s="101"/>
      <c r="H1207" s="93"/>
      <c r="I1207" s="94"/>
      <c r="J1207" s="93"/>
      <c r="S1207" s="355"/>
      <c r="T1207" s="355"/>
      <c r="U1207" s="355"/>
      <c r="V1207" s="355"/>
      <c r="W1207" s="355"/>
      <c r="X1207" s="355"/>
      <c r="Y1207" s="355"/>
      <c r="Z1207" s="355"/>
    </row>
    <row r="1208" spans="1:26" s="92" customFormat="1">
      <c r="A1208" s="355"/>
      <c r="B1208" s="355"/>
      <c r="C1208" s="355"/>
      <c r="E1208" s="101"/>
      <c r="H1208" s="93"/>
      <c r="I1208" s="94"/>
      <c r="J1208" s="93"/>
      <c r="S1208" s="355"/>
      <c r="T1208" s="355"/>
      <c r="U1208" s="355"/>
      <c r="V1208" s="355"/>
      <c r="W1208" s="355"/>
      <c r="X1208" s="355"/>
      <c r="Y1208" s="355"/>
      <c r="Z1208" s="355"/>
    </row>
    <row r="1209" spans="1:26" s="92" customFormat="1">
      <c r="A1209" s="355"/>
      <c r="B1209" s="355"/>
      <c r="C1209" s="355"/>
      <c r="E1209" s="101"/>
      <c r="H1209" s="93"/>
      <c r="I1209" s="94"/>
      <c r="J1209" s="93"/>
      <c r="S1209" s="355"/>
      <c r="T1209" s="355"/>
      <c r="U1209" s="355"/>
      <c r="V1209" s="355"/>
      <c r="W1209" s="355"/>
      <c r="X1209" s="355"/>
      <c r="Y1209" s="355"/>
      <c r="Z1209" s="355"/>
    </row>
    <row r="1210" spans="1:26" s="92" customFormat="1">
      <c r="A1210" s="355"/>
      <c r="B1210" s="355"/>
      <c r="C1210" s="355"/>
      <c r="E1210" s="101"/>
      <c r="H1210" s="93"/>
      <c r="I1210" s="94"/>
      <c r="J1210" s="93"/>
      <c r="S1210" s="355"/>
      <c r="T1210" s="355"/>
      <c r="U1210" s="355"/>
      <c r="V1210" s="355"/>
      <c r="W1210" s="355"/>
      <c r="X1210" s="355"/>
      <c r="Y1210" s="355"/>
      <c r="Z1210" s="355"/>
    </row>
    <row r="1211" spans="1:26" s="92" customFormat="1">
      <c r="A1211" s="355"/>
      <c r="B1211" s="355"/>
      <c r="C1211" s="355"/>
      <c r="E1211" s="101"/>
      <c r="H1211" s="93"/>
      <c r="I1211" s="94"/>
      <c r="J1211" s="93"/>
      <c r="S1211" s="355"/>
      <c r="T1211" s="355"/>
      <c r="U1211" s="355"/>
      <c r="V1211" s="355"/>
      <c r="W1211" s="355"/>
      <c r="X1211" s="355"/>
      <c r="Y1211" s="355"/>
      <c r="Z1211" s="355"/>
    </row>
    <row r="1212" spans="1:26" s="92" customFormat="1">
      <c r="A1212" s="355"/>
      <c r="B1212" s="355"/>
      <c r="C1212" s="355"/>
      <c r="E1212" s="101"/>
      <c r="H1212" s="93"/>
      <c r="I1212" s="94"/>
      <c r="J1212" s="93"/>
      <c r="S1212" s="355"/>
      <c r="T1212" s="355"/>
      <c r="U1212" s="355"/>
      <c r="V1212" s="355"/>
      <c r="W1212" s="355"/>
      <c r="X1212" s="355"/>
      <c r="Y1212" s="355"/>
      <c r="Z1212" s="355"/>
    </row>
    <row r="1213" spans="1:26" s="92" customFormat="1">
      <c r="A1213" s="355"/>
      <c r="B1213" s="355"/>
      <c r="C1213" s="355"/>
      <c r="E1213" s="101"/>
      <c r="H1213" s="93"/>
      <c r="I1213" s="94"/>
      <c r="J1213" s="93"/>
      <c r="S1213" s="355"/>
      <c r="T1213" s="355"/>
      <c r="U1213" s="355"/>
      <c r="V1213" s="355"/>
      <c r="W1213" s="355"/>
      <c r="X1213" s="355"/>
      <c r="Y1213" s="355"/>
      <c r="Z1213" s="355"/>
    </row>
    <row r="1214" spans="1:26" s="92" customFormat="1">
      <c r="A1214" s="355"/>
      <c r="B1214" s="355"/>
      <c r="C1214" s="355"/>
      <c r="E1214" s="101"/>
      <c r="H1214" s="93"/>
      <c r="I1214" s="94"/>
      <c r="J1214" s="93"/>
      <c r="S1214" s="355"/>
      <c r="T1214" s="355"/>
      <c r="U1214" s="355"/>
      <c r="V1214" s="355"/>
      <c r="W1214" s="355"/>
      <c r="X1214" s="355"/>
      <c r="Y1214" s="355"/>
      <c r="Z1214" s="355"/>
    </row>
    <row r="1215" spans="1:26" s="92" customFormat="1">
      <c r="A1215" s="355"/>
      <c r="B1215" s="355"/>
      <c r="C1215" s="355"/>
      <c r="E1215" s="101"/>
      <c r="H1215" s="93"/>
      <c r="I1215" s="94"/>
      <c r="J1215" s="93"/>
      <c r="S1215" s="355"/>
      <c r="T1215" s="355"/>
      <c r="U1215" s="355"/>
      <c r="V1215" s="355"/>
      <c r="W1215" s="355"/>
      <c r="X1215" s="355"/>
      <c r="Y1215" s="355"/>
      <c r="Z1215" s="355"/>
    </row>
    <row r="1216" spans="1:26" s="92" customFormat="1">
      <c r="A1216" s="355"/>
      <c r="B1216" s="355"/>
      <c r="C1216" s="355"/>
      <c r="E1216" s="101"/>
      <c r="H1216" s="93"/>
      <c r="I1216" s="94"/>
      <c r="J1216" s="93"/>
      <c r="S1216" s="355"/>
      <c r="T1216" s="355"/>
      <c r="U1216" s="355"/>
      <c r="V1216" s="355"/>
      <c r="W1216" s="355"/>
      <c r="X1216" s="355"/>
      <c r="Y1216" s="355"/>
      <c r="Z1216" s="355"/>
    </row>
    <row r="1217" spans="1:26" s="92" customFormat="1">
      <c r="A1217" s="355"/>
      <c r="B1217" s="355"/>
      <c r="C1217" s="355"/>
      <c r="E1217" s="101"/>
      <c r="H1217" s="93"/>
      <c r="I1217" s="94"/>
      <c r="J1217" s="93"/>
      <c r="S1217" s="355"/>
      <c r="T1217" s="355"/>
      <c r="U1217" s="355"/>
      <c r="V1217" s="355"/>
      <c r="W1217" s="355"/>
      <c r="X1217" s="355"/>
      <c r="Y1217" s="355"/>
      <c r="Z1217" s="355"/>
    </row>
    <row r="1218" spans="1:26" s="92" customFormat="1">
      <c r="A1218" s="355"/>
      <c r="B1218" s="355"/>
      <c r="C1218" s="355"/>
      <c r="E1218" s="101"/>
      <c r="H1218" s="93"/>
      <c r="I1218" s="94"/>
      <c r="J1218" s="93"/>
      <c r="S1218" s="355"/>
      <c r="T1218" s="355"/>
      <c r="U1218" s="355"/>
      <c r="V1218" s="355"/>
      <c r="W1218" s="355"/>
      <c r="X1218" s="355"/>
      <c r="Y1218" s="355"/>
      <c r="Z1218" s="355"/>
    </row>
    <row r="1219" spans="1:26" s="92" customFormat="1">
      <c r="A1219" s="355"/>
      <c r="B1219" s="355"/>
      <c r="C1219" s="355"/>
      <c r="E1219" s="101"/>
      <c r="H1219" s="93"/>
      <c r="I1219" s="94"/>
      <c r="J1219" s="93"/>
      <c r="S1219" s="355"/>
      <c r="T1219" s="355"/>
      <c r="U1219" s="355"/>
      <c r="V1219" s="355"/>
      <c r="W1219" s="355"/>
      <c r="X1219" s="355"/>
      <c r="Y1219" s="355"/>
      <c r="Z1219" s="355"/>
    </row>
    <row r="1220" spans="1:26" s="92" customFormat="1">
      <c r="A1220" s="355"/>
      <c r="B1220" s="355"/>
      <c r="C1220" s="355"/>
      <c r="E1220" s="101"/>
      <c r="H1220" s="93"/>
      <c r="I1220" s="94"/>
      <c r="J1220" s="93"/>
      <c r="S1220" s="355"/>
      <c r="T1220" s="355"/>
      <c r="U1220" s="355"/>
      <c r="V1220" s="355"/>
      <c r="W1220" s="355"/>
      <c r="X1220" s="355"/>
      <c r="Y1220" s="355"/>
      <c r="Z1220" s="355"/>
    </row>
    <row r="1221" spans="1:26" s="92" customFormat="1">
      <c r="A1221" s="355"/>
      <c r="B1221" s="355"/>
      <c r="C1221" s="355"/>
      <c r="E1221" s="101"/>
      <c r="H1221" s="93"/>
      <c r="I1221" s="94"/>
      <c r="J1221" s="93"/>
      <c r="S1221" s="355"/>
      <c r="T1221" s="355"/>
      <c r="U1221" s="355"/>
      <c r="V1221" s="355"/>
      <c r="W1221" s="355"/>
      <c r="X1221" s="355"/>
      <c r="Y1221" s="355"/>
      <c r="Z1221" s="355"/>
    </row>
    <row r="1222" spans="1:26" s="92" customFormat="1">
      <c r="A1222" s="355"/>
      <c r="B1222" s="355"/>
      <c r="C1222" s="355"/>
      <c r="E1222" s="101"/>
      <c r="H1222" s="93"/>
      <c r="I1222" s="94"/>
      <c r="J1222" s="93"/>
      <c r="S1222" s="355"/>
      <c r="T1222" s="355"/>
      <c r="U1222" s="355"/>
      <c r="V1222" s="355"/>
      <c r="W1222" s="355"/>
      <c r="X1222" s="355"/>
      <c r="Y1222" s="355"/>
      <c r="Z1222" s="355"/>
    </row>
    <row r="1223" spans="1:26" s="92" customFormat="1">
      <c r="A1223" s="355"/>
      <c r="B1223" s="355"/>
      <c r="C1223" s="355"/>
      <c r="E1223" s="101"/>
      <c r="H1223" s="93"/>
      <c r="I1223" s="94"/>
      <c r="J1223" s="93"/>
      <c r="S1223" s="355"/>
      <c r="T1223" s="355"/>
      <c r="U1223" s="355"/>
      <c r="V1223" s="355"/>
      <c r="W1223" s="355"/>
      <c r="X1223" s="355"/>
      <c r="Y1223" s="355"/>
      <c r="Z1223" s="355"/>
    </row>
    <row r="1224" spans="1:26" s="92" customFormat="1">
      <c r="A1224" s="355"/>
      <c r="B1224" s="355"/>
      <c r="C1224" s="355"/>
      <c r="E1224" s="101"/>
      <c r="H1224" s="93"/>
      <c r="I1224" s="94"/>
      <c r="J1224" s="93"/>
      <c r="S1224" s="355"/>
      <c r="T1224" s="355"/>
      <c r="U1224" s="355"/>
      <c r="V1224" s="355"/>
      <c r="W1224" s="355"/>
      <c r="X1224" s="355"/>
      <c r="Y1224" s="355"/>
      <c r="Z1224" s="355"/>
    </row>
    <row r="1225" spans="1:26" s="92" customFormat="1">
      <c r="A1225" s="355"/>
      <c r="B1225" s="355"/>
      <c r="C1225" s="355"/>
      <c r="E1225" s="101"/>
      <c r="H1225" s="93"/>
      <c r="I1225" s="94"/>
      <c r="J1225" s="93"/>
      <c r="S1225" s="355"/>
      <c r="T1225" s="355"/>
      <c r="U1225" s="355"/>
      <c r="V1225" s="355"/>
      <c r="W1225" s="355"/>
      <c r="X1225" s="355"/>
      <c r="Y1225" s="355"/>
      <c r="Z1225" s="355"/>
    </row>
    <row r="1226" spans="1:26" s="92" customFormat="1">
      <c r="A1226" s="355"/>
      <c r="B1226" s="355"/>
      <c r="C1226" s="355"/>
      <c r="E1226" s="101"/>
      <c r="H1226" s="93"/>
      <c r="I1226" s="94"/>
      <c r="J1226" s="93"/>
      <c r="S1226" s="355"/>
      <c r="T1226" s="355"/>
      <c r="U1226" s="355"/>
      <c r="V1226" s="355"/>
      <c r="W1226" s="355"/>
      <c r="X1226" s="355"/>
      <c r="Y1226" s="355"/>
      <c r="Z1226" s="355"/>
    </row>
    <row r="1227" spans="1:26" s="92" customFormat="1">
      <c r="A1227" s="355"/>
      <c r="B1227" s="355"/>
      <c r="C1227" s="355"/>
      <c r="E1227" s="101"/>
      <c r="H1227" s="93"/>
      <c r="I1227" s="94"/>
      <c r="J1227" s="93"/>
      <c r="S1227" s="355"/>
      <c r="T1227" s="355"/>
      <c r="U1227" s="355"/>
      <c r="V1227" s="355"/>
      <c r="W1227" s="355"/>
      <c r="X1227" s="355"/>
      <c r="Y1227" s="355"/>
      <c r="Z1227" s="355"/>
    </row>
    <row r="1228" spans="1:26" s="92" customFormat="1">
      <c r="A1228" s="355"/>
      <c r="B1228" s="355"/>
      <c r="C1228" s="355"/>
      <c r="E1228" s="101"/>
      <c r="H1228" s="93"/>
      <c r="I1228" s="94"/>
      <c r="J1228" s="93"/>
      <c r="S1228" s="355"/>
      <c r="T1228" s="355"/>
      <c r="U1228" s="355"/>
      <c r="V1228" s="355"/>
      <c r="W1228" s="355"/>
      <c r="X1228" s="355"/>
      <c r="Y1228" s="355"/>
      <c r="Z1228" s="355"/>
    </row>
    <row r="1229" spans="1:26" s="92" customFormat="1">
      <c r="A1229" s="355"/>
      <c r="B1229" s="355"/>
      <c r="C1229" s="355"/>
      <c r="E1229" s="101"/>
      <c r="H1229" s="93"/>
      <c r="I1229" s="94"/>
      <c r="J1229" s="93"/>
      <c r="S1229" s="355"/>
      <c r="T1229" s="355"/>
      <c r="U1229" s="355"/>
      <c r="V1229" s="355"/>
      <c r="W1229" s="355"/>
      <c r="X1229" s="355"/>
      <c r="Y1229" s="355"/>
      <c r="Z1229" s="355"/>
    </row>
    <row r="1230" spans="1:26" s="92" customFormat="1">
      <c r="A1230" s="355"/>
      <c r="B1230" s="355"/>
      <c r="C1230" s="355"/>
      <c r="E1230" s="101"/>
      <c r="H1230" s="93"/>
      <c r="I1230" s="94"/>
      <c r="J1230" s="93"/>
      <c r="S1230" s="355"/>
      <c r="T1230" s="355"/>
      <c r="U1230" s="355"/>
      <c r="V1230" s="355"/>
      <c r="W1230" s="355"/>
      <c r="X1230" s="355"/>
      <c r="Y1230" s="355"/>
      <c r="Z1230" s="355"/>
    </row>
    <row r="1231" spans="1:26" s="92" customFormat="1">
      <c r="A1231" s="355"/>
      <c r="B1231" s="355"/>
      <c r="C1231" s="355"/>
      <c r="E1231" s="101"/>
      <c r="H1231" s="93"/>
      <c r="I1231" s="94"/>
      <c r="J1231" s="93"/>
      <c r="S1231" s="355"/>
      <c r="T1231" s="355"/>
      <c r="U1231" s="355"/>
      <c r="V1231" s="355"/>
      <c r="W1231" s="355"/>
      <c r="X1231" s="355"/>
      <c r="Y1231" s="355"/>
      <c r="Z1231" s="355"/>
    </row>
    <row r="1232" spans="1:26" s="92" customFormat="1">
      <c r="A1232" s="355"/>
      <c r="B1232" s="355"/>
      <c r="C1232" s="355"/>
      <c r="E1232" s="101"/>
      <c r="H1232" s="93"/>
      <c r="I1232" s="94"/>
      <c r="J1232" s="93"/>
      <c r="S1232" s="355"/>
      <c r="T1232" s="355"/>
      <c r="U1232" s="355"/>
      <c r="V1232" s="355"/>
      <c r="W1232" s="355"/>
      <c r="X1232" s="355"/>
      <c r="Y1232" s="355"/>
      <c r="Z1232" s="355"/>
    </row>
    <row r="1233" spans="1:26" s="92" customFormat="1">
      <c r="A1233" s="355"/>
      <c r="B1233" s="355"/>
      <c r="C1233" s="355"/>
      <c r="E1233" s="101"/>
      <c r="H1233" s="93"/>
      <c r="I1233" s="94"/>
      <c r="J1233" s="93"/>
      <c r="S1233" s="355"/>
      <c r="T1233" s="355"/>
      <c r="U1233" s="355"/>
      <c r="V1233" s="355"/>
      <c r="W1233" s="355"/>
      <c r="X1233" s="355"/>
      <c r="Y1233" s="355"/>
      <c r="Z1233" s="355"/>
    </row>
    <row r="1234" spans="1:26" s="92" customFormat="1">
      <c r="A1234" s="355"/>
      <c r="B1234" s="355"/>
      <c r="C1234" s="355"/>
      <c r="E1234" s="101"/>
      <c r="H1234" s="93"/>
      <c r="I1234" s="94"/>
      <c r="J1234" s="93"/>
      <c r="S1234" s="355"/>
      <c r="T1234" s="355"/>
      <c r="U1234" s="355"/>
      <c r="V1234" s="355"/>
      <c r="W1234" s="355"/>
      <c r="X1234" s="355"/>
      <c r="Y1234" s="355"/>
      <c r="Z1234" s="355"/>
    </row>
    <row r="1235" spans="1:26" s="92" customFormat="1">
      <c r="A1235" s="355"/>
      <c r="B1235" s="355"/>
      <c r="C1235" s="355"/>
      <c r="E1235" s="101"/>
      <c r="H1235" s="93"/>
      <c r="I1235" s="94"/>
      <c r="J1235" s="93"/>
      <c r="S1235" s="355"/>
      <c r="T1235" s="355"/>
      <c r="U1235" s="355"/>
      <c r="V1235" s="355"/>
      <c r="W1235" s="355"/>
      <c r="X1235" s="355"/>
      <c r="Y1235" s="355"/>
      <c r="Z1235" s="355"/>
    </row>
    <row r="1236" spans="1:26" s="92" customFormat="1">
      <c r="A1236" s="355"/>
      <c r="B1236" s="355"/>
      <c r="C1236" s="355"/>
      <c r="E1236" s="101"/>
      <c r="H1236" s="93"/>
      <c r="I1236" s="94"/>
      <c r="J1236" s="93"/>
      <c r="S1236" s="355"/>
      <c r="T1236" s="355"/>
      <c r="U1236" s="355"/>
      <c r="V1236" s="355"/>
      <c r="W1236" s="355"/>
      <c r="X1236" s="355"/>
      <c r="Y1236" s="355"/>
      <c r="Z1236" s="355"/>
    </row>
    <row r="1237" spans="1:26" s="92" customFormat="1">
      <c r="A1237" s="355"/>
      <c r="B1237" s="355"/>
      <c r="C1237" s="355"/>
      <c r="E1237" s="101"/>
      <c r="H1237" s="93"/>
      <c r="I1237" s="94"/>
      <c r="J1237" s="93"/>
      <c r="S1237" s="355"/>
      <c r="T1237" s="355"/>
      <c r="U1237" s="355"/>
      <c r="V1237" s="355"/>
      <c r="W1237" s="355"/>
      <c r="X1237" s="355"/>
      <c r="Y1237" s="355"/>
      <c r="Z1237" s="355"/>
    </row>
    <row r="1238" spans="1:26" s="92" customFormat="1">
      <c r="A1238" s="355"/>
      <c r="B1238" s="355"/>
      <c r="C1238" s="355"/>
      <c r="E1238" s="101"/>
      <c r="H1238" s="93"/>
      <c r="I1238" s="94"/>
      <c r="J1238" s="93"/>
      <c r="S1238" s="355"/>
      <c r="T1238" s="355"/>
      <c r="U1238" s="355"/>
      <c r="V1238" s="355"/>
      <c r="W1238" s="355"/>
      <c r="X1238" s="355"/>
      <c r="Y1238" s="355"/>
      <c r="Z1238" s="355"/>
    </row>
    <row r="1239" spans="1:26" s="92" customFormat="1">
      <c r="A1239" s="355"/>
      <c r="B1239" s="355"/>
      <c r="C1239" s="355"/>
      <c r="E1239" s="101"/>
      <c r="H1239" s="93"/>
      <c r="I1239" s="94"/>
      <c r="J1239" s="93"/>
      <c r="S1239" s="355"/>
      <c r="T1239" s="355"/>
      <c r="U1239" s="355"/>
      <c r="V1239" s="355"/>
      <c r="W1239" s="355"/>
      <c r="X1239" s="355"/>
      <c r="Y1239" s="355"/>
      <c r="Z1239" s="355"/>
    </row>
    <row r="1240" spans="1:26" s="92" customFormat="1">
      <c r="A1240" s="355"/>
      <c r="B1240" s="355"/>
      <c r="C1240" s="355"/>
      <c r="E1240" s="101"/>
      <c r="H1240" s="93"/>
      <c r="I1240" s="94"/>
      <c r="J1240" s="93"/>
      <c r="S1240" s="355"/>
      <c r="T1240" s="355"/>
      <c r="U1240" s="355"/>
      <c r="V1240" s="355"/>
      <c r="W1240" s="355"/>
      <c r="X1240" s="355"/>
      <c r="Y1240" s="355"/>
      <c r="Z1240" s="355"/>
    </row>
    <row r="1241" spans="1:26" s="92" customFormat="1">
      <c r="A1241" s="355"/>
      <c r="B1241" s="355"/>
      <c r="C1241" s="355"/>
      <c r="E1241" s="101"/>
      <c r="H1241" s="93"/>
      <c r="I1241" s="94"/>
      <c r="J1241" s="93"/>
      <c r="S1241" s="355"/>
      <c r="T1241" s="355"/>
      <c r="U1241" s="355"/>
      <c r="V1241" s="355"/>
      <c r="W1241" s="355"/>
      <c r="X1241" s="355"/>
      <c r="Y1241" s="355"/>
      <c r="Z1241" s="355"/>
    </row>
    <row r="1242" spans="1:26" s="92" customFormat="1">
      <c r="A1242" s="355"/>
      <c r="B1242" s="355"/>
      <c r="C1242" s="355"/>
      <c r="E1242" s="101"/>
      <c r="H1242" s="93"/>
      <c r="I1242" s="94"/>
      <c r="J1242" s="93"/>
      <c r="S1242" s="355"/>
      <c r="T1242" s="355"/>
      <c r="U1242" s="355"/>
      <c r="V1242" s="355"/>
      <c r="W1242" s="355"/>
      <c r="X1242" s="355"/>
      <c r="Y1242" s="355"/>
      <c r="Z1242" s="355"/>
    </row>
    <row r="1243" spans="1:26" s="92" customFormat="1">
      <c r="A1243" s="355"/>
      <c r="B1243" s="355"/>
      <c r="C1243" s="355"/>
      <c r="E1243" s="101"/>
      <c r="H1243" s="93"/>
      <c r="I1243" s="94"/>
      <c r="J1243" s="93"/>
      <c r="S1243" s="355"/>
      <c r="T1243" s="355"/>
      <c r="U1243" s="355"/>
      <c r="V1243" s="355"/>
      <c r="W1243" s="355"/>
      <c r="X1243" s="355"/>
      <c r="Y1243" s="355"/>
      <c r="Z1243" s="355"/>
    </row>
    <row r="1244" spans="1:26" s="92" customFormat="1">
      <c r="A1244" s="355"/>
      <c r="B1244" s="355"/>
      <c r="C1244" s="355"/>
      <c r="E1244" s="101"/>
      <c r="H1244" s="93"/>
      <c r="I1244" s="94"/>
      <c r="J1244" s="93"/>
      <c r="S1244" s="355"/>
      <c r="T1244" s="355"/>
      <c r="U1244" s="355"/>
      <c r="V1244" s="355"/>
      <c r="W1244" s="355"/>
      <c r="X1244" s="355"/>
      <c r="Y1244" s="355"/>
      <c r="Z1244" s="355"/>
    </row>
    <row r="1245" spans="1:26" s="92" customFormat="1">
      <c r="A1245" s="355"/>
      <c r="B1245" s="355"/>
      <c r="C1245" s="355"/>
      <c r="E1245" s="101"/>
      <c r="H1245" s="93"/>
      <c r="I1245" s="94"/>
      <c r="J1245" s="93"/>
      <c r="S1245" s="355"/>
      <c r="T1245" s="355"/>
      <c r="U1245" s="355"/>
      <c r="V1245" s="355"/>
      <c r="W1245" s="355"/>
      <c r="X1245" s="355"/>
      <c r="Y1245" s="355"/>
      <c r="Z1245" s="355"/>
    </row>
    <row r="1246" spans="1:26" s="92" customFormat="1">
      <c r="A1246" s="355"/>
      <c r="B1246" s="355"/>
      <c r="C1246" s="355"/>
      <c r="E1246" s="101"/>
      <c r="H1246" s="93"/>
      <c r="I1246" s="94"/>
      <c r="J1246" s="93"/>
      <c r="S1246" s="355"/>
      <c r="T1246" s="355"/>
      <c r="U1246" s="355"/>
      <c r="V1246" s="355"/>
      <c r="W1246" s="355"/>
      <c r="X1246" s="355"/>
      <c r="Y1246" s="355"/>
      <c r="Z1246" s="355"/>
    </row>
    <row r="1247" spans="1:26" s="92" customFormat="1">
      <c r="A1247" s="355"/>
      <c r="B1247" s="355"/>
      <c r="C1247" s="355"/>
      <c r="E1247" s="101"/>
      <c r="H1247" s="93"/>
      <c r="I1247" s="94"/>
      <c r="J1247" s="93"/>
      <c r="S1247" s="355"/>
      <c r="T1247" s="355"/>
      <c r="U1247" s="355"/>
      <c r="V1247" s="355"/>
      <c r="W1247" s="355"/>
      <c r="X1247" s="355"/>
      <c r="Y1247" s="355"/>
      <c r="Z1247" s="355"/>
    </row>
    <row r="1248" spans="1:26" s="92" customFormat="1">
      <c r="A1248" s="355"/>
      <c r="B1248" s="355"/>
      <c r="C1248" s="355"/>
      <c r="E1248" s="101"/>
      <c r="H1248" s="93"/>
      <c r="I1248" s="94"/>
      <c r="J1248" s="93"/>
      <c r="S1248" s="355"/>
      <c r="T1248" s="355"/>
      <c r="U1248" s="355"/>
      <c r="V1248" s="355"/>
      <c r="W1248" s="355"/>
      <c r="X1248" s="355"/>
      <c r="Y1248" s="355"/>
      <c r="Z1248" s="355"/>
    </row>
    <row r="1249" spans="1:26" s="92" customFormat="1">
      <c r="A1249" s="355"/>
      <c r="B1249" s="355"/>
      <c r="C1249" s="355"/>
      <c r="E1249" s="101"/>
      <c r="H1249" s="93"/>
      <c r="I1249" s="94"/>
      <c r="J1249" s="93"/>
      <c r="S1249" s="355"/>
      <c r="T1249" s="355"/>
      <c r="U1249" s="355"/>
      <c r="V1249" s="355"/>
      <c r="W1249" s="355"/>
      <c r="X1249" s="355"/>
      <c r="Y1249" s="355"/>
      <c r="Z1249" s="355"/>
    </row>
    <row r="1250" spans="1:26" s="92" customFormat="1">
      <c r="A1250" s="355"/>
      <c r="B1250" s="355"/>
      <c r="C1250" s="355"/>
      <c r="E1250" s="101"/>
      <c r="H1250" s="93"/>
      <c r="I1250" s="94"/>
      <c r="J1250" s="93"/>
      <c r="S1250" s="355"/>
      <c r="T1250" s="355"/>
      <c r="U1250" s="355"/>
      <c r="V1250" s="355"/>
      <c r="W1250" s="355"/>
      <c r="X1250" s="355"/>
      <c r="Y1250" s="355"/>
      <c r="Z1250" s="355"/>
    </row>
    <row r="1251" spans="1:26" s="92" customFormat="1">
      <c r="A1251" s="355"/>
      <c r="B1251" s="355"/>
      <c r="C1251" s="355"/>
      <c r="E1251" s="101"/>
      <c r="H1251" s="93"/>
      <c r="I1251" s="94"/>
      <c r="J1251" s="93"/>
      <c r="S1251" s="355"/>
      <c r="T1251" s="355"/>
      <c r="U1251" s="355"/>
      <c r="V1251" s="355"/>
      <c r="W1251" s="355"/>
      <c r="X1251" s="355"/>
      <c r="Y1251" s="355"/>
      <c r="Z1251" s="355"/>
    </row>
    <row r="1252" spans="1:26" s="92" customFormat="1">
      <c r="A1252" s="355"/>
      <c r="B1252" s="355"/>
      <c r="C1252" s="355"/>
      <c r="E1252" s="101"/>
      <c r="H1252" s="93"/>
      <c r="I1252" s="94"/>
      <c r="J1252" s="93"/>
      <c r="S1252" s="355"/>
      <c r="T1252" s="355"/>
      <c r="U1252" s="355"/>
      <c r="V1252" s="355"/>
      <c r="W1252" s="355"/>
      <c r="X1252" s="355"/>
      <c r="Y1252" s="355"/>
      <c r="Z1252" s="355"/>
    </row>
    <row r="1253" spans="1:26" s="92" customFormat="1">
      <c r="A1253" s="355"/>
      <c r="B1253" s="355"/>
      <c r="C1253" s="355"/>
      <c r="E1253" s="101"/>
      <c r="H1253" s="93"/>
      <c r="I1253" s="94"/>
      <c r="J1253" s="93"/>
      <c r="S1253" s="355"/>
      <c r="T1253" s="355"/>
      <c r="U1253" s="355"/>
      <c r="V1253" s="355"/>
      <c r="W1253" s="355"/>
      <c r="X1253" s="355"/>
      <c r="Y1253" s="355"/>
      <c r="Z1253" s="355"/>
    </row>
    <row r="1254" spans="1:26" s="92" customFormat="1">
      <c r="A1254" s="355"/>
      <c r="B1254" s="355"/>
      <c r="C1254" s="355"/>
      <c r="E1254" s="101"/>
      <c r="H1254" s="93"/>
      <c r="I1254" s="94"/>
      <c r="J1254" s="93"/>
      <c r="S1254" s="355"/>
      <c r="T1254" s="355"/>
      <c r="U1254" s="355"/>
      <c r="V1254" s="355"/>
      <c r="W1254" s="355"/>
      <c r="X1254" s="355"/>
      <c r="Y1254" s="355"/>
      <c r="Z1254" s="355"/>
    </row>
    <row r="1255" spans="1:26" s="92" customFormat="1">
      <c r="A1255" s="355"/>
      <c r="B1255" s="355"/>
      <c r="C1255" s="355"/>
      <c r="E1255" s="101"/>
      <c r="H1255" s="93"/>
      <c r="I1255" s="94"/>
      <c r="J1255" s="93"/>
      <c r="S1255" s="355"/>
      <c r="T1255" s="355"/>
      <c r="U1255" s="355"/>
      <c r="V1255" s="355"/>
      <c r="W1255" s="355"/>
      <c r="X1255" s="355"/>
      <c r="Y1255" s="355"/>
      <c r="Z1255" s="355"/>
    </row>
    <row r="1256" spans="1:26" s="92" customFormat="1">
      <c r="A1256" s="355"/>
      <c r="B1256" s="355"/>
      <c r="C1256" s="355"/>
      <c r="E1256" s="101"/>
      <c r="H1256" s="93"/>
      <c r="I1256" s="94"/>
      <c r="J1256" s="93"/>
      <c r="S1256" s="355"/>
      <c r="T1256" s="355"/>
      <c r="U1256" s="355"/>
      <c r="V1256" s="355"/>
      <c r="W1256" s="355"/>
      <c r="X1256" s="355"/>
      <c r="Y1256" s="355"/>
      <c r="Z1256" s="355"/>
    </row>
    <row r="1257" spans="1:26" s="92" customFormat="1">
      <c r="A1257" s="355"/>
      <c r="B1257" s="355"/>
      <c r="C1257" s="355"/>
      <c r="E1257" s="101"/>
      <c r="H1257" s="93"/>
      <c r="I1257" s="94"/>
      <c r="J1257" s="93"/>
      <c r="S1257" s="355"/>
      <c r="T1257" s="355"/>
      <c r="U1257" s="355"/>
      <c r="V1257" s="355"/>
      <c r="W1257" s="355"/>
      <c r="X1257" s="355"/>
      <c r="Y1257" s="355"/>
      <c r="Z1257" s="355"/>
    </row>
    <row r="1258" spans="1:26" s="92" customFormat="1">
      <c r="A1258" s="355"/>
      <c r="B1258" s="355"/>
      <c r="C1258" s="355"/>
      <c r="E1258" s="101"/>
      <c r="H1258" s="93"/>
      <c r="I1258" s="94"/>
      <c r="J1258" s="93"/>
      <c r="S1258" s="355"/>
      <c r="T1258" s="355"/>
      <c r="U1258" s="355"/>
      <c r="V1258" s="355"/>
      <c r="W1258" s="355"/>
      <c r="X1258" s="355"/>
      <c r="Y1258" s="355"/>
      <c r="Z1258" s="355"/>
    </row>
    <row r="1259" spans="1:26" s="92" customFormat="1">
      <c r="A1259" s="355"/>
      <c r="B1259" s="355"/>
      <c r="C1259" s="355"/>
      <c r="E1259" s="101"/>
      <c r="H1259" s="93"/>
      <c r="I1259" s="94"/>
      <c r="J1259" s="93"/>
      <c r="S1259" s="355"/>
      <c r="T1259" s="355"/>
      <c r="U1259" s="355"/>
      <c r="V1259" s="355"/>
      <c r="W1259" s="355"/>
      <c r="X1259" s="355"/>
      <c r="Y1259" s="355"/>
      <c r="Z1259" s="355"/>
    </row>
    <row r="1260" spans="1:26" s="92" customFormat="1">
      <c r="A1260" s="355"/>
      <c r="B1260" s="355"/>
      <c r="C1260" s="355"/>
      <c r="E1260" s="101"/>
      <c r="H1260" s="93"/>
      <c r="I1260" s="94"/>
      <c r="J1260" s="93"/>
      <c r="S1260" s="355"/>
      <c r="T1260" s="355"/>
      <c r="U1260" s="355"/>
      <c r="V1260" s="355"/>
      <c r="W1260" s="355"/>
      <c r="X1260" s="355"/>
      <c r="Y1260" s="355"/>
      <c r="Z1260" s="355"/>
    </row>
    <row r="1261" spans="1:26" s="92" customFormat="1">
      <c r="A1261" s="355"/>
      <c r="B1261" s="355"/>
      <c r="C1261" s="355"/>
      <c r="E1261" s="101"/>
      <c r="H1261" s="93"/>
      <c r="I1261" s="94"/>
      <c r="J1261" s="93"/>
      <c r="S1261" s="355"/>
      <c r="T1261" s="355"/>
      <c r="U1261" s="355"/>
      <c r="V1261" s="355"/>
      <c r="W1261" s="355"/>
      <c r="X1261" s="355"/>
      <c r="Y1261" s="355"/>
      <c r="Z1261" s="355"/>
    </row>
    <row r="1262" spans="1:26" s="92" customFormat="1">
      <c r="A1262" s="355"/>
      <c r="B1262" s="355"/>
      <c r="C1262" s="355"/>
      <c r="E1262" s="101"/>
      <c r="H1262" s="93"/>
      <c r="I1262" s="94"/>
      <c r="J1262" s="93"/>
      <c r="S1262" s="355"/>
      <c r="T1262" s="355"/>
      <c r="U1262" s="355"/>
      <c r="V1262" s="355"/>
      <c r="W1262" s="355"/>
      <c r="X1262" s="355"/>
      <c r="Y1262" s="355"/>
      <c r="Z1262" s="355"/>
    </row>
    <row r="1263" spans="1:26" s="92" customFormat="1">
      <c r="A1263" s="355"/>
      <c r="B1263" s="355"/>
      <c r="C1263" s="355"/>
      <c r="E1263" s="101"/>
      <c r="H1263" s="93"/>
      <c r="I1263" s="94"/>
      <c r="J1263" s="93"/>
      <c r="S1263" s="355"/>
      <c r="T1263" s="355"/>
      <c r="U1263" s="355"/>
      <c r="V1263" s="355"/>
      <c r="W1263" s="355"/>
      <c r="X1263" s="355"/>
      <c r="Y1263" s="355"/>
      <c r="Z1263" s="355"/>
    </row>
    <row r="1264" spans="1:26" s="92" customFormat="1">
      <c r="A1264" s="355"/>
      <c r="B1264" s="355"/>
      <c r="C1264" s="355"/>
      <c r="E1264" s="101"/>
      <c r="H1264" s="93"/>
      <c r="I1264" s="94"/>
      <c r="J1264" s="93"/>
      <c r="S1264" s="355"/>
      <c r="T1264" s="355"/>
      <c r="U1264" s="355"/>
      <c r="V1264" s="355"/>
      <c r="W1264" s="355"/>
      <c r="X1264" s="355"/>
      <c r="Y1264" s="355"/>
      <c r="Z1264" s="355"/>
    </row>
    <row r="1265" spans="1:26" s="92" customFormat="1">
      <c r="A1265" s="355"/>
      <c r="B1265" s="355"/>
      <c r="C1265" s="355"/>
      <c r="E1265" s="101"/>
      <c r="H1265" s="93"/>
      <c r="I1265" s="94"/>
      <c r="J1265" s="93"/>
      <c r="S1265" s="355"/>
      <c r="T1265" s="355"/>
      <c r="U1265" s="355"/>
      <c r="V1265" s="355"/>
      <c r="W1265" s="355"/>
      <c r="X1265" s="355"/>
      <c r="Y1265" s="355"/>
      <c r="Z1265" s="355"/>
    </row>
    <row r="1266" spans="1:26" s="92" customFormat="1">
      <c r="A1266" s="355"/>
      <c r="B1266" s="355"/>
      <c r="C1266" s="355"/>
      <c r="E1266" s="101"/>
      <c r="H1266" s="93"/>
      <c r="I1266" s="94"/>
      <c r="J1266" s="93"/>
      <c r="S1266" s="355"/>
      <c r="T1266" s="355"/>
      <c r="U1266" s="355"/>
      <c r="V1266" s="355"/>
      <c r="W1266" s="355"/>
      <c r="X1266" s="355"/>
      <c r="Y1266" s="355"/>
      <c r="Z1266" s="355"/>
    </row>
    <row r="1267" spans="1:26" s="92" customFormat="1">
      <c r="A1267" s="355"/>
      <c r="B1267" s="355"/>
      <c r="C1267" s="355"/>
      <c r="E1267" s="101"/>
      <c r="H1267" s="93"/>
      <c r="I1267" s="94"/>
      <c r="J1267" s="93"/>
      <c r="S1267" s="355"/>
      <c r="T1267" s="355"/>
      <c r="U1267" s="355"/>
      <c r="V1267" s="355"/>
      <c r="W1267" s="355"/>
      <c r="X1267" s="355"/>
      <c r="Y1267" s="355"/>
      <c r="Z1267" s="355"/>
    </row>
    <row r="1268" spans="1:26" s="92" customFormat="1">
      <c r="A1268" s="355"/>
      <c r="B1268" s="355"/>
      <c r="C1268" s="355"/>
      <c r="E1268" s="101"/>
      <c r="H1268" s="93"/>
      <c r="I1268" s="94"/>
      <c r="J1268" s="93"/>
      <c r="S1268" s="355"/>
      <c r="T1268" s="355"/>
      <c r="U1268" s="355"/>
      <c r="V1268" s="355"/>
      <c r="W1268" s="355"/>
      <c r="X1268" s="355"/>
      <c r="Y1268" s="355"/>
      <c r="Z1268" s="355"/>
    </row>
    <row r="1269" spans="1:26" s="92" customFormat="1">
      <c r="A1269" s="355"/>
      <c r="B1269" s="355"/>
      <c r="C1269" s="355"/>
      <c r="E1269" s="101"/>
      <c r="H1269" s="93"/>
      <c r="I1269" s="94"/>
      <c r="J1269" s="93"/>
      <c r="S1269" s="355"/>
      <c r="T1269" s="355"/>
      <c r="U1269" s="355"/>
      <c r="V1269" s="355"/>
      <c r="W1269" s="355"/>
      <c r="X1269" s="355"/>
      <c r="Y1269" s="355"/>
      <c r="Z1269" s="355"/>
    </row>
    <row r="1270" spans="1:26" s="92" customFormat="1">
      <c r="A1270" s="355"/>
      <c r="B1270" s="355"/>
      <c r="C1270" s="355"/>
      <c r="E1270" s="101"/>
      <c r="H1270" s="93"/>
      <c r="I1270" s="94"/>
      <c r="J1270" s="93"/>
      <c r="S1270" s="355"/>
      <c r="T1270" s="355"/>
      <c r="U1270" s="355"/>
      <c r="V1270" s="355"/>
      <c r="W1270" s="355"/>
      <c r="X1270" s="355"/>
      <c r="Y1270" s="355"/>
      <c r="Z1270" s="355"/>
    </row>
    <row r="1271" spans="1:26" s="92" customFormat="1">
      <c r="A1271" s="355"/>
      <c r="B1271" s="355"/>
      <c r="C1271" s="355"/>
      <c r="E1271" s="101"/>
      <c r="H1271" s="93"/>
      <c r="I1271" s="94"/>
      <c r="J1271" s="93"/>
      <c r="S1271" s="355"/>
      <c r="T1271" s="355"/>
      <c r="U1271" s="355"/>
      <c r="V1271" s="355"/>
      <c r="W1271" s="355"/>
      <c r="X1271" s="355"/>
      <c r="Y1271" s="355"/>
      <c r="Z1271" s="355"/>
    </row>
    <row r="1272" spans="1:26" s="92" customFormat="1">
      <c r="A1272" s="355"/>
      <c r="B1272" s="355"/>
      <c r="C1272" s="355"/>
      <c r="E1272" s="101"/>
      <c r="H1272" s="93"/>
      <c r="I1272" s="94"/>
      <c r="J1272" s="93"/>
      <c r="S1272" s="355"/>
      <c r="T1272" s="355"/>
      <c r="U1272" s="355"/>
      <c r="V1272" s="355"/>
      <c r="W1272" s="355"/>
      <c r="X1272" s="355"/>
      <c r="Y1272" s="355"/>
      <c r="Z1272" s="355"/>
    </row>
    <row r="1273" spans="1:26" s="92" customFormat="1">
      <c r="A1273" s="355"/>
      <c r="B1273" s="355"/>
      <c r="C1273" s="355"/>
      <c r="E1273" s="101"/>
      <c r="H1273" s="93"/>
      <c r="I1273" s="94"/>
      <c r="J1273" s="93"/>
      <c r="S1273" s="355"/>
      <c r="T1273" s="355"/>
      <c r="U1273" s="355"/>
      <c r="V1273" s="355"/>
      <c r="W1273" s="355"/>
      <c r="X1273" s="355"/>
      <c r="Y1273" s="355"/>
      <c r="Z1273" s="355"/>
    </row>
    <row r="1274" spans="1:26" s="92" customFormat="1">
      <c r="A1274" s="355"/>
      <c r="B1274" s="355"/>
      <c r="C1274" s="355"/>
      <c r="E1274" s="101"/>
      <c r="H1274" s="93"/>
      <c r="I1274" s="94"/>
      <c r="J1274" s="93"/>
      <c r="S1274" s="355"/>
      <c r="T1274" s="355"/>
      <c r="U1274" s="355"/>
      <c r="V1274" s="355"/>
      <c r="W1274" s="355"/>
      <c r="X1274" s="355"/>
      <c r="Y1274" s="355"/>
      <c r="Z1274" s="355"/>
    </row>
    <row r="1275" spans="1:26" s="92" customFormat="1">
      <c r="A1275" s="355"/>
      <c r="B1275" s="355"/>
      <c r="C1275" s="355"/>
      <c r="E1275" s="101"/>
      <c r="H1275" s="93"/>
      <c r="I1275" s="94"/>
      <c r="J1275" s="93"/>
      <c r="S1275" s="355"/>
      <c r="T1275" s="355"/>
      <c r="U1275" s="355"/>
      <c r="V1275" s="355"/>
      <c r="W1275" s="355"/>
      <c r="X1275" s="355"/>
      <c r="Y1275" s="355"/>
      <c r="Z1275" s="355"/>
    </row>
    <row r="1276" spans="1:26" s="92" customFormat="1">
      <c r="A1276" s="355"/>
      <c r="B1276" s="355"/>
      <c r="C1276" s="355"/>
      <c r="E1276" s="101"/>
      <c r="H1276" s="93"/>
      <c r="I1276" s="94"/>
      <c r="J1276" s="93"/>
      <c r="S1276" s="355"/>
      <c r="T1276" s="355"/>
      <c r="U1276" s="355"/>
      <c r="V1276" s="355"/>
      <c r="W1276" s="355"/>
      <c r="X1276" s="355"/>
      <c r="Y1276" s="355"/>
      <c r="Z1276" s="355"/>
    </row>
    <row r="1277" spans="1:26" s="92" customFormat="1">
      <c r="A1277" s="355"/>
      <c r="B1277" s="355"/>
      <c r="C1277" s="355"/>
      <c r="E1277" s="101"/>
      <c r="H1277" s="93"/>
      <c r="I1277" s="94"/>
      <c r="J1277" s="93"/>
      <c r="S1277" s="355"/>
      <c r="T1277" s="355"/>
      <c r="U1277" s="355"/>
      <c r="V1277" s="355"/>
      <c r="W1277" s="355"/>
      <c r="X1277" s="355"/>
      <c r="Y1277" s="355"/>
      <c r="Z1277" s="355"/>
    </row>
    <row r="1278" spans="1:26" s="92" customFormat="1">
      <c r="A1278" s="355"/>
      <c r="B1278" s="355"/>
      <c r="C1278" s="355"/>
      <c r="E1278" s="101"/>
      <c r="H1278" s="93"/>
      <c r="I1278" s="94"/>
      <c r="J1278" s="93"/>
      <c r="S1278" s="355"/>
      <c r="T1278" s="355"/>
      <c r="U1278" s="355"/>
      <c r="V1278" s="355"/>
      <c r="W1278" s="355"/>
      <c r="X1278" s="355"/>
      <c r="Y1278" s="355"/>
      <c r="Z1278" s="355"/>
    </row>
    <row r="1279" spans="1:26" s="92" customFormat="1">
      <c r="A1279" s="355"/>
      <c r="B1279" s="355"/>
      <c r="C1279" s="355"/>
      <c r="E1279" s="101"/>
      <c r="H1279" s="93"/>
      <c r="I1279" s="94"/>
      <c r="J1279" s="93"/>
      <c r="S1279" s="355"/>
      <c r="T1279" s="355"/>
      <c r="U1279" s="355"/>
      <c r="V1279" s="355"/>
      <c r="W1279" s="355"/>
      <c r="X1279" s="355"/>
      <c r="Y1279" s="355"/>
      <c r="Z1279" s="355"/>
    </row>
    <row r="1280" spans="1:26" s="92" customFormat="1">
      <c r="A1280" s="355"/>
      <c r="B1280" s="355"/>
      <c r="C1280" s="355"/>
      <c r="E1280" s="101"/>
      <c r="H1280" s="93"/>
      <c r="I1280" s="94"/>
      <c r="J1280" s="93"/>
      <c r="S1280" s="355"/>
      <c r="T1280" s="355"/>
      <c r="U1280" s="355"/>
      <c r="V1280" s="355"/>
      <c r="W1280" s="355"/>
      <c r="X1280" s="355"/>
      <c r="Y1280" s="355"/>
      <c r="Z1280" s="355"/>
    </row>
    <row r="1281" spans="1:26" s="92" customFormat="1">
      <c r="A1281" s="355"/>
      <c r="B1281" s="355"/>
      <c r="C1281" s="355"/>
      <c r="E1281" s="101"/>
      <c r="H1281" s="93"/>
      <c r="I1281" s="94"/>
      <c r="J1281" s="93"/>
      <c r="S1281" s="355"/>
      <c r="T1281" s="355"/>
      <c r="U1281" s="355"/>
      <c r="V1281" s="355"/>
      <c r="W1281" s="355"/>
      <c r="X1281" s="355"/>
      <c r="Y1281" s="355"/>
      <c r="Z1281" s="355"/>
    </row>
    <row r="1282" spans="1:26" s="92" customFormat="1">
      <c r="A1282" s="355"/>
      <c r="B1282" s="355"/>
      <c r="C1282" s="355"/>
      <c r="E1282" s="101"/>
      <c r="H1282" s="93"/>
      <c r="I1282" s="94"/>
      <c r="J1282" s="93"/>
      <c r="S1282" s="355"/>
      <c r="T1282" s="355"/>
      <c r="U1282" s="355"/>
      <c r="V1282" s="355"/>
      <c r="W1282" s="355"/>
      <c r="X1282" s="355"/>
      <c r="Y1282" s="355"/>
      <c r="Z1282" s="355"/>
    </row>
    <row r="1283" spans="1:26" s="92" customFormat="1">
      <c r="A1283" s="355"/>
      <c r="B1283" s="355"/>
      <c r="C1283" s="355"/>
      <c r="E1283" s="101"/>
      <c r="H1283" s="93"/>
      <c r="I1283" s="94"/>
      <c r="J1283" s="93"/>
      <c r="S1283" s="355"/>
      <c r="T1283" s="355"/>
      <c r="U1283" s="355"/>
      <c r="V1283" s="355"/>
      <c r="W1283" s="355"/>
      <c r="X1283" s="355"/>
      <c r="Y1283" s="355"/>
      <c r="Z1283" s="355"/>
    </row>
    <row r="1284" spans="1:26" s="92" customFormat="1">
      <c r="A1284" s="355"/>
      <c r="B1284" s="355"/>
      <c r="C1284" s="355"/>
      <c r="E1284" s="101"/>
      <c r="H1284" s="93"/>
      <c r="I1284" s="94"/>
      <c r="J1284" s="93"/>
      <c r="S1284" s="355"/>
      <c r="T1284" s="355"/>
      <c r="U1284" s="355"/>
      <c r="V1284" s="355"/>
      <c r="W1284" s="355"/>
      <c r="X1284" s="355"/>
      <c r="Y1284" s="355"/>
      <c r="Z1284" s="355"/>
    </row>
    <row r="1285" spans="1:26" s="92" customFormat="1">
      <c r="A1285" s="355"/>
      <c r="B1285" s="355"/>
      <c r="C1285" s="355"/>
      <c r="E1285" s="101"/>
      <c r="H1285" s="93"/>
      <c r="I1285" s="94"/>
      <c r="J1285" s="93"/>
      <c r="S1285" s="355"/>
      <c r="T1285" s="355"/>
      <c r="U1285" s="355"/>
      <c r="V1285" s="355"/>
      <c r="W1285" s="355"/>
      <c r="X1285" s="355"/>
      <c r="Y1285" s="355"/>
      <c r="Z1285" s="355"/>
    </row>
    <row r="1286" spans="1:26" s="92" customFormat="1">
      <c r="A1286" s="355"/>
      <c r="B1286" s="355"/>
      <c r="C1286" s="355"/>
      <c r="E1286" s="101"/>
      <c r="H1286" s="93"/>
      <c r="I1286" s="94"/>
      <c r="J1286" s="93"/>
      <c r="S1286" s="355"/>
      <c r="T1286" s="355"/>
      <c r="U1286" s="355"/>
      <c r="V1286" s="355"/>
      <c r="W1286" s="355"/>
      <c r="X1286" s="355"/>
      <c r="Y1286" s="355"/>
      <c r="Z1286" s="355"/>
    </row>
    <row r="1287" spans="1:26" s="92" customFormat="1">
      <c r="A1287" s="355"/>
      <c r="B1287" s="355"/>
      <c r="C1287" s="355"/>
      <c r="E1287" s="101"/>
      <c r="H1287" s="93"/>
      <c r="I1287" s="94"/>
      <c r="J1287" s="93"/>
      <c r="S1287" s="355"/>
      <c r="T1287" s="355"/>
      <c r="U1287" s="355"/>
      <c r="V1287" s="355"/>
      <c r="W1287" s="355"/>
      <c r="X1287" s="355"/>
      <c r="Y1287" s="355"/>
      <c r="Z1287" s="355"/>
    </row>
    <row r="1288" spans="1:26" s="92" customFormat="1">
      <c r="A1288" s="355"/>
      <c r="B1288" s="355"/>
      <c r="C1288" s="355"/>
      <c r="E1288" s="101"/>
      <c r="H1288" s="93"/>
      <c r="I1288" s="94"/>
      <c r="J1288" s="93"/>
      <c r="S1288" s="355"/>
      <c r="T1288" s="355"/>
      <c r="U1288" s="355"/>
      <c r="V1288" s="355"/>
      <c r="W1288" s="355"/>
      <c r="X1288" s="355"/>
      <c r="Y1288" s="355"/>
      <c r="Z1288" s="355"/>
    </row>
    <row r="1289" spans="1:26" s="92" customFormat="1">
      <c r="A1289" s="355"/>
      <c r="B1289" s="355"/>
      <c r="C1289" s="355"/>
      <c r="E1289" s="101"/>
      <c r="H1289" s="93"/>
      <c r="I1289" s="94"/>
      <c r="J1289" s="93"/>
      <c r="S1289" s="355"/>
      <c r="T1289" s="355"/>
      <c r="U1289" s="355"/>
      <c r="V1289" s="355"/>
      <c r="W1289" s="355"/>
      <c r="X1289" s="355"/>
      <c r="Y1289" s="355"/>
      <c r="Z1289" s="355"/>
    </row>
    <row r="1290" spans="1:26" s="92" customFormat="1">
      <c r="A1290" s="355"/>
      <c r="B1290" s="355"/>
      <c r="C1290" s="355"/>
      <c r="E1290" s="101"/>
      <c r="H1290" s="93"/>
      <c r="I1290" s="94"/>
      <c r="J1290" s="93"/>
      <c r="S1290" s="355"/>
      <c r="T1290" s="355"/>
      <c r="U1290" s="355"/>
      <c r="V1290" s="355"/>
      <c r="W1290" s="355"/>
      <c r="X1290" s="355"/>
      <c r="Y1290" s="355"/>
      <c r="Z1290" s="355"/>
    </row>
    <row r="1291" spans="1:26" s="92" customFormat="1">
      <c r="A1291" s="355"/>
      <c r="B1291" s="355"/>
      <c r="C1291" s="355"/>
      <c r="E1291" s="101"/>
      <c r="H1291" s="93"/>
      <c r="I1291" s="94"/>
      <c r="J1291" s="93"/>
      <c r="S1291" s="355"/>
      <c r="T1291" s="355"/>
      <c r="U1291" s="355"/>
      <c r="V1291" s="355"/>
      <c r="W1291" s="355"/>
      <c r="X1291" s="355"/>
      <c r="Y1291" s="355"/>
      <c r="Z1291" s="355"/>
    </row>
    <row r="1292" spans="1:26" s="92" customFormat="1">
      <c r="A1292" s="355"/>
      <c r="B1292" s="355"/>
      <c r="C1292" s="355"/>
      <c r="E1292" s="101"/>
      <c r="H1292" s="93"/>
      <c r="I1292" s="94"/>
      <c r="J1292" s="93"/>
      <c r="S1292" s="355"/>
      <c r="T1292" s="355"/>
      <c r="U1292" s="355"/>
      <c r="V1292" s="355"/>
      <c r="W1292" s="355"/>
      <c r="X1292" s="355"/>
      <c r="Y1292" s="355"/>
      <c r="Z1292" s="355"/>
    </row>
    <row r="1293" spans="1:26" s="92" customFormat="1">
      <c r="A1293" s="355"/>
      <c r="B1293" s="355"/>
      <c r="C1293" s="355"/>
      <c r="E1293" s="101"/>
      <c r="H1293" s="93"/>
      <c r="I1293" s="94"/>
      <c r="J1293" s="93"/>
      <c r="S1293" s="355"/>
      <c r="T1293" s="355"/>
      <c r="U1293" s="355"/>
      <c r="V1293" s="355"/>
      <c r="W1293" s="355"/>
      <c r="X1293" s="355"/>
      <c r="Y1293" s="355"/>
      <c r="Z1293" s="355"/>
    </row>
    <row r="1294" spans="1:26" s="92" customFormat="1">
      <c r="A1294" s="355"/>
      <c r="B1294" s="355"/>
      <c r="C1294" s="355"/>
      <c r="E1294" s="101"/>
      <c r="H1294" s="93"/>
      <c r="I1294" s="94"/>
      <c r="J1294" s="93"/>
      <c r="S1294" s="355"/>
      <c r="T1294" s="355"/>
      <c r="U1294" s="355"/>
      <c r="V1294" s="355"/>
      <c r="W1294" s="355"/>
      <c r="X1294" s="355"/>
      <c r="Y1294" s="355"/>
      <c r="Z1294" s="355"/>
    </row>
    <row r="1295" spans="1:26" s="92" customFormat="1">
      <c r="A1295" s="355"/>
      <c r="B1295" s="355"/>
      <c r="C1295" s="355"/>
      <c r="E1295" s="101"/>
      <c r="H1295" s="93"/>
      <c r="I1295" s="94"/>
      <c r="J1295" s="93"/>
      <c r="S1295" s="355"/>
      <c r="T1295" s="355"/>
      <c r="U1295" s="355"/>
      <c r="V1295" s="355"/>
      <c r="W1295" s="355"/>
      <c r="X1295" s="355"/>
      <c r="Y1295" s="355"/>
      <c r="Z1295" s="355"/>
    </row>
    <row r="1296" spans="1:26" s="92" customFormat="1">
      <c r="A1296" s="355"/>
      <c r="B1296" s="355"/>
      <c r="C1296" s="355"/>
      <c r="E1296" s="101"/>
      <c r="H1296" s="93"/>
      <c r="I1296" s="94"/>
      <c r="J1296" s="93"/>
      <c r="S1296" s="355"/>
      <c r="T1296" s="355"/>
      <c r="U1296" s="355"/>
      <c r="V1296" s="355"/>
      <c r="W1296" s="355"/>
      <c r="X1296" s="355"/>
      <c r="Y1296" s="355"/>
      <c r="Z1296" s="355"/>
    </row>
    <row r="1297" spans="1:26" s="92" customFormat="1">
      <c r="A1297" s="355"/>
      <c r="B1297" s="355"/>
      <c r="C1297" s="355"/>
      <c r="E1297" s="101"/>
      <c r="H1297" s="93"/>
      <c r="I1297" s="94"/>
      <c r="J1297" s="93"/>
      <c r="S1297" s="355"/>
      <c r="T1297" s="355"/>
      <c r="U1297" s="355"/>
      <c r="V1297" s="355"/>
      <c r="W1297" s="355"/>
      <c r="X1297" s="355"/>
      <c r="Y1297" s="355"/>
      <c r="Z1297" s="355"/>
    </row>
    <row r="1298" spans="1:26" s="92" customFormat="1">
      <c r="A1298" s="355"/>
      <c r="B1298" s="355"/>
      <c r="C1298" s="355"/>
      <c r="E1298" s="101"/>
      <c r="H1298" s="93"/>
      <c r="I1298" s="94"/>
      <c r="J1298" s="93"/>
      <c r="S1298" s="355"/>
      <c r="T1298" s="355"/>
      <c r="U1298" s="355"/>
      <c r="V1298" s="355"/>
      <c r="W1298" s="355"/>
      <c r="X1298" s="355"/>
      <c r="Y1298" s="355"/>
      <c r="Z1298" s="355"/>
    </row>
    <row r="1299" spans="1:26" s="92" customFormat="1">
      <c r="A1299" s="355"/>
      <c r="B1299" s="355"/>
      <c r="C1299" s="355"/>
      <c r="E1299" s="101"/>
      <c r="H1299" s="93"/>
      <c r="I1299" s="94"/>
      <c r="J1299" s="93"/>
      <c r="S1299" s="355"/>
      <c r="T1299" s="355"/>
      <c r="U1299" s="355"/>
      <c r="V1299" s="355"/>
      <c r="W1299" s="355"/>
      <c r="X1299" s="355"/>
      <c r="Y1299" s="355"/>
      <c r="Z1299" s="355"/>
    </row>
    <row r="1300" spans="1:26" s="92" customFormat="1">
      <c r="A1300" s="355"/>
      <c r="B1300" s="355"/>
      <c r="C1300" s="355"/>
      <c r="E1300" s="101"/>
      <c r="H1300" s="93"/>
      <c r="I1300" s="94"/>
      <c r="J1300" s="93"/>
      <c r="S1300" s="355"/>
      <c r="T1300" s="355"/>
      <c r="U1300" s="355"/>
      <c r="V1300" s="355"/>
      <c r="W1300" s="355"/>
      <c r="X1300" s="355"/>
      <c r="Y1300" s="355"/>
      <c r="Z1300" s="355"/>
    </row>
    <row r="1301" spans="1:26" s="92" customFormat="1">
      <c r="A1301" s="355"/>
      <c r="B1301" s="355"/>
      <c r="C1301" s="355"/>
      <c r="E1301" s="101"/>
      <c r="H1301" s="93"/>
      <c r="I1301" s="94"/>
      <c r="J1301" s="93"/>
      <c r="S1301" s="355"/>
      <c r="T1301" s="355"/>
      <c r="U1301" s="355"/>
      <c r="V1301" s="355"/>
      <c r="W1301" s="355"/>
      <c r="X1301" s="355"/>
      <c r="Y1301" s="355"/>
      <c r="Z1301" s="355"/>
    </row>
    <row r="1302" spans="1:26" s="92" customFormat="1">
      <c r="A1302" s="355"/>
      <c r="B1302" s="355"/>
      <c r="C1302" s="355"/>
      <c r="E1302" s="101"/>
      <c r="H1302" s="93"/>
      <c r="I1302" s="94"/>
      <c r="J1302" s="93"/>
      <c r="S1302" s="355"/>
      <c r="T1302" s="355"/>
      <c r="U1302" s="355"/>
      <c r="V1302" s="355"/>
      <c r="W1302" s="355"/>
      <c r="X1302" s="355"/>
      <c r="Y1302" s="355"/>
      <c r="Z1302" s="355"/>
    </row>
    <row r="1303" spans="1:26" s="92" customFormat="1">
      <c r="A1303" s="355"/>
      <c r="B1303" s="355"/>
      <c r="C1303" s="355"/>
      <c r="E1303" s="101"/>
      <c r="H1303" s="93"/>
      <c r="I1303" s="94"/>
      <c r="J1303" s="93"/>
      <c r="S1303" s="355"/>
      <c r="T1303" s="355"/>
      <c r="U1303" s="355"/>
      <c r="V1303" s="355"/>
      <c r="W1303" s="355"/>
      <c r="X1303" s="355"/>
      <c r="Y1303" s="355"/>
      <c r="Z1303" s="355"/>
    </row>
    <row r="1304" spans="1:26" s="92" customFormat="1">
      <c r="A1304" s="355"/>
      <c r="B1304" s="355"/>
      <c r="C1304" s="355"/>
      <c r="E1304" s="101"/>
      <c r="H1304" s="93"/>
      <c r="I1304" s="94"/>
      <c r="J1304" s="93"/>
      <c r="S1304" s="355"/>
      <c r="T1304" s="355"/>
      <c r="U1304" s="355"/>
      <c r="V1304" s="355"/>
      <c r="W1304" s="355"/>
      <c r="X1304" s="355"/>
      <c r="Y1304" s="355"/>
      <c r="Z1304" s="355"/>
    </row>
    <row r="1305" spans="1:26" s="92" customFormat="1">
      <c r="A1305" s="355"/>
      <c r="B1305" s="355"/>
      <c r="C1305" s="355"/>
      <c r="E1305" s="101"/>
      <c r="H1305" s="93"/>
      <c r="I1305" s="94"/>
      <c r="J1305" s="93"/>
      <c r="S1305" s="355"/>
      <c r="T1305" s="355"/>
      <c r="U1305" s="355"/>
      <c r="V1305" s="355"/>
      <c r="W1305" s="355"/>
      <c r="X1305" s="355"/>
      <c r="Y1305" s="355"/>
      <c r="Z1305" s="355"/>
    </row>
    <row r="1306" spans="1:26" s="92" customFormat="1">
      <c r="A1306" s="355"/>
      <c r="B1306" s="355"/>
      <c r="C1306" s="355"/>
      <c r="E1306" s="101"/>
      <c r="H1306" s="93"/>
      <c r="I1306" s="94"/>
      <c r="J1306" s="93"/>
      <c r="S1306" s="355"/>
      <c r="T1306" s="355"/>
      <c r="U1306" s="355"/>
      <c r="V1306" s="355"/>
      <c r="W1306" s="355"/>
      <c r="X1306" s="355"/>
      <c r="Y1306" s="355"/>
      <c r="Z1306" s="355"/>
    </row>
    <row r="1307" spans="1:26" s="92" customFormat="1">
      <c r="A1307" s="355"/>
      <c r="B1307" s="355"/>
      <c r="C1307" s="355"/>
      <c r="E1307" s="101"/>
      <c r="H1307" s="93"/>
      <c r="I1307" s="94"/>
      <c r="J1307" s="93"/>
      <c r="S1307" s="355"/>
      <c r="T1307" s="355"/>
      <c r="U1307" s="355"/>
      <c r="V1307" s="355"/>
      <c r="W1307" s="355"/>
      <c r="X1307" s="355"/>
      <c r="Y1307" s="355"/>
      <c r="Z1307" s="355"/>
    </row>
    <row r="1308" spans="1:26" s="92" customFormat="1">
      <c r="A1308" s="355"/>
      <c r="B1308" s="355"/>
      <c r="C1308" s="355"/>
      <c r="E1308" s="101"/>
      <c r="H1308" s="93"/>
      <c r="I1308" s="94"/>
      <c r="J1308" s="93"/>
      <c r="S1308" s="355"/>
      <c r="T1308" s="355"/>
      <c r="U1308" s="355"/>
      <c r="V1308" s="355"/>
      <c r="W1308" s="355"/>
      <c r="X1308" s="355"/>
      <c r="Y1308" s="355"/>
      <c r="Z1308" s="355"/>
    </row>
    <row r="1309" spans="1:26" s="92" customFormat="1">
      <c r="A1309" s="355"/>
      <c r="B1309" s="355"/>
      <c r="C1309" s="355"/>
      <c r="E1309" s="101"/>
      <c r="H1309" s="93"/>
      <c r="I1309" s="94"/>
      <c r="J1309" s="93"/>
      <c r="S1309" s="355"/>
      <c r="T1309" s="355"/>
      <c r="U1309" s="355"/>
      <c r="V1309" s="355"/>
      <c r="W1309" s="355"/>
      <c r="X1309" s="355"/>
      <c r="Y1309" s="355"/>
      <c r="Z1309" s="355"/>
    </row>
    <row r="1310" spans="1:26" s="92" customFormat="1">
      <c r="A1310" s="355"/>
      <c r="B1310" s="355"/>
      <c r="C1310" s="355"/>
      <c r="E1310" s="101"/>
      <c r="H1310" s="93"/>
      <c r="I1310" s="94"/>
      <c r="J1310" s="93"/>
      <c r="S1310" s="355"/>
      <c r="T1310" s="355"/>
      <c r="U1310" s="355"/>
      <c r="V1310" s="355"/>
      <c r="W1310" s="355"/>
      <c r="X1310" s="355"/>
      <c r="Y1310" s="355"/>
      <c r="Z1310" s="355"/>
    </row>
    <row r="1311" spans="1:26" s="92" customFormat="1">
      <c r="A1311" s="355"/>
      <c r="B1311" s="355"/>
      <c r="C1311" s="355"/>
      <c r="E1311" s="101"/>
      <c r="H1311" s="93"/>
      <c r="I1311" s="94"/>
      <c r="J1311" s="93"/>
      <c r="S1311" s="355"/>
      <c r="T1311" s="355"/>
      <c r="U1311" s="355"/>
      <c r="V1311" s="355"/>
      <c r="W1311" s="355"/>
      <c r="X1311" s="355"/>
      <c r="Y1311" s="355"/>
      <c r="Z1311" s="355"/>
    </row>
    <row r="1312" spans="1:26" s="92" customFormat="1">
      <c r="A1312" s="355"/>
      <c r="B1312" s="355"/>
      <c r="C1312" s="355"/>
      <c r="E1312" s="101"/>
      <c r="H1312" s="93"/>
      <c r="I1312" s="94"/>
      <c r="J1312" s="93"/>
      <c r="S1312" s="355"/>
      <c r="T1312" s="355"/>
      <c r="U1312" s="355"/>
      <c r="V1312" s="355"/>
      <c r="W1312" s="355"/>
      <c r="X1312" s="355"/>
      <c r="Y1312" s="355"/>
      <c r="Z1312" s="355"/>
    </row>
    <row r="1313" spans="1:26" s="92" customFormat="1">
      <c r="A1313" s="355"/>
      <c r="B1313" s="355"/>
      <c r="C1313" s="355"/>
      <c r="E1313" s="101"/>
      <c r="H1313" s="93"/>
      <c r="I1313" s="94"/>
      <c r="J1313" s="93"/>
      <c r="S1313" s="355"/>
      <c r="T1313" s="355"/>
      <c r="U1313" s="355"/>
      <c r="V1313" s="355"/>
      <c r="W1313" s="355"/>
      <c r="X1313" s="355"/>
      <c r="Y1313" s="355"/>
      <c r="Z1313" s="355"/>
    </row>
    <row r="1314" spans="1:26" s="92" customFormat="1">
      <c r="A1314" s="355"/>
      <c r="B1314" s="355"/>
      <c r="C1314" s="355"/>
      <c r="E1314" s="101"/>
      <c r="H1314" s="93"/>
      <c r="I1314" s="94"/>
      <c r="J1314" s="93"/>
      <c r="S1314" s="355"/>
      <c r="T1314" s="355"/>
      <c r="U1314" s="355"/>
      <c r="V1314" s="355"/>
      <c r="W1314" s="355"/>
      <c r="X1314" s="355"/>
      <c r="Y1314" s="355"/>
      <c r="Z1314" s="355"/>
    </row>
    <row r="1315" spans="1:26" s="92" customFormat="1">
      <c r="A1315" s="355"/>
      <c r="B1315" s="355"/>
      <c r="C1315" s="355"/>
      <c r="E1315" s="101"/>
      <c r="H1315" s="93"/>
      <c r="I1315" s="94"/>
      <c r="J1315" s="93"/>
      <c r="S1315" s="355"/>
      <c r="T1315" s="355"/>
      <c r="U1315" s="355"/>
      <c r="V1315" s="355"/>
      <c r="W1315" s="355"/>
      <c r="X1315" s="355"/>
      <c r="Y1315" s="355"/>
      <c r="Z1315" s="355"/>
    </row>
    <row r="1316" spans="1:26" s="92" customFormat="1">
      <c r="A1316" s="355"/>
      <c r="B1316" s="355"/>
      <c r="C1316" s="355"/>
      <c r="E1316" s="101"/>
      <c r="H1316" s="93"/>
      <c r="I1316" s="94"/>
      <c r="J1316" s="93"/>
      <c r="S1316" s="355"/>
      <c r="T1316" s="355"/>
      <c r="U1316" s="355"/>
      <c r="V1316" s="355"/>
      <c r="W1316" s="355"/>
      <c r="X1316" s="355"/>
      <c r="Y1316" s="355"/>
      <c r="Z1316" s="355"/>
    </row>
    <row r="1317" spans="1:26" s="92" customFormat="1">
      <c r="A1317" s="355"/>
      <c r="B1317" s="355"/>
      <c r="C1317" s="355"/>
      <c r="E1317" s="101"/>
      <c r="H1317" s="93"/>
      <c r="I1317" s="94"/>
      <c r="J1317" s="93"/>
      <c r="S1317" s="355"/>
      <c r="T1317" s="355"/>
      <c r="U1317" s="355"/>
      <c r="V1317" s="355"/>
      <c r="W1317" s="355"/>
      <c r="X1317" s="355"/>
      <c r="Y1317" s="355"/>
      <c r="Z1317" s="355"/>
    </row>
    <row r="1318" spans="1:26" s="92" customFormat="1">
      <c r="A1318" s="355"/>
      <c r="B1318" s="355"/>
      <c r="C1318" s="355"/>
      <c r="E1318" s="101"/>
      <c r="H1318" s="93"/>
      <c r="I1318" s="94"/>
      <c r="J1318" s="93"/>
      <c r="S1318" s="355"/>
      <c r="T1318" s="355"/>
      <c r="U1318" s="355"/>
      <c r="V1318" s="355"/>
      <c r="W1318" s="355"/>
      <c r="X1318" s="355"/>
      <c r="Y1318" s="355"/>
      <c r="Z1318" s="355"/>
    </row>
    <row r="1319" spans="1:26" s="92" customFormat="1">
      <c r="A1319" s="355"/>
      <c r="B1319" s="355"/>
      <c r="C1319" s="355"/>
      <c r="E1319" s="101"/>
      <c r="H1319" s="93"/>
      <c r="I1319" s="94"/>
      <c r="J1319" s="93"/>
      <c r="S1319" s="355"/>
      <c r="T1319" s="355"/>
      <c r="U1319" s="355"/>
      <c r="V1319" s="355"/>
      <c r="W1319" s="355"/>
      <c r="X1319" s="355"/>
      <c r="Y1319" s="355"/>
      <c r="Z1319" s="355"/>
    </row>
    <row r="1320" spans="1:26" s="92" customFormat="1">
      <c r="A1320" s="355"/>
      <c r="B1320" s="355"/>
      <c r="C1320" s="355"/>
      <c r="E1320" s="101"/>
      <c r="H1320" s="93"/>
      <c r="I1320" s="94"/>
      <c r="J1320" s="93"/>
      <c r="S1320" s="355"/>
      <c r="T1320" s="355"/>
      <c r="U1320" s="355"/>
      <c r="V1320" s="355"/>
      <c r="W1320" s="355"/>
      <c r="X1320" s="355"/>
      <c r="Y1320" s="355"/>
      <c r="Z1320" s="355"/>
    </row>
    <row r="1321" spans="1:26" s="92" customFormat="1">
      <c r="A1321" s="355"/>
      <c r="B1321" s="355"/>
      <c r="C1321" s="355"/>
      <c r="E1321" s="101"/>
      <c r="H1321" s="93"/>
      <c r="I1321" s="94"/>
      <c r="J1321" s="93"/>
      <c r="S1321" s="355"/>
      <c r="T1321" s="355"/>
      <c r="U1321" s="355"/>
      <c r="V1321" s="355"/>
      <c r="W1321" s="355"/>
      <c r="X1321" s="355"/>
      <c r="Y1321" s="355"/>
      <c r="Z1321" s="355"/>
    </row>
    <row r="1322" spans="1:26" s="92" customFormat="1">
      <c r="A1322" s="355"/>
      <c r="B1322" s="355"/>
      <c r="C1322" s="355"/>
      <c r="E1322" s="101"/>
      <c r="H1322" s="93"/>
      <c r="I1322" s="94"/>
      <c r="J1322" s="93"/>
      <c r="S1322" s="355"/>
      <c r="T1322" s="355"/>
      <c r="U1322" s="355"/>
      <c r="V1322" s="355"/>
      <c r="W1322" s="355"/>
      <c r="X1322" s="355"/>
      <c r="Y1322" s="355"/>
      <c r="Z1322" s="355"/>
    </row>
    <row r="1323" spans="1:26" s="92" customFormat="1">
      <c r="A1323" s="355"/>
      <c r="B1323" s="355"/>
      <c r="C1323" s="355"/>
      <c r="E1323" s="101"/>
      <c r="H1323" s="93"/>
      <c r="I1323" s="94"/>
      <c r="J1323" s="93"/>
      <c r="S1323" s="355"/>
      <c r="T1323" s="355"/>
      <c r="U1323" s="355"/>
      <c r="V1323" s="355"/>
      <c r="W1323" s="355"/>
      <c r="X1323" s="355"/>
      <c r="Y1323" s="355"/>
      <c r="Z1323" s="355"/>
    </row>
    <row r="1324" spans="1:26" s="92" customFormat="1">
      <c r="A1324" s="355"/>
      <c r="B1324" s="355"/>
      <c r="C1324" s="355"/>
      <c r="E1324" s="101"/>
      <c r="H1324" s="93"/>
      <c r="I1324" s="94"/>
      <c r="J1324" s="93"/>
      <c r="S1324" s="355"/>
      <c r="T1324" s="355"/>
      <c r="U1324" s="355"/>
      <c r="V1324" s="355"/>
      <c r="W1324" s="355"/>
      <c r="X1324" s="355"/>
      <c r="Y1324" s="355"/>
      <c r="Z1324" s="355"/>
    </row>
    <row r="1325" spans="1:26" s="92" customFormat="1">
      <c r="A1325" s="355"/>
      <c r="B1325" s="355"/>
      <c r="C1325" s="355"/>
      <c r="E1325" s="101"/>
      <c r="H1325" s="93"/>
      <c r="I1325" s="94"/>
      <c r="J1325" s="93"/>
      <c r="S1325" s="355"/>
      <c r="T1325" s="355"/>
      <c r="U1325" s="355"/>
      <c r="V1325" s="355"/>
      <c r="W1325" s="355"/>
      <c r="X1325" s="355"/>
      <c r="Y1325" s="355"/>
      <c r="Z1325" s="355"/>
    </row>
    <row r="1326" spans="1:26" s="92" customFormat="1">
      <c r="A1326" s="355"/>
      <c r="B1326" s="355"/>
      <c r="C1326" s="355"/>
      <c r="E1326" s="101"/>
      <c r="H1326" s="93"/>
      <c r="I1326" s="94"/>
      <c r="J1326" s="93"/>
      <c r="S1326" s="355"/>
      <c r="T1326" s="355"/>
      <c r="U1326" s="355"/>
      <c r="V1326" s="355"/>
      <c r="W1326" s="355"/>
      <c r="X1326" s="355"/>
      <c r="Y1326" s="355"/>
      <c r="Z1326" s="355"/>
    </row>
    <row r="1327" spans="1:26" s="92" customFormat="1">
      <c r="A1327" s="355"/>
      <c r="B1327" s="355"/>
      <c r="C1327" s="355"/>
      <c r="E1327" s="101"/>
      <c r="H1327" s="93"/>
      <c r="I1327" s="94"/>
      <c r="J1327" s="93"/>
      <c r="S1327" s="355"/>
      <c r="T1327" s="355"/>
      <c r="U1327" s="355"/>
      <c r="V1327" s="355"/>
      <c r="W1327" s="355"/>
      <c r="X1327" s="355"/>
      <c r="Y1327" s="355"/>
      <c r="Z1327" s="355"/>
    </row>
    <row r="1328" spans="1:26" s="92" customFormat="1">
      <c r="A1328" s="355"/>
      <c r="B1328" s="355"/>
      <c r="C1328" s="355"/>
      <c r="E1328" s="101"/>
      <c r="H1328" s="93"/>
      <c r="I1328" s="94"/>
      <c r="J1328" s="93"/>
      <c r="S1328" s="355"/>
      <c r="T1328" s="355"/>
      <c r="U1328" s="355"/>
      <c r="V1328" s="355"/>
      <c r="W1328" s="355"/>
      <c r="X1328" s="355"/>
      <c r="Y1328" s="355"/>
      <c r="Z1328" s="355"/>
    </row>
    <row r="1329" spans="1:26" s="92" customFormat="1">
      <c r="A1329" s="355"/>
      <c r="B1329" s="355"/>
      <c r="C1329" s="355"/>
      <c r="E1329" s="101"/>
      <c r="H1329" s="93"/>
      <c r="I1329" s="94"/>
      <c r="J1329" s="93"/>
      <c r="S1329" s="355"/>
      <c r="T1329" s="355"/>
      <c r="U1329" s="355"/>
      <c r="V1329" s="355"/>
      <c r="W1329" s="355"/>
      <c r="X1329" s="355"/>
      <c r="Y1329" s="355"/>
      <c r="Z1329" s="355"/>
    </row>
    <row r="1330" spans="1:26" s="92" customFormat="1">
      <c r="A1330" s="355"/>
      <c r="B1330" s="355"/>
      <c r="C1330" s="355"/>
      <c r="E1330" s="101"/>
      <c r="H1330" s="93"/>
      <c r="I1330" s="94"/>
      <c r="J1330" s="93"/>
      <c r="S1330" s="355"/>
      <c r="T1330" s="355"/>
      <c r="U1330" s="355"/>
      <c r="V1330" s="355"/>
      <c r="W1330" s="355"/>
      <c r="X1330" s="355"/>
      <c r="Y1330" s="355"/>
      <c r="Z1330" s="355"/>
    </row>
    <row r="1331" spans="1:26" s="92" customFormat="1">
      <c r="A1331" s="355"/>
      <c r="B1331" s="355"/>
      <c r="C1331" s="355"/>
      <c r="E1331" s="101"/>
      <c r="H1331" s="93"/>
      <c r="I1331" s="94"/>
      <c r="J1331" s="93"/>
      <c r="S1331" s="355"/>
      <c r="T1331" s="355"/>
      <c r="U1331" s="355"/>
      <c r="V1331" s="355"/>
      <c r="W1331" s="355"/>
      <c r="X1331" s="355"/>
      <c r="Y1331" s="355"/>
      <c r="Z1331" s="355"/>
    </row>
    <row r="1332" spans="1:26" s="92" customFormat="1">
      <c r="A1332" s="355"/>
      <c r="B1332" s="355"/>
      <c r="C1332" s="355"/>
      <c r="E1332" s="101"/>
      <c r="H1332" s="93"/>
      <c r="I1332" s="94"/>
      <c r="J1332" s="93"/>
      <c r="S1332" s="355"/>
      <c r="T1332" s="355"/>
      <c r="U1332" s="355"/>
      <c r="V1332" s="355"/>
      <c r="W1332" s="355"/>
      <c r="X1332" s="355"/>
      <c r="Y1332" s="355"/>
      <c r="Z1332" s="355"/>
    </row>
    <row r="1333" spans="1:26" s="92" customFormat="1">
      <c r="A1333" s="355"/>
      <c r="B1333" s="355"/>
      <c r="C1333" s="355"/>
      <c r="E1333" s="101"/>
      <c r="H1333" s="93"/>
      <c r="I1333" s="94"/>
      <c r="J1333" s="93"/>
      <c r="S1333" s="355"/>
      <c r="T1333" s="355"/>
      <c r="U1333" s="355"/>
      <c r="V1333" s="355"/>
      <c r="W1333" s="355"/>
      <c r="X1333" s="355"/>
      <c r="Y1333" s="355"/>
      <c r="Z1333" s="355"/>
    </row>
    <row r="1334" spans="1:26" s="92" customFormat="1">
      <c r="A1334" s="355"/>
      <c r="B1334" s="355"/>
      <c r="C1334" s="355"/>
      <c r="E1334" s="101"/>
      <c r="H1334" s="93"/>
      <c r="I1334" s="94"/>
      <c r="J1334" s="93"/>
      <c r="S1334" s="355"/>
      <c r="T1334" s="355"/>
      <c r="U1334" s="355"/>
      <c r="V1334" s="355"/>
      <c r="W1334" s="355"/>
      <c r="X1334" s="355"/>
      <c r="Y1334" s="355"/>
      <c r="Z1334" s="355"/>
    </row>
    <row r="1335" spans="1:26" s="92" customFormat="1">
      <c r="A1335" s="355"/>
      <c r="B1335" s="355"/>
      <c r="C1335" s="355"/>
      <c r="E1335" s="101"/>
      <c r="H1335" s="93"/>
      <c r="I1335" s="94"/>
      <c r="J1335" s="93"/>
      <c r="S1335" s="355"/>
      <c r="T1335" s="355"/>
      <c r="U1335" s="355"/>
      <c r="V1335" s="355"/>
      <c r="W1335" s="355"/>
      <c r="X1335" s="355"/>
      <c r="Y1335" s="355"/>
      <c r="Z1335" s="355"/>
    </row>
    <row r="1336" spans="1:26" s="92" customFormat="1">
      <c r="A1336" s="355"/>
      <c r="B1336" s="355"/>
      <c r="C1336" s="355"/>
      <c r="E1336" s="101"/>
      <c r="H1336" s="93"/>
      <c r="I1336" s="94"/>
      <c r="J1336" s="93"/>
      <c r="S1336" s="355"/>
      <c r="T1336" s="355"/>
      <c r="U1336" s="355"/>
      <c r="V1336" s="355"/>
      <c r="W1336" s="355"/>
      <c r="X1336" s="355"/>
      <c r="Y1336" s="355"/>
      <c r="Z1336" s="355"/>
    </row>
    <row r="1337" spans="1:26" s="92" customFormat="1">
      <c r="A1337" s="355"/>
      <c r="B1337" s="355"/>
      <c r="C1337" s="355"/>
      <c r="E1337" s="101"/>
      <c r="H1337" s="93"/>
      <c r="I1337" s="94"/>
      <c r="J1337" s="93"/>
      <c r="S1337" s="355"/>
      <c r="T1337" s="355"/>
      <c r="U1337" s="355"/>
      <c r="V1337" s="355"/>
      <c r="W1337" s="355"/>
      <c r="X1337" s="355"/>
      <c r="Y1337" s="355"/>
      <c r="Z1337" s="355"/>
    </row>
    <row r="1338" spans="1:26" s="92" customFormat="1">
      <c r="A1338" s="355"/>
      <c r="B1338" s="355"/>
      <c r="C1338" s="355"/>
      <c r="E1338" s="101"/>
      <c r="H1338" s="93"/>
      <c r="I1338" s="94"/>
      <c r="J1338" s="93"/>
      <c r="S1338" s="355"/>
      <c r="T1338" s="355"/>
      <c r="U1338" s="355"/>
      <c r="V1338" s="355"/>
      <c r="W1338" s="355"/>
      <c r="X1338" s="355"/>
      <c r="Y1338" s="355"/>
      <c r="Z1338" s="355"/>
    </row>
    <row r="1339" spans="1:26" s="92" customFormat="1">
      <c r="A1339" s="355"/>
      <c r="B1339" s="355"/>
      <c r="C1339" s="355"/>
      <c r="E1339" s="101"/>
      <c r="H1339" s="93"/>
      <c r="I1339" s="94"/>
      <c r="J1339" s="93"/>
      <c r="S1339" s="355"/>
      <c r="T1339" s="355"/>
      <c r="U1339" s="355"/>
      <c r="V1339" s="355"/>
      <c r="W1339" s="355"/>
      <c r="X1339" s="355"/>
      <c r="Y1339" s="355"/>
      <c r="Z1339" s="355"/>
    </row>
    <row r="1340" spans="1:26" s="92" customFormat="1">
      <c r="A1340" s="355"/>
      <c r="B1340" s="355"/>
      <c r="C1340" s="355"/>
      <c r="E1340" s="101"/>
      <c r="H1340" s="93"/>
      <c r="I1340" s="94"/>
      <c r="J1340" s="93"/>
      <c r="S1340" s="355"/>
      <c r="T1340" s="355"/>
      <c r="U1340" s="355"/>
      <c r="V1340" s="355"/>
      <c r="W1340" s="355"/>
      <c r="X1340" s="355"/>
      <c r="Y1340" s="355"/>
      <c r="Z1340" s="355"/>
    </row>
    <row r="1341" spans="1:26" s="92" customFormat="1">
      <c r="A1341" s="355"/>
      <c r="B1341" s="355"/>
      <c r="C1341" s="355"/>
      <c r="E1341" s="101"/>
      <c r="H1341" s="93"/>
      <c r="I1341" s="94"/>
      <c r="J1341" s="93"/>
      <c r="S1341" s="355"/>
      <c r="T1341" s="355"/>
      <c r="U1341" s="355"/>
      <c r="V1341" s="355"/>
      <c r="W1341" s="355"/>
      <c r="X1341" s="355"/>
      <c r="Y1341" s="355"/>
      <c r="Z1341" s="355"/>
    </row>
    <row r="1342" spans="1:26" s="92" customFormat="1">
      <c r="A1342" s="355"/>
      <c r="B1342" s="355"/>
      <c r="C1342" s="355"/>
      <c r="E1342" s="101"/>
      <c r="H1342" s="93"/>
      <c r="I1342" s="94"/>
      <c r="J1342" s="93"/>
      <c r="S1342" s="355"/>
      <c r="T1342" s="355"/>
      <c r="U1342" s="355"/>
      <c r="V1342" s="355"/>
      <c r="W1342" s="355"/>
      <c r="X1342" s="355"/>
      <c r="Y1342" s="355"/>
      <c r="Z1342" s="355"/>
    </row>
    <row r="1343" spans="1:26" s="92" customFormat="1">
      <c r="A1343" s="355"/>
      <c r="B1343" s="355"/>
      <c r="C1343" s="355"/>
      <c r="E1343" s="101"/>
      <c r="H1343" s="93"/>
      <c r="I1343" s="94"/>
      <c r="J1343" s="93"/>
      <c r="S1343" s="355"/>
      <c r="T1343" s="355"/>
      <c r="U1343" s="355"/>
      <c r="V1343" s="355"/>
      <c r="W1343" s="355"/>
      <c r="X1343" s="355"/>
      <c r="Y1343" s="355"/>
      <c r="Z1343" s="355"/>
    </row>
    <row r="1344" spans="1:26" s="92" customFormat="1">
      <c r="A1344" s="355"/>
      <c r="B1344" s="355"/>
      <c r="C1344" s="355"/>
      <c r="E1344" s="101"/>
      <c r="H1344" s="93"/>
      <c r="I1344" s="94"/>
      <c r="J1344" s="93"/>
      <c r="S1344" s="355"/>
      <c r="T1344" s="355"/>
      <c r="U1344" s="355"/>
      <c r="V1344" s="355"/>
      <c r="W1344" s="355"/>
      <c r="X1344" s="355"/>
      <c r="Y1344" s="355"/>
      <c r="Z1344" s="355"/>
    </row>
    <row r="1345" spans="1:26" s="92" customFormat="1">
      <c r="A1345" s="355"/>
      <c r="B1345" s="355"/>
      <c r="C1345" s="355"/>
      <c r="E1345" s="101"/>
      <c r="H1345" s="93"/>
      <c r="I1345" s="94"/>
      <c r="J1345" s="93"/>
      <c r="S1345" s="355"/>
      <c r="T1345" s="355"/>
      <c r="U1345" s="355"/>
      <c r="V1345" s="355"/>
      <c r="W1345" s="355"/>
      <c r="X1345" s="355"/>
      <c r="Y1345" s="355"/>
      <c r="Z1345" s="355"/>
    </row>
    <row r="1346" spans="1:26" s="92" customFormat="1">
      <c r="A1346" s="355"/>
      <c r="B1346" s="355"/>
      <c r="C1346" s="355"/>
      <c r="E1346" s="101"/>
      <c r="H1346" s="93"/>
      <c r="I1346" s="94"/>
      <c r="J1346" s="93"/>
      <c r="S1346" s="355"/>
      <c r="T1346" s="355"/>
      <c r="U1346" s="355"/>
      <c r="V1346" s="355"/>
      <c r="W1346" s="355"/>
      <c r="X1346" s="355"/>
      <c r="Y1346" s="355"/>
      <c r="Z1346" s="355"/>
    </row>
    <row r="1347" spans="1:26" s="92" customFormat="1">
      <c r="A1347" s="355"/>
      <c r="B1347" s="355"/>
      <c r="C1347" s="355"/>
      <c r="E1347" s="101"/>
      <c r="H1347" s="93"/>
      <c r="I1347" s="94"/>
      <c r="J1347" s="93"/>
      <c r="S1347" s="355"/>
      <c r="T1347" s="355"/>
      <c r="U1347" s="355"/>
      <c r="V1347" s="355"/>
      <c r="W1347" s="355"/>
      <c r="X1347" s="355"/>
      <c r="Y1347" s="355"/>
      <c r="Z1347" s="355"/>
    </row>
    <row r="1348" spans="1:26" s="92" customFormat="1">
      <c r="A1348" s="355"/>
      <c r="B1348" s="355"/>
      <c r="C1348" s="355"/>
      <c r="E1348" s="101"/>
      <c r="H1348" s="93"/>
      <c r="I1348" s="94"/>
      <c r="J1348" s="93"/>
      <c r="S1348" s="355"/>
      <c r="T1348" s="355"/>
      <c r="U1348" s="355"/>
      <c r="V1348" s="355"/>
      <c r="W1348" s="355"/>
      <c r="X1348" s="355"/>
      <c r="Y1348" s="355"/>
      <c r="Z1348" s="355"/>
    </row>
    <row r="1349" spans="1:26" s="92" customFormat="1">
      <c r="A1349" s="355"/>
      <c r="B1349" s="355"/>
      <c r="C1349" s="355"/>
      <c r="E1349" s="101"/>
      <c r="H1349" s="93"/>
      <c r="I1349" s="94"/>
      <c r="J1349" s="93"/>
      <c r="S1349" s="355"/>
      <c r="T1349" s="355"/>
      <c r="U1349" s="355"/>
      <c r="V1349" s="355"/>
      <c r="W1349" s="355"/>
      <c r="X1349" s="355"/>
      <c r="Y1349" s="355"/>
      <c r="Z1349" s="355"/>
    </row>
    <row r="1350" spans="1:26" s="92" customFormat="1">
      <c r="A1350" s="355"/>
      <c r="B1350" s="355"/>
      <c r="C1350" s="355"/>
      <c r="E1350" s="101"/>
      <c r="H1350" s="93"/>
      <c r="I1350" s="94"/>
      <c r="J1350" s="93"/>
      <c r="S1350" s="355"/>
      <c r="T1350" s="355"/>
      <c r="U1350" s="355"/>
      <c r="V1350" s="355"/>
      <c r="W1350" s="355"/>
      <c r="X1350" s="355"/>
      <c r="Y1350" s="355"/>
      <c r="Z1350" s="355"/>
    </row>
    <row r="1351" spans="1:26" s="92" customFormat="1">
      <c r="A1351" s="355"/>
      <c r="B1351" s="355"/>
      <c r="C1351" s="355"/>
      <c r="E1351" s="101"/>
      <c r="H1351" s="93"/>
      <c r="I1351" s="94"/>
      <c r="J1351" s="93"/>
      <c r="S1351" s="355"/>
      <c r="T1351" s="355"/>
      <c r="U1351" s="355"/>
      <c r="V1351" s="355"/>
      <c r="W1351" s="355"/>
      <c r="X1351" s="355"/>
      <c r="Y1351" s="355"/>
      <c r="Z1351" s="355"/>
    </row>
    <row r="1352" spans="1:26" s="92" customFormat="1">
      <c r="A1352" s="355"/>
      <c r="B1352" s="355"/>
      <c r="C1352" s="355"/>
      <c r="E1352" s="101"/>
      <c r="H1352" s="93"/>
      <c r="I1352" s="94"/>
      <c r="J1352" s="93"/>
      <c r="S1352" s="355"/>
      <c r="T1352" s="355"/>
      <c r="U1352" s="355"/>
      <c r="V1352" s="355"/>
      <c r="W1352" s="355"/>
      <c r="X1352" s="355"/>
      <c r="Y1352" s="355"/>
      <c r="Z1352" s="355"/>
    </row>
    <row r="1353" spans="1:26" s="92" customFormat="1">
      <c r="A1353" s="355"/>
      <c r="B1353" s="355"/>
      <c r="C1353" s="355"/>
      <c r="E1353" s="101"/>
      <c r="H1353" s="93"/>
      <c r="I1353" s="94"/>
      <c r="J1353" s="93"/>
      <c r="S1353" s="355"/>
      <c r="T1353" s="355"/>
      <c r="U1353" s="355"/>
      <c r="V1353" s="355"/>
      <c r="W1353" s="355"/>
      <c r="X1353" s="355"/>
      <c r="Y1353" s="355"/>
      <c r="Z1353" s="355"/>
    </row>
    <row r="1354" spans="1:26" s="92" customFormat="1">
      <c r="A1354" s="355"/>
      <c r="B1354" s="355"/>
      <c r="C1354" s="355"/>
      <c r="E1354" s="101"/>
      <c r="H1354" s="93"/>
      <c r="I1354" s="94"/>
      <c r="J1354" s="93"/>
      <c r="S1354" s="355"/>
      <c r="T1354" s="355"/>
      <c r="U1354" s="355"/>
      <c r="V1354" s="355"/>
      <c r="W1354" s="355"/>
      <c r="X1354" s="355"/>
      <c r="Y1354" s="355"/>
      <c r="Z1354" s="355"/>
    </row>
    <row r="1355" spans="1:26" s="92" customFormat="1">
      <c r="A1355" s="355"/>
      <c r="B1355" s="355"/>
      <c r="C1355" s="355"/>
      <c r="E1355" s="101"/>
      <c r="H1355" s="93"/>
      <c r="I1355" s="94"/>
      <c r="J1355" s="93"/>
      <c r="S1355" s="355"/>
      <c r="T1355" s="355"/>
      <c r="U1355" s="355"/>
      <c r="V1355" s="355"/>
      <c r="W1355" s="355"/>
      <c r="X1355" s="355"/>
      <c r="Y1355" s="355"/>
      <c r="Z1355" s="355"/>
    </row>
    <row r="1356" spans="1:26" s="92" customFormat="1">
      <c r="A1356" s="355"/>
      <c r="B1356" s="355"/>
      <c r="C1356" s="355"/>
      <c r="E1356" s="101"/>
      <c r="H1356" s="93"/>
      <c r="I1356" s="94"/>
      <c r="J1356" s="93"/>
      <c r="S1356" s="355"/>
      <c r="T1356" s="355"/>
      <c r="U1356" s="355"/>
      <c r="V1356" s="355"/>
      <c r="W1356" s="355"/>
      <c r="X1356" s="355"/>
      <c r="Y1356" s="355"/>
      <c r="Z1356" s="355"/>
    </row>
    <row r="1357" spans="1:26" s="92" customFormat="1">
      <c r="A1357" s="355"/>
      <c r="B1357" s="355"/>
      <c r="C1357" s="355"/>
      <c r="E1357" s="101"/>
      <c r="H1357" s="93"/>
      <c r="I1357" s="94"/>
      <c r="J1357" s="93"/>
      <c r="S1357" s="355"/>
      <c r="T1357" s="355"/>
      <c r="U1357" s="355"/>
      <c r="V1357" s="355"/>
      <c r="W1357" s="355"/>
      <c r="X1357" s="355"/>
      <c r="Y1357" s="355"/>
      <c r="Z1357" s="355"/>
    </row>
    <row r="1358" spans="1:26" s="92" customFormat="1">
      <c r="A1358" s="355"/>
      <c r="B1358" s="355"/>
      <c r="C1358" s="355"/>
      <c r="E1358" s="101"/>
      <c r="H1358" s="93"/>
      <c r="I1358" s="94"/>
      <c r="J1358" s="93"/>
      <c r="S1358" s="355"/>
      <c r="T1358" s="355"/>
      <c r="U1358" s="355"/>
      <c r="V1358" s="355"/>
      <c r="W1358" s="355"/>
      <c r="X1358" s="355"/>
      <c r="Y1358" s="355"/>
      <c r="Z1358" s="355"/>
    </row>
    <row r="1359" spans="1:26" s="92" customFormat="1">
      <c r="A1359" s="355"/>
      <c r="B1359" s="355"/>
      <c r="C1359" s="355"/>
      <c r="E1359" s="101"/>
      <c r="H1359" s="93"/>
      <c r="I1359" s="94"/>
      <c r="J1359" s="93"/>
      <c r="S1359" s="355"/>
      <c r="T1359" s="355"/>
      <c r="U1359" s="355"/>
      <c r="V1359" s="355"/>
      <c r="W1359" s="355"/>
      <c r="X1359" s="355"/>
      <c r="Y1359" s="355"/>
      <c r="Z1359" s="355"/>
    </row>
    <row r="1360" spans="1:26" s="92" customFormat="1">
      <c r="A1360" s="355"/>
      <c r="B1360" s="355"/>
      <c r="C1360" s="355"/>
      <c r="E1360" s="101"/>
      <c r="H1360" s="93"/>
      <c r="I1360" s="94"/>
      <c r="J1360" s="93"/>
      <c r="S1360" s="355"/>
      <c r="T1360" s="355"/>
      <c r="U1360" s="355"/>
      <c r="V1360" s="355"/>
      <c r="W1360" s="355"/>
      <c r="X1360" s="355"/>
      <c r="Y1360" s="355"/>
      <c r="Z1360" s="355"/>
    </row>
    <row r="1361" spans="1:26" s="92" customFormat="1">
      <c r="A1361" s="355"/>
      <c r="B1361" s="355"/>
      <c r="C1361" s="355"/>
      <c r="E1361" s="101"/>
      <c r="H1361" s="93"/>
      <c r="I1361" s="94"/>
      <c r="J1361" s="93"/>
      <c r="S1361" s="355"/>
      <c r="T1361" s="355"/>
      <c r="U1361" s="355"/>
      <c r="V1361" s="355"/>
      <c r="W1361" s="355"/>
      <c r="X1361" s="355"/>
      <c r="Y1361" s="355"/>
      <c r="Z1361" s="355"/>
    </row>
    <row r="1362" spans="1:26" s="92" customFormat="1">
      <c r="A1362" s="355"/>
      <c r="B1362" s="355"/>
      <c r="C1362" s="355"/>
      <c r="E1362" s="101"/>
      <c r="H1362" s="93"/>
      <c r="I1362" s="94"/>
      <c r="J1362" s="93"/>
      <c r="S1362" s="355"/>
      <c r="T1362" s="355"/>
      <c r="U1362" s="355"/>
      <c r="V1362" s="355"/>
      <c r="W1362" s="355"/>
      <c r="X1362" s="355"/>
      <c r="Y1362" s="355"/>
      <c r="Z1362" s="355"/>
    </row>
    <row r="1363" spans="1:26" s="92" customFormat="1">
      <c r="A1363" s="355"/>
      <c r="B1363" s="355"/>
      <c r="C1363" s="355"/>
      <c r="E1363" s="101"/>
      <c r="H1363" s="93"/>
      <c r="I1363" s="94"/>
      <c r="J1363" s="93"/>
      <c r="S1363" s="355"/>
      <c r="T1363" s="355"/>
      <c r="U1363" s="355"/>
      <c r="V1363" s="355"/>
      <c r="W1363" s="355"/>
      <c r="X1363" s="355"/>
      <c r="Y1363" s="355"/>
      <c r="Z1363" s="355"/>
    </row>
    <row r="1364" spans="1:26" s="92" customFormat="1">
      <c r="A1364" s="355"/>
      <c r="B1364" s="355"/>
      <c r="C1364" s="355"/>
      <c r="E1364" s="101"/>
      <c r="H1364" s="93"/>
      <c r="I1364" s="94"/>
      <c r="J1364" s="93"/>
      <c r="S1364" s="355"/>
      <c r="T1364" s="355"/>
      <c r="U1364" s="355"/>
      <c r="V1364" s="355"/>
      <c r="W1364" s="355"/>
      <c r="X1364" s="355"/>
      <c r="Y1364" s="355"/>
      <c r="Z1364" s="355"/>
    </row>
    <row r="1365" spans="1:26" s="92" customFormat="1">
      <c r="A1365" s="355"/>
      <c r="B1365" s="355"/>
      <c r="C1365" s="355"/>
      <c r="E1365" s="101"/>
      <c r="H1365" s="93"/>
      <c r="I1365" s="94"/>
      <c r="J1365" s="93"/>
      <c r="S1365" s="355"/>
      <c r="T1365" s="355"/>
      <c r="U1365" s="355"/>
      <c r="V1365" s="355"/>
      <c r="W1365" s="355"/>
      <c r="X1365" s="355"/>
      <c r="Y1365" s="355"/>
      <c r="Z1365" s="355"/>
    </row>
    <row r="1366" spans="1:26" s="92" customFormat="1">
      <c r="A1366" s="355"/>
      <c r="B1366" s="355"/>
      <c r="C1366" s="355"/>
      <c r="E1366" s="101"/>
      <c r="H1366" s="93"/>
      <c r="I1366" s="94"/>
      <c r="J1366" s="93"/>
      <c r="S1366" s="355"/>
      <c r="T1366" s="355"/>
      <c r="U1366" s="355"/>
      <c r="V1366" s="355"/>
      <c r="W1366" s="355"/>
      <c r="X1366" s="355"/>
      <c r="Y1366" s="355"/>
      <c r="Z1366" s="355"/>
    </row>
    <row r="1367" spans="1:26" s="92" customFormat="1">
      <c r="A1367" s="355"/>
      <c r="B1367" s="355"/>
      <c r="C1367" s="355"/>
      <c r="E1367" s="101"/>
      <c r="H1367" s="93"/>
      <c r="I1367" s="94"/>
      <c r="J1367" s="93"/>
      <c r="S1367" s="355"/>
      <c r="T1367" s="355"/>
      <c r="U1367" s="355"/>
      <c r="V1367" s="355"/>
      <c r="W1367" s="355"/>
      <c r="X1367" s="355"/>
      <c r="Y1367" s="355"/>
      <c r="Z1367" s="355"/>
    </row>
    <row r="1368" spans="1:26" s="92" customFormat="1">
      <c r="A1368" s="355"/>
      <c r="B1368" s="355"/>
      <c r="C1368" s="355"/>
      <c r="E1368" s="101"/>
      <c r="H1368" s="93"/>
      <c r="I1368" s="94"/>
      <c r="J1368" s="93"/>
      <c r="S1368" s="355"/>
      <c r="T1368" s="355"/>
      <c r="U1368" s="355"/>
      <c r="V1368" s="355"/>
      <c r="W1368" s="355"/>
      <c r="X1368" s="355"/>
      <c r="Y1368" s="355"/>
      <c r="Z1368" s="355"/>
    </row>
    <row r="1369" spans="1:26" s="92" customFormat="1">
      <c r="A1369" s="355"/>
      <c r="B1369" s="355"/>
      <c r="C1369" s="355"/>
      <c r="E1369" s="101"/>
      <c r="H1369" s="93"/>
      <c r="I1369" s="94"/>
      <c r="J1369" s="93"/>
      <c r="S1369" s="355"/>
      <c r="T1369" s="355"/>
      <c r="U1369" s="355"/>
      <c r="V1369" s="355"/>
      <c r="W1369" s="355"/>
      <c r="X1369" s="355"/>
      <c r="Y1369" s="355"/>
      <c r="Z1369" s="355"/>
    </row>
    <row r="1370" spans="1:26" s="92" customFormat="1">
      <c r="A1370" s="355"/>
      <c r="B1370" s="355"/>
      <c r="C1370" s="355"/>
      <c r="E1370" s="101"/>
      <c r="H1370" s="93"/>
      <c r="I1370" s="94"/>
      <c r="J1370" s="93"/>
      <c r="S1370" s="355"/>
      <c r="T1370" s="355"/>
      <c r="U1370" s="355"/>
      <c r="V1370" s="355"/>
      <c r="W1370" s="355"/>
      <c r="X1370" s="355"/>
      <c r="Y1370" s="355"/>
      <c r="Z1370" s="355"/>
    </row>
    <row r="1371" spans="1:26" s="92" customFormat="1">
      <c r="A1371" s="355"/>
      <c r="B1371" s="355"/>
      <c r="C1371" s="355"/>
      <c r="E1371" s="101"/>
      <c r="H1371" s="93"/>
      <c r="I1371" s="94"/>
      <c r="J1371" s="93"/>
      <c r="S1371" s="355"/>
      <c r="T1371" s="355"/>
      <c r="U1371" s="355"/>
      <c r="V1371" s="355"/>
      <c r="W1371" s="355"/>
      <c r="X1371" s="355"/>
      <c r="Y1371" s="355"/>
      <c r="Z1371" s="355"/>
    </row>
    <row r="1372" spans="1:26" s="92" customFormat="1">
      <c r="A1372" s="355"/>
      <c r="B1372" s="355"/>
      <c r="C1372" s="355"/>
      <c r="E1372" s="101"/>
      <c r="H1372" s="93"/>
      <c r="I1372" s="94"/>
      <c r="J1372" s="93"/>
      <c r="S1372" s="355"/>
      <c r="T1372" s="355"/>
      <c r="U1372" s="355"/>
      <c r="V1372" s="355"/>
      <c r="W1372" s="355"/>
      <c r="X1372" s="355"/>
      <c r="Y1372" s="355"/>
      <c r="Z1372" s="355"/>
    </row>
    <row r="1373" spans="1:26" s="92" customFormat="1">
      <c r="A1373" s="355"/>
      <c r="B1373" s="355"/>
      <c r="C1373" s="355"/>
      <c r="E1373" s="101"/>
      <c r="H1373" s="93"/>
      <c r="I1373" s="94"/>
      <c r="J1373" s="93"/>
      <c r="S1373" s="355"/>
      <c r="T1373" s="355"/>
      <c r="U1373" s="355"/>
      <c r="V1373" s="355"/>
      <c r="W1373" s="355"/>
      <c r="X1373" s="355"/>
      <c r="Y1373" s="355"/>
      <c r="Z1373" s="355"/>
    </row>
    <row r="1374" spans="1:26" s="92" customFormat="1">
      <c r="A1374" s="355"/>
      <c r="B1374" s="355"/>
      <c r="C1374" s="355"/>
      <c r="E1374" s="101"/>
      <c r="H1374" s="93"/>
      <c r="I1374" s="94"/>
      <c r="J1374" s="93"/>
      <c r="S1374" s="355"/>
      <c r="T1374" s="355"/>
      <c r="U1374" s="355"/>
      <c r="V1374" s="355"/>
      <c r="W1374" s="355"/>
      <c r="X1374" s="355"/>
      <c r="Y1374" s="355"/>
      <c r="Z1374" s="355"/>
    </row>
    <row r="1375" spans="1:26" s="92" customFormat="1">
      <c r="A1375" s="355"/>
      <c r="B1375" s="355"/>
      <c r="C1375" s="355"/>
      <c r="E1375" s="101"/>
      <c r="H1375" s="93"/>
      <c r="I1375" s="94"/>
      <c r="J1375" s="93"/>
      <c r="S1375" s="355"/>
      <c r="T1375" s="355"/>
      <c r="U1375" s="355"/>
      <c r="V1375" s="355"/>
      <c r="W1375" s="355"/>
      <c r="X1375" s="355"/>
      <c r="Y1375" s="355"/>
      <c r="Z1375" s="355"/>
    </row>
    <row r="1376" spans="1:26" s="92" customFormat="1">
      <c r="A1376" s="355"/>
      <c r="B1376" s="355"/>
      <c r="C1376" s="355"/>
      <c r="E1376" s="101"/>
      <c r="H1376" s="93"/>
      <c r="I1376" s="94"/>
      <c r="J1376" s="93"/>
      <c r="S1376" s="355"/>
      <c r="T1376" s="355"/>
      <c r="U1376" s="355"/>
      <c r="V1376" s="355"/>
      <c r="W1376" s="355"/>
      <c r="X1376" s="355"/>
      <c r="Y1376" s="355"/>
      <c r="Z1376" s="355"/>
    </row>
    <row r="1377" spans="1:26" s="92" customFormat="1">
      <c r="A1377" s="355"/>
      <c r="B1377" s="355"/>
      <c r="C1377" s="355"/>
      <c r="E1377" s="101"/>
      <c r="H1377" s="93"/>
      <c r="I1377" s="94"/>
      <c r="J1377" s="93"/>
      <c r="S1377" s="355"/>
      <c r="T1377" s="355"/>
      <c r="U1377" s="355"/>
      <c r="V1377" s="355"/>
      <c r="W1377" s="355"/>
      <c r="X1377" s="355"/>
      <c r="Y1377" s="355"/>
      <c r="Z1377" s="355"/>
    </row>
    <row r="1378" spans="1:26" s="92" customFormat="1">
      <c r="A1378" s="355"/>
      <c r="B1378" s="355"/>
      <c r="C1378" s="355"/>
      <c r="E1378" s="101"/>
      <c r="H1378" s="93"/>
      <c r="I1378" s="94"/>
      <c r="J1378" s="93"/>
      <c r="S1378" s="355"/>
      <c r="T1378" s="355"/>
      <c r="U1378" s="355"/>
      <c r="V1378" s="355"/>
      <c r="W1378" s="355"/>
      <c r="X1378" s="355"/>
      <c r="Y1378" s="355"/>
      <c r="Z1378" s="355"/>
    </row>
    <row r="1379" spans="1:26" s="92" customFormat="1">
      <c r="A1379" s="355"/>
      <c r="B1379" s="355"/>
      <c r="C1379" s="355"/>
      <c r="E1379" s="101"/>
      <c r="H1379" s="93"/>
      <c r="I1379" s="94"/>
      <c r="J1379" s="93"/>
      <c r="S1379" s="355"/>
      <c r="T1379" s="355"/>
      <c r="U1379" s="355"/>
      <c r="V1379" s="355"/>
      <c r="W1379" s="355"/>
      <c r="X1379" s="355"/>
      <c r="Y1379" s="355"/>
      <c r="Z1379" s="355"/>
    </row>
    <row r="1380" spans="1:26" s="92" customFormat="1">
      <c r="A1380" s="355"/>
      <c r="B1380" s="355"/>
      <c r="C1380" s="355"/>
      <c r="E1380" s="101"/>
      <c r="H1380" s="93"/>
      <c r="I1380" s="94"/>
      <c r="J1380" s="93"/>
      <c r="S1380" s="355"/>
      <c r="T1380" s="355"/>
      <c r="U1380" s="355"/>
      <c r="V1380" s="355"/>
      <c r="W1380" s="355"/>
      <c r="X1380" s="355"/>
      <c r="Y1380" s="355"/>
      <c r="Z1380" s="355"/>
    </row>
    <row r="1381" spans="1:26" s="92" customFormat="1">
      <c r="A1381" s="355"/>
      <c r="B1381" s="355"/>
      <c r="C1381" s="355"/>
      <c r="E1381" s="101"/>
      <c r="H1381" s="93"/>
      <c r="I1381" s="94"/>
      <c r="J1381" s="93"/>
      <c r="S1381" s="355"/>
      <c r="T1381" s="355"/>
      <c r="U1381" s="355"/>
      <c r="V1381" s="355"/>
      <c r="W1381" s="355"/>
      <c r="X1381" s="355"/>
      <c r="Y1381" s="355"/>
      <c r="Z1381" s="355"/>
    </row>
    <row r="1382" spans="1:26" s="92" customFormat="1">
      <c r="A1382" s="355"/>
      <c r="B1382" s="355"/>
      <c r="C1382" s="355"/>
      <c r="E1382" s="101"/>
      <c r="H1382" s="93"/>
      <c r="I1382" s="94"/>
      <c r="J1382" s="93"/>
      <c r="S1382" s="355"/>
      <c r="T1382" s="355"/>
      <c r="U1382" s="355"/>
      <c r="V1382" s="355"/>
      <c r="W1382" s="355"/>
      <c r="X1382" s="355"/>
      <c r="Y1382" s="355"/>
      <c r="Z1382" s="355"/>
    </row>
    <row r="1383" spans="1:26" s="92" customFormat="1">
      <c r="A1383" s="355"/>
      <c r="B1383" s="355"/>
      <c r="C1383" s="355"/>
      <c r="E1383" s="101"/>
      <c r="H1383" s="93"/>
      <c r="I1383" s="94"/>
      <c r="J1383" s="93"/>
      <c r="S1383" s="355"/>
      <c r="T1383" s="355"/>
      <c r="U1383" s="355"/>
      <c r="V1383" s="355"/>
      <c r="W1383" s="355"/>
      <c r="X1383" s="355"/>
      <c r="Y1383" s="355"/>
      <c r="Z1383" s="355"/>
    </row>
    <row r="1384" spans="1:26" s="92" customFormat="1">
      <c r="A1384" s="355"/>
      <c r="B1384" s="355"/>
      <c r="C1384" s="355"/>
      <c r="E1384" s="101"/>
      <c r="H1384" s="93"/>
      <c r="I1384" s="94"/>
      <c r="J1384" s="93"/>
      <c r="S1384" s="355"/>
      <c r="T1384" s="355"/>
      <c r="U1384" s="355"/>
      <c r="V1384" s="355"/>
      <c r="W1384" s="355"/>
      <c r="X1384" s="355"/>
      <c r="Y1384" s="355"/>
      <c r="Z1384" s="355"/>
    </row>
    <row r="1385" spans="1:26" s="92" customFormat="1">
      <c r="A1385" s="355"/>
      <c r="B1385" s="355"/>
      <c r="C1385" s="355"/>
      <c r="E1385" s="101"/>
      <c r="H1385" s="93"/>
      <c r="I1385" s="94"/>
      <c r="J1385" s="93"/>
      <c r="S1385" s="355"/>
      <c r="T1385" s="355"/>
      <c r="U1385" s="355"/>
      <c r="V1385" s="355"/>
      <c r="W1385" s="355"/>
      <c r="X1385" s="355"/>
      <c r="Y1385" s="355"/>
      <c r="Z1385" s="355"/>
    </row>
    <row r="1386" spans="1:26" s="92" customFormat="1">
      <c r="A1386" s="355"/>
      <c r="B1386" s="355"/>
      <c r="C1386" s="355"/>
      <c r="E1386" s="101"/>
      <c r="H1386" s="93"/>
      <c r="I1386" s="94"/>
      <c r="J1386" s="93"/>
      <c r="S1386" s="355"/>
      <c r="T1386" s="355"/>
      <c r="U1386" s="355"/>
      <c r="V1386" s="355"/>
      <c r="W1386" s="355"/>
      <c r="X1386" s="355"/>
      <c r="Y1386" s="355"/>
      <c r="Z1386" s="355"/>
    </row>
    <row r="1387" spans="1:26" s="92" customFormat="1">
      <c r="A1387" s="355"/>
      <c r="B1387" s="355"/>
      <c r="C1387" s="355"/>
      <c r="E1387" s="101"/>
      <c r="H1387" s="93"/>
      <c r="I1387" s="94"/>
      <c r="J1387" s="93"/>
      <c r="S1387" s="355"/>
      <c r="T1387" s="355"/>
      <c r="U1387" s="355"/>
      <c r="V1387" s="355"/>
      <c r="W1387" s="355"/>
      <c r="X1387" s="355"/>
      <c r="Y1387" s="355"/>
      <c r="Z1387" s="355"/>
    </row>
    <row r="1388" spans="1:26" s="92" customFormat="1">
      <c r="A1388" s="355"/>
      <c r="B1388" s="355"/>
      <c r="C1388" s="355"/>
      <c r="E1388" s="101"/>
      <c r="H1388" s="93"/>
      <c r="I1388" s="94"/>
      <c r="J1388" s="93"/>
      <c r="S1388" s="355"/>
      <c r="T1388" s="355"/>
      <c r="U1388" s="355"/>
      <c r="V1388" s="355"/>
      <c r="W1388" s="355"/>
      <c r="X1388" s="355"/>
      <c r="Y1388" s="355"/>
      <c r="Z1388" s="355"/>
    </row>
    <row r="1389" spans="1:26" s="92" customFormat="1">
      <c r="A1389" s="355"/>
      <c r="B1389" s="355"/>
      <c r="C1389" s="355"/>
      <c r="E1389" s="101"/>
      <c r="H1389" s="93"/>
      <c r="I1389" s="94"/>
      <c r="J1389" s="93"/>
      <c r="S1389" s="355"/>
      <c r="T1389" s="355"/>
      <c r="U1389" s="355"/>
      <c r="V1389" s="355"/>
      <c r="W1389" s="355"/>
      <c r="X1389" s="355"/>
      <c r="Y1389" s="355"/>
      <c r="Z1389" s="355"/>
    </row>
    <row r="1390" spans="1:26" s="92" customFormat="1">
      <c r="A1390" s="355"/>
      <c r="B1390" s="355"/>
      <c r="C1390" s="355"/>
      <c r="E1390" s="101"/>
      <c r="H1390" s="93"/>
      <c r="I1390" s="94"/>
      <c r="J1390" s="93"/>
      <c r="S1390" s="355"/>
      <c r="T1390" s="355"/>
      <c r="U1390" s="355"/>
      <c r="V1390" s="355"/>
      <c r="W1390" s="355"/>
      <c r="X1390" s="355"/>
      <c r="Y1390" s="355"/>
      <c r="Z1390" s="355"/>
    </row>
    <row r="1391" spans="1:26" s="92" customFormat="1">
      <c r="A1391" s="355"/>
      <c r="B1391" s="355"/>
      <c r="C1391" s="355"/>
      <c r="E1391" s="101"/>
      <c r="H1391" s="93"/>
      <c r="I1391" s="94"/>
      <c r="J1391" s="93"/>
      <c r="S1391" s="355"/>
      <c r="T1391" s="355"/>
      <c r="U1391" s="355"/>
      <c r="V1391" s="355"/>
      <c r="W1391" s="355"/>
      <c r="X1391" s="355"/>
      <c r="Y1391" s="355"/>
      <c r="Z1391" s="355"/>
    </row>
    <row r="1392" spans="1:26" s="92" customFormat="1">
      <c r="A1392" s="355"/>
      <c r="B1392" s="355"/>
      <c r="C1392" s="355"/>
      <c r="E1392" s="101"/>
      <c r="H1392" s="93"/>
      <c r="I1392" s="94"/>
      <c r="J1392" s="93"/>
      <c r="S1392" s="355"/>
      <c r="T1392" s="355"/>
      <c r="U1392" s="355"/>
      <c r="V1392" s="355"/>
      <c r="W1392" s="355"/>
      <c r="X1392" s="355"/>
      <c r="Y1392" s="355"/>
      <c r="Z1392" s="355"/>
    </row>
    <row r="1393" spans="1:26" s="92" customFormat="1">
      <c r="A1393" s="355"/>
      <c r="B1393" s="355"/>
      <c r="C1393" s="355"/>
      <c r="E1393" s="101"/>
      <c r="H1393" s="93"/>
      <c r="I1393" s="94"/>
      <c r="J1393" s="93"/>
      <c r="S1393" s="355"/>
      <c r="T1393" s="355"/>
      <c r="U1393" s="355"/>
      <c r="V1393" s="355"/>
      <c r="W1393" s="355"/>
      <c r="X1393" s="355"/>
      <c r="Y1393" s="355"/>
      <c r="Z1393" s="355"/>
    </row>
    <row r="1394" spans="1:26" s="92" customFormat="1">
      <c r="A1394" s="355"/>
      <c r="B1394" s="355"/>
      <c r="C1394" s="355"/>
      <c r="E1394" s="101"/>
      <c r="H1394" s="93"/>
      <c r="I1394" s="94"/>
      <c r="J1394" s="93"/>
      <c r="S1394" s="355"/>
      <c r="T1394" s="355"/>
      <c r="U1394" s="355"/>
      <c r="V1394" s="355"/>
      <c r="W1394" s="355"/>
      <c r="X1394" s="355"/>
      <c r="Y1394" s="355"/>
      <c r="Z1394" s="355"/>
    </row>
    <row r="1395" spans="1:26" s="92" customFormat="1">
      <c r="A1395" s="355"/>
      <c r="B1395" s="355"/>
      <c r="C1395" s="355"/>
      <c r="E1395" s="101"/>
      <c r="H1395" s="93"/>
      <c r="I1395" s="94"/>
      <c r="J1395" s="93"/>
      <c r="S1395" s="355"/>
      <c r="T1395" s="355"/>
      <c r="U1395" s="355"/>
      <c r="V1395" s="355"/>
      <c r="W1395" s="355"/>
      <c r="X1395" s="355"/>
      <c r="Y1395" s="355"/>
      <c r="Z1395" s="355"/>
    </row>
    <row r="1396" spans="1:26" s="92" customFormat="1">
      <c r="A1396" s="355"/>
      <c r="B1396" s="355"/>
      <c r="C1396" s="355"/>
      <c r="E1396" s="101"/>
      <c r="H1396" s="93"/>
      <c r="I1396" s="94"/>
      <c r="J1396" s="93"/>
      <c r="S1396" s="355"/>
      <c r="T1396" s="355"/>
      <c r="U1396" s="355"/>
      <c r="V1396" s="355"/>
      <c r="W1396" s="355"/>
      <c r="X1396" s="355"/>
      <c r="Y1396" s="355"/>
      <c r="Z1396" s="355"/>
    </row>
    <row r="1397" spans="1:26" s="92" customFormat="1">
      <c r="A1397" s="355"/>
      <c r="B1397" s="355"/>
      <c r="C1397" s="355"/>
      <c r="E1397" s="101"/>
      <c r="H1397" s="93"/>
      <c r="I1397" s="94"/>
      <c r="J1397" s="93"/>
      <c r="S1397" s="355"/>
      <c r="T1397" s="355"/>
      <c r="U1397" s="355"/>
      <c r="V1397" s="355"/>
      <c r="W1397" s="355"/>
      <c r="X1397" s="355"/>
      <c r="Y1397" s="355"/>
      <c r="Z1397" s="355"/>
    </row>
    <row r="1398" spans="1:26" s="92" customFormat="1">
      <c r="A1398" s="355"/>
      <c r="B1398" s="355"/>
      <c r="C1398" s="355"/>
      <c r="E1398" s="101"/>
      <c r="H1398" s="93"/>
      <c r="I1398" s="94"/>
      <c r="J1398" s="93"/>
      <c r="S1398" s="355"/>
      <c r="T1398" s="355"/>
      <c r="U1398" s="355"/>
      <c r="V1398" s="355"/>
      <c r="W1398" s="355"/>
      <c r="X1398" s="355"/>
      <c r="Y1398" s="355"/>
      <c r="Z1398" s="355"/>
    </row>
    <row r="1399" spans="1:26" s="92" customFormat="1">
      <c r="A1399" s="355"/>
      <c r="B1399" s="355"/>
      <c r="C1399" s="355"/>
      <c r="E1399" s="101"/>
      <c r="H1399" s="93"/>
      <c r="I1399" s="94"/>
      <c r="J1399" s="93"/>
      <c r="S1399" s="355"/>
      <c r="T1399" s="355"/>
      <c r="U1399" s="355"/>
      <c r="V1399" s="355"/>
      <c r="W1399" s="355"/>
      <c r="X1399" s="355"/>
      <c r="Y1399" s="355"/>
      <c r="Z1399" s="355"/>
    </row>
    <row r="1400" spans="1:26" s="92" customFormat="1">
      <c r="A1400" s="355"/>
      <c r="B1400" s="355"/>
      <c r="C1400" s="355"/>
      <c r="E1400" s="101"/>
      <c r="H1400" s="93"/>
      <c r="I1400" s="94"/>
      <c r="J1400" s="93"/>
      <c r="S1400" s="355"/>
      <c r="T1400" s="355"/>
      <c r="U1400" s="355"/>
      <c r="V1400" s="355"/>
      <c r="W1400" s="355"/>
      <c r="X1400" s="355"/>
      <c r="Y1400" s="355"/>
      <c r="Z1400" s="355"/>
    </row>
    <row r="1401" spans="1:26" s="92" customFormat="1">
      <c r="A1401" s="355"/>
      <c r="B1401" s="355"/>
      <c r="C1401" s="355"/>
      <c r="E1401" s="101"/>
      <c r="H1401" s="93"/>
      <c r="I1401" s="94"/>
      <c r="J1401" s="93"/>
      <c r="S1401" s="355"/>
      <c r="T1401" s="355"/>
      <c r="U1401" s="355"/>
      <c r="V1401" s="355"/>
      <c r="W1401" s="355"/>
      <c r="X1401" s="355"/>
      <c r="Y1401" s="355"/>
      <c r="Z1401" s="355"/>
    </row>
    <row r="1402" spans="1:26" s="92" customFormat="1">
      <c r="A1402" s="355"/>
      <c r="B1402" s="355"/>
      <c r="C1402" s="355"/>
      <c r="E1402" s="101"/>
      <c r="H1402" s="93"/>
      <c r="I1402" s="94"/>
      <c r="J1402" s="93"/>
      <c r="S1402" s="355"/>
      <c r="T1402" s="355"/>
      <c r="U1402" s="355"/>
      <c r="V1402" s="355"/>
      <c r="W1402" s="355"/>
      <c r="X1402" s="355"/>
      <c r="Y1402" s="355"/>
      <c r="Z1402" s="355"/>
    </row>
    <row r="1403" spans="1:26" s="92" customFormat="1">
      <c r="A1403" s="355"/>
      <c r="B1403" s="355"/>
      <c r="C1403" s="355"/>
      <c r="E1403" s="101"/>
      <c r="H1403" s="93"/>
      <c r="I1403" s="94"/>
      <c r="J1403" s="93"/>
      <c r="S1403" s="355"/>
      <c r="T1403" s="355"/>
      <c r="U1403" s="355"/>
      <c r="V1403" s="355"/>
      <c r="W1403" s="355"/>
      <c r="X1403" s="355"/>
      <c r="Y1403" s="355"/>
      <c r="Z1403" s="355"/>
    </row>
    <row r="1404" spans="1:26" s="92" customFormat="1">
      <c r="A1404" s="355"/>
      <c r="B1404" s="355"/>
      <c r="C1404" s="355"/>
      <c r="E1404" s="101"/>
      <c r="H1404" s="93"/>
      <c r="I1404" s="94"/>
      <c r="J1404" s="93"/>
      <c r="S1404" s="355"/>
      <c r="T1404" s="355"/>
      <c r="U1404" s="355"/>
      <c r="V1404" s="355"/>
      <c r="W1404" s="355"/>
      <c r="X1404" s="355"/>
      <c r="Y1404" s="355"/>
      <c r="Z1404" s="355"/>
    </row>
    <row r="1405" spans="1:26" s="92" customFormat="1">
      <c r="A1405" s="355"/>
      <c r="B1405" s="355"/>
      <c r="C1405" s="355"/>
      <c r="E1405" s="101"/>
      <c r="H1405" s="93"/>
      <c r="I1405" s="94"/>
      <c r="J1405" s="93"/>
      <c r="S1405" s="355"/>
      <c r="T1405" s="355"/>
      <c r="U1405" s="355"/>
      <c r="V1405" s="355"/>
      <c r="W1405" s="355"/>
      <c r="X1405" s="355"/>
      <c r="Y1405" s="355"/>
      <c r="Z1405" s="355"/>
    </row>
    <row r="1406" spans="1:26" s="92" customFormat="1">
      <c r="A1406" s="355"/>
      <c r="B1406" s="355"/>
      <c r="C1406" s="355"/>
      <c r="E1406" s="101"/>
      <c r="H1406" s="93"/>
      <c r="I1406" s="94"/>
      <c r="J1406" s="93"/>
      <c r="S1406" s="355"/>
      <c r="T1406" s="355"/>
      <c r="U1406" s="355"/>
      <c r="V1406" s="355"/>
      <c r="W1406" s="355"/>
      <c r="X1406" s="355"/>
      <c r="Y1406" s="355"/>
      <c r="Z1406" s="355"/>
    </row>
    <row r="1407" spans="1:26" s="92" customFormat="1">
      <c r="A1407" s="355"/>
      <c r="B1407" s="355"/>
      <c r="C1407" s="355"/>
      <c r="E1407" s="101"/>
      <c r="H1407" s="93"/>
      <c r="I1407" s="94"/>
      <c r="J1407" s="93"/>
      <c r="S1407" s="355"/>
      <c r="T1407" s="355"/>
      <c r="U1407" s="355"/>
      <c r="V1407" s="355"/>
      <c r="W1407" s="355"/>
      <c r="X1407" s="355"/>
      <c r="Y1407" s="355"/>
      <c r="Z1407" s="355"/>
    </row>
    <row r="1408" spans="1:26" s="92" customFormat="1">
      <c r="A1408" s="355"/>
      <c r="B1408" s="355"/>
      <c r="C1408" s="355"/>
      <c r="E1408" s="101"/>
      <c r="H1408" s="93"/>
      <c r="I1408" s="94"/>
      <c r="J1408" s="93"/>
      <c r="S1408" s="355"/>
      <c r="T1408" s="355"/>
      <c r="U1408" s="355"/>
      <c r="V1408" s="355"/>
      <c r="W1408" s="355"/>
      <c r="X1408" s="355"/>
      <c r="Y1408" s="355"/>
      <c r="Z1408" s="355"/>
    </row>
    <row r="1409" spans="1:26" s="92" customFormat="1">
      <c r="A1409" s="355"/>
      <c r="B1409" s="355"/>
      <c r="C1409" s="355"/>
      <c r="E1409" s="101"/>
      <c r="H1409" s="93"/>
      <c r="I1409" s="94"/>
      <c r="J1409" s="93"/>
      <c r="S1409" s="355"/>
      <c r="T1409" s="355"/>
      <c r="U1409" s="355"/>
      <c r="V1409" s="355"/>
      <c r="W1409" s="355"/>
      <c r="X1409" s="355"/>
      <c r="Y1409" s="355"/>
      <c r="Z1409" s="355"/>
    </row>
    <row r="1410" spans="1:26" s="92" customFormat="1">
      <c r="A1410" s="355"/>
      <c r="B1410" s="355"/>
      <c r="C1410" s="355"/>
      <c r="E1410" s="101"/>
      <c r="H1410" s="93"/>
      <c r="I1410" s="94"/>
      <c r="J1410" s="93"/>
      <c r="S1410" s="355"/>
      <c r="T1410" s="355"/>
      <c r="U1410" s="355"/>
      <c r="V1410" s="355"/>
      <c r="W1410" s="355"/>
      <c r="X1410" s="355"/>
      <c r="Y1410" s="355"/>
      <c r="Z1410" s="355"/>
    </row>
    <row r="1411" spans="1:26" s="92" customFormat="1">
      <c r="A1411" s="355"/>
      <c r="B1411" s="355"/>
      <c r="C1411" s="355"/>
      <c r="E1411" s="101"/>
      <c r="H1411" s="93"/>
      <c r="I1411" s="94"/>
      <c r="J1411" s="93"/>
      <c r="S1411" s="355"/>
      <c r="T1411" s="355"/>
      <c r="U1411" s="355"/>
      <c r="V1411" s="355"/>
      <c r="W1411" s="355"/>
      <c r="X1411" s="355"/>
      <c r="Y1411" s="355"/>
      <c r="Z1411" s="355"/>
    </row>
    <row r="1412" spans="1:26" s="92" customFormat="1">
      <c r="A1412" s="355"/>
      <c r="B1412" s="355"/>
      <c r="C1412" s="355"/>
      <c r="E1412" s="101"/>
      <c r="H1412" s="93"/>
      <c r="I1412" s="94"/>
      <c r="J1412" s="93"/>
      <c r="S1412" s="355"/>
      <c r="T1412" s="355"/>
      <c r="U1412" s="355"/>
      <c r="V1412" s="355"/>
      <c r="W1412" s="355"/>
      <c r="X1412" s="355"/>
      <c r="Y1412" s="355"/>
      <c r="Z1412" s="355"/>
    </row>
    <row r="1413" spans="1:26" s="92" customFormat="1">
      <c r="A1413" s="355"/>
      <c r="B1413" s="355"/>
      <c r="C1413" s="355"/>
      <c r="E1413" s="101"/>
      <c r="H1413" s="93"/>
      <c r="I1413" s="94"/>
      <c r="J1413" s="93"/>
      <c r="S1413" s="355"/>
      <c r="T1413" s="355"/>
      <c r="U1413" s="355"/>
      <c r="V1413" s="355"/>
      <c r="W1413" s="355"/>
      <c r="X1413" s="355"/>
      <c r="Y1413" s="355"/>
      <c r="Z1413" s="355"/>
    </row>
    <row r="1414" spans="1:26" s="92" customFormat="1">
      <c r="A1414" s="355"/>
      <c r="B1414" s="355"/>
      <c r="C1414" s="355"/>
      <c r="E1414" s="101"/>
      <c r="H1414" s="93"/>
      <c r="I1414" s="94"/>
      <c r="J1414" s="93"/>
      <c r="S1414" s="355"/>
      <c r="T1414" s="355"/>
      <c r="U1414" s="355"/>
      <c r="V1414" s="355"/>
      <c r="W1414" s="355"/>
      <c r="X1414" s="355"/>
      <c r="Y1414" s="355"/>
      <c r="Z1414" s="355"/>
    </row>
    <row r="1415" spans="1:26" s="92" customFormat="1">
      <c r="A1415" s="355"/>
      <c r="B1415" s="355"/>
      <c r="C1415" s="355"/>
      <c r="E1415" s="101"/>
      <c r="H1415" s="93"/>
      <c r="I1415" s="94"/>
      <c r="J1415" s="93"/>
      <c r="S1415" s="355"/>
      <c r="T1415" s="355"/>
      <c r="U1415" s="355"/>
      <c r="V1415" s="355"/>
      <c r="W1415" s="355"/>
      <c r="X1415" s="355"/>
      <c r="Y1415" s="355"/>
      <c r="Z1415" s="355"/>
    </row>
    <row r="1416" spans="1:26" s="92" customFormat="1">
      <c r="A1416" s="355"/>
      <c r="B1416" s="355"/>
      <c r="C1416" s="355"/>
      <c r="E1416" s="101"/>
      <c r="H1416" s="93"/>
      <c r="I1416" s="94"/>
      <c r="J1416" s="93"/>
      <c r="S1416" s="355"/>
      <c r="T1416" s="355"/>
      <c r="U1416" s="355"/>
      <c r="V1416" s="355"/>
      <c r="W1416" s="355"/>
      <c r="X1416" s="355"/>
      <c r="Y1416" s="355"/>
      <c r="Z1416" s="355"/>
    </row>
    <row r="1417" spans="1:26" s="92" customFormat="1">
      <c r="A1417" s="355"/>
      <c r="B1417" s="355"/>
      <c r="C1417" s="355"/>
      <c r="E1417" s="101"/>
      <c r="H1417" s="93"/>
      <c r="I1417" s="94"/>
      <c r="J1417" s="93"/>
      <c r="S1417" s="355"/>
      <c r="T1417" s="355"/>
      <c r="U1417" s="355"/>
      <c r="V1417" s="355"/>
      <c r="W1417" s="355"/>
      <c r="X1417" s="355"/>
      <c r="Y1417" s="355"/>
      <c r="Z1417" s="355"/>
    </row>
    <row r="1418" spans="1:26" s="92" customFormat="1">
      <c r="A1418" s="355"/>
      <c r="B1418" s="355"/>
      <c r="C1418" s="355"/>
      <c r="E1418" s="101"/>
      <c r="H1418" s="93"/>
      <c r="I1418" s="94"/>
      <c r="J1418" s="93"/>
      <c r="S1418" s="355"/>
      <c r="T1418" s="355"/>
      <c r="U1418" s="355"/>
      <c r="V1418" s="355"/>
      <c r="W1418" s="355"/>
      <c r="X1418" s="355"/>
      <c r="Y1418" s="355"/>
      <c r="Z1418" s="355"/>
    </row>
    <row r="1419" spans="1:26" s="92" customFormat="1">
      <c r="A1419" s="355"/>
      <c r="B1419" s="355"/>
      <c r="C1419" s="355"/>
      <c r="E1419" s="101"/>
      <c r="H1419" s="93"/>
      <c r="I1419" s="94"/>
      <c r="J1419" s="93"/>
      <c r="S1419" s="355"/>
      <c r="T1419" s="355"/>
      <c r="U1419" s="355"/>
      <c r="V1419" s="355"/>
      <c r="W1419" s="355"/>
      <c r="X1419" s="355"/>
      <c r="Y1419" s="355"/>
      <c r="Z1419" s="355"/>
    </row>
    <row r="1420" spans="1:26" s="92" customFormat="1">
      <c r="A1420" s="355"/>
      <c r="B1420" s="355"/>
      <c r="C1420" s="355"/>
      <c r="E1420" s="101"/>
      <c r="H1420" s="93"/>
      <c r="I1420" s="94"/>
      <c r="J1420" s="93"/>
      <c r="S1420" s="355"/>
      <c r="T1420" s="355"/>
      <c r="U1420" s="355"/>
      <c r="V1420" s="355"/>
      <c r="W1420" s="355"/>
      <c r="X1420" s="355"/>
      <c r="Y1420" s="355"/>
      <c r="Z1420" s="355"/>
    </row>
    <row r="1421" spans="1:26" s="92" customFormat="1">
      <c r="A1421" s="355"/>
      <c r="B1421" s="355"/>
      <c r="C1421" s="355"/>
      <c r="E1421" s="101"/>
      <c r="H1421" s="93"/>
      <c r="I1421" s="94"/>
      <c r="J1421" s="93"/>
      <c r="S1421" s="355"/>
      <c r="T1421" s="355"/>
      <c r="U1421" s="355"/>
      <c r="V1421" s="355"/>
      <c r="W1421" s="355"/>
      <c r="X1421" s="355"/>
      <c r="Y1421" s="355"/>
      <c r="Z1421" s="355"/>
    </row>
    <row r="1422" spans="1:26" s="92" customFormat="1">
      <c r="A1422" s="355"/>
      <c r="B1422" s="355"/>
      <c r="C1422" s="355"/>
      <c r="E1422" s="101"/>
      <c r="H1422" s="93"/>
      <c r="I1422" s="94"/>
      <c r="J1422" s="93"/>
      <c r="S1422" s="355"/>
      <c r="T1422" s="355"/>
      <c r="U1422" s="355"/>
      <c r="V1422" s="355"/>
      <c r="W1422" s="355"/>
      <c r="X1422" s="355"/>
      <c r="Y1422" s="355"/>
      <c r="Z1422" s="355"/>
    </row>
    <row r="1423" spans="1:26" s="92" customFormat="1">
      <c r="A1423" s="355"/>
      <c r="B1423" s="355"/>
      <c r="C1423" s="355"/>
      <c r="E1423" s="101"/>
      <c r="H1423" s="93"/>
      <c r="I1423" s="94"/>
      <c r="J1423" s="93"/>
      <c r="S1423" s="355"/>
      <c r="T1423" s="355"/>
      <c r="U1423" s="355"/>
      <c r="V1423" s="355"/>
      <c r="W1423" s="355"/>
      <c r="X1423" s="355"/>
      <c r="Y1423" s="355"/>
      <c r="Z1423" s="355"/>
    </row>
    <row r="1424" spans="1:26" s="92" customFormat="1">
      <c r="A1424" s="355"/>
      <c r="B1424" s="355"/>
      <c r="C1424" s="355"/>
      <c r="E1424" s="101"/>
      <c r="H1424" s="93"/>
      <c r="I1424" s="94"/>
      <c r="J1424" s="93"/>
      <c r="S1424" s="355"/>
      <c r="T1424" s="355"/>
      <c r="U1424" s="355"/>
      <c r="V1424" s="355"/>
      <c r="W1424" s="355"/>
      <c r="X1424" s="355"/>
      <c r="Y1424" s="355"/>
      <c r="Z1424" s="355"/>
    </row>
    <row r="1425" spans="1:26" s="92" customFormat="1">
      <c r="A1425" s="355"/>
      <c r="B1425" s="355"/>
      <c r="C1425" s="355"/>
      <c r="E1425" s="101"/>
      <c r="H1425" s="93"/>
      <c r="I1425" s="94"/>
      <c r="J1425" s="93"/>
      <c r="S1425" s="355"/>
      <c r="T1425" s="355"/>
      <c r="U1425" s="355"/>
      <c r="V1425" s="355"/>
      <c r="W1425" s="355"/>
      <c r="X1425" s="355"/>
      <c r="Y1425" s="355"/>
      <c r="Z1425" s="355"/>
    </row>
    <row r="1426" spans="1:26" s="92" customFormat="1">
      <c r="A1426" s="355"/>
      <c r="B1426" s="355"/>
      <c r="C1426" s="355"/>
      <c r="E1426" s="101"/>
      <c r="H1426" s="93"/>
      <c r="I1426" s="94"/>
      <c r="J1426" s="93"/>
      <c r="S1426" s="355"/>
      <c r="T1426" s="355"/>
      <c r="U1426" s="355"/>
      <c r="V1426" s="355"/>
      <c r="W1426" s="355"/>
      <c r="X1426" s="355"/>
      <c r="Y1426" s="355"/>
      <c r="Z1426" s="355"/>
    </row>
    <row r="1427" spans="1:26" s="92" customFormat="1">
      <c r="A1427" s="355"/>
      <c r="B1427" s="355"/>
      <c r="C1427" s="355"/>
      <c r="E1427" s="101"/>
      <c r="H1427" s="93"/>
      <c r="I1427" s="94"/>
      <c r="J1427" s="93"/>
      <c r="S1427" s="355"/>
      <c r="T1427" s="355"/>
      <c r="U1427" s="355"/>
      <c r="V1427" s="355"/>
      <c r="W1427" s="355"/>
      <c r="X1427" s="355"/>
      <c r="Y1427" s="355"/>
      <c r="Z1427" s="355"/>
    </row>
    <row r="1428" spans="1:26" s="92" customFormat="1">
      <c r="A1428" s="355"/>
      <c r="B1428" s="355"/>
      <c r="C1428" s="355"/>
      <c r="E1428" s="101"/>
      <c r="H1428" s="93"/>
      <c r="I1428" s="94"/>
      <c r="J1428" s="93"/>
      <c r="S1428" s="355"/>
      <c r="T1428" s="355"/>
      <c r="U1428" s="355"/>
      <c r="V1428" s="355"/>
      <c r="W1428" s="355"/>
      <c r="X1428" s="355"/>
      <c r="Y1428" s="355"/>
      <c r="Z1428" s="355"/>
    </row>
    <row r="1429" spans="1:26" s="92" customFormat="1">
      <c r="A1429" s="355"/>
      <c r="B1429" s="355"/>
      <c r="C1429" s="355"/>
      <c r="E1429" s="101"/>
      <c r="H1429" s="93"/>
      <c r="I1429" s="94"/>
      <c r="J1429" s="93"/>
      <c r="S1429" s="355"/>
      <c r="T1429" s="355"/>
      <c r="U1429" s="355"/>
      <c r="V1429" s="355"/>
      <c r="W1429" s="355"/>
      <c r="X1429" s="355"/>
      <c r="Y1429" s="355"/>
      <c r="Z1429" s="355"/>
    </row>
    <row r="1430" spans="1:26" s="92" customFormat="1">
      <c r="A1430" s="355"/>
      <c r="B1430" s="355"/>
      <c r="C1430" s="355"/>
      <c r="E1430" s="101"/>
      <c r="H1430" s="93"/>
      <c r="I1430" s="94"/>
      <c r="J1430" s="93"/>
      <c r="S1430" s="355"/>
      <c r="T1430" s="355"/>
      <c r="U1430" s="355"/>
      <c r="V1430" s="355"/>
      <c r="W1430" s="355"/>
      <c r="X1430" s="355"/>
      <c r="Y1430" s="355"/>
      <c r="Z1430" s="355"/>
    </row>
    <row r="1431" spans="1:26" s="92" customFormat="1">
      <c r="A1431" s="355"/>
      <c r="B1431" s="355"/>
      <c r="C1431" s="355"/>
      <c r="E1431" s="101"/>
      <c r="H1431" s="93"/>
      <c r="I1431" s="94"/>
      <c r="J1431" s="93"/>
      <c r="S1431" s="355"/>
      <c r="T1431" s="355"/>
      <c r="U1431" s="355"/>
      <c r="V1431" s="355"/>
      <c r="W1431" s="355"/>
      <c r="X1431" s="355"/>
      <c r="Y1431" s="355"/>
      <c r="Z1431" s="355"/>
    </row>
    <row r="1432" spans="1:26" s="92" customFormat="1">
      <c r="A1432" s="355"/>
      <c r="B1432" s="355"/>
      <c r="C1432" s="355"/>
      <c r="E1432" s="101"/>
      <c r="H1432" s="93"/>
      <c r="I1432" s="94"/>
      <c r="J1432" s="93"/>
      <c r="S1432" s="355"/>
      <c r="T1432" s="355"/>
      <c r="U1432" s="355"/>
      <c r="V1432" s="355"/>
      <c r="W1432" s="355"/>
      <c r="X1432" s="355"/>
      <c r="Y1432" s="355"/>
      <c r="Z1432" s="355"/>
    </row>
    <row r="1433" spans="1:26" s="92" customFormat="1">
      <c r="A1433" s="355"/>
      <c r="B1433" s="355"/>
      <c r="C1433" s="355"/>
      <c r="E1433" s="101"/>
      <c r="H1433" s="93"/>
      <c r="I1433" s="94"/>
      <c r="J1433" s="93"/>
      <c r="S1433" s="355"/>
      <c r="T1433" s="355"/>
      <c r="U1433" s="355"/>
      <c r="V1433" s="355"/>
      <c r="W1433" s="355"/>
      <c r="X1433" s="355"/>
      <c r="Y1433" s="355"/>
      <c r="Z1433" s="355"/>
    </row>
    <row r="1434" spans="1:26" s="92" customFormat="1">
      <c r="A1434" s="355"/>
      <c r="B1434" s="355"/>
      <c r="C1434" s="355"/>
      <c r="E1434" s="101"/>
      <c r="H1434" s="93"/>
      <c r="I1434" s="94"/>
      <c r="J1434" s="93"/>
      <c r="S1434" s="355"/>
      <c r="T1434" s="355"/>
      <c r="U1434" s="355"/>
      <c r="V1434" s="355"/>
      <c r="W1434" s="355"/>
      <c r="X1434" s="355"/>
      <c r="Y1434" s="355"/>
      <c r="Z1434" s="355"/>
    </row>
    <row r="1435" spans="1:26" s="92" customFormat="1">
      <c r="A1435" s="355"/>
      <c r="B1435" s="355"/>
      <c r="C1435" s="355"/>
      <c r="E1435" s="101"/>
      <c r="H1435" s="93"/>
      <c r="I1435" s="94"/>
      <c r="J1435" s="93"/>
      <c r="S1435" s="355"/>
      <c r="T1435" s="355"/>
      <c r="U1435" s="355"/>
      <c r="V1435" s="355"/>
      <c r="W1435" s="355"/>
      <c r="X1435" s="355"/>
      <c r="Y1435" s="355"/>
      <c r="Z1435" s="355"/>
    </row>
    <row r="1436" spans="1:26" s="92" customFormat="1">
      <c r="A1436" s="355"/>
      <c r="B1436" s="355"/>
      <c r="C1436" s="355"/>
      <c r="E1436" s="101"/>
      <c r="H1436" s="93"/>
      <c r="I1436" s="94"/>
      <c r="J1436" s="93"/>
      <c r="S1436" s="355"/>
      <c r="T1436" s="355"/>
      <c r="U1436" s="355"/>
      <c r="V1436" s="355"/>
      <c r="W1436" s="355"/>
      <c r="X1436" s="355"/>
      <c r="Y1436" s="355"/>
      <c r="Z1436" s="355"/>
    </row>
    <row r="1437" spans="1:26" s="92" customFormat="1">
      <c r="A1437" s="355"/>
      <c r="B1437" s="355"/>
      <c r="C1437" s="355"/>
      <c r="E1437" s="101"/>
      <c r="H1437" s="93"/>
      <c r="I1437" s="94"/>
      <c r="J1437" s="93"/>
      <c r="S1437" s="355"/>
      <c r="T1437" s="355"/>
      <c r="U1437" s="355"/>
      <c r="V1437" s="355"/>
      <c r="W1437" s="355"/>
      <c r="X1437" s="355"/>
      <c r="Y1437" s="355"/>
      <c r="Z1437" s="355"/>
    </row>
    <row r="1438" spans="1:26" s="92" customFormat="1">
      <c r="A1438" s="355"/>
      <c r="B1438" s="355"/>
      <c r="C1438" s="355"/>
      <c r="E1438" s="101"/>
      <c r="H1438" s="93"/>
      <c r="I1438" s="94"/>
      <c r="J1438" s="93"/>
      <c r="S1438" s="355"/>
      <c r="T1438" s="355"/>
      <c r="U1438" s="355"/>
      <c r="V1438" s="355"/>
      <c r="W1438" s="355"/>
      <c r="X1438" s="355"/>
      <c r="Y1438" s="355"/>
      <c r="Z1438" s="355"/>
    </row>
    <row r="1439" spans="1:26" s="92" customFormat="1">
      <c r="A1439" s="355"/>
      <c r="B1439" s="355"/>
      <c r="C1439" s="355"/>
      <c r="E1439" s="101"/>
      <c r="H1439" s="93"/>
      <c r="I1439" s="94"/>
      <c r="J1439" s="93"/>
      <c r="S1439" s="355"/>
      <c r="T1439" s="355"/>
      <c r="U1439" s="355"/>
      <c r="V1439" s="355"/>
      <c r="W1439" s="355"/>
      <c r="X1439" s="355"/>
      <c r="Y1439" s="355"/>
      <c r="Z1439" s="355"/>
    </row>
    <row r="1440" spans="1:26" s="92" customFormat="1">
      <c r="A1440" s="355"/>
      <c r="B1440" s="355"/>
      <c r="C1440" s="355"/>
      <c r="E1440" s="101"/>
      <c r="H1440" s="93"/>
      <c r="I1440" s="94"/>
      <c r="J1440" s="93"/>
      <c r="S1440" s="355"/>
      <c r="T1440" s="355"/>
      <c r="U1440" s="355"/>
      <c r="V1440" s="355"/>
      <c r="W1440" s="355"/>
      <c r="X1440" s="355"/>
      <c r="Y1440" s="355"/>
      <c r="Z1440" s="355"/>
    </row>
    <row r="1441" spans="1:26" s="92" customFormat="1">
      <c r="A1441" s="355"/>
      <c r="B1441" s="355"/>
      <c r="C1441" s="355"/>
      <c r="E1441" s="101"/>
      <c r="H1441" s="93"/>
      <c r="I1441" s="94"/>
      <c r="J1441" s="93"/>
      <c r="S1441" s="355"/>
      <c r="T1441" s="355"/>
      <c r="U1441" s="355"/>
      <c r="V1441" s="355"/>
      <c r="W1441" s="355"/>
      <c r="X1441" s="355"/>
      <c r="Y1441" s="355"/>
      <c r="Z1441" s="355"/>
    </row>
    <row r="1442" spans="1:26" s="92" customFormat="1">
      <c r="A1442" s="355"/>
      <c r="B1442" s="355"/>
      <c r="C1442" s="355"/>
      <c r="E1442" s="101"/>
      <c r="H1442" s="93"/>
      <c r="I1442" s="94"/>
      <c r="J1442" s="93"/>
      <c r="S1442" s="355"/>
      <c r="T1442" s="355"/>
      <c r="U1442" s="355"/>
      <c r="V1442" s="355"/>
      <c r="W1442" s="355"/>
      <c r="X1442" s="355"/>
      <c r="Y1442" s="355"/>
      <c r="Z1442" s="355"/>
    </row>
    <row r="1443" spans="1:26" s="92" customFormat="1">
      <c r="A1443" s="355"/>
      <c r="B1443" s="355"/>
      <c r="C1443" s="355"/>
      <c r="E1443" s="101"/>
      <c r="H1443" s="93"/>
      <c r="I1443" s="94"/>
      <c r="J1443" s="93"/>
      <c r="S1443" s="355"/>
      <c r="T1443" s="355"/>
      <c r="U1443" s="355"/>
      <c r="V1443" s="355"/>
      <c r="W1443" s="355"/>
      <c r="X1443" s="355"/>
      <c r="Y1443" s="355"/>
      <c r="Z1443" s="355"/>
    </row>
    <row r="1444" spans="1:26" s="92" customFormat="1">
      <c r="A1444" s="355"/>
      <c r="B1444" s="355"/>
      <c r="C1444" s="355"/>
      <c r="E1444" s="101"/>
      <c r="H1444" s="93"/>
      <c r="I1444" s="94"/>
      <c r="J1444" s="93"/>
      <c r="S1444" s="355"/>
      <c r="T1444" s="355"/>
      <c r="U1444" s="355"/>
      <c r="V1444" s="355"/>
      <c r="W1444" s="355"/>
      <c r="X1444" s="355"/>
      <c r="Y1444" s="355"/>
      <c r="Z1444" s="355"/>
    </row>
    <row r="1445" spans="1:26" s="92" customFormat="1">
      <c r="A1445" s="355"/>
      <c r="B1445" s="355"/>
      <c r="C1445" s="355"/>
      <c r="E1445" s="101"/>
      <c r="H1445" s="93"/>
      <c r="I1445" s="94"/>
      <c r="J1445" s="93"/>
      <c r="S1445" s="355"/>
      <c r="T1445" s="355"/>
      <c r="U1445" s="355"/>
      <c r="V1445" s="355"/>
      <c r="W1445" s="355"/>
      <c r="X1445" s="355"/>
      <c r="Y1445" s="355"/>
      <c r="Z1445" s="355"/>
    </row>
    <row r="1446" spans="1:26" s="92" customFormat="1">
      <c r="A1446" s="355"/>
      <c r="B1446" s="355"/>
      <c r="C1446" s="355"/>
      <c r="E1446" s="101"/>
      <c r="H1446" s="93"/>
      <c r="I1446" s="94"/>
      <c r="J1446" s="93"/>
      <c r="S1446" s="355"/>
      <c r="T1446" s="355"/>
      <c r="U1446" s="355"/>
      <c r="V1446" s="355"/>
      <c r="W1446" s="355"/>
      <c r="X1446" s="355"/>
      <c r="Y1446" s="355"/>
      <c r="Z1446" s="355"/>
    </row>
    <row r="1447" spans="1:26" s="92" customFormat="1">
      <c r="A1447" s="355"/>
      <c r="B1447" s="355"/>
      <c r="C1447" s="355"/>
      <c r="E1447" s="101"/>
      <c r="H1447" s="93"/>
      <c r="I1447" s="94"/>
      <c r="J1447" s="93"/>
      <c r="S1447" s="355"/>
      <c r="T1447" s="355"/>
      <c r="U1447" s="355"/>
      <c r="V1447" s="355"/>
      <c r="W1447" s="355"/>
      <c r="X1447" s="355"/>
      <c r="Y1447" s="355"/>
      <c r="Z1447" s="355"/>
    </row>
    <row r="1448" spans="1:26" s="92" customFormat="1">
      <c r="A1448" s="355"/>
      <c r="B1448" s="355"/>
      <c r="C1448" s="355"/>
      <c r="E1448" s="101"/>
      <c r="H1448" s="93"/>
      <c r="I1448" s="94"/>
      <c r="J1448" s="93"/>
      <c r="S1448" s="355"/>
      <c r="T1448" s="355"/>
      <c r="U1448" s="355"/>
      <c r="V1448" s="355"/>
      <c r="W1448" s="355"/>
      <c r="X1448" s="355"/>
      <c r="Y1448" s="355"/>
      <c r="Z1448" s="355"/>
    </row>
    <row r="1449" spans="1:26" s="92" customFormat="1">
      <c r="A1449" s="355"/>
      <c r="B1449" s="355"/>
      <c r="C1449" s="355"/>
      <c r="E1449" s="101"/>
      <c r="H1449" s="93"/>
      <c r="I1449" s="94"/>
      <c r="J1449" s="93"/>
      <c r="S1449" s="355"/>
      <c r="T1449" s="355"/>
      <c r="U1449" s="355"/>
      <c r="V1449" s="355"/>
      <c r="W1449" s="355"/>
      <c r="X1449" s="355"/>
      <c r="Y1449" s="355"/>
      <c r="Z1449" s="355"/>
    </row>
    <row r="1450" spans="1:26" s="92" customFormat="1">
      <c r="A1450" s="355"/>
      <c r="B1450" s="355"/>
      <c r="C1450" s="355"/>
      <c r="E1450" s="101"/>
      <c r="H1450" s="93"/>
      <c r="I1450" s="94"/>
      <c r="J1450" s="93"/>
      <c r="S1450" s="355"/>
      <c r="T1450" s="355"/>
      <c r="U1450" s="355"/>
      <c r="V1450" s="355"/>
      <c r="W1450" s="355"/>
      <c r="X1450" s="355"/>
      <c r="Y1450" s="355"/>
      <c r="Z1450" s="355"/>
    </row>
    <row r="1451" spans="1:26" s="92" customFormat="1">
      <c r="A1451" s="355"/>
      <c r="B1451" s="355"/>
      <c r="C1451" s="355"/>
      <c r="E1451" s="101"/>
      <c r="H1451" s="93"/>
      <c r="I1451" s="94"/>
      <c r="J1451" s="93"/>
      <c r="S1451" s="355"/>
      <c r="T1451" s="355"/>
      <c r="U1451" s="355"/>
      <c r="V1451" s="355"/>
      <c r="W1451" s="355"/>
      <c r="X1451" s="355"/>
      <c r="Y1451" s="355"/>
      <c r="Z1451" s="355"/>
    </row>
    <row r="1452" spans="1:26" s="92" customFormat="1">
      <c r="A1452" s="355"/>
      <c r="B1452" s="355"/>
      <c r="C1452" s="355"/>
      <c r="E1452" s="101"/>
      <c r="H1452" s="93"/>
      <c r="I1452" s="94"/>
      <c r="J1452" s="93"/>
      <c r="S1452" s="355"/>
      <c r="T1452" s="355"/>
      <c r="U1452" s="355"/>
      <c r="V1452" s="355"/>
      <c r="W1452" s="355"/>
      <c r="X1452" s="355"/>
      <c r="Y1452" s="355"/>
      <c r="Z1452" s="355"/>
    </row>
    <row r="1453" spans="1:26" s="92" customFormat="1">
      <c r="A1453" s="355"/>
      <c r="B1453" s="355"/>
      <c r="C1453" s="355"/>
      <c r="E1453" s="101"/>
      <c r="H1453" s="93"/>
      <c r="I1453" s="94"/>
      <c r="J1453" s="93"/>
      <c r="S1453" s="355"/>
      <c r="T1453" s="355"/>
      <c r="U1453" s="355"/>
      <c r="V1453" s="355"/>
      <c r="W1453" s="355"/>
      <c r="X1453" s="355"/>
      <c r="Y1453" s="355"/>
      <c r="Z1453" s="355"/>
    </row>
    <row r="1454" spans="1:26" s="92" customFormat="1">
      <c r="A1454" s="355"/>
      <c r="B1454" s="355"/>
      <c r="C1454" s="355"/>
      <c r="E1454" s="101"/>
      <c r="H1454" s="93"/>
      <c r="I1454" s="94"/>
      <c r="J1454" s="93"/>
      <c r="S1454" s="355"/>
      <c r="T1454" s="355"/>
      <c r="U1454" s="355"/>
      <c r="V1454" s="355"/>
      <c r="W1454" s="355"/>
      <c r="X1454" s="355"/>
      <c r="Y1454" s="355"/>
      <c r="Z1454" s="355"/>
    </row>
    <row r="1455" spans="1:26" s="92" customFormat="1">
      <c r="A1455" s="355"/>
      <c r="B1455" s="355"/>
      <c r="C1455" s="355"/>
      <c r="E1455" s="101"/>
      <c r="H1455" s="93"/>
      <c r="I1455" s="94"/>
      <c r="J1455" s="93"/>
      <c r="S1455" s="355"/>
      <c r="T1455" s="355"/>
      <c r="U1455" s="355"/>
      <c r="V1455" s="355"/>
      <c r="W1455" s="355"/>
      <c r="X1455" s="355"/>
      <c r="Y1455" s="355"/>
      <c r="Z1455" s="355"/>
    </row>
    <row r="1456" spans="1:26" s="92" customFormat="1">
      <c r="A1456" s="355"/>
      <c r="B1456" s="355"/>
      <c r="C1456" s="355"/>
      <c r="E1456" s="101"/>
      <c r="H1456" s="93"/>
      <c r="I1456" s="94"/>
      <c r="J1456" s="93"/>
      <c r="S1456" s="355"/>
      <c r="T1456" s="355"/>
      <c r="U1456" s="355"/>
      <c r="V1456" s="355"/>
      <c r="W1456" s="355"/>
      <c r="X1456" s="355"/>
      <c r="Y1456" s="355"/>
      <c r="Z1456" s="355"/>
    </row>
    <row r="1457" spans="1:26" s="92" customFormat="1">
      <c r="A1457" s="355"/>
      <c r="B1457" s="355"/>
      <c r="C1457" s="355"/>
      <c r="E1457" s="101"/>
      <c r="H1457" s="93"/>
      <c r="I1457" s="94"/>
      <c r="J1457" s="93"/>
      <c r="S1457" s="355"/>
      <c r="T1457" s="355"/>
      <c r="U1457" s="355"/>
      <c r="V1457" s="355"/>
      <c r="W1457" s="355"/>
      <c r="X1457" s="355"/>
      <c r="Y1457" s="355"/>
      <c r="Z1457" s="355"/>
    </row>
    <row r="1458" spans="1:26" s="92" customFormat="1">
      <c r="A1458" s="355"/>
      <c r="B1458" s="355"/>
      <c r="C1458" s="355"/>
      <c r="E1458" s="101"/>
      <c r="H1458" s="93"/>
      <c r="I1458" s="94"/>
      <c r="J1458" s="93"/>
      <c r="S1458" s="355"/>
      <c r="T1458" s="355"/>
      <c r="U1458" s="355"/>
      <c r="V1458" s="355"/>
      <c r="W1458" s="355"/>
      <c r="X1458" s="355"/>
      <c r="Y1458" s="355"/>
      <c r="Z1458" s="355"/>
    </row>
    <row r="1459" spans="1:26" s="92" customFormat="1">
      <c r="A1459" s="355"/>
      <c r="B1459" s="355"/>
      <c r="C1459" s="355"/>
      <c r="E1459" s="101"/>
      <c r="H1459" s="93"/>
      <c r="I1459" s="94"/>
      <c r="J1459" s="93"/>
      <c r="S1459" s="355"/>
      <c r="T1459" s="355"/>
      <c r="U1459" s="355"/>
      <c r="V1459" s="355"/>
      <c r="W1459" s="355"/>
      <c r="X1459" s="355"/>
      <c r="Y1459" s="355"/>
      <c r="Z1459" s="355"/>
    </row>
    <row r="1460" spans="1:26" s="92" customFormat="1">
      <c r="A1460" s="355"/>
      <c r="B1460" s="355"/>
      <c r="C1460" s="355"/>
      <c r="E1460" s="101"/>
      <c r="H1460" s="93"/>
      <c r="I1460" s="94"/>
      <c r="J1460" s="93"/>
      <c r="S1460" s="355"/>
      <c r="T1460" s="355"/>
      <c r="U1460" s="355"/>
      <c r="V1460" s="355"/>
      <c r="W1460" s="355"/>
      <c r="X1460" s="355"/>
      <c r="Y1460" s="355"/>
      <c r="Z1460" s="355"/>
    </row>
    <row r="1461" spans="1:26" s="92" customFormat="1">
      <c r="A1461" s="355"/>
      <c r="B1461" s="355"/>
      <c r="C1461" s="355"/>
      <c r="E1461" s="101"/>
      <c r="H1461" s="93"/>
      <c r="I1461" s="94"/>
      <c r="J1461" s="93"/>
      <c r="S1461" s="355"/>
      <c r="T1461" s="355"/>
      <c r="U1461" s="355"/>
      <c r="V1461" s="355"/>
      <c r="W1461" s="355"/>
      <c r="X1461" s="355"/>
      <c r="Y1461" s="355"/>
      <c r="Z1461" s="355"/>
    </row>
    <row r="1462" spans="1:26" s="92" customFormat="1">
      <c r="A1462" s="355"/>
      <c r="B1462" s="355"/>
      <c r="C1462" s="355"/>
      <c r="E1462" s="101"/>
      <c r="H1462" s="93"/>
      <c r="I1462" s="94"/>
      <c r="J1462" s="93"/>
      <c r="S1462" s="355"/>
      <c r="T1462" s="355"/>
      <c r="U1462" s="355"/>
      <c r="V1462" s="355"/>
      <c r="W1462" s="355"/>
      <c r="X1462" s="355"/>
      <c r="Y1462" s="355"/>
      <c r="Z1462" s="355"/>
    </row>
    <row r="1463" spans="1:26" s="92" customFormat="1">
      <c r="A1463" s="355"/>
      <c r="B1463" s="355"/>
      <c r="C1463" s="355"/>
      <c r="E1463" s="101"/>
      <c r="H1463" s="93"/>
      <c r="I1463" s="94"/>
      <c r="J1463" s="93"/>
      <c r="S1463" s="355"/>
      <c r="T1463" s="355"/>
      <c r="U1463" s="355"/>
      <c r="V1463" s="355"/>
      <c r="W1463" s="355"/>
      <c r="X1463" s="355"/>
      <c r="Y1463" s="355"/>
      <c r="Z1463" s="355"/>
    </row>
    <row r="1464" spans="1:26" s="92" customFormat="1">
      <c r="A1464" s="355"/>
      <c r="B1464" s="355"/>
      <c r="C1464" s="355"/>
      <c r="E1464" s="101"/>
      <c r="H1464" s="93"/>
      <c r="I1464" s="94"/>
      <c r="J1464" s="93"/>
      <c r="S1464" s="355"/>
      <c r="T1464" s="355"/>
      <c r="U1464" s="355"/>
      <c r="V1464" s="355"/>
      <c r="W1464" s="355"/>
      <c r="X1464" s="355"/>
      <c r="Y1464" s="355"/>
      <c r="Z1464" s="355"/>
    </row>
    <row r="1465" spans="1:26" s="92" customFormat="1">
      <c r="A1465" s="355"/>
      <c r="B1465" s="355"/>
      <c r="C1465" s="355"/>
      <c r="E1465" s="101"/>
      <c r="H1465" s="93"/>
      <c r="I1465" s="94"/>
      <c r="J1465" s="93"/>
      <c r="S1465" s="355"/>
      <c r="T1465" s="355"/>
      <c r="U1465" s="355"/>
      <c r="V1465" s="355"/>
      <c r="W1465" s="355"/>
      <c r="X1465" s="355"/>
      <c r="Y1465" s="355"/>
      <c r="Z1465" s="355"/>
    </row>
    <row r="1466" spans="1:26" s="92" customFormat="1">
      <c r="A1466" s="355"/>
      <c r="B1466" s="355"/>
      <c r="C1466" s="355"/>
      <c r="E1466" s="101"/>
      <c r="H1466" s="93"/>
      <c r="I1466" s="94"/>
      <c r="J1466" s="93"/>
      <c r="S1466" s="355"/>
      <c r="T1466" s="355"/>
      <c r="U1466" s="355"/>
      <c r="V1466" s="355"/>
      <c r="W1466" s="355"/>
      <c r="X1466" s="355"/>
      <c r="Y1466" s="355"/>
      <c r="Z1466" s="355"/>
    </row>
    <row r="1467" spans="1:26" s="92" customFormat="1">
      <c r="A1467" s="355"/>
      <c r="B1467" s="355"/>
      <c r="C1467" s="355"/>
      <c r="E1467" s="101"/>
      <c r="H1467" s="93"/>
      <c r="I1467" s="94"/>
      <c r="J1467" s="93"/>
      <c r="S1467" s="355"/>
      <c r="T1467" s="355"/>
      <c r="U1467" s="355"/>
      <c r="V1467" s="355"/>
      <c r="W1467" s="355"/>
      <c r="X1467" s="355"/>
      <c r="Y1467" s="355"/>
      <c r="Z1467" s="355"/>
    </row>
    <row r="1468" spans="1:26" s="92" customFormat="1">
      <c r="A1468" s="355"/>
      <c r="B1468" s="355"/>
      <c r="C1468" s="355"/>
      <c r="E1468" s="101"/>
      <c r="H1468" s="93"/>
      <c r="I1468" s="94"/>
      <c r="J1468" s="93"/>
      <c r="S1468" s="355"/>
      <c r="T1468" s="355"/>
      <c r="U1468" s="355"/>
      <c r="V1468" s="355"/>
      <c r="W1468" s="355"/>
      <c r="X1468" s="355"/>
      <c r="Y1468" s="355"/>
      <c r="Z1468" s="355"/>
    </row>
    <row r="1469" spans="1:26" s="92" customFormat="1">
      <c r="A1469" s="355"/>
      <c r="B1469" s="355"/>
      <c r="C1469" s="355"/>
      <c r="E1469" s="101"/>
      <c r="H1469" s="93"/>
      <c r="I1469" s="94"/>
      <c r="J1469" s="93"/>
      <c r="S1469" s="355"/>
      <c r="T1469" s="355"/>
      <c r="U1469" s="355"/>
      <c r="V1469" s="355"/>
      <c r="W1469" s="355"/>
      <c r="X1469" s="355"/>
      <c r="Y1469" s="355"/>
      <c r="Z1469" s="355"/>
    </row>
    <row r="1470" spans="1:26" s="92" customFormat="1">
      <c r="A1470" s="355"/>
      <c r="B1470" s="355"/>
      <c r="C1470" s="355"/>
      <c r="E1470" s="101"/>
      <c r="H1470" s="93"/>
      <c r="I1470" s="94"/>
      <c r="J1470" s="93"/>
      <c r="S1470" s="355"/>
      <c r="T1470" s="355"/>
      <c r="U1470" s="355"/>
      <c r="V1470" s="355"/>
      <c r="W1470" s="355"/>
      <c r="X1470" s="355"/>
      <c r="Y1470" s="355"/>
      <c r="Z1470" s="355"/>
    </row>
    <row r="1471" spans="1:26" s="92" customFormat="1">
      <c r="A1471" s="355"/>
      <c r="B1471" s="355"/>
      <c r="C1471" s="355"/>
      <c r="E1471" s="101"/>
      <c r="H1471" s="93"/>
      <c r="I1471" s="94"/>
      <c r="J1471" s="93"/>
      <c r="S1471" s="355"/>
      <c r="T1471" s="355"/>
      <c r="U1471" s="355"/>
      <c r="V1471" s="355"/>
      <c r="W1471" s="355"/>
      <c r="X1471" s="355"/>
      <c r="Y1471" s="355"/>
      <c r="Z1471" s="355"/>
    </row>
    <row r="1472" spans="1:26" s="92" customFormat="1">
      <c r="A1472" s="355"/>
      <c r="B1472" s="355"/>
      <c r="C1472" s="355"/>
      <c r="E1472" s="101"/>
      <c r="H1472" s="93"/>
      <c r="I1472" s="94"/>
      <c r="J1472" s="93"/>
      <c r="S1472" s="355"/>
      <c r="T1472" s="355"/>
      <c r="U1472" s="355"/>
      <c r="V1472" s="355"/>
      <c r="W1472" s="355"/>
      <c r="X1472" s="355"/>
      <c r="Y1472" s="355"/>
      <c r="Z1472" s="355"/>
    </row>
    <row r="1473" spans="1:26" s="92" customFormat="1">
      <c r="A1473" s="355"/>
      <c r="B1473" s="355"/>
      <c r="C1473" s="355"/>
      <c r="E1473" s="101"/>
      <c r="H1473" s="93"/>
      <c r="I1473" s="94"/>
      <c r="J1473" s="93"/>
      <c r="S1473" s="355"/>
      <c r="T1473" s="355"/>
      <c r="U1473" s="355"/>
      <c r="V1473" s="355"/>
      <c r="W1473" s="355"/>
      <c r="X1473" s="355"/>
      <c r="Y1473" s="355"/>
      <c r="Z1473" s="355"/>
    </row>
    <row r="1474" spans="1:26" s="92" customFormat="1">
      <c r="A1474" s="355"/>
      <c r="B1474" s="355"/>
      <c r="C1474" s="355"/>
      <c r="E1474" s="101"/>
      <c r="H1474" s="93"/>
      <c r="I1474" s="94"/>
      <c r="J1474" s="93"/>
      <c r="S1474" s="355"/>
      <c r="T1474" s="355"/>
      <c r="U1474" s="355"/>
      <c r="V1474" s="355"/>
      <c r="W1474" s="355"/>
      <c r="X1474" s="355"/>
      <c r="Y1474" s="355"/>
      <c r="Z1474" s="355"/>
    </row>
    <row r="1475" spans="1:26" s="92" customFormat="1">
      <c r="A1475" s="355"/>
      <c r="B1475" s="355"/>
      <c r="C1475" s="355"/>
      <c r="E1475" s="101"/>
      <c r="H1475" s="93"/>
      <c r="I1475" s="94"/>
      <c r="J1475" s="93"/>
      <c r="S1475" s="355"/>
      <c r="T1475" s="355"/>
      <c r="U1475" s="355"/>
      <c r="V1475" s="355"/>
      <c r="W1475" s="355"/>
      <c r="X1475" s="355"/>
      <c r="Y1475" s="355"/>
      <c r="Z1475" s="355"/>
    </row>
    <row r="1476" spans="1:26" s="92" customFormat="1">
      <c r="A1476" s="355"/>
      <c r="B1476" s="355"/>
      <c r="C1476" s="355"/>
      <c r="E1476" s="101"/>
      <c r="H1476" s="93"/>
      <c r="I1476" s="94"/>
      <c r="J1476" s="93"/>
      <c r="S1476" s="355"/>
      <c r="T1476" s="355"/>
      <c r="U1476" s="355"/>
      <c r="V1476" s="355"/>
      <c r="W1476" s="355"/>
      <c r="X1476" s="355"/>
      <c r="Y1476" s="355"/>
      <c r="Z1476" s="355"/>
    </row>
    <row r="1477" spans="1:26" s="92" customFormat="1">
      <c r="A1477" s="355"/>
      <c r="B1477" s="355"/>
      <c r="C1477" s="355"/>
      <c r="E1477" s="101"/>
      <c r="H1477" s="93"/>
      <c r="I1477" s="94"/>
      <c r="J1477" s="93"/>
      <c r="S1477" s="355"/>
      <c r="T1477" s="355"/>
      <c r="U1477" s="355"/>
      <c r="V1477" s="355"/>
      <c r="W1477" s="355"/>
      <c r="X1477" s="355"/>
      <c r="Y1477" s="355"/>
      <c r="Z1477" s="355"/>
    </row>
    <row r="1478" spans="1:26" s="92" customFormat="1">
      <c r="A1478" s="355"/>
      <c r="B1478" s="355"/>
      <c r="C1478" s="355"/>
      <c r="E1478" s="101"/>
      <c r="H1478" s="93"/>
      <c r="I1478" s="94"/>
      <c r="J1478" s="93"/>
      <c r="S1478" s="355"/>
      <c r="T1478" s="355"/>
      <c r="U1478" s="355"/>
      <c r="V1478" s="355"/>
      <c r="W1478" s="355"/>
      <c r="X1478" s="355"/>
      <c r="Y1478" s="355"/>
      <c r="Z1478" s="355"/>
    </row>
    <row r="1479" spans="1:26" s="92" customFormat="1">
      <c r="A1479" s="355"/>
      <c r="B1479" s="355"/>
      <c r="C1479" s="355"/>
      <c r="E1479" s="101"/>
      <c r="H1479" s="93"/>
      <c r="I1479" s="94"/>
      <c r="J1479" s="93"/>
      <c r="S1479" s="355"/>
      <c r="T1479" s="355"/>
      <c r="U1479" s="355"/>
      <c r="V1479" s="355"/>
      <c r="W1479" s="355"/>
      <c r="X1479" s="355"/>
      <c r="Y1479" s="355"/>
      <c r="Z1479" s="355"/>
    </row>
    <row r="1480" spans="1:26" s="92" customFormat="1">
      <c r="A1480" s="355"/>
      <c r="B1480" s="355"/>
      <c r="C1480" s="355"/>
      <c r="E1480" s="101"/>
      <c r="H1480" s="93"/>
      <c r="I1480" s="94"/>
      <c r="J1480" s="93"/>
      <c r="S1480" s="355"/>
      <c r="T1480" s="355"/>
      <c r="U1480" s="355"/>
      <c r="V1480" s="355"/>
      <c r="W1480" s="355"/>
      <c r="X1480" s="355"/>
      <c r="Y1480" s="355"/>
      <c r="Z1480" s="355"/>
    </row>
    <row r="1481" spans="1:26" s="92" customFormat="1">
      <c r="A1481" s="355"/>
      <c r="B1481" s="355"/>
      <c r="C1481" s="355"/>
      <c r="E1481" s="101"/>
      <c r="H1481" s="93"/>
      <c r="I1481" s="94"/>
      <c r="J1481" s="93"/>
      <c r="S1481" s="355"/>
      <c r="T1481" s="355"/>
      <c r="U1481" s="355"/>
      <c r="V1481" s="355"/>
      <c r="W1481" s="355"/>
      <c r="X1481" s="355"/>
      <c r="Y1481" s="355"/>
      <c r="Z1481" s="355"/>
    </row>
    <row r="1482" spans="1:26" s="92" customFormat="1">
      <c r="A1482" s="355"/>
      <c r="B1482" s="355"/>
      <c r="C1482" s="355"/>
      <c r="E1482" s="101"/>
      <c r="H1482" s="93"/>
      <c r="I1482" s="94"/>
      <c r="J1482" s="93"/>
      <c r="S1482" s="355"/>
      <c r="T1482" s="355"/>
      <c r="U1482" s="355"/>
      <c r="V1482" s="355"/>
      <c r="W1482" s="355"/>
      <c r="X1482" s="355"/>
      <c r="Y1482" s="355"/>
      <c r="Z1482" s="355"/>
    </row>
    <row r="1483" spans="1:26" s="92" customFormat="1">
      <c r="A1483" s="355"/>
      <c r="B1483" s="355"/>
      <c r="C1483" s="355"/>
      <c r="E1483" s="101"/>
      <c r="H1483" s="93"/>
      <c r="I1483" s="94"/>
      <c r="J1483" s="93"/>
      <c r="S1483" s="355"/>
      <c r="T1483" s="355"/>
      <c r="U1483" s="355"/>
      <c r="V1483" s="355"/>
      <c r="W1483" s="355"/>
      <c r="X1483" s="355"/>
      <c r="Y1483" s="355"/>
      <c r="Z1483" s="355"/>
    </row>
    <row r="1484" spans="1:26" s="92" customFormat="1">
      <c r="A1484" s="355"/>
      <c r="B1484" s="355"/>
      <c r="C1484" s="355"/>
      <c r="E1484" s="101"/>
      <c r="H1484" s="93"/>
      <c r="I1484" s="94"/>
      <c r="J1484" s="93"/>
      <c r="S1484" s="355"/>
      <c r="T1484" s="355"/>
      <c r="U1484" s="355"/>
      <c r="V1484" s="355"/>
      <c r="W1484" s="355"/>
      <c r="X1484" s="355"/>
      <c r="Y1484" s="355"/>
      <c r="Z1484" s="355"/>
    </row>
    <row r="1485" spans="1:26" s="92" customFormat="1">
      <c r="A1485" s="355"/>
      <c r="B1485" s="355"/>
      <c r="C1485" s="355"/>
      <c r="E1485" s="101"/>
      <c r="H1485" s="93"/>
      <c r="I1485" s="94"/>
      <c r="J1485" s="93"/>
      <c r="S1485" s="355"/>
      <c r="T1485" s="355"/>
      <c r="U1485" s="355"/>
      <c r="V1485" s="355"/>
      <c r="W1485" s="355"/>
      <c r="X1485" s="355"/>
      <c r="Y1485" s="355"/>
      <c r="Z1485" s="355"/>
    </row>
    <row r="1486" spans="1:26" s="92" customFormat="1">
      <c r="A1486" s="355"/>
      <c r="B1486" s="355"/>
      <c r="C1486" s="355"/>
      <c r="E1486" s="101"/>
      <c r="H1486" s="93"/>
      <c r="I1486" s="94"/>
      <c r="J1486" s="93"/>
      <c r="S1486" s="355"/>
      <c r="T1486" s="355"/>
      <c r="U1486" s="355"/>
      <c r="V1486" s="355"/>
      <c r="W1486" s="355"/>
      <c r="X1486" s="355"/>
      <c r="Y1486" s="355"/>
      <c r="Z1486" s="355"/>
    </row>
    <row r="1487" spans="1:26" s="92" customFormat="1">
      <c r="A1487" s="355"/>
      <c r="B1487" s="355"/>
      <c r="C1487" s="355"/>
      <c r="E1487" s="101"/>
      <c r="H1487" s="93"/>
      <c r="I1487" s="94"/>
      <c r="J1487" s="93"/>
      <c r="S1487" s="355"/>
      <c r="T1487" s="355"/>
      <c r="U1487" s="355"/>
      <c r="V1487" s="355"/>
      <c r="W1487" s="355"/>
      <c r="X1487" s="355"/>
      <c r="Y1487" s="355"/>
      <c r="Z1487" s="355"/>
    </row>
    <row r="1488" spans="1:26" s="92" customFormat="1">
      <c r="A1488" s="355"/>
      <c r="B1488" s="355"/>
      <c r="C1488" s="355"/>
      <c r="E1488" s="101"/>
      <c r="H1488" s="93"/>
      <c r="I1488" s="94"/>
      <c r="J1488" s="93"/>
      <c r="S1488" s="355"/>
      <c r="T1488" s="355"/>
      <c r="U1488" s="355"/>
      <c r="V1488" s="355"/>
      <c r="W1488" s="355"/>
      <c r="X1488" s="355"/>
      <c r="Y1488" s="355"/>
      <c r="Z1488" s="355"/>
    </row>
    <row r="1489" spans="1:26" s="92" customFormat="1">
      <c r="A1489" s="355"/>
      <c r="B1489" s="355"/>
      <c r="C1489" s="355"/>
      <c r="E1489" s="101"/>
      <c r="H1489" s="93"/>
      <c r="I1489" s="94"/>
      <c r="J1489" s="93"/>
      <c r="S1489" s="355"/>
      <c r="T1489" s="355"/>
      <c r="U1489" s="355"/>
      <c r="V1489" s="355"/>
      <c r="W1489" s="355"/>
      <c r="X1489" s="355"/>
      <c r="Y1489" s="355"/>
      <c r="Z1489" s="355"/>
    </row>
    <row r="1490" spans="1:26" s="92" customFormat="1">
      <c r="A1490" s="355"/>
      <c r="B1490" s="355"/>
      <c r="C1490" s="355"/>
      <c r="E1490" s="101"/>
      <c r="H1490" s="93"/>
      <c r="I1490" s="94"/>
      <c r="J1490" s="93"/>
      <c r="S1490" s="355"/>
      <c r="T1490" s="355"/>
      <c r="U1490" s="355"/>
      <c r="V1490" s="355"/>
      <c r="W1490" s="355"/>
      <c r="X1490" s="355"/>
      <c r="Y1490" s="355"/>
      <c r="Z1490" s="355"/>
    </row>
    <row r="1491" spans="1:26" s="92" customFormat="1">
      <c r="A1491" s="355"/>
      <c r="B1491" s="355"/>
      <c r="C1491" s="355"/>
      <c r="E1491" s="101"/>
      <c r="H1491" s="93"/>
      <c r="I1491" s="94"/>
      <c r="J1491" s="93"/>
      <c r="S1491" s="355"/>
      <c r="T1491" s="355"/>
      <c r="U1491" s="355"/>
      <c r="V1491" s="355"/>
      <c r="W1491" s="355"/>
      <c r="X1491" s="355"/>
      <c r="Y1491" s="355"/>
      <c r="Z1491" s="355"/>
    </row>
    <row r="1492" spans="1:26" s="92" customFormat="1">
      <c r="A1492" s="355"/>
      <c r="B1492" s="355"/>
      <c r="C1492" s="355"/>
      <c r="E1492" s="101"/>
      <c r="H1492" s="93"/>
      <c r="I1492" s="94"/>
      <c r="J1492" s="93"/>
      <c r="S1492" s="355"/>
      <c r="T1492" s="355"/>
      <c r="U1492" s="355"/>
      <c r="V1492" s="355"/>
      <c r="W1492" s="355"/>
      <c r="X1492" s="355"/>
      <c r="Y1492" s="355"/>
      <c r="Z1492" s="355"/>
    </row>
    <row r="1493" spans="1:26" s="92" customFormat="1">
      <c r="A1493" s="355"/>
      <c r="B1493" s="355"/>
      <c r="C1493" s="355"/>
      <c r="E1493" s="101"/>
      <c r="H1493" s="93"/>
      <c r="I1493" s="94"/>
      <c r="J1493" s="93"/>
      <c r="S1493" s="355"/>
      <c r="T1493" s="355"/>
      <c r="U1493" s="355"/>
      <c r="V1493" s="355"/>
      <c r="W1493" s="355"/>
      <c r="X1493" s="355"/>
      <c r="Y1493" s="355"/>
      <c r="Z1493" s="355"/>
    </row>
    <row r="1494" spans="1:26" s="92" customFormat="1">
      <c r="A1494" s="355"/>
      <c r="B1494" s="355"/>
      <c r="C1494" s="355"/>
      <c r="E1494" s="101"/>
      <c r="H1494" s="93"/>
      <c r="I1494" s="94"/>
      <c r="J1494" s="93"/>
      <c r="S1494" s="355"/>
      <c r="T1494" s="355"/>
      <c r="U1494" s="355"/>
      <c r="V1494" s="355"/>
      <c r="W1494" s="355"/>
      <c r="X1494" s="355"/>
      <c r="Y1494" s="355"/>
      <c r="Z1494" s="355"/>
    </row>
    <row r="1495" spans="1:26" s="92" customFormat="1">
      <c r="A1495" s="355"/>
      <c r="B1495" s="355"/>
      <c r="C1495" s="355"/>
      <c r="E1495" s="101"/>
      <c r="H1495" s="93"/>
      <c r="I1495" s="94"/>
      <c r="J1495" s="93"/>
      <c r="S1495" s="355"/>
      <c r="T1495" s="355"/>
      <c r="U1495" s="355"/>
      <c r="V1495" s="355"/>
      <c r="W1495" s="355"/>
      <c r="X1495" s="355"/>
      <c r="Y1495" s="355"/>
      <c r="Z1495" s="355"/>
    </row>
    <row r="1496" spans="1:26" s="92" customFormat="1">
      <c r="A1496" s="355"/>
      <c r="B1496" s="355"/>
      <c r="C1496" s="355"/>
      <c r="E1496" s="101"/>
      <c r="H1496" s="93"/>
      <c r="I1496" s="94"/>
      <c r="J1496" s="93"/>
      <c r="S1496" s="355"/>
      <c r="T1496" s="355"/>
      <c r="U1496" s="355"/>
      <c r="V1496" s="355"/>
      <c r="W1496" s="355"/>
      <c r="X1496" s="355"/>
      <c r="Y1496" s="355"/>
      <c r="Z1496" s="355"/>
    </row>
    <row r="1497" spans="1:26" s="92" customFormat="1">
      <c r="A1497" s="355"/>
      <c r="B1497" s="355"/>
      <c r="C1497" s="355"/>
      <c r="E1497" s="101"/>
      <c r="H1497" s="93"/>
      <c r="I1497" s="94"/>
      <c r="J1497" s="93"/>
      <c r="S1497" s="355"/>
      <c r="T1497" s="355"/>
      <c r="U1497" s="355"/>
      <c r="V1497" s="355"/>
      <c r="W1497" s="355"/>
      <c r="X1497" s="355"/>
      <c r="Y1497" s="355"/>
      <c r="Z1497" s="355"/>
    </row>
    <row r="1498" spans="1:26" s="92" customFormat="1">
      <c r="A1498" s="355"/>
      <c r="B1498" s="355"/>
      <c r="C1498" s="355"/>
      <c r="E1498" s="101"/>
      <c r="H1498" s="93"/>
      <c r="I1498" s="94"/>
      <c r="J1498" s="93"/>
      <c r="S1498" s="355"/>
      <c r="T1498" s="355"/>
      <c r="U1498" s="355"/>
      <c r="V1498" s="355"/>
      <c r="W1498" s="355"/>
      <c r="X1498" s="355"/>
      <c r="Y1498" s="355"/>
      <c r="Z1498" s="355"/>
    </row>
    <row r="1499" spans="1:26" s="92" customFormat="1">
      <c r="A1499" s="355"/>
      <c r="B1499" s="355"/>
      <c r="C1499" s="355"/>
      <c r="E1499" s="101"/>
      <c r="H1499" s="93"/>
      <c r="I1499" s="94"/>
      <c r="J1499" s="93"/>
      <c r="S1499" s="355"/>
      <c r="T1499" s="355"/>
      <c r="U1499" s="355"/>
      <c r="V1499" s="355"/>
      <c r="W1499" s="355"/>
      <c r="X1499" s="355"/>
      <c r="Y1499" s="355"/>
      <c r="Z1499" s="355"/>
    </row>
    <row r="1500" spans="1:26" s="92" customFormat="1">
      <c r="A1500" s="355"/>
      <c r="B1500" s="355"/>
      <c r="C1500" s="355"/>
      <c r="E1500" s="101"/>
      <c r="H1500" s="93"/>
      <c r="I1500" s="94"/>
      <c r="J1500" s="93"/>
      <c r="S1500" s="355"/>
      <c r="T1500" s="355"/>
      <c r="U1500" s="355"/>
      <c r="V1500" s="355"/>
      <c r="W1500" s="355"/>
      <c r="X1500" s="355"/>
      <c r="Y1500" s="355"/>
      <c r="Z1500" s="355"/>
    </row>
    <row r="1501" spans="1:26" s="92" customFormat="1">
      <c r="A1501" s="355"/>
      <c r="B1501" s="355"/>
      <c r="C1501" s="355"/>
      <c r="E1501" s="101"/>
      <c r="H1501" s="93"/>
      <c r="I1501" s="94"/>
      <c r="J1501" s="93"/>
      <c r="S1501" s="355"/>
      <c r="T1501" s="355"/>
      <c r="U1501" s="355"/>
      <c r="V1501" s="355"/>
      <c r="W1501" s="355"/>
      <c r="X1501" s="355"/>
      <c r="Y1501" s="355"/>
      <c r="Z1501" s="355"/>
    </row>
    <row r="1502" spans="1:26" s="92" customFormat="1">
      <c r="A1502" s="355"/>
      <c r="B1502" s="355"/>
      <c r="C1502" s="355"/>
      <c r="E1502" s="101"/>
      <c r="H1502" s="93"/>
      <c r="I1502" s="94"/>
      <c r="J1502" s="93"/>
      <c r="S1502" s="355"/>
      <c r="T1502" s="355"/>
      <c r="U1502" s="355"/>
      <c r="V1502" s="355"/>
      <c r="W1502" s="355"/>
      <c r="X1502" s="355"/>
      <c r="Y1502" s="355"/>
      <c r="Z1502" s="355"/>
    </row>
    <row r="1503" spans="1:26" s="92" customFormat="1">
      <c r="A1503" s="355"/>
      <c r="B1503" s="355"/>
      <c r="C1503" s="355"/>
      <c r="E1503" s="101"/>
      <c r="H1503" s="93"/>
      <c r="I1503" s="94"/>
      <c r="J1503" s="93"/>
      <c r="S1503" s="355"/>
      <c r="T1503" s="355"/>
      <c r="U1503" s="355"/>
      <c r="V1503" s="355"/>
      <c r="W1503" s="355"/>
      <c r="X1503" s="355"/>
      <c r="Y1503" s="355"/>
      <c r="Z1503" s="355"/>
    </row>
    <row r="1504" spans="1:26" s="92" customFormat="1">
      <c r="A1504" s="355"/>
      <c r="B1504" s="355"/>
      <c r="C1504" s="355"/>
      <c r="E1504" s="101"/>
      <c r="H1504" s="93"/>
      <c r="I1504" s="94"/>
      <c r="J1504" s="93"/>
      <c r="S1504" s="355"/>
      <c r="T1504" s="355"/>
      <c r="U1504" s="355"/>
      <c r="V1504" s="355"/>
      <c r="W1504" s="355"/>
      <c r="X1504" s="355"/>
      <c r="Y1504" s="355"/>
      <c r="Z1504" s="355"/>
    </row>
    <row r="1505" spans="1:26" s="92" customFormat="1">
      <c r="A1505" s="355"/>
      <c r="B1505" s="355"/>
      <c r="C1505" s="355"/>
      <c r="E1505" s="101"/>
      <c r="H1505" s="93"/>
      <c r="I1505" s="94"/>
      <c r="J1505" s="93"/>
      <c r="S1505" s="355"/>
      <c r="T1505" s="355"/>
      <c r="U1505" s="355"/>
      <c r="V1505" s="355"/>
      <c r="W1505" s="355"/>
      <c r="X1505" s="355"/>
      <c r="Y1505" s="355"/>
      <c r="Z1505" s="355"/>
    </row>
    <row r="1506" spans="1:26" s="92" customFormat="1">
      <c r="A1506" s="355"/>
      <c r="B1506" s="355"/>
      <c r="C1506" s="355"/>
      <c r="E1506" s="101"/>
      <c r="H1506" s="93"/>
      <c r="I1506" s="94"/>
      <c r="J1506" s="93"/>
      <c r="S1506" s="355"/>
      <c r="T1506" s="355"/>
      <c r="U1506" s="355"/>
      <c r="V1506" s="355"/>
      <c r="W1506" s="355"/>
      <c r="X1506" s="355"/>
      <c r="Y1506" s="355"/>
      <c r="Z1506" s="355"/>
    </row>
    <row r="1507" spans="1:26" s="92" customFormat="1">
      <c r="A1507" s="355"/>
      <c r="B1507" s="355"/>
      <c r="C1507" s="355"/>
      <c r="E1507" s="101"/>
      <c r="H1507" s="93"/>
      <c r="I1507" s="94"/>
      <c r="J1507" s="93"/>
      <c r="S1507" s="355"/>
      <c r="T1507" s="355"/>
      <c r="U1507" s="355"/>
      <c r="V1507" s="355"/>
      <c r="W1507" s="355"/>
      <c r="X1507" s="355"/>
      <c r="Y1507" s="355"/>
      <c r="Z1507" s="355"/>
    </row>
    <row r="1508" spans="1:26" s="92" customFormat="1">
      <c r="A1508" s="355"/>
      <c r="B1508" s="355"/>
      <c r="C1508" s="355"/>
      <c r="E1508" s="101"/>
      <c r="H1508" s="93"/>
      <c r="I1508" s="94"/>
      <c r="J1508" s="93"/>
      <c r="S1508" s="355"/>
      <c r="T1508" s="355"/>
      <c r="U1508" s="355"/>
      <c r="V1508" s="355"/>
      <c r="W1508" s="355"/>
      <c r="X1508" s="355"/>
      <c r="Y1508" s="355"/>
      <c r="Z1508" s="355"/>
    </row>
    <row r="1509" spans="1:26" s="92" customFormat="1">
      <c r="A1509" s="355"/>
      <c r="B1509" s="355"/>
      <c r="C1509" s="355"/>
      <c r="E1509" s="101"/>
      <c r="H1509" s="93"/>
      <c r="I1509" s="94"/>
      <c r="J1509" s="93"/>
      <c r="S1509" s="355"/>
      <c r="T1509" s="355"/>
      <c r="U1509" s="355"/>
      <c r="V1509" s="355"/>
      <c r="W1509" s="355"/>
      <c r="X1509" s="355"/>
      <c r="Y1509" s="355"/>
      <c r="Z1509" s="355"/>
    </row>
    <row r="1510" spans="1:26" s="92" customFormat="1">
      <c r="A1510" s="355"/>
      <c r="B1510" s="355"/>
      <c r="C1510" s="355"/>
      <c r="E1510" s="101"/>
      <c r="H1510" s="93"/>
      <c r="I1510" s="94"/>
      <c r="J1510" s="93"/>
      <c r="S1510" s="355"/>
      <c r="T1510" s="355"/>
      <c r="U1510" s="355"/>
      <c r="V1510" s="355"/>
      <c r="W1510" s="355"/>
      <c r="X1510" s="355"/>
      <c r="Y1510" s="355"/>
      <c r="Z1510" s="355"/>
    </row>
    <row r="1511" spans="1:26" s="92" customFormat="1">
      <c r="A1511" s="355"/>
      <c r="B1511" s="355"/>
      <c r="C1511" s="355"/>
      <c r="E1511" s="101"/>
      <c r="H1511" s="93"/>
      <c r="I1511" s="94"/>
      <c r="J1511" s="93"/>
      <c r="S1511" s="355"/>
      <c r="T1511" s="355"/>
      <c r="U1511" s="355"/>
      <c r="V1511" s="355"/>
      <c r="W1511" s="355"/>
      <c r="X1511" s="355"/>
      <c r="Y1511" s="355"/>
      <c r="Z1511" s="355"/>
    </row>
    <row r="1512" spans="1:26" s="92" customFormat="1">
      <c r="A1512" s="355"/>
      <c r="B1512" s="355"/>
      <c r="C1512" s="355"/>
      <c r="E1512" s="101"/>
      <c r="H1512" s="93"/>
      <c r="I1512" s="94"/>
      <c r="J1512" s="93"/>
      <c r="S1512" s="355"/>
      <c r="T1512" s="355"/>
      <c r="U1512" s="355"/>
      <c r="V1512" s="355"/>
      <c r="W1512" s="355"/>
      <c r="X1512" s="355"/>
      <c r="Y1512" s="355"/>
      <c r="Z1512" s="355"/>
    </row>
    <row r="1513" spans="1:26" s="92" customFormat="1">
      <c r="A1513" s="355"/>
      <c r="B1513" s="355"/>
      <c r="C1513" s="355"/>
      <c r="E1513" s="101"/>
      <c r="H1513" s="93"/>
      <c r="I1513" s="94"/>
      <c r="J1513" s="93"/>
      <c r="S1513" s="355"/>
      <c r="T1513" s="355"/>
      <c r="U1513" s="355"/>
      <c r="V1513" s="355"/>
      <c r="W1513" s="355"/>
      <c r="X1513" s="355"/>
      <c r="Y1513" s="355"/>
      <c r="Z1513" s="355"/>
    </row>
    <row r="1514" spans="1:26" s="92" customFormat="1">
      <c r="A1514" s="355"/>
      <c r="B1514" s="355"/>
      <c r="C1514" s="355"/>
      <c r="E1514" s="101"/>
      <c r="H1514" s="93"/>
      <c r="I1514" s="94"/>
      <c r="J1514" s="93"/>
      <c r="S1514" s="355"/>
      <c r="T1514" s="355"/>
      <c r="U1514" s="355"/>
      <c r="V1514" s="355"/>
      <c r="W1514" s="355"/>
      <c r="X1514" s="355"/>
      <c r="Y1514" s="355"/>
      <c r="Z1514" s="355"/>
    </row>
    <row r="1515" spans="1:26" s="92" customFormat="1">
      <c r="A1515" s="355"/>
      <c r="B1515" s="355"/>
      <c r="C1515" s="355"/>
      <c r="E1515" s="101"/>
      <c r="H1515" s="93"/>
      <c r="I1515" s="94"/>
      <c r="J1515" s="93"/>
      <c r="S1515" s="355"/>
      <c r="T1515" s="355"/>
      <c r="U1515" s="355"/>
      <c r="V1515" s="355"/>
      <c r="W1515" s="355"/>
      <c r="X1515" s="355"/>
      <c r="Y1515" s="355"/>
      <c r="Z1515" s="355"/>
    </row>
    <row r="1516" spans="1:26" s="92" customFormat="1">
      <c r="A1516" s="355"/>
      <c r="B1516" s="355"/>
      <c r="C1516" s="355"/>
      <c r="E1516" s="101"/>
      <c r="H1516" s="93"/>
      <c r="I1516" s="94"/>
      <c r="J1516" s="93"/>
      <c r="S1516" s="355"/>
      <c r="T1516" s="355"/>
      <c r="U1516" s="355"/>
      <c r="V1516" s="355"/>
      <c r="W1516" s="355"/>
      <c r="X1516" s="355"/>
      <c r="Y1516" s="355"/>
      <c r="Z1516" s="355"/>
    </row>
    <row r="1517" spans="1:26" s="92" customFormat="1">
      <c r="A1517" s="355"/>
      <c r="B1517" s="355"/>
      <c r="C1517" s="355"/>
      <c r="E1517" s="101"/>
      <c r="H1517" s="93"/>
      <c r="I1517" s="94"/>
      <c r="J1517" s="93"/>
      <c r="S1517" s="355"/>
      <c r="T1517" s="355"/>
      <c r="U1517" s="355"/>
      <c r="V1517" s="355"/>
      <c r="W1517" s="355"/>
      <c r="X1517" s="355"/>
      <c r="Y1517" s="355"/>
      <c r="Z1517" s="355"/>
    </row>
    <row r="1518" spans="1:26" s="92" customFormat="1">
      <c r="A1518" s="355"/>
      <c r="B1518" s="355"/>
      <c r="C1518" s="355"/>
      <c r="E1518" s="101"/>
      <c r="H1518" s="93"/>
      <c r="I1518" s="94"/>
      <c r="J1518" s="93"/>
      <c r="S1518" s="355"/>
      <c r="T1518" s="355"/>
      <c r="U1518" s="355"/>
      <c r="V1518" s="355"/>
      <c r="W1518" s="355"/>
      <c r="X1518" s="355"/>
      <c r="Y1518" s="355"/>
      <c r="Z1518" s="355"/>
    </row>
    <row r="1519" spans="1:26" s="92" customFormat="1">
      <c r="A1519" s="355"/>
      <c r="B1519" s="355"/>
      <c r="C1519" s="355"/>
      <c r="E1519" s="101"/>
      <c r="H1519" s="93"/>
      <c r="I1519" s="94"/>
      <c r="J1519" s="93"/>
      <c r="S1519" s="355"/>
      <c r="T1519" s="355"/>
      <c r="U1519" s="355"/>
      <c r="V1519" s="355"/>
      <c r="W1519" s="355"/>
      <c r="X1519" s="355"/>
      <c r="Y1519" s="355"/>
      <c r="Z1519" s="355"/>
    </row>
    <row r="1520" spans="1:26" s="92" customFormat="1">
      <c r="A1520" s="355"/>
      <c r="B1520" s="355"/>
      <c r="C1520" s="355"/>
      <c r="E1520" s="101"/>
      <c r="H1520" s="93"/>
      <c r="I1520" s="94"/>
      <c r="J1520" s="93"/>
      <c r="S1520" s="355"/>
      <c r="T1520" s="355"/>
      <c r="U1520" s="355"/>
      <c r="V1520" s="355"/>
      <c r="W1520" s="355"/>
      <c r="X1520" s="355"/>
      <c r="Y1520" s="355"/>
      <c r="Z1520" s="355"/>
    </row>
    <row r="1521" spans="1:26" s="92" customFormat="1">
      <c r="A1521" s="355"/>
      <c r="B1521" s="355"/>
      <c r="C1521" s="355"/>
      <c r="E1521" s="101"/>
      <c r="H1521" s="93"/>
      <c r="I1521" s="94"/>
      <c r="J1521" s="93"/>
      <c r="S1521" s="355"/>
      <c r="T1521" s="355"/>
      <c r="U1521" s="355"/>
      <c r="V1521" s="355"/>
      <c r="W1521" s="355"/>
      <c r="X1521" s="355"/>
      <c r="Y1521" s="355"/>
      <c r="Z1521" s="355"/>
    </row>
    <row r="1522" spans="1:26" s="92" customFormat="1">
      <c r="A1522" s="355"/>
      <c r="B1522" s="355"/>
      <c r="C1522" s="355"/>
      <c r="E1522" s="101"/>
      <c r="H1522" s="93"/>
      <c r="I1522" s="94"/>
      <c r="J1522" s="93"/>
      <c r="S1522" s="355"/>
      <c r="T1522" s="355"/>
      <c r="U1522" s="355"/>
      <c r="V1522" s="355"/>
      <c r="W1522" s="355"/>
      <c r="X1522" s="355"/>
      <c r="Y1522" s="355"/>
      <c r="Z1522" s="355"/>
    </row>
    <row r="1523" spans="1:26" s="92" customFormat="1">
      <c r="A1523" s="355"/>
      <c r="B1523" s="355"/>
      <c r="C1523" s="355"/>
      <c r="E1523" s="101"/>
      <c r="H1523" s="93"/>
      <c r="I1523" s="94"/>
      <c r="J1523" s="93"/>
      <c r="S1523" s="355"/>
      <c r="T1523" s="355"/>
      <c r="U1523" s="355"/>
      <c r="V1523" s="355"/>
      <c r="W1523" s="355"/>
      <c r="X1523" s="355"/>
      <c r="Y1523" s="355"/>
      <c r="Z1523" s="355"/>
    </row>
    <row r="1524" spans="1:26" s="92" customFormat="1">
      <c r="A1524" s="355"/>
      <c r="B1524" s="355"/>
      <c r="C1524" s="355"/>
      <c r="E1524" s="101"/>
      <c r="H1524" s="93"/>
      <c r="I1524" s="94"/>
      <c r="J1524" s="93"/>
      <c r="S1524" s="355"/>
      <c r="T1524" s="355"/>
      <c r="U1524" s="355"/>
      <c r="V1524" s="355"/>
      <c r="W1524" s="355"/>
      <c r="X1524" s="355"/>
      <c r="Y1524" s="355"/>
      <c r="Z1524" s="355"/>
    </row>
    <row r="1525" spans="1:26" s="92" customFormat="1">
      <c r="A1525" s="355"/>
      <c r="B1525" s="355"/>
      <c r="C1525" s="355"/>
      <c r="E1525" s="101"/>
      <c r="H1525" s="93"/>
      <c r="I1525" s="94"/>
      <c r="J1525" s="93"/>
      <c r="S1525" s="355"/>
      <c r="T1525" s="355"/>
      <c r="U1525" s="355"/>
      <c r="V1525" s="355"/>
      <c r="W1525" s="355"/>
      <c r="X1525" s="355"/>
      <c r="Y1525" s="355"/>
      <c r="Z1525" s="355"/>
    </row>
    <row r="1526" spans="1:26" s="92" customFormat="1">
      <c r="A1526" s="355"/>
      <c r="B1526" s="355"/>
      <c r="C1526" s="355"/>
      <c r="E1526" s="101"/>
      <c r="H1526" s="93"/>
      <c r="I1526" s="94"/>
      <c r="J1526" s="93"/>
      <c r="S1526" s="355"/>
      <c r="T1526" s="355"/>
      <c r="U1526" s="355"/>
      <c r="V1526" s="355"/>
      <c r="W1526" s="355"/>
      <c r="X1526" s="355"/>
      <c r="Y1526" s="355"/>
      <c r="Z1526" s="355"/>
    </row>
    <row r="1527" spans="1:26" s="92" customFormat="1">
      <c r="A1527" s="355"/>
      <c r="B1527" s="355"/>
      <c r="C1527" s="355"/>
      <c r="E1527" s="101"/>
      <c r="H1527" s="93"/>
      <c r="I1527" s="94"/>
      <c r="J1527" s="93"/>
      <c r="S1527" s="355"/>
      <c r="T1527" s="355"/>
      <c r="U1527" s="355"/>
      <c r="V1527" s="355"/>
      <c r="W1527" s="355"/>
      <c r="X1527" s="355"/>
      <c r="Y1527" s="355"/>
      <c r="Z1527" s="355"/>
    </row>
    <row r="1528" spans="1:26" s="92" customFormat="1">
      <c r="A1528" s="355"/>
      <c r="B1528" s="355"/>
      <c r="C1528" s="355"/>
      <c r="E1528" s="101"/>
      <c r="H1528" s="93"/>
      <c r="I1528" s="94"/>
      <c r="J1528" s="93"/>
      <c r="S1528" s="355"/>
      <c r="T1528" s="355"/>
      <c r="U1528" s="355"/>
      <c r="V1528" s="355"/>
      <c r="W1528" s="355"/>
      <c r="X1528" s="355"/>
      <c r="Y1528" s="355"/>
      <c r="Z1528" s="355"/>
    </row>
    <row r="1529" spans="1:26" s="92" customFormat="1">
      <c r="A1529" s="355"/>
      <c r="B1529" s="355"/>
      <c r="C1529" s="355"/>
      <c r="E1529" s="101"/>
      <c r="H1529" s="93"/>
      <c r="I1529" s="94"/>
      <c r="J1529" s="93"/>
      <c r="S1529" s="355"/>
      <c r="T1529" s="355"/>
      <c r="U1529" s="355"/>
      <c r="V1529" s="355"/>
      <c r="W1529" s="355"/>
      <c r="X1529" s="355"/>
      <c r="Y1529" s="355"/>
      <c r="Z1529" s="355"/>
    </row>
    <row r="1530" spans="1:26" s="92" customFormat="1">
      <c r="A1530" s="355"/>
      <c r="B1530" s="355"/>
      <c r="C1530" s="355"/>
      <c r="E1530" s="101"/>
      <c r="H1530" s="93"/>
      <c r="I1530" s="94"/>
      <c r="J1530" s="93"/>
      <c r="S1530" s="355"/>
      <c r="T1530" s="355"/>
      <c r="U1530" s="355"/>
      <c r="V1530" s="355"/>
      <c r="W1530" s="355"/>
      <c r="X1530" s="355"/>
      <c r="Y1530" s="355"/>
      <c r="Z1530" s="355"/>
    </row>
    <row r="1531" spans="1:26" s="92" customFormat="1">
      <c r="A1531" s="355"/>
      <c r="B1531" s="355"/>
      <c r="C1531" s="355"/>
      <c r="E1531" s="101"/>
      <c r="H1531" s="93"/>
      <c r="I1531" s="94"/>
      <c r="J1531" s="93"/>
      <c r="S1531" s="355"/>
      <c r="T1531" s="355"/>
      <c r="U1531" s="355"/>
      <c r="V1531" s="355"/>
      <c r="W1531" s="355"/>
      <c r="X1531" s="355"/>
      <c r="Y1531" s="355"/>
      <c r="Z1531" s="355"/>
    </row>
    <row r="1532" spans="1:26" s="92" customFormat="1">
      <c r="A1532" s="355"/>
      <c r="B1532" s="355"/>
      <c r="C1532" s="355"/>
      <c r="E1532" s="101"/>
      <c r="H1532" s="93"/>
      <c r="I1532" s="94"/>
      <c r="J1532" s="93"/>
      <c r="S1532" s="355"/>
      <c r="T1532" s="355"/>
      <c r="U1532" s="355"/>
      <c r="V1532" s="355"/>
      <c r="W1532" s="355"/>
      <c r="X1532" s="355"/>
      <c r="Y1532" s="355"/>
      <c r="Z1532" s="355"/>
    </row>
    <row r="1533" spans="1:26" s="92" customFormat="1">
      <c r="A1533" s="355"/>
      <c r="B1533" s="355"/>
      <c r="C1533" s="355"/>
      <c r="E1533" s="101"/>
      <c r="H1533" s="93"/>
      <c r="I1533" s="94"/>
      <c r="J1533" s="93"/>
      <c r="S1533" s="355"/>
      <c r="T1533" s="355"/>
      <c r="U1533" s="355"/>
      <c r="V1533" s="355"/>
      <c r="W1533" s="355"/>
      <c r="X1533" s="355"/>
      <c r="Y1533" s="355"/>
      <c r="Z1533" s="355"/>
    </row>
    <row r="1534" spans="1:26" s="92" customFormat="1">
      <c r="A1534" s="355"/>
      <c r="B1534" s="355"/>
      <c r="C1534" s="355"/>
      <c r="E1534" s="101"/>
      <c r="H1534" s="93"/>
      <c r="I1534" s="94"/>
      <c r="J1534" s="93"/>
      <c r="S1534" s="355"/>
      <c r="T1534" s="355"/>
      <c r="U1534" s="355"/>
      <c r="V1534" s="355"/>
      <c r="W1534" s="355"/>
      <c r="X1534" s="355"/>
      <c r="Y1534" s="355"/>
      <c r="Z1534" s="355"/>
    </row>
    <row r="1535" spans="1:26" s="92" customFormat="1">
      <c r="A1535" s="355"/>
      <c r="B1535" s="355"/>
      <c r="C1535" s="355"/>
      <c r="E1535" s="101"/>
      <c r="H1535" s="93"/>
      <c r="I1535" s="94"/>
      <c r="J1535" s="93"/>
      <c r="S1535" s="355"/>
      <c r="T1535" s="355"/>
      <c r="U1535" s="355"/>
      <c r="V1535" s="355"/>
      <c r="W1535" s="355"/>
      <c r="X1535" s="355"/>
      <c r="Y1535" s="355"/>
      <c r="Z1535" s="355"/>
    </row>
    <row r="1536" spans="1:26" s="92" customFormat="1">
      <c r="A1536" s="355"/>
      <c r="B1536" s="355"/>
      <c r="C1536" s="355"/>
      <c r="E1536" s="101"/>
      <c r="H1536" s="93"/>
      <c r="I1536" s="94"/>
      <c r="J1536" s="93"/>
      <c r="S1536" s="355"/>
      <c r="T1536" s="355"/>
      <c r="U1536" s="355"/>
      <c r="V1536" s="355"/>
      <c r="W1536" s="355"/>
      <c r="X1536" s="355"/>
      <c r="Y1536" s="355"/>
      <c r="Z1536" s="355"/>
    </row>
    <row r="1537" spans="1:26" s="92" customFormat="1">
      <c r="A1537" s="355"/>
      <c r="B1537" s="355"/>
      <c r="C1537" s="355"/>
      <c r="E1537" s="101"/>
      <c r="H1537" s="93"/>
      <c r="I1537" s="94"/>
      <c r="J1537" s="93"/>
      <c r="S1537" s="355"/>
      <c r="T1537" s="355"/>
      <c r="U1537" s="355"/>
      <c r="V1537" s="355"/>
      <c r="W1537" s="355"/>
      <c r="X1537" s="355"/>
      <c r="Y1537" s="355"/>
      <c r="Z1537" s="355"/>
    </row>
    <row r="1538" spans="1:26" s="92" customFormat="1">
      <c r="A1538" s="355"/>
      <c r="B1538" s="355"/>
      <c r="C1538" s="355"/>
      <c r="E1538" s="101"/>
      <c r="H1538" s="93"/>
      <c r="I1538" s="94"/>
      <c r="J1538" s="93"/>
      <c r="S1538" s="355"/>
      <c r="T1538" s="355"/>
      <c r="U1538" s="355"/>
      <c r="V1538" s="355"/>
      <c r="W1538" s="355"/>
      <c r="X1538" s="355"/>
      <c r="Y1538" s="355"/>
      <c r="Z1538" s="355"/>
    </row>
    <row r="1539" spans="1:26" s="92" customFormat="1">
      <c r="A1539" s="355"/>
      <c r="B1539" s="355"/>
      <c r="C1539" s="355"/>
      <c r="E1539" s="101"/>
      <c r="H1539" s="93"/>
      <c r="I1539" s="94"/>
      <c r="J1539" s="93"/>
      <c r="S1539" s="355"/>
      <c r="T1539" s="355"/>
      <c r="U1539" s="355"/>
      <c r="V1539" s="355"/>
      <c r="W1539" s="355"/>
      <c r="X1539" s="355"/>
      <c r="Y1539" s="355"/>
      <c r="Z1539" s="355"/>
    </row>
    <row r="1540" spans="1:26" s="92" customFormat="1">
      <c r="A1540" s="355"/>
      <c r="B1540" s="355"/>
      <c r="C1540" s="355"/>
      <c r="E1540" s="101"/>
      <c r="H1540" s="93"/>
      <c r="I1540" s="94"/>
      <c r="J1540" s="93"/>
      <c r="S1540" s="355"/>
      <c r="T1540" s="355"/>
      <c r="U1540" s="355"/>
      <c r="V1540" s="355"/>
      <c r="W1540" s="355"/>
      <c r="X1540" s="355"/>
      <c r="Y1540" s="355"/>
      <c r="Z1540" s="355"/>
    </row>
    <row r="1541" spans="1:26" s="92" customFormat="1">
      <c r="A1541" s="355"/>
      <c r="B1541" s="355"/>
      <c r="C1541" s="355"/>
      <c r="E1541" s="101"/>
      <c r="H1541" s="93"/>
      <c r="I1541" s="94"/>
      <c r="J1541" s="93"/>
      <c r="S1541" s="355"/>
      <c r="T1541" s="355"/>
      <c r="U1541" s="355"/>
      <c r="V1541" s="355"/>
      <c r="W1541" s="355"/>
      <c r="X1541" s="355"/>
      <c r="Y1541" s="355"/>
      <c r="Z1541" s="355"/>
    </row>
    <row r="1542" spans="1:26" s="92" customFormat="1">
      <c r="A1542" s="355"/>
      <c r="B1542" s="355"/>
      <c r="C1542" s="355"/>
      <c r="E1542" s="101"/>
      <c r="H1542" s="93"/>
      <c r="I1542" s="94"/>
      <c r="J1542" s="93"/>
      <c r="S1542" s="355"/>
      <c r="T1542" s="355"/>
      <c r="U1542" s="355"/>
      <c r="V1542" s="355"/>
      <c r="W1542" s="355"/>
      <c r="X1542" s="355"/>
      <c r="Y1542" s="355"/>
      <c r="Z1542" s="355"/>
    </row>
    <row r="1543" spans="1:26" s="92" customFormat="1">
      <c r="A1543" s="355"/>
      <c r="B1543" s="355"/>
      <c r="C1543" s="355"/>
      <c r="E1543" s="101"/>
      <c r="H1543" s="93"/>
      <c r="I1543" s="94"/>
      <c r="J1543" s="93"/>
      <c r="S1543" s="355"/>
      <c r="T1543" s="355"/>
      <c r="U1543" s="355"/>
      <c r="V1543" s="355"/>
      <c r="W1543" s="355"/>
      <c r="X1543" s="355"/>
      <c r="Y1543" s="355"/>
      <c r="Z1543" s="355"/>
    </row>
    <row r="1544" spans="1:26" s="92" customFormat="1">
      <c r="A1544" s="355"/>
      <c r="B1544" s="355"/>
      <c r="C1544" s="355"/>
      <c r="E1544" s="101"/>
      <c r="H1544" s="93"/>
      <c r="I1544" s="94"/>
      <c r="J1544" s="93"/>
      <c r="S1544" s="355"/>
      <c r="T1544" s="355"/>
      <c r="U1544" s="355"/>
      <c r="V1544" s="355"/>
      <c r="W1544" s="355"/>
      <c r="X1544" s="355"/>
      <c r="Y1544" s="355"/>
      <c r="Z1544" s="355"/>
    </row>
    <row r="1545" spans="1:26" s="92" customFormat="1">
      <c r="A1545" s="355"/>
      <c r="B1545" s="355"/>
      <c r="C1545" s="355"/>
      <c r="E1545" s="101"/>
      <c r="H1545" s="93"/>
      <c r="I1545" s="94"/>
      <c r="J1545" s="93"/>
      <c r="S1545" s="355"/>
      <c r="T1545" s="355"/>
      <c r="U1545" s="355"/>
      <c r="V1545" s="355"/>
      <c r="W1545" s="355"/>
      <c r="X1545" s="355"/>
      <c r="Y1545" s="355"/>
      <c r="Z1545" s="355"/>
    </row>
    <row r="1546" spans="1:26" s="92" customFormat="1">
      <c r="A1546" s="355"/>
      <c r="B1546" s="355"/>
      <c r="C1546" s="355"/>
      <c r="E1546" s="101"/>
      <c r="H1546" s="93"/>
      <c r="I1546" s="94"/>
      <c r="J1546" s="93"/>
      <c r="S1546" s="355"/>
      <c r="T1546" s="355"/>
      <c r="U1546" s="355"/>
      <c r="V1546" s="355"/>
      <c r="W1546" s="355"/>
      <c r="X1546" s="355"/>
      <c r="Y1546" s="355"/>
      <c r="Z1546" s="355"/>
    </row>
    <row r="1547" spans="1:26" s="92" customFormat="1">
      <c r="A1547" s="355"/>
      <c r="B1547" s="355"/>
      <c r="C1547" s="355"/>
      <c r="E1547" s="101"/>
      <c r="H1547" s="93"/>
      <c r="I1547" s="94"/>
      <c r="J1547" s="93"/>
      <c r="S1547" s="355"/>
      <c r="T1547" s="355"/>
      <c r="U1547" s="355"/>
      <c r="V1547" s="355"/>
      <c r="W1547" s="355"/>
      <c r="X1547" s="355"/>
      <c r="Y1547" s="355"/>
      <c r="Z1547" s="355"/>
    </row>
    <row r="1548" spans="1:26" s="92" customFormat="1">
      <c r="A1548" s="355"/>
      <c r="B1548" s="355"/>
      <c r="C1548" s="355"/>
      <c r="E1548" s="101"/>
      <c r="H1548" s="93"/>
      <c r="I1548" s="94"/>
      <c r="J1548" s="93"/>
      <c r="S1548" s="355"/>
      <c r="T1548" s="355"/>
      <c r="U1548" s="355"/>
      <c r="V1548" s="355"/>
      <c r="W1548" s="355"/>
      <c r="X1548" s="355"/>
      <c r="Y1548" s="355"/>
      <c r="Z1548" s="355"/>
    </row>
    <row r="1549" spans="1:26" s="92" customFormat="1">
      <c r="A1549" s="355"/>
      <c r="B1549" s="355"/>
      <c r="C1549" s="355"/>
      <c r="E1549" s="101"/>
      <c r="H1549" s="93"/>
      <c r="I1549" s="94"/>
      <c r="J1549" s="93"/>
      <c r="S1549" s="355"/>
      <c r="T1549" s="355"/>
      <c r="U1549" s="355"/>
      <c r="V1549" s="355"/>
      <c r="W1549" s="355"/>
      <c r="X1549" s="355"/>
      <c r="Y1549" s="355"/>
      <c r="Z1549" s="355"/>
    </row>
    <row r="1550" spans="1:26" s="92" customFormat="1">
      <c r="A1550" s="355"/>
      <c r="B1550" s="355"/>
      <c r="C1550" s="355"/>
      <c r="E1550" s="101"/>
      <c r="H1550" s="93"/>
      <c r="I1550" s="94"/>
      <c r="J1550" s="93"/>
      <c r="S1550" s="355"/>
      <c r="T1550" s="355"/>
      <c r="U1550" s="355"/>
      <c r="V1550" s="355"/>
      <c r="W1550" s="355"/>
      <c r="X1550" s="355"/>
      <c r="Y1550" s="355"/>
      <c r="Z1550" s="355"/>
    </row>
    <row r="1551" spans="1:26" s="92" customFormat="1">
      <c r="A1551" s="355"/>
      <c r="B1551" s="355"/>
      <c r="C1551" s="355"/>
      <c r="E1551" s="101"/>
      <c r="H1551" s="93"/>
      <c r="I1551" s="94"/>
      <c r="J1551" s="93"/>
      <c r="S1551" s="355"/>
      <c r="T1551" s="355"/>
      <c r="U1551" s="355"/>
      <c r="V1551" s="355"/>
      <c r="W1551" s="355"/>
      <c r="X1551" s="355"/>
      <c r="Y1551" s="355"/>
      <c r="Z1551" s="355"/>
    </row>
    <row r="1552" spans="1:26" s="92" customFormat="1">
      <c r="A1552" s="355"/>
      <c r="B1552" s="355"/>
      <c r="C1552" s="355"/>
      <c r="E1552" s="101"/>
      <c r="H1552" s="93"/>
      <c r="I1552" s="94"/>
      <c r="J1552" s="93"/>
      <c r="S1552" s="355"/>
      <c r="T1552" s="355"/>
      <c r="U1552" s="355"/>
      <c r="V1552" s="355"/>
      <c r="W1552" s="355"/>
      <c r="X1552" s="355"/>
      <c r="Y1552" s="355"/>
      <c r="Z1552" s="355"/>
    </row>
    <row r="1553" spans="1:26" s="92" customFormat="1">
      <c r="A1553" s="355"/>
      <c r="B1553" s="355"/>
      <c r="C1553" s="355"/>
      <c r="E1553" s="101"/>
      <c r="H1553" s="93"/>
      <c r="I1553" s="94"/>
      <c r="J1553" s="93"/>
      <c r="S1553" s="355"/>
      <c r="T1553" s="355"/>
      <c r="U1553" s="355"/>
      <c r="V1553" s="355"/>
      <c r="W1553" s="355"/>
      <c r="X1553" s="355"/>
      <c r="Y1553" s="355"/>
      <c r="Z1553" s="355"/>
    </row>
    <row r="1554" spans="1:26" s="92" customFormat="1">
      <c r="A1554" s="355"/>
      <c r="B1554" s="355"/>
      <c r="C1554" s="355"/>
      <c r="E1554" s="101"/>
      <c r="H1554" s="93"/>
      <c r="I1554" s="94"/>
      <c r="J1554" s="93"/>
      <c r="S1554" s="355"/>
      <c r="T1554" s="355"/>
      <c r="U1554" s="355"/>
      <c r="V1554" s="355"/>
      <c r="W1554" s="355"/>
      <c r="X1554" s="355"/>
      <c r="Y1554" s="355"/>
      <c r="Z1554" s="355"/>
    </row>
    <row r="1555" spans="1:26" s="92" customFormat="1">
      <c r="A1555" s="355"/>
      <c r="B1555" s="355"/>
      <c r="C1555" s="355"/>
      <c r="E1555" s="101"/>
      <c r="H1555" s="93"/>
      <c r="I1555" s="94"/>
      <c r="J1555" s="93"/>
      <c r="S1555" s="355"/>
      <c r="T1555" s="355"/>
      <c r="U1555" s="355"/>
      <c r="V1555" s="355"/>
      <c r="W1555" s="355"/>
      <c r="X1555" s="355"/>
      <c r="Y1555" s="355"/>
      <c r="Z1555" s="355"/>
    </row>
    <row r="1556" spans="1:26" s="92" customFormat="1">
      <c r="A1556" s="355"/>
      <c r="B1556" s="355"/>
      <c r="C1556" s="355"/>
      <c r="E1556" s="101"/>
      <c r="H1556" s="93"/>
      <c r="I1556" s="94"/>
      <c r="J1556" s="93"/>
      <c r="S1556" s="355"/>
      <c r="T1556" s="355"/>
      <c r="U1556" s="355"/>
      <c r="V1556" s="355"/>
      <c r="W1556" s="355"/>
      <c r="X1556" s="355"/>
      <c r="Y1556" s="355"/>
      <c r="Z1556" s="355"/>
    </row>
    <row r="1557" spans="1:26" s="92" customFormat="1">
      <c r="A1557" s="355"/>
      <c r="B1557" s="355"/>
      <c r="C1557" s="355"/>
      <c r="E1557" s="101"/>
      <c r="H1557" s="93"/>
      <c r="I1557" s="94"/>
      <c r="J1557" s="93"/>
      <c r="S1557" s="355"/>
      <c r="T1557" s="355"/>
      <c r="U1557" s="355"/>
      <c r="V1557" s="355"/>
      <c r="W1557" s="355"/>
      <c r="X1557" s="355"/>
      <c r="Y1557" s="355"/>
      <c r="Z1557" s="355"/>
    </row>
    <row r="1558" spans="1:26" s="92" customFormat="1">
      <c r="A1558" s="355"/>
      <c r="B1558" s="355"/>
      <c r="C1558" s="355"/>
      <c r="E1558" s="101"/>
      <c r="H1558" s="93"/>
      <c r="I1558" s="94"/>
      <c r="J1558" s="93"/>
      <c r="S1558" s="355"/>
      <c r="T1558" s="355"/>
      <c r="U1558" s="355"/>
      <c r="V1558" s="355"/>
      <c r="W1558" s="355"/>
      <c r="X1558" s="355"/>
      <c r="Y1558" s="355"/>
      <c r="Z1558" s="355"/>
    </row>
    <row r="1559" spans="1:26" s="92" customFormat="1">
      <c r="A1559" s="355"/>
      <c r="B1559" s="355"/>
      <c r="C1559" s="355"/>
      <c r="E1559" s="101"/>
      <c r="H1559" s="93"/>
      <c r="I1559" s="94"/>
      <c r="J1559" s="93"/>
      <c r="S1559" s="355"/>
      <c r="T1559" s="355"/>
      <c r="U1559" s="355"/>
      <c r="V1559" s="355"/>
      <c r="W1559" s="355"/>
      <c r="X1559" s="355"/>
      <c r="Y1559" s="355"/>
      <c r="Z1559" s="355"/>
    </row>
    <row r="1560" spans="1:26" s="92" customFormat="1">
      <c r="A1560" s="355"/>
      <c r="B1560" s="355"/>
      <c r="C1560" s="355"/>
      <c r="E1560" s="101"/>
      <c r="H1560" s="93"/>
      <c r="I1560" s="94"/>
      <c r="J1560" s="93"/>
      <c r="S1560" s="355"/>
      <c r="T1560" s="355"/>
      <c r="U1560" s="355"/>
      <c r="V1560" s="355"/>
      <c r="W1560" s="355"/>
      <c r="X1560" s="355"/>
      <c r="Y1560" s="355"/>
      <c r="Z1560" s="355"/>
    </row>
    <row r="1561" spans="1:26" s="92" customFormat="1">
      <c r="A1561" s="355"/>
      <c r="B1561" s="355"/>
      <c r="C1561" s="355"/>
      <c r="E1561" s="101"/>
      <c r="H1561" s="93"/>
      <c r="I1561" s="94"/>
      <c r="J1561" s="93"/>
      <c r="S1561" s="355"/>
      <c r="T1561" s="355"/>
      <c r="U1561" s="355"/>
      <c r="V1561" s="355"/>
      <c r="W1561" s="355"/>
      <c r="X1561" s="355"/>
      <c r="Y1561" s="355"/>
      <c r="Z1561" s="355"/>
    </row>
    <row r="1562" spans="1:26" s="92" customFormat="1">
      <c r="A1562" s="355"/>
      <c r="B1562" s="355"/>
      <c r="C1562" s="355"/>
      <c r="E1562" s="101"/>
      <c r="H1562" s="93"/>
      <c r="I1562" s="94"/>
      <c r="J1562" s="93"/>
      <c r="S1562" s="355"/>
      <c r="T1562" s="355"/>
      <c r="U1562" s="355"/>
      <c r="V1562" s="355"/>
      <c r="W1562" s="355"/>
      <c r="X1562" s="355"/>
      <c r="Y1562" s="355"/>
      <c r="Z1562" s="355"/>
    </row>
    <row r="1563" spans="1:26" s="92" customFormat="1">
      <c r="A1563" s="355"/>
      <c r="B1563" s="355"/>
      <c r="C1563" s="355"/>
      <c r="E1563" s="101"/>
      <c r="H1563" s="93"/>
      <c r="I1563" s="94"/>
      <c r="J1563" s="93"/>
      <c r="S1563" s="355"/>
      <c r="T1563" s="355"/>
      <c r="U1563" s="355"/>
      <c r="V1563" s="355"/>
      <c r="W1563" s="355"/>
      <c r="X1563" s="355"/>
      <c r="Y1563" s="355"/>
      <c r="Z1563" s="355"/>
    </row>
    <row r="1564" spans="1:26" s="92" customFormat="1">
      <c r="A1564" s="355"/>
      <c r="B1564" s="355"/>
      <c r="C1564" s="355"/>
      <c r="E1564" s="101"/>
      <c r="H1564" s="93"/>
      <c r="I1564" s="94"/>
      <c r="J1564" s="93"/>
      <c r="S1564" s="355"/>
      <c r="T1564" s="355"/>
      <c r="U1564" s="355"/>
      <c r="V1564" s="355"/>
      <c r="W1564" s="355"/>
      <c r="X1564" s="355"/>
      <c r="Y1564" s="355"/>
      <c r="Z1564" s="355"/>
    </row>
    <row r="1565" spans="1:26" s="92" customFormat="1">
      <c r="A1565" s="355"/>
      <c r="B1565" s="355"/>
      <c r="C1565" s="355"/>
      <c r="E1565" s="101"/>
      <c r="H1565" s="93"/>
      <c r="I1565" s="94"/>
      <c r="J1565" s="93"/>
      <c r="S1565" s="355"/>
      <c r="T1565" s="355"/>
      <c r="U1565" s="355"/>
      <c r="V1565" s="355"/>
      <c r="W1565" s="355"/>
      <c r="X1565" s="355"/>
      <c r="Y1565" s="355"/>
      <c r="Z1565" s="355"/>
    </row>
    <row r="1566" spans="1:26" s="92" customFormat="1">
      <c r="A1566" s="355"/>
      <c r="B1566" s="355"/>
      <c r="C1566" s="355"/>
      <c r="E1566" s="101"/>
      <c r="H1566" s="93"/>
      <c r="I1566" s="94"/>
      <c r="J1566" s="93"/>
      <c r="S1566" s="355"/>
      <c r="T1566" s="355"/>
      <c r="U1566" s="355"/>
      <c r="V1566" s="355"/>
      <c r="W1566" s="355"/>
      <c r="X1566" s="355"/>
      <c r="Y1566" s="355"/>
      <c r="Z1566" s="355"/>
    </row>
    <row r="1567" spans="1:26" s="92" customFormat="1">
      <c r="A1567" s="355"/>
      <c r="B1567" s="355"/>
      <c r="C1567" s="355"/>
      <c r="E1567" s="101"/>
      <c r="H1567" s="93"/>
      <c r="I1567" s="94"/>
      <c r="J1567" s="93"/>
      <c r="S1567" s="355"/>
      <c r="T1567" s="355"/>
      <c r="U1567" s="355"/>
      <c r="V1567" s="355"/>
      <c r="W1567" s="355"/>
      <c r="X1567" s="355"/>
      <c r="Y1567" s="355"/>
      <c r="Z1567" s="355"/>
    </row>
    <row r="1568" spans="1:26" s="92" customFormat="1">
      <c r="A1568" s="355"/>
      <c r="B1568" s="355"/>
      <c r="C1568" s="355"/>
      <c r="E1568" s="101"/>
      <c r="H1568" s="93"/>
      <c r="I1568" s="94"/>
      <c r="J1568" s="93"/>
      <c r="S1568" s="355"/>
      <c r="T1568" s="355"/>
      <c r="U1568" s="355"/>
      <c r="V1568" s="355"/>
      <c r="W1568" s="355"/>
      <c r="X1568" s="355"/>
      <c r="Y1568" s="355"/>
      <c r="Z1568" s="355"/>
    </row>
    <row r="1569" spans="1:26" s="92" customFormat="1">
      <c r="A1569" s="355"/>
      <c r="B1569" s="355"/>
      <c r="C1569" s="355"/>
      <c r="E1569" s="101"/>
      <c r="H1569" s="93"/>
      <c r="I1569" s="94"/>
      <c r="J1569" s="93"/>
      <c r="S1569" s="355"/>
      <c r="T1569" s="355"/>
      <c r="U1569" s="355"/>
      <c r="V1569" s="355"/>
      <c r="W1569" s="355"/>
      <c r="X1569" s="355"/>
      <c r="Y1569" s="355"/>
      <c r="Z1569" s="355"/>
    </row>
    <row r="1570" spans="1:26" s="92" customFormat="1">
      <c r="A1570" s="355"/>
      <c r="B1570" s="355"/>
      <c r="C1570" s="355"/>
      <c r="E1570" s="101"/>
      <c r="H1570" s="93"/>
      <c r="I1570" s="94"/>
      <c r="J1570" s="93"/>
      <c r="S1570" s="355"/>
      <c r="T1570" s="355"/>
      <c r="U1570" s="355"/>
      <c r="V1570" s="355"/>
      <c r="W1570" s="355"/>
      <c r="X1570" s="355"/>
      <c r="Y1570" s="355"/>
      <c r="Z1570" s="355"/>
    </row>
    <row r="1571" spans="1:26" s="92" customFormat="1">
      <c r="A1571" s="355"/>
      <c r="B1571" s="355"/>
      <c r="C1571" s="355"/>
      <c r="E1571" s="101"/>
      <c r="H1571" s="93"/>
      <c r="I1571" s="94"/>
      <c r="J1571" s="93"/>
      <c r="S1571" s="355"/>
      <c r="T1571" s="355"/>
      <c r="U1571" s="355"/>
      <c r="V1571" s="355"/>
      <c r="W1571" s="355"/>
      <c r="X1571" s="355"/>
      <c r="Y1571" s="355"/>
      <c r="Z1571" s="355"/>
    </row>
    <row r="1572" spans="1:26" s="92" customFormat="1">
      <c r="A1572" s="355"/>
      <c r="B1572" s="355"/>
      <c r="C1572" s="355"/>
      <c r="E1572" s="101"/>
      <c r="H1572" s="93"/>
      <c r="I1572" s="94"/>
      <c r="J1572" s="93"/>
      <c r="S1572" s="355"/>
      <c r="T1572" s="355"/>
      <c r="U1572" s="355"/>
      <c r="V1572" s="355"/>
      <c r="W1572" s="355"/>
      <c r="X1572" s="355"/>
      <c r="Y1572" s="355"/>
      <c r="Z1572" s="355"/>
    </row>
    <row r="1573" spans="1:26" s="92" customFormat="1">
      <c r="A1573" s="355"/>
      <c r="B1573" s="355"/>
      <c r="C1573" s="355"/>
      <c r="E1573" s="101"/>
      <c r="H1573" s="93"/>
      <c r="I1573" s="94"/>
      <c r="J1573" s="93"/>
      <c r="S1573" s="355"/>
      <c r="T1573" s="355"/>
      <c r="U1573" s="355"/>
      <c r="V1573" s="355"/>
      <c r="W1573" s="355"/>
      <c r="X1573" s="355"/>
      <c r="Y1573" s="355"/>
      <c r="Z1573" s="355"/>
    </row>
    <row r="1574" spans="1:26" s="92" customFormat="1">
      <c r="A1574" s="355"/>
      <c r="B1574" s="355"/>
      <c r="C1574" s="355"/>
      <c r="E1574" s="101"/>
      <c r="H1574" s="93"/>
      <c r="I1574" s="94"/>
      <c r="J1574" s="93"/>
      <c r="S1574" s="355"/>
      <c r="T1574" s="355"/>
      <c r="U1574" s="355"/>
      <c r="V1574" s="355"/>
      <c r="W1574" s="355"/>
      <c r="X1574" s="355"/>
      <c r="Y1574" s="355"/>
      <c r="Z1574" s="355"/>
    </row>
    <row r="1575" spans="1:26" s="92" customFormat="1">
      <c r="A1575" s="355"/>
      <c r="B1575" s="355"/>
      <c r="C1575" s="355"/>
      <c r="E1575" s="101"/>
      <c r="H1575" s="93"/>
      <c r="I1575" s="94"/>
      <c r="J1575" s="93"/>
      <c r="S1575" s="355"/>
      <c r="T1575" s="355"/>
      <c r="U1575" s="355"/>
      <c r="V1575" s="355"/>
      <c r="W1575" s="355"/>
      <c r="X1575" s="355"/>
      <c r="Y1575" s="355"/>
      <c r="Z1575" s="355"/>
    </row>
    <row r="1576" spans="1:26" s="92" customFormat="1">
      <c r="A1576" s="355"/>
      <c r="B1576" s="355"/>
      <c r="C1576" s="355"/>
      <c r="E1576" s="101"/>
      <c r="H1576" s="93"/>
      <c r="I1576" s="94"/>
      <c r="J1576" s="93"/>
      <c r="S1576" s="355"/>
      <c r="T1576" s="355"/>
      <c r="U1576" s="355"/>
      <c r="V1576" s="355"/>
      <c r="W1576" s="355"/>
      <c r="X1576" s="355"/>
      <c r="Y1576" s="355"/>
      <c r="Z1576" s="355"/>
    </row>
    <row r="1577" spans="1:26" s="92" customFormat="1">
      <c r="A1577" s="355"/>
      <c r="B1577" s="355"/>
      <c r="C1577" s="355"/>
      <c r="E1577" s="101"/>
      <c r="H1577" s="93"/>
      <c r="I1577" s="94"/>
      <c r="J1577" s="93"/>
      <c r="S1577" s="355"/>
      <c r="T1577" s="355"/>
      <c r="U1577" s="355"/>
      <c r="V1577" s="355"/>
      <c r="W1577" s="355"/>
      <c r="X1577" s="355"/>
      <c r="Y1577" s="355"/>
      <c r="Z1577" s="355"/>
    </row>
    <row r="1578" spans="1:26" s="92" customFormat="1">
      <c r="A1578" s="355"/>
      <c r="B1578" s="355"/>
      <c r="C1578" s="355"/>
      <c r="E1578" s="101"/>
      <c r="H1578" s="93"/>
      <c r="I1578" s="94"/>
      <c r="J1578" s="93"/>
      <c r="S1578" s="355"/>
      <c r="T1578" s="355"/>
      <c r="U1578" s="355"/>
      <c r="V1578" s="355"/>
      <c r="W1578" s="355"/>
      <c r="X1578" s="355"/>
      <c r="Y1578" s="355"/>
      <c r="Z1578" s="355"/>
    </row>
    <row r="1579" spans="1:26" s="92" customFormat="1">
      <c r="A1579" s="355"/>
      <c r="B1579" s="355"/>
      <c r="C1579" s="355"/>
      <c r="E1579" s="101"/>
      <c r="H1579" s="93"/>
      <c r="I1579" s="94"/>
      <c r="J1579" s="93"/>
      <c r="S1579" s="355"/>
      <c r="T1579" s="355"/>
      <c r="U1579" s="355"/>
      <c r="V1579" s="355"/>
      <c r="W1579" s="355"/>
      <c r="X1579" s="355"/>
      <c r="Y1579" s="355"/>
      <c r="Z1579" s="355"/>
    </row>
    <row r="1580" spans="1:26" s="92" customFormat="1">
      <c r="A1580" s="355"/>
      <c r="B1580" s="355"/>
      <c r="C1580" s="355"/>
      <c r="E1580" s="101"/>
      <c r="H1580" s="93"/>
      <c r="I1580" s="94"/>
      <c r="J1580" s="93"/>
      <c r="S1580" s="355"/>
      <c r="T1580" s="355"/>
      <c r="U1580" s="355"/>
      <c r="V1580" s="355"/>
      <c r="W1580" s="355"/>
      <c r="X1580" s="355"/>
      <c r="Y1580" s="355"/>
      <c r="Z1580" s="355"/>
    </row>
    <row r="1581" spans="1:26" s="92" customFormat="1">
      <c r="A1581" s="355"/>
      <c r="B1581" s="355"/>
      <c r="C1581" s="355"/>
      <c r="E1581" s="101"/>
      <c r="H1581" s="93"/>
      <c r="I1581" s="94"/>
      <c r="J1581" s="93"/>
      <c r="S1581" s="355"/>
      <c r="T1581" s="355"/>
      <c r="U1581" s="355"/>
      <c r="V1581" s="355"/>
      <c r="W1581" s="355"/>
      <c r="X1581" s="355"/>
      <c r="Y1581" s="355"/>
      <c r="Z1581" s="355"/>
    </row>
    <row r="1582" spans="1:26" s="92" customFormat="1">
      <c r="A1582" s="355"/>
      <c r="B1582" s="355"/>
      <c r="C1582" s="355"/>
      <c r="E1582" s="101"/>
      <c r="H1582" s="93"/>
      <c r="I1582" s="94"/>
      <c r="J1582" s="93"/>
      <c r="S1582" s="355"/>
      <c r="T1582" s="355"/>
      <c r="U1582" s="355"/>
      <c r="V1582" s="355"/>
      <c r="W1582" s="355"/>
      <c r="X1582" s="355"/>
      <c r="Y1582" s="355"/>
      <c r="Z1582" s="355"/>
    </row>
    <row r="1583" spans="1:26" s="92" customFormat="1">
      <c r="A1583" s="355"/>
      <c r="B1583" s="355"/>
      <c r="C1583" s="355"/>
      <c r="E1583" s="101"/>
      <c r="H1583" s="93"/>
      <c r="I1583" s="94"/>
      <c r="J1583" s="93"/>
      <c r="S1583" s="355"/>
      <c r="T1583" s="355"/>
      <c r="U1583" s="355"/>
      <c r="V1583" s="355"/>
      <c r="W1583" s="355"/>
      <c r="X1583" s="355"/>
      <c r="Y1583" s="355"/>
      <c r="Z1583" s="355"/>
    </row>
    <row r="1584" spans="1:26" s="92" customFormat="1">
      <c r="A1584" s="355"/>
      <c r="B1584" s="355"/>
      <c r="C1584" s="355"/>
      <c r="E1584" s="101"/>
      <c r="H1584" s="93"/>
      <c r="I1584" s="94"/>
      <c r="J1584" s="93"/>
      <c r="S1584" s="355"/>
      <c r="T1584" s="355"/>
      <c r="U1584" s="355"/>
      <c r="V1584" s="355"/>
      <c r="W1584" s="355"/>
      <c r="X1584" s="355"/>
      <c r="Y1584" s="355"/>
      <c r="Z1584" s="355"/>
    </row>
    <row r="1585" spans="1:26" s="92" customFormat="1">
      <c r="A1585" s="355"/>
      <c r="B1585" s="355"/>
      <c r="C1585" s="355"/>
      <c r="E1585" s="101"/>
      <c r="H1585" s="93"/>
      <c r="I1585" s="94"/>
      <c r="J1585" s="93"/>
      <c r="S1585" s="355"/>
      <c r="T1585" s="355"/>
      <c r="U1585" s="355"/>
      <c r="V1585" s="355"/>
      <c r="W1585" s="355"/>
      <c r="X1585" s="355"/>
      <c r="Y1585" s="355"/>
      <c r="Z1585" s="355"/>
    </row>
    <row r="1586" spans="1:26" s="92" customFormat="1">
      <c r="A1586" s="355"/>
      <c r="B1586" s="355"/>
      <c r="C1586" s="355"/>
      <c r="E1586" s="101"/>
      <c r="H1586" s="93"/>
      <c r="I1586" s="94"/>
      <c r="J1586" s="93"/>
      <c r="S1586" s="355"/>
      <c r="T1586" s="355"/>
      <c r="U1586" s="355"/>
      <c r="V1586" s="355"/>
      <c r="W1586" s="355"/>
      <c r="X1586" s="355"/>
      <c r="Y1586" s="355"/>
      <c r="Z1586" s="355"/>
    </row>
    <row r="1587" spans="1:26" s="92" customFormat="1">
      <c r="A1587" s="355"/>
      <c r="B1587" s="355"/>
      <c r="C1587" s="355"/>
      <c r="E1587" s="101"/>
      <c r="H1587" s="93"/>
      <c r="I1587" s="94"/>
      <c r="J1587" s="93"/>
      <c r="S1587" s="355"/>
      <c r="T1587" s="355"/>
      <c r="U1587" s="355"/>
      <c r="V1587" s="355"/>
      <c r="W1587" s="355"/>
      <c r="X1587" s="355"/>
      <c r="Y1587" s="355"/>
      <c r="Z1587" s="355"/>
    </row>
    <row r="1588" spans="1:26" s="92" customFormat="1">
      <c r="A1588" s="355"/>
      <c r="B1588" s="355"/>
      <c r="C1588" s="355"/>
      <c r="E1588" s="101"/>
      <c r="H1588" s="93"/>
      <c r="I1588" s="94"/>
      <c r="J1588" s="93"/>
      <c r="S1588" s="355"/>
      <c r="T1588" s="355"/>
      <c r="U1588" s="355"/>
      <c r="V1588" s="355"/>
      <c r="W1588" s="355"/>
      <c r="X1588" s="355"/>
      <c r="Y1588" s="355"/>
      <c r="Z1588" s="355"/>
    </row>
    <row r="1589" spans="1:26" s="92" customFormat="1">
      <c r="A1589" s="355"/>
      <c r="B1589" s="355"/>
      <c r="C1589" s="355"/>
      <c r="E1589" s="101"/>
      <c r="H1589" s="93"/>
      <c r="I1589" s="94"/>
      <c r="J1589" s="93"/>
      <c r="S1589" s="355"/>
      <c r="T1589" s="355"/>
      <c r="U1589" s="355"/>
      <c r="V1589" s="355"/>
      <c r="W1589" s="355"/>
      <c r="X1589" s="355"/>
      <c r="Y1589" s="355"/>
      <c r="Z1589" s="355"/>
    </row>
    <row r="1590" spans="1:26" s="92" customFormat="1">
      <c r="A1590" s="355"/>
      <c r="B1590" s="355"/>
      <c r="C1590" s="355"/>
      <c r="E1590" s="101"/>
      <c r="H1590" s="93"/>
      <c r="I1590" s="94"/>
      <c r="J1590" s="93"/>
      <c r="S1590" s="355"/>
      <c r="T1590" s="355"/>
      <c r="U1590" s="355"/>
      <c r="V1590" s="355"/>
      <c r="W1590" s="355"/>
      <c r="X1590" s="355"/>
      <c r="Y1590" s="355"/>
      <c r="Z1590" s="355"/>
    </row>
    <row r="1591" spans="1:26" s="92" customFormat="1">
      <c r="A1591" s="355"/>
      <c r="B1591" s="355"/>
      <c r="C1591" s="355"/>
      <c r="E1591" s="101"/>
      <c r="H1591" s="93"/>
      <c r="I1591" s="94"/>
      <c r="J1591" s="93"/>
      <c r="S1591" s="355"/>
      <c r="T1591" s="355"/>
      <c r="U1591" s="355"/>
      <c r="V1591" s="355"/>
      <c r="W1591" s="355"/>
      <c r="X1591" s="355"/>
      <c r="Y1591" s="355"/>
      <c r="Z1591" s="355"/>
    </row>
    <row r="1592" spans="1:26" s="92" customFormat="1">
      <c r="A1592" s="355"/>
      <c r="B1592" s="355"/>
      <c r="C1592" s="355"/>
      <c r="E1592" s="101"/>
      <c r="H1592" s="93"/>
      <c r="I1592" s="94"/>
      <c r="J1592" s="93"/>
      <c r="S1592" s="355"/>
      <c r="T1592" s="355"/>
      <c r="U1592" s="355"/>
      <c r="V1592" s="355"/>
      <c r="W1592" s="355"/>
      <c r="X1592" s="355"/>
      <c r="Y1592" s="355"/>
      <c r="Z1592" s="355"/>
    </row>
    <row r="1593" spans="1:26" s="92" customFormat="1">
      <c r="A1593" s="355"/>
      <c r="B1593" s="355"/>
      <c r="C1593" s="355"/>
      <c r="E1593" s="101"/>
      <c r="H1593" s="93"/>
      <c r="I1593" s="94"/>
      <c r="J1593" s="93"/>
      <c r="S1593" s="355"/>
      <c r="T1593" s="355"/>
      <c r="U1593" s="355"/>
      <c r="V1593" s="355"/>
      <c r="W1593" s="355"/>
      <c r="X1593" s="355"/>
      <c r="Y1593" s="355"/>
      <c r="Z1593" s="355"/>
    </row>
    <row r="1594" spans="1:26" s="92" customFormat="1">
      <c r="A1594" s="355"/>
      <c r="B1594" s="355"/>
      <c r="C1594" s="355"/>
      <c r="E1594" s="101"/>
      <c r="H1594" s="93"/>
      <c r="I1594" s="94"/>
      <c r="J1594" s="93"/>
      <c r="S1594" s="355"/>
      <c r="T1594" s="355"/>
      <c r="U1594" s="355"/>
      <c r="V1594" s="355"/>
      <c r="W1594" s="355"/>
      <c r="X1594" s="355"/>
      <c r="Y1594" s="355"/>
      <c r="Z1594" s="355"/>
    </row>
    <row r="1595" spans="1:26" s="92" customFormat="1">
      <c r="A1595" s="355"/>
      <c r="B1595" s="355"/>
      <c r="C1595" s="355"/>
      <c r="E1595" s="101"/>
      <c r="H1595" s="93"/>
      <c r="I1595" s="94"/>
      <c r="J1595" s="93"/>
      <c r="S1595" s="355"/>
      <c r="T1595" s="355"/>
      <c r="U1595" s="355"/>
      <c r="V1595" s="355"/>
      <c r="W1595" s="355"/>
      <c r="X1595" s="355"/>
      <c r="Y1595" s="355"/>
      <c r="Z1595" s="355"/>
    </row>
    <row r="1596" spans="1:26" s="92" customFormat="1">
      <c r="A1596" s="355"/>
      <c r="B1596" s="355"/>
      <c r="C1596" s="355"/>
      <c r="E1596" s="101"/>
      <c r="H1596" s="93"/>
      <c r="I1596" s="94"/>
      <c r="J1596" s="93"/>
      <c r="S1596" s="355"/>
      <c r="T1596" s="355"/>
      <c r="U1596" s="355"/>
      <c r="V1596" s="355"/>
      <c r="W1596" s="355"/>
      <c r="X1596" s="355"/>
      <c r="Y1596" s="355"/>
      <c r="Z1596" s="355"/>
    </row>
    <row r="1597" spans="1:26" s="92" customFormat="1">
      <c r="A1597" s="355"/>
      <c r="B1597" s="355"/>
      <c r="C1597" s="355"/>
      <c r="E1597" s="101"/>
      <c r="H1597" s="93"/>
      <c r="I1597" s="94"/>
      <c r="J1597" s="93"/>
      <c r="S1597" s="355"/>
      <c r="T1597" s="355"/>
      <c r="U1597" s="355"/>
      <c r="V1597" s="355"/>
      <c r="W1597" s="355"/>
      <c r="X1597" s="355"/>
      <c r="Y1597" s="355"/>
      <c r="Z1597" s="355"/>
    </row>
    <row r="1598" spans="1:26" s="92" customFormat="1">
      <c r="A1598" s="355"/>
      <c r="B1598" s="355"/>
      <c r="C1598" s="355"/>
      <c r="E1598" s="101"/>
      <c r="H1598" s="93"/>
      <c r="I1598" s="94"/>
      <c r="J1598" s="93"/>
      <c r="S1598" s="355"/>
      <c r="T1598" s="355"/>
      <c r="U1598" s="355"/>
      <c r="V1598" s="355"/>
      <c r="W1598" s="355"/>
      <c r="X1598" s="355"/>
      <c r="Y1598" s="355"/>
      <c r="Z1598" s="355"/>
    </row>
    <row r="1599" spans="1:26" s="92" customFormat="1">
      <c r="A1599" s="355"/>
      <c r="B1599" s="355"/>
      <c r="C1599" s="355"/>
      <c r="E1599" s="101"/>
      <c r="H1599" s="93"/>
      <c r="I1599" s="94"/>
      <c r="J1599" s="93"/>
      <c r="S1599" s="355"/>
      <c r="T1599" s="355"/>
      <c r="U1599" s="355"/>
      <c r="V1599" s="355"/>
      <c r="W1599" s="355"/>
      <c r="X1599" s="355"/>
      <c r="Y1599" s="355"/>
      <c r="Z1599" s="355"/>
    </row>
    <row r="1600" spans="1:26" s="92" customFormat="1">
      <c r="A1600" s="355"/>
      <c r="B1600" s="355"/>
      <c r="C1600" s="355"/>
      <c r="E1600" s="101"/>
      <c r="H1600" s="93"/>
      <c r="I1600" s="94"/>
      <c r="J1600" s="93"/>
      <c r="S1600" s="355"/>
      <c r="T1600" s="355"/>
      <c r="U1600" s="355"/>
      <c r="V1600" s="355"/>
      <c r="W1600" s="355"/>
      <c r="X1600" s="355"/>
      <c r="Y1600" s="355"/>
      <c r="Z1600" s="355"/>
    </row>
    <row r="1601" spans="1:26" s="92" customFormat="1">
      <c r="A1601" s="355"/>
      <c r="B1601" s="355"/>
      <c r="C1601" s="355"/>
      <c r="E1601" s="101"/>
      <c r="H1601" s="93"/>
      <c r="I1601" s="94"/>
      <c r="J1601" s="93"/>
      <c r="S1601" s="355"/>
      <c r="T1601" s="355"/>
      <c r="U1601" s="355"/>
      <c r="V1601" s="355"/>
      <c r="W1601" s="355"/>
      <c r="X1601" s="355"/>
      <c r="Y1601" s="355"/>
      <c r="Z1601" s="355"/>
    </row>
    <row r="1602" spans="1:26" s="92" customFormat="1">
      <c r="A1602" s="355"/>
      <c r="B1602" s="355"/>
      <c r="C1602" s="355"/>
      <c r="E1602" s="101"/>
      <c r="H1602" s="93"/>
      <c r="I1602" s="94"/>
      <c r="J1602" s="93"/>
      <c r="S1602" s="355"/>
      <c r="T1602" s="355"/>
      <c r="U1602" s="355"/>
      <c r="V1602" s="355"/>
      <c r="W1602" s="355"/>
      <c r="X1602" s="355"/>
      <c r="Y1602" s="355"/>
      <c r="Z1602" s="355"/>
    </row>
    <row r="1603" spans="1:26" s="92" customFormat="1">
      <c r="A1603" s="355"/>
      <c r="B1603" s="355"/>
      <c r="C1603" s="355"/>
      <c r="E1603" s="101"/>
      <c r="H1603" s="93"/>
      <c r="I1603" s="94"/>
      <c r="J1603" s="93"/>
      <c r="S1603" s="355"/>
      <c r="T1603" s="355"/>
      <c r="U1603" s="355"/>
      <c r="V1603" s="355"/>
      <c r="W1603" s="355"/>
      <c r="X1603" s="355"/>
      <c r="Y1603" s="355"/>
      <c r="Z1603" s="355"/>
    </row>
    <row r="1604" spans="1:26" s="92" customFormat="1">
      <c r="A1604" s="355"/>
      <c r="B1604" s="355"/>
      <c r="C1604" s="355"/>
      <c r="E1604" s="101"/>
      <c r="H1604" s="93"/>
      <c r="I1604" s="94"/>
      <c r="J1604" s="93"/>
      <c r="S1604" s="355"/>
      <c r="T1604" s="355"/>
      <c r="U1604" s="355"/>
      <c r="V1604" s="355"/>
      <c r="W1604" s="355"/>
      <c r="X1604" s="355"/>
      <c r="Y1604" s="355"/>
      <c r="Z1604" s="355"/>
    </row>
    <row r="1605" spans="1:26" s="92" customFormat="1">
      <c r="A1605" s="355"/>
      <c r="B1605" s="355"/>
      <c r="C1605" s="355"/>
      <c r="E1605" s="101"/>
      <c r="H1605" s="93"/>
      <c r="I1605" s="94"/>
      <c r="J1605" s="93"/>
      <c r="S1605" s="355"/>
      <c r="T1605" s="355"/>
      <c r="U1605" s="355"/>
      <c r="V1605" s="355"/>
      <c r="W1605" s="355"/>
      <c r="X1605" s="355"/>
      <c r="Y1605" s="355"/>
      <c r="Z1605" s="355"/>
    </row>
    <row r="1606" spans="1:26" s="92" customFormat="1">
      <c r="A1606" s="355"/>
      <c r="B1606" s="355"/>
      <c r="C1606" s="355"/>
      <c r="E1606" s="101"/>
      <c r="H1606" s="93"/>
      <c r="I1606" s="94"/>
      <c r="J1606" s="93"/>
      <c r="S1606" s="355"/>
      <c r="T1606" s="355"/>
      <c r="U1606" s="355"/>
      <c r="V1606" s="355"/>
      <c r="W1606" s="355"/>
      <c r="X1606" s="355"/>
      <c r="Y1606" s="355"/>
      <c r="Z1606" s="355"/>
    </row>
    <row r="1607" spans="1:26" s="92" customFormat="1">
      <c r="A1607" s="355"/>
      <c r="B1607" s="355"/>
      <c r="C1607" s="355"/>
      <c r="E1607" s="101"/>
      <c r="H1607" s="93"/>
      <c r="I1607" s="94"/>
      <c r="J1607" s="93"/>
      <c r="S1607" s="355"/>
      <c r="T1607" s="355"/>
      <c r="U1607" s="355"/>
      <c r="V1607" s="355"/>
      <c r="W1607" s="355"/>
      <c r="X1607" s="355"/>
      <c r="Y1607" s="355"/>
      <c r="Z1607" s="355"/>
    </row>
    <row r="1608" spans="1:26" s="92" customFormat="1">
      <c r="A1608" s="355"/>
      <c r="B1608" s="355"/>
      <c r="C1608" s="355"/>
      <c r="E1608" s="101"/>
      <c r="H1608" s="93"/>
      <c r="I1608" s="94"/>
      <c r="J1608" s="93"/>
      <c r="S1608" s="355"/>
      <c r="T1608" s="355"/>
      <c r="U1608" s="355"/>
      <c r="V1608" s="355"/>
      <c r="W1608" s="355"/>
      <c r="X1608" s="355"/>
      <c r="Y1608" s="355"/>
      <c r="Z1608" s="355"/>
    </row>
    <row r="1609" spans="1:26" s="92" customFormat="1">
      <c r="A1609" s="355"/>
      <c r="B1609" s="355"/>
      <c r="C1609" s="355"/>
      <c r="E1609" s="101"/>
      <c r="H1609" s="93"/>
      <c r="I1609" s="94"/>
      <c r="J1609" s="93"/>
      <c r="S1609" s="355"/>
      <c r="T1609" s="355"/>
      <c r="U1609" s="355"/>
      <c r="V1609" s="355"/>
      <c r="W1609" s="355"/>
      <c r="X1609" s="355"/>
      <c r="Y1609" s="355"/>
      <c r="Z1609" s="355"/>
    </row>
    <row r="1610" spans="1:26" s="92" customFormat="1">
      <c r="A1610" s="355"/>
      <c r="B1610" s="355"/>
      <c r="C1610" s="355"/>
      <c r="E1610" s="101"/>
      <c r="H1610" s="93"/>
      <c r="I1610" s="94"/>
      <c r="J1610" s="93"/>
      <c r="S1610" s="355"/>
      <c r="T1610" s="355"/>
      <c r="U1610" s="355"/>
      <c r="V1610" s="355"/>
      <c r="W1610" s="355"/>
      <c r="X1610" s="355"/>
      <c r="Y1610" s="355"/>
      <c r="Z1610" s="355"/>
    </row>
    <row r="1611" spans="1:26" s="92" customFormat="1">
      <c r="A1611" s="355"/>
      <c r="B1611" s="355"/>
      <c r="C1611" s="355"/>
      <c r="E1611" s="101"/>
      <c r="H1611" s="93"/>
      <c r="I1611" s="94"/>
      <c r="J1611" s="93"/>
      <c r="S1611" s="355"/>
      <c r="T1611" s="355"/>
      <c r="U1611" s="355"/>
      <c r="V1611" s="355"/>
      <c r="W1611" s="355"/>
      <c r="X1611" s="355"/>
      <c r="Y1611" s="355"/>
      <c r="Z1611" s="355"/>
    </row>
    <row r="1612" spans="1:26" s="92" customFormat="1">
      <c r="A1612" s="355"/>
      <c r="B1612" s="355"/>
      <c r="C1612" s="355"/>
      <c r="E1612" s="101"/>
      <c r="H1612" s="93"/>
      <c r="I1612" s="94"/>
      <c r="J1612" s="93"/>
      <c r="S1612" s="355"/>
      <c r="T1612" s="355"/>
      <c r="U1612" s="355"/>
      <c r="V1612" s="355"/>
      <c r="W1612" s="355"/>
      <c r="X1612" s="355"/>
      <c r="Y1612" s="355"/>
      <c r="Z1612" s="355"/>
    </row>
    <row r="1613" spans="1:26" s="92" customFormat="1">
      <c r="A1613" s="355"/>
      <c r="B1613" s="355"/>
      <c r="C1613" s="355"/>
      <c r="E1613" s="101"/>
      <c r="H1613" s="93"/>
      <c r="I1613" s="94"/>
      <c r="J1613" s="93"/>
      <c r="S1613" s="355"/>
      <c r="T1613" s="355"/>
      <c r="U1613" s="355"/>
      <c r="V1613" s="355"/>
      <c r="W1613" s="355"/>
      <c r="X1613" s="355"/>
      <c r="Y1613" s="355"/>
      <c r="Z1613" s="355"/>
    </row>
    <row r="1614" spans="1:26" s="92" customFormat="1">
      <c r="A1614" s="355"/>
      <c r="B1614" s="355"/>
      <c r="C1614" s="355"/>
      <c r="E1614" s="101"/>
      <c r="H1614" s="93"/>
      <c r="I1614" s="94"/>
      <c r="J1614" s="93"/>
      <c r="S1614" s="355"/>
      <c r="T1614" s="355"/>
      <c r="U1614" s="355"/>
      <c r="V1614" s="355"/>
      <c r="W1614" s="355"/>
      <c r="X1614" s="355"/>
      <c r="Y1614" s="355"/>
      <c r="Z1614" s="355"/>
    </row>
    <row r="1615" spans="1:26" s="92" customFormat="1">
      <c r="A1615" s="355"/>
      <c r="B1615" s="355"/>
      <c r="C1615" s="355"/>
      <c r="E1615" s="101"/>
      <c r="H1615" s="93"/>
      <c r="I1615" s="94"/>
      <c r="J1615" s="93"/>
      <c r="S1615" s="355"/>
      <c r="T1615" s="355"/>
      <c r="U1615" s="355"/>
      <c r="V1615" s="355"/>
      <c r="W1615" s="355"/>
      <c r="X1615" s="355"/>
      <c r="Y1615" s="355"/>
      <c r="Z1615" s="355"/>
    </row>
    <row r="1616" spans="1:26" s="92" customFormat="1">
      <c r="A1616" s="355"/>
      <c r="B1616" s="355"/>
      <c r="C1616" s="355"/>
      <c r="E1616" s="101"/>
      <c r="H1616" s="93"/>
      <c r="I1616" s="94"/>
      <c r="J1616" s="93"/>
      <c r="S1616" s="355"/>
      <c r="T1616" s="355"/>
      <c r="U1616" s="355"/>
      <c r="V1616" s="355"/>
      <c r="W1616" s="355"/>
      <c r="X1616" s="355"/>
      <c r="Y1616" s="355"/>
      <c r="Z1616" s="355"/>
    </row>
    <row r="1617" spans="1:26" s="92" customFormat="1">
      <c r="A1617" s="355"/>
      <c r="B1617" s="355"/>
      <c r="C1617" s="355"/>
      <c r="E1617" s="101"/>
      <c r="H1617" s="93"/>
      <c r="I1617" s="94"/>
      <c r="J1617" s="93"/>
      <c r="S1617" s="355"/>
      <c r="T1617" s="355"/>
      <c r="U1617" s="355"/>
      <c r="V1617" s="355"/>
      <c r="W1617" s="355"/>
      <c r="X1617" s="355"/>
      <c r="Y1617" s="355"/>
      <c r="Z1617" s="355"/>
    </row>
    <row r="1618" spans="1:26" s="92" customFormat="1">
      <c r="A1618" s="355"/>
      <c r="B1618" s="355"/>
      <c r="C1618" s="355"/>
      <c r="E1618" s="101"/>
      <c r="H1618" s="93"/>
      <c r="I1618" s="94"/>
      <c r="J1618" s="93"/>
      <c r="S1618" s="355"/>
      <c r="T1618" s="355"/>
      <c r="U1618" s="355"/>
      <c r="V1618" s="355"/>
      <c r="W1618" s="355"/>
      <c r="X1618" s="355"/>
      <c r="Y1618" s="355"/>
      <c r="Z1618" s="355"/>
    </row>
    <row r="1619" spans="1:26" s="92" customFormat="1">
      <c r="A1619" s="355"/>
      <c r="B1619" s="355"/>
      <c r="C1619" s="355"/>
      <c r="E1619" s="101"/>
      <c r="H1619" s="93"/>
      <c r="I1619" s="94"/>
      <c r="J1619" s="93"/>
      <c r="S1619" s="355"/>
      <c r="T1619" s="355"/>
      <c r="U1619" s="355"/>
      <c r="V1619" s="355"/>
      <c r="W1619" s="355"/>
      <c r="X1619" s="355"/>
      <c r="Y1619" s="355"/>
      <c r="Z1619" s="355"/>
    </row>
    <row r="1620" spans="1:26" s="92" customFormat="1">
      <c r="A1620" s="355"/>
      <c r="B1620" s="355"/>
      <c r="C1620" s="355"/>
      <c r="E1620" s="101"/>
      <c r="H1620" s="93"/>
      <c r="I1620" s="94"/>
      <c r="J1620" s="93"/>
      <c r="S1620" s="355"/>
      <c r="T1620" s="355"/>
      <c r="U1620" s="355"/>
      <c r="V1620" s="355"/>
      <c r="W1620" s="355"/>
      <c r="X1620" s="355"/>
      <c r="Y1620" s="355"/>
      <c r="Z1620" s="355"/>
    </row>
    <row r="1621" spans="1:26" s="92" customFormat="1">
      <c r="A1621" s="355"/>
      <c r="B1621" s="355"/>
      <c r="C1621" s="355"/>
      <c r="E1621" s="101"/>
      <c r="H1621" s="93"/>
      <c r="I1621" s="94"/>
      <c r="J1621" s="93"/>
      <c r="S1621" s="355"/>
      <c r="T1621" s="355"/>
      <c r="U1621" s="355"/>
      <c r="V1621" s="355"/>
      <c r="W1621" s="355"/>
      <c r="X1621" s="355"/>
      <c r="Y1621" s="355"/>
      <c r="Z1621" s="355"/>
    </row>
    <row r="1622" spans="1:26" s="92" customFormat="1">
      <c r="A1622" s="355"/>
      <c r="B1622" s="355"/>
      <c r="C1622" s="355"/>
      <c r="E1622" s="101"/>
      <c r="H1622" s="93"/>
      <c r="I1622" s="94"/>
      <c r="J1622" s="93"/>
      <c r="S1622" s="355"/>
      <c r="T1622" s="355"/>
      <c r="U1622" s="355"/>
      <c r="V1622" s="355"/>
      <c r="W1622" s="355"/>
      <c r="X1622" s="355"/>
      <c r="Y1622" s="355"/>
      <c r="Z1622" s="355"/>
    </row>
    <row r="1623" spans="1:26" s="92" customFormat="1">
      <c r="A1623" s="355"/>
      <c r="B1623" s="355"/>
      <c r="C1623" s="355"/>
      <c r="E1623" s="101"/>
      <c r="H1623" s="93"/>
      <c r="I1623" s="94"/>
      <c r="J1623" s="93"/>
      <c r="S1623" s="355"/>
      <c r="T1623" s="355"/>
      <c r="U1623" s="355"/>
      <c r="V1623" s="355"/>
      <c r="W1623" s="355"/>
      <c r="X1623" s="355"/>
      <c r="Y1623" s="355"/>
      <c r="Z1623" s="355"/>
    </row>
    <row r="1624" spans="1:26" s="92" customFormat="1">
      <c r="A1624" s="355"/>
      <c r="B1624" s="355"/>
      <c r="C1624" s="355"/>
      <c r="E1624" s="101"/>
      <c r="H1624" s="93"/>
      <c r="I1624" s="94"/>
      <c r="J1624" s="93"/>
      <c r="S1624" s="355"/>
      <c r="T1624" s="355"/>
      <c r="U1624" s="355"/>
      <c r="V1624" s="355"/>
      <c r="W1624" s="355"/>
      <c r="X1624" s="355"/>
      <c r="Y1624" s="355"/>
      <c r="Z1624" s="355"/>
    </row>
    <row r="1625" spans="1:26" s="92" customFormat="1">
      <c r="A1625" s="355"/>
      <c r="B1625" s="355"/>
      <c r="C1625" s="355"/>
      <c r="E1625" s="101"/>
      <c r="H1625" s="93"/>
      <c r="I1625" s="94"/>
      <c r="J1625" s="93"/>
      <c r="S1625" s="355"/>
      <c r="T1625" s="355"/>
      <c r="U1625" s="355"/>
      <c r="V1625" s="355"/>
      <c r="W1625" s="355"/>
      <c r="X1625" s="355"/>
      <c r="Y1625" s="355"/>
      <c r="Z1625" s="355"/>
    </row>
    <row r="1626" spans="1:26" s="92" customFormat="1">
      <c r="A1626" s="355"/>
      <c r="B1626" s="355"/>
      <c r="C1626" s="355"/>
      <c r="E1626" s="101"/>
      <c r="H1626" s="93"/>
      <c r="I1626" s="94"/>
      <c r="J1626" s="93"/>
      <c r="S1626" s="355"/>
      <c r="T1626" s="355"/>
      <c r="U1626" s="355"/>
      <c r="V1626" s="355"/>
      <c r="W1626" s="355"/>
      <c r="X1626" s="355"/>
      <c r="Y1626" s="355"/>
      <c r="Z1626" s="355"/>
    </row>
    <row r="1627" spans="1:26" s="92" customFormat="1">
      <c r="A1627" s="355"/>
      <c r="B1627" s="355"/>
      <c r="C1627" s="355"/>
      <c r="E1627" s="101"/>
      <c r="H1627" s="93"/>
      <c r="I1627" s="94"/>
      <c r="J1627" s="93"/>
      <c r="S1627" s="355"/>
      <c r="T1627" s="355"/>
      <c r="U1627" s="355"/>
      <c r="V1627" s="355"/>
      <c r="W1627" s="355"/>
      <c r="X1627" s="355"/>
      <c r="Y1627" s="355"/>
      <c r="Z1627" s="355"/>
    </row>
    <row r="1628" spans="1:26" s="92" customFormat="1">
      <c r="A1628" s="355"/>
      <c r="B1628" s="355"/>
      <c r="C1628" s="355"/>
      <c r="E1628" s="101"/>
      <c r="H1628" s="93"/>
      <c r="I1628" s="94"/>
      <c r="J1628" s="93"/>
      <c r="S1628" s="355"/>
      <c r="T1628" s="355"/>
      <c r="U1628" s="355"/>
      <c r="V1628" s="355"/>
      <c r="W1628" s="355"/>
      <c r="X1628" s="355"/>
      <c r="Y1628" s="355"/>
      <c r="Z1628" s="355"/>
    </row>
    <row r="1629" spans="1:26" s="92" customFormat="1">
      <c r="A1629" s="355"/>
      <c r="B1629" s="355"/>
      <c r="C1629" s="355"/>
      <c r="E1629" s="101"/>
      <c r="H1629" s="93"/>
      <c r="I1629" s="94"/>
      <c r="J1629" s="93"/>
      <c r="S1629" s="355"/>
      <c r="T1629" s="355"/>
      <c r="U1629" s="355"/>
      <c r="V1629" s="355"/>
      <c r="W1629" s="355"/>
      <c r="X1629" s="355"/>
      <c r="Y1629" s="355"/>
      <c r="Z1629" s="355"/>
    </row>
    <row r="1630" spans="1:26" s="92" customFormat="1">
      <c r="A1630" s="355"/>
      <c r="B1630" s="355"/>
      <c r="C1630" s="355"/>
      <c r="E1630" s="101"/>
      <c r="H1630" s="93"/>
      <c r="I1630" s="94"/>
      <c r="J1630" s="93"/>
      <c r="S1630" s="355"/>
      <c r="T1630" s="355"/>
      <c r="U1630" s="355"/>
      <c r="V1630" s="355"/>
      <c r="W1630" s="355"/>
      <c r="X1630" s="355"/>
      <c r="Y1630" s="355"/>
      <c r="Z1630" s="355"/>
    </row>
    <row r="1631" spans="1:26" s="92" customFormat="1">
      <c r="A1631" s="355"/>
      <c r="B1631" s="355"/>
      <c r="C1631" s="355"/>
      <c r="E1631" s="101"/>
      <c r="H1631" s="93"/>
      <c r="I1631" s="94"/>
      <c r="J1631" s="93"/>
      <c r="S1631" s="355"/>
      <c r="T1631" s="355"/>
      <c r="U1631" s="355"/>
      <c r="V1631" s="355"/>
      <c r="W1631" s="355"/>
      <c r="X1631" s="355"/>
      <c r="Y1631" s="355"/>
      <c r="Z1631" s="355"/>
    </row>
    <row r="1632" spans="1:26" s="92" customFormat="1">
      <c r="A1632" s="355"/>
      <c r="B1632" s="355"/>
      <c r="C1632" s="355"/>
      <c r="E1632" s="101"/>
      <c r="H1632" s="93"/>
      <c r="I1632" s="94"/>
      <c r="J1632" s="93"/>
      <c r="S1632" s="355"/>
      <c r="T1632" s="355"/>
      <c r="U1632" s="355"/>
      <c r="V1632" s="355"/>
      <c r="W1632" s="355"/>
      <c r="X1632" s="355"/>
      <c r="Y1632" s="355"/>
      <c r="Z1632" s="355"/>
    </row>
    <row r="1633" spans="1:26" s="92" customFormat="1">
      <c r="A1633" s="355"/>
      <c r="B1633" s="355"/>
      <c r="C1633" s="355"/>
      <c r="E1633" s="101"/>
      <c r="H1633" s="93"/>
      <c r="I1633" s="94"/>
      <c r="J1633" s="93"/>
      <c r="S1633" s="355"/>
      <c r="T1633" s="355"/>
      <c r="U1633" s="355"/>
      <c r="V1633" s="355"/>
      <c r="W1633" s="355"/>
      <c r="X1633" s="355"/>
      <c r="Y1633" s="355"/>
      <c r="Z1633" s="355"/>
    </row>
    <row r="1634" spans="1:26" s="92" customFormat="1">
      <c r="A1634" s="355"/>
      <c r="B1634" s="355"/>
      <c r="C1634" s="355"/>
      <c r="E1634" s="101"/>
      <c r="H1634" s="93"/>
      <c r="I1634" s="94"/>
      <c r="J1634" s="93"/>
      <c r="S1634" s="355"/>
      <c r="T1634" s="355"/>
      <c r="U1634" s="355"/>
      <c r="V1634" s="355"/>
      <c r="W1634" s="355"/>
      <c r="X1634" s="355"/>
      <c r="Y1634" s="355"/>
      <c r="Z1634" s="355"/>
    </row>
    <row r="1635" spans="1:26" s="92" customFormat="1">
      <c r="A1635" s="355"/>
      <c r="B1635" s="355"/>
      <c r="C1635" s="355"/>
      <c r="E1635" s="101"/>
      <c r="H1635" s="93"/>
      <c r="I1635" s="94"/>
      <c r="J1635" s="93"/>
      <c r="S1635" s="355"/>
      <c r="T1635" s="355"/>
      <c r="U1635" s="355"/>
      <c r="V1635" s="355"/>
      <c r="W1635" s="355"/>
      <c r="X1635" s="355"/>
      <c r="Y1635" s="355"/>
      <c r="Z1635" s="355"/>
    </row>
    <row r="1636" spans="1:26" s="92" customFormat="1">
      <c r="A1636" s="355"/>
      <c r="B1636" s="355"/>
      <c r="C1636" s="355"/>
      <c r="E1636" s="101"/>
      <c r="H1636" s="93"/>
      <c r="I1636" s="94"/>
      <c r="J1636" s="93"/>
      <c r="S1636" s="355"/>
      <c r="T1636" s="355"/>
      <c r="U1636" s="355"/>
      <c r="V1636" s="355"/>
      <c r="W1636" s="355"/>
      <c r="X1636" s="355"/>
      <c r="Y1636" s="355"/>
      <c r="Z1636" s="355"/>
    </row>
    <row r="1637" spans="1:26" s="92" customFormat="1">
      <c r="A1637" s="355"/>
      <c r="B1637" s="355"/>
      <c r="C1637" s="355"/>
      <c r="E1637" s="101"/>
      <c r="H1637" s="93"/>
      <c r="I1637" s="94"/>
      <c r="J1637" s="93"/>
      <c r="S1637" s="355"/>
      <c r="T1637" s="355"/>
      <c r="U1637" s="355"/>
      <c r="V1637" s="355"/>
      <c r="W1637" s="355"/>
      <c r="X1637" s="355"/>
      <c r="Y1637" s="355"/>
      <c r="Z1637" s="355"/>
    </row>
    <row r="1638" spans="1:26" s="92" customFormat="1">
      <c r="A1638" s="355"/>
      <c r="B1638" s="355"/>
      <c r="C1638" s="355"/>
      <c r="E1638" s="101"/>
      <c r="H1638" s="93"/>
      <c r="I1638" s="94"/>
      <c r="J1638" s="93"/>
      <c r="S1638" s="355"/>
      <c r="T1638" s="355"/>
      <c r="U1638" s="355"/>
      <c r="V1638" s="355"/>
      <c r="W1638" s="355"/>
      <c r="X1638" s="355"/>
      <c r="Y1638" s="355"/>
      <c r="Z1638" s="355"/>
    </row>
    <row r="1639" spans="1:26" s="92" customFormat="1">
      <c r="A1639" s="355"/>
      <c r="B1639" s="355"/>
      <c r="C1639" s="355"/>
      <c r="E1639" s="101"/>
      <c r="H1639" s="93"/>
      <c r="I1639" s="94"/>
      <c r="J1639" s="93"/>
      <c r="S1639" s="355"/>
      <c r="T1639" s="355"/>
      <c r="U1639" s="355"/>
      <c r="V1639" s="355"/>
      <c r="W1639" s="355"/>
      <c r="X1639" s="355"/>
      <c r="Y1639" s="355"/>
      <c r="Z1639" s="355"/>
    </row>
    <row r="1640" spans="1:26" s="92" customFormat="1">
      <c r="A1640" s="355"/>
      <c r="B1640" s="355"/>
      <c r="C1640" s="355"/>
      <c r="E1640" s="101"/>
      <c r="H1640" s="93"/>
      <c r="I1640" s="94"/>
      <c r="J1640" s="93"/>
      <c r="S1640" s="355"/>
      <c r="T1640" s="355"/>
      <c r="U1640" s="355"/>
      <c r="V1640" s="355"/>
      <c r="W1640" s="355"/>
      <c r="X1640" s="355"/>
      <c r="Y1640" s="355"/>
      <c r="Z1640" s="355"/>
    </row>
    <row r="1641" spans="1:26" s="92" customFormat="1">
      <c r="A1641" s="355"/>
      <c r="B1641" s="355"/>
      <c r="C1641" s="355"/>
      <c r="E1641" s="101"/>
      <c r="H1641" s="93"/>
      <c r="I1641" s="94"/>
      <c r="J1641" s="93"/>
      <c r="S1641" s="355"/>
      <c r="T1641" s="355"/>
      <c r="U1641" s="355"/>
      <c r="V1641" s="355"/>
      <c r="W1641" s="355"/>
      <c r="X1641" s="355"/>
      <c r="Y1641" s="355"/>
      <c r="Z1641" s="355"/>
    </row>
    <row r="1642" spans="1:26" s="92" customFormat="1">
      <c r="A1642" s="355"/>
      <c r="B1642" s="355"/>
      <c r="C1642" s="355"/>
      <c r="E1642" s="101"/>
      <c r="H1642" s="93"/>
      <c r="I1642" s="94"/>
      <c r="J1642" s="93"/>
      <c r="S1642" s="355"/>
      <c r="T1642" s="355"/>
      <c r="U1642" s="355"/>
      <c r="V1642" s="355"/>
      <c r="W1642" s="355"/>
      <c r="X1642" s="355"/>
      <c r="Y1642" s="355"/>
      <c r="Z1642" s="355"/>
    </row>
    <row r="1643" spans="1:26" s="92" customFormat="1">
      <c r="A1643" s="355"/>
      <c r="B1643" s="355"/>
      <c r="C1643" s="355"/>
      <c r="E1643" s="101"/>
      <c r="H1643" s="93"/>
      <c r="I1643" s="94"/>
      <c r="J1643" s="93"/>
      <c r="S1643" s="355"/>
      <c r="T1643" s="355"/>
      <c r="U1643" s="355"/>
      <c r="V1643" s="355"/>
      <c r="W1643" s="355"/>
      <c r="X1643" s="355"/>
      <c r="Y1643" s="355"/>
      <c r="Z1643" s="355"/>
    </row>
    <row r="1644" spans="1:26" s="92" customFormat="1">
      <c r="A1644" s="355"/>
      <c r="B1644" s="355"/>
      <c r="C1644" s="355"/>
      <c r="E1644" s="101"/>
      <c r="H1644" s="93"/>
      <c r="I1644" s="94"/>
      <c r="J1644" s="93"/>
      <c r="S1644" s="355"/>
      <c r="T1644" s="355"/>
      <c r="U1644" s="355"/>
      <c r="V1644" s="355"/>
      <c r="W1644" s="355"/>
      <c r="X1644" s="355"/>
      <c r="Y1644" s="355"/>
      <c r="Z1644" s="355"/>
    </row>
    <row r="1645" spans="1:26" s="92" customFormat="1">
      <c r="A1645" s="355"/>
      <c r="B1645" s="355"/>
      <c r="C1645" s="355"/>
      <c r="E1645" s="101"/>
      <c r="H1645" s="93"/>
      <c r="I1645" s="94"/>
      <c r="J1645" s="93"/>
      <c r="S1645" s="355"/>
      <c r="T1645" s="355"/>
      <c r="U1645" s="355"/>
      <c r="V1645" s="355"/>
      <c r="W1645" s="355"/>
      <c r="X1645" s="355"/>
      <c r="Y1645" s="355"/>
      <c r="Z1645" s="355"/>
    </row>
    <row r="1646" spans="1:26" s="92" customFormat="1">
      <c r="A1646" s="355"/>
      <c r="B1646" s="355"/>
      <c r="C1646" s="355"/>
      <c r="E1646" s="101"/>
      <c r="H1646" s="93"/>
      <c r="I1646" s="94"/>
      <c r="J1646" s="93"/>
      <c r="S1646" s="355"/>
      <c r="T1646" s="355"/>
      <c r="U1646" s="355"/>
      <c r="V1646" s="355"/>
      <c r="W1646" s="355"/>
      <c r="X1646" s="355"/>
      <c r="Y1646" s="355"/>
      <c r="Z1646" s="355"/>
    </row>
    <row r="1647" spans="1:26" s="92" customFormat="1">
      <c r="A1647" s="355"/>
      <c r="B1647" s="355"/>
      <c r="C1647" s="355"/>
      <c r="E1647" s="101"/>
      <c r="H1647" s="93"/>
      <c r="I1647" s="94"/>
      <c r="J1647" s="93"/>
      <c r="S1647" s="355"/>
      <c r="T1647" s="355"/>
      <c r="U1647" s="355"/>
      <c r="V1647" s="355"/>
      <c r="W1647" s="355"/>
      <c r="X1647" s="355"/>
      <c r="Y1647" s="355"/>
      <c r="Z1647" s="355"/>
    </row>
    <row r="1648" spans="1:26" s="92" customFormat="1">
      <c r="A1648" s="355"/>
      <c r="B1648" s="355"/>
      <c r="C1648" s="355"/>
      <c r="E1648" s="101"/>
      <c r="H1648" s="93"/>
      <c r="I1648" s="94"/>
      <c r="J1648" s="93"/>
      <c r="S1648" s="355"/>
      <c r="T1648" s="355"/>
      <c r="U1648" s="355"/>
      <c r="V1648" s="355"/>
      <c r="W1648" s="355"/>
      <c r="X1648" s="355"/>
      <c r="Y1648" s="355"/>
      <c r="Z1648" s="355"/>
    </row>
    <row r="1649" spans="1:26" s="92" customFormat="1">
      <c r="A1649" s="355"/>
      <c r="B1649" s="355"/>
      <c r="C1649" s="355"/>
      <c r="E1649" s="101"/>
      <c r="H1649" s="93"/>
      <c r="I1649" s="94"/>
      <c r="J1649" s="93"/>
      <c r="S1649" s="355"/>
      <c r="T1649" s="355"/>
      <c r="U1649" s="355"/>
      <c r="V1649" s="355"/>
      <c r="W1649" s="355"/>
      <c r="X1649" s="355"/>
      <c r="Y1649" s="355"/>
      <c r="Z1649" s="355"/>
    </row>
    <row r="1650" spans="1:26" s="92" customFormat="1">
      <c r="A1650" s="355"/>
      <c r="B1650" s="355"/>
      <c r="C1650" s="355"/>
      <c r="E1650" s="101"/>
      <c r="H1650" s="93"/>
      <c r="I1650" s="94"/>
      <c r="J1650" s="93"/>
      <c r="S1650" s="355"/>
      <c r="T1650" s="355"/>
      <c r="U1650" s="355"/>
      <c r="V1650" s="355"/>
      <c r="W1650" s="355"/>
      <c r="X1650" s="355"/>
      <c r="Y1650" s="355"/>
      <c r="Z1650" s="355"/>
    </row>
    <row r="1651" spans="1:26" s="92" customFormat="1">
      <c r="A1651" s="355"/>
      <c r="B1651" s="355"/>
      <c r="C1651" s="355"/>
      <c r="E1651" s="101"/>
      <c r="H1651" s="93"/>
      <c r="I1651" s="94"/>
      <c r="J1651" s="93"/>
      <c r="S1651" s="355"/>
      <c r="T1651" s="355"/>
      <c r="U1651" s="355"/>
      <c r="V1651" s="355"/>
      <c r="W1651" s="355"/>
      <c r="X1651" s="355"/>
      <c r="Y1651" s="355"/>
      <c r="Z1651" s="355"/>
    </row>
    <row r="1652" spans="1:26" s="92" customFormat="1">
      <c r="A1652" s="355"/>
      <c r="B1652" s="355"/>
      <c r="C1652" s="355"/>
      <c r="E1652" s="101"/>
      <c r="H1652" s="93"/>
      <c r="I1652" s="94"/>
      <c r="J1652" s="93"/>
      <c r="S1652" s="355"/>
      <c r="T1652" s="355"/>
      <c r="U1652" s="355"/>
      <c r="V1652" s="355"/>
      <c r="W1652" s="355"/>
      <c r="X1652" s="355"/>
      <c r="Y1652" s="355"/>
      <c r="Z1652" s="355"/>
    </row>
    <row r="1653" spans="1:26" s="92" customFormat="1">
      <c r="A1653" s="355"/>
      <c r="B1653" s="355"/>
      <c r="C1653" s="355"/>
      <c r="E1653" s="101"/>
      <c r="H1653" s="93"/>
      <c r="I1653" s="94"/>
      <c r="J1653" s="93"/>
      <c r="S1653" s="355"/>
      <c r="T1653" s="355"/>
      <c r="U1653" s="355"/>
      <c r="V1653" s="355"/>
      <c r="W1653" s="355"/>
      <c r="X1653" s="355"/>
      <c r="Y1653" s="355"/>
      <c r="Z1653" s="355"/>
    </row>
    <row r="1654" spans="1:26" s="92" customFormat="1">
      <c r="A1654" s="355"/>
      <c r="B1654" s="355"/>
      <c r="C1654" s="355"/>
      <c r="E1654" s="101"/>
      <c r="H1654" s="93"/>
      <c r="I1654" s="94"/>
      <c r="J1654" s="93"/>
      <c r="S1654" s="355"/>
      <c r="T1654" s="355"/>
      <c r="U1654" s="355"/>
      <c r="V1654" s="355"/>
      <c r="W1654" s="355"/>
      <c r="X1654" s="355"/>
      <c r="Y1654" s="355"/>
      <c r="Z1654" s="355"/>
    </row>
    <row r="1655" spans="1:26" s="92" customFormat="1">
      <c r="A1655" s="355"/>
      <c r="B1655" s="355"/>
      <c r="C1655" s="355"/>
      <c r="E1655" s="101"/>
      <c r="H1655" s="93"/>
      <c r="I1655" s="94"/>
      <c r="J1655" s="93"/>
      <c r="S1655" s="355"/>
      <c r="T1655" s="355"/>
      <c r="U1655" s="355"/>
      <c r="V1655" s="355"/>
      <c r="W1655" s="355"/>
      <c r="X1655" s="355"/>
      <c r="Y1655" s="355"/>
      <c r="Z1655" s="355"/>
    </row>
    <row r="1656" spans="1:26" s="92" customFormat="1">
      <c r="A1656" s="355"/>
      <c r="B1656" s="355"/>
      <c r="C1656" s="355"/>
      <c r="E1656" s="101"/>
      <c r="H1656" s="93"/>
      <c r="I1656" s="94"/>
      <c r="J1656" s="93"/>
      <c r="S1656" s="355"/>
      <c r="T1656" s="355"/>
      <c r="U1656" s="355"/>
      <c r="V1656" s="355"/>
      <c r="W1656" s="355"/>
      <c r="X1656" s="355"/>
      <c r="Y1656" s="355"/>
      <c r="Z1656" s="355"/>
    </row>
    <row r="1657" spans="1:26" s="92" customFormat="1">
      <c r="A1657" s="355"/>
      <c r="B1657" s="355"/>
      <c r="C1657" s="355"/>
      <c r="E1657" s="101"/>
      <c r="H1657" s="93"/>
      <c r="I1657" s="94"/>
      <c r="J1657" s="93"/>
      <c r="S1657" s="355"/>
      <c r="T1657" s="355"/>
      <c r="U1657" s="355"/>
      <c r="V1657" s="355"/>
      <c r="W1657" s="355"/>
      <c r="X1657" s="355"/>
      <c r="Y1657" s="355"/>
      <c r="Z1657" s="355"/>
    </row>
    <row r="1658" spans="1:26" s="92" customFormat="1">
      <c r="A1658" s="355"/>
      <c r="B1658" s="355"/>
      <c r="C1658" s="355"/>
      <c r="E1658" s="101"/>
      <c r="H1658" s="93"/>
      <c r="I1658" s="94"/>
      <c r="J1658" s="93"/>
      <c r="S1658" s="355"/>
      <c r="T1658" s="355"/>
      <c r="U1658" s="355"/>
      <c r="V1658" s="355"/>
      <c r="W1658" s="355"/>
      <c r="X1658" s="355"/>
      <c r="Y1658" s="355"/>
      <c r="Z1658" s="355"/>
    </row>
    <row r="1659" spans="1:26" s="92" customFormat="1">
      <c r="A1659" s="355"/>
      <c r="B1659" s="355"/>
      <c r="C1659" s="355"/>
      <c r="E1659" s="101"/>
      <c r="H1659" s="93"/>
      <c r="I1659" s="94"/>
      <c r="J1659" s="93"/>
      <c r="S1659" s="355"/>
      <c r="T1659" s="355"/>
      <c r="U1659" s="355"/>
      <c r="V1659" s="355"/>
      <c r="W1659" s="355"/>
      <c r="X1659" s="355"/>
      <c r="Y1659" s="355"/>
      <c r="Z1659" s="355"/>
    </row>
    <row r="1660" spans="1:26" s="92" customFormat="1">
      <c r="A1660" s="355"/>
      <c r="B1660" s="355"/>
      <c r="C1660" s="355"/>
      <c r="E1660" s="101"/>
      <c r="H1660" s="93"/>
      <c r="I1660" s="94"/>
      <c r="J1660" s="93"/>
      <c r="S1660" s="355"/>
      <c r="T1660" s="355"/>
      <c r="U1660" s="355"/>
      <c r="V1660" s="355"/>
      <c r="W1660" s="355"/>
      <c r="X1660" s="355"/>
      <c r="Y1660" s="355"/>
      <c r="Z1660" s="355"/>
    </row>
    <row r="1661" spans="1:26" s="92" customFormat="1">
      <c r="A1661" s="355"/>
      <c r="B1661" s="355"/>
      <c r="C1661" s="355"/>
      <c r="E1661" s="101"/>
      <c r="H1661" s="93"/>
      <c r="I1661" s="94"/>
      <c r="J1661" s="93"/>
      <c r="S1661" s="355"/>
      <c r="T1661" s="355"/>
      <c r="U1661" s="355"/>
      <c r="V1661" s="355"/>
      <c r="W1661" s="355"/>
      <c r="X1661" s="355"/>
      <c r="Y1661" s="355"/>
      <c r="Z1661" s="355"/>
    </row>
    <row r="1662" spans="1:26" s="92" customFormat="1">
      <c r="A1662" s="355"/>
      <c r="B1662" s="355"/>
      <c r="C1662" s="355"/>
      <c r="E1662" s="101"/>
      <c r="H1662" s="93"/>
      <c r="I1662" s="94"/>
      <c r="J1662" s="93"/>
      <c r="S1662" s="355"/>
      <c r="T1662" s="355"/>
      <c r="U1662" s="355"/>
      <c r="V1662" s="355"/>
      <c r="W1662" s="355"/>
      <c r="X1662" s="355"/>
      <c r="Y1662" s="355"/>
      <c r="Z1662" s="355"/>
    </row>
    <row r="1663" spans="1:26" s="92" customFormat="1">
      <c r="A1663" s="355"/>
      <c r="B1663" s="355"/>
      <c r="C1663" s="355"/>
      <c r="E1663" s="101"/>
      <c r="H1663" s="93"/>
      <c r="I1663" s="94"/>
      <c r="J1663" s="93"/>
      <c r="S1663" s="355"/>
      <c r="T1663" s="355"/>
      <c r="U1663" s="355"/>
      <c r="V1663" s="355"/>
      <c r="W1663" s="355"/>
      <c r="X1663" s="355"/>
      <c r="Y1663" s="355"/>
      <c r="Z1663" s="355"/>
    </row>
    <row r="1664" spans="1:26" s="92" customFormat="1">
      <c r="A1664" s="355"/>
      <c r="B1664" s="355"/>
      <c r="C1664" s="355"/>
      <c r="E1664" s="101"/>
      <c r="H1664" s="93"/>
      <c r="I1664" s="94"/>
      <c r="J1664" s="93"/>
      <c r="S1664" s="355"/>
      <c r="T1664" s="355"/>
      <c r="U1664" s="355"/>
      <c r="V1664" s="355"/>
      <c r="W1664" s="355"/>
      <c r="X1664" s="355"/>
      <c r="Y1664" s="355"/>
      <c r="Z1664" s="355"/>
    </row>
    <row r="1665" spans="1:26" s="92" customFormat="1">
      <c r="A1665" s="355"/>
      <c r="B1665" s="355"/>
      <c r="C1665" s="355"/>
      <c r="E1665" s="101"/>
      <c r="H1665" s="93"/>
      <c r="I1665" s="94"/>
      <c r="J1665" s="93"/>
      <c r="S1665" s="355"/>
      <c r="T1665" s="355"/>
      <c r="U1665" s="355"/>
      <c r="V1665" s="355"/>
      <c r="W1665" s="355"/>
      <c r="X1665" s="355"/>
      <c r="Y1665" s="355"/>
      <c r="Z1665" s="355"/>
    </row>
    <row r="1666" spans="1:26" s="92" customFormat="1">
      <c r="A1666" s="355"/>
      <c r="B1666" s="355"/>
      <c r="C1666" s="355"/>
      <c r="E1666" s="101"/>
      <c r="H1666" s="93"/>
      <c r="I1666" s="94"/>
      <c r="J1666" s="93"/>
      <c r="S1666" s="355"/>
      <c r="T1666" s="355"/>
      <c r="U1666" s="355"/>
      <c r="V1666" s="355"/>
      <c r="W1666" s="355"/>
      <c r="X1666" s="355"/>
      <c r="Y1666" s="355"/>
      <c r="Z1666" s="355"/>
    </row>
    <row r="1667" spans="1:26" s="92" customFormat="1">
      <c r="A1667" s="355"/>
      <c r="B1667" s="355"/>
      <c r="C1667" s="355"/>
      <c r="E1667" s="101"/>
      <c r="H1667" s="93"/>
      <c r="I1667" s="94"/>
      <c r="J1667" s="93"/>
      <c r="S1667" s="355"/>
      <c r="T1667" s="355"/>
      <c r="U1667" s="355"/>
      <c r="V1667" s="355"/>
      <c r="W1667" s="355"/>
      <c r="X1667" s="355"/>
      <c r="Y1667" s="355"/>
      <c r="Z1667" s="355"/>
    </row>
    <row r="1668" spans="1:26" s="92" customFormat="1">
      <c r="A1668" s="355"/>
      <c r="B1668" s="355"/>
      <c r="C1668" s="355"/>
      <c r="E1668" s="101"/>
      <c r="H1668" s="93"/>
      <c r="I1668" s="94"/>
      <c r="J1668" s="93"/>
      <c r="S1668" s="355"/>
      <c r="T1668" s="355"/>
      <c r="U1668" s="355"/>
      <c r="V1668" s="355"/>
      <c r="W1668" s="355"/>
      <c r="X1668" s="355"/>
      <c r="Y1668" s="355"/>
      <c r="Z1668" s="355"/>
    </row>
    <row r="1669" spans="1:26" s="92" customFormat="1">
      <c r="A1669" s="355"/>
      <c r="B1669" s="355"/>
      <c r="C1669" s="355"/>
      <c r="E1669" s="101"/>
      <c r="H1669" s="93"/>
      <c r="I1669" s="94"/>
      <c r="J1669" s="93"/>
      <c r="S1669" s="355"/>
      <c r="T1669" s="355"/>
      <c r="U1669" s="355"/>
      <c r="V1669" s="355"/>
      <c r="W1669" s="355"/>
      <c r="X1669" s="355"/>
      <c r="Y1669" s="355"/>
      <c r="Z1669" s="355"/>
    </row>
    <row r="1670" spans="1:26" s="92" customFormat="1">
      <c r="A1670" s="355"/>
      <c r="B1670" s="355"/>
      <c r="C1670" s="355"/>
      <c r="E1670" s="101"/>
      <c r="H1670" s="93"/>
      <c r="I1670" s="94"/>
      <c r="J1670" s="93"/>
      <c r="S1670" s="355"/>
      <c r="T1670" s="355"/>
      <c r="U1670" s="355"/>
      <c r="V1670" s="355"/>
      <c r="W1670" s="355"/>
      <c r="X1670" s="355"/>
      <c r="Y1670" s="355"/>
      <c r="Z1670" s="355"/>
    </row>
    <row r="1671" spans="1:26" s="92" customFormat="1">
      <c r="A1671" s="355"/>
      <c r="B1671" s="355"/>
      <c r="C1671" s="355"/>
      <c r="E1671" s="101"/>
      <c r="H1671" s="93"/>
      <c r="I1671" s="94"/>
      <c r="J1671" s="93"/>
      <c r="S1671" s="355"/>
      <c r="T1671" s="355"/>
      <c r="U1671" s="355"/>
      <c r="V1671" s="355"/>
      <c r="W1671" s="355"/>
      <c r="X1671" s="355"/>
      <c r="Y1671" s="355"/>
      <c r="Z1671" s="355"/>
    </row>
    <row r="1672" spans="1:26" s="92" customFormat="1">
      <c r="A1672" s="355"/>
      <c r="B1672" s="355"/>
      <c r="C1672" s="355"/>
      <c r="E1672" s="101"/>
      <c r="H1672" s="93"/>
      <c r="I1672" s="94"/>
      <c r="J1672" s="93"/>
      <c r="S1672" s="355"/>
      <c r="T1672" s="355"/>
      <c r="U1672" s="355"/>
      <c r="V1672" s="355"/>
      <c r="W1672" s="355"/>
      <c r="X1672" s="355"/>
      <c r="Y1672" s="355"/>
      <c r="Z1672" s="355"/>
    </row>
    <row r="1673" spans="1:26" s="92" customFormat="1">
      <c r="A1673" s="355"/>
      <c r="B1673" s="355"/>
      <c r="C1673" s="355"/>
      <c r="E1673" s="101"/>
      <c r="H1673" s="93"/>
      <c r="I1673" s="94"/>
      <c r="J1673" s="93"/>
      <c r="S1673" s="355"/>
      <c r="T1673" s="355"/>
      <c r="U1673" s="355"/>
      <c r="V1673" s="355"/>
      <c r="W1673" s="355"/>
      <c r="X1673" s="355"/>
      <c r="Y1673" s="355"/>
      <c r="Z1673" s="355"/>
    </row>
    <row r="1674" spans="1:26" s="92" customFormat="1">
      <c r="A1674" s="355"/>
      <c r="B1674" s="355"/>
      <c r="C1674" s="355"/>
      <c r="E1674" s="101"/>
      <c r="H1674" s="93"/>
      <c r="I1674" s="94"/>
      <c r="J1674" s="93"/>
      <c r="S1674" s="355"/>
      <c r="T1674" s="355"/>
      <c r="U1674" s="355"/>
      <c r="V1674" s="355"/>
      <c r="W1674" s="355"/>
      <c r="X1674" s="355"/>
      <c r="Y1674" s="355"/>
      <c r="Z1674" s="355"/>
    </row>
    <row r="1675" spans="1:26" s="92" customFormat="1">
      <c r="A1675" s="355"/>
      <c r="B1675" s="355"/>
      <c r="C1675" s="355"/>
      <c r="E1675" s="101"/>
      <c r="H1675" s="93"/>
      <c r="I1675" s="94"/>
      <c r="J1675" s="93"/>
      <c r="S1675" s="355"/>
      <c r="T1675" s="355"/>
      <c r="U1675" s="355"/>
      <c r="V1675" s="355"/>
      <c r="W1675" s="355"/>
      <c r="X1675" s="355"/>
      <c r="Y1675" s="355"/>
      <c r="Z1675" s="355"/>
    </row>
    <row r="1676" spans="1:26" s="92" customFormat="1">
      <c r="A1676" s="355"/>
      <c r="B1676" s="355"/>
      <c r="C1676" s="355"/>
      <c r="E1676" s="101"/>
      <c r="H1676" s="93"/>
      <c r="I1676" s="94"/>
      <c r="J1676" s="93"/>
      <c r="S1676" s="355"/>
      <c r="T1676" s="355"/>
      <c r="U1676" s="355"/>
      <c r="V1676" s="355"/>
      <c r="W1676" s="355"/>
      <c r="X1676" s="355"/>
      <c r="Y1676" s="355"/>
      <c r="Z1676" s="355"/>
    </row>
    <row r="1677" spans="1:26" s="92" customFormat="1">
      <c r="A1677" s="355"/>
      <c r="B1677" s="355"/>
      <c r="C1677" s="355"/>
      <c r="E1677" s="101"/>
      <c r="H1677" s="93"/>
      <c r="I1677" s="94"/>
      <c r="J1677" s="93"/>
      <c r="S1677" s="355"/>
      <c r="T1677" s="355"/>
      <c r="U1677" s="355"/>
      <c r="V1677" s="355"/>
      <c r="W1677" s="355"/>
      <c r="X1677" s="355"/>
      <c r="Y1677" s="355"/>
      <c r="Z1677" s="355"/>
    </row>
    <row r="1678" spans="1:26" s="92" customFormat="1">
      <c r="A1678" s="355"/>
      <c r="B1678" s="355"/>
      <c r="C1678" s="355"/>
      <c r="E1678" s="101"/>
      <c r="H1678" s="93"/>
      <c r="I1678" s="94"/>
      <c r="J1678" s="93"/>
      <c r="S1678" s="355"/>
      <c r="T1678" s="355"/>
      <c r="U1678" s="355"/>
      <c r="V1678" s="355"/>
      <c r="W1678" s="355"/>
      <c r="X1678" s="355"/>
      <c r="Y1678" s="355"/>
      <c r="Z1678" s="355"/>
    </row>
    <row r="1679" spans="1:26" s="92" customFormat="1">
      <c r="A1679" s="355"/>
      <c r="B1679" s="355"/>
      <c r="C1679" s="355"/>
      <c r="E1679" s="101"/>
      <c r="H1679" s="93"/>
      <c r="I1679" s="94"/>
      <c r="J1679" s="93"/>
      <c r="S1679" s="355"/>
      <c r="T1679" s="355"/>
      <c r="U1679" s="355"/>
      <c r="V1679" s="355"/>
      <c r="W1679" s="355"/>
      <c r="X1679" s="355"/>
      <c r="Y1679" s="355"/>
      <c r="Z1679" s="355"/>
    </row>
    <row r="1680" spans="1:26" s="92" customFormat="1">
      <c r="A1680" s="355"/>
      <c r="B1680" s="355"/>
      <c r="C1680" s="355"/>
      <c r="E1680" s="101"/>
      <c r="H1680" s="93"/>
      <c r="I1680" s="94"/>
      <c r="J1680" s="93"/>
      <c r="S1680" s="355"/>
      <c r="T1680" s="355"/>
      <c r="U1680" s="355"/>
      <c r="V1680" s="355"/>
      <c r="W1680" s="355"/>
      <c r="X1680" s="355"/>
      <c r="Y1680" s="355"/>
      <c r="Z1680" s="355"/>
    </row>
    <row r="1681" spans="1:26" s="92" customFormat="1">
      <c r="A1681" s="355"/>
      <c r="B1681" s="355"/>
      <c r="C1681" s="355"/>
      <c r="E1681" s="101"/>
      <c r="H1681" s="93"/>
      <c r="I1681" s="94"/>
      <c r="J1681" s="93"/>
      <c r="S1681" s="355"/>
      <c r="T1681" s="355"/>
      <c r="U1681" s="355"/>
      <c r="V1681" s="355"/>
      <c r="W1681" s="355"/>
      <c r="X1681" s="355"/>
      <c r="Y1681" s="355"/>
      <c r="Z1681" s="355"/>
    </row>
    <row r="1682" spans="1:26" s="92" customFormat="1">
      <c r="A1682" s="355"/>
      <c r="B1682" s="355"/>
      <c r="C1682" s="355"/>
      <c r="E1682" s="101"/>
      <c r="H1682" s="93"/>
      <c r="I1682" s="94"/>
      <c r="J1682" s="93"/>
      <c r="S1682" s="355"/>
      <c r="T1682" s="355"/>
      <c r="U1682" s="355"/>
      <c r="V1682" s="355"/>
      <c r="W1682" s="355"/>
      <c r="X1682" s="355"/>
      <c r="Y1682" s="355"/>
      <c r="Z1682" s="355"/>
    </row>
    <row r="1683" spans="1:26" s="92" customFormat="1">
      <c r="A1683" s="355"/>
      <c r="B1683" s="355"/>
      <c r="C1683" s="355"/>
      <c r="E1683" s="101"/>
      <c r="H1683" s="93"/>
      <c r="I1683" s="94"/>
      <c r="J1683" s="93"/>
      <c r="S1683" s="355"/>
      <c r="T1683" s="355"/>
      <c r="U1683" s="355"/>
      <c r="V1683" s="355"/>
      <c r="W1683" s="355"/>
      <c r="X1683" s="355"/>
      <c r="Y1683" s="355"/>
      <c r="Z1683" s="355"/>
    </row>
    <row r="1684" spans="1:26" s="92" customFormat="1">
      <c r="A1684" s="355"/>
      <c r="B1684" s="355"/>
      <c r="C1684" s="355"/>
      <c r="E1684" s="101"/>
      <c r="H1684" s="93"/>
      <c r="I1684" s="94"/>
      <c r="J1684" s="93"/>
      <c r="S1684" s="355"/>
      <c r="T1684" s="355"/>
      <c r="U1684" s="355"/>
      <c r="V1684" s="355"/>
      <c r="W1684" s="355"/>
      <c r="X1684" s="355"/>
      <c r="Y1684" s="355"/>
      <c r="Z1684" s="355"/>
    </row>
    <row r="1685" spans="1:26" s="92" customFormat="1">
      <c r="A1685" s="355"/>
      <c r="B1685" s="355"/>
      <c r="C1685" s="355"/>
      <c r="E1685" s="101"/>
      <c r="H1685" s="93"/>
      <c r="I1685" s="94"/>
      <c r="J1685" s="93"/>
      <c r="S1685" s="355"/>
      <c r="T1685" s="355"/>
      <c r="U1685" s="355"/>
      <c r="V1685" s="355"/>
      <c r="W1685" s="355"/>
      <c r="X1685" s="355"/>
      <c r="Y1685" s="355"/>
      <c r="Z1685" s="355"/>
    </row>
    <row r="1686" spans="1:26" s="92" customFormat="1">
      <c r="A1686" s="355"/>
      <c r="B1686" s="355"/>
      <c r="C1686" s="355"/>
      <c r="E1686" s="101"/>
      <c r="H1686" s="93"/>
      <c r="I1686" s="94"/>
      <c r="J1686" s="93"/>
      <c r="S1686" s="355"/>
      <c r="T1686" s="355"/>
      <c r="U1686" s="355"/>
      <c r="V1686" s="355"/>
      <c r="W1686" s="355"/>
      <c r="X1686" s="355"/>
      <c r="Y1686" s="355"/>
      <c r="Z1686" s="355"/>
    </row>
    <row r="1687" spans="1:26" s="92" customFormat="1">
      <c r="A1687" s="355"/>
      <c r="B1687" s="355"/>
      <c r="C1687" s="355"/>
      <c r="E1687" s="101"/>
      <c r="H1687" s="93"/>
      <c r="I1687" s="94"/>
      <c r="J1687" s="93"/>
      <c r="S1687" s="355"/>
      <c r="T1687" s="355"/>
      <c r="U1687" s="355"/>
      <c r="V1687" s="355"/>
      <c r="W1687" s="355"/>
      <c r="X1687" s="355"/>
      <c r="Y1687" s="355"/>
      <c r="Z1687" s="355"/>
    </row>
    <row r="1688" spans="1:26" s="92" customFormat="1">
      <c r="A1688" s="355"/>
      <c r="B1688" s="355"/>
      <c r="C1688" s="355"/>
      <c r="E1688" s="101"/>
      <c r="H1688" s="93"/>
      <c r="I1688" s="94"/>
      <c r="J1688" s="93"/>
      <c r="S1688" s="355"/>
      <c r="T1688" s="355"/>
      <c r="U1688" s="355"/>
      <c r="V1688" s="355"/>
      <c r="W1688" s="355"/>
      <c r="X1688" s="355"/>
      <c r="Y1688" s="355"/>
      <c r="Z1688" s="355"/>
    </row>
    <row r="1689" spans="1:26" s="92" customFormat="1">
      <c r="A1689" s="355"/>
      <c r="B1689" s="355"/>
      <c r="C1689" s="355"/>
      <c r="E1689" s="101"/>
      <c r="H1689" s="93"/>
      <c r="I1689" s="94"/>
      <c r="J1689" s="93"/>
      <c r="S1689" s="355"/>
      <c r="T1689" s="355"/>
      <c r="U1689" s="355"/>
      <c r="V1689" s="355"/>
      <c r="W1689" s="355"/>
      <c r="X1689" s="355"/>
      <c r="Y1689" s="355"/>
      <c r="Z1689" s="355"/>
    </row>
    <row r="1690" spans="1:26" s="92" customFormat="1">
      <c r="A1690" s="355"/>
      <c r="B1690" s="355"/>
      <c r="C1690" s="355"/>
      <c r="E1690" s="101"/>
      <c r="H1690" s="93"/>
      <c r="I1690" s="94"/>
      <c r="J1690" s="93"/>
      <c r="S1690" s="355"/>
      <c r="T1690" s="355"/>
      <c r="U1690" s="355"/>
      <c r="V1690" s="355"/>
      <c r="W1690" s="355"/>
      <c r="X1690" s="355"/>
      <c r="Y1690" s="355"/>
      <c r="Z1690" s="355"/>
    </row>
    <row r="1691" spans="1:26" s="92" customFormat="1">
      <c r="A1691" s="355"/>
      <c r="B1691" s="355"/>
      <c r="C1691" s="355"/>
      <c r="E1691" s="101"/>
      <c r="H1691" s="93"/>
      <c r="I1691" s="94"/>
      <c r="J1691" s="93"/>
      <c r="S1691" s="355"/>
      <c r="T1691" s="355"/>
      <c r="U1691" s="355"/>
      <c r="V1691" s="355"/>
      <c r="W1691" s="355"/>
      <c r="X1691" s="355"/>
      <c r="Y1691" s="355"/>
      <c r="Z1691" s="355"/>
    </row>
    <row r="1692" spans="1:26" s="92" customFormat="1">
      <c r="A1692" s="355"/>
      <c r="B1692" s="355"/>
      <c r="C1692" s="355"/>
      <c r="E1692" s="101"/>
      <c r="H1692" s="93"/>
      <c r="I1692" s="94"/>
      <c r="J1692" s="93"/>
      <c r="S1692" s="355"/>
      <c r="T1692" s="355"/>
      <c r="U1692" s="355"/>
      <c r="V1692" s="355"/>
      <c r="W1692" s="355"/>
      <c r="X1692" s="355"/>
      <c r="Y1692" s="355"/>
      <c r="Z1692" s="355"/>
    </row>
    <row r="1693" spans="1:26" s="92" customFormat="1">
      <c r="A1693" s="355"/>
      <c r="B1693" s="355"/>
      <c r="C1693" s="355"/>
      <c r="E1693" s="101"/>
      <c r="H1693" s="93"/>
      <c r="I1693" s="94"/>
      <c r="J1693" s="93"/>
      <c r="S1693" s="355"/>
      <c r="T1693" s="355"/>
      <c r="U1693" s="355"/>
      <c r="V1693" s="355"/>
      <c r="W1693" s="355"/>
      <c r="X1693" s="355"/>
      <c r="Y1693" s="355"/>
      <c r="Z1693" s="355"/>
    </row>
    <row r="1694" spans="1:26" s="92" customFormat="1">
      <c r="A1694" s="355"/>
      <c r="B1694" s="355"/>
      <c r="C1694" s="355"/>
      <c r="E1694" s="101"/>
      <c r="H1694" s="93"/>
      <c r="I1694" s="94"/>
      <c r="J1694" s="93"/>
      <c r="S1694" s="355"/>
      <c r="T1694" s="355"/>
      <c r="U1694" s="355"/>
      <c r="V1694" s="355"/>
      <c r="W1694" s="355"/>
      <c r="X1694" s="355"/>
      <c r="Y1694" s="355"/>
      <c r="Z1694" s="355"/>
    </row>
    <row r="1695" spans="1:26" s="92" customFormat="1">
      <c r="A1695" s="355"/>
      <c r="B1695" s="355"/>
      <c r="C1695" s="355"/>
      <c r="E1695" s="101"/>
      <c r="H1695" s="93"/>
      <c r="I1695" s="94"/>
      <c r="J1695" s="93"/>
      <c r="S1695" s="355"/>
      <c r="T1695" s="355"/>
      <c r="U1695" s="355"/>
      <c r="V1695" s="355"/>
      <c r="W1695" s="355"/>
      <c r="X1695" s="355"/>
      <c r="Y1695" s="355"/>
      <c r="Z1695" s="355"/>
    </row>
    <row r="1696" spans="1:26" s="92" customFormat="1">
      <c r="A1696" s="355"/>
      <c r="B1696" s="355"/>
      <c r="C1696" s="355"/>
      <c r="E1696" s="101"/>
      <c r="H1696" s="93"/>
      <c r="I1696" s="94"/>
      <c r="J1696" s="93"/>
      <c r="S1696" s="355"/>
      <c r="T1696" s="355"/>
      <c r="U1696" s="355"/>
      <c r="V1696" s="355"/>
      <c r="W1696" s="355"/>
      <c r="X1696" s="355"/>
      <c r="Y1696" s="355"/>
      <c r="Z1696" s="355"/>
    </row>
    <row r="1697" spans="1:26" s="92" customFormat="1">
      <c r="A1697" s="355"/>
      <c r="B1697" s="355"/>
      <c r="C1697" s="355"/>
      <c r="E1697" s="101"/>
      <c r="H1697" s="93"/>
      <c r="I1697" s="94"/>
      <c r="J1697" s="93"/>
      <c r="S1697" s="355"/>
      <c r="T1697" s="355"/>
      <c r="U1697" s="355"/>
      <c r="V1697" s="355"/>
      <c r="W1697" s="355"/>
      <c r="X1697" s="355"/>
      <c r="Y1697" s="355"/>
      <c r="Z1697" s="355"/>
    </row>
    <row r="1698" spans="1:26" s="92" customFormat="1">
      <c r="A1698" s="355"/>
      <c r="B1698" s="355"/>
      <c r="C1698" s="355"/>
      <c r="E1698" s="101"/>
      <c r="H1698" s="93"/>
      <c r="I1698" s="94"/>
      <c r="J1698" s="93"/>
      <c r="S1698" s="355"/>
      <c r="T1698" s="355"/>
      <c r="U1698" s="355"/>
      <c r="V1698" s="355"/>
      <c r="W1698" s="355"/>
      <c r="X1698" s="355"/>
      <c r="Y1698" s="355"/>
      <c r="Z1698" s="355"/>
    </row>
    <row r="1699" spans="1:26" s="92" customFormat="1">
      <c r="A1699" s="355"/>
      <c r="B1699" s="355"/>
      <c r="C1699" s="355"/>
      <c r="E1699" s="101"/>
      <c r="H1699" s="93"/>
      <c r="I1699" s="94"/>
      <c r="J1699" s="93"/>
      <c r="S1699" s="355"/>
      <c r="T1699" s="355"/>
      <c r="U1699" s="355"/>
      <c r="V1699" s="355"/>
      <c r="W1699" s="355"/>
      <c r="X1699" s="355"/>
      <c r="Y1699" s="355"/>
      <c r="Z1699" s="355"/>
    </row>
    <row r="1700" spans="1:26" s="92" customFormat="1">
      <c r="A1700" s="355"/>
      <c r="B1700" s="355"/>
      <c r="C1700" s="355"/>
      <c r="E1700" s="101"/>
      <c r="H1700" s="93"/>
      <c r="I1700" s="94"/>
      <c r="J1700" s="93"/>
      <c r="S1700" s="355"/>
      <c r="T1700" s="355"/>
      <c r="U1700" s="355"/>
      <c r="V1700" s="355"/>
      <c r="W1700" s="355"/>
      <c r="X1700" s="355"/>
      <c r="Y1700" s="355"/>
      <c r="Z1700" s="355"/>
    </row>
    <row r="1701" spans="1:26" s="92" customFormat="1">
      <c r="A1701" s="355"/>
      <c r="B1701" s="355"/>
      <c r="C1701" s="355"/>
      <c r="E1701" s="101"/>
      <c r="H1701" s="93"/>
      <c r="I1701" s="94"/>
      <c r="J1701" s="93"/>
      <c r="S1701" s="355"/>
      <c r="T1701" s="355"/>
      <c r="U1701" s="355"/>
      <c r="V1701" s="355"/>
      <c r="W1701" s="355"/>
      <c r="X1701" s="355"/>
      <c r="Y1701" s="355"/>
      <c r="Z1701" s="355"/>
    </row>
    <row r="1702" spans="1:26" s="92" customFormat="1">
      <c r="A1702" s="355"/>
      <c r="B1702" s="355"/>
      <c r="C1702" s="355"/>
      <c r="E1702" s="101"/>
      <c r="H1702" s="93"/>
      <c r="I1702" s="94"/>
      <c r="J1702" s="93"/>
      <c r="S1702" s="355"/>
      <c r="T1702" s="355"/>
      <c r="U1702" s="355"/>
      <c r="V1702" s="355"/>
      <c r="W1702" s="355"/>
      <c r="X1702" s="355"/>
      <c r="Y1702" s="355"/>
      <c r="Z1702" s="355"/>
    </row>
    <row r="1703" spans="1:26" s="92" customFormat="1">
      <c r="A1703" s="355"/>
      <c r="B1703" s="355"/>
      <c r="C1703" s="355"/>
      <c r="E1703" s="101"/>
      <c r="H1703" s="93"/>
      <c r="I1703" s="94"/>
      <c r="J1703" s="93"/>
      <c r="S1703" s="355"/>
      <c r="T1703" s="355"/>
      <c r="U1703" s="355"/>
      <c r="V1703" s="355"/>
      <c r="W1703" s="355"/>
      <c r="X1703" s="355"/>
      <c r="Y1703" s="355"/>
      <c r="Z1703" s="355"/>
    </row>
    <row r="1704" spans="1:26" s="92" customFormat="1">
      <c r="A1704" s="355"/>
      <c r="B1704" s="355"/>
      <c r="C1704" s="355"/>
      <c r="E1704" s="101"/>
      <c r="H1704" s="93"/>
      <c r="I1704" s="94"/>
      <c r="J1704" s="93"/>
      <c r="S1704" s="355"/>
      <c r="T1704" s="355"/>
      <c r="U1704" s="355"/>
      <c r="V1704" s="355"/>
      <c r="W1704" s="355"/>
      <c r="X1704" s="355"/>
      <c r="Y1704" s="355"/>
      <c r="Z1704" s="355"/>
    </row>
    <row r="1705" spans="1:26" s="92" customFormat="1">
      <c r="A1705" s="355"/>
      <c r="B1705" s="355"/>
      <c r="C1705" s="355"/>
      <c r="E1705" s="101"/>
      <c r="H1705" s="93"/>
      <c r="I1705" s="94"/>
      <c r="J1705" s="93"/>
      <c r="S1705" s="355"/>
      <c r="T1705" s="355"/>
      <c r="U1705" s="355"/>
      <c r="V1705" s="355"/>
      <c r="W1705" s="355"/>
      <c r="X1705" s="355"/>
      <c r="Y1705" s="355"/>
      <c r="Z1705" s="355"/>
    </row>
    <row r="1706" spans="1:26" s="92" customFormat="1">
      <c r="A1706" s="355"/>
      <c r="B1706" s="355"/>
      <c r="C1706" s="355"/>
      <c r="E1706" s="101"/>
      <c r="H1706" s="93"/>
      <c r="I1706" s="94"/>
      <c r="J1706" s="93"/>
      <c r="S1706" s="355"/>
      <c r="T1706" s="355"/>
      <c r="U1706" s="355"/>
      <c r="V1706" s="355"/>
      <c r="W1706" s="355"/>
      <c r="X1706" s="355"/>
      <c r="Y1706" s="355"/>
      <c r="Z1706" s="355"/>
    </row>
    <row r="1707" spans="1:26" s="92" customFormat="1">
      <c r="A1707" s="355"/>
      <c r="B1707" s="355"/>
      <c r="C1707" s="355"/>
      <c r="E1707" s="101"/>
      <c r="H1707" s="93"/>
      <c r="I1707" s="94"/>
      <c r="J1707" s="93"/>
      <c r="S1707" s="355"/>
      <c r="T1707" s="355"/>
      <c r="U1707" s="355"/>
      <c r="V1707" s="355"/>
      <c r="W1707" s="355"/>
      <c r="X1707" s="355"/>
      <c r="Y1707" s="355"/>
      <c r="Z1707" s="355"/>
    </row>
    <row r="1708" spans="1:26" s="92" customFormat="1">
      <c r="A1708" s="355"/>
      <c r="B1708" s="355"/>
      <c r="C1708" s="355"/>
      <c r="E1708" s="101"/>
      <c r="H1708" s="93"/>
      <c r="I1708" s="94"/>
      <c r="J1708" s="93"/>
      <c r="S1708" s="355"/>
      <c r="T1708" s="355"/>
      <c r="U1708" s="355"/>
      <c r="V1708" s="355"/>
      <c r="W1708" s="355"/>
      <c r="X1708" s="355"/>
      <c r="Y1708" s="355"/>
      <c r="Z1708" s="355"/>
    </row>
    <row r="1709" spans="1:26" s="92" customFormat="1">
      <c r="A1709" s="355"/>
      <c r="B1709" s="355"/>
      <c r="C1709" s="355"/>
      <c r="E1709" s="101"/>
      <c r="H1709" s="93"/>
      <c r="I1709" s="94"/>
      <c r="J1709" s="93"/>
      <c r="S1709" s="355"/>
      <c r="T1709" s="355"/>
      <c r="U1709" s="355"/>
      <c r="V1709" s="355"/>
      <c r="W1709" s="355"/>
      <c r="X1709" s="355"/>
      <c r="Y1709" s="355"/>
      <c r="Z1709" s="355"/>
    </row>
    <row r="1710" spans="1:26" s="92" customFormat="1">
      <c r="A1710" s="355"/>
      <c r="B1710" s="355"/>
      <c r="C1710" s="355"/>
      <c r="E1710" s="101"/>
      <c r="H1710" s="93"/>
      <c r="I1710" s="94"/>
      <c r="J1710" s="93"/>
      <c r="S1710" s="355"/>
      <c r="T1710" s="355"/>
      <c r="U1710" s="355"/>
      <c r="V1710" s="355"/>
      <c r="W1710" s="355"/>
      <c r="X1710" s="355"/>
      <c r="Y1710" s="355"/>
      <c r="Z1710" s="355"/>
    </row>
    <row r="1711" spans="1:26" s="92" customFormat="1">
      <c r="A1711" s="355"/>
      <c r="B1711" s="355"/>
      <c r="C1711" s="355"/>
      <c r="E1711" s="101"/>
      <c r="H1711" s="93"/>
      <c r="I1711" s="94"/>
      <c r="J1711" s="93"/>
      <c r="S1711" s="355"/>
      <c r="T1711" s="355"/>
      <c r="U1711" s="355"/>
      <c r="V1711" s="355"/>
      <c r="W1711" s="355"/>
      <c r="X1711" s="355"/>
      <c r="Y1711" s="355"/>
      <c r="Z1711" s="355"/>
    </row>
    <row r="1712" spans="1:26" s="92" customFormat="1">
      <c r="A1712" s="355"/>
      <c r="B1712" s="355"/>
      <c r="C1712" s="355"/>
      <c r="E1712" s="101"/>
      <c r="H1712" s="93"/>
      <c r="I1712" s="94"/>
      <c r="J1712" s="93"/>
      <c r="S1712" s="355"/>
      <c r="T1712" s="355"/>
      <c r="U1712" s="355"/>
      <c r="V1712" s="355"/>
      <c r="W1712" s="355"/>
      <c r="X1712" s="355"/>
      <c r="Y1712" s="355"/>
      <c r="Z1712" s="355"/>
    </row>
    <row r="1713" spans="1:26" s="92" customFormat="1">
      <c r="A1713" s="355"/>
      <c r="B1713" s="355"/>
      <c r="C1713" s="355"/>
      <c r="E1713" s="101"/>
      <c r="H1713" s="93"/>
      <c r="I1713" s="94"/>
      <c r="J1713" s="93"/>
      <c r="S1713" s="355"/>
      <c r="T1713" s="355"/>
      <c r="U1713" s="355"/>
      <c r="V1713" s="355"/>
      <c r="W1713" s="355"/>
      <c r="X1713" s="355"/>
      <c r="Y1713" s="355"/>
      <c r="Z1713" s="355"/>
    </row>
    <row r="1714" spans="1:26" s="92" customFormat="1">
      <c r="A1714" s="355"/>
      <c r="B1714" s="355"/>
      <c r="C1714" s="355"/>
      <c r="E1714" s="101"/>
      <c r="H1714" s="93"/>
      <c r="I1714" s="94"/>
      <c r="J1714" s="93"/>
      <c r="S1714" s="355"/>
      <c r="T1714" s="355"/>
      <c r="U1714" s="355"/>
      <c r="V1714" s="355"/>
      <c r="W1714" s="355"/>
      <c r="X1714" s="355"/>
      <c r="Y1714" s="355"/>
      <c r="Z1714" s="355"/>
    </row>
    <row r="1715" spans="1:26" s="92" customFormat="1">
      <c r="A1715" s="355"/>
      <c r="B1715" s="355"/>
      <c r="C1715" s="355"/>
      <c r="E1715" s="101"/>
      <c r="H1715" s="93"/>
      <c r="I1715" s="94"/>
      <c r="J1715" s="93"/>
      <c r="S1715" s="355"/>
      <c r="T1715" s="355"/>
      <c r="U1715" s="355"/>
      <c r="V1715" s="355"/>
      <c r="W1715" s="355"/>
      <c r="X1715" s="355"/>
      <c r="Y1715" s="355"/>
      <c r="Z1715" s="355"/>
    </row>
    <row r="1716" spans="1:26" s="92" customFormat="1">
      <c r="A1716" s="355"/>
      <c r="B1716" s="355"/>
      <c r="C1716" s="355"/>
      <c r="E1716" s="101"/>
      <c r="H1716" s="93"/>
      <c r="I1716" s="94"/>
      <c r="J1716" s="93"/>
      <c r="S1716" s="355"/>
      <c r="T1716" s="355"/>
      <c r="U1716" s="355"/>
      <c r="V1716" s="355"/>
      <c r="W1716" s="355"/>
      <c r="X1716" s="355"/>
      <c r="Y1716" s="355"/>
      <c r="Z1716" s="355"/>
    </row>
    <row r="1717" spans="1:26" s="92" customFormat="1">
      <c r="A1717" s="355"/>
      <c r="B1717" s="355"/>
      <c r="C1717" s="355"/>
      <c r="E1717" s="101"/>
      <c r="H1717" s="93"/>
      <c r="I1717" s="94"/>
      <c r="J1717" s="93"/>
      <c r="S1717" s="355"/>
      <c r="T1717" s="355"/>
      <c r="U1717" s="355"/>
      <c r="V1717" s="355"/>
      <c r="W1717" s="355"/>
      <c r="X1717" s="355"/>
      <c r="Y1717" s="355"/>
      <c r="Z1717" s="355"/>
    </row>
    <row r="1718" spans="1:26" s="92" customFormat="1">
      <c r="A1718" s="355"/>
      <c r="B1718" s="355"/>
      <c r="C1718" s="355"/>
      <c r="E1718" s="101"/>
      <c r="H1718" s="93"/>
      <c r="I1718" s="94"/>
      <c r="J1718" s="93"/>
      <c r="S1718" s="355"/>
      <c r="T1718" s="355"/>
      <c r="U1718" s="355"/>
      <c r="V1718" s="355"/>
      <c r="W1718" s="355"/>
      <c r="X1718" s="355"/>
      <c r="Y1718" s="355"/>
      <c r="Z1718" s="355"/>
    </row>
    <row r="1719" spans="1:26" s="92" customFormat="1">
      <c r="A1719" s="355"/>
      <c r="B1719" s="355"/>
      <c r="C1719" s="355"/>
      <c r="E1719" s="101"/>
      <c r="H1719" s="93"/>
      <c r="I1719" s="94"/>
      <c r="J1719" s="93"/>
      <c r="S1719" s="355"/>
      <c r="T1719" s="355"/>
      <c r="U1719" s="355"/>
      <c r="V1719" s="355"/>
      <c r="W1719" s="355"/>
      <c r="X1719" s="355"/>
      <c r="Y1719" s="355"/>
      <c r="Z1719" s="355"/>
    </row>
    <row r="1720" spans="1:26" s="92" customFormat="1">
      <c r="A1720" s="355"/>
      <c r="B1720" s="355"/>
      <c r="C1720" s="355"/>
      <c r="E1720" s="101"/>
      <c r="H1720" s="93"/>
      <c r="I1720" s="94"/>
      <c r="J1720" s="93"/>
      <c r="S1720" s="355"/>
      <c r="T1720" s="355"/>
      <c r="U1720" s="355"/>
      <c r="V1720" s="355"/>
      <c r="W1720" s="355"/>
      <c r="X1720" s="355"/>
      <c r="Y1720" s="355"/>
      <c r="Z1720" s="355"/>
    </row>
    <row r="1721" spans="1:26" s="92" customFormat="1">
      <c r="A1721" s="355"/>
      <c r="B1721" s="355"/>
      <c r="C1721" s="355"/>
      <c r="E1721" s="101"/>
      <c r="H1721" s="93"/>
      <c r="I1721" s="94"/>
      <c r="J1721" s="93"/>
      <c r="S1721" s="355"/>
      <c r="T1721" s="355"/>
      <c r="U1721" s="355"/>
      <c r="V1721" s="355"/>
      <c r="W1721" s="355"/>
      <c r="X1721" s="355"/>
      <c r="Y1721" s="355"/>
      <c r="Z1721" s="355"/>
    </row>
    <row r="1722" spans="1:26" s="92" customFormat="1">
      <c r="A1722" s="355"/>
      <c r="B1722" s="355"/>
      <c r="C1722" s="355"/>
      <c r="E1722" s="101"/>
      <c r="H1722" s="93"/>
      <c r="I1722" s="94"/>
      <c r="J1722" s="93"/>
      <c r="S1722" s="355"/>
      <c r="T1722" s="355"/>
      <c r="U1722" s="355"/>
      <c r="V1722" s="355"/>
      <c r="W1722" s="355"/>
      <c r="X1722" s="355"/>
      <c r="Y1722" s="355"/>
      <c r="Z1722" s="355"/>
    </row>
    <row r="1723" spans="1:26" s="92" customFormat="1">
      <c r="A1723" s="355"/>
      <c r="B1723" s="355"/>
      <c r="C1723" s="355"/>
      <c r="E1723" s="101"/>
      <c r="H1723" s="93"/>
      <c r="I1723" s="94"/>
      <c r="J1723" s="93"/>
      <c r="S1723" s="355"/>
      <c r="T1723" s="355"/>
      <c r="U1723" s="355"/>
      <c r="V1723" s="355"/>
      <c r="W1723" s="355"/>
      <c r="X1723" s="355"/>
      <c r="Y1723" s="355"/>
      <c r="Z1723" s="355"/>
    </row>
    <row r="1724" spans="1:26" s="92" customFormat="1">
      <c r="A1724" s="355"/>
      <c r="B1724" s="355"/>
      <c r="C1724" s="355"/>
      <c r="E1724" s="101"/>
      <c r="H1724" s="93"/>
      <c r="I1724" s="94"/>
      <c r="J1724" s="93"/>
      <c r="S1724" s="355"/>
      <c r="T1724" s="355"/>
      <c r="U1724" s="355"/>
      <c r="V1724" s="355"/>
      <c r="W1724" s="355"/>
      <c r="X1724" s="355"/>
      <c r="Y1724" s="355"/>
      <c r="Z1724" s="355"/>
    </row>
    <row r="1725" spans="1:26" s="92" customFormat="1">
      <c r="A1725" s="355"/>
      <c r="B1725" s="355"/>
      <c r="C1725" s="355"/>
      <c r="E1725" s="101"/>
      <c r="H1725" s="93"/>
      <c r="I1725" s="94"/>
      <c r="J1725" s="93"/>
      <c r="S1725" s="355"/>
      <c r="T1725" s="355"/>
      <c r="U1725" s="355"/>
      <c r="V1725" s="355"/>
      <c r="W1725" s="355"/>
      <c r="X1725" s="355"/>
      <c r="Y1725" s="355"/>
      <c r="Z1725" s="355"/>
    </row>
    <row r="1726" spans="1:26" s="92" customFormat="1">
      <c r="A1726" s="355"/>
      <c r="B1726" s="355"/>
      <c r="C1726" s="355"/>
      <c r="E1726" s="101"/>
      <c r="H1726" s="93"/>
      <c r="I1726" s="94"/>
      <c r="J1726" s="93"/>
      <c r="S1726" s="355"/>
      <c r="T1726" s="355"/>
      <c r="U1726" s="355"/>
      <c r="V1726" s="355"/>
      <c r="W1726" s="355"/>
      <c r="X1726" s="355"/>
      <c r="Y1726" s="355"/>
      <c r="Z1726" s="355"/>
    </row>
    <row r="1727" spans="1:26" s="92" customFormat="1">
      <c r="A1727" s="355"/>
      <c r="B1727" s="355"/>
      <c r="C1727" s="355"/>
      <c r="E1727" s="101"/>
      <c r="H1727" s="93"/>
      <c r="I1727" s="94"/>
      <c r="J1727" s="93"/>
      <c r="S1727" s="355"/>
      <c r="T1727" s="355"/>
      <c r="U1727" s="355"/>
      <c r="V1727" s="355"/>
      <c r="W1727" s="355"/>
      <c r="X1727" s="355"/>
      <c r="Y1727" s="355"/>
      <c r="Z1727" s="355"/>
    </row>
    <row r="1728" spans="1:26" s="92" customFormat="1">
      <c r="A1728" s="355"/>
      <c r="B1728" s="355"/>
      <c r="C1728" s="355"/>
      <c r="E1728" s="101"/>
      <c r="H1728" s="93"/>
      <c r="I1728" s="94"/>
      <c r="J1728" s="93"/>
      <c r="S1728" s="355"/>
      <c r="T1728" s="355"/>
      <c r="U1728" s="355"/>
      <c r="V1728" s="355"/>
      <c r="W1728" s="355"/>
      <c r="X1728" s="355"/>
      <c r="Y1728" s="355"/>
      <c r="Z1728" s="355"/>
    </row>
    <row r="1729" spans="1:26" s="92" customFormat="1">
      <c r="A1729" s="355"/>
      <c r="B1729" s="355"/>
      <c r="C1729" s="355"/>
      <c r="E1729" s="101"/>
      <c r="H1729" s="93"/>
      <c r="I1729" s="94"/>
      <c r="J1729" s="93"/>
      <c r="S1729" s="355"/>
      <c r="T1729" s="355"/>
      <c r="U1729" s="355"/>
      <c r="V1729" s="355"/>
      <c r="W1729" s="355"/>
      <c r="X1729" s="355"/>
      <c r="Y1729" s="355"/>
      <c r="Z1729" s="355"/>
    </row>
    <row r="1730" spans="1:26" s="92" customFormat="1">
      <c r="A1730" s="355"/>
      <c r="B1730" s="355"/>
      <c r="C1730" s="355"/>
      <c r="E1730" s="101"/>
      <c r="H1730" s="93"/>
      <c r="I1730" s="94"/>
      <c r="J1730" s="93"/>
      <c r="S1730" s="355"/>
      <c r="T1730" s="355"/>
      <c r="U1730" s="355"/>
      <c r="V1730" s="355"/>
      <c r="W1730" s="355"/>
      <c r="X1730" s="355"/>
      <c r="Y1730" s="355"/>
      <c r="Z1730" s="355"/>
    </row>
    <row r="1731" spans="1:26" s="92" customFormat="1">
      <c r="A1731" s="355"/>
      <c r="B1731" s="355"/>
      <c r="C1731" s="355"/>
      <c r="E1731" s="101"/>
      <c r="H1731" s="93"/>
      <c r="I1731" s="94"/>
      <c r="J1731" s="93"/>
      <c r="S1731" s="355"/>
      <c r="T1731" s="355"/>
      <c r="U1731" s="355"/>
      <c r="V1731" s="355"/>
      <c r="W1731" s="355"/>
      <c r="X1731" s="355"/>
      <c r="Y1731" s="355"/>
      <c r="Z1731" s="355"/>
    </row>
    <row r="1732" spans="1:26" s="92" customFormat="1">
      <c r="A1732" s="355"/>
      <c r="B1732" s="355"/>
      <c r="C1732" s="355"/>
      <c r="E1732" s="101"/>
      <c r="H1732" s="93"/>
      <c r="I1732" s="94"/>
      <c r="J1732" s="93"/>
      <c r="S1732" s="355"/>
      <c r="T1732" s="355"/>
      <c r="U1732" s="355"/>
      <c r="V1732" s="355"/>
      <c r="W1732" s="355"/>
      <c r="X1732" s="355"/>
      <c r="Y1732" s="355"/>
      <c r="Z1732" s="355"/>
    </row>
    <row r="1733" spans="1:26" s="92" customFormat="1">
      <c r="A1733" s="355"/>
      <c r="B1733" s="355"/>
      <c r="C1733" s="355"/>
      <c r="E1733" s="101"/>
      <c r="H1733" s="93"/>
      <c r="I1733" s="94"/>
      <c r="J1733" s="93"/>
      <c r="S1733" s="355"/>
      <c r="T1733" s="355"/>
      <c r="U1733" s="355"/>
      <c r="V1733" s="355"/>
      <c r="W1733" s="355"/>
      <c r="X1733" s="355"/>
      <c r="Y1733" s="355"/>
      <c r="Z1733" s="355"/>
    </row>
    <row r="1734" spans="1:26" s="92" customFormat="1">
      <c r="A1734" s="355"/>
      <c r="B1734" s="355"/>
      <c r="C1734" s="355"/>
      <c r="E1734" s="101"/>
      <c r="H1734" s="93"/>
      <c r="I1734" s="94"/>
      <c r="J1734" s="93"/>
      <c r="S1734" s="355"/>
      <c r="T1734" s="355"/>
      <c r="U1734" s="355"/>
      <c r="V1734" s="355"/>
      <c r="W1734" s="355"/>
      <c r="X1734" s="355"/>
      <c r="Y1734" s="355"/>
      <c r="Z1734" s="355"/>
    </row>
    <row r="1735" spans="1:26" s="92" customFormat="1">
      <c r="A1735" s="355"/>
      <c r="B1735" s="355"/>
      <c r="C1735" s="355"/>
      <c r="E1735" s="101"/>
      <c r="H1735" s="93"/>
      <c r="I1735" s="94"/>
      <c r="J1735" s="93"/>
      <c r="S1735" s="355"/>
      <c r="T1735" s="355"/>
      <c r="U1735" s="355"/>
      <c r="V1735" s="355"/>
      <c r="W1735" s="355"/>
      <c r="X1735" s="355"/>
      <c r="Y1735" s="355"/>
      <c r="Z1735" s="355"/>
    </row>
    <row r="1736" spans="1:26" s="92" customFormat="1">
      <c r="A1736" s="355"/>
      <c r="B1736" s="355"/>
      <c r="C1736" s="355"/>
      <c r="E1736" s="101"/>
      <c r="H1736" s="93"/>
      <c r="I1736" s="94"/>
      <c r="J1736" s="93"/>
      <c r="S1736" s="355"/>
      <c r="T1736" s="355"/>
      <c r="U1736" s="355"/>
      <c r="V1736" s="355"/>
      <c r="W1736" s="355"/>
      <c r="X1736" s="355"/>
      <c r="Y1736" s="355"/>
      <c r="Z1736" s="355"/>
    </row>
    <row r="1737" spans="1:26" s="92" customFormat="1">
      <c r="A1737" s="355"/>
      <c r="B1737" s="355"/>
      <c r="C1737" s="355"/>
      <c r="E1737" s="101"/>
      <c r="H1737" s="93"/>
      <c r="I1737" s="94"/>
      <c r="J1737" s="93"/>
      <c r="S1737" s="355"/>
      <c r="T1737" s="355"/>
      <c r="U1737" s="355"/>
      <c r="V1737" s="355"/>
      <c r="W1737" s="355"/>
      <c r="X1737" s="355"/>
      <c r="Y1737" s="355"/>
      <c r="Z1737" s="355"/>
    </row>
    <row r="1738" spans="1:26" s="92" customFormat="1">
      <c r="A1738" s="355"/>
      <c r="B1738" s="355"/>
      <c r="C1738" s="355"/>
      <c r="E1738" s="101"/>
      <c r="H1738" s="93"/>
      <c r="I1738" s="94"/>
      <c r="J1738" s="93"/>
      <c r="S1738" s="355"/>
      <c r="T1738" s="355"/>
      <c r="U1738" s="355"/>
      <c r="V1738" s="355"/>
      <c r="W1738" s="355"/>
      <c r="X1738" s="355"/>
      <c r="Y1738" s="355"/>
      <c r="Z1738" s="355"/>
    </row>
    <row r="1739" spans="1:26" s="92" customFormat="1">
      <c r="A1739" s="355"/>
      <c r="B1739" s="355"/>
      <c r="C1739" s="355"/>
      <c r="E1739" s="101"/>
      <c r="H1739" s="93"/>
      <c r="I1739" s="94"/>
      <c r="J1739" s="93"/>
      <c r="S1739" s="355"/>
      <c r="T1739" s="355"/>
      <c r="U1739" s="355"/>
      <c r="V1739" s="355"/>
      <c r="W1739" s="355"/>
      <c r="X1739" s="355"/>
      <c r="Y1739" s="355"/>
      <c r="Z1739" s="355"/>
    </row>
    <row r="1740" spans="1:26" s="92" customFormat="1">
      <c r="A1740" s="355"/>
      <c r="B1740" s="355"/>
      <c r="C1740" s="355"/>
      <c r="E1740" s="101"/>
      <c r="H1740" s="93"/>
      <c r="I1740" s="94"/>
      <c r="J1740" s="93"/>
      <c r="S1740" s="355"/>
      <c r="T1740" s="355"/>
      <c r="U1740" s="355"/>
      <c r="V1740" s="355"/>
      <c r="W1740" s="355"/>
      <c r="X1740" s="355"/>
      <c r="Y1740" s="355"/>
      <c r="Z1740" s="355"/>
    </row>
    <row r="1741" spans="1:26" s="92" customFormat="1">
      <c r="A1741" s="355"/>
      <c r="B1741" s="355"/>
      <c r="C1741" s="355"/>
      <c r="E1741" s="101"/>
      <c r="H1741" s="93"/>
      <c r="I1741" s="94"/>
      <c r="J1741" s="93"/>
      <c r="S1741" s="355"/>
      <c r="T1741" s="355"/>
      <c r="U1741" s="355"/>
      <c r="V1741" s="355"/>
      <c r="W1741" s="355"/>
      <c r="X1741" s="355"/>
      <c r="Y1741" s="355"/>
      <c r="Z1741" s="355"/>
    </row>
    <row r="1742" spans="1:26" s="92" customFormat="1">
      <c r="A1742" s="355"/>
      <c r="B1742" s="355"/>
      <c r="C1742" s="355"/>
      <c r="E1742" s="101"/>
      <c r="H1742" s="93"/>
      <c r="I1742" s="94"/>
      <c r="J1742" s="93"/>
      <c r="S1742" s="355"/>
      <c r="T1742" s="355"/>
      <c r="U1742" s="355"/>
      <c r="V1742" s="355"/>
      <c r="W1742" s="355"/>
      <c r="X1742" s="355"/>
      <c r="Y1742" s="355"/>
      <c r="Z1742" s="355"/>
    </row>
    <row r="1743" spans="1:26" s="92" customFormat="1">
      <c r="A1743" s="355"/>
      <c r="B1743" s="355"/>
      <c r="C1743" s="355"/>
      <c r="E1743" s="101"/>
      <c r="H1743" s="93"/>
      <c r="I1743" s="94"/>
      <c r="J1743" s="93"/>
      <c r="S1743" s="355"/>
      <c r="T1743" s="355"/>
      <c r="U1743" s="355"/>
      <c r="V1743" s="355"/>
      <c r="W1743" s="355"/>
      <c r="X1743" s="355"/>
      <c r="Y1743" s="355"/>
      <c r="Z1743" s="355"/>
    </row>
    <row r="1744" spans="1:26" s="92" customFormat="1">
      <c r="A1744" s="355"/>
      <c r="B1744" s="355"/>
      <c r="C1744" s="355"/>
      <c r="E1744" s="101"/>
      <c r="H1744" s="93"/>
      <c r="I1744" s="94"/>
      <c r="J1744" s="93"/>
      <c r="S1744" s="355"/>
      <c r="T1744" s="355"/>
      <c r="U1744" s="355"/>
      <c r="V1744" s="355"/>
      <c r="W1744" s="355"/>
      <c r="X1744" s="355"/>
      <c r="Y1744" s="355"/>
      <c r="Z1744" s="355"/>
    </row>
    <row r="1745" spans="1:26" s="92" customFormat="1">
      <c r="A1745" s="355"/>
      <c r="B1745" s="355"/>
      <c r="C1745" s="355"/>
      <c r="E1745" s="101"/>
      <c r="H1745" s="93"/>
      <c r="I1745" s="94"/>
      <c r="J1745" s="93"/>
      <c r="S1745" s="355"/>
      <c r="T1745" s="355"/>
      <c r="U1745" s="355"/>
      <c r="V1745" s="355"/>
      <c r="W1745" s="355"/>
      <c r="X1745" s="355"/>
      <c r="Y1745" s="355"/>
      <c r="Z1745" s="355"/>
    </row>
    <row r="1746" spans="1:26" s="92" customFormat="1">
      <c r="A1746" s="355"/>
      <c r="B1746" s="355"/>
      <c r="C1746" s="355"/>
      <c r="E1746" s="101"/>
      <c r="H1746" s="93"/>
      <c r="I1746" s="94"/>
      <c r="J1746" s="93"/>
      <c r="S1746" s="355"/>
      <c r="T1746" s="355"/>
      <c r="U1746" s="355"/>
      <c r="V1746" s="355"/>
      <c r="W1746" s="355"/>
      <c r="X1746" s="355"/>
      <c r="Y1746" s="355"/>
      <c r="Z1746" s="355"/>
    </row>
    <row r="1747" spans="1:26" s="92" customFormat="1">
      <c r="A1747" s="355"/>
      <c r="B1747" s="355"/>
      <c r="C1747" s="355"/>
      <c r="E1747" s="101"/>
      <c r="H1747" s="93"/>
      <c r="I1747" s="94"/>
      <c r="J1747" s="93"/>
      <c r="S1747" s="355"/>
      <c r="T1747" s="355"/>
      <c r="U1747" s="355"/>
      <c r="V1747" s="355"/>
      <c r="W1747" s="355"/>
      <c r="X1747" s="355"/>
      <c r="Y1747" s="355"/>
      <c r="Z1747" s="355"/>
    </row>
    <row r="1748" spans="1:26" s="92" customFormat="1">
      <c r="A1748" s="355"/>
      <c r="B1748" s="355"/>
      <c r="C1748" s="355"/>
      <c r="E1748" s="101"/>
      <c r="H1748" s="93"/>
      <c r="I1748" s="94"/>
      <c r="J1748" s="93"/>
      <c r="S1748" s="355"/>
      <c r="T1748" s="355"/>
      <c r="U1748" s="355"/>
      <c r="V1748" s="355"/>
      <c r="W1748" s="355"/>
      <c r="X1748" s="355"/>
      <c r="Y1748" s="355"/>
      <c r="Z1748" s="355"/>
    </row>
    <row r="1749" spans="1:26" s="92" customFormat="1">
      <c r="A1749" s="355"/>
      <c r="B1749" s="355"/>
      <c r="C1749" s="355"/>
      <c r="E1749" s="101"/>
      <c r="H1749" s="93"/>
      <c r="I1749" s="94"/>
      <c r="J1749" s="93"/>
      <c r="S1749" s="355"/>
      <c r="T1749" s="355"/>
      <c r="U1749" s="355"/>
      <c r="V1749" s="355"/>
      <c r="W1749" s="355"/>
      <c r="X1749" s="355"/>
      <c r="Y1749" s="355"/>
      <c r="Z1749" s="355"/>
    </row>
    <row r="1750" spans="1:26" s="92" customFormat="1">
      <c r="A1750" s="355"/>
      <c r="B1750" s="355"/>
      <c r="C1750" s="355"/>
      <c r="E1750" s="101"/>
      <c r="H1750" s="93"/>
      <c r="I1750" s="94"/>
      <c r="J1750" s="93"/>
      <c r="S1750" s="355"/>
      <c r="T1750" s="355"/>
      <c r="U1750" s="355"/>
      <c r="V1750" s="355"/>
      <c r="W1750" s="355"/>
      <c r="X1750" s="355"/>
      <c r="Y1750" s="355"/>
      <c r="Z1750" s="355"/>
    </row>
    <row r="1751" spans="1:26" s="92" customFormat="1">
      <c r="A1751" s="355"/>
      <c r="B1751" s="355"/>
      <c r="C1751" s="355"/>
      <c r="E1751" s="101"/>
      <c r="H1751" s="93"/>
      <c r="I1751" s="94"/>
      <c r="J1751" s="93"/>
      <c r="S1751" s="355"/>
      <c r="T1751" s="355"/>
      <c r="U1751" s="355"/>
      <c r="V1751" s="355"/>
      <c r="W1751" s="355"/>
      <c r="X1751" s="355"/>
      <c r="Y1751" s="355"/>
      <c r="Z1751" s="355"/>
    </row>
    <row r="1752" spans="1:26" s="92" customFormat="1">
      <c r="A1752" s="355"/>
      <c r="B1752" s="355"/>
      <c r="C1752" s="355"/>
      <c r="E1752" s="101"/>
      <c r="H1752" s="93"/>
      <c r="I1752" s="94"/>
      <c r="J1752" s="93"/>
      <c r="S1752" s="355"/>
      <c r="T1752" s="355"/>
      <c r="U1752" s="355"/>
      <c r="V1752" s="355"/>
      <c r="W1752" s="355"/>
      <c r="X1752" s="355"/>
      <c r="Y1752" s="355"/>
      <c r="Z1752" s="355"/>
    </row>
    <row r="1753" spans="1:26" s="92" customFormat="1">
      <c r="A1753" s="355"/>
      <c r="B1753" s="355"/>
      <c r="C1753" s="355"/>
      <c r="E1753" s="101"/>
      <c r="H1753" s="93"/>
      <c r="I1753" s="94"/>
      <c r="J1753" s="93"/>
      <c r="S1753" s="355"/>
      <c r="T1753" s="355"/>
      <c r="U1753" s="355"/>
      <c r="V1753" s="355"/>
      <c r="W1753" s="355"/>
      <c r="X1753" s="355"/>
      <c r="Y1753" s="355"/>
      <c r="Z1753" s="355"/>
    </row>
    <row r="1754" spans="1:26" s="92" customFormat="1">
      <c r="A1754" s="355"/>
      <c r="B1754" s="355"/>
      <c r="C1754" s="355"/>
      <c r="E1754" s="101"/>
      <c r="H1754" s="93"/>
      <c r="I1754" s="94"/>
      <c r="J1754" s="93"/>
      <c r="S1754" s="355"/>
      <c r="T1754" s="355"/>
      <c r="U1754" s="355"/>
      <c r="V1754" s="355"/>
      <c r="W1754" s="355"/>
      <c r="X1754" s="355"/>
      <c r="Y1754" s="355"/>
      <c r="Z1754" s="355"/>
    </row>
    <row r="1755" spans="1:26" s="92" customFormat="1">
      <c r="A1755" s="355"/>
      <c r="B1755" s="355"/>
      <c r="C1755" s="355"/>
      <c r="E1755" s="101"/>
      <c r="H1755" s="93"/>
      <c r="I1755" s="94"/>
      <c r="J1755" s="93"/>
      <c r="S1755" s="355"/>
      <c r="T1755" s="355"/>
      <c r="U1755" s="355"/>
      <c r="V1755" s="355"/>
      <c r="W1755" s="355"/>
      <c r="X1755" s="355"/>
      <c r="Y1755" s="355"/>
      <c r="Z1755" s="355"/>
    </row>
    <row r="1756" spans="1:26" s="92" customFormat="1">
      <c r="A1756" s="355"/>
      <c r="B1756" s="355"/>
      <c r="C1756" s="355"/>
      <c r="E1756" s="101"/>
      <c r="H1756" s="93"/>
      <c r="I1756" s="94"/>
      <c r="J1756" s="93"/>
      <c r="S1756" s="355"/>
      <c r="T1756" s="355"/>
      <c r="U1756" s="355"/>
      <c r="V1756" s="355"/>
      <c r="W1756" s="355"/>
      <c r="X1756" s="355"/>
      <c r="Y1756" s="355"/>
      <c r="Z1756" s="355"/>
    </row>
    <row r="1757" spans="1:26" s="92" customFormat="1">
      <c r="A1757" s="355"/>
      <c r="B1757" s="355"/>
      <c r="C1757" s="355"/>
      <c r="E1757" s="101"/>
      <c r="H1757" s="93"/>
      <c r="I1757" s="94"/>
      <c r="J1757" s="93"/>
      <c r="S1757" s="355"/>
      <c r="T1757" s="355"/>
      <c r="U1757" s="355"/>
      <c r="V1757" s="355"/>
      <c r="W1757" s="355"/>
      <c r="X1757" s="355"/>
      <c r="Y1757" s="355"/>
      <c r="Z1757" s="355"/>
    </row>
    <row r="1758" spans="1:26" s="92" customFormat="1">
      <c r="A1758" s="355"/>
      <c r="B1758" s="355"/>
      <c r="C1758" s="355"/>
      <c r="E1758" s="101"/>
      <c r="H1758" s="93"/>
      <c r="I1758" s="94"/>
      <c r="J1758" s="93"/>
      <c r="S1758" s="355"/>
      <c r="T1758" s="355"/>
      <c r="U1758" s="355"/>
      <c r="V1758" s="355"/>
      <c r="W1758" s="355"/>
      <c r="X1758" s="355"/>
      <c r="Y1758" s="355"/>
      <c r="Z1758" s="355"/>
    </row>
    <row r="1759" spans="1:26" s="92" customFormat="1">
      <c r="A1759" s="355"/>
      <c r="B1759" s="355"/>
      <c r="C1759" s="355"/>
      <c r="E1759" s="101"/>
      <c r="H1759" s="93"/>
      <c r="I1759" s="94"/>
      <c r="J1759" s="93"/>
      <c r="S1759" s="355"/>
      <c r="T1759" s="355"/>
      <c r="U1759" s="355"/>
      <c r="V1759" s="355"/>
      <c r="W1759" s="355"/>
      <c r="X1759" s="355"/>
      <c r="Y1759" s="355"/>
      <c r="Z1759" s="355"/>
    </row>
    <row r="1760" spans="1:26" s="92" customFormat="1">
      <c r="A1760" s="355"/>
      <c r="B1760" s="355"/>
      <c r="C1760" s="355"/>
      <c r="E1760" s="101"/>
      <c r="H1760" s="93"/>
      <c r="I1760" s="94"/>
      <c r="J1760" s="93"/>
      <c r="S1760" s="355"/>
      <c r="T1760" s="355"/>
      <c r="U1760" s="355"/>
      <c r="V1760" s="355"/>
      <c r="W1760" s="355"/>
      <c r="X1760" s="355"/>
      <c r="Y1760" s="355"/>
      <c r="Z1760" s="355"/>
    </row>
    <row r="1761" spans="1:26" s="92" customFormat="1">
      <c r="A1761" s="355"/>
      <c r="B1761" s="355"/>
      <c r="C1761" s="355"/>
      <c r="E1761" s="101"/>
      <c r="H1761" s="93"/>
      <c r="I1761" s="94"/>
      <c r="J1761" s="93"/>
      <c r="S1761" s="355"/>
      <c r="T1761" s="355"/>
      <c r="U1761" s="355"/>
      <c r="V1761" s="355"/>
      <c r="W1761" s="355"/>
      <c r="X1761" s="355"/>
      <c r="Y1761" s="355"/>
      <c r="Z1761" s="355"/>
    </row>
    <row r="1762" spans="1:26" s="92" customFormat="1">
      <c r="A1762" s="355"/>
      <c r="B1762" s="355"/>
      <c r="C1762" s="355"/>
      <c r="E1762" s="101"/>
      <c r="H1762" s="93"/>
      <c r="I1762" s="94"/>
      <c r="J1762" s="93"/>
      <c r="S1762" s="355"/>
      <c r="T1762" s="355"/>
      <c r="U1762" s="355"/>
      <c r="V1762" s="355"/>
      <c r="W1762" s="355"/>
      <c r="X1762" s="355"/>
      <c r="Y1762" s="355"/>
      <c r="Z1762" s="355"/>
    </row>
    <row r="1763" spans="1:26" s="92" customFormat="1">
      <c r="A1763" s="355"/>
      <c r="B1763" s="355"/>
      <c r="C1763" s="355"/>
      <c r="E1763" s="101"/>
      <c r="H1763" s="93"/>
      <c r="I1763" s="94"/>
      <c r="J1763" s="93"/>
      <c r="S1763" s="355"/>
      <c r="T1763" s="355"/>
      <c r="U1763" s="355"/>
      <c r="V1763" s="355"/>
      <c r="W1763" s="355"/>
      <c r="X1763" s="355"/>
      <c r="Y1763" s="355"/>
      <c r="Z1763" s="355"/>
    </row>
    <row r="1764" spans="1:26" s="92" customFormat="1">
      <c r="A1764" s="355"/>
      <c r="B1764" s="355"/>
      <c r="C1764" s="355"/>
      <c r="E1764" s="101"/>
      <c r="H1764" s="93"/>
      <c r="I1764" s="94"/>
      <c r="J1764" s="93"/>
      <c r="S1764" s="355"/>
      <c r="T1764" s="355"/>
      <c r="U1764" s="355"/>
      <c r="V1764" s="355"/>
      <c r="W1764" s="355"/>
      <c r="X1764" s="355"/>
      <c r="Y1764" s="355"/>
      <c r="Z1764" s="355"/>
    </row>
    <row r="1765" spans="1:26" s="92" customFormat="1">
      <c r="A1765" s="355"/>
      <c r="B1765" s="355"/>
      <c r="C1765" s="355"/>
      <c r="E1765" s="101"/>
      <c r="H1765" s="93"/>
      <c r="I1765" s="94"/>
      <c r="J1765" s="93"/>
      <c r="S1765" s="355"/>
      <c r="T1765" s="355"/>
      <c r="U1765" s="355"/>
      <c r="V1765" s="355"/>
      <c r="W1765" s="355"/>
      <c r="X1765" s="355"/>
      <c r="Y1765" s="355"/>
      <c r="Z1765" s="355"/>
    </row>
    <row r="1766" spans="1:26" s="92" customFormat="1">
      <c r="A1766" s="355"/>
      <c r="B1766" s="355"/>
      <c r="C1766" s="355"/>
      <c r="E1766" s="101"/>
      <c r="H1766" s="93"/>
      <c r="I1766" s="94"/>
      <c r="J1766" s="93"/>
      <c r="S1766" s="355"/>
      <c r="T1766" s="355"/>
      <c r="U1766" s="355"/>
      <c r="V1766" s="355"/>
      <c r="W1766" s="355"/>
      <c r="X1766" s="355"/>
      <c r="Y1766" s="355"/>
      <c r="Z1766" s="355"/>
    </row>
    <row r="1767" spans="1:26" s="92" customFormat="1">
      <c r="A1767" s="355"/>
      <c r="B1767" s="355"/>
      <c r="C1767" s="355"/>
      <c r="E1767" s="101"/>
      <c r="H1767" s="93"/>
      <c r="I1767" s="94"/>
      <c r="J1767" s="93"/>
      <c r="S1767" s="355"/>
      <c r="T1767" s="355"/>
      <c r="U1767" s="355"/>
      <c r="V1767" s="355"/>
      <c r="W1767" s="355"/>
      <c r="X1767" s="355"/>
      <c r="Y1767" s="355"/>
      <c r="Z1767" s="355"/>
    </row>
    <row r="1768" spans="1:26" s="92" customFormat="1">
      <c r="A1768" s="355"/>
      <c r="B1768" s="355"/>
      <c r="C1768" s="355"/>
      <c r="E1768" s="101"/>
      <c r="H1768" s="93"/>
      <c r="I1768" s="94"/>
      <c r="J1768" s="93"/>
      <c r="S1768" s="355"/>
      <c r="T1768" s="355"/>
      <c r="U1768" s="355"/>
      <c r="V1768" s="355"/>
      <c r="W1768" s="355"/>
      <c r="X1768" s="355"/>
      <c r="Y1768" s="355"/>
      <c r="Z1768" s="355"/>
    </row>
    <row r="1769" spans="1:26" s="92" customFormat="1">
      <c r="A1769" s="355"/>
      <c r="B1769" s="355"/>
      <c r="C1769" s="355"/>
      <c r="E1769" s="101"/>
      <c r="H1769" s="93"/>
      <c r="I1769" s="94"/>
      <c r="J1769" s="93"/>
      <c r="S1769" s="355"/>
      <c r="T1769" s="355"/>
      <c r="U1769" s="355"/>
      <c r="V1769" s="355"/>
      <c r="W1769" s="355"/>
      <c r="X1769" s="355"/>
      <c r="Y1769" s="355"/>
      <c r="Z1769" s="355"/>
    </row>
    <row r="1770" spans="1:26" s="92" customFormat="1">
      <c r="A1770" s="355"/>
      <c r="B1770" s="355"/>
      <c r="C1770" s="355"/>
      <c r="E1770" s="101"/>
      <c r="H1770" s="93"/>
      <c r="I1770" s="94"/>
      <c r="J1770" s="93"/>
      <c r="S1770" s="355"/>
      <c r="T1770" s="355"/>
      <c r="U1770" s="355"/>
      <c r="V1770" s="355"/>
      <c r="W1770" s="355"/>
      <c r="X1770" s="355"/>
      <c r="Y1770" s="355"/>
      <c r="Z1770" s="355"/>
    </row>
    <row r="1771" spans="1:26" s="92" customFormat="1">
      <c r="A1771" s="355"/>
      <c r="B1771" s="355"/>
      <c r="C1771" s="355"/>
      <c r="E1771" s="101"/>
      <c r="H1771" s="93"/>
      <c r="I1771" s="94"/>
      <c r="J1771" s="93"/>
      <c r="S1771" s="355"/>
      <c r="T1771" s="355"/>
      <c r="U1771" s="355"/>
      <c r="V1771" s="355"/>
      <c r="W1771" s="355"/>
      <c r="X1771" s="355"/>
      <c r="Y1771" s="355"/>
      <c r="Z1771" s="355"/>
    </row>
    <row r="1772" spans="1:26" s="92" customFormat="1">
      <c r="A1772" s="355"/>
      <c r="B1772" s="355"/>
      <c r="C1772" s="355"/>
      <c r="E1772" s="101"/>
      <c r="H1772" s="93"/>
      <c r="I1772" s="94"/>
      <c r="J1772" s="93"/>
      <c r="S1772" s="355"/>
      <c r="T1772" s="355"/>
      <c r="U1772" s="355"/>
      <c r="V1772" s="355"/>
      <c r="W1772" s="355"/>
      <c r="X1772" s="355"/>
      <c r="Y1772" s="355"/>
      <c r="Z1772" s="355"/>
    </row>
    <row r="1773" spans="1:26" s="92" customFormat="1">
      <c r="A1773" s="355"/>
      <c r="B1773" s="355"/>
      <c r="C1773" s="355"/>
      <c r="E1773" s="101"/>
      <c r="H1773" s="93"/>
      <c r="I1773" s="94"/>
      <c r="J1773" s="93"/>
      <c r="S1773" s="355"/>
      <c r="T1773" s="355"/>
      <c r="U1773" s="355"/>
      <c r="V1773" s="355"/>
      <c r="W1773" s="355"/>
      <c r="X1773" s="355"/>
      <c r="Y1773" s="355"/>
      <c r="Z1773" s="355"/>
    </row>
    <row r="1774" spans="1:26" s="92" customFormat="1">
      <c r="A1774" s="355"/>
      <c r="B1774" s="355"/>
      <c r="C1774" s="355"/>
      <c r="E1774" s="101"/>
      <c r="H1774" s="93"/>
      <c r="I1774" s="94"/>
      <c r="J1774" s="93"/>
      <c r="S1774" s="355"/>
      <c r="T1774" s="355"/>
      <c r="U1774" s="355"/>
      <c r="V1774" s="355"/>
      <c r="W1774" s="355"/>
      <c r="X1774" s="355"/>
      <c r="Y1774" s="355"/>
      <c r="Z1774" s="355"/>
    </row>
    <row r="1775" spans="1:26" s="92" customFormat="1">
      <c r="A1775" s="355"/>
      <c r="B1775" s="355"/>
      <c r="C1775" s="355"/>
      <c r="E1775" s="101"/>
      <c r="H1775" s="93"/>
      <c r="I1775" s="94"/>
      <c r="J1775" s="93"/>
      <c r="S1775" s="355"/>
      <c r="T1775" s="355"/>
      <c r="U1775" s="355"/>
      <c r="V1775" s="355"/>
      <c r="W1775" s="355"/>
      <c r="X1775" s="355"/>
      <c r="Y1775" s="355"/>
      <c r="Z1775" s="355"/>
    </row>
    <row r="1776" spans="1:26" s="92" customFormat="1">
      <c r="A1776" s="355"/>
      <c r="B1776" s="355"/>
      <c r="C1776" s="355"/>
      <c r="E1776" s="101"/>
      <c r="H1776" s="93"/>
      <c r="I1776" s="94"/>
      <c r="J1776" s="93"/>
      <c r="S1776" s="355"/>
      <c r="T1776" s="355"/>
      <c r="U1776" s="355"/>
      <c r="V1776" s="355"/>
      <c r="W1776" s="355"/>
      <c r="X1776" s="355"/>
      <c r="Y1776" s="355"/>
      <c r="Z1776" s="355"/>
    </row>
    <row r="1777" spans="1:26" s="92" customFormat="1">
      <c r="A1777" s="355"/>
      <c r="B1777" s="355"/>
      <c r="C1777" s="355"/>
      <c r="E1777" s="101"/>
      <c r="H1777" s="93"/>
      <c r="I1777" s="94"/>
      <c r="J1777" s="93"/>
      <c r="S1777" s="355"/>
      <c r="T1777" s="355"/>
      <c r="U1777" s="355"/>
      <c r="V1777" s="355"/>
      <c r="W1777" s="355"/>
      <c r="X1777" s="355"/>
      <c r="Y1777" s="355"/>
      <c r="Z1777" s="355"/>
    </row>
    <row r="1778" spans="1:26" s="92" customFormat="1">
      <c r="A1778" s="355"/>
      <c r="B1778" s="355"/>
      <c r="C1778" s="355"/>
      <c r="E1778" s="101"/>
      <c r="H1778" s="93"/>
      <c r="I1778" s="94"/>
      <c r="J1778" s="93"/>
      <c r="S1778" s="355"/>
      <c r="T1778" s="355"/>
      <c r="U1778" s="355"/>
      <c r="V1778" s="355"/>
      <c r="W1778" s="355"/>
      <c r="X1778" s="355"/>
      <c r="Y1778" s="355"/>
      <c r="Z1778" s="355"/>
    </row>
    <row r="1779" spans="1:26" s="92" customFormat="1">
      <c r="A1779" s="355"/>
      <c r="B1779" s="355"/>
      <c r="C1779" s="355"/>
      <c r="E1779" s="101"/>
      <c r="H1779" s="93"/>
      <c r="I1779" s="94"/>
      <c r="J1779" s="93"/>
      <c r="S1779" s="355"/>
      <c r="T1779" s="355"/>
      <c r="U1779" s="355"/>
      <c r="V1779" s="355"/>
      <c r="W1779" s="355"/>
      <c r="X1779" s="355"/>
      <c r="Y1779" s="355"/>
      <c r="Z1779" s="355"/>
    </row>
    <row r="1780" spans="1:26" s="92" customFormat="1">
      <c r="A1780" s="355"/>
      <c r="B1780" s="355"/>
      <c r="C1780" s="355"/>
      <c r="E1780" s="101"/>
      <c r="H1780" s="93"/>
      <c r="I1780" s="94"/>
      <c r="J1780" s="93"/>
      <c r="S1780" s="355"/>
      <c r="T1780" s="355"/>
      <c r="U1780" s="355"/>
      <c r="V1780" s="355"/>
      <c r="W1780" s="355"/>
      <c r="X1780" s="355"/>
      <c r="Y1780" s="355"/>
      <c r="Z1780" s="355"/>
    </row>
    <row r="1781" spans="1:26" s="92" customFormat="1">
      <c r="A1781" s="355"/>
      <c r="B1781" s="355"/>
      <c r="C1781" s="355"/>
      <c r="E1781" s="101"/>
      <c r="H1781" s="93"/>
      <c r="I1781" s="94"/>
      <c r="J1781" s="93"/>
      <c r="S1781" s="355"/>
      <c r="T1781" s="355"/>
      <c r="U1781" s="355"/>
      <c r="V1781" s="355"/>
      <c r="W1781" s="355"/>
      <c r="X1781" s="355"/>
      <c r="Y1781" s="355"/>
      <c r="Z1781" s="355"/>
    </row>
    <row r="1782" spans="1:26" s="92" customFormat="1">
      <c r="A1782" s="355"/>
      <c r="B1782" s="355"/>
      <c r="C1782" s="355"/>
      <c r="E1782" s="101"/>
      <c r="H1782" s="93"/>
      <c r="I1782" s="94"/>
      <c r="J1782" s="93"/>
      <c r="S1782" s="355"/>
      <c r="T1782" s="355"/>
      <c r="U1782" s="355"/>
      <c r="V1782" s="355"/>
      <c r="W1782" s="355"/>
      <c r="X1782" s="355"/>
      <c r="Y1782" s="355"/>
      <c r="Z1782" s="355"/>
    </row>
    <row r="1783" spans="1:26" s="92" customFormat="1">
      <c r="A1783" s="355"/>
      <c r="B1783" s="355"/>
      <c r="C1783" s="355"/>
      <c r="E1783" s="101"/>
      <c r="H1783" s="93"/>
      <c r="I1783" s="94"/>
      <c r="J1783" s="93"/>
      <c r="S1783" s="355"/>
      <c r="T1783" s="355"/>
      <c r="U1783" s="355"/>
      <c r="V1783" s="355"/>
      <c r="W1783" s="355"/>
      <c r="X1783" s="355"/>
      <c r="Y1783" s="355"/>
      <c r="Z1783" s="355"/>
    </row>
    <row r="1784" spans="1:26" s="92" customFormat="1">
      <c r="A1784" s="355"/>
      <c r="B1784" s="355"/>
      <c r="C1784" s="355"/>
      <c r="E1784" s="101"/>
      <c r="H1784" s="93"/>
      <c r="I1784" s="94"/>
      <c r="J1784" s="93"/>
      <c r="S1784" s="355"/>
      <c r="T1784" s="355"/>
      <c r="U1784" s="355"/>
      <c r="V1784" s="355"/>
      <c r="W1784" s="355"/>
      <c r="X1784" s="355"/>
      <c r="Y1784" s="355"/>
      <c r="Z1784" s="355"/>
    </row>
    <row r="1785" spans="1:26" s="92" customFormat="1">
      <c r="A1785" s="355"/>
      <c r="B1785" s="355"/>
      <c r="C1785" s="355"/>
      <c r="E1785" s="101"/>
      <c r="H1785" s="93"/>
      <c r="I1785" s="94"/>
      <c r="J1785" s="93"/>
      <c r="S1785" s="355"/>
      <c r="T1785" s="355"/>
      <c r="U1785" s="355"/>
      <c r="V1785" s="355"/>
      <c r="W1785" s="355"/>
      <c r="X1785" s="355"/>
      <c r="Y1785" s="355"/>
      <c r="Z1785" s="355"/>
    </row>
    <row r="1786" spans="1:26" s="92" customFormat="1">
      <c r="A1786" s="355"/>
      <c r="B1786" s="355"/>
      <c r="C1786" s="355"/>
      <c r="E1786" s="101"/>
      <c r="H1786" s="93"/>
      <c r="I1786" s="94"/>
      <c r="J1786" s="93"/>
      <c r="S1786" s="355"/>
      <c r="T1786" s="355"/>
      <c r="U1786" s="355"/>
      <c r="V1786" s="355"/>
      <c r="W1786" s="355"/>
      <c r="X1786" s="355"/>
      <c r="Y1786" s="355"/>
      <c r="Z1786" s="355"/>
    </row>
    <row r="1787" spans="1:26" s="92" customFormat="1">
      <c r="A1787" s="355"/>
      <c r="B1787" s="355"/>
      <c r="C1787" s="355"/>
      <c r="E1787" s="101"/>
      <c r="H1787" s="93"/>
      <c r="I1787" s="94"/>
      <c r="J1787" s="93"/>
      <c r="S1787" s="355"/>
      <c r="T1787" s="355"/>
      <c r="U1787" s="355"/>
      <c r="V1787" s="355"/>
      <c r="W1787" s="355"/>
      <c r="X1787" s="355"/>
      <c r="Y1787" s="355"/>
      <c r="Z1787" s="355"/>
    </row>
    <row r="1788" spans="1:26" s="92" customFormat="1">
      <c r="A1788" s="355"/>
      <c r="B1788" s="355"/>
      <c r="C1788" s="355"/>
      <c r="E1788" s="101"/>
      <c r="H1788" s="93"/>
      <c r="I1788" s="94"/>
      <c r="J1788" s="93"/>
      <c r="S1788" s="355"/>
      <c r="T1788" s="355"/>
      <c r="U1788" s="355"/>
      <c r="V1788" s="355"/>
      <c r="W1788" s="355"/>
      <c r="X1788" s="355"/>
      <c r="Y1788" s="355"/>
      <c r="Z1788" s="355"/>
    </row>
    <row r="1789" spans="1:26" s="92" customFormat="1">
      <c r="A1789" s="355"/>
      <c r="B1789" s="355"/>
      <c r="C1789" s="355"/>
      <c r="E1789" s="101"/>
      <c r="H1789" s="93"/>
      <c r="I1789" s="94"/>
      <c r="J1789" s="93"/>
      <c r="S1789" s="355"/>
      <c r="T1789" s="355"/>
      <c r="U1789" s="355"/>
      <c r="V1789" s="355"/>
      <c r="W1789" s="355"/>
      <c r="X1789" s="355"/>
      <c r="Y1789" s="355"/>
      <c r="Z1789" s="355"/>
    </row>
    <row r="1790" spans="1:26" s="92" customFormat="1">
      <c r="A1790" s="355"/>
      <c r="B1790" s="355"/>
      <c r="C1790" s="355"/>
      <c r="E1790" s="101"/>
      <c r="H1790" s="93"/>
      <c r="I1790" s="94"/>
      <c r="J1790" s="93"/>
      <c r="S1790" s="355"/>
      <c r="T1790" s="355"/>
      <c r="U1790" s="355"/>
      <c r="V1790" s="355"/>
      <c r="W1790" s="355"/>
      <c r="X1790" s="355"/>
      <c r="Y1790" s="355"/>
      <c r="Z1790" s="355"/>
    </row>
    <row r="1791" spans="1:26" s="92" customFormat="1">
      <c r="A1791" s="355"/>
      <c r="B1791" s="355"/>
      <c r="C1791" s="355"/>
      <c r="E1791" s="101"/>
      <c r="H1791" s="93"/>
      <c r="I1791" s="94"/>
      <c r="J1791" s="93"/>
      <c r="S1791" s="355"/>
      <c r="T1791" s="355"/>
      <c r="U1791" s="355"/>
      <c r="V1791" s="355"/>
      <c r="W1791" s="355"/>
      <c r="X1791" s="355"/>
      <c r="Y1791" s="355"/>
      <c r="Z1791" s="355"/>
    </row>
    <row r="1792" spans="1:26" s="92" customFormat="1">
      <c r="A1792" s="355"/>
      <c r="B1792" s="355"/>
      <c r="C1792" s="355"/>
      <c r="E1792" s="101"/>
      <c r="H1792" s="93"/>
      <c r="I1792" s="94"/>
      <c r="J1792" s="93"/>
      <c r="S1792" s="355"/>
      <c r="T1792" s="355"/>
      <c r="U1792" s="355"/>
      <c r="V1792" s="355"/>
      <c r="W1792" s="355"/>
      <c r="X1792" s="355"/>
      <c r="Y1792" s="355"/>
      <c r="Z1792" s="355"/>
    </row>
    <row r="1793" spans="1:26" s="92" customFormat="1">
      <c r="A1793" s="355"/>
      <c r="B1793" s="355"/>
      <c r="C1793" s="355"/>
      <c r="E1793" s="101"/>
      <c r="H1793" s="93"/>
      <c r="I1793" s="94"/>
      <c r="J1793" s="93"/>
      <c r="S1793" s="355"/>
      <c r="T1793" s="355"/>
      <c r="U1793" s="355"/>
      <c r="V1793" s="355"/>
      <c r="W1793" s="355"/>
      <c r="X1793" s="355"/>
      <c r="Y1793" s="355"/>
      <c r="Z1793" s="355"/>
    </row>
    <row r="1794" spans="1:26" s="92" customFormat="1">
      <c r="A1794" s="355"/>
      <c r="B1794" s="355"/>
      <c r="C1794" s="355"/>
      <c r="E1794" s="101"/>
      <c r="H1794" s="93"/>
      <c r="I1794" s="94"/>
      <c r="J1794" s="93"/>
      <c r="S1794" s="355"/>
      <c r="T1794" s="355"/>
      <c r="U1794" s="355"/>
      <c r="V1794" s="355"/>
      <c r="W1794" s="355"/>
      <c r="X1794" s="355"/>
      <c r="Y1794" s="355"/>
      <c r="Z1794" s="355"/>
    </row>
    <row r="1795" spans="1:26" s="92" customFormat="1">
      <c r="A1795" s="355"/>
      <c r="B1795" s="355"/>
      <c r="C1795" s="355"/>
      <c r="E1795" s="101"/>
      <c r="H1795" s="93"/>
      <c r="I1795" s="94"/>
      <c r="J1795" s="93"/>
      <c r="S1795" s="355"/>
      <c r="T1795" s="355"/>
      <c r="U1795" s="355"/>
      <c r="V1795" s="355"/>
      <c r="W1795" s="355"/>
      <c r="X1795" s="355"/>
      <c r="Y1795" s="355"/>
      <c r="Z1795" s="355"/>
    </row>
    <row r="1796" spans="1:26" s="92" customFormat="1">
      <c r="A1796" s="355"/>
      <c r="B1796" s="355"/>
      <c r="C1796" s="355"/>
      <c r="E1796" s="101"/>
      <c r="H1796" s="93"/>
      <c r="I1796" s="94"/>
      <c r="J1796" s="93"/>
      <c r="S1796" s="355"/>
      <c r="T1796" s="355"/>
      <c r="U1796" s="355"/>
      <c r="V1796" s="355"/>
      <c r="W1796" s="355"/>
      <c r="X1796" s="355"/>
      <c r="Y1796" s="355"/>
      <c r="Z1796" s="355"/>
    </row>
    <row r="1797" spans="1:26" s="92" customFormat="1">
      <c r="A1797" s="355"/>
      <c r="B1797" s="355"/>
      <c r="C1797" s="355"/>
      <c r="E1797" s="101"/>
      <c r="H1797" s="93"/>
      <c r="I1797" s="94"/>
      <c r="J1797" s="93"/>
      <c r="S1797" s="355"/>
      <c r="T1797" s="355"/>
      <c r="U1797" s="355"/>
      <c r="V1797" s="355"/>
      <c r="W1797" s="355"/>
      <c r="X1797" s="355"/>
      <c r="Y1797" s="355"/>
      <c r="Z1797" s="355"/>
    </row>
    <row r="1798" spans="1:26" s="92" customFormat="1">
      <c r="A1798" s="355"/>
      <c r="B1798" s="355"/>
      <c r="C1798" s="355"/>
      <c r="E1798" s="101"/>
      <c r="H1798" s="93"/>
      <c r="I1798" s="94"/>
      <c r="J1798" s="93"/>
      <c r="S1798" s="355"/>
      <c r="T1798" s="355"/>
      <c r="U1798" s="355"/>
      <c r="V1798" s="355"/>
      <c r="W1798" s="355"/>
      <c r="X1798" s="355"/>
      <c r="Y1798" s="355"/>
      <c r="Z1798" s="355"/>
    </row>
    <row r="1799" spans="1:26" s="92" customFormat="1">
      <c r="A1799" s="355"/>
      <c r="B1799" s="355"/>
      <c r="C1799" s="355"/>
      <c r="E1799" s="101"/>
      <c r="H1799" s="93"/>
      <c r="I1799" s="94"/>
      <c r="J1799" s="93"/>
      <c r="S1799" s="355"/>
      <c r="T1799" s="355"/>
      <c r="U1799" s="355"/>
      <c r="V1799" s="355"/>
      <c r="W1799" s="355"/>
      <c r="X1799" s="355"/>
      <c r="Y1799" s="355"/>
      <c r="Z1799" s="355"/>
    </row>
    <row r="1800" spans="1:26" s="92" customFormat="1">
      <c r="A1800" s="355"/>
      <c r="B1800" s="355"/>
      <c r="C1800" s="355"/>
      <c r="E1800" s="101"/>
      <c r="H1800" s="93"/>
      <c r="I1800" s="94"/>
      <c r="J1800" s="93"/>
      <c r="S1800" s="355"/>
      <c r="T1800" s="355"/>
      <c r="U1800" s="355"/>
      <c r="V1800" s="355"/>
      <c r="W1800" s="355"/>
      <c r="X1800" s="355"/>
      <c r="Y1800" s="355"/>
      <c r="Z1800" s="355"/>
    </row>
    <row r="1801" spans="1:26" s="92" customFormat="1">
      <c r="A1801" s="355"/>
      <c r="B1801" s="355"/>
      <c r="C1801" s="355"/>
      <c r="E1801" s="101"/>
      <c r="H1801" s="93"/>
      <c r="I1801" s="94"/>
      <c r="J1801" s="93"/>
      <c r="S1801" s="355"/>
      <c r="T1801" s="355"/>
      <c r="U1801" s="355"/>
      <c r="V1801" s="355"/>
      <c r="W1801" s="355"/>
      <c r="X1801" s="355"/>
      <c r="Y1801" s="355"/>
      <c r="Z1801" s="355"/>
    </row>
    <row r="1802" spans="1:26" s="92" customFormat="1">
      <c r="A1802" s="355"/>
      <c r="B1802" s="355"/>
      <c r="C1802" s="355"/>
      <c r="E1802" s="101"/>
      <c r="H1802" s="93"/>
      <c r="I1802" s="94"/>
      <c r="J1802" s="93"/>
      <c r="S1802" s="355"/>
      <c r="T1802" s="355"/>
      <c r="U1802" s="355"/>
      <c r="V1802" s="355"/>
      <c r="W1802" s="355"/>
      <c r="X1802" s="355"/>
      <c r="Y1802" s="355"/>
      <c r="Z1802" s="355"/>
    </row>
    <row r="1803" spans="1:26" s="92" customFormat="1">
      <c r="A1803" s="355"/>
      <c r="B1803" s="355"/>
      <c r="C1803" s="355"/>
      <c r="E1803" s="101"/>
      <c r="H1803" s="93"/>
      <c r="I1803" s="94"/>
      <c r="J1803" s="93"/>
      <c r="S1803" s="355"/>
      <c r="T1803" s="355"/>
      <c r="U1803" s="355"/>
      <c r="V1803" s="355"/>
      <c r="W1803" s="355"/>
      <c r="X1803" s="355"/>
      <c r="Y1803" s="355"/>
      <c r="Z1803" s="355"/>
    </row>
    <row r="1804" spans="1:26" s="92" customFormat="1">
      <c r="A1804" s="355"/>
      <c r="B1804" s="355"/>
      <c r="C1804" s="355"/>
      <c r="E1804" s="101"/>
      <c r="H1804" s="93"/>
      <c r="I1804" s="94"/>
      <c r="J1804" s="93"/>
      <c r="S1804" s="355"/>
      <c r="T1804" s="355"/>
      <c r="U1804" s="355"/>
      <c r="V1804" s="355"/>
      <c r="W1804" s="355"/>
      <c r="X1804" s="355"/>
      <c r="Y1804" s="355"/>
      <c r="Z1804" s="355"/>
    </row>
    <row r="1805" spans="1:26" s="92" customFormat="1">
      <c r="A1805" s="355"/>
      <c r="B1805" s="355"/>
      <c r="C1805" s="355"/>
      <c r="E1805" s="101"/>
      <c r="H1805" s="93"/>
      <c r="I1805" s="94"/>
      <c r="J1805" s="93"/>
      <c r="S1805" s="355"/>
      <c r="T1805" s="355"/>
      <c r="U1805" s="355"/>
      <c r="V1805" s="355"/>
      <c r="W1805" s="355"/>
      <c r="X1805" s="355"/>
      <c r="Y1805" s="355"/>
      <c r="Z1805" s="355"/>
    </row>
    <row r="1806" spans="1:26" s="92" customFormat="1">
      <c r="A1806" s="355"/>
      <c r="B1806" s="355"/>
      <c r="C1806" s="355"/>
      <c r="E1806" s="101"/>
      <c r="H1806" s="93"/>
      <c r="I1806" s="94"/>
      <c r="J1806" s="93"/>
      <c r="S1806" s="355"/>
      <c r="T1806" s="355"/>
      <c r="U1806" s="355"/>
      <c r="V1806" s="355"/>
      <c r="W1806" s="355"/>
      <c r="X1806" s="355"/>
      <c r="Y1806" s="355"/>
      <c r="Z1806" s="355"/>
    </row>
    <row r="1807" spans="1:26" s="92" customFormat="1">
      <c r="A1807" s="355"/>
      <c r="B1807" s="355"/>
      <c r="C1807" s="355"/>
      <c r="E1807" s="101"/>
      <c r="H1807" s="93"/>
      <c r="I1807" s="94"/>
      <c r="J1807" s="93"/>
      <c r="S1807" s="355"/>
      <c r="T1807" s="355"/>
      <c r="U1807" s="355"/>
      <c r="V1807" s="355"/>
      <c r="W1807" s="355"/>
      <c r="X1807" s="355"/>
      <c r="Y1807" s="355"/>
      <c r="Z1807" s="355"/>
    </row>
    <row r="1808" spans="1:26" s="92" customFormat="1">
      <c r="A1808" s="355"/>
      <c r="B1808" s="355"/>
      <c r="C1808" s="355"/>
      <c r="E1808" s="101"/>
      <c r="H1808" s="93"/>
      <c r="I1808" s="94"/>
      <c r="J1808" s="93"/>
      <c r="S1808" s="355"/>
      <c r="T1808" s="355"/>
      <c r="U1808" s="355"/>
      <c r="V1808" s="355"/>
      <c r="W1808" s="355"/>
      <c r="X1808" s="355"/>
      <c r="Y1808" s="355"/>
      <c r="Z1808" s="355"/>
    </row>
    <row r="1809" spans="1:26" s="92" customFormat="1">
      <c r="A1809" s="355"/>
      <c r="B1809" s="355"/>
      <c r="C1809" s="355"/>
      <c r="E1809" s="101"/>
      <c r="H1809" s="93"/>
      <c r="I1809" s="94"/>
      <c r="J1809" s="93"/>
      <c r="S1809" s="355"/>
      <c r="T1809" s="355"/>
      <c r="U1809" s="355"/>
      <c r="V1809" s="355"/>
      <c r="W1809" s="355"/>
      <c r="X1809" s="355"/>
      <c r="Y1809" s="355"/>
      <c r="Z1809" s="355"/>
    </row>
    <row r="1810" spans="1:26" s="92" customFormat="1">
      <c r="A1810" s="355"/>
      <c r="B1810" s="355"/>
      <c r="C1810" s="355"/>
      <c r="E1810" s="101"/>
      <c r="H1810" s="93"/>
      <c r="I1810" s="94"/>
      <c r="J1810" s="93"/>
      <c r="S1810" s="355"/>
      <c r="T1810" s="355"/>
      <c r="U1810" s="355"/>
      <c r="V1810" s="355"/>
      <c r="W1810" s="355"/>
      <c r="X1810" s="355"/>
      <c r="Y1810" s="355"/>
      <c r="Z1810" s="355"/>
    </row>
    <row r="1811" spans="1:26" s="92" customFormat="1">
      <c r="A1811" s="355"/>
      <c r="B1811" s="355"/>
      <c r="C1811" s="355"/>
      <c r="E1811" s="101"/>
      <c r="H1811" s="93"/>
      <c r="I1811" s="94"/>
      <c r="J1811" s="93"/>
      <c r="S1811" s="355"/>
      <c r="T1811" s="355"/>
      <c r="U1811" s="355"/>
      <c r="V1811" s="355"/>
      <c r="W1811" s="355"/>
      <c r="X1811" s="355"/>
      <c r="Y1811" s="355"/>
      <c r="Z1811" s="355"/>
    </row>
    <row r="1812" spans="1:26" s="92" customFormat="1">
      <c r="A1812" s="355"/>
      <c r="B1812" s="355"/>
      <c r="C1812" s="355"/>
      <c r="E1812" s="101"/>
      <c r="H1812" s="93"/>
      <c r="I1812" s="94"/>
      <c r="J1812" s="93"/>
      <c r="S1812" s="355"/>
      <c r="T1812" s="355"/>
      <c r="U1812" s="355"/>
      <c r="V1812" s="355"/>
      <c r="W1812" s="355"/>
      <c r="X1812" s="355"/>
      <c r="Y1812" s="355"/>
      <c r="Z1812" s="355"/>
    </row>
    <row r="1813" spans="1:26" s="92" customFormat="1">
      <c r="A1813" s="355"/>
      <c r="B1813" s="355"/>
      <c r="C1813" s="355"/>
      <c r="E1813" s="101"/>
      <c r="H1813" s="93"/>
      <c r="I1813" s="94"/>
      <c r="J1813" s="93"/>
      <c r="S1813" s="355"/>
      <c r="T1813" s="355"/>
      <c r="U1813" s="355"/>
      <c r="V1813" s="355"/>
      <c r="W1813" s="355"/>
      <c r="X1813" s="355"/>
      <c r="Y1813" s="355"/>
      <c r="Z1813" s="355"/>
    </row>
    <row r="1814" spans="1:26" s="92" customFormat="1">
      <c r="A1814" s="355"/>
      <c r="B1814" s="355"/>
      <c r="C1814" s="355"/>
      <c r="E1814" s="101"/>
      <c r="H1814" s="93"/>
      <c r="I1814" s="94"/>
      <c r="J1814" s="93"/>
      <c r="S1814" s="355"/>
      <c r="T1814" s="355"/>
      <c r="U1814" s="355"/>
      <c r="V1814" s="355"/>
      <c r="W1814" s="355"/>
      <c r="X1814" s="355"/>
      <c r="Y1814" s="355"/>
      <c r="Z1814" s="355"/>
    </row>
    <row r="1815" spans="1:26" s="92" customFormat="1">
      <c r="A1815" s="355"/>
      <c r="B1815" s="355"/>
      <c r="C1815" s="355"/>
      <c r="E1815" s="101"/>
      <c r="H1815" s="93"/>
      <c r="I1815" s="94"/>
      <c r="J1815" s="93"/>
      <c r="S1815" s="355"/>
      <c r="T1815" s="355"/>
      <c r="U1815" s="355"/>
      <c r="V1815" s="355"/>
      <c r="W1815" s="355"/>
      <c r="X1815" s="355"/>
      <c r="Y1815" s="355"/>
      <c r="Z1815" s="355"/>
    </row>
    <row r="1816" spans="1:26" s="92" customFormat="1">
      <c r="A1816" s="355"/>
      <c r="B1816" s="355"/>
      <c r="C1816" s="355"/>
      <c r="E1816" s="101"/>
      <c r="H1816" s="93"/>
      <c r="I1816" s="94"/>
      <c r="J1816" s="93"/>
      <c r="S1816" s="355"/>
      <c r="T1816" s="355"/>
      <c r="U1816" s="355"/>
      <c r="V1816" s="355"/>
      <c r="W1816" s="355"/>
      <c r="X1816" s="355"/>
      <c r="Y1816" s="355"/>
      <c r="Z1816" s="355"/>
    </row>
    <row r="1817" spans="1:26" s="92" customFormat="1">
      <c r="A1817" s="355"/>
      <c r="B1817" s="355"/>
      <c r="C1817" s="355"/>
      <c r="E1817" s="101"/>
      <c r="H1817" s="93"/>
      <c r="I1817" s="94"/>
      <c r="J1817" s="93"/>
      <c r="S1817" s="355"/>
      <c r="T1817" s="355"/>
      <c r="U1817" s="355"/>
      <c r="V1817" s="355"/>
      <c r="W1817" s="355"/>
      <c r="X1817" s="355"/>
      <c r="Y1817" s="355"/>
      <c r="Z1817" s="355"/>
    </row>
    <row r="1818" spans="1:26" s="92" customFormat="1">
      <c r="A1818" s="355"/>
      <c r="B1818" s="355"/>
      <c r="C1818" s="355"/>
      <c r="E1818" s="101"/>
      <c r="H1818" s="93"/>
      <c r="I1818" s="94"/>
      <c r="J1818" s="93"/>
      <c r="S1818" s="355"/>
      <c r="T1818" s="355"/>
      <c r="U1818" s="355"/>
      <c r="V1818" s="355"/>
      <c r="W1818" s="355"/>
      <c r="X1818" s="355"/>
      <c r="Y1818" s="355"/>
      <c r="Z1818" s="355"/>
    </row>
    <row r="1819" spans="1:26" s="92" customFormat="1">
      <c r="A1819" s="355"/>
      <c r="B1819" s="355"/>
      <c r="C1819" s="355"/>
      <c r="E1819" s="101"/>
      <c r="H1819" s="93"/>
      <c r="I1819" s="94"/>
      <c r="J1819" s="93"/>
      <c r="S1819" s="355"/>
      <c r="T1819" s="355"/>
      <c r="U1819" s="355"/>
      <c r="V1819" s="355"/>
      <c r="W1819" s="355"/>
      <c r="X1819" s="355"/>
      <c r="Y1819" s="355"/>
      <c r="Z1819" s="355"/>
    </row>
    <row r="1820" spans="1:26" s="92" customFormat="1">
      <c r="A1820" s="355"/>
      <c r="B1820" s="355"/>
      <c r="C1820" s="355"/>
      <c r="E1820" s="101"/>
      <c r="H1820" s="93"/>
      <c r="I1820" s="94"/>
      <c r="J1820" s="93"/>
      <c r="S1820" s="355"/>
      <c r="T1820" s="355"/>
      <c r="U1820" s="355"/>
      <c r="V1820" s="355"/>
      <c r="W1820" s="355"/>
      <c r="X1820" s="355"/>
      <c r="Y1820" s="355"/>
      <c r="Z1820" s="355"/>
    </row>
    <row r="1821" spans="1:26" s="92" customFormat="1">
      <c r="A1821" s="355"/>
      <c r="B1821" s="355"/>
      <c r="C1821" s="355"/>
      <c r="E1821" s="101"/>
      <c r="H1821" s="93"/>
      <c r="I1821" s="94"/>
      <c r="J1821" s="93"/>
      <c r="S1821" s="355"/>
      <c r="T1821" s="355"/>
      <c r="U1821" s="355"/>
      <c r="V1821" s="355"/>
      <c r="W1821" s="355"/>
      <c r="X1821" s="355"/>
      <c r="Y1821" s="355"/>
      <c r="Z1821" s="355"/>
    </row>
    <row r="1822" spans="1:26" s="92" customFormat="1">
      <c r="A1822" s="355"/>
      <c r="B1822" s="355"/>
      <c r="C1822" s="355"/>
      <c r="E1822" s="101"/>
      <c r="H1822" s="93"/>
      <c r="I1822" s="94"/>
      <c r="J1822" s="93"/>
      <c r="S1822" s="355"/>
      <c r="T1822" s="355"/>
      <c r="U1822" s="355"/>
      <c r="V1822" s="355"/>
      <c r="W1822" s="355"/>
      <c r="X1822" s="355"/>
      <c r="Y1822" s="355"/>
      <c r="Z1822" s="355"/>
    </row>
    <row r="1823" spans="1:26" s="92" customFormat="1">
      <c r="A1823" s="355"/>
      <c r="B1823" s="355"/>
      <c r="C1823" s="355"/>
      <c r="E1823" s="101"/>
      <c r="H1823" s="93"/>
      <c r="I1823" s="94"/>
      <c r="J1823" s="93"/>
      <c r="S1823" s="355"/>
      <c r="T1823" s="355"/>
      <c r="U1823" s="355"/>
      <c r="V1823" s="355"/>
      <c r="W1823" s="355"/>
      <c r="X1823" s="355"/>
      <c r="Y1823" s="355"/>
      <c r="Z1823" s="355"/>
    </row>
    <row r="1824" spans="1:26" s="92" customFormat="1">
      <c r="A1824" s="355"/>
      <c r="B1824" s="355"/>
      <c r="C1824" s="355"/>
      <c r="E1824" s="101"/>
      <c r="H1824" s="93"/>
      <c r="I1824" s="94"/>
      <c r="J1824" s="93"/>
      <c r="S1824" s="355"/>
      <c r="T1824" s="355"/>
      <c r="U1824" s="355"/>
      <c r="V1824" s="355"/>
      <c r="W1824" s="355"/>
      <c r="X1824" s="355"/>
      <c r="Y1824" s="355"/>
      <c r="Z1824" s="355"/>
    </row>
    <row r="1825" spans="1:26" s="92" customFormat="1">
      <c r="A1825" s="355"/>
      <c r="B1825" s="355"/>
      <c r="C1825" s="355"/>
      <c r="E1825" s="101"/>
      <c r="H1825" s="93"/>
      <c r="I1825" s="94"/>
      <c r="J1825" s="93"/>
      <c r="S1825" s="355"/>
      <c r="T1825" s="355"/>
      <c r="U1825" s="355"/>
      <c r="V1825" s="355"/>
      <c r="W1825" s="355"/>
      <c r="X1825" s="355"/>
      <c r="Y1825" s="355"/>
      <c r="Z1825" s="355"/>
    </row>
    <row r="1826" spans="1:26" s="92" customFormat="1">
      <c r="A1826" s="355"/>
      <c r="B1826" s="355"/>
      <c r="C1826" s="355"/>
      <c r="E1826" s="101"/>
      <c r="H1826" s="93"/>
      <c r="I1826" s="94"/>
      <c r="J1826" s="93"/>
      <c r="S1826" s="355"/>
      <c r="T1826" s="355"/>
      <c r="U1826" s="355"/>
      <c r="V1826" s="355"/>
      <c r="W1826" s="355"/>
      <c r="X1826" s="355"/>
      <c r="Y1826" s="355"/>
      <c r="Z1826" s="355"/>
    </row>
    <row r="1827" spans="1:26" s="92" customFormat="1">
      <c r="A1827" s="355"/>
      <c r="B1827" s="355"/>
      <c r="C1827" s="355"/>
      <c r="E1827" s="101"/>
      <c r="H1827" s="93"/>
      <c r="I1827" s="94"/>
      <c r="J1827" s="93"/>
      <c r="S1827" s="355"/>
      <c r="T1827" s="355"/>
      <c r="U1827" s="355"/>
      <c r="V1827" s="355"/>
      <c r="W1827" s="355"/>
      <c r="X1827" s="355"/>
      <c r="Y1827" s="355"/>
      <c r="Z1827" s="355"/>
    </row>
    <row r="1828" spans="1:26" s="92" customFormat="1">
      <c r="A1828" s="355"/>
      <c r="B1828" s="355"/>
      <c r="C1828" s="355"/>
      <c r="E1828" s="101"/>
      <c r="H1828" s="93"/>
      <c r="I1828" s="94"/>
      <c r="J1828" s="93"/>
      <c r="S1828" s="355"/>
      <c r="T1828" s="355"/>
      <c r="U1828" s="355"/>
      <c r="V1828" s="355"/>
      <c r="W1828" s="355"/>
      <c r="X1828" s="355"/>
      <c r="Y1828" s="355"/>
      <c r="Z1828" s="355"/>
    </row>
    <row r="1829" spans="1:26" s="92" customFormat="1">
      <c r="A1829" s="355"/>
      <c r="B1829" s="355"/>
      <c r="C1829" s="355"/>
      <c r="E1829" s="101"/>
      <c r="H1829" s="93"/>
      <c r="I1829" s="94"/>
      <c r="J1829" s="93"/>
      <c r="S1829" s="355"/>
      <c r="T1829" s="355"/>
      <c r="U1829" s="355"/>
      <c r="V1829" s="355"/>
      <c r="W1829" s="355"/>
      <c r="X1829" s="355"/>
      <c r="Y1829" s="355"/>
      <c r="Z1829" s="355"/>
    </row>
    <row r="1830" spans="1:26" s="92" customFormat="1">
      <c r="A1830" s="355"/>
      <c r="B1830" s="355"/>
      <c r="C1830" s="355"/>
      <c r="E1830" s="101"/>
      <c r="H1830" s="93"/>
      <c r="I1830" s="94"/>
      <c r="J1830" s="93"/>
      <c r="S1830" s="355"/>
      <c r="T1830" s="355"/>
      <c r="U1830" s="355"/>
      <c r="V1830" s="355"/>
      <c r="W1830" s="355"/>
      <c r="X1830" s="355"/>
      <c r="Y1830" s="355"/>
      <c r="Z1830" s="355"/>
    </row>
    <row r="1831" spans="1:26" s="92" customFormat="1">
      <c r="A1831" s="355"/>
      <c r="B1831" s="355"/>
      <c r="C1831" s="355"/>
      <c r="E1831" s="101"/>
      <c r="H1831" s="93"/>
      <c r="I1831" s="94"/>
      <c r="J1831" s="93"/>
      <c r="S1831" s="355"/>
      <c r="T1831" s="355"/>
      <c r="U1831" s="355"/>
      <c r="V1831" s="355"/>
      <c r="W1831" s="355"/>
      <c r="X1831" s="355"/>
      <c r="Y1831" s="355"/>
      <c r="Z1831" s="355"/>
    </row>
    <row r="1832" spans="1:26" s="92" customFormat="1">
      <c r="A1832" s="355"/>
      <c r="B1832" s="355"/>
      <c r="C1832" s="355"/>
      <c r="E1832" s="101"/>
      <c r="H1832" s="93"/>
      <c r="I1832" s="94"/>
      <c r="J1832" s="93"/>
      <c r="S1832" s="355"/>
      <c r="T1832" s="355"/>
      <c r="U1832" s="355"/>
      <c r="V1832" s="355"/>
      <c r="W1832" s="355"/>
      <c r="X1832" s="355"/>
      <c r="Y1832" s="355"/>
      <c r="Z1832" s="355"/>
    </row>
    <row r="1833" spans="1:26" s="92" customFormat="1">
      <c r="A1833" s="355"/>
      <c r="B1833" s="355"/>
      <c r="C1833" s="355"/>
      <c r="E1833" s="101"/>
      <c r="H1833" s="93"/>
      <c r="I1833" s="94"/>
      <c r="J1833" s="93"/>
      <c r="S1833" s="355"/>
      <c r="T1833" s="355"/>
      <c r="U1833" s="355"/>
      <c r="V1833" s="355"/>
      <c r="W1833" s="355"/>
      <c r="X1833" s="355"/>
      <c r="Y1833" s="355"/>
      <c r="Z1833" s="355"/>
    </row>
    <row r="1834" spans="1:26" s="92" customFormat="1">
      <c r="A1834" s="355"/>
      <c r="B1834" s="355"/>
      <c r="C1834" s="355"/>
      <c r="E1834" s="101"/>
      <c r="H1834" s="93"/>
      <c r="I1834" s="94"/>
      <c r="J1834" s="93"/>
      <c r="S1834" s="355"/>
      <c r="T1834" s="355"/>
      <c r="U1834" s="355"/>
      <c r="V1834" s="355"/>
      <c r="W1834" s="355"/>
      <c r="X1834" s="355"/>
      <c r="Y1834" s="355"/>
      <c r="Z1834" s="355"/>
    </row>
    <row r="1835" spans="1:26" s="92" customFormat="1">
      <c r="A1835" s="355"/>
      <c r="B1835" s="355"/>
      <c r="C1835" s="355"/>
      <c r="E1835" s="101"/>
      <c r="H1835" s="93"/>
      <c r="I1835" s="94"/>
      <c r="J1835" s="93"/>
      <c r="S1835" s="355"/>
      <c r="T1835" s="355"/>
      <c r="U1835" s="355"/>
      <c r="V1835" s="355"/>
      <c r="W1835" s="355"/>
      <c r="X1835" s="355"/>
      <c r="Y1835" s="355"/>
      <c r="Z1835" s="355"/>
    </row>
    <row r="1836" spans="1:26" s="92" customFormat="1">
      <c r="A1836" s="355"/>
      <c r="B1836" s="355"/>
      <c r="C1836" s="355"/>
      <c r="E1836" s="101"/>
      <c r="H1836" s="93"/>
      <c r="I1836" s="94"/>
      <c r="J1836" s="93"/>
      <c r="S1836" s="355"/>
      <c r="T1836" s="355"/>
      <c r="U1836" s="355"/>
      <c r="V1836" s="355"/>
      <c r="W1836" s="355"/>
      <c r="X1836" s="355"/>
      <c r="Y1836" s="355"/>
      <c r="Z1836" s="355"/>
    </row>
    <row r="1837" spans="1:26" s="92" customFormat="1">
      <c r="A1837" s="355"/>
      <c r="B1837" s="355"/>
      <c r="C1837" s="355"/>
      <c r="E1837" s="101"/>
      <c r="H1837" s="93"/>
      <c r="I1837" s="94"/>
      <c r="J1837" s="93"/>
      <c r="S1837" s="355"/>
      <c r="T1837" s="355"/>
      <c r="U1837" s="355"/>
      <c r="V1837" s="355"/>
      <c r="W1837" s="355"/>
      <c r="X1837" s="355"/>
      <c r="Y1837" s="355"/>
      <c r="Z1837" s="355"/>
    </row>
    <row r="1838" spans="1:26" s="92" customFormat="1">
      <c r="A1838" s="355"/>
      <c r="B1838" s="355"/>
      <c r="C1838" s="355"/>
      <c r="E1838" s="101"/>
      <c r="H1838" s="93"/>
      <c r="I1838" s="94"/>
      <c r="J1838" s="93"/>
      <c r="S1838" s="355"/>
      <c r="T1838" s="355"/>
      <c r="U1838" s="355"/>
      <c r="V1838" s="355"/>
      <c r="W1838" s="355"/>
      <c r="X1838" s="355"/>
      <c r="Y1838" s="355"/>
      <c r="Z1838" s="355"/>
    </row>
    <row r="1839" spans="1:26" s="92" customFormat="1">
      <c r="A1839" s="355"/>
      <c r="B1839" s="355"/>
      <c r="C1839" s="355"/>
      <c r="E1839" s="101"/>
      <c r="H1839" s="93"/>
      <c r="I1839" s="94"/>
      <c r="J1839" s="93"/>
      <c r="S1839" s="355"/>
      <c r="T1839" s="355"/>
      <c r="U1839" s="355"/>
      <c r="V1839" s="355"/>
      <c r="W1839" s="355"/>
      <c r="X1839" s="355"/>
      <c r="Y1839" s="355"/>
      <c r="Z1839" s="355"/>
    </row>
    <row r="1840" spans="1:26" s="92" customFormat="1">
      <c r="A1840" s="355"/>
      <c r="B1840" s="355"/>
      <c r="C1840" s="355"/>
      <c r="E1840" s="101"/>
      <c r="H1840" s="93"/>
      <c r="I1840" s="94"/>
      <c r="J1840" s="93"/>
      <c r="S1840" s="355"/>
      <c r="T1840" s="355"/>
      <c r="U1840" s="355"/>
      <c r="V1840" s="355"/>
      <c r="W1840" s="355"/>
      <c r="X1840" s="355"/>
      <c r="Y1840" s="355"/>
      <c r="Z1840" s="355"/>
    </row>
    <row r="1841" spans="1:26" s="92" customFormat="1">
      <c r="A1841" s="355"/>
      <c r="B1841" s="355"/>
      <c r="C1841" s="355"/>
      <c r="E1841" s="101"/>
      <c r="H1841" s="93"/>
      <c r="I1841" s="94"/>
      <c r="J1841" s="93"/>
      <c r="S1841" s="355"/>
      <c r="T1841" s="355"/>
      <c r="U1841" s="355"/>
      <c r="V1841" s="355"/>
      <c r="W1841" s="355"/>
      <c r="X1841" s="355"/>
      <c r="Y1841" s="355"/>
      <c r="Z1841" s="355"/>
    </row>
    <row r="1842" spans="1:26" s="92" customFormat="1">
      <c r="A1842" s="355"/>
      <c r="B1842" s="355"/>
      <c r="C1842" s="355"/>
      <c r="E1842" s="101"/>
      <c r="H1842" s="93"/>
      <c r="I1842" s="94"/>
      <c r="J1842" s="93"/>
      <c r="S1842" s="355"/>
      <c r="T1842" s="355"/>
      <c r="U1842" s="355"/>
      <c r="V1842" s="355"/>
      <c r="W1842" s="355"/>
      <c r="X1842" s="355"/>
      <c r="Y1842" s="355"/>
      <c r="Z1842" s="355"/>
    </row>
    <row r="1843" spans="1:26" s="92" customFormat="1">
      <c r="A1843" s="355"/>
      <c r="B1843" s="355"/>
      <c r="C1843" s="355"/>
      <c r="E1843" s="101"/>
      <c r="H1843" s="93"/>
      <c r="I1843" s="94"/>
      <c r="J1843" s="93"/>
      <c r="S1843" s="355"/>
      <c r="T1843" s="355"/>
      <c r="U1843" s="355"/>
      <c r="V1843" s="355"/>
      <c r="W1843" s="355"/>
      <c r="X1843" s="355"/>
      <c r="Y1843" s="355"/>
      <c r="Z1843" s="355"/>
    </row>
    <row r="1844" spans="1:26" s="92" customFormat="1">
      <c r="A1844" s="355"/>
      <c r="B1844" s="355"/>
      <c r="C1844" s="355"/>
      <c r="E1844" s="101"/>
      <c r="H1844" s="93"/>
      <c r="I1844" s="94"/>
      <c r="J1844" s="93"/>
      <c r="S1844" s="355"/>
      <c r="T1844" s="355"/>
      <c r="U1844" s="355"/>
      <c r="V1844" s="355"/>
      <c r="W1844" s="355"/>
      <c r="X1844" s="355"/>
      <c r="Y1844" s="355"/>
      <c r="Z1844" s="355"/>
    </row>
    <row r="1845" spans="1:26" s="92" customFormat="1">
      <c r="A1845" s="355"/>
      <c r="B1845" s="355"/>
      <c r="C1845" s="355"/>
      <c r="E1845" s="101"/>
      <c r="H1845" s="93"/>
      <c r="I1845" s="94"/>
      <c r="J1845" s="93"/>
      <c r="S1845" s="355"/>
      <c r="T1845" s="355"/>
      <c r="U1845" s="355"/>
      <c r="V1845" s="355"/>
      <c r="W1845" s="355"/>
      <c r="X1845" s="355"/>
      <c r="Y1845" s="355"/>
      <c r="Z1845" s="355"/>
    </row>
    <row r="1846" spans="1:26" s="92" customFormat="1">
      <c r="A1846" s="355"/>
      <c r="B1846" s="355"/>
      <c r="C1846" s="355"/>
      <c r="E1846" s="101"/>
      <c r="H1846" s="93"/>
      <c r="I1846" s="94"/>
      <c r="J1846" s="93"/>
      <c r="S1846" s="355"/>
      <c r="T1846" s="355"/>
      <c r="U1846" s="355"/>
      <c r="V1846" s="355"/>
      <c r="W1846" s="355"/>
      <c r="X1846" s="355"/>
      <c r="Y1846" s="355"/>
      <c r="Z1846" s="355"/>
    </row>
    <row r="1847" spans="1:26" s="92" customFormat="1">
      <c r="A1847" s="355"/>
      <c r="B1847" s="355"/>
      <c r="C1847" s="355"/>
      <c r="E1847" s="101"/>
      <c r="H1847" s="93"/>
      <c r="I1847" s="94"/>
      <c r="J1847" s="93"/>
      <c r="S1847" s="355"/>
      <c r="T1847" s="355"/>
      <c r="U1847" s="355"/>
      <c r="V1847" s="355"/>
      <c r="W1847" s="355"/>
      <c r="X1847" s="355"/>
      <c r="Y1847" s="355"/>
      <c r="Z1847" s="355"/>
    </row>
    <row r="1848" spans="1:26" s="92" customFormat="1">
      <c r="A1848" s="355"/>
      <c r="B1848" s="355"/>
      <c r="C1848" s="355"/>
      <c r="E1848" s="101"/>
      <c r="H1848" s="93"/>
      <c r="I1848" s="94"/>
      <c r="J1848" s="93"/>
      <c r="S1848" s="355"/>
      <c r="T1848" s="355"/>
      <c r="U1848" s="355"/>
      <c r="V1848" s="355"/>
      <c r="W1848" s="355"/>
      <c r="X1848" s="355"/>
      <c r="Y1848" s="355"/>
      <c r="Z1848" s="355"/>
    </row>
    <row r="1849" spans="1:26" s="92" customFormat="1">
      <c r="A1849" s="355"/>
      <c r="B1849" s="355"/>
      <c r="C1849" s="355"/>
      <c r="E1849" s="101"/>
      <c r="H1849" s="93"/>
      <c r="I1849" s="94"/>
      <c r="J1849" s="93"/>
      <c r="S1849" s="355"/>
      <c r="T1849" s="355"/>
      <c r="U1849" s="355"/>
      <c r="V1849" s="355"/>
      <c r="W1849" s="355"/>
      <c r="X1849" s="355"/>
      <c r="Y1849" s="355"/>
      <c r="Z1849" s="355"/>
    </row>
    <row r="1850" spans="1:26" s="92" customFormat="1">
      <c r="A1850" s="355"/>
      <c r="B1850" s="355"/>
      <c r="C1850" s="355"/>
      <c r="E1850" s="101"/>
      <c r="H1850" s="93"/>
      <c r="I1850" s="94"/>
      <c r="J1850" s="93"/>
      <c r="S1850" s="355"/>
      <c r="T1850" s="355"/>
      <c r="U1850" s="355"/>
      <c r="V1850" s="355"/>
      <c r="W1850" s="355"/>
      <c r="X1850" s="355"/>
      <c r="Y1850" s="355"/>
      <c r="Z1850" s="355"/>
    </row>
    <row r="1851" spans="1:26" s="92" customFormat="1">
      <c r="A1851" s="355"/>
      <c r="B1851" s="355"/>
      <c r="C1851" s="355"/>
      <c r="E1851" s="101"/>
      <c r="H1851" s="93"/>
      <c r="I1851" s="94"/>
      <c r="J1851" s="93"/>
      <c r="S1851" s="355"/>
      <c r="T1851" s="355"/>
      <c r="U1851" s="355"/>
      <c r="V1851" s="355"/>
      <c r="W1851" s="355"/>
      <c r="X1851" s="355"/>
      <c r="Y1851" s="355"/>
      <c r="Z1851" s="355"/>
    </row>
    <row r="1852" spans="1:26" s="92" customFormat="1">
      <c r="A1852" s="355"/>
      <c r="B1852" s="355"/>
      <c r="C1852" s="355"/>
      <c r="E1852" s="101"/>
      <c r="H1852" s="93"/>
      <c r="I1852" s="94"/>
      <c r="J1852" s="93"/>
      <c r="S1852" s="355"/>
      <c r="T1852" s="355"/>
      <c r="U1852" s="355"/>
      <c r="V1852" s="355"/>
      <c r="W1852" s="355"/>
      <c r="X1852" s="355"/>
      <c r="Y1852" s="355"/>
      <c r="Z1852" s="355"/>
    </row>
    <row r="1853" spans="1:26" s="92" customFormat="1">
      <c r="A1853" s="355"/>
      <c r="B1853" s="355"/>
      <c r="C1853" s="355"/>
      <c r="E1853" s="101"/>
      <c r="H1853" s="93"/>
      <c r="I1853" s="94"/>
      <c r="J1853" s="93"/>
      <c r="S1853" s="355"/>
      <c r="T1853" s="355"/>
      <c r="U1853" s="355"/>
      <c r="V1853" s="355"/>
      <c r="W1853" s="355"/>
      <c r="X1853" s="355"/>
      <c r="Y1853" s="355"/>
      <c r="Z1853" s="355"/>
    </row>
    <row r="1854" spans="1:26" s="92" customFormat="1">
      <c r="A1854" s="355"/>
      <c r="B1854" s="355"/>
      <c r="C1854" s="355"/>
      <c r="E1854" s="101"/>
      <c r="H1854" s="93"/>
      <c r="I1854" s="94"/>
      <c r="J1854" s="93"/>
      <c r="S1854" s="355"/>
      <c r="T1854" s="355"/>
      <c r="U1854" s="355"/>
      <c r="V1854" s="355"/>
      <c r="W1854" s="355"/>
      <c r="X1854" s="355"/>
      <c r="Y1854" s="355"/>
      <c r="Z1854" s="355"/>
    </row>
    <row r="1855" spans="1:26" s="92" customFormat="1">
      <c r="A1855" s="355"/>
      <c r="B1855" s="355"/>
      <c r="C1855" s="355"/>
      <c r="E1855" s="101"/>
      <c r="H1855" s="93"/>
      <c r="I1855" s="94"/>
      <c r="J1855" s="93"/>
      <c r="S1855" s="355"/>
      <c r="T1855" s="355"/>
      <c r="U1855" s="355"/>
      <c r="V1855" s="355"/>
      <c r="W1855" s="355"/>
      <c r="X1855" s="355"/>
      <c r="Y1855" s="355"/>
      <c r="Z1855" s="355"/>
    </row>
    <row r="1856" spans="1:26" s="92" customFormat="1">
      <c r="A1856" s="355"/>
      <c r="B1856" s="355"/>
      <c r="C1856" s="355"/>
      <c r="E1856" s="101"/>
      <c r="H1856" s="93"/>
      <c r="I1856" s="94"/>
      <c r="J1856" s="93"/>
      <c r="S1856" s="355"/>
      <c r="T1856" s="355"/>
      <c r="U1856" s="355"/>
      <c r="V1856" s="355"/>
      <c r="W1856" s="355"/>
      <c r="X1856" s="355"/>
      <c r="Y1856" s="355"/>
      <c r="Z1856" s="355"/>
    </row>
    <row r="1857" spans="1:26" s="92" customFormat="1">
      <c r="A1857" s="355"/>
      <c r="B1857" s="355"/>
      <c r="C1857" s="355"/>
      <c r="E1857" s="101"/>
      <c r="H1857" s="93"/>
      <c r="I1857" s="94"/>
      <c r="J1857" s="93"/>
      <c r="S1857" s="355"/>
      <c r="T1857" s="355"/>
      <c r="U1857" s="355"/>
      <c r="V1857" s="355"/>
      <c r="W1857" s="355"/>
      <c r="X1857" s="355"/>
      <c r="Y1857" s="355"/>
      <c r="Z1857" s="355"/>
    </row>
    <row r="1858" spans="1:26" s="92" customFormat="1">
      <c r="A1858" s="355"/>
      <c r="B1858" s="355"/>
      <c r="C1858" s="355"/>
      <c r="E1858" s="101"/>
      <c r="H1858" s="93"/>
      <c r="I1858" s="94"/>
      <c r="J1858" s="93"/>
      <c r="S1858" s="355"/>
      <c r="T1858" s="355"/>
      <c r="U1858" s="355"/>
      <c r="V1858" s="355"/>
      <c r="W1858" s="355"/>
      <c r="X1858" s="355"/>
      <c r="Y1858" s="355"/>
      <c r="Z1858" s="355"/>
    </row>
    <row r="1859" spans="1:26" s="92" customFormat="1">
      <c r="A1859" s="355"/>
      <c r="B1859" s="355"/>
      <c r="C1859" s="355"/>
      <c r="E1859" s="101"/>
      <c r="H1859" s="93"/>
      <c r="I1859" s="94"/>
      <c r="J1859" s="93"/>
      <c r="S1859" s="355"/>
      <c r="T1859" s="355"/>
      <c r="U1859" s="355"/>
      <c r="V1859" s="355"/>
      <c r="W1859" s="355"/>
      <c r="X1859" s="355"/>
      <c r="Y1859" s="355"/>
      <c r="Z1859" s="355"/>
    </row>
    <row r="1860" spans="1:26" s="92" customFormat="1">
      <c r="A1860" s="355"/>
      <c r="B1860" s="355"/>
      <c r="C1860" s="355"/>
      <c r="E1860" s="101"/>
      <c r="H1860" s="93"/>
      <c r="I1860" s="94"/>
      <c r="J1860" s="93"/>
      <c r="S1860" s="355"/>
      <c r="T1860" s="355"/>
      <c r="U1860" s="355"/>
      <c r="V1860" s="355"/>
      <c r="W1860" s="355"/>
      <c r="X1860" s="355"/>
      <c r="Y1860" s="355"/>
      <c r="Z1860" s="355"/>
    </row>
    <row r="1861" spans="1:26" s="92" customFormat="1">
      <c r="A1861" s="355"/>
      <c r="B1861" s="355"/>
      <c r="C1861" s="355"/>
      <c r="E1861" s="101"/>
      <c r="H1861" s="93"/>
      <c r="I1861" s="94"/>
      <c r="J1861" s="93"/>
      <c r="S1861" s="355"/>
      <c r="T1861" s="355"/>
      <c r="U1861" s="355"/>
      <c r="V1861" s="355"/>
      <c r="W1861" s="355"/>
      <c r="X1861" s="355"/>
      <c r="Y1861" s="355"/>
      <c r="Z1861" s="355"/>
    </row>
    <row r="1862" spans="1:26" s="92" customFormat="1">
      <c r="A1862" s="355"/>
      <c r="B1862" s="355"/>
      <c r="C1862" s="355"/>
      <c r="E1862" s="101"/>
      <c r="H1862" s="93"/>
      <c r="I1862" s="94"/>
      <c r="J1862" s="93"/>
      <c r="S1862" s="355"/>
      <c r="T1862" s="355"/>
      <c r="U1862" s="355"/>
      <c r="V1862" s="355"/>
      <c r="W1862" s="355"/>
      <c r="X1862" s="355"/>
      <c r="Y1862" s="355"/>
      <c r="Z1862" s="355"/>
    </row>
    <row r="1863" spans="1:26" s="92" customFormat="1">
      <c r="A1863" s="355"/>
      <c r="B1863" s="355"/>
      <c r="C1863" s="355"/>
      <c r="E1863" s="101"/>
      <c r="H1863" s="93"/>
      <c r="I1863" s="94"/>
      <c r="J1863" s="93"/>
      <c r="S1863" s="355"/>
      <c r="T1863" s="355"/>
      <c r="U1863" s="355"/>
      <c r="V1863" s="355"/>
      <c r="W1863" s="355"/>
      <c r="X1863" s="355"/>
      <c r="Y1863" s="355"/>
      <c r="Z1863" s="355"/>
    </row>
    <row r="1864" spans="1:26" s="92" customFormat="1">
      <c r="A1864" s="355"/>
      <c r="B1864" s="355"/>
      <c r="C1864" s="355"/>
      <c r="E1864" s="101"/>
      <c r="H1864" s="93"/>
      <c r="I1864" s="94"/>
      <c r="J1864" s="93"/>
      <c r="S1864" s="355"/>
      <c r="T1864" s="355"/>
      <c r="U1864" s="355"/>
      <c r="V1864" s="355"/>
      <c r="W1864" s="355"/>
      <c r="X1864" s="355"/>
      <c r="Y1864" s="355"/>
      <c r="Z1864" s="355"/>
    </row>
    <row r="1865" spans="1:26" s="92" customFormat="1">
      <c r="A1865" s="355"/>
      <c r="B1865" s="355"/>
      <c r="C1865" s="355"/>
      <c r="E1865" s="101"/>
      <c r="H1865" s="93"/>
      <c r="I1865" s="94"/>
      <c r="J1865" s="93"/>
      <c r="S1865" s="355"/>
      <c r="T1865" s="355"/>
      <c r="U1865" s="355"/>
      <c r="V1865" s="355"/>
      <c r="W1865" s="355"/>
      <c r="X1865" s="355"/>
      <c r="Y1865" s="355"/>
      <c r="Z1865" s="355"/>
    </row>
    <row r="1866" spans="1:26" s="92" customFormat="1">
      <c r="A1866" s="355"/>
      <c r="B1866" s="355"/>
      <c r="C1866" s="355"/>
      <c r="E1866" s="101"/>
      <c r="H1866" s="93"/>
      <c r="I1866" s="94"/>
      <c r="J1866" s="93"/>
      <c r="S1866" s="355"/>
      <c r="T1866" s="355"/>
      <c r="U1866" s="355"/>
      <c r="V1866" s="355"/>
      <c r="W1866" s="355"/>
      <c r="X1866" s="355"/>
      <c r="Y1866" s="355"/>
      <c r="Z1866" s="355"/>
    </row>
    <row r="1867" spans="1:26" s="92" customFormat="1">
      <c r="A1867" s="355"/>
      <c r="B1867" s="355"/>
      <c r="C1867" s="355"/>
      <c r="E1867" s="101"/>
      <c r="H1867" s="93"/>
      <c r="I1867" s="94"/>
      <c r="J1867" s="93"/>
      <c r="S1867" s="355"/>
      <c r="T1867" s="355"/>
      <c r="U1867" s="355"/>
      <c r="V1867" s="355"/>
      <c r="W1867" s="355"/>
      <c r="X1867" s="355"/>
      <c r="Y1867" s="355"/>
      <c r="Z1867" s="355"/>
    </row>
    <row r="1868" spans="1:26" s="92" customFormat="1">
      <c r="A1868" s="355"/>
      <c r="B1868" s="355"/>
      <c r="C1868" s="355"/>
      <c r="E1868" s="101"/>
      <c r="H1868" s="93"/>
      <c r="I1868" s="94"/>
      <c r="J1868" s="93"/>
      <c r="S1868" s="355"/>
      <c r="T1868" s="355"/>
      <c r="U1868" s="355"/>
      <c r="V1868" s="355"/>
      <c r="W1868" s="355"/>
      <c r="X1868" s="355"/>
      <c r="Y1868" s="355"/>
      <c r="Z1868" s="355"/>
    </row>
    <row r="1869" spans="1:26" s="92" customFormat="1">
      <c r="A1869" s="355"/>
      <c r="B1869" s="355"/>
      <c r="C1869" s="355"/>
      <c r="E1869" s="101"/>
      <c r="H1869" s="93"/>
      <c r="I1869" s="94"/>
      <c r="J1869" s="93"/>
      <c r="S1869" s="355"/>
      <c r="T1869" s="355"/>
      <c r="U1869" s="355"/>
      <c r="V1869" s="355"/>
      <c r="W1869" s="355"/>
      <c r="X1869" s="355"/>
      <c r="Y1869" s="355"/>
      <c r="Z1869" s="355"/>
    </row>
    <row r="1870" spans="1:26" s="92" customFormat="1">
      <c r="A1870" s="355"/>
      <c r="B1870" s="355"/>
      <c r="C1870" s="355"/>
      <c r="E1870" s="101"/>
      <c r="H1870" s="93"/>
      <c r="I1870" s="94"/>
      <c r="J1870" s="93"/>
      <c r="S1870" s="355"/>
      <c r="T1870" s="355"/>
      <c r="U1870" s="355"/>
      <c r="V1870" s="355"/>
      <c r="W1870" s="355"/>
      <c r="X1870" s="355"/>
      <c r="Y1870" s="355"/>
      <c r="Z1870" s="355"/>
    </row>
    <row r="1871" spans="1:26" s="92" customFormat="1">
      <c r="A1871" s="355"/>
      <c r="B1871" s="355"/>
      <c r="C1871" s="355"/>
      <c r="E1871" s="101"/>
      <c r="H1871" s="93"/>
      <c r="I1871" s="94"/>
      <c r="J1871" s="93"/>
      <c r="S1871" s="355"/>
      <c r="T1871" s="355"/>
      <c r="U1871" s="355"/>
      <c r="V1871" s="355"/>
      <c r="W1871" s="355"/>
      <c r="X1871" s="355"/>
      <c r="Y1871" s="355"/>
      <c r="Z1871" s="355"/>
    </row>
    <row r="1872" spans="1:26" s="92" customFormat="1">
      <c r="A1872" s="355"/>
      <c r="B1872" s="355"/>
      <c r="C1872" s="355"/>
      <c r="E1872" s="101"/>
      <c r="H1872" s="93"/>
      <c r="I1872" s="94"/>
      <c r="J1872" s="93"/>
      <c r="S1872" s="355"/>
      <c r="T1872" s="355"/>
      <c r="U1872" s="355"/>
      <c r="V1872" s="355"/>
      <c r="W1872" s="355"/>
      <c r="X1872" s="355"/>
      <c r="Y1872" s="355"/>
      <c r="Z1872" s="355"/>
    </row>
    <row r="1873" spans="1:26" s="92" customFormat="1">
      <c r="A1873" s="355"/>
      <c r="B1873" s="355"/>
      <c r="C1873" s="355"/>
      <c r="E1873" s="101"/>
      <c r="H1873" s="93"/>
      <c r="I1873" s="94"/>
      <c r="J1873" s="93"/>
      <c r="S1873" s="355"/>
      <c r="T1873" s="355"/>
      <c r="U1873" s="355"/>
      <c r="V1873" s="355"/>
      <c r="W1873" s="355"/>
      <c r="X1873" s="355"/>
      <c r="Y1873" s="355"/>
      <c r="Z1873" s="355"/>
    </row>
    <row r="1874" spans="1:26" s="92" customFormat="1">
      <c r="A1874" s="355"/>
      <c r="B1874" s="355"/>
      <c r="C1874" s="355"/>
      <c r="E1874" s="101"/>
      <c r="H1874" s="93"/>
      <c r="I1874" s="94"/>
      <c r="J1874" s="93"/>
      <c r="S1874" s="355"/>
      <c r="T1874" s="355"/>
      <c r="U1874" s="355"/>
      <c r="V1874" s="355"/>
      <c r="W1874" s="355"/>
      <c r="X1874" s="355"/>
      <c r="Y1874" s="355"/>
      <c r="Z1874" s="355"/>
    </row>
    <row r="1875" spans="1:26" s="92" customFormat="1">
      <c r="A1875" s="355"/>
      <c r="B1875" s="355"/>
      <c r="C1875" s="355"/>
      <c r="E1875" s="101"/>
      <c r="H1875" s="93"/>
      <c r="I1875" s="94"/>
      <c r="J1875" s="93"/>
      <c r="S1875" s="355"/>
      <c r="T1875" s="355"/>
      <c r="U1875" s="355"/>
      <c r="V1875" s="355"/>
      <c r="W1875" s="355"/>
      <c r="X1875" s="355"/>
      <c r="Y1875" s="355"/>
      <c r="Z1875" s="355"/>
    </row>
    <row r="1876" spans="1:26" s="92" customFormat="1">
      <c r="A1876" s="355"/>
      <c r="B1876" s="355"/>
      <c r="C1876" s="355"/>
      <c r="E1876" s="101"/>
      <c r="H1876" s="93"/>
      <c r="I1876" s="94"/>
      <c r="J1876" s="93"/>
      <c r="S1876" s="355"/>
      <c r="T1876" s="355"/>
      <c r="U1876" s="355"/>
      <c r="V1876" s="355"/>
      <c r="W1876" s="355"/>
      <c r="X1876" s="355"/>
      <c r="Y1876" s="355"/>
      <c r="Z1876" s="355"/>
    </row>
    <row r="1877" spans="1:26" s="92" customFormat="1">
      <c r="A1877" s="355"/>
      <c r="B1877" s="355"/>
      <c r="C1877" s="355"/>
      <c r="E1877" s="101"/>
      <c r="H1877" s="93"/>
      <c r="I1877" s="94"/>
      <c r="J1877" s="93"/>
      <c r="S1877" s="355"/>
      <c r="T1877" s="355"/>
      <c r="U1877" s="355"/>
      <c r="V1877" s="355"/>
      <c r="W1877" s="355"/>
      <c r="X1877" s="355"/>
      <c r="Y1877" s="355"/>
      <c r="Z1877" s="355"/>
    </row>
    <row r="1878" spans="1:26" s="92" customFormat="1">
      <c r="A1878" s="355"/>
      <c r="B1878" s="355"/>
      <c r="C1878" s="355"/>
      <c r="E1878" s="101"/>
      <c r="H1878" s="93"/>
      <c r="I1878" s="94"/>
      <c r="J1878" s="93"/>
      <c r="S1878" s="355"/>
      <c r="T1878" s="355"/>
      <c r="U1878" s="355"/>
      <c r="V1878" s="355"/>
      <c r="W1878" s="355"/>
      <c r="X1878" s="355"/>
      <c r="Y1878" s="355"/>
      <c r="Z1878" s="355"/>
    </row>
    <row r="1879" spans="1:26" s="92" customFormat="1">
      <c r="A1879" s="355"/>
      <c r="B1879" s="355"/>
      <c r="C1879" s="355"/>
      <c r="E1879" s="101"/>
      <c r="H1879" s="93"/>
      <c r="I1879" s="94"/>
      <c r="J1879" s="93"/>
      <c r="S1879" s="355"/>
      <c r="T1879" s="355"/>
      <c r="U1879" s="355"/>
      <c r="V1879" s="355"/>
      <c r="W1879" s="355"/>
      <c r="X1879" s="355"/>
      <c r="Y1879" s="355"/>
      <c r="Z1879" s="355"/>
    </row>
    <row r="1880" spans="1:26" s="92" customFormat="1">
      <c r="A1880" s="355"/>
      <c r="B1880" s="355"/>
      <c r="C1880" s="355"/>
      <c r="E1880" s="101"/>
      <c r="H1880" s="93"/>
      <c r="I1880" s="94"/>
      <c r="J1880" s="93"/>
      <c r="S1880" s="355"/>
      <c r="T1880" s="355"/>
      <c r="U1880" s="355"/>
      <c r="V1880" s="355"/>
      <c r="W1880" s="355"/>
      <c r="X1880" s="355"/>
      <c r="Y1880" s="355"/>
      <c r="Z1880" s="355"/>
    </row>
    <row r="1881" spans="1:26" s="92" customFormat="1">
      <c r="A1881" s="355"/>
      <c r="B1881" s="355"/>
      <c r="C1881" s="355"/>
      <c r="E1881" s="101"/>
      <c r="H1881" s="93"/>
      <c r="I1881" s="94"/>
      <c r="J1881" s="93"/>
      <c r="S1881" s="355"/>
      <c r="T1881" s="355"/>
      <c r="U1881" s="355"/>
      <c r="V1881" s="355"/>
      <c r="W1881" s="355"/>
      <c r="X1881" s="355"/>
      <c r="Y1881" s="355"/>
      <c r="Z1881" s="355"/>
    </row>
    <row r="1882" spans="1:26" s="92" customFormat="1">
      <c r="A1882" s="355"/>
      <c r="B1882" s="355"/>
      <c r="C1882" s="355"/>
      <c r="E1882" s="101"/>
      <c r="H1882" s="93"/>
      <c r="I1882" s="94"/>
      <c r="J1882" s="93"/>
      <c r="S1882" s="355"/>
      <c r="T1882" s="355"/>
      <c r="U1882" s="355"/>
      <c r="V1882" s="355"/>
      <c r="W1882" s="355"/>
      <c r="X1882" s="355"/>
      <c r="Y1882" s="355"/>
      <c r="Z1882" s="355"/>
    </row>
    <row r="1883" spans="1:26" s="92" customFormat="1">
      <c r="A1883" s="355"/>
      <c r="B1883" s="355"/>
      <c r="C1883" s="355"/>
      <c r="E1883" s="101"/>
      <c r="H1883" s="93"/>
      <c r="I1883" s="94"/>
      <c r="J1883" s="93"/>
      <c r="S1883" s="355"/>
      <c r="T1883" s="355"/>
      <c r="U1883" s="355"/>
      <c r="V1883" s="355"/>
      <c r="W1883" s="355"/>
      <c r="X1883" s="355"/>
      <c r="Y1883" s="355"/>
      <c r="Z1883" s="355"/>
    </row>
    <row r="1884" spans="1:26" s="92" customFormat="1">
      <c r="A1884" s="355"/>
      <c r="B1884" s="355"/>
      <c r="C1884" s="355"/>
      <c r="E1884" s="101"/>
      <c r="H1884" s="93"/>
      <c r="I1884" s="94"/>
      <c r="J1884" s="93"/>
      <c r="S1884" s="355"/>
      <c r="T1884" s="355"/>
      <c r="U1884" s="355"/>
      <c r="V1884" s="355"/>
      <c r="W1884" s="355"/>
      <c r="X1884" s="355"/>
      <c r="Y1884" s="355"/>
      <c r="Z1884" s="355"/>
    </row>
    <row r="1885" spans="1:26" s="92" customFormat="1">
      <c r="A1885" s="355"/>
      <c r="B1885" s="355"/>
      <c r="C1885" s="355"/>
      <c r="E1885" s="101"/>
      <c r="H1885" s="93"/>
      <c r="I1885" s="94"/>
      <c r="J1885" s="93"/>
      <c r="S1885" s="355"/>
      <c r="T1885" s="355"/>
      <c r="U1885" s="355"/>
      <c r="V1885" s="355"/>
      <c r="W1885" s="355"/>
      <c r="X1885" s="355"/>
      <c r="Y1885" s="355"/>
      <c r="Z1885" s="355"/>
    </row>
    <row r="1886" spans="1:26" s="92" customFormat="1">
      <c r="A1886" s="355"/>
      <c r="B1886" s="355"/>
      <c r="C1886" s="355"/>
      <c r="E1886" s="101"/>
      <c r="H1886" s="93"/>
      <c r="I1886" s="94"/>
      <c r="J1886" s="93"/>
      <c r="S1886" s="355"/>
      <c r="T1886" s="355"/>
      <c r="U1886" s="355"/>
      <c r="V1886" s="355"/>
      <c r="W1886" s="355"/>
      <c r="X1886" s="355"/>
      <c r="Y1886" s="355"/>
      <c r="Z1886" s="355"/>
    </row>
    <row r="1887" spans="1:26" s="92" customFormat="1">
      <c r="A1887" s="355"/>
      <c r="B1887" s="355"/>
      <c r="C1887" s="355"/>
      <c r="E1887" s="101"/>
      <c r="H1887" s="93"/>
      <c r="I1887" s="94"/>
      <c r="J1887" s="93"/>
      <c r="S1887" s="355"/>
      <c r="T1887" s="355"/>
      <c r="U1887" s="355"/>
      <c r="V1887" s="355"/>
      <c r="W1887" s="355"/>
      <c r="X1887" s="355"/>
      <c r="Y1887" s="355"/>
      <c r="Z1887" s="355"/>
    </row>
    <row r="1888" spans="1:26" s="92" customFormat="1">
      <c r="A1888" s="355"/>
      <c r="B1888" s="355"/>
      <c r="C1888" s="355"/>
      <c r="E1888" s="101"/>
      <c r="H1888" s="93"/>
      <c r="I1888" s="94"/>
      <c r="J1888" s="93"/>
      <c r="S1888" s="355"/>
      <c r="T1888" s="355"/>
      <c r="U1888" s="355"/>
      <c r="V1888" s="355"/>
      <c r="W1888" s="355"/>
      <c r="X1888" s="355"/>
      <c r="Y1888" s="355"/>
      <c r="Z1888" s="355"/>
    </row>
    <row r="1889" spans="1:26" s="92" customFormat="1">
      <c r="A1889" s="355"/>
      <c r="B1889" s="355"/>
      <c r="C1889" s="355"/>
      <c r="E1889" s="101"/>
      <c r="H1889" s="93"/>
      <c r="I1889" s="94"/>
      <c r="J1889" s="93"/>
      <c r="S1889" s="355"/>
      <c r="T1889" s="355"/>
      <c r="U1889" s="355"/>
      <c r="V1889" s="355"/>
      <c r="W1889" s="355"/>
      <c r="X1889" s="355"/>
      <c r="Y1889" s="355"/>
      <c r="Z1889" s="355"/>
    </row>
    <row r="1890" spans="1:26" s="92" customFormat="1">
      <c r="A1890" s="355"/>
      <c r="B1890" s="355"/>
      <c r="C1890" s="355"/>
      <c r="E1890" s="101"/>
      <c r="H1890" s="93"/>
      <c r="I1890" s="94"/>
      <c r="J1890" s="93"/>
      <c r="S1890" s="355"/>
      <c r="T1890" s="355"/>
      <c r="U1890" s="355"/>
      <c r="V1890" s="355"/>
      <c r="W1890" s="355"/>
      <c r="X1890" s="355"/>
      <c r="Y1890" s="355"/>
      <c r="Z1890" s="355"/>
    </row>
    <row r="1891" spans="1:26" s="92" customFormat="1">
      <c r="A1891" s="355"/>
      <c r="B1891" s="355"/>
      <c r="C1891" s="355"/>
      <c r="E1891" s="101"/>
      <c r="H1891" s="93"/>
      <c r="I1891" s="94"/>
      <c r="J1891" s="93"/>
      <c r="S1891" s="355"/>
      <c r="T1891" s="355"/>
      <c r="U1891" s="355"/>
      <c r="V1891" s="355"/>
      <c r="W1891" s="355"/>
      <c r="X1891" s="355"/>
      <c r="Y1891" s="355"/>
      <c r="Z1891" s="355"/>
    </row>
    <row r="1892" spans="1:26" s="92" customFormat="1">
      <c r="A1892" s="355"/>
      <c r="B1892" s="355"/>
      <c r="C1892" s="355"/>
      <c r="E1892" s="101"/>
      <c r="H1892" s="93"/>
      <c r="I1892" s="94"/>
      <c r="J1892" s="93"/>
      <c r="S1892" s="355"/>
      <c r="T1892" s="355"/>
      <c r="U1892" s="355"/>
      <c r="V1892" s="355"/>
      <c r="W1892" s="355"/>
      <c r="X1892" s="355"/>
      <c r="Y1892" s="355"/>
      <c r="Z1892" s="355"/>
    </row>
    <row r="1893" spans="1:26" s="92" customFormat="1">
      <c r="A1893" s="355"/>
      <c r="B1893" s="355"/>
      <c r="C1893" s="355"/>
      <c r="E1893" s="101"/>
      <c r="H1893" s="93"/>
      <c r="I1893" s="94"/>
      <c r="J1893" s="93"/>
      <c r="S1893" s="355"/>
      <c r="T1893" s="355"/>
      <c r="U1893" s="355"/>
      <c r="V1893" s="355"/>
      <c r="W1893" s="355"/>
      <c r="X1893" s="355"/>
      <c r="Y1893" s="355"/>
      <c r="Z1893" s="355"/>
    </row>
    <row r="1894" spans="1:26" s="92" customFormat="1">
      <c r="A1894" s="355"/>
      <c r="B1894" s="355"/>
      <c r="C1894" s="355"/>
      <c r="E1894" s="101"/>
      <c r="H1894" s="93"/>
      <c r="I1894" s="94"/>
      <c r="J1894" s="93"/>
      <c r="S1894" s="355"/>
      <c r="T1894" s="355"/>
      <c r="U1894" s="355"/>
      <c r="V1894" s="355"/>
      <c r="W1894" s="355"/>
      <c r="X1894" s="355"/>
      <c r="Y1894" s="355"/>
      <c r="Z1894" s="355"/>
    </row>
    <row r="1895" spans="1:26" s="92" customFormat="1">
      <c r="A1895" s="355"/>
      <c r="B1895" s="355"/>
      <c r="C1895" s="355"/>
      <c r="E1895" s="101"/>
      <c r="H1895" s="93"/>
      <c r="I1895" s="94"/>
      <c r="J1895" s="93"/>
      <c r="S1895" s="355"/>
      <c r="T1895" s="355"/>
      <c r="U1895" s="355"/>
      <c r="V1895" s="355"/>
      <c r="W1895" s="355"/>
      <c r="X1895" s="355"/>
      <c r="Y1895" s="355"/>
      <c r="Z1895" s="355"/>
    </row>
    <row r="1896" spans="1:26" s="92" customFormat="1">
      <c r="A1896" s="355"/>
      <c r="B1896" s="355"/>
      <c r="C1896" s="355"/>
      <c r="E1896" s="101"/>
      <c r="H1896" s="93"/>
      <c r="I1896" s="94"/>
      <c r="J1896" s="93"/>
      <c r="S1896" s="355"/>
      <c r="T1896" s="355"/>
      <c r="U1896" s="355"/>
      <c r="V1896" s="355"/>
      <c r="W1896" s="355"/>
      <c r="X1896" s="355"/>
      <c r="Y1896" s="355"/>
      <c r="Z1896" s="355"/>
    </row>
    <row r="1897" spans="1:26" s="92" customFormat="1">
      <c r="A1897" s="355"/>
      <c r="B1897" s="355"/>
      <c r="C1897" s="355"/>
      <c r="E1897" s="101"/>
      <c r="H1897" s="93"/>
      <c r="I1897" s="94"/>
      <c r="J1897" s="93"/>
      <c r="S1897" s="355"/>
      <c r="T1897" s="355"/>
      <c r="U1897" s="355"/>
      <c r="V1897" s="355"/>
      <c r="W1897" s="355"/>
      <c r="X1897" s="355"/>
      <c r="Y1897" s="355"/>
      <c r="Z1897" s="355"/>
    </row>
    <row r="1898" spans="1:26" s="92" customFormat="1">
      <c r="A1898" s="355"/>
      <c r="B1898" s="355"/>
      <c r="C1898" s="355"/>
      <c r="E1898" s="101"/>
      <c r="H1898" s="93"/>
      <c r="I1898" s="94"/>
      <c r="J1898" s="93"/>
      <c r="S1898" s="355"/>
      <c r="T1898" s="355"/>
      <c r="U1898" s="355"/>
      <c r="V1898" s="355"/>
      <c r="W1898" s="355"/>
      <c r="X1898" s="355"/>
      <c r="Y1898" s="355"/>
      <c r="Z1898" s="355"/>
    </row>
    <row r="1899" spans="1:26" s="92" customFormat="1">
      <c r="A1899" s="355"/>
      <c r="B1899" s="355"/>
      <c r="C1899" s="355"/>
      <c r="E1899" s="101"/>
      <c r="H1899" s="93"/>
      <c r="I1899" s="94"/>
      <c r="J1899" s="93"/>
      <c r="S1899" s="355"/>
      <c r="T1899" s="355"/>
      <c r="U1899" s="355"/>
      <c r="V1899" s="355"/>
      <c r="W1899" s="355"/>
      <c r="X1899" s="355"/>
      <c r="Y1899" s="355"/>
      <c r="Z1899" s="355"/>
    </row>
    <row r="1900" spans="1:26" s="92" customFormat="1">
      <c r="A1900" s="355"/>
      <c r="B1900" s="355"/>
      <c r="C1900" s="355"/>
      <c r="E1900" s="101"/>
      <c r="H1900" s="93"/>
      <c r="I1900" s="94"/>
      <c r="J1900" s="93"/>
      <c r="S1900" s="355"/>
      <c r="T1900" s="355"/>
      <c r="U1900" s="355"/>
      <c r="V1900" s="355"/>
      <c r="W1900" s="355"/>
      <c r="X1900" s="355"/>
      <c r="Y1900" s="355"/>
      <c r="Z1900" s="355"/>
    </row>
    <row r="1901" spans="1:26" s="92" customFormat="1">
      <c r="A1901" s="355"/>
      <c r="B1901" s="355"/>
      <c r="C1901" s="355"/>
      <c r="E1901" s="101"/>
      <c r="H1901" s="93"/>
      <c r="I1901" s="94"/>
      <c r="J1901" s="93"/>
      <c r="S1901" s="355"/>
      <c r="T1901" s="355"/>
      <c r="U1901" s="355"/>
      <c r="V1901" s="355"/>
      <c r="W1901" s="355"/>
      <c r="X1901" s="355"/>
      <c r="Y1901" s="355"/>
      <c r="Z1901" s="355"/>
    </row>
    <row r="1902" spans="1:26" s="92" customFormat="1">
      <c r="A1902" s="355"/>
      <c r="B1902" s="355"/>
      <c r="C1902" s="355"/>
      <c r="E1902" s="101"/>
      <c r="H1902" s="93"/>
      <c r="I1902" s="94"/>
      <c r="J1902" s="93"/>
      <c r="S1902" s="355"/>
      <c r="T1902" s="355"/>
      <c r="U1902" s="355"/>
      <c r="V1902" s="355"/>
      <c r="W1902" s="355"/>
      <c r="X1902" s="355"/>
      <c r="Y1902" s="355"/>
      <c r="Z1902" s="355"/>
    </row>
    <row r="1903" spans="1:26" s="92" customFormat="1">
      <c r="A1903" s="355"/>
      <c r="B1903" s="355"/>
      <c r="C1903" s="355"/>
      <c r="E1903" s="101"/>
      <c r="H1903" s="93"/>
      <c r="I1903" s="94"/>
      <c r="J1903" s="93"/>
      <c r="S1903" s="355"/>
      <c r="T1903" s="355"/>
      <c r="U1903" s="355"/>
      <c r="V1903" s="355"/>
      <c r="W1903" s="355"/>
      <c r="X1903" s="355"/>
      <c r="Y1903" s="355"/>
      <c r="Z1903" s="355"/>
    </row>
    <row r="1904" spans="1:26" s="92" customFormat="1">
      <c r="A1904" s="355"/>
      <c r="B1904" s="355"/>
      <c r="C1904" s="355"/>
      <c r="E1904" s="101"/>
      <c r="H1904" s="93"/>
      <c r="I1904" s="94"/>
      <c r="J1904" s="93"/>
      <c r="S1904" s="355"/>
      <c r="T1904" s="355"/>
      <c r="U1904" s="355"/>
      <c r="V1904" s="355"/>
      <c r="W1904" s="355"/>
      <c r="X1904" s="355"/>
      <c r="Y1904" s="355"/>
      <c r="Z1904" s="355"/>
    </row>
    <row r="1905" spans="1:26" s="92" customFormat="1">
      <c r="A1905" s="355"/>
      <c r="B1905" s="355"/>
      <c r="C1905" s="355"/>
      <c r="E1905" s="101"/>
      <c r="H1905" s="93"/>
      <c r="I1905" s="94"/>
      <c r="J1905" s="93"/>
      <c r="S1905" s="355"/>
      <c r="T1905" s="355"/>
      <c r="U1905" s="355"/>
      <c r="V1905" s="355"/>
      <c r="W1905" s="355"/>
      <c r="X1905" s="355"/>
      <c r="Y1905" s="355"/>
      <c r="Z1905" s="355"/>
    </row>
    <row r="1906" spans="1:26" s="92" customFormat="1">
      <c r="A1906" s="355"/>
      <c r="B1906" s="355"/>
      <c r="C1906" s="355"/>
      <c r="E1906" s="101"/>
      <c r="H1906" s="93"/>
      <c r="I1906" s="94"/>
      <c r="J1906" s="93"/>
      <c r="S1906" s="355"/>
      <c r="T1906" s="355"/>
      <c r="U1906" s="355"/>
      <c r="V1906" s="355"/>
      <c r="W1906" s="355"/>
      <c r="X1906" s="355"/>
      <c r="Y1906" s="355"/>
      <c r="Z1906" s="355"/>
    </row>
    <row r="1907" spans="1:26" s="92" customFormat="1">
      <c r="A1907" s="355"/>
      <c r="B1907" s="355"/>
      <c r="C1907" s="355"/>
      <c r="E1907" s="101"/>
      <c r="H1907" s="93"/>
      <c r="I1907" s="94"/>
      <c r="J1907" s="93"/>
      <c r="S1907" s="355"/>
      <c r="T1907" s="355"/>
      <c r="U1907" s="355"/>
      <c r="V1907" s="355"/>
      <c r="W1907" s="355"/>
      <c r="X1907" s="355"/>
      <c r="Y1907" s="355"/>
      <c r="Z1907" s="355"/>
    </row>
    <row r="1908" spans="1:26" s="92" customFormat="1">
      <c r="A1908" s="355"/>
      <c r="B1908" s="355"/>
      <c r="C1908" s="355"/>
      <c r="E1908" s="101"/>
      <c r="H1908" s="93"/>
      <c r="I1908" s="94"/>
      <c r="J1908" s="93"/>
      <c r="S1908" s="355"/>
      <c r="T1908" s="355"/>
      <c r="U1908" s="355"/>
      <c r="V1908" s="355"/>
      <c r="W1908" s="355"/>
      <c r="X1908" s="355"/>
      <c r="Y1908" s="355"/>
      <c r="Z1908" s="355"/>
    </row>
    <row r="1909" spans="1:26" s="92" customFormat="1">
      <c r="A1909" s="355"/>
      <c r="B1909" s="355"/>
      <c r="C1909" s="355"/>
      <c r="E1909" s="101"/>
      <c r="H1909" s="93"/>
      <c r="I1909" s="94"/>
      <c r="J1909" s="93"/>
      <c r="S1909" s="355"/>
      <c r="T1909" s="355"/>
      <c r="U1909" s="355"/>
      <c r="V1909" s="355"/>
      <c r="W1909" s="355"/>
      <c r="X1909" s="355"/>
      <c r="Y1909" s="355"/>
      <c r="Z1909" s="355"/>
    </row>
    <row r="1910" spans="1:26" s="92" customFormat="1">
      <c r="A1910" s="355"/>
      <c r="B1910" s="355"/>
      <c r="C1910" s="355"/>
      <c r="E1910" s="101"/>
      <c r="H1910" s="93"/>
      <c r="I1910" s="94"/>
      <c r="J1910" s="93"/>
      <c r="S1910" s="355"/>
      <c r="T1910" s="355"/>
      <c r="U1910" s="355"/>
      <c r="V1910" s="355"/>
      <c r="W1910" s="355"/>
      <c r="X1910" s="355"/>
      <c r="Y1910" s="355"/>
      <c r="Z1910" s="355"/>
    </row>
    <row r="1911" spans="1:26" s="92" customFormat="1">
      <c r="A1911" s="355"/>
      <c r="B1911" s="355"/>
      <c r="C1911" s="355"/>
      <c r="E1911" s="101"/>
      <c r="H1911" s="93"/>
      <c r="I1911" s="94"/>
      <c r="J1911" s="93"/>
      <c r="S1911" s="355"/>
      <c r="T1911" s="355"/>
      <c r="U1911" s="355"/>
      <c r="V1911" s="355"/>
      <c r="W1911" s="355"/>
      <c r="X1911" s="355"/>
      <c r="Y1911" s="355"/>
      <c r="Z1911" s="355"/>
    </row>
    <row r="1912" spans="1:26" s="92" customFormat="1">
      <c r="A1912" s="355"/>
      <c r="B1912" s="355"/>
      <c r="C1912" s="355"/>
      <c r="E1912" s="101"/>
      <c r="H1912" s="93"/>
      <c r="I1912" s="94"/>
      <c r="J1912" s="93"/>
      <c r="S1912" s="355"/>
      <c r="T1912" s="355"/>
      <c r="U1912" s="355"/>
      <c r="V1912" s="355"/>
      <c r="W1912" s="355"/>
      <c r="X1912" s="355"/>
      <c r="Y1912" s="355"/>
      <c r="Z1912" s="355"/>
    </row>
    <row r="1913" spans="1:26" s="92" customFormat="1">
      <c r="A1913" s="355"/>
      <c r="B1913" s="355"/>
      <c r="C1913" s="355"/>
      <c r="E1913" s="101"/>
      <c r="H1913" s="93"/>
      <c r="I1913" s="94"/>
      <c r="J1913" s="93"/>
      <c r="S1913" s="355"/>
      <c r="T1913" s="355"/>
      <c r="U1913" s="355"/>
      <c r="V1913" s="355"/>
      <c r="W1913" s="355"/>
      <c r="X1913" s="355"/>
      <c r="Y1913" s="355"/>
      <c r="Z1913" s="355"/>
    </row>
    <row r="1914" spans="1:26" s="92" customFormat="1">
      <c r="A1914" s="355"/>
      <c r="B1914" s="355"/>
      <c r="C1914" s="355"/>
      <c r="E1914" s="101"/>
      <c r="H1914" s="93"/>
      <c r="I1914" s="94"/>
      <c r="J1914" s="93"/>
      <c r="S1914" s="355"/>
      <c r="T1914" s="355"/>
      <c r="U1914" s="355"/>
      <c r="V1914" s="355"/>
      <c r="W1914" s="355"/>
      <c r="X1914" s="355"/>
      <c r="Y1914" s="355"/>
      <c r="Z1914" s="355"/>
    </row>
    <row r="1915" spans="1:26" s="92" customFormat="1">
      <c r="A1915" s="355"/>
      <c r="B1915" s="355"/>
      <c r="C1915" s="355"/>
      <c r="E1915" s="101"/>
      <c r="H1915" s="93"/>
      <c r="I1915" s="94"/>
      <c r="J1915" s="93"/>
      <c r="S1915" s="355"/>
      <c r="T1915" s="355"/>
      <c r="U1915" s="355"/>
      <c r="V1915" s="355"/>
      <c r="W1915" s="355"/>
      <c r="X1915" s="355"/>
      <c r="Y1915" s="355"/>
      <c r="Z1915" s="355"/>
    </row>
    <row r="1916" spans="1:26" s="92" customFormat="1">
      <c r="A1916" s="355"/>
      <c r="B1916" s="355"/>
      <c r="C1916" s="355"/>
      <c r="E1916" s="101"/>
      <c r="H1916" s="93"/>
      <c r="I1916" s="94"/>
      <c r="J1916" s="93"/>
      <c r="S1916" s="355"/>
      <c r="T1916" s="355"/>
      <c r="U1916" s="355"/>
      <c r="V1916" s="355"/>
      <c r="W1916" s="355"/>
      <c r="X1916" s="355"/>
      <c r="Y1916" s="355"/>
      <c r="Z1916" s="355"/>
    </row>
    <row r="1917" spans="1:26" s="92" customFormat="1">
      <c r="A1917" s="355"/>
      <c r="B1917" s="355"/>
      <c r="C1917" s="355"/>
      <c r="E1917" s="101"/>
      <c r="H1917" s="93"/>
      <c r="I1917" s="94"/>
      <c r="J1917" s="93"/>
      <c r="S1917" s="355"/>
      <c r="T1917" s="355"/>
      <c r="U1917" s="355"/>
      <c r="V1917" s="355"/>
      <c r="W1917" s="355"/>
      <c r="X1917" s="355"/>
      <c r="Y1917" s="355"/>
      <c r="Z1917" s="355"/>
    </row>
    <row r="1918" spans="1:26" s="92" customFormat="1">
      <c r="A1918" s="355"/>
      <c r="B1918" s="355"/>
      <c r="C1918" s="355"/>
      <c r="E1918" s="101"/>
      <c r="H1918" s="93"/>
      <c r="I1918" s="94"/>
      <c r="J1918" s="93"/>
      <c r="S1918" s="355"/>
      <c r="T1918" s="355"/>
      <c r="U1918" s="355"/>
      <c r="V1918" s="355"/>
      <c r="W1918" s="355"/>
      <c r="X1918" s="355"/>
      <c r="Y1918" s="355"/>
      <c r="Z1918" s="355"/>
    </row>
    <row r="1919" spans="1:26" s="92" customFormat="1">
      <c r="A1919" s="355"/>
      <c r="B1919" s="355"/>
      <c r="C1919" s="355"/>
      <c r="E1919" s="101"/>
      <c r="H1919" s="93"/>
      <c r="I1919" s="94"/>
      <c r="J1919" s="93"/>
      <c r="S1919" s="355"/>
      <c r="T1919" s="355"/>
      <c r="U1919" s="355"/>
      <c r="V1919" s="355"/>
      <c r="W1919" s="355"/>
      <c r="X1919" s="355"/>
      <c r="Y1919" s="355"/>
      <c r="Z1919" s="355"/>
    </row>
    <row r="1920" spans="1:26" s="92" customFormat="1">
      <c r="A1920" s="355"/>
      <c r="B1920" s="355"/>
      <c r="C1920" s="355"/>
      <c r="E1920" s="101"/>
      <c r="H1920" s="93"/>
      <c r="I1920" s="94"/>
      <c r="J1920" s="93"/>
      <c r="S1920" s="355"/>
      <c r="T1920" s="355"/>
      <c r="U1920" s="355"/>
      <c r="V1920" s="355"/>
      <c r="W1920" s="355"/>
      <c r="X1920" s="355"/>
      <c r="Y1920" s="355"/>
      <c r="Z1920" s="355"/>
    </row>
    <row r="1921" spans="1:26" s="92" customFormat="1">
      <c r="A1921" s="355"/>
      <c r="B1921" s="355"/>
      <c r="C1921" s="355"/>
      <c r="E1921" s="101"/>
      <c r="H1921" s="93"/>
      <c r="I1921" s="94"/>
      <c r="J1921" s="93"/>
      <c r="S1921" s="355"/>
      <c r="T1921" s="355"/>
      <c r="U1921" s="355"/>
      <c r="V1921" s="355"/>
      <c r="W1921" s="355"/>
      <c r="X1921" s="355"/>
      <c r="Y1921" s="355"/>
      <c r="Z1921" s="355"/>
    </row>
    <row r="1922" spans="1:26" s="92" customFormat="1">
      <c r="A1922" s="355"/>
      <c r="B1922" s="355"/>
      <c r="C1922" s="355"/>
      <c r="E1922" s="101"/>
      <c r="H1922" s="93"/>
      <c r="I1922" s="94"/>
      <c r="J1922" s="93"/>
      <c r="S1922" s="355"/>
      <c r="T1922" s="355"/>
      <c r="U1922" s="355"/>
      <c r="V1922" s="355"/>
      <c r="W1922" s="355"/>
      <c r="X1922" s="355"/>
      <c r="Y1922" s="355"/>
      <c r="Z1922" s="355"/>
    </row>
    <row r="1923" spans="1:26" s="92" customFormat="1">
      <c r="A1923" s="355"/>
      <c r="B1923" s="355"/>
      <c r="C1923" s="355"/>
      <c r="E1923" s="101"/>
      <c r="H1923" s="93"/>
      <c r="I1923" s="94"/>
      <c r="J1923" s="93"/>
      <c r="S1923" s="355"/>
      <c r="T1923" s="355"/>
      <c r="U1923" s="355"/>
      <c r="V1923" s="355"/>
      <c r="W1923" s="355"/>
      <c r="X1923" s="355"/>
      <c r="Y1923" s="355"/>
      <c r="Z1923" s="355"/>
    </row>
    <row r="1924" spans="1:26" s="92" customFormat="1">
      <c r="A1924" s="355"/>
      <c r="B1924" s="355"/>
      <c r="C1924" s="355"/>
      <c r="E1924" s="101"/>
      <c r="H1924" s="93"/>
      <c r="I1924" s="94"/>
      <c r="J1924" s="93"/>
      <c r="S1924" s="355"/>
      <c r="T1924" s="355"/>
      <c r="U1924" s="355"/>
      <c r="V1924" s="355"/>
      <c r="W1924" s="355"/>
      <c r="X1924" s="355"/>
      <c r="Y1924" s="355"/>
      <c r="Z1924" s="355"/>
    </row>
    <row r="1925" spans="1:26" s="92" customFormat="1">
      <c r="A1925" s="355"/>
      <c r="B1925" s="355"/>
      <c r="C1925" s="355"/>
      <c r="E1925" s="101"/>
      <c r="H1925" s="93"/>
      <c r="I1925" s="94"/>
      <c r="J1925" s="93"/>
      <c r="S1925" s="355"/>
      <c r="T1925" s="355"/>
      <c r="U1925" s="355"/>
      <c r="V1925" s="355"/>
      <c r="W1925" s="355"/>
      <c r="X1925" s="355"/>
      <c r="Y1925" s="355"/>
      <c r="Z1925" s="355"/>
    </row>
    <row r="1926" spans="1:26" s="92" customFormat="1">
      <c r="A1926" s="355"/>
      <c r="B1926" s="355"/>
      <c r="C1926" s="355"/>
      <c r="E1926" s="101"/>
      <c r="H1926" s="93"/>
      <c r="I1926" s="94"/>
      <c r="J1926" s="93"/>
      <c r="S1926" s="355"/>
      <c r="T1926" s="355"/>
      <c r="U1926" s="355"/>
      <c r="V1926" s="355"/>
      <c r="W1926" s="355"/>
      <c r="X1926" s="355"/>
      <c r="Y1926" s="355"/>
      <c r="Z1926" s="355"/>
    </row>
    <row r="1927" spans="1:26" s="92" customFormat="1">
      <c r="A1927" s="355"/>
      <c r="B1927" s="355"/>
      <c r="C1927" s="355"/>
      <c r="E1927" s="101"/>
      <c r="H1927" s="93"/>
      <c r="I1927" s="94"/>
      <c r="J1927" s="93"/>
      <c r="S1927" s="355"/>
      <c r="T1927" s="355"/>
      <c r="U1927" s="355"/>
      <c r="V1927" s="355"/>
      <c r="W1927" s="355"/>
      <c r="X1927" s="355"/>
      <c r="Y1927" s="355"/>
      <c r="Z1927" s="355"/>
    </row>
    <row r="1928" spans="1:26" s="92" customFormat="1">
      <c r="A1928" s="355"/>
      <c r="B1928" s="355"/>
      <c r="C1928" s="355"/>
      <c r="E1928" s="101"/>
      <c r="H1928" s="93"/>
      <c r="I1928" s="94"/>
      <c r="J1928" s="93"/>
      <c r="S1928" s="355"/>
      <c r="T1928" s="355"/>
      <c r="U1928" s="355"/>
      <c r="V1928" s="355"/>
      <c r="W1928" s="355"/>
      <c r="X1928" s="355"/>
      <c r="Y1928" s="355"/>
      <c r="Z1928" s="355"/>
    </row>
    <row r="1929" spans="1:26" s="92" customFormat="1">
      <c r="A1929" s="355"/>
      <c r="B1929" s="355"/>
      <c r="C1929" s="355"/>
      <c r="E1929" s="101"/>
      <c r="H1929" s="93"/>
      <c r="I1929" s="94"/>
      <c r="J1929" s="93"/>
      <c r="S1929" s="355"/>
      <c r="T1929" s="355"/>
      <c r="U1929" s="355"/>
      <c r="V1929" s="355"/>
      <c r="W1929" s="355"/>
      <c r="X1929" s="355"/>
      <c r="Y1929" s="355"/>
      <c r="Z1929" s="355"/>
    </row>
    <row r="1930" spans="1:26" s="92" customFormat="1">
      <c r="A1930" s="355"/>
      <c r="B1930" s="355"/>
      <c r="C1930" s="355"/>
      <c r="E1930" s="101"/>
      <c r="H1930" s="93"/>
      <c r="I1930" s="94"/>
      <c r="J1930" s="93"/>
      <c r="S1930" s="355"/>
      <c r="T1930" s="355"/>
      <c r="U1930" s="355"/>
      <c r="V1930" s="355"/>
      <c r="W1930" s="355"/>
      <c r="X1930" s="355"/>
      <c r="Y1930" s="355"/>
      <c r="Z1930" s="355"/>
    </row>
    <row r="1931" spans="1:26" s="92" customFormat="1">
      <c r="A1931" s="355"/>
      <c r="B1931" s="355"/>
      <c r="C1931" s="355"/>
      <c r="E1931" s="101"/>
      <c r="H1931" s="93"/>
      <c r="I1931" s="94"/>
      <c r="J1931" s="93"/>
      <c r="S1931" s="355"/>
      <c r="T1931" s="355"/>
      <c r="U1931" s="355"/>
      <c r="V1931" s="355"/>
      <c r="W1931" s="355"/>
      <c r="X1931" s="355"/>
      <c r="Y1931" s="355"/>
      <c r="Z1931" s="355"/>
    </row>
    <row r="1932" spans="1:26" s="92" customFormat="1">
      <c r="A1932" s="355"/>
      <c r="B1932" s="355"/>
      <c r="C1932" s="355"/>
      <c r="E1932" s="101"/>
      <c r="H1932" s="93"/>
      <c r="I1932" s="94"/>
      <c r="J1932" s="93"/>
      <c r="S1932" s="355"/>
      <c r="T1932" s="355"/>
      <c r="U1932" s="355"/>
      <c r="V1932" s="355"/>
      <c r="W1932" s="355"/>
      <c r="X1932" s="355"/>
      <c r="Y1932" s="355"/>
      <c r="Z1932" s="355"/>
    </row>
    <row r="1933" spans="1:26" s="92" customFormat="1">
      <c r="A1933" s="355"/>
      <c r="B1933" s="355"/>
      <c r="C1933" s="355"/>
      <c r="E1933" s="101"/>
      <c r="H1933" s="93"/>
      <c r="I1933" s="94"/>
      <c r="J1933" s="93"/>
      <c r="S1933" s="355"/>
      <c r="T1933" s="355"/>
      <c r="U1933" s="355"/>
      <c r="V1933" s="355"/>
      <c r="W1933" s="355"/>
      <c r="X1933" s="355"/>
      <c r="Y1933" s="355"/>
      <c r="Z1933" s="355"/>
    </row>
    <row r="1934" spans="1:26" s="92" customFormat="1">
      <c r="A1934" s="355"/>
      <c r="B1934" s="355"/>
      <c r="C1934" s="355"/>
      <c r="E1934" s="101"/>
      <c r="H1934" s="93"/>
      <c r="I1934" s="94"/>
      <c r="J1934" s="93"/>
      <c r="S1934" s="355"/>
      <c r="T1934" s="355"/>
      <c r="U1934" s="355"/>
      <c r="V1934" s="355"/>
      <c r="W1934" s="355"/>
      <c r="X1934" s="355"/>
      <c r="Y1934" s="355"/>
      <c r="Z1934" s="355"/>
    </row>
    <row r="1935" spans="1:26" s="92" customFormat="1">
      <c r="A1935" s="355"/>
      <c r="B1935" s="355"/>
      <c r="C1935" s="355"/>
      <c r="E1935" s="101"/>
      <c r="H1935" s="93"/>
      <c r="I1935" s="94"/>
      <c r="J1935" s="93"/>
      <c r="S1935" s="355"/>
      <c r="T1935" s="355"/>
      <c r="U1935" s="355"/>
      <c r="V1935" s="355"/>
      <c r="W1935" s="355"/>
      <c r="X1935" s="355"/>
      <c r="Y1935" s="355"/>
      <c r="Z1935" s="355"/>
    </row>
    <row r="1936" spans="1:26" s="92" customFormat="1">
      <c r="A1936" s="355"/>
      <c r="B1936" s="355"/>
      <c r="C1936" s="355"/>
      <c r="E1936" s="101"/>
      <c r="H1936" s="93"/>
      <c r="I1936" s="94"/>
      <c r="J1936" s="93"/>
      <c r="S1936" s="355"/>
      <c r="T1936" s="355"/>
      <c r="U1936" s="355"/>
      <c r="V1936" s="355"/>
      <c r="W1936" s="355"/>
      <c r="X1936" s="355"/>
      <c r="Y1936" s="355"/>
      <c r="Z1936" s="355"/>
    </row>
    <row r="1937" spans="1:26" s="92" customFormat="1">
      <c r="A1937" s="355"/>
      <c r="B1937" s="355"/>
      <c r="C1937" s="355"/>
      <c r="E1937" s="101"/>
      <c r="H1937" s="93"/>
      <c r="I1937" s="94"/>
      <c r="J1937" s="93"/>
      <c r="S1937" s="355"/>
      <c r="T1937" s="355"/>
      <c r="U1937" s="355"/>
      <c r="V1937" s="355"/>
      <c r="W1937" s="355"/>
      <c r="X1937" s="355"/>
      <c r="Y1937" s="355"/>
      <c r="Z1937" s="355"/>
    </row>
    <row r="1938" spans="1:26" s="92" customFormat="1">
      <c r="A1938" s="355"/>
      <c r="B1938" s="355"/>
      <c r="C1938" s="355"/>
      <c r="E1938" s="101"/>
      <c r="H1938" s="93"/>
      <c r="I1938" s="94"/>
      <c r="J1938" s="93"/>
      <c r="S1938" s="355"/>
      <c r="T1938" s="355"/>
      <c r="U1938" s="355"/>
      <c r="V1938" s="355"/>
      <c r="W1938" s="355"/>
      <c r="X1938" s="355"/>
      <c r="Y1938" s="355"/>
      <c r="Z1938" s="355"/>
    </row>
    <row r="1939" spans="1:26" s="92" customFormat="1">
      <c r="A1939" s="355"/>
      <c r="B1939" s="355"/>
      <c r="C1939" s="355"/>
      <c r="E1939" s="101"/>
      <c r="H1939" s="93"/>
      <c r="I1939" s="94"/>
      <c r="J1939" s="93"/>
      <c r="S1939" s="355"/>
      <c r="T1939" s="355"/>
      <c r="U1939" s="355"/>
      <c r="V1939" s="355"/>
      <c r="W1939" s="355"/>
      <c r="X1939" s="355"/>
      <c r="Y1939" s="355"/>
      <c r="Z1939" s="355"/>
    </row>
    <row r="1940" spans="1:26" s="92" customFormat="1">
      <c r="A1940" s="355"/>
      <c r="B1940" s="355"/>
      <c r="C1940" s="355"/>
      <c r="E1940" s="101"/>
      <c r="H1940" s="93"/>
      <c r="I1940" s="94"/>
      <c r="J1940" s="93"/>
      <c r="S1940" s="355"/>
      <c r="T1940" s="355"/>
      <c r="U1940" s="355"/>
      <c r="V1940" s="355"/>
      <c r="W1940" s="355"/>
      <c r="X1940" s="355"/>
      <c r="Y1940" s="355"/>
      <c r="Z1940" s="355"/>
    </row>
    <row r="1941" spans="1:26" s="92" customFormat="1">
      <c r="A1941" s="355"/>
      <c r="B1941" s="355"/>
      <c r="C1941" s="355"/>
      <c r="E1941" s="101"/>
      <c r="H1941" s="93"/>
      <c r="I1941" s="94"/>
      <c r="J1941" s="93"/>
      <c r="S1941" s="355"/>
      <c r="T1941" s="355"/>
      <c r="U1941" s="355"/>
      <c r="V1941" s="355"/>
      <c r="W1941" s="355"/>
      <c r="X1941" s="355"/>
      <c r="Y1941" s="355"/>
      <c r="Z1941" s="355"/>
    </row>
    <row r="1942" spans="1:26" s="92" customFormat="1">
      <c r="A1942" s="355"/>
      <c r="B1942" s="355"/>
      <c r="C1942" s="355"/>
      <c r="E1942" s="101"/>
      <c r="H1942" s="93"/>
      <c r="I1942" s="94"/>
      <c r="J1942" s="93"/>
      <c r="S1942" s="355"/>
      <c r="T1942" s="355"/>
      <c r="U1942" s="355"/>
      <c r="V1942" s="355"/>
      <c r="W1942" s="355"/>
      <c r="X1942" s="355"/>
      <c r="Y1942" s="355"/>
      <c r="Z1942" s="355"/>
    </row>
    <row r="1943" spans="1:26" s="92" customFormat="1">
      <c r="A1943" s="355"/>
      <c r="B1943" s="355"/>
      <c r="C1943" s="355"/>
      <c r="E1943" s="101"/>
      <c r="H1943" s="93"/>
      <c r="I1943" s="94"/>
      <c r="J1943" s="93"/>
      <c r="S1943" s="355"/>
      <c r="T1943" s="355"/>
      <c r="U1943" s="355"/>
      <c r="V1943" s="355"/>
      <c r="W1943" s="355"/>
      <c r="X1943" s="355"/>
      <c r="Y1943" s="355"/>
      <c r="Z1943" s="355"/>
    </row>
    <row r="1944" spans="1:26" s="92" customFormat="1">
      <c r="A1944" s="355"/>
      <c r="B1944" s="355"/>
      <c r="C1944" s="355"/>
      <c r="E1944" s="101"/>
      <c r="H1944" s="93"/>
      <c r="I1944" s="94"/>
      <c r="J1944" s="93"/>
      <c r="S1944" s="355"/>
      <c r="T1944" s="355"/>
      <c r="U1944" s="355"/>
      <c r="V1944" s="355"/>
      <c r="W1944" s="355"/>
      <c r="X1944" s="355"/>
      <c r="Y1944" s="355"/>
      <c r="Z1944" s="355"/>
    </row>
    <row r="1945" spans="1:26" s="92" customFormat="1">
      <c r="A1945" s="355"/>
      <c r="B1945" s="355"/>
      <c r="C1945" s="355"/>
      <c r="E1945" s="101"/>
      <c r="H1945" s="93"/>
      <c r="I1945" s="94"/>
      <c r="J1945" s="93"/>
      <c r="S1945" s="355"/>
      <c r="T1945" s="355"/>
      <c r="U1945" s="355"/>
      <c r="V1945" s="355"/>
      <c r="W1945" s="355"/>
      <c r="X1945" s="355"/>
      <c r="Y1945" s="355"/>
      <c r="Z1945" s="355"/>
    </row>
    <row r="1946" spans="1:26" s="92" customFormat="1">
      <c r="A1946" s="355"/>
      <c r="B1946" s="355"/>
      <c r="C1946" s="355"/>
      <c r="E1946" s="101"/>
      <c r="H1946" s="93"/>
      <c r="I1946" s="94"/>
      <c r="J1946" s="93"/>
      <c r="S1946" s="355"/>
      <c r="T1946" s="355"/>
      <c r="U1946" s="355"/>
      <c r="V1946" s="355"/>
      <c r="W1946" s="355"/>
      <c r="X1946" s="355"/>
      <c r="Y1946" s="355"/>
      <c r="Z1946" s="355"/>
    </row>
    <row r="1947" spans="1:26" s="92" customFormat="1">
      <c r="A1947" s="355"/>
      <c r="B1947" s="355"/>
      <c r="C1947" s="355"/>
      <c r="E1947" s="101"/>
      <c r="H1947" s="93"/>
      <c r="I1947" s="94"/>
      <c r="J1947" s="93"/>
      <c r="S1947" s="355"/>
      <c r="T1947" s="355"/>
      <c r="U1947" s="355"/>
      <c r="V1947" s="355"/>
      <c r="W1947" s="355"/>
      <c r="X1947" s="355"/>
      <c r="Y1947" s="355"/>
      <c r="Z1947" s="355"/>
    </row>
    <row r="1948" spans="1:26" s="92" customFormat="1">
      <c r="A1948" s="355"/>
      <c r="B1948" s="355"/>
      <c r="C1948" s="355"/>
      <c r="E1948" s="101"/>
      <c r="H1948" s="93"/>
      <c r="I1948" s="94"/>
      <c r="J1948" s="93"/>
      <c r="S1948" s="355"/>
      <c r="T1948" s="355"/>
      <c r="U1948" s="355"/>
      <c r="V1948" s="355"/>
      <c r="W1948" s="355"/>
      <c r="X1948" s="355"/>
      <c r="Y1948" s="355"/>
      <c r="Z1948" s="355"/>
    </row>
    <row r="1949" spans="1:26" s="92" customFormat="1">
      <c r="A1949" s="355"/>
      <c r="B1949" s="355"/>
      <c r="C1949" s="355"/>
      <c r="E1949" s="101"/>
      <c r="H1949" s="93"/>
      <c r="I1949" s="94"/>
      <c r="J1949" s="93"/>
      <c r="S1949" s="355"/>
      <c r="T1949" s="355"/>
      <c r="U1949" s="355"/>
      <c r="V1949" s="355"/>
      <c r="W1949" s="355"/>
      <c r="X1949" s="355"/>
      <c r="Y1949" s="355"/>
      <c r="Z1949" s="355"/>
    </row>
    <row r="1950" spans="1:26" s="92" customFormat="1">
      <c r="A1950" s="355"/>
      <c r="B1950" s="355"/>
      <c r="C1950" s="355"/>
      <c r="E1950" s="101"/>
      <c r="H1950" s="93"/>
      <c r="I1950" s="94"/>
      <c r="J1950" s="93"/>
      <c r="S1950" s="355"/>
      <c r="T1950" s="355"/>
      <c r="U1950" s="355"/>
      <c r="V1950" s="355"/>
      <c r="W1950" s="355"/>
      <c r="X1950" s="355"/>
      <c r="Y1950" s="355"/>
      <c r="Z1950" s="355"/>
    </row>
    <row r="1951" spans="1:26" s="92" customFormat="1">
      <c r="A1951" s="355"/>
      <c r="B1951" s="355"/>
      <c r="C1951" s="355"/>
      <c r="E1951" s="101"/>
      <c r="H1951" s="93"/>
      <c r="I1951" s="94"/>
      <c r="J1951" s="93"/>
      <c r="S1951" s="355"/>
      <c r="T1951" s="355"/>
      <c r="U1951" s="355"/>
      <c r="V1951" s="355"/>
      <c r="W1951" s="355"/>
      <c r="X1951" s="355"/>
      <c r="Y1951" s="355"/>
      <c r="Z1951" s="355"/>
    </row>
    <row r="1952" spans="1:26" s="92" customFormat="1">
      <c r="A1952" s="355"/>
      <c r="B1952" s="355"/>
      <c r="C1952" s="355"/>
      <c r="E1952" s="101"/>
      <c r="H1952" s="93"/>
      <c r="I1952" s="94"/>
      <c r="J1952" s="93"/>
      <c r="S1952" s="355"/>
      <c r="T1952" s="355"/>
      <c r="U1952" s="355"/>
      <c r="V1952" s="355"/>
      <c r="W1952" s="355"/>
      <c r="X1952" s="355"/>
      <c r="Y1952" s="355"/>
      <c r="Z1952" s="355"/>
    </row>
    <row r="1953" spans="1:26" s="92" customFormat="1">
      <c r="A1953" s="355"/>
      <c r="B1953" s="355"/>
      <c r="C1953" s="355"/>
      <c r="E1953" s="101"/>
      <c r="H1953" s="93"/>
      <c r="I1953" s="94"/>
      <c r="J1953" s="93"/>
      <c r="S1953" s="355"/>
      <c r="T1953" s="355"/>
      <c r="U1953" s="355"/>
      <c r="V1953" s="355"/>
      <c r="W1953" s="355"/>
      <c r="X1953" s="355"/>
      <c r="Y1953" s="355"/>
      <c r="Z1953" s="355"/>
    </row>
    <row r="1954" spans="1:26" s="92" customFormat="1">
      <c r="A1954" s="355"/>
      <c r="B1954" s="355"/>
      <c r="C1954" s="355"/>
      <c r="E1954" s="101"/>
      <c r="H1954" s="93"/>
      <c r="I1954" s="94"/>
      <c r="J1954" s="93"/>
      <c r="S1954" s="355"/>
      <c r="T1954" s="355"/>
      <c r="U1954" s="355"/>
      <c r="V1954" s="355"/>
      <c r="W1954" s="355"/>
      <c r="X1954" s="355"/>
      <c r="Y1954" s="355"/>
      <c r="Z1954" s="355"/>
    </row>
    <row r="1955" spans="1:26" s="92" customFormat="1">
      <c r="A1955" s="355"/>
      <c r="B1955" s="355"/>
      <c r="C1955" s="355"/>
      <c r="E1955" s="101"/>
      <c r="H1955" s="93"/>
      <c r="I1955" s="94"/>
      <c r="J1955" s="93"/>
      <c r="S1955" s="355"/>
      <c r="T1955" s="355"/>
      <c r="U1955" s="355"/>
      <c r="V1955" s="355"/>
      <c r="W1955" s="355"/>
      <c r="X1955" s="355"/>
      <c r="Y1955" s="355"/>
      <c r="Z1955" s="355"/>
    </row>
    <row r="1956" spans="1:26" s="92" customFormat="1">
      <c r="A1956" s="355"/>
      <c r="B1956" s="355"/>
      <c r="C1956" s="355"/>
      <c r="E1956" s="101"/>
      <c r="H1956" s="93"/>
      <c r="I1956" s="94"/>
      <c r="J1956" s="93"/>
      <c r="S1956" s="355"/>
      <c r="T1956" s="355"/>
      <c r="U1956" s="355"/>
      <c r="V1956" s="355"/>
      <c r="W1956" s="355"/>
      <c r="X1956" s="355"/>
      <c r="Y1956" s="355"/>
      <c r="Z1956" s="355"/>
    </row>
    <row r="1957" spans="1:26" s="92" customFormat="1">
      <c r="A1957" s="355"/>
      <c r="B1957" s="355"/>
      <c r="C1957" s="355"/>
      <c r="E1957" s="101"/>
      <c r="H1957" s="93"/>
      <c r="I1957" s="94"/>
      <c r="J1957" s="93"/>
      <c r="S1957" s="355"/>
      <c r="T1957" s="355"/>
      <c r="U1957" s="355"/>
      <c r="V1957" s="355"/>
      <c r="W1957" s="355"/>
      <c r="X1957" s="355"/>
      <c r="Y1957" s="355"/>
      <c r="Z1957" s="355"/>
    </row>
    <row r="1958" spans="1:26" s="92" customFormat="1">
      <c r="A1958" s="355"/>
      <c r="B1958" s="355"/>
      <c r="C1958" s="355"/>
      <c r="E1958" s="101"/>
      <c r="H1958" s="93"/>
      <c r="I1958" s="94"/>
      <c r="J1958" s="93"/>
      <c r="S1958" s="355"/>
      <c r="T1958" s="355"/>
      <c r="U1958" s="355"/>
      <c r="V1958" s="355"/>
      <c r="W1958" s="355"/>
      <c r="X1958" s="355"/>
      <c r="Y1958" s="355"/>
      <c r="Z1958" s="355"/>
    </row>
    <row r="1959" spans="1:26" s="92" customFormat="1">
      <c r="A1959" s="355"/>
      <c r="B1959" s="355"/>
      <c r="C1959" s="355"/>
      <c r="E1959" s="101"/>
      <c r="H1959" s="93"/>
      <c r="I1959" s="94"/>
      <c r="J1959" s="93"/>
      <c r="S1959" s="355"/>
      <c r="T1959" s="355"/>
      <c r="U1959" s="355"/>
      <c r="V1959" s="355"/>
      <c r="W1959" s="355"/>
      <c r="X1959" s="355"/>
      <c r="Y1959" s="355"/>
      <c r="Z1959" s="355"/>
    </row>
    <row r="1960" spans="1:26" s="92" customFormat="1">
      <c r="A1960" s="355"/>
      <c r="B1960" s="355"/>
      <c r="C1960" s="355"/>
      <c r="E1960" s="101"/>
      <c r="H1960" s="93"/>
      <c r="I1960" s="94"/>
      <c r="J1960" s="93"/>
      <c r="S1960" s="355"/>
      <c r="T1960" s="355"/>
      <c r="U1960" s="355"/>
      <c r="V1960" s="355"/>
      <c r="W1960" s="355"/>
      <c r="X1960" s="355"/>
      <c r="Y1960" s="355"/>
      <c r="Z1960" s="355"/>
    </row>
    <row r="1961" spans="1:26" s="92" customFormat="1">
      <c r="A1961" s="355"/>
      <c r="B1961" s="355"/>
      <c r="C1961" s="355"/>
      <c r="E1961" s="101"/>
      <c r="H1961" s="93"/>
      <c r="I1961" s="94"/>
      <c r="J1961" s="93"/>
      <c r="S1961" s="355"/>
      <c r="T1961" s="355"/>
      <c r="U1961" s="355"/>
      <c r="V1961" s="355"/>
      <c r="W1961" s="355"/>
      <c r="X1961" s="355"/>
      <c r="Y1961" s="355"/>
      <c r="Z1961" s="355"/>
    </row>
    <row r="1962" spans="1:26" s="92" customFormat="1">
      <c r="A1962" s="355"/>
      <c r="B1962" s="355"/>
      <c r="C1962" s="355"/>
      <c r="E1962" s="101"/>
      <c r="H1962" s="93"/>
      <c r="I1962" s="94"/>
      <c r="J1962" s="93"/>
      <c r="S1962" s="355"/>
      <c r="T1962" s="355"/>
      <c r="U1962" s="355"/>
      <c r="V1962" s="355"/>
      <c r="W1962" s="355"/>
      <c r="X1962" s="355"/>
      <c r="Y1962" s="355"/>
      <c r="Z1962" s="355"/>
    </row>
    <row r="1963" spans="1:26" s="92" customFormat="1">
      <c r="A1963" s="355"/>
      <c r="B1963" s="355"/>
      <c r="C1963" s="355"/>
      <c r="E1963" s="101"/>
      <c r="H1963" s="93"/>
      <c r="I1963" s="94"/>
      <c r="J1963" s="93"/>
      <c r="S1963" s="355"/>
      <c r="T1963" s="355"/>
      <c r="U1963" s="355"/>
      <c r="V1963" s="355"/>
      <c r="W1963" s="355"/>
      <c r="X1963" s="355"/>
      <c r="Y1963" s="355"/>
      <c r="Z1963" s="355"/>
    </row>
    <row r="1964" spans="1:26" s="92" customFormat="1">
      <c r="A1964" s="355"/>
      <c r="B1964" s="355"/>
      <c r="C1964" s="355"/>
      <c r="E1964" s="101"/>
      <c r="H1964" s="93"/>
      <c r="I1964" s="94"/>
      <c r="J1964" s="93"/>
      <c r="S1964" s="355"/>
      <c r="T1964" s="355"/>
      <c r="U1964" s="355"/>
      <c r="V1964" s="355"/>
      <c r="W1964" s="355"/>
      <c r="X1964" s="355"/>
      <c r="Y1964" s="355"/>
      <c r="Z1964" s="355"/>
    </row>
    <row r="1965" spans="1:26" s="92" customFormat="1">
      <c r="A1965" s="355"/>
      <c r="B1965" s="355"/>
      <c r="C1965" s="355"/>
      <c r="E1965" s="101"/>
      <c r="H1965" s="93"/>
      <c r="I1965" s="94"/>
      <c r="J1965" s="93"/>
      <c r="S1965" s="355"/>
      <c r="T1965" s="355"/>
      <c r="U1965" s="355"/>
      <c r="V1965" s="355"/>
      <c r="W1965" s="355"/>
      <c r="X1965" s="355"/>
      <c r="Y1965" s="355"/>
      <c r="Z1965" s="355"/>
    </row>
    <row r="1966" spans="1:26" s="92" customFormat="1">
      <c r="A1966" s="355"/>
      <c r="B1966" s="355"/>
      <c r="C1966" s="355"/>
      <c r="E1966" s="101"/>
      <c r="H1966" s="93"/>
      <c r="I1966" s="94"/>
      <c r="J1966" s="93"/>
      <c r="S1966" s="355"/>
      <c r="T1966" s="355"/>
      <c r="U1966" s="355"/>
      <c r="V1966" s="355"/>
      <c r="W1966" s="355"/>
      <c r="X1966" s="355"/>
      <c r="Y1966" s="355"/>
      <c r="Z1966" s="355"/>
    </row>
    <row r="1967" spans="1:26" s="92" customFormat="1">
      <c r="A1967" s="355"/>
      <c r="B1967" s="355"/>
      <c r="C1967" s="355"/>
      <c r="E1967" s="101"/>
      <c r="H1967" s="93"/>
      <c r="I1967" s="94"/>
      <c r="J1967" s="93"/>
      <c r="S1967" s="355"/>
      <c r="T1967" s="355"/>
      <c r="U1967" s="355"/>
      <c r="V1967" s="355"/>
      <c r="W1967" s="355"/>
      <c r="X1967" s="355"/>
      <c r="Y1967" s="355"/>
      <c r="Z1967" s="355"/>
    </row>
    <row r="1968" spans="1:26" s="92" customFormat="1">
      <c r="A1968" s="355"/>
      <c r="B1968" s="355"/>
      <c r="C1968" s="355"/>
      <c r="E1968" s="101"/>
      <c r="H1968" s="93"/>
      <c r="I1968" s="94"/>
      <c r="J1968" s="93"/>
      <c r="S1968" s="355"/>
      <c r="T1968" s="355"/>
      <c r="U1968" s="355"/>
      <c r="V1968" s="355"/>
      <c r="W1968" s="355"/>
      <c r="X1968" s="355"/>
      <c r="Y1968" s="355"/>
      <c r="Z1968" s="355"/>
    </row>
    <row r="1969" spans="1:26" s="92" customFormat="1">
      <c r="A1969" s="355"/>
      <c r="B1969" s="355"/>
      <c r="C1969" s="355"/>
      <c r="E1969" s="101"/>
      <c r="H1969" s="93"/>
      <c r="I1969" s="94"/>
      <c r="J1969" s="93"/>
      <c r="S1969" s="355"/>
      <c r="T1969" s="355"/>
      <c r="U1969" s="355"/>
      <c r="V1969" s="355"/>
      <c r="W1969" s="355"/>
      <c r="X1969" s="355"/>
      <c r="Y1969" s="355"/>
      <c r="Z1969" s="355"/>
    </row>
    <row r="1970" spans="1:26" s="92" customFormat="1">
      <c r="A1970" s="355"/>
      <c r="B1970" s="355"/>
      <c r="C1970" s="355"/>
      <c r="E1970" s="101"/>
      <c r="H1970" s="93"/>
      <c r="I1970" s="94"/>
      <c r="J1970" s="93"/>
      <c r="S1970" s="355"/>
      <c r="T1970" s="355"/>
      <c r="U1970" s="355"/>
      <c r="V1970" s="355"/>
      <c r="W1970" s="355"/>
      <c r="X1970" s="355"/>
      <c r="Y1970" s="355"/>
      <c r="Z1970" s="355"/>
    </row>
    <row r="1971" spans="1:26" s="92" customFormat="1">
      <c r="A1971" s="355"/>
      <c r="B1971" s="355"/>
      <c r="C1971" s="355"/>
      <c r="E1971" s="101"/>
      <c r="H1971" s="93"/>
      <c r="I1971" s="94"/>
      <c r="J1971" s="93"/>
      <c r="S1971" s="355"/>
      <c r="T1971" s="355"/>
      <c r="U1971" s="355"/>
      <c r="V1971" s="355"/>
      <c r="W1971" s="355"/>
      <c r="X1971" s="355"/>
      <c r="Y1971" s="355"/>
      <c r="Z1971" s="355"/>
    </row>
    <row r="1972" spans="1:26" s="92" customFormat="1">
      <c r="A1972" s="355"/>
      <c r="B1972" s="355"/>
      <c r="C1972" s="355"/>
      <c r="E1972" s="101"/>
      <c r="H1972" s="93"/>
      <c r="I1972" s="94"/>
      <c r="J1972" s="93"/>
      <c r="S1972" s="355"/>
      <c r="T1972" s="355"/>
      <c r="U1972" s="355"/>
      <c r="V1972" s="355"/>
      <c r="W1972" s="355"/>
      <c r="X1972" s="355"/>
      <c r="Y1972" s="355"/>
      <c r="Z1972" s="355"/>
    </row>
    <row r="1973" spans="1:26" s="92" customFormat="1">
      <c r="A1973" s="355"/>
      <c r="B1973" s="355"/>
      <c r="C1973" s="355"/>
      <c r="E1973" s="101"/>
      <c r="H1973" s="93"/>
      <c r="I1973" s="94"/>
      <c r="J1973" s="93"/>
      <c r="S1973" s="355"/>
      <c r="T1973" s="355"/>
      <c r="U1973" s="355"/>
      <c r="V1973" s="355"/>
      <c r="W1973" s="355"/>
      <c r="X1973" s="355"/>
      <c r="Y1973" s="355"/>
      <c r="Z1973" s="355"/>
    </row>
    <row r="1974" spans="1:26" s="92" customFormat="1">
      <c r="A1974" s="355"/>
      <c r="B1974" s="355"/>
      <c r="C1974" s="355"/>
      <c r="E1974" s="101"/>
      <c r="H1974" s="93"/>
      <c r="I1974" s="94"/>
      <c r="J1974" s="93"/>
      <c r="S1974" s="355"/>
      <c r="T1974" s="355"/>
      <c r="U1974" s="355"/>
      <c r="V1974" s="355"/>
      <c r="W1974" s="355"/>
      <c r="X1974" s="355"/>
      <c r="Y1974" s="355"/>
      <c r="Z1974" s="355"/>
    </row>
    <row r="1975" spans="1:26" s="92" customFormat="1">
      <c r="A1975" s="355"/>
      <c r="B1975" s="355"/>
      <c r="C1975" s="355"/>
      <c r="E1975" s="101"/>
      <c r="H1975" s="93"/>
      <c r="I1975" s="94"/>
      <c r="J1975" s="93"/>
      <c r="S1975" s="355"/>
      <c r="T1975" s="355"/>
      <c r="U1975" s="355"/>
      <c r="V1975" s="355"/>
      <c r="W1975" s="355"/>
      <c r="X1975" s="355"/>
      <c r="Y1975" s="355"/>
      <c r="Z1975" s="355"/>
    </row>
    <row r="1976" spans="1:26" s="92" customFormat="1">
      <c r="A1976" s="355"/>
      <c r="B1976" s="355"/>
      <c r="C1976" s="355"/>
      <c r="E1976" s="101"/>
      <c r="H1976" s="93"/>
      <c r="I1976" s="94"/>
      <c r="J1976" s="93"/>
      <c r="S1976" s="355"/>
      <c r="T1976" s="355"/>
      <c r="U1976" s="355"/>
      <c r="V1976" s="355"/>
      <c r="W1976" s="355"/>
      <c r="X1976" s="355"/>
      <c r="Y1976" s="355"/>
      <c r="Z1976" s="355"/>
    </row>
    <row r="1977" spans="1:26" s="92" customFormat="1">
      <c r="A1977" s="355"/>
      <c r="B1977" s="355"/>
      <c r="C1977" s="355"/>
      <c r="E1977" s="101"/>
      <c r="H1977" s="93"/>
      <c r="I1977" s="94"/>
      <c r="J1977" s="93"/>
      <c r="S1977" s="355"/>
      <c r="T1977" s="355"/>
      <c r="U1977" s="355"/>
      <c r="V1977" s="355"/>
      <c r="W1977" s="355"/>
      <c r="X1977" s="355"/>
      <c r="Y1977" s="355"/>
      <c r="Z1977" s="355"/>
    </row>
    <row r="1978" spans="1:26" s="92" customFormat="1">
      <c r="A1978" s="355"/>
      <c r="B1978" s="355"/>
      <c r="C1978" s="355"/>
      <c r="E1978" s="101"/>
      <c r="H1978" s="93"/>
      <c r="I1978" s="94"/>
      <c r="J1978" s="93"/>
      <c r="S1978" s="355"/>
      <c r="T1978" s="355"/>
      <c r="U1978" s="355"/>
      <c r="V1978" s="355"/>
      <c r="W1978" s="355"/>
      <c r="X1978" s="355"/>
      <c r="Y1978" s="355"/>
      <c r="Z1978" s="355"/>
    </row>
    <row r="1979" spans="1:26" s="92" customFormat="1">
      <c r="A1979" s="355"/>
      <c r="B1979" s="355"/>
      <c r="C1979" s="355"/>
      <c r="E1979" s="101"/>
      <c r="H1979" s="93"/>
      <c r="I1979" s="94"/>
      <c r="J1979" s="93"/>
      <c r="S1979" s="355"/>
      <c r="T1979" s="355"/>
      <c r="U1979" s="355"/>
      <c r="V1979" s="355"/>
      <c r="W1979" s="355"/>
      <c r="X1979" s="355"/>
      <c r="Y1979" s="355"/>
      <c r="Z1979" s="355"/>
    </row>
    <row r="1980" spans="1:26" s="92" customFormat="1">
      <c r="A1980" s="355"/>
      <c r="B1980" s="355"/>
      <c r="C1980" s="355"/>
      <c r="E1980" s="101"/>
      <c r="H1980" s="93"/>
      <c r="I1980" s="94"/>
      <c r="J1980" s="93"/>
      <c r="S1980" s="355"/>
      <c r="T1980" s="355"/>
      <c r="U1980" s="355"/>
      <c r="V1980" s="355"/>
      <c r="W1980" s="355"/>
      <c r="X1980" s="355"/>
      <c r="Y1980" s="355"/>
      <c r="Z1980" s="355"/>
    </row>
    <row r="1981" spans="1:26" s="92" customFormat="1">
      <c r="A1981" s="355"/>
      <c r="B1981" s="355"/>
      <c r="C1981" s="355"/>
      <c r="E1981" s="101"/>
      <c r="H1981" s="93"/>
      <c r="I1981" s="94"/>
      <c r="J1981" s="93"/>
      <c r="S1981" s="355"/>
      <c r="T1981" s="355"/>
      <c r="U1981" s="355"/>
      <c r="V1981" s="355"/>
      <c r="W1981" s="355"/>
      <c r="X1981" s="355"/>
      <c r="Y1981" s="355"/>
      <c r="Z1981" s="355"/>
    </row>
    <row r="1982" spans="1:26" s="92" customFormat="1">
      <c r="A1982" s="355"/>
      <c r="B1982" s="355"/>
      <c r="C1982" s="355"/>
      <c r="E1982" s="101"/>
      <c r="H1982" s="93"/>
      <c r="I1982" s="94"/>
      <c r="J1982" s="93"/>
      <c r="S1982" s="355"/>
      <c r="T1982" s="355"/>
      <c r="U1982" s="355"/>
      <c r="V1982" s="355"/>
      <c r="W1982" s="355"/>
      <c r="X1982" s="355"/>
      <c r="Y1982" s="355"/>
      <c r="Z1982" s="355"/>
    </row>
    <row r="1983" spans="1:26" s="92" customFormat="1">
      <c r="A1983" s="355"/>
      <c r="B1983" s="355"/>
      <c r="C1983" s="355"/>
      <c r="E1983" s="101"/>
      <c r="H1983" s="93"/>
      <c r="I1983" s="94"/>
      <c r="J1983" s="93"/>
      <c r="S1983" s="355"/>
      <c r="T1983" s="355"/>
      <c r="U1983" s="355"/>
      <c r="V1983" s="355"/>
      <c r="W1983" s="355"/>
      <c r="X1983" s="355"/>
      <c r="Y1983" s="355"/>
      <c r="Z1983" s="355"/>
    </row>
    <row r="1984" spans="1:26" s="92" customFormat="1">
      <c r="A1984" s="355"/>
      <c r="B1984" s="355"/>
      <c r="C1984" s="355"/>
      <c r="E1984" s="101"/>
      <c r="H1984" s="93"/>
      <c r="I1984" s="94"/>
      <c r="J1984" s="93"/>
      <c r="S1984" s="355"/>
      <c r="T1984" s="355"/>
      <c r="U1984" s="355"/>
      <c r="V1984" s="355"/>
      <c r="W1984" s="355"/>
      <c r="X1984" s="355"/>
      <c r="Y1984" s="355"/>
      <c r="Z1984" s="355"/>
    </row>
    <row r="1985" spans="1:26" s="92" customFormat="1">
      <c r="A1985" s="355"/>
      <c r="B1985" s="355"/>
      <c r="C1985" s="355"/>
      <c r="E1985" s="101"/>
      <c r="H1985" s="93"/>
      <c r="I1985" s="94"/>
      <c r="J1985" s="93"/>
      <c r="S1985" s="355"/>
      <c r="T1985" s="355"/>
      <c r="U1985" s="355"/>
      <c r="V1985" s="355"/>
      <c r="W1985" s="355"/>
      <c r="X1985" s="355"/>
      <c r="Y1985" s="355"/>
      <c r="Z1985" s="355"/>
    </row>
    <row r="1986" spans="1:26" s="92" customFormat="1">
      <c r="A1986" s="355"/>
      <c r="B1986" s="355"/>
      <c r="C1986" s="355"/>
      <c r="E1986" s="101"/>
      <c r="H1986" s="93"/>
      <c r="I1986" s="94"/>
      <c r="J1986" s="93"/>
      <c r="S1986" s="355"/>
      <c r="T1986" s="355"/>
      <c r="U1986" s="355"/>
      <c r="V1986" s="355"/>
      <c r="W1986" s="355"/>
      <c r="X1986" s="355"/>
      <c r="Y1986" s="355"/>
      <c r="Z1986" s="355"/>
    </row>
    <row r="1987" spans="1:26" s="92" customFormat="1">
      <c r="A1987" s="355"/>
      <c r="B1987" s="355"/>
      <c r="C1987" s="355"/>
      <c r="E1987" s="101"/>
      <c r="H1987" s="93"/>
      <c r="I1987" s="94"/>
      <c r="J1987" s="93"/>
      <c r="S1987" s="355"/>
      <c r="T1987" s="355"/>
      <c r="U1987" s="355"/>
      <c r="V1987" s="355"/>
      <c r="W1987" s="355"/>
      <c r="X1987" s="355"/>
      <c r="Y1987" s="355"/>
      <c r="Z1987" s="355"/>
    </row>
    <row r="1988" spans="1:26" s="92" customFormat="1">
      <c r="A1988" s="355"/>
      <c r="B1988" s="355"/>
      <c r="C1988" s="355"/>
      <c r="E1988" s="101"/>
      <c r="H1988" s="93"/>
      <c r="I1988" s="94"/>
      <c r="J1988" s="93"/>
      <c r="S1988" s="355"/>
      <c r="T1988" s="355"/>
      <c r="U1988" s="355"/>
      <c r="V1988" s="355"/>
      <c r="W1988" s="355"/>
      <c r="X1988" s="355"/>
      <c r="Y1988" s="355"/>
      <c r="Z1988" s="355"/>
    </row>
    <row r="1989" spans="1:26" s="92" customFormat="1">
      <c r="A1989" s="355"/>
      <c r="B1989" s="355"/>
      <c r="C1989" s="355"/>
      <c r="E1989" s="101"/>
      <c r="H1989" s="93"/>
      <c r="I1989" s="94"/>
      <c r="J1989" s="93"/>
      <c r="S1989" s="355"/>
      <c r="T1989" s="355"/>
      <c r="U1989" s="355"/>
      <c r="V1989" s="355"/>
      <c r="W1989" s="355"/>
      <c r="X1989" s="355"/>
      <c r="Y1989" s="355"/>
      <c r="Z1989" s="355"/>
    </row>
    <row r="1990" spans="1:26" s="92" customFormat="1">
      <c r="A1990" s="355"/>
      <c r="B1990" s="355"/>
      <c r="C1990" s="355"/>
      <c r="E1990" s="101"/>
      <c r="H1990" s="93"/>
      <c r="I1990" s="94"/>
      <c r="J1990" s="93"/>
      <c r="S1990" s="355"/>
      <c r="T1990" s="355"/>
      <c r="U1990" s="355"/>
      <c r="V1990" s="355"/>
      <c r="W1990" s="355"/>
      <c r="X1990" s="355"/>
      <c r="Y1990" s="355"/>
      <c r="Z1990" s="355"/>
    </row>
    <row r="1991" spans="1:26" s="92" customFormat="1">
      <c r="A1991" s="355"/>
      <c r="B1991" s="355"/>
      <c r="C1991" s="355"/>
      <c r="E1991" s="101"/>
      <c r="H1991" s="93"/>
      <c r="I1991" s="94"/>
      <c r="J1991" s="93"/>
      <c r="S1991" s="355"/>
      <c r="T1991" s="355"/>
      <c r="U1991" s="355"/>
      <c r="V1991" s="355"/>
      <c r="W1991" s="355"/>
      <c r="X1991" s="355"/>
      <c r="Y1991" s="355"/>
      <c r="Z1991" s="355"/>
    </row>
    <row r="1992" spans="1:26" s="92" customFormat="1">
      <c r="A1992" s="355"/>
      <c r="B1992" s="355"/>
      <c r="C1992" s="355"/>
      <c r="E1992" s="101"/>
      <c r="H1992" s="93"/>
      <c r="I1992" s="94"/>
      <c r="J1992" s="93"/>
      <c r="S1992" s="355"/>
      <c r="T1992" s="355"/>
      <c r="U1992" s="355"/>
      <c r="V1992" s="355"/>
      <c r="W1992" s="355"/>
      <c r="X1992" s="355"/>
      <c r="Y1992" s="355"/>
      <c r="Z1992" s="355"/>
    </row>
    <row r="1993" spans="1:26" s="92" customFormat="1">
      <c r="A1993" s="355"/>
      <c r="B1993" s="355"/>
      <c r="C1993" s="355"/>
      <c r="E1993" s="101"/>
      <c r="H1993" s="93"/>
      <c r="I1993" s="94"/>
      <c r="J1993" s="93"/>
      <c r="S1993" s="355"/>
      <c r="T1993" s="355"/>
      <c r="U1993" s="355"/>
      <c r="V1993" s="355"/>
      <c r="W1993" s="355"/>
      <c r="X1993" s="355"/>
      <c r="Y1993" s="355"/>
      <c r="Z1993" s="355"/>
    </row>
    <row r="1994" spans="1:26" s="92" customFormat="1">
      <c r="A1994" s="355"/>
      <c r="B1994" s="355"/>
      <c r="C1994" s="355"/>
      <c r="E1994" s="101"/>
      <c r="H1994" s="93"/>
      <c r="I1994" s="94"/>
      <c r="J1994" s="93"/>
      <c r="S1994" s="355"/>
      <c r="T1994" s="355"/>
      <c r="U1994" s="355"/>
      <c r="V1994" s="355"/>
      <c r="W1994" s="355"/>
      <c r="X1994" s="355"/>
      <c r="Y1994" s="355"/>
      <c r="Z1994" s="355"/>
    </row>
    <row r="1995" spans="1:26" s="92" customFormat="1">
      <c r="A1995" s="355"/>
      <c r="B1995" s="355"/>
      <c r="C1995" s="355"/>
      <c r="E1995" s="101"/>
      <c r="H1995" s="93"/>
      <c r="I1995" s="94"/>
      <c r="J1995" s="93"/>
      <c r="S1995" s="355"/>
      <c r="T1995" s="355"/>
      <c r="U1995" s="355"/>
      <c r="V1995" s="355"/>
      <c r="W1995" s="355"/>
      <c r="X1995" s="355"/>
      <c r="Y1995" s="355"/>
      <c r="Z1995" s="355"/>
    </row>
    <row r="1996" spans="1:26" s="92" customFormat="1">
      <c r="A1996" s="355"/>
      <c r="B1996" s="355"/>
      <c r="C1996" s="355"/>
      <c r="E1996" s="101"/>
      <c r="H1996" s="93"/>
      <c r="I1996" s="94"/>
      <c r="J1996" s="93"/>
      <c r="S1996" s="355"/>
      <c r="T1996" s="355"/>
      <c r="U1996" s="355"/>
      <c r="V1996" s="355"/>
      <c r="W1996" s="355"/>
      <c r="X1996" s="355"/>
      <c r="Y1996" s="355"/>
      <c r="Z1996" s="355"/>
    </row>
    <row r="1997" spans="1:26" s="92" customFormat="1">
      <c r="A1997" s="355"/>
      <c r="B1997" s="355"/>
      <c r="C1997" s="355"/>
      <c r="E1997" s="101"/>
      <c r="H1997" s="93"/>
      <c r="I1997" s="94"/>
      <c r="J1997" s="93"/>
      <c r="S1997" s="355"/>
      <c r="T1997" s="355"/>
      <c r="U1997" s="355"/>
      <c r="V1997" s="355"/>
      <c r="W1997" s="355"/>
      <c r="X1997" s="355"/>
      <c r="Y1997" s="355"/>
      <c r="Z1997" s="355"/>
    </row>
    <row r="1998" spans="1:26" s="92" customFormat="1">
      <c r="A1998" s="355"/>
      <c r="B1998" s="355"/>
      <c r="C1998" s="355"/>
      <c r="E1998" s="101"/>
      <c r="H1998" s="93"/>
      <c r="I1998" s="94"/>
      <c r="J1998" s="93"/>
      <c r="S1998" s="355"/>
      <c r="T1998" s="355"/>
      <c r="U1998" s="355"/>
      <c r="V1998" s="355"/>
      <c r="W1998" s="355"/>
      <c r="X1998" s="355"/>
      <c r="Y1998" s="355"/>
      <c r="Z1998" s="355"/>
    </row>
    <row r="1999" spans="1:26" s="92" customFormat="1">
      <c r="A1999" s="355"/>
      <c r="B1999" s="355"/>
      <c r="C1999" s="355"/>
      <c r="E1999" s="101"/>
      <c r="H1999" s="93"/>
      <c r="I1999" s="94"/>
      <c r="J1999" s="93"/>
      <c r="S1999" s="355"/>
      <c r="T1999" s="355"/>
      <c r="U1999" s="355"/>
      <c r="V1999" s="355"/>
      <c r="W1999" s="355"/>
      <c r="X1999" s="355"/>
      <c r="Y1999" s="355"/>
      <c r="Z1999" s="355"/>
    </row>
    <row r="2000" spans="1:26" s="92" customFormat="1">
      <c r="A2000" s="355"/>
      <c r="B2000" s="355"/>
      <c r="C2000" s="355"/>
      <c r="E2000" s="101"/>
      <c r="H2000" s="93"/>
      <c r="I2000" s="94"/>
      <c r="J2000" s="93"/>
      <c r="S2000" s="355"/>
      <c r="T2000" s="355"/>
      <c r="U2000" s="355"/>
      <c r="V2000" s="355"/>
      <c r="W2000" s="355"/>
      <c r="X2000" s="355"/>
      <c r="Y2000" s="355"/>
      <c r="Z2000" s="355"/>
    </row>
    <row r="2001" spans="1:26" s="92" customFormat="1">
      <c r="A2001" s="355"/>
      <c r="B2001" s="355"/>
      <c r="C2001" s="355"/>
      <c r="E2001" s="101"/>
      <c r="H2001" s="93"/>
      <c r="I2001" s="94"/>
      <c r="J2001" s="93"/>
      <c r="S2001" s="355"/>
      <c r="T2001" s="355"/>
      <c r="U2001" s="355"/>
      <c r="V2001" s="355"/>
      <c r="W2001" s="355"/>
      <c r="X2001" s="355"/>
      <c r="Y2001" s="355"/>
      <c r="Z2001" s="355"/>
    </row>
    <row r="2002" spans="1:26" s="92" customFormat="1">
      <c r="A2002" s="355"/>
      <c r="B2002" s="355"/>
      <c r="C2002" s="355"/>
      <c r="E2002" s="101"/>
      <c r="H2002" s="93"/>
      <c r="I2002" s="94"/>
      <c r="J2002" s="93"/>
      <c r="S2002" s="355"/>
      <c r="T2002" s="355"/>
      <c r="U2002" s="355"/>
      <c r="V2002" s="355"/>
      <c r="W2002" s="355"/>
      <c r="X2002" s="355"/>
      <c r="Y2002" s="355"/>
      <c r="Z2002" s="355"/>
    </row>
    <row r="2003" spans="1:26" s="92" customFormat="1">
      <c r="A2003" s="355"/>
      <c r="B2003" s="355"/>
      <c r="C2003" s="355"/>
      <c r="E2003" s="101"/>
      <c r="H2003" s="93"/>
      <c r="I2003" s="94"/>
      <c r="J2003" s="93"/>
      <c r="S2003" s="355"/>
      <c r="T2003" s="355"/>
      <c r="U2003" s="355"/>
      <c r="V2003" s="355"/>
      <c r="W2003" s="355"/>
      <c r="X2003" s="355"/>
      <c r="Y2003" s="355"/>
      <c r="Z2003" s="355"/>
    </row>
    <row r="2004" spans="1:26" s="92" customFormat="1">
      <c r="A2004" s="355"/>
      <c r="B2004" s="355"/>
      <c r="C2004" s="355"/>
      <c r="E2004" s="101"/>
      <c r="H2004" s="93"/>
      <c r="I2004" s="94"/>
      <c r="J2004" s="93"/>
      <c r="S2004" s="355"/>
      <c r="T2004" s="355"/>
      <c r="U2004" s="355"/>
      <c r="V2004" s="355"/>
      <c r="W2004" s="355"/>
      <c r="X2004" s="355"/>
      <c r="Y2004" s="355"/>
      <c r="Z2004" s="355"/>
    </row>
    <row r="2005" spans="1:26" s="92" customFormat="1">
      <c r="A2005" s="355"/>
      <c r="B2005" s="355"/>
      <c r="C2005" s="355"/>
      <c r="E2005" s="101"/>
      <c r="H2005" s="93"/>
      <c r="I2005" s="94"/>
      <c r="J2005" s="93"/>
      <c r="S2005" s="355"/>
      <c r="T2005" s="355"/>
      <c r="U2005" s="355"/>
      <c r="V2005" s="355"/>
      <c r="W2005" s="355"/>
      <c r="X2005" s="355"/>
      <c r="Y2005" s="355"/>
      <c r="Z2005" s="355"/>
    </row>
    <row r="2006" spans="1:26" s="92" customFormat="1">
      <c r="A2006" s="355"/>
      <c r="B2006" s="355"/>
      <c r="C2006" s="355"/>
      <c r="E2006" s="101"/>
      <c r="H2006" s="93"/>
      <c r="I2006" s="94"/>
      <c r="J2006" s="93"/>
      <c r="S2006" s="355"/>
      <c r="T2006" s="355"/>
      <c r="U2006" s="355"/>
      <c r="V2006" s="355"/>
      <c r="W2006" s="355"/>
      <c r="X2006" s="355"/>
      <c r="Y2006" s="355"/>
      <c r="Z2006" s="355"/>
    </row>
    <row r="2007" spans="1:26" s="92" customFormat="1">
      <c r="A2007" s="355"/>
      <c r="B2007" s="355"/>
      <c r="C2007" s="355"/>
      <c r="E2007" s="101"/>
      <c r="H2007" s="93"/>
      <c r="I2007" s="94"/>
      <c r="J2007" s="93"/>
      <c r="S2007" s="355"/>
      <c r="T2007" s="355"/>
      <c r="U2007" s="355"/>
      <c r="V2007" s="355"/>
      <c r="W2007" s="355"/>
      <c r="X2007" s="355"/>
      <c r="Y2007" s="355"/>
      <c r="Z2007" s="355"/>
    </row>
    <row r="2008" spans="1:26" s="92" customFormat="1">
      <c r="A2008" s="355"/>
      <c r="B2008" s="355"/>
      <c r="C2008" s="355"/>
      <c r="E2008" s="101"/>
      <c r="H2008" s="93"/>
      <c r="I2008" s="94"/>
      <c r="J2008" s="93"/>
      <c r="S2008" s="355"/>
      <c r="T2008" s="355"/>
      <c r="U2008" s="355"/>
      <c r="V2008" s="355"/>
      <c r="W2008" s="355"/>
      <c r="X2008" s="355"/>
      <c r="Y2008" s="355"/>
      <c r="Z2008" s="355"/>
    </row>
    <row r="2009" spans="1:26" s="92" customFormat="1">
      <c r="A2009" s="355"/>
      <c r="B2009" s="355"/>
      <c r="C2009" s="355"/>
      <c r="E2009" s="101"/>
      <c r="H2009" s="93"/>
      <c r="I2009" s="94"/>
      <c r="J2009" s="93"/>
      <c r="S2009" s="355"/>
      <c r="T2009" s="355"/>
      <c r="U2009" s="355"/>
      <c r="V2009" s="355"/>
      <c r="W2009" s="355"/>
      <c r="X2009" s="355"/>
      <c r="Y2009" s="355"/>
      <c r="Z2009" s="355"/>
    </row>
    <row r="2010" spans="1:26" s="92" customFormat="1">
      <c r="A2010" s="355"/>
      <c r="B2010" s="355"/>
      <c r="C2010" s="355"/>
      <c r="E2010" s="101"/>
      <c r="H2010" s="93"/>
      <c r="I2010" s="94"/>
      <c r="J2010" s="93"/>
      <c r="S2010" s="355"/>
      <c r="T2010" s="355"/>
      <c r="U2010" s="355"/>
      <c r="V2010" s="355"/>
      <c r="W2010" s="355"/>
      <c r="X2010" s="355"/>
      <c r="Y2010" s="355"/>
      <c r="Z2010" s="355"/>
    </row>
    <row r="2011" spans="1:26" s="92" customFormat="1">
      <c r="A2011" s="355"/>
      <c r="B2011" s="355"/>
      <c r="C2011" s="355"/>
      <c r="E2011" s="101"/>
      <c r="H2011" s="93"/>
      <c r="I2011" s="94"/>
      <c r="J2011" s="93"/>
      <c r="S2011" s="355"/>
      <c r="T2011" s="355"/>
      <c r="U2011" s="355"/>
      <c r="V2011" s="355"/>
      <c r="W2011" s="355"/>
      <c r="X2011" s="355"/>
      <c r="Y2011" s="355"/>
      <c r="Z2011" s="355"/>
    </row>
    <row r="2012" spans="1:26" s="92" customFormat="1">
      <c r="A2012" s="355"/>
      <c r="B2012" s="355"/>
      <c r="C2012" s="355"/>
      <c r="E2012" s="101"/>
      <c r="H2012" s="93"/>
      <c r="I2012" s="94"/>
      <c r="J2012" s="93"/>
      <c r="S2012" s="355"/>
      <c r="T2012" s="355"/>
      <c r="U2012" s="355"/>
      <c r="V2012" s="355"/>
      <c r="W2012" s="355"/>
      <c r="X2012" s="355"/>
      <c r="Y2012" s="355"/>
      <c r="Z2012" s="355"/>
    </row>
    <row r="2013" spans="1:26" s="92" customFormat="1">
      <c r="A2013" s="355"/>
      <c r="B2013" s="355"/>
      <c r="C2013" s="355"/>
      <c r="E2013" s="101"/>
      <c r="H2013" s="93"/>
      <c r="I2013" s="94"/>
      <c r="J2013" s="93"/>
      <c r="S2013" s="355"/>
      <c r="T2013" s="355"/>
      <c r="U2013" s="355"/>
      <c r="V2013" s="355"/>
      <c r="W2013" s="355"/>
      <c r="X2013" s="355"/>
      <c r="Y2013" s="355"/>
      <c r="Z2013" s="355"/>
    </row>
    <row r="2014" spans="1:26" s="92" customFormat="1">
      <c r="A2014" s="355"/>
      <c r="B2014" s="355"/>
      <c r="C2014" s="355"/>
      <c r="E2014" s="101"/>
      <c r="H2014" s="93"/>
      <c r="I2014" s="94"/>
      <c r="J2014" s="93"/>
      <c r="S2014" s="355"/>
      <c r="T2014" s="355"/>
      <c r="U2014" s="355"/>
      <c r="V2014" s="355"/>
      <c r="W2014" s="355"/>
      <c r="X2014" s="355"/>
      <c r="Y2014" s="355"/>
      <c r="Z2014" s="355"/>
    </row>
    <row r="2015" spans="1:26" s="92" customFormat="1">
      <c r="A2015" s="355"/>
      <c r="B2015" s="355"/>
      <c r="C2015" s="355"/>
      <c r="E2015" s="101"/>
      <c r="H2015" s="93"/>
      <c r="I2015" s="94"/>
      <c r="J2015" s="93"/>
      <c r="S2015" s="355"/>
      <c r="T2015" s="355"/>
      <c r="U2015" s="355"/>
      <c r="V2015" s="355"/>
      <c r="W2015" s="355"/>
      <c r="X2015" s="355"/>
      <c r="Y2015" s="355"/>
      <c r="Z2015" s="355"/>
    </row>
    <row r="2016" spans="1:26" s="92" customFormat="1">
      <c r="A2016" s="355"/>
      <c r="B2016" s="355"/>
      <c r="C2016" s="355"/>
      <c r="E2016" s="101"/>
      <c r="H2016" s="93"/>
      <c r="I2016" s="94"/>
      <c r="J2016" s="93"/>
      <c r="S2016" s="355"/>
      <c r="T2016" s="355"/>
      <c r="U2016" s="355"/>
      <c r="V2016" s="355"/>
      <c r="W2016" s="355"/>
      <c r="X2016" s="355"/>
      <c r="Y2016" s="355"/>
      <c r="Z2016" s="355"/>
    </row>
    <row r="2017" spans="1:26" s="92" customFormat="1">
      <c r="A2017" s="355"/>
      <c r="B2017" s="355"/>
      <c r="C2017" s="355"/>
      <c r="E2017" s="101"/>
      <c r="H2017" s="93"/>
      <c r="I2017" s="94"/>
      <c r="J2017" s="93"/>
      <c r="S2017" s="355"/>
      <c r="T2017" s="355"/>
      <c r="U2017" s="355"/>
      <c r="V2017" s="355"/>
      <c r="W2017" s="355"/>
      <c r="X2017" s="355"/>
      <c r="Y2017" s="355"/>
      <c r="Z2017" s="355"/>
    </row>
    <row r="2018" spans="1:26" s="92" customFormat="1">
      <c r="A2018" s="355"/>
      <c r="B2018" s="355"/>
      <c r="C2018" s="355"/>
      <c r="E2018" s="101"/>
      <c r="H2018" s="93"/>
      <c r="I2018" s="94"/>
      <c r="J2018" s="93"/>
      <c r="S2018" s="355"/>
      <c r="T2018" s="355"/>
      <c r="U2018" s="355"/>
      <c r="V2018" s="355"/>
      <c r="W2018" s="355"/>
      <c r="X2018" s="355"/>
      <c r="Y2018" s="355"/>
      <c r="Z2018" s="355"/>
    </row>
    <row r="2019" spans="1:26" s="92" customFormat="1">
      <c r="A2019" s="355"/>
      <c r="B2019" s="355"/>
      <c r="C2019" s="355"/>
      <c r="E2019" s="101"/>
      <c r="H2019" s="93"/>
      <c r="I2019" s="94"/>
      <c r="J2019" s="93"/>
      <c r="S2019" s="355"/>
      <c r="T2019" s="355"/>
      <c r="U2019" s="355"/>
      <c r="V2019" s="355"/>
      <c r="W2019" s="355"/>
      <c r="X2019" s="355"/>
      <c r="Y2019" s="355"/>
      <c r="Z2019" s="355"/>
    </row>
    <row r="2020" spans="1:26" s="92" customFormat="1">
      <c r="A2020" s="355"/>
      <c r="B2020" s="355"/>
      <c r="C2020" s="355"/>
      <c r="E2020" s="101"/>
      <c r="H2020" s="93"/>
      <c r="I2020" s="94"/>
      <c r="J2020" s="93"/>
      <c r="S2020" s="355"/>
      <c r="T2020" s="355"/>
      <c r="U2020" s="355"/>
      <c r="V2020" s="355"/>
      <c r="W2020" s="355"/>
      <c r="X2020" s="355"/>
      <c r="Y2020" s="355"/>
      <c r="Z2020" s="355"/>
    </row>
    <row r="2021" spans="1:26" s="92" customFormat="1">
      <c r="A2021" s="355"/>
      <c r="B2021" s="355"/>
      <c r="C2021" s="355"/>
      <c r="E2021" s="101"/>
      <c r="H2021" s="93"/>
      <c r="I2021" s="94"/>
      <c r="J2021" s="93"/>
      <c r="S2021" s="355"/>
      <c r="T2021" s="355"/>
      <c r="U2021" s="355"/>
      <c r="V2021" s="355"/>
      <c r="W2021" s="355"/>
      <c r="X2021" s="355"/>
      <c r="Y2021" s="355"/>
      <c r="Z2021" s="355"/>
    </row>
    <row r="2022" spans="1:26" s="92" customFormat="1">
      <c r="A2022" s="355"/>
      <c r="B2022" s="355"/>
      <c r="C2022" s="355"/>
      <c r="E2022" s="101"/>
      <c r="H2022" s="93"/>
      <c r="I2022" s="94"/>
      <c r="J2022" s="93"/>
      <c r="S2022" s="355"/>
      <c r="T2022" s="355"/>
      <c r="U2022" s="355"/>
      <c r="V2022" s="355"/>
      <c r="W2022" s="355"/>
      <c r="X2022" s="355"/>
      <c r="Y2022" s="355"/>
      <c r="Z2022" s="355"/>
    </row>
    <row r="2023" spans="1:26" s="92" customFormat="1">
      <c r="A2023" s="355"/>
      <c r="B2023" s="355"/>
      <c r="C2023" s="355"/>
      <c r="E2023" s="101"/>
      <c r="H2023" s="93"/>
      <c r="I2023" s="94"/>
      <c r="J2023" s="93"/>
      <c r="S2023" s="355"/>
      <c r="T2023" s="355"/>
      <c r="U2023" s="355"/>
      <c r="V2023" s="355"/>
      <c r="W2023" s="355"/>
      <c r="X2023" s="355"/>
      <c r="Y2023" s="355"/>
      <c r="Z2023" s="355"/>
    </row>
    <row r="2024" spans="1:26" s="92" customFormat="1">
      <c r="A2024" s="355"/>
      <c r="B2024" s="355"/>
      <c r="C2024" s="355"/>
      <c r="E2024" s="101"/>
      <c r="H2024" s="93"/>
      <c r="I2024" s="94"/>
      <c r="J2024" s="93"/>
      <c r="S2024" s="355"/>
      <c r="T2024" s="355"/>
      <c r="U2024" s="355"/>
      <c r="V2024" s="355"/>
      <c r="W2024" s="355"/>
      <c r="X2024" s="355"/>
      <c r="Y2024" s="355"/>
      <c r="Z2024" s="355"/>
    </row>
    <row r="2025" spans="1:26" s="92" customFormat="1">
      <c r="A2025" s="355"/>
      <c r="B2025" s="355"/>
      <c r="C2025" s="355"/>
      <c r="E2025" s="101"/>
      <c r="H2025" s="93"/>
      <c r="I2025" s="94"/>
      <c r="J2025" s="93"/>
      <c r="S2025" s="355"/>
      <c r="T2025" s="355"/>
      <c r="U2025" s="355"/>
      <c r="V2025" s="355"/>
      <c r="W2025" s="355"/>
      <c r="X2025" s="355"/>
      <c r="Y2025" s="355"/>
      <c r="Z2025" s="355"/>
    </row>
    <row r="2026" spans="1:26" s="92" customFormat="1">
      <c r="A2026" s="355"/>
      <c r="B2026" s="355"/>
      <c r="C2026" s="355"/>
      <c r="E2026" s="101"/>
      <c r="H2026" s="93"/>
      <c r="I2026" s="94"/>
      <c r="J2026" s="93"/>
      <c r="S2026" s="355"/>
      <c r="T2026" s="355"/>
      <c r="U2026" s="355"/>
      <c r="V2026" s="355"/>
      <c r="W2026" s="355"/>
      <c r="X2026" s="355"/>
      <c r="Y2026" s="355"/>
      <c r="Z2026" s="355"/>
    </row>
    <row r="2027" spans="1:26" s="92" customFormat="1">
      <c r="A2027" s="355"/>
      <c r="B2027" s="355"/>
      <c r="C2027" s="355"/>
      <c r="E2027" s="101"/>
      <c r="H2027" s="93"/>
      <c r="I2027" s="94"/>
      <c r="J2027" s="93"/>
      <c r="S2027" s="355"/>
      <c r="T2027" s="355"/>
      <c r="U2027" s="355"/>
      <c r="V2027" s="355"/>
      <c r="W2027" s="355"/>
      <c r="X2027" s="355"/>
      <c r="Y2027" s="355"/>
      <c r="Z2027" s="355"/>
    </row>
    <row r="2028" spans="1:26" s="92" customFormat="1">
      <c r="A2028" s="355"/>
      <c r="B2028" s="355"/>
      <c r="C2028" s="355"/>
      <c r="E2028" s="101"/>
      <c r="H2028" s="93"/>
      <c r="I2028" s="94"/>
      <c r="J2028" s="93"/>
      <c r="S2028" s="355"/>
      <c r="T2028" s="355"/>
      <c r="U2028" s="355"/>
      <c r="V2028" s="355"/>
      <c r="W2028" s="355"/>
      <c r="X2028" s="355"/>
      <c r="Y2028" s="355"/>
      <c r="Z2028" s="355"/>
    </row>
    <row r="2029" spans="1:26" s="92" customFormat="1">
      <c r="A2029" s="355"/>
      <c r="B2029" s="355"/>
      <c r="C2029" s="355"/>
      <c r="E2029" s="101"/>
      <c r="H2029" s="93"/>
      <c r="I2029" s="94"/>
      <c r="J2029" s="93"/>
      <c r="S2029" s="355"/>
      <c r="T2029" s="355"/>
      <c r="U2029" s="355"/>
      <c r="V2029" s="355"/>
      <c r="W2029" s="355"/>
      <c r="X2029" s="355"/>
      <c r="Y2029" s="355"/>
      <c r="Z2029" s="355"/>
    </row>
    <row r="2030" spans="1:26" s="92" customFormat="1">
      <c r="A2030" s="355"/>
      <c r="B2030" s="355"/>
      <c r="C2030" s="355"/>
      <c r="E2030" s="101"/>
      <c r="H2030" s="93"/>
      <c r="I2030" s="94"/>
      <c r="J2030" s="93"/>
      <c r="S2030" s="355"/>
      <c r="T2030" s="355"/>
      <c r="U2030" s="355"/>
      <c r="V2030" s="355"/>
      <c r="W2030" s="355"/>
      <c r="X2030" s="355"/>
      <c r="Y2030" s="355"/>
      <c r="Z2030" s="355"/>
    </row>
    <row r="2031" spans="1:26" s="92" customFormat="1">
      <c r="A2031" s="355"/>
      <c r="B2031" s="355"/>
      <c r="C2031" s="355"/>
      <c r="E2031" s="101"/>
      <c r="H2031" s="93"/>
      <c r="I2031" s="94"/>
      <c r="J2031" s="93"/>
      <c r="S2031" s="355"/>
      <c r="T2031" s="355"/>
      <c r="U2031" s="355"/>
      <c r="V2031" s="355"/>
      <c r="W2031" s="355"/>
      <c r="X2031" s="355"/>
      <c r="Y2031" s="355"/>
      <c r="Z2031" s="355"/>
    </row>
    <row r="2032" spans="1:26" s="92" customFormat="1">
      <c r="A2032" s="355"/>
      <c r="B2032" s="355"/>
      <c r="C2032" s="355"/>
      <c r="E2032" s="101"/>
      <c r="H2032" s="93"/>
      <c r="I2032" s="94"/>
      <c r="J2032" s="93"/>
      <c r="S2032" s="355"/>
      <c r="T2032" s="355"/>
      <c r="U2032" s="355"/>
      <c r="V2032" s="355"/>
      <c r="W2032" s="355"/>
      <c r="X2032" s="355"/>
      <c r="Y2032" s="355"/>
      <c r="Z2032" s="355"/>
    </row>
    <row r="2033" spans="1:26" s="92" customFormat="1">
      <c r="A2033" s="355"/>
      <c r="B2033" s="355"/>
      <c r="C2033" s="355"/>
      <c r="E2033" s="101"/>
      <c r="H2033" s="93"/>
      <c r="I2033" s="94"/>
      <c r="J2033" s="93"/>
      <c r="S2033" s="355"/>
      <c r="T2033" s="355"/>
      <c r="U2033" s="355"/>
      <c r="V2033" s="355"/>
      <c r="W2033" s="355"/>
      <c r="X2033" s="355"/>
      <c r="Y2033" s="355"/>
      <c r="Z2033" s="355"/>
    </row>
    <row r="2034" spans="1:26" s="92" customFormat="1">
      <c r="A2034" s="355"/>
      <c r="B2034" s="355"/>
      <c r="C2034" s="355"/>
      <c r="E2034" s="101"/>
      <c r="H2034" s="93"/>
      <c r="I2034" s="94"/>
      <c r="J2034" s="93"/>
      <c r="S2034" s="355"/>
      <c r="T2034" s="355"/>
      <c r="U2034" s="355"/>
      <c r="V2034" s="355"/>
      <c r="W2034" s="355"/>
      <c r="X2034" s="355"/>
      <c r="Y2034" s="355"/>
      <c r="Z2034" s="355"/>
    </row>
    <row r="2035" spans="1:26" s="92" customFormat="1">
      <c r="A2035" s="355"/>
      <c r="B2035" s="355"/>
      <c r="C2035" s="355"/>
      <c r="E2035" s="101"/>
      <c r="H2035" s="93"/>
      <c r="I2035" s="94"/>
      <c r="J2035" s="93"/>
      <c r="S2035" s="355"/>
      <c r="T2035" s="355"/>
      <c r="U2035" s="355"/>
      <c r="V2035" s="355"/>
      <c r="W2035" s="355"/>
      <c r="X2035" s="355"/>
      <c r="Y2035" s="355"/>
      <c r="Z2035" s="355"/>
    </row>
    <row r="2036" spans="1:26" s="92" customFormat="1">
      <c r="A2036" s="355"/>
      <c r="B2036" s="355"/>
      <c r="C2036" s="355"/>
      <c r="E2036" s="101"/>
      <c r="H2036" s="93"/>
      <c r="I2036" s="94"/>
      <c r="J2036" s="93"/>
      <c r="S2036" s="355"/>
      <c r="T2036" s="355"/>
      <c r="U2036" s="355"/>
      <c r="V2036" s="355"/>
      <c r="W2036" s="355"/>
      <c r="X2036" s="355"/>
      <c r="Y2036" s="355"/>
      <c r="Z2036" s="355"/>
    </row>
    <row r="2037" spans="1:26" s="92" customFormat="1">
      <c r="A2037" s="355"/>
      <c r="B2037" s="355"/>
      <c r="C2037" s="355"/>
      <c r="E2037" s="101"/>
      <c r="H2037" s="93"/>
      <c r="I2037" s="94"/>
      <c r="J2037" s="93"/>
      <c r="S2037" s="355"/>
      <c r="T2037" s="355"/>
      <c r="U2037" s="355"/>
      <c r="V2037" s="355"/>
      <c r="W2037" s="355"/>
      <c r="X2037" s="355"/>
      <c r="Y2037" s="355"/>
      <c r="Z2037" s="355"/>
    </row>
    <row r="2038" spans="1:26" s="92" customFormat="1">
      <c r="A2038" s="355"/>
      <c r="B2038" s="355"/>
      <c r="C2038" s="355"/>
      <c r="E2038" s="101"/>
      <c r="H2038" s="93"/>
      <c r="I2038" s="94"/>
      <c r="J2038" s="93"/>
      <c r="S2038" s="355"/>
      <c r="T2038" s="355"/>
      <c r="U2038" s="355"/>
      <c r="V2038" s="355"/>
      <c r="W2038" s="355"/>
      <c r="X2038" s="355"/>
      <c r="Y2038" s="355"/>
      <c r="Z2038" s="355"/>
    </row>
    <row r="2039" spans="1:26" s="92" customFormat="1">
      <c r="A2039" s="355"/>
      <c r="B2039" s="355"/>
      <c r="C2039" s="355"/>
      <c r="E2039" s="101"/>
      <c r="H2039" s="93"/>
      <c r="I2039" s="94"/>
      <c r="J2039" s="93"/>
      <c r="S2039" s="355"/>
      <c r="T2039" s="355"/>
      <c r="U2039" s="355"/>
      <c r="V2039" s="355"/>
      <c r="W2039" s="355"/>
      <c r="X2039" s="355"/>
      <c r="Y2039" s="355"/>
      <c r="Z2039" s="355"/>
    </row>
    <row r="2040" spans="1:26" s="92" customFormat="1">
      <c r="A2040" s="355"/>
      <c r="B2040" s="355"/>
      <c r="C2040" s="355"/>
      <c r="E2040" s="101"/>
      <c r="H2040" s="93"/>
      <c r="I2040" s="94"/>
      <c r="J2040" s="93"/>
      <c r="S2040" s="355"/>
      <c r="T2040" s="355"/>
      <c r="U2040" s="355"/>
      <c r="V2040" s="355"/>
      <c r="W2040" s="355"/>
      <c r="X2040" s="355"/>
      <c r="Y2040" s="355"/>
      <c r="Z2040" s="355"/>
    </row>
    <row r="2041" spans="1:26" s="92" customFormat="1">
      <c r="A2041" s="355"/>
      <c r="B2041" s="355"/>
      <c r="C2041" s="355"/>
      <c r="E2041" s="101"/>
      <c r="H2041" s="93"/>
      <c r="I2041" s="94"/>
      <c r="J2041" s="93"/>
      <c r="S2041" s="355"/>
      <c r="T2041" s="355"/>
      <c r="U2041" s="355"/>
      <c r="V2041" s="355"/>
      <c r="W2041" s="355"/>
      <c r="X2041" s="355"/>
      <c r="Y2041" s="355"/>
      <c r="Z2041" s="355"/>
    </row>
    <row r="2042" spans="1:26" s="92" customFormat="1">
      <c r="A2042" s="355"/>
      <c r="B2042" s="355"/>
      <c r="C2042" s="355"/>
      <c r="E2042" s="101"/>
      <c r="H2042" s="93"/>
      <c r="I2042" s="94"/>
      <c r="J2042" s="93"/>
      <c r="S2042" s="355"/>
      <c r="T2042" s="355"/>
      <c r="U2042" s="355"/>
      <c r="V2042" s="355"/>
      <c r="W2042" s="355"/>
      <c r="X2042" s="355"/>
      <c r="Y2042" s="355"/>
      <c r="Z2042" s="355"/>
    </row>
    <row r="2043" spans="1:26" s="92" customFormat="1">
      <c r="A2043" s="355"/>
      <c r="B2043" s="355"/>
      <c r="C2043" s="355"/>
      <c r="E2043" s="101"/>
      <c r="H2043" s="93"/>
      <c r="I2043" s="94"/>
      <c r="J2043" s="93"/>
      <c r="S2043" s="355"/>
      <c r="T2043" s="355"/>
      <c r="U2043" s="355"/>
      <c r="V2043" s="355"/>
      <c r="W2043" s="355"/>
      <c r="X2043" s="355"/>
      <c r="Y2043" s="355"/>
      <c r="Z2043" s="355"/>
    </row>
    <row r="2044" spans="1:26" s="92" customFormat="1">
      <c r="A2044" s="355"/>
      <c r="B2044" s="355"/>
      <c r="C2044" s="355"/>
      <c r="E2044" s="101"/>
      <c r="H2044" s="93"/>
      <c r="I2044" s="94"/>
      <c r="J2044" s="93"/>
      <c r="S2044" s="355"/>
      <c r="T2044" s="355"/>
      <c r="U2044" s="355"/>
      <c r="V2044" s="355"/>
      <c r="W2044" s="355"/>
      <c r="X2044" s="355"/>
      <c r="Y2044" s="355"/>
      <c r="Z2044" s="355"/>
    </row>
    <row r="2045" spans="1:26" s="92" customFormat="1">
      <c r="A2045" s="355"/>
      <c r="B2045" s="355"/>
      <c r="C2045" s="355"/>
      <c r="E2045" s="101"/>
      <c r="H2045" s="93"/>
      <c r="I2045" s="94"/>
      <c r="J2045" s="93"/>
      <c r="S2045" s="355"/>
      <c r="T2045" s="355"/>
      <c r="U2045" s="355"/>
      <c r="V2045" s="355"/>
      <c r="W2045" s="355"/>
      <c r="X2045" s="355"/>
      <c r="Y2045" s="355"/>
      <c r="Z2045" s="355"/>
    </row>
    <row r="2046" spans="1:26" s="92" customFormat="1">
      <c r="A2046" s="355"/>
      <c r="B2046" s="355"/>
      <c r="C2046" s="355"/>
      <c r="E2046" s="101"/>
      <c r="H2046" s="93"/>
      <c r="I2046" s="94"/>
      <c r="J2046" s="93"/>
      <c r="S2046" s="355"/>
      <c r="T2046" s="355"/>
      <c r="U2046" s="355"/>
      <c r="V2046" s="355"/>
      <c r="W2046" s="355"/>
      <c r="X2046" s="355"/>
      <c r="Y2046" s="355"/>
      <c r="Z2046" s="355"/>
    </row>
    <row r="2047" spans="1:26" s="92" customFormat="1">
      <c r="A2047" s="355"/>
      <c r="B2047" s="355"/>
      <c r="C2047" s="355"/>
      <c r="E2047" s="101"/>
      <c r="H2047" s="93"/>
      <c r="I2047" s="94"/>
      <c r="J2047" s="93"/>
      <c r="S2047" s="355"/>
      <c r="T2047" s="355"/>
      <c r="U2047" s="355"/>
      <c r="V2047" s="355"/>
      <c r="W2047" s="355"/>
      <c r="X2047" s="355"/>
      <c r="Y2047" s="355"/>
      <c r="Z2047" s="355"/>
    </row>
    <row r="2048" spans="1:26" s="92" customFormat="1">
      <c r="A2048" s="355"/>
      <c r="B2048" s="355"/>
      <c r="C2048" s="355"/>
      <c r="E2048" s="101"/>
      <c r="H2048" s="93"/>
      <c r="I2048" s="94"/>
      <c r="J2048" s="93"/>
      <c r="S2048" s="355"/>
      <c r="T2048" s="355"/>
      <c r="U2048" s="355"/>
      <c r="V2048" s="355"/>
      <c r="W2048" s="355"/>
      <c r="X2048" s="355"/>
      <c r="Y2048" s="355"/>
      <c r="Z2048" s="355"/>
    </row>
    <row r="2049" spans="1:26" s="92" customFormat="1">
      <c r="A2049" s="355"/>
      <c r="B2049" s="355"/>
      <c r="C2049" s="355"/>
      <c r="E2049" s="101"/>
      <c r="H2049" s="93"/>
      <c r="I2049" s="94"/>
      <c r="J2049" s="93"/>
      <c r="S2049" s="355"/>
      <c r="T2049" s="355"/>
      <c r="U2049" s="355"/>
      <c r="V2049" s="355"/>
      <c r="W2049" s="355"/>
      <c r="X2049" s="355"/>
      <c r="Y2049" s="355"/>
      <c r="Z2049" s="355"/>
    </row>
    <row r="2050" spans="1:26" s="92" customFormat="1">
      <c r="A2050" s="355"/>
      <c r="B2050" s="355"/>
      <c r="C2050" s="355"/>
      <c r="E2050" s="101"/>
      <c r="H2050" s="93"/>
      <c r="I2050" s="94"/>
      <c r="J2050" s="93"/>
      <c r="S2050" s="355"/>
      <c r="T2050" s="355"/>
      <c r="U2050" s="355"/>
      <c r="V2050" s="355"/>
      <c r="W2050" s="355"/>
      <c r="X2050" s="355"/>
      <c r="Y2050" s="355"/>
      <c r="Z2050" s="355"/>
    </row>
    <row r="2051" spans="1:26" s="92" customFormat="1">
      <c r="A2051" s="355"/>
      <c r="B2051" s="355"/>
      <c r="C2051" s="355"/>
      <c r="E2051" s="101"/>
      <c r="H2051" s="93"/>
      <c r="I2051" s="94"/>
      <c r="J2051" s="93"/>
      <c r="S2051" s="355"/>
      <c r="T2051" s="355"/>
      <c r="U2051" s="355"/>
      <c r="V2051" s="355"/>
      <c r="W2051" s="355"/>
      <c r="X2051" s="355"/>
      <c r="Y2051" s="355"/>
      <c r="Z2051" s="355"/>
    </row>
    <row r="2052" spans="1:26" s="92" customFormat="1">
      <c r="A2052" s="355"/>
      <c r="B2052" s="355"/>
      <c r="C2052" s="355"/>
      <c r="E2052" s="101"/>
      <c r="H2052" s="93"/>
      <c r="I2052" s="94"/>
      <c r="J2052" s="93"/>
      <c r="S2052" s="355"/>
      <c r="T2052" s="355"/>
      <c r="U2052" s="355"/>
      <c r="V2052" s="355"/>
      <c r="W2052" s="355"/>
      <c r="X2052" s="355"/>
      <c r="Y2052" s="355"/>
      <c r="Z2052" s="355"/>
    </row>
    <row r="2053" spans="1:26" s="92" customFormat="1">
      <c r="A2053" s="355"/>
      <c r="B2053" s="355"/>
      <c r="C2053" s="355"/>
      <c r="E2053" s="101"/>
      <c r="H2053" s="93"/>
      <c r="I2053" s="94"/>
      <c r="J2053" s="93"/>
      <c r="S2053" s="355"/>
      <c r="T2053" s="355"/>
      <c r="U2053" s="355"/>
      <c r="V2053" s="355"/>
      <c r="W2053" s="355"/>
      <c r="X2053" s="355"/>
      <c r="Y2053" s="355"/>
      <c r="Z2053" s="355"/>
    </row>
    <row r="2054" spans="1:26" s="92" customFormat="1">
      <c r="A2054" s="355"/>
      <c r="B2054" s="355"/>
      <c r="C2054" s="355"/>
      <c r="E2054" s="101"/>
      <c r="H2054" s="93"/>
      <c r="I2054" s="94"/>
      <c r="J2054" s="93"/>
      <c r="S2054" s="355"/>
      <c r="T2054" s="355"/>
      <c r="U2054" s="355"/>
      <c r="V2054" s="355"/>
      <c r="W2054" s="355"/>
      <c r="X2054" s="355"/>
      <c r="Y2054" s="355"/>
      <c r="Z2054" s="355"/>
    </row>
    <row r="2055" spans="1:26" s="92" customFormat="1">
      <c r="A2055" s="355"/>
      <c r="B2055" s="355"/>
      <c r="C2055" s="355"/>
      <c r="E2055" s="101"/>
      <c r="H2055" s="93"/>
      <c r="I2055" s="94"/>
      <c r="J2055" s="93"/>
      <c r="S2055" s="355"/>
      <c r="T2055" s="355"/>
      <c r="U2055" s="355"/>
      <c r="V2055" s="355"/>
      <c r="W2055" s="355"/>
      <c r="X2055" s="355"/>
      <c r="Y2055" s="355"/>
      <c r="Z2055" s="355"/>
    </row>
    <row r="2056" spans="1:26" s="92" customFormat="1">
      <c r="A2056" s="355"/>
      <c r="B2056" s="355"/>
      <c r="C2056" s="355"/>
      <c r="E2056" s="101"/>
      <c r="H2056" s="93"/>
      <c r="I2056" s="94"/>
      <c r="J2056" s="93"/>
      <c r="S2056" s="355"/>
      <c r="T2056" s="355"/>
      <c r="U2056" s="355"/>
      <c r="V2056" s="355"/>
      <c r="W2056" s="355"/>
      <c r="X2056" s="355"/>
      <c r="Y2056" s="355"/>
      <c r="Z2056" s="355"/>
    </row>
    <row r="2057" spans="1:26" s="92" customFormat="1">
      <c r="A2057" s="355"/>
      <c r="B2057" s="355"/>
      <c r="C2057" s="355"/>
      <c r="E2057" s="101"/>
      <c r="H2057" s="93"/>
      <c r="I2057" s="94"/>
      <c r="J2057" s="93"/>
      <c r="S2057" s="355"/>
      <c r="T2057" s="355"/>
      <c r="U2057" s="355"/>
      <c r="V2057" s="355"/>
      <c r="W2057" s="355"/>
      <c r="X2057" s="355"/>
      <c r="Y2057" s="355"/>
      <c r="Z2057" s="355"/>
    </row>
    <row r="2058" spans="1:26" s="92" customFormat="1">
      <c r="A2058" s="355"/>
      <c r="B2058" s="355"/>
      <c r="C2058" s="355"/>
      <c r="E2058" s="101"/>
      <c r="H2058" s="93"/>
      <c r="I2058" s="94"/>
      <c r="J2058" s="93"/>
      <c r="S2058" s="355"/>
      <c r="T2058" s="355"/>
      <c r="U2058" s="355"/>
      <c r="V2058" s="355"/>
      <c r="W2058" s="355"/>
      <c r="X2058" s="355"/>
      <c r="Y2058" s="355"/>
      <c r="Z2058" s="355"/>
    </row>
    <row r="2059" spans="1:26" s="92" customFormat="1">
      <c r="A2059" s="355"/>
      <c r="B2059" s="355"/>
      <c r="C2059" s="355"/>
      <c r="E2059" s="101"/>
      <c r="H2059" s="93"/>
      <c r="I2059" s="94"/>
      <c r="J2059" s="93"/>
      <c r="S2059" s="355"/>
      <c r="T2059" s="355"/>
      <c r="U2059" s="355"/>
      <c r="V2059" s="355"/>
      <c r="W2059" s="355"/>
      <c r="X2059" s="355"/>
      <c r="Y2059" s="355"/>
      <c r="Z2059" s="355"/>
    </row>
    <row r="2060" spans="1:26" s="92" customFormat="1">
      <c r="A2060" s="355"/>
      <c r="B2060" s="355"/>
      <c r="C2060" s="355"/>
      <c r="E2060" s="101"/>
      <c r="H2060" s="93"/>
      <c r="I2060" s="94"/>
      <c r="J2060" s="93"/>
      <c r="S2060" s="355"/>
      <c r="T2060" s="355"/>
      <c r="U2060" s="355"/>
      <c r="V2060" s="355"/>
      <c r="W2060" s="355"/>
      <c r="X2060" s="355"/>
      <c r="Y2060" s="355"/>
      <c r="Z2060" s="355"/>
    </row>
    <row r="2061" spans="1:26" s="92" customFormat="1">
      <c r="A2061" s="355"/>
      <c r="B2061" s="355"/>
      <c r="C2061" s="355"/>
      <c r="E2061" s="101"/>
      <c r="H2061" s="93"/>
      <c r="I2061" s="94"/>
      <c r="J2061" s="93"/>
      <c r="S2061" s="355"/>
      <c r="T2061" s="355"/>
      <c r="U2061" s="355"/>
      <c r="V2061" s="355"/>
      <c r="W2061" s="355"/>
      <c r="X2061" s="355"/>
      <c r="Y2061" s="355"/>
      <c r="Z2061" s="355"/>
    </row>
    <row r="2062" spans="1:26" s="92" customFormat="1">
      <c r="A2062" s="355"/>
      <c r="B2062" s="355"/>
      <c r="C2062" s="355"/>
      <c r="E2062" s="101"/>
      <c r="H2062" s="93"/>
      <c r="I2062" s="94"/>
      <c r="J2062" s="93"/>
      <c r="S2062" s="355"/>
      <c r="T2062" s="355"/>
      <c r="U2062" s="355"/>
      <c r="V2062" s="355"/>
      <c r="W2062" s="355"/>
      <c r="X2062" s="355"/>
      <c r="Y2062" s="355"/>
      <c r="Z2062" s="355"/>
    </row>
    <row r="2063" spans="1:26" s="92" customFormat="1">
      <c r="A2063" s="355"/>
      <c r="B2063" s="355"/>
      <c r="C2063" s="355"/>
      <c r="E2063" s="101"/>
      <c r="H2063" s="93"/>
      <c r="I2063" s="94"/>
      <c r="J2063" s="93"/>
      <c r="S2063" s="355"/>
      <c r="T2063" s="355"/>
      <c r="U2063" s="355"/>
      <c r="V2063" s="355"/>
      <c r="W2063" s="355"/>
      <c r="X2063" s="355"/>
      <c r="Y2063" s="355"/>
      <c r="Z2063" s="355"/>
    </row>
    <row r="2064" spans="1:26" s="92" customFormat="1">
      <c r="A2064" s="355"/>
      <c r="B2064" s="355"/>
      <c r="C2064" s="355"/>
      <c r="E2064" s="101"/>
      <c r="H2064" s="93"/>
      <c r="I2064" s="94"/>
      <c r="J2064" s="93"/>
      <c r="S2064" s="355"/>
      <c r="T2064" s="355"/>
      <c r="U2064" s="355"/>
      <c r="V2064" s="355"/>
      <c r="W2064" s="355"/>
      <c r="X2064" s="355"/>
      <c r="Y2064" s="355"/>
      <c r="Z2064" s="355"/>
    </row>
    <row r="2065" spans="1:26" s="92" customFormat="1">
      <c r="A2065" s="355"/>
      <c r="B2065" s="355"/>
      <c r="C2065" s="355"/>
      <c r="E2065" s="101"/>
      <c r="H2065" s="93"/>
      <c r="I2065" s="94"/>
      <c r="J2065" s="93"/>
      <c r="S2065" s="355"/>
      <c r="T2065" s="355"/>
      <c r="U2065" s="355"/>
      <c r="V2065" s="355"/>
      <c r="W2065" s="355"/>
      <c r="X2065" s="355"/>
      <c r="Y2065" s="355"/>
      <c r="Z2065" s="355"/>
    </row>
    <row r="2066" spans="1:26" s="92" customFormat="1">
      <c r="A2066" s="355"/>
      <c r="B2066" s="355"/>
      <c r="C2066" s="355"/>
      <c r="E2066" s="101"/>
      <c r="H2066" s="93"/>
      <c r="I2066" s="94"/>
      <c r="J2066" s="93"/>
      <c r="S2066" s="355"/>
      <c r="T2066" s="355"/>
      <c r="U2066" s="355"/>
      <c r="V2066" s="355"/>
      <c r="W2066" s="355"/>
      <c r="X2066" s="355"/>
      <c r="Y2066" s="355"/>
      <c r="Z2066" s="355"/>
    </row>
    <row r="2067" spans="1:26" s="92" customFormat="1">
      <c r="A2067" s="355"/>
      <c r="B2067" s="355"/>
      <c r="C2067" s="355"/>
      <c r="E2067" s="101"/>
      <c r="H2067" s="93"/>
      <c r="I2067" s="94"/>
      <c r="J2067" s="93"/>
      <c r="S2067" s="355"/>
      <c r="T2067" s="355"/>
      <c r="U2067" s="355"/>
      <c r="V2067" s="355"/>
      <c r="W2067" s="355"/>
      <c r="X2067" s="355"/>
      <c r="Y2067" s="355"/>
      <c r="Z2067" s="355"/>
    </row>
    <row r="2068" spans="1:26" s="92" customFormat="1">
      <c r="A2068" s="355"/>
      <c r="B2068" s="355"/>
      <c r="C2068" s="355"/>
      <c r="E2068" s="101"/>
      <c r="H2068" s="93"/>
      <c r="I2068" s="94"/>
      <c r="J2068" s="93"/>
      <c r="S2068" s="355"/>
      <c r="T2068" s="355"/>
      <c r="U2068" s="355"/>
      <c r="V2068" s="355"/>
      <c r="W2068" s="355"/>
      <c r="X2068" s="355"/>
      <c r="Y2068" s="355"/>
      <c r="Z2068" s="355"/>
    </row>
    <row r="2069" spans="1:26" s="92" customFormat="1">
      <c r="A2069" s="355"/>
      <c r="B2069" s="355"/>
      <c r="C2069" s="355"/>
      <c r="E2069" s="101"/>
      <c r="H2069" s="93"/>
      <c r="I2069" s="94"/>
      <c r="J2069" s="93"/>
      <c r="S2069" s="355"/>
      <c r="T2069" s="355"/>
      <c r="U2069" s="355"/>
      <c r="V2069" s="355"/>
      <c r="W2069" s="355"/>
      <c r="X2069" s="355"/>
      <c r="Y2069" s="355"/>
      <c r="Z2069" s="355"/>
    </row>
    <row r="2070" spans="1:26" s="92" customFormat="1">
      <c r="A2070" s="355"/>
      <c r="B2070" s="355"/>
      <c r="C2070" s="355"/>
      <c r="E2070" s="101"/>
      <c r="H2070" s="93"/>
      <c r="I2070" s="94"/>
      <c r="J2070" s="93"/>
      <c r="S2070" s="355"/>
      <c r="T2070" s="355"/>
      <c r="U2070" s="355"/>
      <c r="V2070" s="355"/>
      <c r="W2070" s="355"/>
      <c r="X2070" s="355"/>
      <c r="Y2070" s="355"/>
      <c r="Z2070" s="355"/>
    </row>
    <row r="2071" spans="1:26" s="92" customFormat="1">
      <c r="A2071" s="355"/>
      <c r="B2071" s="355"/>
      <c r="C2071" s="355"/>
      <c r="E2071" s="101"/>
      <c r="H2071" s="93"/>
      <c r="I2071" s="94"/>
      <c r="J2071" s="93"/>
      <c r="S2071" s="355"/>
      <c r="T2071" s="355"/>
      <c r="U2071" s="355"/>
      <c r="V2071" s="355"/>
      <c r="W2071" s="355"/>
      <c r="X2071" s="355"/>
      <c r="Y2071" s="355"/>
      <c r="Z2071" s="355"/>
    </row>
    <row r="2072" spans="1:26" s="92" customFormat="1">
      <c r="A2072" s="355"/>
      <c r="B2072" s="355"/>
      <c r="C2072" s="355"/>
      <c r="E2072" s="101"/>
      <c r="H2072" s="93"/>
      <c r="I2072" s="94"/>
      <c r="J2072" s="93"/>
      <c r="S2072" s="355"/>
      <c r="T2072" s="355"/>
      <c r="U2072" s="355"/>
      <c r="V2072" s="355"/>
      <c r="W2072" s="355"/>
      <c r="X2072" s="355"/>
      <c r="Y2072" s="355"/>
      <c r="Z2072" s="355"/>
    </row>
    <row r="2073" spans="1:26" s="92" customFormat="1">
      <c r="A2073" s="355"/>
      <c r="B2073" s="355"/>
      <c r="C2073" s="355"/>
      <c r="E2073" s="101"/>
      <c r="H2073" s="93"/>
      <c r="I2073" s="94"/>
      <c r="J2073" s="93"/>
      <c r="S2073" s="355"/>
      <c r="T2073" s="355"/>
      <c r="U2073" s="355"/>
      <c r="V2073" s="355"/>
      <c r="W2073" s="355"/>
      <c r="X2073" s="355"/>
      <c r="Y2073" s="355"/>
      <c r="Z2073" s="355"/>
    </row>
    <row r="2074" spans="1:26" s="92" customFormat="1">
      <c r="A2074" s="355"/>
      <c r="B2074" s="355"/>
      <c r="C2074" s="355"/>
      <c r="E2074" s="101"/>
      <c r="H2074" s="93"/>
      <c r="I2074" s="94"/>
      <c r="J2074" s="93"/>
      <c r="S2074" s="355"/>
      <c r="T2074" s="355"/>
      <c r="U2074" s="355"/>
      <c r="V2074" s="355"/>
      <c r="W2074" s="355"/>
      <c r="X2074" s="355"/>
      <c r="Y2074" s="355"/>
      <c r="Z2074" s="355"/>
    </row>
    <row r="2075" spans="1:26" s="92" customFormat="1">
      <c r="A2075" s="355"/>
      <c r="B2075" s="355"/>
      <c r="C2075" s="355"/>
      <c r="E2075" s="101"/>
      <c r="H2075" s="93"/>
      <c r="I2075" s="94"/>
      <c r="J2075" s="93"/>
      <c r="S2075" s="355"/>
      <c r="T2075" s="355"/>
      <c r="U2075" s="355"/>
      <c r="V2075" s="355"/>
      <c r="W2075" s="355"/>
      <c r="X2075" s="355"/>
      <c r="Y2075" s="355"/>
      <c r="Z2075" s="355"/>
    </row>
    <row r="2076" spans="1:26" s="92" customFormat="1">
      <c r="A2076" s="355"/>
      <c r="B2076" s="355"/>
      <c r="C2076" s="355"/>
      <c r="E2076" s="101"/>
      <c r="H2076" s="93"/>
      <c r="I2076" s="94"/>
      <c r="J2076" s="93"/>
      <c r="S2076" s="355"/>
      <c r="T2076" s="355"/>
      <c r="U2076" s="355"/>
      <c r="V2076" s="355"/>
      <c r="W2076" s="355"/>
      <c r="X2076" s="355"/>
      <c r="Y2076" s="355"/>
      <c r="Z2076" s="355"/>
    </row>
    <row r="2077" spans="1:26" s="92" customFormat="1">
      <c r="A2077" s="355"/>
      <c r="B2077" s="355"/>
      <c r="C2077" s="355"/>
      <c r="E2077" s="101"/>
      <c r="H2077" s="93"/>
      <c r="I2077" s="94"/>
      <c r="J2077" s="93"/>
      <c r="S2077" s="355"/>
      <c r="T2077" s="355"/>
      <c r="U2077" s="355"/>
      <c r="V2077" s="355"/>
      <c r="W2077" s="355"/>
      <c r="X2077" s="355"/>
      <c r="Y2077" s="355"/>
      <c r="Z2077" s="355"/>
    </row>
    <row r="2078" spans="1:26" s="92" customFormat="1">
      <c r="A2078" s="355"/>
      <c r="B2078" s="355"/>
      <c r="C2078" s="355"/>
      <c r="E2078" s="101"/>
      <c r="H2078" s="93"/>
      <c r="I2078" s="94"/>
      <c r="J2078" s="93"/>
      <c r="S2078" s="355"/>
      <c r="T2078" s="355"/>
      <c r="U2078" s="355"/>
      <c r="V2078" s="355"/>
      <c r="W2078" s="355"/>
      <c r="X2078" s="355"/>
      <c r="Y2078" s="355"/>
      <c r="Z2078" s="355"/>
    </row>
    <row r="2079" spans="1:26" s="92" customFormat="1">
      <c r="A2079" s="355"/>
      <c r="B2079" s="355"/>
      <c r="C2079" s="355"/>
      <c r="E2079" s="101"/>
      <c r="H2079" s="93"/>
      <c r="I2079" s="94"/>
      <c r="J2079" s="93"/>
      <c r="S2079" s="355"/>
      <c r="T2079" s="355"/>
      <c r="U2079" s="355"/>
      <c r="V2079" s="355"/>
      <c r="W2079" s="355"/>
      <c r="X2079" s="355"/>
      <c r="Y2079" s="355"/>
      <c r="Z2079" s="355"/>
    </row>
    <row r="2080" spans="1:26" s="92" customFormat="1">
      <c r="A2080" s="355"/>
      <c r="B2080" s="355"/>
      <c r="C2080" s="355"/>
      <c r="E2080" s="101"/>
      <c r="H2080" s="93"/>
      <c r="I2080" s="94"/>
      <c r="J2080" s="93"/>
      <c r="S2080" s="355"/>
      <c r="T2080" s="355"/>
      <c r="U2080" s="355"/>
      <c r="V2080" s="355"/>
      <c r="W2080" s="355"/>
      <c r="X2080" s="355"/>
      <c r="Y2080" s="355"/>
      <c r="Z2080" s="355"/>
    </row>
    <row r="2081" spans="1:26" s="92" customFormat="1">
      <c r="A2081" s="355"/>
      <c r="B2081" s="355"/>
      <c r="C2081" s="355"/>
      <c r="E2081" s="101"/>
      <c r="H2081" s="93"/>
      <c r="I2081" s="94"/>
      <c r="J2081" s="93"/>
      <c r="S2081" s="355"/>
      <c r="T2081" s="355"/>
      <c r="U2081" s="355"/>
      <c r="V2081" s="355"/>
      <c r="W2081" s="355"/>
      <c r="X2081" s="355"/>
      <c r="Y2081" s="355"/>
      <c r="Z2081" s="355"/>
    </row>
    <row r="2082" spans="1:26" s="92" customFormat="1">
      <c r="A2082" s="355"/>
      <c r="B2082" s="355"/>
      <c r="C2082" s="355"/>
      <c r="E2082" s="101"/>
      <c r="H2082" s="93"/>
      <c r="I2082" s="94"/>
      <c r="J2082" s="93"/>
      <c r="S2082" s="355"/>
      <c r="T2082" s="355"/>
      <c r="U2082" s="355"/>
      <c r="V2082" s="355"/>
      <c r="W2082" s="355"/>
      <c r="X2082" s="355"/>
      <c r="Y2082" s="355"/>
      <c r="Z2082" s="355"/>
    </row>
    <row r="2083" spans="1:26" s="92" customFormat="1">
      <c r="A2083" s="355"/>
      <c r="B2083" s="355"/>
      <c r="C2083" s="355"/>
      <c r="E2083" s="101"/>
      <c r="H2083" s="93"/>
      <c r="I2083" s="94"/>
      <c r="J2083" s="93"/>
      <c r="S2083" s="355"/>
      <c r="T2083" s="355"/>
      <c r="U2083" s="355"/>
      <c r="V2083" s="355"/>
      <c r="W2083" s="355"/>
      <c r="X2083" s="355"/>
      <c r="Y2083" s="355"/>
      <c r="Z2083" s="355"/>
    </row>
    <row r="2084" spans="1:26" s="92" customFormat="1">
      <c r="A2084" s="355"/>
      <c r="B2084" s="355"/>
      <c r="C2084" s="355"/>
      <c r="E2084" s="101"/>
      <c r="H2084" s="93"/>
      <c r="I2084" s="94"/>
      <c r="J2084" s="93"/>
      <c r="S2084" s="355"/>
      <c r="T2084" s="355"/>
      <c r="U2084" s="355"/>
      <c r="V2084" s="355"/>
      <c r="W2084" s="355"/>
      <c r="X2084" s="355"/>
      <c r="Y2084" s="355"/>
      <c r="Z2084" s="355"/>
    </row>
    <row r="2085" spans="1:26" s="92" customFormat="1">
      <c r="A2085" s="355"/>
      <c r="B2085" s="355"/>
      <c r="C2085" s="355"/>
      <c r="E2085" s="101"/>
      <c r="H2085" s="93"/>
      <c r="I2085" s="94"/>
      <c r="J2085" s="93"/>
      <c r="S2085" s="355"/>
      <c r="T2085" s="355"/>
      <c r="U2085" s="355"/>
      <c r="V2085" s="355"/>
      <c r="W2085" s="355"/>
      <c r="X2085" s="355"/>
      <c r="Y2085" s="355"/>
      <c r="Z2085" s="355"/>
    </row>
    <row r="2086" spans="1:26" s="92" customFormat="1">
      <c r="A2086" s="355"/>
      <c r="B2086" s="355"/>
      <c r="C2086" s="355"/>
      <c r="E2086" s="101"/>
      <c r="H2086" s="93"/>
      <c r="I2086" s="94"/>
      <c r="J2086" s="93"/>
      <c r="S2086" s="355"/>
      <c r="T2086" s="355"/>
      <c r="U2086" s="355"/>
      <c r="V2086" s="355"/>
      <c r="W2086" s="355"/>
      <c r="X2086" s="355"/>
      <c r="Y2086" s="355"/>
      <c r="Z2086" s="355"/>
    </row>
    <row r="2087" spans="1:26" s="92" customFormat="1">
      <c r="A2087" s="355"/>
      <c r="B2087" s="355"/>
      <c r="C2087" s="355"/>
      <c r="E2087" s="101"/>
      <c r="H2087" s="93"/>
      <c r="I2087" s="94"/>
      <c r="J2087" s="93"/>
      <c r="S2087" s="355"/>
      <c r="T2087" s="355"/>
      <c r="U2087" s="355"/>
      <c r="V2087" s="355"/>
      <c r="W2087" s="355"/>
      <c r="X2087" s="355"/>
      <c r="Y2087" s="355"/>
      <c r="Z2087" s="355"/>
    </row>
    <row r="2088" spans="1:26" s="92" customFormat="1">
      <c r="A2088" s="355"/>
      <c r="B2088" s="355"/>
      <c r="C2088" s="355"/>
      <c r="E2088" s="101"/>
      <c r="H2088" s="93"/>
      <c r="I2088" s="94"/>
      <c r="J2088" s="93"/>
      <c r="S2088" s="355"/>
      <c r="T2088" s="355"/>
      <c r="U2088" s="355"/>
      <c r="V2088" s="355"/>
      <c r="W2088" s="355"/>
      <c r="X2088" s="355"/>
      <c r="Y2088" s="355"/>
      <c r="Z2088" s="355"/>
    </row>
    <row r="2089" spans="1:26" s="92" customFormat="1">
      <c r="A2089" s="355"/>
      <c r="B2089" s="355"/>
      <c r="C2089" s="355"/>
      <c r="E2089" s="101"/>
      <c r="H2089" s="93"/>
      <c r="I2089" s="94"/>
      <c r="J2089" s="93"/>
      <c r="S2089" s="355"/>
      <c r="T2089" s="355"/>
      <c r="U2089" s="355"/>
      <c r="V2089" s="355"/>
      <c r="W2089" s="355"/>
      <c r="X2089" s="355"/>
      <c r="Y2089" s="355"/>
      <c r="Z2089" s="355"/>
    </row>
    <row r="2090" spans="1:26" s="92" customFormat="1">
      <c r="A2090" s="355"/>
      <c r="B2090" s="355"/>
      <c r="C2090" s="355"/>
      <c r="E2090" s="101"/>
      <c r="H2090" s="93"/>
      <c r="I2090" s="94"/>
      <c r="J2090" s="93"/>
      <c r="S2090" s="355"/>
      <c r="T2090" s="355"/>
      <c r="U2090" s="355"/>
      <c r="V2090" s="355"/>
      <c r="W2090" s="355"/>
      <c r="X2090" s="355"/>
      <c r="Y2090" s="355"/>
      <c r="Z2090" s="355"/>
    </row>
    <row r="2091" spans="1:26" s="92" customFormat="1">
      <c r="A2091" s="355"/>
      <c r="B2091" s="355"/>
      <c r="C2091" s="355"/>
      <c r="E2091" s="101"/>
      <c r="H2091" s="93"/>
      <c r="I2091" s="94"/>
      <c r="J2091" s="93"/>
      <c r="S2091" s="355"/>
      <c r="T2091" s="355"/>
      <c r="U2091" s="355"/>
      <c r="V2091" s="355"/>
      <c r="W2091" s="355"/>
      <c r="X2091" s="355"/>
      <c r="Y2091" s="355"/>
      <c r="Z2091" s="355"/>
    </row>
    <row r="2092" spans="1:26" s="92" customFormat="1">
      <c r="A2092" s="355"/>
      <c r="B2092" s="355"/>
      <c r="C2092" s="355"/>
      <c r="E2092" s="101"/>
      <c r="H2092" s="93"/>
      <c r="I2092" s="94"/>
      <c r="J2092" s="93"/>
      <c r="S2092" s="355"/>
      <c r="T2092" s="355"/>
      <c r="U2092" s="355"/>
      <c r="V2092" s="355"/>
      <c r="W2092" s="355"/>
      <c r="X2092" s="355"/>
      <c r="Y2092" s="355"/>
      <c r="Z2092" s="355"/>
    </row>
    <row r="2093" spans="1:26" s="92" customFormat="1">
      <c r="A2093" s="355"/>
      <c r="B2093" s="355"/>
      <c r="C2093" s="355"/>
      <c r="E2093" s="101"/>
      <c r="H2093" s="93"/>
      <c r="I2093" s="94"/>
      <c r="J2093" s="93"/>
      <c r="S2093" s="355"/>
      <c r="T2093" s="355"/>
      <c r="U2093" s="355"/>
      <c r="V2093" s="355"/>
      <c r="W2093" s="355"/>
      <c r="X2093" s="355"/>
      <c r="Y2093" s="355"/>
      <c r="Z2093" s="355"/>
    </row>
    <row r="2094" spans="1:26" s="92" customFormat="1">
      <c r="A2094" s="355"/>
      <c r="B2094" s="355"/>
      <c r="C2094" s="355"/>
      <c r="E2094" s="101"/>
      <c r="H2094" s="93"/>
      <c r="I2094" s="94"/>
      <c r="J2094" s="93"/>
      <c r="S2094" s="355"/>
      <c r="T2094" s="355"/>
      <c r="U2094" s="355"/>
      <c r="V2094" s="355"/>
      <c r="W2094" s="355"/>
      <c r="X2094" s="355"/>
      <c r="Y2094" s="355"/>
      <c r="Z2094" s="355"/>
    </row>
    <row r="2095" spans="1:26" s="92" customFormat="1">
      <c r="A2095" s="355"/>
      <c r="B2095" s="355"/>
      <c r="C2095" s="355"/>
      <c r="E2095" s="101"/>
      <c r="H2095" s="93"/>
      <c r="I2095" s="94"/>
      <c r="J2095" s="93"/>
      <c r="S2095" s="355"/>
      <c r="T2095" s="355"/>
      <c r="U2095" s="355"/>
      <c r="V2095" s="355"/>
      <c r="W2095" s="355"/>
      <c r="X2095" s="355"/>
      <c r="Y2095" s="355"/>
      <c r="Z2095" s="355"/>
    </row>
    <row r="2096" spans="1:26" s="92" customFormat="1">
      <c r="A2096" s="355"/>
      <c r="B2096" s="355"/>
      <c r="C2096" s="355"/>
      <c r="E2096" s="101"/>
      <c r="H2096" s="93"/>
      <c r="I2096" s="94"/>
      <c r="J2096" s="93"/>
      <c r="S2096" s="355"/>
      <c r="T2096" s="355"/>
      <c r="U2096" s="355"/>
      <c r="V2096" s="355"/>
      <c r="W2096" s="355"/>
      <c r="X2096" s="355"/>
      <c r="Y2096" s="355"/>
      <c r="Z2096" s="355"/>
    </row>
    <row r="2097" spans="1:26" s="92" customFormat="1">
      <c r="A2097" s="355"/>
      <c r="B2097" s="355"/>
      <c r="C2097" s="355"/>
      <c r="E2097" s="101"/>
      <c r="H2097" s="93"/>
      <c r="I2097" s="94"/>
      <c r="J2097" s="93"/>
      <c r="S2097" s="355"/>
      <c r="T2097" s="355"/>
      <c r="U2097" s="355"/>
      <c r="V2097" s="355"/>
      <c r="W2097" s="355"/>
      <c r="X2097" s="355"/>
      <c r="Y2097" s="355"/>
      <c r="Z2097" s="355"/>
    </row>
    <row r="2098" spans="1:26" s="92" customFormat="1">
      <c r="A2098" s="355"/>
      <c r="B2098" s="355"/>
      <c r="C2098" s="355"/>
      <c r="E2098" s="101"/>
      <c r="H2098" s="93"/>
      <c r="I2098" s="94"/>
      <c r="J2098" s="93"/>
      <c r="S2098" s="355"/>
      <c r="T2098" s="355"/>
      <c r="U2098" s="355"/>
      <c r="V2098" s="355"/>
      <c r="W2098" s="355"/>
      <c r="X2098" s="355"/>
      <c r="Y2098" s="355"/>
      <c r="Z2098" s="355"/>
    </row>
    <row r="2099" spans="1:26" s="92" customFormat="1">
      <c r="A2099" s="355"/>
      <c r="B2099" s="355"/>
      <c r="C2099" s="355"/>
      <c r="E2099" s="101"/>
      <c r="H2099" s="93"/>
      <c r="I2099" s="94"/>
      <c r="J2099" s="93"/>
      <c r="S2099" s="355"/>
      <c r="T2099" s="355"/>
      <c r="U2099" s="355"/>
      <c r="V2099" s="355"/>
      <c r="W2099" s="355"/>
      <c r="X2099" s="355"/>
      <c r="Y2099" s="355"/>
      <c r="Z2099" s="355"/>
    </row>
    <row r="2100" spans="1:26" s="92" customFormat="1">
      <c r="A2100" s="355"/>
      <c r="B2100" s="355"/>
      <c r="C2100" s="355"/>
      <c r="E2100" s="101"/>
      <c r="H2100" s="93"/>
      <c r="I2100" s="94"/>
      <c r="J2100" s="93"/>
      <c r="S2100" s="355"/>
      <c r="T2100" s="355"/>
      <c r="U2100" s="355"/>
      <c r="V2100" s="355"/>
      <c r="W2100" s="355"/>
      <c r="X2100" s="355"/>
      <c r="Y2100" s="355"/>
      <c r="Z2100" s="355"/>
    </row>
    <row r="2101" spans="1:26" s="92" customFormat="1">
      <c r="A2101" s="355"/>
      <c r="B2101" s="355"/>
      <c r="C2101" s="355"/>
      <c r="E2101" s="101"/>
      <c r="H2101" s="93"/>
      <c r="I2101" s="94"/>
      <c r="J2101" s="93"/>
      <c r="S2101" s="355"/>
      <c r="T2101" s="355"/>
      <c r="U2101" s="355"/>
      <c r="V2101" s="355"/>
      <c r="W2101" s="355"/>
      <c r="X2101" s="355"/>
      <c r="Y2101" s="355"/>
      <c r="Z2101" s="355"/>
    </row>
    <row r="2102" spans="1:26" s="92" customFormat="1">
      <c r="A2102" s="355"/>
      <c r="B2102" s="355"/>
      <c r="C2102" s="355"/>
      <c r="E2102" s="101"/>
      <c r="H2102" s="93"/>
      <c r="I2102" s="94"/>
      <c r="J2102" s="93"/>
      <c r="S2102" s="355"/>
      <c r="T2102" s="355"/>
      <c r="U2102" s="355"/>
      <c r="V2102" s="355"/>
      <c r="W2102" s="355"/>
      <c r="X2102" s="355"/>
      <c r="Y2102" s="355"/>
      <c r="Z2102" s="355"/>
    </row>
    <row r="2103" spans="1:26" s="92" customFormat="1">
      <c r="A2103" s="355"/>
      <c r="B2103" s="355"/>
      <c r="C2103" s="355"/>
      <c r="E2103" s="101"/>
      <c r="H2103" s="93"/>
      <c r="I2103" s="94"/>
      <c r="J2103" s="93"/>
      <c r="S2103" s="355"/>
      <c r="T2103" s="355"/>
      <c r="U2103" s="355"/>
      <c r="V2103" s="355"/>
      <c r="W2103" s="355"/>
      <c r="X2103" s="355"/>
      <c r="Y2103" s="355"/>
      <c r="Z2103" s="355"/>
    </row>
    <row r="2104" spans="1:26" s="92" customFormat="1">
      <c r="A2104" s="355"/>
      <c r="B2104" s="355"/>
      <c r="C2104" s="355"/>
      <c r="E2104" s="101"/>
      <c r="H2104" s="93"/>
      <c r="I2104" s="94"/>
      <c r="J2104" s="93"/>
      <c r="S2104" s="355"/>
      <c r="T2104" s="355"/>
      <c r="U2104" s="355"/>
      <c r="V2104" s="355"/>
      <c r="W2104" s="355"/>
      <c r="X2104" s="355"/>
      <c r="Y2104" s="355"/>
      <c r="Z2104" s="355"/>
    </row>
    <row r="2105" spans="1:26" s="92" customFormat="1">
      <c r="A2105" s="355"/>
      <c r="B2105" s="355"/>
      <c r="C2105" s="355"/>
      <c r="E2105" s="101"/>
      <c r="H2105" s="93"/>
      <c r="I2105" s="94"/>
      <c r="J2105" s="93"/>
      <c r="S2105" s="355"/>
      <c r="T2105" s="355"/>
      <c r="U2105" s="355"/>
      <c r="V2105" s="355"/>
      <c r="W2105" s="355"/>
      <c r="X2105" s="355"/>
      <c r="Y2105" s="355"/>
      <c r="Z2105" s="355"/>
    </row>
    <row r="2106" spans="1:26" s="92" customFormat="1">
      <c r="A2106" s="355"/>
      <c r="B2106" s="355"/>
      <c r="C2106" s="355"/>
      <c r="E2106" s="101"/>
      <c r="H2106" s="93"/>
      <c r="I2106" s="94"/>
      <c r="J2106" s="93"/>
      <c r="S2106" s="355"/>
      <c r="T2106" s="355"/>
      <c r="U2106" s="355"/>
      <c r="V2106" s="355"/>
      <c r="W2106" s="355"/>
      <c r="X2106" s="355"/>
      <c r="Y2106" s="355"/>
      <c r="Z2106" s="355"/>
    </row>
    <row r="2107" spans="1:26" s="92" customFormat="1">
      <c r="A2107" s="355"/>
      <c r="B2107" s="355"/>
      <c r="C2107" s="355"/>
      <c r="E2107" s="101"/>
      <c r="H2107" s="93"/>
      <c r="I2107" s="94"/>
      <c r="J2107" s="93"/>
      <c r="S2107" s="355"/>
      <c r="T2107" s="355"/>
      <c r="U2107" s="355"/>
      <c r="V2107" s="355"/>
      <c r="W2107" s="355"/>
      <c r="X2107" s="355"/>
      <c r="Y2107" s="355"/>
      <c r="Z2107" s="355"/>
    </row>
    <row r="2108" spans="1:26" s="92" customFormat="1">
      <c r="A2108" s="355"/>
      <c r="B2108" s="355"/>
      <c r="C2108" s="355"/>
      <c r="E2108" s="101"/>
      <c r="H2108" s="93"/>
      <c r="I2108" s="94"/>
      <c r="J2108" s="93"/>
      <c r="S2108" s="355"/>
      <c r="T2108" s="355"/>
      <c r="U2108" s="355"/>
      <c r="V2108" s="355"/>
      <c r="W2108" s="355"/>
      <c r="X2108" s="355"/>
      <c r="Y2108" s="355"/>
      <c r="Z2108" s="355"/>
    </row>
    <row r="2109" spans="1:26" s="92" customFormat="1">
      <c r="A2109" s="355"/>
      <c r="B2109" s="355"/>
      <c r="C2109" s="355"/>
      <c r="E2109" s="101"/>
      <c r="H2109" s="93"/>
      <c r="I2109" s="94"/>
      <c r="J2109" s="93"/>
      <c r="S2109" s="355"/>
      <c r="T2109" s="355"/>
      <c r="U2109" s="355"/>
      <c r="V2109" s="355"/>
      <c r="W2109" s="355"/>
      <c r="X2109" s="355"/>
      <c r="Y2109" s="355"/>
      <c r="Z2109" s="355"/>
    </row>
    <row r="2110" spans="1:26" s="92" customFormat="1">
      <c r="A2110" s="355"/>
      <c r="B2110" s="355"/>
      <c r="C2110" s="355"/>
      <c r="E2110" s="101"/>
      <c r="H2110" s="93"/>
      <c r="I2110" s="94"/>
      <c r="J2110" s="93"/>
      <c r="S2110" s="355"/>
      <c r="T2110" s="355"/>
      <c r="U2110" s="355"/>
      <c r="V2110" s="355"/>
      <c r="W2110" s="355"/>
      <c r="X2110" s="355"/>
      <c r="Y2110" s="355"/>
      <c r="Z2110" s="355"/>
    </row>
    <row r="2111" spans="1:26" s="92" customFormat="1">
      <c r="A2111" s="355"/>
      <c r="B2111" s="355"/>
      <c r="C2111" s="355"/>
      <c r="E2111" s="101"/>
      <c r="H2111" s="93"/>
      <c r="I2111" s="94"/>
      <c r="J2111" s="93"/>
      <c r="S2111" s="355"/>
      <c r="T2111" s="355"/>
      <c r="U2111" s="355"/>
      <c r="V2111" s="355"/>
      <c r="W2111" s="355"/>
      <c r="X2111" s="355"/>
      <c r="Y2111" s="355"/>
      <c r="Z2111" s="355"/>
    </row>
    <row r="2112" spans="1:26" s="92" customFormat="1">
      <c r="A2112" s="355"/>
      <c r="B2112" s="355"/>
      <c r="C2112" s="355"/>
      <c r="E2112" s="101"/>
      <c r="H2112" s="93"/>
      <c r="I2112" s="94"/>
      <c r="J2112" s="93"/>
      <c r="S2112" s="355"/>
      <c r="T2112" s="355"/>
      <c r="U2112" s="355"/>
      <c r="V2112" s="355"/>
      <c r="W2112" s="355"/>
      <c r="X2112" s="355"/>
      <c r="Y2112" s="355"/>
      <c r="Z2112" s="355"/>
    </row>
    <row r="2113" spans="1:26" s="92" customFormat="1">
      <c r="A2113" s="355"/>
      <c r="B2113" s="355"/>
      <c r="C2113" s="355"/>
      <c r="E2113" s="101"/>
      <c r="H2113" s="93"/>
      <c r="I2113" s="94"/>
      <c r="J2113" s="93"/>
      <c r="S2113" s="355"/>
      <c r="T2113" s="355"/>
      <c r="U2113" s="355"/>
      <c r="V2113" s="355"/>
      <c r="W2113" s="355"/>
      <c r="X2113" s="355"/>
      <c r="Y2113" s="355"/>
      <c r="Z2113" s="355"/>
    </row>
    <row r="2114" spans="1:26" s="92" customFormat="1">
      <c r="A2114" s="355"/>
      <c r="B2114" s="355"/>
      <c r="C2114" s="355"/>
      <c r="E2114" s="101"/>
      <c r="H2114" s="93"/>
      <c r="I2114" s="94"/>
      <c r="J2114" s="93"/>
      <c r="S2114" s="355"/>
      <c r="T2114" s="355"/>
      <c r="U2114" s="355"/>
      <c r="V2114" s="355"/>
      <c r="W2114" s="355"/>
      <c r="X2114" s="355"/>
      <c r="Y2114" s="355"/>
      <c r="Z2114" s="355"/>
    </row>
    <row r="2115" spans="1:26" s="92" customFormat="1">
      <c r="A2115" s="355"/>
      <c r="B2115" s="355"/>
      <c r="C2115" s="355"/>
      <c r="E2115" s="101"/>
      <c r="H2115" s="93"/>
      <c r="I2115" s="94"/>
      <c r="J2115" s="93"/>
      <c r="S2115" s="355"/>
      <c r="T2115" s="355"/>
      <c r="U2115" s="355"/>
      <c r="V2115" s="355"/>
      <c r="W2115" s="355"/>
      <c r="X2115" s="355"/>
      <c r="Y2115" s="355"/>
      <c r="Z2115" s="355"/>
    </row>
    <row r="2116" spans="1:26" s="92" customFormat="1">
      <c r="A2116" s="355"/>
      <c r="B2116" s="355"/>
      <c r="C2116" s="355"/>
      <c r="E2116" s="101"/>
      <c r="H2116" s="93"/>
      <c r="I2116" s="94"/>
      <c r="J2116" s="93"/>
      <c r="S2116" s="355"/>
      <c r="T2116" s="355"/>
      <c r="U2116" s="355"/>
      <c r="V2116" s="355"/>
      <c r="W2116" s="355"/>
      <c r="X2116" s="355"/>
      <c r="Y2116" s="355"/>
      <c r="Z2116" s="355"/>
    </row>
    <row r="2117" spans="1:26" s="92" customFormat="1">
      <c r="A2117" s="355"/>
      <c r="B2117" s="355"/>
      <c r="C2117" s="355"/>
      <c r="E2117" s="101"/>
      <c r="H2117" s="93"/>
      <c r="I2117" s="94"/>
      <c r="J2117" s="93"/>
      <c r="S2117" s="355"/>
      <c r="T2117" s="355"/>
      <c r="U2117" s="355"/>
      <c r="V2117" s="355"/>
      <c r="W2117" s="355"/>
      <c r="X2117" s="355"/>
      <c r="Y2117" s="355"/>
      <c r="Z2117" s="355"/>
    </row>
    <row r="2118" spans="1:26" s="92" customFormat="1">
      <c r="A2118" s="355"/>
      <c r="B2118" s="355"/>
      <c r="C2118" s="355"/>
      <c r="E2118" s="101"/>
      <c r="H2118" s="93"/>
      <c r="I2118" s="94"/>
      <c r="J2118" s="93"/>
      <c r="S2118" s="355"/>
      <c r="T2118" s="355"/>
      <c r="U2118" s="355"/>
      <c r="V2118" s="355"/>
      <c r="W2118" s="355"/>
      <c r="X2118" s="355"/>
      <c r="Y2118" s="355"/>
      <c r="Z2118" s="355"/>
    </row>
    <row r="2119" spans="1:26" s="92" customFormat="1">
      <c r="A2119" s="355"/>
      <c r="B2119" s="355"/>
      <c r="C2119" s="355"/>
      <c r="E2119" s="101"/>
      <c r="H2119" s="93"/>
      <c r="I2119" s="94"/>
      <c r="J2119" s="93"/>
      <c r="S2119" s="355"/>
      <c r="T2119" s="355"/>
      <c r="U2119" s="355"/>
      <c r="V2119" s="355"/>
      <c r="W2119" s="355"/>
      <c r="X2119" s="355"/>
      <c r="Y2119" s="355"/>
      <c r="Z2119" s="355"/>
    </row>
    <row r="2120" spans="1:26" s="92" customFormat="1">
      <c r="A2120" s="355"/>
      <c r="B2120" s="355"/>
      <c r="C2120" s="355"/>
      <c r="E2120" s="101"/>
      <c r="H2120" s="93"/>
      <c r="I2120" s="94"/>
      <c r="J2120" s="93"/>
      <c r="S2120" s="355"/>
      <c r="T2120" s="355"/>
      <c r="U2120" s="355"/>
      <c r="V2120" s="355"/>
      <c r="W2120" s="355"/>
      <c r="X2120" s="355"/>
      <c r="Y2120" s="355"/>
      <c r="Z2120" s="355"/>
    </row>
    <row r="2121" spans="1:26" s="92" customFormat="1">
      <c r="A2121" s="355"/>
      <c r="B2121" s="355"/>
      <c r="C2121" s="355"/>
      <c r="E2121" s="101"/>
      <c r="H2121" s="93"/>
      <c r="I2121" s="94"/>
      <c r="J2121" s="93"/>
      <c r="S2121" s="355"/>
      <c r="T2121" s="355"/>
      <c r="U2121" s="355"/>
      <c r="V2121" s="355"/>
      <c r="W2121" s="355"/>
      <c r="X2121" s="355"/>
      <c r="Y2121" s="355"/>
      <c r="Z2121" s="355"/>
    </row>
    <row r="2122" spans="1:26" s="92" customFormat="1">
      <c r="A2122" s="355"/>
      <c r="B2122" s="355"/>
      <c r="C2122" s="355"/>
      <c r="E2122" s="101"/>
      <c r="H2122" s="93"/>
      <c r="I2122" s="94"/>
      <c r="J2122" s="93"/>
      <c r="S2122" s="355"/>
      <c r="T2122" s="355"/>
      <c r="U2122" s="355"/>
      <c r="V2122" s="355"/>
      <c r="W2122" s="355"/>
      <c r="X2122" s="355"/>
      <c r="Y2122" s="355"/>
      <c r="Z2122" s="355"/>
    </row>
    <row r="2123" spans="1:26" s="92" customFormat="1">
      <c r="A2123" s="355"/>
      <c r="B2123" s="355"/>
      <c r="C2123" s="355"/>
      <c r="E2123" s="101"/>
      <c r="H2123" s="93"/>
      <c r="I2123" s="94"/>
      <c r="J2123" s="93"/>
      <c r="S2123" s="355"/>
      <c r="T2123" s="355"/>
      <c r="U2123" s="355"/>
      <c r="V2123" s="355"/>
      <c r="W2123" s="355"/>
      <c r="X2123" s="355"/>
      <c r="Y2123" s="355"/>
      <c r="Z2123" s="355"/>
    </row>
    <row r="2124" spans="1:26" s="92" customFormat="1">
      <c r="A2124" s="355"/>
      <c r="B2124" s="355"/>
      <c r="C2124" s="355"/>
      <c r="E2124" s="101"/>
      <c r="H2124" s="93"/>
      <c r="I2124" s="94"/>
      <c r="J2124" s="93"/>
      <c r="S2124" s="355"/>
      <c r="T2124" s="355"/>
      <c r="U2124" s="355"/>
      <c r="V2124" s="355"/>
      <c r="W2124" s="355"/>
      <c r="X2124" s="355"/>
      <c r="Y2124" s="355"/>
      <c r="Z2124" s="355"/>
    </row>
    <row r="2125" spans="1:26" s="92" customFormat="1">
      <c r="A2125" s="355"/>
      <c r="B2125" s="355"/>
      <c r="C2125" s="355"/>
      <c r="E2125" s="101"/>
      <c r="H2125" s="93"/>
      <c r="I2125" s="94"/>
      <c r="J2125" s="93"/>
      <c r="S2125" s="355"/>
      <c r="T2125" s="355"/>
      <c r="U2125" s="355"/>
      <c r="V2125" s="355"/>
      <c r="W2125" s="355"/>
      <c r="X2125" s="355"/>
      <c r="Y2125" s="355"/>
      <c r="Z2125" s="355"/>
    </row>
    <row r="2126" spans="1:26" s="92" customFormat="1">
      <c r="A2126" s="355"/>
      <c r="B2126" s="355"/>
      <c r="C2126" s="355"/>
      <c r="E2126" s="101"/>
      <c r="H2126" s="93"/>
      <c r="I2126" s="94"/>
      <c r="J2126" s="93"/>
      <c r="S2126" s="355"/>
      <c r="T2126" s="355"/>
      <c r="U2126" s="355"/>
      <c r="V2126" s="355"/>
      <c r="W2126" s="355"/>
      <c r="X2126" s="355"/>
      <c r="Y2126" s="355"/>
      <c r="Z2126" s="355"/>
    </row>
    <row r="2127" spans="1:26" s="92" customFormat="1">
      <c r="A2127" s="355"/>
      <c r="B2127" s="355"/>
      <c r="C2127" s="355"/>
      <c r="E2127" s="101"/>
      <c r="H2127" s="93"/>
      <c r="I2127" s="94"/>
      <c r="J2127" s="93"/>
      <c r="S2127" s="355"/>
      <c r="T2127" s="355"/>
      <c r="U2127" s="355"/>
      <c r="V2127" s="355"/>
      <c r="W2127" s="355"/>
      <c r="X2127" s="355"/>
      <c r="Y2127" s="355"/>
      <c r="Z2127" s="355"/>
    </row>
    <row r="2128" spans="1:26" s="92" customFormat="1">
      <c r="A2128" s="355"/>
      <c r="B2128" s="355"/>
      <c r="C2128" s="355"/>
      <c r="E2128" s="101"/>
      <c r="H2128" s="93"/>
      <c r="I2128" s="94"/>
      <c r="J2128" s="93"/>
      <c r="S2128" s="355"/>
      <c r="T2128" s="355"/>
      <c r="U2128" s="355"/>
      <c r="V2128" s="355"/>
      <c r="W2128" s="355"/>
      <c r="X2128" s="355"/>
      <c r="Y2128" s="355"/>
      <c r="Z2128" s="355"/>
    </row>
    <row r="2129" spans="1:26" s="92" customFormat="1">
      <c r="A2129" s="355"/>
      <c r="B2129" s="355"/>
      <c r="C2129" s="355"/>
      <c r="E2129" s="101"/>
      <c r="H2129" s="93"/>
      <c r="I2129" s="94"/>
      <c r="J2129" s="93"/>
      <c r="S2129" s="355"/>
      <c r="T2129" s="355"/>
      <c r="U2129" s="355"/>
      <c r="V2129" s="355"/>
      <c r="W2129" s="355"/>
      <c r="X2129" s="355"/>
      <c r="Y2129" s="355"/>
      <c r="Z2129" s="355"/>
    </row>
    <row r="2130" spans="1:26" s="92" customFormat="1">
      <c r="A2130" s="355"/>
      <c r="B2130" s="355"/>
      <c r="C2130" s="355"/>
      <c r="E2130" s="101"/>
      <c r="H2130" s="93"/>
      <c r="I2130" s="94"/>
      <c r="J2130" s="93"/>
      <c r="S2130" s="355"/>
      <c r="T2130" s="355"/>
      <c r="U2130" s="355"/>
      <c r="V2130" s="355"/>
      <c r="W2130" s="355"/>
      <c r="X2130" s="355"/>
      <c r="Y2130" s="355"/>
      <c r="Z2130" s="355"/>
    </row>
    <row r="2131" spans="1:26" s="92" customFormat="1">
      <c r="A2131" s="355"/>
      <c r="B2131" s="355"/>
      <c r="C2131" s="355"/>
      <c r="E2131" s="101"/>
      <c r="H2131" s="93"/>
      <c r="I2131" s="94"/>
      <c r="J2131" s="93"/>
      <c r="S2131" s="355"/>
      <c r="T2131" s="355"/>
      <c r="U2131" s="355"/>
      <c r="V2131" s="355"/>
      <c r="W2131" s="355"/>
      <c r="X2131" s="355"/>
      <c r="Y2131" s="355"/>
      <c r="Z2131" s="355"/>
    </row>
    <row r="2132" spans="1:26" s="92" customFormat="1">
      <c r="A2132" s="355"/>
      <c r="B2132" s="355"/>
      <c r="C2132" s="355"/>
      <c r="E2132" s="101"/>
      <c r="H2132" s="93"/>
      <c r="I2132" s="94"/>
      <c r="J2132" s="93"/>
      <c r="S2132" s="355"/>
      <c r="T2132" s="355"/>
      <c r="U2132" s="355"/>
      <c r="V2132" s="355"/>
      <c r="W2132" s="355"/>
      <c r="X2132" s="355"/>
      <c r="Y2132" s="355"/>
      <c r="Z2132" s="355"/>
    </row>
    <row r="2133" spans="1:26" s="92" customFormat="1">
      <c r="A2133" s="355"/>
      <c r="B2133" s="355"/>
      <c r="C2133" s="355"/>
      <c r="E2133" s="101"/>
      <c r="H2133" s="93"/>
      <c r="I2133" s="94"/>
      <c r="J2133" s="93"/>
      <c r="S2133" s="355"/>
      <c r="T2133" s="355"/>
      <c r="U2133" s="355"/>
      <c r="V2133" s="355"/>
      <c r="W2133" s="355"/>
      <c r="X2133" s="355"/>
      <c r="Y2133" s="355"/>
      <c r="Z2133" s="355"/>
    </row>
    <row r="2134" spans="1:26" s="92" customFormat="1">
      <c r="A2134" s="355"/>
      <c r="B2134" s="355"/>
      <c r="C2134" s="355"/>
      <c r="E2134" s="101"/>
      <c r="H2134" s="93"/>
      <c r="I2134" s="94"/>
      <c r="J2134" s="93"/>
      <c r="S2134" s="355"/>
      <c r="T2134" s="355"/>
      <c r="U2134" s="355"/>
      <c r="V2134" s="355"/>
      <c r="W2134" s="355"/>
      <c r="X2134" s="355"/>
      <c r="Y2134" s="355"/>
      <c r="Z2134" s="355"/>
    </row>
    <row r="2135" spans="1:26" s="92" customFormat="1">
      <c r="A2135" s="355"/>
      <c r="B2135" s="355"/>
      <c r="C2135" s="355"/>
      <c r="E2135" s="101"/>
      <c r="H2135" s="93"/>
      <c r="I2135" s="94"/>
      <c r="J2135" s="93"/>
      <c r="S2135" s="355"/>
      <c r="T2135" s="355"/>
      <c r="U2135" s="355"/>
      <c r="V2135" s="355"/>
      <c r="W2135" s="355"/>
      <c r="X2135" s="355"/>
      <c r="Y2135" s="355"/>
      <c r="Z2135" s="355"/>
    </row>
    <row r="2136" spans="1:26" s="92" customFormat="1">
      <c r="A2136" s="355"/>
      <c r="B2136" s="355"/>
      <c r="C2136" s="355"/>
      <c r="E2136" s="101"/>
      <c r="H2136" s="93"/>
      <c r="I2136" s="94"/>
      <c r="J2136" s="93"/>
      <c r="S2136" s="355"/>
      <c r="T2136" s="355"/>
      <c r="U2136" s="355"/>
      <c r="V2136" s="355"/>
      <c r="W2136" s="355"/>
      <c r="X2136" s="355"/>
      <c r="Y2136" s="355"/>
      <c r="Z2136" s="355"/>
    </row>
    <row r="2137" spans="1:26" s="92" customFormat="1">
      <c r="A2137" s="355"/>
      <c r="B2137" s="355"/>
      <c r="C2137" s="355"/>
      <c r="E2137" s="101"/>
      <c r="H2137" s="93"/>
      <c r="I2137" s="94"/>
      <c r="J2137" s="93"/>
      <c r="S2137" s="355"/>
      <c r="T2137" s="355"/>
      <c r="U2137" s="355"/>
      <c r="V2137" s="355"/>
      <c r="W2137" s="355"/>
      <c r="X2137" s="355"/>
      <c r="Y2137" s="355"/>
      <c r="Z2137" s="355"/>
    </row>
    <row r="2138" spans="1:26" s="92" customFormat="1">
      <c r="A2138" s="355"/>
      <c r="B2138" s="355"/>
      <c r="C2138" s="355"/>
      <c r="E2138" s="101"/>
      <c r="H2138" s="93"/>
      <c r="I2138" s="94"/>
      <c r="J2138" s="93"/>
      <c r="S2138" s="355"/>
      <c r="T2138" s="355"/>
      <c r="U2138" s="355"/>
      <c r="V2138" s="355"/>
      <c r="W2138" s="355"/>
      <c r="X2138" s="355"/>
      <c r="Y2138" s="355"/>
      <c r="Z2138" s="355"/>
    </row>
    <row r="2139" spans="1:26" s="92" customFormat="1">
      <c r="A2139" s="355"/>
      <c r="B2139" s="355"/>
      <c r="C2139" s="355"/>
      <c r="E2139" s="101"/>
      <c r="H2139" s="93"/>
      <c r="I2139" s="94"/>
      <c r="J2139" s="93"/>
      <c r="S2139" s="355"/>
      <c r="T2139" s="355"/>
      <c r="U2139" s="355"/>
      <c r="V2139" s="355"/>
      <c r="W2139" s="355"/>
      <c r="X2139" s="355"/>
      <c r="Y2139" s="355"/>
      <c r="Z2139" s="355"/>
    </row>
    <row r="2140" spans="1:26" s="92" customFormat="1">
      <c r="A2140" s="355"/>
      <c r="B2140" s="355"/>
      <c r="C2140" s="355"/>
      <c r="E2140" s="101"/>
      <c r="H2140" s="93"/>
      <c r="I2140" s="94"/>
      <c r="J2140" s="93"/>
      <c r="S2140" s="355"/>
      <c r="T2140" s="355"/>
      <c r="U2140" s="355"/>
      <c r="V2140" s="355"/>
      <c r="W2140" s="355"/>
      <c r="X2140" s="355"/>
      <c r="Y2140" s="355"/>
      <c r="Z2140" s="355"/>
    </row>
    <row r="2141" spans="1:26" s="92" customFormat="1">
      <c r="A2141" s="355"/>
      <c r="B2141" s="355"/>
      <c r="C2141" s="355"/>
      <c r="E2141" s="101"/>
      <c r="H2141" s="93"/>
      <c r="I2141" s="94"/>
      <c r="J2141" s="93"/>
      <c r="S2141" s="355"/>
      <c r="T2141" s="355"/>
      <c r="U2141" s="355"/>
      <c r="V2141" s="355"/>
      <c r="W2141" s="355"/>
      <c r="X2141" s="355"/>
      <c r="Y2141" s="355"/>
      <c r="Z2141" s="355"/>
    </row>
    <row r="2142" spans="1:26" s="92" customFormat="1">
      <c r="A2142" s="355"/>
      <c r="B2142" s="355"/>
      <c r="C2142" s="355"/>
      <c r="E2142" s="101"/>
      <c r="H2142" s="93"/>
      <c r="I2142" s="94"/>
      <c r="J2142" s="93"/>
      <c r="S2142" s="355"/>
      <c r="T2142" s="355"/>
      <c r="U2142" s="355"/>
      <c r="V2142" s="355"/>
      <c r="W2142" s="355"/>
      <c r="X2142" s="355"/>
      <c r="Y2142" s="355"/>
      <c r="Z2142" s="355"/>
    </row>
    <row r="2143" spans="1:26" s="92" customFormat="1">
      <c r="A2143" s="355"/>
      <c r="B2143" s="355"/>
      <c r="C2143" s="355"/>
      <c r="E2143" s="101"/>
      <c r="H2143" s="93"/>
      <c r="I2143" s="94"/>
      <c r="J2143" s="93"/>
      <c r="S2143" s="355"/>
      <c r="T2143" s="355"/>
      <c r="U2143" s="355"/>
      <c r="V2143" s="355"/>
      <c r="W2143" s="355"/>
      <c r="X2143" s="355"/>
      <c r="Y2143" s="355"/>
      <c r="Z2143" s="355"/>
    </row>
    <row r="2144" spans="1:26" s="92" customFormat="1">
      <c r="A2144" s="355"/>
      <c r="B2144" s="355"/>
      <c r="C2144" s="355"/>
      <c r="E2144" s="101"/>
      <c r="H2144" s="93"/>
      <c r="I2144" s="94"/>
      <c r="J2144" s="93"/>
      <c r="S2144" s="355"/>
      <c r="T2144" s="355"/>
      <c r="U2144" s="355"/>
      <c r="V2144" s="355"/>
      <c r="W2144" s="355"/>
      <c r="X2144" s="355"/>
      <c r="Y2144" s="355"/>
      <c r="Z2144" s="355"/>
    </row>
    <row r="2145" spans="1:26" s="92" customFormat="1">
      <c r="A2145" s="355"/>
      <c r="B2145" s="355"/>
      <c r="C2145" s="355"/>
      <c r="E2145" s="101"/>
      <c r="H2145" s="93"/>
      <c r="I2145" s="94"/>
      <c r="J2145" s="93"/>
      <c r="S2145" s="355"/>
      <c r="T2145" s="355"/>
      <c r="U2145" s="355"/>
      <c r="V2145" s="355"/>
      <c r="W2145" s="355"/>
      <c r="X2145" s="355"/>
      <c r="Y2145" s="355"/>
      <c r="Z2145" s="355"/>
    </row>
    <row r="2146" spans="1:26" s="92" customFormat="1">
      <c r="A2146" s="355"/>
      <c r="B2146" s="355"/>
      <c r="C2146" s="355"/>
      <c r="E2146" s="101"/>
      <c r="H2146" s="93"/>
      <c r="I2146" s="94"/>
      <c r="J2146" s="93"/>
      <c r="S2146" s="355"/>
      <c r="T2146" s="355"/>
      <c r="U2146" s="355"/>
      <c r="V2146" s="355"/>
      <c r="W2146" s="355"/>
      <c r="X2146" s="355"/>
      <c r="Y2146" s="355"/>
      <c r="Z2146" s="355"/>
    </row>
    <row r="2147" spans="1:26" s="92" customFormat="1">
      <c r="A2147" s="355"/>
      <c r="B2147" s="355"/>
      <c r="C2147" s="355"/>
      <c r="E2147" s="101"/>
      <c r="H2147" s="93"/>
      <c r="I2147" s="94"/>
      <c r="J2147" s="93"/>
      <c r="S2147" s="355"/>
      <c r="T2147" s="355"/>
      <c r="U2147" s="355"/>
      <c r="V2147" s="355"/>
      <c r="W2147" s="355"/>
      <c r="X2147" s="355"/>
      <c r="Y2147" s="355"/>
      <c r="Z2147" s="355"/>
    </row>
    <row r="2148" spans="1:26" s="92" customFormat="1">
      <c r="A2148" s="355"/>
      <c r="B2148" s="355"/>
      <c r="C2148" s="355"/>
      <c r="E2148" s="101"/>
      <c r="H2148" s="93"/>
      <c r="I2148" s="94"/>
      <c r="J2148" s="93"/>
      <c r="S2148" s="355"/>
      <c r="T2148" s="355"/>
      <c r="U2148" s="355"/>
      <c r="V2148" s="355"/>
      <c r="W2148" s="355"/>
      <c r="X2148" s="355"/>
      <c r="Y2148" s="355"/>
      <c r="Z2148" s="355"/>
    </row>
    <row r="2149" spans="1:26" s="92" customFormat="1">
      <c r="A2149" s="355"/>
      <c r="B2149" s="355"/>
      <c r="C2149" s="355"/>
      <c r="E2149" s="101"/>
      <c r="H2149" s="93"/>
      <c r="I2149" s="94"/>
      <c r="J2149" s="93"/>
      <c r="S2149" s="355"/>
      <c r="T2149" s="355"/>
      <c r="U2149" s="355"/>
      <c r="V2149" s="355"/>
      <c r="W2149" s="355"/>
      <c r="X2149" s="355"/>
      <c r="Y2149" s="355"/>
      <c r="Z2149" s="355"/>
    </row>
    <row r="2150" spans="1:26" s="92" customFormat="1">
      <c r="A2150" s="355"/>
      <c r="B2150" s="355"/>
      <c r="C2150" s="355"/>
      <c r="E2150" s="101"/>
      <c r="H2150" s="93"/>
      <c r="I2150" s="94"/>
      <c r="J2150" s="93"/>
      <c r="S2150" s="355"/>
      <c r="T2150" s="355"/>
      <c r="U2150" s="355"/>
      <c r="V2150" s="355"/>
      <c r="W2150" s="355"/>
      <c r="X2150" s="355"/>
      <c r="Y2150" s="355"/>
      <c r="Z2150" s="355"/>
    </row>
    <row r="2151" spans="1:26" s="92" customFormat="1">
      <c r="A2151" s="355"/>
      <c r="B2151" s="355"/>
      <c r="C2151" s="355"/>
      <c r="E2151" s="101"/>
      <c r="H2151" s="93"/>
      <c r="I2151" s="94"/>
      <c r="J2151" s="93"/>
      <c r="S2151" s="355"/>
      <c r="T2151" s="355"/>
      <c r="U2151" s="355"/>
      <c r="V2151" s="355"/>
      <c r="W2151" s="355"/>
      <c r="X2151" s="355"/>
      <c r="Y2151" s="355"/>
      <c r="Z2151" s="355"/>
    </row>
    <row r="2152" spans="1:26" s="92" customFormat="1">
      <c r="A2152" s="355"/>
      <c r="B2152" s="355"/>
      <c r="C2152" s="355"/>
      <c r="E2152" s="101"/>
      <c r="H2152" s="93"/>
      <c r="I2152" s="94"/>
      <c r="J2152" s="93"/>
      <c r="S2152" s="355"/>
      <c r="T2152" s="355"/>
      <c r="U2152" s="355"/>
      <c r="V2152" s="355"/>
      <c r="W2152" s="355"/>
      <c r="X2152" s="355"/>
      <c r="Y2152" s="355"/>
      <c r="Z2152" s="355"/>
    </row>
    <row r="2153" spans="1:26" s="92" customFormat="1">
      <c r="A2153" s="355"/>
      <c r="B2153" s="355"/>
      <c r="C2153" s="355"/>
      <c r="E2153" s="101"/>
      <c r="H2153" s="93"/>
      <c r="I2153" s="94"/>
      <c r="J2153" s="93"/>
      <c r="S2153" s="355"/>
      <c r="T2153" s="355"/>
      <c r="U2153" s="355"/>
      <c r="V2153" s="355"/>
      <c r="W2153" s="355"/>
      <c r="X2153" s="355"/>
      <c r="Y2153" s="355"/>
      <c r="Z2153" s="355"/>
    </row>
    <row r="2154" spans="1:26" s="92" customFormat="1">
      <c r="A2154" s="355"/>
      <c r="B2154" s="355"/>
      <c r="C2154" s="355"/>
      <c r="E2154" s="101"/>
      <c r="H2154" s="93"/>
      <c r="I2154" s="94"/>
      <c r="J2154" s="93"/>
      <c r="S2154" s="355"/>
      <c r="T2154" s="355"/>
      <c r="U2154" s="355"/>
      <c r="V2154" s="355"/>
      <c r="W2154" s="355"/>
      <c r="X2154" s="355"/>
      <c r="Y2154" s="355"/>
      <c r="Z2154" s="355"/>
    </row>
    <row r="2155" spans="1:26" s="92" customFormat="1">
      <c r="A2155" s="355"/>
      <c r="B2155" s="355"/>
      <c r="C2155" s="355"/>
      <c r="E2155" s="101"/>
      <c r="H2155" s="93"/>
      <c r="I2155" s="94"/>
      <c r="J2155" s="93"/>
      <c r="S2155" s="355"/>
      <c r="T2155" s="355"/>
      <c r="U2155" s="355"/>
      <c r="V2155" s="355"/>
      <c r="W2155" s="355"/>
      <c r="X2155" s="355"/>
      <c r="Y2155" s="355"/>
      <c r="Z2155" s="355"/>
    </row>
    <row r="2156" spans="1:26" s="92" customFormat="1">
      <c r="A2156" s="355"/>
      <c r="B2156" s="355"/>
      <c r="C2156" s="355"/>
      <c r="E2156" s="101"/>
      <c r="H2156" s="93"/>
      <c r="I2156" s="94"/>
      <c r="J2156" s="93"/>
      <c r="S2156" s="355"/>
      <c r="T2156" s="355"/>
      <c r="U2156" s="355"/>
      <c r="V2156" s="355"/>
      <c r="W2156" s="355"/>
      <c r="X2156" s="355"/>
      <c r="Y2156" s="355"/>
      <c r="Z2156" s="355"/>
    </row>
    <row r="2157" spans="1:26" s="92" customFormat="1">
      <c r="A2157" s="355"/>
      <c r="B2157" s="355"/>
      <c r="C2157" s="355"/>
      <c r="E2157" s="101"/>
      <c r="H2157" s="93"/>
      <c r="I2157" s="94"/>
      <c r="J2157" s="93"/>
      <c r="S2157" s="355"/>
      <c r="T2157" s="355"/>
      <c r="U2157" s="355"/>
      <c r="V2157" s="355"/>
      <c r="W2157" s="355"/>
      <c r="X2157" s="355"/>
      <c r="Y2157" s="355"/>
      <c r="Z2157" s="355"/>
    </row>
    <row r="2158" spans="1:26" s="92" customFormat="1">
      <c r="A2158" s="355"/>
      <c r="B2158" s="355"/>
      <c r="C2158" s="355"/>
      <c r="E2158" s="101"/>
      <c r="H2158" s="93"/>
      <c r="I2158" s="94"/>
      <c r="J2158" s="93"/>
      <c r="S2158" s="355"/>
      <c r="T2158" s="355"/>
      <c r="U2158" s="355"/>
      <c r="V2158" s="355"/>
      <c r="W2158" s="355"/>
      <c r="X2158" s="355"/>
      <c r="Y2158" s="355"/>
      <c r="Z2158" s="355"/>
    </row>
    <row r="2159" spans="1:26" s="92" customFormat="1">
      <c r="A2159" s="355"/>
      <c r="B2159" s="355"/>
      <c r="C2159" s="355"/>
      <c r="E2159" s="101"/>
      <c r="H2159" s="93"/>
      <c r="I2159" s="94"/>
      <c r="J2159" s="93"/>
      <c r="S2159" s="355"/>
      <c r="T2159" s="355"/>
      <c r="U2159" s="355"/>
      <c r="V2159" s="355"/>
      <c r="W2159" s="355"/>
      <c r="X2159" s="355"/>
      <c r="Y2159" s="355"/>
      <c r="Z2159" s="355"/>
    </row>
    <row r="2160" spans="1:26" s="92" customFormat="1">
      <c r="A2160" s="355"/>
      <c r="B2160" s="355"/>
      <c r="C2160" s="355"/>
      <c r="E2160" s="101"/>
      <c r="H2160" s="93"/>
      <c r="I2160" s="94"/>
      <c r="J2160" s="93"/>
      <c r="S2160" s="355"/>
      <c r="T2160" s="355"/>
      <c r="U2160" s="355"/>
      <c r="V2160" s="355"/>
      <c r="W2160" s="355"/>
      <c r="X2160" s="355"/>
      <c r="Y2160" s="355"/>
      <c r="Z2160" s="355"/>
    </row>
    <row r="2161" spans="1:26" s="92" customFormat="1">
      <c r="A2161" s="355"/>
      <c r="B2161" s="355"/>
      <c r="C2161" s="355"/>
      <c r="E2161" s="101"/>
      <c r="H2161" s="93"/>
      <c r="I2161" s="94"/>
      <c r="J2161" s="93"/>
      <c r="S2161" s="355"/>
      <c r="T2161" s="355"/>
      <c r="U2161" s="355"/>
      <c r="V2161" s="355"/>
      <c r="W2161" s="355"/>
      <c r="X2161" s="355"/>
      <c r="Y2161" s="355"/>
      <c r="Z2161" s="355"/>
    </row>
    <row r="2162" spans="1:26" s="92" customFormat="1">
      <c r="A2162" s="355"/>
      <c r="B2162" s="355"/>
      <c r="C2162" s="355"/>
      <c r="E2162" s="101"/>
      <c r="H2162" s="93"/>
      <c r="I2162" s="94"/>
      <c r="J2162" s="93"/>
      <c r="S2162" s="355"/>
      <c r="T2162" s="355"/>
      <c r="U2162" s="355"/>
      <c r="V2162" s="355"/>
      <c r="W2162" s="355"/>
      <c r="X2162" s="355"/>
      <c r="Y2162" s="355"/>
      <c r="Z2162" s="355"/>
    </row>
    <row r="2163" spans="1:26" s="92" customFormat="1">
      <c r="A2163" s="355"/>
      <c r="B2163" s="355"/>
      <c r="C2163" s="355"/>
      <c r="E2163" s="101"/>
      <c r="H2163" s="93"/>
      <c r="I2163" s="94"/>
      <c r="J2163" s="93"/>
      <c r="S2163" s="355"/>
      <c r="T2163" s="355"/>
      <c r="U2163" s="355"/>
      <c r="V2163" s="355"/>
      <c r="W2163" s="355"/>
      <c r="X2163" s="355"/>
      <c r="Y2163" s="355"/>
      <c r="Z2163" s="355"/>
    </row>
    <row r="2164" spans="1:26" s="92" customFormat="1">
      <c r="A2164" s="355"/>
      <c r="B2164" s="355"/>
      <c r="C2164" s="355"/>
      <c r="E2164" s="101"/>
      <c r="H2164" s="93"/>
      <c r="I2164" s="94"/>
      <c r="J2164" s="93"/>
      <c r="S2164" s="355"/>
      <c r="T2164" s="355"/>
      <c r="U2164" s="355"/>
      <c r="V2164" s="355"/>
      <c r="W2164" s="355"/>
      <c r="X2164" s="355"/>
      <c r="Y2164" s="355"/>
      <c r="Z2164" s="355"/>
    </row>
    <row r="2165" spans="1:26" s="92" customFormat="1">
      <c r="A2165" s="355"/>
      <c r="B2165" s="355"/>
      <c r="C2165" s="355"/>
      <c r="E2165" s="101"/>
      <c r="H2165" s="93"/>
      <c r="I2165" s="94"/>
      <c r="J2165" s="93"/>
      <c r="S2165" s="355"/>
      <c r="T2165" s="355"/>
      <c r="U2165" s="355"/>
      <c r="V2165" s="355"/>
      <c r="W2165" s="355"/>
      <c r="X2165" s="355"/>
      <c r="Y2165" s="355"/>
      <c r="Z2165" s="355"/>
    </row>
    <row r="2166" spans="1:26" s="92" customFormat="1">
      <c r="A2166" s="355"/>
      <c r="B2166" s="355"/>
      <c r="C2166" s="355"/>
      <c r="E2166" s="101"/>
      <c r="H2166" s="93"/>
      <c r="I2166" s="94"/>
      <c r="J2166" s="93"/>
      <c r="S2166" s="355"/>
      <c r="T2166" s="355"/>
      <c r="U2166" s="355"/>
      <c r="V2166" s="355"/>
      <c r="W2166" s="355"/>
      <c r="X2166" s="355"/>
      <c r="Y2166" s="355"/>
      <c r="Z2166" s="355"/>
    </row>
    <row r="2167" spans="1:26" s="92" customFormat="1">
      <c r="A2167" s="355"/>
      <c r="B2167" s="355"/>
      <c r="C2167" s="355"/>
      <c r="E2167" s="101"/>
      <c r="H2167" s="93"/>
      <c r="I2167" s="94"/>
      <c r="J2167" s="93"/>
      <c r="S2167" s="355"/>
      <c r="T2167" s="355"/>
      <c r="U2167" s="355"/>
      <c r="V2167" s="355"/>
      <c r="W2167" s="355"/>
      <c r="X2167" s="355"/>
      <c r="Y2167" s="355"/>
      <c r="Z2167" s="355"/>
    </row>
    <row r="2168" spans="1:26" s="92" customFormat="1">
      <c r="A2168" s="355"/>
      <c r="B2168" s="355"/>
      <c r="C2168" s="355"/>
      <c r="E2168" s="101"/>
      <c r="H2168" s="93"/>
      <c r="I2168" s="94"/>
      <c r="J2168" s="93"/>
      <c r="S2168" s="355"/>
      <c r="T2168" s="355"/>
      <c r="U2168" s="355"/>
      <c r="V2168" s="355"/>
      <c r="W2168" s="355"/>
      <c r="X2168" s="355"/>
      <c r="Y2168" s="355"/>
      <c r="Z2168" s="355"/>
    </row>
    <row r="2169" spans="1:26" s="92" customFormat="1">
      <c r="A2169" s="355"/>
      <c r="B2169" s="355"/>
      <c r="C2169" s="355"/>
      <c r="E2169" s="101"/>
      <c r="H2169" s="93"/>
      <c r="I2169" s="94"/>
      <c r="J2169" s="93"/>
      <c r="S2169" s="355"/>
      <c r="T2169" s="355"/>
      <c r="U2169" s="355"/>
      <c r="V2169" s="355"/>
      <c r="W2169" s="355"/>
      <c r="X2169" s="355"/>
      <c r="Y2169" s="355"/>
      <c r="Z2169" s="355"/>
    </row>
    <row r="2170" spans="1:26" s="92" customFormat="1">
      <c r="A2170" s="355"/>
      <c r="B2170" s="355"/>
      <c r="C2170" s="355"/>
      <c r="E2170" s="101"/>
      <c r="H2170" s="93"/>
      <c r="I2170" s="94"/>
      <c r="J2170" s="93"/>
      <c r="S2170" s="355"/>
      <c r="T2170" s="355"/>
      <c r="U2170" s="355"/>
      <c r="V2170" s="355"/>
      <c r="W2170" s="355"/>
      <c r="X2170" s="355"/>
      <c r="Y2170" s="355"/>
      <c r="Z2170" s="355"/>
    </row>
    <row r="2171" spans="1:26" s="92" customFormat="1">
      <c r="A2171" s="355"/>
      <c r="B2171" s="355"/>
      <c r="C2171" s="355"/>
      <c r="E2171" s="101"/>
      <c r="H2171" s="93"/>
      <c r="I2171" s="94"/>
      <c r="J2171" s="93"/>
      <c r="S2171" s="355"/>
      <c r="T2171" s="355"/>
      <c r="U2171" s="355"/>
      <c r="V2171" s="355"/>
      <c r="W2171" s="355"/>
      <c r="X2171" s="355"/>
      <c r="Y2171" s="355"/>
      <c r="Z2171" s="355"/>
    </row>
    <row r="2172" spans="1:26" s="92" customFormat="1">
      <c r="A2172" s="355"/>
      <c r="B2172" s="355"/>
      <c r="C2172" s="355"/>
      <c r="E2172" s="101"/>
      <c r="H2172" s="93"/>
      <c r="I2172" s="94"/>
      <c r="J2172" s="93"/>
      <c r="S2172" s="355"/>
      <c r="T2172" s="355"/>
      <c r="U2172" s="355"/>
      <c r="V2172" s="355"/>
      <c r="W2172" s="355"/>
      <c r="X2172" s="355"/>
      <c r="Y2172" s="355"/>
      <c r="Z2172" s="355"/>
    </row>
    <row r="2173" spans="1:26" s="92" customFormat="1">
      <c r="A2173" s="355"/>
      <c r="B2173" s="355"/>
      <c r="C2173" s="355"/>
      <c r="E2173" s="101"/>
      <c r="H2173" s="93"/>
      <c r="I2173" s="94"/>
      <c r="J2173" s="93"/>
      <c r="S2173" s="355"/>
      <c r="T2173" s="355"/>
      <c r="U2173" s="355"/>
      <c r="V2173" s="355"/>
      <c r="W2173" s="355"/>
      <c r="X2173" s="355"/>
      <c r="Y2173" s="355"/>
      <c r="Z2173" s="355"/>
    </row>
    <row r="2174" spans="1:26" s="92" customFormat="1">
      <c r="A2174" s="355"/>
      <c r="B2174" s="355"/>
      <c r="C2174" s="355"/>
      <c r="E2174" s="101"/>
      <c r="H2174" s="93"/>
      <c r="I2174" s="94"/>
      <c r="J2174" s="93"/>
      <c r="S2174" s="355"/>
      <c r="T2174" s="355"/>
      <c r="U2174" s="355"/>
      <c r="V2174" s="355"/>
      <c r="W2174" s="355"/>
      <c r="X2174" s="355"/>
      <c r="Y2174" s="355"/>
      <c r="Z2174" s="355"/>
    </row>
    <row r="2175" spans="1:26" s="92" customFormat="1">
      <c r="A2175" s="355"/>
      <c r="B2175" s="355"/>
      <c r="C2175" s="355"/>
      <c r="E2175" s="101"/>
      <c r="H2175" s="93"/>
      <c r="I2175" s="94"/>
      <c r="J2175" s="93"/>
      <c r="S2175" s="355"/>
      <c r="T2175" s="355"/>
      <c r="U2175" s="355"/>
      <c r="V2175" s="355"/>
      <c r="W2175" s="355"/>
      <c r="X2175" s="355"/>
      <c r="Y2175" s="355"/>
      <c r="Z2175" s="355"/>
    </row>
    <row r="2176" spans="1:26" s="92" customFormat="1">
      <c r="A2176" s="355"/>
      <c r="B2176" s="355"/>
      <c r="C2176" s="355"/>
      <c r="E2176" s="101"/>
      <c r="H2176" s="93"/>
      <c r="I2176" s="94"/>
      <c r="J2176" s="93"/>
      <c r="S2176" s="355"/>
      <c r="T2176" s="355"/>
      <c r="U2176" s="355"/>
      <c r="V2176" s="355"/>
      <c r="W2176" s="355"/>
      <c r="X2176" s="355"/>
      <c r="Y2176" s="355"/>
      <c r="Z2176" s="355"/>
    </row>
    <row r="2177" spans="1:26" s="92" customFormat="1">
      <c r="A2177" s="355"/>
      <c r="B2177" s="355"/>
      <c r="C2177" s="355"/>
      <c r="E2177" s="101"/>
      <c r="H2177" s="93"/>
      <c r="I2177" s="94"/>
      <c r="J2177" s="93"/>
      <c r="S2177" s="355"/>
      <c r="T2177" s="355"/>
      <c r="U2177" s="355"/>
      <c r="V2177" s="355"/>
      <c r="W2177" s="355"/>
      <c r="X2177" s="355"/>
      <c r="Y2177" s="355"/>
      <c r="Z2177" s="355"/>
    </row>
    <row r="2178" spans="1:26" s="92" customFormat="1">
      <c r="A2178" s="355"/>
      <c r="B2178" s="355"/>
      <c r="C2178" s="355"/>
      <c r="E2178" s="101"/>
      <c r="H2178" s="93"/>
      <c r="I2178" s="94"/>
      <c r="J2178" s="93"/>
      <c r="S2178" s="355"/>
      <c r="T2178" s="355"/>
      <c r="U2178" s="355"/>
      <c r="V2178" s="355"/>
      <c r="W2178" s="355"/>
      <c r="X2178" s="355"/>
      <c r="Y2178" s="355"/>
      <c r="Z2178" s="355"/>
    </row>
    <row r="2179" spans="1:26" s="92" customFormat="1">
      <c r="A2179" s="355"/>
      <c r="B2179" s="355"/>
      <c r="C2179" s="355"/>
      <c r="E2179" s="101"/>
      <c r="H2179" s="93"/>
      <c r="I2179" s="94"/>
      <c r="J2179" s="93"/>
      <c r="S2179" s="355"/>
      <c r="T2179" s="355"/>
      <c r="U2179" s="355"/>
      <c r="V2179" s="355"/>
      <c r="W2179" s="355"/>
      <c r="X2179" s="355"/>
      <c r="Y2179" s="355"/>
      <c r="Z2179" s="355"/>
    </row>
    <row r="2180" spans="1:26" s="92" customFormat="1">
      <c r="A2180" s="355"/>
      <c r="B2180" s="355"/>
      <c r="C2180" s="355"/>
      <c r="E2180" s="101"/>
      <c r="H2180" s="93"/>
      <c r="I2180" s="94"/>
      <c r="J2180" s="93"/>
      <c r="S2180" s="355"/>
      <c r="T2180" s="355"/>
      <c r="U2180" s="355"/>
      <c r="V2180" s="355"/>
      <c r="W2180" s="355"/>
      <c r="X2180" s="355"/>
      <c r="Y2180" s="355"/>
      <c r="Z2180" s="355"/>
    </row>
    <row r="2181" spans="1:26" s="92" customFormat="1">
      <c r="A2181" s="355"/>
      <c r="B2181" s="355"/>
      <c r="C2181" s="355"/>
      <c r="E2181" s="101"/>
      <c r="H2181" s="93"/>
      <c r="I2181" s="94"/>
      <c r="J2181" s="93"/>
      <c r="S2181" s="355"/>
      <c r="T2181" s="355"/>
      <c r="U2181" s="355"/>
      <c r="V2181" s="355"/>
      <c r="W2181" s="355"/>
      <c r="X2181" s="355"/>
      <c r="Y2181" s="355"/>
      <c r="Z2181" s="355"/>
    </row>
    <row r="2182" spans="1:26" s="92" customFormat="1">
      <c r="A2182" s="355"/>
      <c r="B2182" s="355"/>
      <c r="C2182" s="355"/>
      <c r="E2182" s="101"/>
      <c r="H2182" s="93"/>
      <c r="I2182" s="94"/>
      <c r="J2182" s="93"/>
      <c r="S2182" s="355"/>
      <c r="T2182" s="355"/>
      <c r="U2182" s="355"/>
      <c r="V2182" s="355"/>
      <c r="W2182" s="355"/>
      <c r="X2182" s="355"/>
      <c r="Y2182" s="355"/>
      <c r="Z2182" s="355"/>
    </row>
    <row r="2183" spans="1:26" s="92" customFormat="1">
      <c r="A2183" s="355"/>
      <c r="B2183" s="355"/>
      <c r="C2183" s="355"/>
      <c r="E2183" s="101"/>
      <c r="H2183" s="93"/>
      <c r="I2183" s="94"/>
      <c r="J2183" s="93"/>
      <c r="S2183" s="355"/>
      <c r="T2183" s="355"/>
      <c r="U2183" s="355"/>
      <c r="V2183" s="355"/>
      <c r="W2183" s="355"/>
      <c r="X2183" s="355"/>
      <c r="Y2183" s="355"/>
      <c r="Z2183" s="355"/>
    </row>
    <row r="2184" spans="1:26" s="92" customFormat="1">
      <c r="A2184" s="355"/>
      <c r="B2184" s="355"/>
      <c r="C2184" s="355"/>
      <c r="E2184" s="101"/>
      <c r="H2184" s="93"/>
      <c r="I2184" s="94"/>
      <c r="J2184" s="93"/>
      <c r="S2184" s="355"/>
      <c r="T2184" s="355"/>
      <c r="U2184" s="355"/>
      <c r="V2184" s="355"/>
      <c r="W2184" s="355"/>
      <c r="X2184" s="355"/>
      <c r="Y2184" s="355"/>
      <c r="Z2184" s="355"/>
    </row>
    <row r="2185" spans="1:26" s="92" customFormat="1">
      <c r="A2185" s="355"/>
      <c r="B2185" s="355"/>
      <c r="C2185" s="355"/>
      <c r="E2185" s="101"/>
      <c r="H2185" s="93"/>
      <c r="I2185" s="94"/>
      <c r="J2185" s="93"/>
      <c r="S2185" s="355"/>
      <c r="T2185" s="355"/>
      <c r="U2185" s="355"/>
      <c r="V2185" s="355"/>
      <c r="W2185" s="355"/>
      <c r="X2185" s="355"/>
      <c r="Y2185" s="355"/>
      <c r="Z2185" s="355"/>
    </row>
    <row r="2186" spans="1:26" s="92" customFormat="1">
      <c r="A2186" s="355"/>
      <c r="B2186" s="355"/>
      <c r="C2186" s="355"/>
      <c r="E2186" s="101"/>
      <c r="H2186" s="93"/>
      <c r="I2186" s="94"/>
      <c r="J2186" s="93"/>
      <c r="S2186" s="355"/>
      <c r="T2186" s="355"/>
      <c r="U2186" s="355"/>
      <c r="V2186" s="355"/>
      <c r="W2186" s="355"/>
      <c r="X2186" s="355"/>
      <c r="Y2186" s="355"/>
      <c r="Z2186" s="355"/>
    </row>
    <row r="2187" spans="1:26" s="92" customFormat="1">
      <c r="A2187" s="355"/>
      <c r="B2187" s="355"/>
      <c r="C2187" s="355"/>
      <c r="E2187" s="101"/>
      <c r="H2187" s="93"/>
      <c r="I2187" s="94"/>
      <c r="J2187" s="93"/>
      <c r="S2187" s="355"/>
      <c r="T2187" s="355"/>
      <c r="U2187" s="355"/>
      <c r="V2187" s="355"/>
      <c r="W2187" s="355"/>
      <c r="X2187" s="355"/>
      <c r="Y2187" s="355"/>
      <c r="Z2187" s="355"/>
    </row>
    <row r="2188" spans="1:26" s="92" customFormat="1">
      <c r="A2188" s="355"/>
      <c r="B2188" s="355"/>
      <c r="C2188" s="355"/>
      <c r="E2188" s="101"/>
      <c r="H2188" s="93"/>
      <c r="I2188" s="94"/>
      <c r="J2188" s="93"/>
      <c r="S2188" s="355"/>
      <c r="T2188" s="355"/>
      <c r="U2188" s="355"/>
      <c r="V2188" s="355"/>
      <c r="W2188" s="355"/>
      <c r="X2188" s="355"/>
      <c r="Y2188" s="355"/>
      <c r="Z2188" s="355"/>
    </row>
    <row r="2189" spans="1:26" s="92" customFormat="1">
      <c r="A2189" s="355"/>
      <c r="B2189" s="355"/>
      <c r="C2189" s="355"/>
      <c r="E2189" s="101"/>
      <c r="H2189" s="93"/>
      <c r="I2189" s="94"/>
      <c r="J2189" s="93"/>
      <c r="S2189" s="355"/>
      <c r="T2189" s="355"/>
      <c r="U2189" s="355"/>
      <c r="V2189" s="355"/>
      <c r="W2189" s="355"/>
      <c r="X2189" s="355"/>
      <c r="Y2189" s="355"/>
      <c r="Z2189" s="355"/>
    </row>
    <row r="2190" spans="1:26" s="92" customFormat="1">
      <c r="A2190" s="355"/>
      <c r="B2190" s="355"/>
      <c r="C2190" s="355"/>
      <c r="E2190" s="101"/>
      <c r="H2190" s="93"/>
      <c r="I2190" s="94"/>
      <c r="J2190" s="93"/>
      <c r="S2190" s="355"/>
      <c r="T2190" s="355"/>
      <c r="U2190" s="355"/>
      <c r="V2190" s="355"/>
      <c r="W2190" s="355"/>
      <c r="X2190" s="355"/>
      <c r="Y2190" s="355"/>
      <c r="Z2190" s="355"/>
    </row>
    <row r="2191" spans="1:26" s="92" customFormat="1">
      <c r="A2191" s="355"/>
      <c r="B2191" s="355"/>
      <c r="C2191" s="355"/>
      <c r="E2191" s="101"/>
      <c r="H2191" s="93"/>
      <c r="I2191" s="94"/>
      <c r="J2191" s="93"/>
      <c r="S2191" s="355"/>
      <c r="T2191" s="355"/>
      <c r="U2191" s="355"/>
      <c r="V2191" s="355"/>
      <c r="W2191" s="355"/>
      <c r="X2191" s="355"/>
      <c r="Y2191" s="355"/>
      <c r="Z2191" s="355"/>
    </row>
    <row r="2192" spans="1:26" s="92" customFormat="1">
      <c r="A2192" s="355"/>
      <c r="B2192" s="355"/>
      <c r="C2192" s="355"/>
      <c r="E2192" s="101"/>
      <c r="H2192" s="93"/>
      <c r="I2192" s="94"/>
      <c r="J2192" s="93"/>
      <c r="S2192" s="355"/>
      <c r="T2192" s="355"/>
      <c r="U2192" s="355"/>
      <c r="V2192" s="355"/>
      <c r="W2192" s="355"/>
      <c r="X2192" s="355"/>
      <c r="Y2192" s="355"/>
      <c r="Z2192" s="355"/>
    </row>
    <row r="2193" spans="1:26" s="92" customFormat="1">
      <c r="A2193" s="355"/>
      <c r="B2193" s="355"/>
      <c r="C2193" s="355"/>
      <c r="E2193" s="101"/>
      <c r="H2193" s="93"/>
      <c r="I2193" s="94"/>
      <c r="J2193" s="93"/>
      <c r="S2193" s="355"/>
      <c r="T2193" s="355"/>
      <c r="U2193" s="355"/>
      <c r="V2193" s="355"/>
      <c r="W2193" s="355"/>
      <c r="X2193" s="355"/>
      <c r="Y2193" s="355"/>
      <c r="Z2193" s="355"/>
    </row>
    <row r="2194" spans="1:26" s="92" customFormat="1">
      <c r="A2194" s="355"/>
      <c r="B2194" s="355"/>
      <c r="C2194" s="355"/>
      <c r="E2194" s="101"/>
      <c r="H2194" s="93"/>
      <c r="I2194" s="94"/>
      <c r="J2194" s="93"/>
      <c r="S2194" s="355"/>
      <c r="T2194" s="355"/>
      <c r="U2194" s="355"/>
      <c r="V2194" s="355"/>
      <c r="W2194" s="355"/>
      <c r="X2194" s="355"/>
      <c r="Y2194" s="355"/>
      <c r="Z2194" s="355"/>
    </row>
    <row r="2195" spans="1:26" s="92" customFormat="1">
      <c r="A2195" s="355"/>
      <c r="B2195" s="355"/>
      <c r="C2195" s="355"/>
      <c r="E2195" s="101"/>
      <c r="H2195" s="93"/>
      <c r="I2195" s="94"/>
      <c r="J2195" s="93"/>
      <c r="S2195" s="355"/>
      <c r="T2195" s="355"/>
      <c r="U2195" s="355"/>
      <c r="V2195" s="355"/>
      <c r="W2195" s="355"/>
      <c r="X2195" s="355"/>
      <c r="Y2195" s="355"/>
      <c r="Z2195" s="355"/>
    </row>
    <row r="2196" spans="1:26" s="92" customFormat="1">
      <c r="A2196" s="355"/>
      <c r="B2196" s="355"/>
      <c r="C2196" s="355"/>
      <c r="E2196" s="101"/>
      <c r="H2196" s="93"/>
      <c r="I2196" s="94"/>
      <c r="J2196" s="93"/>
      <c r="S2196" s="355"/>
      <c r="T2196" s="355"/>
      <c r="U2196" s="355"/>
      <c r="V2196" s="355"/>
      <c r="W2196" s="355"/>
      <c r="X2196" s="355"/>
      <c r="Y2196" s="355"/>
      <c r="Z2196" s="355"/>
    </row>
    <row r="2197" spans="1:26" s="92" customFormat="1">
      <c r="A2197" s="355"/>
      <c r="B2197" s="355"/>
      <c r="C2197" s="355"/>
      <c r="E2197" s="101"/>
      <c r="H2197" s="93"/>
      <c r="I2197" s="94"/>
      <c r="J2197" s="93"/>
      <c r="S2197" s="355"/>
      <c r="T2197" s="355"/>
      <c r="U2197" s="355"/>
      <c r="V2197" s="355"/>
      <c r="W2197" s="355"/>
      <c r="X2197" s="355"/>
      <c r="Y2197" s="355"/>
      <c r="Z2197" s="355"/>
    </row>
    <row r="2198" spans="1:26" s="92" customFormat="1">
      <c r="A2198" s="355"/>
      <c r="B2198" s="355"/>
      <c r="C2198" s="355"/>
      <c r="E2198" s="101"/>
      <c r="H2198" s="93"/>
      <c r="I2198" s="94"/>
      <c r="J2198" s="93"/>
      <c r="S2198" s="355"/>
      <c r="T2198" s="355"/>
      <c r="U2198" s="355"/>
      <c r="V2198" s="355"/>
      <c r="W2198" s="355"/>
      <c r="X2198" s="355"/>
      <c r="Y2198" s="355"/>
      <c r="Z2198" s="355"/>
    </row>
    <row r="2199" spans="1:26" s="92" customFormat="1">
      <c r="A2199" s="355"/>
      <c r="B2199" s="355"/>
      <c r="C2199" s="355"/>
      <c r="E2199" s="101"/>
      <c r="H2199" s="93"/>
      <c r="I2199" s="94"/>
      <c r="J2199" s="93"/>
      <c r="S2199" s="355"/>
      <c r="T2199" s="355"/>
      <c r="U2199" s="355"/>
      <c r="V2199" s="355"/>
      <c r="W2199" s="355"/>
      <c r="X2199" s="355"/>
      <c r="Y2199" s="355"/>
      <c r="Z2199" s="355"/>
    </row>
    <row r="2200" spans="1:26" s="92" customFormat="1">
      <c r="A2200" s="355"/>
      <c r="B2200" s="355"/>
      <c r="C2200" s="355"/>
      <c r="E2200" s="101"/>
      <c r="H2200" s="93"/>
      <c r="I2200" s="94"/>
      <c r="J2200" s="93"/>
      <c r="S2200" s="355"/>
      <c r="T2200" s="355"/>
      <c r="U2200" s="355"/>
      <c r="V2200" s="355"/>
      <c r="W2200" s="355"/>
      <c r="X2200" s="355"/>
      <c r="Y2200" s="355"/>
      <c r="Z2200" s="355"/>
    </row>
    <row r="2201" spans="1:26" s="92" customFormat="1">
      <c r="A2201" s="355"/>
      <c r="B2201" s="355"/>
      <c r="C2201" s="355"/>
      <c r="E2201" s="101"/>
      <c r="H2201" s="93"/>
      <c r="I2201" s="94"/>
      <c r="J2201" s="93"/>
      <c r="S2201" s="355"/>
      <c r="T2201" s="355"/>
      <c r="U2201" s="355"/>
      <c r="V2201" s="355"/>
      <c r="W2201" s="355"/>
      <c r="X2201" s="355"/>
      <c r="Y2201" s="355"/>
      <c r="Z2201" s="355"/>
    </row>
    <row r="2202" spans="1:26" s="92" customFormat="1">
      <c r="A2202" s="355"/>
      <c r="B2202" s="355"/>
      <c r="C2202" s="355"/>
      <c r="E2202" s="101"/>
      <c r="H2202" s="93"/>
      <c r="I2202" s="94"/>
      <c r="J2202" s="93"/>
      <c r="S2202" s="355"/>
      <c r="T2202" s="355"/>
      <c r="U2202" s="355"/>
      <c r="V2202" s="355"/>
      <c r="W2202" s="355"/>
      <c r="X2202" s="355"/>
      <c r="Y2202" s="355"/>
      <c r="Z2202" s="355"/>
    </row>
    <row r="2203" spans="1:26" s="92" customFormat="1">
      <c r="A2203" s="355"/>
      <c r="B2203" s="355"/>
      <c r="C2203" s="355"/>
      <c r="E2203" s="101"/>
      <c r="H2203" s="93"/>
      <c r="I2203" s="94"/>
      <c r="J2203" s="93"/>
      <c r="S2203" s="355"/>
      <c r="T2203" s="355"/>
      <c r="U2203" s="355"/>
      <c r="V2203" s="355"/>
      <c r="W2203" s="355"/>
      <c r="X2203" s="355"/>
      <c r="Y2203" s="355"/>
      <c r="Z2203" s="355"/>
    </row>
    <row r="2204" spans="1:26" s="92" customFormat="1">
      <c r="A2204" s="355"/>
      <c r="B2204" s="355"/>
      <c r="C2204" s="355"/>
      <c r="E2204" s="101"/>
      <c r="H2204" s="93"/>
      <c r="I2204" s="94"/>
      <c r="J2204" s="93"/>
      <c r="S2204" s="355"/>
      <c r="T2204" s="355"/>
      <c r="U2204" s="355"/>
      <c r="V2204" s="355"/>
      <c r="W2204" s="355"/>
      <c r="X2204" s="355"/>
      <c r="Y2204" s="355"/>
      <c r="Z2204" s="355"/>
    </row>
    <row r="2205" spans="1:26" s="92" customFormat="1">
      <c r="A2205" s="355"/>
      <c r="B2205" s="355"/>
      <c r="C2205" s="355"/>
      <c r="E2205" s="101"/>
      <c r="H2205" s="93"/>
      <c r="I2205" s="94"/>
      <c r="J2205" s="93"/>
      <c r="S2205" s="355"/>
      <c r="T2205" s="355"/>
      <c r="U2205" s="355"/>
      <c r="V2205" s="355"/>
      <c r="W2205" s="355"/>
      <c r="X2205" s="355"/>
      <c r="Y2205" s="355"/>
      <c r="Z2205" s="355"/>
    </row>
    <row r="2206" spans="1:26" s="92" customFormat="1">
      <c r="A2206" s="355"/>
      <c r="B2206" s="355"/>
      <c r="C2206" s="355"/>
      <c r="E2206" s="101"/>
      <c r="H2206" s="93"/>
      <c r="I2206" s="94"/>
      <c r="J2206" s="93"/>
      <c r="S2206" s="355"/>
      <c r="T2206" s="355"/>
      <c r="U2206" s="355"/>
      <c r="V2206" s="355"/>
      <c r="W2206" s="355"/>
      <c r="X2206" s="355"/>
      <c r="Y2206" s="355"/>
      <c r="Z2206" s="355"/>
    </row>
    <row r="2207" spans="1:26" s="92" customFormat="1">
      <c r="A2207" s="355"/>
      <c r="B2207" s="355"/>
      <c r="C2207" s="355"/>
      <c r="E2207" s="101"/>
      <c r="H2207" s="93"/>
      <c r="I2207" s="94"/>
      <c r="J2207" s="93"/>
      <c r="S2207" s="355"/>
      <c r="T2207" s="355"/>
      <c r="U2207" s="355"/>
      <c r="V2207" s="355"/>
      <c r="W2207" s="355"/>
      <c r="X2207" s="355"/>
      <c r="Y2207" s="355"/>
      <c r="Z2207" s="355"/>
    </row>
    <row r="2208" spans="1:26" s="92" customFormat="1">
      <c r="A2208" s="355"/>
      <c r="B2208" s="355"/>
      <c r="C2208" s="355"/>
      <c r="E2208" s="101"/>
      <c r="H2208" s="93"/>
      <c r="I2208" s="94"/>
      <c r="J2208" s="93"/>
      <c r="S2208" s="355"/>
      <c r="T2208" s="355"/>
      <c r="U2208" s="355"/>
      <c r="V2208" s="355"/>
      <c r="W2208" s="355"/>
      <c r="X2208" s="355"/>
      <c r="Y2208" s="355"/>
      <c r="Z2208" s="355"/>
    </row>
    <row r="2209" spans="1:26" s="92" customFormat="1">
      <c r="A2209" s="355"/>
      <c r="B2209" s="355"/>
      <c r="C2209" s="355"/>
      <c r="E2209" s="101"/>
      <c r="H2209" s="93"/>
      <c r="I2209" s="94"/>
      <c r="J2209" s="93"/>
      <c r="S2209" s="355"/>
      <c r="T2209" s="355"/>
      <c r="U2209" s="355"/>
      <c r="V2209" s="355"/>
      <c r="W2209" s="355"/>
      <c r="X2209" s="355"/>
      <c r="Y2209" s="355"/>
      <c r="Z2209" s="355"/>
    </row>
    <row r="2210" spans="1:26" s="92" customFormat="1">
      <c r="A2210" s="355"/>
      <c r="B2210" s="355"/>
      <c r="C2210" s="355"/>
      <c r="E2210" s="101"/>
      <c r="H2210" s="93"/>
      <c r="I2210" s="94"/>
      <c r="J2210" s="93"/>
      <c r="S2210" s="355"/>
      <c r="T2210" s="355"/>
      <c r="U2210" s="355"/>
      <c r="V2210" s="355"/>
      <c r="W2210" s="355"/>
      <c r="X2210" s="355"/>
      <c r="Y2210" s="355"/>
      <c r="Z2210" s="355"/>
    </row>
    <row r="2211" spans="1:26" s="92" customFormat="1">
      <c r="A2211" s="355"/>
      <c r="B2211" s="355"/>
      <c r="C2211" s="355"/>
      <c r="E2211" s="101"/>
      <c r="H2211" s="93"/>
      <c r="I2211" s="94"/>
      <c r="J2211" s="93"/>
      <c r="S2211" s="355"/>
      <c r="T2211" s="355"/>
      <c r="U2211" s="355"/>
      <c r="V2211" s="355"/>
      <c r="W2211" s="355"/>
      <c r="X2211" s="355"/>
      <c r="Y2211" s="355"/>
      <c r="Z2211" s="355"/>
    </row>
    <row r="2212" spans="1:26" s="92" customFormat="1">
      <c r="A2212" s="355"/>
      <c r="B2212" s="355"/>
      <c r="C2212" s="355"/>
      <c r="E2212" s="101"/>
      <c r="H2212" s="93"/>
      <c r="I2212" s="94"/>
      <c r="J2212" s="93"/>
      <c r="S2212" s="355"/>
      <c r="T2212" s="355"/>
      <c r="U2212" s="355"/>
      <c r="V2212" s="355"/>
      <c r="W2212" s="355"/>
      <c r="X2212" s="355"/>
      <c r="Y2212" s="355"/>
      <c r="Z2212" s="355"/>
    </row>
    <row r="2213" spans="1:26" s="92" customFormat="1">
      <c r="A2213" s="355"/>
      <c r="B2213" s="355"/>
      <c r="C2213" s="355"/>
      <c r="E2213" s="101"/>
      <c r="H2213" s="93"/>
      <c r="I2213" s="94"/>
      <c r="J2213" s="93"/>
      <c r="S2213" s="355"/>
      <c r="T2213" s="355"/>
      <c r="U2213" s="355"/>
      <c r="V2213" s="355"/>
      <c r="W2213" s="355"/>
      <c r="X2213" s="355"/>
      <c r="Y2213" s="355"/>
      <c r="Z2213" s="355"/>
    </row>
    <row r="2214" spans="1:26" s="92" customFormat="1">
      <c r="A2214" s="355"/>
      <c r="B2214" s="355"/>
      <c r="C2214" s="355"/>
      <c r="E2214" s="101"/>
      <c r="H2214" s="93"/>
      <c r="I2214" s="94"/>
      <c r="J2214" s="93"/>
      <c r="S2214" s="355"/>
      <c r="T2214" s="355"/>
      <c r="U2214" s="355"/>
      <c r="V2214" s="355"/>
      <c r="W2214" s="355"/>
      <c r="X2214" s="355"/>
      <c r="Y2214" s="355"/>
      <c r="Z2214" s="355"/>
    </row>
    <row r="2215" spans="1:26" s="92" customFormat="1">
      <c r="A2215" s="355"/>
      <c r="B2215" s="355"/>
      <c r="C2215" s="355"/>
      <c r="E2215" s="101"/>
      <c r="H2215" s="93"/>
      <c r="I2215" s="94"/>
      <c r="J2215" s="93"/>
      <c r="S2215" s="355"/>
      <c r="T2215" s="355"/>
      <c r="U2215" s="355"/>
      <c r="V2215" s="355"/>
      <c r="W2215" s="355"/>
      <c r="X2215" s="355"/>
      <c r="Y2215" s="355"/>
      <c r="Z2215" s="355"/>
    </row>
    <row r="2216" spans="1:26" s="92" customFormat="1">
      <c r="A2216" s="355"/>
      <c r="B2216" s="355"/>
      <c r="C2216" s="355"/>
      <c r="E2216" s="101"/>
      <c r="H2216" s="93"/>
      <c r="I2216" s="94"/>
      <c r="J2216" s="93"/>
      <c r="S2216" s="355"/>
      <c r="T2216" s="355"/>
      <c r="U2216" s="355"/>
      <c r="V2216" s="355"/>
      <c r="W2216" s="355"/>
      <c r="X2216" s="355"/>
      <c r="Y2216" s="355"/>
      <c r="Z2216" s="355"/>
    </row>
    <row r="2217" spans="1:26" s="92" customFormat="1">
      <c r="A2217" s="355"/>
      <c r="B2217" s="355"/>
      <c r="C2217" s="355"/>
      <c r="E2217" s="101"/>
      <c r="H2217" s="93"/>
      <c r="I2217" s="94"/>
      <c r="J2217" s="93"/>
      <c r="S2217" s="355"/>
      <c r="T2217" s="355"/>
      <c r="U2217" s="355"/>
      <c r="V2217" s="355"/>
      <c r="W2217" s="355"/>
      <c r="X2217" s="355"/>
      <c r="Y2217" s="355"/>
      <c r="Z2217" s="355"/>
    </row>
    <row r="2218" spans="1:26" s="92" customFormat="1">
      <c r="A2218" s="355"/>
      <c r="B2218" s="355"/>
      <c r="C2218" s="355"/>
      <c r="E2218" s="101"/>
      <c r="H2218" s="93"/>
      <c r="I2218" s="94"/>
      <c r="J2218" s="93"/>
      <c r="S2218" s="355"/>
      <c r="T2218" s="355"/>
      <c r="U2218" s="355"/>
      <c r="V2218" s="355"/>
      <c r="W2218" s="355"/>
      <c r="X2218" s="355"/>
      <c r="Y2218" s="355"/>
      <c r="Z2218" s="355"/>
    </row>
    <row r="2219" spans="1:26" s="92" customFormat="1">
      <c r="A2219" s="355"/>
      <c r="B2219" s="355"/>
      <c r="C2219" s="355"/>
      <c r="E2219" s="101"/>
      <c r="H2219" s="93"/>
      <c r="I2219" s="94"/>
      <c r="J2219" s="93"/>
      <c r="S2219" s="355"/>
      <c r="T2219" s="355"/>
      <c r="U2219" s="355"/>
      <c r="V2219" s="355"/>
      <c r="W2219" s="355"/>
      <c r="X2219" s="355"/>
      <c r="Y2219" s="355"/>
      <c r="Z2219" s="355"/>
    </row>
    <row r="2220" spans="1:26" s="92" customFormat="1">
      <c r="A2220" s="355"/>
      <c r="B2220" s="355"/>
      <c r="C2220" s="355"/>
      <c r="E2220" s="101"/>
      <c r="H2220" s="93"/>
      <c r="I2220" s="94"/>
      <c r="J2220" s="93"/>
      <c r="S2220" s="355"/>
      <c r="T2220" s="355"/>
      <c r="U2220" s="355"/>
      <c r="V2220" s="355"/>
      <c r="W2220" s="355"/>
      <c r="X2220" s="355"/>
      <c r="Y2220" s="355"/>
      <c r="Z2220" s="355"/>
    </row>
    <row r="2221" spans="1:26" s="92" customFormat="1">
      <c r="A2221" s="355"/>
      <c r="B2221" s="355"/>
      <c r="C2221" s="355"/>
      <c r="E2221" s="101"/>
      <c r="H2221" s="93"/>
      <c r="I2221" s="94"/>
      <c r="J2221" s="93"/>
      <c r="S2221" s="355"/>
      <c r="T2221" s="355"/>
      <c r="U2221" s="355"/>
      <c r="V2221" s="355"/>
      <c r="W2221" s="355"/>
      <c r="X2221" s="355"/>
      <c r="Y2221" s="355"/>
      <c r="Z2221" s="355"/>
    </row>
    <row r="2222" spans="1:26" s="92" customFormat="1">
      <c r="A2222" s="355"/>
      <c r="B2222" s="355"/>
      <c r="C2222" s="355"/>
      <c r="E2222" s="101"/>
      <c r="H2222" s="93"/>
      <c r="I2222" s="94"/>
      <c r="J2222" s="93"/>
      <c r="S2222" s="355"/>
      <c r="T2222" s="355"/>
      <c r="U2222" s="355"/>
      <c r="V2222" s="355"/>
      <c r="W2222" s="355"/>
      <c r="X2222" s="355"/>
      <c r="Y2222" s="355"/>
      <c r="Z2222" s="355"/>
    </row>
    <row r="2223" spans="1:26" s="92" customFormat="1">
      <c r="A2223" s="355"/>
      <c r="B2223" s="355"/>
      <c r="C2223" s="355"/>
      <c r="E2223" s="101"/>
      <c r="H2223" s="93"/>
      <c r="I2223" s="94"/>
      <c r="J2223" s="93"/>
      <c r="S2223" s="355"/>
      <c r="T2223" s="355"/>
      <c r="U2223" s="355"/>
      <c r="V2223" s="355"/>
      <c r="W2223" s="355"/>
      <c r="X2223" s="355"/>
      <c r="Y2223" s="355"/>
      <c r="Z2223" s="355"/>
    </row>
    <row r="2224" spans="1:26" s="92" customFormat="1">
      <c r="A2224" s="355"/>
      <c r="B2224" s="355"/>
      <c r="C2224" s="355"/>
      <c r="E2224" s="101"/>
      <c r="H2224" s="93"/>
      <c r="I2224" s="94"/>
      <c r="J2224" s="93"/>
      <c r="S2224" s="355"/>
      <c r="T2224" s="355"/>
      <c r="U2224" s="355"/>
      <c r="V2224" s="355"/>
      <c r="W2224" s="355"/>
      <c r="X2224" s="355"/>
      <c r="Y2224" s="355"/>
      <c r="Z2224" s="355"/>
    </row>
    <row r="2225" spans="1:26" s="92" customFormat="1">
      <c r="A2225" s="355"/>
      <c r="B2225" s="355"/>
      <c r="C2225" s="355"/>
      <c r="E2225" s="101"/>
      <c r="H2225" s="93"/>
      <c r="I2225" s="94"/>
      <c r="J2225" s="93"/>
      <c r="S2225" s="355"/>
      <c r="T2225" s="355"/>
      <c r="U2225" s="355"/>
      <c r="V2225" s="355"/>
      <c r="W2225" s="355"/>
      <c r="X2225" s="355"/>
      <c r="Y2225" s="355"/>
      <c r="Z2225" s="355"/>
    </row>
    <row r="2226" spans="1:26" s="92" customFormat="1">
      <c r="A2226" s="355"/>
      <c r="B2226" s="355"/>
      <c r="C2226" s="355"/>
      <c r="E2226" s="101"/>
      <c r="H2226" s="93"/>
      <c r="I2226" s="94"/>
      <c r="J2226" s="93"/>
      <c r="S2226" s="355"/>
      <c r="T2226" s="355"/>
      <c r="U2226" s="355"/>
      <c r="V2226" s="355"/>
      <c r="W2226" s="355"/>
      <c r="X2226" s="355"/>
      <c r="Y2226" s="355"/>
      <c r="Z2226" s="355"/>
    </row>
    <row r="2227" spans="1:26" s="92" customFormat="1">
      <c r="A2227" s="355"/>
      <c r="B2227" s="355"/>
      <c r="C2227" s="355"/>
      <c r="E2227" s="101"/>
      <c r="H2227" s="93"/>
      <c r="I2227" s="94"/>
      <c r="J2227" s="93"/>
      <c r="S2227" s="355"/>
      <c r="T2227" s="355"/>
      <c r="U2227" s="355"/>
      <c r="V2227" s="355"/>
      <c r="W2227" s="355"/>
      <c r="X2227" s="355"/>
      <c r="Y2227" s="355"/>
      <c r="Z2227" s="355"/>
    </row>
    <row r="2228" spans="1:26" s="92" customFormat="1">
      <c r="A2228" s="355"/>
      <c r="B2228" s="355"/>
      <c r="C2228" s="355"/>
      <c r="E2228" s="101"/>
      <c r="H2228" s="93"/>
      <c r="I2228" s="94"/>
      <c r="J2228" s="93"/>
      <c r="S2228" s="355"/>
      <c r="T2228" s="355"/>
      <c r="U2228" s="355"/>
      <c r="V2228" s="355"/>
      <c r="W2228" s="355"/>
      <c r="X2228" s="355"/>
      <c r="Y2228" s="355"/>
      <c r="Z2228" s="355"/>
    </row>
    <row r="2229" spans="1:26" s="92" customFormat="1">
      <c r="A2229" s="355"/>
      <c r="B2229" s="355"/>
      <c r="C2229" s="355"/>
      <c r="E2229" s="101"/>
      <c r="H2229" s="93"/>
      <c r="I2229" s="94"/>
      <c r="J2229" s="93"/>
      <c r="S2229" s="355"/>
      <c r="T2229" s="355"/>
      <c r="U2229" s="355"/>
      <c r="V2229" s="355"/>
      <c r="W2229" s="355"/>
      <c r="X2229" s="355"/>
      <c r="Y2229" s="355"/>
      <c r="Z2229" s="355"/>
    </row>
    <row r="2230" spans="1:26" s="92" customFormat="1">
      <c r="A2230" s="355"/>
      <c r="B2230" s="355"/>
      <c r="C2230" s="355"/>
      <c r="E2230" s="101"/>
      <c r="H2230" s="93"/>
      <c r="I2230" s="94"/>
      <c r="J2230" s="93"/>
      <c r="S2230" s="355"/>
      <c r="T2230" s="355"/>
      <c r="U2230" s="355"/>
      <c r="V2230" s="355"/>
      <c r="W2230" s="355"/>
      <c r="X2230" s="355"/>
      <c r="Y2230" s="355"/>
      <c r="Z2230" s="355"/>
    </row>
    <row r="2231" spans="1:26" s="92" customFormat="1">
      <c r="A2231" s="355"/>
      <c r="B2231" s="355"/>
      <c r="C2231" s="355"/>
      <c r="E2231" s="101"/>
      <c r="H2231" s="93"/>
      <c r="I2231" s="94"/>
      <c r="J2231" s="93"/>
      <c r="S2231" s="355"/>
      <c r="T2231" s="355"/>
      <c r="U2231" s="355"/>
      <c r="V2231" s="355"/>
      <c r="W2231" s="355"/>
      <c r="X2231" s="355"/>
      <c r="Y2231" s="355"/>
      <c r="Z2231" s="355"/>
    </row>
    <row r="2232" spans="1:26" s="92" customFormat="1">
      <c r="A2232" s="355"/>
      <c r="B2232" s="355"/>
      <c r="C2232" s="355"/>
      <c r="E2232" s="101"/>
      <c r="H2232" s="93"/>
      <c r="I2232" s="94"/>
      <c r="J2232" s="93"/>
      <c r="S2232" s="355"/>
      <c r="T2232" s="355"/>
      <c r="U2232" s="355"/>
      <c r="V2232" s="355"/>
      <c r="W2232" s="355"/>
      <c r="X2232" s="355"/>
      <c r="Y2232" s="355"/>
      <c r="Z2232" s="355"/>
    </row>
    <row r="2233" spans="1:26" s="92" customFormat="1">
      <c r="A2233" s="355"/>
      <c r="B2233" s="355"/>
      <c r="C2233" s="355"/>
      <c r="E2233" s="101"/>
      <c r="H2233" s="93"/>
      <c r="I2233" s="94"/>
      <c r="J2233" s="93"/>
      <c r="S2233" s="355"/>
      <c r="T2233" s="355"/>
      <c r="U2233" s="355"/>
      <c r="V2233" s="355"/>
      <c r="W2233" s="355"/>
      <c r="X2233" s="355"/>
      <c r="Y2233" s="355"/>
      <c r="Z2233" s="355"/>
    </row>
    <row r="2234" spans="1:26" s="92" customFormat="1">
      <c r="A2234" s="355"/>
      <c r="B2234" s="355"/>
      <c r="C2234" s="355"/>
      <c r="E2234" s="101"/>
      <c r="H2234" s="93"/>
      <c r="I2234" s="94"/>
      <c r="J2234" s="93"/>
      <c r="S2234" s="355"/>
      <c r="T2234" s="355"/>
      <c r="U2234" s="355"/>
      <c r="V2234" s="355"/>
      <c r="W2234" s="355"/>
      <c r="X2234" s="355"/>
      <c r="Y2234" s="355"/>
      <c r="Z2234" s="355"/>
    </row>
    <row r="2235" spans="1:26" s="92" customFormat="1">
      <c r="A2235" s="355"/>
      <c r="B2235" s="355"/>
      <c r="C2235" s="355"/>
      <c r="E2235" s="101"/>
      <c r="H2235" s="93"/>
      <c r="I2235" s="94"/>
      <c r="J2235" s="93"/>
      <c r="S2235" s="355"/>
      <c r="T2235" s="355"/>
      <c r="U2235" s="355"/>
      <c r="V2235" s="355"/>
      <c r="W2235" s="355"/>
      <c r="X2235" s="355"/>
      <c r="Y2235" s="355"/>
      <c r="Z2235" s="355"/>
    </row>
    <row r="2236" spans="1:26" s="92" customFormat="1">
      <c r="A2236" s="355"/>
      <c r="B2236" s="355"/>
      <c r="C2236" s="355"/>
      <c r="E2236" s="101"/>
      <c r="H2236" s="93"/>
      <c r="I2236" s="94"/>
      <c r="J2236" s="93"/>
      <c r="S2236" s="355"/>
      <c r="T2236" s="355"/>
      <c r="U2236" s="355"/>
      <c r="V2236" s="355"/>
      <c r="W2236" s="355"/>
      <c r="X2236" s="355"/>
      <c r="Y2236" s="355"/>
      <c r="Z2236" s="355"/>
    </row>
    <row r="2237" spans="1:26" s="92" customFormat="1">
      <c r="A2237" s="355"/>
      <c r="B2237" s="355"/>
      <c r="C2237" s="355"/>
      <c r="E2237" s="101"/>
      <c r="H2237" s="93"/>
      <c r="I2237" s="94"/>
      <c r="J2237" s="93"/>
      <c r="S2237" s="355"/>
      <c r="T2237" s="355"/>
      <c r="U2237" s="355"/>
      <c r="V2237" s="355"/>
      <c r="W2237" s="355"/>
      <c r="X2237" s="355"/>
      <c r="Y2237" s="355"/>
      <c r="Z2237" s="355"/>
    </row>
    <row r="2238" spans="1:26" s="92" customFormat="1">
      <c r="A2238" s="355"/>
      <c r="B2238" s="355"/>
      <c r="C2238" s="355"/>
      <c r="E2238" s="101"/>
      <c r="H2238" s="93"/>
      <c r="I2238" s="94"/>
      <c r="J2238" s="93"/>
      <c r="S2238" s="355"/>
      <c r="T2238" s="355"/>
      <c r="U2238" s="355"/>
      <c r="V2238" s="355"/>
      <c r="W2238" s="355"/>
      <c r="X2238" s="355"/>
      <c r="Y2238" s="355"/>
      <c r="Z2238" s="355"/>
    </row>
    <row r="2239" spans="1:26" s="92" customFormat="1">
      <c r="A2239" s="355"/>
      <c r="B2239" s="355"/>
      <c r="C2239" s="355"/>
      <c r="E2239" s="101"/>
      <c r="H2239" s="93"/>
      <c r="I2239" s="94"/>
      <c r="J2239" s="93"/>
      <c r="S2239" s="355"/>
      <c r="T2239" s="355"/>
      <c r="U2239" s="355"/>
      <c r="V2239" s="355"/>
      <c r="W2239" s="355"/>
      <c r="X2239" s="355"/>
      <c r="Y2239" s="355"/>
      <c r="Z2239" s="355"/>
    </row>
    <row r="2240" spans="1:26" s="92" customFormat="1">
      <c r="A2240" s="355"/>
      <c r="B2240" s="355"/>
      <c r="C2240" s="355"/>
      <c r="E2240" s="101"/>
      <c r="H2240" s="93"/>
      <c r="I2240" s="94"/>
      <c r="J2240" s="93"/>
      <c r="S2240" s="355"/>
      <c r="T2240" s="355"/>
      <c r="U2240" s="355"/>
      <c r="V2240" s="355"/>
      <c r="W2240" s="355"/>
      <c r="X2240" s="355"/>
      <c r="Y2240" s="355"/>
      <c r="Z2240" s="355"/>
    </row>
    <row r="2241" spans="1:26" s="92" customFormat="1">
      <c r="A2241" s="355"/>
      <c r="B2241" s="355"/>
      <c r="C2241" s="355"/>
      <c r="E2241" s="101"/>
      <c r="H2241" s="93"/>
      <c r="I2241" s="94"/>
      <c r="J2241" s="93"/>
      <c r="S2241" s="355"/>
      <c r="T2241" s="355"/>
      <c r="U2241" s="355"/>
      <c r="V2241" s="355"/>
      <c r="W2241" s="355"/>
      <c r="X2241" s="355"/>
      <c r="Y2241" s="355"/>
      <c r="Z2241" s="355"/>
    </row>
    <row r="2242" spans="1:26" s="92" customFormat="1">
      <c r="A2242" s="355"/>
      <c r="B2242" s="355"/>
      <c r="C2242" s="355"/>
      <c r="E2242" s="101"/>
      <c r="H2242" s="93"/>
      <c r="I2242" s="94"/>
      <c r="J2242" s="93"/>
      <c r="S2242" s="355"/>
      <c r="T2242" s="355"/>
      <c r="U2242" s="355"/>
      <c r="V2242" s="355"/>
      <c r="W2242" s="355"/>
      <c r="X2242" s="355"/>
      <c r="Y2242" s="355"/>
      <c r="Z2242" s="355"/>
    </row>
    <row r="2243" spans="1:26" s="92" customFormat="1">
      <c r="A2243" s="355"/>
      <c r="B2243" s="355"/>
      <c r="C2243" s="355"/>
      <c r="E2243" s="101"/>
      <c r="H2243" s="93"/>
      <c r="I2243" s="94"/>
      <c r="J2243" s="93"/>
      <c r="S2243" s="355"/>
      <c r="T2243" s="355"/>
      <c r="U2243" s="355"/>
      <c r="V2243" s="355"/>
      <c r="W2243" s="355"/>
      <c r="X2243" s="355"/>
      <c r="Y2243" s="355"/>
      <c r="Z2243" s="355"/>
    </row>
    <row r="2244" spans="1:26" s="92" customFormat="1">
      <c r="A2244" s="355"/>
      <c r="B2244" s="355"/>
      <c r="C2244" s="355"/>
      <c r="E2244" s="101"/>
      <c r="H2244" s="93"/>
      <c r="I2244" s="94"/>
      <c r="J2244" s="93"/>
      <c r="S2244" s="355"/>
      <c r="T2244" s="355"/>
      <c r="U2244" s="355"/>
      <c r="V2244" s="355"/>
      <c r="W2244" s="355"/>
      <c r="X2244" s="355"/>
      <c r="Y2244" s="355"/>
      <c r="Z2244" s="355"/>
    </row>
    <row r="2245" spans="1:26" s="92" customFormat="1">
      <c r="A2245" s="355"/>
      <c r="B2245" s="355"/>
      <c r="C2245" s="355"/>
      <c r="E2245" s="101"/>
      <c r="H2245" s="93"/>
      <c r="I2245" s="94"/>
      <c r="J2245" s="93"/>
      <c r="S2245" s="355"/>
      <c r="T2245" s="355"/>
      <c r="U2245" s="355"/>
      <c r="V2245" s="355"/>
      <c r="W2245" s="355"/>
      <c r="X2245" s="355"/>
      <c r="Y2245" s="355"/>
      <c r="Z2245" s="355"/>
    </row>
    <row r="2246" spans="1:26" s="92" customFormat="1">
      <c r="A2246" s="355"/>
      <c r="B2246" s="355"/>
      <c r="C2246" s="355"/>
      <c r="E2246" s="101"/>
      <c r="H2246" s="93"/>
      <c r="I2246" s="94"/>
      <c r="J2246" s="93"/>
      <c r="S2246" s="355"/>
      <c r="T2246" s="355"/>
      <c r="U2246" s="355"/>
      <c r="V2246" s="355"/>
      <c r="W2246" s="355"/>
      <c r="X2246" s="355"/>
      <c r="Y2246" s="355"/>
      <c r="Z2246" s="355"/>
    </row>
    <row r="2247" spans="1:26" s="92" customFormat="1">
      <c r="A2247" s="355"/>
      <c r="B2247" s="355"/>
      <c r="C2247" s="355"/>
      <c r="E2247" s="101"/>
      <c r="H2247" s="93"/>
      <c r="I2247" s="94"/>
      <c r="J2247" s="93"/>
      <c r="S2247" s="355"/>
      <c r="T2247" s="355"/>
      <c r="U2247" s="355"/>
      <c r="V2247" s="355"/>
      <c r="W2247" s="355"/>
      <c r="X2247" s="355"/>
      <c r="Y2247" s="355"/>
      <c r="Z2247" s="355"/>
    </row>
    <row r="2248" spans="1:26" s="92" customFormat="1">
      <c r="A2248" s="355"/>
      <c r="B2248" s="355"/>
      <c r="C2248" s="355"/>
      <c r="E2248" s="101"/>
      <c r="H2248" s="93"/>
      <c r="I2248" s="94"/>
      <c r="J2248" s="93"/>
      <c r="S2248" s="355"/>
      <c r="T2248" s="355"/>
      <c r="U2248" s="355"/>
      <c r="V2248" s="355"/>
      <c r="W2248" s="355"/>
      <c r="X2248" s="355"/>
      <c r="Y2248" s="355"/>
      <c r="Z2248" s="355"/>
    </row>
    <row r="2249" spans="1:26" s="92" customFormat="1">
      <c r="A2249" s="355"/>
      <c r="B2249" s="355"/>
      <c r="C2249" s="355"/>
      <c r="E2249" s="101"/>
      <c r="H2249" s="93"/>
      <c r="I2249" s="94"/>
      <c r="J2249" s="93"/>
      <c r="S2249" s="355"/>
      <c r="T2249" s="355"/>
      <c r="U2249" s="355"/>
      <c r="V2249" s="355"/>
      <c r="W2249" s="355"/>
      <c r="X2249" s="355"/>
      <c r="Y2249" s="355"/>
      <c r="Z2249" s="355"/>
    </row>
    <row r="2250" spans="1:26" s="92" customFormat="1">
      <c r="A2250" s="355"/>
      <c r="B2250" s="355"/>
      <c r="C2250" s="355"/>
      <c r="E2250" s="101"/>
      <c r="H2250" s="93"/>
      <c r="I2250" s="94"/>
      <c r="J2250" s="93"/>
      <c r="S2250" s="355"/>
      <c r="T2250" s="355"/>
      <c r="U2250" s="355"/>
      <c r="V2250" s="355"/>
      <c r="W2250" s="355"/>
      <c r="X2250" s="355"/>
      <c r="Y2250" s="355"/>
      <c r="Z2250" s="355"/>
    </row>
    <row r="2251" spans="1:26" s="92" customFormat="1">
      <c r="A2251" s="355"/>
      <c r="B2251" s="355"/>
      <c r="C2251" s="355"/>
      <c r="E2251" s="101"/>
      <c r="H2251" s="93"/>
      <c r="I2251" s="94"/>
      <c r="J2251" s="93"/>
      <c r="S2251" s="355"/>
      <c r="T2251" s="355"/>
      <c r="U2251" s="355"/>
      <c r="V2251" s="355"/>
      <c r="W2251" s="355"/>
      <c r="X2251" s="355"/>
      <c r="Y2251" s="355"/>
      <c r="Z2251" s="355"/>
    </row>
    <row r="2252" spans="1:26" s="92" customFormat="1">
      <c r="A2252" s="355"/>
      <c r="B2252" s="355"/>
      <c r="C2252" s="355"/>
      <c r="E2252" s="101"/>
      <c r="H2252" s="93"/>
      <c r="I2252" s="94"/>
      <c r="J2252" s="93"/>
      <c r="S2252" s="355"/>
      <c r="T2252" s="355"/>
      <c r="U2252" s="355"/>
      <c r="V2252" s="355"/>
      <c r="W2252" s="355"/>
      <c r="X2252" s="355"/>
      <c r="Y2252" s="355"/>
      <c r="Z2252" s="355"/>
    </row>
    <row r="2253" spans="1:26" s="92" customFormat="1">
      <c r="A2253" s="355"/>
      <c r="B2253" s="355"/>
      <c r="C2253" s="355"/>
      <c r="E2253" s="101"/>
      <c r="H2253" s="93"/>
      <c r="I2253" s="94"/>
      <c r="J2253" s="93"/>
      <c r="S2253" s="355"/>
      <c r="T2253" s="355"/>
      <c r="U2253" s="355"/>
      <c r="V2253" s="355"/>
      <c r="W2253" s="355"/>
      <c r="X2253" s="355"/>
      <c r="Y2253" s="355"/>
      <c r="Z2253" s="355"/>
    </row>
    <row r="2254" spans="1:26" s="92" customFormat="1">
      <c r="A2254" s="355"/>
      <c r="B2254" s="355"/>
      <c r="C2254" s="355"/>
      <c r="E2254" s="101"/>
      <c r="H2254" s="93"/>
      <c r="I2254" s="94"/>
      <c r="J2254" s="93"/>
      <c r="S2254" s="355"/>
      <c r="T2254" s="355"/>
      <c r="U2254" s="355"/>
      <c r="V2254" s="355"/>
      <c r="W2254" s="355"/>
      <c r="X2254" s="355"/>
      <c r="Y2254" s="355"/>
      <c r="Z2254" s="355"/>
    </row>
    <row r="2255" spans="1:26" s="92" customFormat="1">
      <c r="A2255" s="355"/>
      <c r="B2255" s="355"/>
      <c r="C2255" s="355"/>
      <c r="E2255" s="101"/>
      <c r="H2255" s="93"/>
      <c r="I2255" s="94"/>
      <c r="J2255" s="93"/>
      <c r="S2255" s="355"/>
      <c r="T2255" s="355"/>
      <c r="U2255" s="355"/>
      <c r="V2255" s="355"/>
      <c r="W2255" s="355"/>
      <c r="X2255" s="355"/>
      <c r="Y2255" s="355"/>
      <c r="Z2255" s="355"/>
    </row>
    <row r="2256" spans="1:26" s="92" customFormat="1">
      <c r="A2256" s="355"/>
      <c r="B2256" s="355"/>
      <c r="C2256" s="355"/>
      <c r="E2256" s="101"/>
      <c r="H2256" s="93"/>
      <c r="I2256" s="94"/>
      <c r="J2256" s="93"/>
      <c r="S2256" s="355"/>
      <c r="T2256" s="355"/>
      <c r="U2256" s="355"/>
      <c r="V2256" s="355"/>
      <c r="W2256" s="355"/>
      <c r="X2256" s="355"/>
      <c r="Y2256" s="355"/>
      <c r="Z2256" s="355"/>
    </row>
    <row r="2257" spans="1:26" s="92" customFormat="1">
      <c r="A2257" s="355"/>
      <c r="B2257" s="355"/>
      <c r="C2257" s="355"/>
      <c r="E2257" s="101"/>
      <c r="H2257" s="93"/>
      <c r="I2257" s="94"/>
      <c r="J2257" s="93"/>
      <c r="S2257" s="355"/>
      <c r="T2257" s="355"/>
      <c r="U2257" s="355"/>
      <c r="V2257" s="355"/>
      <c r="W2257" s="355"/>
      <c r="X2257" s="355"/>
      <c r="Y2257" s="355"/>
      <c r="Z2257" s="355"/>
    </row>
    <row r="2258" spans="1:26" s="92" customFormat="1">
      <c r="A2258" s="355"/>
      <c r="B2258" s="355"/>
      <c r="C2258" s="355"/>
      <c r="E2258" s="101"/>
      <c r="H2258" s="93"/>
      <c r="I2258" s="94"/>
      <c r="J2258" s="93"/>
      <c r="S2258" s="355"/>
      <c r="T2258" s="355"/>
      <c r="U2258" s="355"/>
      <c r="V2258" s="355"/>
      <c r="W2258" s="355"/>
      <c r="X2258" s="355"/>
      <c r="Y2258" s="355"/>
      <c r="Z2258" s="355"/>
    </row>
    <row r="2259" spans="1:26" s="92" customFormat="1">
      <c r="A2259" s="355"/>
      <c r="B2259" s="355"/>
      <c r="C2259" s="355"/>
      <c r="E2259" s="101"/>
      <c r="H2259" s="93"/>
      <c r="I2259" s="94"/>
      <c r="J2259" s="93"/>
      <c r="S2259" s="355"/>
      <c r="T2259" s="355"/>
      <c r="U2259" s="355"/>
      <c r="V2259" s="355"/>
      <c r="W2259" s="355"/>
      <c r="X2259" s="355"/>
      <c r="Y2259" s="355"/>
      <c r="Z2259" s="355"/>
    </row>
    <row r="2260" spans="1:26" s="92" customFormat="1">
      <c r="A2260" s="355"/>
      <c r="B2260" s="355"/>
      <c r="C2260" s="355"/>
      <c r="E2260" s="101"/>
      <c r="H2260" s="93"/>
      <c r="I2260" s="94"/>
      <c r="J2260" s="93"/>
      <c r="S2260" s="355"/>
      <c r="T2260" s="355"/>
      <c r="U2260" s="355"/>
      <c r="V2260" s="355"/>
      <c r="W2260" s="355"/>
      <c r="X2260" s="355"/>
      <c r="Y2260" s="355"/>
      <c r="Z2260" s="355"/>
    </row>
    <row r="2261" spans="1:26" s="92" customFormat="1">
      <c r="A2261" s="355"/>
      <c r="B2261" s="355"/>
      <c r="C2261" s="355"/>
      <c r="E2261" s="101"/>
      <c r="H2261" s="93"/>
      <c r="I2261" s="94"/>
      <c r="J2261" s="93"/>
      <c r="S2261" s="355"/>
      <c r="T2261" s="355"/>
      <c r="U2261" s="355"/>
      <c r="V2261" s="355"/>
      <c r="W2261" s="355"/>
      <c r="X2261" s="355"/>
      <c r="Y2261" s="355"/>
      <c r="Z2261" s="355"/>
    </row>
    <row r="2262" spans="1:26" s="92" customFormat="1">
      <c r="A2262" s="355"/>
      <c r="B2262" s="355"/>
      <c r="C2262" s="355"/>
      <c r="E2262" s="101"/>
      <c r="H2262" s="93"/>
      <c r="I2262" s="94"/>
      <c r="J2262" s="93"/>
      <c r="S2262" s="355"/>
      <c r="T2262" s="355"/>
      <c r="U2262" s="355"/>
      <c r="V2262" s="355"/>
      <c r="W2262" s="355"/>
      <c r="X2262" s="355"/>
      <c r="Y2262" s="355"/>
      <c r="Z2262" s="355"/>
    </row>
    <row r="2263" spans="1:26" s="92" customFormat="1">
      <c r="A2263" s="355"/>
      <c r="B2263" s="355"/>
      <c r="C2263" s="355"/>
      <c r="E2263" s="101"/>
      <c r="H2263" s="93"/>
      <c r="I2263" s="94"/>
      <c r="J2263" s="93"/>
      <c r="S2263" s="355"/>
      <c r="T2263" s="355"/>
      <c r="U2263" s="355"/>
      <c r="V2263" s="355"/>
      <c r="W2263" s="355"/>
      <c r="X2263" s="355"/>
      <c r="Y2263" s="355"/>
      <c r="Z2263" s="355"/>
    </row>
    <row r="2264" spans="1:26" s="92" customFormat="1">
      <c r="A2264" s="355"/>
      <c r="B2264" s="355"/>
      <c r="C2264" s="355"/>
      <c r="E2264" s="101"/>
      <c r="H2264" s="93"/>
      <c r="I2264" s="94"/>
      <c r="J2264" s="93"/>
      <c r="S2264" s="355"/>
      <c r="T2264" s="355"/>
      <c r="U2264" s="355"/>
      <c r="V2264" s="355"/>
      <c r="W2264" s="355"/>
      <c r="X2264" s="355"/>
      <c r="Y2264" s="355"/>
      <c r="Z2264" s="355"/>
    </row>
    <row r="2265" spans="1:26" s="92" customFormat="1">
      <c r="A2265" s="355"/>
      <c r="B2265" s="355"/>
      <c r="C2265" s="355"/>
      <c r="E2265" s="101"/>
      <c r="H2265" s="93"/>
      <c r="I2265" s="94"/>
      <c r="J2265" s="93"/>
      <c r="S2265" s="355"/>
      <c r="T2265" s="355"/>
      <c r="U2265" s="355"/>
      <c r="V2265" s="355"/>
      <c r="W2265" s="355"/>
      <c r="X2265" s="355"/>
      <c r="Y2265" s="355"/>
      <c r="Z2265" s="355"/>
    </row>
    <row r="2266" spans="1:26" s="92" customFormat="1">
      <c r="A2266" s="355"/>
      <c r="B2266" s="355"/>
      <c r="C2266" s="355"/>
      <c r="E2266" s="101"/>
      <c r="H2266" s="93"/>
      <c r="I2266" s="94"/>
      <c r="J2266" s="93"/>
      <c r="S2266" s="355"/>
      <c r="T2266" s="355"/>
      <c r="U2266" s="355"/>
      <c r="V2266" s="355"/>
      <c r="W2266" s="355"/>
      <c r="X2266" s="355"/>
      <c r="Y2266" s="355"/>
      <c r="Z2266" s="355"/>
    </row>
    <row r="2267" spans="1:26" s="92" customFormat="1">
      <c r="A2267" s="355"/>
      <c r="B2267" s="355"/>
      <c r="C2267" s="355"/>
      <c r="E2267" s="101"/>
      <c r="H2267" s="93"/>
      <c r="I2267" s="94"/>
      <c r="J2267" s="93"/>
      <c r="S2267" s="355"/>
      <c r="T2267" s="355"/>
      <c r="U2267" s="355"/>
      <c r="V2267" s="355"/>
      <c r="W2267" s="355"/>
      <c r="X2267" s="355"/>
      <c r="Y2267" s="355"/>
      <c r="Z2267" s="355"/>
    </row>
    <row r="2268" spans="1:26" s="92" customFormat="1">
      <c r="A2268" s="355"/>
      <c r="B2268" s="355"/>
      <c r="C2268" s="355"/>
      <c r="E2268" s="101"/>
      <c r="H2268" s="93"/>
      <c r="I2268" s="94"/>
      <c r="J2268" s="93"/>
      <c r="S2268" s="355"/>
      <c r="T2268" s="355"/>
      <c r="U2268" s="355"/>
      <c r="V2268" s="355"/>
      <c r="W2268" s="355"/>
      <c r="X2268" s="355"/>
      <c r="Y2268" s="355"/>
      <c r="Z2268" s="355"/>
    </row>
    <row r="2269" spans="1:26" s="92" customFormat="1">
      <c r="A2269" s="355"/>
      <c r="B2269" s="355"/>
      <c r="C2269" s="355"/>
      <c r="E2269" s="101"/>
      <c r="H2269" s="93"/>
      <c r="I2269" s="94"/>
      <c r="J2269" s="93"/>
      <c r="S2269" s="355"/>
      <c r="T2269" s="355"/>
      <c r="U2269" s="355"/>
      <c r="V2269" s="355"/>
      <c r="W2269" s="355"/>
      <c r="X2269" s="355"/>
      <c r="Y2269" s="355"/>
      <c r="Z2269" s="355"/>
    </row>
    <row r="2270" spans="1:26" s="92" customFormat="1">
      <c r="A2270" s="355"/>
      <c r="B2270" s="355"/>
      <c r="C2270" s="355"/>
      <c r="E2270" s="101"/>
      <c r="H2270" s="93"/>
      <c r="I2270" s="94"/>
      <c r="J2270" s="93"/>
      <c r="S2270" s="355"/>
      <c r="T2270" s="355"/>
      <c r="U2270" s="355"/>
      <c r="V2270" s="355"/>
      <c r="W2270" s="355"/>
      <c r="X2270" s="355"/>
      <c r="Y2270" s="355"/>
      <c r="Z2270" s="355"/>
    </row>
    <row r="2271" spans="1:26" s="92" customFormat="1">
      <c r="A2271" s="355"/>
      <c r="B2271" s="355"/>
      <c r="C2271" s="355"/>
      <c r="E2271" s="101"/>
      <c r="H2271" s="93"/>
      <c r="I2271" s="94"/>
      <c r="J2271" s="93"/>
      <c r="S2271" s="355"/>
      <c r="T2271" s="355"/>
      <c r="U2271" s="355"/>
      <c r="V2271" s="355"/>
      <c r="W2271" s="355"/>
      <c r="X2271" s="355"/>
      <c r="Y2271" s="355"/>
      <c r="Z2271" s="355"/>
    </row>
    <row r="2272" spans="1:26" s="92" customFormat="1">
      <c r="A2272" s="355"/>
      <c r="B2272" s="355"/>
      <c r="C2272" s="355"/>
      <c r="E2272" s="101"/>
      <c r="H2272" s="93"/>
      <c r="I2272" s="94"/>
      <c r="J2272" s="93"/>
      <c r="S2272" s="355"/>
      <c r="T2272" s="355"/>
      <c r="U2272" s="355"/>
      <c r="V2272" s="355"/>
      <c r="W2272" s="355"/>
      <c r="X2272" s="355"/>
      <c r="Y2272" s="355"/>
      <c r="Z2272" s="355"/>
    </row>
    <row r="2273" spans="1:26" s="92" customFormat="1">
      <c r="A2273" s="355"/>
      <c r="B2273" s="355"/>
      <c r="C2273" s="355"/>
      <c r="E2273" s="101"/>
      <c r="H2273" s="93"/>
      <c r="I2273" s="94"/>
      <c r="J2273" s="93"/>
      <c r="S2273" s="355"/>
      <c r="T2273" s="355"/>
      <c r="U2273" s="355"/>
      <c r="V2273" s="355"/>
      <c r="W2273" s="355"/>
      <c r="X2273" s="355"/>
      <c r="Y2273" s="355"/>
      <c r="Z2273" s="355"/>
    </row>
    <row r="2274" spans="1:26" s="92" customFormat="1">
      <c r="A2274" s="355"/>
      <c r="B2274" s="355"/>
      <c r="C2274" s="355"/>
      <c r="E2274" s="101"/>
      <c r="H2274" s="93"/>
      <c r="I2274" s="94"/>
      <c r="J2274" s="93"/>
      <c r="S2274" s="355"/>
      <c r="T2274" s="355"/>
      <c r="U2274" s="355"/>
      <c r="V2274" s="355"/>
      <c r="W2274" s="355"/>
      <c r="X2274" s="355"/>
      <c r="Y2274" s="355"/>
      <c r="Z2274" s="355"/>
    </row>
    <row r="2275" spans="1:26" s="92" customFormat="1">
      <c r="A2275" s="355"/>
      <c r="B2275" s="355"/>
      <c r="C2275" s="355"/>
      <c r="E2275" s="101"/>
      <c r="H2275" s="93"/>
      <c r="I2275" s="94"/>
      <c r="J2275" s="93"/>
      <c r="S2275" s="355"/>
      <c r="T2275" s="355"/>
      <c r="U2275" s="355"/>
      <c r="V2275" s="355"/>
      <c r="W2275" s="355"/>
      <c r="X2275" s="355"/>
      <c r="Y2275" s="355"/>
      <c r="Z2275" s="355"/>
    </row>
    <row r="2276" spans="1:26" s="92" customFormat="1">
      <c r="A2276" s="355"/>
      <c r="B2276" s="355"/>
      <c r="C2276" s="355"/>
      <c r="E2276" s="101"/>
      <c r="H2276" s="93"/>
      <c r="I2276" s="94"/>
      <c r="J2276" s="93"/>
      <c r="S2276" s="355"/>
      <c r="T2276" s="355"/>
      <c r="U2276" s="355"/>
      <c r="V2276" s="355"/>
      <c r="W2276" s="355"/>
      <c r="X2276" s="355"/>
      <c r="Y2276" s="355"/>
      <c r="Z2276" s="355"/>
    </row>
    <row r="2277" spans="1:26" s="92" customFormat="1">
      <c r="A2277" s="355"/>
      <c r="B2277" s="355"/>
      <c r="C2277" s="355"/>
      <c r="E2277" s="101"/>
      <c r="H2277" s="93"/>
      <c r="I2277" s="94"/>
      <c r="J2277" s="93"/>
      <c r="S2277" s="355"/>
      <c r="T2277" s="355"/>
      <c r="U2277" s="355"/>
      <c r="V2277" s="355"/>
      <c r="W2277" s="355"/>
      <c r="X2277" s="355"/>
      <c r="Y2277" s="355"/>
      <c r="Z2277" s="355"/>
    </row>
    <row r="2278" spans="1:26" s="92" customFormat="1">
      <c r="A2278" s="355"/>
      <c r="B2278" s="355"/>
      <c r="C2278" s="355"/>
      <c r="E2278" s="101"/>
      <c r="H2278" s="93"/>
      <c r="I2278" s="94"/>
      <c r="J2278" s="93"/>
      <c r="S2278" s="355"/>
      <c r="T2278" s="355"/>
      <c r="U2278" s="355"/>
      <c r="V2278" s="355"/>
      <c r="W2278" s="355"/>
      <c r="X2278" s="355"/>
      <c r="Y2278" s="355"/>
      <c r="Z2278" s="355"/>
    </row>
    <row r="2279" spans="1:26" s="92" customFormat="1">
      <c r="A2279" s="355"/>
      <c r="B2279" s="355"/>
      <c r="C2279" s="355"/>
      <c r="E2279" s="101"/>
      <c r="H2279" s="93"/>
      <c r="I2279" s="94"/>
      <c r="J2279" s="93"/>
      <c r="S2279" s="355"/>
      <c r="T2279" s="355"/>
      <c r="U2279" s="355"/>
      <c r="V2279" s="355"/>
      <c r="W2279" s="355"/>
      <c r="X2279" s="355"/>
      <c r="Y2279" s="355"/>
      <c r="Z2279" s="355"/>
    </row>
    <row r="2280" spans="1:26" s="92" customFormat="1">
      <c r="A2280" s="355"/>
      <c r="B2280" s="355"/>
      <c r="C2280" s="355"/>
      <c r="E2280" s="101"/>
      <c r="H2280" s="93"/>
      <c r="I2280" s="94"/>
      <c r="J2280" s="93"/>
      <c r="S2280" s="355"/>
      <c r="T2280" s="355"/>
      <c r="U2280" s="355"/>
      <c r="V2280" s="355"/>
      <c r="W2280" s="355"/>
      <c r="X2280" s="355"/>
      <c r="Y2280" s="355"/>
      <c r="Z2280" s="355"/>
    </row>
    <row r="2281" spans="1:26" s="92" customFormat="1">
      <c r="A2281" s="355"/>
      <c r="B2281" s="355"/>
      <c r="C2281" s="355"/>
      <c r="E2281" s="101"/>
      <c r="H2281" s="93"/>
      <c r="I2281" s="94"/>
      <c r="J2281" s="93"/>
      <c r="S2281" s="355"/>
      <c r="T2281" s="355"/>
      <c r="U2281" s="355"/>
      <c r="V2281" s="355"/>
      <c r="W2281" s="355"/>
      <c r="X2281" s="355"/>
      <c r="Y2281" s="355"/>
      <c r="Z2281" s="355"/>
    </row>
    <row r="2282" spans="1:26" s="92" customFormat="1">
      <c r="A2282" s="355"/>
      <c r="B2282" s="355"/>
      <c r="C2282" s="355"/>
      <c r="E2282" s="101"/>
      <c r="H2282" s="93"/>
      <c r="I2282" s="94"/>
      <c r="J2282" s="93"/>
      <c r="S2282" s="355"/>
      <c r="T2282" s="355"/>
      <c r="U2282" s="355"/>
      <c r="V2282" s="355"/>
      <c r="W2282" s="355"/>
      <c r="X2282" s="355"/>
      <c r="Y2282" s="355"/>
      <c r="Z2282" s="355"/>
    </row>
    <row r="2283" spans="1:26" s="92" customFormat="1">
      <c r="A2283" s="355"/>
      <c r="B2283" s="355"/>
      <c r="C2283" s="355"/>
      <c r="E2283" s="101"/>
      <c r="H2283" s="93"/>
      <c r="I2283" s="94"/>
      <c r="J2283" s="93"/>
      <c r="S2283" s="355"/>
      <c r="T2283" s="355"/>
      <c r="U2283" s="355"/>
      <c r="V2283" s="355"/>
      <c r="W2283" s="355"/>
      <c r="X2283" s="355"/>
      <c r="Y2283" s="355"/>
      <c r="Z2283" s="355"/>
    </row>
    <row r="2284" spans="1:26" s="92" customFormat="1">
      <c r="A2284" s="355"/>
      <c r="B2284" s="355"/>
      <c r="C2284" s="355"/>
      <c r="E2284" s="101"/>
      <c r="H2284" s="93"/>
      <c r="I2284" s="94"/>
      <c r="J2284" s="93"/>
      <c r="S2284" s="355"/>
      <c r="T2284" s="355"/>
      <c r="U2284" s="355"/>
      <c r="V2284" s="355"/>
      <c r="W2284" s="355"/>
      <c r="X2284" s="355"/>
      <c r="Y2284" s="355"/>
      <c r="Z2284" s="355"/>
    </row>
    <row r="2285" spans="1:26" s="92" customFormat="1">
      <c r="A2285" s="355"/>
      <c r="B2285" s="355"/>
      <c r="C2285" s="355"/>
      <c r="E2285" s="101"/>
      <c r="H2285" s="93"/>
      <c r="I2285" s="94"/>
      <c r="J2285" s="93"/>
      <c r="S2285" s="355"/>
      <c r="T2285" s="355"/>
      <c r="U2285" s="355"/>
      <c r="V2285" s="355"/>
      <c r="W2285" s="355"/>
      <c r="X2285" s="355"/>
      <c r="Y2285" s="355"/>
      <c r="Z2285" s="355"/>
    </row>
    <row r="2286" spans="1:26" s="92" customFormat="1">
      <c r="A2286" s="355"/>
      <c r="B2286" s="355"/>
      <c r="C2286" s="355"/>
      <c r="E2286" s="101"/>
      <c r="H2286" s="93"/>
      <c r="I2286" s="94"/>
      <c r="J2286" s="93"/>
      <c r="S2286" s="355"/>
      <c r="T2286" s="355"/>
      <c r="U2286" s="355"/>
      <c r="V2286" s="355"/>
      <c r="W2286" s="355"/>
      <c r="X2286" s="355"/>
      <c r="Y2286" s="355"/>
      <c r="Z2286" s="355"/>
    </row>
    <row r="2287" spans="1:26" s="92" customFormat="1">
      <c r="A2287" s="355"/>
      <c r="B2287" s="355"/>
      <c r="C2287" s="355"/>
      <c r="E2287" s="101"/>
      <c r="H2287" s="93"/>
      <c r="I2287" s="94"/>
      <c r="J2287" s="93"/>
      <c r="S2287" s="355"/>
      <c r="T2287" s="355"/>
      <c r="U2287" s="355"/>
      <c r="V2287" s="355"/>
      <c r="W2287" s="355"/>
      <c r="X2287" s="355"/>
      <c r="Y2287" s="355"/>
      <c r="Z2287" s="355"/>
    </row>
    <row r="2288" spans="1:26" s="92" customFormat="1">
      <c r="A2288" s="355"/>
      <c r="B2288" s="355"/>
      <c r="C2288" s="355"/>
      <c r="E2288" s="101"/>
      <c r="H2288" s="93"/>
      <c r="I2288" s="94"/>
      <c r="J2288" s="93"/>
      <c r="S2288" s="355"/>
      <c r="T2288" s="355"/>
      <c r="U2288" s="355"/>
      <c r="V2288" s="355"/>
      <c r="W2288" s="355"/>
      <c r="X2288" s="355"/>
      <c r="Y2288" s="355"/>
      <c r="Z2288" s="355"/>
    </row>
    <row r="2289" spans="1:26" s="92" customFormat="1">
      <c r="A2289" s="355"/>
      <c r="B2289" s="355"/>
      <c r="C2289" s="355"/>
      <c r="E2289" s="101"/>
      <c r="H2289" s="93"/>
      <c r="I2289" s="94"/>
      <c r="J2289" s="93"/>
      <c r="S2289" s="355"/>
      <c r="T2289" s="355"/>
      <c r="U2289" s="355"/>
      <c r="V2289" s="355"/>
      <c r="W2289" s="355"/>
      <c r="X2289" s="355"/>
      <c r="Y2289" s="355"/>
      <c r="Z2289" s="355"/>
    </row>
    <row r="2290" spans="1:26" s="92" customFormat="1">
      <c r="A2290" s="355"/>
      <c r="B2290" s="355"/>
      <c r="C2290" s="355"/>
      <c r="E2290" s="101"/>
      <c r="H2290" s="93"/>
      <c r="I2290" s="94"/>
      <c r="J2290" s="93"/>
      <c r="S2290" s="355"/>
      <c r="T2290" s="355"/>
      <c r="U2290" s="355"/>
      <c r="V2290" s="355"/>
      <c r="W2290" s="355"/>
      <c r="X2290" s="355"/>
      <c r="Y2290" s="355"/>
      <c r="Z2290" s="355"/>
    </row>
    <row r="2291" spans="1:26" s="92" customFormat="1">
      <c r="A2291" s="355"/>
      <c r="B2291" s="355"/>
      <c r="C2291" s="355"/>
      <c r="E2291" s="101"/>
      <c r="H2291" s="93"/>
      <c r="I2291" s="94"/>
      <c r="J2291" s="93"/>
      <c r="S2291" s="355"/>
      <c r="T2291" s="355"/>
      <c r="U2291" s="355"/>
      <c r="V2291" s="355"/>
      <c r="W2291" s="355"/>
      <c r="X2291" s="355"/>
      <c r="Y2291" s="355"/>
      <c r="Z2291" s="355"/>
    </row>
    <row r="2292" spans="1:26" s="92" customFormat="1">
      <c r="A2292" s="355"/>
      <c r="B2292" s="355"/>
      <c r="C2292" s="355"/>
      <c r="E2292" s="101"/>
      <c r="H2292" s="93"/>
      <c r="I2292" s="94"/>
      <c r="J2292" s="93"/>
      <c r="S2292" s="355"/>
      <c r="T2292" s="355"/>
      <c r="U2292" s="355"/>
      <c r="V2292" s="355"/>
      <c r="W2292" s="355"/>
      <c r="X2292" s="355"/>
      <c r="Y2292" s="355"/>
      <c r="Z2292" s="355"/>
    </row>
    <row r="2293" spans="1:26" s="92" customFormat="1">
      <c r="A2293" s="355"/>
      <c r="B2293" s="355"/>
      <c r="C2293" s="355"/>
      <c r="E2293" s="101"/>
      <c r="H2293" s="93"/>
      <c r="I2293" s="94"/>
      <c r="J2293" s="93"/>
      <c r="S2293" s="355"/>
      <c r="T2293" s="355"/>
      <c r="U2293" s="355"/>
      <c r="V2293" s="355"/>
      <c r="W2293" s="355"/>
      <c r="X2293" s="355"/>
      <c r="Y2293" s="355"/>
      <c r="Z2293" s="355"/>
    </row>
    <row r="2294" spans="1:26" s="92" customFormat="1">
      <c r="A2294" s="355"/>
      <c r="B2294" s="355"/>
      <c r="C2294" s="355"/>
      <c r="E2294" s="101"/>
      <c r="H2294" s="93"/>
      <c r="I2294" s="94"/>
      <c r="J2294" s="93"/>
      <c r="S2294" s="355"/>
      <c r="T2294" s="355"/>
      <c r="U2294" s="355"/>
      <c r="V2294" s="355"/>
      <c r="W2294" s="355"/>
      <c r="X2294" s="355"/>
      <c r="Y2294" s="355"/>
      <c r="Z2294" s="355"/>
    </row>
    <row r="2295" spans="1:26" s="92" customFormat="1">
      <c r="A2295" s="355"/>
      <c r="B2295" s="355"/>
      <c r="C2295" s="355"/>
      <c r="E2295" s="101"/>
      <c r="H2295" s="93"/>
      <c r="I2295" s="94"/>
      <c r="J2295" s="93"/>
      <c r="S2295" s="355"/>
      <c r="T2295" s="355"/>
      <c r="U2295" s="355"/>
      <c r="V2295" s="355"/>
      <c r="W2295" s="355"/>
      <c r="X2295" s="355"/>
      <c r="Y2295" s="355"/>
      <c r="Z2295" s="355"/>
    </row>
    <row r="2296" spans="1:26" s="92" customFormat="1">
      <c r="A2296" s="355"/>
      <c r="B2296" s="355"/>
      <c r="C2296" s="355"/>
      <c r="E2296" s="101"/>
      <c r="H2296" s="93"/>
      <c r="I2296" s="94"/>
      <c r="J2296" s="93"/>
      <c r="S2296" s="355"/>
      <c r="T2296" s="355"/>
      <c r="U2296" s="355"/>
      <c r="V2296" s="355"/>
      <c r="W2296" s="355"/>
      <c r="X2296" s="355"/>
      <c r="Y2296" s="355"/>
      <c r="Z2296" s="355"/>
    </row>
    <row r="2297" spans="1:26" s="92" customFormat="1">
      <c r="A2297" s="355"/>
      <c r="B2297" s="355"/>
      <c r="C2297" s="355"/>
      <c r="E2297" s="101"/>
      <c r="H2297" s="93"/>
      <c r="I2297" s="94"/>
      <c r="J2297" s="93"/>
      <c r="S2297" s="355"/>
      <c r="T2297" s="355"/>
      <c r="U2297" s="355"/>
      <c r="V2297" s="355"/>
      <c r="W2297" s="355"/>
      <c r="X2297" s="355"/>
      <c r="Y2297" s="355"/>
      <c r="Z2297" s="355"/>
    </row>
    <row r="2298" spans="1:26" s="92" customFormat="1">
      <c r="A2298" s="355"/>
      <c r="B2298" s="355"/>
      <c r="C2298" s="355"/>
      <c r="E2298" s="101"/>
      <c r="H2298" s="93"/>
      <c r="I2298" s="94"/>
      <c r="J2298" s="93"/>
      <c r="S2298" s="355"/>
      <c r="T2298" s="355"/>
      <c r="U2298" s="355"/>
      <c r="V2298" s="355"/>
      <c r="W2298" s="355"/>
      <c r="X2298" s="355"/>
      <c r="Y2298" s="355"/>
      <c r="Z2298" s="355"/>
    </row>
    <row r="2299" spans="1:26" s="92" customFormat="1">
      <c r="A2299" s="355"/>
      <c r="B2299" s="355"/>
      <c r="C2299" s="355"/>
      <c r="E2299" s="101"/>
      <c r="H2299" s="93"/>
      <c r="I2299" s="94"/>
      <c r="J2299" s="93"/>
      <c r="S2299" s="355"/>
      <c r="T2299" s="355"/>
      <c r="U2299" s="355"/>
      <c r="V2299" s="355"/>
      <c r="W2299" s="355"/>
      <c r="X2299" s="355"/>
      <c r="Y2299" s="355"/>
      <c r="Z2299" s="355"/>
    </row>
    <row r="2300" spans="1:26" s="92" customFormat="1">
      <c r="A2300" s="355"/>
      <c r="B2300" s="355"/>
      <c r="C2300" s="355"/>
      <c r="E2300" s="101"/>
      <c r="H2300" s="93"/>
      <c r="I2300" s="94"/>
      <c r="J2300" s="93"/>
      <c r="S2300" s="355"/>
      <c r="T2300" s="355"/>
      <c r="U2300" s="355"/>
      <c r="V2300" s="355"/>
      <c r="W2300" s="355"/>
      <c r="X2300" s="355"/>
      <c r="Y2300" s="355"/>
      <c r="Z2300" s="355"/>
    </row>
    <row r="2301" spans="1:26" s="92" customFormat="1">
      <c r="A2301" s="355"/>
      <c r="B2301" s="355"/>
      <c r="C2301" s="355"/>
      <c r="E2301" s="101"/>
      <c r="H2301" s="93"/>
      <c r="I2301" s="94"/>
      <c r="J2301" s="93"/>
      <c r="S2301" s="355"/>
      <c r="T2301" s="355"/>
      <c r="U2301" s="355"/>
      <c r="V2301" s="355"/>
      <c r="W2301" s="355"/>
      <c r="X2301" s="355"/>
      <c r="Y2301" s="355"/>
      <c r="Z2301" s="355"/>
    </row>
    <row r="2302" spans="1:26" s="92" customFormat="1">
      <c r="A2302" s="355"/>
      <c r="B2302" s="355"/>
      <c r="C2302" s="355"/>
      <c r="E2302" s="101"/>
      <c r="H2302" s="93"/>
      <c r="I2302" s="94"/>
      <c r="J2302" s="93"/>
      <c r="S2302" s="355"/>
      <c r="T2302" s="355"/>
      <c r="U2302" s="355"/>
      <c r="V2302" s="355"/>
      <c r="W2302" s="355"/>
      <c r="X2302" s="355"/>
      <c r="Y2302" s="355"/>
      <c r="Z2302" s="355"/>
    </row>
    <row r="2303" spans="1:26" s="92" customFormat="1">
      <c r="A2303" s="355"/>
      <c r="B2303" s="355"/>
      <c r="C2303" s="355"/>
      <c r="E2303" s="101"/>
      <c r="H2303" s="93"/>
      <c r="I2303" s="94"/>
      <c r="J2303" s="93"/>
      <c r="S2303" s="355"/>
      <c r="T2303" s="355"/>
      <c r="U2303" s="355"/>
      <c r="V2303" s="355"/>
      <c r="W2303" s="355"/>
      <c r="X2303" s="355"/>
      <c r="Y2303" s="355"/>
      <c r="Z2303" s="355"/>
    </row>
    <row r="2304" spans="1:26" s="92" customFormat="1">
      <c r="A2304" s="355"/>
      <c r="B2304" s="355"/>
      <c r="C2304" s="355"/>
      <c r="E2304" s="101"/>
      <c r="H2304" s="93"/>
      <c r="I2304" s="94"/>
      <c r="J2304" s="93"/>
      <c r="S2304" s="355"/>
      <c r="T2304" s="355"/>
      <c r="U2304" s="355"/>
      <c r="V2304" s="355"/>
      <c r="W2304" s="355"/>
      <c r="X2304" s="355"/>
      <c r="Y2304" s="355"/>
      <c r="Z2304" s="355"/>
    </row>
    <row r="2305" spans="1:26" s="92" customFormat="1">
      <c r="A2305" s="355"/>
      <c r="B2305" s="355"/>
      <c r="C2305" s="355"/>
      <c r="E2305" s="101"/>
      <c r="H2305" s="93"/>
      <c r="I2305" s="94"/>
      <c r="J2305" s="93"/>
      <c r="S2305" s="355"/>
      <c r="T2305" s="355"/>
      <c r="U2305" s="355"/>
      <c r="V2305" s="355"/>
      <c r="W2305" s="355"/>
      <c r="X2305" s="355"/>
      <c r="Y2305" s="355"/>
      <c r="Z2305" s="355"/>
    </row>
    <row r="2306" spans="1:26" s="92" customFormat="1">
      <c r="A2306" s="355"/>
      <c r="B2306" s="355"/>
      <c r="C2306" s="355"/>
      <c r="E2306" s="101"/>
      <c r="H2306" s="93"/>
      <c r="I2306" s="94"/>
      <c r="J2306" s="93"/>
      <c r="S2306" s="355"/>
      <c r="T2306" s="355"/>
      <c r="U2306" s="355"/>
      <c r="V2306" s="355"/>
      <c r="W2306" s="355"/>
      <c r="X2306" s="355"/>
      <c r="Y2306" s="355"/>
      <c r="Z2306" s="355"/>
    </row>
    <row r="2307" spans="1:26" s="92" customFormat="1">
      <c r="A2307" s="355"/>
      <c r="B2307" s="355"/>
      <c r="C2307" s="355"/>
      <c r="E2307" s="101"/>
      <c r="H2307" s="93"/>
      <c r="I2307" s="94"/>
      <c r="J2307" s="93"/>
      <c r="S2307" s="355"/>
      <c r="T2307" s="355"/>
      <c r="U2307" s="355"/>
      <c r="V2307" s="355"/>
      <c r="W2307" s="355"/>
      <c r="X2307" s="355"/>
      <c r="Y2307" s="355"/>
      <c r="Z2307" s="355"/>
    </row>
    <row r="2308" spans="1:26" s="92" customFormat="1">
      <c r="A2308" s="355"/>
      <c r="B2308" s="355"/>
      <c r="C2308" s="355"/>
      <c r="E2308" s="101"/>
      <c r="H2308" s="93"/>
      <c r="I2308" s="94"/>
      <c r="J2308" s="93"/>
      <c r="S2308" s="355"/>
      <c r="T2308" s="355"/>
      <c r="U2308" s="355"/>
      <c r="V2308" s="355"/>
      <c r="W2308" s="355"/>
      <c r="X2308" s="355"/>
      <c r="Y2308" s="355"/>
      <c r="Z2308" s="355"/>
    </row>
    <row r="2309" spans="1:26" s="92" customFormat="1">
      <c r="A2309" s="355"/>
      <c r="B2309" s="355"/>
      <c r="C2309" s="355"/>
      <c r="E2309" s="101"/>
      <c r="H2309" s="93"/>
      <c r="I2309" s="94"/>
      <c r="J2309" s="93"/>
      <c r="S2309" s="355"/>
      <c r="T2309" s="355"/>
      <c r="U2309" s="355"/>
      <c r="V2309" s="355"/>
      <c r="W2309" s="355"/>
      <c r="X2309" s="355"/>
      <c r="Y2309" s="355"/>
      <c r="Z2309" s="355"/>
    </row>
    <row r="2310" spans="1:26" s="92" customFormat="1">
      <c r="A2310" s="355"/>
      <c r="B2310" s="355"/>
      <c r="C2310" s="355"/>
      <c r="E2310" s="101"/>
      <c r="H2310" s="93"/>
      <c r="I2310" s="94"/>
      <c r="J2310" s="93"/>
      <c r="S2310" s="355"/>
      <c r="T2310" s="355"/>
      <c r="U2310" s="355"/>
      <c r="V2310" s="355"/>
      <c r="W2310" s="355"/>
      <c r="X2310" s="355"/>
      <c r="Y2310" s="355"/>
      <c r="Z2310" s="355"/>
    </row>
    <row r="2311" spans="1:26" s="92" customFormat="1">
      <c r="A2311" s="355"/>
      <c r="B2311" s="355"/>
      <c r="C2311" s="355"/>
      <c r="E2311" s="101"/>
      <c r="H2311" s="93"/>
      <c r="I2311" s="94"/>
      <c r="J2311" s="93"/>
      <c r="S2311" s="355"/>
      <c r="T2311" s="355"/>
      <c r="U2311" s="355"/>
      <c r="V2311" s="355"/>
      <c r="W2311" s="355"/>
      <c r="X2311" s="355"/>
      <c r="Y2311" s="355"/>
      <c r="Z2311" s="355"/>
    </row>
    <row r="2312" spans="1:26" s="92" customFormat="1">
      <c r="A2312" s="355"/>
      <c r="B2312" s="355"/>
      <c r="C2312" s="355"/>
      <c r="E2312" s="101"/>
      <c r="H2312" s="93"/>
      <c r="I2312" s="94"/>
      <c r="J2312" s="93"/>
      <c r="S2312" s="355"/>
      <c r="T2312" s="355"/>
      <c r="U2312" s="355"/>
      <c r="V2312" s="355"/>
      <c r="W2312" s="355"/>
      <c r="X2312" s="355"/>
      <c r="Y2312" s="355"/>
      <c r="Z2312" s="355"/>
    </row>
    <row r="2313" spans="1:26" s="92" customFormat="1">
      <c r="A2313" s="355"/>
      <c r="B2313" s="355"/>
      <c r="C2313" s="355"/>
      <c r="E2313" s="101"/>
      <c r="H2313" s="93"/>
      <c r="I2313" s="94"/>
      <c r="J2313" s="93"/>
      <c r="S2313" s="355"/>
      <c r="T2313" s="355"/>
      <c r="U2313" s="355"/>
      <c r="V2313" s="355"/>
      <c r="W2313" s="355"/>
      <c r="X2313" s="355"/>
      <c r="Y2313" s="355"/>
      <c r="Z2313" s="355"/>
    </row>
    <row r="2314" spans="1:26" s="92" customFormat="1">
      <c r="A2314" s="355"/>
      <c r="B2314" s="355"/>
      <c r="C2314" s="355"/>
      <c r="E2314" s="101"/>
      <c r="H2314" s="93"/>
      <c r="I2314" s="94"/>
      <c r="J2314" s="93"/>
      <c r="S2314" s="355"/>
      <c r="T2314" s="355"/>
      <c r="U2314" s="355"/>
      <c r="V2314" s="355"/>
      <c r="W2314" s="355"/>
      <c r="X2314" s="355"/>
      <c r="Y2314" s="355"/>
      <c r="Z2314" s="355"/>
    </row>
    <row r="2315" spans="1:26" s="92" customFormat="1">
      <c r="A2315" s="355"/>
      <c r="B2315" s="355"/>
      <c r="C2315" s="355"/>
      <c r="E2315" s="101"/>
      <c r="H2315" s="93"/>
      <c r="I2315" s="94"/>
      <c r="J2315" s="93"/>
      <c r="S2315" s="355"/>
      <c r="T2315" s="355"/>
      <c r="U2315" s="355"/>
      <c r="V2315" s="355"/>
      <c r="W2315" s="355"/>
      <c r="X2315" s="355"/>
      <c r="Y2315" s="355"/>
      <c r="Z2315" s="355"/>
    </row>
    <row r="2316" spans="1:26" s="92" customFormat="1">
      <c r="A2316" s="355"/>
      <c r="B2316" s="355"/>
      <c r="C2316" s="355"/>
      <c r="E2316" s="101"/>
      <c r="H2316" s="93"/>
      <c r="I2316" s="94"/>
      <c r="J2316" s="93"/>
      <c r="S2316" s="355"/>
      <c r="T2316" s="355"/>
      <c r="U2316" s="355"/>
      <c r="V2316" s="355"/>
      <c r="W2316" s="355"/>
      <c r="X2316" s="355"/>
      <c r="Y2316" s="355"/>
      <c r="Z2316" s="355"/>
    </row>
    <row r="2317" spans="1:26" s="92" customFormat="1">
      <c r="A2317" s="355"/>
      <c r="B2317" s="355"/>
      <c r="C2317" s="355"/>
      <c r="E2317" s="101"/>
      <c r="H2317" s="93"/>
      <c r="I2317" s="94"/>
      <c r="J2317" s="93"/>
      <c r="S2317" s="355"/>
      <c r="T2317" s="355"/>
      <c r="U2317" s="355"/>
      <c r="V2317" s="355"/>
      <c r="W2317" s="355"/>
      <c r="X2317" s="355"/>
      <c r="Y2317" s="355"/>
      <c r="Z2317" s="355"/>
    </row>
    <row r="2318" spans="1:26" s="92" customFormat="1">
      <c r="A2318" s="355"/>
      <c r="B2318" s="355"/>
      <c r="C2318" s="355"/>
      <c r="E2318" s="101"/>
      <c r="H2318" s="93"/>
      <c r="I2318" s="94"/>
      <c r="J2318" s="93"/>
      <c r="S2318" s="355"/>
      <c r="T2318" s="355"/>
      <c r="U2318" s="355"/>
      <c r="V2318" s="355"/>
      <c r="W2318" s="355"/>
      <c r="X2318" s="355"/>
      <c r="Y2318" s="355"/>
      <c r="Z2318" s="355"/>
    </row>
    <row r="2319" spans="1:26" s="92" customFormat="1">
      <c r="A2319" s="355"/>
      <c r="B2319" s="355"/>
      <c r="C2319" s="355"/>
      <c r="E2319" s="101"/>
      <c r="H2319" s="93"/>
      <c r="I2319" s="94"/>
      <c r="J2319" s="93"/>
      <c r="S2319" s="355"/>
      <c r="T2319" s="355"/>
      <c r="U2319" s="355"/>
      <c r="V2319" s="355"/>
      <c r="W2319" s="355"/>
      <c r="X2319" s="355"/>
      <c r="Y2319" s="355"/>
      <c r="Z2319" s="355"/>
    </row>
    <row r="2320" spans="1:26" s="92" customFormat="1">
      <c r="A2320" s="355"/>
      <c r="B2320" s="355"/>
      <c r="C2320" s="355"/>
      <c r="E2320" s="101"/>
      <c r="H2320" s="93"/>
      <c r="I2320" s="94"/>
      <c r="J2320" s="93"/>
      <c r="S2320" s="355"/>
      <c r="T2320" s="355"/>
      <c r="U2320" s="355"/>
      <c r="V2320" s="355"/>
      <c r="W2320" s="355"/>
      <c r="X2320" s="355"/>
      <c r="Y2320" s="355"/>
      <c r="Z2320" s="355"/>
    </row>
    <row r="2321" spans="1:26" s="92" customFormat="1">
      <c r="A2321" s="355"/>
      <c r="B2321" s="355"/>
      <c r="C2321" s="355"/>
      <c r="E2321" s="101"/>
      <c r="H2321" s="93"/>
      <c r="I2321" s="94"/>
      <c r="J2321" s="93"/>
      <c r="S2321" s="355"/>
      <c r="T2321" s="355"/>
      <c r="U2321" s="355"/>
      <c r="V2321" s="355"/>
      <c r="W2321" s="355"/>
      <c r="X2321" s="355"/>
      <c r="Y2321" s="355"/>
      <c r="Z2321" s="355"/>
    </row>
    <row r="2322" spans="1:26" s="92" customFormat="1">
      <c r="A2322" s="355"/>
      <c r="B2322" s="355"/>
      <c r="C2322" s="355"/>
      <c r="E2322" s="101"/>
      <c r="H2322" s="93"/>
      <c r="I2322" s="94"/>
      <c r="J2322" s="93"/>
      <c r="S2322" s="355"/>
      <c r="T2322" s="355"/>
      <c r="U2322" s="355"/>
      <c r="V2322" s="355"/>
      <c r="W2322" s="355"/>
      <c r="X2322" s="355"/>
      <c r="Y2322" s="355"/>
      <c r="Z2322" s="355"/>
    </row>
    <row r="2323" spans="1:26" s="92" customFormat="1">
      <c r="A2323" s="355"/>
      <c r="B2323" s="355"/>
      <c r="C2323" s="355"/>
      <c r="E2323" s="101"/>
      <c r="H2323" s="93"/>
      <c r="I2323" s="94"/>
      <c r="J2323" s="93"/>
      <c r="S2323" s="355"/>
      <c r="T2323" s="355"/>
      <c r="U2323" s="355"/>
      <c r="V2323" s="355"/>
      <c r="W2323" s="355"/>
      <c r="X2323" s="355"/>
      <c r="Y2323" s="355"/>
      <c r="Z2323" s="355"/>
    </row>
    <row r="2324" spans="1:26" s="92" customFormat="1">
      <c r="A2324" s="355"/>
      <c r="B2324" s="355"/>
      <c r="C2324" s="355"/>
      <c r="E2324" s="101"/>
      <c r="H2324" s="93"/>
      <c r="I2324" s="94"/>
      <c r="J2324" s="93"/>
      <c r="S2324" s="355"/>
      <c r="T2324" s="355"/>
      <c r="U2324" s="355"/>
      <c r="V2324" s="355"/>
      <c r="W2324" s="355"/>
      <c r="X2324" s="355"/>
      <c r="Y2324" s="355"/>
      <c r="Z2324" s="355"/>
    </row>
    <row r="2325" spans="1:26" s="92" customFormat="1">
      <c r="A2325" s="355"/>
      <c r="B2325" s="355"/>
      <c r="C2325" s="355"/>
      <c r="E2325" s="101"/>
      <c r="H2325" s="93"/>
      <c r="I2325" s="94"/>
      <c r="J2325" s="93"/>
      <c r="S2325" s="355"/>
      <c r="T2325" s="355"/>
      <c r="U2325" s="355"/>
      <c r="V2325" s="355"/>
      <c r="W2325" s="355"/>
      <c r="X2325" s="355"/>
      <c r="Y2325" s="355"/>
      <c r="Z2325" s="355"/>
    </row>
    <row r="2326" spans="1:26" s="92" customFormat="1">
      <c r="A2326" s="355"/>
      <c r="B2326" s="355"/>
      <c r="C2326" s="355"/>
      <c r="E2326" s="101"/>
      <c r="H2326" s="93"/>
      <c r="I2326" s="94"/>
      <c r="J2326" s="93"/>
      <c r="S2326" s="355"/>
      <c r="T2326" s="355"/>
      <c r="U2326" s="355"/>
      <c r="V2326" s="355"/>
      <c r="W2326" s="355"/>
      <c r="X2326" s="355"/>
      <c r="Y2326" s="355"/>
      <c r="Z2326" s="355"/>
    </row>
    <row r="2327" spans="1:26" s="92" customFormat="1">
      <c r="A2327" s="355"/>
      <c r="B2327" s="355"/>
      <c r="C2327" s="355"/>
      <c r="E2327" s="101"/>
      <c r="H2327" s="93"/>
      <c r="I2327" s="94"/>
      <c r="J2327" s="93"/>
      <c r="S2327" s="355"/>
      <c r="T2327" s="355"/>
      <c r="U2327" s="355"/>
      <c r="V2327" s="355"/>
      <c r="W2327" s="355"/>
      <c r="X2327" s="355"/>
      <c r="Y2327" s="355"/>
      <c r="Z2327" s="355"/>
    </row>
    <row r="2328" spans="1:26" s="92" customFormat="1">
      <c r="A2328" s="355"/>
      <c r="B2328" s="355"/>
      <c r="C2328" s="355"/>
      <c r="E2328" s="101"/>
      <c r="H2328" s="93"/>
      <c r="I2328" s="94"/>
      <c r="J2328" s="93"/>
      <c r="S2328" s="355"/>
      <c r="T2328" s="355"/>
      <c r="U2328" s="355"/>
      <c r="V2328" s="355"/>
      <c r="W2328" s="355"/>
      <c r="X2328" s="355"/>
      <c r="Y2328" s="355"/>
      <c r="Z2328" s="355"/>
    </row>
    <row r="2329" spans="1:26" s="92" customFormat="1">
      <c r="A2329" s="355"/>
      <c r="B2329" s="355"/>
      <c r="C2329" s="355"/>
      <c r="E2329" s="101"/>
      <c r="H2329" s="93"/>
      <c r="I2329" s="94"/>
      <c r="J2329" s="93"/>
      <c r="S2329" s="355"/>
      <c r="T2329" s="355"/>
      <c r="U2329" s="355"/>
      <c r="V2329" s="355"/>
      <c r="W2329" s="355"/>
      <c r="X2329" s="355"/>
      <c r="Y2329" s="355"/>
      <c r="Z2329" s="355"/>
    </row>
    <row r="2330" spans="1:26" s="92" customFormat="1">
      <c r="A2330" s="355"/>
      <c r="B2330" s="355"/>
      <c r="C2330" s="355"/>
      <c r="E2330" s="101"/>
      <c r="H2330" s="93"/>
      <c r="I2330" s="94"/>
      <c r="J2330" s="93"/>
      <c r="S2330" s="355"/>
      <c r="T2330" s="355"/>
      <c r="U2330" s="355"/>
      <c r="V2330" s="355"/>
      <c r="W2330" s="355"/>
      <c r="X2330" s="355"/>
      <c r="Y2330" s="355"/>
      <c r="Z2330" s="355"/>
    </row>
    <row r="2331" spans="1:26" s="92" customFormat="1">
      <c r="A2331" s="355"/>
      <c r="B2331" s="355"/>
      <c r="C2331" s="355"/>
      <c r="E2331" s="101"/>
      <c r="H2331" s="93"/>
      <c r="I2331" s="94"/>
      <c r="J2331" s="93"/>
      <c r="S2331" s="355"/>
      <c r="T2331" s="355"/>
      <c r="U2331" s="355"/>
      <c r="V2331" s="355"/>
      <c r="W2331" s="355"/>
      <c r="X2331" s="355"/>
      <c r="Y2331" s="355"/>
      <c r="Z2331" s="355"/>
    </row>
    <row r="2332" spans="1:26" s="92" customFormat="1">
      <c r="A2332" s="355"/>
      <c r="B2332" s="355"/>
      <c r="C2332" s="355"/>
      <c r="E2332" s="101"/>
      <c r="H2332" s="93"/>
      <c r="I2332" s="94"/>
      <c r="J2332" s="93"/>
      <c r="S2332" s="355"/>
      <c r="T2332" s="355"/>
      <c r="U2332" s="355"/>
      <c r="V2332" s="355"/>
      <c r="W2332" s="355"/>
      <c r="X2332" s="355"/>
      <c r="Y2332" s="355"/>
      <c r="Z2332" s="355"/>
    </row>
    <row r="2333" spans="1:26" s="92" customFormat="1">
      <c r="A2333" s="355"/>
      <c r="B2333" s="355"/>
      <c r="C2333" s="355"/>
      <c r="E2333" s="101"/>
      <c r="H2333" s="93"/>
      <c r="I2333" s="94"/>
      <c r="J2333" s="93"/>
      <c r="S2333" s="355"/>
      <c r="T2333" s="355"/>
      <c r="U2333" s="355"/>
      <c r="V2333" s="355"/>
      <c r="W2333" s="355"/>
      <c r="X2333" s="355"/>
      <c r="Y2333" s="355"/>
      <c r="Z2333" s="355"/>
    </row>
    <row r="2334" spans="1:26" s="92" customFormat="1">
      <c r="A2334" s="355"/>
      <c r="B2334" s="355"/>
      <c r="C2334" s="355"/>
      <c r="E2334" s="101"/>
      <c r="H2334" s="93"/>
      <c r="I2334" s="94"/>
      <c r="J2334" s="93"/>
      <c r="S2334" s="355"/>
      <c r="T2334" s="355"/>
      <c r="U2334" s="355"/>
      <c r="V2334" s="355"/>
      <c r="W2334" s="355"/>
      <c r="X2334" s="355"/>
      <c r="Y2334" s="355"/>
      <c r="Z2334" s="355"/>
    </row>
    <row r="2335" spans="1:26" s="92" customFormat="1">
      <c r="A2335" s="355"/>
      <c r="B2335" s="355"/>
      <c r="C2335" s="355"/>
      <c r="E2335" s="101"/>
      <c r="H2335" s="93"/>
      <c r="I2335" s="94"/>
      <c r="J2335" s="93"/>
      <c r="S2335" s="355"/>
      <c r="T2335" s="355"/>
      <c r="U2335" s="355"/>
      <c r="V2335" s="355"/>
      <c r="W2335" s="355"/>
      <c r="X2335" s="355"/>
      <c r="Y2335" s="355"/>
      <c r="Z2335" s="355"/>
    </row>
    <row r="2336" spans="1:26" s="92" customFormat="1">
      <c r="A2336" s="355"/>
      <c r="B2336" s="355"/>
      <c r="C2336" s="355"/>
      <c r="E2336" s="101"/>
      <c r="H2336" s="93"/>
      <c r="I2336" s="94"/>
      <c r="J2336" s="93"/>
      <c r="S2336" s="355"/>
      <c r="T2336" s="355"/>
      <c r="U2336" s="355"/>
      <c r="V2336" s="355"/>
      <c r="W2336" s="355"/>
      <c r="X2336" s="355"/>
      <c r="Y2336" s="355"/>
      <c r="Z2336" s="355"/>
    </row>
    <row r="2337" spans="1:26" s="92" customFormat="1">
      <c r="A2337" s="355"/>
      <c r="B2337" s="355"/>
      <c r="C2337" s="355"/>
      <c r="E2337" s="101"/>
      <c r="H2337" s="93"/>
      <c r="I2337" s="94"/>
      <c r="J2337" s="93"/>
      <c r="S2337" s="355"/>
      <c r="T2337" s="355"/>
      <c r="U2337" s="355"/>
      <c r="V2337" s="355"/>
      <c r="W2337" s="355"/>
      <c r="X2337" s="355"/>
      <c r="Y2337" s="355"/>
      <c r="Z2337" s="355"/>
    </row>
    <row r="2338" spans="1:26" s="92" customFormat="1">
      <c r="A2338" s="355"/>
      <c r="B2338" s="355"/>
      <c r="C2338" s="355"/>
      <c r="E2338" s="101"/>
      <c r="H2338" s="93"/>
      <c r="I2338" s="94"/>
      <c r="J2338" s="93"/>
      <c r="S2338" s="355"/>
      <c r="T2338" s="355"/>
      <c r="U2338" s="355"/>
      <c r="V2338" s="355"/>
      <c r="W2338" s="355"/>
      <c r="X2338" s="355"/>
      <c r="Y2338" s="355"/>
      <c r="Z2338" s="355"/>
    </row>
    <row r="2339" spans="1:26" s="92" customFormat="1">
      <c r="A2339" s="355"/>
      <c r="B2339" s="355"/>
      <c r="C2339" s="355"/>
      <c r="E2339" s="101"/>
      <c r="H2339" s="93"/>
      <c r="I2339" s="94"/>
      <c r="J2339" s="93"/>
      <c r="S2339" s="355"/>
      <c r="T2339" s="355"/>
      <c r="U2339" s="355"/>
      <c r="V2339" s="355"/>
      <c r="W2339" s="355"/>
      <c r="X2339" s="355"/>
      <c r="Y2339" s="355"/>
      <c r="Z2339" s="355"/>
    </row>
    <row r="2340" spans="1:26" s="92" customFormat="1">
      <c r="A2340" s="355"/>
      <c r="B2340" s="355"/>
      <c r="C2340" s="355"/>
      <c r="E2340" s="101"/>
      <c r="H2340" s="93"/>
      <c r="I2340" s="94"/>
      <c r="J2340" s="93"/>
      <c r="S2340" s="355"/>
      <c r="T2340" s="355"/>
      <c r="U2340" s="355"/>
      <c r="V2340" s="355"/>
      <c r="W2340" s="355"/>
      <c r="X2340" s="355"/>
      <c r="Y2340" s="355"/>
      <c r="Z2340" s="355"/>
    </row>
    <row r="2341" spans="1:26" s="92" customFormat="1">
      <c r="A2341" s="355"/>
      <c r="B2341" s="355"/>
      <c r="C2341" s="355"/>
      <c r="E2341" s="101"/>
      <c r="H2341" s="93"/>
      <c r="I2341" s="94"/>
      <c r="J2341" s="93"/>
      <c r="S2341" s="355"/>
      <c r="T2341" s="355"/>
      <c r="U2341" s="355"/>
      <c r="V2341" s="355"/>
      <c r="W2341" s="355"/>
      <c r="X2341" s="355"/>
      <c r="Y2341" s="355"/>
      <c r="Z2341" s="355"/>
    </row>
    <row r="2342" spans="1:26" s="92" customFormat="1">
      <c r="A2342" s="355"/>
      <c r="B2342" s="355"/>
      <c r="C2342" s="355"/>
      <c r="E2342" s="101"/>
      <c r="H2342" s="93"/>
      <c r="I2342" s="94"/>
      <c r="J2342" s="93"/>
      <c r="S2342" s="355"/>
      <c r="T2342" s="355"/>
      <c r="U2342" s="355"/>
      <c r="V2342" s="355"/>
      <c r="W2342" s="355"/>
      <c r="X2342" s="355"/>
      <c r="Y2342" s="355"/>
      <c r="Z2342" s="355"/>
    </row>
    <row r="2343" spans="1:26" s="92" customFormat="1">
      <c r="A2343" s="355"/>
      <c r="B2343" s="355"/>
      <c r="C2343" s="355"/>
      <c r="E2343" s="101"/>
      <c r="H2343" s="93"/>
      <c r="I2343" s="94"/>
      <c r="J2343" s="93"/>
      <c r="S2343" s="355"/>
      <c r="T2343" s="355"/>
      <c r="U2343" s="355"/>
      <c r="V2343" s="355"/>
      <c r="W2343" s="355"/>
      <c r="X2343" s="355"/>
      <c r="Y2343" s="355"/>
      <c r="Z2343" s="355"/>
    </row>
    <row r="2344" spans="1:26" s="92" customFormat="1">
      <c r="A2344" s="355"/>
      <c r="B2344" s="355"/>
      <c r="C2344" s="355"/>
      <c r="E2344" s="101"/>
      <c r="H2344" s="93"/>
      <c r="I2344" s="94"/>
      <c r="J2344" s="93"/>
      <c r="S2344" s="355"/>
      <c r="T2344" s="355"/>
      <c r="U2344" s="355"/>
      <c r="V2344" s="355"/>
      <c r="W2344" s="355"/>
      <c r="X2344" s="355"/>
      <c r="Y2344" s="355"/>
      <c r="Z2344" s="355"/>
    </row>
    <row r="2345" spans="1:26" s="92" customFormat="1">
      <c r="A2345" s="355"/>
      <c r="B2345" s="355"/>
      <c r="C2345" s="355"/>
      <c r="E2345" s="101"/>
      <c r="H2345" s="93"/>
      <c r="I2345" s="94"/>
      <c r="J2345" s="93"/>
      <c r="S2345" s="355"/>
      <c r="T2345" s="355"/>
      <c r="U2345" s="355"/>
      <c r="V2345" s="355"/>
      <c r="W2345" s="355"/>
      <c r="X2345" s="355"/>
      <c r="Y2345" s="355"/>
      <c r="Z2345" s="355"/>
    </row>
    <row r="2346" spans="1:26" s="92" customFormat="1">
      <c r="A2346" s="355"/>
      <c r="B2346" s="355"/>
      <c r="C2346" s="355"/>
      <c r="E2346" s="101"/>
      <c r="H2346" s="93"/>
      <c r="I2346" s="94"/>
      <c r="J2346" s="93"/>
      <c r="S2346" s="355"/>
      <c r="T2346" s="355"/>
      <c r="U2346" s="355"/>
      <c r="V2346" s="355"/>
      <c r="W2346" s="355"/>
      <c r="X2346" s="355"/>
      <c r="Y2346" s="355"/>
      <c r="Z2346" s="355"/>
    </row>
    <row r="2347" spans="1:26" s="92" customFormat="1">
      <c r="A2347" s="355"/>
      <c r="B2347" s="355"/>
      <c r="C2347" s="355"/>
      <c r="E2347" s="101"/>
      <c r="H2347" s="93"/>
      <c r="I2347" s="94"/>
      <c r="J2347" s="93"/>
      <c r="S2347" s="355"/>
      <c r="T2347" s="355"/>
      <c r="U2347" s="355"/>
      <c r="V2347" s="355"/>
      <c r="W2347" s="355"/>
      <c r="X2347" s="355"/>
      <c r="Y2347" s="355"/>
      <c r="Z2347" s="355"/>
    </row>
    <row r="2348" spans="1:26" s="92" customFormat="1">
      <c r="A2348" s="355"/>
      <c r="B2348" s="355"/>
      <c r="C2348" s="355"/>
      <c r="E2348" s="101"/>
      <c r="H2348" s="93"/>
      <c r="I2348" s="94"/>
      <c r="J2348" s="93"/>
      <c r="S2348" s="355"/>
      <c r="T2348" s="355"/>
      <c r="U2348" s="355"/>
      <c r="V2348" s="355"/>
      <c r="W2348" s="355"/>
      <c r="X2348" s="355"/>
      <c r="Y2348" s="355"/>
      <c r="Z2348" s="355"/>
    </row>
    <row r="2349" spans="1:26" s="92" customFormat="1">
      <c r="A2349" s="355"/>
      <c r="B2349" s="355"/>
      <c r="C2349" s="355"/>
      <c r="E2349" s="101"/>
      <c r="H2349" s="93"/>
      <c r="I2349" s="94"/>
      <c r="J2349" s="93"/>
      <c r="S2349" s="355"/>
      <c r="T2349" s="355"/>
      <c r="U2349" s="355"/>
      <c r="V2349" s="355"/>
      <c r="W2349" s="355"/>
      <c r="X2349" s="355"/>
      <c r="Y2349" s="355"/>
      <c r="Z2349" s="355"/>
    </row>
    <row r="2350" spans="1:26" s="92" customFormat="1">
      <c r="A2350" s="355"/>
      <c r="B2350" s="355"/>
      <c r="C2350" s="355"/>
      <c r="E2350" s="101"/>
      <c r="H2350" s="93"/>
      <c r="I2350" s="94"/>
      <c r="J2350" s="93"/>
      <c r="S2350" s="355"/>
      <c r="T2350" s="355"/>
      <c r="U2350" s="355"/>
      <c r="V2350" s="355"/>
      <c r="W2350" s="355"/>
      <c r="X2350" s="355"/>
      <c r="Y2350" s="355"/>
      <c r="Z2350" s="355"/>
    </row>
    <row r="2351" spans="1:26" s="92" customFormat="1">
      <c r="A2351" s="355"/>
      <c r="B2351" s="355"/>
      <c r="C2351" s="355"/>
      <c r="E2351" s="101"/>
      <c r="H2351" s="93"/>
      <c r="I2351" s="94"/>
      <c r="J2351" s="93"/>
      <c r="S2351" s="355"/>
      <c r="T2351" s="355"/>
      <c r="U2351" s="355"/>
      <c r="V2351" s="355"/>
      <c r="W2351" s="355"/>
      <c r="X2351" s="355"/>
      <c r="Y2351" s="355"/>
      <c r="Z2351" s="355"/>
    </row>
    <row r="2352" spans="1:26" s="92" customFormat="1">
      <c r="A2352" s="355"/>
      <c r="B2352" s="355"/>
      <c r="C2352" s="355"/>
      <c r="E2352" s="101"/>
      <c r="H2352" s="93"/>
      <c r="I2352" s="94"/>
      <c r="J2352" s="93"/>
      <c r="S2352" s="355"/>
      <c r="T2352" s="355"/>
      <c r="U2352" s="355"/>
      <c r="V2352" s="355"/>
      <c r="W2352" s="355"/>
      <c r="X2352" s="355"/>
      <c r="Y2352" s="355"/>
      <c r="Z2352" s="355"/>
    </row>
    <row r="2353" spans="1:26" s="92" customFormat="1">
      <c r="A2353" s="355"/>
      <c r="B2353" s="355"/>
      <c r="C2353" s="355"/>
      <c r="E2353" s="101"/>
      <c r="H2353" s="93"/>
      <c r="I2353" s="94"/>
      <c r="J2353" s="93"/>
      <c r="S2353" s="355"/>
      <c r="T2353" s="355"/>
      <c r="U2353" s="355"/>
      <c r="V2353" s="355"/>
      <c r="W2353" s="355"/>
      <c r="X2353" s="355"/>
      <c r="Y2353" s="355"/>
      <c r="Z2353" s="355"/>
    </row>
    <row r="2354" spans="1:26" s="92" customFormat="1">
      <c r="A2354" s="355"/>
      <c r="B2354" s="355"/>
      <c r="C2354" s="355"/>
      <c r="E2354" s="101"/>
      <c r="H2354" s="93"/>
      <c r="I2354" s="94"/>
      <c r="J2354" s="93"/>
      <c r="S2354" s="355"/>
      <c r="T2354" s="355"/>
      <c r="U2354" s="355"/>
      <c r="V2354" s="355"/>
      <c r="W2354" s="355"/>
      <c r="X2354" s="355"/>
      <c r="Y2354" s="355"/>
      <c r="Z2354" s="355"/>
    </row>
    <row r="2355" spans="1:26" s="92" customFormat="1">
      <c r="A2355" s="355"/>
      <c r="B2355" s="355"/>
      <c r="C2355" s="355"/>
      <c r="E2355" s="101"/>
      <c r="H2355" s="93"/>
      <c r="I2355" s="94"/>
      <c r="J2355" s="93"/>
      <c r="S2355" s="355"/>
      <c r="T2355" s="355"/>
      <c r="U2355" s="355"/>
      <c r="V2355" s="355"/>
      <c r="W2355" s="355"/>
      <c r="X2355" s="355"/>
      <c r="Y2355" s="355"/>
      <c r="Z2355" s="355"/>
    </row>
    <row r="2356" spans="1:26" s="92" customFormat="1">
      <c r="A2356" s="355"/>
      <c r="B2356" s="355"/>
      <c r="C2356" s="355"/>
      <c r="E2356" s="101"/>
      <c r="H2356" s="93"/>
      <c r="I2356" s="94"/>
      <c r="J2356" s="93"/>
      <c r="S2356" s="355"/>
      <c r="T2356" s="355"/>
      <c r="U2356" s="355"/>
      <c r="V2356" s="355"/>
      <c r="W2356" s="355"/>
      <c r="X2356" s="355"/>
      <c r="Y2356" s="355"/>
      <c r="Z2356" s="355"/>
    </row>
    <row r="2357" spans="1:26" s="92" customFormat="1">
      <c r="A2357" s="355"/>
      <c r="B2357" s="355"/>
      <c r="C2357" s="355"/>
      <c r="E2357" s="101"/>
      <c r="H2357" s="93"/>
      <c r="I2357" s="94"/>
      <c r="J2357" s="93"/>
      <c r="S2357" s="355"/>
      <c r="T2357" s="355"/>
      <c r="U2357" s="355"/>
      <c r="V2357" s="355"/>
      <c r="W2357" s="355"/>
      <c r="X2357" s="355"/>
      <c r="Y2357" s="355"/>
      <c r="Z2357" s="355"/>
    </row>
    <row r="2358" spans="1:26" s="92" customFormat="1">
      <c r="A2358" s="355"/>
      <c r="B2358" s="355"/>
      <c r="C2358" s="355"/>
      <c r="E2358" s="101"/>
      <c r="H2358" s="93"/>
      <c r="I2358" s="94"/>
      <c r="J2358" s="93"/>
      <c r="S2358" s="355"/>
      <c r="T2358" s="355"/>
      <c r="U2358" s="355"/>
      <c r="V2358" s="355"/>
      <c r="W2358" s="355"/>
      <c r="X2358" s="355"/>
      <c r="Y2358" s="355"/>
      <c r="Z2358" s="355"/>
    </row>
    <row r="2359" spans="1:26" s="92" customFormat="1">
      <c r="A2359" s="355"/>
      <c r="B2359" s="355"/>
      <c r="C2359" s="355"/>
      <c r="E2359" s="101"/>
      <c r="H2359" s="93"/>
      <c r="I2359" s="94"/>
      <c r="J2359" s="93"/>
      <c r="S2359" s="355"/>
      <c r="T2359" s="355"/>
      <c r="U2359" s="355"/>
      <c r="V2359" s="355"/>
      <c r="W2359" s="355"/>
      <c r="X2359" s="355"/>
      <c r="Y2359" s="355"/>
      <c r="Z2359" s="355"/>
    </row>
    <row r="2360" spans="1:26" s="92" customFormat="1">
      <c r="A2360" s="355"/>
      <c r="B2360" s="355"/>
      <c r="C2360" s="355"/>
      <c r="E2360" s="101"/>
      <c r="H2360" s="93"/>
      <c r="I2360" s="94"/>
      <c r="J2360" s="93"/>
      <c r="S2360" s="355"/>
      <c r="T2360" s="355"/>
      <c r="U2360" s="355"/>
      <c r="V2360" s="355"/>
      <c r="W2360" s="355"/>
      <c r="X2360" s="355"/>
      <c r="Y2360" s="355"/>
      <c r="Z2360" s="355"/>
    </row>
    <row r="2361" spans="1:26" s="92" customFormat="1">
      <c r="A2361" s="355"/>
      <c r="B2361" s="355"/>
      <c r="C2361" s="355"/>
      <c r="E2361" s="101"/>
      <c r="H2361" s="93"/>
      <c r="I2361" s="94"/>
      <c r="J2361" s="93"/>
      <c r="S2361" s="355"/>
      <c r="T2361" s="355"/>
      <c r="U2361" s="355"/>
      <c r="V2361" s="355"/>
      <c r="W2361" s="355"/>
      <c r="X2361" s="355"/>
      <c r="Y2361" s="355"/>
      <c r="Z2361" s="355"/>
    </row>
    <row r="2362" spans="1:26" s="92" customFormat="1">
      <c r="A2362" s="355"/>
      <c r="B2362" s="355"/>
      <c r="C2362" s="355"/>
      <c r="E2362" s="101"/>
      <c r="H2362" s="93"/>
      <c r="I2362" s="94"/>
      <c r="J2362" s="93"/>
      <c r="S2362" s="355"/>
      <c r="T2362" s="355"/>
      <c r="U2362" s="355"/>
      <c r="V2362" s="355"/>
      <c r="W2362" s="355"/>
      <c r="X2362" s="355"/>
      <c r="Y2362" s="355"/>
      <c r="Z2362" s="355"/>
    </row>
    <row r="2363" spans="1:26" s="92" customFormat="1">
      <c r="A2363" s="355"/>
      <c r="B2363" s="355"/>
      <c r="C2363" s="355"/>
      <c r="E2363" s="101"/>
      <c r="H2363" s="93"/>
      <c r="I2363" s="94"/>
      <c r="J2363" s="93"/>
      <c r="S2363" s="355"/>
      <c r="T2363" s="355"/>
      <c r="U2363" s="355"/>
      <c r="V2363" s="355"/>
      <c r="W2363" s="355"/>
      <c r="X2363" s="355"/>
      <c r="Y2363" s="355"/>
      <c r="Z2363" s="355"/>
    </row>
    <row r="2364" spans="1:26" s="92" customFormat="1">
      <c r="A2364" s="355"/>
      <c r="B2364" s="355"/>
      <c r="C2364" s="355"/>
      <c r="E2364" s="101"/>
      <c r="H2364" s="93"/>
      <c r="I2364" s="94"/>
      <c r="J2364" s="93"/>
      <c r="S2364" s="355"/>
      <c r="T2364" s="355"/>
      <c r="U2364" s="355"/>
      <c r="V2364" s="355"/>
      <c r="W2364" s="355"/>
      <c r="X2364" s="355"/>
      <c r="Y2364" s="355"/>
      <c r="Z2364" s="355"/>
    </row>
    <row r="2365" spans="1:26" s="92" customFormat="1">
      <c r="A2365" s="355"/>
      <c r="B2365" s="355"/>
      <c r="C2365" s="355"/>
      <c r="E2365" s="101"/>
      <c r="H2365" s="93"/>
      <c r="I2365" s="94"/>
      <c r="J2365" s="93"/>
      <c r="S2365" s="355"/>
      <c r="T2365" s="355"/>
      <c r="U2365" s="355"/>
      <c r="V2365" s="355"/>
      <c r="W2365" s="355"/>
      <c r="X2365" s="355"/>
      <c r="Y2365" s="355"/>
      <c r="Z2365" s="355"/>
    </row>
    <row r="2366" spans="1:26" s="92" customFormat="1">
      <c r="A2366" s="355"/>
      <c r="B2366" s="355"/>
      <c r="C2366" s="355"/>
      <c r="E2366" s="101"/>
      <c r="H2366" s="93"/>
      <c r="I2366" s="94"/>
      <c r="J2366" s="93"/>
      <c r="S2366" s="355"/>
      <c r="T2366" s="355"/>
      <c r="U2366" s="355"/>
      <c r="V2366" s="355"/>
      <c r="W2366" s="355"/>
      <c r="X2366" s="355"/>
      <c r="Y2366" s="355"/>
      <c r="Z2366" s="355"/>
    </row>
    <row r="2367" spans="1:26" s="92" customFormat="1">
      <c r="A2367" s="355"/>
      <c r="B2367" s="355"/>
      <c r="C2367" s="355"/>
      <c r="E2367" s="101"/>
      <c r="H2367" s="93"/>
      <c r="I2367" s="94"/>
      <c r="J2367" s="93"/>
      <c r="S2367" s="355"/>
      <c r="T2367" s="355"/>
      <c r="U2367" s="355"/>
      <c r="V2367" s="355"/>
      <c r="W2367" s="355"/>
      <c r="X2367" s="355"/>
      <c r="Y2367" s="355"/>
      <c r="Z2367" s="355"/>
    </row>
    <row r="2368" spans="1:26" s="92" customFormat="1">
      <c r="A2368" s="355"/>
      <c r="B2368" s="355"/>
      <c r="C2368" s="355"/>
      <c r="E2368" s="101"/>
      <c r="H2368" s="93"/>
      <c r="I2368" s="94"/>
      <c r="J2368" s="93"/>
      <c r="S2368" s="355"/>
      <c r="T2368" s="355"/>
      <c r="U2368" s="355"/>
      <c r="V2368" s="355"/>
      <c r="W2368" s="355"/>
      <c r="X2368" s="355"/>
      <c r="Y2368" s="355"/>
      <c r="Z2368" s="355"/>
    </row>
    <row r="2369" spans="1:26" s="92" customFormat="1">
      <c r="A2369" s="355"/>
      <c r="B2369" s="355"/>
      <c r="C2369" s="355"/>
      <c r="E2369" s="101"/>
      <c r="H2369" s="93"/>
      <c r="I2369" s="94"/>
      <c r="J2369" s="93"/>
      <c r="S2369" s="355"/>
      <c r="T2369" s="355"/>
      <c r="U2369" s="355"/>
      <c r="V2369" s="355"/>
      <c r="W2369" s="355"/>
      <c r="X2369" s="355"/>
      <c r="Y2369" s="355"/>
      <c r="Z2369" s="355"/>
    </row>
    <row r="2370" spans="1:26" s="92" customFormat="1">
      <c r="A2370" s="355"/>
      <c r="B2370" s="355"/>
      <c r="C2370" s="355"/>
      <c r="E2370" s="101"/>
      <c r="H2370" s="93"/>
      <c r="I2370" s="94"/>
      <c r="J2370" s="93"/>
      <c r="S2370" s="355"/>
      <c r="T2370" s="355"/>
      <c r="U2370" s="355"/>
      <c r="V2370" s="355"/>
      <c r="W2370" s="355"/>
      <c r="X2370" s="355"/>
      <c r="Y2370" s="355"/>
      <c r="Z2370" s="355"/>
    </row>
    <row r="2371" spans="1:26" s="92" customFormat="1">
      <c r="A2371" s="355"/>
      <c r="B2371" s="355"/>
      <c r="C2371" s="355"/>
      <c r="E2371" s="101"/>
      <c r="H2371" s="93"/>
      <c r="I2371" s="94"/>
      <c r="J2371" s="93"/>
      <c r="S2371" s="355"/>
      <c r="T2371" s="355"/>
      <c r="U2371" s="355"/>
      <c r="V2371" s="355"/>
      <c r="W2371" s="355"/>
      <c r="X2371" s="355"/>
      <c r="Y2371" s="355"/>
      <c r="Z2371" s="355"/>
    </row>
    <row r="2372" spans="1:26" s="92" customFormat="1">
      <c r="A2372" s="355"/>
      <c r="B2372" s="355"/>
      <c r="C2372" s="355"/>
      <c r="E2372" s="101"/>
      <c r="H2372" s="93"/>
      <c r="I2372" s="94"/>
      <c r="J2372" s="93"/>
      <c r="S2372" s="355"/>
      <c r="T2372" s="355"/>
      <c r="U2372" s="355"/>
      <c r="V2372" s="355"/>
      <c r="W2372" s="355"/>
      <c r="X2372" s="355"/>
      <c r="Y2372" s="355"/>
      <c r="Z2372" s="355"/>
    </row>
    <row r="2373" spans="1:26" s="92" customFormat="1">
      <c r="A2373" s="355"/>
      <c r="B2373" s="355"/>
      <c r="C2373" s="355"/>
      <c r="E2373" s="101"/>
      <c r="H2373" s="93"/>
      <c r="I2373" s="94"/>
      <c r="J2373" s="93"/>
      <c r="S2373" s="355"/>
      <c r="T2373" s="355"/>
      <c r="U2373" s="355"/>
      <c r="V2373" s="355"/>
      <c r="W2373" s="355"/>
      <c r="X2373" s="355"/>
      <c r="Y2373" s="355"/>
      <c r="Z2373" s="355"/>
    </row>
    <row r="2374" spans="1:26" s="92" customFormat="1">
      <c r="A2374" s="355"/>
      <c r="B2374" s="355"/>
      <c r="C2374" s="355"/>
      <c r="E2374" s="101"/>
      <c r="H2374" s="93"/>
      <c r="I2374" s="94"/>
      <c r="J2374" s="93"/>
      <c r="S2374" s="355"/>
      <c r="T2374" s="355"/>
      <c r="U2374" s="355"/>
      <c r="V2374" s="355"/>
      <c r="W2374" s="355"/>
      <c r="X2374" s="355"/>
      <c r="Y2374" s="355"/>
      <c r="Z2374" s="355"/>
    </row>
    <row r="2375" spans="1:26" s="92" customFormat="1">
      <c r="A2375" s="355"/>
      <c r="B2375" s="355"/>
      <c r="C2375" s="355"/>
      <c r="E2375" s="101"/>
      <c r="H2375" s="93"/>
      <c r="I2375" s="94"/>
      <c r="J2375" s="93"/>
      <c r="S2375" s="355"/>
      <c r="T2375" s="355"/>
      <c r="U2375" s="355"/>
      <c r="V2375" s="355"/>
      <c r="W2375" s="355"/>
      <c r="X2375" s="355"/>
      <c r="Y2375" s="355"/>
      <c r="Z2375" s="355"/>
    </row>
    <row r="2376" spans="1:26" s="92" customFormat="1">
      <c r="A2376" s="355"/>
      <c r="B2376" s="355"/>
      <c r="C2376" s="355"/>
      <c r="E2376" s="101"/>
      <c r="H2376" s="93"/>
      <c r="I2376" s="94"/>
      <c r="J2376" s="93"/>
      <c r="S2376" s="355"/>
      <c r="T2376" s="355"/>
      <c r="U2376" s="355"/>
      <c r="V2376" s="355"/>
      <c r="W2376" s="355"/>
      <c r="X2376" s="355"/>
      <c r="Y2376" s="355"/>
      <c r="Z2376" s="355"/>
    </row>
    <row r="2377" spans="1:26" s="92" customFormat="1">
      <c r="A2377" s="355"/>
      <c r="B2377" s="355"/>
      <c r="C2377" s="355"/>
      <c r="E2377" s="101"/>
      <c r="H2377" s="93"/>
      <c r="I2377" s="94"/>
      <c r="J2377" s="93"/>
      <c r="S2377" s="355"/>
      <c r="T2377" s="355"/>
      <c r="U2377" s="355"/>
      <c r="V2377" s="355"/>
      <c r="W2377" s="355"/>
      <c r="X2377" s="355"/>
      <c r="Y2377" s="355"/>
      <c r="Z2377" s="355"/>
    </row>
    <row r="2378" spans="1:26" s="92" customFormat="1">
      <c r="A2378" s="355"/>
      <c r="B2378" s="355"/>
      <c r="C2378" s="355"/>
      <c r="E2378" s="101"/>
      <c r="H2378" s="93"/>
      <c r="I2378" s="94"/>
      <c r="J2378" s="93"/>
      <c r="S2378" s="355"/>
      <c r="T2378" s="355"/>
      <c r="U2378" s="355"/>
      <c r="V2378" s="355"/>
      <c r="W2378" s="355"/>
      <c r="X2378" s="355"/>
      <c r="Y2378" s="355"/>
      <c r="Z2378" s="355"/>
    </row>
    <row r="2379" spans="1:26" s="92" customFormat="1">
      <c r="A2379" s="355"/>
      <c r="B2379" s="355"/>
      <c r="C2379" s="355"/>
      <c r="E2379" s="101"/>
      <c r="H2379" s="93"/>
      <c r="I2379" s="94"/>
      <c r="J2379" s="93"/>
      <c r="S2379" s="355"/>
      <c r="T2379" s="355"/>
      <c r="U2379" s="355"/>
      <c r="V2379" s="355"/>
      <c r="W2379" s="355"/>
      <c r="X2379" s="355"/>
      <c r="Y2379" s="355"/>
      <c r="Z2379" s="355"/>
    </row>
    <row r="2380" spans="1:26" s="92" customFormat="1">
      <c r="A2380" s="355"/>
      <c r="B2380" s="355"/>
      <c r="C2380" s="355"/>
      <c r="E2380" s="101"/>
      <c r="H2380" s="93"/>
      <c r="I2380" s="94"/>
      <c r="J2380" s="93"/>
      <c r="S2380" s="355"/>
      <c r="T2380" s="355"/>
      <c r="U2380" s="355"/>
      <c r="V2380" s="355"/>
      <c r="W2380" s="355"/>
      <c r="X2380" s="355"/>
      <c r="Y2380" s="355"/>
      <c r="Z2380" s="355"/>
    </row>
    <row r="2381" spans="1:26" s="92" customFormat="1">
      <c r="A2381" s="355"/>
      <c r="B2381" s="355"/>
      <c r="C2381" s="355"/>
      <c r="E2381" s="101"/>
      <c r="H2381" s="93"/>
      <c r="I2381" s="94"/>
      <c r="J2381" s="93"/>
      <c r="S2381" s="355"/>
      <c r="T2381" s="355"/>
      <c r="U2381" s="355"/>
      <c r="V2381" s="355"/>
      <c r="W2381" s="355"/>
      <c r="X2381" s="355"/>
      <c r="Y2381" s="355"/>
      <c r="Z2381" s="355"/>
    </row>
    <row r="2382" spans="1:26" s="92" customFormat="1">
      <c r="A2382" s="355"/>
      <c r="B2382" s="355"/>
      <c r="C2382" s="355"/>
      <c r="E2382" s="101"/>
      <c r="H2382" s="93"/>
      <c r="I2382" s="94"/>
      <c r="J2382" s="93"/>
      <c r="S2382" s="355"/>
      <c r="T2382" s="355"/>
      <c r="U2382" s="355"/>
      <c r="V2382" s="355"/>
      <c r="W2382" s="355"/>
      <c r="X2382" s="355"/>
      <c r="Y2382" s="355"/>
      <c r="Z2382" s="355"/>
    </row>
    <row r="2383" spans="1:26" s="92" customFormat="1">
      <c r="A2383" s="355"/>
      <c r="B2383" s="355"/>
      <c r="C2383" s="355"/>
      <c r="E2383" s="101"/>
      <c r="H2383" s="93"/>
      <c r="I2383" s="94"/>
      <c r="J2383" s="93"/>
      <c r="S2383" s="355"/>
      <c r="T2383" s="355"/>
      <c r="U2383" s="355"/>
      <c r="V2383" s="355"/>
      <c r="W2383" s="355"/>
      <c r="X2383" s="355"/>
      <c r="Y2383" s="355"/>
      <c r="Z2383" s="355"/>
    </row>
    <row r="2384" spans="1:26" s="92" customFormat="1">
      <c r="A2384" s="355"/>
      <c r="B2384" s="355"/>
      <c r="C2384" s="355"/>
      <c r="E2384" s="101"/>
      <c r="H2384" s="93"/>
      <c r="I2384" s="94"/>
      <c r="J2384" s="93"/>
      <c r="S2384" s="355"/>
      <c r="T2384" s="355"/>
      <c r="U2384" s="355"/>
      <c r="V2384" s="355"/>
      <c r="W2384" s="355"/>
      <c r="X2384" s="355"/>
      <c r="Y2384" s="355"/>
      <c r="Z2384" s="355"/>
    </row>
    <row r="2385" spans="1:26" s="92" customFormat="1">
      <c r="A2385" s="355"/>
      <c r="B2385" s="355"/>
      <c r="C2385" s="355"/>
      <c r="E2385" s="101"/>
      <c r="H2385" s="93"/>
      <c r="I2385" s="94"/>
      <c r="J2385" s="93"/>
      <c r="S2385" s="355"/>
      <c r="T2385" s="355"/>
      <c r="U2385" s="355"/>
      <c r="V2385" s="355"/>
      <c r="W2385" s="355"/>
      <c r="X2385" s="355"/>
      <c r="Y2385" s="355"/>
      <c r="Z2385" s="355"/>
    </row>
    <row r="2386" spans="1:26" s="92" customFormat="1">
      <c r="A2386" s="355"/>
      <c r="B2386" s="355"/>
      <c r="C2386" s="355"/>
      <c r="E2386" s="101"/>
      <c r="H2386" s="93"/>
      <c r="I2386" s="94"/>
      <c r="J2386" s="93"/>
      <c r="S2386" s="355"/>
      <c r="T2386" s="355"/>
      <c r="U2386" s="355"/>
      <c r="V2386" s="355"/>
      <c r="W2386" s="355"/>
      <c r="X2386" s="355"/>
      <c r="Y2386" s="355"/>
      <c r="Z2386" s="355"/>
    </row>
    <row r="2387" spans="1:26" s="92" customFormat="1">
      <c r="A2387" s="355"/>
      <c r="B2387" s="355"/>
      <c r="C2387" s="355"/>
      <c r="E2387" s="101"/>
      <c r="H2387" s="93"/>
      <c r="I2387" s="94"/>
      <c r="J2387" s="93"/>
      <c r="S2387" s="355"/>
      <c r="T2387" s="355"/>
      <c r="U2387" s="355"/>
      <c r="V2387" s="355"/>
      <c r="W2387" s="355"/>
      <c r="X2387" s="355"/>
      <c r="Y2387" s="355"/>
      <c r="Z2387" s="355"/>
    </row>
    <row r="2388" spans="1:26" s="92" customFormat="1">
      <c r="A2388" s="355"/>
      <c r="B2388" s="355"/>
      <c r="C2388" s="355"/>
      <c r="E2388" s="101"/>
      <c r="H2388" s="93"/>
      <c r="I2388" s="94"/>
      <c r="J2388" s="93"/>
      <c r="S2388" s="355"/>
      <c r="T2388" s="355"/>
      <c r="U2388" s="355"/>
      <c r="V2388" s="355"/>
      <c r="W2388" s="355"/>
      <c r="X2388" s="355"/>
      <c r="Y2388" s="355"/>
      <c r="Z2388" s="355"/>
    </row>
    <row r="2389" spans="1:26" s="92" customFormat="1">
      <c r="A2389" s="355"/>
      <c r="B2389" s="355"/>
      <c r="C2389" s="355"/>
      <c r="E2389" s="101"/>
      <c r="H2389" s="93"/>
      <c r="I2389" s="94"/>
      <c r="J2389" s="93"/>
      <c r="S2389" s="355"/>
      <c r="T2389" s="355"/>
      <c r="U2389" s="355"/>
      <c r="V2389" s="355"/>
      <c r="W2389" s="355"/>
      <c r="X2389" s="355"/>
      <c r="Y2389" s="355"/>
      <c r="Z2389" s="355"/>
    </row>
    <row r="2390" spans="1:26" s="92" customFormat="1">
      <c r="A2390" s="355"/>
      <c r="B2390" s="355"/>
      <c r="C2390" s="355"/>
      <c r="E2390" s="101"/>
      <c r="H2390" s="93"/>
      <c r="I2390" s="94"/>
      <c r="J2390" s="93"/>
      <c r="S2390" s="355"/>
      <c r="T2390" s="355"/>
      <c r="U2390" s="355"/>
      <c r="V2390" s="355"/>
      <c r="W2390" s="355"/>
      <c r="X2390" s="355"/>
      <c r="Y2390" s="355"/>
      <c r="Z2390" s="355"/>
    </row>
    <row r="2391" spans="1:26" s="92" customFormat="1">
      <c r="A2391" s="355"/>
      <c r="B2391" s="355"/>
      <c r="C2391" s="355"/>
      <c r="E2391" s="101"/>
      <c r="H2391" s="93"/>
      <c r="I2391" s="94"/>
      <c r="J2391" s="93"/>
      <c r="S2391" s="355"/>
      <c r="T2391" s="355"/>
      <c r="U2391" s="355"/>
      <c r="V2391" s="355"/>
      <c r="W2391" s="355"/>
      <c r="X2391" s="355"/>
      <c r="Y2391" s="355"/>
      <c r="Z2391" s="355"/>
    </row>
    <row r="2392" spans="1:26" s="92" customFormat="1">
      <c r="A2392" s="355"/>
      <c r="B2392" s="355"/>
      <c r="C2392" s="355"/>
      <c r="E2392" s="101"/>
      <c r="H2392" s="93"/>
      <c r="I2392" s="94"/>
      <c r="J2392" s="93"/>
      <c r="S2392" s="355"/>
      <c r="T2392" s="355"/>
      <c r="U2392" s="355"/>
      <c r="V2392" s="355"/>
      <c r="W2392" s="355"/>
      <c r="X2392" s="355"/>
      <c r="Y2392" s="355"/>
      <c r="Z2392" s="355"/>
    </row>
    <row r="2393" spans="1:26" s="92" customFormat="1">
      <c r="A2393" s="355"/>
      <c r="B2393" s="355"/>
      <c r="C2393" s="355"/>
      <c r="E2393" s="101"/>
      <c r="H2393" s="93"/>
      <c r="I2393" s="94"/>
      <c r="J2393" s="93"/>
      <c r="S2393" s="355"/>
      <c r="T2393" s="355"/>
      <c r="U2393" s="355"/>
      <c r="V2393" s="355"/>
      <c r="W2393" s="355"/>
      <c r="X2393" s="355"/>
      <c r="Y2393" s="355"/>
      <c r="Z2393" s="355"/>
    </row>
    <row r="2394" spans="1:26" s="92" customFormat="1">
      <c r="A2394" s="355"/>
      <c r="B2394" s="355"/>
      <c r="C2394" s="355"/>
      <c r="E2394" s="101"/>
      <c r="H2394" s="93"/>
      <c r="I2394" s="94"/>
      <c r="J2394" s="93"/>
      <c r="S2394" s="355"/>
      <c r="T2394" s="355"/>
      <c r="U2394" s="355"/>
      <c r="V2394" s="355"/>
      <c r="W2394" s="355"/>
      <c r="X2394" s="355"/>
      <c r="Y2394" s="355"/>
      <c r="Z2394" s="355"/>
    </row>
    <row r="2395" spans="1:26" s="92" customFormat="1">
      <c r="A2395" s="355"/>
      <c r="B2395" s="355"/>
      <c r="C2395" s="355"/>
      <c r="E2395" s="101"/>
      <c r="H2395" s="93"/>
      <c r="I2395" s="94"/>
      <c r="J2395" s="93"/>
      <c r="S2395" s="355"/>
      <c r="T2395" s="355"/>
      <c r="U2395" s="355"/>
      <c r="V2395" s="355"/>
      <c r="W2395" s="355"/>
      <c r="X2395" s="355"/>
      <c r="Y2395" s="355"/>
      <c r="Z2395" s="355"/>
    </row>
    <row r="2396" spans="1:26" s="92" customFormat="1">
      <c r="A2396" s="355"/>
      <c r="B2396" s="355"/>
      <c r="C2396" s="355"/>
      <c r="E2396" s="101"/>
      <c r="H2396" s="93"/>
      <c r="I2396" s="94"/>
      <c r="J2396" s="93"/>
      <c r="S2396" s="355"/>
      <c r="T2396" s="355"/>
      <c r="U2396" s="355"/>
      <c r="V2396" s="355"/>
      <c r="W2396" s="355"/>
      <c r="X2396" s="355"/>
      <c r="Y2396" s="355"/>
      <c r="Z2396" s="355"/>
    </row>
    <row r="2397" spans="1:26" s="92" customFormat="1">
      <c r="A2397" s="355"/>
      <c r="B2397" s="355"/>
      <c r="C2397" s="355"/>
      <c r="E2397" s="101"/>
      <c r="H2397" s="93"/>
      <c r="I2397" s="94"/>
      <c r="J2397" s="93"/>
      <c r="S2397" s="355"/>
      <c r="T2397" s="355"/>
      <c r="U2397" s="355"/>
      <c r="V2397" s="355"/>
      <c r="W2397" s="355"/>
      <c r="X2397" s="355"/>
      <c r="Y2397" s="355"/>
      <c r="Z2397" s="355"/>
    </row>
    <row r="2398" spans="1:26" s="92" customFormat="1">
      <c r="A2398" s="355"/>
      <c r="B2398" s="355"/>
      <c r="C2398" s="355"/>
      <c r="E2398" s="101"/>
      <c r="H2398" s="93"/>
      <c r="I2398" s="94"/>
      <c r="J2398" s="93"/>
      <c r="S2398" s="355"/>
      <c r="T2398" s="355"/>
      <c r="U2398" s="355"/>
      <c r="V2398" s="355"/>
      <c r="W2398" s="355"/>
      <c r="X2398" s="355"/>
      <c r="Y2398" s="355"/>
      <c r="Z2398" s="355"/>
    </row>
    <row r="2399" spans="1:26" s="92" customFormat="1">
      <c r="A2399" s="355"/>
      <c r="B2399" s="355"/>
      <c r="C2399" s="355"/>
      <c r="E2399" s="101"/>
      <c r="H2399" s="93"/>
      <c r="I2399" s="94"/>
      <c r="J2399" s="93"/>
      <c r="S2399" s="355"/>
      <c r="T2399" s="355"/>
      <c r="U2399" s="355"/>
      <c r="V2399" s="355"/>
      <c r="W2399" s="355"/>
      <c r="X2399" s="355"/>
      <c r="Y2399" s="355"/>
      <c r="Z2399" s="355"/>
    </row>
    <row r="2400" spans="1:26" s="92" customFormat="1">
      <c r="A2400" s="355"/>
      <c r="B2400" s="355"/>
      <c r="C2400" s="355"/>
      <c r="E2400" s="101"/>
      <c r="H2400" s="93"/>
      <c r="I2400" s="94"/>
      <c r="J2400" s="93"/>
      <c r="S2400" s="355"/>
      <c r="T2400" s="355"/>
      <c r="U2400" s="355"/>
      <c r="V2400" s="355"/>
      <c r="W2400" s="355"/>
      <c r="X2400" s="355"/>
      <c r="Y2400" s="355"/>
      <c r="Z2400" s="355"/>
    </row>
    <row r="2401" spans="1:26" s="92" customFormat="1">
      <c r="A2401" s="355"/>
      <c r="B2401" s="355"/>
      <c r="C2401" s="355"/>
      <c r="E2401" s="101"/>
      <c r="H2401" s="93"/>
      <c r="I2401" s="94"/>
      <c r="J2401" s="93"/>
      <c r="S2401" s="355"/>
      <c r="T2401" s="355"/>
      <c r="U2401" s="355"/>
      <c r="V2401" s="355"/>
      <c r="W2401" s="355"/>
      <c r="X2401" s="355"/>
      <c r="Y2401" s="355"/>
      <c r="Z2401" s="355"/>
    </row>
    <row r="2402" spans="1:26" s="92" customFormat="1">
      <c r="A2402" s="355"/>
      <c r="B2402" s="355"/>
      <c r="C2402" s="355"/>
      <c r="E2402" s="101"/>
      <c r="H2402" s="93"/>
      <c r="I2402" s="94"/>
      <c r="J2402" s="93"/>
      <c r="S2402" s="355"/>
      <c r="T2402" s="355"/>
      <c r="U2402" s="355"/>
      <c r="V2402" s="355"/>
      <c r="W2402" s="355"/>
      <c r="X2402" s="355"/>
      <c r="Y2402" s="355"/>
      <c r="Z2402" s="355"/>
    </row>
    <row r="2403" spans="1:26" s="92" customFormat="1">
      <c r="A2403" s="355"/>
      <c r="B2403" s="355"/>
      <c r="C2403" s="355"/>
      <c r="E2403" s="101"/>
      <c r="H2403" s="93"/>
      <c r="I2403" s="94"/>
      <c r="J2403" s="93"/>
      <c r="S2403" s="355"/>
      <c r="T2403" s="355"/>
      <c r="U2403" s="355"/>
      <c r="V2403" s="355"/>
      <c r="W2403" s="355"/>
      <c r="X2403" s="355"/>
      <c r="Y2403" s="355"/>
      <c r="Z2403" s="355"/>
    </row>
    <row r="2404" spans="1:26" s="92" customFormat="1">
      <c r="A2404" s="355"/>
      <c r="B2404" s="355"/>
      <c r="C2404" s="355"/>
      <c r="E2404" s="101"/>
      <c r="H2404" s="93"/>
      <c r="I2404" s="94"/>
      <c r="J2404" s="93"/>
      <c r="S2404" s="355"/>
      <c r="T2404" s="355"/>
      <c r="U2404" s="355"/>
      <c r="V2404" s="355"/>
      <c r="W2404" s="355"/>
      <c r="X2404" s="355"/>
      <c r="Y2404" s="355"/>
      <c r="Z2404" s="355"/>
    </row>
    <row r="2405" spans="1:26" s="92" customFormat="1">
      <c r="A2405" s="355"/>
      <c r="B2405" s="355"/>
      <c r="C2405" s="355"/>
      <c r="E2405" s="101"/>
      <c r="H2405" s="93"/>
      <c r="I2405" s="94"/>
      <c r="J2405" s="93"/>
      <c r="S2405" s="355"/>
      <c r="T2405" s="355"/>
      <c r="U2405" s="355"/>
      <c r="V2405" s="355"/>
      <c r="W2405" s="355"/>
      <c r="X2405" s="355"/>
      <c r="Y2405" s="355"/>
      <c r="Z2405" s="355"/>
    </row>
    <row r="2406" spans="1:26" s="92" customFormat="1">
      <c r="A2406" s="355"/>
      <c r="B2406" s="355"/>
      <c r="C2406" s="355"/>
      <c r="E2406" s="101"/>
      <c r="H2406" s="93"/>
      <c r="I2406" s="94"/>
      <c r="J2406" s="93"/>
      <c r="S2406" s="355"/>
      <c r="T2406" s="355"/>
      <c r="U2406" s="355"/>
      <c r="V2406" s="355"/>
      <c r="W2406" s="355"/>
      <c r="X2406" s="355"/>
      <c r="Y2406" s="355"/>
      <c r="Z2406" s="355"/>
    </row>
    <row r="2407" spans="1:26" s="92" customFormat="1">
      <c r="A2407" s="355"/>
      <c r="B2407" s="355"/>
      <c r="C2407" s="355"/>
      <c r="E2407" s="101"/>
      <c r="H2407" s="93"/>
      <c r="I2407" s="94"/>
      <c r="J2407" s="93"/>
      <c r="S2407" s="355"/>
      <c r="T2407" s="355"/>
      <c r="U2407" s="355"/>
      <c r="V2407" s="355"/>
      <c r="W2407" s="355"/>
      <c r="X2407" s="355"/>
      <c r="Y2407" s="355"/>
      <c r="Z2407" s="355"/>
    </row>
    <row r="2408" spans="1:26" s="92" customFormat="1">
      <c r="A2408" s="355"/>
      <c r="B2408" s="355"/>
      <c r="C2408" s="355"/>
      <c r="E2408" s="101"/>
      <c r="H2408" s="93"/>
      <c r="I2408" s="94"/>
      <c r="J2408" s="93"/>
      <c r="S2408" s="355"/>
      <c r="T2408" s="355"/>
      <c r="U2408" s="355"/>
      <c r="V2408" s="355"/>
      <c r="W2408" s="355"/>
      <c r="X2408" s="355"/>
      <c r="Y2408" s="355"/>
      <c r="Z2408" s="355"/>
    </row>
    <row r="2409" spans="1:26" s="92" customFormat="1">
      <c r="A2409" s="355"/>
      <c r="B2409" s="355"/>
      <c r="C2409" s="355"/>
      <c r="E2409" s="101"/>
      <c r="H2409" s="93"/>
      <c r="I2409" s="94"/>
      <c r="J2409" s="93"/>
      <c r="S2409" s="355"/>
      <c r="T2409" s="355"/>
      <c r="U2409" s="355"/>
      <c r="V2409" s="355"/>
      <c r="W2409" s="355"/>
      <c r="X2409" s="355"/>
      <c r="Y2409" s="355"/>
      <c r="Z2409" s="355"/>
    </row>
    <row r="2410" spans="1:26" s="92" customFormat="1">
      <c r="A2410" s="355"/>
      <c r="B2410" s="355"/>
      <c r="C2410" s="355"/>
      <c r="E2410" s="101"/>
      <c r="H2410" s="93"/>
      <c r="I2410" s="94"/>
      <c r="J2410" s="93"/>
      <c r="S2410" s="355"/>
      <c r="T2410" s="355"/>
      <c r="U2410" s="355"/>
      <c r="V2410" s="355"/>
      <c r="W2410" s="355"/>
      <c r="X2410" s="355"/>
      <c r="Y2410" s="355"/>
      <c r="Z2410" s="355"/>
    </row>
    <row r="2411" spans="1:26" s="92" customFormat="1">
      <c r="A2411" s="355"/>
      <c r="B2411" s="355"/>
      <c r="C2411" s="355"/>
      <c r="E2411" s="101"/>
      <c r="H2411" s="93"/>
      <c r="I2411" s="94"/>
      <c r="J2411" s="93"/>
      <c r="S2411" s="355"/>
      <c r="T2411" s="355"/>
      <c r="U2411" s="355"/>
      <c r="V2411" s="355"/>
      <c r="W2411" s="355"/>
      <c r="X2411" s="355"/>
      <c r="Y2411" s="355"/>
      <c r="Z2411" s="355"/>
    </row>
    <row r="2412" spans="1:26" s="92" customFormat="1">
      <c r="A2412" s="355"/>
      <c r="B2412" s="355"/>
      <c r="C2412" s="355"/>
      <c r="E2412" s="101"/>
      <c r="H2412" s="93"/>
      <c r="I2412" s="94"/>
      <c r="J2412" s="93"/>
      <c r="S2412" s="355"/>
      <c r="T2412" s="355"/>
      <c r="U2412" s="355"/>
      <c r="V2412" s="355"/>
      <c r="W2412" s="355"/>
      <c r="X2412" s="355"/>
      <c r="Y2412" s="355"/>
      <c r="Z2412" s="355"/>
    </row>
    <row r="2413" spans="1:26" s="92" customFormat="1">
      <c r="A2413" s="355"/>
      <c r="B2413" s="355"/>
      <c r="C2413" s="355"/>
      <c r="E2413" s="101"/>
      <c r="H2413" s="93"/>
      <c r="I2413" s="94"/>
      <c r="J2413" s="93"/>
      <c r="S2413" s="355"/>
      <c r="T2413" s="355"/>
      <c r="U2413" s="355"/>
      <c r="V2413" s="355"/>
      <c r="W2413" s="355"/>
      <c r="X2413" s="355"/>
      <c r="Y2413" s="355"/>
      <c r="Z2413" s="355"/>
    </row>
    <row r="2414" spans="1:26" s="92" customFormat="1">
      <c r="A2414" s="355"/>
      <c r="B2414" s="355"/>
      <c r="C2414" s="355"/>
      <c r="E2414" s="101"/>
      <c r="H2414" s="93"/>
      <c r="I2414" s="94"/>
      <c r="J2414" s="93"/>
      <c r="S2414" s="355"/>
      <c r="T2414" s="355"/>
      <c r="U2414" s="355"/>
      <c r="V2414" s="355"/>
      <c r="W2414" s="355"/>
      <c r="X2414" s="355"/>
      <c r="Y2414" s="355"/>
      <c r="Z2414" s="355"/>
    </row>
    <row r="2415" spans="1:26" s="92" customFormat="1">
      <c r="A2415" s="355"/>
      <c r="B2415" s="355"/>
      <c r="C2415" s="355"/>
      <c r="E2415" s="101"/>
      <c r="H2415" s="93"/>
      <c r="I2415" s="94"/>
      <c r="J2415" s="93"/>
      <c r="S2415" s="355"/>
      <c r="T2415" s="355"/>
      <c r="U2415" s="355"/>
      <c r="V2415" s="355"/>
      <c r="W2415" s="355"/>
      <c r="X2415" s="355"/>
      <c r="Y2415" s="355"/>
      <c r="Z2415" s="355"/>
    </row>
    <row r="2416" spans="1:26" s="92" customFormat="1">
      <c r="A2416" s="355"/>
      <c r="B2416" s="355"/>
      <c r="C2416" s="355"/>
      <c r="E2416" s="101"/>
      <c r="H2416" s="93"/>
      <c r="I2416" s="94"/>
      <c r="J2416" s="93"/>
      <c r="S2416" s="355"/>
      <c r="T2416" s="355"/>
      <c r="U2416" s="355"/>
      <c r="V2416" s="355"/>
      <c r="W2416" s="355"/>
      <c r="X2416" s="355"/>
      <c r="Y2416" s="355"/>
      <c r="Z2416" s="355"/>
    </row>
    <row r="2417" spans="1:26" s="92" customFormat="1">
      <c r="A2417" s="355"/>
      <c r="B2417" s="355"/>
      <c r="C2417" s="355"/>
      <c r="E2417" s="101"/>
      <c r="H2417" s="93"/>
      <c r="I2417" s="94"/>
      <c r="J2417" s="93"/>
      <c r="S2417" s="355"/>
      <c r="T2417" s="355"/>
      <c r="U2417" s="355"/>
      <c r="V2417" s="355"/>
      <c r="W2417" s="355"/>
      <c r="X2417" s="355"/>
      <c r="Y2417" s="355"/>
      <c r="Z2417" s="355"/>
    </row>
    <row r="2418" spans="1:26" s="92" customFormat="1">
      <c r="A2418" s="355"/>
      <c r="B2418" s="355"/>
      <c r="C2418" s="355"/>
      <c r="E2418" s="101"/>
      <c r="H2418" s="93"/>
      <c r="I2418" s="94"/>
      <c r="J2418" s="93"/>
      <c r="S2418" s="355"/>
      <c r="T2418" s="355"/>
      <c r="U2418" s="355"/>
      <c r="V2418" s="355"/>
      <c r="W2418" s="355"/>
      <c r="X2418" s="355"/>
      <c r="Y2418" s="355"/>
      <c r="Z2418" s="355"/>
    </row>
    <row r="2419" spans="1:26" s="92" customFormat="1">
      <c r="A2419" s="355"/>
      <c r="B2419" s="355"/>
      <c r="C2419" s="355"/>
      <c r="E2419" s="101"/>
      <c r="H2419" s="93"/>
      <c r="I2419" s="94"/>
      <c r="J2419" s="93"/>
      <c r="S2419" s="355"/>
      <c r="T2419" s="355"/>
      <c r="U2419" s="355"/>
      <c r="V2419" s="355"/>
      <c r="W2419" s="355"/>
      <c r="X2419" s="355"/>
      <c r="Y2419" s="355"/>
      <c r="Z2419" s="355"/>
    </row>
    <row r="2420" spans="1:26" s="92" customFormat="1">
      <c r="A2420" s="355"/>
      <c r="B2420" s="355"/>
      <c r="C2420" s="355"/>
      <c r="E2420" s="101"/>
      <c r="H2420" s="93"/>
      <c r="I2420" s="94"/>
      <c r="J2420" s="93"/>
      <c r="S2420" s="355"/>
      <c r="T2420" s="355"/>
      <c r="U2420" s="355"/>
      <c r="V2420" s="355"/>
      <c r="W2420" s="355"/>
      <c r="X2420" s="355"/>
      <c r="Y2420" s="355"/>
      <c r="Z2420" s="355"/>
    </row>
    <row r="2421" spans="1:26" s="92" customFormat="1">
      <c r="A2421" s="355"/>
      <c r="B2421" s="355"/>
      <c r="C2421" s="355"/>
      <c r="E2421" s="101"/>
      <c r="H2421" s="93"/>
      <c r="I2421" s="94"/>
      <c r="J2421" s="93"/>
      <c r="S2421" s="355"/>
      <c r="T2421" s="355"/>
      <c r="U2421" s="355"/>
      <c r="V2421" s="355"/>
      <c r="W2421" s="355"/>
      <c r="X2421" s="355"/>
      <c r="Y2421" s="355"/>
      <c r="Z2421" s="355"/>
    </row>
    <row r="2422" spans="1:26" s="92" customFormat="1">
      <c r="A2422" s="355"/>
      <c r="B2422" s="355"/>
      <c r="C2422" s="355"/>
      <c r="E2422" s="101"/>
      <c r="H2422" s="93"/>
      <c r="I2422" s="94"/>
      <c r="J2422" s="93"/>
      <c r="S2422" s="355"/>
      <c r="T2422" s="355"/>
      <c r="U2422" s="355"/>
      <c r="V2422" s="355"/>
      <c r="W2422" s="355"/>
      <c r="X2422" s="355"/>
      <c r="Y2422" s="355"/>
      <c r="Z2422" s="355"/>
    </row>
    <row r="2423" spans="1:26" s="92" customFormat="1">
      <c r="A2423" s="355"/>
      <c r="B2423" s="355"/>
      <c r="C2423" s="355"/>
      <c r="E2423" s="101"/>
      <c r="H2423" s="93"/>
      <c r="I2423" s="94"/>
      <c r="J2423" s="93"/>
      <c r="S2423" s="355"/>
      <c r="T2423" s="355"/>
      <c r="U2423" s="355"/>
      <c r="V2423" s="355"/>
      <c r="W2423" s="355"/>
      <c r="X2423" s="355"/>
      <c r="Y2423" s="355"/>
      <c r="Z2423" s="355"/>
    </row>
    <row r="2424" spans="1:26" s="92" customFormat="1">
      <c r="A2424" s="355"/>
      <c r="B2424" s="355"/>
      <c r="C2424" s="355"/>
      <c r="E2424" s="101"/>
      <c r="H2424" s="93"/>
      <c r="I2424" s="94"/>
      <c r="J2424" s="93"/>
      <c r="S2424" s="355"/>
      <c r="T2424" s="355"/>
      <c r="U2424" s="355"/>
      <c r="V2424" s="355"/>
      <c r="W2424" s="355"/>
      <c r="X2424" s="355"/>
      <c r="Y2424" s="355"/>
      <c r="Z2424" s="355"/>
    </row>
    <row r="2425" spans="1:26" s="92" customFormat="1">
      <c r="A2425" s="355"/>
      <c r="B2425" s="355"/>
      <c r="C2425" s="355"/>
      <c r="E2425" s="101"/>
      <c r="H2425" s="93"/>
      <c r="I2425" s="94"/>
      <c r="J2425" s="93"/>
      <c r="S2425" s="355"/>
      <c r="T2425" s="355"/>
      <c r="U2425" s="355"/>
      <c r="V2425" s="355"/>
      <c r="W2425" s="355"/>
      <c r="X2425" s="355"/>
      <c r="Y2425" s="355"/>
      <c r="Z2425" s="355"/>
    </row>
    <row r="2426" spans="1:26" s="92" customFormat="1">
      <c r="A2426" s="355"/>
      <c r="B2426" s="355"/>
      <c r="C2426" s="355"/>
      <c r="E2426" s="101"/>
      <c r="H2426" s="93"/>
      <c r="I2426" s="94"/>
      <c r="J2426" s="93"/>
      <c r="S2426" s="355"/>
      <c r="T2426" s="355"/>
      <c r="U2426" s="355"/>
      <c r="V2426" s="355"/>
      <c r="W2426" s="355"/>
      <c r="X2426" s="355"/>
      <c r="Y2426" s="355"/>
      <c r="Z2426" s="355"/>
    </row>
    <row r="2427" spans="1:26" s="92" customFormat="1">
      <c r="A2427" s="355"/>
      <c r="B2427" s="355"/>
      <c r="C2427" s="355"/>
      <c r="E2427" s="101"/>
      <c r="H2427" s="93"/>
      <c r="I2427" s="94"/>
      <c r="J2427" s="93"/>
      <c r="S2427" s="355"/>
      <c r="T2427" s="355"/>
      <c r="U2427" s="355"/>
      <c r="V2427" s="355"/>
      <c r="W2427" s="355"/>
      <c r="X2427" s="355"/>
      <c r="Y2427" s="355"/>
      <c r="Z2427" s="355"/>
    </row>
    <row r="2428" spans="1:26" s="92" customFormat="1">
      <c r="A2428" s="355"/>
      <c r="B2428" s="355"/>
      <c r="C2428" s="355"/>
      <c r="E2428" s="101"/>
      <c r="H2428" s="93"/>
      <c r="I2428" s="94"/>
      <c r="J2428" s="93"/>
      <c r="S2428" s="355"/>
      <c r="T2428" s="355"/>
      <c r="U2428" s="355"/>
      <c r="V2428" s="355"/>
      <c r="W2428" s="355"/>
      <c r="X2428" s="355"/>
      <c r="Y2428" s="355"/>
      <c r="Z2428" s="355"/>
    </row>
    <row r="2429" spans="1:26" s="92" customFormat="1">
      <c r="A2429" s="355"/>
      <c r="B2429" s="355"/>
      <c r="C2429" s="355"/>
      <c r="E2429" s="101"/>
      <c r="H2429" s="93"/>
      <c r="I2429" s="94"/>
      <c r="J2429" s="93"/>
      <c r="S2429" s="355"/>
      <c r="T2429" s="355"/>
      <c r="U2429" s="355"/>
      <c r="V2429" s="355"/>
      <c r="W2429" s="355"/>
      <c r="X2429" s="355"/>
      <c r="Y2429" s="355"/>
      <c r="Z2429" s="355"/>
    </row>
    <row r="2430" spans="1:26" s="92" customFormat="1">
      <c r="A2430" s="355"/>
      <c r="B2430" s="355"/>
      <c r="C2430" s="355"/>
      <c r="E2430" s="101"/>
      <c r="H2430" s="93"/>
      <c r="I2430" s="94"/>
      <c r="J2430" s="93"/>
      <c r="S2430" s="355"/>
      <c r="T2430" s="355"/>
      <c r="U2430" s="355"/>
      <c r="V2430" s="355"/>
      <c r="W2430" s="355"/>
      <c r="X2430" s="355"/>
      <c r="Y2430" s="355"/>
      <c r="Z2430" s="355"/>
    </row>
    <row r="2431" spans="1:26" s="92" customFormat="1">
      <c r="A2431" s="355"/>
      <c r="B2431" s="355"/>
      <c r="C2431" s="355"/>
      <c r="E2431" s="101"/>
      <c r="H2431" s="93"/>
      <c r="I2431" s="94"/>
      <c r="J2431" s="93"/>
      <c r="S2431" s="355"/>
      <c r="T2431" s="355"/>
      <c r="U2431" s="355"/>
      <c r="V2431" s="355"/>
      <c r="W2431" s="355"/>
      <c r="X2431" s="355"/>
      <c r="Y2431" s="355"/>
      <c r="Z2431" s="355"/>
    </row>
    <row r="2432" spans="1:26" s="92" customFormat="1">
      <c r="A2432" s="355"/>
      <c r="B2432" s="355"/>
      <c r="C2432" s="355"/>
      <c r="E2432" s="101"/>
      <c r="H2432" s="93"/>
      <c r="I2432" s="94"/>
      <c r="J2432" s="93"/>
      <c r="S2432" s="355"/>
      <c r="T2432" s="355"/>
      <c r="U2432" s="355"/>
      <c r="V2432" s="355"/>
      <c r="W2432" s="355"/>
      <c r="X2432" s="355"/>
      <c r="Y2432" s="355"/>
      <c r="Z2432" s="355"/>
    </row>
    <row r="2433" spans="1:26" s="92" customFormat="1">
      <c r="A2433" s="355"/>
      <c r="B2433" s="355"/>
      <c r="C2433" s="355"/>
      <c r="E2433" s="101"/>
      <c r="H2433" s="93"/>
      <c r="I2433" s="94"/>
      <c r="J2433" s="93"/>
      <c r="S2433" s="355"/>
      <c r="T2433" s="355"/>
      <c r="U2433" s="355"/>
      <c r="V2433" s="355"/>
      <c r="W2433" s="355"/>
      <c r="X2433" s="355"/>
      <c r="Y2433" s="355"/>
      <c r="Z2433" s="355"/>
    </row>
    <row r="2434" spans="1:26" s="92" customFormat="1">
      <c r="A2434" s="355"/>
      <c r="B2434" s="355"/>
      <c r="C2434" s="355"/>
      <c r="E2434" s="101"/>
      <c r="H2434" s="93"/>
      <c r="I2434" s="94"/>
      <c r="J2434" s="93"/>
      <c r="S2434" s="355"/>
      <c r="T2434" s="355"/>
      <c r="U2434" s="355"/>
      <c r="V2434" s="355"/>
      <c r="W2434" s="355"/>
      <c r="X2434" s="355"/>
      <c r="Y2434" s="355"/>
      <c r="Z2434" s="355"/>
    </row>
    <row r="2435" spans="1:26" s="92" customFormat="1">
      <c r="A2435" s="355"/>
      <c r="B2435" s="355"/>
      <c r="C2435" s="355"/>
      <c r="E2435" s="101"/>
      <c r="H2435" s="93"/>
      <c r="I2435" s="94"/>
      <c r="J2435" s="93"/>
      <c r="S2435" s="355"/>
      <c r="T2435" s="355"/>
      <c r="U2435" s="355"/>
      <c r="V2435" s="355"/>
      <c r="W2435" s="355"/>
      <c r="X2435" s="355"/>
      <c r="Y2435" s="355"/>
      <c r="Z2435" s="355"/>
    </row>
    <row r="2436" spans="1:26" s="92" customFormat="1">
      <c r="A2436" s="355"/>
      <c r="B2436" s="355"/>
      <c r="C2436" s="355"/>
      <c r="E2436" s="101"/>
      <c r="H2436" s="93"/>
      <c r="I2436" s="94"/>
      <c r="J2436" s="93"/>
      <c r="S2436" s="355"/>
      <c r="T2436" s="355"/>
      <c r="U2436" s="355"/>
      <c r="V2436" s="355"/>
      <c r="W2436" s="355"/>
      <c r="X2436" s="355"/>
      <c r="Y2436" s="355"/>
      <c r="Z2436" s="355"/>
    </row>
    <row r="2437" spans="1:26" s="92" customFormat="1">
      <c r="A2437" s="355"/>
      <c r="B2437" s="355"/>
      <c r="C2437" s="355"/>
      <c r="E2437" s="101"/>
      <c r="H2437" s="93"/>
      <c r="I2437" s="94"/>
      <c r="J2437" s="93"/>
      <c r="S2437" s="355"/>
      <c r="T2437" s="355"/>
      <c r="U2437" s="355"/>
      <c r="V2437" s="355"/>
      <c r="W2437" s="355"/>
      <c r="X2437" s="355"/>
      <c r="Y2437" s="355"/>
      <c r="Z2437" s="355"/>
    </row>
    <row r="2438" spans="1:26" s="92" customFormat="1">
      <c r="A2438" s="355"/>
      <c r="B2438" s="355"/>
      <c r="C2438" s="355"/>
      <c r="E2438" s="101"/>
      <c r="H2438" s="93"/>
      <c r="I2438" s="94"/>
      <c r="J2438" s="93"/>
      <c r="S2438" s="355"/>
      <c r="T2438" s="355"/>
      <c r="U2438" s="355"/>
      <c r="V2438" s="355"/>
      <c r="W2438" s="355"/>
      <c r="X2438" s="355"/>
      <c r="Y2438" s="355"/>
      <c r="Z2438" s="355"/>
    </row>
    <row r="2439" spans="1:26" s="92" customFormat="1">
      <c r="A2439" s="355"/>
      <c r="B2439" s="355"/>
      <c r="C2439" s="355"/>
      <c r="E2439" s="101"/>
      <c r="H2439" s="93"/>
      <c r="I2439" s="94"/>
      <c r="J2439" s="93"/>
      <c r="S2439" s="355"/>
      <c r="T2439" s="355"/>
      <c r="U2439" s="355"/>
      <c r="V2439" s="355"/>
      <c r="W2439" s="355"/>
      <c r="X2439" s="355"/>
      <c r="Y2439" s="355"/>
      <c r="Z2439" s="355"/>
    </row>
    <row r="2440" spans="1:26" s="92" customFormat="1">
      <c r="A2440" s="355"/>
      <c r="B2440" s="355"/>
      <c r="C2440" s="355"/>
      <c r="E2440" s="101"/>
      <c r="H2440" s="93"/>
      <c r="I2440" s="94"/>
      <c r="J2440" s="93"/>
      <c r="S2440" s="355"/>
      <c r="T2440" s="355"/>
      <c r="U2440" s="355"/>
      <c r="V2440" s="355"/>
      <c r="W2440" s="355"/>
      <c r="X2440" s="355"/>
      <c r="Y2440" s="355"/>
      <c r="Z2440" s="355"/>
    </row>
    <row r="2441" spans="1:26" s="92" customFormat="1">
      <c r="A2441" s="355"/>
      <c r="B2441" s="355"/>
      <c r="C2441" s="355"/>
      <c r="E2441" s="101"/>
      <c r="H2441" s="93"/>
      <c r="I2441" s="94"/>
      <c r="J2441" s="93"/>
      <c r="S2441" s="355"/>
      <c r="T2441" s="355"/>
      <c r="U2441" s="355"/>
      <c r="V2441" s="355"/>
      <c r="W2441" s="355"/>
      <c r="X2441" s="355"/>
      <c r="Y2441" s="355"/>
      <c r="Z2441" s="355"/>
    </row>
    <row r="2442" spans="1:26" s="92" customFormat="1">
      <c r="A2442" s="355"/>
      <c r="B2442" s="355"/>
      <c r="C2442" s="355"/>
      <c r="E2442" s="101"/>
      <c r="H2442" s="93"/>
      <c r="I2442" s="94"/>
      <c r="J2442" s="93"/>
      <c r="S2442" s="355"/>
      <c r="T2442" s="355"/>
      <c r="U2442" s="355"/>
      <c r="V2442" s="355"/>
      <c r="W2442" s="355"/>
      <c r="X2442" s="355"/>
      <c r="Y2442" s="355"/>
      <c r="Z2442" s="355"/>
    </row>
    <row r="2443" spans="1:26" s="92" customFormat="1">
      <c r="A2443" s="355"/>
      <c r="B2443" s="355"/>
      <c r="C2443" s="355"/>
      <c r="E2443" s="101"/>
      <c r="H2443" s="93"/>
      <c r="I2443" s="94"/>
      <c r="J2443" s="93"/>
      <c r="S2443" s="355"/>
      <c r="T2443" s="355"/>
      <c r="U2443" s="355"/>
      <c r="V2443" s="355"/>
      <c r="W2443" s="355"/>
      <c r="X2443" s="355"/>
      <c r="Y2443" s="355"/>
      <c r="Z2443" s="355"/>
    </row>
    <row r="2444" spans="1:26" s="92" customFormat="1">
      <c r="A2444" s="355"/>
      <c r="B2444" s="355"/>
      <c r="C2444" s="355"/>
      <c r="E2444" s="101"/>
      <c r="H2444" s="93"/>
      <c r="I2444" s="94"/>
      <c r="J2444" s="93"/>
      <c r="S2444" s="355"/>
      <c r="T2444" s="355"/>
      <c r="U2444" s="355"/>
      <c r="V2444" s="355"/>
      <c r="W2444" s="355"/>
      <c r="X2444" s="355"/>
      <c r="Y2444" s="355"/>
      <c r="Z2444" s="355"/>
    </row>
    <row r="2445" spans="1:26" s="92" customFormat="1">
      <c r="A2445" s="355"/>
      <c r="B2445" s="355"/>
      <c r="C2445" s="355"/>
      <c r="E2445" s="101"/>
      <c r="H2445" s="93"/>
      <c r="I2445" s="94"/>
      <c r="J2445" s="93"/>
      <c r="S2445" s="355"/>
      <c r="T2445" s="355"/>
      <c r="U2445" s="355"/>
      <c r="V2445" s="355"/>
      <c r="W2445" s="355"/>
      <c r="X2445" s="355"/>
      <c r="Y2445" s="355"/>
      <c r="Z2445" s="355"/>
    </row>
    <row r="2446" spans="1:26" s="92" customFormat="1">
      <c r="A2446" s="355"/>
      <c r="B2446" s="355"/>
      <c r="C2446" s="355"/>
      <c r="E2446" s="101"/>
      <c r="H2446" s="93"/>
      <c r="I2446" s="94"/>
      <c r="J2446" s="93"/>
      <c r="S2446" s="355"/>
      <c r="T2446" s="355"/>
      <c r="U2446" s="355"/>
      <c r="V2446" s="355"/>
      <c r="W2446" s="355"/>
      <c r="X2446" s="355"/>
      <c r="Y2446" s="355"/>
      <c r="Z2446" s="355"/>
    </row>
    <row r="2447" spans="1:26" s="92" customFormat="1">
      <c r="A2447" s="355"/>
      <c r="B2447" s="355"/>
      <c r="C2447" s="355"/>
      <c r="E2447" s="101"/>
      <c r="H2447" s="93"/>
      <c r="I2447" s="94"/>
      <c r="J2447" s="93"/>
      <c r="S2447" s="355"/>
      <c r="T2447" s="355"/>
      <c r="U2447" s="355"/>
      <c r="V2447" s="355"/>
      <c r="W2447" s="355"/>
      <c r="X2447" s="355"/>
      <c r="Y2447" s="355"/>
      <c r="Z2447" s="355"/>
    </row>
    <row r="2448" spans="1:26" s="92" customFormat="1">
      <c r="A2448" s="355"/>
      <c r="B2448" s="355"/>
      <c r="C2448" s="355"/>
      <c r="E2448" s="101"/>
      <c r="H2448" s="93"/>
      <c r="I2448" s="94"/>
      <c r="J2448" s="93"/>
      <c r="S2448" s="355"/>
      <c r="T2448" s="355"/>
      <c r="U2448" s="355"/>
      <c r="V2448" s="355"/>
      <c r="W2448" s="355"/>
      <c r="X2448" s="355"/>
      <c r="Y2448" s="355"/>
      <c r="Z2448" s="355"/>
    </row>
    <row r="2449" spans="1:26" s="92" customFormat="1">
      <c r="A2449" s="355"/>
      <c r="B2449" s="355"/>
      <c r="C2449" s="355"/>
      <c r="E2449" s="101"/>
      <c r="H2449" s="93"/>
      <c r="I2449" s="94"/>
      <c r="J2449" s="93"/>
      <c r="S2449" s="355"/>
      <c r="T2449" s="355"/>
      <c r="U2449" s="355"/>
      <c r="V2449" s="355"/>
      <c r="W2449" s="355"/>
      <c r="X2449" s="355"/>
      <c r="Y2449" s="355"/>
      <c r="Z2449" s="355"/>
    </row>
    <row r="2450" spans="1:26" s="92" customFormat="1">
      <c r="A2450" s="355"/>
      <c r="B2450" s="355"/>
      <c r="C2450" s="355"/>
      <c r="E2450" s="101"/>
      <c r="H2450" s="93"/>
      <c r="I2450" s="94"/>
      <c r="J2450" s="93"/>
      <c r="S2450" s="355"/>
      <c r="T2450" s="355"/>
      <c r="U2450" s="355"/>
      <c r="V2450" s="355"/>
      <c r="W2450" s="355"/>
      <c r="X2450" s="355"/>
      <c r="Y2450" s="355"/>
      <c r="Z2450" s="355"/>
    </row>
    <row r="2451" spans="1:26" s="92" customFormat="1">
      <c r="A2451" s="355"/>
      <c r="B2451" s="355"/>
      <c r="C2451" s="355"/>
      <c r="E2451" s="101"/>
      <c r="H2451" s="93"/>
      <c r="I2451" s="94"/>
      <c r="J2451" s="93"/>
      <c r="S2451" s="355"/>
      <c r="T2451" s="355"/>
      <c r="U2451" s="355"/>
      <c r="V2451" s="355"/>
      <c r="W2451" s="355"/>
      <c r="X2451" s="355"/>
      <c r="Y2451" s="355"/>
      <c r="Z2451" s="355"/>
    </row>
    <row r="2452" spans="1:26" s="92" customFormat="1">
      <c r="A2452" s="355"/>
      <c r="B2452" s="355"/>
      <c r="C2452" s="355"/>
      <c r="E2452" s="101"/>
      <c r="H2452" s="93"/>
      <c r="I2452" s="94"/>
      <c r="J2452" s="93"/>
      <c r="S2452" s="355"/>
      <c r="T2452" s="355"/>
      <c r="U2452" s="355"/>
      <c r="V2452" s="355"/>
      <c r="W2452" s="355"/>
      <c r="X2452" s="355"/>
      <c r="Y2452" s="355"/>
      <c r="Z2452" s="355"/>
    </row>
    <row r="2453" spans="1:26" s="92" customFormat="1">
      <c r="A2453" s="355"/>
      <c r="B2453" s="355"/>
      <c r="C2453" s="355"/>
      <c r="E2453" s="101"/>
      <c r="H2453" s="93"/>
      <c r="I2453" s="94"/>
      <c r="J2453" s="93"/>
      <c r="S2453" s="355"/>
      <c r="T2453" s="355"/>
      <c r="U2453" s="355"/>
      <c r="V2453" s="355"/>
      <c r="W2453" s="355"/>
      <c r="X2453" s="355"/>
      <c r="Y2453" s="355"/>
      <c r="Z2453" s="355"/>
    </row>
    <row r="2454" spans="1:26" s="92" customFormat="1">
      <c r="A2454" s="355"/>
      <c r="B2454" s="355"/>
      <c r="C2454" s="355"/>
      <c r="E2454" s="101"/>
      <c r="H2454" s="93"/>
      <c r="I2454" s="94"/>
      <c r="J2454" s="93"/>
      <c r="S2454" s="355"/>
      <c r="T2454" s="355"/>
      <c r="U2454" s="355"/>
      <c r="V2454" s="355"/>
      <c r="W2454" s="355"/>
      <c r="X2454" s="355"/>
      <c r="Y2454" s="355"/>
      <c r="Z2454" s="355"/>
    </row>
    <row r="2455" spans="1:26" s="92" customFormat="1">
      <c r="A2455" s="355"/>
      <c r="B2455" s="355"/>
      <c r="C2455" s="355"/>
      <c r="E2455" s="101"/>
      <c r="H2455" s="93"/>
      <c r="I2455" s="94"/>
      <c r="J2455" s="93"/>
      <c r="S2455" s="355"/>
      <c r="T2455" s="355"/>
      <c r="U2455" s="355"/>
      <c r="V2455" s="355"/>
      <c r="W2455" s="355"/>
      <c r="X2455" s="355"/>
      <c r="Y2455" s="355"/>
      <c r="Z2455" s="355"/>
    </row>
    <row r="2456" spans="1:26" s="92" customFormat="1">
      <c r="A2456" s="355"/>
      <c r="B2456" s="355"/>
      <c r="C2456" s="355"/>
      <c r="E2456" s="101"/>
      <c r="H2456" s="93"/>
      <c r="I2456" s="94"/>
      <c r="J2456" s="93"/>
      <c r="S2456" s="355"/>
      <c r="T2456" s="355"/>
      <c r="U2456" s="355"/>
      <c r="V2456" s="355"/>
      <c r="W2456" s="355"/>
      <c r="X2456" s="355"/>
      <c r="Y2456" s="355"/>
      <c r="Z2456" s="355"/>
    </row>
    <row r="2457" spans="1:26" s="92" customFormat="1">
      <c r="A2457" s="355"/>
      <c r="B2457" s="355"/>
      <c r="C2457" s="355"/>
      <c r="E2457" s="101"/>
      <c r="H2457" s="93"/>
      <c r="I2457" s="94"/>
      <c r="J2457" s="93"/>
      <c r="S2457" s="355"/>
      <c r="T2457" s="355"/>
      <c r="U2457" s="355"/>
      <c r="V2457" s="355"/>
      <c r="W2457" s="355"/>
      <c r="X2457" s="355"/>
      <c r="Y2457" s="355"/>
      <c r="Z2457" s="355"/>
    </row>
    <row r="2458" spans="1:26" s="92" customFormat="1">
      <c r="A2458" s="355"/>
      <c r="B2458" s="355"/>
      <c r="C2458" s="355"/>
      <c r="E2458" s="101"/>
      <c r="H2458" s="93"/>
      <c r="I2458" s="94"/>
      <c r="J2458" s="93"/>
      <c r="S2458" s="355"/>
      <c r="T2458" s="355"/>
      <c r="U2458" s="355"/>
      <c r="V2458" s="355"/>
      <c r="W2458" s="355"/>
      <c r="X2458" s="355"/>
      <c r="Y2458" s="355"/>
      <c r="Z2458" s="355"/>
    </row>
    <row r="2459" spans="1:26" s="92" customFormat="1">
      <c r="A2459" s="355"/>
      <c r="B2459" s="355"/>
      <c r="C2459" s="355"/>
      <c r="E2459" s="101"/>
      <c r="H2459" s="93"/>
      <c r="I2459" s="94"/>
      <c r="J2459" s="93"/>
      <c r="S2459" s="355"/>
      <c r="T2459" s="355"/>
      <c r="U2459" s="355"/>
      <c r="V2459" s="355"/>
      <c r="W2459" s="355"/>
      <c r="X2459" s="355"/>
      <c r="Y2459" s="355"/>
      <c r="Z2459" s="355"/>
    </row>
    <row r="2460" spans="1:26" s="92" customFormat="1">
      <c r="A2460" s="355"/>
      <c r="B2460" s="355"/>
      <c r="C2460" s="355"/>
      <c r="E2460" s="101"/>
      <c r="H2460" s="93"/>
      <c r="I2460" s="94"/>
      <c r="J2460" s="93"/>
      <c r="S2460" s="355"/>
      <c r="T2460" s="355"/>
      <c r="U2460" s="355"/>
      <c r="V2460" s="355"/>
      <c r="W2460" s="355"/>
      <c r="X2460" s="355"/>
      <c r="Y2460" s="355"/>
      <c r="Z2460" s="355"/>
    </row>
    <row r="2461" spans="1:26" s="92" customFormat="1">
      <c r="A2461" s="355"/>
      <c r="B2461" s="355"/>
      <c r="C2461" s="355"/>
      <c r="E2461" s="101"/>
      <c r="H2461" s="93"/>
      <c r="I2461" s="94"/>
      <c r="J2461" s="93"/>
      <c r="S2461" s="355"/>
      <c r="T2461" s="355"/>
      <c r="U2461" s="355"/>
      <c r="V2461" s="355"/>
      <c r="W2461" s="355"/>
      <c r="X2461" s="355"/>
      <c r="Y2461" s="355"/>
      <c r="Z2461" s="355"/>
    </row>
    <row r="2462" spans="1:26" s="92" customFormat="1">
      <c r="A2462" s="355"/>
      <c r="B2462" s="355"/>
      <c r="C2462" s="355"/>
      <c r="E2462" s="101"/>
      <c r="H2462" s="93"/>
      <c r="I2462" s="94"/>
      <c r="J2462" s="93"/>
      <c r="S2462" s="355"/>
      <c r="T2462" s="355"/>
      <c r="U2462" s="355"/>
      <c r="V2462" s="355"/>
      <c r="W2462" s="355"/>
      <c r="X2462" s="355"/>
      <c r="Y2462" s="355"/>
      <c r="Z2462" s="355"/>
    </row>
    <row r="2463" spans="1:26" s="92" customFormat="1">
      <c r="A2463" s="355"/>
      <c r="B2463" s="355"/>
      <c r="C2463" s="355"/>
      <c r="E2463" s="101"/>
      <c r="H2463" s="93"/>
      <c r="I2463" s="94"/>
      <c r="J2463" s="93"/>
      <c r="S2463" s="355"/>
      <c r="T2463" s="355"/>
      <c r="U2463" s="355"/>
      <c r="V2463" s="355"/>
      <c r="W2463" s="355"/>
      <c r="X2463" s="355"/>
      <c r="Y2463" s="355"/>
      <c r="Z2463" s="355"/>
    </row>
    <row r="2464" spans="1:26" s="92" customFormat="1">
      <c r="A2464" s="355"/>
      <c r="B2464" s="355"/>
      <c r="C2464" s="355"/>
      <c r="E2464" s="101"/>
      <c r="H2464" s="93"/>
      <c r="I2464" s="94"/>
      <c r="J2464" s="93"/>
      <c r="S2464" s="355"/>
      <c r="T2464" s="355"/>
      <c r="U2464" s="355"/>
      <c r="V2464" s="355"/>
      <c r="W2464" s="355"/>
      <c r="X2464" s="355"/>
      <c r="Y2464" s="355"/>
      <c r="Z2464" s="355"/>
    </row>
    <row r="2465" spans="1:26" s="92" customFormat="1">
      <c r="A2465" s="355"/>
      <c r="B2465" s="355"/>
      <c r="C2465" s="355"/>
      <c r="E2465" s="101"/>
      <c r="H2465" s="93"/>
      <c r="I2465" s="94"/>
      <c r="J2465" s="93"/>
      <c r="S2465" s="355"/>
      <c r="T2465" s="355"/>
      <c r="U2465" s="355"/>
      <c r="V2465" s="355"/>
      <c r="W2465" s="355"/>
      <c r="X2465" s="355"/>
      <c r="Y2465" s="355"/>
      <c r="Z2465" s="355"/>
    </row>
    <row r="2466" spans="1:26" s="92" customFormat="1">
      <c r="A2466" s="355"/>
      <c r="B2466" s="355"/>
      <c r="C2466" s="355"/>
      <c r="E2466" s="101"/>
      <c r="H2466" s="93"/>
      <c r="I2466" s="94"/>
      <c r="J2466" s="93"/>
      <c r="S2466" s="355"/>
      <c r="T2466" s="355"/>
      <c r="U2466" s="355"/>
      <c r="V2466" s="355"/>
      <c r="W2466" s="355"/>
      <c r="X2466" s="355"/>
      <c r="Y2466" s="355"/>
      <c r="Z2466" s="355"/>
    </row>
    <row r="2467" spans="1:26" s="92" customFormat="1">
      <c r="A2467" s="355"/>
      <c r="B2467" s="355"/>
      <c r="C2467" s="355"/>
      <c r="E2467" s="101"/>
      <c r="H2467" s="93"/>
      <c r="I2467" s="94"/>
      <c r="J2467" s="93"/>
      <c r="S2467" s="355"/>
      <c r="T2467" s="355"/>
      <c r="U2467" s="355"/>
      <c r="V2467" s="355"/>
      <c r="W2467" s="355"/>
      <c r="X2467" s="355"/>
      <c r="Y2467" s="355"/>
      <c r="Z2467" s="355"/>
    </row>
    <row r="2468" spans="1:26" s="92" customFormat="1">
      <c r="A2468" s="355"/>
      <c r="B2468" s="355"/>
      <c r="C2468" s="355"/>
      <c r="E2468" s="101"/>
      <c r="H2468" s="93"/>
      <c r="I2468" s="94"/>
      <c r="J2468" s="93"/>
      <c r="S2468" s="355"/>
      <c r="T2468" s="355"/>
      <c r="U2468" s="355"/>
      <c r="V2468" s="355"/>
      <c r="W2468" s="355"/>
      <c r="X2468" s="355"/>
      <c r="Y2468" s="355"/>
      <c r="Z2468" s="355"/>
    </row>
    <row r="2469" spans="1:26" s="92" customFormat="1">
      <c r="A2469" s="355"/>
      <c r="B2469" s="355"/>
      <c r="C2469" s="355"/>
      <c r="E2469" s="101"/>
      <c r="H2469" s="93"/>
      <c r="I2469" s="94"/>
      <c r="J2469" s="93"/>
      <c r="S2469" s="355"/>
      <c r="T2469" s="355"/>
      <c r="U2469" s="355"/>
      <c r="V2469" s="355"/>
      <c r="W2469" s="355"/>
      <c r="X2469" s="355"/>
      <c r="Y2469" s="355"/>
      <c r="Z2469" s="355"/>
    </row>
    <row r="2470" spans="1:26" s="92" customFormat="1">
      <c r="A2470" s="355"/>
      <c r="B2470" s="355"/>
      <c r="C2470" s="355"/>
      <c r="E2470" s="101"/>
      <c r="H2470" s="93"/>
      <c r="I2470" s="94"/>
      <c r="J2470" s="93"/>
      <c r="S2470" s="355"/>
      <c r="T2470" s="355"/>
      <c r="U2470" s="355"/>
      <c r="V2470" s="355"/>
      <c r="W2470" s="355"/>
      <c r="X2470" s="355"/>
      <c r="Y2470" s="355"/>
      <c r="Z2470" s="355"/>
    </row>
    <row r="2471" spans="1:26" s="92" customFormat="1">
      <c r="A2471" s="355"/>
      <c r="B2471" s="355"/>
      <c r="C2471" s="355"/>
      <c r="E2471" s="101"/>
      <c r="H2471" s="93"/>
      <c r="I2471" s="94"/>
      <c r="J2471" s="93"/>
      <c r="S2471" s="355"/>
      <c r="T2471" s="355"/>
      <c r="U2471" s="355"/>
      <c r="V2471" s="355"/>
      <c r="W2471" s="355"/>
      <c r="X2471" s="355"/>
      <c r="Y2471" s="355"/>
      <c r="Z2471" s="355"/>
    </row>
    <row r="2472" spans="1:26" s="92" customFormat="1">
      <c r="A2472" s="355"/>
      <c r="B2472" s="355"/>
      <c r="C2472" s="355"/>
      <c r="E2472" s="101"/>
      <c r="H2472" s="93"/>
      <c r="I2472" s="94"/>
      <c r="J2472" s="93"/>
      <c r="S2472" s="355"/>
      <c r="T2472" s="355"/>
      <c r="U2472" s="355"/>
      <c r="V2472" s="355"/>
      <c r="W2472" s="355"/>
      <c r="X2472" s="355"/>
      <c r="Y2472" s="355"/>
      <c r="Z2472" s="355"/>
    </row>
    <row r="2473" spans="1:26" s="92" customFormat="1">
      <c r="A2473" s="355"/>
      <c r="B2473" s="355"/>
      <c r="C2473" s="355"/>
      <c r="E2473" s="101"/>
      <c r="H2473" s="93"/>
      <c r="I2473" s="94"/>
      <c r="J2473" s="93"/>
      <c r="S2473" s="355"/>
      <c r="T2473" s="355"/>
      <c r="U2473" s="355"/>
      <c r="V2473" s="355"/>
      <c r="W2473" s="355"/>
      <c r="X2473" s="355"/>
      <c r="Y2473" s="355"/>
      <c r="Z2473" s="355"/>
    </row>
    <row r="2474" spans="1:26" s="92" customFormat="1">
      <c r="A2474" s="355"/>
      <c r="B2474" s="355"/>
      <c r="C2474" s="355"/>
      <c r="E2474" s="101"/>
      <c r="H2474" s="93"/>
      <c r="I2474" s="94"/>
      <c r="J2474" s="93"/>
      <c r="S2474" s="355"/>
      <c r="T2474" s="355"/>
      <c r="U2474" s="355"/>
      <c r="V2474" s="355"/>
      <c r="W2474" s="355"/>
      <c r="X2474" s="355"/>
      <c r="Y2474" s="355"/>
      <c r="Z2474" s="355"/>
    </row>
    <row r="2475" spans="1:26" s="92" customFormat="1">
      <c r="A2475" s="355"/>
      <c r="B2475" s="355"/>
      <c r="C2475" s="355"/>
      <c r="E2475" s="101"/>
      <c r="H2475" s="93"/>
      <c r="I2475" s="94"/>
      <c r="J2475" s="93"/>
      <c r="S2475" s="355"/>
      <c r="T2475" s="355"/>
      <c r="U2475" s="355"/>
      <c r="V2475" s="355"/>
      <c r="W2475" s="355"/>
      <c r="X2475" s="355"/>
      <c r="Y2475" s="355"/>
      <c r="Z2475" s="355"/>
    </row>
    <row r="2476" spans="1:26" s="92" customFormat="1">
      <c r="A2476" s="355"/>
      <c r="B2476" s="355"/>
      <c r="C2476" s="355"/>
      <c r="E2476" s="101"/>
      <c r="H2476" s="93"/>
      <c r="I2476" s="94"/>
      <c r="J2476" s="93"/>
      <c r="S2476" s="355"/>
      <c r="T2476" s="355"/>
      <c r="U2476" s="355"/>
      <c r="V2476" s="355"/>
      <c r="W2476" s="355"/>
      <c r="X2476" s="355"/>
      <c r="Y2476" s="355"/>
      <c r="Z2476" s="355"/>
    </row>
    <row r="2477" spans="1:26" s="92" customFormat="1">
      <c r="A2477" s="355"/>
      <c r="B2477" s="355"/>
      <c r="C2477" s="355"/>
      <c r="E2477" s="101"/>
      <c r="H2477" s="93"/>
      <c r="I2477" s="94"/>
      <c r="J2477" s="93"/>
      <c r="S2477" s="355"/>
      <c r="T2477" s="355"/>
      <c r="U2477" s="355"/>
      <c r="V2477" s="355"/>
      <c r="W2477" s="355"/>
      <c r="X2477" s="355"/>
      <c r="Y2477" s="355"/>
      <c r="Z2477" s="355"/>
    </row>
    <row r="2478" spans="1:26" s="92" customFormat="1">
      <c r="A2478" s="355"/>
      <c r="B2478" s="355"/>
      <c r="C2478" s="355"/>
      <c r="E2478" s="101"/>
      <c r="H2478" s="93"/>
      <c r="I2478" s="94"/>
      <c r="J2478" s="93"/>
      <c r="S2478" s="355"/>
      <c r="T2478" s="355"/>
      <c r="U2478" s="355"/>
      <c r="V2478" s="355"/>
      <c r="W2478" s="355"/>
      <c r="X2478" s="355"/>
      <c r="Y2478" s="355"/>
      <c r="Z2478" s="355"/>
    </row>
    <row r="2479" spans="1:26" s="92" customFormat="1">
      <c r="A2479" s="355"/>
      <c r="B2479" s="355"/>
      <c r="C2479" s="355"/>
      <c r="E2479" s="101"/>
      <c r="H2479" s="93"/>
      <c r="I2479" s="94"/>
      <c r="J2479" s="93"/>
      <c r="S2479" s="355"/>
      <c r="T2479" s="355"/>
      <c r="U2479" s="355"/>
      <c r="V2479" s="355"/>
      <c r="W2479" s="355"/>
      <c r="X2479" s="355"/>
      <c r="Y2479" s="355"/>
      <c r="Z2479" s="355"/>
    </row>
  </sheetData>
  <sheetProtection algorithmName="SHA-512" hashValue="LZoDbM6E95ZKpfowUnn1pcpB8ib1nEhnSQV3K5YnSSTbGLtEMI4GYIqYyEhSovcvXCfGmoStDqAASSCjpezFiA==" saltValue="BMLFI3tychUlIZZingPwkw==" spinCount="100000" sheet="1" objects="1" scenarios="1" formatColumns="0" formatRows="0"/>
  <mergeCells count="2">
    <mergeCell ref="E6:J6"/>
    <mergeCell ref="E8:J8"/>
  </mergeCells>
  <dataValidations count="1">
    <dataValidation allowBlank="1" showInputMessage="1" showErrorMessage="1" sqref="S1:Z1048576" xr:uid="{12A983E6-B3CD-4F96-AB6A-66F741AA24DD}"/>
  </dataValidations>
  <printOptions horizontalCentered="1"/>
  <pageMargins left="0.74803149606299213" right="0.74803149606299213" top="0.98425196850393704" bottom="0.98425196850393704" header="0.51181102362204722" footer="0.51181102362204722"/>
  <pageSetup paperSize="8" scale="71" fitToHeight="5" orientation="landscape" horizontalDpi="1200" verticalDpi="12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FE04-7C05-450B-B4B5-55CEF4A15226}">
  <sheetPr codeName="Sheet37">
    <tabColor theme="5" tint="0.39997558519241921"/>
  </sheetPr>
  <dimension ref="A1:Z2479"/>
  <sheetViews>
    <sheetView showGridLines="0" topLeftCell="D5" workbookViewId="0">
      <selection activeCell="D4" sqref="D4"/>
    </sheetView>
  </sheetViews>
  <sheetFormatPr defaultColWidth="8.5546875" defaultRowHeight="14.4" zeroHeight="1"/>
  <cols>
    <col min="1" max="3" width="0" style="312" hidden="1" customWidth="1"/>
    <col min="4" max="18" width="8.5546875" style="312"/>
    <col min="19" max="26" width="0" style="312" hidden="1" customWidth="1"/>
    <col min="27" max="16384" width="8.5546875" style="312"/>
  </cols>
  <sheetData>
    <row r="1" spans="1:26" s="310" customFormat="1" hidden="1">
      <c r="A1" s="312"/>
      <c r="B1" s="312"/>
      <c r="C1" s="312"/>
      <c r="S1" s="312"/>
      <c r="T1" s="312"/>
      <c r="U1" s="312"/>
      <c r="V1" s="312"/>
      <c r="W1" s="312"/>
      <c r="X1" s="312"/>
      <c r="Y1" s="312"/>
      <c r="Z1" s="312"/>
    </row>
    <row r="2" spans="1:26" s="310" customFormat="1" hidden="1">
      <c r="A2" s="312"/>
      <c r="B2" s="312"/>
      <c r="C2" s="312"/>
      <c r="S2" s="312"/>
      <c r="T2" s="312"/>
      <c r="U2" s="312"/>
      <c r="V2" s="312"/>
      <c r="W2" s="312"/>
      <c r="X2" s="312"/>
      <c r="Y2" s="312"/>
      <c r="Z2" s="312"/>
    </row>
    <row r="3" spans="1:26" s="310" customFormat="1" hidden="1">
      <c r="A3" s="312"/>
      <c r="B3" s="312"/>
      <c r="C3" s="312"/>
      <c r="S3" s="312"/>
      <c r="T3" s="312"/>
      <c r="U3" s="312"/>
      <c r="V3" s="312"/>
      <c r="W3" s="312"/>
      <c r="X3" s="312"/>
      <c r="Y3" s="312"/>
      <c r="Z3" s="312"/>
    </row>
    <row r="4" spans="1:26" s="310" customFormat="1" hidden="1">
      <c r="A4" s="312"/>
      <c r="B4" s="312"/>
      <c r="C4" s="312"/>
      <c r="S4" s="312"/>
      <c r="T4" s="312"/>
      <c r="U4" s="312"/>
      <c r="V4" s="312"/>
      <c r="W4" s="312"/>
      <c r="X4" s="312"/>
      <c r="Y4" s="312"/>
      <c r="Z4" s="312"/>
    </row>
    <row r="5" spans="1:26" customFormat="1" ht="15" thickBot="1">
      <c r="A5" s="312"/>
      <c r="B5" s="312"/>
      <c r="C5" s="312"/>
      <c r="S5" s="312"/>
      <c r="T5" s="312"/>
      <c r="U5" s="312"/>
      <c r="V5" s="312"/>
      <c r="W5" s="312"/>
      <c r="X5" s="312"/>
      <c r="Y5" s="312"/>
      <c r="Z5" s="312"/>
    </row>
    <row r="6" spans="1:26" customFormat="1">
      <c r="A6" s="312"/>
      <c r="B6" s="312"/>
      <c r="C6" s="312"/>
      <c r="E6" s="475" t="s">
        <v>1865</v>
      </c>
      <c r="F6" s="476"/>
      <c r="G6" s="476"/>
      <c r="H6" s="476"/>
      <c r="I6" s="476"/>
      <c r="J6" s="476"/>
      <c r="K6" s="476"/>
      <c r="L6" s="476"/>
      <c r="M6" s="476"/>
      <c r="N6" s="476"/>
      <c r="O6" s="477"/>
      <c r="S6" s="312"/>
      <c r="T6" s="312"/>
      <c r="U6" s="312"/>
      <c r="V6" s="312"/>
      <c r="W6" s="312"/>
      <c r="X6" s="312"/>
      <c r="Y6" s="312"/>
      <c r="Z6" s="312"/>
    </row>
    <row r="7" spans="1:26" customFormat="1">
      <c r="A7" s="312"/>
      <c r="B7" s="312"/>
      <c r="C7" s="312"/>
      <c r="E7" s="478"/>
      <c r="F7" s="479"/>
      <c r="G7" s="479"/>
      <c r="H7" s="479"/>
      <c r="I7" s="479"/>
      <c r="J7" s="479"/>
      <c r="K7" s="479"/>
      <c r="L7" s="479"/>
      <c r="M7" s="479"/>
      <c r="N7" s="479"/>
      <c r="O7" s="480"/>
      <c r="S7" s="312"/>
      <c r="T7" s="312"/>
      <c r="U7" s="312"/>
      <c r="V7" s="312"/>
      <c r="W7" s="312"/>
      <c r="X7" s="312"/>
      <c r="Y7" s="312"/>
      <c r="Z7" s="312"/>
    </row>
    <row r="8" spans="1:26" customFormat="1">
      <c r="A8" s="312"/>
      <c r="B8" s="312"/>
      <c r="C8" s="312"/>
      <c r="E8" s="478"/>
      <c r="F8" s="479"/>
      <c r="G8" s="479"/>
      <c r="H8" s="479"/>
      <c r="I8" s="479"/>
      <c r="J8" s="479"/>
      <c r="K8" s="479"/>
      <c r="L8" s="479"/>
      <c r="M8" s="479"/>
      <c r="N8" s="479"/>
      <c r="O8" s="480"/>
      <c r="S8" s="312"/>
      <c r="T8" s="312"/>
      <c r="U8" s="312"/>
      <c r="V8" s="312"/>
      <c r="W8" s="312"/>
      <c r="X8" s="312"/>
      <c r="Y8" s="312"/>
      <c r="Z8" s="312"/>
    </row>
    <row r="9" spans="1:26" customFormat="1">
      <c r="A9" s="312"/>
      <c r="B9" s="312"/>
      <c r="C9" s="312"/>
      <c r="E9" s="478"/>
      <c r="F9" s="479"/>
      <c r="G9" s="479"/>
      <c r="H9" s="479"/>
      <c r="I9" s="479"/>
      <c r="J9" s="479"/>
      <c r="K9" s="479"/>
      <c r="L9" s="479"/>
      <c r="M9" s="479"/>
      <c r="N9" s="479"/>
      <c r="O9" s="480"/>
      <c r="S9" s="312"/>
      <c r="T9" s="312"/>
      <c r="U9" s="312"/>
      <c r="V9" s="312"/>
      <c r="W9" s="312"/>
      <c r="X9" s="312"/>
      <c r="Y9" s="312"/>
      <c r="Z9" s="312"/>
    </row>
    <row r="10" spans="1:26" customFormat="1">
      <c r="A10" s="312"/>
      <c r="B10" s="312"/>
      <c r="C10" s="312"/>
      <c r="E10" s="478"/>
      <c r="F10" s="479"/>
      <c r="G10" s="479"/>
      <c r="H10" s="479"/>
      <c r="I10" s="479"/>
      <c r="J10" s="479"/>
      <c r="K10" s="479"/>
      <c r="L10" s="479"/>
      <c r="M10" s="479"/>
      <c r="N10" s="479"/>
      <c r="O10" s="480"/>
      <c r="S10" s="312"/>
      <c r="T10" s="312"/>
      <c r="U10" s="312"/>
      <c r="V10" s="312"/>
      <c r="W10" s="312"/>
      <c r="X10" s="312"/>
      <c r="Y10" s="312"/>
      <c r="Z10" s="312"/>
    </row>
    <row r="11" spans="1:26" customFormat="1">
      <c r="A11" s="312"/>
      <c r="B11" s="312"/>
      <c r="C11" s="312"/>
      <c r="E11" s="478"/>
      <c r="F11" s="479"/>
      <c r="G11" s="479"/>
      <c r="H11" s="479"/>
      <c r="I11" s="479"/>
      <c r="J11" s="479"/>
      <c r="K11" s="479"/>
      <c r="L11" s="479"/>
      <c r="M11" s="479"/>
      <c r="N11" s="479"/>
      <c r="O11" s="480"/>
      <c r="S11" s="312"/>
      <c r="T11" s="312"/>
      <c r="U11" s="312"/>
      <c r="V11" s="312"/>
      <c r="W11" s="312"/>
      <c r="X11" s="312"/>
      <c r="Y11" s="312"/>
      <c r="Z11" s="312"/>
    </row>
    <row r="12" spans="1:26" customFormat="1">
      <c r="A12" s="312"/>
      <c r="B12" s="312"/>
      <c r="C12" s="312"/>
      <c r="E12" s="478"/>
      <c r="F12" s="479"/>
      <c r="G12" s="479"/>
      <c r="H12" s="479"/>
      <c r="I12" s="479"/>
      <c r="J12" s="479"/>
      <c r="K12" s="479"/>
      <c r="L12" s="479"/>
      <c r="M12" s="479"/>
      <c r="N12" s="479"/>
      <c r="O12" s="480"/>
      <c r="S12" s="312"/>
      <c r="T12" s="312"/>
      <c r="U12" s="312"/>
      <c r="V12" s="312"/>
      <c r="W12" s="312"/>
      <c r="X12" s="312"/>
      <c r="Y12" s="312"/>
      <c r="Z12" s="312"/>
    </row>
    <row r="13" spans="1:26" customFormat="1">
      <c r="A13" s="312"/>
      <c r="B13" s="312"/>
      <c r="C13" s="312"/>
      <c r="E13" s="478"/>
      <c r="F13" s="479"/>
      <c r="G13" s="479"/>
      <c r="H13" s="479"/>
      <c r="I13" s="479"/>
      <c r="J13" s="479"/>
      <c r="K13" s="479"/>
      <c r="L13" s="479"/>
      <c r="M13" s="479"/>
      <c r="N13" s="479"/>
      <c r="O13" s="480"/>
      <c r="S13" s="312"/>
      <c r="T13" s="312"/>
      <c r="U13" s="312"/>
      <c r="V13" s="312"/>
      <c r="W13" s="312"/>
      <c r="X13" s="312"/>
      <c r="Y13" s="312"/>
      <c r="Z13" s="312"/>
    </row>
    <row r="14" spans="1:26" customFormat="1">
      <c r="A14" s="312"/>
      <c r="B14" s="312"/>
      <c r="C14" s="312"/>
      <c r="E14" s="478"/>
      <c r="F14" s="479"/>
      <c r="G14" s="479"/>
      <c r="H14" s="479"/>
      <c r="I14" s="479"/>
      <c r="J14" s="479"/>
      <c r="K14" s="479"/>
      <c r="L14" s="479"/>
      <c r="M14" s="479"/>
      <c r="N14" s="479"/>
      <c r="O14" s="480"/>
      <c r="S14" s="312"/>
      <c r="T14" s="312"/>
      <c r="U14" s="312"/>
      <c r="V14" s="312"/>
      <c r="W14" s="312"/>
      <c r="X14" s="312"/>
      <c r="Y14" s="312"/>
      <c r="Z14" s="312"/>
    </row>
    <row r="15" spans="1:26" customFormat="1">
      <c r="A15" s="312"/>
      <c r="B15" s="312"/>
      <c r="C15" s="312"/>
      <c r="E15" s="478"/>
      <c r="F15" s="479"/>
      <c r="G15" s="479"/>
      <c r="H15" s="479"/>
      <c r="I15" s="479"/>
      <c r="J15" s="479"/>
      <c r="K15" s="479"/>
      <c r="L15" s="479"/>
      <c r="M15" s="479"/>
      <c r="N15" s="479"/>
      <c r="O15" s="480"/>
      <c r="S15" s="312"/>
      <c r="T15" s="312"/>
      <c r="U15" s="312"/>
      <c r="V15" s="312"/>
      <c r="W15" s="312"/>
      <c r="X15" s="312"/>
      <c r="Y15" s="312"/>
      <c r="Z15" s="312"/>
    </row>
    <row r="16" spans="1:26" customFormat="1">
      <c r="A16" s="312"/>
      <c r="B16" s="312"/>
      <c r="C16" s="312"/>
      <c r="E16" s="478"/>
      <c r="F16" s="479"/>
      <c r="G16" s="479"/>
      <c r="H16" s="479"/>
      <c r="I16" s="479"/>
      <c r="J16" s="479"/>
      <c r="K16" s="479"/>
      <c r="L16" s="479"/>
      <c r="M16" s="479"/>
      <c r="N16" s="479"/>
      <c r="O16" s="480"/>
      <c r="S16" s="312"/>
      <c r="T16" s="312"/>
      <c r="U16" s="312"/>
      <c r="V16" s="312"/>
      <c r="W16" s="312"/>
      <c r="X16" s="312"/>
      <c r="Y16" s="312"/>
      <c r="Z16" s="312"/>
    </row>
    <row r="17" spans="1:26" customFormat="1">
      <c r="A17" s="312"/>
      <c r="B17" s="312"/>
      <c r="C17" s="312"/>
      <c r="E17" s="478"/>
      <c r="F17" s="479"/>
      <c r="G17" s="479"/>
      <c r="H17" s="479"/>
      <c r="I17" s="479"/>
      <c r="J17" s="479"/>
      <c r="K17" s="479"/>
      <c r="L17" s="479"/>
      <c r="M17" s="479"/>
      <c r="N17" s="479"/>
      <c r="O17" s="480"/>
      <c r="S17" s="312"/>
      <c r="T17" s="312"/>
      <c r="U17" s="312"/>
      <c r="V17" s="312"/>
      <c r="W17" s="312"/>
      <c r="X17" s="312"/>
      <c r="Y17" s="312"/>
      <c r="Z17" s="312"/>
    </row>
    <row r="18" spans="1:26" customFormat="1">
      <c r="A18" s="312"/>
      <c r="B18" s="312"/>
      <c r="C18" s="312"/>
      <c r="E18" s="478"/>
      <c r="F18" s="479"/>
      <c r="G18" s="479"/>
      <c r="H18" s="479"/>
      <c r="I18" s="479"/>
      <c r="J18" s="479"/>
      <c r="K18" s="479"/>
      <c r="L18" s="479"/>
      <c r="M18" s="479"/>
      <c r="N18" s="479"/>
      <c r="O18" s="480"/>
      <c r="S18" s="312"/>
      <c r="T18" s="312"/>
      <c r="U18" s="312"/>
      <c r="V18" s="312"/>
      <c r="W18" s="312"/>
      <c r="X18" s="312"/>
      <c r="Y18" s="312"/>
      <c r="Z18" s="312"/>
    </row>
    <row r="19" spans="1:26" customFormat="1">
      <c r="A19" s="312"/>
      <c r="B19" s="312"/>
      <c r="C19" s="312"/>
      <c r="E19" s="478"/>
      <c r="F19" s="479"/>
      <c r="G19" s="479"/>
      <c r="H19" s="479"/>
      <c r="I19" s="479"/>
      <c r="J19" s="479"/>
      <c r="K19" s="479"/>
      <c r="L19" s="479"/>
      <c r="M19" s="479"/>
      <c r="N19" s="479"/>
      <c r="O19" s="480"/>
      <c r="S19" s="312"/>
      <c r="T19" s="312"/>
      <c r="U19" s="312"/>
      <c r="V19" s="312"/>
      <c r="W19" s="312"/>
      <c r="X19" s="312"/>
      <c r="Y19" s="312"/>
      <c r="Z19" s="312"/>
    </row>
    <row r="20" spans="1:26" customFormat="1">
      <c r="A20" s="312"/>
      <c r="B20" s="312"/>
      <c r="C20" s="312"/>
      <c r="E20" s="478"/>
      <c r="F20" s="479"/>
      <c r="G20" s="479"/>
      <c r="H20" s="479"/>
      <c r="I20" s="479"/>
      <c r="J20" s="479"/>
      <c r="K20" s="479"/>
      <c r="L20" s="479"/>
      <c r="M20" s="479"/>
      <c r="N20" s="479"/>
      <c r="O20" s="480"/>
      <c r="S20" s="312"/>
      <c r="T20" s="312"/>
      <c r="U20" s="312"/>
      <c r="V20" s="312"/>
      <c r="W20" s="312"/>
      <c r="X20" s="312"/>
      <c r="Y20" s="312"/>
      <c r="Z20" s="312"/>
    </row>
    <row r="21" spans="1:26" customFormat="1">
      <c r="A21" s="312"/>
      <c r="B21" s="312"/>
      <c r="C21" s="312"/>
      <c r="E21" s="478"/>
      <c r="F21" s="479"/>
      <c r="G21" s="479"/>
      <c r="H21" s="479"/>
      <c r="I21" s="479"/>
      <c r="J21" s="479"/>
      <c r="K21" s="479"/>
      <c r="L21" s="479"/>
      <c r="M21" s="479"/>
      <c r="N21" s="479"/>
      <c r="O21" s="480"/>
      <c r="S21" s="312"/>
      <c r="T21" s="312"/>
      <c r="U21" s="312"/>
      <c r="V21" s="312"/>
      <c r="W21" s="312"/>
      <c r="X21" s="312"/>
      <c r="Y21" s="312"/>
      <c r="Z21" s="312"/>
    </row>
    <row r="22" spans="1:26" customFormat="1">
      <c r="A22" s="312"/>
      <c r="B22" s="312"/>
      <c r="C22" s="312"/>
      <c r="E22" s="478"/>
      <c r="F22" s="479"/>
      <c r="G22" s="479"/>
      <c r="H22" s="479"/>
      <c r="I22" s="479"/>
      <c r="J22" s="479"/>
      <c r="K22" s="479"/>
      <c r="L22" s="479"/>
      <c r="M22" s="479"/>
      <c r="N22" s="479"/>
      <c r="O22" s="480"/>
      <c r="S22" s="312"/>
      <c r="T22" s="312"/>
      <c r="U22" s="312"/>
      <c r="V22" s="312"/>
      <c r="W22" s="312"/>
      <c r="X22" s="312"/>
      <c r="Y22" s="312"/>
      <c r="Z22" s="312"/>
    </row>
    <row r="23" spans="1:26" customFormat="1">
      <c r="A23" s="312"/>
      <c r="B23" s="312"/>
      <c r="C23" s="312"/>
      <c r="E23" s="478"/>
      <c r="F23" s="479"/>
      <c r="G23" s="479"/>
      <c r="H23" s="479"/>
      <c r="I23" s="479"/>
      <c r="J23" s="479"/>
      <c r="K23" s="479"/>
      <c r="L23" s="479"/>
      <c r="M23" s="479"/>
      <c r="N23" s="479"/>
      <c r="O23" s="480"/>
      <c r="S23" s="312"/>
      <c r="T23" s="312"/>
      <c r="U23" s="312"/>
      <c r="V23" s="312"/>
      <c r="W23" s="312"/>
      <c r="X23" s="312"/>
      <c r="Y23" s="312"/>
      <c r="Z23" s="312"/>
    </row>
    <row r="24" spans="1:26" customFormat="1" ht="15" thickBot="1">
      <c r="A24" s="312"/>
      <c r="B24" s="312"/>
      <c r="C24" s="312"/>
      <c r="E24" s="481"/>
      <c r="F24" s="482"/>
      <c r="G24" s="482"/>
      <c r="H24" s="482"/>
      <c r="I24" s="482"/>
      <c r="J24" s="482"/>
      <c r="K24" s="482"/>
      <c r="L24" s="482"/>
      <c r="M24" s="482"/>
      <c r="N24" s="482"/>
      <c r="O24" s="483"/>
      <c r="S24" s="312"/>
      <c r="T24" s="312"/>
      <c r="U24" s="312"/>
      <c r="V24" s="312"/>
      <c r="W24" s="312"/>
      <c r="X24" s="312"/>
      <c r="Y24" s="312"/>
      <c r="Z24" s="312"/>
    </row>
    <row r="25" spans="1:26" customFormat="1">
      <c r="A25" s="312"/>
      <c r="B25" s="312"/>
      <c r="C25" s="312"/>
      <c r="S25" s="312"/>
      <c r="T25" s="312"/>
      <c r="U25" s="312"/>
      <c r="V25" s="312"/>
      <c r="W25" s="312"/>
      <c r="X25" s="312"/>
      <c r="Y25" s="312"/>
      <c r="Z25" s="312"/>
    </row>
    <row r="26" spans="1:26" customFormat="1">
      <c r="A26" s="312"/>
      <c r="B26" s="312"/>
      <c r="C26" s="312"/>
      <c r="S26" s="312"/>
      <c r="T26" s="312"/>
      <c r="U26" s="312"/>
      <c r="V26" s="312"/>
      <c r="W26" s="312"/>
      <c r="X26" s="312"/>
      <c r="Y26" s="312"/>
      <c r="Z26" s="312"/>
    </row>
    <row r="27" spans="1:26" customFormat="1">
      <c r="A27" s="312"/>
      <c r="B27" s="312"/>
      <c r="C27" s="312"/>
      <c r="S27" s="312"/>
      <c r="T27" s="312"/>
      <c r="U27" s="312"/>
      <c r="V27" s="312"/>
      <c r="W27" s="312"/>
      <c r="X27" s="312"/>
      <c r="Y27" s="312"/>
      <c r="Z27" s="312"/>
    </row>
    <row r="28" spans="1:26" customFormat="1">
      <c r="A28" s="312"/>
      <c r="B28" s="312"/>
      <c r="C28" s="312"/>
      <c r="S28" s="312"/>
      <c r="T28" s="312"/>
      <c r="U28" s="312"/>
      <c r="V28" s="312"/>
      <c r="W28" s="312"/>
      <c r="X28" s="312"/>
      <c r="Y28" s="312"/>
      <c r="Z28" s="312"/>
    </row>
    <row r="29" spans="1:26" customFormat="1">
      <c r="A29" s="312"/>
      <c r="B29" s="312"/>
      <c r="C29" s="312"/>
      <c r="S29" s="312"/>
      <c r="T29" s="312"/>
      <c r="U29" s="312"/>
      <c r="V29" s="312"/>
      <c r="W29" s="312"/>
      <c r="X29" s="312"/>
      <c r="Y29" s="312"/>
      <c r="Z29" s="312"/>
    </row>
    <row r="30" spans="1:26" customFormat="1">
      <c r="A30" s="312"/>
      <c r="B30" s="312"/>
      <c r="C30" s="312"/>
      <c r="S30" s="312"/>
      <c r="T30" s="312"/>
      <c r="U30" s="312"/>
      <c r="V30" s="312"/>
      <c r="W30" s="312"/>
      <c r="X30" s="312"/>
      <c r="Y30" s="312"/>
      <c r="Z30" s="312"/>
    </row>
    <row r="31" spans="1:26" customFormat="1">
      <c r="A31" s="312"/>
      <c r="B31" s="312"/>
      <c r="C31" s="312"/>
      <c r="S31" s="312"/>
      <c r="T31" s="312"/>
      <c r="U31" s="312"/>
      <c r="V31" s="312"/>
      <c r="W31" s="312"/>
      <c r="X31" s="312"/>
      <c r="Y31" s="312"/>
      <c r="Z31" s="312"/>
    </row>
    <row r="32" spans="1:26" customFormat="1">
      <c r="A32" s="312"/>
      <c r="B32" s="312"/>
      <c r="C32" s="312"/>
      <c r="S32" s="312"/>
      <c r="T32" s="312"/>
      <c r="U32" s="312"/>
      <c r="V32" s="312"/>
      <c r="W32" s="312"/>
      <c r="X32" s="312"/>
      <c r="Y32" s="312"/>
      <c r="Z32" s="312"/>
    </row>
    <row r="33" spans="1:26" customFormat="1">
      <c r="A33" s="312"/>
      <c r="B33" s="312"/>
      <c r="C33" s="312"/>
      <c r="S33" s="312"/>
      <c r="T33" s="312"/>
      <c r="U33" s="312"/>
      <c r="V33" s="312"/>
      <c r="W33" s="312"/>
      <c r="X33" s="312"/>
      <c r="Y33" s="312"/>
      <c r="Z33" s="312"/>
    </row>
    <row r="34" spans="1:26" customFormat="1">
      <c r="A34" s="312"/>
      <c r="B34" s="312"/>
      <c r="C34" s="312"/>
      <c r="S34" s="312"/>
      <c r="T34" s="312"/>
      <c r="U34" s="312"/>
      <c r="V34" s="312"/>
      <c r="W34" s="312"/>
      <c r="X34" s="312"/>
      <c r="Y34" s="312"/>
      <c r="Z34" s="312"/>
    </row>
    <row r="35" spans="1:26" customFormat="1">
      <c r="A35" s="312"/>
      <c r="B35" s="312"/>
      <c r="C35" s="312"/>
      <c r="S35" s="312"/>
      <c r="T35" s="312"/>
      <c r="U35" s="312"/>
      <c r="V35" s="312"/>
      <c r="W35" s="312"/>
      <c r="X35" s="312"/>
      <c r="Y35" s="312"/>
      <c r="Z35" s="312"/>
    </row>
    <row r="36" spans="1:26" customFormat="1">
      <c r="A36" s="312"/>
      <c r="B36" s="312"/>
      <c r="C36" s="312"/>
      <c r="S36" s="312"/>
      <c r="T36" s="312"/>
      <c r="U36" s="312"/>
      <c r="V36" s="312"/>
      <c r="W36" s="312"/>
      <c r="X36" s="312"/>
      <c r="Y36" s="312"/>
      <c r="Z36" s="312"/>
    </row>
    <row r="37" spans="1:26" customFormat="1">
      <c r="A37" s="312"/>
      <c r="B37" s="312"/>
      <c r="C37" s="312"/>
      <c r="S37" s="312"/>
      <c r="T37" s="312"/>
      <c r="U37" s="312"/>
      <c r="V37" s="312"/>
      <c r="W37" s="312"/>
      <c r="X37" s="312"/>
      <c r="Y37" s="312"/>
      <c r="Z37" s="312"/>
    </row>
    <row r="38" spans="1:26" customFormat="1">
      <c r="A38" s="312"/>
      <c r="B38" s="312"/>
      <c r="C38" s="312"/>
      <c r="S38" s="312"/>
      <c r="T38" s="312"/>
      <c r="U38" s="312"/>
      <c r="V38" s="312"/>
      <c r="W38" s="312"/>
      <c r="X38" s="312"/>
      <c r="Y38" s="312"/>
      <c r="Z38" s="312"/>
    </row>
    <row r="39" spans="1:26" customFormat="1">
      <c r="A39" s="312"/>
      <c r="B39" s="312"/>
      <c r="C39" s="312"/>
      <c r="S39" s="312"/>
      <c r="T39" s="312"/>
      <c r="U39" s="312"/>
      <c r="V39" s="312"/>
      <c r="W39" s="312"/>
      <c r="X39" s="312"/>
      <c r="Y39" s="312"/>
      <c r="Z39" s="312"/>
    </row>
    <row r="40" spans="1:26" customFormat="1">
      <c r="A40" s="312"/>
      <c r="B40" s="312"/>
      <c r="C40" s="312"/>
      <c r="S40" s="312"/>
      <c r="T40" s="312"/>
      <c r="U40" s="312"/>
      <c r="V40" s="312"/>
      <c r="W40" s="312"/>
      <c r="X40" s="312"/>
      <c r="Y40" s="312"/>
      <c r="Z40" s="312"/>
    </row>
    <row r="41" spans="1:26" customFormat="1">
      <c r="A41" s="312"/>
      <c r="B41" s="312"/>
      <c r="C41" s="312"/>
      <c r="S41" s="312"/>
      <c r="T41" s="312"/>
      <c r="U41" s="312"/>
      <c r="V41" s="312"/>
      <c r="W41" s="312"/>
      <c r="X41" s="312"/>
      <c r="Y41" s="312"/>
      <c r="Z41" s="312"/>
    </row>
    <row r="42" spans="1:26" customFormat="1">
      <c r="A42" s="312"/>
      <c r="B42" s="312"/>
      <c r="C42" s="312"/>
      <c r="S42" s="312"/>
      <c r="T42" s="312"/>
      <c r="U42" s="312"/>
      <c r="V42" s="312"/>
      <c r="W42" s="312"/>
      <c r="X42" s="312"/>
      <c r="Y42" s="312"/>
      <c r="Z42" s="312"/>
    </row>
    <row r="43" spans="1:26" customFormat="1">
      <c r="A43" s="312"/>
      <c r="B43" s="312"/>
      <c r="C43" s="312"/>
      <c r="S43" s="312"/>
      <c r="T43" s="312"/>
      <c r="U43" s="312"/>
      <c r="V43" s="312"/>
      <c r="W43" s="312"/>
      <c r="X43" s="312"/>
      <c r="Y43" s="312"/>
      <c r="Z43" s="312"/>
    </row>
    <row r="44" spans="1:26" customFormat="1">
      <c r="A44" s="312"/>
      <c r="B44" s="312"/>
      <c r="C44" s="312"/>
      <c r="S44" s="312"/>
      <c r="T44" s="312"/>
      <c r="U44" s="312"/>
      <c r="V44" s="312"/>
      <c r="W44" s="312"/>
      <c r="X44" s="312"/>
      <c r="Y44" s="312"/>
      <c r="Z44" s="312"/>
    </row>
    <row r="45" spans="1:26" customFormat="1">
      <c r="A45" s="312"/>
      <c r="B45" s="312"/>
      <c r="C45" s="312"/>
      <c r="S45" s="312"/>
      <c r="T45" s="312"/>
      <c r="U45" s="312"/>
      <c r="V45" s="312"/>
      <c r="W45" s="312"/>
      <c r="X45" s="312"/>
      <c r="Y45" s="312"/>
      <c r="Z45" s="312"/>
    </row>
    <row r="46" spans="1:26" customFormat="1">
      <c r="A46" s="312"/>
      <c r="B46" s="312"/>
      <c r="C46" s="312"/>
      <c r="S46" s="312"/>
      <c r="T46" s="312"/>
      <c r="U46" s="312"/>
      <c r="V46" s="312"/>
      <c r="W46" s="312"/>
      <c r="X46" s="312"/>
      <c r="Y46" s="312"/>
      <c r="Z46" s="312"/>
    </row>
    <row r="47" spans="1:26" customFormat="1">
      <c r="A47" s="312"/>
      <c r="B47" s="312"/>
      <c r="C47" s="312"/>
      <c r="S47" s="312"/>
      <c r="T47" s="312"/>
      <c r="U47" s="312"/>
      <c r="V47" s="312"/>
      <c r="W47" s="312"/>
      <c r="X47" s="312"/>
      <c r="Y47" s="312"/>
      <c r="Z47" s="312"/>
    </row>
    <row r="48" spans="1:26" customFormat="1">
      <c r="A48" s="312"/>
      <c r="B48" s="312"/>
      <c r="C48" s="312"/>
      <c r="S48" s="312"/>
      <c r="T48" s="312"/>
      <c r="U48" s="312"/>
      <c r="V48" s="312"/>
      <c r="W48" s="312"/>
      <c r="X48" s="312"/>
      <c r="Y48" s="312"/>
      <c r="Z48" s="312"/>
    </row>
    <row r="49" spans="1:26" customFormat="1">
      <c r="A49" s="312"/>
      <c r="B49" s="312"/>
      <c r="C49" s="312"/>
      <c r="S49" s="312"/>
      <c r="T49" s="312"/>
      <c r="U49" s="312"/>
      <c r="V49" s="312"/>
      <c r="W49" s="312"/>
      <c r="X49" s="312"/>
      <c r="Y49" s="312"/>
      <c r="Z49" s="312"/>
    </row>
    <row r="50" spans="1:26" customFormat="1">
      <c r="A50" s="312"/>
      <c r="B50" s="312"/>
      <c r="C50" s="312"/>
      <c r="S50" s="312"/>
      <c r="T50" s="312"/>
      <c r="U50" s="312"/>
      <c r="V50" s="312"/>
      <c r="W50" s="312"/>
      <c r="X50" s="312"/>
      <c r="Y50" s="312"/>
      <c r="Z50" s="312"/>
    </row>
    <row r="51" spans="1:26" customFormat="1">
      <c r="A51" s="312"/>
      <c r="B51" s="312"/>
      <c r="C51" s="312"/>
      <c r="S51" s="312"/>
      <c r="T51" s="312"/>
      <c r="U51" s="312"/>
      <c r="V51" s="312"/>
      <c r="W51" s="312"/>
      <c r="X51" s="312"/>
      <c r="Y51" s="312"/>
      <c r="Z51" s="312"/>
    </row>
    <row r="52" spans="1:26" customFormat="1">
      <c r="A52" s="312"/>
      <c r="B52" s="312"/>
      <c r="C52" s="312"/>
      <c r="S52" s="312"/>
      <c r="T52" s="312"/>
      <c r="U52" s="312"/>
      <c r="V52" s="312"/>
      <c r="W52" s="312"/>
      <c r="X52" s="312"/>
      <c r="Y52" s="312"/>
      <c r="Z52" s="312"/>
    </row>
    <row r="53" spans="1:26" customFormat="1">
      <c r="A53" s="312"/>
      <c r="B53" s="312"/>
      <c r="C53" s="312"/>
      <c r="S53" s="312"/>
      <c r="T53" s="312"/>
      <c r="U53" s="312"/>
      <c r="V53" s="312"/>
      <c r="W53" s="312"/>
      <c r="X53" s="312"/>
      <c r="Y53" s="312"/>
      <c r="Z53" s="312"/>
    </row>
    <row r="54" spans="1:26" customFormat="1">
      <c r="A54" s="312"/>
      <c r="B54" s="312"/>
      <c r="C54" s="312"/>
      <c r="S54" s="312"/>
      <c r="T54" s="312"/>
      <c r="U54" s="312"/>
      <c r="V54" s="312"/>
      <c r="W54" s="312"/>
      <c r="X54" s="312"/>
      <c r="Y54" s="312"/>
      <c r="Z54" s="312"/>
    </row>
    <row r="55" spans="1:26" customFormat="1">
      <c r="A55" s="312"/>
      <c r="B55" s="312"/>
      <c r="C55" s="312"/>
      <c r="S55" s="312"/>
      <c r="T55" s="312"/>
      <c r="U55" s="312"/>
      <c r="V55" s="312"/>
      <c r="W55" s="312"/>
      <c r="X55" s="312"/>
      <c r="Y55" s="312"/>
      <c r="Z55" s="312"/>
    </row>
    <row r="56" spans="1:26" customFormat="1">
      <c r="A56" s="312"/>
      <c r="B56" s="312"/>
      <c r="C56" s="312"/>
      <c r="S56" s="312"/>
      <c r="T56" s="312"/>
      <c r="U56" s="312"/>
      <c r="V56" s="312"/>
      <c r="W56" s="312"/>
      <c r="X56" s="312"/>
      <c r="Y56" s="312"/>
      <c r="Z56" s="312"/>
    </row>
    <row r="57" spans="1:26" customFormat="1">
      <c r="A57" s="312"/>
      <c r="B57" s="312"/>
      <c r="C57" s="312"/>
      <c r="S57" s="312"/>
      <c r="T57" s="312"/>
      <c r="U57" s="312"/>
      <c r="V57" s="312"/>
      <c r="W57" s="312"/>
      <c r="X57" s="312"/>
      <c r="Y57" s="312"/>
      <c r="Z57" s="312"/>
    </row>
    <row r="58" spans="1:26" customFormat="1">
      <c r="A58" s="312"/>
      <c r="B58" s="312"/>
      <c r="C58" s="312"/>
      <c r="S58" s="312"/>
      <c r="T58" s="312"/>
      <c r="U58" s="312"/>
      <c r="V58" s="312"/>
      <c r="W58" s="312"/>
      <c r="X58" s="312"/>
      <c r="Y58" s="312"/>
      <c r="Z58" s="312"/>
    </row>
    <row r="59" spans="1:26" customFormat="1">
      <c r="A59" s="312"/>
      <c r="B59" s="312"/>
      <c r="C59" s="312"/>
      <c r="S59" s="312"/>
      <c r="T59" s="312"/>
      <c r="U59" s="312"/>
      <c r="V59" s="312"/>
      <c r="W59" s="312"/>
      <c r="X59" s="312"/>
      <c r="Y59" s="312"/>
      <c r="Z59" s="312"/>
    </row>
    <row r="60" spans="1:26" customFormat="1">
      <c r="A60" s="312"/>
      <c r="B60" s="312"/>
      <c r="C60" s="312"/>
      <c r="S60" s="312"/>
      <c r="T60" s="312"/>
      <c r="U60" s="312"/>
      <c r="V60" s="312"/>
      <c r="W60" s="312"/>
      <c r="X60" s="312"/>
      <c r="Y60" s="312"/>
      <c r="Z60" s="312"/>
    </row>
    <row r="61" spans="1:26" customFormat="1">
      <c r="A61" s="312"/>
      <c r="B61" s="312"/>
      <c r="C61" s="312"/>
      <c r="S61" s="312"/>
      <c r="T61" s="312"/>
      <c r="U61" s="312"/>
      <c r="V61" s="312"/>
      <c r="W61" s="312"/>
      <c r="X61" s="312"/>
      <c r="Y61" s="312"/>
      <c r="Z61" s="312"/>
    </row>
    <row r="62" spans="1:26" customFormat="1">
      <c r="A62" s="312"/>
      <c r="B62" s="312"/>
      <c r="C62" s="312"/>
      <c r="S62" s="312"/>
      <c r="T62" s="312"/>
      <c r="U62" s="312"/>
      <c r="V62" s="312"/>
      <c r="W62" s="312"/>
      <c r="X62" s="312"/>
      <c r="Y62" s="312"/>
      <c r="Z62" s="312"/>
    </row>
    <row r="63" spans="1:26" customFormat="1">
      <c r="A63" s="312"/>
      <c r="B63" s="312"/>
      <c r="C63" s="312"/>
      <c r="S63" s="312"/>
      <c r="T63" s="312"/>
      <c r="U63" s="312"/>
      <c r="V63" s="312"/>
      <c r="W63" s="312"/>
      <c r="X63" s="312"/>
      <c r="Y63" s="312"/>
      <c r="Z63" s="312"/>
    </row>
    <row r="64" spans="1:26" customFormat="1">
      <c r="A64" s="312"/>
      <c r="B64" s="312"/>
      <c r="C64" s="312"/>
      <c r="S64" s="312"/>
      <c r="T64" s="312"/>
      <c r="U64" s="312"/>
      <c r="V64" s="312"/>
      <c r="W64" s="312"/>
      <c r="X64" s="312"/>
      <c r="Y64" s="312"/>
      <c r="Z64" s="312"/>
    </row>
    <row r="65" spans="1:26" customFormat="1">
      <c r="A65" s="312"/>
      <c r="B65" s="312"/>
      <c r="C65" s="312"/>
      <c r="S65" s="312"/>
      <c r="T65" s="312"/>
      <c r="U65" s="312"/>
      <c r="V65" s="312"/>
      <c r="W65" s="312"/>
      <c r="X65" s="312"/>
      <c r="Y65" s="312"/>
      <c r="Z65" s="312"/>
    </row>
    <row r="66" spans="1:26" customFormat="1">
      <c r="A66" s="312"/>
      <c r="B66" s="312"/>
      <c r="C66" s="312"/>
      <c r="S66" s="312"/>
      <c r="T66" s="312"/>
      <c r="U66" s="312"/>
      <c r="V66" s="312"/>
      <c r="W66" s="312"/>
      <c r="X66" s="312"/>
      <c r="Y66" s="312"/>
      <c r="Z66" s="312"/>
    </row>
    <row r="67" spans="1:26" customFormat="1">
      <c r="A67" s="312"/>
      <c r="B67" s="312"/>
      <c r="C67" s="312"/>
      <c r="S67" s="312"/>
      <c r="T67" s="312"/>
      <c r="U67" s="312"/>
      <c r="V67" s="312"/>
      <c r="W67" s="312"/>
      <c r="X67" s="312"/>
      <c r="Y67" s="312"/>
      <c r="Z67" s="312"/>
    </row>
    <row r="68" spans="1:26" customFormat="1">
      <c r="A68" s="312"/>
      <c r="B68" s="312"/>
      <c r="C68" s="312"/>
      <c r="S68" s="312"/>
      <c r="T68" s="312"/>
      <c r="U68" s="312"/>
      <c r="V68" s="312"/>
      <c r="W68" s="312"/>
      <c r="X68" s="312"/>
      <c r="Y68" s="312"/>
      <c r="Z68" s="312"/>
    </row>
    <row r="69" spans="1:26" customFormat="1">
      <c r="A69" s="312"/>
      <c r="B69" s="312"/>
      <c r="C69" s="312"/>
      <c r="S69" s="312"/>
      <c r="T69" s="312"/>
      <c r="U69" s="312"/>
      <c r="V69" s="312"/>
      <c r="W69" s="312"/>
      <c r="X69" s="312"/>
      <c r="Y69" s="312"/>
      <c r="Z69" s="312"/>
    </row>
    <row r="70" spans="1:26" customFormat="1">
      <c r="A70" s="312"/>
      <c r="B70" s="312"/>
      <c r="C70" s="312"/>
      <c r="S70" s="312"/>
      <c r="T70" s="312"/>
      <c r="U70" s="312"/>
      <c r="V70" s="312"/>
      <c r="W70" s="312"/>
      <c r="X70" s="312"/>
      <c r="Y70" s="312"/>
      <c r="Z70" s="312"/>
    </row>
    <row r="71" spans="1:26" customFormat="1">
      <c r="A71" s="312"/>
      <c r="B71" s="312"/>
      <c r="C71" s="312"/>
      <c r="S71" s="312"/>
      <c r="T71" s="312"/>
      <c r="U71" s="312"/>
      <c r="V71" s="312"/>
      <c r="W71" s="312"/>
      <c r="X71" s="312"/>
      <c r="Y71" s="312"/>
      <c r="Z71" s="312"/>
    </row>
    <row r="72" spans="1:26" customFormat="1">
      <c r="A72" s="312"/>
      <c r="B72" s="312"/>
      <c r="C72" s="312"/>
      <c r="S72" s="312"/>
      <c r="T72" s="312"/>
      <c r="U72" s="312"/>
      <c r="V72" s="312"/>
      <c r="W72" s="312"/>
      <c r="X72" s="312"/>
      <c r="Y72" s="312"/>
      <c r="Z72" s="312"/>
    </row>
    <row r="73" spans="1:26" customFormat="1">
      <c r="A73" s="312"/>
      <c r="B73" s="312"/>
      <c r="C73" s="312"/>
      <c r="S73" s="312"/>
      <c r="T73" s="312"/>
      <c r="U73" s="312"/>
      <c r="V73" s="312"/>
      <c r="W73" s="312"/>
      <c r="X73" s="312"/>
      <c r="Y73" s="312"/>
      <c r="Z73" s="312"/>
    </row>
    <row r="74" spans="1:26" customFormat="1">
      <c r="A74" s="312"/>
      <c r="B74" s="312"/>
      <c r="C74" s="312"/>
      <c r="S74" s="312"/>
      <c r="T74" s="312"/>
      <c r="U74" s="312"/>
      <c r="V74" s="312"/>
      <c r="W74" s="312"/>
      <c r="X74" s="312"/>
      <c r="Y74" s="312"/>
      <c r="Z74" s="312"/>
    </row>
    <row r="75" spans="1:26" customFormat="1">
      <c r="A75" s="312"/>
      <c r="B75" s="312"/>
      <c r="C75" s="312"/>
      <c r="S75" s="312"/>
      <c r="T75" s="312"/>
      <c r="U75" s="312"/>
      <c r="V75" s="312"/>
      <c r="W75" s="312"/>
      <c r="X75" s="312"/>
      <c r="Y75" s="312"/>
      <c r="Z75" s="312"/>
    </row>
    <row r="76" spans="1:26" customFormat="1">
      <c r="A76" s="312"/>
      <c r="B76" s="312"/>
      <c r="C76" s="312"/>
      <c r="S76" s="312"/>
      <c r="T76" s="312"/>
      <c r="U76" s="312"/>
      <c r="V76" s="312"/>
      <c r="W76" s="312"/>
      <c r="X76" s="312"/>
      <c r="Y76" s="312"/>
      <c r="Z76" s="312"/>
    </row>
    <row r="77" spans="1:26" customFormat="1">
      <c r="A77" s="312"/>
      <c r="B77" s="312"/>
      <c r="C77" s="312"/>
      <c r="S77" s="312"/>
      <c r="T77" s="312"/>
      <c r="U77" s="312"/>
      <c r="V77" s="312"/>
      <c r="W77" s="312"/>
      <c r="X77" s="312"/>
      <c r="Y77" s="312"/>
      <c r="Z77" s="312"/>
    </row>
    <row r="78" spans="1:26" customFormat="1">
      <c r="A78" s="312"/>
      <c r="B78" s="312"/>
      <c r="C78" s="312"/>
      <c r="S78" s="312"/>
      <c r="T78" s="312"/>
      <c r="U78" s="312"/>
      <c r="V78" s="312"/>
      <c r="W78" s="312"/>
      <c r="X78" s="312"/>
      <c r="Y78" s="312"/>
      <c r="Z78" s="312"/>
    </row>
    <row r="79" spans="1:26" customFormat="1">
      <c r="A79" s="312"/>
      <c r="B79" s="312"/>
      <c r="C79" s="312"/>
      <c r="S79" s="312"/>
      <c r="T79" s="312"/>
      <c r="U79" s="312"/>
      <c r="V79" s="312"/>
      <c r="W79" s="312"/>
      <c r="X79" s="312"/>
      <c r="Y79" s="312"/>
      <c r="Z79" s="312"/>
    </row>
    <row r="80" spans="1:26" customFormat="1">
      <c r="A80" s="312"/>
      <c r="B80" s="312"/>
      <c r="C80" s="312"/>
      <c r="S80" s="312"/>
      <c r="T80" s="312"/>
      <c r="U80" s="312"/>
      <c r="V80" s="312"/>
      <c r="W80" s="312"/>
      <c r="X80" s="312"/>
      <c r="Y80" s="312"/>
      <c r="Z80" s="312"/>
    </row>
    <row r="81" spans="1:26" customFormat="1">
      <c r="A81" s="312"/>
      <c r="B81" s="312"/>
      <c r="C81" s="312"/>
      <c r="S81" s="312"/>
      <c r="T81" s="312"/>
      <c r="U81" s="312"/>
      <c r="V81" s="312"/>
      <c r="W81" s="312"/>
      <c r="X81" s="312"/>
      <c r="Y81" s="312"/>
      <c r="Z81" s="312"/>
    </row>
    <row r="82" spans="1:26" customFormat="1">
      <c r="A82" s="312"/>
      <c r="B82" s="312"/>
      <c r="C82" s="312"/>
      <c r="S82" s="312"/>
      <c r="T82" s="312"/>
      <c r="U82" s="312"/>
      <c r="V82" s="312"/>
      <c r="W82" s="312"/>
      <c r="X82" s="312"/>
      <c r="Y82" s="312"/>
      <c r="Z82" s="312"/>
    </row>
    <row r="83" spans="1:26" customFormat="1">
      <c r="A83" s="312"/>
      <c r="B83" s="312"/>
      <c r="C83" s="312"/>
      <c r="S83" s="312"/>
      <c r="T83" s="312"/>
      <c r="U83" s="312"/>
      <c r="V83" s="312"/>
      <c r="W83" s="312"/>
      <c r="X83" s="312"/>
      <c r="Y83" s="312"/>
      <c r="Z83" s="312"/>
    </row>
    <row r="84" spans="1:26" customFormat="1">
      <c r="A84" s="312"/>
      <c r="B84" s="312"/>
      <c r="C84" s="312"/>
      <c r="S84" s="312"/>
      <c r="T84" s="312"/>
      <c r="U84" s="312"/>
      <c r="V84" s="312"/>
      <c r="W84" s="312"/>
      <c r="X84" s="312"/>
      <c r="Y84" s="312"/>
      <c r="Z84" s="312"/>
    </row>
    <row r="85" spans="1:26" customFormat="1">
      <c r="A85" s="312"/>
      <c r="B85" s="312"/>
      <c r="C85" s="312"/>
      <c r="S85" s="312"/>
      <c r="T85" s="312"/>
      <c r="U85" s="312"/>
      <c r="V85" s="312"/>
      <c r="W85" s="312"/>
      <c r="X85" s="312"/>
      <c r="Y85" s="312"/>
      <c r="Z85" s="312"/>
    </row>
    <row r="86" spans="1:26" customFormat="1">
      <c r="A86" s="312"/>
      <c r="B86" s="312"/>
      <c r="C86" s="312"/>
      <c r="S86" s="312"/>
      <c r="T86" s="312"/>
      <c r="U86" s="312"/>
      <c r="V86" s="312"/>
      <c r="W86" s="312"/>
      <c r="X86" s="312"/>
      <c r="Y86" s="312"/>
      <c r="Z86" s="312"/>
    </row>
    <row r="87" spans="1:26" customFormat="1">
      <c r="A87" s="312"/>
      <c r="B87" s="312"/>
      <c r="C87" s="312"/>
      <c r="S87" s="312"/>
      <c r="T87" s="312"/>
      <c r="U87" s="312"/>
      <c r="V87" s="312"/>
      <c r="W87" s="312"/>
      <c r="X87" s="312"/>
      <c r="Y87" s="312"/>
      <c r="Z87" s="312"/>
    </row>
    <row r="88" spans="1:26" customFormat="1">
      <c r="A88" s="312"/>
      <c r="B88" s="312"/>
      <c r="C88" s="312"/>
      <c r="S88" s="312"/>
      <c r="T88" s="312"/>
      <c r="U88" s="312"/>
      <c r="V88" s="312"/>
      <c r="W88" s="312"/>
      <c r="X88" s="312"/>
      <c r="Y88" s="312"/>
      <c r="Z88" s="312"/>
    </row>
    <row r="89" spans="1:26" customFormat="1">
      <c r="A89" s="312"/>
      <c r="B89" s="312"/>
      <c r="C89" s="312"/>
      <c r="S89" s="312"/>
      <c r="T89" s="312"/>
      <c r="U89" s="312"/>
      <c r="V89" s="312"/>
      <c r="W89" s="312"/>
      <c r="X89" s="312"/>
      <c r="Y89" s="312"/>
      <c r="Z89" s="312"/>
    </row>
    <row r="90" spans="1:26" customFormat="1">
      <c r="A90" s="312"/>
      <c r="B90" s="312"/>
      <c r="C90" s="312"/>
      <c r="S90" s="312"/>
      <c r="T90" s="312"/>
      <c r="U90" s="312"/>
      <c r="V90" s="312"/>
      <c r="W90" s="312"/>
      <c r="X90" s="312"/>
      <c r="Y90" s="312"/>
      <c r="Z90" s="312"/>
    </row>
    <row r="91" spans="1:26" customFormat="1">
      <c r="A91" s="312"/>
      <c r="B91" s="312"/>
      <c r="C91" s="312"/>
      <c r="S91" s="312"/>
      <c r="T91" s="312"/>
      <c r="U91" s="312"/>
      <c r="V91" s="312"/>
      <c r="W91" s="312"/>
      <c r="X91" s="312"/>
      <c r="Y91" s="312"/>
      <c r="Z91" s="312"/>
    </row>
    <row r="92" spans="1:26" customFormat="1">
      <c r="A92" s="312"/>
      <c r="B92" s="312"/>
      <c r="C92" s="312"/>
      <c r="S92" s="312"/>
      <c r="T92" s="312"/>
      <c r="U92" s="312"/>
      <c r="V92" s="312"/>
      <c r="W92" s="312"/>
      <c r="X92" s="312"/>
      <c r="Y92" s="312"/>
      <c r="Z92" s="312"/>
    </row>
    <row r="93" spans="1:26" customFormat="1">
      <c r="A93" s="312"/>
      <c r="B93" s="312"/>
      <c r="C93" s="312"/>
      <c r="S93" s="312"/>
      <c r="T93" s="312"/>
      <c r="U93" s="312"/>
      <c r="V93" s="312"/>
      <c r="W93" s="312"/>
      <c r="X93" s="312"/>
      <c r="Y93" s="312"/>
      <c r="Z93" s="312"/>
    </row>
    <row r="94" spans="1:26" customFormat="1">
      <c r="A94" s="312"/>
      <c r="B94" s="312"/>
      <c r="C94" s="312"/>
      <c r="S94" s="312"/>
      <c r="T94" s="312"/>
      <c r="U94" s="312"/>
      <c r="V94" s="312"/>
      <c r="W94" s="312"/>
      <c r="X94" s="312"/>
      <c r="Y94" s="312"/>
      <c r="Z94" s="312"/>
    </row>
    <row r="95" spans="1:26" customFormat="1">
      <c r="A95" s="312"/>
      <c r="B95" s="312"/>
      <c r="C95" s="312"/>
      <c r="S95" s="312"/>
      <c r="T95" s="312"/>
      <c r="U95" s="312"/>
      <c r="V95" s="312"/>
      <c r="W95" s="312"/>
      <c r="X95" s="312"/>
      <c r="Y95" s="312"/>
      <c r="Z95" s="312"/>
    </row>
    <row r="96" spans="1:26" customFormat="1">
      <c r="A96" s="312"/>
      <c r="B96" s="312"/>
      <c r="C96" s="312"/>
      <c r="S96" s="312"/>
      <c r="T96" s="312"/>
      <c r="U96" s="312"/>
      <c r="V96" s="312"/>
      <c r="W96" s="312"/>
      <c r="X96" s="312"/>
      <c r="Y96" s="312"/>
      <c r="Z96" s="312"/>
    </row>
    <row r="97" spans="1:26" customFormat="1">
      <c r="A97" s="312"/>
      <c r="B97" s="312"/>
      <c r="C97" s="312"/>
      <c r="S97" s="312"/>
      <c r="T97" s="312"/>
      <c r="U97" s="312"/>
      <c r="V97" s="312"/>
      <c r="W97" s="312"/>
      <c r="X97" s="312"/>
      <c r="Y97" s="312"/>
      <c r="Z97" s="312"/>
    </row>
    <row r="98" spans="1:26" customFormat="1">
      <c r="A98" s="312"/>
      <c r="B98" s="312"/>
      <c r="C98" s="312"/>
      <c r="S98" s="312"/>
      <c r="T98" s="312"/>
      <c r="U98" s="312"/>
      <c r="V98" s="312"/>
      <c r="W98" s="312"/>
      <c r="X98" s="312"/>
      <c r="Y98" s="312"/>
      <c r="Z98" s="312"/>
    </row>
    <row r="99" spans="1:26" customFormat="1">
      <c r="A99" s="312"/>
      <c r="B99" s="312"/>
      <c r="C99" s="312"/>
      <c r="S99" s="312"/>
      <c r="T99" s="312"/>
      <c r="U99" s="312"/>
      <c r="V99" s="312"/>
      <c r="W99" s="312"/>
      <c r="X99" s="312"/>
      <c r="Y99" s="312"/>
      <c r="Z99" s="312"/>
    </row>
    <row r="100" spans="1:26" customFormat="1">
      <c r="A100" s="312"/>
      <c r="B100" s="312"/>
      <c r="C100" s="312"/>
      <c r="S100" s="312"/>
      <c r="T100" s="312"/>
      <c r="U100" s="312"/>
      <c r="V100" s="312"/>
      <c r="W100" s="312"/>
      <c r="X100" s="312"/>
      <c r="Y100" s="312"/>
      <c r="Z100" s="312"/>
    </row>
    <row r="101" spans="1:26" customFormat="1">
      <c r="A101" s="312"/>
      <c r="B101" s="312"/>
      <c r="C101" s="312"/>
      <c r="S101" s="312"/>
      <c r="T101" s="312"/>
      <c r="U101" s="312"/>
      <c r="V101" s="312"/>
      <c r="W101" s="312"/>
      <c r="X101" s="312"/>
      <c r="Y101" s="312"/>
      <c r="Z101" s="312"/>
    </row>
    <row r="102" spans="1:26" customFormat="1">
      <c r="A102" s="312"/>
      <c r="B102" s="312"/>
      <c r="C102" s="312"/>
      <c r="S102" s="312"/>
      <c r="T102" s="312"/>
      <c r="U102" s="312"/>
      <c r="V102" s="312"/>
      <c r="W102" s="312"/>
      <c r="X102" s="312"/>
      <c r="Y102" s="312"/>
      <c r="Z102" s="312"/>
    </row>
    <row r="103" spans="1:26" customFormat="1">
      <c r="A103" s="312"/>
      <c r="B103" s="312"/>
      <c r="C103" s="312"/>
      <c r="S103" s="312"/>
      <c r="T103" s="312"/>
      <c r="U103" s="312"/>
      <c r="V103" s="312"/>
      <c r="W103" s="312"/>
      <c r="X103" s="312"/>
      <c r="Y103" s="312"/>
      <c r="Z103" s="312"/>
    </row>
    <row r="104" spans="1:26" customFormat="1">
      <c r="A104" s="312"/>
      <c r="B104" s="312"/>
      <c r="C104" s="312"/>
      <c r="S104" s="312"/>
      <c r="T104" s="312"/>
      <c r="U104" s="312"/>
      <c r="V104" s="312"/>
      <c r="W104" s="312"/>
      <c r="X104" s="312"/>
      <c r="Y104" s="312"/>
      <c r="Z104" s="312"/>
    </row>
    <row r="105" spans="1:26" customFormat="1">
      <c r="A105" s="312"/>
      <c r="B105" s="312"/>
      <c r="C105" s="312"/>
      <c r="S105" s="312"/>
      <c r="T105" s="312"/>
      <c r="U105" s="312"/>
      <c r="V105" s="312"/>
      <c r="W105" s="312"/>
      <c r="X105" s="312"/>
      <c r="Y105" s="312"/>
      <c r="Z105" s="312"/>
    </row>
    <row r="106" spans="1:26" customFormat="1">
      <c r="A106" s="312"/>
      <c r="B106" s="312"/>
      <c r="C106" s="312"/>
      <c r="S106" s="312"/>
      <c r="T106" s="312"/>
      <c r="U106" s="312"/>
      <c r="V106" s="312"/>
      <c r="W106" s="312"/>
      <c r="X106" s="312"/>
      <c r="Y106" s="312"/>
      <c r="Z106" s="312"/>
    </row>
    <row r="107" spans="1:26" customFormat="1">
      <c r="A107" s="312"/>
      <c r="B107" s="312"/>
      <c r="C107" s="312"/>
      <c r="S107" s="312"/>
      <c r="T107" s="312"/>
      <c r="U107" s="312"/>
      <c r="V107" s="312"/>
      <c r="W107" s="312"/>
      <c r="X107" s="312"/>
      <c r="Y107" s="312"/>
      <c r="Z107" s="312"/>
    </row>
    <row r="108" spans="1:26" customFormat="1">
      <c r="A108" s="312"/>
      <c r="B108" s="312"/>
      <c r="C108" s="312"/>
      <c r="S108" s="312"/>
      <c r="T108" s="312"/>
      <c r="U108" s="312"/>
      <c r="V108" s="312"/>
      <c r="W108" s="312"/>
      <c r="X108" s="312"/>
      <c r="Y108" s="312"/>
      <c r="Z108" s="312"/>
    </row>
    <row r="109" spans="1:26" customFormat="1">
      <c r="A109" s="312"/>
      <c r="B109" s="312"/>
      <c r="C109" s="312"/>
      <c r="S109" s="312"/>
      <c r="T109" s="312"/>
      <c r="U109" s="312"/>
      <c r="V109" s="312"/>
      <c r="W109" s="312"/>
      <c r="X109" s="312"/>
      <c r="Y109" s="312"/>
      <c r="Z109" s="312"/>
    </row>
    <row r="110" spans="1:26" customFormat="1">
      <c r="A110" s="312"/>
      <c r="B110" s="312"/>
      <c r="C110" s="312"/>
      <c r="S110" s="312"/>
      <c r="T110" s="312"/>
      <c r="U110" s="312"/>
      <c r="V110" s="312"/>
      <c r="W110" s="312"/>
      <c r="X110" s="312"/>
      <c r="Y110" s="312"/>
      <c r="Z110" s="312"/>
    </row>
    <row r="111" spans="1:26" customFormat="1">
      <c r="A111" s="312"/>
      <c r="B111" s="312"/>
      <c r="C111" s="312"/>
      <c r="S111" s="312"/>
      <c r="T111" s="312"/>
      <c r="U111" s="312"/>
      <c r="V111" s="312"/>
      <c r="W111" s="312"/>
      <c r="X111" s="312"/>
      <c r="Y111" s="312"/>
      <c r="Z111" s="312"/>
    </row>
    <row r="112" spans="1:26" customFormat="1">
      <c r="A112" s="312"/>
      <c r="B112" s="312"/>
      <c r="C112" s="312"/>
      <c r="S112" s="312"/>
      <c r="T112" s="312"/>
      <c r="U112" s="312"/>
      <c r="V112" s="312"/>
      <c r="W112" s="312"/>
      <c r="X112" s="312"/>
      <c r="Y112" s="312"/>
      <c r="Z112" s="312"/>
    </row>
    <row r="113" spans="1:26" customFormat="1">
      <c r="A113" s="312"/>
      <c r="B113" s="312"/>
      <c r="C113" s="312"/>
      <c r="S113" s="312"/>
      <c r="T113" s="312"/>
      <c r="U113" s="312"/>
      <c r="V113" s="312"/>
      <c r="W113" s="312"/>
      <c r="X113" s="312"/>
      <c r="Y113" s="312"/>
      <c r="Z113" s="312"/>
    </row>
    <row r="114" spans="1:26" customFormat="1">
      <c r="A114" s="312"/>
      <c r="B114" s="312"/>
      <c r="C114" s="312"/>
      <c r="S114" s="312"/>
      <c r="T114" s="312"/>
      <c r="U114" s="312"/>
      <c r="V114" s="312"/>
      <c r="W114" s="312"/>
      <c r="X114" s="312"/>
      <c r="Y114" s="312"/>
      <c r="Z114" s="312"/>
    </row>
    <row r="115" spans="1:26" customFormat="1">
      <c r="A115" s="312"/>
      <c r="B115" s="312"/>
      <c r="C115" s="312"/>
      <c r="S115" s="312"/>
      <c r="T115" s="312"/>
      <c r="U115" s="312"/>
      <c r="V115" s="312"/>
      <c r="W115" s="312"/>
      <c r="X115" s="312"/>
      <c r="Y115" s="312"/>
      <c r="Z115" s="312"/>
    </row>
    <row r="116" spans="1:26" customFormat="1">
      <c r="A116" s="312"/>
      <c r="B116" s="312"/>
      <c r="C116" s="312"/>
      <c r="S116" s="312"/>
      <c r="T116" s="312"/>
      <c r="U116" s="312"/>
      <c r="V116" s="312"/>
      <c r="W116" s="312"/>
      <c r="X116" s="312"/>
      <c r="Y116" s="312"/>
      <c r="Z116" s="312"/>
    </row>
    <row r="117" spans="1:26" customFormat="1">
      <c r="A117" s="312"/>
      <c r="B117" s="312"/>
      <c r="C117" s="312"/>
      <c r="S117" s="312"/>
      <c r="T117" s="312"/>
      <c r="U117" s="312"/>
      <c r="V117" s="312"/>
      <c r="W117" s="312"/>
      <c r="X117" s="312"/>
      <c r="Y117" s="312"/>
      <c r="Z117" s="312"/>
    </row>
    <row r="118" spans="1:26" customFormat="1">
      <c r="A118" s="312"/>
      <c r="B118" s="312"/>
      <c r="C118" s="312"/>
      <c r="S118" s="312"/>
      <c r="T118" s="312"/>
      <c r="U118" s="312"/>
      <c r="V118" s="312"/>
      <c r="W118" s="312"/>
      <c r="X118" s="312"/>
      <c r="Y118" s="312"/>
      <c r="Z118" s="312"/>
    </row>
    <row r="119" spans="1:26" customFormat="1">
      <c r="A119" s="312"/>
      <c r="B119" s="312"/>
      <c r="C119" s="312"/>
      <c r="S119" s="312"/>
      <c r="T119" s="312"/>
      <c r="U119" s="312"/>
      <c r="V119" s="312"/>
      <c r="W119" s="312"/>
      <c r="X119" s="312"/>
      <c r="Y119" s="312"/>
      <c r="Z119" s="312"/>
    </row>
    <row r="120" spans="1:26" customFormat="1">
      <c r="A120" s="312"/>
      <c r="B120" s="312"/>
      <c r="C120" s="312"/>
      <c r="S120" s="312"/>
      <c r="T120" s="312"/>
      <c r="U120" s="312"/>
      <c r="V120" s="312"/>
      <c r="W120" s="312"/>
      <c r="X120" s="312"/>
      <c r="Y120" s="312"/>
      <c r="Z120" s="312"/>
    </row>
    <row r="121" spans="1:26" customFormat="1">
      <c r="A121" s="312"/>
      <c r="B121" s="312"/>
      <c r="C121" s="312"/>
      <c r="S121" s="312"/>
      <c r="T121" s="312"/>
      <c r="U121" s="312"/>
      <c r="V121" s="312"/>
      <c r="W121" s="312"/>
      <c r="X121" s="312"/>
      <c r="Y121" s="312"/>
      <c r="Z121" s="312"/>
    </row>
    <row r="122" spans="1:26" customFormat="1">
      <c r="A122" s="312"/>
      <c r="B122" s="312"/>
      <c r="C122" s="312"/>
      <c r="S122" s="312"/>
      <c r="T122" s="312"/>
      <c r="U122" s="312"/>
      <c r="V122" s="312"/>
      <c r="W122" s="312"/>
      <c r="X122" s="312"/>
      <c r="Y122" s="312"/>
      <c r="Z122" s="312"/>
    </row>
    <row r="123" spans="1:26" customFormat="1">
      <c r="A123" s="312"/>
      <c r="B123" s="312"/>
      <c r="C123" s="312"/>
      <c r="S123" s="312"/>
      <c r="T123" s="312"/>
      <c r="U123" s="312"/>
      <c r="V123" s="312"/>
      <c r="W123" s="312"/>
      <c r="X123" s="312"/>
      <c r="Y123" s="312"/>
      <c r="Z123" s="312"/>
    </row>
    <row r="124" spans="1:26" customFormat="1">
      <c r="A124" s="312"/>
      <c r="B124" s="312"/>
      <c r="C124" s="312"/>
      <c r="S124" s="312"/>
      <c r="T124" s="312"/>
      <c r="U124" s="312"/>
      <c r="V124" s="312"/>
      <c r="W124" s="312"/>
      <c r="X124" s="312"/>
      <c r="Y124" s="312"/>
      <c r="Z124" s="312"/>
    </row>
    <row r="125" spans="1:26" customFormat="1">
      <c r="A125" s="312"/>
      <c r="B125" s="312"/>
      <c r="C125" s="312"/>
      <c r="S125" s="312"/>
      <c r="T125" s="312"/>
      <c r="U125" s="312"/>
      <c r="V125" s="312"/>
      <c r="W125" s="312"/>
      <c r="X125" s="312"/>
      <c r="Y125" s="312"/>
      <c r="Z125" s="312"/>
    </row>
    <row r="126" spans="1:26" customFormat="1">
      <c r="A126" s="312"/>
      <c r="B126" s="312"/>
      <c r="C126" s="312"/>
      <c r="S126" s="312"/>
      <c r="T126" s="312"/>
      <c r="U126" s="312"/>
      <c r="V126" s="312"/>
      <c r="W126" s="312"/>
      <c r="X126" s="312"/>
      <c r="Y126" s="312"/>
      <c r="Z126" s="312"/>
    </row>
    <row r="127" spans="1:26" customFormat="1">
      <c r="A127" s="312"/>
      <c r="B127" s="312"/>
      <c r="C127" s="312"/>
      <c r="S127" s="312"/>
      <c r="T127" s="312"/>
      <c r="U127" s="312"/>
      <c r="V127" s="312"/>
      <c r="W127" s="312"/>
      <c r="X127" s="312"/>
      <c r="Y127" s="312"/>
      <c r="Z127" s="312"/>
    </row>
    <row r="128" spans="1:26" customFormat="1">
      <c r="A128" s="312"/>
      <c r="B128" s="312"/>
      <c r="C128" s="312"/>
      <c r="S128" s="312"/>
      <c r="T128" s="312"/>
      <c r="U128" s="312"/>
      <c r="V128" s="312"/>
      <c r="W128" s="312"/>
      <c r="X128" s="312"/>
      <c r="Y128" s="312"/>
      <c r="Z128" s="312"/>
    </row>
    <row r="129" spans="1:26" customFormat="1">
      <c r="A129" s="312"/>
      <c r="B129" s="312"/>
      <c r="C129" s="312"/>
      <c r="S129" s="312"/>
      <c r="T129" s="312"/>
      <c r="U129" s="312"/>
      <c r="V129" s="312"/>
      <c r="W129" s="312"/>
      <c r="X129" s="312"/>
      <c r="Y129" s="312"/>
      <c r="Z129" s="312"/>
    </row>
    <row r="130" spans="1:26" customFormat="1">
      <c r="A130" s="312"/>
      <c r="B130" s="312"/>
      <c r="C130" s="312"/>
      <c r="S130" s="312"/>
      <c r="T130" s="312"/>
      <c r="U130" s="312"/>
      <c r="V130" s="312"/>
      <c r="W130" s="312"/>
      <c r="X130" s="312"/>
      <c r="Y130" s="312"/>
      <c r="Z130" s="312"/>
    </row>
    <row r="131" spans="1:26" customFormat="1">
      <c r="A131" s="312"/>
      <c r="B131" s="312"/>
      <c r="C131" s="312"/>
      <c r="S131" s="312"/>
      <c r="T131" s="312"/>
      <c r="U131" s="312"/>
      <c r="V131" s="312"/>
      <c r="W131" s="312"/>
      <c r="X131" s="312"/>
      <c r="Y131" s="312"/>
      <c r="Z131" s="312"/>
    </row>
    <row r="132" spans="1:26" customFormat="1">
      <c r="A132" s="312"/>
      <c r="B132" s="312"/>
      <c r="C132" s="312"/>
      <c r="S132" s="312"/>
      <c r="T132" s="312"/>
      <c r="U132" s="312"/>
      <c r="V132" s="312"/>
      <c r="W132" s="312"/>
      <c r="X132" s="312"/>
      <c r="Y132" s="312"/>
      <c r="Z132" s="312"/>
    </row>
    <row r="133" spans="1:26" customFormat="1">
      <c r="A133" s="312"/>
      <c r="B133" s="312"/>
      <c r="C133" s="312"/>
      <c r="S133" s="312"/>
      <c r="T133" s="312"/>
      <c r="U133" s="312"/>
      <c r="V133" s="312"/>
      <c r="W133" s="312"/>
      <c r="X133" s="312"/>
      <c r="Y133" s="312"/>
      <c r="Z133" s="312"/>
    </row>
    <row r="134" spans="1:26" customFormat="1">
      <c r="A134" s="312"/>
      <c r="B134" s="312"/>
      <c r="C134" s="312"/>
      <c r="S134" s="312"/>
      <c r="T134" s="312"/>
      <c r="U134" s="312"/>
      <c r="V134" s="312"/>
      <c r="W134" s="312"/>
      <c r="X134" s="312"/>
      <c r="Y134" s="312"/>
      <c r="Z134" s="312"/>
    </row>
    <row r="135" spans="1:26" customFormat="1">
      <c r="A135" s="312"/>
      <c r="B135" s="312"/>
      <c r="C135" s="312"/>
      <c r="S135" s="312"/>
      <c r="T135" s="312"/>
      <c r="U135" s="312"/>
      <c r="V135" s="312"/>
      <c r="W135" s="312"/>
      <c r="X135" s="312"/>
      <c r="Y135" s="312"/>
      <c r="Z135" s="312"/>
    </row>
    <row r="136" spans="1:26" customFormat="1">
      <c r="A136" s="312"/>
      <c r="B136" s="312"/>
      <c r="C136" s="312"/>
      <c r="S136" s="312"/>
      <c r="T136" s="312"/>
      <c r="U136" s="312"/>
      <c r="V136" s="312"/>
      <c r="W136" s="312"/>
      <c r="X136" s="312"/>
      <c r="Y136" s="312"/>
      <c r="Z136" s="312"/>
    </row>
    <row r="137" spans="1:26" customFormat="1">
      <c r="A137" s="312"/>
      <c r="B137" s="312"/>
      <c r="C137" s="312"/>
      <c r="S137" s="312"/>
      <c r="T137" s="312"/>
      <c r="U137" s="312"/>
      <c r="V137" s="312"/>
      <c r="W137" s="312"/>
      <c r="X137" s="312"/>
      <c r="Y137" s="312"/>
      <c r="Z137" s="312"/>
    </row>
    <row r="138" spans="1:26" customFormat="1">
      <c r="A138" s="312"/>
      <c r="B138" s="312"/>
      <c r="C138" s="312"/>
      <c r="S138" s="312"/>
      <c r="T138" s="312"/>
      <c r="U138" s="312"/>
      <c r="V138" s="312"/>
      <c r="W138" s="312"/>
      <c r="X138" s="312"/>
      <c r="Y138" s="312"/>
      <c r="Z138" s="312"/>
    </row>
    <row r="139" spans="1:26" customFormat="1">
      <c r="A139" s="312"/>
      <c r="B139" s="312"/>
      <c r="C139" s="312"/>
      <c r="S139" s="312"/>
      <c r="T139" s="312"/>
      <c r="U139" s="312"/>
      <c r="V139" s="312"/>
      <c r="W139" s="312"/>
      <c r="X139" s="312"/>
      <c r="Y139" s="312"/>
      <c r="Z139" s="312"/>
    </row>
    <row r="140" spans="1:26" customFormat="1">
      <c r="A140" s="312"/>
      <c r="B140" s="312"/>
      <c r="C140" s="312"/>
      <c r="S140" s="312"/>
      <c r="T140" s="312"/>
      <c r="U140" s="312"/>
      <c r="V140" s="312"/>
      <c r="W140" s="312"/>
      <c r="X140" s="312"/>
      <c r="Y140" s="312"/>
      <c r="Z140" s="312"/>
    </row>
    <row r="141" spans="1:26" customFormat="1">
      <c r="A141" s="312"/>
      <c r="B141" s="312"/>
      <c r="C141" s="312"/>
      <c r="S141" s="312"/>
      <c r="T141" s="312"/>
      <c r="U141" s="312"/>
      <c r="V141" s="312"/>
      <c r="W141" s="312"/>
      <c r="X141" s="312"/>
      <c r="Y141" s="312"/>
      <c r="Z141" s="312"/>
    </row>
    <row r="142" spans="1:26" customFormat="1">
      <c r="A142" s="312"/>
      <c r="B142" s="312"/>
      <c r="C142" s="312"/>
      <c r="S142" s="312"/>
      <c r="T142" s="312"/>
      <c r="U142" s="312"/>
      <c r="V142" s="312"/>
      <c r="W142" s="312"/>
      <c r="X142" s="312"/>
      <c r="Y142" s="312"/>
      <c r="Z142" s="312"/>
    </row>
    <row r="143" spans="1:26" customFormat="1">
      <c r="A143" s="312"/>
      <c r="B143" s="312"/>
      <c r="C143" s="312"/>
      <c r="S143" s="312"/>
      <c r="T143" s="312"/>
      <c r="U143" s="312"/>
      <c r="V143" s="312"/>
      <c r="W143" s="312"/>
      <c r="X143" s="312"/>
      <c r="Y143" s="312"/>
      <c r="Z143" s="312"/>
    </row>
    <row r="144" spans="1:26" customFormat="1">
      <c r="A144" s="312"/>
      <c r="B144" s="312"/>
      <c r="C144" s="312"/>
      <c r="S144" s="312"/>
      <c r="T144" s="312"/>
      <c r="U144" s="312"/>
      <c r="V144" s="312"/>
      <c r="W144" s="312"/>
      <c r="X144" s="312"/>
      <c r="Y144" s="312"/>
      <c r="Z144" s="312"/>
    </row>
    <row r="145" spans="1:26" customFormat="1">
      <c r="A145" s="312"/>
      <c r="B145" s="312"/>
      <c r="C145" s="312"/>
      <c r="S145" s="312"/>
      <c r="T145" s="312"/>
      <c r="U145" s="312"/>
      <c r="V145" s="312"/>
      <c r="W145" s="312"/>
      <c r="X145" s="312"/>
      <c r="Y145" s="312"/>
      <c r="Z145" s="312"/>
    </row>
    <row r="146" spans="1:26" customFormat="1">
      <c r="A146" s="312"/>
      <c r="B146" s="312"/>
      <c r="C146" s="312"/>
      <c r="S146" s="312"/>
      <c r="T146" s="312"/>
      <c r="U146" s="312"/>
      <c r="V146" s="312"/>
      <c r="W146" s="312"/>
      <c r="X146" s="312"/>
      <c r="Y146" s="312"/>
      <c r="Z146" s="312"/>
    </row>
    <row r="147" spans="1:26" customFormat="1">
      <c r="A147" s="312"/>
      <c r="B147" s="312"/>
      <c r="C147" s="312"/>
      <c r="S147" s="312"/>
      <c r="T147" s="312"/>
      <c r="U147" s="312"/>
      <c r="V147" s="312"/>
      <c r="W147" s="312"/>
      <c r="X147" s="312"/>
      <c r="Y147" s="312"/>
      <c r="Z147" s="312"/>
    </row>
    <row r="148" spans="1:26" customFormat="1">
      <c r="A148" s="312"/>
      <c r="B148" s="312"/>
      <c r="C148" s="312"/>
      <c r="S148" s="312"/>
      <c r="T148" s="312"/>
      <c r="U148" s="312"/>
      <c r="V148" s="312"/>
      <c r="W148" s="312"/>
      <c r="X148" s="312"/>
      <c r="Y148" s="312"/>
      <c r="Z148" s="312"/>
    </row>
    <row r="149" spans="1:26" customFormat="1">
      <c r="A149" s="312"/>
      <c r="B149" s="312"/>
      <c r="C149" s="312"/>
      <c r="S149" s="312"/>
      <c r="T149" s="312"/>
      <c r="U149" s="312"/>
      <c r="V149" s="312"/>
      <c r="W149" s="312"/>
      <c r="X149" s="312"/>
      <c r="Y149" s="312"/>
      <c r="Z149" s="312"/>
    </row>
    <row r="150" spans="1:26" customFormat="1">
      <c r="A150" s="312"/>
      <c r="B150" s="312"/>
      <c r="C150" s="312"/>
      <c r="S150" s="312"/>
      <c r="T150" s="312"/>
      <c r="U150" s="312"/>
      <c r="V150" s="312"/>
      <c r="W150" s="312"/>
      <c r="X150" s="312"/>
      <c r="Y150" s="312"/>
      <c r="Z150" s="312"/>
    </row>
    <row r="151" spans="1:26" customFormat="1">
      <c r="A151" s="312"/>
      <c r="B151" s="312"/>
      <c r="C151" s="312"/>
      <c r="S151" s="312"/>
      <c r="T151" s="312"/>
      <c r="U151" s="312"/>
      <c r="V151" s="312"/>
      <c r="W151" s="312"/>
      <c r="X151" s="312"/>
      <c r="Y151" s="312"/>
      <c r="Z151" s="312"/>
    </row>
    <row r="152" spans="1:26" customFormat="1">
      <c r="A152" s="312"/>
      <c r="B152" s="312"/>
      <c r="C152" s="312"/>
      <c r="S152" s="312"/>
      <c r="T152" s="312"/>
      <c r="U152" s="312"/>
      <c r="V152" s="312"/>
      <c r="W152" s="312"/>
      <c r="X152" s="312"/>
      <c r="Y152" s="312"/>
      <c r="Z152" s="312"/>
    </row>
    <row r="153" spans="1:26" customFormat="1">
      <c r="A153" s="312"/>
      <c r="B153" s="312"/>
      <c r="C153" s="312"/>
      <c r="S153" s="312"/>
      <c r="T153" s="312"/>
      <c r="U153" s="312"/>
      <c r="V153" s="312"/>
      <c r="W153" s="312"/>
      <c r="X153" s="312"/>
      <c r="Y153" s="312"/>
      <c r="Z153" s="312"/>
    </row>
    <row r="154" spans="1:26" customFormat="1">
      <c r="A154" s="312"/>
      <c r="B154" s="312"/>
      <c r="C154" s="312"/>
      <c r="S154" s="312"/>
      <c r="T154" s="312"/>
      <c r="U154" s="312"/>
      <c r="V154" s="312"/>
      <c r="W154" s="312"/>
      <c r="X154" s="312"/>
      <c r="Y154" s="312"/>
      <c r="Z154" s="312"/>
    </row>
    <row r="155" spans="1:26" customFormat="1">
      <c r="A155" s="312"/>
      <c r="B155" s="312"/>
      <c r="C155" s="312"/>
      <c r="S155" s="312"/>
      <c r="T155" s="312"/>
      <c r="U155" s="312"/>
      <c r="V155" s="312"/>
      <c r="W155" s="312"/>
      <c r="X155" s="312"/>
      <c r="Y155" s="312"/>
      <c r="Z155" s="312"/>
    </row>
    <row r="156" spans="1:26" customFormat="1">
      <c r="A156" s="312"/>
      <c r="B156" s="312"/>
      <c r="C156" s="312"/>
      <c r="S156" s="312"/>
      <c r="T156" s="312"/>
      <c r="U156" s="312"/>
      <c r="V156" s="312"/>
      <c r="W156" s="312"/>
      <c r="X156" s="312"/>
      <c r="Y156" s="312"/>
      <c r="Z156" s="312"/>
    </row>
    <row r="157" spans="1:26" customFormat="1">
      <c r="A157" s="312"/>
      <c r="B157" s="312"/>
      <c r="C157" s="312"/>
      <c r="S157" s="312"/>
      <c r="T157" s="312"/>
      <c r="U157" s="312"/>
      <c r="V157" s="312"/>
      <c r="W157" s="312"/>
      <c r="X157" s="312"/>
      <c r="Y157" s="312"/>
      <c r="Z157" s="312"/>
    </row>
    <row r="158" spans="1:26" customFormat="1">
      <c r="A158" s="312"/>
      <c r="B158" s="312"/>
      <c r="C158" s="312"/>
      <c r="S158" s="312"/>
      <c r="T158" s="312"/>
      <c r="U158" s="312"/>
      <c r="V158" s="312"/>
      <c r="W158" s="312"/>
      <c r="X158" s="312"/>
      <c r="Y158" s="312"/>
      <c r="Z158" s="312"/>
    </row>
    <row r="159" spans="1:26" customFormat="1">
      <c r="A159" s="312"/>
      <c r="B159" s="312"/>
      <c r="C159" s="312"/>
      <c r="S159" s="312"/>
      <c r="T159" s="312"/>
      <c r="U159" s="312"/>
      <c r="V159" s="312"/>
      <c r="W159" s="312"/>
      <c r="X159" s="312"/>
      <c r="Y159" s="312"/>
      <c r="Z159" s="312"/>
    </row>
    <row r="160" spans="1:26" customFormat="1">
      <c r="A160" s="312"/>
      <c r="B160" s="312"/>
      <c r="C160" s="312"/>
      <c r="S160" s="312"/>
      <c r="T160" s="312"/>
      <c r="U160" s="312"/>
      <c r="V160" s="312"/>
      <c r="W160" s="312"/>
      <c r="X160" s="312"/>
      <c r="Y160" s="312"/>
      <c r="Z160" s="312"/>
    </row>
    <row r="161" spans="1:26" customFormat="1">
      <c r="A161" s="312"/>
      <c r="B161" s="312"/>
      <c r="C161" s="312"/>
      <c r="S161" s="312"/>
      <c r="T161" s="312"/>
      <c r="U161" s="312"/>
      <c r="V161" s="312"/>
      <c r="W161" s="312"/>
      <c r="X161" s="312"/>
      <c r="Y161" s="312"/>
      <c r="Z161" s="312"/>
    </row>
    <row r="162" spans="1:26" customFormat="1">
      <c r="A162" s="312"/>
      <c r="B162" s="312"/>
      <c r="C162" s="312"/>
      <c r="S162" s="312"/>
      <c r="T162" s="312"/>
      <c r="U162" s="312"/>
      <c r="V162" s="312"/>
      <c r="W162" s="312"/>
      <c r="X162" s="312"/>
      <c r="Y162" s="312"/>
      <c r="Z162" s="312"/>
    </row>
    <row r="163" spans="1:26" customFormat="1">
      <c r="A163" s="312"/>
      <c r="B163" s="312"/>
      <c r="C163" s="312"/>
      <c r="S163" s="312"/>
      <c r="T163" s="312"/>
      <c r="U163" s="312"/>
      <c r="V163" s="312"/>
      <c r="W163" s="312"/>
      <c r="X163" s="312"/>
      <c r="Y163" s="312"/>
      <c r="Z163" s="312"/>
    </row>
    <row r="164" spans="1:26" customFormat="1">
      <c r="A164" s="312"/>
      <c r="B164" s="312"/>
      <c r="C164" s="312"/>
      <c r="S164" s="312"/>
      <c r="T164" s="312"/>
      <c r="U164" s="312"/>
      <c r="V164" s="312"/>
      <c r="W164" s="312"/>
      <c r="X164" s="312"/>
      <c r="Y164" s="312"/>
      <c r="Z164" s="312"/>
    </row>
    <row r="165" spans="1:26" customFormat="1">
      <c r="A165" s="312"/>
      <c r="B165" s="312"/>
      <c r="C165" s="312"/>
      <c r="S165" s="312"/>
      <c r="T165" s="312"/>
      <c r="U165" s="312"/>
      <c r="V165" s="312"/>
      <c r="W165" s="312"/>
      <c r="X165" s="312"/>
      <c r="Y165" s="312"/>
      <c r="Z165" s="312"/>
    </row>
    <row r="166" spans="1:26" customFormat="1">
      <c r="A166" s="312"/>
      <c r="B166" s="312"/>
      <c r="C166" s="312"/>
      <c r="S166" s="312"/>
      <c r="T166" s="312"/>
      <c r="U166" s="312"/>
      <c r="V166" s="312"/>
      <c r="W166" s="312"/>
      <c r="X166" s="312"/>
      <c r="Y166" s="312"/>
      <c r="Z166" s="312"/>
    </row>
    <row r="167" spans="1:26" customFormat="1">
      <c r="A167" s="312"/>
      <c r="B167" s="312"/>
      <c r="C167" s="312"/>
      <c r="S167" s="312"/>
      <c r="T167" s="312"/>
      <c r="U167" s="312"/>
      <c r="V167" s="312"/>
      <c r="W167" s="312"/>
      <c r="X167" s="312"/>
      <c r="Y167" s="312"/>
      <c r="Z167" s="312"/>
    </row>
    <row r="168" spans="1:26" customFormat="1">
      <c r="A168" s="312"/>
      <c r="B168" s="312"/>
      <c r="C168" s="312"/>
      <c r="S168" s="312"/>
      <c r="T168" s="312"/>
      <c r="U168" s="312"/>
      <c r="V168" s="312"/>
      <c r="W168" s="312"/>
      <c r="X168" s="312"/>
      <c r="Y168" s="312"/>
      <c r="Z168" s="312"/>
    </row>
    <row r="169" spans="1:26" customFormat="1">
      <c r="A169" s="312"/>
      <c r="B169" s="312"/>
      <c r="C169" s="312"/>
      <c r="S169" s="312"/>
      <c r="T169" s="312"/>
      <c r="U169" s="312"/>
      <c r="V169" s="312"/>
      <c r="W169" s="312"/>
      <c r="X169" s="312"/>
      <c r="Y169" s="312"/>
      <c r="Z169" s="312"/>
    </row>
    <row r="170" spans="1:26" customFormat="1">
      <c r="A170" s="312"/>
      <c r="B170" s="312"/>
      <c r="C170" s="312"/>
      <c r="S170" s="312"/>
      <c r="T170" s="312"/>
      <c r="U170" s="312"/>
      <c r="V170" s="312"/>
      <c r="W170" s="312"/>
      <c r="X170" s="312"/>
      <c r="Y170" s="312"/>
      <c r="Z170" s="312"/>
    </row>
    <row r="171" spans="1:26" customFormat="1">
      <c r="A171" s="312"/>
      <c r="B171" s="312"/>
      <c r="C171" s="312"/>
      <c r="S171" s="312"/>
      <c r="T171" s="312"/>
      <c r="U171" s="312"/>
      <c r="V171" s="312"/>
      <c r="W171" s="312"/>
      <c r="X171" s="312"/>
      <c r="Y171" s="312"/>
      <c r="Z171" s="312"/>
    </row>
    <row r="172" spans="1:26" customFormat="1">
      <c r="A172" s="312"/>
      <c r="B172" s="312"/>
      <c r="C172" s="312"/>
      <c r="S172" s="312"/>
      <c r="T172" s="312"/>
      <c r="U172" s="312"/>
      <c r="V172" s="312"/>
      <c r="W172" s="312"/>
      <c r="X172" s="312"/>
      <c r="Y172" s="312"/>
      <c r="Z172" s="312"/>
    </row>
    <row r="173" spans="1:26" customFormat="1">
      <c r="A173" s="312"/>
      <c r="B173" s="312"/>
      <c r="C173" s="312"/>
      <c r="S173" s="312"/>
      <c r="T173" s="312"/>
      <c r="U173" s="312"/>
      <c r="V173" s="312"/>
      <c r="W173" s="312"/>
      <c r="X173" s="312"/>
      <c r="Y173" s="312"/>
      <c r="Z173" s="312"/>
    </row>
    <row r="174" spans="1:26" customFormat="1">
      <c r="A174" s="312"/>
      <c r="B174" s="312"/>
      <c r="C174" s="312"/>
      <c r="S174" s="312"/>
      <c r="T174" s="312"/>
      <c r="U174" s="312"/>
      <c r="V174" s="312"/>
      <c r="W174" s="312"/>
      <c r="X174" s="312"/>
      <c r="Y174" s="312"/>
      <c r="Z174" s="312"/>
    </row>
    <row r="175" spans="1:26" customFormat="1">
      <c r="A175" s="312"/>
      <c r="B175" s="312"/>
      <c r="C175" s="312"/>
      <c r="S175" s="312"/>
      <c r="T175" s="312"/>
      <c r="U175" s="312"/>
      <c r="V175" s="312"/>
      <c r="W175" s="312"/>
      <c r="X175" s="312"/>
      <c r="Y175" s="312"/>
      <c r="Z175" s="312"/>
    </row>
    <row r="176" spans="1:26" customFormat="1">
      <c r="A176" s="312"/>
      <c r="B176" s="312"/>
      <c r="C176" s="312"/>
      <c r="S176" s="312"/>
      <c r="T176" s="312"/>
      <c r="U176" s="312"/>
      <c r="V176" s="312"/>
      <c r="W176" s="312"/>
      <c r="X176" s="312"/>
      <c r="Y176" s="312"/>
      <c r="Z176" s="312"/>
    </row>
    <row r="177" spans="1:26" customFormat="1">
      <c r="A177" s="312"/>
      <c r="B177" s="312"/>
      <c r="C177" s="312"/>
      <c r="S177" s="312"/>
      <c r="T177" s="312"/>
      <c r="U177" s="312"/>
      <c r="V177" s="312"/>
      <c r="W177" s="312"/>
      <c r="X177" s="312"/>
      <c r="Y177" s="312"/>
      <c r="Z177" s="312"/>
    </row>
    <row r="178" spans="1:26" customFormat="1">
      <c r="A178" s="312"/>
      <c r="B178" s="312"/>
      <c r="C178" s="312"/>
      <c r="S178" s="312"/>
      <c r="T178" s="312"/>
      <c r="U178" s="312"/>
      <c r="V178" s="312"/>
      <c r="W178" s="312"/>
      <c r="X178" s="312"/>
      <c r="Y178" s="312"/>
      <c r="Z178" s="312"/>
    </row>
    <row r="179" spans="1:26" customFormat="1">
      <c r="A179" s="312"/>
      <c r="B179" s="312"/>
      <c r="C179" s="312"/>
      <c r="S179" s="312"/>
      <c r="T179" s="312"/>
      <c r="U179" s="312"/>
      <c r="V179" s="312"/>
      <c r="W179" s="312"/>
      <c r="X179" s="312"/>
      <c r="Y179" s="312"/>
      <c r="Z179" s="312"/>
    </row>
    <row r="180" spans="1:26" customFormat="1">
      <c r="A180" s="312"/>
      <c r="B180" s="312"/>
      <c r="C180" s="312"/>
      <c r="S180" s="312"/>
      <c r="T180" s="312"/>
      <c r="U180" s="312"/>
      <c r="V180" s="312"/>
      <c r="W180" s="312"/>
      <c r="X180" s="312"/>
      <c r="Y180" s="312"/>
      <c r="Z180" s="312"/>
    </row>
    <row r="181" spans="1:26" customFormat="1">
      <c r="A181" s="312"/>
      <c r="B181" s="312"/>
      <c r="C181" s="312"/>
      <c r="S181" s="312"/>
      <c r="T181" s="312"/>
      <c r="U181" s="312"/>
      <c r="V181" s="312"/>
      <c r="W181" s="312"/>
      <c r="X181" s="312"/>
      <c r="Y181" s="312"/>
      <c r="Z181" s="312"/>
    </row>
    <row r="182" spans="1:26" customFormat="1">
      <c r="A182" s="312"/>
      <c r="B182" s="312"/>
      <c r="C182" s="312"/>
      <c r="S182" s="312"/>
      <c r="T182" s="312"/>
      <c r="U182" s="312"/>
      <c r="V182" s="312"/>
      <c r="W182" s="312"/>
      <c r="X182" s="312"/>
      <c r="Y182" s="312"/>
      <c r="Z182" s="312"/>
    </row>
    <row r="183" spans="1:26" customFormat="1">
      <c r="A183" s="312"/>
      <c r="B183" s="312"/>
      <c r="C183" s="312"/>
      <c r="S183" s="312"/>
      <c r="T183" s="312"/>
      <c r="U183" s="312"/>
      <c r="V183" s="312"/>
      <c r="W183" s="312"/>
      <c r="X183" s="312"/>
      <c r="Y183" s="312"/>
      <c r="Z183" s="312"/>
    </row>
    <row r="184" spans="1:26" customFormat="1">
      <c r="A184" s="312"/>
      <c r="B184" s="312"/>
      <c r="C184" s="312"/>
      <c r="S184" s="312"/>
      <c r="T184" s="312"/>
      <c r="U184" s="312"/>
      <c r="V184" s="312"/>
      <c r="W184" s="312"/>
      <c r="X184" s="312"/>
      <c r="Y184" s="312"/>
      <c r="Z184" s="312"/>
    </row>
    <row r="185" spans="1:26" customFormat="1">
      <c r="A185" s="312"/>
      <c r="B185" s="312"/>
      <c r="C185" s="312"/>
      <c r="S185" s="312"/>
      <c r="T185" s="312"/>
      <c r="U185" s="312"/>
      <c r="V185" s="312"/>
      <c r="W185" s="312"/>
      <c r="X185" s="312"/>
      <c r="Y185" s="312"/>
      <c r="Z185" s="312"/>
    </row>
    <row r="186" spans="1:26" customFormat="1">
      <c r="A186" s="312"/>
      <c r="B186" s="312"/>
      <c r="C186" s="312"/>
      <c r="S186" s="312"/>
      <c r="T186" s="312"/>
      <c r="U186" s="312"/>
      <c r="V186" s="312"/>
      <c r="W186" s="312"/>
      <c r="X186" s="312"/>
      <c r="Y186" s="312"/>
      <c r="Z186" s="312"/>
    </row>
    <row r="187" spans="1:26" customFormat="1">
      <c r="A187" s="312"/>
      <c r="B187" s="312"/>
      <c r="C187" s="312"/>
      <c r="S187" s="312"/>
      <c r="T187" s="312"/>
      <c r="U187" s="312"/>
      <c r="V187" s="312"/>
      <c r="W187" s="312"/>
      <c r="X187" s="312"/>
      <c r="Y187" s="312"/>
      <c r="Z187" s="312"/>
    </row>
    <row r="188" spans="1:26" customFormat="1">
      <c r="A188" s="312"/>
      <c r="B188" s="312"/>
      <c r="C188" s="312"/>
      <c r="S188" s="312"/>
      <c r="T188" s="312"/>
      <c r="U188" s="312"/>
      <c r="V188" s="312"/>
      <c r="W188" s="312"/>
      <c r="X188" s="312"/>
      <c r="Y188" s="312"/>
      <c r="Z188" s="312"/>
    </row>
    <row r="189" spans="1:26" customFormat="1">
      <c r="A189" s="312"/>
      <c r="B189" s="312"/>
      <c r="C189" s="312"/>
      <c r="S189" s="312"/>
      <c r="T189" s="312"/>
      <c r="U189" s="312"/>
      <c r="V189" s="312"/>
      <c r="W189" s="312"/>
      <c r="X189" s="312"/>
      <c r="Y189" s="312"/>
      <c r="Z189" s="312"/>
    </row>
    <row r="190" spans="1:26" customFormat="1">
      <c r="A190" s="312"/>
      <c r="B190" s="312"/>
      <c r="C190" s="312"/>
      <c r="S190" s="312"/>
      <c r="T190" s="312"/>
      <c r="U190" s="312"/>
      <c r="V190" s="312"/>
      <c r="W190" s="312"/>
      <c r="X190" s="312"/>
      <c r="Y190" s="312"/>
      <c r="Z190" s="312"/>
    </row>
    <row r="191" spans="1:26" customFormat="1">
      <c r="A191" s="312"/>
      <c r="B191" s="312"/>
      <c r="C191" s="312"/>
      <c r="S191" s="312"/>
      <c r="T191" s="312"/>
      <c r="U191" s="312"/>
      <c r="V191" s="312"/>
      <c r="W191" s="312"/>
      <c r="X191" s="312"/>
      <c r="Y191" s="312"/>
      <c r="Z191" s="312"/>
    </row>
    <row r="192" spans="1:26" customFormat="1">
      <c r="A192" s="312"/>
      <c r="B192" s="312"/>
      <c r="C192" s="312"/>
      <c r="S192" s="312"/>
      <c r="T192" s="312"/>
      <c r="U192" s="312"/>
      <c r="V192" s="312"/>
      <c r="W192" s="312"/>
      <c r="X192" s="312"/>
      <c r="Y192" s="312"/>
      <c r="Z192" s="312"/>
    </row>
    <row r="193" spans="1:26" customFormat="1">
      <c r="A193" s="312"/>
      <c r="B193" s="312"/>
      <c r="C193" s="312"/>
      <c r="S193" s="312"/>
      <c r="T193" s="312"/>
      <c r="U193" s="312"/>
      <c r="V193" s="312"/>
      <c r="W193" s="312"/>
      <c r="X193" s="312"/>
      <c r="Y193" s="312"/>
      <c r="Z193" s="312"/>
    </row>
    <row r="194" spans="1:26" customFormat="1">
      <c r="A194" s="312"/>
      <c r="B194" s="312"/>
      <c r="C194" s="312"/>
      <c r="S194" s="312"/>
      <c r="T194" s="312"/>
      <c r="U194" s="312"/>
      <c r="V194" s="312"/>
      <c r="W194" s="312"/>
      <c r="X194" s="312"/>
      <c r="Y194" s="312"/>
      <c r="Z194" s="312"/>
    </row>
    <row r="195" spans="1:26" customFormat="1">
      <c r="A195" s="312"/>
      <c r="B195" s="312"/>
      <c r="C195" s="312"/>
      <c r="S195" s="312"/>
      <c r="T195" s="312"/>
      <c r="U195" s="312"/>
      <c r="V195" s="312"/>
      <c r="W195" s="312"/>
      <c r="X195" s="312"/>
      <c r="Y195" s="312"/>
      <c r="Z195" s="312"/>
    </row>
    <row r="196" spans="1:26" customFormat="1">
      <c r="A196" s="312"/>
      <c r="B196" s="312"/>
      <c r="C196" s="312"/>
      <c r="S196" s="312"/>
      <c r="T196" s="312"/>
      <c r="U196" s="312"/>
      <c r="V196" s="312"/>
      <c r="W196" s="312"/>
      <c r="X196" s="312"/>
      <c r="Y196" s="312"/>
      <c r="Z196" s="312"/>
    </row>
    <row r="197" spans="1:26" customFormat="1">
      <c r="A197" s="312"/>
      <c r="B197" s="312"/>
      <c r="C197" s="312"/>
      <c r="S197" s="312"/>
      <c r="T197" s="312"/>
      <c r="U197" s="312"/>
      <c r="V197" s="312"/>
      <c r="W197" s="312"/>
      <c r="X197" s="312"/>
      <c r="Y197" s="312"/>
      <c r="Z197" s="312"/>
    </row>
    <row r="198" spans="1:26" customFormat="1">
      <c r="A198" s="312"/>
      <c r="B198" s="312"/>
      <c r="C198" s="312"/>
      <c r="S198" s="312"/>
      <c r="T198" s="312"/>
      <c r="U198" s="312"/>
      <c r="V198" s="312"/>
      <c r="W198" s="312"/>
      <c r="X198" s="312"/>
      <c r="Y198" s="312"/>
      <c r="Z198" s="312"/>
    </row>
    <row r="199" spans="1:26" customFormat="1">
      <c r="A199" s="312"/>
      <c r="B199" s="312"/>
      <c r="C199" s="312"/>
      <c r="S199" s="312"/>
      <c r="T199" s="312"/>
      <c r="U199" s="312"/>
      <c r="V199" s="312"/>
      <c r="W199" s="312"/>
      <c r="X199" s="312"/>
      <c r="Y199" s="312"/>
      <c r="Z199" s="312"/>
    </row>
    <row r="200" spans="1:26" customFormat="1">
      <c r="A200" s="312"/>
      <c r="B200" s="312"/>
      <c r="C200" s="312"/>
      <c r="S200" s="312"/>
      <c r="T200" s="312"/>
      <c r="U200" s="312"/>
      <c r="V200" s="312"/>
      <c r="W200" s="312"/>
      <c r="X200" s="312"/>
      <c r="Y200" s="312"/>
      <c r="Z200" s="312"/>
    </row>
    <row r="201" spans="1:26" customFormat="1">
      <c r="A201" s="312"/>
      <c r="B201" s="312"/>
      <c r="C201" s="312"/>
      <c r="S201" s="312"/>
      <c r="T201" s="312"/>
      <c r="U201" s="312"/>
      <c r="V201" s="312"/>
      <c r="W201" s="312"/>
      <c r="X201" s="312"/>
      <c r="Y201" s="312"/>
      <c r="Z201" s="312"/>
    </row>
    <row r="202" spans="1:26" customFormat="1">
      <c r="A202" s="312"/>
      <c r="B202" s="312"/>
      <c r="C202" s="312"/>
      <c r="S202" s="312"/>
      <c r="T202" s="312"/>
      <c r="U202" s="312"/>
      <c r="V202" s="312"/>
      <c r="W202" s="312"/>
      <c r="X202" s="312"/>
      <c r="Y202" s="312"/>
      <c r="Z202" s="312"/>
    </row>
    <row r="203" spans="1:26" customFormat="1">
      <c r="A203" s="312"/>
      <c r="B203" s="312"/>
      <c r="C203" s="312"/>
      <c r="S203" s="312"/>
      <c r="T203" s="312"/>
      <c r="U203" s="312"/>
      <c r="V203" s="312"/>
      <c r="W203" s="312"/>
      <c r="X203" s="312"/>
      <c r="Y203" s="312"/>
      <c r="Z203" s="312"/>
    </row>
    <row r="204" spans="1:26" customFormat="1">
      <c r="A204" s="312"/>
      <c r="B204" s="312"/>
      <c r="C204" s="312"/>
      <c r="S204" s="312"/>
      <c r="T204" s="312"/>
      <c r="U204" s="312"/>
      <c r="V204" s="312"/>
      <c r="W204" s="312"/>
      <c r="X204" s="312"/>
      <c r="Y204" s="312"/>
      <c r="Z204" s="312"/>
    </row>
    <row r="205" spans="1:26" customFormat="1">
      <c r="A205" s="312"/>
      <c r="B205" s="312"/>
      <c r="C205" s="312"/>
      <c r="S205" s="312"/>
      <c r="T205" s="312"/>
      <c r="U205" s="312"/>
      <c r="V205" s="312"/>
      <c r="W205" s="312"/>
      <c r="X205" s="312"/>
      <c r="Y205" s="312"/>
      <c r="Z205" s="312"/>
    </row>
    <row r="206" spans="1:26" customFormat="1">
      <c r="A206" s="312"/>
      <c r="B206" s="312"/>
      <c r="C206" s="312"/>
      <c r="S206" s="312"/>
      <c r="T206" s="312"/>
      <c r="U206" s="312"/>
      <c r="V206" s="312"/>
      <c r="W206" s="312"/>
      <c r="X206" s="312"/>
      <c r="Y206" s="312"/>
      <c r="Z206" s="312"/>
    </row>
    <row r="207" spans="1:26" customFormat="1">
      <c r="A207" s="312"/>
      <c r="B207" s="312"/>
      <c r="C207" s="312"/>
      <c r="S207" s="312"/>
      <c r="T207" s="312"/>
      <c r="U207" s="312"/>
      <c r="V207" s="312"/>
      <c r="W207" s="312"/>
      <c r="X207" s="312"/>
      <c r="Y207" s="312"/>
      <c r="Z207" s="312"/>
    </row>
    <row r="208" spans="1:26" customFormat="1">
      <c r="A208" s="312"/>
      <c r="B208" s="312"/>
      <c r="C208" s="312"/>
      <c r="S208" s="312"/>
      <c r="T208" s="312"/>
      <c r="U208" s="312"/>
      <c r="V208" s="312"/>
      <c r="W208" s="312"/>
      <c r="X208" s="312"/>
      <c r="Y208" s="312"/>
      <c r="Z208" s="312"/>
    </row>
    <row r="209" spans="1:26" customFormat="1">
      <c r="A209" s="312"/>
      <c r="B209" s="312"/>
      <c r="C209" s="312"/>
      <c r="S209" s="312"/>
      <c r="T209" s="312"/>
      <c r="U209" s="312"/>
      <c r="V209" s="312"/>
      <c r="W209" s="312"/>
      <c r="X209" s="312"/>
      <c r="Y209" s="312"/>
      <c r="Z209" s="312"/>
    </row>
    <row r="210" spans="1:26" customFormat="1">
      <c r="A210" s="312"/>
      <c r="B210" s="312"/>
      <c r="C210" s="312"/>
      <c r="S210" s="312"/>
      <c r="T210" s="312"/>
      <c r="U210" s="312"/>
      <c r="V210" s="312"/>
      <c r="W210" s="312"/>
      <c r="X210" s="312"/>
      <c r="Y210" s="312"/>
      <c r="Z210" s="312"/>
    </row>
    <row r="211" spans="1:26" customFormat="1">
      <c r="A211" s="312"/>
      <c r="B211" s="312"/>
      <c r="C211" s="312"/>
      <c r="S211" s="312"/>
      <c r="T211" s="312"/>
      <c r="U211" s="312"/>
      <c r="V211" s="312"/>
      <c r="W211" s="312"/>
      <c r="X211" s="312"/>
      <c r="Y211" s="312"/>
      <c r="Z211" s="312"/>
    </row>
    <row r="212" spans="1:26" customFormat="1">
      <c r="A212" s="312"/>
      <c r="B212" s="312"/>
      <c r="C212" s="312"/>
      <c r="S212" s="312"/>
      <c r="T212" s="312"/>
      <c r="U212" s="312"/>
      <c r="V212" s="312"/>
      <c r="W212" s="312"/>
      <c r="X212" s="312"/>
      <c r="Y212" s="312"/>
      <c r="Z212" s="312"/>
    </row>
    <row r="213" spans="1:26" customFormat="1">
      <c r="A213" s="312"/>
      <c r="B213" s="312"/>
      <c r="C213" s="312"/>
      <c r="S213" s="312"/>
      <c r="T213" s="312"/>
      <c r="U213" s="312"/>
      <c r="V213" s="312"/>
      <c r="W213" s="312"/>
      <c r="X213" s="312"/>
      <c r="Y213" s="312"/>
      <c r="Z213" s="312"/>
    </row>
    <row r="214" spans="1:26" customFormat="1">
      <c r="A214" s="312"/>
      <c r="B214" s="312"/>
      <c r="C214" s="312"/>
      <c r="S214" s="312"/>
      <c r="T214" s="312"/>
      <c r="U214" s="312"/>
      <c r="V214" s="312"/>
      <c r="W214" s="312"/>
      <c r="X214" s="312"/>
      <c r="Y214" s="312"/>
      <c r="Z214" s="312"/>
    </row>
    <row r="215" spans="1:26" customFormat="1">
      <c r="A215" s="312"/>
      <c r="B215" s="312"/>
      <c r="C215" s="312"/>
      <c r="S215" s="312"/>
      <c r="T215" s="312"/>
      <c r="U215" s="312"/>
      <c r="V215" s="312"/>
      <c r="W215" s="312"/>
      <c r="X215" s="312"/>
      <c r="Y215" s="312"/>
      <c r="Z215" s="312"/>
    </row>
    <row r="216" spans="1:26" customFormat="1">
      <c r="A216" s="312"/>
      <c r="B216" s="312"/>
      <c r="C216" s="312"/>
      <c r="S216" s="312"/>
      <c r="T216" s="312"/>
      <c r="U216" s="312"/>
      <c r="V216" s="312"/>
      <c r="W216" s="312"/>
      <c r="X216" s="312"/>
      <c r="Y216" s="312"/>
      <c r="Z216" s="312"/>
    </row>
    <row r="217" spans="1:26" customFormat="1">
      <c r="A217" s="312"/>
      <c r="B217" s="312"/>
      <c r="C217" s="312"/>
      <c r="S217" s="312"/>
      <c r="T217" s="312"/>
      <c r="U217" s="312"/>
      <c r="V217" s="312"/>
      <c r="W217" s="312"/>
      <c r="X217" s="312"/>
      <c r="Y217" s="312"/>
      <c r="Z217" s="312"/>
    </row>
    <row r="218" spans="1:26" customFormat="1">
      <c r="A218" s="312"/>
      <c r="B218" s="312"/>
      <c r="C218" s="312"/>
      <c r="S218" s="312"/>
      <c r="T218" s="312"/>
      <c r="U218" s="312"/>
      <c r="V218" s="312"/>
      <c r="W218" s="312"/>
      <c r="X218" s="312"/>
      <c r="Y218" s="312"/>
      <c r="Z218" s="312"/>
    </row>
    <row r="219" spans="1:26" customFormat="1">
      <c r="A219" s="312"/>
      <c r="B219" s="312"/>
      <c r="C219" s="312"/>
      <c r="S219" s="312"/>
      <c r="T219" s="312"/>
      <c r="U219" s="312"/>
      <c r="V219" s="312"/>
      <c r="W219" s="312"/>
      <c r="X219" s="312"/>
      <c r="Y219" s="312"/>
      <c r="Z219" s="312"/>
    </row>
    <row r="220" spans="1:26" customFormat="1">
      <c r="A220" s="312"/>
      <c r="B220" s="312"/>
      <c r="C220" s="312"/>
      <c r="S220" s="312"/>
      <c r="T220" s="312"/>
      <c r="U220" s="312"/>
      <c r="V220" s="312"/>
      <c r="W220" s="312"/>
      <c r="X220" s="312"/>
      <c r="Y220" s="312"/>
      <c r="Z220" s="312"/>
    </row>
    <row r="221" spans="1:26" customFormat="1">
      <c r="A221" s="312"/>
      <c r="B221" s="312"/>
      <c r="C221" s="312"/>
      <c r="S221" s="312"/>
      <c r="T221" s="312"/>
      <c r="U221" s="312"/>
      <c r="V221" s="312"/>
      <c r="W221" s="312"/>
      <c r="X221" s="312"/>
      <c r="Y221" s="312"/>
      <c r="Z221" s="312"/>
    </row>
    <row r="222" spans="1:26" customFormat="1">
      <c r="A222" s="312"/>
      <c r="B222" s="312"/>
      <c r="C222" s="312"/>
      <c r="S222" s="312"/>
      <c r="T222" s="312"/>
      <c r="U222" s="312"/>
      <c r="V222" s="312"/>
      <c r="W222" s="312"/>
      <c r="X222" s="312"/>
      <c r="Y222" s="312"/>
      <c r="Z222" s="312"/>
    </row>
    <row r="223" spans="1:26" customFormat="1">
      <c r="A223" s="312"/>
      <c r="B223" s="312"/>
      <c r="C223" s="312"/>
      <c r="S223" s="312"/>
      <c r="T223" s="312"/>
      <c r="U223" s="312"/>
      <c r="V223" s="312"/>
      <c r="W223" s="312"/>
      <c r="X223" s="312"/>
      <c r="Y223" s="312"/>
      <c r="Z223" s="312"/>
    </row>
    <row r="224" spans="1:26" customFormat="1">
      <c r="A224" s="312"/>
      <c r="B224" s="312"/>
      <c r="C224" s="312"/>
      <c r="S224" s="312"/>
      <c r="T224" s="312"/>
      <c r="U224" s="312"/>
      <c r="V224" s="312"/>
      <c r="W224" s="312"/>
      <c r="X224" s="312"/>
      <c r="Y224" s="312"/>
      <c r="Z224" s="312"/>
    </row>
    <row r="225" spans="1:26" customFormat="1">
      <c r="A225" s="312"/>
      <c r="B225" s="312"/>
      <c r="C225" s="312"/>
      <c r="S225" s="312"/>
      <c r="T225" s="312"/>
      <c r="U225" s="312"/>
      <c r="V225" s="312"/>
      <c r="W225" s="312"/>
      <c r="X225" s="312"/>
      <c r="Y225" s="312"/>
      <c r="Z225" s="312"/>
    </row>
    <row r="226" spans="1:26" customFormat="1">
      <c r="A226" s="312"/>
      <c r="B226" s="312"/>
      <c r="C226" s="312"/>
      <c r="S226" s="312"/>
      <c r="T226" s="312"/>
      <c r="U226" s="312"/>
      <c r="V226" s="312"/>
      <c r="W226" s="312"/>
      <c r="X226" s="312"/>
      <c r="Y226" s="312"/>
      <c r="Z226" s="312"/>
    </row>
    <row r="227" spans="1:26" customFormat="1">
      <c r="A227" s="312"/>
      <c r="B227" s="312"/>
      <c r="C227" s="312"/>
      <c r="S227" s="312"/>
      <c r="T227" s="312"/>
      <c r="U227" s="312"/>
      <c r="V227" s="312"/>
      <c r="W227" s="312"/>
      <c r="X227" s="312"/>
      <c r="Y227" s="312"/>
      <c r="Z227" s="312"/>
    </row>
    <row r="228" spans="1:26" customFormat="1">
      <c r="A228" s="312"/>
      <c r="B228" s="312"/>
      <c r="C228" s="312"/>
      <c r="S228" s="312"/>
      <c r="T228" s="312"/>
      <c r="U228" s="312"/>
      <c r="V228" s="312"/>
      <c r="W228" s="312"/>
      <c r="X228" s="312"/>
      <c r="Y228" s="312"/>
      <c r="Z228" s="312"/>
    </row>
    <row r="229" spans="1:26" customFormat="1">
      <c r="A229" s="312"/>
      <c r="B229" s="312"/>
      <c r="C229" s="312"/>
      <c r="S229" s="312"/>
      <c r="T229" s="312"/>
      <c r="U229" s="312"/>
      <c r="V229" s="312"/>
      <c r="W229" s="312"/>
      <c r="X229" s="312"/>
      <c r="Y229" s="312"/>
      <c r="Z229" s="312"/>
    </row>
    <row r="230" spans="1:26" customFormat="1">
      <c r="A230" s="312"/>
      <c r="B230" s="312"/>
      <c r="C230" s="312"/>
      <c r="S230" s="312"/>
      <c r="T230" s="312"/>
      <c r="U230" s="312"/>
      <c r="V230" s="312"/>
      <c r="W230" s="312"/>
      <c r="X230" s="312"/>
      <c r="Y230" s="312"/>
      <c r="Z230" s="312"/>
    </row>
    <row r="231" spans="1:26" customFormat="1">
      <c r="A231" s="312"/>
      <c r="B231" s="312"/>
      <c r="C231" s="312"/>
      <c r="S231" s="312"/>
      <c r="T231" s="312"/>
      <c r="U231" s="312"/>
      <c r="V231" s="312"/>
      <c r="W231" s="312"/>
      <c r="X231" s="312"/>
      <c r="Y231" s="312"/>
      <c r="Z231" s="312"/>
    </row>
    <row r="232" spans="1:26" customFormat="1">
      <c r="A232" s="312"/>
      <c r="B232" s="312"/>
      <c r="C232" s="312"/>
      <c r="S232" s="312"/>
      <c r="T232" s="312"/>
      <c r="U232" s="312"/>
      <c r="V232" s="312"/>
      <c r="W232" s="312"/>
      <c r="X232" s="312"/>
      <c r="Y232" s="312"/>
      <c r="Z232" s="312"/>
    </row>
    <row r="233" spans="1:26" customFormat="1">
      <c r="A233" s="312"/>
      <c r="B233" s="312"/>
      <c r="C233" s="312"/>
      <c r="S233" s="312"/>
      <c r="T233" s="312"/>
      <c r="U233" s="312"/>
      <c r="V233" s="312"/>
      <c r="W233" s="312"/>
      <c r="X233" s="312"/>
      <c r="Y233" s="312"/>
      <c r="Z233" s="312"/>
    </row>
    <row r="234" spans="1:26" customFormat="1">
      <c r="A234" s="312"/>
      <c r="B234" s="312"/>
      <c r="C234" s="312"/>
      <c r="S234" s="312"/>
      <c r="T234" s="312"/>
      <c r="U234" s="312"/>
      <c r="V234" s="312"/>
      <c r="W234" s="312"/>
      <c r="X234" s="312"/>
      <c r="Y234" s="312"/>
      <c r="Z234" s="312"/>
    </row>
    <row r="235" spans="1:26" customFormat="1">
      <c r="A235" s="312"/>
      <c r="B235" s="312"/>
      <c r="C235" s="312"/>
      <c r="S235" s="312"/>
      <c r="T235" s="312"/>
      <c r="U235" s="312"/>
      <c r="V235" s="312"/>
      <c r="W235" s="312"/>
      <c r="X235" s="312"/>
      <c r="Y235" s="312"/>
      <c r="Z235" s="312"/>
    </row>
    <row r="236" spans="1:26" customFormat="1">
      <c r="A236" s="312"/>
      <c r="B236" s="312"/>
      <c r="C236" s="312"/>
      <c r="S236" s="312"/>
      <c r="T236" s="312"/>
      <c r="U236" s="312"/>
      <c r="V236" s="312"/>
      <c r="W236" s="312"/>
      <c r="X236" s="312"/>
      <c r="Y236" s="312"/>
      <c r="Z236" s="312"/>
    </row>
    <row r="237" spans="1:26" customFormat="1">
      <c r="A237" s="312"/>
      <c r="B237" s="312"/>
      <c r="C237" s="312"/>
      <c r="S237" s="312"/>
      <c r="T237" s="312"/>
      <c r="U237" s="312"/>
      <c r="V237" s="312"/>
      <c r="W237" s="312"/>
      <c r="X237" s="312"/>
      <c r="Y237" s="312"/>
      <c r="Z237" s="312"/>
    </row>
    <row r="238" spans="1:26" customFormat="1">
      <c r="A238" s="312"/>
      <c r="B238" s="312"/>
      <c r="C238" s="312"/>
      <c r="S238" s="312"/>
      <c r="T238" s="312"/>
      <c r="U238" s="312"/>
      <c r="V238" s="312"/>
      <c r="W238" s="312"/>
      <c r="X238" s="312"/>
      <c r="Y238" s="312"/>
      <c r="Z238" s="312"/>
    </row>
    <row r="239" spans="1:26" customFormat="1">
      <c r="A239" s="312"/>
      <c r="B239" s="312"/>
      <c r="C239" s="312"/>
      <c r="S239" s="312"/>
      <c r="T239" s="312"/>
      <c r="U239" s="312"/>
      <c r="V239" s="312"/>
      <c r="W239" s="312"/>
      <c r="X239" s="312"/>
      <c r="Y239" s="312"/>
      <c r="Z239" s="312"/>
    </row>
    <row r="240" spans="1:26" customFormat="1">
      <c r="A240" s="312"/>
      <c r="B240" s="312"/>
      <c r="C240" s="312"/>
      <c r="S240" s="312"/>
      <c r="T240" s="312"/>
      <c r="U240" s="312"/>
      <c r="V240" s="312"/>
      <c r="W240" s="312"/>
      <c r="X240" s="312"/>
      <c r="Y240" s="312"/>
      <c r="Z240" s="312"/>
    </row>
    <row r="241" spans="1:26" customFormat="1">
      <c r="A241" s="312"/>
      <c r="B241" s="312"/>
      <c r="C241" s="312"/>
      <c r="S241" s="312"/>
      <c r="T241" s="312"/>
      <c r="U241" s="312"/>
      <c r="V241" s="312"/>
      <c r="W241" s="312"/>
      <c r="X241" s="312"/>
      <c r="Y241" s="312"/>
      <c r="Z241" s="312"/>
    </row>
    <row r="242" spans="1:26" customFormat="1">
      <c r="A242" s="312"/>
      <c r="B242" s="312"/>
      <c r="C242" s="312"/>
      <c r="S242" s="312"/>
      <c r="T242" s="312"/>
      <c r="U242" s="312"/>
      <c r="V242" s="312"/>
      <c r="W242" s="312"/>
      <c r="X242" s="312"/>
      <c r="Y242" s="312"/>
      <c r="Z242" s="312"/>
    </row>
    <row r="243" spans="1:26" customFormat="1">
      <c r="A243" s="312"/>
      <c r="B243" s="312"/>
      <c r="C243" s="312"/>
      <c r="S243" s="312"/>
      <c r="T243" s="312"/>
      <c r="U243" s="312"/>
      <c r="V243" s="312"/>
      <c r="W243" s="312"/>
      <c r="X243" s="312"/>
      <c r="Y243" s="312"/>
      <c r="Z243" s="312"/>
    </row>
    <row r="244" spans="1:26" customFormat="1">
      <c r="A244" s="312"/>
      <c r="B244" s="312"/>
      <c r="C244" s="312"/>
      <c r="S244" s="312"/>
      <c r="T244" s="312"/>
      <c r="U244" s="312"/>
      <c r="V244" s="312"/>
      <c r="W244" s="312"/>
      <c r="X244" s="312"/>
      <c r="Y244" s="312"/>
      <c r="Z244" s="312"/>
    </row>
    <row r="245" spans="1:26" customFormat="1">
      <c r="A245" s="312"/>
      <c r="B245" s="312"/>
      <c r="C245" s="312"/>
      <c r="S245" s="312"/>
      <c r="T245" s="312"/>
      <c r="U245" s="312"/>
      <c r="V245" s="312"/>
      <c r="W245" s="312"/>
      <c r="X245" s="312"/>
      <c r="Y245" s="312"/>
      <c r="Z245" s="312"/>
    </row>
    <row r="246" spans="1:26" customFormat="1">
      <c r="A246" s="312"/>
      <c r="B246" s="312"/>
      <c r="C246" s="312"/>
      <c r="S246" s="312"/>
      <c r="T246" s="312"/>
      <c r="U246" s="312"/>
      <c r="V246" s="312"/>
      <c r="W246" s="312"/>
      <c r="X246" s="312"/>
      <c r="Y246" s="312"/>
      <c r="Z246" s="312"/>
    </row>
    <row r="247" spans="1:26" customFormat="1">
      <c r="A247" s="312"/>
      <c r="B247" s="312"/>
      <c r="C247" s="312"/>
      <c r="S247" s="312"/>
      <c r="T247" s="312"/>
      <c r="U247" s="312"/>
      <c r="V247" s="312"/>
      <c r="W247" s="312"/>
      <c r="X247" s="312"/>
      <c r="Y247" s="312"/>
      <c r="Z247" s="312"/>
    </row>
    <row r="248" spans="1:26" customFormat="1">
      <c r="A248" s="312"/>
      <c r="B248" s="312"/>
      <c r="C248" s="312"/>
      <c r="S248" s="312"/>
      <c r="T248" s="312"/>
      <c r="U248" s="312"/>
      <c r="V248" s="312"/>
      <c r="W248" s="312"/>
      <c r="X248" s="312"/>
      <c r="Y248" s="312"/>
      <c r="Z248" s="312"/>
    </row>
    <row r="249" spans="1:26" customFormat="1">
      <c r="A249" s="312"/>
      <c r="B249" s="312"/>
      <c r="C249" s="312"/>
      <c r="S249" s="312"/>
      <c r="T249" s="312"/>
      <c r="U249" s="312"/>
      <c r="V249" s="312"/>
      <c r="W249" s="312"/>
      <c r="X249" s="312"/>
      <c r="Y249" s="312"/>
      <c r="Z249" s="312"/>
    </row>
    <row r="250" spans="1:26" customFormat="1">
      <c r="A250" s="312"/>
      <c r="B250" s="312"/>
      <c r="C250" s="312"/>
      <c r="S250" s="312"/>
      <c r="T250" s="312"/>
      <c r="U250" s="312"/>
      <c r="V250" s="312"/>
      <c r="W250" s="312"/>
      <c r="X250" s="312"/>
      <c r="Y250" s="312"/>
      <c r="Z250" s="312"/>
    </row>
    <row r="251" spans="1:26" customFormat="1">
      <c r="A251" s="312"/>
      <c r="B251" s="312"/>
      <c r="C251" s="312"/>
      <c r="S251" s="312"/>
      <c r="T251" s="312"/>
      <c r="U251" s="312"/>
      <c r="V251" s="312"/>
      <c r="W251" s="312"/>
      <c r="X251" s="312"/>
      <c r="Y251" s="312"/>
      <c r="Z251" s="312"/>
    </row>
    <row r="252" spans="1:26" customFormat="1">
      <c r="A252" s="312"/>
      <c r="B252" s="312"/>
      <c r="C252" s="312"/>
      <c r="S252" s="312"/>
      <c r="T252" s="312"/>
      <c r="U252" s="312"/>
      <c r="V252" s="312"/>
      <c r="W252" s="312"/>
      <c r="X252" s="312"/>
      <c r="Y252" s="312"/>
      <c r="Z252" s="312"/>
    </row>
    <row r="253" spans="1:26" customFormat="1">
      <c r="A253" s="312"/>
      <c r="B253" s="312"/>
      <c r="C253" s="312"/>
      <c r="S253" s="312"/>
      <c r="T253" s="312"/>
      <c r="U253" s="312"/>
      <c r="V253" s="312"/>
      <c r="W253" s="312"/>
      <c r="X253" s="312"/>
      <c r="Y253" s="312"/>
      <c r="Z253" s="312"/>
    </row>
    <row r="254" spans="1:26" customFormat="1">
      <c r="A254" s="312"/>
      <c r="B254" s="312"/>
      <c r="C254" s="312"/>
      <c r="S254" s="312"/>
      <c r="T254" s="312"/>
      <c r="U254" s="312"/>
      <c r="V254" s="312"/>
      <c r="W254" s="312"/>
      <c r="X254" s="312"/>
      <c r="Y254" s="312"/>
      <c r="Z254" s="312"/>
    </row>
    <row r="255" spans="1:26" customFormat="1">
      <c r="A255" s="312"/>
      <c r="B255" s="312"/>
      <c r="C255" s="312"/>
      <c r="S255" s="312"/>
      <c r="T255" s="312"/>
      <c r="U255" s="312"/>
      <c r="V255" s="312"/>
      <c r="W255" s="312"/>
      <c r="X255" s="312"/>
      <c r="Y255" s="312"/>
      <c r="Z255" s="312"/>
    </row>
    <row r="256" spans="1:26" customFormat="1">
      <c r="A256" s="312"/>
      <c r="B256" s="312"/>
      <c r="C256" s="312"/>
      <c r="S256" s="312"/>
      <c r="T256" s="312"/>
      <c r="U256" s="312"/>
      <c r="V256" s="312"/>
      <c r="W256" s="312"/>
      <c r="X256" s="312"/>
      <c r="Y256" s="312"/>
      <c r="Z256" s="312"/>
    </row>
    <row r="257" spans="1:26" customFormat="1">
      <c r="A257" s="312"/>
      <c r="B257" s="312"/>
      <c r="C257" s="312"/>
      <c r="S257" s="312"/>
      <c r="T257" s="312"/>
      <c r="U257" s="312"/>
      <c r="V257" s="312"/>
      <c r="W257" s="312"/>
      <c r="X257" s="312"/>
      <c r="Y257" s="312"/>
      <c r="Z257" s="312"/>
    </row>
    <row r="258" spans="1:26" customFormat="1">
      <c r="A258" s="312"/>
      <c r="B258" s="312"/>
      <c r="C258" s="312"/>
      <c r="S258" s="312"/>
      <c r="T258" s="312"/>
      <c r="U258" s="312"/>
      <c r="V258" s="312"/>
      <c r="W258" s="312"/>
      <c r="X258" s="312"/>
      <c r="Y258" s="312"/>
      <c r="Z258" s="312"/>
    </row>
    <row r="259" spans="1:26" customFormat="1">
      <c r="A259" s="312"/>
      <c r="B259" s="312"/>
      <c r="C259" s="312"/>
      <c r="S259" s="312"/>
      <c r="T259" s="312"/>
      <c r="U259" s="312"/>
      <c r="V259" s="312"/>
      <c r="W259" s="312"/>
      <c r="X259" s="312"/>
      <c r="Y259" s="312"/>
      <c r="Z259" s="312"/>
    </row>
    <row r="260" spans="1:26" customFormat="1">
      <c r="A260" s="312"/>
      <c r="B260" s="312"/>
      <c r="C260" s="312"/>
      <c r="S260" s="312"/>
      <c r="T260" s="312"/>
      <c r="U260" s="312"/>
      <c r="V260" s="312"/>
      <c r="W260" s="312"/>
      <c r="X260" s="312"/>
      <c r="Y260" s="312"/>
      <c r="Z260" s="312"/>
    </row>
    <row r="261" spans="1:26" customFormat="1">
      <c r="A261" s="312"/>
      <c r="B261" s="312"/>
      <c r="C261" s="312"/>
      <c r="S261" s="312"/>
      <c r="T261" s="312"/>
      <c r="U261" s="312"/>
      <c r="V261" s="312"/>
      <c r="W261" s="312"/>
      <c r="X261" s="312"/>
      <c r="Y261" s="312"/>
      <c r="Z261" s="312"/>
    </row>
    <row r="262" spans="1:26" customFormat="1">
      <c r="A262" s="312"/>
      <c r="B262" s="312"/>
      <c r="C262" s="312"/>
      <c r="S262" s="312"/>
      <c r="T262" s="312"/>
      <c r="U262" s="312"/>
      <c r="V262" s="312"/>
      <c r="W262" s="312"/>
      <c r="X262" s="312"/>
      <c r="Y262" s="312"/>
      <c r="Z262" s="312"/>
    </row>
    <row r="263" spans="1:26" customFormat="1">
      <c r="A263" s="312"/>
      <c r="B263" s="312"/>
      <c r="C263" s="312"/>
      <c r="S263" s="312"/>
      <c r="T263" s="312"/>
      <c r="U263" s="312"/>
      <c r="V263" s="312"/>
      <c r="W263" s="312"/>
      <c r="X263" s="312"/>
      <c r="Y263" s="312"/>
      <c r="Z263" s="312"/>
    </row>
    <row r="264" spans="1:26" customFormat="1">
      <c r="A264" s="312"/>
      <c r="B264" s="312"/>
      <c r="C264" s="312"/>
      <c r="S264" s="312"/>
      <c r="T264" s="312"/>
      <c r="U264" s="312"/>
      <c r="V264" s="312"/>
      <c r="W264" s="312"/>
      <c r="X264" s="312"/>
      <c r="Y264" s="312"/>
      <c r="Z264" s="312"/>
    </row>
    <row r="265" spans="1:26" customFormat="1">
      <c r="A265" s="312"/>
      <c r="B265" s="312"/>
      <c r="C265" s="312"/>
      <c r="S265" s="312"/>
      <c r="T265" s="312"/>
      <c r="U265" s="312"/>
      <c r="V265" s="312"/>
      <c r="W265" s="312"/>
      <c r="X265" s="312"/>
      <c r="Y265" s="312"/>
      <c r="Z265" s="312"/>
    </row>
    <row r="266" spans="1:26" customFormat="1">
      <c r="A266" s="312"/>
      <c r="B266" s="312"/>
      <c r="C266" s="312"/>
      <c r="S266" s="312"/>
      <c r="T266" s="312"/>
      <c r="U266" s="312"/>
      <c r="V266" s="312"/>
      <c r="W266" s="312"/>
      <c r="X266" s="312"/>
      <c r="Y266" s="312"/>
      <c r="Z266" s="312"/>
    </row>
    <row r="267" spans="1:26" customFormat="1">
      <c r="A267" s="312"/>
      <c r="B267" s="312"/>
      <c r="C267" s="312"/>
      <c r="S267" s="312"/>
      <c r="T267" s="312"/>
      <c r="U267" s="312"/>
      <c r="V267" s="312"/>
      <c r="W267" s="312"/>
      <c r="X267" s="312"/>
      <c r="Y267" s="312"/>
      <c r="Z267" s="312"/>
    </row>
    <row r="268" spans="1:26" customFormat="1">
      <c r="A268" s="312"/>
      <c r="B268" s="312"/>
      <c r="C268" s="312"/>
      <c r="S268" s="312"/>
      <c r="T268" s="312"/>
      <c r="U268" s="312"/>
      <c r="V268" s="312"/>
      <c r="W268" s="312"/>
      <c r="X268" s="312"/>
      <c r="Y268" s="312"/>
      <c r="Z268" s="312"/>
    </row>
    <row r="269" spans="1:26" customFormat="1">
      <c r="A269" s="312"/>
      <c r="B269" s="312"/>
      <c r="C269" s="312"/>
      <c r="S269" s="312"/>
      <c r="T269" s="312"/>
      <c r="U269" s="312"/>
      <c r="V269" s="312"/>
      <c r="W269" s="312"/>
      <c r="X269" s="312"/>
      <c r="Y269" s="312"/>
      <c r="Z269" s="312"/>
    </row>
    <row r="270" spans="1:26" customFormat="1">
      <c r="A270" s="312"/>
      <c r="B270" s="312"/>
      <c r="C270" s="312"/>
      <c r="S270" s="312"/>
      <c r="T270" s="312"/>
      <c r="U270" s="312"/>
      <c r="V270" s="312"/>
      <c r="W270" s="312"/>
      <c r="X270" s="312"/>
      <c r="Y270" s="312"/>
      <c r="Z270" s="312"/>
    </row>
    <row r="271" spans="1:26" customFormat="1">
      <c r="A271" s="312"/>
      <c r="B271" s="312"/>
      <c r="C271" s="312"/>
      <c r="S271" s="312"/>
      <c r="T271" s="312"/>
      <c r="U271" s="312"/>
      <c r="V271" s="312"/>
      <c r="W271" s="312"/>
      <c r="X271" s="312"/>
      <c r="Y271" s="312"/>
      <c r="Z271" s="312"/>
    </row>
    <row r="272" spans="1:26" customFormat="1">
      <c r="A272" s="312"/>
      <c r="B272" s="312"/>
      <c r="C272" s="312"/>
      <c r="S272" s="312"/>
      <c r="T272" s="312"/>
      <c r="U272" s="312"/>
      <c r="V272" s="312"/>
      <c r="W272" s="312"/>
      <c r="X272" s="312"/>
      <c r="Y272" s="312"/>
      <c r="Z272" s="312"/>
    </row>
    <row r="273" spans="1:26" customFormat="1">
      <c r="A273" s="312"/>
      <c r="B273" s="312"/>
      <c r="C273" s="312"/>
      <c r="S273" s="312"/>
      <c r="T273" s="312"/>
      <c r="U273" s="312"/>
      <c r="V273" s="312"/>
      <c r="W273" s="312"/>
      <c r="X273" s="312"/>
      <c r="Y273" s="312"/>
      <c r="Z273" s="312"/>
    </row>
    <row r="274" spans="1:26" customFormat="1">
      <c r="A274" s="312"/>
      <c r="B274" s="312"/>
      <c r="C274" s="312"/>
      <c r="S274" s="312"/>
      <c r="T274" s="312"/>
      <c r="U274" s="312"/>
      <c r="V274" s="312"/>
      <c r="W274" s="312"/>
      <c r="X274" s="312"/>
      <c r="Y274" s="312"/>
      <c r="Z274" s="312"/>
    </row>
    <row r="275" spans="1:26" customFormat="1">
      <c r="A275" s="312"/>
      <c r="B275" s="312"/>
      <c r="C275" s="312"/>
      <c r="S275" s="312"/>
      <c r="T275" s="312"/>
      <c r="U275" s="312"/>
      <c r="V275" s="312"/>
      <c r="W275" s="312"/>
      <c r="X275" s="312"/>
      <c r="Y275" s="312"/>
      <c r="Z275" s="312"/>
    </row>
    <row r="276" spans="1:26" customFormat="1">
      <c r="A276" s="312"/>
      <c r="B276" s="312"/>
      <c r="C276" s="312"/>
      <c r="S276" s="312"/>
      <c r="T276" s="312"/>
      <c r="U276" s="312"/>
      <c r="V276" s="312"/>
      <c r="W276" s="312"/>
      <c r="X276" s="312"/>
      <c r="Y276" s="312"/>
      <c r="Z276" s="312"/>
    </row>
    <row r="277" spans="1:26" customFormat="1">
      <c r="A277" s="312"/>
      <c r="B277" s="312"/>
      <c r="C277" s="312"/>
      <c r="S277" s="312"/>
      <c r="T277" s="312"/>
      <c r="U277" s="312"/>
      <c r="V277" s="312"/>
      <c r="W277" s="312"/>
      <c r="X277" s="312"/>
      <c r="Y277" s="312"/>
      <c r="Z277" s="312"/>
    </row>
    <row r="278" spans="1:26" customFormat="1">
      <c r="A278" s="312"/>
      <c r="B278" s="312"/>
      <c r="C278" s="312"/>
      <c r="S278" s="312"/>
      <c r="T278" s="312"/>
      <c r="U278" s="312"/>
      <c r="V278" s="312"/>
      <c r="W278" s="312"/>
      <c r="X278" s="312"/>
      <c r="Y278" s="312"/>
      <c r="Z278" s="312"/>
    </row>
    <row r="279" spans="1:26" customFormat="1">
      <c r="A279" s="312"/>
      <c r="B279" s="312"/>
      <c r="C279" s="312"/>
      <c r="S279" s="312"/>
      <c r="T279" s="312"/>
      <c r="U279" s="312"/>
      <c r="V279" s="312"/>
      <c r="W279" s="312"/>
      <c r="X279" s="312"/>
      <c r="Y279" s="312"/>
      <c r="Z279" s="312"/>
    </row>
    <row r="280" spans="1:26" customFormat="1">
      <c r="A280" s="312"/>
      <c r="B280" s="312"/>
      <c r="C280" s="312"/>
      <c r="S280" s="312"/>
      <c r="T280" s="312"/>
      <c r="U280" s="312"/>
      <c r="V280" s="312"/>
      <c r="W280" s="312"/>
      <c r="X280" s="312"/>
      <c r="Y280" s="312"/>
      <c r="Z280" s="312"/>
    </row>
    <row r="281" spans="1:26" customFormat="1">
      <c r="A281" s="312"/>
      <c r="B281" s="312"/>
      <c r="C281" s="312"/>
      <c r="S281" s="312"/>
      <c r="T281" s="312"/>
      <c r="U281" s="312"/>
      <c r="V281" s="312"/>
      <c r="W281" s="312"/>
      <c r="X281" s="312"/>
      <c r="Y281" s="312"/>
      <c r="Z281" s="312"/>
    </row>
    <row r="282" spans="1:26" customFormat="1">
      <c r="A282" s="312"/>
      <c r="B282" s="312"/>
      <c r="C282" s="312"/>
      <c r="S282" s="312"/>
      <c r="T282" s="312"/>
      <c r="U282" s="312"/>
      <c r="V282" s="312"/>
      <c r="W282" s="312"/>
      <c r="X282" s="312"/>
      <c r="Y282" s="312"/>
      <c r="Z282" s="312"/>
    </row>
    <row r="283" spans="1:26" customFormat="1">
      <c r="A283" s="312"/>
      <c r="B283" s="312"/>
      <c r="C283" s="312"/>
      <c r="S283" s="312"/>
      <c r="T283" s="312"/>
      <c r="U283" s="312"/>
      <c r="V283" s="312"/>
      <c r="W283" s="312"/>
      <c r="X283" s="312"/>
      <c r="Y283" s="312"/>
      <c r="Z283" s="312"/>
    </row>
    <row r="284" spans="1:26" customFormat="1">
      <c r="A284" s="312"/>
      <c r="B284" s="312"/>
      <c r="C284" s="312"/>
      <c r="S284" s="312"/>
      <c r="T284" s="312"/>
      <c r="U284" s="312"/>
      <c r="V284" s="312"/>
      <c r="W284" s="312"/>
      <c r="X284" s="312"/>
      <c r="Y284" s="312"/>
      <c r="Z284" s="312"/>
    </row>
    <row r="285" spans="1:26" customFormat="1">
      <c r="A285" s="312"/>
      <c r="B285" s="312"/>
      <c r="C285" s="312"/>
      <c r="S285" s="312"/>
      <c r="T285" s="312"/>
      <c r="U285" s="312"/>
      <c r="V285" s="312"/>
      <c r="W285" s="312"/>
      <c r="X285" s="312"/>
      <c r="Y285" s="312"/>
      <c r="Z285" s="312"/>
    </row>
    <row r="286" spans="1:26" customFormat="1">
      <c r="A286" s="312"/>
      <c r="B286" s="312"/>
      <c r="C286" s="312"/>
      <c r="S286" s="312"/>
      <c r="T286" s="312"/>
      <c r="U286" s="312"/>
      <c r="V286" s="312"/>
      <c r="W286" s="312"/>
      <c r="X286" s="312"/>
      <c r="Y286" s="312"/>
      <c r="Z286" s="312"/>
    </row>
    <row r="287" spans="1:26" customFormat="1">
      <c r="A287" s="312"/>
      <c r="B287" s="312"/>
      <c r="C287" s="312"/>
      <c r="S287" s="312"/>
      <c r="T287" s="312"/>
      <c r="U287" s="312"/>
      <c r="V287" s="312"/>
      <c r="W287" s="312"/>
      <c r="X287" s="312"/>
      <c r="Y287" s="312"/>
      <c r="Z287" s="312"/>
    </row>
    <row r="288" spans="1:26" customFormat="1">
      <c r="A288" s="312"/>
      <c r="B288" s="312"/>
      <c r="C288" s="312"/>
      <c r="S288" s="312"/>
      <c r="T288" s="312"/>
      <c r="U288" s="312"/>
      <c r="V288" s="312"/>
      <c r="W288" s="312"/>
      <c r="X288" s="312"/>
      <c r="Y288" s="312"/>
      <c r="Z288" s="312"/>
    </row>
    <row r="289" spans="1:26" customFormat="1">
      <c r="A289" s="312"/>
      <c r="B289" s="312"/>
      <c r="C289" s="312"/>
      <c r="S289" s="312"/>
      <c r="T289" s="312"/>
      <c r="U289" s="312"/>
      <c r="V289" s="312"/>
      <c r="W289" s="312"/>
      <c r="X289" s="312"/>
      <c r="Y289" s="312"/>
      <c r="Z289" s="312"/>
    </row>
    <row r="290" spans="1:26" customFormat="1">
      <c r="A290" s="312"/>
      <c r="B290" s="312"/>
      <c r="C290" s="312"/>
      <c r="S290" s="312"/>
      <c r="T290" s="312"/>
      <c r="U290" s="312"/>
      <c r="V290" s="312"/>
      <c r="W290" s="312"/>
      <c r="X290" s="312"/>
      <c r="Y290" s="312"/>
      <c r="Z290" s="312"/>
    </row>
    <row r="291" spans="1:26" customFormat="1">
      <c r="A291" s="312"/>
      <c r="B291" s="312"/>
      <c r="C291" s="312"/>
      <c r="S291" s="312"/>
      <c r="T291" s="312"/>
      <c r="U291" s="312"/>
      <c r="V291" s="312"/>
      <c r="W291" s="312"/>
      <c r="X291" s="312"/>
      <c r="Y291" s="312"/>
      <c r="Z291" s="312"/>
    </row>
    <row r="292" spans="1:26" customFormat="1">
      <c r="A292" s="312"/>
      <c r="B292" s="312"/>
      <c r="C292" s="312"/>
      <c r="S292" s="312"/>
      <c r="T292" s="312"/>
      <c r="U292" s="312"/>
      <c r="V292" s="312"/>
      <c r="W292" s="312"/>
      <c r="X292" s="312"/>
      <c r="Y292" s="312"/>
      <c r="Z292" s="312"/>
    </row>
    <row r="293" spans="1:26" customFormat="1">
      <c r="A293" s="312"/>
      <c r="B293" s="312"/>
      <c r="C293" s="312"/>
      <c r="S293" s="312"/>
      <c r="T293" s="312"/>
      <c r="U293" s="312"/>
      <c r="V293" s="312"/>
      <c r="W293" s="312"/>
      <c r="X293" s="312"/>
      <c r="Y293" s="312"/>
      <c r="Z293" s="312"/>
    </row>
    <row r="294" spans="1:26" customFormat="1">
      <c r="A294" s="312"/>
      <c r="B294" s="312"/>
      <c r="C294" s="312"/>
      <c r="S294" s="312"/>
      <c r="T294" s="312"/>
      <c r="U294" s="312"/>
      <c r="V294" s="312"/>
      <c r="W294" s="312"/>
      <c r="X294" s="312"/>
      <c r="Y294" s="312"/>
      <c r="Z294" s="312"/>
    </row>
    <row r="295" spans="1:26" customFormat="1">
      <c r="A295" s="312"/>
      <c r="B295" s="312"/>
      <c r="C295" s="312"/>
      <c r="S295" s="312"/>
      <c r="T295" s="312"/>
      <c r="U295" s="312"/>
      <c r="V295" s="312"/>
      <c r="W295" s="312"/>
      <c r="X295" s="312"/>
      <c r="Y295" s="312"/>
      <c r="Z295" s="312"/>
    </row>
    <row r="296" spans="1:26" customFormat="1">
      <c r="A296" s="312"/>
      <c r="B296" s="312"/>
      <c r="C296" s="312"/>
      <c r="S296" s="312"/>
      <c r="T296" s="312"/>
      <c r="U296" s="312"/>
      <c r="V296" s="312"/>
      <c r="W296" s="312"/>
      <c r="X296" s="312"/>
      <c r="Y296" s="312"/>
      <c r="Z296" s="312"/>
    </row>
    <row r="297" spans="1:26" customFormat="1">
      <c r="A297" s="312"/>
      <c r="B297" s="312"/>
      <c r="C297" s="312"/>
      <c r="S297" s="312"/>
      <c r="T297" s="312"/>
      <c r="U297" s="312"/>
      <c r="V297" s="312"/>
      <c r="W297" s="312"/>
      <c r="X297" s="312"/>
      <c r="Y297" s="312"/>
      <c r="Z297" s="312"/>
    </row>
    <row r="298" spans="1:26" customFormat="1">
      <c r="A298" s="312"/>
      <c r="B298" s="312"/>
      <c r="C298" s="312"/>
      <c r="S298" s="312"/>
      <c r="T298" s="312"/>
      <c r="U298" s="312"/>
      <c r="V298" s="312"/>
      <c r="W298" s="312"/>
      <c r="X298" s="312"/>
      <c r="Y298" s="312"/>
      <c r="Z298" s="312"/>
    </row>
    <row r="299" spans="1:26" customFormat="1">
      <c r="A299" s="312"/>
      <c r="B299" s="312"/>
      <c r="C299" s="312"/>
      <c r="S299" s="312"/>
      <c r="T299" s="312"/>
      <c r="U299" s="312"/>
      <c r="V299" s="312"/>
      <c r="W299" s="312"/>
      <c r="X299" s="312"/>
      <c r="Y299" s="312"/>
      <c r="Z299" s="312"/>
    </row>
    <row r="300" spans="1:26" customFormat="1">
      <c r="A300" s="312"/>
      <c r="B300" s="312"/>
      <c r="C300" s="312"/>
      <c r="S300" s="312"/>
      <c r="T300" s="312"/>
      <c r="U300" s="312"/>
      <c r="V300" s="312"/>
      <c r="W300" s="312"/>
      <c r="X300" s="312"/>
      <c r="Y300" s="312"/>
      <c r="Z300" s="312"/>
    </row>
    <row r="301" spans="1:26" customFormat="1">
      <c r="A301" s="312"/>
      <c r="B301" s="312"/>
      <c r="C301" s="312"/>
      <c r="S301" s="312"/>
      <c r="T301" s="312"/>
      <c r="U301" s="312"/>
      <c r="V301" s="312"/>
      <c r="W301" s="312"/>
      <c r="X301" s="312"/>
      <c r="Y301" s="312"/>
      <c r="Z301" s="312"/>
    </row>
    <row r="302" spans="1:26" customFormat="1">
      <c r="A302" s="312"/>
      <c r="B302" s="312"/>
      <c r="C302" s="312"/>
      <c r="S302" s="312"/>
      <c r="T302" s="312"/>
      <c r="U302" s="312"/>
      <c r="V302" s="312"/>
      <c r="W302" s="312"/>
      <c r="X302" s="312"/>
      <c r="Y302" s="312"/>
      <c r="Z302" s="312"/>
    </row>
    <row r="303" spans="1:26" customFormat="1">
      <c r="A303" s="312"/>
      <c r="B303" s="312"/>
      <c r="C303" s="312"/>
      <c r="S303" s="312"/>
      <c r="T303" s="312"/>
      <c r="U303" s="312"/>
      <c r="V303" s="312"/>
      <c r="W303" s="312"/>
      <c r="X303" s="312"/>
      <c r="Y303" s="312"/>
      <c r="Z303" s="312"/>
    </row>
    <row r="304" spans="1:26" customFormat="1">
      <c r="A304" s="312"/>
      <c r="B304" s="312"/>
      <c r="C304" s="312"/>
      <c r="S304" s="312"/>
      <c r="T304" s="312"/>
      <c r="U304" s="312"/>
      <c r="V304" s="312"/>
      <c r="W304" s="312"/>
      <c r="X304" s="312"/>
      <c r="Y304" s="312"/>
      <c r="Z304" s="312"/>
    </row>
    <row r="305" spans="1:26" customFormat="1">
      <c r="A305" s="312"/>
      <c r="B305" s="312"/>
      <c r="C305" s="312"/>
      <c r="S305" s="312"/>
      <c r="T305" s="312"/>
      <c r="U305" s="312"/>
      <c r="V305" s="312"/>
      <c r="W305" s="312"/>
      <c r="X305" s="312"/>
      <c r="Y305" s="312"/>
      <c r="Z305" s="312"/>
    </row>
    <row r="306" spans="1:26" customFormat="1">
      <c r="A306" s="312"/>
      <c r="B306" s="312"/>
      <c r="C306" s="312"/>
      <c r="S306" s="312"/>
      <c r="T306" s="312"/>
      <c r="U306" s="312"/>
      <c r="V306" s="312"/>
      <c r="W306" s="312"/>
      <c r="X306" s="312"/>
      <c r="Y306" s="312"/>
      <c r="Z306" s="312"/>
    </row>
    <row r="307" spans="1:26" customFormat="1">
      <c r="A307" s="312"/>
      <c r="B307" s="312"/>
      <c r="C307" s="312"/>
      <c r="S307" s="312"/>
      <c r="T307" s="312"/>
      <c r="U307" s="312"/>
      <c r="V307" s="312"/>
      <c r="W307" s="312"/>
      <c r="X307" s="312"/>
      <c r="Y307" s="312"/>
      <c r="Z307" s="312"/>
    </row>
    <row r="308" spans="1:26" customFormat="1">
      <c r="A308" s="312"/>
      <c r="B308" s="312"/>
      <c r="C308" s="312"/>
      <c r="S308" s="312"/>
      <c r="T308" s="312"/>
      <c r="U308" s="312"/>
      <c r="V308" s="312"/>
      <c r="W308" s="312"/>
      <c r="X308" s="312"/>
      <c r="Y308" s="312"/>
      <c r="Z308" s="312"/>
    </row>
    <row r="309" spans="1:26" customFormat="1">
      <c r="A309" s="312"/>
      <c r="B309" s="312"/>
      <c r="C309" s="312"/>
      <c r="S309" s="312"/>
      <c r="T309" s="312"/>
      <c r="U309" s="312"/>
      <c r="V309" s="312"/>
      <c r="W309" s="312"/>
      <c r="X309" s="312"/>
      <c r="Y309" s="312"/>
      <c r="Z309" s="312"/>
    </row>
    <row r="310" spans="1:26" customFormat="1">
      <c r="A310" s="312"/>
      <c r="B310" s="312"/>
      <c r="C310" s="312"/>
      <c r="S310" s="312"/>
      <c r="T310" s="312"/>
      <c r="U310" s="312"/>
      <c r="V310" s="312"/>
      <c r="W310" s="312"/>
      <c r="X310" s="312"/>
      <c r="Y310" s="312"/>
      <c r="Z310" s="312"/>
    </row>
    <row r="311" spans="1:26" customFormat="1">
      <c r="A311" s="312"/>
      <c r="B311" s="312"/>
      <c r="C311" s="312"/>
      <c r="S311" s="312"/>
      <c r="T311" s="312"/>
      <c r="U311" s="312"/>
      <c r="V311" s="312"/>
      <c r="W311" s="312"/>
      <c r="X311" s="312"/>
      <c r="Y311" s="312"/>
      <c r="Z311" s="312"/>
    </row>
    <row r="312" spans="1:26" customFormat="1">
      <c r="A312" s="312"/>
      <c r="B312" s="312"/>
      <c r="C312" s="312"/>
      <c r="S312" s="312"/>
      <c r="T312" s="312"/>
      <c r="U312" s="312"/>
      <c r="V312" s="312"/>
      <c r="W312" s="312"/>
      <c r="X312" s="312"/>
      <c r="Y312" s="312"/>
      <c r="Z312" s="312"/>
    </row>
    <row r="313" spans="1:26" customFormat="1">
      <c r="A313" s="312"/>
      <c r="B313" s="312"/>
      <c r="C313" s="312"/>
      <c r="S313" s="312"/>
      <c r="T313" s="312"/>
      <c r="U313" s="312"/>
      <c r="V313" s="312"/>
      <c r="W313" s="312"/>
      <c r="X313" s="312"/>
      <c r="Y313" s="312"/>
      <c r="Z313" s="312"/>
    </row>
    <row r="314" spans="1:26" customFormat="1">
      <c r="A314" s="312"/>
      <c r="B314" s="312"/>
      <c r="C314" s="312"/>
      <c r="S314" s="312"/>
      <c r="T314" s="312"/>
      <c r="U314" s="312"/>
      <c r="V314" s="312"/>
      <c r="W314" s="312"/>
      <c r="X314" s="312"/>
      <c r="Y314" s="312"/>
      <c r="Z314" s="312"/>
    </row>
    <row r="315" spans="1:26" customFormat="1">
      <c r="A315" s="312"/>
      <c r="B315" s="312"/>
      <c r="C315" s="312"/>
      <c r="S315" s="312"/>
      <c r="T315" s="312"/>
      <c r="U315" s="312"/>
      <c r="V315" s="312"/>
      <c r="W315" s="312"/>
      <c r="X315" s="312"/>
      <c r="Y315" s="312"/>
      <c r="Z315" s="312"/>
    </row>
    <row r="316" spans="1:26" customFormat="1">
      <c r="A316" s="312"/>
      <c r="B316" s="312"/>
      <c r="C316" s="312"/>
      <c r="S316" s="312"/>
      <c r="T316" s="312"/>
      <c r="U316" s="312"/>
      <c r="V316" s="312"/>
      <c r="W316" s="312"/>
      <c r="X316" s="312"/>
      <c r="Y316" s="312"/>
      <c r="Z316" s="312"/>
    </row>
    <row r="317" spans="1:26" customFormat="1">
      <c r="A317" s="312"/>
      <c r="B317" s="312"/>
      <c r="C317" s="312"/>
      <c r="S317" s="312"/>
      <c r="T317" s="312"/>
      <c r="U317" s="312"/>
      <c r="V317" s="312"/>
      <c r="W317" s="312"/>
      <c r="X317" s="312"/>
      <c r="Y317" s="312"/>
      <c r="Z317" s="312"/>
    </row>
    <row r="318" spans="1:26" customFormat="1">
      <c r="A318" s="312"/>
      <c r="B318" s="312"/>
      <c r="C318" s="312"/>
      <c r="S318" s="312"/>
      <c r="T318" s="312"/>
      <c r="U318" s="312"/>
      <c r="V318" s="312"/>
      <c r="W318" s="312"/>
      <c r="X318" s="312"/>
      <c r="Y318" s="312"/>
      <c r="Z318" s="312"/>
    </row>
    <row r="319" spans="1:26" customFormat="1">
      <c r="A319" s="312"/>
      <c r="B319" s="312"/>
      <c r="C319" s="312"/>
      <c r="S319" s="312"/>
      <c r="T319" s="312"/>
      <c r="U319" s="312"/>
      <c r="V319" s="312"/>
      <c r="W319" s="312"/>
      <c r="X319" s="312"/>
      <c r="Y319" s="312"/>
      <c r="Z319" s="312"/>
    </row>
    <row r="320" spans="1:26" customFormat="1">
      <c r="A320" s="312"/>
      <c r="B320" s="312"/>
      <c r="C320" s="312"/>
      <c r="S320" s="312"/>
      <c r="T320" s="312"/>
      <c r="U320" s="312"/>
      <c r="V320" s="312"/>
      <c r="W320" s="312"/>
      <c r="X320" s="312"/>
      <c r="Y320" s="312"/>
      <c r="Z320" s="312"/>
    </row>
    <row r="321" spans="1:26" customFormat="1">
      <c r="A321" s="312"/>
      <c r="B321" s="312"/>
      <c r="C321" s="312"/>
      <c r="S321" s="312"/>
      <c r="T321" s="312"/>
      <c r="U321" s="312"/>
      <c r="V321" s="312"/>
      <c r="W321" s="312"/>
      <c r="X321" s="312"/>
      <c r="Y321" s="312"/>
      <c r="Z321" s="312"/>
    </row>
    <row r="322" spans="1:26" customFormat="1">
      <c r="A322" s="312"/>
      <c r="B322" s="312"/>
      <c r="C322" s="312"/>
      <c r="S322" s="312"/>
      <c r="T322" s="312"/>
      <c r="U322" s="312"/>
      <c r="V322" s="312"/>
      <c r="W322" s="312"/>
      <c r="X322" s="312"/>
      <c r="Y322" s="312"/>
      <c r="Z322" s="312"/>
    </row>
    <row r="323" spans="1:26" customFormat="1">
      <c r="A323" s="312"/>
      <c r="B323" s="312"/>
      <c r="C323" s="312"/>
      <c r="S323" s="312"/>
      <c r="T323" s="312"/>
      <c r="U323" s="312"/>
      <c r="V323" s="312"/>
      <c r="W323" s="312"/>
      <c r="X323" s="312"/>
      <c r="Y323" s="312"/>
      <c r="Z323" s="312"/>
    </row>
    <row r="324" spans="1:26" customFormat="1">
      <c r="A324" s="312"/>
      <c r="B324" s="312"/>
      <c r="C324" s="312"/>
      <c r="S324" s="312"/>
      <c r="T324" s="312"/>
      <c r="U324" s="312"/>
      <c r="V324" s="312"/>
      <c r="W324" s="312"/>
      <c r="X324" s="312"/>
      <c r="Y324" s="312"/>
      <c r="Z324" s="312"/>
    </row>
    <row r="325" spans="1:26" customFormat="1">
      <c r="A325" s="312"/>
      <c r="B325" s="312"/>
      <c r="C325" s="312"/>
      <c r="S325" s="312"/>
      <c r="T325" s="312"/>
      <c r="U325" s="312"/>
      <c r="V325" s="312"/>
      <c r="W325" s="312"/>
      <c r="X325" s="312"/>
      <c r="Y325" s="312"/>
      <c r="Z325" s="312"/>
    </row>
    <row r="326" spans="1:26" customFormat="1">
      <c r="A326" s="312"/>
      <c r="B326" s="312"/>
      <c r="C326" s="312"/>
      <c r="S326" s="312"/>
      <c r="T326" s="312"/>
      <c r="U326" s="312"/>
      <c r="V326" s="312"/>
      <c r="W326" s="312"/>
      <c r="X326" s="312"/>
      <c r="Y326" s="312"/>
      <c r="Z326" s="312"/>
    </row>
    <row r="327" spans="1:26" customFormat="1">
      <c r="A327" s="312"/>
      <c r="B327" s="312"/>
      <c r="C327" s="312"/>
      <c r="S327" s="312"/>
      <c r="T327" s="312"/>
      <c r="U327" s="312"/>
      <c r="V327" s="312"/>
      <c r="W327" s="312"/>
      <c r="X327" s="312"/>
      <c r="Y327" s="312"/>
      <c r="Z327" s="312"/>
    </row>
    <row r="328" spans="1:26" customFormat="1">
      <c r="A328" s="312"/>
      <c r="B328" s="312"/>
      <c r="C328" s="312"/>
      <c r="S328" s="312"/>
      <c r="T328" s="312"/>
      <c r="U328" s="312"/>
      <c r="V328" s="312"/>
      <c r="W328" s="312"/>
      <c r="X328" s="312"/>
      <c r="Y328" s="312"/>
      <c r="Z328" s="312"/>
    </row>
    <row r="329" spans="1:26" customFormat="1">
      <c r="A329" s="312"/>
      <c r="B329" s="312"/>
      <c r="C329" s="312"/>
      <c r="S329" s="312"/>
      <c r="T329" s="312"/>
      <c r="U329" s="312"/>
      <c r="V329" s="312"/>
      <c r="W329" s="312"/>
      <c r="X329" s="312"/>
      <c r="Y329" s="312"/>
      <c r="Z329" s="312"/>
    </row>
    <row r="330" spans="1:26" customFormat="1">
      <c r="A330" s="312"/>
      <c r="B330" s="312"/>
      <c r="C330" s="312"/>
      <c r="S330" s="312"/>
      <c r="T330" s="312"/>
      <c r="U330" s="312"/>
      <c r="V330" s="312"/>
      <c r="W330" s="312"/>
      <c r="X330" s="312"/>
      <c r="Y330" s="312"/>
      <c r="Z330" s="312"/>
    </row>
    <row r="331" spans="1:26" customFormat="1">
      <c r="A331" s="312"/>
      <c r="B331" s="312"/>
      <c r="C331" s="312"/>
      <c r="S331" s="312"/>
      <c r="T331" s="312"/>
      <c r="U331" s="312"/>
      <c r="V331" s="312"/>
      <c r="W331" s="312"/>
      <c r="X331" s="312"/>
      <c r="Y331" s="312"/>
      <c r="Z331" s="312"/>
    </row>
    <row r="332" spans="1:26" customFormat="1">
      <c r="A332" s="312"/>
      <c r="B332" s="312"/>
      <c r="C332" s="312"/>
      <c r="S332" s="312"/>
      <c r="T332" s="312"/>
      <c r="U332" s="312"/>
      <c r="V332" s="312"/>
      <c r="W332" s="312"/>
      <c r="X332" s="312"/>
      <c r="Y332" s="312"/>
      <c r="Z332" s="312"/>
    </row>
    <row r="333" spans="1:26" customFormat="1">
      <c r="A333" s="312"/>
      <c r="B333" s="312"/>
      <c r="C333" s="312"/>
      <c r="S333" s="312"/>
      <c r="T333" s="312"/>
      <c r="U333" s="312"/>
      <c r="V333" s="312"/>
      <c r="W333" s="312"/>
      <c r="X333" s="312"/>
      <c r="Y333" s="312"/>
      <c r="Z333" s="312"/>
    </row>
    <row r="334" spans="1:26" customFormat="1">
      <c r="A334" s="312"/>
      <c r="B334" s="312"/>
      <c r="C334" s="312"/>
      <c r="S334" s="312"/>
      <c r="T334" s="312"/>
      <c r="U334" s="312"/>
      <c r="V334" s="312"/>
      <c r="W334" s="312"/>
      <c r="X334" s="312"/>
      <c r="Y334" s="312"/>
      <c r="Z334" s="312"/>
    </row>
    <row r="335" spans="1:26" customFormat="1">
      <c r="A335" s="312"/>
      <c r="B335" s="312"/>
      <c r="C335" s="312"/>
      <c r="S335" s="312"/>
      <c r="T335" s="312"/>
      <c r="U335" s="312"/>
      <c r="V335" s="312"/>
      <c r="W335" s="312"/>
      <c r="X335" s="312"/>
      <c r="Y335" s="312"/>
      <c r="Z335" s="312"/>
    </row>
    <row r="336" spans="1:26" customFormat="1">
      <c r="A336" s="312"/>
      <c r="B336" s="312"/>
      <c r="C336" s="312"/>
      <c r="S336" s="312"/>
      <c r="T336" s="312"/>
      <c r="U336" s="312"/>
      <c r="V336" s="312"/>
      <c r="W336" s="312"/>
      <c r="X336" s="312"/>
      <c r="Y336" s="312"/>
      <c r="Z336" s="312"/>
    </row>
    <row r="337" spans="1:26" customFormat="1">
      <c r="A337" s="312"/>
      <c r="B337" s="312"/>
      <c r="C337" s="312"/>
      <c r="S337" s="312"/>
      <c r="T337" s="312"/>
      <c r="U337" s="312"/>
      <c r="V337" s="312"/>
      <c r="W337" s="312"/>
      <c r="X337" s="312"/>
      <c r="Y337" s="312"/>
      <c r="Z337" s="312"/>
    </row>
    <row r="338" spans="1:26" customFormat="1">
      <c r="A338" s="312"/>
      <c r="B338" s="312"/>
      <c r="C338" s="312"/>
      <c r="S338" s="312"/>
      <c r="T338" s="312"/>
      <c r="U338" s="312"/>
      <c r="V338" s="312"/>
      <c r="W338" s="312"/>
      <c r="X338" s="312"/>
      <c r="Y338" s="312"/>
      <c r="Z338" s="312"/>
    </row>
    <row r="339" spans="1:26" customFormat="1">
      <c r="A339" s="312"/>
      <c r="B339" s="312"/>
      <c r="C339" s="312"/>
      <c r="S339" s="312"/>
      <c r="T339" s="312"/>
      <c r="U339" s="312"/>
      <c r="V339" s="312"/>
      <c r="W339" s="312"/>
      <c r="X339" s="312"/>
      <c r="Y339" s="312"/>
      <c r="Z339" s="312"/>
    </row>
    <row r="340" spans="1:26" customFormat="1">
      <c r="A340" s="312"/>
      <c r="B340" s="312"/>
      <c r="C340" s="312"/>
      <c r="S340" s="312"/>
      <c r="T340" s="312"/>
      <c r="U340" s="312"/>
      <c r="V340" s="312"/>
      <c r="W340" s="312"/>
      <c r="X340" s="312"/>
      <c r="Y340" s="312"/>
      <c r="Z340" s="312"/>
    </row>
    <row r="341" spans="1:26" customFormat="1">
      <c r="A341" s="312"/>
      <c r="B341" s="312"/>
      <c r="C341" s="312"/>
      <c r="S341" s="312"/>
      <c r="T341" s="312"/>
      <c r="U341" s="312"/>
      <c r="V341" s="312"/>
      <c r="W341" s="312"/>
      <c r="X341" s="312"/>
      <c r="Y341" s="312"/>
      <c r="Z341" s="312"/>
    </row>
    <row r="342" spans="1:26" customFormat="1">
      <c r="A342" s="312"/>
      <c r="B342" s="312"/>
      <c r="C342" s="312"/>
      <c r="S342" s="312"/>
      <c r="T342" s="312"/>
      <c r="U342" s="312"/>
      <c r="V342" s="312"/>
      <c r="W342" s="312"/>
      <c r="X342" s="312"/>
      <c r="Y342" s="312"/>
      <c r="Z342" s="312"/>
    </row>
    <row r="343" spans="1:26" customFormat="1">
      <c r="A343" s="312"/>
      <c r="B343" s="312"/>
      <c r="C343" s="312"/>
      <c r="S343" s="312"/>
      <c r="T343" s="312"/>
      <c r="U343" s="312"/>
      <c r="V343" s="312"/>
      <c r="W343" s="312"/>
      <c r="X343" s="312"/>
      <c r="Y343" s="312"/>
      <c r="Z343" s="312"/>
    </row>
    <row r="344" spans="1:26" customFormat="1">
      <c r="A344" s="312"/>
      <c r="B344" s="312"/>
      <c r="C344" s="312"/>
      <c r="S344" s="312"/>
      <c r="T344" s="312"/>
      <c r="U344" s="312"/>
      <c r="V344" s="312"/>
      <c r="W344" s="312"/>
      <c r="X344" s="312"/>
      <c r="Y344" s="312"/>
      <c r="Z344" s="312"/>
    </row>
    <row r="345" spans="1:26" customFormat="1">
      <c r="A345" s="312"/>
      <c r="B345" s="312"/>
      <c r="C345" s="312"/>
      <c r="S345" s="312"/>
      <c r="T345" s="312"/>
      <c r="U345" s="312"/>
      <c r="V345" s="312"/>
      <c r="W345" s="312"/>
      <c r="X345" s="312"/>
      <c r="Y345" s="312"/>
      <c r="Z345" s="312"/>
    </row>
    <row r="346" spans="1:26" customFormat="1">
      <c r="A346" s="312"/>
      <c r="B346" s="312"/>
      <c r="C346" s="312"/>
      <c r="S346" s="312"/>
      <c r="T346" s="312"/>
      <c r="U346" s="312"/>
      <c r="V346" s="312"/>
      <c r="W346" s="312"/>
      <c r="X346" s="312"/>
      <c r="Y346" s="312"/>
      <c r="Z346" s="312"/>
    </row>
    <row r="347" spans="1:26" customFormat="1">
      <c r="A347" s="312"/>
      <c r="B347" s="312"/>
      <c r="C347" s="312"/>
      <c r="S347" s="312"/>
      <c r="T347" s="312"/>
      <c r="U347" s="312"/>
      <c r="V347" s="312"/>
      <c r="W347" s="312"/>
      <c r="X347" s="312"/>
      <c r="Y347" s="312"/>
      <c r="Z347" s="312"/>
    </row>
    <row r="348" spans="1:26" customFormat="1">
      <c r="A348" s="312"/>
      <c r="B348" s="312"/>
      <c r="C348" s="312"/>
      <c r="S348" s="312"/>
      <c r="T348" s="312"/>
      <c r="U348" s="312"/>
      <c r="V348" s="312"/>
      <c r="W348" s="312"/>
      <c r="X348" s="312"/>
      <c r="Y348" s="312"/>
      <c r="Z348" s="312"/>
    </row>
    <row r="349" spans="1:26" customFormat="1">
      <c r="A349" s="312"/>
      <c r="B349" s="312"/>
      <c r="C349" s="312"/>
      <c r="S349" s="312"/>
      <c r="T349" s="312"/>
      <c r="U349" s="312"/>
      <c r="V349" s="312"/>
      <c r="W349" s="312"/>
      <c r="X349" s="312"/>
      <c r="Y349" s="312"/>
      <c r="Z349" s="312"/>
    </row>
    <row r="350" spans="1:26" customFormat="1">
      <c r="A350" s="312"/>
      <c r="B350" s="312"/>
      <c r="C350" s="312"/>
      <c r="S350" s="312"/>
      <c r="T350" s="312"/>
      <c r="U350" s="312"/>
      <c r="V350" s="312"/>
      <c r="W350" s="312"/>
      <c r="X350" s="312"/>
      <c r="Y350" s="312"/>
      <c r="Z350" s="312"/>
    </row>
    <row r="351" spans="1:26" customFormat="1">
      <c r="A351" s="312"/>
      <c r="B351" s="312"/>
      <c r="C351" s="312"/>
      <c r="S351" s="312"/>
      <c r="T351" s="312"/>
      <c r="U351" s="312"/>
      <c r="V351" s="312"/>
      <c r="W351" s="312"/>
      <c r="X351" s="312"/>
      <c r="Y351" s="312"/>
      <c r="Z351" s="312"/>
    </row>
    <row r="352" spans="1:26" customFormat="1">
      <c r="A352" s="312"/>
      <c r="B352" s="312"/>
      <c r="C352" s="312"/>
      <c r="S352" s="312"/>
      <c r="T352" s="312"/>
      <c r="U352" s="312"/>
      <c r="V352" s="312"/>
      <c r="W352" s="312"/>
      <c r="X352" s="312"/>
      <c r="Y352" s="312"/>
      <c r="Z352" s="312"/>
    </row>
    <row r="353" spans="1:26" customFormat="1">
      <c r="A353" s="312"/>
      <c r="B353" s="312"/>
      <c r="C353" s="312"/>
      <c r="S353" s="312"/>
      <c r="T353" s="312"/>
      <c r="U353" s="312"/>
      <c r="V353" s="312"/>
      <c r="W353" s="312"/>
      <c r="X353" s="312"/>
      <c r="Y353" s="312"/>
      <c r="Z353" s="312"/>
    </row>
    <row r="354" spans="1:26" customFormat="1">
      <c r="A354" s="312"/>
      <c r="B354" s="312"/>
      <c r="C354" s="312"/>
      <c r="S354" s="312"/>
      <c r="T354" s="312"/>
      <c r="U354" s="312"/>
      <c r="V354" s="312"/>
      <c r="W354" s="312"/>
      <c r="X354" s="312"/>
      <c r="Y354" s="312"/>
      <c r="Z354" s="312"/>
    </row>
    <row r="355" spans="1:26" customFormat="1">
      <c r="A355" s="312"/>
      <c r="B355" s="312"/>
      <c r="C355" s="312"/>
      <c r="S355" s="312"/>
      <c r="T355" s="312"/>
      <c r="U355" s="312"/>
      <c r="V355" s="312"/>
      <c r="W355" s="312"/>
      <c r="X355" s="312"/>
      <c r="Y355" s="312"/>
      <c r="Z355" s="312"/>
    </row>
    <row r="356" spans="1:26" customFormat="1">
      <c r="A356" s="312"/>
      <c r="B356" s="312"/>
      <c r="C356" s="312"/>
      <c r="S356" s="312"/>
      <c r="T356" s="312"/>
      <c r="U356" s="312"/>
      <c r="V356" s="312"/>
      <c r="W356" s="312"/>
      <c r="X356" s="312"/>
      <c r="Y356" s="312"/>
      <c r="Z356" s="312"/>
    </row>
    <row r="357" spans="1:26" customFormat="1">
      <c r="A357" s="312"/>
      <c r="B357" s="312"/>
      <c r="C357" s="312"/>
      <c r="S357" s="312"/>
      <c r="T357" s="312"/>
      <c r="U357" s="312"/>
      <c r="V357" s="312"/>
      <c r="W357" s="312"/>
      <c r="X357" s="312"/>
      <c r="Y357" s="312"/>
      <c r="Z357" s="312"/>
    </row>
    <row r="358" spans="1:26" customFormat="1">
      <c r="A358" s="312"/>
      <c r="B358" s="312"/>
      <c r="C358" s="312"/>
      <c r="S358" s="312"/>
      <c r="T358" s="312"/>
      <c r="U358" s="312"/>
      <c r="V358" s="312"/>
      <c r="W358" s="312"/>
      <c r="X358" s="312"/>
      <c r="Y358" s="312"/>
      <c r="Z358" s="312"/>
    </row>
    <row r="359" spans="1:26" customFormat="1">
      <c r="A359" s="312"/>
      <c r="B359" s="312"/>
      <c r="C359" s="312"/>
      <c r="S359" s="312"/>
      <c r="T359" s="312"/>
      <c r="U359" s="312"/>
      <c r="V359" s="312"/>
      <c r="W359" s="312"/>
      <c r="X359" s="312"/>
      <c r="Y359" s="312"/>
      <c r="Z359" s="312"/>
    </row>
    <row r="360" spans="1:26" customFormat="1">
      <c r="A360" s="312"/>
      <c r="B360" s="312"/>
      <c r="C360" s="312"/>
      <c r="S360" s="312"/>
      <c r="T360" s="312"/>
      <c r="U360" s="312"/>
      <c r="V360" s="312"/>
      <c r="W360" s="312"/>
      <c r="X360" s="312"/>
      <c r="Y360" s="312"/>
      <c r="Z360" s="312"/>
    </row>
    <row r="361" spans="1:26" customFormat="1">
      <c r="A361" s="312"/>
      <c r="B361" s="312"/>
      <c r="C361" s="312"/>
      <c r="S361" s="312"/>
      <c r="T361" s="312"/>
      <c r="U361" s="312"/>
      <c r="V361" s="312"/>
      <c r="W361" s="312"/>
      <c r="X361" s="312"/>
      <c r="Y361" s="312"/>
      <c r="Z361" s="312"/>
    </row>
    <row r="362" spans="1:26" customFormat="1">
      <c r="A362" s="312"/>
      <c r="B362" s="312"/>
      <c r="C362" s="312"/>
      <c r="S362" s="312"/>
      <c r="T362" s="312"/>
      <c r="U362" s="312"/>
      <c r="V362" s="312"/>
      <c r="W362" s="312"/>
      <c r="X362" s="312"/>
      <c r="Y362" s="312"/>
      <c r="Z362" s="312"/>
    </row>
    <row r="363" spans="1:26" customFormat="1">
      <c r="A363" s="312"/>
      <c r="B363" s="312"/>
      <c r="C363" s="312"/>
      <c r="S363" s="312"/>
      <c r="T363" s="312"/>
      <c r="U363" s="312"/>
      <c r="V363" s="312"/>
      <c r="W363" s="312"/>
      <c r="X363" s="312"/>
      <c r="Y363" s="312"/>
      <c r="Z363" s="312"/>
    </row>
    <row r="364" spans="1:26" customFormat="1">
      <c r="A364" s="312"/>
      <c r="B364" s="312"/>
      <c r="C364" s="312"/>
      <c r="S364" s="312"/>
      <c r="T364" s="312"/>
      <c r="U364" s="312"/>
      <c r="V364" s="312"/>
      <c r="W364" s="312"/>
      <c r="X364" s="312"/>
      <c r="Y364" s="312"/>
      <c r="Z364" s="312"/>
    </row>
    <row r="365" spans="1:26" customFormat="1">
      <c r="A365" s="312"/>
      <c r="B365" s="312"/>
      <c r="C365" s="312"/>
      <c r="S365" s="312"/>
      <c r="T365" s="312"/>
      <c r="U365" s="312"/>
      <c r="V365" s="312"/>
      <c r="W365" s="312"/>
      <c r="X365" s="312"/>
      <c r="Y365" s="312"/>
      <c r="Z365" s="312"/>
    </row>
    <row r="366" spans="1:26" customFormat="1">
      <c r="A366" s="312"/>
      <c r="B366" s="312"/>
      <c r="C366" s="312"/>
      <c r="S366" s="312"/>
      <c r="T366" s="312"/>
      <c r="U366" s="312"/>
      <c r="V366" s="312"/>
      <c r="W366" s="312"/>
      <c r="X366" s="312"/>
      <c r="Y366" s="312"/>
      <c r="Z366" s="312"/>
    </row>
    <row r="367" spans="1:26" customFormat="1">
      <c r="A367" s="312"/>
      <c r="B367" s="312"/>
      <c r="C367" s="312"/>
      <c r="S367" s="312"/>
      <c r="T367" s="312"/>
      <c r="U367" s="312"/>
      <c r="V367" s="312"/>
      <c r="W367" s="312"/>
      <c r="X367" s="312"/>
      <c r="Y367" s="312"/>
      <c r="Z367" s="312"/>
    </row>
    <row r="368" spans="1:26" customFormat="1">
      <c r="A368" s="312"/>
      <c r="B368" s="312"/>
      <c r="C368" s="312"/>
      <c r="S368" s="312"/>
      <c r="T368" s="312"/>
      <c r="U368" s="312"/>
      <c r="V368" s="312"/>
      <c r="W368" s="312"/>
      <c r="X368" s="312"/>
      <c r="Y368" s="312"/>
      <c r="Z368" s="312"/>
    </row>
    <row r="369" spans="1:26" customFormat="1">
      <c r="A369" s="312"/>
      <c r="B369" s="312"/>
      <c r="C369" s="312"/>
      <c r="S369" s="312"/>
      <c r="T369" s="312"/>
      <c r="U369" s="312"/>
      <c r="V369" s="312"/>
      <c r="W369" s="312"/>
      <c r="X369" s="312"/>
      <c r="Y369" s="312"/>
      <c r="Z369" s="312"/>
    </row>
    <row r="370" spans="1:26" customFormat="1">
      <c r="A370" s="312"/>
      <c r="B370" s="312"/>
      <c r="C370" s="312"/>
      <c r="S370" s="312"/>
      <c r="T370" s="312"/>
      <c r="U370" s="312"/>
      <c r="V370" s="312"/>
      <c r="W370" s="312"/>
      <c r="X370" s="312"/>
      <c r="Y370" s="312"/>
      <c r="Z370" s="312"/>
    </row>
    <row r="371" spans="1:26" customFormat="1">
      <c r="A371" s="312"/>
      <c r="B371" s="312"/>
      <c r="C371" s="312"/>
      <c r="S371" s="312"/>
      <c r="T371" s="312"/>
      <c r="U371" s="312"/>
      <c r="V371" s="312"/>
      <c r="W371" s="312"/>
      <c r="X371" s="312"/>
      <c r="Y371" s="312"/>
      <c r="Z371" s="312"/>
    </row>
    <row r="372" spans="1:26" customFormat="1">
      <c r="A372" s="312"/>
      <c r="B372" s="312"/>
      <c r="C372" s="312"/>
      <c r="S372" s="312"/>
      <c r="T372" s="312"/>
      <c r="U372" s="312"/>
      <c r="V372" s="312"/>
      <c r="W372" s="312"/>
      <c r="X372" s="312"/>
      <c r="Y372" s="312"/>
      <c r="Z372" s="312"/>
    </row>
    <row r="373" spans="1:26" customFormat="1">
      <c r="A373" s="312"/>
      <c r="B373" s="312"/>
      <c r="C373" s="312"/>
      <c r="S373" s="312"/>
      <c r="T373" s="312"/>
      <c r="U373" s="312"/>
      <c r="V373" s="312"/>
      <c r="W373" s="312"/>
      <c r="X373" s="312"/>
      <c r="Y373" s="312"/>
      <c r="Z373" s="312"/>
    </row>
    <row r="374" spans="1:26" customFormat="1">
      <c r="A374" s="312"/>
      <c r="B374" s="312"/>
      <c r="C374" s="312"/>
      <c r="S374" s="312"/>
      <c r="T374" s="312"/>
      <c r="U374" s="312"/>
      <c r="V374" s="312"/>
      <c r="W374" s="312"/>
      <c r="X374" s="312"/>
      <c r="Y374" s="312"/>
      <c r="Z374" s="312"/>
    </row>
    <row r="375" spans="1:26" customFormat="1">
      <c r="A375" s="312"/>
      <c r="B375" s="312"/>
      <c r="C375" s="312"/>
      <c r="S375" s="312"/>
      <c r="T375" s="312"/>
      <c r="U375" s="312"/>
      <c r="V375" s="312"/>
      <c r="W375" s="312"/>
      <c r="X375" s="312"/>
      <c r="Y375" s="312"/>
      <c r="Z375" s="312"/>
    </row>
    <row r="376" spans="1:26" customFormat="1">
      <c r="A376" s="312"/>
      <c r="B376" s="312"/>
      <c r="C376" s="312"/>
      <c r="S376" s="312"/>
      <c r="T376" s="312"/>
      <c r="U376" s="312"/>
      <c r="V376" s="312"/>
      <c r="W376" s="312"/>
      <c r="X376" s="312"/>
      <c r="Y376" s="312"/>
      <c r="Z376" s="312"/>
    </row>
    <row r="377" spans="1:26" customFormat="1">
      <c r="A377" s="312"/>
      <c r="B377" s="312"/>
      <c r="C377" s="312"/>
      <c r="S377" s="312"/>
      <c r="T377" s="312"/>
      <c r="U377" s="312"/>
      <c r="V377" s="312"/>
      <c r="W377" s="312"/>
      <c r="X377" s="312"/>
      <c r="Y377" s="312"/>
      <c r="Z377" s="312"/>
    </row>
    <row r="378" spans="1:26" customFormat="1">
      <c r="A378" s="312"/>
      <c r="B378" s="312"/>
      <c r="C378" s="312"/>
      <c r="S378" s="312"/>
      <c r="T378" s="312"/>
      <c r="U378" s="312"/>
      <c r="V378" s="312"/>
      <c r="W378" s="312"/>
      <c r="X378" s="312"/>
      <c r="Y378" s="312"/>
      <c r="Z378" s="312"/>
    </row>
    <row r="379" spans="1:26" customFormat="1">
      <c r="A379" s="312"/>
      <c r="B379" s="312"/>
      <c r="C379" s="312"/>
      <c r="S379" s="312"/>
      <c r="T379" s="312"/>
      <c r="U379" s="312"/>
      <c r="V379" s="312"/>
      <c r="W379" s="312"/>
      <c r="X379" s="312"/>
      <c r="Y379" s="312"/>
      <c r="Z379" s="312"/>
    </row>
    <row r="380" spans="1:26" customFormat="1">
      <c r="A380" s="312"/>
      <c r="B380" s="312"/>
      <c r="C380" s="312"/>
      <c r="S380" s="312"/>
      <c r="T380" s="312"/>
      <c r="U380" s="312"/>
      <c r="V380" s="312"/>
      <c r="W380" s="312"/>
      <c r="X380" s="312"/>
      <c r="Y380" s="312"/>
      <c r="Z380" s="312"/>
    </row>
    <row r="381" spans="1:26" customFormat="1">
      <c r="A381" s="312"/>
      <c r="B381" s="312"/>
      <c r="C381" s="312"/>
      <c r="S381" s="312"/>
      <c r="T381" s="312"/>
      <c r="U381" s="312"/>
      <c r="V381" s="312"/>
      <c r="W381" s="312"/>
      <c r="X381" s="312"/>
      <c r="Y381" s="312"/>
      <c r="Z381" s="312"/>
    </row>
    <row r="382" spans="1:26" customFormat="1">
      <c r="A382" s="312"/>
      <c r="B382" s="312"/>
      <c r="C382" s="312"/>
      <c r="S382" s="312"/>
      <c r="T382" s="312"/>
      <c r="U382" s="312"/>
      <c r="V382" s="312"/>
      <c r="W382" s="312"/>
      <c r="X382" s="312"/>
      <c r="Y382" s="312"/>
      <c r="Z382" s="312"/>
    </row>
    <row r="383" spans="1:26" customFormat="1">
      <c r="A383" s="312"/>
      <c r="B383" s="312"/>
      <c r="C383" s="312"/>
      <c r="S383" s="312"/>
      <c r="T383" s="312"/>
      <c r="U383" s="312"/>
      <c r="V383" s="312"/>
      <c r="W383" s="312"/>
      <c r="X383" s="312"/>
      <c r="Y383" s="312"/>
      <c r="Z383" s="312"/>
    </row>
    <row r="384" spans="1:26" customFormat="1">
      <c r="A384" s="312"/>
      <c r="B384" s="312"/>
      <c r="C384" s="312"/>
      <c r="S384" s="312"/>
      <c r="T384" s="312"/>
      <c r="U384" s="312"/>
      <c r="V384" s="312"/>
      <c r="W384" s="312"/>
      <c r="X384" s="312"/>
      <c r="Y384" s="312"/>
      <c r="Z384" s="312"/>
    </row>
    <row r="385" spans="1:26" customFormat="1">
      <c r="A385" s="312"/>
      <c r="B385" s="312"/>
      <c r="C385" s="312"/>
      <c r="S385" s="312"/>
      <c r="T385" s="312"/>
      <c r="U385" s="312"/>
      <c r="V385" s="312"/>
      <c r="W385" s="312"/>
      <c r="X385" s="312"/>
      <c r="Y385" s="312"/>
      <c r="Z385" s="312"/>
    </row>
    <row r="386" spans="1:26" customFormat="1">
      <c r="A386" s="312"/>
      <c r="B386" s="312"/>
      <c r="C386" s="312"/>
      <c r="S386" s="312"/>
      <c r="T386" s="312"/>
      <c r="U386" s="312"/>
      <c r="V386" s="312"/>
      <c r="W386" s="312"/>
      <c r="X386" s="312"/>
      <c r="Y386" s="312"/>
      <c r="Z386" s="312"/>
    </row>
    <row r="387" spans="1:26" customFormat="1">
      <c r="A387" s="312"/>
      <c r="B387" s="312"/>
      <c r="C387" s="312"/>
      <c r="S387" s="312"/>
      <c r="T387" s="312"/>
      <c r="U387" s="312"/>
      <c r="V387" s="312"/>
      <c r="W387" s="312"/>
      <c r="X387" s="312"/>
      <c r="Y387" s="312"/>
      <c r="Z387" s="312"/>
    </row>
    <row r="388" spans="1:26" customFormat="1">
      <c r="A388" s="312"/>
      <c r="B388" s="312"/>
      <c r="C388" s="312"/>
      <c r="S388" s="312"/>
      <c r="T388" s="312"/>
      <c r="U388" s="312"/>
      <c r="V388" s="312"/>
      <c r="W388" s="312"/>
      <c r="X388" s="312"/>
      <c r="Y388" s="312"/>
      <c r="Z388" s="312"/>
    </row>
    <row r="389" spans="1:26" customFormat="1">
      <c r="A389" s="312"/>
      <c r="B389" s="312"/>
      <c r="C389" s="312"/>
      <c r="S389" s="312"/>
      <c r="T389" s="312"/>
      <c r="U389" s="312"/>
      <c r="V389" s="312"/>
      <c r="W389" s="312"/>
      <c r="X389" s="312"/>
      <c r="Y389" s="312"/>
      <c r="Z389" s="312"/>
    </row>
    <row r="390" spans="1:26" customFormat="1">
      <c r="A390" s="312"/>
      <c r="B390" s="312"/>
      <c r="C390" s="312"/>
      <c r="S390" s="312"/>
      <c r="T390" s="312"/>
      <c r="U390" s="312"/>
      <c r="V390" s="312"/>
      <c r="W390" s="312"/>
      <c r="X390" s="312"/>
      <c r="Y390" s="312"/>
      <c r="Z390" s="312"/>
    </row>
    <row r="391" spans="1:26" customFormat="1">
      <c r="A391" s="312"/>
      <c r="B391" s="312"/>
      <c r="C391" s="312"/>
      <c r="S391" s="312"/>
      <c r="T391" s="312"/>
      <c r="U391" s="312"/>
      <c r="V391" s="312"/>
      <c r="W391" s="312"/>
      <c r="X391" s="312"/>
      <c r="Y391" s="312"/>
      <c r="Z391" s="312"/>
    </row>
    <row r="392" spans="1:26" customFormat="1">
      <c r="A392" s="312"/>
      <c r="B392" s="312"/>
      <c r="C392" s="312"/>
      <c r="S392" s="312"/>
      <c r="T392" s="312"/>
      <c r="U392" s="312"/>
      <c r="V392" s="312"/>
      <c r="W392" s="312"/>
      <c r="X392" s="312"/>
      <c r="Y392" s="312"/>
      <c r="Z392" s="312"/>
    </row>
    <row r="393" spans="1:26" customFormat="1">
      <c r="A393" s="312"/>
      <c r="B393" s="312"/>
      <c r="C393" s="312"/>
      <c r="S393" s="312"/>
      <c r="T393" s="312"/>
      <c r="U393" s="312"/>
      <c r="V393" s="312"/>
      <c r="W393" s="312"/>
      <c r="X393" s="312"/>
      <c r="Y393" s="312"/>
      <c r="Z393" s="312"/>
    </row>
    <row r="394" spans="1:26" customFormat="1">
      <c r="A394" s="312"/>
      <c r="B394" s="312"/>
      <c r="C394" s="312"/>
      <c r="S394" s="312"/>
      <c r="T394" s="312"/>
      <c r="U394" s="312"/>
      <c r="V394" s="312"/>
      <c r="W394" s="312"/>
      <c r="X394" s="312"/>
      <c r="Y394" s="312"/>
      <c r="Z394" s="312"/>
    </row>
    <row r="395" spans="1:26" customFormat="1">
      <c r="A395" s="312"/>
      <c r="B395" s="312"/>
      <c r="C395" s="312"/>
      <c r="S395" s="312"/>
      <c r="T395" s="312"/>
      <c r="U395" s="312"/>
      <c r="V395" s="312"/>
      <c r="W395" s="312"/>
      <c r="X395" s="312"/>
      <c r="Y395" s="312"/>
      <c r="Z395" s="312"/>
    </row>
    <row r="396" spans="1:26" customFormat="1">
      <c r="A396" s="312"/>
      <c r="B396" s="312"/>
      <c r="C396" s="312"/>
      <c r="S396" s="312"/>
      <c r="T396" s="312"/>
      <c r="U396" s="312"/>
      <c r="V396" s="312"/>
      <c r="W396" s="312"/>
      <c r="X396" s="312"/>
      <c r="Y396" s="312"/>
      <c r="Z396" s="312"/>
    </row>
    <row r="397" spans="1:26" customFormat="1">
      <c r="A397" s="312"/>
      <c r="B397" s="312"/>
      <c r="C397" s="312"/>
      <c r="S397" s="312"/>
      <c r="T397" s="312"/>
      <c r="U397" s="312"/>
      <c r="V397" s="312"/>
      <c r="W397" s="312"/>
      <c r="X397" s="312"/>
      <c r="Y397" s="312"/>
      <c r="Z397" s="312"/>
    </row>
    <row r="398" spans="1:26" customFormat="1">
      <c r="A398" s="312"/>
      <c r="B398" s="312"/>
      <c r="C398" s="312"/>
      <c r="S398" s="312"/>
      <c r="T398" s="312"/>
      <c r="U398" s="312"/>
      <c r="V398" s="312"/>
      <c r="W398" s="312"/>
      <c r="X398" s="312"/>
      <c r="Y398" s="312"/>
      <c r="Z398" s="312"/>
    </row>
    <row r="399" spans="1:26" customFormat="1">
      <c r="A399" s="312"/>
      <c r="B399" s="312"/>
      <c r="C399" s="312"/>
      <c r="S399" s="312"/>
      <c r="T399" s="312"/>
      <c r="U399" s="312"/>
      <c r="V399" s="312"/>
      <c r="W399" s="312"/>
      <c r="X399" s="312"/>
      <c r="Y399" s="312"/>
      <c r="Z399" s="312"/>
    </row>
    <row r="400" spans="1:26" customFormat="1">
      <c r="A400" s="312"/>
      <c r="B400" s="312"/>
      <c r="C400" s="312"/>
      <c r="S400" s="312"/>
      <c r="T400" s="312"/>
      <c r="U400" s="312"/>
      <c r="V400" s="312"/>
      <c r="W400" s="312"/>
      <c r="X400" s="312"/>
      <c r="Y400" s="312"/>
      <c r="Z400" s="312"/>
    </row>
    <row r="401" spans="1:26" customFormat="1">
      <c r="A401" s="312"/>
      <c r="B401" s="312"/>
      <c r="C401" s="312"/>
      <c r="S401" s="312"/>
      <c r="T401" s="312"/>
      <c r="U401" s="312"/>
      <c r="V401" s="312"/>
      <c r="W401" s="312"/>
      <c r="X401" s="312"/>
      <c r="Y401" s="312"/>
      <c r="Z401" s="312"/>
    </row>
    <row r="402" spans="1:26" customFormat="1">
      <c r="A402" s="312"/>
      <c r="B402" s="312"/>
      <c r="C402" s="312"/>
      <c r="S402" s="312"/>
      <c r="T402" s="312"/>
      <c r="U402" s="312"/>
      <c r="V402" s="312"/>
      <c r="W402" s="312"/>
      <c r="X402" s="312"/>
      <c r="Y402" s="312"/>
      <c r="Z402" s="312"/>
    </row>
    <row r="403" spans="1:26" customFormat="1">
      <c r="A403" s="312"/>
      <c r="B403" s="312"/>
      <c r="C403" s="312"/>
      <c r="S403" s="312"/>
      <c r="T403" s="312"/>
      <c r="U403" s="312"/>
      <c r="V403" s="312"/>
      <c r="W403" s="312"/>
      <c r="X403" s="312"/>
      <c r="Y403" s="312"/>
      <c r="Z403" s="312"/>
    </row>
    <row r="404" spans="1:26" customFormat="1">
      <c r="A404" s="312"/>
      <c r="B404" s="312"/>
      <c r="C404" s="312"/>
      <c r="S404" s="312"/>
      <c r="T404" s="312"/>
      <c r="U404" s="312"/>
      <c r="V404" s="312"/>
      <c r="W404" s="312"/>
      <c r="X404" s="312"/>
      <c r="Y404" s="312"/>
      <c r="Z404" s="312"/>
    </row>
    <row r="405" spans="1:26" customFormat="1">
      <c r="A405" s="312"/>
      <c r="B405" s="312"/>
      <c r="C405" s="312"/>
      <c r="S405" s="312"/>
      <c r="T405" s="312"/>
      <c r="U405" s="312"/>
      <c r="V405" s="312"/>
      <c r="W405" s="312"/>
      <c r="X405" s="312"/>
      <c r="Y405" s="312"/>
      <c r="Z405" s="312"/>
    </row>
    <row r="406" spans="1:26" customFormat="1">
      <c r="A406" s="312"/>
      <c r="B406" s="312"/>
      <c r="C406" s="312"/>
      <c r="S406" s="312"/>
      <c r="T406" s="312"/>
      <c r="U406" s="312"/>
      <c r="V406" s="312"/>
      <c r="W406" s="312"/>
      <c r="X406" s="312"/>
      <c r="Y406" s="312"/>
      <c r="Z406" s="312"/>
    </row>
    <row r="407" spans="1:26" customFormat="1">
      <c r="A407" s="312"/>
      <c r="B407" s="312"/>
      <c r="C407" s="312"/>
      <c r="S407" s="312"/>
      <c r="T407" s="312"/>
      <c r="U407" s="312"/>
      <c r="V407" s="312"/>
      <c r="W407" s="312"/>
      <c r="X407" s="312"/>
      <c r="Y407" s="312"/>
      <c r="Z407" s="312"/>
    </row>
    <row r="408" spans="1:26" customFormat="1">
      <c r="A408" s="312"/>
      <c r="B408" s="312"/>
      <c r="C408" s="312"/>
      <c r="S408" s="312"/>
      <c r="T408" s="312"/>
      <c r="U408" s="312"/>
      <c r="V408" s="312"/>
      <c r="W408" s="312"/>
      <c r="X408" s="312"/>
      <c r="Y408" s="312"/>
      <c r="Z408" s="312"/>
    </row>
    <row r="409" spans="1:26" customFormat="1">
      <c r="A409" s="312"/>
      <c r="B409" s="312"/>
      <c r="C409" s="312"/>
      <c r="S409" s="312"/>
      <c r="T409" s="312"/>
      <c r="U409" s="312"/>
      <c r="V409" s="312"/>
      <c r="W409" s="312"/>
      <c r="X409" s="312"/>
      <c r="Y409" s="312"/>
      <c r="Z409" s="312"/>
    </row>
    <row r="410" spans="1:26" customFormat="1">
      <c r="A410" s="312"/>
      <c r="B410" s="312"/>
      <c r="C410" s="312"/>
      <c r="S410" s="312"/>
      <c r="T410" s="312"/>
      <c r="U410" s="312"/>
      <c r="V410" s="312"/>
      <c r="W410" s="312"/>
      <c r="X410" s="312"/>
      <c r="Y410" s="312"/>
      <c r="Z410" s="312"/>
    </row>
    <row r="411" spans="1:26" customFormat="1">
      <c r="A411" s="312"/>
      <c r="B411" s="312"/>
      <c r="C411" s="312"/>
      <c r="S411" s="312"/>
      <c r="T411" s="312"/>
      <c r="U411" s="312"/>
      <c r="V411" s="312"/>
      <c r="W411" s="312"/>
      <c r="X411" s="312"/>
      <c r="Y411" s="312"/>
      <c r="Z411" s="312"/>
    </row>
    <row r="412" spans="1:26" customFormat="1">
      <c r="A412" s="312"/>
      <c r="B412" s="312"/>
      <c r="C412" s="312"/>
      <c r="S412" s="312"/>
      <c r="T412" s="312"/>
      <c r="U412" s="312"/>
      <c r="V412" s="312"/>
      <c r="W412" s="312"/>
      <c r="X412" s="312"/>
      <c r="Y412" s="312"/>
      <c r="Z412" s="312"/>
    </row>
    <row r="413" spans="1:26" customFormat="1">
      <c r="A413" s="312"/>
      <c r="B413" s="312"/>
      <c r="C413" s="312"/>
      <c r="S413" s="312"/>
      <c r="T413" s="312"/>
      <c r="U413" s="312"/>
      <c r="V413" s="312"/>
      <c r="W413" s="312"/>
      <c r="X413" s="312"/>
      <c r="Y413" s="312"/>
      <c r="Z413" s="312"/>
    </row>
    <row r="414" spans="1:26" customFormat="1">
      <c r="A414" s="312"/>
      <c r="B414" s="312"/>
      <c r="C414" s="312"/>
      <c r="S414" s="312"/>
      <c r="T414" s="312"/>
      <c r="U414" s="312"/>
      <c r="V414" s="312"/>
      <c r="W414" s="312"/>
      <c r="X414" s="312"/>
      <c r="Y414" s="312"/>
      <c r="Z414" s="312"/>
    </row>
    <row r="415" spans="1:26" customFormat="1">
      <c r="A415" s="312"/>
      <c r="B415" s="312"/>
      <c r="C415" s="312"/>
      <c r="S415" s="312"/>
      <c r="T415" s="312"/>
      <c r="U415" s="312"/>
      <c r="V415" s="312"/>
      <c r="W415" s="312"/>
      <c r="X415" s="312"/>
      <c r="Y415" s="312"/>
      <c r="Z415" s="312"/>
    </row>
    <row r="416" spans="1:26" customFormat="1">
      <c r="A416" s="312"/>
      <c r="B416" s="312"/>
      <c r="C416" s="312"/>
      <c r="S416" s="312"/>
      <c r="T416" s="312"/>
      <c r="U416" s="312"/>
      <c r="V416" s="312"/>
      <c r="W416" s="312"/>
      <c r="X416" s="312"/>
      <c r="Y416" s="312"/>
      <c r="Z416" s="312"/>
    </row>
    <row r="417" spans="1:26" customFormat="1">
      <c r="A417" s="312"/>
      <c r="B417" s="312"/>
      <c r="C417" s="312"/>
      <c r="S417" s="312"/>
      <c r="T417" s="312"/>
      <c r="U417" s="312"/>
      <c r="V417" s="312"/>
      <c r="W417" s="312"/>
      <c r="X417" s="312"/>
      <c r="Y417" s="312"/>
      <c r="Z417" s="312"/>
    </row>
    <row r="418" spans="1:26" customFormat="1">
      <c r="A418" s="312"/>
      <c r="B418" s="312"/>
      <c r="C418" s="312"/>
      <c r="S418" s="312"/>
      <c r="T418" s="312"/>
      <c r="U418" s="312"/>
      <c r="V418" s="312"/>
      <c r="W418" s="312"/>
      <c r="X418" s="312"/>
      <c r="Y418" s="312"/>
      <c r="Z418" s="312"/>
    </row>
    <row r="419" spans="1:26" customFormat="1">
      <c r="A419" s="312"/>
      <c r="B419" s="312"/>
      <c r="C419" s="312"/>
      <c r="S419" s="312"/>
      <c r="T419" s="312"/>
      <c r="U419" s="312"/>
      <c r="V419" s="312"/>
      <c r="W419" s="312"/>
      <c r="X419" s="312"/>
      <c r="Y419" s="312"/>
      <c r="Z419" s="312"/>
    </row>
    <row r="420" spans="1:26" customFormat="1">
      <c r="A420" s="312"/>
      <c r="B420" s="312"/>
      <c r="C420" s="312"/>
      <c r="S420" s="312"/>
      <c r="T420" s="312"/>
      <c r="U420" s="312"/>
      <c r="V420" s="312"/>
      <c r="W420" s="312"/>
      <c r="X420" s="312"/>
      <c r="Y420" s="312"/>
      <c r="Z420" s="312"/>
    </row>
    <row r="421" spans="1:26" customFormat="1">
      <c r="A421" s="312"/>
      <c r="B421" s="312"/>
      <c r="C421" s="312"/>
      <c r="S421" s="312"/>
      <c r="T421" s="312"/>
      <c r="U421" s="312"/>
      <c r="V421" s="312"/>
      <c r="W421" s="312"/>
      <c r="X421" s="312"/>
      <c r="Y421" s="312"/>
      <c r="Z421" s="312"/>
    </row>
    <row r="422" spans="1:26" customFormat="1">
      <c r="A422" s="312"/>
      <c r="B422" s="312"/>
      <c r="C422" s="312"/>
      <c r="S422" s="312"/>
      <c r="T422" s="312"/>
      <c r="U422" s="312"/>
      <c r="V422" s="312"/>
      <c r="W422" s="312"/>
      <c r="X422" s="312"/>
      <c r="Y422" s="312"/>
      <c r="Z422" s="312"/>
    </row>
    <row r="423" spans="1:26" customFormat="1">
      <c r="A423" s="312"/>
      <c r="B423" s="312"/>
      <c r="C423" s="312"/>
      <c r="S423" s="312"/>
      <c r="T423" s="312"/>
      <c r="U423" s="312"/>
      <c r="V423" s="312"/>
      <c r="W423" s="312"/>
      <c r="X423" s="312"/>
      <c r="Y423" s="312"/>
      <c r="Z423" s="312"/>
    </row>
    <row r="424" spans="1:26" customFormat="1">
      <c r="A424" s="312"/>
      <c r="B424" s="312"/>
      <c r="C424" s="312"/>
      <c r="S424" s="312"/>
      <c r="T424" s="312"/>
      <c r="U424" s="312"/>
      <c r="V424" s="312"/>
      <c r="W424" s="312"/>
      <c r="X424" s="312"/>
      <c r="Y424" s="312"/>
      <c r="Z424" s="312"/>
    </row>
    <row r="425" spans="1:26" customFormat="1">
      <c r="A425" s="312"/>
      <c r="B425" s="312"/>
      <c r="C425" s="312"/>
      <c r="S425" s="312"/>
      <c r="T425" s="312"/>
      <c r="U425" s="312"/>
      <c r="V425" s="312"/>
      <c r="W425" s="312"/>
      <c r="X425" s="312"/>
      <c r="Y425" s="312"/>
      <c r="Z425" s="312"/>
    </row>
    <row r="426" spans="1:26" customFormat="1">
      <c r="A426" s="312"/>
      <c r="B426" s="312"/>
      <c r="C426" s="312"/>
      <c r="S426" s="312"/>
      <c r="T426" s="312"/>
      <c r="U426" s="312"/>
      <c r="V426" s="312"/>
      <c r="W426" s="312"/>
      <c r="X426" s="312"/>
      <c r="Y426" s="312"/>
      <c r="Z426" s="312"/>
    </row>
    <row r="427" spans="1:26" customFormat="1">
      <c r="A427" s="312"/>
      <c r="B427" s="312"/>
      <c r="C427" s="312"/>
      <c r="S427" s="312"/>
      <c r="T427" s="312"/>
      <c r="U427" s="312"/>
      <c r="V427" s="312"/>
      <c r="W427" s="312"/>
      <c r="X427" s="312"/>
      <c r="Y427" s="312"/>
      <c r="Z427" s="312"/>
    </row>
    <row r="428" spans="1:26" customFormat="1">
      <c r="A428" s="312"/>
      <c r="B428" s="312"/>
      <c r="C428" s="312"/>
      <c r="S428" s="312"/>
      <c r="T428" s="312"/>
      <c r="U428" s="312"/>
      <c r="V428" s="312"/>
      <c r="W428" s="312"/>
      <c r="X428" s="312"/>
      <c r="Y428" s="312"/>
      <c r="Z428" s="312"/>
    </row>
    <row r="429" spans="1:26" customFormat="1">
      <c r="A429" s="312"/>
      <c r="B429" s="312"/>
      <c r="C429" s="312"/>
      <c r="S429" s="312"/>
      <c r="T429" s="312"/>
      <c r="U429" s="312"/>
      <c r="V429" s="312"/>
      <c r="W429" s="312"/>
      <c r="X429" s="312"/>
      <c r="Y429" s="312"/>
      <c r="Z429" s="312"/>
    </row>
    <row r="430" spans="1:26" customFormat="1">
      <c r="A430" s="312"/>
      <c r="B430" s="312"/>
      <c r="C430" s="312"/>
      <c r="S430" s="312"/>
      <c r="T430" s="312"/>
      <c r="U430" s="312"/>
      <c r="V430" s="312"/>
      <c r="W430" s="312"/>
      <c r="X430" s="312"/>
      <c r="Y430" s="312"/>
      <c r="Z430" s="312"/>
    </row>
    <row r="431" spans="1:26" customFormat="1">
      <c r="A431" s="312"/>
      <c r="B431" s="312"/>
      <c r="C431" s="312"/>
      <c r="S431" s="312"/>
      <c r="T431" s="312"/>
      <c r="U431" s="312"/>
      <c r="V431" s="312"/>
      <c r="W431" s="312"/>
      <c r="X431" s="312"/>
      <c r="Y431" s="312"/>
      <c r="Z431" s="312"/>
    </row>
    <row r="432" spans="1:26" customFormat="1">
      <c r="A432" s="312"/>
      <c r="B432" s="312"/>
      <c r="C432" s="312"/>
      <c r="S432" s="312"/>
      <c r="T432" s="312"/>
      <c r="U432" s="312"/>
      <c r="V432" s="312"/>
      <c r="W432" s="312"/>
      <c r="X432" s="312"/>
      <c r="Y432" s="312"/>
      <c r="Z432" s="312"/>
    </row>
    <row r="433" spans="1:26" customFormat="1">
      <c r="A433" s="312"/>
      <c r="B433" s="312"/>
      <c r="C433" s="312"/>
      <c r="S433" s="312"/>
      <c r="T433" s="312"/>
      <c r="U433" s="312"/>
      <c r="V433" s="312"/>
      <c r="W433" s="312"/>
      <c r="X433" s="312"/>
      <c r="Y433" s="312"/>
      <c r="Z433" s="312"/>
    </row>
    <row r="434" spans="1:26" customFormat="1">
      <c r="A434" s="312"/>
      <c r="B434" s="312"/>
      <c r="C434" s="312"/>
      <c r="S434" s="312"/>
      <c r="T434" s="312"/>
      <c r="U434" s="312"/>
      <c r="V434" s="312"/>
      <c r="W434" s="312"/>
      <c r="X434" s="312"/>
      <c r="Y434" s="312"/>
      <c r="Z434" s="312"/>
    </row>
    <row r="435" spans="1:26" customFormat="1">
      <c r="A435" s="312"/>
      <c r="B435" s="312"/>
      <c r="C435" s="312"/>
      <c r="S435" s="312"/>
      <c r="T435" s="312"/>
      <c r="U435" s="312"/>
      <c r="V435" s="312"/>
      <c r="W435" s="312"/>
      <c r="X435" s="312"/>
      <c r="Y435" s="312"/>
      <c r="Z435" s="312"/>
    </row>
    <row r="436" spans="1:26" customFormat="1">
      <c r="A436" s="312"/>
      <c r="B436" s="312"/>
      <c r="C436" s="312"/>
      <c r="S436" s="312"/>
      <c r="T436" s="312"/>
      <c r="U436" s="312"/>
      <c r="V436" s="312"/>
      <c r="W436" s="312"/>
      <c r="X436" s="312"/>
      <c r="Y436" s="312"/>
      <c r="Z436" s="312"/>
    </row>
    <row r="437" spans="1:26" customFormat="1">
      <c r="A437" s="312"/>
      <c r="B437" s="312"/>
      <c r="C437" s="312"/>
      <c r="S437" s="312"/>
      <c r="T437" s="312"/>
      <c r="U437" s="312"/>
      <c r="V437" s="312"/>
      <c r="W437" s="312"/>
      <c r="X437" s="312"/>
      <c r="Y437" s="312"/>
      <c r="Z437" s="312"/>
    </row>
    <row r="438" spans="1:26" customFormat="1">
      <c r="A438" s="312"/>
      <c r="B438" s="312"/>
      <c r="C438" s="312"/>
      <c r="S438" s="312"/>
      <c r="T438" s="312"/>
      <c r="U438" s="312"/>
      <c r="V438" s="312"/>
      <c r="W438" s="312"/>
      <c r="X438" s="312"/>
      <c r="Y438" s="312"/>
      <c r="Z438" s="312"/>
    </row>
    <row r="439" spans="1:26" customFormat="1">
      <c r="A439" s="312"/>
      <c r="B439" s="312"/>
      <c r="C439" s="312"/>
      <c r="S439" s="312"/>
      <c r="T439" s="312"/>
      <c r="U439" s="312"/>
      <c r="V439" s="312"/>
      <c r="W439" s="312"/>
      <c r="X439" s="312"/>
      <c r="Y439" s="312"/>
      <c r="Z439" s="312"/>
    </row>
    <row r="440" spans="1:26" customFormat="1">
      <c r="A440" s="312"/>
      <c r="B440" s="312"/>
      <c r="C440" s="312"/>
      <c r="S440" s="312"/>
      <c r="T440" s="312"/>
      <c r="U440" s="312"/>
      <c r="V440" s="312"/>
      <c r="W440" s="312"/>
      <c r="X440" s="312"/>
      <c r="Y440" s="312"/>
      <c r="Z440" s="312"/>
    </row>
    <row r="441" spans="1:26" customFormat="1">
      <c r="A441" s="312"/>
      <c r="B441" s="312"/>
      <c r="C441" s="312"/>
      <c r="S441" s="312"/>
      <c r="T441" s="312"/>
      <c r="U441" s="312"/>
      <c r="V441" s="312"/>
      <c r="W441" s="312"/>
      <c r="X441" s="312"/>
      <c r="Y441" s="312"/>
      <c r="Z441" s="312"/>
    </row>
    <row r="442" spans="1:26" customFormat="1">
      <c r="A442" s="312"/>
      <c r="B442" s="312"/>
      <c r="C442" s="312"/>
      <c r="S442" s="312"/>
      <c r="T442" s="312"/>
      <c r="U442" s="312"/>
      <c r="V442" s="312"/>
      <c r="W442" s="312"/>
      <c r="X442" s="312"/>
      <c r="Y442" s="312"/>
      <c r="Z442" s="312"/>
    </row>
    <row r="443" spans="1:26" customFormat="1">
      <c r="A443" s="312"/>
      <c r="B443" s="312"/>
      <c r="C443" s="312"/>
      <c r="S443" s="312"/>
      <c r="T443" s="312"/>
      <c r="U443" s="312"/>
      <c r="V443" s="312"/>
      <c r="W443" s="312"/>
      <c r="X443" s="312"/>
      <c r="Y443" s="312"/>
      <c r="Z443" s="312"/>
    </row>
    <row r="444" spans="1:26" customFormat="1">
      <c r="A444" s="312"/>
      <c r="B444" s="312"/>
      <c r="C444" s="312"/>
      <c r="S444" s="312"/>
      <c r="T444" s="312"/>
      <c r="U444" s="312"/>
      <c r="V444" s="312"/>
      <c r="W444" s="312"/>
      <c r="X444" s="312"/>
      <c r="Y444" s="312"/>
      <c r="Z444" s="312"/>
    </row>
    <row r="445" spans="1:26" customFormat="1">
      <c r="A445" s="312"/>
      <c r="B445" s="312"/>
      <c r="C445" s="312"/>
      <c r="S445" s="312"/>
      <c r="T445" s="312"/>
      <c r="U445" s="312"/>
      <c r="V445" s="312"/>
      <c r="W445" s="312"/>
      <c r="X445" s="312"/>
      <c r="Y445" s="312"/>
      <c r="Z445" s="312"/>
    </row>
    <row r="446" spans="1:26" customFormat="1">
      <c r="A446" s="312"/>
      <c r="B446" s="312"/>
      <c r="C446" s="312"/>
      <c r="S446" s="312"/>
      <c r="T446" s="312"/>
      <c r="U446" s="312"/>
      <c r="V446" s="312"/>
      <c r="W446" s="312"/>
      <c r="X446" s="312"/>
      <c r="Y446" s="312"/>
      <c r="Z446" s="312"/>
    </row>
    <row r="447" spans="1:26" customFormat="1">
      <c r="A447" s="312"/>
      <c r="B447" s="312"/>
      <c r="C447" s="312"/>
      <c r="S447" s="312"/>
      <c r="T447" s="312"/>
      <c r="U447" s="312"/>
      <c r="V447" s="312"/>
      <c r="W447" s="312"/>
      <c r="X447" s="312"/>
      <c r="Y447" s="312"/>
      <c r="Z447" s="312"/>
    </row>
    <row r="448" spans="1:26" customFormat="1">
      <c r="A448" s="312"/>
      <c r="B448" s="312"/>
      <c r="C448" s="312"/>
      <c r="S448" s="312"/>
      <c r="T448" s="312"/>
      <c r="U448" s="312"/>
      <c r="V448" s="312"/>
      <c r="W448" s="312"/>
      <c r="X448" s="312"/>
      <c r="Y448" s="312"/>
      <c r="Z448" s="312"/>
    </row>
    <row r="449" spans="1:26" customFormat="1">
      <c r="A449" s="312"/>
      <c r="B449" s="312"/>
      <c r="C449" s="312"/>
      <c r="S449" s="312"/>
      <c r="T449" s="312"/>
      <c r="U449" s="312"/>
      <c r="V449" s="312"/>
      <c r="W449" s="312"/>
      <c r="X449" s="312"/>
      <c r="Y449" s="312"/>
      <c r="Z449" s="312"/>
    </row>
    <row r="450" spans="1:26" customFormat="1">
      <c r="A450" s="312"/>
      <c r="B450" s="312"/>
      <c r="C450" s="312"/>
      <c r="S450" s="312"/>
      <c r="T450" s="312"/>
      <c r="U450" s="312"/>
      <c r="V450" s="312"/>
      <c r="W450" s="312"/>
      <c r="X450" s="312"/>
      <c r="Y450" s="312"/>
      <c r="Z450" s="312"/>
    </row>
    <row r="451" spans="1:26" customFormat="1">
      <c r="A451" s="312"/>
      <c r="B451" s="312"/>
      <c r="C451" s="312"/>
      <c r="S451" s="312"/>
      <c r="T451" s="312"/>
      <c r="U451" s="312"/>
      <c r="V451" s="312"/>
      <c r="W451" s="312"/>
      <c r="X451" s="312"/>
      <c r="Y451" s="312"/>
      <c r="Z451" s="312"/>
    </row>
    <row r="452" spans="1:26" customFormat="1">
      <c r="A452" s="312"/>
      <c r="B452" s="312"/>
      <c r="C452" s="312"/>
      <c r="S452" s="312"/>
      <c r="T452" s="312"/>
      <c r="U452" s="312"/>
      <c r="V452" s="312"/>
      <c r="W452" s="312"/>
      <c r="X452" s="312"/>
      <c r="Y452" s="312"/>
      <c r="Z452" s="312"/>
    </row>
    <row r="453" spans="1:26" customFormat="1">
      <c r="A453" s="312"/>
      <c r="B453" s="312"/>
      <c r="C453" s="312"/>
      <c r="S453" s="312"/>
      <c r="T453" s="312"/>
      <c r="U453" s="312"/>
      <c r="V453" s="312"/>
      <c r="W453" s="312"/>
      <c r="X453" s="312"/>
      <c r="Y453" s="312"/>
      <c r="Z453" s="312"/>
    </row>
    <row r="454" spans="1:26" customFormat="1">
      <c r="A454" s="312"/>
      <c r="B454" s="312"/>
      <c r="C454" s="312"/>
      <c r="S454" s="312"/>
      <c r="T454" s="312"/>
      <c r="U454" s="312"/>
      <c r="V454" s="312"/>
      <c r="W454" s="312"/>
      <c r="X454" s="312"/>
      <c r="Y454" s="312"/>
      <c r="Z454" s="312"/>
    </row>
    <row r="455" spans="1:26" customFormat="1">
      <c r="A455" s="312"/>
      <c r="B455" s="312"/>
      <c r="C455" s="312"/>
      <c r="S455" s="312"/>
      <c r="T455" s="312"/>
      <c r="U455" s="312"/>
      <c r="V455" s="312"/>
      <c r="W455" s="312"/>
      <c r="X455" s="312"/>
      <c r="Y455" s="312"/>
      <c r="Z455" s="312"/>
    </row>
    <row r="456" spans="1:26" customFormat="1">
      <c r="A456" s="312"/>
      <c r="B456" s="312"/>
      <c r="C456" s="312"/>
      <c r="S456" s="312"/>
      <c r="T456" s="312"/>
      <c r="U456" s="312"/>
      <c r="V456" s="312"/>
      <c r="W456" s="312"/>
      <c r="X456" s="312"/>
      <c r="Y456" s="312"/>
      <c r="Z456" s="312"/>
    </row>
    <row r="457" spans="1:26" customFormat="1">
      <c r="A457" s="312"/>
      <c r="B457" s="312"/>
      <c r="C457" s="312"/>
      <c r="S457" s="312"/>
      <c r="T457" s="312"/>
      <c r="U457" s="312"/>
      <c r="V457" s="312"/>
      <c r="W457" s="312"/>
      <c r="X457" s="312"/>
      <c r="Y457" s="312"/>
      <c r="Z457" s="312"/>
    </row>
    <row r="458" spans="1:26" customFormat="1">
      <c r="A458" s="312"/>
      <c r="B458" s="312"/>
      <c r="C458" s="312"/>
      <c r="S458" s="312"/>
      <c r="T458" s="312"/>
      <c r="U458" s="312"/>
      <c r="V458" s="312"/>
      <c r="W458" s="312"/>
      <c r="X458" s="312"/>
      <c r="Y458" s="312"/>
      <c r="Z458" s="312"/>
    </row>
    <row r="459" spans="1:26" customFormat="1">
      <c r="A459" s="312"/>
      <c r="B459" s="312"/>
      <c r="C459" s="312"/>
      <c r="S459" s="312"/>
      <c r="T459" s="312"/>
      <c r="U459" s="312"/>
      <c r="V459" s="312"/>
      <c r="W459" s="312"/>
      <c r="X459" s="312"/>
      <c r="Y459" s="312"/>
      <c r="Z459" s="312"/>
    </row>
    <row r="460" spans="1:26" customFormat="1">
      <c r="A460" s="312"/>
      <c r="B460" s="312"/>
      <c r="C460" s="312"/>
      <c r="S460" s="312"/>
      <c r="T460" s="312"/>
      <c r="U460" s="312"/>
      <c r="V460" s="312"/>
      <c r="W460" s="312"/>
      <c r="X460" s="312"/>
      <c r="Y460" s="312"/>
      <c r="Z460" s="312"/>
    </row>
    <row r="461" spans="1:26" customFormat="1">
      <c r="A461" s="312"/>
      <c r="B461" s="312"/>
      <c r="C461" s="312"/>
      <c r="S461" s="312"/>
      <c r="T461" s="312"/>
      <c r="U461" s="312"/>
      <c r="V461" s="312"/>
      <c r="W461" s="312"/>
      <c r="X461" s="312"/>
      <c r="Y461" s="312"/>
      <c r="Z461" s="312"/>
    </row>
    <row r="462" spans="1:26" customFormat="1">
      <c r="A462" s="312"/>
      <c r="B462" s="312"/>
      <c r="C462" s="312"/>
      <c r="S462" s="312"/>
      <c r="T462" s="312"/>
      <c r="U462" s="312"/>
      <c r="V462" s="312"/>
      <c r="W462" s="312"/>
      <c r="X462" s="312"/>
      <c r="Y462" s="312"/>
      <c r="Z462" s="312"/>
    </row>
    <row r="463" spans="1:26" customFormat="1">
      <c r="A463" s="312"/>
      <c r="B463" s="312"/>
      <c r="C463" s="312"/>
      <c r="S463" s="312"/>
      <c r="T463" s="312"/>
      <c r="U463" s="312"/>
      <c r="V463" s="312"/>
      <c r="W463" s="312"/>
      <c r="X463" s="312"/>
      <c r="Y463" s="312"/>
      <c r="Z463" s="312"/>
    </row>
    <row r="464" spans="1:26" customFormat="1">
      <c r="A464" s="312"/>
      <c r="B464" s="312"/>
      <c r="C464" s="312"/>
      <c r="S464" s="312"/>
      <c r="T464" s="312"/>
      <c r="U464" s="312"/>
      <c r="V464" s="312"/>
      <c r="W464" s="312"/>
      <c r="X464" s="312"/>
      <c r="Y464" s="312"/>
      <c r="Z464" s="312"/>
    </row>
    <row r="465" spans="1:26" customFormat="1">
      <c r="A465" s="312"/>
      <c r="B465" s="312"/>
      <c r="C465" s="312"/>
      <c r="S465" s="312"/>
      <c r="T465" s="312"/>
      <c r="U465" s="312"/>
      <c r="V465" s="312"/>
      <c r="W465" s="312"/>
      <c r="X465" s="312"/>
      <c r="Y465" s="312"/>
      <c r="Z465" s="312"/>
    </row>
    <row r="466" spans="1:26" customFormat="1">
      <c r="A466" s="312"/>
      <c r="B466" s="312"/>
      <c r="C466" s="312"/>
      <c r="S466" s="312"/>
      <c r="T466" s="312"/>
      <c r="U466" s="312"/>
      <c r="V466" s="312"/>
      <c r="W466" s="312"/>
      <c r="X466" s="312"/>
      <c r="Y466" s="312"/>
      <c r="Z466" s="312"/>
    </row>
    <row r="467" spans="1:26" customFormat="1">
      <c r="A467" s="312"/>
      <c r="B467" s="312"/>
      <c r="C467" s="312"/>
      <c r="S467" s="312"/>
      <c r="T467" s="312"/>
      <c r="U467" s="312"/>
      <c r="V467" s="312"/>
      <c r="W467" s="312"/>
      <c r="X467" s="312"/>
      <c r="Y467" s="312"/>
      <c r="Z467" s="312"/>
    </row>
    <row r="468" spans="1:26" customFormat="1">
      <c r="A468" s="312"/>
      <c r="B468" s="312"/>
      <c r="C468" s="312"/>
      <c r="S468" s="312"/>
      <c r="T468" s="312"/>
      <c r="U468" s="312"/>
      <c r="V468" s="312"/>
      <c r="W468" s="312"/>
      <c r="X468" s="312"/>
      <c r="Y468" s="312"/>
      <c r="Z468" s="312"/>
    </row>
    <row r="469" spans="1:26" customFormat="1">
      <c r="A469" s="312"/>
      <c r="B469" s="312"/>
      <c r="C469" s="312"/>
      <c r="S469" s="312"/>
      <c r="T469" s="312"/>
      <c r="U469" s="312"/>
      <c r="V469" s="312"/>
      <c r="W469" s="312"/>
      <c r="X469" s="312"/>
      <c r="Y469" s="312"/>
      <c r="Z469" s="312"/>
    </row>
    <row r="470" spans="1:26" customFormat="1">
      <c r="A470" s="312"/>
      <c r="B470" s="312"/>
      <c r="C470" s="312"/>
      <c r="S470" s="312"/>
      <c r="T470" s="312"/>
      <c r="U470" s="312"/>
      <c r="V470" s="312"/>
      <c r="W470" s="312"/>
      <c r="X470" s="312"/>
      <c r="Y470" s="312"/>
      <c r="Z470" s="312"/>
    </row>
    <row r="471" spans="1:26" customFormat="1">
      <c r="A471" s="312"/>
      <c r="B471" s="312"/>
      <c r="C471" s="312"/>
      <c r="S471" s="312"/>
      <c r="T471" s="312"/>
      <c r="U471" s="312"/>
      <c r="V471" s="312"/>
      <c r="W471" s="312"/>
      <c r="X471" s="312"/>
      <c r="Y471" s="312"/>
      <c r="Z471" s="312"/>
    </row>
    <row r="472" spans="1:26" customFormat="1">
      <c r="A472" s="312"/>
      <c r="B472" s="312"/>
      <c r="C472" s="312"/>
      <c r="S472" s="312"/>
      <c r="T472" s="312"/>
      <c r="U472" s="312"/>
      <c r="V472" s="312"/>
      <c r="W472" s="312"/>
      <c r="X472" s="312"/>
      <c r="Y472" s="312"/>
      <c r="Z472" s="312"/>
    </row>
    <row r="473" spans="1:26" customFormat="1">
      <c r="A473" s="312"/>
      <c r="B473" s="312"/>
      <c r="C473" s="312"/>
      <c r="S473" s="312"/>
      <c r="T473" s="312"/>
      <c r="U473" s="312"/>
      <c r="V473" s="312"/>
      <c r="W473" s="312"/>
      <c r="X473" s="312"/>
      <c r="Y473" s="312"/>
      <c r="Z473" s="312"/>
    </row>
    <row r="474" spans="1:26" customFormat="1">
      <c r="A474" s="312"/>
      <c r="B474" s="312"/>
      <c r="C474" s="312"/>
      <c r="S474" s="312"/>
      <c r="T474" s="312"/>
      <c r="U474" s="312"/>
      <c r="V474" s="312"/>
      <c r="W474" s="312"/>
      <c r="X474" s="312"/>
      <c r="Y474" s="312"/>
      <c r="Z474" s="312"/>
    </row>
    <row r="475" spans="1:26" customFormat="1">
      <c r="A475" s="312"/>
      <c r="B475" s="312"/>
      <c r="C475" s="312"/>
      <c r="S475" s="312"/>
      <c r="T475" s="312"/>
      <c r="U475" s="312"/>
      <c r="V475" s="312"/>
      <c r="W475" s="312"/>
      <c r="X475" s="312"/>
      <c r="Y475" s="312"/>
      <c r="Z475" s="312"/>
    </row>
    <row r="476" spans="1:26" customFormat="1">
      <c r="A476" s="312"/>
      <c r="B476" s="312"/>
      <c r="C476" s="312"/>
      <c r="S476" s="312"/>
      <c r="T476" s="312"/>
      <c r="U476" s="312"/>
      <c r="V476" s="312"/>
      <c r="W476" s="312"/>
      <c r="X476" s="312"/>
      <c r="Y476" s="312"/>
      <c r="Z476" s="312"/>
    </row>
    <row r="477" spans="1:26" customFormat="1">
      <c r="A477" s="312"/>
      <c r="B477" s="312"/>
      <c r="C477" s="312"/>
      <c r="S477" s="312"/>
      <c r="T477" s="312"/>
      <c r="U477" s="312"/>
      <c r="V477" s="312"/>
      <c r="W477" s="312"/>
      <c r="X477" s="312"/>
      <c r="Y477" s="312"/>
      <c r="Z477" s="312"/>
    </row>
    <row r="478" spans="1:26" customFormat="1">
      <c r="A478" s="312"/>
      <c r="B478" s="312"/>
      <c r="C478" s="312"/>
      <c r="S478" s="312"/>
      <c r="T478" s="312"/>
      <c r="U478" s="312"/>
      <c r="V478" s="312"/>
      <c r="W478" s="312"/>
      <c r="X478" s="312"/>
      <c r="Y478" s="312"/>
      <c r="Z478" s="312"/>
    </row>
    <row r="479" spans="1:26" customFormat="1">
      <c r="A479" s="312"/>
      <c r="B479" s="312"/>
      <c r="C479" s="312"/>
      <c r="S479" s="312"/>
      <c r="T479" s="312"/>
      <c r="U479" s="312"/>
      <c r="V479" s="312"/>
      <c r="W479" s="312"/>
      <c r="X479" s="312"/>
      <c r="Y479" s="312"/>
      <c r="Z479" s="312"/>
    </row>
    <row r="480" spans="1:26" customFormat="1">
      <c r="A480" s="312"/>
      <c r="B480" s="312"/>
      <c r="C480" s="312"/>
      <c r="S480" s="312"/>
      <c r="T480" s="312"/>
      <c r="U480" s="312"/>
      <c r="V480" s="312"/>
      <c r="W480" s="312"/>
      <c r="X480" s="312"/>
      <c r="Y480" s="312"/>
      <c r="Z480" s="312"/>
    </row>
    <row r="481" spans="1:26" customFormat="1">
      <c r="A481" s="312"/>
      <c r="B481" s="312"/>
      <c r="C481" s="312"/>
      <c r="S481" s="312"/>
      <c r="T481" s="312"/>
      <c r="U481" s="312"/>
      <c r="V481" s="312"/>
      <c r="W481" s="312"/>
      <c r="X481" s="312"/>
      <c r="Y481" s="312"/>
      <c r="Z481" s="312"/>
    </row>
    <row r="482" spans="1:26" customFormat="1">
      <c r="A482" s="312"/>
      <c r="B482" s="312"/>
      <c r="C482" s="312"/>
      <c r="S482" s="312"/>
      <c r="T482" s="312"/>
      <c r="U482" s="312"/>
      <c r="V482" s="312"/>
      <c r="W482" s="312"/>
      <c r="X482" s="312"/>
      <c r="Y482" s="312"/>
      <c r="Z482" s="312"/>
    </row>
    <row r="483" spans="1:26" customFormat="1">
      <c r="A483" s="312"/>
      <c r="B483" s="312"/>
      <c r="C483" s="312"/>
      <c r="S483" s="312"/>
      <c r="T483" s="312"/>
      <c r="U483" s="312"/>
      <c r="V483" s="312"/>
      <c r="W483" s="312"/>
      <c r="X483" s="312"/>
      <c r="Y483" s="312"/>
      <c r="Z483" s="312"/>
    </row>
    <row r="484" spans="1:26" customFormat="1">
      <c r="A484" s="312"/>
      <c r="B484" s="312"/>
      <c r="C484" s="312"/>
      <c r="S484" s="312"/>
      <c r="T484" s="312"/>
      <c r="U484" s="312"/>
      <c r="V484" s="312"/>
      <c r="W484" s="312"/>
      <c r="X484" s="312"/>
      <c r="Y484" s="312"/>
      <c r="Z484" s="312"/>
    </row>
    <row r="485" spans="1:26" customFormat="1">
      <c r="A485" s="312"/>
      <c r="B485" s="312"/>
      <c r="C485" s="312"/>
      <c r="S485" s="312"/>
      <c r="T485" s="312"/>
      <c r="U485" s="312"/>
      <c r="V485" s="312"/>
      <c r="W485" s="312"/>
      <c r="X485" s="312"/>
      <c r="Y485" s="312"/>
      <c r="Z485" s="312"/>
    </row>
    <row r="486" spans="1:26" customFormat="1">
      <c r="A486" s="312"/>
      <c r="B486" s="312"/>
      <c r="C486" s="312"/>
      <c r="S486" s="312"/>
      <c r="T486" s="312"/>
      <c r="U486" s="312"/>
      <c r="V486" s="312"/>
      <c r="W486" s="312"/>
      <c r="X486" s="312"/>
      <c r="Y486" s="312"/>
      <c r="Z486" s="312"/>
    </row>
    <row r="487" spans="1:26" customFormat="1">
      <c r="A487" s="312"/>
      <c r="B487" s="312"/>
      <c r="C487" s="312"/>
      <c r="S487" s="312"/>
      <c r="T487" s="312"/>
      <c r="U487" s="312"/>
      <c r="V487" s="312"/>
      <c r="W487" s="312"/>
      <c r="X487" s="312"/>
      <c r="Y487" s="312"/>
      <c r="Z487" s="312"/>
    </row>
    <row r="488" spans="1:26" customFormat="1">
      <c r="A488" s="312"/>
      <c r="B488" s="312"/>
      <c r="C488" s="312"/>
      <c r="S488" s="312"/>
      <c r="T488" s="312"/>
      <c r="U488" s="312"/>
      <c r="V488" s="312"/>
      <c r="W488" s="312"/>
      <c r="X488" s="312"/>
      <c r="Y488" s="312"/>
      <c r="Z488" s="312"/>
    </row>
    <row r="489" spans="1:26" customFormat="1">
      <c r="A489" s="312"/>
      <c r="B489" s="312"/>
      <c r="C489" s="312"/>
      <c r="S489" s="312"/>
      <c r="T489" s="312"/>
      <c r="U489" s="312"/>
      <c r="V489" s="312"/>
      <c r="W489" s="312"/>
      <c r="X489" s="312"/>
      <c r="Y489" s="312"/>
      <c r="Z489" s="312"/>
    </row>
    <row r="490" spans="1:26" customFormat="1">
      <c r="A490" s="312"/>
      <c r="B490" s="312"/>
      <c r="C490" s="312"/>
      <c r="S490" s="312"/>
      <c r="T490" s="312"/>
      <c r="U490" s="312"/>
      <c r="V490" s="312"/>
      <c r="W490" s="312"/>
      <c r="X490" s="312"/>
      <c r="Y490" s="312"/>
      <c r="Z490" s="312"/>
    </row>
    <row r="491" spans="1:26" customFormat="1">
      <c r="A491" s="312"/>
      <c r="B491" s="312"/>
      <c r="C491" s="312"/>
      <c r="S491" s="312"/>
      <c r="T491" s="312"/>
      <c r="U491" s="312"/>
      <c r="V491" s="312"/>
      <c r="W491" s="312"/>
      <c r="X491" s="312"/>
      <c r="Y491" s="312"/>
      <c r="Z491" s="312"/>
    </row>
    <row r="492" spans="1:26" customFormat="1">
      <c r="A492" s="312"/>
      <c r="B492" s="312"/>
      <c r="C492" s="312"/>
      <c r="S492" s="312"/>
      <c r="T492" s="312"/>
      <c r="U492" s="312"/>
      <c r="V492" s="312"/>
      <c r="W492" s="312"/>
      <c r="X492" s="312"/>
      <c r="Y492" s="312"/>
      <c r="Z492" s="312"/>
    </row>
    <row r="493" spans="1:26" customFormat="1">
      <c r="A493" s="312"/>
      <c r="B493" s="312"/>
      <c r="C493" s="312"/>
      <c r="S493" s="312"/>
      <c r="T493" s="312"/>
      <c r="U493" s="312"/>
      <c r="V493" s="312"/>
      <c r="W493" s="312"/>
      <c r="X493" s="312"/>
      <c r="Y493" s="312"/>
      <c r="Z493" s="312"/>
    </row>
    <row r="494" spans="1:26" customFormat="1">
      <c r="A494" s="312"/>
      <c r="B494" s="312"/>
      <c r="C494" s="312"/>
      <c r="S494" s="312"/>
      <c r="T494" s="312"/>
      <c r="U494" s="312"/>
      <c r="V494" s="312"/>
      <c r="W494" s="312"/>
      <c r="X494" s="312"/>
      <c r="Y494" s="312"/>
      <c r="Z494" s="312"/>
    </row>
    <row r="495" spans="1:26" customFormat="1">
      <c r="A495" s="312"/>
      <c r="B495" s="312"/>
      <c r="C495" s="312"/>
      <c r="S495" s="312"/>
      <c r="T495" s="312"/>
      <c r="U495" s="312"/>
      <c r="V495" s="312"/>
      <c r="W495" s="312"/>
      <c r="X495" s="312"/>
      <c r="Y495" s="312"/>
      <c r="Z495" s="312"/>
    </row>
    <row r="496" spans="1:26" customFormat="1">
      <c r="A496" s="312"/>
      <c r="B496" s="312"/>
      <c r="C496" s="312"/>
      <c r="S496" s="312"/>
      <c r="T496" s="312"/>
      <c r="U496" s="312"/>
      <c r="V496" s="312"/>
      <c r="W496" s="312"/>
      <c r="X496" s="312"/>
      <c r="Y496" s="312"/>
      <c r="Z496" s="312"/>
    </row>
    <row r="497" spans="1:26" customFormat="1">
      <c r="A497" s="312"/>
      <c r="B497" s="312"/>
      <c r="C497" s="312"/>
      <c r="S497" s="312"/>
      <c r="T497" s="312"/>
      <c r="U497" s="312"/>
      <c r="V497" s="312"/>
      <c r="W497" s="312"/>
      <c r="X497" s="312"/>
      <c r="Y497" s="312"/>
      <c r="Z497" s="312"/>
    </row>
    <row r="498" spans="1:26" customFormat="1">
      <c r="A498" s="312"/>
      <c r="B498" s="312"/>
      <c r="C498" s="312"/>
      <c r="S498" s="312"/>
      <c r="T498" s="312"/>
      <c r="U498" s="312"/>
      <c r="V498" s="312"/>
      <c r="W498" s="312"/>
      <c r="X498" s="312"/>
      <c r="Y498" s="312"/>
      <c r="Z498" s="312"/>
    </row>
    <row r="499" spans="1:26" customFormat="1">
      <c r="A499" s="312"/>
      <c r="B499" s="312"/>
      <c r="C499" s="312"/>
      <c r="S499" s="312"/>
      <c r="T499" s="312"/>
      <c r="U499" s="312"/>
      <c r="V499" s="312"/>
      <c r="W499" s="312"/>
      <c r="X499" s="312"/>
      <c r="Y499" s="312"/>
      <c r="Z499" s="312"/>
    </row>
    <row r="500" spans="1:26" customFormat="1">
      <c r="A500" s="312"/>
      <c r="B500" s="312"/>
      <c r="C500" s="312"/>
      <c r="S500" s="312"/>
      <c r="T500" s="312"/>
      <c r="U500" s="312"/>
      <c r="V500" s="312"/>
      <c r="W500" s="312"/>
      <c r="X500" s="312"/>
      <c r="Y500" s="312"/>
      <c r="Z500" s="312"/>
    </row>
    <row r="501" spans="1:26" customFormat="1">
      <c r="A501" s="312"/>
      <c r="B501" s="312"/>
      <c r="C501" s="312"/>
      <c r="S501" s="312"/>
      <c r="T501" s="312"/>
      <c r="U501" s="312"/>
      <c r="V501" s="312"/>
      <c r="W501" s="312"/>
      <c r="X501" s="312"/>
      <c r="Y501" s="312"/>
      <c r="Z501" s="312"/>
    </row>
    <row r="502" spans="1:26" customFormat="1">
      <c r="A502" s="312"/>
      <c r="B502" s="312"/>
      <c r="C502" s="312"/>
      <c r="S502" s="312"/>
      <c r="T502" s="312"/>
      <c r="U502" s="312"/>
      <c r="V502" s="312"/>
      <c r="W502" s="312"/>
      <c r="X502" s="312"/>
      <c r="Y502" s="312"/>
      <c r="Z502" s="312"/>
    </row>
    <row r="503" spans="1:26" customFormat="1">
      <c r="A503" s="312"/>
      <c r="B503" s="312"/>
      <c r="C503" s="312"/>
      <c r="S503" s="312"/>
      <c r="T503" s="312"/>
      <c r="U503" s="312"/>
      <c r="V503" s="312"/>
      <c r="W503" s="312"/>
      <c r="X503" s="312"/>
      <c r="Y503" s="312"/>
      <c r="Z503" s="312"/>
    </row>
    <row r="504" spans="1:26" customFormat="1">
      <c r="A504" s="312"/>
      <c r="B504" s="312"/>
      <c r="C504" s="312"/>
      <c r="S504" s="312"/>
      <c r="T504" s="312"/>
      <c r="U504" s="312"/>
      <c r="V504" s="312"/>
      <c r="W504" s="312"/>
      <c r="X504" s="312"/>
      <c r="Y504" s="312"/>
      <c r="Z504" s="312"/>
    </row>
    <row r="505" spans="1:26" customFormat="1">
      <c r="A505" s="312"/>
      <c r="B505" s="312"/>
      <c r="C505" s="312"/>
      <c r="S505" s="312"/>
      <c r="T505" s="312"/>
      <c r="U505" s="312"/>
      <c r="V505" s="312"/>
      <c r="W505" s="312"/>
      <c r="X505" s="312"/>
      <c r="Y505" s="312"/>
      <c r="Z505" s="312"/>
    </row>
    <row r="506" spans="1:26" customFormat="1">
      <c r="A506" s="312"/>
      <c r="B506" s="312"/>
      <c r="C506" s="312"/>
      <c r="S506" s="312"/>
      <c r="T506" s="312"/>
      <c r="U506" s="312"/>
      <c r="V506" s="312"/>
      <c r="W506" s="312"/>
      <c r="X506" s="312"/>
      <c r="Y506" s="312"/>
      <c r="Z506" s="312"/>
    </row>
    <row r="507" spans="1:26" customFormat="1">
      <c r="A507" s="312"/>
      <c r="B507" s="312"/>
      <c r="C507" s="312"/>
      <c r="S507" s="312"/>
      <c r="T507" s="312"/>
      <c r="U507" s="312"/>
      <c r="V507" s="312"/>
      <c r="W507" s="312"/>
      <c r="X507" s="312"/>
      <c r="Y507" s="312"/>
      <c r="Z507" s="312"/>
    </row>
    <row r="508" spans="1:26" customFormat="1">
      <c r="A508" s="312"/>
      <c r="B508" s="312"/>
      <c r="C508" s="312"/>
      <c r="S508" s="312"/>
      <c r="T508" s="312"/>
      <c r="U508" s="312"/>
      <c r="V508" s="312"/>
      <c r="W508" s="312"/>
      <c r="X508" s="312"/>
      <c r="Y508" s="312"/>
      <c r="Z508" s="312"/>
    </row>
    <row r="509" spans="1:26" customFormat="1">
      <c r="A509" s="312"/>
      <c r="B509" s="312"/>
      <c r="C509" s="312"/>
      <c r="S509" s="312"/>
      <c r="T509" s="312"/>
      <c r="U509" s="312"/>
      <c r="V509" s="312"/>
      <c r="W509" s="312"/>
      <c r="X509" s="312"/>
      <c r="Y509" s="312"/>
      <c r="Z509" s="312"/>
    </row>
    <row r="510" spans="1:26" customFormat="1">
      <c r="A510" s="312"/>
      <c r="B510" s="312"/>
      <c r="C510" s="312"/>
      <c r="S510" s="312"/>
      <c r="T510" s="312"/>
      <c r="U510" s="312"/>
      <c r="V510" s="312"/>
      <c r="W510" s="312"/>
      <c r="X510" s="312"/>
      <c r="Y510" s="312"/>
      <c r="Z510" s="312"/>
    </row>
    <row r="511" spans="1:26" customFormat="1">
      <c r="A511" s="312"/>
      <c r="B511" s="312"/>
      <c r="C511" s="312"/>
      <c r="S511" s="312"/>
      <c r="T511" s="312"/>
      <c r="U511" s="312"/>
      <c r="V511" s="312"/>
      <c r="W511" s="312"/>
      <c r="X511" s="312"/>
      <c r="Y511" s="312"/>
      <c r="Z511" s="312"/>
    </row>
    <row r="512" spans="1:26" customFormat="1">
      <c r="A512" s="312"/>
      <c r="B512" s="312"/>
      <c r="C512" s="312"/>
      <c r="S512" s="312"/>
      <c r="T512" s="312"/>
      <c r="U512" s="312"/>
      <c r="V512" s="312"/>
      <c r="W512" s="312"/>
      <c r="X512" s="312"/>
      <c r="Y512" s="312"/>
      <c r="Z512" s="312"/>
    </row>
    <row r="513" spans="1:26" customFormat="1">
      <c r="A513" s="312"/>
      <c r="B513" s="312"/>
      <c r="C513" s="312"/>
      <c r="S513" s="312"/>
      <c r="T513" s="312"/>
      <c r="U513" s="312"/>
      <c r="V513" s="312"/>
      <c r="W513" s="312"/>
      <c r="X513" s="312"/>
      <c r="Y513" s="312"/>
      <c r="Z513" s="312"/>
    </row>
    <row r="514" spans="1:26" customFormat="1">
      <c r="A514" s="312"/>
      <c r="B514" s="312"/>
      <c r="C514" s="312"/>
      <c r="S514" s="312"/>
      <c r="T514" s="312"/>
      <c r="U514" s="312"/>
      <c r="V514" s="312"/>
      <c r="W514" s="312"/>
      <c r="X514" s="312"/>
      <c r="Y514" s="312"/>
      <c r="Z514" s="312"/>
    </row>
    <row r="515" spans="1:26" customFormat="1">
      <c r="A515" s="312"/>
      <c r="B515" s="312"/>
      <c r="C515" s="312"/>
      <c r="S515" s="312"/>
      <c r="T515" s="312"/>
      <c r="U515" s="312"/>
      <c r="V515" s="312"/>
      <c r="W515" s="312"/>
      <c r="X515" s="312"/>
      <c r="Y515" s="312"/>
      <c r="Z515" s="312"/>
    </row>
    <row r="516" spans="1:26" customFormat="1">
      <c r="A516" s="312"/>
      <c r="B516" s="312"/>
      <c r="C516" s="312"/>
      <c r="S516" s="312"/>
      <c r="T516" s="312"/>
      <c r="U516" s="312"/>
      <c r="V516" s="312"/>
      <c r="W516" s="312"/>
      <c r="X516" s="312"/>
      <c r="Y516" s="312"/>
      <c r="Z516" s="312"/>
    </row>
    <row r="517" spans="1:26" customFormat="1">
      <c r="A517" s="312"/>
      <c r="B517" s="312"/>
      <c r="C517" s="312"/>
      <c r="S517" s="312"/>
      <c r="T517" s="312"/>
      <c r="U517" s="312"/>
      <c r="V517" s="312"/>
      <c r="W517" s="312"/>
      <c r="X517" s="312"/>
      <c r="Y517" s="312"/>
      <c r="Z517" s="312"/>
    </row>
    <row r="518" spans="1:26" customFormat="1">
      <c r="A518" s="312"/>
      <c r="B518" s="312"/>
      <c r="C518" s="312"/>
      <c r="S518" s="312"/>
      <c r="T518" s="312"/>
      <c r="U518" s="312"/>
      <c r="V518" s="312"/>
      <c r="W518" s="312"/>
      <c r="X518" s="312"/>
      <c r="Y518" s="312"/>
      <c r="Z518" s="312"/>
    </row>
    <row r="519" spans="1:26" customFormat="1">
      <c r="A519" s="312"/>
      <c r="B519" s="312"/>
      <c r="C519" s="312"/>
      <c r="S519" s="312"/>
      <c r="T519" s="312"/>
      <c r="U519" s="312"/>
      <c r="V519" s="312"/>
      <c r="W519" s="312"/>
      <c r="X519" s="312"/>
      <c r="Y519" s="312"/>
      <c r="Z519" s="312"/>
    </row>
    <row r="520" spans="1:26" customFormat="1">
      <c r="A520" s="312"/>
      <c r="B520" s="312"/>
      <c r="C520" s="312"/>
      <c r="S520" s="312"/>
      <c r="T520" s="312"/>
      <c r="U520" s="312"/>
      <c r="V520" s="312"/>
      <c r="W520" s="312"/>
      <c r="X520" s="312"/>
      <c r="Y520" s="312"/>
      <c r="Z520" s="312"/>
    </row>
    <row r="521" spans="1:26" customFormat="1">
      <c r="A521" s="312"/>
      <c r="B521" s="312"/>
      <c r="C521" s="312"/>
      <c r="S521" s="312"/>
      <c r="T521" s="312"/>
      <c r="U521" s="312"/>
      <c r="V521" s="312"/>
      <c r="W521" s="312"/>
      <c r="X521" s="312"/>
      <c r="Y521" s="312"/>
      <c r="Z521" s="312"/>
    </row>
    <row r="522" spans="1:26" customFormat="1">
      <c r="A522" s="312"/>
      <c r="B522" s="312"/>
      <c r="C522" s="312"/>
      <c r="S522" s="312"/>
      <c r="T522" s="312"/>
      <c r="U522" s="312"/>
      <c r="V522" s="312"/>
      <c r="W522" s="312"/>
      <c r="X522" s="312"/>
      <c r="Y522" s="312"/>
      <c r="Z522" s="312"/>
    </row>
    <row r="523" spans="1:26" customFormat="1">
      <c r="A523" s="312"/>
      <c r="B523" s="312"/>
      <c r="C523" s="312"/>
      <c r="S523" s="312"/>
      <c r="T523" s="312"/>
      <c r="U523" s="312"/>
      <c r="V523" s="312"/>
      <c r="W523" s="312"/>
      <c r="X523" s="312"/>
      <c r="Y523" s="312"/>
      <c r="Z523" s="312"/>
    </row>
    <row r="524" spans="1:26" customFormat="1">
      <c r="A524" s="312"/>
      <c r="B524" s="312"/>
      <c r="C524" s="312"/>
      <c r="S524" s="312"/>
      <c r="T524" s="312"/>
      <c r="U524" s="312"/>
      <c r="V524" s="312"/>
      <c r="W524" s="312"/>
      <c r="X524" s="312"/>
      <c r="Y524" s="312"/>
      <c r="Z524" s="312"/>
    </row>
    <row r="525" spans="1:26" customFormat="1">
      <c r="A525" s="312"/>
      <c r="B525" s="312"/>
      <c r="C525" s="312"/>
      <c r="S525" s="312"/>
      <c r="T525" s="312"/>
      <c r="U525" s="312"/>
      <c r="V525" s="312"/>
      <c r="W525" s="312"/>
      <c r="X525" s="312"/>
      <c r="Y525" s="312"/>
      <c r="Z525" s="312"/>
    </row>
    <row r="526" spans="1:26" customFormat="1">
      <c r="A526" s="312"/>
      <c r="B526" s="312"/>
      <c r="C526" s="312"/>
      <c r="S526" s="312"/>
      <c r="T526" s="312"/>
      <c r="U526" s="312"/>
      <c r="V526" s="312"/>
      <c r="W526" s="312"/>
      <c r="X526" s="312"/>
      <c r="Y526" s="312"/>
      <c r="Z526" s="312"/>
    </row>
    <row r="527" spans="1:26" customFormat="1">
      <c r="A527" s="312"/>
      <c r="B527" s="312"/>
      <c r="C527" s="312"/>
      <c r="S527" s="312"/>
      <c r="T527" s="312"/>
      <c r="U527" s="312"/>
      <c r="V527" s="312"/>
      <c r="W527" s="312"/>
      <c r="X527" s="312"/>
      <c r="Y527" s="312"/>
      <c r="Z527" s="312"/>
    </row>
    <row r="528" spans="1:26" customFormat="1">
      <c r="A528" s="312"/>
      <c r="B528" s="312"/>
      <c r="C528" s="312"/>
      <c r="S528" s="312"/>
      <c r="T528" s="312"/>
      <c r="U528" s="312"/>
      <c r="V528" s="312"/>
      <c r="W528" s="312"/>
      <c r="X528" s="312"/>
      <c r="Y528" s="312"/>
      <c r="Z528" s="312"/>
    </row>
    <row r="529" spans="1:26" customFormat="1">
      <c r="A529" s="312"/>
      <c r="B529" s="312"/>
      <c r="C529" s="312"/>
      <c r="S529" s="312"/>
      <c r="T529" s="312"/>
      <c r="U529" s="312"/>
      <c r="V529" s="312"/>
      <c r="W529" s="312"/>
      <c r="X529" s="312"/>
      <c r="Y529" s="312"/>
      <c r="Z529" s="312"/>
    </row>
    <row r="530" spans="1:26" customFormat="1">
      <c r="A530" s="312"/>
      <c r="B530" s="312"/>
      <c r="C530" s="312"/>
      <c r="S530" s="312"/>
      <c r="T530" s="312"/>
      <c r="U530" s="312"/>
      <c r="V530" s="312"/>
      <c r="W530" s="312"/>
      <c r="X530" s="312"/>
      <c r="Y530" s="312"/>
      <c r="Z530" s="312"/>
    </row>
    <row r="531" spans="1:26" customFormat="1">
      <c r="A531" s="312"/>
      <c r="B531" s="312"/>
      <c r="C531" s="312"/>
      <c r="S531" s="312"/>
      <c r="T531" s="312"/>
      <c r="U531" s="312"/>
      <c r="V531" s="312"/>
      <c r="W531" s="312"/>
      <c r="X531" s="312"/>
      <c r="Y531" s="312"/>
      <c r="Z531" s="312"/>
    </row>
    <row r="532" spans="1:26" customFormat="1">
      <c r="A532" s="312"/>
      <c r="B532" s="312"/>
      <c r="C532" s="312"/>
      <c r="S532" s="312"/>
      <c r="T532" s="312"/>
      <c r="U532" s="312"/>
      <c r="V532" s="312"/>
      <c r="W532" s="312"/>
      <c r="X532" s="312"/>
      <c r="Y532" s="312"/>
      <c r="Z532" s="312"/>
    </row>
    <row r="533" spans="1:26" customFormat="1">
      <c r="A533" s="312"/>
      <c r="B533" s="312"/>
      <c r="C533" s="312"/>
      <c r="S533" s="312"/>
      <c r="T533" s="312"/>
      <c r="U533" s="312"/>
      <c r="V533" s="312"/>
      <c r="W533" s="312"/>
      <c r="X533" s="312"/>
      <c r="Y533" s="312"/>
      <c r="Z533" s="312"/>
    </row>
    <row r="534" spans="1:26" customFormat="1">
      <c r="A534" s="312"/>
      <c r="B534" s="312"/>
      <c r="C534" s="312"/>
      <c r="S534" s="312"/>
      <c r="T534" s="312"/>
      <c r="U534" s="312"/>
      <c r="V534" s="312"/>
      <c r="W534" s="312"/>
      <c r="X534" s="312"/>
      <c r="Y534" s="312"/>
      <c r="Z534" s="312"/>
    </row>
    <row r="535" spans="1:26" customFormat="1">
      <c r="A535" s="312"/>
      <c r="B535" s="312"/>
      <c r="C535" s="312"/>
      <c r="S535" s="312"/>
      <c r="T535" s="312"/>
      <c r="U535" s="312"/>
      <c r="V535" s="312"/>
      <c r="W535" s="312"/>
      <c r="X535" s="312"/>
      <c r="Y535" s="312"/>
      <c r="Z535" s="312"/>
    </row>
    <row r="536" spans="1:26" customFormat="1">
      <c r="A536" s="312"/>
      <c r="B536" s="312"/>
      <c r="C536" s="312"/>
      <c r="S536" s="312"/>
      <c r="T536" s="312"/>
      <c r="U536" s="312"/>
      <c r="V536" s="312"/>
      <c r="W536" s="312"/>
      <c r="X536" s="312"/>
      <c r="Y536" s="312"/>
      <c r="Z536" s="312"/>
    </row>
    <row r="537" spans="1:26" customFormat="1">
      <c r="A537" s="312"/>
      <c r="B537" s="312"/>
      <c r="C537" s="312"/>
      <c r="S537" s="312"/>
      <c r="T537" s="312"/>
      <c r="U537" s="312"/>
      <c r="V537" s="312"/>
      <c r="W537" s="312"/>
      <c r="X537" s="312"/>
      <c r="Y537" s="312"/>
      <c r="Z537" s="312"/>
    </row>
    <row r="538" spans="1:26" customFormat="1">
      <c r="A538" s="312"/>
      <c r="B538" s="312"/>
      <c r="C538" s="312"/>
      <c r="S538" s="312"/>
      <c r="T538" s="312"/>
      <c r="U538" s="312"/>
      <c r="V538" s="312"/>
      <c r="W538" s="312"/>
      <c r="X538" s="312"/>
      <c r="Y538" s="312"/>
      <c r="Z538" s="312"/>
    </row>
    <row r="539" spans="1:26" customFormat="1">
      <c r="A539" s="312"/>
      <c r="B539" s="312"/>
      <c r="C539" s="312"/>
      <c r="S539" s="312"/>
      <c r="T539" s="312"/>
      <c r="U539" s="312"/>
      <c r="V539" s="312"/>
      <c r="W539" s="312"/>
      <c r="X539" s="312"/>
      <c r="Y539" s="312"/>
      <c r="Z539" s="312"/>
    </row>
    <row r="540" spans="1:26" customFormat="1">
      <c r="A540" s="312"/>
      <c r="B540" s="312"/>
      <c r="C540" s="312"/>
      <c r="S540" s="312"/>
      <c r="T540" s="312"/>
      <c r="U540" s="312"/>
      <c r="V540" s="312"/>
      <c r="W540" s="312"/>
      <c r="X540" s="312"/>
      <c r="Y540" s="312"/>
      <c r="Z540" s="312"/>
    </row>
    <row r="541" spans="1:26" customFormat="1">
      <c r="A541" s="312"/>
      <c r="B541" s="312"/>
      <c r="C541" s="312"/>
      <c r="S541" s="312"/>
      <c r="T541" s="312"/>
      <c r="U541" s="312"/>
      <c r="V541" s="312"/>
      <c r="W541" s="312"/>
      <c r="X541" s="312"/>
      <c r="Y541" s="312"/>
      <c r="Z541" s="312"/>
    </row>
    <row r="542" spans="1:26" customFormat="1">
      <c r="A542" s="312"/>
      <c r="B542" s="312"/>
      <c r="C542" s="312"/>
      <c r="S542" s="312"/>
      <c r="T542" s="312"/>
      <c r="U542" s="312"/>
      <c r="V542" s="312"/>
      <c r="W542" s="312"/>
      <c r="X542" s="312"/>
      <c r="Y542" s="312"/>
      <c r="Z542" s="312"/>
    </row>
    <row r="543" spans="1:26" customFormat="1">
      <c r="A543" s="312"/>
      <c r="B543" s="312"/>
      <c r="C543" s="312"/>
      <c r="S543" s="312"/>
      <c r="T543" s="312"/>
      <c r="U543" s="312"/>
      <c r="V543" s="312"/>
      <c r="W543" s="312"/>
      <c r="X543" s="312"/>
      <c r="Y543" s="312"/>
      <c r="Z543" s="312"/>
    </row>
    <row r="544" spans="1:26" customFormat="1">
      <c r="A544" s="312"/>
      <c r="B544" s="312"/>
      <c r="C544" s="312"/>
      <c r="S544" s="312"/>
      <c r="T544" s="312"/>
      <c r="U544" s="312"/>
      <c r="V544" s="312"/>
      <c r="W544" s="312"/>
      <c r="X544" s="312"/>
      <c r="Y544" s="312"/>
      <c r="Z544" s="312"/>
    </row>
    <row r="545" spans="1:26" customFormat="1">
      <c r="A545" s="312"/>
      <c r="B545" s="312"/>
      <c r="C545" s="312"/>
      <c r="S545" s="312"/>
      <c r="T545" s="312"/>
      <c r="U545" s="312"/>
      <c r="V545" s="312"/>
      <c r="W545" s="312"/>
      <c r="X545" s="312"/>
      <c r="Y545" s="312"/>
      <c r="Z545" s="312"/>
    </row>
    <row r="546" spans="1:26" customFormat="1">
      <c r="A546" s="312"/>
      <c r="B546" s="312"/>
      <c r="C546" s="312"/>
      <c r="S546" s="312"/>
      <c r="T546" s="312"/>
      <c r="U546" s="312"/>
      <c r="V546" s="312"/>
      <c r="W546" s="312"/>
      <c r="X546" s="312"/>
      <c r="Y546" s="312"/>
      <c r="Z546" s="312"/>
    </row>
    <row r="547" spans="1:26" customFormat="1">
      <c r="A547" s="312"/>
      <c r="B547" s="312"/>
      <c r="C547" s="312"/>
      <c r="S547" s="312"/>
      <c r="T547" s="312"/>
      <c r="U547" s="312"/>
      <c r="V547" s="312"/>
      <c r="W547" s="312"/>
      <c r="X547" s="312"/>
      <c r="Y547" s="312"/>
      <c r="Z547" s="312"/>
    </row>
    <row r="548" spans="1:26" customFormat="1">
      <c r="A548" s="312"/>
      <c r="B548" s="312"/>
      <c r="C548" s="312"/>
      <c r="S548" s="312"/>
      <c r="T548" s="312"/>
      <c r="U548" s="312"/>
      <c r="V548" s="312"/>
      <c r="W548" s="312"/>
      <c r="X548" s="312"/>
      <c r="Y548" s="312"/>
      <c r="Z548" s="312"/>
    </row>
    <row r="549" spans="1:26" customFormat="1">
      <c r="A549" s="312"/>
      <c r="B549" s="312"/>
      <c r="C549" s="312"/>
      <c r="S549" s="312"/>
      <c r="T549" s="312"/>
      <c r="U549" s="312"/>
      <c r="V549" s="312"/>
      <c r="W549" s="312"/>
      <c r="X549" s="312"/>
      <c r="Y549" s="312"/>
      <c r="Z549" s="312"/>
    </row>
    <row r="550" spans="1:26" customFormat="1">
      <c r="A550" s="312"/>
      <c r="B550" s="312"/>
      <c r="C550" s="312"/>
      <c r="S550" s="312"/>
      <c r="T550" s="312"/>
      <c r="U550" s="312"/>
      <c r="V550" s="312"/>
      <c r="W550" s="312"/>
      <c r="X550" s="312"/>
      <c r="Y550" s="312"/>
      <c r="Z550" s="312"/>
    </row>
    <row r="551" spans="1:26" customFormat="1">
      <c r="A551" s="312"/>
      <c r="B551" s="312"/>
      <c r="C551" s="312"/>
      <c r="S551" s="312"/>
      <c r="T551" s="312"/>
      <c r="U551" s="312"/>
      <c r="V551" s="312"/>
      <c r="W551" s="312"/>
      <c r="X551" s="312"/>
      <c r="Y551" s="312"/>
      <c r="Z551" s="312"/>
    </row>
    <row r="552" spans="1:26" customFormat="1">
      <c r="A552" s="312"/>
      <c r="B552" s="312"/>
      <c r="C552" s="312"/>
      <c r="S552" s="312"/>
      <c r="T552" s="312"/>
      <c r="U552" s="312"/>
      <c r="V552" s="312"/>
      <c r="W552" s="312"/>
      <c r="X552" s="312"/>
      <c r="Y552" s="312"/>
      <c r="Z552" s="312"/>
    </row>
    <row r="553" spans="1:26" customFormat="1">
      <c r="A553" s="312"/>
      <c r="B553" s="312"/>
      <c r="C553" s="312"/>
      <c r="S553" s="312"/>
      <c r="T553" s="312"/>
      <c r="U553" s="312"/>
      <c r="V553" s="312"/>
      <c r="W553" s="312"/>
      <c r="X553" s="312"/>
      <c r="Y553" s="312"/>
      <c r="Z553" s="312"/>
    </row>
    <row r="554" spans="1:26" customFormat="1">
      <c r="A554" s="312"/>
      <c r="B554" s="312"/>
      <c r="C554" s="312"/>
      <c r="S554" s="312"/>
      <c r="T554" s="312"/>
      <c r="U554" s="312"/>
      <c r="V554" s="312"/>
      <c r="W554" s="312"/>
      <c r="X554" s="312"/>
      <c r="Y554" s="312"/>
      <c r="Z554" s="312"/>
    </row>
    <row r="555" spans="1:26" customFormat="1">
      <c r="A555" s="312"/>
      <c r="B555" s="312"/>
      <c r="C555" s="312"/>
      <c r="S555" s="312"/>
      <c r="T555" s="312"/>
      <c r="U555" s="312"/>
      <c r="V555" s="312"/>
      <c r="W555" s="312"/>
      <c r="X555" s="312"/>
      <c r="Y555" s="312"/>
      <c r="Z555" s="312"/>
    </row>
    <row r="556" spans="1:26" customFormat="1">
      <c r="A556" s="312"/>
      <c r="B556" s="312"/>
      <c r="C556" s="312"/>
      <c r="S556" s="312"/>
      <c r="T556" s="312"/>
      <c r="U556" s="312"/>
      <c r="V556" s="312"/>
      <c r="W556" s="312"/>
      <c r="X556" s="312"/>
      <c r="Y556" s="312"/>
      <c r="Z556" s="312"/>
    </row>
    <row r="557" spans="1:26" customFormat="1">
      <c r="A557" s="312"/>
      <c r="B557" s="312"/>
      <c r="C557" s="312"/>
      <c r="S557" s="312"/>
      <c r="T557" s="312"/>
      <c r="U557" s="312"/>
      <c r="V557" s="312"/>
      <c r="W557" s="312"/>
      <c r="X557" s="312"/>
      <c r="Y557" s="312"/>
      <c r="Z557" s="312"/>
    </row>
    <row r="558" spans="1:26" customFormat="1">
      <c r="A558" s="312"/>
      <c r="B558" s="312"/>
      <c r="C558" s="312"/>
      <c r="S558" s="312"/>
      <c r="T558" s="312"/>
      <c r="U558" s="312"/>
      <c r="V558" s="312"/>
      <c r="W558" s="312"/>
      <c r="X558" s="312"/>
      <c r="Y558" s="312"/>
      <c r="Z558" s="312"/>
    </row>
    <row r="559" spans="1:26" customFormat="1">
      <c r="A559" s="312"/>
      <c r="B559" s="312"/>
      <c r="C559" s="312"/>
      <c r="S559" s="312"/>
      <c r="T559" s="312"/>
      <c r="U559" s="312"/>
      <c r="V559" s="312"/>
      <c r="W559" s="312"/>
      <c r="X559" s="312"/>
      <c r="Y559" s="312"/>
      <c r="Z559" s="312"/>
    </row>
    <row r="560" spans="1:26" customFormat="1">
      <c r="A560" s="312"/>
      <c r="B560" s="312"/>
      <c r="C560" s="312"/>
      <c r="S560" s="312"/>
      <c r="T560" s="312"/>
      <c r="U560" s="312"/>
      <c r="V560" s="312"/>
      <c r="W560" s="312"/>
      <c r="X560" s="312"/>
      <c r="Y560" s="312"/>
      <c r="Z560" s="312"/>
    </row>
    <row r="561" spans="1:26" customFormat="1">
      <c r="A561" s="312"/>
      <c r="B561" s="312"/>
      <c r="C561" s="312"/>
      <c r="S561" s="312"/>
      <c r="T561" s="312"/>
      <c r="U561" s="312"/>
      <c r="V561" s="312"/>
      <c r="W561" s="312"/>
      <c r="X561" s="312"/>
      <c r="Y561" s="312"/>
      <c r="Z561" s="312"/>
    </row>
    <row r="562" spans="1:26" customFormat="1">
      <c r="A562" s="312"/>
      <c r="B562" s="312"/>
      <c r="C562" s="312"/>
      <c r="S562" s="312"/>
      <c r="T562" s="312"/>
      <c r="U562" s="312"/>
      <c r="V562" s="312"/>
      <c r="W562" s="312"/>
      <c r="X562" s="312"/>
      <c r="Y562" s="312"/>
      <c r="Z562" s="312"/>
    </row>
    <row r="563" spans="1:26" customFormat="1">
      <c r="A563" s="312"/>
      <c r="B563" s="312"/>
      <c r="C563" s="312"/>
      <c r="S563" s="312"/>
      <c r="T563" s="312"/>
      <c r="U563" s="312"/>
      <c r="V563" s="312"/>
      <c r="W563" s="312"/>
      <c r="X563" s="312"/>
      <c r="Y563" s="312"/>
      <c r="Z563" s="312"/>
    </row>
    <row r="564" spans="1:26" customFormat="1">
      <c r="A564" s="312"/>
      <c r="B564" s="312"/>
      <c r="C564" s="312"/>
      <c r="S564" s="312"/>
      <c r="T564" s="312"/>
      <c r="U564" s="312"/>
      <c r="V564" s="312"/>
      <c r="W564" s="312"/>
      <c r="X564" s="312"/>
      <c r="Y564" s="312"/>
      <c r="Z564" s="312"/>
    </row>
    <row r="565" spans="1:26" customFormat="1">
      <c r="A565" s="312"/>
      <c r="B565" s="312"/>
      <c r="C565" s="312"/>
      <c r="S565" s="312"/>
      <c r="T565" s="312"/>
      <c r="U565" s="312"/>
      <c r="V565" s="312"/>
      <c r="W565" s="312"/>
      <c r="X565" s="312"/>
      <c r="Y565" s="312"/>
      <c r="Z565" s="312"/>
    </row>
    <row r="566" spans="1:26" customFormat="1">
      <c r="A566" s="312"/>
      <c r="B566" s="312"/>
      <c r="C566" s="312"/>
      <c r="S566" s="312"/>
      <c r="T566" s="312"/>
      <c r="U566" s="312"/>
      <c r="V566" s="312"/>
      <c r="W566" s="312"/>
      <c r="X566" s="312"/>
      <c r="Y566" s="312"/>
      <c r="Z566" s="312"/>
    </row>
    <row r="567" spans="1:26" customFormat="1">
      <c r="A567" s="312"/>
      <c r="B567" s="312"/>
      <c r="C567" s="312"/>
      <c r="S567" s="312"/>
      <c r="T567" s="312"/>
      <c r="U567" s="312"/>
      <c r="V567" s="312"/>
      <c r="W567" s="312"/>
      <c r="X567" s="312"/>
      <c r="Y567" s="312"/>
      <c r="Z567" s="312"/>
    </row>
    <row r="568" spans="1:26" customFormat="1">
      <c r="A568" s="312"/>
      <c r="B568" s="312"/>
      <c r="C568" s="312"/>
      <c r="S568" s="312"/>
      <c r="T568" s="312"/>
      <c r="U568" s="312"/>
      <c r="V568" s="312"/>
      <c r="W568" s="312"/>
      <c r="X568" s="312"/>
      <c r="Y568" s="312"/>
      <c r="Z568" s="312"/>
    </row>
    <row r="569" spans="1:26" customFormat="1">
      <c r="A569" s="312"/>
      <c r="B569" s="312"/>
      <c r="C569" s="312"/>
      <c r="S569" s="312"/>
      <c r="T569" s="312"/>
      <c r="U569" s="312"/>
      <c r="V569" s="312"/>
      <c r="W569" s="312"/>
      <c r="X569" s="312"/>
      <c r="Y569" s="312"/>
      <c r="Z569" s="312"/>
    </row>
    <row r="570" spans="1:26" customFormat="1">
      <c r="A570" s="312"/>
      <c r="B570" s="312"/>
      <c r="C570" s="312"/>
      <c r="S570" s="312"/>
      <c r="T570" s="312"/>
      <c r="U570" s="312"/>
      <c r="V570" s="312"/>
      <c r="W570" s="312"/>
      <c r="X570" s="312"/>
      <c r="Y570" s="312"/>
      <c r="Z570" s="312"/>
    </row>
    <row r="571" spans="1:26" customFormat="1">
      <c r="A571" s="312"/>
      <c r="B571" s="312"/>
      <c r="C571" s="312"/>
      <c r="S571" s="312"/>
      <c r="T571" s="312"/>
      <c r="U571" s="312"/>
      <c r="V571" s="312"/>
      <c r="W571" s="312"/>
      <c r="X571" s="312"/>
      <c r="Y571" s="312"/>
      <c r="Z571" s="312"/>
    </row>
    <row r="572" spans="1:26" customFormat="1">
      <c r="A572" s="312"/>
      <c r="B572" s="312"/>
      <c r="C572" s="312"/>
      <c r="S572" s="312"/>
      <c r="T572" s="312"/>
      <c r="U572" s="312"/>
      <c r="V572" s="312"/>
      <c r="W572" s="312"/>
      <c r="X572" s="312"/>
      <c r="Y572" s="312"/>
      <c r="Z572" s="312"/>
    </row>
    <row r="573" spans="1:26" customFormat="1">
      <c r="A573" s="312"/>
      <c r="B573" s="312"/>
      <c r="C573" s="312"/>
      <c r="S573" s="312"/>
      <c r="T573" s="312"/>
      <c r="U573" s="312"/>
      <c r="V573" s="312"/>
      <c r="W573" s="312"/>
      <c r="X573" s="312"/>
      <c r="Y573" s="312"/>
      <c r="Z573" s="312"/>
    </row>
    <row r="574" spans="1:26" customFormat="1">
      <c r="A574" s="312"/>
      <c r="B574" s="312"/>
      <c r="C574" s="312"/>
      <c r="S574" s="312"/>
      <c r="T574" s="312"/>
      <c r="U574" s="312"/>
      <c r="V574" s="312"/>
      <c r="W574" s="312"/>
      <c r="X574" s="312"/>
      <c r="Y574" s="312"/>
      <c r="Z574" s="312"/>
    </row>
    <row r="575" spans="1:26" customFormat="1">
      <c r="A575" s="312"/>
      <c r="B575" s="312"/>
      <c r="C575" s="312"/>
      <c r="S575" s="312"/>
      <c r="T575" s="312"/>
      <c r="U575" s="312"/>
      <c r="V575" s="312"/>
      <c r="W575" s="312"/>
      <c r="X575" s="312"/>
      <c r="Y575" s="312"/>
      <c r="Z575" s="312"/>
    </row>
    <row r="576" spans="1:26" customFormat="1">
      <c r="A576" s="312"/>
      <c r="B576" s="312"/>
      <c r="C576" s="312"/>
      <c r="S576" s="312"/>
      <c r="T576" s="312"/>
      <c r="U576" s="312"/>
      <c r="V576" s="312"/>
      <c r="W576" s="312"/>
      <c r="X576" s="312"/>
      <c r="Y576" s="312"/>
      <c r="Z576" s="312"/>
    </row>
    <row r="577" spans="1:26" customFormat="1">
      <c r="A577" s="312"/>
      <c r="B577" s="312"/>
      <c r="C577" s="312"/>
      <c r="S577" s="312"/>
      <c r="T577" s="312"/>
      <c r="U577" s="312"/>
      <c r="V577" s="312"/>
      <c r="W577" s="312"/>
      <c r="X577" s="312"/>
      <c r="Y577" s="312"/>
      <c r="Z577" s="312"/>
    </row>
    <row r="578" spans="1:26" customFormat="1">
      <c r="A578" s="312"/>
      <c r="B578" s="312"/>
      <c r="C578" s="312"/>
      <c r="S578" s="312"/>
      <c r="T578" s="312"/>
      <c r="U578" s="312"/>
      <c r="V578" s="312"/>
      <c r="W578" s="312"/>
      <c r="X578" s="312"/>
      <c r="Y578" s="312"/>
      <c r="Z578" s="312"/>
    </row>
    <row r="579" spans="1:26" customFormat="1">
      <c r="A579" s="312"/>
      <c r="B579" s="312"/>
      <c r="C579" s="312"/>
      <c r="S579" s="312"/>
      <c r="T579" s="312"/>
      <c r="U579" s="312"/>
      <c r="V579" s="312"/>
      <c r="W579" s="312"/>
      <c r="X579" s="312"/>
      <c r="Y579" s="312"/>
      <c r="Z579" s="312"/>
    </row>
    <row r="580" spans="1:26" customFormat="1">
      <c r="A580" s="312"/>
      <c r="B580" s="312"/>
      <c r="C580" s="312"/>
      <c r="S580" s="312"/>
      <c r="T580" s="312"/>
      <c r="U580" s="312"/>
      <c r="V580" s="312"/>
      <c r="W580" s="312"/>
      <c r="X580" s="312"/>
      <c r="Y580" s="312"/>
      <c r="Z580" s="312"/>
    </row>
    <row r="581" spans="1:26" customFormat="1">
      <c r="A581" s="312"/>
      <c r="B581" s="312"/>
      <c r="C581" s="312"/>
      <c r="S581" s="312"/>
      <c r="T581" s="312"/>
      <c r="U581" s="312"/>
      <c r="V581" s="312"/>
      <c r="W581" s="312"/>
      <c r="X581" s="312"/>
      <c r="Y581" s="312"/>
      <c r="Z581" s="312"/>
    </row>
    <row r="582" spans="1:26" customFormat="1">
      <c r="A582" s="312"/>
      <c r="B582" s="312"/>
      <c r="C582" s="312"/>
      <c r="S582" s="312"/>
      <c r="T582" s="312"/>
      <c r="U582" s="312"/>
      <c r="V582" s="312"/>
      <c r="W582" s="312"/>
      <c r="X582" s="312"/>
      <c r="Y582" s="312"/>
      <c r="Z582" s="312"/>
    </row>
    <row r="583" spans="1:26" customFormat="1">
      <c r="A583" s="312"/>
      <c r="B583" s="312"/>
      <c r="C583" s="312"/>
      <c r="S583" s="312"/>
      <c r="T583" s="312"/>
      <c r="U583" s="312"/>
      <c r="V583" s="312"/>
      <c r="W583" s="312"/>
      <c r="X583" s="312"/>
      <c r="Y583" s="312"/>
      <c r="Z583" s="312"/>
    </row>
    <row r="584" spans="1:26" customFormat="1">
      <c r="A584" s="312"/>
      <c r="B584" s="312"/>
      <c r="C584" s="312"/>
      <c r="S584" s="312"/>
      <c r="T584" s="312"/>
      <c r="U584" s="312"/>
      <c r="V584" s="312"/>
      <c r="W584" s="312"/>
      <c r="X584" s="312"/>
      <c r="Y584" s="312"/>
      <c r="Z584" s="312"/>
    </row>
    <row r="585" spans="1:26" customFormat="1">
      <c r="A585" s="312"/>
      <c r="B585" s="312"/>
      <c r="C585" s="312"/>
      <c r="S585" s="312"/>
      <c r="T585" s="312"/>
      <c r="U585" s="312"/>
      <c r="V585" s="312"/>
      <c r="W585" s="312"/>
      <c r="X585" s="312"/>
      <c r="Y585" s="312"/>
      <c r="Z585" s="312"/>
    </row>
    <row r="586" spans="1:26" customFormat="1">
      <c r="A586" s="312"/>
      <c r="B586" s="312"/>
      <c r="C586" s="312"/>
      <c r="S586" s="312"/>
      <c r="T586" s="312"/>
      <c r="U586" s="312"/>
      <c r="V586" s="312"/>
      <c r="W586" s="312"/>
      <c r="X586" s="312"/>
      <c r="Y586" s="312"/>
      <c r="Z586" s="312"/>
    </row>
    <row r="587" spans="1:26" customFormat="1">
      <c r="A587" s="312"/>
      <c r="B587" s="312"/>
      <c r="C587" s="312"/>
      <c r="S587" s="312"/>
      <c r="T587" s="312"/>
      <c r="U587" s="312"/>
      <c r="V587" s="312"/>
      <c r="W587" s="312"/>
      <c r="X587" s="312"/>
      <c r="Y587" s="312"/>
      <c r="Z587" s="312"/>
    </row>
    <row r="588" spans="1:26" customFormat="1">
      <c r="A588" s="312"/>
      <c r="B588" s="312"/>
      <c r="C588" s="312"/>
      <c r="S588" s="312"/>
      <c r="T588" s="312"/>
      <c r="U588" s="312"/>
      <c r="V588" s="312"/>
      <c r="W588" s="312"/>
      <c r="X588" s="312"/>
      <c r="Y588" s="312"/>
      <c r="Z588" s="312"/>
    </row>
    <row r="589" spans="1:26" customFormat="1">
      <c r="A589" s="312"/>
      <c r="B589" s="312"/>
      <c r="C589" s="312"/>
      <c r="S589" s="312"/>
      <c r="T589" s="312"/>
      <c r="U589" s="312"/>
      <c r="V589" s="312"/>
      <c r="W589" s="312"/>
      <c r="X589" s="312"/>
      <c r="Y589" s="312"/>
      <c r="Z589" s="312"/>
    </row>
    <row r="590" spans="1:26" customFormat="1">
      <c r="A590" s="312"/>
      <c r="B590" s="312"/>
      <c r="C590" s="312"/>
      <c r="S590" s="312"/>
      <c r="T590" s="312"/>
      <c r="U590" s="312"/>
      <c r="V590" s="312"/>
      <c r="W590" s="312"/>
      <c r="X590" s="312"/>
      <c r="Y590" s="312"/>
      <c r="Z590" s="312"/>
    </row>
    <row r="591" spans="1:26" customFormat="1">
      <c r="A591" s="312"/>
      <c r="B591" s="312"/>
      <c r="C591" s="312"/>
      <c r="S591" s="312"/>
      <c r="T591" s="312"/>
      <c r="U591" s="312"/>
      <c r="V591" s="312"/>
      <c r="W591" s="312"/>
      <c r="X591" s="312"/>
      <c r="Y591" s="312"/>
      <c r="Z591" s="312"/>
    </row>
    <row r="592" spans="1:26" customFormat="1">
      <c r="A592" s="312"/>
      <c r="B592" s="312"/>
      <c r="C592" s="312"/>
      <c r="S592" s="312"/>
      <c r="T592" s="312"/>
      <c r="U592" s="312"/>
      <c r="V592" s="312"/>
      <c r="W592" s="312"/>
      <c r="X592" s="312"/>
      <c r="Y592" s="312"/>
      <c r="Z592" s="312"/>
    </row>
    <row r="593" spans="1:26" customFormat="1">
      <c r="A593" s="312"/>
      <c r="B593" s="312"/>
      <c r="C593" s="312"/>
      <c r="S593" s="312"/>
      <c r="T593" s="312"/>
      <c r="U593" s="312"/>
      <c r="V593" s="312"/>
      <c r="W593" s="312"/>
      <c r="X593" s="312"/>
      <c r="Y593" s="312"/>
      <c r="Z593" s="312"/>
    </row>
    <row r="594" spans="1:26" customFormat="1">
      <c r="A594" s="312"/>
      <c r="B594" s="312"/>
      <c r="C594" s="312"/>
      <c r="S594" s="312"/>
      <c r="T594" s="312"/>
      <c r="U594" s="312"/>
      <c r="V594" s="312"/>
      <c r="W594" s="312"/>
      <c r="X594" s="312"/>
      <c r="Y594" s="312"/>
      <c r="Z594" s="312"/>
    </row>
    <row r="595" spans="1:26" customFormat="1">
      <c r="A595" s="312"/>
      <c r="B595" s="312"/>
      <c r="C595" s="312"/>
      <c r="S595" s="312"/>
      <c r="T595" s="312"/>
      <c r="U595" s="312"/>
      <c r="V595" s="312"/>
      <c r="W595" s="312"/>
      <c r="X595" s="312"/>
      <c r="Y595" s="312"/>
      <c r="Z595" s="312"/>
    </row>
    <row r="596" spans="1:26" customFormat="1">
      <c r="A596" s="312"/>
      <c r="B596" s="312"/>
      <c r="C596" s="312"/>
      <c r="S596" s="312"/>
      <c r="T596" s="312"/>
      <c r="U596" s="312"/>
      <c r="V596" s="312"/>
      <c r="W596" s="312"/>
      <c r="X596" s="312"/>
      <c r="Y596" s="312"/>
      <c r="Z596" s="312"/>
    </row>
    <row r="597" spans="1:26" customFormat="1">
      <c r="A597" s="312"/>
      <c r="B597" s="312"/>
      <c r="C597" s="312"/>
      <c r="S597" s="312"/>
      <c r="T597" s="312"/>
      <c r="U597" s="312"/>
      <c r="V597" s="312"/>
      <c r="W597" s="312"/>
      <c r="X597" s="312"/>
      <c r="Y597" s="312"/>
      <c r="Z597" s="312"/>
    </row>
    <row r="598" spans="1:26" customFormat="1">
      <c r="A598" s="312"/>
      <c r="B598" s="312"/>
      <c r="C598" s="312"/>
      <c r="S598" s="312"/>
      <c r="T598" s="312"/>
      <c r="U598" s="312"/>
      <c r="V598" s="312"/>
      <c r="W598" s="312"/>
      <c r="X598" s="312"/>
      <c r="Y598" s="312"/>
      <c r="Z598" s="312"/>
    </row>
    <row r="599" spans="1:26" customFormat="1">
      <c r="A599" s="312"/>
      <c r="B599" s="312"/>
      <c r="C599" s="312"/>
      <c r="S599" s="312"/>
      <c r="T599" s="312"/>
      <c r="U599" s="312"/>
      <c r="V599" s="312"/>
      <c r="W599" s="312"/>
      <c r="X599" s="312"/>
      <c r="Y599" s="312"/>
      <c r="Z599" s="312"/>
    </row>
    <row r="600" spans="1:26" customFormat="1">
      <c r="A600" s="312"/>
      <c r="B600" s="312"/>
      <c r="C600" s="312"/>
      <c r="S600" s="312"/>
      <c r="T600" s="312"/>
      <c r="U600" s="312"/>
      <c r="V600" s="312"/>
      <c r="W600" s="312"/>
      <c r="X600" s="312"/>
      <c r="Y600" s="312"/>
      <c r="Z600" s="312"/>
    </row>
    <row r="601" spans="1:26" customFormat="1">
      <c r="A601" s="312"/>
      <c r="B601" s="312"/>
      <c r="C601" s="312"/>
      <c r="S601" s="312"/>
      <c r="T601" s="312"/>
      <c r="U601" s="312"/>
      <c r="V601" s="312"/>
      <c r="W601" s="312"/>
      <c r="X601" s="312"/>
      <c r="Y601" s="312"/>
      <c r="Z601" s="312"/>
    </row>
    <row r="602" spans="1:26" customFormat="1">
      <c r="A602" s="312"/>
      <c r="B602" s="312"/>
      <c r="C602" s="312"/>
      <c r="S602" s="312"/>
      <c r="T602" s="312"/>
      <c r="U602" s="312"/>
      <c r="V602" s="312"/>
      <c r="W602" s="312"/>
      <c r="X602" s="312"/>
      <c r="Y602" s="312"/>
      <c r="Z602" s="312"/>
    </row>
    <row r="603" spans="1:26" customFormat="1">
      <c r="A603" s="312"/>
      <c r="B603" s="312"/>
      <c r="C603" s="312"/>
      <c r="S603" s="312"/>
      <c r="T603" s="312"/>
      <c r="U603" s="312"/>
      <c r="V603" s="312"/>
      <c r="W603" s="312"/>
      <c r="X603" s="312"/>
      <c r="Y603" s="312"/>
      <c r="Z603" s="312"/>
    </row>
    <row r="604" spans="1:26" customFormat="1">
      <c r="A604" s="312"/>
      <c r="B604" s="312"/>
      <c r="C604" s="312"/>
      <c r="S604" s="312"/>
      <c r="T604" s="312"/>
      <c r="U604" s="312"/>
      <c r="V604" s="312"/>
      <c r="W604" s="312"/>
      <c r="X604" s="312"/>
      <c r="Y604" s="312"/>
      <c r="Z604" s="312"/>
    </row>
    <row r="605" spans="1:26" customFormat="1">
      <c r="A605" s="312"/>
      <c r="B605" s="312"/>
      <c r="C605" s="312"/>
      <c r="S605" s="312"/>
      <c r="T605" s="312"/>
      <c r="U605" s="312"/>
      <c r="V605" s="312"/>
      <c r="W605" s="312"/>
      <c r="X605" s="312"/>
      <c r="Y605" s="312"/>
      <c r="Z605" s="312"/>
    </row>
    <row r="606" spans="1:26" customFormat="1">
      <c r="A606" s="312"/>
      <c r="B606" s="312"/>
      <c r="C606" s="312"/>
      <c r="S606" s="312"/>
      <c r="T606" s="312"/>
      <c r="U606" s="312"/>
      <c r="V606" s="312"/>
      <c r="W606" s="312"/>
      <c r="X606" s="312"/>
      <c r="Y606" s="312"/>
      <c r="Z606" s="312"/>
    </row>
    <row r="607" spans="1:26" customFormat="1">
      <c r="A607" s="312"/>
      <c r="B607" s="312"/>
      <c r="C607" s="312"/>
      <c r="S607" s="312"/>
      <c r="T607" s="312"/>
      <c r="U607" s="312"/>
      <c r="V607" s="312"/>
      <c r="W607" s="312"/>
      <c r="X607" s="312"/>
      <c r="Y607" s="312"/>
      <c r="Z607" s="312"/>
    </row>
    <row r="608" spans="1:26" customFormat="1">
      <c r="A608" s="312"/>
      <c r="B608" s="312"/>
      <c r="C608" s="312"/>
      <c r="S608" s="312"/>
      <c r="T608" s="312"/>
      <c r="U608" s="312"/>
      <c r="V608" s="312"/>
      <c r="W608" s="312"/>
      <c r="X608" s="312"/>
      <c r="Y608" s="312"/>
      <c r="Z608" s="312"/>
    </row>
    <row r="609" spans="1:26" customFormat="1">
      <c r="A609" s="312"/>
      <c r="B609" s="312"/>
      <c r="C609" s="312"/>
      <c r="S609" s="312"/>
      <c r="T609" s="312"/>
      <c r="U609" s="312"/>
      <c r="V609" s="312"/>
      <c r="W609" s="312"/>
      <c r="X609" s="312"/>
      <c r="Y609" s="312"/>
      <c r="Z609" s="312"/>
    </row>
    <row r="610" spans="1:26" customFormat="1">
      <c r="A610" s="312"/>
      <c r="B610" s="312"/>
      <c r="C610" s="312"/>
      <c r="S610" s="312"/>
      <c r="T610" s="312"/>
      <c r="U610" s="312"/>
      <c r="V610" s="312"/>
      <c r="W610" s="312"/>
      <c r="X610" s="312"/>
      <c r="Y610" s="312"/>
      <c r="Z610" s="312"/>
    </row>
    <row r="611" spans="1:26" customFormat="1">
      <c r="A611" s="312"/>
      <c r="B611" s="312"/>
      <c r="C611" s="312"/>
      <c r="S611" s="312"/>
      <c r="T611" s="312"/>
      <c r="U611" s="312"/>
      <c r="V611" s="312"/>
      <c r="W611" s="312"/>
      <c r="X611" s="312"/>
      <c r="Y611" s="312"/>
      <c r="Z611" s="312"/>
    </row>
    <row r="612" spans="1:26" customFormat="1">
      <c r="A612" s="312"/>
      <c r="B612" s="312"/>
      <c r="C612" s="312"/>
      <c r="S612" s="312"/>
      <c r="T612" s="312"/>
      <c r="U612" s="312"/>
      <c r="V612" s="312"/>
      <c r="W612" s="312"/>
      <c r="X612" s="312"/>
      <c r="Y612" s="312"/>
      <c r="Z612" s="312"/>
    </row>
    <row r="613" spans="1:26" customFormat="1">
      <c r="A613" s="312"/>
      <c r="B613" s="312"/>
      <c r="C613" s="312"/>
      <c r="S613" s="312"/>
      <c r="T613" s="312"/>
      <c r="U613" s="312"/>
      <c r="V613" s="312"/>
      <c r="W613" s="312"/>
      <c r="X613" s="312"/>
      <c r="Y613" s="312"/>
      <c r="Z613" s="312"/>
    </row>
    <row r="614" spans="1:26" customFormat="1">
      <c r="A614" s="312"/>
      <c r="B614" s="312"/>
      <c r="C614" s="312"/>
      <c r="S614" s="312"/>
      <c r="T614" s="312"/>
      <c r="U614" s="312"/>
      <c r="V614" s="312"/>
      <c r="W614" s="312"/>
      <c r="X614" s="312"/>
      <c r="Y614" s="312"/>
      <c r="Z614" s="312"/>
    </row>
    <row r="615" spans="1:26" customFormat="1">
      <c r="A615" s="312"/>
      <c r="B615" s="312"/>
      <c r="C615" s="312"/>
      <c r="S615" s="312"/>
      <c r="T615" s="312"/>
      <c r="U615" s="312"/>
      <c r="V615" s="312"/>
      <c r="W615" s="312"/>
      <c r="X615" s="312"/>
      <c r="Y615" s="312"/>
      <c r="Z615" s="312"/>
    </row>
    <row r="616" spans="1:26" customFormat="1">
      <c r="A616" s="312"/>
      <c r="B616" s="312"/>
      <c r="C616" s="312"/>
      <c r="S616" s="312"/>
      <c r="T616" s="312"/>
      <c r="U616" s="312"/>
      <c r="V616" s="312"/>
      <c r="W616" s="312"/>
      <c r="X616" s="312"/>
      <c r="Y616" s="312"/>
      <c r="Z616" s="312"/>
    </row>
    <row r="617" spans="1:26" customFormat="1">
      <c r="A617" s="312"/>
      <c r="B617" s="312"/>
      <c r="C617" s="312"/>
      <c r="S617" s="312"/>
      <c r="T617" s="312"/>
      <c r="U617" s="312"/>
      <c r="V617" s="312"/>
      <c r="W617" s="312"/>
      <c r="X617" s="312"/>
      <c r="Y617" s="312"/>
      <c r="Z617" s="312"/>
    </row>
    <row r="618" spans="1:26" customFormat="1">
      <c r="A618" s="312"/>
      <c r="B618" s="312"/>
      <c r="C618" s="312"/>
      <c r="S618" s="312"/>
      <c r="T618" s="312"/>
      <c r="U618" s="312"/>
      <c r="V618" s="312"/>
      <c r="W618" s="312"/>
      <c r="X618" s="312"/>
      <c r="Y618" s="312"/>
      <c r="Z618" s="312"/>
    </row>
    <row r="619" spans="1:26" customFormat="1">
      <c r="A619" s="312"/>
      <c r="B619" s="312"/>
      <c r="C619" s="312"/>
      <c r="S619" s="312"/>
      <c r="T619" s="312"/>
      <c r="U619" s="312"/>
      <c r="V619" s="312"/>
      <c r="W619" s="312"/>
      <c r="X619" s="312"/>
      <c r="Y619" s="312"/>
      <c r="Z619" s="312"/>
    </row>
    <row r="620" spans="1:26" customFormat="1">
      <c r="A620" s="312"/>
      <c r="B620" s="312"/>
      <c r="C620" s="312"/>
      <c r="S620" s="312"/>
      <c r="T620" s="312"/>
      <c r="U620" s="312"/>
      <c r="V620" s="312"/>
      <c r="W620" s="312"/>
      <c r="X620" s="312"/>
      <c r="Y620" s="312"/>
      <c r="Z620" s="312"/>
    </row>
    <row r="621" spans="1:26" customFormat="1">
      <c r="A621" s="312"/>
      <c r="B621" s="312"/>
      <c r="C621" s="312"/>
      <c r="S621" s="312"/>
      <c r="T621" s="312"/>
      <c r="U621" s="312"/>
      <c r="V621" s="312"/>
      <c r="W621" s="312"/>
      <c r="X621" s="312"/>
      <c r="Y621" s="312"/>
      <c r="Z621" s="312"/>
    </row>
    <row r="622" spans="1:26" customFormat="1">
      <c r="A622" s="312"/>
      <c r="B622" s="312"/>
      <c r="C622" s="312"/>
      <c r="S622" s="312"/>
      <c r="T622" s="312"/>
      <c r="U622" s="312"/>
      <c r="V622" s="312"/>
      <c r="W622" s="312"/>
      <c r="X622" s="312"/>
      <c r="Y622" s="312"/>
      <c r="Z622" s="312"/>
    </row>
    <row r="623" spans="1:26" customFormat="1">
      <c r="A623" s="312"/>
      <c r="B623" s="312"/>
      <c r="C623" s="312"/>
      <c r="S623" s="312"/>
      <c r="T623" s="312"/>
      <c r="U623" s="312"/>
      <c r="V623" s="312"/>
      <c r="W623" s="312"/>
      <c r="X623" s="312"/>
      <c r="Y623" s="312"/>
      <c r="Z623" s="312"/>
    </row>
    <row r="624" spans="1:26" customFormat="1">
      <c r="A624" s="312"/>
      <c r="B624" s="312"/>
      <c r="C624" s="312"/>
      <c r="S624" s="312"/>
      <c r="T624" s="312"/>
      <c r="U624" s="312"/>
      <c r="V624" s="312"/>
      <c r="W624" s="312"/>
      <c r="X624" s="312"/>
      <c r="Y624" s="312"/>
      <c r="Z624" s="312"/>
    </row>
    <row r="625" spans="1:26" customFormat="1">
      <c r="A625" s="312"/>
      <c r="B625" s="312"/>
      <c r="C625" s="312"/>
      <c r="S625" s="312"/>
      <c r="T625" s="312"/>
      <c r="U625" s="312"/>
      <c r="V625" s="312"/>
      <c r="W625" s="312"/>
      <c r="X625" s="312"/>
      <c r="Y625" s="312"/>
      <c r="Z625" s="312"/>
    </row>
    <row r="626" spans="1:26" customFormat="1">
      <c r="A626" s="312"/>
      <c r="B626" s="312"/>
      <c r="C626" s="312"/>
      <c r="S626" s="312"/>
      <c r="T626" s="312"/>
      <c r="U626" s="312"/>
      <c r="V626" s="312"/>
      <c r="W626" s="312"/>
      <c r="X626" s="312"/>
      <c r="Y626" s="312"/>
      <c r="Z626" s="312"/>
    </row>
    <row r="627" spans="1:26" customFormat="1">
      <c r="A627" s="312"/>
      <c r="B627" s="312"/>
      <c r="C627" s="312"/>
      <c r="S627" s="312"/>
      <c r="T627" s="312"/>
      <c r="U627" s="312"/>
      <c r="V627" s="312"/>
      <c r="W627" s="312"/>
      <c r="X627" s="312"/>
      <c r="Y627" s="312"/>
      <c r="Z627" s="312"/>
    </row>
    <row r="628" spans="1:26" customFormat="1">
      <c r="A628" s="312"/>
      <c r="B628" s="312"/>
      <c r="C628" s="312"/>
      <c r="S628" s="312"/>
      <c r="T628" s="312"/>
      <c r="U628" s="312"/>
      <c r="V628" s="312"/>
      <c r="W628" s="312"/>
      <c r="X628" s="312"/>
      <c r="Y628" s="312"/>
      <c r="Z628" s="312"/>
    </row>
    <row r="629" spans="1:26" customFormat="1">
      <c r="A629" s="312"/>
      <c r="B629" s="312"/>
      <c r="C629" s="312"/>
      <c r="S629" s="312"/>
      <c r="T629" s="312"/>
      <c r="U629" s="312"/>
      <c r="V629" s="312"/>
      <c r="W629" s="312"/>
      <c r="X629" s="312"/>
      <c r="Y629" s="312"/>
      <c r="Z629" s="312"/>
    </row>
    <row r="630" spans="1:26" customFormat="1">
      <c r="A630" s="312"/>
      <c r="B630" s="312"/>
      <c r="C630" s="312"/>
      <c r="S630" s="312"/>
      <c r="T630" s="312"/>
      <c r="U630" s="312"/>
      <c r="V630" s="312"/>
      <c r="W630" s="312"/>
      <c r="X630" s="312"/>
      <c r="Y630" s="312"/>
      <c r="Z630" s="312"/>
    </row>
    <row r="631" spans="1:26" customFormat="1">
      <c r="A631" s="312"/>
      <c r="B631" s="312"/>
      <c r="C631" s="312"/>
      <c r="S631" s="312"/>
      <c r="T631" s="312"/>
      <c r="U631" s="312"/>
      <c r="V631" s="312"/>
      <c r="W631" s="312"/>
      <c r="X631" s="312"/>
      <c r="Y631" s="312"/>
      <c r="Z631" s="312"/>
    </row>
    <row r="632" spans="1:26" customFormat="1">
      <c r="A632" s="312"/>
      <c r="B632" s="312"/>
      <c r="C632" s="312"/>
      <c r="S632" s="312"/>
      <c r="T632" s="312"/>
      <c r="U632" s="312"/>
      <c r="V632" s="312"/>
      <c r="W632" s="312"/>
      <c r="X632" s="312"/>
      <c r="Y632" s="312"/>
      <c r="Z632" s="312"/>
    </row>
    <row r="633" spans="1:26" customFormat="1">
      <c r="A633" s="312"/>
      <c r="B633" s="312"/>
      <c r="C633" s="312"/>
      <c r="S633" s="312"/>
      <c r="T633" s="312"/>
      <c r="U633" s="312"/>
      <c r="V633" s="312"/>
      <c r="W633" s="312"/>
      <c r="X633" s="312"/>
      <c r="Y633" s="312"/>
      <c r="Z633" s="312"/>
    </row>
    <row r="634" spans="1:26" customFormat="1">
      <c r="A634" s="312"/>
      <c r="B634" s="312"/>
      <c r="C634" s="312"/>
      <c r="S634" s="312"/>
      <c r="T634" s="312"/>
      <c r="U634" s="312"/>
      <c r="V634" s="312"/>
      <c r="W634" s="312"/>
      <c r="X634" s="312"/>
      <c r="Y634" s="312"/>
      <c r="Z634" s="312"/>
    </row>
    <row r="635" spans="1:26" customFormat="1">
      <c r="A635" s="312"/>
      <c r="B635" s="312"/>
      <c r="C635" s="312"/>
      <c r="S635" s="312"/>
      <c r="T635" s="312"/>
      <c r="U635" s="312"/>
      <c r="V635" s="312"/>
      <c r="W635" s="312"/>
      <c r="X635" s="312"/>
      <c r="Y635" s="312"/>
      <c r="Z635" s="312"/>
    </row>
    <row r="636" spans="1:26" customFormat="1">
      <c r="A636" s="312"/>
      <c r="B636" s="312"/>
      <c r="C636" s="312"/>
      <c r="S636" s="312"/>
      <c r="T636" s="312"/>
      <c r="U636" s="312"/>
      <c r="V636" s="312"/>
      <c r="W636" s="312"/>
      <c r="X636" s="312"/>
      <c r="Y636" s="312"/>
      <c r="Z636" s="312"/>
    </row>
    <row r="637" spans="1:26" customFormat="1">
      <c r="A637" s="312"/>
      <c r="B637" s="312"/>
      <c r="C637" s="312"/>
      <c r="S637" s="312"/>
      <c r="T637" s="312"/>
      <c r="U637" s="312"/>
      <c r="V637" s="312"/>
      <c r="W637" s="312"/>
      <c r="X637" s="312"/>
      <c r="Y637" s="312"/>
      <c r="Z637" s="312"/>
    </row>
    <row r="638" spans="1:26" customFormat="1">
      <c r="A638" s="312"/>
      <c r="B638" s="312"/>
      <c r="C638" s="312"/>
      <c r="S638" s="312"/>
      <c r="T638" s="312"/>
      <c r="U638" s="312"/>
      <c r="V638" s="312"/>
      <c r="W638" s="312"/>
      <c r="X638" s="312"/>
      <c r="Y638" s="312"/>
      <c r="Z638" s="312"/>
    </row>
    <row r="639" spans="1:26" customFormat="1">
      <c r="A639" s="312"/>
      <c r="B639" s="312"/>
      <c r="C639" s="312"/>
      <c r="S639" s="312"/>
      <c r="T639" s="312"/>
      <c r="U639" s="312"/>
      <c r="V639" s="312"/>
      <c r="W639" s="312"/>
      <c r="X639" s="312"/>
      <c r="Y639" s="312"/>
      <c r="Z639" s="312"/>
    </row>
    <row r="640" spans="1:26" customFormat="1">
      <c r="A640" s="312"/>
      <c r="B640" s="312"/>
      <c r="C640" s="312"/>
      <c r="S640" s="312"/>
      <c r="T640" s="312"/>
      <c r="U640" s="312"/>
      <c r="V640" s="312"/>
      <c r="W640" s="312"/>
      <c r="X640" s="312"/>
      <c r="Y640" s="312"/>
      <c r="Z640" s="312"/>
    </row>
    <row r="641" spans="1:26" customFormat="1">
      <c r="A641" s="312"/>
      <c r="B641" s="312"/>
      <c r="C641" s="312"/>
      <c r="S641" s="312"/>
      <c r="T641" s="312"/>
      <c r="U641" s="312"/>
      <c r="V641" s="312"/>
      <c r="W641" s="312"/>
      <c r="X641" s="312"/>
      <c r="Y641" s="312"/>
      <c r="Z641" s="312"/>
    </row>
    <row r="642" spans="1:26" customFormat="1">
      <c r="A642" s="312"/>
      <c r="B642" s="312"/>
      <c r="C642" s="312"/>
      <c r="S642" s="312"/>
      <c r="T642" s="312"/>
      <c r="U642" s="312"/>
      <c r="V642" s="312"/>
      <c r="W642" s="312"/>
      <c r="X642" s="312"/>
      <c r="Y642" s="312"/>
      <c r="Z642" s="312"/>
    </row>
    <row r="643" spans="1:26" customFormat="1">
      <c r="A643" s="312"/>
      <c r="B643" s="312"/>
      <c r="C643" s="312"/>
      <c r="S643" s="312"/>
      <c r="T643" s="312"/>
      <c r="U643" s="312"/>
      <c r="V643" s="312"/>
      <c r="W643" s="312"/>
      <c r="X643" s="312"/>
      <c r="Y643" s="312"/>
      <c r="Z643" s="312"/>
    </row>
    <row r="644" spans="1:26" customFormat="1">
      <c r="A644" s="312"/>
      <c r="B644" s="312"/>
      <c r="C644" s="312"/>
      <c r="S644" s="312"/>
      <c r="T644" s="312"/>
      <c r="U644" s="312"/>
      <c r="V644" s="312"/>
      <c r="W644" s="312"/>
      <c r="X644" s="312"/>
      <c r="Y644" s="312"/>
      <c r="Z644" s="312"/>
    </row>
    <row r="645" spans="1:26" customFormat="1">
      <c r="A645" s="312"/>
      <c r="B645" s="312"/>
      <c r="C645" s="312"/>
      <c r="S645" s="312"/>
      <c r="T645" s="312"/>
      <c r="U645" s="312"/>
      <c r="V645" s="312"/>
      <c r="W645" s="312"/>
      <c r="X645" s="312"/>
      <c r="Y645" s="312"/>
      <c r="Z645" s="312"/>
    </row>
    <row r="646" spans="1:26" customFormat="1">
      <c r="A646" s="312"/>
      <c r="B646" s="312"/>
      <c r="C646" s="312"/>
      <c r="S646" s="312"/>
      <c r="T646" s="312"/>
      <c r="U646" s="312"/>
      <c r="V646" s="312"/>
      <c r="W646" s="312"/>
      <c r="X646" s="312"/>
      <c r="Y646" s="312"/>
      <c r="Z646" s="312"/>
    </row>
    <row r="647" spans="1:26" customFormat="1">
      <c r="A647" s="312"/>
      <c r="B647" s="312"/>
      <c r="C647" s="312"/>
      <c r="S647" s="312"/>
      <c r="T647" s="312"/>
      <c r="U647" s="312"/>
      <c r="V647" s="312"/>
      <c r="W647" s="312"/>
      <c r="X647" s="312"/>
      <c r="Y647" s="312"/>
      <c r="Z647" s="312"/>
    </row>
    <row r="648" spans="1:26" customFormat="1">
      <c r="A648" s="312"/>
      <c r="B648" s="312"/>
      <c r="C648" s="312"/>
      <c r="S648" s="312"/>
      <c r="T648" s="312"/>
      <c r="U648" s="312"/>
      <c r="V648" s="312"/>
      <c r="W648" s="312"/>
      <c r="X648" s="312"/>
      <c r="Y648" s="312"/>
      <c r="Z648" s="312"/>
    </row>
    <row r="649" spans="1:26" customFormat="1">
      <c r="A649" s="312"/>
      <c r="B649" s="312"/>
      <c r="C649" s="312"/>
      <c r="S649" s="312"/>
      <c r="T649" s="312"/>
      <c r="U649" s="312"/>
      <c r="V649" s="312"/>
      <c r="W649" s="312"/>
      <c r="X649" s="312"/>
      <c r="Y649" s="312"/>
      <c r="Z649" s="312"/>
    </row>
    <row r="650" spans="1:26" customFormat="1">
      <c r="A650" s="312"/>
      <c r="B650" s="312"/>
      <c r="C650" s="312"/>
      <c r="S650" s="312"/>
      <c r="T650" s="312"/>
      <c r="U650" s="312"/>
      <c r="V650" s="312"/>
      <c r="W650" s="312"/>
      <c r="X650" s="312"/>
      <c r="Y650" s="312"/>
      <c r="Z650" s="312"/>
    </row>
    <row r="651" spans="1:26" customFormat="1">
      <c r="A651" s="312"/>
      <c r="B651" s="312"/>
      <c r="C651" s="312"/>
      <c r="S651" s="312"/>
      <c r="T651" s="312"/>
      <c r="U651" s="312"/>
      <c r="V651" s="312"/>
      <c r="W651" s="312"/>
      <c r="X651" s="312"/>
      <c r="Y651" s="312"/>
      <c r="Z651" s="312"/>
    </row>
    <row r="652" spans="1:26" customFormat="1">
      <c r="A652" s="312"/>
      <c r="B652" s="312"/>
      <c r="C652" s="312"/>
      <c r="S652" s="312"/>
      <c r="T652" s="312"/>
      <c r="U652" s="312"/>
      <c r="V652" s="312"/>
      <c r="W652" s="312"/>
      <c r="X652" s="312"/>
      <c r="Y652" s="312"/>
      <c r="Z652" s="312"/>
    </row>
    <row r="653" spans="1:26" customFormat="1">
      <c r="A653" s="312"/>
      <c r="B653" s="312"/>
      <c r="C653" s="312"/>
      <c r="S653" s="312"/>
      <c r="T653" s="312"/>
      <c r="U653" s="312"/>
      <c r="V653" s="312"/>
      <c r="W653" s="312"/>
      <c r="X653" s="312"/>
      <c r="Y653" s="312"/>
      <c r="Z653" s="312"/>
    </row>
    <row r="654" spans="1:26" customFormat="1">
      <c r="A654" s="312"/>
      <c r="B654" s="312"/>
      <c r="C654" s="312"/>
      <c r="S654" s="312"/>
      <c r="T654" s="312"/>
      <c r="U654" s="312"/>
      <c r="V654" s="312"/>
      <c r="W654" s="312"/>
      <c r="X654" s="312"/>
      <c r="Y654" s="312"/>
      <c r="Z654" s="312"/>
    </row>
    <row r="655" spans="1:26" customFormat="1">
      <c r="A655" s="312"/>
      <c r="B655" s="312"/>
      <c r="C655" s="312"/>
      <c r="S655" s="312"/>
      <c r="T655" s="312"/>
      <c r="U655" s="312"/>
      <c r="V655" s="312"/>
      <c r="W655" s="312"/>
      <c r="X655" s="312"/>
      <c r="Y655" s="312"/>
      <c r="Z655" s="312"/>
    </row>
    <row r="656" spans="1:26" customFormat="1">
      <c r="A656" s="312"/>
      <c r="B656" s="312"/>
      <c r="C656" s="312"/>
      <c r="S656" s="312"/>
      <c r="T656" s="312"/>
      <c r="U656" s="312"/>
      <c r="V656" s="312"/>
      <c r="W656" s="312"/>
      <c r="X656" s="312"/>
      <c r="Y656" s="312"/>
      <c r="Z656" s="312"/>
    </row>
    <row r="657" spans="1:26" customFormat="1">
      <c r="A657" s="312"/>
      <c r="B657" s="312"/>
      <c r="C657" s="312"/>
      <c r="S657" s="312"/>
      <c r="T657" s="312"/>
      <c r="U657" s="312"/>
      <c r="V657" s="312"/>
      <c r="W657" s="312"/>
      <c r="X657" s="312"/>
      <c r="Y657" s="312"/>
      <c r="Z657" s="312"/>
    </row>
    <row r="658" spans="1:26" customFormat="1">
      <c r="A658" s="312"/>
      <c r="B658" s="312"/>
      <c r="C658" s="312"/>
      <c r="S658" s="312"/>
      <c r="T658" s="312"/>
      <c r="U658" s="312"/>
      <c r="V658" s="312"/>
      <c r="W658" s="312"/>
      <c r="X658" s="312"/>
      <c r="Y658" s="312"/>
      <c r="Z658" s="312"/>
    </row>
    <row r="659" spans="1:26" customFormat="1">
      <c r="A659" s="312"/>
      <c r="B659" s="312"/>
      <c r="C659" s="312"/>
      <c r="S659" s="312"/>
      <c r="T659" s="312"/>
      <c r="U659" s="312"/>
      <c r="V659" s="312"/>
      <c r="W659" s="312"/>
      <c r="X659" s="312"/>
      <c r="Y659" s="312"/>
      <c r="Z659" s="312"/>
    </row>
    <row r="660" spans="1:26" customFormat="1">
      <c r="A660" s="312"/>
      <c r="B660" s="312"/>
      <c r="C660" s="312"/>
      <c r="S660" s="312"/>
      <c r="T660" s="312"/>
      <c r="U660" s="312"/>
      <c r="V660" s="312"/>
      <c r="W660" s="312"/>
      <c r="X660" s="312"/>
      <c r="Y660" s="312"/>
      <c r="Z660" s="312"/>
    </row>
    <row r="661" spans="1:26" customFormat="1">
      <c r="A661" s="312"/>
      <c r="B661" s="312"/>
      <c r="C661" s="312"/>
      <c r="S661" s="312"/>
      <c r="T661" s="312"/>
      <c r="U661" s="312"/>
      <c r="V661" s="312"/>
      <c r="W661" s="312"/>
      <c r="X661" s="312"/>
      <c r="Y661" s="312"/>
      <c r="Z661" s="312"/>
    </row>
    <row r="662" spans="1:26" customFormat="1">
      <c r="A662" s="312"/>
      <c r="B662" s="312"/>
      <c r="C662" s="312"/>
      <c r="S662" s="312"/>
      <c r="T662" s="312"/>
      <c r="U662" s="312"/>
      <c r="V662" s="312"/>
      <c r="W662" s="312"/>
      <c r="X662" s="312"/>
      <c r="Y662" s="312"/>
      <c r="Z662" s="312"/>
    </row>
    <row r="663" spans="1:26" customFormat="1">
      <c r="A663" s="312"/>
      <c r="B663" s="312"/>
      <c r="C663" s="312"/>
      <c r="S663" s="312"/>
      <c r="T663" s="312"/>
      <c r="U663" s="312"/>
      <c r="V663" s="312"/>
      <c r="W663" s="312"/>
      <c r="X663" s="312"/>
      <c r="Y663" s="312"/>
      <c r="Z663" s="312"/>
    </row>
    <row r="664" spans="1:26" customFormat="1">
      <c r="A664" s="312"/>
      <c r="B664" s="312"/>
      <c r="C664" s="312"/>
      <c r="S664" s="312"/>
      <c r="T664" s="312"/>
      <c r="U664" s="312"/>
      <c r="V664" s="312"/>
      <c r="W664" s="312"/>
      <c r="X664" s="312"/>
      <c r="Y664" s="312"/>
      <c r="Z664" s="312"/>
    </row>
    <row r="665" spans="1:26" customFormat="1">
      <c r="A665" s="312"/>
      <c r="B665" s="312"/>
      <c r="C665" s="312"/>
      <c r="S665" s="312"/>
      <c r="T665" s="312"/>
      <c r="U665" s="312"/>
      <c r="V665" s="312"/>
      <c r="W665" s="312"/>
      <c r="X665" s="312"/>
      <c r="Y665" s="312"/>
      <c r="Z665" s="312"/>
    </row>
    <row r="666" spans="1:26" customFormat="1">
      <c r="A666" s="312"/>
      <c r="B666" s="312"/>
      <c r="C666" s="312"/>
      <c r="S666" s="312"/>
      <c r="T666" s="312"/>
      <c r="U666" s="312"/>
      <c r="V666" s="312"/>
      <c r="W666" s="312"/>
      <c r="X666" s="312"/>
      <c r="Y666" s="312"/>
      <c r="Z666" s="312"/>
    </row>
    <row r="667" spans="1:26" customFormat="1">
      <c r="A667" s="312"/>
      <c r="B667" s="312"/>
      <c r="C667" s="312"/>
      <c r="S667" s="312"/>
      <c r="T667" s="312"/>
      <c r="U667" s="312"/>
      <c r="V667" s="312"/>
      <c r="W667" s="312"/>
      <c r="X667" s="312"/>
      <c r="Y667" s="312"/>
      <c r="Z667" s="312"/>
    </row>
    <row r="668" spans="1:26" customFormat="1">
      <c r="A668" s="312"/>
      <c r="B668" s="312"/>
      <c r="C668" s="312"/>
      <c r="S668" s="312"/>
      <c r="T668" s="312"/>
      <c r="U668" s="312"/>
      <c r="V668" s="312"/>
      <c r="W668" s="312"/>
      <c r="X668" s="312"/>
      <c r="Y668" s="312"/>
      <c r="Z668" s="312"/>
    </row>
    <row r="669" spans="1:26" customFormat="1">
      <c r="A669" s="312"/>
      <c r="B669" s="312"/>
      <c r="C669" s="312"/>
      <c r="S669" s="312"/>
      <c r="T669" s="312"/>
      <c r="U669" s="312"/>
      <c r="V669" s="312"/>
      <c r="W669" s="312"/>
      <c r="X669" s="312"/>
      <c r="Y669" s="312"/>
      <c r="Z669" s="312"/>
    </row>
    <row r="670" spans="1:26" customFormat="1">
      <c r="A670" s="312"/>
      <c r="B670" s="312"/>
      <c r="C670" s="312"/>
      <c r="S670" s="312"/>
      <c r="T670" s="312"/>
      <c r="U670" s="312"/>
      <c r="V670" s="312"/>
      <c r="W670" s="312"/>
      <c r="X670" s="312"/>
      <c r="Y670" s="312"/>
      <c r="Z670" s="312"/>
    </row>
    <row r="671" spans="1:26" customFormat="1">
      <c r="A671" s="312"/>
      <c r="B671" s="312"/>
      <c r="C671" s="312"/>
      <c r="S671" s="312"/>
      <c r="T671" s="312"/>
      <c r="U671" s="312"/>
      <c r="V671" s="312"/>
      <c r="W671" s="312"/>
      <c r="X671" s="312"/>
      <c r="Y671" s="312"/>
      <c r="Z671" s="312"/>
    </row>
    <row r="672" spans="1:26" customFormat="1">
      <c r="A672" s="312"/>
      <c r="B672" s="312"/>
      <c r="C672" s="312"/>
      <c r="S672" s="312"/>
      <c r="T672" s="312"/>
      <c r="U672" s="312"/>
      <c r="V672" s="312"/>
      <c r="W672" s="312"/>
      <c r="X672" s="312"/>
      <c r="Y672" s="312"/>
      <c r="Z672" s="312"/>
    </row>
    <row r="673" spans="1:26" customFormat="1">
      <c r="A673" s="312"/>
      <c r="B673" s="312"/>
      <c r="C673" s="312"/>
      <c r="S673" s="312"/>
      <c r="T673" s="312"/>
      <c r="U673" s="312"/>
      <c r="V673" s="312"/>
      <c r="W673" s="312"/>
      <c r="X673" s="312"/>
      <c r="Y673" s="312"/>
      <c r="Z673" s="312"/>
    </row>
    <row r="674" spans="1:26" customFormat="1">
      <c r="A674" s="312"/>
      <c r="B674" s="312"/>
      <c r="C674" s="312"/>
      <c r="S674" s="312"/>
      <c r="T674" s="312"/>
      <c r="U674" s="312"/>
      <c r="V674" s="312"/>
      <c r="W674" s="312"/>
      <c r="X674" s="312"/>
      <c r="Y674" s="312"/>
      <c r="Z674" s="312"/>
    </row>
    <row r="675" spans="1:26" customFormat="1">
      <c r="A675" s="312"/>
      <c r="B675" s="312"/>
      <c r="C675" s="312"/>
      <c r="S675" s="312"/>
      <c r="T675" s="312"/>
      <c r="U675" s="312"/>
      <c r="V675" s="312"/>
      <c r="W675" s="312"/>
      <c r="X675" s="312"/>
      <c r="Y675" s="312"/>
      <c r="Z675" s="312"/>
    </row>
    <row r="676" spans="1:26" customFormat="1">
      <c r="A676" s="312"/>
      <c r="B676" s="312"/>
      <c r="C676" s="312"/>
      <c r="S676" s="312"/>
      <c r="T676" s="312"/>
      <c r="U676" s="312"/>
      <c r="V676" s="312"/>
      <c r="W676" s="312"/>
      <c r="X676" s="312"/>
      <c r="Y676" s="312"/>
      <c r="Z676" s="312"/>
    </row>
    <row r="677" spans="1:26" customFormat="1">
      <c r="A677" s="312"/>
      <c r="B677" s="312"/>
      <c r="C677" s="312"/>
      <c r="S677" s="312"/>
      <c r="T677" s="312"/>
      <c r="U677" s="312"/>
      <c r="V677" s="312"/>
      <c r="W677" s="312"/>
      <c r="X677" s="312"/>
      <c r="Y677" s="312"/>
      <c r="Z677" s="312"/>
    </row>
    <row r="678" spans="1:26" customFormat="1">
      <c r="A678" s="312"/>
      <c r="B678" s="312"/>
      <c r="C678" s="312"/>
      <c r="S678" s="312"/>
      <c r="T678" s="312"/>
      <c r="U678" s="312"/>
      <c r="V678" s="312"/>
      <c r="W678" s="312"/>
      <c r="X678" s="312"/>
      <c r="Y678" s="312"/>
      <c r="Z678" s="312"/>
    </row>
    <row r="679" spans="1:26" customFormat="1">
      <c r="A679" s="312"/>
      <c r="B679" s="312"/>
      <c r="C679" s="312"/>
      <c r="S679" s="312"/>
      <c r="T679" s="312"/>
      <c r="U679" s="312"/>
      <c r="V679" s="312"/>
      <c r="W679" s="312"/>
      <c r="X679" s="312"/>
      <c r="Y679" s="312"/>
      <c r="Z679" s="312"/>
    </row>
    <row r="680" spans="1:26" customFormat="1">
      <c r="A680" s="312"/>
      <c r="B680" s="312"/>
      <c r="C680" s="312"/>
      <c r="S680" s="312"/>
      <c r="T680" s="312"/>
      <c r="U680" s="312"/>
      <c r="V680" s="312"/>
      <c r="W680" s="312"/>
      <c r="X680" s="312"/>
      <c r="Y680" s="312"/>
      <c r="Z680" s="312"/>
    </row>
    <row r="681" spans="1:26" customFormat="1">
      <c r="A681" s="312"/>
      <c r="B681" s="312"/>
      <c r="C681" s="312"/>
      <c r="S681" s="312"/>
      <c r="T681" s="312"/>
      <c r="U681" s="312"/>
      <c r="V681" s="312"/>
      <c r="W681" s="312"/>
      <c r="X681" s="312"/>
      <c r="Y681" s="312"/>
      <c r="Z681" s="312"/>
    </row>
    <row r="682" spans="1:26" customFormat="1">
      <c r="A682" s="312"/>
      <c r="B682" s="312"/>
      <c r="C682" s="312"/>
      <c r="S682" s="312"/>
      <c r="T682" s="312"/>
      <c r="U682" s="312"/>
      <c r="V682" s="312"/>
      <c r="W682" s="312"/>
      <c r="X682" s="312"/>
      <c r="Y682" s="312"/>
      <c r="Z682" s="312"/>
    </row>
    <row r="683" spans="1:26" customFormat="1">
      <c r="A683" s="312"/>
      <c r="B683" s="312"/>
      <c r="C683" s="312"/>
      <c r="S683" s="312"/>
      <c r="T683" s="312"/>
      <c r="U683" s="312"/>
      <c r="V683" s="312"/>
      <c r="W683" s="312"/>
      <c r="X683" s="312"/>
      <c r="Y683" s="312"/>
      <c r="Z683" s="312"/>
    </row>
    <row r="684" spans="1:26" customFormat="1">
      <c r="A684" s="312"/>
      <c r="B684" s="312"/>
      <c r="C684" s="312"/>
      <c r="S684" s="312"/>
      <c r="T684" s="312"/>
      <c r="U684" s="312"/>
      <c r="V684" s="312"/>
      <c r="W684" s="312"/>
      <c r="X684" s="312"/>
      <c r="Y684" s="312"/>
      <c r="Z684" s="312"/>
    </row>
    <row r="685" spans="1:26" customFormat="1">
      <c r="A685" s="312"/>
      <c r="B685" s="312"/>
      <c r="C685" s="312"/>
      <c r="S685" s="312"/>
      <c r="T685" s="312"/>
      <c r="U685" s="312"/>
      <c r="V685" s="312"/>
      <c r="W685" s="312"/>
      <c r="X685" s="312"/>
      <c r="Y685" s="312"/>
      <c r="Z685" s="312"/>
    </row>
    <row r="686" spans="1:26" customFormat="1">
      <c r="A686" s="312"/>
      <c r="B686" s="312"/>
      <c r="C686" s="312"/>
      <c r="S686" s="312"/>
      <c r="T686" s="312"/>
      <c r="U686" s="312"/>
      <c r="V686" s="312"/>
      <c r="W686" s="312"/>
      <c r="X686" s="312"/>
      <c r="Y686" s="312"/>
      <c r="Z686" s="312"/>
    </row>
    <row r="687" spans="1:26" customFormat="1">
      <c r="A687" s="312"/>
      <c r="B687" s="312"/>
      <c r="C687" s="312"/>
      <c r="S687" s="312"/>
      <c r="T687" s="312"/>
      <c r="U687" s="312"/>
      <c r="V687" s="312"/>
      <c r="W687" s="312"/>
      <c r="X687" s="312"/>
      <c r="Y687" s="312"/>
      <c r="Z687" s="312"/>
    </row>
    <row r="688" spans="1:26" customFormat="1">
      <c r="A688" s="312"/>
      <c r="B688" s="312"/>
      <c r="C688" s="312"/>
      <c r="S688" s="312"/>
      <c r="T688" s="312"/>
      <c r="U688" s="312"/>
      <c r="V688" s="312"/>
      <c r="W688" s="312"/>
      <c r="X688" s="312"/>
      <c r="Y688" s="312"/>
      <c r="Z688" s="312"/>
    </row>
    <row r="689" spans="1:26" customFormat="1">
      <c r="A689" s="312"/>
      <c r="B689" s="312"/>
      <c r="C689" s="312"/>
      <c r="S689" s="312"/>
      <c r="T689" s="312"/>
      <c r="U689" s="312"/>
      <c r="V689" s="312"/>
      <c r="W689" s="312"/>
      <c r="X689" s="312"/>
      <c r="Y689" s="312"/>
      <c r="Z689" s="312"/>
    </row>
    <row r="690" spans="1:26" customFormat="1">
      <c r="A690" s="312"/>
      <c r="B690" s="312"/>
      <c r="C690" s="312"/>
      <c r="S690" s="312"/>
      <c r="T690" s="312"/>
      <c r="U690" s="312"/>
      <c r="V690" s="312"/>
      <c r="W690" s="312"/>
      <c r="X690" s="312"/>
      <c r="Y690" s="312"/>
      <c r="Z690" s="312"/>
    </row>
    <row r="691" spans="1:26" customFormat="1">
      <c r="A691" s="312"/>
      <c r="B691" s="312"/>
      <c r="C691" s="312"/>
      <c r="S691" s="312"/>
      <c r="T691" s="312"/>
      <c r="U691" s="312"/>
      <c r="V691" s="312"/>
      <c r="W691" s="312"/>
      <c r="X691" s="312"/>
      <c r="Y691" s="312"/>
      <c r="Z691" s="312"/>
    </row>
    <row r="692" spans="1:26" customFormat="1">
      <c r="A692" s="312"/>
      <c r="B692" s="312"/>
      <c r="C692" s="312"/>
      <c r="S692" s="312"/>
      <c r="T692" s="312"/>
      <c r="U692" s="312"/>
      <c r="V692" s="312"/>
      <c r="W692" s="312"/>
      <c r="X692" s="312"/>
      <c r="Y692" s="312"/>
      <c r="Z692" s="312"/>
    </row>
    <row r="693" spans="1:26" customFormat="1">
      <c r="A693" s="312"/>
      <c r="B693" s="312"/>
      <c r="C693" s="312"/>
      <c r="S693" s="312"/>
      <c r="T693" s="312"/>
      <c r="U693" s="312"/>
      <c r="V693" s="312"/>
      <c r="W693" s="312"/>
      <c r="X693" s="312"/>
      <c r="Y693" s="312"/>
      <c r="Z693" s="312"/>
    </row>
    <row r="694" spans="1:26" customFormat="1">
      <c r="A694" s="312"/>
      <c r="B694" s="312"/>
      <c r="C694" s="312"/>
      <c r="S694" s="312"/>
      <c r="T694" s="312"/>
      <c r="U694" s="312"/>
      <c r="V694" s="312"/>
      <c r="W694" s="312"/>
      <c r="X694" s="312"/>
      <c r="Y694" s="312"/>
      <c r="Z694" s="312"/>
    </row>
    <row r="695" spans="1:26" customFormat="1">
      <c r="A695" s="312"/>
      <c r="B695" s="312"/>
      <c r="C695" s="312"/>
      <c r="S695" s="312"/>
      <c r="T695" s="312"/>
      <c r="U695" s="312"/>
      <c r="V695" s="312"/>
      <c r="W695" s="312"/>
      <c r="X695" s="312"/>
      <c r="Y695" s="312"/>
      <c r="Z695" s="312"/>
    </row>
    <row r="696" spans="1:26" customFormat="1">
      <c r="A696" s="312"/>
      <c r="B696" s="312"/>
      <c r="C696" s="312"/>
      <c r="S696" s="312"/>
      <c r="T696" s="312"/>
      <c r="U696" s="312"/>
      <c r="V696" s="312"/>
      <c r="W696" s="312"/>
      <c r="X696" s="312"/>
      <c r="Y696" s="312"/>
      <c r="Z696" s="312"/>
    </row>
    <row r="697" spans="1:26" customFormat="1">
      <c r="A697" s="312"/>
      <c r="B697" s="312"/>
      <c r="C697" s="312"/>
      <c r="S697" s="312"/>
      <c r="T697" s="312"/>
      <c r="U697" s="312"/>
      <c r="V697" s="312"/>
      <c r="W697" s="312"/>
      <c r="X697" s="312"/>
      <c r="Y697" s="312"/>
      <c r="Z697" s="312"/>
    </row>
    <row r="698" spans="1:26" customFormat="1">
      <c r="A698" s="312"/>
      <c r="B698" s="312"/>
      <c r="C698" s="312"/>
      <c r="S698" s="312"/>
      <c r="T698" s="312"/>
      <c r="U698" s="312"/>
      <c r="V698" s="312"/>
      <c r="W698" s="312"/>
      <c r="X698" s="312"/>
      <c r="Y698" s="312"/>
      <c r="Z698" s="312"/>
    </row>
    <row r="699" spans="1:26" customFormat="1">
      <c r="A699" s="312"/>
      <c r="B699" s="312"/>
      <c r="C699" s="312"/>
      <c r="S699" s="312"/>
      <c r="T699" s="312"/>
      <c r="U699" s="312"/>
      <c r="V699" s="312"/>
      <c r="W699" s="312"/>
      <c r="X699" s="312"/>
      <c r="Y699" s="312"/>
      <c r="Z699" s="312"/>
    </row>
    <row r="700" spans="1:26" customFormat="1">
      <c r="A700" s="312"/>
      <c r="B700" s="312"/>
      <c r="C700" s="312"/>
      <c r="S700" s="312"/>
      <c r="T700" s="312"/>
      <c r="U700" s="312"/>
      <c r="V700" s="312"/>
      <c r="W700" s="312"/>
      <c r="X700" s="312"/>
      <c r="Y700" s="312"/>
      <c r="Z700" s="312"/>
    </row>
    <row r="701" spans="1:26" customFormat="1">
      <c r="A701" s="312"/>
      <c r="B701" s="312"/>
      <c r="C701" s="312"/>
      <c r="S701" s="312"/>
      <c r="T701" s="312"/>
      <c r="U701" s="312"/>
      <c r="V701" s="312"/>
      <c r="W701" s="312"/>
      <c r="X701" s="312"/>
      <c r="Y701" s="312"/>
      <c r="Z701" s="312"/>
    </row>
    <row r="702" spans="1:26" customFormat="1">
      <c r="A702" s="312"/>
      <c r="B702" s="312"/>
      <c r="C702" s="312"/>
      <c r="S702" s="312"/>
      <c r="T702" s="312"/>
      <c r="U702" s="312"/>
      <c r="V702" s="312"/>
      <c r="W702" s="312"/>
      <c r="X702" s="312"/>
      <c r="Y702" s="312"/>
      <c r="Z702" s="312"/>
    </row>
    <row r="703" spans="1:26" customFormat="1">
      <c r="A703" s="312"/>
      <c r="B703" s="312"/>
      <c r="C703" s="312"/>
      <c r="S703" s="312"/>
      <c r="T703" s="312"/>
      <c r="U703" s="312"/>
      <c r="V703" s="312"/>
      <c r="W703" s="312"/>
      <c r="X703" s="312"/>
      <c r="Y703" s="312"/>
      <c r="Z703" s="312"/>
    </row>
    <row r="704" spans="1:26" customFormat="1">
      <c r="A704" s="312"/>
      <c r="B704" s="312"/>
      <c r="C704" s="312"/>
      <c r="S704" s="312"/>
      <c r="T704" s="312"/>
      <c r="U704" s="312"/>
      <c r="V704" s="312"/>
      <c r="W704" s="312"/>
      <c r="X704" s="312"/>
      <c r="Y704" s="312"/>
      <c r="Z704" s="312"/>
    </row>
    <row r="705" spans="1:26" customFormat="1">
      <c r="A705" s="312"/>
      <c r="B705" s="312"/>
      <c r="C705" s="312"/>
      <c r="S705" s="312"/>
      <c r="T705" s="312"/>
      <c r="U705" s="312"/>
      <c r="V705" s="312"/>
      <c r="W705" s="312"/>
      <c r="X705" s="312"/>
      <c r="Y705" s="312"/>
      <c r="Z705" s="312"/>
    </row>
    <row r="706" spans="1:26" customFormat="1">
      <c r="A706" s="312"/>
      <c r="B706" s="312"/>
      <c r="C706" s="312"/>
      <c r="S706" s="312"/>
      <c r="T706" s="312"/>
      <c r="U706" s="312"/>
      <c r="V706" s="312"/>
      <c r="W706" s="312"/>
      <c r="X706" s="312"/>
      <c r="Y706" s="312"/>
      <c r="Z706" s="312"/>
    </row>
    <row r="707" spans="1:26" customFormat="1">
      <c r="A707" s="312"/>
      <c r="B707" s="312"/>
      <c r="C707" s="312"/>
      <c r="S707" s="312"/>
      <c r="T707" s="312"/>
      <c r="U707" s="312"/>
      <c r="V707" s="312"/>
      <c r="W707" s="312"/>
      <c r="X707" s="312"/>
      <c r="Y707" s="312"/>
      <c r="Z707" s="312"/>
    </row>
    <row r="708" spans="1:26" customFormat="1">
      <c r="A708" s="312"/>
      <c r="B708" s="312"/>
      <c r="C708" s="312"/>
      <c r="S708" s="312"/>
      <c r="T708" s="312"/>
      <c r="U708" s="312"/>
      <c r="V708" s="312"/>
      <c r="W708" s="312"/>
      <c r="X708" s="312"/>
      <c r="Y708" s="312"/>
      <c r="Z708" s="312"/>
    </row>
    <row r="709" spans="1:26" customFormat="1">
      <c r="A709" s="312"/>
      <c r="B709" s="312"/>
      <c r="C709" s="312"/>
      <c r="S709" s="312"/>
      <c r="T709" s="312"/>
      <c r="U709" s="312"/>
      <c r="V709" s="312"/>
      <c r="W709" s="312"/>
      <c r="X709" s="312"/>
      <c r="Y709" s="312"/>
      <c r="Z709" s="312"/>
    </row>
    <row r="710" spans="1:26" customFormat="1">
      <c r="A710" s="312"/>
      <c r="B710" s="312"/>
      <c r="C710" s="312"/>
      <c r="S710" s="312"/>
      <c r="T710" s="312"/>
      <c r="U710" s="312"/>
      <c r="V710" s="312"/>
      <c r="W710" s="312"/>
      <c r="X710" s="312"/>
      <c r="Y710" s="312"/>
      <c r="Z710" s="312"/>
    </row>
    <row r="711" spans="1:26" customFormat="1">
      <c r="A711" s="312"/>
      <c r="B711" s="312"/>
      <c r="C711" s="312"/>
      <c r="S711" s="312"/>
      <c r="T711" s="312"/>
      <c r="U711" s="312"/>
      <c r="V711" s="312"/>
      <c r="W711" s="312"/>
      <c r="X711" s="312"/>
      <c r="Y711" s="312"/>
      <c r="Z711" s="312"/>
    </row>
    <row r="712" spans="1:26" customFormat="1">
      <c r="A712" s="312"/>
      <c r="B712" s="312"/>
      <c r="C712" s="312"/>
      <c r="S712" s="312"/>
      <c r="T712" s="312"/>
      <c r="U712" s="312"/>
      <c r="V712" s="312"/>
      <c r="W712" s="312"/>
      <c r="X712" s="312"/>
      <c r="Y712" s="312"/>
      <c r="Z712" s="312"/>
    </row>
    <row r="713" spans="1:26" customFormat="1">
      <c r="A713" s="312"/>
      <c r="B713" s="312"/>
      <c r="C713" s="312"/>
      <c r="S713" s="312"/>
      <c r="T713" s="312"/>
      <c r="U713" s="312"/>
      <c r="V713" s="312"/>
      <c r="W713" s="312"/>
      <c r="X713" s="312"/>
      <c r="Y713" s="312"/>
      <c r="Z713" s="312"/>
    </row>
    <row r="714" spans="1:26" customFormat="1">
      <c r="A714" s="312"/>
      <c r="B714" s="312"/>
      <c r="C714" s="312"/>
      <c r="S714" s="312"/>
      <c r="T714" s="312"/>
      <c r="U714" s="312"/>
      <c r="V714" s="312"/>
      <c r="W714" s="312"/>
      <c r="X714" s="312"/>
      <c r="Y714" s="312"/>
      <c r="Z714" s="312"/>
    </row>
    <row r="715" spans="1:26" customFormat="1">
      <c r="A715" s="312"/>
      <c r="B715" s="312"/>
      <c r="C715" s="312"/>
      <c r="S715" s="312"/>
      <c r="T715" s="312"/>
      <c r="U715" s="312"/>
      <c r="V715" s="312"/>
      <c r="W715" s="312"/>
      <c r="X715" s="312"/>
      <c r="Y715" s="312"/>
      <c r="Z715" s="312"/>
    </row>
    <row r="716" spans="1:26" customFormat="1">
      <c r="A716" s="312"/>
      <c r="B716" s="312"/>
      <c r="C716" s="312"/>
      <c r="S716" s="312"/>
      <c r="T716" s="312"/>
      <c r="U716" s="312"/>
      <c r="V716" s="312"/>
      <c r="W716" s="312"/>
      <c r="X716" s="312"/>
      <c r="Y716" s="312"/>
      <c r="Z716" s="312"/>
    </row>
    <row r="717" spans="1:26" customFormat="1">
      <c r="A717" s="312"/>
      <c r="B717" s="312"/>
      <c r="C717" s="312"/>
      <c r="S717" s="312"/>
      <c r="T717" s="312"/>
      <c r="U717" s="312"/>
      <c r="V717" s="312"/>
      <c r="W717" s="312"/>
      <c r="X717" s="312"/>
      <c r="Y717" s="312"/>
      <c r="Z717" s="312"/>
    </row>
    <row r="718" spans="1:26" customFormat="1">
      <c r="A718" s="312"/>
      <c r="B718" s="312"/>
      <c r="C718" s="312"/>
      <c r="S718" s="312"/>
      <c r="T718" s="312"/>
      <c r="U718" s="312"/>
      <c r="V718" s="312"/>
      <c r="W718" s="312"/>
      <c r="X718" s="312"/>
      <c r="Y718" s="312"/>
      <c r="Z718" s="312"/>
    </row>
    <row r="719" spans="1:26" customFormat="1">
      <c r="A719" s="312"/>
      <c r="B719" s="312"/>
      <c r="C719" s="312"/>
      <c r="S719" s="312"/>
      <c r="T719" s="312"/>
      <c r="U719" s="312"/>
      <c r="V719" s="312"/>
      <c r="W719" s="312"/>
      <c r="X719" s="312"/>
      <c r="Y719" s="312"/>
      <c r="Z719" s="312"/>
    </row>
    <row r="720" spans="1:26" customFormat="1">
      <c r="A720" s="312"/>
      <c r="B720" s="312"/>
      <c r="C720" s="312"/>
      <c r="S720" s="312"/>
      <c r="T720" s="312"/>
      <c r="U720" s="312"/>
      <c r="V720" s="312"/>
      <c r="W720" s="312"/>
      <c r="X720" s="312"/>
      <c r="Y720" s="312"/>
      <c r="Z720" s="312"/>
    </row>
    <row r="721" spans="1:26" customFormat="1">
      <c r="A721" s="312"/>
      <c r="B721" s="312"/>
      <c r="C721" s="312"/>
      <c r="S721" s="312"/>
      <c r="T721" s="312"/>
      <c r="U721" s="312"/>
      <c r="V721" s="312"/>
      <c r="W721" s="312"/>
      <c r="X721" s="312"/>
      <c r="Y721" s="312"/>
      <c r="Z721" s="312"/>
    </row>
    <row r="722" spans="1:26" customFormat="1">
      <c r="A722" s="312"/>
      <c r="B722" s="312"/>
      <c r="C722" s="312"/>
      <c r="S722" s="312"/>
      <c r="T722" s="312"/>
      <c r="U722" s="312"/>
      <c r="V722" s="312"/>
      <c r="W722" s="312"/>
      <c r="X722" s="312"/>
      <c r="Y722" s="312"/>
      <c r="Z722" s="312"/>
    </row>
    <row r="723" spans="1:26" customFormat="1">
      <c r="A723" s="312"/>
      <c r="B723" s="312"/>
      <c r="C723" s="312"/>
      <c r="S723" s="312"/>
      <c r="T723" s="312"/>
      <c r="U723" s="312"/>
      <c r="V723" s="312"/>
      <c r="W723" s="312"/>
      <c r="X723" s="312"/>
      <c r="Y723" s="312"/>
      <c r="Z723" s="312"/>
    </row>
    <row r="724" spans="1:26" customFormat="1">
      <c r="A724" s="312"/>
      <c r="B724" s="312"/>
      <c r="C724" s="312"/>
      <c r="S724" s="312"/>
      <c r="T724" s="312"/>
      <c r="U724" s="312"/>
      <c r="V724" s="312"/>
      <c r="W724" s="312"/>
      <c r="X724" s="312"/>
      <c r="Y724" s="312"/>
      <c r="Z724" s="312"/>
    </row>
    <row r="725" spans="1:26" customFormat="1">
      <c r="A725" s="312"/>
      <c r="B725" s="312"/>
      <c r="C725" s="312"/>
      <c r="S725" s="312"/>
      <c r="T725" s="312"/>
      <c r="U725" s="312"/>
      <c r="V725" s="312"/>
      <c r="W725" s="312"/>
      <c r="X725" s="312"/>
      <c r="Y725" s="312"/>
      <c r="Z725" s="312"/>
    </row>
    <row r="726" spans="1:26" customFormat="1">
      <c r="A726" s="312"/>
      <c r="B726" s="312"/>
      <c r="C726" s="312"/>
      <c r="S726" s="312"/>
      <c r="T726" s="312"/>
      <c r="U726" s="312"/>
      <c r="V726" s="312"/>
      <c r="W726" s="312"/>
      <c r="X726" s="312"/>
      <c r="Y726" s="312"/>
      <c r="Z726" s="312"/>
    </row>
    <row r="727" spans="1:26" customFormat="1">
      <c r="A727" s="312"/>
      <c r="B727" s="312"/>
      <c r="C727" s="312"/>
      <c r="S727" s="312"/>
      <c r="T727" s="312"/>
      <c r="U727" s="312"/>
      <c r="V727" s="312"/>
      <c r="W727" s="312"/>
      <c r="X727" s="312"/>
      <c r="Y727" s="312"/>
      <c r="Z727" s="312"/>
    </row>
    <row r="728" spans="1:26" customFormat="1">
      <c r="A728" s="312"/>
      <c r="B728" s="312"/>
      <c r="C728" s="312"/>
      <c r="S728" s="312"/>
      <c r="T728" s="312"/>
      <c r="U728" s="312"/>
      <c r="V728" s="312"/>
      <c r="W728" s="312"/>
      <c r="X728" s="312"/>
      <c r="Y728" s="312"/>
      <c r="Z728" s="312"/>
    </row>
    <row r="729" spans="1:26" customFormat="1">
      <c r="A729" s="312"/>
      <c r="B729" s="312"/>
      <c r="C729" s="312"/>
      <c r="S729" s="312"/>
      <c r="T729" s="312"/>
      <c r="U729" s="312"/>
      <c r="V729" s="312"/>
      <c r="W729" s="312"/>
      <c r="X729" s="312"/>
      <c r="Y729" s="312"/>
      <c r="Z729" s="312"/>
    </row>
    <row r="730" spans="1:26" customFormat="1">
      <c r="A730" s="312"/>
      <c r="B730" s="312"/>
      <c r="C730" s="312"/>
      <c r="S730" s="312"/>
      <c r="T730" s="312"/>
      <c r="U730" s="312"/>
      <c r="V730" s="312"/>
      <c r="W730" s="312"/>
      <c r="X730" s="312"/>
      <c r="Y730" s="312"/>
      <c r="Z730" s="312"/>
    </row>
    <row r="731" spans="1:26" customFormat="1">
      <c r="A731" s="312"/>
      <c r="B731" s="312"/>
      <c r="C731" s="312"/>
      <c r="S731" s="312"/>
      <c r="T731" s="312"/>
      <c r="U731" s="312"/>
      <c r="V731" s="312"/>
      <c r="W731" s="312"/>
      <c r="X731" s="312"/>
      <c r="Y731" s="312"/>
      <c r="Z731" s="312"/>
    </row>
    <row r="732" spans="1:26" customFormat="1">
      <c r="A732" s="312"/>
      <c r="B732" s="312"/>
      <c r="C732" s="312"/>
      <c r="S732" s="312"/>
      <c r="T732" s="312"/>
      <c r="U732" s="312"/>
      <c r="V732" s="312"/>
      <c r="W732" s="312"/>
      <c r="X732" s="312"/>
      <c r="Y732" s="312"/>
      <c r="Z732" s="312"/>
    </row>
    <row r="733" spans="1:26" customFormat="1">
      <c r="A733" s="312"/>
      <c r="B733" s="312"/>
      <c r="C733" s="312"/>
      <c r="S733" s="312"/>
      <c r="T733" s="312"/>
      <c r="U733" s="312"/>
      <c r="V733" s="312"/>
      <c r="W733" s="312"/>
      <c r="X733" s="312"/>
      <c r="Y733" s="312"/>
      <c r="Z733" s="312"/>
    </row>
    <row r="734" spans="1:26" customFormat="1">
      <c r="A734" s="312"/>
      <c r="B734" s="312"/>
      <c r="C734" s="312"/>
      <c r="S734" s="312"/>
      <c r="T734" s="312"/>
      <c r="U734" s="312"/>
      <c r="V734" s="312"/>
      <c r="W734" s="312"/>
      <c r="X734" s="312"/>
      <c r="Y734" s="312"/>
      <c r="Z734" s="312"/>
    </row>
    <row r="735" spans="1:26" customFormat="1">
      <c r="A735" s="312"/>
      <c r="B735" s="312"/>
      <c r="C735" s="312"/>
      <c r="S735" s="312"/>
      <c r="T735" s="312"/>
      <c r="U735" s="312"/>
      <c r="V735" s="312"/>
      <c r="W735" s="312"/>
      <c r="X735" s="312"/>
      <c r="Y735" s="312"/>
      <c r="Z735" s="312"/>
    </row>
    <row r="736" spans="1:26" customFormat="1">
      <c r="A736" s="312"/>
      <c r="B736" s="312"/>
      <c r="C736" s="312"/>
      <c r="S736" s="312"/>
      <c r="T736" s="312"/>
      <c r="U736" s="312"/>
      <c r="V736" s="312"/>
      <c r="W736" s="312"/>
      <c r="X736" s="312"/>
      <c r="Y736" s="312"/>
      <c r="Z736" s="312"/>
    </row>
    <row r="737" spans="1:26" customFormat="1">
      <c r="A737" s="312"/>
      <c r="B737" s="312"/>
      <c r="C737" s="312"/>
      <c r="S737" s="312"/>
      <c r="T737" s="312"/>
      <c r="U737" s="312"/>
      <c r="V737" s="312"/>
      <c r="W737" s="312"/>
      <c r="X737" s="312"/>
      <c r="Y737" s="312"/>
      <c r="Z737" s="312"/>
    </row>
    <row r="738" spans="1:26" customFormat="1">
      <c r="A738" s="312"/>
      <c r="B738" s="312"/>
      <c r="C738" s="312"/>
      <c r="S738" s="312"/>
      <c r="T738" s="312"/>
      <c r="U738" s="312"/>
      <c r="V738" s="312"/>
      <c r="W738" s="312"/>
      <c r="X738" s="312"/>
      <c r="Y738" s="312"/>
      <c r="Z738" s="312"/>
    </row>
    <row r="739" spans="1:26" customFormat="1">
      <c r="A739" s="312"/>
      <c r="B739" s="312"/>
      <c r="C739" s="312"/>
      <c r="S739" s="312"/>
      <c r="T739" s="312"/>
      <c r="U739" s="312"/>
      <c r="V739" s="312"/>
      <c r="W739" s="312"/>
      <c r="X739" s="312"/>
      <c r="Y739" s="312"/>
      <c r="Z739" s="312"/>
    </row>
    <row r="740" spans="1:26" customFormat="1">
      <c r="A740" s="312"/>
      <c r="B740" s="312"/>
      <c r="C740" s="312"/>
      <c r="S740" s="312"/>
      <c r="T740" s="312"/>
      <c r="U740" s="312"/>
      <c r="V740" s="312"/>
      <c r="W740" s="312"/>
      <c r="X740" s="312"/>
      <c r="Y740" s="312"/>
      <c r="Z740" s="312"/>
    </row>
    <row r="741" spans="1:26" customFormat="1">
      <c r="A741" s="312"/>
      <c r="B741" s="312"/>
      <c r="C741" s="312"/>
      <c r="S741" s="312"/>
      <c r="T741" s="312"/>
      <c r="U741" s="312"/>
      <c r="V741" s="312"/>
      <c r="W741" s="312"/>
      <c r="X741" s="312"/>
      <c r="Y741" s="312"/>
      <c r="Z741" s="312"/>
    </row>
    <row r="742" spans="1:26" customFormat="1">
      <c r="A742" s="312"/>
      <c r="B742" s="312"/>
      <c r="C742" s="312"/>
      <c r="S742" s="312"/>
      <c r="T742" s="312"/>
      <c r="U742" s="312"/>
      <c r="V742" s="312"/>
      <c r="W742" s="312"/>
      <c r="X742" s="312"/>
      <c r="Y742" s="312"/>
      <c r="Z742" s="312"/>
    </row>
    <row r="743" spans="1:26" customFormat="1">
      <c r="A743" s="312"/>
      <c r="B743" s="312"/>
      <c r="C743" s="312"/>
      <c r="S743" s="312"/>
      <c r="T743" s="312"/>
      <c r="U743" s="312"/>
      <c r="V743" s="312"/>
      <c r="W743" s="312"/>
      <c r="X743" s="312"/>
      <c r="Y743" s="312"/>
      <c r="Z743" s="312"/>
    </row>
    <row r="744" spans="1:26" customFormat="1">
      <c r="A744" s="312"/>
      <c r="B744" s="312"/>
      <c r="C744" s="312"/>
      <c r="S744" s="312"/>
      <c r="T744" s="312"/>
      <c r="U744" s="312"/>
      <c r="V744" s="312"/>
      <c r="W744" s="312"/>
      <c r="X744" s="312"/>
      <c r="Y744" s="312"/>
      <c r="Z744" s="312"/>
    </row>
    <row r="745" spans="1:26" customFormat="1">
      <c r="A745" s="312"/>
      <c r="B745" s="312"/>
      <c r="C745" s="312"/>
      <c r="S745" s="312"/>
      <c r="T745" s="312"/>
      <c r="U745" s="312"/>
      <c r="V745" s="312"/>
      <c r="W745" s="312"/>
      <c r="X745" s="312"/>
      <c r="Y745" s="312"/>
      <c r="Z745" s="312"/>
    </row>
    <row r="746" spans="1:26" customFormat="1">
      <c r="A746" s="312"/>
      <c r="B746" s="312"/>
      <c r="C746" s="312"/>
      <c r="S746" s="312"/>
      <c r="T746" s="312"/>
      <c r="U746" s="312"/>
      <c r="V746" s="312"/>
      <c r="W746" s="312"/>
      <c r="X746" s="312"/>
      <c r="Y746" s="312"/>
      <c r="Z746" s="312"/>
    </row>
    <row r="747" spans="1:26" customFormat="1">
      <c r="A747" s="312"/>
      <c r="B747" s="312"/>
      <c r="C747" s="312"/>
      <c r="S747" s="312"/>
      <c r="T747" s="312"/>
      <c r="U747" s="312"/>
      <c r="V747" s="312"/>
      <c r="W747" s="312"/>
      <c r="X747" s="312"/>
      <c r="Y747" s="312"/>
      <c r="Z747" s="312"/>
    </row>
    <row r="748" spans="1:26" customFormat="1">
      <c r="A748" s="312"/>
      <c r="B748" s="312"/>
      <c r="C748" s="312"/>
      <c r="S748" s="312"/>
      <c r="T748" s="312"/>
      <c r="U748" s="312"/>
      <c r="V748" s="312"/>
      <c r="W748" s="312"/>
      <c r="X748" s="312"/>
      <c r="Y748" s="312"/>
      <c r="Z748" s="312"/>
    </row>
    <row r="749" spans="1:26" customFormat="1">
      <c r="A749" s="312"/>
      <c r="B749" s="312"/>
      <c r="C749" s="312"/>
      <c r="S749" s="312"/>
      <c r="T749" s="312"/>
      <c r="U749" s="312"/>
      <c r="V749" s="312"/>
      <c r="W749" s="312"/>
      <c r="X749" s="312"/>
      <c r="Y749" s="312"/>
      <c r="Z749" s="312"/>
    </row>
    <row r="750" spans="1:26" customFormat="1">
      <c r="A750" s="312"/>
      <c r="B750" s="312"/>
      <c r="C750" s="312"/>
      <c r="S750" s="312"/>
      <c r="T750" s="312"/>
      <c r="U750" s="312"/>
      <c r="V750" s="312"/>
      <c r="W750" s="312"/>
      <c r="X750" s="312"/>
      <c r="Y750" s="312"/>
      <c r="Z750" s="312"/>
    </row>
    <row r="751" spans="1:26" customFormat="1">
      <c r="A751" s="312"/>
      <c r="B751" s="312"/>
      <c r="C751" s="312"/>
      <c r="S751" s="312"/>
      <c r="T751" s="312"/>
      <c r="U751" s="312"/>
      <c r="V751" s="312"/>
      <c r="W751" s="312"/>
      <c r="X751" s="312"/>
      <c r="Y751" s="312"/>
      <c r="Z751" s="312"/>
    </row>
    <row r="752" spans="1:26" customFormat="1">
      <c r="A752" s="312"/>
      <c r="B752" s="312"/>
      <c r="C752" s="312"/>
      <c r="S752" s="312"/>
      <c r="T752" s="312"/>
      <c r="U752" s="312"/>
      <c r="V752" s="312"/>
      <c r="W752" s="312"/>
      <c r="X752" s="312"/>
      <c r="Y752" s="312"/>
      <c r="Z752" s="312"/>
    </row>
    <row r="753" spans="1:26" customFormat="1">
      <c r="A753" s="312"/>
      <c r="B753" s="312"/>
      <c r="C753" s="312"/>
      <c r="S753" s="312"/>
      <c r="T753" s="312"/>
      <c r="U753" s="312"/>
      <c r="V753" s="312"/>
      <c r="W753" s="312"/>
      <c r="X753" s="312"/>
      <c r="Y753" s="312"/>
      <c r="Z753" s="312"/>
    </row>
    <row r="754" spans="1:26" customFormat="1">
      <c r="A754" s="312"/>
      <c r="B754" s="312"/>
      <c r="C754" s="312"/>
      <c r="S754" s="312"/>
      <c r="T754" s="312"/>
      <c r="U754" s="312"/>
      <c r="V754" s="312"/>
      <c r="W754" s="312"/>
      <c r="X754" s="312"/>
      <c r="Y754" s="312"/>
      <c r="Z754" s="312"/>
    </row>
    <row r="755" spans="1:26" customFormat="1">
      <c r="A755" s="312"/>
      <c r="B755" s="312"/>
      <c r="C755" s="312"/>
      <c r="S755" s="312"/>
      <c r="T755" s="312"/>
      <c r="U755" s="312"/>
      <c r="V755" s="312"/>
      <c r="W755" s="312"/>
      <c r="X755" s="312"/>
      <c r="Y755" s="312"/>
      <c r="Z755" s="312"/>
    </row>
    <row r="756" spans="1:26" customFormat="1">
      <c r="A756" s="312"/>
      <c r="B756" s="312"/>
      <c r="C756" s="312"/>
      <c r="S756" s="312"/>
      <c r="T756" s="312"/>
      <c r="U756" s="312"/>
      <c r="V756" s="312"/>
      <c r="W756" s="312"/>
      <c r="X756" s="312"/>
      <c r="Y756" s="312"/>
      <c r="Z756" s="312"/>
    </row>
    <row r="757" spans="1:26" customFormat="1">
      <c r="A757" s="312"/>
      <c r="B757" s="312"/>
      <c r="C757" s="312"/>
      <c r="S757" s="312"/>
      <c r="T757" s="312"/>
      <c r="U757" s="312"/>
      <c r="V757" s="312"/>
      <c r="W757" s="312"/>
      <c r="X757" s="312"/>
      <c r="Y757" s="312"/>
      <c r="Z757" s="312"/>
    </row>
    <row r="758" spans="1:26" customFormat="1">
      <c r="A758" s="312"/>
      <c r="B758" s="312"/>
      <c r="C758" s="312"/>
      <c r="S758" s="312"/>
      <c r="T758" s="312"/>
      <c r="U758" s="312"/>
      <c r="V758" s="312"/>
      <c r="W758" s="312"/>
      <c r="X758" s="312"/>
      <c r="Y758" s="312"/>
      <c r="Z758" s="312"/>
    </row>
    <row r="759" spans="1:26" customFormat="1">
      <c r="A759" s="312"/>
      <c r="B759" s="312"/>
      <c r="C759" s="312"/>
      <c r="S759" s="312"/>
      <c r="T759" s="312"/>
      <c r="U759" s="312"/>
      <c r="V759" s="312"/>
      <c r="W759" s="312"/>
      <c r="X759" s="312"/>
      <c r="Y759" s="312"/>
      <c r="Z759" s="312"/>
    </row>
    <row r="760" spans="1:26" customFormat="1">
      <c r="A760" s="312"/>
      <c r="B760" s="312"/>
      <c r="C760" s="312"/>
      <c r="S760" s="312"/>
      <c r="T760" s="312"/>
      <c r="U760" s="312"/>
      <c r="V760" s="312"/>
      <c r="W760" s="312"/>
      <c r="X760" s="312"/>
      <c r="Y760" s="312"/>
      <c r="Z760" s="312"/>
    </row>
    <row r="761" spans="1:26" customFormat="1">
      <c r="A761" s="312"/>
      <c r="B761" s="312"/>
      <c r="C761" s="312"/>
      <c r="S761" s="312"/>
      <c r="T761" s="312"/>
      <c r="U761" s="312"/>
      <c r="V761" s="312"/>
      <c r="W761" s="312"/>
      <c r="X761" s="312"/>
      <c r="Y761" s="312"/>
      <c r="Z761" s="312"/>
    </row>
    <row r="762" spans="1:26" customFormat="1">
      <c r="A762" s="312"/>
      <c r="B762" s="312"/>
      <c r="C762" s="312"/>
      <c r="S762" s="312"/>
      <c r="T762" s="312"/>
      <c r="U762" s="312"/>
      <c r="V762" s="312"/>
      <c r="W762" s="312"/>
      <c r="X762" s="312"/>
      <c r="Y762" s="312"/>
      <c r="Z762" s="312"/>
    </row>
    <row r="763" spans="1:26" customFormat="1">
      <c r="A763" s="312"/>
      <c r="B763" s="312"/>
      <c r="C763" s="312"/>
      <c r="S763" s="312"/>
      <c r="T763" s="312"/>
      <c r="U763" s="312"/>
      <c r="V763" s="312"/>
      <c r="W763" s="312"/>
      <c r="X763" s="312"/>
      <c r="Y763" s="312"/>
      <c r="Z763" s="312"/>
    </row>
    <row r="764" spans="1:26" customFormat="1">
      <c r="A764" s="312"/>
      <c r="B764" s="312"/>
      <c r="C764" s="312"/>
      <c r="S764" s="312"/>
      <c r="T764" s="312"/>
      <c r="U764" s="312"/>
      <c r="V764" s="312"/>
      <c r="W764" s="312"/>
      <c r="X764" s="312"/>
      <c r="Y764" s="312"/>
      <c r="Z764" s="312"/>
    </row>
    <row r="765" spans="1:26" customFormat="1">
      <c r="A765" s="312"/>
      <c r="B765" s="312"/>
      <c r="C765" s="312"/>
      <c r="S765" s="312"/>
      <c r="T765" s="312"/>
      <c r="U765" s="312"/>
      <c r="V765" s="312"/>
      <c r="W765" s="312"/>
      <c r="X765" s="312"/>
      <c r="Y765" s="312"/>
      <c r="Z765" s="312"/>
    </row>
    <row r="766" spans="1:26" customFormat="1">
      <c r="A766" s="312"/>
      <c r="B766" s="312"/>
      <c r="C766" s="312"/>
      <c r="S766" s="312"/>
      <c r="T766" s="312"/>
      <c r="U766" s="312"/>
      <c r="V766" s="312"/>
      <c r="W766" s="312"/>
      <c r="X766" s="312"/>
      <c r="Y766" s="312"/>
      <c r="Z766" s="312"/>
    </row>
    <row r="767" spans="1:26" customFormat="1">
      <c r="A767" s="312"/>
      <c r="B767" s="312"/>
      <c r="C767" s="312"/>
      <c r="S767" s="312"/>
      <c r="T767" s="312"/>
      <c r="U767" s="312"/>
      <c r="V767" s="312"/>
      <c r="W767" s="312"/>
      <c r="X767" s="312"/>
      <c r="Y767" s="312"/>
      <c r="Z767" s="312"/>
    </row>
    <row r="768" spans="1:26" customFormat="1">
      <c r="A768" s="312"/>
      <c r="B768" s="312"/>
      <c r="C768" s="312"/>
      <c r="S768" s="312"/>
      <c r="T768" s="312"/>
      <c r="U768" s="312"/>
      <c r="V768" s="312"/>
      <c r="W768" s="312"/>
      <c r="X768" s="312"/>
      <c r="Y768" s="312"/>
      <c r="Z768" s="312"/>
    </row>
    <row r="769" spans="1:26" customFormat="1">
      <c r="A769" s="312"/>
      <c r="B769" s="312"/>
      <c r="C769" s="312"/>
      <c r="S769" s="312"/>
      <c r="T769" s="312"/>
      <c r="U769" s="312"/>
      <c r="V769" s="312"/>
      <c r="W769" s="312"/>
      <c r="X769" s="312"/>
      <c r="Y769" s="312"/>
      <c r="Z769" s="312"/>
    </row>
    <row r="770" spans="1:26" customFormat="1">
      <c r="A770" s="312"/>
      <c r="B770" s="312"/>
      <c r="C770" s="312"/>
      <c r="S770" s="312"/>
      <c r="T770" s="312"/>
      <c r="U770" s="312"/>
      <c r="V770" s="312"/>
      <c r="W770" s="312"/>
      <c r="X770" s="312"/>
      <c r="Y770" s="312"/>
      <c r="Z770" s="312"/>
    </row>
    <row r="771" spans="1:26" customFormat="1">
      <c r="A771" s="312"/>
      <c r="B771" s="312"/>
      <c r="C771" s="312"/>
      <c r="S771" s="312"/>
      <c r="T771" s="312"/>
      <c r="U771" s="312"/>
      <c r="V771" s="312"/>
      <c r="W771" s="312"/>
      <c r="X771" s="312"/>
      <c r="Y771" s="312"/>
      <c r="Z771" s="312"/>
    </row>
    <row r="772" spans="1:26" customFormat="1">
      <c r="A772" s="312"/>
      <c r="B772" s="312"/>
      <c r="C772" s="312"/>
      <c r="S772" s="312"/>
      <c r="T772" s="312"/>
      <c r="U772" s="312"/>
      <c r="V772" s="312"/>
      <c r="W772" s="312"/>
      <c r="X772" s="312"/>
      <c r="Y772" s="312"/>
      <c r="Z772" s="312"/>
    </row>
    <row r="773" spans="1:26" customFormat="1">
      <c r="A773" s="312"/>
      <c r="B773" s="312"/>
      <c r="C773" s="312"/>
      <c r="S773" s="312"/>
      <c r="T773" s="312"/>
      <c r="U773" s="312"/>
      <c r="V773" s="312"/>
      <c r="W773" s="312"/>
      <c r="X773" s="312"/>
      <c r="Y773" s="312"/>
      <c r="Z773" s="312"/>
    </row>
    <row r="774" spans="1:26" customFormat="1">
      <c r="A774" s="312"/>
      <c r="B774" s="312"/>
      <c r="C774" s="312"/>
      <c r="S774" s="312"/>
      <c r="T774" s="312"/>
      <c r="U774" s="312"/>
      <c r="V774" s="312"/>
      <c r="W774" s="312"/>
      <c r="X774" s="312"/>
      <c r="Y774" s="312"/>
      <c r="Z774" s="312"/>
    </row>
    <row r="775" spans="1:26" customFormat="1">
      <c r="A775" s="312"/>
      <c r="B775" s="312"/>
      <c r="C775" s="312"/>
      <c r="S775" s="312"/>
      <c r="T775" s="312"/>
      <c r="U775" s="312"/>
      <c r="V775" s="312"/>
      <c r="W775" s="312"/>
      <c r="X775" s="312"/>
      <c r="Y775" s="312"/>
      <c r="Z775" s="312"/>
    </row>
    <row r="776" spans="1:26" customFormat="1">
      <c r="A776" s="312"/>
      <c r="B776" s="312"/>
      <c r="C776" s="312"/>
      <c r="S776" s="312"/>
      <c r="T776" s="312"/>
      <c r="U776" s="312"/>
      <c r="V776" s="312"/>
      <c r="W776" s="312"/>
      <c r="X776" s="312"/>
      <c r="Y776" s="312"/>
      <c r="Z776" s="312"/>
    </row>
    <row r="777" spans="1:26" customFormat="1">
      <c r="A777" s="312"/>
      <c r="B777" s="312"/>
      <c r="C777" s="312"/>
      <c r="S777" s="312"/>
      <c r="T777" s="312"/>
      <c r="U777" s="312"/>
      <c r="V777" s="312"/>
      <c r="W777" s="312"/>
      <c r="X777" s="312"/>
      <c r="Y777" s="312"/>
      <c r="Z777" s="312"/>
    </row>
    <row r="778" spans="1:26" customFormat="1">
      <c r="A778" s="312"/>
      <c r="B778" s="312"/>
      <c r="C778" s="312"/>
      <c r="S778" s="312"/>
      <c r="T778" s="312"/>
      <c r="U778" s="312"/>
      <c r="V778" s="312"/>
      <c r="W778" s="312"/>
      <c r="X778" s="312"/>
      <c r="Y778" s="312"/>
      <c r="Z778" s="312"/>
    </row>
    <row r="779" spans="1:26" customFormat="1">
      <c r="A779" s="312"/>
      <c r="B779" s="312"/>
      <c r="C779" s="312"/>
      <c r="S779" s="312"/>
      <c r="T779" s="312"/>
      <c r="U779" s="312"/>
      <c r="V779" s="312"/>
      <c r="W779" s="312"/>
      <c r="X779" s="312"/>
      <c r="Y779" s="312"/>
      <c r="Z779" s="312"/>
    </row>
    <row r="780" spans="1:26" customFormat="1">
      <c r="A780" s="312"/>
      <c r="B780" s="312"/>
      <c r="C780" s="312"/>
      <c r="S780" s="312"/>
      <c r="T780" s="312"/>
      <c r="U780" s="312"/>
      <c r="V780" s="312"/>
      <c r="W780" s="312"/>
      <c r="X780" s="312"/>
      <c r="Y780" s="312"/>
      <c r="Z780" s="312"/>
    </row>
    <row r="781" spans="1:26" customFormat="1">
      <c r="A781" s="312"/>
      <c r="B781" s="312"/>
      <c r="C781" s="312"/>
      <c r="S781" s="312"/>
      <c r="T781" s="312"/>
      <c r="U781" s="312"/>
      <c r="V781" s="312"/>
      <c r="W781" s="312"/>
      <c r="X781" s="312"/>
      <c r="Y781" s="312"/>
      <c r="Z781" s="312"/>
    </row>
    <row r="782" spans="1:26" customFormat="1">
      <c r="A782" s="312"/>
      <c r="B782" s="312"/>
      <c r="C782" s="312"/>
      <c r="S782" s="312"/>
      <c r="T782" s="312"/>
      <c r="U782" s="312"/>
      <c r="V782" s="312"/>
      <c r="W782" s="312"/>
      <c r="X782" s="312"/>
      <c r="Y782" s="312"/>
      <c r="Z782" s="312"/>
    </row>
    <row r="783" spans="1:26" customFormat="1">
      <c r="A783" s="312"/>
      <c r="B783" s="312"/>
      <c r="C783" s="312"/>
      <c r="S783" s="312"/>
      <c r="T783" s="312"/>
      <c r="U783" s="312"/>
      <c r="V783" s="312"/>
      <c r="W783" s="312"/>
      <c r="X783" s="312"/>
      <c r="Y783" s="312"/>
      <c r="Z783" s="312"/>
    </row>
    <row r="784" spans="1:26" customFormat="1">
      <c r="A784" s="312"/>
      <c r="B784" s="312"/>
      <c r="C784" s="312"/>
      <c r="S784" s="312"/>
      <c r="T784" s="312"/>
      <c r="U784" s="312"/>
      <c r="V784" s="312"/>
      <c r="W784" s="312"/>
      <c r="X784" s="312"/>
      <c r="Y784" s="312"/>
      <c r="Z784" s="312"/>
    </row>
    <row r="785" spans="1:26" customFormat="1">
      <c r="A785" s="312"/>
      <c r="B785" s="312"/>
      <c r="C785" s="312"/>
      <c r="S785" s="312"/>
      <c r="T785" s="312"/>
      <c r="U785" s="312"/>
      <c r="V785" s="312"/>
      <c r="W785" s="312"/>
      <c r="X785" s="312"/>
      <c r="Y785" s="312"/>
      <c r="Z785" s="312"/>
    </row>
    <row r="786" spans="1:26" customFormat="1">
      <c r="A786" s="312"/>
      <c r="B786" s="312"/>
      <c r="C786" s="312"/>
      <c r="S786" s="312"/>
      <c r="T786" s="312"/>
      <c r="U786" s="312"/>
      <c r="V786" s="312"/>
      <c r="W786" s="312"/>
      <c r="X786" s="312"/>
      <c r="Y786" s="312"/>
      <c r="Z786" s="312"/>
    </row>
    <row r="787" spans="1:26" customFormat="1">
      <c r="A787" s="312"/>
      <c r="B787" s="312"/>
      <c r="C787" s="312"/>
      <c r="S787" s="312"/>
      <c r="T787" s="312"/>
      <c r="U787" s="312"/>
      <c r="V787" s="312"/>
      <c r="W787" s="312"/>
      <c r="X787" s="312"/>
      <c r="Y787" s="312"/>
      <c r="Z787" s="312"/>
    </row>
    <row r="788" spans="1:26" customFormat="1">
      <c r="A788" s="312"/>
      <c r="B788" s="312"/>
      <c r="C788" s="312"/>
      <c r="S788" s="312"/>
      <c r="T788" s="312"/>
      <c r="U788" s="312"/>
      <c r="V788" s="312"/>
      <c r="W788" s="312"/>
      <c r="X788" s="312"/>
      <c r="Y788" s="312"/>
      <c r="Z788" s="312"/>
    </row>
    <row r="789" spans="1:26" customFormat="1">
      <c r="A789" s="312"/>
      <c r="B789" s="312"/>
      <c r="C789" s="312"/>
      <c r="S789" s="312"/>
      <c r="T789" s="312"/>
      <c r="U789" s="312"/>
      <c r="V789" s="312"/>
      <c r="W789" s="312"/>
      <c r="X789" s="312"/>
      <c r="Y789" s="312"/>
      <c r="Z789" s="312"/>
    </row>
    <row r="790" spans="1:26" customFormat="1">
      <c r="A790" s="312"/>
      <c r="B790" s="312"/>
      <c r="C790" s="312"/>
      <c r="S790" s="312"/>
      <c r="T790" s="312"/>
      <c r="U790" s="312"/>
      <c r="V790" s="312"/>
      <c r="W790" s="312"/>
      <c r="X790" s="312"/>
      <c r="Y790" s="312"/>
      <c r="Z790" s="312"/>
    </row>
    <row r="791" spans="1:26" customFormat="1">
      <c r="A791" s="312"/>
      <c r="B791" s="312"/>
      <c r="C791" s="312"/>
      <c r="S791" s="312"/>
      <c r="T791" s="312"/>
      <c r="U791" s="312"/>
      <c r="V791" s="312"/>
      <c r="W791" s="312"/>
      <c r="X791" s="312"/>
      <c r="Y791" s="312"/>
      <c r="Z791" s="312"/>
    </row>
    <row r="792" spans="1:26" customFormat="1">
      <c r="A792" s="312"/>
      <c r="B792" s="312"/>
      <c r="C792" s="312"/>
      <c r="S792" s="312"/>
      <c r="T792" s="312"/>
      <c r="U792" s="312"/>
      <c r="V792" s="312"/>
      <c r="W792" s="312"/>
      <c r="X792" s="312"/>
      <c r="Y792" s="312"/>
      <c r="Z792" s="312"/>
    </row>
    <row r="793" spans="1:26" customFormat="1">
      <c r="A793" s="312"/>
      <c r="B793" s="312"/>
      <c r="C793" s="312"/>
      <c r="S793" s="312"/>
      <c r="T793" s="312"/>
      <c r="U793" s="312"/>
      <c r="V793" s="312"/>
      <c r="W793" s="312"/>
      <c r="X793" s="312"/>
      <c r="Y793" s="312"/>
      <c r="Z793" s="312"/>
    </row>
    <row r="794" spans="1:26" customFormat="1">
      <c r="A794" s="312"/>
      <c r="B794" s="312"/>
      <c r="C794" s="312"/>
      <c r="S794" s="312"/>
      <c r="T794" s="312"/>
      <c r="U794" s="312"/>
      <c r="V794" s="312"/>
      <c r="W794" s="312"/>
      <c r="X794" s="312"/>
      <c r="Y794" s="312"/>
      <c r="Z794" s="312"/>
    </row>
    <row r="795" spans="1:26" customFormat="1">
      <c r="A795" s="312"/>
      <c r="B795" s="312"/>
      <c r="C795" s="312"/>
      <c r="S795" s="312"/>
      <c r="T795" s="312"/>
      <c r="U795" s="312"/>
      <c r="V795" s="312"/>
      <c r="W795" s="312"/>
      <c r="X795" s="312"/>
      <c r="Y795" s="312"/>
      <c r="Z795" s="312"/>
    </row>
    <row r="796" spans="1:26" customFormat="1">
      <c r="A796" s="312"/>
      <c r="B796" s="312"/>
      <c r="C796" s="312"/>
      <c r="S796" s="312"/>
      <c r="T796" s="312"/>
      <c r="U796" s="312"/>
      <c r="V796" s="312"/>
      <c r="W796" s="312"/>
      <c r="X796" s="312"/>
      <c r="Y796" s="312"/>
      <c r="Z796" s="312"/>
    </row>
    <row r="797" spans="1:26" customFormat="1">
      <c r="A797" s="312"/>
      <c r="B797" s="312"/>
      <c r="C797" s="312"/>
      <c r="S797" s="312"/>
      <c r="T797" s="312"/>
      <c r="U797" s="312"/>
      <c r="V797" s="312"/>
      <c r="W797" s="312"/>
      <c r="X797" s="312"/>
      <c r="Y797" s="312"/>
      <c r="Z797" s="312"/>
    </row>
    <row r="798" spans="1:26" customFormat="1">
      <c r="A798" s="312"/>
      <c r="B798" s="312"/>
      <c r="C798" s="312"/>
      <c r="S798" s="312"/>
      <c r="T798" s="312"/>
      <c r="U798" s="312"/>
      <c r="V798" s="312"/>
      <c r="W798" s="312"/>
      <c r="X798" s="312"/>
      <c r="Y798" s="312"/>
      <c r="Z798" s="312"/>
    </row>
    <row r="799" spans="1:26" customFormat="1">
      <c r="A799" s="312"/>
      <c r="B799" s="312"/>
      <c r="C799" s="312"/>
      <c r="S799" s="312"/>
      <c r="T799" s="312"/>
      <c r="U799" s="312"/>
      <c r="V799" s="312"/>
      <c r="W799" s="312"/>
      <c r="X799" s="312"/>
      <c r="Y799" s="312"/>
      <c r="Z799" s="312"/>
    </row>
    <row r="800" spans="1:26" customFormat="1">
      <c r="A800" s="312"/>
      <c r="B800" s="312"/>
      <c r="C800" s="312"/>
      <c r="S800" s="312"/>
      <c r="T800" s="312"/>
      <c r="U800" s="312"/>
      <c r="V800" s="312"/>
      <c r="W800" s="312"/>
      <c r="X800" s="312"/>
      <c r="Y800" s="312"/>
      <c r="Z800" s="312"/>
    </row>
    <row r="801" spans="1:26" customFormat="1">
      <c r="A801" s="312"/>
      <c r="B801" s="312"/>
      <c r="C801" s="312"/>
      <c r="S801" s="312"/>
      <c r="T801" s="312"/>
      <c r="U801" s="312"/>
      <c r="V801" s="312"/>
      <c r="W801" s="312"/>
      <c r="X801" s="312"/>
      <c r="Y801" s="312"/>
      <c r="Z801" s="312"/>
    </row>
    <row r="802" spans="1:26" customFormat="1">
      <c r="A802" s="312"/>
      <c r="B802" s="312"/>
      <c r="C802" s="312"/>
      <c r="S802" s="312"/>
      <c r="T802" s="312"/>
      <c r="U802" s="312"/>
      <c r="V802" s="312"/>
      <c r="W802" s="312"/>
      <c r="X802" s="312"/>
      <c r="Y802" s="312"/>
      <c r="Z802" s="312"/>
    </row>
    <row r="803" spans="1:26" customFormat="1">
      <c r="A803" s="312"/>
      <c r="B803" s="312"/>
      <c r="C803" s="312"/>
      <c r="S803" s="312"/>
      <c r="T803" s="312"/>
      <c r="U803" s="312"/>
      <c r="V803" s="312"/>
      <c r="W803" s="312"/>
      <c r="X803" s="312"/>
      <c r="Y803" s="312"/>
      <c r="Z803" s="312"/>
    </row>
    <row r="804" spans="1:26" customFormat="1">
      <c r="A804" s="312"/>
      <c r="B804" s="312"/>
      <c r="C804" s="312"/>
      <c r="S804" s="312"/>
      <c r="T804" s="312"/>
      <c r="U804" s="312"/>
      <c r="V804" s="312"/>
      <c r="W804" s="312"/>
      <c r="X804" s="312"/>
      <c r="Y804" s="312"/>
      <c r="Z804" s="312"/>
    </row>
    <row r="805" spans="1:26" customFormat="1">
      <c r="A805" s="312"/>
      <c r="B805" s="312"/>
      <c r="C805" s="312"/>
      <c r="S805" s="312"/>
      <c r="T805" s="312"/>
      <c r="U805" s="312"/>
      <c r="V805" s="312"/>
      <c r="W805" s="312"/>
      <c r="X805" s="312"/>
      <c r="Y805" s="312"/>
      <c r="Z805" s="312"/>
    </row>
    <row r="806" spans="1:26" customFormat="1">
      <c r="A806" s="312"/>
      <c r="B806" s="312"/>
      <c r="C806" s="312"/>
      <c r="S806" s="312"/>
      <c r="T806" s="312"/>
      <c r="U806" s="312"/>
      <c r="V806" s="312"/>
      <c r="W806" s="312"/>
      <c r="X806" s="312"/>
      <c r="Y806" s="312"/>
      <c r="Z806" s="312"/>
    </row>
    <row r="807" spans="1:26" customFormat="1">
      <c r="A807" s="312"/>
      <c r="B807" s="312"/>
      <c r="C807" s="312"/>
      <c r="S807" s="312"/>
      <c r="T807" s="312"/>
      <c r="U807" s="312"/>
      <c r="V807" s="312"/>
      <c r="W807" s="312"/>
      <c r="X807" s="312"/>
      <c r="Y807" s="312"/>
      <c r="Z807" s="312"/>
    </row>
    <row r="808" spans="1:26" customFormat="1">
      <c r="A808" s="312"/>
      <c r="B808" s="312"/>
      <c r="C808" s="312"/>
      <c r="S808" s="312"/>
      <c r="T808" s="312"/>
      <c r="U808" s="312"/>
      <c r="V808" s="312"/>
      <c r="W808" s="312"/>
      <c r="X808" s="312"/>
      <c r="Y808" s="312"/>
      <c r="Z808" s="312"/>
    </row>
    <row r="809" spans="1:26" customFormat="1">
      <c r="A809" s="312"/>
      <c r="B809" s="312"/>
      <c r="C809" s="312"/>
      <c r="S809" s="312"/>
      <c r="T809" s="312"/>
      <c r="U809" s="312"/>
      <c r="V809" s="312"/>
      <c r="W809" s="312"/>
      <c r="X809" s="312"/>
      <c r="Y809" s="312"/>
      <c r="Z809" s="312"/>
    </row>
    <row r="810" spans="1:26" customFormat="1">
      <c r="A810" s="312"/>
      <c r="B810" s="312"/>
      <c r="C810" s="312"/>
      <c r="S810" s="312"/>
      <c r="T810" s="312"/>
      <c r="U810" s="312"/>
      <c r="V810" s="312"/>
      <c r="W810" s="312"/>
      <c r="X810" s="312"/>
      <c r="Y810" s="312"/>
      <c r="Z810" s="312"/>
    </row>
    <row r="811" spans="1:26" customFormat="1">
      <c r="A811" s="312"/>
      <c r="B811" s="312"/>
      <c r="C811" s="312"/>
      <c r="S811" s="312"/>
      <c r="T811" s="312"/>
      <c r="U811" s="312"/>
      <c r="V811" s="312"/>
      <c r="W811" s="312"/>
      <c r="X811" s="312"/>
      <c r="Y811" s="312"/>
      <c r="Z811" s="312"/>
    </row>
    <row r="812" spans="1:26" customFormat="1">
      <c r="A812" s="312"/>
      <c r="B812" s="312"/>
      <c r="C812" s="312"/>
      <c r="S812" s="312"/>
      <c r="T812" s="312"/>
      <c r="U812" s="312"/>
      <c r="V812" s="312"/>
      <c r="W812" s="312"/>
      <c r="X812" s="312"/>
      <c r="Y812" s="312"/>
      <c r="Z812" s="312"/>
    </row>
    <row r="813" spans="1:26" customFormat="1">
      <c r="A813" s="312"/>
      <c r="B813" s="312"/>
      <c r="C813" s="312"/>
      <c r="S813" s="312"/>
      <c r="T813" s="312"/>
      <c r="U813" s="312"/>
      <c r="V813" s="312"/>
      <c r="W813" s="312"/>
      <c r="X813" s="312"/>
      <c r="Y813" s="312"/>
      <c r="Z813" s="312"/>
    </row>
    <row r="814" spans="1:26" customFormat="1">
      <c r="A814" s="312"/>
      <c r="B814" s="312"/>
      <c r="C814" s="312"/>
      <c r="S814" s="312"/>
      <c r="T814" s="312"/>
      <c r="U814" s="312"/>
      <c r="V814" s="312"/>
      <c r="W814" s="312"/>
      <c r="X814" s="312"/>
      <c r="Y814" s="312"/>
      <c r="Z814" s="312"/>
    </row>
    <row r="815" spans="1:26" customFormat="1">
      <c r="A815" s="312"/>
      <c r="B815" s="312"/>
      <c r="C815" s="312"/>
      <c r="S815" s="312"/>
      <c r="T815" s="312"/>
      <c r="U815" s="312"/>
      <c r="V815" s="312"/>
      <c r="W815" s="312"/>
      <c r="X815" s="312"/>
      <c r="Y815" s="312"/>
      <c r="Z815" s="312"/>
    </row>
    <row r="816" spans="1:26" customFormat="1">
      <c r="A816" s="312"/>
      <c r="B816" s="312"/>
      <c r="C816" s="312"/>
      <c r="S816" s="312"/>
      <c r="T816" s="312"/>
      <c r="U816" s="312"/>
      <c r="V816" s="312"/>
      <c r="W816" s="312"/>
      <c r="X816" s="312"/>
      <c r="Y816" s="312"/>
      <c r="Z816" s="312"/>
    </row>
    <row r="817" spans="1:26" customFormat="1">
      <c r="A817" s="312"/>
      <c r="B817" s="312"/>
      <c r="C817" s="312"/>
      <c r="S817" s="312"/>
      <c r="T817" s="312"/>
      <c r="U817" s="312"/>
      <c r="V817" s="312"/>
      <c r="W817" s="312"/>
      <c r="X817" s="312"/>
      <c r="Y817" s="312"/>
      <c r="Z817" s="312"/>
    </row>
    <row r="818" spans="1:26" customFormat="1">
      <c r="A818" s="312"/>
      <c r="B818" s="312"/>
      <c r="C818" s="312"/>
      <c r="S818" s="312"/>
      <c r="T818" s="312"/>
      <c r="U818" s="312"/>
      <c r="V818" s="312"/>
      <c r="W818" s="312"/>
      <c r="X818" s="312"/>
      <c r="Y818" s="312"/>
      <c r="Z818" s="312"/>
    </row>
    <row r="819" spans="1:26" customFormat="1">
      <c r="A819" s="312"/>
      <c r="B819" s="312"/>
      <c r="C819" s="312"/>
      <c r="S819" s="312"/>
      <c r="T819" s="312"/>
      <c r="U819" s="312"/>
      <c r="V819" s="312"/>
      <c r="W819" s="312"/>
      <c r="X819" s="312"/>
      <c r="Y819" s="312"/>
      <c r="Z819" s="312"/>
    </row>
    <row r="820" spans="1:26" customFormat="1">
      <c r="A820" s="312"/>
      <c r="B820" s="312"/>
      <c r="C820" s="312"/>
      <c r="S820" s="312"/>
      <c r="T820" s="312"/>
      <c r="U820" s="312"/>
      <c r="V820" s="312"/>
      <c r="W820" s="312"/>
      <c r="X820" s="312"/>
      <c r="Y820" s="312"/>
      <c r="Z820" s="312"/>
    </row>
    <row r="821" spans="1:26" customFormat="1">
      <c r="A821" s="312"/>
      <c r="B821" s="312"/>
      <c r="C821" s="312"/>
      <c r="S821" s="312"/>
      <c r="T821" s="312"/>
      <c r="U821" s="312"/>
      <c r="V821" s="312"/>
      <c r="W821" s="312"/>
      <c r="X821" s="312"/>
      <c r="Y821" s="312"/>
      <c r="Z821" s="312"/>
    </row>
    <row r="822" spans="1:26" customFormat="1">
      <c r="A822" s="312"/>
      <c r="B822" s="312"/>
      <c r="C822" s="312"/>
      <c r="S822" s="312"/>
      <c r="T822" s="312"/>
      <c r="U822" s="312"/>
      <c r="V822" s="312"/>
      <c r="W822" s="312"/>
      <c r="X822" s="312"/>
      <c r="Y822" s="312"/>
      <c r="Z822" s="312"/>
    </row>
    <row r="823" spans="1:26" customFormat="1">
      <c r="A823" s="312"/>
      <c r="B823" s="312"/>
      <c r="C823" s="312"/>
      <c r="S823" s="312"/>
      <c r="T823" s="312"/>
      <c r="U823" s="312"/>
      <c r="V823" s="312"/>
      <c r="W823" s="312"/>
      <c r="X823" s="312"/>
      <c r="Y823" s="312"/>
      <c r="Z823" s="312"/>
    </row>
    <row r="824" spans="1:26" customFormat="1">
      <c r="A824" s="312"/>
      <c r="B824" s="312"/>
      <c r="C824" s="312"/>
      <c r="S824" s="312"/>
      <c r="T824" s="312"/>
      <c r="U824" s="312"/>
      <c r="V824" s="312"/>
      <c r="W824" s="312"/>
      <c r="X824" s="312"/>
      <c r="Y824" s="312"/>
      <c r="Z824" s="312"/>
    </row>
    <row r="825" spans="1:26" customFormat="1">
      <c r="A825" s="312"/>
      <c r="B825" s="312"/>
      <c r="C825" s="312"/>
      <c r="S825" s="312"/>
      <c r="T825" s="312"/>
      <c r="U825" s="312"/>
      <c r="V825" s="312"/>
      <c r="W825" s="312"/>
      <c r="X825" s="312"/>
      <c r="Y825" s="312"/>
      <c r="Z825" s="312"/>
    </row>
    <row r="826" spans="1:26" customFormat="1">
      <c r="A826" s="312"/>
      <c r="B826" s="312"/>
      <c r="C826" s="312"/>
      <c r="S826" s="312"/>
      <c r="T826" s="312"/>
      <c r="U826" s="312"/>
      <c r="V826" s="312"/>
      <c r="W826" s="312"/>
      <c r="X826" s="312"/>
      <c r="Y826" s="312"/>
      <c r="Z826" s="312"/>
    </row>
    <row r="827" spans="1:26" customFormat="1">
      <c r="A827" s="312"/>
      <c r="B827" s="312"/>
      <c r="C827" s="312"/>
      <c r="S827" s="312"/>
      <c r="T827" s="312"/>
      <c r="U827" s="312"/>
      <c r="V827" s="312"/>
      <c r="W827" s="312"/>
      <c r="X827" s="312"/>
      <c r="Y827" s="312"/>
      <c r="Z827" s="312"/>
    </row>
    <row r="828" spans="1:26" customFormat="1">
      <c r="A828" s="312"/>
      <c r="B828" s="312"/>
      <c r="C828" s="312"/>
      <c r="S828" s="312"/>
      <c r="T828" s="312"/>
      <c r="U828" s="312"/>
      <c r="V828" s="312"/>
      <c r="W828" s="312"/>
      <c r="X828" s="312"/>
      <c r="Y828" s="312"/>
      <c r="Z828" s="312"/>
    </row>
    <row r="829" spans="1:26" customFormat="1">
      <c r="A829" s="312"/>
      <c r="B829" s="312"/>
      <c r="C829" s="312"/>
      <c r="S829" s="312"/>
      <c r="T829" s="312"/>
      <c r="U829" s="312"/>
      <c r="V829" s="312"/>
      <c r="W829" s="312"/>
      <c r="X829" s="312"/>
      <c r="Y829" s="312"/>
      <c r="Z829" s="312"/>
    </row>
    <row r="830" spans="1:26" customFormat="1">
      <c r="A830" s="312"/>
      <c r="B830" s="312"/>
      <c r="C830" s="312"/>
      <c r="S830" s="312"/>
      <c r="T830" s="312"/>
      <c r="U830" s="312"/>
      <c r="V830" s="312"/>
      <c r="W830" s="312"/>
      <c r="X830" s="312"/>
      <c r="Y830" s="312"/>
      <c r="Z830" s="312"/>
    </row>
    <row r="831" spans="1:26" customFormat="1">
      <c r="A831" s="312"/>
      <c r="B831" s="312"/>
      <c r="C831" s="312"/>
      <c r="S831" s="312"/>
      <c r="T831" s="312"/>
      <c r="U831" s="312"/>
      <c r="V831" s="312"/>
      <c r="W831" s="312"/>
      <c r="X831" s="312"/>
      <c r="Y831" s="312"/>
      <c r="Z831" s="312"/>
    </row>
    <row r="832" spans="1:26" customFormat="1">
      <c r="A832" s="312"/>
      <c r="B832" s="312"/>
      <c r="C832" s="312"/>
      <c r="S832" s="312"/>
      <c r="T832" s="312"/>
      <c r="U832" s="312"/>
      <c r="V832" s="312"/>
      <c r="W832" s="312"/>
      <c r="X832" s="312"/>
      <c r="Y832" s="312"/>
      <c r="Z832" s="312"/>
    </row>
    <row r="833" spans="1:26" customFormat="1">
      <c r="A833" s="312"/>
      <c r="B833" s="312"/>
      <c r="C833" s="312"/>
      <c r="S833" s="312"/>
      <c r="T833" s="312"/>
      <c r="U833" s="312"/>
      <c r="V833" s="312"/>
      <c r="W833" s="312"/>
      <c r="X833" s="312"/>
      <c r="Y833" s="312"/>
      <c r="Z833" s="312"/>
    </row>
    <row r="834" spans="1:26" customFormat="1">
      <c r="A834" s="312"/>
      <c r="B834" s="312"/>
      <c r="C834" s="312"/>
      <c r="S834" s="312"/>
      <c r="T834" s="312"/>
      <c r="U834" s="312"/>
      <c r="V834" s="312"/>
      <c r="W834" s="312"/>
      <c r="X834" s="312"/>
      <c r="Y834" s="312"/>
      <c r="Z834" s="312"/>
    </row>
    <row r="835" spans="1:26" customFormat="1">
      <c r="A835" s="312"/>
      <c r="B835" s="312"/>
      <c r="C835" s="312"/>
      <c r="S835" s="312"/>
      <c r="T835" s="312"/>
      <c r="U835" s="312"/>
      <c r="V835" s="312"/>
      <c r="W835" s="312"/>
      <c r="X835" s="312"/>
      <c r="Y835" s="312"/>
      <c r="Z835" s="312"/>
    </row>
    <row r="836" spans="1:26" customFormat="1">
      <c r="A836" s="312"/>
      <c r="B836" s="312"/>
      <c r="C836" s="312"/>
      <c r="S836" s="312"/>
      <c r="T836" s="312"/>
      <c r="U836" s="312"/>
      <c r="V836" s="312"/>
      <c r="W836" s="312"/>
      <c r="X836" s="312"/>
      <c r="Y836" s="312"/>
      <c r="Z836" s="312"/>
    </row>
    <row r="837" spans="1:26" customFormat="1">
      <c r="A837" s="312"/>
      <c r="B837" s="312"/>
      <c r="C837" s="312"/>
      <c r="S837" s="312"/>
      <c r="T837" s="312"/>
      <c r="U837" s="312"/>
      <c r="V837" s="312"/>
      <c r="W837" s="312"/>
      <c r="X837" s="312"/>
      <c r="Y837" s="312"/>
      <c r="Z837" s="312"/>
    </row>
    <row r="838" spans="1:26" customFormat="1">
      <c r="A838" s="312"/>
      <c r="B838" s="312"/>
      <c r="C838" s="312"/>
      <c r="S838" s="312"/>
      <c r="T838" s="312"/>
      <c r="U838" s="312"/>
      <c r="V838" s="312"/>
      <c r="W838" s="312"/>
      <c r="X838" s="312"/>
      <c r="Y838" s="312"/>
      <c r="Z838" s="312"/>
    </row>
    <row r="839" spans="1:26" customFormat="1">
      <c r="A839" s="312"/>
      <c r="B839" s="312"/>
      <c r="C839" s="312"/>
      <c r="S839" s="312"/>
      <c r="T839" s="312"/>
      <c r="U839" s="312"/>
      <c r="V839" s="312"/>
      <c r="W839" s="312"/>
      <c r="X839" s="312"/>
      <c r="Y839" s="312"/>
      <c r="Z839" s="312"/>
    </row>
    <row r="840" spans="1:26" customFormat="1">
      <c r="A840" s="312"/>
      <c r="B840" s="312"/>
      <c r="C840" s="312"/>
      <c r="S840" s="312"/>
      <c r="T840" s="312"/>
      <c r="U840" s="312"/>
      <c r="V840" s="312"/>
      <c r="W840" s="312"/>
      <c r="X840" s="312"/>
      <c r="Y840" s="312"/>
      <c r="Z840" s="312"/>
    </row>
    <row r="841" spans="1:26" customFormat="1">
      <c r="A841" s="312"/>
      <c r="B841" s="312"/>
      <c r="C841" s="312"/>
      <c r="S841" s="312"/>
      <c r="T841" s="312"/>
      <c r="U841" s="312"/>
      <c r="V841" s="312"/>
      <c r="W841" s="312"/>
      <c r="X841" s="312"/>
      <c r="Y841" s="312"/>
      <c r="Z841" s="312"/>
    </row>
    <row r="842" spans="1:26" customFormat="1">
      <c r="A842" s="312"/>
      <c r="B842" s="312"/>
      <c r="C842" s="312"/>
      <c r="S842" s="312"/>
      <c r="T842" s="312"/>
      <c r="U842" s="312"/>
      <c r="V842" s="312"/>
      <c r="W842" s="312"/>
      <c r="X842" s="312"/>
      <c r="Y842" s="312"/>
      <c r="Z842" s="312"/>
    </row>
    <row r="843" spans="1:26" customFormat="1">
      <c r="A843" s="312"/>
      <c r="B843" s="312"/>
      <c r="C843" s="312"/>
      <c r="S843" s="312"/>
      <c r="T843" s="312"/>
      <c r="U843" s="312"/>
      <c r="V843" s="312"/>
      <c r="W843" s="312"/>
      <c r="X843" s="312"/>
      <c r="Y843" s="312"/>
      <c r="Z843" s="312"/>
    </row>
    <row r="844" spans="1:26" customFormat="1">
      <c r="A844" s="312"/>
      <c r="B844" s="312"/>
      <c r="C844" s="312"/>
      <c r="S844" s="312"/>
      <c r="T844" s="312"/>
      <c r="U844" s="312"/>
      <c r="V844" s="312"/>
      <c r="W844" s="312"/>
      <c r="X844" s="312"/>
      <c r="Y844" s="312"/>
      <c r="Z844" s="312"/>
    </row>
    <row r="845" spans="1:26" customFormat="1">
      <c r="A845" s="312"/>
      <c r="B845" s="312"/>
      <c r="C845" s="312"/>
      <c r="S845" s="312"/>
      <c r="T845" s="312"/>
      <c r="U845" s="312"/>
      <c r="V845" s="312"/>
      <c r="W845" s="312"/>
      <c r="X845" s="312"/>
      <c r="Y845" s="312"/>
      <c r="Z845" s="312"/>
    </row>
    <row r="846" spans="1:26" customFormat="1">
      <c r="A846" s="312"/>
      <c r="B846" s="312"/>
      <c r="C846" s="312"/>
      <c r="S846" s="312"/>
      <c r="T846" s="312"/>
      <c r="U846" s="312"/>
      <c r="V846" s="312"/>
      <c r="W846" s="312"/>
      <c r="X846" s="312"/>
      <c r="Y846" s="312"/>
      <c r="Z846" s="312"/>
    </row>
    <row r="847" spans="1:26" customFormat="1">
      <c r="A847" s="312"/>
      <c r="B847" s="312"/>
      <c r="C847" s="312"/>
      <c r="S847" s="312"/>
      <c r="T847" s="312"/>
      <c r="U847" s="312"/>
      <c r="V847" s="312"/>
      <c r="W847" s="312"/>
      <c r="X847" s="312"/>
      <c r="Y847" s="312"/>
      <c r="Z847" s="312"/>
    </row>
    <row r="848" spans="1:26" customFormat="1">
      <c r="A848" s="312"/>
      <c r="B848" s="312"/>
      <c r="C848" s="312"/>
      <c r="S848" s="312"/>
      <c r="T848" s="312"/>
      <c r="U848" s="312"/>
      <c r="V848" s="312"/>
      <c r="W848" s="312"/>
      <c r="X848" s="312"/>
      <c r="Y848" s="312"/>
      <c r="Z848" s="312"/>
    </row>
    <row r="849" spans="1:26" customFormat="1">
      <c r="A849" s="312"/>
      <c r="B849" s="312"/>
      <c r="C849" s="312"/>
      <c r="S849" s="312"/>
      <c r="T849" s="312"/>
      <c r="U849" s="312"/>
      <c r="V849" s="312"/>
      <c r="W849" s="312"/>
      <c r="X849" s="312"/>
      <c r="Y849" s="312"/>
      <c r="Z849" s="312"/>
    </row>
    <row r="850" spans="1:26" customFormat="1">
      <c r="A850" s="312"/>
      <c r="B850" s="312"/>
      <c r="C850" s="312"/>
      <c r="S850" s="312"/>
      <c r="T850" s="312"/>
      <c r="U850" s="312"/>
      <c r="V850" s="312"/>
      <c r="W850" s="312"/>
      <c r="X850" s="312"/>
      <c r="Y850" s="312"/>
      <c r="Z850" s="312"/>
    </row>
    <row r="851" spans="1:26" customFormat="1">
      <c r="A851" s="312"/>
      <c r="B851" s="312"/>
      <c r="C851" s="312"/>
      <c r="S851" s="312"/>
      <c r="T851" s="312"/>
      <c r="U851" s="312"/>
      <c r="V851" s="312"/>
      <c r="W851" s="312"/>
      <c r="X851" s="312"/>
      <c r="Y851" s="312"/>
      <c r="Z851" s="312"/>
    </row>
    <row r="852" spans="1:26" customFormat="1">
      <c r="A852" s="312"/>
      <c r="B852" s="312"/>
      <c r="C852" s="312"/>
      <c r="S852" s="312"/>
      <c r="T852" s="312"/>
      <c r="U852" s="312"/>
      <c r="V852" s="312"/>
      <c r="W852" s="312"/>
      <c r="X852" s="312"/>
      <c r="Y852" s="312"/>
      <c r="Z852" s="312"/>
    </row>
    <row r="853" spans="1:26" customFormat="1">
      <c r="A853" s="312"/>
      <c r="B853" s="312"/>
      <c r="C853" s="312"/>
      <c r="S853" s="312"/>
      <c r="T853" s="312"/>
      <c r="U853" s="312"/>
      <c r="V853" s="312"/>
      <c r="W853" s="312"/>
      <c r="X853" s="312"/>
      <c r="Y853" s="312"/>
      <c r="Z853" s="312"/>
    </row>
    <row r="854" spans="1:26" customFormat="1">
      <c r="A854" s="312"/>
      <c r="B854" s="312"/>
      <c r="C854" s="312"/>
      <c r="S854" s="312"/>
      <c r="T854" s="312"/>
      <c r="U854" s="312"/>
      <c r="V854" s="312"/>
      <c r="W854" s="312"/>
      <c r="X854" s="312"/>
      <c r="Y854" s="312"/>
      <c r="Z854" s="312"/>
    </row>
    <row r="855" spans="1:26" customFormat="1">
      <c r="A855" s="312"/>
      <c r="B855" s="312"/>
      <c r="C855" s="312"/>
      <c r="S855" s="312"/>
      <c r="T855" s="312"/>
      <c r="U855" s="312"/>
      <c r="V855" s="312"/>
      <c r="W855" s="312"/>
      <c r="X855" s="312"/>
      <c r="Y855" s="312"/>
      <c r="Z855" s="312"/>
    </row>
    <row r="856" spans="1:26" customFormat="1">
      <c r="A856" s="312"/>
      <c r="B856" s="312"/>
      <c r="C856" s="312"/>
      <c r="S856" s="312"/>
      <c r="T856" s="312"/>
      <c r="U856" s="312"/>
      <c r="V856" s="312"/>
      <c r="W856" s="312"/>
      <c r="X856" s="312"/>
      <c r="Y856" s="312"/>
      <c r="Z856" s="312"/>
    </row>
    <row r="857" spans="1:26" customFormat="1">
      <c r="A857" s="312"/>
      <c r="B857" s="312"/>
      <c r="C857" s="312"/>
      <c r="S857" s="312"/>
      <c r="T857" s="312"/>
      <c r="U857" s="312"/>
      <c r="V857" s="312"/>
      <c r="W857" s="312"/>
      <c r="X857" s="312"/>
      <c r="Y857" s="312"/>
      <c r="Z857" s="312"/>
    </row>
    <row r="858" spans="1:26" customFormat="1">
      <c r="A858" s="312"/>
      <c r="B858" s="312"/>
      <c r="C858" s="312"/>
      <c r="S858" s="312"/>
      <c r="T858" s="312"/>
      <c r="U858" s="312"/>
      <c r="V858" s="312"/>
      <c r="W858" s="312"/>
      <c r="X858" s="312"/>
      <c r="Y858" s="312"/>
      <c r="Z858" s="312"/>
    </row>
    <row r="859" spans="1:26" customFormat="1">
      <c r="A859" s="312"/>
      <c r="B859" s="312"/>
      <c r="C859" s="312"/>
      <c r="S859" s="312"/>
      <c r="T859" s="312"/>
      <c r="U859" s="312"/>
      <c r="V859" s="312"/>
      <c r="W859" s="312"/>
      <c r="X859" s="312"/>
      <c r="Y859" s="312"/>
      <c r="Z859" s="312"/>
    </row>
    <row r="860" spans="1:26" customFormat="1">
      <c r="A860" s="312"/>
      <c r="B860" s="312"/>
      <c r="C860" s="312"/>
      <c r="S860" s="312"/>
      <c r="T860" s="312"/>
      <c r="U860" s="312"/>
      <c r="V860" s="312"/>
      <c r="W860" s="312"/>
      <c r="X860" s="312"/>
      <c r="Y860" s="312"/>
      <c r="Z860" s="312"/>
    </row>
    <row r="861" spans="1:26" customFormat="1">
      <c r="A861" s="312"/>
      <c r="B861" s="312"/>
      <c r="C861" s="312"/>
      <c r="S861" s="312"/>
      <c r="T861" s="312"/>
      <c r="U861" s="312"/>
      <c r="V861" s="312"/>
      <c r="W861" s="312"/>
      <c r="X861" s="312"/>
      <c r="Y861" s="312"/>
      <c r="Z861" s="312"/>
    </row>
    <row r="862" spans="1:26" customFormat="1">
      <c r="A862" s="312"/>
      <c r="B862" s="312"/>
      <c r="C862" s="312"/>
      <c r="S862" s="312"/>
      <c r="T862" s="312"/>
      <c r="U862" s="312"/>
      <c r="V862" s="312"/>
      <c r="W862" s="312"/>
      <c r="X862" s="312"/>
      <c r="Y862" s="312"/>
      <c r="Z862" s="312"/>
    </row>
    <row r="863" spans="1:26" customFormat="1">
      <c r="A863" s="312"/>
      <c r="B863" s="312"/>
      <c r="C863" s="312"/>
      <c r="S863" s="312"/>
      <c r="T863" s="312"/>
      <c r="U863" s="312"/>
      <c r="V863" s="312"/>
      <c r="W863" s="312"/>
      <c r="X863" s="312"/>
      <c r="Y863" s="312"/>
      <c r="Z863" s="312"/>
    </row>
    <row r="864" spans="1:26" customFormat="1">
      <c r="A864" s="312"/>
      <c r="B864" s="312"/>
      <c r="C864" s="312"/>
      <c r="S864" s="312"/>
      <c r="T864" s="312"/>
      <c r="U864" s="312"/>
      <c r="V864" s="312"/>
      <c r="W864" s="312"/>
      <c r="X864" s="312"/>
      <c r="Y864" s="312"/>
      <c r="Z864" s="312"/>
    </row>
    <row r="865" spans="1:26" customFormat="1">
      <c r="A865" s="312"/>
      <c r="B865" s="312"/>
      <c r="C865" s="312"/>
      <c r="S865" s="312"/>
      <c r="T865" s="312"/>
      <c r="U865" s="312"/>
      <c r="V865" s="312"/>
      <c r="W865" s="312"/>
      <c r="X865" s="312"/>
      <c r="Y865" s="312"/>
      <c r="Z865" s="312"/>
    </row>
    <row r="866" spans="1:26" customFormat="1">
      <c r="A866" s="312"/>
      <c r="B866" s="312"/>
      <c r="C866" s="312"/>
      <c r="S866" s="312"/>
      <c r="T866" s="312"/>
      <c r="U866" s="312"/>
      <c r="V866" s="312"/>
      <c r="W866" s="312"/>
      <c r="X866" s="312"/>
      <c r="Y866" s="312"/>
      <c r="Z866" s="312"/>
    </row>
    <row r="867" spans="1:26" customFormat="1">
      <c r="A867" s="312"/>
      <c r="B867" s="312"/>
      <c r="C867" s="312"/>
      <c r="S867" s="312"/>
      <c r="T867" s="312"/>
      <c r="U867" s="312"/>
      <c r="V867" s="312"/>
      <c r="W867" s="312"/>
      <c r="X867" s="312"/>
      <c r="Y867" s="312"/>
      <c r="Z867" s="312"/>
    </row>
    <row r="868" spans="1:26" customFormat="1">
      <c r="A868" s="312"/>
      <c r="B868" s="312"/>
      <c r="C868" s="312"/>
      <c r="S868" s="312"/>
      <c r="T868" s="312"/>
      <c r="U868" s="312"/>
      <c r="V868" s="312"/>
      <c r="W868" s="312"/>
      <c r="X868" s="312"/>
      <c r="Y868" s="312"/>
      <c r="Z868" s="312"/>
    </row>
    <row r="869" spans="1:26" customFormat="1">
      <c r="A869" s="312"/>
      <c r="B869" s="312"/>
      <c r="C869" s="312"/>
      <c r="S869" s="312"/>
      <c r="T869" s="312"/>
      <c r="U869" s="312"/>
      <c r="V869" s="312"/>
      <c r="W869" s="312"/>
      <c r="X869" s="312"/>
      <c r="Y869" s="312"/>
      <c r="Z869" s="312"/>
    </row>
    <row r="870" spans="1:26" customFormat="1">
      <c r="A870" s="312"/>
      <c r="B870" s="312"/>
      <c r="C870" s="312"/>
      <c r="S870" s="312"/>
      <c r="T870" s="312"/>
      <c r="U870" s="312"/>
      <c r="V870" s="312"/>
      <c r="W870" s="312"/>
      <c r="X870" s="312"/>
      <c r="Y870" s="312"/>
      <c r="Z870" s="312"/>
    </row>
    <row r="871" spans="1:26" customFormat="1">
      <c r="A871" s="312"/>
      <c r="B871" s="312"/>
      <c r="C871" s="312"/>
      <c r="S871" s="312"/>
      <c r="T871" s="312"/>
      <c r="U871" s="312"/>
      <c r="V871" s="312"/>
      <c r="W871" s="312"/>
      <c r="X871" s="312"/>
      <c r="Y871" s="312"/>
      <c r="Z871" s="312"/>
    </row>
    <row r="872" spans="1:26" customFormat="1">
      <c r="A872" s="312"/>
      <c r="B872" s="312"/>
      <c r="C872" s="312"/>
      <c r="S872" s="312"/>
      <c r="T872" s="312"/>
      <c r="U872" s="312"/>
      <c r="V872" s="312"/>
      <c r="W872" s="312"/>
      <c r="X872" s="312"/>
      <c r="Y872" s="312"/>
      <c r="Z872" s="312"/>
    </row>
    <row r="873" spans="1:26" customFormat="1">
      <c r="A873" s="312"/>
      <c r="B873" s="312"/>
      <c r="C873" s="312"/>
      <c r="S873" s="312"/>
      <c r="T873" s="312"/>
      <c r="U873" s="312"/>
      <c r="V873" s="312"/>
      <c r="W873" s="312"/>
      <c r="X873" s="312"/>
      <c r="Y873" s="312"/>
      <c r="Z873" s="312"/>
    </row>
    <row r="874" spans="1:26" customFormat="1">
      <c r="A874" s="312"/>
      <c r="B874" s="312"/>
      <c r="C874" s="312"/>
      <c r="S874" s="312"/>
      <c r="T874" s="312"/>
      <c r="U874" s="312"/>
      <c r="V874" s="312"/>
      <c r="W874" s="312"/>
      <c r="X874" s="312"/>
      <c r="Y874" s="312"/>
      <c r="Z874" s="312"/>
    </row>
    <row r="875" spans="1:26" customFormat="1">
      <c r="A875" s="312"/>
      <c r="B875" s="312"/>
      <c r="C875" s="312"/>
      <c r="S875" s="312"/>
      <c r="T875" s="312"/>
      <c r="U875" s="312"/>
      <c r="V875" s="312"/>
      <c r="W875" s="312"/>
      <c r="X875" s="312"/>
      <c r="Y875" s="312"/>
      <c r="Z875" s="312"/>
    </row>
    <row r="876" spans="1:26" customFormat="1">
      <c r="A876" s="312"/>
      <c r="B876" s="312"/>
      <c r="C876" s="312"/>
      <c r="S876" s="312"/>
      <c r="T876" s="312"/>
      <c r="U876" s="312"/>
      <c r="V876" s="312"/>
      <c r="W876" s="312"/>
      <c r="X876" s="312"/>
      <c r="Y876" s="312"/>
      <c r="Z876" s="312"/>
    </row>
    <row r="877" spans="1:26" customFormat="1">
      <c r="A877" s="312"/>
      <c r="B877" s="312"/>
      <c r="C877" s="312"/>
      <c r="S877" s="312"/>
      <c r="T877" s="312"/>
      <c r="U877" s="312"/>
      <c r="V877" s="312"/>
      <c r="W877" s="312"/>
      <c r="X877" s="312"/>
      <c r="Y877" s="312"/>
      <c r="Z877" s="312"/>
    </row>
    <row r="878" spans="1:26" customFormat="1">
      <c r="A878" s="312"/>
      <c r="B878" s="312"/>
      <c r="C878" s="312"/>
      <c r="S878" s="312"/>
      <c r="T878" s="312"/>
      <c r="U878" s="312"/>
      <c r="V878" s="312"/>
      <c r="W878" s="312"/>
      <c r="X878" s="312"/>
      <c r="Y878" s="312"/>
      <c r="Z878" s="312"/>
    </row>
    <row r="879" spans="1:26" customFormat="1">
      <c r="A879" s="312"/>
      <c r="B879" s="312"/>
      <c r="C879" s="312"/>
      <c r="S879" s="312"/>
      <c r="T879" s="312"/>
      <c r="U879" s="312"/>
      <c r="V879" s="312"/>
      <c r="W879" s="312"/>
      <c r="X879" s="312"/>
      <c r="Y879" s="312"/>
      <c r="Z879" s="312"/>
    </row>
    <row r="880" spans="1:26" customFormat="1">
      <c r="A880" s="312"/>
      <c r="B880" s="312"/>
      <c r="C880" s="312"/>
      <c r="S880" s="312"/>
      <c r="T880" s="312"/>
      <c r="U880" s="312"/>
      <c r="V880" s="312"/>
      <c r="W880" s="312"/>
      <c r="X880" s="312"/>
      <c r="Y880" s="312"/>
      <c r="Z880" s="312"/>
    </row>
    <row r="881" spans="1:26" customFormat="1">
      <c r="A881" s="312"/>
      <c r="B881" s="312"/>
      <c r="C881" s="312"/>
      <c r="S881" s="312"/>
      <c r="T881" s="312"/>
      <c r="U881" s="312"/>
      <c r="V881" s="312"/>
      <c r="W881" s="312"/>
      <c r="X881" s="312"/>
      <c r="Y881" s="312"/>
      <c r="Z881" s="312"/>
    </row>
    <row r="882" spans="1:26" customFormat="1">
      <c r="A882" s="312"/>
      <c r="B882" s="312"/>
      <c r="C882" s="312"/>
      <c r="S882" s="312"/>
      <c r="T882" s="312"/>
      <c r="U882" s="312"/>
      <c r="V882" s="312"/>
      <c r="W882" s="312"/>
      <c r="X882" s="312"/>
      <c r="Y882" s="312"/>
      <c r="Z882" s="312"/>
    </row>
    <row r="883" spans="1:26" customFormat="1">
      <c r="A883" s="312"/>
      <c r="B883" s="312"/>
      <c r="C883" s="312"/>
      <c r="S883" s="312"/>
      <c r="T883" s="312"/>
      <c r="U883" s="312"/>
      <c r="V883" s="312"/>
      <c r="W883" s="312"/>
      <c r="X883" s="312"/>
      <c r="Y883" s="312"/>
      <c r="Z883" s="312"/>
    </row>
    <row r="884" spans="1:26" customFormat="1">
      <c r="A884" s="312"/>
      <c r="B884" s="312"/>
      <c r="C884" s="312"/>
      <c r="S884" s="312"/>
      <c r="T884" s="312"/>
      <c r="U884" s="312"/>
      <c r="V884" s="312"/>
      <c r="W884" s="312"/>
      <c r="X884" s="312"/>
      <c r="Y884" s="312"/>
      <c r="Z884" s="312"/>
    </row>
    <row r="885" spans="1:26" customFormat="1">
      <c r="A885" s="312"/>
      <c r="B885" s="312"/>
      <c r="C885" s="312"/>
      <c r="S885" s="312"/>
      <c r="T885" s="312"/>
      <c r="U885" s="312"/>
      <c r="V885" s="312"/>
      <c r="W885" s="312"/>
      <c r="X885" s="312"/>
      <c r="Y885" s="312"/>
      <c r="Z885" s="312"/>
    </row>
    <row r="886" spans="1:26" customFormat="1">
      <c r="A886" s="312"/>
      <c r="B886" s="312"/>
      <c r="C886" s="312"/>
      <c r="S886" s="312"/>
      <c r="T886" s="312"/>
      <c r="U886" s="312"/>
      <c r="V886" s="312"/>
      <c r="W886" s="312"/>
      <c r="X886" s="312"/>
      <c r="Y886" s="312"/>
      <c r="Z886" s="312"/>
    </row>
    <row r="887" spans="1:26" customFormat="1">
      <c r="A887" s="312"/>
      <c r="B887" s="312"/>
      <c r="C887" s="312"/>
      <c r="S887" s="312"/>
      <c r="T887" s="312"/>
      <c r="U887" s="312"/>
      <c r="V887" s="312"/>
      <c r="W887" s="312"/>
      <c r="X887" s="312"/>
      <c r="Y887" s="312"/>
      <c r="Z887" s="312"/>
    </row>
    <row r="888" spans="1:26" customFormat="1">
      <c r="A888" s="312"/>
      <c r="B888" s="312"/>
      <c r="C888" s="312"/>
      <c r="S888" s="312"/>
      <c r="T888" s="312"/>
      <c r="U888" s="312"/>
      <c r="V888" s="312"/>
      <c r="W888" s="312"/>
      <c r="X888" s="312"/>
      <c r="Y888" s="312"/>
      <c r="Z888" s="312"/>
    </row>
    <row r="889" spans="1:26" customFormat="1">
      <c r="A889" s="312"/>
      <c r="B889" s="312"/>
      <c r="C889" s="312"/>
      <c r="S889" s="312"/>
      <c r="T889" s="312"/>
      <c r="U889" s="312"/>
      <c r="V889" s="312"/>
      <c r="W889" s="312"/>
      <c r="X889" s="312"/>
      <c r="Y889" s="312"/>
      <c r="Z889" s="312"/>
    </row>
    <row r="890" spans="1:26" customFormat="1">
      <c r="A890" s="312"/>
      <c r="B890" s="312"/>
      <c r="C890" s="312"/>
      <c r="S890" s="312"/>
      <c r="T890" s="312"/>
      <c r="U890" s="312"/>
      <c r="V890" s="312"/>
      <c r="W890" s="312"/>
      <c r="X890" s="312"/>
      <c r="Y890" s="312"/>
      <c r="Z890" s="312"/>
    </row>
    <row r="891" spans="1:26" customFormat="1">
      <c r="A891" s="312"/>
      <c r="B891" s="312"/>
      <c r="C891" s="312"/>
      <c r="S891" s="312"/>
      <c r="T891" s="312"/>
      <c r="U891" s="312"/>
      <c r="V891" s="312"/>
      <c r="W891" s="312"/>
      <c r="X891" s="312"/>
      <c r="Y891" s="312"/>
      <c r="Z891" s="312"/>
    </row>
    <row r="892" spans="1:26" customFormat="1">
      <c r="A892" s="312"/>
      <c r="B892" s="312"/>
      <c r="C892" s="312"/>
      <c r="S892" s="312"/>
      <c r="T892" s="312"/>
      <c r="U892" s="312"/>
      <c r="V892" s="312"/>
      <c r="W892" s="312"/>
      <c r="X892" s="312"/>
      <c r="Y892" s="312"/>
      <c r="Z892" s="312"/>
    </row>
    <row r="893" spans="1:26" customFormat="1">
      <c r="A893" s="312"/>
      <c r="B893" s="312"/>
      <c r="C893" s="312"/>
      <c r="S893" s="312"/>
      <c r="T893" s="312"/>
      <c r="U893" s="312"/>
      <c r="V893" s="312"/>
      <c r="W893" s="312"/>
      <c r="X893" s="312"/>
      <c r="Y893" s="312"/>
      <c r="Z893" s="312"/>
    </row>
    <row r="894" spans="1:26" customFormat="1">
      <c r="A894" s="312"/>
      <c r="B894" s="312"/>
      <c r="C894" s="312"/>
      <c r="S894" s="312"/>
      <c r="T894" s="312"/>
      <c r="U894" s="312"/>
      <c r="V894" s="312"/>
      <c r="W894" s="312"/>
      <c r="X894" s="312"/>
      <c r="Y894" s="312"/>
      <c r="Z894" s="312"/>
    </row>
    <row r="895" spans="1:26" customFormat="1">
      <c r="A895" s="312"/>
      <c r="B895" s="312"/>
      <c r="C895" s="312"/>
      <c r="S895" s="312"/>
      <c r="T895" s="312"/>
      <c r="U895" s="312"/>
      <c r="V895" s="312"/>
      <c r="W895" s="312"/>
      <c r="X895" s="312"/>
      <c r="Y895" s="312"/>
      <c r="Z895" s="312"/>
    </row>
    <row r="896" spans="1:26" customFormat="1">
      <c r="A896" s="312"/>
      <c r="B896" s="312"/>
      <c r="C896" s="312"/>
      <c r="S896" s="312"/>
      <c r="T896" s="312"/>
      <c r="U896" s="312"/>
      <c r="V896" s="312"/>
      <c r="W896" s="312"/>
      <c r="X896" s="312"/>
      <c r="Y896" s="312"/>
      <c r="Z896" s="312"/>
    </row>
    <row r="897" spans="1:26" customFormat="1">
      <c r="A897" s="312"/>
      <c r="B897" s="312"/>
      <c r="C897" s="312"/>
      <c r="S897" s="312"/>
      <c r="T897" s="312"/>
      <c r="U897" s="312"/>
      <c r="V897" s="312"/>
      <c r="W897" s="312"/>
      <c r="X897" s="312"/>
      <c r="Y897" s="312"/>
      <c r="Z897" s="312"/>
    </row>
    <row r="898" spans="1:26" customFormat="1">
      <c r="A898" s="312"/>
      <c r="B898" s="312"/>
      <c r="C898" s="312"/>
      <c r="S898" s="312"/>
      <c r="T898" s="312"/>
      <c r="U898" s="312"/>
      <c r="V898" s="312"/>
      <c r="W898" s="312"/>
      <c r="X898" s="312"/>
      <c r="Y898" s="312"/>
      <c r="Z898" s="312"/>
    </row>
    <row r="899" spans="1:26" customFormat="1">
      <c r="A899" s="312"/>
      <c r="B899" s="312"/>
      <c r="C899" s="312"/>
      <c r="S899" s="312"/>
      <c r="T899" s="312"/>
      <c r="U899" s="312"/>
      <c r="V899" s="312"/>
      <c r="W899" s="312"/>
      <c r="X899" s="312"/>
      <c r="Y899" s="312"/>
      <c r="Z899" s="312"/>
    </row>
    <row r="900" spans="1:26" customFormat="1">
      <c r="A900" s="312"/>
      <c r="B900" s="312"/>
      <c r="C900" s="312"/>
      <c r="S900" s="312"/>
      <c r="T900" s="312"/>
      <c r="U900" s="312"/>
      <c r="V900" s="312"/>
      <c r="W900" s="312"/>
      <c r="X900" s="312"/>
      <c r="Y900" s="312"/>
      <c r="Z900" s="312"/>
    </row>
    <row r="901" spans="1:26" customFormat="1">
      <c r="A901" s="312"/>
      <c r="B901" s="312"/>
      <c r="C901" s="312"/>
      <c r="S901" s="312"/>
      <c r="T901" s="312"/>
      <c r="U901" s="312"/>
      <c r="V901" s="312"/>
      <c r="W901" s="312"/>
      <c r="X901" s="312"/>
      <c r="Y901" s="312"/>
      <c r="Z901" s="312"/>
    </row>
    <row r="902" spans="1:26" customFormat="1">
      <c r="A902" s="312"/>
      <c r="B902" s="312"/>
      <c r="C902" s="312"/>
      <c r="S902" s="312"/>
      <c r="T902" s="312"/>
      <c r="U902" s="312"/>
      <c r="V902" s="312"/>
      <c r="W902" s="312"/>
      <c r="X902" s="312"/>
      <c r="Y902" s="312"/>
      <c r="Z902" s="312"/>
    </row>
    <row r="903" spans="1:26" customFormat="1">
      <c r="A903" s="312"/>
      <c r="B903" s="312"/>
      <c r="C903" s="312"/>
      <c r="S903" s="312"/>
      <c r="T903" s="312"/>
      <c r="U903" s="312"/>
      <c r="V903" s="312"/>
      <c r="W903" s="312"/>
      <c r="X903" s="312"/>
      <c r="Y903" s="312"/>
      <c r="Z903" s="312"/>
    </row>
    <row r="904" spans="1:26" customFormat="1">
      <c r="A904" s="312"/>
      <c r="B904" s="312"/>
      <c r="C904" s="312"/>
      <c r="S904" s="312"/>
      <c r="T904" s="312"/>
      <c r="U904" s="312"/>
      <c r="V904" s="312"/>
      <c r="W904" s="312"/>
      <c r="X904" s="312"/>
      <c r="Y904" s="312"/>
      <c r="Z904" s="312"/>
    </row>
    <row r="905" spans="1:26" customFormat="1">
      <c r="A905" s="312"/>
      <c r="B905" s="312"/>
      <c r="C905" s="312"/>
      <c r="S905" s="312"/>
      <c r="T905" s="312"/>
      <c r="U905" s="312"/>
      <c r="V905" s="312"/>
      <c r="W905" s="312"/>
      <c r="X905" s="312"/>
      <c r="Y905" s="312"/>
      <c r="Z905" s="312"/>
    </row>
    <row r="906" spans="1:26" customFormat="1">
      <c r="A906" s="312"/>
      <c r="B906" s="312"/>
      <c r="C906" s="312"/>
      <c r="S906" s="312"/>
      <c r="T906" s="312"/>
      <c r="U906" s="312"/>
      <c r="V906" s="312"/>
      <c r="W906" s="312"/>
      <c r="X906" s="312"/>
      <c r="Y906" s="312"/>
      <c r="Z906" s="312"/>
    </row>
    <row r="907" spans="1:26" customFormat="1">
      <c r="A907" s="312"/>
      <c r="B907" s="312"/>
      <c r="C907" s="312"/>
      <c r="S907" s="312"/>
      <c r="T907" s="312"/>
      <c r="U907" s="312"/>
      <c r="V907" s="312"/>
      <c r="W907" s="312"/>
      <c r="X907" s="312"/>
      <c r="Y907" s="312"/>
      <c r="Z907" s="312"/>
    </row>
    <row r="908" spans="1:26" customFormat="1">
      <c r="A908" s="312"/>
      <c r="B908" s="312"/>
      <c r="C908" s="312"/>
      <c r="S908" s="312"/>
      <c r="T908" s="312"/>
      <c r="U908" s="312"/>
      <c r="V908" s="312"/>
      <c r="W908" s="312"/>
      <c r="X908" s="312"/>
      <c r="Y908" s="312"/>
      <c r="Z908" s="312"/>
    </row>
    <row r="909" spans="1:26" customFormat="1">
      <c r="A909" s="312"/>
      <c r="B909" s="312"/>
      <c r="C909" s="312"/>
      <c r="S909" s="312"/>
      <c r="T909" s="312"/>
      <c r="U909" s="312"/>
      <c r="V909" s="312"/>
      <c r="W909" s="312"/>
      <c r="X909" s="312"/>
      <c r="Y909" s="312"/>
      <c r="Z909" s="312"/>
    </row>
    <row r="910" spans="1:26" customFormat="1">
      <c r="A910" s="312"/>
      <c r="B910" s="312"/>
      <c r="C910" s="312"/>
      <c r="S910" s="312"/>
      <c r="T910" s="312"/>
      <c r="U910" s="312"/>
      <c r="V910" s="312"/>
      <c r="W910" s="312"/>
      <c r="X910" s="312"/>
      <c r="Y910" s="312"/>
      <c r="Z910" s="312"/>
    </row>
    <row r="911" spans="1:26" customFormat="1">
      <c r="A911" s="312"/>
      <c r="B911" s="312"/>
      <c r="C911" s="312"/>
      <c r="S911" s="312"/>
      <c r="T911" s="312"/>
      <c r="U911" s="312"/>
      <c r="V911" s="312"/>
      <c r="W911" s="312"/>
      <c r="X911" s="312"/>
      <c r="Y911" s="312"/>
      <c r="Z911" s="312"/>
    </row>
    <row r="912" spans="1:26" customFormat="1">
      <c r="A912" s="312"/>
      <c r="B912" s="312"/>
      <c r="C912" s="312"/>
      <c r="S912" s="312"/>
      <c r="T912" s="312"/>
      <c r="U912" s="312"/>
      <c r="V912" s="312"/>
      <c r="W912" s="312"/>
      <c r="X912" s="312"/>
      <c r="Y912" s="312"/>
      <c r="Z912" s="312"/>
    </row>
    <row r="913" spans="1:26" customFormat="1">
      <c r="A913" s="312"/>
      <c r="B913" s="312"/>
      <c r="C913" s="312"/>
      <c r="S913" s="312"/>
      <c r="T913" s="312"/>
      <c r="U913" s="312"/>
      <c r="V913" s="312"/>
      <c r="W913" s="312"/>
      <c r="X913" s="312"/>
      <c r="Y913" s="312"/>
      <c r="Z913" s="312"/>
    </row>
    <row r="914" spans="1:26" customFormat="1">
      <c r="A914" s="312"/>
      <c r="B914" s="312"/>
      <c r="C914" s="312"/>
      <c r="S914" s="312"/>
      <c r="T914" s="312"/>
      <c r="U914" s="312"/>
      <c r="V914" s="312"/>
      <c r="W914" s="312"/>
      <c r="X914" s="312"/>
      <c r="Y914" s="312"/>
      <c r="Z914" s="312"/>
    </row>
    <row r="915" spans="1:26" customFormat="1">
      <c r="A915" s="312"/>
      <c r="B915" s="312"/>
      <c r="C915" s="312"/>
      <c r="S915" s="312"/>
      <c r="T915" s="312"/>
      <c r="U915" s="312"/>
      <c r="V915" s="312"/>
      <c r="W915" s="312"/>
      <c r="X915" s="312"/>
      <c r="Y915" s="312"/>
      <c r="Z915" s="312"/>
    </row>
    <row r="916" spans="1:26" customFormat="1">
      <c r="A916" s="312"/>
      <c r="B916" s="312"/>
      <c r="C916" s="312"/>
      <c r="S916" s="312"/>
      <c r="T916" s="312"/>
      <c r="U916" s="312"/>
      <c r="V916" s="312"/>
      <c r="W916" s="312"/>
      <c r="X916" s="312"/>
      <c r="Y916" s="312"/>
      <c r="Z916" s="312"/>
    </row>
    <row r="917" spans="1:26" customFormat="1">
      <c r="A917" s="312"/>
      <c r="B917" s="312"/>
      <c r="C917" s="312"/>
      <c r="S917" s="312"/>
      <c r="T917" s="312"/>
      <c r="U917" s="312"/>
      <c r="V917" s="312"/>
      <c r="W917" s="312"/>
      <c r="X917" s="312"/>
      <c r="Y917" s="312"/>
      <c r="Z917" s="312"/>
    </row>
    <row r="918" spans="1:26" customFormat="1">
      <c r="A918" s="312"/>
      <c r="B918" s="312"/>
      <c r="C918" s="312"/>
      <c r="S918" s="312"/>
      <c r="T918" s="312"/>
      <c r="U918" s="312"/>
      <c r="V918" s="312"/>
      <c r="W918" s="312"/>
      <c r="X918" s="312"/>
      <c r="Y918" s="312"/>
      <c r="Z918" s="312"/>
    </row>
    <row r="919" spans="1:26" customFormat="1">
      <c r="A919" s="312"/>
      <c r="B919" s="312"/>
      <c r="C919" s="312"/>
      <c r="S919" s="312"/>
      <c r="T919" s="312"/>
      <c r="U919" s="312"/>
      <c r="V919" s="312"/>
      <c r="W919" s="312"/>
      <c r="X919" s="312"/>
      <c r="Y919" s="312"/>
      <c r="Z919" s="312"/>
    </row>
    <row r="920" spans="1:26" customFormat="1">
      <c r="A920" s="312"/>
      <c r="B920" s="312"/>
      <c r="C920" s="312"/>
      <c r="S920" s="312"/>
      <c r="T920" s="312"/>
      <c r="U920" s="312"/>
      <c r="V920" s="312"/>
      <c r="W920" s="312"/>
      <c r="X920" s="312"/>
      <c r="Y920" s="312"/>
      <c r="Z920" s="312"/>
    </row>
    <row r="921" spans="1:26" customFormat="1">
      <c r="A921" s="312"/>
      <c r="B921" s="312"/>
      <c r="C921" s="312"/>
      <c r="S921" s="312"/>
      <c r="T921" s="312"/>
      <c r="U921" s="312"/>
      <c r="V921" s="312"/>
      <c r="W921" s="312"/>
      <c r="X921" s="312"/>
      <c r="Y921" s="312"/>
      <c r="Z921" s="312"/>
    </row>
    <row r="922" spans="1:26" customFormat="1">
      <c r="A922" s="312"/>
      <c r="B922" s="312"/>
      <c r="C922" s="312"/>
      <c r="S922" s="312"/>
      <c r="T922" s="312"/>
      <c r="U922" s="312"/>
      <c r="V922" s="312"/>
      <c r="W922" s="312"/>
      <c r="X922" s="312"/>
      <c r="Y922" s="312"/>
      <c r="Z922" s="312"/>
    </row>
    <row r="923" spans="1:26" customFormat="1">
      <c r="A923" s="312"/>
      <c r="B923" s="312"/>
      <c r="C923" s="312"/>
      <c r="S923" s="312"/>
      <c r="T923" s="312"/>
      <c r="U923" s="312"/>
      <c r="V923" s="312"/>
      <c r="W923" s="312"/>
      <c r="X923" s="312"/>
      <c r="Y923" s="312"/>
      <c r="Z923" s="312"/>
    </row>
    <row r="924" spans="1:26" customFormat="1">
      <c r="A924" s="312"/>
      <c r="B924" s="312"/>
      <c r="C924" s="312"/>
      <c r="S924" s="312"/>
      <c r="T924" s="312"/>
      <c r="U924" s="312"/>
      <c r="V924" s="312"/>
      <c r="W924" s="312"/>
      <c r="X924" s="312"/>
      <c r="Y924" s="312"/>
      <c r="Z924" s="312"/>
    </row>
    <row r="925" spans="1:26" customFormat="1">
      <c r="A925" s="312"/>
      <c r="B925" s="312"/>
      <c r="C925" s="312"/>
      <c r="S925" s="312"/>
      <c r="T925" s="312"/>
      <c r="U925" s="312"/>
      <c r="V925" s="312"/>
      <c r="W925" s="312"/>
      <c r="X925" s="312"/>
      <c r="Y925" s="312"/>
      <c r="Z925" s="312"/>
    </row>
    <row r="926" spans="1:26" customFormat="1">
      <c r="A926" s="312"/>
      <c r="B926" s="312"/>
      <c r="C926" s="312"/>
      <c r="S926" s="312"/>
      <c r="T926" s="312"/>
      <c r="U926" s="312"/>
      <c r="V926" s="312"/>
      <c r="W926" s="312"/>
      <c r="X926" s="312"/>
      <c r="Y926" s="312"/>
      <c r="Z926" s="312"/>
    </row>
    <row r="927" spans="1:26" customFormat="1">
      <c r="A927" s="312"/>
      <c r="B927" s="312"/>
      <c r="C927" s="312"/>
      <c r="S927" s="312"/>
      <c r="T927" s="312"/>
      <c r="U927" s="312"/>
      <c r="V927" s="312"/>
      <c r="W927" s="312"/>
      <c r="X927" s="312"/>
      <c r="Y927" s="312"/>
      <c r="Z927" s="312"/>
    </row>
    <row r="928" spans="1:26" customFormat="1">
      <c r="A928" s="312"/>
      <c r="B928" s="312"/>
      <c r="C928" s="312"/>
      <c r="S928" s="312"/>
      <c r="T928" s="312"/>
      <c r="U928" s="312"/>
      <c r="V928" s="312"/>
      <c r="W928" s="312"/>
      <c r="X928" s="312"/>
      <c r="Y928" s="312"/>
      <c r="Z928" s="312"/>
    </row>
    <row r="929" spans="1:26" customFormat="1">
      <c r="A929" s="312"/>
      <c r="B929" s="312"/>
      <c r="C929" s="312"/>
      <c r="S929" s="312"/>
      <c r="T929" s="312"/>
      <c r="U929" s="312"/>
      <c r="V929" s="312"/>
      <c r="W929" s="312"/>
      <c r="X929" s="312"/>
      <c r="Y929" s="312"/>
      <c r="Z929" s="312"/>
    </row>
    <row r="930" spans="1:26" customFormat="1">
      <c r="A930" s="312"/>
      <c r="B930" s="312"/>
      <c r="C930" s="312"/>
      <c r="S930" s="312"/>
      <c r="T930" s="312"/>
      <c r="U930" s="312"/>
      <c r="V930" s="312"/>
      <c r="W930" s="312"/>
      <c r="X930" s="312"/>
      <c r="Y930" s="312"/>
      <c r="Z930" s="312"/>
    </row>
    <row r="931" spans="1:26" customFormat="1">
      <c r="A931" s="312"/>
      <c r="B931" s="312"/>
      <c r="C931" s="312"/>
      <c r="S931" s="312"/>
      <c r="T931" s="312"/>
      <c r="U931" s="312"/>
      <c r="V931" s="312"/>
      <c r="W931" s="312"/>
      <c r="X931" s="312"/>
      <c r="Y931" s="312"/>
      <c r="Z931" s="312"/>
    </row>
    <row r="932" spans="1:26" customFormat="1">
      <c r="A932" s="312"/>
      <c r="B932" s="312"/>
      <c r="C932" s="312"/>
      <c r="S932" s="312"/>
      <c r="T932" s="312"/>
      <c r="U932" s="312"/>
      <c r="V932" s="312"/>
      <c r="W932" s="312"/>
      <c r="X932" s="312"/>
      <c r="Y932" s="312"/>
      <c r="Z932" s="312"/>
    </row>
    <row r="933" spans="1:26" customFormat="1">
      <c r="A933" s="312"/>
      <c r="B933" s="312"/>
      <c r="C933" s="312"/>
      <c r="S933" s="312"/>
      <c r="T933" s="312"/>
      <c r="U933" s="312"/>
      <c r="V933" s="312"/>
      <c r="W933" s="312"/>
      <c r="X933" s="312"/>
      <c r="Y933" s="312"/>
      <c r="Z933" s="312"/>
    </row>
    <row r="934" spans="1:26" customFormat="1">
      <c r="A934" s="312"/>
      <c r="B934" s="312"/>
      <c r="C934" s="312"/>
      <c r="S934" s="312"/>
      <c r="T934" s="312"/>
      <c r="U934" s="312"/>
      <c r="V934" s="312"/>
      <c r="W934" s="312"/>
      <c r="X934" s="312"/>
      <c r="Y934" s="312"/>
      <c r="Z934" s="312"/>
    </row>
    <row r="935" spans="1:26" customFormat="1">
      <c r="A935" s="312"/>
      <c r="B935" s="312"/>
      <c r="C935" s="312"/>
      <c r="S935" s="312"/>
      <c r="T935" s="312"/>
      <c r="U935" s="312"/>
      <c r="V935" s="312"/>
      <c r="W935" s="312"/>
      <c r="X935" s="312"/>
      <c r="Y935" s="312"/>
      <c r="Z935" s="312"/>
    </row>
    <row r="936" spans="1:26" customFormat="1">
      <c r="A936" s="312"/>
      <c r="B936" s="312"/>
      <c r="C936" s="312"/>
      <c r="S936" s="312"/>
      <c r="T936" s="312"/>
      <c r="U936" s="312"/>
      <c r="V936" s="312"/>
      <c r="W936" s="312"/>
      <c r="X936" s="312"/>
      <c r="Y936" s="312"/>
      <c r="Z936" s="312"/>
    </row>
    <row r="937" spans="1:26" customFormat="1">
      <c r="A937" s="312"/>
      <c r="B937" s="312"/>
      <c r="C937" s="312"/>
      <c r="S937" s="312"/>
      <c r="T937" s="312"/>
      <c r="U937" s="312"/>
      <c r="V937" s="312"/>
      <c r="W937" s="312"/>
      <c r="X937" s="312"/>
      <c r="Y937" s="312"/>
      <c r="Z937" s="312"/>
    </row>
    <row r="938" spans="1:26" customFormat="1">
      <c r="A938" s="312"/>
      <c r="B938" s="312"/>
      <c r="C938" s="312"/>
      <c r="S938" s="312"/>
      <c r="T938" s="312"/>
      <c r="U938" s="312"/>
      <c r="V938" s="312"/>
      <c r="W938" s="312"/>
      <c r="X938" s="312"/>
      <c r="Y938" s="312"/>
      <c r="Z938" s="312"/>
    </row>
    <row r="939" spans="1:26" customFormat="1">
      <c r="A939" s="312"/>
      <c r="B939" s="312"/>
      <c r="C939" s="312"/>
      <c r="S939" s="312"/>
      <c r="T939" s="312"/>
      <c r="U939" s="312"/>
      <c r="V939" s="312"/>
      <c r="W939" s="312"/>
      <c r="X939" s="312"/>
      <c r="Y939" s="312"/>
      <c r="Z939" s="312"/>
    </row>
    <row r="940" spans="1:26" customFormat="1">
      <c r="A940" s="312"/>
      <c r="B940" s="312"/>
      <c r="C940" s="312"/>
      <c r="S940" s="312"/>
      <c r="T940" s="312"/>
      <c r="U940" s="312"/>
      <c r="V940" s="312"/>
      <c r="W940" s="312"/>
      <c r="X940" s="312"/>
      <c r="Y940" s="312"/>
      <c r="Z940" s="312"/>
    </row>
    <row r="941" spans="1:26" customFormat="1">
      <c r="A941" s="312"/>
      <c r="B941" s="312"/>
      <c r="C941" s="312"/>
      <c r="S941" s="312"/>
      <c r="T941" s="312"/>
      <c r="U941" s="312"/>
      <c r="V941" s="312"/>
      <c r="W941" s="312"/>
      <c r="X941" s="312"/>
      <c r="Y941" s="312"/>
      <c r="Z941" s="312"/>
    </row>
    <row r="942" spans="1:26" customFormat="1">
      <c r="A942" s="312"/>
      <c r="B942" s="312"/>
      <c r="C942" s="312"/>
      <c r="S942" s="312"/>
      <c r="T942" s="312"/>
      <c r="U942" s="312"/>
      <c r="V942" s="312"/>
      <c r="W942" s="312"/>
      <c r="X942" s="312"/>
      <c r="Y942" s="312"/>
      <c r="Z942" s="312"/>
    </row>
    <row r="943" spans="1:26" customFormat="1">
      <c r="A943" s="312"/>
      <c r="B943" s="312"/>
      <c r="C943" s="312"/>
      <c r="S943" s="312"/>
      <c r="T943" s="312"/>
      <c r="U943" s="312"/>
      <c r="V943" s="312"/>
      <c r="W943" s="312"/>
      <c r="X943" s="312"/>
      <c r="Y943" s="312"/>
      <c r="Z943" s="312"/>
    </row>
    <row r="944" spans="1:26" customFormat="1">
      <c r="A944" s="312"/>
      <c r="B944" s="312"/>
      <c r="C944" s="312"/>
      <c r="S944" s="312"/>
      <c r="T944" s="312"/>
      <c r="U944" s="312"/>
      <c r="V944" s="312"/>
      <c r="W944" s="312"/>
      <c r="X944" s="312"/>
      <c r="Y944" s="312"/>
      <c r="Z944" s="312"/>
    </row>
    <row r="945" spans="1:26" customFormat="1">
      <c r="A945" s="312"/>
      <c r="B945" s="312"/>
      <c r="C945" s="312"/>
      <c r="S945" s="312"/>
      <c r="T945" s="312"/>
      <c r="U945" s="312"/>
      <c r="V945" s="312"/>
      <c r="W945" s="312"/>
      <c r="X945" s="312"/>
      <c r="Y945" s="312"/>
      <c r="Z945" s="312"/>
    </row>
    <row r="946" spans="1:26" customFormat="1">
      <c r="A946" s="312"/>
      <c r="B946" s="312"/>
      <c r="C946" s="312"/>
      <c r="S946" s="312"/>
      <c r="T946" s="312"/>
      <c r="U946" s="312"/>
      <c r="V946" s="312"/>
      <c r="W946" s="312"/>
      <c r="X946" s="312"/>
      <c r="Y946" s="312"/>
      <c r="Z946" s="312"/>
    </row>
    <row r="947" spans="1:26" customFormat="1">
      <c r="A947" s="312"/>
      <c r="B947" s="312"/>
      <c r="C947" s="312"/>
      <c r="S947" s="312"/>
      <c r="T947" s="312"/>
      <c r="U947" s="312"/>
      <c r="V947" s="312"/>
      <c r="W947" s="312"/>
      <c r="X947" s="312"/>
      <c r="Y947" s="312"/>
      <c r="Z947" s="312"/>
    </row>
    <row r="948" spans="1:26" customFormat="1">
      <c r="A948" s="312"/>
      <c r="B948" s="312"/>
      <c r="C948" s="312"/>
      <c r="S948" s="312"/>
      <c r="T948" s="312"/>
      <c r="U948" s="312"/>
      <c r="V948" s="312"/>
      <c r="W948" s="312"/>
      <c r="X948" s="312"/>
      <c r="Y948" s="312"/>
      <c r="Z948" s="312"/>
    </row>
    <row r="949" spans="1:26" customFormat="1">
      <c r="A949" s="312"/>
      <c r="B949" s="312"/>
      <c r="C949" s="312"/>
      <c r="S949" s="312"/>
      <c r="T949" s="312"/>
      <c r="U949" s="312"/>
      <c r="V949" s="312"/>
      <c r="W949" s="312"/>
      <c r="X949" s="312"/>
      <c r="Y949" s="312"/>
      <c r="Z949" s="312"/>
    </row>
    <row r="950" spans="1:26" customFormat="1">
      <c r="A950" s="312"/>
      <c r="B950" s="312"/>
      <c r="C950" s="312"/>
      <c r="S950" s="312"/>
      <c r="T950" s="312"/>
      <c r="U950" s="312"/>
      <c r="V950" s="312"/>
      <c r="W950" s="312"/>
      <c r="X950" s="312"/>
      <c r="Y950" s="312"/>
      <c r="Z950" s="312"/>
    </row>
    <row r="951" spans="1:26" customFormat="1">
      <c r="A951" s="312"/>
      <c r="B951" s="312"/>
      <c r="C951" s="312"/>
      <c r="S951" s="312"/>
      <c r="T951" s="312"/>
      <c r="U951" s="312"/>
      <c r="V951" s="312"/>
      <c r="W951" s="312"/>
      <c r="X951" s="312"/>
      <c r="Y951" s="312"/>
      <c r="Z951" s="312"/>
    </row>
    <row r="952" spans="1:26" customFormat="1">
      <c r="A952" s="312"/>
      <c r="B952" s="312"/>
      <c r="C952" s="312"/>
      <c r="S952" s="312"/>
      <c r="T952" s="312"/>
      <c r="U952" s="312"/>
      <c r="V952" s="312"/>
      <c r="W952" s="312"/>
      <c r="X952" s="312"/>
      <c r="Y952" s="312"/>
      <c r="Z952" s="312"/>
    </row>
    <row r="953" spans="1:26" customFormat="1">
      <c r="A953" s="312"/>
      <c r="B953" s="312"/>
      <c r="C953" s="312"/>
      <c r="S953" s="312"/>
      <c r="T953" s="312"/>
      <c r="U953" s="312"/>
      <c r="V953" s="312"/>
      <c r="W953" s="312"/>
      <c r="X953" s="312"/>
      <c r="Y953" s="312"/>
      <c r="Z953" s="312"/>
    </row>
    <row r="954" spans="1:26" customFormat="1">
      <c r="A954" s="312"/>
      <c r="B954" s="312"/>
      <c r="C954" s="312"/>
      <c r="S954" s="312"/>
      <c r="T954" s="312"/>
      <c r="U954" s="312"/>
      <c r="V954" s="312"/>
      <c r="W954" s="312"/>
      <c r="X954" s="312"/>
      <c r="Y954" s="312"/>
      <c r="Z954" s="312"/>
    </row>
    <row r="955" spans="1:26" customFormat="1">
      <c r="A955" s="312"/>
      <c r="B955" s="312"/>
      <c r="C955" s="312"/>
      <c r="S955" s="312"/>
      <c r="T955" s="312"/>
      <c r="U955" s="312"/>
      <c r="V955" s="312"/>
      <c r="W955" s="312"/>
      <c r="X955" s="312"/>
      <c r="Y955" s="312"/>
      <c r="Z955" s="312"/>
    </row>
    <row r="956" spans="1:26" customFormat="1">
      <c r="A956" s="312"/>
      <c r="B956" s="312"/>
      <c r="C956" s="312"/>
      <c r="S956" s="312"/>
      <c r="T956" s="312"/>
      <c r="U956" s="312"/>
      <c r="V956" s="312"/>
      <c r="W956" s="312"/>
      <c r="X956" s="312"/>
      <c r="Y956" s="312"/>
      <c r="Z956" s="312"/>
    </row>
    <row r="957" spans="1:26" customFormat="1">
      <c r="A957" s="312"/>
      <c r="B957" s="312"/>
      <c r="C957" s="312"/>
      <c r="S957" s="312"/>
      <c r="T957" s="312"/>
      <c r="U957" s="312"/>
      <c r="V957" s="312"/>
      <c r="W957" s="312"/>
      <c r="X957" s="312"/>
      <c r="Y957" s="312"/>
      <c r="Z957" s="312"/>
    </row>
    <row r="958" spans="1:26" customFormat="1">
      <c r="A958" s="312"/>
      <c r="B958" s="312"/>
      <c r="C958" s="312"/>
      <c r="S958" s="312"/>
      <c r="T958" s="312"/>
      <c r="U958" s="312"/>
      <c r="V958" s="312"/>
      <c r="W958" s="312"/>
      <c r="X958" s="312"/>
      <c r="Y958" s="312"/>
      <c r="Z958" s="312"/>
    </row>
    <row r="959" spans="1:26" customFormat="1">
      <c r="A959" s="312"/>
      <c r="B959" s="312"/>
      <c r="C959" s="312"/>
      <c r="S959" s="312"/>
      <c r="T959" s="312"/>
      <c r="U959" s="312"/>
      <c r="V959" s="312"/>
      <c r="W959" s="312"/>
      <c r="X959" s="312"/>
      <c r="Y959" s="312"/>
      <c r="Z959" s="312"/>
    </row>
    <row r="960" spans="1:26" customFormat="1">
      <c r="A960" s="312"/>
      <c r="B960" s="312"/>
      <c r="C960" s="312"/>
      <c r="S960" s="312"/>
      <c r="T960" s="312"/>
      <c r="U960" s="312"/>
      <c r="V960" s="312"/>
      <c r="W960" s="312"/>
      <c r="X960" s="312"/>
      <c r="Y960" s="312"/>
      <c r="Z960" s="312"/>
    </row>
    <row r="961" spans="1:26" customFormat="1">
      <c r="A961" s="312"/>
      <c r="B961" s="312"/>
      <c r="C961" s="312"/>
      <c r="S961" s="312"/>
      <c r="T961" s="312"/>
      <c r="U961" s="312"/>
      <c r="V961" s="312"/>
      <c r="W961" s="312"/>
      <c r="X961" s="312"/>
      <c r="Y961" s="312"/>
      <c r="Z961" s="312"/>
    </row>
    <row r="962" spans="1:26" customFormat="1">
      <c r="A962" s="312"/>
      <c r="B962" s="312"/>
      <c r="C962" s="312"/>
      <c r="S962" s="312"/>
      <c r="T962" s="312"/>
      <c r="U962" s="312"/>
      <c r="V962" s="312"/>
      <c r="W962" s="312"/>
      <c r="X962" s="312"/>
      <c r="Y962" s="312"/>
      <c r="Z962" s="312"/>
    </row>
    <row r="963" spans="1:26" customFormat="1">
      <c r="A963" s="312"/>
      <c r="B963" s="312"/>
      <c r="C963" s="312"/>
      <c r="S963" s="312"/>
      <c r="T963" s="312"/>
      <c r="U963" s="312"/>
      <c r="V963" s="312"/>
      <c r="W963" s="312"/>
      <c r="X963" s="312"/>
      <c r="Y963" s="312"/>
      <c r="Z963" s="312"/>
    </row>
    <row r="964" spans="1:26" customFormat="1">
      <c r="A964" s="312"/>
      <c r="B964" s="312"/>
      <c r="C964" s="312"/>
      <c r="S964" s="312"/>
      <c r="T964" s="312"/>
      <c r="U964" s="312"/>
      <c r="V964" s="312"/>
      <c r="W964" s="312"/>
      <c r="X964" s="312"/>
      <c r="Y964" s="312"/>
      <c r="Z964" s="312"/>
    </row>
    <row r="965" spans="1:26" customFormat="1">
      <c r="A965" s="312"/>
      <c r="B965" s="312"/>
      <c r="C965" s="312"/>
      <c r="S965" s="312"/>
      <c r="T965" s="312"/>
      <c r="U965" s="312"/>
      <c r="V965" s="312"/>
      <c r="W965" s="312"/>
      <c r="X965" s="312"/>
      <c r="Y965" s="312"/>
      <c r="Z965" s="312"/>
    </row>
    <row r="966" spans="1:26" customFormat="1">
      <c r="A966" s="312"/>
      <c r="B966" s="312"/>
      <c r="C966" s="312"/>
      <c r="S966" s="312"/>
      <c r="T966" s="312"/>
      <c r="U966" s="312"/>
      <c r="V966" s="312"/>
      <c r="W966" s="312"/>
      <c r="X966" s="312"/>
      <c r="Y966" s="312"/>
      <c r="Z966" s="312"/>
    </row>
    <row r="967" spans="1:26" customFormat="1">
      <c r="A967" s="312"/>
      <c r="B967" s="312"/>
      <c r="C967" s="312"/>
      <c r="S967" s="312"/>
      <c r="T967" s="312"/>
      <c r="U967" s="312"/>
      <c r="V967" s="312"/>
      <c r="W967" s="312"/>
      <c r="X967" s="312"/>
      <c r="Y967" s="312"/>
      <c r="Z967" s="312"/>
    </row>
    <row r="968" spans="1:26" customFormat="1">
      <c r="A968" s="312"/>
      <c r="B968" s="312"/>
      <c r="C968" s="312"/>
      <c r="S968" s="312"/>
      <c r="T968" s="312"/>
      <c r="U968" s="312"/>
      <c r="V968" s="312"/>
      <c r="W968" s="312"/>
      <c r="X968" s="312"/>
      <c r="Y968" s="312"/>
      <c r="Z968" s="312"/>
    </row>
    <row r="969" spans="1:26" customFormat="1">
      <c r="A969" s="312"/>
      <c r="B969" s="312"/>
      <c r="C969" s="312"/>
      <c r="S969" s="312"/>
      <c r="T969" s="312"/>
      <c r="U969" s="312"/>
      <c r="V969" s="312"/>
      <c r="W969" s="312"/>
      <c r="X969" s="312"/>
      <c r="Y969" s="312"/>
      <c r="Z969" s="312"/>
    </row>
    <row r="970" spans="1:26" customFormat="1">
      <c r="A970" s="312"/>
      <c r="B970" s="312"/>
      <c r="C970" s="312"/>
      <c r="S970" s="312"/>
      <c r="T970" s="312"/>
      <c r="U970" s="312"/>
      <c r="V970" s="312"/>
      <c r="W970" s="312"/>
      <c r="X970" s="312"/>
      <c r="Y970" s="312"/>
      <c r="Z970" s="312"/>
    </row>
    <row r="971" spans="1:26" customFormat="1">
      <c r="A971" s="312"/>
      <c r="B971" s="312"/>
      <c r="C971" s="312"/>
      <c r="S971" s="312"/>
      <c r="T971" s="312"/>
      <c r="U971" s="312"/>
      <c r="V971" s="312"/>
      <c r="W971" s="312"/>
      <c r="X971" s="312"/>
      <c r="Y971" s="312"/>
      <c r="Z971" s="312"/>
    </row>
    <row r="972" spans="1:26" customFormat="1">
      <c r="A972" s="312"/>
      <c r="B972" s="312"/>
      <c r="C972" s="312"/>
      <c r="S972" s="312"/>
      <c r="T972" s="312"/>
      <c r="U972" s="312"/>
      <c r="V972" s="312"/>
      <c r="W972" s="312"/>
      <c r="X972" s="312"/>
      <c r="Y972" s="312"/>
      <c r="Z972" s="312"/>
    </row>
    <row r="973" spans="1:26" customFormat="1">
      <c r="A973" s="312"/>
      <c r="B973" s="312"/>
      <c r="C973" s="312"/>
      <c r="S973" s="312"/>
      <c r="T973" s="312"/>
      <c r="U973" s="312"/>
      <c r="V973" s="312"/>
      <c r="W973" s="312"/>
      <c r="X973" s="312"/>
      <c r="Y973" s="312"/>
      <c r="Z973" s="312"/>
    </row>
    <row r="974" spans="1:26" customFormat="1">
      <c r="A974" s="312"/>
      <c r="B974" s="312"/>
      <c r="C974" s="312"/>
      <c r="S974" s="312"/>
      <c r="T974" s="312"/>
      <c r="U974" s="312"/>
      <c r="V974" s="312"/>
      <c r="W974" s="312"/>
      <c r="X974" s="312"/>
      <c r="Y974" s="312"/>
      <c r="Z974" s="312"/>
    </row>
    <row r="975" spans="1:26" customFormat="1">
      <c r="A975" s="312"/>
      <c r="B975" s="312"/>
      <c r="C975" s="312"/>
      <c r="S975" s="312"/>
      <c r="T975" s="312"/>
      <c r="U975" s="312"/>
      <c r="V975" s="312"/>
      <c r="W975" s="312"/>
      <c r="X975" s="312"/>
      <c r="Y975" s="312"/>
      <c r="Z975" s="312"/>
    </row>
    <row r="976" spans="1:26" customFormat="1">
      <c r="A976" s="312"/>
      <c r="B976" s="312"/>
      <c r="C976" s="312"/>
      <c r="S976" s="312"/>
      <c r="T976" s="312"/>
      <c r="U976" s="312"/>
      <c r="V976" s="312"/>
      <c r="W976" s="312"/>
      <c r="X976" s="312"/>
      <c r="Y976" s="312"/>
      <c r="Z976" s="312"/>
    </row>
    <row r="977" spans="1:26" customFormat="1">
      <c r="A977" s="312"/>
      <c r="B977" s="312"/>
      <c r="C977" s="312"/>
      <c r="S977" s="312"/>
      <c r="T977" s="312"/>
      <c r="U977" s="312"/>
      <c r="V977" s="312"/>
      <c r="W977" s="312"/>
      <c r="X977" s="312"/>
      <c r="Y977" s="312"/>
      <c r="Z977" s="312"/>
    </row>
    <row r="978" spans="1:26" customFormat="1">
      <c r="A978" s="312"/>
      <c r="B978" s="312"/>
      <c r="C978" s="312"/>
      <c r="S978" s="312"/>
      <c r="T978" s="312"/>
      <c r="U978" s="312"/>
      <c r="V978" s="312"/>
      <c r="W978" s="312"/>
      <c r="X978" s="312"/>
      <c r="Y978" s="312"/>
      <c r="Z978" s="312"/>
    </row>
    <row r="979" spans="1:26" customFormat="1">
      <c r="A979" s="312"/>
      <c r="B979" s="312"/>
      <c r="C979" s="312"/>
      <c r="S979" s="312"/>
      <c r="T979" s="312"/>
      <c r="U979" s="312"/>
      <c r="V979" s="312"/>
      <c r="W979" s="312"/>
      <c r="X979" s="312"/>
      <c r="Y979" s="312"/>
      <c r="Z979" s="312"/>
    </row>
    <row r="980" spans="1:26" customFormat="1">
      <c r="A980" s="312"/>
      <c r="B980" s="312"/>
      <c r="C980" s="312"/>
      <c r="S980" s="312"/>
      <c r="T980" s="312"/>
      <c r="U980" s="312"/>
      <c r="V980" s="312"/>
      <c r="W980" s="312"/>
      <c r="X980" s="312"/>
      <c r="Y980" s="312"/>
      <c r="Z980" s="312"/>
    </row>
    <row r="981" spans="1:26" customFormat="1">
      <c r="A981" s="312"/>
      <c r="B981" s="312"/>
      <c r="C981" s="312"/>
      <c r="S981" s="312"/>
      <c r="T981" s="312"/>
      <c r="U981" s="312"/>
      <c r="V981" s="312"/>
      <c r="W981" s="312"/>
      <c r="X981" s="312"/>
      <c r="Y981" s="312"/>
      <c r="Z981" s="312"/>
    </row>
    <row r="982" spans="1:26" customFormat="1">
      <c r="A982" s="312"/>
      <c r="B982" s="312"/>
      <c r="C982" s="312"/>
      <c r="S982" s="312"/>
      <c r="T982" s="312"/>
      <c r="U982" s="312"/>
      <c r="V982" s="312"/>
      <c r="W982" s="312"/>
      <c r="X982" s="312"/>
      <c r="Y982" s="312"/>
      <c r="Z982" s="312"/>
    </row>
    <row r="983" spans="1:26" customFormat="1">
      <c r="A983" s="312"/>
      <c r="B983" s="312"/>
      <c r="C983" s="312"/>
      <c r="S983" s="312"/>
      <c r="T983" s="312"/>
      <c r="U983" s="312"/>
      <c r="V983" s="312"/>
      <c r="W983" s="312"/>
      <c r="X983" s="312"/>
      <c r="Y983" s="312"/>
      <c r="Z983" s="312"/>
    </row>
    <row r="984" spans="1:26" customFormat="1">
      <c r="A984" s="312"/>
      <c r="B984" s="312"/>
      <c r="C984" s="312"/>
      <c r="S984" s="312"/>
      <c r="T984" s="312"/>
      <c r="U984" s="312"/>
      <c r="V984" s="312"/>
      <c r="W984" s="312"/>
      <c r="X984" s="312"/>
      <c r="Y984" s="312"/>
      <c r="Z984" s="312"/>
    </row>
    <row r="985" spans="1:26" customFormat="1">
      <c r="A985" s="312"/>
      <c r="B985" s="312"/>
      <c r="C985" s="312"/>
      <c r="S985" s="312"/>
      <c r="T985" s="312"/>
      <c r="U985" s="312"/>
      <c r="V985" s="312"/>
      <c r="W985" s="312"/>
      <c r="X985" s="312"/>
      <c r="Y985" s="312"/>
      <c r="Z985" s="312"/>
    </row>
    <row r="986" spans="1:26" customFormat="1">
      <c r="A986" s="312"/>
      <c r="B986" s="312"/>
      <c r="C986" s="312"/>
      <c r="S986" s="312"/>
      <c r="T986" s="312"/>
      <c r="U986" s="312"/>
      <c r="V986" s="312"/>
      <c r="W986" s="312"/>
      <c r="X986" s="312"/>
      <c r="Y986" s="312"/>
      <c r="Z986" s="312"/>
    </row>
    <row r="987" spans="1:26" customFormat="1">
      <c r="A987" s="312"/>
      <c r="B987" s="312"/>
      <c r="C987" s="312"/>
      <c r="S987" s="312"/>
      <c r="T987" s="312"/>
      <c r="U987" s="312"/>
      <c r="V987" s="312"/>
      <c r="W987" s="312"/>
      <c r="X987" s="312"/>
      <c r="Y987" s="312"/>
      <c r="Z987" s="312"/>
    </row>
    <row r="988" spans="1:26" customFormat="1">
      <c r="A988" s="312"/>
      <c r="B988" s="312"/>
      <c r="C988" s="312"/>
      <c r="S988" s="312"/>
      <c r="T988" s="312"/>
      <c r="U988" s="312"/>
      <c r="V988" s="312"/>
      <c r="W988" s="312"/>
      <c r="X988" s="312"/>
      <c r="Y988" s="312"/>
      <c r="Z988" s="312"/>
    </row>
    <row r="989" spans="1:26" customFormat="1">
      <c r="A989" s="312"/>
      <c r="B989" s="312"/>
      <c r="C989" s="312"/>
      <c r="S989" s="312"/>
      <c r="T989" s="312"/>
      <c r="U989" s="312"/>
      <c r="V989" s="312"/>
      <c r="W989" s="312"/>
      <c r="X989" s="312"/>
      <c r="Y989" s="312"/>
      <c r="Z989" s="312"/>
    </row>
    <row r="990" spans="1:26" customFormat="1">
      <c r="A990" s="312"/>
      <c r="B990" s="312"/>
      <c r="C990" s="312"/>
      <c r="S990" s="312"/>
      <c r="T990" s="312"/>
      <c r="U990" s="312"/>
      <c r="V990" s="312"/>
      <c r="W990" s="312"/>
      <c r="X990" s="312"/>
      <c r="Y990" s="312"/>
      <c r="Z990" s="312"/>
    </row>
    <row r="991" spans="1:26" customFormat="1">
      <c r="A991" s="312"/>
      <c r="B991" s="312"/>
      <c r="C991" s="312"/>
      <c r="S991" s="312"/>
      <c r="T991" s="312"/>
      <c r="U991" s="312"/>
      <c r="V991" s="312"/>
      <c r="W991" s="312"/>
      <c r="X991" s="312"/>
      <c r="Y991" s="312"/>
      <c r="Z991" s="312"/>
    </row>
    <row r="992" spans="1:26" customFormat="1">
      <c r="A992" s="312"/>
      <c r="B992" s="312"/>
      <c r="C992" s="312"/>
      <c r="S992" s="312"/>
      <c r="T992" s="312"/>
      <c r="U992" s="312"/>
      <c r="V992" s="312"/>
      <c r="W992" s="312"/>
      <c r="X992" s="312"/>
      <c r="Y992" s="312"/>
      <c r="Z992" s="312"/>
    </row>
    <row r="993" spans="1:26" customFormat="1">
      <c r="A993" s="312"/>
      <c r="B993" s="312"/>
      <c r="C993" s="312"/>
      <c r="S993" s="312"/>
      <c r="T993" s="312"/>
      <c r="U993" s="312"/>
      <c r="V993" s="312"/>
      <c r="W993" s="312"/>
      <c r="X993" s="312"/>
      <c r="Y993" s="312"/>
      <c r="Z993" s="312"/>
    </row>
    <row r="994" spans="1:26" customFormat="1">
      <c r="A994" s="312"/>
      <c r="B994" s="312"/>
      <c r="C994" s="312"/>
      <c r="S994" s="312"/>
      <c r="T994" s="312"/>
      <c r="U994" s="312"/>
      <c r="V994" s="312"/>
      <c r="W994" s="312"/>
      <c r="X994" s="312"/>
      <c r="Y994" s="312"/>
      <c r="Z994" s="312"/>
    </row>
    <row r="995" spans="1:26" customFormat="1">
      <c r="A995" s="312"/>
      <c r="B995" s="312"/>
      <c r="C995" s="312"/>
      <c r="S995" s="312"/>
      <c r="T995" s="312"/>
      <c r="U995" s="312"/>
      <c r="V995" s="312"/>
      <c r="W995" s="312"/>
      <c r="X995" s="312"/>
      <c r="Y995" s="312"/>
      <c r="Z995" s="312"/>
    </row>
    <row r="996" spans="1:26" customFormat="1">
      <c r="A996" s="312"/>
      <c r="B996" s="312"/>
      <c r="C996" s="312"/>
      <c r="S996" s="312"/>
      <c r="T996" s="312"/>
      <c r="U996" s="312"/>
      <c r="V996" s="312"/>
      <c r="W996" s="312"/>
      <c r="X996" s="312"/>
      <c r="Y996" s="312"/>
      <c r="Z996" s="312"/>
    </row>
    <row r="997" spans="1:26" customFormat="1">
      <c r="A997" s="312"/>
      <c r="B997" s="312"/>
      <c r="C997" s="312"/>
      <c r="S997" s="312"/>
      <c r="T997" s="312"/>
      <c r="U997" s="312"/>
      <c r="V997" s="312"/>
      <c r="W997" s="312"/>
      <c r="X997" s="312"/>
      <c r="Y997" s="312"/>
      <c r="Z997" s="312"/>
    </row>
    <row r="998" spans="1:26" customFormat="1">
      <c r="A998" s="312"/>
      <c r="B998" s="312"/>
      <c r="C998" s="312"/>
      <c r="S998" s="312"/>
      <c r="T998" s="312"/>
      <c r="U998" s="312"/>
      <c r="V998" s="312"/>
      <c r="W998" s="312"/>
      <c r="X998" s="312"/>
      <c r="Y998" s="312"/>
      <c r="Z998" s="312"/>
    </row>
    <row r="999" spans="1:26" customFormat="1">
      <c r="A999" s="312"/>
      <c r="B999" s="312"/>
      <c r="C999" s="312"/>
      <c r="S999" s="312"/>
      <c r="T999" s="312"/>
      <c r="U999" s="312"/>
      <c r="V999" s="312"/>
      <c r="W999" s="312"/>
      <c r="X999" s="312"/>
      <c r="Y999" s="312"/>
      <c r="Z999" s="312"/>
    </row>
    <row r="1000" spans="1:26" customFormat="1">
      <c r="A1000" s="312"/>
      <c r="B1000" s="312"/>
      <c r="C1000" s="312"/>
      <c r="S1000" s="312"/>
      <c r="T1000" s="312"/>
      <c r="U1000" s="312"/>
      <c r="V1000" s="312"/>
      <c r="W1000" s="312"/>
      <c r="X1000" s="312"/>
      <c r="Y1000" s="312"/>
      <c r="Z1000" s="312"/>
    </row>
    <row r="1001" spans="1:26" customFormat="1">
      <c r="A1001" s="312"/>
      <c r="B1001" s="312"/>
      <c r="C1001" s="312"/>
      <c r="S1001" s="312"/>
      <c r="T1001" s="312"/>
      <c r="U1001" s="312"/>
      <c r="V1001" s="312"/>
      <c r="W1001" s="312"/>
      <c r="X1001" s="312"/>
      <c r="Y1001" s="312"/>
      <c r="Z1001" s="312"/>
    </row>
    <row r="1002" spans="1:26" customFormat="1">
      <c r="A1002" s="312"/>
      <c r="B1002" s="312"/>
      <c r="C1002" s="312"/>
      <c r="S1002" s="312"/>
      <c r="T1002" s="312"/>
      <c r="U1002" s="312"/>
      <c r="V1002" s="312"/>
      <c r="W1002" s="312"/>
      <c r="X1002" s="312"/>
      <c r="Y1002" s="312"/>
      <c r="Z1002" s="312"/>
    </row>
    <row r="1003" spans="1:26" customFormat="1">
      <c r="A1003" s="312"/>
      <c r="B1003" s="312"/>
      <c r="C1003" s="312"/>
      <c r="S1003" s="312"/>
      <c r="T1003" s="312"/>
      <c r="U1003" s="312"/>
      <c r="V1003" s="312"/>
      <c r="W1003" s="312"/>
      <c r="X1003" s="312"/>
      <c r="Y1003" s="312"/>
      <c r="Z1003" s="312"/>
    </row>
    <row r="1004" spans="1:26" customFormat="1">
      <c r="A1004" s="312"/>
      <c r="B1004" s="312"/>
      <c r="C1004" s="312"/>
      <c r="S1004" s="312"/>
      <c r="T1004" s="312"/>
      <c r="U1004" s="312"/>
      <c r="V1004" s="312"/>
      <c r="W1004" s="312"/>
      <c r="X1004" s="312"/>
      <c r="Y1004" s="312"/>
      <c r="Z1004" s="312"/>
    </row>
    <row r="1005" spans="1:26" customFormat="1">
      <c r="A1005" s="312"/>
      <c r="B1005" s="312"/>
      <c r="C1005" s="312"/>
      <c r="S1005" s="312"/>
      <c r="T1005" s="312"/>
      <c r="U1005" s="312"/>
      <c r="V1005" s="312"/>
      <c r="W1005" s="312"/>
      <c r="X1005" s="312"/>
      <c r="Y1005" s="312"/>
      <c r="Z1005" s="312"/>
    </row>
    <row r="1006" spans="1:26" customFormat="1">
      <c r="A1006" s="312"/>
      <c r="B1006" s="312"/>
      <c r="C1006" s="312"/>
      <c r="S1006" s="312"/>
      <c r="T1006" s="312"/>
      <c r="U1006" s="312"/>
      <c r="V1006" s="312"/>
      <c r="W1006" s="312"/>
      <c r="X1006" s="312"/>
      <c r="Y1006" s="312"/>
      <c r="Z1006" s="312"/>
    </row>
    <row r="1007" spans="1:26" customFormat="1">
      <c r="A1007" s="312"/>
      <c r="B1007" s="312"/>
      <c r="C1007" s="312"/>
      <c r="S1007" s="312"/>
      <c r="T1007" s="312"/>
      <c r="U1007" s="312"/>
      <c r="V1007" s="312"/>
      <c r="W1007" s="312"/>
      <c r="X1007" s="312"/>
      <c r="Y1007" s="312"/>
      <c r="Z1007" s="312"/>
    </row>
    <row r="1008" spans="1:26" customFormat="1">
      <c r="A1008" s="312"/>
      <c r="B1008" s="312"/>
      <c r="C1008" s="312"/>
      <c r="S1008" s="312"/>
      <c r="T1008" s="312"/>
      <c r="U1008" s="312"/>
      <c r="V1008" s="312"/>
      <c r="W1008" s="312"/>
      <c r="X1008" s="312"/>
      <c r="Y1008" s="312"/>
      <c r="Z1008" s="312"/>
    </row>
    <row r="1009" spans="1:26" customFormat="1">
      <c r="A1009" s="312"/>
      <c r="B1009" s="312"/>
      <c r="C1009" s="312"/>
      <c r="S1009" s="312"/>
      <c r="T1009" s="312"/>
      <c r="U1009" s="312"/>
      <c r="V1009" s="312"/>
      <c r="W1009" s="312"/>
      <c r="X1009" s="312"/>
      <c r="Y1009" s="312"/>
      <c r="Z1009" s="312"/>
    </row>
    <row r="1010" spans="1:26" customFormat="1">
      <c r="A1010" s="312"/>
      <c r="B1010" s="312"/>
      <c r="C1010" s="312"/>
      <c r="S1010" s="312"/>
      <c r="T1010" s="312"/>
      <c r="U1010" s="312"/>
      <c r="V1010" s="312"/>
      <c r="W1010" s="312"/>
      <c r="X1010" s="312"/>
      <c r="Y1010" s="312"/>
      <c r="Z1010" s="312"/>
    </row>
    <row r="1011" spans="1:26" customFormat="1">
      <c r="A1011" s="312"/>
      <c r="B1011" s="312"/>
      <c r="C1011" s="312"/>
      <c r="S1011" s="312"/>
      <c r="T1011" s="312"/>
      <c r="U1011" s="312"/>
      <c r="V1011" s="312"/>
      <c r="W1011" s="312"/>
      <c r="X1011" s="312"/>
      <c r="Y1011" s="312"/>
      <c r="Z1011" s="312"/>
    </row>
    <row r="1012" spans="1:26" customFormat="1">
      <c r="A1012" s="312"/>
      <c r="B1012" s="312"/>
      <c r="C1012" s="312"/>
      <c r="S1012" s="312"/>
      <c r="T1012" s="312"/>
      <c r="U1012" s="312"/>
      <c r="V1012" s="312"/>
      <c r="W1012" s="312"/>
      <c r="X1012" s="312"/>
      <c r="Y1012" s="312"/>
      <c r="Z1012" s="312"/>
    </row>
    <row r="1013" spans="1:26" customFormat="1">
      <c r="A1013" s="312"/>
      <c r="B1013" s="312"/>
      <c r="C1013" s="312"/>
      <c r="S1013" s="312"/>
      <c r="T1013" s="312"/>
      <c r="U1013" s="312"/>
      <c r="V1013" s="312"/>
      <c r="W1013" s="312"/>
      <c r="X1013" s="312"/>
      <c r="Y1013" s="312"/>
      <c r="Z1013" s="312"/>
    </row>
    <row r="1014" spans="1:26" customFormat="1">
      <c r="A1014" s="312"/>
      <c r="B1014" s="312"/>
      <c r="C1014" s="312"/>
      <c r="S1014" s="312"/>
      <c r="T1014" s="312"/>
      <c r="U1014" s="312"/>
      <c r="V1014" s="312"/>
      <c r="W1014" s="312"/>
      <c r="X1014" s="312"/>
      <c r="Y1014" s="312"/>
      <c r="Z1014" s="312"/>
    </row>
    <row r="1015" spans="1:26" customFormat="1">
      <c r="A1015" s="312"/>
      <c r="B1015" s="312"/>
      <c r="C1015" s="312"/>
      <c r="S1015" s="312"/>
      <c r="T1015" s="312"/>
      <c r="U1015" s="312"/>
      <c r="V1015" s="312"/>
      <c r="W1015" s="312"/>
      <c r="X1015" s="312"/>
      <c r="Y1015" s="312"/>
      <c r="Z1015" s="312"/>
    </row>
    <row r="1016" spans="1:26" customFormat="1">
      <c r="A1016" s="312"/>
      <c r="B1016" s="312"/>
      <c r="C1016" s="312"/>
      <c r="S1016" s="312"/>
      <c r="T1016" s="312"/>
      <c r="U1016" s="312"/>
      <c r="V1016" s="312"/>
      <c r="W1016" s="312"/>
      <c r="X1016" s="312"/>
      <c r="Y1016" s="312"/>
      <c r="Z1016" s="312"/>
    </row>
    <row r="1017" spans="1:26" customFormat="1">
      <c r="A1017" s="312"/>
      <c r="B1017" s="312"/>
      <c r="C1017" s="312"/>
      <c r="S1017" s="312"/>
      <c r="T1017" s="312"/>
      <c r="U1017" s="312"/>
      <c r="V1017" s="312"/>
      <c r="W1017" s="312"/>
      <c r="X1017" s="312"/>
      <c r="Y1017" s="312"/>
      <c r="Z1017" s="312"/>
    </row>
    <row r="1018" spans="1:26" customFormat="1">
      <c r="A1018" s="312"/>
      <c r="B1018" s="312"/>
      <c r="C1018" s="312"/>
      <c r="S1018" s="312"/>
      <c r="T1018" s="312"/>
      <c r="U1018" s="312"/>
      <c r="V1018" s="312"/>
      <c r="W1018" s="312"/>
      <c r="X1018" s="312"/>
      <c r="Y1018" s="312"/>
      <c r="Z1018" s="312"/>
    </row>
    <row r="1019" spans="1:26" customFormat="1">
      <c r="A1019" s="312"/>
      <c r="B1019" s="312"/>
      <c r="C1019" s="312"/>
      <c r="S1019" s="312"/>
      <c r="T1019" s="312"/>
      <c r="U1019" s="312"/>
      <c r="V1019" s="312"/>
      <c r="W1019" s="312"/>
      <c r="X1019" s="312"/>
      <c r="Y1019" s="312"/>
      <c r="Z1019" s="312"/>
    </row>
    <row r="1020" spans="1:26" customFormat="1">
      <c r="A1020" s="312"/>
      <c r="B1020" s="312"/>
      <c r="C1020" s="312"/>
      <c r="S1020" s="312"/>
      <c r="T1020" s="312"/>
      <c r="U1020" s="312"/>
      <c r="V1020" s="312"/>
      <c r="W1020" s="312"/>
      <c r="X1020" s="312"/>
      <c r="Y1020" s="312"/>
      <c r="Z1020" s="312"/>
    </row>
    <row r="1021" spans="1:26" customFormat="1">
      <c r="A1021" s="312"/>
      <c r="B1021" s="312"/>
      <c r="C1021" s="312"/>
      <c r="S1021" s="312"/>
      <c r="T1021" s="312"/>
      <c r="U1021" s="312"/>
      <c r="V1021" s="312"/>
      <c r="W1021" s="312"/>
      <c r="X1021" s="312"/>
      <c r="Y1021" s="312"/>
      <c r="Z1021" s="312"/>
    </row>
    <row r="1022" spans="1:26" customFormat="1">
      <c r="A1022" s="312"/>
      <c r="B1022" s="312"/>
      <c r="C1022" s="312"/>
      <c r="S1022" s="312"/>
      <c r="T1022" s="312"/>
      <c r="U1022" s="312"/>
      <c r="V1022" s="312"/>
      <c r="W1022" s="312"/>
      <c r="X1022" s="312"/>
      <c r="Y1022" s="312"/>
      <c r="Z1022" s="312"/>
    </row>
    <row r="1023" spans="1:26" customFormat="1">
      <c r="A1023" s="312"/>
      <c r="B1023" s="312"/>
      <c r="C1023" s="312"/>
      <c r="S1023" s="312"/>
      <c r="T1023" s="312"/>
      <c r="U1023" s="312"/>
      <c r="V1023" s="312"/>
      <c r="W1023" s="312"/>
      <c r="X1023" s="312"/>
      <c r="Y1023" s="312"/>
      <c r="Z1023" s="312"/>
    </row>
    <row r="1024" spans="1:26" customFormat="1">
      <c r="A1024" s="312"/>
      <c r="B1024" s="312"/>
      <c r="C1024" s="312"/>
      <c r="S1024" s="312"/>
      <c r="T1024" s="312"/>
      <c r="U1024" s="312"/>
      <c r="V1024" s="312"/>
      <c r="W1024" s="312"/>
      <c r="X1024" s="312"/>
      <c r="Y1024" s="312"/>
      <c r="Z1024" s="312"/>
    </row>
    <row r="1025" spans="1:26" customFormat="1">
      <c r="A1025" s="312"/>
      <c r="B1025" s="312"/>
      <c r="C1025" s="312"/>
      <c r="S1025" s="312"/>
      <c r="T1025" s="312"/>
      <c r="U1025" s="312"/>
      <c r="V1025" s="312"/>
      <c r="W1025" s="312"/>
      <c r="X1025" s="312"/>
      <c r="Y1025" s="312"/>
      <c r="Z1025" s="312"/>
    </row>
    <row r="1026" spans="1:26" customFormat="1">
      <c r="A1026" s="312"/>
      <c r="B1026" s="312"/>
      <c r="C1026" s="312"/>
      <c r="S1026" s="312"/>
      <c r="T1026" s="312"/>
      <c r="U1026" s="312"/>
      <c r="V1026" s="312"/>
      <c r="W1026" s="312"/>
      <c r="X1026" s="312"/>
      <c r="Y1026" s="312"/>
      <c r="Z1026" s="312"/>
    </row>
    <row r="1027" spans="1:26" customFormat="1">
      <c r="A1027" s="312"/>
      <c r="B1027" s="312"/>
      <c r="C1027" s="312"/>
      <c r="S1027" s="312"/>
      <c r="T1027" s="312"/>
      <c r="U1027" s="312"/>
      <c r="V1027" s="312"/>
      <c r="W1027" s="312"/>
      <c r="X1027" s="312"/>
      <c r="Y1027" s="312"/>
      <c r="Z1027" s="312"/>
    </row>
    <row r="1028" spans="1:26" customFormat="1">
      <c r="A1028" s="312"/>
      <c r="B1028" s="312"/>
      <c r="C1028" s="312"/>
      <c r="S1028" s="312"/>
      <c r="T1028" s="312"/>
      <c r="U1028" s="312"/>
      <c r="V1028" s="312"/>
      <c r="W1028" s="312"/>
      <c r="X1028" s="312"/>
      <c r="Y1028" s="312"/>
      <c r="Z1028" s="312"/>
    </row>
    <row r="1029" spans="1:26" customFormat="1">
      <c r="A1029" s="312"/>
      <c r="B1029" s="312"/>
      <c r="C1029" s="312"/>
      <c r="S1029" s="312"/>
      <c r="T1029" s="312"/>
      <c r="U1029" s="312"/>
      <c r="V1029" s="312"/>
      <c r="W1029" s="312"/>
      <c r="X1029" s="312"/>
      <c r="Y1029" s="312"/>
      <c r="Z1029" s="312"/>
    </row>
    <row r="1030" spans="1:26" customFormat="1">
      <c r="A1030" s="312"/>
      <c r="B1030" s="312"/>
      <c r="C1030" s="312"/>
      <c r="S1030" s="312"/>
      <c r="T1030" s="312"/>
      <c r="U1030" s="312"/>
      <c r="V1030" s="312"/>
      <c r="W1030" s="312"/>
      <c r="X1030" s="312"/>
      <c r="Y1030" s="312"/>
      <c r="Z1030" s="312"/>
    </row>
    <row r="1031" spans="1:26" customFormat="1">
      <c r="A1031" s="312"/>
      <c r="B1031" s="312"/>
      <c r="C1031" s="312"/>
      <c r="S1031" s="312"/>
      <c r="T1031" s="312"/>
      <c r="U1031" s="312"/>
      <c r="V1031" s="312"/>
      <c r="W1031" s="312"/>
      <c r="X1031" s="312"/>
      <c r="Y1031" s="312"/>
      <c r="Z1031" s="312"/>
    </row>
    <row r="1032" spans="1:26" customFormat="1">
      <c r="A1032" s="312"/>
      <c r="B1032" s="312"/>
      <c r="C1032" s="312"/>
      <c r="S1032" s="312"/>
      <c r="T1032" s="312"/>
      <c r="U1032" s="312"/>
      <c r="V1032" s="312"/>
      <c r="W1032" s="312"/>
      <c r="X1032" s="312"/>
      <c r="Y1032" s="312"/>
      <c r="Z1032" s="312"/>
    </row>
    <row r="1033" spans="1:26" customFormat="1">
      <c r="A1033" s="312"/>
      <c r="B1033" s="312"/>
      <c r="C1033" s="312"/>
      <c r="S1033" s="312"/>
      <c r="T1033" s="312"/>
      <c r="U1033" s="312"/>
      <c r="V1033" s="312"/>
      <c r="W1033" s="312"/>
      <c r="X1033" s="312"/>
      <c r="Y1033" s="312"/>
      <c r="Z1033" s="312"/>
    </row>
    <row r="1034" spans="1:26" customFormat="1">
      <c r="A1034" s="312"/>
      <c r="B1034" s="312"/>
      <c r="C1034" s="312"/>
      <c r="S1034" s="312"/>
      <c r="T1034" s="312"/>
      <c r="U1034" s="312"/>
      <c r="V1034" s="312"/>
      <c r="W1034" s="312"/>
      <c r="X1034" s="312"/>
      <c r="Y1034" s="312"/>
      <c r="Z1034" s="312"/>
    </row>
    <row r="1035" spans="1:26" customFormat="1">
      <c r="A1035" s="312"/>
      <c r="B1035" s="312"/>
      <c r="C1035" s="312"/>
      <c r="S1035" s="312"/>
      <c r="T1035" s="312"/>
      <c r="U1035" s="312"/>
      <c r="V1035" s="312"/>
      <c r="W1035" s="312"/>
      <c r="X1035" s="312"/>
      <c r="Y1035" s="312"/>
      <c r="Z1035" s="312"/>
    </row>
    <row r="1036" spans="1:26" customFormat="1">
      <c r="A1036" s="312"/>
      <c r="B1036" s="312"/>
      <c r="C1036" s="312"/>
      <c r="S1036" s="312"/>
      <c r="T1036" s="312"/>
      <c r="U1036" s="312"/>
      <c r="V1036" s="312"/>
      <c r="W1036" s="312"/>
      <c r="X1036" s="312"/>
      <c r="Y1036" s="312"/>
      <c r="Z1036" s="312"/>
    </row>
    <row r="1037" spans="1:26" customFormat="1">
      <c r="A1037" s="312"/>
      <c r="B1037" s="312"/>
      <c r="C1037" s="312"/>
      <c r="S1037" s="312"/>
      <c r="T1037" s="312"/>
      <c r="U1037" s="312"/>
      <c r="V1037" s="312"/>
      <c r="W1037" s="312"/>
      <c r="X1037" s="312"/>
      <c r="Y1037" s="312"/>
      <c r="Z1037" s="312"/>
    </row>
    <row r="1038" spans="1:26" customFormat="1">
      <c r="A1038" s="312"/>
      <c r="B1038" s="312"/>
      <c r="C1038" s="312"/>
      <c r="S1038" s="312"/>
      <c r="T1038" s="312"/>
      <c r="U1038" s="312"/>
      <c r="V1038" s="312"/>
      <c r="W1038" s="312"/>
      <c r="X1038" s="312"/>
      <c r="Y1038" s="312"/>
      <c r="Z1038" s="312"/>
    </row>
    <row r="1039" spans="1:26" customFormat="1">
      <c r="A1039" s="312"/>
      <c r="B1039" s="312"/>
      <c r="C1039" s="312"/>
      <c r="S1039" s="312"/>
      <c r="T1039" s="312"/>
      <c r="U1039" s="312"/>
      <c r="V1039" s="312"/>
      <c r="W1039" s="312"/>
      <c r="X1039" s="312"/>
      <c r="Y1039" s="312"/>
      <c r="Z1039" s="312"/>
    </row>
    <row r="1040" spans="1:26" customFormat="1">
      <c r="A1040" s="312"/>
      <c r="B1040" s="312"/>
      <c r="C1040" s="312"/>
      <c r="S1040" s="312"/>
      <c r="T1040" s="312"/>
      <c r="U1040" s="312"/>
      <c r="V1040" s="312"/>
      <c r="W1040" s="312"/>
      <c r="X1040" s="312"/>
      <c r="Y1040" s="312"/>
      <c r="Z1040" s="312"/>
    </row>
    <row r="1041" spans="1:26" customFormat="1">
      <c r="A1041" s="312"/>
      <c r="B1041" s="312"/>
      <c r="C1041" s="312"/>
      <c r="S1041" s="312"/>
      <c r="T1041" s="312"/>
      <c r="U1041" s="312"/>
      <c r="V1041" s="312"/>
      <c r="W1041" s="312"/>
      <c r="X1041" s="312"/>
      <c r="Y1041" s="312"/>
      <c r="Z1041" s="312"/>
    </row>
    <row r="1042" spans="1:26" customFormat="1">
      <c r="A1042" s="312"/>
      <c r="B1042" s="312"/>
      <c r="C1042" s="312"/>
      <c r="S1042" s="312"/>
      <c r="T1042" s="312"/>
      <c r="U1042" s="312"/>
      <c r="V1042" s="312"/>
      <c r="W1042" s="312"/>
      <c r="X1042" s="312"/>
      <c r="Y1042" s="312"/>
      <c r="Z1042" s="312"/>
    </row>
    <row r="1043" spans="1:26" customFormat="1">
      <c r="A1043" s="312"/>
      <c r="B1043" s="312"/>
      <c r="C1043" s="312"/>
      <c r="S1043" s="312"/>
      <c r="T1043" s="312"/>
      <c r="U1043" s="312"/>
      <c r="V1043" s="312"/>
      <c r="W1043" s="312"/>
      <c r="X1043" s="312"/>
      <c r="Y1043" s="312"/>
      <c r="Z1043" s="312"/>
    </row>
    <row r="1044" spans="1:26" customFormat="1">
      <c r="A1044" s="312"/>
      <c r="B1044" s="312"/>
      <c r="C1044" s="312"/>
      <c r="S1044" s="312"/>
      <c r="T1044" s="312"/>
      <c r="U1044" s="312"/>
      <c r="V1044" s="312"/>
      <c r="W1044" s="312"/>
      <c r="X1044" s="312"/>
      <c r="Y1044" s="312"/>
      <c r="Z1044" s="312"/>
    </row>
    <row r="1045" spans="1:26" customFormat="1">
      <c r="A1045" s="312"/>
      <c r="B1045" s="312"/>
      <c r="C1045" s="312"/>
      <c r="S1045" s="312"/>
      <c r="T1045" s="312"/>
      <c r="U1045" s="312"/>
      <c r="V1045" s="312"/>
      <c r="W1045" s="312"/>
      <c r="X1045" s="312"/>
      <c r="Y1045" s="312"/>
      <c r="Z1045" s="312"/>
    </row>
    <row r="1046" spans="1:26" customFormat="1">
      <c r="A1046" s="312"/>
      <c r="B1046" s="312"/>
      <c r="C1046" s="312"/>
      <c r="S1046" s="312"/>
      <c r="T1046" s="312"/>
      <c r="U1046" s="312"/>
      <c r="V1046" s="312"/>
      <c r="W1046" s="312"/>
      <c r="X1046" s="312"/>
      <c r="Y1046" s="312"/>
      <c r="Z1046" s="312"/>
    </row>
    <row r="1047" spans="1:26" customFormat="1">
      <c r="A1047" s="312"/>
      <c r="B1047" s="312"/>
      <c r="C1047" s="312"/>
      <c r="S1047" s="312"/>
      <c r="T1047" s="312"/>
      <c r="U1047" s="312"/>
      <c r="V1047" s="312"/>
      <c r="W1047" s="312"/>
      <c r="X1047" s="312"/>
      <c r="Y1047" s="312"/>
      <c r="Z1047" s="312"/>
    </row>
    <row r="1048" spans="1:26" customFormat="1">
      <c r="A1048" s="312"/>
      <c r="B1048" s="312"/>
      <c r="C1048" s="312"/>
      <c r="S1048" s="312"/>
      <c r="T1048" s="312"/>
      <c r="U1048" s="312"/>
      <c r="V1048" s="312"/>
      <c r="W1048" s="312"/>
      <c r="X1048" s="312"/>
      <c r="Y1048" s="312"/>
      <c r="Z1048" s="312"/>
    </row>
    <row r="1049" spans="1:26" customFormat="1">
      <c r="A1049" s="312"/>
      <c r="B1049" s="312"/>
      <c r="C1049" s="312"/>
      <c r="S1049" s="312"/>
      <c r="T1049" s="312"/>
      <c r="U1049" s="312"/>
      <c r="V1049" s="312"/>
      <c r="W1049" s="312"/>
      <c r="X1049" s="312"/>
      <c r="Y1049" s="312"/>
      <c r="Z1049" s="312"/>
    </row>
    <row r="1050" spans="1:26" customFormat="1">
      <c r="A1050" s="312"/>
      <c r="B1050" s="312"/>
      <c r="C1050" s="312"/>
      <c r="S1050" s="312"/>
      <c r="T1050" s="312"/>
      <c r="U1050" s="312"/>
      <c r="V1050" s="312"/>
      <c r="W1050" s="312"/>
      <c r="X1050" s="312"/>
      <c r="Y1050" s="312"/>
      <c r="Z1050" s="312"/>
    </row>
    <row r="1051" spans="1:26" customFormat="1">
      <c r="A1051" s="312"/>
      <c r="B1051" s="312"/>
      <c r="C1051" s="312"/>
      <c r="S1051" s="312"/>
      <c r="T1051" s="312"/>
      <c r="U1051" s="312"/>
      <c r="V1051" s="312"/>
      <c r="W1051" s="312"/>
      <c r="X1051" s="312"/>
      <c r="Y1051" s="312"/>
      <c r="Z1051" s="312"/>
    </row>
    <row r="1052" spans="1:26" customFormat="1">
      <c r="A1052" s="312"/>
      <c r="B1052" s="312"/>
      <c r="C1052" s="312"/>
      <c r="S1052" s="312"/>
      <c r="T1052" s="312"/>
      <c r="U1052" s="312"/>
      <c r="V1052" s="312"/>
      <c r="W1052" s="312"/>
      <c r="X1052" s="312"/>
      <c r="Y1052" s="312"/>
      <c r="Z1052" s="312"/>
    </row>
    <row r="1053" spans="1:26" customFormat="1">
      <c r="A1053" s="312"/>
      <c r="B1053" s="312"/>
      <c r="C1053" s="312"/>
      <c r="S1053" s="312"/>
      <c r="T1053" s="312"/>
      <c r="U1053" s="312"/>
      <c r="V1053" s="312"/>
      <c r="W1053" s="312"/>
      <c r="X1053" s="312"/>
      <c r="Y1053" s="312"/>
      <c r="Z1053" s="312"/>
    </row>
    <row r="1054" spans="1:26" customFormat="1">
      <c r="A1054" s="312"/>
      <c r="B1054" s="312"/>
      <c r="C1054" s="312"/>
      <c r="S1054" s="312"/>
      <c r="T1054" s="312"/>
      <c r="U1054" s="312"/>
      <c r="V1054" s="312"/>
      <c r="W1054" s="312"/>
      <c r="X1054" s="312"/>
      <c r="Y1054" s="312"/>
      <c r="Z1054" s="312"/>
    </row>
    <row r="1055" spans="1:26" customFormat="1">
      <c r="A1055" s="312"/>
      <c r="B1055" s="312"/>
      <c r="C1055" s="312"/>
      <c r="S1055" s="312"/>
      <c r="T1055" s="312"/>
      <c r="U1055" s="312"/>
      <c r="V1055" s="312"/>
      <c r="W1055" s="312"/>
      <c r="X1055" s="312"/>
      <c r="Y1055" s="312"/>
      <c r="Z1055" s="312"/>
    </row>
    <row r="1056" spans="1:26" customFormat="1">
      <c r="A1056" s="312"/>
      <c r="B1056" s="312"/>
      <c r="C1056" s="312"/>
      <c r="S1056" s="312"/>
      <c r="T1056" s="312"/>
      <c r="U1056" s="312"/>
      <c r="V1056" s="312"/>
      <c r="W1056" s="312"/>
      <c r="X1056" s="312"/>
      <c r="Y1056" s="312"/>
      <c r="Z1056" s="312"/>
    </row>
    <row r="1057" spans="1:26" customFormat="1">
      <c r="A1057" s="312"/>
      <c r="B1057" s="312"/>
      <c r="C1057" s="312"/>
      <c r="S1057" s="312"/>
      <c r="T1057" s="312"/>
      <c r="U1057" s="312"/>
      <c r="V1057" s="312"/>
      <c r="W1057" s="312"/>
      <c r="X1057" s="312"/>
      <c r="Y1057" s="312"/>
      <c r="Z1057" s="312"/>
    </row>
    <row r="1058" spans="1:26" customFormat="1">
      <c r="A1058" s="312"/>
      <c r="B1058" s="312"/>
      <c r="C1058" s="312"/>
      <c r="S1058" s="312"/>
      <c r="T1058" s="312"/>
      <c r="U1058" s="312"/>
      <c r="V1058" s="312"/>
      <c r="W1058" s="312"/>
      <c r="X1058" s="312"/>
      <c r="Y1058" s="312"/>
      <c r="Z1058" s="312"/>
    </row>
    <row r="1059" spans="1:26" customFormat="1">
      <c r="A1059" s="312"/>
      <c r="B1059" s="312"/>
      <c r="C1059" s="312"/>
      <c r="S1059" s="312"/>
      <c r="T1059" s="312"/>
      <c r="U1059" s="312"/>
      <c r="V1059" s="312"/>
      <c r="W1059" s="312"/>
      <c r="X1059" s="312"/>
      <c r="Y1059" s="312"/>
      <c r="Z1059" s="312"/>
    </row>
    <row r="1060" spans="1:26" customFormat="1">
      <c r="A1060" s="312"/>
      <c r="B1060" s="312"/>
      <c r="C1060" s="312"/>
      <c r="S1060" s="312"/>
      <c r="T1060" s="312"/>
      <c r="U1060" s="312"/>
      <c r="V1060" s="312"/>
      <c r="W1060" s="312"/>
      <c r="X1060" s="312"/>
      <c r="Y1060" s="312"/>
      <c r="Z1060" s="312"/>
    </row>
    <row r="1061" spans="1:26" customFormat="1">
      <c r="A1061" s="312"/>
      <c r="B1061" s="312"/>
      <c r="C1061" s="312"/>
      <c r="S1061" s="312"/>
      <c r="T1061" s="312"/>
      <c r="U1061" s="312"/>
      <c r="V1061" s="312"/>
      <c r="W1061" s="312"/>
      <c r="X1061" s="312"/>
      <c r="Y1061" s="312"/>
      <c r="Z1061" s="312"/>
    </row>
    <row r="1062" spans="1:26" customFormat="1">
      <c r="A1062" s="312"/>
      <c r="B1062" s="312"/>
      <c r="C1062" s="312"/>
      <c r="S1062" s="312"/>
      <c r="T1062" s="312"/>
      <c r="U1062" s="312"/>
      <c r="V1062" s="312"/>
      <c r="W1062" s="312"/>
      <c r="X1062" s="312"/>
      <c r="Y1062" s="312"/>
      <c r="Z1062" s="312"/>
    </row>
    <row r="1063" spans="1:26" customFormat="1">
      <c r="A1063" s="312"/>
      <c r="B1063" s="312"/>
      <c r="C1063" s="312"/>
      <c r="S1063" s="312"/>
      <c r="T1063" s="312"/>
      <c r="U1063" s="312"/>
      <c r="V1063" s="312"/>
      <c r="W1063" s="312"/>
      <c r="X1063" s="312"/>
      <c r="Y1063" s="312"/>
      <c r="Z1063" s="312"/>
    </row>
    <row r="1064" spans="1:26" customFormat="1">
      <c r="A1064" s="312"/>
      <c r="B1064" s="312"/>
      <c r="C1064" s="312"/>
      <c r="S1064" s="312"/>
      <c r="T1064" s="312"/>
      <c r="U1064" s="312"/>
      <c r="V1064" s="312"/>
      <c r="W1064" s="312"/>
      <c r="X1064" s="312"/>
      <c r="Y1064" s="312"/>
      <c r="Z1064" s="312"/>
    </row>
    <row r="1065" spans="1:26" customFormat="1">
      <c r="A1065" s="312"/>
      <c r="B1065" s="312"/>
      <c r="C1065" s="312"/>
      <c r="S1065" s="312"/>
      <c r="T1065" s="312"/>
      <c r="U1065" s="312"/>
      <c r="V1065" s="312"/>
      <c r="W1065" s="312"/>
      <c r="X1065" s="312"/>
      <c r="Y1065" s="312"/>
      <c r="Z1065" s="312"/>
    </row>
    <row r="1066" spans="1:26" customFormat="1">
      <c r="A1066" s="312"/>
      <c r="B1066" s="312"/>
      <c r="C1066" s="312"/>
      <c r="S1066" s="312"/>
      <c r="T1066" s="312"/>
      <c r="U1066" s="312"/>
      <c r="V1066" s="312"/>
      <c r="W1066" s="312"/>
      <c r="X1066" s="312"/>
      <c r="Y1066" s="312"/>
      <c r="Z1066" s="312"/>
    </row>
    <row r="1067" spans="1:26" customFormat="1">
      <c r="A1067" s="312"/>
      <c r="B1067" s="312"/>
      <c r="C1067" s="312"/>
      <c r="S1067" s="312"/>
      <c r="T1067" s="312"/>
      <c r="U1067" s="312"/>
      <c r="V1067" s="312"/>
      <c r="W1067" s="312"/>
      <c r="X1067" s="312"/>
      <c r="Y1067" s="312"/>
      <c r="Z1067" s="312"/>
    </row>
    <row r="1068" spans="1:26" customFormat="1">
      <c r="A1068" s="312"/>
      <c r="B1068" s="312"/>
      <c r="C1068" s="312"/>
      <c r="S1068" s="312"/>
      <c r="T1068" s="312"/>
      <c r="U1068" s="312"/>
      <c r="V1068" s="312"/>
      <c r="W1068" s="312"/>
      <c r="X1068" s="312"/>
      <c r="Y1068" s="312"/>
      <c r="Z1068" s="312"/>
    </row>
    <row r="1069" spans="1:26" customFormat="1">
      <c r="A1069" s="312"/>
      <c r="B1069" s="312"/>
      <c r="C1069" s="312"/>
      <c r="S1069" s="312"/>
      <c r="T1069" s="312"/>
      <c r="U1069" s="312"/>
      <c r="V1069" s="312"/>
      <c r="W1069" s="312"/>
      <c r="X1069" s="312"/>
      <c r="Y1069" s="312"/>
      <c r="Z1069" s="312"/>
    </row>
    <row r="1070" spans="1:26" customFormat="1">
      <c r="A1070" s="312"/>
      <c r="B1070" s="312"/>
      <c r="C1070" s="312"/>
      <c r="S1070" s="312"/>
      <c r="T1070" s="312"/>
      <c r="U1070" s="312"/>
      <c r="V1070" s="312"/>
      <c r="W1070" s="312"/>
      <c r="X1070" s="312"/>
      <c r="Y1070" s="312"/>
      <c r="Z1070" s="312"/>
    </row>
    <row r="1071" spans="1:26" customFormat="1">
      <c r="A1071" s="312"/>
      <c r="B1071" s="312"/>
      <c r="C1071" s="312"/>
      <c r="S1071" s="312"/>
      <c r="T1071" s="312"/>
      <c r="U1071" s="312"/>
      <c r="V1071" s="312"/>
      <c r="W1071" s="312"/>
      <c r="X1071" s="312"/>
      <c r="Y1071" s="312"/>
      <c r="Z1071" s="312"/>
    </row>
    <row r="1072" spans="1:26" customFormat="1">
      <c r="A1072" s="312"/>
      <c r="B1072" s="312"/>
      <c r="C1072" s="312"/>
      <c r="S1072" s="312"/>
      <c r="T1072" s="312"/>
      <c r="U1072" s="312"/>
      <c r="V1072" s="312"/>
      <c r="W1072" s="312"/>
      <c r="X1072" s="312"/>
      <c r="Y1072" s="312"/>
      <c r="Z1072" s="312"/>
    </row>
    <row r="1073" spans="1:26" customFormat="1">
      <c r="A1073" s="312"/>
      <c r="B1073" s="312"/>
      <c r="C1073" s="312"/>
      <c r="S1073" s="312"/>
      <c r="T1073" s="312"/>
      <c r="U1073" s="312"/>
      <c r="V1073" s="312"/>
      <c r="W1073" s="312"/>
      <c r="X1073" s="312"/>
      <c r="Y1073" s="312"/>
      <c r="Z1073" s="312"/>
    </row>
    <row r="1074" spans="1:26" customFormat="1">
      <c r="A1074" s="312"/>
      <c r="B1074" s="312"/>
      <c r="C1074" s="312"/>
      <c r="S1074" s="312"/>
      <c r="T1074" s="312"/>
      <c r="U1074" s="312"/>
      <c r="V1074" s="312"/>
      <c r="W1074" s="312"/>
      <c r="X1074" s="312"/>
      <c r="Y1074" s="312"/>
      <c r="Z1074" s="312"/>
    </row>
    <row r="1075" spans="1:26" customFormat="1">
      <c r="A1075" s="312"/>
      <c r="B1075" s="312"/>
      <c r="C1075" s="312"/>
      <c r="S1075" s="312"/>
      <c r="T1075" s="312"/>
      <c r="U1075" s="312"/>
      <c r="V1075" s="312"/>
      <c r="W1075" s="312"/>
      <c r="X1075" s="312"/>
      <c r="Y1075" s="312"/>
      <c r="Z1075" s="312"/>
    </row>
    <row r="1076" spans="1:26" customFormat="1">
      <c r="A1076" s="312"/>
      <c r="B1076" s="312"/>
      <c r="C1076" s="312"/>
      <c r="S1076" s="312"/>
      <c r="T1076" s="312"/>
      <c r="U1076" s="312"/>
      <c r="V1076" s="312"/>
      <c r="W1076" s="312"/>
      <c r="X1076" s="312"/>
      <c r="Y1076" s="312"/>
      <c r="Z1076" s="312"/>
    </row>
    <row r="1077" spans="1:26" customFormat="1">
      <c r="A1077" s="312"/>
      <c r="B1077" s="312"/>
      <c r="C1077" s="312"/>
      <c r="S1077" s="312"/>
      <c r="T1077" s="312"/>
      <c r="U1077" s="312"/>
      <c r="V1077" s="312"/>
      <c r="W1077" s="312"/>
      <c r="X1077" s="312"/>
      <c r="Y1077" s="312"/>
      <c r="Z1077" s="312"/>
    </row>
    <row r="1078" spans="1:26" customFormat="1">
      <c r="A1078" s="312"/>
      <c r="B1078" s="312"/>
      <c r="C1078" s="312"/>
      <c r="S1078" s="312"/>
      <c r="T1078" s="312"/>
      <c r="U1078" s="312"/>
      <c r="V1078" s="312"/>
      <c r="W1078" s="312"/>
      <c r="X1078" s="312"/>
      <c r="Y1078" s="312"/>
      <c r="Z1078" s="312"/>
    </row>
    <row r="1079" spans="1:26" customFormat="1">
      <c r="A1079" s="312"/>
      <c r="B1079" s="312"/>
      <c r="C1079" s="312"/>
      <c r="S1079" s="312"/>
      <c r="T1079" s="312"/>
      <c r="U1079" s="312"/>
      <c r="V1079" s="312"/>
      <c r="W1079" s="312"/>
      <c r="X1079" s="312"/>
      <c r="Y1079" s="312"/>
      <c r="Z1079" s="312"/>
    </row>
    <row r="1080" spans="1:26" customFormat="1">
      <c r="A1080" s="312"/>
      <c r="B1080" s="312"/>
      <c r="C1080" s="312"/>
      <c r="S1080" s="312"/>
      <c r="T1080" s="312"/>
      <c r="U1080" s="312"/>
      <c r="V1080" s="312"/>
      <c r="W1080" s="312"/>
      <c r="X1080" s="312"/>
      <c r="Y1080" s="312"/>
      <c r="Z1080" s="312"/>
    </row>
    <row r="1081" spans="1:26" customFormat="1">
      <c r="A1081" s="312"/>
      <c r="B1081" s="312"/>
      <c r="C1081" s="312"/>
      <c r="S1081" s="312"/>
      <c r="T1081" s="312"/>
      <c r="U1081" s="312"/>
      <c r="V1081" s="312"/>
      <c r="W1081" s="312"/>
      <c r="X1081" s="312"/>
      <c r="Y1081" s="312"/>
      <c r="Z1081" s="312"/>
    </row>
    <row r="1082" spans="1:26" customFormat="1">
      <c r="A1082" s="312"/>
      <c r="B1082" s="312"/>
      <c r="C1082" s="312"/>
      <c r="S1082" s="312"/>
      <c r="T1082" s="312"/>
      <c r="U1082" s="312"/>
      <c r="V1082" s="312"/>
      <c r="W1082" s="312"/>
      <c r="X1082" s="312"/>
      <c r="Y1082" s="312"/>
      <c r="Z1082" s="312"/>
    </row>
    <row r="1083" spans="1:26" customFormat="1">
      <c r="A1083" s="312"/>
      <c r="B1083" s="312"/>
      <c r="C1083" s="312"/>
      <c r="S1083" s="312"/>
      <c r="T1083" s="312"/>
      <c r="U1083" s="312"/>
      <c r="V1083" s="312"/>
      <c r="W1083" s="312"/>
      <c r="X1083" s="312"/>
      <c r="Y1083" s="312"/>
      <c r="Z1083" s="312"/>
    </row>
    <row r="1084" spans="1:26" customFormat="1">
      <c r="A1084" s="312"/>
      <c r="B1084" s="312"/>
      <c r="C1084" s="312"/>
      <c r="S1084" s="312"/>
      <c r="T1084" s="312"/>
      <c r="U1084" s="312"/>
      <c r="V1084" s="312"/>
      <c r="W1084" s="312"/>
      <c r="X1084" s="312"/>
      <c r="Y1084" s="312"/>
      <c r="Z1084" s="312"/>
    </row>
    <row r="1085" spans="1:26" customFormat="1">
      <c r="A1085" s="312"/>
      <c r="B1085" s="312"/>
      <c r="C1085" s="312"/>
      <c r="S1085" s="312"/>
      <c r="T1085" s="312"/>
      <c r="U1085" s="312"/>
      <c r="V1085" s="312"/>
      <c r="W1085" s="312"/>
      <c r="X1085" s="312"/>
      <c r="Y1085" s="312"/>
      <c r="Z1085" s="312"/>
    </row>
    <row r="1086" spans="1:26" customFormat="1">
      <c r="A1086" s="312"/>
      <c r="B1086" s="312"/>
      <c r="C1086" s="312"/>
      <c r="S1086" s="312"/>
      <c r="T1086" s="312"/>
      <c r="U1086" s="312"/>
      <c r="V1086" s="312"/>
      <c r="W1086" s="312"/>
      <c r="X1086" s="312"/>
      <c r="Y1086" s="312"/>
      <c r="Z1086" s="312"/>
    </row>
    <row r="1087" spans="1:26" customFormat="1">
      <c r="A1087" s="312"/>
      <c r="B1087" s="312"/>
      <c r="C1087" s="312"/>
      <c r="S1087" s="312"/>
      <c r="T1087" s="312"/>
      <c r="U1087" s="312"/>
      <c r="V1087" s="312"/>
      <c r="W1087" s="312"/>
      <c r="X1087" s="312"/>
      <c r="Y1087" s="312"/>
      <c r="Z1087" s="312"/>
    </row>
    <row r="1088" spans="1:26" customFormat="1">
      <c r="A1088" s="312"/>
      <c r="B1088" s="312"/>
      <c r="C1088" s="312"/>
      <c r="S1088" s="312"/>
      <c r="T1088" s="312"/>
      <c r="U1088" s="312"/>
      <c r="V1088" s="312"/>
      <c r="W1088" s="312"/>
      <c r="X1088" s="312"/>
      <c r="Y1088" s="312"/>
      <c r="Z1088" s="312"/>
    </row>
    <row r="1089" spans="1:26" customFormat="1">
      <c r="A1089" s="312"/>
      <c r="B1089" s="312"/>
      <c r="C1089" s="312"/>
      <c r="S1089" s="312"/>
      <c r="T1089" s="312"/>
      <c r="U1089" s="312"/>
      <c r="V1089" s="312"/>
      <c r="W1089" s="312"/>
      <c r="X1089" s="312"/>
      <c r="Y1089" s="312"/>
      <c r="Z1089" s="312"/>
    </row>
    <row r="1090" spans="1:26" customFormat="1">
      <c r="A1090" s="312"/>
      <c r="B1090" s="312"/>
      <c r="C1090" s="312"/>
      <c r="S1090" s="312"/>
      <c r="T1090" s="312"/>
      <c r="U1090" s="312"/>
      <c r="V1090" s="312"/>
      <c r="W1090" s="312"/>
      <c r="X1090" s="312"/>
      <c r="Y1090" s="312"/>
      <c r="Z1090" s="312"/>
    </row>
    <row r="1091" spans="1:26" customFormat="1">
      <c r="A1091" s="312"/>
      <c r="B1091" s="312"/>
      <c r="C1091" s="312"/>
      <c r="S1091" s="312"/>
      <c r="T1091" s="312"/>
      <c r="U1091" s="312"/>
      <c r="V1091" s="312"/>
      <c r="W1091" s="312"/>
      <c r="X1091" s="312"/>
      <c r="Y1091" s="312"/>
      <c r="Z1091" s="312"/>
    </row>
    <row r="1092" spans="1:26" customFormat="1">
      <c r="A1092" s="312"/>
      <c r="B1092" s="312"/>
      <c r="C1092" s="312"/>
      <c r="S1092" s="312"/>
      <c r="T1092" s="312"/>
      <c r="U1092" s="312"/>
      <c r="V1092" s="312"/>
      <c r="W1092" s="312"/>
      <c r="X1092" s="312"/>
      <c r="Y1092" s="312"/>
      <c r="Z1092" s="312"/>
    </row>
    <row r="1093" spans="1:26" customFormat="1">
      <c r="A1093" s="312"/>
      <c r="B1093" s="312"/>
      <c r="C1093" s="312"/>
      <c r="S1093" s="312"/>
      <c r="T1093" s="312"/>
      <c r="U1093" s="312"/>
      <c r="V1093" s="312"/>
      <c r="W1093" s="312"/>
      <c r="X1093" s="312"/>
      <c r="Y1093" s="312"/>
      <c r="Z1093" s="312"/>
    </row>
    <row r="1094" spans="1:26" customFormat="1">
      <c r="A1094" s="312"/>
      <c r="B1094" s="312"/>
      <c r="C1094" s="312"/>
      <c r="S1094" s="312"/>
      <c r="T1094" s="312"/>
      <c r="U1094" s="312"/>
      <c r="V1094" s="312"/>
      <c r="W1094" s="312"/>
      <c r="X1094" s="312"/>
      <c r="Y1094" s="312"/>
      <c r="Z1094" s="312"/>
    </row>
    <row r="1095" spans="1:26" customFormat="1">
      <c r="A1095" s="312"/>
      <c r="B1095" s="312"/>
      <c r="C1095" s="312"/>
      <c r="S1095" s="312"/>
      <c r="T1095" s="312"/>
      <c r="U1095" s="312"/>
      <c r="V1095" s="312"/>
      <c r="W1095" s="312"/>
      <c r="X1095" s="312"/>
      <c r="Y1095" s="312"/>
      <c r="Z1095" s="312"/>
    </row>
    <row r="1096" spans="1:26" customFormat="1">
      <c r="A1096" s="312"/>
      <c r="B1096" s="312"/>
      <c r="C1096" s="312"/>
      <c r="S1096" s="312"/>
      <c r="T1096" s="312"/>
      <c r="U1096" s="312"/>
      <c r="V1096" s="312"/>
      <c r="W1096" s="312"/>
      <c r="X1096" s="312"/>
      <c r="Y1096" s="312"/>
      <c r="Z1096" s="312"/>
    </row>
    <row r="1097" spans="1:26" customFormat="1">
      <c r="A1097" s="312"/>
      <c r="B1097" s="312"/>
      <c r="C1097" s="312"/>
      <c r="S1097" s="312"/>
      <c r="T1097" s="312"/>
      <c r="U1097" s="312"/>
      <c r="V1097" s="312"/>
      <c r="W1097" s="312"/>
      <c r="X1097" s="312"/>
      <c r="Y1097" s="312"/>
      <c r="Z1097" s="312"/>
    </row>
    <row r="1098" spans="1:26" customFormat="1">
      <c r="A1098" s="312"/>
      <c r="B1098" s="312"/>
      <c r="C1098" s="312"/>
      <c r="S1098" s="312"/>
      <c r="T1098" s="312"/>
      <c r="U1098" s="312"/>
      <c r="V1098" s="312"/>
      <c r="W1098" s="312"/>
      <c r="X1098" s="312"/>
      <c r="Y1098" s="312"/>
      <c r="Z1098" s="312"/>
    </row>
    <row r="1099" spans="1:26" customFormat="1">
      <c r="A1099" s="312"/>
      <c r="B1099" s="312"/>
      <c r="C1099" s="312"/>
      <c r="S1099" s="312"/>
      <c r="T1099" s="312"/>
      <c r="U1099" s="312"/>
      <c r="V1099" s="312"/>
      <c r="W1099" s="312"/>
      <c r="X1099" s="312"/>
      <c r="Y1099" s="312"/>
      <c r="Z1099" s="312"/>
    </row>
    <row r="1100" spans="1:26" customFormat="1">
      <c r="A1100" s="312"/>
      <c r="B1100" s="312"/>
      <c r="C1100" s="312"/>
      <c r="S1100" s="312"/>
      <c r="T1100" s="312"/>
      <c r="U1100" s="312"/>
      <c r="V1100" s="312"/>
      <c r="W1100" s="312"/>
      <c r="X1100" s="312"/>
      <c r="Y1100" s="312"/>
      <c r="Z1100" s="312"/>
    </row>
    <row r="1101" spans="1:26" customFormat="1">
      <c r="A1101" s="312"/>
      <c r="B1101" s="312"/>
      <c r="C1101" s="312"/>
      <c r="S1101" s="312"/>
      <c r="T1101" s="312"/>
      <c r="U1101" s="312"/>
      <c r="V1101" s="312"/>
      <c r="W1101" s="312"/>
      <c r="X1101" s="312"/>
      <c r="Y1101" s="312"/>
      <c r="Z1101" s="312"/>
    </row>
    <row r="1102" spans="1:26" customFormat="1">
      <c r="A1102" s="312"/>
      <c r="B1102" s="312"/>
      <c r="C1102" s="312"/>
      <c r="S1102" s="312"/>
      <c r="T1102" s="312"/>
      <c r="U1102" s="312"/>
      <c r="V1102" s="312"/>
      <c r="W1102" s="312"/>
      <c r="X1102" s="312"/>
      <c r="Y1102" s="312"/>
      <c r="Z1102" s="312"/>
    </row>
    <row r="1103" spans="1:26" customFormat="1">
      <c r="A1103" s="312"/>
      <c r="B1103" s="312"/>
      <c r="C1103" s="312"/>
      <c r="S1103" s="312"/>
      <c r="T1103" s="312"/>
      <c r="U1103" s="312"/>
      <c r="V1103" s="312"/>
      <c r="W1103" s="312"/>
      <c r="X1103" s="312"/>
      <c r="Y1103" s="312"/>
      <c r="Z1103" s="312"/>
    </row>
    <row r="1104" spans="1:26" customFormat="1">
      <c r="A1104" s="312"/>
      <c r="B1104" s="312"/>
      <c r="C1104" s="312"/>
      <c r="S1104" s="312"/>
      <c r="T1104" s="312"/>
      <c r="U1104" s="312"/>
      <c r="V1104" s="312"/>
      <c r="W1104" s="312"/>
      <c r="X1104" s="312"/>
      <c r="Y1104" s="312"/>
      <c r="Z1104" s="312"/>
    </row>
    <row r="1105" spans="1:26" customFormat="1">
      <c r="A1105" s="312"/>
      <c r="B1105" s="312"/>
      <c r="C1105" s="312"/>
      <c r="S1105" s="312"/>
      <c r="T1105" s="312"/>
      <c r="U1105" s="312"/>
      <c r="V1105" s="312"/>
      <c r="W1105" s="312"/>
      <c r="X1105" s="312"/>
      <c r="Y1105" s="312"/>
      <c r="Z1105" s="312"/>
    </row>
    <row r="1106" spans="1:26" customFormat="1">
      <c r="A1106" s="312"/>
      <c r="B1106" s="312"/>
      <c r="C1106" s="312"/>
      <c r="S1106" s="312"/>
      <c r="T1106" s="312"/>
      <c r="U1106" s="312"/>
      <c r="V1106" s="312"/>
      <c r="W1106" s="312"/>
      <c r="X1106" s="312"/>
      <c r="Y1106" s="312"/>
      <c r="Z1106" s="312"/>
    </row>
    <row r="1107" spans="1:26" customFormat="1">
      <c r="A1107" s="312"/>
      <c r="B1107" s="312"/>
      <c r="C1107" s="312"/>
      <c r="S1107" s="312"/>
      <c r="T1107" s="312"/>
      <c r="U1107" s="312"/>
      <c r="V1107" s="312"/>
      <c r="W1107" s="312"/>
      <c r="X1107" s="312"/>
      <c r="Y1107" s="312"/>
      <c r="Z1107" s="312"/>
    </row>
    <row r="1108" spans="1:26" customFormat="1">
      <c r="A1108" s="312"/>
      <c r="B1108" s="312"/>
      <c r="C1108" s="312"/>
      <c r="S1108" s="312"/>
      <c r="T1108" s="312"/>
      <c r="U1108" s="312"/>
      <c r="V1108" s="312"/>
      <c r="W1108" s="312"/>
      <c r="X1108" s="312"/>
      <c r="Y1108" s="312"/>
      <c r="Z1108" s="312"/>
    </row>
    <row r="1109" spans="1:26" customFormat="1">
      <c r="A1109" s="312"/>
      <c r="B1109" s="312"/>
      <c r="C1109" s="312"/>
      <c r="S1109" s="312"/>
      <c r="T1109" s="312"/>
      <c r="U1109" s="312"/>
      <c r="V1109" s="312"/>
      <c r="W1109" s="312"/>
      <c r="X1109" s="312"/>
      <c r="Y1109" s="312"/>
      <c r="Z1109" s="312"/>
    </row>
    <row r="1110" spans="1:26" customFormat="1">
      <c r="A1110" s="312"/>
      <c r="B1110" s="312"/>
      <c r="C1110" s="312"/>
      <c r="S1110" s="312"/>
      <c r="T1110" s="312"/>
      <c r="U1110" s="312"/>
      <c r="V1110" s="312"/>
      <c r="W1110" s="312"/>
      <c r="X1110" s="312"/>
      <c r="Y1110" s="312"/>
      <c r="Z1110" s="312"/>
    </row>
    <row r="1111" spans="1:26" customFormat="1">
      <c r="A1111" s="312"/>
      <c r="B1111" s="312"/>
      <c r="C1111" s="312"/>
      <c r="S1111" s="312"/>
      <c r="T1111" s="312"/>
      <c r="U1111" s="312"/>
      <c r="V1111" s="312"/>
      <c r="W1111" s="312"/>
      <c r="X1111" s="312"/>
      <c r="Y1111" s="312"/>
      <c r="Z1111" s="312"/>
    </row>
    <row r="1112" spans="1:26" customFormat="1">
      <c r="A1112" s="312"/>
      <c r="B1112" s="312"/>
      <c r="C1112" s="312"/>
      <c r="S1112" s="312"/>
      <c r="T1112" s="312"/>
      <c r="U1112" s="312"/>
      <c r="V1112" s="312"/>
      <c r="W1112" s="312"/>
      <c r="X1112" s="312"/>
      <c r="Y1112" s="312"/>
      <c r="Z1112" s="312"/>
    </row>
    <row r="1113" spans="1:26" customFormat="1">
      <c r="A1113" s="312"/>
      <c r="B1113" s="312"/>
      <c r="C1113" s="312"/>
      <c r="S1113" s="312"/>
      <c r="T1113" s="312"/>
      <c r="U1113" s="312"/>
      <c r="V1113" s="312"/>
      <c r="W1113" s="312"/>
      <c r="X1113" s="312"/>
      <c r="Y1113" s="312"/>
      <c r="Z1113" s="312"/>
    </row>
    <row r="1114" spans="1:26" customFormat="1">
      <c r="A1114" s="312"/>
      <c r="B1114" s="312"/>
      <c r="C1114" s="312"/>
      <c r="S1114" s="312"/>
      <c r="T1114" s="312"/>
      <c r="U1114" s="312"/>
      <c r="V1114" s="312"/>
      <c r="W1114" s="312"/>
      <c r="X1114" s="312"/>
      <c r="Y1114" s="312"/>
      <c r="Z1114" s="312"/>
    </row>
    <row r="1115" spans="1:26" customFormat="1">
      <c r="A1115" s="312"/>
      <c r="B1115" s="312"/>
      <c r="C1115" s="312"/>
      <c r="S1115" s="312"/>
      <c r="T1115" s="312"/>
      <c r="U1115" s="312"/>
      <c r="V1115" s="312"/>
      <c r="W1115" s="312"/>
      <c r="X1115" s="312"/>
      <c r="Y1115" s="312"/>
      <c r="Z1115" s="312"/>
    </row>
    <row r="1116" spans="1:26" customFormat="1">
      <c r="A1116" s="312"/>
      <c r="B1116" s="312"/>
      <c r="C1116" s="312"/>
      <c r="S1116" s="312"/>
      <c r="T1116" s="312"/>
      <c r="U1116" s="312"/>
      <c r="V1116" s="312"/>
      <c r="W1116" s="312"/>
      <c r="X1116" s="312"/>
      <c r="Y1116" s="312"/>
      <c r="Z1116" s="312"/>
    </row>
    <row r="1117" spans="1:26" customFormat="1">
      <c r="A1117" s="312"/>
      <c r="B1117" s="312"/>
      <c r="C1117" s="312"/>
      <c r="S1117" s="312"/>
      <c r="T1117" s="312"/>
      <c r="U1117" s="312"/>
      <c r="V1117" s="312"/>
      <c r="W1117" s="312"/>
      <c r="X1117" s="312"/>
      <c r="Y1117" s="312"/>
      <c r="Z1117" s="312"/>
    </row>
    <row r="1118" spans="1:26" customFormat="1">
      <c r="A1118" s="312"/>
      <c r="B1118" s="312"/>
      <c r="C1118" s="312"/>
      <c r="S1118" s="312"/>
      <c r="T1118" s="312"/>
      <c r="U1118" s="312"/>
      <c r="V1118" s="312"/>
      <c r="W1118" s="312"/>
      <c r="X1118" s="312"/>
      <c r="Y1118" s="312"/>
      <c r="Z1118" s="312"/>
    </row>
    <row r="1119" spans="1:26" customFormat="1">
      <c r="A1119" s="312"/>
      <c r="B1119" s="312"/>
      <c r="C1119" s="312"/>
      <c r="S1119" s="312"/>
      <c r="T1119" s="312"/>
      <c r="U1119" s="312"/>
      <c r="V1119" s="312"/>
      <c r="W1119" s="312"/>
      <c r="X1119" s="312"/>
      <c r="Y1119" s="312"/>
      <c r="Z1119" s="312"/>
    </row>
    <row r="1120" spans="1:26" customFormat="1">
      <c r="A1120" s="312"/>
      <c r="B1120" s="312"/>
      <c r="C1120" s="312"/>
      <c r="S1120" s="312"/>
      <c r="T1120" s="312"/>
      <c r="U1120" s="312"/>
      <c r="V1120" s="312"/>
      <c r="W1120" s="312"/>
      <c r="X1120" s="312"/>
      <c r="Y1120" s="312"/>
      <c r="Z1120" s="312"/>
    </row>
    <row r="1121" spans="1:26" customFormat="1">
      <c r="A1121" s="312"/>
      <c r="B1121" s="312"/>
      <c r="C1121" s="312"/>
      <c r="S1121" s="312"/>
      <c r="T1121" s="312"/>
      <c r="U1121" s="312"/>
      <c r="V1121" s="312"/>
      <c r="W1121" s="312"/>
      <c r="X1121" s="312"/>
      <c r="Y1121" s="312"/>
      <c r="Z1121" s="312"/>
    </row>
    <row r="1122" spans="1:26" customFormat="1">
      <c r="A1122" s="312"/>
      <c r="B1122" s="312"/>
      <c r="C1122" s="312"/>
      <c r="S1122" s="312"/>
      <c r="T1122" s="312"/>
      <c r="U1122" s="312"/>
      <c r="V1122" s="312"/>
      <c r="W1122" s="312"/>
      <c r="X1122" s="312"/>
      <c r="Y1122" s="312"/>
      <c r="Z1122" s="312"/>
    </row>
    <row r="1123" spans="1:26" customFormat="1">
      <c r="A1123" s="312"/>
      <c r="B1123" s="312"/>
      <c r="C1123" s="312"/>
      <c r="S1123" s="312"/>
      <c r="T1123" s="312"/>
      <c r="U1123" s="312"/>
      <c r="V1123" s="312"/>
      <c r="W1123" s="312"/>
      <c r="X1123" s="312"/>
      <c r="Y1123" s="312"/>
      <c r="Z1123" s="312"/>
    </row>
    <row r="1124" spans="1:26" customFormat="1">
      <c r="A1124" s="312"/>
      <c r="B1124" s="312"/>
      <c r="C1124" s="312"/>
      <c r="S1124" s="312"/>
      <c r="T1124" s="312"/>
      <c r="U1124" s="312"/>
      <c r="V1124" s="312"/>
      <c r="W1124" s="312"/>
      <c r="X1124" s="312"/>
      <c r="Y1124" s="312"/>
      <c r="Z1124" s="312"/>
    </row>
    <row r="1125" spans="1:26" customFormat="1">
      <c r="A1125" s="312"/>
      <c r="B1125" s="312"/>
      <c r="C1125" s="312"/>
      <c r="S1125" s="312"/>
      <c r="T1125" s="312"/>
      <c r="U1125" s="312"/>
      <c r="V1125" s="312"/>
      <c r="W1125" s="312"/>
      <c r="X1125" s="312"/>
      <c r="Y1125" s="312"/>
      <c r="Z1125" s="312"/>
    </row>
    <row r="1126" spans="1:26" customFormat="1">
      <c r="A1126" s="312"/>
      <c r="B1126" s="312"/>
      <c r="C1126" s="312"/>
      <c r="S1126" s="312"/>
      <c r="T1126" s="312"/>
      <c r="U1126" s="312"/>
      <c r="V1126" s="312"/>
      <c r="W1126" s="312"/>
      <c r="X1126" s="312"/>
      <c r="Y1126" s="312"/>
      <c r="Z1126" s="312"/>
    </row>
    <row r="1127" spans="1:26" customFormat="1">
      <c r="A1127" s="312"/>
      <c r="B1127" s="312"/>
      <c r="C1127" s="312"/>
      <c r="S1127" s="312"/>
      <c r="T1127" s="312"/>
      <c r="U1127" s="312"/>
      <c r="V1127" s="312"/>
      <c r="W1127" s="312"/>
      <c r="X1127" s="312"/>
      <c r="Y1127" s="312"/>
      <c r="Z1127" s="312"/>
    </row>
    <row r="1128" spans="1:26" customFormat="1">
      <c r="A1128" s="312"/>
      <c r="B1128" s="312"/>
      <c r="C1128" s="312"/>
      <c r="S1128" s="312"/>
      <c r="T1128" s="312"/>
      <c r="U1128" s="312"/>
      <c r="V1128" s="312"/>
      <c r="W1128" s="312"/>
      <c r="X1128" s="312"/>
      <c r="Y1128" s="312"/>
      <c r="Z1128" s="312"/>
    </row>
    <row r="1129" spans="1:26" customFormat="1">
      <c r="A1129" s="312"/>
      <c r="B1129" s="312"/>
      <c r="C1129" s="312"/>
      <c r="S1129" s="312"/>
      <c r="T1129" s="312"/>
      <c r="U1129" s="312"/>
      <c r="V1129" s="312"/>
      <c r="W1129" s="312"/>
      <c r="X1129" s="312"/>
      <c r="Y1129" s="312"/>
      <c r="Z1129" s="312"/>
    </row>
    <row r="1130" spans="1:26" customFormat="1">
      <c r="A1130" s="312"/>
      <c r="B1130" s="312"/>
      <c r="C1130" s="312"/>
      <c r="S1130" s="312"/>
      <c r="T1130" s="312"/>
      <c r="U1130" s="312"/>
      <c r="V1130" s="312"/>
      <c r="W1130" s="312"/>
      <c r="X1130" s="312"/>
      <c r="Y1130" s="312"/>
      <c r="Z1130" s="312"/>
    </row>
    <row r="1131" spans="1:26" customFormat="1">
      <c r="A1131" s="312"/>
      <c r="B1131" s="312"/>
      <c r="C1131" s="312"/>
      <c r="S1131" s="312"/>
      <c r="T1131" s="312"/>
      <c r="U1131" s="312"/>
      <c r="V1131" s="312"/>
      <c r="W1131" s="312"/>
      <c r="X1131" s="312"/>
      <c r="Y1131" s="312"/>
      <c r="Z1131" s="312"/>
    </row>
    <row r="1132" spans="1:26" customFormat="1">
      <c r="A1132" s="312"/>
      <c r="B1132" s="312"/>
      <c r="C1132" s="312"/>
      <c r="S1132" s="312"/>
      <c r="T1132" s="312"/>
      <c r="U1132" s="312"/>
      <c r="V1132" s="312"/>
      <c r="W1132" s="312"/>
      <c r="X1132" s="312"/>
      <c r="Y1132" s="312"/>
      <c r="Z1132" s="312"/>
    </row>
    <row r="1133" spans="1:26" customFormat="1">
      <c r="A1133" s="312"/>
      <c r="B1133" s="312"/>
      <c r="C1133" s="312"/>
      <c r="S1133" s="312"/>
      <c r="T1133" s="312"/>
      <c r="U1133" s="312"/>
      <c r="V1133" s="312"/>
      <c r="W1133" s="312"/>
      <c r="X1133" s="312"/>
      <c r="Y1133" s="312"/>
      <c r="Z1133" s="312"/>
    </row>
    <row r="1134" spans="1:26" customFormat="1">
      <c r="A1134" s="312"/>
      <c r="B1134" s="312"/>
      <c r="C1134" s="312"/>
      <c r="S1134" s="312"/>
      <c r="T1134" s="312"/>
      <c r="U1134" s="312"/>
      <c r="V1134" s="312"/>
      <c r="W1134" s="312"/>
      <c r="X1134" s="312"/>
      <c r="Y1134" s="312"/>
      <c r="Z1134" s="312"/>
    </row>
    <row r="1135" spans="1:26" customFormat="1">
      <c r="A1135" s="312"/>
      <c r="B1135" s="312"/>
      <c r="C1135" s="312"/>
      <c r="S1135" s="312"/>
      <c r="T1135" s="312"/>
      <c r="U1135" s="312"/>
      <c r="V1135" s="312"/>
      <c r="W1135" s="312"/>
      <c r="X1135" s="312"/>
      <c r="Y1135" s="312"/>
      <c r="Z1135" s="312"/>
    </row>
    <row r="1136" spans="1:26" customFormat="1">
      <c r="A1136" s="312"/>
      <c r="B1136" s="312"/>
      <c r="C1136" s="312"/>
      <c r="S1136" s="312"/>
      <c r="T1136" s="312"/>
      <c r="U1136" s="312"/>
      <c r="V1136" s="312"/>
      <c r="W1136" s="312"/>
      <c r="X1136" s="312"/>
      <c r="Y1136" s="312"/>
      <c r="Z1136" s="312"/>
    </row>
    <row r="1137" spans="1:26" customFormat="1">
      <c r="A1137" s="312"/>
      <c r="B1137" s="312"/>
      <c r="C1137" s="312"/>
      <c r="S1137" s="312"/>
      <c r="T1137" s="312"/>
      <c r="U1137" s="312"/>
      <c r="V1137" s="312"/>
      <c r="W1137" s="312"/>
      <c r="X1137" s="312"/>
      <c r="Y1137" s="312"/>
      <c r="Z1137" s="312"/>
    </row>
    <row r="1138" spans="1:26" customFormat="1">
      <c r="A1138" s="312"/>
      <c r="B1138" s="312"/>
      <c r="C1138" s="312"/>
      <c r="S1138" s="312"/>
      <c r="T1138" s="312"/>
      <c r="U1138" s="312"/>
      <c r="V1138" s="312"/>
      <c r="W1138" s="312"/>
      <c r="X1138" s="312"/>
      <c r="Y1138" s="312"/>
      <c r="Z1138" s="312"/>
    </row>
    <row r="1139" spans="1:26" customFormat="1">
      <c r="A1139" s="312"/>
      <c r="B1139" s="312"/>
      <c r="C1139" s="312"/>
      <c r="S1139" s="312"/>
      <c r="T1139" s="312"/>
      <c r="U1139" s="312"/>
      <c r="V1139" s="312"/>
      <c r="W1139" s="312"/>
      <c r="X1139" s="312"/>
      <c r="Y1139" s="312"/>
      <c r="Z1139" s="312"/>
    </row>
    <row r="1140" spans="1:26" customFormat="1">
      <c r="A1140" s="312"/>
      <c r="B1140" s="312"/>
      <c r="C1140" s="312"/>
      <c r="S1140" s="312"/>
      <c r="T1140" s="312"/>
      <c r="U1140" s="312"/>
      <c r="V1140" s="312"/>
      <c r="W1140" s="312"/>
      <c r="X1140" s="312"/>
      <c r="Y1140" s="312"/>
      <c r="Z1140" s="312"/>
    </row>
    <row r="1141" spans="1:26" customFormat="1">
      <c r="A1141" s="312"/>
      <c r="B1141" s="312"/>
      <c r="C1141" s="312"/>
      <c r="S1141" s="312"/>
      <c r="T1141" s="312"/>
      <c r="U1141" s="312"/>
      <c r="V1141" s="312"/>
      <c r="W1141" s="312"/>
      <c r="X1141" s="312"/>
      <c r="Y1141" s="312"/>
      <c r="Z1141" s="312"/>
    </row>
    <row r="1142" spans="1:26" customFormat="1">
      <c r="A1142" s="312"/>
      <c r="B1142" s="312"/>
      <c r="C1142" s="312"/>
      <c r="S1142" s="312"/>
      <c r="T1142" s="312"/>
      <c r="U1142" s="312"/>
      <c r="V1142" s="312"/>
      <c r="W1142" s="312"/>
      <c r="X1142" s="312"/>
      <c r="Y1142" s="312"/>
      <c r="Z1142" s="312"/>
    </row>
    <row r="1143" spans="1:26" customFormat="1">
      <c r="A1143" s="312"/>
      <c r="B1143" s="312"/>
      <c r="C1143" s="312"/>
      <c r="S1143" s="312"/>
      <c r="T1143" s="312"/>
      <c r="U1143" s="312"/>
      <c r="V1143" s="312"/>
      <c r="W1143" s="312"/>
      <c r="X1143" s="312"/>
      <c r="Y1143" s="312"/>
      <c r="Z1143" s="312"/>
    </row>
    <row r="1144" spans="1:26" customFormat="1">
      <c r="A1144" s="312"/>
      <c r="B1144" s="312"/>
      <c r="C1144" s="312"/>
      <c r="S1144" s="312"/>
      <c r="T1144" s="312"/>
      <c r="U1144" s="312"/>
      <c r="V1144" s="312"/>
      <c r="W1144" s="312"/>
      <c r="X1144" s="312"/>
      <c r="Y1144" s="312"/>
      <c r="Z1144" s="312"/>
    </row>
    <row r="1145" spans="1:26" customFormat="1">
      <c r="A1145" s="312"/>
      <c r="B1145" s="312"/>
      <c r="C1145" s="312"/>
      <c r="S1145" s="312"/>
      <c r="T1145" s="312"/>
      <c r="U1145" s="312"/>
      <c r="V1145" s="312"/>
      <c r="W1145" s="312"/>
      <c r="X1145" s="312"/>
      <c r="Y1145" s="312"/>
      <c r="Z1145" s="312"/>
    </row>
    <row r="1146" spans="1:26" customFormat="1">
      <c r="A1146" s="312"/>
      <c r="B1146" s="312"/>
      <c r="C1146" s="312"/>
      <c r="S1146" s="312"/>
      <c r="T1146" s="312"/>
      <c r="U1146" s="312"/>
      <c r="V1146" s="312"/>
      <c r="W1146" s="312"/>
      <c r="X1146" s="312"/>
      <c r="Y1146" s="312"/>
      <c r="Z1146" s="312"/>
    </row>
    <row r="1147" spans="1:26" customFormat="1">
      <c r="A1147" s="312"/>
      <c r="B1147" s="312"/>
      <c r="C1147" s="312"/>
      <c r="S1147" s="312"/>
      <c r="T1147" s="312"/>
      <c r="U1147" s="312"/>
      <c r="V1147" s="312"/>
      <c r="W1147" s="312"/>
      <c r="X1147" s="312"/>
      <c r="Y1147" s="312"/>
      <c r="Z1147" s="312"/>
    </row>
    <row r="1148" spans="1:26" customFormat="1">
      <c r="A1148" s="312"/>
      <c r="B1148" s="312"/>
      <c r="C1148" s="312"/>
      <c r="S1148" s="312"/>
      <c r="T1148" s="312"/>
      <c r="U1148" s="312"/>
      <c r="V1148" s="312"/>
      <c r="W1148" s="312"/>
      <c r="X1148" s="312"/>
      <c r="Y1148" s="312"/>
      <c r="Z1148" s="312"/>
    </row>
    <row r="1149" spans="1:26" customFormat="1">
      <c r="A1149" s="312"/>
      <c r="B1149" s="312"/>
      <c r="C1149" s="312"/>
      <c r="S1149" s="312"/>
      <c r="T1149" s="312"/>
      <c r="U1149" s="312"/>
      <c r="V1149" s="312"/>
      <c r="W1149" s="312"/>
      <c r="X1149" s="312"/>
      <c r="Y1149" s="312"/>
      <c r="Z1149" s="312"/>
    </row>
    <row r="1150" spans="1:26" customFormat="1">
      <c r="A1150" s="312"/>
      <c r="B1150" s="312"/>
      <c r="C1150" s="312"/>
      <c r="S1150" s="312"/>
      <c r="T1150" s="312"/>
      <c r="U1150" s="312"/>
      <c r="V1150" s="312"/>
      <c r="W1150" s="312"/>
      <c r="X1150" s="312"/>
      <c r="Y1150" s="312"/>
      <c r="Z1150" s="312"/>
    </row>
    <row r="1151" spans="1:26" customFormat="1">
      <c r="A1151" s="312"/>
      <c r="B1151" s="312"/>
      <c r="C1151" s="312"/>
      <c r="S1151" s="312"/>
      <c r="T1151" s="312"/>
      <c r="U1151" s="312"/>
      <c r="V1151" s="312"/>
      <c r="W1151" s="312"/>
      <c r="X1151" s="312"/>
      <c r="Y1151" s="312"/>
      <c r="Z1151" s="312"/>
    </row>
    <row r="1152" spans="1:26" customFormat="1">
      <c r="A1152" s="312"/>
      <c r="B1152" s="312"/>
      <c r="C1152" s="312"/>
      <c r="S1152" s="312"/>
      <c r="T1152" s="312"/>
      <c r="U1152" s="312"/>
      <c r="V1152" s="312"/>
      <c r="W1152" s="312"/>
      <c r="X1152" s="312"/>
      <c r="Y1152" s="312"/>
      <c r="Z1152" s="312"/>
    </row>
    <row r="1153" spans="1:26" customFormat="1">
      <c r="A1153" s="312"/>
      <c r="B1153" s="312"/>
      <c r="C1153" s="312"/>
      <c r="S1153" s="312"/>
      <c r="T1153" s="312"/>
      <c r="U1153" s="312"/>
      <c r="V1153" s="312"/>
      <c r="W1153" s="312"/>
      <c r="X1153" s="312"/>
      <c r="Y1153" s="312"/>
      <c r="Z1153" s="312"/>
    </row>
    <row r="1154" spans="1:26" customFormat="1">
      <c r="A1154" s="312"/>
      <c r="B1154" s="312"/>
      <c r="C1154" s="312"/>
      <c r="S1154" s="312"/>
      <c r="T1154" s="312"/>
      <c r="U1154" s="312"/>
      <c r="V1154" s="312"/>
      <c r="W1154" s="312"/>
      <c r="X1154" s="312"/>
      <c r="Y1154" s="312"/>
      <c r="Z1154" s="312"/>
    </row>
    <row r="1155" spans="1:26" customFormat="1">
      <c r="A1155" s="312"/>
      <c r="B1155" s="312"/>
      <c r="C1155" s="312"/>
      <c r="S1155" s="312"/>
      <c r="T1155" s="312"/>
      <c r="U1155" s="312"/>
      <c r="V1155" s="312"/>
      <c r="W1155" s="312"/>
      <c r="X1155" s="312"/>
      <c r="Y1155" s="312"/>
      <c r="Z1155" s="312"/>
    </row>
    <row r="1156" spans="1:26" customFormat="1">
      <c r="A1156" s="312"/>
      <c r="B1156" s="312"/>
      <c r="C1156" s="312"/>
      <c r="S1156" s="312"/>
      <c r="T1156" s="312"/>
      <c r="U1156" s="312"/>
      <c r="V1156" s="312"/>
      <c r="W1156" s="312"/>
      <c r="X1156" s="312"/>
      <c r="Y1156" s="312"/>
      <c r="Z1156" s="312"/>
    </row>
    <row r="1157" spans="1:26" customFormat="1">
      <c r="A1157" s="312"/>
      <c r="B1157" s="312"/>
      <c r="C1157" s="312"/>
      <c r="S1157" s="312"/>
      <c r="T1157" s="312"/>
      <c r="U1157" s="312"/>
      <c r="V1157" s="312"/>
      <c r="W1157" s="312"/>
      <c r="X1157" s="312"/>
      <c r="Y1157" s="312"/>
      <c r="Z1157" s="312"/>
    </row>
    <row r="1158" spans="1:26" customFormat="1">
      <c r="A1158" s="312"/>
      <c r="B1158" s="312"/>
      <c r="C1158" s="312"/>
      <c r="S1158" s="312"/>
      <c r="T1158" s="312"/>
      <c r="U1158" s="312"/>
      <c r="V1158" s="312"/>
      <c r="W1158" s="312"/>
      <c r="X1158" s="312"/>
      <c r="Y1158" s="312"/>
      <c r="Z1158" s="312"/>
    </row>
    <row r="1159" spans="1:26" customFormat="1">
      <c r="A1159" s="312"/>
      <c r="B1159" s="312"/>
      <c r="C1159" s="312"/>
      <c r="S1159" s="312"/>
      <c r="T1159" s="312"/>
      <c r="U1159" s="312"/>
      <c r="V1159" s="312"/>
      <c r="W1159" s="312"/>
      <c r="X1159" s="312"/>
      <c r="Y1159" s="312"/>
      <c r="Z1159" s="312"/>
    </row>
    <row r="1160" spans="1:26" customFormat="1">
      <c r="A1160" s="312"/>
      <c r="B1160" s="312"/>
      <c r="C1160" s="312"/>
      <c r="S1160" s="312"/>
      <c r="T1160" s="312"/>
      <c r="U1160" s="312"/>
      <c r="V1160" s="312"/>
      <c r="W1160" s="312"/>
      <c r="X1160" s="312"/>
      <c r="Y1160" s="312"/>
      <c r="Z1160" s="312"/>
    </row>
    <row r="1161" spans="1:26" customFormat="1">
      <c r="A1161" s="312"/>
      <c r="B1161" s="312"/>
      <c r="C1161" s="312"/>
      <c r="S1161" s="312"/>
      <c r="T1161" s="312"/>
      <c r="U1161" s="312"/>
      <c r="V1161" s="312"/>
      <c r="W1161" s="312"/>
      <c r="X1161" s="312"/>
      <c r="Y1161" s="312"/>
      <c r="Z1161" s="312"/>
    </row>
    <row r="1162" spans="1:26" customFormat="1">
      <c r="A1162" s="312"/>
      <c r="B1162" s="312"/>
      <c r="C1162" s="312"/>
      <c r="S1162" s="312"/>
      <c r="T1162" s="312"/>
      <c r="U1162" s="312"/>
      <c r="V1162" s="312"/>
      <c r="W1162" s="312"/>
      <c r="X1162" s="312"/>
      <c r="Y1162" s="312"/>
      <c r="Z1162" s="312"/>
    </row>
    <row r="1163" spans="1:26" customFormat="1">
      <c r="A1163" s="312"/>
      <c r="B1163" s="312"/>
      <c r="C1163" s="312"/>
      <c r="S1163" s="312"/>
      <c r="T1163" s="312"/>
      <c r="U1163" s="312"/>
      <c r="V1163" s="312"/>
      <c r="W1163" s="312"/>
      <c r="X1163" s="312"/>
      <c r="Y1163" s="312"/>
      <c r="Z1163" s="312"/>
    </row>
    <row r="1164" spans="1:26" customFormat="1">
      <c r="A1164" s="312"/>
      <c r="B1164" s="312"/>
      <c r="C1164" s="312"/>
      <c r="S1164" s="312"/>
      <c r="T1164" s="312"/>
      <c r="U1164" s="312"/>
      <c r="V1164" s="312"/>
      <c r="W1164" s="312"/>
      <c r="X1164" s="312"/>
      <c r="Y1164" s="312"/>
      <c r="Z1164" s="312"/>
    </row>
    <row r="1165" spans="1:26" customFormat="1">
      <c r="A1165" s="312"/>
      <c r="B1165" s="312"/>
      <c r="C1165" s="312"/>
      <c r="S1165" s="312"/>
      <c r="T1165" s="312"/>
      <c r="U1165" s="312"/>
      <c r="V1165" s="312"/>
      <c r="W1165" s="312"/>
      <c r="X1165" s="312"/>
      <c r="Y1165" s="312"/>
      <c r="Z1165" s="312"/>
    </row>
    <row r="1166" spans="1:26" customFormat="1">
      <c r="A1166" s="312"/>
      <c r="B1166" s="312"/>
      <c r="C1166" s="312"/>
      <c r="S1166" s="312"/>
      <c r="T1166" s="312"/>
      <c r="U1166" s="312"/>
      <c r="V1166" s="312"/>
      <c r="W1166" s="312"/>
      <c r="X1166" s="312"/>
      <c r="Y1166" s="312"/>
      <c r="Z1166" s="312"/>
    </row>
    <row r="1167" spans="1:26" customFormat="1">
      <c r="A1167" s="312"/>
      <c r="B1167" s="312"/>
      <c r="C1167" s="312"/>
      <c r="S1167" s="312"/>
      <c r="T1167" s="312"/>
      <c r="U1167" s="312"/>
      <c r="V1167" s="312"/>
      <c r="W1167" s="312"/>
      <c r="X1167" s="312"/>
      <c r="Y1167" s="312"/>
      <c r="Z1167" s="312"/>
    </row>
    <row r="1168" spans="1:26" customFormat="1">
      <c r="A1168" s="312"/>
      <c r="B1168" s="312"/>
      <c r="C1168" s="312"/>
      <c r="S1168" s="312"/>
      <c r="T1168" s="312"/>
      <c r="U1168" s="312"/>
      <c r="V1168" s="312"/>
      <c r="W1168" s="312"/>
      <c r="X1168" s="312"/>
      <c r="Y1168" s="312"/>
      <c r="Z1168" s="312"/>
    </row>
    <row r="1169" spans="1:26" customFormat="1">
      <c r="A1169" s="312"/>
      <c r="B1169" s="312"/>
      <c r="C1169" s="312"/>
      <c r="S1169" s="312"/>
      <c r="T1169" s="312"/>
      <c r="U1169" s="312"/>
      <c r="V1169" s="312"/>
      <c r="W1169" s="312"/>
      <c r="X1169" s="312"/>
      <c r="Y1169" s="312"/>
      <c r="Z1169" s="312"/>
    </row>
    <row r="1170" spans="1:26" customFormat="1">
      <c r="A1170" s="312"/>
      <c r="B1170" s="312"/>
      <c r="C1170" s="312"/>
      <c r="S1170" s="312"/>
      <c r="T1170" s="312"/>
      <c r="U1170" s="312"/>
      <c r="V1170" s="312"/>
      <c r="W1170" s="312"/>
      <c r="X1170" s="312"/>
      <c r="Y1170" s="312"/>
      <c r="Z1170" s="312"/>
    </row>
    <row r="1171" spans="1:26" customFormat="1">
      <c r="A1171" s="312"/>
      <c r="B1171" s="312"/>
      <c r="C1171" s="312"/>
      <c r="S1171" s="312"/>
      <c r="T1171" s="312"/>
      <c r="U1171" s="312"/>
      <c r="V1171" s="312"/>
      <c r="W1171" s="312"/>
      <c r="X1171" s="312"/>
      <c r="Y1171" s="312"/>
      <c r="Z1171" s="312"/>
    </row>
    <row r="1172" spans="1:26" customFormat="1">
      <c r="A1172" s="312"/>
      <c r="B1172" s="312"/>
      <c r="C1172" s="312"/>
      <c r="S1172" s="312"/>
      <c r="T1172" s="312"/>
      <c r="U1172" s="312"/>
      <c r="V1172" s="312"/>
      <c r="W1172" s="312"/>
      <c r="X1172" s="312"/>
      <c r="Y1172" s="312"/>
      <c r="Z1172" s="312"/>
    </row>
    <row r="1173" spans="1:26" customFormat="1">
      <c r="A1173" s="312"/>
      <c r="B1173" s="312"/>
      <c r="C1173" s="312"/>
      <c r="S1173" s="312"/>
      <c r="T1173" s="312"/>
      <c r="U1173" s="312"/>
      <c r="V1173" s="312"/>
      <c r="W1173" s="312"/>
      <c r="X1173" s="312"/>
      <c r="Y1173" s="312"/>
      <c r="Z1173" s="312"/>
    </row>
    <row r="1174" spans="1:26" customFormat="1">
      <c r="A1174" s="312"/>
      <c r="B1174" s="312"/>
      <c r="C1174" s="312"/>
      <c r="S1174" s="312"/>
      <c r="T1174" s="312"/>
      <c r="U1174" s="312"/>
      <c r="V1174" s="312"/>
      <c r="W1174" s="312"/>
      <c r="X1174" s="312"/>
      <c r="Y1174" s="312"/>
      <c r="Z1174" s="312"/>
    </row>
    <row r="1175" spans="1:26" customFormat="1">
      <c r="A1175" s="312"/>
      <c r="B1175" s="312"/>
      <c r="C1175" s="312"/>
      <c r="S1175" s="312"/>
      <c r="T1175" s="312"/>
      <c r="U1175" s="312"/>
      <c r="V1175" s="312"/>
      <c r="W1175" s="312"/>
      <c r="X1175" s="312"/>
      <c r="Y1175" s="312"/>
      <c r="Z1175" s="312"/>
    </row>
    <row r="1176" spans="1:26" customFormat="1">
      <c r="A1176" s="312"/>
      <c r="B1176" s="312"/>
      <c r="C1176" s="312"/>
      <c r="S1176" s="312"/>
      <c r="T1176" s="312"/>
      <c r="U1176" s="312"/>
      <c r="V1176" s="312"/>
      <c r="W1176" s="312"/>
      <c r="X1176" s="312"/>
      <c r="Y1176" s="312"/>
      <c r="Z1176" s="312"/>
    </row>
    <row r="1177" spans="1:26" customFormat="1">
      <c r="A1177" s="312"/>
      <c r="B1177" s="312"/>
      <c r="C1177" s="312"/>
      <c r="S1177" s="312"/>
      <c r="T1177" s="312"/>
      <c r="U1177" s="312"/>
      <c r="V1177" s="312"/>
      <c r="W1177" s="312"/>
      <c r="X1177" s="312"/>
      <c r="Y1177" s="312"/>
      <c r="Z1177" s="312"/>
    </row>
    <row r="1178" spans="1:26" customFormat="1">
      <c r="A1178" s="312"/>
      <c r="B1178" s="312"/>
      <c r="C1178" s="312"/>
      <c r="S1178" s="312"/>
      <c r="T1178" s="312"/>
      <c r="U1178" s="312"/>
      <c r="V1178" s="312"/>
      <c r="W1178" s="312"/>
      <c r="X1178" s="312"/>
      <c r="Y1178" s="312"/>
      <c r="Z1178" s="312"/>
    </row>
    <row r="1179" spans="1:26" customFormat="1">
      <c r="A1179" s="312"/>
      <c r="B1179" s="312"/>
      <c r="C1179" s="312"/>
      <c r="S1179" s="312"/>
      <c r="T1179" s="312"/>
      <c r="U1179" s="312"/>
      <c r="V1179" s="312"/>
      <c r="W1179" s="312"/>
      <c r="X1179" s="312"/>
      <c r="Y1179" s="312"/>
      <c r="Z1179" s="312"/>
    </row>
    <row r="1180" spans="1:26" customFormat="1">
      <c r="A1180" s="312"/>
      <c r="B1180" s="312"/>
      <c r="C1180" s="312"/>
      <c r="S1180" s="312"/>
      <c r="T1180" s="312"/>
      <c r="U1180" s="312"/>
      <c r="V1180" s="312"/>
      <c r="W1180" s="312"/>
      <c r="X1180" s="312"/>
      <c r="Y1180" s="312"/>
      <c r="Z1180" s="312"/>
    </row>
    <row r="1181" spans="1:26" customFormat="1">
      <c r="A1181" s="312"/>
      <c r="B1181" s="312"/>
      <c r="C1181" s="312"/>
      <c r="S1181" s="312"/>
      <c r="T1181" s="312"/>
      <c r="U1181" s="312"/>
      <c r="V1181" s="312"/>
      <c r="W1181" s="312"/>
      <c r="X1181" s="312"/>
      <c r="Y1181" s="312"/>
      <c r="Z1181" s="312"/>
    </row>
    <row r="1182" spans="1:26" customFormat="1">
      <c r="A1182" s="312"/>
      <c r="B1182" s="312"/>
      <c r="C1182" s="312"/>
      <c r="S1182" s="312"/>
      <c r="T1182" s="312"/>
      <c r="U1182" s="312"/>
      <c r="V1182" s="312"/>
      <c r="W1182" s="312"/>
      <c r="X1182" s="312"/>
      <c r="Y1182" s="312"/>
      <c r="Z1182" s="312"/>
    </row>
    <row r="1183" spans="1:26" customFormat="1">
      <c r="A1183" s="312"/>
      <c r="B1183" s="312"/>
      <c r="C1183" s="312"/>
      <c r="S1183" s="312"/>
      <c r="T1183" s="312"/>
      <c r="U1183" s="312"/>
      <c r="V1183" s="312"/>
      <c r="W1183" s="312"/>
      <c r="X1183" s="312"/>
      <c r="Y1183" s="312"/>
      <c r="Z1183" s="312"/>
    </row>
    <row r="1184" spans="1:26" customFormat="1">
      <c r="A1184" s="312"/>
      <c r="B1184" s="312"/>
      <c r="C1184" s="312"/>
      <c r="S1184" s="312"/>
      <c r="T1184" s="312"/>
      <c r="U1184" s="312"/>
      <c r="V1184" s="312"/>
      <c r="W1184" s="312"/>
      <c r="X1184" s="312"/>
      <c r="Y1184" s="312"/>
      <c r="Z1184" s="312"/>
    </row>
    <row r="1185" spans="1:26" customFormat="1">
      <c r="A1185" s="312"/>
      <c r="B1185" s="312"/>
      <c r="C1185" s="312"/>
      <c r="S1185" s="312"/>
      <c r="T1185" s="312"/>
      <c r="U1185" s="312"/>
      <c r="V1185" s="312"/>
      <c r="W1185" s="312"/>
      <c r="X1185" s="312"/>
      <c r="Y1185" s="312"/>
      <c r="Z1185" s="312"/>
    </row>
    <row r="1186" spans="1:26" customFormat="1">
      <c r="A1186" s="312"/>
      <c r="B1186" s="312"/>
      <c r="C1186" s="312"/>
      <c r="S1186" s="312"/>
      <c r="T1186" s="312"/>
      <c r="U1186" s="312"/>
      <c r="V1186" s="312"/>
      <c r="W1186" s="312"/>
      <c r="X1186" s="312"/>
      <c r="Y1186" s="312"/>
      <c r="Z1186" s="312"/>
    </row>
    <row r="1187" spans="1:26" customFormat="1">
      <c r="A1187" s="312"/>
      <c r="B1187" s="312"/>
      <c r="C1187" s="312"/>
      <c r="S1187" s="312"/>
      <c r="T1187" s="312"/>
      <c r="U1187" s="312"/>
      <c r="V1187" s="312"/>
      <c r="W1187" s="312"/>
      <c r="X1187" s="312"/>
      <c r="Y1187" s="312"/>
      <c r="Z1187" s="312"/>
    </row>
    <row r="1188" spans="1:26" customFormat="1">
      <c r="A1188" s="312"/>
      <c r="B1188" s="312"/>
      <c r="C1188" s="312"/>
      <c r="S1188" s="312"/>
      <c r="T1188" s="312"/>
      <c r="U1188" s="312"/>
      <c r="V1188" s="312"/>
      <c r="W1188" s="312"/>
      <c r="X1188" s="312"/>
      <c r="Y1188" s="312"/>
      <c r="Z1188" s="312"/>
    </row>
    <row r="1189" spans="1:26" customFormat="1">
      <c r="A1189" s="312"/>
      <c r="B1189" s="312"/>
      <c r="C1189" s="312"/>
      <c r="S1189" s="312"/>
      <c r="T1189" s="312"/>
      <c r="U1189" s="312"/>
      <c r="V1189" s="312"/>
      <c r="W1189" s="312"/>
      <c r="X1189" s="312"/>
      <c r="Y1189" s="312"/>
      <c r="Z1189" s="312"/>
    </row>
    <row r="1190" spans="1:26" customFormat="1">
      <c r="A1190" s="312"/>
      <c r="B1190" s="312"/>
      <c r="C1190" s="312"/>
      <c r="S1190" s="312"/>
      <c r="T1190" s="312"/>
      <c r="U1190" s="312"/>
      <c r="V1190" s="312"/>
      <c r="W1190" s="312"/>
      <c r="X1190" s="312"/>
      <c r="Y1190" s="312"/>
      <c r="Z1190" s="312"/>
    </row>
    <row r="1191" spans="1:26" customFormat="1">
      <c r="A1191" s="312"/>
      <c r="B1191" s="312"/>
      <c r="C1191" s="312"/>
      <c r="S1191" s="312"/>
      <c r="T1191" s="312"/>
      <c r="U1191" s="312"/>
      <c r="V1191" s="312"/>
      <c r="W1191" s="312"/>
      <c r="X1191" s="312"/>
      <c r="Y1191" s="312"/>
      <c r="Z1191" s="312"/>
    </row>
    <row r="1192" spans="1:26" customFormat="1">
      <c r="A1192" s="312"/>
      <c r="B1192" s="312"/>
      <c r="C1192" s="312"/>
      <c r="S1192" s="312"/>
      <c r="T1192" s="312"/>
      <c r="U1192" s="312"/>
      <c r="V1192" s="312"/>
      <c r="W1192" s="312"/>
      <c r="X1192" s="312"/>
      <c r="Y1192" s="312"/>
      <c r="Z1192" s="312"/>
    </row>
    <row r="1193" spans="1:26" customFormat="1">
      <c r="A1193" s="312"/>
      <c r="B1193" s="312"/>
      <c r="C1193" s="312"/>
      <c r="S1193" s="312"/>
      <c r="T1193" s="312"/>
      <c r="U1193" s="312"/>
      <c r="V1193" s="312"/>
      <c r="W1193" s="312"/>
      <c r="X1193" s="312"/>
      <c r="Y1193" s="312"/>
      <c r="Z1193" s="312"/>
    </row>
    <row r="1194" spans="1:26" customFormat="1">
      <c r="A1194" s="312"/>
      <c r="B1194" s="312"/>
      <c r="C1194" s="312"/>
      <c r="S1194" s="312"/>
      <c r="T1194" s="312"/>
      <c r="U1194" s="312"/>
      <c r="V1194" s="312"/>
      <c r="W1194" s="312"/>
      <c r="X1194" s="312"/>
      <c r="Y1194" s="312"/>
      <c r="Z1194" s="312"/>
    </row>
    <row r="1195" spans="1:26" customFormat="1">
      <c r="A1195" s="312"/>
      <c r="B1195" s="312"/>
      <c r="C1195" s="312"/>
      <c r="S1195" s="312"/>
      <c r="T1195" s="312"/>
      <c r="U1195" s="312"/>
      <c r="V1195" s="312"/>
      <c r="W1195" s="312"/>
      <c r="X1195" s="312"/>
      <c r="Y1195" s="312"/>
      <c r="Z1195" s="312"/>
    </row>
    <row r="1196" spans="1:26" customFormat="1">
      <c r="A1196" s="312"/>
      <c r="B1196" s="312"/>
      <c r="C1196" s="312"/>
      <c r="S1196" s="312"/>
      <c r="T1196" s="312"/>
      <c r="U1196" s="312"/>
      <c r="V1196" s="312"/>
      <c r="W1196" s="312"/>
      <c r="X1196" s="312"/>
      <c r="Y1196" s="312"/>
      <c r="Z1196" s="312"/>
    </row>
    <row r="1197" spans="1:26" customFormat="1">
      <c r="A1197" s="312"/>
      <c r="B1197" s="312"/>
      <c r="C1197" s="312"/>
      <c r="S1197" s="312"/>
      <c r="T1197" s="312"/>
      <c r="U1197" s="312"/>
      <c r="V1197" s="312"/>
      <c r="W1197" s="312"/>
      <c r="X1197" s="312"/>
      <c r="Y1197" s="312"/>
      <c r="Z1197" s="312"/>
    </row>
    <row r="1198" spans="1:26" customFormat="1">
      <c r="A1198" s="312"/>
      <c r="B1198" s="312"/>
      <c r="C1198" s="312"/>
      <c r="S1198" s="312"/>
      <c r="T1198" s="312"/>
      <c r="U1198" s="312"/>
      <c r="V1198" s="312"/>
      <c r="W1198" s="312"/>
      <c r="X1198" s="312"/>
      <c r="Y1198" s="312"/>
      <c r="Z1198" s="312"/>
    </row>
    <row r="1199" spans="1:26" customFormat="1">
      <c r="A1199" s="312"/>
      <c r="B1199" s="312"/>
      <c r="C1199" s="312"/>
      <c r="S1199" s="312"/>
      <c r="T1199" s="312"/>
      <c r="U1199" s="312"/>
      <c r="V1199" s="312"/>
      <c r="W1199" s="312"/>
      <c r="X1199" s="312"/>
      <c r="Y1199" s="312"/>
      <c r="Z1199" s="312"/>
    </row>
    <row r="1200" spans="1:26" customFormat="1">
      <c r="A1200" s="312"/>
      <c r="B1200" s="312"/>
      <c r="C1200" s="312"/>
      <c r="S1200" s="312"/>
      <c r="T1200" s="312"/>
      <c r="U1200" s="312"/>
      <c r="V1200" s="312"/>
      <c r="W1200" s="312"/>
      <c r="X1200" s="312"/>
      <c r="Y1200" s="312"/>
      <c r="Z1200" s="312"/>
    </row>
    <row r="1201" spans="1:26" customFormat="1">
      <c r="A1201" s="312"/>
      <c r="B1201" s="312"/>
      <c r="C1201" s="312"/>
      <c r="S1201" s="312"/>
      <c r="T1201" s="312"/>
      <c r="U1201" s="312"/>
      <c r="V1201" s="312"/>
      <c r="W1201" s="312"/>
      <c r="X1201" s="312"/>
      <c r="Y1201" s="312"/>
      <c r="Z1201" s="312"/>
    </row>
    <row r="1202" spans="1:26" customFormat="1">
      <c r="A1202" s="312"/>
      <c r="B1202" s="312"/>
      <c r="C1202" s="312"/>
      <c r="S1202" s="312"/>
      <c r="T1202" s="312"/>
      <c r="U1202" s="312"/>
      <c r="V1202" s="312"/>
      <c r="W1202" s="312"/>
      <c r="X1202" s="312"/>
      <c r="Y1202" s="312"/>
      <c r="Z1202" s="312"/>
    </row>
    <row r="1203" spans="1:26" customFormat="1">
      <c r="A1203" s="312"/>
      <c r="B1203" s="312"/>
      <c r="C1203" s="312"/>
      <c r="S1203" s="312"/>
      <c r="T1203" s="312"/>
      <c r="U1203" s="312"/>
      <c r="V1203" s="312"/>
      <c r="W1203" s="312"/>
      <c r="X1203" s="312"/>
      <c r="Y1203" s="312"/>
      <c r="Z1203" s="312"/>
    </row>
    <row r="1204" spans="1:26" customFormat="1">
      <c r="A1204" s="312"/>
      <c r="B1204" s="312"/>
      <c r="C1204" s="312"/>
      <c r="S1204" s="312"/>
      <c r="T1204" s="312"/>
      <c r="U1204" s="312"/>
      <c r="V1204" s="312"/>
      <c r="W1204" s="312"/>
      <c r="X1204" s="312"/>
      <c r="Y1204" s="312"/>
      <c r="Z1204" s="312"/>
    </row>
    <row r="1205" spans="1:26" customFormat="1">
      <c r="A1205" s="312"/>
      <c r="B1205" s="312"/>
      <c r="C1205" s="312"/>
      <c r="S1205" s="312"/>
      <c r="T1205" s="312"/>
      <c r="U1205" s="312"/>
      <c r="V1205" s="312"/>
      <c r="W1205" s="312"/>
      <c r="X1205" s="312"/>
      <c r="Y1205" s="312"/>
      <c r="Z1205" s="312"/>
    </row>
    <row r="1206" spans="1:26" customFormat="1">
      <c r="A1206" s="312"/>
      <c r="B1206" s="312"/>
      <c r="C1206" s="312"/>
      <c r="S1206" s="312"/>
      <c r="T1206" s="312"/>
      <c r="U1206" s="312"/>
      <c r="V1206" s="312"/>
      <c r="W1206" s="312"/>
      <c r="X1206" s="312"/>
      <c r="Y1206" s="312"/>
      <c r="Z1206" s="312"/>
    </row>
    <row r="1207" spans="1:26" customFormat="1">
      <c r="A1207" s="312"/>
      <c r="B1207" s="312"/>
      <c r="C1207" s="312"/>
      <c r="S1207" s="312"/>
      <c r="T1207" s="312"/>
      <c r="U1207" s="312"/>
      <c r="V1207" s="312"/>
      <c r="W1207" s="312"/>
      <c r="X1207" s="312"/>
      <c r="Y1207" s="312"/>
      <c r="Z1207" s="312"/>
    </row>
    <row r="1208" spans="1:26" customFormat="1">
      <c r="A1208" s="312"/>
      <c r="B1208" s="312"/>
      <c r="C1208" s="312"/>
      <c r="S1208" s="312"/>
      <c r="T1208" s="312"/>
      <c r="U1208" s="312"/>
      <c r="V1208" s="312"/>
      <c r="W1208" s="312"/>
      <c r="X1208" s="312"/>
      <c r="Y1208" s="312"/>
      <c r="Z1208" s="312"/>
    </row>
    <row r="1209" spans="1:26" customFormat="1">
      <c r="A1209" s="312"/>
      <c r="B1209" s="312"/>
      <c r="C1209" s="312"/>
      <c r="S1209" s="312"/>
      <c r="T1209" s="312"/>
      <c r="U1209" s="312"/>
      <c r="V1209" s="312"/>
      <c r="W1209" s="312"/>
      <c r="X1209" s="312"/>
      <c r="Y1209" s="312"/>
      <c r="Z1209" s="312"/>
    </row>
    <row r="1210" spans="1:26" customFormat="1">
      <c r="A1210" s="312"/>
      <c r="B1210" s="312"/>
      <c r="C1210" s="312"/>
      <c r="S1210" s="312"/>
      <c r="T1210" s="312"/>
      <c r="U1210" s="312"/>
      <c r="V1210" s="312"/>
      <c r="W1210" s="312"/>
      <c r="X1210" s="312"/>
      <c r="Y1210" s="312"/>
      <c r="Z1210" s="312"/>
    </row>
    <row r="1211" spans="1:26" customFormat="1">
      <c r="A1211" s="312"/>
      <c r="B1211" s="312"/>
      <c r="C1211" s="312"/>
      <c r="S1211" s="312"/>
      <c r="T1211" s="312"/>
      <c r="U1211" s="312"/>
      <c r="V1211" s="312"/>
      <c r="W1211" s="312"/>
      <c r="X1211" s="312"/>
      <c r="Y1211" s="312"/>
      <c r="Z1211" s="312"/>
    </row>
    <row r="1212" spans="1:26" customFormat="1">
      <c r="A1212" s="312"/>
      <c r="B1212" s="312"/>
      <c r="C1212" s="312"/>
      <c r="S1212" s="312"/>
      <c r="T1212" s="312"/>
      <c r="U1212" s="312"/>
      <c r="V1212" s="312"/>
      <c r="W1212" s="312"/>
      <c r="X1212" s="312"/>
      <c r="Y1212" s="312"/>
      <c r="Z1212" s="312"/>
    </row>
    <row r="1213" spans="1:26" customFormat="1">
      <c r="A1213" s="312"/>
      <c r="B1213" s="312"/>
      <c r="C1213" s="312"/>
      <c r="S1213" s="312"/>
      <c r="T1213" s="312"/>
      <c r="U1213" s="312"/>
      <c r="V1213" s="312"/>
      <c r="W1213" s="312"/>
      <c r="X1213" s="312"/>
      <c r="Y1213" s="312"/>
      <c r="Z1213" s="312"/>
    </row>
    <row r="1214" spans="1:26" customFormat="1">
      <c r="A1214" s="312"/>
      <c r="B1214" s="312"/>
      <c r="C1214" s="312"/>
      <c r="S1214" s="312"/>
      <c r="T1214" s="312"/>
      <c r="U1214" s="312"/>
      <c r="V1214" s="312"/>
      <c r="W1214" s="312"/>
      <c r="X1214" s="312"/>
      <c r="Y1214" s="312"/>
      <c r="Z1214" s="312"/>
    </row>
    <row r="1215" spans="1:26" customFormat="1">
      <c r="A1215" s="312"/>
      <c r="B1215" s="312"/>
      <c r="C1215" s="312"/>
      <c r="S1215" s="312"/>
      <c r="T1215" s="312"/>
      <c r="U1215" s="312"/>
      <c r="V1215" s="312"/>
      <c r="W1215" s="312"/>
      <c r="X1215" s="312"/>
      <c r="Y1215" s="312"/>
      <c r="Z1215" s="312"/>
    </row>
    <row r="1216" spans="1:26" customFormat="1">
      <c r="A1216" s="312"/>
      <c r="B1216" s="312"/>
      <c r="C1216" s="312"/>
      <c r="S1216" s="312"/>
      <c r="T1216" s="312"/>
      <c r="U1216" s="312"/>
      <c r="V1216" s="312"/>
      <c r="W1216" s="312"/>
      <c r="X1216" s="312"/>
      <c r="Y1216" s="312"/>
      <c r="Z1216" s="312"/>
    </row>
    <row r="1217" spans="1:26" customFormat="1">
      <c r="A1217" s="312"/>
      <c r="B1217" s="312"/>
      <c r="C1217" s="312"/>
      <c r="S1217" s="312"/>
      <c r="T1217" s="312"/>
      <c r="U1217" s="312"/>
      <c r="V1217" s="312"/>
      <c r="W1217" s="312"/>
      <c r="X1217" s="312"/>
      <c r="Y1217" s="312"/>
      <c r="Z1217" s="312"/>
    </row>
    <row r="1218" spans="1:26" customFormat="1">
      <c r="A1218" s="312"/>
      <c r="B1218" s="312"/>
      <c r="C1218" s="312"/>
      <c r="S1218" s="312"/>
      <c r="T1218" s="312"/>
      <c r="U1218" s="312"/>
      <c r="V1218" s="312"/>
      <c r="W1218" s="312"/>
      <c r="X1218" s="312"/>
      <c r="Y1218" s="312"/>
      <c r="Z1218" s="312"/>
    </row>
    <row r="1219" spans="1:26" customFormat="1">
      <c r="A1219" s="312"/>
      <c r="B1219" s="312"/>
      <c r="C1219" s="312"/>
      <c r="S1219" s="312"/>
      <c r="T1219" s="312"/>
      <c r="U1219" s="312"/>
      <c r="V1219" s="312"/>
      <c r="W1219" s="312"/>
      <c r="X1219" s="312"/>
      <c r="Y1219" s="312"/>
      <c r="Z1219" s="312"/>
    </row>
    <row r="1220" spans="1:26" customFormat="1">
      <c r="A1220" s="312"/>
      <c r="B1220" s="312"/>
      <c r="C1220" s="312"/>
      <c r="S1220" s="312"/>
      <c r="T1220" s="312"/>
      <c r="U1220" s="312"/>
      <c r="V1220" s="312"/>
      <c r="W1220" s="312"/>
      <c r="X1220" s="312"/>
      <c r="Y1220" s="312"/>
      <c r="Z1220" s="312"/>
    </row>
    <row r="1221" spans="1:26" customFormat="1">
      <c r="A1221" s="312"/>
      <c r="B1221" s="312"/>
      <c r="C1221" s="312"/>
      <c r="S1221" s="312"/>
      <c r="T1221" s="312"/>
      <c r="U1221" s="312"/>
      <c r="V1221" s="312"/>
      <c r="W1221" s="312"/>
      <c r="X1221" s="312"/>
      <c r="Y1221" s="312"/>
      <c r="Z1221" s="312"/>
    </row>
    <row r="1222" spans="1:26" customFormat="1">
      <c r="A1222" s="312"/>
      <c r="B1222" s="312"/>
      <c r="C1222" s="312"/>
      <c r="S1222" s="312"/>
      <c r="T1222" s="312"/>
      <c r="U1222" s="312"/>
      <c r="V1222" s="312"/>
      <c r="W1222" s="312"/>
      <c r="X1222" s="312"/>
      <c r="Y1222" s="312"/>
      <c r="Z1222" s="312"/>
    </row>
    <row r="1223" spans="1:26" customFormat="1">
      <c r="A1223" s="312"/>
      <c r="B1223" s="312"/>
      <c r="C1223" s="312"/>
      <c r="S1223" s="312"/>
      <c r="T1223" s="312"/>
      <c r="U1223" s="312"/>
      <c r="V1223" s="312"/>
      <c r="W1223" s="312"/>
      <c r="X1223" s="312"/>
      <c r="Y1223" s="312"/>
      <c r="Z1223" s="312"/>
    </row>
    <row r="1224" spans="1:26" customFormat="1">
      <c r="A1224" s="312"/>
      <c r="B1224" s="312"/>
      <c r="C1224" s="312"/>
      <c r="S1224" s="312"/>
      <c r="T1224" s="312"/>
      <c r="U1224" s="312"/>
      <c r="V1224" s="312"/>
      <c r="W1224" s="312"/>
      <c r="X1224" s="312"/>
      <c r="Y1224" s="312"/>
      <c r="Z1224" s="312"/>
    </row>
    <row r="1225" spans="1:26" customFormat="1">
      <c r="A1225" s="312"/>
      <c r="B1225" s="312"/>
      <c r="C1225" s="312"/>
      <c r="S1225" s="312"/>
      <c r="T1225" s="312"/>
      <c r="U1225" s="312"/>
      <c r="V1225" s="312"/>
      <c r="W1225" s="312"/>
      <c r="X1225" s="312"/>
      <c r="Y1225" s="312"/>
      <c r="Z1225" s="312"/>
    </row>
    <row r="1226" spans="1:26" customFormat="1">
      <c r="A1226" s="312"/>
      <c r="B1226" s="312"/>
      <c r="C1226" s="312"/>
      <c r="S1226" s="312"/>
      <c r="T1226" s="312"/>
      <c r="U1226" s="312"/>
      <c r="V1226" s="312"/>
      <c r="W1226" s="312"/>
      <c r="X1226" s="312"/>
      <c r="Y1226" s="312"/>
      <c r="Z1226" s="312"/>
    </row>
    <row r="1227" spans="1:26" customFormat="1">
      <c r="A1227" s="312"/>
      <c r="B1227" s="312"/>
      <c r="C1227" s="312"/>
      <c r="S1227" s="312"/>
      <c r="T1227" s="312"/>
      <c r="U1227" s="312"/>
      <c r="V1227" s="312"/>
      <c r="W1227" s="312"/>
      <c r="X1227" s="312"/>
      <c r="Y1227" s="312"/>
      <c r="Z1227" s="312"/>
    </row>
    <row r="1228" spans="1:26" customFormat="1">
      <c r="A1228" s="312"/>
      <c r="B1228" s="312"/>
      <c r="C1228" s="312"/>
      <c r="S1228" s="312"/>
      <c r="T1228" s="312"/>
      <c r="U1228" s="312"/>
      <c r="V1228" s="312"/>
      <c r="W1228" s="312"/>
      <c r="X1228" s="312"/>
      <c r="Y1228" s="312"/>
      <c r="Z1228" s="312"/>
    </row>
    <row r="1229" spans="1:26" customFormat="1">
      <c r="A1229" s="312"/>
      <c r="B1229" s="312"/>
      <c r="C1229" s="312"/>
      <c r="S1229" s="312"/>
      <c r="T1229" s="312"/>
      <c r="U1229" s="312"/>
      <c r="V1229" s="312"/>
      <c r="W1229" s="312"/>
      <c r="X1229" s="312"/>
      <c r="Y1229" s="312"/>
      <c r="Z1229" s="312"/>
    </row>
    <row r="1230" spans="1:26" customFormat="1">
      <c r="A1230" s="312"/>
      <c r="B1230" s="312"/>
      <c r="C1230" s="312"/>
      <c r="S1230" s="312"/>
      <c r="T1230" s="312"/>
      <c r="U1230" s="312"/>
      <c r="V1230" s="312"/>
      <c r="W1230" s="312"/>
      <c r="X1230" s="312"/>
      <c r="Y1230" s="312"/>
      <c r="Z1230" s="312"/>
    </row>
    <row r="1231" spans="1:26" customFormat="1">
      <c r="A1231" s="312"/>
      <c r="B1231" s="312"/>
      <c r="C1231" s="312"/>
      <c r="S1231" s="312"/>
      <c r="T1231" s="312"/>
      <c r="U1231" s="312"/>
      <c r="V1231" s="312"/>
      <c r="W1231" s="312"/>
      <c r="X1231" s="312"/>
      <c r="Y1231" s="312"/>
      <c r="Z1231" s="312"/>
    </row>
    <row r="1232" spans="1:26" customFormat="1">
      <c r="A1232" s="312"/>
      <c r="B1232" s="312"/>
      <c r="C1232" s="312"/>
      <c r="S1232" s="312"/>
      <c r="T1232" s="312"/>
      <c r="U1232" s="312"/>
      <c r="V1232" s="312"/>
      <c r="W1232" s="312"/>
      <c r="X1232" s="312"/>
      <c r="Y1232" s="312"/>
      <c r="Z1232" s="312"/>
    </row>
    <row r="1233" spans="1:26" customFormat="1">
      <c r="A1233" s="312"/>
      <c r="B1233" s="312"/>
      <c r="C1233" s="312"/>
      <c r="S1233" s="312"/>
      <c r="T1233" s="312"/>
      <c r="U1233" s="312"/>
      <c r="V1233" s="312"/>
      <c r="W1233" s="312"/>
      <c r="X1233" s="312"/>
      <c r="Y1233" s="312"/>
      <c r="Z1233" s="312"/>
    </row>
    <row r="1234" spans="1:26" customFormat="1">
      <c r="A1234" s="312"/>
      <c r="B1234" s="312"/>
      <c r="C1234" s="312"/>
      <c r="S1234" s="312"/>
      <c r="T1234" s="312"/>
      <c r="U1234" s="312"/>
      <c r="V1234" s="312"/>
      <c r="W1234" s="312"/>
      <c r="X1234" s="312"/>
      <c r="Y1234" s="312"/>
      <c r="Z1234" s="312"/>
    </row>
    <row r="1235" spans="1:26" customFormat="1">
      <c r="A1235" s="312"/>
      <c r="B1235" s="312"/>
      <c r="C1235" s="312"/>
      <c r="S1235" s="312"/>
      <c r="T1235" s="312"/>
      <c r="U1235" s="312"/>
      <c r="V1235" s="312"/>
      <c r="W1235" s="312"/>
      <c r="X1235" s="312"/>
      <c r="Y1235" s="312"/>
      <c r="Z1235" s="312"/>
    </row>
    <row r="1236" spans="1:26" customFormat="1">
      <c r="A1236" s="312"/>
      <c r="B1236" s="312"/>
      <c r="C1236" s="312"/>
      <c r="S1236" s="312"/>
      <c r="T1236" s="312"/>
      <c r="U1236" s="312"/>
      <c r="V1236" s="312"/>
      <c r="W1236" s="312"/>
      <c r="X1236" s="312"/>
      <c r="Y1236" s="312"/>
      <c r="Z1236" s="312"/>
    </row>
    <row r="1237" spans="1:26" customFormat="1">
      <c r="A1237" s="312"/>
      <c r="B1237" s="312"/>
      <c r="C1237" s="312"/>
      <c r="S1237" s="312"/>
      <c r="T1237" s="312"/>
      <c r="U1237" s="312"/>
      <c r="V1237" s="312"/>
      <c r="W1237" s="312"/>
      <c r="X1237" s="312"/>
      <c r="Y1237" s="312"/>
      <c r="Z1237" s="312"/>
    </row>
    <row r="1238" spans="1:26" customFormat="1">
      <c r="A1238" s="312"/>
      <c r="B1238" s="312"/>
      <c r="C1238" s="312"/>
      <c r="S1238" s="312"/>
      <c r="T1238" s="312"/>
      <c r="U1238" s="312"/>
      <c r="V1238" s="312"/>
      <c r="W1238" s="312"/>
      <c r="X1238" s="312"/>
      <c r="Y1238" s="312"/>
      <c r="Z1238" s="312"/>
    </row>
    <row r="1239" spans="1:26" customFormat="1">
      <c r="A1239" s="312"/>
      <c r="B1239" s="312"/>
      <c r="C1239" s="312"/>
      <c r="S1239" s="312"/>
      <c r="T1239" s="312"/>
      <c r="U1239" s="312"/>
      <c r="V1239" s="312"/>
      <c r="W1239" s="312"/>
      <c r="X1239" s="312"/>
      <c r="Y1239" s="312"/>
      <c r="Z1239" s="312"/>
    </row>
    <row r="1240" spans="1:26" customFormat="1">
      <c r="A1240" s="312"/>
      <c r="B1240" s="312"/>
      <c r="C1240" s="312"/>
      <c r="S1240" s="312"/>
      <c r="T1240" s="312"/>
      <c r="U1240" s="312"/>
      <c r="V1240" s="312"/>
      <c r="W1240" s="312"/>
      <c r="X1240" s="312"/>
      <c r="Y1240" s="312"/>
      <c r="Z1240" s="312"/>
    </row>
    <row r="1241" spans="1:26" customFormat="1">
      <c r="A1241" s="312"/>
      <c r="B1241" s="312"/>
      <c r="C1241" s="312"/>
      <c r="S1241" s="312"/>
      <c r="T1241" s="312"/>
      <c r="U1241" s="312"/>
      <c r="V1241" s="312"/>
      <c r="W1241" s="312"/>
      <c r="X1241" s="312"/>
      <c r="Y1241" s="312"/>
      <c r="Z1241" s="312"/>
    </row>
    <row r="1242" spans="1:26" customFormat="1">
      <c r="A1242" s="312"/>
      <c r="B1242" s="312"/>
      <c r="C1242" s="312"/>
      <c r="S1242" s="312"/>
      <c r="T1242" s="312"/>
      <c r="U1242" s="312"/>
      <c r="V1242" s="312"/>
      <c r="W1242" s="312"/>
      <c r="X1242" s="312"/>
      <c r="Y1242" s="312"/>
      <c r="Z1242" s="312"/>
    </row>
    <row r="1243" spans="1:26" customFormat="1">
      <c r="A1243" s="312"/>
      <c r="B1243" s="312"/>
      <c r="C1243" s="312"/>
      <c r="S1243" s="312"/>
      <c r="T1243" s="312"/>
      <c r="U1243" s="312"/>
      <c r="V1243" s="312"/>
      <c r="W1243" s="312"/>
      <c r="X1243" s="312"/>
      <c r="Y1243" s="312"/>
      <c r="Z1243" s="312"/>
    </row>
    <row r="1244" spans="1:26" customFormat="1">
      <c r="A1244" s="312"/>
      <c r="B1244" s="312"/>
      <c r="C1244" s="312"/>
      <c r="S1244" s="312"/>
      <c r="T1244" s="312"/>
      <c r="U1244" s="312"/>
      <c r="V1244" s="312"/>
      <c r="W1244" s="312"/>
      <c r="X1244" s="312"/>
      <c r="Y1244" s="312"/>
      <c r="Z1244" s="312"/>
    </row>
    <row r="1245" spans="1:26" customFormat="1">
      <c r="A1245" s="312"/>
      <c r="B1245" s="312"/>
      <c r="C1245" s="312"/>
      <c r="S1245" s="312"/>
      <c r="T1245" s="312"/>
      <c r="U1245" s="312"/>
      <c r="V1245" s="312"/>
      <c r="W1245" s="312"/>
      <c r="X1245" s="312"/>
      <c r="Y1245" s="312"/>
      <c r="Z1245" s="312"/>
    </row>
    <row r="1246" spans="1:26" customFormat="1">
      <c r="A1246" s="312"/>
      <c r="B1246" s="312"/>
      <c r="C1246" s="312"/>
      <c r="S1246" s="312"/>
      <c r="T1246" s="312"/>
      <c r="U1246" s="312"/>
      <c r="V1246" s="312"/>
      <c r="W1246" s="312"/>
      <c r="X1246" s="312"/>
      <c r="Y1246" s="312"/>
      <c r="Z1246" s="312"/>
    </row>
    <row r="1247" spans="1:26" customFormat="1">
      <c r="A1247" s="312"/>
      <c r="B1247" s="312"/>
      <c r="C1247" s="312"/>
      <c r="S1247" s="312"/>
      <c r="T1247" s="312"/>
      <c r="U1247" s="312"/>
      <c r="V1247" s="312"/>
      <c r="W1247" s="312"/>
      <c r="X1247" s="312"/>
      <c r="Y1247" s="312"/>
      <c r="Z1247" s="312"/>
    </row>
    <row r="1248" spans="1:26" customFormat="1">
      <c r="A1248" s="312"/>
      <c r="B1248" s="312"/>
      <c r="C1248" s="312"/>
      <c r="S1248" s="312"/>
      <c r="T1248" s="312"/>
      <c r="U1248" s="312"/>
      <c r="V1248" s="312"/>
      <c r="W1248" s="312"/>
      <c r="X1248" s="312"/>
      <c r="Y1248" s="312"/>
      <c r="Z1248" s="312"/>
    </row>
    <row r="1249" spans="1:26" customFormat="1">
      <c r="A1249" s="312"/>
      <c r="B1249" s="312"/>
      <c r="C1249" s="312"/>
      <c r="S1249" s="312"/>
      <c r="T1249" s="312"/>
      <c r="U1249" s="312"/>
      <c r="V1249" s="312"/>
      <c r="W1249" s="312"/>
      <c r="X1249" s="312"/>
      <c r="Y1249" s="312"/>
      <c r="Z1249" s="312"/>
    </row>
    <row r="1250" spans="1:26" customFormat="1">
      <c r="A1250" s="312"/>
      <c r="B1250" s="312"/>
      <c r="C1250" s="312"/>
      <c r="S1250" s="312"/>
      <c r="T1250" s="312"/>
      <c r="U1250" s="312"/>
      <c r="V1250" s="312"/>
      <c r="W1250" s="312"/>
      <c r="X1250" s="312"/>
      <c r="Y1250" s="312"/>
      <c r="Z1250" s="312"/>
    </row>
    <row r="1251" spans="1:26" customFormat="1">
      <c r="A1251" s="312"/>
      <c r="B1251" s="312"/>
      <c r="C1251" s="312"/>
      <c r="S1251" s="312"/>
      <c r="T1251" s="312"/>
      <c r="U1251" s="312"/>
      <c r="V1251" s="312"/>
      <c r="W1251" s="312"/>
      <c r="X1251" s="312"/>
      <c r="Y1251" s="312"/>
      <c r="Z1251" s="312"/>
    </row>
    <row r="1252" spans="1:26" customFormat="1">
      <c r="A1252" s="312"/>
      <c r="B1252" s="312"/>
      <c r="C1252" s="312"/>
      <c r="S1252" s="312"/>
      <c r="T1252" s="312"/>
      <c r="U1252" s="312"/>
      <c r="V1252" s="312"/>
      <c r="W1252" s="312"/>
      <c r="X1252" s="312"/>
      <c r="Y1252" s="312"/>
      <c r="Z1252" s="312"/>
    </row>
    <row r="1253" spans="1:26" customFormat="1">
      <c r="A1253" s="312"/>
      <c r="B1253" s="312"/>
      <c r="C1253" s="312"/>
      <c r="S1253" s="312"/>
      <c r="T1253" s="312"/>
      <c r="U1253" s="312"/>
      <c r="V1253" s="312"/>
      <c r="W1253" s="312"/>
      <c r="X1253" s="312"/>
      <c r="Y1253" s="312"/>
      <c r="Z1253" s="312"/>
    </row>
    <row r="1254" spans="1:26" customFormat="1">
      <c r="A1254" s="312"/>
      <c r="B1254" s="312"/>
      <c r="C1254" s="312"/>
      <c r="S1254" s="312"/>
      <c r="T1254" s="312"/>
      <c r="U1254" s="312"/>
      <c r="V1254" s="312"/>
      <c r="W1254" s="312"/>
      <c r="X1254" s="312"/>
      <c r="Y1254" s="312"/>
      <c r="Z1254" s="312"/>
    </row>
    <row r="1255" spans="1:26" customFormat="1">
      <c r="A1255" s="312"/>
      <c r="B1255" s="312"/>
      <c r="C1255" s="312"/>
      <c r="S1255" s="312"/>
      <c r="T1255" s="312"/>
      <c r="U1255" s="312"/>
      <c r="V1255" s="312"/>
      <c r="W1255" s="312"/>
      <c r="X1255" s="312"/>
      <c r="Y1255" s="312"/>
      <c r="Z1255" s="312"/>
    </row>
    <row r="1256" spans="1:26" customFormat="1">
      <c r="A1256" s="312"/>
      <c r="B1256" s="312"/>
      <c r="C1256" s="312"/>
      <c r="S1256" s="312"/>
      <c r="T1256" s="312"/>
      <c r="U1256" s="312"/>
      <c r="V1256" s="312"/>
      <c r="W1256" s="312"/>
      <c r="X1256" s="312"/>
      <c r="Y1256" s="312"/>
      <c r="Z1256" s="312"/>
    </row>
    <row r="1257" spans="1:26" customFormat="1">
      <c r="A1257" s="312"/>
      <c r="B1257" s="312"/>
      <c r="C1257" s="312"/>
      <c r="S1257" s="312"/>
      <c r="T1257" s="312"/>
      <c r="U1257" s="312"/>
      <c r="V1257" s="312"/>
      <c r="W1257" s="312"/>
      <c r="X1257" s="312"/>
      <c r="Y1257" s="312"/>
      <c r="Z1257" s="312"/>
    </row>
    <row r="1258" spans="1:26" customFormat="1">
      <c r="A1258" s="312"/>
      <c r="B1258" s="312"/>
      <c r="C1258" s="312"/>
      <c r="S1258" s="312"/>
      <c r="T1258" s="312"/>
      <c r="U1258" s="312"/>
      <c r="V1258" s="312"/>
      <c r="W1258" s="312"/>
      <c r="X1258" s="312"/>
      <c r="Y1258" s="312"/>
      <c r="Z1258" s="312"/>
    </row>
    <row r="1259" spans="1:26" customFormat="1">
      <c r="A1259" s="312"/>
      <c r="B1259" s="312"/>
      <c r="C1259" s="312"/>
      <c r="S1259" s="312"/>
      <c r="T1259" s="312"/>
      <c r="U1259" s="312"/>
      <c r="V1259" s="312"/>
      <c r="W1259" s="312"/>
      <c r="X1259" s="312"/>
      <c r="Y1259" s="312"/>
      <c r="Z1259" s="312"/>
    </row>
    <row r="1260" spans="1:26" customFormat="1">
      <c r="A1260" s="312"/>
      <c r="B1260" s="312"/>
      <c r="C1260" s="312"/>
      <c r="S1260" s="312"/>
      <c r="T1260" s="312"/>
      <c r="U1260" s="312"/>
      <c r="V1260" s="312"/>
      <c r="W1260" s="312"/>
      <c r="X1260" s="312"/>
      <c r="Y1260" s="312"/>
      <c r="Z1260" s="312"/>
    </row>
    <row r="1261" spans="1:26" customFormat="1">
      <c r="A1261" s="312"/>
      <c r="B1261" s="312"/>
      <c r="C1261" s="312"/>
      <c r="S1261" s="312"/>
      <c r="T1261" s="312"/>
      <c r="U1261" s="312"/>
      <c r="V1261" s="312"/>
      <c r="W1261" s="312"/>
      <c r="X1261" s="312"/>
      <c r="Y1261" s="312"/>
      <c r="Z1261" s="312"/>
    </row>
    <row r="1262" spans="1:26" customFormat="1">
      <c r="A1262" s="312"/>
      <c r="B1262" s="312"/>
      <c r="C1262" s="312"/>
      <c r="S1262" s="312"/>
      <c r="T1262" s="312"/>
      <c r="U1262" s="312"/>
      <c r="V1262" s="312"/>
      <c r="W1262" s="312"/>
      <c r="X1262" s="312"/>
      <c r="Y1262" s="312"/>
      <c r="Z1262" s="312"/>
    </row>
    <row r="1263" spans="1:26" customFormat="1">
      <c r="A1263" s="312"/>
      <c r="B1263" s="312"/>
      <c r="C1263" s="312"/>
      <c r="S1263" s="312"/>
      <c r="T1263" s="312"/>
      <c r="U1263" s="312"/>
      <c r="V1263" s="312"/>
      <c r="W1263" s="312"/>
      <c r="X1263" s="312"/>
      <c r="Y1263" s="312"/>
      <c r="Z1263" s="312"/>
    </row>
    <row r="1264" spans="1:26" customFormat="1">
      <c r="A1264" s="312"/>
      <c r="B1264" s="312"/>
      <c r="C1264" s="312"/>
      <c r="S1264" s="312"/>
      <c r="T1264" s="312"/>
      <c r="U1264" s="312"/>
      <c r="V1264" s="312"/>
      <c r="W1264" s="312"/>
      <c r="X1264" s="312"/>
      <c r="Y1264" s="312"/>
      <c r="Z1264" s="312"/>
    </row>
    <row r="1265" spans="1:26" customFormat="1">
      <c r="A1265" s="312"/>
      <c r="B1265" s="312"/>
      <c r="C1265" s="312"/>
      <c r="S1265" s="312"/>
      <c r="T1265" s="312"/>
      <c r="U1265" s="312"/>
      <c r="V1265" s="312"/>
      <c r="W1265" s="312"/>
      <c r="X1265" s="312"/>
      <c r="Y1265" s="312"/>
      <c r="Z1265" s="312"/>
    </row>
    <row r="1266" spans="1:26" customFormat="1">
      <c r="A1266" s="312"/>
      <c r="B1266" s="312"/>
      <c r="C1266" s="312"/>
      <c r="S1266" s="312"/>
      <c r="T1266" s="312"/>
      <c r="U1266" s="312"/>
      <c r="V1266" s="312"/>
      <c r="W1266" s="312"/>
      <c r="X1266" s="312"/>
      <c r="Y1266" s="312"/>
      <c r="Z1266" s="312"/>
    </row>
    <row r="1267" spans="1:26" customFormat="1">
      <c r="A1267" s="312"/>
      <c r="B1267" s="312"/>
      <c r="C1267" s="312"/>
      <c r="S1267" s="312"/>
      <c r="T1267" s="312"/>
      <c r="U1267" s="312"/>
      <c r="V1267" s="312"/>
      <c r="W1267" s="312"/>
      <c r="X1267" s="312"/>
      <c r="Y1267" s="312"/>
      <c r="Z1267" s="312"/>
    </row>
    <row r="1268" spans="1:26" customFormat="1">
      <c r="A1268" s="312"/>
      <c r="B1268" s="312"/>
      <c r="C1268" s="312"/>
      <c r="S1268" s="312"/>
      <c r="T1268" s="312"/>
      <c r="U1268" s="312"/>
      <c r="V1268" s="312"/>
      <c r="W1268" s="312"/>
      <c r="X1268" s="312"/>
      <c r="Y1268" s="312"/>
      <c r="Z1268" s="312"/>
    </row>
    <row r="1269" spans="1:26" customFormat="1">
      <c r="A1269" s="312"/>
      <c r="B1269" s="312"/>
      <c r="C1269" s="312"/>
      <c r="S1269" s="312"/>
      <c r="T1269" s="312"/>
      <c r="U1269" s="312"/>
      <c r="V1269" s="312"/>
      <c r="W1269" s="312"/>
      <c r="X1269" s="312"/>
      <c r="Y1269" s="312"/>
      <c r="Z1269" s="312"/>
    </row>
    <row r="1270" spans="1:26" customFormat="1">
      <c r="A1270" s="312"/>
      <c r="B1270" s="312"/>
      <c r="C1270" s="312"/>
      <c r="S1270" s="312"/>
      <c r="T1270" s="312"/>
      <c r="U1270" s="312"/>
      <c r="V1270" s="312"/>
      <c r="W1270" s="312"/>
      <c r="X1270" s="312"/>
      <c r="Y1270" s="312"/>
      <c r="Z1270" s="312"/>
    </row>
    <row r="1271" spans="1:26" customFormat="1">
      <c r="A1271" s="312"/>
      <c r="B1271" s="312"/>
      <c r="C1271" s="312"/>
      <c r="S1271" s="312"/>
      <c r="T1271" s="312"/>
      <c r="U1271" s="312"/>
      <c r="V1271" s="312"/>
      <c r="W1271" s="312"/>
      <c r="X1271" s="312"/>
      <c r="Y1271" s="312"/>
      <c r="Z1271" s="312"/>
    </row>
    <row r="1272" spans="1:26" customFormat="1">
      <c r="A1272" s="312"/>
      <c r="B1272" s="312"/>
      <c r="C1272" s="312"/>
      <c r="S1272" s="312"/>
      <c r="T1272" s="312"/>
      <c r="U1272" s="312"/>
      <c r="V1272" s="312"/>
      <c r="W1272" s="312"/>
      <c r="X1272" s="312"/>
      <c r="Y1272" s="312"/>
      <c r="Z1272" s="312"/>
    </row>
    <row r="1273" spans="1:26" customFormat="1">
      <c r="A1273" s="312"/>
      <c r="B1273" s="312"/>
      <c r="C1273" s="312"/>
      <c r="S1273" s="312"/>
      <c r="T1273" s="312"/>
      <c r="U1273" s="312"/>
      <c r="V1273" s="312"/>
      <c r="W1273" s="312"/>
      <c r="X1273" s="312"/>
      <c r="Y1273" s="312"/>
      <c r="Z1273" s="312"/>
    </row>
    <row r="1274" spans="1:26" customFormat="1">
      <c r="A1274" s="312"/>
      <c r="B1274" s="312"/>
      <c r="C1274" s="312"/>
      <c r="S1274" s="312"/>
      <c r="T1274" s="312"/>
      <c r="U1274" s="312"/>
      <c r="V1274" s="312"/>
      <c r="W1274" s="312"/>
      <c r="X1274" s="312"/>
      <c r="Y1274" s="312"/>
      <c r="Z1274" s="312"/>
    </row>
    <row r="1275" spans="1:26" customFormat="1">
      <c r="A1275" s="312"/>
      <c r="B1275" s="312"/>
      <c r="C1275" s="312"/>
      <c r="S1275" s="312"/>
      <c r="T1275" s="312"/>
      <c r="U1275" s="312"/>
      <c r="V1275" s="312"/>
      <c r="W1275" s="312"/>
      <c r="X1275" s="312"/>
      <c r="Y1275" s="312"/>
      <c r="Z1275" s="312"/>
    </row>
    <row r="1276" spans="1:26" customFormat="1">
      <c r="A1276" s="312"/>
      <c r="B1276" s="312"/>
      <c r="C1276" s="312"/>
      <c r="S1276" s="312"/>
      <c r="T1276" s="312"/>
      <c r="U1276" s="312"/>
      <c r="V1276" s="312"/>
      <c r="W1276" s="312"/>
      <c r="X1276" s="312"/>
      <c r="Y1276" s="312"/>
      <c r="Z1276" s="312"/>
    </row>
    <row r="1277" spans="1:26" customFormat="1">
      <c r="A1277" s="312"/>
      <c r="B1277" s="312"/>
      <c r="C1277" s="312"/>
      <c r="S1277" s="312"/>
      <c r="T1277" s="312"/>
      <c r="U1277" s="312"/>
      <c r="V1277" s="312"/>
      <c r="W1277" s="312"/>
      <c r="X1277" s="312"/>
      <c r="Y1277" s="312"/>
      <c r="Z1277" s="312"/>
    </row>
    <row r="1278" spans="1:26" customFormat="1">
      <c r="A1278" s="312"/>
      <c r="B1278" s="312"/>
      <c r="C1278" s="312"/>
      <c r="S1278" s="312"/>
      <c r="T1278" s="312"/>
      <c r="U1278" s="312"/>
      <c r="V1278" s="312"/>
      <c r="W1278" s="312"/>
      <c r="X1278" s="312"/>
      <c r="Y1278" s="312"/>
      <c r="Z1278" s="312"/>
    </row>
    <row r="1279" spans="1:26" customFormat="1">
      <c r="A1279" s="312"/>
      <c r="B1279" s="312"/>
      <c r="C1279" s="312"/>
      <c r="S1279" s="312"/>
      <c r="T1279" s="312"/>
      <c r="U1279" s="312"/>
      <c r="V1279" s="312"/>
      <c r="W1279" s="312"/>
      <c r="X1279" s="312"/>
      <c r="Y1279" s="312"/>
      <c r="Z1279" s="312"/>
    </row>
    <row r="1280" spans="1:26" customFormat="1">
      <c r="A1280" s="312"/>
      <c r="B1280" s="312"/>
      <c r="C1280" s="312"/>
      <c r="S1280" s="312"/>
      <c r="T1280" s="312"/>
      <c r="U1280" s="312"/>
      <c r="V1280" s="312"/>
      <c r="W1280" s="312"/>
      <c r="X1280" s="312"/>
      <c r="Y1280" s="312"/>
      <c r="Z1280" s="312"/>
    </row>
    <row r="1281" spans="1:26" customFormat="1">
      <c r="A1281" s="312"/>
      <c r="B1281" s="312"/>
      <c r="C1281" s="312"/>
      <c r="S1281" s="312"/>
      <c r="T1281" s="312"/>
      <c r="U1281" s="312"/>
      <c r="V1281" s="312"/>
      <c r="W1281" s="312"/>
      <c r="X1281" s="312"/>
      <c r="Y1281" s="312"/>
      <c r="Z1281" s="312"/>
    </row>
    <row r="1282" spans="1:26" customFormat="1">
      <c r="A1282" s="312"/>
      <c r="B1282" s="312"/>
      <c r="C1282" s="312"/>
      <c r="S1282" s="312"/>
      <c r="T1282" s="312"/>
      <c r="U1282" s="312"/>
      <c r="V1282" s="312"/>
      <c r="W1282" s="312"/>
      <c r="X1282" s="312"/>
      <c r="Y1282" s="312"/>
      <c r="Z1282" s="312"/>
    </row>
    <row r="1283" spans="1:26" customFormat="1">
      <c r="A1283" s="312"/>
      <c r="B1283" s="312"/>
      <c r="C1283" s="312"/>
      <c r="S1283" s="312"/>
      <c r="T1283" s="312"/>
      <c r="U1283" s="312"/>
      <c r="V1283" s="312"/>
      <c r="W1283" s="312"/>
      <c r="X1283" s="312"/>
      <c r="Y1283" s="312"/>
      <c r="Z1283" s="312"/>
    </row>
    <row r="1284" spans="1:26" customFormat="1">
      <c r="A1284" s="312"/>
      <c r="B1284" s="312"/>
      <c r="C1284" s="312"/>
      <c r="S1284" s="312"/>
      <c r="T1284" s="312"/>
      <c r="U1284" s="312"/>
      <c r="V1284" s="312"/>
      <c r="W1284" s="312"/>
      <c r="X1284" s="312"/>
      <c r="Y1284" s="312"/>
      <c r="Z1284" s="312"/>
    </row>
    <row r="1285" spans="1:26" customFormat="1">
      <c r="A1285" s="312"/>
      <c r="B1285" s="312"/>
      <c r="C1285" s="312"/>
      <c r="S1285" s="312"/>
      <c r="T1285" s="312"/>
      <c r="U1285" s="312"/>
      <c r="V1285" s="312"/>
      <c r="W1285" s="312"/>
      <c r="X1285" s="312"/>
      <c r="Y1285" s="312"/>
      <c r="Z1285" s="312"/>
    </row>
    <row r="1286" spans="1:26" customFormat="1">
      <c r="A1286" s="312"/>
      <c r="B1286" s="312"/>
      <c r="C1286" s="312"/>
      <c r="S1286" s="312"/>
      <c r="T1286" s="312"/>
      <c r="U1286" s="312"/>
      <c r="V1286" s="312"/>
      <c r="W1286" s="312"/>
      <c r="X1286" s="312"/>
      <c r="Y1286" s="312"/>
      <c r="Z1286" s="312"/>
    </row>
    <row r="1287" spans="1:26" customFormat="1">
      <c r="A1287" s="312"/>
      <c r="B1287" s="312"/>
      <c r="C1287" s="312"/>
      <c r="S1287" s="312"/>
      <c r="T1287" s="312"/>
      <c r="U1287" s="312"/>
      <c r="V1287" s="312"/>
      <c r="W1287" s="312"/>
      <c r="X1287" s="312"/>
      <c r="Y1287" s="312"/>
      <c r="Z1287" s="312"/>
    </row>
    <row r="1288" spans="1:26" customFormat="1">
      <c r="A1288" s="312"/>
      <c r="B1288" s="312"/>
      <c r="C1288" s="312"/>
      <c r="S1288" s="312"/>
      <c r="T1288" s="312"/>
      <c r="U1288" s="312"/>
      <c r="V1288" s="312"/>
      <c r="W1288" s="312"/>
      <c r="X1288" s="312"/>
      <c r="Y1288" s="312"/>
      <c r="Z1288" s="312"/>
    </row>
    <row r="1289" spans="1:26" customFormat="1">
      <c r="A1289" s="312"/>
      <c r="B1289" s="312"/>
      <c r="C1289" s="312"/>
      <c r="S1289" s="312"/>
      <c r="T1289" s="312"/>
      <c r="U1289" s="312"/>
      <c r="V1289" s="312"/>
      <c r="W1289" s="312"/>
      <c r="X1289" s="312"/>
      <c r="Y1289" s="312"/>
      <c r="Z1289" s="312"/>
    </row>
    <row r="1290" spans="1:26" customFormat="1">
      <c r="A1290" s="312"/>
      <c r="B1290" s="312"/>
      <c r="C1290" s="312"/>
      <c r="S1290" s="312"/>
      <c r="T1290" s="312"/>
      <c r="U1290" s="312"/>
      <c r="V1290" s="312"/>
      <c r="W1290" s="312"/>
      <c r="X1290" s="312"/>
      <c r="Y1290" s="312"/>
      <c r="Z1290" s="312"/>
    </row>
    <row r="1291" spans="1:26" customFormat="1">
      <c r="A1291" s="312"/>
      <c r="B1291" s="312"/>
      <c r="C1291" s="312"/>
      <c r="S1291" s="312"/>
      <c r="T1291" s="312"/>
      <c r="U1291" s="312"/>
      <c r="V1291" s="312"/>
      <c r="W1291" s="312"/>
      <c r="X1291" s="312"/>
      <c r="Y1291" s="312"/>
      <c r="Z1291" s="312"/>
    </row>
    <row r="1292" spans="1:26" customFormat="1">
      <c r="A1292" s="312"/>
      <c r="B1292" s="312"/>
      <c r="C1292" s="312"/>
      <c r="S1292" s="312"/>
      <c r="T1292" s="312"/>
      <c r="U1292" s="312"/>
      <c r="V1292" s="312"/>
      <c r="W1292" s="312"/>
      <c r="X1292" s="312"/>
      <c r="Y1292" s="312"/>
      <c r="Z1292" s="312"/>
    </row>
    <row r="1293" spans="1:26" customFormat="1">
      <c r="A1293" s="312"/>
      <c r="B1293" s="312"/>
      <c r="C1293" s="312"/>
      <c r="S1293" s="312"/>
      <c r="T1293" s="312"/>
      <c r="U1293" s="312"/>
      <c r="V1293" s="312"/>
      <c r="W1293" s="312"/>
      <c r="X1293" s="312"/>
      <c r="Y1293" s="312"/>
      <c r="Z1293" s="312"/>
    </row>
    <row r="1294" spans="1:26" customFormat="1">
      <c r="A1294" s="312"/>
      <c r="B1294" s="312"/>
      <c r="C1294" s="312"/>
      <c r="S1294" s="312"/>
      <c r="T1294" s="312"/>
      <c r="U1294" s="312"/>
      <c r="V1294" s="312"/>
      <c r="W1294" s="312"/>
      <c r="X1294" s="312"/>
      <c r="Y1294" s="312"/>
      <c r="Z1294" s="312"/>
    </row>
    <row r="1295" spans="1:26" customFormat="1">
      <c r="A1295" s="312"/>
      <c r="B1295" s="312"/>
      <c r="C1295" s="312"/>
      <c r="S1295" s="312"/>
      <c r="T1295" s="312"/>
      <c r="U1295" s="312"/>
      <c r="V1295" s="312"/>
      <c r="W1295" s="312"/>
      <c r="X1295" s="312"/>
      <c r="Y1295" s="312"/>
      <c r="Z1295" s="312"/>
    </row>
    <row r="1296" spans="1:26" customFormat="1">
      <c r="A1296" s="312"/>
      <c r="B1296" s="312"/>
      <c r="C1296" s="312"/>
      <c r="S1296" s="312"/>
      <c r="T1296" s="312"/>
      <c r="U1296" s="312"/>
      <c r="V1296" s="312"/>
      <c r="W1296" s="312"/>
      <c r="X1296" s="312"/>
      <c r="Y1296" s="312"/>
      <c r="Z1296" s="312"/>
    </row>
    <row r="1297" spans="1:26" customFormat="1">
      <c r="A1297" s="312"/>
      <c r="B1297" s="312"/>
      <c r="C1297" s="312"/>
      <c r="S1297" s="312"/>
      <c r="T1297" s="312"/>
      <c r="U1297" s="312"/>
      <c r="V1297" s="312"/>
      <c r="W1297" s="312"/>
      <c r="X1297" s="312"/>
      <c r="Y1297" s="312"/>
      <c r="Z1297" s="312"/>
    </row>
    <row r="1298" spans="1:26" customFormat="1">
      <c r="A1298" s="312"/>
      <c r="B1298" s="312"/>
      <c r="C1298" s="312"/>
      <c r="S1298" s="312"/>
      <c r="T1298" s="312"/>
      <c r="U1298" s="312"/>
      <c r="V1298" s="312"/>
      <c r="W1298" s="312"/>
      <c r="X1298" s="312"/>
      <c r="Y1298" s="312"/>
      <c r="Z1298" s="312"/>
    </row>
    <row r="1299" spans="1:26" customFormat="1">
      <c r="A1299" s="312"/>
      <c r="B1299" s="312"/>
      <c r="C1299" s="312"/>
      <c r="S1299" s="312"/>
      <c r="T1299" s="312"/>
      <c r="U1299" s="312"/>
      <c r="V1299" s="312"/>
      <c r="W1299" s="312"/>
      <c r="X1299" s="312"/>
      <c r="Y1299" s="312"/>
      <c r="Z1299" s="312"/>
    </row>
    <row r="1300" spans="1:26" customFormat="1">
      <c r="A1300" s="312"/>
      <c r="B1300" s="312"/>
      <c r="C1300" s="312"/>
      <c r="S1300" s="312"/>
      <c r="T1300" s="312"/>
      <c r="U1300" s="312"/>
      <c r="V1300" s="312"/>
      <c r="W1300" s="312"/>
      <c r="X1300" s="312"/>
      <c r="Y1300" s="312"/>
      <c r="Z1300" s="312"/>
    </row>
    <row r="1301" spans="1:26" customFormat="1">
      <c r="A1301" s="312"/>
      <c r="B1301" s="312"/>
      <c r="C1301" s="312"/>
      <c r="S1301" s="312"/>
      <c r="T1301" s="312"/>
      <c r="U1301" s="312"/>
      <c r="V1301" s="312"/>
      <c r="W1301" s="312"/>
      <c r="X1301" s="312"/>
      <c r="Y1301" s="312"/>
      <c r="Z1301" s="312"/>
    </row>
    <row r="1302" spans="1:26" customFormat="1">
      <c r="A1302" s="312"/>
      <c r="B1302" s="312"/>
      <c r="C1302" s="312"/>
      <c r="S1302" s="312"/>
      <c r="T1302" s="312"/>
      <c r="U1302" s="312"/>
      <c r="V1302" s="312"/>
      <c r="W1302" s="312"/>
      <c r="X1302" s="312"/>
      <c r="Y1302" s="312"/>
      <c r="Z1302" s="312"/>
    </row>
    <row r="1303" spans="1:26" customFormat="1">
      <c r="A1303" s="312"/>
      <c r="B1303" s="312"/>
      <c r="C1303" s="312"/>
      <c r="S1303" s="312"/>
      <c r="T1303" s="312"/>
      <c r="U1303" s="312"/>
      <c r="V1303" s="312"/>
      <c r="W1303" s="312"/>
      <c r="X1303" s="312"/>
      <c r="Y1303" s="312"/>
      <c r="Z1303" s="312"/>
    </row>
    <row r="1304" spans="1:26" customFormat="1">
      <c r="A1304" s="312"/>
      <c r="B1304" s="312"/>
      <c r="C1304" s="312"/>
      <c r="S1304" s="312"/>
      <c r="T1304" s="312"/>
      <c r="U1304" s="312"/>
      <c r="V1304" s="312"/>
      <c r="W1304" s="312"/>
      <c r="X1304" s="312"/>
      <c r="Y1304" s="312"/>
      <c r="Z1304" s="312"/>
    </row>
    <row r="1305" spans="1:26" customFormat="1">
      <c r="A1305" s="312"/>
      <c r="B1305" s="312"/>
      <c r="C1305" s="312"/>
      <c r="S1305" s="312"/>
      <c r="T1305" s="312"/>
      <c r="U1305" s="312"/>
      <c r="V1305" s="312"/>
      <c r="W1305" s="312"/>
      <c r="X1305" s="312"/>
      <c r="Y1305" s="312"/>
      <c r="Z1305" s="312"/>
    </row>
    <row r="1306" spans="1:26" customFormat="1">
      <c r="A1306" s="312"/>
      <c r="B1306" s="312"/>
      <c r="C1306" s="312"/>
      <c r="S1306" s="312"/>
      <c r="T1306" s="312"/>
      <c r="U1306" s="312"/>
      <c r="V1306" s="312"/>
      <c r="W1306" s="312"/>
      <c r="X1306" s="312"/>
      <c r="Y1306" s="312"/>
      <c r="Z1306" s="312"/>
    </row>
    <row r="1307" spans="1:26" customFormat="1">
      <c r="A1307" s="312"/>
      <c r="B1307" s="312"/>
      <c r="C1307" s="312"/>
      <c r="S1307" s="312"/>
      <c r="T1307" s="312"/>
      <c r="U1307" s="312"/>
      <c r="V1307" s="312"/>
      <c r="W1307" s="312"/>
      <c r="X1307" s="312"/>
      <c r="Y1307" s="312"/>
      <c r="Z1307" s="312"/>
    </row>
    <row r="1308" spans="1:26" customFormat="1">
      <c r="A1308" s="312"/>
      <c r="B1308" s="312"/>
      <c r="C1308" s="312"/>
      <c r="S1308" s="312"/>
      <c r="T1308" s="312"/>
      <c r="U1308" s="312"/>
      <c r="V1308" s="312"/>
      <c r="W1308" s="312"/>
      <c r="X1308" s="312"/>
      <c r="Y1308" s="312"/>
      <c r="Z1308" s="312"/>
    </row>
    <row r="1309" spans="1:26" customFormat="1">
      <c r="A1309" s="312"/>
      <c r="B1309" s="312"/>
      <c r="C1309" s="312"/>
      <c r="S1309" s="312"/>
      <c r="T1309" s="312"/>
      <c r="U1309" s="312"/>
      <c r="V1309" s="312"/>
      <c r="W1309" s="312"/>
      <c r="X1309" s="312"/>
      <c r="Y1309" s="312"/>
      <c r="Z1309" s="312"/>
    </row>
    <row r="1310" spans="1:26" customFormat="1">
      <c r="A1310" s="312"/>
      <c r="B1310" s="312"/>
      <c r="C1310" s="312"/>
      <c r="S1310" s="312"/>
      <c r="T1310" s="312"/>
      <c r="U1310" s="312"/>
      <c r="V1310" s="312"/>
      <c r="W1310" s="312"/>
      <c r="X1310" s="312"/>
      <c r="Y1310" s="312"/>
      <c r="Z1310" s="312"/>
    </row>
    <row r="1311" spans="1:26" customFormat="1">
      <c r="A1311" s="312"/>
      <c r="B1311" s="312"/>
      <c r="C1311" s="312"/>
      <c r="S1311" s="312"/>
      <c r="T1311" s="312"/>
      <c r="U1311" s="312"/>
      <c r="V1311" s="312"/>
      <c r="W1311" s="312"/>
      <c r="X1311" s="312"/>
      <c r="Y1311" s="312"/>
      <c r="Z1311" s="312"/>
    </row>
    <row r="1312" spans="1:26" customFormat="1">
      <c r="A1312" s="312"/>
      <c r="B1312" s="312"/>
      <c r="C1312" s="312"/>
      <c r="S1312" s="312"/>
      <c r="T1312" s="312"/>
      <c r="U1312" s="312"/>
      <c r="V1312" s="312"/>
      <c r="W1312" s="312"/>
      <c r="X1312" s="312"/>
      <c r="Y1312" s="312"/>
      <c r="Z1312" s="312"/>
    </row>
    <row r="1313" spans="1:26" customFormat="1">
      <c r="A1313" s="312"/>
      <c r="B1313" s="312"/>
      <c r="C1313" s="312"/>
      <c r="S1313" s="312"/>
      <c r="T1313" s="312"/>
      <c r="U1313" s="312"/>
      <c r="V1313" s="312"/>
      <c r="W1313" s="312"/>
      <c r="X1313" s="312"/>
      <c r="Y1313" s="312"/>
      <c r="Z1313" s="312"/>
    </row>
    <row r="1314" spans="1:26" customFormat="1">
      <c r="A1314" s="312"/>
      <c r="B1314" s="312"/>
      <c r="C1314" s="312"/>
      <c r="S1314" s="312"/>
      <c r="T1314" s="312"/>
      <c r="U1314" s="312"/>
      <c r="V1314" s="312"/>
      <c r="W1314" s="312"/>
      <c r="X1314" s="312"/>
      <c r="Y1314" s="312"/>
      <c r="Z1314" s="312"/>
    </row>
    <row r="1315" spans="1:26" customFormat="1">
      <c r="A1315" s="312"/>
      <c r="B1315" s="312"/>
      <c r="C1315" s="312"/>
      <c r="S1315" s="312"/>
      <c r="T1315" s="312"/>
      <c r="U1315" s="312"/>
      <c r="V1315" s="312"/>
      <c r="W1315" s="312"/>
      <c r="X1315" s="312"/>
      <c r="Y1315" s="312"/>
      <c r="Z1315" s="312"/>
    </row>
    <row r="1316" spans="1:26" customFormat="1">
      <c r="A1316" s="312"/>
      <c r="B1316" s="312"/>
      <c r="C1316" s="312"/>
      <c r="S1316" s="312"/>
      <c r="T1316" s="312"/>
      <c r="U1316" s="312"/>
      <c r="V1316" s="312"/>
      <c r="W1316" s="312"/>
      <c r="X1316" s="312"/>
      <c r="Y1316" s="312"/>
      <c r="Z1316" s="312"/>
    </row>
    <row r="1317" spans="1:26" customFormat="1">
      <c r="A1317" s="312"/>
      <c r="B1317" s="312"/>
      <c r="C1317" s="312"/>
      <c r="S1317" s="312"/>
      <c r="T1317" s="312"/>
      <c r="U1317" s="312"/>
      <c r="V1317" s="312"/>
      <c r="W1317" s="312"/>
      <c r="X1317" s="312"/>
      <c r="Y1317" s="312"/>
      <c r="Z1317" s="312"/>
    </row>
    <row r="1318" spans="1:26" customFormat="1">
      <c r="A1318" s="312"/>
      <c r="B1318" s="312"/>
      <c r="C1318" s="312"/>
      <c r="S1318" s="312"/>
      <c r="T1318" s="312"/>
      <c r="U1318" s="312"/>
      <c r="V1318" s="312"/>
      <c r="W1318" s="312"/>
      <c r="X1318" s="312"/>
      <c r="Y1318" s="312"/>
      <c r="Z1318" s="312"/>
    </row>
    <row r="1319" spans="1:26" customFormat="1">
      <c r="A1319" s="312"/>
      <c r="B1319" s="312"/>
      <c r="C1319" s="312"/>
      <c r="S1319" s="312"/>
      <c r="T1319" s="312"/>
      <c r="U1319" s="312"/>
      <c r="V1319" s="312"/>
      <c r="W1319" s="312"/>
      <c r="X1319" s="312"/>
      <c r="Y1319" s="312"/>
      <c r="Z1319" s="312"/>
    </row>
    <row r="1320" spans="1:26" customFormat="1">
      <c r="A1320" s="312"/>
      <c r="B1320" s="312"/>
      <c r="C1320" s="312"/>
      <c r="S1320" s="312"/>
      <c r="T1320" s="312"/>
      <c r="U1320" s="312"/>
      <c r="V1320" s="312"/>
      <c r="W1320" s="312"/>
      <c r="X1320" s="312"/>
      <c r="Y1320" s="312"/>
      <c r="Z1320" s="312"/>
    </row>
    <row r="1321" spans="1:26" customFormat="1">
      <c r="A1321" s="312"/>
      <c r="B1321" s="312"/>
      <c r="C1321" s="312"/>
      <c r="S1321" s="312"/>
      <c r="T1321" s="312"/>
      <c r="U1321" s="312"/>
      <c r="V1321" s="312"/>
      <c r="W1321" s="312"/>
      <c r="X1321" s="312"/>
      <c r="Y1321" s="312"/>
      <c r="Z1321" s="312"/>
    </row>
    <row r="1322" spans="1:26" customFormat="1">
      <c r="A1322" s="312"/>
      <c r="B1322" s="312"/>
      <c r="C1322" s="312"/>
      <c r="S1322" s="312"/>
      <c r="T1322" s="312"/>
      <c r="U1322" s="312"/>
      <c r="V1322" s="312"/>
      <c r="W1322" s="312"/>
      <c r="X1322" s="312"/>
      <c r="Y1322" s="312"/>
      <c r="Z1322" s="312"/>
    </row>
    <row r="1323" spans="1:26" customFormat="1">
      <c r="A1323" s="312"/>
      <c r="B1323" s="312"/>
      <c r="C1323" s="312"/>
      <c r="S1323" s="312"/>
      <c r="T1323" s="312"/>
      <c r="U1323" s="312"/>
      <c r="V1323" s="312"/>
      <c r="W1323" s="312"/>
      <c r="X1323" s="312"/>
      <c r="Y1323" s="312"/>
      <c r="Z1323" s="312"/>
    </row>
    <row r="1324" spans="1:26" customFormat="1">
      <c r="A1324" s="312"/>
      <c r="B1324" s="312"/>
      <c r="C1324" s="312"/>
      <c r="S1324" s="312"/>
      <c r="T1324" s="312"/>
      <c r="U1324" s="312"/>
      <c r="V1324" s="312"/>
      <c r="W1324" s="312"/>
      <c r="X1324" s="312"/>
      <c r="Y1324" s="312"/>
      <c r="Z1324" s="312"/>
    </row>
    <row r="1325" spans="1:26" customFormat="1">
      <c r="A1325" s="312"/>
      <c r="B1325" s="312"/>
      <c r="C1325" s="312"/>
      <c r="S1325" s="312"/>
      <c r="T1325" s="312"/>
      <c r="U1325" s="312"/>
      <c r="V1325" s="312"/>
      <c r="W1325" s="312"/>
      <c r="X1325" s="312"/>
      <c r="Y1325" s="312"/>
      <c r="Z1325" s="312"/>
    </row>
    <row r="1326" spans="1:26" customFormat="1">
      <c r="A1326" s="312"/>
      <c r="B1326" s="312"/>
      <c r="C1326" s="312"/>
      <c r="S1326" s="312"/>
      <c r="T1326" s="312"/>
      <c r="U1326" s="312"/>
      <c r="V1326" s="312"/>
      <c r="W1326" s="312"/>
      <c r="X1326" s="312"/>
      <c r="Y1326" s="312"/>
      <c r="Z1326" s="312"/>
    </row>
    <row r="1327" spans="1:26" customFormat="1">
      <c r="A1327" s="312"/>
      <c r="B1327" s="312"/>
      <c r="C1327" s="312"/>
      <c r="S1327" s="312"/>
      <c r="T1327" s="312"/>
      <c r="U1327" s="312"/>
      <c r="V1327" s="312"/>
      <c r="W1327" s="312"/>
      <c r="X1327" s="312"/>
      <c r="Y1327" s="312"/>
      <c r="Z1327" s="312"/>
    </row>
    <row r="1328" spans="1:26" customFormat="1">
      <c r="A1328" s="312"/>
      <c r="B1328" s="312"/>
      <c r="C1328" s="312"/>
      <c r="S1328" s="312"/>
      <c r="T1328" s="312"/>
      <c r="U1328" s="312"/>
      <c r="V1328" s="312"/>
      <c r="W1328" s="312"/>
      <c r="X1328" s="312"/>
      <c r="Y1328" s="312"/>
      <c r="Z1328" s="312"/>
    </row>
    <row r="1329" spans="1:26" customFormat="1">
      <c r="A1329" s="312"/>
      <c r="B1329" s="312"/>
      <c r="C1329" s="312"/>
      <c r="S1329" s="312"/>
      <c r="T1329" s="312"/>
      <c r="U1329" s="312"/>
      <c r="V1329" s="312"/>
      <c r="W1329" s="312"/>
      <c r="X1329" s="312"/>
      <c r="Y1329" s="312"/>
      <c r="Z1329" s="312"/>
    </row>
    <row r="1330" spans="1:26" customFormat="1">
      <c r="A1330" s="312"/>
      <c r="B1330" s="312"/>
      <c r="C1330" s="312"/>
      <c r="S1330" s="312"/>
      <c r="T1330" s="312"/>
      <c r="U1330" s="312"/>
      <c r="V1330" s="312"/>
      <c r="W1330" s="312"/>
      <c r="X1330" s="312"/>
      <c r="Y1330" s="312"/>
      <c r="Z1330" s="312"/>
    </row>
    <row r="1331" spans="1:26" customFormat="1">
      <c r="A1331" s="312"/>
      <c r="B1331" s="312"/>
      <c r="C1331" s="312"/>
      <c r="S1331" s="312"/>
      <c r="T1331" s="312"/>
      <c r="U1331" s="312"/>
      <c r="V1331" s="312"/>
      <c r="W1331" s="312"/>
      <c r="X1331" s="312"/>
      <c r="Y1331" s="312"/>
      <c r="Z1331" s="312"/>
    </row>
    <row r="1332" spans="1:26" customFormat="1">
      <c r="A1332" s="312"/>
      <c r="B1332" s="312"/>
      <c r="C1332" s="312"/>
      <c r="S1332" s="312"/>
      <c r="T1332" s="312"/>
      <c r="U1332" s="312"/>
      <c r="V1332" s="312"/>
      <c r="W1332" s="312"/>
      <c r="X1332" s="312"/>
      <c r="Y1332" s="312"/>
      <c r="Z1332" s="312"/>
    </row>
    <row r="1333" spans="1:26" customFormat="1">
      <c r="A1333" s="312"/>
      <c r="B1333" s="312"/>
      <c r="C1333" s="312"/>
      <c r="S1333" s="312"/>
      <c r="T1333" s="312"/>
      <c r="U1333" s="312"/>
      <c r="V1333" s="312"/>
      <c r="W1333" s="312"/>
      <c r="X1333" s="312"/>
      <c r="Y1333" s="312"/>
      <c r="Z1333" s="312"/>
    </row>
    <row r="1334" spans="1:26" customFormat="1">
      <c r="A1334" s="312"/>
      <c r="B1334" s="312"/>
      <c r="C1334" s="312"/>
      <c r="S1334" s="312"/>
      <c r="T1334" s="312"/>
      <c r="U1334" s="312"/>
      <c r="V1334" s="312"/>
      <c r="W1334" s="312"/>
      <c r="X1334" s="312"/>
      <c r="Y1334" s="312"/>
      <c r="Z1334" s="312"/>
    </row>
    <row r="1335" spans="1:26" customFormat="1">
      <c r="A1335" s="312"/>
      <c r="B1335" s="312"/>
      <c r="C1335" s="312"/>
      <c r="S1335" s="312"/>
      <c r="T1335" s="312"/>
      <c r="U1335" s="312"/>
      <c r="V1335" s="312"/>
      <c r="W1335" s="312"/>
      <c r="X1335" s="312"/>
      <c r="Y1335" s="312"/>
      <c r="Z1335" s="312"/>
    </row>
    <row r="1336" spans="1:26" customFormat="1">
      <c r="A1336" s="312"/>
      <c r="B1336" s="312"/>
      <c r="C1336" s="312"/>
      <c r="S1336" s="312"/>
      <c r="T1336" s="312"/>
      <c r="U1336" s="312"/>
      <c r="V1336" s="312"/>
      <c r="W1336" s="312"/>
      <c r="X1336" s="312"/>
      <c r="Y1336" s="312"/>
      <c r="Z1336" s="312"/>
    </row>
    <row r="1337" spans="1:26" customFormat="1">
      <c r="A1337" s="312"/>
      <c r="B1337" s="312"/>
      <c r="C1337" s="312"/>
      <c r="S1337" s="312"/>
      <c r="T1337" s="312"/>
      <c r="U1337" s="312"/>
      <c r="V1337" s="312"/>
      <c r="W1337" s="312"/>
      <c r="X1337" s="312"/>
      <c r="Y1337" s="312"/>
      <c r="Z1337" s="312"/>
    </row>
    <row r="1338" spans="1:26" customFormat="1">
      <c r="A1338" s="312"/>
      <c r="B1338" s="312"/>
      <c r="C1338" s="312"/>
      <c r="S1338" s="312"/>
      <c r="T1338" s="312"/>
      <c r="U1338" s="312"/>
      <c r="V1338" s="312"/>
      <c r="W1338" s="312"/>
      <c r="X1338" s="312"/>
      <c r="Y1338" s="312"/>
      <c r="Z1338" s="312"/>
    </row>
    <row r="1339" spans="1:26" customFormat="1">
      <c r="A1339" s="312"/>
      <c r="B1339" s="312"/>
      <c r="C1339" s="312"/>
      <c r="S1339" s="312"/>
      <c r="T1339" s="312"/>
      <c r="U1339" s="312"/>
      <c r="V1339" s="312"/>
      <c r="W1339" s="312"/>
      <c r="X1339" s="312"/>
      <c r="Y1339" s="312"/>
      <c r="Z1339" s="312"/>
    </row>
    <row r="1340" spans="1:26" customFormat="1">
      <c r="A1340" s="312"/>
      <c r="B1340" s="312"/>
      <c r="C1340" s="312"/>
      <c r="S1340" s="312"/>
      <c r="T1340" s="312"/>
      <c r="U1340" s="312"/>
      <c r="V1340" s="312"/>
      <c r="W1340" s="312"/>
      <c r="X1340" s="312"/>
      <c r="Y1340" s="312"/>
      <c r="Z1340" s="312"/>
    </row>
    <row r="1341" spans="1:26" customFormat="1">
      <c r="A1341" s="312"/>
      <c r="B1341" s="312"/>
      <c r="C1341" s="312"/>
      <c r="S1341" s="312"/>
      <c r="T1341" s="312"/>
      <c r="U1341" s="312"/>
      <c r="V1341" s="312"/>
      <c r="W1341" s="312"/>
      <c r="X1341" s="312"/>
      <c r="Y1341" s="312"/>
      <c r="Z1341" s="312"/>
    </row>
    <row r="1342" spans="1:26" customFormat="1">
      <c r="A1342" s="312"/>
      <c r="B1342" s="312"/>
      <c r="C1342" s="312"/>
      <c r="S1342" s="312"/>
      <c r="T1342" s="312"/>
      <c r="U1342" s="312"/>
      <c r="V1342" s="312"/>
      <c r="W1342" s="312"/>
      <c r="X1342" s="312"/>
      <c r="Y1342" s="312"/>
      <c r="Z1342" s="312"/>
    </row>
    <row r="1343" spans="1:26" customFormat="1">
      <c r="A1343" s="312"/>
      <c r="B1343" s="312"/>
      <c r="C1343" s="312"/>
      <c r="S1343" s="312"/>
      <c r="T1343" s="312"/>
      <c r="U1343" s="312"/>
      <c r="V1343" s="312"/>
      <c r="W1343" s="312"/>
      <c r="X1343" s="312"/>
      <c r="Y1343" s="312"/>
      <c r="Z1343" s="312"/>
    </row>
    <row r="1344" spans="1:26" customFormat="1">
      <c r="A1344" s="312"/>
      <c r="B1344" s="312"/>
      <c r="C1344" s="312"/>
      <c r="S1344" s="312"/>
      <c r="T1344" s="312"/>
      <c r="U1344" s="312"/>
      <c r="V1344" s="312"/>
      <c r="W1344" s="312"/>
      <c r="X1344" s="312"/>
      <c r="Y1344" s="312"/>
      <c r="Z1344" s="312"/>
    </row>
    <row r="1345" spans="1:26" customFormat="1">
      <c r="A1345" s="312"/>
      <c r="B1345" s="312"/>
      <c r="C1345" s="312"/>
      <c r="S1345" s="312"/>
      <c r="T1345" s="312"/>
      <c r="U1345" s="312"/>
      <c r="V1345" s="312"/>
      <c r="W1345" s="312"/>
      <c r="X1345" s="312"/>
      <c r="Y1345" s="312"/>
      <c r="Z1345" s="312"/>
    </row>
    <row r="1346" spans="1:26" customFormat="1">
      <c r="A1346" s="312"/>
      <c r="B1346" s="312"/>
      <c r="C1346" s="312"/>
      <c r="S1346" s="312"/>
      <c r="T1346" s="312"/>
      <c r="U1346" s="312"/>
      <c r="V1346" s="312"/>
      <c r="W1346" s="312"/>
      <c r="X1346" s="312"/>
      <c r="Y1346" s="312"/>
      <c r="Z1346" s="312"/>
    </row>
    <row r="1347" spans="1:26" customFormat="1">
      <c r="A1347" s="312"/>
      <c r="B1347" s="312"/>
      <c r="C1347" s="312"/>
      <c r="S1347" s="312"/>
      <c r="T1347" s="312"/>
      <c r="U1347" s="312"/>
      <c r="V1347" s="312"/>
      <c r="W1347" s="312"/>
      <c r="X1347" s="312"/>
      <c r="Y1347" s="312"/>
      <c r="Z1347" s="312"/>
    </row>
    <row r="1348" spans="1:26" customFormat="1">
      <c r="A1348" s="312"/>
      <c r="B1348" s="312"/>
      <c r="C1348" s="312"/>
      <c r="S1348" s="312"/>
      <c r="T1348" s="312"/>
      <c r="U1348" s="312"/>
      <c r="V1348" s="312"/>
      <c r="W1348" s="312"/>
      <c r="X1348" s="312"/>
      <c r="Y1348" s="312"/>
      <c r="Z1348" s="312"/>
    </row>
    <row r="1349" spans="1:26" customFormat="1">
      <c r="A1349" s="312"/>
      <c r="B1349" s="312"/>
      <c r="C1349" s="312"/>
      <c r="S1349" s="312"/>
      <c r="T1349" s="312"/>
      <c r="U1349" s="312"/>
      <c r="V1349" s="312"/>
      <c r="W1349" s="312"/>
      <c r="X1349" s="312"/>
      <c r="Y1349" s="312"/>
      <c r="Z1349" s="312"/>
    </row>
    <row r="1350" spans="1:26" customFormat="1">
      <c r="A1350" s="312"/>
      <c r="B1350" s="312"/>
      <c r="C1350" s="312"/>
      <c r="S1350" s="312"/>
      <c r="T1350" s="312"/>
      <c r="U1350" s="312"/>
      <c r="V1350" s="312"/>
      <c r="W1350" s="312"/>
      <c r="X1350" s="312"/>
      <c r="Y1350" s="312"/>
      <c r="Z1350" s="312"/>
    </row>
    <row r="1351" spans="1:26" customFormat="1">
      <c r="A1351" s="312"/>
      <c r="B1351" s="312"/>
      <c r="C1351" s="312"/>
      <c r="S1351" s="312"/>
      <c r="T1351" s="312"/>
      <c r="U1351" s="312"/>
      <c r="V1351" s="312"/>
      <c r="W1351" s="312"/>
      <c r="X1351" s="312"/>
      <c r="Y1351" s="312"/>
      <c r="Z1351" s="312"/>
    </row>
    <row r="1352" spans="1:26" customFormat="1">
      <c r="A1352" s="312"/>
      <c r="B1352" s="312"/>
      <c r="C1352" s="312"/>
      <c r="S1352" s="312"/>
      <c r="T1352" s="312"/>
      <c r="U1352" s="312"/>
      <c r="V1352" s="312"/>
      <c r="W1352" s="312"/>
      <c r="X1352" s="312"/>
      <c r="Y1352" s="312"/>
      <c r="Z1352" s="312"/>
    </row>
    <row r="1353" spans="1:26" customFormat="1">
      <c r="A1353" s="312"/>
      <c r="B1353" s="312"/>
      <c r="C1353" s="312"/>
      <c r="S1353" s="312"/>
      <c r="T1353" s="312"/>
      <c r="U1353" s="312"/>
      <c r="V1353" s="312"/>
      <c r="W1353" s="312"/>
      <c r="X1353" s="312"/>
      <c r="Y1353" s="312"/>
      <c r="Z1353" s="312"/>
    </row>
    <row r="1354" spans="1:26" customFormat="1">
      <c r="A1354" s="312"/>
      <c r="B1354" s="312"/>
      <c r="C1354" s="312"/>
      <c r="S1354" s="312"/>
      <c r="T1354" s="312"/>
      <c r="U1354" s="312"/>
      <c r="V1354" s="312"/>
      <c r="W1354" s="312"/>
      <c r="X1354" s="312"/>
      <c r="Y1354" s="312"/>
      <c r="Z1354" s="312"/>
    </row>
    <row r="1355" spans="1:26" customFormat="1">
      <c r="A1355" s="312"/>
      <c r="B1355" s="312"/>
      <c r="C1355" s="312"/>
      <c r="S1355" s="312"/>
      <c r="T1355" s="312"/>
      <c r="U1355" s="312"/>
      <c r="V1355" s="312"/>
      <c r="W1355" s="312"/>
      <c r="X1355" s="312"/>
      <c r="Y1355" s="312"/>
      <c r="Z1355" s="312"/>
    </row>
    <row r="1356" spans="1:26" customFormat="1">
      <c r="A1356" s="312"/>
      <c r="B1356" s="312"/>
      <c r="C1356" s="312"/>
      <c r="S1356" s="312"/>
      <c r="T1356" s="312"/>
      <c r="U1356" s="312"/>
      <c r="V1356" s="312"/>
      <c r="W1356" s="312"/>
      <c r="X1356" s="312"/>
      <c r="Y1356" s="312"/>
      <c r="Z1356" s="312"/>
    </row>
    <row r="1357" spans="1:26" customFormat="1">
      <c r="A1357" s="312"/>
      <c r="B1357" s="312"/>
      <c r="C1357" s="312"/>
      <c r="S1357" s="312"/>
      <c r="T1357" s="312"/>
      <c r="U1357" s="312"/>
      <c r="V1357" s="312"/>
      <c r="W1357" s="312"/>
      <c r="X1357" s="312"/>
      <c r="Y1357" s="312"/>
      <c r="Z1357" s="312"/>
    </row>
    <row r="1358" spans="1:26" customFormat="1">
      <c r="A1358" s="312"/>
      <c r="B1358" s="312"/>
      <c r="C1358" s="312"/>
      <c r="S1358" s="312"/>
      <c r="T1358" s="312"/>
      <c r="U1358" s="312"/>
      <c r="V1358" s="312"/>
      <c r="W1358" s="312"/>
      <c r="X1358" s="312"/>
      <c r="Y1358" s="312"/>
      <c r="Z1358" s="312"/>
    </row>
    <row r="1359" spans="1:26" customFormat="1">
      <c r="A1359" s="312"/>
      <c r="B1359" s="312"/>
      <c r="C1359" s="312"/>
      <c r="S1359" s="312"/>
      <c r="T1359" s="312"/>
      <c r="U1359" s="312"/>
      <c r="V1359" s="312"/>
      <c r="W1359" s="312"/>
      <c r="X1359" s="312"/>
      <c r="Y1359" s="312"/>
      <c r="Z1359" s="312"/>
    </row>
    <row r="1360" spans="1:26" customFormat="1">
      <c r="A1360" s="312"/>
      <c r="B1360" s="312"/>
      <c r="C1360" s="312"/>
      <c r="S1360" s="312"/>
      <c r="T1360" s="312"/>
      <c r="U1360" s="312"/>
      <c r="V1360" s="312"/>
      <c r="W1360" s="312"/>
      <c r="X1360" s="312"/>
      <c r="Y1360" s="312"/>
      <c r="Z1360" s="312"/>
    </row>
    <row r="1361" spans="1:26" customFormat="1">
      <c r="A1361" s="312"/>
      <c r="B1361" s="312"/>
      <c r="C1361" s="312"/>
      <c r="S1361" s="312"/>
      <c r="T1361" s="312"/>
      <c r="U1361" s="312"/>
      <c r="V1361" s="312"/>
      <c r="W1361" s="312"/>
      <c r="X1361" s="312"/>
      <c r="Y1361" s="312"/>
      <c r="Z1361" s="312"/>
    </row>
    <row r="1362" spans="1:26" customFormat="1">
      <c r="A1362" s="312"/>
      <c r="B1362" s="312"/>
      <c r="C1362" s="312"/>
      <c r="S1362" s="312"/>
      <c r="T1362" s="312"/>
      <c r="U1362" s="312"/>
      <c r="V1362" s="312"/>
      <c r="W1362" s="312"/>
      <c r="X1362" s="312"/>
      <c r="Y1362" s="312"/>
      <c r="Z1362" s="312"/>
    </row>
    <row r="1363" spans="1:26" customFormat="1">
      <c r="A1363" s="312"/>
      <c r="B1363" s="312"/>
      <c r="C1363" s="312"/>
      <c r="S1363" s="312"/>
      <c r="T1363" s="312"/>
      <c r="U1363" s="312"/>
      <c r="V1363" s="312"/>
      <c r="W1363" s="312"/>
      <c r="X1363" s="312"/>
      <c r="Y1363" s="312"/>
      <c r="Z1363" s="312"/>
    </row>
    <row r="1364" spans="1:26" customFormat="1">
      <c r="A1364" s="312"/>
      <c r="B1364" s="312"/>
      <c r="C1364" s="312"/>
      <c r="S1364" s="312"/>
      <c r="T1364" s="312"/>
      <c r="U1364" s="312"/>
      <c r="V1364" s="312"/>
      <c r="W1364" s="312"/>
      <c r="X1364" s="312"/>
      <c r="Y1364" s="312"/>
      <c r="Z1364" s="312"/>
    </row>
    <row r="1365" spans="1:26" customFormat="1">
      <c r="A1365" s="312"/>
      <c r="B1365" s="312"/>
      <c r="C1365" s="312"/>
      <c r="S1365" s="312"/>
      <c r="T1365" s="312"/>
      <c r="U1365" s="312"/>
      <c r="V1365" s="312"/>
      <c r="W1365" s="312"/>
      <c r="X1365" s="312"/>
      <c r="Y1365" s="312"/>
      <c r="Z1365" s="312"/>
    </row>
    <row r="1366" spans="1:26" customFormat="1">
      <c r="A1366" s="312"/>
      <c r="B1366" s="312"/>
      <c r="C1366" s="312"/>
      <c r="S1366" s="312"/>
      <c r="T1366" s="312"/>
      <c r="U1366" s="312"/>
      <c r="V1366" s="312"/>
      <c r="W1366" s="312"/>
      <c r="X1366" s="312"/>
      <c r="Y1366" s="312"/>
      <c r="Z1366" s="312"/>
    </row>
    <row r="1367" spans="1:26" customFormat="1">
      <c r="A1367" s="312"/>
      <c r="B1367" s="312"/>
      <c r="C1367" s="312"/>
      <c r="S1367" s="312"/>
      <c r="T1367" s="312"/>
      <c r="U1367" s="312"/>
      <c r="V1367" s="312"/>
      <c r="W1367" s="312"/>
      <c r="X1367" s="312"/>
      <c r="Y1367" s="312"/>
      <c r="Z1367" s="312"/>
    </row>
    <row r="1368" spans="1:26" customFormat="1">
      <c r="A1368" s="312"/>
      <c r="B1368" s="312"/>
      <c r="C1368" s="312"/>
      <c r="S1368" s="312"/>
      <c r="T1368" s="312"/>
      <c r="U1368" s="312"/>
      <c r="V1368" s="312"/>
      <c r="W1368" s="312"/>
      <c r="X1368" s="312"/>
      <c r="Y1368" s="312"/>
      <c r="Z1368" s="312"/>
    </row>
    <row r="1369" spans="1:26" customFormat="1">
      <c r="A1369" s="312"/>
      <c r="B1369" s="312"/>
      <c r="C1369" s="312"/>
      <c r="S1369" s="312"/>
      <c r="T1369" s="312"/>
      <c r="U1369" s="312"/>
      <c r="V1369" s="312"/>
      <c r="W1369" s="312"/>
      <c r="X1369" s="312"/>
      <c r="Y1369" s="312"/>
      <c r="Z1369" s="312"/>
    </row>
    <row r="1370" spans="1:26" customFormat="1">
      <c r="A1370" s="312"/>
      <c r="B1370" s="312"/>
      <c r="C1370" s="312"/>
      <c r="S1370" s="312"/>
      <c r="T1370" s="312"/>
      <c r="U1370" s="312"/>
      <c r="V1370" s="312"/>
      <c r="W1370" s="312"/>
      <c r="X1370" s="312"/>
      <c r="Y1370" s="312"/>
      <c r="Z1370" s="312"/>
    </row>
    <row r="1371" spans="1:26" customFormat="1">
      <c r="A1371" s="312"/>
      <c r="B1371" s="312"/>
      <c r="C1371" s="312"/>
      <c r="S1371" s="312"/>
      <c r="T1371" s="312"/>
      <c r="U1371" s="312"/>
      <c r="V1371" s="312"/>
      <c r="W1371" s="312"/>
      <c r="X1371" s="312"/>
      <c r="Y1371" s="312"/>
      <c r="Z1371" s="312"/>
    </row>
    <row r="1372" spans="1:26" customFormat="1">
      <c r="A1372" s="312"/>
      <c r="B1372" s="312"/>
      <c r="C1372" s="312"/>
      <c r="S1372" s="312"/>
      <c r="T1372" s="312"/>
      <c r="U1372" s="312"/>
      <c r="V1372" s="312"/>
      <c r="W1372" s="312"/>
      <c r="X1372" s="312"/>
      <c r="Y1372" s="312"/>
      <c r="Z1372" s="312"/>
    </row>
    <row r="1373" spans="1:26" customFormat="1">
      <c r="A1373" s="312"/>
      <c r="B1373" s="312"/>
      <c r="C1373" s="312"/>
      <c r="S1373" s="312"/>
      <c r="T1373" s="312"/>
      <c r="U1373" s="312"/>
      <c r="V1373" s="312"/>
      <c r="W1373" s="312"/>
      <c r="X1373" s="312"/>
      <c r="Y1373" s="312"/>
      <c r="Z1373" s="312"/>
    </row>
    <row r="1374" spans="1:26" customFormat="1">
      <c r="A1374" s="312"/>
      <c r="B1374" s="312"/>
      <c r="C1374" s="312"/>
      <c r="S1374" s="312"/>
      <c r="T1374" s="312"/>
      <c r="U1374" s="312"/>
      <c r="V1374" s="312"/>
      <c r="W1374" s="312"/>
      <c r="X1374" s="312"/>
      <c r="Y1374" s="312"/>
      <c r="Z1374" s="312"/>
    </row>
    <row r="1375" spans="1:26" customFormat="1">
      <c r="A1375" s="312"/>
      <c r="B1375" s="312"/>
      <c r="C1375" s="312"/>
      <c r="S1375" s="312"/>
      <c r="T1375" s="312"/>
      <c r="U1375" s="312"/>
      <c r="V1375" s="312"/>
      <c r="W1375" s="312"/>
      <c r="X1375" s="312"/>
      <c r="Y1375" s="312"/>
      <c r="Z1375" s="312"/>
    </row>
    <row r="1376" spans="1:26" customFormat="1">
      <c r="A1376" s="312"/>
      <c r="B1376" s="312"/>
      <c r="C1376" s="312"/>
      <c r="S1376" s="312"/>
      <c r="T1376" s="312"/>
      <c r="U1376" s="312"/>
      <c r="V1376" s="312"/>
      <c r="W1376" s="312"/>
      <c r="X1376" s="312"/>
      <c r="Y1376" s="312"/>
      <c r="Z1376" s="312"/>
    </row>
    <row r="1377" spans="1:26" customFormat="1">
      <c r="A1377" s="312"/>
      <c r="B1377" s="312"/>
      <c r="C1377" s="312"/>
      <c r="S1377" s="312"/>
      <c r="T1377" s="312"/>
      <c r="U1377" s="312"/>
      <c r="V1377" s="312"/>
      <c r="W1377" s="312"/>
      <c r="X1377" s="312"/>
      <c r="Y1377" s="312"/>
      <c r="Z1377" s="312"/>
    </row>
    <row r="1378" spans="1:26" customFormat="1">
      <c r="A1378" s="312"/>
      <c r="B1378" s="312"/>
      <c r="C1378" s="312"/>
      <c r="S1378" s="312"/>
      <c r="T1378" s="312"/>
      <c r="U1378" s="312"/>
      <c r="V1378" s="312"/>
      <c r="W1378" s="312"/>
      <c r="X1378" s="312"/>
      <c r="Y1378" s="312"/>
      <c r="Z1378" s="312"/>
    </row>
    <row r="1379" spans="1:26" customFormat="1">
      <c r="A1379" s="312"/>
      <c r="B1379" s="312"/>
      <c r="C1379" s="312"/>
      <c r="S1379" s="312"/>
      <c r="T1379" s="312"/>
      <c r="U1379" s="312"/>
      <c r="V1379" s="312"/>
      <c r="W1379" s="312"/>
      <c r="X1379" s="312"/>
      <c r="Y1379" s="312"/>
      <c r="Z1379" s="312"/>
    </row>
    <row r="1380" spans="1:26" customFormat="1">
      <c r="A1380" s="312"/>
      <c r="B1380" s="312"/>
      <c r="C1380" s="312"/>
      <c r="S1380" s="312"/>
      <c r="T1380" s="312"/>
      <c r="U1380" s="312"/>
      <c r="V1380" s="312"/>
      <c r="W1380" s="312"/>
      <c r="X1380" s="312"/>
      <c r="Y1380" s="312"/>
      <c r="Z1380" s="312"/>
    </row>
    <row r="1381" spans="1:26" customFormat="1">
      <c r="A1381" s="312"/>
      <c r="B1381" s="312"/>
      <c r="C1381" s="312"/>
      <c r="S1381" s="312"/>
      <c r="T1381" s="312"/>
      <c r="U1381" s="312"/>
      <c r="V1381" s="312"/>
      <c r="W1381" s="312"/>
      <c r="X1381" s="312"/>
      <c r="Y1381" s="312"/>
      <c r="Z1381" s="312"/>
    </row>
    <row r="1382" spans="1:26" customFormat="1">
      <c r="A1382" s="312"/>
      <c r="B1382" s="312"/>
      <c r="C1382" s="312"/>
      <c r="S1382" s="312"/>
      <c r="T1382" s="312"/>
      <c r="U1382" s="312"/>
      <c r="V1382" s="312"/>
      <c r="W1382" s="312"/>
      <c r="X1382" s="312"/>
      <c r="Y1382" s="312"/>
      <c r="Z1382" s="312"/>
    </row>
    <row r="1383" spans="1:26" customFormat="1">
      <c r="A1383" s="312"/>
      <c r="B1383" s="312"/>
      <c r="C1383" s="312"/>
      <c r="S1383" s="312"/>
      <c r="T1383" s="312"/>
      <c r="U1383" s="312"/>
      <c r="V1383" s="312"/>
      <c r="W1383" s="312"/>
      <c r="X1383" s="312"/>
      <c r="Y1383" s="312"/>
      <c r="Z1383" s="312"/>
    </row>
    <row r="1384" spans="1:26" customFormat="1">
      <c r="A1384" s="312"/>
      <c r="B1384" s="312"/>
      <c r="C1384" s="312"/>
      <c r="S1384" s="312"/>
      <c r="T1384" s="312"/>
      <c r="U1384" s="312"/>
      <c r="V1384" s="312"/>
      <c r="W1384" s="312"/>
      <c r="X1384" s="312"/>
      <c r="Y1384" s="312"/>
      <c r="Z1384" s="312"/>
    </row>
    <row r="1385" spans="1:26" customFormat="1">
      <c r="A1385" s="312"/>
      <c r="B1385" s="312"/>
      <c r="C1385" s="312"/>
      <c r="S1385" s="312"/>
      <c r="T1385" s="312"/>
      <c r="U1385" s="312"/>
      <c r="V1385" s="312"/>
      <c r="W1385" s="312"/>
      <c r="X1385" s="312"/>
      <c r="Y1385" s="312"/>
      <c r="Z1385" s="312"/>
    </row>
    <row r="1386" spans="1:26" customFormat="1">
      <c r="A1386" s="312"/>
      <c r="B1386" s="312"/>
      <c r="C1386" s="312"/>
      <c r="S1386" s="312"/>
      <c r="T1386" s="312"/>
      <c r="U1386" s="312"/>
      <c r="V1386" s="312"/>
      <c r="W1386" s="312"/>
      <c r="X1386" s="312"/>
      <c r="Y1386" s="312"/>
      <c r="Z1386" s="312"/>
    </row>
    <row r="1387" spans="1:26" customFormat="1">
      <c r="A1387" s="312"/>
      <c r="B1387" s="312"/>
      <c r="C1387" s="312"/>
      <c r="S1387" s="312"/>
      <c r="T1387" s="312"/>
      <c r="U1387" s="312"/>
      <c r="V1387" s="312"/>
      <c r="W1387" s="312"/>
      <c r="X1387" s="312"/>
      <c r="Y1387" s="312"/>
      <c r="Z1387" s="312"/>
    </row>
    <row r="1388" spans="1:26" customFormat="1">
      <c r="A1388" s="312"/>
      <c r="B1388" s="312"/>
      <c r="C1388" s="312"/>
      <c r="S1388" s="312"/>
      <c r="T1388" s="312"/>
      <c r="U1388" s="312"/>
      <c r="V1388" s="312"/>
      <c r="W1388" s="312"/>
      <c r="X1388" s="312"/>
      <c r="Y1388" s="312"/>
      <c r="Z1388" s="312"/>
    </row>
    <row r="1389" spans="1:26" customFormat="1">
      <c r="A1389" s="312"/>
      <c r="B1389" s="312"/>
      <c r="C1389" s="312"/>
      <c r="S1389" s="312"/>
      <c r="T1389" s="312"/>
      <c r="U1389" s="312"/>
      <c r="V1389" s="312"/>
      <c r="W1389" s="312"/>
      <c r="X1389" s="312"/>
      <c r="Y1389" s="312"/>
      <c r="Z1389" s="312"/>
    </row>
    <row r="1390" spans="1:26" customFormat="1">
      <c r="A1390" s="312"/>
      <c r="B1390" s="312"/>
      <c r="C1390" s="312"/>
      <c r="S1390" s="312"/>
      <c r="T1390" s="312"/>
      <c r="U1390" s="312"/>
      <c r="V1390" s="312"/>
      <c r="W1390" s="312"/>
      <c r="X1390" s="312"/>
      <c r="Y1390" s="312"/>
      <c r="Z1390" s="312"/>
    </row>
    <row r="1391" spans="1:26" customFormat="1">
      <c r="A1391" s="312"/>
      <c r="B1391" s="312"/>
      <c r="C1391" s="312"/>
      <c r="S1391" s="312"/>
      <c r="T1391" s="312"/>
      <c r="U1391" s="312"/>
      <c r="V1391" s="312"/>
      <c r="W1391" s="312"/>
      <c r="X1391" s="312"/>
      <c r="Y1391" s="312"/>
      <c r="Z1391" s="312"/>
    </row>
    <row r="1392" spans="1:26" customFormat="1">
      <c r="A1392" s="312"/>
      <c r="B1392" s="312"/>
      <c r="C1392" s="312"/>
      <c r="S1392" s="312"/>
      <c r="T1392" s="312"/>
      <c r="U1392" s="312"/>
      <c r="V1392" s="312"/>
      <c r="W1392" s="312"/>
      <c r="X1392" s="312"/>
      <c r="Y1392" s="312"/>
      <c r="Z1392" s="312"/>
    </row>
    <row r="1393" spans="1:26" customFormat="1">
      <c r="A1393" s="312"/>
      <c r="B1393" s="312"/>
      <c r="C1393" s="312"/>
      <c r="S1393" s="312"/>
      <c r="T1393" s="312"/>
      <c r="U1393" s="312"/>
      <c r="V1393" s="312"/>
      <c r="W1393" s="312"/>
      <c r="X1393" s="312"/>
      <c r="Y1393" s="312"/>
      <c r="Z1393" s="312"/>
    </row>
    <row r="1394" spans="1:26" customFormat="1">
      <c r="A1394" s="312"/>
      <c r="B1394" s="312"/>
      <c r="C1394" s="312"/>
      <c r="S1394" s="312"/>
      <c r="T1394" s="312"/>
      <c r="U1394" s="312"/>
      <c r="V1394" s="312"/>
      <c r="W1394" s="312"/>
      <c r="X1394" s="312"/>
      <c r="Y1394" s="312"/>
      <c r="Z1394" s="312"/>
    </row>
    <row r="1395" spans="1:26" customFormat="1">
      <c r="A1395" s="312"/>
      <c r="B1395" s="312"/>
      <c r="C1395" s="312"/>
      <c r="S1395" s="312"/>
      <c r="T1395" s="312"/>
      <c r="U1395" s="312"/>
      <c r="V1395" s="312"/>
      <c r="W1395" s="312"/>
      <c r="X1395" s="312"/>
      <c r="Y1395" s="312"/>
      <c r="Z1395" s="312"/>
    </row>
    <row r="1396" spans="1:26" customFormat="1">
      <c r="A1396" s="312"/>
      <c r="B1396" s="312"/>
      <c r="C1396" s="312"/>
      <c r="S1396" s="312"/>
      <c r="T1396" s="312"/>
      <c r="U1396" s="312"/>
      <c r="V1396" s="312"/>
      <c r="W1396" s="312"/>
      <c r="X1396" s="312"/>
      <c r="Y1396" s="312"/>
      <c r="Z1396" s="312"/>
    </row>
    <row r="1397" spans="1:26" customFormat="1">
      <c r="A1397" s="312"/>
      <c r="B1397" s="312"/>
      <c r="C1397" s="312"/>
      <c r="S1397" s="312"/>
      <c r="T1397" s="312"/>
      <c r="U1397" s="312"/>
      <c r="V1397" s="312"/>
      <c r="W1397" s="312"/>
      <c r="X1397" s="312"/>
      <c r="Y1397" s="312"/>
      <c r="Z1397" s="312"/>
    </row>
    <row r="1398" spans="1:26" customFormat="1">
      <c r="A1398" s="312"/>
      <c r="B1398" s="312"/>
      <c r="C1398" s="312"/>
      <c r="S1398" s="312"/>
      <c r="T1398" s="312"/>
      <c r="U1398" s="312"/>
      <c r="V1398" s="312"/>
      <c r="W1398" s="312"/>
      <c r="X1398" s="312"/>
      <c r="Y1398" s="312"/>
      <c r="Z1398" s="312"/>
    </row>
    <row r="1399" spans="1:26" customFormat="1">
      <c r="A1399" s="312"/>
      <c r="B1399" s="312"/>
      <c r="C1399" s="312"/>
      <c r="S1399" s="312"/>
      <c r="T1399" s="312"/>
      <c r="U1399" s="312"/>
      <c r="V1399" s="312"/>
      <c r="W1399" s="312"/>
      <c r="X1399" s="312"/>
      <c r="Y1399" s="312"/>
      <c r="Z1399" s="312"/>
    </row>
    <row r="1400" spans="1:26" customFormat="1">
      <c r="A1400" s="312"/>
      <c r="B1400" s="312"/>
      <c r="C1400" s="312"/>
      <c r="S1400" s="312"/>
      <c r="T1400" s="312"/>
      <c r="U1400" s="312"/>
      <c r="V1400" s="312"/>
      <c r="W1400" s="312"/>
      <c r="X1400" s="312"/>
      <c r="Y1400" s="312"/>
      <c r="Z1400" s="312"/>
    </row>
    <row r="1401" spans="1:26" customFormat="1">
      <c r="A1401" s="312"/>
      <c r="B1401" s="312"/>
      <c r="C1401" s="312"/>
      <c r="S1401" s="312"/>
      <c r="T1401" s="312"/>
      <c r="U1401" s="312"/>
      <c r="V1401" s="312"/>
      <c r="W1401" s="312"/>
      <c r="X1401" s="312"/>
      <c r="Y1401" s="312"/>
      <c r="Z1401" s="312"/>
    </row>
    <row r="1402" spans="1:26" customFormat="1">
      <c r="A1402" s="312"/>
      <c r="B1402" s="312"/>
      <c r="C1402" s="312"/>
      <c r="S1402" s="312"/>
      <c r="T1402" s="312"/>
      <c r="U1402" s="312"/>
      <c r="V1402" s="312"/>
      <c r="W1402" s="312"/>
      <c r="X1402" s="312"/>
      <c r="Y1402" s="312"/>
      <c r="Z1402" s="312"/>
    </row>
    <row r="1403" spans="1:26" customFormat="1">
      <c r="A1403" s="312"/>
      <c r="B1403" s="312"/>
      <c r="C1403" s="312"/>
      <c r="S1403" s="312"/>
      <c r="T1403" s="312"/>
      <c r="U1403" s="312"/>
      <c r="V1403" s="312"/>
      <c r="W1403" s="312"/>
      <c r="X1403" s="312"/>
      <c r="Y1403" s="312"/>
      <c r="Z1403" s="312"/>
    </row>
    <row r="1404" spans="1:26" customFormat="1">
      <c r="A1404" s="312"/>
      <c r="B1404" s="312"/>
      <c r="C1404" s="312"/>
      <c r="S1404" s="312"/>
      <c r="T1404" s="312"/>
      <c r="U1404" s="312"/>
      <c r="V1404" s="312"/>
      <c r="W1404" s="312"/>
      <c r="X1404" s="312"/>
      <c r="Y1404" s="312"/>
      <c r="Z1404" s="312"/>
    </row>
    <row r="1405" spans="1:26" customFormat="1">
      <c r="A1405" s="312"/>
      <c r="B1405" s="312"/>
      <c r="C1405" s="312"/>
      <c r="S1405" s="312"/>
      <c r="T1405" s="312"/>
      <c r="U1405" s="312"/>
      <c r="V1405" s="312"/>
      <c r="W1405" s="312"/>
      <c r="X1405" s="312"/>
      <c r="Y1405" s="312"/>
      <c r="Z1405" s="312"/>
    </row>
    <row r="1406" spans="1:26" customFormat="1">
      <c r="A1406" s="312"/>
      <c r="B1406" s="312"/>
      <c r="C1406" s="312"/>
      <c r="S1406" s="312"/>
      <c r="T1406" s="312"/>
      <c r="U1406" s="312"/>
      <c r="V1406" s="312"/>
      <c r="W1406" s="312"/>
      <c r="X1406" s="312"/>
      <c r="Y1406" s="312"/>
      <c r="Z1406" s="312"/>
    </row>
    <row r="1407" spans="1:26" customFormat="1">
      <c r="A1407" s="312"/>
      <c r="B1407" s="312"/>
      <c r="C1407" s="312"/>
      <c r="S1407" s="312"/>
      <c r="T1407" s="312"/>
      <c r="U1407" s="312"/>
      <c r="V1407" s="312"/>
      <c r="W1407" s="312"/>
      <c r="X1407" s="312"/>
      <c r="Y1407" s="312"/>
      <c r="Z1407" s="312"/>
    </row>
    <row r="1408" spans="1:26" customFormat="1">
      <c r="A1408" s="312"/>
      <c r="B1408" s="312"/>
      <c r="C1408" s="312"/>
      <c r="S1408" s="312"/>
      <c r="T1408" s="312"/>
      <c r="U1408" s="312"/>
      <c r="V1408" s="312"/>
      <c r="W1408" s="312"/>
      <c r="X1408" s="312"/>
      <c r="Y1408" s="312"/>
      <c r="Z1408" s="312"/>
    </row>
    <row r="1409" spans="1:26" customFormat="1">
      <c r="A1409" s="312"/>
      <c r="B1409" s="312"/>
      <c r="C1409" s="312"/>
      <c r="S1409" s="312"/>
      <c r="T1409" s="312"/>
      <c r="U1409" s="312"/>
      <c r="V1409" s="312"/>
      <c r="W1409" s="312"/>
      <c r="X1409" s="312"/>
      <c r="Y1409" s="312"/>
      <c r="Z1409" s="312"/>
    </row>
    <row r="1410" spans="1:26" customFormat="1">
      <c r="A1410" s="312"/>
      <c r="B1410" s="312"/>
      <c r="C1410" s="312"/>
      <c r="S1410" s="312"/>
      <c r="T1410" s="312"/>
      <c r="U1410" s="312"/>
      <c r="V1410" s="312"/>
      <c r="W1410" s="312"/>
      <c r="X1410" s="312"/>
      <c r="Y1410" s="312"/>
      <c r="Z1410" s="312"/>
    </row>
    <row r="1411" spans="1:26" customFormat="1">
      <c r="A1411" s="312"/>
      <c r="B1411" s="312"/>
      <c r="C1411" s="312"/>
      <c r="S1411" s="312"/>
      <c r="T1411" s="312"/>
      <c r="U1411" s="312"/>
      <c r="V1411" s="312"/>
      <c r="W1411" s="312"/>
      <c r="X1411" s="312"/>
      <c r="Y1411" s="312"/>
      <c r="Z1411" s="312"/>
    </row>
    <row r="1412" spans="1:26" customFormat="1">
      <c r="A1412" s="312"/>
      <c r="B1412" s="312"/>
      <c r="C1412" s="312"/>
      <c r="S1412" s="312"/>
      <c r="T1412" s="312"/>
      <c r="U1412" s="312"/>
      <c r="V1412" s="312"/>
      <c r="W1412" s="312"/>
      <c r="X1412" s="312"/>
      <c r="Y1412" s="312"/>
      <c r="Z1412" s="312"/>
    </row>
    <row r="1413" spans="1:26" customFormat="1">
      <c r="A1413" s="312"/>
      <c r="B1413" s="312"/>
      <c r="C1413" s="312"/>
      <c r="S1413" s="312"/>
      <c r="T1413" s="312"/>
      <c r="U1413" s="312"/>
      <c r="V1413" s="312"/>
      <c r="W1413" s="312"/>
      <c r="X1413" s="312"/>
      <c r="Y1413" s="312"/>
      <c r="Z1413" s="312"/>
    </row>
    <row r="1414" spans="1:26" customFormat="1">
      <c r="A1414" s="312"/>
      <c r="B1414" s="312"/>
      <c r="C1414" s="312"/>
      <c r="S1414" s="312"/>
      <c r="T1414" s="312"/>
      <c r="U1414" s="312"/>
      <c r="V1414" s="312"/>
      <c r="W1414" s="312"/>
      <c r="X1414" s="312"/>
      <c r="Y1414" s="312"/>
      <c r="Z1414" s="312"/>
    </row>
    <row r="1415" spans="1:26" customFormat="1">
      <c r="A1415" s="312"/>
      <c r="B1415" s="312"/>
      <c r="C1415" s="312"/>
      <c r="S1415" s="312"/>
      <c r="T1415" s="312"/>
      <c r="U1415" s="312"/>
      <c r="V1415" s="312"/>
      <c r="W1415" s="312"/>
      <c r="X1415" s="312"/>
      <c r="Y1415" s="312"/>
      <c r="Z1415" s="312"/>
    </row>
    <row r="1416" spans="1:26" customFormat="1">
      <c r="A1416" s="312"/>
      <c r="B1416" s="312"/>
      <c r="C1416" s="312"/>
      <c r="S1416" s="312"/>
      <c r="T1416" s="312"/>
      <c r="U1416" s="312"/>
      <c r="V1416" s="312"/>
      <c r="W1416" s="312"/>
      <c r="X1416" s="312"/>
      <c r="Y1416" s="312"/>
      <c r="Z1416" s="312"/>
    </row>
    <row r="1417" spans="1:26" customFormat="1">
      <c r="A1417" s="312"/>
      <c r="B1417" s="312"/>
      <c r="C1417" s="312"/>
      <c r="S1417" s="312"/>
      <c r="T1417" s="312"/>
      <c r="U1417" s="312"/>
      <c r="V1417" s="312"/>
      <c r="W1417" s="312"/>
      <c r="X1417" s="312"/>
      <c r="Y1417" s="312"/>
      <c r="Z1417" s="312"/>
    </row>
    <row r="1418" spans="1:26" customFormat="1">
      <c r="A1418" s="312"/>
      <c r="B1418" s="312"/>
      <c r="C1418" s="312"/>
      <c r="S1418" s="312"/>
      <c r="T1418" s="312"/>
      <c r="U1418" s="312"/>
      <c r="V1418" s="312"/>
      <c r="W1418" s="312"/>
      <c r="X1418" s="312"/>
      <c r="Y1418" s="312"/>
      <c r="Z1418" s="312"/>
    </row>
    <row r="1419" spans="1:26" customFormat="1">
      <c r="A1419" s="312"/>
      <c r="B1419" s="312"/>
      <c r="C1419" s="312"/>
      <c r="S1419" s="312"/>
      <c r="T1419" s="312"/>
      <c r="U1419" s="312"/>
      <c r="V1419" s="312"/>
      <c r="W1419" s="312"/>
      <c r="X1419" s="312"/>
      <c r="Y1419" s="312"/>
      <c r="Z1419" s="312"/>
    </row>
    <row r="1420" spans="1:26" customFormat="1">
      <c r="A1420" s="312"/>
      <c r="B1420" s="312"/>
      <c r="C1420" s="312"/>
      <c r="S1420" s="312"/>
      <c r="T1420" s="312"/>
      <c r="U1420" s="312"/>
      <c r="V1420" s="312"/>
      <c r="W1420" s="312"/>
      <c r="X1420" s="312"/>
      <c r="Y1420" s="312"/>
      <c r="Z1420" s="312"/>
    </row>
    <row r="1421" spans="1:26" customFormat="1">
      <c r="A1421" s="312"/>
      <c r="B1421" s="312"/>
      <c r="C1421" s="312"/>
      <c r="S1421" s="312"/>
      <c r="T1421" s="312"/>
      <c r="U1421" s="312"/>
      <c r="V1421" s="312"/>
      <c r="W1421" s="312"/>
      <c r="X1421" s="312"/>
      <c r="Y1421" s="312"/>
      <c r="Z1421" s="312"/>
    </row>
    <row r="1422" spans="1:26" customFormat="1">
      <c r="A1422" s="312"/>
      <c r="B1422" s="312"/>
      <c r="C1422" s="312"/>
      <c r="S1422" s="312"/>
      <c r="T1422" s="312"/>
      <c r="U1422" s="312"/>
      <c r="V1422" s="312"/>
      <c r="W1422" s="312"/>
      <c r="X1422" s="312"/>
      <c r="Y1422" s="312"/>
      <c r="Z1422" s="312"/>
    </row>
    <row r="1423" spans="1:26" customFormat="1">
      <c r="A1423" s="312"/>
      <c r="B1423" s="312"/>
      <c r="C1423" s="312"/>
      <c r="S1423" s="312"/>
      <c r="T1423" s="312"/>
      <c r="U1423" s="312"/>
      <c r="V1423" s="312"/>
      <c r="W1423" s="312"/>
      <c r="X1423" s="312"/>
      <c r="Y1423" s="312"/>
      <c r="Z1423" s="312"/>
    </row>
    <row r="1424" spans="1:26" customFormat="1">
      <c r="A1424" s="312"/>
      <c r="B1424" s="312"/>
      <c r="C1424" s="312"/>
      <c r="S1424" s="312"/>
      <c r="T1424" s="312"/>
      <c r="U1424" s="312"/>
      <c r="V1424" s="312"/>
      <c r="W1424" s="312"/>
      <c r="X1424" s="312"/>
      <c r="Y1424" s="312"/>
      <c r="Z1424" s="312"/>
    </row>
    <row r="1425" spans="1:26" customFormat="1">
      <c r="A1425" s="312"/>
      <c r="B1425" s="312"/>
      <c r="C1425" s="312"/>
      <c r="S1425" s="312"/>
      <c r="T1425" s="312"/>
      <c r="U1425" s="312"/>
      <c r="V1425" s="312"/>
      <c r="W1425" s="312"/>
      <c r="X1425" s="312"/>
      <c r="Y1425" s="312"/>
      <c r="Z1425" s="312"/>
    </row>
    <row r="1426" spans="1:26" customFormat="1">
      <c r="A1426" s="312"/>
      <c r="B1426" s="312"/>
      <c r="C1426" s="312"/>
      <c r="S1426" s="312"/>
      <c r="T1426" s="312"/>
      <c r="U1426" s="312"/>
      <c r="V1426" s="312"/>
      <c r="W1426" s="312"/>
      <c r="X1426" s="312"/>
      <c r="Y1426" s="312"/>
      <c r="Z1426" s="312"/>
    </row>
    <row r="1427" spans="1:26" customFormat="1">
      <c r="A1427" s="312"/>
      <c r="B1427" s="312"/>
      <c r="C1427" s="312"/>
      <c r="S1427" s="312"/>
      <c r="T1427" s="312"/>
      <c r="U1427" s="312"/>
      <c r="V1427" s="312"/>
      <c r="W1427" s="312"/>
      <c r="X1427" s="312"/>
      <c r="Y1427" s="312"/>
      <c r="Z1427" s="312"/>
    </row>
    <row r="1428" spans="1:26" customFormat="1">
      <c r="A1428" s="312"/>
      <c r="B1428" s="312"/>
      <c r="C1428" s="312"/>
      <c r="S1428" s="312"/>
      <c r="T1428" s="312"/>
      <c r="U1428" s="312"/>
      <c r="V1428" s="312"/>
      <c r="W1428" s="312"/>
      <c r="X1428" s="312"/>
      <c r="Y1428" s="312"/>
      <c r="Z1428" s="312"/>
    </row>
    <row r="1429" spans="1:26" customFormat="1">
      <c r="A1429" s="312"/>
      <c r="B1429" s="312"/>
      <c r="C1429" s="312"/>
      <c r="S1429" s="312"/>
      <c r="T1429" s="312"/>
      <c r="U1429" s="312"/>
      <c r="V1429" s="312"/>
      <c r="W1429" s="312"/>
      <c r="X1429" s="312"/>
      <c r="Y1429" s="312"/>
      <c r="Z1429" s="312"/>
    </row>
    <row r="1430" spans="1:26" customFormat="1">
      <c r="A1430" s="312"/>
      <c r="B1430" s="312"/>
      <c r="C1430" s="312"/>
      <c r="S1430" s="312"/>
      <c r="T1430" s="312"/>
      <c r="U1430" s="312"/>
      <c r="V1430" s="312"/>
      <c r="W1430" s="312"/>
      <c r="X1430" s="312"/>
      <c r="Y1430" s="312"/>
      <c r="Z1430" s="312"/>
    </row>
    <row r="1431" spans="1:26" customFormat="1">
      <c r="A1431" s="312"/>
      <c r="B1431" s="312"/>
      <c r="C1431" s="312"/>
      <c r="S1431" s="312"/>
      <c r="T1431" s="312"/>
      <c r="U1431" s="312"/>
      <c r="V1431" s="312"/>
      <c r="W1431" s="312"/>
      <c r="X1431" s="312"/>
      <c r="Y1431" s="312"/>
      <c r="Z1431" s="312"/>
    </row>
    <row r="1432" spans="1:26" customFormat="1">
      <c r="A1432" s="312"/>
      <c r="B1432" s="312"/>
      <c r="C1432" s="312"/>
      <c r="S1432" s="312"/>
      <c r="T1432" s="312"/>
      <c r="U1432" s="312"/>
      <c r="V1432" s="312"/>
      <c r="W1432" s="312"/>
      <c r="X1432" s="312"/>
      <c r="Y1432" s="312"/>
      <c r="Z1432" s="312"/>
    </row>
    <row r="1433" spans="1:26" customFormat="1">
      <c r="A1433" s="312"/>
      <c r="B1433" s="312"/>
      <c r="C1433" s="312"/>
      <c r="S1433" s="312"/>
      <c r="T1433" s="312"/>
      <c r="U1433" s="312"/>
      <c r="V1433" s="312"/>
      <c r="W1433" s="312"/>
      <c r="X1433" s="312"/>
      <c r="Y1433" s="312"/>
      <c r="Z1433" s="312"/>
    </row>
    <row r="1434" spans="1:26" customFormat="1">
      <c r="A1434" s="312"/>
      <c r="B1434" s="312"/>
      <c r="C1434" s="312"/>
      <c r="S1434" s="312"/>
      <c r="T1434" s="312"/>
      <c r="U1434" s="312"/>
      <c r="V1434" s="312"/>
      <c r="W1434" s="312"/>
      <c r="X1434" s="312"/>
      <c r="Y1434" s="312"/>
      <c r="Z1434" s="312"/>
    </row>
    <row r="1435" spans="1:26" customFormat="1">
      <c r="A1435" s="312"/>
      <c r="B1435" s="312"/>
      <c r="C1435" s="312"/>
      <c r="S1435" s="312"/>
      <c r="T1435" s="312"/>
      <c r="U1435" s="312"/>
      <c r="V1435" s="312"/>
      <c r="W1435" s="312"/>
      <c r="X1435" s="312"/>
      <c r="Y1435" s="312"/>
      <c r="Z1435" s="312"/>
    </row>
    <row r="1436" spans="1:26" customFormat="1">
      <c r="A1436" s="312"/>
      <c r="B1436" s="312"/>
      <c r="C1436" s="312"/>
      <c r="S1436" s="312"/>
      <c r="T1436" s="312"/>
      <c r="U1436" s="312"/>
      <c r="V1436" s="312"/>
      <c r="W1436" s="312"/>
      <c r="X1436" s="312"/>
      <c r="Y1436" s="312"/>
      <c r="Z1436" s="312"/>
    </row>
    <row r="1437" spans="1:26" customFormat="1">
      <c r="A1437" s="312"/>
      <c r="B1437" s="312"/>
      <c r="C1437" s="312"/>
      <c r="S1437" s="312"/>
      <c r="T1437" s="312"/>
      <c r="U1437" s="312"/>
      <c r="V1437" s="312"/>
      <c r="W1437" s="312"/>
      <c r="X1437" s="312"/>
      <c r="Y1437" s="312"/>
      <c r="Z1437" s="312"/>
    </row>
    <row r="1438" spans="1:26" customFormat="1">
      <c r="A1438" s="312"/>
      <c r="B1438" s="312"/>
      <c r="C1438" s="312"/>
      <c r="S1438" s="312"/>
      <c r="T1438" s="312"/>
      <c r="U1438" s="312"/>
      <c r="V1438" s="312"/>
      <c r="W1438" s="312"/>
      <c r="X1438" s="312"/>
      <c r="Y1438" s="312"/>
      <c r="Z1438" s="312"/>
    </row>
    <row r="1439" spans="1:26" customFormat="1">
      <c r="A1439" s="312"/>
      <c r="B1439" s="312"/>
      <c r="C1439" s="312"/>
      <c r="S1439" s="312"/>
      <c r="T1439" s="312"/>
      <c r="U1439" s="312"/>
      <c r="V1439" s="312"/>
      <c r="W1439" s="312"/>
      <c r="X1439" s="312"/>
      <c r="Y1439" s="312"/>
      <c r="Z1439" s="312"/>
    </row>
    <row r="1440" spans="1:26" customFormat="1">
      <c r="A1440" s="312"/>
      <c r="B1440" s="312"/>
      <c r="C1440" s="312"/>
      <c r="S1440" s="312"/>
      <c r="T1440" s="312"/>
      <c r="U1440" s="312"/>
      <c r="V1440" s="312"/>
      <c r="W1440" s="312"/>
      <c r="X1440" s="312"/>
      <c r="Y1440" s="312"/>
      <c r="Z1440" s="312"/>
    </row>
    <row r="1441" spans="1:26" customFormat="1">
      <c r="A1441" s="312"/>
      <c r="B1441" s="312"/>
      <c r="C1441" s="312"/>
      <c r="S1441" s="312"/>
      <c r="T1441" s="312"/>
      <c r="U1441" s="312"/>
      <c r="V1441" s="312"/>
      <c r="W1441" s="312"/>
      <c r="X1441" s="312"/>
      <c r="Y1441" s="312"/>
      <c r="Z1441" s="312"/>
    </row>
    <row r="1442" spans="1:26" customFormat="1">
      <c r="A1442" s="312"/>
      <c r="B1442" s="312"/>
      <c r="C1442" s="312"/>
      <c r="S1442" s="312"/>
      <c r="T1442" s="312"/>
      <c r="U1442" s="312"/>
      <c r="V1442" s="312"/>
      <c r="W1442" s="312"/>
      <c r="X1442" s="312"/>
      <c r="Y1442" s="312"/>
      <c r="Z1442" s="312"/>
    </row>
    <row r="1443" spans="1:26" customFormat="1">
      <c r="A1443" s="312"/>
      <c r="B1443" s="312"/>
      <c r="C1443" s="312"/>
      <c r="S1443" s="312"/>
      <c r="T1443" s="312"/>
      <c r="U1443" s="312"/>
      <c r="V1443" s="312"/>
      <c r="W1443" s="312"/>
      <c r="X1443" s="312"/>
      <c r="Y1443" s="312"/>
      <c r="Z1443" s="312"/>
    </row>
    <row r="1444" spans="1:26" customFormat="1">
      <c r="A1444" s="312"/>
      <c r="B1444" s="312"/>
      <c r="C1444" s="312"/>
      <c r="S1444" s="312"/>
      <c r="T1444" s="312"/>
      <c r="U1444" s="312"/>
      <c r="V1444" s="312"/>
      <c r="W1444" s="312"/>
      <c r="X1444" s="312"/>
      <c r="Y1444" s="312"/>
      <c r="Z1444" s="312"/>
    </row>
    <row r="1445" spans="1:26" customFormat="1">
      <c r="A1445" s="312"/>
      <c r="B1445" s="312"/>
      <c r="C1445" s="312"/>
      <c r="S1445" s="312"/>
      <c r="T1445" s="312"/>
      <c r="U1445" s="312"/>
      <c r="V1445" s="312"/>
      <c r="W1445" s="312"/>
      <c r="X1445" s="312"/>
      <c r="Y1445" s="312"/>
      <c r="Z1445" s="312"/>
    </row>
    <row r="1446" spans="1:26" customFormat="1">
      <c r="A1446" s="312"/>
      <c r="B1446" s="312"/>
      <c r="C1446" s="312"/>
      <c r="S1446" s="312"/>
      <c r="T1446" s="312"/>
      <c r="U1446" s="312"/>
      <c r="V1446" s="312"/>
      <c r="W1446" s="312"/>
      <c r="X1446" s="312"/>
      <c r="Y1446" s="312"/>
      <c r="Z1446" s="312"/>
    </row>
    <row r="1447" spans="1:26" customFormat="1">
      <c r="A1447" s="312"/>
      <c r="B1447" s="312"/>
      <c r="C1447" s="312"/>
      <c r="S1447" s="312"/>
      <c r="T1447" s="312"/>
      <c r="U1447" s="312"/>
      <c r="V1447" s="312"/>
      <c r="W1447" s="312"/>
      <c r="X1447" s="312"/>
      <c r="Y1447" s="312"/>
      <c r="Z1447" s="312"/>
    </row>
    <row r="1448" spans="1:26" customFormat="1">
      <c r="A1448" s="312"/>
      <c r="B1448" s="312"/>
      <c r="C1448" s="312"/>
      <c r="S1448" s="312"/>
      <c r="T1448" s="312"/>
      <c r="U1448" s="312"/>
      <c r="V1448" s="312"/>
      <c r="W1448" s="312"/>
      <c r="X1448" s="312"/>
      <c r="Y1448" s="312"/>
      <c r="Z1448" s="312"/>
    </row>
    <row r="1449" spans="1:26" customFormat="1">
      <c r="A1449" s="312"/>
      <c r="B1449" s="312"/>
      <c r="C1449" s="312"/>
      <c r="S1449" s="312"/>
      <c r="T1449" s="312"/>
      <c r="U1449" s="312"/>
      <c r="V1449" s="312"/>
      <c r="W1449" s="312"/>
      <c r="X1449" s="312"/>
      <c r="Y1449" s="312"/>
      <c r="Z1449" s="312"/>
    </row>
    <row r="1450" spans="1:26" customFormat="1">
      <c r="A1450" s="312"/>
      <c r="B1450" s="312"/>
      <c r="C1450" s="312"/>
      <c r="S1450" s="312"/>
      <c r="T1450" s="312"/>
      <c r="U1450" s="312"/>
      <c r="V1450" s="312"/>
      <c r="W1450" s="312"/>
      <c r="X1450" s="312"/>
      <c r="Y1450" s="312"/>
      <c r="Z1450" s="312"/>
    </row>
    <row r="1451" spans="1:26" customFormat="1">
      <c r="A1451" s="312"/>
      <c r="B1451" s="312"/>
      <c r="C1451" s="312"/>
      <c r="S1451" s="312"/>
      <c r="T1451" s="312"/>
      <c r="U1451" s="312"/>
      <c r="V1451" s="312"/>
      <c r="W1451" s="312"/>
      <c r="X1451" s="312"/>
      <c r="Y1451" s="312"/>
      <c r="Z1451" s="312"/>
    </row>
    <row r="1452" spans="1:26" customFormat="1">
      <c r="A1452" s="312"/>
      <c r="B1452" s="312"/>
      <c r="C1452" s="312"/>
      <c r="S1452" s="312"/>
      <c r="T1452" s="312"/>
      <c r="U1452" s="312"/>
      <c r="V1452" s="312"/>
      <c r="W1452" s="312"/>
      <c r="X1452" s="312"/>
      <c r="Y1452" s="312"/>
      <c r="Z1452" s="312"/>
    </row>
    <row r="1453" spans="1:26" customFormat="1">
      <c r="A1453" s="312"/>
      <c r="B1453" s="312"/>
      <c r="C1453" s="312"/>
      <c r="S1453" s="312"/>
      <c r="T1453" s="312"/>
      <c r="U1453" s="312"/>
      <c r="V1453" s="312"/>
      <c r="W1453" s="312"/>
      <c r="X1453" s="312"/>
      <c r="Y1453" s="312"/>
      <c r="Z1453" s="312"/>
    </row>
    <row r="1454" spans="1:26" customFormat="1">
      <c r="A1454" s="312"/>
      <c r="B1454" s="312"/>
      <c r="C1454" s="312"/>
      <c r="S1454" s="312"/>
      <c r="T1454" s="312"/>
      <c r="U1454" s="312"/>
      <c r="V1454" s="312"/>
      <c r="W1454" s="312"/>
      <c r="X1454" s="312"/>
      <c r="Y1454" s="312"/>
      <c r="Z1454" s="312"/>
    </row>
    <row r="1455" spans="1:26" customFormat="1">
      <c r="A1455" s="312"/>
      <c r="B1455" s="312"/>
      <c r="C1455" s="312"/>
      <c r="S1455" s="312"/>
      <c r="T1455" s="312"/>
      <c r="U1455" s="312"/>
      <c r="V1455" s="312"/>
      <c r="W1455" s="312"/>
      <c r="X1455" s="312"/>
      <c r="Y1455" s="312"/>
      <c r="Z1455" s="312"/>
    </row>
    <row r="1456" spans="1:26" customFormat="1">
      <c r="A1456" s="312"/>
      <c r="B1456" s="312"/>
      <c r="C1456" s="312"/>
      <c r="S1456" s="312"/>
      <c r="T1456" s="312"/>
      <c r="U1456" s="312"/>
      <c r="V1456" s="312"/>
      <c r="W1456" s="312"/>
      <c r="X1456" s="312"/>
      <c r="Y1456" s="312"/>
      <c r="Z1456" s="312"/>
    </row>
    <row r="1457" spans="1:26" customFormat="1">
      <c r="A1457" s="312"/>
      <c r="B1457" s="312"/>
      <c r="C1457" s="312"/>
      <c r="S1457" s="312"/>
      <c r="T1457" s="312"/>
      <c r="U1457" s="312"/>
      <c r="V1457" s="312"/>
      <c r="W1457" s="312"/>
      <c r="X1457" s="312"/>
      <c r="Y1457" s="312"/>
      <c r="Z1457" s="312"/>
    </row>
    <row r="1458" spans="1:26" customFormat="1">
      <c r="A1458" s="312"/>
      <c r="B1458" s="312"/>
      <c r="C1458" s="312"/>
      <c r="S1458" s="312"/>
      <c r="T1458" s="312"/>
      <c r="U1458" s="312"/>
      <c r="V1458" s="312"/>
      <c r="W1458" s="312"/>
      <c r="X1458" s="312"/>
      <c r="Y1458" s="312"/>
      <c r="Z1458" s="312"/>
    </row>
    <row r="1459" spans="1:26" customFormat="1">
      <c r="A1459" s="312"/>
      <c r="B1459" s="312"/>
      <c r="C1459" s="312"/>
      <c r="S1459" s="312"/>
      <c r="T1459" s="312"/>
      <c r="U1459" s="312"/>
      <c r="V1459" s="312"/>
      <c r="W1459" s="312"/>
      <c r="X1459" s="312"/>
      <c r="Y1459" s="312"/>
      <c r="Z1459" s="312"/>
    </row>
    <row r="1460" spans="1:26" customFormat="1">
      <c r="A1460" s="312"/>
      <c r="B1460" s="312"/>
      <c r="C1460" s="312"/>
      <c r="S1460" s="312"/>
      <c r="T1460" s="312"/>
      <c r="U1460" s="312"/>
      <c r="V1460" s="312"/>
      <c r="W1460" s="312"/>
      <c r="X1460" s="312"/>
      <c r="Y1460" s="312"/>
      <c r="Z1460" s="312"/>
    </row>
    <row r="1461" spans="1:26" customFormat="1">
      <c r="A1461" s="312"/>
      <c r="B1461" s="312"/>
      <c r="C1461" s="312"/>
      <c r="S1461" s="312"/>
      <c r="T1461" s="312"/>
      <c r="U1461" s="312"/>
      <c r="V1461" s="312"/>
      <c r="W1461" s="312"/>
      <c r="X1461" s="312"/>
      <c r="Y1461" s="312"/>
      <c r="Z1461" s="312"/>
    </row>
    <row r="1462" spans="1:26" customFormat="1">
      <c r="A1462" s="312"/>
      <c r="B1462" s="312"/>
      <c r="C1462" s="312"/>
      <c r="S1462" s="312"/>
      <c r="T1462" s="312"/>
      <c r="U1462" s="312"/>
      <c r="V1462" s="312"/>
      <c r="W1462" s="312"/>
      <c r="X1462" s="312"/>
      <c r="Y1462" s="312"/>
      <c r="Z1462" s="312"/>
    </row>
    <row r="1463" spans="1:26" customFormat="1">
      <c r="A1463" s="312"/>
      <c r="B1463" s="312"/>
      <c r="C1463" s="312"/>
      <c r="S1463" s="312"/>
      <c r="T1463" s="312"/>
      <c r="U1463" s="312"/>
      <c r="V1463" s="312"/>
      <c r="W1463" s="312"/>
      <c r="X1463" s="312"/>
      <c r="Y1463" s="312"/>
      <c r="Z1463" s="312"/>
    </row>
    <row r="1464" spans="1:26" customFormat="1">
      <c r="A1464" s="312"/>
      <c r="B1464" s="312"/>
      <c r="C1464" s="312"/>
      <c r="S1464" s="312"/>
      <c r="T1464" s="312"/>
      <c r="U1464" s="312"/>
      <c r="V1464" s="312"/>
      <c r="W1464" s="312"/>
      <c r="X1464" s="312"/>
      <c r="Y1464" s="312"/>
      <c r="Z1464" s="312"/>
    </row>
    <row r="1465" spans="1:26" customFormat="1">
      <c r="A1465" s="312"/>
      <c r="B1465" s="312"/>
      <c r="C1465" s="312"/>
      <c r="S1465" s="312"/>
      <c r="T1465" s="312"/>
      <c r="U1465" s="312"/>
      <c r="V1465" s="312"/>
      <c r="W1465" s="312"/>
      <c r="X1465" s="312"/>
      <c r="Y1465" s="312"/>
      <c r="Z1465" s="312"/>
    </row>
    <row r="1466" spans="1:26" customFormat="1">
      <c r="A1466" s="312"/>
      <c r="B1466" s="312"/>
      <c r="C1466" s="312"/>
      <c r="S1466" s="312"/>
      <c r="T1466" s="312"/>
      <c r="U1466" s="312"/>
      <c r="V1466" s="312"/>
      <c r="W1466" s="312"/>
      <c r="X1466" s="312"/>
      <c r="Y1466" s="312"/>
      <c r="Z1466" s="312"/>
    </row>
    <row r="1467" spans="1:26" customFormat="1">
      <c r="A1467" s="312"/>
      <c r="B1467" s="312"/>
      <c r="C1467" s="312"/>
      <c r="S1467" s="312"/>
      <c r="T1467" s="312"/>
      <c r="U1467" s="312"/>
      <c r="V1467" s="312"/>
      <c r="W1467" s="312"/>
      <c r="X1467" s="312"/>
      <c r="Y1467" s="312"/>
      <c r="Z1467" s="312"/>
    </row>
    <row r="1468" spans="1:26" customFormat="1">
      <c r="A1468" s="312"/>
      <c r="B1468" s="312"/>
      <c r="C1468" s="312"/>
      <c r="S1468" s="312"/>
      <c r="T1468" s="312"/>
      <c r="U1468" s="312"/>
      <c r="V1468" s="312"/>
      <c r="W1468" s="312"/>
      <c r="X1468" s="312"/>
      <c r="Y1468" s="312"/>
      <c r="Z1468" s="312"/>
    </row>
    <row r="1469" spans="1:26" customFormat="1">
      <c r="A1469" s="312"/>
      <c r="B1469" s="312"/>
      <c r="C1469" s="312"/>
      <c r="S1469" s="312"/>
      <c r="T1469" s="312"/>
      <c r="U1469" s="312"/>
      <c r="V1469" s="312"/>
      <c r="W1469" s="312"/>
      <c r="X1469" s="312"/>
      <c r="Y1469" s="312"/>
      <c r="Z1469" s="312"/>
    </row>
    <row r="1470" spans="1:26" customFormat="1">
      <c r="A1470" s="312"/>
      <c r="B1470" s="312"/>
      <c r="C1470" s="312"/>
      <c r="S1470" s="312"/>
      <c r="T1470" s="312"/>
      <c r="U1470" s="312"/>
      <c r="V1470" s="312"/>
      <c r="W1470" s="312"/>
      <c r="X1470" s="312"/>
      <c r="Y1470" s="312"/>
      <c r="Z1470" s="312"/>
    </row>
    <row r="1471" spans="1:26" customFormat="1">
      <c r="A1471" s="312"/>
      <c r="B1471" s="312"/>
      <c r="C1471" s="312"/>
      <c r="S1471" s="312"/>
      <c r="T1471" s="312"/>
      <c r="U1471" s="312"/>
      <c r="V1471" s="312"/>
      <c r="W1471" s="312"/>
      <c r="X1471" s="312"/>
      <c r="Y1471" s="312"/>
      <c r="Z1471" s="312"/>
    </row>
    <row r="1472" spans="1:26" customFormat="1">
      <c r="A1472" s="312"/>
      <c r="B1472" s="312"/>
      <c r="C1472" s="312"/>
      <c r="S1472" s="312"/>
      <c r="T1472" s="312"/>
      <c r="U1472" s="312"/>
      <c r="V1472" s="312"/>
      <c r="W1472" s="312"/>
      <c r="X1472" s="312"/>
      <c r="Y1472" s="312"/>
      <c r="Z1472" s="312"/>
    </row>
    <row r="1473" spans="1:26" customFormat="1">
      <c r="A1473" s="312"/>
      <c r="B1473" s="312"/>
      <c r="C1473" s="312"/>
      <c r="S1473" s="312"/>
      <c r="T1473" s="312"/>
      <c r="U1473" s="312"/>
      <c r="V1473" s="312"/>
      <c r="W1473" s="312"/>
      <c r="X1473" s="312"/>
      <c r="Y1473" s="312"/>
      <c r="Z1473" s="312"/>
    </row>
    <row r="1474" spans="1:26" customFormat="1">
      <c r="A1474" s="312"/>
      <c r="B1474" s="312"/>
      <c r="C1474" s="312"/>
      <c r="S1474" s="312"/>
      <c r="T1474" s="312"/>
      <c r="U1474" s="312"/>
      <c r="V1474" s="312"/>
      <c r="W1474" s="312"/>
      <c r="X1474" s="312"/>
      <c r="Y1474" s="312"/>
      <c r="Z1474" s="312"/>
    </row>
    <row r="1475" spans="1:26" customFormat="1">
      <c r="A1475" s="312"/>
      <c r="B1475" s="312"/>
      <c r="C1475" s="312"/>
      <c r="S1475" s="312"/>
      <c r="T1475" s="312"/>
      <c r="U1475" s="312"/>
      <c r="V1475" s="312"/>
      <c r="W1475" s="312"/>
      <c r="X1475" s="312"/>
      <c r="Y1475" s="312"/>
      <c r="Z1475" s="312"/>
    </row>
    <row r="1476" spans="1:26" customFormat="1">
      <c r="A1476" s="312"/>
      <c r="B1476" s="312"/>
      <c r="C1476" s="312"/>
      <c r="S1476" s="312"/>
      <c r="T1476" s="312"/>
      <c r="U1476" s="312"/>
      <c r="V1476" s="312"/>
      <c r="W1476" s="312"/>
      <c r="X1476" s="312"/>
      <c r="Y1476" s="312"/>
      <c r="Z1476" s="312"/>
    </row>
    <row r="1477" spans="1:26" customFormat="1">
      <c r="A1477" s="312"/>
      <c r="B1477" s="312"/>
      <c r="C1477" s="312"/>
      <c r="S1477" s="312"/>
      <c r="T1477" s="312"/>
      <c r="U1477" s="312"/>
      <c r="V1477" s="312"/>
      <c r="W1477" s="312"/>
      <c r="X1477" s="312"/>
      <c r="Y1477" s="312"/>
      <c r="Z1477" s="312"/>
    </row>
    <row r="1478" spans="1:26" customFormat="1">
      <c r="A1478" s="312"/>
      <c r="B1478" s="312"/>
      <c r="C1478" s="312"/>
      <c r="S1478" s="312"/>
      <c r="T1478" s="312"/>
      <c r="U1478" s="312"/>
      <c r="V1478" s="312"/>
      <c r="W1478" s="312"/>
      <c r="X1478" s="312"/>
      <c r="Y1478" s="312"/>
      <c r="Z1478" s="312"/>
    </row>
    <row r="1479" spans="1:26" customFormat="1">
      <c r="A1479" s="312"/>
      <c r="B1479" s="312"/>
      <c r="C1479" s="312"/>
      <c r="S1479" s="312"/>
      <c r="T1479" s="312"/>
      <c r="U1479" s="312"/>
      <c r="V1479" s="312"/>
      <c r="W1479" s="312"/>
      <c r="X1479" s="312"/>
      <c r="Y1479" s="312"/>
      <c r="Z1479" s="312"/>
    </row>
    <row r="1480" spans="1:26" customFormat="1">
      <c r="A1480" s="312"/>
      <c r="B1480" s="312"/>
      <c r="C1480" s="312"/>
      <c r="S1480" s="312"/>
      <c r="T1480" s="312"/>
      <c r="U1480" s="312"/>
      <c r="V1480" s="312"/>
      <c r="W1480" s="312"/>
      <c r="X1480" s="312"/>
      <c r="Y1480" s="312"/>
      <c r="Z1480" s="312"/>
    </row>
    <row r="1481" spans="1:26" customFormat="1">
      <c r="A1481" s="312"/>
      <c r="B1481" s="312"/>
      <c r="C1481" s="312"/>
      <c r="S1481" s="312"/>
      <c r="T1481" s="312"/>
      <c r="U1481" s="312"/>
      <c r="V1481" s="312"/>
      <c r="W1481" s="312"/>
      <c r="X1481" s="312"/>
      <c r="Y1481" s="312"/>
      <c r="Z1481" s="312"/>
    </row>
    <row r="1482" spans="1:26" customFormat="1">
      <c r="A1482" s="312"/>
      <c r="B1482" s="312"/>
      <c r="C1482" s="312"/>
      <c r="S1482" s="312"/>
      <c r="T1482" s="312"/>
      <c r="U1482" s="312"/>
      <c r="V1482" s="312"/>
      <c r="W1482" s="312"/>
      <c r="X1482" s="312"/>
      <c r="Y1482" s="312"/>
      <c r="Z1482" s="312"/>
    </row>
    <row r="1483" spans="1:26" customFormat="1">
      <c r="A1483" s="312"/>
      <c r="B1483" s="312"/>
      <c r="C1483" s="312"/>
      <c r="S1483" s="312"/>
      <c r="T1483" s="312"/>
      <c r="U1483" s="312"/>
      <c r="V1483" s="312"/>
      <c r="W1483" s="312"/>
      <c r="X1483" s="312"/>
      <c r="Y1483" s="312"/>
      <c r="Z1483" s="312"/>
    </row>
    <row r="1484" spans="1:26" customFormat="1">
      <c r="A1484" s="312"/>
      <c r="B1484" s="312"/>
      <c r="C1484" s="312"/>
      <c r="S1484" s="312"/>
      <c r="T1484" s="312"/>
      <c r="U1484" s="312"/>
      <c r="V1484" s="312"/>
      <c r="W1484" s="312"/>
      <c r="X1484" s="312"/>
      <c r="Y1484" s="312"/>
      <c r="Z1484" s="312"/>
    </row>
    <row r="1485" spans="1:26" customFormat="1">
      <c r="A1485" s="312"/>
      <c r="B1485" s="312"/>
      <c r="C1485" s="312"/>
      <c r="S1485" s="312"/>
      <c r="T1485" s="312"/>
      <c r="U1485" s="312"/>
      <c r="V1485" s="312"/>
      <c r="W1485" s="312"/>
      <c r="X1485" s="312"/>
      <c r="Y1485" s="312"/>
      <c r="Z1485" s="312"/>
    </row>
    <row r="1486" spans="1:26" customFormat="1">
      <c r="A1486" s="312"/>
      <c r="B1486" s="312"/>
      <c r="C1486" s="312"/>
      <c r="S1486" s="312"/>
      <c r="T1486" s="312"/>
      <c r="U1486" s="312"/>
      <c r="V1486" s="312"/>
      <c r="W1486" s="312"/>
      <c r="X1486" s="312"/>
      <c r="Y1486" s="312"/>
      <c r="Z1486" s="312"/>
    </row>
    <row r="1487" spans="1:26" customFormat="1">
      <c r="A1487" s="312"/>
      <c r="B1487" s="312"/>
      <c r="C1487" s="312"/>
      <c r="S1487" s="312"/>
      <c r="T1487" s="312"/>
      <c r="U1487" s="312"/>
      <c r="V1487" s="312"/>
      <c r="W1487" s="312"/>
      <c r="X1487" s="312"/>
      <c r="Y1487" s="312"/>
      <c r="Z1487" s="312"/>
    </row>
    <row r="1488" spans="1:26" customFormat="1">
      <c r="A1488" s="312"/>
      <c r="B1488" s="312"/>
      <c r="C1488" s="312"/>
      <c r="S1488" s="312"/>
      <c r="T1488" s="312"/>
      <c r="U1488" s="312"/>
      <c r="V1488" s="312"/>
      <c r="W1488" s="312"/>
      <c r="X1488" s="312"/>
      <c r="Y1488" s="312"/>
      <c r="Z1488" s="312"/>
    </row>
    <row r="1489" spans="1:26" customFormat="1">
      <c r="A1489" s="312"/>
      <c r="B1489" s="312"/>
      <c r="C1489" s="312"/>
      <c r="S1489" s="312"/>
      <c r="T1489" s="312"/>
      <c r="U1489" s="312"/>
      <c r="V1489" s="312"/>
      <c r="W1489" s="312"/>
      <c r="X1489" s="312"/>
      <c r="Y1489" s="312"/>
      <c r="Z1489" s="312"/>
    </row>
    <row r="1490" spans="1:26" customFormat="1">
      <c r="A1490" s="312"/>
      <c r="B1490" s="312"/>
      <c r="C1490" s="312"/>
      <c r="S1490" s="312"/>
      <c r="T1490" s="312"/>
      <c r="U1490" s="312"/>
      <c r="V1490" s="312"/>
      <c r="W1490" s="312"/>
      <c r="X1490" s="312"/>
      <c r="Y1490" s="312"/>
      <c r="Z1490" s="312"/>
    </row>
    <row r="1491" spans="1:26" customFormat="1">
      <c r="A1491" s="312"/>
      <c r="B1491" s="312"/>
      <c r="C1491" s="312"/>
      <c r="S1491" s="312"/>
      <c r="T1491" s="312"/>
      <c r="U1491" s="312"/>
      <c r="V1491" s="312"/>
      <c r="W1491" s="312"/>
      <c r="X1491" s="312"/>
      <c r="Y1491" s="312"/>
      <c r="Z1491" s="312"/>
    </row>
    <row r="1492" spans="1:26" customFormat="1">
      <c r="A1492" s="312"/>
      <c r="B1492" s="312"/>
      <c r="C1492" s="312"/>
      <c r="S1492" s="312"/>
      <c r="T1492" s="312"/>
      <c r="U1492" s="312"/>
      <c r="V1492" s="312"/>
      <c r="W1492" s="312"/>
      <c r="X1492" s="312"/>
      <c r="Y1492" s="312"/>
      <c r="Z1492" s="312"/>
    </row>
    <row r="1493" spans="1:26" customFormat="1">
      <c r="A1493" s="312"/>
      <c r="B1493" s="312"/>
      <c r="C1493" s="312"/>
      <c r="S1493" s="312"/>
      <c r="T1493" s="312"/>
      <c r="U1493" s="312"/>
      <c r="V1493" s="312"/>
      <c r="W1493" s="312"/>
      <c r="X1493" s="312"/>
      <c r="Y1493" s="312"/>
      <c r="Z1493" s="312"/>
    </row>
    <row r="1494" spans="1:26" customFormat="1">
      <c r="A1494" s="312"/>
      <c r="B1494" s="312"/>
      <c r="C1494" s="312"/>
      <c r="S1494" s="312"/>
      <c r="T1494" s="312"/>
      <c r="U1494" s="312"/>
      <c r="V1494" s="312"/>
      <c r="W1494" s="312"/>
      <c r="X1494" s="312"/>
      <c r="Y1494" s="312"/>
      <c r="Z1494" s="312"/>
    </row>
    <row r="1495" spans="1:26" customFormat="1">
      <c r="A1495" s="312"/>
      <c r="B1495" s="312"/>
      <c r="C1495" s="312"/>
      <c r="S1495" s="312"/>
      <c r="T1495" s="312"/>
      <c r="U1495" s="312"/>
      <c r="V1495" s="312"/>
      <c r="W1495" s="312"/>
      <c r="X1495" s="312"/>
      <c r="Y1495" s="312"/>
      <c r="Z1495" s="312"/>
    </row>
    <row r="1496" spans="1:26" customFormat="1">
      <c r="A1496" s="312"/>
      <c r="B1496" s="312"/>
      <c r="C1496" s="312"/>
      <c r="S1496" s="312"/>
      <c r="T1496" s="312"/>
      <c r="U1496" s="312"/>
      <c r="V1496" s="312"/>
      <c r="W1496" s="312"/>
      <c r="X1496" s="312"/>
      <c r="Y1496" s="312"/>
      <c r="Z1496" s="312"/>
    </row>
    <row r="1497" spans="1:26" customFormat="1">
      <c r="A1497" s="312"/>
      <c r="B1497" s="312"/>
      <c r="C1497" s="312"/>
      <c r="S1497" s="312"/>
      <c r="T1497" s="312"/>
      <c r="U1497" s="312"/>
      <c r="V1497" s="312"/>
      <c r="W1497" s="312"/>
      <c r="X1497" s="312"/>
      <c r="Y1497" s="312"/>
      <c r="Z1497" s="312"/>
    </row>
    <row r="1498" spans="1:26" customFormat="1">
      <c r="A1498" s="312"/>
      <c r="B1498" s="312"/>
      <c r="C1498" s="312"/>
      <c r="S1498" s="312"/>
      <c r="T1498" s="312"/>
      <c r="U1498" s="312"/>
      <c r="V1498" s="312"/>
      <c r="W1498" s="312"/>
      <c r="X1498" s="312"/>
      <c r="Y1498" s="312"/>
      <c r="Z1498" s="312"/>
    </row>
    <row r="1499" spans="1:26" customFormat="1">
      <c r="A1499" s="312"/>
      <c r="B1499" s="312"/>
      <c r="C1499" s="312"/>
      <c r="S1499" s="312"/>
      <c r="T1499" s="312"/>
      <c r="U1499" s="312"/>
      <c r="V1499" s="312"/>
      <c r="W1499" s="312"/>
      <c r="X1499" s="312"/>
      <c r="Y1499" s="312"/>
      <c r="Z1499" s="312"/>
    </row>
    <row r="1500" spans="1:26" customFormat="1">
      <c r="A1500" s="312"/>
      <c r="B1500" s="312"/>
      <c r="C1500" s="312"/>
      <c r="S1500" s="312"/>
      <c r="T1500" s="312"/>
      <c r="U1500" s="312"/>
      <c r="V1500" s="312"/>
      <c r="W1500" s="312"/>
      <c r="X1500" s="312"/>
      <c r="Y1500" s="312"/>
      <c r="Z1500" s="312"/>
    </row>
    <row r="1501" spans="1:26" customFormat="1">
      <c r="A1501" s="312"/>
      <c r="B1501" s="312"/>
      <c r="C1501" s="312"/>
      <c r="S1501" s="312"/>
      <c r="T1501" s="312"/>
      <c r="U1501" s="312"/>
      <c r="V1501" s="312"/>
      <c r="W1501" s="312"/>
      <c r="X1501" s="312"/>
      <c r="Y1501" s="312"/>
      <c r="Z1501" s="312"/>
    </row>
    <row r="1502" spans="1:26" customFormat="1">
      <c r="A1502" s="312"/>
      <c r="B1502" s="312"/>
      <c r="C1502" s="312"/>
      <c r="S1502" s="312"/>
      <c r="T1502" s="312"/>
      <c r="U1502" s="312"/>
      <c r="V1502" s="312"/>
      <c r="W1502" s="312"/>
      <c r="X1502" s="312"/>
      <c r="Y1502" s="312"/>
      <c r="Z1502" s="312"/>
    </row>
    <row r="1503" spans="1:26" customFormat="1">
      <c r="A1503" s="312"/>
      <c r="B1503" s="312"/>
      <c r="C1503" s="312"/>
      <c r="S1503" s="312"/>
      <c r="T1503" s="312"/>
      <c r="U1503" s="312"/>
      <c r="V1503" s="312"/>
      <c r="W1503" s="312"/>
      <c r="X1503" s="312"/>
      <c r="Y1503" s="312"/>
      <c r="Z1503" s="312"/>
    </row>
    <row r="1504" spans="1:26" customFormat="1">
      <c r="A1504" s="312"/>
      <c r="B1504" s="312"/>
      <c r="C1504" s="312"/>
      <c r="S1504" s="312"/>
      <c r="T1504" s="312"/>
      <c r="U1504" s="312"/>
      <c r="V1504" s="312"/>
      <c r="W1504" s="312"/>
      <c r="X1504" s="312"/>
      <c r="Y1504" s="312"/>
      <c r="Z1504" s="312"/>
    </row>
    <row r="1505" spans="1:26" customFormat="1">
      <c r="A1505" s="312"/>
      <c r="B1505" s="312"/>
      <c r="C1505" s="312"/>
      <c r="S1505" s="312"/>
      <c r="T1505" s="312"/>
      <c r="U1505" s="312"/>
      <c r="V1505" s="312"/>
      <c r="W1505" s="312"/>
      <c r="X1505" s="312"/>
      <c r="Y1505" s="312"/>
      <c r="Z1505" s="312"/>
    </row>
    <row r="1506" spans="1:26" customFormat="1">
      <c r="A1506" s="312"/>
      <c r="B1506" s="312"/>
      <c r="C1506" s="312"/>
      <c r="S1506" s="312"/>
      <c r="T1506" s="312"/>
      <c r="U1506" s="312"/>
      <c r="V1506" s="312"/>
      <c r="W1506" s="312"/>
      <c r="X1506" s="312"/>
      <c r="Y1506" s="312"/>
      <c r="Z1506" s="312"/>
    </row>
    <row r="1507" spans="1:26" customFormat="1">
      <c r="A1507" s="312"/>
      <c r="B1507" s="312"/>
      <c r="C1507" s="312"/>
      <c r="S1507" s="312"/>
      <c r="T1507" s="312"/>
      <c r="U1507" s="312"/>
      <c r="V1507" s="312"/>
      <c r="W1507" s="312"/>
      <c r="X1507" s="312"/>
      <c r="Y1507" s="312"/>
      <c r="Z1507" s="312"/>
    </row>
    <row r="1508" spans="1:26" customFormat="1">
      <c r="A1508" s="312"/>
      <c r="B1508" s="312"/>
      <c r="C1508" s="312"/>
      <c r="S1508" s="312"/>
      <c r="T1508" s="312"/>
      <c r="U1508" s="312"/>
      <c r="V1508" s="312"/>
      <c r="W1508" s="312"/>
      <c r="X1508" s="312"/>
      <c r="Y1508" s="312"/>
      <c r="Z1508" s="312"/>
    </row>
    <row r="1509" spans="1:26" customFormat="1">
      <c r="A1509" s="312"/>
      <c r="B1509" s="312"/>
      <c r="C1509" s="312"/>
      <c r="S1509" s="312"/>
      <c r="T1509" s="312"/>
      <c r="U1509" s="312"/>
      <c r="V1509" s="312"/>
      <c r="W1509" s="312"/>
      <c r="X1509" s="312"/>
      <c r="Y1509" s="312"/>
      <c r="Z1509" s="312"/>
    </row>
    <row r="1510" spans="1:26" customFormat="1">
      <c r="A1510" s="312"/>
      <c r="B1510" s="312"/>
      <c r="C1510" s="312"/>
      <c r="S1510" s="312"/>
      <c r="T1510" s="312"/>
      <c r="U1510" s="312"/>
      <c r="V1510" s="312"/>
      <c r="W1510" s="312"/>
      <c r="X1510" s="312"/>
      <c r="Y1510" s="312"/>
      <c r="Z1510" s="312"/>
    </row>
    <row r="1511" spans="1:26" customFormat="1">
      <c r="A1511" s="312"/>
      <c r="B1511" s="312"/>
      <c r="C1511" s="312"/>
      <c r="S1511" s="312"/>
      <c r="T1511" s="312"/>
      <c r="U1511" s="312"/>
      <c r="V1511" s="312"/>
      <c r="W1511" s="312"/>
      <c r="X1511" s="312"/>
      <c r="Y1511" s="312"/>
      <c r="Z1511" s="312"/>
    </row>
    <row r="1512" spans="1:26" customFormat="1">
      <c r="A1512" s="312"/>
      <c r="B1512" s="312"/>
      <c r="C1512" s="312"/>
      <c r="S1512" s="312"/>
      <c r="T1512" s="312"/>
      <c r="U1512" s="312"/>
      <c r="V1512" s="312"/>
      <c r="W1512" s="312"/>
      <c r="X1512" s="312"/>
      <c r="Y1512" s="312"/>
      <c r="Z1512" s="312"/>
    </row>
    <row r="1513" spans="1:26" customFormat="1">
      <c r="A1513" s="312"/>
      <c r="B1513" s="312"/>
      <c r="C1513" s="312"/>
      <c r="S1513" s="312"/>
      <c r="T1513" s="312"/>
      <c r="U1513" s="312"/>
      <c r="V1513" s="312"/>
      <c r="W1513" s="312"/>
      <c r="X1513" s="312"/>
      <c r="Y1513" s="312"/>
      <c r="Z1513" s="312"/>
    </row>
    <row r="1514" spans="1:26" customFormat="1">
      <c r="A1514" s="312"/>
      <c r="B1514" s="312"/>
      <c r="C1514" s="312"/>
      <c r="S1514" s="312"/>
      <c r="T1514" s="312"/>
      <c r="U1514" s="312"/>
      <c r="V1514" s="312"/>
      <c r="W1514" s="312"/>
      <c r="X1514" s="312"/>
      <c r="Y1514" s="312"/>
      <c r="Z1514" s="312"/>
    </row>
    <row r="1515" spans="1:26" customFormat="1">
      <c r="A1515" s="312"/>
      <c r="B1515" s="312"/>
      <c r="C1515" s="312"/>
      <c r="S1515" s="312"/>
      <c r="T1515" s="312"/>
      <c r="U1515" s="312"/>
      <c r="V1515" s="312"/>
      <c r="W1515" s="312"/>
      <c r="X1515" s="312"/>
      <c r="Y1515" s="312"/>
      <c r="Z1515" s="312"/>
    </row>
    <row r="1516" spans="1:26" customFormat="1">
      <c r="A1516" s="312"/>
      <c r="B1516" s="312"/>
      <c r="C1516" s="312"/>
      <c r="S1516" s="312"/>
      <c r="T1516" s="312"/>
      <c r="U1516" s="312"/>
      <c r="V1516" s="312"/>
      <c r="W1516" s="312"/>
      <c r="X1516" s="312"/>
      <c r="Y1516" s="312"/>
      <c r="Z1516" s="312"/>
    </row>
    <row r="1517" spans="1:26" customFormat="1">
      <c r="A1517" s="312"/>
      <c r="B1517" s="312"/>
      <c r="C1517" s="312"/>
      <c r="S1517" s="312"/>
      <c r="T1517" s="312"/>
      <c r="U1517" s="312"/>
      <c r="V1517" s="312"/>
      <c r="W1517" s="312"/>
      <c r="X1517" s="312"/>
      <c r="Y1517" s="312"/>
      <c r="Z1517" s="312"/>
    </row>
    <row r="1518" spans="1:26" customFormat="1">
      <c r="A1518" s="312"/>
      <c r="B1518" s="312"/>
      <c r="C1518" s="312"/>
      <c r="S1518" s="312"/>
      <c r="T1518" s="312"/>
      <c r="U1518" s="312"/>
      <c r="V1518" s="312"/>
      <c r="W1518" s="312"/>
      <c r="X1518" s="312"/>
      <c r="Y1518" s="312"/>
      <c r="Z1518" s="312"/>
    </row>
    <row r="1519" spans="1:26" customFormat="1">
      <c r="A1519" s="312"/>
      <c r="B1519" s="312"/>
      <c r="C1519" s="312"/>
      <c r="S1519" s="312"/>
      <c r="T1519" s="312"/>
      <c r="U1519" s="312"/>
      <c r="V1519" s="312"/>
      <c r="W1519" s="312"/>
      <c r="X1519" s="312"/>
      <c r="Y1519" s="312"/>
      <c r="Z1519" s="312"/>
    </row>
    <row r="1520" spans="1:26" customFormat="1">
      <c r="A1520" s="312"/>
      <c r="B1520" s="312"/>
      <c r="C1520" s="312"/>
      <c r="S1520" s="312"/>
      <c r="T1520" s="312"/>
      <c r="U1520" s="312"/>
      <c r="V1520" s="312"/>
      <c r="W1520" s="312"/>
      <c r="X1520" s="312"/>
      <c r="Y1520" s="312"/>
      <c r="Z1520" s="312"/>
    </row>
    <row r="1521" spans="1:26" customFormat="1">
      <c r="A1521" s="312"/>
      <c r="B1521" s="312"/>
      <c r="C1521" s="312"/>
      <c r="S1521" s="312"/>
      <c r="T1521" s="312"/>
      <c r="U1521" s="312"/>
      <c r="V1521" s="312"/>
      <c r="W1521" s="312"/>
      <c r="X1521" s="312"/>
      <c r="Y1521" s="312"/>
      <c r="Z1521" s="312"/>
    </row>
    <row r="1522" spans="1:26" customFormat="1">
      <c r="A1522" s="312"/>
      <c r="B1522" s="312"/>
      <c r="C1522" s="312"/>
      <c r="S1522" s="312"/>
      <c r="T1522" s="312"/>
      <c r="U1522" s="312"/>
      <c r="V1522" s="312"/>
      <c r="W1522" s="312"/>
      <c r="X1522" s="312"/>
      <c r="Y1522" s="312"/>
      <c r="Z1522" s="312"/>
    </row>
    <row r="1523" spans="1:26" customFormat="1">
      <c r="A1523" s="312"/>
      <c r="B1523" s="312"/>
      <c r="C1523" s="312"/>
      <c r="S1523" s="312"/>
      <c r="T1523" s="312"/>
      <c r="U1523" s="312"/>
      <c r="V1523" s="312"/>
      <c r="W1523" s="312"/>
      <c r="X1523" s="312"/>
      <c r="Y1523" s="312"/>
      <c r="Z1523" s="312"/>
    </row>
    <row r="1524" spans="1:26" customFormat="1">
      <c r="A1524" s="312"/>
      <c r="B1524" s="312"/>
      <c r="C1524" s="312"/>
      <c r="S1524" s="312"/>
      <c r="T1524" s="312"/>
      <c r="U1524" s="312"/>
      <c r="V1524" s="312"/>
      <c r="W1524" s="312"/>
      <c r="X1524" s="312"/>
      <c r="Y1524" s="312"/>
      <c r="Z1524" s="312"/>
    </row>
    <row r="1525" spans="1:26" customFormat="1">
      <c r="A1525" s="312"/>
      <c r="B1525" s="312"/>
      <c r="C1525" s="312"/>
      <c r="S1525" s="312"/>
      <c r="T1525" s="312"/>
      <c r="U1525" s="312"/>
      <c r="V1525" s="312"/>
      <c r="W1525" s="312"/>
      <c r="X1525" s="312"/>
      <c r="Y1525" s="312"/>
      <c r="Z1525" s="312"/>
    </row>
    <row r="1526" spans="1:26" customFormat="1">
      <c r="A1526" s="312"/>
      <c r="B1526" s="312"/>
      <c r="C1526" s="312"/>
      <c r="S1526" s="312"/>
      <c r="T1526" s="312"/>
      <c r="U1526" s="312"/>
      <c r="V1526" s="312"/>
      <c r="W1526" s="312"/>
      <c r="X1526" s="312"/>
      <c r="Y1526" s="312"/>
      <c r="Z1526" s="312"/>
    </row>
    <row r="1527" spans="1:26" customFormat="1">
      <c r="A1527" s="312"/>
      <c r="B1527" s="312"/>
      <c r="C1527" s="312"/>
      <c r="S1527" s="312"/>
      <c r="T1527" s="312"/>
      <c r="U1527" s="312"/>
      <c r="V1527" s="312"/>
      <c r="W1527" s="312"/>
      <c r="X1527" s="312"/>
      <c r="Y1527" s="312"/>
      <c r="Z1527" s="312"/>
    </row>
    <row r="1528" spans="1:26" customFormat="1">
      <c r="A1528" s="312"/>
      <c r="B1528" s="312"/>
      <c r="C1528" s="312"/>
      <c r="S1528" s="312"/>
      <c r="T1528" s="312"/>
      <c r="U1528" s="312"/>
      <c r="V1528" s="312"/>
      <c r="W1528" s="312"/>
      <c r="X1528" s="312"/>
      <c r="Y1528" s="312"/>
      <c r="Z1528" s="312"/>
    </row>
    <row r="1529" spans="1:26" customFormat="1">
      <c r="A1529" s="312"/>
      <c r="B1529" s="312"/>
      <c r="C1529" s="312"/>
      <c r="S1529" s="312"/>
      <c r="T1529" s="312"/>
      <c r="U1529" s="312"/>
      <c r="V1529" s="312"/>
      <c r="W1529" s="312"/>
      <c r="X1529" s="312"/>
      <c r="Y1529" s="312"/>
      <c r="Z1529" s="312"/>
    </row>
    <row r="1530" spans="1:26" customFormat="1">
      <c r="A1530" s="312"/>
      <c r="B1530" s="312"/>
      <c r="C1530" s="312"/>
      <c r="S1530" s="312"/>
      <c r="T1530" s="312"/>
      <c r="U1530" s="312"/>
      <c r="V1530" s="312"/>
      <c r="W1530" s="312"/>
      <c r="X1530" s="312"/>
      <c r="Y1530" s="312"/>
      <c r="Z1530" s="312"/>
    </row>
    <row r="1531" spans="1:26" customFormat="1">
      <c r="A1531" s="312"/>
      <c r="B1531" s="312"/>
      <c r="C1531" s="312"/>
      <c r="S1531" s="312"/>
      <c r="T1531" s="312"/>
      <c r="U1531" s="312"/>
      <c r="V1531" s="312"/>
      <c r="W1531" s="312"/>
      <c r="X1531" s="312"/>
      <c r="Y1531" s="312"/>
      <c r="Z1531" s="312"/>
    </row>
    <row r="1532" spans="1:26" customFormat="1">
      <c r="A1532" s="312"/>
      <c r="B1532" s="312"/>
      <c r="C1532" s="312"/>
      <c r="S1532" s="312"/>
      <c r="T1532" s="312"/>
      <c r="U1532" s="312"/>
      <c r="V1532" s="312"/>
      <c r="W1532" s="312"/>
      <c r="X1532" s="312"/>
      <c r="Y1532" s="312"/>
      <c r="Z1532" s="312"/>
    </row>
    <row r="1533" spans="1:26" customFormat="1">
      <c r="A1533" s="312"/>
      <c r="B1533" s="312"/>
      <c r="C1533" s="312"/>
      <c r="S1533" s="312"/>
      <c r="T1533" s="312"/>
      <c r="U1533" s="312"/>
      <c r="V1533" s="312"/>
      <c r="W1533" s="312"/>
      <c r="X1533" s="312"/>
      <c r="Y1533" s="312"/>
      <c r="Z1533" s="312"/>
    </row>
    <row r="1534" spans="1:26" customFormat="1">
      <c r="A1534" s="312"/>
      <c r="B1534" s="312"/>
      <c r="C1534" s="312"/>
      <c r="S1534" s="312"/>
      <c r="T1534" s="312"/>
      <c r="U1534" s="312"/>
      <c r="V1534" s="312"/>
      <c r="W1534" s="312"/>
      <c r="X1534" s="312"/>
      <c r="Y1534" s="312"/>
      <c r="Z1534" s="312"/>
    </row>
    <row r="1535" spans="1:26" customFormat="1">
      <c r="A1535" s="312"/>
      <c r="B1535" s="312"/>
      <c r="C1535" s="312"/>
      <c r="S1535" s="312"/>
      <c r="T1535" s="312"/>
      <c r="U1535" s="312"/>
      <c r="V1535" s="312"/>
      <c r="W1535" s="312"/>
      <c r="X1535" s="312"/>
      <c r="Y1535" s="312"/>
      <c r="Z1535" s="312"/>
    </row>
    <row r="1536" spans="1:26" customFormat="1">
      <c r="A1536" s="312"/>
      <c r="B1536" s="312"/>
      <c r="C1536" s="312"/>
      <c r="S1536" s="312"/>
      <c r="T1536" s="312"/>
      <c r="U1536" s="312"/>
      <c r="V1536" s="312"/>
      <c r="W1536" s="312"/>
      <c r="X1536" s="312"/>
      <c r="Y1536" s="312"/>
      <c r="Z1536" s="312"/>
    </row>
    <row r="1537" spans="1:26" customFormat="1">
      <c r="A1537" s="312"/>
      <c r="B1537" s="312"/>
      <c r="C1537" s="312"/>
      <c r="S1537" s="312"/>
      <c r="T1537" s="312"/>
      <c r="U1537" s="312"/>
      <c r="V1537" s="312"/>
      <c r="W1537" s="312"/>
      <c r="X1537" s="312"/>
      <c r="Y1537" s="312"/>
      <c r="Z1537" s="312"/>
    </row>
    <row r="1538" spans="1:26" customFormat="1">
      <c r="A1538" s="312"/>
      <c r="B1538" s="312"/>
      <c r="C1538" s="312"/>
      <c r="S1538" s="312"/>
      <c r="T1538" s="312"/>
      <c r="U1538" s="312"/>
      <c r="V1538" s="312"/>
      <c r="W1538" s="312"/>
      <c r="X1538" s="312"/>
      <c r="Y1538" s="312"/>
      <c r="Z1538" s="312"/>
    </row>
    <row r="1539" spans="1:26" customFormat="1">
      <c r="A1539" s="312"/>
      <c r="B1539" s="312"/>
      <c r="C1539" s="312"/>
      <c r="S1539" s="312"/>
      <c r="T1539" s="312"/>
      <c r="U1539" s="312"/>
      <c r="V1539" s="312"/>
      <c r="W1539" s="312"/>
      <c r="X1539" s="312"/>
      <c r="Y1539" s="312"/>
      <c r="Z1539" s="312"/>
    </row>
    <row r="1540" spans="1:26" customFormat="1">
      <c r="A1540" s="312"/>
      <c r="B1540" s="312"/>
      <c r="C1540" s="312"/>
      <c r="S1540" s="312"/>
      <c r="T1540" s="312"/>
      <c r="U1540" s="312"/>
      <c r="V1540" s="312"/>
      <c r="W1540" s="312"/>
      <c r="X1540" s="312"/>
      <c r="Y1540" s="312"/>
      <c r="Z1540" s="312"/>
    </row>
    <row r="1541" spans="1:26" customFormat="1">
      <c r="A1541" s="312"/>
      <c r="B1541" s="312"/>
      <c r="C1541" s="312"/>
      <c r="S1541" s="312"/>
      <c r="T1541" s="312"/>
      <c r="U1541" s="312"/>
      <c r="V1541" s="312"/>
      <c r="W1541" s="312"/>
      <c r="X1541" s="312"/>
      <c r="Y1541" s="312"/>
      <c r="Z1541" s="312"/>
    </row>
    <row r="1542" spans="1:26" customFormat="1">
      <c r="A1542" s="312"/>
      <c r="B1542" s="312"/>
      <c r="C1542" s="312"/>
      <c r="S1542" s="312"/>
      <c r="T1542" s="312"/>
      <c r="U1542" s="312"/>
      <c r="V1542" s="312"/>
      <c r="W1542" s="312"/>
      <c r="X1542" s="312"/>
      <c r="Y1542" s="312"/>
      <c r="Z1542" s="312"/>
    </row>
    <row r="1543" spans="1:26" customFormat="1">
      <c r="A1543" s="312"/>
      <c r="B1543" s="312"/>
      <c r="C1543" s="312"/>
      <c r="S1543" s="312"/>
      <c r="T1543" s="312"/>
      <c r="U1543" s="312"/>
      <c r="V1543" s="312"/>
      <c r="W1543" s="312"/>
      <c r="X1543" s="312"/>
      <c r="Y1543" s="312"/>
      <c r="Z1543" s="312"/>
    </row>
    <row r="1544" spans="1:26" customFormat="1">
      <c r="A1544" s="312"/>
      <c r="B1544" s="312"/>
      <c r="C1544" s="312"/>
      <c r="S1544" s="312"/>
      <c r="T1544" s="312"/>
      <c r="U1544" s="312"/>
      <c r="V1544" s="312"/>
      <c r="W1544" s="312"/>
      <c r="X1544" s="312"/>
      <c r="Y1544" s="312"/>
      <c r="Z1544" s="312"/>
    </row>
    <row r="1545" spans="1:26" customFormat="1">
      <c r="A1545" s="312"/>
      <c r="B1545" s="312"/>
      <c r="C1545" s="312"/>
      <c r="S1545" s="312"/>
      <c r="T1545" s="312"/>
      <c r="U1545" s="312"/>
      <c r="V1545" s="312"/>
      <c r="W1545" s="312"/>
      <c r="X1545" s="312"/>
      <c r="Y1545" s="312"/>
      <c r="Z1545" s="312"/>
    </row>
    <row r="1546" spans="1:26" customFormat="1">
      <c r="A1546" s="312"/>
      <c r="B1546" s="312"/>
      <c r="C1546" s="312"/>
      <c r="S1546" s="312"/>
      <c r="T1546" s="312"/>
      <c r="U1546" s="312"/>
      <c r="V1546" s="312"/>
      <c r="W1546" s="312"/>
      <c r="X1546" s="312"/>
      <c r="Y1546" s="312"/>
      <c r="Z1546" s="312"/>
    </row>
    <row r="1547" spans="1:26" customFormat="1">
      <c r="A1547" s="312"/>
      <c r="B1547" s="312"/>
      <c r="C1547" s="312"/>
      <c r="S1547" s="312"/>
      <c r="T1547" s="312"/>
      <c r="U1547" s="312"/>
      <c r="V1547" s="312"/>
      <c r="W1547" s="312"/>
      <c r="X1547" s="312"/>
      <c r="Y1547" s="312"/>
      <c r="Z1547" s="312"/>
    </row>
    <row r="1548" spans="1:26" customFormat="1">
      <c r="A1548" s="312"/>
      <c r="B1548" s="312"/>
      <c r="C1548" s="312"/>
      <c r="S1548" s="312"/>
      <c r="T1548" s="312"/>
      <c r="U1548" s="312"/>
      <c r="V1548" s="312"/>
      <c r="W1548" s="312"/>
      <c r="X1548" s="312"/>
      <c r="Y1548" s="312"/>
      <c r="Z1548" s="312"/>
    </row>
    <row r="1549" spans="1:26" customFormat="1">
      <c r="A1549" s="312"/>
      <c r="B1549" s="312"/>
      <c r="C1549" s="312"/>
      <c r="S1549" s="312"/>
      <c r="T1549" s="312"/>
      <c r="U1549" s="312"/>
      <c r="V1549" s="312"/>
      <c r="W1549" s="312"/>
      <c r="X1549" s="312"/>
      <c r="Y1549" s="312"/>
      <c r="Z1549" s="312"/>
    </row>
    <row r="1550" spans="1:26" customFormat="1">
      <c r="A1550" s="312"/>
      <c r="B1550" s="312"/>
      <c r="C1550" s="312"/>
      <c r="S1550" s="312"/>
      <c r="T1550" s="312"/>
      <c r="U1550" s="312"/>
      <c r="V1550" s="312"/>
      <c r="W1550" s="312"/>
      <c r="X1550" s="312"/>
      <c r="Y1550" s="312"/>
      <c r="Z1550" s="312"/>
    </row>
    <row r="1551" spans="1:26" customFormat="1">
      <c r="A1551" s="312"/>
      <c r="B1551" s="312"/>
      <c r="C1551" s="312"/>
      <c r="S1551" s="312"/>
      <c r="T1551" s="312"/>
      <c r="U1551" s="312"/>
      <c r="V1551" s="312"/>
      <c r="W1551" s="312"/>
      <c r="X1551" s="312"/>
      <c r="Y1551" s="312"/>
      <c r="Z1551" s="312"/>
    </row>
    <row r="1552" spans="1:26" customFormat="1">
      <c r="A1552" s="312"/>
      <c r="B1552" s="312"/>
      <c r="C1552" s="312"/>
      <c r="S1552" s="312"/>
      <c r="T1552" s="312"/>
      <c r="U1552" s="312"/>
      <c r="V1552" s="312"/>
      <c r="W1552" s="312"/>
      <c r="X1552" s="312"/>
      <c r="Y1552" s="312"/>
      <c r="Z1552" s="312"/>
    </row>
    <row r="1553" spans="1:26" customFormat="1">
      <c r="A1553" s="312"/>
      <c r="B1553" s="312"/>
      <c r="C1553" s="312"/>
      <c r="S1553" s="312"/>
      <c r="T1553" s="312"/>
      <c r="U1553" s="312"/>
      <c r="V1553" s="312"/>
      <c r="W1553" s="312"/>
      <c r="X1553" s="312"/>
      <c r="Y1553" s="312"/>
      <c r="Z1553" s="312"/>
    </row>
    <row r="1554" spans="1:26" customFormat="1">
      <c r="A1554" s="312"/>
      <c r="B1554" s="312"/>
      <c r="C1554" s="312"/>
      <c r="S1554" s="312"/>
      <c r="T1554" s="312"/>
      <c r="U1554" s="312"/>
      <c r="V1554" s="312"/>
      <c r="W1554" s="312"/>
      <c r="X1554" s="312"/>
      <c r="Y1554" s="312"/>
      <c r="Z1554" s="312"/>
    </row>
    <row r="1555" spans="1:26" customFormat="1">
      <c r="A1555" s="312"/>
      <c r="B1555" s="312"/>
      <c r="C1555" s="312"/>
      <c r="S1555" s="312"/>
      <c r="T1555" s="312"/>
      <c r="U1555" s="312"/>
      <c r="V1555" s="312"/>
      <c r="W1555" s="312"/>
      <c r="X1555" s="312"/>
      <c r="Y1555" s="312"/>
      <c r="Z1555" s="312"/>
    </row>
    <row r="1556" spans="1:26" customFormat="1">
      <c r="A1556" s="312"/>
      <c r="B1556" s="312"/>
      <c r="C1556" s="312"/>
      <c r="S1556" s="312"/>
      <c r="T1556" s="312"/>
      <c r="U1556" s="312"/>
      <c r="V1556" s="312"/>
      <c r="W1556" s="312"/>
      <c r="X1556" s="312"/>
      <c r="Y1556" s="312"/>
      <c r="Z1556" s="312"/>
    </row>
    <row r="1557" spans="1:26" customFormat="1">
      <c r="A1557" s="312"/>
      <c r="B1557" s="312"/>
      <c r="C1557" s="312"/>
      <c r="S1557" s="312"/>
      <c r="T1557" s="312"/>
      <c r="U1557" s="312"/>
      <c r="V1557" s="312"/>
      <c r="W1557" s="312"/>
      <c r="X1557" s="312"/>
      <c r="Y1557" s="312"/>
      <c r="Z1557" s="312"/>
    </row>
    <row r="1558" spans="1:26" customFormat="1">
      <c r="A1558" s="312"/>
      <c r="B1558" s="312"/>
      <c r="C1558" s="312"/>
      <c r="S1558" s="312"/>
      <c r="T1558" s="312"/>
      <c r="U1558" s="312"/>
      <c r="V1558" s="312"/>
      <c r="W1558" s="312"/>
      <c r="X1558" s="312"/>
      <c r="Y1558" s="312"/>
      <c r="Z1558" s="312"/>
    </row>
    <row r="1559" spans="1:26" customFormat="1">
      <c r="A1559" s="312"/>
      <c r="B1559" s="312"/>
      <c r="C1559" s="312"/>
      <c r="S1559" s="312"/>
      <c r="T1559" s="312"/>
      <c r="U1559" s="312"/>
      <c r="V1559" s="312"/>
      <c r="W1559" s="312"/>
      <c r="X1559" s="312"/>
      <c r="Y1559" s="312"/>
      <c r="Z1559" s="312"/>
    </row>
    <row r="1560" spans="1:26" customFormat="1">
      <c r="A1560" s="312"/>
      <c r="B1560" s="312"/>
      <c r="C1560" s="312"/>
      <c r="S1560" s="312"/>
      <c r="T1560" s="312"/>
      <c r="U1560" s="312"/>
      <c r="V1560" s="312"/>
      <c r="W1560" s="312"/>
      <c r="X1560" s="312"/>
      <c r="Y1560" s="312"/>
      <c r="Z1560" s="312"/>
    </row>
    <row r="1561" spans="1:26" customFormat="1">
      <c r="A1561" s="312"/>
      <c r="B1561" s="312"/>
      <c r="C1561" s="312"/>
      <c r="S1561" s="312"/>
      <c r="T1561" s="312"/>
      <c r="U1561" s="312"/>
      <c r="V1561" s="312"/>
      <c r="W1561" s="312"/>
      <c r="X1561" s="312"/>
      <c r="Y1561" s="312"/>
      <c r="Z1561" s="312"/>
    </row>
    <row r="1562" spans="1:26" customFormat="1">
      <c r="A1562" s="312"/>
      <c r="B1562" s="312"/>
      <c r="C1562" s="312"/>
      <c r="S1562" s="312"/>
      <c r="T1562" s="312"/>
      <c r="U1562" s="312"/>
      <c r="V1562" s="312"/>
      <c r="W1562" s="312"/>
      <c r="X1562" s="312"/>
      <c r="Y1562" s="312"/>
      <c r="Z1562" s="312"/>
    </row>
    <row r="1563" spans="1:26" customFormat="1">
      <c r="A1563" s="312"/>
      <c r="B1563" s="312"/>
      <c r="C1563" s="312"/>
      <c r="S1563" s="312"/>
      <c r="T1563" s="312"/>
      <c r="U1563" s="312"/>
      <c r="V1563" s="312"/>
      <c r="W1563" s="312"/>
      <c r="X1563" s="312"/>
      <c r="Y1563" s="312"/>
      <c r="Z1563" s="312"/>
    </row>
    <row r="1564" spans="1:26" customFormat="1">
      <c r="A1564" s="312"/>
      <c r="B1564" s="312"/>
      <c r="C1564" s="312"/>
      <c r="S1564" s="312"/>
      <c r="T1564" s="312"/>
      <c r="U1564" s="312"/>
      <c r="V1564" s="312"/>
      <c r="W1564" s="312"/>
      <c r="X1564" s="312"/>
      <c r="Y1564" s="312"/>
      <c r="Z1564" s="312"/>
    </row>
    <row r="1565" spans="1:26" customFormat="1">
      <c r="A1565" s="312"/>
      <c r="B1565" s="312"/>
      <c r="C1565" s="312"/>
      <c r="S1565" s="312"/>
      <c r="T1565" s="312"/>
      <c r="U1565" s="312"/>
      <c r="V1565" s="312"/>
      <c r="W1565" s="312"/>
      <c r="X1565" s="312"/>
      <c r="Y1565" s="312"/>
      <c r="Z1565" s="312"/>
    </row>
    <row r="1566" spans="1:26" customFormat="1">
      <c r="A1566" s="312"/>
      <c r="B1566" s="312"/>
      <c r="C1566" s="312"/>
      <c r="S1566" s="312"/>
      <c r="T1566" s="312"/>
      <c r="U1566" s="312"/>
      <c r="V1566" s="312"/>
      <c r="W1566" s="312"/>
      <c r="X1566" s="312"/>
      <c r="Y1566" s="312"/>
      <c r="Z1566" s="312"/>
    </row>
    <row r="1567" spans="1:26" customFormat="1">
      <c r="A1567" s="312"/>
      <c r="B1567" s="312"/>
      <c r="C1567" s="312"/>
      <c r="S1567" s="312"/>
      <c r="T1567" s="312"/>
      <c r="U1567" s="312"/>
      <c r="V1567" s="312"/>
      <c r="W1567" s="312"/>
      <c r="X1567" s="312"/>
      <c r="Y1567" s="312"/>
      <c r="Z1567" s="312"/>
    </row>
    <row r="1568" spans="1:26" customFormat="1">
      <c r="A1568" s="312"/>
      <c r="B1568" s="312"/>
      <c r="C1568" s="312"/>
      <c r="S1568" s="312"/>
      <c r="T1568" s="312"/>
      <c r="U1568" s="312"/>
      <c r="V1568" s="312"/>
      <c r="W1568" s="312"/>
      <c r="X1568" s="312"/>
      <c r="Y1568" s="312"/>
      <c r="Z1568" s="312"/>
    </row>
    <row r="1569" spans="1:26" customFormat="1">
      <c r="A1569" s="312"/>
      <c r="B1569" s="312"/>
      <c r="C1569" s="312"/>
      <c r="S1569" s="312"/>
      <c r="T1569" s="312"/>
      <c r="U1569" s="312"/>
      <c r="V1569" s="312"/>
      <c r="W1569" s="312"/>
      <c r="X1569" s="312"/>
      <c r="Y1569" s="312"/>
      <c r="Z1569" s="312"/>
    </row>
    <row r="1570" spans="1:26" customFormat="1">
      <c r="A1570" s="312"/>
      <c r="B1570" s="312"/>
      <c r="C1570" s="312"/>
      <c r="S1570" s="312"/>
      <c r="T1570" s="312"/>
      <c r="U1570" s="312"/>
      <c r="V1570" s="312"/>
      <c r="W1570" s="312"/>
      <c r="X1570" s="312"/>
      <c r="Y1570" s="312"/>
      <c r="Z1570" s="312"/>
    </row>
    <row r="1571" spans="1:26" customFormat="1">
      <c r="A1571" s="312"/>
      <c r="B1571" s="312"/>
      <c r="C1571" s="312"/>
      <c r="S1571" s="312"/>
      <c r="T1571" s="312"/>
      <c r="U1571" s="312"/>
      <c r="V1571" s="312"/>
      <c r="W1571" s="312"/>
      <c r="X1571" s="312"/>
      <c r="Y1571" s="312"/>
      <c r="Z1571" s="312"/>
    </row>
    <row r="1572" spans="1:26" customFormat="1">
      <c r="A1572" s="312"/>
      <c r="B1572" s="312"/>
      <c r="C1572" s="312"/>
      <c r="S1572" s="312"/>
      <c r="T1572" s="312"/>
      <c r="U1572" s="312"/>
      <c r="V1572" s="312"/>
      <c r="W1572" s="312"/>
      <c r="X1572" s="312"/>
      <c r="Y1572" s="312"/>
      <c r="Z1572" s="312"/>
    </row>
    <row r="1573" spans="1:26" customFormat="1">
      <c r="A1573" s="312"/>
      <c r="B1573" s="312"/>
      <c r="C1573" s="312"/>
      <c r="S1573" s="312"/>
      <c r="T1573" s="312"/>
      <c r="U1573" s="312"/>
      <c r="V1573" s="312"/>
      <c r="W1573" s="312"/>
      <c r="X1573" s="312"/>
      <c r="Y1573" s="312"/>
      <c r="Z1573" s="312"/>
    </row>
    <row r="1574" spans="1:26" customFormat="1">
      <c r="A1574" s="312"/>
      <c r="B1574" s="312"/>
      <c r="C1574" s="312"/>
      <c r="S1574" s="312"/>
      <c r="T1574" s="312"/>
      <c r="U1574" s="312"/>
      <c r="V1574" s="312"/>
      <c r="W1574" s="312"/>
      <c r="X1574" s="312"/>
      <c r="Y1574" s="312"/>
      <c r="Z1574" s="312"/>
    </row>
    <row r="1575" spans="1:26" customFormat="1">
      <c r="A1575" s="312"/>
      <c r="B1575" s="312"/>
      <c r="C1575" s="312"/>
      <c r="S1575" s="312"/>
      <c r="T1575" s="312"/>
      <c r="U1575" s="312"/>
      <c r="V1575" s="312"/>
      <c r="W1575" s="312"/>
      <c r="X1575" s="312"/>
      <c r="Y1575" s="312"/>
      <c r="Z1575" s="312"/>
    </row>
    <row r="1576" spans="1:26" customFormat="1">
      <c r="A1576" s="312"/>
      <c r="B1576" s="312"/>
      <c r="C1576" s="312"/>
      <c r="S1576" s="312"/>
      <c r="T1576" s="312"/>
      <c r="U1576" s="312"/>
      <c r="V1576" s="312"/>
      <c r="W1576" s="312"/>
      <c r="X1576" s="312"/>
      <c r="Y1576" s="312"/>
      <c r="Z1576" s="312"/>
    </row>
    <row r="1577" spans="1:26" customFormat="1">
      <c r="A1577" s="312"/>
      <c r="B1577" s="312"/>
      <c r="C1577" s="312"/>
      <c r="S1577" s="312"/>
      <c r="T1577" s="312"/>
      <c r="U1577" s="312"/>
      <c r="V1577" s="312"/>
      <c r="W1577" s="312"/>
      <c r="X1577" s="312"/>
      <c r="Y1577" s="312"/>
      <c r="Z1577" s="312"/>
    </row>
    <row r="1578" spans="1:26" customFormat="1">
      <c r="A1578" s="312"/>
      <c r="B1578" s="312"/>
      <c r="C1578" s="312"/>
      <c r="S1578" s="312"/>
      <c r="T1578" s="312"/>
      <c r="U1578" s="312"/>
      <c r="V1578" s="312"/>
      <c r="W1578" s="312"/>
      <c r="X1578" s="312"/>
      <c r="Y1578" s="312"/>
      <c r="Z1578" s="312"/>
    </row>
    <row r="1579" spans="1:26" customFormat="1">
      <c r="A1579" s="312"/>
      <c r="B1579" s="312"/>
      <c r="C1579" s="312"/>
      <c r="S1579" s="312"/>
      <c r="T1579" s="312"/>
      <c r="U1579" s="312"/>
      <c r="V1579" s="312"/>
      <c r="W1579" s="312"/>
      <c r="X1579" s="312"/>
      <c r="Y1579" s="312"/>
      <c r="Z1579" s="312"/>
    </row>
    <row r="1580" spans="1:26" customFormat="1">
      <c r="A1580" s="312"/>
      <c r="B1580" s="312"/>
      <c r="C1580" s="312"/>
      <c r="S1580" s="312"/>
      <c r="T1580" s="312"/>
      <c r="U1580" s="312"/>
      <c r="V1580" s="312"/>
      <c r="W1580" s="312"/>
      <c r="X1580" s="312"/>
      <c r="Y1580" s="312"/>
      <c r="Z1580" s="312"/>
    </row>
    <row r="1581" spans="1:26" customFormat="1">
      <c r="A1581" s="312"/>
      <c r="B1581" s="312"/>
      <c r="C1581" s="312"/>
      <c r="S1581" s="312"/>
      <c r="T1581" s="312"/>
      <c r="U1581" s="312"/>
      <c r="V1581" s="312"/>
      <c r="W1581" s="312"/>
      <c r="X1581" s="312"/>
      <c r="Y1581" s="312"/>
      <c r="Z1581" s="312"/>
    </row>
    <row r="1582" spans="1:26" customFormat="1">
      <c r="A1582" s="312"/>
      <c r="B1582" s="312"/>
      <c r="C1582" s="312"/>
      <c r="S1582" s="312"/>
      <c r="T1582" s="312"/>
      <c r="U1582" s="312"/>
      <c r="V1582" s="312"/>
      <c r="W1582" s="312"/>
      <c r="X1582" s="312"/>
      <c r="Y1582" s="312"/>
      <c r="Z1582" s="312"/>
    </row>
    <row r="1583" spans="1:26" customFormat="1">
      <c r="A1583" s="312"/>
      <c r="B1583" s="312"/>
      <c r="C1583" s="312"/>
      <c r="S1583" s="312"/>
      <c r="T1583" s="312"/>
      <c r="U1583" s="312"/>
      <c r="V1583" s="312"/>
      <c r="W1583" s="312"/>
      <c r="X1583" s="312"/>
      <c r="Y1583" s="312"/>
      <c r="Z1583" s="312"/>
    </row>
    <row r="1584" spans="1:26" customFormat="1">
      <c r="A1584" s="312"/>
      <c r="B1584" s="312"/>
      <c r="C1584" s="312"/>
      <c r="S1584" s="312"/>
      <c r="T1584" s="312"/>
      <c r="U1584" s="312"/>
      <c r="V1584" s="312"/>
      <c r="W1584" s="312"/>
      <c r="X1584" s="312"/>
      <c r="Y1584" s="312"/>
      <c r="Z1584" s="312"/>
    </row>
    <row r="1585" spans="1:26" customFormat="1">
      <c r="A1585" s="312"/>
      <c r="B1585" s="312"/>
      <c r="C1585" s="312"/>
      <c r="S1585" s="312"/>
      <c r="T1585" s="312"/>
      <c r="U1585" s="312"/>
      <c r="V1585" s="312"/>
      <c r="W1585" s="312"/>
      <c r="X1585" s="312"/>
      <c r="Y1585" s="312"/>
      <c r="Z1585" s="312"/>
    </row>
    <row r="1586" spans="1:26" customFormat="1">
      <c r="A1586" s="312"/>
      <c r="B1586" s="312"/>
      <c r="C1586" s="312"/>
      <c r="S1586" s="312"/>
      <c r="T1586" s="312"/>
      <c r="U1586" s="312"/>
      <c r="V1586" s="312"/>
      <c r="W1586" s="312"/>
      <c r="X1586" s="312"/>
      <c r="Y1586" s="312"/>
      <c r="Z1586" s="312"/>
    </row>
    <row r="1587" spans="1:26" customFormat="1">
      <c r="A1587" s="312"/>
      <c r="B1587" s="312"/>
      <c r="C1587" s="312"/>
      <c r="S1587" s="312"/>
      <c r="T1587" s="312"/>
      <c r="U1587" s="312"/>
      <c r="V1587" s="312"/>
      <c r="W1587" s="312"/>
      <c r="X1587" s="312"/>
      <c r="Y1587" s="312"/>
      <c r="Z1587" s="312"/>
    </row>
    <row r="1588" spans="1:26" customFormat="1">
      <c r="A1588" s="312"/>
      <c r="B1588" s="312"/>
      <c r="C1588" s="312"/>
      <c r="S1588" s="312"/>
      <c r="T1588" s="312"/>
      <c r="U1588" s="312"/>
      <c r="V1588" s="312"/>
      <c r="W1588" s="312"/>
      <c r="X1588" s="312"/>
      <c r="Y1588" s="312"/>
      <c r="Z1588" s="312"/>
    </row>
    <row r="1589" spans="1:26" customFormat="1">
      <c r="A1589" s="312"/>
      <c r="B1589" s="312"/>
      <c r="C1589" s="312"/>
      <c r="S1589" s="312"/>
      <c r="T1589" s="312"/>
      <c r="U1589" s="312"/>
      <c r="V1589" s="312"/>
      <c r="W1589" s="312"/>
      <c r="X1589" s="312"/>
      <c r="Y1589" s="312"/>
      <c r="Z1589" s="312"/>
    </row>
    <row r="1590" spans="1:26" customFormat="1">
      <c r="A1590" s="312"/>
      <c r="B1590" s="312"/>
      <c r="C1590" s="312"/>
      <c r="S1590" s="312"/>
      <c r="T1590" s="312"/>
      <c r="U1590" s="312"/>
      <c r="V1590" s="312"/>
      <c r="W1590" s="312"/>
      <c r="X1590" s="312"/>
      <c r="Y1590" s="312"/>
      <c r="Z1590" s="312"/>
    </row>
    <row r="1591" spans="1:26" customFormat="1">
      <c r="A1591" s="312"/>
      <c r="B1591" s="312"/>
      <c r="C1591" s="312"/>
      <c r="S1591" s="312"/>
      <c r="T1591" s="312"/>
      <c r="U1591" s="312"/>
      <c r="V1591" s="312"/>
      <c r="W1591" s="312"/>
      <c r="X1591" s="312"/>
      <c r="Y1591" s="312"/>
      <c r="Z1591" s="312"/>
    </row>
    <row r="1592" spans="1:26" customFormat="1">
      <c r="A1592" s="312"/>
      <c r="B1592" s="312"/>
      <c r="C1592" s="312"/>
      <c r="S1592" s="312"/>
      <c r="T1592" s="312"/>
      <c r="U1592" s="312"/>
      <c r="V1592" s="312"/>
      <c r="W1592" s="312"/>
      <c r="X1592" s="312"/>
      <c r="Y1592" s="312"/>
      <c r="Z1592" s="312"/>
    </row>
    <row r="1593" spans="1:26" customFormat="1">
      <c r="A1593" s="312"/>
      <c r="B1593" s="312"/>
      <c r="C1593" s="312"/>
      <c r="S1593" s="312"/>
      <c r="T1593" s="312"/>
      <c r="U1593" s="312"/>
      <c r="V1593" s="312"/>
      <c r="W1593" s="312"/>
      <c r="X1593" s="312"/>
      <c r="Y1593" s="312"/>
      <c r="Z1593" s="312"/>
    </row>
    <row r="1594" spans="1:26" customFormat="1">
      <c r="A1594" s="312"/>
      <c r="B1594" s="312"/>
      <c r="C1594" s="312"/>
      <c r="S1594" s="312"/>
      <c r="T1594" s="312"/>
      <c r="U1594" s="312"/>
      <c r="V1594" s="312"/>
      <c r="W1594" s="312"/>
      <c r="X1594" s="312"/>
      <c r="Y1594" s="312"/>
      <c r="Z1594" s="312"/>
    </row>
    <row r="1595" spans="1:26" customFormat="1">
      <c r="A1595" s="312"/>
      <c r="B1595" s="312"/>
      <c r="C1595" s="312"/>
      <c r="S1595" s="312"/>
      <c r="T1595" s="312"/>
      <c r="U1595" s="312"/>
      <c r="V1595" s="312"/>
      <c r="W1595" s="312"/>
      <c r="X1595" s="312"/>
      <c r="Y1595" s="312"/>
      <c r="Z1595" s="312"/>
    </row>
    <row r="1596" spans="1:26" customFormat="1">
      <c r="A1596" s="312"/>
      <c r="B1596" s="312"/>
      <c r="C1596" s="312"/>
      <c r="S1596" s="312"/>
      <c r="T1596" s="312"/>
      <c r="U1596" s="312"/>
      <c r="V1596" s="312"/>
      <c r="W1596" s="312"/>
      <c r="X1596" s="312"/>
      <c r="Y1596" s="312"/>
      <c r="Z1596" s="312"/>
    </row>
    <row r="1597" spans="1:26" customFormat="1">
      <c r="A1597" s="312"/>
      <c r="B1597" s="312"/>
      <c r="C1597" s="312"/>
      <c r="S1597" s="312"/>
      <c r="T1597" s="312"/>
      <c r="U1597" s="312"/>
      <c r="V1597" s="312"/>
      <c r="W1597" s="312"/>
      <c r="X1597" s="312"/>
      <c r="Y1597" s="312"/>
      <c r="Z1597" s="312"/>
    </row>
    <row r="1598" spans="1:26" customFormat="1">
      <c r="A1598" s="312"/>
      <c r="B1598" s="312"/>
      <c r="C1598" s="312"/>
      <c r="S1598" s="312"/>
      <c r="T1598" s="312"/>
      <c r="U1598" s="312"/>
      <c r="V1598" s="312"/>
      <c r="W1598" s="312"/>
      <c r="X1598" s="312"/>
      <c r="Y1598" s="312"/>
      <c r="Z1598" s="312"/>
    </row>
    <row r="1599" spans="1:26" customFormat="1">
      <c r="A1599" s="312"/>
      <c r="B1599" s="312"/>
      <c r="C1599" s="312"/>
      <c r="S1599" s="312"/>
      <c r="T1599" s="312"/>
      <c r="U1599" s="312"/>
      <c r="V1599" s="312"/>
      <c r="W1599" s="312"/>
      <c r="X1599" s="312"/>
      <c r="Y1599" s="312"/>
      <c r="Z1599" s="312"/>
    </row>
    <row r="1600" spans="1:26" customFormat="1">
      <c r="A1600" s="312"/>
      <c r="B1600" s="312"/>
      <c r="C1600" s="312"/>
      <c r="S1600" s="312"/>
      <c r="T1600" s="312"/>
      <c r="U1600" s="312"/>
      <c r="V1600" s="312"/>
      <c r="W1600" s="312"/>
      <c r="X1600" s="312"/>
      <c r="Y1600" s="312"/>
      <c r="Z1600" s="312"/>
    </row>
    <row r="1601" spans="1:26" customFormat="1">
      <c r="A1601" s="312"/>
      <c r="B1601" s="312"/>
      <c r="C1601" s="312"/>
      <c r="S1601" s="312"/>
      <c r="T1601" s="312"/>
      <c r="U1601" s="312"/>
      <c r="V1601" s="312"/>
      <c r="W1601" s="312"/>
      <c r="X1601" s="312"/>
      <c r="Y1601" s="312"/>
      <c r="Z1601" s="312"/>
    </row>
    <row r="1602" spans="1:26" customFormat="1">
      <c r="A1602" s="312"/>
      <c r="B1602" s="312"/>
      <c r="C1602" s="312"/>
      <c r="S1602" s="312"/>
      <c r="T1602" s="312"/>
      <c r="U1602" s="312"/>
      <c r="V1602" s="312"/>
      <c r="W1602" s="312"/>
      <c r="X1602" s="312"/>
      <c r="Y1602" s="312"/>
      <c r="Z1602" s="312"/>
    </row>
    <row r="1603" spans="1:26" customFormat="1">
      <c r="A1603" s="312"/>
      <c r="B1603" s="312"/>
      <c r="C1603" s="312"/>
      <c r="S1603" s="312"/>
      <c r="T1603" s="312"/>
      <c r="U1603" s="312"/>
      <c r="V1603" s="312"/>
      <c r="W1603" s="312"/>
      <c r="X1603" s="312"/>
      <c r="Y1603" s="312"/>
      <c r="Z1603" s="312"/>
    </row>
    <row r="1604" spans="1:26" customFormat="1">
      <c r="A1604" s="312"/>
      <c r="B1604" s="312"/>
      <c r="C1604" s="312"/>
      <c r="S1604" s="312"/>
      <c r="T1604" s="312"/>
      <c r="U1604" s="312"/>
      <c r="V1604" s="312"/>
      <c r="W1604" s="312"/>
      <c r="X1604" s="312"/>
      <c r="Y1604" s="312"/>
      <c r="Z1604" s="312"/>
    </row>
    <row r="1605" spans="1:26" customFormat="1">
      <c r="A1605" s="312"/>
      <c r="B1605" s="312"/>
      <c r="C1605" s="312"/>
      <c r="S1605" s="312"/>
      <c r="T1605" s="312"/>
      <c r="U1605" s="312"/>
      <c r="V1605" s="312"/>
      <c r="W1605" s="312"/>
      <c r="X1605" s="312"/>
      <c r="Y1605" s="312"/>
      <c r="Z1605" s="312"/>
    </row>
    <row r="1606" spans="1:26" customFormat="1">
      <c r="A1606" s="312"/>
      <c r="B1606" s="312"/>
      <c r="C1606" s="312"/>
      <c r="S1606" s="312"/>
      <c r="T1606" s="312"/>
      <c r="U1606" s="312"/>
      <c r="V1606" s="312"/>
      <c r="W1606" s="312"/>
      <c r="X1606" s="312"/>
      <c r="Y1606" s="312"/>
      <c r="Z1606" s="312"/>
    </row>
    <row r="1607" spans="1:26" customFormat="1">
      <c r="A1607" s="312"/>
      <c r="B1607" s="312"/>
      <c r="C1607" s="312"/>
      <c r="S1607" s="312"/>
      <c r="T1607" s="312"/>
      <c r="U1607" s="312"/>
      <c r="V1607" s="312"/>
      <c r="W1607" s="312"/>
      <c r="X1607" s="312"/>
      <c r="Y1607" s="312"/>
      <c r="Z1607" s="312"/>
    </row>
    <row r="1608" spans="1:26" customFormat="1">
      <c r="A1608" s="312"/>
      <c r="B1608" s="312"/>
      <c r="C1608" s="312"/>
      <c r="S1608" s="312"/>
      <c r="T1608" s="312"/>
      <c r="U1608" s="312"/>
      <c r="V1608" s="312"/>
      <c r="W1608" s="312"/>
      <c r="X1608" s="312"/>
      <c r="Y1608" s="312"/>
      <c r="Z1608" s="312"/>
    </row>
    <row r="1609" spans="1:26" customFormat="1">
      <c r="A1609" s="312"/>
      <c r="B1609" s="312"/>
      <c r="C1609" s="312"/>
      <c r="S1609" s="312"/>
      <c r="T1609" s="312"/>
      <c r="U1609" s="312"/>
      <c r="V1609" s="312"/>
      <c r="W1609" s="312"/>
      <c r="X1609" s="312"/>
      <c r="Y1609" s="312"/>
      <c r="Z1609" s="312"/>
    </row>
    <row r="1610" spans="1:26" customFormat="1">
      <c r="A1610" s="312"/>
      <c r="B1610" s="312"/>
      <c r="C1610" s="312"/>
      <c r="S1610" s="312"/>
      <c r="T1610" s="312"/>
      <c r="U1610" s="312"/>
      <c r="V1610" s="312"/>
      <c r="W1610" s="312"/>
      <c r="X1610" s="312"/>
      <c r="Y1610" s="312"/>
      <c r="Z1610" s="312"/>
    </row>
    <row r="1611" spans="1:26" customFormat="1">
      <c r="A1611" s="312"/>
      <c r="B1611" s="312"/>
      <c r="C1611" s="312"/>
      <c r="S1611" s="312"/>
      <c r="T1611" s="312"/>
      <c r="U1611" s="312"/>
      <c r="V1611" s="312"/>
      <c r="W1611" s="312"/>
      <c r="X1611" s="312"/>
      <c r="Y1611" s="312"/>
      <c r="Z1611" s="312"/>
    </row>
    <row r="1612" spans="1:26" customFormat="1">
      <c r="A1612" s="312"/>
      <c r="B1612" s="312"/>
      <c r="C1612" s="312"/>
      <c r="S1612" s="312"/>
      <c r="T1612" s="312"/>
      <c r="U1612" s="312"/>
      <c r="V1612" s="312"/>
      <c r="W1612" s="312"/>
      <c r="X1612" s="312"/>
      <c r="Y1612" s="312"/>
      <c r="Z1612" s="312"/>
    </row>
    <row r="1613" spans="1:26" customFormat="1">
      <c r="A1613" s="312"/>
      <c r="B1613" s="312"/>
      <c r="C1613" s="312"/>
      <c r="S1613" s="312"/>
      <c r="T1613" s="312"/>
      <c r="U1613" s="312"/>
      <c r="V1613" s="312"/>
      <c r="W1613" s="312"/>
      <c r="X1613" s="312"/>
      <c r="Y1613" s="312"/>
      <c r="Z1613" s="312"/>
    </row>
    <row r="1614" spans="1:26" customFormat="1">
      <c r="A1614" s="312"/>
      <c r="B1614" s="312"/>
      <c r="C1614" s="312"/>
      <c r="S1614" s="312"/>
      <c r="T1614" s="312"/>
      <c r="U1614" s="312"/>
      <c r="V1614" s="312"/>
      <c r="W1614" s="312"/>
      <c r="X1614" s="312"/>
      <c r="Y1614" s="312"/>
      <c r="Z1614" s="312"/>
    </row>
    <row r="1615" spans="1:26" customFormat="1">
      <c r="A1615" s="312"/>
      <c r="B1615" s="312"/>
      <c r="C1615" s="312"/>
      <c r="S1615" s="312"/>
      <c r="T1615" s="312"/>
      <c r="U1615" s="312"/>
      <c r="V1615" s="312"/>
      <c r="W1615" s="312"/>
      <c r="X1615" s="312"/>
      <c r="Y1615" s="312"/>
      <c r="Z1615" s="312"/>
    </row>
    <row r="1616" spans="1:26" customFormat="1">
      <c r="A1616" s="312"/>
      <c r="B1616" s="312"/>
      <c r="C1616" s="312"/>
      <c r="S1616" s="312"/>
      <c r="T1616" s="312"/>
      <c r="U1616" s="312"/>
      <c r="V1616" s="312"/>
      <c r="W1616" s="312"/>
      <c r="X1616" s="312"/>
      <c r="Y1616" s="312"/>
      <c r="Z1616" s="312"/>
    </row>
    <row r="1617" spans="1:26" customFormat="1">
      <c r="A1617" s="312"/>
      <c r="B1617" s="312"/>
      <c r="C1617" s="312"/>
      <c r="S1617" s="312"/>
      <c r="T1617" s="312"/>
      <c r="U1617" s="312"/>
      <c r="V1617" s="312"/>
      <c r="W1617" s="312"/>
      <c r="X1617" s="312"/>
      <c r="Y1617" s="312"/>
      <c r="Z1617" s="312"/>
    </row>
    <row r="1618" spans="1:26" customFormat="1">
      <c r="A1618" s="312"/>
      <c r="B1618" s="312"/>
      <c r="C1618" s="312"/>
      <c r="S1618" s="312"/>
      <c r="T1618" s="312"/>
      <c r="U1618" s="312"/>
      <c r="V1618" s="312"/>
      <c r="W1618" s="312"/>
      <c r="X1618" s="312"/>
      <c r="Y1618" s="312"/>
      <c r="Z1618" s="312"/>
    </row>
    <row r="1619" spans="1:26" customFormat="1">
      <c r="A1619" s="312"/>
      <c r="B1619" s="312"/>
      <c r="C1619" s="312"/>
      <c r="S1619" s="312"/>
      <c r="T1619" s="312"/>
      <c r="U1619" s="312"/>
      <c r="V1619" s="312"/>
      <c r="W1619" s="312"/>
      <c r="X1619" s="312"/>
      <c r="Y1619" s="312"/>
      <c r="Z1619" s="312"/>
    </row>
    <row r="1620" spans="1:26" customFormat="1">
      <c r="A1620" s="312"/>
      <c r="B1620" s="312"/>
      <c r="C1620" s="312"/>
      <c r="S1620" s="312"/>
      <c r="T1620" s="312"/>
      <c r="U1620" s="312"/>
      <c r="V1620" s="312"/>
      <c r="W1620" s="312"/>
      <c r="X1620" s="312"/>
      <c r="Y1620" s="312"/>
      <c r="Z1620" s="312"/>
    </row>
    <row r="1621" spans="1:26" customFormat="1">
      <c r="A1621" s="312"/>
      <c r="B1621" s="312"/>
      <c r="C1621" s="312"/>
      <c r="S1621" s="312"/>
      <c r="T1621" s="312"/>
      <c r="U1621" s="312"/>
      <c r="V1621" s="312"/>
      <c r="W1621" s="312"/>
      <c r="X1621" s="312"/>
      <c r="Y1621" s="312"/>
      <c r="Z1621" s="312"/>
    </row>
    <row r="1622" spans="1:26" customFormat="1">
      <c r="A1622" s="312"/>
      <c r="B1622" s="312"/>
      <c r="C1622" s="312"/>
      <c r="S1622" s="312"/>
      <c r="T1622" s="312"/>
      <c r="U1622" s="312"/>
      <c r="V1622" s="312"/>
      <c r="W1622" s="312"/>
      <c r="X1622" s="312"/>
      <c r="Y1622" s="312"/>
      <c r="Z1622" s="312"/>
    </row>
    <row r="1623" spans="1:26" customFormat="1">
      <c r="A1623" s="312"/>
      <c r="B1623" s="312"/>
      <c r="C1623" s="312"/>
      <c r="S1623" s="312"/>
      <c r="T1623" s="312"/>
      <c r="U1623" s="312"/>
      <c r="V1623" s="312"/>
      <c r="W1623" s="312"/>
      <c r="X1623" s="312"/>
      <c r="Y1623" s="312"/>
      <c r="Z1623" s="312"/>
    </row>
    <row r="1624" spans="1:26" customFormat="1">
      <c r="A1624" s="312"/>
      <c r="B1624" s="312"/>
      <c r="C1624" s="312"/>
      <c r="S1624" s="312"/>
      <c r="T1624" s="312"/>
      <c r="U1624" s="312"/>
      <c r="V1624" s="312"/>
      <c r="W1624" s="312"/>
      <c r="X1624" s="312"/>
      <c r="Y1624" s="312"/>
      <c r="Z1624" s="312"/>
    </row>
    <row r="1625" spans="1:26" customFormat="1">
      <c r="A1625" s="312"/>
      <c r="B1625" s="312"/>
      <c r="C1625" s="312"/>
      <c r="S1625" s="312"/>
      <c r="T1625" s="312"/>
      <c r="U1625" s="312"/>
      <c r="V1625" s="312"/>
      <c r="W1625" s="312"/>
      <c r="X1625" s="312"/>
      <c r="Y1625" s="312"/>
      <c r="Z1625" s="312"/>
    </row>
    <row r="1626" spans="1:26" customFormat="1">
      <c r="A1626" s="312"/>
      <c r="B1626" s="312"/>
      <c r="C1626" s="312"/>
      <c r="S1626" s="312"/>
      <c r="T1626" s="312"/>
      <c r="U1626" s="312"/>
      <c r="V1626" s="312"/>
      <c r="W1626" s="312"/>
      <c r="X1626" s="312"/>
      <c r="Y1626" s="312"/>
      <c r="Z1626" s="312"/>
    </row>
    <row r="1627" spans="1:26" customFormat="1">
      <c r="A1627" s="312"/>
      <c r="B1627" s="312"/>
      <c r="C1627" s="312"/>
      <c r="S1627" s="312"/>
      <c r="T1627" s="312"/>
      <c r="U1627" s="312"/>
      <c r="V1627" s="312"/>
      <c r="W1627" s="312"/>
      <c r="X1627" s="312"/>
      <c r="Y1627" s="312"/>
      <c r="Z1627" s="312"/>
    </row>
    <row r="1628" spans="1:26" customFormat="1">
      <c r="A1628" s="312"/>
      <c r="B1628" s="312"/>
      <c r="C1628" s="312"/>
      <c r="S1628" s="312"/>
      <c r="T1628" s="312"/>
      <c r="U1628" s="312"/>
      <c r="V1628" s="312"/>
      <c r="W1628" s="312"/>
      <c r="X1628" s="312"/>
      <c r="Y1628" s="312"/>
      <c r="Z1628" s="312"/>
    </row>
    <row r="1629" spans="1:26" customFormat="1">
      <c r="A1629" s="312"/>
      <c r="B1629" s="312"/>
      <c r="C1629" s="312"/>
      <c r="S1629" s="312"/>
      <c r="T1629" s="312"/>
      <c r="U1629" s="312"/>
      <c r="V1629" s="312"/>
      <c r="W1629" s="312"/>
      <c r="X1629" s="312"/>
      <c r="Y1629" s="312"/>
      <c r="Z1629" s="312"/>
    </row>
    <row r="1630" spans="1:26" customFormat="1">
      <c r="A1630" s="312"/>
      <c r="B1630" s="312"/>
      <c r="C1630" s="312"/>
      <c r="S1630" s="312"/>
      <c r="T1630" s="312"/>
      <c r="U1630" s="312"/>
      <c r="V1630" s="312"/>
      <c r="W1630" s="312"/>
      <c r="X1630" s="312"/>
      <c r="Y1630" s="312"/>
      <c r="Z1630" s="312"/>
    </row>
    <row r="1631" spans="1:26" customFormat="1">
      <c r="A1631" s="312"/>
      <c r="B1631" s="312"/>
      <c r="C1631" s="312"/>
      <c r="S1631" s="312"/>
      <c r="T1631" s="312"/>
      <c r="U1631" s="312"/>
      <c r="V1631" s="312"/>
      <c r="W1631" s="312"/>
      <c r="X1631" s="312"/>
      <c r="Y1631" s="312"/>
      <c r="Z1631" s="312"/>
    </row>
    <row r="1632" spans="1:26" customFormat="1">
      <c r="A1632" s="312"/>
      <c r="B1632" s="312"/>
      <c r="C1632" s="312"/>
      <c r="S1632" s="312"/>
      <c r="T1632" s="312"/>
      <c r="U1632" s="312"/>
      <c r="V1632" s="312"/>
      <c r="W1632" s="312"/>
      <c r="X1632" s="312"/>
      <c r="Y1632" s="312"/>
      <c r="Z1632" s="312"/>
    </row>
    <row r="1633" spans="1:26" customFormat="1">
      <c r="A1633" s="312"/>
      <c r="B1633" s="312"/>
      <c r="C1633" s="312"/>
      <c r="S1633" s="312"/>
      <c r="T1633" s="312"/>
      <c r="U1633" s="312"/>
      <c r="V1633" s="312"/>
      <c r="W1633" s="312"/>
      <c r="X1633" s="312"/>
      <c r="Y1633" s="312"/>
      <c r="Z1633" s="312"/>
    </row>
    <row r="1634" spans="1:26" customFormat="1">
      <c r="A1634" s="312"/>
      <c r="B1634" s="312"/>
      <c r="C1634" s="312"/>
      <c r="S1634" s="312"/>
      <c r="T1634" s="312"/>
      <c r="U1634" s="312"/>
      <c r="V1634" s="312"/>
      <c r="W1634" s="312"/>
      <c r="X1634" s="312"/>
      <c r="Y1634" s="312"/>
      <c r="Z1634" s="312"/>
    </row>
    <row r="1635" spans="1:26" customFormat="1">
      <c r="A1635" s="312"/>
      <c r="B1635" s="312"/>
      <c r="C1635" s="312"/>
      <c r="S1635" s="312"/>
      <c r="T1635" s="312"/>
      <c r="U1635" s="312"/>
      <c r="V1635" s="312"/>
      <c r="W1635" s="312"/>
      <c r="X1635" s="312"/>
      <c r="Y1635" s="312"/>
      <c r="Z1635" s="312"/>
    </row>
    <row r="1636" spans="1:26" customFormat="1">
      <c r="A1636" s="312"/>
      <c r="B1636" s="312"/>
      <c r="C1636" s="312"/>
      <c r="S1636" s="312"/>
      <c r="T1636" s="312"/>
      <c r="U1636" s="312"/>
      <c r="V1636" s="312"/>
      <c r="W1636" s="312"/>
      <c r="X1636" s="312"/>
      <c r="Y1636" s="312"/>
      <c r="Z1636" s="312"/>
    </row>
    <row r="1637" spans="1:26" customFormat="1">
      <c r="A1637" s="312"/>
      <c r="B1637" s="312"/>
      <c r="C1637" s="312"/>
      <c r="S1637" s="312"/>
      <c r="T1637" s="312"/>
      <c r="U1637" s="312"/>
      <c r="V1637" s="312"/>
      <c r="W1637" s="312"/>
      <c r="X1637" s="312"/>
      <c r="Y1637" s="312"/>
      <c r="Z1637" s="312"/>
    </row>
    <row r="1638" spans="1:26" customFormat="1">
      <c r="A1638" s="312"/>
      <c r="B1638" s="312"/>
      <c r="C1638" s="312"/>
      <c r="S1638" s="312"/>
      <c r="T1638" s="312"/>
      <c r="U1638" s="312"/>
      <c r="V1638" s="312"/>
      <c r="W1638" s="312"/>
      <c r="X1638" s="312"/>
      <c r="Y1638" s="312"/>
      <c r="Z1638" s="312"/>
    </row>
    <row r="1639" spans="1:26" customFormat="1">
      <c r="A1639" s="312"/>
      <c r="B1639" s="312"/>
      <c r="C1639" s="312"/>
      <c r="S1639" s="312"/>
      <c r="T1639" s="312"/>
      <c r="U1639" s="312"/>
      <c r="V1639" s="312"/>
      <c r="W1639" s="312"/>
      <c r="X1639" s="312"/>
      <c r="Y1639" s="312"/>
      <c r="Z1639" s="312"/>
    </row>
    <row r="1640" spans="1:26" customFormat="1">
      <c r="A1640" s="312"/>
      <c r="B1640" s="312"/>
      <c r="C1640" s="312"/>
      <c r="S1640" s="312"/>
      <c r="T1640" s="312"/>
      <c r="U1640" s="312"/>
      <c r="V1640" s="312"/>
      <c r="W1640" s="312"/>
      <c r="X1640" s="312"/>
      <c r="Y1640" s="312"/>
      <c r="Z1640" s="312"/>
    </row>
    <row r="1641" spans="1:26" customFormat="1">
      <c r="A1641" s="312"/>
      <c r="B1641" s="312"/>
      <c r="C1641" s="312"/>
      <c r="S1641" s="312"/>
      <c r="T1641" s="312"/>
      <c r="U1641" s="312"/>
      <c r="V1641" s="312"/>
      <c r="W1641" s="312"/>
      <c r="X1641" s="312"/>
      <c r="Y1641" s="312"/>
      <c r="Z1641" s="312"/>
    </row>
    <row r="1642" spans="1:26" customFormat="1">
      <c r="A1642" s="312"/>
      <c r="B1642" s="312"/>
      <c r="C1642" s="312"/>
      <c r="S1642" s="312"/>
      <c r="T1642" s="312"/>
      <c r="U1642" s="312"/>
      <c r="V1642" s="312"/>
      <c r="W1642" s="312"/>
      <c r="X1642" s="312"/>
      <c r="Y1642" s="312"/>
      <c r="Z1642" s="312"/>
    </row>
    <row r="1643" spans="1:26" customFormat="1">
      <c r="A1643" s="312"/>
      <c r="B1643" s="312"/>
      <c r="C1643" s="312"/>
      <c r="S1643" s="312"/>
      <c r="T1643" s="312"/>
      <c r="U1643" s="312"/>
      <c r="V1643" s="312"/>
      <c r="W1643" s="312"/>
      <c r="X1643" s="312"/>
      <c r="Y1643" s="312"/>
      <c r="Z1643" s="312"/>
    </row>
    <row r="1644" spans="1:26" customFormat="1">
      <c r="A1644" s="312"/>
      <c r="B1644" s="312"/>
      <c r="C1644" s="312"/>
      <c r="S1644" s="312"/>
      <c r="T1644" s="312"/>
      <c r="U1644" s="312"/>
      <c r="V1644" s="312"/>
      <c r="W1644" s="312"/>
      <c r="X1644" s="312"/>
      <c r="Y1644" s="312"/>
      <c r="Z1644" s="312"/>
    </row>
    <row r="1645" spans="1:26" customFormat="1">
      <c r="A1645" s="312"/>
      <c r="B1645" s="312"/>
      <c r="C1645" s="312"/>
      <c r="S1645" s="312"/>
      <c r="T1645" s="312"/>
      <c r="U1645" s="312"/>
      <c r="V1645" s="312"/>
      <c r="W1645" s="312"/>
      <c r="X1645" s="312"/>
      <c r="Y1645" s="312"/>
      <c r="Z1645" s="312"/>
    </row>
    <row r="1646" spans="1:26" customFormat="1">
      <c r="A1646" s="312"/>
      <c r="B1646" s="312"/>
      <c r="C1646" s="312"/>
      <c r="S1646" s="312"/>
      <c r="T1646" s="312"/>
      <c r="U1646" s="312"/>
      <c r="V1646" s="312"/>
      <c r="W1646" s="312"/>
      <c r="X1646" s="312"/>
      <c r="Y1646" s="312"/>
      <c r="Z1646" s="312"/>
    </row>
    <row r="1647" spans="1:26" customFormat="1">
      <c r="A1647" s="312"/>
      <c r="B1647" s="312"/>
      <c r="C1647" s="312"/>
      <c r="S1647" s="312"/>
      <c r="T1647" s="312"/>
      <c r="U1647" s="312"/>
      <c r="V1647" s="312"/>
      <c r="W1647" s="312"/>
      <c r="X1647" s="312"/>
      <c r="Y1647" s="312"/>
      <c r="Z1647" s="312"/>
    </row>
    <row r="1648" spans="1:26" customFormat="1">
      <c r="A1648" s="312"/>
      <c r="B1648" s="312"/>
      <c r="C1648" s="312"/>
      <c r="S1648" s="312"/>
      <c r="T1648" s="312"/>
      <c r="U1648" s="312"/>
      <c r="V1648" s="312"/>
      <c r="W1648" s="312"/>
      <c r="X1648" s="312"/>
      <c r="Y1648" s="312"/>
      <c r="Z1648" s="312"/>
    </row>
    <row r="1649" spans="1:26" customFormat="1">
      <c r="A1649" s="312"/>
      <c r="B1649" s="312"/>
      <c r="C1649" s="312"/>
      <c r="S1649" s="312"/>
      <c r="T1649" s="312"/>
      <c r="U1649" s="312"/>
      <c r="V1649" s="312"/>
      <c r="W1649" s="312"/>
      <c r="X1649" s="312"/>
      <c r="Y1649" s="312"/>
      <c r="Z1649" s="312"/>
    </row>
    <row r="1650" spans="1:26" customFormat="1">
      <c r="A1650" s="312"/>
      <c r="B1650" s="312"/>
      <c r="C1650" s="312"/>
      <c r="S1650" s="312"/>
      <c r="T1650" s="312"/>
      <c r="U1650" s="312"/>
      <c r="V1650" s="312"/>
      <c r="W1650" s="312"/>
      <c r="X1650" s="312"/>
      <c r="Y1650" s="312"/>
      <c r="Z1650" s="312"/>
    </row>
    <row r="1651" spans="1:26" customFormat="1">
      <c r="A1651" s="312"/>
      <c r="B1651" s="312"/>
      <c r="C1651" s="312"/>
      <c r="S1651" s="312"/>
      <c r="T1651" s="312"/>
      <c r="U1651" s="312"/>
      <c r="V1651" s="312"/>
      <c r="W1651" s="312"/>
      <c r="X1651" s="312"/>
      <c r="Y1651" s="312"/>
      <c r="Z1651" s="312"/>
    </row>
    <row r="1652" spans="1:26" customFormat="1">
      <c r="A1652" s="312"/>
      <c r="B1652" s="312"/>
      <c r="C1652" s="312"/>
      <c r="S1652" s="312"/>
      <c r="T1652" s="312"/>
      <c r="U1652" s="312"/>
      <c r="V1652" s="312"/>
      <c r="W1652" s="312"/>
      <c r="X1652" s="312"/>
      <c r="Y1652" s="312"/>
      <c r="Z1652" s="312"/>
    </row>
    <row r="1653" spans="1:26" customFormat="1">
      <c r="A1653" s="312"/>
      <c r="B1653" s="312"/>
      <c r="C1653" s="312"/>
      <c r="S1653" s="312"/>
      <c r="T1653" s="312"/>
      <c r="U1653" s="312"/>
      <c r="V1653" s="312"/>
      <c r="W1653" s="312"/>
      <c r="X1653" s="312"/>
      <c r="Y1653" s="312"/>
      <c r="Z1653" s="312"/>
    </row>
    <row r="1654" spans="1:26" customFormat="1">
      <c r="A1654" s="312"/>
      <c r="B1654" s="312"/>
      <c r="C1654" s="312"/>
      <c r="S1654" s="312"/>
      <c r="T1654" s="312"/>
      <c r="U1654" s="312"/>
      <c r="V1654" s="312"/>
      <c r="W1654" s="312"/>
      <c r="X1654" s="312"/>
      <c r="Y1654" s="312"/>
      <c r="Z1654" s="312"/>
    </row>
    <row r="1655" spans="1:26" customFormat="1">
      <c r="A1655" s="312"/>
      <c r="B1655" s="312"/>
      <c r="C1655" s="312"/>
      <c r="S1655" s="312"/>
      <c r="T1655" s="312"/>
      <c r="U1655" s="312"/>
      <c r="V1655" s="312"/>
      <c r="W1655" s="312"/>
      <c r="X1655" s="312"/>
      <c r="Y1655" s="312"/>
      <c r="Z1655" s="312"/>
    </row>
    <row r="1656" spans="1:26" customFormat="1">
      <c r="A1656" s="312"/>
      <c r="B1656" s="312"/>
      <c r="C1656" s="312"/>
      <c r="S1656" s="312"/>
      <c r="T1656" s="312"/>
      <c r="U1656" s="312"/>
      <c r="V1656" s="312"/>
      <c r="W1656" s="312"/>
      <c r="X1656" s="312"/>
      <c r="Y1656" s="312"/>
      <c r="Z1656" s="312"/>
    </row>
    <row r="1657" spans="1:26" customFormat="1">
      <c r="A1657" s="312"/>
      <c r="B1657" s="312"/>
      <c r="C1657" s="312"/>
      <c r="S1657" s="312"/>
      <c r="T1657" s="312"/>
      <c r="U1657" s="312"/>
      <c r="V1657" s="312"/>
      <c r="W1657" s="312"/>
      <c r="X1657" s="312"/>
      <c r="Y1657" s="312"/>
      <c r="Z1657" s="312"/>
    </row>
    <row r="1658" spans="1:26" customFormat="1">
      <c r="A1658" s="312"/>
      <c r="B1658" s="312"/>
      <c r="C1658" s="312"/>
      <c r="S1658" s="312"/>
      <c r="T1658" s="312"/>
      <c r="U1658" s="312"/>
      <c r="V1658" s="312"/>
      <c r="W1658" s="312"/>
      <c r="X1658" s="312"/>
      <c r="Y1658" s="312"/>
      <c r="Z1658" s="312"/>
    </row>
    <row r="1659" spans="1:26" customFormat="1">
      <c r="A1659" s="312"/>
      <c r="B1659" s="312"/>
      <c r="C1659" s="312"/>
      <c r="S1659" s="312"/>
      <c r="T1659" s="312"/>
      <c r="U1659" s="312"/>
      <c r="V1659" s="312"/>
      <c r="W1659" s="312"/>
      <c r="X1659" s="312"/>
      <c r="Y1659" s="312"/>
      <c r="Z1659" s="312"/>
    </row>
    <row r="1660" spans="1:26" customFormat="1">
      <c r="A1660" s="312"/>
      <c r="B1660" s="312"/>
      <c r="C1660" s="312"/>
      <c r="S1660" s="312"/>
      <c r="T1660" s="312"/>
      <c r="U1660" s="312"/>
      <c r="V1660" s="312"/>
      <c r="W1660" s="312"/>
      <c r="X1660" s="312"/>
      <c r="Y1660" s="312"/>
      <c r="Z1660" s="312"/>
    </row>
    <row r="1661" spans="1:26" customFormat="1">
      <c r="A1661" s="312"/>
      <c r="B1661" s="312"/>
      <c r="C1661" s="312"/>
      <c r="S1661" s="312"/>
      <c r="T1661" s="312"/>
      <c r="U1661" s="312"/>
      <c r="V1661" s="312"/>
      <c r="W1661" s="312"/>
      <c r="X1661" s="312"/>
      <c r="Y1661" s="312"/>
      <c r="Z1661" s="312"/>
    </row>
    <row r="1662" spans="1:26" customFormat="1">
      <c r="A1662" s="312"/>
      <c r="B1662" s="312"/>
      <c r="C1662" s="312"/>
      <c r="S1662" s="312"/>
      <c r="T1662" s="312"/>
      <c r="U1662" s="312"/>
      <c r="V1662" s="312"/>
      <c r="W1662" s="312"/>
      <c r="X1662" s="312"/>
      <c r="Y1662" s="312"/>
      <c r="Z1662" s="312"/>
    </row>
    <row r="1663" spans="1:26" customFormat="1">
      <c r="A1663" s="312"/>
      <c r="B1663" s="312"/>
      <c r="C1663" s="312"/>
      <c r="S1663" s="312"/>
      <c r="T1663" s="312"/>
      <c r="U1663" s="312"/>
      <c r="V1663" s="312"/>
      <c r="W1663" s="312"/>
      <c r="X1663" s="312"/>
      <c r="Y1663" s="312"/>
      <c r="Z1663" s="312"/>
    </row>
    <row r="1664" spans="1:26" customFormat="1">
      <c r="A1664" s="312"/>
      <c r="B1664" s="312"/>
      <c r="C1664" s="312"/>
      <c r="S1664" s="312"/>
      <c r="T1664" s="312"/>
      <c r="U1664" s="312"/>
      <c r="V1664" s="312"/>
      <c r="W1664" s="312"/>
      <c r="X1664" s="312"/>
      <c r="Y1664" s="312"/>
      <c r="Z1664" s="312"/>
    </row>
    <row r="1665" spans="1:26" customFormat="1">
      <c r="A1665" s="312"/>
      <c r="B1665" s="312"/>
      <c r="C1665" s="312"/>
      <c r="S1665" s="312"/>
      <c r="T1665" s="312"/>
      <c r="U1665" s="312"/>
      <c r="V1665" s="312"/>
      <c r="W1665" s="312"/>
      <c r="X1665" s="312"/>
      <c r="Y1665" s="312"/>
      <c r="Z1665" s="312"/>
    </row>
    <row r="1666" spans="1:26" customFormat="1">
      <c r="A1666" s="312"/>
      <c r="B1666" s="312"/>
      <c r="C1666" s="312"/>
      <c r="S1666" s="312"/>
      <c r="T1666" s="312"/>
      <c r="U1666" s="312"/>
      <c r="V1666" s="312"/>
      <c r="W1666" s="312"/>
      <c r="X1666" s="312"/>
      <c r="Y1666" s="312"/>
      <c r="Z1666" s="312"/>
    </row>
    <row r="1667" spans="1:26" customFormat="1">
      <c r="A1667" s="312"/>
      <c r="B1667" s="312"/>
      <c r="C1667" s="312"/>
      <c r="S1667" s="312"/>
      <c r="T1667" s="312"/>
      <c r="U1667" s="312"/>
      <c r="V1667" s="312"/>
      <c r="W1667" s="312"/>
      <c r="X1667" s="312"/>
      <c r="Y1667" s="312"/>
      <c r="Z1667" s="312"/>
    </row>
    <row r="1668" spans="1:26" customFormat="1">
      <c r="A1668" s="312"/>
      <c r="B1668" s="312"/>
      <c r="C1668" s="312"/>
      <c r="S1668" s="312"/>
      <c r="T1668" s="312"/>
      <c r="U1668" s="312"/>
      <c r="V1668" s="312"/>
      <c r="W1668" s="312"/>
      <c r="X1668" s="312"/>
      <c r="Y1668" s="312"/>
      <c r="Z1668" s="312"/>
    </row>
    <row r="1669" spans="1:26" customFormat="1">
      <c r="A1669" s="312"/>
      <c r="B1669" s="312"/>
      <c r="C1669" s="312"/>
      <c r="S1669" s="312"/>
      <c r="T1669" s="312"/>
      <c r="U1669" s="312"/>
      <c r="V1669" s="312"/>
      <c r="W1669" s="312"/>
      <c r="X1669" s="312"/>
      <c r="Y1669" s="312"/>
      <c r="Z1669" s="312"/>
    </row>
    <row r="1670" spans="1:26" customFormat="1">
      <c r="A1670" s="312"/>
      <c r="B1670" s="312"/>
      <c r="C1670" s="312"/>
      <c r="S1670" s="312"/>
      <c r="T1670" s="312"/>
      <c r="U1670" s="312"/>
      <c r="V1670" s="312"/>
      <c r="W1670" s="312"/>
      <c r="X1670" s="312"/>
      <c r="Y1670" s="312"/>
      <c r="Z1670" s="312"/>
    </row>
    <row r="1671" spans="1:26" customFormat="1">
      <c r="A1671" s="312"/>
      <c r="B1671" s="312"/>
      <c r="C1671" s="312"/>
      <c r="S1671" s="312"/>
      <c r="T1671" s="312"/>
      <c r="U1671" s="312"/>
      <c r="V1671" s="312"/>
      <c r="W1671" s="312"/>
      <c r="X1671" s="312"/>
      <c r="Y1671" s="312"/>
      <c r="Z1671" s="312"/>
    </row>
    <row r="1672" spans="1:26" customFormat="1">
      <c r="A1672" s="312"/>
      <c r="B1672" s="312"/>
      <c r="C1672" s="312"/>
      <c r="S1672" s="312"/>
      <c r="T1672" s="312"/>
      <c r="U1672" s="312"/>
      <c r="V1672" s="312"/>
      <c r="W1672" s="312"/>
      <c r="X1672" s="312"/>
      <c r="Y1672" s="312"/>
      <c r="Z1672" s="312"/>
    </row>
    <row r="1673" spans="1:26" customFormat="1">
      <c r="A1673" s="312"/>
      <c r="B1673" s="312"/>
      <c r="C1673" s="312"/>
      <c r="S1673" s="312"/>
      <c r="T1673" s="312"/>
      <c r="U1673" s="312"/>
      <c r="V1673" s="312"/>
      <c r="W1673" s="312"/>
      <c r="X1673" s="312"/>
      <c r="Y1673" s="312"/>
      <c r="Z1673" s="312"/>
    </row>
    <row r="1674" spans="1:26" customFormat="1">
      <c r="A1674" s="312"/>
      <c r="B1674" s="312"/>
      <c r="C1674" s="312"/>
      <c r="S1674" s="312"/>
      <c r="T1674" s="312"/>
      <c r="U1674" s="312"/>
      <c r="V1674" s="312"/>
      <c r="W1674" s="312"/>
      <c r="X1674" s="312"/>
      <c r="Y1674" s="312"/>
      <c r="Z1674" s="312"/>
    </row>
    <row r="1675" spans="1:26" customFormat="1">
      <c r="A1675" s="312"/>
      <c r="B1675" s="312"/>
      <c r="C1675" s="312"/>
      <c r="S1675" s="312"/>
      <c r="T1675" s="312"/>
      <c r="U1675" s="312"/>
      <c r="V1675" s="312"/>
      <c r="W1675" s="312"/>
      <c r="X1675" s="312"/>
      <c r="Y1675" s="312"/>
      <c r="Z1675" s="312"/>
    </row>
    <row r="1676" spans="1:26" customFormat="1">
      <c r="A1676" s="312"/>
      <c r="B1676" s="312"/>
      <c r="C1676" s="312"/>
      <c r="S1676" s="312"/>
      <c r="T1676" s="312"/>
      <c r="U1676" s="312"/>
      <c r="V1676" s="312"/>
      <c r="W1676" s="312"/>
      <c r="X1676" s="312"/>
      <c r="Y1676" s="312"/>
      <c r="Z1676" s="312"/>
    </row>
    <row r="1677" spans="1:26" customFormat="1">
      <c r="A1677" s="312"/>
      <c r="B1677" s="312"/>
      <c r="C1677" s="312"/>
      <c r="S1677" s="312"/>
      <c r="T1677" s="312"/>
      <c r="U1677" s="312"/>
      <c r="V1677" s="312"/>
      <c r="W1677" s="312"/>
      <c r="X1677" s="312"/>
      <c r="Y1677" s="312"/>
      <c r="Z1677" s="312"/>
    </row>
    <row r="1678" spans="1:26" customFormat="1">
      <c r="A1678" s="312"/>
      <c r="B1678" s="312"/>
      <c r="C1678" s="312"/>
      <c r="S1678" s="312"/>
      <c r="T1678" s="312"/>
      <c r="U1678" s="312"/>
      <c r="V1678" s="312"/>
      <c r="W1678" s="312"/>
      <c r="X1678" s="312"/>
      <c r="Y1678" s="312"/>
      <c r="Z1678" s="312"/>
    </row>
    <row r="1679" spans="1:26" customFormat="1">
      <c r="A1679" s="312"/>
      <c r="B1679" s="312"/>
      <c r="C1679" s="312"/>
      <c r="S1679" s="312"/>
      <c r="T1679" s="312"/>
      <c r="U1679" s="312"/>
      <c r="V1679" s="312"/>
      <c r="W1679" s="312"/>
      <c r="X1679" s="312"/>
      <c r="Y1679" s="312"/>
      <c r="Z1679" s="312"/>
    </row>
    <row r="1680" spans="1:26" customFormat="1">
      <c r="A1680" s="312"/>
      <c r="B1680" s="312"/>
      <c r="C1680" s="312"/>
      <c r="S1680" s="312"/>
      <c r="T1680" s="312"/>
      <c r="U1680" s="312"/>
      <c r="V1680" s="312"/>
      <c r="W1680" s="312"/>
      <c r="X1680" s="312"/>
      <c r="Y1680" s="312"/>
      <c r="Z1680" s="312"/>
    </row>
    <row r="1681" spans="1:26" customFormat="1">
      <c r="A1681" s="312"/>
      <c r="B1681" s="312"/>
      <c r="C1681" s="312"/>
      <c r="S1681" s="312"/>
      <c r="T1681" s="312"/>
      <c r="U1681" s="312"/>
      <c r="V1681" s="312"/>
      <c r="W1681" s="312"/>
      <c r="X1681" s="312"/>
      <c r="Y1681" s="312"/>
      <c r="Z1681" s="312"/>
    </row>
    <row r="1682" spans="1:26" customFormat="1">
      <c r="A1682" s="312"/>
      <c r="B1682" s="312"/>
      <c r="C1682" s="312"/>
      <c r="S1682" s="312"/>
      <c r="T1682" s="312"/>
      <c r="U1682" s="312"/>
      <c r="V1682" s="312"/>
      <c r="W1682" s="312"/>
      <c r="X1682" s="312"/>
      <c r="Y1682" s="312"/>
      <c r="Z1682" s="312"/>
    </row>
    <row r="1683" spans="1:26" customFormat="1">
      <c r="A1683" s="312"/>
      <c r="B1683" s="312"/>
      <c r="C1683" s="312"/>
      <c r="S1683" s="312"/>
      <c r="T1683" s="312"/>
      <c r="U1683" s="312"/>
      <c r="V1683" s="312"/>
      <c r="W1683" s="312"/>
      <c r="X1683" s="312"/>
      <c r="Y1683" s="312"/>
      <c r="Z1683" s="312"/>
    </row>
    <row r="1684" spans="1:26" customFormat="1">
      <c r="A1684" s="312"/>
      <c r="B1684" s="312"/>
      <c r="C1684" s="312"/>
      <c r="S1684" s="312"/>
      <c r="T1684" s="312"/>
      <c r="U1684" s="312"/>
      <c r="V1684" s="312"/>
      <c r="W1684" s="312"/>
      <c r="X1684" s="312"/>
      <c r="Y1684" s="312"/>
      <c r="Z1684" s="312"/>
    </row>
    <row r="1685" spans="1:26" customFormat="1">
      <c r="A1685" s="312"/>
      <c r="B1685" s="312"/>
      <c r="C1685" s="312"/>
      <c r="S1685" s="312"/>
      <c r="T1685" s="312"/>
      <c r="U1685" s="312"/>
      <c r="V1685" s="312"/>
      <c r="W1685" s="312"/>
      <c r="X1685" s="312"/>
      <c r="Y1685" s="312"/>
      <c r="Z1685" s="312"/>
    </row>
    <row r="1686" spans="1:26" customFormat="1">
      <c r="A1686" s="312"/>
      <c r="B1686" s="312"/>
      <c r="C1686" s="312"/>
      <c r="S1686" s="312"/>
      <c r="T1686" s="312"/>
      <c r="U1686" s="312"/>
      <c r="V1686" s="312"/>
      <c r="W1686" s="312"/>
      <c r="X1686" s="312"/>
      <c r="Y1686" s="312"/>
      <c r="Z1686" s="312"/>
    </row>
    <row r="1687" spans="1:26" customFormat="1">
      <c r="A1687" s="312"/>
      <c r="B1687" s="312"/>
      <c r="C1687" s="312"/>
      <c r="S1687" s="312"/>
      <c r="T1687" s="312"/>
      <c r="U1687" s="312"/>
      <c r="V1687" s="312"/>
      <c r="W1687" s="312"/>
      <c r="X1687" s="312"/>
      <c r="Y1687" s="312"/>
      <c r="Z1687" s="312"/>
    </row>
    <row r="1688" spans="1:26" customFormat="1">
      <c r="A1688" s="312"/>
      <c r="B1688" s="312"/>
      <c r="C1688" s="312"/>
      <c r="S1688" s="312"/>
      <c r="T1688" s="312"/>
      <c r="U1688" s="312"/>
      <c r="V1688" s="312"/>
      <c r="W1688" s="312"/>
      <c r="X1688" s="312"/>
      <c r="Y1688" s="312"/>
      <c r="Z1688" s="312"/>
    </row>
    <row r="1689" spans="1:26" customFormat="1">
      <c r="A1689" s="312"/>
      <c r="B1689" s="312"/>
      <c r="C1689" s="312"/>
      <c r="S1689" s="312"/>
      <c r="T1689" s="312"/>
      <c r="U1689" s="312"/>
      <c r="V1689" s="312"/>
      <c r="W1689" s="312"/>
      <c r="X1689" s="312"/>
      <c r="Y1689" s="312"/>
      <c r="Z1689" s="312"/>
    </row>
    <row r="1690" spans="1:26" customFormat="1">
      <c r="A1690" s="312"/>
      <c r="B1690" s="312"/>
      <c r="C1690" s="312"/>
      <c r="S1690" s="312"/>
      <c r="T1690" s="312"/>
      <c r="U1690" s="312"/>
      <c r="V1690" s="312"/>
      <c r="W1690" s="312"/>
      <c r="X1690" s="312"/>
      <c r="Y1690" s="312"/>
      <c r="Z1690" s="312"/>
    </row>
    <row r="1691" spans="1:26" customFormat="1">
      <c r="A1691" s="312"/>
      <c r="B1691" s="312"/>
      <c r="C1691" s="312"/>
      <c r="S1691" s="312"/>
      <c r="T1691" s="312"/>
      <c r="U1691" s="312"/>
      <c r="V1691" s="312"/>
      <c r="W1691" s="312"/>
      <c r="X1691" s="312"/>
      <c r="Y1691" s="312"/>
      <c r="Z1691" s="312"/>
    </row>
    <row r="1692" spans="1:26" customFormat="1">
      <c r="A1692" s="312"/>
      <c r="B1692" s="312"/>
      <c r="C1692" s="312"/>
      <c r="S1692" s="312"/>
      <c r="T1692" s="312"/>
      <c r="U1692" s="312"/>
      <c r="V1692" s="312"/>
      <c r="W1692" s="312"/>
      <c r="X1692" s="312"/>
      <c r="Y1692" s="312"/>
      <c r="Z1692" s="312"/>
    </row>
    <row r="1693" spans="1:26" customFormat="1">
      <c r="A1693" s="312"/>
      <c r="B1693" s="312"/>
      <c r="C1693" s="312"/>
      <c r="S1693" s="312"/>
      <c r="T1693" s="312"/>
      <c r="U1693" s="312"/>
      <c r="V1693" s="312"/>
      <c r="W1693" s="312"/>
      <c r="X1693" s="312"/>
      <c r="Y1693" s="312"/>
      <c r="Z1693" s="312"/>
    </row>
    <row r="1694" spans="1:26" customFormat="1">
      <c r="A1694" s="312"/>
      <c r="B1694" s="312"/>
      <c r="C1694" s="312"/>
      <c r="S1694" s="312"/>
      <c r="T1694" s="312"/>
      <c r="U1694" s="312"/>
      <c r="V1694" s="312"/>
      <c r="W1694" s="312"/>
      <c r="X1694" s="312"/>
      <c r="Y1694" s="312"/>
      <c r="Z1694" s="312"/>
    </row>
    <row r="1695" spans="1:26" customFormat="1">
      <c r="A1695" s="312"/>
      <c r="B1695" s="312"/>
      <c r="C1695" s="312"/>
      <c r="S1695" s="312"/>
      <c r="T1695" s="312"/>
      <c r="U1695" s="312"/>
      <c r="V1695" s="312"/>
      <c r="W1695" s="312"/>
      <c r="X1695" s="312"/>
      <c r="Y1695" s="312"/>
      <c r="Z1695" s="312"/>
    </row>
    <row r="1696" spans="1:26" customFormat="1">
      <c r="A1696" s="312"/>
      <c r="B1696" s="312"/>
      <c r="C1696" s="312"/>
      <c r="S1696" s="312"/>
      <c r="T1696" s="312"/>
      <c r="U1696" s="312"/>
      <c r="V1696" s="312"/>
      <c r="W1696" s="312"/>
      <c r="X1696" s="312"/>
      <c r="Y1696" s="312"/>
      <c r="Z1696" s="312"/>
    </row>
    <row r="1697" spans="1:26" customFormat="1">
      <c r="A1697" s="312"/>
      <c r="B1697" s="312"/>
      <c r="C1697" s="312"/>
      <c r="S1697" s="312"/>
      <c r="T1697" s="312"/>
      <c r="U1697" s="312"/>
      <c r="V1697" s="312"/>
      <c r="W1697" s="312"/>
      <c r="X1697" s="312"/>
      <c r="Y1697" s="312"/>
      <c r="Z1697" s="312"/>
    </row>
    <row r="1698" spans="1:26" customFormat="1">
      <c r="A1698" s="312"/>
      <c r="B1698" s="312"/>
      <c r="C1698" s="312"/>
      <c r="S1698" s="312"/>
      <c r="T1698" s="312"/>
      <c r="U1698" s="312"/>
      <c r="V1698" s="312"/>
      <c r="W1698" s="312"/>
      <c r="X1698" s="312"/>
      <c r="Y1698" s="312"/>
      <c r="Z1698" s="312"/>
    </row>
    <row r="1699" spans="1:26" customFormat="1">
      <c r="A1699" s="312"/>
      <c r="B1699" s="312"/>
      <c r="C1699" s="312"/>
      <c r="S1699" s="312"/>
      <c r="T1699" s="312"/>
      <c r="U1699" s="312"/>
      <c r="V1699" s="312"/>
      <c r="W1699" s="312"/>
      <c r="X1699" s="312"/>
      <c r="Y1699" s="312"/>
      <c r="Z1699" s="312"/>
    </row>
    <row r="1700" spans="1:26" customFormat="1">
      <c r="A1700" s="312"/>
      <c r="B1700" s="312"/>
      <c r="C1700" s="312"/>
      <c r="S1700" s="312"/>
      <c r="T1700" s="312"/>
      <c r="U1700" s="312"/>
      <c r="V1700" s="312"/>
      <c r="W1700" s="312"/>
      <c r="X1700" s="312"/>
      <c r="Y1700" s="312"/>
      <c r="Z1700" s="312"/>
    </row>
    <row r="1701" spans="1:26" customFormat="1">
      <c r="A1701" s="312"/>
      <c r="B1701" s="312"/>
      <c r="C1701" s="312"/>
      <c r="S1701" s="312"/>
      <c r="T1701" s="312"/>
      <c r="U1701" s="312"/>
      <c r="V1701" s="312"/>
      <c r="W1701" s="312"/>
      <c r="X1701" s="312"/>
      <c r="Y1701" s="312"/>
      <c r="Z1701" s="312"/>
    </row>
    <row r="1702" spans="1:26" customFormat="1">
      <c r="A1702" s="312"/>
      <c r="B1702" s="312"/>
      <c r="C1702" s="312"/>
      <c r="S1702" s="312"/>
      <c r="T1702" s="312"/>
      <c r="U1702" s="312"/>
      <c r="V1702" s="312"/>
      <c r="W1702" s="312"/>
      <c r="X1702" s="312"/>
      <c r="Y1702" s="312"/>
      <c r="Z1702" s="312"/>
    </row>
    <row r="1703" spans="1:26" customFormat="1">
      <c r="A1703" s="312"/>
      <c r="B1703" s="312"/>
      <c r="C1703" s="312"/>
      <c r="S1703" s="312"/>
      <c r="T1703" s="312"/>
      <c r="U1703" s="312"/>
      <c r="V1703" s="312"/>
      <c r="W1703" s="312"/>
      <c r="X1703" s="312"/>
      <c r="Y1703" s="312"/>
      <c r="Z1703" s="312"/>
    </row>
    <row r="1704" spans="1:26" customFormat="1">
      <c r="A1704" s="312"/>
      <c r="B1704" s="312"/>
      <c r="C1704" s="312"/>
      <c r="S1704" s="312"/>
      <c r="T1704" s="312"/>
      <c r="U1704" s="312"/>
      <c r="V1704" s="312"/>
      <c r="W1704" s="312"/>
      <c r="X1704" s="312"/>
      <c r="Y1704" s="312"/>
      <c r="Z1704" s="312"/>
    </row>
    <row r="1705" spans="1:26" customFormat="1">
      <c r="A1705" s="312"/>
      <c r="B1705" s="312"/>
      <c r="C1705" s="312"/>
      <c r="S1705" s="312"/>
      <c r="T1705" s="312"/>
      <c r="U1705" s="312"/>
      <c r="V1705" s="312"/>
      <c r="W1705" s="312"/>
      <c r="X1705" s="312"/>
      <c r="Y1705" s="312"/>
      <c r="Z1705" s="312"/>
    </row>
    <row r="1706" spans="1:26" customFormat="1">
      <c r="A1706" s="312"/>
      <c r="B1706" s="312"/>
      <c r="C1706" s="312"/>
      <c r="S1706" s="312"/>
      <c r="T1706" s="312"/>
      <c r="U1706" s="312"/>
      <c r="V1706" s="312"/>
      <c r="W1706" s="312"/>
      <c r="X1706" s="312"/>
      <c r="Y1706" s="312"/>
      <c r="Z1706" s="312"/>
    </row>
    <row r="1707" spans="1:26" customFormat="1">
      <c r="A1707" s="312"/>
      <c r="B1707" s="312"/>
      <c r="C1707" s="312"/>
      <c r="S1707" s="312"/>
      <c r="T1707" s="312"/>
      <c r="U1707" s="312"/>
      <c r="V1707" s="312"/>
      <c r="W1707" s="312"/>
      <c r="X1707" s="312"/>
      <c r="Y1707" s="312"/>
      <c r="Z1707" s="312"/>
    </row>
    <row r="1708" spans="1:26" customFormat="1">
      <c r="A1708" s="312"/>
      <c r="B1708" s="312"/>
      <c r="C1708" s="312"/>
      <c r="S1708" s="312"/>
      <c r="T1708" s="312"/>
      <c r="U1708" s="312"/>
      <c r="V1708" s="312"/>
      <c r="W1708" s="312"/>
      <c r="X1708" s="312"/>
      <c r="Y1708" s="312"/>
      <c r="Z1708" s="312"/>
    </row>
    <row r="1709" spans="1:26" customFormat="1">
      <c r="A1709" s="312"/>
      <c r="B1709" s="312"/>
      <c r="C1709" s="312"/>
      <c r="S1709" s="312"/>
      <c r="T1709" s="312"/>
      <c r="U1709" s="312"/>
      <c r="V1709" s="312"/>
      <c r="W1709" s="312"/>
      <c r="X1709" s="312"/>
      <c r="Y1709" s="312"/>
      <c r="Z1709" s="312"/>
    </row>
    <row r="1710" spans="1:26" customFormat="1">
      <c r="A1710" s="312"/>
      <c r="B1710" s="312"/>
      <c r="C1710" s="312"/>
      <c r="S1710" s="312"/>
      <c r="T1710" s="312"/>
      <c r="U1710" s="312"/>
      <c r="V1710" s="312"/>
      <c r="W1710" s="312"/>
      <c r="X1710" s="312"/>
      <c r="Y1710" s="312"/>
      <c r="Z1710" s="312"/>
    </row>
    <row r="1711" spans="1:26" customFormat="1">
      <c r="A1711" s="312"/>
      <c r="B1711" s="312"/>
      <c r="C1711" s="312"/>
      <c r="S1711" s="312"/>
      <c r="T1711" s="312"/>
      <c r="U1711" s="312"/>
      <c r="V1711" s="312"/>
      <c r="W1711" s="312"/>
      <c r="X1711" s="312"/>
      <c r="Y1711" s="312"/>
      <c r="Z1711" s="312"/>
    </row>
    <row r="1712" spans="1:26" customFormat="1">
      <c r="A1712" s="312"/>
      <c r="B1712" s="312"/>
      <c r="C1712" s="312"/>
      <c r="S1712" s="312"/>
      <c r="T1712" s="312"/>
      <c r="U1712" s="312"/>
      <c r="V1712" s="312"/>
      <c r="W1712" s="312"/>
      <c r="X1712" s="312"/>
      <c r="Y1712" s="312"/>
      <c r="Z1712" s="312"/>
    </row>
    <row r="1713" spans="1:26" customFormat="1">
      <c r="A1713" s="312"/>
      <c r="B1713" s="312"/>
      <c r="C1713" s="312"/>
      <c r="S1713" s="312"/>
      <c r="T1713" s="312"/>
      <c r="U1713" s="312"/>
      <c r="V1713" s="312"/>
      <c r="W1713" s="312"/>
      <c r="X1713" s="312"/>
      <c r="Y1713" s="312"/>
      <c r="Z1713" s="312"/>
    </row>
    <row r="1714" spans="1:26" customFormat="1">
      <c r="A1714" s="312"/>
      <c r="B1714" s="312"/>
      <c r="C1714" s="312"/>
      <c r="S1714" s="312"/>
      <c r="T1714" s="312"/>
      <c r="U1714" s="312"/>
      <c r="V1714" s="312"/>
      <c r="W1714" s="312"/>
      <c r="X1714" s="312"/>
      <c r="Y1714" s="312"/>
      <c r="Z1714" s="312"/>
    </row>
    <row r="1715" spans="1:26" customFormat="1">
      <c r="A1715" s="312"/>
      <c r="B1715" s="312"/>
      <c r="C1715" s="312"/>
      <c r="S1715" s="312"/>
      <c r="T1715" s="312"/>
      <c r="U1715" s="312"/>
      <c r="V1715" s="312"/>
      <c r="W1715" s="312"/>
      <c r="X1715" s="312"/>
      <c r="Y1715" s="312"/>
      <c r="Z1715" s="312"/>
    </row>
    <row r="1716" spans="1:26" customFormat="1">
      <c r="A1716" s="312"/>
      <c r="B1716" s="312"/>
      <c r="C1716" s="312"/>
      <c r="S1716" s="312"/>
      <c r="T1716" s="312"/>
      <c r="U1716" s="312"/>
      <c r="V1716" s="312"/>
      <c r="W1716" s="312"/>
      <c r="X1716" s="312"/>
      <c r="Y1716" s="312"/>
      <c r="Z1716" s="312"/>
    </row>
    <row r="1717" spans="1:26" customFormat="1">
      <c r="A1717" s="312"/>
      <c r="B1717" s="312"/>
      <c r="C1717" s="312"/>
      <c r="S1717" s="312"/>
      <c r="T1717" s="312"/>
      <c r="U1717" s="312"/>
      <c r="V1717" s="312"/>
      <c r="W1717" s="312"/>
      <c r="X1717" s="312"/>
      <c r="Y1717" s="312"/>
      <c r="Z1717" s="312"/>
    </row>
    <row r="1718" spans="1:26" customFormat="1">
      <c r="A1718" s="312"/>
      <c r="B1718" s="312"/>
      <c r="C1718" s="312"/>
      <c r="S1718" s="312"/>
      <c r="T1718" s="312"/>
      <c r="U1718" s="312"/>
      <c r="V1718" s="312"/>
      <c r="W1718" s="312"/>
      <c r="X1718" s="312"/>
      <c r="Y1718" s="312"/>
      <c r="Z1718" s="312"/>
    </row>
    <row r="1719" spans="1:26" customFormat="1">
      <c r="A1719" s="312"/>
      <c r="B1719" s="312"/>
      <c r="C1719" s="312"/>
      <c r="S1719" s="312"/>
      <c r="T1719" s="312"/>
      <c r="U1719" s="312"/>
      <c r="V1719" s="312"/>
      <c r="W1719" s="312"/>
      <c r="X1719" s="312"/>
      <c r="Y1719" s="312"/>
      <c r="Z1719" s="312"/>
    </row>
    <row r="1720" spans="1:26" customFormat="1">
      <c r="A1720" s="312"/>
      <c r="B1720" s="312"/>
      <c r="C1720" s="312"/>
      <c r="S1720" s="312"/>
      <c r="T1720" s="312"/>
      <c r="U1720" s="312"/>
      <c r="V1720" s="312"/>
      <c r="W1720" s="312"/>
      <c r="X1720" s="312"/>
      <c r="Y1720" s="312"/>
      <c r="Z1720" s="312"/>
    </row>
    <row r="1721" spans="1:26" customFormat="1">
      <c r="A1721" s="312"/>
      <c r="B1721" s="312"/>
      <c r="C1721" s="312"/>
      <c r="S1721" s="312"/>
      <c r="T1721" s="312"/>
      <c r="U1721" s="312"/>
      <c r="V1721" s="312"/>
      <c r="W1721" s="312"/>
      <c r="X1721" s="312"/>
      <c r="Y1721" s="312"/>
      <c r="Z1721" s="312"/>
    </row>
    <row r="1722" spans="1:26" customFormat="1">
      <c r="A1722" s="312"/>
      <c r="B1722" s="312"/>
      <c r="C1722" s="312"/>
      <c r="S1722" s="312"/>
      <c r="T1722" s="312"/>
      <c r="U1722" s="312"/>
      <c r="V1722" s="312"/>
      <c r="W1722" s="312"/>
      <c r="X1722" s="312"/>
      <c r="Y1722" s="312"/>
      <c r="Z1722" s="312"/>
    </row>
    <row r="1723" spans="1:26" customFormat="1">
      <c r="A1723" s="312"/>
      <c r="B1723" s="312"/>
      <c r="C1723" s="312"/>
      <c r="S1723" s="312"/>
      <c r="T1723" s="312"/>
      <c r="U1723" s="312"/>
      <c r="V1723" s="312"/>
      <c r="W1723" s="312"/>
      <c r="X1723" s="312"/>
      <c r="Y1723" s="312"/>
      <c r="Z1723" s="312"/>
    </row>
    <row r="1724" spans="1:26" customFormat="1">
      <c r="A1724" s="312"/>
      <c r="B1724" s="312"/>
      <c r="C1724" s="312"/>
      <c r="S1724" s="312"/>
      <c r="T1724" s="312"/>
      <c r="U1724" s="312"/>
      <c r="V1724" s="312"/>
      <c r="W1724" s="312"/>
      <c r="X1724" s="312"/>
      <c r="Y1724" s="312"/>
      <c r="Z1724" s="312"/>
    </row>
    <row r="1725" spans="1:26" customFormat="1">
      <c r="A1725" s="312"/>
      <c r="B1725" s="312"/>
      <c r="C1725" s="312"/>
      <c r="S1725" s="312"/>
      <c r="T1725" s="312"/>
      <c r="U1725" s="312"/>
      <c r="V1725" s="312"/>
      <c r="W1725" s="312"/>
      <c r="X1725" s="312"/>
      <c r="Y1725" s="312"/>
      <c r="Z1725" s="312"/>
    </row>
    <row r="1726" spans="1:26" customFormat="1">
      <c r="A1726" s="312"/>
      <c r="B1726" s="312"/>
      <c r="C1726" s="312"/>
      <c r="S1726" s="312"/>
      <c r="T1726" s="312"/>
      <c r="U1726" s="312"/>
      <c r="V1726" s="312"/>
      <c r="W1726" s="312"/>
      <c r="X1726" s="312"/>
      <c r="Y1726" s="312"/>
      <c r="Z1726" s="312"/>
    </row>
    <row r="1727" spans="1:26" customFormat="1">
      <c r="A1727" s="312"/>
      <c r="B1727" s="312"/>
      <c r="C1727" s="312"/>
      <c r="S1727" s="312"/>
      <c r="T1727" s="312"/>
      <c r="U1727" s="312"/>
      <c r="V1727" s="312"/>
      <c r="W1727" s="312"/>
      <c r="X1727" s="312"/>
      <c r="Y1727" s="312"/>
      <c r="Z1727" s="312"/>
    </row>
    <row r="1728" spans="1:26" customFormat="1">
      <c r="A1728" s="312"/>
      <c r="B1728" s="312"/>
      <c r="C1728" s="312"/>
      <c r="S1728" s="312"/>
      <c r="T1728" s="312"/>
      <c r="U1728" s="312"/>
      <c r="V1728" s="312"/>
      <c r="W1728" s="312"/>
      <c r="X1728" s="312"/>
      <c r="Y1728" s="312"/>
      <c r="Z1728" s="312"/>
    </row>
    <row r="1729" spans="1:26" customFormat="1">
      <c r="A1729" s="312"/>
      <c r="B1729" s="312"/>
      <c r="C1729" s="312"/>
      <c r="S1729" s="312"/>
      <c r="T1729" s="312"/>
      <c r="U1729" s="312"/>
      <c r="V1729" s="312"/>
      <c r="W1729" s="312"/>
      <c r="X1729" s="312"/>
      <c r="Y1729" s="312"/>
      <c r="Z1729" s="312"/>
    </row>
    <row r="1730" spans="1:26" customFormat="1">
      <c r="A1730" s="312"/>
      <c r="B1730" s="312"/>
      <c r="C1730" s="312"/>
      <c r="S1730" s="312"/>
      <c r="T1730" s="312"/>
      <c r="U1730" s="312"/>
      <c r="V1730" s="312"/>
      <c r="W1730" s="312"/>
      <c r="X1730" s="312"/>
      <c r="Y1730" s="312"/>
      <c r="Z1730" s="312"/>
    </row>
    <row r="1731" spans="1:26" customFormat="1">
      <c r="A1731" s="312"/>
      <c r="B1731" s="312"/>
      <c r="C1731" s="312"/>
      <c r="S1731" s="312"/>
      <c r="T1731" s="312"/>
      <c r="U1731" s="312"/>
      <c r="V1731" s="312"/>
      <c r="W1731" s="312"/>
      <c r="X1731" s="312"/>
      <c r="Y1731" s="312"/>
      <c r="Z1731" s="312"/>
    </row>
    <row r="1732" spans="1:26" customFormat="1">
      <c r="A1732" s="312"/>
      <c r="B1732" s="312"/>
      <c r="C1732" s="312"/>
      <c r="S1732" s="312"/>
      <c r="T1732" s="312"/>
      <c r="U1732" s="312"/>
      <c r="V1732" s="312"/>
      <c r="W1732" s="312"/>
      <c r="X1732" s="312"/>
      <c r="Y1732" s="312"/>
      <c r="Z1732" s="312"/>
    </row>
    <row r="1733" spans="1:26" customFormat="1">
      <c r="A1733" s="312"/>
      <c r="B1733" s="312"/>
      <c r="C1733" s="312"/>
      <c r="S1733" s="312"/>
      <c r="T1733" s="312"/>
      <c r="U1733" s="312"/>
      <c r="V1733" s="312"/>
      <c r="W1733" s="312"/>
      <c r="X1733" s="312"/>
      <c r="Y1733" s="312"/>
      <c r="Z1733" s="312"/>
    </row>
    <row r="1734" spans="1:26" customFormat="1">
      <c r="A1734" s="312"/>
      <c r="B1734" s="312"/>
      <c r="C1734" s="312"/>
      <c r="S1734" s="312"/>
      <c r="T1734" s="312"/>
      <c r="U1734" s="312"/>
      <c r="V1734" s="312"/>
      <c r="W1734" s="312"/>
      <c r="X1734" s="312"/>
      <c r="Y1734" s="312"/>
      <c r="Z1734" s="312"/>
    </row>
    <row r="1735" spans="1:26" customFormat="1">
      <c r="A1735" s="312"/>
      <c r="B1735" s="312"/>
      <c r="C1735" s="312"/>
      <c r="S1735" s="312"/>
      <c r="T1735" s="312"/>
      <c r="U1735" s="312"/>
      <c r="V1735" s="312"/>
      <c r="W1735" s="312"/>
      <c r="X1735" s="312"/>
      <c r="Y1735" s="312"/>
      <c r="Z1735" s="312"/>
    </row>
    <row r="1736" spans="1:26" customFormat="1">
      <c r="A1736" s="312"/>
      <c r="B1736" s="312"/>
      <c r="C1736" s="312"/>
      <c r="S1736" s="312"/>
      <c r="T1736" s="312"/>
      <c r="U1736" s="312"/>
      <c r="V1736" s="312"/>
      <c r="W1736" s="312"/>
      <c r="X1736" s="312"/>
      <c r="Y1736" s="312"/>
      <c r="Z1736" s="312"/>
    </row>
    <row r="1737" spans="1:26" customFormat="1">
      <c r="A1737" s="312"/>
      <c r="B1737" s="312"/>
      <c r="C1737" s="312"/>
      <c r="S1737" s="312"/>
      <c r="T1737" s="312"/>
      <c r="U1737" s="312"/>
      <c r="V1737" s="312"/>
      <c r="W1737" s="312"/>
      <c r="X1737" s="312"/>
      <c r="Y1737" s="312"/>
      <c r="Z1737" s="312"/>
    </row>
    <row r="1738" spans="1:26" customFormat="1">
      <c r="A1738" s="312"/>
      <c r="B1738" s="312"/>
      <c r="C1738" s="312"/>
      <c r="S1738" s="312"/>
      <c r="T1738" s="312"/>
      <c r="U1738" s="312"/>
      <c r="V1738" s="312"/>
      <c r="W1738" s="312"/>
      <c r="X1738" s="312"/>
      <c r="Y1738" s="312"/>
      <c r="Z1738" s="312"/>
    </row>
    <row r="1739" spans="1:26" customFormat="1">
      <c r="A1739" s="312"/>
      <c r="B1739" s="312"/>
      <c r="C1739" s="312"/>
      <c r="S1739" s="312"/>
      <c r="T1739" s="312"/>
      <c r="U1739" s="312"/>
      <c r="V1739" s="312"/>
      <c r="W1739" s="312"/>
      <c r="X1739" s="312"/>
      <c r="Y1739" s="312"/>
      <c r="Z1739" s="312"/>
    </row>
    <row r="1740" spans="1:26" customFormat="1">
      <c r="A1740" s="312"/>
      <c r="B1740" s="312"/>
      <c r="C1740" s="312"/>
      <c r="S1740" s="312"/>
      <c r="T1740" s="312"/>
      <c r="U1740" s="312"/>
      <c r="V1740" s="312"/>
      <c r="W1740" s="312"/>
      <c r="X1740" s="312"/>
      <c r="Y1740" s="312"/>
      <c r="Z1740" s="312"/>
    </row>
    <row r="1741" spans="1:26" customFormat="1">
      <c r="A1741" s="312"/>
      <c r="B1741" s="312"/>
      <c r="C1741" s="312"/>
      <c r="S1741" s="312"/>
      <c r="T1741" s="312"/>
      <c r="U1741" s="312"/>
      <c r="V1741" s="312"/>
      <c r="W1741" s="312"/>
      <c r="X1741" s="312"/>
      <c r="Y1741" s="312"/>
      <c r="Z1741" s="312"/>
    </row>
    <row r="1742" spans="1:26" customFormat="1">
      <c r="A1742" s="312"/>
      <c r="B1742" s="312"/>
      <c r="C1742" s="312"/>
      <c r="S1742" s="312"/>
      <c r="T1742" s="312"/>
      <c r="U1742" s="312"/>
      <c r="V1742" s="312"/>
      <c r="W1742" s="312"/>
      <c r="X1742" s="312"/>
      <c r="Y1742" s="312"/>
      <c r="Z1742" s="312"/>
    </row>
    <row r="1743" spans="1:26" customFormat="1">
      <c r="A1743" s="312"/>
      <c r="B1743" s="312"/>
      <c r="C1743" s="312"/>
      <c r="S1743" s="312"/>
      <c r="T1743" s="312"/>
      <c r="U1743" s="312"/>
      <c r="V1743" s="312"/>
      <c r="W1743" s="312"/>
      <c r="X1743" s="312"/>
      <c r="Y1743" s="312"/>
      <c r="Z1743" s="312"/>
    </row>
    <row r="1744" spans="1:26" customFormat="1">
      <c r="A1744" s="312"/>
      <c r="B1744" s="312"/>
      <c r="C1744" s="312"/>
      <c r="S1744" s="312"/>
      <c r="T1744" s="312"/>
      <c r="U1744" s="312"/>
      <c r="V1744" s="312"/>
      <c r="W1744" s="312"/>
      <c r="X1744" s="312"/>
      <c r="Y1744" s="312"/>
      <c r="Z1744" s="312"/>
    </row>
    <row r="1745" spans="1:26" customFormat="1">
      <c r="A1745" s="312"/>
      <c r="B1745" s="312"/>
      <c r="C1745" s="312"/>
      <c r="S1745" s="312"/>
      <c r="T1745" s="312"/>
      <c r="U1745" s="312"/>
      <c r="V1745" s="312"/>
      <c r="W1745" s="312"/>
      <c r="X1745" s="312"/>
      <c r="Y1745" s="312"/>
      <c r="Z1745" s="312"/>
    </row>
    <row r="1746" spans="1:26" customFormat="1">
      <c r="A1746" s="312"/>
      <c r="B1746" s="312"/>
      <c r="C1746" s="312"/>
      <c r="S1746" s="312"/>
      <c r="T1746" s="312"/>
      <c r="U1746" s="312"/>
      <c r="V1746" s="312"/>
      <c r="W1746" s="312"/>
      <c r="X1746" s="312"/>
      <c r="Y1746" s="312"/>
      <c r="Z1746" s="312"/>
    </row>
    <row r="1747" spans="1:26" customFormat="1">
      <c r="A1747" s="312"/>
      <c r="B1747" s="312"/>
      <c r="C1747" s="312"/>
      <c r="S1747" s="312"/>
      <c r="T1747" s="312"/>
      <c r="U1747" s="312"/>
      <c r="V1747" s="312"/>
      <c r="W1747" s="312"/>
      <c r="X1747" s="312"/>
      <c r="Y1747" s="312"/>
      <c r="Z1747" s="312"/>
    </row>
    <row r="1748" spans="1:26" customFormat="1">
      <c r="A1748" s="312"/>
      <c r="B1748" s="312"/>
      <c r="C1748" s="312"/>
      <c r="S1748" s="312"/>
      <c r="T1748" s="312"/>
      <c r="U1748" s="312"/>
      <c r="V1748" s="312"/>
      <c r="W1748" s="312"/>
      <c r="X1748" s="312"/>
      <c r="Y1748" s="312"/>
      <c r="Z1748" s="312"/>
    </row>
    <row r="1749" spans="1:26" customFormat="1">
      <c r="A1749" s="312"/>
      <c r="B1749" s="312"/>
      <c r="C1749" s="312"/>
      <c r="S1749" s="312"/>
      <c r="T1749" s="312"/>
      <c r="U1749" s="312"/>
      <c r="V1749" s="312"/>
      <c r="W1749" s="312"/>
      <c r="X1749" s="312"/>
      <c r="Y1749" s="312"/>
      <c r="Z1749" s="312"/>
    </row>
    <row r="1750" spans="1:26" customFormat="1">
      <c r="A1750" s="312"/>
      <c r="B1750" s="312"/>
      <c r="C1750" s="312"/>
      <c r="S1750" s="312"/>
      <c r="T1750" s="312"/>
      <c r="U1750" s="312"/>
      <c r="V1750" s="312"/>
      <c r="W1750" s="312"/>
      <c r="X1750" s="312"/>
      <c r="Y1750" s="312"/>
      <c r="Z1750" s="312"/>
    </row>
    <row r="1751" spans="1:26" customFormat="1">
      <c r="A1751" s="312"/>
      <c r="B1751" s="312"/>
      <c r="C1751" s="312"/>
      <c r="S1751" s="312"/>
      <c r="T1751" s="312"/>
      <c r="U1751" s="312"/>
      <c r="V1751" s="312"/>
      <c r="W1751" s="312"/>
      <c r="X1751" s="312"/>
      <c r="Y1751" s="312"/>
      <c r="Z1751" s="312"/>
    </row>
    <row r="1752" spans="1:26" customFormat="1">
      <c r="A1752" s="312"/>
      <c r="B1752" s="312"/>
      <c r="C1752" s="312"/>
      <c r="S1752" s="312"/>
      <c r="T1752" s="312"/>
      <c r="U1752" s="312"/>
      <c r="V1752" s="312"/>
      <c r="W1752" s="312"/>
      <c r="X1752" s="312"/>
      <c r="Y1752" s="312"/>
      <c r="Z1752" s="312"/>
    </row>
    <row r="1753" spans="1:26" customFormat="1">
      <c r="A1753" s="312"/>
      <c r="B1753" s="312"/>
      <c r="C1753" s="312"/>
      <c r="S1753" s="312"/>
      <c r="T1753" s="312"/>
      <c r="U1753" s="312"/>
      <c r="V1753" s="312"/>
      <c r="W1753" s="312"/>
      <c r="X1753" s="312"/>
      <c r="Y1753" s="312"/>
      <c r="Z1753" s="312"/>
    </row>
    <row r="1754" spans="1:26" customFormat="1">
      <c r="A1754" s="312"/>
      <c r="B1754" s="312"/>
      <c r="C1754" s="312"/>
      <c r="S1754" s="312"/>
      <c r="T1754" s="312"/>
      <c r="U1754" s="312"/>
      <c r="V1754" s="312"/>
      <c r="W1754" s="312"/>
      <c r="X1754" s="312"/>
      <c r="Y1754" s="312"/>
      <c r="Z1754" s="312"/>
    </row>
    <row r="1755" spans="1:26" customFormat="1">
      <c r="A1755" s="312"/>
      <c r="B1755" s="312"/>
      <c r="C1755" s="312"/>
      <c r="S1755" s="312"/>
      <c r="T1755" s="312"/>
      <c r="U1755" s="312"/>
      <c r="V1755" s="312"/>
      <c r="W1755" s="312"/>
      <c r="X1755" s="312"/>
      <c r="Y1755" s="312"/>
      <c r="Z1755" s="312"/>
    </row>
    <row r="1756" spans="1:26" customFormat="1">
      <c r="A1756" s="312"/>
      <c r="B1756" s="312"/>
      <c r="C1756" s="312"/>
      <c r="S1756" s="312"/>
      <c r="T1756" s="312"/>
      <c r="U1756" s="312"/>
      <c r="V1756" s="312"/>
      <c r="W1756" s="312"/>
      <c r="X1756" s="312"/>
      <c r="Y1756" s="312"/>
      <c r="Z1756" s="312"/>
    </row>
    <row r="1757" spans="1:26" customFormat="1">
      <c r="A1757" s="312"/>
      <c r="B1757" s="312"/>
      <c r="C1757" s="312"/>
      <c r="S1757" s="312"/>
      <c r="T1757" s="312"/>
      <c r="U1757" s="312"/>
      <c r="V1757" s="312"/>
      <c r="W1757" s="312"/>
      <c r="X1757" s="312"/>
      <c r="Y1757" s="312"/>
      <c r="Z1757" s="312"/>
    </row>
    <row r="1758" spans="1:26" customFormat="1">
      <c r="A1758" s="312"/>
      <c r="B1758" s="312"/>
      <c r="C1758" s="312"/>
      <c r="S1758" s="312"/>
      <c r="T1758" s="312"/>
      <c r="U1758" s="312"/>
      <c r="V1758" s="312"/>
      <c r="W1758" s="312"/>
      <c r="X1758" s="312"/>
      <c r="Y1758" s="312"/>
      <c r="Z1758" s="312"/>
    </row>
    <row r="1759" spans="1:26" customFormat="1">
      <c r="A1759" s="312"/>
      <c r="B1759" s="312"/>
      <c r="C1759" s="312"/>
      <c r="S1759" s="312"/>
      <c r="T1759" s="312"/>
      <c r="U1759" s="312"/>
      <c r="V1759" s="312"/>
      <c r="W1759" s="312"/>
      <c r="X1759" s="312"/>
      <c r="Y1759" s="312"/>
      <c r="Z1759" s="312"/>
    </row>
    <row r="1760" spans="1:26" customFormat="1">
      <c r="A1760" s="312"/>
      <c r="B1760" s="312"/>
      <c r="C1760" s="312"/>
      <c r="S1760" s="312"/>
      <c r="T1760" s="312"/>
      <c r="U1760" s="312"/>
      <c r="V1760" s="312"/>
      <c r="W1760" s="312"/>
      <c r="X1760" s="312"/>
      <c r="Y1760" s="312"/>
      <c r="Z1760" s="312"/>
    </row>
    <row r="1761" spans="1:26" customFormat="1">
      <c r="A1761" s="312"/>
      <c r="B1761" s="312"/>
      <c r="C1761" s="312"/>
      <c r="S1761" s="312"/>
      <c r="T1761" s="312"/>
      <c r="U1761" s="312"/>
      <c r="V1761" s="312"/>
      <c r="W1761" s="312"/>
      <c r="X1761" s="312"/>
      <c r="Y1761" s="312"/>
      <c r="Z1761" s="312"/>
    </row>
    <row r="1762" spans="1:26" customFormat="1">
      <c r="A1762" s="312"/>
      <c r="B1762" s="312"/>
      <c r="C1762" s="312"/>
      <c r="S1762" s="312"/>
      <c r="T1762" s="312"/>
      <c r="U1762" s="312"/>
      <c r="V1762" s="312"/>
      <c r="W1762" s="312"/>
      <c r="X1762" s="312"/>
      <c r="Y1762" s="312"/>
      <c r="Z1762" s="312"/>
    </row>
    <row r="1763" spans="1:26" customFormat="1">
      <c r="A1763" s="312"/>
      <c r="B1763" s="312"/>
      <c r="C1763" s="312"/>
      <c r="S1763" s="312"/>
      <c r="T1763" s="312"/>
      <c r="U1763" s="312"/>
      <c r="V1763" s="312"/>
      <c r="W1763" s="312"/>
      <c r="X1763" s="312"/>
      <c r="Y1763" s="312"/>
      <c r="Z1763" s="312"/>
    </row>
    <row r="1764" spans="1:26" customFormat="1">
      <c r="A1764" s="312"/>
      <c r="B1764" s="312"/>
      <c r="C1764" s="312"/>
      <c r="S1764" s="312"/>
      <c r="T1764" s="312"/>
      <c r="U1764" s="312"/>
      <c r="V1764" s="312"/>
      <c r="W1764" s="312"/>
      <c r="X1764" s="312"/>
      <c r="Y1764" s="312"/>
      <c r="Z1764" s="312"/>
    </row>
    <row r="1765" spans="1:26" customFormat="1">
      <c r="A1765" s="312"/>
      <c r="B1765" s="312"/>
      <c r="C1765" s="312"/>
      <c r="S1765" s="312"/>
      <c r="T1765" s="312"/>
      <c r="U1765" s="312"/>
      <c r="V1765" s="312"/>
      <c r="W1765" s="312"/>
      <c r="X1765" s="312"/>
      <c r="Y1765" s="312"/>
      <c r="Z1765" s="312"/>
    </row>
    <row r="1766" spans="1:26" customFormat="1">
      <c r="A1766" s="312"/>
      <c r="B1766" s="312"/>
      <c r="C1766" s="312"/>
      <c r="S1766" s="312"/>
      <c r="T1766" s="312"/>
      <c r="U1766" s="312"/>
      <c r="V1766" s="312"/>
      <c r="W1766" s="312"/>
      <c r="X1766" s="312"/>
      <c r="Y1766" s="312"/>
      <c r="Z1766" s="312"/>
    </row>
    <row r="1767" spans="1:26" customFormat="1">
      <c r="A1767" s="312"/>
      <c r="B1767" s="312"/>
      <c r="C1767" s="312"/>
      <c r="S1767" s="312"/>
      <c r="T1767" s="312"/>
      <c r="U1767" s="312"/>
      <c r="V1767" s="312"/>
      <c r="W1767" s="312"/>
      <c r="X1767" s="312"/>
      <c r="Y1767" s="312"/>
      <c r="Z1767" s="312"/>
    </row>
    <row r="1768" spans="1:26" customFormat="1">
      <c r="A1768" s="312"/>
      <c r="B1768" s="312"/>
      <c r="C1768" s="312"/>
      <c r="S1768" s="312"/>
      <c r="T1768" s="312"/>
      <c r="U1768" s="312"/>
      <c r="V1768" s="312"/>
      <c r="W1768" s="312"/>
      <c r="X1768" s="312"/>
      <c r="Y1768" s="312"/>
      <c r="Z1768" s="312"/>
    </row>
    <row r="1769" spans="1:26" customFormat="1">
      <c r="A1769" s="312"/>
      <c r="B1769" s="312"/>
      <c r="C1769" s="312"/>
      <c r="S1769" s="312"/>
      <c r="T1769" s="312"/>
      <c r="U1769" s="312"/>
      <c r="V1769" s="312"/>
      <c r="W1769" s="312"/>
      <c r="X1769" s="312"/>
      <c r="Y1769" s="312"/>
      <c r="Z1769" s="312"/>
    </row>
    <row r="1770" spans="1:26" customFormat="1">
      <c r="A1770" s="312"/>
      <c r="B1770" s="312"/>
      <c r="C1770" s="312"/>
      <c r="S1770" s="312"/>
      <c r="T1770" s="312"/>
      <c r="U1770" s="312"/>
      <c r="V1770" s="312"/>
      <c r="W1770" s="312"/>
      <c r="X1770" s="312"/>
      <c r="Y1770" s="312"/>
      <c r="Z1770" s="312"/>
    </row>
    <row r="1771" spans="1:26" customFormat="1">
      <c r="A1771" s="312"/>
      <c r="B1771" s="312"/>
      <c r="C1771" s="312"/>
      <c r="S1771" s="312"/>
      <c r="T1771" s="312"/>
      <c r="U1771" s="312"/>
      <c r="V1771" s="312"/>
      <c r="W1771" s="312"/>
      <c r="X1771" s="312"/>
      <c r="Y1771" s="312"/>
      <c r="Z1771" s="312"/>
    </row>
    <row r="1772" spans="1:26" customFormat="1">
      <c r="A1772" s="312"/>
      <c r="B1772" s="312"/>
      <c r="C1772" s="312"/>
      <c r="S1772" s="312"/>
      <c r="T1772" s="312"/>
      <c r="U1772" s="312"/>
      <c r="V1772" s="312"/>
      <c r="W1772" s="312"/>
      <c r="X1772" s="312"/>
      <c r="Y1772" s="312"/>
      <c r="Z1772" s="312"/>
    </row>
    <row r="1773" spans="1:26" customFormat="1">
      <c r="A1773" s="312"/>
      <c r="B1773" s="312"/>
      <c r="C1773" s="312"/>
      <c r="S1773" s="312"/>
      <c r="T1773" s="312"/>
      <c r="U1773" s="312"/>
      <c r="V1773" s="312"/>
      <c r="W1773" s="312"/>
      <c r="X1773" s="312"/>
      <c r="Y1773" s="312"/>
      <c r="Z1773" s="312"/>
    </row>
    <row r="1774" spans="1:26" customFormat="1">
      <c r="A1774" s="312"/>
      <c r="B1774" s="312"/>
      <c r="C1774" s="312"/>
      <c r="S1774" s="312"/>
      <c r="T1774" s="312"/>
      <c r="U1774" s="312"/>
      <c r="V1774" s="312"/>
      <c r="W1774" s="312"/>
      <c r="X1774" s="312"/>
      <c r="Y1774" s="312"/>
      <c r="Z1774" s="312"/>
    </row>
    <row r="1775" spans="1:26" customFormat="1">
      <c r="A1775" s="312"/>
      <c r="B1775" s="312"/>
      <c r="C1775" s="312"/>
      <c r="S1775" s="312"/>
      <c r="T1775" s="312"/>
      <c r="U1775" s="312"/>
      <c r="V1775" s="312"/>
      <c r="W1775" s="312"/>
      <c r="X1775" s="312"/>
      <c r="Y1775" s="312"/>
      <c r="Z1775" s="312"/>
    </row>
    <row r="1776" spans="1:26" customFormat="1">
      <c r="A1776" s="312"/>
      <c r="B1776" s="312"/>
      <c r="C1776" s="312"/>
      <c r="S1776" s="312"/>
      <c r="T1776" s="312"/>
      <c r="U1776" s="312"/>
      <c r="V1776" s="312"/>
      <c r="W1776" s="312"/>
      <c r="X1776" s="312"/>
      <c r="Y1776" s="312"/>
      <c r="Z1776" s="312"/>
    </row>
    <row r="1777" spans="1:26" customFormat="1">
      <c r="A1777" s="312"/>
      <c r="B1777" s="312"/>
      <c r="C1777" s="312"/>
      <c r="S1777" s="312"/>
      <c r="T1777" s="312"/>
      <c r="U1777" s="312"/>
      <c r="V1777" s="312"/>
      <c r="W1777" s="312"/>
      <c r="X1777" s="312"/>
      <c r="Y1777" s="312"/>
      <c r="Z1777" s="312"/>
    </row>
    <row r="1778" spans="1:26" customFormat="1">
      <c r="A1778" s="312"/>
      <c r="B1778" s="312"/>
      <c r="C1778" s="312"/>
      <c r="S1778" s="312"/>
      <c r="T1778" s="312"/>
      <c r="U1778" s="312"/>
      <c r="V1778" s="312"/>
      <c r="W1778" s="312"/>
      <c r="X1778" s="312"/>
      <c r="Y1778" s="312"/>
      <c r="Z1778" s="312"/>
    </row>
    <row r="1779" spans="1:26" customFormat="1">
      <c r="A1779" s="312"/>
      <c r="B1779" s="312"/>
      <c r="C1779" s="312"/>
      <c r="S1779" s="312"/>
      <c r="T1779" s="312"/>
      <c r="U1779" s="312"/>
      <c r="V1779" s="312"/>
      <c r="W1779" s="312"/>
      <c r="X1779" s="312"/>
      <c r="Y1779" s="312"/>
      <c r="Z1779" s="312"/>
    </row>
    <row r="1780" spans="1:26" customFormat="1">
      <c r="A1780" s="312"/>
      <c r="B1780" s="312"/>
      <c r="C1780" s="312"/>
      <c r="S1780" s="312"/>
      <c r="T1780" s="312"/>
      <c r="U1780" s="312"/>
      <c r="V1780" s="312"/>
      <c r="W1780" s="312"/>
      <c r="X1780" s="312"/>
      <c r="Y1780" s="312"/>
      <c r="Z1780" s="312"/>
    </row>
    <row r="1781" spans="1:26" customFormat="1">
      <c r="A1781" s="312"/>
      <c r="B1781" s="312"/>
      <c r="C1781" s="312"/>
      <c r="S1781" s="312"/>
      <c r="T1781" s="312"/>
      <c r="U1781" s="312"/>
      <c r="V1781" s="312"/>
      <c r="W1781" s="312"/>
      <c r="X1781" s="312"/>
      <c r="Y1781" s="312"/>
      <c r="Z1781" s="312"/>
    </row>
    <row r="1782" spans="1:26" customFormat="1">
      <c r="A1782" s="312"/>
      <c r="B1782" s="312"/>
      <c r="C1782" s="312"/>
      <c r="S1782" s="312"/>
      <c r="T1782" s="312"/>
      <c r="U1782" s="312"/>
      <c r="V1782" s="312"/>
      <c r="W1782" s="312"/>
      <c r="X1782" s="312"/>
      <c r="Y1782" s="312"/>
      <c r="Z1782" s="312"/>
    </row>
    <row r="1783" spans="1:26" customFormat="1">
      <c r="A1783" s="312"/>
      <c r="B1783" s="312"/>
      <c r="C1783" s="312"/>
      <c r="S1783" s="312"/>
      <c r="T1783" s="312"/>
      <c r="U1783" s="312"/>
      <c r="V1783" s="312"/>
      <c r="W1783" s="312"/>
      <c r="X1783" s="312"/>
      <c r="Y1783" s="312"/>
      <c r="Z1783" s="312"/>
    </row>
    <row r="1784" spans="1:26" customFormat="1">
      <c r="A1784" s="312"/>
      <c r="B1784" s="312"/>
      <c r="C1784" s="312"/>
      <c r="S1784" s="312"/>
      <c r="T1784" s="312"/>
      <c r="U1784" s="312"/>
      <c r="V1784" s="312"/>
      <c r="W1784" s="312"/>
      <c r="X1784" s="312"/>
      <c r="Y1784" s="312"/>
      <c r="Z1784" s="312"/>
    </row>
    <row r="1785" spans="1:26" customFormat="1">
      <c r="A1785" s="312"/>
      <c r="B1785" s="312"/>
      <c r="C1785" s="312"/>
      <c r="S1785" s="312"/>
      <c r="T1785" s="312"/>
      <c r="U1785" s="312"/>
      <c r="V1785" s="312"/>
      <c r="W1785" s="312"/>
      <c r="X1785" s="312"/>
      <c r="Y1785" s="312"/>
      <c r="Z1785" s="312"/>
    </row>
    <row r="1786" spans="1:26" customFormat="1">
      <c r="A1786" s="312"/>
      <c r="B1786" s="312"/>
      <c r="C1786" s="312"/>
      <c r="S1786" s="312"/>
      <c r="T1786" s="312"/>
      <c r="U1786" s="312"/>
      <c r="V1786" s="312"/>
      <c r="W1786" s="312"/>
      <c r="X1786" s="312"/>
      <c r="Y1786" s="312"/>
      <c r="Z1786" s="312"/>
    </row>
    <row r="1787" spans="1:26" customFormat="1">
      <c r="A1787" s="312"/>
      <c r="B1787" s="312"/>
      <c r="C1787" s="312"/>
      <c r="S1787" s="312"/>
      <c r="T1787" s="312"/>
      <c r="U1787" s="312"/>
      <c r="V1787" s="312"/>
      <c r="W1787" s="312"/>
      <c r="X1787" s="312"/>
      <c r="Y1787" s="312"/>
      <c r="Z1787" s="312"/>
    </row>
    <row r="1788" spans="1:26" customFormat="1">
      <c r="A1788" s="312"/>
      <c r="B1788" s="312"/>
      <c r="C1788" s="312"/>
      <c r="S1788" s="312"/>
      <c r="T1788" s="312"/>
      <c r="U1788" s="312"/>
      <c r="V1788" s="312"/>
      <c r="W1788" s="312"/>
      <c r="X1788" s="312"/>
      <c r="Y1788" s="312"/>
      <c r="Z1788" s="312"/>
    </row>
    <row r="1789" spans="1:26" customFormat="1">
      <c r="A1789" s="312"/>
      <c r="B1789" s="312"/>
      <c r="C1789" s="312"/>
      <c r="S1789" s="312"/>
      <c r="T1789" s="312"/>
      <c r="U1789" s="312"/>
      <c r="V1789" s="312"/>
      <c r="W1789" s="312"/>
      <c r="X1789" s="312"/>
      <c r="Y1789" s="312"/>
      <c r="Z1789" s="312"/>
    </row>
    <row r="1790" spans="1:26" customFormat="1">
      <c r="A1790" s="312"/>
      <c r="B1790" s="312"/>
      <c r="C1790" s="312"/>
      <c r="S1790" s="312"/>
      <c r="T1790" s="312"/>
      <c r="U1790" s="312"/>
      <c r="V1790" s="312"/>
      <c r="W1790" s="312"/>
      <c r="X1790" s="312"/>
      <c r="Y1790" s="312"/>
      <c r="Z1790" s="312"/>
    </row>
    <row r="1791" spans="1:26" customFormat="1">
      <c r="A1791" s="312"/>
      <c r="B1791" s="312"/>
      <c r="C1791" s="312"/>
      <c r="S1791" s="312"/>
      <c r="T1791" s="312"/>
      <c r="U1791" s="312"/>
      <c r="V1791" s="312"/>
      <c r="W1791" s="312"/>
      <c r="X1791" s="312"/>
      <c r="Y1791" s="312"/>
      <c r="Z1791" s="312"/>
    </row>
    <row r="1792" spans="1:26" customFormat="1">
      <c r="A1792" s="312"/>
      <c r="B1792" s="312"/>
      <c r="C1792" s="312"/>
      <c r="S1792" s="312"/>
      <c r="T1792" s="312"/>
      <c r="U1792" s="312"/>
      <c r="V1792" s="312"/>
      <c r="W1792" s="312"/>
      <c r="X1792" s="312"/>
      <c r="Y1792" s="312"/>
      <c r="Z1792" s="312"/>
    </row>
    <row r="1793" spans="1:26" customFormat="1">
      <c r="A1793" s="312"/>
      <c r="B1793" s="312"/>
      <c r="C1793" s="312"/>
      <c r="S1793" s="312"/>
      <c r="T1793" s="312"/>
      <c r="U1793" s="312"/>
      <c r="V1793" s="312"/>
      <c r="W1793" s="312"/>
      <c r="X1793" s="312"/>
      <c r="Y1793" s="312"/>
      <c r="Z1793" s="312"/>
    </row>
    <row r="1794" spans="1:26" customFormat="1">
      <c r="A1794" s="312"/>
      <c r="B1794" s="312"/>
      <c r="C1794" s="312"/>
      <c r="S1794" s="312"/>
      <c r="T1794" s="312"/>
      <c r="U1794" s="312"/>
      <c r="V1794" s="312"/>
      <c r="W1794" s="312"/>
      <c r="X1794" s="312"/>
      <c r="Y1794" s="312"/>
      <c r="Z1794" s="312"/>
    </row>
    <row r="1795" spans="1:26" customFormat="1">
      <c r="A1795" s="312"/>
      <c r="B1795" s="312"/>
      <c r="C1795" s="312"/>
      <c r="S1795" s="312"/>
      <c r="T1795" s="312"/>
      <c r="U1795" s="312"/>
      <c r="V1795" s="312"/>
      <c r="W1795" s="312"/>
      <c r="X1795" s="312"/>
      <c r="Y1795" s="312"/>
      <c r="Z1795" s="312"/>
    </row>
    <row r="1796" spans="1:26" customFormat="1">
      <c r="A1796" s="312"/>
      <c r="B1796" s="312"/>
      <c r="C1796" s="312"/>
      <c r="S1796" s="312"/>
      <c r="T1796" s="312"/>
      <c r="U1796" s="312"/>
      <c r="V1796" s="312"/>
      <c r="W1796" s="312"/>
      <c r="X1796" s="312"/>
      <c r="Y1796" s="312"/>
      <c r="Z1796" s="312"/>
    </row>
    <row r="1797" spans="1:26" customFormat="1">
      <c r="A1797" s="312"/>
      <c r="B1797" s="312"/>
      <c r="C1797" s="312"/>
      <c r="S1797" s="312"/>
      <c r="T1797" s="312"/>
      <c r="U1797" s="312"/>
      <c r="V1797" s="312"/>
      <c r="W1797" s="312"/>
      <c r="X1797" s="312"/>
      <c r="Y1797" s="312"/>
      <c r="Z1797" s="312"/>
    </row>
    <row r="1798" spans="1:26" customFormat="1">
      <c r="A1798" s="312"/>
      <c r="B1798" s="312"/>
      <c r="C1798" s="312"/>
      <c r="S1798" s="312"/>
      <c r="T1798" s="312"/>
      <c r="U1798" s="312"/>
      <c r="V1798" s="312"/>
      <c r="W1798" s="312"/>
      <c r="X1798" s="312"/>
      <c r="Y1798" s="312"/>
      <c r="Z1798" s="312"/>
    </row>
    <row r="1799" spans="1:26" customFormat="1">
      <c r="A1799" s="312"/>
      <c r="B1799" s="312"/>
      <c r="C1799" s="312"/>
      <c r="S1799" s="312"/>
      <c r="T1799" s="312"/>
      <c r="U1799" s="312"/>
      <c r="V1799" s="312"/>
      <c r="W1799" s="312"/>
      <c r="X1799" s="312"/>
      <c r="Y1799" s="312"/>
      <c r="Z1799" s="312"/>
    </row>
    <row r="1800" spans="1:26" customFormat="1">
      <c r="A1800" s="312"/>
      <c r="B1800" s="312"/>
      <c r="C1800" s="312"/>
      <c r="S1800" s="312"/>
      <c r="T1800" s="312"/>
      <c r="U1800" s="312"/>
      <c r="V1800" s="312"/>
      <c r="W1800" s="312"/>
      <c r="X1800" s="312"/>
      <c r="Y1800" s="312"/>
      <c r="Z1800" s="312"/>
    </row>
    <row r="1801" spans="1:26" customFormat="1">
      <c r="A1801" s="312"/>
      <c r="B1801" s="312"/>
      <c r="C1801" s="312"/>
      <c r="S1801" s="312"/>
      <c r="T1801" s="312"/>
      <c r="U1801" s="312"/>
      <c r="V1801" s="312"/>
      <c r="W1801" s="312"/>
      <c r="X1801" s="312"/>
      <c r="Y1801" s="312"/>
      <c r="Z1801" s="312"/>
    </row>
    <row r="1802" spans="1:26" customFormat="1">
      <c r="A1802" s="312"/>
      <c r="B1802" s="312"/>
      <c r="C1802" s="312"/>
      <c r="S1802" s="312"/>
      <c r="T1802" s="312"/>
      <c r="U1802" s="312"/>
      <c r="V1802" s="312"/>
      <c r="W1802" s="312"/>
      <c r="X1802" s="312"/>
      <c r="Y1802" s="312"/>
      <c r="Z1802" s="312"/>
    </row>
    <row r="1803" spans="1:26" customFormat="1">
      <c r="A1803" s="312"/>
      <c r="B1803" s="312"/>
      <c r="C1803" s="312"/>
      <c r="S1803" s="312"/>
      <c r="T1803" s="312"/>
      <c r="U1803" s="312"/>
      <c r="V1803" s="312"/>
      <c r="W1803" s="312"/>
      <c r="X1803" s="312"/>
      <c r="Y1803" s="312"/>
      <c r="Z1803" s="312"/>
    </row>
    <row r="1804" spans="1:26" customFormat="1">
      <c r="A1804" s="312"/>
      <c r="B1804" s="312"/>
      <c r="C1804" s="312"/>
      <c r="S1804" s="312"/>
      <c r="T1804" s="312"/>
      <c r="U1804" s="312"/>
      <c r="V1804" s="312"/>
      <c r="W1804" s="312"/>
      <c r="X1804" s="312"/>
      <c r="Y1804" s="312"/>
      <c r="Z1804" s="312"/>
    </row>
    <row r="1805" spans="1:26" customFormat="1">
      <c r="A1805" s="312"/>
      <c r="B1805" s="312"/>
      <c r="C1805" s="312"/>
      <c r="S1805" s="312"/>
      <c r="T1805" s="312"/>
      <c r="U1805" s="312"/>
      <c r="V1805" s="312"/>
      <c r="W1805" s="312"/>
      <c r="X1805" s="312"/>
      <c r="Y1805" s="312"/>
      <c r="Z1805" s="312"/>
    </row>
    <row r="1806" spans="1:26" customFormat="1">
      <c r="A1806" s="312"/>
      <c r="B1806" s="312"/>
      <c r="C1806" s="312"/>
      <c r="S1806" s="312"/>
      <c r="T1806" s="312"/>
      <c r="U1806" s="312"/>
      <c r="V1806" s="312"/>
      <c r="W1806" s="312"/>
      <c r="X1806" s="312"/>
      <c r="Y1806" s="312"/>
      <c r="Z1806" s="312"/>
    </row>
    <row r="1807" spans="1:26" customFormat="1">
      <c r="A1807" s="312"/>
      <c r="B1807" s="312"/>
      <c r="C1807" s="312"/>
      <c r="S1807" s="312"/>
      <c r="T1807" s="312"/>
      <c r="U1807" s="312"/>
      <c r="V1807" s="312"/>
      <c r="W1807" s="312"/>
      <c r="X1807" s="312"/>
      <c r="Y1807" s="312"/>
      <c r="Z1807" s="312"/>
    </row>
    <row r="1808" spans="1:26" customFormat="1">
      <c r="A1808" s="312"/>
      <c r="B1808" s="312"/>
      <c r="C1808" s="312"/>
      <c r="S1808" s="312"/>
      <c r="T1808" s="312"/>
      <c r="U1808" s="312"/>
      <c r="V1808" s="312"/>
      <c r="W1808" s="312"/>
      <c r="X1808" s="312"/>
      <c r="Y1808" s="312"/>
      <c r="Z1808" s="312"/>
    </row>
    <row r="1809" spans="1:26" customFormat="1">
      <c r="A1809" s="312"/>
      <c r="B1809" s="312"/>
      <c r="C1809" s="312"/>
      <c r="S1809" s="312"/>
      <c r="T1809" s="312"/>
      <c r="U1809" s="312"/>
      <c r="V1809" s="312"/>
      <c r="W1809" s="312"/>
      <c r="X1809" s="312"/>
      <c r="Y1809" s="312"/>
      <c r="Z1809" s="312"/>
    </row>
    <row r="1810" spans="1:26" customFormat="1">
      <c r="A1810" s="312"/>
      <c r="B1810" s="312"/>
      <c r="C1810" s="312"/>
      <c r="S1810" s="312"/>
      <c r="T1810" s="312"/>
      <c r="U1810" s="312"/>
      <c r="V1810" s="312"/>
      <c r="W1810" s="312"/>
      <c r="X1810" s="312"/>
      <c r="Y1810" s="312"/>
      <c r="Z1810" s="312"/>
    </row>
    <row r="1811" spans="1:26" customFormat="1">
      <c r="A1811" s="312"/>
      <c r="B1811" s="312"/>
      <c r="C1811" s="312"/>
      <c r="S1811" s="312"/>
      <c r="T1811" s="312"/>
      <c r="U1811" s="312"/>
      <c r="V1811" s="312"/>
      <c r="W1811" s="312"/>
      <c r="X1811" s="312"/>
      <c r="Y1811" s="312"/>
      <c r="Z1811" s="312"/>
    </row>
    <row r="1812" spans="1:26" customFormat="1">
      <c r="A1812" s="312"/>
      <c r="B1812" s="312"/>
      <c r="C1812" s="312"/>
      <c r="S1812" s="312"/>
      <c r="T1812" s="312"/>
      <c r="U1812" s="312"/>
      <c r="V1812" s="312"/>
      <c r="W1812" s="312"/>
      <c r="X1812" s="312"/>
      <c r="Y1812" s="312"/>
      <c r="Z1812" s="312"/>
    </row>
    <row r="1813" spans="1:26" customFormat="1">
      <c r="A1813" s="312"/>
      <c r="B1813" s="312"/>
      <c r="C1813" s="312"/>
      <c r="S1813" s="312"/>
      <c r="T1813" s="312"/>
      <c r="U1813" s="312"/>
      <c r="V1813" s="312"/>
      <c r="W1813" s="312"/>
      <c r="X1813" s="312"/>
      <c r="Y1813" s="312"/>
      <c r="Z1813" s="312"/>
    </row>
    <row r="1814" spans="1:26" customFormat="1">
      <c r="A1814" s="312"/>
      <c r="B1814" s="312"/>
      <c r="C1814" s="312"/>
      <c r="S1814" s="312"/>
      <c r="T1814" s="312"/>
      <c r="U1814" s="312"/>
      <c r="V1814" s="312"/>
      <c r="W1814" s="312"/>
      <c r="X1814" s="312"/>
      <c r="Y1814" s="312"/>
      <c r="Z1814" s="312"/>
    </row>
    <row r="1815" spans="1:26" customFormat="1">
      <c r="A1815" s="312"/>
      <c r="B1815" s="312"/>
      <c r="C1815" s="312"/>
      <c r="S1815" s="312"/>
      <c r="T1815" s="312"/>
      <c r="U1815" s="312"/>
      <c r="V1815" s="312"/>
      <c r="W1815" s="312"/>
      <c r="X1815" s="312"/>
      <c r="Y1815" s="312"/>
      <c r="Z1815" s="312"/>
    </row>
    <row r="1816" spans="1:26" customFormat="1">
      <c r="A1816" s="312"/>
      <c r="B1816" s="312"/>
      <c r="C1816" s="312"/>
      <c r="S1816" s="312"/>
      <c r="T1816" s="312"/>
      <c r="U1816" s="312"/>
      <c r="V1816" s="312"/>
      <c r="W1816" s="312"/>
      <c r="X1816" s="312"/>
      <c r="Y1816" s="312"/>
      <c r="Z1816" s="312"/>
    </row>
    <row r="1817" spans="1:26" customFormat="1">
      <c r="A1817" s="312"/>
      <c r="B1817" s="312"/>
      <c r="C1817" s="312"/>
      <c r="S1817" s="312"/>
      <c r="T1817" s="312"/>
      <c r="U1817" s="312"/>
      <c r="V1817" s="312"/>
      <c r="W1817" s="312"/>
      <c r="X1817" s="312"/>
      <c r="Y1817" s="312"/>
      <c r="Z1817" s="312"/>
    </row>
    <row r="1818" spans="1:26" customFormat="1">
      <c r="A1818" s="312"/>
      <c r="B1818" s="312"/>
      <c r="C1818" s="312"/>
      <c r="S1818" s="312"/>
      <c r="T1818" s="312"/>
      <c r="U1818" s="312"/>
      <c r="V1818" s="312"/>
      <c r="W1818" s="312"/>
      <c r="X1818" s="312"/>
      <c r="Y1818" s="312"/>
      <c r="Z1818" s="312"/>
    </row>
    <row r="1819" spans="1:26" customFormat="1">
      <c r="A1819" s="312"/>
      <c r="B1819" s="312"/>
      <c r="C1819" s="312"/>
      <c r="S1819" s="312"/>
      <c r="T1819" s="312"/>
      <c r="U1819" s="312"/>
      <c r="V1819" s="312"/>
      <c r="W1819" s="312"/>
      <c r="X1819" s="312"/>
      <c r="Y1819" s="312"/>
      <c r="Z1819" s="312"/>
    </row>
    <row r="1820" spans="1:26" customFormat="1">
      <c r="A1820" s="312"/>
      <c r="B1820" s="312"/>
      <c r="C1820" s="312"/>
      <c r="S1820" s="312"/>
      <c r="T1820" s="312"/>
      <c r="U1820" s="312"/>
      <c r="V1820" s="312"/>
      <c r="W1820" s="312"/>
      <c r="X1820" s="312"/>
      <c r="Y1820" s="312"/>
      <c r="Z1820" s="312"/>
    </row>
    <row r="1821" spans="1:26" customFormat="1">
      <c r="A1821" s="312"/>
      <c r="B1821" s="312"/>
      <c r="C1821" s="312"/>
      <c r="S1821" s="312"/>
      <c r="T1821" s="312"/>
      <c r="U1821" s="312"/>
      <c r="V1821" s="312"/>
      <c r="W1821" s="312"/>
      <c r="X1821" s="312"/>
      <c r="Y1821" s="312"/>
      <c r="Z1821" s="312"/>
    </row>
    <row r="1822" spans="1:26" customFormat="1">
      <c r="A1822" s="312"/>
      <c r="B1822" s="312"/>
      <c r="C1822" s="312"/>
      <c r="S1822" s="312"/>
      <c r="T1822" s="312"/>
      <c r="U1822" s="312"/>
      <c r="V1822" s="312"/>
      <c r="W1822" s="312"/>
      <c r="X1822" s="312"/>
      <c r="Y1822" s="312"/>
      <c r="Z1822" s="312"/>
    </row>
    <row r="1823" spans="1:26" customFormat="1">
      <c r="A1823" s="312"/>
      <c r="B1823" s="312"/>
      <c r="C1823" s="312"/>
      <c r="S1823" s="312"/>
      <c r="T1823" s="312"/>
      <c r="U1823" s="312"/>
      <c r="V1823" s="312"/>
      <c r="W1823" s="312"/>
      <c r="X1823" s="312"/>
      <c r="Y1823" s="312"/>
      <c r="Z1823" s="312"/>
    </row>
    <row r="1824" spans="1:26" customFormat="1">
      <c r="A1824" s="312"/>
      <c r="B1824" s="312"/>
      <c r="C1824" s="312"/>
      <c r="S1824" s="312"/>
      <c r="T1824" s="312"/>
      <c r="U1824" s="312"/>
      <c r="V1824" s="312"/>
      <c r="W1824" s="312"/>
      <c r="X1824" s="312"/>
      <c r="Y1824" s="312"/>
      <c r="Z1824" s="312"/>
    </row>
    <row r="1825" spans="1:26" customFormat="1">
      <c r="A1825" s="312"/>
      <c r="B1825" s="312"/>
      <c r="C1825" s="312"/>
      <c r="S1825" s="312"/>
      <c r="T1825" s="312"/>
      <c r="U1825" s="312"/>
      <c r="V1825" s="312"/>
      <c r="W1825" s="312"/>
      <c r="X1825" s="312"/>
      <c r="Y1825" s="312"/>
      <c r="Z1825" s="312"/>
    </row>
    <row r="1826" spans="1:26" customFormat="1">
      <c r="A1826" s="312"/>
      <c r="B1826" s="312"/>
      <c r="C1826" s="312"/>
      <c r="S1826" s="312"/>
      <c r="T1826" s="312"/>
      <c r="U1826" s="312"/>
      <c r="V1826" s="312"/>
      <c r="W1826" s="312"/>
      <c r="X1826" s="312"/>
      <c r="Y1826" s="312"/>
      <c r="Z1826" s="312"/>
    </row>
    <row r="1827" spans="1:26" customFormat="1">
      <c r="A1827" s="312"/>
      <c r="B1827" s="312"/>
      <c r="C1827" s="312"/>
      <c r="S1827" s="312"/>
      <c r="T1827" s="312"/>
      <c r="U1827" s="312"/>
      <c r="V1827" s="312"/>
      <c r="W1827" s="312"/>
      <c r="X1827" s="312"/>
      <c r="Y1827" s="312"/>
      <c r="Z1827" s="312"/>
    </row>
    <row r="1828" spans="1:26" customFormat="1">
      <c r="A1828" s="312"/>
      <c r="B1828" s="312"/>
      <c r="C1828" s="312"/>
      <c r="S1828" s="312"/>
      <c r="T1828" s="312"/>
      <c r="U1828" s="312"/>
      <c r="V1828" s="312"/>
      <c r="W1828" s="312"/>
      <c r="X1828" s="312"/>
      <c r="Y1828" s="312"/>
      <c r="Z1828" s="312"/>
    </row>
    <row r="1829" spans="1:26" customFormat="1">
      <c r="A1829" s="312"/>
      <c r="B1829" s="312"/>
      <c r="C1829" s="312"/>
      <c r="S1829" s="312"/>
      <c r="T1829" s="312"/>
      <c r="U1829" s="312"/>
      <c r="V1829" s="312"/>
      <c r="W1829" s="312"/>
      <c r="X1829" s="312"/>
      <c r="Y1829" s="312"/>
      <c r="Z1829" s="312"/>
    </row>
    <row r="1830" spans="1:26" customFormat="1">
      <c r="A1830" s="312"/>
      <c r="B1830" s="312"/>
      <c r="C1830" s="312"/>
      <c r="S1830" s="312"/>
      <c r="T1830" s="312"/>
      <c r="U1830" s="312"/>
      <c r="V1830" s="312"/>
      <c r="W1830" s="312"/>
      <c r="X1830" s="312"/>
      <c r="Y1830" s="312"/>
      <c r="Z1830" s="312"/>
    </row>
    <row r="1831" spans="1:26" customFormat="1">
      <c r="A1831" s="312"/>
      <c r="B1831" s="312"/>
      <c r="C1831" s="312"/>
      <c r="S1831" s="312"/>
      <c r="T1831" s="312"/>
      <c r="U1831" s="312"/>
      <c r="V1831" s="312"/>
      <c r="W1831" s="312"/>
      <c r="X1831" s="312"/>
      <c r="Y1831" s="312"/>
      <c r="Z1831" s="312"/>
    </row>
    <row r="1832" spans="1:26" customFormat="1">
      <c r="A1832" s="312"/>
      <c r="B1832" s="312"/>
      <c r="C1832" s="312"/>
      <c r="S1832" s="312"/>
      <c r="T1832" s="312"/>
      <c r="U1832" s="312"/>
      <c r="V1832" s="312"/>
      <c r="W1832" s="312"/>
      <c r="X1832" s="312"/>
      <c r="Y1832" s="312"/>
      <c r="Z1832" s="312"/>
    </row>
    <row r="1833" spans="1:26" customFormat="1">
      <c r="A1833" s="312"/>
      <c r="B1833" s="312"/>
      <c r="C1833" s="312"/>
      <c r="S1833" s="312"/>
      <c r="T1833" s="312"/>
      <c r="U1833" s="312"/>
      <c r="V1833" s="312"/>
      <c r="W1833" s="312"/>
      <c r="X1833" s="312"/>
      <c r="Y1833" s="312"/>
      <c r="Z1833" s="312"/>
    </row>
    <row r="1834" spans="1:26" customFormat="1">
      <c r="A1834" s="312"/>
      <c r="B1834" s="312"/>
      <c r="C1834" s="312"/>
      <c r="S1834" s="312"/>
      <c r="T1834" s="312"/>
      <c r="U1834" s="312"/>
      <c r="V1834" s="312"/>
      <c r="W1834" s="312"/>
      <c r="X1834" s="312"/>
      <c r="Y1834" s="312"/>
      <c r="Z1834" s="312"/>
    </row>
    <row r="1835" spans="1:26" customFormat="1">
      <c r="A1835" s="312"/>
      <c r="B1835" s="312"/>
      <c r="C1835" s="312"/>
      <c r="S1835" s="312"/>
      <c r="T1835" s="312"/>
      <c r="U1835" s="312"/>
      <c r="V1835" s="312"/>
      <c r="W1835" s="312"/>
      <c r="X1835" s="312"/>
      <c r="Y1835" s="312"/>
      <c r="Z1835" s="312"/>
    </row>
    <row r="1836" spans="1:26" customFormat="1">
      <c r="A1836" s="312"/>
      <c r="B1836" s="312"/>
      <c r="C1836" s="312"/>
      <c r="S1836" s="312"/>
      <c r="T1836" s="312"/>
      <c r="U1836" s="312"/>
      <c r="V1836" s="312"/>
      <c r="W1836" s="312"/>
      <c r="X1836" s="312"/>
      <c r="Y1836" s="312"/>
      <c r="Z1836" s="312"/>
    </row>
    <row r="1837" spans="1:26" customFormat="1">
      <c r="A1837" s="312"/>
      <c r="B1837" s="312"/>
      <c r="C1837" s="312"/>
      <c r="S1837" s="312"/>
      <c r="T1837" s="312"/>
      <c r="U1837" s="312"/>
      <c r="V1837" s="312"/>
      <c r="W1837" s="312"/>
      <c r="X1837" s="312"/>
      <c r="Y1837" s="312"/>
      <c r="Z1837" s="312"/>
    </row>
    <row r="1838" spans="1:26" customFormat="1">
      <c r="A1838" s="312"/>
      <c r="B1838" s="312"/>
      <c r="C1838" s="312"/>
      <c r="S1838" s="312"/>
      <c r="T1838" s="312"/>
      <c r="U1838" s="312"/>
      <c r="V1838" s="312"/>
      <c r="W1838" s="312"/>
      <c r="X1838" s="312"/>
      <c r="Y1838" s="312"/>
      <c r="Z1838" s="312"/>
    </row>
    <row r="1839" spans="1:26" customFormat="1">
      <c r="A1839" s="312"/>
      <c r="B1839" s="312"/>
      <c r="C1839" s="312"/>
      <c r="S1839" s="312"/>
      <c r="T1839" s="312"/>
      <c r="U1839" s="312"/>
      <c r="V1839" s="312"/>
      <c r="W1839" s="312"/>
      <c r="X1839" s="312"/>
      <c r="Y1839" s="312"/>
      <c r="Z1839" s="312"/>
    </row>
    <row r="1840" spans="1:26" customFormat="1">
      <c r="A1840" s="312"/>
      <c r="B1840" s="312"/>
      <c r="C1840" s="312"/>
      <c r="S1840" s="312"/>
      <c r="T1840" s="312"/>
      <c r="U1840" s="312"/>
      <c r="V1840" s="312"/>
      <c r="W1840" s="312"/>
      <c r="X1840" s="312"/>
      <c r="Y1840" s="312"/>
      <c r="Z1840" s="312"/>
    </row>
    <row r="1841" spans="1:26" customFormat="1">
      <c r="A1841" s="312"/>
      <c r="B1841" s="312"/>
      <c r="C1841" s="312"/>
      <c r="S1841" s="312"/>
      <c r="T1841" s="312"/>
      <c r="U1841" s="312"/>
      <c r="V1841" s="312"/>
      <c r="W1841" s="312"/>
      <c r="X1841" s="312"/>
      <c r="Y1841" s="312"/>
      <c r="Z1841" s="312"/>
    </row>
    <row r="1842" spans="1:26" customFormat="1">
      <c r="A1842" s="312"/>
      <c r="B1842" s="312"/>
      <c r="C1842" s="312"/>
      <c r="S1842" s="312"/>
      <c r="T1842" s="312"/>
      <c r="U1842" s="312"/>
      <c r="V1842" s="312"/>
      <c r="W1842" s="312"/>
      <c r="X1842" s="312"/>
      <c r="Y1842" s="312"/>
      <c r="Z1842" s="312"/>
    </row>
    <row r="1843" spans="1:26" customFormat="1">
      <c r="A1843" s="312"/>
      <c r="B1843" s="312"/>
      <c r="C1843" s="312"/>
      <c r="S1843" s="312"/>
      <c r="T1843" s="312"/>
      <c r="U1843" s="312"/>
      <c r="V1843" s="312"/>
      <c r="W1843" s="312"/>
      <c r="X1843" s="312"/>
      <c r="Y1843" s="312"/>
      <c r="Z1843" s="312"/>
    </row>
    <row r="1844" spans="1:26" customFormat="1">
      <c r="A1844" s="312"/>
      <c r="B1844" s="312"/>
      <c r="C1844" s="312"/>
      <c r="S1844" s="312"/>
      <c r="T1844" s="312"/>
      <c r="U1844" s="312"/>
      <c r="V1844" s="312"/>
      <c r="W1844" s="312"/>
      <c r="X1844" s="312"/>
      <c r="Y1844" s="312"/>
      <c r="Z1844" s="312"/>
    </row>
    <row r="1845" spans="1:26" customFormat="1">
      <c r="A1845" s="312"/>
      <c r="B1845" s="312"/>
      <c r="C1845" s="312"/>
      <c r="S1845" s="312"/>
      <c r="T1845" s="312"/>
      <c r="U1845" s="312"/>
      <c r="V1845" s="312"/>
      <c r="W1845" s="312"/>
      <c r="X1845" s="312"/>
      <c r="Y1845" s="312"/>
      <c r="Z1845" s="312"/>
    </row>
    <row r="1846" spans="1:26" customFormat="1">
      <c r="A1846" s="312"/>
      <c r="B1846" s="312"/>
      <c r="C1846" s="312"/>
      <c r="S1846" s="312"/>
      <c r="T1846" s="312"/>
      <c r="U1846" s="312"/>
      <c r="V1846" s="312"/>
      <c r="W1846" s="312"/>
      <c r="X1846" s="312"/>
      <c r="Y1846" s="312"/>
      <c r="Z1846" s="312"/>
    </row>
    <row r="1847" spans="1:26" customFormat="1">
      <c r="A1847" s="312"/>
      <c r="B1847" s="312"/>
      <c r="C1847" s="312"/>
      <c r="S1847" s="312"/>
      <c r="T1847" s="312"/>
      <c r="U1847" s="312"/>
      <c r="V1847" s="312"/>
      <c r="W1847" s="312"/>
      <c r="X1847" s="312"/>
      <c r="Y1847" s="312"/>
      <c r="Z1847" s="312"/>
    </row>
    <row r="1848" spans="1:26" customFormat="1">
      <c r="A1848" s="312"/>
      <c r="B1848" s="312"/>
      <c r="C1848" s="312"/>
      <c r="S1848" s="312"/>
      <c r="T1848" s="312"/>
      <c r="U1848" s="312"/>
      <c r="V1848" s="312"/>
      <c r="W1848" s="312"/>
      <c r="X1848" s="312"/>
      <c r="Y1848" s="312"/>
      <c r="Z1848" s="312"/>
    </row>
    <row r="1849" spans="1:26" customFormat="1">
      <c r="A1849" s="312"/>
      <c r="B1849" s="312"/>
      <c r="C1849" s="312"/>
      <c r="S1849" s="312"/>
      <c r="T1849" s="312"/>
      <c r="U1849" s="312"/>
      <c r="V1849" s="312"/>
      <c r="W1849" s="312"/>
      <c r="X1849" s="312"/>
      <c r="Y1849" s="312"/>
      <c r="Z1849" s="312"/>
    </row>
    <row r="1850" spans="1:26" customFormat="1">
      <c r="A1850" s="312"/>
      <c r="B1850" s="312"/>
      <c r="C1850" s="312"/>
      <c r="S1850" s="312"/>
      <c r="T1850" s="312"/>
      <c r="U1850" s="312"/>
      <c r="V1850" s="312"/>
      <c r="W1850" s="312"/>
      <c r="X1850" s="312"/>
      <c r="Y1850" s="312"/>
      <c r="Z1850" s="312"/>
    </row>
    <row r="1851" spans="1:26" customFormat="1">
      <c r="A1851" s="312"/>
      <c r="B1851" s="312"/>
      <c r="C1851" s="312"/>
      <c r="S1851" s="312"/>
      <c r="T1851" s="312"/>
      <c r="U1851" s="312"/>
      <c r="V1851" s="312"/>
      <c r="W1851" s="312"/>
      <c r="X1851" s="312"/>
      <c r="Y1851" s="312"/>
      <c r="Z1851" s="312"/>
    </row>
    <row r="1852" spans="1:26" customFormat="1">
      <c r="A1852" s="312"/>
      <c r="B1852" s="312"/>
      <c r="C1852" s="312"/>
      <c r="S1852" s="312"/>
      <c r="T1852" s="312"/>
      <c r="U1852" s="312"/>
      <c r="V1852" s="312"/>
      <c r="W1852" s="312"/>
      <c r="X1852" s="312"/>
      <c r="Y1852" s="312"/>
      <c r="Z1852" s="312"/>
    </row>
    <row r="1853" spans="1:26" customFormat="1">
      <c r="A1853" s="312"/>
      <c r="B1853" s="312"/>
      <c r="C1853" s="312"/>
      <c r="S1853" s="312"/>
      <c r="T1853" s="312"/>
      <c r="U1853" s="312"/>
      <c r="V1853" s="312"/>
      <c r="W1853" s="312"/>
      <c r="X1853" s="312"/>
      <c r="Y1853" s="312"/>
      <c r="Z1853" s="312"/>
    </row>
    <row r="1854" spans="1:26" customFormat="1">
      <c r="A1854" s="312"/>
      <c r="B1854" s="312"/>
      <c r="C1854" s="312"/>
      <c r="S1854" s="312"/>
      <c r="T1854" s="312"/>
      <c r="U1854" s="312"/>
      <c r="V1854" s="312"/>
      <c r="W1854" s="312"/>
      <c r="X1854" s="312"/>
      <c r="Y1854" s="312"/>
      <c r="Z1854" s="312"/>
    </row>
    <row r="1855" spans="1:26" customFormat="1">
      <c r="A1855" s="312"/>
      <c r="B1855" s="312"/>
      <c r="C1855" s="312"/>
      <c r="S1855" s="312"/>
      <c r="T1855" s="312"/>
      <c r="U1855" s="312"/>
      <c r="V1855" s="312"/>
      <c r="W1855" s="312"/>
      <c r="X1855" s="312"/>
      <c r="Y1855" s="312"/>
      <c r="Z1855" s="312"/>
    </row>
    <row r="1856" spans="1:26" customFormat="1">
      <c r="A1856" s="312"/>
      <c r="B1856" s="312"/>
      <c r="C1856" s="312"/>
      <c r="S1856" s="312"/>
      <c r="T1856" s="312"/>
      <c r="U1856" s="312"/>
      <c r="V1856" s="312"/>
      <c r="W1856" s="312"/>
      <c r="X1856" s="312"/>
      <c r="Y1856" s="312"/>
      <c r="Z1856" s="312"/>
    </row>
    <row r="1857" spans="1:26" customFormat="1">
      <c r="A1857" s="312"/>
      <c r="B1857" s="312"/>
      <c r="C1857" s="312"/>
      <c r="S1857" s="312"/>
      <c r="T1857" s="312"/>
      <c r="U1857" s="312"/>
      <c r="V1857" s="312"/>
      <c r="W1857" s="312"/>
      <c r="X1857" s="312"/>
      <c r="Y1857" s="312"/>
      <c r="Z1857" s="312"/>
    </row>
    <row r="1858" spans="1:26" customFormat="1">
      <c r="A1858" s="312"/>
      <c r="B1858" s="312"/>
      <c r="C1858" s="312"/>
      <c r="S1858" s="312"/>
      <c r="T1858" s="312"/>
      <c r="U1858" s="312"/>
      <c r="V1858" s="312"/>
      <c r="W1858" s="312"/>
      <c r="X1858" s="312"/>
      <c r="Y1858" s="312"/>
      <c r="Z1858" s="312"/>
    </row>
    <row r="1859" spans="1:26" customFormat="1">
      <c r="A1859" s="312"/>
      <c r="B1859" s="312"/>
      <c r="C1859" s="312"/>
      <c r="S1859" s="312"/>
      <c r="T1859" s="312"/>
      <c r="U1859" s="312"/>
      <c r="V1859" s="312"/>
      <c r="W1859" s="312"/>
      <c r="X1859" s="312"/>
      <c r="Y1859" s="312"/>
      <c r="Z1859" s="312"/>
    </row>
    <row r="1860" spans="1:26" customFormat="1">
      <c r="A1860" s="312"/>
      <c r="B1860" s="312"/>
      <c r="C1860" s="312"/>
      <c r="S1860" s="312"/>
      <c r="T1860" s="312"/>
      <c r="U1860" s="312"/>
      <c r="V1860" s="312"/>
      <c r="W1860" s="312"/>
      <c r="X1860" s="312"/>
      <c r="Y1860" s="312"/>
      <c r="Z1860" s="312"/>
    </row>
    <row r="1861" spans="1:26" customFormat="1">
      <c r="A1861" s="312"/>
      <c r="B1861" s="312"/>
      <c r="C1861" s="312"/>
      <c r="S1861" s="312"/>
      <c r="T1861" s="312"/>
      <c r="U1861" s="312"/>
      <c r="V1861" s="312"/>
      <c r="W1861" s="312"/>
      <c r="X1861" s="312"/>
      <c r="Y1861" s="312"/>
      <c r="Z1861" s="312"/>
    </row>
    <row r="1862" spans="1:26" customFormat="1">
      <c r="A1862" s="312"/>
      <c r="B1862" s="312"/>
      <c r="C1862" s="312"/>
      <c r="S1862" s="312"/>
      <c r="T1862" s="312"/>
      <c r="U1862" s="312"/>
      <c r="V1862" s="312"/>
      <c r="W1862" s="312"/>
      <c r="X1862" s="312"/>
      <c r="Y1862" s="312"/>
      <c r="Z1862" s="312"/>
    </row>
    <row r="1863" spans="1:26" customFormat="1">
      <c r="A1863" s="312"/>
      <c r="B1863" s="312"/>
      <c r="C1863" s="312"/>
      <c r="S1863" s="312"/>
      <c r="T1863" s="312"/>
      <c r="U1863" s="312"/>
      <c r="V1863" s="312"/>
      <c r="W1863" s="312"/>
      <c r="X1863" s="312"/>
      <c r="Y1863" s="312"/>
      <c r="Z1863" s="312"/>
    </row>
    <row r="1864" spans="1:26" customFormat="1">
      <c r="A1864" s="312"/>
      <c r="B1864" s="312"/>
      <c r="C1864" s="312"/>
      <c r="S1864" s="312"/>
      <c r="T1864" s="312"/>
      <c r="U1864" s="312"/>
      <c r="V1864" s="312"/>
      <c r="W1864" s="312"/>
      <c r="X1864" s="312"/>
      <c r="Y1864" s="312"/>
      <c r="Z1864" s="312"/>
    </row>
    <row r="1865" spans="1:26" customFormat="1">
      <c r="A1865" s="312"/>
      <c r="B1865" s="312"/>
      <c r="C1865" s="312"/>
      <c r="S1865" s="312"/>
      <c r="T1865" s="312"/>
      <c r="U1865" s="312"/>
      <c r="V1865" s="312"/>
      <c r="W1865" s="312"/>
      <c r="X1865" s="312"/>
      <c r="Y1865" s="312"/>
      <c r="Z1865" s="312"/>
    </row>
    <row r="1866" spans="1:26" customFormat="1">
      <c r="A1866" s="312"/>
      <c r="B1866" s="312"/>
      <c r="C1866" s="312"/>
      <c r="S1866" s="312"/>
      <c r="T1866" s="312"/>
      <c r="U1866" s="312"/>
      <c r="V1866" s="312"/>
      <c r="W1866" s="312"/>
      <c r="X1866" s="312"/>
      <c r="Y1866" s="312"/>
      <c r="Z1866" s="312"/>
    </row>
    <row r="1867" spans="1:26" customFormat="1">
      <c r="A1867" s="312"/>
      <c r="B1867" s="312"/>
      <c r="C1867" s="312"/>
      <c r="S1867" s="312"/>
      <c r="T1867" s="312"/>
      <c r="U1867" s="312"/>
      <c r="V1867" s="312"/>
      <c r="W1867" s="312"/>
      <c r="X1867" s="312"/>
      <c r="Y1867" s="312"/>
      <c r="Z1867" s="312"/>
    </row>
    <row r="1868" spans="1:26" customFormat="1">
      <c r="A1868" s="312"/>
      <c r="B1868" s="312"/>
      <c r="C1868" s="312"/>
      <c r="S1868" s="312"/>
      <c r="T1868" s="312"/>
      <c r="U1868" s="312"/>
      <c r="V1868" s="312"/>
      <c r="W1868" s="312"/>
      <c r="X1868" s="312"/>
      <c r="Y1868" s="312"/>
      <c r="Z1868" s="312"/>
    </row>
    <row r="1869" spans="1:26" customFormat="1">
      <c r="A1869" s="312"/>
      <c r="B1869" s="312"/>
      <c r="C1869" s="312"/>
      <c r="S1869" s="312"/>
      <c r="T1869" s="312"/>
      <c r="U1869" s="312"/>
      <c r="V1869" s="312"/>
      <c r="W1869" s="312"/>
      <c r="X1869" s="312"/>
      <c r="Y1869" s="312"/>
      <c r="Z1869" s="312"/>
    </row>
    <row r="1870" spans="1:26" customFormat="1">
      <c r="A1870" s="312"/>
      <c r="B1870" s="312"/>
      <c r="C1870" s="312"/>
      <c r="S1870" s="312"/>
      <c r="T1870" s="312"/>
      <c r="U1870" s="312"/>
      <c r="V1870" s="312"/>
      <c r="W1870" s="312"/>
      <c r="X1870" s="312"/>
      <c r="Y1870" s="312"/>
      <c r="Z1870" s="312"/>
    </row>
    <row r="1871" spans="1:26" customFormat="1">
      <c r="A1871" s="312"/>
      <c r="B1871" s="312"/>
      <c r="C1871" s="312"/>
      <c r="S1871" s="312"/>
      <c r="T1871" s="312"/>
      <c r="U1871" s="312"/>
      <c r="V1871" s="312"/>
      <c r="W1871" s="312"/>
      <c r="X1871" s="312"/>
      <c r="Y1871" s="312"/>
      <c r="Z1871" s="312"/>
    </row>
    <row r="1872" spans="1:26" customFormat="1">
      <c r="A1872" s="312"/>
      <c r="B1872" s="312"/>
      <c r="C1872" s="312"/>
      <c r="S1872" s="312"/>
      <c r="T1872" s="312"/>
      <c r="U1872" s="312"/>
      <c r="V1872" s="312"/>
      <c r="W1872" s="312"/>
      <c r="X1872" s="312"/>
      <c r="Y1872" s="312"/>
      <c r="Z1872" s="312"/>
    </row>
    <row r="1873" spans="1:26" customFormat="1">
      <c r="A1873" s="312"/>
      <c r="B1873" s="312"/>
      <c r="C1873" s="312"/>
      <c r="S1873" s="312"/>
      <c r="T1873" s="312"/>
      <c r="U1873" s="312"/>
      <c r="V1873" s="312"/>
      <c r="W1873" s="312"/>
      <c r="X1873" s="312"/>
      <c r="Y1873" s="312"/>
      <c r="Z1873" s="312"/>
    </row>
    <row r="1874" spans="1:26" customFormat="1">
      <c r="A1874" s="312"/>
      <c r="B1874" s="312"/>
      <c r="C1874" s="312"/>
      <c r="S1874" s="312"/>
      <c r="T1874" s="312"/>
      <c r="U1874" s="312"/>
      <c r="V1874" s="312"/>
      <c r="W1874" s="312"/>
      <c r="X1874" s="312"/>
      <c r="Y1874" s="312"/>
      <c r="Z1874" s="312"/>
    </row>
    <row r="1875" spans="1:26" customFormat="1">
      <c r="A1875" s="312"/>
      <c r="B1875" s="312"/>
      <c r="C1875" s="312"/>
      <c r="S1875" s="312"/>
      <c r="T1875" s="312"/>
      <c r="U1875" s="312"/>
      <c r="V1875" s="312"/>
      <c r="W1875" s="312"/>
      <c r="X1875" s="312"/>
      <c r="Y1875" s="312"/>
      <c r="Z1875" s="312"/>
    </row>
    <row r="1876" spans="1:26" customFormat="1">
      <c r="A1876" s="312"/>
      <c r="B1876" s="312"/>
      <c r="C1876" s="312"/>
      <c r="S1876" s="312"/>
      <c r="T1876" s="312"/>
      <c r="U1876" s="312"/>
      <c r="V1876" s="312"/>
      <c r="W1876" s="312"/>
      <c r="X1876" s="312"/>
      <c r="Y1876" s="312"/>
      <c r="Z1876" s="312"/>
    </row>
    <row r="1877" spans="1:26" customFormat="1">
      <c r="A1877" s="312"/>
      <c r="B1877" s="312"/>
      <c r="C1877" s="312"/>
      <c r="S1877" s="312"/>
      <c r="T1877" s="312"/>
      <c r="U1877" s="312"/>
      <c r="V1877" s="312"/>
      <c r="W1877" s="312"/>
      <c r="X1877" s="312"/>
      <c r="Y1877" s="312"/>
      <c r="Z1877" s="312"/>
    </row>
    <row r="1878" spans="1:26" customFormat="1">
      <c r="A1878" s="312"/>
      <c r="B1878" s="312"/>
      <c r="C1878" s="312"/>
      <c r="S1878" s="312"/>
      <c r="T1878" s="312"/>
      <c r="U1878" s="312"/>
      <c r="V1878" s="312"/>
      <c r="W1878" s="312"/>
      <c r="X1878" s="312"/>
      <c r="Y1878" s="312"/>
      <c r="Z1878" s="312"/>
    </row>
    <row r="1879" spans="1:26" customFormat="1">
      <c r="A1879" s="312"/>
      <c r="B1879" s="312"/>
      <c r="C1879" s="312"/>
      <c r="S1879" s="312"/>
      <c r="T1879" s="312"/>
      <c r="U1879" s="312"/>
      <c r="V1879" s="312"/>
      <c r="W1879" s="312"/>
      <c r="X1879" s="312"/>
      <c r="Y1879" s="312"/>
      <c r="Z1879" s="312"/>
    </row>
    <row r="1880" spans="1:26" customFormat="1">
      <c r="A1880" s="312"/>
      <c r="B1880" s="312"/>
      <c r="C1880" s="312"/>
      <c r="S1880" s="312"/>
      <c r="T1880" s="312"/>
      <c r="U1880" s="312"/>
      <c r="V1880" s="312"/>
      <c r="W1880" s="312"/>
      <c r="X1880" s="312"/>
      <c r="Y1880" s="312"/>
      <c r="Z1880" s="312"/>
    </row>
    <row r="1881" spans="1:26" customFormat="1">
      <c r="A1881" s="312"/>
      <c r="B1881" s="312"/>
      <c r="C1881" s="312"/>
      <c r="S1881" s="312"/>
      <c r="T1881" s="312"/>
      <c r="U1881" s="312"/>
      <c r="V1881" s="312"/>
      <c r="W1881" s="312"/>
      <c r="X1881" s="312"/>
      <c r="Y1881" s="312"/>
      <c r="Z1881" s="312"/>
    </row>
    <row r="1882" spans="1:26" customFormat="1">
      <c r="A1882" s="312"/>
      <c r="B1882" s="312"/>
      <c r="C1882" s="312"/>
      <c r="S1882" s="312"/>
      <c r="T1882" s="312"/>
      <c r="U1882" s="312"/>
      <c r="V1882" s="312"/>
      <c r="W1882" s="312"/>
      <c r="X1882" s="312"/>
      <c r="Y1882" s="312"/>
      <c r="Z1882" s="312"/>
    </row>
    <row r="1883" spans="1:26" customFormat="1">
      <c r="A1883" s="312"/>
      <c r="B1883" s="312"/>
      <c r="C1883" s="312"/>
      <c r="S1883" s="312"/>
      <c r="T1883" s="312"/>
      <c r="U1883" s="312"/>
      <c r="V1883" s="312"/>
      <c r="W1883" s="312"/>
      <c r="X1883" s="312"/>
      <c r="Y1883" s="312"/>
      <c r="Z1883" s="312"/>
    </row>
    <row r="1884" spans="1:26" customFormat="1">
      <c r="A1884" s="312"/>
      <c r="B1884" s="312"/>
      <c r="C1884" s="312"/>
      <c r="S1884" s="312"/>
      <c r="T1884" s="312"/>
      <c r="U1884" s="312"/>
      <c r="V1884" s="312"/>
      <c r="W1884" s="312"/>
      <c r="X1884" s="312"/>
      <c r="Y1884" s="312"/>
      <c r="Z1884" s="312"/>
    </row>
    <row r="1885" spans="1:26" customFormat="1">
      <c r="A1885" s="312"/>
      <c r="B1885" s="312"/>
      <c r="C1885" s="312"/>
      <c r="S1885" s="312"/>
      <c r="T1885" s="312"/>
      <c r="U1885" s="312"/>
      <c r="V1885" s="312"/>
      <c r="W1885" s="312"/>
      <c r="X1885" s="312"/>
      <c r="Y1885" s="312"/>
      <c r="Z1885" s="312"/>
    </row>
    <row r="1886" spans="1:26" customFormat="1">
      <c r="A1886" s="312"/>
      <c r="B1886" s="312"/>
      <c r="C1886" s="312"/>
      <c r="S1886" s="312"/>
      <c r="T1886" s="312"/>
      <c r="U1886" s="312"/>
      <c r="V1886" s="312"/>
      <c r="W1886" s="312"/>
      <c r="X1886" s="312"/>
      <c r="Y1886" s="312"/>
      <c r="Z1886" s="312"/>
    </row>
    <row r="1887" spans="1:26" customFormat="1">
      <c r="A1887" s="312"/>
      <c r="B1887" s="312"/>
      <c r="C1887" s="312"/>
      <c r="S1887" s="312"/>
      <c r="T1887" s="312"/>
      <c r="U1887" s="312"/>
      <c r="V1887" s="312"/>
      <c r="W1887" s="312"/>
      <c r="X1887" s="312"/>
      <c r="Y1887" s="312"/>
      <c r="Z1887" s="312"/>
    </row>
    <row r="1888" spans="1:26" customFormat="1">
      <c r="A1888" s="312"/>
      <c r="B1888" s="312"/>
      <c r="C1888" s="312"/>
      <c r="S1888" s="312"/>
      <c r="T1888" s="312"/>
      <c r="U1888" s="312"/>
      <c r="V1888" s="312"/>
      <c r="W1888" s="312"/>
      <c r="X1888" s="312"/>
      <c r="Y1888" s="312"/>
      <c r="Z1888" s="312"/>
    </row>
    <row r="1889" spans="1:26" customFormat="1">
      <c r="A1889" s="312"/>
      <c r="B1889" s="312"/>
      <c r="C1889" s="312"/>
      <c r="S1889" s="312"/>
      <c r="T1889" s="312"/>
      <c r="U1889" s="312"/>
      <c r="V1889" s="312"/>
      <c r="W1889" s="312"/>
      <c r="X1889" s="312"/>
      <c r="Y1889" s="312"/>
      <c r="Z1889" s="312"/>
    </row>
    <row r="1890" spans="1:26" customFormat="1">
      <c r="A1890" s="312"/>
      <c r="B1890" s="312"/>
      <c r="C1890" s="312"/>
      <c r="S1890" s="312"/>
      <c r="T1890" s="312"/>
      <c r="U1890" s="312"/>
      <c r="V1890" s="312"/>
      <c r="W1890" s="312"/>
      <c r="X1890" s="312"/>
      <c r="Y1890" s="312"/>
      <c r="Z1890" s="312"/>
    </row>
    <row r="1891" spans="1:26" customFormat="1">
      <c r="A1891" s="312"/>
      <c r="B1891" s="312"/>
      <c r="C1891" s="312"/>
      <c r="S1891" s="312"/>
      <c r="T1891" s="312"/>
      <c r="U1891" s="312"/>
      <c r="V1891" s="312"/>
      <c r="W1891" s="312"/>
      <c r="X1891" s="312"/>
      <c r="Y1891" s="312"/>
      <c r="Z1891" s="312"/>
    </row>
    <row r="1892" spans="1:26" customFormat="1">
      <c r="A1892" s="312"/>
      <c r="B1892" s="312"/>
      <c r="C1892" s="312"/>
      <c r="S1892" s="312"/>
      <c r="T1892" s="312"/>
      <c r="U1892" s="312"/>
      <c r="V1892" s="312"/>
      <c r="W1892" s="312"/>
      <c r="X1892" s="312"/>
      <c r="Y1892" s="312"/>
      <c r="Z1892" s="312"/>
    </row>
    <row r="1893" spans="1:26" customFormat="1">
      <c r="A1893" s="312"/>
      <c r="B1893" s="312"/>
      <c r="C1893" s="312"/>
      <c r="S1893" s="312"/>
      <c r="T1893" s="312"/>
      <c r="U1893" s="312"/>
      <c r="V1893" s="312"/>
      <c r="W1893" s="312"/>
      <c r="X1893" s="312"/>
      <c r="Y1893" s="312"/>
      <c r="Z1893" s="312"/>
    </row>
    <row r="1894" spans="1:26" customFormat="1">
      <c r="A1894" s="312"/>
      <c r="B1894" s="312"/>
      <c r="C1894" s="312"/>
      <c r="S1894" s="312"/>
      <c r="T1894" s="312"/>
      <c r="U1894" s="312"/>
      <c r="V1894" s="312"/>
      <c r="W1894" s="312"/>
      <c r="X1894" s="312"/>
      <c r="Y1894" s="312"/>
      <c r="Z1894" s="312"/>
    </row>
    <row r="1895" spans="1:26" customFormat="1">
      <c r="A1895" s="312"/>
      <c r="B1895" s="312"/>
      <c r="C1895" s="312"/>
      <c r="S1895" s="312"/>
      <c r="T1895" s="312"/>
      <c r="U1895" s="312"/>
      <c r="V1895" s="312"/>
      <c r="W1895" s="312"/>
      <c r="X1895" s="312"/>
      <c r="Y1895" s="312"/>
      <c r="Z1895" s="312"/>
    </row>
    <row r="1896" spans="1:26" customFormat="1">
      <c r="A1896" s="312"/>
      <c r="B1896" s="312"/>
      <c r="C1896" s="312"/>
      <c r="S1896" s="312"/>
      <c r="T1896" s="312"/>
      <c r="U1896" s="312"/>
      <c r="V1896" s="312"/>
      <c r="W1896" s="312"/>
      <c r="X1896" s="312"/>
      <c r="Y1896" s="312"/>
      <c r="Z1896" s="312"/>
    </row>
    <row r="1897" spans="1:26" customFormat="1">
      <c r="A1897" s="312"/>
      <c r="B1897" s="312"/>
      <c r="C1897" s="312"/>
      <c r="S1897" s="312"/>
      <c r="T1897" s="312"/>
      <c r="U1897" s="312"/>
      <c r="V1897" s="312"/>
      <c r="W1897" s="312"/>
      <c r="X1897" s="312"/>
      <c r="Y1897" s="312"/>
      <c r="Z1897" s="312"/>
    </row>
    <row r="1898" spans="1:26" customFormat="1">
      <c r="A1898" s="312"/>
      <c r="B1898" s="312"/>
      <c r="C1898" s="312"/>
      <c r="S1898" s="312"/>
      <c r="T1898" s="312"/>
      <c r="U1898" s="312"/>
      <c r="V1898" s="312"/>
      <c r="W1898" s="312"/>
      <c r="X1898" s="312"/>
      <c r="Y1898" s="312"/>
      <c r="Z1898" s="312"/>
    </row>
    <row r="1899" spans="1:26" customFormat="1">
      <c r="A1899" s="312"/>
      <c r="B1899" s="312"/>
      <c r="C1899" s="312"/>
      <c r="S1899" s="312"/>
      <c r="T1899" s="312"/>
      <c r="U1899" s="312"/>
      <c r="V1899" s="312"/>
      <c r="W1899" s="312"/>
      <c r="X1899" s="312"/>
      <c r="Y1899" s="312"/>
      <c r="Z1899" s="312"/>
    </row>
    <row r="1900" spans="1:26" customFormat="1">
      <c r="A1900" s="312"/>
      <c r="B1900" s="312"/>
      <c r="C1900" s="312"/>
      <c r="S1900" s="312"/>
      <c r="T1900" s="312"/>
      <c r="U1900" s="312"/>
      <c r="V1900" s="312"/>
      <c r="W1900" s="312"/>
      <c r="X1900" s="312"/>
      <c r="Y1900" s="312"/>
      <c r="Z1900" s="312"/>
    </row>
    <row r="1901" spans="1:26" customFormat="1">
      <c r="A1901" s="312"/>
      <c r="B1901" s="312"/>
      <c r="C1901" s="312"/>
      <c r="S1901" s="312"/>
      <c r="T1901" s="312"/>
      <c r="U1901" s="312"/>
      <c r="V1901" s="312"/>
      <c r="W1901" s="312"/>
      <c r="X1901" s="312"/>
      <c r="Y1901" s="312"/>
      <c r="Z1901" s="312"/>
    </row>
    <row r="1902" spans="1:26" customFormat="1">
      <c r="A1902" s="312"/>
      <c r="B1902" s="312"/>
      <c r="C1902" s="312"/>
      <c r="S1902" s="312"/>
      <c r="T1902" s="312"/>
      <c r="U1902" s="312"/>
      <c r="V1902" s="312"/>
      <c r="W1902" s="312"/>
      <c r="X1902" s="312"/>
      <c r="Y1902" s="312"/>
      <c r="Z1902" s="312"/>
    </row>
    <row r="1903" spans="1:26" customFormat="1">
      <c r="A1903" s="312"/>
      <c r="B1903" s="312"/>
      <c r="C1903" s="312"/>
      <c r="S1903" s="312"/>
      <c r="T1903" s="312"/>
      <c r="U1903" s="312"/>
      <c r="V1903" s="312"/>
      <c r="W1903" s="312"/>
      <c r="X1903" s="312"/>
      <c r="Y1903" s="312"/>
      <c r="Z1903" s="312"/>
    </row>
    <row r="1904" spans="1:26" customFormat="1">
      <c r="A1904" s="312"/>
      <c r="B1904" s="312"/>
      <c r="C1904" s="312"/>
      <c r="S1904" s="312"/>
      <c r="T1904" s="312"/>
      <c r="U1904" s="312"/>
      <c r="V1904" s="312"/>
      <c r="W1904" s="312"/>
      <c r="X1904" s="312"/>
      <c r="Y1904" s="312"/>
      <c r="Z1904" s="312"/>
    </row>
    <row r="1905" spans="1:26" customFormat="1">
      <c r="A1905" s="312"/>
      <c r="B1905" s="312"/>
      <c r="C1905" s="312"/>
      <c r="S1905" s="312"/>
      <c r="T1905" s="312"/>
      <c r="U1905" s="312"/>
      <c r="V1905" s="312"/>
      <c r="W1905" s="312"/>
      <c r="X1905" s="312"/>
      <c r="Y1905" s="312"/>
      <c r="Z1905" s="312"/>
    </row>
    <row r="1906" spans="1:26" customFormat="1">
      <c r="A1906" s="312"/>
      <c r="B1906" s="312"/>
      <c r="C1906" s="312"/>
      <c r="S1906" s="312"/>
      <c r="T1906" s="312"/>
      <c r="U1906" s="312"/>
      <c r="V1906" s="312"/>
      <c r="W1906" s="312"/>
      <c r="X1906" s="312"/>
      <c r="Y1906" s="312"/>
      <c r="Z1906" s="312"/>
    </row>
    <row r="1907" spans="1:26" customFormat="1">
      <c r="A1907" s="312"/>
      <c r="B1907" s="312"/>
      <c r="C1907" s="312"/>
      <c r="S1907" s="312"/>
      <c r="T1907" s="312"/>
      <c r="U1907" s="312"/>
      <c r="V1907" s="312"/>
      <c r="W1907" s="312"/>
      <c r="X1907" s="312"/>
      <c r="Y1907" s="312"/>
      <c r="Z1907" s="312"/>
    </row>
    <row r="1908" spans="1:26" customFormat="1">
      <c r="A1908" s="312"/>
      <c r="B1908" s="312"/>
      <c r="C1908" s="312"/>
      <c r="S1908" s="312"/>
      <c r="T1908" s="312"/>
      <c r="U1908" s="312"/>
      <c r="V1908" s="312"/>
      <c r="W1908" s="312"/>
      <c r="X1908" s="312"/>
      <c r="Y1908" s="312"/>
      <c r="Z1908" s="312"/>
    </row>
    <row r="1909" spans="1:26" customFormat="1">
      <c r="A1909" s="312"/>
      <c r="B1909" s="312"/>
      <c r="C1909" s="312"/>
      <c r="S1909" s="312"/>
      <c r="T1909" s="312"/>
      <c r="U1909" s="312"/>
      <c r="V1909" s="312"/>
      <c r="W1909" s="312"/>
      <c r="X1909" s="312"/>
      <c r="Y1909" s="312"/>
      <c r="Z1909" s="312"/>
    </row>
    <row r="1910" spans="1:26" customFormat="1">
      <c r="A1910" s="312"/>
      <c r="B1910" s="312"/>
      <c r="C1910" s="312"/>
      <c r="S1910" s="312"/>
      <c r="T1910" s="312"/>
      <c r="U1910" s="312"/>
      <c r="V1910" s="312"/>
      <c r="W1910" s="312"/>
      <c r="X1910" s="312"/>
      <c r="Y1910" s="312"/>
      <c r="Z1910" s="312"/>
    </row>
    <row r="1911" spans="1:26" customFormat="1">
      <c r="A1911" s="312"/>
      <c r="B1911" s="312"/>
      <c r="C1911" s="312"/>
      <c r="S1911" s="312"/>
      <c r="T1911" s="312"/>
      <c r="U1911" s="312"/>
      <c r="V1911" s="312"/>
      <c r="W1911" s="312"/>
      <c r="X1911" s="312"/>
      <c r="Y1911" s="312"/>
      <c r="Z1911" s="312"/>
    </row>
    <row r="1912" spans="1:26" customFormat="1">
      <c r="A1912" s="312"/>
      <c r="B1912" s="312"/>
      <c r="C1912" s="312"/>
      <c r="S1912" s="312"/>
      <c r="T1912" s="312"/>
      <c r="U1912" s="312"/>
      <c r="V1912" s="312"/>
      <c r="W1912" s="312"/>
      <c r="X1912" s="312"/>
      <c r="Y1912" s="312"/>
      <c r="Z1912" s="312"/>
    </row>
    <row r="1913" spans="1:26" customFormat="1">
      <c r="A1913" s="312"/>
      <c r="B1913" s="312"/>
      <c r="C1913" s="312"/>
      <c r="S1913" s="312"/>
      <c r="T1913" s="312"/>
      <c r="U1913" s="312"/>
      <c r="V1913" s="312"/>
      <c r="W1913" s="312"/>
      <c r="X1913" s="312"/>
      <c r="Y1913" s="312"/>
      <c r="Z1913" s="312"/>
    </row>
    <row r="1914" spans="1:26" customFormat="1">
      <c r="A1914" s="312"/>
      <c r="B1914" s="312"/>
      <c r="C1914" s="312"/>
      <c r="S1914" s="312"/>
      <c r="T1914" s="312"/>
      <c r="U1914" s="312"/>
      <c r="V1914" s="312"/>
      <c r="W1914" s="312"/>
      <c r="X1914" s="312"/>
      <c r="Y1914" s="312"/>
      <c r="Z1914" s="312"/>
    </row>
    <row r="1915" spans="1:26" customFormat="1">
      <c r="A1915" s="312"/>
      <c r="B1915" s="312"/>
      <c r="C1915" s="312"/>
      <c r="S1915" s="312"/>
      <c r="T1915" s="312"/>
      <c r="U1915" s="312"/>
      <c r="V1915" s="312"/>
      <c r="W1915" s="312"/>
      <c r="X1915" s="312"/>
      <c r="Y1915" s="312"/>
      <c r="Z1915" s="312"/>
    </row>
    <row r="1916" spans="1:26" customFormat="1">
      <c r="A1916" s="312"/>
      <c r="B1916" s="312"/>
      <c r="C1916" s="312"/>
      <c r="S1916" s="312"/>
      <c r="T1916" s="312"/>
      <c r="U1916" s="312"/>
      <c r="V1916" s="312"/>
      <c r="W1916" s="312"/>
      <c r="X1916" s="312"/>
      <c r="Y1916" s="312"/>
      <c r="Z1916" s="312"/>
    </row>
    <row r="1917" spans="1:26" customFormat="1">
      <c r="A1917" s="312"/>
      <c r="B1917" s="312"/>
      <c r="C1917" s="312"/>
      <c r="S1917" s="312"/>
      <c r="T1917" s="312"/>
      <c r="U1917" s="312"/>
      <c r="V1917" s="312"/>
      <c r="W1917" s="312"/>
      <c r="X1917" s="312"/>
      <c r="Y1917" s="312"/>
      <c r="Z1917" s="312"/>
    </row>
    <row r="1918" spans="1:26" customFormat="1">
      <c r="A1918" s="312"/>
      <c r="B1918" s="312"/>
      <c r="C1918" s="312"/>
      <c r="S1918" s="312"/>
      <c r="T1918" s="312"/>
      <c r="U1918" s="312"/>
      <c r="V1918" s="312"/>
      <c r="W1918" s="312"/>
      <c r="X1918" s="312"/>
      <c r="Y1918" s="312"/>
      <c r="Z1918" s="312"/>
    </row>
    <row r="1919" spans="1:26" customFormat="1">
      <c r="A1919" s="312"/>
      <c r="B1919" s="312"/>
      <c r="C1919" s="312"/>
      <c r="S1919" s="312"/>
      <c r="T1919" s="312"/>
      <c r="U1919" s="312"/>
      <c r="V1919" s="312"/>
      <c r="W1919" s="312"/>
      <c r="X1919" s="312"/>
      <c r="Y1919" s="312"/>
      <c r="Z1919" s="312"/>
    </row>
    <row r="1920" spans="1:26" customFormat="1">
      <c r="A1920" s="312"/>
      <c r="B1920" s="312"/>
      <c r="C1920" s="312"/>
      <c r="S1920" s="312"/>
      <c r="T1920" s="312"/>
      <c r="U1920" s="312"/>
      <c r="V1920" s="312"/>
      <c r="W1920" s="312"/>
      <c r="X1920" s="312"/>
      <c r="Y1920" s="312"/>
      <c r="Z1920" s="312"/>
    </row>
    <row r="1921" spans="1:26" customFormat="1">
      <c r="A1921" s="312"/>
      <c r="B1921" s="312"/>
      <c r="C1921" s="312"/>
      <c r="S1921" s="312"/>
      <c r="T1921" s="312"/>
      <c r="U1921" s="312"/>
      <c r="V1921" s="312"/>
      <c r="W1921" s="312"/>
      <c r="X1921" s="312"/>
      <c r="Y1921" s="312"/>
      <c r="Z1921" s="312"/>
    </row>
    <row r="1922" spans="1:26" customFormat="1">
      <c r="A1922" s="312"/>
      <c r="B1922" s="312"/>
      <c r="C1922" s="312"/>
      <c r="S1922" s="312"/>
      <c r="T1922" s="312"/>
      <c r="U1922" s="312"/>
      <c r="V1922" s="312"/>
      <c r="W1922" s="312"/>
      <c r="X1922" s="312"/>
      <c r="Y1922" s="312"/>
      <c r="Z1922" s="312"/>
    </row>
    <row r="1923" spans="1:26" customFormat="1">
      <c r="A1923" s="312"/>
      <c r="B1923" s="312"/>
      <c r="C1923" s="312"/>
      <c r="S1923" s="312"/>
      <c r="T1923" s="312"/>
      <c r="U1923" s="312"/>
      <c r="V1923" s="312"/>
      <c r="W1923" s="312"/>
      <c r="X1923" s="312"/>
      <c r="Y1923" s="312"/>
      <c r="Z1923" s="312"/>
    </row>
    <row r="1924" spans="1:26" customFormat="1">
      <c r="A1924" s="312"/>
      <c r="B1924" s="312"/>
      <c r="C1924" s="312"/>
      <c r="S1924" s="312"/>
      <c r="T1924" s="312"/>
      <c r="U1924" s="312"/>
      <c r="V1924" s="312"/>
      <c r="W1924" s="312"/>
      <c r="X1924" s="312"/>
      <c r="Y1924" s="312"/>
      <c r="Z1924" s="312"/>
    </row>
    <row r="1925" spans="1:26" customFormat="1">
      <c r="A1925" s="312"/>
      <c r="B1925" s="312"/>
      <c r="C1925" s="312"/>
      <c r="S1925" s="312"/>
      <c r="T1925" s="312"/>
      <c r="U1925" s="312"/>
      <c r="V1925" s="312"/>
      <c r="W1925" s="312"/>
      <c r="X1925" s="312"/>
      <c r="Y1925" s="312"/>
      <c r="Z1925" s="312"/>
    </row>
    <row r="1926" spans="1:26" customFormat="1">
      <c r="A1926" s="312"/>
      <c r="B1926" s="312"/>
      <c r="C1926" s="312"/>
      <c r="S1926" s="312"/>
      <c r="T1926" s="312"/>
      <c r="U1926" s="312"/>
      <c r="V1926" s="312"/>
      <c r="W1926" s="312"/>
      <c r="X1926" s="312"/>
      <c r="Y1926" s="312"/>
      <c r="Z1926" s="312"/>
    </row>
    <row r="1927" spans="1:26" customFormat="1">
      <c r="A1927" s="312"/>
      <c r="B1927" s="312"/>
      <c r="C1927" s="312"/>
      <c r="S1927" s="312"/>
      <c r="T1927" s="312"/>
      <c r="U1927" s="312"/>
      <c r="V1927" s="312"/>
      <c r="W1927" s="312"/>
      <c r="X1927" s="312"/>
      <c r="Y1927" s="312"/>
      <c r="Z1927" s="312"/>
    </row>
    <row r="1928" spans="1:26" customFormat="1">
      <c r="A1928" s="312"/>
      <c r="B1928" s="312"/>
      <c r="C1928" s="312"/>
      <c r="S1928" s="312"/>
      <c r="T1928" s="312"/>
      <c r="U1928" s="312"/>
      <c r="V1928" s="312"/>
      <c r="W1928" s="312"/>
      <c r="X1928" s="312"/>
      <c r="Y1928" s="312"/>
      <c r="Z1928" s="312"/>
    </row>
    <row r="1929" spans="1:26" customFormat="1">
      <c r="A1929" s="312"/>
      <c r="B1929" s="312"/>
      <c r="C1929" s="312"/>
      <c r="S1929" s="312"/>
      <c r="T1929" s="312"/>
      <c r="U1929" s="312"/>
      <c r="V1929" s="312"/>
      <c r="W1929" s="312"/>
      <c r="X1929" s="312"/>
      <c r="Y1929" s="312"/>
      <c r="Z1929" s="312"/>
    </row>
    <row r="1930" spans="1:26" customFormat="1">
      <c r="A1930" s="312"/>
      <c r="B1930" s="312"/>
      <c r="C1930" s="312"/>
      <c r="S1930" s="312"/>
      <c r="T1930" s="312"/>
      <c r="U1930" s="312"/>
      <c r="V1930" s="312"/>
      <c r="W1930" s="312"/>
      <c r="X1930" s="312"/>
      <c r="Y1930" s="312"/>
      <c r="Z1930" s="312"/>
    </row>
    <row r="1931" spans="1:26" customFormat="1">
      <c r="A1931" s="312"/>
      <c r="B1931" s="312"/>
      <c r="C1931" s="312"/>
      <c r="S1931" s="312"/>
      <c r="T1931" s="312"/>
      <c r="U1931" s="312"/>
      <c r="V1931" s="312"/>
      <c r="W1931" s="312"/>
      <c r="X1931" s="312"/>
      <c r="Y1931" s="312"/>
      <c r="Z1931" s="312"/>
    </row>
    <row r="1932" spans="1:26" customFormat="1">
      <c r="A1932" s="312"/>
      <c r="B1932" s="312"/>
      <c r="C1932" s="312"/>
      <c r="S1932" s="312"/>
      <c r="T1932" s="312"/>
      <c r="U1932" s="312"/>
      <c r="V1932" s="312"/>
      <c r="W1932" s="312"/>
      <c r="X1932" s="312"/>
      <c r="Y1932" s="312"/>
      <c r="Z1932" s="312"/>
    </row>
    <row r="1933" spans="1:26" customFormat="1">
      <c r="A1933" s="312"/>
      <c r="B1933" s="312"/>
      <c r="C1933" s="312"/>
      <c r="S1933" s="312"/>
      <c r="T1933" s="312"/>
      <c r="U1933" s="312"/>
      <c r="V1933" s="312"/>
      <c r="W1933" s="312"/>
      <c r="X1933" s="312"/>
      <c r="Y1933" s="312"/>
      <c r="Z1933" s="312"/>
    </row>
    <row r="1934" spans="1:26" customFormat="1">
      <c r="A1934" s="312"/>
      <c r="B1934" s="312"/>
      <c r="C1934" s="312"/>
      <c r="S1934" s="312"/>
      <c r="T1934" s="312"/>
      <c r="U1934" s="312"/>
      <c r="V1934" s="312"/>
      <c r="W1934" s="312"/>
      <c r="X1934" s="312"/>
      <c r="Y1934" s="312"/>
      <c r="Z1934" s="312"/>
    </row>
    <row r="1935" spans="1:26" customFormat="1">
      <c r="A1935" s="312"/>
      <c r="B1935" s="312"/>
      <c r="C1935" s="312"/>
      <c r="S1935" s="312"/>
      <c r="T1935" s="312"/>
      <c r="U1935" s="312"/>
      <c r="V1935" s="312"/>
      <c r="W1935" s="312"/>
      <c r="X1935" s="312"/>
      <c r="Y1935" s="312"/>
      <c r="Z1935" s="312"/>
    </row>
    <row r="1936" spans="1:26" customFormat="1">
      <c r="A1936" s="312"/>
      <c r="B1936" s="312"/>
      <c r="C1936" s="312"/>
      <c r="S1936" s="312"/>
      <c r="T1936" s="312"/>
      <c r="U1936" s="312"/>
      <c r="V1936" s="312"/>
      <c r="W1936" s="312"/>
      <c r="X1936" s="312"/>
      <c r="Y1936" s="312"/>
      <c r="Z1936" s="312"/>
    </row>
    <row r="1937" spans="1:26" customFormat="1">
      <c r="A1937" s="312"/>
      <c r="B1937" s="312"/>
      <c r="C1937" s="312"/>
      <c r="S1937" s="312"/>
      <c r="T1937" s="312"/>
      <c r="U1937" s="312"/>
      <c r="V1937" s="312"/>
      <c r="W1937" s="312"/>
      <c r="X1937" s="312"/>
      <c r="Y1937" s="312"/>
      <c r="Z1937" s="312"/>
    </row>
    <row r="1938" spans="1:26" customFormat="1">
      <c r="A1938" s="312"/>
      <c r="B1938" s="312"/>
      <c r="C1938" s="312"/>
      <c r="S1938" s="312"/>
      <c r="T1938" s="312"/>
      <c r="U1938" s="312"/>
      <c r="V1938" s="312"/>
      <c r="W1938" s="312"/>
      <c r="X1938" s="312"/>
      <c r="Y1938" s="312"/>
      <c r="Z1938" s="312"/>
    </row>
    <row r="1939" spans="1:26" customFormat="1">
      <c r="A1939" s="312"/>
      <c r="B1939" s="312"/>
      <c r="C1939" s="312"/>
      <c r="S1939" s="312"/>
      <c r="T1939" s="312"/>
      <c r="U1939" s="312"/>
      <c r="V1939" s="312"/>
      <c r="W1939" s="312"/>
      <c r="X1939" s="312"/>
      <c r="Y1939" s="312"/>
      <c r="Z1939" s="312"/>
    </row>
    <row r="1940" spans="1:26" customFormat="1">
      <c r="A1940" s="312"/>
      <c r="B1940" s="312"/>
      <c r="C1940" s="312"/>
      <c r="S1940" s="312"/>
      <c r="T1940" s="312"/>
      <c r="U1940" s="312"/>
      <c r="V1940" s="312"/>
      <c r="W1940" s="312"/>
      <c r="X1940" s="312"/>
      <c r="Y1940" s="312"/>
      <c r="Z1940" s="312"/>
    </row>
    <row r="1941" spans="1:26" customFormat="1">
      <c r="A1941" s="312"/>
      <c r="B1941" s="312"/>
      <c r="C1941" s="312"/>
      <c r="S1941" s="312"/>
      <c r="T1941" s="312"/>
      <c r="U1941" s="312"/>
      <c r="V1941" s="312"/>
      <c r="W1941" s="312"/>
      <c r="X1941" s="312"/>
      <c r="Y1941" s="312"/>
      <c r="Z1941" s="312"/>
    </row>
    <row r="1942" spans="1:26" customFormat="1">
      <c r="A1942" s="312"/>
      <c r="B1942" s="312"/>
      <c r="C1942" s="312"/>
      <c r="S1942" s="312"/>
      <c r="T1942" s="312"/>
      <c r="U1942" s="312"/>
      <c r="V1942" s="312"/>
      <c r="W1942" s="312"/>
      <c r="X1942" s="312"/>
      <c r="Y1942" s="312"/>
      <c r="Z1942" s="312"/>
    </row>
    <row r="1943" spans="1:26" customFormat="1">
      <c r="A1943" s="312"/>
      <c r="B1943" s="312"/>
      <c r="C1943" s="312"/>
      <c r="S1943" s="312"/>
      <c r="T1943" s="312"/>
      <c r="U1943" s="312"/>
      <c r="V1943" s="312"/>
      <c r="W1943" s="312"/>
      <c r="X1943" s="312"/>
      <c r="Y1943" s="312"/>
      <c r="Z1943" s="312"/>
    </row>
    <row r="1944" spans="1:26" customFormat="1">
      <c r="A1944" s="312"/>
      <c r="B1944" s="312"/>
      <c r="C1944" s="312"/>
      <c r="S1944" s="312"/>
      <c r="T1944" s="312"/>
      <c r="U1944" s="312"/>
      <c r="V1944" s="312"/>
      <c r="W1944" s="312"/>
      <c r="X1944" s="312"/>
      <c r="Y1944" s="312"/>
      <c r="Z1944" s="312"/>
    </row>
    <row r="1945" spans="1:26" customFormat="1">
      <c r="A1945" s="312"/>
      <c r="B1945" s="312"/>
      <c r="C1945" s="312"/>
      <c r="S1945" s="312"/>
      <c r="T1945" s="312"/>
      <c r="U1945" s="312"/>
      <c r="V1945" s="312"/>
      <c r="W1945" s="312"/>
      <c r="X1945" s="312"/>
      <c r="Y1945" s="312"/>
      <c r="Z1945" s="312"/>
    </row>
    <row r="1946" spans="1:26" customFormat="1">
      <c r="A1946" s="312"/>
      <c r="B1946" s="312"/>
      <c r="C1946" s="312"/>
      <c r="S1946" s="312"/>
      <c r="T1946" s="312"/>
      <c r="U1946" s="312"/>
      <c r="V1946" s="312"/>
      <c r="W1946" s="312"/>
      <c r="X1946" s="312"/>
      <c r="Y1946" s="312"/>
      <c r="Z1946" s="312"/>
    </row>
    <row r="1947" spans="1:26" customFormat="1">
      <c r="A1947" s="312"/>
      <c r="B1947" s="312"/>
      <c r="C1947" s="312"/>
      <c r="S1947" s="312"/>
      <c r="T1947" s="312"/>
      <c r="U1947" s="312"/>
      <c r="V1947" s="312"/>
      <c r="W1947" s="312"/>
      <c r="X1947" s="312"/>
      <c r="Y1947" s="312"/>
      <c r="Z1947" s="312"/>
    </row>
    <row r="1948" spans="1:26" customFormat="1">
      <c r="A1948" s="312"/>
      <c r="B1948" s="312"/>
      <c r="C1948" s="312"/>
      <c r="S1948" s="312"/>
      <c r="T1948" s="312"/>
      <c r="U1948" s="312"/>
      <c r="V1948" s="312"/>
      <c r="W1948" s="312"/>
      <c r="X1948" s="312"/>
      <c r="Y1948" s="312"/>
      <c r="Z1948" s="312"/>
    </row>
    <row r="1949" spans="1:26" customFormat="1">
      <c r="A1949" s="312"/>
      <c r="B1949" s="312"/>
      <c r="C1949" s="312"/>
      <c r="S1949" s="312"/>
      <c r="T1949" s="312"/>
      <c r="U1949" s="312"/>
      <c r="V1949" s="312"/>
      <c r="W1949" s="312"/>
      <c r="X1949" s="312"/>
      <c r="Y1949" s="312"/>
      <c r="Z1949" s="312"/>
    </row>
    <row r="1950" spans="1:26" customFormat="1">
      <c r="A1950" s="312"/>
      <c r="B1950" s="312"/>
      <c r="C1950" s="312"/>
      <c r="S1950" s="312"/>
      <c r="T1950" s="312"/>
      <c r="U1950" s="312"/>
      <c r="V1950" s="312"/>
      <c r="W1950" s="312"/>
      <c r="X1950" s="312"/>
      <c r="Y1950" s="312"/>
      <c r="Z1950" s="312"/>
    </row>
    <row r="1951" spans="1:26" customFormat="1">
      <c r="A1951" s="312"/>
      <c r="B1951" s="312"/>
      <c r="C1951" s="312"/>
      <c r="S1951" s="312"/>
      <c r="T1951" s="312"/>
      <c r="U1951" s="312"/>
      <c r="V1951" s="312"/>
      <c r="W1951" s="312"/>
      <c r="X1951" s="312"/>
      <c r="Y1951" s="312"/>
      <c r="Z1951" s="312"/>
    </row>
    <row r="1952" spans="1:26" customFormat="1">
      <c r="A1952" s="312"/>
      <c r="B1952" s="312"/>
      <c r="C1952" s="312"/>
      <c r="S1952" s="312"/>
      <c r="T1952" s="312"/>
      <c r="U1952" s="312"/>
      <c r="V1952" s="312"/>
      <c r="W1952" s="312"/>
      <c r="X1952" s="312"/>
      <c r="Y1952" s="312"/>
      <c r="Z1952" s="312"/>
    </row>
    <row r="1953" spans="1:26" customFormat="1">
      <c r="A1953" s="312"/>
      <c r="B1953" s="312"/>
      <c r="C1953" s="312"/>
      <c r="S1953" s="312"/>
      <c r="T1953" s="312"/>
      <c r="U1953" s="312"/>
      <c r="V1953" s="312"/>
      <c r="W1953" s="312"/>
      <c r="X1953" s="312"/>
      <c r="Y1953" s="312"/>
      <c r="Z1953" s="312"/>
    </row>
    <row r="1954" spans="1:26" customFormat="1">
      <c r="A1954" s="312"/>
      <c r="B1954" s="312"/>
      <c r="C1954" s="312"/>
      <c r="S1954" s="312"/>
      <c r="T1954" s="312"/>
      <c r="U1954" s="312"/>
      <c r="V1954" s="312"/>
      <c r="W1954" s="312"/>
      <c r="X1954" s="312"/>
      <c r="Y1954" s="312"/>
      <c r="Z1954" s="312"/>
    </row>
    <row r="1955" spans="1:26" customFormat="1">
      <c r="A1955" s="312"/>
      <c r="B1955" s="312"/>
      <c r="C1955" s="312"/>
      <c r="S1955" s="312"/>
      <c r="T1955" s="312"/>
      <c r="U1955" s="312"/>
      <c r="V1955" s="312"/>
      <c r="W1955" s="312"/>
      <c r="X1955" s="312"/>
      <c r="Y1955" s="312"/>
      <c r="Z1955" s="312"/>
    </row>
    <row r="1956" spans="1:26" customFormat="1">
      <c r="A1956" s="312"/>
      <c r="B1956" s="312"/>
      <c r="C1956" s="312"/>
      <c r="S1956" s="312"/>
      <c r="T1956" s="312"/>
      <c r="U1956" s="312"/>
      <c r="V1956" s="312"/>
      <c r="W1956" s="312"/>
      <c r="X1956" s="312"/>
      <c r="Y1956" s="312"/>
      <c r="Z1956" s="312"/>
    </row>
    <row r="1957" spans="1:26" customFormat="1">
      <c r="A1957" s="312"/>
      <c r="B1957" s="312"/>
      <c r="C1957" s="312"/>
      <c r="S1957" s="312"/>
      <c r="T1957" s="312"/>
      <c r="U1957" s="312"/>
      <c r="V1957" s="312"/>
      <c r="W1957" s="312"/>
      <c r="X1957" s="312"/>
      <c r="Y1957" s="312"/>
      <c r="Z1957" s="312"/>
    </row>
    <row r="1958" spans="1:26" customFormat="1">
      <c r="A1958" s="312"/>
      <c r="B1958" s="312"/>
      <c r="C1958" s="312"/>
      <c r="S1958" s="312"/>
      <c r="T1958" s="312"/>
      <c r="U1958" s="312"/>
      <c r="V1958" s="312"/>
      <c r="W1958" s="312"/>
      <c r="X1958" s="312"/>
      <c r="Y1958" s="312"/>
      <c r="Z1958" s="312"/>
    </row>
    <row r="1959" spans="1:26" customFormat="1">
      <c r="A1959" s="312"/>
      <c r="B1959" s="312"/>
      <c r="C1959" s="312"/>
      <c r="S1959" s="312"/>
      <c r="T1959" s="312"/>
      <c r="U1959" s="312"/>
      <c r="V1959" s="312"/>
      <c r="W1959" s="312"/>
      <c r="X1959" s="312"/>
      <c r="Y1959" s="312"/>
      <c r="Z1959" s="312"/>
    </row>
    <row r="1960" spans="1:26" customFormat="1">
      <c r="A1960" s="312"/>
      <c r="B1960" s="312"/>
      <c r="C1960" s="312"/>
      <c r="S1960" s="312"/>
      <c r="T1960" s="312"/>
      <c r="U1960" s="312"/>
      <c r="V1960" s="312"/>
      <c r="W1960" s="312"/>
      <c r="X1960" s="312"/>
      <c r="Y1960" s="312"/>
      <c r="Z1960" s="312"/>
    </row>
    <row r="1961" spans="1:26" customFormat="1">
      <c r="A1961" s="312"/>
      <c r="B1961" s="312"/>
      <c r="C1961" s="312"/>
      <c r="S1961" s="312"/>
      <c r="T1961" s="312"/>
      <c r="U1961" s="312"/>
      <c r="V1961" s="312"/>
      <c r="W1961" s="312"/>
      <c r="X1961" s="312"/>
      <c r="Y1961" s="312"/>
      <c r="Z1961" s="312"/>
    </row>
    <row r="1962" spans="1:26" customFormat="1">
      <c r="A1962" s="312"/>
      <c r="B1962" s="312"/>
      <c r="C1962" s="312"/>
      <c r="S1962" s="312"/>
      <c r="T1962" s="312"/>
      <c r="U1962" s="312"/>
      <c r="V1962" s="312"/>
      <c r="W1962" s="312"/>
      <c r="X1962" s="312"/>
      <c r="Y1962" s="312"/>
      <c r="Z1962" s="312"/>
    </row>
    <row r="1963" spans="1:26" customFormat="1">
      <c r="A1963" s="312"/>
      <c r="B1963" s="312"/>
      <c r="C1963" s="312"/>
      <c r="S1963" s="312"/>
      <c r="T1963" s="312"/>
      <c r="U1963" s="312"/>
      <c r="V1963" s="312"/>
      <c r="W1963" s="312"/>
      <c r="X1963" s="312"/>
      <c r="Y1963" s="312"/>
      <c r="Z1963" s="312"/>
    </row>
    <row r="1964" spans="1:26" customFormat="1">
      <c r="A1964" s="312"/>
      <c r="B1964" s="312"/>
      <c r="C1964" s="312"/>
      <c r="S1964" s="312"/>
      <c r="T1964" s="312"/>
      <c r="U1964" s="312"/>
      <c r="V1964" s="312"/>
      <c r="W1964" s="312"/>
      <c r="X1964" s="312"/>
      <c r="Y1964" s="312"/>
      <c r="Z1964" s="312"/>
    </row>
    <row r="1965" spans="1:26" customFormat="1">
      <c r="A1965" s="312"/>
      <c r="B1965" s="312"/>
      <c r="C1965" s="312"/>
      <c r="S1965" s="312"/>
      <c r="T1965" s="312"/>
      <c r="U1965" s="312"/>
      <c r="V1965" s="312"/>
      <c r="W1965" s="312"/>
      <c r="X1965" s="312"/>
      <c r="Y1965" s="312"/>
      <c r="Z1965" s="312"/>
    </row>
    <row r="1966" spans="1:26" customFormat="1">
      <c r="A1966" s="312"/>
      <c r="B1966" s="312"/>
      <c r="C1966" s="312"/>
      <c r="S1966" s="312"/>
      <c r="T1966" s="312"/>
      <c r="U1966" s="312"/>
      <c r="V1966" s="312"/>
      <c r="W1966" s="312"/>
      <c r="X1966" s="312"/>
      <c r="Y1966" s="312"/>
      <c r="Z1966" s="312"/>
    </row>
    <row r="1967" spans="1:26" customFormat="1">
      <c r="A1967" s="312"/>
      <c r="B1967" s="312"/>
      <c r="C1967" s="312"/>
      <c r="S1967" s="312"/>
      <c r="T1967" s="312"/>
      <c r="U1967" s="312"/>
      <c r="V1967" s="312"/>
      <c r="W1967" s="312"/>
      <c r="X1967" s="312"/>
      <c r="Y1967" s="312"/>
      <c r="Z1967" s="312"/>
    </row>
    <row r="1968" spans="1:26" customFormat="1">
      <c r="A1968" s="312"/>
      <c r="B1968" s="312"/>
      <c r="C1968" s="312"/>
      <c r="S1968" s="312"/>
      <c r="T1968" s="312"/>
      <c r="U1968" s="312"/>
      <c r="V1968" s="312"/>
      <c r="W1968" s="312"/>
      <c r="X1968" s="312"/>
      <c r="Y1968" s="312"/>
      <c r="Z1968" s="312"/>
    </row>
    <row r="1969" spans="1:26" customFormat="1">
      <c r="A1969" s="312"/>
      <c r="B1969" s="312"/>
      <c r="C1969" s="312"/>
      <c r="S1969" s="312"/>
      <c r="T1969" s="312"/>
      <c r="U1969" s="312"/>
      <c r="V1969" s="312"/>
      <c r="W1969" s="312"/>
      <c r="X1969" s="312"/>
      <c r="Y1969" s="312"/>
      <c r="Z1969" s="312"/>
    </row>
    <row r="1970" spans="1:26" customFormat="1">
      <c r="A1970" s="312"/>
      <c r="B1970" s="312"/>
      <c r="C1970" s="312"/>
      <c r="S1970" s="312"/>
      <c r="T1970" s="312"/>
      <c r="U1970" s="312"/>
      <c r="V1970" s="312"/>
      <c r="W1970" s="312"/>
      <c r="X1970" s="312"/>
      <c r="Y1970" s="312"/>
      <c r="Z1970" s="312"/>
    </row>
    <row r="1971" spans="1:26" customFormat="1">
      <c r="A1971" s="312"/>
      <c r="B1971" s="312"/>
      <c r="C1971" s="312"/>
      <c r="S1971" s="312"/>
      <c r="T1971" s="312"/>
      <c r="U1971" s="312"/>
      <c r="V1971" s="312"/>
      <c r="W1971" s="312"/>
      <c r="X1971" s="312"/>
      <c r="Y1971" s="312"/>
      <c r="Z1971" s="312"/>
    </row>
    <row r="1972" spans="1:26" customFormat="1">
      <c r="A1972" s="312"/>
      <c r="B1972" s="312"/>
      <c r="C1972" s="312"/>
      <c r="S1972" s="312"/>
      <c r="T1972" s="312"/>
      <c r="U1972" s="312"/>
      <c r="V1972" s="312"/>
      <c r="W1972" s="312"/>
      <c r="X1972" s="312"/>
      <c r="Y1972" s="312"/>
      <c r="Z1972" s="312"/>
    </row>
    <row r="1973" spans="1:26" customFormat="1">
      <c r="A1973" s="312"/>
      <c r="B1973" s="312"/>
      <c r="C1973" s="312"/>
      <c r="S1973" s="312"/>
      <c r="T1973" s="312"/>
      <c r="U1973" s="312"/>
      <c r="V1973" s="312"/>
      <c r="W1973" s="312"/>
      <c r="X1973" s="312"/>
      <c r="Y1973" s="312"/>
      <c r="Z1973" s="312"/>
    </row>
    <row r="1974" spans="1:26" customFormat="1">
      <c r="A1974" s="312"/>
      <c r="B1974" s="312"/>
      <c r="C1974" s="312"/>
      <c r="S1974" s="312"/>
      <c r="T1974" s="312"/>
      <c r="U1974" s="312"/>
      <c r="V1974" s="312"/>
      <c r="W1974" s="312"/>
      <c r="X1974" s="312"/>
      <c r="Y1974" s="312"/>
      <c r="Z1974" s="312"/>
    </row>
    <row r="1975" spans="1:26" customFormat="1">
      <c r="A1975" s="312"/>
      <c r="B1975" s="312"/>
      <c r="C1975" s="312"/>
      <c r="S1975" s="312"/>
      <c r="T1975" s="312"/>
      <c r="U1975" s="312"/>
      <c r="V1975" s="312"/>
      <c r="W1975" s="312"/>
      <c r="X1975" s="312"/>
      <c r="Y1975" s="312"/>
      <c r="Z1975" s="312"/>
    </row>
    <row r="1976" spans="1:26" customFormat="1">
      <c r="A1976" s="312"/>
      <c r="B1976" s="312"/>
      <c r="C1976" s="312"/>
      <c r="S1976" s="312"/>
      <c r="T1976" s="312"/>
      <c r="U1976" s="312"/>
      <c r="V1976" s="312"/>
      <c r="W1976" s="312"/>
      <c r="X1976" s="312"/>
      <c r="Y1976" s="312"/>
      <c r="Z1976" s="312"/>
    </row>
    <row r="1977" spans="1:26" customFormat="1">
      <c r="A1977" s="312"/>
      <c r="B1977" s="312"/>
      <c r="C1977" s="312"/>
      <c r="S1977" s="312"/>
      <c r="T1977" s="312"/>
      <c r="U1977" s="312"/>
      <c r="V1977" s="312"/>
      <c r="W1977" s="312"/>
      <c r="X1977" s="312"/>
      <c r="Y1977" s="312"/>
      <c r="Z1977" s="312"/>
    </row>
    <row r="1978" spans="1:26" customFormat="1">
      <c r="A1978" s="312"/>
      <c r="B1978" s="312"/>
      <c r="C1978" s="312"/>
      <c r="S1978" s="312"/>
      <c r="T1978" s="312"/>
      <c r="U1978" s="312"/>
      <c r="V1978" s="312"/>
      <c r="W1978" s="312"/>
      <c r="X1978" s="312"/>
      <c r="Y1978" s="312"/>
      <c r="Z1978" s="312"/>
    </row>
    <row r="1979" spans="1:26" customFormat="1">
      <c r="A1979" s="312"/>
      <c r="B1979" s="312"/>
      <c r="C1979" s="312"/>
      <c r="S1979" s="312"/>
      <c r="T1979" s="312"/>
      <c r="U1979" s="312"/>
      <c r="V1979" s="312"/>
      <c r="W1979" s="312"/>
      <c r="X1979" s="312"/>
      <c r="Y1979" s="312"/>
      <c r="Z1979" s="312"/>
    </row>
    <row r="1980" spans="1:26" customFormat="1">
      <c r="A1980" s="312"/>
      <c r="B1980" s="312"/>
      <c r="C1980" s="312"/>
      <c r="S1980" s="312"/>
      <c r="T1980" s="312"/>
      <c r="U1980" s="312"/>
      <c r="V1980" s="312"/>
      <c r="W1980" s="312"/>
      <c r="X1980" s="312"/>
      <c r="Y1980" s="312"/>
      <c r="Z1980" s="312"/>
    </row>
    <row r="1981" spans="1:26" customFormat="1">
      <c r="A1981" s="312"/>
      <c r="B1981" s="312"/>
      <c r="C1981" s="312"/>
      <c r="S1981" s="312"/>
      <c r="T1981" s="312"/>
      <c r="U1981" s="312"/>
      <c r="V1981" s="312"/>
      <c r="W1981" s="312"/>
      <c r="X1981" s="312"/>
      <c r="Y1981" s="312"/>
      <c r="Z1981" s="312"/>
    </row>
    <row r="1982" spans="1:26" customFormat="1">
      <c r="A1982" s="312"/>
      <c r="B1982" s="312"/>
      <c r="C1982" s="312"/>
      <c r="S1982" s="312"/>
      <c r="T1982" s="312"/>
      <c r="U1982" s="312"/>
      <c r="V1982" s="312"/>
      <c r="W1982" s="312"/>
      <c r="X1982" s="312"/>
      <c r="Y1982" s="312"/>
      <c r="Z1982" s="312"/>
    </row>
    <row r="1983" spans="1:26" customFormat="1">
      <c r="A1983" s="312"/>
      <c r="B1983" s="312"/>
      <c r="C1983" s="312"/>
      <c r="S1983" s="312"/>
      <c r="T1983" s="312"/>
      <c r="U1983" s="312"/>
      <c r="V1983" s="312"/>
      <c r="W1983" s="312"/>
      <c r="X1983" s="312"/>
      <c r="Y1983" s="312"/>
      <c r="Z1983" s="312"/>
    </row>
    <row r="1984" spans="1:26" customFormat="1">
      <c r="A1984" s="312"/>
      <c r="B1984" s="312"/>
      <c r="C1984" s="312"/>
      <c r="S1984" s="312"/>
      <c r="T1984" s="312"/>
      <c r="U1984" s="312"/>
      <c r="V1984" s="312"/>
      <c r="W1984" s="312"/>
      <c r="X1984" s="312"/>
      <c r="Y1984" s="312"/>
      <c r="Z1984" s="312"/>
    </row>
    <row r="1985" spans="1:26" customFormat="1">
      <c r="A1985" s="312"/>
      <c r="B1985" s="312"/>
      <c r="C1985" s="312"/>
      <c r="S1985" s="312"/>
      <c r="T1985" s="312"/>
      <c r="U1985" s="312"/>
      <c r="V1985" s="312"/>
      <c r="W1985" s="312"/>
      <c r="X1985" s="312"/>
      <c r="Y1985" s="312"/>
      <c r="Z1985" s="312"/>
    </row>
    <row r="1986" spans="1:26" customFormat="1">
      <c r="A1986" s="312"/>
      <c r="B1986" s="312"/>
      <c r="C1986" s="312"/>
      <c r="S1986" s="312"/>
      <c r="T1986" s="312"/>
      <c r="U1986" s="312"/>
      <c r="V1986" s="312"/>
      <c r="W1986" s="312"/>
      <c r="X1986" s="312"/>
      <c r="Y1986" s="312"/>
      <c r="Z1986" s="312"/>
    </row>
    <row r="1987" spans="1:26" customFormat="1">
      <c r="A1987" s="312"/>
      <c r="B1987" s="312"/>
      <c r="C1987" s="312"/>
      <c r="S1987" s="312"/>
      <c r="T1987" s="312"/>
      <c r="U1987" s="312"/>
      <c r="V1987" s="312"/>
      <c r="W1987" s="312"/>
      <c r="X1987" s="312"/>
      <c r="Y1987" s="312"/>
      <c r="Z1987" s="312"/>
    </row>
    <row r="1988" spans="1:26" customFormat="1">
      <c r="A1988" s="312"/>
      <c r="B1988" s="312"/>
      <c r="C1988" s="312"/>
      <c r="S1988" s="312"/>
      <c r="T1988" s="312"/>
      <c r="U1988" s="312"/>
      <c r="V1988" s="312"/>
      <c r="W1988" s="312"/>
      <c r="X1988" s="312"/>
      <c r="Y1988" s="312"/>
      <c r="Z1988" s="312"/>
    </row>
    <row r="1989" spans="1:26" customFormat="1">
      <c r="A1989" s="312"/>
      <c r="B1989" s="312"/>
      <c r="C1989" s="312"/>
      <c r="S1989" s="312"/>
      <c r="T1989" s="312"/>
      <c r="U1989" s="312"/>
      <c r="V1989" s="312"/>
      <c r="W1989" s="312"/>
      <c r="X1989" s="312"/>
      <c r="Y1989" s="312"/>
      <c r="Z1989" s="312"/>
    </row>
    <row r="1990" spans="1:26" customFormat="1">
      <c r="A1990" s="312"/>
      <c r="B1990" s="312"/>
      <c r="C1990" s="312"/>
      <c r="S1990" s="312"/>
      <c r="T1990" s="312"/>
      <c r="U1990" s="312"/>
      <c r="V1990" s="312"/>
      <c r="W1990" s="312"/>
      <c r="X1990" s="312"/>
      <c r="Y1990" s="312"/>
      <c r="Z1990" s="312"/>
    </row>
    <row r="1991" spans="1:26" customFormat="1">
      <c r="A1991" s="312"/>
      <c r="B1991" s="312"/>
      <c r="C1991" s="312"/>
      <c r="S1991" s="312"/>
      <c r="T1991" s="312"/>
      <c r="U1991" s="312"/>
      <c r="V1991" s="312"/>
      <c r="W1991" s="312"/>
      <c r="X1991" s="312"/>
      <c r="Y1991" s="312"/>
      <c r="Z1991" s="312"/>
    </row>
    <row r="1992" spans="1:26" customFormat="1">
      <c r="A1992" s="312"/>
      <c r="B1992" s="312"/>
      <c r="C1992" s="312"/>
      <c r="S1992" s="312"/>
      <c r="T1992" s="312"/>
      <c r="U1992" s="312"/>
      <c r="V1992" s="312"/>
      <c r="W1992" s="312"/>
      <c r="X1992" s="312"/>
      <c r="Y1992" s="312"/>
      <c r="Z1992" s="312"/>
    </row>
    <row r="1993" spans="1:26" customFormat="1">
      <c r="A1993" s="312"/>
      <c r="B1993" s="312"/>
      <c r="C1993" s="312"/>
      <c r="S1993" s="312"/>
      <c r="T1993" s="312"/>
      <c r="U1993" s="312"/>
      <c r="V1993" s="312"/>
      <c r="W1993" s="312"/>
      <c r="X1993" s="312"/>
      <c r="Y1993" s="312"/>
      <c r="Z1993" s="312"/>
    </row>
    <row r="1994" spans="1:26" customFormat="1">
      <c r="A1994" s="312"/>
      <c r="B1994" s="312"/>
      <c r="C1994" s="312"/>
      <c r="S1994" s="312"/>
      <c r="T1994" s="312"/>
      <c r="U1994" s="312"/>
      <c r="V1994" s="312"/>
      <c r="W1994" s="312"/>
      <c r="X1994" s="312"/>
      <c r="Y1994" s="312"/>
      <c r="Z1994" s="312"/>
    </row>
    <row r="1995" spans="1:26" customFormat="1">
      <c r="A1995" s="312"/>
      <c r="B1995" s="312"/>
      <c r="C1995" s="312"/>
      <c r="S1995" s="312"/>
      <c r="T1995" s="312"/>
      <c r="U1995" s="312"/>
      <c r="V1995" s="312"/>
      <c r="W1995" s="312"/>
      <c r="X1995" s="312"/>
      <c r="Y1995" s="312"/>
      <c r="Z1995" s="312"/>
    </row>
    <row r="1996" spans="1:26" customFormat="1">
      <c r="A1996" s="312"/>
      <c r="B1996" s="312"/>
      <c r="C1996" s="312"/>
      <c r="S1996" s="312"/>
      <c r="T1996" s="312"/>
      <c r="U1996" s="312"/>
      <c r="V1996" s="312"/>
      <c r="W1996" s="312"/>
      <c r="X1996" s="312"/>
      <c r="Y1996" s="312"/>
      <c r="Z1996" s="312"/>
    </row>
    <row r="1997" spans="1:26" customFormat="1">
      <c r="A1997" s="312"/>
      <c r="B1997" s="312"/>
      <c r="C1997" s="312"/>
      <c r="S1997" s="312"/>
      <c r="T1997" s="312"/>
      <c r="U1997" s="312"/>
      <c r="V1997" s="312"/>
      <c r="W1997" s="312"/>
      <c r="X1997" s="312"/>
      <c r="Y1997" s="312"/>
      <c r="Z1997" s="312"/>
    </row>
    <row r="1998" spans="1:26" customFormat="1">
      <c r="A1998" s="312"/>
      <c r="B1998" s="312"/>
      <c r="C1998" s="312"/>
      <c r="S1998" s="312"/>
      <c r="T1998" s="312"/>
      <c r="U1998" s="312"/>
      <c r="V1998" s="312"/>
      <c r="W1998" s="312"/>
      <c r="X1998" s="312"/>
      <c r="Y1998" s="312"/>
      <c r="Z1998" s="312"/>
    </row>
    <row r="1999" spans="1:26" customFormat="1">
      <c r="A1999" s="312"/>
      <c r="B1999" s="312"/>
      <c r="C1999" s="312"/>
      <c r="S1999" s="312"/>
      <c r="T1999" s="312"/>
      <c r="U1999" s="312"/>
      <c r="V1999" s="312"/>
      <c r="W1999" s="312"/>
      <c r="X1999" s="312"/>
      <c r="Y1999" s="312"/>
      <c r="Z1999" s="312"/>
    </row>
    <row r="2000" spans="1:26" customFormat="1">
      <c r="A2000" s="312"/>
      <c r="B2000" s="312"/>
      <c r="C2000" s="312"/>
      <c r="S2000" s="312"/>
      <c r="T2000" s="312"/>
      <c r="U2000" s="312"/>
      <c r="V2000" s="312"/>
      <c r="W2000" s="312"/>
      <c r="X2000" s="312"/>
      <c r="Y2000" s="312"/>
      <c r="Z2000" s="312"/>
    </row>
    <row r="2001" spans="1:26" customFormat="1">
      <c r="A2001" s="312"/>
      <c r="B2001" s="312"/>
      <c r="C2001" s="312"/>
      <c r="S2001" s="312"/>
      <c r="T2001" s="312"/>
      <c r="U2001" s="312"/>
      <c r="V2001" s="312"/>
      <c r="W2001" s="312"/>
      <c r="X2001" s="312"/>
      <c r="Y2001" s="312"/>
      <c r="Z2001" s="312"/>
    </row>
    <row r="2002" spans="1:26" customFormat="1">
      <c r="A2002" s="312"/>
      <c r="B2002" s="312"/>
      <c r="C2002" s="312"/>
      <c r="S2002" s="312"/>
      <c r="T2002" s="312"/>
      <c r="U2002" s="312"/>
      <c r="V2002" s="312"/>
      <c r="W2002" s="312"/>
      <c r="X2002" s="312"/>
      <c r="Y2002" s="312"/>
      <c r="Z2002" s="312"/>
    </row>
    <row r="2003" spans="1:26" customFormat="1">
      <c r="A2003" s="312"/>
      <c r="B2003" s="312"/>
      <c r="C2003" s="312"/>
      <c r="S2003" s="312"/>
      <c r="T2003" s="312"/>
      <c r="U2003" s="312"/>
      <c r="V2003" s="312"/>
      <c r="W2003" s="312"/>
      <c r="X2003" s="312"/>
      <c r="Y2003" s="312"/>
      <c r="Z2003" s="312"/>
    </row>
    <row r="2004" spans="1:26" customFormat="1">
      <c r="A2004" s="312"/>
      <c r="B2004" s="312"/>
      <c r="C2004" s="312"/>
      <c r="S2004" s="312"/>
      <c r="T2004" s="312"/>
      <c r="U2004" s="312"/>
      <c r="V2004" s="312"/>
      <c r="W2004" s="312"/>
      <c r="X2004" s="312"/>
      <c r="Y2004" s="312"/>
      <c r="Z2004" s="312"/>
    </row>
    <row r="2005" spans="1:26" customFormat="1">
      <c r="A2005" s="312"/>
      <c r="B2005" s="312"/>
      <c r="C2005" s="312"/>
      <c r="S2005" s="312"/>
      <c r="T2005" s="312"/>
      <c r="U2005" s="312"/>
      <c r="V2005" s="312"/>
      <c r="W2005" s="312"/>
      <c r="X2005" s="312"/>
      <c r="Y2005" s="312"/>
      <c r="Z2005" s="312"/>
    </row>
    <row r="2006" spans="1:26" customFormat="1">
      <c r="A2006" s="312"/>
      <c r="B2006" s="312"/>
      <c r="C2006" s="312"/>
      <c r="S2006" s="312"/>
      <c r="T2006" s="312"/>
      <c r="U2006" s="312"/>
      <c r="V2006" s="312"/>
      <c r="W2006" s="312"/>
      <c r="X2006" s="312"/>
      <c r="Y2006" s="312"/>
      <c r="Z2006" s="312"/>
    </row>
    <row r="2007" spans="1:26" customFormat="1">
      <c r="A2007" s="312"/>
      <c r="B2007" s="312"/>
      <c r="C2007" s="312"/>
      <c r="S2007" s="312"/>
      <c r="T2007" s="312"/>
      <c r="U2007" s="312"/>
      <c r="V2007" s="312"/>
      <c r="W2007" s="312"/>
      <c r="X2007" s="312"/>
      <c r="Y2007" s="312"/>
      <c r="Z2007" s="312"/>
    </row>
    <row r="2008" spans="1:26" customFormat="1">
      <c r="A2008" s="312"/>
      <c r="B2008" s="312"/>
      <c r="C2008" s="312"/>
      <c r="S2008" s="312"/>
      <c r="T2008" s="312"/>
      <c r="U2008" s="312"/>
      <c r="V2008" s="312"/>
      <c r="W2008" s="312"/>
      <c r="X2008" s="312"/>
      <c r="Y2008" s="312"/>
      <c r="Z2008" s="312"/>
    </row>
    <row r="2009" spans="1:26" customFormat="1">
      <c r="A2009" s="312"/>
      <c r="B2009" s="312"/>
      <c r="C2009" s="312"/>
      <c r="S2009" s="312"/>
      <c r="T2009" s="312"/>
      <c r="U2009" s="312"/>
      <c r="V2009" s="312"/>
      <c r="W2009" s="312"/>
      <c r="X2009" s="312"/>
      <c r="Y2009" s="312"/>
      <c r="Z2009" s="312"/>
    </row>
    <row r="2010" spans="1:26" customFormat="1">
      <c r="A2010" s="312"/>
      <c r="B2010" s="312"/>
      <c r="C2010" s="312"/>
      <c r="S2010" s="312"/>
      <c r="T2010" s="312"/>
      <c r="U2010" s="312"/>
      <c r="V2010" s="312"/>
      <c r="W2010" s="312"/>
      <c r="X2010" s="312"/>
      <c r="Y2010" s="312"/>
      <c r="Z2010" s="312"/>
    </row>
    <row r="2011" spans="1:26" customFormat="1">
      <c r="A2011" s="312"/>
      <c r="B2011" s="312"/>
      <c r="C2011" s="312"/>
      <c r="S2011" s="312"/>
      <c r="T2011" s="312"/>
      <c r="U2011" s="312"/>
      <c r="V2011" s="312"/>
      <c r="W2011" s="312"/>
      <c r="X2011" s="312"/>
      <c r="Y2011" s="312"/>
      <c r="Z2011" s="312"/>
    </row>
    <row r="2012" spans="1:26" customFormat="1">
      <c r="A2012" s="312"/>
      <c r="B2012" s="312"/>
      <c r="C2012" s="312"/>
      <c r="S2012" s="312"/>
      <c r="T2012" s="312"/>
      <c r="U2012" s="312"/>
      <c r="V2012" s="312"/>
      <c r="W2012" s="312"/>
      <c r="X2012" s="312"/>
      <c r="Y2012" s="312"/>
      <c r="Z2012" s="312"/>
    </row>
    <row r="2013" spans="1:26" customFormat="1">
      <c r="A2013" s="312"/>
      <c r="B2013" s="312"/>
      <c r="C2013" s="312"/>
      <c r="S2013" s="312"/>
      <c r="T2013" s="312"/>
      <c r="U2013" s="312"/>
      <c r="V2013" s="312"/>
      <c r="W2013" s="312"/>
      <c r="X2013" s="312"/>
      <c r="Y2013" s="312"/>
      <c r="Z2013" s="312"/>
    </row>
    <row r="2014" spans="1:26" customFormat="1">
      <c r="A2014" s="312"/>
      <c r="B2014" s="312"/>
      <c r="C2014" s="312"/>
      <c r="S2014" s="312"/>
      <c r="T2014" s="312"/>
      <c r="U2014" s="312"/>
      <c r="V2014" s="312"/>
      <c r="W2014" s="312"/>
      <c r="X2014" s="312"/>
      <c r="Y2014" s="312"/>
      <c r="Z2014" s="312"/>
    </row>
    <row r="2015" spans="1:26" customFormat="1">
      <c r="A2015" s="312"/>
      <c r="B2015" s="312"/>
      <c r="C2015" s="312"/>
      <c r="S2015" s="312"/>
      <c r="T2015" s="312"/>
      <c r="U2015" s="312"/>
      <c r="V2015" s="312"/>
      <c r="W2015" s="312"/>
      <c r="X2015" s="312"/>
      <c r="Y2015" s="312"/>
      <c r="Z2015" s="312"/>
    </row>
    <row r="2016" spans="1:26" customFormat="1">
      <c r="A2016" s="312"/>
      <c r="B2016" s="312"/>
      <c r="C2016" s="312"/>
      <c r="S2016" s="312"/>
      <c r="T2016" s="312"/>
      <c r="U2016" s="312"/>
      <c r="V2016" s="312"/>
      <c r="W2016" s="312"/>
      <c r="X2016" s="312"/>
      <c r="Y2016" s="312"/>
      <c r="Z2016" s="312"/>
    </row>
    <row r="2017" spans="1:26" customFormat="1">
      <c r="A2017" s="312"/>
      <c r="B2017" s="312"/>
      <c r="C2017" s="312"/>
      <c r="S2017" s="312"/>
      <c r="T2017" s="312"/>
      <c r="U2017" s="312"/>
      <c r="V2017" s="312"/>
      <c r="W2017" s="312"/>
      <c r="X2017" s="312"/>
      <c r="Y2017" s="312"/>
      <c r="Z2017" s="312"/>
    </row>
    <row r="2018" spans="1:26" customFormat="1">
      <c r="A2018" s="312"/>
      <c r="B2018" s="312"/>
      <c r="C2018" s="312"/>
      <c r="S2018" s="312"/>
      <c r="T2018" s="312"/>
      <c r="U2018" s="312"/>
      <c r="V2018" s="312"/>
      <c r="W2018" s="312"/>
      <c r="X2018" s="312"/>
      <c r="Y2018" s="312"/>
      <c r="Z2018" s="312"/>
    </row>
    <row r="2019" spans="1:26" customFormat="1">
      <c r="A2019" s="312"/>
      <c r="B2019" s="312"/>
      <c r="C2019" s="312"/>
      <c r="S2019" s="312"/>
      <c r="T2019" s="312"/>
      <c r="U2019" s="312"/>
      <c r="V2019" s="312"/>
      <c r="W2019" s="312"/>
      <c r="X2019" s="312"/>
      <c r="Y2019" s="312"/>
      <c r="Z2019" s="312"/>
    </row>
    <row r="2020" spans="1:26" customFormat="1">
      <c r="A2020" s="312"/>
      <c r="B2020" s="312"/>
      <c r="C2020" s="312"/>
      <c r="S2020" s="312"/>
      <c r="T2020" s="312"/>
      <c r="U2020" s="312"/>
      <c r="V2020" s="312"/>
      <c r="W2020" s="312"/>
      <c r="X2020" s="312"/>
      <c r="Y2020" s="312"/>
      <c r="Z2020" s="312"/>
    </row>
    <row r="2021" spans="1:26" customFormat="1">
      <c r="A2021" s="312"/>
      <c r="B2021" s="312"/>
      <c r="C2021" s="312"/>
      <c r="S2021" s="312"/>
      <c r="T2021" s="312"/>
      <c r="U2021" s="312"/>
      <c r="V2021" s="312"/>
      <c r="W2021" s="312"/>
      <c r="X2021" s="312"/>
      <c r="Y2021" s="312"/>
      <c r="Z2021" s="312"/>
    </row>
    <row r="2022" spans="1:26" customFormat="1">
      <c r="A2022" s="312"/>
      <c r="B2022" s="312"/>
      <c r="C2022" s="312"/>
      <c r="S2022" s="312"/>
      <c r="T2022" s="312"/>
      <c r="U2022" s="312"/>
      <c r="V2022" s="312"/>
      <c r="W2022" s="312"/>
      <c r="X2022" s="312"/>
      <c r="Y2022" s="312"/>
      <c r="Z2022" s="312"/>
    </row>
    <row r="2023" spans="1:26" customFormat="1">
      <c r="A2023" s="312"/>
      <c r="B2023" s="312"/>
      <c r="C2023" s="312"/>
      <c r="S2023" s="312"/>
      <c r="T2023" s="312"/>
      <c r="U2023" s="312"/>
      <c r="V2023" s="312"/>
      <c r="W2023" s="312"/>
      <c r="X2023" s="312"/>
      <c r="Y2023" s="312"/>
      <c r="Z2023" s="312"/>
    </row>
    <row r="2024" spans="1:26" customFormat="1">
      <c r="A2024" s="312"/>
      <c r="B2024" s="312"/>
      <c r="C2024" s="312"/>
      <c r="S2024" s="312"/>
      <c r="T2024" s="312"/>
      <c r="U2024" s="312"/>
      <c r="V2024" s="312"/>
      <c r="W2024" s="312"/>
      <c r="X2024" s="312"/>
      <c r="Y2024" s="312"/>
      <c r="Z2024" s="312"/>
    </row>
    <row r="2025" spans="1:26" customFormat="1">
      <c r="A2025" s="312"/>
      <c r="B2025" s="312"/>
      <c r="C2025" s="312"/>
      <c r="S2025" s="312"/>
      <c r="T2025" s="312"/>
      <c r="U2025" s="312"/>
      <c r="V2025" s="312"/>
      <c r="W2025" s="312"/>
      <c r="X2025" s="312"/>
      <c r="Y2025" s="312"/>
      <c r="Z2025" s="312"/>
    </row>
    <row r="2026" spans="1:26" customFormat="1">
      <c r="A2026" s="312"/>
      <c r="B2026" s="312"/>
      <c r="C2026" s="312"/>
      <c r="S2026" s="312"/>
      <c r="T2026" s="312"/>
      <c r="U2026" s="312"/>
      <c r="V2026" s="312"/>
      <c r="W2026" s="312"/>
      <c r="X2026" s="312"/>
      <c r="Y2026" s="312"/>
      <c r="Z2026" s="312"/>
    </row>
    <row r="2027" spans="1:26" customFormat="1">
      <c r="A2027" s="312"/>
      <c r="B2027" s="312"/>
      <c r="C2027" s="312"/>
      <c r="S2027" s="312"/>
      <c r="T2027" s="312"/>
      <c r="U2027" s="312"/>
      <c r="V2027" s="312"/>
      <c r="W2027" s="312"/>
      <c r="X2027" s="312"/>
      <c r="Y2027" s="312"/>
      <c r="Z2027" s="312"/>
    </row>
    <row r="2028" spans="1:26" customFormat="1">
      <c r="A2028" s="312"/>
      <c r="B2028" s="312"/>
      <c r="C2028" s="312"/>
      <c r="S2028" s="312"/>
      <c r="T2028" s="312"/>
      <c r="U2028" s="312"/>
      <c r="V2028" s="312"/>
      <c r="W2028" s="312"/>
      <c r="X2028" s="312"/>
      <c r="Y2028" s="312"/>
      <c r="Z2028" s="312"/>
    </row>
    <row r="2029" spans="1:26" customFormat="1">
      <c r="A2029" s="312"/>
      <c r="B2029" s="312"/>
      <c r="C2029" s="312"/>
      <c r="S2029" s="312"/>
      <c r="T2029" s="312"/>
      <c r="U2029" s="312"/>
      <c r="V2029" s="312"/>
      <c r="W2029" s="312"/>
      <c r="X2029" s="312"/>
      <c r="Y2029" s="312"/>
      <c r="Z2029" s="312"/>
    </row>
    <row r="2030" spans="1:26" customFormat="1">
      <c r="A2030" s="312"/>
      <c r="B2030" s="312"/>
      <c r="C2030" s="312"/>
      <c r="S2030" s="312"/>
      <c r="T2030" s="312"/>
      <c r="U2030" s="312"/>
      <c r="V2030" s="312"/>
      <c r="W2030" s="312"/>
      <c r="X2030" s="312"/>
      <c r="Y2030" s="312"/>
      <c r="Z2030" s="312"/>
    </row>
    <row r="2031" spans="1:26" customFormat="1">
      <c r="A2031" s="312"/>
      <c r="B2031" s="312"/>
      <c r="C2031" s="312"/>
      <c r="S2031" s="312"/>
      <c r="T2031" s="312"/>
      <c r="U2031" s="312"/>
      <c r="V2031" s="312"/>
      <c r="W2031" s="312"/>
      <c r="X2031" s="312"/>
      <c r="Y2031" s="312"/>
      <c r="Z2031" s="312"/>
    </row>
    <row r="2032" spans="1:26" customFormat="1">
      <c r="A2032" s="312"/>
      <c r="B2032" s="312"/>
      <c r="C2032" s="312"/>
      <c r="S2032" s="312"/>
      <c r="T2032" s="312"/>
      <c r="U2032" s="312"/>
      <c r="V2032" s="312"/>
      <c r="W2032" s="312"/>
      <c r="X2032" s="312"/>
      <c r="Y2032" s="312"/>
      <c r="Z2032" s="312"/>
    </row>
    <row r="2033" spans="1:26" customFormat="1">
      <c r="A2033" s="312"/>
      <c r="B2033" s="312"/>
      <c r="C2033" s="312"/>
      <c r="S2033" s="312"/>
      <c r="T2033" s="312"/>
      <c r="U2033" s="312"/>
      <c r="V2033" s="312"/>
      <c r="W2033" s="312"/>
      <c r="X2033" s="312"/>
      <c r="Y2033" s="312"/>
      <c r="Z2033" s="312"/>
    </row>
    <row r="2034" spans="1:26" customFormat="1">
      <c r="A2034" s="312"/>
      <c r="B2034" s="312"/>
      <c r="C2034" s="312"/>
      <c r="S2034" s="312"/>
      <c r="T2034" s="312"/>
      <c r="U2034" s="312"/>
      <c r="V2034" s="312"/>
      <c r="W2034" s="312"/>
      <c r="X2034" s="312"/>
      <c r="Y2034" s="312"/>
      <c r="Z2034" s="312"/>
    </row>
    <row r="2035" spans="1:26" customFormat="1">
      <c r="A2035" s="312"/>
      <c r="B2035" s="312"/>
      <c r="C2035" s="312"/>
      <c r="S2035" s="312"/>
      <c r="T2035" s="312"/>
      <c r="U2035" s="312"/>
      <c r="V2035" s="312"/>
      <c r="W2035" s="312"/>
      <c r="X2035" s="312"/>
      <c r="Y2035" s="312"/>
      <c r="Z2035" s="312"/>
    </row>
    <row r="2036" spans="1:26" customFormat="1">
      <c r="A2036" s="312"/>
      <c r="B2036" s="312"/>
      <c r="C2036" s="312"/>
      <c r="S2036" s="312"/>
      <c r="T2036" s="312"/>
      <c r="U2036" s="312"/>
      <c r="V2036" s="312"/>
      <c r="W2036" s="312"/>
      <c r="X2036" s="312"/>
      <c r="Y2036" s="312"/>
      <c r="Z2036" s="312"/>
    </row>
    <row r="2037" spans="1:26" customFormat="1">
      <c r="A2037" s="312"/>
      <c r="B2037" s="312"/>
      <c r="C2037" s="312"/>
      <c r="S2037" s="312"/>
      <c r="T2037" s="312"/>
      <c r="U2037" s="312"/>
      <c r="V2037" s="312"/>
      <c r="W2037" s="312"/>
      <c r="X2037" s="312"/>
      <c r="Y2037" s="312"/>
      <c r="Z2037" s="312"/>
    </row>
    <row r="2038" spans="1:26" customFormat="1">
      <c r="A2038" s="312"/>
      <c r="B2038" s="312"/>
      <c r="C2038" s="312"/>
      <c r="S2038" s="312"/>
      <c r="T2038" s="312"/>
      <c r="U2038" s="312"/>
      <c r="V2038" s="312"/>
      <c r="W2038" s="312"/>
      <c r="X2038" s="312"/>
      <c r="Y2038" s="312"/>
      <c r="Z2038" s="312"/>
    </row>
    <row r="2039" spans="1:26" customFormat="1">
      <c r="A2039" s="312"/>
      <c r="B2039" s="312"/>
      <c r="C2039" s="312"/>
      <c r="S2039" s="312"/>
      <c r="T2039" s="312"/>
      <c r="U2039" s="312"/>
      <c r="V2039" s="312"/>
      <c r="W2039" s="312"/>
      <c r="X2039" s="312"/>
      <c r="Y2039" s="312"/>
      <c r="Z2039" s="312"/>
    </row>
    <row r="2040" spans="1:26" customFormat="1">
      <c r="A2040" s="312"/>
      <c r="B2040" s="312"/>
      <c r="C2040" s="312"/>
      <c r="S2040" s="312"/>
      <c r="T2040" s="312"/>
      <c r="U2040" s="312"/>
      <c r="V2040" s="312"/>
      <c r="W2040" s="312"/>
      <c r="X2040" s="312"/>
      <c r="Y2040" s="312"/>
      <c r="Z2040" s="312"/>
    </row>
    <row r="2041" spans="1:26" customFormat="1">
      <c r="A2041" s="312"/>
      <c r="B2041" s="312"/>
      <c r="C2041" s="312"/>
      <c r="S2041" s="312"/>
      <c r="T2041" s="312"/>
      <c r="U2041" s="312"/>
      <c r="V2041" s="312"/>
      <c r="W2041" s="312"/>
      <c r="X2041" s="312"/>
      <c r="Y2041" s="312"/>
      <c r="Z2041" s="312"/>
    </row>
    <row r="2042" spans="1:26" customFormat="1">
      <c r="A2042" s="312"/>
      <c r="B2042" s="312"/>
      <c r="C2042" s="312"/>
      <c r="S2042" s="312"/>
      <c r="T2042" s="312"/>
      <c r="U2042" s="312"/>
      <c r="V2042" s="312"/>
      <c r="W2042" s="312"/>
      <c r="X2042" s="312"/>
      <c r="Y2042" s="312"/>
      <c r="Z2042" s="312"/>
    </row>
    <row r="2043" spans="1:26" customFormat="1">
      <c r="A2043" s="312"/>
      <c r="B2043" s="312"/>
      <c r="C2043" s="312"/>
      <c r="S2043" s="312"/>
      <c r="T2043" s="312"/>
      <c r="U2043" s="312"/>
      <c r="V2043" s="312"/>
      <c r="W2043" s="312"/>
      <c r="X2043" s="312"/>
      <c r="Y2043" s="312"/>
      <c r="Z2043" s="312"/>
    </row>
    <row r="2044" spans="1:26" customFormat="1">
      <c r="A2044" s="312"/>
      <c r="B2044" s="312"/>
      <c r="C2044" s="312"/>
      <c r="S2044" s="312"/>
      <c r="T2044" s="312"/>
      <c r="U2044" s="312"/>
      <c r="V2044" s="312"/>
      <c r="W2044" s="312"/>
      <c r="X2044" s="312"/>
      <c r="Y2044" s="312"/>
      <c r="Z2044" s="312"/>
    </row>
    <row r="2045" spans="1:26" customFormat="1">
      <c r="A2045" s="312"/>
      <c r="B2045" s="312"/>
      <c r="C2045" s="312"/>
      <c r="S2045" s="312"/>
      <c r="T2045" s="312"/>
      <c r="U2045" s="312"/>
      <c r="V2045" s="312"/>
      <c r="W2045" s="312"/>
      <c r="X2045" s="312"/>
      <c r="Y2045" s="312"/>
      <c r="Z2045" s="312"/>
    </row>
    <row r="2046" spans="1:26" customFormat="1">
      <c r="A2046" s="312"/>
      <c r="B2046" s="312"/>
      <c r="C2046" s="312"/>
      <c r="S2046" s="312"/>
      <c r="T2046" s="312"/>
      <c r="U2046" s="312"/>
      <c r="V2046" s="312"/>
      <c r="W2046" s="312"/>
      <c r="X2046" s="312"/>
      <c r="Y2046" s="312"/>
      <c r="Z2046" s="312"/>
    </row>
    <row r="2047" spans="1:26" customFormat="1">
      <c r="A2047" s="312"/>
      <c r="B2047" s="312"/>
      <c r="C2047" s="312"/>
      <c r="S2047" s="312"/>
      <c r="T2047" s="312"/>
      <c r="U2047" s="312"/>
      <c r="V2047" s="312"/>
      <c r="W2047" s="312"/>
      <c r="X2047" s="312"/>
      <c r="Y2047" s="312"/>
      <c r="Z2047" s="312"/>
    </row>
    <row r="2048" spans="1:26" customFormat="1">
      <c r="A2048" s="312"/>
      <c r="B2048" s="312"/>
      <c r="C2048" s="312"/>
      <c r="S2048" s="312"/>
      <c r="T2048" s="312"/>
      <c r="U2048" s="312"/>
      <c r="V2048" s="312"/>
      <c r="W2048" s="312"/>
      <c r="X2048" s="312"/>
      <c r="Y2048" s="312"/>
      <c r="Z2048" s="312"/>
    </row>
    <row r="2049" spans="1:26" customFormat="1">
      <c r="A2049" s="312"/>
      <c r="B2049" s="312"/>
      <c r="C2049" s="312"/>
      <c r="S2049" s="312"/>
      <c r="T2049" s="312"/>
      <c r="U2049" s="312"/>
      <c r="V2049" s="312"/>
      <c r="W2049" s="312"/>
      <c r="X2049" s="312"/>
      <c r="Y2049" s="312"/>
      <c r="Z2049" s="312"/>
    </row>
    <row r="2050" spans="1:26" customFormat="1">
      <c r="A2050" s="312"/>
      <c r="B2050" s="312"/>
      <c r="C2050" s="312"/>
      <c r="S2050" s="312"/>
      <c r="T2050" s="312"/>
      <c r="U2050" s="312"/>
      <c r="V2050" s="312"/>
      <c r="W2050" s="312"/>
      <c r="X2050" s="312"/>
      <c r="Y2050" s="312"/>
      <c r="Z2050" s="312"/>
    </row>
    <row r="2051" spans="1:26" customFormat="1">
      <c r="A2051" s="312"/>
      <c r="B2051" s="312"/>
      <c r="C2051" s="312"/>
      <c r="S2051" s="312"/>
      <c r="T2051" s="312"/>
      <c r="U2051" s="312"/>
      <c r="V2051" s="312"/>
      <c r="W2051" s="312"/>
      <c r="X2051" s="312"/>
      <c r="Y2051" s="312"/>
      <c r="Z2051" s="312"/>
    </row>
    <row r="2052" spans="1:26" customFormat="1">
      <c r="A2052" s="312"/>
      <c r="B2052" s="312"/>
      <c r="C2052" s="312"/>
      <c r="S2052" s="312"/>
      <c r="T2052" s="312"/>
      <c r="U2052" s="312"/>
      <c r="V2052" s="312"/>
      <c r="W2052" s="312"/>
      <c r="X2052" s="312"/>
      <c r="Y2052" s="312"/>
      <c r="Z2052" s="312"/>
    </row>
    <row r="2053" spans="1:26" customFormat="1">
      <c r="A2053" s="312"/>
      <c r="B2053" s="312"/>
      <c r="C2053" s="312"/>
      <c r="S2053" s="312"/>
      <c r="T2053" s="312"/>
      <c r="U2053" s="312"/>
      <c r="V2053" s="312"/>
      <c r="W2053" s="312"/>
      <c r="X2053" s="312"/>
      <c r="Y2053" s="312"/>
      <c r="Z2053" s="312"/>
    </row>
    <row r="2054" spans="1:26" customFormat="1">
      <c r="A2054" s="312"/>
      <c r="B2054" s="312"/>
      <c r="C2054" s="312"/>
      <c r="S2054" s="312"/>
      <c r="T2054" s="312"/>
      <c r="U2054" s="312"/>
      <c r="V2054" s="312"/>
      <c r="W2054" s="312"/>
      <c r="X2054" s="312"/>
      <c r="Y2054" s="312"/>
      <c r="Z2054" s="312"/>
    </row>
    <row r="2055" spans="1:26" customFormat="1">
      <c r="A2055" s="312"/>
      <c r="B2055" s="312"/>
      <c r="C2055" s="312"/>
      <c r="S2055" s="312"/>
      <c r="T2055" s="312"/>
      <c r="U2055" s="312"/>
      <c r="V2055" s="312"/>
      <c r="W2055" s="312"/>
      <c r="X2055" s="312"/>
      <c r="Y2055" s="312"/>
      <c r="Z2055" s="312"/>
    </row>
    <row r="2056" spans="1:26" customFormat="1">
      <c r="A2056" s="312"/>
      <c r="B2056" s="312"/>
      <c r="C2056" s="312"/>
      <c r="S2056" s="312"/>
      <c r="T2056" s="312"/>
      <c r="U2056" s="312"/>
      <c r="V2056" s="312"/>
      <c r="W2056" s="312"/>
      <c r="X2056" s="312"/>
      <c r="Y2056" s="312"/>
      <c r="Z2056" s="312"/>
    </row>
    <row r="2057" spans="1:26" customFormat="1">
      <c r="A2057" s="312"/>
      <c r="B2057" s="312"/>
      <c r="C2057" s="312"/>
      <c r="S2057" s="312"/>
      <c r="T2057" s="312"/>
      <c r="U2057" s="312"/>
      <c r="V2057" s="312"/>
      <c r="W2057" s="312"/>
      <c r="X2057" s="312"/>
      <c r="Y2057" s="312"/>
      <c r="Z2057" s="312"/>
    </row>
    <row r="2058" spans="1:26" customFormat="1">
      <c r="A2058" s="312"/>
      <c r="B2058" s="312"/>
      <c r="C2058" s="312"/>
      <c r="S2058" s="312"/>
      <c r="T2058" s="312"/>
      <c r="U2058" s="312"/>
      <c r="V2058" s="312"/>
      <c r="W2058" s="312"/>
      <c r="X2058" s="312"/>
      <c r="Y2058" s="312"/>
      <c r="Z2058" s="312"/>
    </row>
    <row r="2059" spans="1:26" customFormat="1">
      <c r="A2059" s="312"/>
      <c r="B2059" s="312"/>
      <c r="C2059" s="312"/>
      <c r="S2059" s="312"/>
      <c r="T2059" s="312"/>
      <c r="U2059" s="312"/>
      <c r="V2059" s="312"/>
      <c r="W2059" s="312"/>
      <c r="X2059" s="312"/>
      <c r="Y2059" s="312"/>
      <c r="Z2059" s="312"/>
    </row>
    <row r="2060" spans="1:26" customFormat="1">
      <c r="A2060" s="312"/>
      <c r="B2060" s="312"/>
      <c r="C2060" s="312"/>
      <c r="S2060" s="312"/>
      <c r="T2060" s="312"/>
      <c r="U2060" s="312"/>
      <c r="V2060" s="312"/>
      <c r="W2060" s="312"/>
      <c r="X2060" s="312"/>
      <c r="Y2060" s="312"/>
      <c r="Z2060" s="312"/>
    </row>
    <row r="2061" spans="1:26" customFormat="1">
      <c r="A2061" s="312"/>
      <c r="B2061" s="312"/>
      <c r="C2061" s="312"/>
      <c r="S2061" s="312"/>
      <c r="T2061" s="312"/>
      <c r="U2061" s="312"/>
      <c r="V2061" s="312"/>
      <c r="W2061" s="312"/>
      <c r="X2061" s="312"/>
      <c r="Y2061" s="312"/>
      <c r="Z2061" s="312"/>
    </row>
    <row r="2062" spans="1:26" customFormat="1">
      <c r="A2062" s="312"/>
      <c r="B2062" s="312"/>
      <c r="C2062" s="312"/>
      <c r="S2062" s="312"/>
      <c r="T2062" s="312"/>
      <c r="U2062" s="312"/>
      <c r="V2062" s="312"/>
      <c r="W2062" s="312"/>
      <c r="X2062" s="312"/>
      <c r="Y2062" s="312"/>
      <c r="Z2062" s="312"/>
    </row>
    <row r="2063" spans="1:26" customFormat="1">
      <c r="A2063" s="312"/>
      <c r="B2063" s="312"/>
      <c r="C2063" s="312"/>
      <c r="S2063" s="312"/>
      <c r="T2063" s="312"/>
      <c r="U2063" s="312"/>
      <c r="V2063" s="312"/>
      <c r="W2063" s="312"/>
      <c r="X2063" s="312"/>
      <c r="Y2063" s="312"/>
      <c r="Z2063" s="312"/>
    </row>
    <row r="2064" spans="1:26" customFormat="1">
      <c r="A2064" s="312"/>
      <c r="B2064" s="312"/>
      <c r="C2064" s="312"/>
      <c r="S2064" s="312"/>
      <c r="T2064" s="312"/>
      <c r="U2064" s="312"/>
      <c r="V2064" s="312"/>
      <c r="W2064" s="312"/>
      <c r="X2064" s="312"/>
      <c r="Y2064" s="312"/>
      <c r="Z2064" s="312"/>
    </row>
    <row r="2065" spans="1:26" customFormat="1">
      <c r="A2065" s="312"/>
      <c r="B2065" s="312"/>
      <c r="C2065" s="312"/>
      <c r="S2065" s="312"/>
      <c r="T2065" s="312"/>
      <c r="U2065" s="312"/>
      <c r="V2065" s="312"/>
      <c r="W2065" s="312"/>
      <c r="X2065" s="312"/>
      <c r="Y2065" s="312"/>
      <c r="Z2065" s="312"/>
    </row>
    <row r="2066" spans="1:26" customFormat="1">
      <c r="A2066" s="312"/>
      <c r="B2066" s="312"/>
      <c r="C2066" s="312"/>
      <c r="S2066" s="312"/>
      <c r="T2066" s="312"/>
      <c r="U2066" s="312"/>
      <c r="V2066" s="312"/>
      <c r="W2066" s="312"/>
      <c r="X2066" s="312"/>
      <c r="Y2066" s="312"/>
      <c r="Z2066" s="312"/>
    </row>
    <row r="2067" spans="1:26" customFormat="1">
      <c r="A2067" s="312"/>
      <c r="B2067" s="312"/>
      <c r="C2067" s="312"/>
      <c r="S2067" s="312"/>
      <c r="T2067" s="312"/>
      <c r="U2067" s="312"/>
      <c r="V2067" s="312"/>
      <c r="W2067" s="312"/>
      <c r="X2067" s="312"/>
      <c r="Y2067" s="312"/>
      <c r="Z2067" s="312"/>
    </row>
    <row r="2068" spans="1:26" customFormat="1">
      <c r="A2068" s="312"/>
      <c r="B2068" s="312"/>
      <c r="C2068" s="312"/>
      <c r="S2068" s="312"/>
      <c r="T2068" s="312"/>
      <c r="U2068" s="312"/>
      <c r="V2068" s="312"/>
      <c r="W2068" s="312"/>
      <c r="X2068" s="312"/>
      <c r="Y2068" s="312"/>
      <c r="Z2068" s="312"/>
    </row>
    <row r="2069" spans="1:26" customFormat="1">
      <c r="A2069" s="312"/>
      <c r="B2069" s="312"/>
      <c r="C2069" s="312"/>
      <c r="S2069" s="312"/>
      <c r="T2069" s="312"/>
      <c r="U2069" s="312"/>
      <c r="V2069" s="312"/>
      <c r="W2069" s="312"/>
      <c r="X2069" s="312"/>
      <c r="Y2069" s="312"/>
      <c r="Z2069" s="312"/>
    </row>
    <row r="2070" spans="1:26" customFormat="1">
      <c r="A2070" s="312"/>
      <c r="B2070" s="312"/>
      <c r="C2070" s="312"/>
      <c r="S2070" s="312"/>
      <c r="T2070" s="312"/>
      <c r="U2070" s="312"/>
      <c r="V2070" s="312"/>
      <c r="W2070" s="312"/>
      <c r="X2070" s="312"/>
      <c r="Y2070" s="312"/>
      <c r="Z2070" s="312"/>
    </row>
    <row r="2071" spans="1:26" customFormat="1">
      <c r="A2071" s="312"/>
      <c r="B2071" s="312"/>
      <c r="C2071" s="312"/>
      <c r="S2071" s="312"/>
      <c r="T2071" s="312"/>
      <c r="U2071" s="312"/>
      <c r="V2071" s="312"/>
      <c r="W2071" s="312"/>
      <c r="X2071" s="312"/>
      <c r="Y2071" s="312"/>
      <c r="Z2071" s="312"/>
    </row>
    <row r="2072" spans="1:26" customFormat="1">
      <c r="A2072" s="312"/>
      <c r="B2072" s="312"/>
      <c r="C2072" s="312"/>
      <c r="S2072" s="312"/>
      <c r="T2072" s="312"/>
      <c r="U2072" s="312"/>
      <c r="V2072" s="312"/>
      <c r="W2072" s="312"/>
      <c r="X2072" s="312"/>
      <c r="Y2072" s="312"/>
      <c r="Z2072" s="312"/>
    </row>
    <row r="2073" spans="1:26" customFormat="1">
      <c r="A2073" s="312"/>
      <c r="B2073" s="312"/>
      <c r="C2073" s="312"/>
      <c r="S2073" s="312"/>
      <c r="T2073" s="312"/>
      <c r="U2073" s="312"/>
      <c r="V2073" s="312"/>
      <c r="W2073" s="312"/>
      <c r="X2073" s="312"/>
      <c r="Y2073" s="312"/>
      <c r="Z2073" s="312"/>
    </row>
    <row r="2074" spans="1:26" customFormat="1">
      <c r="A2074" s="312"/>
      <c r="B2074" s="312"/>
      <c r="C2074" s="312"/>
      <c r="S2074" s="312"/>
      <c r="T2074" s="312"/>
      <c r="U2074" s="312"/>
      <c r="V2074" s="312"/>
      <c r="W2074" s="312"/>
      <c r="X2074" s="312"/>
      <c r="Y2074" s="312"/>
      <c r="Z2074" s="312"/>
    </row>
    <row r="2075" spans="1:26" customFormat="1">
      <c r="A2075" s="312"/>
      <c r="B2075" s="312"/>
      <c r="C2075" s="312"/>
      <c r="S2075" s="312"/>
      <c r="T2075" s="312"/>
      <c r="U2075" s="312"/>
      <c r="V2075" s="312"/>
      <c r="W2075" s="312"/>
      <c r="X2075" s="312"/>
      <c r="Y2075" s="312"/>
      <c r="Z2075" s="312"/>
    </row>
    <row r="2076" spans="1:26" customFormat="1">
      <c r="A2076" s="312"/>
      <c r="B2076" s="312"/>
      <c r="C2076" s="312"/>
      <c r="S2076" s="312"/>
      <c r="T2076" s="312"/>
      <c r="U2076" s="312"/>
      <c r="V2076" s="312"/>
      <c r="W2076" s="312"/>
      <c r="X2076" s="312"/>
      <c r="Y2076" s="312"/>
      <c r="Z2076" s="312"/>
    </row>
    <row r="2077" spans="1:26" customFormat="1">
      <c r="A2077" s="312"/>
      <c r="B2077" s="312"/>
      <c r="C2077" s="312"/>
      <c r="S2077" s="312"/>
      <c r="T2077" s="312"/>
      <c r="U2077" s="312"/>
      <c r="V2077" s="312"/>
      <c r="W2077" s="312"/>
      <c r="X2077" s="312"/>
      <c r="Y2077" s="312"/>
      <c r="Z2077" s="312"/>
    </row>
    <row r="2078" spans="1:26" customFormat="1">
      <c r="A2078" s="312"/>
      <c r="B2078" s="312"/>
      <c r="C2078" s="312"/>
      <c r="S2078" s="312"/>
      <c r="T2078" s="312"/>
      <c r="U2078" s="312"/>
      <c r="V2078" s="312"/>
      <c r="W2078" s="312"/>
      <c r="X2078" s="312"/>
      <c r="Y2078" s="312"/>
      <c r="Z2078" s="312"/>
    </row>
    <row r="2079" spans="1:26" customFormat="1">
      <c r="A2079" s="312"/>
      <c r="B2079" s="312"/>
      <c r="C2079" s="312"/>
      <c r="S2079" s="312"/>
      <c r="T2079" s="312"/>
      <c r="U2079" s="312"/>
      <c r="V2079" s="312"/>
      <c r="W2079" s="312"/>
      <c r="X2079" s="312"/>
      <c r="Y2079" s="312"/>
      <c r="Z2079" s="312"/>
    </row>
    <row r="2080" spans="1:26" customFormat="1">
      <c r="A2080" s="312"/>
      <c r="B2080" s="312"/>
      <c r="C2080" s="312"/>
      <c r="S2080" s="312"/>
      <c r="T2080" s="312"/>
      <c r="U2080" s="312"/>
      <c r="V2080" s="312"/>
      <c r="W2080" s="312"/>
      <c r="X2080" s="312"/>
      <c r="Y2080" s="312"/>
      <c r="Z2080" s="312"/>
    </row>
    <row r="2081" spans="1:26" customFormat="1">
      <c r="A2081" s="312"/>
      <c r="B2081" s="312"/>
      <c r="C2081" s="312"/>
      <c r="S2081" s="312"/>
      <c r="T2081" s="312"/>
      <c r="U2081" s="312"/>
      <c r="V2081" s="312"/>
      <c r="W2081" s="312"/>
      <c r="X2081" s="312"/>
      <c r="Y2081" s="312"/>
      <c r="Z2081" s="312"/>
    </row>
    <row r="2082" spans="1:26" customFormat="1">
      <c r="A2082" s="312"/>
      <c r="B2082" s="312"/>
      <c r="C2082" s="312"/>
      <c r="S2082" s="312"/>
      <c r="T2082" s="312"/>
      <c r="U2082" s="312"/>
      <c r="V2082" s="312"/>
      <c r="W2082" s="312"/>
      <c r="X2082" s="312"/>
      <c r="Y2082" s="312"/>
      <c r="Z2082" s="312"/>
    </row>
    <row r="2083" spans="1:26" customFormat="1">
      <c r="A2083" s="312"/>
      <c r="B2083" s="312"/>
      <c r="C2083" s="312"/>
      <c r="S2083" s="312"/>
      <c r="T2083" s="312"/>
      <c r="U2083" s="312"/>
      <c r="V2083" s="312"/>
      <c r="W2083" s="312"/>
      <c r="X2083" s="312"/>
      <c r="Y2083" s="312"/>
      <c r="Z2083" s="312"/>
    </row>
    <row r="2084" spans="1:26" customFormat="1">
      <c r="A2084" s="312"/>
      <c r="B2084" s="312"/>
      <c r="C2084" s="312"/>
      <c r="S2084" s="312"/>
      <c r="T2084" s="312"/>
      <c r="U2084" s="312"/>
      <c r="V2084" s="312"/>
      <c r="W2084" s="312"/>
      <c r="X2084" s="312"/>
      <c r="Y2084" s="312"/>
      <c r="Z2084" s="312"/>
    </row>
    <row r="2085" spans="1:26" customFormat="1">
      <c r="A2085" s="312"/>
      <c r="B2085" s="312"/>
      <c r="C2085" s="312"/>
      <c r="S2085" s="312"/>
      <c r="T2085" s="312"/>
      <c r="U2085" s="312"/>
      <c r="V2085" s="312"/>
      <c r="W2085" s="312"/>
      <c r="X2085" s="312"/>
      <c r="Y2085" s="312"/>
      <c r="Z2085" s="312"/>
    </row>
    <row r="2086" spans="1:26" customFormat="1">
      <c r="A2086" s="312"/>
      <c r="B2086" s="312"/>
      <c r="C2086" s="312"/>
      <c r="S2086" s="312"/>
      <c r="T2086" s="312"/>
      <c r="U2086" s="312"/>
      <c r="V2086" s="312"/>
      <c r="W2086" s="312"/>
      <c r="X2086" s="312"/>
      <c r="Y2086" s="312"/>
      <c r="Z2086" s="312"/>
    </row>
    <row r="2087" spans="1:26" customFormat="1">
      <c r="A2087" s="312"/>
      <c r="B2087" s="312"/>
      <c r="C2087" s="312"/>
      <c r="S2087" s="312"/>
      <c r="T2087" s="312"/>
      <c r="U2087" s="312"/>
      <c r="V2087" s="312"/>
      <c r="W2087" s="312"/>
      <c r="X2087" s="312"/>
      <c r="Y2087" s="312"/>
      <c r="Z2087" s="312"/>
    </row>
    <row r="2088" spans="1:26" customFormat="1">
      <c r="A2088" s="312"/>
      <c r="B2088" s="312"/>
      <c r="C2088" s="312"/>
      <c r="S2088" s="312"/>
      <c r="T2088" s="312"/>
      <c r="U2088" s="312"/>
      <c r="V2088" s="312"/>
      <c r="W2088" s="312"/>
      <c r="X2088" s="312"/>
      <c r="Y2088" s="312"/>
      <c r="Z2088" s="312"/>
    </row>
    <row r="2089" spans="1:26" customFormat="1">
      <c r="A2089" s="312"/>
      <c r="B2089" s="312"/>
      <c r="C2089" s="312"/>
      <c r="S2089" s="312"/>
      <c r="T2089" s="312"/>
      <c r="U2089" s="312"/>
      <c r="V2089" s="312"/>
      <c r="W2089" s="312"/>
      <c r="X2089" s="312"/>
      <c r="Y2089" s="312"/>
      <c r="Z2089" s="312"/>
    </row>
    <row r="2090" spans="1:26" customFormat="1">
      <c r="A2090" s="312"/>
      <c r="B2090" s="312"/>
      <c r="C2090" s="312"/>
      <c r="S2090" s="312"/>
      <c r="T2090" s="312"/>
      <c r="U2090" s="312"/>
      <c r="V2090" s="312"/>
      <c r="W2090" s="312"/>
      <c r="X2090" s="312"/>
      <c r="Y2090" s="312"/>
      <c r="Z2090" s="312"/>
    </row>
    <row r="2091" spans="1:26" customFormat="1">
      <c r="A2091" s="312"/>
      <c r="B2091" s="312"/>
      <c r="C2091" s="312"/>
      <c r="S2091" s="312"/>
      <c r="T2091" s="312"/>
      <c r="U2091" s="312"/>
      <c r="V2091" s="312"/>
      <c r="W2091" s="312"/>
      <c r="X2091" s="312"/>
      <c r="Y2091" s="312"/>
      <c r="Z2091" s="312"/>
    </row>
    <row r="2092" spans="1:26" customFormat="1">
      <c r="A2092" s="312"/>
      <c r="B2092" s="312"/>
      <c r="C2092" s="312"/>
      <c r="S2092" s="312"/>
      <c r="T2092" s="312"/>
      <c r="U2092" s="312"/>
      <c r="V2092" s="312"/>
      <c r="W2092" s="312"/>
      <c r="X2092" s="312"/>
      <c r="Y2092" s="312"/>
      <c r="Z2092" s="312"/>
    </row>
    <row r="2093" spans="1:26" customFormat="1">
      <c r="A2093" s="312"/>
      <c r="B2093" s="312"/>
      <c r="C2093" s="312"/>
      <c r="S2093" s="312"/>
      <c r="T2093" s="312"/>
      <c r="U2093" s="312"/>
      <c r="V2093" s="312"/>
      <c r="W2093" s="312"/>
      <c r="X2093" s="312"/>
      <c r="Y2093" s="312"/>
      <c r="Z2093" s="312"/>
    </row>
    <row r="2094" spans="1:26" customFormat="1">
      <c r="A2094" s="312"/>
      <c r="B2094" s="312"/>
      <c r="C2094" s="312"/>
      <c r="S2094" s="312"/>
      <c r="T2094" s="312"/>
      <c r="U2094" s="312"/>
      <c r="V2094" s="312"/>
      <c r="W2094" s="312"/>
      <c r="X2094" s="312"/>
      <c r="Y2094" s="312"/>
      <c r="Z2094" s="312"/>
    </row>
    <row r="2095" spans="1:26" customFormat="1">
      <c r="A2095" s="312"/>
      <c r="B2095" s="312"/>
      <c r="C2095" s="312"/>
      <c r="S2095" s="312"/>
      <c r="T2095" s="312"/>
      <c r="U2095" s="312"/>
      <c r="V2095" s="312"/>
      <c r="W2095" s="312"/>
      <c r="X2095" s="312"/>
      <c r="Y2095" s="312"/>
      <c r="Z2095" s="312"/>
    </row>
    <row r="2096" spans="1:26" customFormat="1">
      <c r="A2096" s="312"/>
      <c r="B2096" s="312"/>
      <c r="C2096" s="312"/>
      <c r="S2096" s="312"/>
      <c r="T2096" s="312"/>
      <c r="U2096" s="312"/>
      <c r="V2096" s="312"/>
      <c r="W2096" s="312"/>
      <c r="X2096" s="312"/>
      <c r="Y2096" s="312"/>
      <c r="Z2096" s="312"/>
    </row>
    <row r="2097" spans="1:26" customFormat="1">
      <c r="A2097" s="312"/>
      <c r="B2097" s="312"/>
      <c r="C2097" s="312"/>
      <c r="S2097" s="312"/>
      <c r="T2097" s="312"/>
      <c r="U2097" s="312"/>
      <c r="V2097" s="312"/>
      <c r="W2097" s="312"/>
      <c r="X2097" s="312"/>
      <c r="Y2097" s="312"/>
      <c r="Z2097" s="312"/>
    </row>
    <row r="2098" spans="1:26" customFormat="1">
      <c r="A2098" s="312"/>
      <c r="B2098" s="312"/>
      <c r="C2098" s="312"/>
      <c r="S2098" s="312"/>
      <c r="T2098" s="312"/>
      <c r="U2098" s="312"/>
      <c r="V2098" s="312"/>
      <c r="W2098" s="312"/>
      <c r="X2098" s="312"/>
      <c r="Y2098" s="312"/>
      <c r="Z2098" s="312"/>
    </row>
    <row r="2099" spans="1:26" customFormat="1">
      <c r="A2099" s="312"/>
      <c r="B2099" s="312"/>
      <c r="C2099" s="312"/>
      <c r="S2099" s="312"/>
      <c r="T2099" s="312"/>
      <c r="U2099" s="312"/>
      <c r="V2099" s="312"/>
      <c r="W2099" s="312"/>
      <c r="X2099" s="312"/>
      <c r="Y2099" s="312"/>
      <c r="Z2099" s="312"/>
    </row>
    <row r="2100" spans="1:26" customFormat="1">
      <c r="A2100" s="312"/>
      <c r="B2100" s="312"/>
      <c r="C2100" s="312"/>
      <c r="S2100" s="312"/>
      <c r="T2100" s="312"/>
      <c r="U2100" s="312"/>
      <c r="V2100" s="312"/>
      <c r="W2100" s="312"/>
      <c r="X2100" s="312"/>
      <c r="Y2100" s="312"/>
      <c r="Z2100" s="312"/>
    </row>
    <row r="2101" spans="1:26" customFormat="1">
      <c r="A2101" s="312"/>
      <c r="B2101" s="312"/>
      <c r="C2101" s="312"/>
      <c r="S2101" s="312"/>
      <c r="T2101" s="312"/>
      <c r="U2101" s="312"/>
      <c r="V2101" s="312"/>
      <c r="W2101" s="312"/>
      <c r="X2101" s="312"/>
      <c r="Y2101" s="312"/>
      <c r="Z2101" s="312"/>
    </row>
    <row r="2102" spans="1:26" customFormat="1">
      <c r="A2102" s="312"/>
      <c r="B2102" s="312"/>
      <c r="C2102" s="312"/>
      <c r="S2102" s="312"/>
      <c r="T2102" s="312"/>
      <c r="U2102" s="312"/>
      <c r="V2102" s="312"/>
      <c r="W2102" s="312"/>
      <c r="X2102" s="312"/>
      <c r="Y2102" s="312"/>
      <c r="Z2102" s="312"/>
    </row>
    <row r="2103" spans="1:26" customFormat="1">
      <c r="A2103" s="312"/>
      <c r="B2103" s="312"/>
      <c r="C2103" s="312"/>
      <c r="S2103" s="312"/>
      <c r="T2103" s="312"/>
      <c r="U2103" s="312"/>
      <c r="V2103" s="312"/>
      <c r="W2103" s="312"/>
      <c r="X2103" s="312"/>
      <c r="Y2103" s="312"/>
      <c r="Z2103" s="312"/>
    </row>
    <row r="2104" spans="1:26" customFormat="1">
      <c r="A2104" s="312"/>
      <c r="B2104" s="312"/>
      <c r="C2104" s="312"/>
      <c r="S2104" s="312"/>
      <c r="T2104" s="312"/>
      <c r="U2104" s="312"/>
      <c r="V2104" s="312"/>
      <c r="W2104" s="312"/>
      <c r="X2104" s="312"/>
      <c r="Y2104" s="312"/>
      <c r="Z2104" s="312"/>
    </row>
    <row r="2105" spans="1:26" customFormat="1">
      <c r="A2105" s="312"/>
      <c r="B2105" s="312"/>
      <c r="C2105" s="312"/>
      <c r="S2105" s="312"/>
      <c r="T2105" s="312"/>
      <c r="U2105" s="312"/>
      <c r="V2105" s="312"/>
      <c r="W2105" s="312"/>
      <c r="X2105" s="312"/>
      <c r="Y2105" s="312"/>
      <c r="Z2105" s="312"/>
    </row>
    <row r="2106" spans="1:26" customFormat="1">
      <c r="A2106" s="312"/>
      <c r="B2106" s="312"/>
      <c r="C2106" s="312"/>
      <c r="S2106" s="312"/>
      <c r="T2106" s="312"/>
      <c r="U2106" s="312"/>
      <c r="V2106" s="312"/>
      <c r="W2106" s="312"/>
      <c r="X2106" s="312"/>
      <c r="Y2106" s="312"/>
      <c r="Z2106" s="312"/>
    </row>
    <row r="2107" spans="1:26" customFormat="1">
      <c r="A2107" s="312"/>
      <c r="B2107" s="312"/>
      <c r="C2107" s="312"/>
      <c r="S2107" s="312"/>
      <c r="T2107" s="312"/>
      <c r="U2107" s="312"/>
      <c r="V2107" s="312"/>
      <c r="W2107" s="312"/>
      <c r="X2107" s="312"/>
      <c r="Y2107" s="312"/>
      <c r="Z2107" s="312"/>
    </row>
    <row r="2108" spans="1:26" customFormat="1">
      <c r="A2108" s="312"/>
      <c r="B2108" s="312"/>
      <c r="C2108" s="312"/>
      <c r="S2108" s="312"/>
      <c r="T2108" s="312"/>
      <c r="U2108" s="312"/>
      <c r="V2108" s="312"/>
      <c r="W2108" s="312"/>
      <c r="X2108" s="312"/>
      <c r="Y2108" s="312"/>
      <c r="Z2108" s="312"/>
    </row>
    <row r="2109" spans="1:26" customFormat="1">
      <c r="A2109" s="312"/>
      <c r="B2109" s="312"/>
      <c r="C2109" s="312"/>
      <c r="S2109" s="312"/>
      <c r="T2109" s="312"/>
      <c r="U2109" s="312"/>
      <c r="V2109" s="312"/>
      <c r="W2109" s="312"/>
      <c r="X2109" s="312"/>
      <c r="Y2109" s="312"/>
      <c r="Z2109" s="312"/>
    </row>
    <row r="2110" spans="1:26" customFormat="1">
      <c r="A2110" s="312"/>
      <c r="B2110" s="312"/>
      <c r="C2110" s="312"/>
      <c r="S2110" s="312"/>
      <c r="T2110" s="312"/>
      <c r="U2110" s="312"/>
      <c r="V2110" s="312"/>
      <c r="W2110" s="312"/>
      <c r="X2110" s="312"/>
      <c r="Y2110" s="312"/>
      <c r="Z2110" s="312"/>
    </row>
    <row r="2111" spans="1:26" customFormat="1">
      <c r="A2111" s="312"/>
      <c r="B2111" s="312"/>
      <c r="C2111" s="312"/>
      <c r="S2111" s="312"/>
      <c r="T2111" s="312"/>
      <c r="U2111" s="312"/>
      <c r="V2111" s="312"/>
      <c r="W2111" s="312"/>
      <c r="X2111" s="312"/>
      <c r="Y2111" s="312"/>
      <c r="Z2111" s="312"/>
    </row>
    <row r="2112" spans="1:26" customFormat="1">
      <c r="A2112" s="312"/>
      <c r="B2112" s="312"/>
      <c r="C2112" s="312"/>
      <c r="S2112" s="312"/>
      <c r="T2112" s="312"/>
      <c r="U2112" s="312"/>
      <c r="V2112" s="312"/>
      <c r="W2112" s="312"/>
      <c r="X2112" s="312"/>
      <c r="Y2112" s="312"/>
      <c r="Z2112" s="312"/>
    </row>
    <row r="2113" spans="1:26" customFormat="1">
      <c r="A2113" s="312"/>
      <c r="B2113" s="312"/>
      <c r="C2113" s="312"/>
      <c r="S2113" s="312"/>
      <c r="T2113" s="312"/>
      <c r="U2113" s="312"/>
      <c r="V2113" s="312"/>
      <c r="W2113" s="312"/>
      <c r="X2113" s="312"/>
      <c r="Y2113" s="312"/>
      <c r="Z2113" s="312"/>
    </row>
    <row r="2114" spans="1:26" customFormat="1">
      <c r="A2114" s="312"/>
      <c r="B2114" s="312"/>
      <c r="C2114" s="312"/>
      <c r="S2114" s="312"/>
      <c r="T2114" s="312"/>
      <c r="U2114" s="312"/>
      <c r="V2114" s="312"/>
      <c r="W2114" s="312"/>
      <c r="X2114" s="312"/>
      <c r="Y2114" s="312"/>
      <c r="Z2114" s="312"/>
    </row>
    <row r="2115" spans="1:26" customFormat="1">
      <c r="A2115" s="312"/>
      <c r="B2115" s="312"/>
      <c r="C2115" s="312"/>
      <c r="S2115" s="312"/>
      <c r="T2115" s="312"/>
      <c r="U2115" s="312"/>
      <c r="V2115" s="312"/>
      <c r="W2115" s="312"/>
      <c r="X2115" s="312"/>
      <c r="Y2115" s="312"/>
      <c r="Z2115" s="312"/>
    </row>
    <row r="2116" spans="1:26" customFormat="1">
      <c r="A2116" s="312"/>
      <c r="B2116" s="312"/>
      <c r="C2116" s="312"/>
      <c r="S2116" s="312"/>
      <c r="T2116" s="312"/>
      <c r="U2116" s="312"/>
      <c r="V2116" s="312"/>
      <c r="W2116" s="312"/>
      <c r="X2116" s="312"/>
      <c r="Y2116" s="312"/>
      <c r="Z2116" s="312"/>
    </row>
    <row r="2117" spans="1:26" customFormat="1">
      <c r="A2117" s="312"/>
      <c r="B2117" s="312"/>
      <c r="C2117" s="312"/>
      <c r="S2117" s="312"/>
      <c r="T2117" s="312"/>
      <c r="U2117" s="312"/>
      <c r="V2117" s="312"/>
      <c r="W2117" s="312"/>
      <c r="X2117" s="312"/>
      <c r="Y2117" s="312"/>
      <c r="Z2117" s="312"/>
    </row>
    <row r="2118" spans="1:26" customFormat="1">
      <c r="A2118" s="312"/>
      <c r="B2118" s="312"/>
      <c r="C2118" s="312"/>
      <c r="S2118" s="312"/>
      <c r="T2118" s="312"/>
      <c r="U2118" s="312"/>
      <c r="V2118" s="312"/>
      <c r="W2118" s="312"/>
      <c r="X2118" s="312"/>
      <c r="Y2118" s="312"/>
      <c r="Z2118" s="312"/>
    </row>
    <row r="2119" spans="1:26" customFormat="1">
      <c r="A2119" s="312"/>
      <c r="B2119" s="312"/>
      <c r="C2119" s="312"/>
      <c r="S2119" s="312"/>
      <c r="T2119" s="312"/>
      <c r="U2119" s="312"/>
      <c r="V2119" s="312"/>
      <c r="W2119" s="312"/>
      <c r="X2119" s="312"/>
      <c r="Y2119" s="312"/>
      <c r="Z2119" s="312"/>
    </row>
    <row r="2120" spans="1:26" customFormat="1">
      <c r="A2120" s="312"/>
      <c r="B2120" s="312"/>
      <c r="C2120" s="312"/>
      <c r="S2120" s="312"/>
      <c r="T2120" s="312"/>
      <c r="U2120" s="312"/>
      <c r="V2120" s="312"/>
      <c r="W2120" s="312"/>
      <c r="X2120" s="312"/>
      <c r="Y2120" s="312"/>
      <c r="Z2120" s="312"/>
    </row>
    <row r="2121" spans="1:26" customFormat="1">
      <c r="A2121" s="312"/>
      <c r="B2121" s="312"/>
      <c r="C2121" s="312"/>
      <c r="S2121" s="312"/>
      <c r="T2121" s="312"/>
      <c r="U2121" s="312"/>
      <c r="V2121" s="312"/>
      <c r="W2121" s="312"/>
      <c r="X2121" s="312"/>
      <c r="Y2121" s="312"/>
      <c r="Z2121" s="312"/>
    </row>
    <row r="2122" spans="1:26" customFormat="1">
      <c r="A2122" s="312"/>
      <c r="B2122" s="312"/>
      <c r="C2122" s="312"/>
      <c r="S2122" s="312"/>
      <c r="T2122" s="312"/>
      <c r="U2122" s="312"/>
      <c r="V2122" s="312"/>
      <c r="W2122" s="312"/>
      <c r="X2122" s="312"/>
      <c r="Y2122" s="312"/>
      <c r="Z2122" s="312"/>
    </row>
    <row r="2123" spans="1:26" customFormat="1">
      <c r="A2123" s="312"/>
      <c r="B2123" s="312"/>
      <c r="C2123" s="312"/>
      <c r="S2123" s="312"/>
      <c r="T2123" s="312"/>
      <c r="U2123" s="312"/>
      <c r="V2123" s="312"/>
      <c r="W2123" s="312"/>
      <c r="X2123" s="312"/>
      <c r="Y2123" s="312"/>
      <c r="Z2123" s="312"/>
    </row>
    <row r="2124" spans="1:26" customFormat="1">
      <c r="A2124" s="312"/>
      <c r="B2124" s="312"/>
      <c r="C2124" s="312"/>
      <c r="S2124" s="312"/>
      <c r="T2124" s="312"/>
      <c r="U2124" s="312"/>
      <c r="V2124" s="312"/>
      <c r="W2124" s="312"/>
      <c r="X2124" s="312"/>
      <c r="Y2124" s="312"/>
      <c r="Z2124" s="312"/>
    </row>
    <row r="2125" spans="1:26" customFormat="1">
      <c r="A2125" s="312"/>
      <c r="B2125" s="312"/>
      <c r="C2125" s="312"/>
      <c r="S2125" s="312"/>
      <c r="T2125" s="312"/>
      <c r="U2125" s="312"/>
      <c r="V2125" s="312"/>
      <c r="W2125" s="312"/>
      <c r="X2125" s="312"/>
      <c r="Y2125" s="312"/>
      <c r="Z2125" s="312"/>
    </row>
    <row r="2126" spans="1:26" customFormat="1">
      <c r="A2126" s="312"/>
      <c r="B2126" s="312"/>
      <c r="C2126" s="312"/>
      <c r="S2126" s="312"/>
      <c r="T2126" s="312"/>
      <c r="U2126" s="312"/>
      <c r="V2126" s="312"/>
      <c r="W2126" s="312"/>
      <c r="X2126" s="312"/>
      <c r="Y2126" s="312"/>
      <c r="Z2126" s="312"/>
    </row>
    <row r="2127" spans="1:26" customFormat="1">
      <c r="A2127" s="312"/>
      <c r="B2127" s="312"/>
      <c r="C2127" s="312"/>
      <c r="S2127" s="312"/>
      <c r="T2127" s="312"/>
      <c r="U2127" s="312"/>
      <c r="V2127" s="312"/>
      <c r="W2127" s="312"/>
      <c r="X2127" s="312"/>
      <c r="Y2127" s="312"/>
      <c r="Z2127" s="312"/>
    </row>
    <row r="2128" spans="1:26" customFormat="1">
      <c r="A2128" s="312"/>
      <c r="B2128" s="312"/>
      <c r="C2128" s="312"/>
      <c r="S2128" s="312"/>
      <c r="T2128" s="312"/>
      <c r="U2128" s="312"/>
      <c r="V2128" s="312"/>
      <c r="W2128" s="312"/>
      <c r="X2128" s="312"/>
      <c r="Y2128" s="312"/>
      <c r="Z2128" s="312"/>
    </row>
    <row r="2129" spans="1:26" customFormat="1">
      <c r="A2129" s="312"/>
      <c r="B2129" s="312"/>
      <c r="C2129" s="312"/>
      <c r="S2129" s="312"/>
      <c r="T2129" s="312"/>
      <c r="U2129" s="312"/>
      <c r="V2129" s="312"/>
      <c r="W2129" s="312"/>
      <c r="X2129" s="312"/>
      <c r="Y2129" s="312"/>
      <c r="Z2129" s="312"/>
    </row>
    <row r="2130" spans="1:26" customFormat="1">
      <c r="A2130" s="312"/>
      <c r="B2130" s="312"/>
      <c r="C2130" s="312"/>
      <c r="S2130" s="312"/>
      <c r="T2130" s="312"/>
      <c r="U2130" s="312"/>
      <c r="V2130" s="312"/>
      <c r="W2130" s="312"/>
      <c r="X2130" s="312"/>
      <c r="Y2130" s="312"/>
      <c r="Z2130" s="312"/>
    </row>
    <row r="2131" spans="1:26" customFormat="1">
      <c r="A2131" s="312"/>
      <c r="B2131" s="312"/>
      <c r="C2131" s="312"/>
      <c r="S2131" s="312"/>
      <c r="T2131" s="312"/>
      <c r="U2131" s="312"/>
      <c r="V2131" s="312"/>
      <c r="W2131" s="312"/>
      <c r="X2131" s="312"/>
      <c r="Y2131" s="312"/>
      <c r="Z2131" s="312"/>
    </row>
    <row r="2132" spans="1:26" customFormat="1">
      <c r="A2132" s="312"/>
      <c r="B2132" s="312"/>
      <c r="C2132" s="312"/>
      <c r="S2132" s="312"/>
      <c r="T2132" s="312"/>
      <c r="U2132" s="312"/>
      <c r="V2132" s="312"/>
      <c r="W2132" s="312"/>
      <c r="X2132" s="312"/>
      <c r="Y2132" s="312"/>
      <c r="Z2132" s="312"/>
    </row>
    <row r="2133" spans="1:26" customFormat="1">
      <c r="A2133" s="312"/>
      <c r="B2133" s="312"/>
      <c r="C2133" s="312"/>
      <c r="S2133" s="312"/>
      <c r="T2133" s="312"/>
      <c r="U2133" s="312"/>
      <c r="V2133" s="312"/>
      <c r="W2133" s="312"/>
      <c r="X2133" s="312"/>
      <c r="Y2133" s="312"/>
      <c r="Z2133" s="312"/>
    </row>
    <row r="2134" spans="1:26" customFormat="1">
      <c r="A2134" s="312"/>
      <c r="B2134" s="312"/>
      <c r="C2134" s="312"/>
      <c r="S2134" s="312"/>
      <c r="T2134" s="312"/>
      <c r="U2134" s="312"/>
      <c r="V2134" s="312"/>
      <c r="W2134" s="312"/>
      <c r="X2134" s="312"/>
      <c r="Y2134" s="312"/>
      <c r="Z2134" s="312"/>
    </row>
    <row r="2135" spans="1:26" customFormat="1">
      <c r="A2135" s="312"/>
      <c r="B2135" s="312"/>
      <c r="C2135" s="312"/>
      <c r="S2135" s="312"/>
      <c r="T2135" s="312"/>
      <c r="U2135" s="312"/>
      <c r="V2135" s="312"/>
      <c r="W2135" s="312"/>
      <c r="X2135" s="312"/>
      <c r="Y2135" s="312"/>
      <c r="Z2135" s="312"/>
    </row>
    <row r="2136" spans="1:26" customFormat="1">
      <c r="A2136" s="312"/>
      <c r="B2136" s="312"/>
      <c r="C2136" s="312"/>
      <c r="S2136" s="312"/>
      <c r="T2136" s="312"/>
      <c r="U2136" s="312"/>
      <c r="V2136" s="312"/>
      <c r="W2136" s="312"/>
      <c r="X2136" s="312"/>
      <c r="Y2136" s="312"/>
      <c r="Z2136" s="312"/>
    </row>
    <row r="2137" spans="1:26" customFormat="1">
      <c r="A2137" s="312"/>
      <c r="B2137" s="312"/>
      <c r="C2137" s="312"/>
      <c r="S2137" s="312"/>
      <c r="T2137" s="312"/>
      <c r="U2137" s="312"/>
      <c r="V2137" s="312"/>
      <c r="W2137" s="312"/>
      <c r="X2137" s="312"/>
      <c r="Y2137" s="312"/>
      <c r="Z2137" s="312"/>
    </row>
    <row r="2138" spans="1:26" customFormat="1">
      <c r="A2138" s="312"/>
      <c r="B2138" s="312"/>
      <c r="C2138" s="312"/>
      <c r="S2138" s="312"/>
      <c r="T2138" s="312"/>
      <c r="U2138" s="312"/>
      <c r="V2138" s="312"/>
      <c r="W2138" s="312"/>
      <c r="X2138" s="312"/>
      <c r="Y2138" s="312"/>
      <c r="Z2138" s="312"/>
    </row>
    <row r="2139" spans="1:26" customFormat="1">
      <c r="A2139" s="312"/>
      <c r="B2139" s="312"/>
      <c r="C2139" s="312"/>
      <c r="S2139" s="312"/>
      <c r="T2139" s="312"/>
      <c r="U2139" s="312"/>
      <c r="V2139" s="312"/>
      <c r="W2139" s="312"/>
      <c r="X2139" s="312"/>
      <c r="Y2139" s="312"/>
      <c r="Z2139" s="312"/>
    </row>
    <row r="2140" spans="1:26" customFormat="1">
      <c r="A2140" s="312"/>
      <c r="B2140" s="312"/>
      <c r="C2140" s="312"/>
      <c r="S2140" s="312"/>
      <c r="T2140" s="312"/>
      <c r="U2140" s="312"/>
      <c r="V2140" s="312"/>
      <c r="W2140" s="312"/>
      <c r="X2140" s="312"/>
      <c r="Y2140" s="312"/>
      <c r="Z2140" s="312"/>
    </row>
    <row r="2141" spans="1:26" customFormat="1">
      <c r="A2141" s="312"/>
      <c r="B2141" s="312"/>
      <c r="C2141" s="312"/>
      <c r="S2141" s="312"/>
      <c r="T2141" s="312"/>
      <c r="U2141" s="312"/>
      <c r="V2141" s="312"/>
      <c r="W2141" s="312"/>
      <c r="X2141" s="312"/>
      <c r="Y2141" s="312"/>
      <c r="Z2141" s="312"/>
    </row>
    <row r="2142" spans="1:26" customFormat="1">
      <c r="A2142" s="312"/>
      <c r="B2142" s="312"/>
      <c r="C2142" s="312"/>
      <c r="S2142" s="312"/>
      <c r="T2142" s="312"/>
      <c r="U2142" s="312"/>
      <c r="V2142" s="312"/>
      <c r="W2142" s="312"/>
      <c r="X2142" s="312"/>
      <c r="Y2142" s="312"/>
      <c r="Z2142" s="312"/>
    </row>
    <row r="2143" spans="1:26" customFormat="1">
      <c r="A2143" s="312"/>
      <c r="B2143" s="312"/>
      <c r="C2143" s="312"/>
      <c r="S2143" s="312"/>
      <c r="T2143" s="312"/>
      <c r="U2143" s="312"/>
      <c r="V2143" s="312"/>
      <c r="W2143" s="312"/>
      <c r="X2143" s="312"/>
      <c r="Y2143" s="312"/>
      <c r="Z2143" s="312"/>
    </row>
    <row r="2144" spans="1:26" customFormat="1">
      <c r="A2144" s="312"/>
      <c r="B2144" s="312"/>
      <c r="C2144" s="312"/>
      <c r="S2144" s="312"/>
      <c r="T2144" s="312"/>
      <c r="U2144" s="312"/>
      <c r="V2144" s="312"/>
      <c r="W2144" s="312"/>
      <c r="X2144" s="312"/>
      <c r="Y2144" s="312"/>
      <c r="Z2144" s="312"/>
    </row>
    <row r="2145" spans="1:26" customFormat="1">
      <c r="A2145" s="312"/>
      <c r="B2145" s="312"/>
      <c r="C2145" s="312"/>
      <c r="S2145" s="312"/>
      <c r="T2145" s="312"/>
      <c r="U2145" s="312"/>
      <c r="V2145" s="312"/>
      <c r="W2145" s="312"/>
      <c r="X2145" s="312"/>
      <c r="Y2145" s="312"/>
      <c r="Z2145" s="312"/>
    </row>
    <row r="2146" spans="1:26" customFormat="1">
      <c r="A2146" s="312"/>
      <c r="B2146" s="312"/>
      <c r="C2146" s="312"/>
      <c r="S2146" s="312"/>
      <c r="T2146" s="312"/>
      <c r="U2146" s="312"/>
      <c r="V2146" s="312"/>
      <c r="W2146" s="312"/>
      <c r="X2146" s="312"/>
      <c r="Y2146" s="312"/>
      <c r="Z2146" s="312"/>
    </row>
    <row r="2147" spans="1:26" customFormat="1">
      <c r="A2147" s="312"/>
      <c r="B2147" s="312"/>
      <c r="C2147" s="312"/>
      <c r="S2147" s="312"/>
      <c r="T2147" s="312"/>
      <c r="U2147" s="312"/>
      <c r="V2147" s="312"/>
      <c r="W2147" s="312"/>
      <c r="X2147" s="312"/>
      <c r="Y2147" s="312"/>
      <c r="Z2147" s="312"/>
    </row>
    <row r="2148" spans="1:26" customFormat="1">
      <c r="A2148" s="312"/>
      <c r="B2148" s="312"/>
      <c r="C2148" s="312"/>
      <c r="S2148" s="312"/>
      <c r="T2148" s="312"/>
      <c r="U2148" s="312"/>
      <c r="V2148" s="312"/>
      <c r="W2148" s="312"/>
      <c r="X2148" s="312"/>
      <c r="Y2148" s="312"/>
      <c r="Z2148" s="312"/>
    </row>
    <row r="2149" spans="1:26" customFormat="1">
      <c r="A2149" s="312"/>
      <c r="B2149" s="312"/>
      <c r="C2149" s="312"/>
      <c r="S2149" s="312"/>
      <c r="T2149" s="312"/>
      <c r="U2149" s="312"/>
      <c r="V2149" s="312"/>
      <c r="W2149" s="312"/>
      <c r="X2149" s="312"/>
      <c r="Y2149" s="312"/>
      <c r="Z2149" s="312"/>
    </row>
    <row r="2150" spans="1:26" customFormat="1">
      <c r="A2150" s="312"/>
      <c r="B2150" s="312"/>
      <c r="C2150" s="312"/>
      <c r="S2150" s="312"/>
      <c r="T2150" s="312"/>
      <c r="U2150" s="312"/>
      <c r="V2150" s="312"/>
      <c r="W2150" s="312"/>
      <c r="X2150" s="312"/>
      <c r="Y2150" s="312"/>
      <c r="Z2150" s="312"/>
    </row>
    <row r="2151" spans="1:26" customFormat="1">
      <c r="A2151" s="312"/>
      <c r="B2151" s="312"/>
      <c r="C2151" s="312"/>
      <c r="S2151" s="312"/>
      <c r="T2151" s="312"/>
      <c r="U2151" s="312"/>
      <c r="V2151" s="312"/>
      <c r="W2151" s="312"/>
      <c r="X2151" s="312"/>
      <c r="Y2151" s="312"/>
      <c r="Z2151" s="312"/>
    </row>
    <row r="2152" spans="1:26" customFormat="1">
      <c r="A2152" s="312"/>
      <c r="B2152" s="312"/>
      <c r="C2152" s="312"/>
      <c r="S2152" s="312"/>
      <c r="T2152" s="312"/>
      <c r="U2152" s="312"/>
      <c r="V2152" s="312"/>
      <c r="W2152" s="312"/>
      <c r="X2152" s="312"/>
      <c r="Y2152" s="312"/>
      <c r="Z2152" s="312"/>
    </row>
    <row r="2153" spans="1:26" customFormat="1">
      <c r="A2153" s="312"/>
      <c r="B2153" s="312"/>
      <c r="C2153" s="312"/>
      <c r="S2153" s="312"/>
      <c r="T2153" s="312"/>
      <c r="U2153" s="312"/>
      <c r="V2153" s="312"/>
      <c r="W2153" s="312"/>
      <c r="X2153" s="312"/>
      <c r="Y2153" s="312"/>
      <c r="Z2153" s="312"/>
    </row>
    <row r="2154" spans="1:26" customFormat="1">
      <c r="A2154" s="312"/>
      <c r="B2154" s="312"/>
      <c r="C2154" s="312"/>
      <c r="S2154" s="312"/>
      <c r="T2154" s="312"/>
      <c r="U2154" s="312"/>
      <c r="V2154" s="312"/>
      <c r="W2154" s="312"/>
      <c r="X2154" s="312"/>
      <c r="Y2154" s="312"/>
      <c r="Z2154" s="312"/>
    </row>
    <row r="2155" spans="1:26" customFormat="1">
      <c r="A2155" s="312"/>
      <c r="B2155" s="312"/>
      <c r="C2155" s="312"/>
      <c r="S2155" s="312"/>
      <c r="T2155" s="312"/>
      <c r="U2155" s="312"/>
      <c r="V2155" s="312"/>
      <c r="W2155" s="312"/>
      <c r="X2155" s="312"/>
      <c r="Y2155" s="312"/>
      <c r="Z2155" s="312"/>
    </row>
    <row r="2156" spans="1:26" customFormat="1">
      <c r="A2156" s="312"/>
      <c r="B2156" s="312"/>
      <c r="C2156" s="312"/>
      <c r="S2156" s="312"/>
      <c r="T2156" s="312"/>
      <c r="U2156" s="312"/>
      <c r="V2156" s="312"/>
      <c r="W2156" s="312"/>
      <c r="X2156" s="312"/>
      <c r="Y2156" s="312"/>
      <c r="Z2156" s="312"/>
    </row>
    <row r="2157" spans="1:26" customFormat="1">
      <c r="A2157" s="312"/>
      <c r="B2157" s="312"/>
      <c r="C2157" s="312"/>
      <c r="S2157" s="312"/>
      <c r="T2157" s="312"/>
      <c r="U2157" s="312"/>
      <c r="V2157" s="312"/>
      <c r="W2157" s="312"/>
      <c r="X2157" s="312"/>
      <c r="Y2157" s="312"/>
      <c r="Z2157" s="312"/>
    </row>
    <row r="2158" spans="1:26" customFormat="1">
      <c r="A2158" s="312"/>
      <c r="B2158" s="312"/>
      <c r="C2158" s="312"/>
      <c r="S2158" s="312"/>
      <c r="T2158" s="312"/>
      <c r="U2158" s="312"/>
      <c r="V2158" s="312"/>
      <c r="W2158" s="312"/>
      <c r="X2158" s="312"/>
      <c r="Y2158" s="312"/>
      <c r="Z2158" s="312"/>
    </row>
    <row r="2159" spans="1:26" customFormat="1">
      <c r="A2159" s="312"/>
      <c r="B2159" s="312"/>
      <c r="C2159" s="312"/>
      <c r="S2159" s="312"/>
      <c r="T2159" s="312"/>
      <c r="U2159" s="312"/>
      <c r="V2159" s="312"/>
      <c r="W2159" s="312"/>
      <c r="X2159" s="312"/>
      <c r="Y2159" s="312"/>
      <c r="Z2159" s="312"/>
    </row>
    <row r="2160" spans="1:26" customFormat="1">
      <c r="A2160" s="312"/>
      <c r="B2160" s="312"/>
      <c r="C2160" s="312"/>
      <c r="S2160" s="312"/>
      <c r="T2160" s="312"/>
      <c r="U2160" s="312"/>
      <c r="V2160" s="312"/>
      <c r="W2160" s="312"/>
      <c r="X2160" s="312"/>
      <c r="Y2160" s="312"/>
      <c r="Z2160" s="312"/>
    </row>
    <row r="2161" spans="1:26" customFormat="1">
      <c r="A2161" s="312"/>
      <c r="B2161" s="312"/>
      <c r="C2161" s="312"/>
      <c r="S2161" s="312"/>
      <c r="T2161" s="312"/>
      <c r="U2161" s="312"/>
      <c r="V2161" s="312"/>
      <c r="W2161" s="312"/>
      <c r="X2161" s="312"/>
      <c r="Y2161" s="312"/>
      <c r="Z2161" s="312"/>
    </row>
    <row r="2162" spans="1:26" customFormat="1">
      <c r="A2162" s="312"/>
      <c r="B2162" s="312"/>
      <c r="C2162" s="312"/>
      <c r="S2162" s="312"/>
      <c r="T2162" s="312"/>
      <c r="U2162" s="312"/>
      <c r="V2162" s="312"/>
      <c r="W2162" s="312"/>
      <c r="X2162" s="312"/>
      <c r="Y2162" s="312"/>
      <c r="Z2162" s="312"/>
    </row>
    <row r="2163" spans="1:26" customFormat="1">
      <c r="A2163" s="312"/>
      <c r="B2163" s="312"/>
      <c r="C2163" s="312"/>
      <c r="S2163" s="312"/>
      <c r="T2163" s="312"/>
      <c r="U2163" s="312"/>
      <c r="V2163" s="312"/>
      <c r="W2163" s="312"/>
      <c r="X2163" s="312"/>
      <c r="Y2163" s="312"/>
      <c r="Z2163" s="312"/>
    </row>
    <row r="2164" spans="1:26" customFormat="1">
      <c r="A2164" s="312"/>
      <c r="B2164" s="312"/>
      <c r="C2164" s="312"/>
      <c r="S2164" s="312"/>
      <c r="T2164" s="312"/>
      <c r="U2164" s="312"/>
      <c r="V2164" s="312"/>
      <c r="W2164" s="312"/>
      <c r="X2164" s="312"/>
      <c r="Y2164" s="312"/>
      <c r="Z2164" s="312"/>
    </row>
    <row r="2165" spans="1:26" customFormat="1">
      <c r="A2165" s="312"/>
      <c r="B2165" s="312"/>
      <c r="C2165" s="312"/>
      <c r="S2165" s="312"/>
      <c r="T2165" s="312"/>
      <c r="U2165" s="312"/>
      <c r="V2165" s="312"/>
      <c r="W2165" s="312"/>
      <c r="X2165" s="312"/>
      <c r="Y2165" s="312"/>
      <c r="Z2165" s="312"/>
    </row>
    <row r="2166" spans="1:26" customFormat="1">
      <c r="A2166" s="312"/>
      <c r="B2166" s="312"/>
      <c r="C2166" s="312"/>
      <c r="S2166" s="312"/>
      <c r="T2166" s="312"/>
      <c r="U2166" s="312"/>
      <c r="V2166" s="312"/>
      <c r="W2166" s="312"/>
      <c r="X2166" s="312"/>
      <c r="Y2166" s="312"/>
      <c r="Z2166" s="312"/>
    </row>
    <row r="2167" spans="1:26" customFormat="1">
      <c r="A2167" s="312"/>
      <c r="B2167" s="312"/>
      <c r="C2167" s="312"/>
      <c r="S2167" s="312"/>
      <c r="T2167" s="312"/>
      <c r="U2167" s="312"/>
      <c r="V2167" s="312"/>
      <c r="W2167" s="312"/>
      <c r="X2167" s="312"/>
      <c r="Y2167" s="312"/>
      <c r="Z2167" s="312"/>
    </row>
    <row r="2168" spans="1:26" customFormat="1">
      <c r="A2168" s="312"/>
      <c r="B2168" s="312"/>
      <c r="C2168" s="312"/>
      <c r="S2168" s="312"/>
      <c r="T2168" s="312"/>
      <c r="U2168" s="312"/>
      <c r="V2168" s="312"/>
      <c r="W2168" s="312"/>
      <c r="X2168" s="312"/>
      <c r="Y2168" s="312"/>
      <c r="Z2168" s="312"/>
    </row>
    <row r="2169" spans="1:26" customFormat="1">
      <c r="A2169" s="312"/>
      <c r="B2169" s="312"/>
      <c r="C2169" s="312"/>
      <c r="S2169" s="312"/>
      <c r="T2169" s="312"/>
      <c r="U2169" s="312"/>
      <c r="V2169" s="312"/>
      <c r="W2169" s="312"/>
      <c r="X2169" s="312"/>
      <c r="Y2169" s="312"/>
      <c r="Z2169" s="312"/>
    </row>
    <row r="2170" spans="1:26" customFormat="1">
      <c r="A2170" s="312"/>
      <c r="B2170" s="312"/>
      <c r="C2170" s="312"/>
      <c r="S2170" s="312"/>
      <c r="T2170" s="312"/>
      <c r="U2170" s="312"/>
      <c r="V2170" s="312"/>
      <c r="W2170" s="312"/>
      <c r="X2170" s="312"/>
      <c r="Y2170" s="312"/>
      <c r="Z2170" s="312"/>
    </row>
    <row r="2171" spans="1:26" customFormat="1">
      <c r="A2171" s="312"/>
      <c r="B2171" s="312"/>
      <c r="C2171" s="312"/>
      <c r="S2171" s="312"/>
      <c r="T2171" s="312"/>
      <c r="U2171" s="312"/>
      <c r="V2171" s="312"/>
      <c r="W2171" s="312"/>
      <c r="X2171" s="312"/>
      <c r="Y2171" s="312"/>
      <c r="Z2171" s="312"/>
    </row>
    <row r="2172" spans="1:26" customFormat="1">
      <c r="A2172" s="312"/>
      <c r="B2172" s="312"/>
      <c r="C2172" s="312"/>
      <c r="S2172" s="312"/>
      <c r="T2172" s="312"/>
      <c r="U2172" s="312"/>
      <c r="V2172" s="312"/>
      <c r="W2172" s="312"/>
      <c r="X2172" s="312"/>
      <c r="Y2172" s="312"/>
      <c r="Z2172" s="312"/>
    </row>
    <row r="2173" spans="1:26" customFormat="1">
      <c r="A2173" s="312"/>
      <c r="B2173" s="312"/>
      <c r="C2173" s="312"/>
      <c r="S2173" s="312"/>
      <c r="T2173" s="312"/>
      <c r="U2173" s="312"/>
      <c r="V2173" s="312"/>
      <c r="W2173" s="312"/>
      <c r="X2173" s="312"/>
      <c r="Y2173" s="312"/>
      <c r="Z2173" s="312"/>
    </row>
    <row r="2174" spans="1:26" customFormat="1">
      <c r="A2174" s="312"/>
      <c r="B2174" s="312"/>
      <c r="C2174" s="312"/>
      <c r="S2174" s="312"/>
      <c r="T2174" s="312"/>
      <c r="U2174" s="312"/>
      <c r="V2174" s="312"/>
      <c r="W2174" s="312"/>
      <c r="X2174" s="312"/>
      <c r="Y2174" s="312"/>
      <c r="Z2174" s="312"/>
    </row>
    <row r="2175" spans="1:26" customFormat="1">
      <c r="A2175" s="312"/>
      <c r="B2175" s="312"/>
      <c r="C2175" s="312"/>
      <c r="S2175" s="312"/>
      <c r="T2175" s="312"/>
      <c r="U2175" s="312"/>
      <c r="V2175" s="312"/>
      <c r="W2175" s="312"/>
      <c r="X2175" s="312"/>
      <c r="Y2175" s="312"/>
      <c r="Z2175" s="312"/>
    </row>
    <row r="2176" spans="1:26" customFormat="1">
      <c r="A2176" s="312"/>
      <c r="B2176" s="312"/>
      <c r="C2176" s="312"/>
      <c r="S2176" s="312"/>
      <c r="T2176" s="312"/>
      <c r="U2176" s="312"/>
      <c r="V2176" s="312"/>
      <c r="W2176" s="312"/>
      <c r="X2176" s="312"/>
      <c r="Y2176" s="312"/>
      <c r="Z2176" s="312"/>
    </row>
    <row r="2177" spans="1:26" customFormat="1">
      <c r="A2177" s="312"/>
      <c r="B2177" s="312"/>
      <c r="C2177" s="312"/>
      <c r="S2177" s="312"/>
      <c r="T2177" s="312"/>
      <c r="U2177" s="312"/>
      <c r="V2177" s="312"/>
      <c r="W2177" s="312"/>
      <c r="X2177" s="312"/>
      <c r="Y2177" s="312"/>
      <c r="Z2177" s="312"/>
    </row>
    <row r="2178" spans="1:26" customFormat="1">
      <c r="A2178" s="312"/>
      <c r="B2178" s="312"/>
      <c r="C2178" s="312"/>
      <c r="S2178" s="312"/>
      <c r="T2178" s="312"/>
      <c r="U2178" s="312"/>
      <c r="V2178" s="312"/>
      <c r="W2178" s="312"/>
      <c r="X2178" s="312"/>
      <c r="Y2178" s="312"/>
      <c r="Z2178" s="312"/>
    </row>
    <row r="2179" spans="1:26" customFormat="1">
      <c r="A2179" s="312"/>
      <c r="B2179" s="312"/>
      <c r="C2179" s="312"/>
      <c r="S2179" s="312"/>
      <c r="T2179" s="312"/>
      <c r="U2179" s="312"/>
      <c r="V2179" s="312"/>
      <c r="W2179" s="312"/>
      <c r="X2179" s="312"/>
      <c r="Y2179" s="312"/>
      <c r="Z2179" s="312"/>
    </row>
    <row r="2180" spans="1:26" customFormat="1">
      <c r="A2180" s="312"/>
      <c r="B2180" s="312"/>
      <c r="C2180" s="312"/>
      <c r="S2180" s="312"/>
      <c r="T2180" s="312"/>
      <c r="U2180" s="312"/>
      <c r="V2180" s="312"/>
      <c r="W2180" s="312"/>
      <c r="X2180" s="312"/>
      <c r="Y2180" s="312"/>
      <c r="Z2180" s="312"/>
    </row>
    <row r="2181" spans="1:26" customFormat="1">
      <c r="A2181" s="312"/>
      <c r="B2181" s="312"/>
      <c r="C2181" s="312"/>
      <c r="S2181" s="312"/>
      <c r="T2181" s="312"/>
      <c r="U2181" s="312"/>
      <c r="V2181" s="312"/>
      <c r="W2181" s="312"/>
      <c r="X2181" s="312"/>
      <c r="Y2181" s="312"/>
      <c r="Z2181" s="312"/>
    </row>
    <row r="2182" spans="1:26" customFormat="1">
      <c r="A2182" s="312"/>
      <c r="B2182" s="312"/>
      <c r="C2182" s="312"/>
      <c r="S2182" s="312"/>
      <c r="T2182" s="312"/>
      <c r="U2182" s="312"/>
      <c r="V2182" s="312"/>
      <c r="W2182" s="312"/>
      <c r="X2182" s="312"/>
      <c r="Y2182" s="312"/>
      <c r="Z2182" s="312"/>
    </row>
    <row r="2183" spans="1:26" customFormat="1">
      <c r="A2183" s="312"/>
      <c r="B2183" s="312"/>
      <c r="C2183" s="312"/>
      <c r="S2183" s="312"/>
      <c r="T2183" s="312"/>
      <c r="U2183" s="312"/>
      <c r="V2183" s="312"/>
      <c r="W2183" s="312"/>
      <c r="X2183" s="312"/>
      <c r="Y2183" s="312"/>
      <c r="Z2183" s="312"/>
    </row>
    <row r="2184" spans="1:26" customFormat="1">
      <c r="A2184" s="312"/>
      <c r="B2184" s="312"/>
      <c r="C2184" s="312"/>
      <c r="S2184" s="312"/>
      <c r="T2184" s="312"/>
      <c r="U2184" s="312"/>
      <c r="V2184" s="312"/>
      <c r="W2184" s="312"/>
      <c r="X2184" s="312"/>
      <c r="Y2184" s="312"/>
      <c r="Z2184" s="312"/>
    </row>
    <row r="2185" spans="1:26" customFormat="1">
      <c r="A2185" s="312"/>
      <c r="B2185" s="312"/>
      <c r="C2185" s="312"/>
      <c r="S2185" s="312"/>
      <c r="T2185" s="312"/>
      <c r="U2185" s="312"/>
      <c r="V2185" s="312"/>
      <c r="W2185" s="312"/>
      <c r="X2185" s="312"/>
      <c r="Y2185" s="312"/>
      <c r="Z2185" s="312"/>
    </row>
    <row r="2186" spans="1:26" customFormat="1">
      <c r="A2186" s="312"/>
      <c r="B2186" s="312"/>
      <c r="C2186" s="312"/>
      <c r="S2186" s="312"/>
      <c r="T2186" s="312"/>
      <c r="U2186" s="312"/>
      <c r="V2186" s="312"/>
      <c r="W2186" s="312"/>
      <c r="X2186" s="312"/>
      <c r="Y2186" s="312"/>
      <c r="Z2186" s="312"/>
    </row>
    <row r="2187" spans="1:26" customFormat="1">
      <c r="A2187" s="312"/>
      <c r="B2187" s="312"/>
      <c r="C2187" s="312"/>
      <c r="S2187" s="312"/>
      <c r="T2187" s="312"/>
      <c r="U2187" s="312"/>
      <c r="V2187" s="312"/>
      <c r="W2187" s="312"/>
      <c r="X2187" s="312"/>
      <c r="Y2187" s="312"/>
      <c r="Z2187" s="312"/>
    </row>
    <row r="2188" spans="1:26" customFormat="1">
      <c r="A2188" s="312"/>
      <c r="B2188" s="312"/>
      <c r="C2188" s="312"/>
      <c r="S2188" s="312"/>
      <c r="T2188" s="312"/>
      <c r="U2188" s="312"/>
      <c r="V2188" s="312"/>
      <c r="W2188" s="312"/>
      <c r="X2188" s="312"/>
      <c r="Y2188" s="312"/>
      <c r="Z2188" s="312"/>
    </row>
    <row r="2189" spans="1:26" customFormat="1">
      <c r="A2189" s="312"/>
      <c r="B2189" s="312"/>
      <c r="C2189" s="312"/>
      <c r="S2189" s="312"/>
      <c r="T2189" s="312"/>
      <c r="U2189" s="312"/>
      <c r="V2189" s="312"/>
      <c r="W2189" s="312"/>
      <c r="X2189" s="312"/>
      <c r="Y2189" s="312"/>
      <c r="Z2189" s="312"/>
    </row>
    <row r="2190" spans="1:26" customFormat="1">
      <c r="A2190" s="312"/>
      <c r="B2190" s="312"/>
      <c r="C2190" s="312"/>
      <c r="S2190" s="312"/>
      <c r="T2190" s="312"/>
      <c r="U2190" s="312"/>
      <c r="V2190" s="312"/>
      <c r="W2190" s="312"/>
      <c r="X2190" s="312"/>
      <c r="Y2190" s="312"/>
      <c r="Z2190" s="312"/>
    </row>
    <row r="2191" spans="1:26" customFormat="1">
      <c r="A2191" s="312"/>
      <c r="B2191" s="312"/>
      <c r="C2191" s="312"/>
      <c r="S2191" s="312"/>
      <c r="T2191" s="312"/>
      <c r="U2191" s="312"/>
      <c r="V2191" s="312"/>
      <c r="W2191" s="312"/>
      <c r="X2191" s="312"/>
      <c r="Y2191" s="312"/>
      <c r="Z2191" s="312"/>
    </row>
    <row r="2192" spans="1:26" customFormat="1">
      <c r="A2192" s="312"/>
      <c r="B2192" s="312"/>
      <c r="C2192" s="312"/>
      <c r="S2192" s="312"/>
      <c r="T2192" s="312"/>
      <c r="U2192" s="312"/>
      <c r="V2192" s="312"/>
      <c r="W2192" s="312"/>
      <c r="X2192" s="312"/>
      <c r="Y2192" s="312"/>
      <c r="Z2192" s="312"/>
    </row>
    <row r="2193" spans="1:26" customFormat="1">
      <c r="A2193" s="312"/>
      <c r="B2193" s="312"/>
      <c r="C2193" s="312"/>
      <c r="S2193" s="312"/>
      <c r="T2193" s="312"/>
      <c r="U2193" s="312"/>
      <c r="V2193" s="312"/>
      <c r="W2193" s="312"/>
      <c r="X2193" s="312"/>
      <c r="Y2193" s="312"/>
      <c r="Z2193" s="312"/>
    </row>
    <row r="2194" spans="1:26" customFormat="1">
      <c r="A2194" s="312"/>
      <c r="B2194" s="312"/>
      <c r="C2194" s="312"/>
      <c r="S2194" s="312"/>
      <c r="T2194" s="312"/>
      <c r="U2194" s="312"/>
      <c r="V2194" s="312"/>
      <c r="W2194" s="312"/>
      <c r="X2194" s="312"/>
      <c r="Y2194" s="312"/>
      <c r="Z2194" s="312"/>
    </row>
    <row r="2195" spans="1:26" customFormat="1">
      <c r="A2195" s="312"/>
      <c r="B2195" s="312"/>
      <c r="C2195" s="312"/>
      <c r="S2195" s="312"/>
      <c r="T2195" s="312"/>
      <c r="U2195" s="312"/>
      <c r="V2195" s="312"/>
      <c r="W2195" s="312"/>
      <c r="X2195" s="312"/>
      <c r="Y2195" s="312"/>
      <c r="Z2195" s="312"/>
    </row>
    <row r="2196" spans="1:26" customFormat="1">
      <c r="A2196" s="312"/>
      <c r="B2196" s="312"/>
      <c r="C2196" s="312"/>
      <c r="S2196" s="312"/>
      <c r="T2196" s="312"/>
      <c r="U2196" s="312"/>
      <c r="V2196" s="312"/>
      <c r="W2196" s="312"/>
      <c r="X2196" s="312"/>
      <c r="Y2196" s="312"/>
      <c r="Z2196" s="312"/>
    </row>
    <row r="2197" spans="1:26" customFormat="1">
      <c r="A2197" s="312"/>
      <c r="B2197" s="312"/>
      <c r="C2197" s="312"/>
      <c r="S2197" s="312"/>
      <c r="T2197" s="312"/>
      <c r="U2197" s="312"/>
      <c r="V2197" s="312"/>
      <c r="W2197" s="312"/>
      <c r="X2197" s="312"/>
      <c r="Y2197" s="312"/>
      <c r="Z2197" s="312"/>
    </row>
    <row r="2198" spans="1:26" customFormat="1">
      <c r="A2198" s="312"/>
      <c r="B2198" s="312"/>
      <c r="C2198" s="312"/>
      <c r="S2198" s="312"/>
      <c r="T2198" s="312"/>
      <c r="U2198" s="312"/>
      <c r="V2198" s="312"/>
      <c r="W2198" s="312"/>
      <c r="X2198" s="312"/>
      <c r="Y2198" s="312"/>
      <c r="Z2198" s="312"/>
    </row>
    <row r="2199" spans="1:26" customFormat="1">
      <c r="A2199" s="312"/>
      <c r="B2199" s="312"/>
      <c r="C2199" s="312"/>
      <c r="S2199" s="312"/>
      <c r="T2199" s="312"/>
      <c r="U2199" s="312"/>
      <c r="V2199" s="312"/>
      <c r="W2199" s="312"/>
      <c r="X2199" s="312"/>
      <c r="Y2199" s="312"/>
      <c r="Z2199" s="312"/>
    </row>
    <row r="2200" spans="1:26" customFormat="1">
      <c r="A2200" s="312"/>
      <c r="B2200" s="312"/>
      <c r="C2200" s="312"/>
      <c r="S2200" s="312"/>
      <c r="T2200" s="312"/>
      <c r="U2200" s="312"/>
      <c r="V2200" s="312"/>
      <c r="W2200" s="312"/>
      <c r="X2200" s="312"/>
      <c r="Y2200" s="312"/>
      <c r="Z2200" s="312"/>
    </row>
    <row r="2201" spans="1:26" customFormat="1">
      <c r="A2201" s="312"/>
      <c r="B2201" s="312"/>
      <c r="C2201" s="312"/>
      <c r="S2201" s="312"/>
      <c r="T2201" s="312"/>
      <c r="U2201" s="312"/>
      <c r="V2201" s="312"/>
      <c r="W2201" s="312"/>
      <c r="X2201" s="312"/>
      <c r="Y2201" s="312"/>
      <c r="Z2201" s="312"/>
    </row>
    <row r="2202" spans="1:26" customFormat="1">
      <c r="A2202" s="312"/>
      <c r="B2202" s="312"/>
      <c r="C2202" s="312"/>
      <c r="S2202" s="312"/>
      <c r="T2202" s="312"/>
      <c r="U2202" s="312"/>
      <c r="V2202" s="312"/>
      <c r="W2202" s="312"/>
      <c r="X2202" s="312"/>
      <c r="Y2202" s="312"/>
      <c r="Z2202" s="312"/>
    </row>
    <row r="2203" spans="1:26" customFormat="1">
      <c r="A2203" s="312"/>
      <c r="B2203" s="312"/>
      <c r="C2203" s="312"/>
      <c r="S2203" s="312"/>
      <c r="T2203" s="312"/>
      <c r="U2203" s="312"/>
      <c r="V2203" s="312"/>
      <c r="W2203" s="312"/>
      <c r="X2203" s="312"/>
      <c r="Y2203" s="312"/>
      <c r="Z2203" s="312"/>
    </row>
    <row r="2204" spans="1:26" customFormat="1">
      <c r="A2204" s="312"/>
      <c r="B2204" s="312"/>
      <c r="C2204" s="312"/>
      <c r="S2204" s="312"/>
      <c r="T2204" s="312"/>
      <c r="U2204" s="312"/>
      <c r="V2204" s="312"/>
      <c r="W2204" s="312"/>
      <c r="X2204" s="312"/>
      <c r="Y2204" s="312"/>
      <c r="Z2204" s="312"/>
    </row>
    <row r="2205" spans="1:26" customFormat="1">
      <c r="A2205" s="312"/>
      <c r="B2205" s="312"/>
      <c r="C2205" s="312"/>
      <c r="S2205" s="312"/>
      <c r="T2205" s="312"/>
      <c r="U2205" s="312"/>
      <c r="V2205" s="312"/>
      <c r="W2205" s="312"/>
      <c r="X2205" s="312"/>
      <c r="Y2205" s="312"/>
      <c r="Z2205" s="312"/>
    </row>
    <row r="2206" spans="1:26" customFormat="1">
      <c r="A2206" s="312"/>
      <c r="B2206" s="312"/>
      <c r="C2206" s="312"/>
      <c r="S2206" s="312"/>
      <c r="T2206" s="312"/>
      <c r="U2206" s="312"/>
      <c r="V2206" s="312"/>
      <c r="W2206" s="312"/>
      <c r="X2206" s="312"/>
      <c r="Y2206" s="312"/>
      <c r="Z2206" s="312"/>
    </row>
    <row r="2207" spans="1:26" customFormat="1">
      <c r="A2207" s="312"/>
      <c r="B2207" s="312"/>
      <c r="C2207" s="312"/>
      <c r="S2207" s="312"/>
      <c r="T2207" s="312"/>
      <c r="U2207" s="312"/>
      <c r="V2207" s="312"/>
      <c r="W2207" s="312"/>
      <c r="X2207" s="312"/>
      <c r="Y2207" s="312"/>
      <c r="Z2207" s="312"/>
    </row>
    <row r="2208" spans="1:26" customFormat="1">
      <c r="A2208" s="312"/>
      <c r="B2208" s="312"/>
      <c r="C2208" s="312"/>
      <c r="S2208" s="312"/>
      <c r="T2208" s="312"/>
      <c r="U2208" s="312"/>
      <c r="V2208" s="312"/>
      <c r="W2208" s="312"/>
      <c r="X2208" s="312"/>
      <c r="Y2208" s="312"/>
      <c r="Z2208" s="312"/>
    </row>
    <row r="2209" spans="1:26" customFormat="1">
      <c r="A2209" s="312"/>
      <c r="B2209" s="312"/>
      <c r="C2209" s="312"/>
      <c r="S2209" s="312"/>
      <c r="T2209" s="312"/>
      <c r="U2209" s="312"/>
      <c r="V2209" s="312"/>
      <c r="W2209" s="312"/>
      <c r="X2209" s="312"/>
      <c r="Y2209" s="312"/>
      <c r="Z2209" s="312"/>
    </row>
    <row r="2210" spans="1:26" customFormat="1">
      <c r="A2210" s="312"/>
      <c r="B2210" s="312"/>
      <c r="C2210" s="312"/>
      <c r="S2210" s="312"/>
      <c r="T2210" s="312"/>
      <c r="U2210" s="312"/>
      <c r="V2210" s="312"/>
      <c r="W2210" s="312"/>
      <c r="X2210" s="312"/>
      <c r="Y2210" s="312"/>
      <c r="Z2210" s="312"/>
    </row>
    <row r="2211" spans="1:26" customFormat="1">
      <c r="A2211" s="312"/>
      <c r="B2211" s="312"/>
      <c r="C2211" s="312"/>
      <c r="S2211" s="312"/>
      <c r="T2211" s="312"/>
      <c r="U2211" s="312"/>
      <c r="V2211" s="312"/>
      <c r="W2211" s="312"/>
      <c r="X2211" s="312"/>
      <c r="Y2211" s="312"/>
      <c r="Z2211" s="312"/>
    </row>
    <row r="2212" spans="1:26" customFormat="1">
      <c r="A2212" s="312"/>
      <c r="B2212" s="312"/>
      <c r="C2212" s="312"/>
      <c r="S2212" s="312"/>
      <c r="T2212" s="312"/>
      <c r="U2212" s="312"/>
      <c r="V2212" s="312"/>
      <c r="W2212" s="312"/>
      <c r="X2212" s="312"/>
      <c r="Y2212" s="312"/>
      <c r="Z2212" s="312"/>
    </row>
    <row r="2213" spans="1:26" customFormat="1">
      <c r="A2213" s="312"/>
      <c r="B2213" s="312"/>
      <c r="C2213" s="312"/>
      <c r="S2213" s="312"/>
      <c r="T2213" s="312"/>
      <c r="U2213" s="312"/>
      <c r="V2213" s="312"/>
      <c r="W2213" s="312"/>
      <c r="X2213" s="312"/>
      <c r="Y2213" s="312"/>
      <c r="Z2213" s="312"/>
    </row>
    <row r="2214" spans="1:26" customFormat="1">
      <c r="A2214" s="312"/>
      <c r="B2214" s="312"/>
      <c r="C2214" s="312"/>
      <c r="S2214" s="312"/>
      <c r="T2214" s="312"/>
      <c r="U2214" s="312"/>
      <c r="V2214" s="312"/>
      <c r="W2214" s="312"/>
      <c r="X2214" s="312"/>
      <c r="Y2214" s="312"/>
      <c r="Z2214" s="312"/>
    </row>
    <row r="2215" spans="1:26" customFormat="1">
      <c r="A2215" s="312"/>
      <c r="B2215" s="312"/>
      <c r="C2215" s="312"/>
      <c r="S2215" s="312"/>
      <c r="T2215" s="312"/>
      <c r="U2215" s="312"/>
      <c r="V2215" s="312"/>
      <c r="W2215" s="312"/>
      <c r="X2215" s="312"/>
      <c r="Y2215" s="312"/>
      <c r="Z2215" s="312"/>
    </row>
    <row r="2216" spans="1:26" customFormat="1">
      <c r="A2216" s="312"/>
      <c r="B2216" s="312"/>
      <c r="C2216" s="312"/>
      <c r="S2216" s="312"/>
      <c r="T2216" s="312"/>
      <c r="U2216" s="312"/>
      <c r="V2216" s="312"/>
      <c r="W2216" s="312"/>
      <c r="X2216" s="312"/>
      <c r="Y2216" s="312"/>
      <c r="Z2216" s="312"/>
    </row>
    <row r="2217" spans="1:26" customFormat="1">
      <c r="A2217" s="312"/>
      <c r="B2217" s="312"/>
      <c r="C2217" s="312"/>
      <c r="S2217" s="312"/>
      <c r="T2217" s="312"/>
      <c r="U2217" s="312"/>
      <c r="V2217" s="312"/>
      <c r="W2217" s="312"/>
      <c r="X2217" s="312"/>
      <c r="Y2217" s="312"/>
      <c r="Z2217" s="312"/>
    </row>
    <row r="2218" spans="1:26" customFormat="1">
      <c r="A2218" s="312"/>
      <c r="B2218" s="312"/>
      <c r="C2218" s="312"/>
      <c r="S2218" s="312"/>
      <c r="T2218" s="312"/>
      <c r="U2218" s="312"/>
      <c r="V2218" s="312"/>
      <c r="W2218" s="312"/>
      <c r="X2218" s="312"/>
      <c r="Y2218" s="312"/>
      <c r="Z2218" s="312"/>
    </row>
    <row r="2219" spans="1:26" customFormat="1">
      <c r="A2219" s="312"/>
      <c r="B2219" s="312"/>
      <c r="C2219" s="312"/>
      <c r="S2219" s="312"/>
      <c r="T2219" s="312"/>
      <c r="U2219" s="312"/>
      <c r="V2219" s="312"/>
      <c r="W2219" s="312"/>
      <c r="X2219" s="312"/>
      <c r="Y2219" s="312"/>
      <c r="Z2219" s="312"/>
    </row>
    <row r="2220" spans="1:26" customFormat="1">
      <c r="A2220" s="312"/>
      <c r="B2220" s="312"/>
      <c r="C2220" s="312"/>
      <c r="S2220" s="312"/>
      <c r="T2220" s="312"/>
      <c r="U2220" s="312"/>
      <c r="V2220" s="312"/>
      <c r="W2220" s="312"/>
      <c r="X2220" s="312"/>
      <c r="Y2220" s="312"/>
      <c r="Z2220" s="312"/>
    </row>
    <row r="2221" spans="1:26" customFormat="1">
      <c r="A2221" s="312"/>
      <c r="B2221" s="312"/>
      <c r="C2221" s="312"/>
      <c r="S2221" s="312"/>
      <c r="T2221" s="312"/>
      <c r="U2221" s="312"/>
      <c r="V2221" s="312"/>
      <c r="W2221" s="312"/>
      <c r="X2221" s="312"/>
      <c r="Y2221" s="312"/>
      <c r="Z2221" s="312"/>
    </row>
    <row r="2222" spans="1:26" customFormat="1">
      <c r="A2222" s="312"/>
      <c r="B2222" s="312"/>
      <c r="C2222" s="312"/>
      <c r="S2222" s="312"/>
      <c r="T2222" s="312"/>
      <c r="U2222" s="312"/>
      <c r="V2222" s="312"/>
      <c r="W2222" s="312"/>
      <c r="X2222" s="312"/>
      <c r="Y2222" s="312"/>
      <c r="Z2222" s="312"/>
    </row>
    <row r="2223" spans="1:26" customFormat="1">
      <c r="A2223" s="312"/>
      <c r="B2223" s="312"/>
      <c r="C2223" s="312"/>
      <c r="S2223" s="312"/>
      <c r="T2223" s="312"/>
      <c r="U2223" s="312"/>
      <c r="V2223" s="312"/>
      <c r="W2223" s="312"/>
      <c r="X2223" s="312"/>
      <c r="Y2223" s="312"/>
      <c r="Z2223" s="312"/>
    </row>
    <row r="2224" spans="1:26" customFormat="1">
      <c r="A2224" s="312"/>
      <c r="B2224" s="312"/>
      <c r="C2224" s="312"/>
      <c r="S2224" s="312"/>
      <c r="T2224" s="312"/>
      <c r="U2224" s="312"/>
      <c r="V2224" s="312"/>
      <c r="W2224" s="312"/>
      <c r="X2224" s="312"/>
      <c r="Y2224" s="312"/>
      <c r="Z2224" s="312"/>
    </row>
    <row r="2225" spans="1:26" customFormat="1">
      <c r="A2225" s="312"/>
      <c r="B2225" s="312"/>
      <c r="C2225" s="312"/>
      <c r="S2225" s="312"/>
      <c r="T2225" s="312"/>
      <c r="U2225" s="312"/>
      <c r="V2225" s="312"/>
      <c r="W2225" s="312"/>
      <c r="X2225" s="312"/>
      <c r="Y2225" s="312"/>
      <c r="Z2225" s="312"/>
    </row>
    <row r="2226" spans="1:26" customFormat="1">
      <c r="A2226" s="312"/>
      <c r="B2226" s="312"/>
      <c r="C2226" s="312"/>
      <c r="S2226" s="312"/>
      <c r="T2226" s="312"/>
      <c r="U2226" s="312"/>
      <c r="V2226" s="312"/>
      <c r="W2226" s="312"/>
      <c r="X2226" s="312"/>
      <c r="Y2226" s="312"/>
      <c r="Z2226" s="312"/>
    </row>
    <row r="2227" spans="1:26" customFormat="1">
      <c r="A2227" s="312"/>
      <c r="B2227" s="312"/>
      <c r="C2227" s="312"/>
      <c r="S2227" s="312"/>
      <c r="T2227" s="312"/>
      <c r="U2227" s="312"/>
      <c r="V2227" s="312"/>
      <c r="W2227" s="312"/>
      <c r="X2227" s="312"/>
      <c r="Y2227" s="312"/>
      <c r="Z2227" s="312"/>
    </row>
    <row r="2228" spans="1:26" customFormat="1">
      <c r="A2228" s="312"/>
      <c r="B2228" s="312"/>
      <c r="C2228" s="312"/>
      <c r="S2228" s="312"/>
      <c r="T2228" s="312"/>
      <c r="U2228" s="312"/>
      <c r="V2228" s="312"/>
      <c r="W2228" s="312"/>
      <c r="X2228" s="312"/>
      <c r="Y2228" s="312"/>
      <c r="Z2228" s="312"/>
    </row>
    <row r="2229" spans="1:26" customFormat="1">
      <c r="A2229" s="312"/>
      <c r="B2229" s="312"/>
      <c r="C2229" s="312"/>
      <c r="S2229" s="312"/>
      <c r="T2229" s="312"/>
      <c r="U2229" s="312"/>
      <c r="V2229" s="312"/>
      <c r="W2229" s="312"/>
      <c r="X2229" s="312"/>
      <c r="Y2229" s="312"/>
      <c r="Z2229" s="312"/>
    </row>
    <row r="2230" spans="1:26" customFormat="1">
      <c r="A2230" s="312"/>
      <c r="B2230" s="312"/>
      <c r="C2230" s="312"/>
      <c r="S2230" s="312"/>
      <c r="T2230" s="312"/>
      <c r="U2230" s="312"/>
      <c r="V2230" s="312"/>
      <c r="W2230" s="312"/>
      <c r="X2230" s="312"/>
      <c r="Y2230" s="312"/>
      <c r="Z2230" s="312"/>
    </row>
    <row r="2231" spans="1:26" customFormat="1">
      <c r="A2231" s="312"/>
      <c r="B2231" s="312"/>
      <c r="C2231" s="312"/>
      <c r="S2231" s="312"/>
      <c r="T2231" s="312"/>
      <c r="U2231" s="312"/>
      <c r="V2231" s="312"/>
      <c r="W2231" s="312"/>
      <c r="X2231" s="312"/>
      <c r="Y2231" s="312"/>
      <c r="Z2231" s="312"/>
    </row>
    <row r="2232" spans="1:26" customFormat="1">
      <c r="A2232" s="312"/>
      <c r="B2232" s="312"/>
      <c r="C2232" s="312"/>
      <c r="S2232" s="312"/>
      <c r="T2232" s="312"/>
      <c r="U2232" s="312"/>
      <c r="V2232" s="312"/>
      <c r="W2232" s="312"/>
      <c r="X2232" s="312"/>
      <c r="Y2232" s="312"/>
      <c r="Z2232" s="312"/>
    </row>
    <row r="2233" spans="1:26" customFormat="1">
      <c r="A2233" s="312"/>
      <c r="B2233" s="312"/>
      <c r="C2233" s="312"/>
      <c r="S2233" s="312"/>
      <c r="T2233" s="312"/>
      <c r="U2233" s="312"/>
      <c r="V2233" s="312"/>
      <c r="W2233" s="312"/>
      <c r="X2233" s="312"/>
      <c r="Y2233" s="312"/>
      <c r="Z2233" s="312"/>
    </row>
    <row r="2234" spans="1:26" customFormat="1">
      <c r="A2234" s="312"/>
      <c r="B2234" s="312"/>
      <c r="C2234" s="312"/>
      <c r="S2234" s="312"/>
      <c r="T2234" s="312"/>
      <c r="U2234" s="312"/>
      <c r="V2234" s="312"/>
      <c r="W2234" s="312"/>
      <c r="X2234" s="312"/>
      <c r="Y2234" s="312"/>
      <c r="Z2234" s="312"/>
    </row>
    <row r="2235" spans="1:26" customFormat="1">
      <c r="A2235" s="312"/>
      <c r="B2235" s="312"/>
      <c r="C2235" s="312"/>
      <c r="S2235" s="312"/>
      <c r="T2235" s="312"/>
      <c r="U2235" s="312"/>
      <c r="V2235" s="312"/>
      <c r="W2235" s="312"/>
      <c r="X2235" s="312"/>
      <c r="Y2235" s="312"/>
      <c r="Z2235" s="312"/>
    </row>
    <row r="2236" spans="1:26" customFormat="1">
      <c r="A2236" s="312"/>
      <c r="B2236" s="312"/>
      <c r="C2236" s="312"/>
      <c r="S2236" s="312"/>
      <c r="T2236" s="312"/>
      <c r="U2236" s="312"/>
      <c r="V2236" s="312"/>
      <c r="W2236" s="312"/>
      <c r="X2236" s="312"/>
      <c r="Y2236" s="312"/>
      <c r="Z2236" s="312"/>
    </row>
    <row r="2237" spans="1:26" customFormat="1">
      <c r="A2237" s="312"/>
      <c r="B2237" s="312"/>
      <c r="C2237" s="312"/>
      <c r="S2237" s="312"/>
      <c r="T2237" s="312"/>
      <c r="U2237" s="312"/>
      <c r="V2237" s="312"/>
      <c r="W2237" s="312"/>
      <c r="X2237" s="312"/>
      <c r="Y2237" s="312"/>
      <c r="Z2237" s="312"/>
    </row>
    <row r="2238" spans="1:26" customFormat="1">
      <c r="A2238" s="312"/>
      <c r="B2238" s="312"/>
      <c r="C2238" s="312"/>
      <c r="S2238" s="312"/>
      <c r="T2238" s="312"/>
      <c r="U2238" s="312"/>
      <c r="V2238" s="312"/>
      <c r="W2238" s="312"/>
      <c r="X2238" s="312"/>
      <c r="Y2238" s="312"/>
      <c r="Z2238" s="312"/>
    </row>
    <row r="2239" spans="1:26" customFormat="1">
      <c r="A2239" s="312"/>
      <c r="B2239" s="312"/>
      <c r="C2239" s="312"/>
      <c r="S2239" s="312"/>
      <c r="T2239" s="312"/>
      <c r="U2239" s="312"/>
      <c r="V2239" s="312"/>
      <c r="W2239" s="312"/>
      <c r="X2239" s="312"/>
      <c r="Y2239" s="312"/>
      <c r="Z2239" s="312"/>
    </row>
    <row r="2240" spans="1:26" customFormat="1">
      <c r="A2240" s="312"/>
      <c r="B2240" s="312"/>
      <c r="C2240" s="312"/>
      <c r="S2240" s="312"/>
      <c r="T2240" s="312"/>
      <c r="U2240" s="312"/>
      <c r="V2240" s="312"/>
      <c r="W2240" s="312"/>
      <c r="X2240" s="312"/>
      <c r="Y2240" s="312"/>
      <c r="Z2240" s="312"/>
    </row>
    <row r="2241" spans="1:26" customFormat="1">
      <c r="A2241" s="312"/>
      <c r="B2241" s="312"/>
      <c r="C2241" s="312"/>
      <c r="S2241" s="312"/>
      <c r="T2241" s="312"/>
      <c r="U2241" s="312"/>
      <c r="V2241" s="312"/>
      <c r="W2241" s="312"/>
      <c r="X2241" s="312"/>
      <c r="Y2241" s="312"/>
      <c r="Z2241" s="312"/>
    </row>
    <row r="2242" spans="1:26" customFormat="1">
      <c r="A2242" s="312"/>
      <c r="B2242" s="312"/>
      <c r="C2242" s="312"/>
      <c r="S2242" s="312"/>
      <c r="T2242" s="312"/>
      <c r="U2242" s="312"/>
      <c r="V2242" s="312"/>
      <c r="W2242" s="312"/>
      <c r="X2242" s="312"/>
      <c r="Y2242" s="312"/>
      <c r="Z2242" s="312"/>
    </row>
    <row r="2243" spans="1:26" customFormat="1">
      <c r="A2243" s="312"/>
      <c r="B2243" s="312"/>
      <c r="C2243" s="312"/>
      <c r="S2243" s="312"/>
      <c r="T2243" s="312"/>
      <c r="U2243" s="312"/>
      <c r="V2243" s="312"/>
      <c r="W2243" s="312"/>
      <c r="X2243" s="312"/>
      <c r="Y2243" s="312"/>
      <c r="Z2243" s="312"/>
    </row>
    <row r="2244" spans="1:26" customFormat="1">
      <c r="A2244" s="312"/>
      <c r="B2244" s="312"/>
      <c r="C2244" s="312"/>
      <c r="S2244" s="312"/>
      <c r="T2244" s="312"/>
      <c r="U2244" s="312"/>
      <c r="V2244" s="312"/>
      <c r="W2244" s="312"/>
      <c r="X2244" s="312"/>
      <c r="Y2244" s="312"/>
      <c r="Z2244" s="312"/>
    </row>
    <row r="2245" spans="1:26" customFormat="1">
      <c r="A2245" s="312"/>
      <c r="B2245" s="312"/>
      <c r="C2245" s="312"/>
      <c r="S2245" s="312"/>
      <c r="T2245" s="312"/>
      <c r="U2245" s="312"/>
      <c r="V2245" s="312"/>
      <c r="W2245" s="312"/>
      <c r="X2245" s="312"/>
      <c r="Y2245" s="312"/>
      <c r="Z2245" s="312"/>
    </row>
    <row r="2246" spans="1:26" customFormat="1">
      <c r="A2246" s="312"/>
      <c r="B2246" s="312"/>
      <c r="C2246" s="312"/>
      <c r="S2246" s="312"/>
      <c r="T2246" s="312"/>
      <c r="U2246" s="312"/>
      <c r="V2246" s="312"/>
      <c r="W2246" s="312"/>
      <c r="X2246" s="312"/>
      <c r="Y2246" s="312"/>
      <c r="Z2246" s="312"/>
    </row>
    <row r="2247" spans="1:26" customFormat="1">
      <c r="A2247" s="312"/>
      <c r="B2247" s="312"/>
      <c r="C2247" s="312"/>
      <c r="S2247" s="312"/>
      <c r="T2247" s="312"/>
      <c r="U2247" s="312"/>
      <c r="V2247" s="312"/>
      <c r="W2247" s="312"/>
      <c r="X2247" s="312"/>
      <c r="Y2247" s="312"/>
      <c r="Z2247" s="312"/>
    </row>
    <row r="2248" spans="1:26" customFormat="1">
      <c r="A2248" s="312"/>
      <c r="B2248" s="312"/>
      <c r="C2248" s="312"/>
      <c r="S2248" s="312"/>
      <c r="T2248" s="312"/>
      <c r="U2248" s="312"/>
      <c r="V2248" s="312"/>
      <c r="W2248" s="312"/>
      <c r="X2248" s="312"/>
      <c r="Y2248" s="312"/>
      <c r="Z2248" s="312"/>
    </row>
    <row r="2249" spans="1:26" customFormat="1">
      <c r="A2249" s="312"/>
      <c r="B2249" s="312"/>
      <c r="C2249" s="312"/>
      <c r="S2249" s="312"/>
      <c r="T2249" s="312"/>
      <c r="U2249" s="312"/>
      <c r="V2249" s="312"/>
      <c r="W2249" s="312"/>
      <c r="X2249" s="312"/>
      <c r="Y2249" s="312"/>
      <c r="Z2249" s="312"/>
    </row>
    <row r="2250" spans="1:26" customFormat="1">
      <c r="A2250" s="312"/>
      <c r="B2250" s="312"/>
      <c r="C2250" s="312"/>
      <c r="S2250" s="312"/>
      <c r="T2250" s="312"/>
      <c r="U2250" s="312"/>
      <c r="V2250" s="312"/>
      <c r="W2250" s="312"/>
      <c r="X2250" s="312"/>
      <c r="Y2250" s="312"/>
      <c r="Z2250" s="312"/>
    </row>
    <row r="2251" spans="1:26" customFormat="1">
      <c r="A2251" s="312"/>
      <c r="B2251" s="312"/>
      <c r="C2251" s="312"/>
      <c r="S2251" s="312"/>
      <c r="T2251" s="312"/>
      <c r="U2251" s="312"/>
      <c r="V2251" s="312"/>
      <c r="W2251" s="312"/>
      <c r="X2251" s="312"/>
      <c r="Y2251" s="312"/>
      <c r="Z2251" s="312"/>
    </row>
    <row r="2252" spans="1:26" customFormat="1">
      <c r="A2252" s="312"/>
      <c r="B2252" s="312"/>
      <c r="C2252" s="312"/>
      <c r="S2252" s="312"/>
      <c r="T2252" s="312"/>
      <c r="U2252" s="312"/>
      <c r="V2252" s="312"/>
      <c r="W2252" s="312"/>
      <c r="X2252" s="312"/>
      <c r="Y2252" s="312"/>
      <c r="Z2252" s="312"/>
    </row>
    <row r="2253" spans="1:26" customFormat="1">
      <c r="A2253" s="312"/>
      <c r="B2253" s="312"/>
      <c r="C2253" s="312"/>
      <c r="S2253" s="312"/>
      <c r="T2253" s="312"/>
      <c r="U2253" s="312"/>
      <c r="V2253" s="312"/>
      <c r="W2253" s="312"/>
      <c r="X2253" s="312"/>
      <c r="Y2253" s="312"/>
      <c r="Z2253" s="312"/>
    </row>
    <row r="2254" spans="1:26" customFormat="1">
      <c r="A2254" s="312"/>
      <c r="B2254" s="312"/>
      <c r="C2254" s="312"/>
      <c r="S2254" s="312"/>
      <c r="T2254" s="312"/>
      <c r="U2254" s="312"/>
      <c r="V2254" s="312"/>
      <c r="W2254" s="312"/>
      <c r="X2254" s="312"/>
      <c r="Y2254" s="312"/>
      <c r="Z2254" s="312"/>
    </row>
    <row r="2255" spans="1:26" customFormat="1">
      <c r="A2255" s="312"/>
      <c r="B2255" s="312"/>
      <c r="C2255" s="312"/>
      <c r="S2255" s="312"/>
      <c r="T2255" s="312"/>
      <c r="U2255" s="312"/>
      <c r="V2255" s="312"/>
      <c r="W2255" s="312"/>
      <c r="X2255" s="312"/>
      <c r="Y2255" s="312"/>
      <c r="Z2255" s="312"/>
    </row>
    <row r="2256" spans="1:26" customFormat="1">
      <c r="A2256" s="312"/>
      <c r="B2256" s="312"/>
      <c r="C2256" s="312"/>
      <c r="S2256" s="312"/>
      <c r="T2256" s="312"/>
      <c r="U2256" s="312"/>
      <c r="V2256" s="312"/>
      <c r="W2256" s="312"/>
      <c r="X2256" s="312"/>
      <c r="Y2256" s="312"/>
      <c r="Z2256" s="312"/>
    </row>
    <row r="2257" spans="1:26" customFormat="1">
      <c r="A2257" s="312"/>
      <c r="B2257" s="312"/>
      <c r="C2257" s="312"/>
      <c r="S2257" s="312"/>
      <c r="T2257" s="312"/>
      <c r="U2257" s="312"/>
      <c r="V2257" s="312"/>
      <c r="W2257" s="312"/>
      <c r="X2257" s="312"/>
      <c r="Y2257" s="312"/>
      <c r="Z2257" s="312"/>
    </row>
    <row r="2258" spans="1:26" customFormat="1">
      <c r="A2258" s="312"/>
      <c r="B2258" s="312"/>
      <c r="C2258" s="312"/>
      <c r="S2258" s="312"/>
      <c r="T2258" s="312"/>
      <c r="U2258" s="312"/>
      <c r="V2258" s="312"/>
      <c r="W2258" s="312"/>
      <c r="X2258" s="312"/>
      <c r="Y2258" s="312"/>
      <c r="Z2258" s="312"/>
    </row>
    <row r="2259" spans="1:26" customFormat="1">
      <c r="A2259" s="312"/>
      <c r="B2259" s="312"/>
      <c r="C2259" s="312"/>
      <c r="S2259" s="312"/>
      <c r="T2259" s="312"/>
      <c r="U2259" s="312"/>
      <c r="V2259" s="312"/>
      <c r="W2259" s="312"/>
      <c r="X2259" s="312"/>
      <c r="Y2259" s="312"/>
      <c r="Z2259" s="312"/>
    </row>
    <row r="2260" spans="1:26" customFormat="1">
      <c r="A2260" s="312"/>
      <c r="B2260" s="312"/>
      <c r="C2260" s="312"/>
      <c r="S2260" s="312"/>
      <c r="T2260" s="312"/>
      <c r="U2260" s="312"/>
      <c r="V2260" s="312"/>
      <c r="W2260" s="312"/>
      <c r="X2260" s="312"/>
      <c r="Y2260" s="312"/>
      <c r="Z2260" s="312"/>
    </row>
    <row r="2261" spans="1:26" customFormat="1">
      <c r="A2261" s="312"/>
      <c r="B2261" s="312"/>
      <c r="C2261" s="312"/>
      <c r="S2261" s="312"/>
      <c r="T2261" s="312"/>
      <c r="U2261" s="312"/>
      <c r="V2261" s="312"/>
      <c r="W2261" s="312"/>
      <c r="X2261" s="312"/>
      <c r="Y2261" s="312"/>
      <c r="Z2261" s="312"/>
    </row>
    <row r="2262" spans="1:26" customFormat="1">
      <c r="A2262" s="312"/>
      <c r="B2262" s="312"/>
      <c r="C2262" s="312"/>
      <c r="S2262" s="312"/>
      <c r="T2262" s="312"/>
      <c r="U2262" s="312"/>
      <c r="V2262" s="312"/>
      <c r="W2262" s="312"/>
      <c r="X2262" s="312"/>
      <c r="Y2262" s="312"/>
      <c r="Z2262" s="312"/>
    </row>
    <row r="2263" spans="1:26" customFormat="1">
      <c r="A2263" s="312"/>
      <c r="B2263" s="312"/>
      <c r="C2263" s="312"/>
      <c r="S2263" s="312"/>
      <c r="T2263" s="312"/>
      <c r="U2263" s="312"/>
      <c r="V2263" s="312"/>
      <c r="W2263" s="312"/>
      <c r="X2263" s="312"/>
      <c r="Y2263" s="312"/>
      <c r="Z2263" s="312"/>
    </row>
    <row r="2264" spans="1:26" customFormat="1">
      <c r="A2264" s="312"/>
      <c r="B2264" s="312"/>
      <c r="C2264" s="312"/>
      <c r="S2264" s="312"/>
      <c r="T2264" s="312"/>
      <c r="U2264" s="312"/>
      <c r="V2264" s="312"/>
      <c r="W2264" s="312"/>
      <c r="X2264" s="312"/>
      <c r="Y2264" s="312"/>
      <c r="Z2264" s="312"/>
    </row>
    <row r="2265" spans="1:26" customFormat="1">
      <c r="A2265" s="312"/>
      <c r="B2265" s="312"/>
      <c r="C2265" s="312"/>
      <c r="S2265" s="312"/>
      <c r="T2265" s="312"/>
      <c r="U2265" s="312"/>
      <c r="V2265" s="312"/>
      <c r="W2265" s="312"/>
      <c r="X2265" s="312"/>
      <c r="Y2265" s="312"/>
      <c r="Z2265" s="312"/>
    </row>
    <row r="2266" spans="1:26" customFormat="1">
      <c r="A2266" s="312"/>
      <c r="B2266" s="312"/>
      <c r="C2266" s="312"/>
      <c r="S2266" s="312"/>
      <c r="T2266" s="312"/>
      <c r="U2266" s="312"/>
      <c r="V2266" s="312"/>
      <c r="W2266" s="312"/>
      <c r="X2266" s="312"/>
      <c r="Y2266" s="312"/>
      <c r="Z2266" s="312"/>
    </row>
    <row r="2267" spans="1:26" customFormat="1">
      <c r="A2267" s="312"/>
      <c r="B2267" s="312"/>
      <c r="C2267" s="312"/>
      <c r="S2267" s="312"/>
      <c r="T2267" s="312"/>
      <c r="U2267" s="312"/>
      <c r="V2267" s="312"/>
      <c r="W2267" s="312"/>
      <c r="X2267" s="312"/>
      <c r="Y2267" s="312"/>
      <c r="Z2267" s="312"/>
    </row>
    <row r="2268" spans="1:26" customFormat="1">
      <c r="A2268" s="312"/>
      <c r="B2268" s="312"/>
      <c r="C2268" s="312"/>
      <c r="S2268" s="312"/>
      <c r="T2268" s="312"/>
      <c r="U2268" s="312"/>
      <c r="V2268" s="312"/>
      <c r="W2268" s="312"/>
      <c r="X2268" s="312"/>
      <c r="Y2268" s="312"/>
      <c r="Z2268" s="312"/>
    </row>
    <row r="2269" spans="1:26" customFormat="1">
      <c r="A2269" s="312"/>
      <c r="B2269" s="312"/>
      <c r="C2269" s="312"/>
      <c r="S2269" s="312"/>
      <c r="T2269" s="312"/>
      <c r="U2269" s="312"/>
      <c r="V2269" s="312"/>
      <c r="W2269" s="312"/>
      <c r="X2269" s="312"/>
      <c r="Y2269" s="312"/>
      <c r="Z2269" s="312"/>
    </row>
    <row r="2270" spans="1:26" customFormat="1">
      <c r="A2270" s="312"/>
      <c r="B2270" s="312"/>
      <c r="C2270" s="312"/>
      <c r="S2270" s="312"/>
      <c r="T2270" s="312"/>
      <c r="U2270" s="312"/>
      <c r="V2270" s="312"/>
      <c r="W2270" s="312"/>
      <c r="X2270" s="312"/>
      <c r="Y2270" s="312"/>
      <c r="Z2270" s="312"/>
    </row>
    <row r="2271" spans="1:26" customFormat="1">
      <c r="A2271" s="312"/>
      <c r="B2271" s="312"/>
      <c r="C2271" s="312"/>
      <c r="S2271" s="312"/>
      <c r="T2271" s="312"/>
      <c r="U2271" s="312"/>
      <c r="V2271" s="312"/>
      <c r="W2271" s="312"/>
      <c r="X2271" s="312"/>
      <c r="Y2271" s="312"/>
      <c r="Z2271" s="312"/>
    </row>
    <row r="2272" spans="1:26" customFormat="1">
      <c r="A2272" s="312"/>
      <c r="B2272" s="312"/>
      <c r="C2272" s="312"/>
      <c r="S2272" s="312"/>
      <c r="T2272" s="312"/>
      <c r="U2272" s="312"/>
      <c r="V2272" s="312"/>
      <c r="W2272" s="312"/>
      <c r="X2272" s="312"/>
      <c r="Y2272" s="312"/>
      <c r="Z2272" s="312"/>
    </row>
    <row r="2273" spans="1:26" customFormat="1">
      <c r="A2273" s="312"/>
      <c r="B2273" s="312"/>
      <c r="C2273" s="312"/>
      <c r="S2273" s="312"/>
      <c r="T2273" s="312"/>
      <c r="U2273" s="312"/>
      <c r="V2273" s="312"/>
      <c r="W2273" s="312"/>
      <c r="X2273" s="312"/>
      <c r="Y2273" s="312"/>
      <c r="Z2273" s="312"/>
    </row>
    <row r="2274" spans="1:26" customFormat="1">
      <c r="A2274" s="312"/>
      <c r="B2274" s="312"/>
      <c r="C2274" s="312"/>
      <c r="S2274" s="312"/>
      <c r="T2274" s="312"/>
      <c r="U2274" s="312"/>
      <c r="V2274" s="312"/>
      <c r="W2274" s="312"/>
      <c r="X2274" s="312"/>
      <c r="Y2274" s="312"/>
      <c r="Z2274" s="312"/>
    </row>
    <row r="2275" spans="1:26" customFormat="1">
      <c r="A2275" s="312"/>
      <c r="B2275" s="312"/>
      <c r="C2275" s="312"/>
      <c r="S2275" s="312"/>
      <c r="T2275" s="312"/>
      <c r="U2275" s="312"/>
      <c r="V2275" s="312"/>
      <c r="W2275" s="312"/>
      <c r="X2275" s="312"/>
      <c r="Y2275" s="312"/>
      <c r="Z2275" s="312"/>
    </row>
    <row r="2276" spans="1:26" customFormat="1">
      <c r="A2276" s="312"/>
      <c r="B2276" s="312"/>
      <c r="C2276" s="312"/>
      <c r="S2276" s="312"/>
      <c r="T2276" s="312"/>
      <c r="U2276" s="312"/>
      <c r="V2276" s="312"/>
      <c r="W2276" s="312"/>
      <c r="X2276" s="312"/>
      <c r="Y2276" s="312"/>
      <c r="Z2276" s="312"/>
    </row>
    <row r="2277" spans="1:26" customFormat="1">
      <c r="A2277" s="312"/>
      <c r="B2277" s="312"/>
      <c r="C2277" s="312"/>
      <c r="S2277" s="312"/>
      <c r="T2277" s="312"/>
      <c r="U2277" s="312"/>
      <c r="V2277" s="312"/>
      <c r="W2277" s="312"/>
      <c r="X2277" s="312"/>
      <c r="Y2277" s="312"/>
      <c r="Z2277" s="312"/>
    </row>
    <row r="2278" spans="1:26" customFormat="1">
      <c r="A2278" s="312"/>
      <c r="B2278" s="312"/>
      <c r="C2278" s="312"/>
      <c r="S2278" s="312"/>
      <c r="T2278" s="312"/>
      <c r="U2278" s="312"/>
      <c r="V2278" s="312"/>
      <c r="W2278" s="312"/>
      <c r="X2278" s="312"/>
      <c r="Y2278" s="312"/>
      <c r="Z2278" s="312"/>
    </row>
    <row r="2279" spans="1:26" customFormat="1">
      <c r="A2279" s="312"/>
      <c r="B2279" s="312"/>
      <c r="C2279" s="312"/>
      <c r="S2279" s="312"/>
      <c r="T2279" s="312"/>
      <c r="U2279" s="312"/>
      <c r="V2279" s="312"/>
      <c r="W2279" s="312"/>
      <c r="X2279" s="312"/>
      <c r="Y2279" s="312"/>
      <c r="Z2279" s="312"/>
    </row>
    <row r="2280" spans="1:26" customFormat="1">
      <c r="A2280" s="312"/>
      <c r="B2280" s="312"/>
      <c r="C2280" s="312"/>
      <c r="S2280" s="312"/>
      <c r="T2280" s="312"/>
      <c r="U2280" s="312"/>
      <c r="V2280" s="312"/>
      <c r="W2280" s="312"/>
      <c r="X2280" s="312"/>
      <c r="Y2280" s="312"/>
      <c r="Z2280" s="312"/>
    </row>
    <row r="2281" spans="1:26" customFormat="1">
      <c r="A2281" s="312"/>
      <c r="B2281" s="312"/>
      <c r="C2281" s="312"/>
      <c r="S2281" s="312"/>
      <c r="T2281" s="312"/>
      <c r="U2281" s="312"/>
      <c r="V2281" s="312"/>
      <c r="W2281" s="312"/>
      <c r="X2281" s="312"/>
      <c r="Y2281" s="312"/>
      <c r="Z2281" s="312"/>
    </row>
    <row r="2282" spans="1:26" customFormat="1">
      <c r="A2282" s="312"/>
      <c r="B2282" s="312"/>
      <c r="C2282" s="312"/>
      <c r="S2282" s="312"/>
      <c r="T2282" s="312"/>
      <c r="U2282" s="312"/>
      <c r="V2282" s="312"/>
      <c r="W2282" s="312"/>
      <c r="X2282" s="312"/>
      <c r="Y2282" s="312"/>
      <c r="Z2282" s="312"/>
    </row>
    <row r="2283" spans="1:26" customFormat="1">
      <c r="A2283" s="312"/>
      <c r="B2283" s="312"/>
      <c r="C2283" s="312"/>
      <c r="S2283" s="312"/>
      <c r="T2283" s="312"/>
      <c r="U2283" s="312"/>
      <c r="V2283" s="312"/>
      <c r="W2283" s="312"/>
      <c r="X2283" s="312"/>
      <c r="Y2283" s="312"/>
      <c r="Z2283" s="312"/>
    </row>
    <row r="2284" spans="1:26" customFormat="1">
      <c r="A2284" s="312"/>
      <c r="B2284" s="312"/>
      <c r="C2284" s="312"/>
      <c r="S2284" s="312"/>
      <c r="T2284" s="312"/>
      <c r="U2284" s="312"/>
      <c r="V2284" s="312"/>
      <c r="W2284" s="312"/>
      <c r="X2284" s="312"/>
      <c r="Y2284" s="312"/>
      <c r="Z2284" s="312"/>
    </row>
    <row r="2285" spans="1:26" customFormat="1">
      <c r="A2285" s="312"/>
      <c r="B2285" s="312"/>
      <c r="C2285" s="312"/>
      <c r="S2285" s="312"/>
      <c r="T2285" s="312"/>
      <c r="U2285" s="312"/>
      <c r="V2285" s="312"/>
      <c r="W2285" s="312"/>
      <c r="X2285" s="312"/>
      <c r="Y2285" s="312"/>
      <c r="Z2285" s="312"/>
    </row>
    <row r="2286" spans="1:26" customFormat="1">
      <c r="A2286" s="312"/>
      <c r="B2286" s="312"/>
      <c r="C2286" s="312"/>
      <c r="S2286" s="312"/>
      <c r="T2286" s="312"/>
      <c r="U2286" s="312"/>
      <c r="V2286" s="312"/>
      <c r="W2286" s="312"/>
      <c r="X2286" s="312"/>
      <c r="Y2286" s="312"/>
      <c r="Z2286" s="312"/>
    </row>
    <row r="2287" spans="1:26" customFormat="1">
      <c r="A2287" s="312"/>
      <c r="B2287" s="312"/>
      <c r="C2287" s="312"/>
      <c r="S2287" s="312"/>
      <c r="T2287" s="312"/>
      <c r="U2287" s="312"/>
      <c r="V2287" s="312"/>
      <c r="W2287" s="312"/>
      <c r="X2287" s="312"/>
      <c r="Y2287" s="312"/>
      <c r="Z2287" s="312"/>
    </row>
    <row r="2288" spans="1:26" customFormat="1">
      <c r="A2288" s="312"/>
      <c r="B2288" s="312"/>
      <c r="C2288" s="312"/>
      <c r="S2288" s="312"/>
      <c r="T2288" s="312"/>
      <c r="U2288" s="312"/>
      <c r="V2288" s="312"/>
      <c r="W2288" s="312"/>
      <c r="X2288" s="312"/>
      <c r="Y2288" s="312"/>
      <c r="Z2288" s="312"/>
    </row>
    <row r="2289" spans="1:26" customFormat="1">
      <c r="A2289" s="312"/>
      <c r="B2289" s="312"/>
      <c r="C2289" s="312"/>
      <c r="S2289" s="312"/>
      <c r="T2289" s="312"/>
      <c r="U2289" s="312"/>
      <c r="V2289" s="312"/>
      <c r="W2289" s="312"/>
      <c r="X2289" s="312"/>
      <c r="Y2289" s="312"/>
      <c r="Z2289" s="312"/>
    </row>
    <row r="2290" spans="1:26" customFormat="1">
      <c r="A2290" s="312"/>
      <c r="B2290" s="312"/>
      <c r="C2290" s="312"/>
      <c r="S2290" s="312"/>
      <c r="T2290" s="312"/>
      <c r="U2290" s="312"/>
      <c r="V2290" s="312"/>
      <c r="W2290" s="312"/>
      <c r="X2290" s="312"/>
      <c r="Y2290" s="312"/>
      <c r="Z2290" s="312"/>
    </row>
    <row r="2291" spans="1:26" customFormat="1">
      <c r="A2291" s="312"/>
      <c r="B2291" s="312"/>
      <c r="C2291" s="312"/>
      <c r="S2291" s="312"/>
      <c r="T2291" s="312"/>
      <c r="U2291" s="312"/>
      <c r="V2291" s="312"/>
      <c r="W2291" s="312"/>
      <c r="X2291" s="312"/>
      <c r="Y2291" s="312"/>
      <c r="Z2291" s="312"/>
    </row>
    <row r="2292" spans="1:26" customFormat="1">
      <c r="A2292" s="312"/>
      <c r="B2292" s="312"/>
      <c r="C2292" s="312"/>
      <c r="S2292" s="312"/>
      <c r="T2292" s="312"/>
      <c r="U2292" s="312"/>
      <c r="V2292" s="312"/>
      <c r="W2292" s="312"/>
      <c r="X2292" s="312"/>
      <c r="Y2292" s="312"/>
      <c r="Z2292" s="312"/>
    </row>
    <row r="2293" spans="1:26" customFormat="1">
      <c r="A2293" s="312"/>
      <c r="B2293" s="312"/>
      <c r="C2293" s="312"/>
      <c r="S2293" s="312"/>
      <c r="T2293" s="312"/>
      <c r="U2293" s="312"/>
      <c r="V2293" s="312"/>
      <c r="W2293" s="312"/>
      <c r="X2293" s="312"/>
      <c r="Y2293" s="312"/>
      <c r="Z2293" s="312"/>
    </row>
    <row r="2294" spans="1:26" customFormat="1">
      <c r="A2294" s="312"/>
      <c r="B2294" s="312"/>
      <c r="C2294" s="312"/>
      <c r="S2294" s="312"/>
      <c r="T2294" s="312"/>
      <c r="U2294" s="312"/>
      <c r="V2294" s="312"/>
      <c r="W2294" s="312"/>
      <c r="X2294" s="312"/>
      <c r="Y2294" s="312"/>
      <c r="Z2294" s="312"/>
    </row>
    <row r="2295" spans="1:26" customFormat="1">
      <c r="A2295" s="312"/>
      <c r="B2295" s="312"/>
      <c r="C2295" s="312"/>
      <c r="S2295" s="312"/>
      <c r="T2295" s="312"/>
      <c r="U2295" s="312"/>
      <c r="V2295" s="312"/>
      <c r="W2295" s="312"/>
      <c r="X2295" s="312"/>
      <c r="Y2295" s="312"/>
      <c r="Z2295" s="312"/>
    </row>
    <row r="2296" spans="1:26" customFormat="1">
      <c r="A2296" s="312"/>
      <c r="B2296" s="312"/>
      <c r="C2296" s="312"/>
      <c r="S2296" s="312"/>
      <c r="T2296" s="312"/>
      <c r="U2296" s="312"/>
      <c r="V2296" s="312"/>
      <c r="W2296" s="312"/>
      <c r="X2296" s="312"/>
      <c r="Y2296" s="312"/>
      <c r="Z2296" s="312"/>
    </row>
    <row r="2297" spans="1:26" customFormat="1">
      <c r="A2297" s="312"/>
      <c r="B2297" s="312"/>
      <c r="C2297" s="312"/>
      <c r="S2297" s="312"/>
      <c r="T2297" s="312"/>
      <c r="U2297" s="312"/>
      <c r="V2297" s="312"/>
      <c r="W2297" s="312"/>
      <c r="X2297" s="312"/>
      <c r="Y2297" s="312"/>
      <c r="Z2297" s="312"/>
    </row>
    <row r="2298" spans="1:26" customFormat="1">
      <c r="A2298" s="312"/>
      <c r="B2298" s="312"/>
      <c r="C2298" s="312"/>
      <c r="S2298" s="312"/>
      <c r="T2298" s="312"/>
      <c r="U2298" s="312"/>
      <c r="V2298" s="312"/>
      <c r="W2298" s="312"/>
      <c r="X2298" s="312"/>
      <c r="Y2298" s="312"/>
      <c r="Z2298" s="312"/>
    </row>
    <row r="2299" spans="1:26" customFormat="1">
      <c r="A2299" s="312"/>
      <c r="B2299" s="312"/>
      <c r="C2299" s="312"/>
      <c r="S2299" s="312"/>
      <c r="T2299" s="312"/>
      <c r="U2299" s="312"/>
      <c r="V2299" s="312"/>
      <c r="W2299" s="312"/>
      <c r="X2299" s="312"/>
      <c r="Y2299" s="312"/>
      <c r="Z2299" s="312"/>
    </row>
    <row r="2300" spans="1:26" customFormat="1">
      <c r="A2300" s="312"/>
      <c r="B2300" s="312"/>
      <c r="C2300" s="312"/>
      <c r="S2300" s="312"/>
      <c r="T2300" s="312"/>
      <c r="U2300" s="312"/>
      <c r="V2300" s="312"/>
      <c r="W2300" s="312"/>
      <c r="X2300" s="312"/>
      <c r="Y2300" s="312"/>
      <c r="Z2300" s="312"/>
    </row>
    <row r="2301" spans="1:26" customFormat="1">
      <c r="A2301" s="312"/>
      <c r="B2301" s="312"/>
      <c r="C2301" s="312"/>
      <c r="S2301" s="312"/>
      <c r="T2301" s="312"/>
      <c r="U2301" s="312"/>
      <c r="V2301" s="312"/>
      <c r="W2301" s="312"/>
      <c r="X2301" s="312"/>
      <c r="Y2301" s="312"/>
      <c r="Z2301" s="312"/>
    </row>
    <row r="2302" spans="1:26" customFormat="1">
      <c r="A2302" s="312"/>
      <c r="B2302" s="312"/>
      <c r="C2302" s="312"/>
      <c r="S2302" s="312"/>
      <c r="T2302" s="312"/>
      <c r="U2302" s="312"/>
      <c r="V2302" s="312"/>
      <c r="W2302" s="312"/>
      <c r="X2302" s="312"/>
      <c r="Y2302" s="312"/>
      <c r="Z2302" s="312"/>
    </row>
    <row r="2303" spans="1:26" customFormat="1">
      <c r="A2303" s="312"/>
      <c r="B2303" s="312"/>
      <c r="C2303" s="312"/>
      <c r="S2303" s="312"/>
      <c r="T2303" s="312"/>
      <c r="U2303" s="312"/>
      <c r="V2303" s="312"/>
      <c r="W2303" s="312"/>
      <c r="X2303" s="312"/>
      <c r="Y2303" s="312"/>
      <c r="Z2303" s="312"/>
    </row>
    <row r="2304" spans="1:26" customFormat="1">
      <c r="A2304" s="312"/>
      <c r="B2304" s="312"/>
      <c r="C2304" s="312"/>
      <c r="S2304" s="312"/>
      <c r="T2304" s="312"/>
      <c r="U2304" s="312"/>
      <c r="V2304" s="312"/>
      <c r="W2304" s="312"/>
      <c r="X2304" s="312"/>
      <c r="Y2304" s="312"/>
      <c r="Z2304" s="312"/>
    </row>
    <row r="2305" spans="1:26" customFormat="1">
      <c r="A2305" s="312"/>
      <c r="B2305" s="312"/>
      <c r="C2305" s="312"/>
      <c r="S2305" s="312"/>
      <c r="T2305" s="312"/>
      <c r="U2305" s="312"/>
      <c r="V2305" s="312"/>
      <c r="W2305" s="312"/>
      <c r="X2305" s="312"/>
      <c r="Y2305" s="312"/>
      <c r="Z2305" s="312"/>
    </row>
    <row r="2306" spans="1:26" customFormat="1">
      <c r="A2306" s="312"/>
      <c r="B2306" s="312"/>
      <c r="C2306" s="312"/>
      <c r="S2306" s="312"/>
      <c r="T2306" s="312"/>
      <c r="U2306" s="312"/>
      <c r="V2306" s="312"/>
      <c r="W2306" s="312"/>
      <c r="X2306" s="312"/>
      <c r="Y2306" s="312"/>
      <c r="Z2306" s="312"/>
    </row>
    <row r="2307" spans="1:26" customFormat="1">
      <c r="A2307" s="312"/>
      <c r="B2307" s="312"/>
      <c r="C2307" s="312"/>
      <c r="S2307" s="312"/>
      <c r="T2307" s="312"/>
      <c r="U2307" s="312"/>
      <c r="V2307" s="312"/>
      <c r="W2307" s="312"/>
      <c r="X2307" s="312"/>
      <c r="Y2307" s="312"/>
      <c r="Z2307" s="312"/>
    </row>
    <row r="2308" spans="1:26" customFormat="1">
      <c r="A2308" s="312"/>
      <c r="B2308" s="312"/>
      <c r="C2308" s="312"/>
      <c r="S2308" s="312"/>
      <c r="T2308" s="312"/>
      <c r="U2308" s="312"/>
      <c r="V2308" s="312"/>
      <c r="W2308" s="312"/>
      <c r="X2308" s="312"/>
      <c r="Y2308" s="312"/>
      <c r="Z2308" s="312"/>
    </row>
    <row r="2309" spans="1:26" customFormat="1">
      <c r="A2309" s="312"/>
      <c r="B2309" s="312"/>
      <c r="C2309" s="312"/>
      <c r="S2309" s="312"/>
      <c r="T2309" s="312"/>
      <c r="U2309" s="312"/>
      <c r="V2309" s="312"/>
      <c r="W2309" s="312"/>
      <c r="X2309" s="312"/>
      <c r="Y2309" s="312"/>
      <c r="Z2309" s="312"/>
    </row>
    <row r="2310" spans="1:26" customFormat="1">
      <c r="A2310" s="312"/>
      <c r="B2310" s="312"/>
      <c r="C2310" s="312"/>
      <c r="S2310" s="312"/>
      <c r="T2310" s="312"/>
      <c r="U2310" s="312"/>
      <c r="V2310" s="312"/>
      <c r="W2310" s="312"/>
      <c r="X2310" s="312"/>
      <c r="Y2310" s="312"/>
      <c r="Z2310" s="312"/>
    </row>
    <row r="2311" spans="1:26" customFormat="1">
      <c r="A2311" s="312"/>
      <c r="B2311" s="312"/>
      <c r="C2311" s="312"/>
      <c r="S2311" s="312"/>
      <c r="T2311" s="312"/>
      <c r="U2311" s="312"/>
      <c r="V2311" s="312"/>
      <c r="W2311" s="312"/>
      <c r="X2311" s="312"/>
      <c r="Y2311" s="312"/>
      <c r="Z2311" s="312"/>
    </row>
    <row r="2312" spans="1:26" customFormat="1">
      <c r="A2312" s="312"/>
      <c r="B2312" s="312"/>
      <c r="C2312" s="312"/>
      <c r="S2312" s="312"/>
      <c r="T2312" s="312"/>
      <c r="U2312" s="312"/>
      <c r="V2312" s="312"/>
      <c r="W2312" s="312"/>
      <c r="X2312" s="312"/>
      <c r="Y2312" s="312"/>
      <c r="Z2312" s="312"/>
    </row>
    <row r="2313" spans="1:26" customFormat="1">
      <c r="A2313" s="312"/>
      <c r="B2313" s="312"/>
      <c r="C2313" s="312"/>
      <c r="S2313" s="312"/>
      <c r="T2313" s="312"/>
      <c r="U2313" s="312"/>
      <c r="V2313" s="312"/>
      <c r="W2313" s="312"/>
      <c r="X2313" s="312"/>
      <c r="Y2313" s="312"/>
      <c r="Z2313" s="312"/>
    </row>
    <row r="2314" spans="1:26" customFormat="1">
      <c r="A2314" s="312"/>
      <c r="B2314" s="312"/>
      <c r="C2314" s="312"/>
      <c r="S2314" s="312"/>
      <c r="T2314" s="312"/>
      <c r="U2314" s="312"/>
      <c r="V2314" s="312"/>
      <c r="W2314" s="312"/>
      <c r="X2314" s="312"/>
      <c r="Y2314" s="312"/>
      <c r="Z2314" s="312"/>
    </row>
    <row r="2315" spans="1:26" customFormat="1">
      <c r="A2315" s="312"/>
      <c r="B2315" s="312"/>
      <c r="C2315" s="312"/>
      <c r="S2315" s="312"/>
      <c r="T2315" s="312"/>
      <c r="U2315" s="312"/>
      <c r="V2315" s="312"/>
      <c r="W2315" s="312"/>
      <c r="X2315" s="312"/>
      <c r="Y2315" s="312"/>
      <c r="Z2315" s="312"/>
    </row>
    <row r="2316" spans="1:26" customFormat="1">
      <c r="A2316" s="312"/>
      <c r="B2316" s="312"/>
      <c r="C2316" s="312"/>
      <c r="S2316" s="312"/>
      <c r="T2316" s="312"/>
      <c r="U2316" s="312"/>
      <c r="V2316" s="312"/>
      <c r="W2316" s="312"/>
      <c r="X2316" s="312"/>
      <c r="Y2316" s="312"/>
      <c r="Z2316" s="312"/>
    </row>
    <row r="2317" spans="1:26" customFormat="1">
      <c r="A2317" s="312"/>
      <c r="B2317" s="312"/>
      <c r="C2317" s="312"/>
      <c r="S2317" s="312"/>
      <c r="T2317" s="312"/>
      <c r="U2317" s="312"/>
      <c r="V2317" s="312"/>
      <c r="W2317" s="312"/>
      <c r="X2317" s="312"/>
      <c r="Y2317" s="312"/>
      <c r="Z2317" s="312"/>
    </row>
    <row r="2318" spans="1:26" customFormat="1">
      <c r="A2318" s="312"/>
      <c r="B2318" s="312"/>
      <c r="C2318" s="312"/>
      <c r="S2318" s="312"/>
      <c r="T2318" s="312"/>
      <c r="U2318" s="312"/>
      <c r="V2318" s="312"/>
      <c r="W2318" s="312"/>
      <c r="X2318" s="312"/>
      <c r="Y2318" s="312"/>
      <c r="Z2318" s="312"/>
    </row>
    <row r="2319" spans="1:26" customFormat="1">
      <c r="A2319" s="312"/>
      <c r="B2319" s="312"/>
      <c r="C2319" s="312"/>
      <c r="S2319" s="312"/>
      <c r="T2319" s="312"/>
      <c r="U2319" s="312"/>
      <c r="V2319" s="312"/>
      <c r="W2319" s="312"/>
      <c r="X2319" s="312"/>
      <c r="Y2319" s="312"/>
      <c r="Z2319" s="312"/>
    </row>
    <row r="2320" spans="1:26" customFormat="1">
      <c r="A2320" s="312"/>
      <c r="B2320" s="312"/>
      <c r="C2320" s="312"/>
      <c r="S2320" s="312"/>
      <c r="T2320" s="312"/>
      <c r="U2320" s="312"/>
      <c r="V2320" s="312"/>
      <c r="W2320" s="312"/>
      <c r="X2320" s="312"/>
      <c r="Y2320" s="312"/>
      <c r="Z2320" s="312"/>
    </row>
    <row r="2321" spans="1:26" customFormat="1">
      <c r="A2321" s="312"/>
      <c r="B2321" s="312"/>
      <c r="C2321" s="312"/>
      <c r="S2321" s="312"/>
      <c r="T2321" s="312"/>
      <c r="U2321" s="312"/>
      <c r="V2321" s="312"/>
      <c r="W2321" s="312"/>
      <c r="X2321" s="312"/>
      <c r="Y2321" s="312"/>
      <c r="Z2321" s="312"/>
    </row>
    <row r="2322" spans="1:26" customFormat="1">
      <c r="A2322" s="312"/>
      <c r="B2322" s="312"/>
      <c r="C2322" s="312"/>
      <c r="S2322" s="312"/>
      <c r="T2322" s="312"/>
      <c r="U2322" s="312"/>
      <c r="V2322" s="312"/>
      <c r="W2322" s="312"/>
      <c r="X2322" s="312"/>
      <c r="Y2322" s="312"/>
      <c r="Z2322" s="312"/>
    </row>
    <row r="2323" spans="1:26" customFormat="1">
      <c r="A2323" s="312"/>
      <c r="B2323" s="312"/>
      <c r="C2323" s="312"/>
      <c r="S2323" s="312"/>
      <c r="T2323" s="312"/>
      <c r="U2323" s="312"/>
      <c r="V2323" s="312"/>
      <c r="W2323" s="312"/>
      <c r="X2323" s="312"/>
      <c r="Y2323" s="312"/>
      <c r="Z2323" s="312"/>
    </row>
    <row r="2324" spans="1:26" customFormat="1">
      <c r="A2324" s="312"/>
      <c r="B2324" s="312"/>
      <c r="C2324" s="312"/>
      <c r="S2324" s="312"/>
      <c r="T2324" s="312"/>
      <c r="U2324" s="312"/>
      <c r="V2324" s="312"/>
      <c r="W2324" s="312"/>
      <c r="X2324" s="312"/>
      <c r="Y2324" s="312"/>
      <c r="Z2324" s="312"/>
    </row>
    <row r="2325" spans="1:26" customFormat="1">
      <c r="A2325" s="312"/>
      <c r="B2325" s="312"/>
      <c r="C2325" s="312"/>
      <c r="S2325" s="312"/>
      <c r="T2325" s="312"/>
      <c r="U2325" s="312"/>
      <c r="V2325" s="312"/>
      <c r="W2325" s="312"/>
      <c r="X2325" s="312"/>
      <c r="Y2325" s="312"/>
      <c r="Z2325" s="312"/>
    </row>
    <row r="2326" spans="1:26" customFormat="1">
      <c r="A2326" s="312"/>
      <c r="B2326" s="312"/>
      <c r="C2326" s="312"/>
      <c r="S2326" s="312"/>
      <c r="T2326" s="312"/>
      <c r="U2326" s="312"/>
      <c r="V2326" s="312"/>
      <c r="W2326" s="312"/>
      <c r="X2326" s="312"/>
      <c r="Y2326" s="312"/>
      <c r="Z2326" s="312"/>
    </row>
    <row r="2327" spans="1:26" customFormat="1">
      <c r="A2327" s="312"/>
      <c r="B2327" s="312"/>
      <c r="C2327" s="312"/>
      <c r="S2327" s="312"/>
      <c r="T2327" s="312"/>
      <c r="U2327" s="312"/>
      <c r="V2327" s="312"/>
      <c r="W2327" s="312"/>
      <c r="X2327" s="312"/>
      <c r="Y2327" s="312"/>
      <c r="Z2327" s="312"/>
    </row>
    <row r="2328" spans="1:26" customFormat="1">
      <c r="A2328" s="312"/>
      <c r="B2328" s="312"/>
      <c r="C2328" s="312"/>
      <c r="S2328" s="312"/>
      <c r="T2328" s="312"/>
      <c r="U2328" s="312"/>
      <c r="V2328" s="312"/>
      <c r="W2328" s="312"/>
      <c r="X2328" s="312"/>
      <c r="Y2328" s="312"/>
      <c r="Z2328" s="312"/>
    </row>
    <row r="2329" spans="1:26" customFormat="1">
      <c r="A2329" s="312"/>
      <c r="B2329" s="312"/>
      <c r="C2329" s="312"/>
      <c r="S2329" s="312"/>
      <c r="T2329" s="312"/>
      <c r="U2329" s="312"/>
      <c r="V2329" s="312"/>
      <c r="W2329" s="312"/>
      <c r="X2329" s="312"/>
      <c r="Y2329" s="312"/>
      <c r="Z2329" s="312"/>
    </row>
    <row r="2330" spans="1:26" customFormat="1">
      <c r="A2330" s="312"/>
      <c r="B2330" s="312"/>
      <c r="C2330" s="312"/>
      <c r="S2330" s="312"/>
      <c r="T2330" s="312"/>
      <c r="U2330" s="312"/>
      <c r="V2330" s="312"/>
      <c r="W2330" s="312"/>
      <c r="X2330" s="312"/>
      <c r="Y2330" s="312"/>
      <c r="Z2330" s="312"/>
    </row>
    <row r="2331" spans="1:26" customFormat="1">
      <c r="A2331" s="312"/>
      <c r="B2331" s="312"/>
      <c r="C2331" s="312"/>
      <c r="S2331" s="312"/>
      <c r="T2331" s="312"/>
      <c r="U2331" s="312"/>
      <c r="V2331" s="312"/>
      <c r="W2331" s="312"/>
      <c r="X2331" s="312"/>
      <c r="Y2331" s="312"/>
      <c r="Z2331" s="312"/>
    </row>
    <row r="2332" spans="1:26" customFormat="1">
      <c r="A2332" s="312"/>
      <c r="B2332" s="312"/>
      <c r="C2332" s="312"/>
      <c r="S2332" s="312"/>
      <c r="T2332" s="312"/>
      <c r="U2332" s="312"/>
      <c r="V2332" s="312"/>
      <c r="W2332" s="312"/>
      <c r="X2332" s="312"/>
      <c r="Y2332" s="312"/>
      <c r="Z2332" s="312"/>
    </row>
    <row r="2333" spans="1:26" customFormat="1">
      <c r="A2333" s="312"/>
      <c r="B2333" s="312"/>
      <c r="C2333" s="312"/>
      <c r="S2333" s="312"/>
      <c r="T2333" s="312"/>
      <c r="U2333" s="312"/>
      <c r="V2333" s="312"/>
      <c r="W2333" s="312"/>
      <c r="X2333" s="312"/>
      <c r="Y2333" s="312"/>
      <c r="Z2333" s="312"/>
    </row>
    <row r="2334" spans="1:26" customFormat="1">
      <c r="A2334" s="312"/>
      <c r="B2334" s="312"/>
      <c r="C2334" s="312"/>
      <c r="S2334" s="312"/>
      <c r="T2334" s="312"/>
      <c r="U2334" s="312"/>
      <c r="V2334" s="312"/>
      <c r="W2334" s="312"/>
      <c r="X2334" s="312"/>
      <c r="Y2334" s="312"/>
      <c r="Z2334" s="312"/>
    </row>
    <row r="2335" spans="1:26" customFormat="1">
      <c r="A2335" s="312"/>
      <c r="B2335" s="312"/>
      <c r="C2335" s="312"/>
      <c r="S2335" s="312"/>
      <c r="T2335" s="312"/>
      <c r="U2335" s="312"/>
      <c r="V2335" s="312"/>
      <c r="W2335" s="312"/>
      <c r="X2335" s="312"/>
      <c r="Y2335" s="312"/>
      <c r="Z2335" s="312"/>
    </row>
    <row r="2336" spans="1:26" customFormat="1">
      <c r="A2336" s="312"/>
      <c r="B2336" s="312"/>
      <c r="C2336" s="312"/>
      <c r="S2336" s="312"/>
      <c r="T2336" s="312"/>
      <c r="U2336" s="312"/>
      <c r="V2336" s="312"/>
      <c r="W2336" s="312"/>
      <c r="X2336" s="312"/>
      <c r="Y2336" s="312"/>
      <c r="Z2336" s="312"/>
    </row>
    <row r="2337" spans="1:26" customFormat="1">
      <c r="A2337" s="312"/>
      <c r="B2337" s="312"/>
      <c r="C2337" s="312"/>
      <c r="S2337" s="312"/>
      <c r="T2337" s="312"/>
      <c r="U2337" s="312"/>
      <c r="V2337" s="312"/>
      <c r="W2337" s="312"/>
      <c r="X2337" s="312"/>
      <c r="Y2337" s="312"/>
      <c r="Z2337" s="312"/>
    </row>
    <row r="2338" spans="1:26" customFormat="1">
      <c r="A2338" s="312"/>
      <c r="B2338" s="312"/>
      <c r="C2338" s="312"/>
      <c r="S2338" s="312"/>
      <c r="T2338" s="312"/>
      <c r="U2338" s="312"/>
      <c r="V2338" s="312"/>
      <c r="W2338" s="312"/>
      <c r="X2338" s="312"/>
      <c r="Y2338" s="312"/>
      <c r="Z2338" s="312"/>
    </row>
    <row r="2339" spans="1:26" customFormat="1">
      <c r="A2339" s="312"/>
      <c r="B2339" s="312"/>
      <c r="C2339" s="312"/>
      <c r="S2339" s="312"/>
      <c r="T2339" s="312"/>
      <c r="U2339" s="312"/>
      <c r="V2339" s="312"/>
      <c r="W2339" s="312"/>
      <c r="X2339" s="312"/>
      <c r="Y2339" s="312"/>
      <c r="Z2339" s="312"/>
    </row>
    <row r="2340" spans="1:26" customFormat="1">
      <c r="A2340" s="312"/>
      <c r="B2340" s="312"/>
      <c r="C2340" s="312"/>
      <c r="S2340" s="312"/>
      <c r="T2340" s="312"/>
      <c r="U2340" s="312"/>
      <c r="V2340" s="312"/>
      <c r="W2340" s="312"/>
      <c r="X2340" s="312"/>
      <c r="Y2340" s="312"/>
      <c r="Z2340" s="312"/>
    </row>
    <row r="2341" spans="1:26" customFormat="1">
      <c r="A2341" s="312"/>
      <c r="B2341" s="312"/>
      <c r="C2341" s="312"/>
      <c r="S2341" s="312"/>
      <c r="T2341" s="312"/>
      <c r="U2341" s="312"/>
      <c r="V2341" s="312"/>
      <c r="W2341" s="312"/>
      <c r="X2341" s="312"/>
      <c r="Y2341" s="312"/>
      <c r="Z2341" s="312"/>
    </row>
    <row r="2342" spans="1:26" customFormat="1">
      <c r="A2342" s="312"/>
      <c r="B2342" s="312"/>
      <c r="C2342" s="312"/>
      <c r="S2342" s="312"/>
      <c r="T2342" s="312"/>
      <c r="U2342" s="312"/>
      <c r="V2342" s="312"/>
      <c r="W2342" s="312"/>
      <c r="X2342" s="312"/>
      <c r="Y2342" s="312"/>
      <c r="Z2342" s="312"/>
    </row>
    <row r="2343" spans="1:26" customFormat="1">
      <c r="A2343" s="312"/>
      <c r="B2343" s="312"/>
      <c r="C2343" s="312"/>
      <c r="S2343" s="312"/>
      <c r="T2343" s="312"/>
      <c r="U2343" s="312"/>
      <c r="V2343" s="312"/>
      <c r="W2343" s="312"/>
      <c r="X2343" s="312"/>
      <c r="Y2343" s="312"/>
      <c r="Z2343" s="312"/>
    </row>
    <row r="2344" spans="1:26" customFormat="1">
      <c r="A2344" s="312"/>
      <c r="B2344" s="312"/>
      <c r="C2344" s="312"/>
      <c r="S2344" s="312"/>
      <c r="T2344" s="312"/>
      <c r="U2344" s="312"/>
      <c r="V2344" s="312"/>
      <c r="W2344" s="312"/>
      <c r="X2344" s="312"/>
      <c r="Y2344" s="312"/>
      <c r="Z2344" s="312"/>
    </row>
    <row r="2345" spans="1:26" customFormat="1">
      <c r="A2345" s="312"/>
      <c r="B2345" s="312"/>
      <c r="C2345" s="312"/>
      <c r="S2345" s="312"/>
      <c r="T2345" s="312"/>
      <c r="U2345" s="312"/>
      <c r="V2345" s="312"/>
      <c r="W2345" s="312"/>
      <c r="X2345" s="312"/>
      <c r="Y2345" s="312"/>
      <c r="Z2345" s="312"/>
    </row>
    <row r="2346" spans="1:26" customFormat="1">
      <c r="A2346" s="312"/>
      <c r="B2346" s="312"/>
      <c r="C2346" s="312"/>
      <c r="S2346" s="312"/>
      <c r="T2346" s="312"/>
      <c r="U2346" s="312"/>
      <c r="V2346" s="312"/>
      <c r="W2346" s="312"/>
      <c r="X2346" s="312"/>
      <c r="Y2346" s="312"/>
      <c r="Z2346" s="312"/>
    </row>
    <row r="2347" spans="1:26" customFormat="1">
      <c r="A2347" s="312"/>
      <c r="B2347" s="312"/>
      <c r="C2347" s="312"/>
      <c r="S2347" s="312"/>
      <c r="T2347" s="312"/>
      <c r="U2347" s="312"/>
      <c r="V2347" s="312"/>
      <c r="W2347" s="312"/>
      <c r="X2347" s="312"/>
      <c r="Y2347" s="312"/>
      <c r="Z2347" s="312"/>
    </row>
    <row r="2348" spans="1:26" customFormat="1">
      <c r="A2348" s="312"/>
      <c r="B2348" s="312"/>
      <c r="C2348" s="312"/>
      <c r="S2348" s="312"/>
      <c r="T2348" s="312"/>
      <c r="U2348" s="312"/>
      <c r="V2348" s="312"/>
      <c r="W2348" s="312"/>
      <c r="X2348" s="312"/>
      <c r="Y2348" s="312"/>
      <c r="Z2348" s="312"/>
    </row>
    <row r="2349" spans="1:26" customFormat="1">
      <c r="A2349" s="312"/>
      <c r="B2349" s="312"/>
      <c r="C2349" s="312"/>
      <c r="S2349" s="312"/>
      <c r="T2349" s="312"/>
      <c r="U2349" s="312"/>
      <c r="V2349" s="312"/>
      <c r="W2349" s="312"/>
      <c r="X2349" s="312"/>
      <c r="Y2349" s="312"/>
      <c r="Z2349" s="312"/>
    </row>
    <row r="2350" spans="1:26" customFormat="1">
      <c r="A2350" s="312"/>
      <c r="B2350" s="312"/>
      <c r="C2350" s="312"/>
      <c r="S2350" s="312"/>
      <c r="T2350" s="312"/>
      <c r="U2350" s="312"/>
      <c r="V2350" s="312"/>
      <c r="W2350" s="312"/>
      <c r="X2350" s="312"/>
      <c r="Y2350" s="312"/>
      <c r="Z2350" s="312"/>
    </row>
    <row r="2351" spans="1:26" customFormat="1">
      <c r="A2351" s="312"/>
      <c r="B2351" s="312"/>
      <c r="C2351" s="312"/>
      <c r="S2351" s="312"/>
      <c r="T2351" s="312"/>
      <c r="U2351" s="312"/>
      <c r="V2351" s="312"/>
      <c r="W2351" s="312"/>
      <c r="X2351" s="312"/>
      <c r="Y2351" s="312"/>
      <c r="Z2351" s="312"/>
    </row>
    <row r="2352" spans="1:26" customFormat="1">
      <c r="A2352" s="312"/>
      <c r="B2352" s="312"/>
      <c r="C2352" s="312"/>
      <c r="S2352" s="312"/>
      <c r="T2352" s="312"/>
      <c r="U2352" s="312"/>
      <c r="V2352" s="312"/>
      <c r="W2352" s="312"/>
      <c r="X2352" s="312"/>
      <c r="Y2352" s="312"/>
      <c r="Z2352" s="312"/>
    </row>
    <row r="2353" spans="1:26" customFormat="1">
      <c r="A2353" s="312"/>
      <c r="B2353" s="312"/>
      <c r="C2353" s="312"/>
      <c r="S2353" s="312"/>
      <c r="T2353" s="312"/>
      <c r="U2353" s="312"/>
      <c r="V2353" s="312"/>
      <c r="W2353" s="312"/>
      <c r="X2353" s="312"/>
      <c r="Y2353" s="312"/>
      <c r="Z2353" s="312"/>
    </row>
    <row r="2354" spans="1:26" customFormat="1">
      <c r="A2354" s="312"/>
      <c r="B2354" s="312"/>
      <c r="C2354" s="312"/>
      <c r="S2354" s="312"/>
      <c r="T2354" s="312"/>
      <c r="U2354" s="312"/>
      <c r="V2354" s="312"/>
      <c r="W2354" s="312"/>
      <c r="X2354" s="312"/>
      <c r="Y2354" s="312"/>
      <c r="Z2354" s="312"/>
    </row>
    <row r="2355" spans="1:26" customFormat="1">
      <c r="A2355" s="312"/>
      <c r="B2355" s="312"/>
      <c r="C2355" s="312"/>
      <c r="S2355" s="312"/>
      <c r="T2355" s="312"/>
      <c r="U2355" s="312"/>
      <c r="V2355" s="312"/>
      <c r="W2355" s="312"/>
      <c r="X2355" s="312"/>
      <c r="Y2355" s="312"/>
      <c r="Z2355" s="312"/>
    </row>
    <row r="2356" spans="1:26" customFormat="1">
      <c r="A2356" s="312"/>
      <c r="B2356" s="312"/>
      <c r="C2356" s="312"/>
      <c r="S2356" s="312"/>
      <c r="T2356" s="312"/>
      <c r="U2356" s="312"/>
      <c r="V2356" s="312"/>
      <c r="W2356" s="312"/>
      <c r="X2356" s="312"/>
      <c r="Y2356" s="312"/>
      <c r="Z2356" s="312"/>
    </row>
    <row r="2357" spans="1:26" customFormat="1">
      <c r="A2357" s="312"/>
      <c r="B2357" s="312"/>
      <c r="C2357" s="312"/>
      <c r="S2357" s="312"/>
      <c r="T2357" s="312"/>
      <c r="U2357" s="312"/>
      <c r="V2357" s="312"/>
      <c r="W2357" s="312"/>
      <c r="X2357" s="312"/>
      <c r="Y2357" s="312"/>
      <c r="Z2357" s="312"/>
    </row>
    <row r="2358" spans="1:26" customFormat="1">
      <c r="A2358" s="312"/>
      <c r="B2358" s="312"/>
      <c r="C2358" s="312"/>
      <c r="S2358" s="312"/>
      <c r="T2358" s="312"/>
      <c r="U2358" s="312"/>
      <c r="V2358" s="312"/>
      <c r="W2358" s="312"/>
      <c r="X2358" s="312"/>
      <c r="Y2358" s="312"/>
      <c r="Z2358" s="312"/>
    </row>
    <row r="2359" spans="1:26" customFormat="1">
      <c r="A2359" s="312"/>
      <c r="B2359" s="312"/>
      <c r="C2359" s="312"/>
      <c r="S2359" s="312"/>
      <c r="T2359" s="312"/>
      <c r="U2359" s="312"/>
      <c r="V2359" s="312"/>
      <c r="W2359" s="312"/>
      <c r="X2359" s="312"/>
      <c r="Y2359" s="312"/>
      <c r="Z2359" s="312"/>
    </row>
    <row r="2360" spans="1:26" customFormat="1">
      <c r="A2360" s="312"/>
      <c r="B2360" s="312"/>
      <c r="C2360" s="312"/>
      <c r="S2360" s="312"/>
      <c r="T2360" s="312"/>
      <c r="U2360" s="312"/>
      <c r="V2360" s="312"/>
      <c r="W2360" s="312"/>
      <c r="X2360" s="312"/>
      <c r="Y2360" s="312"/>
      <c r="Z2360" s="312"/>
    </row>
    <row r="2361" spans="1:26" customFormat="1">
      <c r="A2361" s="312"/>
      <c r="B2361" s="312"/>
      <c r="C2361" s="312"/>
      <c r="S2361" s="312"/>
      <c r="T2361" s="312"/>
      <c r="U2361" s="312"/>
      <c r="V2361" s="312"/>
      <c r="W2361" s="312"/>
      <c r="X2361" s="312"/>
      <c r="Y2361" s="312"/>
      <c r="Z2361" s="312"/>
    </row>
    <row r="2362" spans="1:26" customFormat="1">
      <c r="A2362" s="312"/>
      <c r="B2362" s="312"/>
      <c r="C2362" s="312"/>
      <c r="S2362" s="312"/>
      <c r="T2362" s="312"/>
      <c r="U2362" s="312"/>
      <c r="V2362" s="312"/>
      <c r="W2362" s="312"/>
      <c r="X2362" s="312"/>
      <c r="Y2362" s="312"/>
      <c r="Z2362" s="312"/>
    </row>
    <row r="2363" spans="1:26" customFormat="1">
      <c r="A2363" s="312"/>
      <c r="B2363" s="312"/>
      <c r="C2363" s="312"/>
      <c r="S2363" s="312"/>
      <c r="T2363" s="312"/>
      <c r="U2363" s="312"/>
      <c r="V2363" s="312"/>
      <c r="W2363" s="312"/>
      <c r="X2363" s="312"/>
      <c r="Y2363" s="312"/>
      <c r="Z2363" s="312"/>
    </row>
    <row r="2364" spans="1:26" customFormat="1">
      <c r="A2364" s="312"/>
      <c r="B2364" s="312"/>
      <c r="C2364" s="312"/>
      <c r="S2364" s="312"/>
      <c r="T2364" s="312"/>
      <c r="U2364" s="312"/>
      <c r="V2364" s="312"/>
      <c r="W2364" s="312"/>
      <c r="X2364" s="312"/>
      <c r="Y2364" s="312"/>
      <c r="Z2364" s="312"/>
    </row>
    <row r="2365" spans="1:26" customFormat="1">
      <c r="A2365" s="312"/>
      <c r="B2365" s="312"/>
      <c r="C2365" s="312"/>
      <c r="S2365" s="312"/>
      <c r="T2365" s="312"/>
      <c r="U2365" s="312"/>
      <c r="V2365" s="312"/>
      <c r="W2365" s="312"/>
      <c r="X2365" s="312"/>
      <c r="Y2365" s="312"/>
      <c r="Z2365" s="312"/>
    </row>
    <row r="2366" spans="1:26" customFormat="1">
      <c r="A2366" s="312"/>
      <c r="B2366" s="312"/>
      <c r="C2366" s="312"/>
      <c r="S2366" s="312"/>
      <c r="T2366" s="312"/>
      <c r="U2366" s="312"/>
      <c r="V2366" s="312"/>
      <c r="W2366" s="312"/>
      <c r="X2366" s="312"/>
      <c r="Y2366" s="312"/>
      <c r="Z2366" s="312"/>
    </row>
    <row r="2367" spans="1:26" customFormat="1">
      <c r="A2367" s="312"/>
      <c r="B2367" s="312"/>
      <c r="C2367" s="312"/>
      <c r="S2367" s="312"/>
      <c r="T2367" s="312"/>
      <c r="U2367" s="312"/>
      <c r="V2367" s="312"/>
      <c r="W2367" s="312"/>
      <c r="X2367" s="312"/>
      <c r="Y2367" s="312"/>
      <c r="Z2367" s="312"/>
    </row>
    <row r="2368" spans="1:26" customFormat="1">
      <c r="A2368" s="312"/>
      <c r="B2368" s="312"/>
      <c r="C2368" s="312"/>
      <c r="S2368" s="312"/>
      <c r="T2368" s="312"/>
      <c r="U2368" s="312"/>
      <c r="V2368" s="312"/>
      <c r="W2368" s="312"/>
      <c r="X2368" s="312"/>
      <c r="Y2368" s="312"/>
      <c r="Z2368" s="312"/>
    </row>
    <row r="2369" spans="1:26" customFormat="1">
      <c r="A2369" s="312"/>
      <c r="B2369" s="312"/>
      <c r="C2369" s="312"/>
      <c r="S2369" s="312"/>
      <c r="T2369" s="312"/>
      <c r="U2369" s="312"/>
      <c r="V2369" s="312"/>
      <c r="W2369" s="312"/>
      <c r="X2369" s="312"/>
      <c r="Y2369" s="312"/>
      <c r="Z2369" s="312"/>
    </row>
    <row r="2370" spans="1:26" customFormat="1">
      <c r="A2370" s="312"/>
      <c r="B2370" s="312"/>
      <c r="C2370" s="312"/>
      <c r="S2370" s="312"/>
      <c r="T2370" s="312"/>
      <c r="U2370" s="312"/>
      <c r="V2370" s="312"/>
      <c r="W2370" s="312"/>
      <c r="X2370" s="312"/>
      <c r="Y2370" s="312"/>
      <c r="Z2370" s="312"/>
    </row>
    <row r="2371" spans="1:26" customFormat="1">
      <c r="A2371" s="312"/>
      <c r="B2371" s="312"/>
      <c r="C2371" s="312"/>
      <c r="S2371" s="312"/>
      <c r="T2371" s="312"/>
      <c r="U2371" s="312"/>
      <c r="V2371" s="312"/>
      <c r="W2371" s="312"/>
      <c r="X2371" s="312"/>
      <c r="Y2371" s="312"/>
      <c r="Z2371" s="312"/>
    </row>
    <row r="2372" spans="1:26" customFormat="1">
      <c r="A2372" s="312"/>
      <c r="B2372" s="312"/>
      <c r="C2372" s="312"/>
      <c r="S2372" s="312"/>
      <c r="T2372" s="312"/>
      <c r="U2372" s="312"/>
      <c r="V2372" s="312"/>
      <c r="W2372" s="312"/>
      <c r="X2372" s="312"/>
      <c r="Y2372" s="312"/>
      <c r="Z2372" s="312"/>
    </row>
    <row r="2373" spans="1:26" customFormat="1">
      <c r="A2373" s="312"/>
      <c r="B2373" s="312"/>
      <c r="C2373" s="312"/>
      <c r="S2373" s="312"/>
      <c r="T2373" s="312"/>
      <c r="U2373" s="312"/>
      <c r="V2373" s="312"/>
      <c r="W2373" s="312"/>
      <c r="X2373" s="312"/>
      <c r="Y2373" s="312"/>
      <c r="Z2373" s="312"/>
    </row>
    <row r="2374" spans="1:26" customFormat="1">
      <c r="A2374" s="312"/>
      <c r="B2374" s="312"/>
      <c r="C2374" s="312"/>
      <c r="S2374" s="312"/>
      <c r="T2374" s="312"/>
      <c r="U2374" s="312"/>
      <c r="V2374" s="312"/>
      <c r="W2374" s="312"/>
      <c r="X2374" s="312"/>
      <c r="Y2374" s="312"/>
      <c r="Z2374" s="312"/>
    </row>
    <row r="2375" spans="1:26" customFormat="1">
      <c r="A2375" s="312"/>
      <c r="B2375" s="312"/>
      <c r="C2375" s="312"/>
      <c r="S2375" s="312"/>
      <c r="T2375" s="312"/>
      <c r="U2375" s="312"/>
      <c r="V2375" s="312"/>
      <c r="W2375" s="312"/>
      <c r="X2375" s="312"/>
      <c r="Y2375" s="312"/>
      <c r="Z2375" s="312"/>
    </row>
    <row r="2376" spans="1:26" customFormat="1">
      <c r="A2376" s="312"/>
      <c r="B2376" s="312"/>
      <c r="C2376" s="312"/>
      <c r="S2376" s="312"/>
      <c r="T2376" s="312"/>
      <c r="U2376" s="312"/>
      <c r="V2376" s="312"/>
      <c r="W2376" s="312"/>
      <c r="X2376" s="312"/>
      <c r="Y2376" s="312"/>
      <c r="Z2376" s="312"/>
    </row>
    <row r="2377" spans="1:26" customFormat="1">
      <c r="A2377" s="312"/>
      <c r="B2377" s="312"/>
      <c r="C2377" s="312"/>
      <c r="S2377" s="312"/>
      <c r="T2377" s="312"/>
      <c r="U2377" s="312"/>
      <c r="V2377" s="312"/>
      <c r="W2377" s="312"/>
      <c r="X2377" s="312"/>
      <c r="Y2377" s="312"/>
      <c r="Z2377" s="312"/>
    </row>
    <row r="2378" spans="1:26" customFormat="1">
      <c r="A2378" s="312"/>
      <c r="B2378" s="312"/>
      <c r="C2378" s="312"/>
      <c r="S2378" s="312"/>
      <c r="T2378" s="312"/>
      <c r="U2378" s="312"/>
      <c r="V2378" s="312"/>
      <c r="W2378" s="312"/>
      <c r="X2378" s="312"/>
      <c r="Y2378" s="312"/>
      <c r="Z2378" s="312"/>
    </row>
    <row r="2379" spans="1:26" customFormat="1">
      <c r="A2379" s="312"/>
      <c r="B2379" s="312"/>
      <c r="C2379" s="312"/>
      <c r="S2379" s="312"/>
      <c r="T2379" s="312"/>
      <c r="U2379" s="312"/>
      <c r="V2379" s="312"/>
      <c r="W2379" s="312"/>
      <c r="X2379" s="312"/>
      <c r="Y2379" s="312"/>
      <c r="Z2379" s="312"/>
    </row>
    <row r="2380" spans="1:26" customFormat="1">
      <c r="A2380" s="312"/>
      <c r="B2380" s="312"/>
      <c r="C2380" s="312"/>
      <c r="S2380" s="312"/>
      <c r="T2380" s="312"/>
      <c r="U2380" s="312"/>
      <c r="V2380" s="312"/>
      <c r="W2380" s="312"/>
      <c r="X2380" s="312"/>
      <c r="Y2380" s="312"/>
      <c r="Z2380" s="312"/>
    </row>
    <row r="2381" spans="1:26" customFormat="1">
      <c r="A2381" s="312"/>
      <c r="B2381" s="312"/>
      <c r="C2381" s="312"/>
      <c r="S2381" s="312"/>
      <c r="T2381" s="312"/>
      <c r="U2381" s="312"/>
      <c r="V2381" s="312"/>
      <c r="W2381" s="312"/>
      <c r="X2381" s="312"/>
      <c r="Y2381" s="312"/>
      <c r="Z2381" s="312"/>
    </row>
    <row r="2382" spans="1:26" customFormat="1">
      <c r="A2382" s="312"/>
      <c r="B2382" s="312"/>
      <c r="C2382" s="312"/>
      <c r="S2382" s="312"/>
      <c r="T2382" s="312"/>
      <c r="U2382" s="312"/>
      <c r="V2382" s="312"/>
      <c r="W2382" s="312"/>
      <c r="X2382" s="312"/>
      <c r="Y2382" s="312"/>
      <c r="Z2382" s="312"/>
    </row>
    <row r="2383" spans="1:26" customFormat="1">
      <c r="A2383" s="312"/>
      <c r="B2383" s="312"/>
      <c r="C2383" s="312"/>
      <c r="S2383" s="312"/>
      <c r="T2383" s="312"/>
      <c r="U2383" s="312"/>
      <c r="V2383" s="312"/>
      <c r="W2383" s="312"/>
      <c r="X2383" s="312"/>
      <c r="Y2383" s="312"/>
      <c r="Z2383" s="312"/>
    </row>
    <row r="2384" spans="1:26" customFormat="1">
      <c r="A2384" s="312"/>
      <c r="B2384" s="312"/>
      <c r="C2384" s="312"/>
      <c r="S2384" s="312"/>
      <c r="T2384" s="312"/>
      <c r="U2384" s="312"/>
      <c r="V2384" s="312"/>
      <c r="W2384" s="312"/>
      <c r="X2384" s="312"/>
      <c r="Y2384" s="312"/>
      <c r="Z2384" s="312"/>
    </row>
    <row r="2385" spans="1:26" customFormat="1">
      <c r="A2385" s="312"/>
      <c r="B2385" s="312"/>
      <c r="C2385" s="312"/>
      <c r="S2385" s="312"/>
      <c r="T2385" s="312"/>
      <c r="U2385" s="312"/>
      <c r="V2385" s="312"/>
      <c r="W2385" s="312"/>
      <c r="X2385" s="312"/>
      <c r="Y2385" s="312"/>
      <c r="Z2385" s="312"/>
    </row>
    <row r="2386" spans="1:26" customFormat="1">
      <c r="A2386" s="312"/>
      <c r="B2386" s="312"/>
      <c r="C2386" s="312"/>
      <c r="S2386" s="312"/>
      <c r="T2386" s="312"/>
      <c r="U2386" s="312"/>
      <c r="V2386" s="312"/>
      <c r="W2386" s="312"/>
      <c r="X2386" s="312"/>
      <c r="Y2386" s="312"/>
      <c r="Z2386" s="312"/>
    </row>
    <row r="2387" spans="1:26" customFormat="1">
      <c r="A2387" s="312"/>
      <c r="B2387" s="312"/>
      <c r="C2387" s="312"/>
      <c r="S2387" s="312"/>
      <c r="T2387" s="312"/>
      <c r="U2387" s="312"/>
      <c r="V2387" s="312"/>
      <c r="W2387" s="312"/>
      <c r="X2387" s="312"/>
      <c r="Y2387" s="312"/>
      <c r="Z2387" s="312"/>
    </row>
    <row r="2388" spans="1:26" customFormat="1">
      <c r="A2388" s="312"/>
      <c r="B2388" s="312"/>
      <c r="C2388" s="312"/>
      <c r="S2388" s="312"/>
      <c r="T2388" s="312"/>
      <c r="U2388" s="312"/>
      <c r="V2388" s="312"/>
      <c r="W2388" s="312"/>
      <c r="X2388" s="312"/>
      <c r="Y2388" s="312"/>
      <c r="Z2388" s="312"/>
    </row>
    <row r="2389" spans="1:26" customFormat="1">
      <c r="A2389" s="312"/>
      <c r="B2389" s="312"/>
      <c r="C2389" s="312"/>
      <c r="S2389" s="312"/>
      <c r="T2389" s="312"/>
      <c r="U2389" s="312"/>
      <c r="V2389" s="312"/>
      <c r="W2389" s="312"/>
      <c r="X2389" s="312"/>
      <c r="Y2389" s="312"/>
      <c r="Z2389" s="312"/>
    </row>
    <row r="2390" spans="1:26" customFormat="1">
      <c r="A2390" s="312"/>
      <c r="B2390" s="312"/>
      <c r="C2390" s="312"/>
      <c r="S2390" s="312"/>
      <c r="T2390" s="312"/>
      <c r="U2390" s="312"/>
      <c r="V2390" s="312"/>
      <c r="W2390" s="312"/>
      <c r="X2390" s="312"/>
      <c r="Y2390" s="312"/>
      <c r="Z2390" s="312"/>
    </row>
    <row r="2391" spans="1:26" customFormat="1">
      <c r="A2391" s="312"/>
      <c r="B2391" s="312"/>
      <c r="C2391" s="312"/>
      <c r="S2391" s="312"/>
      <c r="T2391" s="312"/>
      <c r="U2391" s="312"/>
      <c r="V2391" s="312"/>
      <c r="W2391" s="312"/>
      <c r="X2391" s="312"/>
      <c r="Y2391" s="312"/>
      <c r="Z2391" s="312"/>
    </row>
    <row r="2392" spans="1:26" customFormat="1">
      <c r="A2392" s="312"/>
      <c r="B2392" s="312"/>
      <c r="C2392" s="312"/>
      <c r="S2392" s="312"/>
      <c r="T2392" s="312"/>
      <c r="U2392" s="312"/>
      <c r="V2392" s="312"/>
      <c r="W2392" s="312"/>
      <c r="X2392" s="312"/>
      <c r="Y2392" s="312"/>
      <c r="Z2392" s="312"/>
    </row>
    <row r="2393" spans="1:26" customFormat="1">
      <c r="A2393" s="312"/>
      <c r="B2393" s="312"/>
      <c r="C2393" s="312"/>
      <c r="S2393" s="312"/>
      <c r="T2393" s="312"/>
      <c r="U2393" s="312"/>
      <c r="V2393" s="312"/>
      <c r="W2393" s="312"/>
      <c r="X2393" s="312"/>
      <c r="Y2393" s="312"/>
      <c r="Z2393" s="312"/>
    </row>
    <row r="2394" spans="1:26" customFormat="1">
      <c r="A2394" s="312"/>
      <c r="B2394" s="312"/>
      <c r="C2394" s="312"/>
      <c r="S2394" s="312"/>
      <c r="T2394" s="312"/>
      <c r="U2394" s="312"/>
      <c r="V2394" s="312"/>
      <c r="W2394" s="312"/>
      <c r="X2394" s="312"/>
      <c r="Y2394" s="312"/>
      <c r="Z2394" s="312"/>
    </row>
    <row r="2395" spans="1:26" customFormat="1">
      <c r="A2395" s="312"/>
      <c r="B2395" s="312"/>
      <c r="C2395" s="312"/>
      <c r="S2395" s="312"/>
      <c r="T2395" s="312"/>
      <c r="U2395" s="312"/>
      <c r="V2395" s="312"/>
      <c r="W2395" s="312"/>
      <c r="X2395" s="312"/>
      <c r="Y2395" s="312"/>
      <c r="Z2395" s="312"/>
    </row>
    <row r="2396" spans="1:26" customFormat="1">
      <c r="A2396" s="312"/>
      <c r="B2396" s="312"/>
      <c r="C2396" s="312"/>
      <c r="S2396" s="312"/>
      <c r="T2396" s="312"/>
      <c r="U2396" s="312"/>
      <c r="V2396" s="312"/>
      <c r="W2396" s="312"/>
      <c r="X2396" s="312"/>
      <c r="Y2396" s="312"/>
      <c r="Z2396" s="312"/>
    </row>
    <row r="2397" spans="1:26" customFormat="1">
      <c r="A2397" s="312"/>
      <c r="B2397" s="312"/>
      <c r="C2397" s="312"/>
      <c r="S2397" s="312"/>
      <c r="T2397" s="312"/>
      <c r="U2397" s="312"/>
      <c r="V2397" s="312"/>
      <c r="W2397" s="312"/>
      <c r="X2397" s="312"/>
      <c r="Y2397" s="312"/>
      <c r="Z2397" s="312"/>
    </row>
    <row r="2398" spans="1:26" customFormat="1">
      <c r="A2398" s="312"/>
      <c r="B2398" s="312"/>
      <c r="C2398" s="312"/>
      <c r="S2398" s="312"/>
      <c r="T2398" s="312"/>
      <c r="U2398" s="312"/>
      <c r="V2398" s="312"/>
      <c r="W2398" s="312"/>
      <c r="X2398" s="312"/>
      <c r="Y2398" s="312"/>
      <c r="Z2398" s="312"/>
    </row>
    <row r="2399" spans="1:26" customFormat="1">
      <c r="A2399" s="312"/>
      <c r="B2399" s="312"/>
      <c r="C2399" s="312"/>
      <c r="S2399" s="312"/>
      <c r="T2399" s="312"/>
      <c r="U2399" s="312"/>
      <c r="V2399" s="312"/>
      <c r="W2399" s="312"/>
      <c r="X2399" s="312"/>
      <c r="Y2399" s="312"/>
      <c r="Z2399" s="312"/>
    </row>
    <row r="2400" spans="1:26" customFormat="1">
      <c r="A2400" s="312"/>
      <c r="B2400" s="312"/>
      <c r="C2400" s="312"/>
      <c r="S2400" s="312"/>
      <c r="T2400" s="312"/>
      <c r="U2400" s="312"/>
      <c r="V2400" s="312"/>
      <c r="W2400" s="312"/>
      <c r="X2400" s="312"/>
      <c r="Y2400" s="312"/>
      <c r="Z2400" s="312"/>
    </row>
    <row r="2401" spans="1:26" customFormat="1">
      <c r="A2401" s="312"/>
      <c r="B2401" s="312"/>
      <c r="C2401" s="312"/>
      <c r="S2401" s="312"/>
      <c r="T2401" s="312"/>
      <c r="U2401" s="312"/>
      <c r="V2401" s="312"/>
      <c r="W2401" s="312"/>
      <c r="X2401" s="312"/>
      <c r="Y2401" s="312"/>
      <c r="Z2401" s="312"/>
    </row>
    <row r="2402" spans="1:26" customFormat="1">
      <c r="A2402" s="312"/>
      <c r="B2402" s="312"/>
      <c r="C2402" s="312"/>
      <c r="S2402" s="312"/>
      <c r="T2402" s="312"/>
      <c r="U2402" s="312"/>
      <c r="V2402" s="312"/>
      <c r="W2402" s="312"/>
      <c r="X2402" s="312"/>
      <c r="Y2402" s="312"/>
      <c r="Z2402" s="312"/>
    </row>
    <row r="2403" spans="1:26" customFormat="1">
      <c r="A2403" s="312"/>
      <c r="B2403" s="312"/>
      <c r="C2403" s="312"/>
      <c r="S2403" s="312"/>
      <c r="T2403" s="312"/>
      <c r="U2403" s="312"/>
      <c r="V2403" s="312"/>
      <c r="W2403" s="312"/>
      <c r="X2403" s="312"/>
      <c r="Y2403" s="312"/>
      <c r="Z2403" s="312"/>
    </row>
    <row r="2404" spans="1:26" customFormat="1">
      <c r="A2404" s="312"/>
      <c r="B2404" s="312"/>
      <c r="C2404" s="312"/>
      <c r="S2404" s="312"/>
      <c r="T2404" s="312"/>
      <c r="U2404" s="312"/>
      <c r="V2404" s="312"/>
      <c r="W2404" s="312"/>
      <c r="X2404" s="312"/>
      <c r="Y2404" s="312"/>
      <c r="Z2404" s="312"/>
    </row>
    <row r="2405" spans="1:26" customFormat="1">
      <c r="A2405" s="312"/>
      <c r="B2405" s="312"/>
      <c r="C2405" s="312"/>
      <c r="S2405" s="312"/>
      <c r="T2405" s="312"/>
      <c r="U2405" s="312"/>
      <c r="V2405" s="312"/>
      <c r="W2405" s="312"/>
      <c r="X2405" s="312"/>
      <c r="Y2405" s="312"/>
      <c r="Z2405" s="312"/>
    </row>
    <row r="2406" spans="1:26" customFormat="1">
      <c r="A2406" s="312"/>
      <c r="B2406" s="312"/>
      <c r="C2406" s="312"/>
      <c r="S2406" s="312"/>
      <c r="T2406" s="312"/>
      <c r="U2406" s="312"/>
      <c r="V2406" s="312"/>
      <c r="W2406" s="312"/>
      <c r="X2406" s="312"/>
      <c r="Y2406" s="312"/>
      <c r="Z2406" s="312"/>
    </row>
    <row r="2407" spans="1:26" customFormat="1">
      <c r="A2407" s="312"/>
      <c r="B2407" s="312"/>
      <c r="C2407" s="312"/>
      <c r="S2407" s="312"/>
      <c r="T2407" s="312"/>
      <c r="U2407" s="312"/>
      <c r="V2407" s="312"/>
      <c r="W2407" s="312"/>
      <c r="X2407" s="312"/>
      <c r="Y2407" s="312"/>
      <c r="Z2407" s="312"/>
    </row>
    <row r="2408" spans="1:26" customFormat="1">
      <c r="A2408" s="312"/>
      <c r="B2408" s="312"/>
      <c r="C2408" s="312"/>
      <c r="S2408" s="312"/>
      <c r="T2408" s="312"/>
      <c r="U2408" s="312"/>
      <c r="V2408" s="312"/>
      <c r="W2408" s="312"/>
      <c r="X2408" s="312"/>
      <c r="Y2408" s="312"/>
      <c r="Z2408" s="312"/>
    </row>
    <row r="2409" spans="1:26" customFormat="1">
      <c r="A2409" s="312"/>
      <c r="B2409" s="312"/>
      <c r="C2409" s="312"/>
      <c r="S2409" s="312"/>
      <c r="T2409" s="312"/>
      <c r="U2409" s="312"/>
      <c r="V2409" s="312"/>
      <c r="W2409" s="312"/>
      <c r="X2409" s="312"/>
      <c r="Y2409" s="312"/>
      <c r="Z2409" s="312"/>
    </row>
    <row r="2410" spans="1:26" customFormat="1">
      <c r="A2410" s="312"/>
      <c r="B2410" s="312"/>
      <c r="C2410" s="312"/>
      <c r="S2410" s="312"/>
      <c r="T2410" s="312"/>
      <c r="U2410" s="312"/>
      <c r="V2410" s="312"/>
      <c r="W2410" s="312"/>
      <c r="X2410" s="312"/>
      <c r="Y2410" s="312"/>
      <c r="Z2410" s="312"/>
    </row>
    <row r="2411" spans="1:26" customFormat="1">
      <c r="A2411" s="312"/>
      <c r="B2411" s="312"/>
      <c r="C2411" s="312"/>
      <c r="S2411" s="312"/>
      <c r="T2411" s="312"/>
      <c r="U2411" s="312"/>
      <c r="V2411" s="312"/>
      <c r="W2411" s="312"/>
      <c r="X2411" s="312"/>
      <c r="Y2411" s="312"/>
      <c r="Z2411" s="312"/>
    </row>
    <row r="2412" spans="1:26" customFormat="1">
      <c r="A2412" s="312"/>
      <c r="B2412" s="312"/>
      <c r="C2412" s="312"/>
      <c r="S2412" s="312"/>
      <c r="T2412" s="312"/>
      <c r="U2412" s="312"/>
      <c r="V2412" s="312"/>
      <c r="W2412" s="312"/>
      <c r="X2412" s="312"/>
      <c r="Y2412" s="312"/>
      <c r="Z2412" s="312"/>
    </row>
    <row r="2413" spans="1:26" customFormat="1">
      <c r="A2413" s="312"/>
      <c r="B2413" s="312"/>
      <c r="C2413" s="312"/>
      <c r="S2413" s="312"/>
      <c r="T2413" s="312"/>
      <c r="U2413" s="312"/>
      <c r="V2413" s="312"/>
      <c r="W2413" s="312"/>
      <c r="X2413" s="312"/>
      <c r="Y2413" s="312"/>
      <c r="Z2413" s="312"/>
    </row>
    <row r="2414" spans="1:26" customFormat="1">
      <c r="A2414" s="312"/>
      <c r="B2414" s="312"/>
      <c r="C2414" s="312"/>
      <c r="S2414" s="312"/>
      <c r="T2414" s="312"/>
      <c r="U2414" s="312"/>
      <c r="V2414" s="312"/>
      <c r="W2414" s="312"/>
      <c r="X2414" s="312"/>
      <c r="Y2414" s="312"/>
      <c r="Z2414" s="312"/>
    </row>
    <row r="2415" spans="1:26" customFormat="1">
      <c r="A2415" s="312"/>
      <c r="B2415" s="312"/>
      <c r="C2415" s="312"/>
      <c r="S2415" s="312"/>
      <c r="T2415" s="312"/>
      <c r="U2415" s="312"/>
      <c r="V2415" s="312"/>
      <c r="W2415" s="312"/>
      <c r="X2415" s="312"/>
      <c r="Y2415" s="312"/>
      <c r="Z2415" s="312"/>
    </row>
    <row r="2416" spans="1:26" customFormat="1">
      <c r="A2416" s="312"/>
      <c r="B2416" s="312"/>
      <c r="C2416" s="312"/>
      <c r="S2416" s="312"/>
      <c r="T2416" s="312"/>
      <c r="U2416" s="312"/>
      <c r="V2416" s="312"/>
      <c r="W2416" s="312"/>
      <c r="X2416" s="312"/>
      <c r="Y2416" s="312"/>
      <c r="Z2416" s="312"/>
    </row>
    <row r="2417" spans="1:26" customFormat="1">
      <c r="A2417" s="312"/>
      <c r="B2417" s="312"/>
      <c r="C2417" s="312"/>
      <c r="S2417" s="312"/>
      <c r="T2417" s="312"/>
      <c r="U2417" s="312"/>
      <c r="V2417" s="312"/>
      <c r="W2417" s="312"/>
      <c r="X2417" s="312"/>
      <c r="Y2417" s="312"/>
      <c r="Z2417" s="312"/>
    </row>
    <row r="2418" spans="1:26" customFormat="1">
      <c r="A2418" s="312"/>
      <c r="B2418" s="312"/>
      <c r="C2418" s="312"/>
      <c r="S2418" s="312"/>
      <c r="T2418" s="312"/>
      <c r="U2418" s="312"/>
      <c r="V2418" s="312"/>
      <c r="W2418" s="312"/>
      <c r="X2418" s="312"/>
      <c r="Y2418" s="312"/>
      <c r="Z2418" s="312"/>
    </row>
    <row r="2419" spans="1:26" customFormat="1">
      <c r="A2419" s="312"/>
      <c r="B2419" s="312"/>
      <c r="C2419" s="312"/>
      <c r="S2419" s="312"/>
      <c r="T2419" s="312"/>
      <c r="U2419" s="312"/>
      <c r="V2419" s="312"/>
      <c r="W2419" s="312"/>
      <c r="X2419" s="312"/>
      <c r="Y2419" s="312"/>
      <c r="Z2419" s="312"/>
    </row>
    <row r="2420" spans="1:26" customFormat="1">
      <c r="A2420" s="312"/>
      <c r="B2420" s="312"/>
      <c r="C2420" s="312"/>
      <c r="S2420" s="312"/>
      <c r="T2420" s="312"/>
      <c r="U2420" s="312"/>
      <c r="V2420" s="312"/>
      <c r="W2420" s="312"/>
      <c r="X2420" s="312"/>
      <c r="Y2420" s="312"/>
      <c r="Z2420" s="312"/>
    </row>
    <row r="2421" spans="1:26" customFormat="1">
      <c r="A2421" s="312"/>
      <c r="B2421" s="312"/>
      <c r="C2421" s="312"/>
      <c r="S2421" s="312"/>
      <c r="T2421" s="312"/>
      <c r="U2421" s="312"/>
      <c r="V2421" s="312"/>
      <c r="W2421" s="312"/>
      <c r="X2421" s="312"/>
      <c r="Y2421" s="312"/>
      <c r="Z2421" s="312"/>
    </row>
    <row r="2422" spans="1:26" customFormat="1">
      <c r="A2422" s="312"/>
      <c r="B2422" s="312"/>
      <c r="C2422" s="312"/>
      <c r="S2422" s="312"/>
      <c r="T2422" s="312"/>
      <c r="U2422" s="312"/>
      <c r="V2422" s="312"/>
      <c r="W2422" s="312"/>
      <c r="X2422" s="312"/>
      <c r="Y2422" s="312"/>
      <c r="Z2422" s="312"/>
    </row>
    <row r="2423" spans="1:26" customFormat="1">
      <c r="A2423" s="312"/>
      <c r="B2423" s="312"/>
      <c r="C2423" s="312"/>
      <c r="S2423" s="312"/>
      <c r="T2423" s="312"/>
      <c r="U2423" s="312"/>
      <c r="V2423" s="312"/>
      <c r="W2423" s="312"/>
      <c r="X2423" s="312"/>
      <c r="Y2423" s="312"/>
      <c r="Z2423" s="312"/>
    </row>
    <row r="2424" spans="1:26" customFormat="1">
      <c r="A2424" s="312"/>
      <c r="B2424" s="312"/>
      <c r="C2424" s="312"/>
      <c r="S2424" s="312"/>
      <c r="T2424" s="312"/>
      <c r="U2424" s="312"/>
      <c r="V2424" s="312"/>
      <c r="W2424" s="312"/>
      <c r="X2424" s="312"/>
      <c r="Y2424" s="312"/>
      <c r="Z2424" s="312"/>
    </row>
    <row r="2425" spans="1:26" customFormat="1">
      <c r="A2425" s="312"/>
      <c r="B2425" s="312"/>
      <c r="C2425" s="312"/>
      <c r="S2425" s="312"/>
      <c r="T2425" s="312"/>
      <c r="U2425" s="312"/>
      <c r="V2425" s="312"/>
      <c r="W2425" s="312"/>
      <c r="X2425" s="312"/>
      <c r="Y2425" s="312"/>
      <c r="Z2425" s="312"/>
    </row>
    <row r="2426" spans="1:26" customFormat="1">
      <c r="A2426" s="312"/>
      <c r="B2426" s="312"/>
      <c r="C2426" s="312"/>
      <c r="S2426" s="312"/>
      <c r="T2426" s="312"/>
      <c r="U2426" s="312"/>
      <c r="V2426" s="312"/>
      <c r="W2426" s="312"/>
      <c r="X2426" s="312"/>
      <c r="Y2426" s="312"/>
      <c r="Z2426" s="312"/>
    </row>
    <row r="2427" spans="1:26" customFormat="1">
      <c r="A2427" s="312"/>
      <c r="B2427" s="312"/>
      <c r="C2427" s="312"/>
      <c r="S2427" s="312"/>
      <c r="T2427" s="312"/>
      <c r="U2427" s="312"/>
      <c r="V2427" s="312"/>
      <c r="W2427" s="312"/>
      <c r="X2427" s="312"/>
      <c r="Y2427" s="312"/>
      <c r="Z2427" s="312"/>
    </row>
    <row r="2428" spans="1:26" customFormat="1">
      <c r="A2428" s="312"/>
      <c r="B2428" s="312"/>
      <c r="C2428" s="312"/>
      <c r="S2428" s="312"/>
      <c r="T2428" s="312"/>
      <c r="U2428" s="312"/>
      <c r="V2428" s="312"/>
      <c r="W2428" s="312"/>
      <c r="X2428" s="312"/>
      <c r="Y2428" s="312"/>
      <c r="Z2428" s="312"/>
    </row>
    <row r="2429" spans="1:26" customFormat="1">
      <c r="A2429" s="312"/>
      <c r="B2429" s="312"/>
      <c r="C2429" s="312"/>
      <c r="S2429" s="312"/>
      <c r="T2429" s="312"/>
      <c r="U2429" s="312"/>
      <c r="V2429" s="312"/>
      <c r="W2429" s="312"/>
      <c r="X2429" s="312"/>
      <c r="Y2429" s="312"/>
      <c r="Z2429" s="312"/>
    </row>
    <row r="2430" spans="1:26" customFormat="1">
      <c r="A2430" s="312"/>
      <c r="B2430" s="312"/>
      <c r="C2430" s="312"/>
      <c r="S2430" s="312"/>
      <c r="T2430" s="312"/>
      <c r="U2430" s="312"/>
      <c r="V2430" s="312"/>
      <c r="W2430" s="312"/>
      <c r="X2430" s="312"/>
      <c r="Y2430" s="312"/>
      <c r="Z2430" s="312"/>
    </row>
    <row r="2431" spans="1:26" customFormat="1">
      <c r="A2431" s="312"/>
      <c r="B2431" s="312"/>
      <c r="C2431" s="312"/>
      <c r="S2431" s="312"/>
      <c r="T2431" s="312"/>
      <c r="U2431" s="312"/>
      <c r="V2431" s="312"/>
      <c r="W2431" s="312"/>
      <c r="X2431" s="312"/>
      <c r="Y2431" s="312"/>
      <c r="Z2431" s="312"/>
    </row>
    <row r="2432" spans="1:26" customFormat="1">
      <c r="A2432" s="312"/>
      <c r="B2432" s="312"/>
      <c r="C2432" s="312"/>
      <c r="S2432" s="312"/>
      <c r="T2432" s="312"/>
      <c r="U2432" s="312"/>
      <c r="V2432" s="312"/>
      <c r="W2432" s="312"/>
      <c r="X2432" s="312"/>
      <c r="Y2432" s="312"/>
      <c r="Z2432" s="312"/>
    </row>
    <row r="2433" spans="1:26" customFormat="1">
      <c r="A2433" s="312"/>
      <c r="B2433" s="312"/>
      <c r="C2433" s="312"/>
      <c r="S2433" s="312"/>
      <c r="T2433" s="312"/>
      <c r="U2433" s="312"/>
      <c r="V2433" s="312"/>
      <c r="W2433" s="312"/>
      <c r="X2433" s="312"/>
      <c r="Y2433" s="312"/>
      <c r="Z2433" s="312"/>
    </row>
    <row r="2434" spans="1:26" customFormat="1">
      <c r="A2434" s="312"/>
      <c r="B2434" s="312"/>
      <c r="C2434" s="312"/>
      <c r="S2434" s="312"/>
      <c r="T2434" s="312"/>
      <c r="U2434" s="312"/>
      <c r="V2434" s="312"/>
      <c r="W2434" s="312"/>
      <c r="X2434" s="312"/>
      <c r="Y2434" s="312"/>
      <c r="Z2434" s="312"/>
    </row>
    <row r="2435" spans="1:26" customFormat="1">
      <c r="A2435" s="312"/>
      <c r="B2435" s="312"/>
      <c r="C2435" s="312"/>
      <c r="S2435" s="312"/>
      <c r="T2435" s="312"/>
      <c r="U2435" s="312"/>
      <c r="V2435" s="312"/>
      <c r="W2435" s="312"/>
      <c r="X2435" s="312"/>
      <c r="Y2435" s="312"/>
      <c r="Z2435" s="312"/>
    </row>
    <row r="2436" spans="1:26" customFormat="1">
      <c r="A2436" s="312"/>
      <c r="B2436" s="312"/>
      <c r="C2436" s="312"/>
      <c r="S2436" s="312"/>
      <c r="T2436" s="312"/>
      <c r="U2436" s="312"/>
      <c r="V2436" s="312"/>
      <c r="W2436" s="312"/>
      <c r="X2436" s="312"/>
      <c r="Y2436" s="312"/>
      <c r="Z2436" s="312"/>
    </row>
    <row r="2437" spans="1:26" customFormat="1">
      <c r="A2437" s="312"/>
      <c r="B2437" s="312"/>
      <c r="C2437" s="312"/>
      <c r="S2437" s="312"/>
      <c r="T2437" s="312"/>
      <c r="U2437" s="312"/>
      <c r="V2437" s="312"/>
      <c r="W2437" s="312"/>
      <c r="X2437" s="312"/>
      <c r="Y2437" s="312"/>
      <c r="Z2437" s="312"/>
    </row>
    <row r="2438" spans="1:26" customFormat="1">
      <c r="A2438" s="312"/>
      <c r="B2438" s="312"/>
      <c r="C2438" s="312"/>
      <c r="S2438" s="312"/>
      <c r="T2438" s="312"/>
      <c r="U2438" s="312"/>
      <c r="V2438" s="312"/>
      <c r="W2438" s="312"/>
      <c r="X2438" s="312"/>
      <c r="Y2438" s="312"/>
      <c r="Z2438" s="312"/>
    </row>
    <row r="2439" spans="1:26" customFormat="1">
      <c r="A2439" s="312"/>
      <c r="B2439" s="312"/>
      <c r="C2439" s="312"/>
      <c r="S2439" s="312"/>
      <c r="T2439" s="312"/>
      <c r="U2439" s="312"/>
      <c r="V2439" s="312"/>
      <c r="W2439" s="312"/>
      <c r="X2439" s="312"/>
      <c r="Y2439" s="312"/>
      <c r="Z2439" s="312"/>
    </row>
    <row r="2440" spans="1:26" customFormat="1">
      <c r="A2440" s="312"/>
      <c r="B2440" s="312"/>
      <c r="C2440" s="312"/>
      <c r="S2440" s="312"/>
      <c r="T2440" s="312"/>
      <c r="U2440" s="312"/>
      <c r="V2440" s="312"/>
      <c r="W2440" s="312"/>
      <c r="X2440" s="312"/>
      <c r="Y2440" s="312"/>
      <c r="Z2440" s="312"/>
    </row>
    <row r="2441" spans="1:26" customFormat="1">
      <c r="A2441" s="312"/>
      <c r="B2441" s="312"/>
      <c r="C2441" s="312"/>
      <c r="S2441" s="312"/>
      <c r="T2441" s="312"/>
      <c r="U2441" s="312"/>
      <c r="V2441" s="312"/>
      <c r="W2441" s="312"/>
      <c r="X2441" s="312"/>
      <c r="Y2441" s="312"/>
      <c r="Z2441" s="312"/>
    </row>
    <row r="2442" spans="1:26" customFormat="1">
      <c r="A2442" s="312"/>
      <c r="B2442" s="312"/>
      <c r="C2442" s="312"/>
      <c r="S2442" s="312"/>
      <c r="T2442" s="312"/>
      <c r="U2442" s="312"/>
      <c r="V2442" s="312"/>
      <c r="W2442" s="312"/>
      <c r="X2442" s="312"/>
      <c r="Y2442" s="312"/>
      <c r="Z2442" s="312"/>
    </row>
    <row r="2443" spans="1:26" customFormat="1">
      <c r="A2443" s="312"/>
      <c r="B2443" s="312"/>
      <c r="C2443" s="312"/>
      <c r="S2443" s="312"/>
      <c r="T2443" s="312"/>
      <c r="U2443" s="312"/>
      <c r="V2443" s="312"/>
      <c r="W2443" s="312"/>
      <c r="X2443" s="312"/>
      <c r="Y2443" s="312"/>
      <c r="Z2443" s="312"/>
    </row>
    <row r="2444" spans="1:26" customFormat="1">
      <c r="A2444" s="312"/>
      <c r="B2444" s="312"/>
      <c r="C2444" s="312"/>
      <c r="S2444" s="312"/>
      <c r="T2444" s="312"/>
      <c r="U2444" s="312"/>
      <c r="V2444" s="312"/>
      <c r="W2444" s="312"/>
      <c r="X2444" s="312"/>
      <c r="Y2444" s="312"/>
      <c r="Z2444" s="312"/>
    </row>
    <row r="2445" spans="1:26" customFormat="1">
      <c r="A2445" s="312"/>
      <c r="B2445" s="312"/>
      <c r="C2445" s="312"/>
      <c r="S2445" s="312"/>
      <c r="T2445" s="312"/>
      <c r="U2445" s="312"/>
      <c r="V2445" s="312"/>
      <c r="W2445" s="312"/>
      <c r="X2445" s="312"/>
      <c r="Y2445" s="312"/>
      <c r="Z2445" s="312"/>
    </row>
    <row r="2446" spans="1:26" customFormat="1">
      <c r="A2446" s="312"/>
      <c r="B2446" s="312"/>
      <c r="C2446" s="312"/>
      <c r="S2446" s="312"/>
      <c r="T2446" s="312"/>
      <c r="U2446" s="312"/>
      <c r="V2446" s="312"/>
      <c r="W2446" s="312"/>
      <c r="X2446" s="312"/>
      <c r="Y2446" s="312"/>
      <c r="Z2446" s="312"/>
    </row>
    <row r="2447" spans="1:26" customFormat="1">
      <c r="A2447" s="312"/>
      <c r="B2447" s="312"/>
      <c r="C2447" s="312"/>
      <c r="S2447" s="312"/>
      <c r="T2447" s="312"/>
      <c r="U2447" s="312"/>
      <c r="V2447" s="312"/>
      <c r="W2447" s="312"/>
      <c r="X2447" s="312"/>
      <c r="Y2447" s="312"/>
      <c r="Z2447" s="312"/>
    </row>
    <row r="2448" spans="1:26" customFormat="1">
      <c r="A2448" s="312"/>
      <c r="B2448" s="312"/>
      <c r="C2448" s="312"/>
      <c r="S2448" s="312"/>
      <c r="T2448" s="312"/>
      <c r="U2448" s="312"/>
      <c r="V2448" s="312"/>
      <c r="W2448" s="312"/>
      <c r="X2448" s="312"/>
      <c r="Y2448" s="312"/>
      <c r="Z2448" s="312"/>
    </row>
    <row r="2449" spans="1:26" customFormat="1">
      <c r="A2449" s="312"/>
      <c r="B2449" s="312"/>
      <c r="C2449" s="312"/>
      <c r="S2449" s="312"/>
      <c r="T2449" s="312"/>
      <c r="U2449" s="312"/>
      <c r="V2449" s="312"/>
      <c r="W2449" s="312"/>
      <c r="X2449" s="312"/>
      <c r="Y2449" s="312"/>
      <c r="Z2449" s="312"/>
    </row>
    <row r="2450" spans="1:26" customFormat="1">
      <c r="A2450" s="312"/>
      <c r="B2450" s="312"/>
      <c r="C2450" s="312"/>
      <c r="S2450" s="312"/>
      <c r="T2450" s="312"/>
      <c r="U2450" s="312"/>
      <c r="V2450" s="312"/>
      <c r="W2450" s="312"/>
      <c r="X2450" s="312"/>
      <c r="Y2450" s="312"/>
      <c r="Z2450" s="312"/>
    </row>
    <row r="2451" spans="1:26" customFormat="1">
      <c r="A2451" s="312"/>
      <c r="B2451" s="312"/>
      <c r="C2451" s="312"/>
      <c r="S2451" s="312"/>
      <c r="T2451" s="312"/>
      <c r="U2451" s="312"/>
      <c r="V2451" s="312"/>
      <c r="W2451" s="312"/>
      <c r="X2451" s="312"/>
      <c r="Y2451" s="312"/>
      <c r="Z2451" s="312"/>
    </row>
    <row r="2452" spans="1:26" customFormat="1">
      <c r="A2452" s="312"/>
      <c r="B2452" s="312"/>
      <c r="C2452" s="312"/>
      <c r="S2452" s="312"/>
      <c r="T2452" s="312"/>
      <c r="U2452" s="312"/>
      <c r="V2452" s="312"/>
      <c r="W2452" s="312"/>
      <c r="X2452" s="312"/>
      <c r="Y2452" s="312"/>
      <c r="Z2452" s="312"/>
    </row>
    <row r="2453" spans="1:26" customFormat="1">
      <c r="A2453" s="312"/>
      <c r="B2453" s="312"/>
      <c r="C2453" s="312"/>
      <c r="S2453" s="312"/>
      <c r="T2453" s="312"/>
      <c r="U2453" s="312"/>
      <c r="V2453" s="312"/>
      <c r="W2453" s="312"/>
      <c r="X2453" s="312"/>
      <c r="Y2453" s="312"/>
      <c r="Z2453" s="312"/>
    </row>
    <row r="2454" spans="1:26" customFormat="1">
      <c r="A2454" s="312"/>
      <c r="B2454" s="312"/>
      <c r="C2454" s="312"/>
      <c r="S2454" s="312"/>
      <c r="T2454" s="312"/>
      <c r="U2454" s="312"/>
      <c r="V2454" s="312"/>
      <c r="W2454" s="312"/>
      <c r="X2454" s="312"/>
      <c r="Y2454" s="312"/>
      <c r="Z2454" s="312"/>
    </row>
    <row r="2455" spans="1:26" customFormat="1">
      <c r="A2455" s="312"/>
      <c r="B2455" s="312"/>
      <c r="C2455" s="312"/>
      <c r="S2455" s="312"/>
      <c r="T2455" s="312"/>
      <c r="U2455" s="312"/>
      <c r="V2455" s="312"/>
      <c r="W2455" s="312"/>
      <c r="X2455" s="312"/>
      <c r="Y2455" s="312"/>
      <c r="Z2455" s="312"/>
    </row>
    <row r="2456" spans="1:26" customFormat="1">
      <c r="A2456" s="312"/>
      <c r="B2456" s="312"/>
      <c r="C2456" s="312"/>
      <c r="S2456" s="312"/>
      <c r="T2456" s="312"/>
      <c r="U2456" s="312"/>
      <c r="V2456" s="312"/>
      <c r="W2456" s="312"/>
      <c r="X2456" s="312"/>
      <c r="Y2456" s="312"/>
      <c r="Z2456" s="312"/>
    </row>
    <row r="2457" spans="1:26" customFormat="1">
      <c r="A2457" s="312"/>
      <c r="B2457" s="312"/>
      <c r="C2457" s="312"/>
      <c r="S2457" s="312"/>
      <c r="T2457" s="312"/>
      <c r="U2457" s="312"/>
      <c r="V2457" s="312"/>
      <c r="W2457" s="312"/>
      <c r="X2457" s="312"/>
      <c r="Y2457" s="312"/>
      <c r="Z2457" s="312"/>
    </row>
    <row r="2458" spans="1:26" customFormat="1">
      <c r="A2458" s="312"/>
      <c r="B2458" s="312"/>
      <c r="C2458" s="312"/>
      <c r="S2458" s="312"/>
      <c r="T2458" s="312"/>
      <c r="U2458" s="312"/>
      <c r="V2458" s="312"/>
      <c r="W2458" s="312"/>
      <c r="X2458" s="312"/>
      <c r="Y2458" s="312"/>
      <c r="Z2458" s="312"/>
    </row>
    <row r="2459" spans="1:26" customFormat="1">
      <c r="A2459" s="312"/>
      <c r="B2459" s="312"/>
      <c r="C2459" s="312"/>
      <c r="S2459" s="312"/>
      <c r="T2459" s="312"/>
      <c r="U2459" s="312"/>
      <c r="V2459" s="312"/>
      <c r="W2459" s="312"/>
      <c r="X2459" s="312"/>
      <c r="Y2459" s="312"/>
      <c r="Z2459" s="312"/>
    </row>
    <row r="2460" spans="1:26" customFormat="1">
      <c r="A2460" s="312"/>
      <c r="B2460" s="312"/>
      <c r="C2460" s="312"/>
      <c r="S2460" s="312"/>
      <c r="T2460" s="312"/>
      <c r="U2460" s="312"/>
      <c r="V2460" s="312"/>
      <c r="W2460" s="312"/>
      <c r="X2460" s="312"/>
      <c r="Y2460" s="312"/>
      <c r="Z2460" s="312"/>
    </row>
    <row r="2461" spans="1:26" customFormat="1">
      <c r="A2461" s="312"/>
      <c r="B2461" s="312"/>
      <c r="C2461" s="312"/>
      <c r="S2461" s="312"/>
      <c r="T2461" s="312"/>
      <c r="U2461" s="312"/>
      <c r="V2461" s="312"/>
      <c r="W2461" s="312"/>
      <c r="X2461" s="312"/>
      <c r="Y2461" s="312"/>
      <c r="Z2461" s="312"/>
    </row>
    <row r="2462" spans="1:26" customFormat="1">
      <c r="A2462" s="312"/>
      <c r="B2462" s="312"/>
      <c r="C2462" s="312"/>
      <c r="S2462" s="312"/>
      <c r="T2462" s="312"/>
      <c r="U2462" s="312"/>
      <c r="V2462" s="312"/>
      <c r="W2462" s="312"/>
      <c r="X2462" s="312"/>
      <c r="Y2462" s="312"/>
      <c r="Z2462" s="312"/>
    </row>
    <row r="2463" spans="1:26" customFormat="1">
      <c r="A2463" s="312"/>
      <c r="B2463" s="312"/>
      <c r="C2463" s="312"/>
      <c r="S2463" s="312"/>
      <c r="T2463" s="312"/>
      <c r="U2463" s="312"/>
      <c r="V2463" s="312"/>
      <c r="W2463" s="312"/>
      <c r="X2463" s="312"/>
      <c r="Y2463" s="312"/>
      <c r="Z2463" s="312"/>
    </row>
    <row r="2464" spans="1:26" customFormat="1">
      <c r="A2464" s="312"/>
      <c r="B2464" s="312"/>
      <c r="C2464" s="312"/>
      <c r="S2464" s="312"/>
      <c r="T2464" s="312"/>
      <c r="U2464" s="312"/>
      <c r="V2464" s="312"/>
      <c r="W2464" s="312"/>
      <c r="X2464" s="312"/>
      <c r="Y2464" s="312"/>
      <c r="Z2464" s="312"/>
    </row>
    <row r="2465" spans="1:26" customFormat="1">
      <c r="A2465" s="312"/>
      <c r="B2465" s="312"/>
      <c r="C2465" s="312"/>
      <c r="S2465" s="312"/>
      <c r="T2465" s="312"/>
      <c r="U2465" s="312"/>
      <c r="V2465" s="312"/>
      <c r="W2465" s="312"/>
      <c r="X2465" s="312"/>
      <c r="Y2465" s="312"/>
      <c r="Z2465" s="312"/>
    </row>
    <row r="2466" spans="1:26" customFormat="1">
      <c r="A2466" s="312"/>
      <c r="B2466" s="312"/>
      <c r="C2466" s="312"/>
      <c r="S2466" s="312"/>
      <c r="T2466" s="312"/>
      <c r="U2466" s="312"/>
      <c r="V2466" s="312"/>
      <c r="W2466" s="312"/>
      <c r="X2466" s="312"/>
      <c r="Y2466" s="312"/>
      <c r="Z2466" s="312"/>
    </row>
    <row r="2467" spans="1:26" customFormat="1">
      <c r="A2467" s="312"/>
      <c r="B2467" s="312"/>
      <c r="C2467" s="312"/>
      <c r="S2467" s="312"/>
      <c r="T2467" s="312"/>
      <c r="U2467" s="312"/>
      <c r="V2467" s="312"/>
      <c r="W2467" s="312"/>
      <c r="X2467" s="312"/>
      <c r="Y2467" s="312"/>
      <c r="Z2467" s="312"/>
    </row>
    <row r="2468" spans="1:26" customFormat="1">
      <c r="A2468" s="312"/>
      <c r="B2468" s="312"/>
      <c r="C2468" s="312"/>
      <c r="S2468" s="312"/>
      <c r="T2468" s="312"/>
      <c r="U2468" s="312"/>
      <c r="V2468" s="312"/>
      <c r="W2468" s="312"/>
      <c r="X2468" s="312"/>
      <c r="Y2468" s="312"/>
      <c r="Z2468" s="312"/>
    </row>
    <row r="2469" spans="1:26" customFormat="1">
      <c r="A2469" s="312"/>
      <c r="B2469" s="312"/>
      <c r="C2469" s="312"/>
      <c r="S2469" s="312"/>
      <c r="T2469" s="312"/>
      <c r="U2469" s="312"/>
      <c r="V2469" s="312"/>
      <c r="W2469" s="312"/>
      <c r="X2469" s="312"/>
      <c r="Y2469" s="312"/>
      <c r="Z2469" s="312"/>
    </row>
    <row r="2470" spans="1:26" customFormat="1">
      <c r="A2470" s="312"/>
      <c r="B2470" s="312"/>
      <c r="C2470" s="312"/>
      <c r="S2470" s="312"/>
      <c r="T2470" s="312"/>
      <c r="U2470" s="312"/>
      <c r="V2470" s="312"/>
      <c r="W2470" s="312"/>
      <c r="X2470" s="312"/>
      <c r="Y2470" s="312"/>
      <c r="Z2470" s="312"/>
    </row>
    <row r="2471" spans="1:26" customFormat="1">
      <c r="A2471" s="312"/>
      <c r="B2471" s="312"/>
      <c r="C2471" s="312"/>
      <c r="S2471" s="312"/>
      <c r="T2471" s="312"/>
      <c r="U2471" s="312"/>
      <c r="V2471" s="312"/>
      <c r="W2471" s="312"/>
      <c r="X2471" s="312"/>
      <c r="Y2471" s="312"/>
      <c r="Z2471" s="312"/>
    </row>
    <row r="2472" spans="1:26" customFormat="1">
      <c r="A2472" s="312"/>
      <c r="B2472" s="312"/>
      <c r="C2472" s="312"/>
      <c r="S2472" s="312"/>
      <c r="T2472" s="312"/>
      <c r="U2472" s="312"/>
      <c r="V2472" s="312"/>
      <c r="W2472" s="312"/>
      <c r="X2472" s="312"/>
      <c r="Y2472" s="312"/>
      <c r="Z2472" s="312"/>
    </row>
    <row r="2473" spans="1:26" customFormat="1">
      <c r="A2473" s="312"/>
      <c r="B2473" s="312"/>
      <c r="C2473" s="312"/>
      <c r="S2473" s="312"/>
      <c r="T2473" s="312"/>
      <c r="U2473" s="312"/>
      <c r="V2473" s="312"/>
      <c r="W2473" s="312"/>
      <c r="X2473" s="312"/>
      <c r="Y2473" s="312"/>
      <c r="Z2473" s="312"/>
    </row>
    <row r="2474" spans="1:26" customFormat="1">
      <c r="A2474" s="312"/>
      <c r="B2474" s="312"/>
      <c r="C2474" s="312"/>
      <c r="S2474" s="312"/>
      <c r="T2474" s="312"/>
      <c r="U2474" s="312"/>
      <c r="V2474" s="312"/>
      <c r="W2474" s="312"/>
      <c r="X2474" s="312"/>
      <c r="Y2474" s="312"/>
      <c r="Z2474" s="312"/>
    </row>
    <row r="2475" spans="1:26" customFormat="1">
      <c r="A2475" s="312"/>
      <c r="B2475" s="312"/>
      <c r="C2475" s="312"/>
      <c r="S2475" s="312"/>
      <c r="T2475" s="312"/>
      <c r="U2475" s="312"/>
      <c r="V2475" s="312"/>
      <c r="W2475" s="312"/>
      <c r="X2475" s="312"/>
      <c r="Y2475" s="312"/>
      <c r="Z2475" s="312"/>
    </row>
    <row r="2476" spans="1:26" customFormat="1">
      <c r="A2476" s="312"/>
      <c r="B2476" s="312"/>
      <c r="C2476" s="312"/>
      <c r="S2476" s="312"/>
      <c r="T2476" s="312"/>
      <c r="U2476" s="312"/>
      <c r="V2476" s="312"/>
      <c r="W2476" s="312"/>
      <c r="X2476" s="312"/>
      <c r="Y2476" s="312"/>
      <c r="Z2476" s="312"/>
    </row>
    <row r="2477" spans="1:26" customFormat="1">
      <c r="A2477" s="312"/>
      <c r="B2477" s="312"/>
      <c r="C2477" s="312"/>
      <c r="S2477" s="312"/>
      <c r="T2477" s="312"/>
      <c r="U2477" s="312"/>
      <c r="V2477" s="312"/>
      <c r="W2477" s="312"/>
      <c r="X2477" s="312"/>
      <c r="Y2477" s="312"/>
      <c r="Z2477" s="312"/>
    </row>
    <row r="2478" spans="1:26" customFormat="1">
      <c r="A2478" s="312"/>
      <c r="B2478" s="312"/>
      <c r="C2478" s="312"/>
      <c r="S2478" s="312"/>
      <c r="T2478" s="312"/>
      <c r="U2478" s="312"/>
      <c r="V2478" s="312"/>
      <c r="W2478" s="312"/>
      <c r="X2478" s="312"/>
      <c r="Y2478" s="312"/>
      <c r="Z2478" s="312"/>
    </row>
    <row r="2479" spans="1:26" customFormat="1">
      <c r="A2479" s="312"/>
      <c r="B2479" s="312"/>
      <c r="C2479" s="312"/>
      <c r="S2479" s="312"/>
      <c r="T2479" s="312"/>
      <c r="U2479" s="312"/>
      <c r="V2479" s="312"/>
      <c r="W2479" s="312"/>
      <c r="X2479" s="312"/>
      <c r="Y2479" s="312"/>
      <c r="Z2479" s="312"/>
    </row>
  </sheetData>
  <sheetProtection algorithmName="SHA-512" hashValue="MFhJxmc5W8YOIhQRAPxukq+cyZKOMty6ZWMTZbzVOpySU4Rug+JS6LPM8A2JTVS+nDBTerXZ/9j/hW90XfT03g==" saltValue="BcTiXRqMGeC1Sv0dINOSwA==" spinCount="100000" sheet="1" objects="1" scenarios="1" formatColumns="0" formatRows="0"/>
  <mergeCells count="1">
    <mergeCell ref="E6:O24"/>
  </mergeCells>
  <dataValidations count="1">
    <dataValidation allowBlank="1" showInputMessage="1" showErrorMessage="1" sqref="S1:Z1048576" xr:uid="{BF064B38-BE70-4B69-88A0-9DE67D147CF7}"/>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9DC8-65AF-4BA5-AAB9-DE5A16DECB6B}">
  <sheetPr codeName="Sheet24"/>
  <dimension ref="A1:Z2479"/>
  <sheetViews>
    <sheetView showGridLines="0" topLeftCell="D1" workbookViewId="0">
      <selection activeCell="D4" sqref="D4"/>
    </sheetView>
  </sheetViews>
  <sheetFormatPr defaultColWidth="9.109375" defaultRowHeight="14.4"/>
  <cols>
    <col min="1" max="3" width="0" style="312" hidden="1" customWidth="1"/>
    <col min="4" max="4" width="69.5546875" style="312" customWidth="1"/>
    <col min="5" max="5" width="33.5546875" style="312" customWidth="1"/>
    <col min="6" max="6" width="10.109375" style="312" customWidth="1"/>
    <col min="7" max="7" width="43.5546875" style="312" customWidth="1"/>
    <col min="8" max="8" width="19.88671875" style="312" customWidth="1"/>
    <col min="9" max="9" width="20.5546875" style="312" customWidth="1"/>
    <col min="10" max="10" width="17.109375" style="312" customWidth="1"/>
    <col min="11" max="18" width="9.109375" style="312"/>
    <col min="19" max="26" width="0" style="312" hidden="1" customWidth="1"/>
    <col min="27" max="16384" width="9.109375" style="312"/>
  </cols>
  <sheetData>
    <row r="1" spans="1:26">
      <c r="D1" s="367"/>
      <c r="E1" s="367"/>
    </row>
    <row r="2" spans="1:26">
      <c r="D2" s="369" t="s">
        <v>2542</v>
      </c>
      <c r="E2" s="370">
        <v>47057</v>
      </c>
      <c r="G2" s="366">
        <v>43676</v>
      </c>
    </row>
    <row r="3" spans="1:26">
      <c r="D3" s="369" t="s">
        <v>2543</v>
      </c>
      <c r="E3" s="371" t="s">
        <v>2544</v>
      </c>
      <c r="G3" s="366">
        <v>43585</v>
      </c>
    </row>
    <row r="4" spans="1:26">
      <c r="D4" s="367"/>
      <c r="E4" s="367"/>
    </row>
    <row r="5" spans="1:26" s="106" customFormat="1">
      <c r="A5" s="312"/>
      <c r="B5" s="312"/>
      <c r="C5" s="312"/>
      <c r="D5" s="368"/>
      <c r="E5" s="368"/>
      <c r="S5" s="312"/>
      <c r="T5" s="312"/>
      <c r="U5" s="312"/>
      <c r="V5" s="312"/>
      <c r="W5" s="312"/>
      <c r="X5" s="312"/>
      <c r="Y5" s="312"/>
      <c r="Z5" s="312"/>
    </row>
    <row r="6" spans="1:26" s="106" customFormat="1">
      <c r="A6" s="312"/>
      <c r="B6" s="312"/>
      <c r="C6" s="312"/>
      <c r="S6" s="312"/>
      <c r="T6" s="312"/>
      <c r="U6" s="312"/>
      <c r="V6" s="312"/>
      <c r="W6" s="312"/>
      <c r="X6" s="312"/>
      <c r="Y6" s="312"/>
      <c r="Z6" s="312"/>
    </row>
    <row r="7" spans="1:26" s="106" customFormat="1">
      <c r="A7" s="312"/>
      <c r="B7" s="312"/>
      <c r="C7" s="312"/>
      <c r="D7" s="176" t="s">
        <v>2545</v>
      </c>
      <c r="E7" s="176" t="s">
        <v>2546</v>
      </c>
      <c r="G7" s="106" t="s">
        <v>2547</v>
      </c>
      <c r="H7" s="178" t="s">
        <v>2546</v>
      </c>
      <c r="I7" s="178" t="s">
        <v>2548</v>
      </c>
      <c r="J7" s="178" t="s">
        <v>2549</v>
      </c>
      <c r="S7" s="312"/>
      <c r="T7" s="312"/>
      <c r="U7" s="312"/>
      <c r="V7" s="312"/>
      <c r="W7" s="312"/>
      <c r="X7" s="312"/>
      <c r="Y7" s="312"/>
      <c r="Z7" s="312"/>
    </row>
    <row r="8" spans="1:26" s="106" customFormat="1">
      <c r="A8" s="312"/>
      <c r="B8" s="312"/>
      <c r="C8" s="312"/>
      <c r="D8" s="106" t="s">
        <v>755</v>
      </c>
      <c r="E8" s="177">
        <v>246</v>
      </c>
      <c r="G8" t="s">
        <v>755</v>
      </c>
      <c r="H8" s="106">
        <v>246</v>
      </c>
      <c r="I8" s="179">
        <v>0.10336134453781512</v>
      </c>
      <c r="J8" s="106">
        <v>2380</v>
      </c>
      <c r="S8" s="312"/>
      <c r="T8" s="312"/>
      <c r="U8" s="312"/>
      <c r="V8" s="312"/>
      <c r="W8" s="312"/>
      <c r="X8" s="312"/>
      <c r="Y8" s="312"/>
      <c r="Z8" s="312"/>
    </row>
    <row r="9" spans="1:26" s="106" customFormat="1">
      <c r="A9" s="312"/>
      <c r="B9" s="312"/>
      <c r="C9" s="312"/>
      <c r="D9" s="106" t="s">
        <v>791</v>
      </c>
      <c r="E9" s="177">
        <v>154.64827650449999</v>
      </c>
      <c r="G9" t="s">
        <v>791</v>
      </c>
      <c r="H9" s="106">
        <v>154.64827650449999</v>
      </c>
      <c r="I9" s="179">
        <v>6.525243734367088E-2</v>
      </c>
      <c r="J9" s="106">
        <v>2370</v>
      </c>
      <c r="S9" s="312"/>
      <c r="T9" s="312"/>
      <c r="U9" s="312"/>
      <c r="V9" s="312"/>
      <c r="W9" s="312"/>
      <c r="X9" s="312"/>
      <c r="Y9" s="312"/>
      <c r="Z9" s="312"/>
    </row>
    <row r="10" spans="1:26" s="106" customFormat="1">
      <c r="A10" s="312"/>
      <c r="B10" s="312"/>
      <c r="C10" s="312"/>
      <c r="D10" s="106" t="s">
        <v>792</v>
      </c>
      <c r="E10" s="177">
        <v>212.97226250897677</v>
      </c>
      <c r="G10" t="s">
        <v>792</v>
      </c>
      <c r="H10" s="106">
        <v>212.97226250897677</v>
      </c>
      <c r="I10" s="179">
        <v>8.9861714138808765E-2</v>
      </c>
      <c r="J10" s="106">
        <v>2370</v>
      </c>
      <c r="S10" s="312"/>
      <c r="T10" s="312"/>
      <c r="U10" s="312"/>
      <c r="V10" s="312"/>
      <c r="W10" s="312"/>
      <c r="X10" s="312"/>
      <c r="Y10" s="312"/>
      <c r="Z10" s="312"/>
    </row>
    <row r="11" spans="1:26" s="106" customFormat="1">
      <c r="A11" s="312"/>
      <c r="B11" s="312"/>
      <c r="C11" s="312"/>
      <c r="D11" s="106" t="s">
        <v>793</v>
      </c>
      <c r="E11" s="177">
        <v>229.916384244</v>
      </c>
      <c r="G11" t="s">
        <v>793</v>
      </c>
      <c r="H11" s="106">
        <v>229.916384244</v>
      </c>
      <c r="I11" s="179">
        <v>9.7011132592405069E-2</v>
      </c>
      <c r="J11" s="106">
        <v>2370</v>
      </c>
      <c r="S11" s="312"/>
      <c r="T11" s="312"/>
      <c r="U11" s="312"/>
      <c r="V11" s="312"/>
      <c r="W11" s="312"/>
      <c r="X11" s="312"/>
      <c r="Y11" s="312"/>
      <c r="Z11" s="312"/>
    </row>
    <row r="12" spans="1:26" s="106" customFormat="1">
      <c r="A12" s="312"/>
      <c r="B12" s="312"/>
      <c r="C12" s="312"/>
      <c r="D12" s="106" t="s">
        <v>794</v>
      </c>
      <c r="E12" s="177">
        <v>246.7176111755</v>
      </c>
      <c r="G12" t="s">
        <v>794</v>
      </c>
      <c r="H12" s="106">
        <v>246.7176111755</v>
      </c>
      <c r="I12" s="179">
        <v>0.1041002578799578</v>
      </c>
      <c r="J12" s="106">
        <v>2370</v>
      </c>
      <c r="S12" s="312"/>
      <c r="T12" s="312"/>
      <c r="U12" s="312"/>
      <c r="V12" s="312"/>
      <c r="W12" s="312"/>
      <c r="X12" s="312"/>
      <c r="Y12" s="312"/>
      <c r="Z12" s="312"/>
    </row>
    <row r="13" spans="1:26" s="106" customFormat="1">
      <c r="A13" s="312"/>
      <c r="B13" s="312"/>
      <c r="C13" s="312"/>
      <c r="D13" s="106" t="s">
        <v>796</v>
      </c>
      <c r="E13" s="177">
        <v>268.09189282650004</v>
      </c>
      <c r="G13" t="s">
        <v>796</v>
      </c>
      <c r="H13" s="106">
        <v>268.09189282650004</v>
      </c>
      <c r="I13" s="179">
        <v>0.11170495534437502</v>
      </c>
      <c r="J13" s="106">
        <v>2400</v>
      </c>
      <c r="S13" s="312"/>
      <c r="T13" s="312"/>
      <c r="U13" s="312"/>
      <c r="V13" s="312"/>
      <c r="W13" s="312"/>
      <c r="X13" s="312"/>
      <c r="Y13" s="312"/>
      <c r="Z13" s="312"/>
    </row>
    <row r="14" spans="1:26" s="106" customFormat="1">
      <c r="A14" s="312"/>
      <c r="B14" s="312"/>
      <c r="C14" s="312"/>
      <c r="D14" s="106" t="s">
        <v>798</v>
      </c>
      <c r="E14" s="177">
        <v>284.97599323750001</v>
      </c>
      <c r="G14" t="s">
        <v>798</v>
      </c>
      <c r="H14" s="106">
        <v>284.97599323750001</v>
      </c>
      <c r="I14" s="179">
        <v>0.11873999718229167</v>
      </c>
      <c r="J14" s="106">
        <v>2400</v>
      </c>
      <c r="S14" s="312"/>
      <c r="T14" s="312"/>
      <c r="U14" s="312"/>
      <c r="V14" s="312"/>
      <c r="W14" s="312"/>
      <c r="X14" s="312"/>
      <c r="Y14" s="312"/>
      <c r="Z14" s="312"/>
    </row>
    <row r="15" spans="1:26" s="106" customFormat="1">
      <c r="A15" s="312"/>
      <c r="B15" s="312"/>
      <c r="C15" s="312"/>
      <c r="D15" s="106" t="s">
        <v>800</v>
      </c>
      <c r="E15" s="177">
        <v>301.7890592375</v>
      </c>
      <c r="G15" t="s">
        <v>800</v>
      </c>
      <c r="H15" s="106">
        <v>301.7890592375</v>
      </c>
      <c r="I15" s="179">
        <v>0.12574544134895832</v>
      </c>
      <c r="J15" s="106">
        <v>2400</v>
      </c>
      <c r="S15" s="312"/>
      <c r="T15" s="312"/>
      <c r="U15" s="312"/>
      <c r="V15" s="312"/>
      <c r="W15" s="312"/>
      <c r="X15" s="312"/>
      <c r="Y15" s="312"/>
      <c r="Z15" s="312"/>
    </row>
    <row r="16" spans="1:26" s="106" customFormat="1">
      <c r="A16" s="312"/>
      <c r="B16" s="312"/>
      <c r="C16" s="312"/>
      <c r="D16" s="106" t="s">
        <v>802</v>
      </c>
      <c r="E16" s="177">
        <v>331.15272939499999</v>
      </c>
      <c r="G16" t="s">
        <v>802</v>
      </c>
      <c r="H16" s="106">
        <v>331.15272939499999</v>
      </c>
      <c r="I16" s="179">
        <v>0.13798030391458332</v>
      </c>
      <c r="J16" s="106">
        <v>2400</v>
      </c>
      <c r="S16" s="312"/>
      <c r="T16" s="312"/>
      <c r="U16" s="312"/>
      <c r="V16" s="312"/>
      <c r="W16" s="312"/>
      <c r="X16" s="312"/>
      <c r="Y16" s="312"/>
      <c r="Z16" s="312"/>
    </row>
    <row r="17" spans="1:26" s="106" customFormat="1">
      <c r="A17" s="312"/>
      <c r="B17" s="312"/>
      <c r="C17" s="312"/>
      <c r="D17" s="106" t="s">
        <v>804</v>
      </c>
      <c r="E17" s="177">
        <v>356.30721351824997</v>
      </c>
      <c r="G17" t="s">
        <v>804</v>
      </c>
      <c r="H17" s="106">
        <v>356.30721351824997</v>
      </c>
      <c r="I17" s="179">
        <v>0.14846133896593749</v>
      </c>
      <c r="J17" s="106">
        <v>2400</v>
      </c>
      <c r="S17" s="312"/>
      <c r="T17" s="312"/>
      <c r="U17" s="312"/>
      <c r="V17" s="312"/>
      <c r="W17" s="312"/>
      <c r="X17" s="312"/>
      <c r="Y17" s="312"/>
      <c r="Z17" s="312"/>
    </row>
    <row r="18" spans="1:26" s="106" customFormat="1">
      <c r="A18" s="312"/>
      <c r="B18" s="312"/>
      <c r="C18" s="312"/>
      <c r="D18" s="106" t="s">
        <v>806</v>
      </c>
      <c r="E18" s="177">
        <v>381.51615735659999</v>
      </c>
      <c r="G18" t="s">
        <v>806</v>
      </c>
      <c r="H18" s="106">
        <v>381.51615735659999</v>
      </c>
      <c r="I18" s="179">
        <v>0.15896506556525</v>
      </c>
      <c r="J18" s="106">
        <v>2400</v>
      </c>
      <c r="S18" s="312"/>
      <c r="T18" s="312"/>
      <c r="U18" s="312"/>
      <c r="V18" s="312"/>
      <c r="W18" s="312"/>
      <c r="X18" s="312"/>
      <c r="Y18" s="312"/>
      <c r="Z18" s="312"/>
    </row>
    <row r="19" spans="1:26" s="106" customFormat="1">
      <c r="A19" s="312"/>
      <c r="B19" s="312"/>
      <c r="C19" s="312"/>
      <c r="D19" s="106" t="s">
        <v>807</v>
      </c>
      <c r="E19" s="177">
        <v>301.78017993612497</v>
      </c>
      <c r="G19" t="s">
        <v>807</v>
      </c>
      <c r="H19" s="106">
        <v>301.78017993612497</v>
      </c>
      <c r="I19" s="179">
        <v>0.12574174164005206</v>
      </c>
      <c r="J19" s="106">
        <v>2400</v>
      </c>
      <c r="S19" s="312"/>
      <c r="T19" s="312"/>
      <c r="U19" s="312"/>
      <c r="V19" s="312"/>
      <c r="W19" s="312"/>
      <c r="X19" s="312"/>
      <c r="Y19" s="312"/>
      <c r="Z19" s="312"/>
    </row>
    <row r="20" spans="1:26" s="106" customFormat="1">
      <c r="A20" s="312"/>
      <c r="B20" s="312"/>
      <c r="C20" s="312"/>
      <c r="D20" s="106" t="s">
        <v>808</v>
      </c>
      <c r="E20" s="177">
        <v>331.16220064979996</v>
      </c>
      <c r="G20" t="s">
        <v>808</v>
      </c>
      <c r="H20" s="106">
        <v>331.16220064979996</v>
      </c>
      <c r="I20" s="179">
        <v>0.13798425027074998</v>
      </c>
      <c r="J20" s="106">
        <v>2400</v>
      </c>
      <c r="S20" s="312"/>
      <c r="T20" s="312"/>
      <c r="U20" s="312"/>
      <c r="V20" s="312"/>
      <c r="W20" s="312"/>
      <c r="X20" s="312"/>
      <c r="Y20" s="312"/>
      <c r="Z20" s="312"/>
    </row>
    <row r="21" spans="1:26" s="106" customFormat="1">
      <c r="A21" s="312"/>
      <c r="B21" s="312"/>
      <c r="C21" s="312"/>
      <c r="D21" s="106" t="s">
        <v>863</v>
      </c>
      <c r="E21" s="177">
        <v>140.40249896336249</v>
      </c>
      <c r="G21" t="s">
        <v>863</v>
      </c>
      <c r="H21" s="106">
        <v>140.40249896336249</v>
      </c>
      <c r="I21" s="179">
        <v>5.9241560744034805E-2</v>
      </c>
      <c r="J21" s="106">
        <v>2370</v>
      </c>
      <c r="S21" s="312"/>
      <c r="T21" s="312"/>
      <c r="U21" s="312"/>
      <c r="V21" s="312"/>
      <c r="W21" s="312"/>
      <c r="X21" s="312"/>
      <c r="Y21" s="312"/>
      <c r="Z21" s="312"/>
    </row>
    <row r="22" spans="1:26" s="106" customFormat="1">
      <c r="A22" s="312"/>
      <c r="B22" s="312"/>
      <c r="C22" s="312"/>
      <c r="D22" s="106" t="s">
        <v>866</v>
      </c>
      <c r="E22" s="177">
        <v>194.07386783165612</v>
      </c>
      <c r="G22" t="s">
        <v>866</v>
      </c>
      <c r="H22" s="106">
        <v>194.07386783165612</v>
      </c>
      <c r="I22" s="179">
        <v>8.1887707945846461E-2</v>
      </c>
      <c r="J22" s="106">
        <v>2370</v>
      </c>
      <c r="S22" s="312"/>
      <c r="T22" s="312"/>
      <c r="U22" s="312"/>
      <c r="V22" s="312"/>
      <c r="W22" s="312"/>
      <c r="X22" s="312"/>
      <c r="Y22" s="312"/>
      <c r="Z22" s="312"/>
    </row>
    <row r="23" spans="1:26" s="106" customFormat="1">
      <c r="A23" s="312"/>
      <c r="B23" s="312"/>
      <c r="C23" s="312"/>
      <c r="D23" s="106" t="s">
        <v>869</v>
      </c>
      <c r="E23" s="177">
        <v>210.61192702369499</v>
      </c>
      <c r="G23" t="s">
        <v>869</v>
      </c>
      <c r="H23" s="106">
        <v>210.61192702369499</v>
      </c>
      <c r="I23" s="179">
        <v>8.8865791993120252E-2</v>
      </c>
      <c r="J23" s="106">
        <v>2370</v>
      </c>
      <c r="S23" s="312"/>
      <c r="T23" s="312"/>
      <c r="U23" s="312"/>
      <c r="V23" s="312"/>
      <c r="W23" s="312"/>
      <c r="X23" s="312"/>
      <c r="Y23" s="312"/>
      <c r="Z23" s="312"/>
    </row>
    <row r="24" spans="1:26" s="106" customFormat="1">
      <c r="A24" s="312"/>
      <c r="B24" s="312"/>
      <c r="C24" s="312"/>
      <c r="D24" s="106" t="s">
        <v>872</v>
      </c>
      <c r="E24" s="177">
        <v>225.81445319971871</v>
      </c>
      <c r="G24" t="s">
        <v>872</v>
      </c>
      <c r="H24" s="106">
        <v>225.81445319971871</v>
      </c>
      <c r="I24" s="179">
        <v>9.5280359999881312E-2</v>
      </c>
      <c r="J24" s="106">
        <v>2370</v>
      </c>
      <c r="S24" s="312"/>
      <c r="T24" s="312"/>
      <c r="U24" s="312"/>
      <c r="V24" s="312"/>
      <c r="W24" s="312"/>
      <c r="X24" s="312"/>
      <c r="Y24" s="312"/>
      <c r="Z24" s="312"/>
    </row>
    <row r="25" spans="1:26" s="106" customFormat="1">
      <c r="A25" s="312"/>
      <c r="B25" s="312"/>
      <c r="C25" s="312"/>
      <c r="D25" s="106" t="s">
        <v>875</v>
      </c>
      <c r="E25" s="177">
        <v>245.1524089874456</v>
      </c>
      <c r="G25" t="s">
        <v>875</v>
      </c>
      <c r="H25" s="106">
        <v>245.1524089874456</v>
      </c>
      <c r="I25" s="179">
        <v>0.10257422970186009</v>
      </c>
      <c r="J25" s="106">
        <v>2390</v>
      </c>
      <c r="S25" s="312"/>
      <c r="T25" s="312"/>
      <c r="U25" s="312"/>
      <c r="V25" s="312"/>
      <c r="W25" s="312"/>
      <c r="X25" s="312"/>
      <c r="Y25" s="312"/>
      <c r="Z25" s="312"/>
    </row>
    <row r="26" spans="1:26" s="106" customFormat="1">
      <c r="A26" s="312"/>
      <c r="B26" s="312"/>
      <c r="C26" s="312"/>
      <c r="D26" s="106" t="s">
        <v>878</v>
      </c>
      <c r="E26" s="177">
        <v>260.52960371792341</v>
      </c>
      <c r="G26" t="s">
        <v>878</v>
      </c>
      <c r="H26" s="106">
        <v>260.52960371792341</v>
      </c>
      <c r="I26" s="179">
        <v>0.10900820239243657</v>
      </c>
      <c r="J26" s="106">
        <v>2390</v>
      </c>
      <c r="S26" s="312"/>
      <c r="T26" s="312"/>
      <c r="U26" s="312"/>
      <c r="V26" s="312"/>
      <c r="W26" s="312"/>
      <c r="X26" s="312"/>
      <c r="Y26" s="312"/>
      <c r="Z26" s="312"/>
    </row>
    <row r="27" spans="1:26" s="106" customFormat="1">
      <c r="A27" s="312"/>
      <c r="B27" s="312"/>
      <c r="C27" s="312"/>
      <c r="D27" s="106" t="s">
        <v>881</v>
      </c>
      <c r="E27" s="177">
        <v>278.37749446132051</v>
      </c>
      <c r="G27" t="s">
        <v>881</v>
      </c>
      <c r="H27" s="106">
        <v>278.37749446132051</v>
      </c>
      <c r="I27" s="179">
        <v>0.11647593910515502</v>
      </c>
      <c r="J27" s="106">
        <v>2390</v>
      </c>
      <c r="S27" s="312"/>
      <c r="T27" s="312"/>
      <c r="U27" s="312"/>
      <c r="V27" s="312"/>
      <c r="W27" s="312"/>
      <c r="X27" s="312"/>
      <c r="Y27" s="312"/>
      <c r="Z27" s="312"/>
    </row>
    <row r="28" spans="1:26" s="106" customFormat="1">
      <c r="A28" s="312"/>
      <c r="B28" s="312"/>
      <c r="C28" s="312"/>
      <c r="D28" s="106" t="s">
        <v>884</v>
      </c>
      <c r="E28" s="177">
        <v>306.87737984108327</v>
      </c>
      <c r="G28" t="s">
        <v>884</v>
      </c>
      <c r="H28" s="106">
        <v>306.87737984108327</v>
      </c>
      <c r="I28" s="179">
        <v>0.12840057733936538</v>
      </c>
      <c r="J28" s="106">
        <v>2390</v>
      </c>
      <c r="S28" s="312"/>
      <c r="T28" s="312"/>
      <c r="U28" s="312"/>
      <c r="V28" s="312"/>
      <c r="W28" s="312"/>
      <c r="X28" s="312"/>
      <c r="Y28" s="312"/>
      <c r="Z28" s="312"/>
    </row>
    <row r="29" spans="1:26" s="106" customFormat="1">
      <c r="A29" s="312"/>
      <c r="B29" s="312"/>
      <c r="C29" s="312"/>
      <c r="D29" s="106" t="s">
        <v>887</v>
      </c>
      <c r="E29" s="177">
        <v>327.67520136717752</v>
      </c>
      <c r="G29" t="s">
        <v>887</v>
      </c>
      <c r="H29" s="106">
        <v>327.67520136717752</v>
      </c>
      <c r="I29" s="179">
        <v>0.13710259471430022</v>
      </c>
      <c r="J29" s="106">
        <v>2390</v>
      </c>
      <c r="S29" s="312"/>
      <c r="T29" s="312"/>
      <c r="U29" s="312"/>
      <c r="V29" s="312"/>
      <c r="W29" s="312"/>
      <c r="X29" s="312"/>
      <c r="Y29" s="312"/>
      <c r="Z29" s="312"/>
    </row>
    <row r="30" spans="1:26" s="106" customFormat="1">
      <c r="A30" s="312"/>
      <c r="B30" s="312"/>
      <c r="C30" s="312"/>
      <c r="D30" s="106" t="s">
        <v>890</v>
      </c>
      <c r="E30" s="177">
        <v>350.62247587576127</v>
      </c>
      <c r="G30" t="s">
        <v>890</v>
      </c>
      <c r="H30" s="106">
        <v>350.62247587576127</v>
      </c>
      <c r="I30" s="179">
        <v>0.14670396480157374</v>
      </c>
      <c r="J30" s="106">
        <v>2390</v>
      </c>
      <c r="S30" s="312"/>
      <c r="T30" s="312"/>
      <c r="U30" s="312"/>
      <c r="V30" s="312"/>
      <c r="W30" s="312"/>
      <c r="X30" s="312"/>
      <c r="Y30" s="312"/>
      <c r="Z30" s="312"/>
    </row>
    <row r="31" spans="1:26" s="106" customFormat="1">
      <c r="A31" s="312"/>
      <c r="B31" s="312"/>
      <c r="C31" s="312"/>
      <c r="D31" s="106" t="s">
        <v>893</v>
      </c>
      <c r="E31" s="177">
        <v>277.92301640212185</v>
      </c>
      <c r="G31" t="s">
        <v>893</v>
      </c>
      <c r="H31" s="106">
        <v>277.92301640212185</v>
      </c>
      <c r="I31" s="179">
        <v>0.1162857809213899</v>
      </c>
      <c r="J31" s="106">
        <v>2390</v>
      </c>
      <c r="S31" s="312"/>
      <c r="T31" s="312"/>
      <c r="U31" s="312"/>
      <c r="V31" s="312"/>
      <c r="W31" s="312"/>
      <c r="X31" s="312"/>
      <c r="Y31" s="312"/>
      <c r="Z31" s="312"/>
    </row>
    <row r="32" spans="1:26" s="106" customFormat="1">
      <c r="A32" s="312"/>
      <c r="B32" s="312"/>
      <c r="C32" s="312"/>
      <c r="D32" s="106" t="s">
        <v>896</v>
      </c>
      <c r="E32" s="177">
        <v>307.31446943687695</v>
      </c>
      <c r="G32" t="s">
        <v>896</v>
      </c>
      <c r="H32" s="106">
        <v>307.31446943687695</v>
      </c>
      <c r="I32" s="179">
        <v>0.1285834600154297</v>
      </c>
      <c r="J32" s="106">
        <v>2390</v>
      </c>
      <c r="S32" s="312"/>
      <c r="T32" s="312"/>
      <c r="U32" s="312"/>
      <c r="V32" s="312"/>
      <c r="W32" s="312"/>
      <c r="X32" s="312"/>
      <c r="Y32" s="312"/>
      <c r="Z32" s="312"/>
    </row>
    <row r="33" spans="1:26" s="106" customFormat="1">
      <c r="A33" s="312"/>
      <c r="B33" s="312"/>
      <c r="C33" s="312"/>
      <c r="D33" s="106" t="s">
        <v>864</v>
      </c>
      <c r="E33" s="177">
        <v>124.44730147222499</v>
      </c>
      <c r="G33" t="s">
        <v>864</v>
      </c>
      <c r="H33" s="106">
        <v>124.44730147222499</v>
      </c>
      <c r="I33" s="179">
        <v>5.2509409903892405E-2</v>
      </c>
      <c r="J33" s="106">
        <v>2370</v>
      </c>
      <c r="S33" s="312"/>
      <c r="T33" s="312"/>
      <c r="U33" s="312"/>
      <c r="V33" s="312"/>
      <c r="W33" s="312"/>
      <c r="X33" s="312"/>
      <c r="Y33" s="312"/>
      <c r="Z33" s="312"/>
    </row>
    <row r="34" spans="1:26" s="106" customFormat="1">
      <c r="A34" s="312"/>
      <c r="B34" s="312"/>
      <c r="C34" s="312"/>
      <c r="D34" s="106" t="s">
        <v>867</v>
      </c>
      <c r="E34" s="177">
        <v>172.02642957492554</v>
      </c>
      <c r="G34" t="s">
        <v>867</v>
      </c>
      <c r="H34" s="106">
        <v>172.02642957492554</v>
      </c>
      <c r="I34" s="179">
        <v>7.2584991381825129E-2</v>
      </c>
      <c r="J34" s="106">
        <v>2370</v>
      </c>
      <c r="S34" s="312"/>
      <c r="T34" s="312"/>
      <c r="U34" s="312"/>
      <c r="V34" s="312"/>
      <c r="W34" s="312"/>
      <c r="X34" s="312"/>
      <c r="Y34" s="312"/>
      <c r="Z34" s="312"/>
    </row>
    <row r="35" spans="1:26" s="106" customFormat="1">
      <c r="A35" s="312"/>
      <c r="B35" s="312"/>
      <c r="C35" s="312"/>
      <c r="D35" s="106" t="s">
        <v>870</v>
      </c>
      <c r="E35" s="177">
        <v>187.36604483681998</v>
      </c>
      <c r="G35" t="s">
        <v>870</v>
      </c>
      <c r="H35" s="106">
        <v>187.36604483681998</v>
      </c>
      <c r="I35" s="179">
        <v>7.9057402884734174E-2</v>
      </c>
      <c r="J35" s="106">
        <v>2370</v>
      </c>
      <c r="S35" s="312"/>
      <c r="T35" s="312"/>
      <c r="U35" s="312"/>
      <c r="V35" s="312"/>
      <c r="W35" s="312"/>
      <c r="X35" s="312"/>
      <c r="Y35" s="312"/>
      <c r="Z35" s="312"/>
    </row>
    <row r="36" spans="1:26" s="106" customFormat="1">
      <c r="A36" s="312"/>
      <c r="B36" s="312"/>
      <c r="C36" s="312"/>
      <c r="D36" s="106" t="s">
        <v>873</v>
      </c>
      <c r="E36" s="177">
        <v>200.64141817681997</v>
      </c>
      <c r="G36" t="s">
        <v>873</v>
      </c>
      <c r="H36" s="106">
        <v>200.64141817681997</v>
      </c>
      <c r="I36" s="179">
        <v>8.4658826234945139E-2</v>
      </c>
      <c r="J36" s="106">
        <v>2370</v>
      </c>
      <c r="S36" s="312"/>
      <c r="T36" s="312"/>
      <c r="U36" s="312"/>
      <c r="V36" s="312"/>
      <c r="W36" s="312"/>
      <c r="X36" s="312"/>
      <c r="Y36" s="312"/>
      <c r="Z36" s="312"/>
    </row>
    <row r="37" spans="1:26" s="106" customFormat="1">
      <c r="A37" s="312"/>
      <c r="B37" s="312"/>
      <c r="C37" s="312"/>
      <c r="D37" s="106" t="s">
        <v>876</v>
      </c>
      <c r="E37" s="177">
        <v>217.54344893778745</v>
      </c>
      <c r="G37" t="s">
        <v>876</v>
      </c>
      <c r="H37" s="106">
        <v>217.54344893778745</v>
      </c>
      <c r="I37" s="179">
        <v>9.1404810478061954E-2</v>
      </c>
      <c r="J37" s="106">
        <v>2380</v>
      </c>
      <c r="S37" s="312"/>
      <c r="T37" s="312"/>
      <c r="U37" s="312"/>
      <c r="V37" s="312"/>
      <c r="W37" s="312"/>
      <c r="X37" s="312"/>
      <c r="Y37" s="312"/>
      <c r="Z37" s="312"/>
    </row>
    <row r="38" spans="1:26" s="106" customFormat="1">
      <c r="A38" s="312"/>
      <c r="B38" s="312"/>
      <c r="C38" s="312"/>
      <c r="D38" s="106" t="s">
        <v>879</v>
      </c>
      <c r="E38" s="177">
        <v>231.03654938799997</v>
      </c>
      <c r="G38" t="s">
        <v>879</v>
      </c>
      <c r="H38" s="106">
        <v>231.03654938799997</v>
      </c>
      <c r="I38" s="179">
        <v>9.7074180415126041E-2</v>
      </c>
      <c r="J38" s="106">
        <v>2380</v>
      </c>
      <c r="S38" s="312"/>
      <c r="T38" s="312"/>
      <c r="U38" s="312"/>
      <c r="V38" s="312"/>
      <c r="W38" s="312"/>
      <c r="X38" s="312"/>
      <c r="Y38" s="312"/>
      <c r="Z38" s="312"/>
    </row>
    <row r="39" spans="1:26" s="106" customFormat="1">
      <c r="A39" s="312"/>
      <c r="B39" s="312"/>
      <c r="C39" s="312"/>
      <c r="D39" s="106" t="s">
        <v>882</v>
      </c>
      <c r="E39" s="177">
        <v>248.65872638799999</v>
      </c>
      <c r="G39" t="s">
        <v>882</v>
      </c>
      <c r="H39" s="106">
        <v>248.65872638799999</v>
      </c>
      <c r="I39" s="179">
        <v>0.10447845646554621</v>
      </c>
      <c r="J39" s="106">
        <v>2380</v>
      </c>
      <c r="S39" s="312"/>
      <c r="T39" s="312"/>
      <c r="U39" s="312"/>
      <c r="V39" s="312"/>
      <c r="W39" s="312"/>
      <c r="X39" s="312"/>
      <c r="Y39" s="312"/>
      <c r="Z39" s="312"/>
    </row>
    <row r="40" spans="1:26" s="106" customFormat="1">
      <c r="A40" s="312"/>
      <c r="B40" s="312"/>
      <c r="C40" s="312"/>
      <c r="D40" s="106" t="s">
        <v>885</v>
      </c>
      <c r="E40" s="177">
        <v>275.03279654549999</v>
      </c>
      <c r="G40" t="s">
        <v>885</v>
      </c>
      <c r="H40" s="106">
        <v>275.03279654549999</v>
      </c>
      <c r="I40" s="179">
        <v>0.11555999854852941</v>
      </c>
      <c r="J40" s="106">
        <v>2380</v>
      </c>
      <c r="S40" s="312"/>
      <c r="T40" s="312"/>
      <c r="U40" s="312"/>
      <c r="V40" s="312"/>
      <c r="W40" s="312"/>
      <c r="X40" s="312"/>
      <c r="Y40" s="312"/>
      <c r="Z40" s="312"/>
    </row>
    <row r="41" spans="1:26" s="106" customFormat="1">
      <c r="A41" s="312"/>
      <c r="B41" s="312"/>
      <c r="C41" s="312"/>
      <c r="D41" s="106" t="s">
        <v>888</v>
      </c>
      <c r="E41" s="177">
        <v>291.65648033132248</v>
      </c>
      <c r="G41" t="s">
        <v>888</v>
      </c>
      <c r="H41" s="106">
        <v>291.65648033132248</v>
      </c>
      <c r="I41" s="179">
        <v>0.12254473963500945</v>
      </c>
      <c r="J41" s="106">
        <v>2380</v>
      </c>
      <c r="S41" s="312"/>
      <c r="T41" s="312"/>
      <c r="U41" s="312"/>
      <c r="V41" s="312"/>
      <c r="W41" s="312"/>
      <c r="X41" s="312"/>
      <c r="Y41" s="312"/>
      <c r="Z41" s="312"/>
    </row>
    <row r="42" spans="1:26" s="106" customFormat="1">
      <c r="A42" s="312"/>
      <c r="B42" s="312"/>
      <c r="C42" s="312"/>
      <c r="D42" s="106" t="s">
        <v>891</v>
      </c>
      <c r="E42" s="177">
        <v>311.76268921465504</v>
      </c>
      <c r="G42" t="s">
        <v>891</v>
      </c>
      <c r="H42" s="106">
        <v>311.76268921465504</v>
      </c>
      <c r="I42" s="179">
        <v>0.13099272656077943</v>
      </c>
      <c r="J42" s="106">
        <v>2380</v>
      </c>
      <c r="S42" s="312"/>
      <c r="T42" s="312"/>
      <c r="U42" s="312"/>
      <c r="V42" s="312"/>
      <c r="W42" s="312"/>
      <c r="X42" s="312"/>
      <c r="Y42" s="312"/>
      <c r="Z42" s="312"/>
    </row>
    <row r="43" spans="1:26" s="106" customFormat="1">
      <c r="A43" s="312"/>
      <c r="B43" s="312"/>
      <c r="C43" s="312"/>
      <c r="D43" s="106" t="s">
        <v>894</v>
      </c>
      <c r="E43" s="177">
        <v>247.91603367669373</v>
      </c>
      <c r="G43" t="s">
        <v>894</v>
      </c>
      <c r="H43" s="106">
        <v>247.91603367669373</v>
      </c>
      <c r="I43" s="179">
        <v>0.10416640070449316</v>
      </c>
      <c r="J43" s="106">
        <v>2380</v>
      </c>
      <c r="S43" s="312"/>
      <c r="T43" s="312"/>
      <c r="U43" s="312"/>
      <c r="V43" s="312"/>
      <c r="W43" s="312"/>
      <c r="X43" s="312"/>
      <c r="Y43" s="312"/>
      <c r="Z43" s="312"/>
    </row>
    <row r="44" spans="1:26" s="106" customFormat="1">
      <c r="A44" s="312"/>
      <c r="B44" s="312"/>
      <c r="C44" s="312"/>
      <c r="D44" s="106" t="s">
        <v>897</v>
      </c>
      <c r="E44" s="177">
        <v>275.74634982364194</v>
      </c>
      <c r="G44" t="s">
        <v>897</v>
      </c>
      <c r="H44" s="106">
        <v>275.74634982364194</v>
      </c>
      <c r="I44" s="179">
        <v>0.11585981085026972</v>
      </c>
      <c r="J44" s="106">
        <v>2380</v>
      </c>
      <c r="S44" s="312"/>
      <c r="T44" s="312"/>
      <c r="U44" s="312"/>
      <c r="V44" s="312"/>
      <c r="W44" s="312"/>
      <c r="X44" s="312"/>
      <c r="Y44" s="312"/>
      <c r="Z44" s="312"/>
    </row>
    <row r="45" spans="1:26" s="106" customFormat="1">
      <c r="A45" s="312"/>
      <c r="B45" s="312"/>
      <c r="C45" s="312"/>
      <c r="D45" s="106" t="s">
        <v>865</v>
      </c>
      <c r="E45" s="177">
        <v>115.076332617375</v>
      </c>
      <c r="G45" t="s">
        <v>865</v>
      </c>
      <c r="H45" s="106">
        <v>115.076332617375</v>
      </c>
      <c r="I45" s="179">
        <v>4.8555414606487345E-2</v>
      </c>
      <c r="J45" s="106">
        <v>2370</v>
      </c>
      <c r="S45" s="312"/>
      <c r="T45" s="312"/>
      <c r="U45" s="312"/>
      <c r="V45" s="312"/>
      <c r="W45" s="312"/>
      <c r="X45" s="312"/>
      <c r="Y45" s="312"/>
      <c r="Z45" s="312"/>
    </row>
    <row r="46" spans="1:26" s="106" customFormat="1">
      <c r="A46" s="312"/>
      <c r="B46" s="312"/>
      <c r="C46" s="312"/>
      <c r="D46" s="106" t="s">
        <v>868</v>
      </c>
      <c r="E46" s="177">
        <v>155.30197907526593</v>
      </c>
      <c r="G46" t="s">
        <v>868</v>
      </c>
      <c r="H46" s="106">
        <v>155.30197907526593</v>
      </c>
      <c r="I46" s="179">
        <v>6.5528261213192371E-2</v>
      </c>
      <c r="J46" s="106">
        <v>2370</v>
      </c>
      <c r="S46" s="312"/>
      <c r="T46" s="312"/>
      <c r="U46" s="312"/>
      <c r="V46" s="312"/>
      <c r="W46" s="312"/>
      <c r="X46" s="312"/>
      <c r="Y46" s="312"/>
      <c r="Z46" s="312"/>
    </row>
    <row r="47" spans="1:26" s="106" customFormat="1">
      <c r="A47" s="312"/>
      <c r="B47" s="312"/>
      <c r="C47" s="312"/>
      <c r="D47" s="106" t="s">
        <v>871</v>
      </c>
      <c r="E47" s="177">
        <v>166.84989446309999</v>
      </c>
      <c r="G47" t="s">
        <v>871</v>
      </c>
      <c r="H47" s="106">
        <v>166.84989446309999</v>
      </c>
      <c r="I47" s="179">
        <v>7.0400799351518981E-2</v>
      </c>
      <c r="J47" s="106">
        <v>2370</v>
      </c>
      <c r="S47" s="312"/>
      <c r="T47" s="312"/>
      <c r="U47" s="312"/>
      <c r="V47" s="312"/>
      <c r="W47" s="312"/>
      <c r="X47" s="312"/>
      <c r="Y47" s="312"/>
      <c r="Z47" s="312"/>
    </row>
    <row r="48" spans="1:26" s="106" customFormat="1">
      <c r="A48" s="312"/>
      <c r="B48" s="312"/>
      <c r="C48" s="312"/>
      <c r="D48" s="106" t="s">
        <v>874</v>
      </c>
      <c r="E48" s="177">
        <v>178.41866676309999</v>
      </c>
      <c r="G48" t="s">
        <v>874</v>
      </c>
      <c r="H48" s="106">
        <v>178.41866676309999</v>
      </c>
      <c r="I48" s="179">
        <v>7.5282137874725735E-2</v>
      </c>
      <c r="J48" s="106">
        <v>2370</v>
      </c>
      <c r="S48" s="312"/>
      <c r="T48" s="312"/>
      <c r="U48" s="312"/>
      <c r="V48" s="312"/>
      <c r="W48" s="312"/>
      <c r="X48" s="312"/>
      <c r="Y48" s="312"/>
      <c r="Z48" s="312"/>
    </row>
    <row r="49" spans="1:26" s="106" customFormat="1">
      <c r="A49" s="312"/>
      <c r="B49" s="312"/>
      <c r="C49" s="312"/>
      <c r="D49" s="106" t="s">
        <v>877</v>
      </c>
      <c r="E49" s="177">
        <v>193.19064277256254</v>
      </c>
      <c r="G49" t="s">
        <v>877</v>
      </c>
      <c r="H49" s="106">
        <v>193.19064277256254</v>
      </c>
      <c r="I49" s="179">
        <v>8.1172538980068293E-2</v>
      </c>
      <c r="J49" s="106">
        <v>2380</v>
      </c>
      <c r="S49" s="312"/>
      <c r="T49" s="312"/>
      <c r="U49" s="312"/>
      <c r="V49" s="312"/>
      <c r="W49" s="312"/>
      <c r="X49" s="312"/>
      <c r="Y49" s="312"/>
      <c r="Z49" s="312"/>
    </row>
    <row r="50" spans="1:26" s="106" customFormat="1">
      <c r="A50" s="312"/>
      <c r="B50" s="312"/>
      <c r="C50" s="312"/>
      <c r="D50" s="106" t="s">
        <v>880</v>
      </c>
      <c r="E50" s="177">
        <v>204.77372061366668</v>
      </c>
      <c r="G50" t="s">
        <v>880</v>
      </c>
      <c r="H50" s="106">
        <v>204.77372061366668</v>
      </c>
      <c r="I50" s="179">
        <v>8.6039378409103653E-2</v>
      </c>
      <c r="J50" s="106">
        <v>2380</v>
      </c>
      <c r="S50" s="312"/>
      <c r="T50" s="312"/>
      <c r="U50" s="312"/>
      <c r="V50" s="312"/>
      <c r="W50" s="312"/>
      <c r="X50" s="312"/>
      <c r="Y50" s="312"/>
      <c r="Z50" s="312"/>
    </row>
    <row r="51" spans="1:26" s="106" customFormat="1">
      <c r="A51" s="312"/>
      <c r="B51" s="312"/>
      <c r="C51" s="312"/>
      <c r="D51" s="106" t="s">
        <v>883</v>
      </c>
      <c r="E51" s="177">
        <v>217.00280138799999</v>
      </c>
      <c r="G51" t="s">
        <v>883</v>
      </c>
      <c r="H51" s="106">
        <v>217.00280138799999</v>
      </c>
      <c r="I51" s="179">
        <v>9.1177647642016801E-2</v>
      </c>
      <c r="J51" s="106">
        <v>2380</v>
      </c>
      <c r="S51" s="312"/>
      <c r="T51" s="312"/>
      <c r="U51" s="312"/>
      <c r="V51" s="312"/>
      <c r="W51" s="312"/>
      <c r="X51" s="312"/>
      <c r="Y51" s="312"/>
      <c r="Z51" s="312"/>
    </row>
    <row r="52" spans="1:26" s="106" customFormat="1">
      <c r="A52" s="312"/>
      <c r="B52" s="312"/>
      <c r="C52" s="312"/>
      <c r="D52" s="106" t="s">
        <v>886</v>
      </c>
      <c r="E52" s="177">
        <v>239.5781605455</v>
      </c>
      <c r="G52" t="s">
        <v>886</v>
      </c>
      <c r="H52" s="106">
        <v>239.5781605455</v>
      </c>
      <c r="I52" s="179">
        <v>0.10066309266617647</v>
      </c>
      <c r="J52" s="106">
        <v>2380</v>
      </c>
      <c r="S52" s="312"/>
      <c r="T52" s="312"/>
      <c r="U52" s="312"/>
      <c r="V52" s="312"/>
      <c r="W52" s="312"/>
      <c r="X52" s="312"/>
      <c r="Y52" s="312"/>
      <c r="Z52" s="312"/>
    </row>
    <row r="53" spans="1:26" s="106" customFormat="1">
      <c r="A53" s="312"/>
      <c r="B53" s="312"/>
      <c r="C53" s="312"/>
      <c r="D53" s="106" t="s">
        <v>889</v>
      </c>
      <c r="E53" s="177">
        <v>253.79599403132249</v>
      </c>
      <c r="G53" t="s">
        <v>889</v>
      </c>
      <c r="H53" s="106">
        <v>253.79599403132249</v>
      </c>
      <c r="I53" s="179">
        <v>0.10663697228206827</v>
      </c>
      <c r="J53" s="106">
        <v>2380</v>
      </c>
      <c r="S53" s="312"/>
      <c r="T53" s="312"/>
      <c r="U53" s="312"/>
      <c r="V53" s="312"/>
      <c r="W53" s="312"/>
      <c r="X53" s="312"/>
      <c r="Y53" s="312"/>
      <c r="Z53" s="312"/>
    </row>
    <row r="54" spans="1:26" s="106" customFormat="1">
      <c r="A54" s="312"/>
      <c r="B54" s="312"/>
      <c r="C54" s="312"/>
      <c r="D54" s="106" t="s">
        <v>892</v>
      </c>
      <c r="E54" s="177">
        <v>270.98985781465495</v>
      </c>
      <c r="G54" t="s">
        <v>892</v>
      </c>
      <c r="H54" s="106">
        <v>270.98985781465495</v>
      </c>
      <c r="I54" s="179">
        <v>0.11386128479607351</v>
      </c>
      <c r="J54" s="106">
        <v>2380</v>
      </c>
      <c r="S54" s="312"/>
      <c r="T54" s="312"/>
      <c r="U54" s="312"/>
      <c r="V54" s="312"/>
      <c r="W54" s="312"/>
      <c r="X54" s="312"/>
      <c r="Y54" s="312"/>
      <c r="Z54" s="312"/>
    </row>
    <row r="55" spans="1:26" s="106" customFormat="1">
      <c r="A55" s="312"/>
      <c r="B55" s="312"/>
      <c r="C55" s="312"/>
      <c r="D55" s="106" t="s">
        <v>895</v>
      </c>
      <c r="E55" s="177">
        <v>216.36562842669375</v>
      </c>
      <c r="G55" t="s">
        <v>895</v>
      </c>
      <c r="H55" s="106">
        <v>216.36562842669375</v>
      </c>
      <c r="I55" s="179">
        <v>9.0909927910375526E-2</v>
      </c>
      <c r="J55" s="106">
        <v>2380</v>
      </c>
      <c r="S55" s="312"/>
      <c r="T55" s="312"/>
      <c r="U55" s="312"/>
      <c r="V55" s="312"/>
      <c r="W55" s="312"/>
      <c r="X55" s="312"/>
      <c r="Y55" s="312"/>
      <c r="Z55" s="312"/>
    </row>
    <row r="56" spans="1:26" s="106" customFormat="1">
      <c r="A56" s="312"/>
      <c r="B56" s="312"/>
      <c r="C56" s="312"/>
      <c r="D56" s="106" t="s">
        <v>898</v>
      </c>
      <c r="E56" s="177">
        <v>240.09074029098497</v>
      </c>
      <c r="G56" t="s">
        <v>898</v>
      </c>
      <c r="H56" s="106">
        <v>240.09074029098497</v>
      </c>
      <c r="I56" s="179">
        <v>0.10087846230713654</v>
      </c>
      <c r="J56" s="106">
        <v>2380</v>
      </c>
      <c r="S56" s="312"/>
      <c r="T56" s="312"/>
      <c r="U56" s="312"/>
      <c r="V56" s="312"/>
      <c r="W56" s="312"/>
      <c r="X56" s="312"/>
      <c r="Y56" s="312"/>
      <c r="Z56" s="312"/>
    </row>
    <row r="57" spans="1:26" s="106" customFormat="1">
      <c r="A57" s="312"/>
      <c r="B57" s="312"/>
      <c r="C57" s="312"/>
      <c r="D57" s="106" t="s">
        <v>904</v>
      </c>
      <c r="E57" s="177">
        <v>125.15532710102812</v>
      </c>
      <c r="G57" t="s">
        <v>904</v>
      </c>
      <c r="H57" s="106">
        <v>125.15532710102812</v>
      </c>
      <c r="I57" s="179">
        <v>5.291980004271802E-2</v>
      </c>
      <c r="J57" s="106">
        <v>2365</v>
      </c>
      <c r="S57" s="312"/>
      <c r="T57" s="312"/>
      <c r="U57" s="312"/>
      <c r="V57" s="312"/>
      <c r="W57" s="312"/>
      <c r="X57" s="312"/>
      <c r="Y57" s="312"/>
      <c r="Z57" s="312"/>
    </row>
    <row r="58" spans="1:26" s="106" customFormat="1">
      <c r="A58" s="312"/>
      <c r="B58" s="312"/>
      <c r="C58" s="312"/>
      <c r="D58" s="106" t="s">
        <v>907</v>
      </c>
      <c r="E58" s="177">
        <v>168.18319230628083</v>
      </c>
      <c r="G58" t="s">
        <v>907</v>
      </c>
      <c r="H58" s="106">
        <v>168.18319230628083</v>
      </c>
      <c r="I58" s="179">
        <v>7.1113400552338613E-2</v>
      </c>
      <c r="J58" s="106">
        <v>2365</v>
      </c>
      <c r="S58" s="312"/>
      <c r="T58" s="312"/>
      <c r="U58" s="312"/>
      <c r="V58" s="312"/>
      <c r="W58" s="312"/>
      <c r="X58" s="312"/>
      <c r="Y58" s="312"/>
      <c r="Z58" s="312"/>
    </row>
    <row r="59" spans="1:26" s="106" customFormat="1">
      <c r="A59" s="312"/>
      <c r="B59" s="312"/>
      <c r="C59" s="312"/>
      <c r="D59" s="106" t="s">
        <v>910</v>
      </c>
      <c r="E59" s="177">
        <v>184.19505433424996</v>
      </c>
      <c r="G59" t="s">
        <v>910</v>
      </c>
      <c r="H59" s="106">
        <v>184.19505433424996</v>
      </c>
      <c r="I59" s="179">
        <v>7.8048751836546595E-2</v>
      </c>
      <c r="J59" s="106">
        <v>2360</v>
      </c>
      <c r="S59" s="312"/>
      <c r="T59" s="312"/>
      <c r="U59" s="312"/>
      <c r="V59" s="312"/>
      <c r="W59" s="312"/>
      <c r="X59" s="312"/>
      <c r="Y59" s="312"/>
      <c r="Z59" s="312"/>
    </row>
    <row r="60" spans="1:26" s="106" customFormat="1">
      <c r="A60" s="312"/>
      <c r="B60" s="312"/>
      <c r="C60" s="312"/>
      <c r="D60" s="106" t="s">
        <v>913</v>
      </c>
      <c r="E60" s="177">
        <v>197.26795359729374</v>
      </c>
      <c r="G60" t="s">
        <v>913</v>
      </c>
      <c r="H60" s="106">
        <v>197.26795359729374</v>
      </c>
      <c r="I60" s="179">
        <v>8.3588115931056667E-2</v>
      </c>
      <c r="J60" s="106">
        <v>2360</v>
      </c>
      <c r="S60" s="312"/>
      <c r="T60" s="312"/>
      <c r="U60" s="312"/>
      <c r="V60" s="312"/>
      <c r="W60" s="312"/>
      <c r="X60" s="312"/>
      <c r="Y60" s="312"/>
      <c r="Z60" s="312"/>
    </row>
    <row r="61" spans="1:26" s="106" customFormat="1">
      <c r="A61" s="312"/>
      <c r="B61" s="312"/>
      <c r="C61" s="312"/>
      <c r="D61" s="106" t="s">
        <v>916</v>
      </c>
      <c r="E61" s="177">
        <v>216.865550380635</v>
      </c>
      <c r="G61" t="s">
        <v>916</v>
      </c>
      <c r="H61" s="106">
        <v>216.865550380635</v>
      </c>
      <c r="I61" s="179">
        <v>9.0549290346820466E-2</v>
      </c>
      <c r="J61" s="106">
        <v>2395</v>
      </c>
      <c r="S61" s="312"/>
      <c r="T61" s="312"/>
      <c r="U61" s="312"/>
      <c r="V61" s="312"/>
      <c r="W61" s="312"/>
      <c r="X61" s="312"/>
      <c r="Y61" s="312"/>
      <c r="Z61" s="312"/>
    </row>
    <row r="62" spans="1:26" s="106" customFormat="1">
      <c r="A62" s="312"/>
      <c r="B62" s="312"/>
      <c r="C62" s="312"/>
      <c r="D62" s="106" t="s">
        <v>919</v>
      </c>
      <c r="E62" s="177">
        <v>230.50474200737554</v>
      </c>
      <c r="G62" t="s">
        <v>919</v>
      </c>
      <c r="H62" s="106">
        <v>230.50474200737554</v>
      </c>
      <c r="I62" s="179">
        <v>9.6244151151305024E-2</v>
      </c>
      <c r="J62" s="106">
        <v>2395</v>
      </c>
      <c r="S62" s="312"/>
      <c r="T62" s="312"/>
      <c r="U62" s="312"/>
      <c r="V62" s="312"/>
      <c r="W62" s="312"/>
      <c r="X62" s="312"/>
      <c r="Y62" s="312"/>
      <c r="Z62" s="312"/>
    </row>
    <row r="63" spans="1:26" s="106" customFormat="1">
      <c r="A63" s="312"/>
      <c r="B63" s="312"/>
      <c r="C63" s="312"/>
      <c r="D63" s="106" t="s">
        <v>922</v>
      </c>
      <c r="E63" s="177">
        <v>247.19829410230292</v>
      </c>
      <c r="G63" t="s">
        <v>922</v>
      </c>
      <c r="H63" s="106">
        <v>247.19829410230292</v>
      </c>
      <c r="I63" s="179">
        <v>0.10321431904062753</v>
      </c>
      <c r="J63" s="106">
        <v>2395</v>
      </c>
      <c r="S63" s="312"/>
      <c r="T63" s="312"/>
      <c r="U63" s="312"/>
      <c r="V63" s="312"/>
      <c r="W63" s="312"/>
      <c r="X63" s="312"/>
      <c r="Y63" s="312"/>
      <c r="Z63" s="312"/>
    </row>
    <row r="64" spans="1:26" s="106" customFormat="1">
      <c r="A64" s="312"/>
      <c r="B64" s="312"/>
      <c r="C64" s="312"/>
      <c r="D64" s="106" t="s">
        <v>925</v>
      </c>
      <c r="E64" s="177">
        <v>277.18530215575157</v>
      </c>
      <c r="G64" t="s">
        <v>925</v>
      </c>
      <c r="H64" s="106">
        <v>277.18530215575157</v>
      </c>
      <c r="I64" s="179">
        <v>0.11573499046169168</v>
      </c>
      <c r="J64" s="106">
        <v>2395</v>
      </c>
      <c r="S64" s="312"/>
      <c r="T64" s="312"/>
      <c r="U64" s="312"/>
      <c r="V64" s="312"/>
      <c r="W64" s="312"/>
      <c r="X64" s="312"/>
      <c r="Y64" s="312"/>
      <c r="Z64" s="312"/>
    </row>
    <row r="65" spans="1:26" s="106" customFormat="1">
      <c r="A65" s="312"/>
      <c r="B65" s="312"/>
      <c r="C65" s="312"/>
      <c r="D65" s="106" t="s">
        <v>928</v>
      </c>
      <c r="E65" s="177">
        <v>297.96934723698939</v>
      </c>
      <c r="G65" t="s">
        <v>928</v>
      </c>
      <c r="H65" s="106">
        <v>297.96934723698939</v>
      </c>
      <c r="I65" s="179">
        <v>0.12441308861669703</v>
      </c>
      <c r="J65" s="106">
        <v>2395</v>
      </c>
      <c r="S65" s="312"/>
      <c r="T65" s="312"/>
      <c r="U65" s="312"/>
      <c r="V65" s="312"/>
      <c r="W65" s="312"/>
      <c r="X65" s="312"/>
      <c r="Y65" s="312"/>
      <c r="Z65" s="312"/>
    </row>
    <row r="66" spans="1:26" s="106" customFormat="1">
      <c r="A66" s="312"/>
      <c r="B66" s="312"/>
      <c r="C66" s="312"/>
      <c r="D66" s="106" t="s">
        <v>931</v>
      </c>
      <c r="E66" s="177">
        <v>318.64941215583525</v>
      </c>
      <c r="G66" t="s">
        <v>931</v>
      </c>
      <c r="H66" s="106">
        <v>318.64941215583525</v>
      </c>
      <c r="I66" s="179">
        <v>0.13304777125504602</v>
      </c>
      <c r="J66" s="106">
        <v>2395</v>
      </c>
      <c r="S66" s="312"/>
      <c r="T66" s="312"/>
      <c r="U66" s="312"/>
      <c r="V66" s="312"/>
      <c r="W66" s="312"/>
      <c r="X66" s="312"/>
      <c r="Y66" s="312"/>
      <c r="Z66" s="312"/>
    </row>
    <row r="67" spans="1:26" s="106" customFormat="1">
      <c r="A67" s="312"/>
      <c r="B67" s="312"/>
      <c r="C67" s="312"/>
      <c r="D67" s="106" t="s">
        <v>934</v>
      </c>
      <c r="E67" s="177">
        <v>247.69014222826189</v>
      </c>
      <c r="G67" t="s">
        <v>934</v>
      </c>
      <c r="H67" s="106">
        <v>247.69014222826189</v>
      </c>
      <c r="I67" s="179">
        <v>0.10341968360261457</v>
      </c>
      <c r="J67" s="106">
        <v>2395</v>
      </c>
      <c r="S67" s="312"/>
      <c r="T67" s="312"/>
      <c r="U67" s="312"/>
      <c r="V67" s="312"/>
      <c r="W67" s="312"/>
      <c r="X67" s="312"/>
      <c r="Y67" s="312"/>
      <c r="Z67" s="312"/>
    </row>
    <row r="68" spans="1:26" s="106" customFormat="1">
      <c r="A68" s="312"/>
      <c r="B68" s="312"/>
      <c r="C68" s="312"/>
      <c r="D68" s="106" t="s">
        <v>937</v>
      </c>
      <c r="E68" s="177">
        <v>277.25987407198949</v>
      </c>
      <c r="G68" t="s">
        <v>937</v>
      </c>
      <c r="H68" s="106">
        <v>277.25987407198949</v>
      </c>
      <c r="I68" s="179">
        <v>0.11576612696116471</v>
      </c>
      <c r="J68" s="106">
        <v>2395</v>
      </c>
      <c r="S68" s="312"/>
      <c r="T68" s="312"/>
      <c r="U68" s="312"/>
      <c r="V68" s="312"/>
      <c r="W68" s="312"/>
      <c r="X68" s="312"/>
      <c r="Y68" s="312"/>
      <c r="Z68" s="312"/>
    </row>
    <row r="69" spans="1:26" s="106" customFormat="1">
      <c r="A69" s="312"/>
      <c r="B69" s="312"/>
      <c r="C69" s="312"/>
      <c r="D69" s="106" t="s">
        <v>905</v>
      </c>
      <c r="E69" s="177">
        <v>97.481061453037512</v>
      </c>
      <c r="G69" t="s">
        <v>905</v>
      </c>
      <c r="H69" s="106">
        <v>97.481061453037512</v>
      </c>
      <c r="I69" s="179">
        <v>4.1305534513998945E-2</v>
      </c>
      <c r="J69" s="106">
        <v>2360</v>
      </c>
      <c r="S69" s="312"/>
      <c r="T69" s="312"/>
      <c r="U69" s="312"/>
      <c r="V69" s="312"/>
      <c r="W69" s="312"/>
      <c r="X69" s="312"/>
      <c r="Y69" s="312"/>
      <c r="Z69" s="312"/>
    </row>
    <row r="70" spans="1:26" s="106" customFormat="1">
      <c r="A70" s="312"/>
      <c r="B70" s="312"/>
      <c r="C70" s="312"/>
      <c r="D70" s="106" t="s">
        <v>908</v>
      </c>
      <c r="E70" s="177">
        <v>126.86224564317951</v>
      </c>
      <c r="G70" t="s">
        <v>908</v>
      </c>
      <c r="H70" s="106">
        <v>126.86224564317951</v>
      </c>
      <c r="I70" s="179">
        <v>5.3755188831855726E-2</v>
      </c>
      <c r="J70" s="106">
        <v>2360</v>
      </c>
      <c r="S70" s="312"/>
      <c r="T70" s="312"/>
      <c r="U70" s="312"/>
      <c r="V70" s="312"/>
      <c r="W70" s="312"/>
      <c r="X70" s="312"/>
      <c r="Y70" s="312"/>
      <c r="Z70" s="312"/>
    </row>
    <row r="71" spans="1:26" s="106" customFormat="1">
      <c r="A71" s="312"/>
      <c r="B71" s="312"/>
      <c r="C71" s="312"/>
      <c r="D71" s="106" t="s">
        <v>911</v>
      </c>
      <c r="E71" s="177">
        <v>140.55577186560001</v>
      </c>
      <c r="G71" t="s">
        <v>911</v>
      </c>
      <c r="H71" s="106">
        <v>140.55577186560001</v>
      </c>
      <c r="I71" s="179">
        <v>5.9810966751319153E-2</v>
      </c>
      <c r="J71" s="106">
        <v>2350</v>
      </c>
      <c r="S71" s="312"/>
      <c r="T71" s="312"/>
      <c r="U71" s="312"/>
      <c r="V71" s="312"/>
      <c r="W71" s="312"/>
      <c r="X71" s="312"/>
      <c r="Y71" s="312"/>
      <c r="Z71" s="312"/>
    </row>
    <row r="72" spans="1:26" s="106" customFormat="1">
      <c r="A72" s="312"/>
      <c r="B72" s="312"/>
      <c r="C72" s="312"/>
      <c r="D72" s="106" t="s">
        <v>914</v>
      </c>
      <c r="E72" s="177">
        <v>150.06999971635</v>
      </c>
      <c r="G72" t="s">
        <v>914</v>
      </c>
      <c r="H72" s="106">
        <v>150.06999971635</v>
      </c>
      <c r="I72" s="179">
        <v>6.3859574347382972E-2</v>
      </c>
      <c r="J72" s="106">
        <v>2350</v>
      </c>
      <c r="S72" s="312"/>
      <c r="T72" s="312"/>
      <c r="U72" s="312"/>
      <c r="V72" s="312"/>
      <c r="W72" s="312"/>
      <c r="X72" s="312"/>
      <c r="Y72" s="312"/>
      <c r="Z72" s="312"/>
    </row>
    <row r="73" spans="1:26" s="106" customFormat="1">
      <c r="A73" s="312"/>
      <c r="B73" s="312"/>
      <c r="C73" s="312"/>
      <c r="D73" s="106" t="s">
        <v>917</v>
      </c>
      <c r="E73" s="177">
        <v>166.62480633477003</v>
      </c>
      <c r="G73" t="s">
        <v>917</v>
      </c>
      <c r="H73" s="106">
        <v>166.62480633477003</v>
      </c>
      <c r="I73" s="179">
        <v>6.9717492190280353E-2</v>
      </c>
      <c r="J73" s="106">
        <v>2390</v>
      </c>
      <c r="S73" s="312"/>
      <c r="T73" s="312"/>
      <c r="U73" s="312"/>
      <c r="V73" s="312"/>
      <c r="W73" s="312"/>
      <c r="X73" s="312"/>
      <c r="Y73" s="312"/>
      <c r="Z73" s="312"/>
    </row>
    <row r="74" spans="1:26" s="106" customFormat="1">
      <c r="A74" s="312"/>
      <c r="B74" s="312"/>
      <c r="C74" s="312"/>
      <c r="D74" s="106" t="s">
        <v>920</v>
      </c>
      <c r="E74" s="177">
        <v>176.8983176415</v>
      </c>
      <c r="G74" t="s">
        <v>920</v>
      </c>
      <c r="H74" s="106">
        <v>176.8983176415</v>
      </c>
      <c r="I74" s="179">
        <v>7.4016032485983263E-2</v>
      </c>
      <c r="J74" s="106">
        <v>2390</v>
      </c>
      <c r="S74" s="312"/>
      <c r="T74" s="312"/>
      <c r="U74" s="312"/>
      <c r="V74" s="312"/>
      <c r="W74" s="312"/>
      <c r="X74" s="312"/>
      <c r="Y74" s="312"/>
      <c r="Z74" s="312"/>
    </row>
    <row r="75" spans="1:26" s="106" customFormat="1">
      <c r="A75" s="312"/>
      <c r="B75" s="312"/>
      <c r="C75" s="312"/>
      <c r="D75" s="106" t="s">
        <v>923</v>
      </c>
      <c r="E75" s="177">
        <v>191.74319664150002</v>
      </c>
      <c r="G75" t="s">
        <v>923</v>
      </c>
      <c r="H75" s="106">
        <v>191.74319664150002</v>
      </c>
      <c r="I75" s="179">
        <v>8.0227278929497922E-2</v>
      </c>
      <c r="J75" s="106">
        <v>2390</v>
      </c>
      <c r="S75" s="312"/>
      <c r="T75" s="312"/>
      <c r="U75" s="312"/>
      <c r="V75" s="312"/>
      <c r="W75" s="312"/>
      <c r="X75" s="312"/>
      <c r="Y75" s="312"/>
      <c r="Z75" s="312"/>
    </row>
    <row r="76" spans="1:26" s="106" customFormat="1">
      <c r="A76" s="312"/>
      <c r="B76" s="312"/>
      <c r="C76" s="312"/>
      <c r="D76" s="106" t="s">
        <v>926</v>
      </c>
      <c r="E76" s="177">
        <v>218.89961279900001</v>
      </c>
      <c r="G76" t="s">
        <v>926</v>
      </c>
      <c r="H76" s="106">
        <v>218.89961279900001</v>
      </c>
      <c r="I76" s="179">
        <v>9.1589796150209207E-2</v>
      </c>
      <c r="J76" s="106">
        <v>2390</v>
      </c>
      <c r="S76" s="312"/>
      <c r="T76" s="312"/>
      <c r="U76" s="312"/>
      <c r="V76" s="312"/>
      <c r="W76" s="312"/>
      <c r="X76" s="312"/>
      <c r="Y76" s="312"/>
      <c r="Z76" s="312"/>
    </row>
    <row r="77" spans="1:26" s="106" customFormat="1">
      <c r="A77" s="312"/>
      <c r="B77" s="312"/>
      <c r="C77" s="312"/>
      <c r="D77" s="106" t="s">
        <v>929</v>
      </c>
      <c r="E77" s="177">
        <v>234.91906351998</v>
      </c>
      <c r="G77" t="s">
        <v>929</v>
      </c>
      <c r="H77" s="106">
        <v>234.91906351998</v>
      </c>
      <c r="I77" s="179">
        <v>9.8292495196644347E-2</v>
      </c>
      <c r="J77" s="106">
        <v>2390</v>
      </c>
      <c r="S77" s="312"/>
      <c r="T77" s="312"/>
      <c r="U77" s="312"/>
      <c r="V77" s="312"/>
      <c r="W77" s="312"/>
      <c r="X77" s="312"/>
      <c r="Y77" s="312"/>
      <c r="Z77" s="312"/>
    </row>
    <row r="78" spans="1:26" s="106" customFormat="1">
      <c r="A78" s="312"/>
      <c r="B78" s="312"/>
      <c r="C78" s="312"/>
      <c r="D78" s="106" t="s">
        <v>932</v>
      </c>
      <c r="E78" s="177">
        <v>250.70427518427903</v>
      </c>
      <c r="G78" t="s">
        <v>932</v>
      </c>
      <c r="H78" s="106">
        <v>250.70427518427903</v>
      </c>
      <c r="I78" s="179">
        <v>0.10489718626957281</v>
      </c>
      <c r="J78" s="106">
        <v>2390</v>
      </c>
      <c r="S78" s="312"/>
      <c r="T78" s="312"/>
      <c r="U78" s="312"/>
      <c r="V78" s="312"/>
      <c r="W78" s="312"/>
      <c r="X78" s="312"/>
      <c r="Y78" s="312"/>
      <c r="Z78" s="312"/>
    </row>
    <row r="79" spans="1:26" s="106" customFormat="1">
      <c r="A79" s="312"/>
      <c r="B79" s="312"/>
      <c r="C79" s="312"/>
      <c r="D79" s="106" t="s">
        <v>935</v>
      </c>
      <c r="E79" s="177">
        <v>192.47656129012501</v>
      </c>
      <c r="G79" t="s">
        <v>935</v>
      </c>
      <c r="H79" s="106">
        <v>192.47656129012501</v>
      </c>
      <c r="I79" s="179">
        <v>8.0534126062813807E-2</v>
      </c>
      <c r="J79" s="106">
        <v>2390</v>
      </c>
      <c r="S79" s="312"/>
      <c r="T79" s="312"/>
      <c r="U79" s="312"/>
      <c r="V79" s="312"/>
      <c r="W79" s="312"/>
      <c r="X79" s="312"/>
      <c r="Y79" s="312"/>
      <c r="Z79" s="312"/>
    </row>
    <row r="80" spans="1:26" s="106" customFormat="1">
      <c r="A80" s="312"/>
      <c r="B80" s="312"/>
      <c r="C80" s="312"/>
      <c r="D80" s="106" t="s">
        <v>938</v>
      </c>
      <c r="E80" s="177">
        <v>219.00464026207203</v>
      </c>
      <c r="G80" t="s">
        <v>938</v>
      </c>
      <c r="H80" s="106">
        <v>219.00464026207203</v>
      </c>
      <c r="I80" s="179">
        <v>9.1633740695427623E-2</v>
      </c>
      <c r="J80" s="106">
        <v>2390</v>
      </c>
      <c r="S80" s="312"/>
      <c r="T80" s="312"/>
      <c r="U80" s="312"/>
      <c r="V80" s="312"/>
      <c r="W80" s="312"/>
      <c r="X80" s="312"/>
      <c r="Y80" s="312"/>
      <c r="Z80" s="312"/>
    </row>
    <row r="81" spans="1:26" s="106" customFormat="1">
      <c r="A81" s="312"/>
      <c r="B81" s="312"/>
      <c r="C81" s="312"/>
      <c r="D81" s="106" t="s">
        <v>906</v>
      </c>
      <c r="E81" s="177">
        <v>88.852387127219998</v>
      </c>
      <c r="G81" t="s">
        <v>906</v>
      </c>
      <c r="H81" s="106">
        <v>88.852387127219998</v>
      </c>
      <c r="I81" s="179">
        <v>3.7649316579330509E-2</v>
      </c>
      <c r="J81" s="106">
        <v>2360</v>
      </c>
      <c r="S81" s="312"/>
      <c r="T81" s="312"/>
      <c r="U81" s="312"/>
      <c r="V81" s="312"/>
      <c r="W81" s="312"/>
      <c r="X81" s="312"/>
      <c r="Y81" s="312"/>
      <c r="Z81" s="312"/>
    </row>
    <row r="82" spans="1:26" s="106" customFormat="1">
      <c r="A82" s="312"/>
      <c r="B82" s="312"/>
      <c r="C82" s="312"/>
      <c r="D82" s="106" t="s">
        <v>909</v>
      </c>
      <c r="E82" s="177">
        <v>116.46240039837951</v>
      </c>
      <c r="G82" t="s">
        <v>909</v>
      </c>
      <c r="H82" s="106">
        <v>116.46240039837951</v>
      </c>
      <c r="I82" s="179">
        <v>4.9348474745076067E-2</v>
      </c>
      <c r="J82" s="106">
        <v>2360</v>
      </c>
      <c r="S82" s="312"/>
      <c r="T82" s="312"/>
      <c r="U82" s="312"/>
      <c r="V82" s="312"/>
      <c r="W82" s="312"/>
      <c r="X82" s="312"/>
      <c r="Y82" s="312"/>
      <c r="Z82" s="312"/>
    </row>
    <row r="83" spans="1:26" s="106" customFormat="1">
      <c r="A83" s="312"/>
      <c r="B83" s="312"/>
      <c r="C83" s="312"/>
      <c r="D83" s="106" t="s">
        <v>912</v>
      </c>
      <c r="E83" s="177">
        <v>124.50797285932801</v>
      </c>
      <c r="G83" t="s">
        <v>912</v>
      </c>
      <c r="H83" s="106">
        <v>124.50797285932801</v>
      </c>
      <c r="I83" s="179">
        <v>5.2982116110352341E-2</v>
      </c>
      <c r="J83" s="106">
        <v>2350</v>
      </c>
      <c r="S83" s="312"/>
      <c r="T83" s="312"/>
      <c r="U83" s="312"/>
      <c r="V83" s="312"/>
      <c r="W83" s="312"/>
      <c r="X83" s="312"/>
      <c r="Y83" s="312"/>
      <c r="Z83" s="312"/>
    </row>
    <row r="84" spans="1:26" s="106" customFormat="1">
      <c r="A84" s="312"/>
      <c r="B84" s="312"/>
      <c r="C84" s="312"/>
      <c r="D84" s="106" t="s">
        <v>915</v>
      </c>
      <c r="E84" s="177">
        <v>132.742137861488</v>
      </c>
      <c r="G84" t="s">
        <v>915</v>
      </c>
      <c r="H84" s="106">
        <v>132.742137861488</v>
      </c>
      <c r="I84" s="179">
        <v>5.6486016111271492E-2</v>
      </c>
      <c r="J84" s="106">
        <v>2350</v>
      </c>
      <c r="S84" s="312"/>
      <c r="T84" s="312"/>
      <c r="U84" s="312"/>
      <c r="V84" s="312"/>
      <c r="W84" s="312"/>
      <c r="X84" s="312"/>
      <c r="Y84" s="312"/>
      <c r="Z84" s="312"/>
    </row>
    <row r="85" spans="1:26" s="106" customFormat="1">
      <c r="A85" s="312"/>
      <c r="B85" s="312"/>
      <c r="C85" s="312"/>
      <c r="D85" s="106" t="s">
        <v>918</v>
      </c>
      <c r="E85" s="177">
        <v>143.52350672546399</v>
      </c>
      <c r="G85" t="s">
        <v>918</v>
      </c>
      <c r="H85" s="106">
        <v>143.52350672546399</v>
      </c>
      <c r="I85" s="179">
        <v>6.0051676454169034E-2</v>
      </c>
      <c r="J85" s="106">
        <v>2390</v>
      </c>
      <c r="S85" s="312"/>
      <c r="T85" s="312"/>
      <c r="U85" s="312"/>
      <c r="V85" s="312"/>
      <c r="W85" s="312"/>
      <c r="X85" s="312"/>
      <c r="Y85" s="312"/>
      <c r="Z85" s="312"/>
    </row>
    <row r="86" spans="1:26" s="106" customFormat="1">
      <c r="A86" s="312"/>
      <c r="B86" s="312"/>
      <c r="C86" s="312"/>
      <c r="D86" s="106" t="s">
        <v>921</v>
      </c>
      <c r="E86" s="177">
        <v>151.66688975036601</v>
      </c>
      <c r="G86" t="s">
        <v>921</v>
      </c>
      <c r="H86" s="106">
        <v>151.66688975036601</v>
      </c>
      <c r="I86" s="179">
        <v>6.3458949686345606E-2</v>
      </c>
      <c r="J86" s="106">
        <v>2390</v>
      </c>
      <c r="S86" s="312"/>
      <c r="T86" s="312"/>
      <c r="U86" s="312"/>
      <c r="V86" s="312"/>
      <c r="W86" s="312"/>
      <c r="X86" s="312"/>
      <c r="Y86" s="312"/>
      <c r="Z86" s="312"/>
    </row>
    <row r="87" spans="1:26" s="106" customFormat="1">
      <c r="A87" s="312"/>
      <c r="B87" s="312"/>
      <c r="C87" s="312"/>
      <c r="D87" s="106" t="s">
        <v>924</v>
      </c>
      <c r="E87" s="177">
        <v>159.8371711389</v>
      </c>
      <c r="G87" t="s">
        <v>924</v>
      </c>
      <c r="H87" s="106">
        <v>159.8371711389</v>
      </c>
      <c r="I87" s="179">
        <v>6.6877477463974891E-2</v>
      </c>
      <c r="J87" s="106">
        <v>2390</v>
      </c>
      <c r="S87" s="312"/>
      <c r="T87" s="312"/>
      <c r="U87" s="312"/>
      <c r="V87" s="312"/>
      <c r="W87" s="312"/>
      <c r="X87" s="312"/>
      <c r="Y87" s="312"/>
      <c r="Z87" s="312"/>
    </row>
    <row r="88" spans="1:26" s="106" customFormat="1">
      <c r="A88" s="312"/>
      <c r="B88" s="312"/>
      <c r="C88" s="312"/>
      <c r="D88" s="106" t="s">
        <v>927</v>
      </c>
      <c r="E88" s="177">
        <v>174.05919534135271</v>
      </c>
      <c r="G88" t="s">
        <v>927</v>
      </c>
      <c r="H88" s="106">
        <v>174.05919534135271</v>
      </c>
      <c r="I88" s="179">
        <v>7.2828115205586907E-2</v>
      </c>
      <c r="J88" s="106">
        <v>2390</v>
      </c>
      <c r="S88" s="312"/>
      <c r="T88" s="312"/>
      <c r="U88" s="312"/>
      <c r="V88" s="312"/>
      <c r="W88" s="312"/>
      <c r="X88" s="312"/>
      <c r="Y88" s="312"/>
      <c r="Z88" s="312"/>
    </row>
    <row r="89" spans="1:26" s="106" customFormat="1">
      <c r="A89" s="312"/>
      <c r="B89" s="312"/>
      <c r="C89" s="312"/>
      <c r="D89" s="106" t="s">
        <v>930</v>
      </c>
      <c r="E89" s="177">
        <v>186.24852866870401</v>
      </c>
      <c r="G89" t="s">
        <v>930</v>
      </c>
      <c r="H89" s="106">
        <v>186.24852866870401</v>
      </c>
      <c r="I89" s="179">
        <v>7.7928254673097913E-2</v>
      </c>
      <c r="J89" s="106">
        <v>2390</v>
      </c>
      <c r="S89" s="312"/>
      <c r="T89" s="312"/>
      <c r="U89" s="312"/>
      <c r="V89" s="312"/>
      <c r="W89" s="312"/>
      <c r="X89" s="312"/>
      <c r="Y89" s="312"/>
      <c r="Z89" s="312"/>
    </row>
    <row r="90" spans="1:26" s="106" customFormat="1">
      <c r="A90" s="312"/>
      <c r="B90" s="312"/>
      <c r="C90" s="312"/>
      <c r="D90" s="106" t="s">
        <v>933</v>
      </c>
      <c r="E90" s="177">
        <v>198.29313482653916</v>
      </c>
      <c r="G90" t="s">
        <v>933</v>
      </c>
      <c r="H90" s="106">
        <v>198.29313482653916</v>
      </c>
      <c r="I90" s="179">
        <v>8.2967838839556135E-2</v>
      </c>
      <c r="J90" s="106">
        <v>2390</v>
      </c>
      <c r="S90" s="312"/>
      <c r="T90" s="312"/>
      <c r="U90" s="312"/>
      <c r="V90" s="312"/>
      <c r="W90" s="312"/>
      <c r="X90" s="312"/>
      <c r="Y90" s="312"/>
      <c r="Z90" s="312"/>
    </row>
    <row r="91" spans="1:26" s="106" customFormat="1">
      <c r="A91" s="312"/>
      <c r="B91" s="312"/>
      <c r="C91" s="312"/>
      <c r="D91" s="106" t="s">
        <v>936</v>
      </c>
      <c r="E91" s="177">
        <v>159.8371711389</v>
      </c>
      <c r="G91" t="s">
        <v>936</v>
      </c>
      <c r="H91" s="106">
        <v>159.8371711389</v>
      </c>
      <c r="I91" s="179">
        <v>6.6877477463974891E-2</v>
      </c>
      <c r="J91" s="106">
        <v>2390</v>
      </c>
      <c r="S91" s="312"/>
      <c r="T91" s="312"/>
      <c r="U91" s="312"/>
      <c r="V91" s="312"/>
      <c r="W91" s="312"/>
      <c r="X91" s="312"/>
      <c r="Y91" s="312"/>
      <c r="Z91" s="312"/>
    </row>
    <row r="92" spans="1:26" s="106" customFormat="1">
      <c r="A92" s="312"/>
      <c r="B92" s="312"/>
      <c r="C92" s="312"/>
      <c r="D92" s="106" t="s">
        <v>939</v>
      </c>
      <c r="E92" s="177">
        <v>174.06674085634558</v>
      </c>
      <c r="G92" t="s">
        <v>939</v>
      </c>
      <c r="H92" s="106">
        <v>174.06674085634558</v>
      </c>
      <c r="I92" s="179">
        <v>7.283127232483079E-2</v>
      </c>
      <c r="J92" s="106">
        <v>2390</v>
      </c>
      <c r="S92" s="312"/>
      <c r="T92" s="312"/>
      <c r="U92" s="312"/>
      <c r="V92" s="312"/>
      <c r="W92" s="312"/>
      <c r="X92" s="312"/>
      <c r="Y92" s="312"/>
      <c r="Z92" s="312"/>
    </row>
    <row r="93" spans="1:26" s="106" customFormat="1">
      <c r="A93" s="312"/>
      <c r="B93" s="312"/>
      <c r="C93" s="312"/>
      <c r="D93" s="106" t="s">
        <v>811</v>
      </c>
      <c r="E93" s="177">
        <v>135.03015931545002</v>
      </c>
      <c r="G93" t="s">
        <v>811</v>
      </c>
      <c r="H93" s="106">
        <v>135.03015931545002</v>
      </c>
      <c r="I93" s="179">
        <v>5.6974750766012668E-2</v>
      </c>
      <c r="J93" s="106">
        <v>2370</v>
      </c>
      <c r="S93" s="312"/>
      <c r="T93" s="312"/>
      <c r="U93" s="312"/>
      <c r="V93" s="312"/>
      <c r="W93" s="312"/>
      <c r="X93" s="312"/>
      <c r="Y93" s="312"/>
      <c r="Z93" s="312"/>
    </row>
    <row r="94" spans="1:26" s="106" customFormat="1">
      <c r="A94" s="312"/>
      <c r="B94" s="312"/>
      <c r="C94" s="312"/>
      <c r="D94" s="106" t="s">
        <v>813</v>
      </c>
      <c r="E94" s="177">
        <v>183.71651278241669</v>
      </c>
      <c r="G94" t="s">
        <v>813</v>
      </c>
      <c r="H94" s="106">
        <v>183.71651278241669</v>
      </c>
      <c r="I94" s="179">
        <v>7.7517515941947973E-2</v>
      </c>
      <c r="J94" s="106">
        <v>2370</v>
      </c>
      <c r="S94" s="312"/>
      <c r="T94" s="312"/>
      <c r="U94" s="312"/>
      <c r="V94" s="312"/>
      <c r="W94" s="312"/>
      <c r="X94" s="312"/>
      <c r="Y94" s="312"/>
      <c r="Z94" s="312"/>
    </row>
    <row r="95" spans="1:26" s="106" customFormat="1">
      <c r="A95" s="312"/>
      <c r="B95" s="312"/>
      <c r="C95" s="312"/>
      <c r="D95" s="106" t="s">
        <v>815</v>
      </c>
      <c r="E95" s="177">
        <v>198.3768037902</v>
      </c>
      <c r="G95" t="s">
        <v>815</v>
      </c>
      <c r="H95" s="106">
        <v>198.3768037902</v>
      </c>
      <c r="I95" s="179">
        <v>8.3703292738481011E-2</v>
      </c>
      <c r="J95" s="106">
        <v>2370</v>
      </c>
      <c r="S95" s="312"/>
      <c r="T95" s="312"/>
      <c r="U95" s="312"/>
      <c r="V95" s="312"/>
      <c r="W95" s="312"/>
      <c r="X95" s="312"/>
      <c r="Y95" s="312"/>
      <c r="Z95" s="312"/>
    </row>
    <row r="96" spans="1:26" s="106" customFormat="1">
      <c r="A96" s="312"/>
      <c r="B96" s="312"/>
      <c r="C96" s="312"/>
      <c r="D96" s="106" t="s">
        <v>817</v>
      </c>
      <c r="E96" s="177">
        <v>212.67386328873999</v>
      </c>
      <c r="G96" t="s">
        <v>817</v>
      </c>
      <c r="H96" s="106">
        <v>212.67386328873999</v>
      </c>
      <c r="I96" s="179">
        <v>8.9358766087705876E-2</v>
      </c>
      <c r="J96" s="106">
        <v>2380</v>
      </c>
      <c r="S96" s="312"/>
      <c r="T96" s="312"/>
      <c r="U96" s="312"/>
      <c r="V96" s="312"/>
      <c r="W96" s="312"/>
      <c r="X96" s="312"/>
      <c r="Y96" s="312"/>
      <c r="Z96" s="312"/>
    </row>
    <row r="97" spans="1:26" s="106" customFormat="1">
      <c r="A97" s="312"/>
      <c r="B97" s="312"/>
      <c r="C97" s="312"/>
      <c r="D97" s="106" t="s">
        <v>819</v>
      </c>
      <c r="E97" s="177">
        <v>230.79722536016999</v>
      </c>
      <c r="G97" t="s">
        <v>819</v>
      </c>
      <c r="H97" s="106">
        <v>230.79722536016999</v>
      </c>
      <c r="I97" s="179">
        <v>9.61655105667375E-2</v>
      </c>
      <c r="J97" s="106">
        <v>2400</v>
      </c>
      <c r="S97" s="312"/>
      <c r="T97" s="312"/>
      <c r="U97" s="312"/>
      <c r="V97" s="312"/>
      <c r="W97" s="312"/>
      <c r="X97" s="312"/>
      <c r="Y97" s="312"/>
      <c r="Z97" s="312"/>
    </row>
    <row r="98" spans="1:26" s="106" customFormat="1">
      <c r="A98" s="312"/>
      <c r="B98" s="312"/>
      <c r="C98" s="312"/>
      <c r="D98" s="106" t="s">
        <v>821</v>
      </c>
      <c r="E98" s="177">
        <v>245.81737413750002</v>
      </c>
      <c r="G98" t="s">
        <v>821</v>
      </c>
      <c r="H98" s="106">
        <v>245.81737413750002</v>
      </c>
      <c r="I98" s="179">
        <v>0.10242390589062501</v>
      </c>
      <c r="J98" s="106">
        <v>2400</v>
      </c>
      <c r="S98" s="312"/>
      <c r="T98" s="312"/>
      <c r="U98" s="312"/>
      <c r="V98" s="312"/>
      <c r="W98" s="312"/>
      <c r="X98" s="312"/>
      <c r="Y98" s="312"/>
      <c r="Z98" s="312"/>
    </row>
    <row r="99" spans="1:26" s="106" customFormat="1">
      <c r="A99" s="312"/>
      <c r="B99" s="312"/>
      <c r="C99" s="312"/>
      <c r="D99" s="106" t="s">
        <v>823</v>
      </c>
      <c r="E99" s="177">
        <v>260.30008329749995</v>
      </c>
      <c r="G99" t="s">
        <v>823</v>
      </c>
      <c r="H99" s="106">
        <v>260.30008329749995</v>
      </c>
      <c r="I99" s="179">
        <v>0.10845836804062498</v>
      </c>
      <c r="J99" s="106">
        <v>2400</v>
      </c>
      <c r="S99" s="312"/>
      <c r="T99" s="312"/>
      <c r="U99" s="312"/>
      <c r="V99" s="312"/>
      <c r="W99" s="312"/>
      <c r="X99" s="312"/>
      <c r="Y99" s="312"/>
      <c r="Z99" s="312"/>
    </row>
    <row r="100" spans="1:26" s="106" customFormat="1">
      <c r="A100" s="312"/>
      <c r="B100" s="312"/>
      <c r="C100" s="312"/>
      <c r="D100" s="106" t="s">
        <v>825</v>
      </c>
      <c r="E100" s="177">
        <v>285.58562898500003</v>
      </c>
      <c r="G100" t="s">
        <v>825</v>
      </c>
      <c r="H100" s="106">
        <v>285.58562898500003</v>
      </c>
      <c r="I100" s="179">
        <v>0.11899401207708335</v>
      </c>
      <c r="J100" s="106">
        <v>2400</v>
      </c>
      <c r="S100" s="312"/>
      <c r="T100" s="312"/>
      <c r="U100" s="312"/>
      <c r="V100" s="312"/>
      <c r="W100" s="312"/>
      <c r="X100" s="312"/>
      <c r="Y100" s="312"/>
      <c r="Z100" s="312"/>
    </row>
    <row r="101" spans="1:26" s="106" customFormat="1">
      <c r="A101" s="312"/>
      <c r="B101" s="312"/>
      <c r="C101" s="312"/>
      <c r="D101" s="106" t="s">
        <v>826</v>
      </c>
      <c r="E101" s="177">
        <v>310.86525513824995</v>
      </c>
      <c r="G101" t="s">
        <v>826</v>
      </c>
      <c r="H101" s="106">
        <v>310.86525513824995</v>
      </c>
      <c r="I101" s="179">
        <v>0.12952718964093748</v>
      </c>
      <c r="J101" s="106">
        <v>2400</v>
      </c>
      <c r="S101" s="312"/>
      <c r="T101" s="312"/>
      <c r="U101" s="312"/>
      <c r="V101" s="312"/>
      <c r="W101" s="312"/>
      <c r="X101" s="312"/>
      <c r="Y101" s="312"/>
      <c r="Z101" s="312"/>
    </row>
    <row r="102" spans="1:26" s="106" customFormat="1">
      <c r="A102" s="312"/>
      <c r="B102" s="312"/>
      <c r="C102" s="312"/>
      <c r="D102" s="106" t="s">
        <v>828</v>
      </c>
      <c r="E102" s="177">
        <v>338.67035189958597</v>
      </c>
      <c r="G102" t="s">
        <v>828</v>
      </c>
      <c r="H102" s="106">
        <v>338.67035189958597</v>
      </c>
      <c r="I102" s="179">
        <v>0.14111264662482748</v>
      </c>
      <c r="J102" s="106">
        <v>2400</v>
      </c>
      <c r="S102" s="312"/>
      <c r="T102" s="312"/>
      <c r="U102" s="312"/>
      <c r="V102" s="312"/>
      <c r="W102" s="312"/>
      <c r="X102" s="312"/>
      <c r="Y102" s="312"/>
      <c r="Z102" s="312"/>
    </row>
    <row r="103" spans="1:26" s="106" customFormat="1">
      <c r="A103" s="312"/>
      <c r="B103" s="312"/>
      <c r="C103" s="312"/>
      <c r="D103" s="106" t="s">
        <v>830</v>
      </c>
      <c r="E103" s="177">
        <v>259.20653988802997</v>
      </c>
      <c r="G103" t="s">
        <v>830</v>
      </c>
      <c r="H103" s="106">
        <v>259.20653988802997</v>
      </c>
      <c r="I103" s="179">
        <v>0.10800272495334581</v>
      </c>
      <c r="J103" s="106">
        <v>2400</v>
      </c>
      <c r="S103" s="312"/>
      <c r="T103" s="312"/>
      <c r="U103" s="312"/>
      <c r="V103" s="312"/>
      <c r="W103" s="312"/>
      <c r="X103" s="312"/>
      <c r="Y103" s="312"/>
      <c r="Z103" s="312"/>
    </row>
    <row r="104" spans="1:26" s="106" customFormat="1">
      <c r="A104" s="312"/>
      <c r="B104" s="312"/>
      <c r="C104" s="312"/>
      <c r="D104" s="106" t="s">
        <v>832</v>
      </c>
      <c r="E104" s="177">
        <v>286.58672714476791</v>
      </c>
      <c r="G104" t="s">
        <v>832</v>
      </c>
      <c r="H104" s="106">
        <v>286.58672714476791</v>
      </c>
      <c r="I104" s="179">
        <v>0.11941113631031997</v>
      </c>
      <c r="J104" s="106">
        <v>2400</v>
      </c>
      <c r="S104" s="312"/>
      <c r="T104" s="312"/>
      <c r="U104" s="312"/>
      <c r="V104" s="312"/>
      <c r="W104" s="312"/>
      <c r="X104" s="312"/>
      <c r="Y104" s="312"/>
      <c r="Z104" s="312"/>
    </row>
    <row r="105" spans="1:26" s="106" customFormat="1">
      <c r="A105" s="312"/>
      <c r="B105" s="312"/>
      <c r="C105" s="312"/>
      <c r="D105" s="106" t="s">
        <v>835</v>
      </c>
      <c r="E105" s="177">
        <v>122.56879162987502</v>
      </c>
      <c r="G105" t="s">
        <v>835</v>
      </c>
      <c r="H105" s="106">
        <v>122.56879162987502</v>
      </c>
      <c r="I105" s="179">
        <v>5.1716789717246844E-2</v>
      </c>
      <c r="J105" s="106">
        <v>2370</v>
      </c>
      <c r="S105" s="312"/>
      <c r="T105" s="312"/>
      <c r="U105" s="312"/>
      <c r="V105" s="312"/>
      <c r="W105" s="312"/>
      <c r="X105" s="312"/>
      <c r="Y105" s="312"/>
      <c r="Z105" s="312"/>
    </row>
    <row r="106" spans="1:26" s="106" customFormat="1">
      <c r="A106" s="312"/>
      <c r="B106" s="312"/>
      <c r="C106" s="312"/>
      <c r="D106" s="106" t="s">
        <v>837</v>
      </c>
      <c r="E106" s="177">
        <v>166.29091896026594</v>
      </c>
      <c r="G106" t="s">
        <v>837</v>
      </c>
      <c r="H106" s="106">
        <v>166.29091896026594</v>
      </c>
      <c r="I106" s="179">
        <v>7.0164944708972971E-2</v>
      </c>
      <c r="J106" s="106">
        <v>2370</v>
      </c>
      <c r="S106" s="312"/>
      <c r="T106" s="312"/>
      <c r="U106" s="312"/>
      <c r="V106" s="312"/>
      <c r="W106" s="312"/>
      <c r="X106" s="312"/>
      <c r="Y106" s="312"/>
      <c r="Z106" s="312"/>
    </row>
    <row r="107" spans="1:26" s="106" customFormat="1">
      <c r="A107" s="312"/>
      <c r="B107" s="312"/>
      <c r="C107" s="312"/>
      <c r="D107" s="106" t="s">
        <v>839</v>
      </c>
      <c r="E107" s="177">
        <v>178.8378288831</v>
      </c>
      <c r="G107" t="s">
        <v>839</v>
      </c>
      <c r="H107" s="106">
        <v>178.8378288831</v>
      </c>
      <c r="I107" s="179">
        <v>7.545899952873418E-2</v>
      </c>
      <c r="J107" s="106">
        <v>2370</v>
      </c>
      <c r="S107" s="312"/>
      <c r="T107" s="312"/>
      <c r="U107" s="312"/>
      <c r="V107" s="312"/>
      <c r="W107" s="312"/>
      <c r="X107" s="312"/>
      <c r="Y107" s="312"/>
      <c r="Z107" s="312"/>
    </row>
    <row r="108" spans="1:26" s="106" customFormat="1">
      <c r="A108" s="312"/>
      <c r="B108" s="312"/>
      <c r="C108" s="312"/>
      <c r="D108" s="106" t="s">
        <v>841</v>
      </c>
      <c r="E108" s="177">
        <v>191.40559571809996</v>
      </c>
      <c r="G108" t="s">
        <v>841</v>
      </c>
      <c r="H108" s="106">
        <v>191.40559571809996</v>
      </c>
      <c r="I108" s="179">
        <v>8.0761854733375507E-2</v>
      </c>
      <c r="J108" s="106">
        <v>2370</v>
      </c>
      <c r="S108" s="312"/>
      <c r="T108" s="312"/>
      <c r="U108" s="312"/>
      <c r="V108" s="312"/>
      <c r="W108" s="312"/>
      <c r="X108" s="312"/>
      <c r="Y108" s="312"/>
      <c r="Z108" s="312"/>
    </row>
    <row r="109" spans="1:26" s="106" customFormat="1">
      <c r="A109" s="312"/>
      <c r="B109" s="312"/>
      <c r="C109" s="312"/>
      <c r="D109" s="106" t="s">
        <v>843</v>
      </c>
      <c r="E109" s="177">
        <v>207.42631489631253</v>
      </c>
      <c r="G109" t="s">
        <v>843</v>
      </c>
      <c r="H109" s="106">
        <v>207.42631489631253</v>
      </c>
      <c r="I109" s="179">
        <v>8.7153913821980053E-2</v>
      </c>
      <c r="J109" s="106">
        <v>2380</v>
      </c>
      <c r="S109" s="312"/>
      <c r="T109" s="312"/>
      <c r="U109" s="312"/>
      <c r="V109" s="312"/>
      <c r="W109" s="312"/>
      <c r="X109" s="312"/>
      <c r="Y109" s="312"/>
      <c r="Z109" s="312"/>
    </row>
    <row r="110" spans="1:26" s="106" customFormat="1">
      <c r="A110" s="312"/>
      <c r="B110" s="312"/>
      <c r="C110" s="312"/>
      <c r="D110" s="106" t="s">
        <v>845</v>
      </c>
      <c r="E110" s="177">
        <v>220.00838727241671</v>
      </c>
      <c r="G110" t="s">
        <v>845</v>
      </c>
      <c r="H110" s="106">
        <v>220.00838727241671</v>
      </c>
      <c r="I110" s="179">
        <v>9.2440498853956596E-2</v>
      </c>
      <c r="J110" s="106">
        <v>2380</v>
      </c>
      <c r="S110" s="312"/>
      <c r="T110" s="312"/>
      <c r="U110" s="312"/>
      <c r="V110" s="312"/>
      <c r="W110" s="312"/>
      <c r="X110" s="312"/>
      <c r="Y110" s="312"/>
      <c r="Z110" s="312"/>
    </row>
    <row r="111" spans="1:26" s="106" customFormat="1">
      <c r="A111" s="312"/>
      <c r="B111" s="312"/>
      <c r="C111" s="312"/>
      <c r="D111" s="106" t="s">
        <v>847</v>
      </c>
      <c r="E111" s="177">
        <v>233.29075576299999</v>
      </c>
      <c r="G111" t="s">
        <v>847</v>
      </c>
      <c r="H111" s="106">
        <v>233.29075576299999</v>
      </c>
      <c r="I111" s="179">
        <v>9.802132595084033E-2</v>
      </c>
      <c r="J111" s="106">
        <v>2380</v>
      </c>
      <c r="S111" s="312"/>
      <c r="T111" s="312"/>
      <c r="U111" s="312"/>
      <c r="V111" s="312"/>
      <c r="W111" s="312"/>
      <c r="X111" s="312"/>
      <c r="Y111" s="312"/>
      <c r="Z111" s="312"/>
    </row>
    <row r="112" spans="1:26" s="106" customFormat="1">
      <c r="A112" s="312"/>
      <c r="B112" s="312"/>
      <c r="C112" s="312"/>
      <c r="D112" s="106" t="s">
        <v>848</v>
      </c>
      <c r="E112" s="177">
        <v>257.82066944550002</v>
      </c>
      <c r="G112" t="s">
        <v>848</v>
      </c>
      <c r="H112" s="106">
        <v>257.82066944550002</v>
      </c>
      <c r="I112" s="179">
        <v>0.10832801237205883</v>
      </c>
      <c r="J112" s="106">
        <v>2380</v>
      </c>
      <c r="S112" s="312"/>
      <c r="T112" s="312"/>
      <c r="U112" s="312"/>
      <c r="V112" s="312"/>
      <c r="W112" s="312"/>
      <c r="X112" s="312"/>
      <c r="Y112" s="312"/>
      <c r="Z112" s="312"/>
    </row>
    <row r="113" spans="1:26" s="106" customFormat="1">
      <c r="A113" s="312"/>
      <c r="B113" s="312"/>
      <c r="C113" s="312"/>
      <c r="D113" s="106" t="s">
        <v>850</v>
      </c>
      <c r="E113" s="177">
        <v>273.27638746382246</v>
      </c>
      <c r="G113" t="s">
        <v>850</v>
      </c>
      <c r="H113" s="106">
        <v>273.27638746382246</v>
      </c>
      <c r="I113" s="179">
        <v>0.1148220115394212</v>
      </c>
      <c r="J113" s="106">
        <v>2380</v>
      </c>
      <c r="S113" s="312"/>
      <c r="T113" s="312"/>
      <c r="U113" s="312"/>
      <c r="V113" s="312"/>
      <c r="W113" s="312"/>
      <c r="X113" s="312"/>
      <c r="Y113" s="312"/>
      <c r="Z113" s="312"/>
    </row>
    <row r="114" spans="1:26" s="106" customFormat="1">
      <c r="A114" s="312"/>
      <c r="B114" s="312"/>
      <c r="C114" s="312"/>
      <c r="D114" s="106" t="s">
        <v>852</v>
      </c>
      <c r="E114" s="177">
        <v>291.96874304965507</v>
      </c>
      <c r="G114" t="s">
        <v>852</v>
      </c>
      <c r="H114" s="106">
        <v>291.96874304965507</v>
      </c>
      <c r="I114" s="179">
        <v>0.12267594245783826</v>
      </c>
      <c r="J114" s="106">
        <v>2380</v>
      </c>
      <c r="S114" s="312"/>
      <c r="T114" s="312"/>
      <c r="U114" s="312"/>
      <c r="V114" s="312"/>
      <c r="W114" s="312"/>
      <c r="X114" s="312"/>
      <c r="Y114" s="312"/>
      <c r="Z114" s="312"/>
    </row>
    <row r="115" spans="1:26" s="106" customFormat="1">
      <c r="A115" s="312"/>
      <c r="B115" s="312"/>
      <c r="C115" s="312"/>
      <c r="D115" s="106" t="s">
        <v>854</v>
      </c>
      <c r="E115" s="177">
        <v>232.59928962044373</v>
      </c>
      <c r="G115" t="s">
        <v>854</v>
      </c>
      <c r="H115" s="106">
        <v>232.59928962044373</v>
      </c>
      <c r="I115" s="179">
        <v>9.7730793958169637E-2</v>
      </c>
      <c r="J115" s="106">
        <v>2380</v>
      </c>
      <c r="S115" s="312"/>
      <c r="T115" s="312"/>
      <c r="U115" s="312"/>
      <c r="V115" s="312"/>
      <c r="W115" s="312"/>
      <c r="X115" s="312"/>
      <c r="Y115" s="312"/>
      <c r="Z115" s="312"/>
    </row>
    <row r="116" spans="1:26" s="106" customFormat="1">
      <c r="A116" s="312"/>
      <c r="B116" s="312"/>
      <c r="C116" s="312"/>
      <c r="D116" s="106" t="s">
        <v>856</v>
      </c>
      <c r="E116" s="177">
        <v>258.37668373598501</v>
      </c>
      <c r="G116" t="s">
        <v>856</v>
      </c>
      <c r="H116" s="106">
        <v>258.37668373598501</v>
      </c>
      <c r="I116" s="179">
        <v>0.10856163182184245</v>
      </c>
      <c r="J116" s="106">
        <v>2380</v>
      </c>
      <c r="S116" s="312"/>
      <c r="T116" s="312"/>
      <c r="U116" s="312"/>
      <c r="V116" s="312"/>
      <c r="W116" s="312"/>
      <c r="X116" s="312"/>
      <c r="Y116" s="312"/>
      <c r="Z116" s="312"/>
    </row>
    <row r="117" spans="1:26" s="106" customFormat="1">
      <c r="A117" s="312"/>
      <c r="B117" s="312"/>
      <c r="C117" s="312"/>
      <c r="D117" s="106" t="s">
        <v>758</v>
      </c>
      <c r="E117" s="177">
        <v>149.874075449625</v>
      </c>
      <c r="G117" t="s">
        <v>758</v>
      </c>
      <c r="H117" s="106">
        <v>149.874075449625</v>
      </c>
      <c r="I117" s="179">
        <v>6.337170209286469E-2</v>
      </c>
      <c r="J117" s="106">
        <v>2365</v>
      </c>
      <c r="S117" s="312"/>
      <c r="T117" s="312"/>
      <c r="U117" s="312"/>
      <c r="V117" s="312"/>
      <c r="W117" s="312"/>
      <c r="X117" s="312"/>
      <c r="Y117" s="312"/>
      <c r="Z117" s="312"/>
    </row>
    <row r="118" spans="1:26" s="106" customFormat="1">
      <c r="A118" s="312"/>
      <c r="B118" s="312"/>
      <c r="C118" s="312"/>
      <c r="D118" s="106" t="s">
        <v>761</v>
      </c>
      <c r="E118" s="177">
        <v>206.10180952662961</v>
      </c>
      <c r="G118" t="s">
        <v>761</v>
      </c>
      <c r="H118" s="106">
        <v>206.10180952662961</v>
      </c>
      <c r="I118" s="179">
        <v>8.7146642505974467E-2</v>
      </c>
      <c r="J118" s="106">
        <v>2365</v>
      </c>
      <c r="S118" s="312"/>
      <c r="T118" s="312"/>
      <c r="U118" s="312"/>
      <c r="V118" s="312"/>
      <c r="W118" s="312"/>
      <c r="X118" s="312"/>
      <c r="Y118" s="312"/>
      <c r="Z118" s="312"/>
    </row>
    <row r="119" spans="1:26" s="106" customFormat="1">
      <c r="A119" s="312"/>
      <c r="B119" s="312"/>
      <c r="C119" s="312"/>
      <c r="D119" s="106" t="s">
        <v>764</v>
      </c>
      <c r="E119" s="177">
        <v>222.25222073700002</v>
      </c>
      <c r="G119" t="s">
        <v>764</v>
      </c>
      <c r="H119" s="106">
        <v>222.25222073700002</v>
      </c>
      <c r="I119" s="179">
        <v>9.417466980381356E-2</v>
      </c>
      <c r="J119" s="106">
        <v>2360</v>
      </c>
      <c r="S119" s="312"/>
      <c r="T119" s="312"/>
      <c r="U119" s="312"/>
      <c r="V119" s="312"/>
      <c r="W119" s="312"/>
      <c r="X119" s="312"/>
      <c r="Y119" s="312"/>
      <c r="Z119" s="312"/>
    </row>
    <row r="120" spans="1:26" s="106" customFormat="1">
      <c r="A120" s="312"/>
      <c r="B120" s="312"/>
      <c r="C120" s="312"/>
      <c r="D120" s="106" t="s">
        <v>767</v>
      </c>
      <c r="E120" s="177">
        <v>238.50232207949998</v>
      </c>
      <c r="G120" t="s">
        <v>767</v>
      </c>
      <c r="H120" s="106">
        <v>238.50232207949998</v>
      </c>
      <c r="I120" s="179">
        <v>0.10106030596588982</v>
      </c>
      <c r="J120" s="106">
        <v>2360</v>
      </c>
      <c r="S120" s="312"/>
      <c r="T120" s="312"/>
      <c r="U120" s="312"/>
      <c r="V120" s="312"/>
      <c r="W120" s="312"/>
      <c r="X120" s="312"/>
      <c r="Y120" s="312"/>
      <c r="Z120" s="312"/>
    </row>
    <row r="121" spans="1:26" s="106" customFormat="1">
      <c r="A121" s="312"/>
      <c r="B121" s="312"/>
      <c r="C121" s="312"/>
      <c r="D121" s="106" t="s">
        <v>770</v>
      </c>
      <c r="E121" s="177">
        <v>259.20400590862499</v>
      </c>
      <c r="G121" t="s">
        <v>770</v>
      </c>
      <c r="H121" s="106">
        <v>259.20400590862499</v>
      </c>
      <c r="I121" s="179">
        <v>0.10868092490927672</v>
      </c>
      <c r="J121" s="106">
        <v>2385</v>
      </c>
      <c r="S121" s="312"/>
      <c r="T121" s="312"/>
      <c r="U121" s="312"/>
      <c r="V121" s="312"/>
      <c r="W121" s="312"/>
      <c r="X121" s="312"/>
      <c r="Y121" s="312"/>
      <c r="Z121" s="312"/>
    </row>
    <row r="122" spans="1:26" s="106" customFormat="1">
      <c r="A122" s="312"/>
      <c r="B122" s="312"/>
      <c r="C122" s="312"/>
      <c r="D122" s="106" t="s">
        <v>773</v>
      </c>
      <c r="E122" s="177">
        <v>275.4203701954176</v>
      </c>
      <c r="G122" t="s">
        <v>773</v>
      </c>
      <c r="H122" s="106">
        <v>275.4203701954176</v>
      </c>
      <c r="I122" s="179">
        <v>0.11548023907564679</v>
      </c>
      <c r="J122" s="106">
        <v>2385</v>
      </c>
      <c r="S122" s="312"/>
      <c r="T122" s="312"/>
      <c r="U122" s="312"/>
      <c r="V122" s="312"/>
      <c r="W122" s="312"/>
      <c r="X122" s="312"/>
      <c r="Y122" s="312"/>
      <c r="Z122" s="312"/>
    </row>
    <row r="123" spans="1:26" s="106" customFormat="1">
      <c r="A123" s="312"/>
      <c r="B123" s="312"/>
      <c r="C123" s="312"/>
      <c r="D123" s="106" t="s">
        <v>776</v>
      </c>
      <c r="E123" s="177">
        <v>291.65882549770834</v>
      </c>
      <c r="G123" t="s">
        <v>776</v>
      </c>
      <c r="H123" s="106">
        <v>291.65882549770834</v>
      </c>
      <c r="I123" s="179">
        <v>0.12228881572230957</v>
      </c>
      <c r="J123" s="106">
        <v>2385</v>
      </c>
      <c r="S123" s="312"/>
      <c r="T123" s="312"/>
      <c r="U123" s="312"/>
      <c r="V123" s="312"/>
      <c r="W123" s="312"/>
      <c r="X123" s="312"/>
      <c r="Y123" s="312"/>
      <c r="Z123" s="312"/>
    </row>
    <row r="124" spans="1:26" s="106" customFormat="1">
      <c r="A124" s="312"/>
      <c r="B124" s="312"/>
      <c r="C124" s="312"/>
      <c r="D124" s="106" t="s">
        <v>779</v>
      </c>
      <c r="E124" s="177">
        <v>319.99751080895459</v>
      </c>
      <c r="G124" t="s">
        <v>779</v>
      </c>
      <c r="H124" s="106">
        <v>319.99751080895459</v>
      </c>
      <c r="I124" s="179">
        <v>0.1341708640708405</v>
      </c>
      <c r="J124" s="106">
        <v>2385</v>
      </c>
      <c r="S124" s="312"/>
      <c r="T124" s="312"/>
      <c r="U124" s="312"/>
      <c r="V124" s="312"/>
      <c r="W124" s="312"/>
      <c r="X124" s="312"/>
      <c r="Y124" s="312"/>
      <c r="Z124" s="312"/>
    </row>
    <row r="125" spans="1:26" s="106" customFormat="1">
      <c r="A125" s="312"/>
      <c r="B125" s="312"/>
      <c r="C125" s="312"/>
      <c r="D125" s="106" t="s">
        <v>782</v>
      </c>
      <c r="E125" s="177">
        <v>344.23822789357502</v>
      </c>
      <c r="G125" t="s">
        <v>782</v>
      </c>
      <c r="H125" s="106">
        <v>344.23822789357502</v>
      </c>
      <c r="I125" s="179">
        <v>0.1443346867478302</v>
      </c>
      <c r="J125" s="106">
        <v>2385</v>
      </c>
      <c r="S125" s="312"/>
      <c r="T125" s="312"/>
      <c r="U125" s="312"/>
      <c r="V125" s="312"/>
      <c r="W125" s="312"/>
      <c r="X125" s="312"/>
      <c r="Y125" s="312"/>
      <c r="Z125" s="312"/>
    </row>
    <row r="126" spans="1:26" s="106" customFormat="1">
      <c r="A126" s="312"/>
      <c r="B126" s="312"/>
      <c r="C126" s="312"/>
      <c r="D126" s="106" t="s">
        <v>785</v>
      </c>
      <c r="E126" s="177">
        <v>368.40915597570006</v>
      </c>
      <c r="G126" t="s">
        <v>785</v>
      </c>
      <c r="H126" s="106">
        <v>368.40915597570006</v>
      </c>
      <c r="I126" s="179">
        <v>0.15446924778855348</v>
      </c>
      <c r="J126" s="106">
        <v>2385</v>
      </c>
      <c r="S126" s="312"/>
      <c r="T126" s="312"/>
      <c r="U126" s="312"/>
      <c r="V126" s="312"/>
      <c r="W126" s="312"/>
      <c r="X126" s="312"/>
      <c r="Y126" s="312"/>
      <c r="Z126" s="312"/>
    </row>
    <row r="127" spans="1:26" s="106" customFormat="1">
      <c r="A127" s="312"/>
      <c r="B127" s="312"/>
      <c r="C127" s="312"/>
      <c r="D127" s="106" t="s">
        <v>787</v>
      </c>
      <c r="E127" s="177">
        <v>291.65241266893747</v>
      </c>
      <c r="G127" t="s">
        <v>787</v>
      </c>
      <c r="H127" s="106">
        <v>291.65241266893747</v>
      </c>
      <c r="I127" s="179">
        <v>0.12228612690521487</v>
      </c>
      <c r="J127" s="106">
        <v>2385</v>
      </c>
      <c r="S127" s="312"/>
      <c r="T127" s="312"/>
      <c r="U127" s="312"/>
      <c r="V127" s="312"/>
      <c r="W127" s="312"/>
      <c r="X127" s="312"/>
      <c r="Y127" s="312"/>
      <c r="Z127" s="312"/>
    </row>
    <row r="128" spans="1:26" s="106" customFormat="1">
      <c r="A128" s="312"/>
      <c r="B128" s="312"/>
      <c r="C128" s="312"/>
      <c r="D128" s="106" t="s">
        <v>789</v>
      </c>
      <c r="E128" s="177">
        <v>320.00692056210005</v>
      </c>
      <c r="G128" t="s">
        <v>789</v>
      </c>
      <c r="H128" s="106">
        <v>320.00692056210005</v>
      </c>
      <c r="I128" s="179">
        <v>0.13417480946000002</v>
      </c>
      <c r="J128" s="106">
        <v>2385</v>
      </c>
      <c r="S128" s="312"/>
      <c r="T128" s="312"/>
      <c r="U128" s="312"/>
      <c r="V128" s="312"/>
      <c r="W128" s="312"/>
      <c r="X128" s="312"/>
      <c r="Y128" s="312"/>
      <c r="Z128" s="312"/>
    </row>
    <row r="129" spans="1:26" s="106" customFormat="1">
      <c r="A129" s="312"/>
      <c r="B129" s="312"/>
      <c r="C129" s="312"/>
      <c r="D129" s="106" t="s">
        <v>969</v>
      </c>
      <c r="E129" s="177">
        <v>115.18764368633333</v>
      </c>
      <c r="G129" t="s">
        <v>969</v>
      </c>
      <c r="H129" s="106">
        <v>115.18764368633333</v>
      </c>
      <c r="I129" s="179">
        <v>4.8398169616106441E-2</v>
      </c>
      <c r="J129" s="106">
        <v>2380</v>
      </c>
      <c r="S129" s="312"/>
      <c r="T129" s="312"/>
      <c r="U129" s="312"/>
      <c r="V129" s="312"/>
      <c r="W129" s="312"/>
      <c r="X129" s="312"/>
      <c r="Y129" s="312"/>
      <c r="Z129" s="312"/>
    </row>
    <row r="130" spans="1:26" s="106" customFormat="1">
      <c r="A130" s="312"/>
      <c r="B130" s="312"/>
      <c r="C130" s="312"/>
      <c r="D130" s="106" t="s">
        <v>970</v>
      </c>
      <c r="E130" s="177">
        <v>132.17001945400003</v>
      </c>
      <c r="G130" t="s">
        <v>970</v>
      </c>
      <c r="H130" s="106">
        <v>132.17001945400003</v>
      </c>
      <c r="I130" s="179">
        <v>5.553362161932774E-2</v>
      </c>
      <c r="J130" s="106">
        <v>2380</v>
      </c>
      <c r="S130" s="312"/>
      <c r="T130" s="312"/>
      <c r="U130" s="312"/>
      <c r="V130" s="312"/>
      <c r="W130" s="312"/>
      <c r="X130" s="312"/>
      <c r="Y130" s="312"/>
      <c r="Z130" s="312"/>
    </row>
    <row r="131" spans="1:26" s="106" customFormat="1">
      <c r="A131" s="312"/>
      <c r="B131" s="312"/>
      <c r="C131" s="312"/>
      <c r="D131" s="106" t="s">
        <v>971</v>
      </c>
      <c r="E131" s="177">
        <v>149.15239522166669</v>
      </c>
      <c r="G131" t="s">
        <v>971</v>
      </c>
      <c r="H131" s="106">
        <v>149.15239522166669</v>
      </c>
      <c r="I131" s="179">
        <v>6.2669073622549032E-2</v>
      </c>
      <c r="J131" s="106">
        <v>2380</v>
      </c>
      <c r="S131" s="312"/>
      <c r="T131" s="312"/>
      <c r="U131" s="312"/>
      <c r="V131" s="312"/>
      <c r="W131" s="312"/>
      <c r="X131" s="312"/>
      <c r="Y131" s="312"/>
      <c r="Z131" s="312"/>
    </row>
    <row r="132" spans="1:26" s="106" customFormat="1">
      <c r="A132" s="312"/>
      <c r="B132" s="312"/>
      <c r="C132" s="312"/>
      <c r="D132" s="106" t="s">
        <v>972</v>
      </c>
      <c r="E132" s="177">
        <v>166.1347709893333</v>
      </c>
      <c r="G132" t="s">
        <v>972</v>
      </c>
      <c r="H132" s="106">
        <v>166.1347709893333</v>
      </c>
      <c r="I132" s="179">
        <v>6.9804525625770303E-2</v>
      </c>
      <c r="J132" s="106">
        <v>2380</v>
      </c>
      <c r="S132" s="312"/>
      <c r="T132" s="312"/>
      <c r="U132" s="312"/>
      <c r="V132" s="312"/>
      <c r="W132" s="312"/>
      <c r="X132" s="312"/>
      <c r="Y132" s="312"/>
      <c r="Z132" s="312"/>
    </row>
    <row r="133" spans="1:26" s="106" customFormat="1">
      <c r="A133" s="312"/>
      <c r="B133" s="312"/>
      <c r="C133" s="312"/>
      <c r="D133" s="106" t="s">
        <v>973</v>
      </c>
      <c r="E133" s="177">
        <v>183.117146757</v>
      </c>
      <c r="G133" t="s">
        <v>973</v>
      </c>
      <c r="H133" s="106">
        <v>183.117146757</v>
      </c>
      <c r="I133" s="179">
        <v>7.6939977628991602E-2</v>
      </c>
      <c r="J133" s="106">
        <v>2380</v>
      </c>
      <c r="S133" s="312"/>
      <c r="T133" s="312"/>
      <c r="U133" s="312"/>
      <c r="V133" s="312"/>
      <c r="W133" s="312"/>
      <c r="X133" s="312"/>
      <c r="Y133" s="312"/>
      <c r="Z133" s="312"/>
    </row>
    <row r="134" spans="1:26" s="106" customFormat="1">
      <c r="A134" s="312"/>
      <c r="B134" s="312"/>
      <c r="C134" s="312"/>
      <c r="D134" s="106" t="s">
        <v>974</v>
      </c>
      <c r="E134" s="177">
        <v>200.0995225246667</v>
      </c>
      <c r="G134" t="s">
        <v>974</v>
      </c>
      <c r="H134" s="106">
        <v>200.0995225246667</v>
      </c>
      <c r="I134" s="179">
        <v>8.40754296322129E-2</v>
      </c>
      <c r="J134" s="106">
        <v>2380</v>
      </c>
      <c r="S134" s="312"/>
      <c r="T134" s="312"/>
      <c r="U134" s="312"/>
      <c r="V134" s="312"/>
      <c r="W134" s="312"/>
      <c r="X134" s="312"/>
      <c r="Y134" s="312"/>
      <c r="Z134" s="312"/>
    </row>
    <row r="135" spans="1:26" s="106" customFormat="1">
      <c r="A135" s="312"/>
      <c r="B135" s="312"/>
      <c r="C135" s="312"/>
      <c r="D135" s="106" t="s">
        <v>975</v>
      </c>
      <c r="E135" s="177">
        <v>217.08189829233336</v>
      </c>
      <c r="G135" t="s">
        <v>975</v>
      </c>
      <c r="H135" s="106">
        <v>217.08189829233336</v>
      </c>
      <c r="I135" s="179">
        <v>9.1210881635434185E-2</v>
      </c>
      <c r="J135" s="106">
        <v>2380</v>
      </c>
      <c r="S135" s="312"/>
      <c r="T135" s="312"/>
      <c r="U135" s="312"/>
      <c r="V135" s="312"/>
      <c r="W135" s="312"/>
      <c r="X135" s="312"/>
      <c r="Y135" s="312"/>
      <c r="Z135" s="312"/>
    </row>
    <row r="136" spans="1:26" s="106" customFormat="1">
      <c r="A136" s="312"/>
      <c r="B136" s="312"/>
      <c r="C136" s="312"/>
      <c r="D136" s="106" t="s">
        <v>976</v>
      </c>
      <c r="E136" s="177">
        <v>234.06427406</v>
      </c>
      <c r="G136" t="s">
        <v>976</v>
      </c>
      <c r="H136" s="106">
        <v>234.06427406</v>
      </c>
      <c r="I136" s="179">
        <v>9.834633363865547E-2</v>
      </c>
      <c r="J136" s="106">
        <v>2380</v>
      </c>
      <c r="S136" s="312"/>
      <c r="T136" s="312"/>
      <c r="U136" s="312"/>
      <c r="V136" s="312"/>
      <c r="W136" s="312"/>
      <c r="X136" s="312"/>
      <c r="Y136" s="312"/>
      <c r="Z136" s="312"/>
    </row>
    <row r="137" spans="1:26" s="106" customFormat="1">
      <c r="A137" s="312"/>
      <c r="B137" s="312"/>
      <c r="C137" s="312"/>
      <c r="D137" s="106" t="s">
        <v>977</v>
      </c>
      <c r="E137" s="177">
        <v>251.20055771816666</v>
      </c>
      <c r="G137" t="s">
        <v>977</v>
      </c>
      <c r="H137" s="106">
        <v>251.20055771816666</v>
      </c>
      <c r="I137" s="179">
        <v>0.1055464528227591</v>
      </c>
      <c r="J137" s="106">
        <v>2380</v>
      </c>
      <c r="S137" s="312"/>
      <c r="T137" s="312"/>
      <c r="U137" s="312"/>
      <c r="V137" s="312"/>
      <c r="W137" s="312"/>
      <c r="X137" s="312"/>
      <c r="Y137" s="312"/>
      <c r="Z137" s="312"/>
    </row>
    <row r="138" spans="1:26" s="106" customFormat="1">
      <c r="A138" s="312"/>
      <c r="B138" s="312"/>
      <c r="C138" s="312"/>
      <c r="D138" s="106" t="s">
        <v>978</v>
      </c>
      <c r="E138" s="177">
        <v>268.36051951333332</v>
      </c>
      <c r="G138" t="s">
        <v>978</v>
      </c>
      <c r="H138" s="106">
        <v>268.36051951333332</v>
      </c>
      <c r="I138" s="179">
        <v>0.11275652080392157</v>
      </c>
      <c r="J138" s="106">
        <v>2380</v>
      </c>
      <c r="S138" s="312"/>
      <c r="T138" s="312"/>
      <c r="U138" s="312"/>
      <c r="V138" s="312"/>
      <c r="W138" s="312"/>
      <c r="X138" s="312"/>
      <c r="Y138" s="312"/>
      <c r="Z138" s="312"/>
    </row>
    <row r="139" spans="1:26" s="106" customFormat="1">
      <c r="A139" s="312"/>
      <c r="B139" s="312"/>
      <c r="C139" s="312"/>
      <c r="D139" s="106" t="s">
        <v>979</v>
      </c>
      <c r="E139" s="177">
        <v>285.54415944549999</v>
      </c>
      <c r="G139" t="s">
        <v>979</v>
      </c>
      <c r="H139" s="106">
        <v>285.54415944549999</v>
      </c>
      <c r="I139" s="179">
        <v>0.11997653758214286</v>
      </c>
      <c r="J139" s="106">
        <v>2380</v>
      </c>
      <c r="S139" s="312"/>
      <c r="T139" s="312"/>
      <c r="U139" s="312"/>
      <c r="V139" s="312"/>
      <c r="W139" s="312"/>
      <c r="X139" s="312"/>
      <c r="Y139" s="312"/>
      <c r="Z139" s="312"/>
    </row>
    <row r="140" spans="1:26" s="106" customFormat="1">
      <c r="A140" s="312"/>
      <c r="B140" s="312"/>
      <c r="C140" s="312"/>
      <c r="D140" s="106" t="s">
        <v>980</v>
      </c>
      <c r="E140" s="177">
        <v>302.7514775146667</v>
      </c>
      <c r="G140" t="s">
        <v>980</v>
      </c>
      <c r="H140" s="106">
        <v>302.7514775146667</v>
      </c>
      <c r="I140" s="179">
        <v>0.12720650315742299</v>
      </c>
      <c r="J140" s="106">
        <v>2380</v>
      </c>
      <c r="S140" s="312"/>
      <c r="T140" s="312"/>
      <c r="U140" s="312"/>
      <c r="V140" s="312"/>
      <c r="W140" s="312"/>
      <c r="X140" s="312"/>
      <c r="Y140" s="312"/>
      <c r="Z140" s="312"/>
    </row>
    <row r="141" spans="1:26" s="106" customFormat="1">
      <c r="A141" s="312"/>
      <c r="B141" s="312"/>
      <c r="C141" s="312"/>
      <c r="D141" s="106" t="s">
        <v>981</v>
      </c>
      <c r="E141" s="177">
        <v>319.9824737208333</v>
      </c>
      <c r="G141" t="s">
        <v>981</v>
      </c>
      <c r="H141" s="106">
        <v>319.9824737208333</v>
      </c>
      <c r="I141" s="179">
        <v>0.13444641752976189</v>
      </c>
      <c r="J141" s="106">
        <v>2380</v>
      </c>
      <c r="S141" s="312"/>
      <c r="T141" s="312"/>
      <c r="U141" s="312"/>
      <c r="V141" s="312"/>
      <c r="W141" s="312"/>
      <c r="X141" s="312"/>
      <c r="Y141" s="312"/>
      <c r="Z141" s="312"/>
    </row>
    <row r="142" spans="1:26" s="106" customFormat="1">
      <c r="A142" s="312"/>
      <c r="B142" s="312"/>
      <c r="C142" s="312"/>
      <c r="D142" s="106" t="s">
        <v>982</v>
      </c>
      <c r="E142" s="177">
        <v>337.02404483099991</v>
      </c>
      <c r="G142" t="s">
        <v>982</v>
      </c>
      <c r="H142" s="106">
        <v>337.02404483099991</v>
      </c>
      <c r="I142" s="179">
        <v>0.14160674152563021</v>
      </c>
      <c r="J142" s="106">
        <v>2380</v>
      </c>
      <c r="S142" s="312"/>
      <c r="T142" s="312"/>
      <c r="U142" s="312"/>
      <c r="V142" s="312"/>
      <c r="W142" s="312"/>
      <c r="X142" s="312"/>
      <c r="Y142" s="312"/>
      <c r="Z142" s="312"/>
    </row>
    <row r="143" spans="1:26" s="106" customFormat="1">
      <c r="A143" s="312"/>
      <c r="B143" s="312"/>
      <c r="C143" s="312"/>
      <c r="D143" s="106" t="s">
        <v>983</v>
      </c>
      <c r="E143" s="177">
        <v>354.06561594116675</v>
      </c>
      <c r="G143" t="s">
        <v>983</v>
      </c>
      <c r="H143" s="106">
        <v>354.06561594116675</v>
      </c>
      <c r="I143" s="179">
        <v>0.14876706552149863</v>
      </c>
      <c r="J143" s="106">
        <v>2380</v>
      </c>
      <c r="S143" s="312"/>
      <c r="T143" s="312"/>
      <c r="U143" s="312"/>
      <c r="V143" s="312"/>
      <c r="W143" s="312"/>
      <c r="X143" s="312"/>
      <c r="Y143" s="312"/>
      <c r="Z143" s="312"/>
    </row>
    <row r="144" spans="1:26" s="106" customFormat="1">
      <c r="A144" s="312"/>
      <c r="B144" s="312"/>
      <c r="C144" s="312"/>
      <c r="D144" s="106" t="s">
        <v>984</v>
      </c>
      <c r="E144" s="177">
        <v>371.10718705133337</v>
      </c>
      <c r="G144" t="s">
        <v>984</v>
      </c>
      <c r="H144" s="106">
        <v>371.10718705133337</v>
      </c>
      <c r="I144" s="179">
        <v>0.15592738951736695</v>
      </c>
      <c r="J144" s="106">
        <v>2380</v>
      </c>
      <c r="S144" s="312"/>
      <c r="T144" s="312"/>
      <c r="U144" s="312"/>
      <c r="V144" s="312"/>
      <c r="W144" s="312"/>
      <c r="X144" s="312"/>
      <c r="Y144" s="312"/>
      <c r="Z144" s="312"/>
    </row>
    <row r="145" spans="1:26" s="106" customFormat="1">
      <c r="A145" s="312"/>
      <c r="B145" s="312"/>
      <c r="C145" s="312"/>
      <c r="D145" s="106" t="s">
        <v>985</v>
      </c>
      <c r="E145" s="177">
        <v>388.14875816149998</v>
      </c>
      <c r="G145" t="s">
        <v>985</v>
      </c>
      <c r="H145" s="106">
        <v>388.14875816149998</v>
      </c>
      <c r="I145" s="179">
        <v>0.16308771351323528</v>
      </c>
      <c r="J145" s="106">
        <v>2380</v>
      </c>
      <c r="S145" s="312"/>
      <c r="T145" s="312"/>
      <c r="U145" s="312"/>
      <c r="V145" s="312"/>
      <c r="W145" s="312"/>
      <c r="X145" s="312"/>
      <c r="Y145" s="312"/>
      <c r="Z145" s="312"/>
    </row>
    <row r="146" spans="1:26" s="106" customFormat="1">
      <c r="A146" s="312"/>
      <c r="B146" s="312"/>
      <c r="C146" s="312"/>
      <c r="D146" s="106" t="s">
        <v>986</v>
      </c>
      <c r="E146" s="177">
        <v>405.19032927166671</v>
      </c>
      <c r="G146" t="s">
        <v>986</v>
      </c>
      <c r="H146" s="106">
        <v>405.19032927166671</v>
      </c>
      <c r="I146" s="179">
        <v>0.17024803750910367</v>
      </c>
      <c r="J146" s="106">
        <v>2380</v>
      </c>
      <c r="S146" s="312"/>
      <c r="T146" s="312"/>
      <c r="U146" s="312"/>
      <c r="V146" s="312"/>
      <c r="W146" s="312"/>
      <c r="X146" s="312"/>
      <c r="Y146" s="312"/>
      <c r="Z146" s="312"/>
    </row>
    <row r="147" spans="1:26" s="106" customFormat="1">
      <c r="A147" s="312"/>
      <c r="B147" s="312"/>
      <c r="C147" s="312"/>
      <c r="D147" s="106" t="s">
        <v>987</v>
      </c>
      <c r="E147" s="177">
        <v>422.23190038183338</v>
      </c>
      <c r="G147" t="s">
        <v>987</v>
      </c>
      <c r="H147" s="106">
        <v>422.23190038183338</v>
      </c>
      <c r="I147" s="179">
        <v>0.17740836150497202</v>
      </c>
      <c r="J147" s="106">
        <v>2380</v>
      </c>
      <c r="S147" s="312"/>
      <c r="T147" s="312"/>
      <c r="U147" s="312"/>
      <c r="V147" s="312"/>
      <c r="W147" s="312"/>
      <c r="X147" s="312"/>
      <c r="Y147" s="312"/>
      <c r="Z147" s="312"/>
    </row>
    <row r="148" spans="1:26" s="106" customFormat="1">
      <c r="A148" s="312"/>
      <c r="B148" s="312"/>
      <c r="C148" s="312"/>
      <c r="D148" s="106" t="s">
        <v>988</v>
      </c>
      <c r="E148" s="177">
        <v>439.27347149199994</v>
      </c>
      <c r="G148" t="s">
        <v>988</v>
      </c>
      <c r="H148" s="106">
        <v>439.27347149199994</v>
      </c>
      <c r="I148" s="179">
        <v>0.18456868550084032</v>
      </c>
      <c r="J148" s="106">
        <v>2380</v>
      </c>
      <c r="S148" s="312"/>
      <c r="T148" s="312"/>
      <c r="U148" s="312"/>
      <c r="V148" s="312"/>
      <c r="W148" s="312"/>
      <c r="X148" s="312"/>
      <c r="Y148" s="312"/>
      <c r="Z148" s="312"/>
    </row>
    <row r="149" spans="1:26" s="106" customFormat="1">
      <c r="A149" s="312"/>
      <c r="B149" s="312"/>
      <c r="C149" s="312"/>
      <c r="D149" s="106" t="s">
        <v>989</v>
      </c>
      <c r="E149" s="177">
        <v>456.31504260216661</v>
      </c>
      <c r="G149" t="s">
        <v>989</v>
      </c>
      <c r="H149" s="106">
        <v>456.31504260216661</v>
      </c>
      <c r="I149" s="179">
        <v>0.19172900949670865</v>
      </c>
      <c r="J149" s="106">
        <v>2380</v>
      </c>
      <c r="S149" s="312"/>
      <c r="T149" s="312"/>
      <c r="U149" s="312"/>
      <c r="V149" s="312"/>
      <c r="W149" s="312"/>
      <c r="X149" s="312"/>
      <c r="Y149" s="312"/>
      <c r="Z149" s="312"/>
    </row>
    <row r="150" spans="1:26" s="106" customFormat="1">
      <c r="A150" s="312"/>
      <c r="B150" s="312"/>
      <c r="C150" s="312"/>
      <c r="D150" s="106" t="s">
        <v>1020</v>
      </c>
      <c r="E150" s="177">
        <v>89.86290368633334</v>
      </c>
      <c r="G150" t="s">
        <v>1020</v>
      </c>
      <c r="H150" s="106">
        <v>89.86290368633334</v>
      </c>
      <c r="I150" s="179">
        <v>3.7757522557282916E-2</v>
      </c>
      <c r="J150" s="106">
        <v>2380</v>
      </c>
      <c r="S150" s="312"/>
      <c r="T150" s="312"/>
      <c r="U150" s="312"/>
      <c r="V150" s="312"/>
      <c r="W150" s="312"/>
      <c r="X150" s="312"/>
      <c r="Y150" s="312"/>
      <c r="Z150" s="312"/>
    </row>
    <row r="151" spans="1:26" s="106" customFormat="1">
      <c r="A151" s="312"/>
      <c r="B151" s="312"/>
      <c r="C151" s="312"/>
      <c r="D151" s="106" t="s">
        <v>1022</v>
      </c>
      <c r="E151" s="177">
        <v>101.78033145400001</v>
      </c>
      <c r="G151" t="s">
        <v>1022</v>
      </c>
      <c r="H151" s="106">
        <v>101.78033145400001</v>
      </c>
      <c r="I151" s="179">
        <v>4.2764845148739496E-2</v>
      </c>
      <c r="J151" s="106">
        <v>2380</v>
      </c>
      <c r="S151" s="312"/>
      <c r="T151" s="312"/>
      <c r="U151" s="312"/>
      <c r="V151" s="312"/>
      <c r="W151" s="312"/>
      <c r="X151" s="312"/>
      <c r="Y151" s="312"/>
      <c r="Z151" s="312"/>
    </row>
    <row r="152" spans="1:26" s="106" customFormat="1">
      <c r="A152" s="312"/>
      <c r="B152" s="312"/>
      <c r="C152" s="312"/>
      <c r="D152" s="106" t="s">
        <v>1024</v>
      </c>
      <c r="E152" s="177">
        <v>113.69775922166667</v>
      </c>
      <c r="G152" t="s">
        <v>1024</v>
      </c>
      <c r="H152" s="106">
        <v>113.69775922166667</v>
      </c>
      <c r="I152" s="179">
        <v>4.7772167740196082E-2</v>
      </c>
      <c r="J152" s="106">
        <v>2380</v>
      </c>
      <c r="S152" s="312"/>
      <c r="T152" s="312"/>
      <c r="U152" s="312"/>
      <c r="V152" s="312"/>
      <c r="W152" s="312"/>
      <c r="X152" s="312"/>
      <c r="Y152" s="312"/>
      <c r="Z152" s="312"/>
    </row>
    <row r="153" spans="1:26" s="106" customFormat="1">
      <c r="A153" s="312"/>
      <c r="B153" s="312"/>
      <c r="C153" s="312"/>
      <c r="D153" s="106" t="s">
        <v>1026</v>
      </c>
      <c r="E153" s="177">
        <v>125.61518698933334</v>
      </c>
      <c r="G153" t="s">
        <v>1026</v>
      </c>
      <c r="H153" s="106">
        <v>125.61518698933334</v>
      </c>
      <c r="I153" s="179">
        <v>5.2779490331652662E-2</v>
      </c>
      <c r="J153" s="106">
        <v>2380</v>
      </c>
      <c r="S153" s="312"/>
      <c r="T153" s="312"/>
      <c r="U153" s="312"/>
      <c r="V153" s="312"/>
      <c r="W153" s="312"/>
      <c r="X153" s="312"/>
      <c r="Y153" s="312"/>
      <c r="Z153" s="312"/>
    </row>
    <row r="154" spans="1:26" s="106" customFormat="1">
      <c r="A154" s="312"/>
      <c r="B154" s="312"/>
      <c r="C154" s="312"/>
      <c r="D154" s="106" t="s">
        <v>1028</v>
      </c>
      <c r="E154" s="177">
        <v>137.532614757</v>
      </c>
      <c r="G154" t="s">
        <v>1028</v>
      </c>
      <c r="H154" s="106">
        <v>137.532614757</v>
      </c>
      <c r="I154" s="179">
        <v>5.7786812923109249E-2</v>
      </c>
      <c r="J154" s="106">
        <v>2380</v>
      </c>
      <c r="S154" s="312"/>
      <c r="T154" s="312"/>
      <c r="U154" s="312"/>
      <c r="V154" s="312"/>
      <c r="W154" s="312"/>
      <c r="X154" s="312"/>
      <c r="Y154" s="312"/>
      <c r="Z154" s="312"/>
    </row>
    <row r="155" spans="1:26" s="106" customFormat="1">
      <c r="A155" s="312"/>
      <c r="B155" s="312"/>
      <c r="C155" s="312"/>
      <c r="D155" s="106" t="s">
        <v>1030</v>
      </c>
      <c r="E155" s="177">
        <v>149.45004252466669</v>
      </c>
      <c r="G155" t="s">
        <v>1030</v>
      </c>
      <c r="H155" s="106">
        <v>149.45004252466669</v>
      </c>
      <c r="I155" s="179">
        <v>6.2794135514565835E-2</v>
      </c>
      <c r="J155" s="106">
        <v>2380</v>
      </c>
      <c r="S155" s="312"/>
      <c r="T155" s="312"/>
      <c r="U155" s="312"/>
      <c r="V155" s="312"/>
      <c r="W155" s="312"/>
      <c r="X155" s="312"/>
      <c r="Y155" s="312"/>
      <c r="Z155" s="312"/>
    </row>
    <row r="156" spans="1:26" s="106" customFormat="1">
      <c r="A156" s="312"/>
      <c r="B156" s="312"/>
      <c r="C156" s="312"/>
      <c r="D156" s="106" t="s">
        <v>1032</v>
      </c>
      <c r="E156" s="177">
        <v>161.36747029233337</v>
      </c>
      <c r="G156" t="s">
        <v>1032</v>
      </c>
      <c r="H156" s="106">
        <v>161.36747029233337</v>
      </c>
      <c r="I156" s="179">
        <v>6.7801458106022422E-2</v>
      </c>
      <c r="J156" s="106">
        <v>2380</v>
      </c>
      <c r="S156" s="312"/>
      <c r="T156" s="312"/>
      <c r="U156" s="312"/>
      <c r="V156" s="312"/>
      <c r="W156" s="312"/>
      <c r="X156" s="312"/>
      <c r="Y156" s="312"/>
      <c r="Z156" s="312"/>
    </row>
    <row r="157" spans="1:26" s="106" customFormat="1">
      <c r="A157" s="312"/>
      <c r="B157" s="312"/>
      <c r="C157" s="312"/>
      <c r="D157" s="106" t="s">
        <v>1034</v>
      </c>
      <c r="E157" s="177">
        <v>173.28489806000002</v>
      </c>
      <c r="G157" t="s">
        <v>1034</v>
      </c>
      <c r="H157" s="106">
        <v>173.28489806000002</v>
      </c>
      <c r="I157" s="179">
        <v>7.2808780697478995E-2</v>
      </c>
      <c r="J157" s="106">
        <v>2380</v>
      </c>
      <c r="S157" s="312"/>
      <c r="T157" s="312"/>
      <c r="U157" s="312"/>
      <c r="V157" s="312"/>
      <c r="W157" s="312"/>
      <c r="X157" s="312"/>
      <c r="Y157" s="312"/>
      <c r="Z157" s="312"/>
    </row>
    <row r="158" spans="1:26" s="106" customFormat="1">
      <c r="A158" s="312"/>
      <c r="B158" s="312"/>
      <c r="C158" s="312"/>
      <c r="D158" s="106" t="s">
        <v>1036</v>
      </c>
      <c r="E158" s="177">
        <v>185.35623371816672</v>
      </c>
      <c r="G158" t="s">
        <v>1036</v>
      </c>
      <c r="H158" s="106">
        <v>185.35623371816672</v>
      </c>
      <c r="I158" s="179">
        <v>7.788077046981795E-2</v>
      </c>
      <c r="J158" s="106">
        <v>2380</v>
      </c>
      <c r="S158" s="312"/>
      <c r="T158" s="312"/>
      <c r="U158" s="312"/>
      <c r="V158" s="312"/>
      <c r="W158" s="312"/>
      <c r="X158" s="312"/>
      <c r="Y158" s="312"/>
      <c r="Z158" s="312"/>
    </row>
    <row r="159" spans="1:26" s="106" customFormat="1">
      <c r="A159" s="312"/>
      <c r="B159" s="312"/>
      <c r="C159" s="312"/>
      <c r="D159" s="106" t="s">
        <v>1038</v>
      </c>
      <c r="E159" s="177">
        <v>197.45124751333336</v>
      </c>
      <c r="G159" t="s">
        <v>1038</v>
      </c>
      <c r="H159" s="106">
        <v>197.45124751333336</v>
      </c>
      <c r="I159" s="179">
        <v>8.2962709039215696E-2</v>
      </c>
      <c r="J159" s="106">
        <v>2380</v>
      </c>
      <c r="S159" s="312"/>
      <c r="T159" s="312"/>
      <c r="U159" s="312"/>
      <c r="V159" s="312"/>
      <c r="W159" s="312"/>
      <c r="X159" s="312"/>
      <c r="Y159" s="312"/>
      <c r="Z159" s="312"/>
    </row>
    <row r="160" spans="1:26" s="106" customFormat="1">
      <c r="A160" s="312"/>
      <c r="B160" s="312"/>
      <c r="C160" s="312"/>
      <c r="D160" s="106" t="s">
        <v>1040</v>
      </c>
      <c r="E160" s="177">
        <v>209.56993944550004</v>
      </c>
      <c r="G160" t="s">
        <v>1040</v>
      </c>
      <c r="H160" s="106">
        <v>209.56993944550004</v>
      </c>
      <c r="I160" s="179">
        <v>8.8054596405672286E-2</v>
      </c>
      <c r="J160" s="106">
        <v>2380</v>
      </c>
      <c r="S160" s="312"/>
      <c r="T160" s="312"/>
      <c r="U160" s="312"/>
      <c r="V160" s="312"/>
      <c r="W160" s="312"/>
      <c r="X160" s="312"/>
      <c r="Y160" s="312"/>
      <c r="Z160" s="312"/>
    </row>
    <row r="161" spans="1:26" s="106" customFormat="1">
      <c r="A161" s="312"/>
      <c r="B161" s="312"/>
      <c r="C161" s="312"/>
      <c r="D161" s="106" t="s">
        <v>1042</v>
      </c>
      <c r="E161" s="177">
        <v>221.71230951466666</v>
      </c>
      <c r="G161" t="s">
        <v>1042</v>
      </c>
      <c r="H161" s="106">
        <v>221.71230951466666</v>
      </c>
      <c r="I161" s="179">
        <v>9.3156432569187667E-2</v>
      </c>
      <c r="J161" s="106">
        <v>2380</v>
      </c>
      <c r="S161" s="312"/>
      <c r="T161" s="312"/>
      <c r="U161" s="312"/>
      <c r="V161" s="312"/>
      <c r="W161" s="312"/>
      <c r="X161" s="312"/>
      <c r="Y161" s="312"/>
      <c r="Z161" s="312"/>
    </row>
    <row r="162" spans="1:26" s="106" customFormat="1">
      <c r="A162" s="312"/>
      <c r="B162" s="312"/>
      <c r="C162" s="312"/>
      <c r="D162" s="106" t="s">
        <v>1044</v>
      </c>
      <c r="E162" s="177">
        <v>233.87835772083332</v>
      </c>
      <c r="G162" t="s">
        <v>1044</v>
      </c>
      <c r="H162" s="106">
        <v>233.87835772083332</v>
      </c>
      <c r="I162" s="179">
        <v>9.8268217529761906E-2</v>
      </c>
      <c r="J162" s="106">
        <v>2380</v>
      </c>
      <c r="S162" s="312"/>
      <c r="T162" s="312"/>
      <c r="U162" s="312"/>
      <c r="V162" s="312"/>
      <c r="W162" s="312"/>
      <c r="X162" s="312"/>
      <c r="Y162" s="312"/>
      <c r="Z162" s="312"/>
    </row>
    <row r="163" spans="1:26" s="106" customFormat="1">
      <c r="A163" s="312"/>
      <c r="B163" s="312"/>
      <c r="C163" s="312"/>
      <c r="D163" s="106" t="s">
        <v>1046</v>
      </c>
      <c r="E163" s="177">
        <v>245.85498083099998</v>
      </c>
      <c r="G163" t="s">
        <v>1046</v>
      </c>
      <c r="H163" s="106">
        <v>245.85498083099998</v>
      </c>
      <c r="I163" s="179">
        <v>0.10330041211386554</v>
      </c>
      <c r="J163" s="106">
        <v>2380</v>
      </c>
      <c r="S163" s="312"/>
      <c r="T163" s="312"/>
      <c r="U163" s="312"/>
      <c r="V163" s="312"/>
      <c r="W163" s="312"/>
      <c r="X163" s="312"/>
      <c r="Y163" s="312"/>
      <c r="Z163" s="312"/>
    </row>
    <row r="164" spans="1:26" s="106" customFormat="1">
      <c r="A164" s="312"/>
      <c r="B164" s="312"/>
      <c r="C164" s="312"/>
      <c r="D164" s="106" t="s">
        <v>1048</v>
      </c>
      <c r="E164" s="177">
        <v>257.83160394116663</v>
      </c>
      <c r="G164" t="s">
        <v>1048</v>
      </c>
      <c r="H164" s="106">
        <v>257.83160394116663</v>
      </c>
      <c r="I164" s="179">
        <v>0.10833260669796918</v>
      </c>
      <c r="J164" s="106">
        <v>2380</v>
      </c>
      <c r="S164" s="312"/>
      <c r="T164" s="312"/>
      <c r="U164" s="312"/>
      <c r="V164" s="312"/>
      <c r="W164" s="312"/>
      <c r="X164" s="312"/>
      <c r="Y164" s="312"/>
      <c r="Z164" s="312"/>
    </row>
    <row r="165" spans="1:26" s="106" customFormat="1">
      <c r="A165" s="312"/>
      <c r="B165" s="312"/>
      <c r="C165" s="312"/>
      <c r="D165" s="106" t="s">
        <v>1050</v>
      </c>
      <c r="E165" s="177">
        <v>269.80822705133335</v>
      </c>
      <c r="G165" t="s">
        <v>1050</v>
      </c>
      <c r="H165" s="106">
        <v>269.80822705133335</v>
      </c>
      <c r="I165" s="179">
        <v>0.11336480128207284</v>
      </c>
      <c r="J165" s="106">
        <v>2380</v>
      </c>
      <c r="S165" s="312"/>
      <c r="T165" s="312"/>
      <c r="U165" s="312"/>
      <c r="V165" s="312"/>
      <c r="W165" s="312"/>
      <c r="X165" s="312"/>
      <c r="Y165" s="312"/>
      <c r="Z165" s="312"/>
    </row>
    <row r="166" spans="1:26" s="106" customFormat="1">
      <c r="A166" s="312"/>
      <c r="B166" s="312"/>
      <c r="C166" s="312"/>
      <c r="D166" s="106" t="s">
        <v>1052</v>
      </c>
      <c r="E166" s="177">
        <v>281.7848501615</v>
      </c>
      <c r="G166" t="s">
        <v>1052</v>
      </c>
      <c r="H166" s="106">
        <v>281.7848501615</v>
      </c>
      <c r="I166" s="179">
        <v>0.11839699586617647</v>
      </c>
      <c r="J166" s="106">
        <v>2380</v>
      </c>
      <c r="S166" s="312"/>
      <c r="T166" s="312"/>
      <c r="U166" s="312"/>
      <c r="V166" s="312"/>
      <c r="W166" s="312"/>
      <c r="X166" s="312"/>
      <c r="Y166" s="312"/>
      <c r="Z166" s="312"/>
    </row>
    <row r="167" spans="1:26" s="106" customFormat="1">
      <c r="A167" s="312"/>
      <c r="B167" s="312"/>
      <c r="C167" s="312"/>
      <c r="D167" s="106" t="s">
        <v>1054</v>
      </c>
      <c r="E167" s="177">
        <v>293.76147327166672</v>
      </c>
      <c r="G167" t="s">
        <v>1054</v>
      </c>
      <c r="H167" s="106">
        <v>293.76147327166672</v>
      </c>
      <c r="I167" s="179">
        <v>0.12342919045028013</v>
      </c>
      <c r="J167" s="106">
        <v>2380</v>
      </c>
      <c r="S167" s="312"/>
      <c r="T167" s="312"/>
      <c r="U167" s="312"/>
      <c r="V167" s="312"/>
      <c r="W167" s="312"/>
      <c r="X167" s="312"/>
      <c r="Y167" s="312"/>
      <c r="Z167" s="312"/>
    </row>
    <row r="168" spans="1:26" s="106" customFormat="1">
      <c r="A168" s="312"/>
      <c r="B168" s="312"/>
      <c r="C168" s="312"/>
      <c r="D168" s="106" t="s">
        <v>1056</v>
      </c>
      <c r="E168" s="177">
        <v>305.73809638183337</v>
      </c>
      <c r="G168" t="s">
        <v>1056</v>
      </c>
      <c r="H168" s="106">
        <v>305.73809638183337</v>
      </c>
      <c r="I168" s="179">
        <v>0.12846138503438376</v>
      </c>
      <c r="J168" s="106">
        <v>2380</v>
      </c>
      <c r="S168" s="312"/>
      <c r="T168" s="312"/>
      <c r="U168" s="312"/>
      <c r="V168" s="312"/>
      <c r="W168" s="312"/>
      <c r="X168" s="312"/>
      <c r="Y168" s="312"/>
      <c r="Z168" s="312"/>
    </row>
    <row r="169" spans="1:26" s="106" customFormat="1">
      <c r="A169" s="312"/>
      <c r="B169" s="312"/>
      <c r="C169" s="312"/>
      <c r="D169" s="106" t="s">
        <v>1058</v>
      </c>
      <c r="E169" s="177">
        <v>317.71471949199997</v>
      </c>
      <c r="G169" t="s">
        <v>1058</v>
      </c>
      <c r="H169" s="106">
        <v>317.71471949199997</v>
      </c>
      <c r="I169" s="179">
        <v>0.13349357961848737</v>
      </c>
      <c r="J169" s="106">
        <v>2380</v>
      </c>
      <c r="S169" s="312"/>
      <c r="T169" s="312"/>
      <c r="U169" s="312"/>
      <c r="V169" s="312"/>
      <c r="W169" s="312"/>
      <c r="X169" s="312"/>
      <c r="Y169" s="312"/>
      <c r="Z169" s="312"/>
    </row>
    <row r="170" spans="1:26" s="106" customFormat="1">
      <c r="A170" s="312"/>
      <c r="B170" s="312"/>
      <c r="C170" s="312"/>
      <c r="D170" s="106" t="s">
        <v>1060</v>
      </c>
      <c r="E170" s="177">
        <v>329.69134260216669</v>
      </c>
      <c r="G170" t="s">
        <v>1060</v>
      </c>
      <c r="H170" s="106">
        <v>329.69134260216669</v>
      </c>
      <c r="I170" s="179">
        <v>0.13852577420259105</v>
      </c>
      <c r="J170" s="106">
        <v>2380</v>
      </c>
      <c r="S170" s="312"/>
      <c r="T170" s="312"/>
      <c r="U170" s="312"/>
      <c r="V170" s="312"/>
      <c r="W170" s="312"/>
      <c r="X170" s="312"/>
      <c r="Y170" s="312"/>
      <c r="Z170" s="312"/>
    </row>
    <row r="171" spans="1:26" s="106" customFormat="1">
      <c r="A171" s="312"/>
      <c r="B171" s="312"/>
      <c r="C171" s="312"/>
      <c r="D171" s="106" t="s">
        <v>1021</v>
      </c>
      <c r="E171" s="177">
        <v>81.421323686333338</v>
      </c>
      <c r="G171" t="s">
        <v>1021</v>
      </c>
      <c r="H171" s="106">
        <v>81.421323686333338</v>
      </c>
      <c r="I171" s="179">
        <v>3.4210640204341738E-2</v>
      </c>
      <c r="J171" s="106">
        <v>2380</v>
      </c>
      <c r="S171" s="312"/>
      <c r="T171" s="312"/>
      <c r="U171" s="312"/>
      <c r="V171" s="312"/>
      <c r="W171" s="312"/>
      <c r="X171" s="312"/>
      <c r="Y171" s="312"/>
      <c r="Z171" s="312"/>
    </row>
    <row r="172" spans="1:26" s="106" customFormat="1">
      <c r="A172" s="312"/>
      <c r="B172" s="312"/>
      <c r="C172" s="312"/>
      <c r="D172" s="106" t="s">
        <v>1023</v>
      </c>
      <c r="E172" s="177">
        <v>91.650435454000004</v>
      </c>
      <c r="G172" t="s">
        <v>1023</v>
      </c>
      <c r="H172" s="106">
        <v>91.650435454000004</v>
      </c>
      <c r="I172" s="179">
        <v>3.8508586325210085E-2</v>
      </c>
      <c r="J172" s="106">
        <v>2380</v>
      </c>
      <c r="S172" s="312"/>
      <c r="T172" s="312"/>
      <c r="U172" s="312"/>
      <c r="V172" s="312"/>
      <c r="W172" s="312"/>
      <c r="X172" s="312"/>
      <c r="Y172" s="312"/>
      <c r="Z172" s="312"/>
    </row>
    <row r="173" spans="1:26" s="106" customFormat="1">
      <c r="A173" s="312"/>
      <c r="B173" s="312"/>
      <c r="C173" s="312"/>
      <c r="D173" s="106" t="s">
        <v>1025</v>
      </c>
      <c r="E173" s="177">
        <v>101.87954722166667</v>
      </c>
      <c r="G173" t="s">
        <v>1025</v>
      </c>
      <c r="H173" s="106">
        <v>101.87954722166667</v>
      </c>
      <c r="I173" s="179">
        <v>4.2806532446078432E-2</v>
      </c>
      <c r="J173" s="106">
        <v>2380</v>
      </c>
      <c r="S173" s="312"/>
      <c r="T173" s="312"/>
      <c r="U173" s="312"/>
      <c r="V173" s="312"/>
      <c r="W173" s="312"/>
      <c r="X173" s="312"/>
      <c r="Y173" s="312"/>
      <c r="Z173" s="312"/>
    </row>
    <row r="174" spans="1:26" s="106" customFormat="1">
      <c r="A174" s="312"/>
      <c r="B174" s="312"/>
      <c r="C174" s="312"/>
      <c r="D174" s="106" t="s">
        <v>1027</v>
      </c>
      <c r="E174" s="177">
        <v>112.10865898933335</v>
      </c>
      <c r="G174" t="s">
        <v>1027</v>
      </c>
      <c r="H174" s="106">
        <v>112.10865898933335</v>
      </c>
      <c r="I174" s="179">
        <v>4.7104478566946786E-2</v>
      </c>
      <c r="J174" s="106">
        <v>2380</v>
      </c>
      <c r="S174" s="312"/>
      <c r="T174" s="312"/>
      <c r="U174" s="312"/>
      <c r="V174" s="312"/>
      <c r="W174" s="312"/>
      <c r="X174" s="312"/>
      <c r="Y174" s="312"/>
      <c r="Z174" s="312"/>
    </row>
    <row r="175" spans="1:26" s="106" customFormat="1">
      <c r="A175" s="312"/>
      <c r="B175" s="312"/>
      <c r="C175" s="312"/>
      <c r="D175" s="106" t="s">
        <v>1029</v>
      </c>
      <c r="E175" s="177">
        <v>122.33777075699999</v>
      </c>
      <c r="G175" t="s">
        <v>1029</v>
      </c>
      <c r="H175" s="106">
        <v>122.33777075699999</v>
      </c>
      <c r="I175" s="179">
        <v>5.1402424687815119E-2</v>
      </c>
      <c r="J175" s="106">
        <v>2380</v>
      </c>
      <c r="S175" s="312"/>
      <c r="T175" s="312"/>
      <c r="U175" s="312"/>
      <c r="V175" s="312"/>
      <c r="W175" s="312"/>
      <c r="X175" s="312"/>
      <c r="Y175" s="312"/>
      <c r="Z175" s="312"/>
    </row>
    <row r="176" spans="1:26" s="106" customFormat="1">
      <c r="A176" s="312"/>
      <c r="B176" s="312"/>
      <c r="C176" s="312"/>
      <c r="D176" s="106" t="s">
        <v>1031</v>
      </c>
      <c r="E176" s="177">
        <v>132.56688252466668</v>
      </c>
      <c r="G176" t="s">
        <v>1031</v>
      </c>
      <c r="H176" s="106">
        <v>132.56688252466668</v>
      </c>
      <c r="I176" s="179">
        <v>5.570037080868348E-2</v>
      </c>
      <c r="J176" s="106">
        <v>2380</v>
      </c>
      <c r="S176" s="312"/>
      <c r="T176" s="312"/>
      <c r="U176" s="312"/>
      <c r="V176" s="312"/>
      <c r="W176" s="312"/>
      <c r="X176" s="312"/>
      <c r="Y176" s="312"/>
      <c r="Z176" s="312"/>
    </row>
    <row r="177" spans="1:26" s="106" customFormat="1">
      <c r="A177" s="312"/>
      <c r="B177" s="312"/>
      <c r="C177" s="312"/>
      <c r="D177" s="106" t="s">
        <v>1033</v>
      </c>
      <c r="E177" s="177">
        <v>142.79599429233335</v>
      </c>
      <c r="G177" t="s">
        <v>1033</v>
      </c>
      <c r="H177" s="106">
        <v>142.79599429233335</v>
      </c>
      <c r="I177" s="179">
        <v>5.9998316929551827E-2</v>
      </c>
      <c r="J177" s="106">
        <v>2380</v>
      </c>
      <c r="S177" s="312"/>
      <c r="T177" s="312"/>
      <c r="U177" s="312"/>
      <c r="V177" s="312"/>
      <c r="W177" s="312"/>
      <c r="X177" s="312"/>
      <c r="Y177" s="312"/>
      <c r="Z177" s="312"/>
    </row>
    <row r="178" spans="1:26" s="106" customFormat="1">
      <c r="A178" s="312"/>
      <c r="B178" s="312"/>
      <c r="C178" s="312"/>
      <c r="D178" s="106" t="s">
        <v>1035</v>
      </c>
      <c r="E178" s="177">
        <v>153.02510606000001</v>
      </c>
      <c r="G178" t="s">
        <v>1035</v>
      </c>
      <c r="H178" s="106">
        <v>153.02510606000001</v>
      </c>
      <c r="I178" s="179">
        <v>6.4296263050420174E-2</v>
      </c>
      <c r="J178" s="106">
        <v>2380</v>
      </c>
      <c r="S178" s="312"/>
      <c r="T178" s="312"/>
      <c r="U178" s="312"/>
      <c r="V178" s="312"/>
      <c r="W178" s="312"/>
      <c r="X178" s="312"/>
      <c r="Y178" s="312"/>
      <c r="Z178" s="312"/>
    </row>
    <row r="179" spans="1:26" s="106" customFormat="1">
      <c r="A179" s="312"/>
      <c r="B179" s="312"/>
      <c r="C179" s="312"/>
      <c r="D179" s="106" t="s">
        <v>1037</v>
      </c>
      <c r="E179" s="177">
        <v>163.4081257181667</v>
      </c>
      <c r="G179" t="s">
        <v>1037</v>
      </c>
      <c r="H179" s="106">
        <v>163.4081257181667</v>
      </c>
      <c r="I179" s="179">
        <v>6.8658876352170883E-2</v>
      </c>
      <c r="J179" s="106">
        <v>2380</v>
      </c>
      <c r="S179" s="312"/>
      <c r="T179" s="312"/>
      <c r="U179" s="312"/>
      <c r="V179" s="312"/>
      <c r="W179" s="312"/>
      <c r="X179" s="312"/>
      <c r="Y179" s="312"/>
      <c r="Z179" s="312"/>
    </row>
    <row r="180" spans="1:26" s="106" customFormat="1">
      <c r="A180" s="312"/>
      <c r="B180" s="312"/>
      <c r="C180" s="312"/>
      <c r="D180" s="106" t="s">
        <v>1039</v>
      </c>
      <c r="E180" s="177">
        <v>173.81482351333335</v>
      </c>
      <c r="G180" t="s">
        <v>1039</v>
      </c>
      <c r="H180" s="106">
        <v>173.81482351333335</v>
      </c>
      <c r="I180" s="179">
        <v>7.3031438450980396E-2</v>
      </c>
      <c r="J180" s="106">
        <v>2380</v>
      </c>
      <c r="S180" s="312"/>
      <c r="T180" s="312"/>
      <c r="U180" s="312"/>
      <c r="V180" s="312"/>
      <c r="W180" s="312"/>
      <c r="X180" s="312"/>
      <c r="Y180" s="312"/>
      <c r="Z180" s="312"/>
    </row>
    <row r="181" spans="1:26" s="106" customFormat="1">
      <c r="A181" s="312"/>
      <c r="B181" s="312"/>
      <c r="C181" s="312"/>
      <c r="D181" s="106" t="s">
        <v>1041</v>
      </c>
      <c r="E181" s="177">
        <v>184.24519944550002</v>
      </c>
      <c r="G181" t="s">
        <v>1041</v>
      </c>
      <c r="H181" s="106">
        <v>184.24519944550002</v>
      </c>
      <c r="I181" s="179">
        <v>7.7413949346848754E-2</v>
      </c>
      <c r="J181" s="106">
        <v>2380</v>
      </c>
      <c r="S181" s="312"/>
      <c r="T181" s="312"/>
      <c r="U181" s="312"/>
      <c r="V181" s="312"/>
      <c r="W181" s="312"/>
      <c r="X181" s="312"/>
      <c r="Y181" s="312"/>
      <c r="Z181" s="312"/>
    </row>
    <row r="182" spans="1:26" s="106" customFormat="1">
      <c r="A182" s="312"/>
      <c r="B182" s="312"/>
      <c r="C182" s="312"/>
      <c r="D182" s="106" t="s">
        <v>1043</v>
      </c>
      <c r="E182" s="177">
        <v>194.69925351466671</v>
      </c>
      <c r="G182" t="s">
        <v>1043</v>
      </c>
      <c r="H182" s="106">
        <v>194.69925351466671</v>
      </c>
      <c r="I182" s="179">
        <v>8.1806409039775929E-2</v>
      </c>
      <c r="J182" s="106">
        <v>2380</v>
      </c>
      <c r="S182" s="312"/>
      <c r="T182" s="312"/>
      <c r="U182" s="312"/>
      <c r="V182" s="312"/>
      <c r="W182" s="312"/>
      <c r="X182" s="312"/>
      <c r="Y182" s="312"/>
      <c r="Z182" s="312"/>
    </row>
    <row r="183" spans="1:26" s="106" customFormat="1">
      <c r="A183" s="312"/>
      <c r="B183" s="312"/>
      <c r="C183" s="312"/>
      <c r="D183" s="106" t="s">
        <v>1045</v>
      </c>
      <c r="E183" s="177">
        <v>205.17698572083336</v>
      </c>
      <c r="G183" t="s">
        <v>1045</v>
      </c>
      <c r="H183" s="106">
        <v>205.17698572083336</v>
      </c>
      <c r="I183" s="179">
        <v>8.6208817529761908E-2</v>
      </c>
      <c r="J183" s="106">
        <v>2380</v>
      </c>
      <c r="S183" s="312"/>
      <c r="T183" s="312"/>
      <c r="U183" s="312"/>
      <c r="V183" s="312"/>
      <c r="W183" s="312"/>
      <c r="X183" s="312"/>
      <c r="Y183" s="312"/>
      <c r="Z183" s="312"/>
    </row>
    <row r="184" spans="1:26" s="106" customFormat="1">
      <c r="A184" s="312"/>
      <c r="B184" s="312"/>
      <c r="C184" s="312"/>
      <c r="D184" s="106" t="s">
        <v>1047</v>
      </c>
      <c r="E184" s="177">
        <v>215.465292831</v>
      </c>
      <c r="G184" t="s">
        <v>1047</v>
      </c>
      <c r="H184" s="106">
        <v>215.465292831</v>
      </c>
      <c r="I184" s="179">
        <v>9.0531635643277306E-2</v>
      </c>
      <c r="J184" s="106">
        <v>2380</v>
      </c>
      <c r="S184" s="312"/>
      <c r="T184" s="312"/>
      <c r="U184" s="312"/>
      <c r="V184" s="312"/>
      <c r="W184" s="312"/>
      <c r="X184" s="312"/>
      <c r="Y184" s="312"/>
      <c r="Z184" s="312"/>
    </row>
    <row r="185" spans="1:26" s="106" customFormat="1">
      <c r="A185" s="312"/>
      <c r="B185" s="312"/>
      <c r="C185" s="312"/>
      <c r="D185" s="106" t="s">
        <v>1049</v>
      </c>
      <c r="E185" s="177">
        <v>225.7535999411667</v>
      </c>
      <c r="G185" t="s">
        <v>1049</v>
      </c>
      <c r="H185" s="106">
        <v>225.7535999411667</v>
      </c>
      <c r="I185" s="179">
        <v>9.4854453756792731E-2</v>
      </c>
      <c r="J185" s="106">
        <v>2380</v>
      </c>
      <c r="S185" s="312"/>
      <c r="T185" s="312"/>
      <c r="U185" s="312"/>
      <c r="V185" s="312"/>
      <c r="W185" s="312"/>
      <c r="X185" s="312"/>
      <c r="Y185" s="312"/>
      <c r="Z185" s="312"/>
    </row>
    <row r="186" spans="1:26" s="106" customFormat="1">
      <c r="A186" s="312"/>
      <c r="B186" s="312"/>
      <c r="C186" s="312"/>
      <c r="D186" s="106" t="s">
        <v>1051</v>
      </c>
      <c r="E186" s="177">
        <v>236.04190705133334</v>
      </c>
      <c r="G186" t="s">
        <v>1051</v>
      </c>
      <c r="H186" s="106">
        <v>236.04190705133334</v>
      </c>
      <c r="I186" s="179">
        <v>9.9177271870308129E-2</v>
      </c>
      <c r="J186" s="106">
        <v>2380</v>
      </c>
      <c r="S186" s="312"/>
      <c r="T186" s="312"/>
      <c r="U186" s="312"/>
      <c r="V186" s="312"/>
      <c r="W186" s="312"/>
      <c r="X186" s="312"/>
      <c r="Y186" s="312"/>
      <c r="Z186" s="312"/>
    </row>
    <row r="187" spans="1:26" s="106" customFormat="1">
      <c r="A187" s="312"/>
      <c r="B187" s="312"/>
      <c r="C187" s="312"/>
      <c r="D187" s="106" t="s">
        <v>1053</v>
      </c>
      <c r="E187" s="177">
        <v>246.33021416149998</v>
      </c>
      <c r="G187" t="s">
        <v>1053</v>
      </c>
      <c r="H187" s="106">
        <v>246.33021416149998</v>
      </c>
      <c r="I187" s="179">
        <v>0.10350008998382353</v>
      </c>
      <c r="J187" s="106">
        <v>2380</v>
      </c>
      <c r="S187" s="312"/>
      <c r="T187" s="312"/>
      <c r="U187" s="312"/>
      <c r="V187" s="312"/>
      <c r="W187" s="312"/>
      <c r="X187" s="312"/>
      <c r="Y187" s="312"/>
      <c r="Z187" s="312"/>
    </row>
    <row r="188" spans="1:26" s="106" customFormat="1">
      <c r="A188" s="312"/>
      <c r="B188" s="312"/>
      <c r="C188" s="312"/>
      <c r="D188" s="106" t="s">
        <v>1055</v>
      </c>
      <c r="E188" s="177">
        <v>256.61852127166668</v>
      </c>
      <c r="G188" t="s">
        <v>1055</v>
      </c>
      <c r="H188" s="106">
        <v>256.61852127166668</v>
      </c>
      <c r="I188" s="179">
        <v>0.10782290809733894</v>
      </c>
      <c r="J188" s="106">
        <v>2380</v>
      </c>
      <c r="S188" s="312"/>
      <c r="T188" s="312"/>
      <c r="U188" s="312"/>
      <c r="V188" s="312"/>
      <c r="W188" s="312"/>
      <c r="X188" s="312"/>
      <c r="Y188" s="312"/>
      <c r="Z188" s="312"/>
    </row>
    <row r="189" spans="1:26" s="106" customFormat="1">
      <c r="A189" s="312"/>
      <c r="B189" s="312"/>
      <c r="C189" s="312"/>
      <c r="D189" s="106" t="s">
        <v>1057</v>
      </c>
      <c r="E189" s="177">
        <v>266.90682838183329</v>
      </c>
      <c r="G189" t="s">
        <v>1057</v>
      </c>
      <c r="H189" s="106">
        <v>266.90682838183329</v>
      </c>
      <c r="I189" s="179">
        <v>0.11214572621085432</v>
      </c>
      <c r="J189" s="106">
        <v>2380</v>
      </c>
      <c r="S189" s="312"/>
      <c r="T189" s="312"/>
      <c r="U189" s="312"/>
      <c r="V189" s="312"/>
      <c r="W189" s="312"/>
      <c r="X189" s="312"/>
      <c r="Y189" s="312"/>
      <c r="Z189" s="312"/>
    </row>
    <row r="190" spans="1:26" s="106" customFormat="1">
      <c r="A190" s="312"/>
      <c r="B190" s="312"/>
      <c r="C190" s="312"/>
      <c r="D190" s="106" t="s">
        <v>1059</v>
      </c>
      <c r="E190" s="177">
        <v>277.19513549200002</v>
      </c>
      <c r="G190" t="s">
        <v>1059</v>
      </c>
      <c r="H190" s="106">
        <v>277.19513549200002</v>
      </c>
      <c r="I190" s="179">
        <v>0.11646854432436976</v>
      </c>
      <c r="J190" s="106">
        <v>2380</v>
      </c>
      <c r="S190" s="312"/>
      <c r="T190" s="312"/>
      <c r="U190" s="312"/>
      <c r="V190" s="312"/>
      <c r="W190" s="312"/>
      <c r="X190" s="312"/>
      <c r="Y190" s="312"/>
      <c r="Z190" s="312"/>
    </row>
    <row r="191" spans="1:26" s="106" customFormat="1">
      <c r="A191" s="312"/>
      <c r="B191" s="312"/>
      <c r="C191" s="312"/>
      <c r="D191" s="106" t="s">
        <v>1061</v>
      </c>
      <c r="E191" s="177">
        <v>287.48344260216663</v>
      </c>
      <c r="G191" t="s">
        <v>1061</v>
      </c>
      <c r="H191" s="106">
        <v>287.48344260216663</v>
      </c>
      <c r="I191" s="179">
        <v>0.12079136243788514</v>
      </c>
      <c r="J191" s="106">
        <v>2380</v>
      </c>
      <c r="S191" s="312"/>
      <c r="T191" s="312"/>
      <c r="U191" s="312"/>
      <c r="V191" s="312"/>
      <c r="W191" s="312"/>
      <c r="X191" s="312"/>
      <c r="Y191" s="312"/>
      <c r="Z191" s="312"/>
    </row>
    <row r="192" spans="1:26" s="106" customFormat="1">
      <c r="A192" s="312"/>
      <c r="B192" s="312"/>
      <c r="C192" s="312"/>
      <c r="D192" s="106" t="s">
        <v>1064</v>
      </c>
      <c r="E192" s="177">
        <v>80.605243686333338</v>
      </c>
      <c r="G192" t="s">
        <v>1064</v>
      </c>
      <c r="H192" s="106">
        <v>80.605243686333338</v>
      </c>
      <c r="I192" s="179">
        <v>3.3867749448039219E-2</v>
      </c>
      <c r="J192" s="106">
        <v>2380</v>
      </c>
      <c r="S192" s="312"/>
      <c r="T192" s="312"/>
      <c r="U192" s="312"/>
      <c r="V192" s="312"/>
      <c r="W192" s="312"/>
      <c r="X192" s="312"/>
      <c r="Y192" s="312"/>
      <c r="Z192" s="312"/>
    </row>
    <row r="193" spans="1:26" s="106" customFormat="1">
      <c r="A193" s="312"/>
      <c r="B193" s="312"/>
      <c r="C193" s="312"/>
      <c r="D193" s="106" t="s">
        <v>1066</v>
      </c>
      <c r="E193" s="177">
        <v>90.671139453999999</v>
      </c>
      <c r="G193" t="s">
        <v>1066</v>
      </c>
      <c r="H193" s="106">
        <v>90.671139453999999</v>
      </c>
      <c r="I193" s="179">
        <v>3.8097117417647056E-2</v>
      </c>
      <c r="J193" s="106">
        <v>2380</v>
      </c>
      <c r="S193" s="312"/>
      <c r="T193" s="312"/>
      <c r="U193" s="312"/>
      <c r="V193" s="312"/>
      <c r="W193" s="312"/>
      <c r="X193" s="312"/>
      <c r="Y193" s="312"/>
      <c r="Z193" s="312"/>
    </row>
    <row r="194" spans="1:26" s="106" customFormat="1">
      <c r="A194" s="312"/>
      <c r="B194" s="312"/>
      <c r="C194" s="312"/>
      <c r="D194" s="106" t="s">
        <v>1068</v>
      </c>
      <c r="E194" s="177">
        <v>100.73703522166666</v>
      </c>
      <c r="G194" t="s">
        <v>1068</v>
      </c>
      <c r="H194" s="106">
        <v>100.73703522166666</v>
      </c>
      <c r="I194" s="179">
        <v>4.2326485387254899E-2</v>
      </c>
      <c r="J194" s="106">
        <v>2380</v>
      </c>
      <c r="S194" s="312"/>
      <c r="T194" s="312"/>
      <c r="U194" s="312"/>
      <c r="V194" s="312"/>
      <c r="W194" s="312"/>
      <c r="X194" s="312"/>
      <c r="Y194" s="312"/>
      <c r="Z194" s="312"/>
    </row>
    <row r="195" spans="1:26" s="106" customFormat="1">
      <c r="A195" s="312"/>
      <c r="B195" s="312"/>
      <c r="C195" s="312"/>
      <c r="D195" s="106" t="s">
        <v>1070</v>
      </c>
      <c r="E195" s="177">
        <v>110.80293098933336</v>
      </c>
      <c r="G195" t="s">
        <v>1070</v>
      </c>
      <c r="H195" s="106">
        <v>110.80293098933336</v>
      </c>
      <c r="I195" s="179">
        <v>4.6555853356862756E-2</v>
      </c>
      <c r="J195" s="106">
        <v>2380</v>
      </c>
      <c r="S195" s="312"/>
      <c r="T195" s="312"/>
      <c r="U195" s="312"/>
      <c r="V195" s="312"/>
      <c r="W195" s="312"/>
      <c r="X195" s="312"/>
      <c r="Y195" s="312"/>
      <c r="Z195" s="312"/>
    </row>
    <row r="196" spans="1:26" s="106" customFormat="1">
      <c r="A196" s="312"/>
      <c r="B196" s="312"/>
      <c r="C196" s="312"/>
      <c r="D196" s="106" t="s">
        <v>1072</v>
      </c>
      <c r="E196" s="177">
        <v>120.86882675699999</v>
      </c>
      <c r="G196" t="s">
        <v>1072</v>
      </c>
      <c r="H196" s="106">
        <v>120.86882675699999</v>
      </c>
      <c r="I196" s="179">
        <v>5.0785221326470585E-2</v>
      </c>
      <c r="J196" s="106">
        <v>2380</v>
      </c>
      <c r="S196" s="312"/>
      <c r="T196" s="312"/>
      <c r="U196" s="312"/>
      <c r="V196" s="312"/>
      <c r="W196" s="312"/>
      <c r="X196" s="312"/>
      <c r="Y196" s="312"/>
      <c r="Z196" s="312"/>
    </row>
    <row r="197" spans="1:26" s="106" customFormat="1">
      <c r="A197" s="312"/>
      <c r="B197" s="312"/>
      <c r="C197" s="312"/>
      <c r="D197" s="106" t="s">
        <v>1074</v>
      </c>
      <c r="E197" s="177">
        <v>130.93472252466668</v>
      </c>
      <c r="G197" t="s">
        <v>1074</v>
      </c>
      <c r="H197" s="106">
        <v>130.93472252466668</v>
      </c>
      <c r="I197" s="179">
        <v>5.5014589296078435E-2</v>
      </c>
      <c r="J197" s="106">
        <v>2380</v>
      </c>
      <c r="S197" s="312"/>
      <c r="T197" s="312"/>
      <c r="U197" s="312"/>
      <c r="V197" s="312"/>
      <c r="W197" s="312"/>
      <c r="X197" s="312"/>
      <c r="Y197" s="312"/>
      <c r="Z197" s="312"/>
    </row>
    <row r="198" spans="1:26" s="106" customFormat="1">
      <c r="A198" s="312"/>
      <c r="B198" s="312"/>
      <c r="C198" s="312"/>
      <c r="D198" s="106" t="s">
        <v>1076</v>
      </c>
      <c r="E198" s="177">
        <v>141.00061829233331</v>
      </c>
      <c r="G198" t="s">
        <v>1076</v>
      </c>
      <c r="H198" s="106">
        <v>141.00061829233331</v>
      </c>
      <c r="I198" s="179">
        <v>5.9243957265686265E-2</v>
      </c>
      <c r="J198" s="106">
        <v>2380</v>
      </c>
      <c r="S198" s="312"/>
      <c r="T198" s="312"/>
      <c r="U198" s="312"/>
      <c r="V198" s="312"/>
      <c r="W198" s="312"/>
      <c r="X198" s="312"/>
      <c r="Y198" s="312"/>
      <c r="Z198" s="312"/>
    </row>
    <row r="199" spans="1:26" s="106" customFormat="1">
      <c r="A199" s="312"/>
      <c r="B199" s="312"/>
      <c r="C199" s="312"/>
      <c r="D199" s="106" t="s">
        <v>1078</v>
      </c>
      <c r="E199" s="177">
        <v>151.06651406</v>
      </c>
      <c r="G199" t="s">
        <v>1078</v>
      </c>
      <c r="H199" s="106">
        <v>151.06651406</v>
      </c>
      <c r="I199" s="179">
        <v>6.3473325235294115E-2</v>
      </c>
      <c r="J199" s="106">
        <v>2380</v>
      </c>
      <c r="S199" s="312"/>
      <c r="T199" s="312"/>
      <c r="U199" s="312"/>
      <c r="V199" s="312"/>
      <c r="W199" s="312"/>
      <c r="X199" s="312"/>
      <c r="Y199" s="312"/>
      <c r="Z199" s="312"/>
    </row>
    <row r="200" spans="1:26" s="106" customFormat="1">
      <c r="A200" s="312"/>
      <c r="B200" s="312"/>
      <c r="C200" s="312"/>
      <c r="D200" s="106" t="s">
        <v>1080</v>
      </c>
      <c r="E200" s="177">
        <v>161.28631771816669</v>
      </c>
      <c r="G200" t="s">
        <v>1080</v>
      </c>
      <c r="H200" s="106">
        <v>161.28631771816669</v>
      </c>
      <c r="I200" s="179">
        <v>6.776736038578432E-2</v>
      </c>
      <c r="J200" s="106">
        <v>2380</v>
      </c>
      <c r="S200" s="312"/>
      <c r="T200" s="312"/>
      <c r="U200" s="312"/>
      <c r="V200" s="312"/>
      <c r="W200" s="312"/>
      <c r="X200" s="312"/>
      <c r="Y200" s="312"/>
      <c r="Z200" s="312"/>
    </row>
    <row r="201" spans="1:26" s="106" customFormat="1">
      <c r="A201" s="312"/>
      <c r="B201" s="312"/>
      <c r="C201" s="312"/>
      <c r="D201" s="106" t="s">
        <v>1082</v>
      </c>
      <c r="E201" s="177">
        <v>171.52979951333336</v>
      </c>
      <c r="G201" t="s">
        <v>1082</v>
      </c>
      <c r="H201" s="106">
        <v>171.52979951333336</v>
      </c>
      <c r="I201" s="179">
        <v>7.2071344333333343E-2</v>
      </c>
      <c r="J201" s="106">
        <v>2380</v>
      </c>
      <c r="S201" s="312"/>
      <c r="T201" s="312"/>
      <c r="U201" s="312"/>
      <c r="V201" s="312"/>
      <c r="W201" s="312"/>
      <c r="X201" s="312"/>
      <c r="Y201" s="312"/>
      <c r="Z201" s="312"/>
    </row>
    <row r="202" spans="1:26" s="106" customFormat="1">
      <c r="A202" s="312"/>
      <c r="B202" s="312"/>
      <c r="C202" s="312"/>
      <c r="D202" s="106" t="s">
        <v>1084</v>
      </c>
      <c r="E202" s="177">
        <v>181.79695944550005</v>
      </c>
      <c r="G202" t="s">
        <v>1084</v>
      </c>
      <c r="H202" s="106">
        <v>181.79695944550005</v>
      </c>
      <c r="I202" s="179">
        <v>7.6385277077941197E-2</v>
      </c>
      <c r="J202" s="106">
        <v>2380</v>
      </c>
      <c r="S202" s="312"/>
      <c r="T202" s="312"/>
      <c r="U202" s="312"/>
      <c r="V202" s="312"/>
      <c r="W202" s="312"/>
      <c r="X202" s="312"/>
      <c r="Y202" s="312"/>
      <c r="Z202" s="312"/>
    </row>
    <row r="203" spans="1:26" s="106" customFormat="1">
      <c r="A203" s="312"/>
      <c r="B203" s="312"/>
      <c r="C203" s="312"/>
      <c r="D203" s="106" t="s">
        <v>1086</v>
      </c>
      <c r="E203" s="177">
        <v>192.0877975146667</v>
      </c>
      <c r="G203" t="s">
        <v>1086</v>
      </c>
      <c r="H203" s="106">
        <v>192.0877975146667</v>
      </c>
      <c r="I203" s="179">
        <v>8.0709158619607854E-2</v>
      </c>
      <c r="J203" s="106">
        <v>2380</v>
      </c>
      <c r="S203" s="312"/>
      <c r="T203" s="312"/>
      <c r="U203" s="312"/>
      <c r="V203" s="312"/>
      <c r="W203" s="312"/>
      <c r="X203" s="312"/>
      <c r="Y203" s="312"/>
      <c r="Z203" s="312"/>
    </row>
    <row r="204" spans="1:26" s="106" customFormat="1">
      <c r="A204" s="312"/>
      <c r="B204" s="312"/>
      <c r="C204" s="312"/>
      <c r="D204" s="106" t="s">
        <v>1088</v>
      </c>
      <c r="E204" s="177">
        <v>202.40231372083335</v>
      </c>
      <c r="G204" t="s">
        <v>1088</v>
      </c>
      <c r="H204" s="106">
        <v>202.40231372083335</v>
      </c>
      <c r="I204" s="179">
        <v>8.5042988958333343E-2</v>
      </c>
      <c r="J204" s="106">
        <v>2380</v>
      </c>
      <c r="S204" s="312"/>
      <c r="T204" s="312"/>
      <c r="U204" s="312"/>
      <c r="V204" s="312"/>
      <c r="W204" s="312"/>
      <c r="X204" s="312"/>
      <c r="Y204" s="312"/>
      <c r="Z204" s="312"/>
    </row>
    <row r="205" spans="1:26" s="106" customFormat="1">
      <c r="A205" s="312"/>
      <c r="B205" s="312"/>
      <c r="C205" s="312"/>
      <c r="D205" s="106" t="s">
        <v>1090</v>
      </c>
      <c r="E205" s="177">
        <v>212.52740483100001</v>
      </c>
      <c r="G205" t="s">
        <v>1090</v>
      </c>
      <c r="H205" s="106">
        <v>212.52740483100001</v>
      </c>
      <c r="I205" s="179">
        <v>8.9297228920588237E-2</v>
      </c>
      <c r="J205" s="106">
        <v>2380</v>
      </c>
      <c r="S205" s="312"/>
      <c r="T205" s="312"/>
      <c r="U205" s="312"/>
      <c r="V205" s="312"/>
      <c r="W205" s="312"/>
      <c r="X205" s="312"/>
      <c r="Y205" s="312"/>
      <c r="Z205" s="312"/>
    </row>
    <row r="206" spans="1:26" s="106" customFormat="1">
      <c r="A206" s="312"/>
      <c r="B206" s="312"/>
      <c r="C206" s="312"/>
      <c r="D206" s="106" t="s">
        <v>1092</v>
      </c>
      <c r="E206" s="177">
        <v>222.65249594116668</v>
      </c>
      <c r="G206" t="s">
        <v>1092</v>
      </c>
      <c r="H206" s="106">
        <v>222.65249594116668</v>
      </c>
      <c r="I206" s="179">
        <v>9.3551468882843145E-2</v>
      </c>
      <c r="J206" s="106">
        <v>2380</v>
      </c>
      <c r="S206" s="312"/>
      <c r="T206" s="312"/>
      <c r="U206" s="312"/>
      <c r="V206" s="312"/>
      <c r="W206" s="312"/>
      <c r="X206" s="312"/>
      <c r="Y206" s="312"/>
      <c r="Z206" s="312"/>
    </row>
    <row r="207" spans="1:26" s="106" customFormat="1">
      <c r="A207" s="312"/>
      <c r="B207" s="312"/>
      <c r="C207" s="312"/>
      <c r="D207" s="106" t="s">
        <v>1094</v>
      </c>
      <c r="E207" s="177">
        <v>232.77758705133337</v>
      </c>
      <c r="G207" t="s">
        <v>1094</v>
      </c>
      <c r="H207" s="106">
        <v>232.77758705133337</v>
      </c>
      <c r="I207" s="179">
        <v>9.7805708845098052E-2</v>
      </c>
      <c r="J207" s="106">
        <v>2380</v>
      </c>
      <c r="S207" s="312"/>
      <c r="T207" s="312"/>
      <c r="U207" s="312"/>
      <c r="V207" s="312"/>
      <c r="W207" s="312"/>
      <c r="X207" s="312"/>
      <c r="Y207" s="312"/>
      <c r="Z207" s="312"/>
    </row>
    <row r="208" spans="1:26" s="106" customFormat="1">
      <c r="A208" s="312"/>
      <c r="B208" s="312"/>
      <c r="C208" s="312"/>
      <c r="D208" s="106" t="s">
        <v>1096</v>
      </c>
      <c r="E208" s="177">
        <v>242.90267816149998</v>
      </c>
      <c r="G208" t="s">
        <v>1096</v>
      </c>
      <c r="H208" s="106">
        <v>242.90267816149998</v>
      </c>
      <c r="I208" s="179">
        <v>0.10205994880735293</v>
      </c>
      <c r="J208" s="106">
        <v>2380</v>
      </c>
      <c r="S208" s="312"/>
      <c r="T208" s="312"/>
      <c r="U208" s="312"/>
      <c r="V208" s="312"/>
      <c r="W208" s="312"/>
      <c r="X208" s="312"/>
      <c r="Y208" s="312"/>
      <c r="Z208" s="312"/>
    </row>
    <row r="209" spans="1:26" s="106" customFormat="1">
      <c r="A209" s="312"/>
      <c r="B209" s="312"/>
      <c r="C209" s="312"/>
      <c r="D209" s="106" t="s">
        <v>1098</v>
      </c>
      <c r="E209" s="177">
        <v>253.02776927166667</v>
      </c>
      <c r="G209" t="s">
        <v>1098</v>
      </c>
      <c r="H209" s="106">
        <v>253.02776927166667</v>
      </c>
      <c r="I209" s="179">
        <v>0.10631418876960784</v>
      </c>
      <c r="J209" s="106">
        <v>2380</v>
      </c>
      <c r="S209" s="312"/>
      <c r="T209" s="312"/>
      <c r="U209" s="312"/>
      <c r="V209" s="312"/>
      <c r="W209" s="312"/>
      <c r="X209" s="312"/>
      <c r="Y209" s="312"/>
      <c r="Z209" s="312"/>
    </row>
    <row r="210" spans="1:26" s="106" customFormat="1">
      <c r="A210" s="312"/>
      <c r="B210" s="312"/>
      <c r="C210" s="312"/>
      <c r="D210" s="106" t="s">
        <v>1100</v>
      </c>
      <c r="E210" s="177">
        <v>263.15286038183336</v>
      </c>
      <c r="G210" t="s">
        <v>1100</v>
      </c>
      <c r="H210" s="106">
        <v>263.15286038183336</v>
      </c>
      <c r="I210" s="179">
        <v>0.11056842873186276</v>
      </c>
      <c r="J210" s="106">
        <v>2380</v>
      </c>
      <c r="S210" s="312"/>
      <c r="T210" s="312"/>
      <c r="U210" s="312"/>
      <c r="V210" s="312"/>
      <c r="W210" s="312"/>
      <c r="X210" s="312"/>
      <c r="Y210" s="312"/>
      <c r="Z210" s="312"/>
    </row>
    <row r="211" spans="1:26" s="106" customFormat="1">
      <c r="A211" s="312"/>
      <c r="B211" s="312"/>
      <c r="C211" s="312"/>
      <c r="D211" s="106" t="s">
        <v>1102</v>
      </c>
      <c r="E211" s="177">
        <v>273.27795149200006</v>
      </c>
      <c r="G211" t="s">
        <v>1102</v>
      </c>
      <c r="H211" s="106">
        <v>273.27795149200006</v>
      </c>
      <c r="I211" s="179">
        <v>0.11482266869411767</v>
      </c>
      <c r="J211" s="106">
        <v>2380</v>
      </c>
      <c r="S211" s="312"/>
      <c r="T211" s="312"/>
      <c r="U211" s="312"/>
      <c r="V211" s="312"/>
      <c r="W211" s="312"/>
      <c r="X211" s="312"/>
      <c r="Y211" s="312"/>
      <c r="Z211" s="312"/>
    </row>
    <row r="212" spans="1:26" s="106" customFormat="1">
      <c r="A212" s="312"/>
      <c r="B212" s="312"/>
      <c r="C212" s="312"/>
      <c r="D212" s="106" t="s">
        <v>1104</v>
      </c>
      <c r="E212" s="177">
        <v>283.40304260216664</v>
      </c>
      <c r="G212" t="s">
        <v>1104</v>
      </c>
      <c r="H212" s="106">
        <v>283.40304260216664</v>
      </c>
      <c r="I212" s="179">
        <v>0.11907690865637253</v>
      </c>
      <c r="J212" s="106">
        <v>2380</v>
      </c>
      <c r="S212" s="312"/>
      <c r="T212" s="312"/>
      <c r="U212" s="312"/>
      <c r="V212" s="312"/>
      <c r="W212" s="312"/>
      <c r="X212" s="312"/>
      <c r="Y212" s="312"/>
      <c r="Z212" s="312"/>
    </row>
    <row r="213" spans="1:26" s="106" customFormat="1">
      <c r="A213" s="312"/>
      <c r="B213" s="312"/>
      <c r="C213" s="312"/>
      <c r="D213" s="106" t="s">
        <v>1065</v>
      </c>
      <c r="E213" s="177">
        <v>66.772283686333338</v>
      </c>
      <c r="G213" t="s">
        <v>1065</v>
      </c>
      <c r="H213" s="106">
        <v>66.772283686333338</v>
      </c>
      <c r="I213" s="179">
        <v>2.8055581380812326E-2</v>
      </c>
      <c r="J213" s="106">
        <v>2380</v>
      </c>
      <c r="S213" s="312"/>
      <c r="T213" s="312"/>
      <c r="U213" s="312"/>
      <c r="V213" s="312"/>
      <c r="W213" s="312"/>
      <c r="X213" s="312"/>
      <c r="Y213" s="312"/>
      <c r="Z213" s="312"/>
    </row>
    <row r="214" spans="1:26" s="106" customFormat="1">
      <c r="A214" s="312"/>
      <c r="B214" s="312"/>
      <c r="C214" s="312"/>
      <c r="D214" s="106" t="s">
        <v>1067</v>
      </c>
      <c r="E214" s="177">
        <v>74.07158745400001</v>
      </c>
      <c r="G214" t="s">
        <v>1067</v>
      </c>
      <c r="H214" s="106">
        <v>74.07158745400001</v>
      </c>
      <c r="I214" s="179">
        <v>3.1122515736974794E-2</v>
      </c>
      <c r="J214" s="106">
        <v>2380</v>
      </c>
      <c r="S214" s="312"/>
      <c r="T214" s="312"/>
      <c r="U214" s="312"/>
      <c r="V214" s="312"/>
      <c r="W214" s="312"/>
      <c r="X214" s="312"/>
      <c r="Y214" s="312"/>
      <c r="Z214" s="312"/>
    </row>
    <row r="215" spans="1:26" s="106" customFormat="1">
      <c r="A215" s="312"/>
      <c r="B215" s="312"/>
      <c r="C215" s="312"/>
      <c r="D215" s="106" t="s">
        <v>1069</v>
      </c>
      <c r="E215" s="177">
        <v>81.370891221666668</v>
      </c>
      <c r="G215" t="s">
        <v>1069</v>
      </c>
      <c r="H215" s="106">
        <v>81.370891221666668</v>
      </c>
      <c r="I215" s="179">
        <v>3.4189450093137258E-2</v>
      </c>
      <c r="J215" s="106">
        <v>2380</v>
      </c>
      <c r="S215" s="312"/>
      <c r="T215" s="312"/>
      <c r="U215" s="312"/>
      <c r="V215" s="312"/>
      <c r="W215" s="312"/>
      <c r="X215" s="312"/>
      <c r="Y215" s="312"/>
      <c r="Z215" s="312"/>
    </row>
    <row r="216" spans="1:26" s="106" customFormat="1">
      <c r="A216" s="312"/>
      <c r="B216" s="312"/>
      <c r="C216" s="312"/>
      <c r="D216" s="106" t="s">
        <v>1071</v>
      </c>
      <c r="E216" s="177">
        <v>88.670194989333339</v>
      </c>
      <c r="G216" t="s">
        <v>1071</v>
      </c>
      <c r="H216" s="106">
        <v>88.670194989333339</v>
      </c>
      <c r="I216" s="179">
        <v>3.7256384449299719E-2</v>
      </c>
      <c r="J216" s="106">
        <v>2380</v>
      </c>
      <c r="S216" s="312"/>
      <c r="T216" s="312"/>
      <c r="U216" s="312"/>
      <c r="V216" s="312"/>
      <c r="W216" s="312"/>
      <c r="X216" s="312"/>
      <c r="Y216" s="312"/>
      <c r="Z216" s="312"/>
    </row>
    <row r="217" spans="1:26" s="106" customFormat="1">
      <c r="A217" s="312"/>
      <c r="B217" s="312"/>
      <c r="C217" s="312"/>
      <c r="D217" s="106" t="s">
        <v>1073</v>
      </c>
      <c r="E217" s="177">
        <v>95.969498756999997</v>
      </c>
      <c r="G217" t="s">
        <v>1073</v>
      </c>
      <c r="H217" s="106">
        <v>95.969498756999997</v>
      </c>
      <c r="I217" s="179">
        <v>4.0323318805462187E-2</v>
      </c>
      <c r="J217" s="106">
        <v>2380</v>
      </c>
      <c r="S217" s="312"/>
      <c r="T217" s="312"/>
      <c r="U217" s="312"/>
      <c r="V217" s="312"/>
      <c r="W217" s="312"/>
      <c r="X217" s="312"/>
      <c r="Y217" s="312"/>
      <c r="Z217" s="312"/>
    </row>
    <row r="218" spans="1:26" s="106" customFormat="1">
      <c r="A218" s="312"/>
      <c r="B218" s="312"/>
      <c r="C218" s="312"/>
      <c r="D218" s="106" t="s">
        <v>1075</v>
      </c>
      <c r="E218" s="177">
        <v>103.26880252466667</v>
      </c>
      <c r="G218" t="s">
        <v>1075</v>
      </c>
      <c r="H218" s="106">
        <v>103.26880252466667</v>
      </c>
      <c r="I218" s="179">
        <v>4.3390253161624648E-2</v>
      </c>
      <c r="J218" s="106">
        <v>2380</v>
      </c>
      <c r="S218" s="312"/>
      <c r="T218" s="312"/>
      <c r="U218" s="312"/>
      <c r="V218" s="312"/>
      <c r="W218" s="312"/>
      <c r="X218" s="312"/>
      <c r="Y218" s="312"/>
      <c r="Z218" s="312"/>
    </row>
    <row r="219" spans="1:26" s="106" customFormat="1">
      <c r="A219" s="312"/>
      <c r="B219" s="312"/>
      <c r="C219" s="312"/>
      <c r="D219" s="106" t="s">
        <v>1077</v>
      </c>
      <c r="E219" s="177">
        <v>110.56810629233333</v>
      </c>
      <c r="G219" t="s">
        <v>1077</v>
      </c>
      <c r="H219" s="106">
        <v>110.56810629233333</v>
      </c>
      <c r="I219" s="179">
        <v>4.6457187517787109E-2</v>
      </c>
      <c r="J219" s="106">
        <v>2380</v>
      </c>
      <c r="S219" s="312"/>
      <c r="T219" s="312"/>
      <c r="U219" s="312"/>
      <c r="V219" s="312"/>
      <c r="W219" s="312"/>
      <c r="X219" s="312"/>
      <c r="Y219" s="312"/>
      <c r="Z219" s="312"/>
    </row>
    <row r="220" spans="1:26" s="106" customFormat="1">
      <c r="A220" s="312"/>
      <c r="B220" s="312"/>
      <c r="C220" s="312"/>
      <c r="D220" s="106" t="s">
        <v>1079</v>
      </c>
      <c r="E220" s="177">
        <v>117.86741006</v>
      </c>
      <c r="G220" t="s">
        <v>1079</v>
      </c>
      <c r="H220" s="106">
        <v>117.86741006</v>
      </c>
      <c r="I220" s="179">
        <v>4.9524121873949577E-2</v>
      </c>
      <c r="J220" s="106">
        <v>2380</v>
      </c>
      <c r="S220" s="312"/>
      <c r="T220" s="312"/>
      <c r="U220" s="312"/>
      <c r="V220" s="312"/>
      <c r="W220" s="312"/>
      <c r="X220" s="312"/>
      <c r="Y220" s="312"/>
      <c r="Z220" s="312"/>
    </row>
    <row r="221" spans="1:26" s="106" customFormat="1">
      <c r="A221" s="312"/>
      <c r="B221" s="312"/>
      <c r="C221" s="312"/>
      <c r="D221" s="106" t="s">
        <v>1081</v>
      </c>
      <c r="E221" s="177">
        <v>125.32062171816668</v>
      </c>
      <c r="G221" t="s">
        <v>1081</v>
      </c>
      <c r="H221" s="106">
        <v>125.32062171816668</v>
      </c>
      <c r="I221" s="179">
        <v>5.26557234109944E-2</v>
      </c>
      <c r="J221" s="106">
        <v>2380</v>
      </c>
      <c r="S221" s="312"/>
      <c r="T221" s="312"/>
      <c r="U221" s="312"/>
      <c r="V221" s="312"/>
      <c r="W221" s="312"/>
      <c r="X221" s="312"/>
      <c r="Y221" s="312"/>
      <c r="Z221" s="312"/>
    </row>
    <row r="222" spans="1:26" s="106" customFormat="1">
      <c r="A222" s="312"/>
      <c r="B222" s="312"/>
      <c r="C222" s="312"/>
      <c r="D222" s="106" t="s">
        <v>1083</v>
      </c>
      <c r="E222" s="177">
        <v>132.79751151333335</v>
      </c>
      <c r="G222" t="s">
        <v>1083</v>
      </c>
      <c r="H222" s="106">
        <v>132.79751151333335</v>
      </c>
      <c r="I222" s="179">
        <v>5.5797273745098047E-2</v>
      </c>
      <c r="J222" s="106">
        <v>2380</v>
      </c>
      <c r="S222" s="312"/>
      <c r="T222" s="312"/>
      <c r="U222" s="312"/>
      <c r="V222" s="312"/>
      <c r="W222" s="312"/>
      <c r="X222" s="312"/>
      <c r="Y222" s="312"/>
      <c r="Z222" s="312"/>
    </row>
    <row r="223" spans="1:26" s="106" customFormat="1">
      <c r="A223" s="312"/>
      <c r="B223" s="312"/>
      <c r="C223" s="312"/>
      <c r="D223" s="106" t="s">
        <v>1085</v>
      </c>
      <c r="E223" s="177">
        <v>140.29807944550001</v>
      </c>
      <c r="G223" t="s">
        <v>1085</v>
      </c>
      <c r="H223" s="106">
        <v>140.29807944550001</v>
      </c>
      <c r="I223" s="179">
        <v>5.8948772876260505E-2</v>
      </c>
      <c r="J223" s="106">
        <v>2380</v>
      </c>
      <c r="S223" s="312"/>
      <c r="T223" s="312"/>
      <c r="U223" s="312"/>
      <c r="V223" s="312"/>
      <c r="W223" s="312"/>
      <c r="X223" s="312"/>
      <c r="Y223" s="312"/>
      <c r="Z223" s="312"/>
    </row>
    <row r="224" spans="1:26" s="106" customFormat="1">
      <c r="A224" s="312"/>
      <c r="B224" s="312"/>
      <c r="C224" s="312"/>
      <c r="D224" s="106" t="s">
        <v>1087</v>
      </c>
      <c r="E224" s="177">
        <v>147.82232551466669</v>
      </c>
      <c r="G224" t="s">
        <v>1087</v>
      </c>
      <c r="H224" s="106">
        <v>147.82232551466669</v>
      </c>
      <c r="I224" s="179">
        <v>6.2110220804481801E-2</v>
      </c>
      <c r="J224" s="106">
        <v>2380</v>
      </c>
      <c r="S224" s="312"/>
      <c r="T224" s="312"/>
      <c r="U224" s="312"/>
      <c r="V224" s="312"/>
      <c r="W224" s="312"/>
      <c r="X224" s="312"/>
      <c r="Y224" s="312"/>
      <c r="Z224" s="312"/>
    </row>
    <row r="225" spans="1:26" s="106" customFormat="1">
      <c r="A225" s="312"/>
      <c r="B225" s="312"/>
      <c r="C225" s="312"/>
      <c r="D225" s="106" t="s">
        <v>1089</v>
      </c>
      <c r="E225" s="177">
        <v>155.37024972083336</v>
      </c>
      <c r="G225" t="s">
        <v>1089</v>
      </c>
      <c r="H225" s="106">
        <v>155.37024972083336</v>
      </c>
      <c r="I225" s="179">
        <v>6.5281617529761915E-2</v>
      </c>
      <c r="J225" s="106">
        <v>2380</v>
      </c>
      <c r="S225" s="312"/>
      <c r="T225" s="312"/>
      <c r="U225" s="312"/>
      <c r="V225" s="312"/>
      <c r="W225" s="312"/>
      <c r="X225" s="312"/>
      <c r="Y225" s="312"/>
      <c r="Z225" s="312"/>
    </row>
    <row r="226" spans="1:26" s="106" customFormat="1">
      <c r="A226" s="312"/>
      <c r="B226" s="312"/>
      <c r="C226" s="312"/>
      <c r="D226" s="106" t="s">
        <v>1091</v>
      </c>
      <c r="E226" s="177">
        <v>162.72874883100002</v>
      </c>
      <c r="G226" t="s">
        <v>1091</v>
      </c>
      <c r="H226" s="106">
        <v>162.72874883100002</v>
      </c>
      <c r="I226" s="179">
        <v>6.837342387857144E-2</v>
      </c>
      <c r="J226" s="106">
        <v>2380</v>
      </c>
      <c r="S226" s="312"/>
      <c r="T226" s="312"/>
      <c r="U226" s="312"/>
      <c r="V226" s="312"/>
      <c r="W226" s="312"/>
      <c r="X226" s="312"/>
      <c r="Y226" s="312"/>
      <c r="Z226" s="312"/>
    </row>
    <row r="227" spans="1:26" s="106" customFormat="1">
      <c r="A227" s="312"/>
      <c r="B227" s="312"/>
      <c r="C227" s="312"/>
      <c r="D227" s="106" t="s">
        <v>1093</v>
      </c>
      <c r="E227" s="177">
        <v>170.08724794116668</v>
      </c>
      <c r="G227" t="s">
        <v>1093</v>
      </c>
      <c r="H227" s="106">
        <v>170.08724794116668</v>
      </c>
      <c r="I227" s="179">
        <v>7.1465230227380952E-2</v>
      </c>
      <c r="J227" s="106">
        <v>2380</v>
      </c>
      <c r="S227" s="312"/>
      <c r="T227" s="312"/>
      <c r="U227" s="312"/>
      <c r="V227" s="312"/>
      <c r="W227" s="312"/>
      <c r="X227" s="312"/>
      <c r="Y227" s="312"/>
      <c r="Z227" s="312"/>
    </row>
    <row r="228" spans="1:26" s="106" customFormat="1">
      <c r="A228" s="312"/>
      <c r="B228" s="312"/>
      <c r="C228" s="312"/>
      <c r="D228" s="106" t="s">
        <v>1095</v>
      </c>
      <c r="E228" s="177">
        <v>177.44574705133334</v>
      </c>
      <c r="G228" t="s">
        <v>1095</v>
      </c>
      <c r="H228" s="106">
        <v>177.44574705133334</v>
      </c>
      <c r="I228" s="179">
        <v>7.4557036576190477E-2</v>
      </c>
      <c r="J228" s="106">
        <v>2380</v>
      </c>
      <c r="S228" s="312"/>
      <c r="T228" s="312"/>
      <c r="U228" s="312"/>
      <c r="V228" s="312"/>
      <c r="W228" s="312"/>
      <c r="X228" s="312"/>
      <c r="Y228" s="312"/>
      <c r="Z228" s="312"/>
    </row>
    <row r="229" spans="1:26" s="106" customFormat="1">
      <c r="A229" s="312"/>
      <c r="B229" s="312"/>
      <c r="C229" s="312"/>
      <c r="D229" s="106" t="s">
        <v>1097</v>
      </c>
      <c r="E229" s="177">
        <v>184.80424616149998</v>
      </c>
      <c r="G229" t="s">
        <v>1097</v>
      </c>
      <c r="H229" s="106">
        <v>184.80424616149998</v>
      </c>
      <c r="I229" s="179">
        <v>7.7648842924999989E-2</v>
      </c>
      <c r="J229" s="106">
        <v>2380</v>
      </c>
      <c r="S229" s="312"/>
      <c r="T229" s="312"/>
      <c r="U229" s="312"/>
      <c r="V229" s="312"/>
      <c r="W229" s="312"/>
      <c r="X229" s="312"/>
      <c r="Y229" s="312"/>
      <c r="Z229" s="312"/>
    </row>
    <row r="230" spans="1:26" s="106" customFormat="1">
      <c r="A230" s="312"/>
      <c r="B230" s="312"/>
      <c r="C230" s="312"/>
      <c r="D230" s="106" t="s">
        <v>1099</v>
      </c>
      <c r="E230" s="177">
        <v>192.16274527166669</v>
      </c>
      <c r="G230" t="s">
        <v>1099</v>
      </c>
      <c r="H230" s="106">
        <v>192.16274527166669</v>
      </c>
      <c r="I230" s="179">
        <v>8.0740649273809528E-2</v>
      </c>
      <c r="J230" s="106">
        <v>2380</v>
      </c>
      <c r="S230" s="312"/>
      <c r="T230" s="312"/>
      <c r="U230" s="312"/>
      <c r="V230" s="312"/>
      <c r="W230" s="312"/>
      <c r="X230" s="312"/>
      <c r="Y230" s="312"/>
      <c r="Z230" s="312"/>
    </row>
    <row r="231" spans="1:26" s="106" customFormat="1">
      <c r="A231" s="312"/>
      <c r="B231" s="312"/>
      <c r="C231" s="312"/>
      <c r="D231" s="106" t="s">
        <v>1101</v>
      </c>
      <c r="E231" s="177">
        <v>199.52124438183336</v>
      </c>
      <c r="G231" t="s">
        <v>1101</v>
      </c>
      <c r="H231" s="106">
        <v>199.52124438183336</v>
      </c>
      <c r="I231" s="179">
        <v>8.3832455622619054E-2</v>
      </c>
      <c r="J231" s="106">
        <v>2380</v>
      </c>
      <c r="S231" s="312"/>
      <c r="T231" s="312"/>
      <c r="U231" s="312"/>
      <c r="V231" s="312"/>
      <c r="W231" s="312"/>
      <c r="X231" s="312"/>
      <c r="Y231" s="312"/>
      <c r="Z231" s="312"/>
    </row>
    <row r="232" spans="1:26" s="106" customFormat="1">
      <c r="A232" s="312"/>
      <c r="B232" s="312"/>
      <c r="C232" s="312"/>
      <c r="D232" s="106" t="s">
        <v>1103</v>
      </c>
      <c r="E232" s="177">
        <v>206.87974349200002</v>
      </c>
      <c r="G232" t="s">
        <v>1103</v>
      </c>
      <c r="H232" s="106">
        <v>206.87974349200002</v>
      </c>
      <c r="I232" s="179">
        <v>8.6924261971428579E-2</v>
      </c>
      <c r="J232" s="106">
        <v>2380</v>
      </c>
      <c r="S232" s="312"/>
      <c r="T232" s="312"/>
      <c r="U232" s="312"/>
      <c r="V232" s="312"/>
      <c r="W232" s="312"/>
      <c r="X232" s="312"/>
      <c r="Y232" s="312"/>
      <c r="Z232" s="312"/>
    </row>
    <row r="233" spans="1:26" s="106" customFormat="1">
      <c r="A233" s="312"/>
      <c r="B233" s="312"/>
      <c r="C233" s="312"/>
      <c r="D233" s="106" t="s">
        <v>1105</v>
      </c>
      <c r="E233" s="177">
        <v>214.23824260216668</v>
      </c>
      <c r="G233" t="s">
        <v>1105</v>
      </c>
      <c r="H233" s="106">
        <v>214.23824260216668</v>
      </c>
      <c r="I233" s="179">
        <v>9.0016068320238105E-2</v>
      </c>
      <c r="J233" s="106">
        <v>2380</v>
      </c>
      <c r="S233" s="312"/>
      <c r="T233" s="312"/>
      <c r="U233" s="312"/>
      <c r="V233" s="312"/>
      <c r="W233" s="312"/>
      <c r="X233" s="312"/>
      <c r="Y233" s="312"/>
      <c r="Z233" s="312"/>
    </row>
    <row r="234" spans="1:26" s="106" customFormat="1">
      <c r="A234" s="312"/>
      <c r="B234" s="312"/>
      <c r="C234" s="312"/>
      <c r="D234" s="106" t="s">
        <v>993</v>
      </c>
      <c r="E234" s="177">
        <v>112.07684368633335</v>
      </c>
      <c r="G234" t="s">
        <v>993</v>
      </c>
      <c r="H234" s="106">
        <v>112.07684368633335</v>
      </c>
      <c r="I234" s="179">
        <v>4.7091110792577037E-2</v>
      </c>
      <c r="J234" s="106">
        <v>2380</v>
      </c>
      <c r="S234" s="312"/>
      <c r="T234" s="312"/>
      <c r="U234" s="312"/>
      <c r="V234" s="312"/>
      <c r="W234" s="312"/>
      <c r="X234" s="312"/>
      <c r="Y234" s="312"/>
      <c r="Z234" s="312"/>
    </row>
    <row r="235" spans="1:26" s="106" customFormat="1">
      <c r="A235" s="312"/>
      <c r="B235" s="312"/>
      <c r="C235" s="312"/>
      <c r="D235" s="106" t="s">
        <v>994</v>
      </c>
      <c r="E235" s="177">
        <v>128.43705945400001</v>
      </c>
      <c r="G235" t="s">
        <v>994</v>
      </c>
      <c r="H235" s="106">
        <v>128.43705945400001</v>
      </c>
      <c r="I235" s="179">
        <v>5.3965151031092437E-2</v>
      </c>
      <c r="J235" s="106">
        <v>2380</v>
      </c>
      <c r="S235" s="312"/>
      <c r="T235" s="312"/>
      <c r="U235" s="312"/>
      <c r="V235" s="312"/>
      <c r="W235" s="312"/>
      <c r="X235" s="312"/>
      <c r="Y235" s="312"/>
      <c r="Z235" s="312"/>
    </row>
    <row r="236" spans="1:26" s="106" customFormat="1">
      <c r="A236" s="312"/>
      <c r="B236" s="312"/>
      <c r="C236" s="312"/>
      <c r="D236" s="106" t="s">
        <v>995</v>
      </c>
      <c r="E236" s="177">
        <v>144.79727522166669</v>
      </c>
      <c r="G236" t="s">
        <v>995</v>
      </c>
      <c r="H236" s="106">
        <v>144.79727522166669</v>
      </c>
      <c r="I236" s="179">
        <v>6.0839191269607858E-2</v>
      </c>
      <c r="J236" s="106">
        <v>2380</v>
      </c>
      <c r="S236" s="312"/>
      <c r="T236" s="312"/>
      <c r="U236" s="312"/>
      <c r="V236" s="312"/>
      <c r="W236" s="312"/>
      <c r="X236" s="312"/>
      <c r="Y236" s="312"/>
      <c r="Z236" s="312"/>
    </row>
    <row r="237" spans="1:26" s="106" customFormat="1">
      <c r="A237" s="312"/>
      <c r="B237" s="312"/>
      <c r="C237" s="312"/>
      <c r="D237" s="106" t="s">
        <v>996</v>
      </c>
      <c r="E237" s="177">
        <v>161.15749098933333</v>
      </c>
      <c r="G237" t="s">
        <v>996</v>
      </c>
      <c r="H237" s="106">
        <v>161.15749098933333</v>
      </c>
      <c r="I237" s="179">
        <v>6.7713231508123251E-2</v>
      </c>
      <c r="J237" s="106">
        <v>2380</v>
      </c>
      <c r="S237" s="312"/>
      <c r="T237" s="312"/>
      <c r="U237" s="312"/>
      <c r="V237" s="312"/>
      <c r="W237" s="312"/>
      <c r="X237" s="312"/>
      <c r="Y237" s="312"/>
      <c r="Z237" s="312"/>
    </row>
    <row r="238" spans="1:26" s="106" customFormat="1">
      <c r="A238" s="312"/>
      <c r="B238" s="312"/>
      <c r="C238" s="312"/>
      <c r="D238" s="106" t="s">
        <v>997</v>
      </c>
      <c r="E238" s="177">
        <v>177.51770675700001</v>
      </c>
      <c r="G238" t="s">
        <v>997</v>
      </c>
      <c r="H238" s="106">
        <v>177.51770675700001</v>
      </c>
      <c r="I238" s="179">
        <v>7.4587271746638664E-2</v>
      </c>
      <c r="J238" s="106">
        <v>2380</v>
      </c>
      <c r="S238" s="312"/>
      <c r="T238" s="312"/>
      <c r="U238" s="312"/>
      <c r="V238" s="312"/>
      <c r="W238" s="312"/>
      <c r="X238" s="312"/>
      <c r="Y238" s="312"/>
      <c r="Z238" s="312"/>
    </row>
    <row r="239" spans="1:26" s="106" customFormat="1">
      <c r="A239" s="312"/>
      <c r="B239" s="312"/>
      <c r="C239" s="312"/>
      <c r="D239" s="106" t="s">
        <v>998</v>
      </c>
      <c r="E239" s="177">
        <v>193.8779225246667</v>
      </c>
      <c r="G239" t="s">
        <v>998</v>
      </c>
      <c r="H239" s="106">
        <v>193.8779225246667</v>
      </c>
      <c r="I239" s="179">
        <v>8.1461311985154078E-2</v>
      </c>
      <c r="J239" s="106">
        <v>2380</v>
      </c>
      <c r="S239" s="312"/>
      <c r="T239" s="312"/>
      <c r="U239" s="312"/>
      <c r="V239" s="312"/>
      <c r="W239" s="312"/>
      <c r="X239" s="312"/>
      <c r="Y239" s="312"/>
      <c r="Z239" s="312"/>
    </row>
    <row r="240" spans="1:26" s="106" customFormat="1">
      <c r="A240" s="312"/>
      <c r="B240" s="312"/>
      <c r="C240" s="312"/>
      <c r="D240" s="106" t="s">
        <v>999</v>
      </c>
      <c r="E240" s="177">
        <v>210.23813829233339</v>
      </c>
      <c r="G240" t="s">
        <v>999</v>
      </c>
      <c r="H240" s="106">
        <v>210.23813829233339</v>
      </c>
      <c r="I240" s="179">
        <v>8.8335352223669492E-2</v>
      </c>
      <c r="J240" s="106">
        <v>2380</v>
      </c>
      <c r="S240" s="312"/>
      <c r="T240" s="312"/>
      <c r="U240" s="312"/>
      <c r="V240" s="312"/>
      <c r="W240" s="312"/>
      <c r="X240" s="312"/>
      <c r="Y240" s="312"/>
      <c r="Z240" s="312"/>
    </row>
    <row r="241" spans="1:26" s="106" customFormat="1">
      <c r="A241" s="312"/>
      <c r="B241" s="312"/>
      <c r="C241" s="312"/>
      <c r="D241" s="106" t="s">
        <v>1000</v>
      </c>
      <c r="E241" s="177">
        <v>226.59835406000002</v>
      </c>
      <c r="G241" t="s">
        <v>1000</v>
      </c>
      <c r="H241" s="106">
        <v>226.59835406000002</v>
      </c>
      <c r="I241" s="179">
        <v>9.5209392462184878E-2</v>
      </c>
      <c r="J241" s="106">
        <v>2380</v>
      </c>
      <c r="S241" s="312"/>
      <c r="T241" s="312"/>
      <c r="U241" s="312"/>
      <c r="V241" s="312"/>
      <c r="W241" s="312"/>
      <c r="X241" s="312"/>
      <c r="Y241" s="312"/>
      <c r="Z241" s="312"/>
    </row>
    <row r="242" spans="1:26" s="106" customFormat="1">
      <c r="A242" s="312"/>
      <c r="B242" s="312"/>
      <c r="C242" s="312"/>
      <c r="D242" s="106" t="s">
        <v>1001</v>
      </c>
      <c r="E242" s="177">
        <v>243.1124777181667</v>
      </c>
      <c r="G242" t="s">
        <v>1001</v>
      </c>
      <c r="H242" s="106">
        <v>243.1124777181667</v>
      </c>
      <c r="I242" s="179">
        <v>0.10214809988158265</v>
      </c>
      <c r="J242" s="106">
        <v>2380</v>
      </c>
      <c r="S242" s="312"/>
      <c r="T242" s="312"/>
      <c r="U242" s="312"/>
      <c r="V242" s="312"/>
      <c r="W242" s="312"/>
      <c r="X242" s="312"/>
      <c r="Y242" s="312"/>
      <c r="Z242" s="312"/>
    </row>
    <row r="243" spans="1:26" s="106" customFormat="1">
      <c r="A243" s="312"/>
      <c r="B243" s="312"/>
      <c r="C243" s="312"/>
      <c r="D243" s="106" t="s">
        <v>1002</v>
      </c>
      <c r="E243" s="177">
        <v>259.65027951333337</v>
      </c>
      <c r="G243" t="s">
        <v>1002</v>
      </c>
      <c r="H243" s="106">
        <v>259.65027951333337</v>
      </c>
      <c r="I243" s="179">
        <v>0.10909675609803923</v>
      </c>
      <c r="J243" s="106">
        <v>2380</v>
      </c>
      <c r="S243" s="312"/>
      <c r="T243" s="312"/>
      <c r="U243" s="312"/>
      <c r="V243" s="312"/>
      <c r="W243" s="312"/>
      <c r="X243" s="312"/>
      <c r="Y243" s="312"/>
      <c r="Z243" s="312"/>
    </row>
    <row r="244" spans="1:26" s="106" customFormat="1">
      <c r="A244" s="312"/>
      <c r="B244" s="312"/>
      <c r="C244" s="312"/>
      <c r="D244" s="106" t="s">
        <v>1003</v>
      </c>
      <c r="E244" s="177">
        <v>276.21175944550004</v>
      </c>
      <c r="G244" t="s">
        <v>1003</v>
      </c>
      <c r="H244" s="106">
        <v>276.21175944550004</v>
      </c>
      <c r="I244" s="179">
        <v>0.11605536111155464</v>
      </c>
      <c r="J244" s="106">
        <v>2380</v>
      </c>
      <c r="S244" s="312"/>
      <c r="T244" s="312"/>
      <c r="U244" s="312"/>
      <c r="V244" s="312"/>
      <c r="W244" s="312"/>
      <c r="X244" s="312"/>
      <c r="Y244" s="312"/>
      <c r="Z244" s="312"/>
    </row>
    <row r="245" spans="1:26" s="106" customFormat="1">
      <c r="A245" s="312"/>
      <c r="B245" s="312"/>
      <c r="C245" s="312"/>
      <c r="D245" s="106" t="s">
        <v>1004</v>
      </c>
      <c r="E245" s="177">
        <v>292.79691751466669</v>
      </c>
      <c r="G245" t="s">
        <v>1004</v>
      </c>
      <c r="H245" s="106">
        <v>292.79691751466669</v>
      </c>
      <c r="I245" s="179">
        <v>0.12302391492212886</v>
      </c>
      <c r="J245" s="106">
        <v>2380</v>
      </c>
      <c r="S245" s="312"/>
      <c r="T245" s="312"/>
      <c r="U245" s="312"/>
      <c r="V245" s="312"/>
      <c r="W245" s="312"/>
      <c r="X245" s="312"/>
      <c r="Y245" s="312"/>
      <c r="Z245" s="312"/>
    </row>
    <row r="246" spans="1:26" s="106" customFormat="1">
      <c r="A246" s="312"/>
      <c r="B246" s="312"/>
      <c r="C246" s="312"/>
      <c r="D246" s="106" t="s">
        <v>1005</v>
      </c>
      <c r="E246" s="177">
        <v>309.40575372083333</v>
      </c>
      <c r="G246" t="s">
        <v>1005</v>
      </c>
      <c r="H246" s="106">
        <v>309.40575372083333</v>
      </c>
      <c r="I246" s="179">
        <v>0.13000241752976191</v>
      </c>
      <c r="J246" s="106">
        <v>2380</v>
      </c>
      <c r="S246" s="312"/>
      <c r="T246" s="312"/>
      <c r="U246" s="312"/>
      <c r="V246" s="312"/>
      <c r="W246" s="312"/>
      <c r="X246" s="312"/>
      <c r="Y246" s="312"/>
      <c r="Z246" s="312"/>
    </row>
    <row r="247" spans="1:26" s="106" customFormat="1">
      <c r="A247" s="312"/>
      <c r="B247" s="312"/>
      <c r="C247" s="312"/>
      <c r="D247" s="106" t="s">
        <v>1006</v>
      </c>
      <c r="E247" s="177">
        <v>325.825164831</v>
      </c>
      <c r="G247" t="s">
        <v>1006</v>
      </c>
      <c r="H247" s="106">
        <v>325.825164831</v>
      </c>
      <c r="I247" s="179">
        <v>0.13690132976092437</v>
      </c>
      <c r="J247" s="106">
        <v>2380</v>
      </c>
      <c r="S247" s="312"/>
      <c r="T247" s="312"/>
      <c r="U247" s="312"/>
      <c r="V247" s="312"/>
      <c r="W247" s="312"/>
      <c r="X247" s="312"/>
      <c r="Y247" s="312"/>
      <c r="Z247" s="312"/>
    </row>
    <row r="248" spans="1:26" s="106" customFormat="1">
      <c r="A248" s="312"/>
      <c r="B248" s="312"/>
      <c r="C248" s="312"/>
      <c r="D248" s="106" t="s">
        <v>1007</v>
      </c>
      <c r="E248" s="177">
        <v>342.24457594116672</v>
      </c>
      <c r="G248" t="s">
        <v>1007</v>
      </c>
      <c r="H248" s="106">
        <v>342.24457594116672</v>
      </c>
      <c r="I248" s="179">
        <v>0.14380024199208685</v>
      </c>
      <c r="J248" s="106">
        <v>2380</v>
      </c>
      <c r="S248" s="312"/>
      <c r="T248" s="312"/>
      <c r="U248" s="312"/>
      <c r="V248" s="312"/>
      <c r="W248" s="312"/>
      <c r="X248" s="312"/>
      <c r="Y248" s="312"/>
      <c r="Z248" s="312"/>
    </row>
    <row r="249" spans="1:26" s="106" customFormat="1">
      <c r="A249" s="312"/>
      <c r="B249" s="312"/>
      <c r="C249" s="312"/>
      <c r="D249" s="106" t="s">
        <v>1008</v>
      </c>
      <c r="E249" s="177">
        <v>358.66398705133338</v>
      </c>
      <c r="G249" t="s">
        <v>1008</v>
      </c>
      <c r="H249" s="106">
        <v>358.66398705133338</v>
      </c>
      <c r="I249" s="179">
        <v>0.15069915422324931</v>
      </c>
      <c r="J249" s="106">
        <v>2380</v>
      </c>
      <c r="S249" s="312"/>
      <c r="T249" s="312"/>
      <c r="U249" s="312"/>
      <c r="V249" s="312"/>
      <c r="W249" s="312"/>
      <c r="X249" s="312"/>
      <c r="Y249" s="312"/>
      <c r="Z249" s="312"/>
    </row>
    <row r="250" spans="1:26" s="106" customFormat="1">
      <c r="A250" s="312"/>
      <c r="B250" s="312"/>
      <c r="C250" s="312"/>
      <c r="D250" s="106" t="s">
        <v>1009</v>
      </c>
      <c r="E250" s="177">
        <v>375.08339816150004</v>
      </c>
      <c r="G250" t="s">
        <v>1009</v>
      </c>
      <c r="H250" s="106">
        <v>375.08339816150004</v>
      </c>
      <c r="I250" s="179">
        <v>0.15759806645441179</v>
      </c>
      <c r="J250" s="106">
        <v>2380</v>
      </c>
      <c r="S250" s="312"/>
      <c r="T250" s="312"/>
      <c r="U250" s="312"/>
      <c r="V250" s="312"/>
      <c r="W250" s="312"/>
      <c r="X250" s="312"/>
      <c r="Y250" s="312"/>
      <c r="Z250" s="312"/>
    </row>
    <row r="251" spans="1:26" s="106" customFormat="1">
      <c r="A251" s="312"/>
      <c r="B251" s="312"/>
      <c r="C251" s="312"/>
      <c r="D251" s="106" t="s">
        <v>1010</v>
      </c>
      <c r="E251" s="177">
        <v>391.50280927166676</v>
      </c>
      <c r="G251" t="s">
        <v>1010</v>
      </c>
      <c r="H251" s="106">
        <v>391.50280927166676</v>
      </c>
      <c r="I251" s="179">
        <v>0.16449697868557428</v>
      </c>
      <c r="J251" s="106">
        <v>2380</v>
      </c>
      <c r="S251" s="312"/>
      <c r="T251" s="312"/>
      <c r="U251" s="312"/>
      <c r="V251" s="312"/>
      <c r="W251" s="312"/>
      <c r="X251" s="312"/>
      <c r="Y251" s="312"/>
      <c r="Z251" s="312"/>
    </row>
    <row r="252" spans="1:26" s="106" customFormat="1">
      <c r="A252" s="312"/>
      <c r="B252" s="312"/>
      <c r="C252" s="312"/>
      <c r="D252" s="106" t="s">
        <v>1011</v>
      </c>
      <c r="E252" s="177">
        <v>407.92222038183343</v>
      </c>
      <c r="G252" t="s">
        <v>1011</v>
      </c>
      <c r="H252" s="106">
        <v>407.92222038183343</v>
      </c>
      <c r="I252" s="179">
        <v>0.17139589091673674</v>
      </c>
      <c r="J252" s="106">
        <v>2380</v>
      </c>
      <c r="S252" s="312"/>
      <c r="T252" s="312"/>
      <c r="U252" s="312"/>
      <c r="V252" s="312"/>
      <c r="W252" s="312"/>
      <c r="X252" s="312"/>
      <c r="Y252" s="312"/>
      <c r="Z252" s="312"/>
    </row>
    <row r="253" spans="1:26" s="106" customFormat="1">
      <c r="A253" s="312"/>
      <c r="B253" s="312"/>
      <c r="C253" s="312"/>
      <c r="D253" s="106" t="s">
        <v>1012</v>
      </c>
      <c r="E253" s="177">
        <v>424.34163149200003</v>
      </c>
      <c r="G253" t="s">
        <v>1012</v>
      </c>
      <c r="H253" s="106">
        <v>424.34163149200003</v>
      </c>
      <c r="I253" s="179">
        <v>0.17829480314789917</v>
      </c>
      <c r="J253" s="106">
        <v>2380</v>
      </c>
      <c r="S253" s="312"/>
      <c r="T253" s="312"/>
      <c r="U253" s="312"/>
      <c r="V253" s="312"/>
      <c r="W253" s="312"/>
      <c r="X253" s="312"/>
      <c r="Y253" s="312"/>
      <c r="Z253" s="312"/>
    </row>
    <row r="254" spans="1:26" s="106" customFormat="1">
      <c r="A254" s="312"/>
      <c r="B254" s="312"/>
      <c r="C254" s="312"/>
      <c r="D254" s="106" t="s">
        <v>1013</v>
      </c>
      <c r="E254" s="177">
        <v>440.76104260216664</v>
      </c>
      <c r="G254" t="s">
        <v>1013</v>
      </c>
      <c r="H254" s="106">
        <v>440.76104260216664</v>
      </c>
      <c r="I254" s="179">
        <v>0.18519371537906162</v>
      </c>
      <c r="J254" s="106">
        <v>2380</v>
      </c>
      <c r="S254" s="312"/>
      <c r="T254" s="312"/>
      <c r="U254" s="312"/>
      <c r="V254" s="312"/>
      <c r="W254" s="312"/>
      <c r="X254" s="312"/>
      <c r="Y254" s="312"/>
      <c r="Z254" s="312"/>
    </row>
    <row r="255" spans="1:26" s="106" customFormat="1">
      <c r="A255" s="312"/>
      <c r="B255" s="312"/>
      <c r="C255" s="312"/>
      <c r="G255" t="s">
        <v>945</v>
      </c>
      <c r="H255" s="106">
        <v>459.01290807222546</v>
      </c>
      <c r="I255" s="179">
        <v>0.19286256641690144</v>
      </c>
      <c r="J255" s="106">
        <v>2380</v>
      </c>
      <c r="S255" s="312"/>
      <c r="T255" s="312"/>
      <c r="U255" s="312"/>
      <c r="V255" s="312"/>
      <c r="W255" s="312"/>
      <c r="X255" s="312"/>
      <c r="Y255" s="312"/>
      <c r="Z255" s="312"/>
    </row>
    <row r="256" spans="1:26" s="106" customFormat="1">
      <c r="A256" s="312"/>
      <c r="B256" s="312"/>
      <c r="C256" s="312"/>
      <c r="G256" t="s">
        <v>948</v>
      </c>
      <c r="H256" s="106">
        <v>342.05085914928213</v>
      </c>
      <c r="I256" s="179">
        <v>0.14371884838205132</v>
      </c>
      <c r="J256" s="106">
        <v>2380</v>
      </c>
      <c r="S256" s="312"/>
      <c r="T256" s="312"/>
      <c r="U256" s="312"/>
      <c r="V256" s="312"/>
      <c r="W256" s="312"/>
      <c r="X256" s="312"/>
      <c r="Y256" s="312"/>
      <c r="Z256" s="312"/>
    </row>
    <row r="257" spans="1:26" s="106" customFormat="1">
      <c r="A257" s="312"/>
      <c r="B257" s="312"/>
      <c r="C257" s="312"/>
      <c r="G257" t="s">
        <v>951</v>
      </c>
      <c r="H257" s="106">
        <v>275.08065371759682</v>
      </c>
      <c r="I257" s="179">
        <v>0.11558010660403227</v>
      </c>
      <c r="J257" s="106">
        <v>2380</v>
      </c>
      <c r="S257" s="312"/>
      <c r="T257" s="312"/>
      <c r="U257" s="312"/>
      <c r="V257" s="312"/>
      <c r="W257" s="312"/>
      <c r="X257" s="312"/>
      <c r="Y257" s="312"/>
      <c r="Z257" s="312"/>
    </row>
    <row r="258" spans="1:26" s="106" customFormat="1">
      <c r="A258" s="312"/>
      <c r="B258" s="312"/>
      <c r="C258" s="312"/>
      <c r="G258" t="s">
        <v>954</v>
      </c>
      <c r="H258" s="106">
        <v>231.69464023195343</v>
      </c>
      <c r="I258" s="179">
        <v>9.7350689173089672E-2</v>
      </c>
      <c r="J258" s="106">
        <v>2380</v>
      </c>
      <c r="S258" s="312"/>
      <c r="T258" s="312"/>
      <c r="U258" s="312"/>
      <c r="V258" s="312"/>
      <c r="W258" s="312"/>
      <c r="X258" s="312"/>
      <c r="Y258" s="312"/>
      <c r="Z258" s="312"/>
    </row>
    <row r="259" spans="1:26" s="106" customFormat="1">
      <c r="A259" s="312"/>
      <c r="B259" s="312"/>
      <c r="C259" s="312"/>
      <c r="G259" t="s">
        <v>957</v>
      </c>
      <c r="H259" s="106">
        <v>203.00249274136181</v>
      </c>
      <c r="I259" s="179">
        <v>8.529516501737891E-2</v>
      </c>
      <c r="J259" s="106">
        <v>2380</v>
      </c>
      <c r="S259" s="312"/>
      <c r="T259" s="312"/>
      <c r="U259" s="312"/>
      <c r="V259" s="312"/>
      <c r="W259" s="312"/>
      <c r="X259" s="312"/>
      <c r="Y259" s="312"/>
      <c r="Z259" s="312"/>
    </row>
    <row r="260" spans="1:26" s="106" customFormat="1">
      <c r="A260" s="312"/>
      <c r="B260" s="312"/>
      <c r="C260" s="312"/>
      <c r="G260" t="s">
        <v>959</v>
      </c>
      <c r="H260" s="106">
        <v>163.62940040192066</v>
      </c>
      <c r="I260" s="179">
        <v>6.8751848908370022E-2</v>
      </c>
      <c r="J260" s="106">
        <v>2380</v>
      </c>
      <c r="S260" s="312"/>
      <c r="T260" s="312"/>
      <c r="U260" s="312"/>
      <c r="V260" s="312"/>
      <c r="W260" s="312"/>
      <c r="X260" s="312"/>
      <c r="Y260" s="312"/>
      <c r="Z260" s="312"/>
    </row>
    <row r="261" spans="1:26" s="106" customFormat="1">
      <c r="A261" s="312"/>
      <c r="B261" s="312"/>
      <c r="C261" s="312"/>
      <c r="G261" t="s">
        <v>2550</v>
      </c>
      <c r="H261" s="106" t="e">
        <v>#N/A</v>
      </c>
      <c r="I261" s="179" t="e">
        <v>#N/A</v>
      </c>
      <c r="J261" s="106" t="e">
        <v>#N/A</v>
      </c>
      <c r="S261" s="312"/>
      <c r="T261" s="312"/>
      <c r="U261" s="312"/>
      <c r="V261" s="312"/>
      <c r="W261" s="312"/>
      <c r="X261" s="312"/>
      <c r="Y261" s="312"/>
      <c r="Z261" s="312"/>
    </row>
    <row r="262" spans="1:26" s="106" customFormat="1">
      <c r="A262" s="312"/>
      <c r="B262" s="312"/>
      <c r="C262" s="312"/>
      <c r="G262" t="s">
        <v>2551</v>
      </c>
      <c r="H262" s="106" t="e">
        <v>#N/A</v>
      </c>
      <c r="I262" s="179" t="e">
        <v>#N/A</v>
      </c>
      <c r="J262" s="106" t="e">
        <v>#N/A</v>
      </c>
      <c r="S262" s="312"/>
      <c r="T262" s="312"/>
      <c r="U262" s="312"/>
      <c r="V262" s="312"/>
      <c r="W262" s="312"/>
      <c r="X262" s="312"/>
      <c r="Y262" s="312"/>
      <c r="Z262" s="312"/>
    </row>
    <row r="263" spans="1:26" s="106" customFormat="1">
      <c r="A263" s="312"/>
      <c r="B263" s="312"/>
      <c r="C263" s="312"/>
      <c r="G263" t="s">
        <v>2552</v>
      </c>
      <c r="H263" s="106" t="e">
        <v>#N/A</v>
      </c>
      <c r="I263" s="179" t="e">
        <v>#N/A</v>
      </c>
      <c r="J263" s="106" t="e">
        <v>#N/A</v>
      </c>
      <c r="S263" s="312"/>
      <c r="T263" s="312"/>
      <c r="U263" s="312"/>
      <c r="V263" s="312"/>
      <c r="W263" s="312"/>
      <c r="X263" s="312"/>
      <c r="Y263" s="312"/>
      <c r="Z263" s="312"/>
    </row>
    <row r="264" spans="1:26" s="106" customFormat="1">
      <c r="A264" s="312"/>
      <c r="B264" s="312"/>
      <c r="C264" s="312"/>
      <c r="G264" t="s">
        <v>2553</v>
      </c>
      <c r="H264" s="106" t="e">
        <v>#N/A</v>
      </c>
      <c r="I264" s="179" t="e">
        <v>#N/A</v>
      </c>
      <c r="J264" s="106" t="e">
        <v>#N/A</v>
      </c>
      <c r="S264" s="312"/>
      <c r="T264" s="312"/>
      <c r="U264" s="312"/>
      <c r="V264" s="312"/>
      <c r="W264" s="312"/>
      <c r="X264" s="312"/>
      <c r="Y264" s="312"/>
      <c r="Z264" s="312"/>
    </row>
    <row r="265" spans="1:26" s="106" customFormat="1">
      <c r="A265" s="312"/>
      <c r="B265" s="312"/>
      <c r="C265" s="312"/>
      <c r="G265" t="s">
        <v>2554</v>
      </c>
      <c r="H265" s="106" t="e">
        <v>#N/A</v>
      </c>
      <c r="I265" s="179" t="e">
        <v>#N/A</v>
      </c>
      <c r="J265" s="106" t="e">
        <v>#N/A</v>
      </c>
      <c r="S265" s="312"/>
      <c r="T265" s="312"/>
      <c r="U265" s="312"/>
      <c r="V265" s="312"/>
      <c r="W265" s="312"/>
      <c r="X265" s="312"/>
      <c r="Y265" s="312"/>
      <c r="Z265" s="312"/>
    </row>
    <row r="266" spans="1:26" s="106" customFormat="1">
      <c r="A266" s="312"/>
      <c r="B266" s="312"/>
      <c r="C266" s="312"/>
      <c r="G266" t="s">
        <v>961</v>
      </c>
      <c r="H266" s="106">
        <v>443.37127990321136</v>
      </c>
      <c r="I266" s="179">
        <v>0.1862904537408451</v>
      </c>
      <c r="J266" s="106">
        <v>2380</v>
      </c>
      <c r="S266" s="312"/>
      <c r="T266" s="312"/>
      <c r="U266" s="312"/>
      <c r="V266" s="312"/>
      <c r="W266" s="312"/>
      <c r="X266" s="312"/>
      <c r="Y266" s="312"/>
      <c r="Z266" s="312"/>
    </row>
    <row r="267" spans="1:26" s="106" customFormat="1">
      <c r="A267" s="312"/>
      <c r="B267" s="312"/>
      <c r="C267" s="312"/>
      <c r="G267" t="s">
        <v>962</v>
      </c>
      <c r="H267" s="106">
        <v>330.66054530312823</v>
      </c>
      <c r="I267" s="179">
        <v>0.13893300222820515</v>
      </c>
      <c r="J267" s="106">
        <v>2380</v>
      </c>
      <c r="S267" s="312"/>
      <c r="T267" s="312"/>
      <c r="U267" s="312"/>
      <c r="V267" s="312"/>
      <c r="W267" s="312"/>
      <c r="X267" s="312"/>
      <c r="Y267" s="312"/>
      <c r="Z267" s="312"/>
    </row>
    <row r="268" spans="1:26" s="106" customFormat="1">
      <c r="A268" s="312"/>
      <c r="B268" s="312"/>
      <c r="C268" s="312"/>
      <c r="G268" t="s">
        <v>963</v>
      </c>
      <c r="H268" s="106">
        <v>266.1245601692097</v>
      </c>
      <c r="I268" s="179">
        <v>0.11181704208790323</v>
      </c>
      <c r="J268" s="106">
        <v>2380</v>
      </c>
      <c r="S268" s="312"/>
      <c r="T268" s="312"/>
      <c r="U268" s="312"/>
      <c r="V268" s="312"/>
      <c r="W268" s="312"/>
      <c r="X268" s="312"/>
      <c r="Y268" s="312"/>
      <c r="Z268" s="312"/>
    </row>
    <row r="269" spans="1:26" s="106" customFormat="1">
      <c r="A269" s="312"/>
      <c r="B269" s="312"/>
      <c r="C269" s="312"/>
      <c r="G269" t="s">
        <v>2555</v>
      </c>
      <c r="H269" s="106">
        <v>224.31553325520926</v>
      </c>
      <c r="I269" s="179">
        <v>9.4250224056810619E-2</v>
      </c>
      <c r="J269" s="106">
        <v>2380</v>
      </c>
      <c r="S269" s="312"/>
      <c r="T269" s="312"/>
      <c r="U269" s="312"/>
      <c r="V269" s="312"/>
      <c r="W269" s="312"/>
      <c r="X269" s="312"/>
      <c r="Y269" s="312"/>
      <c r="Z269" s="312"/>
    </row>
    <row r="270" spans="1:26" s="106" customFormat="1">
      <c r="A270" s="312"/>
      <c r="B270" s="312"/>
      <c r="C270" s="312"/>
      <c r="G270" t="s">
        <v>964</v>
      </c>
      <c r="H270" s="106">
        <v>196.67454060460966</v>
      </c>
      <c r="I270" s="179">
        <v>8.2636361598575486E-2</v>
      </c>
      <c r="J270" s="106">
        <v>2380</v>
      </c>
      <c r="S270" s="312"/>
      <c r="T270" s="312"/>
      <c r="U270" s="312"/>
      <c r="V270" s="312"/>
      <c r="W270" s="312"/>
      <c r="X270" s="312"/>
      <c r="Y270" s="312"/>
      <c r="Z270" s="312"/>
    </row>
    <row r="271" spans="1:26" s="106" customFormat="1">
      <c r="A271" s="312"/>
      <c r="B271" s="312"/>
      <c r="C271" s="312"/>
      <c r="G271" t="s">
        <v>965</v>
      </c>
      <c r="H271" s="106">
        <v>158.7370849834185</v>
      </c>
      <c r="I271" s="179">
        <v>6.6696254194713658E-2</v>
      </c>
      <c r="J271" s="106">
        <v>2380</v>
      </c>
      <c r="S271" s="312"/>
      <c r="T271" s="312"/>
      <c r="U271" s="312"/>
      <c r="V271" s="312"/>
      <c r="W271" s="312"/>
      <c r="X271" s="312"/>
      <c r="Y271" s="312"/>
      <c r="Z271" s="312"/>
    </row>
    <row r="272" spans="1:26" s="106" customFormat="1">
      <c r="A272" s="312"/>
      <c r="B272" s="312"/>
      <c r="C272" s="312"/>
      <c r="G272" t="s">
        <v>2556</v>
      </c>
      <c r="H272" s="106" t="e">
        <v>#N/A</v>
      </c>
      <c r="I272" s="179" t="e">
        <v>#N/A</v>
      </c>
      <c r="J272" s="106" t="e">
        <v>#N/A</v>
      </c>
      <c r="S272" s="312"/>
      <c r="T272" s="312"/>
      <c r="U272" s="312"/>
      <c r="V272" s="312"/>
      <c r="W272" s="312"/>
      <c r="X272" s="312"/>
      <c r="Y272" s="312"/>
      <c r="Z272" s="312"/>
    </row>
    <row r="273" spans="1:26" s="106" customFormat="1">
      <c r="A273" s="312"/>
      <c r="B273" s="312"/>
      <c r="C273" s="312"/>
      <c r="G273" t="s">
        <v>2557</v>
      </c>
      <c r="H273" s="106" t="e">
        <v>#N/A</v>
      </c>
      <c r="I273" s="179" t="e">
        <v>#N/A</v>
      </c>
      <c r="J273" s="106" t="e">
        <v>#N/A</v>
      </c>
      <c r="S273" s="312"/>
      <c r="T273" s="312"/>
      <c r="U273" s="312"/>
      <c r="V273" s="312"/>
      <c r="W273" s="312"/>
      <c r="X273" s="312"/>
      <c r="Y273" s="312"/>
      <c r="Z273" s="312"/>
    </row>
    <row r="274" spans="1:26" s="106" customFormat="1">
      <c r="A274" s="312"/>
      <c r="B274" s="312"/>
      <c r="C274" s="312"/>
      <c r="G274" t="s">
        <v>2558</v>
      </c>
      <c r="H274" s="106" t="e">
        <v>#N/A</v>
      </c>
      <c r="I274" s="179" t="e">
        <v>#N/A</v>
      </c>
      <c r="J274" s="106" t="e">
        <v>#N/A</v>
      </c>
      <c r="S274" s="312"/>
      <c r="T274" s="312"/>
      <c r="U274" s="312"/>
      <c r="V274" s="312"/>
      <c r="W274" s="312"/>
      <c r="X274" s="312"/>
      <c r="Y274" s="312"/>
      <c r="Z274" s="312"/>
    </row>
    <row r="275" spans="1:26" s="106" customFormat="1">
      <c r="A275" s="312"/>
      <c r="B275" s="312"/>
      <c r="C275" s="312"/>
      <c r="G275" t="s">
        <v>2559</v>
      </c>
      <c r="H275" s="106" t="e">
        <v>#N/A</v>
      </c>
      <c r="I275" s="179" t="e">
        <v>#N/A</v>
      </c>
      <c r="J275" s="106" t="e">
        <v>#N/A</v>
      </c>
      <c r="S275" s="312"/>
      <c r="T275" s="312"/>
      <c r="U275" s="312"/>
      <c r="V275" s="312"/>
      <c r="W275" s="312"/>
      <c r="X275" s="312"/>
      <c r="Y275" s="312"/>
      <c r="Z275" s="312"/>
    </row>
    <row r="276" spans="1:26" s="106" customFormat="1">
      <c r="A276" s="312"/>
      <c r="B276" s="312"/>
      <c r="C276" s="312"/>
      <c r="G276" t="s">
        <v>2560</v>
      </c>
      <c r="H276" s="106" t="e">
        <v>#N/A</v>
      </c>
      <c r="I276" s="179" t="e">
        <v>#N/A</v>
      </c>
      <c r="J276" s="106" t="e">
        <v>#N/A</v>
      </c>
      <c r="S276" s="312"/>
      <c r="T276" s="312"/>
      <c r="U276" s="312"/>
      <c r="V276" s="312"/>
      <c r="W276" s="312"/>
      <c r="X276" s="312"/>
      <c r="Y276" s="312"/>
      <c r="Z276" s="312"/>
    </row>
    <row r="277" spans="1:26" s="106" customFormat="1">
      <c r="A277" s="312"/>
      <c r="B277" s="312"/>
      <c r="C277" s="312"/>
      <c r="S277" s="312"/>
      <c r="T277" s="312"/>
      <c r="U277" s="312"/>
      <c r="V277" s="312"/>
      <c r="W277" s="312"/>
      <c r="X277" s="312"/>
      <c r="Y277" s="312"/>
      <c r="Z277" s="312"/>
    </row>
    <row r="278" spans="1:26" s="106" customFormat="1">
      <c r="A278" s="312"/>
      <c r="B278" s="312"/>
      <c r="C278" s="312"/>
      <c r="S278" s="312"/>
      <c r="T278" s="312"/>
      <c r="U278" s="312"/>
      <c r="V278" s="312"/>
      <c r="W278" s="312"/>
      <c r="X278" s="312"/>
      <c r="Y278" s="312"/>
      <c r="Z278" s="312"/>
    </row>
    <row r="279" spans="1:26" s="106" customFormat="1">
      <c r="A279" s="312"/>
      <c r="B279" s="312"/>
      <c r="C279" s="312"/>
      <c r="S279" s="312"/>
      <c r="T279" s="312"/>
      <c r="U279" s="312"/>
      <c r="V279" s="312"/>
      <c r="W279" s="312"/>
      <c r="X279" s="312"/>
      <c r="Y279" s="312"/>
      <c r="Z279" s="312"/>
    </row>
    <row r="280" spans="1:26" s="106" customFormat="1">
      <c r="A280" s="312"/>
      <c r="B280" s="312"/>
      <c r="C280" s="312"/>
      <c r="S280" s="312"/>
      <c r="T280" s="312"/>
      <c r="U280" s="312"/>
      <c r="V280" s="312"/>
      <c r="W280" s="312"/>
      <c r="X280" s="312"/>
      <c r="Y280" s="312"/>
      <c r="Z280" s="312"/>
    </row>
    <row r="281" spans="1:26" s="106" customFormat="1">
      <c r="A281" s="312"/>
      <c r="B281" s="312"/>
      <c r="C281" s="312"/>
      <c r="S281" s="312"/>
      <c r="T281" s="312"/>
      <c r="U281" s="312"/>
      <c r="V281" s="312"/>
      <c r="W281" s="312"/>
      <c r="X281" s="312"/>
      <c r="Y281" s="312"/>
      <c r="Z281" s="312"/>
    </row>
    <row r="282" spans="1:26" s="106" customFormat="1">
      <c r="A282" s="312"/>
      <c r="B282" s="312"/>
      <c r="C282" s="312"/>
      <c r="S282" s="312"/>
      <c r="T282" s="312"/>
      <c r="U282" s="312"/>
      <c r="V282" s="312"/>
      <c r="W282" s="312"/>
      <c r="X282" s="312"/>
      <c r="Y282" s="312"/>
      <c r="Z282" s="312"/>
    </row>
    <row r="283" spans="1:26" s="106" customFormat="1">
      <c r="A283" s="312"/>
      <c r="B283" s="312"/>
      <c r="C283" s="312"/>
      <c r="S283" s="312"/>
      <c r="T283" s="312"/>
      <c r="U283" s="312"/>
      <c r="V283" s="312"/>
      <c r="W283" s="312"/>
      <c r="X283" s="312"/>
      <c r="Y283" s="312"/>
      <c r="Z283" s="312"/>
    </row>
    <row r="284" spans="1:26" s="106" customFormat="1">
      <c r="A284" s="312"/>
      <c r="B284" s="312"/>
      <c r="C284" s="312"/>
      <c r="S284" s="312"/>
      <c r="T284" s="312"/>
      <c r="U284" s="312"/>
      <c r="V284" s="312"/>
      <c r="W284" s="312"/>
      <c r="X284" s="312"/>
      <c r="Y284" s="312"/>
      <c r="Z284" s="312"/>
    </row>
    <row r="285" spans="1:26" s="106" customFormat="1">
      <c r="A285" s="312"/>
      <c r="B285" s="312"/>
      <c r="C285" s="312"/>
      <c r="S285" s="312"/>
      <c r="T285" s="312"/>
      <c r="U285" s="312"/>
      <c r="V285" s="312"/>
      <c r="W285" s="312"/>
      <c r="X285" s="312"/>
      <c r="Y285" s="312"/>
      <c r="Z285" s="312"/>
    </row>
    <row r="286" spans="1:26" s="106" customFormat="1">
      <c r="A286" s="312"/>
      <c r="B286" s="312"/>
      <c r="C286" s="312"/>
      <c r="S286" s="312"/>
      <c r="T286" s="312"/>
      <c r="U286" s="312"/>
      <c r="V286" s="312"/>
      <c r="W286" s="312"/>
      <c r="X286" s="312"/>
      <c r="Y286" s="312"/>
      <c r="Z286" s="312"/>
    </row>
    <row r="287" spans="1:26" s="106" customFormat="1">
      <c r="A287" s="312"/>
      <c r="B287" s="312"/>
      <c r="C287" s="312"/>
      <c r="S287" s="312"/>
      <c r="T287" s="312"/>
      <c r="U287" s="312"/>
      <c r="V287" s="312"/>
      <c r="W287" s="312"/>
      <c r="X287" s="312"/>
      <c r="Y287" s="312"/>
      <c r="Z287" s="312"/>
    </row>
    <row r="288" spans="1:26" s="106" customFormat="1">
      <c r="A288" s="312"/>
      <c r="B288" s="312"/>
      <c r="C288" s="312"/>
      <c r="S288" s="312"/>
      <c r="T288" s="312"/>
      <c r="U288" s="312"/>
      <c r="V288" s="312"/>
      <c r="W288" s="312"/>
      <c r="X288" s="312"/>
      <c r="Y288" s="312"/>
      <c r="Z288" s="312"/>
    </row>
    <row r="289" spans="1:26" s="106" customFormat="1">
      <c r="A289" s="312"/>
      <c r="B289" s="312"/>
      <c r="C289" s="312"/>
      <c r="S289" s="312"/>
      <c r="T289" s="312"/>
      <c r="U289" s="312"/>
      <c r="V289" s="312"/>
      <c r="W289" s="312"/>
      <c r="X289" s="312"/>
      <c r="Y289" s="312"/>
      <c r="Z289" s="312"/>
    </row>
    <row r="290" spans="1:26" s="106" customFormat="1">
      <c r="A290" s="312"/>
      <c r="B290" s="312"/>
      <c r="C290" s="312"/>
      <c r="S290" s="312"/>
      <c r="T290" s="312"/>
      <c r="U290" s="312"/>
      <c r="V290" s="312"/>
      <c r="W290" s="312"/>
      <c r="X290" s="312"/>
      <c r="Y290" s="312"/>
      <c r="Z290" s="312"/>
    </row>
    <row r="291" spans="1:26" s="106" customFormat="1">
      <c r="A291" s="312"/>
      <c r="B291" s="312"/>
      <c r="C291" s="312"/>
      <c r="S291" s="312"/>
      <c r="T291" s="312"/>
      <c r="U291" s="312"/>
      <c r="V291" s="312"/>
      <c r="W291" s="312"/>
      <c r="X291" s="312"/>
      <c r="Y291" s="312"/>
      <c r="Z291" s="312"/>
    </row>
    <row r="292" spans="1:26" s="106" customFormat="1">
      <c r="A292" s="312"/>
      <c r="B292" s="312"/>
      <c r="C292" s="312"/>
      <c r="S292" s="312"/>
      <c r="T292" s="312"/>
      <c r="U292" s="312"/>
      <c r="V292" s="312"/>
      <c r="W292" s="312"/>
      <c r="X292" s="312"/>
      <c r="Y292" s="312"/>
      <c r="Z292" s="312"/>
    </row>
    <row r="293" spans="1:26" s="106" customFormat="1">
      <c r="A293" s="312"/>
      <c r="B293" s="312"/>
      <c r="C293" s="312"/>
      <c r="S293" s="312"/>
      <c r="T293" s="312"/>
      <c r="U293" s="312"/>
      <c r="V293" s="312"/>
      <c r="W293" s="312"/>
      <c r="X293" s="312"/>
      <c r="Y293" s="312"/>
      <c r="Z293" s="312"/>
    </row>
    <row r="294" spans="1:26" s="106" customFormat="1">
      <c r="A294" s="312"/>
      <c r="B294" s="312"/>
      <c r="C294" s="312"/>
      <c r="S294" s="312"/>
      <c r="T294" s="312"/>
      <c r="U294" s="312"/>
      <c r="V294" s="312"/>
      <c r="W294" s="312"/>
      <c r="X294" s="312"/>
      <c r="Y294" s="312"/>
      <c r="Z294" s="312"/>
    </row>
    <row r="295" spans="1:26" s="106" customFormat="1">
      <c r="A295" s="312"/>
      <c r="B295" s="312"/>
      <c r="C295" s="312"/>
      <c r="S295" s="312"/>
      <c r="T295" s="312"/>
      <c r="U295" s="312"/>
      <c r="V295" s="312"/>
      <c r="W295" s="312"/>
      <c r="X295" s="312"/>
      <c r="Y295" s="312"/>
      <c r="Z295" s="312"/>
    </row>
    <row r="296" spans="1:26" s="106" customFormat="1">
      <c r="A296" s="312"/>
      <c r="B296" s="312"/>
      <c r="C296" s="312"/>
      <c r="S296" s="312"/>
      <c r="T296" s="312"/>
      <c r="U296" s="312"/>
      <c r="V296" s="312"/>
      <c r="W296" s="312"/>
      <c r="X296" s="312"/>
      <c r="Y296" s="312"/>
      <c r="Z296" s="312"/>
    </row>
    <row r="297" spans="1:26" s="106" customFormat="1">
      <c r="A297" s="312"/>
      <c r="B297" s="312"/>
      <c r="C297" s="312"/>
      <c r="S297" s="312"/>
      <c r="T297" s="312"/>
      <c r="U297" s="312"/>
      <c r="V297" s="312"/>
      <c r="W297" s="312"/>
      <c r="X297" s="312"/>
      <c r="Y297" s="312"/>
      <c r="Z297" s="312"/>
    </row>
    <row r="298" spans="1:26" s="106" customFormat="1">
      <c r="A298" s="312"/>
      <c r="B298" s="312"/>
      <c r="C298" s="312"/>
      <c r="S298" s="312"/>
      <c r="T298" s="312"/>
      <c r="U298" s="312"/>
      <c r="V298" s="312"/>
      <c r="W298" s="312"/>
      <c r="X298" s="312"/>
      <c r="Y298" s="312"/>
      <c r="Z298" s="312"/>
    </row>
    <row r="299" spans="1:26" s="106" customFormat="1">
      <c r="A299" s="312"/>
      <c r="B299" s="312"/>
      <c r="C299" s="312"/>
      <c r="S299" s="312"/>
      <c r="T299" s="312"/>
      <c r="U299" s="312"/>
      <c r="V299" s="312"/>
      <c r="W299" s="312"/>
      <c r="X299" s="312"/>
      <c r="Y299" s="312"/>
      <c r="Z299" s="312"/>
    </row>
    <row r="300" spans="1:26" s="106" customFormat="1">
      <c r="A300" s="312"/>
      <c r="B300" s="312"/>
      <c r="C300" s="312"/>
      <c r="S300" s="312"/>
      <c r="T300" s="312"/>
      <c r="U300" s="312"/>
      <c r="V300" s="312"/>
      <c r="W300" s="312"/>
      <c r="X300" s="312"/>
      <c r="Y300" s="312"/>
      <c r="Z300" s="312"/>
    </row>
    <row r="301" spans="1:26" s="106" customFormat="1">
      <c r="A301" s="312"/>
      <c r="B301" s="312"/>
      <c r="C301" s="312"/>
      <c r="S301" s="312"/>
      <c r="T301" s="312"/>
      <c r="U301" s="312"/>
      <c r="V301" s="312"/>
      <c r="W301" s="312"/>
      <c r="X301" s="312"/>
      <c r="Y301" s="312"/>
      <c r="Z301" s="312"/>
    </row>
    <row r="302" spans="1:26" s="106" customFormat="1">
      <c r="A302" s="312"/>
      <c r="B302" s="312"/>
      <c r="C302" s="312"/>
      <c r="S302" s="312"/>
      <c r="T302" s="312"/>
      <c r="U302" s="312"/>
      <c r="V302" s="312"/>
      <c r="W302" s="312"/>
      <c r="X302" s="312"/>
      <c r="Y302" s="312"/>
      <c r="Z302" s="312"/>
    </row>
    <row r="303" spans="1:26" s="106" customFormat="1">
      <c r="A303" s="312"/>
      <c r="B303" s="312"/>
      <c r="C303" s="312"/>
      <c r="S303" s="312"/>
      <c r="T303" s="312"/>
      <c r="U303" s="312"/>
      <c r="V303" s="312"/>
      <c r="W303" s="312"/>
      <c r="X303" s="312"/>
      <c r="Y303" s="312"/>
      <c r="Z303" s="312"/>
    </row>
    <row r="304" spans="1:26" s="106" customFormat="1">
      <c r="A304" s="312"/>
      <c r="B304" s="312"/>
      <c r="C304" s="312"/>
      <c r="S304" s="312"/>
      <c r="T304" s="312"/>
      <c r="U304" s="312"/>
      <c r="V304" s="312"/>
      <c r="W304" s="312"/>
      <c r="X304" s="312"/>
      <c r="Y304" s="312"/>
      <c r="Z304" s="312"/>
    </row>
    <row r="305" spans="1:26" s="106" customFormat="1">
      <c r="A305" s="312"/>
      <c r="B305" s="312"/>
      <c r="C305" s="312"/>
      <c r="S305" s="312"/>
      <c r="T305" s="312"/>
      <c r="U305" s="312"/>
      <c r="V305" s="312"/>
      <c r="W305" s="312"/>
      <c r="X305" s="312"/>
      <c r="Y305" s="312"/>
      <c r="Z305" s="312"/>
    </row>
    <row r="306" spans="1:26" s="106" customFormat="1">
      <c r="A306" s="312"/>
      <c r="B306" s="312"/>
      <c r="C306" s="312"/>
      <c r="S306" s="312"/>
      <c r="T306" s="312"/>
      <c r="U306" s="312"/>
      <c r="V306" s="312"/>
      <c r="W306" s="312"/>
      <c r="X306" s="312"/>
      <c r="Y306" s="312"/>
      <c r="Z306" s="312"/>
    </row>
    <row r="307" spans="1:26" s="106" customFormat="1">
      <c r="A307" s="312"/>
      <c r="B307" s="312"/>
      <c r="C307" s="312"/>
      <c r="S307" s="312"/>
      <c r="T307" s="312"/>
      <c r="U307" s="312"/>
      <c r="V307" s="312"/>
      <c r="W307" s="312"/>
      <c r="X307" s="312"/>
      <c r="Y307" s="312"/>
      <c r="Z307" s="312"/>
    </row>
    <row r="308" spans="1:26" s="106" customFormat="1">
      <c r="A308" s="312"/>
      <c r="B308" s="312"/>
      <c r="C308" s="312"/>
      <c r="S308" s="312"/>
      <c r="T308" s="312"/>
      <c r="U308" s="312"/>
      <c r="V308" s="312"/>
      <c r="W308" s="312"/>
      <c r="X308" s="312"/>
      <c r="Y308" s="312"/>
      <c r="Z308" s="312"/>
    </row>
    <row r="309" spans="1:26" s="106" customFormat="1">
      <c r="A309" s="312"/>
      <c r="B309" s="312"/>
      <c r="C309" s="312"/>
      <c r="S309" s="312"/>
      <c r="T309" s="312"/>
      <c r="U309" s="312"/>
      <c r="V309" s="312"/>
      <c r="W309" s="312"/>
      <c r="X309" s="312"/>
      <c r="Y309" s="312"/>
      <c r="Z309" s="312"/>
    </row>
    <row r="310" spans="1:26" s="106" customFormat="1">
      <c r="A310" s="312"/>
      <c r="B310" s="312"/>
      <c r="C310" s="312"/>
      <c r="S310" s="312"/>
      <c r="T310" s="312"/>
      <c r="U310" s="312"/>
      <c r="V310" s="312"/>
      <c r="W310" s="312"/>
      <c r="X310" s="312"/>
      <c r="Y310" s="312"/>
      <c r="Z310" s="312"/>
    </row>
    <row r="311" spans="1:26" s="106" customFormat="1">
      <c r="A311" s="312"/>
      <c r="B311" s="312"/>
      <c r="C311" s="312"/>
      <c r="S311" s="312"/>
      <c r="T311" s="312"/>
      <c r="U311" s="312"/>
      <c r="V311" s="312"/>
      <c r="W311" s="312"/>
      <c r="X311" s="312"/>
      <c r="Y311" s="312"/>
      <c r="Z311" s="312"/>
    </row>
    <row r="312" spans="1:26" s="106" customFormat="1">
      <c r="A312" s="312"/>
      <c r="B312" s="312"/>
      <c r="C312" s="312"/>
      <c r="S312" s="312"/>
      <c r="T312" s="312"/>
      <c r="U312" s="312"/>
      <c r="V312" s="312"/>
      <c r="W312" s="312"/>
      <c r="X312" s="312"/>
      <c r="Y312" s="312"/>
      <c r="Z312" s="312"/>
    </row>
    <row r="313" spans="1:26" s="106" customFormat="1">
      <c r="A313" s="312"/>
      <c r="B313" s="312"/>
      <c r="C313" s="312"/>
      <c r="S313" s="312"/>
      <c r="T313" s="312"/>
      <c r="U313" s="312"/>
      <c r="V313" s="312"/>
      <c r="W313" s="312"/>
      <c r="X313" s="312"/>
      <c r="Y313" s="312"/>
      <c r="Z313" s="312"/>
    </row>
    <row r="314" spans="1:26" s="106" customFormat="1">
      <c r="A314" s="312"/>
      <c r="B314" s="312"/>
      <c r="C314" s="312"/>
      <c r="S314" s="312"/>
      <c r="T314" s="312"/>
      <c r="U314" s="312"/>
      <c r="V314" s="312"/>
      <c r="W314" s="312"/>
      <c r="X314" s="312"/>
      <c r="Y314" s="312"/>
      <c r="Z314" s="312"/>
    </row>
    <row r="315" spans="1:26" s="106" customFormat="1">
      <c r="A315" s="312"/>
      <c r="B315" s="312"/>
      <c r="C315" s="312"/>
      <c r="S315" s="312"/>
      <c r="T315" s="312"/>
      <c r="U315" s="312"/>
      <c r="V315" s="312"/>
      <c r="W315" s="312"/>
      <c r="X315" s="312"/>
      <c r="Y315" s="312"/>
      <c r="Z315" s="312"/>
    </row>
    <row r="316" spans="1:26" s="106" customFormat="1">
      <c r="A316" s="312"/>
      <c r="B316" s="312"/>
      <c r="C316" s="312"/>
      <c r="S316" s="312"/>
      <c r="T316" s="312"/>
      <c r="U316" s="312"/>
      <c r="V316" s="312"/>
      <c r="W316" s="312"/>
      <c r="X316" s="312"/>
      <c r="Y316" s="312"/>
      <c r="Z316" s="312"/>
    </row>
    <row r="317" spans="1:26" s="106" customFormat="1">
      <c r="A317" s="312"/>
      <c r="B317" s="312"/>
      <c r="C317" s="312"/>
      <c r="S317" s="312"/>
      <c r="T317" s="312"/>
      <c r="U317" s="312"/>
      <c r="V317" s="312"/>
      <c r="W317" s="312"/>
      <c r="X317" s="312"/>
      <c r="Y317" s="312"/>
      <c r="Z317" s="312"/>
    </row>
    <row r="318" spans="1:26" s="106" customFormat="1">
      <c r="A318" s="312"/>
      <c r="B318" s="312"/>
      <c r="C318" s="312"/>
      <c r="S318" s="312"/>
      <c r="T318" s="312"/>
      <c r="U318" s="312"/>
      <c r="V318" s="312"/>
      <c r="W318" s="312"/>
      <c r="X318" s="312"/>
      <c r="Y318" s="312"/>
      <c r="Z318" s="312"/>
    </row>
    <row r="319" spans="1:26" s="106" customFormat="1">
      <c r="A319" s="312"/>
      <c r="B319" s="312"/>
      <c r="C319" s="312"/>
      <c r="S319" s="312"/>
      <c r="T319" s="312"/>
      <c r="U319" s="312"/>
      <c r="V319" s="312"/>
      <c r="W319" s="312"/>
      <c r="X319" s="312"/>
      <c r="Y319" s="312"/>
      <c r="Z319" s="312"/>
    </row>
    <row r="320" spans="1:26" s="106" customFormat="1">
      <c r="A320" s="312"/>
      <c r="B320" s="312"/>
      <c r="C320" s="312"/>
      <c r="S320" s="312"/>
      <c r="T320" s="312"/>
      <c r="U320" s="312"/>
      <c r="V320" s="312"/>
      <c r="W320" s="312"/>
      <c r="X320" s="312"/>
      <c r="Y320" s="312"/>
      <c r="Z320" s="312"/>
    </row>
    <row r="321" spans="1:26" s="106" customFormat="1">
      <c r="A321" s="312"/>
      <c r="B321" s="312"/>
      <c r="C321" s="312"/>
      <c r="S321" s="312"/>
      <c r="T321" s="312"/>
      <c r="U321" s="312"/>
      <c r="V321" s="312"/>
      <c r="W321" s="312"/>
      <c r="X321" s="312"/>
      <c r="Y321" s="312"/>
      <c r="Z321" s="312"/>
    </row>
    <row r="322" spans="1:26" s="106" customFormat="1">
      <c r="A322" s="312"/>
      <c r="B322" s="312"/>
      <c r="C322" s="312"/>
      <c r="S322" s="312"/>
      <c r="T322" s="312"/>
      <c r="U322" s="312"/>
      <c r="V322" s="312"/>
      <c r="W322" s="312"/>
      <c r="X322" s="312"/>
      <c r="Y322" s="312"/>
      <c r="Z322" s="312"/>
    </row>
    <row r="323" spans="1:26" s="106" customFormat="1">
      <c r="A323" s="312"/>
      <c r="B323" s="312"/>
      <c r="C323" s="312"/>
      <c r="S323" s="312"/>
      <c r="T323" s="312"/>
      <c r="U323" s="312"/>
      <c r="V323" s="312"/>
      <c r="W323" s="312"/>
      <c r="X323" s="312"/>
      <c r="Y323" s="312"/>
      <c r="Z323" s="312"/>
    </row>
    <row r="324" spans="1:26" s="106" customFormat="1">
      <c r="A324" s="312"/>
      <c r="B324" s="312"/>
      <c r="C324" s="312"/>
      <c r="S324" s="312"/>
      <c r="T324" s="312"/>
      <c r="U324" s="312"/>
      <c r="V324" s="312"/>
      <c r="W324" s="312"/>
      <c r="X324" s="312"/>
      <c r="Y324" s="312"/>
      <c r="Z324" s="312"/>
    </row>
    <row r="325" spans="1:26" s="106" customFormat="1">
      <c r="A325" s="312"/>
      <c r="B325" s="312"/>
      <c r="C325" s="312"/>
      <c r="S325" s="312"/>
      <c r="T325" s="312"/>
      <c r="U325" s="312"/>
      <c r="V325" s="312"/>
      <c r="W325" s="312"/>
      <c r="X325" s="312"/>
      <c r="Y325" s="312"/>
      <c r="Z325" s="312"/>
    </row>
    <row r="326" spans="1:26" s="106" customFormat="1">
      <c r="A326" s="312"/>
      <c r="B326" s="312"/>
      <c r="C326" s="312"/>
      <c r="S326" s="312"/>
      <c r="T326" s="312"/>
      <c r="U326" s="312"/>
      <c r="V326" s="312"/>
      <c r="W326" s="312"/>
      <c r="X326" s="312"/>
      <c r="Y326" s="312"/>
      <c r="Z326" s="312"/>
    </row>
    <row r="327" spans="1:26" s="106" customFormat="1">
      <c r="A327" s="312"/>
      <c r="B327" s="312"/>
      <c r="C327" s="312"/>
      <c r="S327" s="312"/>
      <c r="T327" s="312"/>
      <c r="U327" s="312"/>
      <c r="V327" s="312"/>
      <c r="W327" s="312"/>
      <c r="X327" s="312"/>
      <c r="Y327" s="312"/>
      <c r="Z327" s="312"/>
    </row>
    <row r="328" spans="1:26" s="106" customFormat="1">
      <c r="A328" s="312"/>
      <c r="B328" s="312"/>
      <c r="C328" s="312"/>
      <c r="S328" s="312"/>
      <c r="T328" s="312"/>
      <c r="U328" s="312"/>
      <c r="V328" s="312"/>
      <c r="W328" s="312"/>
      <c r="X328" s="312"/>
      <c r="Y328" s="312"/>
      <c r="Z328" s="312"/>
    </row>
    <row r="329" spans="1:26" s="106" customFormat="1">
      <c r="A329" s="312"/>
      <c r="B329" s="312"/>
      <c r="C329" s="312"/>
      <c r="S329" s="312"/>
      <c r="T329" s="312"/>
      <c r="U329" s="312"/>
      <c r="V329" s="312"/>
      <c r="W329" s="312"/>
      <c r="X329" s="312"/>
      <c r="Y329" s="312"/>
      <c r="Z329" s="312"/>
    </row>
    <row r="330" spans="1:26" s="106" customFormat="1">
      <c r="A330" s="312"/>
      <c r="B330" s="312"/>
      <c r="C330" s="312"/>
      <c r="S330" s="312"/>
      <c r="T330" s="312"/>
      <c r="U330" s="312"/>
      <c r="V330" s="312"/>
      <c r="W330" s="312"/>
      <c r="X330" s="312"/>
      <c r="Y330" s="312"/>
      <c r="Z330" s="312"/>
    </row>
    <row r="331" spans="1:26" s="106" customFormat="1">
      <c r="A331" s="312"/>
      <c r="B331" s="312"/>
      <c r="C331" s="312"/>
      <c r="S331" s="312"/>
      <c r="T331" s="312"/>
      <c r="U331" s="312"/>
      <c r="V331" s="312"/>
      <c r="W331" s="312"/>
      <c r="X331" s="312"/>
      <c r="Y331" s="312"/>
      <c r="Z331" s="312"/>
    </row>
    <row r="332" spans="1:26" s="106" customFormat="1">
      <c r="A332" s="312"/>
      <c r="B332" s="312"/>
      <c r="C332" s="312"/>
      <c r="S332" s="312"/>
      <c r="T332" s="312"/>
      <c r="U332" s="312"/>
      <c r="V332" s="312"/>
      <c r="W332" s="312"/>
      <c r="X332" s="312"/>
      <c r="Y332" s="312"/>
      <c r="Z332" s="312"/>
    </row>
    <row r="333" spans="1:26" s="106" customFormat="1">
      <c r="A333" s="312"/>
      <c r="B333" s="312"/>
      <c r="C333" s="312"/>
      <c r="S333" s="312"/>
      <c r="T333" s="312"/>
      <c r="U333" s="312"/>
      <c r="V333" s="312"/>
      <c r="W333" s="312"/>
      <c r="X333" s="312"/>
      <c r="Y333" s="312"/>
      <c r="Z333" s="312"/>
    </row>
    <row r="334" spans="1:26" s="106" customFormat="1">
      <c r="A334" s="312"/>
      <c r="B334" s="312"/>
      <c r="C334" s="312"/>
      <c r="S334" s="312"/>
      <c r="T334" s="312"/>
      <c r="U334" s="312"/>
      <c r="V334" s="312"/>
      <c r="W334" s="312"/>
      <c r="X334" s="312"/>
      <c r="Y334" s="312"/>
      <c r="Z334" s="312"/>
    </row>
    <row r="335" spans="1:26" s="106" customFormat="1">
      <c r="A335" s="312"/>
      <c r="B335" s="312"/>
      <c r="C335" s="312"/>
      <c r="S335" s="312"/>
      <c r="T335" s="312"/>
      <c r="U335" s="312"/>
      <c r="V335" s="312"/>
      <c r="W335" s="312"/>
      <c r="X335" s="312"/>
      <c r="Y335" s="312"/>
      <c r="Z335" s="312"/>
    </row>
    <row r="336" spans="1:26" s="106" customFormat="1">
      <c r="A336" s="312"/>
      <c r="B336" s="312"/>
      <c r="C336" s="312"/>
      <c r="S336" s="312"/>
      <c r="T336" s="312"/>
      <c r="U336" s="312"/>
      <c r="V336" s="312"/>
      <c r="W336" s="312"/>
      <c r="X336" s="312"/>
      <c r="Y336" s="312"/>
      <c r="Z336" s="312"/>
    </row>
    <row r="337" spans="1:26" s="106" customFormat="1">
      <c r="A337" s="312"/>
      <c r="B337" s="312"/>
      <c r="C337" s="312"/>
      <c r="S337" s="312"/>
      <c r="T337" s="312"/>
      <c r="U337" s="312"/>
      <c r="V337" s="312"/>
      <c r="W337" s="312"/>
      <c r="X337" s="312"/>
      <c r="Y337" s="312"/>
      <c r="Z337" s="312"/>
    </row>
    <row r="338" spans="1:26" s="106" customFormat="1">
      <c r="A338" s="312"/>
      <c r="B338" s="312"/>
      <c r="C338" s="312"/>
      <c r="S338" s="312"/>
      <c r="T338" s="312"/>
      <c r="U338" s="312"/>
      <c r="V338" s="312"/>
      <c r="W338" s="312"/>
      <c r="X338" s="312"/>
      <c r="Y338" s="312"/>
      <c r="Z338" s="312"/>
    </row>
    <row r="339" spans="1:26" s="106" customFormat="1">
      <c r="A339" s="312"/>
      <c r="B339" s="312"/>
      <c r="C339" s="312"/>
      <c r="S339" s="312"/>
      <c r="T339" s="312"/>
      <c r="U339" s="312"/>
      <c r="V339" s="312"/>
      <c r="W339" s="312"/>
      <c r="X339" s="312"/>
      <c r="Y339" s="312"/>
      <c r="Z339" s="312"/>
    </row>
    <row r="340" spans="1:26" s="106" customFormat="1">
      <c r="A340" s="312"/>
      <c r="B340" s="312"/>
      <c r="C340" s="312"/>
      <c r="S340" s="312"/>
      <c r="T340" s="312"/>
      <c r="U340" s="312"/>
      <c r="V340" s="312"/>
      <c r="W340" s="312"/>
      <c r="X340" s="312"/>
      <c r="Y340" s="312"/>
      <c r="Z340" s="312"/>
    </row>
    <row r="341" spans="1:26" s="106" customFormat="1">
      <c r="A341" s="312"/>
      <c r="B341" s="312"/>
      <c r="C341" s="312"/>
      <c r="S341" s="312"/>
      <c r="T341" s="312"/>
      <c r="U341" s="312"/>
      <c r="V341" s="312"/>
      <c r="W341" s="312"/>
      <c r="X341" s="312"/>
      <c r="Y341" s="312"/>
      <c r="Z341" s="312"/>
    </row>
    <row r="342" spans="1:26" s="106" customFormat="1">
      <c r="A342" s="312"/>
      <c r="B342" s="312"/>
      <c r="C342" s="312"/>
      <c r="S342" s="312"/>
      <c r="T342" s="312"/>
      <c r="U342" s="312"/>
      <c r="V342" s="312"/>
      <c r="W342" s="312"/>
      <c r="X342" s="312"/>
      <c r="Y342" s="312"/>
      <c r="Z342" s="312"/>
    </row>
    <row r="343" spans="1:26" s="106" customFormat="1">
      <c r="A343" s="312"/>
      <c r="B343" s="312"/>
      <c r="C343" s="312"/>
      <c r="S343" s="312"/>
      <c r="T343" s="312"/>
      <c r="U343" s="312"/>
      <c r="V343" s="312"/>
      <c r="W343" s="312"/>
      <c r="X343" s="312"/>
      <c r="Y343" s="312"/>
      <c r="Z343" s="312"/>
    </row>
    <row r="344" spans="1:26" s="106" customFormat="1">
      <c r="A344" s="312"/>
      <c r="B344" s="312"/>
      <c r="C344" s="312"/>
      <c r="S344" s="312"/>
      <c r="T344" s="312"/>
      <c r="U344" s="312"/>
      <c r="V344" s="312"/>
      <c r="W344" s="312"/>
      <c r="X344" s="312"/>
      <c r="Y344" s="312"/>
      <c r="Z344" s="312"/>
    </row>
    <row r="345" spans="1:26" s="106" customFormat="1">
      <c r="A345" s="312"/>
      <c r="B345" s="312"/>
      <c r="C345" s="312"/>
      <c r="S345" s="312"/>
      <c r="T345" s="312"/>
      <c r="U345" s="312"/>
      <c r="V345" s="312"/>
      <c r="W345" s="312"/>
      <c r="X345" s="312"/>
      <c r="Y345" s="312"/>
      <c r="Z345" s="312"/>
    </row>
    <row r="346" spans="1:26" s="106" customFormat="1">
      <c r="A346" s="312"/>
      <c r="B346" s="312"/>
      <c r="C346" s="312"/>
      <c r="S346" s="312"/>
      <c r="T346" s="312"/>
      <c r="U346" s="312"/>
      <c r="V346" s="312"/>
      <c r="W346" s="312"/>
      <c r="X346" s="312"/>
      <c r="Y346" s="312"/>
      <c r="Z346" s="312"/>
    </row>
    <row r="347" spans="1:26" s="106" customFormat="1">
      <c r="A347" s="312"/>
      <c r="B347" s="312"/>
      <c r="C347" s="312"/>
      <c r="S347" s="312"/>
      <c r="T347" s="312"/>
      <c r="U347" s="312"/>
      <c r="V347" s="312"/>
      <c r="W347" s="312"/>
      <c r="X347" s="312"/>
      <c r="Y347" s="312"/>
      <c r="Z347" s="312"/>
    </row>
    <row r="348" spans="1:26" s="106" customFormat="1">
      <c r="A348" s="312"/>
      <c r="B348" s="312"/>
      <c r="C348" s="312"/>
      <c r="S348" s="312"/>
      <c r="T348" s="312"/>
      <c r="U348" s="312"/>
      <c r="V348" s="312"/>
      <c r="W348" s="312"/>
      <c r="X348" s="312"/>
      <c r="Y348" s="312"/>
      <c r="Z348" s="312"/>
    </row>
    <row r="349" spans="1:26" s="106" customFormat="1">
      <c r="A349" s="312"/>
      <c r="B349" s="312"/>
      <c r="C349" s="312"/>
      <c r="S349" s="312"/>
      <c r="T349" s="312"/>
      <c r="U349" s="312"/>
      <c r="V349" s="312"/>
      <c r="W349" s="312"/>
      <c r="X349" s="312"/>
      <c r="Y349" s="312"/>
      <c r="Z349" s="312"/>
    </row>
    <row r="350" spans="1:26" s="106" customFormat="1">
      <c r="A350" s="312"/>
      <c r="B350" s="312"/>
      <c r="C350" s="312"/>
      <c r="S350" s="312"/>
      <c r="T350" s="312"/>
      <c r="U350" s="312"/>
      <c r="V350" s="312"/>
      <c r="W350" s="312"/>
      <c r="X350" s="312"/>
      <c r="Y350" s="312"/>
      <c r="Z350" s="312"/>
    </row>
    <row r="351" spans="1:26" s="106" customFormat="1">
      <c r="A351" s="312"/>
      <c r="B351" s="312"/>
      <c r="C351" s="312"/>
      <c r="S351" s="312"/>
      <c r="T351" s="312"/>
      <c r="U351" s="312"/>
      <c r="V351" s="312"/>
      <c r="W351" s="312"/>
      <c r="X351" s="312"/>
      <c r="Y351" s="312"/>
      <c r="Z351" s="312"/>
    </row>
    <row r="352" spans="1:26" s="106" customFormat="1">
      <c r="A352" s="312"/>
      <c r="B352" s="312"/>
      <c r="C352" s="312"/>
      <c r="S352" s="312"/>
      <c r="T352" s="312"/>
      <c r="U352" s="312"/>
      <c r="V352" s="312"/>
      <c r="W352" s="312"/>
      <c r="X352" s="312"/>
      <c r="Y352" s="312"/>
      <c r="Z352" s="312"/>
    </row>
    <row r="353" spans="1:26" s="106" customFormat="1">
      <c r="A353" s="312"/>
      <c r="B353" s="312"/>
      <c r="C353" s="312"/>
      <c r="S353" s="312"/>
      <c r="T353" s="312"/>
      <c r="U353" s="312"/>
      <c r="V353" s="312"/>
      <c r="W353" s="312"/>
      <c r="X353" s="312"/>
      <c r="Y353" s="312"/>
      <c r="Z353" s="312"/>
    </row>
    <row r="354" spans="1:26" s="106" customFormat="1">
      <c r="A354" s="312"/>
      <c r="B354" s="312"/>
      <c r="C354" s="312"/>
      <c r="S354" s="312"/>
      <c r="T354" s="312"/>
      <c r="U354" s="312"/>
      <c r="V354" s="312"/>
      <c r="W354" s="312"/>
      <c r="X354" s="312"/>
      <c r="Y354" s="312"/>
      <c r="Z354" s="312"/>
    </row>
    <row r="355" spans="1:26" s="106" customFormat="1">
      <c r="A355" s="312"/>
      <c r="B355" s="312"/>
      <c r="C355" s="312"/>
      <c r="S355" s="312"/>
      <c r="T355" s="312"/>
      <c r="U355" s="312"/>
      <c r="V355" s="312"/>
      <c r="W355" s="312"/>
      <c r="X355" s="312"/>
      <c r="Y355" s="312"/>
      <c r="Z355" s="312"/>
    </row>
    <row r="356" spans="1:26" s="106" customFormat="1">
      <c r="A356" s="312"/>
      <c r="B356" s="312"/>
      <c r="C356" s="312"/>
      <c r="S356" s="312"/>
      <c r="T356" s="312"/>
      <c r="U356" s="312"/>
      <c r="V356" s="312"/>
      <c r="W356" s="312"/>
      <c r="X356" s="312"/>
      <c r="Y356" s="312"/>
      <c r="Z356" s="312"/>
    </row>
    <row r="357" spans="1:26" s="106" customFormat="1">
      <c r="A357" s="312"/>
      <c r="B357" s="312"/>
      <c r="C357" s="312"/>
      <c r="S357" s="312"/>
      <c r="T357" s="312"/>
      <c r="U357" s="312"/>
      <c r="V357" s="312"/>
      <c r="W357" s="312"/>
      <c r="X357" s="312"/>
      <c r="Y357" s="312"/>
      <c r="Z357" s="312"/>
    </row>
    <row r="358" spans="1:26" s="106" customFormat="1">
      <c r="A358" s="312"/>
      <c r="B358" s="312"/>
      <c r="C358" s="312"/>
      <c r="S358" s="312"/>
      <c r="T358" s="312"/>
      <c r="U358" s="312"/>
      <c r="V358" s="312"/>
      <c r="W358" s="312"/>
      <c r="X358" s="312"/>
      <c r="Y358" s="312"/>
      <c r="Z358" s="312"/>
    </row>
    <row r="359" spans="1:26" s="106" customFormat="1">
      <c r="A359" s="312"/>
      <c r="B359" s="312"/>
      <c r="C359" s="312"/>
      <c r="S359" s="312"/>
      <c r="T359" s="312"/>
      <c r="U359" s="312"/>
      <c r="V359" s="312"/>
      <c r="W359" s="312"/>
      <c r="X359" s="312"/>
      <c r="Y359" s="312"/>
      <c r="Z359" s="312"/>
    </row>
    <row r="360" spans="1:26" s="106" customFormat="1">
      <c r="A360" s="312"/>
      <c r="B360" s="312"/>
      <c r="C360" s="312"/>
      <c r="S360" s="312"/>
      <c r="T360" s="312"/>
      <c r="U360" s="312"/>
      <c r="V360" s="312"/>
      <c r="W360" s="312"/>
      <c r="X360" s="312"/>
      <c r="Y360" s="312"/>
      <c r="Z360" s="312"/>
    </row>
    <row r="361" spans="1:26" s="106" customFormat="1">
      <c r="A361" s="312"/>
      <c r="B361" s="312"/>
      <c r="C361" s="312"/>
      <c r="S361" s="312"/>
      <c r="T361" s="312"/>
      <c r="U361" s="312"/>
      <c r="V361" s="312"/>
      <c r="W361" s="312"/>
      <c r="X361" s="312"/>
      <c r="Y361" s="312"/>
      <c r="Z361" s="312"/>
    </row>
    <row r="362" spans="1:26" s="106" customFormat="1">
      <c r="A362" s="312"/>
      <c r="B362" s="312"/>
      <c r="C362" s="312"/>
      <c r="S362" s="312"/>
      <c r="T362" s="312"/>
      <c r="U362" s="312"/>
      <c r="V362" s="312"/>
      <c r="W362" s="312"/>
      <c r="X362" s="312"/>
      <c r="Y362" s="312"/>
      <c r="Z362" s="312"/>
    </row>
    <row r="363" spans="1:26" s="106" customFormat="1">
      <c r="A363" s="312"/>
      <c r="B363" s="312"/>
      <c r="C363" s="312"/>
      <c r="S363" s="312"/>
      <c r="T363" s="312"/>
      <c r="U363" s="312"/>
      <c r="V363" s="312"/>
      <c r="W363" s="312"/>
      <c r="X363" s="312"/>
      <c r="Y363" s="312"/>
      <c r="Z363" s="312"/>
    </row>
    <row r="364" spans="1:26" s="106" customFormat="1">
      <c r="A364" s="312"/>
      <c r="B364" s="312"/>
      <c r="C364" s="312"/>
      <c r="S364" s="312"/>
      <c r="T364" s="312"/>
      <c r="U364" s="312"/>
      <c r="V364" s="312"/>
      <c r="W364" s="312"/>
      <c r="X364" s="312"/>
      <c r="Y364" s="312"/>
      <c r="Z364" s="312"/>
    </row>
    <row r="365" spans="1:26" s="106" customFormat="1">
      <c r="A365" s="312"/>
      <c r="B365" s="312"/>
      <c r="C365" s="312"/>
      <c r="S365" s="312"/>
      <c r="T365" s="312"/>
      <c r="U365" s="312"/>
      <c r="V365" s="312"/>
      <c r="W365" s="312"/>
      <c r="X365" s="312"/>
      <c r="Y365" s="312"/>
      <c r="Z365" s="312"/>
    </row>
    <row r="366" spans="1:26" s="106" customFormat="1">
      <c r="A366" s="312"/>
      <c r="B366" s="312"/>
      <c r="C366" s="312"/>
      <c r="S366" s="312"/>
      <c r="T366" s="312"/>
      <c r="U366" s="312"/>
      <c r="V366" s="312"/>
      <c r="W366" s="312"/>
      <c r="X366" s="312"/>
      <c r="Y366" s="312"/>
      <c r="Z366" s="312"/>
    </row>
    <row r="367" spans="1:26" s="106" customFormat="1">
      <c r="A367" s="312"/>
      <c r="B367" s="312"/>
      <c r="C367" s="312"/>
      <c r="S367" s="312"/>
      <c r="T367" s="312"/>
      <c r="U367" s="312"/>
      <c r="V367" s="312"/>
      <c r="W367" s="312"/>
      <c r="X367" s="312"/>
      <c r="Y367" s="312"/>
      <c r="Z367" s="312"/>
    </row>
    <row r="368" spans="1:26" s="106" customFormat="1">
      <c r="A368" s="312"/>
      <c r="B368" s="312"/>
      <c r="C368" s="312"/>
      <c r="S368" s="312"/>
      <c r="T368" s="312"/>
      <c r="U368" s="312"/>
      <c r="V368" s="312"/>
      <c r="W368" s="312"/>
      <c r="X368" s="312"/>
      <c r="Y368" s="312"/>
      <c r="Z368" s="312"/>
    </row>
    <row r="369" spans="1:26" s="106" customFormat="1">
      <c r="A369" s="312"/>
      <c r="B369" s="312"/>
      <c r="C369" s="312"/>
      <c r="S369" s="312"/>
      <c r="T369" s="312"/>
      <c r="U369" s="312"/>
      <c r="V369" s="312"/>
      <c r="W369" s="312"/>
      <c r="X369" s="312"/>
      <c r="Y369" s="312"/>
      <c r="Z369" s="312"/>
    </row>
    <row r="370" spans="1:26" s="106" customFormat="1">
      <c r="A370" s="312"/>
      <c r="B370" s="312"/>
      <c r="C370" s="312"/>
      <c r="S370" s="312"/>
      <c r="T370" s="312"/>
      <c r="U370" s="312"/>
      <c r="V370" s="312"/>
      <c r="W370" s="312"/>
      <c r="X370" s="312"/>
      <c r="Y370" s="312"/>
      <c r="Z370" s="312"/>
    </row>
    <row r="371" spans="1:26" s="106" customFormat="1">
      <c r="A371" s="312"/>
      <c r="B371" s="312"/>
      <c r="C371" s="312"/>
      <c r="S371" s="312"/>
      <c r="T371" s="312"/>
      <c r="U371" s="312"/>
      <c r="V371" s="312"/>
      <c r="W371" s="312"/>
      <c r="X371" s="312"/>
      <c r="Y371" s="312"/>
      <c r="Z371" s="312"/>
    </row>
    <row r="372" spans="1:26" s="106" customFormat="1">
      <c r="A372" s="312"/>
      <c r="B372" s="312"/>
      <c r="C372" s="312"/>
      <c r="S372" s="312"/>
      <c r="T372" s="312"/>
      <c r="U372" s="312"/>
      <c r="V372" s="312"/>
      <c r="W372" s="312"/>
      <c r="X372" s="312"/>
      <c r="Y372" s="312"/>
      <c r="Z372" s="312"/>
    </row>
    <row r="373" spans="1:26" s="106" customFormat="1">
      <c r="A373" s="312"/>
      <c r="B373" s="312"/>
      <c r="C373" s="312"/>
      <c r="S373" s="312"/>
      <c r="T373" s="312"/>
      <c r="U373" s="312"/>
      <c r="V373" s="312"/>
      <c r="W373" s="312"/>
      <c r="X373" s="312"/>
      <c r="Y373" s="312"/>
      <c r="Z373" s="312"/>
    </row>
    <row r="374" spans="1:26" s="106" customFormat="1">
      <c r="A374" s="312"/>
      <c r="B374" s="312"/>
      <c r="C374" s="312"/>
      <c r="S374" s="312"/>
      <c r="T374" s="312"/>
      <c r="U374" s="312"/>
      <c r="V374" s="312"/>
      <c r="W374" s="312"/>
      <c r="X374" s="312"/>
      <c r="Y374" s="312"/>
      <c r="Z374" s="312"/>
    </row>
    <row r="375" spans="1:26" s="106" customFormat="1">
      <c r="A375" s="312"/>
      <c r="B375" s="312"/>
      <c r="C375" s="312"/>
      <c r="S375" s="312"/>
      <c r="T375" s="312"/>
      <c r="U375" s="312"/>
      <c r="V375" s="312"/>
      <c r="W375" s="312"/>
      <c r="X375" s="312"/>
      <c r="Y375" s="312"/>
      <c r="Z375" s="312"/>
    </row>
    <row r="376" spans="1:26" s="106" customFormat="1">
      <c r="A376" s="312"/>
      <c r="B376" s="312"/>
      <c r="C376" s="312"/>
      <c r="S376" s="312"/>
      <c r="T376" s="312"/>
      <c r="U376" s="312"/>
      <c r="V376" s="312"/>
      <c r="W376" s="312"/>
      <c r="X376" s="312"/>
      <c r="Y376" s="312"/>
      <c r="Z376" s="312"/>
    </row>
    <row r="377" spans="1:26" s="106" customFormat="1">
      <c r="A377" s="312"/>
      <c r="B377" s="312"/>
      <c r="C377" s="312"/>
      <c r="S377" s="312"/>
      <c r="T377" s="312"/>
      <c r="U377" s="312"/>
      <c r="V377" s="312"/>
      <c r="W377" s="312"/>
      <c r="X377" s="312"/>
      <c r="Y377" s="312"/>
      <c r="Z377" s="312"/>
    </row>
    <row r="378" spans="1:26" s="106" customFormat="1">
      <c r="A378" s="312"/>
      <c r="B378" s="312"/>
      <c r="C378" s="312"/>
      <c r="S378" s="312"/>
      <c r="T378" s="312"/>
      <c r="U378" s="312"/>
      <c r="V378" s="312"/>
      <c r="W378" s="312"/>
      <c r="X378" s="312"/>
      <c r="Y378" s="312"/>
      <c r="Z378" s="312"/>
    </row>
    <row r="379" spans="1:26" s="106" customFormat="1">
      <c r="A379" s="312"/>
      <c r="B379" s="312"/>
      <c r="C379" s="312"/>
      <c r="S379" s="312"/>
      <c r="T379" s="312"/>
      <c r="U379" s="312"/>
      <c r="V379" s="312"/>
      <c r="W379" s="312"/>
      <c r="X379" s="312"/>
      <c r="Y379" s="312"/>
      <c r="Z379" s="312"/>
    </row>
    <row r="380" spans="1:26" s="106" customFormat="1">
      <c r="A380" s="312"/>
      <c r="B380" s="312"/>
      <c r="C380" s="312"/>
      <c r="S380" s="312"/>
      <c r="T380" s="312"/>
      <c r="U380" s="312"/>
      <c r="V380" s="312"/>
      <c r="W380" s="312"/>
      <c r="X380" s="312"/>
      <c r="Y380" s="312"/>
      <c r="Z380" s="312"/>
    </row>
    <row r="381" spans="1:26" s="106" customFormat="1">
      <c r="A381" s="312"/>
      <c r="B381" s="312"/>
      <c r="C381" s="312"/>
      <c r="S381" s="312"/>
      <c r="T381" s="312"/>
      <c r="U381" s="312"/>
      <c r="V381" s="312"/>
      <c r="W381" s="312"/>
      <c r="X381" s="312"/>
      <c r="Y381" s="312"/>
      <c r="Z381" s="312"/>
    </row>
    <row r="382" spans="1:26" s="106" customFormat="1">
      <c r="A382" s="312"/>
      <c r="B382" s="312"/>
      <c r="C382" s="312"/>
      <c r="S382" s="312"/>
      <c r="T382" s="312"/>
      <c r="U382" s="312"/>
      <c r="V382" s="312"/>
      <c r="W382" s="312"/>
      <c r="X382" s="312"/>
      <c r="Y382" s="312"/>
      <c r="Z382" s="312"/>
    </row>
    <row r="383" spans="1:26" s="106" customFormat="1">
      <c r="A383" s="312"/>
      <c r="B383" s="312"/>
      <c r="C383" s="312"/>
      <c r="S383" s="312"/>
      <c r="T383" s="312"/>
      <c r="U383" s="312"/>
      <c r="V383" s="312"/>
      <c r="W383" s="312"/>
      <c r="X383" s="312"/>
      <c r="Y383" s="312"/>
      <c r="Z383" s="312"/>
    </row>
    <row r="384" spans="1:26" s="106" customFormat="1">
      <c r="A384" s="312"/>
      <c r="B384" s="312"/>
      <c r="C384" s="312"/>
      <c r="S384" s="312"/>
      <c r="T384" s="312"/>
      <c r="U384" s="312"/>
      <c r="V384" s="312"/>
      <c r="W384" s="312"/>
      <c r="X384" s="312"/>
      <c r="Y384" s="312"/>
      <c r="Z384" s="312"/>
    </row>
    <row r="385" spans="1:26" s="106" customFormat="1">
      <c r="A385" s="312"/>
      <c r="B385" s="312"/>
      <c r="C385" s="312"/>
      <c r="S385" s="312"/>
      <c r="T385" s="312"/>
      <c r="U385" s="312"/>
      <c r="V385" s="312"/>
      <c r="W385" s="312"/>
      <c r="X385" s="312"/>
      <c r="Y385" s="312"/>
      <c r="Z385" s="312"/>
    </row>
    <row r="386" spans="1:26" s="106" customFormat="1">
      <c r="A386" s="312"/>
      <c r="B386" s="312"/>
      <c r="C386" s="312"/>
      <c r="S386" s="312"/>
      <c r="T386" s="312"/>
      <c r="U386" s="312"/>
      <c r="V386" s="312"/>
      <c r="W386" s="312"/>
      <c r="X386" s="312"/>
      <c r="Y386" s="312"/>
      <c r="Z386" s="312"/>
    </row>
    <row r="387" spans="1:26" s="106" customFormat="1">
      <c r="A387" s="312"/>
      <c r="B387" s="312"/>
      <c r="C387" s="312"/>
      <c r="S387" s="312"/>
      <c r="T387" s="312"/>
      <c r="U387" s="312"/>
      <c r="V387" s="312"/>
      <c r="W387" s="312"/>
      <c r="X387" s="312"/>
      <c r="Y387" s="312"/>
      <c r="Z387" s="312"/>
    </row>
    <row r="388" spans="1:26" s="106" customFormat="1">
      <c r="A388" s="312"/>
      <c r="B388" s="312"/>
      <c r="C388" s="312"/>
      <c r="S388" s="312"/>
      <c r="T388" s="312"/>
      <c r="U388" s="312"/>
      <c r="V388" s="312"/>
      <c r="W388" s="312"/>
      <c r="X388" s="312"/>
      <c r="Y388" s="312"/>
      <c r="Z388" s="312"/>
    </row>
    <row r="389" spans="1:26" s="106" customFormat="1">
      <c r="A389" s="312"/>
      <c r="B389" s="312"/>
      <c r="C389" s="312"/>
      <c r="S389" s="312"/>
      <c r="T389" s="312"/>
      <c r="U389" s="312"/>
      <c r="V389" s="312"/>
      <c r="W389" s="312"/>
      <c r="X389" s="312"/>
      <c r="Y389" s="312"/>
      <c r="Z389" s="312"/>
    </row>
    <row r="390" spans="1:26" s="106" customFormat="1">
      <c r="A390" s="312"/>
      <c r="B390" s="312"/>
      <c r="C390" s="312"/>
      <c r="S390" s="312"/>
      <c r="T390" s="312"/>
      <c r="U390" s="312"/>
      <c r="V390" s="312"/>
      <c r="W390" s="312"/>
      <c r="X390" s="312"/>
      <c r="Y390" s="312"/>
      <c r="Z390" s="312"/>
    </row>
    <row r="391" spans="1:26" s="106" customFormat="1">
      <c r="A391" s="312"/>
      <c r="B391" s="312"/>
      <c r="C391" s="312"/>
      <c r="S391" s="312"/>
      <c r="T391" s="312"/>
      <c r="U391" s="312"/>
      <c r="V391" s="312"/>
      <c r="W391" s="312"/>
      <c r="X391" s="312"/>
      <c r="Y391" s="312"/>
      <c r="Z391" s="312"/>
    </row>
    <row r="392" spans="1:26" s="106" customFormat="1">
      <c r="A392" s="312"/>
      <c r="B392" s="312"/>
      <c r="C392" s="312"/>
      <c r="S392" s="312"/>
      <c r="T392" s="312"/>
      <c r="U392" s="312"/>
      <c r="V392" s="312"/>
      <c r="W392" s="312"/>
      <c r="X392" s="312"/>
      <c r="Y392" s="312"/>
      <c r="Z392" s="312"/>
    </row>
    <row r="393" spans="1:26" s="106" customFormat="1">
      <c r="A393" s="312"/>
      <c r="B393" s="312"/>
      <c r="C393" s="312"/>
      <c r="S393" s="312"/>
      <c r="T393" s="312"/>
      <c r="U393" s="312"/>
      <c r="V393" s="312"/>
      <c r="W393" s="312"/>
      <c r="X393" s="312"/>
      <c r="Y393" s="312"/>
      <c r="Z393" s="312"/>
    </row>
    <row r="394" spans="1:26" s="106" customFormat="1">
      <c r="A394" s="312"/>
      <c r="B394" s="312"/>
      <c r="C394" s="312"/>
      <c r="S394" s="312"/>
      <c r="T394" s="312"/>
      <c r="U394" s="312"/>
      <c r="V394" s="312"/>
      <c r="W394" s="312"/>
      <c r="X394" s="312"/>
      <c r="Y394" s="312"/>
      <c r="Z394" s="312"/>
    </row>
    <row r="395" spans="1:26" s="106" customFormat="1">
      <c r="A395" s="312"/>
      <c r="B395" s="312"/>
      <c r="C395" s="312"/>
      <c r="S395" s="312"/>
      <c r="T395" s="312"/>
      <c r="U395" s="312"/>
      <c r="V395" s="312"/>
      <c r="W395" s="312"/>
      <c r="X395" s="312"/>
      <c r="Y395" s="312"/>
      <c r="Z395" s="312"/>
    </row>
    <row r="396" spans="1:26" s="106" customFormat="1">
      <c r="A396" s="312"/>
      <c r="B396" s="312"/>
      <c r="C396" s="312"/>
      <c r="S396" s="312"/>
      <c r="T396" s="312"/>
      <c r="U396" s="312"/>
      <c r="V396" s="312"/>
      <c r="W396" s="312"/>
      <c r="X396" s="312"/>
      <c r="Y396" s="312"/>
      <c r="Z396" s="312"/>
    </row>
    <row r="397" spans="1:26" s="106" customFormat="1">
      <c r="A397" s="312"/>
      <c r="B397" s="312"/>
      <c r="C397" s="312"/>
      <c r="S397" s="312"/>
      <c r="T397" s="312"/>
      <c r="U397" s="312"/>
      <c r="V397" s="312"/>
      <c r="W397" s="312"/>
      <c r="X397" s="312"/>
      <c r="Y397" s="312"/>
      <c r="Z397" s="312"/>
    </row>
    <row r="398" spans="1:26" s="106" customFormat="1">
      <c r="A398" s="312"/>
      <c r="B398" s="312"/>
      <c r="C398" s="312"/>
      <c r="S398" s="312"/>
      <c r="T398" s="312"/>
      <c r="U398" s="312"/>
      <c r="V398" s="312"/>
      <c r="W398" s="312"/>
      <c r="X398" s="312"/>
      <c r="Y398" s="312"/>
      <c r="Z398" s="312"/>
    </row>
    <row r="399" spans="1:26" s="106" customFormat="1">
      <c r="A399" s="312"/>
      <c r="B399" s="312"/>
      <c r="C399" s="312"/>
      <c r="S399" s="312"/>
      <c r="T399" s="312"/>
      <c r="U399" s="312"/>
      <c r="V399" s="312"/>
      <c r="W399" s="312"/>
      <c r="X399" s="312"/>
      <c r="Y399" s="312"/>
      <c r="Z399" s="312"/>
    </row>
    <row r="400" spans="1:26" s="106" customFormat="1">
      <c r="A400" s="312"/>
      <c r="B400" s="312"/>
      <c r="C400" s="312"/>
      <c r="S400" s="312"/>
      <c r="T400" s="312"/>
      <c r="U400" s="312"/>
      <c r="V400" s="312"/>
      <c r="W400" s="312"/>
      <c r="X400" s="312"/>
      <c r="Y400" s="312"/>
      <c r="Z400" s="312"/>
    </row>
    <row r="401" spans="1:26" s="106" customFormat="1">
      <c r="A401" s="312"/>
      <c r="B401" s="312"/>
      <c r="C401" s="312"/>
      <c r="S401" s="312"/>
      <c r="T401" s="312"/>
      <c r="U401" s="312"/>
      <c r="V401" s="312"/>
      <c r="W401" s="312"/>
      <c r="X401" s="312"/>
      <c r="Y401" s="312"/>
      <c r="Z401" s="312"/>
    </row>
    <row r="402" spans="1:26" s="106" customFormat="1">
      <c r="A402" s="312"/>
      <c r="B402" s="312"/>
      <c r="C402" s="312"/>
      <c r="S402" s="312"/>
      <c r="T402" s="312"/>
      <c r="U402" s="312"/>
      <c r="V402" s="312"/>
      <c r="W402" s="312"/>
      <c r="X402" s="312"/>
      <c r="Y402" s="312"/>
      <c r="Z402" s="312"/>
    </row>
    <row r="403" spans="1:26" s="106" customFormat="1">
      <c r="A403" s="312"/>
      <c r="B403" s="312"/>
      <c r="C403" s="312"/>
      <c r="S403" s="312"/>
      <c r="T403" s="312"/>
      <c r="U403" s="312"/>
      <c r="V403" s="312"/>
      <c r="W403" s="312"/>
      <c r="X403" s="312"/>
      <c r="Y403" s="312"/>
      <c r="Z403" s="312"/>
    </row>
    <row r="404" spans="1:26" s="106" customFormat="1">
      <c r="A404" s="312"/>
      <c r="B404" s="312"/>
      <c r="C404" s="312"/>
      <c r="S404" s="312"/>
      <c r="T404" s="312"/>
      <c r="U404" s="312"/>
      <c r="V404" s="312"/>
      <c r="W404" s="312"/>
      <c r="X404" s="312"/>
      <c r="Y404" s="312"/>
      <c r="Z404" s="312"/>
    </row>
    <row r="405" spans="1:26" s="106" customFormat="1">
      <c r="A405" s="312"/>
      <c r="B405" s="312"/>
      <c r="C405" s="312"/>
      <c r="S405" s="312"/>
      <c r="T405" s="312"/>
      <c r="U405" s="312"/>
      <c r="V405" s="312"/>
      <c r="W405" s="312"/>
      <c r="X405" s="312"/>
      <c r="Y405" s="312"/>
      <c r="Z405" s="312"/>
    </row>
    <row r="406" spans="1:26" s="106" customFormat="1">
      <c r="A406" s="312"/>
      <c r="B406" s="312"/>
      <c r="C406" s="312"/>
      <c r="S406" s="312"/>
      <c r="T406" s="312"/>
      <c r="U406" s="312"/>
      <c r="V406" s="312"/>
      <c r="W406" s="312"/>
      <c r="X406" s="312"/>
      <c r="Y406" s="312"/>
      <c r="Z406" s="312"/>
    </row>
    <row r="407" spans="1:26" s="106" customFormat="1">
      <c r="A407" s="312"/>
      <c r="B407" s="312"/>
      <c r="C407" s="312"/>
      <c r="S407" s="312"/>
      <c r="T407" s="312"/>
      <c r="U407" s="312"/>
      <c r="V407" s="312"/>
      <c r="W407" s="312"/>
      <c r="X407" s="312"/>
      <c r="Y407" s="312"/>
      <c r="Z407" s="312"/>
    </row>
    <row r="408" spans="1:26" s="106" customFormat="1">
      <c r="A408" s="312"/>
      <c r="B408" s="312"/>
      <c r="C408" s="312"/>
      <c r="S408" s="312"/>
      <c r="T408" s="312"/>
      <c r="U408" s="312"/>
      <c r="V408" s="312"/>
      <c r="W408" s="312"/>
      <c r="X408" s="312"/>
      <c r="Y408" s="312"/>
      <c r="Z408" s="312"/>
    </row>
    <row r="409" spans="1:26" s="106" customFormat="1">
      <c r="A409" s="312"/>
      <c r="B409" s="312"/>
      <c r="C409" s="312"/>
      <c r="S409" s="312"/>
      <c r="T409" s="312"/>
      <c r="U409" s="312"/>
      <c r="V409" s="312"/>
      <c r="W409" s="312"/>
      <c r="X409" s="312"/>
      <c r="Y409" s="312"/>
      <c r="Z409" s="312"/>
    </row>
    <row r="410" spans="1:26" s="106" customFormat="1">
      <c r="A410" s="312"/>
      <c r="B410" s="312"/>
      <c r="C410" s="312"/>
      <c r="S410" s="312"/>
      <c r="T410" s="312"/>
      <c r="U410" s="312"/>
      <c r="V410" s="312"/>
      <c r="W410" s="312"/>
      <c r="X410" s="312"/>
      <c r="Y410" s="312"/>
      <c r="Z410" s="312"/>
    </row>
    <row r="411" spans="1:26" s="106" customFormat="1">
      <c r="A411" s="312"/>
      <c r="B411" s="312"/>
      <c r="C411" s="312"/>
      <c r="S411" s="312"/>
      <c r="T411" s="312"/>
      <c r="U411" s="312"/>
      <c r="V411" s="312"/>
      <c r="W411" s="312"/>
      <c r="X411" s="312"/>
      <c r="Y411" s="312"/>
      <c r="Z411" s="312"/>
    </row>
    <row r="412" spans="1:26" s="106" customFormat="1">
      <c r="A412" s="312"/>
      <c r="B412" s="312"/>
      <c r="C412" s="312"/>
      <c r="S412" s="312"/>
      <c r="T412" s="312"/>
      <c r="U412" s="312"/>
      <c r="V412" s="312"/>
      <c r="W412" s="312"/>
      <c r="X412" s="312"/>
      <c r="Y412" s="312"/>
      <c r="Z412" s="312"/>
    </row>
    <row r="413" spans="1:26" s="106" customFormat="1">
      <c r="A413" s="312"/>
      <c r="B413" s="312"/>
      <c r="C413" s="312"/>
      <c r="S413" s="312"/>
      <c r="T413" s="312"/>
      <c r="U413" s="312"/>
      <c r="V413" s="312"/>
      <c r="W413" s="312"/>
      <c r="X413" s="312"/>
      <c r="Y413" s="312"/>
      <c r="Z413" s="312"/>
    </row>
    <row r="414" spans="1:26" s="106" customFormat="1">
      <c r="A414" s="312"/>
      <c r="B414" s="312"/>
      <c r="C414" s="312"/>
      <c r="S414" s="312"/>
      <c r="T414" s="312"/>
      <c r="U414" s="312"/>
      <c r="V414" s="312"/>
      <c r="W414" s="312"/>
      <c r="X414" s="312"/>
      <c r="Y414" s="312"/>
      <c r="Z414" s="312"/>
    </row>
    <row r="415" spans="1:26" s="106" customFormat="1">
      <c r="A415" s="312"/>
      <c r="B415" s="312"/>
      <c r="C415" s="312"/>
      <c r="S415" s="312"/>
      <c r="T415" s="312"/>
      <c r="U415" s="312"/>
      <c r="V415" s="312"/>
      <c r="W415" s="312"/>
      <c r="X415" s="312"/>
      <c r="Y415" s="312"/>
      <c r="Z415" s="312"/>
    </row>
    <row r="416" spans="1:26" s="106" customFormat="1">
      <c r="A416" s="312"/>
      <c r="B416" s="312"/>
      <c r="C416" s="312"/>
      <c r="S416" s="312"/>
      <c r="T416" s="312"/>
      <c r="U416" s="312"/>
      <c r="V416" s="312"/>
      <c r="W416" s="312"/>
      <c r="X416" s="312"/>
      <c r="Y416" s="312"/>
      <c r="Z416" s="312"/>
    </row>
    <row r="417" spans="1:26" s="106" customFormat="1">
      <c r="A417" s="312"/>
      <c r="B417" s="312"/>
      <c r="C417" s="312"/>
      <c r="S417" s="312"/>
      <c r="T417" s="312"/>
      <c r="U417" s="312"/>
      <c r="V417" s="312"/>
      <c r="W417" s="312"/>
      <c r="X417" s="312"/>
      <c r="Y417" s="312"/>
      <c r="Z417" s="312"/>
    </row>
    <row r="418" spans="1:26" s="106" customFormat="1">
      <c r="A418" s="312"/>
      <c r="B418" s="312"/>
      <c r="C418" s="312"/>
      <c r="S418" s="312"/>
      <c r="T418" s="312"/>
      <c r="U418" s="312"/>
      <c r="V418" s="312"/>
      <c r="W418" s="312"/>
      <c r="X418" s="312"/>
      <c r="Y418" s="312"/>
      <c r="Z418" s="312"/>
    </row>
    <row r="419" spans="1:26" s="106" customFormat="1">
      <c r="A419" s="312"/>
      <c r="B419" s="312"/>
      <c r="C419" s="312"/>
      <c r="S419" s="312"/>
      <c r="T419" s="312"/>
      <c r="U419" s="312"/>
      <c r="V419" s="312"/>
      <c r="W419" s="312"/>
      <c r="X419" s="312"/>
      <c r="Y419" s="312"/>
      <c r="Z419" s="312"/>
    </row>
    <row r="420" spans="1:26" s="106" customFormat="1">
      <c r="A420" s="312"/>
      <c r="B420" s="312"/>
      <c r="C420" s="312"/>
      <c r="S420" s="312"/>
      <c r="T420" s="312"/>
      <c r="U420" s="312"/>
      <c r="V420" s="312"/>
      <c r="W420" s="312"/>
      <c r="X420" s="312"/>
      <c r="Y420" s="312"/>
      <c r="Z420" s="312"/>
    </row>
    <row r="421" spans="1:26" s="106" customFormat="1">
      <c r="A421" s="312"/>
      <c r="B421" s="312"/>
      <c r="C421" s="312"/>
      <c r="S421" s="312"/>
      <c r="T421" s="312"/>
      <c r="U421" s="312"/>
      <c r="V421" s="312"/>
      <c r="W421" s="312"/>
      <c r="X421" s="312"/>
      <c r="Y421" s="312"/>
      <c r="Z421" s="312"/>
    </row>
    <row r="422" spans="1:26" s="106" customFormat="1">
      <c r="A422" s="312"/>
      <c r="B422" s="312"/>
      <c r="C422" s="312"/>
      <c r="S422" s="312"/>
      <c r="T422" s="312"/>
      <c r="U422" s="312"/>
      <c r="V422" s="312"/>
      <c r="W422" s="312"/>
      <c r="X422" s="312"/>
      <c r="Y422" s="312"/>
      <c r="Z422" s="312"/>
    </row>
    <row r="423" spans="1:26" s="106" customFormat="1">
      <c r="A423" s="312"/>
      <c r="B423" s="312"/>
      <c r="C423" s="312"/>
      <c r="S423" s="312"/>
      <c r="T423" s="312"/>
      <c r="U423" s="312"/>
      <c r="V423" s="312"/>
      <c r="W423" s="312"/>
      <c r="X423" s="312"/>
      <c r="Y423" s="312"/>
      <c r="Z423" s="312"/>
    </row>
    <row r="424" spans="1:26" s="106" customFormat="1">
      <c r="A424" s="312"/>
      <c r="B424" s="312"/>
      <c r="C424" s="312"/>
      <c r="S424" s="312"/>
      <c r="T424" s="312"/>
      <c r="U424" s="312"/>
      <c r="V424" s="312"/>
      <c r="W424" s="312"/>
      <c r="X424" s="312"/>
      <c r="Y424" s="312"/>
      <c r="Z424" s="312"/>
    </row>
    <row r="425" spans="1:26" s="106" customFormat="1">
      <c r="A425" s="312"/>
      <c r="B425" s="312"/>
      <c r="C425" s="312"/>
      <c r="S425" s="312"/>
      <c r="T425" s="312"/>
      <c r="U425" s="312"/>
      <c r="V425" s="312"/>
      <c r="W425" s="312"/>
      <c r="X425" s="312"/>
      <c r="Y425" s="312"/>
      <c r="Z425" s="312"/>
    </row>
    <row r="426" spans="1:26" s="106" customFormat="1">
      <c r="A426" s="312"/>
      <c r="B426" s="312"/>
      <c r="C426" s="312"/>
      <c r="S426" s="312"/>
      <c r="T426" s="312"/>
      <c r="U426" s="312"/>
      <c r="V426" s="312"/>
      <c r="W426" s="312"/>
      <c r="X426" s="312"/>
      <c r="Y426" s="312"/>
      <c r="Z426" s="312"/>
    </row>
    <row r="427" spans="1:26" s="106" customFormat="1">
      <c r="A427" s="312"/>
      <c r="B427" s="312"/>
      <c r="C427" s="312"/>
      <c r="S427" s="312"/>
      <c r="T427" s="312"/>
      <c r="U427" s="312"/>
      <c r="V427" s="312"/>
      <c r="W427" s="312"/>
      <c r="X427" s="312"/>
      <c r="Y427" s="312"/>
      <c r="Z427" s="312"/>
    </row>
    <row r="428" spans="1:26" s="106" customFormat="1">
      <c r="A428" s="312"/>
      <c r="B428" s="312"/>
      <c r="C428" s="312"/>
      <c r="S428" s="312"/>
      <c r="T428" s="312"/>
      <c r="U428" s="312"/>
      <c r="V428" s="312"/>
      <c r="W428" s="312"/>
      <c r="X428" s="312"/>
      <c r="Y428" s="312"/>
      <c r="Z428" s="312"/>
    </row>
    <row r="429" spans="1:26" s="106" customFormat="1">
      <c r="A429" s="312"/>
      <c r="B429" s="312"/>
      <c r="C429" s="312"/>
      <c r="S429" s="312"/>
      <c r="T429" s="312"/>
      <c r="U429" s="312"/>
      <c r="V429" s="312"/>
      <c r="W429" s="312"/>
      <c r="X429" s="312"/>
      <c r="Y429" s="312"/>
      <c r="Z429" s="312"/>
    </row>
    <row r="430" spans="1:26" s="106" customFormat="1">
      <c r="A430" s="312"/>
      <c r="B430" s="312"/>
      <c r="C430" s="312"/>
      <c r="S430" s="312"/>
      <c r="T430" s="312"/>
      <c r="U430" s="312"/>
      <c r="V430" s="312"/>
      <c r="W430" s="312"/>
      <c r="X430" s="312"/>
      <c r="Y430" s="312"/>
      <c r="Z430" s="312"/>
    </row>
    <row r="431" spans="1:26" s="106" customFormat="1">
      <c r="A431" s="312"/>
      <c r="B431" s="312"/>
      <c r="C431" s="312"/>
      <c r="S431" s="312"/>
      <c r="T431" s="312"/>
      <c r="U431" s="312"/>
      <c r="V431" s="312"/>
      <c r="W431" s="312"/>
      <c r="X431" s="312"/>
      <c r="Y431" s="312"/>
      <c r="Z431" s="312"/>
    </row>
    <row r="432" spans="1:26" s="106" customFormat="1">
      <c r="A432" s="312"/>
      <c r="B432" s="312"/>
      <c r="C432" s="312"/>
      <c r="S432" s="312"/>
      <c r="T432" s="312"/>
      <c r="U432" s="312"/>
      <c r="V432" s="312"/>
      <c r="W432" s="312"/>
      <c r="X432" s="312"/>
      <c r="Y432" s="312"/>
      <c r="Z432" s="312"/>
    </row>
    <row r="433" spans="1:26" s="106" customFormat="1">
      <c r="A433" s="312"/>
      <c r="B433" s="312"/>
      <c r="C433" s="312"/>
      <c r="S433" s="312"/>
      <c r="T433" s="312"/>
      <c r="U433" s="312"/>
      <c r="V433" s="312"/>
      <c r="W433" s="312"/>
      <c r="X433" s="312"/>
      <c r="Y433" s="312"/>
      <c r="Z433" s="312"/>
    </row>
    <row r="434" spans="1:26" s="106" customFormat="1">
      <c r="A434" s="312"/>
      <c r="B434" s="312"/>
      <c r="C434" s="312"/>
      <c r="S434" s="312"/>
      <c r="T434" s="312"/>
      <c r="U434" s="312"/>
      <c r="V434" s="312"/>
      <c r="W434" s="312"/>
      <c r="X434" s="312"/>
      <c r="Y434" s="312"/>
      <c r="Z434" s="312"/>
    </row>
    <row r="435" spans="1:26" s="106" customFormat="1">
      <c r="A435" s="312"/>
      <c r="B435" s="312"/>
      <c r="C435" s="312"/>
      <c r="S435" s="312"/>
      <c r="T435" s="312"/>
      <c r="U435" s="312"/>
      <c r="V435" s="312"/>
      <c r="W435" s="312"/>
      <c r="X435" s="312"/>
      <c r="Y435" s="312"/>
      <c r="Z435" s="312"/>
    </row>
    <row r="436" spans="1:26" s="106" customFormat="1">
      <c r="A436" s="312"/>
      <c r="B436" s="312"/>
      <c r="C436" s="312"/>
      <c r="S436" s="312"/>
      <c r="T436" s="312"/>
      <c r="U436" s="312"/>
      <c r="V436" s="312"/>
      <c r="W436" s="312"/>
      <c r="X436" s="312"/>
      <c r="Y436" s="312"/>
      <c r="Z436" s="312"/>
    </row>
    <row r="437" spans="1:26" s="106" customFormat="1">
      <c r="A437" s="312"/>
      <c r="B437" s="312"/>
      <c r="C437" s="312"/>
      <c r="S437" s="312"/>
      <c r="T437" s="312"/>
      <c r="U437" s="312"/>
      <c r="V437" s="312"/>
      <c r="W437" s="312"/>
      <c r="X437" s="312"/>
      <c r="Y437" s="312"/>
      <c r="Z437" s="312"/>
    </row>
    <row r="438" spans="1:26" s="106" customFormat="1">
      <c r="A438" s="312"/>
      <c r="B438" s="312"/>
      <c r="C438" s="312"/>
      <c r="S438" s="312"/>
      <c r="T438" s="312"/>
      <c r="U438" s="312"/>
      <c r="V438" s="312"/>
      <c r="W438" s="312"/>
      <c r="X438" s="312"/>
      <c r="Y438" s="312"/>
      <c r="Z438" s="312"/>
    </row>
    <row r="439" spans="1:26" s="106" customFormat="1">
      <c r="A439" s="312"/>
      <c r="B439" s="312"/>
      <c r="C439" s="312"/>
      <c r="S439" s="312"/>
      <c r="T439" s="312"/>
      <c r="U439" s="312"/>
      <c r="V439" s="312"/>
      <c r="W439" s="312"/>
      <c r="X439" s="312"/>
      <c r="Y439" s="312"/>
      <c r="Z439" s="312"/>
    </row>
    <row r="440" spans="1:26" s="106" customFormat="1">
      <c r="A440" s="312"/>
      <c r="B440" s="312"/>
      <c r="C440" s="312"/>
      <c r="S440" s="312"/>
      <c r="T440" s="312"/>
      <c r="U440" s="312"/>
      <c r="V440" s="312"/>
      <c r="W440" s="312"/>
      <c r="X440" s="312"/>
      <c r="Y440" s="312"/>
      <c r="Z440" s="312"/>
    </row>
    <row r="441" spans="1:26" s="106" customFormat="1">
      <c r="A441" s="312"/>
      <c r="B441" s="312"/>
      <c r="C441" s="312"/>
      <c r="S441" s="312"/>
      <c r="T441" s="312"/>
      <c r="U441" s="312"/>
      <c r="V441" s="312"/>
      <c r="W441" s="312"/>
      <c r="X441" s="312"/>
      <c r="Y441" s="312"/>
      <c r="Z441" s="312"/>
    </row>
    <row r="442" spans="1:26" s="106" customFormat="1">
      <c r="A442" s="312"/>
      <c r="B442" s="312"/>
      <c r="C442" s="312"/>
      <c r="S442" s="312"/>
      <c r="T442" s="312"/>
      <c r="U442" s="312"/>
      <c r="V442" s="312"/>
      <c r="W442" s="312"/>
      <c r="X442" s="312"/>
      <c r="Y442" s="312"/>
      <c r="Z442" s="312"/>
    </row>
    <row r="443" spans="1:26" s="106" customFormat="1">
      <c r="A443" s="312"/>
      <c r="B443" s="312"/>
      <c r="C443" s="312"/>
      <c r="S443" s="312"/>
      <c r="T443" s="312"/>
      <c r="U443" s="312"/>
      <c r="V443" s="312"/>
      <c r="W443" s="312"/>
      <c r="X443" s="312"/>
      <c r="Y443" s="312"/>
      <c r="Z443" s="312"/>
    </row>
    <row r="444" spans="1:26" s="106" customFormat="1">
      <c r="A444" s="312"/>
      <c r="B444" s="312"/>
      <c r="C444" s="312"/>
      <c r="S444" s="312"/>
      <c r="T444" s="312"/>
      <c r="U444" s="312"/>
      <c r="V444" s="312"/>
      <c r="W444" s="312"/>
      <c r="X444" s="312"/>
      <c r="Y444" s="312"/>
      <c r="Z444" s="312"/>
    </row>
    <row r="445" spans="1:26" s="106" customFormat="1">
      <c r="A445" s="312"/>
      <c r="B445" s="312"/>
      <c r="C445" s="312"/>
      <c r="S445" s="312"/>
      <c r="T445" s="312"/>
      <c r="U445" s="312"/>
      <c r="V445" s="312"/>
      <c r="W445" s="312"/>
      <c r="X445" s="312"/>
      <c r="Y445" s="312"/>
      <c r="Z445" s="312"/>
    </row>
    <row r="446" spans="1:26" s="106" customFormat="1">
      <c r="A446" s="312"/>
      <c r="B446" s="312"/>
      <c r="C446" s="312"/>
      <c r="S446" s="312"/>
      <c r="T446" s="312"/>
      <c r="U446" s="312"/>
      <c r="V446" s="312"/>
      <c r="W446" s="312"/>
      <c r="X446" s="312"/>
      <c r="Y446" s="312"/>
      <c r="Z446" s="312"/>
    </row>
    <row r="447" spans="1:26" s="106" customFormat="1">
      <c r="A447" s="312"/>
      <c r="B447" s="312"/>
      <c r="C447" s="312"/>
      <c r="S447" s="312"/>
      <c r="T447" s="312"/>
      <c r="U447" s="312"/>
      <c r="V447" s="312"/>
      <c r="W447" s="312"/>
      <c r="X447" s="312"/>
      <c r="Y447" s="312"/>
      <c r="Z447" s="312"/>
    </row>
    <row r="448" spans="1:26" s="106" customFormat="1">
      <c r="A448" s="312"/>
      <c r="B448" s="312"/>
      <c r="C448" s="312"/>
      <c r="S448" s="312"/>
      <c r="T448" s="312"/>
      <c r="U448" s="312"/>
      <c r="V448" s="312"/>
      <c r="W448" s="312"/>
      <c r="X448" s="312"/>
      <c r="Y448" s="312"/>
      <c r="Z448" s="312"/>
    </row>
    <row r="449" spans="1:26" s="106" customFormat="1">
      <c r="A449" s="312"/>
      <c r="B449" s="312"/>
      <c r="C449" s="312"/>
      <c r="S449" s="312"/>
      <c r="T449" s="312"/>
      <c r="U449" s="312"/>
      <c r="V449" s="312"/>
      <c r="W449" s="312"/>
      <c r="X449" s="312"/>
      <c r="Y449" s="312"/>
      <c r="Z449" s="312"/>
    </row>
    <row r="450" spans="1:26" s="106" customFormat="1">
      <c r="A450" s="312"/>
      <c r="B450" s="312"/>
      <c r="C450" s="312"/>
      <c r="S450" s="312"/>
      <c r="T450" s="312"/>
      <c r="U450" s="312"/>
      <c r="V450" s="312"/>
      <c r="W450" s="312"/>
      <c r="X450" s="312"/>
      <c r="Y450" s="312"/>
      <c r="Z450" s="312"/>
    </row>
    <row r="451" spans="1:26" s="106" customFormat="1">
      <c r="A451" s="312"/>
      <c r="B451" s="312"/>
      <c r="C451" s="312"/>
      <c r="S451" s="312"/>
      <c r="T451" s="312"/>
      <c r="U451" s="312"/>
      <c r="V451" s="312"/>
      <c r="W451" s="312"/>
      <c r="X451" s="312"/>
      <c r="Y451" s="312"/>
      <c r="Z451" s="312"/>
    </row>
    <row r="452" spans="1:26" s="106" customFormat="1">
      <c r="A452" s="312"/>
      <c r="B452" s="312"/>
      <c r="C452" s="312"/>
      <c r="S452" s="312"/>
      <c r="T452" s="312"/>
      <c r="U452" s="312"/>
      <c r="V452" s="312"/>
      <c r="W452" s="312"/>
      <c r="X452" s="312"/>
      <c r="Y452" s="312"/>
      <c r="Z452" s="312"/>
    </row>
    <row r="453" spans="1:26" s="106" customFormat="1">
      <c r="A453" s="312"/>
      <c r="B453" s="312"/>
      <c r="C453" s="312"/>
      <c r="S453" s="312"/>
      <c r="T453" s="312"/>
      <c r="U453" s="312"/>
      <c r="V453" s="312"/>
      <c r="W453" s="312"/>
      <c r="X453" s="312"/>
      <c r="Y453" s="312"/>
      <c r="Z453" s="312"/>
    </row>
    <row r="454" spans="1:26" s="106" customFormat="1">
      <c r="A454" s="312"/>
      <c r="B454" s="312"/>
      <c r="C454" s="312"/>
      <c r="S454" s="312"/>
      <c r="T454" s="312"/>
      <c r="U454" s="312"/>
      <c r="V454" s="312"/>
      <c r="W454" s="312"/>
      <c r="X454" s="312"/>
      <c r="Y454" s="312"/>
      <c r="Z454" s="312"/>
    </row>
    <row r="455" spans="1:26" s="106" customFormat="1">
      <c r="A455" s="312"/>
      <c r="B455" s="312"/>
      <c r="C455" s="312"/>
      <c r="S455" s="312"/>
      <c r="T455" s="312"/>
      <c r="U455" s="312"/>
      <c r="V455" s="312"/>
      <c r="W455" s="312"/>
      <c r="X455" s="312"/>
      <c r="Y455" s="312"/>
      <c r="Z455" s="312"/>
    </row>
    <row r="456" spans="1:26" s="106" customFormat="1">
      <c r="A456" s="312"/>
      <c r="B456" s="312"/>
      <c r="C456" s="312"/>
      <c r="S456" s="312"/>
      <c r="T456" s="312"/>
      <c r="U456" s="312"/>
      <c r="V456" s="312"/>
      <c r="W456" s="312"/>
      <c r="X456" s="312"/>
      <c r="Y456" s="312"/>
      <c r="Z456" s="312"/>
    </row>
    <row r="457" spans="1:26" s="106" customFormat="1">
      <c r="A457" s="312"/>
      <c r="B457" s="312"/>
      <c r="C457" s="312"/>
      <c r="S457" s="312"/>
      <c r="T457" s="312"/>
      <c r="U457" s="312"/>
      <c r="V457" s="312"/>
      <c r="W457" s="312"/>
      <c r="X457" s="312"/>
      <c r="Y457" s="312"/>
      <c r="Z457" s="312"/>
    </row>
    <row r="458" spans="1:26" s="106" customFormat="1">
      <c r="A458" s="312"/>
      <c r="B458" s="312"/>
      <c r="C458" s="312"/>
      <c r="S458" s="312"/>
      <c r="T458" s="312"/>
      <c r="U458" s="312"/>
      <c r="V458" s="312"/>
      <c r="W458" s="312"/>
      <c r="X458" s="312"/>
      <c r="Y458" s="312"/>
      <c r="Z458" s="312"/>
    </row>
    <row r="459" spans="1:26" s="106" customFormat="1">
      <c r="A459" s="312"/>
      <c r="B459" s="312"/>
      <c r="C459" s="312"/>
      <c r="S459" s="312"/>
      <c r="T459" s="312"/>
      <c r="U459" s="312"/>
      <c r="V459" s="312"/>
      <c r="W459" s="312"/>
      <c r="X459" s="312"/>
      <c r="Y459" s="312"/>
      <c r="Z459" s="312"/>
    </row>
    <row r="460" spans="1:26" s="106" customFormat="1">
      <c r="A460" s="312"/>
      <c r="B460" s="312"/>
      <c r="C460" s="312"/>
      <c r="S460" s="312"/>
      <c r="T460" s="312"/>
      <c r="U460" s="312"/>
      <c r="V460" s="312"/>
      <c r="W460" s="312"/>
      <c r="X460" s="312"/>
      <c r="Y460" s="312"/>
      <c r="Z460" s="312"/>
    </row>
    <row r="461" spans="1:26" s="106" customFormat="1">
      <c r="A461" s="312"/>
      <c r="B461" s="312"/>
      <c r="C461" s="312"/>
      <c r="S461" s="312"/>
      <c r="T461" s="312"/>
      <c r="U461" s="312"/>
      <c r="V461" s="312"/>
      <c r="W461" s="312"/>
      <c r="X461" s="312"/>
      <c r="Y461" s="312"/>
      <c r="Z461" s="312"/>
    </row>
    <row r="462" spans="1:26" s="106" customFormat="1">
      <c r="A462" s="312"/>
      <c r="B462" s="312"/>
      <c r="C462" s="312"/>
      <c r="S462" s="312"/>
      <c r="T462" s="312"/>
      <c r="U462" s="312"/>
      <c r="V462" s="312"/>
      <c r="W462" s="312"/>
      <c r="X462" s="312"/>
      <c r="Y462" s="312"/>
      <c r="Z462" s="312"/>
    </row>
    <row r="463" spans="1:26" s="106" customFormat="1">
      <c r="A463" s="312"/>
      <c r="B463" s="312"/>
      <c r="C463" s="312"/>
      <c r="S463" s="312"/>
      <c r="T463" s="312"/>
      <c r="U463" s="312"/>
      <c r="V463" s="312"/>
      <c r="W463" s="312"/>
      <c r="X463" s="312"/>
      <c r="Y463" s="312"/>
      <c r="Z463" s="312"/>
    </row>
    <row r="464" spans="1:26" s="106" customFormat="1">
      <c r="A464" s="312"/>
      <c r="B464" s="312"/>
      <c r="C464" s="312"/>
      <c r="S464" s="312"/>
      <c r="T464" s="312"/>
      <c r="U464" s="312"/>
      <c r="V464" s="312"/>
      <c r="W464" s="312"/>
      <c r="X464" s="312"/>
      <c r="Y464" s="312"/>
      <c r="Z464" s="312"/>
    </row>
    <row r="465" spans="1:26" s="106" customFormat="1">
      <c r="A465" s="312"/>
      <c r="B465" s="312"/>
      <c r="C465" s="312"/>
      <c r="S465" s="312"/>
      <c r="T465" s="312"/>
      <c r="U465" s="312"/>
      <c r="V465" s="312"/>
      <c r="W465" s="312"/>
      <c r="X465" s="312"/>
      <c r="Y465" s="312"/>
      <c r="Z465" s="312"/>
    </row>
    <row r="466" spans="1:26" s="106" customFormat="1">
      <c r="A466" s="312"/>
      <c r="B466" s="312"/>
      <c r="C466" s="312"/>
      <c r="S466" s="312"/>
      <c r="T466" s="312"/>
      <c r="U466" s="312"/>
      <c r="V466" s="312"/>
      <c r="W466" s="312"/>
      <c r="X466" s="312"/>
      <c r="Y466" s="312"/>
      <c r="Z466" s="312"/>
    </row>
    <row r="467" spans="1:26" s="106" customFormat="1">
      <c r="A467" s="312"/>
      <c r="B467" s="312"/>
      <c r="C467" s="312"/>
      <c r="S467" s="312"/>
      <c r="T467" s="312"/>
      <c r="U467" s="312"/>
      <c r="V467" s="312"/>
      <c r="W467" s="312"/>
      <c r="X467" s="312"/>
      <c r="Y467" s="312"/>
      <c r="Z467" s="312"/>
    </row>
    <row r="468" spans="1:26" s="106" customFormat="1">
      <c r="A468" s="312"/>
      <c r="B468" s="312"/>
      <c r="C468" s="312"/>
      <c r="S468" s="312"/>
      <c r="T468" s="312"/>
      <c r="U468" s="312"/>
      <c r="V468" s="312"/>
      <c r="W468" s="312"/>
      <c r="X468" s="312"/>
      <c r="Y468" s="312"/>
      <c r="Z468" s="312"/>
    </row>
    <row r="469" spans="1:26" s="106" customFormat="1">
      <c r="A469" s="312"/>
      <c r="B469" s="312"/>
      <c r="C469" s="312"/>
      <c r="S469" s="312"/>
      <c r="T469" s="312"/>
      <c r="U469" s="312"/>
      <c r="V469" s="312"/>
      <c r="W469" s="312"/>
      <c r="X469" s="312"/>
      <c r="Y469" s="312"/>
      <c r="Z469" s="312"/>
    </row>
    <row r="470" spans="1:26" s="106" customFormat="1">
      <c r="A470" s="312"/>
      <c r="B470" s="312"/>
      <c r="C470" s="312"/>
      <c r="S470" s="312"/>
      <c r="T470" s="312"/>
      <c r="U470" s="312"/>
      <c r="V470" s="312"/>
      <c r="W470" s="312"/>
      <c r="X470" s="312"/>
      <c r="Y470" s="312"/>
      <c r="Z470" s="312"/>
    </row>
    <row r="471" spans="1:26" s="106" customFormat="1">
      <c r="A471" s="312"/>
      <c r="B471" s="312"/>
      <c r="C471" s="312"/>
      <c r="S471" s="312"/>
      <c r="T471" s="312"/>
      <c r="U471" s="312"/>
      <c r="V471" s="312"/>
      <c r="W471" s="312"/>
      <c r="X471" s="312"/>
      <c r="Y471" s="312"/>
      <c r="Z471" s="312"/>
    </row>
    <row r="472" spans="1:26" s="106" customFormat="1">
      <c r="A472" s="312"/>
      <c r="B472" s="312"/>
      <c r="C472" s="312"/>
      <c r="S472" s="312"/>
      <c r="T472" s="312"/>
      <c r="U472" s="312"/>
      <c r="V472" s="312"/>
      <c r="W472" s="312"/>
      <c r="X472" s="312"/>
      <c r="Y472" s="312"/>
      <c r="Z472" s="312"/>
    </row>
    <row r="473" spans="1:26" s="106" customFormat="1">
      <c r="A473" s="312"/>
      <c r="B473" s="312"/>
      <c r="C473" s="312"/>
      <c r="S473" s="312"/>
      <c r="T473" s="312"/>
      <c r="U473" s="312"/>
      <c r="V473" s="312"/>
      <c r="W473" s="312"/>
      <c r="X473" s="312"/>
      <c r="Y473" s="312"/>
      <c r="Z473" s="312"/>
    </row>
    <row r="474" spans="1:26" s="106" customFormat="1">
      <c r="A474" s="312"/>
      <c r="B474" s="312"/>
      <c r="C474" s="312"/>
      <c r="S474" s="312"/>
      <c r="T474" s="312"/>
      <c r="U474" s="312"/>
      <c r="V474" s="312"/>
      <c r="W474" s="312"/>
      <c r="X474" s="312"/>
      <c r="Y474" s="312"/>
      <c r="Z474" s="312"/>
    </row>
    <row r="475" spans="1:26" s="106" customFormat="1">
      <c r="A475" s="312"/>
      <c r="B475" s="312"/>
      <c r="C475" s="312"/>
      <c r="S475" s="312"/>
      <c r="T475" s="312"/>
      <c r="U475" s="312"/>
      <c r="V475" s="312"/>
      <c r="W475" s="312"/>
      <c r="X475" s="312"/>
      <c r="Y475" s="312"/>
      <c r="Z475" s="312"/>
    </row>
    <row r="476" spans="1:26" s="106" customFormat="1">
      <c r="A476" s="312"/>
      <c r="B476" s="312"/>
      <c r="C476" s="312"/>
      <c r="S476" s="312"/>
      <c r="T476" s="312"/>
      <c r="U476" s="312"/>
      <c r="V476" s="312"/>
      <c r="W476" s="312"/>
      <c r="X476" s="312"/>
      <c r="Y476" s="312"/>
      <c r="Z476" s="312"/>
    </row>
    <row r="477" spans="1:26" s="106" customFormat="1">
      <c r="A477" s="312"/>
      <c r="B477" s="312"/>
      <c r="C477" s="312"/>
      <c r="S477" s="312"/>
      <c r="T477" s="312"/>
      <c r="U477" s="312"/>
      <c r="V477" s="312"/>
      <c r="W477" s="312"/>
      <c r="X477" s="312"/>
      <c r="Y477" s="312"/>
      <c r="Z477" s="312"/>
    </row>
    <row r="478" spans="1:26" s="106" customFormat="1">
      <c r="A478" s="312"/>
      <c r="B478" s="312"/>
      <c r="C478" s="312"/>
      <c r="S478" s="312"/>
      <c r="T478" s="312"/>
      <c r="U478" s="312"/>
      <c r="V478" s="312"/>
      <c r="W478" s="312"/>
      <c r="X478" s="312"/>
      <c r="Y478" s="312"/>
      <c r="Z478" s="312"/>
    </row>
    <row r="479" spans="1:26" s="106" customFormat="1">
      <c r="A479" s="312"/>
      <c r="B479" s="312"/>
      <c r="C479" s="312"/>
      <c r="S479" s="312"/>
      <c r="T479" s="312"/>
      <c r="U479" s="312"/>
      <c r="V479" s="312"/>
      <c r="W479" s="312"/>
      <c r="X479" s="312"/>
      <c r="Y479" s="312"/>
      <c r="Z479" s="312"/>
    </row>
    <row r="480" spans="1:26" s="106" customFormat="1">
      <c r="A480" s="312"/>
      <c r="B480" s="312"/>
      <c r="C480" s="312"/>
      <c r="S480" s="312"/>
      <c r="T480" s="312"/>
      <c r="U480" s="312"/>
      <c r="V480" s="312"/>
      <c r="W480" s="312"/>
      <c r="X480" s="312"/>
      <c r="Y480" s="312"/>
      <c r="Z480" s="312"/>
    </row>
    <row r="481" spans="1:26" s="106" customFormat="1">
      <c r="A481" s="312"/>
      <c r="B481" s="312"/>
      <c r="C481" s="312"/>
      <c r="S481" s="312"/>
      <c r="T481" s="312"/>
      <c r="U481" s="312"/>
      <c r="V481" s="312"/>
      <c r="W481" s="312"/>
      <c r="X481" s="312"/>
      <c r="Y481" s="312"/>
      <c r="Z481" s="312"/>
    </row>
    <row r="482" spans="1:26" s="106" customFormat="1">
      <c r="A482" s="312"/>
      <c r="B482" s="312"/>
      <c r="C482" s="312"/>
      <c r="S482" s="312"/>
      <c r="T482" s="312"/>
      <c r="U482" s="312"/>
      <c r="V482" s="312"/>
      <c r="W482" s="312"/>
      <c r="X482" s="312"/>
      <c r="Y482" s="312"/>
      <c r="Z482" s="312"/>
    </row>
    <row r="483" spans="1:26" s="106" customFormat="1">
      <c r="A483" s="312"/>
      <c r="B483" s="312"/>
      <c r="C483" s="312"/>
      <c r="S483" s="312"/>
      <c r="T483" s="312"/>
      <c r="U483" s="312"/>
      <c r="V483" s="312"/>
      <c r="W483" s="312"/>
      <c r="X483" s="312"/>
      <c r="Y483" s="312"/>
      <c r="Z483" s="312"/>
    </row>
    <row r="484" spans="1:26" s="106" customFormat="1">
      <c r="A484" s="312"/>
      <c r="B484" s="312"/>
      <c r="C484" s="312"/>
      <c r="S484" s="312"/>
      <c r="T484" s="312"/>
      <c r="U484" s="312"/>
      <c r="V484" s="312"/>
      <c r="W484" s="312"/>
      <c r="X484" s="312"/>
      <c r="Y484" s="312"/>
      <c r="Z484" s="312"/>
    </row>
    <row r="485" spans="1:26" s="106" customFormat="1">
      <c r="A485" s="312"/>
      <c r="B485" s="312"/>
      <c r="C485" s="312"/>
      <c r="S485" s="312"/>
      <c r="T485" s="312"/>
      <c r="U485" s="312"/>
      <c r="V485" s="312"/>
      <c r="W485" s="312"/>
      <c r="X485" s="312"/>
      <c r="Y485" s="312"/>
      <c r="Z485" s="312"/>
    </row>
    <row r="486" spans="1:26" s="106" customFormat="1">
      <c r="A486" s="312"/>
      <c r="B486" s="312"/>
      <c r="C486" s="312"/>
      <c r="S486" s="312"/>
      <c r="T486" s="312"/>
      <c r="U486" s="312"/>
      <c r="V486" s="312"/>
      <c r="W486" s="312"/>
      <c r="X486" s="312"/>
      <c r="Y486" s="312"/>
      <c r="Z486" s="312"/>
    </row>
    <row r="487" spans="1:26" s="106" customFormat="1">
      <c r="A487" s="312"/>
      <c r="B487" s="312"/>
      <c r="C487" s="312"/>
      <c r="S487" s="312"/>
      <c r="T487" s="312"/>
      <c r="U487" s="312"/>
      <c r="V487" s="312"/>
      <c r="W487" s="312"/>
      <c r="X487" s="312"/>
      <c r="Y487" s="312"/>
      <c r="Z487" s="312"/>
    </row>
    <row r="488" spans="1:26" s="106" customFormat="1">
      <c r="A488" s="312"/>
      <c r="B488" s="312"/>
      <c r="C488" s="312"/>
      <c r="S488" s="312"/>
      <c r="T488" s="312"/>
      <c r="U488" s="312"/>
      <c r="V488" s="312"/>
      <c r="W488" s="312"/>
      <c r="X488" s="312"/>
      <c r="Y488" s="312"/>
      <c r="Z488" s="312"/>
    </row>
    <row r="489" spans="1:26" s="106" customFormat="1">
      <c r="A489" s="312"/>
      <c r="B489" s="312"/>
      <c r="C489" s="312"/>
      <c r="S489" s="312"/>
      <c r="T489" s="312"/>
      <c r="U489" s="312"/>
      <c r="V489" s="312"/>
      <c r="W489" s="312"/>
      <c r="X489" s="312"/>
      <c r="Y489" s="312"/>
      <c r="Z489" s="312"/>
    </row>
    <row r="490" spans="1:26" s="106" customFormat="1">
      <c r="A490" s="312"/>
      <c r="B490" s="312"/>
      <c r="C490" s="312"/>
      <c r="S490" s="312"/>
      <c r="T490" s="312"/>
      <c r="U490" s="312"/>
      <c r="V490" s="312"/>
      <c r="W490" s="312"/>
      <c r="X490" s="312"/>
      <c r="Y490" s="312"/>
      <c r="Z490" s="312"/>
    </row>
    <row r="491" spans="1:26" s="106" customFormat="1">
      <c r="A491" s="312"/>
      <c r="B491" s="312"/>
      <c r="C491" s="312"/>
      <c r="S491" s="312"/>
      <c r="T491" s="312"/>
      <c r="U491" s="312"/>
      <c r="V491" s="312"/>
      <c r="W491" s="312"/>
      <c r="X491" s="312"/>
      <c r="Y491" s="312"/>
      <c r="Z491" s="312"/>
    </row>
    <row r="492" spans="1:26" s="106" customFormat="1">
      <c r="A492" s="312"/>
      <c r="B492" s="312"/>
      <c r="C492" s="312"/>
      <c r="S492" s="312"/>
      <c r="T492" s="312"/>
      <c r="U492" s="312"/>
      <c r="V492" s="312"/>
      <c r="W492" s="312"/>
      <c r="X492" s="312"/>
      <c r="Y492" s="312"/>
      <c r="Z492" s="312"/>
    </row>
    <row r="493" spans="1:26" s="106" customFormat="1">
      <c r="A493" s="312"/>
      <c r="B493" s="312"/>
      <c r="C493" s="312"/>
      <c r="S493" s="312"/>
      <c r="T493" s="312"/>
      <c r="U493" s="312"/>
      <c r="V493" s="312"/>
      <c r="W493" s="312"/>
      <c r="X493" s="312"/>
      <c r="Y493" s="312"/>
      <c r="Z493" s="312"/>
    </row>
    <row r="494" spans="1:26" s="106" customFormat="1">
      <c r="A494" s="312"/>
      <c r="B494" s="312"/>
      <c r="C494" s="312"/>
      <c r="S494" s="312"/>
      <c r="T494" s="312"/>
      <c r="U494" s="312"/>
      <c r="V494" s="312"/>
      <c r="W494" s="312"/>
      <c r="X494" s="312"/>
      <c r="Y494" s="312"/>
      <c r="Z494" s="312"/>
    </row>
    <row r="495" spans="1:26" s="106" customFormat="1">
      <c r="A495" s="312"/>
      <c r="B495" s="312"/>
      <c r="C495" s="312"/>
      <c r="S495" s="312"/>
      <c r="T495" s="312"/>
      <c r="U495" s="312"/>
      <c r="V495" s="312"/>
      <c r="W495" s="312"/>
      <c r="X495" s="312"/>
      <c r="Y495" s="312"/>
      <c r="Z495" s="312"/>
    </row>
    <row r="496" spans="1:26" s="106" customFormat="1">
      <c r="A496" s="312"/>
      <c r="B496" s="312"/>
      <c r="C496" s="312"/>
      <c r="S496" s="312"/>
      <c r="T496" s="312"/>
      <c r="U496" s="312"/>
      <c r="V496" s="312"/>
      <c r="W496" s="312"/>
      <c r="X496" s="312"/>
      <c r="Y496" s="312"/>
      <c r="Z496" s="312"/>
    </row>
    <row r="497" spans="1:26" s="106" customFormat="1">
      <c r="A497" s="312"/>
      <c r="B497" s="312"/>
      <c r="C497" s="312"/>
      <c r="S497" s="312"/>
      <c r="T497" s="312"/>
      <c r="U497" s="312"/>
      <c r="V497" s="312"/>
      <c r="W497" s="312"/>
      <c r="X497" s="312"/>
      <c r="Y497" s="312"/>
      <c r="Z497" s="312"/>
    </row>
    <row r="498" spans="1:26" s="106" customFormat="1">
      <c r="A498" s="312"/>
      <c r="B498" s="312"/>
      <c r="C498" s="312"/>
      <c r="S498" s="312"/>
      <c r="T498" s="312"/>
      <c r="U498" s="312"/>
      <c r="V498" s="312"/>
      <c r="W498" s="312"/>
      <c r="X498" s="312"/>
      <c r="Y498" s="312"/>
      <c r="Z498" s="312"/>
    </row>
    <row r="499" spans="1:26" s="106" customFormat="1">
      <c r="A499" s="312"/>
      <c r="B499" s="312"/>
      <c r="C499" s="312"/>
      <c r="S499" s="312"/>
      <c r="T499" s="312"/>
      <c r="U499" s="312"/>
      <c r="V499" s="312"/>
      <c r="W499" s="312"/>
      <c r="X499" s="312"/>
      <c r="Y499" s="312"/>
      <c r="Z499" s="312"/>
    </row>
    <row r="500" spans="1:26" s="106" customFormat="1">
      <c r="A500" s="312"/>
      <c r="B500" s="312"/>
      <c r="C500" s="312"/>
      <c r="S500" s="312"/>
      <c r="T500" s="312"/>
      <c r="U500" s="312"/>
      <c r="V500" s="312"/>
      <c r="W500" s="312"/>
      <c r="X500" s="312"/>
      <c r="Y500" s="312"/>
      <c r="Z500" s="312"/>
    </row>
    <row r="501" spans="1:26" s="106" customFormat="1">
      <c r="A501" s="312"/>
      <c r="B501" s="312"/>
      <c r="C501" s="312"/>
      <c r="S501" s="312"/>
      <c r="T501" s="312"/>
      <c r="U501" s="312"/>
      <c r="V501" s="312"/>
      <c r="W501" s="312"/>
      <c r="X501" s="312"/>
      <c r="Y501" s="312"/>
      <c r="Z501" s="312"/>
    </row>
    <row r="502" spans="1:26" s="106" customFormat="1">
      <c r="A502" s="312"/>
      <c r="B502" s="312"/>
      <c r="C502" s="312"/>
      <c r="S502" s="312"/>
      <c r="T502" s="312"/>
      <c r="U502" s="312"/>
      <c r="V502" s="312"/>
      <c r="W502" s="312"/>
      <c r="X502" s="312"/>
      <c r="Y502" s="312"/>
      <c r="Z502" s="312"/>
    </row>
    <row r="503" spans="1:26" s="106" customFormat="1">
      <c r="A503" s="312"/>
      <c r="B503" s="312"/>
      <c r="C503" s="312"/>
      <c r="S503" s="312"/>
      <c r="T503" s="312"/>
      <c r="U503" s="312"/>
      <c r="V503" s="312"/>
      <c r="W503" s="312"/>
      <c r="X503" s="312"/>
      <c r="Y503" s="312"/>
      <c r="Z503" s="312"/>
    </row>
    <row r="504" spans="1:26" s="106" customFormat="1">
      <c r="A504" s="312"/>
      <c r="B504" s="312"/>
      <c r="C504" s="312"/>
      <c r="S504" s="312"/>
      <c r="T504" s="312"/>
      <c r="U504" s="312"/>
      <c r="V504" s="312"/>
      <c r="W504" s="312"/>
      <c r="X504" s="312"/>
      <c r="Y504" s="312"/>
      <c r="Z504" s="312"/>
    </row>
    <row r="505" spans="1:26" s="106" customFormat="1">
      <c r="A505" s="312"/>
      <c r="B505" s="312"/>
      <c r="C505" s="312"/>
      <c r="S505" s="312"/>
      <c r="T505" s="312"/>
      <c r="U505" s="312"/>
      <c r="V505" s="312"/>
      <c r="W505" s="312"/>
      <c r="X505" s="312"/>
      <c r="Y505" s="312"/>
      <c r="Z505" s="312"/>
    </row>
    <row r="506" spans="1:26" s="106" customFormat="1">
      <c r="A506" s="312"/>
      <c r="B506" s="312"/>
      <c r="C506" s="312"/>
      <c r="S506" s="312"/>
      <c r="T506" s="312"/>
      <c r="U506" s="312"/>
      <c r="V506" s="312"/>
      <c r="W506" s="312"/>
      <c r="X506" s="312"/>
      <c r="Y506" s="312"/>
      <c r="Z506" s="312"/>
    </row>
    <row r="507" spans="1:26" s="106" customFormat="1">
      <c r="A507" s="312"/>
      <c r="B507" s="312"/>
      <c r="C507" s="312"/>
      <c r="S507" s="312"/>
      <c r="T507" s="312"/>
      <c r="U507" s="312"/>
      <c r="V507" s="312"/>
      <c r="W507" s="312"/>
      <c r="X507" s="312"/>
      <c r="Y507" s="312"/>
      <c r="Z507" s="312"/>
    </row>
    <row r="508" spans="1:26" s="106" customFormat="1">
      <c r="A508" s="312"/>
      <c r="B508" s="312"/>
      <c r="C508" s="312"/>
      <c r="S508" s="312"/>
      <c r="T508" s="312"/>
      <c r="U508" s="312"/>
      <c r="V508" s="312"/>
      <c r="W508" s="312"/>
      <c r="X508" s="312"/>
      <c r="Y508" s="312"/>
      <c r="Z508" s="312"/>
    </row>
    <row r="509" spans="1:26" s="106" customFormat="1">
      <c r="A509" s="312"/>
      <c r="B509" s="312"/>
      <c r="C509" s="312"/>
      <c r="S509" s="312"/>
      <c r="T509" s="312"/>
      <c r="U509" s="312"/>
      <c r="V509" s="312"/>
      <c r="W509" s="312"/>
      <c r="X509" s="312"/>
      <c r="Y509" s="312"/>
      <c r="Z509" s="312"/>
    </row>
    <row r="510" spans="1:26" s="106" customFormat="1">
      <c r="A510" s="312"/>
      <c r="B510" s="312"/>
      <c r="C510" s="312"/>
      <c r="S510" s="312"/>
      <c r="T510" s="312"/>
      <c r="U510" s="312"/>
      <c r="V510" s="312"/>
      <c r="W510" s="312"/>
      <c r="X510" s="312"/>
      <c r="Y510" s="312"/>
      <c r="Z510" s="312"/>
    </row>
    <row r="511" spans="1:26" s="106" customFormat="1">
      <c r="A511" s="312"/>
      <c r="B511" s="312"/>
      <c r="C511" s="312"/>
      <c r="S511" s="312"/>
      <c r="T511" s="312"/>
      <c r="U511" s="312"/>
      <c r="V511" s="312"/>
      <c r="W511" s="312"/>
      <c r="X511" s="312"/>
      <c r="Y511" s="312"/>
      <c r="Z511" s="312"/>
    </row>
    <row r="512" spans="1:26" s="106" customFormat="1">
      <c r="A512" s="312"/>
      <c r="B512" s="312"/>
      <c r="C512" s="312"/>
      <c r="S512" s="312"/>
      <c r="T512" s="312"/>
      <c r="U512" s="312"/>
      <c r="V512" s="312"/>
      <c r="W512" s="312"/>
      <c r="X512" s="312"/>
      <c r="Y512" s="312"/>
      <c r="Z512" s="312"/>
    </row>
    <row r="513" spans="1:26" s="106" customFormat="1">
      <c r="A513" s="312"/>
      <c r="B513" s="312"/>
      <c r="C513" s="312"/>
      <c r="S513" s="312"/>
      <c r="T513" s="312"/>
      <c r="U513" s="312"/>
      <c r="V513" s="312"/>
      <c r="W513" s="312"/>
      <c r="X513" s="312"/>
      <c r="Y513" s="312"/>
      <c r="Z513" s="312"/>
    </row>
    <row r="514" spans="1:26" s="106" customFormat="1">
      <c r="A514" s="312"/>
      <c r="B514" s="312"/>
      <c r="C514" s="312"/>
      <c r="S514" s="312"/>
      <c r="T514" s="312"/>
      <c r="U514" s="312"/>
      <c r="V514" s="312"/>
      <c r="W514" s="312"/>
      <c r="X514" s="312"/>
      <c r="Y514" s="312"/>
      <c r="Z514" s="312"/>
    </row>
    <row r="515" spans="1:26" s="106" customFormat="1">
      <c r="A515" s="312"/>
      <c r="B515" s="312"/>
      <c r="C515" s="312"/>
      <c r="S515" s="312"/>
      <c r="T515" s="312"/>
      <c r="U515" s="312"/>
      <c r="V515" s="312"/>
      <c r="W515" s="312"/>
      <c r="X515" s="312"/>
      <c r="Y515" s="312"/>
      <c r="Z515" s="312"/>
    </row>
    <row r="516" spans="1:26" s="106" customFormat="1">
      <c r="A516" s="312"/>
      <c r="B516" s="312"/>
      <c r="C516" s="312"/>
      <c r="S516" s="312"/>
      <c r="T516" s="312"/>
      <c r="U516" s="312"/>
      <c r="V516" s="312"/>
      <c r="W516" s="312"/>
      <c r="X516" s="312"/>
      <c r="Y516" s="312"/>
      <c r="Z516" s="312"/>
    </row>
    <row r="517" spans="1:26" s="106" customFormat="1">
      <c r="A517" s="312"/>
      <c r="B517" s="312"/>
      <c r="C517" s="312"/>
      <c r="S517" s="312"/>
      <c r="T517" s="312"/>
      <c r="U517" s="312"/>
      <c r="V517" s="312"/>
      <c r="W517" s="312"/>
      <c r="X517" s="312"/>
      <c r="Y517" s="312"/>
      <c r="Z517" s="312"/>
    </row>
    <row r="518" spans="1:26" s="106" customFormat="1">
      <c r="A518" s="312"/>
      <c r="B518" s="312"/>
      <c r="C518" s="312"/>
      <c r="S518" s="312"/>
      <c r="T518" s="312"/>
      <c r="U518" s="312"/>
      <c r="V518" s="312"/>
      <c r="W518" s="312"/>
      <c r="X518" s="312"/>
      <c r="Y518" s="312"/>
      <c r="Z518" s="312"/>
    </row>
    <row r="519" spans="1:26" s="106" customFormat="1">
      <c r="A519" s="312"/>
      <c r="B519" s="312"/>
      <c r="C519" s="312"/>
      <c r="S519" s="312"/>
      <c r="T519" s="312"/>
      <c r="U519" s="312"/>
      <c r="V519" s="312"/>
      <c r="W519" s="312"/>
      <c r="X519" s="312"/>
      <c r="Y519" s="312"/>
      <c r="Z519" s="312"/>
    </row>
    <row r="520" spans="1:26" s="106" customFormat="1">
      <c r="A520" s="312"/>
      <c r="B520" s="312"/>
      <c r="C520" s="312"/>
      <c r="S520" s="312"/>
      <c r="T520" s="312"/>
      <c r="U520" s="312"/>
      <c r="V520" s="312"/>
      <c r="W520" s="312"/>
      <c r="X520" s="312"/>
      <c r="Y520" s="312"/>
      <c r="Z520" s="312"/>
    </row>
    <row r="521" spans="1:26" s="106" customFormat="1">
      <c r="A521" s="312"/>
      <c r="B521" s="312"/>
      <c r="C521" s="312"/>
      <c r="S521" s="312"/>
      <c r="T521" s="312"/>
      <c r="U521" s="312"/>
      <c r="V521" s="312"/>
      <c r="W521" s="312"/>
      <c r="X521" s="312"/>
      <c r="Y521" s="312"/>
      <c r="Z521" s="312"/>
    </row>
    <row r="522" spans="1:26" s="106" customFormat="1">
      <c r="A522" s="312"/>
      <c r="B522" s="312"/>
      <c r="C522" s="312"/>
      <c r="S522" s="312"/>
      <c r="T522" s="312"/>
      <c r="U522" s="312"/>
      <c r="V522" s="312"/>
      <c r="W522" s="312"/>
      <c r="X522" s="312"/>
      <c r="Y522" s="312"/>
      <c r="Z522" s="312"/>
    </row>
    <row r="523" spans="1:26" s="106" customFormat="1">
      <c r="A523" s="312"/>
      <c r="B523" s="312"/>
      <c r="C523" s="312"/>
      <c r="S523" s="312"/>
      <c r="T523" s="312"/>
      <c r="U523" s="312"/>
      <c r="V523" s="312"/>
      <c r="W523" s="312"/>
      <c r="X523" s="312"/>
      <c r="Y523" s="312"/>
      <c r="Z523" s="312"/>
    </row>
    <row r="524" spans="1:26" s="106" customFormat="1">
      <c r="A524" s="312"/>
      <c r="B524" s="312"/>
      <c r="C524" s="312"/>
      <c r="S524" s="312"/>
      <c r="T524" s="312"/>
      <c r="U524" s="312"/>
      <c r="V524" s="312"/>
      <c r="W524" s="312"/>
      <c r="X524" s="312"/>
      <c r="Y524" s="312"/>
      <c r="Z524" s="312"/>
    </row>
    <row r="525" spans="1:26" s="106" customFormat="1">
      <c r="A525" s="312"/>
      <c r="B525" s="312"/>
      <c r="C525" s="312"/>
      <c r="S525" s="312"/>
      <c r="T525" s="312"/>
      <c r="U525" s="312"/>
      <c r="V525" s="312"/>
      <c r="W525" s="312"/>
      <c r="X525" s="312"/>
      <c r="Y525" s="312"/>
      <c r="Z525" s="312"/>
    </row>
    <row r="526" spans="1:26" s="106" customFormat="1">
      <c r="A526" s="312"/>
      <c r="B526" s="312"/>
      <c r="C526" s="312"/>
      <c r="S526" s="312"/>
      <c r="T526" s="312"/>
      <c r="U526" s="312"/>
      <c r="V526" s="312"/>
      <c r="W526" s="312"/>
      <c r="X526" s="312"/>
      <c r="Y526" s="312"/>
      <c r="Z526" s="312"/>
    </row>
    <row r="527" spans="1:26" s="106" customFormat="1">
      <c r="A527" s="312"/>
      <c r="B527" s="312"/>
      <c r="C527" s="312"/>
      <c r="S527" s="312"/>
      <c r="T527" s="312"/>
      <c r="U527" s="312"/>
      <c r="V527" s="312"/>
      <c r="W527" s="312"/>
      <c r="X527" s="312"/>
      <c r="Y527" s="312"/>
      <c r="Z527" s="312"/>
    </row>
    <row r="528" spans="1:26" s="106" customFormat="1">
      <c r="A528" s="312"/>
      <c r="B528" s="312"/>
      <c r="C528" s="312"/>
      <c r="S528" s="312"/>
      <c r="T528" s="312"/>
      <c r="U528" s="312"/>
      <c r="V528" s="312"/>
      <c r="W528" s="312"/>
      <c r="X528" s="312"/>
      <c r="Y528" s="312"/>
      <c r="Z528" s="312"/>
    </row>
    <row r="529" spans="1:26" s="106" customFormat="1">
      <c r="A529" s="312"/>
      <c r="B529" s="312"/>
      <c r="C529" s="312"/>
      <c r="S529" s="312"/>
      <c r="T529" s="312"/>
      <c r="U529" s="312"/>
      <c r="V529" s="312"/>
      <c r="W529" s="312"/>
      <c r="X529" s="312"/>
      <c r="Y529" s="312"/>
      <c r="Z529" s="312"/>
    </row>
    <row r="530" spans="1:26" s="106" customFormat="1">
      <c r="A530" s="312"/>
      <c r="B530" s="312"/>
      <c r="C530" s="312"/>
      <c r="S530" s="312"/>
      <c r="T530" s="312"/>
      <c r="U530" s="312"/>
      <c r="V530" s="312"/>
      <c r="W530" s="312"/>
      <c r="X530" s="312"/>
      <c r="Y530" s="312"/>
      <c r="Z530" s="312"/>
    </row>
    <row r="531" spans="1:26" s="106" customFormat="1">
      <c r="A531" s="312"/>
      <c r="B531" s="312"/>
      <c r="C531" s="312"/>
      <c r="S531" s="312"/>
      <c r="T531" s="312"/>
      <c r="U531" s="312"/>
      <c r="V531" s="312"/>
      <c r="W531" s="312"/>
      <c r="X531" s="312"/>
      <c r="Y531" s="312"/>
      <c r="Z531" s="312"/>
    </row>
    <row r="532" spans="1:26" s="106" customFormat="1">
      <c r="A532" s="312"/>
      <c r="B532" s="312"/>
      <c r="C532" s="312"/>
      <c r="S532" s="312"/>
      <c r="T532" s="312"/>
      <c r="U532" s="312"/>
      <c r="V532" s="312"/>
      <c r="W532" s="312"/>
      <c r="X532" s="312"/>
      <c r="Y532" s="312"/>
      <c r="Z532" s="312"/>
    </row>
    <row r="533" spans="1:26" s="106" customFormat="1">
      <c r="A533" s="312"/>
      <c r="B533" s="312"/>
      <c r="C533" s="312"/>
      <c r="S533" s="312"/>
      <c r="T533" s="312"/>
      <c r="U533" s="312"/>
      <c r="V533" s="312"/>
      <c r="W533" s="312"/>
      <c r="X533" s="312"/>
      <c r="Y533" s="312"/>
      <c r="Z533" s="312"/>
    </row>
    <row r="534" spans="1:26" s="106" customFormat="1">
      <c r="A534" s="312"/>
      <c r="B534" s="312"/>
      <c r="C534" s="312"/>
      <c r="S534" s="312"/>
      <c r="T534" s="312"/>
      <c r="U534" s="312"/>
      <c r="V534" s="312"/>
      <c r="W534" s="312"/>
      <c r="X534" s="312"/>
      <c r="Y534" s="312"/>
      <c r="Z534" s="312"/>
    </row>
    <row r="535" spans="1:26" s="106" customFormat="1">
      <c r="A535" s="312"/>
      <c r="B535" s="312"/>
      <c r="C535" s="312"/>
      <c r="S535" s="312"/>
      <c r="T535" s="312"/>
      <c r="U535" s="312"/>
      <c r="V535" s="312"/>
      <c r="W535" s="312"/>
      <c r="X535" s="312"/>
      <c r="Y535" s="312"/>
      <c r="Z535" s="312"/>
    </row>
    <row r="536" spans="1:26" s="106" customFormat="1">
      <c r="A536" s="312"/>
      <c r="B536" s="312"/>
      <c r="C536" s="312"/>
      <c r="S536" s="312"/>
      <c r="T536" s="312"/>
      <c r="U536" s="312"/>
      <c r="V536" s="312"/>
      <c r="W536" s="312"/>
      <c r="X536" s="312"/>
      <c r="Y536" s="312"/>
      <c r="Z536" s="312"/>
    </row>
    <row r="537" spans="1:26" s="106" customFormat="1">
      <c r="A537" s="312"/>
      <c r="B537" s="312"/>
      <c r="C537" s="312"/>
      <c r="S537" s="312"/>
      <c r="T537" s="312"/>
      <c r="U537" s="312"/>
      <c r="V537" s="312"/>
      <c r="W537" s="312"/>
      <c r="X537" s="312"/>
      <c r="Y537" s="312"/>
      <c r="Z537" s="312"/>
    </row>
    <row r="538" spans="1:26" s="106" customFormat="1">
      <c r="A538" s="312"/>
      <c r="B538" s="312"/>
      <c r="C538" s="312"/>
      <c r="S538" s="312"/>
      <c r="T538" s="312"/>
      <c r="U538" s="312"/>
      <c r="V538" s="312"/>
      <c r="W538" s="312"/>
      <c r="X538" s="312"/>
      <c r="Y538" s="312"/>
      <c r="Z538" s="312"/>
    </row>
    <row r="539" spans="1:26" s="106" customFormat="1">
      <c r="A539" s="312"/>
      <c r="B539" s="312"/>
      <c r="C539" s="312"/>
      <c r="S539" s="312"/>
      <c r="T539" s="312"/>
      <c r="U539" s="312"/>
      <c r="V539" s="312"/>
      <c r="W539" s="312"/>
      <c r="X539" s="312"/>
      <c r="Y539" s="312"/>
      <c r="Z539" s="312"/>
    </row>
    <row r="540" spans="1:26" s="106" customFormat="1">
      <c r="A540" s="312"/>
      <c r="B540" s="312"/>
      <c r="C540" s="312"/>
      <c r="S540" s="312"/>
      <c r="T540" s="312"/>
      <c r="U540" s="312"/>
      <c r="V540" s="312"/>
      <c r="W540" s="312"/>
      <c r="X540" s="312"/>
      <c r="Y540" s="312"/>
      <c r="Z540" s="312"/>
    </row>
    <row r="541" spans="1:26" s="106" customFormat="1">
      <c r="A541" s="312"/>
      <c r="B541" s="312"/>
      <c r="C541" s="312"/>
      <c r="S541" s="312"/>
      <c r="T541" s="312"/>
      <c r="U541" s="312"/>
      <c r="V541" s="312"/>
      <c r="W541" s="312"/>
      <c r="X541" s="312"/>
      <c r="Y541" s="312"/>
      <c r="Z541" s="312"/>
    </row>
    <row r="542" spans="1:26" s="106" customFormat="1">
      <c r="A542" s="312"/>
      <c r="B542" s="312"/>
      <c r="C542" s="312"/>
      <c r="S542" s="312"/>
      <c r="T542" s="312"/>
      <c r="U542" s="312"/>
      <c r="V542" s="312"/>
      <c r="W542" s="312"/>
      <c r="X542" s="312"/>
      <c r="Y542" s="312"/>
      <c r="Z542" s="312"/>
    </row>
    <row r="543" spans="1:26" s="106" customFormat="1">
      <c r="A543" s="312"/>
      <c r="B543" s="312"/>
      <c r="C543" s="312"/>
      <c r="S543" s="312"/>
      <c r="T543" s="312"/>
      <c r="U543" s="312"/>
      <c r="V543" s="312"/>
      <c r="W543" s="312"/>
      <c r="X543" s="312"/>
      <c r="Y543" s="312"/>
      <c r="Z543" s="312"/>
    </row>
    <row r="544" spans="1:26" s="106" customFormat="1">
      <c r="A544" s="312"/>
      <c r="B544" s="312"/>
      <c r="C544" s="312"/>
      <c r="S544" s="312"/>
      <c r="T544" s="312"/>
      <c r="U544" s="312"/>
      <c r="V544" s="312"/>
      <c r="W544" s="312"/>
      <c r="X544" s="312"/>
      <c r="Y544" s="312"/>
      <c r="Z544" s="312"/>
    </row>
    <row r="545" spans="1:26" s="106" customFormat="1">
      <c r="A545" s="312"/>
      <c r="B545" s="312"/>
      <c r="C545" s="312"/>
      <c r="S545" s="312"/>
      <c r="T545" s="312"/>
      <c r="U545" s="312"/>
      <c r="V545" s="312"/>
      <c r="W545" s="312"/>
      <c r="X545" s="312"/>
      <c r="Y545" s="312"/>
      <c r="Z545" s="312"/>
    </row>
    <row r="546" spans="1:26" s="106" customFormat="1">
      <c r="A546" s="312"/>
      <c r="B546" s="312"/>
      <c r="C546" s="312"/>
      <c r="S546" s="312"/>
      <c r="T546" s="312"/>
      <c r="U546" s="312"/>
      <c r="V546" s="312"/>
      <c r="W546" s="312"/>
      <c r="X546" s="312"/>
      <c r="Y546" s="312"/>
      <c r="Z546" s="312"/>
    </row>
    <row r="547" spans="1:26" s="106" customFormat="1">
      <c r="A547" s="312"/>
      <c r="B547" s="312"/>
      <c r="C547" s="312"/>
      <c r="S547" s="312"/>
      <c r="T547" s="312"/>
      <c r="U547" s="312"/>
      <c r="V547" s="312"/>
      <c r="W547" s="312"/>
      <c r="X547" s="312"/>
      <c r="Y547" s="312"/>
      <c r="Z547" s="312"/>
    </row>
    <row r="548" spans="1:26" s="106" customFormat="1">
      <c r="A548" s="312"/>
      <c r="B548" s="312"/>
      <c r="C548" s="312"/>
      <c r="S548" s="312"/>
      <c r="T548" s="312"/>
      <c r="U548" s="312"/>
      <c r="V548" s="312"/>
      <c r="W548" s="312"/>
      <c r="X548" s="312"/>
      <c r="Y548" s="312"/>
      <c r="Z548" s="312"/>
    </row>
    <row r="549" spans="1:26" s="106" customFormat="1">
      <c r="A549" s="312"/>
      <c r="B549" s="312"/>
      <c r="C549" s="312"/>
      <c r="S549" s="312"/>
      <c r="T549" s="312"/>
      <c r="U549" s="312"/>
      <c r="V549" s="312"/>
      <c r="W549" s="312"/>
      <c r="X549" s="312"/>
      <c r="Y549" s="312"/>
      <c r="Z549" s="312"/>
    </row>
    <row r="550" spans="1:26" s="106" customFormat="1">
      <c r="A550" s="312"/>
      <c r="B550" s="312"/>
      <c r="C550" s="312"/>
      <c r="S550" s="312"/>
      <c r="T550" s="312"/>
      <c r="U550" s="312"/>
      <c r="V550" s="312"/>
      <c r="W550" s="312"/>
      <c r="X550" s="312"/>
      <c r="Y550" s="312"/>
      <c r="Z550" s="312"/>
    </row>
    <row r="551" spans="1:26" s="106" customFormat="1">
      <c r="A551" s="312"/>
      <c r="B551" s="312"/>
      <c r="C551" s="312"/>
      <c r="S551" s="312"/>
      <c r="T551" s="312"/>
      <c r="U551" s="312"/>
      <c r="V551" s="312"/>
      <c r="W551" s="312"/>
      <c r="X551" s="312"/>
      <c r="Y551" s="312"/>
      <c r="Z551" s="312"/>
    </row>
    <row r="552" spans="1:26" s="106" customFormat="1">
      <c r="A552" s="312"/>
      <c r="B552" s="312"/>
      <c r="C552" s="312"/>
      <c r="S552" s="312"/>
      <c r="T552" s="312"/>
      <c r="U552" s="312"/>
      <c r="V552" s="312"/>
      <c r="W552" s="312"/>
      <c r="X552" s="312"/>
      <c r="Y552" s="312"/>
      <c r="Z552" s="312"/>
    </row>
    <row r="553" spans="1:26" s="106" customFormat="1">
      <c r="A553" s="312"/>
      <c r="B553" s="312"/>
      <c r="C553" s="312"/>
      <c r="S553" s="312"/>
      <c r="T553" s="312"/>
      <c r="U553" s="312"/>
      <c r="V553" s="312"/>
      <c r="W553" s="312"/>
      <c r="X553" s="312"/>
      <c r="Y553" s="312"/>
      <c r="Z553" s="312"/>
    </row>
    <row r="554" spans="1:26" s="106" customFormat="1">
      <c r="A554" s="312"/>
      <c r="B554" s="312"/>
      <c r="C554" s="312"/>
      <c r="S554" s="312"/>
      <c r="T554" s="312"/>
      <c r="U554" s="312"/>
      <c r="V554" s="312"/>
      <c r="W554" s="312"/>
      <c r="X554" s="312"/>
      <c r="Y554" s="312"/>
      <c r="Z554" s="312"/>
    </row>
    <row r="555" spans="1:26" s="106" customFormat="1">
      <c r="A555" s="312"/>
      <c r="B555" s="312"/>
      <c r="C555" s="312"/>
      <c r="S555" s="312"/>
      <c r="T555" s="312"/>
      <c r="U555" s="312"/>
      <c r="V555" s="312"/>
      <c r="W555" s="312"/>
      <c r="X555" s="312"/>
      <c r="Y555" s="312"/>
      <c r="Z555" s="312"/>
    </row>
    <row r="556" spans="1:26" s="106" customFormat="1">
      <c r="A556" s="312"/>
      <c r="B556" s="312"/>
      <c r="C556" s="312"/>
      <c r="S556" s="312"/>
      <c r="T556" s="312"/>
      <c r="U556" s="312"/>
      <c r="V556" s="312"/>
      <c r="W556" s="312"/>
      <c r="X556" s="312"/>
      <c r="Y556" s="312"/>
      <c r="Z556" s="312"/>
    </row>
    <row r="557" spans="1:26" s="106" customFormat="1">
      <c r="A557" s="312"/>
      <c r="B557" s="312"/>
      <c r="C557" s="312"/>
      <c r="S557" s="312"/>
      <c r="T557" s="312"/>
      <c r="U557" s="312"/>
      <c r="V557" s="312"/>
      <c r="W557" s="312"/>
      <c r="X557" s="312"/>
      <c r="Y557" s="312"/>
      <c r="Z557" s="312"/>
    </row>
    <row r="558" spans="1:26" s="106" customFormat="1">
      <c r="A558" s="312"/>
      <c r="B558" s="312"/>
      <c r="C558" s="312"/>
      <c r="S558" s="312"/>
      <c r="T558" s="312"/>
      <c r="U558" s="312"/>
      <c r="V558" s="312"/>
      <c r="W558" s="312"/>
      <c r="X558" s="312"/>
      <c r="Y558" s="312"/>
      <c r="Z558" s="312"/>
    </row>
    <row r="559" spans="1:26" s="106" customFormat="1">
      <c r="A559" s="312"/>
      <c r="B559" s="312"/>
      <c r="C559" s="312"/>
      <c r="S559" s="312"/>
      <c r="T559" s="312"/>
      <c r="U559" s="312"/>
      <c r="V559" s="312"/>
      <c r="W559" s="312"/>
      <c r="X559" s="312"/>
      <c r="Y559" s="312"/>
      <c r="Z559" s="312"/>
    </row>
    <row r="560" spans="1:26" s="106" customFormat="1">
      <c r="A560" s="312"/>
      <c r="B560" s="312"/>
      <c r="C560" s="312"/>
      <c r="S560" s="312"/>
      <c r="T560" s="312"/>
      <c r="U560" s="312"/>
      <c r="V560" s="312"/>
      <c r="W560" s="312"/>
      <c r="X560" s="312"/>
      <c r="Y560" s="312"/>
      <c r="Z560" s="312"/>
    </row>
    <row r="561" spans="1:26" s="106" customFormat="1">
      <c r="A561" s="312"/>
      <c r="B561" s="312"/>
      <c r="C561" s="312"/>
      <c r="S561" s="312"/>
      <c r="T561" s="312"/>
      <c r="U561" s="312"/>
      <c r="V561" s="312"/>
      <c r="W561" s="312"/>
      <c r="X561" s="312"/>
      <c r="Y561" s="312"/>
      <c r="Z561" s="312"/>
    </row>
    <row r="562" spans="1:26" s="106" customFormat="1">
      <c r="A562" s="312"/>
      <c r="B562" s="312"/>
      <c r="C562" s="312"/>
      <c r="S562" s="312"/>
      <c r="T562" s="312"/>
      <c r="U562" s="312"/>
      <c r="V562" s="312"/>
      <c r="W562" s="312"/>
      <c r="X562" s="312"/>
      <c r="Y562" s="312"/>
      <c r="Z562" s="312"/>
    </row>
    <row r="563" spans="1:26" s="106" customFormat="1">
      <c r="A563" s="312"/>
      <c r="B563" s="312"/>
      <c r="C563" s="312"/>
      <c r="S563" s="312"/>
      <c r="T563" s="312"/>
      <c r="U563" s="312"/>
      <c r="V563" s="312"/>
      <c r="W563" s="312"/>
      <c r="X563" s="312"/>
      <c r="Y563" s="312"/>
      <c r="Z563" s="312"/>
    </row>
    <row r="564" spans="1:26" s="106" customFormat="1">
      <c r="A564" s="312"/>
      <c r="B564" s="312"/>
      <c r="C564" s="312"/>
      <c r="S564" s="312"/>
      <c r="T564" s="312"/>
      <c r="U564" s="312"/>
      <c r="V564" s="312"/>
      <c r="W564" s="312"/>
      <c r="X564" s="312"/>
      <c r="Y564" s="312"/>
      <c r="Z564" s="312"/>
    </row>
    <row r="565" spans="1:26" s="106" customFormat="1">
      <c r="A565" s="312"/>
      <c r="B565" s="312"/>
      <c r="C565" s="312"/>
      <c r="S565" s="312"/>
      <c r="T565" s="312"/>
      <c r="U565" s="312"/>
      <c r="V565" s="312"/>
      <c r="W565" s="312"/>
      <c r="X565" s="312"/>
      <c r="Y565" s="312"/>
      <c r="Z565" s="312"/>
    </row>
    <row r="566" spans="1:26" s="106" customFormat="1">
      <c r="A566" s="312"/>
      <c r="B566" s="312"/>
      <c r="C566" s="312"/>
      <c r="S566" s="312"/>
      <c r="T566" s="312"/>
      <c r="U566" s="312"/>
      <c r="V566" s="312"/>
      <c r="W566" s="312"/>
      <c r="X566" s="312"/>
      <c r="Y566" s="312"/>
      <c r="Z566" s="312"/>
    </row>
    <row r="567" spans="1:26" s="106" customFormat="1">
      <c r="A567" s="312"/>
      <c r="B567" s="312"/>
      <c r="C567" s="312"/>
      <c r="S567" s="312"/>
      <c r="T567" s="312"/>
      <c r="U567" s="312"/>
      <c r="V567" s="312"/>
      <c r="W567" s="312"/>
      <c r="X567" s="312"/>
      <c r="Y567" s="312"/>
      <c r="Z567" s="312"/>
    </row>
    <row r="568" spans="1:26" s="106" customFormat="1">
      <c r="A568" s="312"/>
      <c r="B568" s="312"/>
      <c r="C568" s="312"/>
      <c r="S568" s="312"/>
      <c r="T568" s="312"/>
      <c r="U568" s="312"/>
      <c r="V568" s="312"/>
      <c r="W568" s="312"/>
      <c r="X568" s="312"/>
      <c r="Y568" s="312"/>
      <c r="Z568" s="312"/>
    </row>
    <row r="569" spans="1:26" s="106" customFormat="1">
      <c r="A569" s="312"/>
      <c r="B569" s="312"/>
      <c r="C569" s="312"/>
      <c r="S569" s="312"/>
      <c r="T569" s="312"/>
      <c r="U569" s="312"/>
      <c r="V569" s="312"/>
      <c r="W569" s="312"/>
      <c r="X569" s="312"/>
      <c r="Y569" s="312"/>
      <c r="Z569" s="312"/>
    </row>
    <row r="570" spans="1:26" s="106" customFormat="1">
      <c r="A570" s="312"/>
      <c r="B570" s="312"/>
      <c r="C570" s="312"/>
      <c r="S570" s="312"/>
      <c r="T570" s="312"/>
      <c r="U570" s="312"/>
      <c r="V570" s="312"/>
      <c r="W570" s="312"/>
      <c r="X570" s="312"/>
      <c r="Y570" s="312"/>
      <c r="Z570" s="312"/>
    </row>
    <row r="571" spans="1:26" s="106" customFormat="1">
      <c r="A571" s="312"/>
      <c r="B571" s="312"/>
      <c r="C571" s="312"/>
      <c r="S571" s="312"/>
      <c r="T571" s="312"/>
      <c r="U571" s="312"/>
      <c r="V571" s="312"/>
      <c r="W571" s="312"/>
      <c r="X571" s="312"/>
      <c r="Y571" s="312"/>
      <c r="Z571" s="312"/>
    </row>
    <row r="572" spans="1:26" s="106" customFormat="1">
      <c r="A572" s="312"/>
      <c r="B572" s="312"/>
      <c r="C572" s="312"/>
      <c r="S572" s="312"/>
      <c r="T572" s="312"/>
      <c r="U572" s="312"/>
      <c r="V572" s="312"/>
      <c r="W572" s="312"/>
      <c r="X572" s="312"/>
      <c r="Y572" s="312"/>
      <c r="Z572" s="312"/>
    </row>
    <row r="573" spans="1:26" s="106" customFormat="1">
      <c r="A573" s="312"/>
      <c r="B573" s="312"/>
      <c r="C573" s="312"/>
      <c r="S573" s="312"/>
      <c r="T573" s="312"/>
      <c r="U573" s="312"/>
      <c r="V573" s="312"/>
      <c r="W573" s="312"/>
      <c r="X573" s="312"/>
      <c r="Y573" s="312"/>
      <c r="Z573" s="312"/>
    </row>
    <row r="574" spans="1:26" s="106" customFormat="1">
      <c r="A574" s="312"/>
      <c r="B574" s="312"/>
      <c r="C574" s="312"/>
      <c r="S574" s="312"/>
      <c r="T574" s="312"/>
      <c r="U574" s="312"/>
      <c r="V574" s="312"/>
      <c r="W574" s="312"/>
      <c r="X574" s="312"/>
      <c r="Y574" s="312"/>
      <c r="Z574" s="312"/>
    </row>
    <row r="575" spans="1:26" s="106" customFormat="1">
      <c r="A575" s="312"/>
      <c r="B575" s="312"/>
      <c r="C575" s="312"/>
      <c r="S575" s="312"/>
      <c r="T575" s="312"/>
      <c r="U575" s="312"/>
      <c r="V575" s="312"/>
      <c r="W575" s="312"/>
      <c r="X575" s="312"/>
      <c r="Y575" s="312"/>
      <c r="Z575" s="312"/>
    </row>
    <row r="576" spans="1:26" s="106" customFormat="1">
      <c r="A576" s="312"/>
      <c r="B576" s="312"/>
      <c r="C576" s="312"/>
      <c r="S576" s="312"/>
      <c r="T576" s="312"/>
      <c r="U576" s="312"/>
      <c r="V576" s="312"/>
      <c r="W576" s="312"/>
      <c r="X576" s="312"/>
      <c r="Y576" s="312"/>
      <c r="Z576" s="312"/>
    </row>
    <row r="577" spans="1:26" s="106" customFormat="1">
      <c r="A577" s="312"/>
      <c r="B577" s="312"/>
      <c r="C577" s="312"/>
      <c r="S577" s="312"/>
      <c r="T577" s="312"/>
      <c r="U577" s="312"/>
      <c r="V577" s="312"/>
      <c r="W577" s="312"/>
      <c r="X577" s="312"/>
      <c r="Y577" s="312"/>
      <c r="Z577" s="312"/>
    </row>
    <row r="578" spans="1:26" s="106" customFormat="1">
      <c r="A578" s="312"/>
      <c r="B578" s="312"/>
      <c r="C578" s="312"/>
      <c r="S578" s="312"/>
      <c r="T578" s="312"/>
      <c r="U578" s="312"/>
      <c r="V578" s="312"/>
      <c r="W578" s="312"/>
      <c r="X578" s="312"/>
      <c r="Y578" s="312"/>
      <c r="Z578" s="312"/>
    </row>
    <row r="579" spans="1:26" s="106" customFormat="1">
      <c r="A579" s="312"/>
      <c r="B579" s="312"/>
      <c r="C579" s="312"/>
      <c r="S579" s="312"/>
      <c r="T579" s="312"/>
      <c r="U579" s="312"/>
      <c r="V579" s="312"/>
      <c r="W579" s="312"/>
      <c r="X579" s="312"/>
      <c r="Y579" s="312"/>
      <c r="Z579" s="312"/>
    </row>
    <row r="580" spans="1:26" s="106" customFormat="1">
      <c r="A580" s="312"/>
      <c r="B580" s="312"/>
      <c r="C580" s="312"/>
      <c r="S580" s="312"/>
      <c r="T580" s="312"/>
      <c r="U580" s="312"/>
      <c r="V580" s="312"/>
      <c r="W580" s="312"/>
      <c r="X580" s="312"/>
      <c r="Y580" s="312"/>
      <c r="Z580" s="312"/>
    </row>
    <row r="581" spans="1:26" s="106" customFormat="1">
      <c r="A581" s="312"/>
      <c r="B581" s="312"/>
      <c r="C581" s="312"/>
      <c r="S581" s="312"/>
      <c r="T581" s="312"/>
      <c r="U581" s="312"/>
      <c r="V581" s="312"/>
      <c r="W581" s="312"/>
      <c r="X581" s="312"/>
      <c r="Y581" s="312"/>
      <c r="Z581" s="312"/>
    </row>
    <row r="582" spans="1:26" s="106" customFormat="1">
      <c r="A582" s="312"/>
      <c r="B582" s="312"/>
      <c r="C582" s="312"/>
      <c r="S582" s="312"/>
      <c r="T582" s="312"/>
      <c r="U582" s="312"/>
      <c r="V582" s="312"/>
      <c r="W582" s="312"/>
      <c r="X582" s="312"/>
      <c r="Y582" s="312"/>
      <c r="Z582" s="312"/>
    </row>
    <row r="583" spans="1:26" s="106" customFormat="1">
      <c r="A583" s="312"/>
      <c r="B583" s="312"/>
      <c r="C583" s="312"/>
      <c r="S583" s="312"/>
      <c r="T583" s="312"/>
      <c r="U583" s="312"/>
      <c r="V583" s="312"/>
      <c r="W583" s="312"/>
      <c r="X583" s="312"/>
      <c r="Y583" s="312"/>
      <c r="Z583" s="312"/>
    </row>
    <row r="584" spans="1:26" s="106" customFormat="1">
      <c r="A584" s="312"/>
      <c r="B584" s="312"/>
      <c r="C584" s="312"/>
      <c r="S584" s="312"/>
      <c r="T584" s="312"/>
      <c r="U584" s="312"/>
      <c r="V584" s="312"/>
      <c r="W584" s="312"/>
      <c r="X584" s="312"/>
      <c r="Y584" s="312"/>
      <c r="Z584" s="312"/>
    </row>
    <row r="585" spans="1:26" s="106" customFormat="1">
      <c r="A585" s="312"/>
      <c r="B585" s="312"/>
      <c r="C585" s="312"/>
      <c r="S585" s="312"/>
      <c r="T585" s="312"/>
      <c r="U585" s="312"/>
      <c r="V585" s="312"/>
      <c r="W585" s="312"/>
      <c r="X585" s="312"/>
      <c r="Y585" s="312"/>
      <c r="Z585" s="312"/>
    </row>
    <row r="586" spans="1:26" s="106" customFormat="1">
      <c r="A586" s="312"/>
      <c r="B586" s="312"/>
      <c r="C586" s="312"/>
      <c r="S586" s="312"/>
      <c r="T586" s="312"/>
      <c r="U586" s="312"/>
      <c r="V586" s="312"/>
      <c r="W586" s="312"/>
      <c r="X586" s="312"/>
      <c r="Y586" s="312"/>
      <c r="Z586" s="312"/>
    </row>
    <row r="587" spans="1:26" s="106" customFormat="1">
      <c r="A587" s="312"/>
      <c r="B587" s="312"/>
      <c r="C587" s="312"/>
      <c r="S587" s="312"/>
      <c r="T587" s="312"/>
      <c r="U587" s="312"/>
      <c r="V587" s="312"/>
      <c r="W587" s="312"/>
      <c r="X587" s="312"/>
      <c r="Y587" s="312"/>
      <c r="Z587" s="312"/>
    </row>
    <row r="588" spans="1:26" s="106" customFormat="1">
      <c r="A588" s="312"/>
      <c r="B588" s="312"/>
      <c r="C588" s="312"/>
      <c r="S588" s="312"/>
      <c r="T588" s="312"/>
      <c r="U588" s="312"/>
      <c r="V588" s="312"/>
      <c r="W588" s="312"/>
      <c r="X588" s="312"/>
      <c r="Y588" s="312"/>
      <c r="Z588" s="312"/>
    </row>
    <row r="589" spans="1:26" s="106" customFormat="1">
      <c r="A589" s="312"/>
      <c r="B589" s="312"/>
      <c r="C589" s="312"/>
      <c r="S589" s="312"/>
      <c r="T589" s="312"/>
      <c r="U589" s="312"/>
      <c r="V589" s="312"/>
      <c r="W589" s="312"/>
      <c r="X589" s="312"/>
      <c r="Y589" s="312"/>
      <c r="Z589" s="312"/>
    </row>
    <row r="590" spans="1:26" s="106" customFormat="1">
      <c r="A590" s="312"/>
      <c r="B590" s="312"/>
      <c r="C590" s="312"/>
      <c r="S590" s="312"/>
      <c r="T590" s="312"/>
      <c r="U590" s="312"/>
      <c r="V590" s="312"/>
      <c r="W590" s="312"/>
      <c r="X590" s="312"/>
      <c r="Y590" s="312"/>
      <c r="Z590" s="312"/>
    </row>
    <row r="591" spans="1:26" s="106" customFormat="1">
      <c r="A591" s="312"/>
      <c r="B591" s="312"/>
      <c r="C591" s="312"/>
      <c r="S591" s="312"/>
      <c r="T591" s="312"/>
      <c r="U591" s="312"/>
      <c r="V591" s="312"/>
      <c r="W591" s="312"/>
      <c r="X591" s="312"/>
      <c r="Y591" s="312"/>
      <c r="Z591" s="312"/>
    </row>
    <row r="592" spans="1:26" s="106" customFormat="1">
      <c r="A592" s="312"/>
      <c r="B592" s="312"/>
      <c r="C592" s="312"/>
      <c r="S592" s="312"/>
      <c r="T592" s="312"/>
      <c r="U592" s="312"/>
      <c r="V592" s="312"/>
      <c r="W592" s="312"/>
      <c r="X592" s="312"/>
      <c r="Y592" s="312"/>
      <c r="Z592" s="312"/>
    </row>
    <row r="593" spans="1:26" s="106" customFormat="1">
      <c r="A593" s="312"/>
      <c r="B593" s="312"/>
      <c r="C593" s="312"/>
      <c r="S593" s="312"/>
      <c r="T593" s="312"/>
      <c r="U593" s="312"/>
      <c r="V593" s="312"/>
      <c r="W593" s="312"/>
      <c r="X593" s="312"/>
      <c r="Y593" s="312"/>
      <c r="Z593" s="312"/>
    </row>
    <row r="594" spans="1:26" s="106" customFormat="1">
      <c r="A594" s="312"/>
      <c r="B594" s="312"/>
      <c r="C594" s="312"/>
      <c r="S594" s="312"/>
      <c r="T594" s="312"/>
      <c r="U594" s="312"/>
      <c r="V594" s="312"/>
      <c r="W594" s="312"/>
      <c r="X594" s="312"/>
      <c r="Y594" s="312"/>
      <c r="Z594" s="312"/>
    </row>
    <row r="595" spans="1:26" s="106" customFormat="1">
      <c r="A595" s="312"/>
      <c r="B595" s="312"/>
      <c r="C595" s="312"/>
      <c r="S595" s="312"/>
      <c r="T595" s="312"/>
      <c r="U595" s="312"/>
      <c r="V595" s="312"/>
      <c r="W595" s="312"/>
      <c r="X595" s="312"/>
      <c r="Y595" s="312"/>
      <c r="Z595" s="312"/>
    </row>
    <row r="596" spans="1:26" s="106" customFormat="1">
      <c r="A596" s="312"/>
      <c r="B596" s="312"/>
      <c r="C596" s="312"/>
      <c r="S596" s="312"/>
      <c r="T596" s="312"/>
      <c r="U596" s="312"/>
      <c r="V596" s="312"/>
      <c r="W596" s="312"/>
      <c r="X596" s="312"/>
      <c r="Y596" s="312"/>
      <c r="Z596" s="312"/>
    </row>
    <row r="597" spans="1:26" s="106" customFormat="1">
      <c r="A597" s="312"/>
      <c r="B597" s="312"/>
      <c r="C597" s="312"/>
      <c r="S597" s="312"/>
      <c r="T597" s="312"/>
      <c r="U597" s="312"/>
      <c r="V597" s="312"/>
      <c r="W597" s="312"/>
      <c r="X597" s="312"/>
      <c r="Y597" s="312"/>
      <c r="Z597" s="312"/>
    </row>
    <row r="598" spans="1:26" s="106" customFormat="1">
      <c r="A598" s="312"/>
      <c r="B598" s="312"/>
      <c r="C598" s="312"/>
      <c r="S598" s="312"/>
      <c r="T598" s="312"/>
      <c r="U598" s="312"/>
      <c r="V598" s="312"/>
      <c r="W598" s="312"/>
      <c r="X598" s="312"/>
      <c r="Y598" s="312"/>
      <c r="Z598" s="312"/>
    </row>
    <row r="599" spans="1:26" s="106" customFormat="1">
      <c r="A599" s="312"/>
      <c r="B599" s="312"/>
      <c r="C599" s="312"/>
      <c r="S599" s="312"/>
      <c r="T599" s="312"/>
      <c r="U599" s="312"/>
      <c r="V599" s="312"/>
      <c r="W599" s="312"/>
      <c r="X599" s="312"/>
      <c r="Y599" s="312"/>
      <c r="Z599" s="312"/>
    </row>
    <row r="600" spans="1:26" s="106" customFormat="1">
      <c r="A600" s="312"/>
      <c r="B600" s="312"/>
      <c r="C600" s="312"/>
      <c r="S600" s="312"/>
      <c r="T600" s="312"/>
      <c r="U600" s="312"/>
      <c r="V600" s="312"/>
      <c r="W600" s="312"/>
      <c r="X600" s="312"/>
      <c r="Y600" s="312"/>
      <c r="Z600" s="312"/>
    </row>
    <row r="601" spans="1:26" s="106" customFormat="1">
      <c r="A601" s="312"/>
      <c r="B601" s="312"/>
      <c r="C601" s="312"/>
      <c r="S601" s="312"/>
      <c r="T601" s="312"/>
      <c r="U601" s="312"/>
      <c r="V601" s="312"/>
      <c r="W601" s="312"/>
      <c r="X601" s="312"/>
      <c r="Y601" s="312"/>
      <c r="Z601" s="312"/>
    </row>
    <row r="602" spans="1:26" s="106" customFormat="1">
      <c r="A602" s="312"/>
      <c r="B602" s="312"/>
      <c r="C602" s="312"/>
      <c r="S602" s="312"/>
      <c r="T602" s="312"/>
      <c r="U602" s="312"/>
      <c r="V602" s="312"/>
      <c r="W602" s="312"/>
      <c r="X602" s="312"/>
      <c r="Y602" s="312"/>
      <c r="Z602" s="312"/>
    </row>
    <row r="603" spans="1:26" s="106" customFormat="1">
      <c r="A603" s="312"/>
      <c r="B603" s="312"/>
      <c r="C603" s="312"/>
      <c r="S603" s="312"/>
      <c r="T603" s="312"/>
      <c r="U603" s="312"/>
      <c r="V603" s="312"/>
      <c r="W603" s="312"/>
      <c r="X603" s="312"/>
      <c r="Y603" s="312"/>
      <c r="Z603" s="312"/>
    </row>
    <row r="604" spans="1:26" s="106" customFormat="1">
      <c r="A604" s="312"/>
      <c r="B604" s="312"/>
      <c r="C604" s="312"/>
      <c r="S604" s="312"/>
      <c r="T604" s="312"/>
      <c r="U604" s="312"/>
      <c r="V604" s="312"/>
      <c r="W604" s="312"/>
      <c r="X604" s="312"/>
      <c r="Y604" s="312"/>
      <c r="Z604" s="312"/>
    </row>
    <row r="605" spans="1:26" s="106" customFormat="1">
      <c r="A605" s="312"/>
      <c r="B605" s="312"/>
      <c r="C605" s="312"/>
      <c r="S605" s="312"/>
      <c r="T605" s="312"/>
      <c r="U605" s="312"/>
      <c r="V605" s="312"/>
      <c r="W605" s="312"/>
      <c r="X605" s="312"/>
      <c r="Y605" s="312"/>
      <c r="Z605" s="312"/>
    </row>
    <row r="606" spans="1:26" s="106" customFormat="1">
      <c r="A606" s="312"/>
      <c r="B606" s="312"/>
      <c r="C606" s="312"/>
      <c r="S606" s="312"/>
      <c r="T606" s="312"/>
      <c r="U606" s="312"/>
      <c r="V606" s="312"/>
      <c r="W606" s="312"/>
      <c r="X606" s="312"/>
      <c r="Y606" s="312"/>
      <c r="Z606" s="312"/>
    </row>
    <row r="607" spans="1:26" s="106" customFormat="1">
      <c r="A607" s="312"/>
      <c r="B607" s="312"/>
      <c r="C607" s="312"/>
      <c r="S607" s="312"/>
      <c r="T607" s="312"/>
      <c r="U607" s="312"/>
      <c r="V607" s="312"/>
      <c r="W607" s="312"/>
      <c r="X607" s="312"/>
      <c r="Y607" s="312"/>
      <c r="Z607" s="312"/>
    </row>
    <row r="608" spans="1:26" s="106" customFormat="1">
      <c r="A608" s="312"/>
      <c r="B608" s="312"/>
      <c r="C608" s="312"/>
      <c r="S608" s="312"/>
      <c r="T608" s="312"/>
      <c r="U608" s="312"/>
      <c r="V608" s="312"/>
      <c r="W608" s="312"/>
      <c r="X608" s="312"/>
      <c r="Y608" s="312"/>
      <c r="Z608" s="312"/>
    </row>
    <row r="609" spans="1:26" s="106" customFormat="1">
      <c r="A609" s="312"/>
      <c r="B609" s="312"/>
      <c r="C609" s="312"/>
      <c r="S609" s="312"/>
      <c r="T609" s="312"/>
      <c r="U609" s="312"/>
      <c r="V609" s="312"/>
      <c r="W609" s="312"/>
      <c r="X609" s="312"/>
      <c r="Y609" s="312"/>
      <c r="Z609" s="312"/>
    </row>
    <row r="610" spans="1:26" s="106" customFormat="1">
      <c r="A610" s="312"/>
      <c r="B610" s="312"/>
      <c r="C610" s="312"/>
      <c r="S610" s="312"/>
      <c r="T610" s="312"/>
      <c r="U610" s="312"/>
      <c r="V610" s="312"/>
      <c r="W610" s="312"/>
      <c r="X610" s="312"/>
      <c r="Y610" s="312"/>
      <c r="Z610" s="312"/>
    </row>
    <row r="611" spans="1:26" s="106" customFormat="1">
      <c r="A611" s="312"/>
      <c r="B611" s="312"/>
      <c r="C611" s="312"/>
      <c r="S611" s="312"/>
      <c r="T611" s="312"/>
      <c r="U611" s="312"/>
      <c r="V611" s="312"/>
      <c r="W611" s="312"/>
      <c r="X611" s="312"/>
      <c r="Y611" s="312"/>
      <c r="Z611" s="312"/>
    </row>
    <row r="612" spans="1:26" s="106" customFormat="1">
      <c r="A612" s="312"/>
      <c r="B612" s="312"/>
      <c r="C612" s="312"/>
      <c r="S612" s="312"/>
      <c r="T612" s="312"/>
      <c r="U612" s="312"/>
      <c r="V612" s="312"/>
      <c r="W612" s="312"/>
      <c r="X612" s="312"/>
      <c r="Y612" s="312"/>
      <c r="Z612" s="312"/>
    </row>
    <row r="613" spans="1:26" s="106" customFormat="1">
      <c r="A613" s="312"/>
      <c r="B613" s="312"/>
      <c r="C613" s="312"/>
      <c r="S613" s="312"/>
      <c r="T613" s="312"/>
      <c r="U613" s="312"/>
      <c r="V613" s="312"/>
      <c r="W613" s="312"/>
      <c r="X613" s="312"/>
      <c r="Y613" s="312"/>
      <c r="Z613" s="312"/>
    </row>
    <row r="614" spans="1:26" s="106" customFormat="1">
      <c r="A614" s="312"/>
      <c r="B614" s="312"/>
      <c r="C614" s="312"/>
      <c r="S614" s="312"/>
      <c r="T614" s="312"/>
      <c r="U614" s="312"/>
      <c r="V614" s="312"/>
      <c r="W614" s="312"/>
      <c r="X614" s="312"/>
      <c r="Y614" s="312"/>
      <c r="Z614" s="312"/>
    </row>
    <row r="615" spans="1:26" s="106" customFormat="1">
      <c r="A615" s="312"/>
      <c r="B615" s="312"/>
      <c r="C615" s="312"/>
      <c r="S615" s="312"/>
      <c r="T615" s="312"/>
      <c r="U615" s="312"/>
      <c r="V615" s="312"/>
      <c r="W615" s="312"/>
      <c r="X615" s="312"/>
      <c r="Y615" s="312"/>
      <c r="Z615" s="312"/>
    </row>
    <row r="616" spans="1:26" s="106" customFormat="1">
      <c r="A616" s="312"/>
      <c r="B616" s="312"/>
      <c r="C616" s="312"/>
      <c r="S616" s="312"/>
      <c r="T616" s="312"/>
      <c r="U616" s="312"/>
      <c r="V616" s="312"/>
      <c r="W616" s="312"/>
      <c r="X616" s="312"/>
      <c r="Y616" s="312"/>
      <c r="Z616" s="312"/>
    </row>
    <row r="617" spans="1:26" s="106" customFormat="1">
      <c r="A617" s="312"/>
      <c r="B617" s="312"/>
      <c r="C617" s="312"/>
      <c r="S617" s="312"/>
      <c r="T617" s="312"/>
      <c r="U617" s="312"/>
      <c r="V617" s="312"/>
      <c r="W617" s="312"/>
      <c r="X617" s="312"/>
      <c r="Y617" s="312"/>
      <c r="Z617" s="312"/>
    </row>
    <row r="618" spans="1:26" s="106" customFormat="1">
      <c r="A618" s="312"/>
      <c r="B618" s="312"/>
      <c r="C618" s="312"/>
      <c r="S618" s="312"/>
      <c r="T618" s="312"/>
      <c r="U618" s="312"/>
      <c r="V618" s="312"/>
      <c r="W618" s="312"/>
      <c r="X618" s="312"/>
      <c r="Y618" s="312"/>
      <c r="Z618" s="312"/>
    </row>
    <row r="619" spans="1:26" s="106" customFormat="1">
      <c r="A619" s="312"/>
      <c r="B619" s="312"/>
      <c r="C619" s="312"/>
      <c r="S619" s="312"/>
      <c r="T619" s="312"/>
      <c r="U619" s="312"/>
      <c r="V619" s="312"/>
      <c r="W619" s="312"/>
      <c r="X619" s="312"/>
      <c r="Y619" s="312"/>
      <c r="Z619" s="312"/>
    </row>
    <row r="620" spans="1:26" s="106" customFormat="1">
      <c r="A620" s="312"/>
      <c r="B620" s="312"/>
      <c r="C620" s="312"/>
      <c r="S620" s="312"/>
      <c r="T620" s="312"/>
      <c r="U620" s="312"/>
      <c r="V620" s="312"/>
      <c r="W620" s="312"/>
      <c r="X620" s="312"/>
      <c r="Y620" s="312"/>
      <c r="Z620" s="312"/>
    </row>
    <row r="621" spans="1:26" s="106" customFormat="1">
      <c r="A621" s="312"/>
      <c r="B621" s="312"/>
      <c r="C621" s="312"/>
      <c r="S621" s="312"/>
      <c r="T621" s="312"/>
      <c r="U621" s="312"/>
      <c r="V621" s="312"/>
      <c r="W621" s="312"/>
      <c r="X621" s="312"/>
      <c r="Y621" s="312"/>
      <c r="Z621" s="312"/>
    </row>
    <row r="622" spans="1:26" s="106" customFormat="1">
      <c r="A622" s="312"/>
      <c r="B622" s="312"/>
      <c r="C622" s="312"/>
      <c r="S622" s="312"/>
      <c r="T622" s="312"/>
      <c r="U622" s="312"/>
      <c r="V622" s="312"/>
      <c r="W622" s="312"/>
      <c r="X622" s="312"/>
      <c r="Y622" s="312"/>
      <c r="Z622" s="312"/>
    </row>
    <row r="623" spans="1:26" s="106" customFormat="1">
      <c r="A623" s="312"/>
      <c r="B623" s="312"/>
      <c r="C623" s="312"/>
      <c r="S623" s="312"/>
      <c r="T623" s="312"/>
      <c r="U623" s="312"/>
      <c r="V623" s="312"/>
      <c r="W623" s="312"/>
      <c r="X623" s="312"/>
      <c r="Y623" s="312"/>
      <c r="Z623" s="312"/>
    </row>
    <row r="624" spans="1:26" s="106" customFormat="1">
      <c r="A624" s="312"/>
      <c r="B624" s="312"/>
      <c r="C624" s="312"/>
      <c r="S624" s="312"/>
      <c r="T624" s="312"/>
      <c r="U624" s="312"/>
      <c r="V624" s="312"/>
      <c r="W624" s="312"/>
      <c r="X624" s="312"/>
      <c r="Y624" s="312"/>
      <c r="Z624" s="312"/>
    </row>
    <row r="625" spans="1:26" s="106" customFormat="1">
      <c r="A625" s="312"/>
      <c r="B625" s="312"/>
      <c r="C625" s="312"/>
      <c r="S625" s="312"/>
      <c r="T625" s="312"/>
      <c r="U625" s="312"/>
      <c r="V625" s="312"/>
      <c r="W625" s="312"/>
      <c r="X625" s="312"/>
      <c r="Y625" s="312"/>
      <c r="Z625" s="312"/>
    </row>
    <row r="626" spans="1:26" s="106" customFormat="1">
      <c r="A626" s="312"/>
      <c r="B626" s="312"/>
      <c r="C626" s="312"/>
      <c r="S626" s="312"/>
      <c r="T626" s="312"/>
      <c r="U626" s="312"/>
      <c r="V626" s="312"/>
      <c r="W626" s="312"/>
      <c r="X626" s="312"/>
      <c r="Y626" s="312"/>
      <c r="Z626" s="312"/>
    </row>
    <row r="627" spans="1:26" s="106" customFormat="1">
      <c r="A627" s="312"/>
      <c r="B627" s="312"/>
      <c r="C627" s="312"/>
      <c r="S627" s="312"/>
      <c r="T627" s="312"/>
      <c r="U627" s="312"/>
      <c r="V627" s="312"/>
      <c r="W627" s="312"/>
      <c r="X627" s="312"/>
      <c r="Y627" s="312"/>
      <c r="Z627" s="312"/>
    </row>
    <row r="628" spans="1:26" s="106" customFormat="1">
      <c r="A628" s="312"/>
      <c r="B628" s="312"/>
      <c r="C628" s="312"/>
      <c r="S628" s="312"/>
      <c r="T628" s="312"/>
      <c r="U628" s="312"/>
      <c r="V628" s="312"/>
      <c r="W628" s="312"/>
      <c r="X628" s="312"/>
      <c r="Y628" s="312"/>
      <c r="Z628" s="312"/>
    </row>
    <row r="629" spans="1:26" s="106" customFormat="1">
      <c r="A629" s="312"/>
      <c r="B629" s="312"/>
      <c r="C629" s="312"/>
      <c r="S629" s="312"/>
      <c r="T629" s="312"/>
      <c r="U629" s="312"/>
      <c r="V629" s="312"/>
      <c r="W629" s="312"/>
      <c r="X629" s="312"/>
      <c r="Y629" s="312"/>
      <c r="Z629" s="312"/>
    </row>
    <row r="630" spans="1:26" s="106" customFormat="1">
      <c r="A630" s="312"/>
      <c r="B630" s="312"/>
      <c r="C630" s="312"/>
      <c r="S630" s="312"/>
      <c r="T630" s="312"/>
      <c r="U630" s="312"/>
      <c r="V630" s="312"/>
      <c r="W630" s="312"/>
      <c r="X630" s="312"/>
      <c r="Y630" s="312"/>
      <c r="Z630" s="312"/>
    </row>
    <row r="631" spans="1:26" s="106" customFormat="1">
      <c r="A631" s="312"/>
      <c r="B631" s="312"/>
      <c r="C631" s="312"/>
      <c r="S631" s="312"/>
      <c r="T631" s="312"/>
      <c r="U631" s="312"/>
      <c r="V631" s="312"/>
      <c r="W631" s="312"/>
      <c r="X631" s="312"/>
      <c r="Y631" s="312"/>
      <c r="Z631" s="312"/>
    </row>
    <row r="632" spans="1:26" s="106" customFormat="1">
      <c r="A632" s="312"/>
      <c r="B632" s="312"/>
      <c r="C632" s="312"/>
      <c r="S632" s="312"/>
      <c r="T632" s="312"/>
      <c r="U632" s="312"/>
      <c r="V632" s="312"/>
      <c r="W632" s="312"/>
      <c r="X632" s="312"/>
      <c r="Y632" s="312"/>
      <c r="Z632" s="312"/>
    </row>
    <row r="633" spans="1:26" s="106" customFormat="1">
      <c r="A633" s="312"/>
      <c r="B633" s="312"/>
      <c r="C633" s="312"/>
      <c r="S633" s="312"/>
      <c r="T633" s="312"/>
      <c r="U633" s="312"/>
      <c r="V633" s="312"/>
      <c r="W633" s="312"/>
      <c r="X633" s="312"/>
      <c r="Y633" s="312"/>
      <c r="Z633" s="312"/>
    </row>
    <row r="634" spans="1:26" s="106" customFormat="1">
      <c r="A634" s="312"/>
      <c r="B634" s="312"/>
      <c r="C634" s="312"/>
      <c r="S634" s="312"/>
      <c r="T634" s="312"/>
      <c r="U634" s="312"/>
      <c r="V634" s="312"/>
      <c r="W634" s="312"/>
      <c r="X634" s="312"/>
      <c r="Y634" s="312"/>
      <c r="Z634" s="312"/>
    </row>
    <row r="635" spans="1:26" s="106" customFormat="1">
      <c r="A635" s="312"/>
      <c r="B635" s="312"/>
      <c r="C635" s="312"/>
      <c r="S635" s="312"/>
      <c r="T635" s="312"/>
      <c r="U635" s="312"/>
      <c r="V635" s="312"/>
      <c r="W635" s="312"/>
      <c r="X635" s="312"/>
      <c r="Y635" s="312"/>
      <c r="Z635" s="312"/>
    </row>
    <row r="636" spans="1:26" s="106" customFormat="1">
      <c r="A636" s="312"/>
      <c r="B636" s="312"/>
      <c r="C636" s="312"/>
      <c r="S636" s="312"/>
      <c r="T636" s="312"/>
      <c r="U636" s="312"/>
      <c r="V636" s="312"/>
      <c r="W636" s="312"/>
      <c r="X636" s="312"/>
      <c r="Y636" s="312"/>
      <c r="Z636" s="312"/>
    </row>
    <row r="637" spans="1:26" s="106" customFormat="1">
      <c r="A637" s="312"/>
      <c r="B637" s="312"/>
      <c r="C637" s="312"/>
      <c r="S637" s="312"/>
      <c r="T637" s="312"/>
      <c r="U637" s="312"/>
      <c r="V637" s="312"/>
      <c r="W637" s="312"/>
      <c r="X637" s="312"/>
      <c r="Y637" s="312"/>
      <c r="Z637" s="312"/>
    </row>
    <row r="638" spans="1:26" s="106" customFormat="1">
      <c r="A638" s="312"/>
      <c r="B638" s="312"/>
      <c r="C638" s="312"/>
      <c r="S638" s="312"/>
      <c r="T638" s="312"/>
      <c r="U638" s="312"/>
      <c r="V638" s="312"/>
      <c r="W638" s="312"/>
      <c r="X638" s="312"/>
      <c r="Y638" s="312"/>
      <c r="Z638" s="312"/>
    </row>
    <row r="639" spans="1:26" s="106" customFormat="1">
      <c r="A639" s="312"/>
      <c r="B639" s="312"/>
      <c r="C639" s="312"/>
      <c r="S639" s="312"/>
      <c r="T639" s="312"/>
      <c r="U639" s="312"/>
      <c r="V639" s="312"/>
      <c r="W639" s="312"/>
      <c r="X639" s="312"/>
      <c r="Y639" s="312"/>
      <c r="Z639" s="312"/>
    </row>
    <row r="640" spans="1:26" s="106" customFormat="1">
      <c r="A640" s="312"/>
      <c r="B640" s="312"/>
      <c r="C640" s="312"/>
      <c r="S640" s="312"/>
      <c r="T640" s="312"/>
      <c r="U640" s="312"/>
      <c r="V640" s="312"/>
      <c r="W640" s="312"/>
      <c r="X640" s="312"/>
      <c r="Y640" s="312"/>
      <c r="Z640" s="312"/>
    </row>
    <row r="641" spans="1:26" s="106" customFormat="1">
      <c r="A641" s="312"/>
      <c r="B641" s="312"/>
      <c r="C641" s="312"/>
      <c r="S641" s="312"/>
      <c r="T641" s="312"/>
      <c r="U641" s="312"/>
      <c r="V641" s="312"/>
      <c r="W641" s="312"/>
      <c r="X641" s="312"/>
      <c r="Y641" s="312"/>
      <c r="Z641" s="312"/>
    </row>
    <row r="642" spans="1:26" s="106" customFormat="1">
      <c r="A642" s="312"/>
      <c r="B642" s="312"/>
      <c r="C642" s="312"/>
      <c r="S642" s="312"/>
      <c r="T642" s="312"/>
      <c r="U642" s="312"/>
      <c r="V642" s="312"/>
      <c r="W642" s="312"/>
      <c r="X642" s="312"/>
      <c r="Y642" s="312"/>
      <c r="Z642" s="312"/>
    </row>
    <row r="643" spans="1:26" s="106" customFormat="1">
      <c r="A643" s="312"/>
      <c r="B643" s="312"/>
      <c r="C643" s="312"/>
      <c r="S643" s="312"/>
      <c r="T643" s="312"/>
      <c r="U643" s="312"/>
      <c r="V643" s="312"/>
      <c r="W643" s="312"/>
      <c r="X643" s="312"/>
      <c r="Y643" s="312"/>
      <c r="Z643" s="312"/>
    </row>
    <row r="644" spans="1:26" s="106" customFormat="1">
      <c r="A644" s="312"/>
      <c r="B644" s="312"/>
      <c r="C644" s="312"/>
      <c r="S644" s="312"/>
      <c r="T644" s="312"/>
      <c r="U644" s="312"/>
      <c r="V644" s="312"/>
      <c r="W644" s="312"/>
      <c r="X644" s="312"/>
      <c r="Y644" s="312"/>
      <c r="Z644" s="312"/>
    </row>
    <row r="645" spans="1:26" s="106" customFormat="1">
      <c r="A645" s="312"/>
      <c r="B645" s="312"/>
      <c r="C645" s="312"/>
      <c r="S645" s="312"/>
      <c r="T645" s="312"/>
      <c r="U645" s="312"/>
      <c r="V645" s="312"/>
      <c r="W645" s="312"/>
      <c r="X645" s="312"/>
      <c r="Y645" s="312"/>
      <c r="Z645" s="312"/>
    </row>
    <row r="646" spans="1:26" s="106" customFormat="1">
      <c r="A646" s="312"/>
      <c r="B646" s="312"/>
      <c r="C646" s="312"/>
      <c r="S646" s="312"/>
      <c r="T646" s="312"/>
      <c r="U646" s="312"/>
      <c r="V646" s="312"/>
      <c r="W646" s="312"/>
      <c r="X646" s="312"/>
      <c r="Y646" s="312"/>
      <c r="Z646" s="312"/>
    </row>
    <row r="647" spans="1:26" s="106" customFormat="1">
      <c r="A647" s="312"/>
      <c r="B647" s="312"/>
      <c r="C647" s="312"/>
      <c r="S647" s="312"/>
      <c r="T647" s="312"/>
      <c r="U647" s="312"/>
      <c r="V647" s="312"/>
      <c r="W647" s="312"/>
      <c r="X647" s="312"/>
      <c r="Y647" s="312"/>
      <c r="Z647" s="312"/>
    </row>
    <row r="648" spans="1:26" s="106" customFormat="1">
      <c r="A648" s="312"/>
      <c r="B648" s="312"/>
      <c r="C648" s="312"/>
      <c r="S648" s="312"/>
      <c r="T648" s="312"/>
      <c r="U648" s="312"/>
      <c r="V648" s="312"/>
      <c r="W648" s="312"/>
      <c r="X648" s="312"/>
      <c r="Y648" s="312"/>
      <c r="Z648" s="312"/>
    </row>
    <row r="649" spans="1:26" s="106" customFormat="1">
      <c r="A649" s="312"/>
      <c r="B649" s="312"/>
      <c r="C649" s="312"/>
      <c r="S649" s="312"/>
      <c r="T649" s="312"/>
      <c r="U649" s="312"/>
      <c r="V649" s="312"/>
      <c r="W649" s="312"/>
      <c r="X649" s="312"/>
      <c r="Y649" s="312"/>
      <c r="Z649" s="312"/>
    </row>
    <row r="650" spans="1:26" s="106" customFormat="1">
      <c r="A650" s="312"/>
      <c r="B650" s="312"/>
      <c r="C650" s="312"/>
      <c r="S650" s="312"/>
      <c r="T650" s="312"/>
      <c r="U650" s="312"/>
      <c r="V650" s="312"/>
      <c r="W650" s="312"/>
      <c r="X650" s="312"/>
      <c r="Y650" s="312"/>
      <c r="Z650" s="312"/>
    </row>
    <row r="651" spans="1:26" s="106" customFormat="1">
      <c r="A651" s="312"/>
      <c r="B651" s="312"/>
      <c r="C651" s="312"/>
      <c r="S651" s="312"/>
      <c r="T651" s="312"/>
      <c r="U651" s="312"/>
      <c r="V651" s="312"/>
      <c r="W651" s="312"/>
      <c r="X651" s="312"/>
      <c r="Y651" s="312"/>
      <c r="Z651" s="312"/>
    </row>
    <row r="652" spans="1:26" s="106" customFormat="1">
      <c r="A652" s="312"/>
      <c r="B652" s="312"/>
      <c r="C652" s="312"/>
      <c r="S652" s="312"/>
      <c r="T652" s="312"/>
      <c r="U652" s="312"/>
      <c r="V652" s="312"/>
      <c r="W652" s="312"/>
      <c r="X652" s="312"/>
      <c r="Y652" s="312"/>
      <c r="Z652" s="312"/>
    </row>
    <row r="653" spans="1:26" s="106" customFormat="1">
      <c r="A653" s="312"/>
      <c r="B653" s="312"/>
      <c r="C653" s="312"/>
      <c r="S653" s="312"/>
      <c r="T653" s="312"/>
      <c r="U653" s="312"/>
      <c r="V653" s="312"/>
      <c r="W653" s="312"/>
      <c r="X653" s="312"/>
      <c r="Y653" s="312"/>
      <c r="Z653" s="312"/>
    </row>
    <row r="654" spans="1:26" s="106" customFormat="1">
      <c r="A654" s="312"/>
      <c r="B654" s="312"/>
      <c r="C654" s="312"/>
      <c r="S654" s="312"/>
      <c r="T654" s="312"/>
      <c r="U654" s="312"/>
      <c r="V654" s="312"/>
      <c r="W654" s="312"/>
      <c r="X654" s="312"/>
      <c r="Y654" s="312"/>
      <c r="Z654" s="312"/>
    </row>
    <row r="655" spans="1:26" s="106" customFormat="1">
      <c r="A655" s="312"/>
      <c r="B655" s="312"/>
      <c r="C655" s="312"/>
      <c r="S655" s="312"/>
      <c r="T655" s="312"/>
      <c r="U655" s="312"/>
      <c r="V655" s="312"/>
      <c r="W655" s="312"/>
      <c r="X655" s="312"/>
      <c r="Y655" s="312"/>
      <c r="Z655" s="312"/>
    </row>
    <row r="656" spans="1:26" s="106" customFormat="1">
      <c r="A656" s="312"/>
      <c r="B656" s="312"/>
      <c r="C656" s="312"/>
      <c r="S656" s="312"/>
      <c r="T656" s="312"/>
      <c r="U656" s="312"/>
      <c r="V656" s="312"/>
      <c r="W656" s="312"/>
      <c r="X656" s="312"/>
      <c r="Y656" s="312"/>
      <c r="Z656" s="312"/>
    </row>
    <row r="657" spans="1:26" s="106" customFormat="1">
      <c r="A657" s="312"/>
      <c r="B657" s="312"/>
      <c r="C657" s="312"/>
      <c r="S657" s="312"/>
      <c r="T657" s="312"/>
      <c r="U657" s="312"/>
      <c r="V657" s="312"/>
      <c r="W657" s="312"/>
      <c r="X657" s="312"/>
      <c r="Y657" s="312"/>
      <c r="Z657" s="312"/>
    </row>
    <row r="658" spans="1:26" s="106" customFormat="1">
      <c r="A658" s="312"/>
      <c r="B658" s="312"/>
      <c r="C658" s="312"/>
      <c r="S658" s="312"/>
      <c r="T658" s="312"/>
      <c r="U658" s="312"/>
      <c r="V658" s="312"/>
      <c r="W658" s="312"/>
      <c r="X658" s="312"/>
      <c r="Y658" s="312"/>
      <c r="Z658" s="312"/>
    </row>
    <row r="659" spans="1:26" s="106" customFormat="1">
      <c r="A659" s="312"/>
      <c r="B659" s="312"/>
      <c r="C659" s="312"/>
      <c r="S659" s="312"/>
      <c r="T659" s="312"/>
      <c r="U659" s="312"/>
      <c r="V659" s="312"/>
      <c r="W659" s="312"/>
      <c r="X659" s="312"/>
      <c r="Y659" s="312"/>
      <c r="Z659" s="312"/>
    </row>
    <row r="660" spans="1:26" s="106" customFormat="1">
      <c r="A660" s="312"/>
      <c r="B660" s="312"/>
      <c r="C660" s="312"/>
      <c r="S660" s="312"/>
      <c r="T660" s="312"/>
      <c r="U660" s="312"/>
      <c r="V660" s="312"/>
      <c r="W660" s="312"/>
      <c r="X660" s="312"/>
      <c r="Y660" s="312"/>
      <c r="Z660" s="312"/>
    </row>
    <row r="661" spans="1:26" s="106" customFormat="1">
      <c r="A661" s="312"/>
      <c r="B661" s="312"/>
      <c r="C661" s="312"/>
      <c r="S661" s="312"/>
      <c r="T661" s="312"/>
      <c r="U661" s="312"/>
      <c r="V661" s="312"/>
      <c r="W661" s="312"/>
      <c r="X661" s="312"/>
      <c r="Y661" s="312"/>
      <c r="Z661" s="312"/>
    </row>
    <row r="662" spans="1:26" s="106" customFormat="1">
      <c r="A662" s="312"/>
      <c r="B662" s="312"/>
      <c r="C662" s="312"/>
      <c r="S662" s="312"/>
      <c r="T662" s="312"/>
      <c r="U662" s="312"/>
      <c r="V662" s="312"/>
      <c r="W662" s="312"/>
      <c r="X662" s="312"/>
      <c r="Y662" s="312"/>
      <c r="Z662" s="312"/>
    </row>
    <row r="663" spans="1:26" s="106" customFormat="1">
      <c r="A663" s="312"/>
      <c r="B663" s="312"/>
      <c r="C663" s="312"/>
      <c r="S663" s="312"/>
      <c r="T663" s="312"/>
      <c r="U663" s="312"/>
      <c r="V663" s="312"/>
      <c r="W663" s="312"/>
      <c r="X663" s="312"/>
      <c r="Y663" s="312"/>
      <c r="Z663" s="312"/>
    </row>
    <row r="664" spans="1:26" s="106" customFormat="1">
      <c r="A664" s="312"/>
      <c r="B664" s="312"/>
      <c r="C664" s="312"/>
      <c r="S664" s="312"/>
      <c r="T664" s="312"/>
      <c r="U664" s="312"/>
      <c r="V664" s="312"/>
      <c r="W664" s="312"/>
      <c r="X664" s="312"/>
      <c r="Y664" s="312"/>
      <c r="Z664" s="312"/>
    </row>
    <row r="665" spans="1:26" s="106" customFormat="1">
      <c r="A665" s="312"/>
      <c r="B665" s="312"/>
      <c r="C665" s="312"/>
      <c r="S665" s="312"/>
      <c r="T665" s="312"/>
      <c r="U665" s="312"/>
      <c r="V665" s="312"/>
      <c r="W665" s="312"/>
      <c r="X665" s="312"/>
      <c r="Y665" s="312"/>
      <c r="Z665" s="312"/>
    </row>
    <row r="666" spans="1:26" s="106" customFormat="1">
      <c r="A666" s="312"/>
      <c r="B666" s="312"/>
      <c r="C666" s="312"/>
      <c r="S666" s="312"/>
      <c r="T666" s="312"/>
      <c r="U666" s="312"/>
      <c r="V666" s="312"/>
      <c r="W666" s="312"/>
      <c r="X666" s="312"/>
      <c r="Y666" s="312"/>
      <c r="Z666" s="312"/>
    </row>
    <row r="667" spans="1:26" s="106" customFormat="1">
      <c r="A667" s="312"/>
      <c r="B667" s="312"/>
      <c r="C667" s="312"/>
      <c r="S667" s="312"/>
      <c r="T667" s="312"/>
      <c r="U667" s="312"/>
      <c r="V667" s="312"/>
      <c r="W667" s="312"/>
      <c r="X667" s="312"/>
      <c r="Y667" s="312"/>
      <c r="Z667" s="312"/>
    </row>
    <row r="668" spans="1:26" s="106" customFormat="1">
      <c r="A668" s="312"/>
      <c r="B668" s="312"/>
      <c r="C668" s="312"/>
      <c r="S668" s="312"/>
      <c r="T668" s="312"/>
      <c r="U668" s="312"/>
      <c r="V668" s="312"/>
      <c r="W668" s="312"/>
      <c r="X668" s="312"/>
      <c r="Y668" s="312"/>
      <c r="Z668" s="312"/>
    </row>
    <row r="669" spans="1:26" s="106" customFormat="1">
      <c r="A669" s="312"/>
      <c r="B669" s="312"/>
      <c r="C669" s="312"/>
      <c r="S669" s="312"/>
      <c r="T669" s="312"/>
      <c r="U669" s="312"/>
      <c r="V669" s="312"/>
      <c r="W669" s="312"/>
      <c r="X669" s="312"/>
      <c r="Y669" s="312"/>
      <c r="Z669" s="312"/>
    </row>
    <row r="670" spans="1:26" s="106" customFormat="1">
      <c r="A670" s="312"/>
      <c r="B670" s="312"/>
      <c r="C670" s="312"/>
      <c r="S670" s="312"/>
      <c r="T670" s="312"/>
      <c r="U670" s="312"/>
      <c r="V670" s="312"/>
      <c r="W670" s="312"/>
      <c r="X670" s="312"/>
      <c r="Y670" s="312"/>
      <c r="Z670" s="312"/>
    </row>
    <row r="671" spans="1:26" s="106" customFormat="1">
      <c r="A671" s="312"/>
      <c r="B671" s="312"/>
      <c r="C671" s="312"/>
      <c r="S671" s="312"/>
      <c r="T671" s="312"/>
      <c r="U671" s="312"/>
      <c r="V671" s="312"/>
      <c r="W671" s="312"/>
      <c r="X671" s="312"/>
      <c r="Y671" s="312"/>
      <c r="Z671" s="312"/>
    </row>
    <row r="672" spans="1:26" s="106" customFormat="1">
      <c r="A672" s="312"/>
      <c r="B672" s="312"/>
      <c r="C672" s="312"/>
      <c r="S672" s="312"/>
      <c r="T672" s="312"/>
      <c r="U672" s="312"/>
      <c r="V672" s="312"/>
      <c r="W672" s="312"/>
      <c r="X672" s="312"/>
      <c r="Y672" s="312"/>
      <c r="Z672" s="312"/>
    </row>
    <row r="673" spans="1:26" s="106" customFormat="1">
      <c r="A673" s="312"/>
      <c r="B673" s="312"/>
      <c r="C673" s="312"/>
      <c r="S673" s="312"/>
      <c r="T673" s="312"/>
      <c r="U673" s="312"/>
      <c r="V673" s="312"/>
      <c r="W673" s="312"/>
      <c r="X673" s="312"/>
      <c r="Y673" s="312"/>
      <c r="Z673" s="312"/>
    </row>
    <row r="674" spans="1:26" s="106" customFormat="1">
      <c r="A674" s="312"/>
      <c r="B674" s="312"/>
      <c r="C674" s="312"/>
      <c r="S674" s="312"/>
      <c r="T674" s="312"/>
      <c r="U674" s="312"/>
      <c r="V674" s="312"/>
      <c r="W674" s="312"/>
      <c r="X674" s="312"/>
      <c r="Y674" s="312"/>
      <c r="Z674" s="312"/>
    </row>
    <row r="675" spans="1:26" s="106" customFormat="1">
      <c r="A675" s="312"/>
      <c r="B675" s="312"/>
      <c r="C675" s="312"/>
      <c r="S675" s="312"/>
      <c r="T675" s="312"/>
      <c r="U675" s="312"/>
      <c r="V675" s="312"/>
      <c r="W675" s="312"/>
      <c r="X675" s="312"/>
      <c r="Y675" s="312"/>
      <c r="Z675" s="312"/>
    </row>
    <row r="676" spans="1:26" s="106" customFormat="1">
      <c r="A676" s="312"/>
      <c r="B676" s="312"/>
      <c r="C676" s="312"/>
      <c r="S676" s="312"/>
      <c r="T676" s="312"/>
      <c r="U676" s="312"/>
      <c r="V676" s="312"/>
      <c r="W676" s="312"/>
      <c r="X676" s="312"/>
      <c r="Y676" s="312"/>
      <c r="Z676" s="312"/>
    </row>
    <row r="677" spans="1:26" s="106" customFormat="1">
      <c r="A677" s="312"/>
      <c r="B677" s="312"/>
      <c r="C677" s="312"/>
      <c r="S677" s="312"/>
      <c r="T677" s="312"/>
      <c r="U677" s="312"/>
      <c r="V677" s="312"/>
      <c r="W677" s="312"/>
      <c r="X677" s="312"/>
      <c r="Y677" s="312"/>
      <c r="Z677" s="312"/>
    </row>
    <row r="678" spans="1:26" s="106" customFormat="1">
      <c r="A678" s="312"/>
      <c r="B678" s="312"/>
      <c r="C678" s="312"/>
      <c r="S678" s="312"/>
      <c r="T678" s="312"/>
      <c r="U678" s="312"/>
      <c r="V678" s="312"/>
      <c r="W678" s="312"/>
      <c r="X678" s="312"/>
      <c r="Y678" s="312"/>
      <c r="Z678" s="312"/>
    </row>
    <row r="679" spans="1:26" s="106" customFormat="1">
      <c r="A679" s="312"/>
      <c r="B679" s="312"/>
      <c r="C679" s="312"/>
      <c r="S679" s="312"/>
      <c r="T679" s="312"/>
      <c r="U679" s="312"/>
      <c r="V679" s="312"/>
      <c r="W679" s="312"/>
      <c r="X679" s="312"/>
      <c r="Y679" s="312"/>
      <c r="Z679" s="312"/>
    </row>
    <row r="680" spans="1:26" s="106" customFormat="1">
      <c r="A680" s="312"/>
      <c r="B680" s="312"/>
      <c r="C680" s="312"/>
      <c r="S680" s="312"/>
      <c r="T680" s="312"/>
      <c r="U680" s="312"/>
      <c r="V680" s="312"/>
      <c r="W680" s="312"/>
      <c r="X680" s="312"/>
      <c r="Y680" s="312"/>
      <c r="Z680" s="312"/>
    </row>
    <row r="681" spans="1:26" s="106" customFormat="1">
      <c r="A681" s="312"/>
      <c r="B681" s="312"/>
      <c r="C681" s="312"/>
      <c r="S681" s="312"/>
      <c r="T681" s="312"/>
      <c r="U681" s="312"/>
      <c r="V681" s="312"/>
      <c r="W681" s="312"/>
      <c r="X681" s="312"/>
      <c r="Y681" s="312"/>
      <c r="Z681" s="312"/>
    </row>
    <row r="682" spans="1:26" s="106" customFormat="1">
      <c r="A682" s="312"/>
      <c r="B682" s="312"/>
      <c r="C682" s="312"/>
      <c r="S682" s="312"/>
      <c r="T682" s="312"/>
      <c r="U682" s="312"/>
      <c r="V682" s="312"/>
      <c r="W682" s="312"/>
      <c r="X682" s="312"/>
      <c r="Y682" s="312"/>
      <c r="Z682" s="312"/>
    </row>
    <row r="683" spans="1:26" s="106" customFormat="1">
      <c r="A683" s="312"/>
      <c r="B683" s="312"/>
      <c r="C683" s="312"/>
      <c r="S683" s="312"/>
      <c r="T683" s="312"/>
      <c r="U683" s="312"/>
      <c r="V683" s="312"/>
      <c r="W683" s="312"/>
      <c r="X683" s="312"/>
      <c r="Y683" s="312"/>
      <c r="Z683" s="312"/>
    </row>
    <row r="684" spans="1:26" s="106" customFormat="1">
      <c r="A684" s="312"/>
      <c r="B684" s="312"/>
      <c r="C684" s="312"/>
      <c r="S684" s="312"/>
      <c r="T684" s="312"/>
      <c r="U684" s="312"/>
      <c r="V684" s="312"/>
      <c r="W684" s="312"/>
      <c r="X684" s="312"/>
      <c r="Y684" s="312"/>
      <c r="Z684" s="312"/>
    </row>
    <row r="685" spans="1:26" s="106" customFormat="1">
      <c r="A685" s="312"/>
      <c r="B685" s="312"/>
      <c r="C685" s="312"/>
      <c r="S685" s="312"/>
      <c r="T685" s="312"/>
      <c r="U685" s="312"/>
      <c r="V685" s="312"/>
      <c r="W685" s="312"/>
      <c r="X685" s="312"/>
      <c r="Y685" s="312"/>
      <c r="Z685" s="312"/>
    </row>
    <row r="686" spans="1:26" s="106" customFormat="1">
      <c r="A686" s="312"/>
      <c r="B686" s="312"/>
      <c r="C686" s="312"/>
      <c r="S686" s="312"/>
      <c r="T686" s="312"/>
      <c r="U686" s="312"/>
      <c r="V686" s="312"/>
      <c r="W686" s="312"/>
      <c r="X686" s="312"/>
      <c r="Y686" s="312"/>
      <c r="Z686" s="312"/>
    </row>
    <row r="687" spans="1:26" s="106" customFormat="1">
      <c r="A687" s="312"/>
      <c r="B687" s="312"/>
      <c r="C687" s="312"/>
      <c r="S687" s="312"/>
      <c r="T687" s="312"/>
      <c r="U687" s="312"/>
      <c r="V687" s="312"/>
      <c r="W687" s="312"/>
      <c r="X687" s="312"/>
      <c r="Y687" s="312"/>
      <c r="Z687" s="312"/>
    </row>
    <row r="688" spans="1:26" s="106" customFormat="1">
      <c r="A688" s="312"/>
      <c r="B688" s="312"/>
      <c r="C688" s="312"/>
      <c r="S688" s="312"/>
      <c r="T688" s="312"/>
      <c r="U688" s="312"/>
      <c r="V688" s="312"/>
      <c r="W688" s="312"/>
      <c r="X688" s="312"/>
      <c r="Y688" s="312"/>
      <c r="Z688" s="312"/>
    </row>
    <row r="689" spans="1:26" s="106" customFormat="1">
      <c r="A689" s="312"/>
      <c r="B689" s="312"/>
      <c r="C689" s="312"/>
      <c r="S689" s="312"/>
      <c r="T689" s="312"/>
      <c r="U689" s="312"/>
      <c r="V689" s="312"/>
      <c r="W689" s="312"/>
      <c r="X689" s="312"/>
      <c r="Y689" s="312"/>
      <c r="Z689" s="312"/>
    </row>
    <row r="690" spans="1:26" s="106" customFormat="1">
      <c r="A690" s="312"/>
      <c r="B690" s="312"/>
      <c r="C690" s="312"/>
      <c r="S690" s="312"/>
      <c r="T690" s="312"/>
      <c r="U690" s="312"/>
      <c r="V690" s="312"/>
      <c r="W690" s="312"/>
      <c r="X690" s="312"/>
      <c r="Y690" s="312"/>
      <c r="Z690" s="312"/>
    </row>
    <row r="691" spans="1:26" s="106" customFormat="1">
      <c r="A691" s="312"/>
      <c r="B691" s="312"/>
      <c r="C691" s="312"/>
      <c r="S691" s="312"/>
      <c r="T691" s="312"/>
      <c r="U691" s="312"/>
      <c r="V691" s="312"/>
      <c r="W691" s="312"/>
      <c r="X691" s="312"/>
      <c r="Y691" s="312"/>
      <c r="Z691" s="312"/>
    </row>
    <row r="692" spans="1:26" s="106" customFormat="1">
      <c r="A692" s="312"/>
      <c r="B692" s="312"/>
      <c r="C692" s="312"/>
      <c r="S692" s="312"/>
      <c r="T692" s="312"/>
      <c r="U692" s="312"/>
      <c r="V692" s="312"/>
      <c r="W692" s="312"/>
      <c r="X692" s="312"/>
      <c r="Y692" s="312"/>
      <c r="Z692" s="312"/>
    </row>
    <row r="693" spans="1:26" s="106" customFormat="1">
      <c r="A693" s="312"/>
      <c r="B693" s="312"/>
      <c r="C693" s="312"/>
      <c r="S693" s="312"/>
      <c r="T693" s="312"/>
      <c r="U693" s="312"/>
      <c r="V693" s="312"/>
      <c r="W693" s="312"/>
      <c r="X693" s="312"/>
      <c r="Y693" s="312"/>
      <c r="Z693" s="312"/>
    </row>
    <row r="694" spans="1:26" s="106" customFormat="1">
      <c r="A694" s="312"/>
      <c r="B694" s="312"/>
      <c r="C694" s="312"/>
      <c r="S694" s="312"/>
      <c r="T694" s="312"/>
      <c r="U694" s="312"/>
      <c r="V694" s="312"/>
      <c r="W694" s="312"/>
      <c r="X694" s="312"/>
      <c r="Y694" s="312"/>
      <c r="Z694" s="312"/>
    </row>
    <row r="695" spans="1:26" s="106" customFormat="1">
      <c r="A695" s="312"/>
      <c r="B695" s="312"/>
      <c r="C695" s="312"/>
      <c r="S695" s="312"/>
      <c r="T695" s="312"/>
      <c r="U695" s="312"/>
      <c r="V695" s="312"/>
      <c r="W695" s="312"/>
      <c r="X695" s="312"/>
      <c r="Y695" s="312"/>
      <c r="Z695" s="312"/>
    </row>
    <row r="696" spans="1:26" s="106" customFormat="1">
      <c r="A696" s="312"/>
      <c r="B696" s="312"/>
      <c r="C696" s="312"/>
      <c r="S696" s="312"/>
      <c r="T696" s="312"/>
      <c r="U696" s="312"/>
      <c r="V696" s="312"/>
      <c r="W696" s="312"/>
      <c r="X696" s="312"/>
      <c r="Y696" s="312"/>
      <c r="Z696" s="312"/>
    </row>
    <row r="697" spans="1:26" s="106" customFormat="1">
      <c r="A697" s="312"/>
      <c r="B697" s="312"/>
      <c r="C697" s="312"/>
      <c r="S697" s="312"/>
      <c r="T697" s="312"/>
      <c r="U697" s="312"/>
      <c r="V697" s="312"/>
      <c r="W697" s="312"/>
      <c r="X697" s="312"/>
      <c r="Y697" s="312"/>
      <c r="Z697" s="312"/>
    </row>
    <row r="698" spans="1:26" s="106" customFormat="1">
      <c r="A698" s="312"/>
      <c r="B698" s="312"/>
      <c r="C698" s="312"/>
      <c r="S698" s="312"/>
      <c r="T698" s="312"/>
      <c r="U698" s="312"/>
      <c r="V698" s="312"/>
      <c r="W698" s="312"/>
      <c r="X698" s="312"/>
      <c r="Y698" s="312"/>
      <c r="Z698" s="312"/>
    </row>
    <row r="699" spans="1:26" s="106" customFormat="1">
      <c r="A699" s="312"/>
      <c r="B699" s="312"/>
      <c r="C699" s="312"/>
      <c r="S699" s="312"/>
      <c r="T699" s="312"/>
      <c r="U699" s="312"/>
      <c r="V699" s="312"/>
      <c r="W699" s="312"/>
      <c r="X699" s="312"/>
      <c r="Y699" s="312"/>
      <c r="Z699" s="312"/>
    </row>
    <row r="700" spans="1:26" s="106" customFormat="1">
      <c r="A700" s="312"/>
      <c r="B700" s="312"/>
      <c r="C700" s="312"/>
      <c r="S700" s="312"/>
      <c r="T700" s="312"/>
      <c r="U700" s="312"/>
      <c r="V700" s="312"/>
      <c r="W700" s="312"/>
      <c r="X700" s="312"/>
      <c r="Y700" s="312"/>
      <c r="Z700" s="312"/>
    </row>
    <row r="701" spans="1:26" s="106" customFormat="1">
      <c r="A701" s="312"/>
      <c r="B701" s="312"/>
      <c r="C701" s="312"/>
      <c r="S701" s="312"/>
      <c r="T701" s="312"/>
      <c r="U701" s="312"/>
      <c r="V701" s="312"/>
      <c r="W701" s="312"/>
      <c r="X701" s="312"/>
      <c r="Y701" s="312"/>
      <c r="Z701" s="312"/>
    </row>
    <row r="702" spans="1:26" s="106" customFormat="1">
      <c r="A702" s="312"/>
      <c r="B702" s="312"/>
      <c r="C702" s="312"/>
      <c r="S702" s="312"/>
      <c r="T702" s="312"/>
      <c r="U702" s="312"/>
      <c r="V702" s="312"/>
      <c r="W702" s="312"/>
      <c r="X702" s="312"/>
      <c r="Y702" s="312"/>
      <c r="Z702" s="312"/>
    </row>
    <row r="703" spans="1:26" s="106" customFormat="1">
      <c r="A703" s="312"/>
      <c r="B703" s="312"/>
      <c r="C703" s="312"/>
      <c r="S703" s="312"/>
      <c r="T703" s="312"/>
      <c r="U703" s="312"/>
      <c r="V703" s="312"/>
      <c r="W703" s="312"/>
      <c r="X703" s="312"/>
      <c r="Y703" s="312"/>
      <c r="Z703" s="312"/>
    </row>
    <row r="704" spans="1:26" s="106" customFormat="1">
      <c r="A704" s="312"/>
      <c r="B704" s="312"/>
      <c r="C704" s="312"/>
      <c r="S704" s="312"/>
      <c r="T704" s="312"/>
      <c r="U704" s="312"/>
      <c r="V704" s="312"/>
      <c r="W704" s="312"/>
      <c r="X704" s="312"/>
      <c r="Y704" s="312"/>
      <c r="Z704" s="312"/>
    </row>
    <row r="705" spans="1:26" s="106" customFormat="1">
      <c r="A705" s="312"/>
      <c r="B705" s="312"/>
      <c r="C705" s="312"/>
      <c r="S705" s="312"/>
      <c r="T705" s="312"/>
      <c r="U705" s="312"/>
      <c r="V705" s="312"/>
      <c r="W705" s="312"/>
      <c r="X705" s="312"/>
      <c r="Y705" s="312"/>
      <c r="Z705" s="312"/>
    </row>
    <row r="706" spans="1:26" s="106" customFormat="1">
      <c r="A706" s="312"/>
      <c r="B706" s="312"/>
      <c r="C706" s="312"/>
      <c r="S706" s="312"/>
      <c r="T706" s="312"/>
      <c r="U706" s="312"/>
      <c r="V706" s="312"/>
      <c r="W706" s="312"/>
      <c r="X706" s="312"/>
      <c r="Y706" s="312"/>
      <c r="Z706" s="312"/>
    </row>
    <row r="707" spans="1:26" s="106" customFormat="1">
      <c r="A707" s="312"/>
      <c r="B707" s="312"/>
      <c r="C707" s="312"/>
      <c r="S707" s="312"/>
      <c r="T707" s="312"/>
      <c r="U707" s="312"/>
      <c r="V707" s="312"/>
      <c r="W707" s="312"/>
      <c r="X707" s="312"/>
      <c r="Y707" s="312"/>
      <c r="Z707" s="312"/>
    </row>
    <row r="708" spans="1:26" s="106" customFormat="1">
      <c r="A708" s="312"/>
      <c r="B708" s="312"/>
      <c r="C708" s="312"/>
      <c r="S708" s="312"/>
      <c r="T708" s="312"/>
      <c r="U708" s="312"/>
      <c r="V708" s="312"/>
      <c r="W708" s="312"/>
      <c r="X708" s="312"/>
      <c r="Y708" s="312"/>
      <c r="Z708" s="312"/>
    </row>
    <row r="709" spans="1:26" s="106" customFormat="1">
      <c r="A709" s="312"/>
      <c r="B709" s="312"/>
      <c r="C709" s="312"/>
      <c r="S709" s="312"/>
      <c r="T709" s="312"/>
      <c r="U709" s="312"/>
      <c r="V709" s="312"/>
      <c r="W709" s="312"/>
      <c r="X709" s="312"/>
      <c r="Y709" s="312"/>
      <c r="Z709" s="312"/>
    </row>
    <row r="710" spans="1:26" s="106" customFormat="1">
      <c r="A710" s="312"/>
      <c r="B710" s="312"/>
      <c r="C710" s="312"/>
      <c r="S710" s="312"/>
      <c r="T710" s="312"/>
      <c r="U710" s="312"/>
      <c r="V710" s="312"/>
      <c r="W710" s="312"/>
      <c r="X710" s="312"/>
      <c r="Y710" s="312"/>
      <c r="Z710" s="312"/>
    </row>
    <row r="711" spans="1:26" s="106" customFormat="1">
      <c r="A711" s="312"/>
      <c r="B711" s="312"/>
      <c r="C711" s="312"/>
      <c r="S711" s="312"/>
      <c r="T711" s="312"/>
      <c r="U711" s="312"/>
      <c r="V711" s="312"/>
      <c r="W711" s="312"/>
      <c r="X711" s="312"/>
      <c r="Y711" s="312"/>
      <c r="Z711" s="312"/>
    </row>
    <row r="712" spans="1:26" s="106" customFormat="1">
      <c r="A712" s="312"/>
      <c r="B712" s="312"/>
      <c r="C712" s="312"/>
      <c r="S712" s="312"/>
      <c r="T712" s="312"/>
      <c r="U712" s="312"/>
      <c r="V712" s="312"/>
      <c r="W712" s="312"/>
      <c r="X712" s="312"/>
      <c r="Y712" s="312"/>
      <c r="Z712" s="312"/>
    </row>
    <row r="713" spans="1:26" s="106" customFormat="1">
      <c r="A713" s="312"/>
      <c r="B713" s="312"/>
      <c r="C713" s="312"/>
      <c r="S713" s="312"/>
      <c r="T713" s="312"/>
      <c r="U713" s="312"/>
      <c r="V713" s="312"/>
      <c r="W713" s="312"/>
      <c r="X713" s="312"/>
      <c r="Y713" s="312"/>
      <c r="Z713" s="312"/>
    </row>
    <row r="714" spans="1:26" s="106" customFormat="1">
      <c r="A714" s="312"/>
      <c r="B714" s="312"/>
      <c r="C714" s="312"/>
      <c r="S714" s="312"/>
      <c r="T714" s="312"/>
      <c r="U714" s="312"/>
      <c r="V714" s="312"/>
      <c r="W714" s="312"/>
      <c r="X714" s="312"/>
      <c r="Y714" s="312"/>
      <c r="Z714" s="312"/>
    </row>
    <row r="715" spans="1:26" s="106" customFormat="1">
      <c r="A715" s="312"/>
      <c r="B715" s="312"/>
      <c r="C715" s="312"/>
      <c r="S715" s="312"/>
      <c r="T715" s="312"/>
      <c r="U715" s="312"/>
      <c r="V715" s="312"/>
      <c r="W715" s="312"/>
      <c r="X715" s="312"/>
      <c r="Y715" s="312"/>
      <c r="Z715" s="312"/>
    </row>
    <row r="716" spans="1:26" s="106" customFormat="1">
      <c r="A716" s="312"/>
      <c r="B716" s="312"/>
      <c r="C716" s="312"/>
      <c r="S716" s="312"/>
      <c r="T716" s="312"/>
      <c r="U716" s="312"/>
      <c r="V716" s="312"/>
      <c r="W716" s="312"/>
      <c r="X716" s="312"/>
      <c r="Y716" s="312"/>
      <c r="Z716" s="312"/>
    </row>
    <row r="717" spans="1:26" s="106" customFormat="1">
      <c r="A717" s="312"/>
      <c r="B717" s="312"/>
      <c r="C717" s="312"/>
      <c r="S717" s="312"/>
      <c r="T717" s="312"/>
      <c r="U717" s="312"/>
      <c r="V717" s="312"/>
      <c r="W717" s="312"/>
      <c r="X717" s="312"/>
      <c r="Y717" s="312"/>
      <c r="Z717" s="312"/>
    </row>
    <row r="718" spans="1:26" s="106" customFormat="1">
      <c r="A718" s="312"/>
      <c r="B718" s="312"/>
      <c r="C718" s="312"/>
      <c r="S718" s="312"/>
      <c r="T718" s="312"/>
      <c r="U718" s="312"/>
      <c r="V718" s="312"/>
      <c r="W718" s="312"/>
      <c r="X718" s="312"/>
      <c r="Y718" s="312"/>
      <c r="Z718" s="312"/>
    </row>
    <row r="719" spans="1:26" s="106" customFormat="1">
      <c r="A719" s="312"/>
      <c r="B719" s="312"/>
      <c r="C719" s="312"/>
      <c r="S719" s="312"/>
      <c r="T719" s="312"/>
      <c r="U719" s="312"/>
      <c r="V719" s="312"/>
      <c r="W719" s="312"/>
      <c r="X719" s="312"/>
      <c r="Y719" s="312"/>
      <c r="Z719" s="312"/>
    </row>
    <row r="720" spans="1:26" s="106" customFormat="1">
      <c r="A720" s="312"/>
      <c r="B720" s="312"/>
      <c r="C720" s="312"/>
      <c r="S720" s="312"/>
      <c r="T720" s="312"/>
      <c r="U720" s="312"/>
      <c r="V720" s="312"/>
      <c r="W720" s="312"/>
      <c r="X720" s="312"/>
      <c r="Y720" s="312"/>
      <c r="Z720" s="312"/>
    </row>
    <row r="721" spans="1:26" s="106" customFormat="1">
      <c r="A721" s="312"/>
      <c r="B721" s="312"/>
      <c r="C721" s="312"/>
      <c r="S721" s="312"/>
      <c r="T721" s="312"/>
      <c r="U721" s="312"/>
      <c r="V721" s="312"/>
      <c r="W721" s="312"/>
      <c r="X721" s="312"/>
      <c r="Y721" s="312"/>
      <c r="Z721" s="312"/>
    </row>
    <row r="722" spans="1:26" s="106" customFormat="1">
      <c r="A722" s="312"/>
      <c r="B722" s="312"/>
      <c r="C722" s="312"/>
      <c r="S722" s="312"/>
      <c r="T722" s="312"/>
      <c r="U722" s="312"/>
      <c r="V722" s="312"/>
      <c r="W722" s="312"/>
      <c r="X722" s="312"/>
      <c r="Y722" s="312"/>
      <c r="Z722" s="312"/>
    </row>
    <row r="723" spans="1:26" s="106" customFormat="1">
      <c r="A723" s="312"/>
      <c r="B723" s="312"/>
      <c r="C723" s="312"/>
      <c r="S723" s="312"/>
      <c r="T723" s="312"/>
      <c r="U723" s="312"/>
      <c r="V723" s="312"/>
      <c r="W723" s="312"/>
      <c r="X723" s="312"/>
      <c r="Y723" s="312"/>
      <c r="Z723" s="312"/>
    </row>
    <row r="724" spans="1:26" s="106" customFormat="1">
      <c r="A724" s="312"/>
      <c r="B724" s="312"/>
      <c r="C724" s="312"/>
      <c r="S724" s="312"/>
      <c r="T724" s="312"/>
      <c r="U724" s="312"/>
      <c r="V724" s="312"/>
      <c r="W724" s="312"/>
      <c r="X724" s="312"/>
      <c r="Y724" s="312"/>
      <c r="Z724" s="312"/>
    </row>
    <row r="725" spans="1:26" s="106" customFormat="1">
      <c r="A725" s="312"/>
      <c r="B725" s="312"/>
      <c r="C725" s="312"/>
      <c r="S725" s="312"/>
      <c r="T725" s="312"/>
      <c r="U725" s="312"/>
      <c r="V725" s="312"/>
      <c r="W725" s="312"/>
      <c r="X725" s="312"/>
      <c r="Y725" s="312"/>
      <c r="Z725" s="312"/>
    </row>
    <row r="726" spans="1:26" s="106" customFormat="1">
      <c r="A726" s="312"/>
      <c r="B726" s="312"/>
      <c r="C726" s="312"/>
      <c r="S726" s="312"/>
      <c r="T726" s="312"/>
      <c r="U726" s="312"/>
      <c r="V726" s="312"/>
      <c r="W726" s="312"/>
      <c r="X726" s="312"/>
      <c r="Y726" s="312"/>
      <c r="Z726" s="312"/>
    </row>
    <row r="727" spans="1:26" s="106" customFormat="1">
      <c r="A727" s="312"/>
      <c r="B727" s="312"/>
      <c r="C727" s="312"/>
      <c r="S727" s="312"/>
      <c r="T727" s="312"/>
      <c r="U727" s="312"/>
      <c r="V727" s="312"/>
      <c r="W727" s="312"/>
      <c r="X727" s="312"/>
      <c r="Y727" s="312"/>
      <c r="Z727" s="312"/>
    </row>
    <row r="728" spans="1:26" s="106" customFormat="1">
      <c r="A728" s="312"/>
      <c r="B728" s="312"/>
      <c r="C728" s="312"/>
      <c r="S728" s="312"/>
      <c r="T728" s="312"/>
      <c r="U728" s="312"/>
      <c r="V728" s="312"/>
      <c r="W728" s="312"/>
      <c r="X728" s="312"/>
      <c r="Y728" s="312"/>
      <c r="Z728" s="312"/>
    </row>
    <row r="729" spans="1:26" s="106" customFormat="1">
      <c r="A729" s="312"/>
      <c r="B729" s="312"/>
      <c r="C729" s="312"/>
      <c r="S729" s="312"/>
      <c r="T729" s="312"/>
      <c r="U729" s="312"/>
      <c r="V729" s="312"/>
      <c r="W729" s="312"/>
      <c r="X729" s="312"/>
      <c r="Y729" s="312"/>
      <c r="Z729" s="312"/>
    </row>
    <row r="730" spans="1:26" s="106" customFormat="1">
      <c r="A730" s="312"/>
      <c r="B730" s="312"/>
      <c r="C730" s="312"/>
      <c r="S730" s="312"/>
      <c r="T730" s="312"/>
      <c r="U730" s="312"/>
      <c r="V730" s="312"/>
      <c r="W730" s="312"/>
      <c r="X730" s="312"/>
      <c r="Y730" s="312"/>
      <c r="Z730" s="312"/>
    </row>
    <row r="731" spans="1:26" s="106" customFormat="1">
      <c r="A731" s="312"/>
      <c r="B731" s="312"/>
      <c r="C731" s="312"/>
      <c r="S731" s="312"/>
      <c r="T731" s="312"/>
      <c r="U731" s="312"/>
      <c r="V731" s="312"/>
      <c r="W731" s="312"/>
      <c r="X731" s="312"/>
      <c r="Y731" s="312"/>
      <c r="Z731" s="312"/>
    </row>
    <row r="732" spans="1:26" s="106" customFormat="1">
      <c r="A732" s="312"/>
      <c r="B732" s="312"/>
      <c r="C732" s="312"/>
      <c r="S732" s="312"/>
      <c r="T732" s="312"/>
      <c r="U732" s="312"/>
      <c r="V732" s="312"/>
      <c r="W732" s="312"/>
      <c r="X732" s="312"/>
      <c r="Y732" s="312"/>
      <c r="Z732" s="312"/>
    </row>
    <row r="733" spans="1:26" s="106" customFormat="1">
      <c r="A733" s="312"/>
      <c r="B733" s="312"/>
      <c r="C733" s="312"/>
      <c r="S733" s="312"/>
      <c r="T733" s="312"/>
      <c r="U733" s="312"/>
      <c r="V733" s="312"/>
      <c r="W733" s="312"/>
      <c r="X733" s="312"/>
      <c r="Y733" s="312"/>
      <c r="Z733" s="312"/>
    </row>
    <row r="734" spans="1:26" s="106" customFormat="1">
      <c r="A734" s="312"/>
      <c r="B734" s="312"/>
      <c r="C734" s="312"/>
      <c r="S734" s="312"/>
      <c r="T734" s="312"/>
      <c r="U734" s="312"/>
      <c r="V734" s="312"/>
      <c r="W734" s="312"/>
      <c r="X734" s="312"/>
      <c r="Y734" s="312"/>
      <c r="Z734" s="312"/>
    </row>
    <row r="735" spans="1:26" s="106" customFormat="1">
      <c r="A735" s="312"/>
      <c r="B735" s="312"/>
      <c r="C735" s="312"/>
      <c r="S735" s="312"/>
      <c r="T735" s="312"/>
      <c r="U735" s="312"/>
      <c r="V735" s="312"/>
      <c r="W735" s="312"/>
      <c r="X735" s="312"/>
      <c r="Y735" s="312"/>
      <c r="Z735" s="312"/>
    </row>
    <row r="736" spans="1:26" s="106" customFormat="1">
      <c r="A736" s="312"/>
      <c r="B736" s="312"/>
      <c r="C736" s="312"/>
      <c r="S736" s="312"/>
      <c r="T736" s="312"/>
      <c r="U736" s="312"/>
      <c r="V736" s="312"/>
      <c r="W736" s="312"/>
      <c r="X736" s="312"/>
      <c r="Y736" s="312"/>
      <c r="Z736" s="312"/>
    </row>
    <row r="737" spans="1:26" s="106" customFormat="1">
      <c r="A737" s="312"/>
      <c r="B737" s="312"/>
      <c r="C737" s="312"/>
      <c r="S737" s="312"/>
      <c r="T737" s="312"/>
      <c r="U737" s="312"/>
      <c r="V737" s="312"/>
      <c r="W737" s="312"/>
      <c r="X737" s="312"/>
      <c r="Y737" s="312"/>
      <c r="Z737" s="312"/>
    </row>
    <row r="738" spans="1:26" s="106" customFormat="1">
      <c r="A738" s="312"/>
      <c r="B738" s="312"/>
      <c r="C738" s="312"/>
      <c r="S738" s="312"/>
      <c r="T738" s="312"/>
      <c r="U738" s="312"/>
      <c r="V738" s="312"/>
      <c r="W738" s="312"/>
      <c r="X738" s="312"/>
      <c r="Y738" s="312"/>
      <c r="Z738" s="312"/>
    </row>
    <row r="739" spans="1:26" s="106" customFormat="1">
      <c r="A739" s="312"/>
      <c r="B739" s="312"/>
      <c r="C739" s="312"/>
      <c r="S739" s="312"/>
      <c r="T739" s="312"/>
      <c r="U739" s="312"/>
      <c r="V739" s="312"/>
      <c r="W739" s="312"/>
      <c r="X739" s="312"/>
      <c r="Y739" s="312"/>
      <c r="Z739" s="312"/>
    </row>
    <row r="740" spans="1:26" s="106" customFormat="1">
      <c r="A740" s="312"/>
      <c r="B740" s="312"/>
      <c r="C740" s="312"/>
      <c r="S740" s="312"/>
      <c r="T740" s="312"/>
      <c r="U740" s="312"/>
      <c r="V740" s="312"/>
      <c r="W740" s="312"/>
      <c r="X740" s="312"/>
      <c r="Y740" s="312"/>
      <c r="Z740" s="312"/>
    </row>
    <row r="741" spans="1:26" s="106" customFormat="1">
      <c r="A741" s="312"/>
      <c r="B741" s="312"/>
      <c r="C741" s="312"/>
      <c r="S741" s="312"/>
      <c r="T741" s="312"/>
      <c r="U741" s="312"/>
      <c r="V741" s="312"/>
      <c r="W741" s="312"/>
      <c r="X741" s="312"/>
      <c r="Y741" s="312"/>
      <c r="Z741" s="312"/>
    </row>
    <row r="742" spans="1:26" s="106" customFormat="1">
      <c r="A742" s="312"/>
      <c r="B742" s="312"/>
      <c r="C742" s="312"/>
      <c r="S742" s="312"/>
      <c r="T742" s="312"/>
      <c r="U742" s="312"/>
      <c r="V742" s="312"/>
      <c r="W742" s="312"/>
      <c r="X742" s="312"/>
      <c r="Y742" s="312"/>
      <c r="Z742" s="312"/>
    </row>
    <row r="743" spans="1:26" s="106" customFormat="1">
      <c r="A743" s="312"/>
      <c r="B743" s="312"/>
      <c r="C743" s="312"/>
      <c r="S743" s="312"/>
      <c r="T743" s="312"/>
      <c r="U743" s="312"/>
      <c r="V743" s="312"/>
      <c r="W743" s="312"/>
      <c r="X743" s="312"/>
      <c r="Y743" s="312"/>
      <c r="Z743" s="312"/>
    </row>
    <row r="744" spans="1:26" s="106" customFormat="1">
      <c r="A744" s="312"/>
      <c r="B744" s="312"/>
      <c r="C744" s="312"/>
      <c r="S744" s="312"/>
      <c r="T744" s="312"/>
      <c r="U744" s="312"/>
      <c r="V744" s="312"/>
      <c r="W744" s="312"/>
      <c r="X744" s="312"/>
      <c r="Y744" s="312"/>
      <c r="Z744" s="312"/>
    </row>
    <row r="745" spans="1:26" s="106" customFormat="1">
      <c r="A745" s="312"/>
      <c r="B745" s="312"/>
      <c r="C745" s="312"/>
      <c r="S745" s="312"/>
      <c r="T745" s="312"/>
      <c r="U745" s="312"/>
      <c r="V745" s="312"/>
      <c r="W745" s="312"/>
      <c r="X745" s="312"/>
      <c r="Y745" s="312"/>
      <c r="Z745" s="312"/>
    </row>
    <row r="746" spans="1:26" s="106" customFormat="1">
      <c r="A746" s="312"/>
      <c r="B746" s="312"/>
      <c r="C746" s="312"/>
      <c r="S746" s="312"/>
      <c r="T746" s="312"/>
      <c r="U746" s="312"/>
      <c r="V746" s="312"/>
      <c r="W746" s="312"/>
      <c r="X746" s="312"/>
      <c r="Y746" s="312"/>
      <c r="Z746" s="312"/>
    </row>
    <row r="747" spans="1:26" s="106" customFormat="1">
      <c r="A747" s="312"/>
      <c r="B747" s="312"/>
      <c r="C747" s="312"/>
      <c r="S747" s="312"/>
      <c r="T747" s="312"/>
      <c r="U747" s="312"/>
      <c r="V747" s="312"/>
      <c r="W747" s="312"/>
      <c r="X747" s="312"/>
      <c r="Y747" s="312"/>
      <c r="Z747" s="312"/>
    </row>
    <row r="748" spans="1:26" s="106" customFormat="1">
      <c r="A748" s="312"/>
      <c r="B748" s="312"/>
      <c r="C748" s="312"/>
      <c r="S748" s="312"/>
      <c r="T748" s="312"/>
      <c r="U748" s="312"/>
      <c r="V748" s="312"/>
      <c r="W748" s="312"/>
      <c r="X748" s="312"/>
      <c r="Y748" s="312"/>
      <c r="Z748" s="312"/>
    </row>
    <row r="749" spans="1:26" s="106" customFormat="1">
      <c r="A749" s="312"/>
      <c r="B749" s="312"/>
      <c r="C749" s="312"/>
      <c r="S749" s="312"/>
      <c r="T749" s="312"/>
      <c r="U749" s="312"/>
      <c r="V749" s="312"/>
      <c r="W749" s="312"/>
      <c r="X749" s="312"/>
      <c r="Y749" s="312"/>
      <c r="Z749" s="312"/>
    </row>
    <row r="750" spans="1:26" s="106" customFormat="1">
      <c r="A750" s="312"/>
      <c r="B750" s="312"/>
      <c r="C750" s="312"/>
      <c r="S750" s="312"/>
      <c r="T750" s="312"/>
      <c r="U750" s="312"/>
      <c r="V750" s="312"/>
      <c r="W750" s="312"/>
      <c r="X750" s="312"/>
      <c r="Y750" s="312"/>
      <c r="Z750" s="312"/>
    </row>
    <row r="751" spans="1:26" s="106" customFormat="1">
      <c r="A751" s="312"/>
      <c r="B751" s="312"/>
      <c r="C751" s="312"/>
      <c r="S751" s="312"/>
      <c r="T751" s="312"/>
      <c r="U751" s="312"/>
      <c r="V751" s="312"/>
      <c r="W751" s="312"/>
      <c r="X751" s="312"/>
      <c r="Y751" s="312"/>
      <c r="Z751" s="312"/>
    </row>
    <row r="752" spans="1:26" s="106" customFormat="1">
      <c r="A752" s="312"/>
      <c r="B752" s="312"/>
      <c r="C752" s="312"/>
      <c r="S752" s="312"/>
      <c r="T752" s="312"/>
      <c r="U752" s="312"/>
      <c r="V752" s="312"/>
      <c r="W752" s="312"/>
      <c r="X752" s="312"/>
      <c r="Y752" s="312"/>
      <c r="Z752" s="312"/>
    </row>
    <row r="753" spans="1:26" s="106" customFormat="1">
      <c r="A753" s="312"/>
      <c r="B753" s="312"/>
      <c r="C753" s="312"/>
      <c r="S753" s="312"/>
      <c r="T753" s="312"/>
      <c r="U753" s="312"/>
      <c r="V753" s="312"/>
      <c r="W753" s="312"/>
      <c r="X753" s="312"/>
      <c r="Y753" s="312"/>
      <c r="Z753" s="312"/>
    </row>
    <row r="754" spans="1:26" s="106" customFormat="1">
      <c r="A754" s="312"/>
      <c r="B754" s="312"/>
      <c r="C754" s="312"/>
      <c r="S754" s="312"/>
      <c r="T754" s="312"/>
      <c r="U754" s="312"/>
      <c r="V754" s="312"/>
      <c r="W754" s="312"/>
      <c r="X754" s="312"/>
      <c r="Y754" s="312"/>
      <c r="Z754" s="312"/>
    </row>
    <row r="755" spans="1:26" s="106" customFormat="1">
      <c r="A755" s="312"/>
      <c r="B755" s="312"/>
      <c r="C755" s="312"/>
      <c r="S755" s="312"/>
      <c r="T755" s="312"/>
      <c r="U755" s="312"/>
      <c r="V755" s="312"/>
      <c r="W755" s="312"/>
      <c r="X755" s="312"/>
      <c r="Y755" s="312"/>
      <c r="Z755" s="312"/>
    </row>
    <row r="756" spans="1:26" s="106" customFormat="1">
      <c r="A756" s="312"/>
      <c r="B756" s="312"/>
      <c r="C756" s="312"/>
      <c r="S756" s="312"/>
      <c r="T756" s="312"/>
      <c r="U756" s="312"/>
      <c r="V756" s="312"/>
      <c r="W756" s="312"/>
      <c r="X756" s="312"/>
      <c r="Y756" s="312"/>
      <c r="Z756" s="312"/>
    </row>
    <row r="757" spans="1:26" s="106" customFormat="1">
      <c r="A757" s="312"/>
      <c r="B757" s="312"/>
      <c r="C757" s="312"/>
      <c r="S757" s="312"/>
      <c r="T757" s="312"/>
      <c r="U757" s="312"/>
      <c r="V757" s="312"/>
      <c r="W757" s="312"/>
      <c r="X757" s="312"/>
      <c r="Y757" s="312"/>
      <c r="Z757" s="312"/>
    </row>
    <row r="758" spans="1:26" s="106" customFormat="1">
      <c r="A758" s="312"/>
      <c r="B758" s="312"/>
      <c r="C758" s="312"/>
      <c r="S758" s="312"/>
      <c r="T758" s="312"/>
      <c r="U758" s="312"/>
      <c r="V758" s="312"/>
      <c r="W758" s="312"/>
      <c r="X758" s="312"/>
      <c r="Y758" s="312"/>
      <c r="Z758" s="312"/>
    </row>
    <row r="759" spans="1:26" s="106" customFormat="1">
      <c r="A759" s="312"/>
      <c r="B759" s="312"/>
      <c r="C759" s="312"/>
      <c r="S759" s="312"/>
      <c r="T759" s="312"/>
      <c r="U759" s="312"/>
      <c r="V759" s="312"/>
      <c r="W759" s="312"/>
      <c r="X759" s="312"/>
      <c r="Y759" s="312"/>
      <c r="Z759" s="312"/>
    </row>
    <row r="760" spans="1:26" s="106" customFormat="1">
      <c r="A760" s="312"/>
      <c r="B760" s="312"/>
      <c r="C760" s="312"/>
      <c r="S760" s="312"/>
      <c r="T760" s="312"/>
      <c r="U760" s="312"/>
      <c r="V760" s="312"/>
      <c r="W760" s="312"/>
      <c r="X760" s="312"/>
      <c r="Y760" s="312"/>
      <c r="Z760" s="312"/>
    </row>
    <row r="761" spans="1:26" s="106" customFormat="1">
      <c r="A761" s="312"/>
      <c r="B761" s="312"/>
      <c r="C761" s="312"/>
      <c r="S761" s="312"/>
      <c r="T761" s="312"/>
      <c r="U761" s="312"/>
      <c r="V761" s="312"/>
      <c r="W761" s="312"/>
      <c r="X761" s="312"/>
      <c r="Y761" s="312"/>
      <c r="Z761" s="312"/>
    </row>
    <row r="762" spans="1:26" s="106" customFormat="1">
      <c r="A762" s="312"/>
      <c r="B762" s="312"/>
      <c r="C762" s="312"/>
      <c r="S762" s="312"/>
      <c r="T762" s="312"/>
      <c r="U762" s="312"/>
      <c r="V762" s="312"/>
      <c r="W762" s="312"/>
      <c r="X762" s="312"/>
      <c r="Y762" s="312"/>
      <c r="Z762" s="312"/>
    </row>
    <row r="763" spans="1:26" s="106" customFormat="1">
      <c r="A763" s="312"/>
      <c r="B763" s="312"/>
      <c r="C763" s="312"/>
      <c r="S763" s="312"/>
      <c r="T763" s="312"/>
      <c r="U763" s="312"/>
      <c r="V763" s="312"/>
      <c r="W763" s="312"/>
      <c r="X763" s="312"/>
      <c r="Y763" s="312"/>
      <c r="Z763" s="312"/>
    </row>
    <row r="764" spans="1:26" s="106" customFormat="1">
      <c r="A764" s="312"/>
      <c r="B764" s="312"/>
      <c r="C764" s="312"/>
      <c r="S764" s="312"/>
      <c r="T764" s="312"/>
      <c r="U764" s="312"/>
      <c r="V764" s="312"/>
      <c r="W764" s="312"/>
      <c r="X764" s="312"/>
      <c r="Y764" s="312"/>
      <c r="Z764" s="312"/>
    </row>
    <row r="765" spans="1:26" s="106" customFormat="1">
      <c r="A765" s="312"/>
      <c r="B765" s="312"/>
      <c r="C765" s="312"/>
      <c r="S765" s="312"/>
      <c r="T765" s="312"/>
      <c r="U765" s="312"/>
      <c r="V765" s="312"/>
      <c r="W765" s="312"/>
      <c r="X765" s="312"/>
      <c r="Y765" s="312"/>
      <c r="Z765" s="312"/>
    </row>
    <row r="766" spans="1:26" s="106" customFormat="1">
      <c r="A766" s="312"/>
      <c r="B766" s="312"/>
      <c r="C766" s="312"/>
      <c r="S766" s="312"/>
      <c r="T766" s="312"/>
      <c r="U766" s="312"/>
      <c r="V766" s="312"/>
      <c r="W766" s="312"/>
      <c r="X766" s="312"/>
      <c r="Y766" s="312"/>
      <c r="Z766" s="312"/>
    </row>
    <row r="767" spans="1:26" s="106" customFormat="1">
      <c r="A767" s="312"/>
      <c r="B767" s="312"/>
      <c r="C767" s="312"/>
      <c r="S767" s="312"/>
      <c r="T767" s="312"/>
      <c r="U767" s="312"/>
      <c r="V767" s="312"/>
      <c r="W767" s="312"/>
      <c r="X767" s="312"/>
      <c r="Y767" s="312"/>
      <c r="Z767" s="312"/>
    </row>
    <row r="768" spans="1:26" s="106" customFormat="1">
      <c r="A768" s="312"/>
      <c r="B768" s="312"/>
      <c r="C768" s="312"/>
      <c r="S768" s="312"/>
      <c r="T768" s="312"/>
      <c r="U768" s="312"/>
      <c r="V768" s="312"/>
      <c r="W768" s="312"/>
      <c r="X768" s="312"/>
      <c r="Y768" s="312"/>
      <c r="Z768" s="312"/>
    </row>
    <row r="769" spans="1:26" s="106" customFormat="1">
      <c r="A769" s="312"/>
      <c r="B769" s="312"/>
      <c r="C769" s="312"/>
      <c r="S769" s="312"/>
      <c r="T769" s="312"/>
      <c r="U769" s="312"/>
      <c r="V769" s="312"/>
      <c r="W769" s="312"/>
      <c r="X769" s="312"/>
      <c r="Y769" s="312"/>
      <c r="Z769" s="312"/>
    </row>
    <row r="770" spans="1:26" s="106" customFormat="1">
      <c r="A770" s="312"/>
      <c r="B770" s="312"/>
      <c r="C770" s="312"/>
      <c r="S770" s="312"/>
      <c r="T770" s="312"/>
      <c r="U770" s="312"/>
      <c r="V770" s="312"/>
      <c r="W770" s="312"/>
      <c r="X770" s="312"/>
      <c r="Y770" s="312"/>
      <c r="Z770" s="312"/>
    </row>
    <row r="771" spans="1:26" s="106" customFormat="1">
      <c r="A771" s="312"/>
      <c r="B771" s="312"/>
      <c r="C771" s="312"/>
      <c r="S771" s="312"/>
      <c r="T771" s="312"/>
      <c r="U771" s="312"/>
      <c r="V771" s="312"/>
      <c r="W771" s="312"/>
      <c r="X771" s="312"/>
      <c r="Y771" s="312"/>
      <c r="Z771" s="312"/>
    </row>
    <row r="772" spans="1:26" s="106" customFormat="1">
      <c r="A772" s="312"/>
      <c r="B772" s="312"/>
      <c r="C772" s="312"/>
      <c r="S772" s="312"/>
      <c r="T772" s="312"/>
      <c r="U772" s="312"/>
      <c r="V772" s="312"/>
      <c r="W772" s="312"/>
      <c r="X772" s="312"/>
      <c r="Y772" s="312"/>
      <c r="Z772" s="312"/>
    </row>
    <row r="773" spans="1:26" s="106" customFormat="1">
      <c r="A773" s="312"/>
      <c r="B773" s="312"/>
      <c r="C773" s="312"/>
      <c r="S773" s="312"/>
      <c r="T773" s="312"/>
      <c r="U773" s="312"/>
      <c r="V773" s="312"/>
      <c r="W773" s="312"/>
      <c r="X773" s="312"/>
      <c r="Y773" s="312"/>
      <c r="Z773" s="312"/>
    </row>
    <row r="774" spans="1:26" s="106" customFormat="1">
      <c r="A774" s="312"/>
      <c r="B774" s="312"/>
      <c r="C774" s="312"/>
      <c r="S774" s="312"/>
      <c r="T774" s="312"/>
      <c r="U774" s="312"/>
      <c r="V774" s="312"/>
      <c r="W774" s="312"/>
      <c r="X774" s="312"/>
      <c r="Y774" s="312"/>
      <c r="Z774" s="312"/>
    </row>
    <row r="775" spans="1:26" s="106" customFormat="1">
      <c r="A775" s="312"/>
      <c r="B775" s="312"/>
      <c r="C775" s="312"/>
      <c r="S775" s="312"/>
      <c r="T775" s="312"/>
      <c r="U775" s="312"/>
      <c r="V775" s="312"/>
      <c r="W775" s="312"/>
      <c r="X775" s="312"/>
      <c r="Y775" s="312"/>
      <c r="Z775" s="312"/>
    </row>
    <row r="776" spans="1:26" s="106" customFormat="1">
      <c r="A776" s="312"/>
      <c r="B776" s="312"/>
      <c r="C776" s="312"/>
      <c r="S776" s="312"/>
      <c r="T776" s="312"/>
      <c r="U776" s="312"/>
      <c r="V776" s="312"/>
      <c r="W776" s="312"/>
      <c r="X776" s="312"/>
      <c r="Y776" s="312"/>
      <c r="Z776" s="312"/>
    </row>
    <row r="777" spans="1:26" s="106" customFormat="1">
      <c r="A777" s="312"/>
      <c r="B777" s="312"/>
      <c r="C777" s="312"/>
      <c r="S777" s="312"/>
      <c r="T777" s="312"/>
      <c r="U777" s="312"/>
      <c r="V777" s="312"/>
      <c r="W777" s="312"/>
      <c r="X777" s="312"/>
      <c r="Y777" s="312"/>
      <c r="Z777" s="312"/>
    </row>
    <row r="778" spans="1:26" s="106" customFormat="1">
      <c r="A778" s="312"/>
      <c r="B778" s="312"/>
      <c r="C778" s="312"/>
      <c r="S778" s="312"/>
      <c r="T778" s="312"/>
      <c r="U778" s="312"/>
      <c r="V778" s="312"/>
      <c r="W778" s="312"/>
      <c r="X778" s="312"/>
      <c r="Y778" s="312"/>
      <c r="Z778" s="312"/>
    </row>
    <row r="779" spans="1:26" s="106" customFormat="1">
      <c r="A779" s="312"/>
      <c r="B779" s="312"/>
      <c r="C779" s="312"/>
      <c r="S779" s="312"/>
      <c r="T779" s="312"/>
      <c r="U779" s="312"/>
      <c r="V779" s="312"/>
      <c r="W779" s="312"/>
      <c r="X779" s="312"/>
      <c r="Y779" s="312"/>
      <c r="Z779" s="312"/>
    </row>
    <row r="780" spans="1:26" s="106" customFormat="1">
      <c r="A780" s="312"/>
      <c r="B780" s="312"/>
      <c r="C780" s="312"/>
      <c r="S780" s="312"/>
      <c r="T780" s="312"/>
      <c r="U780" s="312"/>
      <c r="V780" s="312"/>
      <c r="W780" s="312"/>
      <c r="X780" s="312"/>
      <c r="Y780" s="312"/>
      <c r="Z780" s="312"/>
    </row>
    <row r="781" spans="1:26" s="106" customFormat="1">
      <c r="A781" s="312"/>
      <c r="B781" s="312"/>
      <c r="C781" s="312"/>
      <c r="S781" s="312"/>
      <c r="T781" s="312"/>
      <c r="U781" s="312"/>
      <c r="V781" s="312"/>
      <c r="W781" s="312"/>
      <c r="X781" s="312"/>
      <c r="Y781" s="312"/>
      <c r="Z781" s="312"/>
    </row>
    <row r="782" spans="1:26" s="106" customFormat="1">
      <c r="A782" s="312"/>
      <c r="B782" s="312"/>
      <c r="C782" s="312"/>
      <c r="S782" s="312"/>
      <c r="T782" s="312"/>
      <c r="U782" s="312"/>
      <c r="V782" s="312"/>
      <c r="W782" s="312"/>
      <c r="X782" s="312"/>
      <c r="Y782" s="312"/>
      <c r="Z782" s="312"/>
    </row>
    <row r="783" spans="1:26" s="106" customFormat="1">
      <c r="A783" s="312"/>
      <c r="B783" s="312"/>
      <c r="C783" s="312"/>
      <c r="S783" s="312"/>
      <c r="T783" s="312"/>
      <c r="U783" s="312"/>
      <c r="V783" s="312"/>
      <c r="W783" s="312"/>
      <c r="X783" s="312"/>
      <c r="Y783" s="312"/>
      <c r="Z783" s="312"/>
    </row>
    <row r="784" spans="1:26" s="106" customFormat="1">
      <c r="A784" s="312"/>
      <c r="B784" s="312"/>
      <c r="C784" s="312"/>
      <c r="S784" s="312"/>
      <c r="T784" s="312"/>
      <c r="U784" s="312"/>
      <c r="V784" s="312"/>
      <c r="W784" s="312"/>
      <c r="X784" s="312"/>
      <c r="Y784" s="312"/>
      <c r="Z784" s="312"/>
    </row>
    <row r="785" spans="1:26" s="106" customFormat="1">
      <c r="A785" s="312"/>
      <c r="B785" s="312"/>
      <c r="C785" s="312"/>
      <c r="S785" s="312"/>
      <c r="T785" s="312"/>
      <c r="U785" s="312"/>
      <c r="V785" s="312"/>
      <c r="W785" s="312"/>
      <c r="X785" s="312"/>
      <c r="Y785" s="312"/>
      <c r="Z785" s="312"/>
    </row>
    <row r="786" spans="1:26" s="106" customFormat="1">
      <c r="A786" s="312"/>
      <c r="B786" s="312"/>
      <c r="C786" s="312"/>
      <c r="S786" s="312"/>
      <c r="T786" s="312"/>
      <c r="U786" s="312"/>
      <c r="V786" s="312"/>
      <c r="W786" s="312"/>
      <c r="X786" s="312"/>
      <c r="Y786" s="312"/>
      <c r="Z786" s="312"/>
    </row>
    <row r="787" spans="1:26" s="106" customFormat="1">
      <c r="A787" s="312"/>
      <c r="B787" s="312"/>
      <c r="C787" s="312"/>
      <c r="S787" s="312"/>
      <c r="T787" s="312"/>
      <c r="U787" s="312"/>
      <c r="V787" s="312"/>
      <c r="W787" s="312"/>
      <c r="X787" s="312"/>
      <c r="Y787" s="312"/>
      <c r="Z787" s="312"/>
    </row>
    <row r="788" spans="1:26" s="106" customFormat="1">
      <c r="A788" s="312"/>
      <c r="B788" s="312"/>
      <c r="C788" s="312"/>
      <c r="S788" s="312"/>
      <c r="T788" s="312"/>
      <c r="U788" s="312"/>
      <c r="V788" s="312"/>
      <c r="W788" s="312"/>
      <c r="X788" s="312"/>
      <c r="Y788" s="312"/>
      <c r="Z788" s="312"/>
    </row>
    <row r="789" spans="1:26" s="106" customFormat="1">
      <c r="A789" s="312"/>
      <c r="B789" s="312"/>
      <c r="C789" s="312"/>
      <c r="S789" s="312"/>
      <c r="T789" s="312"/>
      <c r="U789" s="312"/>
      <c r="V789" s="312"/>
      <c r="W789" s="312"/>
      <c r="X789" s="312"/>
      <c r="Y789" s="312"/>
      <c r="Z789" s="312"/>
    </row>
    <row r="790" spans="1:26" s="106" customFormat="1">
      <c r="A790" s="312"/>
      <c r="B790" s="312"/>
      <c r="C790" s="312"/>
      <c r="S790" s="312"/>
      <c r="T790" s="312"/>
      <c r="U790" s="312"/>
      <c r="V790" s="312"/>
      <c r="W790" s="312"/>
      <c r="X790" s="312"/>
      <c r="Y790" s="312"/>
      <c r="Z790" s="312"/>
    </row>
    <row r="791" spans="1:26" s="106" customFormat="1">
      <c r="A791" s="312"/>
      <c r="B791" s="312"/>
      <c r="C791" s="312"/>
      <c r="S791" s="312"/>
      <c r="T791" s="312"/>
      <c r="U791" s="312"/>
      <c r="V791" s="312"/>
      <c r="W791" s="312"/>
      <c r="X791" s="312"/>
      <c r="Y791" s="312"/>
      <c r="Z791" s="312"/>
    </row>
    <row r="792" spans="1:26" s="106" customFormat="1">
      <c r="A792" s="312"/>
      <c r="B792" s="312"/>
      <c r="C792" s="312"/>
      <c r="S792" s="312"/>
      <c r="T792" s="312"/>
      <c r="U792" s="312"/>
      <c r="V792" s="312"/>
      <c r="W792" s="312"/>
      <c r="X792" s="312"/>
      <c r="Y792" s="312"/>
      <c r="Z792" s="312"/>
    </row>
    <row r="793" spans="1:26" s="106" customFormat="1">
      <c r="A793" s="312"/>
      <c r="B793" s="312"/>
      <c r="C793" s="312"/>
      <c r="S793" s="312"/>
      <c r="T793" s="312"/>
      <c r="U793" s="312"/>
      <c r="V793" s="312"/>
      <c r="W793" s="312"/>
      <c r="X793" s="312"/>
      <c r="Y793" s="312"/>
      <c r="Z793" s="312"/>
    </row>
    <row r="794" spans="1:26" s="106" customFormat="1">
      <c r="A794" s="312"/>
      <c r="B794" s="312"/>
      <c r="C794" s="312"/>
      <c r="S794" s="312"/>
      <c r="T794" s="312"/>
      <c r="U794" s="312"/>
      <c r="V794" s="312"/>
      <c r="W794" s="312"/>
      <c r="X794" s="312"/>
      <c r="Y794" s="312"/>
      <c r="Z794" s="312"/>
    </row>
    <row r="795" spans="1:26" s="106" customFormat="1">
      <c r="A795" s="312"/>
      <c r="B795" s="312"/>
      <c r="C795" s="312"/>
      <c r="S795" s="312"/>
      <c r="T795" s="312"/>
      <c r="U795" s="312"/>
      <c r="V795" s="312"/>
      <c r="W795" s="312"/>
      <c r="X795" s="312"/>
      <c r="Y795" s="312"/>
      <c r="Z795" s="312"/>
    </row>
    <row r="796" spans="1:26" s="106" customFormat="1">
      <c r="A796" s="312"/>
      <c r="B796" s="312"/>
      <c r="C796" s="312"/>
      <c r="S796" s="312"/>
      <c r="T796" s="312"/>
      <c r="U796" s="312"/>
      <c r="V796" s="312"/>
      <c r="W796" s="312"/>
      <c r="X796" s="312"/>
      <c r="Y796" s="312"/>
      <c r="Z796" s="312"/>
    </row>
    <row r="797" spans="1:26" s="106" customFormat="1">
      <c r="A797" s="312"/>
      <c r="B797" s="312"/>
      <c r="C797" s="312"/>
      <c r="S797" s="312"/>
      <c r="T797" s="312"/>
      <c r="U797" s="312"/>
      <c r="V797" s="312"/>
      <c r="W797" s="312"/>
      <c r="X797" s="312"/>
      <c r="Y797" s="312"/>
      <c r="Z797" s="312"/>
    </row>
    <row r="798" spans="1:26" s="106" customFormat="1">
      <c r="A798" s="312"/>
      <c r="B798" s="312"/>
      <c r="C798" s="312"/>
      <c r="S798" s="312"/>
      <c r="T798" s="312"/>
      <c r="U798" s="312"/>
      <c r="V798" s="312"/>
      <c r="W798" s="312"/>
      <c r="X798" s="312"/>
      <c r="Y798" s="312"/>
      <c r="Z798" s="312"/>
    </row>
    <row r="799" spans="1:26" s="106" customFormat="1">
      <c r="A799" s="312"/>
      <c r="B799" s="312"/>
      <c r="C799" s="312"/>
      <c r="S799" s="312"/>
      <c r="T799" s="312"/>
      <c r="U799" s="312"/>
      <c r="V799" s="312"/>
      <c r="W799" s="312"/>
      <c r="X799" s="312"/>
      <c r="Y799" s="312"/>
      <c r="Z799" s="312"/>
    </row>
    <row r="800" spans="1:26" s="106" customFormat="1">
      <c r="A800" s="312"/>
      <c r="B800" s="312"/>
      <c r="C800" s="312"/>
      <c r="S800" s="312"/>
      <c r="T800" s="312"/>
      <c r="U800" s="312"/>
      <c r="V800" s="312"/>
      <c r="W800" s="312"/>
      <c r="X800" s="312"/>
      <c r="Y800" s="312"/>
      <c r="Z800" s="312"/>
    </row>
    <row r="801" spans="1:26" s="106" customFormat="1">
      <c r="A801" s="312"/>
      <c r="B801" s="312"/>
      <c r="C801" s="312"/>
      <c r="S801" s="312"/>
      <c r="T801" s="312"/>
      <c r="U801" s="312"/>
      <c r="V801" s="312"/>
      <c r="W801" s="312"/>
      <c r="X801" s="312"/>
      <c r="Y801" s="312"/>
      <c r="Z801" s="312"/>
    </row>
    <row r="802" spans="1:26" s="106" customFormat="1">
      <c r="A802" s="312"/>
      <c r="B802" s="312"/>
      <c r="C802" s="312"/>
      <c r="S802" s="312"/>
      <c r="T802" s="312"/>
      <c r="U802" s="312"/>
      <c r="V802" s="312"/>
      <c r="W802" s="312"/>
      <c r="X802" s="312"/>
      <c r="Y802" s="312"/>
      <c r="Z802" s="312"/>
    </row>
    <row r="803" spans="1:26" s="106" customFormat="1">
      <c r="A803" s="312"/>
      <c r="B803" s="312"/>
      <c r="C803" s="312"/>
      <c r="S803" s="312"/>
      <c r="T803" s="312"/>
      <c r="U803" s="312"/>
      <c r="V803" s="312"/>
      <c r="W803" s="312"/>
      <c r="X803" s="312"/>
      <c r="Y803" s="312"/>
      <c r="Z803" s="312"/>
    </row>
    <row r="804" spans="1:26" s="106" customFormat="1">
      <c r="A804" s="312"/>
      <c r="B804" s="312"/>
      <c r="C804" s="312"/>
      <c r="S804" s="312"/>
      <c r="T804" s="312"/>
      <c r="U804" s="312"/>
      <c r="V804" s="312"/>
      <c r="W804" s="312"/>
      <c r="X804" s="312"/>
      <c r="Y804" s="312"/>
      <c r="Z804" s="312"/>
    </row>
    <row r="805" spans="1:26" s="106" customFormat="1">
      <c r="A805" s="312"/>
      <c r="B805" s="312"/>
      <c r="C805" s="312"/>
      <c r="S805" s="312"/>
      <c r="T805" s="312"/>
      <c r="U805" s="312"/>
      <c r="V805" s="312"/>
      <c r="W805" s="312"/>
      <c r="X805" s="312"/>
      <c r="Y805" s="312"/>
      <c r="Z805" s="312"/>
    </row>
    <row r="806" spans="1:26" s="106" customFormat="1">
      <c r="A806" s="312"/>
      <c r="B806" s="312"/>
      <c r="C806" s="312"/>
      <c r="S806" s="312"/>
      <c r="T806" s="312"/>
      <c r="U806" s="312"/>
      <c r="V806" s="312"/>
      <c r="W806" s="312"/>
      <c r="X806" s="312"/>
      <c r="Y806" s="312"/>
      <c r="Z806" s="312"/>
    </row>
    <row r="807" spans="1:26" s="106" customFormat="1">
      <c r="A807" s="312"/>
      <c r="B807" s="312"/>
      <c r="C807" s="312"/>
      <c r="S807" s="312"/>
      <c r="T807" s="312"/>
      <c r="U807" s="312"/>
      <c r="V807" s="312"/>
      <c r="W807" s="312"/>
      <c r="X807" s="312"/>
      <c r="Y807" s="312"/>
      <c r="Z807" s="312"/>
    </row>
    <row r="808" spans="1:26" s="106" customFormat="1">
      <c r="A808" s="312"/>
      <c r="B808" s="312"/>
      <c r="C808" s="312"/>
      <c r="S808" s="312"/>
      <c r="T808" s="312"/>
      <c r="U808" s="312"/>
      <c r="V808" s="312"/>
      <c r="W808" s="312"/>
      <c r="X808" s="312"/>
      <c r="Y808" s="312"/>
      <c r="Z808" s="312"/>
    </row>
    <row r="809" spans="1:26" s="106" customFormat="1">
      <c r="A809" s="312"/>
      <c r="B809" s="312"/>
      <c r="C809" s="312"/>
      <c r="S809" s="312"/>
      <c r="T809" s="312"/>
      <c r="U809" s="312"/>
      <c r="V809" s="312"/>
      <c r="W809" s="312"/>
      <c r="X809" s="312"/>
      <c r="Y809" s="312"/>
      <c r="Z809" s="312"/>
    </row>
    <row r="810" spans="1:26" s="106" customFormat="1">
      <c r="A810" s="312"/>
      <c r="B810" s="312"/>
      <c r="C810" s="312"/>
      <c r="S810" s="312"/>
      <c r="T810" s="312"/>
      <c r="U810" s="312"/>
      <c r="V810" s="312"/>
      <c r="W810" s="312"/>
      <c r="X810" s="312"/>
      <c r="Y810" s="312"/>
      <c r="Z810" s="312"/>
    </row>
    <row r="811" spans="1:26" s="106" customFormat="1">
      <c r="A811" s="312"/>
      <c r="B811" s="312"/>
      <c r="C811" s="312"/>
      <c r="S811" s="312"/>
      <c r="T811" s="312"/>
      <c r="U811" s="312"/>
      <c r="V811" s="312"/>
      <c r="W811" s="312"/>
      <c r="X811" s="312"/>
      <c r="Y811" s="312"/>
      <c r="Z811" s="312"/>
    </row>
    <row r="812" spans="1:26" s="106" customFormat="1">
      <c r="A812" s="312"/>
      <c r="B812" s="312"/>
      <c r="C812" s="312"/>
      <c r="S812" s="312"/>
      <c r="T812" s="312"/>
      <c r="U812" s="312"/>
      <c r="V812" s="312"/>
      <c r="W812" s="312"/>
      <c r="X812" s="312"/>
      <c r="Y812" s="312"/>
      <c r="Z812" s="312"/>
    </row>
    <row r="813" spans="1:26" s="106" customFormat="1">
      <c r="A813" s="312"/>
      <c r="B813" s="312"/>
      <c r="C813" s="312"/>
      <c r="S813" s="312"/>
      <c r="T813" s="312"/>
      <c r="U813" s="312"/>
      <c r="V813" s="312"/>
      <c r="W813" s="312"/>
      <c r="X813" s="312"/>
      <c r="Y813" s="312"/>
      <c r="Z813" s="312"/>
    </row>
    <row r="814" spans="1:26" s="106" customFormat="1">
      <c r="A814" s="312"/>
      <c r="B814" s="312"/>
      <c r="C814" s="312"/>
      <c r="S814" s="312"/>
      <c r="T814" s="312"/>
      <c r="U814" s="312"/>
      <c r="V814" s="312"/>
      <c r="W814" s="312"/>
      <c r="X814" s="312"/>
      <c r="Y814" s="312"/>
      <c r="Z814" s="312"/>
    </row>
    <row r="815" spans="1:26" s="106" customFormat="1">
      <c r="A815" s="312"/>
      <c r="B815" s="312"/>
      <c r="C815" s="312"/>
      <c r="S815" s="312"/>
      <c r="T815" s="312"/>
      <c r="U815" s="312"/>
      <c r="V815" s="312"/>
      <c r="W815" s="312"/>
      <c r="X815" s="312"/>
      <c r="Y815" s="312"/>
      <c r="Z815" s="312"/>
    </row>
    <row r="816" spans="1:26" s="106" customFormat="1">
      <c r="A816" s="312"/>
      <c r="B816" s="312"/>
      <c r="C816" s="312"/>
      <c r="S816" s="312"/>
      <c r="T816" s="312"/>
      <c r="U816" s="312"/>
      <c r="V816" s="312"/>
      <c r="W816" s="312"/>
      <c r="X816" s="312"/>
      <c r="Y816" s="312"/>
      <c r="Z816" s="312"/>
    </row>
    <row r="817" spans="1:26" s="106" customFormat="1">
      <c r="A817" s="312"/>
      <c r="B817" s="312"/>
      <c r="C817" s="312"/>
      <c r="S817" s="312"/>
      <c r="T817" s="312"/>
      <c r="U817" s="312"/>
      <c r="V817" s="312"/>
      <c r="W817" s="312"/>
      <c r="X817" s="312"/>
      <c r="Y817" s="312"/>
      <c r="Z817" s="312"/>
    </row>
    <row r="818" spans="1:26" s="106" customFormat="1">
      <c r="A818" s="312"/>
      <c r="B818" s="312"/>
      <c r="C818" s="312"/>
      <c r="S818" s="312"/>
      <c r="T818" s="312"/>
      <c r="U818" s="312"/>
      <c r="V818" s="312"/>
      <c r="W818" s="312"/>
      <c r="X818" s="312"/>
      <c r="Y818" s="312"/>
      <c r="Z818" s="312"/>
    </row>
    <row r="819" spans="1:26" s="106" customFormat="1">
      <c r="A819" s="312"/>
      <c r="B819" s="312"/>
      <c r="C819" s="312"/>
      <c r="S819" s="312"/>
      <c r="T819" s="312"/>
      <c r="U819" s="312"/>
      <c r="V819" s="312"/>
      <c r="W819" s="312"/>
      <c r="X819" s="312"/>
      <c r="Y819" s="312"/>
      <c r="Z819" s="312"/>
    </row>
    <row r="820" spans="1:26" s="106" customFormat="1">
      <c r="A820" s="312"/>
      <c r="B820" s="312"/>
      <c r="C820" s="312"/>
      <c r="S820" s="312"/>
      <c r="T820" s="312"/>
      <c r="U820" s="312"/>
      <c r="V820" s="312"/>
      <c r="W820" s="312"/>
      <c r="X820" s="312"/>
      <c r="Y820" s="312"/>
      <c r="Z820" s="312"/>
    </row>
    <row r="821" spans="1:26" s="106" customFormat="1">
      <c r="A821" s="312"/>
      <c r="B821" s="312"/>
      <c r="C821" s="312"/>
      <c r="S821" s="312"/>
      <c r="T821" s="312"/>
      <c r="U821" s="312"/>
      <c r="V821" s="312"/>
      <c r="W821" s="312"/>
      <c r="X821" s="312"/>
      <c r="Y821" s="312"/>
      <c r="Z821" s="312"/>
    </row>
    <row r="822" spans="1:26" s="106" customFormat="1">
      <c r="A822" s="312"/>
      <c r="B822" s="312"/>
      <c r="C822" s="312"/>
      <c r="S822" s="312"/>
      <c r="T822" s="312"/>
      <c r="U822" s="312"/>
      <c r="V822" s="312"/>
      <c r="W822" s="312"/>
      <c r="X822" s="312"/>
      <c r="Y822" s="312"/>
      <c r="Z822" s="312"/>
    </row>
    <row r="823" spans="1:26" s="106" customFormat="1">
      <c r="A823" s="312"/>
      <c r="B823" s="312"/>
      <c r="C823" s="312"/>
      <c r="S823" s="312"/>
      <c r="T823" s="312"/>
      <c r="U823" s="312"/>
      <c r="V823" s="312"/>
      <c r="W823" s="312"/>
      <c r="X823" s="312"/>
      <c r="Y823" s="312"/>
      <c r="Z823" s="312"/>
    </row>
    <row r="824" spans="1:26" s="106" customFormat="1">
      <c r="A824" s="312"/>
      <c r="B824" s="312"/>
      <c r="C824" s="312"/>
      <c r="S824" s="312"/>
      <c r="T824" s="312"/>
      <c r="U824" s="312"/>
      <c r="V824" s="312"/>
      <c r="W824" s="312"/>
      <c r="X824" s="312"/>
      <c r="Y824" s="312"/>
      <c r="Z824" s="312"/>
    </row>
    <row r="825" spans="1:26" s="106" customFormat="1">
      <c r="A825" s="312"/>
      <c r="B825" s="312"/>
      <c r="C825" s="312"/>
      <c r="S825" s="312"/>
      <c r="T825" s="312"/>
      <c r="U825" s="312"/>
      <c r="V825" s="312"/>
      <c r="W825" s="312"/>
      <c r="X825" s="312"/>
      <c r="Y825" s="312"/>
      <c r="Z825" s="312"/>
    </row>
    <row r="826" spans="1:26" s="106" customFormat="1">
      <c r="A826" s="312"/>
      <c r="B826" s="312"/>
      <c r="C826" s="312"/>
      <c r="S826" s="312"/>
      <c r="T826" s="312"/>
      <c r="U826" s="312"/>
      <c r="V826" s="312"/>
      <c r="W826" s="312"/>
      <c r="X826" s="312"/>
      <c r="Y826" s="312"/>
      <c r="Z826" s="312"/>
    </row>
    <row r="827" spans="1:26" s="106" customFormat="1">
      <c r="A827" s="312"/>
      <c r="B827" s="312"/>
      <c r="C827" s="312"/>
      <c r="S827" s="312"/>
      <c r="T827" s="312"/>
      <c r="U827" s="312"/>
      <c r="V827" s="312"/>
      <c r="W827" s="312"/>
      <c r="X827" s="312"/>
      <c r="Y827" s="312"/>
      <c r="Z827" s="312"/>
    </row>
    <row r="828" spans="1:26" s="106" customFormat="1">
      <c r="A828" s="312"/>
      <c r="B828" s="312"/>
      <c r="C828" s="312"/>
      <c r="S828" s="312"/>
      <c r="T828" s="312"/>
      <c r="U828" s="312"/>
      <c r="V828" s="312"/>
      <c r="W828" s="312"/>
      <c r="X828" s="312"/>
      <c r="Y828" s="312"/>
      <c r="Z828" s="312"/>
    </row>
    <row r="829" spans="1:26" s="106" customFormat="1">
      <c r="A829" s="312"/>
      <c r="B829" s="312"/>
      <c r="C829" s="312"/>
      <c r="S829" s="312"/>
      <c r="T829" s="312"/>
      <c r="U829" s="312"/>
      <c r="V829" s="312"/>
      <c r="W829" s="312"/>
      <c r="X829" s="312"/>
      <c r="Y829" s="312"/>
      <c r="Z829" s="312"/>
    </row>
    <row r="830" spans="1:26" s="106" customFormat="1">
      <c r="A830" s="312"/>
      <c r="B830" s="312"/>
      <c r="C830" s="312"/>
      <c r="S830" s="312"/>
      <c r="T830" s="312"/>
      <c r="U830" s="312"/>
      <c r="V830" s="312"/>
      <c r="W830" s="312"/>
      <c r="X830" s="312"/>
      <c r="Y830" s="312"/>
      <c r="Z830" s="312"/>
    </row>
    <row r="831" spans="1:26" s="106" customFormat="1">
      <c r="A831" s="312"/>
      <c r="B831" s="312"/>
      <c r="C831" s="312"/>
      <c r="S831" s="312"/>
      <c r="T831" s="312"/>
      <c r="U831" s="312"/>
      <c r="V831" s="312"/>
      <c r="W831" s="312"/>
      <c r="X831" s="312"/>
      <c r="Y831" s="312"/>
      <c r="Z831" s="312"/>
    </row>
    <row r="832" spans="1:26" s="106" customFormat="1">
      <c r="A832" s="312"/>
      <c r="B832" s="312"/>
      <c r="C832" s="312"/>
      <c r="S832" s="312"/>
      <c r="T832" s="312"/>
      <c r="U832" s="312"/>
      <c r="V832" s="312"/>
      <c r="W832" s="312"/>
      <c r="X832" s="312"/>
      <c r="Y832" s="312"/>
      <c r="Z832" s="312"/>
    </row>
    <row r="833" spans="1:26" s="106" customFormat="1">
      <c r="A833" s="312"/>
      <c r="B833" s="312"/>
      <c r="C833" s="312"/>
      <c r="S833" s="312"/>
      <c r="T833" s="312"/>
      <c r="U833" s="312"/>
      <c r="V833" s="312"/>
      <c r="W833" s="312"/>
      <c r="X833" s="312"/>
      <c r="Y833" s="312"/>
      <c r="Z833" s="312"/>
    </row>
    <row r="834" spans="1:26" s="106" customFormat="1">
      <c r="A834" s="312"/>
      <c r="B834" s="312"/>
      <c r="C834" s="312"/>
      <c r="S834" s="312"/>
      <c r="T834" s="312"/>
      <c r="U834" s="312"/>
      <c r="V834" s="312"/>
      <c r="W834" s="312"/>
      <c r="X834" s="312"/>
      <c r="Y834" s="312"/>
      <c r="Z834" s="312"/>
    </row>
    <row r="835" spans="1:26" s="106" customFormat="1">
      <c r="A835" s="312"/>
      <c r="B835" s="312"/>
      <c r="C835" s="312"/>
      <c r="S835" s="312"/>
      <c r="T835" s="312"/>
      <c r="U835" s="312"/>
      <c r="V835" s="312"/>
      <c r="W835" s="312"/>
      <c r="X835" s="312"/>
      <c r="Y835" s="312"/>
      <c r="Z835" s="312"/>
    </row>
    <row r="836" spans="1:26" s="106" customFormat="1">
      <c r="A836" s="312"/>
      <c r="B836" s="312"/>
      <c r="C836" s="312"/>
      <c r="S836" s="312"/>
      <c r="T836" s="312"/>
      <c r="U836" s="312"/>
      <c r="V836" s="312"/>
      <c r="W836" s="312"/>
      <c r="X836" s="312"/>
      <c r="Y836" s="312"/>
      <c r="Z836" s="312"/>
    </row>
    <row r="837" spans="1:26" s="106" customFormat="1">
      <c r="A837" s="312"/>
      <c r="B837" s="312"/>
      <c r="C837" s="312"/>
      <c r="S837" s="312"/>
      <c r="T837" s="312"/>
      <c r="U837" s="312"/>
      <c r="V837" s="312"/>
      <c r="W837" s="312"/>
      <c r="X837" s="312"/>
      <c r="Y837" s="312"/>
      <c r="Z837" s="312"/>
    </row>
    <row r="838" spans="1:26" s="106" customFormat="1">
      <c r="A838" s="312"/>
      <c r="B838" s="312"/>
      <c r="C838" s="312"/>
      <c r="S838" s="312"/>
      <c r="T838" s="312"/>
      <c r="U838" s="312"/>
      <c r="V838" s="312"/>
      <c r="W838" s="312"/>
      <c r="X838" s="312"/>
      <c r="Y838" s="312"/>
      <c r="Z838" s="312"/>
    </row>
    <row r="839" spans="1:26" s="106" customFormat="1">
      <c r="A839" s="312"/>
      <c r="B839" s="312"/>
      <c r="C839" s="312"/>
      <c r="S839" s="312"/>
      <c r="T839" s="312"/>
      <c r="U839" s="312"/>
      <c r="V839" s="312"/>
      <c r="W839" s="312"/>
      <c r="X839" s="312"/>
      <c r="Y839" s="312"/>
      <c r="Z839" s="312"/>
    </row>
    <row r="840" spans="1:26" s="106" customFormat="1">
      <c r="A840" s="312"/>
      <c r="B840" s="312"/>
      <c r="C840" s="312"/>
      <c r="S840" s="312"/>
      <c r="T840" s="312"/>
      <c r="U840" s="312"/>
      <c r="V840" s="312"/>
      <c r="W840" s="312"/>
      <c r="X840" s="312"/>
      <c r="Y840" s="312"/>
      <c r="Z840" s="312"/>
    </row>
    <row r="841" spans="1:26" s="106" customFormat="1">
      <c r="A841" s="312"/>
      <c r="B841" s="312"/>
      <c r="C841" s="312"/>
      <c r="S841" s="312"/>
      <c r="T841" s="312"/>
      <c r="U841" s="312"/>
      <c r="V841" s="312"/>
      <c r="W841" s="312"/>
      <c r="X841" s="312"/>
      <c r="Y841" s="312"/>
      <c r="Z841" s="312"/>
    </row>
    <row r="842" spans="1:26" s="106" customFormat="1">
      <c r="A842" s="312"/>
      <c r="B842" s="312"/>
      <c r="C842" s="312"/>
      <c r="S842" s="312"/>
      <c r="T842" s="312"/>
      <c r="U842" s="312"/>
      <c r="V842" s="312"/>
      <c r="W842" s="312"/>
      <c r="X842" s="312"/>
      <c r="Y842" s="312"/>
      <c r="Z842" s="312"/>
    </row>
    <row r="843" spans="1:26" s="106" customFormat="1">
      <c r="A843" s="312"/>
      <c r="B843" s="312"/>
      <c r="C843" s="312"/>
      <c r="S843" s="312"/>
      <c r="T843" s="312"/>
      <c r="U843" s="312"/>
      <c r="V843" s="312"/>
      <c r="W843" s="312"/>
      <c r="X843" s="312"/>
      <c r="Y843" s="312"/>
      <c r="Z843" s="312"/>
    </row>
    <row r="844" spans="1:26" s="106" customFormat="1">
      <c r="A844" s="312"/>
      <c r="B844" s="312"/>
      <c r="C844" s="312"/>
      <c r="S844" s="312"/>
      <c r="T844" s="312"/>
      <c r="U844" s="312"/>
      <c r="V844" s="312"/>
      <c r="W844" s="312"/>
      <c r="X844" s="312"/>
      <c r="Y844" s="312"/>
      <c r="Z844" s="312"/>
    </row>
    <row r="845" spans="1:26" s="106" customFormat="1">
      <c r="A845" s="312"/>
      <c r="B845" s="312"/>
      <c r="C845" s="312"/>
      <c r="S845" s="312"/>
      <c r="T845" s="312"/>
      <c r="U845" s="312"/>
      <c r="V845" s="312"/>
      <c r="W845" s="312"/>
      <c r="X845" s="312"/>
      <c r="Y845" s="312"/>
      <c r="Z845" s="312"/>
    </row>
    <row r="846" spans="1:26" s="106" customFormat="1">
      <c r="A846" s="312"/>
      <c r="B846" s="312"/>
      <c r="C846" s="312"/>
      <c r="S846" s="312"/>
      <c r="T846" s="312"/>
      <c r="U846" s="312"/>
      <c r="V846" s="312"/>
      <c r="W846" s="312"/>
      <c r="X846" s="312"/>
      <c r="Y846" s="312"/>
      <c r="Z846" s="312"/>
    </row>
    <row r="847" spans="1:26" s="106" customFormat="1">
      <c r="A847" s="312"/>
      <c r="B847" s="312"/>
      <c r="C847" s="312"/>
      <c r="S847" s="312"/>
      <c r="T847" s="312"/>
      <c r="U847" s="312"/>
      <c r="V847" s="312"/>
      <c r="W847" s="312"/>
      <c r="X847" s="312"/>
      <c r="Y847" s="312"/>
      <c r="Z847" s="312"/>
    </row>
    <row r="848" spans="1:26" s="106" customFormat="1">
      <c r="A848" s="312"/>
      <c r="B848" s="312"/>
      <c r="C848" s="312"/>
      <c r="S848" s="312"/>
      <c r="T848" s="312"/>
      <c r="U848" s="312"/>
      <c r="V848" s="312"/>
      <c r="W848" s="312"/>
      <c r="X848" s="312"/>
      <c r="Y848" s="312"/>
      <c r="Z848" s="312"/>
    </row>
    <row r="849" spans="1:26" s="106" customFormat="1">
      <c r="A849" s="312"/>
      <c r="B849" s="312"/>
      <c r="C849" s="312"/>
      <c r="S849" s="312"/>
      <c r="T849" s="312"/>
      <c r="U849" s="312"/>
      <c r="V849" s="312"/>
      <c r="W849" s="312"/>
      <c r="X849" s="312"/>
      <c r="Y849" s="312"/>
      <c r="Z849" s="312"/>
    </row>
    <row r="850" spans="1:26" s="106" customFormat="1">
      <c r="A850" s="312"/>
      <c r="B850" s="312"/>
      <c r="C850" s="312"/>
      <c r="S850" s="312"/>
      <c r="T850" s="312"/>
      <c r="U850" s="312"/>
      <c r="V850" s="312"/>
      <c r="W850" s="312"/>
      <c r="X850" s="312"/>
      <c r="Y850" s="312"/>
      <c r="Z850" s="312"/>
    </row>
    <row r="851" spans="1:26" s="106" customFormat="1">
      <c r="A851" s="312"/>
      <c r="B851" s="312"/>
      <c r="C851" s="312"/>
      <c r="S851" s="312"/>
      <c r="T851" s="312"/>
      <c r="U851" s="312"/>
      <c r="V851" s="312"/>
      <c r="W851" s="312"/>
      <c r="X851" s="312"/>
      <c r="Y851" s="312"/>
      <c r="Z851" s="312"/>
    </row>
    <row r="852" spans="1:26" s="106" customFormat="1">
      <c r="A852" s="312"/>
      <c r="B852" s="312"/>
      <c r="C852" s="312"/>
      <c r="S852" s="312"/>
      <c r="T852" s="312"/>
      <c r="U852" s="312"/>
      <c r="V852" s="312"/>
      <c r="W852" s="312"/>
      <c r="X852" s="312"/>
      <c r="Y852" s="312"/>
      <c r="Z852" s="312"/>
    </row>
    <row r="853" spans="1:26" s="106" customFormat="1">
      <c r="A853" s="312"/>
      <c r="B853" s="312"/>
      <c r="C853" s="312"/>
      <c r="S853" s="312"/>
      <c r="T853" s="312"/>
      <c r="U853" s="312"/>
      <c r="V853" s="312"/>
      <c r="W853" s="312"/>
      <c r="X853" s="312"/>
      <c r="Y853" s="312"/>
      <c r="Z853" s="312"/>
    </row>
    <row r="854" spans="1:26" s="106" customFormat="1">
      <c r="A854" s="312"/>
      <c r="B854" s="312"/>
      <c r="C854" s="312"/>
      <c r="S854" s="312"/>
      <c r="T854" s="312"/>
      <c r="U854" s="312"/>
      <c r="V854" s="312"/>
      <c r="W854" s="312"/>
      <c r="X854" s="312"/>
      <c r="Y854" s="312"/>
      <c r="Z854" s="312"/>
    </row>
    <row r="855" spans="1:26" s="106" customFormat="1">
      <c r="A855" s="312"/>
      <c r="B855" s="312"/>
      <c r="C855" s="312"/>
      <c r="S855" s="312"/>
      <c r="T855" s="312"/>
      <c r="U855" s="312"/>
      <c r="V855" s="312"/>
      <c r="W855" s="312"/>
      <c r="X855" s="312"/>
      <c r="Y855" s="312"/>
      <c r="Z855" s="312"/>
    </row>
    <row r="856" spans="1:26" s="106" customFormat="1">
      <c r="A856" s="312"/>
      <c r="B856" s="312"/>
      <c r="C856" s="312"/>
      <c r="S856" s="312"/>
      <c r="T856" s="312"/>
      <c r="U856" s="312"/>
      <c r="V856" s="312"/>
      <c r="W856" s="312"/>
      <c r="X856" s="312"/>
      <c r="Y856" s="312"/>
      <c r="Z856" s="312"/>
    </row>
    <row r="857" spans="1:26" s="106" customFormat="1">
      <c r="A857" s="312"/>
      <c r="B857" s="312"/>
      <c r="C857" s="312"/>
      <c r="S857" s="312"/>
      <c r="T857" s="312"/>
      <c r="U857" s="312"/>
      <c r="V857" s="312"/>
      <c r="W857" s="312"/>
      <c r="X857" s="312"/>
      <c r="Y857" s="312"/>
      <c r="Z857" s="312"/>
    </row>
    <row r="858" spans="1:26" s="106" customFormat="1">
      <c r="A858" s="312"/>
      <c r="B858" s="312"/>
      <c r="C858" s="312"/>
      <c r="S858" s="312"/>
      <c r="T858" s="312"/>
      <c r="U858" s="312"/>
      <c r="V858" s="312"/>
      <c r="W858" s="312"/>
      <c r="X858" s="312"/>
      <c r="Y858" s="312"/>
      <c r="Z858" s="312"/>
    </row>
    <row r="859" spans="1:26" s="106" customFormat="1">
      <c r="A859" s="312"/>
      <c r="B859" s="312"/>
      <c r="C859" s="312"/>
      <c r="S859" s="312"/>
      <c r="T859" s="312"/>
      <c r="U859" s="312"/>
      <c r="V859" s="312"/>
      <c r="W859" s="312"/>
      <c r="X859" s="312"/>
      <c r="Y859" s="312"/>
      <c r="Z859" s="312"/>
    </row>
    <row r="860" spans="1:26" s="106" customFormat="1">
      <c r="A860" s="312"/>
      <c r="B860" s="312"/>
      <c r="C860" s="312"/>
      <c r="S860" s="312"/>
      <c r="T860" s="312"/>
      <c r="U860" s="312"/>
      <c r="V860" s="312"/>
      <c r="W860" s="312"/>
      <c r="X860" s="312"/>
      <c r="Y860" s="312"/>
      <c r="Z860" s="312"/>
    </row>
    <row r="861" spans="1:26" s="106" customFormat="1">
      <c r="A861" s="312"/>
      <c r="B861" s="312"/>
      <c r="C861" s="312"/>
      <c r="S861" s="312"/>
      <c r="T861" s="312"/>
      <c r="U861" s="312"/>
      <c r="V861" s="312"/>
      <c r="W861" s="312"/>
      <c r="X861" s="312"/>
      <c r="Y861" s="312"/>
      <c r="Z861" s="312"/>
    </row>
    <row r="862" spans="1:26" s="106" customFormat="1">
      <c r="A862" s="312"/>
      <c r="B862" s="312"/>
      <c r="C862" s="312"/>
      <c r="S862" s="312"/>
      <c r="T862" s="312"/>
      <c r="U862" s="312"/>
      <c r="V862" s="312"/>
      <c r="W862" s="312"/>
      <c r="X862" s="312"/>
      <c r="Y862" s="312"/>
      <c r="Z862" s="312"/>
    </row>
    <row r="863" spans="1:26" s="106" customFormat="1">
      <c r="A863" s="312"/>
      <c r="B863" s="312"/>
      <c r="C863" s="312"/>
      <c r="S863" s="312"/>
      <c r="T863" s="312"/>
      <c r="U863" s="312"/>
      <c r="V863" s="312"/>
      <c r="W863" s="312"/>
      <c r="X863" s="312"/>
      <c r="Y863" s="312"/>
      <c r="Z863" s="312"/>
    </row>
    <row r="864" spans="1:26" s="106" customFormat="1">
      <c r="A864" s="312"/>
      <c r="B864" s="312"/>
      <c r="C864" s="312"/>
      <c r="S864" s="312"/>
      <c r="T864" s="312"/>
      <c r="U864" s="312"/>
      <c r="V864" s="312"/>
      <c r="W864" s="312"/>
      <c r="X864" s="312"/>
      <c r="Y864" s="312"/>
      <c r="Z864" s="312"/>
    </row>
    <row r="865" spans="1:26" s="106" customFormat="1">
      <c r="A865" s="312"/>
      <c r="B865" s="312"/>
      <c r="C865" s="312"/>
      <c r="S865" s="312"/>
      <c r="T865" s="312"/>
      <c r="U865" s="312"/>
      <c r="V865" s="312"/>
      <c r="W865" s="312"/>
      <c r="X865" s="312"/>
      <c r="Y865" s="312"/>
      <c r="Z865" s="312"/>
    </row>
    <row r="866" spans="1:26" s="106" customFormat="1">
      <c r="A866" s="312"/>
      <c r="B866" s="312"/>
      <c r="C866" s="312"/>
      <c r="S866" s="312"/>
      <c r="T866" s="312"/>
      <c r="U866" s="312"/>
      <c r="V866" s="312"/>
      <c r="W866" s="312"/>
      <c r="X866" s="312"/>
      <c r="Y866" s="312"/>
      <c r="Z866" s="312"/>
    </row>
    <row r="867" spans="1:26" s="106" customFormat="1">
      <c r="A867" s="312"/>
      <c r="B867" s="312"/>
      <c r="C867" s="312"/>
      <c r="S867" s="312"/>
      <c r="T867" s="312"/>
      <c r="U867" s="312"/>
      <c r="V867" s="312"/>
      <c r="W867" s="312"/>
      <c r="X867" s="312"/>
      <c r="Y867" s="312"/>
      <c r="Z867" s="312"/>
    </row>
    <row r="868" spans="1:26" s="106" customFormat="1">
      <c r="A868" s="312"/>
      <c r="B868" s="312"/>
      <c r="C868" s="312"/>
      <c r="S868" s="312"/>
      <c r="T868" s="312"/>
      <c r="U868" s="312"/>
      <c r="V868" s="312"/>
      <c r="W868" s="312"/>
      <c r="X868" s="312"/>
      <c r="Y868" s="312"/>
      <c r="Z868" s="312"/>
    </row>
    <row r="869" spans="1:26" s="106" customFormat="1">
      <c r="A869" s="312"/>
      <c r="B869" s="312"/>
      <c r="C869" s="312"/>
      <c r="S869" s="312"/>
      <c r="T869" s="312"/>
      <c r="U869" s="312"/>
      <c r="V869" s="312"/>
      <c r="W869" s="312"/>
      <c r="X869" s="312"/>
      <c r="Y869" s="312"/>
      <c r="Z869" s="312"/>
    </row>
    <row r="870" spans="1:26" s="106" customFormat="1">
      <c r="A870" s="312"/>
      <c r="B870" s="312"/>
      <c r="C870" s="312"/>
      <c r="S870" s="312"/>
      <c r="T870" s="312"/>
      <c r="U870" s="312"/>
      <c r="V870" s="312"/>
      <c r="W870" s="312"/>
      <c r="X870" s="312"/>
      <c r="Y870" s="312"/>
      <c r="Z870" s="312"/>
    </row>
    <row r="871" spans="1:26" s="106" customFormat="1">
      <c r="A871" s="312"/>
      <c r="B871" s="312"/>
      <c r="C871" s="312"/>
      <c r="S871" s="312"/>
      <c r="T871" s="312"/>
      <c r="U871" s="312"/>
      <c r="V871" s="312"/>
      <c r="W871" s="312"/>
      <c r="X871" s="312"/>
      <c r="Y871" s="312"/>
      <c r="Z871" s="312"/>
    </row>
    <row r="872" spans="1:26" s="106" customFormat="1">
      <c r="A872" s="312"/>
      <c r="B872" s="312"/>
      <c r="C872" s="312"/>
      <c r="S872" s="312"/>
      <c r="T872" s="312"/>
      <c r="U872" s="312"/>
      <c r="V872" s="312"/>
      <c r="W872" s="312"/>
      <c r="X872" s="312"/>
      <c r="Y872" s="312"/>
      <c r="Z872" s="312"/>
    </row>
    <row r="873" spans="1:26" s="106" customFormat="1">
      <c r="A873" s="312"/>
      <c r="B873" s="312"/>
      <c r="C873" s="312"/>
      <c r="S873" s="312"/>
      <c r="T873" s="312"/>
      <c r="U873" s="312"/>
      <c r="V873" s="312"/>
      <c r="W873" s="312"/>
      <c r="X873" s="312"/>
      <c r="Y873" s="312"/>
      <c r="Z873" s="312"/>
    </row>
    <row r="874" spans="1:26" s="106" customFormat="1">
      <c r="A874" s="312"/>
      <c r="B874" s="312"/>
      <c r="C874" s="312"/>
      <c r="S874" s="312"/>
      <c r="T874" s="312"/>
      <c r="U874" s="312"/>
      <c r="V874" s="312"/>
      <c r="W874" s="312"/>
      <c r="X874" s="312"/>
      <c r="Y874" s="312"/>
      <c r="Z874" s="312"/>
    </row>
    <row r="875" spans="1:26" s="106" customFormat="1">
      <c r="A875" s="312"/>
      <c r="B875" s="312"/>
      <c r="C875" s="312"/>
      <c r="S875" s="312"/>
      <c r="T875" s="312"/>
      <c r="U875" s="312"/>
      <c r="V875" s="312"/>
      <c r="W875" s="312"/>
      <c r="X875" s="312"/>
      <c r="Y875" s="312"/>
      <c r="Z875" s="312"/>
    </row>
    <row r="876" spans="1:26" s="106" customFormat="1">
      <c r="A876" s="312"/>
      <c r="B876" s="312"/>
      <c r="C876" s="312"/>
      <c r="S876" s="312"/>
      <c r="T876" s="312"/>
      <c r="U876" s="312"/>
      <c r="V876" s="312"/>
      <c r="W876" s="312"/>
      <c r="X876" s="312"/>
      <c r="Y876" s="312"/>
      <c r="Z876" s="312"/>
    </row>
    <row r="877" spans="1:26" s="106" customFormat="1">
      <c r="A877" s="312"/>
      <c r="B877" s="312"/>
      <c r="C877" s="312"/>
      <c r="S877" s="312"/>
      <c r="T877" s="312"/>
      <c r="U877" s="312"/>
      <c r="V877" s="312"/>
      <c r="W877" s="312"/>
      <c r="X877" s="312"/>
      <c r="Y877" s="312"/>
      <c r="Z877" s="312"/>
    </row>
    <row r="878" spans="1:26" s="106" customFormat="1">
      <c r="A878" s="312"/>
      <c r="B878" s="312"/>
      <c r="C878" s="312"/>
      <c r="S878" s="312"/>
      <c r="T878" s="312"/>
      <c r="U878" s="312"/>
      <c r="V878" s="312"/>
      <c r="W878" s="312"/>
      <c r="X878" s="312"/>
      <c r="Y878" s="312"/>
      <c r="Z878" s="312"/>
    </row>
    <row r="879" spans="1:26" s="106" customFormat="1">
      <c r="A879" s="312"/>
      <c r="B879" s="312"/>
      <c r="C879" s="312"/>
      <c r="S879" s="312"/>
      <c r="T879" s="312"/>
      <c r="U879" s="312"/>
      <c r="V879" s="312"/>
      <c r="W879" s="312"/>
      <c r="X879" s="312"/>
      <c r="Y879" s="312"/>
      <c r="Z879" s="312"/>
    </row>
    <row r="880" spans="1:26" s="106" customFormat="1">
      <c r="A880" s="312"/>
      <c r="B880" s="312"/>
      <c r="C880" s="312"/>
      <c r="S880" s="312"/>
      <c r="T880" s="312"/>
      <c r="U880" s="312"/>
      <c r="V880" s="312"/>
      <c r="W880" s="312"/>
      <c r="X880" s="312"/>
      <c r="Y880" s="312"/>
      <c r="Z880" s="312"/>
    </row>
    <row r="881" spans="1:26" s="106" customFormat="1">
      <c r="A881" s="312"/>
      <c r="B881" s="312"/>
      <c r="C881" s="312"/>
      <c r="S881" s="312"/>
      <c r="T881" s="312"/>
      <c r="U881" s="312"/>
      <c r="V881" s="312"/>
      <c r="W881" s="312"/>
      <c r="X881" s="312"/>
      <c r="Y881" s="312"/>
      <c r="Z881" s="312"/>
    </row>
    <row r="882" spans="1:26" s="106" customFormat="1">
      <c r="A882" s="312"/>
      <c r="B882" s="312"/>
      <c r="C882" s="312"/>
      <c r="S882" s="312"/>
      <c r="T882" s="312"/>
      <c r="U882" s="312"/>
      <c r="V882" s="312"/>
      <c r="W882" s="312"/>
      <c r="X882" s="312"/>
      <c r="Y882" s="312"/>
      <c r="Z882" s="312"/>
    </row>
    <row r="883" spans="1:26" s="106" customFormat="1">
      <c r="A883" s="312"/>
      <c r="B883" s="312"/>
      <c r="C883" s="312"/>
      <c r="S883" s="312"/>
      <c r="T883" s="312"/>
      <c r="U883" s="312"/>
      <c r="V883" s="312"/>
      <c r="W883" s="312"/>
      <c r="X883" s="312"/>
      <c r="Y883" s="312"/>
      <c r="Z883" s="312"/>
    </row>
    <row r="884" spans="1:26" s="106" customFormat="1">
      <c r="A884" s="312"/>
      <c r="B884" s="312"/>
      <c r="C884" s="312"/>
      <c r="S884" s="312"/>
      <c r="T884" s="312"/>
      <c r="U884" s="312"/>
      <c r="V884" s="312"/>
      <c r="W884" s="312"/>
      <c r="X884" s="312"/>
      <c r="Y884" s="312"/>
      <c r="Z884" s="312"/>
    </row>
    <row r="885" spans="1:26" s="106" customFormat="1">
      <c r="A885" s="312"/>
      <c r="B885" s="312"/>
      <c r="C885" s="312"/>
      <c r="S885" s="312"/>
      <c r="T885" s="312"/>
      <c r="U885" s="312"/>
      <c r="V885" s="312"/>
      <c r="W885" s="312"/>
      <c r="X885" s="312"/>
      <c r="Y885" s="312"/>
      <c r="Z885" s="312"/>
    </row>
    <row r="886" spans="1:26" s="106" customFormat="1">
      <c r="A886" s="312"/>
      <c r="B886" s="312"/>
      <c r="C886" s="312"/>
      <c r="S886" s="312"/>
      <c r="T886" s="312"/>
      <c r="U886" s="312"/>
      <c r="V886" s="312"/>
      <c r="W886" s="312"/>
      <c r="X886" s="312"/>
      <c r="Y886" s="312"/>
      <c r="Z886" s="312"/>
    </row>
    <row r="887" spans="1:26" s="106" customFormat="1">
      <c r="A887" s="312"/>
      <c r="B887" s="312"/>
      <c r="C887" s="312"/>
      <c r="S887" s="312"/>
      <c r="T887" s="312"/>
      <c r="U887" s="312"/>
      <c r="V887" s="312"/>
      <c r="W887" s="312"/>
      <c r="X887" s="312"/>
      <c r="Y887" s="312"/>
      <c r="Z887" s="312"/>
    </row>
    <row r="888" spans="1:26" s="106" customFormat="1">
      <c r="A888" s="312"/>
      <c r="B888" s="312"/>
      <c r="C888" s="312"/>
      <c r="S888" s="312"/>
      <c r="T888" s="312"/>
      <c r="U888" s="312"/>
      <c r="V888" s="312"/>
      <c r="W888" s="312"/>
      <c r="X888" s="312"/>
      <c r="Y888" s="312"/>
      <c r="Z888" s="312"/>
    </row>
    <row r="889" spans="1:26" s="106" customFormat="1">
      <c r="A889" s="312"/>
      <c r="B889" s="312"/>
      <c r="C889" s="312"/>
      <c r="S889" s="312"/>
      <c r="T889" s="312"/>
      <c r="U889" s="312"/>
      <c r="V889" s="312"/>
      <c r="W889" s="312"/>
      <c r="X889" s="312"/>
      <c r="Y889" s="312"/>
      <c r="Z889" s="312"/>
    </row>
    <row r="890" spans="1:26" s="106" customFormat="1">
      <c r="A890" s="312"/>
      <c r="B890" s="312"/>
      <c r="C890" s="312"/>
      <c r="S890" s="312"/>
      <c r="T890" s="312"/>
      <c r="U890" s="312"/>
      <c r="V890" s="312"/>
      <c r="W890" s="312"/>
      <c r="X890" s="312"/>
      <c r="Y890" s="312"/>
      <c r="Z890" s="312"/>
    </row>
    <row r="891" spans="1:26" s="106" customFormat="1">
      <c r="A891" s="312"/>
      <c r="B891" s="312"/>
      <c r="C891" s="312"/>
      <c r="S891" s="312"/>
      <c r="T891" s="312"/>
      <c r="U891" s="312"/>
      <c r="V891" s="312"/>
      <c r="W891" s="312"/>
      <c r="X891" s="312"/>
      <c r="Y891" s="312"/>
      <c r="Z891" s="312"/>
    </row>
    <row r="892" spans="1:26" s="106" customFormat="1">
      <c r="A892" s="312"/>
      <c r="B892" s="312"/>
      <c r="C892" s="312"/>
      <c r="S892" s="312"/>
      <c r="T892" s="312"/>
      <c r="U892" s="312"/>
      <c r="V892" s="312"/>
      <c r="W892" s="312"/>
      <c r="X892" s="312"/>
      <c r="Y892" s="312"/>
      <c r="Z892" s="312"/>
    </row>
    <row r="893" spans="1:26" s="106" customFormat="1">
      <c r="A893" s="312"/>
      <c r="B893" s="312"/>
      <c r="C893" s="312"/>
      <c r="S893" s="312"/>
      <c r="T893" s="312"/>
      <c r="U893" s="312"/>
      <c r="V893" s="312"/>
      <c r="W893" s="312"/>
      <c r="X893" s="312"/>
      <c r="Y893" s="312"/>
      <c r="Z893" s="312"/>
    </row>
    <row r="894" spans="1:26" s="106" customFormat="1">
      <c r="A894" s="312"/>
      <c r="B894" s="312"/>
      <c r="C894" s="312"/>
      <c r="S894" s="312"/>
      <c r="T894" s="312"/>
      <c r="U894" s="312"/>
      <c r="V894" s="312"/>
      <c r="W894" s="312"/>
      <c r="X894" s="312"/>
      <c r="Y894" s="312"/>
      <c r="Z894" s="312"/>
    </row>
    <row r="895" spans="1:26" s="106" customFormat="1">
      <c r="A895" s="312"/>
      <c r="B895" s="312"/>
      <c r="C895" s="312"/>
      <c r="S895" s="312"/>
      <c r="T895" s="312"/>
      <c r="U895" s="312"/>
      <c r="V895" s="312"/>
      <c r="W895" s="312"/>
      <c r="X895" s="312"/>
      <c r="Y895" s="312"/>
      <c r="Z895" s="312"/>
    </row>
    <row r="896" spans="1:26" s="106" customFormat="1">
      <c r="A896" s="312"/>
      <c r="B896" s="312"/>
      <c r="C896" s="312"/>
      <c r="S896" s="312"/>
      <c r="T896" s="312"/>
      <c r="U896" s="312"/>
      <c r="V896" s="312"/>
      <c r="W896" s="312"/>
      <c r="X896" s="312"/>
      <c r="Y896" s="312"/>
      <c r="Z896" s="312"/>
    </row>
    <row r="897" spans="1:26" s="106" customFormat="1">
      <c r="A897" s="312"/>
      <c r="B897" s="312"/>
      <c r="C897" s="312"/>
      <c r="S897" s="312"/>
      <c r="T897" s="312"/>
      <c r="U897" s="312"/>
      <c r="V897" s="312"/>
      <c r="W897" s="312"/>
      <c r="X897" s="312"/>
      <c r="Y897" s="312"/>
      <c r="Z897" s="312"/>
    </row>
    <row r="898" spans="1:26" s="106" customFormat="1">
      <c r="A898" s="312"/>
      <c r="B898" s="312"/>
      <c r="C898" s="312"/>
      <c r="S898" s="312"/>
      <c r="T898" s="312"/>
      <c r="U898" s="312"/>
      <c r="V898" s="312"/>
      <c r="W898" s="312"/>
      <c r="X898" s="312"/>
      <c r="Y898" s="312"/>
      <c r="Z898" s="312"/>
    </row>
    <row r="899" spans="1:26" s="106" customFormat="1">
      <c r="A899" s="312"/>
      <c r="B899" s="312"/>
      <c r="C899" s="312"/>
      <c r="S899" s="312"/>
      <c r="T899" s="312"/>
      <c r="U899" s="312"/>
      <c r="V899" s="312"/>
      <c r="W899" s="312"/>
      <c r="X899" s="312"/>
      <c r="Y899" s="312"/>
      <c r="Z899" s="312"/>
    </row>
    <row r="900" spans="1:26" s="106" customFormat="1">
      <c r="A900" s="312"/>
      <c r="B900" s="312"/>
      <c r="C900" s="312"/>
      <c r="S900" s="312"/>
      <c r="T900" s="312"/>
      <c r="U900" s="312"/>
      <c r="V900" s="312"/>
      <c r="W900" s="312"/>
      <c r="X900" s="312"/>
      <c r="Y900" s="312"/>
      <c r="Z900" s="312"/>
    </row>
    <row r="901" spans="1:26" s="106" customFormat="1">
      <c r="A901" s="312"/>
      <c r="B901" s="312"/>
      <c r="C901" s="312"/>
      <c r="S901" s="312"/>
      <c r="T901" s="312"/>
      <c r="U901" s="312"/>
      <c r="V901" s="312"/>
      <c r="W901" s="312"/>
      <c r="X901" s="312"/>
      <c r="Y901" s="312"/>
      <c r="Z901" s="312"/>
    </row>
    <row r="902" spans="1:26" s="106" customFormat="1">
      <c r="A902" s="312"/>
      <c r="B902" s="312"/>
      <c r="C902" s="312"/>
      <c r="S902" s="312"/>
      <c r="T902" s="312"/>
      <c r="U902" s="312"/>
      <c r="V902" s="312"/>
      <c r="W902" s="312"/>
      <c r="X902" s="312"/>
      <c r="Y902" s="312"/>
      <c r="Z902" s="312"/>
    </row>
    <row r="903" spans="1:26" s="106" customFormat="1">
      <c r="A903" s="312"/>
      <c r="B903" s="312"/>
      <c r="C903" s="312"/>
      <c r="S903" s="312"/>
      <c r="T903" s="312"/>
      <c r="U903" s="312"/>
      <c r="V903" s="312"/>
      <c r="W903" s="312"/>
      <c r="X903" s="312"/>
      <c r="Y903" s="312"/>
      <c r="Z903" s="312"/>
    </row>
    <row r="904" spans="1:26" s="106" customFormat="1">
      <c r="A904" s="312"/>
      <c r="B904" s="312"/>
      <c r="C904" s="312"/>
      <c r="S904" s="312"/>
      <c r="T904" s="312"/>
      <c r="U904" s="312"/>
      <c r="V904" s="312"/>
      <c r="W904" s="312"/>
      <c r="X904" s="312"/>
      <c r="Y904" s="312"/>
      <c r="Z904" s="312"/>
    </row>
    <row r="905" spans="1:26" s="106" customFormat="1">
      <c r="A905" s="312"/>
      <c r="B905" s="312"/>
      <c r="C905" s="312"/>
      <c r="S905" s="312"/>
      <c r="T905" s="312"/>
      <c r="U905" s="312"/>
      <c r="V905" s="312"/>
      <c r="W905" s="312"/>
      <c r="X905" s="312"/>
      <c r="Y905" s="312"/>
      <c r="Z905" s="312"/>
    </row>
    <row r="906" spans="1:26" s="106" customFormat="1">
      <c r="A906" s="312"/>
      <c r="B906" s="312"/>
      <c r="C906" s="312"/>
      <c r="S906" s="312"/>
      <c r="T906" s="312"/>
      <c r="U906" s="312"/>
      <c r="V906" s="312"/>
      <c r="W906" s="312"/>
      <c r="X906" s="312"/>
      <c r="Y906" s="312"/>
      <c r="Z906" s="312"/>
    </row>
    <row r="907" spans="1:26" s="106" customFormat="1">
      <c r="A907" s="312"/>
      <c r="B907" s="312"/>
      <c r="C907" s="312"/>
      <c r="S907" s="312"/>
      <c r="T907" s="312"/>
      <c r="U907" s="312"/>
      <c r="V907" s="312"/>
      <c r="W907" s="312"/>
      <c r="X907" s="312"/>
      <c r="Y907" s="312"/>
      <c r="Z907" s="312"/>
    </row>
    <row r="908" spans="1:26" s="106" customFormat="1">
      <c r="A908" s="312"/>
      <c r="B908" s="312"/>
      <c r="C908" s="312"/>
      <c r="S908" s="312"/>
      <c r="T908" s="312"/>
      <c r="U908" s="312"/>
      <c r="V908" s="312"/>
      <c r="W908" s="312"/>
      <c r="X908" s="312"/>
      <c r="Y908" s="312"/>
      <c r="Z908" s="312"/>
    </row>
    <row r="909" spans="1:26" s="106" customFormat="1">
      <c r="A909" s="312"/>
      <c r="B909" s="312"/>
      <c r="C909" s="312"/>
      <c r="S909" s="312"/>
      <c r="T909" s="312"/>
      <c r="U909" s="312"/>
      <c r="V909" s="312"/>
      <c r="W909" s="312"/>
      <c r="X909" s="312"/>
      <c r="Y909" s="312"/>
      <c r="Z909" s="312"/>
    </row>
    <row r="910" spans="1:26" s="106" customFormat="1">
      <c r="A910" s="312"/>
      <c r="B910" s="312"/>
      <c r="C910" s="312"/>
      <c r="S910" s="312"/>
      <c r="T910" s="312"/>
      <c r="U910" s="312"/>
      <c r="V910" s="312"/>
      <c r="W910" s="312"/>
      <c r="X910" s="312"/>
      <c r="Y910" s="312"/>
      <c r="Z910" s="312"/>
    </row>
    <row r="911" spans="1:26" s="106" customFormat="1">
      <c r="A911" s="312"/>
      <c r="B911" s="312"/>
      <c r="C911" s="312"/>
      <c r="S911" s="312"/>
      <c r="T911" s="312"/>
      <c r="U911" s="312"/>
      <c r="V911" s="312"/>
      <c r="W911" s="312"/>
      <c r="X911" s="312"/>
      <c r="Y911" s="312"/>
      <c r="Z911" s="312"/>
    </row>
    <row r="912" spans="1:26" s="106" customFormat="1">
      <c r="A912" s="312"/>
      <c r="B912" s="312"/>
      <c r="C912" s="312"/>
      <c r="S912" s="312"/>
      <c r="T912" s="312"/>
      <c r="U912" s="312"/>
      <c r="V912" s="312"/>
      <c r="W912" s="312"/>
      <c r="X912" s="312"/>
      <c r="Y912" s="312"/>
      <c r="Z912" s="312"/>
    </row>
    <row r="913" spans="1:26" s="106" customFormat="1">
      <c r="A913" s="312"/>
      <c r="B913" s="312"/>
      <c r="C913" s="312"/>
      <c r="S913" s="312"/>
      <c r="T913" s="312"/>
      <c r="U913" s="312"/>
      <c r="V913" s="312"/>
      <c r="W913" s="312"/>
      <c r="X913" s="312"/>
      <c r="Y913" s="312"/>
      <c r="Z913" s="312"/>
    </row>
    <row r="914" spans="1:26" s="106" customFormat="1">
      <c r="A914" s="312"/>
      <c r="B914" s="312"/>
      <c r="C914" s="312"/>
      <c r="S914" s="312"/>
      <c r="T914" s="312"/>
      <c r="U914" s="312"/>
      <c r="V914" s="312"/>
      <c r="W914" s="312"/>
      <c r="X914" s="312"/>
      <c r="Y914" s="312"/>
      <c r="Z914" s="312"/>
    </row>
    <row r="915" spans="1:26" s="106" customFormat="1">
      <c r="A915" s="312"/>
      <c r="B915" s="312"/>
      <c r="C915" s="312"/>
      <c r="S915" s="312"/>
      <c r="T915" s="312"/>
      <c r="U915" s="312"/>
      <c r="V915" s="312"/>
      <c r="W915" s="312"/>
      <c r="X915" s="312"/>
      <c r="Y915" s="312"/>
      <c r="Z915" s="312"/>
    </row>
    <row r="916" spans="1:26" s="106" customFormat="1">
      <c r="A916" s="312"/>
      <c r="B916" s="312"/>
      <c r="C916" s="312"/>
      <c r="S916" s="312"/>
      <c r="T916" s="312"/>
      <c r="U916" s="312"/>
      <c r="V916" s="312"/>
      <c r="W916" s="312"/>
      <c r="X916" s="312"/>
      <c r="Y916" s="312"/>
      <c r="Z916" s="312"/>
    </row>
    <row r="917" spans="1:26" s="106" customFormat="1">
      <c r="A917" s="312"/>
      <c r="B917" s="312"/>
      <c r="C917" s="312"/>
      <c r="S917" s="312"/>
      <c r="T917" s="312"/>
      <c r="U917" s="312"/>
      <c r="V917" s="312"/>
      <c r="W917" s="312"/>
      <c r="X917" s="312"/>
      <c r="Y917" s="312"/>
      <c r="Z917" s="312"/>
    </row>
    <row r="918" spans="1:26" s="106" customFormat="1">
      <c r="A918" s="312"/>
      <c r="B918" s="312"/>
      <c r="C918" s="312"/>
      <c r="S918" s="312"/>
      <c r="T918" s="312"/>
      <c r="U918" s="312"/>
      <c r="V918" s="312"/>
      <c r="W918" s="312"/>
      <c r="X918" s="312"/>
      <c r="Y918" s="312"/>
      <c r="Z918" s="312"/>
    </row>
    <row r="919" spans="1:26" s="106" customFormat="1">
      <c r="A919" s="312"/>
      <c r="B919" s="312"/>
      <c r="C919" s="312"/>
      <c r="S919" s="312"/>
      <c r="T919" s="312"/>
      <c r="U919" s="312"/>
      <c r="V919" s="312"/>
      <c r="W919" s="312"/>
      <c r="X919" s="312"/>
      <c r="Y919" s="312"/>
      <c r="Z919" s="312"/>
    </row>
    <row r="920" spans="1:26" s="106" customFormat="1">
      <c r="A920" s="312"/>
      <c r="B920" s="312"/>
      <c r="C920" s="312"/>
      <c r="S920" s="312"/>
      <c r="T920" s="312"/>
      <c r="U920" s="312"/>
      <c r="V920" s="312"/>
      <c r="W920" s="312"/>
      <c r="X920" s="312"/>
      <c r="Y920" s="312"/>
      <c r="Z920" s="312"/>
    </row>
    <row r="921" spans="1:26" s="106" customFormat="1">
      <c r="A921" s="312"/>
      <c r="B921" s="312"/>
      <c r="C921" s="312"/>
      <c r="S921" s="312"/>
      <c r="T921" s="312"/>
      <c r="U921" s="312"/>
      <c r="V921" s="312"/>
      <c r="W921" s="312"/>
      <c r="X921" s="312"/>
      <c r="Y921" s="312"/>
      <c r="Z921" s="312"/>
    </row>
    <row r="922" spans="1:26" s="106" customFormat="1">
      <c r="A922" s="312"/>
      <c r="B922" s="312"/>
      <c r="C922" s="312"/>
      <c r="S922" s="312"/>
      <c r="T922" s="312"/>
      <c r="U922" s="312"/>
      <c r="V922" s="312"/>
      <c r="W922" s="312"/>
      <c r="X922" s="312"/>
      <c r="Y922" s="312"/>
      <c r="Z922" s="312"/>
    </row>
    <row r="923" spans="1:26" s="106" customFormat="1">
      <c r="A923" s="312"/>
      <c r="B923" s="312"/>
      <c r="C923" s="312"/>
      <c r="S923" s="312"/>
      <c r="T923" s="312"/>
      <c r="U923" s="312"/>
      <c r="V923" s="312"/>
      <c r="W923" s="312"/>
      <c r="X923" s="312"/>
      <c r="Y923" s="312"/>
      <c r="Z923" s="312"/>
    </row>
    <row r="924" spans="1:26" s="106" customFormat="1">
      <c r="A924" s="312"/>
      <c r="B924" s="312"/>
      <c r="C924" s="312"/>
      <c r="S924" s="312"/>
      <c r="T924" s="312"/>
      <c r="U924" s="312"/>
      <c r="V924" s="312"/>
      <c r="W924" s="312"/>
      <c r="X924" s="312"/>
      <c r="Y924" s="312"/>
      <c r="Z924" s="312"/>
    </row>
    <row r="925" spans="1:26" s="106" customFormat="1">
      <c r="A925" s="312"/>
      <c r="B925" s="312"/>
      <c r="C925" s="312"/>
      <c r="S925" s="312"/>
      <c r="T925" s="312"/>
      <c r="U925" s="312"/>
      <c r="V925" s="312"/>
      <c r="W925" s="312"/>
      <c r="X925" s="312"/>
      <c r="Y925" s="312"/>
      <c r="Z925" s="312"/>
    </row>
    <row r="926" spans="1:26" s="106" customFormat="1">
      <c r="A926" s="312"/>
      <c r="B926" s="312"/>
      <c r="C926" s="312"/>
      <c r="S926" s="312"/>
      <c r="T926" s="312"/>
      <c r="U926" s="312"/>
      <c r="V926" s="312"/>
      <c r="W926" s="312"/>
      <c r="X926" s="312"/>
      <c r="Y926" s="312"/>
      <c r="Z926" s="312"/>
    </row>
    <row r="927" spans="1:26" s="106" customFormat="1">
      <c r="A927" s="312"/>
      <c r="B927" s="312"/>
      <c r="C927" s="312"/>
      <c r="S927" s="312"/>
      <c r="T927" s="312"/>
      <c r="U927" s="312"/>
      <c r="V927" s="312"/>
      <c r="W927" s="312"/>
      <c r="X927" s="312"/>
      <c r="Y927" s="312"/>
      <c r="Z927" s="312"/>
    </row>
    <row r="928" spans="1:26" s="106" customFormat="1">
      <c r="A928" s="312"/>
      <c r="B928" s="312"/>
      <c r="C928" s="312"/>
      <c r="S928" s="312"/>
      <c r="T928" s="312"/>
      <c r="U928" s="312"/>
      <c r="V928" s="312"/>
      <c r="W928" s="312"/>
      <c r="X928" s="312"/>
      <c r="Y928" s="312"/>
      <c r="Z928" s="312"/>
    </row>
    <row r="929" spans="1:26" s="106" customFormat="1">
      <c r="A929" s="312"/>
      <c r="B929" s="312"/>
      <c r="C929" s="312"/>
      <c r="S929" s="312"/>
      <c r="T929" s="312"/>
      <c r="U929" s="312"/>
      <c r="V929" s="312"/>
      <c r="W929" s="312"/>
      <c r="X929" s="312"/>
      <c r="Y929" s="312"/>
      <c r="Z929" s="312"/>
    </row>
    <row r="930" spans="1:26" s="106" customFormat="1">
      <c r="A930" s="312"/>
      <c r="B930" s="312"/>
      <c r="C930" s="312"/>
      <c r="S930" s="312"/>
      <c r="T930" s="312"/>
      <c r="U930" s="312"/>
      <c r="V930" s="312"/>
      <c r="W930" s="312"/>
      <c r="X930" s="312"/>
      <c r="Y930" s="312"/>
      <c r="Z930" s="312"/>
    </row>
    <row r="931" spans="1:26" s="106" customFormat="1">
      <c r="A931" s="312"/>
      <c r="B931" s="312"/>
      <c r="C931" s="312"/>
      <c r="S931" s="312"/>
      <c r="T931" s="312"/>
      <c r="U931" s="312"/>
      <c r="V931" s="312"/>
      <c r="W931" s="312"/>
      <c r="X931" s="312"/>
      <c r="Y931" s="312"/>
      <c r="Z931" s="312"/>
    </row>
    <row r="932" spans="1:26" s="106" customFormat="1">
      <c r="A932" s="312"/>
      <c r="B932" s="312"/>
      <c r="C932" s="312"/>
      <c r="S932" s="312"/>
      <c r="T932" s="312"/>
      <c r="U932" s="312"/>
      <c r="V932" s="312"/>
      <c r="W932" s="312"/>
      <c r="X932" s="312"/>
      <c r="Y932" s="312"/>
      <c r="Z932" s="312"/>
    </row>
    <row r="933" spans="1:26" s="106" customFormat="1">
      <c r="A933" s="312"/>
      <c r="B933" s="312"/>
      <c r="C933" s="312"/>
      <c r="S933" s="312"/>
      <c r="T933" s="312"/>
      <c r="U933" s="312"/>
      <c r="V933" s="312"/>
      <c r="W933" s="312"/>
      <c r="X933" s="312"/>
      <c r="Y933" s="312"/>
      <c r="Z933" s="312"/>
    </row>
    <row r="934" spans="1:26" s="106" customFormat="1">
      <c r="A934" s="312"/>
      <c r="B934" s="312"/>
      <c r="C934" s="312"/>
      <c r="S934" s="312"/>
      <c r="T934" s="312"/>
      <c r="U934" s="312"/>
      <c r="V934" s="312"/>
      <c r="W934" s="312"/>
      <c r="X934" s="312"/>
      <c r="Y934" s="312"/>
      <c r="Z934" s="312"/>
    </row>
    <row r="935" spans="1:26" s="106" customFormat="1">
      <c r="A935" s="312"/>
      <c r="B935" s="312"/>
      <c r="C935" s="312"/>
      <c r="S935" s="312"/>
      <c r="T935" s="312"/>
      <c r="U935" s="312"/>
      <c r="V935" s="312"/>
      <c r="W935" s="312"/>
      <c r="X935" s="312"/>
      <c r="Y935" s="312"/>
      <c r="Z935" s="312"/>
    </row>
    <row r="936" spans="1:26" s="106" customFormat="1">
      <c r="A936" s="312"/>
      <c r="B936" s="312"/>
      <c r="C936" s="312"/>
      <c r="S936" s="312"/>
      <c r="T936" s="312"/>
      <c r="U936" s="312"/>
      <c r="V936" s="312"/>
      <c r="W936" s="312"/>
      <c r="X936" s="312"/>
      <c r="Y936" s="312"/>
      <c r="Z936" s="312"/>
    </row>
    <row r="937" spans="1:26" s="106" customFormat="1">
      <c r="A937" s="312"/>
      <c r="B937" s="312"/>
      <c r="C937" s="312"/>
      <c r="S937" s="312"/>
      <c r="T937" s="312"/>
      <c r="U937" s="312"/>
      <c r="V937" s="312"/>
      <c r="W937" s="312"/>
      <c r="X937" s="312"/>
      <c r="Y937" s="312"/>
      <c r="Z937" s="312"/>
    </row>
    <row r="938" spans="1:26" s="106" customFormat="1">
      <c r="A938" s="312"/>
      <c r="B938" s="312"/>
      <c r="C938" s="312"/>
      <c r="S938" s="312"/>
      <c r="T938" s="312"/>
      <c r="U938" s="312"/>
      <c r="V938" s="312"/>
      <c r="W938" s="312"/>
      <c r="X938" s="312"/>
      <c r="Y938" s="312"/>
      <c r="Z938" s="312"/>
    </row>
    <row r="939" spans="1:26" s="106" customFormat="1">
      <c r="A939" s="312"/>
      <c r="B939" s="312"/>
      <c r="C939" s="312"/>
      <c r="S939" s="312"/>
      <c r="T939" s="312"/>
      <c r="U939" s="312"/>
      <c r="V939" s="312"/>
      <c r="W939" s="312"/>
      <c r="X939" s="312"/>
      <c r="Y939" s="312"/>
      <c r="Z939" s="312"/>
    </row>
    <row r="940" spans="1:26" s="106" customFormat="1">
      <c r="A940" s="312"/>
      <c r="B940" s="312"/>
      <c r="C940" s="312"/>
      <c r="S940" s="312"/>
      <c r="T940" s="312"/>
      <c r="U940" s="312"/>
      <c r="V940" s="312"/>
      <c r="W940" s="312"/>
      <c r="X940" s="312"/>
      <c r="Y940" s="312"/>
      <c r="Z940" s="312"/>
    </row>
    <row r="941" spans="1:26" s="106" customFormat="1">
      <c r="A941" s="312"/>
      <c r="B941" s="312"/>
      <c r="C941" s="312"/>
      <c r="S941" s="312"/>
      <c r="T941" s="312"/>
      <c r="U941" s="312"/>
      <c r="V941" s="312"/>
      <c r="W941" s="312"/>
      <c r="X941" s="312"/>
      <c r="Y941" s="312"/>
      <c r="Z941" s="312"/>
    </row>
    <row r="942" spans="1:26" s="106" customFormat="1">
      <c r="A942" s="312"/>
      <c r="B942" s="312"/>
      <c r="C942" s="312"/>
      <c r="S942" s="312"/>
      <c r="T942" s="312"/>
      <c r="U942" s="312"/>
      <c r="V942" s="312"/>
      <c r="W942" s="312"/>
      <c r="X942" s="312"/>
      <c r="Y942" s="312"/>
      <c r="Z942" s="312"/>
    </row>
    <row r="943" spans="1:26" s="106" customFormat="1">
      <c r="A943" s="312"/>
      <c r="B943" s="312"/>
      <c r="C943" s="312"/>
      <c r="S943" s="312"/>
      <c r="T943" s="312"/>
      <c r="U943" s="312"/>
      <c r="V943" s="312"/>
      <c r="W943" s="312"/>
      <c r="X943" s="312"/>
      <c r="Y943" s="312"/>
      <c r="Z943" s="312"/>
    </row>
    <row r="944" spans="1:26" s="106" customFormat="1">
      <c r="A944" s="312"/>
      <c r="B944" s="312"/>
      <c r="C944" s="312"/>
      <c r="S944" s="312"/>
      <c r="T944" s="312"/>
      <c r="U944" s="312"/>
      <c r="V944" s="312"/>
      <c r="W944" s="312"/>
      <c r="X944" s="312"/>
      <c r="Y944" s="312"/>
      <c r="Z944" s="312"/>
    </row>
    <row r="945" spans="1:26" s="106" customFormat="1">
      <c r="A945" s="312"/>
      <c r="B945" s="312"/>
      <c r="C945" s="312"/>
      <c r="S945" s="312"/>
      <c r="T945" s="312"/>
      <c r="U945" s="312"/>
      <c r="V945" s="312"/>
      <c r="W945" s="312"/>
      <c r="X945" s="312"/>
      <c r="Y945" s="312"/>
      <c r="Z945" s="312"/>
    </row>
    <row r="946" spans="1:26" s="106" customFormat="1">
      <c r="A946" s="312"/>
      <c r="B946" s="312"/>
      <c r="C946" s="312"/>
      <c r="S946" s="312"/>
      <c r="T946" s="312"/>
      <c r="U946" s="312"/>
      <c r="V946" s="312"/>
      <c r="W946" s="312"/>
      <c r="X946" s="312"/>
      <c r="Y946" s="312"/>
      <c r="Z946" s="312"/>
    </row>
    <row r="947" spans="1:26" s="106" customFormat="1">
      <c r="A947" s="312"/>
      <c r="B947" s="312"/>
      <c r="C947" s="312"/>
      <c r="S947" s="312"/>
      <c r="T947" s="312"/>
      <c r="U947" s="312"/>
      <c r="V947" s="312"/>
      <c r="W947" s="312"/>
      <c r="X947" s="312"/>
      <c r="Y947" s="312"/>
      <c r="Z947" s="312"/>
    </row>
    <row r="948" spans="1:26" s="106" customFormat="1">
      <c r="A948" s="312"/>
      <c r="B948" s="312"/>
      <c r="C948" s="312"/>
      <c r="S948" s="312"/>
      <c r="T948" s="312"/>
      <c r="U948" s="312"/>
      <c r="V948" s="312"/>
      <c r="W948" s="312"/>
      <c r="X948" s="312"/>
      <c r="Y948" s="312"/>
      <c r="Z948" s="312"/>
    </row>
    <row r="949" spans="1:26" s="106" customFormat="1">
      <c r="A949" s="312"/>
      <c r="B949" s="312"/>
      <c r="C949" s="312"/>
      <c r="S949" s="312"/>
      <c r="T949" s="312"/>
      <c r="U949" s="312"/>
      <c r="V949" s="312"/>
      <c r="W949" s="312"/>
      <c r="X949" s="312"/>
      <c r="Y949" s="312"/>
      <c r="Z949" s="312"/>
    </row>
    <row r="950" spans="1:26" s="106" customFormat="1">
      <c r="A950" s="312"/>
      <c r="B950" s="312"/>
      <c r="C950" s="312"/>
      <c r="S950" s="312"/>
      <c r="T950" s="312"/>
      <c r="U950" s="312"/>
      <c r="V950" s="312"/>
      <c r="W950" s="312"/>
      <c r="X950" s="312"/>
      <c r="Y950" s="312"/>
      <c r="Z950" s="312"/>
    </row>
    <row r="951" spans="1:26" s="106" customFormat="1">
      <c r="A951" s="312"/>
      <c r="B951" s="312"/>
      <c r="C951" s="312"/>
      <c r="S951" s="312"/>
      <c r="T951" s="312"/>
      <c r="U951" s="312"/>
      <c r="V951" s="312"/>
      <c r="W951" s="312"/>
      <c r="X951" s="312"/>
      <c r="Y951" s="312"/>
      <c r="Z951" s="312"/>
    </row>
    <row r="952" spans="1:26" s="106" customFormat="1">
      <c r="A952" s="312"/>
      <c r="B952" s="312"/>
      <c r="C952" s="312"/>
      <c r="S952" s="312"/>
      <c r="T952" s="312"/>
      <c r="U952" s="312"/>
      <c r="V952" s="312"/>
      <c r="W952" s="312"/>
      <c r="X952" s="312"/>
      <c r="Y952" s="312"/>
      <c r="Z952" s="312"/>
    </row>
    <row r="953" spans="1:26" s="106" customFormat="1">
      <c r="A953" s="312"/>
      <c r="B953" s="312"/>
      <c r="C953" s="312"/>
      <c r="S953" s="312"/>
      <c r="T953" s="312"/>
      <c r="U953" s="312"/>
      <c r="V953" s="312"/>
      <c r="W953" s="312"/>
      <c r="X953" s="312"/>
      <c r="Y953" s="312"/>
      <c r="Z953" s="312"/>
    </row>
    <row r="954" spans="1:26" s="106" customFormat="1">
      <c r="A954" s="312"/>
      <c r="B954" s="312"/>
      <c r="C954" s="312"/>
      <c r="S954" s="312"/>
      <c r="T954" s="312"/>
      <c r="U954" s="312"/>
      <c r="V954" s="312"/>
      <c r="W954" s="312"/>
      <c r="X954" s="312"/>
      <c r="Y954" s="312"/>
      <c r="Z954" s="312"/>
    </row>
    <row r="955" spans="1:26" s="106" customFormat="1">
      <c r="A955" s="312"/>
      <c r="B955" s="312"/>
      <c r="C955" s="312"/>
      <c r="S955" s="312"/>
      <c r="T955" s="312"/>
      <c r="U955" s="312"/>
      <c r="V955" s="312"/>
      <c r="W955" s="312"/>
      <c r="X955" s="312"/>
      <c r="Y955" s="312"/>
      <c r="Z955" s="312"/>
    </row>
    <row r="956" spans="1:26" s="106" customFormat="1">
      <c r="A956" s="312"/>
      <c r="B956" s="312"/>
      <c r="C956" s="312"/>
      <c r="S956" s="312"/>
      <c r="T956" s="312"/>
      <c r="U956" s="312"/>
      <c r="V956" s="312"/>
      <c r="W956" s="312"/>
      <c r="X956" s="312"/>
      <c r="Y956" s="312"/>
      <c r="Z956" s="312"/>
    </row>
    <row r="957" spans="1:26" s="106" customFormat="1">
      <c r="A957" s="312"/>
      <c r="B957" s="312"/>
      <c r="C957" s="312"/>
      <c r="S957" s="312"/>
      <c r="T957" s="312"/>
      <c r="U957" s="312"/>
      <c r="V957" s="312"/>
      <c r="W957" s="312"/>
      <c r="X957" s="312"/>
      <c r="Y957" s="312"/>
      <c r="Z957" s="312"/>
    </row>
    <row r="958" spans="1:26" s="106" customFormat="1">
      <c r="A958" s="312"/>
      <c r="B958" s="312"/>
      <c r="C958" s="312"/>
      <c r="S958" s="312"/>
      <c r="T958" s="312"/>
      <c r="U958" s="312"/>
      <c r="V958" s="312"/>
      <c r="W958" s="312"/>
      <c r="X958" s="312"/>
      <c r="Y958" s="312"/>
      <c r="Z958" s="312"/>
    </row>
    <row r="959" spans="1:26" s="106" customFormat="1">
      <c r="A959" s="312"/>
      <c r="B959" s="312"/>
      <c r="C959" s="312"/>
      <c r="S959" s="312"/>
      <c r="T959" s="312"/>
      <c r="U959" s="312"/>
      <c r="V959" s="312"/>
      <c r="W959" s="312"/>
      <c r="X959" s="312"/>
      <c r="Y959" s="312"/>
      <c r="Z959" s="312"/>
    </row>
    <row r="960" spans="1:26" s="106" customFormat="1">
      <c r="A960" s="312"/>
      <c r="B960" s="312"/>
      <c r="C960" s="312"/>
      <c r="S960" s="312"/>
      <c r="T960" s="312"/>
      <c r="U960" s="312"/>
      <c r="V960" s="312"/>
      <c r="W960" s="312"/>
      <c r="X960" s="312"/>
      <c r="Y960" s="312"/>
      <c r="Z960" s="312"/>
    </row>
    <row r="961" spans="1:26" s="106" customFormat="1">
      <c r="A961" s="312"/>
      <c r="B961" s="312"/>
      <c r="C961" s="312"/>
      <c r="S961" s="312"/>
      <c r="T961" s="312"/>
      <c r="U961" s="312"/>
      <c r="V961" s="312"/>
      <c r="W961" s="312"/>
      <c r="X961" s="312"/>
      <c r="Y961" s="312"/>
      <c r="Z961" s="312"/>
    </row>
    <row r="962" spans="1:26" s="106" customFormat="1">
      <c r="A962" s="312"/>
      <c r="B962" s="312"/>
      <c r="C962" s="312"/>
      <c r="S962" s="312"/>
      <c r="T962" s="312"/>
      <c r="U962" s="312"/>
      <c r="V962" s="312"/>
      <c r="W962" s="312"/>
      <c r="X962" s="312"/>
      <c r="Y962" s="312"/>
      <c r="Z962" s="312"/>
    </row>
    <row r="963" spans="1:26" s="106" customFormat="1">
      <c r="A963" s="312"/>
      <c r="B963" s="312"/>
      <c r="C963" s="312"/>
      <c r="S963" s="312"/>
      <c r="T963" s="312"/>
      <c r="U963" s="312"/>
      <c r="V963" s="312"/>
      <c r="W963" s="312"/>
      <c r="X963" s="312"/>
      <c r="Y963" s="312"/>
      <c r="Z963" s="312"/>
    </row>
    <row r="964" spans="1:26" s="106" customFormat="1">
      <c r="A964" s="312"/>
      <c r="B964" s="312"/>
      <c r="C964" s="312"/>
      <c r="S964" s="312"/>
      <c r="T964" s="312"/>
      <c r="U964" s="312"/>
      <c r="V964" s="312"/>
      <c r="W964" s="312"/>
      <c r="X964" s="312"/>
      <c r="Y964" s="312"/>
      <c r="Z964" s="312"/>
    </row>
    <row r="965" spans="1:26" s="106" customFormat="1">
      <c r="A965" s="312"/>
      <c r="B965" s="312"/>
      <c r="C965" s="312"/>
      <c r="S965" s="312"/>
      <c r="T965" s="312"/>
      <c r="U965" s="312"/>
      <c r="V965" s="312"/>
      <c r="W965" s="312"/>
      <c r="X965" s="312"/>
      <c r="Y965" s="312"/>
      <c r="Z965" s="312"/>
    </row>
    <row r="966" spans="1:26" s="106" customFormat="1">
      <c r="A966" s="312"/>
      <c r="B966" s="312"/>
      <c r="C966" s="312"/>
      <c r="S966" s="312"/>
      <c r="T966" s="312"/>
      <c r="U966" s="312"/>
      <c r="V966" s="312"/>
      <c r="W966" s="312"/>
      <c r="X966" s="312"/>
      <c r="Y966" s="312"/>
      <c r="Z966" s="312"/>
    </row>
    <row r="967" spans="1:26" s="106" customFormat="1">
      <c r="A967" s="312"/>
      <c r="B967" s="312"/>
      <c r="C967" s="312"/>
      <c r="S967" s="312"/>
      <c r="T967" s="312"/>
      <c r="U967" s="312"/>
      <c r="V967" s="312"/>
      <c r="W967" s="312"/>
      <c r="X967" s="312"/>
      <c r="Y967" s="312"/>
      <c r="Z967" s="312"/>
    </row>
    <row r="968" spans="1:26" s="106" customFormat="1">
      <c r="A968" s="312"/>
      <c r="B968" s="312"/>
      <c r="C968" s="312"/>
      <c r="S968" s="312"/>
      <c r="T968" s="312"/>
      <c r="U968" s="312"/>
      <c r="V968" s="312"/>
      <c r="W968" s="312"/>
      <c r="X968" s="312"/>
      <c r="Y968" s="312"/>
      <c r="Z968" s="312"/>
    </row>
    <row r="969" spans="1:26" s="106" customFormat="1">
      <c r="A969" s="312"/>
      <c r="B969" s="312"/>
      <c r="C969" s="312"/>
      <c r="S969" s="312"/>
      <c r="T969" s="312"/>
      <c r="U969" s="312"/>
      <c r="V969" s="312"/>
      <c r="W969" s="312"/>
      <c r="X969" s="312"/>
      <c r="Y969" s="312"/>
      <c r="Z969" s="312"/>
    </row>
    <row r="970" spans="1:26" s="106" customFormat="1">
      <c r="A970" s="312"/>
      <c r="B970" s="312"/>
      <c r="C970" s="312"/>
      <c r="S970" s="312"/>
      <c r="T970" s="312"/>
      <c r="U970" s="312"/>
      <c r="V970" s="312"/>
      <c r="W970" s="312"/>
      <c r="X970" s="312"/>
      <c r="Y970" s="312"/>
      <c r="Z970" s="312"/>
    </row>
    <row r="971" spans="1:26" s="106" customFormat="1">
      <c r="A971" s="312"/>
      <c r="B971" s="312"/>
      <c r="C971" s="312"/>
      <c r="S971" s="312"/>
      <c r="T971" s="312"/>
      <c r="U971" s="312"/>
      <c r="V971" s="312"/>
      <c r="W971" s="312"/>
      <c r="X971" s="312"/>
      <c r="Y971" s="312"/>
      <c r="Z971" s="312"/>
    </row>
    <row r="972" spans="1:26" s="106" customFormat="1">
      <c r="A972" s="312"/>
      <c r="B972" s="312"/>
      <c r="C972" s="312"/>
      <c r="S972" s="312"/>
      <c r="T972" s="312"/>
      <c r="U972" s="312"/>
      <c r="V972" s="312"/>
      <c r="W972" s="312"/>
      <c r="X972" s="312"/>
      <c r="Y972" s="312"/>
      <c r="Z972" s="312"/>
    </row>
    <row r="973" spans="1:26" s="106" customFormat="1">
      <c r="A973" s="312"/>
      <c r="B973" s="312"/>
      <c r="C973" s="312"/>
      <c r="S973" s="312"/>
      <c r="T973" s="312"/>
      <c r="U973" s="312"/>
      <c r="V973" s="312"/>
      <c r="W973" s="312"/>
      <c r="X973" s="312"/>
      <c r="Y973" s="312"/>
      <c r="Z973" s="312"/>
    </row>
    <row r="974" spans="1:26" s="106" customFormat="1">
      <c r="A974" s="312"/>
      <c r="B974" s="312"/>
      <c r="C974" s="312"/>
      <c r="S974" s="312"/>
      <c r="T974" s="312"/>
      <c r="U974" s="312"/>
      <c r="V974" s="312"/>
      <c r="W974" s="312"/>
      <c r="X974" s="312"/>
      <c r="Y974" s="312"/>
      <c r="Z974" s="312"/>
    </row>
    <row r="975" spans="1:26" s="106" customFormat="1">
      <c r="A975" s="312"/>
      <c r="B975" s="312"/>
      <c r="C975" s="312"/>
      <c r="S975" s="312"/>
      <c r="T975" s="312"/>
      <c r="U975" s="312"/>
      <c r="V975" s="312"/>
      <c r="W975" s="312"/>
      <c r="X975" s="312"/>
      <c r="Y975" s="312"/>
      <c r="Z975" s="312"/>
    </row>
    <row r="976" spans="1:26" s="106" customFormat="1">
      <c r="A976" s="312"/>
      <c r="B976" s="312"/>
      <c r="C976" s="312"/>
      <c r="S976" s="312"/>
      <c r="T976" s="312"/>
      <c r="U976" s="312"/>
      <c r="V976" s="312"/>
      <c r="W976" s="312"/>
      <c r="X976" s="312"/>
      <c r="Y976" s="312"/>
      <c r="Z976" s="312"/>
    </row>
    <row r="977" spans="1:26" s="106" customFormat="1">
      <c r="A977" s="312"/>
      <c r="B977" s="312"/>
      <c r="C977" s="312"/>
      <c r="S977" s="312"/>
      <c r="T977" s="312"/>
      <c r="U977" s="312"/>
      <c r="V977" s="312"/>
      <c r="W977" s="312"/>
      <c r="X977" s="312"/>
      <c r="Y977" s="312"/>
      <c r="Z977" s="312"/>
    </row>
    <row r="978" spans="1:26" s="106" customFormat="1">
      <c r="A978" s="312"/>
      <c r="B978" s="312"/>
      <c r="C978" s="312"/>
      <c r="S978" s="312"/>
      <c r="T978" s="312"/>
      <c r="U978" s="312"/>
      <c r="V978" s="312"/>
      <c r="W978" s="312"/>
      <c r="X978" s="312"/>
      <c r="Y978" s="312"/>
      <c r="Z978" s="312"/>
    </row>
    <row r="979" spans="1:26" s="106" customFormat="1">
      <c r="A979" s="312"/>
      <c r="B979" s="312"/>
      <c r="C979" s="312"/>
      <c r="S979" s="312"/>
      <c r="T979" s="312"/>
      <c r="U979" s="312"/>
      <c r="V979" s="312"/>
      <c r="W979" s="312"/>
      <c r="X979" s="312"/>
      <c r="Y979" s="312"/>
      <c r="Z979" s="312"/>
    </row>
    <row r="980" spans="1:26" s="106" customFormat="1">
      <c r="A980" s="312"/>
      <c r="B980" s="312"/>
      <c r="C980" s="312"/>
      <c r="S980" s="312"/>
      <c r="T980" s="312"/>
      <c r="U980" s="312"/>
      <c r="V980" s="312"/>
      <c r="W980" s="312"/>
      <c r="X980" s="312"/>
      <c r="Y980" s="312"/>
      <c r="Z980" s="312"/>
    </row>
    <row r="981" spans="1:26" s="106" customFormat="1">
      <c r="A981" s="312"/>
      <c r="B981" s="312"/>
      <c r="C981" s="312"/>
      <c r="S981" s="312"/>
      <c r="T981" s="312"/>
      <c r="U981" s="312"/>
      <c r="V981" s="312"/>
      <c r="W981" s="312"/>
      <c r="X981" s="312"/>
      <c r="Y981" s="312"/>
      <c r="Z981" s="312"/>
    </row>
    <row r="982" spans="1:26" s="106" customFormat="1">
      <c r="A982" s="312"/>
      <c r="B982" s="312"/>
      <c r="C982" s="312"/>
      <c r="S982" s="312"/>
      <c r="T982" s="312"/>
      <c r="U982" s="312"/>
      <c r="V982" s="312"/>
      <c r="W982" s="312"/>
      <c r="X982" s="312"/>
      <c r="Y982" s="312"/>
      <c r="Z982" s="312"/>
    </row>
    <row r="983" spans="1:26" s="106" customFormat="1">
      <c r="A983" s="312"/>
      <c r="B983" s="312"/>
      <c r="C983" s="312"/>
      <c r="S983" s="312"/>
      <c r="T983" s="312"/>
      <c r="U983" s="312"/>
      <c r="V983" s="312"/>
      <c r="W983" s="312"/>
      <c r="X983" s="312"/>
      <c r="Y983" s="312"/>
      <c r="Z983" s="312"/>
    </row>
    <row r="984" spans="1:26" s="106" customFormat="1">
      <c r="A984" s="312"/>
      <c r="B984" s="312"/>
      <c r="C984" s="312"/>
      <c r="S984" s="312"/>
      <c r="T984" s="312"/>
      <c r="U984" s="312"/>
      <c r="V984" s="312"/>
      <c r="W984" s="312"/>
      <c r="X984" s="312"/>
      <c r="Y984" s="312"/>
      <c r="Z984" s="312"/>
    </row>
    <row r="985" spans="1:26" s="106" customFormat="1">
      <c r="A985" s="312"/>
      <c r="B985" s="312"/>
      <c r="C985" s="312"/>
      <c r="S985" s="312"/>
      <c r="T985" s="312"/>
      <c r="U985" s="312"/>
      <c r="V985" s="312"/>
      <c r="W985" s="312"/>
      <c r="X985" s="312"/>
      <c r="Y985" s="312"/>
      <c r="Z985" s="312"/>
    </row>
    <row r="986" spans="1:26" s="106" customFormat="1">
      <c r="A986" s="312"/>
      <c r="B986" s="312"/>
      <c r="C986" s="312"/>
      <c r="S986" s="312"/>
      <c r="T986" s="312"/>
      <c r="U986" s="312"/>
      <c r="V986" s="312"/>
      <c r="W986" s="312"/>
      <c r="X986" s="312"/>
      <c r="Y986" s="312"/>
      <c r="Z986" s="312"/>
    </row>
    <row r="987" spans="1:26" s="106" customFormat="1">
      <c r="A987" s="312"/>
      <c r="B987" s="312"/>
      <c r="C987" s="312"/>
      <c r="S987" s="312"/>
      <c r="T987" s="312"/>
      <c r="U987" s="312"/>
      <c r="V987" s="312"/>
      <c r="W987" s="312"/>
      <c r="X987" s="312"/>
      <c r="Y987" s="312"/>
      <c r="Z987" s="312"/>
    </row>
    <row r="988" spans="1:26" s="106" customFormat="1">
      <c r="A988" s="312"/>
      <c r="B988" s="312"/>
      <c r="C988" s="312"/>
      <c r="S988" s="312"/>
      <c r="T988" s="312"/>
      <c r="U988" s="312"/>
      <c r="V988" s="312"/>
      <c r="W988" s="312"/>
      <c r="X988" s="312"/>
      <c r="Y988" s="312"/>
      <c r="Z988" s="312"/>
    </row>
    <row r="989" spans="1:26" s="106" customFormat="1">
      <c r="A989" s="312"/>
      <c r="B989" s="312"/>
      <c r="C989" s="312"/>
      <c r="S989" s="312"/>
      <c r="T989" s="312"/>
      <c r="U989" s="312"/>
      <c r="V989" s="312"/>
      <c r="W989" s="312"/>
      <c r="X989" s="312"/>
      <c r="Y989" s="312"/>
      <c r="Z989" s="312"/>
    </row>
    <row r="990" spans="1:26" s="106" customFormat="1">
      <c r="A990" s="312"/>
      <c r="B990" s="312"/>
      <c r="C990" s="312"/>
      <c r="S990" s="312"/>
      <c r="T990" s="312"/>
      <c r="U990" s="312"/>
      <c r="V990" s="312"/>
      <c r="W990" s="312"/>
      <c r="X990" s="312"/>
      <c r="Y990" s="312"/>
      <c r="Z990" s="312"/>
    </row>
    <row r="991" spans="1:26" s="106" customFormat="1">
      <c r="A991" s="312"/>
      <c r="B991" s="312"/>
      <c r="C991" s="312"/>
      <c r="S991" s="312"/>
      <c r="T991" s="312"/>
      <c r="U991" s="312"/>
      <c r="V991" s="312"/>
      <c r="W991" s="312"/>
      <c r="X991" s="312"/>
      <c r="Y991" s="312"/>
      <c r="Z991" s="312"/>
    </row>
    <row r="992" spans="1:26" s="106" customFormat="1">
      <c r="A992" s="312"/>
      <c r="B992" s="312"/>
      <c r="C992" s="312"/>
      <c r="S992" s="312"/>
      <c r="T992" s="312"/>
      <c r="U992" s="312"/>
      <c r="V992" s="312"/>
      <c r="W992" s="312"/>
      <c r="X992" s="312"/>
      <c r="Y992" s="312"/>
      <c r="Z992" s="312"/>
    </row>
    <row r="993" spans="1:26" s="106" customFormat="1">
      <c r="A993" s="312"/>
      <c r="B993" s="312"/>
      <c r="C993" s="312"/>
      <c r="S993" s="312"/>
      <c r="T993" s="312"/>
      <c r="U993" s="312"/>
      <c r="V993" s="312"/>
      <c r="W993" s="312"/>
      <c r="X993" s="312"/>
      <c r="Y993" s="312"/>
      <c r="Z993" s="312"/>
    </row>
    <row r="994" spans="1:26" s="106" customFormat="1">
      <c r="A994" s="312"/>
      <c r="B994" s="312"/>
      <c r="C994" s="312"/>
      <c r="S994" s="312"/>
      <c r="T994" s="312"/>
      <c r="U994" s="312"/>
      <c r="V994" s="312"/>
      <c r="W994" s="312"/>
      <c r="X994" s="312"/>
      <c r="Y994" s="312"/>
      <c r="Z994" s="312"/>
    </row>
    <row r="995" spans="1:26" s="106" customFormat="1">
      <c r="A995" s="312"/>
      <c r="B995" s="312"/>
      <c r="C995" s="312"/>
      <c r="S995" s="312"/>
      <c r="T995" s="312"/>
      <c r="U995" s="312"/>
      <c r="V995" s="312"/>
      <c r="W995" s="312"/>
      <c r="X995" s="312"/>
      <c r="Y995" s="312"/>
      <c r="Z995" s="312"/>
    </row>
    <row r="996" spans="1:26" s="106" customFormat="1">
      <c r="A996" s="312"/>
      <c r="B996" s="312"/>
      <c r="C996" s="312"/>
      <c r="S996" s="312"/>
      <c r="T996" s="312"/>
      <c r="U996" s="312"/>
      <c r="V996" s="312"/>
      <c r="W996" s="312"/>
      <c r="X996" s="312"/>
      <c r="Y996" s="312"/>
      <c r="Z996" s="312"/>
    </row>
    <row r="997" spans="1:26" s="106" customFormat="1">
      <c r="A997" s="312"/>
      <c r="B997" s="312"/>
      <c r="C997" s="312"/>
      <c r="S997" s="312"/>
      <c r="T997" s="312"/>
      <c r="U997" s="312"/>
      <c r="V997" s="312"/>
      <c r="W997" s="312"/>
      <c r="X997" s="312"/>
      <c r="Y997" s="312"/>
      <c r="Z997" s="312"/>
    </row>
    <row r="998" spans="1:26" s="106" customFormat="1">
      <c r="A998" s="312"/>
      <c r="B998" s="312"/>
      <c r="C998" s="312"/>
      <c r="S998" s="312"/>
      <c r="T998" s="312"/>
      <c r="U998" s="312"/>
      <c r="V998" s="312"/>
      <c r="W998" s="312"/>
      <c r="X998" s="312"/>
      <c r="Y998" s="312"/>
      <c r="Z998" s="312"/>
    </row>
    <row r="999" spans="1:26" s="106" customFormat="1">
      <c r="A999" s="312"/>
      <c r="B999" s="312"/>
      <c r="C999" s="312"/>
      <c r="S999" s="312"/>
      <c r="T999" s="312"/>
      <c r="U999" s="312"/>
      <c r="V999" s="312"/>
      <c r="W999" s="312"/>
      <c r="X999" s="312"/>
      <c r="Y999" s="312"/>
      <c r="Z999" s="312"/>
    </row>
    <row r="1000" spans="1:26" s="106" customFormat="1">
      <c r="A1000" s="312"/>
      <c r="B1000" s="312"/>
      <c r="C1000" s="312"/>
      <c r="S1000" s="312"/>
      <c r="T1000" s="312"/>
      <c r="U1000" s="312"/>
      <c r="V1000" s="312"/>
      <c r="W1000" s="312"/>
      <c r="X1000" s="312"/>
      <c r="Y1000" s="312"/>
      <c r="Z1000" s="312"/>
    </row>
    <row r="1001" spans="1:26" s="106" customFormat="1">
      <c r="A1001" s="312"/>
      <c r="B1001" s="312"/>
      <c r="C1001" s="312"/>
      <c r="S1001" s="312"/>
      <c r="T1001" s="312"/>
      <c r="U1001" s="312"/>
      <c r="V1001" s="312"/>
      <c r="W1001" s="312"/>
      <c r="X1001" s="312"/>
      <c r="Y1001" s="312"/>
      <c r="Z1001" s="312"/>
    </row>
    <row r="1002" spans="1:26" s="106" customFormat="1">
      <c r="A1002" s="312"/>
      <c r="B1002" s="312"/>
      <c r="C1002" s="312"/>
      <c r="S1002" s="312"/>
      <c r="T1002" s="312"/>
      <c r="U1002" s="312"/>
      <c r="V1002" s="312"/>
      <c r="W1002" s="312"/>
      <c r="X1002" s="312"/>
      <c r="Y1002" s="312"/>
      <c r="Z1002" s="312"/>
    </row>
    <row r="1003" spans="1:26" s="106" customFormat="1">
      <c r="A1003" s="312"/>
      <c r="B1003" s="312"/>
      <c r="C1003" s="312"/>
      <c r="S1003" s="312"/>
      <c r="T1003" s="312"/>
      <c r="U1003" s="312"/>
      <c r="V1003" s="312"/>
      <c r="W1003" s="312"/>
      <c r="X1003" s="312"/>
      <c r="Y1003" s="312"/>
      <c r="Z1003" s="312"/>
    </row>
    <row r="1004" spans="1:26" s="106" customFormat="1">
      <c r="A1004" s="312"/>
      <c r="B1004" s="312"/>
      <c r="C1004" s="312"/>
      <c r="S1004" s="312"/>
      <c r="T1004" s="312"/>
      <c r="U1004" s="312"/>
      <c r="V1004" s="312"/>
      <c r="W1004" s="312"/>
      <c r="X1004" s="312"/>
      <c r="Y1004" s="312"/>
      <c r="Z1004" s="312"/>
    </row>
    <row r="1005" spans="1:26" s="106" customFormat="1">
      <c r="A1005" s="312"/>
      <c r="B1005" s="312"/>
      <c r="C1005" s="312"/>
      <c r="S1005" s="312"/>
      <c r="T1005" s="312"/>
      <c r="U1005" s="312"/>
      <c r="V1005" s="312"/>
      <c r="W1005" s="312"/>
      <c r="X1005" s="312"/>
      <c r="Y1005" s="312"/>
      <c r="Z1005" s="312"/>
    </row>
    <row r="1006" spans="1:26" s="106" customFormat="1">
      <c r="A1006" s="312"/>
      <c r="B1006" s="312"/>
      <c r="C1006" s="312"/>
      <c r="S1006" s="312"/>
      <c r="T1006" s="312"/>
      <c r="U1006" s="312"/>
      <c r="V1006" s="312"/>
      <c r="W1006" s="312"/>
      <c r="X1006" s="312"/>
      <c r="Y1006" s="312"/>
      <c r="Z1006" s="312"/>
    </row>
    <row r="1007" spans="1:26" s="106" customFormat="1">
      <c r="A1007" s="312"/>
      <c r="B1007" s="312"/>
      <c r="C1007" s="312"/>
      <c r="S1007" s="312"/>
      <c r="T1007" s="312"/>
      <c r="U1007" s="312"/>
      <c r="V1007" s="312"/>
      <c r="W1007" s="312"/>
      <c r="X1007" s="312"/>
      <c r="Y1007" s="312"/>
      <c r="Z1007" s="312"/>
    </row>
    <row r="1008" spans="1:26" s="106" customFormat="1">
      <c r="A1008" s="312"/>
      <c r="B1008" s="312"/>
      <c r="C1008" s="312"/>
      <c r="S1008" s="312"/>
      <c r="T1008" s="312"/>
      <c r="U1008" s="312"/>
      <c r="V1008" s="312"/>
      <c r="W1008" s="312"/>
      <c r="X1008" s="312"/>
      <c r="Y1008" s="312"/>
      <c r="Z1008" s="312"/>
    </row>
    <row r="1009" spans="1:26" s="106" customFormat="1">
      <c r="A1009" s="312"/>
      <c r="B1009" s="312"/>
      <c r="C1009" s="312"/>
      <c r="S1009" s="312"/>
      <c r="T1009" s="312"/>
      <c r="U1009" s="312"/>
      <c r="V1009" s="312"/>
      <c r="W1009" s="312"/>
      <c r="X1009" s="312"/>
      <c r="Y1009" s="312"/>
      <c r="Z1009" s="312"/>
    </row>
    <row r="1010" spans="1:26" s="106" customFormat="1">
      <c r="A1010" s="312"/>
      <c r="B1010" s="312"/>
      <c r="C1010" s="312"/>
      <c r="S1010" s="312"/>
      <c r="T1010" s="312"/>
      <c r="U1010" s="312"/>
      <c r="V1010" s="312"/>
      <c r="W1010" s="312"/>
      <c r="X1010" s="312"/>
      <c r="Y1010" s="312"/>
      <c r="Z1010" s="312"/>
    </row>
    <row r="1011" spans="1:26" s="106" customFormat="1">
      <c r="A1011" s="312"/>
      <c r="B1011" s="312"/>
      <c r="C1011" s="312"/>
      <c r="S1011" s="312"/>
      <c r="T1011" s="312"/>
      <c r="U1011" s="312"/>
      <c r="V1011" s="312"/>
      <c r="W1011" s="312"/>
      <c r="X1011" s="312"/>
      <c r="Y1011" s="312"/>
      <c r="Z1011" s="312"/>
    </row>
    <row r="1012" spans="1:26" s="106" customFormat="1">
      <c r="A1012" s="312"/>
      <c r="B1012" s="312"/>
      <c r="C1012" s="312"/>
      <c r="S1012" s="312"/>
      <c r="T1012" s="312"/>
      <c r="U1012" s="312"/>
      <c r="V1012" s="312"/>
      <c r="W1012" s="312"/>
      <c r="X1012" s="312"/>
      <c r="Y1012" s="312"/>
      <c r="Z1012" s="312"/>
    </row>
    <row r="1013" spans="1:26" s="106" customFormat="1">
      <c r="A1013" s="312"/>
      <c r="B1013" s="312"/>
      <c r="C1013" s="312"/>
      <c r="S1013" s="312"/>
      <c r="T1013" s="312"/>
      <c r="U1013" s="312"/>
      <c r="V1013" s="312"/>
      <c r="W1013" s="312"/>
      <c r="X1013" s="312"/>
      <c r="Y1013" s="312"/>
      <c r="Z1013" s="312"/>
    </row>
    <row r="1014" spans="1:26" s="106" customFormat="1">
      <c r="A1014" s="312"/>
      <c r="B1014" s="312"/>
      <c r="C1014" s="312"/>
      <c r="S1014" s="312"/>
      <c r="T1014" s="312"/>
      <c r="U1014" s="312"/>
      <c r="V1014" s="312"/>
      <c r="W1014" s="312"/>
      <c r="X1014" s="312"/>
      <c r="Y1014" s="312"/>
      <c r="Z1014" s="312"/>
    </row>
    <row r="1015" spans="1:26" s="106" customFormat="1">
      <c r="A1015" s="312"/>
      <c r="B1015" s="312"/>
      <c r="C1015" s="312"/>
      <c r="S1015" s="312"/>
      <c r="T1015" s="312"/>
      <c r="U1015" s="312"/>
      <c r="V1015" s="312"/>
      <c r="W1015" s="312"/>
      <c r="X1015" s="312"/>
      <c r="Y1015" s="312"/>
      <c r="Z1015" s="312"/>
    </row>
    <row r="1016" spans="1:26" s="106" customFormat="1">
      <c r="A1016" s="312"/>
      <c r="B1016" s="312"/>
      <c r="C1016" s="312"/>
      <c r="S1016" s="312"/>
      <c r="T1016" s="312"/>
      <c r="U1016" s="312"/>
      <c r="V1016" s="312"/>
      <c r="W1016" s="312"/>
      <c r="X1016" s="312"/>
      <c r="Y1016" s="312"/>
      <c r="Z1016" s="312"/>
    </row>
    <row r="1017" spans="1:26" s="106" customFormat="1">
      <c r="A1017" s="312"/>
      <c r="B1017" s="312"/>
      <c r="C1017" s="312"/>
      <c r="S1017" s="312"/>
      <c r="T1017" s="312"/>
      <c r="U1017" s="312"/>
      <c r="V1017" s="312"/>
      <c r="W1017" s="312"/>
      <c r="X1017" s="312"/>
      <c r="Y1017" s="312"/>
      <c r="Z1017" s="312"/>
    </row>
    <row r="1018" spans="1:26" s="106" customFormat="1">
      <c r="A1018" s="312"/>
      <c r="B1018" s="312"/>
      <c r="C1018" s="312"/>
      <c r="S1018" s="312"/>
      <c r="T1018" s="312"/>
      <c r="U1018" s="312"/>
      <c r="V1018" s="312"/>
      <c r="W1018" s="312"/>
      <c r="X1018" s="312"/>
      <c r="Y1018" s="312"/>
      <c r="Z1018" s="312"/>
    </row>
    <row r="1019" spans="1:26" s="106" customFormat="1">
      <c r="A1019" s="312"/>
      <c r="B1019" s="312"/>
      <c r="C1019" s="312"/>
      <c r="S1019" s="312"/>
      <c r="T1019" s="312"/>
      <c r="U1019" s="312"/>
      <c r="V1019" s="312"/>
      <c r="W1019" s="312"/>
      <c r="X1019" s="312"/>
      <c r="Y1019" s="312"/>
      <c r="Z1019" s="312"/>
    </row>
    <row r="1020" spans="1:26" s="106" customFormat="1">
      <c r="A1020" s="312"/>
      <c r="B1020" s="312"/>
      <c r="C1020" s="312"/>
      <c r="S1020" s="312"/>
      <c r="T1020" s="312"/>
      <c r="U1020" s="312"/>
      <c r="V1020" s="312"/>
      <c r="W1020" s="312"/>
      <c r="X1020" s="312"/>
      <c r="Y1020" s="312"/>
      <c r="Z1020" s="312"/>
    </row>
    <row r="1021" spans="1:26" s="106" customFormat="1">
      <c r="A1021" s="312"/>
      <c r="B1021" s="312"/>
      <c r="C1021" s="312"/>
      <c r="S1021" s="312"/>
      <c r="T1021" s="312"/>
      <c r="U1021" s="312"/>
      <c r="V1021" s="312"/>
      <c r="W1021" s="312"/>
      <c r="X1021" s="312"/>
      <c r="Y1021" s="312"/>
      <c r="Z1021" s="312"/>
    </row>
    <row r="1022" spans="1:26" s="106" customFormat="1">
      <c r="A1022" s="312"/>
      <c r="B1022" s="312"/>
      <c r="C1022" s="312"/>
      <c r="S1022" s="312"/>
      <c r="T1022" s="312"/>
      <c r="U1022" s="312"/>
      <c r="V1022" s="312"/>
      <c r="W1022" s="312"/>
      <c r="X1022" s="312"/>
      <c r="Y1022" s="312"/>
      <c r="Z1022" s="312"/>
    </row>
    <row r="1023" spans="1:26" s="106" customFormat="1">
      <c r="A1023" s="312"/>
      <c r="B1023" s="312"/>
      <c r="C1023" s="312"/>
      <c r="S1023" s="312"/>
      <c r="T1023" s="312"/>
      <c r="U1023" s="312"/>
      <c r="V1023" s="312"/>
      <c r="W1023" s="312"/>
      <c r="X1023" s="312"/>
      <c r="Y1023" s="312"/>
      <c r="Z1023" s="312"/>
    </row>
    <row r="1024" spans="1:26" s="106" customFormat="1">
      <c r="A1024" s="312"/>
      <c r="B1024" s="312"/>
      <c r="C1024" s="312"/>
      <c r="S1024" s="312"/>
      <c r="T1024" s="312"/>
      <c r="U1024" s="312"/>
      <c r="V1024" s="312"/>
      <c r="W1024" s="312"/>
      <c r="X1024" s="312"/>
      <c r="Y1024" s="312"/>
      <c r="Z1024" s="312"/>
    </row>
    <row r="1025" spans="1:26" s="106" customFormat="1">
      <c r="A1025" s="312"/>
      <c r="B1025" s="312"/>
      <c r="C1025" s="312"/>
      <c r="S1025" s="312"/>
      <c r="T1025" s="312"/>
      <c r="U1025" s="312"/>
      <c r="V1025" s="312"/>
      <c r="W1025" s="312"/>
      <c r="X1025" s="312"/>
      <c r="Y1025" s="312"/>
      <c r="Z1025" s="312"/>
    </row>
    <row r="1026" spans="1:26" s="106" customFormat="1">
      <c r="A1026" s="312"/>
      <c r="B1026" s="312"/>
      <c r="C1026" s="312"/>
      <c r="S1026" s="312"/>
      <c r="T1026" s="312"/>
      <c r="U1026" s="312"/>
      <c r="V1026" s="312"/>
      <c r="W1026" s="312"/>
      <c r="X1026" s="312"/>
      <c r="Y1026" s="312"/>
      <c r="Z1026" s="312"/>
    </row>
    <row r="1027" spans="1:26" s="106" customFormat="1">
      <c r="A1027" s="312"/>
      <c r="B1027" s="312"/>
      <c r="C1027" s="312"/>
      <c r="S1027" s="312"/>
      <c r="T1027" s="312"/>
      <c r="U1027" s="312"/>
      <c r="V1027" s="312"/>
      <c r="W1027" s="312"/>
      <c r="X1027" s="312"/>
      <c r="Y1027" s="312"/>
      <c r="Z1027" s="312"/>
    </row>
    <row r="1028" spans="1:26" s="106" customFormat="1">
      <c r="A1028" s="312"/>
      <c r="B1028" s="312"/>
      <c r="C1028" s="312"/>
      <c r="S1028" s="312"/>
      <c r="T1028" s="312"/>
      <c r="U1028" s="312"/>
      <c r="V1028" s="312"/>
      <c r="W1028" s="312"/>
      <c r="X1028" s="312"/>
      <c r="Y1028" s="312"/>
      <c r="Z1028" s="312"/>
    </row>
    <row r="1029" spans="1:26" s="106" customFormat="1">
      <c r="A1029" s="312"/>
      <c r="B1029" s="312"/>
      <c r="C1029" s="312"/>
      <c r="S1029" s="312"/>
      <c r="T1029" s="312"/>
      <c r="U1029" s="312"/>
      <c r="V1029" s="312"/>
      <c r="W1029" s="312"/>
      <c r="X1029" s="312"/>
      <c r="Y1029" s="312"/>
      <c r="Z1029" s="312"/>
    </row>
    <row r="1030" spans="1:26" s="106" customFormat="1">
      <c r="A1030" s="312"/>
      <c r="B1030" s="312"/>
      <c r="C1030" s="312"/>
      <c r="S1030" s="312"/>
      <c r="T1030" s="312"/>
      <c r="U1030" s="312"/>
      <c r="V1030" s="312"/>
      <c r="W1030" s="312"/>
      <c r="X1030" s="312"/>
      <c r="Y1030" s="312"/>
      <c r="Z1030" s="312"/>
    </row>
    <row r="1031" spans="1:26" s="106" customFormat="1">
      <c r="A1031" s="312"/>
      <c r="B1031" s="312"/>
      <c r="C1031" s="312"/>
      <c r="S1031" s="312"/>
      <c r="T1031" s="312"/>
      <c r="U1031" s="312"/>
      <c r="V1031" s="312"/>
      <c r="W1031" s="312"/>
      <c r="X1031" s="312"/>
      <c r="Y1031" s="312"/>
      <c r="Z1031" s="312"/>
    </row>
    <row r="1032" spans="1:26" s="106" customFormat="1">
      <c r="A1032" s="312"/>
      <c r="B1032" s="312"/>
      <c r="C1032" s="312"/>
      <c r="S1032" s="312"/>
      <c r="T1032" s="312"/>
      <c r="U1032" s="312"/>
      <c r="V1032" s="312"/>
      <c r="W1032" s="312"/>
      <c r="X1032" s="312"/>
      <c r="Y1032" s="312"/>
      <c r="Z1032" s="312"/>
    </row>
    <row r="1033" spans="1:26" s="106" customFormat="1">
      <c r="A1033" s="312"/>
      <c r="B1033" s="312"/>
      <c r="C1033" s="312"/>
      <c r="S1033" s="312"/>
      <c r="T1033" s="312"/>
      <c r="U1033" s="312"/>
      <c r="V1033" s="312"/>
      <c r="W1033" s="312"/>
      <c r="X1033" s="312"/>
      <c r="Y1033" s="312"/>
      <c r="Z1033" s="312"/>
    </row>
    <row r="1034" spans="1:26" s="106" customFormat="1">
      <c r="A1034" s="312"/>
      <c r="B1034" s="312"/>
      <c r="C1034" s="312"/>
      <c r="S1034" s="312"/>
      <c r="T1034" s="312"/>
      <c r="U1034" s="312"/>
      <c r="V1034" s="312"/>
      <c r="W1034" s="312"/>
      <c r="X1034" s="312"/>
      <c r="Y1034" s="312"/>
      <c r="Z1034" s="312"/>
    </row>
    <row r="1035" spans="1:26" s="106" customFormat="1">
      <c r="A1035" s="312"/>
      <c r="B1035" s="312"/>
      <c r="C1035" s="312"/>
      <c r="S1035" s="312"/>
      <c r="T1035" s="312"/>
      <c r="U1035" s="312"/>
      <c r="V1035" s="312"/>
      <c r="W1035" s="312"/>
      <c r="X1035" s="312"/>
      <c r="Y1035" s="312"/>
      <c r="Z1035" s="312"/>
    </row>
    <row r="1036" spans="1:26" s="106" customFormat="1">
      <c r="A1036" s="312"/>
      <c r="B1036" s="312"/>
      <c r="C1036" s="312"/>
      <c r="S1036" s="312"/>
      <c r="T1036" s="312"/>
      <c r="U1036" s="312"/>
      <c r="V1036" s="312"/>
      <c r="W1036" s="312"/>
      <c r="X1036" s="312"/>
      <c r="Y1036" s="312"/>
      <c r="Z1036" s="312"/>
    </row>
    <row r="1037" spans="1:26" s="106" customFormat="1">
      <c r="A1037" s="312"/>
      <c r="B1037" s="312"/>
      <c r="C1037" s="312"/>
      <c r="S1037" s="312"/>
      <c r="T1037" s="312"/>
      <c r="U1037" s="312"/>
      <c r="V1037" s="312"/>
      <c r="W1037" s="312"/>
      <c r="X1037" s="312"/>
      <c r="Y1037" s="312"/>
      <c r="Z1037" s="312"/>
    </row>
    <row r="1038" spans="1:26" s="106" customFormat="1">
      <c r="A1038" s="312"/>
      <c r="B1038" s="312"/>
      <c r="C1038" s="312"/>
      <c r="S1038" s="312"/>
      <c r="T1038" s="312"/>
      <c r="U1038" s="312"/>
      <c r="V1038" s="312"/>
      <c r="W1038" s="312"/>
      <c r="X1038" s="312"/>
      <c r="Y1038" s="312"/>
      <c r="Z1038" s="312"/>
    </row>
    <row r="1039" spans="1:26" s="106" customFormat="1">
      <c r="A1039" s="312"/>
      <c r="B1039" s="312"/>
      <c r="C1039" s="312"/>
      <c r="S1039" s="312"/>
      <c r="T1039" s="312"/>
      <c r="U1039" s="312"/>
      <c r="V1039" s="312"/>
      <c r="W1039" s="312"/>
      <c r="X1039" s="312"/>
      <c r="Y1039" s="312"/>
      <c r="Z1039" s="312"/>
    </row>
    <row r="1040" spans="1:26" s="106" customFormat="1">
      <c r="A1040" s="312"/>
      <c r="B1040" s="312"/>
      <c r="C1040" s="312"/>
      <c r="S1040" s="312"/>
      <c r="T1040" s="312"/>
      <c r="U1040" s="312"/>
      <c r="V1040" s="312"/>
      <c r="W1040" s="312"/>
      <c r="X1040" s="312"/>
      <c r="Y1040" s="312"/>
      <c r="Z1040" s="312"/>
    </row>
    <row r="1041" spans="1:26" s="106" customFormat="1">
      <c r="A1041" s="312"/>
      <c r="B1041" s="312"/>
      <c r="C1041" s="312"/>
      <c r="S1041" s="312"/>
      <c r="T1041" s="312"/>
      <c r="U1041" s="312"/>
      <c r="V1041" s="312"/>
      <c r="W1041" s="312"/>
      <c r="X1041" s="312"/>
      <c r="Y1041" s="312"/>
      <c r="Z1041" s="312"/>
    </row>
    <row r="1042" spans="1:26" s="106" customFormat="1">
      <c r="A1042" s="312"/>
      <c r="B1042" s="312"/>
      <c r="C1042" s="312"/>
      <c r="S1042" s="312"/>
      <c r="T1042" s="312"/>
      <c r="U1042" s="312"/>
      <c r="V1042" s="312"/>
      <c r="W1042" s="312"/>
      <c r="X1042" s="312"/>
      <c r="Y1042" s="312"/>
      <c r="Z1042" s="312"/>
    </row>
    <row r="1043" spans="1:26" s="106" customFormat="1">
      <c r="A1043" s="312"/>
      <c r="B1043" s="312"/>
      <c r="C1043" s="312"/>
      <c r="S1043" s="312"/>
      <c r="T1043" s="312"/>
      <c r="U1043" s="312"/>
      <c r="V1043" s="312"/>
      <c r="W1043" s="312"/>
      <c r="X1043" s="312"/>
      <c r="Y1043" s="312"/>
      <c r="Z1043" s="312"/>
    </row>
    <row r="1044" spans="1:26" s="106" customFormat="1">
      <c r="A1044" s="312"/>
      <c r="B1044" s="312"/>
      <c r="C1044" s="312"/>
      <c r="S1044" s="312"/>
      <c r="T1044" s="312"/>
      <c r="U1044" s="312"/>
      <c r="V1044" s="312"/>
      <c r="W1044" s="312"/>
      <c r="X1044" s="312"/>
      <c r="Y1044" s="312"/>
      <c r="Z1044" s="312"/>
    </row>
    <row r="1045" spans="1:26" s="106" customFormat="1">
      <c r="A1045" s="312"/>
      <c r="B1045" s="312"/>
      <c r="C1045" s="312"/>
      <c r="S1045" s="312"/>
      <c r="T1045" s="312"/>
      <c r="U1045" s="312"/>
      <c r="V1045" s="312"/>
      <c r="W1045" s="312"/>
      <c r="X1045" s="312"/>
      <c r="Y1045" s="312"/>
      <c r="Z1045" s="312"/>
    </row>
    <row r="1046" spans="1:26" s="106" customFormat="1">
      <c r="A1046" s="312"/>
      <c r="B1046" s="312"/>
      <c r="C1046" s="312"/>
      <c r="S1046" s="312"/>
      <c r="T1046" s="312"/>
      <c r="U1046" s="312"/>
      <c r="V1046" s="312"/>
      <c r="W1046" s="312"/>
      <c r="X1046" s="312"/>
      <c r="Y1046" s="312"/>
      <c r="Z1046" s="312"/>
    </row>
    <row r="1047" spans="1:26" s="106" customFormat="1">
      <c r="A1047" s="312"/>
      <c r="B1047" s="312"/>
      <c r="C1047" s="312"/>
      <c r="S1047" s="312"/>
      <c r="T1047" s="312"/>
      <c r="U1047" s="312"/>
      <c r="V1047" s="312"/>
      <c r="W1047" s="312"/>
      <c r="X1047" s="312"/>
      <c r="Y1047" s="312"/>
      <c r="Z1047" s="312"/>
    </row>
    <row r="1048" spans="1:26" s="106" customFormat="1">
      <c r="A1048" s="312"/>
      <c r="B1048" s="312"/>
      <c r="C1048" s="312"/>
      <c r="S1048" s="312"/>
      <c r="T1048" s="312"/>
      <c r="U1048" s="312"/>
      <c r="V1048" s="312"/>
      <c r="W1048" s="312"/>
      <c r="X1048" s="312"/>
      <c r="Y1048" s="312"/>
      <c r="Z1048" s="312"/>
    </row>
    <row r="1049" spans="1:26" s="106" customFormat="1">
      <c r="A1049" s="312"/>
      <c r="B1049" s="312"/>
      <c r="C1049" s="312"/>
      <c r="S1049" s="312"/>
      <c r="T1049" s="312"/>
      <c r="U1049" s="312"/>
      <c r="V1049" s="312"/>
      <c r="W1049" s="312"/>
      <c r="X1049" s="312"/>
      <c r="Y1049" s="312"/>
      <c r="Z1049" s="312"/>
    </row>
    <row r="1050" spans="1:26" s="106" customFormat="1">
      <c r="A1050" s="312"/>
      <c r="B1050" s="312"/>
      <c r="C1050" s="312"/>
      <c r="S1050" s="312"/>
      <c r="T1050" s="312"/>
      <c r="U1050" s="312"/>
      <c r="V1050" s="312"/>
      <c r="W1050" s="312"/>
      <c r="X1050" s="312"/>
      <c r="Y1050" s="312"/>
      <c r="Z1050" s="312"/>
    </row>
    <row r="1051" spans="1:26" s="106" customFormat="1">
      <c r="A1051" s="312"/>
      <c r="B1051" s="312"/>
      <c r="C1051" s="312"/>
      <c r="S1051" s="312"/>
      <c r="T1051" s="312"/>
      <c r="U1051" s="312"/>
      <c r="V1051" s="312"/>
      <c r="W1051" s="312"/>
      <c r="X1051" s="312"/>
      <c r="Y1051" s="312"/>
      <c r="Z1051" s="312"/>
    </row>
    <row r="1052" spans="1:26" s="106" customFormat="1">
      <c r="A1052" s="312"/>
      <c r="B1052" s="312"/>
      <c r="C1052" s="312"/>
      <c r="S1052" s="312"/>
      <c r="T1052" s="312"/>
      <c r="U1052" s="312"/>
      <c r="V1052" s="312"/>
      <c r="W1052" s="312"/>
      <c r="X1052" s="312"/>
      <c r="Y1052" s="312"/>
      <c r="Z1052" s="312"/>
    </row>
    <row r="1053" spans="1:26" s="106" customFormat="1">
      <c r="A1053" s="312"/>
      <c r="B1053" s="312"/>
      <c r="C1053" s="312"/>
      <c r="S1053" s="312"/>
      <c r="T1053" s="312"/>
      <c r="U1053" s="312"/>
      <c r="V1053" s="312"/>
      <c r="W1053" s="312"/>
      <c r="X1053" s="312"/>
      <c r="Y1053" s="312"/>
      <c r="Z1053" s="312"/>
    </row>
    <row r="1054" spans="1:26" s="106" customFormat="1">
      <c r="A1054" s="312"/>
      <c r="B1054" s="312"/>
      <c r="C1054" s="312"/>
      <c r="S1054" s="312"/>
      <c r="T1054" s="312"/>
      <c r="U1054" s="312"/>
      <c r="V1054" s="312"/>
      <c r="W1054" s="312"/>
      <c r="X1054" s="312"/>
      <c r="Y1054" s="312"/>
      <c r="Z1054" s="312"/>
    </row>
    <row r="1055" spans="1:26" s="106" customFormat="1">
      <c r="A1055" s="312"/>
      <c r="B1055" s="312"/>
      <c r="C1055" s="312"/>
      <c r="S1055" s="312"/>
      <c r="T1055" s="312"/>
      <c r="U1055" s="312"/>
      <c r="V1055" s="312"/>
      <c r="W1055" s="312"/>
      <c r="X1055" s="312"/>
      <c r="Y1055" s="312"/>
      <c r="Z1055" s="312"/>
    </row>
    <row r="1056" spans="1:26" s="106" customFormat="1">
      <c r="A1056" s="312"/>
      <c r="B1056" s="312"/>
      <c r="C1056" s="312"/>
      <c r="S1056" s="312"/>
      <c r="T1056" s="312"/>
      <c r="U1056" s="312"/>
      <c r="V1056" s="312"/>
      <c r="W1056" s="312"/>
      <c r="X1056" s="312"/>
      <c r="Y1056" s="312"/>
      <c r="Z1056" s="312"/>
    </row>
    <row r="1057" spans="1:26" s="106" customFormat="1">
      <c r="A1057" s="312"/>
      <c r="B1057" s="312"/>
      <c r="C1057" s="312"/>
      <c r="S1057" s="312"/>
      <c r="T1057" s="312"/>
      <c r="U1057" s="312"/>
      <c r="V1057" s="312"/>
      <c r="W1057" s="312"/>
      <c r="X1057" s="312"/>
      <c r="Y1057" s="312"/>
      <c r="Z1057" s="312"/>
    </row>
    <row r="1058" spans="1:26" s="106" customFormat="1">
      <c r="A1058" s="312"/>
      <c r="B1058" s="312"/>
      <c r="C1058" s="312"/>
      <c r="S1058" s="312"/>
      <c r="T1058" s="312"/>
      <c r="U1058" s="312"/>
      <c r="V1058" s="312"/>
      <c r="W1058" s="312"/>
      <c r="X1058" s="312"/>
      <c r="Y1058" s="312"/>
      <c r="Z1058" s="312"/>
    </row>
    <row r="1059" spans="1:26" s="106" customFormat="1">
      <c r="A1059" s="312"/>
      <c r="B1059" s="312"/>
      <c r="C1059" s="312"/>
      <c r="S1059" s="312"/>
      <c r="T1059" s="312"/>
      <c r="U1059" s="312"/>
      <c r="V1059" s="312"/>
      <c r="W1059" s="312"/>
      <c r="X1059" s="312"/>
      <c r="Y1059" s="312"/>
      <c r="Z1059" s="312"/>
    </row>
    <row r="1060" spans="1:26" s="106" customFormat="1">
      <c r="A1060" s="312"/>
      <c r="B1060" s="312"/>
      <c r="C1060" s="312"/>
      <c r="S1060" s="312"/>
      <c r="T1060" s="312"/>
      <c r="U1060" s="312"/>
      <c r="V1060" s="312"/>
      <c r="W1060" s="312"/>
      <c r="X1060" s="312"/>
      <c r="Y1060" s="312"/>
      <c r="Z1060" s="312"/>
    </row>
    <row r="1061" spans="1:26" s="106" customFormat="1">
      <c r="A1061" s="312"/>
      <c r="B1061" s="312"/>
      <c r="C1061" s="312"/>
      <c r="S1061" s="312"/>
      <c r="T1061" s="312"/>
      <c r="U1061" s="312"/>
      <c r="V1061" s="312"/>
      <c r="W1061" s="312"/>
      <c r="X1061" s="312"/>
      <c r="Y1061" s="312"/>
      <c r="Z1061" s="312"/>
    </row>
    <row r="1062" spans="1:26" s="106" customFormat="1">
      <c r="A1062" s="312"/>
      <c r="B1062" s="312"/>
      <c r="C1062" s="312"/>
      <c r="S1062" s="312"/>
      <c r="T1062" s="312"/>
      <c r="U1062" s="312"/>
      <c r="V1062" s="312"/>
      <c r="W1062" s="312"/>
      <c r="X1062" s="312"/>
      <c r="Y1062" s="312"/>
      <c r="Z1062" s="312"/>
    </row>
    <row r="1063" spans="1:26" s="106" customFormat="1">
      <c r="A1063" s="312"/>
      <c r="B1063" s="312"/>
      <c r="C1063" s="312"/>
      <c r="S1063" s="312"/>
      <c r="T1063" s="312"/>
      <c r="U1063" s="312"/>
      <c r="V1063" s="312"/>
      <c r="W1063" s="312"/>
      <c r="X1063" s="312"/>
      <c r="Y1063" s="312"/>
      <c r="Z1063" s="312"/>
    </row>
    <row r="1064" spans="1:26" s="106" customFormat="1">
      <c r="A1064" s="312"/>
      <c r="B1064" s="312"/>
      <c r="C1064" s="312"/>
      <c r="S1064" s="312"/>
      <c r="T1064" s="312"/>
      <c r="U1064" s="312"/>
      <c r="V1064" s="312"/>
      <c r="W1064" s="312"/>
      <c r="X1064" s="312"/>
      <c r="Y1064" s="312"/>
      <c r="Z1064" s="312"/>
    </row>
    <row r="1065" spans="1:26" s="106" customFormat="1">
      <c r="A1065" s="312"/>
      <c r="B1065" s="312"/>
      <c r="C1065" s="312"/>
      <c r="S1065" s="312"/>
      <c r="T1065" s="312"/>
      <c r="U1065" s="312"/>
      <c r="V1065" s="312"/>
      <c r="W1065" s="312"/>
      <c r="X1065" s="312"/>
      <c r="Y1065" s="312"/>
      <c r="Z1065" s="312"/>
    </row>
    <row r="1066" spans="1:26" s="106" customFormat="1">
      <c r="A1066" s="312"/>
      <c r="B1066" s="312"/>
      <c r="C1066" s="312"/>
      <c r="S1066" s="312"/>
      <c r="T1066" s="312"/>
      <c r="U1066" s="312"/>
      <c r="V1066" s="312"/>
      <c r="W1066" s="312"/>
      <c r="X1066" s="312"/>
      <c r="Y1066" s="312"/>
      <c r="Z1066" s="312"/>
    </row>
    <row r="1067" spans="1:26" s="106" customFormat="1">
      <c r="A1067" s="312"/>
      <c r="B1067" s="312"/>
      <c r="C1067" s="312"/>
      <c r="S1067" s="312"/>
      <c r="T1067" s="312"/>
      <c r="U1067" s="312"/>
      <c r="V1067" s="312"/>
      <c r="W1067" s="312"/>
      <c r="X1067" s="312"/>
      <c r="Y1067" s="312"/>
      <c r="Z1067" s="312"/>
    </row>
    <row r="1068" spans="1:26" s="106" customFormat="1">
      <c r="A1068" s="312"/>
      <c r="B1068" s="312"/>
      <c r="C1068" s="312"/>
      <c r="S1068" s="312"/>
      <c r="T1068" s="312"/>
      <c r="U1068" s="312"/>
      <c r="V1068" s="312"/>
      <c r="W1068" s="312"/>
      <c r="X1068" s="312"/>
      <c r="Y1068" s="312"/>
      <c r="Z1068" s="312"/>
    </row>
    <row r="1069" spans="1:26" s="106" customFormat="1">
      <c r="A1069" s="312"/>
      <c r="B1069" s="312"/>
      <c r="C1069" s="312"/>
      <c r="S1069" s="312"/>
      <c r="T1069" s="312"/>
      <c r="U1069" s="312"/>
      <c r="V1069" s="312"/>
      <c r="W1069" s="312"/>
      <c r="X1069" s="312"/>
      <c r="Y1069" s="312"/>
      <c r="Z1069" s="312"/>
    </row>
    <row r="1070" spans="1:26" s="106" customFormat="1">
      <c r="A1070" s="312"/>
      <c r="B1070" s="312"/>
      <c r="C1070" s="312"/>
      <c r="S1070" s="312"/>
      <c r="T1070" s="312"/>
      <c r="U1070" s="312"/>
      <c r="V1070" s="312"/>
      <c r="W1070" s="312"/>
      <c r="X1070" s="312"/>
      <c r="Y1070" s="312"/>
      <c r="Z1070" s="312"/>
    </row>
    <row r="1071" spans="1:26" s="106" customFormat="1">
      <c r="A1071" s="312"/>
      <c r="B1071" s="312"/>
      <c r="C1071" s="312"/>
      <c r="S1071" s="312"/>
      <c r="T1071" s="312"/>
      <c r="U1071" s="312"/>
      <c r="V1071" s="312"/>
      <c r="W1071" s="312"/>
      <c r="X1071" s="312"/>
      <c r="Y1071" s="312"/>
      <c r="Z1071" s="312"/>
    </row>
    <row r="1072" spans="1:26" s="106" customFormat="1">
      <c r="A1072" s="312"/>
      <c r="B1072" s="312"/>
      <c r="C1072" s="312"/>
      <c r="S1072" s="312"/>
      <c r="T1072" s="312"/>
      <c r="U1072" s="312"/>
      <c r="V1072" s="312"/>
      <c r="W1072" s="312"/>
      <c r="X1072" s="312"/>
      <c r="Y1072" s="312"/>
      <c r="Z1072" s="312"/>
    </row>
    <row r="1073" spans="1:26" s="106" customFormat="1">
      <c r="A1073" s="312"/>
      <c r="B1073" s="312"/>
      <c r="C1073" s="312"/>
      <c r="S1073" s="312"/>
      <c r="T1073" s="312"/>
      <c r="U1073" s="312"/>
      <c r="V1073" s="312"/>
      <c r="W1073" s="312"/>
      <c r="X1073" s="312"/>
      <c r="Y1073" s="312"/>
      <c r="Z1073" s="312"/>
    </row>
    <row r="1074" spans="1:26" s="106" customFormat="1">
      <c r="A1074" s="312"/>
      <c r="B1074" s="312"/>
      <c r="C1074" s="312"/>
      <c r="S1074" s="312"/>
      <c r="T1074" s="312"/>
      <c r="U1074" s="312"/>
      <c r="V1074" s="312"/>
      <c r="W1074" s="312"/>
      <c r="X1074" s="312"/>
      <c r="Y1074" s="312"/>
      <c r="Z1074" s="312"/>
    </row>
    <row r="1075" spans="1:26" s="106" customFormat="1">
      <c r="A1075" s="312"/>
      <c r="B1075" s="312"/>
      <c r="C1075" s="312"/>
      <c r="S1075" s="312"/>
      <c r="T1075" s="312"/>
      <c r="U1075" s="312"/>
      <c r="V1075" s="312"/>
      <c r="W1075" s="312"/>
      <c r="X1075" s="312"/>
      <c r="Y1075" s="312"/>
      <c r="Z1075" s="312"/>
    </row>
    <row r="1076" spans="1:26" s="106" customFormat="1">
      <c r="A1076" s="312"/>
      <c r="B1076" s="312"/>
      <c r="C1076" s="312"/>
      <c r="S1076" s="312"/>
      <c r="T1076" s="312"/>
      <c r="U1076" s="312"/>
      <c r="V1076" s="312"/>
      <c r="W1076" s="312"/>
      <c r="X1076" s="312"/>
      <c r="Y1076" s="312"/>
      <c r="Z1076" s="312"/>
    </row>
    <row r="1077" spans="1:26" s="106" customFormat="1">
      <c r="A1077" s="312"/>
      <c r="B1077" s="312"/>
      <c r="C1077" s="312"/>
      <c r="S1077" s="312"/>
      <c r="T1077" s="312"/>
      <c r="U1077" s="312"/>
      <c r="V1077" s="312"/>
      <c r="W1077" s="312"/>
      <c r="X1077" s="312"/>
      <c r="Y1077" s="312"/>
      <c r="Z1077" s="312"/>
    </row>
    <row r="1078" spans="1:26" s="106" customFormat="1">
      <c r="A1078" s="312"/>
      <c r="B1078" s="312"/>
      <c r="C1078" s="312"/>
      <c r="S1078" s="312"/>
      <c r="T1078" s="312"/>
      <c r="U1078" s="312"/>
      <c r="V1078" s="312"/>
      <c r="W1078" s="312"/>
      <c r="X1078" s="312"/>
      <c r="Y1078" s="312"/>
      <c r="Z1078" s="312"/>
    </row>
    <row r="1079" spans="1:26" s="106" customFormat="1">
      <c r="A1079" s="312"/>
      <c r="B1079" s="312"/>
      <c r="C1079" s="312"/>
      <c r="S1079" s="312"/>
      <c r="T1079" s="312"/>
      <c r="U1079" s="312"/>
      <c r="V1079" s="312"/>
      <c r="W1079" s="312"/>
      <c r="X1079" s="312"/>
      <c r="Y1079" s="312"/>
      <c r="Z1079" s="312"/>
    </row>
    <row r="1080" spans="1:26" s="106" customFormat="1">
      <c r="A1080" s="312"/>
      <c r="B1080" s="312"/>
      <c r="C1080" s="312"/>
      <c r="S1080" s="312"/>
      <c r="T1080" s="312"/>
      <c r="U1080" s="312"/>
      <c r="V1080" s="312"/>
      <c r="W1080" s="312"/>
      <c r="X1080" s="312"/>
      <c r="Y1080" s="312"/>
      <c r="Z1080" s="312"/>
    </row>
    <row r="1081" spans="1:26" s="106" customFormat="1">
      <c r="A1081" s="312"/>
      <c r="B1081" s="312"/>
      <c r="C1081" s="312"/>
      <c r="S1081" s="312"/>
      <c r="T1081" s="312"/>
      <c r="U1081" s="312"/>
      <c r="V1081" s="312"/>
      <c r="W1081" s="312"/>
      <c r="X1081" s="312"/>
      <c r="Y1081" s="312"/>
      <c r="Z1081" s="312"/>
    </row>
    <row r="1082" spans="1:26" s="106" customFormat="1">
      <c r="A1082" s="312"/>
      <c r="B1082" s="312"/>
      <c r="C1082" s="312"/>
      <c r="S1082" s="312"/>
      <c r="T1082" s="312"/>
      <c r="U1082" s="312"/>
      <c r="V1082" s="312"/>
      <c r="W1082" s="312"/>
      <c r="X1082" s="312"/>
      <c r="Y1082" s="312"/>
      <c r="Z1082" s="312"/>
    </row>
    <row r="1083" spans="1:26" s="106" customFormat="1">
      <c r="A1083" s="312"/>
      <c r="B1083" s="312"/>
      <c r="C1083" s="312"/>
      <c r="S1083" s="312"/>
      <c r="T1083" s="312"/>
      <c r="U1083" s="312"/>
      <c r="V1083" s="312"/>
      <c r="W1083" s="312"/>
      <c r="X1083" s="312"/>
      <c r="Y1083" s="312"/>
      <c r="Z1083" s="312"/>
    </row>
    <row r="1084" spans="1:26" s="106" customFormat="1">
      <c r="A1084" s="312"/>
      <c r="B1084" s="312"/>
      <c r="C1084" s="312"/>
      <c r="S1084" s="312"/>
      <c r="T1084" s="312"/>
      <c r="U1084" s="312"/>
      <c r="V1084" s="312"/>
      <c r="W1084" s="312"/>
      <c r="X1084" s="312"/>
      <c r="Y1084" s="312"/>
      <c r="Z1084" s="312"/>
    </row>
    <row r="1085" spans="1:26" s="106" customFormat="1">
      <c r="A1085" s="312"/>
      <c r="B1085" s="312"/>
      <c r="C1085" s="312"/>
      <c r="S1085" s="312"/>
      <c r="T1085" s="312"/>
      <c r="U1085" s="312"/>
      <c r="V1085" s="312"/>
      <c r="W1085" s="312"/>
      <c r="X1085" s="312"/>
      <c r="Y1085" s="312"/>
      <c r="Z1085" s="312"/>
    </row>
    <row r="1086" spans="1:26" s="106" customFormat="1">
      <c r="A1086" s="312"/>
      <c r="B1086" s="312"/>
      <c r="C1086" s="312"/>
      <c r="S1086" s="312"/>
      <c r="T1086" s="312"/>
      <c r="U1086" s="312"/>
      <c r="V1086" s="312"/>
      <c r="W1086" s="312"/>
      <c r="X1086" s="312"/>
      <c r="Y1086" s="312"/>
      <c r="Z1086" s="312"/>
    </row>
    <row r="1087" spans="1:26" s="106" customFormat="1">
      <c r="A1087" s="312"/>
      <c r="B1087" s="312"/>
      <c r="C1087" s="312"/>
      <c r="S1087" s="312"/>
      <c r="T1087" s="312"/>
      <c r="U1087" s="312"/>
      <c r="V1087" s="312"/>
      <c r="W1087" s="312"/>
      <c r="X1087" s="312"/>
      <c r="Y1087" s="312"/>
      <c r="Z1087" s="312"/>
    </row>
    <row r="1088" spans="1:26" s="106" customFormat="1">
      <c r="A1088" s="312"/>
      <c r="B1088" s="312"/>
      <c r="C1088" s="312"/>
      <c r="S1088" s="312"/>
      <c r="T1088" s="312"/>
      <c r="U1088" s="312"/>
      <c r="V1088" s="312"/>
      <c r="W1088" s="312"/>
      <c r="X1088" s="312"/>
      <c r="Y1088" s="312"/>
      <c r="Z1088" s="312"/>
    </row>
    <row r="1089" spans="1:26" s="106" customFormat="1">
      <c r="A1089" s="312"/>
      <c r="B1089" s="312"/>
      <c r="C1089" s="312"/>
      <c r="S1089" s="312"/>
      <c r="T1089" s="312"/>
      <c r="U1089" s="312"/>
      <c r="V1089" s="312"/>
      <c r="W1089" s="312"/>
      <c r="X1089" s="312"/>
      <c r="Y1089" s="312"/>
      <c r="Z1089" s="312"/>
    </row>
    <row r="1090" spans="1:26" s="106" customFormat="1">
      <c r="A1090" s="312"/>
      <c r="B1090" s="312"/>
      <c r="C1090" s="312"/>
      <c r="S1090" s="312"/>
      <c r="T1090" s="312"/>
      <c r="U1090" s="312"/>
      <c r="V1090" s="312"/>
      <c r="W1090" s="312"/>
      <c r="X1090" s="312"/>
      <c r="Y1090" s="312"/>
      <c r="Z1090" s="312"/>
    </row>
    <row r="1091" spans="1:26" s="106" customFormat="1">
      <c r="A1091" s="312"/>
      <c r="B1091" s="312"/>
      <c r="C1091" s="312"/>
      <c r="S1091" s="312"/>
      <c r="T1091" s="312"/>
      <c r="U1091" s="312"/>
      <c r="V1091" s="312"/>
      <c r="W1091" s="312"/>
      <c r="X1091" s="312"/>
      <c r="Y1091" s="312"/>
      <c r="Z1091" s="312"/>
    </row>
    <row r="1092" spans="1:26" s="106" customFormat="1">
      <c r="A1092" s="312"/>
      <c r="B1092" s="312"/>
      <c r="C1092" s="312"/>
      <c r="S1092" s="312"/>
      <c r="T1092" s="312"/>
      <c r="U1092" s="312"/>
      <c r="V1092" s="312"/>
      <c r="W1092" s="312"/>
      <c r="X1092" s="312"/>
      <c r="Y1092" s="312"/>
      <c r="Z1092" s="312"/>
    </row>
    <row r="1093" spans="1:26" s="106" customFormat="1">
      <c r="A1093" s="312"/>
      <c r="B1093" s="312"/>
      <c r="C1093" s="312"/>
      <c r="S1093" s="312"/>
      <c r="T1093" s="312"/>
      <c r="U1093" s="312"/>
      <c r="V1093" s="312"/>
      <c r="W1093" s="312"/>
      <c r="X1093" s="312"/>
      <c r="Y1093" s="312"/>
      <c r="Z1093" s="312"/>
    </row>
    <row r="1094" spans="1:26" s="106" customFormat="1">
      <c r="A1094" s="312"/>
      <c r="B1094" s="312"/>
      <c r="C1094" s="312"/>
      <c r="S1094" s="312"/>
      <c r="T1094" s="312"/>
      <c r="U1094" s="312"/>
      <c r="V1094" s="312"/>
      <c r="W1094" s="312"/>
      <c r="X1094" s="312"/>
      <c r="Y1094" s="312"/>
      <c r="Z1094" s="312"/>
    </row>
    <row r="1095" spans="1:26" s="106" customFormat="1">
      <c r="A1095" s="312"/>
      <c r="B1095" s="312"/>
      <c r="C1095" s="312"/>
      <c r="S1095" s="312"/>
      <c r="T1095" s="312"/>
      <c r="U1095" s="312"/>
      <c r="V1095" s="312"/>
      <c r="W1095" s="312"/>
      <c r="X1095" s="312"/>
      <c r="Y1095" s="312"/>
      <c r="Z1095" s="312"/>
    </row>
    <row r="1096" spans="1:26" s="106" customFormat="1">
      <c r="A1096" s="312"/>
      <c r="B1096" s="312"/>
      <c r="C1096" s="312"/>
      <c r="S1096" s="312"/>
      <c r="T1096" s="312"/>
      <c r="U1096" s="312"/>
      <c r="V1096" s="312"/>
      <c r="W1096" s="312"/>
      <c r="X1096" s="312"/>
      <c r="Y1096" s="312"/>
      <c r="Z1096" s="312"/>
    </row>
    <row r="1097" spans="1:26" s="106" customFormat="1">
      <c r="A1097" s="312"/>
      <c r="B1097" s="312"/>
      <c r="C1097" s="312"/>
      <c r="S1097" s="312"/>
      <c r="T1097" s="312"/>
      <c r="U1097" s="312"/>
      <c r="V1097" s="312"/>
      <c r="W1097" s="312"/>
      <c r="X1097" s="312"/>
      <c r="Y1097" s="312"/>
      <c r="Z1097" s="312"/>
    </row>
    <row r="1098" spans="1:26" s="106" customFormat="1">
      <c r="A1098" s="312"/>
      <c r="B1098" s="312"/>
      <c r="C1098" s="312"/>
      <c r="S1098" s="312"/>
      <c r="T1098" s="312"/>
      <c r="U1098" s="312"/>
      <c r="V1098" s="312"/>
      <c r="W1098" s="312"/>
      <c r="X1098" s="312"/>
      <c r="Y1098" s="312"/>
      <c r="Z1098" s="312"/>
    </row>
    <row r="1099" spans="1:26" s="106" customFormat="1">
      <c r="A1099" s="312"/>
      <c r="B1099" s="312"/>
      <c r="C1099" s="312"/>
      <c r="S1099" s="312"/>
      <c r="T1099" s="312"/>
      <c r="U1099" s="312"/>
      <c r="V1099" s="312"/>
      <c r="W1099" s="312"/>
      <c r="X1099" s="312"/>
      <c r="Y1099" s="312"/>
      <c r="Z1099" s="312"/>
    </row>
    <row r="1100" spans="1:26" s="106" customFormat="1">
      <c r="A1100" s="312"/>
      <c r="B1100" s="312"/>
      <c r="C1100" s="312"/>
      <c r="S1100" s="312"/>
      <c r="T1100" s="312"/>
      <c r="U1100" s="312"/>
      <c r="V1100" s="312"/>
      <c r="W1100" s="312"/>
      <c r="X1100" s="312"/>
      <c r="Y1100" s="312"/>
      <c r="Z1100" s="312"/>
    </row>
    <row r="1101" spans="1:26" s="106" customFormat="1">
      <c r="A1101" s="312"/>
      <c r="B1101" s="312"/>
      <c r="C1101" s="312"/>
      <c r="S1101" s="312"/>
      <c r="T1101" s="312"/>
      <c r="U1101" s="312"/>
      <c r="V1101" s="312"/>
      <c r="W1101" s="312"/>
      <c r="X1101" s="312"/>
      <c r="Y1101" s="312"/>
      <c r="Z1101" s="312"/>
    </row>
    <row r="1102" spans="1:26" s="106" customFormat="1">
      <c r="A1102" s="312"/>
      <c r="B1102" s="312"/>
      <c r="C1102" s="312"/>
      <c r="S1102" s="312"/>
      <c r="T1102" s="312"/>
      <c r="U1102" s="312"/>
      <c r="V1102" s="312"/>
      <c r="W1102" s="312"/>
      <c r="X1102" s="312"/>
      <c r="Y1102" s="312"/>
      <c r="Z1102" s="312"/>
    </row>
    <row r="1103" spans="1:26" s="106" customFormat="1">
      <c r="A1103" s="312"/>
      <c r="B1103" s="312"/>
      <c r="C1103" s="312"/>
      <c r="S1103" s="312"/>
      <c r="T1103" s="312"/>
      <c r="U1103" s="312"/>
      <c r="V1103" s="312"/>
      <c r="W1103" s="312"/>
      <c r="X1103" s="312"/>
      <c r="Y1103" s="312"/>
      <c r="Z1103" s="312"/>
    </row>
    <row r="1104" spans="1:26" s="106" customFormat="1">
      <c r="A1104" s="312"/>
      <c r="B1104" s="312"/>
      <c r="C1104" s="312"/>
      <c r="S1104" s="312"/>
      <c r="T1104" s="312"/>
      <c r="U1104" s="312"/>
      <c r="V1104" s="312"/>
      <c r="W1104" s="312"/>
      <c r="X1104" s="312"/>
      <c r="Y1104" s="312"/>
      <c r="Z1104" s="312"/>
    </row>
    <row r="1105" spans="1:26" s="106" customFormat="1">
      <c r="A1105" s="312"/>
      <c r="B1105" s="312"/>
      <c r="C1105" s="312"/>
      <c r="S1105" s="312"/>
      <c r="T1105" s="312"/>
      <c r="U1105" s="312"/>
      <c r="V1105" s="312"/>
      <c r="W1105" s="312"/>
      <c r="X1105" s="312"/>
      <c r="Y1105" s="312"/>
      <c r="Z1105" s="312"/>
    </row>
    <row r="1106" spans="1:26" s="106" customFormat="1">
      <c r="A1106" s="312"/>
      <c r="B1106" s="312"/>
      <c r="C1106" s="312"/>
      <c r="S1106" s="312"/>
      <c r="T1106" s="312"/>
      <c r="U1106" s="312"/>
      <c r="V1106" s="312"/>
      <c r="W1106" s="312"/>
      <c r="X1106" s="312"/>
      <c r="Y1106" s="312"/>
      <c r="Z1106" s="312"/>
    </row>
    <row r="1107" spans="1:26" s="106" customFormat="1">
      <c r="A1107" s="312"/>
      <c r="B1107" s="312"/>
      <c r="C1107" s="312"/>
      <c r="S1107" s="312"/>
      <c r="T1107" s="312"/>
      <c r="U1107" s="312"/>
      <c r="V1107" s="312"/>
      <c r="W1107" s="312"/>
      <c r="X1107" s="312"/>
      <c r="Y1107" s="312"/>
      <c r="Z1107" s="312"/>
    </row>
    <row r="1108" spans="1:26" s="106" customFormat="1">
      <c r="A1108" s="312"/>
      <c r="B1108" s="312"/>
      <c r="C1108" s="312"/>
      <c r="S1108" s="312"/>
      <c r="T1108" s="312"/>
      <c r="U1108" s="312"/>
      <c r="V1108" s="312"/>
      <c r="W1108" s="312"/>
      <c r="X1108" s="312"/>
      <c r="Y1108" s="312"/>
      <c r="Z1108" s="312"/>
    </row>
    <row r="1109" spans="1:26" s="106" customFormat="1">
      <c r="A1109" s="312"/>
      <c r="B1109" s="312"/>
      <c r="C1109" s="312"/>
      <c r="S1109" s="312"/>
      <c r="T1109" s="312"/>
      <c r="U1109" s="312"/>
      <c r="V1109" s="312"/>
      <c r="W1109" s="312"/>
      <c r="X1109" s="312"/>
      <c r="Y1109" s="312"/>
      <c r="Z1109" s="312"/>
    </row>
    <row r="1110" spans="1:26" s="106" customFormat="1">
      <c r="A1110" s="312"/>
      <c r="B1110" s="312"/>
      <c r="C1110" s="312"/>
      <c r="S1110" s="312"/>
      <c r="T1110" s="312"/>
      <c r="U1110" s="312"/>
      <c r="V1110" s="312"/>
      <c r="W1110" s="312"/>
      <c r="X1110" s="312"/>
      <c r="Y1110" s="312"/>
      <c r="Z1110" s="312"/>
    </row>
    <row r="1111" spans="1:26" s="106" customFormat="1">
      <c r="A1111" s="312"/>
      <c r="B1111" s="312"/>
      <c r="C1111" s="312"/>
      <c r="S1111" s="312"/>
      <c r="T1111" s="312"/>
      <c r="U1111" s="312"/>
      <c r="V1111" s="312"/>
      <c r="W1111" s="312"/>
      <c r="X1111" s="312"/>
      <c r="Y1111" s="312"/>
      <c r="Z1111" s="312"/>
    </row>
    <row r="1112" spans="1:26" s="106" customFormat="1">
      <c r="A1112" s="312"/>
      <c r="B1112" s="312"/>
      <c r="C1112" s="312"/>
      <c r="S1112" s="312"/>
      <c r="T1112" s="312"/>
      <c r="U1112" s="312"/>
      <c r="V1112" s="312"/>
      <c r="W1112" s="312"/>
      <c r="X1112" s="312"/>
      <c r="Y1112" s="312"/>
      <c r="Z1112" s="312"/>
    </row>
    <row r="1113" spans="1:26" s="106" customFormat="1">
      <c r="A1113" s="312"/>
      <c r="B1113" s="312"/>
      <c r="C1113" s="312"/>
      <c r="S1113" s="312"/>
      <c r="T1113" s="312"/>
      <c r="U1113" s="312"/>
      <c r="V1113" s="312"/>
      <c r="W1113" s="312"/>
      <c r="X1113" s="312"/>
      <c r="Y1113" s="312"/>
      <c r="Z1113" s="312"/>
    </row>
    <row r="1114" spans="1:26" s="106" customFormat="1">
      <c r="A1114" s="312"/>
      <c r="B1114" s="312"/>
      <c r="C1114" s="312"/>
      <c r="S1114" s="312"/>
      <c r="T1114" s="312"/>
      <c r="U1114" s="312"/>
      <c r="V1114" s="312"/>
      <c r="W1114" s="312"/>
      <c r="X1114" s="312"/>
      <c r="Y1114" s="312"/>
      <c r="Z1114" s="312"/>
    </row>
    <row r="1115" spans="1:26" s="106" customFormat="1">
      <c r="A1115" s="312"/>
      <c r="B1115" s="312"/>
      <c r="C1115" s="312"/>
      <c r="S1115" s="312"/>
      <c r="T1115" s="312"/>
      <c r="U1115" s="312"/>
      <c r="V1115" s="312"/>
      <c r="W1115" s="312"/>
      <c r="X1115" s="312"/>
      <c r="Y1115" s="312"/>
      <c r="Z1115" s="312"/>
    </row>
    <row r="1116" spans="1:26" s="106" customFormat="1">
      <c r="A1116" s="312"/>
      <c r="B1116" s="312"/>
      <c r="C1116" s="312"/>
      <c r="S1116" s="312"/>
      <c r="T1116" s="312"/>
      <c r="U1116" s="312"/>
      <c r="V1116" s="312"/>
      <c r="W1116" s="312"/>
      <c r="X1116" s="312"/>
      <c r="Y1116" s="312"/>
      <c r="Z1116" s="312"/>
    </row>
    <row r="1117" spans="1:26" s="106" customFormat="1">
      <c r="A1117" s="312"/>
      <c r="B1117" s="312"/>
      <c r="C1117" s="312"/>
      <c r="S1117" s="312"/>
      <c r="T1117" s="312"/>
      <c r="U1117" s="312"/>
      <c r="V1117" s="312"/>
      <c r="W1117" s="312"/>
      <c r="X1117" s="312"/>
      <c r="Y1117" s="312"/>
      <c r="Z1117" s="312"/>
    </row>
    <row r="1118" spans="1:26" s="106" customFormat="1">
      <c r="A1118" s="312"/>
      <c r="B1118" s="312"/>
      <c r="C1118" s="312"/>
      <c r="S1118" s="312"/>
      <c r="T1118" s="312"/>
      <c r="U1118" s="312"/>
      <c r="V1118" s="312"/>
      <c r="W1118" s="312"/>
      <c r="X1118" s="312"/>
      <c r="Y1118" s="312"/>
      <c r="Z1118" s="312"/>
    </row>
    <row r="1119" spans="1:26" s="106" customFormat="1">
      <c r="A1119" s="312"/>
      <c r="B1119" s="312"/>
      <c r="C1119" s="312"/>
      <c r="S1119" s="312"/>
      <c r="T1119" s="312"/>
      <c r="U1119" s="312"/>
      <c r="V1119" s="312"/>
      <c r="W1119" s="312"/>
      <c r="X1119" s="312"/>
      <c r="Y1119" s="312"/>
      <c r="Z1119" s="312"/>
    </row>
    <row r="1120" spans="1:26" s="106" customFormat="1">
      <c r="A1120" s="312"/>
      <c r="B1120" s="312"/>
      <c r="C1120" s="312"/>
      <c r="S1120" s="312"/>
      <c r="T1120" s="312"/>
      <c r="U1120" s="312"/>
      <c r="V1120" s="312"/>
      <c r="W1120" s="312"/>
      <c r="X1120" s="312"/>
      <c r="Y1120" s="312"/>
      <c r="Z1120" s="312"/>
    </row>
    <row r="1121" spans="1:26" s="106" customFormat="1">
      <c r="A1121" s="312"/>
      <c r="B1121" s="312"/>
      <c r="C1121" s="312"/>
      <c r="S1121" s="312"/>
      <c r="T1121" s="312"/>
      <c r="U1121" s="312"/>
      <c r="V1121" s="312"/>
      <c r="W1121" s="312"/>
      <c r="X1121" s="312"/>
      <c r="Y1121" s="312"/>
      <c r="Z1121" s="312"/>
    </row>
    <row r="1122" spans="1:26" s="106" customFormat="1">
      <c r="A1122" s="312"/>
      <c r="B1122" s="312"/>
      <c r="C1122" s="312"/>
      <c r="S1122" s="312"/>
      <c r="T1122" s="312"/>
      <c r="U1122" s="312"/>
      <c r="V1122" s="312"/>
      <c r="W1122" s="312"/>
      <c r="X1122" s="312"/>
      <c r="Y1122" s="312"/>
      <c r="Z1122" s="312"/>
    </row>
    <row r="1123" spans="1:26" s="106" customFormat="1">
      <c r="A1123" s="312"/>
      <c r="B1123" s="312"/>
      <c r="C1123" s="312"/>
      <c r="S1123" s="312"/>
      <c r="T1123" s="312"/>
      <c r="U1123" s="312"/>
      <c r="V1123" s="312"/>
      <c r="W1123" s="312"/>
      <c r="X1123" s="312"/>
      <c r="Y1123" s="312"/>
      <c r="Z1123" s="312"/>
    </row>
    <row r="1124" spans="1:26" s="106" customFormat="1">
      <c r="A1124" s="312"/>
      <c r="B1124" s="312"/>
      <c r="C1124" s="312"/>
      <c r="S1124" s="312"/>
      <c r="T1124" s="312"/>
      <c r="U1124" s="312"/>
      <c r="V1124" s="312"/>
      <c r="W1124" s="312"/>
      <c r="X1124" s="312"/>
      <c r="Y1124" s="312"/>
      <c r="Z1124" s="312"/>
    </row>
    <row r="1125" spans="1:26" s="106" customFormat="1">
      <c r="A1125" s="312"/>
      <c r="B1125" s="312"/>
      <c r="C1125" s="312"/>
      <c r="S1125" s="312"/>
      <c r="T1125" s="312"/>
      <c r="U1125" s="312"/>
      <c r="V1125" s="312"/>
      <c r="W1125" s="312"/>
      <c r="X1125" s="312"/>
      <c r="Y1125" s="312"/>
      <c r="Z1125" s="312"/>
    </row>
    <row r="1126" spans="1:26" s="106" customFormat="1">
      <c r="A1126" s="312"/>
      <c r="B1126" s="312"/>
      <c r="C1126" s="312"/>
      <c r="S1126" s="312"/>
      <c r="T1126" s="312"/>
      <c r="U1126" s="312"/>
      <c r="V1126" s="312"/>
      <c r="W1126" s="312"/>
      <c r="X1126" s="312"/>
      <c r="Y1126" s="312"/>
      <c r="Z1126" s="312"/>
    </row>
    <row r="1127" spans="1:26" s="106" customFormat="1">
      <c r="A1127" s="312"/>
      <c r="B1127" s="312"/>
      <c r="C1127" s="312"/>
      <c r="S1127" s="312"/>
      <c r="T1127" s="312"/>
      <c r="U1127" s="312"/>
      <c r="V1127" s="312"/>
      <c r="W1127" s="312"/>
      <c r="X1127" s="312"/>
      <c r="Y1127" s="312"/>
      <c r="Z1127" s="312"/>
    </row>
    <row r="1128" spans="1:26" s="106" customFormat="1">
      <c r="A1128" s="312"/>
      <c r="B1128" s="312"/>
      <c r="C1128" s="312"/>
      <c r="S1128" s="312"/>
      <c r="T1128" s="312"/>
      <c r="U1128" s="312"/>
      <c r="V1128" s="312"/>
      <c r="W1128" s="312"/>
      <c r="X1128" s="312"/>
      <c r="Y1128" s="312"/>
      <c r="Z1128" s="312"/>
    </row>
    <row r="1129" spans="1:26" s="106" customFormat="1">
      <c r="A1129" s="312"/>
      <c r="B1129" s="312"/>
      <c r="C1129" s="312"/>
      <c r="S1129" s="312"/>
      <c r="T1129" s="312"/>
      <c r="U1129" s="312"/>
      <c r="V1129" s="312"/>
      <c r="W1129" s="312"/>
      <c r="X1129" s="312"/>
      <c r="Y1129" s="312"/>
      <c r="Z1129" s="312"/>
    </row>
    <row r="1130" spans="1:26" s="106" customFormat="1">
      <c r="A1130" s="312"/>
      <c r="B1130" s="312"/>
      <c r="C1130" s="312"/>
      <c r="S1130" s="312"/>
      <c r="T1130" s="312"/>
      <c r="U1130" s="312"/>
      <c r="V1130" s="312"/>
      <c r="W1130" s="312"/>
      <c r="X1130" s="312"/>
      <c r="Y1130" s="312"/>
      <c r="Z1130" s="312"/>
    </row>
    <row r="1131" spans="1:26" s="106" customFormat="1">
      <c r="A1131" s="312"/>
      <c r="B1131" s="312"/>
      <c r="C1131" s="312"/>
      <c r="S1131" s="312"/>
      <c r="T1131" s="312"/>
      <c r="U1131" s="312"/>
      <c r="V1131" s="312"/>
      <c r="W1131" s="312"/>
      <c r="X1131" s="312"/>
      <c r="Y1131" s="312"/>
      <c r="Z1131" s="312"/>
    </row>
    <row r="1132" spans="1:26" s="106" customFormat="1">
      <c r="A1132" s="312"/>
      <c r="B1132" s="312"/>
      <c r="C1132" s="312"/>
      <c r="S1132" s="312"/>
      <c r="T1132" s="312"/>
      <c r="U1132" s="312"/>
      <c r="V1132" s="312"/>
      <c r="W1132" s="312"/>
      <c r="X1132" s="312"/>
      <c r="Y1132" s="312"/>
      <c r="Z1132" s="312"/>
    </row>
    <row r="1133" spans="1:26" s="106" customFormat="1">
      <c r="A1133" s="312"/>
      <c r="B1133" s="312"/>
      <c r="C1133" s="312"/>
      <c r="S1133" s="312"/>
      <c r="T1133" s="312"/>
      <c r="U1133" s="312"/>
      <c r="V1133" s="312"/>
      <c r="W1133" s="312"/>
      <c r="X1133" s="312"/>
      <c r="Y1133" s="312"/>
      <c r="Z1133" s="312"/>
    </row>
    <row r="1134" spans="1:26" s="106" customFormat="1">
      <c r="A1134" s="312"/>
      <c r="B1134" s="312"/>
      <c r="C1134" s="312"/>
      <c r="S1134" s="312"/>
      <c r="T1134" s="312"/>
      <c r="U1134" s="312"/>
      <c r="V1134" s="312"/>
      <c r="W1134" s="312"/>
      <c r="X1134" s="312"/>
      <c r="Y1134" s="312"/>
      <c r="Z1134" s="312"/>
    </row>
    <row r="1135" spans="1:26" s="106" customFormat="1">
      <c r="A1135" s="312"/>
      <c r="B1135" s="312"/>
      <c r="C1135" s="312"/>
      <c r="S1135" s="312"/>
      <c r="T1135" s="312"/>
      <c r="U1135" s="312"/>
      <c r="V1135" s="312"/>
      <c r="W1135" s="312"/>
      <c r="X1135" s="312"/>
      <c r="Y1135" s="312"/>
      <c r="Z1135" s="312"/>
    </row>
    <row r="1136" spans="1:26" s="106" customFormat="1">
      <c r="A1136" s="312"/>
      <c r="B1136" s="312"/>
      <c r="C1136" s="312"/>
      <c r="S1136" s="312"/>
      <c r="T1136" s="312"/>
      <c r="U1136" s="312"/>
      <c r="V1136" s="312"/>
      <c r="W1136" s="312"/>
      <c r="X1136" s="312"/>
      <c r="Y1136" s="312"/>
      <c r="Z1136" s="312"/>
    </row>
    <row r="1137" spans="1:26" s="106" customFormat="1">
      <c r="A1137" s="312"/>
      <c r="B1137" s="312"/>
      <c r="C1137" s="312"/>
      <c r="S1137" s="312"/>
      <c r="T1137" s="312"/>
      <c r="U1137" s="312"/>
      <c r="V1137" s="312"/>
      <c r="W1137" s="312"/>
      <c r="X1137" s="312"/>
      <c r="Y1137" s="312"/>
      <c r="Z1137" s="312"/>
    </row>
    <row r="1138" spans="1:26" s="106" customFormat="1">
      <c r="A1138" s="312"/>
      <c r="B1138" s="312"/>
      <c r="C1138" s="312"/>
      <c r="S1138" s="312"/>
      <c r="T1138" s="312"/>
      <c r="U1138" s="312"/>
      <c r="V1138" s="312"/>
      <c r="W1138" s="312"/>
      <c r="X1138" s="312"/>
      <c r="Y1138" s="312"/>
      <c r="Z1138" s="312"/>
    </row>
    <row r="1139" spans="1:26" s="106" customFormat="1">
      <c r="A1139" s="312"/>
      <c r="B1139" s="312"/>
      <c r="C1139" s="312"/>
      <c r="S1139" s="312"/>
      <c r="T1139" s="312"/>
      <c r="U1139" s="312"/>
      <c r="V1139" s="312"/>
      <c r="W1139" s="312"/>
      <c r="X1139" s="312"/>
      <c r="Y1139" s="312"/>
      <c r="Z1139" s="312"/>
    </row>
    <row r="1140" spans="1:26" s="106" customFormat="1">
      <c r="A1140" s="312"/>
      <c r="B1140" s="312"/>
      <c r="C1140" s="312"/>
      <c r="S1140" s="312"/>
      <c r="T1140" s="312"/>
      <c r="U1140" s="312"/>
      <c r="V1140" s="312"/>
      <c r="W1140" s="312"/>
      <c r="X1140" s="312"/>
      <c r="Y1140" s="312"/>
      <c r="Z1140" s="312"/>
    </row>
    <row r="1141" spans="1:26" s="106" customFormat="1">
      <c r="A1141" s="312"/>
      <c r="B1141" s="312"/>
      <c r="C1141" s="312"/>
      <c r="S1141" s="312"/>
      <c r="T1141" s="312"/>
      <c r="U1141" s="312"/>
      <c r="V1141" s="312"/>
      <c r="W1141" s="312"/>
      <c r="X1141" s="312"/>
      <c r="Y1141" s="312"/>
      <c r="Z1141" s="312"/>
    </row>
    <row r="1142" spans="1:26" s="106" customFormat="1">
      <c r="A1142" s="312"/>
      <c r="B1142" s="312"/>
      <c r="C1142" s="312"/>
      <c r="S1142" s="312"/>
      <c r="T1142" s="312"/>
      <c r="U1142" s="312"/>
      <c r="V1142" s="312"/>
      <c r="W1142" s="312"/>
      <c r="X1142" s="312"/>
      <c r="Y1142" s="312"/>
      <c r="Z1142" s="312"/>
    </row>
    <row r="1143" spans="1:26" s="106" customFormat="1">
      <c r="A1143" s="312"/>
      <c r="B1143" s="312"/>
      <c r="C1143" s="312"/>
      <c r="S1143" s="312"/>
      <c r="T1143" s="312"/>
      <c r="U1143" s="312"/>
      <c r="V1143" s="312"/>
      <c r="W1143" s="312"/>
      <c r="X1143" s="312"/>
      <c r="Y1143" s="312"/>
      <c r="Z1143" s="312"/>
    </row>
    <row r="1144" spans="1:26" s="106" customFormat="1">
      <c r="A1144" s="312"/>
      <c r="B1144" s="312"/>
      <c r="C1144" s="312"/>
      <c r="S1144" s="312"/>
      <c r="T1144" s="312"/>
      <c r="U1144" s="312"/>
      <c r="V1144" s="312"/>
      <c r="W1144" s="312"/>
      <c r="X1144" s="312"/>
      <c r="Y1144" s="312"/>
      <c r="Z1144" s="312"/>
    </row>
    <row r="1145" spans="1:26" s="106" customFormat="1">
      <c r="A1145" s="312"/>
      <c r="B1145" s="312"/>
      <c r="C1145" s="312"/>
      <c r="S1145" s="312"/>
      <c r="T1145" s="312"/>
      <c r="U1145" s="312"/>
      <c r="V1145" s="312"/>
      <c r="W1145" s="312"/>
      <c r="X1145" s="312"/>
      <c r="Y1145" s="312"/>
      <c r="Z1145" s="312"/>
    </row>
    <row r="1146" spans="1:26" s="106" customFormat="1">
      <c r="A1146" s="312"/>
      <c r="B1146" s="312"/>
      <c r="C1146" s="312"/>
      <c r="S1146" s="312"/>
      <c r="T1146" s="312"/>
      <c r="U1146" s="312"/>
      <c r="V1146" s="312"/>
      <c r="W1146" s="312"/>
      <c r="X1146" s="312"/>
      <c r="Y1146" s="312"/>
      <c r="Z1146" s="312"/>
    </row>
    <row r="1147" spans="1:26" s="106" customFormat="1">
      <c r="A1147" s="312"/>
      <c r="B1147" s="312"/>
      <c r="C1147" s="312"/>
      <c r="S1147" s="312"/>
      <c r="T1147" s="312"/>
      <c r="U1147" s="312"/>
      <c r="V1147" s="312"/>
      <c r="W1147" s="312"/>
      <c r="X1147" s="312"/>
      <c r="Y1147" s="312"/>
      <c r="Z1147" s="312"/>
    </row>
    <row r="1148" spans="1:26" s="106" customFormat="1">
      <c r="A1148" s="312"/>
      <c r="B1148" s="312"/>
      <c r="C1148" s="312"/>
      <c r="S1148" s="312"/>
      <c r="T1148" s="312"/>
      <c r="U1148" s="312"/>
      <c r="V1148" s="312"/>
      <c r="W1148" s="312"/>
      <c r="X1148" s="312"/>
      <c r="Y1148" s="312"/>
      <c r="Z1148" s="312"/>
    </row>
    <row r="1149" spans="1:26" s="106" customFormat="1">
      <c r="A1149" s="312"/>
      <c r="B1149" s="312"/>
      <c r="C1149" s="312"/>
      <c r="S1149" s="312"/>
      <c r="T1149" s="312"/>
      <c r="U1149" s="312"/>
      <c r="V1149" s="312"/>
      <c r="W1149" s="312"/>
      <c r="X1149" s="312"/>
      <c r="Y1149" s="312"/>
      <c r="Z1149" s="312"/>
    </row>
    <row r="1150" spans="1:26" s="106" customFormat="1">
      <c r="A1150" s="312"/>
      <c r="B1150" s="312"/>
      <c r="C1150" s="312"/>
      <c r="S1150" s="312"/>
      <c r="T1150" s="312"/>
      <c r="U1150" s="312"/>
      <c r="V1150" s="312"/>
      <c r="W1150" s="312"/>
      <c r="X1150" s="312"/>
      <c r="Y1150" s="312"/>
      <c r="Z1150" s="312"/>
    </row>
    <row r="1151" spans="1:26" s="106" customFormat="1">
      <c r="A1151" s="312"/>
      <c r="B1151" s="312"/>
      <c r="C1151" s="312"/>
      <c r="S1151" s="312"/>
      <c r="T1151" s="312"/>
      <c r="U1151" s="312"/>
      <c r="V1151" s="312"/>
      <c r="W1151" s="312"/>
      <c r="X1151" s="312"/>
      <c r="Y1151" s="312"/>
      <c r="Z1151" s="312"/>
    </row>
    <row r="1152" spans="1:26" s="106" customFormat="1">
      <c r="A1152" s="312"/>
      <c r="B1152" s="312"/>
      <c r="C1152" s="312"/>
      <c r="S1152" s="312"/>
      <c r="T1152" s="312"/>
      <c r="U1152" s="312"/>
      <c r="V1152" s="312"/>
      <c r="W1152" s="312"/>
      <c r="X1152" s="312"/>
      <c r="Y1152" s="312"/>
      <c r="Z1152" s="312"/>
    </row>
    <row r="1153" spans="1:26" s="106" customFormat="1">
      <c r="A1153" s="312"/>
      <c r="B1153" s="312"/>
      <c r="C1153" s="312"/>
      <c r="S1153" s="312"/>
      <c r="T1153" s="312"/>
      <c r="U1153" s="312"/>
      <c r="V1153" s="312"/>
      <c r="W1153" s="312"/>
      <c r="X1153" s="312"/>
      <c r="Y1153" s="312"/>
      <c r="Z1153" s="312"/>
    </row>
    <row r="1154" spans="1:26" s="106" customFormat="1">
      <c r="A1154" s="312"/>
      <c r="B1154" s="312"/>
      <c r="C1154" s="312"/>
      <c r="S1154" s="312"/>
      <c r="T1154" s="312"/>
      <c r="U1154" s="312"/>
      <c r="V1154" s="312"/>
      <c r="W1154" s="312"/>
      <c r="X1154" s="312"/>
      <c r="Y1154" s="312"/>
      <c r="Z1154" s="312"/>
    </row>
    <row r="1155" spans="1:26" s="106" customFormat="1">
      <c r="A1155" s="312"/>
      <c r="B1155" s="312"/>
      <c r="C1155" s="312"/>
      <c r="S1155" s="312"/>
      <c r="T1155" s="312"/>
      <c r="U1155" s="312"/>
      <c r="V1155" s="312"/>
      <c r="W1155" s="312"/>
      <c r="X1155" s="312"/>
      <c r="Y1155" s="312"/>
      <c r="Z1155" s="312"/>
    </row>
    <row r="1156" spans="1:26" s="106" customFormat="1">
      <c r="A1156" s="312"/>
      <c r="B1156" s="312"/>
      <c r="C1156" s="312"/>
      <c r="S1156" s="312"/>
      <c r="T1156" s="312"/>
      <c r="U1156" s="312"/>
      <c r="V1156" s="312"/>
      <c r="W1156" s="312"/>
      <c r="X1156" s="312"/>
      <c r="Y1156" s="312"/>
      <c r="Z1156" s="312"/>
    </row>
    <row r="1157" spans="1:26" s="106" customFormat="1">
      <c r="A1157" s="312"/>
      <c r="B1157" s="312"/>
      <c r="C1157" s="312"/>
      <c r="S1157" s="312"/>
      <c r="T1157" s="312"/>
      <c r="U1157" s="312"/>
      <c r="V1157" s="312"/>
      <c r="W1157" s="312"/>
      <c r="X1157" s="312"/>
      <c r="Y1157" s="312"/>
      <c r="Z1157" s="312"/>
    </row>
    <row r="1158" spans="1:26" s="106" customFormat="1">
      <c r="A1158" s="312"/>
      <c r="B1158" s="312"/>
      <c r="C1158" s="312"/>
      <c r="S1158" s="312"/>
      <c r="T1158" s="312"/>
      <c r="U1158" s="312"/>
      <c r="V1158" s="312"/>
      <c r="W1158" s="312"/>
      <c r="X1158" s="312"/>
      <c r="Y1158" s="312"/>
      <c r="Z1158" s="312"/>
    </row>
    <row r="1159" spans="1:26" s="106" customFormat="1">
      <c r="A1159" s="312"/>
      <c r="B1159" s="312"/>
      <c r="C1159" s="312"/>
      <c r="S1159" s="312"/>
      <c r="T1159" s="312"/>
      <c r="U1159" s="312"/>
      <c r="V1159" s="312"/>
      <c r="W1159" s="312"/>
      <c r="X1159" s="312"/>
      <c r="Y1159" s="312"/>
      <c r="Z1159" s="312"/>
    </row>
    <row r="1160" spans="1:26" s="106" customFormat="1">
      <c r="A1160" s="312"/>
      <c r="B1160" s="312"/>
      <c r="C1160" s="312"/>
      <c r="S1160" s="312"/>
      <c r="T1160" s="312"/>
      <c r="U1160" s="312"/>
      <c r="V1160" s="312"/>
      <c r="W1160" s="312"/>
      <c r="X1160" s="312"/>
      <c r="Y1160" s="312"/>
      <c r="Z1160" s="312"/>
    </row>
    <row r="1161" spans="1:26" s="106" customFormat="1">
      <c r="A1161" s="312"/>
      <c r="B1161" s="312"/>
      <c r="C1161" s="312"/>
      <c r="S1161" s="312"/>
      <c r="T1161" s="312"/>
      <c r="U1161" s="312"/>
      <c r="V1161" s="312"/>
      <c r="W1161" s="312"/>
      <c r="X1161" s="312"/>
      <c r="Y1161" s="312"/>
      <c r="Z1161" s="312"/>
    </row>
    <row r="1162" spans="1:26" s="106" customFormat="1">
      <c r="A1162" s="312"/>
      <c r="B1162" s="312"/>
      <c r="C1162" s="312"/>
      <c r="S1162" s="312"/>
      <c r="T1162" s="312"/>
      <c r="U1162" s="312"/>
      <c r="V1162" s="312"/>
      <c r="W1162" s="312"/>
      <c r="X1162" s="312"/>
      <c r="Y1162" s="312"/>
      <c r="Z1162" s="312"/>
    </row>
    <row r="1163" spans="1:26" s="106" customFormat="1">
      <c r="A1163" s="312"/>
      <c r="B1163" s="312"/>
      <c r="C1163" s="312"/>
      <c r="S1163" s="312"/>
      <c r="T1163" s="312"/>
      <c r="U1163" s="312"/>
      <c r="V1163" s="312"/>
      <c r="W1163" s="312"/>
      <c r="X1163" s="312"/>
      <c r="Y1163" s="312"/>
      <c r="Z1163" s="312"/>
    </row>
    <row r="1164" spans="1:26" s="106" customFormat="1">
      <c r="A1164" s="312"/>
      <c r="B1164" s="312"/>
      <c r="C1164" s="312"/>
      <c r="S1164" s="312"/>
      <c r="T1164" s="312"/>
      <c r="U1164" s="312"/>
      <c r="V1164" s="312"/>
      <c r="W1164" s="312"/>
      <c r="X1164" s="312"/>
      <c r="Y1164" s="312"/>
      <c r="Z1164" s="312"/>
    </row>
    <row r="1165" spans="1:26" s="106" customFormat="1">
      <c r="A1165" s="312"/>
      <c r="B1165" s="312"/>
      <c r="C1165" s="312"/>
      <c r="S1165" s="312"/>
      <c r="T1165" s="312"/>
      <c r="U1165" s="312"/>
      <c r="V1165" s="312"/>
      <c r="W1165" s="312"/>
      <c r="X1165" s="312"/>
      <c r="Y1165" s="312"/>
      <c r="Z1165" s="312"/>
    </row>
    <row r="1166" spans="1:26" s="106" customFormat="1">
      <c r="A1166" s="312"/>
      <c r="B1166" s="312"/>
      <c r="C1166" s="312"/>
      <c r="S1166" s="312"/>
      <c r="T1166" s="312"/>
      <c r="U1166" s="312"/>
      <c r="V1166" s="312"/>
      <c r="W1166" s="312"/>
      <c r="X1166" s="312"/>
      <c r="Y1166" s="312"/>
      <c r="Z1166" s="312"/>
    </row>
    <row r="1167" spans="1:26" s="106" customFormat="1">
      <c r="A1167" s="312"/>
      <c r="B1167" s="312"/>
      <c r="C1167" s="312"/>
      <c r="S1167" s="312"/>
      <c r="T1167" s="312"/>
      <c r="U1167" s="312"/>
      <c r="V1167" s="312"/>
      <c r="W1167" s="312"/>
      <c r="X1167" s="312"/>
      <c r="Y1167" s="312"/>
      <c r="Z1167" s="312"/>
    </row>
    <row r="1168" spans="1:26" s="106" customFormat="1">
      <c r="A1168" s="312"/>
      <c r="B1168" s="312"/>
      <c r="C1168" s="312"/>
      <c r="S1168" s="312"/>
      <c r="T1168" s="312"/>
      <c r="U1168" s="312"/>
      <c r="V1168" s="312"/>
      <c r="W1168" s="312"/>
      <c r="X1168" s="312"/>
      <c r="Y1168" s="312"/>
      <c r="Z1168" s="312"/>
    </row>
    <row r="1169" spans="1:26" s="106" customFormat="1">
      <c r="A1169" s="312"/>
      <c r="B1169" s="312"/>
      <c r="C1169" s="312"/>
      <c r="S1169" s="312"/>
      <c r="T1169" s="312"/>
      <c r="U1169" s="312"/>
      <c r="V1169" s="312"/>
      <c r="W1169" s="312"/>
      <c r="X1169" s="312"/>
      <c r="Y1169" s="312"/>
      <c r="Z1169" s="312"/>
    </row>
    <row r="1170" spans="1:26" s="106" customFormat="1">
      <c r="A1170" s="312"/>
      <c r="B1170" s="312"/>
      <c r="C1170" s="312"/>
      <c r="S1170" s="312"/>
      <c r="T1170" s="312"/>
      <c r="U1170" s="312"/>
      <c r="V1170" s="312"/>
      <c r="W1170" s="312"/>
      <c r="X1170" s="312"/>
      <c r="Y1170" s="312"/>
      <c r="Z1170" s="312"/>
    </row>
    <row r="1171" spans="1:26" s="106" customFormat="1">
      <c r="A1171" s="312"/>
      <c r="B1171" s="312"/>
      <c r="C1171" s="312"/>
      <c r="S1171" s="312"/>
      <c r="T1171" s="312"/>
      <c r="U1171" s="312"/>
      <c r="V1171" s="312"/>
      <c r="W1171" s="312"/>
      <c r="X1171" s="312"/>
      <c r="Y1171" s="312"/>
      <c r="Z1171" s="312"/>
    </row>
    <row r="1172" spans="1:26" s="106" customFormat="1">
      <c r="A1172" s="312"/>
      <c r="B1172" s="312"/>
      <c r="C1172" s="312"/>
      <c r="S1172" s="312"/>
      <c r="T1172" s="312"/>
      <c r="U1172" s="312"/>
      <c r="V1172" s="312"/>
      <c r="W1172" s="312"/>
      <c r="X1172" s="312"/>
      <c r="Y1172" s="312"/>
      <c r="Z1172" s="312"/>
    </row>
    <row r="1173" spans="1:26" s="106" customFormat="1">
      <c r="A1173" s="312"/>
      <c r="B1173" s="312"/>
      <c r="C1173" s="312"/>
      <c r="S1173" s="312"/>
      <c r="T1173" s="312"/>
      <c r="U1173" s="312"/>
      <c r="V1173" s="312"/>
      <c r="W1173" s="312"/>
      <c r="X1173" s="312"/>
      <c r="Y1173" s="312"/>
      <c r="Z1173" s="312"/>
    </row>
    <row r="1174" spans="1:26" s="106" customFormat="1">
      <c r="A1174" s="312"/>
      <c r="B1174" s="312"/>
      <c r="C1174" s="312"/>
      <c r="S1174" s="312"/>
      <c r="T1174" s="312"/>
      <c r="U1174" s="312"/>
      <c r="V1174" s="312"/>
      <c r="W1174" s="312"/>
      <c r="X1174" s="312"/>
      <c r="Y1174" s="312"/>
      <c r="Z1174" s="312"/>
    </row>
    <row r="1175" spans="1:26" s="106" customFormat="1">
      <c r="A1175" s="312"/>
      <c r="B1175" s="312"/>
      <c r="C1175" s="312"/>
      <c r="S1175" s="312"/>
      <c r="T1175" s="312"/>
      <c r="U1175" s="312"/>
      <c r="V1175" s="312"/>
      <c r="W1175" s="312"/>
      <c r="X1175" s="312"/>
      <c r="Y1175" s="312"/>
      <c r="Z1175" s="312"/>
    </row>
    <row r="1176" spans="1:26" s="106" customFormat="1">
      <c r="A1176" s="312"/>
      <c r="B1176" s="312"/>
      <c r="C1176" s="312"/>
      <c r="S1176" s="312"/>
      <c r="T1176" s="312"/>
      <c r="U1176" s="312"/>
      <c r="V1176" s="312"/>
      <c r="W1176" s="312"/>
      <c r="X1176" s="312"/>
      <c r="Y1176" s="312"/>
      <c r="Z1176" s="312"/>
    </row>
    <row r="1177" spans="1:26" s="106" customFormat="1">
      <c r="A1177" s="312"/>
      <c r="B1177" s="312"/>
      <c r="C1177" s="312"/>
      <c r="S1177" s="312"/>
      <c r="T1177" s="312"/>
      <c r="U1177" s="312"/>
      <c r="V1177" s="312"/>
      <c r="W1177" s="312"/>
      <c r="X1177" s="312"/>
      <c r="Y1177" s="312"/>
      <c r="Z1177" s="312"/>
    </row>
    <row r="1178" spans="1:26" s="106" customFormat="1">
      <c r="A1178" s="312"/>
      <c r="B1178" s="312"/>
      <c r="C1178" s="312"/>
      <c r="S1178" s="312"/>
      <c r="T1178" s="312"/>
      <c r="U1178" s="312"/>
      <c r="V1178" s="312"/>
      <c r="W1178" s="312"/>
      <c r="X1178" s="312"/>
      <c r="Y1178" s="312"/>
      <c r="Z1178" s="312"/>
    </row>
    <row r="1179" spans="1:26" s="106" customFormat="1">
      <c r="A1179" s="312"/>
      <c r="B1179" s="312"/>
      <c r="C1179" s="312"/>
      <c r="S1179" s="312"/>
      <c r="T1179" s="312"/>
      <c r="U1179" s="312"/>
      <c r="V1179" s="312"/>
      <c r="W1179" s="312"/>
      <c r="X1179" s="312"/>
      <c r="Y1179" s="312"/>
      <c r="Z1179" s="312"/>
    </row>
    <row r="1180" spans="1:26" s="106" customFormat="1">
      <c r="A1180" s="312"/>
      <c r="B1180" s="312"/>
      <c r="C1180" s="312"/>
      <c r="S1180" s="312"/>
      <c r="T1180" s="312"/>
      <c r="U1180" s="312"/>
      <c r="V1180" s="312"/>
      <c r="W1180" s="312"/>
      <c r="X1180" s="312"/>
      <c r="Y1180" s="312"/>
      <c r="Z1180" s="312"/>
    </row>
    <row r="1181" spans="1:26" s="106" customFormat="1">
      <c r="A1181" s="312"/>
      <c r="B1181" s="312"/>
      <c r="C1181" s="312"/>
      <c r="S1181" s="312"/>
      <c r="T1181" s="312"/>
      <c r="U1181" s="312"/>
      <c r="V1181" s="312"/>
      <c r="W1181" s="312"/>
      <c r="X1181" s="312"/>
      <c r="Y1181" s="312"/>
      <c r="Z1181" s="312"/>
    </row>
    <row r="1182" spans="1:26" s="106" customFormat="1">
      <c r="A1182" s="312"/>
      <c r="B1182" s="312"/>
      <c r="C1182" s="312"/>
      <c r="S1182" s="312"/>
      <c r="T1182" s="312"/>
      <c r="U1182" s="312"/>
      <c r="V1182" s="312"/>
      <c r="W1182" s="312"/>
      <c r="X1182" s="312"/>
      <c r="Y1182" s="312"/>
      <c r="Z1182" s="312"/>
    </row>
    <row r="1183" spans="1:26" s="106" customFormat="1">
      <c r="A1183" s="312"/>
      <c r="B1183" s="312"/>
      <c r="C1183" s="312"/>
      <c r="S1183" s="312"/>
      <c r="T1183" s="312"/>
      <c r="U1183" s="312"/>
      <c r="V1183" s="312"/>
      <c r="W1183" s="312"/>
      <c r="X1183" s="312"/>
      <c r="Y1183" s="312"/>
      <c r="Z1183" s="312"/>
    </row>
    <row r="1184" spans="1:26" s="106" customFormat="1">
      <c r="A1184" s="312"/>
      <c r="B1184" s="312"/>
      <c r="C1184" s="312"/>
      <c r="S1184" s="312"/>
      <c r="T1184" s="312"/>
      <c r="U1184" s="312"/>
      <c r="V1184" s="312"/>
      <c r="W1184" s="312"/>
      <c r="X1184" s="312"/>
      <c r="Y1184" s="312"/>
      <c r="Z1184" s="312"/>
    </row>
    <row r="1185" spans="1:26" s="106" customFormat="1">
      <c r="A1185" s="312"/>
      <c r="B1185" s="312"/>
      <c r="C1185" s="312"/>
      <c r="S1185" s="312"/>
      <c r="T1185" s="312"/>
      <c r="U1185" s="312"/>
      <c r="V1185" s="312"/>
      <c r="W1185" s="312"/>
      <c r="X1185" s="312"/>
      <c r="Y1185" s="312"/>
      <c r="Z1185" s="312"/>
    </row>
    <row r="1186" spans="1:26" s="106" customFormat="1">
      <c r="A1186" s="312"/>
      <c r="B1186" s="312"/>
      <c r="C1186" s="312"/>
      <c r="S1186" s="312"/>
      <c r="T1186" s="312"/>
      <c r="U1186" s="312"/>
      <c r="V1186" s="312"/>
      <c r="W1186" s="312"/>
      <c r="X1186" s="312"/>
      <c r="Y1186" s="312"/>
      <c r="Z1186" s="312"/>
    </row>
    <row r="1187" spans="1:26" s="106" customFormat="1">
      <c r="A1187" s="312"/>
      <c r="B1187" s="312"/>
      <c r="C1187" s="312"/>
      <c r="S1187" s="312"/>
      <c r="T1187" s="312"/>
      <c r="U1187" s="312"/>
      <c r="V1187" s="312"/>
      <c r="W1187" s="312"/>
      <c r="X1187" s="312"/>
      <c r="Y1187" s="312"/>
      <c r="Z1187" s="312"/>
    </row>
    <row r="1188" spans="1:26" s="106" customFormat="1">
      <c r="A1188" s="312"/>
      <c r="B1188" s="312"/>
      <c r="C1188" s="312"/>
      <c r="S1188" s="312"/>
      <c r="T1188" s="312"/>
      <c r="U1188" s="312"/>
      <c r="V1188" s="312"/>
      <c r="W1188" s="312"/>
      <c r="X1188" s="312"/>
      <c r="Y1188" s="312"/>
      <c r="Z1188" s="312"/>
    </row>
    <row r="1189" spans="1:26" s="106" customFormat="1">
      <c r="A1189" s="312"/>
      <c r="B1189" s="312"/>
      <c r="C1189" s="312"/>
      <c r="S1189" s="312"/>
      <c r="T1189" s="312"/>
      <c r="U1189" s="312"/>
      <c r="V1189" s="312"/>
      <c r="W1189" s="312"/>
      <c r="X1189" s="312"/>
      <c r="Y1189" s="312"/>
      <c r="Z1189" s="312"/>
    </row>
    <row r="1190" spans="1:26" s="106" customFormat="1">
      <c r="A1190" s="312"/>
      <c r="B1190" s="312"/>
      <c r="C1190" s="312"/>
      <c r="S1190" s="312"/>
      <c r="T1190" s="312"/>
      <c r="U1190" s="312"/>
      <c r="V1190" s="312"/>
      <c r="W1190" s="312"/>
      <c r="X1190" s="312"/>
      <c r="Y1190" s="312"/>
      <c r="Z1190" s="312"/>
    </row>
    <row r="1191" spans="1:26" s="106" customFormat="1">
      <c r="A1191" s="312"/>
      <c r="B1191" s="312"/>
      <c r="C1191" s="312"/>
      <c r="S1191" s="312"/>
      <c r="T1191" s="312"/>
      <c r="U1191" s="312"/>
      <c r="V1191" s="312"/>
      <c r="W1191" s="312"/>
      <c r="X1191" s="312"/>
      <c r="Y1191" s="312"/>
      <c r="Z1191" s="312"/>
    </row>
    <row r="1192" spans="1:26" s="106" customFormat="1">
      <c r="A1192" s="312"/>
      <c r="B1192" s="312"/>
      <c r="C1192" s="312"/>
      <c r="S1192" s="312"/>
      <c r="T1192" s="312"/>
      <c r="U1192" s="312"/>
      <c r="V1192" s="312"/>
      <c r="W1192" s="312"/>
      <c r="X1192" s="312"/>
      <c r="Y1192" s="312"/>
      <c r="Z1192" s="312"/>
    </row>
    <row r="1193" spans="1:26" s="106" customFormat="1">
      <c r="A1193" s="312"/>
      <c r="B1193" s="312"/>
      <c r="C1193" s="312"/>
      <c r="S1193" s="312"/>
      <c r="T1193" s="312"/>
      <c r="U1193" s="312"/>
      <c r="V1193" s="312"/>
      <c r="W1193" s="312"/>
      <c r="X1193" s="312"/>
      <c r="Y1193" s="312"/>
      <c r="Z1193" s="312"/>
    </row>
    <row r="1194" spans="1:26" s="106" customFormat="1">
      <c r="A1194" s="312"/>
      <c r="B1194" s="312"/>
      <c r="C1194" s="312"/>
      <c r="S1194" s="312"/>
      <c r="T1194" s="312"/>
      <c r="U1194" s="312"/>
      <c r="V1194" s="312"/>
      <c r="W1194" s="312"/>
      <c r="X1194" s="312"/>
      <c r="Y1194" s="312"/>
      <c r="Z1194" s="312"/>
    </row>
    <row r="1195" spans="1:26" s="106" customFormat="1">
      <c r="A1195" s="312"/>
      <c r="B1195" s="312"/>
      <c r="C1195" s="312"/>
      <c r="S1195" s="312"/>
      <c r="T1195" s="312"/>
      <c r="U1195" s="312"/>
      <c r="V1195" s="312"/>
      <c r="W1195" s="312"/>
      <c r="X1195" s="312"/>
      <c r="Y1195" s="312"/>
      <c r="Z1195" s="312"/>
    </row>
    <row r="1196" spans="1:26" s="106" customFormat="1">
      <c r="A1196" s="312"/>
      <c r="B1196" s="312"/>
      <c r="C1196" s="312"/>
      <c r="S1196" s="312"/>
      <c r="T1196" s="312"/>
      <c r="U1196" s="312"/>
      <c r="V1196" s="312"/>
      <c r="W1196" s="312"/>
      <c r="X1196" s="312"/>
      <c r="Y1196" s="312"/>
      <c r="Z1196" s="312"/>
    </row>
    <row r="1197" spans="1:26" s="106" customFormat="1">
      <c r="A1197" s="312"/>
      <c r="B1197" s="312"/>
      <c r="C1197" s="312"/>
      <c r="S1197" s="312"/>
      <c r="T1197" s="312"/>
      <c r="U1197" s="312"/>
      <c r="V1197" s="312"/>
      <c r="W1197" s="312"/>
      <c r="X1197" s="312"/>
      <c r="Y1197" s="312"/>
      <c r="Z1197" s="312"/>
    </row>
    <row r="1198" spans="1:26" s="106" customFormat="1">
      <c r="A1198" s="312"/>
      <c r="B1198" s="312"/>
      <c r="C1198" s="312"/>
      <c r="S1198" s="312"/>
      <c r="T1198" s="312"/>
      <c r="U1198" s="312"/>
      <c r="V1198" s="312"/>
      <c r="W1198" s="312"/>
      <c r="X1198" s="312"/>
      <c r="Y1198" s="312"/>
      <c r="Z1198" s="312"/>
    </row>
    <row r="1199" spans="1:26" s="106" customFormat="1">
      <c r="A1199" s="312"/>
      <c r="B1199" s="312"/>
      <c r="C1199" s="312"/>
      <c r="S1199" s="312"/>
      <c r="T1199" s="312"/>
      <c r="U1199" s="312"/>
      <c r="V1199" s="312"/>
      <c r="W1199" s="312"/>
      <c r="X1199" s="312"/>
      <c r="Y1199" s="312"/>
      <c r="Z1199" s="312"/>
    </row>
    <row r="1200" spans="1:26" s="106" customFormat="1">
      <c r="A1200" s="312"/>
      <c r="B1200" s="312"/>
      <c r="C1200" s="312"/>
      <c r="S1200" s="312"/>
      <c r="T1200" s="312"/>
      <c r="U1200" s="312"/>
      <c r="V1200" s="312"/>
      <c r="W1200" s="312"/>
      <c r="X1200" s="312"/>
      <c r="Y1200" s="312"/>
      <c r="Z1200" s="312"/>
    </row>
    <row r="1201" spans="1:26" s="106" customFormat="1">
      <c r="A1201" s="312"/>
      <c r="B1201" s="312"/>
      <c r="C1201" s="312"/>
      <c r="S1201" s="312"/>
      <c r="T1201" s="312"/>
      <c r="U1201" s="312"/>
      <c r="V1201" s="312"/>
      <c r="W1201" s="312"/>
      <c r="X1201" s="312"/>
      <c r="Y1201" s="312"/>
      <c r="Z1201" s="312"/>
    </row>
    <row r="1202" spans="1:26" s="106" customFormat="1">
      <c r="A1202" s="312"/>
      <c r="B1202" s="312"/>
      <c r="C1202" s="312"/>
      <c r="S1202" s="312"/>
      <c r="T1202" s="312"/>
      <c r="U1202" s="312"/>
      <c r="V1202" s="312"/>
      <c r="W1202" s="312"/>
      <c r="X1202" s="312"/>
      <c r="Y1202" s="312"/>
      <c r="Z1202" s="312"/>
    </row>
    <row r="1203" spans="1:26" s="106" customFormat="1">
      <c r="A1203" s="312"/>
      <c r="B1203" s="312"/>
      <c r="C1203" s="312"/>
      <c r="S1203" s="312"/>
      <c r="T1203" s="312"/>
      <c r="U1203" s="312"/>
      <c r="V1203" s="312"/>
      <c r="W1203" s="312"/>
      <c r="X1203" s="312"/>
      <c r="Y1203" s="312"/>
      <c r="Z1203" s="312"/>
    </row>
    <row r="1204" spans="1:26" s="106" customFormat="1">
      <c r="A1204" s="312"/>
      <c r="B1204" s="312"/>
      <c r="C1204" s="312"/>
      <c r="S1204" s="312"/>
      <c r="T1204" s="312"/>
      <c r="U1204" s="312"/>
      <c r="V1204" s="312"/>
      <c r="W1204" s="312"/>
      <c r="X1204" s="312"/>
      <c r="Y1204" s="312"/>
      <c r="Z1204" s="312"/>
    </row>
    <row r="1205" spans="1:26" s="106" customFormat="1">
      <c r="A1205" s="312"/>
      <c r="B1205" s="312"/>
      <c r="C1205" s="312"/>
      <c r="S1205" s="312"/>
      <c r="T1205" s="312"/>
      <c r="U1205" s="312"/>
      <c r="V1205" s="312"/>
      <c r="W1205" s="312"/>
      <c r="X1205" s="312"/>
      <c r="Y1205" s="312"/>
      <c r="Z1205" s="312"/>
    </row>
    <row r="1206" spans="1:26" s="106" customFormat="1">
      <c r="A1206" s="312"/>
      <c r="B1206" s="312"/>
      <c r="C1206" s="312"/>
      <c r="S1206" s="312"/>
      <c r="T1206" s="312"/>
      <c r="U1206" s="312"/>
      <c r="V1206" s="312"/>
      <c r="W1206" s="312"/>
      <c r="X1206" s="312"/>
      <c r="Y1206" s="312"/>
      <c r="Z1206" s="312"/>
    </row>
    <row r="1207" spans="1:26" s="106" customFormat="1">
      <c r="A1207" s="312"/>
      <c r="B1207" s="312"/>
      <c r="C1207" s="312"/>
      <c r="S1207" s="312"/>
      <c r="T1207" s="312"/>
      <c r="U1207" s="312"/>
      <c r="V1207" s="312"/>
      <c r="W1207" s="312"/>
      <c r="X1207" s="312"/>
      <c r="Y1207" s="312"/>
      <c r="Z1207" s="312"/>
    </row>
    <row r="1208" spans="1:26" s="106" customFormat="1">
      <c r="A1208" s="312"/>
      <c r="B1208" s="312"/>
      <c r="C1208" s="312"/>
      <c r="S1208" s="312"/>
      <c r="T1208" s="312"/>
      <c r="U1208" s="312"/>
      <c r="V1208" s="312"/>
      <c r="W1208" s="312"/>
      <c r="X1208" s="312"/>
      <c r="Y1208" s="312"/>
      <c r="Z1208" s="312"/>
    </row>
    <row r="1209" spans="1:26" s="106" customFormat="1">
      <c r="A1209" s="312"/>
      <c r="B1209" s="312"/>
      <c r="C1209" s="312"/>
      <c r="S1209" s="312"/>
      <c r="T1209" s="312"/>
      <c r="U1209" s="312"/>
      <c r="V1209" s="312"/>
      <c r="W1209" s="312"/>
      <c r="X1209" s="312"/>
      <c r="Y1209" s="312"/>
      <c r="Z1209" s="312"/>
    </row>
    <row r="1210" spans="1:26" s="106" customFormat="1">
      <c r="A1210" s="312"/>
      <c r="B1210" s="312"/>
      <c r="C1210" s="312"/>
      <c r="S1210" s="312"/>
      <c r="T1210" s="312"/>
      <c r="U1210" s="312"/>
      <c r="V1210" s="312"/>
      <c r="W1210" s="312"/>
      <c r="X1210" s="312"/>
      <c r="Y1210" s="312"/>
      <c r="Z1210" s="312"/>
    </row>
    <row r="1211" spans="1:26" s="106" customFormat="1">
      <c r="A1211" s="312"/>
      <c r="B1211" s="312"/>
      <c r="C1211" s="312"/>
      <c r="S1211" s="312"/>
      <c r="T1211" s="312"/>
      <c r="U1211" s="312"/>
      <c r="V1211" s="312"/>
      <c r="W1211" s="312"/>
      <c r="X1211" s="312"/>
      <c r="Y1211" s="312"/>
      <c r="Z1211" s="312"/>
    </row>
    <row r="1212" spans="1:26" s="106" customFormat="1">
      <c r="A1212" s="312"/>
      <c r="B1212" s="312"/>
      <c r="C1212" s="312"/>
      <c r="S1212" s="312"/>
      <c r="T1212" s="312"/>
      <c r="U1212" s="312"/>
      <c r="V1212" s="312"/>
      <c r="W1212" s="312"/>
      <c r="X1212" s="312"/>
      <c r="Y1212" s="312"/>
      <c r="Z1212" s="312"/>
    </row>
    <row r="1213" spans="1:26" s="106" customFormat="1">
      <c r="A1213" s="312"/>
      <c r="B1213" s="312"/>
      <c r="C1213" s="312"/>
      <c r="S1213" s="312"/>
      <c r="T1213" s="312"/>
      <c r="U1213" s="312"/>
      <c r="V1213" s="312"/>
      <c r="W1213" s="312"/>
      <c r="X1213" s="312"/>
      <c r="Y1213" s="312"/>
      <c r="Z1213" s="312"/>
    </row>
    <row r="1214" spans="1:26" s="106" customFormat="1">
      <c r="A1214" s="312"/>
      <c r="B1214" s="312"/>
      <c r="C1214" s="312"/>
      <c r="S1214" s="312"/>
      <c r="T1214" s="312"/>
      <c r="U1214" s="312"/>
      <c r="V1214" s="312"/>
      <c r="W1214" s="312"/>
      <c r="X1214" s="312"/>
      <c r="Y1214" s="312"/>
      <c r="Z1214" s="312"/>
    </row>
    <row r="1215" spans="1:26" s="106" customFormat="1">
      <c r="A1215" s="312"/>
      <c r="B1215" s="312"/>
      <c r="C1215" s="312"/>
      <c r="S1215" s="312"/>
      <c r="T1215" s="312"/>
      <c r="U1215" s="312"/>
      <c r="V1215" s="312"/>
      <c r="W1215" s="312"/>
      <c r="X1215" s="312"/>
      <c r="Y1215" s="312"/>
      <c r="Z1215" s="312"/>
    </row>
    <row r="1216" spans="1:26" s="106" customFormat="1">
      <c r="A1216" s="312"/>
      <c r="B1216" s="312"/>
      <c r="C1216" s="312"/>
      <c r="S1216" s="312"/>
      <c r="T1216" s="312"/>
      <c r="U1216" s="312"/>
      <c r="V1216" s="312"/>
      <c r="W1216" s="312"/>
      <c r="X1216" s="312"/>
      <c r="Y1216" s="312"/>
      <c r="Z1216" s="312"/>
    </row>
    <row r="1217" spans="1:26" s="106" customFormat="1">
      <c r="A1217" s="312"/>
      <c r="B1217" s="312"/>
      <c r="C1217" s="312"/>
      <c r="S1217" s="312"/>
      <c r="T1217" s="312"/>
      <c r="U1217" s="312"/>
      <c r="V1217" s="312"/>
      <c r="W1217" s="312"/>
      <c r="X1217" s="312"/>
      <c r="Y1217" s="312"/>
      <c r="Z1217" s="312"/>
    </row>
    <row r="1218" spans="1:26" s="106" customFormat="1">
      <c r="A1218" s="312"/>
      <c r="B1218" s="312"/>
      <c r="C1218" s="312"/>
      <c r="S1218" s="312"/>
      <c r="T1218" s="312"/>
      <c r="U1218" s="312"/>
      <c r="V1218" s="312"/>
      <c r="W1218" s="312"/>
      <c r="X1218" s="312"/>
      <c r="Y1218" s="312"/>
      <c r="Z1218" s="312"/>
    </row>
    <row r="1219" spans="1:26" s="106" customFormat="1">
      <c r="A1219" s="312"/>
      <c r="B1219" s="312"/>
      <c r="C1219" s="312"/>
      <c r="S1219" s="312"/>
      <c r="T1219" s="312"/>
      <c r="U1219" s="312"/>
      <c r="V1219" s="312"/>
      <c r="W1219" s="312"/>
      <c r="X1219" s="312"/>
      <c r="Y1219" s="312"/>
      <c r="Z1219" s="312"/>
    </row>
    <row r="1220" spans="1:26" s="106" customFormat="1">
      <c r="A1220" s="312"/>
      <c r="B1220" s="312"/>
      <c r="C1220" s="312"/>
      <c r="S1220" s="312"/>
      <c r="T1220" s="312"/>
      <c r="U1220" s="312"/>
      <c r="V1220" s="312"/>
      <c r="W1220" s="312"/>
      <c r="X1220" s="312"/>
      <c r="Y1220" s="312"/>
      <c r="Z1220" s="312"/>
    </row>
    <row r="1221" spans="1:26" s="106" customFormat="1">
      <c r="A1221" s="312"/>
      <c r="B1221" s="312"/>
      <c r="C1221" s="312"/>
      <c r="S1221" s="312"/>
      <c r="T1221" s="312"/>
      <c r="U1221" s="312"/>
      <c r="V1221" s="312"/>
      <c r="W1221" s="312"/>
      <c r="X1221" s="312"/>
      <c r="Y1221" s="312"/>
      <c r="Z1221" s="312"/>
    </row>
    <row r="1222" spans="1:26" s="106" customFormat="1">
      <c r="A1222" s="312"/>
      <c r="B1222" s="312"/>
      <c r="C1222" s="312"/>
      <c r="S1222" s="312"/>
      <c r="T1222" s="312"/>
      <c r="U1222" s="312"/>
      <c r="V1222" s="312"/>
      <c r="W1222" s="312"/>
      <c r="X1222" s="312"/>
      <c r="Y1222" s="312"/>
      <c r="Z1222" s="312"/>
    </row>
    <row r="1223" spans="1:26" s="106" customFormat="1">
      <c r="A1223" s="312"/>
      <c r="B1223" s="312"/>
      <c r="C1223" s="312"/>
      <c r="S1223" s="312"/>
      <c r="T1223" s="312"/>
      <c r="U1223" s="312"/>
      <c r="V1223" s="312"/>
      <c r="W1223" s="312"/>
      <c r="X1223" s="312"/>
      <c r="Y1223" s="312"/>
      <c r="Z1223" s="312"/>
    </row>
    <row r="1224" spans="1:26" s="106" customFormat="1">
      <c r="A1224" s="312"/>
      <c r="B1224" s="312"/>
      <c r="C1224" s="312"/>
      <c r="S1224" s="312"/>
      <c r="T1224" s="312"/>
      <c r="U1224" s="312"/>
      <c r="V1224" s="312"/>
      <c r="W1224" s="312"/>
      <c r="X1224" s="312"/>
      <c r="Y1224" s="312"/>
      <c r="Z1224" s="312"/>
    </row>
    <row r="1225" spans="1:26" s="106" customFormat="1">
      <c r="A1225" s="312"/>
      <c r="B1225" s="312"/>
      <c r="C1225" s="312"/>
      <c r="S1225" s="312"/>
      <c r="T1225" s="312"/>
      <c r="U1225" s="312"/>
      <c r="V1225" s="312"/>
      <c r="W1225" s="312"/>
      <c r="X1225" s="312"/>
      <c r="Y1225" s="312"/>
      <c r="Z1225" s="312"/>
    </row>
    <row r="1226" spans="1:26" s="106" customFormat="1">
      <c r="A1226" s="312"/>
      <c r="B1226" s="312"/>
      <c r="C1226" s="312"/>
      <c r="S1226" s="312"/>
      <c r="T1226" s="312"/>
      <c r="U1226" s="312"/>
      <c r="V1226" s="312"/>
      <c r="W1226" s="312"/>
      <c r="X1226" s="312"/>
      <c r="Y1226" s="312"/>
      <c r="Z1226" s="312"/>
    </row>
    <row r="1227" spans="1:26" s="106" customFormat="1">
      <c r="A1227" s="312"/>
      <c r="B1227" s="312"/>
      <c r="C1227" s="312"/>
      <c r="S1227" s="312"/>
      <c r="T1227" s="312"/>
      <c r="U1227" s="312"/>
      <c r="V1227" s="312"/>
      <c r="W1227" s="312"/>
      <c r="X1227" s="312"/>
      <c r="Y1227" s="312"/>
      <c r="Z1227" s="312"/>
    </row>
    <row r="1228" spans="1:26" s="106" customFormat="1">
      <c r="A1228" s="312"/>
      <c r="B1228" s="312"/>
      <c r="C1228" s="312"/>
      <c r="S1228" s="312"/>
      <c r="T1228" s="312"/>
      <c r="U1228" s="312"/>
      <c r="V1228" s="312"/>
      <c r="W1228" s="312"/>
      <c r="X1228" s="312"/>
      <c r="Y1228" s="312"/>
      <c r="Z1228" s="312"/>
    </row>
    <row r="1229" spans="1:26" s="106" customFormat="1">
      <c r="A1229" s="312"/>
      <c r="B1229" s="312"/>
      <c r="C1229" s="312"/>
      <c r="S1229" s="312"/>
      <c r="T1229" s="312"/>
      <c r="U1229" s="312"/>
      <c r="V1229" s="312"/>
      <c r="W1229" s="312"/>
      <c r="X1229" s="312"/>
      <c r="Y1229" s="312"/>
      <c r="Z1229" s="312"/>
    </row>
    <row r="1230" spans="1:26" s="106" customFormat="1">
      <c r="A1230" s="312"/>
      <c r="B1230" s="312"/>
      <c r="C1230" s="312"/>
      <c r="S1230" s="312"/>
      <c r="T1230" s="312"/>
      <c r="U1230" s="312"/>
      <c r="V1230" s="312"/>
      <c r="W1230" s="312"/>
      <c r="X1230" s="312"/>
      <c r="Y1230" s="312"/>
      <c r="Z1230" s="312"/>
    </row>
    <row r="1231" spans="1:26" s="106" customFormat="1">
      <c r="A1231" s="312"/>
      <c r="B1231" s="312"/>
      <c r="C1231" s="312"/>
      <c r="S1231" s="312"/>
      <c r="T1231" s="312"/>
      <c r="U1231" s="312"/>
      <c r="V1231" s="312"/>
      <c r="W1231" s="312"/>
      <c r="X1231" s="312"/>
      <c r="Y1231" s="312"/>
      <c r="Z1231" s="312"/>
    </row>
    <row r="1232" spans="1:26" s="106" customFormat="1">
      <c r="A1232" s="312"/>
      <c r="B1232" s="312"/>
      <c r="C1232" s="312"/>
      <c r="S1232" s="312"/>
      <c r="T1232" s="312"/>
      <c r="U1232" s="312"/>
      <c r="V1232" s="312"/>
      <c r="W1232" s="312"/>
      <c r="X1232" s="312"/>
      <c r="Y1232" s="312"/>
      <c r="Z1232" s="312"/>
    </row>
    <row r="1233" spans="1:26" s="106" customFormat="1">
      <c r="A1233" s="312"/>
      <c r="B1233" s="312"/>
      <c r="C1233" s="312"/>
      <c r="S1233" s="312"/>
      <c r="T1233" s="312"/>
      <c r="U1233" s="312"/>
      <c r="V1233" s="312"/>
      <c r="W1233" s="312"/>
      <c r="X1233" s="312"/>
      <c r="Y1233" s="312"/>
      <c r="Z1233" s="312"/>
    </row>
    <row r="1234" spans="1:26" s="106" customFormat="1">
      <c r="A1234" s="312"/>
      <c r="B1234" s="312"/>
      <c r="C1234" s="312"/>
      <c r="S1234" s="312"/>
      <c r="T1234" s="312"/>
      <c r="U1234" s="312"/>
      <c r="V1234" s="312"/>
      <c r="W1234" s="312"/>
      <c r="X1234" s="312"/>
      <c r="Y1234" s="312"/>
      <c r="Z1234" s="312"/>
    </row>
    <row r="1235" spans="1:26" s="106" customFormat="1">
      <c r="A1235" s="312"/>
      <c r="B1235" s="312"/>
      <c r="C1235" s="312"/>
      <c r="S1235" s="312"/>
      <c r="T1235" s="312"/>
      <c r="U1235" s="312"/>
      <c r="V1235" s="312"/>
      <c r="W1235" s="312"/>
      <c r="X1235" s="312"/>
      <c r="Y1235" s="312"/>
      <c r="Z1235" s="312"/>
    </row>
    <row r="1236" spans="1:26" s="106" customFormat="1">
      <c r="A1236" s="312"/>
      <c r="B1236" s="312"/>
      <c r="C1236" s="312"/>
      <c r="S1236" s="312"/>
      <c r="T1236" s="312"/>
      <c r="U1236" s="312"/>
      <c r="V1236" s="312"/>
      <c r="W1236" s="312"/>
      <c r="X1236" s="312"/>
      <c r="Y1236" s="312"/>
      <c r="Z1236" s="312"/>
    </row>
    <row r="1237" spans="1:26" s="106" customFormat="1">
      <c r="A1237" s="312"/>
      <c r="B1237" s="312"/>
      <c r="C1237" s="312"/>
      <c r="S1237" s="312"/>
      <c r="T1237" s="312"/>
      <c r="U1237" s="312"/>
      <c r="V1237" s="312"/>
      <c r="W1237" s="312"/>
      <c r="X1237" s="312"/>
      <c r="Y1237" s="312"/>
      <c r="Z1237" s="312"/>
    </row>
    <row r="1238" spans="1:26" s="106" customFormat="1">
      <c r="A1238" s="312"/>
      <c r="B1238" s="312"/>
      <c r="C1238" s="312"/>
      <c r="S1238" s="312"/>
      <c r="T1238" s="312"/>
      <c r="U1238" s="312"/>
      <c r="V1238" s="312"/>
      <c r="W1238" s="312"/>
      <c r="X1238" s="312"/>
      <c r="Y1238" s="312"/>
      <c r="Z1238" s="312"/>
    </row>
    <row r="1239" spans="1:26" s="106" customFormat="1">
      <c r="A1239" s="312"/>
      <c r="B1239" s="312"/>
      <c r="C1239" s="312"/>
      <c r="S1239" s="312"/>
      <c r="T1239" s="312"/>
      <c r="U1239" s="312"/>
      <c r="V1239" s="312"/>
      <c r="W1239" s="312"/>
      <c r="X1239" s="312"/>
      <c r="Y1239" s="312"/>
      <c r="Z1239" s="312"/>
    </row>
    <row r="1240" spans="1:26" s="106" customFormat="1">
      <c r="A1240" s="312"/>
      <c r="B1240" s="312"/>
      <c r="C1240" s="312"/>
      <c r="S1240" s="312"/>
      <c r="T1240" s="312"/>
      <c r="U1240" s="312"/>
      <c r="V1240" s="312"/>
      <c r="W1240" s="312"/>
      <c r="X1240" s="312"/>
      <c r="Y1240" s="312"/>
      <c r="Z1240" s="312"/>
    </row>
    <row r="1241" spans="1:26" s="106" customFormat="1">
      <c r="A1241" s="312"/>
      <c r="B1241" s="312"/>
      <c r="C1241" s="312"/>
      <c r="S1241" s="312"/>
      <c r="T1241" s="312"/>
      <c r="U1241" s="312"/>
      <c r="V1241" s="312"/>
      <c r="W1241" s="312"/>
      <c r="X1241" s="312"/>
      <c r="Y1241" s="312"/>
      <c r="Z1241" s="312"/>
    </row>
    <row r="1242" spans="1:26" s="106" customFormat="1">
      <c r="A1242" s="312"/>
      <c r="B1242" s="312"/>
      <c r="C1242" s="312"/>
      <c r="S1242" s="312"/>
      <c r="T1242" s="312"/>
      <c r="U1242" s="312"/>
      <c r="V1242" s="312"/>
      <c r="W1242" s="312"/>
      <c r="X1242" s="312"/>
      <c r="Y1242" s="312"/>
      <c r="Z1242" s="312"/>
    </row>
    <row r="1243" spans="1:26" s="106" customFormat="1">
      <c r="A1243" s="312"/>
      <c r="B1243" s="312"/>
      <c r="C1243" s="312"/>
      <c r="S1243" s="312"/>
      <c r="T1243" s="312"/>
      <c r="U1243" s="312"/>
      <c r="V1243" s="312"/>
      <c r="W1243" s="312"/>
      <c r="X1243" s="312"/>
      <c r="Y1243" s="312"/>
      <c r="Z1243" s="312"/>
    </row>
    <row r="1244" spans="1:26" s="106" customFormat="1">
      <c r="A1244" s="312"/>
      <c r="B1244" s="312"/>
      <c r="C1244" s="312"/>
      <c r="S1244" s="312"/>
      <c r="T1244" s="312"/>
      <c r="U1244" s="312"/>
      <c r="V1244" s="312"/>
      <c r="W1244" s="312"/>
      <c r="X1244" s="312"/>
      <c r="Y1244" s="312"/>
      <c r="Z1244" s="312"/>
    </row>
    <row r="1245" spans="1:26" s="106" customFormat="1">
      <c r="A1245" s="312"/>
      <c r="B1245" s="312"/>
      <c r="C1245" s="312"/>
      <c r="S1245" s="312"/>
      <c r="T1245" s="312"/>
      <c r="U1245" s="312"/>
      <c r="V1245" s="312"/>
      <c r="W1245" s="312"/>
      <c r="X1245" s="312"/>
      <c r="Y1245" s="312"/>
      <c r="Z1245" s="312"/>
    </row>
    <row r="1246" spans="1:26" s="106" customFormat="1">
      <c r="A1246" s="312"/>
      <c r="B1246" s="312"/>
      <c r="C1246" s="312"/>
      <c r="S1246" s="312"/>
      <c r="T1246" s="312"/>
      <c r="U1246" s="312"/>
      <c r="V1246" s="312"/>
      <c r="W1246" s="312"/>
      <c r="X1246" s="312"/>
      <c r="Y1246" s="312"/>
      <c r="Z1246" s="312"/>
    </row>
    <row r="1247" spans="1:26" s="106" customFormat="1">
      <c r="A1247" s="312"/>
      <c r="B1247" s="312"/>
      <c r="C1247" s="312"/>
      <c r="S1247" s="312"/>
      <c r="T1247" s="312"/>
      <c r="U1247" s="312"/>
      <c r="V1247" s="312"/>
      <c r="W1247" s="312"/>
      <c r="X1247" s="312"/>
      <c r="Y1247" s="312"/>
      <c r="Z1247" s="312"/>
    </row>
    <row r="1248" spans="1:26" s="106" customFormat="1">
      <c r="A1248" s="312"/>
      <c r="B1248" s="312"/>
      <c r="C1248" s="312"/>
      <c r="S1248" s="312"/>
      <c r="T1248" s="312"/>
      <c r="U1248" s="312"/>
      <c r="V1248" s="312"/>
      <c r="W1248" s="312"/>
      <c r="X1248" s="312"/>
      <c r="Y1248" s="312"/>
      <c r="Z1248" s="312"/>
    </row>
    <row r="1249" spans="1:26" s="106" customFormat="1">
      <c r="A1249" s="312"/>
      <c r="B1249" s="312"/>
      <c r="C1249" s="312"/>
      <c r="S1249" s="312"/>
      <c r="T1249" s="312"/>
      <c r="U1249" s="312"/>
      <c r="V1249" s="312"/>
      <c r="W1249" s="312"/>
      <c r="X1249" s="312"/>
      <c r="Y1249" s="312"/>
      <c r="Z1249" s="312"/>
    </row>
    <row r="1250" spans="1:26" s="106" customFormat="1">
      <c r="A1250" s="312"/>
      <c r="B1250" s="312"/>
      <c r="C1250" s="312"/>
      <c r="S1250" s="312"/>
      <c r="T1250" s="312"/>
      <c r="U1250" s="312"/>
      <c r="V1250" s="312"/>
      <c r="W1250" s="312"/>
      <c r="X1250" s="312"/>
      <c r="Y1250" s="312"/>
      <c r="Z1250" s="312"/>
    </row>
    <row r="1251" spans="1:26" s="106" customFormat="1">
      <c r="A1251" s="312"/>
      <c r="B1251" s="312"/>
      <c r="C1251" s="312"/>
      <c r="S1251" s="312"/>
      <c r="T1251" s="312"/>
      <c r="U1251" s="312"/>
      <c r="V1251" s="312"/>
      <c r="W1251" s="312"/>
      <c r="X1251" s="312"/>
      <c r="Y1251" s="312"/>
      <c r="Z1251" s="312"/>
    </row>
    <row r="1252" spans="1:26" s="106" customFormat="1">
      <c r="A1252" s="312"/>
      <c r="B1252" s="312"/>
      <c r="C1252" s="312"/>
      <c r="S1252" s="312"/>
      <c r="T1252" s="312"/>
      <c r="U1252" s="312"/>
      <c r="V1252" s="312"/>
      <c r="W1252" s="312"/>
      <c r="X1252" s="312"/>
      <c r="Y1252" s="312"/>
      <c r="Z1252" s="312"/>
    </row>
    <row r="1253" spans="1:26" s="106" customFormat="1">
      <c r="A1253" s="312"/>
      <c r="B1253" s="312"/>
      <c r="C1253" s="312"/>
      <c r="S1253" s="312"/>
      <c r="T1253" s="312"/>
      <c r="U1253" s="312"/>
      <c r="V1253" s="312"/>
      <c r="W1253" s="312"/>
      <c r="X1253" s="312"/>
      <c r="Y1253" s="312"/>
      <c r="Z1253" s="312"/>
    </row>
    <row r="1254" spans="1:26" s="106" customFormat="1">
      <c r="A1254" s="312"/>
      <c r="B1254" s="312"/>
      <c r="C1254" s="312"/>
      <c r="S1254" s="312"/>
      <c r="T1254" s="312"/>
      <c r="U1254" s="312"/>
      <c r="V1254" s="312"/>
      <c r="W1254" s="312"/>
      <c r="X1254" s="312"/>
      <c r="Y1254" s="312"/>
      <c r="Z1254" s="312"/>
    </row>
    <row r="1255" spans="1:26" s="106" customFormat="1">
      <c r="A1255" s="312"/>
      <c r="B1255" s="312"/>
      <c r="C1255" s="312"/>
      <c r="S1255" s="312"/>
      <c r="T1255" s="312"/>
      <c r="U1255" s="312"/>
      <c r="V1255" s="312"/>
      <c r="W1255" s="312"/>
      <c r="X1255" s="312"/>
      <c r="Y1255" s="312"/>
      <c r="Z1255" s="312"/>
    </row>
    <row r="1256" spans="1:26" s="106" customFormat="1">
      <c r="A1256" s="312"/>
      <c r="B1256" s="312"/>
      <c r="C1256" s="312"/>
      <c r="S1256" s="312"/>
      <c r="T1256" s="312"/>
      <c r="U1256" s="312"/>
      <c r="V1256" s="312"/>
      <c r="W1256" s="312"/>
      <c r="X1256" s="312"/>
      <c r="Y1256" s="312"/>
      <c r="Z1256" s="312"/>
    </row>
    <row r="1257" spans="1:26" s="106" customFormat="1">
      <c r="A1257" s="312"/>
      <c r="B1257" s="312"/>
      <c r="C1257" s="312"/>
      <c r="S1257" s="312"/>
      <c r="T1257" s="312"/>
      <c r="U1257" s="312"/>
      <c r="V1257" s="312"/>
      <c r="W1257" s="312"/>
      <c r="X1257" s="312"/>
      <c r="Y1257" s="312"/>
      <c r="Z1257" s="312"/>
    </row>
    <row r="1258" spans="1:26" s="106" customFormat="1">
      <c r="A1258" s="312"/>
      <c r="B1258" s="312"/>
      <c r="C1258" s="312"/>
      <c r="S1258" s="312"/>
      <c r="T1258" s="312"/>
      <c r="U1258" s="312"/>
      <c r="V1258" s="312"/>
      <c r="W1258" s="312"/>
      <c r="X1258" s="312"/>
      <c r="Y1258" s="312"/>
      <c r="Z1258" s="312"/>
    </row>
    <row r="1259" spans="1:26" s="106" customFormat="1">
      <c r="A1259" s="312"/>
      <c r="B1259" s="312"/>
      <c r="C1259" s="312"/>
      <c r="S1259" s="312"/>
      <c r="T1259" s="312"/>
      <c r="U1259" s="312"/>
      <c r="V1259" s="312"/>
      <c r="W1259" s="312"/>
      <c r="X1259" s="312"/>
      <c r="Y1259" s="312"/>
      <c r="Z1259" s="312"/>
    </row>
    <row r="1260" spans="1:26" s="106" customFormat="1">
      <c r="A1260" s="312"/>
      <c r="B1260" s="312"/>
      <c r="C1260" s="312"/>
      <c r="S1260" s="312"/>
      <c r="T1260" s="312"/>
      <c r="U1260" s="312"/>
      <c r="V1260" s="312"/>
      <c r="W1260" s="312"/>
      <c r="X1260" s="312"/>
      <c r="Y1260" s="312"/>
      <c r="Z1260" s="312"/>
    </row>
    <row r="1261" spans="1:26" s="106" customFormat="1">
      <c r="A1261" s="312"/>
      <c r="B1261" s="312"/>
      <c r="C1261" s="312"/>
      <c r="S1261" s="312"/>
      <c r="T1261" s="312"/>
      <c r="U1261" s="312"/>
      <c r="V1261" s="312"/>
      <c r="W1261" s="312"/>
      <c r="X1261" s="312"/>
      <c r="Y1261" s="312"/>
      <c r="Z1261" s="312"/>
    </row>
    <row r="1262" spans="1:26" s="106" customFormat="1">
      <c r="A1262" s="312"/>
      <c r="B1262" s="312"/>
      <c r="C1262" s="312"/>
      <c r="S1262" s="312"/>
      <c r="T1262" s="312"/>
      <c r="U1262" s="312"/>
      <c r="V1262" s="312"/>
      <c r="W1262" s="312"/>
      <c r="X1262" s="312"/>
      <c r="Y1262" s="312"/>
      <c r="Z1262" s="312"/>
    </row>
    <row r="1263" spans="1:26" s="106" customFormat="1">
      <c r="A1263" s="312"/>
      <c r="B1263" s="312"/>
      <c r="C1263" s="312"/>
      <c r="S1263" s="312"/>
      <c r="T1263" s="312"/>
      <c r="U1263" s="312"/>
      <c r="V1263" s="312"/>
      <c r="W1263" s="312"/>
      <c r="X1263" s="312"/>
      <c r="Y1263" s="312"/>
      <c r="Z1263" s="312"/>
    </row>
    <row r="1264" spans="1:26" s="106" customFormat="1">
      <c r="A1264" s="312"/>
      <c r="B1264" s="312"/>
      <c r="C1264" s="312"/>
      <c r="S1264" s="312"/>
      <c r="T1264" s="312"/>
      <c r="U1264" s="312"/>
      <c r="V1264" s="312"/>
      <c r="W1264" s="312"/>
      <c r="X1264" s="312"/>
      <c r="Y1264" s="312"/>
      <c r="Z1264" s="312"/>
    </row>
    <row r="1265" spans="1:26" s="106" customFormat="1">
      <c r="A1265" s="312"/>
      <c r="B1265" s="312"/>
      <c r="C1265" s="312"/>
      <c r="S1265" s="312"/>
      <c r="T1265" s="312"/>
      <c r="U1265" s="312"/>
      <c r="V1265" s="312"/>
      <c r="W1265" s="312"/>
      <c r="X1265" s="312"/>
      <c r="Y1265" s="312"/>
      <c r="Z1265" s="312"/>
    </row>
    <row r="1266" spans="1:26" s="106" customFormat="1">
      <c r="A1266" s="312"/>
      <c r="B1266" s="312"/>
      <c r="C1266" s="312"/>
      <c r="S1266" s="312"/>
      <c r="T1266" s="312"/>
      <c r="U1266" s="312"/>
      <c r="V1266" s="312"/>
      <c r="W1266" s="312"/>
      <c r="X1266" s="312"/>
      <c r="Y1266" s="312"/>
      <c r="Z1266" s="312"/>
    </row>
    <row r="1267" spans="1:26" s="106" customFormat="1">
      <c r="A1267" s="312"/>
      <c r="B1267" s="312"/>
      <c r="C1267" s="312"/>
      <c r="S1267" s="312"/>
      <c r="T1267" s="312"/>
      <c r="U1267" s="312"/>
      <c r="V1267" s="312"/>
      <c r="W1267" s="312"/>
      <c r="X1267" s="312"/>
      <c r="Y1267" s="312"/>
      <c r="Z1267" s="312"/>
    </row>
    <row r="1268" spans="1:26" s="106" customFormat="1">
      <c r="A1268" s="312"/>
      <c r="B1268" s="312"/>
      <c r="C1268" s="312"/>
      <c r="S1268" s="312"/>
      <c r="T1268" s="312"/>
      <c r="U1268" s="312"/>
      <c r="V1268" s="312"/>
      <c r="W1268" s="312"/>
      <c r="X1268" s="312"/>
      <c r="Y1268" s="312"/>
      <c r="Z1268" s="312"/>
    </row>
    <row r="1269" spans="1:26" s="106" customFormat="1">
      <c r="A1269" s="312"/>
      <c r="B1269" s="312"/>
      <c r="C1269" s="312"/>
      <c r="S1269" s="312"/>
      <c r="T1269" s="312"/>
      <c r="U1269" s="312"/>
      <c r="V1269" s="312"/>
      <c r="W1269" s="312"/>
      <c r="X1269" s="312"/>
      <c r="Y1269" s="312"/>
      <c r="Z1269" s="312"/>
    </row>
    <row r="1270" spans="1:26" s="106" customFormat="1">
      <c r="A1270" s="312"/>
      <c r="B1270" s="312"/>
      <c r="C1270" s="312"/>
      <c r="S1270" s="312"/>
      <c r="T1270" s="312"/>
      <c r="U1270" s="312"/>
      <c r="V1270" s="312"/>
      <c r="W1270" s="312"/>
      <c r="X1270" s="312"/>
      <c r="Y1270" s="312"/>
      <c r="Z1270" s="312"/>
    </row>
    <row r="1271" spans="1:26" s="106" customFormat="1">
      <c r="A1271" s="312"/>
      <c r="B1271" s="312"/>
      <c r="C1271" s="312"/>
      <c r="S1271" s="312"/>
      <c r="T1271" s="312"/>
      <c r="U1271" s="312"/>
      <c r="V1271" s="312"/>
      <c r="W1271" s="312"/>
      <c r="X1271" s="312"/>
      <c r="Y1271" s="312"/>
      <c r="Z1271" s="312"/>
    </row>
    <row r="1272" spans="1:26" s="106" customFormat="1">
      <c r="A1272" s="312"/>
      <c r="B1272" s="312"/>
      <c r="C1272" s="312"/>
      <c r="S1272" s="312"/>
      <c r="T1272" s="312"/>
      <c r="U1272" s="312"/>
      <c r="V1272" s="312"/>
      <c r="W1272" s="312"/>
      <c r="X1272" s="312"/>
      <c r="Y1272" s="312"/>
      <c r="Z1272" s="312"/>
    </row>
    <row r="1273" spans="1:26" s="106" customFormat="1">
      <c r="A1273" s="312"/>
      <c r="B1273" s="312"/>
      <c r="C1273" s="312"/>
      <c r="S1273" s="312"/>
      <c r="T1273" s="312"/>
      <c r="U1273" s="312"/>
      <c r="V1273" s="312"/>
      <c r="W1273" s="312"/>
      <c r="X1273" s="312"/>
      <c r="Y1273" s="312"/>
      <c r="Z1273" s="312"/>
    </row>
    <row r="1274" spans="1:26" s="106" customFormat="1">
      <c r="A1274" s="312"/>
      <c r="B1274" s="312"/>
      <c r="C1274" s="312"/>
      <c r="S1274" s="312"/>
      <c r="T1274" s="312"/>
      <c r="U1274" s="312"/>
      <c r="V1274" s="312"/>
      <c r="W1274" s="312"/>
      <c r="X1274" s="312"/>
      <c r="Y1274" s="312"/>
      <c r="Z1274" s="312"/>
    </row>
    <row r="1275" spans="1:26" s="106" customFormat="1">
      <c r="A1275" s="312"/>
      <c r="B1275" s="312"/>
      <c r="C1275" s="312"/>
      <c r="S1275" s="312"/>
      <c r="T1275" s="312"/>
      <c r="U1275" s="312"/>
      <c r="V1275" s="312"/>
      <c r="W1275" s="312"/>
      <c r="X1275" s="312"/>
      <c r="Y1275" s="312"/>
      <c r="Z1275" s="312"/>
    </row>
    <row r="1276" spans="1:26" s="106" customFormat="1">
      <c r="A1276" s="312"/>
      <c r="B1276" s="312"/>
      <c r="C1276" s="312"/>
      <c r="S1276" s="312"/>
      <c r="T1276" s="312"/>
      <c r="U1276" s="312"/>
      <c r="V1276" s="312"/>
      <c r="W1276" s="312"/>
      <c r="X1276" s="312"/>
      <c r="Y1276" s="312"/>
      <c r="Z1276" s="312"/>
    </row>
    <row r="1277" spans="1:26" s="106" customFormat="1">
      <c r="A1277" s="312"/>
      <c r="B1277" s="312"/>
      <c r="C1277" s="312"/>
      <c r="S1277" s="312"/>
      <c r="T1277" s="312"/>
      <c r="U1277" s="312"/>
      <c r="V1277" s="312"/>
      <c r="W1277" s="312"/>
      <c r="X1277" s="312"/>
      <c r="Y1277" s="312"/>
      <c r="Z1277" s="312"/>
    </row>
    <row r="1278" spans="1:26" s="106" customFormat="1">
      <c r="A1278" s="312"/>
      <c r="B1278" s="312"/>
      <c r="C1278" s="312"/>
      <c r="S1278" s="312"/>
      <c r="T1278" s="312"/>
      <c r="U1278" s="312"/>
      <c r="V1278" s="312"/>
      <c r="W1278" s="312"/>
      <c r="X1278" s="312"/>
      <c r="Y1278" s="312"/>
      <c r="Z1278" s="312"/>
    </row>
    <row r="1279" spans="1:26" s="106" customFormat="1">
      <c r="A1279" s="312"/>
      <c r="B1279" s="312"/>
      <c r="C1279" s="312"/>
      <c r="S1279" s="312"/>
      <c r="T1279" s="312"/>
      <c r="U1279" s="312"/>
      <c r="V1279" s="312"/>
      <c r="W1279" s="312"/>
      <c r="X1279" s="312"/>
      <c r="Y1279" s="312"/>
      <c r="Z1279" s="312"/>
    </row>
    <row r="1280" spans="1:26" s="106" customFormat="1">
      <c r="A1280" s="312"/>
      <c r="B1280" s="312"/>
      <c r="C1280" s="312"/>
      <c r="S1280" s="312"/>
      <c r="T1280" s="312"/>
      <c r="U1280" s="312"/>
      <c r="V1280" s="312"/>
      <c r="W1280" s="312"/>
      <c r="X1280" s="312"/>
      <c r="Y1280" s="312"/>
      <c r="Z1280" s="312"/>
    </row>
    <row r="1281" spans="1:26" s="106" customFormat="1">
      <c r="A1281" s="312"/>
      <c r="B1281" s="312"/>
      <c r="C1281" s="312"/>
      <c r="S1281" s="312"/>
      <c r="T1281" s="312"/>
      <c r="U1281" s="312"/>
      <c r="V1281" s="312"/>
      <c r="W1281" s="312"/>
      <c r="X1281" s="312"/>
      <c r="Y1281" s="312"/>
      <c r="Z1281" s="312"/>
    </row>
    <row r="1282" spans="1:26" s="106" customFormat="1">
      <c r="A1282" s="312"/>
      <c r="B1282" s="312"/>
      <c r="C1282" s="312"/>
      <c r="S1282" s="312"/>
      <c r="T1282" s="312"/>
      <c r="U1282" s="312"/>
      <c r="V1282" s="312"/>
      <c r="W1282" s="312"/>
      <c r="X1282" s="312"/>
      <c r="Y1282" s="312"/>
      <c r="Z1282" s="312"/>
    </row>
    <row r="1283" spans="1:26" s="106" customFormat="1">
      <c r="A1283" s="312"/>
      <c r="B1283" s="312"/>
      <c r="C1283" s="312"/>
      <c r="S1283" s="312"/>
      <c r="T1283" s="312"/>
      <c r="U1283" s="312"/>
      <c r="V1283" s="312"/>
      <c r="W1283" s="312"/>
      <c r="X1283" s="312"/>
      <c r="Y1283" s="312"/>
      <c r="Z1283" s="312"/>
    </row>
    <row r="1284" spans="1:26" s="106" customFormat="1">
      <c r="A1284" s="312"/>
      <c r="B1284" s="312"/>
      <c r="C1284" s="312"/>
      <c r="S1284" s="312"/>
      <c r="T1284" s="312"/>
      <c r="U1284" s="312"/>
      <c r="V1284" s="312"/>
      <c r="W1284" s="312"/>
      <c r="X1284" s="312"/>
      <c r="Y1284" s="312"/>
      <c r="Z1284" s="312"/>
    </row>
    <row r="1285" spans="1:26" s="106" customFormat="1">
      <c r="A1285" s="312"/>
      <c r="B1285" s="312"/>
      <c r="C1285" s="312"/>
      <c r="S1285" s="312"/>
      <c r="T1285" s="312"/>
      <c r="U1285" s="312"/>
      <c r="V1285" s="312"/>
      <c r="W1285" s="312"/>
      <c r="X1285" s="312"/>
      <c r="Y1285" s="312"/>
      <c r="Z1285" s="312"/>
    </row>
    <row r="1286" spans="1:26" s="106" customFormat="1">
      <c r="A1286" s="312"/>
      <c r="B1286" s="312"/>
      <c r="C1286" s="312"/>
      <c r="S1286" s="312"/>
      <c r="T1286" s="312"/>
      <c r="U1286" s="312"/>
      <c r="V1286" s="312"/>
      <c r="W1286" s="312"/>
      <c r="X1286" s="312"/>
      <c r="Y1286" s="312"/>
      <c r="Z1286" s="312"/>
    </row>
    <row r="1287" spans="1:26" s="106" customFormat="1">
      <c r="A1287" s="312"/>
      <c r="B1287" s="312"/>
      <c r="C1287" s="312"/>
      <c r="S1287" s="312"/>
      <c r="T1287" s="312"/>
      <c r="U1287" s="312"/>
      <c r="V1287" s="312"/>
      <c r="W1287" s="312"/>
      <c r="X1287" s="312"/>
      <c r="Y1287" s="312"/>
      <c r="Z1287" s="312"/>
    </row>
    <row r="1288" spans="1:26" s="106" customFormat="1">
      <c r="A1288" s="312"/>
      <c r="B1288" s="312"/>
      <c r="C1288" s="312"/>
      <c r="S1288" s="312"/>
      <c r="T1288" s="312"/>
      <c r="U1288" s="312"/>
      <c r="V1288" s="312"/>
      <c r="W1288" s="312"/>
      <c r="X1288" s="312"/>
      <c r="Y1288" s="312"/>
      <c r="Z1288" s="312"/>
    </row>
    <row r="1289" spans="1:26" s="106" customFormat="1">
      <c r="A1289" s="312"/>
      <c r="B1289" s="312"/>
      <c r="C1289" s="312"/>
      <c r="S1289" s="312"/>
      <c r="T1289" s="312"/>
      <c r="U1289" s="312"/>
      <c r="V1289" s="312"/>
      <c r="W1289" s="312"/>
      <c r="X1289" s="312"/>
      <c r="Y1289" s="312"/>
      <c r="Z1289" s="312"/>
    </row>
    <row r="1290" spans="1:26" s="106" customFormat="1">
      <c r="A1290" s="312"/>
      <c r="B1290" s="312"/>
      <c r="C1290" s="312"/>
      <c r="S1290" s="312"/>
      <c r="T1290" s="312"/>
      <c r="U1290" s="312"/>
      <c r="V1290" s="312"/>
      <c r="W1290" s="312"/>
      <c r="X1290" s="312"/>
      <c r="Y1290" s="312"/>
      <c r="Z1290" s="312"/>
    </row>
    <row r="1291" spans="1:26" s="106" customFormat="1">
      <c r="A1291" s="312"/>
      <c r="B1291" s="312"/>
      <c r="C1291" s="312"/>
      <c r="S1291" s="312"/>
      <c r="T1291" s="312"/>
      <c r="U1291" s="312"/>
      <c r="V1291" s="312"/>
      <c r="W1291" s="312"/>
      <c r="X1291" s="312"/>
      <c r="Y1291" s="312"/>
      <c r="Z1291" s="312"/>
    </row>
    <row r="1292" spans="1:26" s="106" customFormat="1">
      <c r="A1292" s="312"/>
      <c r="B1292" s="312"/>
      <c r="C1292" s="312"/>
      <c r="S1292" s="312"/>
      <c r="T1292" s="312"/>
      <c r="U1292" s="312"/>
      <c r="V1292" s="312"/>
      <c r="W1292" s="312"/>
      <c r="X1292" s="312"/>
      <c r="Y1292" s="312"/>
      <c r="Z1292" s="312"/>
    </row>
    <row r="1293" spans="1:26" s="106" customFormat="1">
      <c r="A1293" s="312"/>
      <c r="B1293" s="312"/>
      <c r="C1293" s="312"/>
      <c r="S1293" s="312"/>
      <c r="T1293" s="312"/>
      <c r="U1293" s="312"/>
      <c r="V1293" s="312"/>
      <c r="W1293" s="312"/>
      <c r="X1293" s="312"/>
      <c r="Y1293" s="312"/>
      <c r="Z1293" s="312"/>
    </row>
    <row r="1294" spans="1:26" s="106" customFormat="1">
      <c r="A1294" s="312"/>
      <c r="B1294" s="312"/>
      <c r="C1294" s="312"/>
      <c r="S1294" s="312"/>
      <c r="T1294" s="312"/>
      <c r="U1294" s="312"/>
      <c r="V1294" s="312"/>
      <c r="W1294" s="312"/>
      <c r="X1294" s="312"/>
      <c r="Y1294" s="312"/>
      <c r="Z1294" s="312"/>
    </row>
    <row r="1295" spans="1:26" s="106" customFormat="1">
      <c r="A1295" s="312"/>
      <c r="B1295" s="312"/>
      <c r="C1295" s="312"/>
      <c r="S1295" s="312"/>
      <c r="T1295" s="312"/>
      <c r="U1295" s="312"/>
      <c r="V1295" s="312"/>
      <c r="W1295" s="312"/>
      <c r="X1295" s="312"/>
      <c r="Y1295" s="312"/>
      <c r="Z1295" s="312"/>
    </row>
    <row r="1296" spans="1:26" s="106" customFormat="1">
      <c r="A1296" s="312"/>
      <c r="B1296" s="312"/>
      <c r="C1296" s="312"/>
      <c r="S1296" s="312"/>
      <c r="T1296" s="312"/>
      <c r="U1296" s="312"/>
      <c r="V1296" s="312"/>
      <c r="W1296" s="312"/>
      <c r="X1296" s="312"/>
      <c r="Y1296" s="312"/>
      <c r="Z1296" s="312"/>
    </row>
    <row r="1297" spans="1:26" s="106" customFormat="1">
      <c r="A1297" s="312"/>
      <c r="B1297" s="312"/>
      <c r="C1297" s="312"/>
      <c r="S1297" s="312"/>
      <c r="T1297" s="312"/>
      <c r="U1297" s="312"/>
      <c r="V1297" s="312"/>
      <c r="W1297" s="312"/>
      <c r="X1297" s="312"/>
      <c r="Y1297" s="312"/>
      <c r="Z1297" s="312"/>
    </row>
    <row r="1298" spans="1:26" s="106" customFormat="1">
      <c r="A1298" s="312"/>
      <c r="B1298" s="312"/>
      <c r="C1298" s="312"/>
      <c r="S1298" s="312"/>
      <c r="T1298" s="312"/>
      <c r="U1298" s="312"/>
      <c r="V1298" s="312"/>
      <c r="W1298" s="312"/>
      <c r="X1298" s="312"/>
      <c r="Y1298" s="312"/>
      <c r="Z1298" s="312"/>
    </row>
    <row r="1299" spans="1:26" s="106" customFormat="1">
      <c r="A1299" s="312"/>
      <c r="B1299" s="312"/>
      <c r="C1299" s="312"/>
      <c r="S1299" s="312"/>
      <c r="T1299" s="312"/>
      <c r="U1299" s="312"/>
      <c r="V1299" s="312"/>
      <c r="W1299" s="312"/>
      <c r="X1299" s="312"/>
      <c r="Y1299" s="312"/>
      <c r="Z1299" s="312"/>
    </row>
    <row r="1300" spans="1:26" s="106" customFormat="1">
      <c r="A1300" s="312"/>
      <c r="B1300" s="312"/>
      <c r="C1300" s="312"/>
      <c r="S1300" s="312"/>
      <c r="T1300" s="312"/>
      <c r="U1300" s="312"/>
      <c r="V1300" s="312"/>
      <c r="W1300" s="312"/>
      <c r="X1300" s="312"/>
      <c r="Y1300" s="312"/>
      <c r="Z1300" s="312"/>
    </row>
    <row r="1301" spans="1:26" s="106" customFormat="1">
      <c r="A1301" s="312"/>
      <c r="B1301" s="312"/>
      <c r="C1301" s="312"/>
      <c r="S1301" s="312"/>
      <c r="T1301" s="312"/>
      <c r="U1301" s="312"/>
      <c r="V1301" s="312"/>
      <c r="W1301" s="312"/>
      <c r="X1301" s="312"/>
      <c r="Y1301" s="312"/>
      <c r="Z1301" s="312"/>
    </row>
    <row r="1302" spans="1:26" s="106" customFormat="1">
      <c r="A1302" s="312"/>
      <c r="B1302" s="312"/>
      <c r="C1302" s="312"/>
      <c r="S1302" s="312"/>
      <c r="T1302" s="312"/>
      <c r="U1302" s="312"/>
      <c r="V1302" s="312"/>
      <c r="W1302" s="312"/>
      <c r="X1302" s="312"/>
      <c r="Y1302" s="312"/>
      <c r="Z1302" s="312"/>
    </row>
    <row r="1303" spans="1:26" s="106" customFormat="1">
      <c r="A1303" s="312"/>
      <c r="B1303" s="312"/>
      <c r="C1303" s="312"/>
      <c r="S1303" s="312"/>
      <c r="T1303" s="312"/>
      <c r="U1303" s="312"/>
      <c r="V1303" s="312"/>
      <c r="W1303" s="312"/>
      <c r="X1303" s="312"/>
      <c r="Y1303" s="312"/>
      <c r="Z1303" s="312"/>
    </row>
    <row r="1304" spans="1:26" s="106" customFormat="1">
      <c r="A1304" s="312"/>
      <c r="B1304" s="312"/>
      <c r="C1304" s="312"/>
      <c r="S1304" s="312"/>
      <c r="T1304" s="312"/>
      <c r="U1304" s="312"/>
      <c r="V1304" s="312"/>
      <c r="W1304" s="312"/>
      <c r="X1304" s="312"/>
      <c r="Y1304" s="312"/>
      <c r="Z1304" s="312"/>
    </row>
    <row r="1305" spans="1:26" s="106" customFormat="1">
      <c r="A1305" s="312"/>
      <c r="B1305" s="312"/>
      <c r="C1305" s="312"/>
      <c r="S1305" s="312"/>
      <c r="T1305" s="312"/>
      <c r="U1305" s="312"/>
      <c r="V1305" s="312"/>
      <c r="W1305" s="312"/>
      <c r="X1305" s="312"/>
      <c r="Y1305" s="312"/>
      <c r="Z1305" s="312"/>
    </row>
    <row r="1306" spans="1:26" s="106" customFormat="1">
      <c r="A1306" s="312"/>
      <c r="B1306" s="312"/>
      <c r="C1306" s="312"/>
      <c r="S1306" s="312"/>
      <c r="T1306" s="312"/>
      <c r="U1306" s="312"/>
      <c r="V1306" s="312"/>
      <c r="W1306" s="312"/>
      <c r="X1306" s="312"/>
      <c r="Y1306" s="312"/>
      <c r="Z1306" s="312"/>
    </row>
    <row r="1307" spans="1:26" s="106" customFormat="1">
      <c r="A1307" s="312"/>
      <c r="B1307" s="312"/>
      <c r="C1307" s="312"/>
      <c r="S1307" s="312"/>
      <c r="T1307" s="312"/>
      <c r="U1307" s="312"/>
      <c r="V1307" s="312"/>
      <c r="W1307" s="312"/>
      <c r="X1307" s="312"/>
      <c r="Y1307" s="312"/>
      <c r="Z1307" s="312"/>
    </row>
    <row r="1308" spans="1:26" s="106" customFormat="1">
      <c r="A1308" s="312"/>
      <c r="B1308" s="312"/>
      <c r="C1308" s="312"/>
      <c r="S1308" s="312"/>
      <c r="T1308" s="312"/>
      <c r="U1308" s="312"/>
      <c r="V1308" s="312"/>
      <c r="W1308" s="312"/>
      <c r="X1308" s="312"/>
      <c r="Y1308" s="312"/>
      <c r="Z1308" s="312"/>
    </row>
    <row r="1309" spans="1:26" s="106" customFormat="1">
      <c r="A1309" s="312"/>
      <c r="B1309" s="312"/>
      <c r="C1309" s="312"/>
      <c r="S1309" s="312"/>
      <c r="T1309" s="312"/>
      <c r="U1309" s="312"/>
      <c r="V1309" s="312"/>
      <c r="W1309" s="312"/>
      <c r="X1309" s="312"/>
      <c r="Y1309" s="312"/>
      <c r="Z1309" s="312"/>
    </row>
    <row r="1310" spans="1:26" s="106" customFormat="1">
      <c r="A1310" s="312"/>
      <c r="B1310" s="312"/>
      <c r="C1310" s="312"/>
      <c r="S1310" s="312"/>
      <c r="T1310" s="312"/>
      <c r="U1310" s="312"/>
      <c r="V1310" s="312"/>
      <c r="W1310" s="312"/>
      <c r="X1310" s="312"/>
      <c r="Y1310" s="312"/>
      <c r="Z1310" s="312"/>
    </row>
    <row r="1311" spans="1:26" s="106" customFormat="1">
      <c r="A1311" s="312"/>
      <c r="B1311" s="312"/>
      <c r="C1311" s="312"/>
      <c r="S1311" s="312"/>
      <c r="T1311" s="312"/>
      <c r="U1311" s="312"/>
      <c r="V1311" s="312"/>
      <c r="W1311" s="312"/>
      <c r="X1311" s="312"/>
      <c r="Y1311" s="312"/>
      <c r="Z1311" s="312"/>
    </row>
    <row r="1312" spans="1:26" s="106" customFormat="1">
      <c r="A1312" s="312"/>
      <c r="B1312" s="312"/>
      <c r="C1312" s="312"/>
      <c r="S1312" s="312"/>
      <c r="T1312" s="312"/>
      <c r="U1312" s="312"/>
      <c r="V1312" s="312"/>
      <c r="W1312" s="312"/>
      <c r="X1312" s="312"/>
      <c r="Y1312" s="312"/>
      <c r="Z1312" s="312"/>
    </row>
    <row r="1313" spans="1:26" s="106" customFormat="1">
      <c r="A1313" s="312"/>
      <c r="B1313" s="312"/>
      <c r="C1313" s="312"/>
      <c r="S1313" s="312"/>
      <c r="T1313" s="312"/>
      <c r="U1313" s="312"/>
      <c r="V1313" s="312"/>
      <c r="W1313" s="312"/>
      <c r="X1313" s="312"/>
      <c r="Y1313" s="312"/>
      <c r="Z1313" s="312"/>
    </row>
    <row r="1314" spans="1:26" s="106" customFormat="1">
      <c r="A1314" s="312"/>
      <c r="B1314" s="312"/>
      <c r="C1314" s="312"/>
      <c r="S1314" s="312"/>
      <c r="T1314" s="312"/>
      <c r="U1314" s="312"/>
      <c r="V1314" s="312"/>
      <c r="W1314" s="312"/>
      <c r="X1314" s="312"/>
      <c r="Y1314" s="312"/>
      <c r="Z1314" s="312"/>
    </row>
    <row r="1315" spans="1:26" s="106" customFormat="1">
      <c r="A1315" s="312"/>
      <c r="B1315" s="312"/>
      <c r="C1315" s="312"/>
      <c r="S1315" s="312"/>
      <c r="T1315" s="312"/>
      <c r="U1315" s="312"/>
      <c r="V1315" s="312"/>
      <c r="W1315" s="312"/>
      <c r="X1315" s="312"/>
      <c r="Y1315" s="312"/>
      <c r="Z1315" s="312"/>
    </row>
    <row r="1316" spans="1:26" s="106" customFormat="1">
      <c r="A1316" s="312"/>
      <c r="B1316" s="312"/>
      <c r="C1316" s="312"/>
      <c r="S1316" s="312"/>
      <c r="T1316" s="312"/>
      <c r="U1316" s="312"/>
      <c r="V1316" s="312"/>
      <c r="W1316" s="312"/>
      <c r="X1316" s="312"/>
      <c r="Y1316" s="312"/>
      <c r="Z1316" s="312"/>
    </row>
    <row r="1317" spans="1:26" s="106" customFormat="1">
      <c r="A1317" s="312"/>
      <c r="B1317" s="312"/>
      <c r="C1317" s="312"/>
      <c r="S1317" s="312"/>
      <c r="T1317" s="312"/>
      <c r="U1317" s="312"/>
      <c r="V1317" s="312"/>
      <c r="W1317" s="312"/>
      <c r="X1317" s="312"/>
      <c r="Y1317" s="312"/>
      <c r="Z1317" s="312"/>
    </row>
    <row r="1318" spans="1:26" s="106" customFormat="1">
      <c r="A1318" s="312"/>
      <c r="B1318" s="312"/>
      <c r="C1318" s="312"/>
      <c r="S1318" s="312"/>
      <c r="T1318" s="312"/>
      <c r="U1318" s="312"/>
      <c r="V1318" s="312"/>
      <c r="W1318" s="312"/>
      <c r="X1318" s="312"/>
      <c r="Y1318" s="312"/>
      <c r="Z1318" s="312"/>
    </row>
    <row r="1319" spans="1:26" s="106" customFormat="1">
      <c r="A1319" s="312"/>
      <c r="B1319" s="312"/>
      <c r="C1319" s="312"/>
      <c r="S1319" s="312"/>
      <c r="T1319" s="312"/>
      <c r="U1319" s="312"/>
      <c r="V1319" s="312"/>
      <c r="W1319" s="312"/>
      <c r="X1319" s="312"/>
      <c r="Y1319" s="312"/>
      <c r="Z1319" s="312"/>
    </row>
    <row r="1320" spans="1:26" s="106" customFormat="1">
      <c r="A1320" s="312"/>
      <c r="B1320" s="312"/>
      <c r="C1320" s="312"/>
      <c r="S1320" s="312"/>
      <c r="T1320" s="312"/>
      <c r="U1320" s="312"/>
      <c r="V1320" s="312"/>
      <c r="W1320" s="312"/>
      <c r="X1320" s="312"/>
      <c r="Y1320" s="312"/>
      <c r="Z1320" s="312"/>
    </row>
    <row r="1321" spans="1:26" s="106" customFormat="1">
      <c r="A1321" s="312"/>
      <c r="B1321" s="312"/>
      <c r="C1321" s="312"/>
      <c r="S1321" s="312"/>
      <c r="T1321" s="312"/>
      <c r="U1321" s="312"/>
      <c r="V1321" s="312"/>
      <c r="W1321" s="312"/>
      <c r="X1321" s="312"/>
      <c r="Y1321" s="312"/>
      <c r="Z1321" s="312"/>
    </row>
    <row r="1322" spans="1:26" s="106" customFormat="1">
      <c r="A1322" s="312"/>
      <c r="B1322" s="312"/>
      <c r="C1322" s="312"/>
      <c r="S1322" s="312"/>
      <c r="T1322" s="312"/>
      <c r="U1322" s="312"/>
      <c r="V1322" s="312"/>
      <c r="W1322" s="312"/>
      <c r="X1322" s="312"/>
      <c r="Y1322" s="312"/>
      <c r="Z1322" s="312"/>
    </row>
    <row r="1323" spans="1:26" s="106" customFormat="1">
      <c r="A1323" s="312"/>
      <c r="B1323" s="312"/>
      <c r="C1323" s="312"/>
      <c r="S1323" s="312"/>
      <c r="T1323" s="312"/>
      <c r="U1323" s="312"/>
      <c r="V1323" s="312"/>
      <c r="W1323" s="312"/>
      <c r="X1323" s="312"/>
      <c r="Y1323" s="312"/>
      <c r="Z1323" s="312"/>
    </row>
    <row r="1324" spans="1:26" s="106" customFormat="1">
      <c r="A1324" s="312"/>
      <c r="B1324" s="312"/>
      <c r="C1324" s="312"/>
      <c r="S1324" s="312"/>
      <c r="T1324" s="312"/>
      <c r="U1324" s="312"/>
      <c r="V1324" s="312"/>
      <c r="W1324" s="312"/>
      <c r="X1324" s="312"/>
      <c r="Y1324" s="312"/>
      <c r="Z1324" s="312"/>
    </row>
    <row r="1325" spans="1:26" s="106" customFormat="1">
      <c r="A1325" s="312"/>
      <c r="B1325" s="312"/>
      <c r="C1325" s="312"/>
      <c r="S1325" s="312"/>
      <c r="T1325" s="312"/>
      <c r="U1325" s="312"/>
      <c r="V1325" s="312"/>
      <c r="W1325" s="312"/>
      <c r="X1325" s="312"/>
      <c r="Y1325" s="312"/>
      <c r="Z1325" s="312"/>
    </row>
    <row r="1326" spans="1:26" s="106" customFormat="1">
      <c r="A1326" s="312"/>
      <c r="B1326" s="312"/>
      <c r="C1326" s="312"/>
      <c r="S1326" s="312"/>
      <c r="T1326" s="312"/>
      <c r="U1326" s="312"/>
      <c r="V1326" s="312"/>
      <c r="W1326" s="312"/>
      <c r="X1326" s="312"/>
      <c r="Y1326" s="312"/>
      <c r="Z1326" s="312"/>
    </row>
    <row r="1327" spans="1:26" s="106" customFormat="1">
      <c r="A1327" s="312"/>
      <c r="B1327" s="312"/>
      <c r="C1327" s="312"/>
      <c r="S1327" s="312"/>
      <c r="T1327" s="312"/>
      <c r="U1327" s="312"/>
      <c r="V1327" s="312"/>
      <c r="W1327" s="312"/>
      <c r="X1327" s="312"/>
      <c r="Y1327" s="312"/>
      <c r="Z1327" s="312"/>
    </row>
    <row r="1328" spans="1:26" s="106" customFormat="1">
      <c r="A1328" s="312"/>
      <c r="B1328" s="312"/>
      <c r="C1328" s="312"/>
      <c r="S1328" s="312"/>
      <c r="T1328" s="312"/>
      <c r="U1328" s="312"/>
      <c r="V1328" s="312"/>
      <c r="W1328" s="312"/>
      <c r="X1328" s="312"/>
      <c r="Y1328" s="312"/>
      <c r="Z1328" s="312"/>
    </row>
    <row r="1329" spans="1:26" s="106" customFormat="1">
      <c r="A1329" s="312"/>
      <c r="B1329" s="312"/>
      <c r="C1329" s="312"/>
      <c r="S1329" s="312"/>
      <c r="T1329" s="312"/>
      <c r="U1329" s="312"/>
      <c r="V1329" s="312"/>
      <c r="W1329" s="312"/>
      <c r="X1329" s="312"/>
      <c r="Y1329" s="312"/>
      <c r="Z1329" s="312"/>
    </row>
    <row r="1330" spans="1:26" s="106" customFormat="1">
      <c r="A1330" s="312"/>
      <c r="B1330" s="312"/>
      <c r="C1330" s="312"/>
      <c r="S1330" s="312"/>
      <c r="T1330" s="312"/>
      <c r="U1330" s="312"/>
      <c r="V1330" s="312"/>
      <c r="W1330" s="312"/>
      <c r="X1330" s="312"/>
      <c r="Y1330" s="312"/>
      <c r="Z1330" s="312"/>
    </row>
    <row r="1331" spans="1:26" s="106" customFormat="1">
      <c r="A1331" s="312"/>
      <c r="B1331" s="312"/>
      <c r="C1331" s="312"/>
      <c r="S1331" s="312"/>
      <c r="T1331" s="312"/>
      <c r="U1331" s="312"/>
      <c r="V1331" s="312"/>
      <c r="W1331" s="312"/>
      <c r="X1331" s="312"/>
      <c r="Y1331" s="312"/>
      <c r="Z1331" s="312"/>
    </row>
    <row r="1332" spans="1:26" s="106" customFormat="1">
      <c r="A1332" s="312"/>
      <c r="B1332" s="312"/>
      <c r="C1332" s="312"/>
      <c r="S1332" s="312"/>
      <c r="T1332" s="312"/>
      <c r="U1332" s="312"/>
      <c r="V1332" s="312"/>
      <c r="W1332" s="312"/>
      <c r="X1332" s="312"/>
      <c r="Y1332" s="312"/>
      <c r="Z1332" s="312"/>
    </row>
    <row r="1333" spans="1:26" s="106" customFormat="1">
      <c r="A1333" s="312"/>
      <c r="B1333" s="312"/>
      <c r="C1333" s="312"/>
      <c r="S1333" s="312"/>
      <c r="T1333" s="312"/>
      <c r="U1333" s="312"/>
      <c r="V1333" s="312"/>
      <c r="W1333" s="312"/>
      <c r="X1333" s="312"/>
      <c r="Y1333" s="312"/>
      <c r="Z1333" s="312"/>
    </row>
    <row r="1334" spans="1:26" s="106" customFormat="1">
      <c r="A1334" s="312"/>
      <c r="B1334" s="312"/>
      <c r="C1334" s="312"/>
      <c r="S1334" s="312"/>
      <c r="T1334" s="312"/>
      <c r="U1334" s="312"/>
      <c r="V1334" s="312"/>
      <c r="W1334" s="312"/>
      <c r="X1334" s="312"/>
      <c r="Y1334" s="312"/>
      <c r="Z1334" s="312"/>
    </row>
    <row r="1335" spans="1:26" s="106" customFormat="1">
      <c r="A1335" s="312"/>
      <c r="B1335" s="312"/>
      <c r="C1335" s="312"/>
      <c r="S1335" s="312"/>
      <c r="T1335" s="312"/>
      <c r="U1335" s="312"/>
      <c r="V1335" s="312"/>
      <c r="W1335" s="312"/>
      <c r="X1335" s="312"/>
      <c r="Y1335" s="312"/>
      <c r="Z1335" s="312"/>
    </row>
    <row r="1336" spans="1:26" s="106" customFormat="1">
      <c r="A1336" s="312"/>
      <c r="B1336" s="312"/>
      <c r="C1336" s="312"/>
      <c r="S1336" s="312"/>
      <c r="T1336" s="312"/>
      <c r="U1336" s="312"/>
      <c r="V1336" s="312"/>
      <c r="W1336" s="312"/>
      <c r="X1336" s="312"/>
      <c r="Y1336" s="312"/>
      <c r="Z1336" s="312"/>
    </row>
    <row r="1337" spans="1:26" s="106" customFormat="1">
      <c r="A1337" s="312"/>
      <c r="B1337" s="312"/>
      <c r="C1337" s="312"/>
      <c r="S1337" s="312"/>
      <c r="T1337" s="312"/>
      <c r="U1337" s="312"/>
      <c r="V1337" s="312"/>
      <c r="W1337" s="312"/>
      <c r="X1337" s="312"/>
      <c r="Y1337" s="312"/>
      <c r="Z1337" s="312"/>
    </row>
    <row r="1338" spans="1:26" s="106" customFormat="1">
      <c r="A1338" s="312"/>
      <c r="B1338" s="312"/>
      <c r="C1338" s="312"/>
      <c r="S1338" s="312"/>
      <c r="T1338" s="312"/>
      <c r="U1338" s="312"/>
      <c r="V1338" s="312"/>
      <c r="W1338" s="312"/>
      <c r="X1338" s="312"/>
      <c r="Y1338" s="312"/>
      <c r="Z1338" s="312"/>
    </row>
    <row r="1339" spans="1:26" s="106" customFormat="1">
      <c r="A1339" s="312"/>
      <c r="B1339" s="312"/>
      <c r="C1339" s="312"/>
      <c r="S1339" s="312"/>
      <c r="T1339" s="312"/>
      <c r="U1339" s="312"/>
      <c r="V1339" s="312"/>
      <c r="W1339" s="312"/>
      <c r="X1339" s="312"/>
      <c r="Y1339" s="312"/>
      <c r="Z1339" s="312"/>
    </row>
    <row r="1340" spans="1:26" s="106" customFormat="1">
      <c r="A1340" s="312"/>
      <c r="B1340" s="312"/>
      <c r="C1340" s="312"/>
      <c r="S1340" s="312"/>
      <c r="T1340" s="312"/>
      <c r="U1340" s="312"/>
      <c r="V1340" s="312"/>
      <c r="W1340" s="312"/>
      <c r="X1340" s="312"/>
      <c r="Y1340" s="312"/>
      <c r="Z1340" s="312"/>
    </row>
    <row r="1341" spans="1:26" s="106" customFormat="1">
      <c r="A1341" s="312"/>
      <c r="B1341" s="312"/>
      <c r="C1341" s="312"/>
      <c r="S1341" s="312"/>
      <c r="T1341" s="312"/>
      <c r="U1341" s="312"/>
      <c r="V1341" s="312"/>
      <c r="W1341" s="312"/>
      <c r="X1341" s="312"/>
      <c r="Y1341" s="312"/>
      <c r="Z1341" s="312"/>
    </row>
    <row r="1342" spans="1:26" s="106" customFormat="1">
      <c r="A1342" s="312"/>
      <c r="B1342" s="312"/>
      <c r="C1342" s="312"/>
      <c r="S1342" s="312"/>
      <c r="T1342" s="312"/>
      <c r="U1342" s="312"/>
      <c r="V1342" s="312"/>
      <c r="W1342" s="312"/>
      <c r="X1342" s="312"/>
      <c r="Y1342" s="312"/>
      <c r="Z1342" s="312"/>
    </row>
    <row r="1343" spans="1:26" s="106" customFormat="1">
      <c r="A1343" s="312"/>
      <c r="B1343" s="312"/>
      <c r="C1343" s="312"/>
      <c r="S1343" s="312"/>
      <c r="T1343" s="312"/>
      <c r="U1343" s="312"/>
      <c r="V1343" s="312"/>
      <c r="W1343" s="312"/>
      <c r="X1343" s="312"/>
      <c r="Y1343" s="312"/>
      <c r="Z1343" s="312"/>
    </row>
    <row r="1344" spans="1:26" s="106" customFormat="1">
      <c r="A1344" s="312"/>
      <c r="B1344" s="312"/>
      <c r="C1344" s="312"/>
      <c r="S1344" s="312"/>
      <c r="T1344" s="312"/>
      <c r="U1344" s="312"/>
      <c r="V1344" s="312"/>
      <c r="W1344" s="312"/>
      <c r="X1344" s="312"/>
      <c r="Y1344" s="312"/>
      <c r="Z1344" s="312"/>
    </row>
    <row r="1345" spans="1:26" s="106" customFormat="1">
      <c r="A1345" s="312"/>
      <c r="B1345" s="312"/>
      <c r="C1345" s="312"/>
      <c r="S1345" s="312"/>
      <c r="T1345" s="312"/>
      <c r="U1345" s="312"/>
      <c r="V1345" s="312"/>
      <c r="W1345" s="312"/>
      <c r="X1345" s="312"/>
      <c r="Y1345" s="312"/>
      <c r="Z1345" s="312"/>
    </row>
    <row r="1346" spans="1:26" s="106" customFormat="1">
      <c r="A1346" s="312"/>
      <c r="B1346" s="312"/>
      <c r="C1346" s="312"/>
      <c r="S1346" s="312"/>
      <c r="T1346" s="312"/>
      <c r="U1346" s="312"/>
      <c r="V1346" s="312"/>
      <c r="W1346" s="312"/>
      <c r="X1346" s="312"/>
      <c r="Y1346" s="312"/>
      <c r="Z1346" s="312"/>
    </row>
    <row r="1347" spans="1:26" s="106" customFormat="1">
      <c r="A1347" s="312"/>
      <c r="B1347" s="312"/>
      <c r="C1347" s="312"/>
      <c r="S1347" s="312"/>
      <c r="T1347" s="312"/>
      <c r="U1347" s="312"/>
      <c r="V1347" s="312"/>
      <c r="W1347" s="312"/>
      <c r="X1347" s="312"/>
      <c r="Y1347" s="312"/>
      <c r="Z1347" s="312"/>
    </row>
    <row r="1348" spans="1:26" s="106" customFormat="1">
      <c r="A1348" s="312"/>
      <c r="B1348" s="312"/>
      <c r="C1348" s="312"/>
      <c r="S1348" s="312"/>
      <c r="T1348" s="312"/>
      <c r="U1348" s="312"/>
      <c r="V1348" s="312"/>
      <c r="W1348" s="312"/>
      <c r="X1348" s="312"/>
      <c r="Y1348" s="312"/>
      <c r="Z1348" s="312"/>
    </row>
    <row r="1349" spans="1:26" s="106" customFormat="1">
      <c r="A1349" s="312"/>
      <c r="B1349" s="312"/>
      <c r="C1349" s="312"/>
      <c r="S1349" s="312"/>
      <c r="T1349" s="312"/>
      <c r="U1349" s="312"/>
      <c r="V1349" s="312"/>
      <c r="W1349" s="312"/>
      <c r="X1349" s="312"/>
      <c r="Y1349" s="312"/>
      <c r="Z1349" s="312"/>
    </row>
    <row r="1350" spans="1:26" s="106" customFormat="1">
      <c r="A1350" s="312"/>
      <c r="B1350" s="312"/>
      <c r="C1350" s="312"/>
      <c r="S1350" s="312"/>
      <c r="T1350" s="312"/>
      <c r="U1350" s="312"/>
      <c r="V1350" s="312"/>
      <c r="W1350" s="312"/>
      <c r="X1350" s="312"/>
      <c r="Y1350" s="312"/>
      <c r="Z1350" s="312"/>
    </row>
    <row r="1351" spans="1:26" s="106" customFormat="1">
      <c r="A1351" s="312"/>
      <c r="B1351" s="312"/>
      <c r="C1351" s="312"/>
      <c r="S1351" s="312"/>
      <c r="T1351" s="312"/>
      <c r="U1351" s="312"/>
      <c r="V1351" s="312"/>
      <c r="W1351" s="312"/>
      <c r="X1351" s="312"/>
      <c r="Y1351" s="312"/>
      <c r="Z1351" s="312"/>
    </row>
    <row r="1352" spans="1:26" s="106" customFormat="1">
      <c r="A1352" s="312"/>
      <c r="B1352" s="312"/>
      <c r="C1352" s="312"/>
      <c r="S1352" s="312"/>
      <c r="T1352" s="312"/>
      <c r="U1352" s="312"/>
      <c r="V1352" s="312"/>
      <c r="W1352" s="312"/>
      <c r="X1352" s="312"/>
      <c r="Y1352" s="312"/>
      <c r="Z1352" s="312"/>
    </row>
    <row r="1353" spans="1:26" s="106" customFormat="1">
      <c r="A1353" s="312"/>
      <c r="B1353" s="312"/>
      <c r="C1353" s="312"/>
      <c r="S1353" s="312"/>
      <c r="T1353" s="312"/>
      <c r="U1353" s="312"/>
      <c r="V1353" s="312"/>
      <c r="W1353" s="312"/>
      <c r="X1353" s="312"/>
      <c r="Y1353" s="312"/>
      <c r="Z1353" s="312"/>
    </row>
    <row r="1354" spans="1:26" s="106" customFormat="1">
      <c r="A1354" s="312"/>
      <c r="B1354" s="312"/>
      <c r="C1354" s="312"/>
      <c r="S1354" s="312"/>
      <c r="T1354" s="312"/>
      <c r="U1354" s="312"/>
      <c r="V1354" s="312"/>
      <c r="W1354" s="312"/>
      <c r="X1354" s="312"/>
      <c r="Y1354" s="312"/>
      <c r="Z1354" s="312"/>
    </row>
    <row r="1355" spans="1:26" s="106" customFormat="1">
      <c r="A1355" s="312"/>
      <c r="B1355" s="312"/>
      <c r="C1355" s="312"/>
      <c r="S1355" s="312"/>
      <c r="T1355" s="312"/>
      <c r="U1355" s="312"/>
      <c r="V1355" s="312"/>
      <c r="W1355" s="312"/>
      <c r="X1355" s="312"/>
      <c r="Y1355" s="312"/>
      <c r="Z1355" s="312"/>
    </row>
    <row r="1356" spans="1:26" s="106" customFormat="1">
      <c r="A1356" s="312"/>
      <c r="B1356" s="312"/>
      <c r="C1356" s="312"/>
      <c r="S1356" s="312"/>
      <c r="T1356" s="312"/>
      <c r="U1356" s="312"/>
      <c r="V1356" s="312"/>
      <c r="W1356" s="312"/>
      <c r="X1356" s="312"/>
      <c r="Y1356" s="312"/>
      <c r="Z1356" s="312"/>
    </row>
    <row r="1357" spans="1:26" s="106" customFormat="1">
      <c r="A1357" s="312"/>
      <c r="B1357" s="312"/>
      <c r="C1357" s="312"/>
      <c r="S1357" s="312"/>
      <c r="T1357" s="312"/>
      <c r="U1357" s="312"/>
      <c r="V1357" s="312"/>
      <c r="W1357" s="312"/>
      <c r="X1357" s="312"/>
      <c r="Y1357" s="312"/>
      <c r="Z1357" s="312"/>
    </row>
    <row r="1358" spans="1:26" s="106" customFormat="1">
      <c r="A1358" s="312"/>
      <c r="B1358" s="312"/>
      <c r="C1358" s="312"/>
      <c r="S1358" s="312"/>
      <c r="T1358" s="312"/>
      <c r="U1358" s="312"/>
      <c r="V1358" s="312"/>
      <c r="W1358" s="312"/>
      <c r="X1358" s="312"/>
      <c r="Y1358" s="312"/>
      <c r="Z1358" s="312"/>
    </row>
    <row r="1359" spans="1:26" s="106" customFormat="1">
      <c r="A1359" s="312"/>
      <c r="B1359" s="312"/>
      <c r="C1359" s="312"/>
      <c r="S1359" s="312"/>
      <c r="T1359" s="312"/>
      <c r="U1359" s="312"/>
      <c r="V1359" s="312"/>
      <c r="W1359" s="312"/>
      <c r="X1359" s="312"/>
      <c r="Y1359" s="312"/>
      <c r="Z1359" s="312"/>
    </row>
    <row r="1360" spans="1:26" s="106" customFormat="1">
      <c r="A1360" s="312"/>
      <c r="B1360" s="312"/>
      <c r="C1360" s="312"/>
      <c r="S1360" s="312"/>
      <c r="T1360" s="312"/>
      <c r="U1360" s="312"/>
      <c r="V1360" s="312"/>
      <c r="W1360" s="312"/>
      <c r="X1360" s="312"/>
      <c r="Y1360" s="312"/>
      <c r="Z1360" s="312"/>
    </row>
    <row r="1361" spans="1:26" s="106" customFormat="1">
      <c r="A1361" s="312"/>
      <c r="B1361" s="312"/>
      <c r="C1361" s="312"/>
      <c r="S1361" s="312"/>
      <c r="T1361" s="312"/>
      <c r="U1361" s="312"/>
      <c r="V1361" s="312"/>
      <c r="W1361" s="312"/>
      <c r="X1361" s="312"/>
      <c r="Y1361" s="312"/>
      <c r="Z1361" s="312"/>
    </row>
    <row r="1362" spans="1:26" s="106" customFormat="1">
      <c r="A1362" s="312"/>
      <c r="B1362" s="312"/>
      <c r="C1362" s="312"/>
      <c r="S1362" s="312"/>
      <c r="T1362" s="312"/>
      <c r="U1362" s="312"/>
      <c r="V1362" s="312"/>
      <c r="W1362" s="312"/>
      <c r="X1362" s="312"/>
      <c r="Y1362" s="312"/>
      <c r="Z1362" s="312"/>
    </row>
    <row r="1363" spans="1:26" s="106" customFormat="1">
      <c r="A1363" s="312"/>
      <c r="B1363" s="312"/>
      <c r="C1363" s="312"/>
      <c r="S1363" s="312"/>
      <c r="T1363" s="312"/>
      <c r="U1363" s="312"/>
      <c r="V1363" s="312"/>
      <c r="W1363" s="312"/>
      <c r="X1363" s="312"/>
      <c r="Y1363" s="312"/>
      <c r="Z1363" s="312"/>
    </row>
    <row r="1364" spans="1:26" s="106" customFormat="1">
      <c r="A1364" s="312"/>
      <c r="B1364" s="312"/>
      <c r="C1364" s="312"/>
      <c r="S1364" s="312"/>
      <c r="T1364" s="312"/>
      <c r="U1364" s="312"/>
      <c r="V1364" s="312"/>
      <c r="W1364" s="312"/>
      <c r="X1364" s="312"/>
      <c r="Y1364" s="312"/>
      <c r="Z1364" s="312"/>
    </row>
    <row r="1365" spans="1:26" s="106" customFormat="1">
      <c r="A1365" s="312"/>
      <c r="B1365" s="312"/>
      <c r="C1365" s="312"/>
      <c r="S1365" s="312"/>
      <c r="T1365" s="312"/>
      <c r="U1365" s="312"/>
      <c r="V1365" s="312"/>
      <c r="W1365" s="312"/>
      <c r="X1365" s="312"/>
      <c r="Y1365" s="312"/>
      <c r="Z1365" s="312"/>
    </row>
    <row r="1366" spans="1:26" s="106" customFormat="1">
      <c r="A1366" s="312"/>
      <c r="B1366" s="312"/>
      <c r="C1366" s="312"/>
      <c r="S1366" s="312"/>
      <c r="T1366" s="312"/>
      <c r="U1366" s="312"/>
      <c r="V1366" s="312"/>
      <c r="W1366" s="312"/>
      <c r="X1366" s="312"/>
      <c r="Y1366" s="312"/>
      <c r="Z1366" s="312"/>
    </row>
    <row r="1367" spans="1:26" s="106" customFormat="1">
      <c r="A1367" s="312"/>
      <c r="B1367" s="312"/>
      <c r="C1367" s="312"/>
      <c r="S1367" s="312"/>
      <c r="T1367" s="312"/>
      <c r="U1367" s="312"/>
      <c r="V1367" s="312"/>
      <c r="W1367" s="312"/>
      <c r="X1367" s="312"/>
      <c r="Y1367" s="312"/>
      <c r="Z1367" s="312"/>
    </row>
    <row r="1368" spans="1:26" s="106" customFormat="1">
      <c r="A1368" s="312"/>
      <c r="B1368" s="312"/>
      <c r="C1368" s="312"/>
      <c r="S1368" s="312"/>
      <c r="T1368" s="312"/>
      <c r="U1368" s="312"/>
      <c r="V1368" s="312"/>
      <c r="W1368" s="312"/>
      <c r="X1368" s="312"/>
      <c r="Y1368" s="312"/>
      <c r="Z1368" s="312"/>
    </row>
    <row r="1369" spans="1:26" s="106" customFormat="1">
      <c r="A1369" s="312"/>
      <c r="B1369" s="312"/>
      <c r="C1369" s="312"/>
      <c r="S1369" s="312"/>
      <c r="T1369" s="312"/>
      <c r="U1369" s="312"/>
      <c r="V1369" s="312"/>
      <c r="W1369" s="312"/>
      <c r="X1369" s="312"/>
      <c r="Y1369" s="312"/>
      <c r="Z1369" s="312"/>
    </row>
    <row r="1370" spans="1:26" s="106" customFormat="1">
      <c r="A1370" s="312"/>
      <c r="B1370" s="312"/>
      <c r="C1370" s="312"/>
      <c r="S1370" s="312"/>
      <c r="T1370" s="312"/>
      <c r="U1370" s="312"/>
      <c r="V1370" s="312"/>
      <c r="W1370" s="312"/>
      <c r="X1370" s="312"/>
      <c r="Y1370" s="312"/>
      <c r="Z1370" s="312"/>
    </row>
    <row r="1371" spans="1:26" s="106" customFormat="1">
      <c r="A1371" s="312"/>
      <c r="B1371" s="312"/>
      <c r="C1371" s="312"/>
      <c r="S1371" s="312"/>
      <c r="T1371" s="312"/>
      <c r="U1371" s="312"/>
      <c r="V1371" s="312"/>
      <c r="W1371" s="312"/>
      <c r="X1371" s="312"/>
      <c r="Y1371" s="312"/>
      <c r="Z1371" s="312"/>
    </row>
    <row r="1372" spans="1:26" s="106" customFormat="1">
      <c r="A1372" s="312"/>
      <c r="B1372" s="312"/>
      <c r="C1372" s="312"/>
      <c r="S1372" s="312"/>
      <c r="T1372" s="312"/>
      <c r="U1372" s="312"/>
      <c r="V1372" s="312"/>
      <c r="W1372" s="312"/>
      <c r="X1372" s="312"/>
      <c r="Y1372" s="312"/>
      <c r="Z1372" s="312"/>
    </row>
    <row r="1373" spans="1:26" s="106" customFormat="1">
      <c r="A1373" s="312"/>
      <c r="B1373" s="312"/>
      <c r="C1373" s="312"/>
      <c r="S1373" s="312"/>
      <c r="T1373" s="312"/>
      <c r="U1373" s="312"/>
      <c r="V1373" s="312"/>
      <c r="W1373" s="312"/>
      <c r="X1373" s="312"/>
      <c r="Y1373" s="312"/>
      <c r="Z1373" s="312"/>
    </row>
    <row r="1374" spans="1:26" s="106" customFormat="1">
      <c r="A1374" s="312"/>
      <c r="B1374" s="312"/>
      <c r="C1374" s="312"/>
      <c r="S1374" s="312"/>
      <c r="T1374" s="312"/>
      <c r="U1374" s="312"/>
      <c r="V1374" s="312"/>
      <c r="W1374" s="312"/>
      <c r="X1374" s="312"/>
      <c r="Y1374" s="312"/>
      <c r="Z1374" s="312"/>
    </row>
    <row r="1375" spans="1:26" s="106" customFormat="1">
      <c r="A1375" s="312"/>
      <c r="B1375" s="312"/>
      <c r="C1375" s="312"/>
      <c r="S1375" s="312"/>
      <c r="T1375" s="312"/>
      <c r="U1375" s="312"/>
      <c r="V1375" s="312"/>
      <c r="W1375" s="312"/>
      <c r="X1375" s="312"/>
      <c r="Y1375" s="312"/>
      <c r="Z1375" s="312"/>
    </row>
    <row r="1376" spans="1:26" s="106" customFormat="1">
      <c r="A1376" s="312"/>
      <c r="B1376" s="312"/>
      <c r="C1376" s="312"/>
      <c r="S1376" s="312"/>
      <c r="T1376" s="312"/>
      <c r="U1376" s="312"/>
      <c r="V1376" s="312"/>
      <c r="W1376" s="312"/>
      <c r="X1376" s="312"/>
      <c r="Y1376" s="312"/>
      <c r="Z1376" s="312"/>
    </row>
    <row r="1377" spans="1:26" s="106" customFormat="1">
      <c r="A1377" s="312"/>
      <c r="B1377" s="312"/>
      <c r="C1377" s="312"/>
      <c r="S1377" s="312"/>
      <c r="T1377" s="312"/>
      <c r="U1377" s="312"/>
      <c r="V1377" s="312"/>
      <c r="W1377" s="312"/>
      <c r="X1377" s="312"/>
      <c r="Y1377" s="312"/>
      <c r="Z1377" s="312"/>
    </row>
    <row r="1378" spans="1:26" s="106" customFormat="1">
      <c r="A1378" s="312"/>
      <c r="B1378" s="312"/>
      <c r="C1378" s="312"/>
      <c r="S1378" s="312"/>
      <c r="T1378" s="312"/>
      <c r="U1378" s="312"/>
      <c r="V1378" s="312"/>
      <c r="W1378" s="312"/>
      <c r="X1378" s="312"/>
      <c r="Y1378" s="312"/>
      <c r="Z1378" s="312"/>
    </row>
    <row r="1379" spans="1:26" s="106" customFormat="1">
      <c r="A1379" s="312"/>
      <c r="B1379" s="312"/>
      <c r="C1379" s="312"/>
      <c r="S1379" s="312"/>
      <c r="T1379" s="312"/>
      <c r="U1379" s="312"/>
      <c r="V1379" s="312"/>
      <c r="W1379" s="312"/>
      <c r="X1379" s="312"/>
      <c r="Y1379" s="312"/>
      <c r="Z1379" s="312"/>
    </row>
    <row r="1380" spans="1:26" s="106" customFormat="1">
      <c r="A1380" s="312"/>
      <c r="B1380" s="312"/>
      <c r="C1380" s="312"/>
      <c r="S1380" s="312"/>
      <c r="T1380" s="312"/>
      <c r="U1380" s="312"/>
      <c r="V1380" s="312"/>
      <c r="W1380" s="312"/>
      <c r="X1380" s="312"/>
      <c r="Y1380" s="312"/>
      <c r="Z1380" s="312"/>
    </row>
    <row r="1381" spans="1:26" s="106" customFormat="1">
      <c r="A1381" s="312"/>
      <c r="B1381" s="312"/>
      <c r="C1381" s="312"/>
      <c r="S1381" s="312"/>
      <c r="T1381" s="312"/>
      <c r="U1381" s="312"/>
      <c r="V1381" s="312"/>
      <c r="W1381" s="312"/>
      <c r="X1381" s="312"/>
      <c r="Y1381" s="312"/>
      <c r="Z1381" s="312"/>
    </row>
    <row r="1382" spans="1:26" s="106" customFormat="1">
      <c r="A1382" s="312"/>
      <c r="B1382" s="312"/>
      <c r="C1382" s="312"/>
      <c r="S1382" s="312"/>
      <c r="T1382" s="312"/>
      <c r="U1382" s="312"/>
      <c r="V1382" s="312"/>
      <c r="W1382" s="312"/>
      <c r="X1382" s="312"/>
      <c r="Y1382" s="312"/>
      <c r="Z1382" s="312"/>
    </row>
    <row r="1383" spans="1:26" s="106" customFormat="1">
      <c r="A1383" s="312"/>
      <c r="B1383" s="312"/>
      <c r="C1383" s="312"/>
      <c r="S1383" s="312"/>
      <c r="T1383" s="312"/>
      <c r="U1383" s="312"/>
      <c r="V1383" s="312"/>
      <c r="W1383" s="312"/>
      <c r="X1383" s="312"/>
      <c r="Y1383" s="312"/>
      <c r="Z1383" s="312"/>
    </row>
    <row r="1384" spans="1:26" s="106" customFormat="1">
      <c r="A1384" s="312"/>
      <c r="B1384" s="312"/>
      <c r="C1384" s="312"/>
      <c r="S1384" s="312"/>
      <c r="T1384" s="312"/>
      <c r="U1384" s="312"/>
      <c r="V1384" s="312"/>
      <c r="W1384" s="312"/>
      <c r="X1384" s="312"/>
      <c r="Y1384" s="312"/>
      <c r="Z1384" s="312"/>
    </row>
    <row r="1385" spans="1:26" s="106" customFormat="1">
      <c r="A1385" s="312"/>
      <c r="B1385" s="312"/>
      <c r="C1385" s="312"/>
      <c r="S1385" s="312"/>
      <c r="T1385" s="312"/>
      <c r="U1385" s="312"/>
      <c r="V1385" s="312"/>
      <c r="W1385" s="312"/>
      <c r="X1385" s="312"/>
      <c r="Y1385" s="312"/>
      <c r="Z1385" s="312"/>
    </row>
    <row r="1386" spans="1:26" s="106" customFormat="1">
      <c r="A1386" s="312"/>
      <c r="B1386" s="312"/>
      <c r="C1386" s="312"/>
      <c r="S1386" s="312"/>
      <c r="T1386" s="312"/>
      <c r="U1386" s="312"/>
      <c r="V1386" s="312"/>
      <c r="W1386" s="312"/>
      <c r="X1386" s="312"/>
      <c r="Y1386" s="312"/>
      <c r="Z1386" s="312"/>
    </row>
    <row r="1387" spans="1:26" s="106" customFormat="1">
      <c r="A1387" s="312"/>
      <c r="B1387" s="312"/>
      <c r="C1387" s="312"/>
      <c r="S1387" s="312"/>
      <c r="T1387" s="312"/>
      <c r="U1387" s="312"/>
      <c r="V1387" s="312"/>
      <c r="W1387" s="312"/>
      <c r="X1387" s="312"/>
      <c r="Y1387" s="312"/>
      <c r="Z1387" s="312"/>
    </row>
    <row r="1388" spans="1:26" s="106" customFormat="1">
      <c r="A1388" s="312"/>
      <c r="B1388" s="312"/>
      <c r="C1388" s="312"/>
      <c r="S1388" s="312"/>
      <c r="T1388" s="312"/>
      <c r="U1388" s="312"/>
      <c r="V1388" s="312"/>
      <c r="W1388" s="312"/>
      <c r="X1388" s="312"/>
      <c r="Y1388" s="312"/>
      <c r="Z1388" s="312"/>
    </row>
    <row r="1389" spans="1:26" s="106" customFormat="1">
      <c r="A1389" s="312"/>
      <c r="B1389" s="312"/>
      <c r="C1389" s="312"/>
      <c r="S1389" s="312"/>
      <c r="T1389" s="312"/>
      <c r="U1389" s="312"/>
      <c r="V1389" s="312"/>
      <c r="W1389" s="312"/>
      <c r="X1389" s="312"/>
      <c r="Y1389" s="312"/>
      <c r="Z1389" s="312"/>
    </row>
    <row r="1390" spans="1:26" s="106" customFormat="1">
      <c r="A1390" s="312"/>
      <c r="B1390" s="312"/>
      <c r="C1390" s="312"/>
      <c r="S1390" s="312"/>
      <c r="T1390" s="312"/>
      <c r="U1390" s="312"/>
      <c r="V1390" s="312"/>
      <c r="W1390" s="312"/>
      <c r="X1390" s="312"/>
      <c r="Y1390" s="312"/>
      <c r="Z1390" s="312"/>
    </row>
    <row r="1391" spans="1:26" s="106" customFormat="1">
      <c r="A1391" s="312"/>
      <c r="B1391" s="312"/>
      <c r="C1391" s="312"/>
      <c r="S1391" s="312"/>
      <c r="T1391" s="312"/>
      <c r="U1391" s="312"/>
      <c r="V1391" s="312"/>
      <c r="W1391" s="312"/>
      <c r="X1391" s="312"/>
      <c r="Y1391" s="312"/>
      <c r="Z1391" s="312"/>
    </row>
    <row r="1392" spans="1:26" s="106" customFormat="1">
      <c r="A1392" s="312"/>
      <c r="B1392" s="312"/>
      <c r="C1392" s="312"/>
      <c r="S1392" s="312"/>
      <c r="T1392" s="312"/>
      <c r="U1392" s="312"/>
      <c r="V1392" s="312"/>
      <c r="W1392" s="312"/>
      <c r="X1392" s="312"/>
      <c r="Y1392" s="312"/>
      <c r="Z1392" s="312"/>
    </row>
    <row r="1393" spans="1:26" s="106" customFormat="1">
      <c r="A1393" s="312"/>
      <c r="B1393" s="312"/>
      <c r="C1393" s="312"/>
      <c r="S1393" s="312"/>
      <c r="T1393" s="312"/>
      <c r="U1393" s="312"/>
      <c r="V1393" s="312"/>
      <c r="W1393" s="312"/>
      <c r="X1393" s="312"/>
      <c r="Y1393" s="312"/>
      <c r="Z1393" s="312"/>
    </row>
    <row r="1394" spans="1:26" s="106" customFormat="1">
      <c r="A1394" s="312"/>
      <c r="B1394" s="312"/>
      <c r="C1394" s="312"/>
      <c r="S1394" s="312"/>
      <c r="T1394" s="312"/>
      <c r="U1394" s="312"/>
      <c r="V1394" s="312"/>
      <c r="W1394" s="312"/>
      <c r="X1394" s="312"/>
      <c r="Y1394" s="312"/>
      <c r="Z1394" s="312"/>
    </row>
    <row r="1395" spans="1:26" s="106" customFormat="1">
      <c r="A1395" s="312"/>
      <c r="B1395" s="312"/>
      <c r="C1395" s="312"/>
      <c r="S1395" s="312"/>
      <c r="T1395" s="312"/>
      <c r="U1395" s="312"/>
      <c r="V1395" s="312"/>
      <c r="W1395" s="312"/>
      <c r="X1395" s="312"/>
      <c r="Y1395" s="312"/>
      <c r="Z1395" s="312"/>
    </row>
    <row r="1396" spans="1:26" s="106" customFormat="1">
      <c r="A1396" s="312"/>
      <c r="B1396" s="312"/>
      <c r="C1396" s="312"/>
      <c r="S1396" s="312"/>
      <c r="T1396" s="312"/>
      <c r="U1396" s="312"/>
      <c r="V1396" s="312"/>
      <c r="W1396" s="312"/>
      <c r="X1396" s="312"/>
      <c r="Y1396" s="312"/>
      <c r="Z1396" s="312"/>
    </row>
    <row r="1397" spans="1:26" s="106" customFormat="1">
      <c r="A1397" s="312"/>
      <c r="B1397" s="312"/>
      <c r="C1397" s="312"/>
      <c r="S1397" s="312"/>
      <c r="T1397" s="312"/>
      <c r="U1397" s="312"/>
      <c r="V1397" s="312"/>
      <c r="W1397" s="312"/>
      <c r="X1397" s="312"/>
      <c r="Y1397" s="312"/>
      <c r="Z1397" s="312"/>
    </row>
    <row r="1398" spans="1:26" s="106" customFormat="1">
      <c r="A1398" s="312"/>
      <c r="B1398" s="312"/>
      <c r="C1398" s="312"/>
      <c r="S1398" s="312"/>
      <c r="T1398" s="312"/>
      <c r="U1398" s="312"/>
      <c r="V1398" s="312"/>
      <c r="W1398" s="312"/>
      <c r="X1398" s="312"/>
      <c r="Y1398" s="312"/>
      <c r="Z1398" s="312"/>
    </row>
    <row r="1399" spans="1:26" s="106" customFormat="1">
      <c r="A1399" s="312"/>
      <c r="B1399" s="312"/>
      <c r="C1399" s="312"/>
      <c r="S1399" s="312"/>
      <c r="T1399" s="312"/>
      <c r="U1399" s="312"/>
      <c r="V1399" s="312"/>
      <c r="W1399" s="312"/>
      <c r="X1399" s="312"/>
      <c r="Y1399" s="312"/>
      <c r="Z1399" s="312"/>
    </row>
    <row r="1400" spans="1:26" s="106" customFormat="1">
      <c r="A1400" s="312"/>
      <c r="B1400" s="312"/>
      <c r="C1400" s="312"/>
      <c r="S1400" s="312"/>
      <c r="T1400" s="312"/>
      <c r="U1400" s="312"/>
      <c r="V1400" s="312"/>
      <c r="W1400" s="312"/>
      <c r="X1400" s="312"/>
      <c r="Y1400" s="312"/>
      <c r="Z1400" s="312"/>
    </row>
    <row r="1401" spans="1:26" s="106" customFormat="1">
      <c r="A1401" s="312"/>
      <c r="B1401" s="312"/>
      <c r="C1401" s="312"/>
      <c r="S1401" s="312"/>
      <c r="T1401" s="312"/>
      <c r="U1401" s="312"/>
      <c r="V1401" s="312"/>
      <c r="W1401" s="312"/>
      <c r="X1401" s="312"/>
      <c r="Y1401" s="312"/>
      <c r="Z1401" s="312"/>
    </row>
    <row r="1402" spans="1:26" s="106" customFormat="1">
      <c r="A1402" s="312"/>
      <c r="B1402" s="312"/>
      <c r="C1402" s="312"/>
      <c r="S1402" s="312"/>
      <c r="T1402" s="312"/>
      <c r="U1402" s="312"/>
      <c r="V1402" s="312"/>
      <c r="W1402" s="312"/>
      <c r="X1402" s="312"/>
      <c r="Y1402" s="312"/>
      <c r="Z1402" s="312"/>
    </row>
    <row r="1403" spans="1:26" s="106" customFormat="1">
      <c r="A1403" s="312"/>
      <c r="B1403" s="312"/>
      <c r="C1403" s="312"/>
      <c r="S1403" s="312"/>
      <c r="T1403" s="312"/>
      <c r="U1403" s="312"/>
      <c r="V1403" s="312"/>
      <c r="W1403" s="312"/>
      <c r="X1403" s="312"/>
      <c r="Y1403" s="312"/>
      <c r="Z1403" s="312"/>
    </row>
    <row r="1404" spans="1:26" s="106" customFormat="1">
      <c r="A1404" s="312"/>
      <c r="B1404" s="312"/>
      <c r="C1404" s="312"/>
      <c r="S1404" s="312"/>
      <c r="T1404" s="312"/>
      <c r="U1404" s="312"/>
      <c r="V1404" s="312"/>
      <c r="W1404" s="312"/>
      <c r="X1404" s="312"/>
      <c r="Y1404" s="312"/>
      <c r="Z1404" s="312"/>
    </row>
    <row r="1405" spans="1:26" s="106" customFormat="1">
      <c r="A1405" s="312"/>
      <c r="B1405" s="312"/>
      <c r="C1405" s="312"/>
      <c r="S1405" s="312"/>
      <c r="T1405" s="312"/>
      <c r="U1405" s="312"/>
      <c r="V1405" s="312"/>
      <c r="W1405" s="312"/>
      <c r="X1405" s="312"/>
      <c r="Y1405" s="312"/>
      <c r="Z1405" s="312"/>
    </row>
    <row r="1406" spans="1:26" s="106" customFormat="1">
      <c r="A1406" s="312"/>
      <c r="B1406" s="312"/>
      <c r="C1406" s="312"/>
      <c r="S1406" s="312"/>
      <c r="T1406" s="312"/>
      <c r="U1406" s="312"/>
      <c r="V1406" s="312"/>
      <c r="W1406" s="312"/>
      <c r="X1406" s="312"/>
      <c r="Y1406" s="312"/>
      <c r="Z1406" s="312"/>
    </row>
    <row r="1407" spans="1:26" s="106" customFormat="1">
      <c r="A1407" s="312"/>
      <c r="B1407" s="312"/>
      <c r="C1407" s="312"/>
      <c r="S1407" s="312"/>
      <c r="T1407" s="312"/>
      <c r="U1407" s="312"/>
      <c r="V1407" s="312"/>
      <c r="W1407" s="312"/>
      <c r="X1407" s="312"/>
      <c r="Y1407" s="312"/>
      <c r="Z1407" s="312"/>
    </row>
    <row r="1408" spans="1:26" s="106" customFormat="1">
      <c r="A1408" s="312"/>
      <c r="B1408" s="312"/>
      <c r="C1408" s="312"/>
      <c r="S1408" s="312"/>
      <c r="T1408" s="312"/>
      <c r="U1408" s="312"/>
      <c r="V1408" s="312"/>
      <c r="W1408" s="312"/>
      <c r="X1408" s="312"/>
      <c r="Y1408" s="312"/>
      <c r="Z1408" s="312"/>
    </row>
    <row r="1409" spans="1:26" s="106" customFormat="1">
      <c r="A1409" s="312"/>
      <c r="B1409" s="312"/>
      <c r="C1409" s="312"/>
      <c r="S1409" s="312"/>
      <c r="T1409" s="312"/>
      <c r="U1409" s="312"/>
      <c r="V1409" s="312"/>
      <c r="W1409" s="312"/>
      <c r="X1409" s="312"/>
      <c r="Y1409" s="312"/>
      <c r="Z1409" s="312"/>
    </row>
    <row r="1410" spans="1:26" s="106" customFormat="1">
      <c r="A1410" s="312"/>
      <c r="B1410" s="312"/>
      <c r="C1410" s="312"/>
      <c r="S1410" s="312"/>
      <c r="T1410" s="312"/>
      <c r="U1410" s="312"/>
      <c r="V1410" s="312"/>
      <c r="W1410" s="312"/>
      <c r="X1410" s="312"/>
      <c r="Y1410" s="312"/>
      <c r="Z1410" s="312"/>
    </row>
    <row r="1411" spans="1:26" s="106" customFormat="1">
      <c r="A1411" s="312"/>
      <c r="B1411" s="312"/>
      <c r="C1411" s="312"/>
      <c r="S1411" s="312"/>
      <c r="T1411" s="312"/>
      <c r="U1411" s="312"/>
      <c r="V1411" s="312"/>
      <c r="W1411" s="312"/>
      <c r="X1411" s="312"/>
      <c r="Y1411" s="312"/>
      <c r="Z1411" s="312"/>
    </row>
    <row r="1412" spans="1:26" s="106" customFormat="1">
      <c r="A1412" s="312"/>
      <c r="B1412" s="312"/>
      <c r="C1412" s="312"/>
      <c r="S1412" s="312"/>
      <c r="T1412" s="312"/>
      <c r="U1412" s="312"/>
      <c r="V1412" s="312"/>
      <c r="W1412" s="312"/>
      <c r="X1412" s="312"/>
      <c r="Y1412" s="312"/>
      <c r="Z1412" s="312"/>
    </row>
    <row r="1413" spans="1:26" s="106" customFormat="1">
      <c r="A1413" s="312"/>
      <c r="B1413" s="312"/>
      <c r="C1413" s="312"/>
      <c r="S1413" s="312"/>
      <c r="T1413" s="312"/>
      <c r="U1413" s="312"/>
      <c r="V1413" s="312"/>
      <c r="W1413" s="312"/>
      <c r="X1413" s="312"/>
      <c r="Y1413" s="312"/>
      <c r="Z1413" s="312"/>
    </row>
    <row r="1414" spans="1:26" s="106" customFormat="1">
      <c r="A1414" s="312"/>
      <c r="B1414" s="312"/>
      <c r="C1414" s="312"/>
      <c r="S1414" s="312"/>
      <c r="T1414" s="312"/>
      <c r="U1414" s="312"/>
      <c r="V1414" s="312"/>
      <c r="W1414" s="312"/>
      <c r="X1414" s="312"/>
      <c r="Y1414" s="312"/>
      <c r="Z1414" s="312"/>
    </row>
    <row r="1415" spans="1:26" s="106" customFormat="1">
      <c r="A1415" s="312"/>
      <c r="B1415" s="312"/>
      <c r="C1415" s="312"/>
      <c r="S1415" s="312"/>
      <c r="T1415" s="312"/>
      <c r="U1415" s="312"/>
      <c r="V1415" s="312"/>
      <c r="W1415" s="312"/>
      <c r="X1415" s="312"/>
      <c r="Y1415" s="312"/>
      <c r="Z1415" s="312"/>
    </row>
    <row r="1416" spans="1:26" s="106" customFormat="1">
      <c r="A1416" s="312"/>
      <c r="B1416" s="312"/>
      <c r="C1416" s="312"/>
      <c r="S1416" s="312"/>
      <c r="T1416" s="312"/>
      <c r="U1416" s="312"/>
      <c r="V1416" s="312"/>
      <c r="W1416" s="312"/>
      <c r="X1416" s="312"/>
      <c r="Y1416" s="312"/>
      <c r="Z1416" s="312"/>
    </row>
    <row r="1417" spans="1:26" s="106" customFormat="1">
      <c r="A1417" s="312"/>
      <c r="B1417" s="312"/>
      <c r="C1417" s="312"/>
      <c r="S1417" s="312"/>
      <c r="T1417" s="312"/>
      <c r="U1417" s="312"/>
      <c r="V1417" s="312"/>
      <c r="W1417" s="312"/>
      <c r="X1417" s="312"/>
      <c r="Y1417" s="312"/>
      <c r="Z1417" s="312"/>
    </row>
    <row r="1418" spans="1:26" s="106" customFormat="1">
      <c r="A1418" s="312"/>
      <c r="B1418" s="312"/>
      <c r="C1418" s="312"/>
      <c r="S1418" s="312"/>
      <c r="T1418" s="312"/>
      <c r="U1418" s="312"/>
      <c r="V1418" s="312"/>
      <c r="W1418" s="312"/>
      <c r="X1418" s="312"/>
      <c r="Y1418" s="312"/>
      <c r="Z1418" s="312"/>
    </row>
    <row r="1419" spans="1:26" s="106" customFormat="1">
      <c r="A1419" s="312"/>
      <c r="B1419" s="312"/>
      <c r="C1419" s="312"/>
      <c r="S1419" s="312"/>
      <c r="T1419" s="312"/>
      <c r="U1419" s="312"/>
      <c r="V1419" s="312"/>
      <c r="W1419" s="312"/>
      <c r="X1419" s="312"/>
      <c r="Y1419" s="312"/>
      <c r="Z1419" s="312"/>
    </row>
    <row r="1420" spans="1:26" s="106" customFormat="1">
      <c r="A1420" s="312"/>
      <c r="B1420" s="312"/>
      <c r="C1420" s="312"/>
      <c r="S1420" s="312"/>
      <c r="T1420" s="312"/>
      <c r="U1420" s="312"/>
      <c r="V1420" s="312"/>
      <c r="W1420" s="312"/>
      <c r="X1420" s="312"/>
      <c r="Y1420" s="312"/>
      <c r="Z1420" s="312"/>
    </row>
    <row r="1421" spans="1:26" s="106" customFormat="1">
      <c r="A1421" s="312"/>
      <c r="B1421" s="312"/>
      <c r="C1421" s="312"/>
      <c r="S1421" s="312"/>
      <c r="T1421" s="312"/>
      <c r="U1421" s="312"/>
      <c r="V1421" s="312"/>
      <c r="W1421" s="312"/>
      <c r="X1421" s="312"/>
      <c r="Y1421" s="312"/>
      <c r="Z1421" s="312"/>
    </row>
    <row r="1422" spans="1:26" s="106" customFormat="1">
      <c r="A1422" s="312"/>
      <c r="B1422" s="312"/>
      <c r="C1422" s="312"/>
      <c r="S1422" s="312"/>
      <c r="T1422" s="312"/>
      <c r="U1422" s="312"/>
      <c r="V1422" s="312"/>
      <c r="W1422" s="312"/>
      <c r="X1422" s="312"/>
      <c r="Y1422" s="312"/>
      <c r="Z1422" s="312"/>
    </row>
    <row r="1423" spans="1:26" s="106" customFormat="1">
      <c r="A1423" s="312"/>
      <c r="B1423" s="312"/>
      <c r="C1423" s="312"/>
      <c r="S1423" s="312"/>
      <c r="T1423" s="312"/>
      <c r="U1423" s="312"/>
      <c r="V1423" s="312"/>
      <c r="W1423" s="312"/>
      <c r="X1423" s="312"/>
      <c r="Y1423" s="312"/>
      <c r="Z1423" s="312"/>
    </row>
    <row r="1424" spans="1:26" s="106" customFormat="1">
      <c r="A1424" s="312"/>
      <c r="B1424" s="312"/>
      <c r="C1424" s="312"/>
      <c r="S1424" s="312"/>
      <c r="T1424" s="312"/>
      <c r="U1424" s="312"/>
      <c r="V1424" s="312"/>
      <c r="W1424" s="312"/>
      <c r="X1424" s="312"/>
      <c r="Y1424" s="312"/>
      <c r="Z1424" s="312"/>
    </row>
    <row r="1425" spans="1:26" s="106" customFormat="1">
      <c r="A1425" s="312"/>
      <c r="B1425" s="312"/>
      <c r="C1425" s="312"/>
      <c r="S1425" s="312"/>
      <c r="T1425" s="312"/>
      <c r="U1425" s="312"/>
      <c r="V1425" s="312"/>
      <c r="W1425" s="312"/>
      <c r="X1425" s="312"/>
      <c r="Y1425" s="312"/>
      <c r="Z1425" s="312"/>
    </row>
    <row r="1426" spans="1:26" s="106" customFormat="1">
      <c r="A1426" s="312"/>
      <c r="B1426" s="312"/>
      <c r="C1426" s="312"/>
      <c r="S1426" s="312"/>
      <c r="T1426" s="312"/>
      <c r="U1426" s="312"/>
      <c r="V1426" s="312"/>
      <c r="W1426" s="312"/>
      <c r="X1426" s="312"/>
      <c r="Y1426" s="312"/>
      <c r="Z1426" s="312"/>
    </row>
    <row r="1427" spans="1:26" s="106" customFormat="1">
      <c r="A1427" s="312"/>
      <c r="B1427" s="312"/>
      <c r="C1427" s="312"/>
      <c r="S1427" s="312"/>
      <c r="T1427" s="312"/>
      <c r="U1427" s="312"/>
      <c r="V1427" s="312"/>
      <c r="W1427" s="312"/>
      <c r="X1427" s="312"/>
      <c r="Y1427" s="312"/>
      <c r="Z1427" s="312"/>
    </row>
    <row r="1428" spans="1:26" s="106" customFormat="1">
      <c r="A1428" s="312"/>
      <c r="B1428" s="312"/>
      <c r="C1428" s="312"/>
      <c r="S1428" s="312"/>
      <c r="T1428" s="312"/>
      <c r="U1428" s="312"/>
      <c r="V1428" s="312"/>
      <c r="W1428" s="312"/>
      <c r="X1428" s="312"/>
      <c r="Y1428" s="312"/>
      <c r="Z1428" s="312"/>
    </row>
    <row r="1429" spans="1:26" s="106" customFormat="1">
      <c r="A1429" s="312"/>
      <c r="B1429" s="312"/>
      <c r="C1429" s="312"/>
      <c r="S1429" s="312"/>
      <c r="T1429" s="312"/>
      <c r="U1429" s="312"/>
      <c r="V1429" s="312"/>
      <c r="W1429" s="312"/>
      <c r="X1429" s="312"/>
      <c r="Y1429" s="312"/>
      <c r="Z1429" s="312"/>
    </row>
    <row r="1430" spans="1:26" s="106" customFormat="1">
      <c r="A1430" s="312"/>
      <c r="B1430" s="312"/>
      <c r="C1430" s="312"/>
      <c r="S1430" s="312"/>
      <c r="T1430" s="312"/>
      <c r="U1430" s="312"/>
      <c r="V1430" s="312"/>
      <c r="W1430" s="312"/>
      <c r="X1430" s="312"/>
      <c r="Y1430" s="312"/>
      <c r="Z1430" s="312"/>
    </row>
    <row r="1431" spans="1:26" s="106" customFormat="1">
      <c r="A1431" s="312"/>
      <c r="B1431" s="312"/>
      <c r="C1431" s="312"/>
      <c r="S1431" s="312"/>
      <c r="T1431" s="312"/>
      <c r="U1431" s="312"/>
      <c r="V1431" s="312"/>
      <c r="W1431" s="312"/>
      <c r="X1431" s="312"/>
      <c r="Y1431" s="312"/>
      <c r="Z1431" s="312"/>
    </row>
    <row r="1432" spans="1:26" s="106" customFormat="1">
      <c r="A1432" s="312"/>
      <c r="B1432" s="312"/>
      <c r="C1432" s="312"/>
      <c r="S1432" s="312"/>
      <c r="T1432" s="312"/>
      <c r="U1432" s="312"/>
      <c r="V1432" s="312"/>
      <c r="W1432" s="312"/>
      <c r="X1432" s="312"/>
      <c r="Y1432" s="312"/>
      <c r="Z1432" s="312"/>
    </row>
    <row r="1433" spans="1:26" s="106" customFormat="1">
      <c r="A1433" s="312"/>
      <c r="B1433" s="312"/>
      <c r="C1433" s="312"/>
      <c r="S1433" s="312"/>
      <c r="T1433" s="312"/>
      <c r="U1433" s="312"/>
      <c r="V1433" s="312"/>
      <c r="W1433" s="312"/>
      <c r="X1433" s="312"/>
      <c r="Y1433" s="312"/>
      <c r="Z1433" s="312"/>
    </row>
    <row r="1434" spans="1:26" s="106" customFormat="1">
      <c r="A1434" s="312"/>
      <c r="B1434" s="312"/>
      <c r="C1434" s="312"/>
      <c r="S1434" s="312"/>
      <c r="T1434" s="312"/>
      <c r="U1434" s="312"/>
      <c r="V1434" s="312"/>
      <c r="W1434" s="312"/>
      <c r="X1434" s="312"/>
      <c r="Y1434" s="312"/>
      <c r="Z1434" s="312"/>
    </row>
    <row r="1435" spans="1:26" s="106" customFormat="1">
      <c r="A1435" s="312"/>
      <c r="B1435" s="312"/>
      <c r="C1435" s="312"/>
      <c r="S1435" s="312"/>
      <c r="T1435" s="312"/>
      <c r="U1435" s="312"/>
      <c r="V1435" s="312"/>
      <c r="W1435" s="312"/>
      <c r="X1435" s="312"/>
      <c r="Y1435" s="312"/>
      <c r="Z1435" s="312"/>
    </row>
    <row r="1436" spans="1:26" s="106" customFormat="1">
      <c r="A1436" s="312"/>
      <c r="B1436" s="312"/>
      <c r="C1436" s="312"/>
      <c r="S1436" s="312"/>
      <c r="T1436" s="312"/>
      <c r="U1436" s="312"/>
      <c r="V1436" s="312"/>
      <c r="W1436" s="312"/>
      <c r="X1436" s="312"/>
      <c r="Y1436" s="312"/>
      <c r="Z1436" s="312"/>
    </row>
    <row r="1437" spans="1:26" s="106" customFormat="1">
      <c r="A1437" s="312"/>
      <c r="B1437" s="312"/>
      <c r="C1437" s="312"/>
      <c r="S1437" s="312"/>
      <c r="T1437" s="312"/>
      <c r="U1437" s="312"/>
      <c r="V1437" s="312"/>
      <c r="W1437" s="312"/>
      <c r="X1437" s="312"/>
      <c r="Y1437" s="312"/>
      <c r="Z1437" s="312"/>
    </row>
    <row r="1438" spans="1:26" s="106" customFormat="1">
      <c r="A1438" s="312"/>
      <c r="B1438" s="312"/>
      <c r="C1438" s="312"/>
      <c r="S1438" s="312"/>
      <c r="T1438" s="312"/>
      <c r="U1438" s="312"/>
      <c r="V1438" s="312"/>
      <c r="W1438" s="312"/>
      <c r="X1438" s="312"/>
      <c r="Y1438" s="312"/>
      <c r="Z1438" s="312"/>
    </row>
    <row r="1439" spans="1:26" s="106" customFormat="1">
      <c r="A1439" s="312"/>
      <c r="B1439" s="312"/>
      <c r="C1439" s="312"/>
      <c r="S1439" s="312"/>
      <c r="T1439" s="312"/>
      <c r="U1439" s="312"/>
      <c r="V1439" s="312"/>
      <c r="W1439" s="312"/>
      <c r="X1439" s="312"/>
      <c r="Y1439" s="312"/>
      <c r="Z1439" s="312"/>
    </row>
    <row r="1440" spans="1:26" s="106" customFormat="1">
      <c r="A1440" s="312"/>
      <c r="B1440" s="312"/>
      <c r="C1440" s="312"/>
      <c r="S1440" s="312"/>
      <c r="T1440" s="312"/>
      <c r="U1440" s="312"/>
      <c r="V1440" s="312"/>
      <c r="W1440" s="312"/>
      <c r="X1440" s="312"/>
      <c r="Y1440" s="312"/>
      <c r="Z1440" s="312"/>
    </row>
    <row r="1441" spans="1:26" s="106" customFormat="1">
      <c r="A1441" s="312"/>
      <c r="B1441" s="312"/>
      <c r="C1441" s="312"/>
      <c r="S1441" s="312"/>
      <c r="T1441" s="312"/>
      <c r="U1441" s="312"/>
      <c r="V1441" s="312"/>
      <c r="W1441" s="312"/>
      <c r="X1441" s="312"/>
      <c r="Y1441" s="312"/>
      <c r="Z1441" s="312"/>
    </row>
    <row r="1442" spans="1:26" s="106" customFormat="1">
      <c r="A1442" s="312"/>
      <c r="B1442" s="312"/>
      <c r="C1442" s="312"/>
      <c r="S1442" s="312"/>
      <c r="T1442" s="312"/>
      <c r="U1442" s="312"/>
      <c r="V1442" s="312"/>
      <c r="W1442" s="312"/>
      <c r="X1442" s="312"/>
      <c r="Y1442" s="312"/>
      <c r="Z1442" s="312"/>
    </row>
    <row r="1443" spans="1:26" s="106" customFormat="1">
      <c r="A1443" s="312"/>
      <c r="B1443" s="312"/>
      <c r="C1443" s="312"/>
      <c r="S1443" s="312"/>
      <c r="T1443" s="312"/>
      <c r="U1443" s="312"/>
      <c r="V1443" s="312"/>
      <c r="W1443" s="312"/>
      <c r="X1443" s="312"/>
      <c r="Y1443" s="312"/>
      <c r="Z1443" s="312"/>
    </row>
    <row r="1444" spans="1:26" s="106" customFormat="1">
      <c r="A1444" s="312"/>
      <c r="B1444" s="312"/>
      <c r="C1444" s="312"/>
      <c r="S1444" s="312"/>
      <c r="T1444" s="312"/>
      <c r="U1444" s="312"/>
      <c r="V1444" s="312"/>
      <c r="W1444" s="312"/>
      <c r="X1444" s="312"/>
      <c r="Y1444" s="312"/>
      <c r="Z1444" s="312"/>
    </row>
    <row r="1445" spans="1:26" s="106" customFormat="1">
      <c r="A1445" s="312"/>
      <c r="B1445" s="312"/>
      <c r="C1445" s="312"/>
      <c r="S1445" s="312"/>
      <c r="T1445" s="312"/>
      <c r="U1445" s="312"/>
      <c r="V1445" s="312"/>
      <c r="W1445" s="312"/>
      <c r="X1445" s="312"/>
      <c r="Y1445" s="312"/>
      <c r="Z1445" s="312"/>
    </row>
    <row r="1446" spans="1:26" s="106" customFormat="1">
      <c r="A1446" s="312"/>
      <c r="B1446" s="312"/>
      <c r="C1446" s="312"/>
      <c r="S1446" s="312"/>
      <c r="T1446" s="312"/>
      <c r="U1446" s="312"/>
      <c r="V1446" s="312"/>
      <c r="W1446" s="312"/>
      <c r="X1446" s="312"/>
      <c r="Y1446" s="312"/>
      <c r="Z1446" s="312"/>
    </row>
    <row r="1447" spans="1:26" s="106" customFormat="1">
      <c r="A1447" s="312"/>
      <c r="B1447" s="312"/>
      <c r="C1447" s="312"/>
      <c r="S1447" s="312"/>
      <c r="T1447" s="312"/>
      <c r="U1447" s="312"/>
      <c r="V1447" s="312"/>
      <c r="W1447" s="312"/>
      <c r="X1447" s="312"/>
      <c r="Y1447" s="312"/>
      <c r="Z1447" s="312"/>
    </row>
    <row r="1448" spans="1:26" s="106" customFormat="1">
      <c r="A1448" s="312"/>
      <c r="B1448" s="312"/>
      <c r="C1448" s="312"/>
      <c r="S1448" s="312"/>
      <c r="T1448" s="312"/>
      <c r="U1448" s="312"/>
      <c r="V1448" s="312"/>
      <c r="W1448" s="312"/>
      <c r="X1448" s="312"/>
      <c r="Y1448" s="312"/>
      <c r="Z1448" s="312"/>
    </row>
    <row r="1449" spans="1:26" s="106" customFormat="1">
      <c r="A1449" s="312"/>
      <c r="B1449" s="312"/>
      <c r="C1449" s="312"/>
      <c r="S1449" s="312"/>
      <c r="T1449" s="312"/>
      <c r="U1449" s="312"/>
      <c r="V1449" s="312"/>
      <c r="W1449" s="312"/>
      <c r="X1449" s="312"/>
      <c r="Y1449" s="312"/>
      <c r="Z1449" s="312"/>
    </row>
    <row r="1450" spans="1:26" s="106" customFormat="1">
      <c r="A1450" s="312"/>
      <c r="B1450" s="312"/>
      <c r="C1450" s="312"/>
      <c r="S1450" s="312"/>
      <c r="T1450" s="312"/>
      <c r="U1450" s="312"/>
      <c r="V1450" s="312"/>
      <c r="W1450" s="312"/>
      <c r="X1450" s="312"/>
      <c r="Y1450" s="312"/>
      <c r="Z1450" s="312"/>
    </row>
    <row r="1451" spans="1:26" s="106" customFormat="1">
      <c r="A1451" s="312"/>
      <c r="B1451" s="312"/>
      <c r="C1451" s="312"/>
      <c r="S1451" s="312"/>
      <c r="T1451" s="312"/>
      <c r="U1451" s="312"/>
      <c r="V1451" s="312"/>
      <c r="W1451" s="312"/>
      <c r="X1451" s="312"/>
      <c r="Y1451" s="312"/>
      <c r="Z1451" s="312"/>
    </row>
    <row r="1452" spans="1:26" s="106" customFormat="1">
      <c r="A1452" s="312"/>
      <c r="B1452" s="312"/>
      <c r="C1452" s="312"/>
      <c r="S1452" s="312"/>
      <c r="T1452" s="312"/>
      <c r="U1452" s="312"/>
      <c r="V1452" s="312"/>
      <c r="W1452" s="312"/>
      <c r="X1452" s="312"/>
      <c r="Y1452" s="312"/>
      <c r="Z1452" s="312"/>
    </row>
    <row r="1453" spans="1:26" s="106" customFormat="1">
      <c r="A1453" s="312"/>
      <c r="B1453" s="312"/>
      <c r="C1453" s="312"/>
      <c r="S1453" s="312"/>
      <c r="T1453" s="312"/>
      <c r="U1453" s="312"/>
      <c r="V1453" s="312"/>
      <c r="W1453" s="312"/>
      <c r="X1453" s="312"/>
      <c r="Y1453" s="312"/>
      <c r="Z1453" s="312"/>
    </row>
    <row r="1454" spans="1:26" s="106" customFormat="1">
      <c r="A1454" s="312"/>
      <c r="B1454" s="312"/>
      <c r="C1454" s="312"/>
      <c r="S1454" s="312"/>
      <c r="T1454" s="312"/>
      <c r="U1454" s="312"/>
      <c r="V1454" s="312"/>
      <c r="W1454" s="312"/>
      <c r="X1454" s="312"/>
      <c r="Y1454" s="312"/>
      <c r="Z1454" s="312"/>
    </row>
    <row r="1455" spans="1:26" s="106" customFormat="1">
      <c r="A1455" s="312"/>
      <c r="B1455" s="312"/>
      <c r="C1455" s="312"/>
      <c r="S1455" s="312"/>
      <c r="T1455" s="312"/>
      <c r="U1455" s="312"/>
      <c r="V1455" s="312"/>
      <c r="W1455" s="312"/>
      <c r="X1455" s="312"/>
      <c r="Y1455" s="312"/>
      <c r="Z1455" s="312"/>
    </row>
    <row r="1456" spans="1:26" s="106" customFormat="1">
      <c r="A1456" s="312"/>
      <c r="B1456" s="312"/>
      <c r="C1456" s="312"/>
      <c r="S1456" s="312"/>
      <c r="T1456" s="312"/>
      <c r="U1456" s="312"/>
      <c r="V1456" s="312"/>
      <c r="W1456" s="312"/>
      <c r="X1456" s="312"/>
      <c r="Y1456" s="312"/>
      <c r="Z1456" s="312"/>
    </row>
    <row r="1457" spans="1:26" s="106" customFormat="1">
      <c r="A1457" s="312"/>
      <c r="B1457" s="312"/>
      <c r="C1457" s="312"/>
      <c r="S1457" s="312"/>
      <c r="T1457" s="312"/>
      <c r="U1457" s="312"/>
      <c r="V1457" s="312"/>
      <c r="W1457" s="312"/>
      <c r="X1457" s="312"/>
      <c r="Y1457" s="312"/>
      <c r="Z1457" s="312"/>
    </row>
    <row r="1458" spans="1:26" s="106" customFormat="1">
      <c r="A1458" s="312"/>
      <c r="B1458" s="312"/>
      <c r="C1458" s="312"/>
      <c r="S1458" s="312"/>
      <c r="T1458" s="312"/>
      <c r="U1458" s="312"/>
      <c r="V1458" s="312"/>
      <c r="W1458" s="312"/>
      <c r="X1458" s="312"/>
      <c r="Y1458" s="312"/>
      <c r="Z1458" s="312"/>
    </row>
    <row r="1459" spans="1:26" s="106" customFormat="1">
      <c r="A1459" s="312"/>
      <c r="B1459" s="312"/>
      <c r="C1459" s="312"/>
      <c r="S1459" s="312"/>
      <c r="T1459" s="312"/>
      <c r="U1459" s="312"/>
      <c r="V1459" s="312"/>
      <c r="W1459" s="312"/>
      <c r="X1459" s="312"/>
      <c r="Y1459" s="312"/>
      <c r="Z1459" s="312"/>
    </row>
    <row r="1460" spans="1:26" s="106" customFormat="1">
      <c r="A1460" s="312"/>
      <c r="B1460" s="312"/>
      <c r="C1460" s="312"/>
      <c r="S1460" s="312"/>
      <c r="T1460" s="312"/>
      <c r="U1460" s="312"/>
      <c r="V1460" s="312"/>
      <c r="W1460" s="312"/>
      <c r="X1460" s="312"/>
      <c r="Y1460" s="312"/>
      <c r="Z1460" s="312"/>
    </row>
    <row r="1461" spans="1:26" s="106" customFormat="1">
      <c r="A1461" s="312"/>
      <c r="B1461" s="312"/>
      <c r="C1461" s="312"/>
      <c r="S1461" s="312"/>
      <c r="T1461" s="312"/>
      <c r="U1461" s="312"/>
      <c r="V1461" s="312"/>
      <c r="W1461" s="312"/>
      <c r="X1461" s="312"/>
      <c r="Y1461" s="312"/>
      <c r="Z1461" s="312"/>
    </row>
    <row r="1462" spans="1:26" s="106" customFormat="1">
      <c r="A1462" s="312"/>
      <c r="B1462" s="312"/>
      <c r="C1462" s="312"/>
      <c r="S1462" s="312"/>
      <c r="T1462" s="312"/>
      <c r="U1462" s="312"/>
      <c r="V1462" s="312"/>
      <c r="W1462" s="312"/>
      <c r="X1462" s="312"/>
      <c r="Y1462" s="312"/>
      <c r="Z1462" s="312"/>
    </row>
    <row r="1463" spans="1:26" s="106" customFormat="1">
      <c r="A1463" s="312"/>
      <c r="B1463" s="312"/>
      <c r="C1463" s="312"/>
      <c r="S1463" s="312"/>
      <c r="T1463" s="312"/>
      <c r="U1463" s="312"/>
      <c r="V1463" s="312"/>
      <c r="W1463" s="312"/>
      <c r="X1463" s="312"/>
      <c r="Y1463" s="312"/>
      <c r="Z1463" s="312"/>
    </row>
    <row r="1464" spans="1:26" s="106" customFormat="1">
      <c r="A1464" s="312"/>
      <c r="B1464" s="312"/>
      <c r="C1464" s="312"/>
      <c r="S1464" s="312"/>
      <c r="T1464" s="312"/>
      <c r="U1464" s="312"/>
      <c r="V1464" s="312"/>
      <c r="W1464" s="312"/>
      <c r="X1464" s="312"/>
      <c r="Y1464" s="312"/>
      <c r="Z1464" s="312"/>
    </row>
    <row r="1465" spans="1:26" s="106" customFormat="1">
      <c r="A1465" s="312"/>
      <c r="B1465" s="312"/>
      <c r="C1465" s="312"/>
      <c r="S1465" s="312"/>
      <c r="T1465" s="312"/>
      <c r="U1465" s="312"/>
      <c r="V1465" s="312"/>
      <c r="W1465" s="312"/>
      <c r="X1465" s="312"/>
      <c r="Y1465" s="312"/>
      <c r="Z1465" s="312"/>
    </row>
    <row r="1466" spans="1:26" s="106" customFormat="1">
      <c r="A1466" s="312"/>
      <c r="B1466" s="312"/>
      <c r="C1466" s="312"/>
      <c r="S1466" s="312"/>
      <c r="T1466" s="312"/>
      <c r="U1466" s="312"/>
      <c r="V1466" s="312"/>
      <c r="W1466" s="312"/>
      <c r="X1466" s="312"/>
      <c r="Y1466" s="312"/>
      <c r="Z1466" s="312"/>
    </row>
    <row r="1467" spans="1:26" s="106" customFormat="1">
      <c r="A1467" s="312"/>
      <c r="B1467" s="312"/>
      <c r="C1467" s="312"/>
      <c r="S1467" s="312"/>
      <c r="T1467" s="312"/>
      <c r="U1467" s="312"/>
      <c r="V1467" s="312"/>
      <c r="W1467" s="312"/>
      <c r="X1467" s="312"/>
      <c r="Y1467" s="312"/>
      <c r="Z1467" s="312"/>
    </row>
    <row r="1468" spans="1:26" s="106" customFormat="1">
      <c r="A1468" s="312"/>
      <c r="B1468" s="312"/>
      <c r="C1468" s="312"/>
      <c r="S1468" s="312"/>
      <c r="T1468" s="312"/>
      <c r="U1468" s="312"/>
      <c r="V1468" s="312"/>
      <c r="W1468" s="312"/>
      <c r="X1468" s="312"/>
      <c r="Y1468" s="312"/>
      <c r="Z1468" s="312"/>
    </row>
    <row r="1469" spans="1:26" s="106" customFormat="1">
      <c r="A1469" s="312"/>
      <c r="B1469" s="312"/>
      <c r="C1469" s="312"/>
      <c r="S1469" s="312"/>
      <c r="T1469" s="312"/>
      <c r="U1469" s="312"/>
      <c r="V1469" s="312"/>
      <c r="W1469" s="312"/>
      <c r="X1469" s="312"/>
      <c r="Y1469" s="312"/>
      <c r="Z1469" s="312"/>
    </row>
    <row r="1470" spans="1:26" s="106" customFormat="1">
      <c r="A1470" s="312"/>
      <c r="B1470" s="312"/>
      <c r="C1470" s="312"/>
      <c r="S1470" s="312"/>
      <c r="T1470" s="312"/>
      <c r="U1470" s="312"/>
      <c r="V1470" s="312"/>
      <c r="W1470" s="312"/>
      <c r="X1470" s="312"/>
      <c r="Y1470" s="312"/>
      <c r="Z1470" s="312"/>
    </row>
    <row r="1471" spans="1:26" s="106" customFormat="1">
      <c r="A1471" s="312"/>
      <c r="B1471" s="312"/>
      <c r="C1471" s="312"/>
      <c r="S1471" s="312"/>
      <c r="T1471" s="312"/>
      <c r="U1471" s="312"/>
      <c r="V1471" s="312"/>
      <c r="W1471" s="312"/>
      <c r="X1471" s="312"/>
      <c r="Y1471" s="312"/>
      <c r="Z1471" s="312"/>
    </row>
    <row r="1472" spans="1:26" s="106" customFormat="1">
      <c r="A1472" s="312"/>
      <c r="B1472" s="312"/>
      <c r="C1472" s="312"/>
      <c r="S1472" s="312"/>
      <c r="T1472" s="312"/>
      <c r="U1472" s="312"/>
      <c r="V1472" s="312"/>
      <c r="W1472" s="312"/>
      <c r="X1472" s="312"/>
      <c r="Y1472" s="312"/>
      <c r="Z1472" s="312"/>
    </row>
    <row r="1473" spans="1:26" s="106" customFormat="1">
      <c r="A1473" s="312"/>
      <c r="B1473" s="312"/>
      <c r="C1473" s="312"/>
      <c r="S1473" s="312"/>
      <c r="T1473" s="312"/>
      <c r="U1473" s="312"/>
      <c r="V1473" s="312"/>
      <c r="W1473" s="312"/>
      <c r="X1473" s="312"/>
      <c r="Y1473" s="312"/>
      <c r="Z1473" s="312"/>
    </row>
    <row r="1474" spans="1:26" s="106" customFormat="1">
      <c r="A1474" s="312"/>
      <c r="B1474" s="312"/>
      <c r="C1474" s="312"/>
      <c r="S1474" s="312"/>
      <c r="T1474" s="312"/>
      <c r="U1474" s="312"/>
      <c r="V1474" s="312"/>
      <c r="W1474" s="312"/>
      <c r="X1474" s="312"/>
      <c r="Y1474" s="312"/>
      <c r="Z1474" s="312"/>
    </row>
    <row r="1475" spans="1:26" s="106" customFormat="1">
      <c r="A1475" s="312"/>
      <c r="B1475" s="312"/>
      <c r="C1475" s="312"/>
      <c r="S1475" s="312"/>
      <c r="T1475" s="312"/>
      <c r="U1475" s="312"/>
      <c r="V1475" s="312"/>
      <c r="W1475" s="312"/>
      <c r="X1475" s="312"/>
      <c r="Y1475" s="312"/>
      <c r="Z1475" s="312"/>
    </row>
    <row r="1476" spans="1:26" s="106" customFormat="1">
      <c r="A1476" s="312"/>
      <c r="B1476" s="312"/>
      <c r="C1476" s="312"/>
      <c r="S1476" s="312"/>
      <c r="T1476" s="312"/>
      <c r="U1476" s="312"/>
      <c r="V1476" s="312"/>
      <c r="W1476" s="312"/>
      <c r="X1476" s="312"/>
      <c r="Y1476" s="312"/>
      <c r="Z1476" s="312"/>
    </row>
    <row r="1477" spans="1:26" s="106" customFormat="1">
      <c r="A1477" s="312"/>
      <c r="B1477" s="312"/>
      <c r="C1477" s="312"/>
      <c r="S1477" s="312"/>
      <c r="T1477" s="312"/>
      <c r="U1477" s="312"/>
      <c r="V1477" s="312"/>
      <c r="W1477" s="312"/>
      <c r="X1477" s="312"/>
      <c r="Y1477" s="312"/>
      <c r="Z1477" s="312"/>
    </row>
    <row r="1478" spans="1:26" s="106" customFormat="1">
      <c r="A1478" s="312"/>
      <c r="B1478" s="312"/>
      <c r="C1478" s="312"/>
      <c r="S1478" s="312"/>
      <c r="T1478" s="312"/>
      <c r="U1478" s="312"/>
      <c r="V1478" s="312"/>
      <c r="W1478" s="312"/>
      <c r="X1478" s="312"/>
      <c r="Y1478" s="312"/>
      <c r="Z1478" s="312"/>
    </row>
    <row r="1479" spans="1:26" s="106" customFormat="1">
      <c r="A1479" s="312"/>
      <c r="B1479" s="312"/>
      <c r="C1479" s="312"/>
      <c r="S1479" s="312"/>
      <c r="T1479" s="312"/>
      <c r="U1479" s="312"/>
      <c r="V1479" s="312"/>
      <c r="W1479" s="312"/>
      <c r="X1479" s="312"/>
      <c r="Y1479" s="312"/>
      <c r="Z1479" s="312"/>
    </row>
    <row r="1480" spans="1:26" s="106" customFormat="1">
      <c r="A1480" s="312"/>
      <c r="B1480" s="312"/>
      <c r="C1480" s="312"/>
      <c r="S1480" s="312"/>
      <c r="T1480" s="312"/>
      <c r="U1480" s="312"/>
      <c r="V1480" s="312"/>
      <c r="W1480" s="312"/>
      <c r="X1480" s="312"/>
      <c r="Y1480" s="312"/>
      <c r="Z1480" s="312"/>
    </row>
    <row r="1481" spans="1:26" s="106" customFormat="1">
      <c r="A1481" s="312"/>
      <c r="B1481" s="312"/>
      <c r="C1481" s="312"/>
      <c r="S1481" s="312"/>
      <c r="T1481" s="312"/>
      <c r="U1481" s="312"/>
      <c r="V1481" s="312"/>
      <c r="W1481" s="312"/>
      <c r="X1481" s="312"/>
      <c r="Y1481" s="312"/>
      <c r="Z1481" s="312"/>
    </row>
    <row r="1482" spans="1:26" s="106" customFormat="1">
      <c r="A1482" s="312"/>
      <c r="B1482" s="312"/>
      <c r="C1482" s="312"/>
      <c r="S1482" s="312"/>
      <c r="T1482" s="312"/>
      <c r="U1482" s="312"/>
      <c r="V1482" s="312"/>
      <c r="W1482" s="312"/>
      <c r="X1482" s="312"/>
      <c r="Y1482" s="312"/>
      <c r="Z1482" s="312"/>
    </row>
    <row r="1483" spans="1:26" s="106" customFormat="1">
      <c r="A1483" s="312"/>
      <c r="B1483" s="312"/>
      <c r="C1483" s="312"/>
      <c r="S1483" s="312"/>
      <c r="T1483" s="312"/>
      <c r="U1483" s="312"/>
      <c r="V1483" s="312"/>
      <c r="W1483" s="312"/>
      <c r="X1483" s="312"/>
      <c r="Y1483" s="312"/>
      <c r="Z1483" s="312"/>
    </row>
    <row r="1484" spans="1:26" s="106" customFormat="1">
      <c r="A1484" s="312"/>
      <c r="B1484" s="312"/>
      <c r="C1484" s="312"/>
      <c r="S1484" s="312"/>
      <c r="T1484" s="312"/>
      <c r="U1484" s="312"/>
      <c r="V1484" s="312"/>
      <c r="W1484" s="312"/>
      <c r="X1484" s="312"/>
      <c r="Y1484" s="312"/>
      <c r="Z1484" s="312"/>
    </row>
    <row r="1485" spans="1:26" s="106" customFormat="1">
      <c r="A1485" s="312"/>
      <c r="B1485" s="312"/>
      <c r="C1485" s="312"/>
      <c r="S1485" s="312"/>
      <c r="T1485" s="312"/>
      <c r="U1485" s="312"/>
      <c r="V1485" s="312"/>
      <c r="W1485" s="312"/>
      <c r="X1485" s="312"/>
      <c r="Y1485" s="312"/>
      <c r="Z1485" s="312"/>
    </row>
    <row r="1486" spans="1:26" s="106" customFormat="1">
      <c r="A1486" s="312"/>
      <c r="B1486" s="312"/>
      <c r="C1486" s="312"/>
      <c r="S1486" s="312"/>
      <c r="T1486" s="312"/>
      <c r="U1486" s="312"/>
      <c r="V1486" s="312"/>
      <c r="W1486" s="312"/>
      <c r="X1486" s="312"/>
      <c r="Y1486" s="312"/>
      <c r="Z1486" s="312"/>
    </row>
    <row r="1487" spans="1:26" s="106" customFormat="1">
      <c r="A1487" s="312"/>
      <c r="B1487" s="312"/>
      <c r="C1487" s="312"/>
      <c r="S1487" s="312"/>
      <c r="T1487" s="312"/>
      <c r="U1487" s="312"/>
      <c r="V1487" s="312"/>
      <c r="W1487" s="312"/>
      <c r="X1487" s="312"/>
      <c r="Y1487" s="312"/>
      <c r="Z1487" s="312"/>
    </row>
    <row r="1488" spans="1:26" s="106" customFormat="1">
      <c r="A1488" s="312"/>
      <c r="B1488" s="312"/>
      <c r="C1488" s="312"/>
      <c r="S1488" s="312"/>
      <c r="T1488" s="312"/>
      <c r="U1488" s="312"/>
      <c r="V1488" s="312"/>
      <c r="W1488" s="312"/>
      <c r="X1488" s="312"/>
      <c r="Y1488" s="312"/>
      <c r="Z1488" s="312"/>
    </row>
    <row r="1489" spans="1:26" s="106" customFormat="1">
      <c r="A1489" s="312"/>
      <c r="B1489" s="312"/>
      <c r="C1489" s="312"/>
      <c r="S1489" s="312"/>
      <c r="T1489" s="312"/>
      <c r="U1489" s="312"/>
      <c r="V1489" s="312"/>
      <c r="W1489" s="312"/>
      <c r="X1489" s="312"/>
      <c r="Y1489" s="312"/>
      <c r="Z1489" s="312"/>
    </row>
    <row r="1490" spans="1:26" s="106" customFormat="1">
      <c r="A1490" s="312"/>
      <c r="B1490" s="312"/>
      <c r="C1490" s="312"/>
      <c r="S1490" s="312"/>
      <c r="T1490" s="312"/>
      <c r="U1490" s="312"/>
      <c r="V1490" s="312"/>
      <c r="W1490" s="312"/>
      <c r="X1490" s="312"/>
      <c r="Y1490" s="312"/>
      <c r="Z1490" s="312"/>
    </row>
    <row r="1491" spans="1:26" s="106" customFormat="1">
      <c r="A1491" s="312"/>
      <c r="B1491" s="312"/>
      <c r="C1491" s="312"/>
      <c r="S1491" s="312"/>
      <c r="T1491" s="312"/>
      <c r="U1491" s="312"/>
      <c r="V1491" s="312"/>
      <c r="W1491" s="312"/>
      <c r="X1491" s="312"/>
      <c r="Y1491" s="312"/>
      <c r="Z1491" s="312"/>
    </row>
    <row r="1492" spans="1:26" s="106" customFormat="1">
      <c r="A1492" s="312"/>
      <c r="B1492" s="312"/>
      <c r="C1492" s="312"/>
      <c r="S1492" s="312"/>
      <c r="T1492" s="312"/>
      <c r="U1492" s="312"/>
      <c r="V1492" s="312"/>
      <c r="W1492" s="312"/>
      <c r="X1492" s="312"/>
      <c r="Y1492" s="312"/>
      <c r="Z1492" s="312"/>
    </row>
    <row r="1493" spans="1:26" s="106" customFormat="1">
      <c r="A1493" s="312"/>
      <c r="B1493" s="312"/>
      <c r="C1493" s="312"/>
      <c r="S1493" s="312"/>
      <c r="T1493" s="312"/>
      <c r="U1493" s="312"/>
      <c r="V1493" s="312"/>
      <c r="W1493" s="312"/>
      <c r="X1493" s="312"/>
      <c r="Y1493" s="312"/>
      <c r="Z1493" s="312"/>
    </row>
    <row r="1494" spans="1:26" s="106" customFormat="1">
      <c r="A1494" s="312"/>
      <c r="B1494" s="312"/>
      <c r="C1494" s="312"/>
      <c r="S1494" s="312"/>
      <c r="T1494" s="312"/>
      <c r="U1494" s="312"/>
      <c r="V1494" s="312"/>
      <c r="W1494" s="312"/>
      <c r="X1494" s="312"/>
      <c r="Y1494" s="312"/>
      <c r="Z1494" s="312"/>
    </row>
    <row r="1495" spans="1:26" s="106" customFormat="1">
      <c r="A1495" s="312"/>
      <c r="B1495" s="312"/>
      <c r="C1495" s="312"/>
      <c r="S1495" s="312"/>
      <c r="T1495" s="312"/>
      <c r="U1495" s="312"/>
      <c r="V1495" s="312"/>
      <c r="W1495" s="312"/>
      <c r="X1495" s="312"/>
      <c r="Y1495" s="312"/>
      <c r="Z1495" s="312"/>
    </row>
    <row r="1496" spans="1:26" s="106" customFormat="1">
      <c r="A1496" s="312"/>
      <c r="B1496" s="312"/>
      <c r="C1496" s="312"/>
      <c r="S1496" s="312"/>
      <c r="T1496" s="312"/>
      <c r="U1496" s="312"/>
      <c r="V1496" s="312"/>
      <c r="W1496" s="312"/>
      <c r="X1496" s="312"/>
      <c r="Y1496" s="312"/>
      <c r="Z1496" s="312"/>
    </row>
    <row r="1497" spans="1:26" s="106" customFormat="1">
      <c r="A1497" s="312"/>
      <c r="B1497" s="312"/>
      <c r="C1497" s="312"/>
      <c r="S1497" s="312"/>
      <c r="T1497" s="312"/>
      <c r="U1497" s="312"/>
      <c r="V1497" s="312"/>
      <c r="W1497" s="312"/>
      <c r="X1497" s="312"/>
      <c r="Y1497" s="312"/>
      <c r="Z1497" s="312"/>
    </row>
    <row r="1498" spans="1:26" s="106" customFormat="1">
      <c r="A1498" s="312"/>
      <c r="B1498" s="312"/>
      <c r="C1498" s="312"/>
      <c r="S1498" s="312"/>
      <c r="T1498" s="312"/>
      <c r="U1498" s="312"/>
      <c r="V1498" s="312"/>
      <c r="W1498" s="312"/>
      <c r="X1498" s="312"/>
      <c r="Y1498" s="312"/>
      <c r="Z1498" s="312"/>
    </row>
    <row r="1499" spans="1:26" s="106" customFormat="1">
      <c r="A1499" s="312"/>
      <c r="B1499" s="312"/>
      <c r="C1499" s="312"/>
      <c r="S1499" s="312"/>
      <c r="T1499" s="312"/>
      <c r="U1499" s="312"/>
      <c r="V1499" s="312"/>
      <c r="W1499" s="312"/>
      <c r="X1499" s="312"/>
      <c r="Y1499" s="312"/>
      <c r="Z1499" s="312"/>
    </row>
    <row r="1500" spans="1:26" s="106" customFormat="1">
      <c r="A1500" s="312"/>
      <c r="B1500" s="312"/>
      <c r="C1500" s="312"/>
      <c r="S1500" s="312"/>
      <c r="T1500" s="312"/>
      <c r="U1500" s="312"/>
      <c r="V1500" s="312"/>
      <c r="W1500" s="312"/>
      <c r="X1500" s="312"/>
      <c r="Y1500" s="312"/>
      <c r="Z1500" s="312"/>
    </row>
    <row r="1501" spans="1:26" s="106" customFormat="1">
      <c r="A1501" s="312"/>
      <c r="B1501" s="312"/>
      <c r="C1501" s="312"/>
      <c r="S1501" s="312"/>
      <c r="T1501" s="312"/>
      <c r="U1501" s="312"/>
      <c r="V1501" s="312"/>
      <c r="W1501" s="312"/>
      <c r="X1501" s="312"/>
      <c r="Y1501" s="312"/>
      <c r="Z1501" s="312"/>
    </row>
    <row r="1502" spans="1:26" s="106" customFormat="1">
      <c r="A1502" s="312"/>
      <c r="B1502" s="312"/>
      <c r="C1502" s="312"/>
      <c r="S1502" s="312"/>
      <c r="T1502" s="312"/>
      <c r="U1502" s="312"/>
      <c r="V1502" s="312"/>
      <c r="W1502" s="312"/>
      <c r="X1502" s="312"/>
      <c r="Y1502" s="312"/>
      <c r="Z1502" s="312"/>
    </row>
    <row r="1503" spans="1:26" s="106" customFormat="1">
      <c r="A1503" s="312"/>
      <c r="B1503" s="312"/>
      <c r="C1503" s="312"/>
      <c r="S1503" s="312"/>
      <c r="T1503" s="312"/>
      <c r="U1503" s="312"/>
      <c r="V1503" s="312"/>
      <c r="W1503" s="312"/>
      <c r="X1503" s="312"/>
      <c r="Y1503" s="312"/>
      <c r="Z1503" s="312"/>
    </row>
    <row r="1504" spans="1:26" s="106" customFormat="1">
      <c r="A1504" s="312"/>
      <c r="B1504" s="312"/>
      <c r="C1504" s="312"/>
      <c r="S1504" s="312"/>
      <c r="T1504" s="312"/>
      <c r="U1504" s="312"/>
      <c r="V1504" s="312"/>
      <c r="W1504" s="312"/>
      <c r="X1504" s="312"/>
      <c r="Y1504" s="312"/>
      <c r="Z1504" s="312"/>
    </row>
    <row r="1505" spans="1:26" s="106" customFormat="1">
      <c r="A1505" s="312"/>
      <c r="B1505" s="312"/>
      <c r="C1505" s="312"/>
      <c r="S1505" s="312"/>
      <c r="T1505" s="312"/>
      <c r="U1505" s="312"/>
      <c r="V1505" s="312"/>
      <c r="W1505" s="312"/>
      <c r="X1505" s="312"/>
      <c r="Y1505" s="312"/>
      <c r="Z1505" s="312"/>
    </row>
    <row r="1506" spans="1:26" s="106" customFormat="1">
      <c r="A1506" s="312"/>
      <c r="B1506" s="312"/>
      <c r="C1506" s="312"/>
      <c r="S1506" s="312"/>
      <c r="T1506" s="312"/>
      <c r="U1506" s="312"/>
      <c r="V1506" s="312"/>
      <c r="W1506" s="312"/>
      <c r="X1506" s="312"/>
      <c r="Y1506" s="312"/>
      <c r="Z1506" s="312"/>
    </row>
    <row r="1507" spans="1:26" s="106" customFormat="1">
      <c r="A1507" s="312"/>
      <c r="B1507" s="312"/>
      <c r="C1507" s="312"/>
      <c r="S1507" s="312"/>
      <c r="T1507" s="312"/>
      <c r="U1507" s="312"/>
      <c r="V1507" s="312"/>
      <c r="W1507" s="312"/>
      <c r="X1507" s="312"/>
      <c r="Y1507" s="312"/>
      <c r="Z1507" s="312"/>
    </row>
    <row r="1508" spans="1:26" s="106" customFormat="1">
      <c r="A1508" s="312"/>
      <c r="B1508" s="312"/>
      <c r="C1508" s="312"/>
      <c r="S1508" s="312"/>
      <c r="T1508" s="312"/>
      <c r="U1508" s="312"/>
      <c r="V1508" s="312"/>
      <c r="W1508" s="312"/>
      <c r="X1508" s="312"/>
      <c r="Y1508" s="312"/>
      <c r="Z1508" s="312"/>
    </row>
    <row r="1509" spans="1:26" s="106" customFormat="1">
      <c r="A1509" s="312"/>
      <c r="B1509" s="312"/>
      <c r="C1509" s="312"/>
      <c r="S1509" s="312"/>
      <c r="T1509" s="312"/>
      <c r="U1509" s="312"/>
      <c r="V1509" s="312"/>
      <c r="W1509" s="312"/>
      <c r="X1509" s="312"/>
      <c r="Y1509" s="312"/>
      <c r="Z1509" s="312"/>
    </row>
    <row r="1510" spans="1:26" s="106" customFormat="1">
      <c r="A1510" s="312"/>
      <c r="B1510" s="312"/>
      <c r="C1510" s="312"/>
      <c r="S1510" s="312"/>
      <c r="T1510" s="312"/>
      <c r="U1510" s="312"/>
      <c r="V1510" s="312"/>
      <c r="W1510" s="312"/>
      <c r="X1510" s="312"/>
      <c r="Y1510" s="312"/>
      <c r="Z1510" s="312"/>
    </row>
    <row r="1511" spans="1:26" s="106" customFormat="1">
      <c r="A1511" s="312"/>
      <c r="B1511" s="312"/>
      <c r="C1511" s="312"/>
      <c r="S1511" s="312"/>
      <c r="T1511" s="312"/>
      <c r="U1511" s="312"/>
      <c r="V1511" s="312"/>
      <c r="W1511" s="312"/>
      <c r="X1511" s="312"/>
      <c r="Y1511" s="312"/>
      <c r="Z1511" s="312"/>
    </row>
    <row r="1512" spans="1:26" s="106" customFormat="1">
      <c r="A1512" s="312"/>
      <c r="B1512" s="312"/>
      <c r="C1512" s="312"/>
      <c r="S1512" s="312"/>
      <c r="T1512" s="312"/>
      <c r="U1512" s="312"/>
      <c r="V1512" s="312"/>
      <c r="W1512" s="312"/>
      <c r="X1512" s="312"/>
      <c r="Y1512" s="312"/>
      <c r="Z1512" s="312"/>
    </row>
    <row r="1513" spans="1:26" s="106" customFormat="1">
      <c r="A1513" s="312"/>
      <c r="B1513" s="312"/>
      <c r="C1513" s="312"/>
      <c r="S1513" s="312"/>
      <c r="T1513" s="312"/>
      <c r="U1513" s="312"/>
      <c r="V1513" s="312"/>
      <c r="W1513" s="312"/>
      <c r="X1513" s="312"/>
      <c r="Y1513" s="312"/>
      <c r="Z1513" s="312"/>
    </row>
    <row r="1514" spans="1:26" s="106" customFormat="1">
      <c r="A1514" s="312"/>
      <c r="B1514" s="312"/>
      <c r="C1514" s="312"/>
      <c r="S1514" s="312"/>
      <c r="T1514" s="312"/>
      <c r="U1514" s="312"/>
      <c r="V1514" s="312"/>
      <c r="W1514" s="312"/>
      <c r="X1514" s="312"/>
      <c r="Y1514" s="312"/>
      <c r="Z1514" s="312"/>
    </row>
    <row r="1515" spans="1:26" s="106" customFormat="1">
      <c r="A1515" s="312"/>
      <c r="B1515" s="312"/>
      <c r="C1515" s="312"/>
      <c r="S1515" s="312"/>
      <c r="T1515" s="312"/>
      <c r="U1515" s="312"/>
      <c r="V1515" s="312"/>
      <c r="W1515" s="312"/>
      <c r="X1515" s="312"/>
      <c r="Y1515" s="312"/>
      <c r="Z1515" s="312"/>
    </row>
    <row r="1516" spans="1:26" s="106" customFormat="1">
      <c r="A1516" s="312"/>
      <c r="B1516" s="312"/>
      <c r="C1516" s="312"/>
      <c r="S1516" s="312"/>
      <c r="T1516" s="312"/>
      <c r="U1516" s="312"/>
      <c r="V1516" s="312"/>
      <c r="W1516" s="312"/>
      <c r="X1516" s="312"/>
      <c r="Y1516" s="312"/>
      <c r="Z1516" s="312"/>
    </row>
    <row r="1517" spans="1:26" s="106" customFormat="1">
      <c r="A1517" s="312"/>
      <c r="B1517" s="312"/>
      <c r="C1517" s="312"/>
      <c r="S1517" s="312"/>
      <c r="T1517" s="312"/>
      <c r="U1517" s="312"/>
      <c r="V1517" s="312"/>
      <c r="W1517" s="312"/>
      <c r="X1517" s="312"/>
      <c r="Y1517" s="312"/>
      <c r="Z1517" s="312"/>
    </row>
    <row r="1518" spans="1:26" s="106" customFormat="1">
      <c r="A1518" s="312"/>
      <c r="B1518" s="312"/>
      <c r="C1518" s="312"/>
      <c r="S1518" s="312"/>
      <c r="T1518" s="312"/>
      <c r="U1518" s="312"/>
      <c r="V1518" s="312"/>
      <c r="W1518" s="312"/>
      <c r="X1518" s="312"/>
      <c r="Y1518" s="312"/>
      <c r="Z1518" s="312"/>
    </row>
    <row r="1519" spans="1:26" s="106" customFormat="1">
      <c r="A1519" s="312"/>
      <c r="B1519" s="312"/>
      <c r="C1519" s="312"/>
      <c r="S1519" s="312"/>
      <c r="T1519" s="312"/>
      <c r="U1519" s="312"/>
      <c r="V1519" s="312"/>
      <c r="W1519" s="312"/>
      <c r="X1519" s="312"/>
      <c r="Y1519" s="312"/>
      <c r="Z1519" s="312"/>
    </row>
    <row r="1520" spans="1:26" s="106" customFormat="1">
      <c r="A1520" s="312"/>
      <c r="B1520" s="312"/>
      <c r="C1520" s="312"/>
      <c r="S1520" s="312"/>
      <c r="T1520" s="312"/>
      <c r="U1520" s="312"/>
      <c r="V1520" s="312"/>
      <c r="W1520" s="312"/>
      <c r="X1520" s="312"/>
      <c r="Y1520" s="312"/>
      <c r="Z1520" s="312"/>
    </row>
    <row r="1521" spans="1:26" s="106" customFormat="1">
      <c r="A1521" s="312"/>
      <c r="B1521" s="312"/>
      <c r="C1521" s="312"/>
      <c r="S1521" s="312"/>
      <c r="T1521" s="312"/>
      <c r="U1521" s="312"/>
      <c r="V1521" s="312"/>
      <c r="W1521" s="312"/>
      <c r="X1521" s="312"/>
      <c r="Y1521" s="312"/>
      <c r="Z1521" s="312"/>
    </row>
    <row r="1522" spans="1:26" s="106" customFormat="1">
      <c r="A1522" s="312"/>
      <c r="B1522" s="312"/>
      <c r="C1522" s="312"/>
      <c r="S1522" s="312"/>
      <c r="T1522" s="312"/>
      <c r="U1522" s="312"/>
      <c r="V1522" s="312"/>
      <c r="W1522" s="312"/>
      <c r="X1522" s="312"/>
      <c r="Y1522" s="312"/>
      <c r="Z1522" s="312"/>
    </row>
    <row r="1523" spans="1:26" s="106" customFormat="1">
      <c r="A1523" s="312"/>
      <c r="B1523" s="312"/>
      <c r="C1523" s="312"/>
      <c r="S1523" s="312"/>
      <c r="T1523" s="312"/>
      <c r="U1523" s="312"/>
      <c r="V1523" s="312"/>
      <c r="W1523" s="312"/>
      <c r="X1523" s="312"/>
      <c r="Y1523" s="312"/>
      <c r="Z1523" s="312"/>
    </row>
    <row r="1524" spans="1:26" s="106" customFormat="1">
      <c r="A1524" s="312"/>
      <c r="B1524" s="312"/>
      <c r="C1524" s="312"/>
      <c r="S1524" s="312"/>
      <c r="T1524" s="312"/>
      <c r="U1524" s="312"/>
      <c r="V1524" s="312"/>
      <c r="W1524" s="312"/>
      <c r="X1524" s="312"/>
      <c r="Y1524" s="312"/>
      <c r="Z1524" s="312"/>
    </row>
    <row r="1525" spans="1:26" s="106" customFormat="1">
      <c r="A1525" s="312"/>
      <c r="B1525" s="312"/>
      <c r="C1525" s="312"/>
      <c r="S1525" s="312"/>
      <c r="T1525" s="312"/>
      <c r="U1525" s="312"/>
      <c r="V1525" s="312"/>
      <c r="W1525" s="312"/>
      <c r="X1525" s="312"/>
      <c r="Y1525" s="312"/>
      <c r="Z1525" s="312"/>
    </row>
    <row r="1526" spans="1:26" s="106" customFormat="1">
      <c r="A1526" s="312"/>
      <c r="B1526" s="312"/>
      <c r="C1526" s="312"/>
      <c r="S1526" s="312"/>
      <c r="T1526" s="312"/>
      <c r="U1526" s="312"/>
      <c r="V1526" s="312"/>
      <c r="W1526" s="312"/>
      <c r="X1526" s="312"/>
      <c r="Y1526" s="312"/>
      <c r="Z1526" s="312"/>
    </row>
    <row r="1527" spans="1:26" s="106" customFormat="1">
      <c r="A1527" s="312"/>
      <c r="B1527" s="312"/>
      <c r="C1527" s="312"/>
      <c r="S1527" s="312"/>
      <c r="T1527" s="312"/>
      <c r="U1527" s="312"/>
      <c r="V1527" s="312"/>
      <c r="W1527" s="312"/>
      <c r="X1527" s="312"/>
      <c r="Y1527" s="312"/>
      <c r="Z1527" s="312"/>
    </row>
    <row r="1528" spans="1:26" s="106" customFormat="1">
      <c r="A1528" s="312"/>
      <c r="B1528" s="312"/>
      <c r="C1528" s="312"/>
      <c r="S1528" s="312"/>
      <c r="T1528" s="312"/>
      <c r="U1528" s="312"/>
      <c r="V1528" s="312"/>
      <c r="W1528" s="312"/>
      <c r="X1528" s="312"/>
      <c r="Y1528" s="312"/>
      <c r="Z1528" s="312"/>
    </row>
    <row r="1529" spans="1:26" s="106" customFormat="1">
      <c r="A1529" s="312"/>
      <c r="B1529" s="312"/>
      <c r="C1529" s="312"/>
      <c r="S1529" s="312"/>
      <c r="T1529" s="312"/>
      <c r="U1529" s="312"/>
      <c r="V1529" s="312"/>
      <c r="W1529" s="312"/>
      <c r="X1529" s="312"/>
      <c r="Y1529" s="312"/>
      <c r="Z1529" s="312"/>
    </row>
    <row r="1530" spans="1:26" s="106" customFormat="1">
      <c r="A1530" s="312"/>
      <c r="B1530" s="312"/>
      <c r="C1530" s="312"/>
      <c r="S1530" s="312"/>
      <c r="T1530" s="312"/>
      <c r="U1530" s="312"/>
      <c r="V1530" s="312"/>
      <c r="W1530" s="312"/>
      <c r="X1530" s="312"/>
      <c r="Y1530" s="312"/>
      <c r="Z1530" s="312"/>
    </row>
    <row r="1531" spans="1:26" s="106" customFormat="1">
      <c r="A1531" s="312"/>
      <c r="B1531" s="312"/>
      <c r="C1531" s="312"/>
      <c r="S1531" s="312"/>
      <c r="T1531" s="312"/>
      <c r="U1531" s="312"/>
      <c r="V1531" s="312"/>
      <c r="W1531" s="312"/>
      <c r="X1531" s="312"/>
      <c r="Y1531" s="312"/>
      <c r="Z1531" s="312"/>
    </row>
    <row r="1532" spans="1:26" s="106" customFormat="1">
      <c r="A1532" s="312"/>
      <c r="B1532" s="312"/>
      <c r="C1532" s="312"/>
      <c r="S1532" s="312"/>
      <c r="T1532" s="312"/>
      <c r="U1532" s="312"/>
      <c r="V1532" s="312"/>
      <c r="W1532" s="312"/>
      <c r="X1532" s="312"/>
      <c r="Y1532" s="312"/>
      <c r="Z1532" s="312"/>
    </row>
    <row r="1533" spans="1:26" s="106" customFormat="1">
      <c r="A1533" s="312"/>
      <c r="B1533" s="312"/>
      <c r="C1533" s="312"/>
      <c r="S1533" s="312"/>
      <c r="T1533" s="312"/>
      <c r="U1533" s="312"/>
      <c r="V1533" s="312"/>
      <c r="W1533" s="312"/>
      <c r="X1533" s="312"/>
      <c r="Y1533" s="312"/>
      <c r="Z1533" s="312"/>
    </row>
    <row r="1534" spans="1:26" s="106" customFormat="1">
      <c r="A1534" s="312"/>
      <c r="B1534" s="312"/>
      <c r="C1534" s="312"/>
      <c r="S1534" s="312"/>
      <c r="T1534" s="312"/>
      <c r="U1534" s="312"/>
      <c r="V1534" s="312"/>
      <c r="W1534" s="312"/>
      <c r="X1534" s="312"/>
      <c r="Y1534" s="312"/>
      <c r="Z1534" s="312"/>
    </row>
    <row r="1535" spans="1:26" s="106" customFormat="1">
      <c r="A1535" s="312"/>
      <c r="B1535" s="312"/>
      <c r="C1535" s="312"/>
      <c r="S1535" s="312"/>
      <c r="T1535" s="312"/>
      <c r="U1535" s="312"/>
      <c r="V1535" s="312"/>
      <c r="W1535" s="312"/>
      <c r="X1535" s="312"/>
      <c r="Y1535" s="312"/>
      <c r="Z1535" s="312"/>
    </row>
    <row r="1536" spans="1:26" s="106" customFormat="1">
      <c r="A1536" s="312"/>
      <c r="B1536" s="312"/>
      <c r="C1536" s="312"/>
      <c r="S1536" s="312"/>
      <c r="T1536" s="312"/>
      <c r="U1536" s="312"/>
      <c r="V1536" s="312"/>
      <c r="W1536" s="312"/>
      <c r="X1536" s="312"/>
      <c r="Y1536" s="312"/>
      <c r="Z1536" s="312"/>
    </row>
    <row r="1537" spans="1:26" s="106" customFormat="1">
      <c r="A1537" s="312"/>
      <c r="B1537" s="312"/>
      <c r="C1537" s="312"/>
      <c r="S1537" s="312"/>
      <c r="T1537" s="312"/>
      <c r="U1537" s="312"/>
      <c r="V1537" s="312"/>
      <c r="W1537" s="312"/>
      <c r="X1537" s="312"/>
      <c r="Y1537" s="312"/>
      <c r="Z1537" s="312"/>
    </row>
    <row r="1538" spans="1:26" s="106" customFormat="1">
      <c r="A1538" s="312"/>
      <c r="B1538" s="312"/>
      <c r="C1538" s="312"/>
      <c r="S1538" s="312"/>
      <c r="T1538" s="312"/>
      <c r="U1538" s="312"/>
      <c r="V1538" s="312"/>
      <c r="W1538" s="312"/>
      <c r="X1538" s="312"/>
      <c r="Y1538" s="312"/>
      <c r="Z1538" s="312"/>
    </row>
    <row r="1539" spans="1:26" s="106" customFormat="1">
      <c r="A1539" s="312"/>
      <c r="B1539" s="312"/>
      <c r="C1539" s="312"/>
      <c r="S1539" s="312"/>
      <c r="T1539" s="312"/>
      <c r="U1539" s="312"/>
      <c r="V1539" s="312"/>
      <c r="W1539" s="312"/>
      <c r="X1539" s="312"/>
      <c r="Y1539" s="312"/>
      <c r="Z1539" s="312"/>
    </row>
    <row r="1540" spans="1:26" s="106" customFormat="1">
      <c r="A1540" s="312"/>
      <c r="B1540" s="312"/>
      <c r="C1540" s="312"/>
      <c r="S1540" s="312"/>
      <c r="T1540" s="312"/>
      <c r="U1540" s="312"/>
      <c r="V1540" s="312"/>
      <c r="W1540" s="312"/>
      <c r="X1540" s="312"/>
      <c r="Y1540" s="312"/>
      <c r="Z1540" s="312"/>
    </row>
    <row r="1541" spans="1:26" s="106" customFormat="1">
      <c r="A1541" s="312"/>
      <c r="B1541" s="312"/>
      <c r="C1541" s="312"/>
      <c r="S1541" s="312"/>
      <c r="T1541" s="312"/>
      <c r="U1541" s="312"/>
      <c r="V1541" s="312"/>
      <c r="W1541" s="312"/>
      <c r="X1541" s="312"/>
      <c r="Y1541" s="312"/>
      <c r="Z1541" s="312"/>
    </row>
    <row r="1542" spans="1:26" s="106" customFormat="1">
      <c r="A1542" s="312"/>
      <c r="B1542" s="312"/>
      <c r="C1542" s="312"/>
      <c r="S1542" s="312"/>
      <c r="T1542" s="312"/>
      <c r="U1542" s="312"/>
      <c r="V1542" s="312"/>
      <c r="W1542" s="312"/>
      <c r="X1542" s="312"/>
      <c r="Y1542" s="312"/>
      <c r="Z1542" s="312"/>
    </row>
    <row r="1543" spans="1:26" s="106" customFormat="1">
      <c r="A1543" s="312"/>
      <c r="B1543" s="312"/>
      <c r="C1543" s="312"/>
      <c r="S1543" s="312"/>
      <c r="T1543" s="312"/>
      <c r="U1543" s="312"/>
      <c r="V1543" s="312"/>
      <c r="W1543" s="312"/>
      <c r="X1543" s="312"/>
      <c r="Y1543" s="312"/>
      <c r="Z1543" s="312"/>
    </row>
    <row r="1544" spans="1:26" s="106" customFormat="1">
      <c r="A1544" s="312"/>
      <c r="B1544" s="312"/>
      <c r="C1544" s="312"/>
      <c r="S1544" s="312"/>
      <c r="T1544" s="312"/>
      <c r="U1544" s="312"/>
      <c r="V1544" s="312"/>
      <c r="W1544" s="312"/>
      <c r="X1544" s="312"/>
      <c r="Y1544" s="312"/>
      <c r="Z1544" s="312"/>
    </row>
    <row r="1545" spans="1:26" s="106" customFormat="1">
      <c r="A1545" s="312"/>
      <c r="B1545" s="312"/>
      <c r="C1545" s="312"/>
      <c r="S1545" s="312"/>
      <c r="T1545" s="312"/>
      <c r="U1545" s="312"/>
      <c r="V1545" s="312"/>
      <c r="W1545" s="312"/>
      <c r="X1545" s="312"/>
      <c r="Y1545" s="312"/>
      <c r="Z1545" s="312"/>
    </row>
    <row r="1546" spans="1:26" s="106" customFormat="1">
      <c r="A1546" s="312"/>
      <c r="B1546" s="312"/>
      <c r="C1546" s="312"/>
      <c r="S1546" s="312"/>
      <c r="T1546" s="312"/>
      <c r="U1546" s="312"/>
      <c r="V1546" s="312"/>
      <c r="W1546" s="312"/>
      <c r="X1546" s="312"/>
      <c r="Y1546" s="312"/>
      <c r="Z1546" s="312"/>
    </row>
    <row r="1547" spans="1:26" s="106" customFormat="1">
      <c r="A1547" s="312"/>
      <c r="B1547" s="312"/>
      <c r="C1547" s="312"/>
      <c r="S1547" s="312"/>
      <c r="T1547" s="312"/>
      <c r="U1547" s="312"/>
      <c r="V1547" s="312"/>
      <c r="W1547" s="312"/>
      <c r="X1547" s="312"/>
      <c r="Y1547" s="312"/>
      <c r="Z1547" s="312"/>
    </row>
    <row r="1548" spans="1:26" s="106" customFormat="1">
      <c r="A1548" s="312"/>
      <c r="B1548" s="312"/>
      <c r="C1548" s="312"/>
      <c r="S1548" s="312"/>
      <c r="T1548" s="312"/>
      <c r="U1548" s="312"/>
      <c r="V1548" s="312"/>
      <c r="W1548" s="312"/>
      <c r="X1548" s="312"/>
      <c r="Y1548" s="312"/>
      <c r="Z1548" s="312"/>
    </row>
    <row r="1549" spans="1:26" s="106" customFormat="1">
      <c r="A1549" s="312"/>
      <c r="B1549" s="312"/>
      <c r="C1549" s="312"/>
      <c r="S1549" s="312"/>
      <c r="T1549" s="312"/>
      <c r="U1549" s="312"/>
      <c r="V1549" s="312"/>
      <c r="W1549" s="312"/>
      <c r="X1549" s="312"/>
      <c r="Y1549" s="312"/>
      <c r="Z1549" s="312"/>
    </row>
    <row r="1550" spans="1:26" s="106" customFormat="1">
      <c r="A1550" s="312"/>
      <c r="B1550" s="312"/>
      <c r="C1550" s="312"/>
      <c r="S1550" s="312"/>
      <c r="T1550" s="312"/>
      <c r="U1550" s="312"/>
      <c r="V1550" s="312"/>
      <c r="W1550" s="312"/>
      <c r="X1550" s="312"/>
      <c r="Y1550" s="312"/>
      <c r="Z1550" s="312"/>
    </row>
    <row r="1551" spans="1:26" s="106" customFormat="1">
      <c r="A1551" s="312"/>
      <c r="B1551" s="312"/>
      <c r="C1551" s="312"/>
      <c r="S1551" s="312"/>
      <c r="T1551" s="312"/>
      <c r="U1551" s="312"/>
      <c r="V1551" s="312"/>
      <c r="W1551" s="312"/>
      <c r="X1551" s="312"/>
      <c r="Y1551" s="312"/>
      <c r="Z1551" s="312"/>
    </row>
    <row r="1552" spans="1:26" s="106" customFormat="1">
      <c r="A1552" s="312"/>
      <c r="B1552" s="312"/>
      <c r="C1552" s="312"/>
      <c r="S1552" s="312"/>
      <c r="T1552" s="312"/>
      <c r="U1552" s="312"/>
      <c r="V1552" s="312"/>
      <c r="W1552" s="312"/>
      <c r="X1552" s="312"/>
      <c r="Y1552" s="312"/>
      <c r="Z1552" s="312"/>
    </row>
    <row r="1553" spans="1:26" s="106" customFormat="1">
      <c r="A1553" s="312"/>
      <c r="B1553" s="312"/>
      <c r="C1553" s="312"/>
      <c r="S1553" s="312"/>
      <c r="T1553" s="312"/>
      <c r="U1553" s="312"/>
      <c r="V1553" s="312"/>
      <c r="W1553" s="312"/>
      <c r="X1553" s="312"/>
      <c r="Y1553" s="312"/>
      <c r="Z1553" s="312"/>
    </row>
    <row r="1554" spans="1:26" s="106" customFormat="1">
      <c r="A1554" s="312"/>
      <c r="B1554" s="312"/>
      <c r="C1554" s="312"/>
      <c r="S1554" s="312"/>
      <c r="T1554" s="312"/>
      <c r="U1554" s="312"/>
      <c r="V1554" s="312"/>
      <c r="W1554" s="312"/>
      <c r="X1554" s="312"/>
      <c r="Y1554" s="312"/>
      <c r="Z1554" s="312"/>
    </row>
    <row r="1555" spans="1:26" s="106" customFormat="1">
      <c r="A1555" s="312"/>
      <c r="B1555" s="312"/>
      <c r="C1555" s="312"/>
      <c r="S1555" s="312"/>
      <c r="T1555" s="312"/>
      <c r="U1555" s="312"/>
      <c r="V1555" s="312"/>
      <c r="W1555" s="312"/>
      <c r="X1555" s="312"/>
      <c r="Y1555" s="312"/>
      <c r="Z1555" s="312"/>
    </row>
    <row r="1556" spans="1:26" s="106" customFormat="1">
      <c r="A1556" s="312"/>
      <c r="B1556" s="312"/>
      <c r="C1556" s="312"/>
      <c r="S1556" s="312"/>
      <c r="T1556" s="312"/>
      <c r="U1556" s="312"/>
      <c r="V1556" s="312"/>
      <c r="W1556" s="312"/>
      <c r="X1556" s="312"/>
      <c r="Y1556" s="312"/>
      <c r="Z1556" s="312"/>
    </row>
    <row r="1557" spans="1:26" s="106" customFormat="1">
      <c r="A1557" s="312"/>
      <c r="B1557" s="312"/>
      <c r="C1557" s="312"/>
      <c r="S1557" s="312"/>
      <c r="T1557" s="312"/>
      <c r="U1557" s="312"/>
      <c r="V1557" s="312"/>
      <c r="W1557" s="312"/>
      <c r="X1557" s="312"/>
      <c r="Y1557" s="312"/>
      <c r="Z1557" s="312"/>
    </row>
    <row r="1558" spans="1:26" s="106" customFormat="1">
      <c r="A1558" s="312"/>
      <c r="B1558" s="312"/>
      <c r="C1558" s="312"/>
      <c r="S1558" s="312"/>
      <c r="T1558" s="312"/>
      <c r="U1558" s="312"/>
      <c r="V1558" s="312"/>
      <c r="W1558" s="312"/>
      <c r="X1558" s="312"/>
      <c r="Y1558" s="312"/>
      <c r="Z1558" s="312"/>
    </row>
    <row r="1559" spans="1:26" s="106" customFormat="1">
      <c r="A1559" s="312"/>
      <c r="B1559" s="312"/>
      <c r="C1559" s="312"/>
      <c r="S1559" s="312"/>
      <c r="T1559" s="312"/>
      <c r="U1559" s="312"/>
      <c r="V1559" s="312"/>
      <c r="W1559" s="312"/>
      <c r="X1559" s="312"/>
      <c r="Y1559" s="312"/>
      <c r="Z1559" s="312"/>
    </row>
    <row r="1560" spans="1:26" s="106" customFormat="1">
      <c r="A1560" s="312"/>
      <c r="B1560" s="312"/>
      <c r="C1560" s="312"/>
      <c r="S1560" s="312"/>
      <c r="T1560" s="312"/>
      <c r="U1560" s="312"/>
      <c r="V1560" s="312"/>
      <c r="W1560" s="312"/>
      <c r="X1560" s="312"/>
      <c r="Y1560" s="312"/>
      <c r="Z1560" s="312"/>
    </row>
    <row r="1561" spans="1:26" s="106" customFormat="1">
      <c r="A1561" s="312"/>
      <c r="B1561" s="312"/>
      <c r="C1561" s="312"/>
      <c r="S1561" s="312"/>
      <c r="T1561" s="312"/>
      <c r="U1561" s="312"/>
      <c r="V1561" s="312"/>
      <c r="W1561" s="312"/>
      <c r="X1561" s="312"/>
      <c r="Y1561" s="312"/>
      <c r="Z1561" s="312"/>
    </row>
    <row r="1562" spans="1:26" s="106" customFormat="1">
      <c r="A1562" s="312"/>
      <c r="B1562" s="312"/>
      <c r="C1562" s="312"/>
      <c r="S1562" s="312"/>
      <c r="T1562" s="312"/>
      <c r="U1562" s="312"/>
      <c r="V1562" s="312"/>
      <c r="W1562" s="312"/>
      <c r="X1562" s="312"/>
      <c r="Y1562" s="312"/>
      <c r="Z1562" s="312"/>
    </row>
    <row r="1563" spans="1:26" s="106" customFormat="1">
      <c r="A1563" s="312"/>
      <c r="B1563" s="312"/>
      <c r="C1563" s="312"/>
      <c r="S1563" s="312"/>
      <c r="T1563" s="312"/>
      <c r="U1563" s="312"/>
      <c r="V1563" s="312"/>
      <c r="W1563" s="312"/>
      <c r="X1563" s="312"/>
      <c r="Y1563" s="312"/>
      <c r="Z1563" s="312"/>
    </row>
    <row r="1564" spans="1:26" s="106" customFormat="1">
      <c r="A1564" s="312"/>
      <c r="B1564" s="312"/>
      <c r="C1564" s="312"/>
      <c r="S1564" s="312"/>
      <c r="T1564" s="312"/>
      <c r="U1564" s="312"/>
      <c r="V1564" s="312"/>
      <c r="W1564" s="312"/>
      <c r="X1564" s="312"/>
      <c r="Y1564" s="312"/>
      <c r="Z1564" s="312"/>
    </row>
    <row r="1565" spans="1:26" s="106" customFormat="1">
      <c r="A1565" s="312"/>
      <c r="B1565" s="312"/>
      <c r="C1565" s="312"/>
      <c r="S1565" s="312"/>
      <c r="T1565" s="312"/>
      <c r="U1565" s="312"/>
      <c r="V1565" s="312"/>
      <c r="W1565" s="312"/>
      <c r="X1565" s="312"/>
      <c r="Y1565" s="312"/>
      <c r="Z1565" s="312"/>
    </row>
    <row r="1566" spans="1:26" s="106" customFormat="1">
      <c r="A1566" s="312"/>
      <c r="B1566" s="312"/>
      <c r="C1566" s="312"/>
      <c r="S1566" s="312"/>
      <c r="T1566" s="312"/>
      <c r="U1566" s="312"/>
      <c r="V1566" s="312"/>
      <c r="W1566" s="312"/>
      <c r="X1566" s="312"/>
      <c r="Y1566" s="312"/>
      <c r="Z1566" s="312"/>
    </row>
    <row r="1567" spans="1:26" s="106" customFormat="1">
      <c r="A1567" s="312"/>
      <c r="B1567" s="312"/>
      <c r="C1567" s="312"/>
      <c r="S1567" s="312"/>
      <c r="T1567" s="312"/>
      <c r="U1567" s="312"/>
      <c r="V1567" s="312"/>
      <c r="W1567" s="312"/>
      <c r="X1567" s="312"/>
      <c r="Y1567" s="312"/>
      <c r="Z1567" s="312"/>
    </row>
    <row r="1568" spans="1:26" s="106" customFormat="1">
      <c r="A1568" s="312"/>
      <c r="B1568" s="312"/>
      <c r="C1568" s="312"/>
      <c r="S1568" s="312"/>
      <c r="T1568" s="312"/>
      <c r="U1568" s="312"/>
      <c r="V1568" s="312"/>
      <c r="W1568" s="312"/>
      <c r="X1568" s="312"/>
      <c r="Y1568" s="312"/>
      <c r="Z1568" s="312"/>
    </row>
    <row r="1569" spans="1:26" s="106" customFormat="1">
      <c r="A1569" s="312"/>
      <c r="B1569" s="312"/>
      <c r="C1569" s="312"/>
      <c r="S1569" s="312"/>
      <c r="T1569" s="312"/>
      <c r="U1569" s="312"/>
      <c r="V1569" s="312"/>
      <c r="W1569" s="312"/>
      <c r="X1569" s="312"/>
      <c r="Y1569" s="312"/>
      <c r="Z1569" s="312"/>
    </row>
    <row r="1570" spans="1:26" s="106" customFormat="1">
      <c r="A1570" s="312"/>
      <c r="B1570" s="312"/>
      <c r="C1570" s="312"/>
      <c r="S1570" s="312"/>
      <c r="T1570" s="312"/>
      <c r="U1570" s="312"/>
      <c r="V1570" s="312"/>
      <c r="W1570" s="312"/>
      <c r="X1570" s="312"/>
      <c r="Y1570" s="312"/>
      <c r="Z1570" s="312"/>
    </row>
    <row r="1571" spans="1:26" s="106" customFormat="1">
      <c r="A1571" s="312"/>
      <c r="B1571" s="312"/>
      <c r="C1571" s="312"/>
      <c r="S1571" s="312"/>
      <c r="T1571" s="312"/>
      <c r="U1571" s="312"/>
      <c r="V1571" s="312"/>
      <c r="W1571" s="312"/>
      <c r="X1571" s="312"/>
      <c r="Y1571" s="312"/>
      <c r="Z1571" s="312"/>
    </row>
    <row r="1572" spans="1:26" s="106" customFormat="1">
      <c r="A1572" s="312"/>
      <c r="B1572" s="312"/>
      <c r="C1572" s="312"/>
      <c r="S1572" s="312"/>
      <c r="T1572" s="312"/>
      <c r="U1572" s="312"/>
      <c r="V1572" s="312"/>
      <c r="W1572" s="312"/>
      <c r="X1572" s="312"/>
      <c r="Y1572" s="312"/>
      <c r="Z1572" s="312"/>
    </row>
    <row r="1573" spans="1:26" s="106" customFormat="1">
      <c r="A1573" s="312"/>
      <c r="B1573" s="312"/>
      <c r="C1573" s="312"/>
      <c r="S1573" s="312"/>
      <c r="T1573" s="312"/>
      <c r="U1573" s="312"/>
      <c r="V1573" s="312"/>
      <c r="W1573" s="312"/>
      <c r="X1573" s="312"/>
      <c r="Y1573" s="312"/>
      <c r="Z1573" s="312"/>
    </row>
    <row r="1574" spans="1:26" s="106" customFormat="1">
      <c r="A1574" s="312"/>
      <c r="B1574" s="312"/>
      <c r="C1574" s="312"/>
      <c r="S1574" s="312"/>
      <c r="T1574" s="312"/>
      <c r="U1574" s="312"/>
      <c r="V1574" s="312"/>
      <c r="W1574" s="312"/>
      <c r="X1574" s="312"/>
      <c r="Y1574" s="312"/>
      <c r="Z1574" s="312"/>
    </row>
    <row r="1575" spans="1:26" s="106" customFormat="1">
      <c r="A1575" s="312"/>
      <c r="B1575" s="312"/>
      <c r="C1575" s="312"/>
      <c r="S1575" s="312"/>
      <c r="T1575" s="312"/>
      <c r="U1575" s="312"/>
      <c r="V1575" s="312"/>
      <c r="W1575" s="312"/>
      <c r="X1575" s="312"/>
      <c r="Y1575" s="312"/>
      <c r="Z1575" s="312"/>
    </row>
    <row r="1576" spans="1:26" s="106" customFormat="1">
      <c r="A1576" s="312"/>
      <c r="B1576" s="312"/>
      <c r="C1576" s="312"/>
      <c r="S1576" s="312"/>
      <c r="T1576" s="312"/>
      <c r="U1576" s="312"/>
      <c r="V1576" s="312"/>
      <c r="W1576" s="312"/>
      <c r="X1576" s="312"/>
      <c r="Y1576" s="312"/>
      <c r="Z1576" s="312"/>
    </row>
    <row r="1577" spans="1:26" s="106" customFormat="1">
      <c r="A1577" s="312"/>
      <c r="B1577" s="312"/>
      <c r="C1577" s="312"/>
      <c r="S1577" s="312"/>
      <c r="T1577" s="312"/>
      <c r="U1577" s="312"/>
      <c r="V1577" s="312"/>
      <c r="W1577" s="312"/>
      <c r="X1577" s="312"/>
      <c r="Y1577" s="312"/>
      <c r="Z1577" s="312"/>
    </row>
    <row r="1578" spans="1:26" s="106" customFormat="1">
      <c r="A1578" s="312"/>
      <c r="B1578" s="312"/>
      <c r="C1578" s="312"/>
      <c r="S1578" s="312"/>
      <c r="T1578" s="312"/>
      <c r="U1578" s="312"/>
      <c r="V1578" s="312"/>
      <c r="W1578" s="312"/>
      <c r="X1578" s="312"/>
      <c r="Y1578" s="312"/>
      <c r="Z1578" s="312"/>
    </row>
    <row r="1579" spans="1:26" s="106" customFormat="1">
      <c r="A1579" s="312"/>
      <c r="B1579" s="312"/>
      <c r="C1579" s="312"/>
      <c r="S1579" s="312"/>
      <c r="T1579" s="312"/>
      <c r="U1579" s="312"/>
      <c r="V1579" s="312"/>
      <c r="W1579" s="312"/>
      <c r="X1579" s="312"/>
      <c r="Y1579" s="312"/>
      <c r="Z1579" s="312"/>
    </row>
    <row r="1580" spans="1:26" s="106" customFormat="1">
      <c r="A1580" s="312"/>
      <c r="B1580" s="312"/>
      <c r="C1580" s="312"/>
      <c r="S1580" s="312"/>
      <c r="T1580" s="312"/>
      <c r="U1580" s="312"/>
      <c r="V1580" s="312"/>
      <c r="W1580" s="312"/>
      <c r="X1580" s="312"/>
      <c r="Y1580" s="312"/>
      <c r="Z1580" s="312"/>
    </row>
    <row r="1581" spans="1:26" s="106" customFormat="1">
      <c r="A1581" s="312"/>
      <c r="B1581" s="312"/>
      <c r="C1581" s="312"/>
      <c r="S1581" s="312"/>
      <c r="T1581" s="312"/>
      <c r="U1581" s="312"/>
      <c r="V1581" s="312"/>
      <c r="W1581" s="312"/>
      <c r="X1581" s="312"/>
      <c r="Y1581" s="312"/>
      <c r="Z1581" s="312"/>
    </row>
    <row r="1582" spans="1:26" s="106" customFormat="1">
      <c r="A1582" s="312"/>
      <c r="B1582" s="312"/>
      <c r="C1582" s="312"/>
      <c r="S1582" s="312"/>
      <c r="T1582" s="312"/>
      <c r="U1582" s="312"/>
      <c r="V1582" s="312"/>
      <c r="W1582" s="312"/>
      <c r="X1582" s="312"/>
      <c r="Y1582" s="312"/>
      <c r="Z1582" s="312"/>
    </row>
    <row r="1583" spans="1:26" s="106" customFormat="1">
      <c r="A1583" s="312"/>
      <c r="B1583" s="312"/>
      <c r="C1583" s="312"/>
      <c r="S1583" s="312"/>
      <c r="T1583" s="312"/>
      <c r="U1583" s="312"/>
      <c r="V1583" s="312"/>
      <c r="W1583" s="312"/>
      <c r="X1583" s="312"/>
      <c r="Y1583" s="312"/>
      <c r="Z1583" s="312"/>
    </row>
    <row r="1584" spans="1:26" s="106" customFormat="1">
      <c r="A1584" s="312"/>
      <c r="B1584" s="312"/>
      <c r="C1584" s="312"/>
      <c r="S1584" s="312"/>
      <c r="T1584" s="312"/>
      <c r="U1584" s="312"/>
      <c r="V1584" s="312"/>
      <c r="W1584" s="312"/>
      <c r="X1584" s="312"/>
      <c r="Y1584" s="312"/>
      <c r="Z1584" s="312"/>
    </row>
    <row r="1585" spans="1:26" s="106" customFormat="1">
      <c r="A1585" s="312"/>
      <c r="B1585" s="312"/>
      <c r="C1585" s="312"/>
      <c r="S1585" s="312"/>
      <c r="T1585" s="312"/>
      <c r="U1585" s="312"/>
      <c r="V1585" s="312"/>
      <c r="W1585" s="312"/>
      <c r="X1585" s="312"/>
      <c r="Y1585" s="312"/>
      <c r="Z1585" s="312"/>
    </row>
    <row r="1586" spans="1:26" s="106" customFormat="1">
      <c r="A1586" s="312"/>
      <c r="B1586" s="312"/>
      <c r="C1586" s="312"/>
      <c r="S1586" s="312"/>
      <c r="T1586" s="312"/>
      <c r="U1586" s="312"/>
      <c r="V1586" s="312"/>
      <c r="W1586" s="312"/>
      <c r="X1586" s="312"/>
      <c r="Y1586" s="312"/>
      <c r="Z1586" s="312"/>
    </row>
    <row r="1587" spans="1:26" s="106" customFormat="1">
      <c r="A1587" s="312"/>
      <c r="B1587" s="312"/>
      <c r="C1587" s="312"/>
      <c r="S1587" s="312"/>
      <c r="T1587" s="312"/>
      <c r="U1587" s="312"/>
      <c r="V1587" s="312"/>
      <c r="W1587" s="312"/>
      <c r="X1587" s="312"/>
      <c r="Y1587" s="312"/>
      <c r="Z1587" s="312"/>
    </row>
    <row r="1588" spans="1:26" s="106" customFormat="1">
      <c r="A1588" s="312"/>
      <c r="B1588" s="312"/>
      <c r="C1588" s="312"/>
      <c r="S1588" s="312"/>
      <c r="T1588" s="312"/>
      <c r="U1588" s="312"/>
      <c r="V1588" s="312"/>
      <c r="W1588" s="312"/>
      <c r="X1588" s="312"/>
      <c r="Y1588" s="312"/>
      <c r="Z1588" s="312"/>
    </row>
    <row r="1589" spans="1:26" s="106" customFormat="1">
      <c r="A1589" s="312"/>
      <c r="B1589" s="312"/>
      <c r="C1589" s="312"/>
      <c r="S1589" s="312"/>
      <c r="T1589" s="312"/>
      <c r="U1589" s="312"/>
      <c r="V1589" s="312"/>
      <c r="W1589" s="312"/>
      <c r="X1589" s="312"/>
      <c r="Y1589" s="312"/>
      <c r="Z1589" s="312"/>
    </row>
    <row r="1590" spans="1:26" s="106" customFormat="1">
      <c r="A1590" s="312"/>
      <c r="B1590" s="312"/>
      <c r="C1590" s="312"/>
      <c r="S1590" s="312"/>
      <c r="T1590" s="312"/>
      <c r="U1590" s="312"/>
      <c r="V1590" s="312"/>
      <c r="W1590" s="312"/>
      <c r="X1590" s="312"/>
      <c r="Y1590" s="312"/>
      <c r="Z1590" s="312"/>
    </row>
    <row r="1591" spans="1:26" s="106" customFormat="1">
      <c r="A1591" s="312"/>
      <c r="B1591" s="312"/>
      <c r="C1591" s="312"/>
      <c r="S1591" s="312"/>
      <c r="T1591" s="312"/>
      <c r="U1591" s="312"/>
      <c r="V1591" s="312"/>
      <c r="W1591" s="312"/>
      <c r="X1591" s="312"/>
      <c r="Y1591" s="312"/>
      <c r="Z1591" s="312"/>
    </row>
    <row r="1592" spans="1:26" s="106" customFormat="1">
      <c r="A1592" s="312"/>
      <c r="B1592" s="312"/>
      <c r="C1592" s="312"/>
      <c r="S1592" s="312"/>
      <c r="T1592" s="312"/>
      <c r="U1592" s="312"/>
      <c r="V1592" s="312"/>
      <c r="W1592" s="312"/>
      <c r="X1592" s="312"/>
      <c r="Y1592" s="312"/>
      <c r="Z1592" s="312"/>
    </row>
    <row r="1593" spans="1:26" s="106" customFormat="1">
      <c r="A1593" s="312"/>
      <c r="B1593" s="312"/>
      <c r="C1593" s="312"/>
      <c r="S1593" s="312"/>
      <c r="T1593" s="312"/>
      <c r="U1593" s="312"/>
      <c r="V1593" s="312"/>
      <c r="W1593" s="312"/>
      <c r="X1593" s="312"/>
      <c r="Y1593" s="312"/>
      <c r="Z1593" s="312"/>
    </row>
    <row r="1594" spans="1:26" s="106" customFormat="1">
      <c r="A1594" s="312"/>
      <c r="B1594" s="312"/>
      <c r="C1594" s="312"/>
      <c r="S1594" s="312"/>
      <c r="T1594" s="312"/>
      <c r="U1594" s="312"/>
      <c r="V1594" s="312"/>
      <c r="W1594" s="312"/>
      <c r="X1594" s="312"/>
      <c r="Y1594" s="312"/>
      <c r="Z1594" s="312"/>
    </row>
    <row r="1595" spans="1:26" s="106" customFormat="1">
      <c r="A1595" s="312"/>
      <c r="B1595" s="312"/>
      <c r="C1595" s="312"/>
      <c r="S1595" s="312"/>
      <c r="T1595" s="312"/>
      <c r="U1595" s="312"/>
      <c r="V1595" s="312"/>
      <c r="W1595" s="312"/>
      <c r="X1595" s="312"/>
      <c r="Y1595" s="312"/>
      <c r="Z1595" s="312"/>
    </row>
    <row r="1596" spans="1:26" s="106" customFormat="1">
      <c r="A1596" s="312"/>
      <c r="B1596" s="312"/>
      <c r="C1596" s="312"/>
      <c r="S1596" s="312"/>
      <c r="T1596" s="312"/>
      <c r="U1596" s="312"/>
      <c r="V1596" s="312"/>
      <c r="W1596" s="312"/>
      <c r="X1596" s="312"/>
      <c r="Y1596" s="312"/>
      <c r="Z1596" s="312"/>
    </row>
    <row r="1597" spans="1:26" s="106" customFormat="1">
      <c r="A1597" s="312"/>
      <c r="B1597" s="312"/>
      <c r="C1597" s="312"/>
      <c r="S1597" s="312"/>
      <c r="T1597" s="312"/>
      <c r="U1597" s="312"/>
      <c r="V1597" s="312"/>
      <c r="W1597" s="312"/>
      <c r="X1597" s="312"/>
      <c r="Y1597" s="312"/>
      <c r="Z1597" s="312"/>
    </row>
    <row r="1598" spans="1:26" s="106" customFormat="1">
      <c r="A1598" s="312"/>
      <c r="B1598" s="312"/>
      <c r="C1598" s="312"/>
      <c r="S1598" s="312"/>
      <c r="T1598" s="312"/>
      <c r="U1598" s="312"/>
      <c r="V1598" s="312"/>
      <c r="W1598" s="312"/>
      <c r="X1598" s="312"/>
      <c r="Y1598" s="312"/>
      <c r="Z1598" s="312"/>
    </row>
    <row r="1599" spans="1:26" s="106" customFormat="1">
      <c r="A1599" s="312"/>
      <c r="B1599" s="312"/>
      <c r="C1599" s="312"/>
      <c r="S1599" s="312"/>
      <c r="T1599" s="312"/>
      <c r="U1599" s="312"/>
      <c r="V1599" s="312"/>
      <c r="W1599" s="312"/>
      <c r="X1599" s="312"/>
      <c r="Y1599" s="312"/>
      <c r="Z1599" s="312"/>
    </row>
    <row r="1600" spans="1:26" s="106" customFormat="1">
      <c r="A1600" s="312"/>
      <c r="B1600" s="312"/>
      <c r="C1600" s="312"/>
      <c r="S1600" s="312"/>
      <c r="T1600" s="312"/>
      <c r="U1600" s="312"/>
      <c r="V1600" s="312"/>
      <c r="W1600" s="312"/>
      <c r="X1600" s="312"/>
      <c r="Y1600" s="312"/>
      <c r="Z1600" s="312"/>
    </row>
    <row r="1601" spans="1:26" s="106" customFormat="1">
      <c r="A1601" s="312"/>
      <c r="B1601" s="312"/>
      <c r="C1601" s="312"/>
      <c r="S1601" s="312"/>
      <c r="T1601" s="312"/>
      <c r="U1601" s="312"/>
      <c r="V1601" s="312"/>
      <c r="W1601" s="312"/>
      <c r="X1601" s="312"/>
      <c r="Y1601" s="312"/>
      <c r="Z1601" s="312"/>
    </row>
    <row r="1602" spans="1:26" s="106" customFormat="1">
      <c r="A1602" s="312"/>
      <c r="B1602" s="312"/>
      <c r="C1602" s="312"/>
      <c r="S1602" s="312"/>
      <c r="T1602" s="312"/>
      <c r="U1602" s="312"/>
      <c r="V1602" s="312"/>
      <c r="W1602" s="312"/>
      <c r="X1602" s="312"/>
      <c r="Y1602" s="312"/>
      <c r="Z1602" s="312"/>
    </row>
    <row r="1603" spans="1:26" s="106" customFormat="1">
      <c r="A1603" s="312"/>
      <c r="B1603" s="312"/>
      <c r="C1603" s="312"/>
      <c r="S1603" s="312"/>
      <c r="T1603" s="312"/>
      <c r="U1603" s="312"/>
      <c r="V1603" s="312"/>
      <c r="W1603" s="312"/>
      <c r="X1603" s="312"/>
      <c r="Y1603" s="312"/>
      <c r="Z1603" s="312"/>
    </row>
    <row r="1604" spans="1:26" s="106" customFormat="1">
      <c r="A1604" s="312"/>
      <c r="B1604" s="312"/>
      <c r="C1604" s="312"/>
      <c r="S1604" s="312"/>
      <c r="T1604" s="312"/>
      <c r="U1604" s="312"/>
      <c r="V1604" s="312"/>
      <c r="W1604" s="312"/>
      <c r="X1604" s="312"/>
      <c r="Y1604" s="312"/>
      <c r="Z1604" s="312"/>
    </row>
    <row r="1605" spans="1:26" s="106" customFormat="1">
      <c r="A1605" s="312"/>
      <c r="B1605" s="312"/>
      <c r="C1605" s="312"/>
      <c r="S1605" s="312"/>
      <c r="T1605" s="312"/>
      <c r="U1605" s="312"/>
      <c r="V1605" s="312"/>
      <c r="W1605" s="312"/>
      <c r="X1605" s="312"/>
      <c r="Y1605" s="312"/>
      <c r="Z1605" s="312"/>
    </row>
    <row r="1606" spans="1:26" s="106" customFormat="1">
      <c r="A1606" s="312"/>
      <c r="B1606" s="312"/>
      <c r="C1606" s="312"/>
      <c r="S1606" s="312"/>
      <c r="T1606" s="312"/>
      <c r="U1606" s="312"/>
      <c r="V1606" s="312"/>
      <c r="W1606" s="312"/>
      <c r="X1606" s="312"/>
      <c r="Y1606" s="312"/>
      <c r="Z1606" s="312"/>
    </row>
    <row r="1607" spans="1:26" s="106" customFormat="1">
      <c r="A1607" s="312"/>
      <c r="B1607" s="312"/>
      <c r="C1607" s="312"/>
      <c r="S1607" s="312"/>
      <c r="T1607" s="312"/>
      <c r="U1607" s="312"/>
      <c r="V1607" s="312"/>
      <c r="W1607" s="312"/>
      <c r="X1607" s="312"/>
      <c r="Y1607" s="312"/>
      <c r="Z1607" s="312"/>
    </row>
    <row r="1608" spans="1:26" s="106" customFormat="1">
      <c r="A1608" s="312"/>
      <c r="B1608" s="312"/>
      <c r="C1608" s="312"/>
      <c r="S1608" s="312"/>
      <c r="T1608" s="312"/>
      <c r="U1608" s="312"/>
      <c r="V1608" s="312"/>
      <c r="W1608" s="312"/>
      <c r="X1608" s="312"/>
      <c r="Y1608" s="312"/>
      <c r="Z1608" s="312"/>
    </row>
    <row r="1609" spans="1:26" s="106" customFormat="1">
      <c r="A1609" s="312"/>
      <c r="B1609" s="312"/>
      <c r="C1609" s="312"/>
      <c r="S1609" s="312"/>
      <c r="T1609" s="312"/>
      <c r="U1609" s="312"/>
      <c r="V1609" s="312"/>
      <c r="W1609" s="312"/>
      <c r="X1609" s="312"/>
      <c r="Y1609" s="312"/>
      <c r="Z1609" s="312"/>
    </row>
    <row r="1610" spans="1:26" s="106" customFormat="1">
      <c r="A1610" s="312"/>
      <c r="B1610" s="312"/>
      <c r="C1610" s="312"/>
      <c r="S1610" s="312"/>
      <c r="T1610" s="312"/>
      <c r="U1610" s="312"/>
      <c r="V1610" s="312"/>
      <c r="W1610" s="312"/>
      <c r="X1610" s="312"/>
      <c r="Y1610" s="312"/>
      <c r="Z1610" s="312"/>
    </row>
    <row r="1611" spans="1:26" s="106" customFormat="1">
      <c r="A1611" s="312"/>
      <c r="B1611" s="312"/>
      <c r="C1611" s="312"/>
      <c r="S1611" s="312"/>
      <c r="T1611" s="312"/>
      <c r="U1611" s="312"/>
      <c r="V1611" s="312"/>
      <c r="W1611" s="312"/>
      <c r="X1611" s="312"/>
      <c r="Y1611" s="312"/>
      <c r="Z1611" s="312"/>
    </row>
    <row r="1612" spans="1:26" s="106" customFormat="1">
      <c r="A1612" s="312"/>
      <c r="B1612" s="312"/>
      <c r="C1612" s="312"/>
      <c r="S1612" s="312"/>
      <c r="T1612" s="312"/>
      <c r="U1612" s="312"/>
      <c r="V1612" s="312"/>
      <c r="W1612" s="312"/>
      <c r="X1612" s="312"/>
      <c r="Y1612" s="312"/>
      <c r="Z1612" s="312"/>
    </row>
    <row r="1613" spans="1:26" s="106" customFormat="1">
      <c r="A1613" s="312"/>
      <c r="B1613" s="312"/>
      <c r="C1613" s="312"/>
      <c r="S1613" s="312"/>
      <c r="T1613" s="312"/>
      <c r="U1613" s="312"/>
      <c r="V1613" s="312"/>
      <c r="W1613" s="312"/>
      <c r="X1613" s="312"/>
      <c r="Y1613" s="312"/>
      <c r="Z1613" s="312"/>
    </row>
    <row r="1614" spans="1:26" s="106" customFormat="1">
      <c r="A1614" s="312"/>
      <c r="B1614" s="312"/>
      <c r="C1614" s="312"/>
      <c r="S1614" s="312"/>
      <c r="T1614" s="312"/>
      <c r="U1614" s="312"/>
      <c r="V1614" s="312"/>
      <c r="W1614" s="312"/>
      <c r="X1614" s="312"/>
      <c r="Y1614" s="312"/>
      <c r="Z1614" s="312"/>
    </row>
    <row r="1615" spans="1:26" s="106" customFormat="1">
      <c r="A1615" s="312"/>
      <c r="B1615" s="312"/>
      <c r="C1615" s="312"/>
      <c r="S1615" s="312"/>
      <c r="T1615" s="312"/>
      <c r="U1615" s="312"/>
      <c r="V1615" s="312"/>
      <c r="W1615" s="312"/>
      <c r="X1615" s="312"/>
      <c r="Y1615" s="312"/>
      <c r="Z1615" s="312"/>
    </row>
    <row r="1616" spans="1:26" s="106" customFormat="1">
      <c r="A1616" s="312"/>
      <c r="B1616" s="312"/>
      <c r="C1616" s="312"/>
      <c r="S1616" s="312"/>
      <c r="T1616" s="312"/>
      <c r="U1616" s="312"/>
      <c r="V1616" s="312"/>
      <c r="W1616" s="312"/>
      <c r="X1616" s="312"/>
      <c r="Y1616" s="312"/>
      <c r="Z1616" s="312"/>
    </row>
    <row r="1617" spans="1:26" s="106" customFormat="1">
      <c r="A1617" s="312"/>
      <c r="B1617" s="312"/>
      <c r="C1617" s="312"/>
      <c r="S1617" s="312"/>
      <c r="T1617" s="312"/>
      <c r="U1617" s="312"/>
      <c r="V1617" s="312"/>
      <c r="W1617" s="312"/>
      <c r="X1617" s="312"/>
      <c r="Y1617" s="312"/>
      <c r="Z1617" s="312"/>
    </row>
    <row r="1618" spans="1:26" s="106" customFormat="1">
      <c r="A1618" s="312"/>
      <c r="B1618" s="312"/>
      <c r="C1618" s="312"/>
      <c r="S1618" s="312"/>
      <c r="T1618" s="312"/>
      <c r="U1618" s="312"/>
      <c r="V1618" s="312"/>
      <c r="W1618" s="312"/>
      <c r="X1618" s="312"/>
      <c r="Y1618" s="312"/>
      <c r="Z1618" s="312"/>
    </row>
    <row r="1619" spans="1:26" s="106" customFormat="1">
      <c r="A1619" s="312"/>
      <c r="B1619" s="312"/>
      <c r="C1619" s="312"/>
      <c r="S1619" s="312"/>
      <c r="T1619" s="312"/>
      <c r="U1619" s="312"/>
      <c r="V1619" s="312"/>
      <c r="W1619" s="312"/>
      <c r="X1619" s="312"/>
      <c r="Y1619" s="312"/>
      <c r="Z1619" s="312"/>
    </row>
    <row r="1620" spans="1:26" s="106" customFormat="1">
      <c r="A1620" s="312"/>
      <c r="B1620" s="312"/>
      <c r="C1620" s="312"/>
      <c r="S1620" s="312"/>
      <c r="T1620" s="312"/>
      <c r="U1620" s="312"/>
      <c r="V1620" s="312"/>
      <c r="W1620" s="312"/>
      <c r="X1620" s="312"/>
      <c r="Y1620" s="312"/>
      <c r="Z1620" s="312"/>
    </row>
    <row r="1621" spans="1:26" s="106" customFormat="1">
      <c r="A1621" s="312"/>
      <c r="B1621" s="312"/>
      <c r="C1621" s="312"/>
      <c r="S1621" s="312"/>
      <c r="T1621" s="312"/>
      <c r="U1621" s="312"/>
      <c r="V1621" s="312"/>
      <c r="W1621" s="312"/>
      <c r="X1621" s="312"/>
      <c r="Y1621" s="312"/>
      <c r="Z1621" s="312"/>
    </row>
    <row r="1622" spans="1:26" s="106" customFormat="1">
      <c r="A1622" s="312"/>
      <c r="B1622" s="312"/>
      <c r="C1622" s="312"/>
      <c r="S1622" s="312"/>
      <c r="T1622" s="312"/>
      <c r="U1622" s="312"/>
      <c r="V1622" s="312"/>
      <c r="W1622" s="312"/>
      <c r="X1622" s="312"/>
      <c r="Y1622" s="312"/>
      <c r="Z1622" s="312"/>
    </row>
    <row r="1623" spans="1:26" s="106" customFormat="1">
      <c r="A1623" s="312"/>
      <c r="B1623" s="312"/>
      <c r="C1623" s="312"/>
      <c r="S1623" s="312"/>
      <c r="T1623" s="312"/>
      <c r="U1623" s="312"/>
      <c r="V1623" s="312"/>
      <c r="W1623" s="312"/>
      <c r="X1623" s="312"/>
      <c r="Y1623" s="312"/>
      <c r="Z1623" s="312"/>
    </row>
    <row r="1624" spans="1:26" s="106" customFormat="1">
      <c r="A1624" s="312"/>
      <c r="B1624" s="312"/>
      <c r="C1624" s="312"/>
      <c r="S1624" s="312"/>
      <c r="T1624" s="312"/>
      <c r="U1624" s="312"/>
      <c r="V1624" s="312"/>
      <c r="W1624" s="312"/>
      <c r="X1624" s="312"/>
      <c r="Y1624" s="312"/>
      <c r="Z1624" s="312"/>
    </row>
    <row r="1625" spans="1:26" s="106" customFormat="1">
      <c r="A1625" s="312"/>
      <c r="B1625" s="312"/>
      <c r="C1625" s="312"/>
      <c r="S1625" s="312"/>
      <c r="T1625" s="312"/>
      <c r="U1625" s="312"/>
      <c r="V1625" s="312"/>
      <c r="W1625" s="312"/>
      <c r="X1625" s="312"/>
      <c r="Y1625" s="312"/>
      <c r="Z1625" s="312"/>
    </row>
    <row r="1626" spans="1:26" s="106" customFormat="1">
      <c r="A1626" s="312"/>
      <c r="B1626" s="312"/>
      <c r="C1626" s="312"/>
      <c r="S1626" s="312"/>
      <c r="T1626" s="312"/>
      <c r="U1626" s="312"/>
      <c r="V1626" s="312"/>
      <c r="W1626" s="312"/>
      <c r="X1626" s="312"/>
      <c r="Y1626" s="312"/>
      <c r="Z1626" s="312"/>
    </row>
    <row r="1627" spans="1:26" s="106" customFormat="1">
      <c r="A1627" s="312"/>
      <c r="B1627" s="312"/>
      <c r="C1627" s="312"/>
      <c r="S1627" s="312"/>
      <c r="T1627" s="312"/>
      <c r="U1627" s="312"/>
      <c r="V1627" s="312"/>
      <c r="W1627" s="312"/>
      <c r="X1627" s="312"/>
      <c r="Y1627" s="312"/>
      <c r="Z1627" s="312"/>
    </row>
    <row r="1628" spans="1:26" s="106" customFormat="1">
      <c r="A1628" s="312"/>
      <c r="B1628" s="312"/>
      <c r="C1628" s="312"/>
      <c r="S1628" s="312"/>
      <c r="T1628" s="312"/>
      <c r="U1628" s="312"/>
      <c r="V1628" s="312"/>
      <c r="W1628" s="312"/>
      <c r="X1628" s="312"/>
      <c r="Y1628" s="312"/>
      <c r="Z1628" s="312"/>
    </row>
    <row r="1629" spans="1:26" s="106" customFormat="1">
      <c r="A1629" s="312"/>
      <c r="B1629" s="312"/>
      <c r="C1629" s="312"/>
      <c r="S1629" s="312"/>
      <c r="T1629" s="312"/>
      <c r="U1629" s="312"/>
      <c r="V1629" s="312"/>
      <c r="W1629" s="312"/>
      <c r="X1629" s="312"/>
      <c r="Y1629" s="312"/>
      <c r="Z1629" s="312"/>
    </row>
    <row r="1630" spans="1:26" s="106" customFormat="1">
      <c r="A1630" s="312"/>
      <c r="B1630" s="312"/>
      <c r="C1630" s="312"/>
      <c r="S1630" s="312"/>
      <c r="T1630" s="312"/>
      <c r="U1630" s="312"/>
      <c r="V1630" s="312"/>
      <c r="W1630" s="312"/>
      <c r="X1630" s="312"/>
      <c r="Y1630" s="312"/>
      <c r="Z1630" s="312"/>
    </row>
    <row r="1631" spans="1:26" s="106" customFormat="1">
      <c r="A1631" s="312"/>
      <c r="B1631" s="312"/>
      <c r="C1631" s="312"/>
      <c r="S1631" s="312"/>
      <c r="T1631" s="312"/>
      <c r="U1631" s="312"/>
      <c r="V1631" s="312"/>
      <c r="W1631" s="312"/>
      <c r="X1631" s="312"/>
      <c r="Y1631" s="312"/>
      <c r="Z1631" s="312"/>
    </row>
    <row r="1632" spans="1:26" s="106" customFormat="1">
      <c r="A1632" s="312"/>
      <c r="B1632" s="312"/>
      <c r="C1632" s="312"/>
      <c r="S1632" s="312"/>
      <c r="T1632" s="312"/>
      <c r="U1632" s="312"/>
      <c r="V1632" s="312"/>
      <c r="W1632" s="312"/>
      <c r="X1632" s="312"/>
      <c r="Y1632" s="312"/>
      <c r="Z1632" s="312"/>
    </row>
    <row r="1633" spans="1:26" s="106" customFormat="1">
      <c r="A1633" s="312"/>
      <c r="B1633" s="312"/>
      <c r="C1633" s="312"/>
      <c r="S1633" s="312"/>
      <c r="T1633" s="312"/>
      <c r="U1633" s="312"/>
      <c r="V1633" s="312"/>
      <c r="W1633" s="312"/>
      <c r="X1633" s="312"/>
      <c r="Y1633" s="312"/>
      <c r="Z1633" s="312"/>
    </row>
    <row r="1634" spans="1:26" s="106" customFormat="1">
      <c r="A1634" s="312"/>
      <c r="B1634" s="312"/>
      <c r="C1634" s="312"/>
      <c r="S1634" s="312"/>
      <c r="T1634" s="312"/>
      <c r="U1634" s="312"/>
      <c r="V1634" s="312"/>
      <c r="W1634" s="312"/>
      <c r="X1634" s="312"/>
      <c r="Y1634" s="312"/>
      <c r="Z1634" s="312"/>
    </row>
    <row r="1635" spans="1:26" s="106" customFormat="1">
      <c r="A1635" s="312"/>
      <c r="B1635" s="312"/>
      <c r="C1635" s="312"/>
      <c r="S1635" s="312"/>
      <c r="T1635" s="312"/>
      <c r="U1635" s="312"/>
      <c r="V1635" s="312"/>
      <c r="W1635" s="312"/>
      <c r="X1635" s="312"/>
      <c r="Y1635" s="312"/>
      <c r="Z1635" s="312"/>
    </row>
    <row r="1636" spans="1:26" s="106" customFormat="1">
      <c r="A1636" s="312"/>
      <c r="B1636" s="312"/>
      <c r="C1636" s="312"/>
      <c r="S1636" s="312"/>
      <c r="T1636" s="312"/>
      <c r="U1636" s="312"/>
      <c r="V1636" s="312"/>
      <c r="W1636" s="312"/>
      <c r="X1636" s="312"/>
      <c r="Y1636" s="312"/>
      <c r="Z1636" s="312"/>
    </row>
    <row r="1637" spans="1:26" s="106" customFormat="1">
      <c r="A1637" s="312"/>
      <c r="B1637" s="312"/>
      <c r="C1637" s="312"/>
      <c r="S1637" s="312"/>
      <c r="T1637" s="312"/>
      <c r="U1637" s="312"/>
      <c r="V1637" s="312"/>
      <c r="W1637" s="312"/>
      <c r="X1637" s="312"/>
      <c r="Y1637" s="312"/>
      <c r="Z1637" s="312"/>
    </row>
    <row r="1638" spans="1:26" s="106" customFormat="1">
      <c r="A1638" s="312"/>
      <c r="B1638" s="312"/>
      <c r="C1638" s="312"/>
      <c r="S1638" s="312"/>
      <c r="T1638" s="312"/>
      <c r="U1638" s="312"/>
      <c r="V1638" s="312"/>
      <c r="W1638" s="312"/>
      <c r="X1638" s="312"/>
      <c r="Y1638" s="312"/>
      <c r="Z1638" s="312"/>
    </row>
    <row r="1639" spans="1:26" s="106" customFormat="1">
      <c r="A1639" s="312"/>
      <c r="B1639" s="312"/>
      <c r="C1639" s="312"/>
      <c r="S1639" s="312"/>
      <c r="T1639" s="312"/>
      <c r="U1639" s="312"/>
      <c r="V1639" s="312"/>
      <c r="W1639" s="312"/>
      <c r="X1639" s="312"/>
      <c r="Y1639" s="312"/>
      <c r="Z1639" s="312"/>
    </row>
    <row r="1640" spans="1:26" s="106" customFormat="1">
      <c r="A1640" s="312"/>
      <c r="B1640" s="312"/>
      <c r="C1640" s="312"/>
      <c r="S1640" s="312"/>
      <c r="T1640" s="312"/>
      <c r="U1640" s="312"/>
      <c r="V1640" s="312"/>
      <c r="W1640" s="312"/>
      <c r="X1640" s="312"/>
      <c r="Y1640" s="312"/>
      <c r="Z1640" s="312"/>
    </row>
    <row r="1641" spans="1:26" s="106" customFormat="1">
      <c r="A1641" s="312"/>
      <c r="B1641" s="312"/>
      <c r="C1641" s="312"/>
      <c r="S1641" s="312"/>
      <c r="T1641" s="312"/>
      <c r="U1641" s="312"/>
      <c r="V1641" s="312"/>
      <c r="W1641" s="312"/>
      <c r="X1641" s="312"/>
      <c r="Y1641" s="312"/>
      <c r="Z1641" s="312"/>
    </row>
    <row r="1642" spans="1:26" s="106" customFormat="1">
      <c r="A1642" s="312"/>
      <c r="B1642" s="312"/>
      <c r="C1642" s="312"/>
      <c r="S1642" s="312"/>
      <c r="T1642" s="312"/>
      <c r="U1642" s="312"/>
      <c r="V1642" s="312"/>
      <c r="W1642" s="312"/>
      <c r="X1642" s="312"/>
      <c r="Y1642" s="312"/>
      <c r="Z1642" s="312"/>
    </row>
    <row r="1643" spans="1:26" s="106" customFormat="1">
      <c r="A1643" s="312"/>
      <c r="B1643" s="312"/>
      <c r="C1643" s="312"/>
      <c r="S1643" s="312"/>
      <c r="T1643" s="312"/>
      <c r="U1643" s="312"/>
      <c r="V1643" s="312"/>
      <c r="W1643" s="312"/>
      <c r="X1643" s="312"/>
      <c r="Y1643" s="312"/>
      <c r="Z1643" s="312"/>
    </row>
    <row r="1644" spans="1:26" s="106" customFormat="1">
      <c r="A1644" s="312"/>
      <c r="B1644" s="312"/>
      <c r="C1644" s="312"/>
      <c r="S1644" s="312"/>
      <c r="T1644" s="312"/>
      <c r="U1644" s="312"/>
      <c r="V1644" s="312"/>
      <c r="W1644" s="312"/>
      <c r="X1644" s="312"/>
      <c r="Y1644" s="312"/>
      <c r="Z1644" s="312"/>
    </row>
    <row r="1645" spans="1:26" s="106" customFormat="1">
      <c r="A1645" s="312"/>
      <c r="B1645" s="312"/>
      <c r="C1645" s="312"/>
      <c r="S1645" s="312"/>
      <c r="T1645" s="312"/>
      <c r="U1645" s="312"/>
      <c r="V1645" s="312"/>
      <c r="W1645" s="312"/>
      <c r="X1645" s="312"/>
      <c r="Y1645" s="312"/>
      <c r="Z1645" s="312"/>
    </row>
    <row r="1646" spans="1:26" s="106" customFormat="1">
      <c r="A1646" s="312"/>
      <c r="B1646" s="312"/>
      <c r="C1646" s="312"/>
      <c r="S1646" s="312"/>
      <c r="T1646" s="312"/>
      <c r="U1646" s="312"/>
      <c r="V1646" s="312"/>
      <c r="W1646" s="312"/>
      <c r="X1646" s="312"/>
      <c r="Y1646" s="312"/>
      <c r="Z1646" s="312"/>
    </row>
    <row r="1647" spans="1:26" s="106" customFormat="1">
      <c r="A1647" s="312"/>
      <c r="B1647" s="312"/>
      <c r="C1647" s="312"/>
      <c r="S1647" s="312"/>
      <c r="T1647" s="312"/>
      <c r="U1647" s="312"/>
      <c r="V1647" s="312"/>
      <c r="W1647" s="312"/>
      <c r="X1647" s="312"/>
      <c r="Y1647" s="312"/>
      <c r="Z1647" s="312"/>
    </row>
    <row r="1648" spans="1:26" s="106" customFormat="1">
      <c r="A1648" s="312"/>
      <c r="B1648" s="312"/>
      <c r="C1648" s="312"/>
      <c r="S1648" s="312"/>
      <c r="T1648" s="312"/>
      <c r="U1648" s="312"/>
      <c r="V1648" s="312"/>
      <c r="W1648" s="312"/>
      <c r="X1648" s="312"/>
      <c r="Y1648" s="312"/>
      <c r="Z1648" s="312"/>
    </row>
    <row r="1649" spans="1:26" s="106" customFormat="1">
      <c r="A1649" s="312"/>
      <c r="B1649" s="312"/>
      <c r="C1649" s="312"/>
      <c r="S1649" s="312"/>
      <c r="T1649" s="312"/>
      <c r="U1649" s="312"/>
      <c r="V1649" s="312"/>
      <c r="W1649" s="312"/>
      <c r="X1649" s="312"/>
      <c r="Y1649" s="312"/>
      <c r="Z1649" s="312"/>
    </row>
    <row r="1650" spans="1:26" s="106" customFormat="1">
      <c r="A1650" s="312"/>
      <c r="B1650" s="312"/>
      <c r="C1650" s="312"/>
      <c r="S1650" s="312"/>
      <c r="T1650" s="312"/>
      <c r="U1650" s="312"/>
      <c r="V1650" s="312"/>
      <c r="W1650" s="312"/>
      <c r="X1650" s="312"/>
      <c r="Y1650" s="312"/>
      <c r="Z1650" s="312"/>
    </row>
    <row r="1651" spans="1:26" s="106" customFormat="1">
      <c r="A1651" s="312"/>
      <c r="B1651" s="312"/>
      <c r="C1651" s="312"/>
      <c r="S1651" s="312"/>
      <c r="T1651" s="312"/>
      <c r="U1651" s="312"/>
      <c r="V1651" s="312"/>
      <c r="W1651" s="312"/>
      <c r="X1651" s="312"/>
      <c r="Y1651" s="312"/>
      <c r="Z1651" s="312"/>
    </row>
    <row r="1652" spans="1:26" s="106" customFormat="1">
      <c r="A1652" s="312"/>
      <c r="B1652" s="312"/>
      <c r="C1652" s="312"/>
      <c r="S1652" s="312"/>
      <c r="T1652" s="312"/>
      <c r="U1652" s="312"/>
      <c r="V1652" s="312"/>
      <c r="W1652" s="312"/>
      <c r="X1652" s="312"/>
      <c r="Y1652" s="312"/>
      <c r="Z1652" s="312"/>
    </row>
    <row r="1653" spans="1:26" s="106" customFormat="1">
      <c r="A1653" s="312"/>
      <c r="B1653" s="312"/>
      <c r="C1653" s="312"/>
      <c r="S1653" s="312"/>
      <c r="T1653" s="312"/>
      <c r="U1653" s="312"/>
      <c r="V1653" s="312"/>
      <c r="W1653" s="312"/>
      <c r="X1653" s="312"/>
      <c r="Y1653" s="312"/>
      <c r="Z1653" s="312"/>
    </row>
    <row r="1654" spans="1:26" s="106" customFormat="1">
      <c r="A1654" s="312"/>
      <c r="B1654" s="312"/>
      <c r="C1654" s="312"/>
      <c r="S1654" s="312"/>
      <c r="T1654" s="312"/>
      <c r="U1654" s="312"/>
      <c r="V1654" s="312"/>
      <c r="W1654" s="312"/>
      <c r="X1654" s="312"/>
      <c r="Y1654" s="312"/>
      <c r="Z1654" s="312"/>
    </row>
    <row r="1655" spans="1:26" s="106" customFormat="1">
      <c r="A1655" s="312"/>
      <c r="B1655" s="312"/>
      <c r="C1655" s="312"/>
      <c r="S1655" s="312"/>
      <c r="T1655" s="312"/>
      <c r="U1655" s="312"/>
      <c r="V1655" s="312"/>
      <c r="W1655" s="312"/>
      <c r="X1655" s="312"/>
      <c r="Y1655" s="312"/>
      <c r="Z1655" s="312"/>
    </row>
    <row r="1656" spans="1:26" s="106" customFormat="1">
      <c r="A1656" s="312"/>
      <c r="B1656" s="312"/>
      <c r="C1656" s="312"/>
      <c r="S1656" s="312"/>
      <c r="T1656" s="312"/>
      <c r="U1656" s="312"/>
      <c r="V1656" s="312"/>
      <c r="W1656" s="312"/>
      <c r="X1656" s="312"/>
      <c r="Y1656" s="312"/>
      <c r="Z1656" s="312"/>
    </row>
    <row r="1657" spans="1:26" s="106" customFormat="1">
      <c r="A1657" s="312"/>
      <c r="B1657" s="312"/>
      <c r="C1657" s="312"/>
      <c r="S1657" s="312"/>
      <c r="T1657" s="312"/>
      <c r="U1657" s="312"/>
      <c r="V1657" s="312"/>
      <c r="W1657" s="312"/>
      <c r="X1657" s="312"/>
      <c r="Y1657" s="312"/>
      <c r="Z1657" s="312"/>
    </row>
    <row r="1658" spans="1:26" s="106" customFormat="1">
      <c r="A1658" s="312"/>
      <c r="B1658" s="312"/>
      <c r="C1658" s="312"/>
      <c r="S1658" s="312"/>
      <c r="T1658" s="312"/>
      <c r="U1658" s="312"/>
      <c r="V1658" s="312"/>
      <c r="W1658" s="312"/>
      <c r="X1658" s="312"/>
      <c r="Y1658" s="312"/>
      <c r="Z1658" s="312"/>
    </row>
    <row r="1659" spans="1:26" s="106" customFormat="1">
      <c r="A1659" s="312"/>
      <c r="B1659" s="312"/>
      <c r="C1659" s="312"/>
      <c r="S1659" s="312"/>
      <c r="T1659" s="312"/>
      <c r="U1659" s="312"/>
      <c r="V1659" s="312"/>
      <c r="W1659" s="312"/>
      <c r="X1659" s="312"/>
      <c r="Y1659" s="312"/>
      <c r="Z1659" s="312"/>
    </row>
    <row r="1660" spans="1:26" s="106" customFormat="1">
      <c r="A1660" s="312"/>
      <c r="B1660" s="312"/>
      <c r="C1660" s="312"/>
      <c r="S1660" s="312"/>
      <c r="T1660" s="312"/>
      <c r="U1660" s="312"/>
      <c r="V1660" s="312"/>
      <c r="W1660" s="312"/>
      <c r="X1660" s="312"/>
      <c r="Y1660" s="312"/>
      <c r="Z1660" s="312"/>
    </row>
    <row r="1661" spans="1:26" s="106" customFormat="1">
      <c r="A1661" s="312"/>
      <c r="B1661" s="312"/>
      <c r="C1661" s="312"/>
      <c r="S1661" s="312"/>
      <c r="T1661" s="312"/>
      <c r="U1661" s="312"/>
      <c r="V1661" s="312"/>
      <c r="W1661" s="312"/>
      <c r="X1661" s="312"/>
      <c r="Y1661" s="312"/>
      <c r="Z1661" s="312"/>
    </row>
    <row r="1662" spans="1:26" s="106" customFormat="1">
      <c r="A1662" s="312"/>
      <c r="B1662" s="312"/>
      <c r="C1662" s="312"/>
      <c r="S1662" s="312"/>
      <c r="T1662" s="312"/>
      <c r="U1662" s="312"/>
      <c r="V1662" s="312"/>
      <c r="W1662" s="312"/>
      <c r="X1662" s="312"/>
      <c r="Y1662" s="312"/>
      <c r="Z1662" s="312"/>
    </row>
    <row r="1663" spans="1:26" s="106" customFormat="1">
      <c r="A1663" s="312"/>
      <c r="B1663" s="312"/>
      <c r="C1663" s="312"/>
      <c r="S1663" s="312"/>
      <c r="T1663" s="312"/>
      <c r="U1663" s="312"/>
      <c r="V1663" s="312"/>
      <c r="W1663" s="312"/>
      <c r="X1663" s="312"/>
      <c r="Y1663" s="312"/>
      <c r="Z1663" s="312"/>
    </row>
    <row r="1664" spans="1:26" s="106" customFormat="1">
      <c r="A1664" s="312"/>
      <c r="B1664" s="312"/>
      <c r="C1664" s="312"/>
      <c r="S1664" s="312"/>
      <c r="T1664" s="312"/>
      <c r="U1664" s="312"/>
      <c r="V1664" s="312"/>
      <c r="W1664" s="312"/>
      <c r="X1664" s="312"/>
      <c r="Y1664" s="312"/>
      <c r="Z1664" s="312"/>
    </row>
    <row r="1665" spans="1:26" s="106" customFormat="1">
      <c r="A1665" s="312"/>
      <c r="B1665" s="312"/>
      <c r="C1665" s="312"/>
      <c r="S1665" s="312"/>
      <c r="T1665" s="312"/>
      <c r="U1665" s="312"/>
      <c r="V1665" s="312"/>
      <c r="W1665" s="312"/>
      <c r="X1665" s="312"/>
      <c r="Y1665" s="312"/>
      <c r="Z1665" s="312"/>
    </row>
    <row r="1666" spans="1:26" s="106" customFormat="1">
      <c r="A1666" s="312"/>
      <c r="B1666" s="312"/>
      <c r="C1666" s="312"/>
      <c r="S1666" s="312"/>
      <c r="T1666" s="312"/>
      <c r="U1666" s="312"/>
      <c r="V1666" s="312"/>
      <c r="W1666" s="312"/>
      <c r="X1666" s="312"/>
      <c r="Y1666" s="312"/>
      <c r="Z1666" s="312"/>
    </row>
    <row r="1667" spans="1:26" s="106" customFormat="1">
      <c r="A1667" s="312"/>
      <c r="B1667" s="312"/>
      <c r="C1667" s="312"/>
      <c r="S1667" s="312"/>
      <c r="T1667" s="312"/>
      <c r="U1667" s="312"/>
      <c r="V1667" s="312"/>
      <c r="W1667" s="312"/>
      <c r="X1667" s="312"/>
      <c r="Y1667" s="312"/>
      <c r="Z1667" s="312"/>
    </row>
    <row r="1668" spans="1:26" s="106" customFormat="1">
      <c r="A1668" s="312"/>
      <c r="B1668" s="312"/>
      <c r="C1668" s="312"/>
      <c r="S1668" s="312"/>
      <c r="T1668" s="312"/>
      <c r="U1668" s="312"/>
      <c r="V1668" s="312"/>
      <c r="W1668" s="312"/>
      <c r="X1668" s="312"/>
      <c r="Y1668" s="312"/>
      <c r="Z1668" s="312"/>
    </row>
    <row r="1669" spans="1:26" s="106" customFormat="1">
      <c r="A1669" s="312"/>
      <c r="B1669" s="312"/>
      <c r="C1669" s="312"/>
      <c r="S1669" s="312"/>
      <c r="T1669" s="312"/>
      <c r="U1669" s="312"/>
      <c r="V1669" s="312"/>
      <c r="W1669" s="312"/>
      <c r="X1669" s="312"/>
      <c r="Y1669" s="312"/>
      <c r="Z1669" s="312"/>
    </row>
    <row r="1670" spans="1:26" s="106" customFormat="1">
      <c r="A1670" s="312"/>
      <c r="B1670" s="312"/>
      <c r="C1670" s="312"/>
      <c r="S1670" s="312"/>
      <c r="T1670" s="312"/>
      <c r="U1670" s="312"/>
      <c r="V1670" s="312"/>
      <c r="W1670" s="312"/>
      <c r="X1670" s="312"/>
      <c r="Y1670" s="312"/>
      <c r="Z1670" s="312"/>
    </row>
    <row r="1671" spans="1:26" s="106" customFormat="1">
      <c r="A1671" s="312"/>
      <c r="B1671" s="312"/>
      <c r="C1671" s="312"/>
      <c r="S1671" s="312"/>
      <c r="T1671" s="312"/>
      <c r="U1671" s="312"/>
      <c r="V1671" s="312"/>
      <c r="W1671" s="312"/>
      <c r="X1671" s="312"/>
      <c r="Y1671" s="312"/>
      <c r="Z1671" s="312"/>
    </row>
    <row r="1672" spans="1:26" s="106" customFormat="1">
      <c r="A1672" s="312"/>
      <c r="B1672" s="312"/>
      <c r="C1672" s="312"/>
      <c r="S1672" s="312"/>
      <c r="T1672" s="312"/>
      <c r="U1672" s="312"/>
      <c r="V1672" s="312"/>
      <c r="W1672" s="312"/>
      <c r="X1672" s="312"/>
      <c r="Y1672" s="312"/>
      <c r="Z1672" s="312"/>
    </row>
    <row r="1673" spans="1:26" s="106" customFormat="1">
      <c r="A1673" s="312"/>
      <c r="B1673" s="312"/>
      <c r="C1673" s="312"/>
      <c r="S1673" s="312"/>
      <c r="T1673" s="312"/>
      <c r="U1673" s="312"/>
      <c r="V1673" s="312"/>
      <c r="W1673" s="312"/>
      <c r="X1673" s="312"/>
      <c r="Y1673" s="312"/>
      <c r="Z1673" s="312"/>
    </row>
    <row r="1674" spans="1:26" s="106" customFormat="1">
      <c r="A1674" s="312"/>
      <c r="B1674" s="312"/>
      <c r="C1674" s="312"/>
      <c r="S1674" s="312"/>
      <c r="T1674" s="312"/>
      <c r="U1674" s="312"/>
      <c r="V1674" s="312"/>
      <c r="W1674" s="312"/>
      <c r="X1674" s="312"/>
      <c r="Y1674" s="312"/>
      <c r="Z1674" s="312"/>
    </row>
    <row r="1675" spans="1:26" s="106" customFormat="1">
      <c r="A1675" s="312"/>
      <c r="B1675" s="312"/>
      <c r="C1675" s="312"/>
      <c r="S1675" s="312"/>
      <c r="T1675" s="312"/>
      <c r="U1675" s="312"/>
      <c r="V1675" s="312"/>
      <c r="W1675" s="312"/>
      <c r="X1675" s="312"/>
      <c r="Y1675" s="312"/>
      <c r="Z1675" s="312"/>
    </row>
    <row r="1676" spans="1:26" s="106" customFormat="1">
      <c r="A1676" s="312"/>
      <c r="B1676" s="312"/>
      <c r="C1676" s="312"/>
      <c r="S1676" s="312"/>
      <c r="T1676" s="312"/>
      <c r="U1676" s="312"/>
      <c r="V1676" s="312"/>
      <c r="W1676" s="312"/>
      <c r="X1676" s="312"/>
      <c r="Y1676" s="312"/>
      <c r="Z1676" s="312"/>
    </row>
    <row r="1677" spans="1:26" s="106" customFormat="1">
      <c r="A1677" s="312"/>
      <c r="B1677" s="312"/>
      <c r="C1677" s="312"/>
      <c r="S1677" s="312"/>
      <c r="T1677" s="312"/>
      <c r="U1677" s="312"/>
      <c r="V1677" s="312"/>
      <c r="W1677" s="312"/>
      <c r="X1677" s="312"/>
      <c r="Y1677" s="312"/>
      <c r="Z1677" s="312"/>
    </row>
    <row r="1678" spans="1:26" s="106" customFormat="1">
      <c r="A1678" s="312"/>
      <c r="B1678" s="312"/>
      <c r="C1678" s="312"/>
      <c r="S1678" s="312"/>
      <c r="T1678" s="312"/>
      <c r="U1678" s="312"/>
      <c r="V1678" s="312"/>
      <c r="W1678" s="312"/>
      <c r="X1678" s="312"/>
      <c r="Y1678" s="312"/>
      <c r="Z1678" s="312"/>
    </row>
    <row r="1679" spans="1:26" s="106" customFormat="1">
      <c r="A1679" s="312"/>
      <c r="B1679" s="312"/>
      <c r="C1679" s="312"/>
      <c r="S1679" s="312"/>
      <c r="T1679" s="312"/>
      <c r="U1679" s="312"/>
      <c r="V1679" s="312"/>
      <c r="W1679" s="312"/>
      <c r="X1679" s="312"/>
      <c r="Y1679" s="312"/>
      <c r="Z1679" s="312"/>
    </row>
    <row r="1680" spans="1:26" s="106" customFormat="1">
      <c r="A1680" s="312"/>
      <c r="B1680" s="312"/>
      <c r="C1680" s="312"/>
      <c r="S1680" s="312"/>
      <c r="T1680" s="312"/>
      <c r="U1680" s="312"/>
      <c r="V1680" s="312"/>
      <c r="W1680" s="312"/>
      <c r="X1680" s="312"/>
      <c r="Y1680" s="312"/>
      <c r="Z1680" s="312"/>
    </row>
    <row r="1681" spans="1:26" s="106" customFormat="1">
      <c r="A1681" s="312"/>
      <c r="B1681" s="312"/>
      <c r="C1681" s="312"/>
      <c r="S1681" s="312"/>
      <c r="T1681" s="312"/>
      <c r="U1681" s="312"/>
      <c r="V1681" s="312"/>
      <c r="W1681" s="312"/>
      <c r="X1681" s="312"/>
      <c r="Y1681" s="312"/>
      <c r="Z1681" s="312"/>
    </row>
    <row r="1682" spans="1:26" s="106" customFormat="1">
      <c r="A1682" s="312"/>
      <c r="B1682" s="312"/>
      <c r="C1682" s="312"/>
      <c r="S1682" s="312"/>
      <c r="T1682" s="312"/>
      <c r="U1682" s="312"/>
      <c r="V1682" s="312"/>
      <c r="W1682" s="312"/>
      <c r="X1682" s="312"/>
      <c r="Y1682" s="312"/>
      <c r="Z1682" s="312"/>
    </row>
    <row r="1683" spans="1:26" s="106" customFormat="1">
      <c r="A1683" s="312"/>
      <c r="B1683" s="312"/>
      <c r="C1683" s="312"/>
      <c r="S1683" s="312"/>
      <c r="T1683" s="312"/>
      <c r="U1683" s="312"/>
      <c r="V1683" s="312"/>
      <c r="W1683" s="312"/>
      <c r="X1683" s="312"/>
      <c r="Y1683" s="312"/>
      <c r="Z1683" s="312"/>
    </row>
    <row r="1684" spans="1:26" s="106" customFormat="1">
      <c r="A1684" s="312"/>
      <c r="B1684" s="312"/>
      <c r="C1684" s="312"/>
      <c r="S1684" s="312"/>
      <c r="T1684" s="312"/>
      <c r="U1684" s="312"/>
      <c r="V1684" s="312"/>
      <c r="W1684" s="312"/>
      <c r="X1684" s="312"/>
      <c r="Y1684" s="312"/>
      <c r="Z1684" s="312"/>
    </row>
    <row r="1685" spans="1:26" s="106" customFormat="1">
      <c r="A1685" s="312"/>
      <c r="B1685" s="312"/>
      <c r="C1685" s="312"/>
      <c r="S1685" s="312"/>
      <c r="T1685" s="312"/>
      <c r="U1685" s="312"/>
      <c r="V1685" s="312"/>
      <c r="W1685" s="312"/>
      <c r="X1685" s="312"/>
      <c r="Y1685" s="312"/>
      <c r="Z1685" s="312"/>
    </row>
    <row r="1686" spans="1:26" s="106" customFormat="1">
      <c r="A1686" s="312"/>
      <c r="B1686" s="312"/>
      <c r="C1686" s="312"/>
      <c r="S1686" s="312"/>
      <c r="T1686" s="312"/>
      <c r="U1686" s="312"/>
      <c r="V1686" s="312"/>
      <c r="W1686" s="312"/>
      <c r="X1686" s="312"/>
      <c r="Y1686" s="312"/>
      <c r="Z1686" s="312"/>
    </row>
    <row r="1687" spans="1:26" s="106" customFormat="1">
      <c r="A1687" s="312"/>
      <c r="B1687" s="312"/>
      <c r="C1687" s="312"/>
      <c r="S1687" s="312"/>
      <c r="T1687" s="312"/>
      <c r="U1687" s="312"/>
      <c r="V1687" s="312"/>
      <c r="W1687" s="312"/>
      <c r="X1687" s="312"/>
      <c r="Y1687" s="312"/>
      <c r="Z1687" s="312"/>
    </row>
    <row r="1688" spans="1:26" s="106" customFormat="1">
      <c r="A1688" s="312"/>
      <c r="B1688" s="312"/>
      <c r="C1688" s="312"/>
      <c r="S1688" s="312"/>
      <c r="T1688" s="312"/>
      <c r="U1688" s="312"/>
      <c r="V1688" s="312"/>
      <c r="W1688" s="312"/>
      <c r="X1688" s="312"/>
      <c r="Y1688" s="312"/>
      <c r="Z1688" s="312"/>
    </row>
    <row r="1689" spans="1:26" s="106" customFormat="1">
      <c r="A1689" s="312"/>
      <c r="B1689" s="312"/>
      <c r="C1689" s="312"/>
      <c r="S1689" s="312"/>
      <c r="T1689" s="312"/>
      <c r="U1689" s="312"/>
      <c r="V1689" s="312"/>
      <c r="W1689" s="312"/>
      <c r="X1689" s="312"/>
      <c r="Y1689" s="312"/>
      <c r="Z1689" s="312"/>
    </row>
    <row r="1690" spans="1:26" s="106" customFormat="1">
      <c r="A1690" s="312"/>
      <c r="B1690" s="312"/>
      <c r="C1690" s="312"/>
      <c r="S1690" s="312"/>
      <c r="T1690" s="312"/>
      <c r="U1690" s="312"/>
      <c r="V1690" s="312"/>
      <c r="W1690" s="312"/>
      <c r="X1690" s="312"/>
      <c r="Y1690" s="312"/>
      <c r="Z1690" s="312"/>
    </row>
    <row r="1691" spans="1:26" s="106" customFormat="1">
      <c r="A1691" s="312"/>
      <c r="B1691" s="312"/>
      <c r="C1691" s="312"/>
      <c r="S1691" s="312"/>
      <c r="T1691" s="312"/>
      <c r="U1691" s="312"/>
      <c r="V1691" s="312"/>
      <c r="W1691" s="312"/>
      <c r="X1691" s="312"/>
      <c r="Y1691" s="312"/>
      <c r="Z1691" s="312"/>
    </row>
    <row r="1692" spans="1:26" s="106" customFormat="1">
      <c r="A1692" s="312"/>
      <c r="B1692" s="312"/>
      <c r="C1692" s="312"/>
      <c r="S1692" s="312"/>
      <c r="T1692" s="312"/>
      <c r="U1692" s="312"/>
      <c r="V1692" s="312"/>
      <c r="W1692" s="312"/>
      <c r="X1692" s="312"/>
      <c r="Y1692" s="312"/>
      <c r="Z1692" s="312"/>
    </row>
    <row r="1693" spans="1:26" s="106" customFormat="1">
      <c r="A1693" s="312"/>
      <c r="B1693" s="312"/>
      <c r="C1693" s="312"/>
      <c r="S1693" s="312"/>
      <c r="T1693" s="312"/>
      <c r="U1693" s="312"/>
      <c r="V1693" s="312"/>
      <c r="W1693" s="312"/>
      <c r="X1693" s="312"/>
      <c r="Y1693" s="312"/>
      <c r="Z1693" s="312"/>
    </row>
    <row r="1694" spans="1:26" s="106" customFormat="1">
      <c r="A1694" s="312"/>
      <c r="B1694" s="312"/>
      <c r="C1694" s="312"/>
      <c r="S1694" s="312"/>
      <c r="T1694" s="312"/>
      <c r="U1694" s="312"/>
      <c r="V1694" s="312"/>
      <c r="W1694" s="312"/>
      <c r="X1694" s="312"/>
      <c r="Y1694" s="312"/>
      <c r="Z1694" s="312"/>
    </row>
    <row r="1695" spans="1:26" s="106" customFormat="1">
      <c r="A1695" s="312"/>
      <c r="B1695" s="312"/>
      <c r="C1695" s="312"/>
      <c r="S1695" s="312"/>
      <c r="T1695" s="312"/>
      <c r="U1695" s="312"/>
      <c r="V1695" s="312"/>
      <c r="W1695" s="312"/>
      <c r="X1695" s="312"/>
      <c r="Y1695" s="312"/>
      <c r="Z1695" s="312"/>
    </row>
    <row r="1696" spans="1:26" s="106" customFormat="1">
      <c r="A1696" s="312"/>
      <c r="B1696" s="312"/>
      <c r="C1696" s="312"/>
      <c r="S1696" s="312"/>
      <c r="T1696" s="312"/>
      <c r="U1696" s="312"/>
      <c r="V1696" s="312"/>
      <c r="W1696" s="312"/>
      <c r="X1696" s="312"/>
      <c r="Y1696" s="312"/>
      <c r="Z1696" s="312"/>
    </row>
    <row r="1697" spans="1:26" s="106" customFormat="1">
      <c r="A1697" s="312"/>
      <c r="B1697" s="312"/>
      <c r="C1697" s="312"/>
      <c r="S1697" s="312"/>
      <c r="T1697" s="312"/>
      <c r="U1697" s="312"/>
      <c r="V1697" s="312"/>
      <c r="W1697" s="312"/>
      <c r="X1697" s="312"/>
      <c r="Y1697" s="312"/>
      <c r="Z1697" s="312"/>
    </row>
    <row r="1698" spans="1:26" s="106" customFormat="1">
      <c r="A1698" s="312"/>
      <c r="B1698" s="312"/>
      <c r="C1698" s="312"/>
      <c r="S1698" s="312"/>
      <c r="T1698" s="312"/>
      <c r="U1698" s="312"/>
      <c r="V1698" s="312"/>
      <c r="W1698" s="312"/>
      <c r="X1698" s="312"/>
      <c r="Y1698" s="312"/>
      <c r="Z1698" s="312"/>
    </row>
    <row r="1699" spans="1:26" s="106" customFormat="1">
      <c r="A1699" s="312"/>
      <c r="B1699" s="312"/>
      <c r="C1699" s="312"/>
      <c r="S1699" s="312"/>
      <c r="T1699" s="312"/>
      <c r="U1699" s="312"/>
      <c r="V1699" s="312"/>
      <c r="W1699" s="312"/>
      <c r="X1699" s="312"/>
      <c r="Y1699" s="312"/>
      <c r="Z1699" s="312"/>
    </row>
    <row r="1700" spans="1:26" s="106" customFormat="1">
      <c r="A1700" s="312"/>
      <c r="B1700" s="312"/>
      <c r="C1700" s="312"/>
      <c r="S1700" s="312"/>
      <c r="T1700" s="312"/>
      <c r="U1700" s="312"/>
      <c r="V1700" s="312"/>
      <c r="W1700" s="312"/>
      <c r="X1700" s="312"/>
      <c r="Y1700" s="312"/>
      <c r="Z1700" s="312"/>
    </row>
    <row r="1701" spans="1:26" s="106" customFormat="1">
      <c r="A1701" s="312"/>
      <c r="B1701" s="312"/>
      <c r="C1701" s="312"/>
      <c r="S1701" s="312"/>
      <c r="T1701" s="312"/>
      <c r="U1701" s="312"/>
      <c r="V1701" s="312"/>
      <c r="W1701" s="312"/>
      <c r="X1701" s="312"/>
      <c r="Y1701" s="312"/>
      <c r="Z1701" s="312"/>
    </row>
    <row r="1702" spans="1:26" s="106" customFormat="1">
      <c r="A1702" s="312"/>
      <c r="B1702" s="312"/>
      <c r="C1702" s="312"/>
      <c r="S1702" s="312"/>
      <c r="T1702" s="312"/>
      <c r="U1702" s="312"/>
      <c r="V1702" s="312"/>
      <c r="W1702" s="312"/>
      <c r="X1702" s="312"/>
      <c r="Y1702" s="312"/>
      <c r="Z1702" s="312"/>
    </row>
    <row r="1703" spans="1:26" s="106" customFormat="1">
      <c r="A1703" s="312"/>
      <c r="B1703" s="312"/>
      <c r="C1703" s="312"/>
      <c r="S1703" s="312"/>
      <c r="T1703" s="312"/>
      <c r="U1703" s="312"/>
      <c r="V1703" s="312"/>
      <c r="W1703" s="312"/>
      <c r="X1703" s="312"/>
      <c r="Y1703" s="312"/>
      <c r="Z1703" s="312"/>
    </row>
    <row r="1704" spans="1:26" s="106" customFormat="1">
      <c r="A1704" s="312"/>
      <c r="B1704" s="312"/>
      <c r="C1704" s="312"/>
      <c r="S1704" s="312"/>
      <c r="T1704" s="312"/>
      <c r="U1704" s="312"/>
      <c r="V1704" s="312"/>
      <c r="W1704" s="312"/>
      <c r="X1704" s="312"/>
      <c r="Y1704" s="312"/>
      <c r="Z1704" s="312"/>
    </row>
    <row r="1705" spans="1:26" s="106" customFormat="1">
      <c r="A1705" s="312"/>
      <c r="B1705" s="312"/>
      <c r="C1705" s="312"/>
      <c r="S1705" s="312"/>
      <c r="T1705" s="312"/>
      <c r="U1705" s="312"/>
      <c r="V1705" s="312"/>
      <c r="W1705" s="312"/>
      <c r="X1705" s="312"/>
      <c r="Y1705" s="312"/>
      <c r="Z1705" s="312"/>
    </row>
    <row r="1706" spans="1:26" s="106" customFormat="1">
      <c r="A1706" s="312"/>
      <c r="B1706" s="312"/>
      <c r="C1706" s="312"/>
      <c r="S1706" s="312"/>
      <c r="T1706" s="312"/>
      <c r="U1706" s="312"/>
      <c r="V1706" s="312"/>
      <c r="W1706" s="312"/>
      <c r="X1706" s="312"/>
      <c r="Y1706" s="312"/>
      <c r="Z1706" s="312"/>
    </row>
    <row r="1707" spans="1:26" s="106" customFormat="1">
      <c r="A1707" s="312"/>
      <c r="B1707" s="312"/>
      <c r="C1707" s="312"/>
      <c r="S1707" s="312"/>
      <c r="T1707" s="312"/>
      <c r="U1707" s="312"/>
      <c r="V1707" s="312"/>
      <c r="W1707" s="312"/>
      <c r="X1707" s="312"/>
      <c r="Y1707" s="312"/>
      <c r="Z1707" s="312"/>
    </row>
    <row r="1708" spans="1:26" s="106" customFormat="1">
      <c r="A1708" s="312"/>
      <c r="B1708" s="312"/>
      <c r="C1708" s="312"/>
      <c r="S1708" s="312"/>
      <c r="T1708" s="312"/>
      <c r="U1708" s="312"/>
      <c r="V1708" s="312"/>
      <c r="W1708" s="312"/>
      <c r="X1708" s="312"/>
      <c r="Y1708" s="312"/>
      <c r="Z1708" s="312"/>
    </row>
    <row r="1709" spans="1:26" s="106" customFormat="1">
      <c r="A1709" s="312"/>
      <c r="B1709" s="312"/>
      <c r="C1709" s="312"/>
      <c r="S1709" s="312"/>
      <c r="T1709" s="312"/>
      <c r="U1709" s="312"/>
      <c r="V1709" s="312"/>
      <c r="W1709" s="312"/>
      <c r="X1709" s="312"/>
      <c r="Y1709" s="312"/>
      <c r="Z1709" s="312"/>
    </row>
    <row r="1710" spans="1:26" s="106" customFormat="1">
      <c r="A1710" s="312"/>
      <c r="B1710" s="312"/>
      <c r="C1710" s="312"/>
      <c r="S1710" s="312"/>
      <c r="T1710" s="312"/>
      <c r="U1710" s="312"/>
      <c r="V1710" s="312"/>
      <c r="W1710" s="312"/>
      <c r="X1710" s="312"/>
      <c r="Y1710" s="312"/>
      <c r="Z1710" s="312"/>
    </row>
    <row r="1711" spans="1:26" s="106" customFormat="1">
      <c r="A1711" s="312"/>
      <c r="B1711" s="312"/>
      <c r="C1711" s="312"/>
      <c r="S1711" s="312"/>
      <c r="T1711" s="312"/>
      <c r="U1711" s="312"/>
      <c r="V1711" s="312"/>
      <c r="W1711" s="312"/>
      <c r="X1711" s="312"/>
      <c r="Y1711" s="312"/>
      <c r="Z1711" s="312"/>
    </row>
    <row r="1712" spans="1:26" s="106" customFormat="1">
      <c r="A1712" s="312"/>
      <c r="B1712" s="312"/>
      <c r="C1712" s="312"/>
      <c r="S1712" s="312"/>
      <c r="T1712" s="312"/>
      <c r="U1712" s="312"/>
      <c r="V1712" s="312"/>
      <c r="W1712" s="312"/>
      <c r="X1712" s="312"/>
      <c r="Y1712" s="312"/>
      <c r="Z1712" s="312"/>
    </row>
    <row r="1713" spans="1:26" s="106" customFormat="1">
      <c r="A1713" s="312"/>
      <c r="B1713" s="312"/>
      <c r="C1713" s="312"/>
      <c r="S1713" s="312"/>
      <c r="T1713" s="312"/>
      <c r="U1713" s="312"/>
      <c r="V1713" s="312"/>
      <c r="W1713" s="312"/>
      <c r="X1713" s="312"/>
      <c r="Y1713" s="312"/>
      <c r="Z1713" s="312"/>
    </row>
    <row r="1714" spans="1:26" s="106" customFormat="1">
      <c r="A1714" s="312"/>
      <c r="B1714" s="312"/>
      <c r="C1714" s="312"/>
      <c r="S1714" s="312"/>
      <c r="T1714" s="312"/>
      <c r="U1714" s="312"/>
      <c r="V1714" s="312"/>
      <c r="W1714" s="312"/>
      <c r="X1714" s="312"/>
      <c r="Y1714" s="312"/>
      <c r="Z1714" s="312"/>
    </row>
    <row r="1715" spans="1:26" s="106" customFormat="1">
      <c r="A1715" s="312"/>
      <c r="B1715" s="312"/>
      <c r="C1715" s="312"/>
      <c r="S1715" s="312"/>
      <c r="T1715" s="312"/>
      <c r="U1715" s="312"/>
      <c r="V1715" s="312"/>
      <c r="W1715" s="312"/>
      <c r="X1715" s="312"/>
      <c r="Y1715" s="312"/>
      <c r="Z1715" s="312"/>
    </row>
    <row r="1716" spans="1:26" s="106" customFormat="1">
      <c r="A1716" s="312"/>
      <c r="B1716" s="312"/>
      <c r="C1716" s="312"/>
      <c r="S1716" s="312"/>
      <c r="T1716" s="312"/>
      <c r="U1716" s="312"/>
      <c r="V1716" s="312"/>
      <c r="W1716" s="312"/>
      <c r="X1716" s="312"/>
      <c r="Y1716" s="312"/>
      <c r="Z1716" s="312"/>
    </row>
    <row r="1717" spans="1:26" s="106" customFormat="1">
      <c r="A1717" s="312"/>
      <c r="B1717" s="312"/>
      <c r="C1717" s="312"/>
      <c r="S1717" s="312"/>
      <c r="T1717" s="312"/>
      <c r="U1717" s="312"/>
      <c r="V1717" s="312"/>
      <c r="W1717" s="312"/>
      <c r="X1717" s="312"/>
      <c r="Y1717" s="312"/>
      <c r="Z1717" s="312"/>
    </row>
    <row r="1718" spans="1:26" s="106" customFormat="1">
      <c r="A1718" s="312"/>
      <c r="B1718" s="312"/>
      <c r="C1718" s="312"/>
      <c r="S1718" s="312"/>
      <c r="T1718" s="312"/>
      <c r="U1718" s="312"/>
      <c r="V1718" s="312"/>
      <c r="W1718" s="312"/>
      <c r="X1718" s="312"/>
      <c r="Y1718" s="312"/>
      <c r="Z1718" s="312"/>
    </row>
    <row r="1719" spans="1:26" s="106" customFormat="1">
      <c r="A1719" s="312"/>
      <c r="B1719" s="312"/>
      <c r="C1719" s="312"/>
      <c r="S1719" s="312"/>
      <c r="T1719" s="312"/>
      <c r="U1719" s="312"/>
      <c r="V1719" s="312"/>
      <c r="W1719" s="312"/>
      <c r="X1719" s="312"/>
      <c r="Y1719" s="312"/>
      <c r="Z1719" s="312"/>
    </row>
    <row r="1720" spans="1:26" s="106" customFormat="1">
      <c r="A1720" s="312"/>
      <c r="B1720" s="312"/>
      <c r="C1720" s="312"/>
      <c r="S1720" s="312"/>
      <c r="T1720" s="312"/>
      <c r="U1720" s="312"/>
      <c r="V1720" s="312"/>
      <c r="W1720" s="312"/>
      <c r="X1720" s="312"/>
      <c r="Y1720" s="312"/>
      <c r="Z1720" s="312"/>
    </row>
    <row r="1721" spans="1:26" s="106" customFormat="1">
      <c r="A1721" s="312"/>
      <c r="B1721" s="312"/>
      <c r="C1721" s="312"/>
      <c r="S1721" s="312"/>
      <c r="T1721" s="312"/>
      <c r="U1721" s="312"/>
      <c r="V1721" s="312"/>
      <c r="W1721" s="312"/>
      <c r="X1721" s="312"/>
      <c r="Y1721" s="312"/>
      <c r="Z1721" s="312"/>
    </row>
    <row r="1722" spans="1:26" s="106" customFormat="1">
      <c r="A1722" s="312"/>
      <c r="B1722" s="312"/>
      <c r="C1722" s="312"/>
      <c r="S1722" s="312"/>
      <c r="T1722" s="312"/>
      <c r="U1722" s="312"/>
      <c r="V1722" s="312"/>
      <c r="W1722" s="312"/>
      <c r="X1722" s="312"/>
      <c r="Y1722" s="312"/>
      <c r="Z1722" s="312"/>
    </row>
    <row r="1723" spans="1:26" s="106" customFormat="1">
      <c r="A1723" s="312"/>
      <c r="B1723" s="312"/>
      <c r="C1723" s="312"/>
      <c r="S1723" s="312"/>
      <c r="T1723" s="312"/>
      <c r="U1723" s="312"/>
      <c r="V1723" s="312"/>
      <c r="W1723" s="312"/>
      <c r="X1723" s="312"/>
      <c r="Y1723" s="312"/>
      <c r="Z1723" s="312"/>
    </row>
    <row r="1724" spans="1:26" s="106" customFormat="1">
      <c r="A1724" s="312"/>
      <c r="B1724" s="312"/>
      <c r="C1724" s="312"/>
      <c r="S1724" s="312"/>
      <c r="T1724" s="312"/>
      <c r="U1724" s="312"/>
      <c r="V1724" s="312"/>
      <c r="W1724" s="312"/>
      <c r="X1724" s="312"/>
      <c r="Y1724" s="312"/>
      <c r="Z1724" s="312"/>
    </row>
    <row r="1725" spans="1:26" s="106" customFormat="1">
      <c r="A1725" s="312"/>
      <c r="B1725" s="312"/>
      <c r="C1725" s="312"/>
      <c r="S1725" s="312"/>
      <c r="T1725" s="312"/>
      <c r="U1725" s="312"/>
      <c r="V1725" s="312"/>
      <c r="W1725" s="312"/>
      <c r="X1725" s="312"/>
      <c r="Y1725" s="312"/>
      <c r="Z1725" s="312"/>
    </row>
    <row r="1726" spans="1:26" s="106" customFormat="1">
      <c r="A1726" s="312"/>
      <c r="B1726" s="312"/>
      <c r="C1726" s="312"/>
      <c r="S1726" s="312"/>
      <c r="T1726" s="312"/>
      <c r="U1726" s="312"/>
      <c r="V1726" s="312"/>
      <c r="W1726" s="312"/>
      <c r="X1726" s="312"/>
      <c r="Y1726" s="312"/>
      <c r="Z1726" s="312"/>
    </row>
    <row r="1727" spans="1:26" s="106" customFormat="1">
      <c r="A1727" s="312"/>
      <c r="B1727" s="312"/>
      <c r="C1727" s="312"/>
      <c r="S1727" s="312"/>
      <c r="T1727" s="312"/>
      <c r="U1727" s="312"/>
      <c r="V1727" s="312"/>
      <c r="W1727" s="312"/>
      <c r="X1727" s="312"/>
      <c r="Y1727" s="312"/>
      <c r="Z1727" s="312"/>
    </row>
    <row r="1728" spans="1:26" s="106" customFormat="1">
      <c r="A1728" s="312"/>
      <c r="B1728" s="312"/>
      <c r="C1728" s="312"/>
      <c r="S1728" s="312"/>
      <c r="T1728" s="312"/>
      <c r="U1728" s="312"/>
      <c r="V1728" s="312"/>
      <c r="W1728" s="312"/>
      <c r="X1728" s="312"/>
      <c r="Y1728" s="312"/>
      <c r="Z1728" s="312"/>
    </row>
    <row r="1729" spans="1:26" s="106" customFormat="1">
      <c r="A1729" s="312"/>
      <c r="B1729" s="312"/>
      <c r="C1729" s="312"/>
      <c r="S1729" s="312"/>
      <c r="T1729" s="312"/>
      <c r="U1729" s="312"/>
      <c r="V1729" s="312"/>
      <c r="W1729" s="312"/>
      <c r="X1729" s="312"/>
      <c r="Y1729" s="312"/>
      <c r="Z1729" s="312"/>
    </row>
    <row r="1730" spans="1:26" s="106" customFormat="1">
      <c r="A1730" s="312"/>
      <c r="B1730" s="312"/>
      <c r="C1730" s="312"/>
      <c r="S1730" s="312"/>
      <c r="T1730" s="312"/>
      <c r="U1730" s="312"/>
      <c r="V1730" s="312"/>
      <c r="W1730" s="312"/>
      <c r="X1730" s="312"/>
      <c r="Y1730" s="312"/>
      <c r="Z1730" s="312"/>
    </row>
    <row r="1731" spans="1:26" s="106" customFormat="1">
      <c r="A1731" s="312"/>
      <c r="B1731" s="312"/>
      <c r="C1731" s="312"/>
      <c r="S1731" s="312"/>
      <c r="T1731" s="312"/>
      <c r="U1731" s="312"/>
      <c r="V1731" s="312"/>
      <c r="W1731" s="312"/>
      <c r="X1731" s="312"/>
      <c r="Y1731" s="312"/>
      <c r="Z1731" s="312"/>
    </row>
    <row r="1732" spans="1:26" s="106" customFormat="1">
      <c r="A1732" s="312"/>
      <c r="B1732" s="312"/>
      <c r="C1732" s="312"/>
      <c r="S1732" s="312"/>
      <c r="T1732" s="312"/>
      <c r="U1732" s="312"/>
      <c r="V1732" s="312"/>
      <c r="W1732" s="312"/>
      <c r="X1732" s="312"/>
      <c r="Y1732" s="312"/>
      <c r="Z1732" s="312"/>
    </row>
    <row r="1733" spans="1:26" s="106" customFormat="1">
      <c r="A1733" s="312"/>
      <c r="B1733" s="312"/>
      <c r="C1733" s="312"/>
      <c r="S1733" s="312"/>
      <c r="T1733" s="312"/>
      <c r="U1733" s="312"/>
      <c r="V1733" s="312"/>
      <c r="W1733" s="312"/>
      <c r="X1733" s="312"/>
      <c r="Y1733" s="312"/>
      <c r="Z1733" s="312"/>
    </row>
    <row r="1734" spans="1:26" s="106" customFormat="1">
      <c r="A1734" s="312"/>
      <c r="B1734" s="312"/>
      <c r="C1734" s="312"/>
      <c r="S1734" s="312"/>
      <c r="T1734" s="312"/>
      <c r="U1734" s="312"/>
      <c r="V1734" s="312"/>
      <c r="W1734" s="312"/>
      <c r="X1734" s="312"/>
      <c r="Y1734" s="312"/>
      <c r="Z1734" s="312"/>
    </row>
    <row r="1735" spans="1:26" s="106" customFormat="1">
      <c r="A1735" s="312"/>
      <c r="B1735" s="312"/>
      <c r="C1735" s="312"/>
      <c r="S1735" s="312"/>
      <c r="T1735" s="312"/>
      <c r="U1735" s="312"/>
      <c r="V1735" s="312"/>
      <c r="W1735" s="312"/>
      <c r="X1735" s="312"/>
      <c r="Y1735" s="312"/>
      <c r="Z1735" s="312"/>
    </row>
    <row r="1736" spans="1:26" s="106" customFormat="1">
      <c r="A1736" s="312"/>
      <c r="B1736" s="312"/>
      <c r="C1736" s="312"/>
      <c r="S1736" s="312"/>
      <c r="T1736" s="312"/>
      <c r="U1736" s="312"/>
      <c r="V1736" s="312"/>
      <c r="W1736" s="312"/>
      <c r="X1736" s="312"/>
      <c r="Y1736" s="312"/>
      <c r="Z1736" s="312"/>
    </row>
    <row r="1737" spans="1:26" s="106" customFormat="1">
      <c r="A1737" s="312"/>
      <c r="B1737" s="312"/>
      <c r="C1737" s="312"/>
      <c r="S1737" s="312"/>
      <c r="T1737" s="312"/>
      <c r="U1737" s="312"/>
      <c r="V1737" s="312"/>
      <c r="W1737" s="312"/>
      <c r="X1737" s="312"/>
      <c r="Y1737" s="312"/>
      <c r="Z1737" s="312"/>
    </row>
    <row r="1738" spans="1:26" s="106" customFormat="1">
      <c r="A1738" s="312"/>
      <c r="B1738" s="312"/>
      <c r="C1738" s="312"/>
      <c r="S1738" s="312"/>
      <c r="T1738" s="312"/>
      <c r="U1738" s="312"/>
      <c r="V1738" s="312"/>
      <c r="W1738" s="312"/>
      <c r="X1738" s="312"/>
      <c r="Y1738" s="312"/>
      <c r="Z1738" s="312"/>
    </row>
    <row r="1739" spans="1:26" s="106" customFormat="1">
      <c r="A1739" s="312"/>
      <c r="B1739" s="312"/>
      <c r="C1739" s="312"/>
      <c r="S1739" s="312"/>
      <c r="T1739" s="312"/>
      <c r="U1739" s="312"/>
      <c r="V1739" s="312"/>
      <c r="W1739" s="312"/>
      <c r="X1739" s="312"/>
      <c r="Y1739" s="312"/>
      <c r="Z1739" s="312"/>
    </row>
    <row r="1740" spans="1:26" s="106" customFormat="1">
      <c r="A1740" s="312"/>
      <c r="B1740" s="312"/>
      <c r="C1740" s="312"/>
      <c r="S1740" s="312"/>
      <c r="T1740" s="312"/>
      <c r="U1740" s="312"/>
      <c r="V1740" s="312"/>
      <c r="W1740" s="312"/>
      <c r="X1740" s="312"/>
      <c r="Y1740" s="312"/>
      <c r="Z1740" s="312"/>
    </row>
    <row r="1741" spans="1:26" s="106" customFormat="1">
      <c r="A1741" s="312"/>
      <c r="B1741" s="312"/>
      <c r="C1741" s="312"/>
      <c r="S1741" s="312"/>
      <c r="T1741" s="312"/>
      <c r="U1741" s="312"/>
      <c r="V1741" s="312"/>
      <c r="W1741" s="312"/>
      <c r="X1741" s="312"/>
      <c r="Y1741" s="312"/>
      <c r="Z1741" s="312"/>
    </row>
    <row r="1742" spans="1:26" s="106" customFormat="1">
      <c r="A1742" s="312"/>
      <c r="B1742" s="312"/>
      <c r="C1742" s="312"/>
      <c r="S1742" s="312"/>
      <c r="T1742" s="312"/>
      <c r="U1742" s="312"/>
      <c r="V1742" s="312"/>
      <c r="W1742" s="312"/>
      <c r="X1742" s="312"/>
      <c r="Y1742" s="312"/>
      <c r="Z1742" s="312"/>
    </row>
    <row r="1743" spans="1:26" s="106" customFormat="1">
      <c r="A1743" s="312"/>
      <c r="B1743" s="312"/>
      <c r="C1743" s="312"/>
      <c r="S1743" s="312"/>
      <c r="T1743" s="312"/>
      <c r="U1743" s="312"/>
      <c r="V1743" s="312"/>
      <c r="W1743" s="312"/>
      <c r="X1743" s="312"/>
      <c r="Y1743" s="312"/>
      <c r="Z1743" s="312"/>
    </row>
    <row r="1744" spans="1:26" s="106" customFormat="1">
      <c r="A1744" s="312"/>
      <c r="B1744" s="312"/>
      <c r="C1744" s="312"/>
      <c r="S1744" s="312"/>
      <c r="T1744" s="312"/>
      <c r="U1744" s="312"/>
      <c r="V1744" s="312"/>
      <c r="W1744" s="312"/>
      <c r="X1744" s="312"/>
      <c r="Y1744" s="312"/>
      <c r="Z1744" s="312"/>
    </row>
    <row r="1745" spans="1:26" s="106" customFormat="1">
      <c r="A1745" s="312"/>
      <c r="B1745" s="312"/>
      <c r="C1745" s="312"/>
      <c r="S1745" s="312"/>
      <c r="T1745" s="312"/>
      <c r="U1745" s="312"/>
      <c r="V1745" s="312"/>
      <c r="W1745" s="312"/>
      <c r="X1745" s="312"/>
      <c r="Y1745" s="312"/>
      <c r="Z1745" s="312"/>
    </row>
    <row r="1746" spans="1:26" s="106" customFormat="1">
      <c r="A1746" s="312"/>
      <c r="B1746" s="312"/>
      <c r="C1746" s="312"/>
      <c r="S1746" s="312"/>
      <c r="T1746" s="312"/>
      <c r="U1746" s="312"/>
      <c r="V1746" s="312"/>
      <c r="W1746" s="312"/>
      <c r="X1746" s="312"/>
      <c r="Y1746" s="312"/>
      <c r="Z1746" s="312"/>
    </row>
    <row r="1747" spans="1:26" s="106" customFormat="1">
      <c r="A1747" s="312"/>
      <c r="B1747" s="312"/>
      <c r="C1747" s="312"/>
      <c r="S1747" s="312"/>
      <c r="T1747" s="312"/>
      <c r="U1747" s="312"/>
      <c r="V1747" s="312"/>
      <c r="W1747" s="312"/>
      <c r="X1747" s="312"/>
      <c r="Y1747" s="312"/>
      <c r="Z1747" s="312"/>
    </row>
    <row r="1748" spans="1:26" s="106" customFormat="1">
      <c r="A1748" s="312"/>
      <c r="B1748" s="312"/>
      <c r="C1748" s="312"/>
      <c r="S1748" s="312"/>
      <c r="T1748" s="312"/>
      <c r="U1748" s="312"/>
      <c r="V1748" s="312"/>
      <c r="W1748" s="312"/>
      <c r="X1748" s="312"/>
      <c r="Y1748" s="312"/>
      <c r="Z1748" s="312"/>
    </row>
    <row r="1749" spans="1:26" s="106" customFormat="1">
      <c r="A1749" s="312"/>
      <c r="B1749" s="312"/>
      <c r="C1749" s="312"/>
      <c r="S1749" s="312"/>
      <c r="T1749" s="312"/>
      <c r="U1749" s="312"/>
      <c r="V1749" s="312"/>
      <c r="W1749" s="312"/>
      <c r="X1749" s="312"/>
      <c r="Y1749" s="312"/>
      <c r="Z1749" s="312"/>
    </row>
    <row r="1750" spans="1:26" s="106" customFormat="1">
      <c r="A1750" s="312"/>
      <c r="B1750" s="312"/>
      <c r="C1750" s="312"/>
      <c r="S1750" s="312"/>
      <c r="T1750" s="312"/>
      <c r="U1750" s="312"/>
      <c r="V1750" s="312"/>
      <c r="W1750" s="312"/>
      <c r="X1750" s="312"/>
      <c r="Y1750" s="312"/>
      <c r="Z1750" s="312"/>
    </row>
    <row r="1751" spans="1:26" s="106" customFormat="1">
      <c r="A1751" s="312"/>
      <c r="B1751" s="312"/>
      <c r="C1751" s="312"/>
      <c r="S1751" s="312"/>
      <c r="T1751" s="312"/>
      <c r="U1751" s="312"/>
      <c r="V1751" s="312"/>
      <c r="W1751" s="312"/>
      <c r="X1751" s="312"/>
      <c r="Y1751" s="312"/>
      <c r="Z1751" s="312"/>
    </row>
    <row r="1752" spans="1:26" s="106" customFormat="1">
      <c r="A1752" s="312"/>
      <c r="B1752" s="312"/>
      <c r="C1752" s="312"/>
      <c r="S1752" s="312"/>
      <c r="T1752" s="312"/>
      <c r="U1752" s="312"/>
      <c r="V1752" s="312"/>
      <c r="W1752" s="312"/>
      <c r="X1752" s="312"/>
      <c r="Y1752" s="312"/>
      <c r="Z1752" s="312"/>
    </row>
    <row r="1753" spans="1:26" s="106" customFormat="1">
      <c r="A1753" s="312"/>
      <c r="B1753" s="312"/>
      <c r="C1753" s="312"/>
      <c r="S1753" s="312"/>
      <c r="T1753" s="312"/>
      <c r="U1753" s="312"/>
      <c r="V1753" s="312"/>
      <c r="W1753" s="312"/>
      <c r="X1753" s="312"/>
      <c r="Y1753" s="312"/>
      <c r="Z1753" s="312"/>
    </row>
    <row r="1754" spans="1:26" s="106" customFormat="1">
      <c r="A1754" s="312"/>
      <c r="B1754" s="312"/>
      <c r="C1754" s="312"/>
      <c r="S1754" s="312"/>
      <c r="T1754" s="312"/>
      <c r="U1754" s="312"/>
      <c r="V1754" s="312"/>
      <c r="W1754" s="312"/>
      <c r="X1754" s="312"/>
      <c r="Y1754" s="312"/>
      <c r="Z1754" s="312"/>
    </row>
    <row r="1755" spans="1:26" s="106" customFormat="1">
      <c r="A1755" s="312"/>
      <c r="B1755" s="312"/>
      <c r="C1755" s="312"/>
      <c r="S1755" s="312"/>
      <c r="T1755" s="312"/>
      <c r="U1755" s="312"/>
      <c r="V1755" s="312"/>
      <c r="W1755" s="312"/>
      <c r="X1755" s="312"/>
      <c r="Y1755" s="312"/>
      <c r="Z1755" s="312"/>
    </row>
    <row r="1756" spans="1:26" s="106" customFormat="1">
      <c r="A1756" s="312"/>
      <c r="B1756" s="312"/>
      <c r="C1756" s="312"/>
      <c r="S1756" s="312"/>
      <c r="T1756" s="312"/>
      <c r="U1756" s="312"/>
      <c r="V1756" s="312"/>
      <c r="W1756" s="312"/>
      <c r="X1756" s="312"/>
      <c r="Y1756" s="312"/>
      <c r="Z1756" s="312"/>
    </row>
    <row r="1757" spans="1:26" s="106" customFormat="1">
      <c r="A1757" s="312"/>
      <c r="B1757" s="312"/>
      <c r="C1757" s="312"/>
      <c r="S1757" s="312"/>
      <c r="T1757" s="312"/>
      <c r="U1757" s="312"/>
      <c r="V1757" s="312"/>
      <c r="W1757" s="312"/>
      <c r="X1757" s="312"/>
      <c r="Y1757" s="312"/>
      <c r="Z1757" s="312"/>
    </row>
    <row r="1758" spans="1:26" s="106" customFormat="1">
      <c r="A1758" s="312"/>
      <c r="B1758" s="312"/>
      <c r="C1758" s="312"/>
      <c r="S1758" s="312"/>
      <c r="T1758" s="312"/>
      <c r="U1758" s="312"/>
      <c r="V1758" s="312"/>
      <c r="W1758" s="312"/>
      <c r="X1758" s="312"/>
      <c r="Y1758" s="312"/>
      <c r="Z1758" s="312"/>
    </row>
    <row r="1759" spans="1:26" s="106" customFormat="1">
      <c r="A1759" s="312"/>
      <c r="B1759" s="312"/>
      <c r="C1759" s="312"/>
      <c r="S1759" s="312"/>
      <c r="T1759" s="312"/>
      <c r="U1759" s="312"/>
      <c r="V1759" s="312"/>
      <c r="W1759" s="312"/>
      <c r="X1759" s="312"/>
      <c r="Y1759" s="312"/>
      <c r="Z1759" s="312"/>
    </row>
    <row r="1760" spans="1:26" s="106" customFormat="1">
      <c r="A1760" s="312"/>
      <c r="B1760" s="312"/>
      <c r="C1760" s="312"/>
      <c r="S1760" s="312"/>
      <c r="T1760" s="312"/>
      <c r="U1760" s="312"/>
      <c r="V1760" s="312"/>
      <c r="W1760" s="312"/>
      <c r="X1760" s="312"/>
      <c r="Y1760" s="312"/>
      <c r="Z1760" s="312"/>
    </row>
    <row r="1761" spans="1:26" s="106" customFormat="1">
      <c r="A1761" s="312"/>
      <c r="B1761" s="312"/>
      <c r="C1761" s="312"/>
      <c r="S1761" s="312"/>
      <c r="T1761" s="312"/>
      <c r="U1761" s="312"/>
      <c r="V1761" s="312"/>
      <c r="W1761" s="312"/>
      <c r="X1761" s="312"/>
      <c r="Y1761" s="312"/>
      <c r="Z1761" s="312"/>
    </row>
    <row r="1762" spans="1:26" s="106" customFormat="1">
      <c r="A1762" s="312"/>
      <c r="B1762" s="312"/>
      <c r="C1762" s="312"/>
      <c r="S1762" s="312"/>
      <c r="T1762" s="312"/>
      <c r="U1762" s="312"/>
      <c r="V1762" s="312"/>
      <c r="W1762" s="312"/>
      <c r="X1762" s="312"/>
      <c r="Y1762" s="312"/>
      <c r="Z1762" s="312"/>
    </row>
    <row r="1763" spans="1:26" s="106" customFormat="1">
      <c r="A1763" s="312"/>
      <c r="B1763" s="312"/>
      <c r="C1763" s="312"/>
      <c r="S1763" s="312"/>
      <c r="T1763" s="312"/>
      <c r="U1763" s="312"/>
      <c r="V1763" s="312"/>
      <c r="W1763" s="312"/>
      <c r="X1763" s="312"/>
      <c r="Y1763" s="312"/>
      <c r="Z1763" s="312"/>
    </row>
    <row r="1764" spans="1:26" s="106" customFormat="1">
      <c r="A1764" s="312"/>
      <c r="B1764" s="312"/>
      <c r="C1764" s="312"/>
      <c r="S1764" s="312"/>
      <c r="T1764" s="312"/>
      <c r="U1764" s="312"/>
      <c r="V1764" s="312"/>
      <c r="W1764" s="312"/>
      <c r="X1764" s="312"/>
      <c r="Y1764" s="312"/>
      <c r="Z1764" s="312"/>
    </row>
    <row r="1765" spans="1:26" s="106" customFormat="1">
      <c r="A1765" s="312"/>
      <c r="B1765" s="312"/>
      <c r="C1765" s="312"/>
      <c r="S1765" s="312"/>
      <c r="T1765" s="312"/>
      <c r="U1765" s="312"/>
      <c r="V1765" s="312"/>
      <c r="W1765" s="312"/>
      <c r="X1765" s="312"/>
      <c r="Y1765" s="312"/>
      <c r="Z1765" s="312"/>
    </row>
    <row r="1766" spans="1:26" s="106" customFormat="1">
      <c r="A1766" s="312"/>
      <c r="B1766" s="312"/>
      <c r="C1766" s="312"/>
      <c r="S1766" s="312"/>
      <c r="T1766" s="312"/>
      <c r="U1766" s="312"/>
      <c r="V1766" s="312"/>
      <c r="W1766" s="312"/>
      <c r="X1766" s="312"/>
      <c r="Y1766" s="312"/>
      <c r="Z1766" s="312"/>
    </row>
    <row r="1767" spans="1:26" s="106" customFormat="1">
      <c r="A1767" s="312"/>
      <c r="B1767" s="312"/>
      <c r="C1767" s="312"/>
      <c r="S1767" s="312"/>
      <c r="T1767" s="312"/>
      <c r="U1767" s="312"/>
      <c r="V1767" s="312"/>
      <c r="W1767" s="312"/>
      <c r="X1767" s="312"/>
      <c r="Y1767" s="312"/>
      <c r="Z1767" s="312"/>
    </row>
    <row r="1768" spans="1:26" s="106" customFormat="1">
      <c r="A1768" s="312"/>
      <c r="B1768" s="312"/>
      <c r="C1768" s="312"/>
      <c r="S1768" s="312"/>
      <c r="T1768" s="312"/>
      <c r="U1768" s="312"/>
      <c r="V1768" s="312"/>
      <c r="W1768" s="312"/>
      <c r="X1768" s="312"/>
      <c r="Y1768" s="312"/>
      <c r="Z1768" s="312"/>
    </row>
    <row r="1769" spans="1:26" s="106" customFormat="1">
      <c r="A1769" s="312"/>
      <c r="B1769" s="312"/>
      <c r="C1769" s="312"/>
      <c r="S1769" s="312"/>
      <c r="T1769" s="312"/>
      <c r="U1769" s="312"/>
      <c r="V1769" s="312"/>
      <c r="W1769" s="312"/>
      <c r="X1769" s="312"/>
      <c r="Y1769" s="312"/>
      <c r="Z1769" s="312"/>
    </row>
    <row r="1770" spans="1:26" s="106" customFormat="1">
      <c r="A1770" s="312"/>
      <c r="B1770" s="312"/>
      <c r="C1770" s="312"/>
      <c r="S1770" s="312"/>
      <c r="T1770" s="312"/>
      <c r="U1770" s="312"/>
      <c r="V1770" s="312"/>
      <c r="W1770" s="312"/>
      <c r="X1770" s="312"/>
      <c r="Y1770" s="312"/>
      <c r="Z1770" s="312"/>
    </row>
    <row r="1771" spans="1:26" s="106" customFormat="1">
      <c r="A1771" s="312"/>
      <c r="B1771" s="312"/>
      <c r="C1771" s="312"/>
      <c r="S1771" s="312"/>
      <c r="T1771" s="312"/>
      <c r="U1771" s="312"/>
      <c r="V1771" s="312"/>
      <c r="W1771" s="312"/>
      <c r="X1771" s="312"/>
      <c r="Y1771" s="312"/>
      <c r="Z1771" s="312"/>
    </row>
    <row r="1772" spans="1:26" s="106" customFormat="1">
      <c r="A1772" s="312"/>
      <c r="B1772" s="312"/>
      <c r="C1772" s="312"/>
      <c r="S1772" s="312"/>
      <c r="T1772" s="312"/>
      <c r="U1772" s="312"/>
      <c r="V1772" s="312"/>
      <c r="W1772" s="312"/>
      <c r="X1772" s="312"/>
      <c r="Y1772" s="312"/>
      <c r="Z1772" s="312"/>
    </row>
    <row r="1773" spans="1:26" s="106" customFormat="1">
      <c r="A1773" s="312"/>
      <c r="B1773" s="312"/>
      <c r="C1773" s="312"/>
      <c r="S1773" s="312"/>
      <c r="T1773" s="312"/>
      <c r="U1773" s="312"/>
      <c r="V1773" s="312"/>
      <c r="W1773" s="312"/>
      <c r="X1773" s="312"/>
      <c r="Y1773" s="312"/>
      <c r="Z1773" s="312"/>
    </row>
    <row r="1774" spans="1:26" s="106" customFormat="1">
      <c r="A1774" s="312"/>
      <c r="B1774" s="312"/>
      <c r="C1774" s="312"/>
      <c r="S1774" s="312"/>
      <c r="T1774" s="312"/>
      <c r="U1774" s="312"/>
      <c r="V1774" s="312"/>
      <c r="W1774" s="312"/>
      <c r="X1774" s="312"/>
      <c r="Y1774" s="312"/>
      <c r="Z1774" s="312"/>
    </row>
    <row r="1775" spans="1:26" s="106" customFormat="1">
      <c r="A1775" s="312"/>
      <c r="B1775" s="312"/>
      <c r="C1775" s="312"/>
      <c r="S1775" s="312"/>
      <c r="T1775" s="312"/>
      <c r="U1775" s="312"/>
      <c r="V1775" s="312"/>
      <c r="W1775" s="312"/>
      <c r="X1775" s="312"/>
      <c r="Y1775" s="312"/>
      <c r="Z1775" s="312"/>
    </row>
    <row r="1776" spans="1:26" s="106" customFormat="1">
      <c r="A1776" s="312"/>
      <c r="B1776" s="312"/>
      <c r="C1776" s="312"/>
      <c r="S1776" s="312"/>
      <c r="T1776" s="312"/>
      <c r="U1776" s="312"/>
      <c r="V1776" s="312"/>
      <c r="W1776" s="312"/>
      <c r="X1776" s="312"/>
      <c r="Y1776" s="312"/>
      <c r="Z1776" s="312"/>
    </row>
    <row r="1777" spans="1:26" s="106" customFormat="1">
      <c r="A1777" s="312"/>
      <c r="B1777" s="312"/>
      <c r="C1777" s="312"/>
      <c r="S1777" s="312"/>
      <c r="T1777" s="312"/>
      <c r="U1777" s="312"/>
      <c r="V1777" s="312"/>
      <c r="W1777" s="312"/>
      <c r="X1777" s="312"/>
      <c r="Y1777" s="312"/>
      <c r="Z1777" s="312"/>
    </row>
    <row r="1778" spans="1:26" s="106" customFormat="1">
      <c r="A1778" s="312"/>
      <c r="B1778" s="312"/>
      <c r="C1778" s="312"/>
      <c r="S1778" s="312"/>
      <c r="T1778" s="312"/>
      <c r="U1778" s="312"/>
      <c r="V1778" s="312"/>
      <c r="W1778" s="312"/>
      <c r="X1778" s="312"/>
      <c r="Y1778" s="312"/>
      <c r="Z1778" s="312"/>
    </row>
    <row r="1779" spans="1:26" s="106" customFormat="1">
      <c r="A1779" s="312"/>
      <c r="B1779" s="312"/>
      <c r="C1779" s="312"/>
      <c r="S1779" s="312"/>
      <c r="T1779" s="312"/>
      <c r="U1779" s="312"/>
      <c r="V1779" s="312"/>
      <c r="W1779" s="312"/>
      <c r="X1779" s="312"/>
      <c r="Y1779" s="312"/>
      <c r="Z1779" s="312"/>
    </row>
    <row r="1780" spans="1:26" s="106" customFormat="1">
      <c r="A1780" s="312"/>
      <c r="B1780" s="312"/>
      <c r="C1780" s="312"/>
      <c r="S1780" s="312"/>
      <c r="T1780" s="312"/>
      <c r="U1780" s="312"/>
      <c r="V1780" s="312"/>
      <c r="W1780" s="312"/>
      <c r="X1780" s="312"/>
      <c r="Y1780" s="312"/>
      <c r="Z1780" s="312"/>
    </row>
    <row r="1781" spans="1:26" s="106" customFormat="1">
      <c r="A1781" s="312"/>
      <c r="B1781" s="312"/>
      <c r="C1781" s="312"/>
      <c r="S1781" s="312"/>
      <c r="T1781" s="312"/>
      <c r="U1781" s="312"/>
      <c r="V1781" s="312"/>
      <c r="W1781" s="312"/>
      <c r="X1781" s="312"/>
      <c r="Y1781" s="312"/>
      <c r="Z1781" s="312"/>
    </row>
    <row r="1782" spans="1:26" s="106" customFormat="1">
      <c r="A1782" s="312"/>
      <c r="B1782" s="312"/>
      <c r="C1782" s="312"/>
      <c r="S1782" s="312"/>
      <c r="T1782" s="312"/>
      <c r="U1782" s="312"/>
      <c r="V1782" s="312"/>
      <c r="W1782" s="312"/>
      <c r="X1782" s="312"/>
      <c r="Y1782" s="312"/>
      <c r="Z1782" s="312"/>
    </row>
    <row r="1783" spans="1:26" s="106" customFormat="1">
      <c r="A1783" s="312"/>
      <c r="B1783" s="312"/>
      <c r="C1783" s="312"/>
      <c r="S1783" s="312"/>
      <c r="T1783" s="312"/>
      <c r="U1783" s="312"/>
      <c r="V1783" s="312"/>
      <c r="W1783" s="312"/>
      <c r="X1783" s="312"/>
      <c r="Y1783" s="312"/>
      <c r="Z1783" s="312"/>
    </row>
    <row r="1784" spans="1:26" s="106" customFormat="1">
      <c r="A1784" s="312"/>
      <c r="B1784" s="312"/>
      <c r="C1784" s="312"/>
      <c r="S1784" s="312"/>
      <c r="T1784" s="312"/>
      <c r="U1784" s="312"/>
      <c r="V1784" s="312"/>
      <c r="W1784" s="312"/>
      <c r="X1784" s="312"/>
      <c r="Y1784" s="312"/>
      <c r="Z1784" s="312"/>
    </row>
    <row r="1785" spans="1:26" s="106" customFormat="1">
      <c r="A1785" s="312"/>
      <c r="B1785" s="312"/>
      <c r="C1785" s="312"/>
      <c r="S1785" s="312"/>
      <c r="T1785" s="312"/>
      <c r="U1785" s="312"/>
      <c r="V1785" s="312"/>
      <c r="W1785" s="312"/>
      <c r="X1785" s="312"/>
      <c r="Y1785" s="312"/>
      <c r="Z1785" s="312"/>
    </row>
    <row r="1786" spans="1:26" s="106" customFormat="1">
      <c r="A1786" s="312"/>
      <c r="B1786" s="312"/>
      <c r="C1786" s="312"/>
      <c r="S1786" s="312"/>
      <c r="T1786" s="312"/>
      <c r="U1786" s="312"/>
      <c r="V1786" s="312"/>
      <c r="W1786" s="312"/>
      <c r="X1786" s="312"/>
      <c r="Y1786" s="312"/>
      <c r="Z1786" s="312"/>
    </row>
    <row r="1787" spans="1:26" s="106" customFormat="1">
      <c r="A1787" s="312"/>
      <c r="B1787" s="312"/>
      <c r="C1787" s="312"/>
      <c r="S1787" s="312"/>
      <c r="T1787" s="312"/>
      <c r="U1787" s="312"/>
      <c r="V1787" s="312"/>
      <c r="W1787" s="312"/>
      <c r="X1787" s="312"/>
      <c r="Y1787" s="312"/>
      <c r="Z1787" s="312"/>
    </row>
    <row r="1788" spans="1:26" s="106" customFormat="1">
      <c r="A1788" s="312"/>
      <c r="B1788" s="312"/>
      <c r="C1788" s="312"/>
      <c r="S1788" s="312"/>
      <c r="T1788" s="312"/>
      <c r="U1788" s="312"/>
      <c r="V1788" s="312"/>
      <c r="W1788" s="312"/>
      <c r="X1788" s="312"/>
      <c r="Y1788" s="312"/>
      <c r="Z1788" s="312"/>
    </row>
    <row r="1789" spans="1:26" s="106" customFormat="1">
      <c r="A1789" s="312"/>
      <c r="B1789" s="312"/>
      <c r="C1789" s="312"/>
      <c r="S1789" s="312"/>
      <c r="T1789" s="312"/>
      <c r="U1789" s="312"/>
      <c r="V1789" s="312"/>
      <c r="W1789" s="312"/>
      <c r="X1789" s="312"/>
      <c r="Y1789" s="312"/>
      <c r="Z1789" s="312"/>
    </row>
    <row r="1790" spans="1:26" s="106" customFormat="1">
      <c r="A1790" s="312"/>
      <c r="B1790" s="312"/>
      <c r="C1790" s="312"/>
      <c r="S1790" s="312"/>
      <c r="T1790" s="312"/>
      <c r="U1790" s="312"/>
      <c r="V1790" s="312"/>
      <c r="W1790" s="312"/>
      <c r="X1790" s="312"/>
      <c r="Y1790" s="312"/>
      <c r="Z1790" s="312"/>
    </row>
    <row r="1791" spans="1:26" s="106" customFormat="1">
      <c r="A1791" s="312"/>
      <c r="B1791" s="312"/>
      <c r="C1791" s="312"/>
      <c r="S1791" s="312"/>
      <c r="T1791" s="312"/>
      <c r="U1791" s="312"/>
      <c r="V1791" s="312"/>
      <c r="W1791" s="312"/>
      <c r="X1791" s="312"/>
      <c r="Y1791" s="312"/>
      <c r="Z1791" s="312"/>
    </row>
    <row r="1792" spans="1:26" s="106" customFormat="1">
      <c r="A1792" s="312"/>
      <c r="B1792" s="312"/>
      <c r="C1792" s="312"/>
      <c r="S1792" s="312"/>
      <c r="T1792" s="312"/>
      <c r="U1792" s="312"/>
      <c r="V1792" s="312"/>
      <c r="W1792" s="312"/>
      <c r="X1792" s="312"/>
      <c r="Y1792" s="312"/>
      <c r="Z1792" s="312"/>
    </row>
    <row r="1793" spans="1:26" s="106" customFormat="1">
      <c r="A1793" s="312"/>
      <c r="B1793" s="312"/>
      <c r="C1793" s="312"/>
      <c r="S1793" s="312"/>
      <c r="T1793" s="312"/>
      <c r="U1793" s="312"/>
      <c r="V1793" s="312"/>
      <c r="W1793" s="312"/>
      <c r="X1793" s="312"/>
      <c r="Y1793" s="312"/>
      <c r="Z1793" s="312"/>
    </row>
    <row r="1794" spans="1:26" s="106" customFormat="1">
      <c r="A1794" s="312"/>
      <c r="B1794" s="312"/>
      <c r="C1794" s="312"/>
      <c r="S1794" s="312"/>
      <c r="T1794" s="312"/>
      <c r="U1794" s="312"/>
      <c r="V1794" s="312"/>
      <c r="W1794" s="312"/>
      <c r="X1794" s="312"/>
      <c r="Y1794" s="312"/>
      <c r="Z1794" s="312"/>
    </row>
    <row r="1795" spans="1:26" s="106" customFormat="1">
      <c r="A1795" s="312"/>
      <c r="B1795" s="312"/>
      <c r="C1795" s="312"/>
      <c r="S1795" s="312"/>
      <c r="T1795" s="312"/>
      <c r="U1795" s="312"/>
      <c r="V1795" s="312"/>
      <c r="W1795" s="312"/>
      <c r="X1795" s="312"/>
      <c r="Y1795" s="312"/>
      <c r="Z1795" s="312"/>
    </row>
    <row r="1796" spans="1:26" s="106" customFormat="1">
      <c r="A1796" s="312"/>
      <c r="B1796" s="312"/>
      <c r="C1796" s="312"/>
      <c r="S1796" s="312"/>
      <c r="T1796" s="312"/>
      <c r="U1796" s="312"/>
      <c r="V1796" s="312"/>
      <c r="W1796" s="312"/>
      <c r="X1796" s="312"/>
      <c r="Y1796" s="312"/>
      <c r="Z1796" s="312"/>
    </row>
    <row r="1797" spans="1:26" s="106" customFormat="1">
      <c r="A1797" s="312"/>
      <c r="B1797" s="312"/>
      <c r="C1797" s="312"/>
      <c r="S1797" s="312"/>
      <c r="T1797" s="312"/>
      <c r="U1797" s="312"/>
      <c r="V1797" s="312"/>
      <c r="W1797" s="312"/>
      <c r="X1797" s="312"/>
      <c r="Y1797" s="312"/>
      <c r="Z1797" s="312"/>
    </row>
    <row r="1798" spans="1:26" s="106" customFormat="1">
      <c r="A1798" s="312"/>
      <c r="B1798" s="312"/>
      <c r="C1798" s="312"/>
      <c r="S1798" s="312"/>
      <c r="T1798" s="312"/>
      <c r="U1798" s="312"/>
      <c r="V1798" s="312"/>
      <c r="W1798" s="312"/>
      <c r="X1798" s="312"/>
      <c r="Y1798" s="312"/>
      <c r="Z1798" s="312"/>
    </row>
    <row r="1799" spans="1:26" s="106" customFormat="1">
      <c r="A1799" s="312"/>
      <c r="B1799" s="312"/>
      <c r="C1799" s="312"/>
      <c r="S1799" s="312"/>
      <c r="T1799" s="312"/>
      <c r="U1799" s="312"/>
      <c r="V1799" s="312"/>
      <c r="W1799" s="312"/>
      <c r="X1799" s="312"/>
      <c r="Y1799" s="312"/>
      <c r="Z1799" s="312"/>
    </row>
    <row r="1800" spans="1:26" s="106" customFormat="1">
      <c r="A1800" s="312"/>
      <c r="B1800" s="312"/>
      <c r="C1800" s="312"/>
      <c r="S1800" s="312"/>
      <c r="T1800" s="312"/>
      <c r="U1800" s="312"/>
      <c r="V1800" s="312"/>
      <c r="W1800" s="312"/>
      <c r="X1800" s="312"/>
      <c r="Y1800" s="312"/>
      <c r="Z1800" s="312"/>
    </row>
    <row r="1801" spans="1:26" s="106" customFormat="1">
      <c r="A1801" s="312"/>
      <c r="B1801" s="312"/>
      <c r="C1801" s="312"/>
      <c r="S1801" s="312"/>
      <c r="T1801" s="312"/>
      <c r="U1801" s="312"/>
      <c r="V1801" s="312"/>
      <c r="W1801" s="312"/>
      <c r="X1801" s="312"/>
      <c r="Y1801" s="312"/>
      <c r="Z1801" s="312"/>
    </row>
    <row r="1802" spans="1:26" s="106" customFormat="1">
      <c r="A1802" s="312"/>
      <c r="B1802" s="312"/>
      <c r="C1802" s="312"/>
      <c r="S1802" s="312"/>
      <c r="T1802" s="312"/>
      <c r="U1802" s="312"/>
      <c r="V1802" s="312"/>
      <c r="W1802" s="312"/>
      <c r="X1802" s="312"/>
      <c r="Y1802" s="312"/>
      <c r="Z1802" s="312"/>
    </row>
    <row r="1803" spans="1:26" s="106" customFormat="1">
      <c r="A1803" s="312"/>
      <c r="B1803" s="312"/>
      <c r="C1803" s="312"/>
      <c r="S1803" s="312"/>
      <c r="T1803" s="312"/>
      <c r="U1803" s="312"/>
      <c r="V1803" s="312"/>
      <c r="W1803" s="312"/>
      <c r="X1803" s="312"/>
      <c r="Y1803" s="312"/>
      <c r="Z1803" s="312"/>
    </row>
    <row r="1804" spans="1:26" s="106" customFormat="1">
      <c r="A1804" s="312"/>
      <c r="B1804" s="312"/>
      <c r="C1804" s="312"/>
      <c r="S1804" s="312"/>
      <c r="T1804" s="312"/>
      <c r="U1804" s="312"/>
      <c r="V1804" s="312"/>
      <c r="W1804" s="312"/>
      <c r="X1804" s="312"/>
      <c r="Y1804" s="312"/>
      <c r="Z1804" s="312"/>
    </row>
    <row r="1805" spans="1:26" s="106" customFormat="1">
      <c r="A1805" s="312"/>
      <c r="B1805" s="312"/>
      <c r="C1805" s="312"/>
      <c r="S1805" s="312"/>
      <c r="T1805" s="312"/>
      <c r="U1805" s="312"/>
      <c r="V1805" s="312"/>
      <c r="W1805" s="312"/>
      <c r="X1805" s="312"/>
      <c r="Y1805" s="312"/>
      <c r="Z1805" s="312"/>
    </row>
    <row r="1806" spans="1:26" s="106" customFormat="1">
      <c r="A1806" s="312"/>
      <c r="B1806" s="312"/>
      <c r="C1806" s="312"/>
      <c r="S1806" s="312"/>
      <c r="T1806" s="312"/>
      <c r="U1806" s="312"/>
      <c r="V1806" s="312"/>
      <c r="W1806" s="312"/>
      <c r="X1806" s="312"/>
      <c r="Y1806" s="312"/>
      <c r="Z1806" s="312"/>
    </row>
    <row r="1807" spans="1:26" s="106" customFormat="1">
      <c r="A1807" s="312"/>
      <c r="B1807" s="312"/>
      <c r="C1807" s="312"/>
      <c r="S1807" s="312"/>
      <c r="T1807" s="312"/>
      <c r="U1807" s="312"/>
      <c r="V1807" s="312"/>
      <c r="W1807" s="312"/>
      <c r="X1807" s="312"/>
      <c r="Y1807" s="312"/>
      <c r="Z1807" s="312"/>
    </row>
    <row r="1808" spans="1:26" s="106" customFormat="1">
      <c r="A1808" s="312"/>
      <c r="B1808" s="312"/>
      <c r="C1808" s="312"/>
      <c r="S1808" s="312"/>
      <c r="T1808" s="312"/>
      <c r="U1808" s="312"/>
      <c r="V1808" s="312"/>
      <c r="W1808" s="312"/>
      <c r="X1808" s="312"/>
      <c r="Y1808" s="312"/>
      <c r="Z1808" s="312"/>
    </row>
    <row r="1809" spans="1:26" s="106" customFormat="1">
      <c r="A1809" s="312"/>
      <c r="B1809" s="312"/>
      <c r="C1809" s="312"/>
      <c r="S1809" s="312"/>
      <c r="T1809" s="312"/>
      <c r="U1809" s="312"/>
      <c r="V1809" s="312"/>
      <c r="W1809" s="312"/>
      <c r="X1809" s="312"/>
      <c r="Y1809" s="312"/>
      <c r="Z1809" s="312"/>
    </row>
    <row r="1810" spans="1:26" s="106" customFormat="1">
      <c r="A1810" s="312"/>
      <c r="B1810" s="312"/>
      <c r="C1810" s="312"/>
      <c r="S1810" s="312"/>
      <c r="T1810" s="312"/>
      <c r="U1810" s="312"/>
      <c r="V1810" s="312"/>
      <c r="W1810" s="312"/>
      <c r="X1810" s="312"/>
      <c r="Y1810" s="312"/>
      <c r="Z1810" s="312"/>
    </row>
    <row r="1811" spans="1:26" s="106" customFormat="1">
      <c r="A1811" s="312"/>
      <c r="B1811" s="312"/>
      <c r="C1811" s="312"/>
      <c r="S1811" s="312"/>
      <c r="T1811" s="312"/>
      <c r="U1811" s="312"/>
      <c r="V1811" s="312"/>
      <c r="W1811" s="312"/>
      <c r="X1811" s="312"/>
      <c r="Y1811" s="312"/>
      <c r="Z1811" s="312"/>
    </row>
    <row r="1812" spans="1:26" s="106" customFormat="1">
      <c r="A1812" s="312"/>
      <c r="B1812" s="312"/>
      <c r="C1812" s="312"/>
      <c r="S1812" s="312"/>
      <c r="T1812" s="312"/>
      <c r="U1812" s="312"/>
      <c r="V1812" s="312"/>
      <c r="W1812" s="312"/>
      <c r="X1812" s="312"/>
      <c r="Y1812" s="312"/>
      <c r="Z1812" s="312"/>
    </row>
    <row r="1813" spans="1:26" s="106" customFormat="1">
      <c r="A1813" s="312"/>
      <c r="B1813" s="312"/>
      <c r="C1813" s="312"/>
      <c r="S1813" s="312"/>
      <c r="T1813" s="312"/>
      <c r="U1813" s="312"/>
      <c r="V1813" s="312"/>
      <c r="W1813" s="312"/>
      <c r="X1813" s="312"/>
      <c r="Y1813" s="312"/>
      <c r="Z1813" s="312"/>
    </row>
    <row r="1814" spans="1:26" s="106" customFormat="1">
      <c r="A1814" s="312"/>
      <c r="B1814" s="312"/>
      <c r="C1814" s="312"/>
      <c r="S1814" s="312"/>
      <c r="T1814" s="312"/>
      <c r="U1814" s="312"/>
      <c r="V1814" s="312"/>
      <c r="W1814" s="312"/>
      <c r="X1814" s="312"/>
      <c r="Y1814" s="312"/>
      <c r="Z1814" s="312"/>
    </row>
    <row r="1815" spans="1:26" s="106" customFormat="1">
      <c r="A1815" s="312"/>
      <c r="B1815" s="312"/>
      <c r="C1815" s="312"/>
      <c r="S1815" s="312"/>
      <c r="T1815" s="312"/>
      <c r="U1815" s="312"/>
      <c r="V1815" s="312"/>
      <c r="W1815" s="312"/>
      <c r="X1815" s="312"/>
      <c r="Y1815" s="312"/>
      <c r="Z1815" s="312"/>
    </row>
    <row r="1816" spans="1:26" s="106" customFormat="1">
      <c r="A1816" s="312"/>
      <c r="B1816" s="312"/>
      <c r="C1816" s="312"/>
      <c r="S1816" s="312"/>
      <c r="T1816" s="312"/>
      <c r="U1816" s="312"/>
      <c r="V1816" s="312"/>
      <c r="W1816" s="312"/>
      <c r="X1816" s="312"/>
      <c r="Y1816" s="312"/>
      <c r="Z1816" s="312"/>
    </row>
    <row r="1817" spans="1:26" s="106" customFormat="1">
      <c r="A1817" s="312"/>
      <c r="B1817" s="312"/>
      <c r="C1817" s="312"/>
      <c r="S1817" s="312"/>
      <c r="T1817" s="312"/>
      <c r="U1817" s="312"/>
      <c r="V1817" s="312"/>
      <c r="W1817" s="312"/>
      <c r="X1817" s="312"/>
      <c r="Y1817" s="312"/>
      <c r="Z1817" s="312"/>
    </row>
    <row r="1818" spans="1:26" s="106" customFormat="1">
      <c r="A1818" s="312"/>
      <c r="B1818" s="312"/>
      <c r="C1818" s="312"/>
      <c r="S1818" s="312"/>
      <c r="T1818" s="312"/>
      <c r="U1818" s="312"/>
      <c r="V1818" s="312"/>
      <c r="W1818" s="312"/>
      <c r="X1818" s="312"/>
      <c r="Y1818" s="312"/>
      <c r="Z1818" s="312"/>
    </row>
    <row r="1819" spans="1:26" s="106" customFormat="1">
      <c r="A1819" s="312"/>
      <c r="B1819" s="312"/>
      <c r="C1819" s="312"/>
      <c r="S1819" s="312"/>
      <c r="T1819" s="312"/>
      <c r="U1819" s="312"/>
      <c r="V1819" s="312"/>
      <c r="W1819" s="312"/>
      <c r="X1819" s="312"/>
      <c r="Y1819" s="312"/>
      <c r="Z1819" s="312"/>
    </row>
    <row r="1820" spans="1:26" s="106" customFormat="1">
      <c r="A1820" s="312"/>
      <c r="B1820" s="312"/>
      <c r="C1820" s="312"/>
      <c r="S1820" s="312"/>
      <c r="T1820" s="312"/>
      <c r="U1820" s="312"/>
      <c r="V1820" s="312"/>
      <c r="W1820" s="312"/>
      <c r="X1820" s="312"/>
      <c r="Y1820" s="312"/>
      <c r="Z1820" s="312"/>
    </row>
    <row r="1821" spans="1:26" s="106" customFormat="1">
      <c r="A1821" s="312"/>
      <c r="B1821" s="312"/>
      <c r="C1821" s="312"/>
      <c r="S1821" s="312"/>
      <c r="T1821" s="312"/>
      <c r="U1821" s="312"/>
      <c r="V1821" s="312"/>
      <c r="W1821" s="312"/>
      <c r="X1821" s="312"/>
      <c r="Y1821" s="312"/>
      <c r="Z1821" s="312"/>
    </row>
    <row r="1822" spans="1:26" s="106" customFormat="1">
      <c r="A1822" s="312"/>
      <c r="B1822" s="312"/>
      <c r="C1822" s="312"/>
      <c r="S1822" s="312"/>
      <c r="T1822" s="312"/>
      <c r="U1822" s="312"/>
      <c r="V1822" s="312"/>
      <c r="W1822" s="312"/>
      <c r="X1822" s="312"/>
      <c r="Y1822" s="312"/>
      <c r="Z1822" s="312"/>
    </row>
    <row r="1823" spans="1:26" s="106" customFormat="1">
      <c r="A1823" s="312"/>
      <c r="B1823" s="312"/>
      <c r="C1823" s="312"/>
      <c r="S1823" s="312"/>
      <c r="T1823" s="312"/>
      <c r="U1823" s="312"/>
      <c r="V1823" s="312"/>
      <c r="W1823" s="312"/>
      <c r="X1823" s="312"/>
      <c r="Y1823" s="312"/>
      <c r="Z1823" s="312"/>
    </row>
    <row r="1824" spans="1:26" s="106" customFormat="1">
      <c r="A1824" s="312"/>
      <c r="B1824" s="312"/>
      <c r="C1824" s="312"/>
      <c r="S1824" s="312"/>
      <c r="T1824" s="312"/>
      <c r="U1824" s="312"/>
      <c r="V1824" s="312"/>
      <c r="W1824" s="312"/>
      <c r="X1824" s="312"/>
      <c r="Y1824" s="312"/>
      <c r="Z1824" s="312"/>
    </row>
    <row r="1825" spans="1:26" s="106" customFormat="1">
      <c r="A1825" s="312"/>
      <c r="B1825" s="312"/>
      <c r="C1825" s="312"/>
      <c r="S1825" s="312"/>
      <c r="T1825" s="312"/>
      <c r="U1825" s="312"/>
      <c r="V1825" s="312"/>
      <c r="W1825" s="312"/>
      <c r="X1825" s="312"/>
      <c r="Y1825" s="312"/>
      <c r="Z1825" s="312"/>
    </row>
    <row r="1826" spans="1:26" s="106" customFormat="1">
      <c r="A1826" s="312"/>
      <c r="B1826" s="312"/>
      <c r="C1826" s="312"/>
      <c r="S1826" s="312"/>
      <c r="T1826" s="312"/>
      <c r="U1826" s="312"/>
      <c r="V1826" s="312"/>
      <c r="W1826" s="312"/>
      <c r="X1826" s="312"/>
      <c r="Y1826" s="312"/>
      <c r="Z1826" s="312"/>
    </row>
    <row r="1827" spans="1:26" s="106" customFormat="1">
      <c r="A1827" s="312"/>
      <c r="B1827" s="312"/>
      <c r="C1827" s="312"/>
      <c r="S1827" s="312"/>
      <c r="T1827" s="312"/>
      <c r="U1827" s="312"/>
      <c r="V1827" s="312"/>
      <c r="W1827" s="312"/>
      <c r="X1827" s="312"/>
      <c r="Y1827" s="312"/>
      <c r="Z1827" s="312"/>
    </row>
    <row r="1828" spans="1:26" s="106" customFormat="1">
      <c r="A1828" s="312"/>
      <c r="B1828" s="312"/>
      <c r="C1828" s="312"/>
      <c r="S1828" s="312"/>
      <c r="T1828" s="312"/>
      <c r="U1828" s="312"/>
      <c r="V1828" s="312"/>
      <c r="W1828" s="312"/>
      <c r="X1828" s="312"/>
      <c r="Y1828" s="312"/>
      <c r="Z1828" s="312"/>
    </row>
    <row r="1829" spans="1:26" s="106" customFormat="1">
      <c r="A1829" s="312"/>
      <c r="B1829" s="312"/>
      <c r="C1829" s="312"/>
      <c r="S1829" s="312"/>
      <c r="T1829" s="312"/>
      <c r="U1829" s="312"/>
      <c r="V1829" s="312"/>
      <c r="W1829" s="312"/>
      <c r="X1829" s="312"/>
      <c r="Y1829" s="312"/>
      <c r="Z1829" s="312"/>
    </row>
    <row r="1830" spans="1:26" s="106" customFormat="1">
      <c r="A1830" s="312"/>
      <c r="B1830" s="312"/>
      <c r="C1830" s="312"/>
      <c r="S1830" s="312"/>
      <c r="T1830" s="312"/>
      <c r="U1830" s="312"/>
      <c r="V1830" s="312"/>
      <c r="W1830" s="312"/>
      <c r="X1830" s="312"/>
      <c r="Y1830" s="312"/>
      <c r="Z1830" s="312"/>
    </row>
    <row r="1831" spans="1:26" s="106" customFormat="1">
      <c r="A1831" s="312"/>
      <c r="B1831" s="312"/>
      <c r="C1831" s="312"/>
      <c r="S1831" s="312"/>
      <c r="T1831" s="312"/>
      <c r="U1831" s="312"/>
      <c r="V1831" s="312"/>
      <c r="W1831" s="312"/>
      <c r="X1831" s="312"/>
      <c r="Y1831" s="312"/>
      <c r="Z1831" s="312"/>
    </row>
    <row r="1832" spans="1:26" s="106" customFormat="1">
      <c r="A1832" s="312"/>
      <c r="B1832" s="312"/>
      <c r="C1832" s="312"/>
      <c r="S1832" s="312"/>
      <c r="T1832" s="312"/>
      <c r="U1832" s="312"/>
      <c r="V1832" s="312"/>
      <c r="W1832" s="312"/>
      <c r="X1832" s="312"/>
      <c r="Y1832" s="312"/>
      <c r="Z1832" s="312"/>
    </row>
    <row r="1833" spans="1:26" s="106" customFormat="1">
      <c r="A1833" s="312"/>
      <c r="B1833" s="312"/>
      <c r="C1833" s="312"/>
      <c r="S1833" s="312"/>
      <c r="T1833" s="312"/>
      <c r="U1833" s="312"/>
      <c r="V1833" s="312"/>
      <c r="W1833" s="312"/>
      <c r="X1833" s="312"/>
      <c r="Y1833" s="312"/>
      <c r="Z1833" s="312"/>
    </row>
    <row r="1834" spans="1:26" s="106" customFormat="1">
      <c r="A1834" s="312"/>
      <c r="B1834" s="312"/>
      <c r="C1834" s="312"/>
      <c r="S1834" s="312"/>
      <c r="T1834" s="312"/>
      <c r="U1834" s="312"/>
      <c r="V1834" s="312"/>
      <c r="W1834" s="312"/>
      <c r="X1834" s="312"/>
      <c r="Y1834" s="312"/>
      <c r="Z1834" s="312"/>
    </row>
    <row r="1835" spans="1:26" s="106" customFormat="1">
      <c r="A1835" s="312"/>
      <c r="B1835" s="312"/>
      <c r="C1835" s="312"/>
      <c r="S1835" s="312"/>
      <c r="T1835" s="312"/>
      <c r="U1835" s="312"/>
      <c r="V1835" s="312"/>
      <c r="W1835" s="312"/>
      <c r="X1835" s="312"/>
      <c r="Y1835" s="312"/>
      <c r="Z1835" s="312"/>
    </row>
    <row r="1836" spans="1:26" s="106" customFormat="1">
      <c r="A1836" s="312"/>
      <c r="B1836" s="312"/>
      <c r="C1836" s="312"/>
      <c r="S1836" s="312"/>
      <c r="T1836" s="312"/>
      <c r="U1836" s="312"/>
      <c r="V1836" s="312"/>
      <c r="W1836" s="312"/>
      <c r="X1836" s="312"/>
      <c r="Y1836" s="312"/>
      <c r="Z1836" s="312"/>
    </row>
    <row r="1837" spans="1:26" s="106" customFormat="1">
      <c r="A1837" s="312"/>
      <c r="B1837" s="312"/>
      <c r="C1837" s="312"/>
      <c r="S1837" s="312"/>
      <c r="T1837" s="312"/>
      <c r="U1837" s="312"/>
      <c r="V1837" s="312"/>
      <c r="W1837" s="312"/>
      <c r="X1837" s="312"/>
      <c r="Y1837" s="312"/>
      <c r="Z1837" s="312"/>
    </row>
    <row r="1838" spans="1:26" s="106" customFormat="1">
      <c r="A1838" s="312"/>
      <c r="B1838" s="312"/>
      <c r="C1838" s="312"/>
      <c r="S1838" s="312"/>
      <c r="T1838" s="312"/>
      <c r="U1838" s="312"/>
      <c r="V1838" s="312"/>
      <c r="W1838" s="312"/>
      <c r="X1838" s="312"/>
      <c r="Y1838" s="312"/>
      <c r="Z1838" s="312"/>
    </row>
    <row r="1839" spans="1:26" s="106" customFormat="1">
      <c r="A1839" s="312"/>
      <c r="B1839" s="312"/>
      <c r="C1839" s="312"/>
      <c r="S1839" s="312"/>
      <c r="T1839" s="312"/>
      <c r="U1839" s="312"/>
      <c r="V1839" s="312"/>
      <c r="W1839" s="312"/>
      <c r="X1839" s="312"/>
      <c r="Y1839" s="312"/>
      <c r="Z1839" s="312"/>
    </row>
    <row r="1840" spans="1:26" s="106" customFormat="1">
      <c r="A1840" s="312"/>
      <c r="B1840" s="312"/>
      <c r="C1840" s="312"/>
      <c r="S1840" s="312"/>
      <c r="T1840" s="312"/>
      <c r="U1840" s="312"/>
      <c r="V1840" s="312"/>
      <c r="W1840" s="312"/>
      <c r="X1840" s="312"/>
      <c r="Y1840" s="312"/>
      <c r="Z1840" s="312"/>
    </row>
    <row r="1841" spans="1:26" s="106" customFormat="1">
      <c r="A1841" s="312"/>
      <c r="B1841" s="312"/>
      <c r="C1841" s="312"/>
      <c r="S1841" s="312"/>
      <c r="T1841" s="312"/>
      <c r="U1841" s="312"/>
      <c r="V1841" s="312"/>
      <c r="W1841" s="312"/>
      <c r="X1841" s="312"/>
      <c r="Y1841" s="312"/>
      <c r="Z1841" s="312"/>
    </row>
    <row r="1842" spans="1:26" s="106" customFormat="1">
      <c r="A1842" s="312"/>
      <c r="B1842" s="312"/>
      <c r="C1842" s="312"/>
      <c r="S1842" s="312"/>
      <c r="T1842" s="312"/>
      <c r="U1842" s="312"/>
      <c r="V1842" s="312"/>
      <c r="W1842" s="312"/>
      <c r="X1842" s="312"/>
      <c r="Y1842" s="312"/>
      <c r="Z1842" s="312"/>
    </row>
    <row r="1843" spans="1:26" s="106" customFormat="1">
      <c r="A1843" s="312"/>
      <c r="B1843" s="312"/>
      <c r="C1843" s="312"/>
      <c r="S1843" s="312"/>
      <c r="T1843" s="312"/>
      <c r="U1843" s="312"/>
      <c r="V1843" s="312"/>
      <c r="W1843" s="312"/>
      <c r="X1843" s="312"/>
      <c r="Y1843" s="312"/>
      <c r="Z1843" s="312"/>
    </row>
    <row r="1844" spans="1:26" s="106" customFormat="1">
      <c r="A1844" s="312"/>
      <c r="B1844" s="312"/>
      <c r="C1844" s="312"/>
      <c r="S1844" s="312"/>
      <c r="T1844" s="312"/>
      <c r="U1844" s="312"/>
      <c r="V1844" s="312"/>
      <c r="W1844" s="312"/>
      <c r="X1844" s="312"/>
      <c r="Y1844" s="312"/>
      <c r="Z1844" s="312"/>
    </row>
    <row r="1845" spans="1:26" s="106" customFormat="1">
      <c r="A1845" s="312"/>
      <c r="B1845" s="312"/>
      <c r="C1845" s="312"/>
      <c r="S1845" s="312"/>
      <c r="T1845" s="312"/>
      <c r="U1845" s="312"/>
      <c r="V1845" s="312"/>
      <c r="W1845" s="312"/>
      <c r="X1845" s="312"/>
      <c r="Y1845" s="312"/>
      <c r="Z1845" s="312"/>
    </row>
    <row r="1846" spans="1:26" s="106" customFormat="1">
      <c r="A1846" s="312"/>
      <c r="B1846" s="312"/>
      <c r="C1846" s="312"/>
      <c r="S1846" s="312"/>
      <c r="T1846" s="312"/>
      <c r="U1846" s="312"/>
      <c r="V1846" s="312"/>
      <c r="W1846" s="312"/>
      <c r="X1846" s="312"/>
      <c r="Y1846" s="312"/>
      <c r="Z1846" s="312"/>
    </row>
    <row r="1847" spans="1:26" s="106" customFormat="1">
      <c r="A1847" s="312"/>
      <c r="B1847" s="312"/>
      <c r="C1847" s="312"/>
      <c r="S1847" s="312"/>
      <c r="T1847" s="312"/>
      <c r="U1847" s="312"/>
      <c r="V1847" s="312"/>
      <c r="W1847" s="312"/>
      <c r="X1847" s="312"/>
      <c r="Y1847" s="312"/>
      <c r="Z1847" s="312"/>
    </row>
    <row r="1848" spans="1:26" s="106" customFormat="1">
      <c r="A1848" s="312"/>
      <c r="B1848" s="312"/>
      <c r="C1848" s="312"/>
      <c r="S1848" s="312"/>
      <c r="T1848" s="312"/>
      <c r="U1848" s="312"/>
      <c r="V1848" s="312"/>
      <c r="W1848" s="312"/>
      <c r="X1848" s="312"/>
      <c r="Y1848" s="312"/>
      <c r="Z1848" s="312"/>
    </row>
    <row r="1849" spans="1:26" s="106" customFormat="1">
      <c r="A1849" s="312"/>
      <c r="B1849" s="312"/>
      <c r="C1849" s="312"/>
      <c r="S1849" s="312"/>
      <c r="T1849" s="312"/>
      <c r="U1849" s="312"/>
      <c r="V1849" s="312"/>
      <c r="W1849" s="312"/>
      <c r="X1849" s="312"/>
      <c r="Y1849" s="312"/>
      <c r="Z1849" s="312"/>
    </row>
    <row r="1850" spans="1:26" s="106" customFormat="1">
      <c r="A1850" s="312"/>
      <c r="B1850" s="312"/>
      <c r="C1850" s="312"/>
      <c r="S1850" s="312"/>
      <c r="T1850" s="312"/>
      <c r="U1850" s="312"/>
      <c r="V1850" s="312"/>
      <c r="W1850" s="312"/>
      <c r="X1850" s="312"/>
      <c r="Y1850" s="312"/>
      <c r="Z1850" s="312"/>
    </row>
    <row r="1851" spans="1:26" s="106" customFormat="1">
      <c r="A1851" s="312"/>
      <c r="B1851" s="312"/>
      <c r="C1851" s="312"/>
      <c r="S1851" s="312"/>
      <c r="T1851" s="312"/>
      <c r="U1851" s="312"/>
      <c r="V1851" s="312"/>
      <c r="W1851" s="312"/>
      <c r="X1851" s="312"/>
      <c r="Y1851" s="312"/>
      <c r="Z1851" s="312"/>
    </row>
    <row r="1852" spans="1:26" s="106" customFormat="1">
      <c r="A1852" s="312"/>
      <c r="B1852" s="312"/>
      <c r="C1852" s="312"/>
      <c r="S1852" s="312"/>
      <c r="T1852" s="312"/>
      <c r="U1852" s="312"/>
      <c r="V1852" s="312"/>
      <c r="W1852" s="312"/>
      <c r="X1852" s="312"/>
      <c r="Y1852" s="312"/>
      <c r="Z1852" s="312"/>
    </row>
    <row r="1853" spans="1:26" s="106" customFormat="1">
      <c r="A1853" s="312"/>
      <c r="B1853" s="312"/>
      <c r="C1853" s="312"/>
      <c r="S1853" s="312"/>
      <c r="T1853" s="312"/>
      <c r="U1853" s="312"/>
      <c r="V1853" s="312"/>
      <c r="W1853" s="312"/>
      <c r="X1853" s="312"/>
      <c r="Y1853" s="312"/>
      <c r="Z1853" s="312"/>
    </row>
    <row r="1854" spans="1:26" s="106" customFormat="1">
      <c r="A1854" s="312"/>
      <c r="B1854" s="312"/>
      <c r="C1854" s="312"/>
      <c r="S1854" s="312"/>
      <c r="T1854" s="312"/>
      <c r="U1854" s="312"/>
      <c r="V1854" s="312"/>
      <c r="W1854" s="312"/>
      <c r="X1854" s="312"/>
      <c r="Y1854" s="312"/>
      <c r="Z1854" s="312"/>
    </row>
    <row r="1855" spans="1:26" s="106" customFormat="1">
      <c r="A1855" s="312"/>
      <c r="B1855" s="312"/>
      <c r="C1855" s="312"/>
      <c r="S1855" s="312"/>
      <c r="T1855" s="312"/>
      <c r="U1855" s="312"/>
      <c r="V1855" s="312"/>
      <c r="W1855" s="312"/>
      <c r="X1855" s="312"/>
      <c r="Y1855" s="312"/>
      <c r="Z1855" s="312"/>
    </row>
    <row r="1856" spans="1:26" s="106" customFormat="1">
      <c r="A1856" s="312"/>
      <c r="B1856" s="312"/>
      <c r="C1856" s="312"/>
      <c r="S1856" s="312"/>
      <c r="T1856" s="312"/>
      <c r="U1856" s="312"/>
      <c r="V1856" s="312"/>
      <c r="W1856" s="312"/>
      <c r="X1856" s="312"/>
      <c r="Y1856" s="312"/>
      <c r="Z1856" s="312"/>
    </row>
    <row r="1857" spans="1:26" s="106" customFormat="1">
      <c r="A1857" s="312"/>
      <c r="B1857" s="312"/>
      <c r="C1857" s="312"/>
      <c r="S1857" s="312"/>
      <c r="T1857" s="312"/>
      <c r="U1857" s="312"/>
      <c r="V1857" s="312"/>
      <c r="W1857" s="312"/>
      <c r="X1857" s="312"/>
      <c r="Y1857" s="312"/>
      <c r="Z1857" s="312"/>
    </row>
    <row r="1858" spans="1:26" s="106" customFormat="1">
      <c r="A1858" s="312"/>
      <c r="B1858" s="312"/>
      <c r="C1858" s="312"/>
      <c r="S1858" s="312"/>
      <c r="T1858" s="312"/>
      <c r="U1858" s="312"/>
      <c r="V1858" s="312"/>
      <c r="W1858" s="312"/>
      <c r="X1858" s="312"/>
      <c r="Y1858" s="312"/>
      <c r="Z1858" s="312"/>
    </row>
    <row r="1859" spans="1:26" s="106" customFormat="1">
      <c r="A1859" s="312"/>
      <c r="B1859" s="312"/>
      <c r="C1859" s="312"/>
      <c r="S1859" s="312"/>
      <c r="T1859" s="312"/>
      <c r="U1859" s="312"/>
      <c r="V1859" s="312"/>
      <c r="W1859" s="312"/>
      <c r="X1859" s="312"/>
      <c r="Y1859" s="312"/>
      <c r="Z1859" s="312"/>
    </row>
    <row r="1860" spans="1:26" s="106" customFormat="1">
      <c r="A1860" s="312"/>
      <c r="B1860" s="312"/>
      <c r="C1860" s="312"/>
      <c r="S1860" s="312"/>
      <c r="T1860" s="312"/>
      <c r="U1860" s="312"/>
      <c r="V1860" s="312"/>
      <c r="W1860" s="312"/>
      <c r="X1860" s="312"/>
      <c r="Y1860" s="312"/>
      <c r="Z1860" s="312"/>
    </row>
    <row r="1861" spans="1:26" s="106" customFormat="1">
      <c r="A1861" s="312"/>
      <c r="B1861" s="312"/>
      <c r="C1861" s="312"/>
      <c r="S1861" s="312"/>
      <c r="T1861" s="312"/>
      <c r="U1861" s="312"/>
      <c r="V1861" s="312"/>
      <c r="W1861" s="312"/>
      <c r="X1861" s="312"/>
      <c r="Y1861" s="312"/>
      <c r="Z1861" s="312"/>
    </row>
    <row r="1862" spans="1:26" s="106" customFormat="1">
      <c r="A1862" s="312"/>
      <c r="B1862" s="312"/>
      <c r="C1862" s="312"/>
      <c r="S1862" s="312"/>
      <c r="T1862" s="312"/>
      <c r="U1862" s="312"/>
      <c r="V1862" s="312"/>
      <c r="W1862" s="312"/>
      <c r="X1862" s="312"/>
      <c r="Y1862" s="312"/>
      <c r="Z1862" s="312"/>
    </row>
    <row r="1863" spans="1:26" s="106" customFormat="1">
      <c r="A1863" s="312"/>
      <c r="B1863" s="312"/>
      <c r="C1863" s="312"/>
      <c r="S1863" s="312"/>
      <c r="T1863" s="312"/>
      <c r="U1863" s="312"/>
      <c r="V1863" s="312"/>
      <c r="W1863" s="312"/>
      <c r="X1863" s="312"/>
      <c r="Y1863" s="312"/>
      <c r="Z1863" s="312"/>
    </row>
    <row r="1864" spans="1:26" s="106" customFormat="1">
      <c r="A1864" s="312"/>
      <c r="B1864" s="312"/>
      <c r="C1864" s="312"/>
      <c r="S1864" s="312"/>
      <c r="T1864" s="312"/>
      <c r="U1864" s="312"/>
      <c r="V1864" s="312"/>
      <c r="W1864" s="312"/>
      <c r="X1864" s="312"/>
      <c r="Y1864" s="312"/>
      <c r="Z1864" s="312"/>
    </row>
    <row r="1865" spans="1:26" s="106" customFormat="1">
      <c r="A1865" s="312"/>
      <c r="B1865" s="312"/>
      <c r="C1865" s="312"/>
      <c r="S1865" s="312"/>
      <c r="T1865" s="312"/>
      <c r="U1865" s="312"/>
      <c r="V1865" s="312"/>
      <c r="W1865" s="312"/>
      <c r="X1865" s="312"/>
      <c r="Y1865" s="312"/>
      <c r="Z1865" s="312"/>
    </row>
    <row r="1866" spans="1:26" s="106" customFormat="1">
      <c r="A1866" s="312"/>
      <c r="B1866" s="312"/>
      <c r="C1866" s="312"/>
      <c r="S1866" s="312"/>
      <c r="T1866" s="312"/>
      <c r="U1866" s="312"/>
      <c r="V1866" s="312"/>
      <c r="W1866" s="312"/>
      <c r="X1866" s="312"/>
      <c r="Y1866" s="312"/>
      <c r="Z1866" s="312"/>
    </row>
    <row r="1867" spans="1:26" s="106" customFormat="1">
      <c r="A1867" s="312"/>
      <c r="B1867" s="312"/>
      <c r="C1867" s="312"/>
      <c r="S1867" s="312"/>
      <c r="T1867" s="312"/>
      <c r="U1867" s="312"/>
      <c r="V1867" s="312"/>
      <c r="W1867" s="312"/>
      <c r="X1867" s="312"/>
      <c r="Y1867" s="312"/>
      <c r="Z1867" s="312"/>
    </row>
    <row r="1868" spans="1:26" s="106" customFormat="1">
      <c r="A1868" s="312"/>
      <c r="B1868" s="312"/>
      <c r="C1868" s="312"/>
      <c r="S1868" s="312"/>
      <c r="T1868" s="312"/>
      <c r="U1868" s="312"/>
      <c r="V1868" s="312"/>
      <c r="W1868" s="312"/>
      <c r="X1868" s="312"/>
      <c r="Y1868" s="312"/>
      <c r="Z1868" s="312"/>
    </row>
    <row r="1869" spans="1:26" s="106" customFormat="1">
      <c r="A1869" s="312"/>
      <c r="B1869" s="312"/>
      <c r="C1869" s="312"/>
      <c r="S1869" s="312"/>
      <c r="T1869" s="312"/>
      <c r="U1869" s="312"/>
      <c r="V1869" s="312"/>
      <c r="W1869" s="312"/>
      <c r="X1869" s="312"/>
      <c r="Y1869" s="312"/>
      <c r="Z1869" s="312"/>
    </row>
    <row r="1870" spans="1:26" s="106" customFormat="1">
      <c r="A1870" s="312"/>
      <c r="B1870" s="312"/>
      <c r="C1870" s="312"/>
      <c r="S1870" s="312"/>
      <c r="T1870" s="312"/>
      <c r="U1870" s="312"/>
      <c r="V1870" s="312"/>
      <c r="W1870" s="312"/>
      <c r="X1870" s="312"/>
      <c r="Y1870" s="312"/>
      <c r="Z1870" s="312"/>
    </row>
    <row r="1871" spans="1:26" s="106" customFormat="1">
      <c r="A1871" s="312"/>
      <c r="B1871" s="312"/>
      <c r="C1871" s="312"/>
      <c r="S1871" s="312"/>
      <c r="T1871" s="312"/>
      <c r="U1871" s="312"/>
      <c r="V1871" s="312"/>
      <c r="W1871" s="312"/>
      <c r="X1871" s="312"/>
      <c r="Y1871" s="312"/>
      <c r="Z1871" s="312"/>
    </row>
    <row r="1872" spans="1:26" s="106" customFormat="1">
      <c r="A1872" s="312"/>
      <c r="B1872" s="312"/>
      <c r="C1872" s="312"/>
      <c r="S1872" s="312"/>
      <c r="T1872" s="312"/>
      <c r="U1872" s="312"/>
      <c r="V1872" s="312"/>
      <c r="W1872" s="312"/>
      <c r="X1872" s="312"/>
      <c r="Y1872" s="312"/>
      <c r="Z1872" s="312"/>
    </row>
    <row r="1873" spans="1:26" s="106" customFormat="1">
      <c r="A1873" s="312"/>
      <c r="B1873" s="312"/>
      <c r="C1873" s="312"/>
      <c r="S1873" s="312"/>
      <c r="T1873" s="312"/>
      <c r="U1873" s="312"/>
      <c r="V1873" s="312"/>
      <c r="W1873" s="312"/>
      <c r="X1873" s="312"/>
      <c r="Y1873" s="312"/>
      <c r="Z1873" s="312"/>
    </row>
    <row r="1874" spans="1:26" s="106" customFormat="1">
      <c r="A1874" s="312"/>
      <c r="B1874" s="312"/>
      <c r="C1874" s="312"/>
      <c r="S1874" s="312"/>
      <c r="T1874" s="312"/>
      <c r="U1874" s="312"/>
      <c r="V1874" s="312"/>
      <c r="W1874" s="312"/>
      <c r="X1874" s="312"/>
      <c r="Y1874" s="312"/>
      <c r="Z1874" s="312"/>
    </row>
    <row r="1875" spans="1:26" s="106" customFormat="1">
      <c r="A1875" s="312"/>
      <c r="B1875" s="312"/>
      <c r="C1875" s="312"/>
      <c r="S1875" s="312"/>
      <c r="T1875" s="312"/>
      <c r="U1875" s="312"/>
      <c r="V1875" s="312"/>
      <c r="W1875" s="312"/>
      <c r="X1875" s="312"/>
      <c r="Y1875" s="312"/>
      <c r="Z1875" s="312"/>
    </row>
    <row r="1876" spans="1:26" s="106" customFormat="1">
      <c r="A1876" s="312"/>
      <c r="B1876" s="312"/>
      <c r="C1876" s="312"/>
      <c r="S1876" s="312"/>
      <c r="T1876" s="312"/>
      <c r="U1876" s="312"/>
      <c r="V1876" s="312"/>
      <c r="W1876" s="312"/>
      <c r="X1876" s="312"/>
      <c r="Y1876" s="312"/>
      <c r="Z1876" s="312"/>
    </row>
    <row r="1877" spans="1:26" s="106" customFormat="1">
      <c r="A1877" s="312"/>
      <c r="B1877" s="312"/>
      <c r="C1877" s="312"/>
      <c r="S1877" s="312"/>
      <c r="T1877" s="312"/>
      <c r="U1877" s="312"/>
      <c r="V1877" s="312"/>
      <c r="W1877" s="312"/>
      <c r="X1877" s="312"/>
      <c r="Y1877" s="312"/>
      <c r="Z1877" s="312"/>
    </row>
    <row r="1878" spans="1:26" s="106" customFormat="1">
      <c r="A1878" s="312"/>
      <c r="B1878" s="312"/>
      <c r="C1878" s="312"/>
      <c r="S1878" s="312"/>
      <c r="T1878" s="312"/>
      <c r="U1878" s="312"/>
      <c r="V1878" s="312"/>
      <c r="W1878" s="312"/>
      <c r="X1878" s="312"/>
      <c r="Y1878" s="312"/>
      <c r="Z1878" s="312"/>
    </row>
    <row r="1879" spans="1:26" s="106" customFormat="1">
      <c r="A1879" s="312"/>
      <c r="B1879" s="312"/>
      <c r="C1879" s="312"/>
      <c r="S1879" s="312"/>
      <c r="T1879" s="312"/>
      <c r="U1879" s="312"/>
      <c r="V1879" s="312"/>
      <c r="W1879" s="312"/>
      <c r="X1879" s="312"/>
      <c r="Y1879" s="312"/>
      <c r="Z1879" s="312"/>
    </row>
    <row r="1880" spans="1:26" s="106" customFormat="1">
      <c r="A1880" s="312"/>
      <c r="B1880" s="312"/>
      <c r="C1880" s="312"/>
      <c r="S1880" s="312"/>
      <c r="T1880" s="312"/>
      <c r="U1880" s="312"/>
      <c r="V1880" s="312"/>
      <c r="W1880" s="312"/>
      <c r="X1880" s="312"/>
      <c r="Y1880" s="312"/>
      <c r="Z1880" s="312"/>
    </row>
    <row r="1881" spans="1:26" s="106" customFormat="1">
      <c r="A1881" s="312"/>
      <c r="B1881" s="312"/>
      <c r="C1881" s="312"/>
      <c r="S1881" s="312"/>
      <c r="T1881" s="312"/>
      <c r="U1881" s="312"/>
      <c r="V1881" s="312"/>
      <c r="W1881" s="312"/>
      <c r="X1881" s="312"/>
      <c r="Y1881" s="312"/>
      <c r="Z1881" s="312"/>
    </row>
    <row r="1882" spans="1:26" s="106" customFormat="1">
      <c r="A1882" s="312"/>
      <c r="B1882" s="312"/>
      <c r="C1882" s="312"/>
      <c r="S1882" s="312"/>
      <c r="T1882" s="312"/>
      <c r="U1882" s="312"/>
      <c r="V1882" s="312"/>
      <c r="W1882" s="312"/>
      <c r="X1882" s="312"/>
      <c r="Y1882" s="312"/>
      <c r="Z1882" s="312"/>
    </row>
    <row r="1883" spans="1:26" s="106" customFormat="1">
      <c r="A1883" s="312"/>
      <c r="B1883" s="312"/>
      <c r="C1883" s="312"/>
      <c r="S1883" s="312"/>
      <c r="T1883" s="312"/>
      <c r="U1883" s="312"/>
      <c r="V1883" s="312"/>
      <c r="W1883" s="312"/>
      <c r="X1883" s="312"/>
      <c r="Y1883" s="312"/>
      <c r="Z1883" s="312"/>
    </row>
    <row r="1884" spans="1:26" s="106" customFormat="1">
      <c r="A1884" s="312"/>
      <c r="B1884" s="312"/>
      <c r="C1884" s="312"/>
      <c r="S1884" s="312"/>
      <c r="T1884" s="312"/>
      <c r="U1884" s="312"/>
      <c r="V1884" s="312"/>
      <c r="W1884" s="312"/>
      <c r="X1884" s="312"/>
      <c r="Y1884" s="312"/>
      <c r="Z1884" s="312"/>
    </row>
    <row r="1885" spans="1:26" s="106" customFormat="1">
      <c r="A1885" s="312"/>
      <c r="B1885" s="312"/>
      <c r="C1885" s="312"/>
      <c r="S1885" s="312"/>
      <c r="T1885" s="312"/>
      <c r="U1885" s="312"/>
      <c r="V1885" s="312"/>
      <c r="W1885" s="312"/>
      <c r="X1885" s="312"/>
      <c r="Y1885" s="312"/>
      <c r="Z1885" s="312"/>
    </row>
    <row r="1886" spans="1:26" s="106" customFormat="1">
      <c r="A1886" s="312"/>
      <c r="B1886" s="312"/>
      <c r="C1886" s="312"/>
      <c r="S1886" s="312"/>
      <c r="T1886" s="312"/>
      <c r="U1886" s="312"/>
      <c r="V1886" s="312"/>
      <c r="W1886" s="312"/>
      <c r="X1886" s="312"/>
      <c r="Y1886" s="312"/>
      <c r="Z1886" s="312"/>
    </row>
    <row r="1887" spans="1:26" s="106" customFormat="1">
      <c r="A1887" s="312"/>
      <c r="B1887" s="312"/>
      <c r="C1887" s="312"/>
      <c r="S1887" s="312"/>
      <c r="T1887" s="312"/>
      <c r="U1887" s="312"/>
      <c r="V1887" s="312"/>
      <c r="W1887" s="312"/>
      <c r="X1887" s="312"/>
      <c r="Y1887" s="312"/>
      <c r="Z1887" s="312"/>
    </row>
    <row r="1888" spans="1:26" s="106" customFormat="1">
      <c r="A1888" s="312"/>
      <c r="B1888" s="312"/>
      <c r="C1888" s="312"/>
      <c r="S1888" s="312"/>
      <c r="T1888" s="312"/>
      <c r="U1888" s="312"/>
      <c r="V1888" s="312"/>
      <c r="W1888" s="312"/>
      <c r="X1888" s="312"/>
      <c r="Y1888" s="312"/>
      <c r="Z1888" s="312"/>
    </row>
    <row r="1889" spans="1:26" s="106" customFormat="1">
      <c r="A1889" s="312"/>
      <c r="B1889" s="312"/>
      <c r="C1889" s="312"/>
      <c r="S1889" s="312"/>
      <c r="T1889" s="312"/>
      <c r="U1889" s="312"/>
      <c r="V1889" s="312"/>
      <c r="W1889" s="312"/>
      <c r="X1889" s="312"/>
      <c r="Y1889" s="312"/>
      <c r="Z1889" s="312"/>
    </row>
    <row r="1890" spans="1:26" s="106" customFormat="1">
      <c r="A1890" s="312"/>
      <c r="B1890" s="312"/>
      <c r="C1890" s="312"/>
      <c r="S1890" s="312"/>
      <c r="T1890" s="312"/>
      <c r="U1890" s="312"/>
      <c r="V1890" s="312"/>
      <c r="W1890" s="312"/>
      <c r="X1890" s="312"/>
      <c r="Y1890" s="312"/>
      <c r="Z1890" s="312"/>
    </row>
    <row r="1891" spans="1:26" s="106" customFormat="1">
      <c r="A1891" s="312"/>
      <c r="B1891" s="312"/>
      <c r="C1891" s="312"/>
      <c r="S1891" s="312"/>
      <c r="T1891" s="312"/>
      <c r="U1891" s="312"/>
      <c r="V1891" s="312"/>
      <c r="W1891" s="312"/>
      <c r="X1891" s="312"/>
      <c r="Y1891" s="312"/>
      <c r="Z1891" s="312"/>
    </row>
    <row r="1892" spans="1:26" s="106" customFormat="1">
      <c r="A1892" s="312"/>
      <c r="B1892" s="312"/>
      <c r="C1892" s="312"/>
      <c r="S1892" s="312"/>
      <c r="T1892" s="312"/>
      <c r="U1892" s="312"/>
      <c r="V1892" s="312"/>
      <c r="W1892" s="312"/>
      <c r="X1892" s="312"/>
      <c r="Y1892" s="312"/>
      <c r="Z1892" s="312"/>
    </row>
    <row r="1893" spans="1:26" s="106" customFormat="1">
      <c r="A1893" s="312"/>
      <c r="B1893" s="312"/>
      <c r="C1893" s="312"/>
      <c r="S1893" s="312"/>
      <c r="T1893" s="312"/>
      <c r="U1893" s="312"/>
      <c r="V1893" s="312"/>
      <c r="W1893" s="312"/>
      <c r="X1893" s="312"/>
      <c r="Y1893" s="312"/>
      <c r="Z1893" s="312"/>
    </row>
    <row r="1894" spans="1:26" s="106" customFormat="1">
      <c r="A1894" s="312"/>
      <c r="B1894" s="312"/>
      <c r="C1894" s="312"/>
      <c r="S1894" s="312"/>
      <c r="T1894" s="312"/>
      <c r="U1894" s="312"/>
      <c r="V1894" s="312"/>
      <c r="W1894" s="312"/>
      <c r="X1894" s="312"/>
      <c r="Y1894" s="312"/>
      <c r="Z1894" s="312"/>
    </row>
    <row r="1895" spans="1:26" s="106" customFormat="1">
      <c r="A1895" s="312"/>
      <c r="B1895" s="312"/>
      <c r="C1895" s="312"/>
      <c r="S1895" s="312"/>
      <c r="T1895" s="312"/>
      <c r="U1895" s="312"/>
      <c r="V1895" s="312"/>
      <c r="W1895" s="312"/>
      <c r="X1895" s="312"/>
      <c r="Y1895" s="312"/>
      <c r="Z1895" s="312"/>
    </row>
    <row r="1896" spans="1:26" s="106" customFormat="1">
      <c r="A1896" s="312"/>
      <c r="B1896" s="312"/>
      <c r="C1896" s="312"/>
      <c r="S1896" s="312"/>
      <c r="T1896" s="312"/>
      <c r="U1896" s="312"/>
      <c r="V1896" s="312"/>
      <c r="W1896" s="312"/>
      <c r="X1896" s="312"/>
      <c r="Y1896" s="312"/>
      <c r="Z1896" s="312"/>
    </row>
    <row r="1897" spans="1:26" s="106" customFormat="1">
      <c r="A1897" s="312"/>
      <c r="B1897" s="312"/>
      <c r="C1897" s="312"/>
      <c r="S1897" s="312"/>
      <c r="T1897" s="312"/>
      <c r="U1897" s="312"/>
      <c r="V1897" s="312"/>
      <c r="W1897" s="312"/>
      <c r="X1897" s="312"/>
      <c r="Y1897" s="312"/>
      <c r="Z1897" s="312"/>
    </row>
    <row r="1898" spans="1:26" s="106" customFormat="1">
      <c r="A1898" s="312"/>
      <c r="B1898" s="312"/>
      <c r="C1898" s="312"/>
      <c r="S1898" s="312"/>
      <c r="T1898" s="312"/>
      <c r="U1898" s="312"/>
      <c r="V1898" s="312"/>
      <c r="W1898" s="312"/>
      <c r="X1898" s="312"/>
      <c r="Y1898" s="312"/>
      <c r="Z1898" s="312"/>
    </row>
    <row r="1899" spans="1:26" s="106" customFormat="1">
      <c r="A1899" s="312"/>
      <c r="B1899" s="312"/>
      <c r="C1899" s="312"/>
      <c r="S1899" s="312"/>
      <c r="T1899" s="312"/>
      <c r="U1899" s="312"/>
      <c r="V1899" s="312"/>
      <c r="W1899" s="312"/>
      <c r="X1899" s="312"/>
      <c r="Y1899" s="312"/>
      <c r="Z1899" s="312"/>
    </row>
    <row r="1900" spans="1:26" s="106" customFormat="1">
      <c r="A1900" s="312"/>
      <c r="B1900" s="312"/>
      <c r="C1900" s="312"/>
      <c r="S1900" s="312"/>
      <c r="T1900" s="312"/>
      <c r="U1900" s="312"/>
      <c r="V1900" s="312"/>
      <c r="W1900" s="312"/>
      <c r="X1900" s="312"/>
      <c r="Y1900" s="312"/>
      <c r="Z1900" s="312"/>
    </row>
    <row r="1901" spans="1:26" s="106" customFormat="1">
      <c r="A1901" s="312"/>
      <c r="B1901" s="312"/>
      <c r="C1901" s="312"/>
      <c r="S1901" s="312"/>
      <c r="T1901" s="312"/>
      <c r="U1901" s="312"/>
      <c r="V1901" s="312"/>
      <c r="W1901" s="312"/>
      <c r="X1901" s="312"/>
      <c r="Y1901" s="312"/>
      <c r="Z1901" s="312"/>
    </row>
    <row r="1902" spans="1:26" s="106" customFormat="1">
      <c r="A1902" s="312"/>
      <c r="B1902" s="312"/>
      <c r="C1902" s="312"/>
      <c r="S1902" s="312"/>
      <c r="T1902" s="312"/>
      <c r="U1902" s="312"/>
      <c r="V1902" s="312"/>
      <c r="W1902" s="312"/>
      <c r="X1902" s="312"/>
      <c r="Y1902" s="312"/>
      <c r="Z1902" s="312"/>
    </row>
    <row r="1903" spans="1:26" s="106" customFormat="1">
      <c r="A1903" s="312"/>
      <c r="B1903" s="312"/>
      <c r="C1903" s="312"/>
      <c r="S1903" s="312"/>
      <c r="T1903" s="312"/>
      <c r="U1903" s="312"/>
      <c r="V1903" s="312"/>
      <c r="W1903" s="312"/>
      <c r="X1903" s="312"/>
      <c r="Y1903" s="312"/>
      <c r="Z1903" s="312"/>
    </row>
    <row r="1904" spans="1:26" s="106" customFormat="1">
      <c r="A1904" s="312"/>
      <c r="B1904" s="312"/>
      <c r="C1904" s="312"/>
      <c r="S1904" s="312"/>
      <c r="T1904" s="312"/>
      <c r="U1904" s="312"/>
      <c r="V1904" s="312"/>
      <c r="W1904" s="312"/>
      <c r="X1904" s="312"/>
      <c r="Y1904" s="312"/>
      <c r="Z1904" s="312"/>
    </row>
    <row r="1905" spans="1:26" s="106" customFormat="1">
      <c r="A1905" s="312"/>
      <c r="B1905" s="312"/>
      <c r="C1905" s="312"/>
      <c r="S1905" s="312"/>
      <c r="T1905" s="312"/>
      <c r="U1905" s="312"/>
      <c r="V1905" s="312"/>
      <c r="W1905" s="312"/>
      <c r="X1905" s="312"/>
      <c r="Y1905" s="312"/>
      <c r="Z1905" s="312"/>
    </row>
    <row r="1906" spans="1:26" s="106" customFormat="1">
      <c r="A1906" s="312"/>
      <c r="B1906" s="312"/>
      <c r="C1906" s="312"/>
      <c r="S1906" s="312"/>
      <c r="T1906" s="312"/>
      <c r="U1906" s="312"/>
      <c r="V1906" s="312"/>
      <c r="W1906" s="312"/>
      <c r="X1906" s="312"/>
      <c r="Y1906" s="312"/>
      <c r="Z1906" s="312"/>
    </row>
    <row r="1907" spans="1:26" s="106" customFormat="1">
      <c r="A1907" s="312"/>
      <c r="B1907" s="312"/>
      <c r="C1907" s="312"/>
      <c r="S1907" s="312"/>
      <c r="T1907" s="312"/>
      <c r="U1907" s="312"/>
      <c r="V1907" s="312"/>
      <c r="W1907" s="312"/>
      <c r="X1907" s="312"/>
      <c r="Y1907" s="312"/>
      <c r="Z1907" s="312"/>
    </row>
    <row r="1908" spans="1:26" s="106" customFormat="1">
      <c r="A1908" s="312"/>
      <c r="B1908" s="312"/>
      <c r="C1908" s="312"/>
      <c r="S1908" s="312"/>
      <c r="T1908" s="312"/>
      <c r="U1908" s="312"/>
      <c r="V1908" s="312"/>
      <c r="W1908" s="312"/>
      <c r="X1908" s="312"/>
      <c r="Y1908" s="312"/>
      <c r="Z1908" s="312"/>
    </row>
    <row r="1909" spans="1:26" s="106" customFormat="1">
      <c r="A1909" s="312"/>
      <c r="B1909" s="312"/>
      <c r="C1909" s="312"/>
      <c r="S1909" s="312"/>
      <c r="T1909" s="312"/>
      <c r="U1909" s="312"/>
      <c r="V1909" s="312"/>
      <c r="W1909" s="312"/>
      <c r="X1909" s="312"/>
      <c r="Y1909" s="312"/>
      <c r="Z1909" s="312"/>
    </row>
    <row r="1910" spans="1:26" s="106" customFormat="1">
      <c r="A1910" s="312"/>
      <c r="B1910" s="312"/>
      <c r="C1910" s="312"/>
      <c r="S1910" s="312"/>
      <c r="T1910" s="312"/>
      <c r="U1910" s="312"/>
      <c r="V1910" s="312"/>
      <c r="W1910" s="312"/>
      <c r="X1910" s="312"/>
      <c r="Y1910" s="312"/>
      <c r="Z1910" s="312"/>
    </row>
    <row r="1911" spans="1:26" s="106" customFormat="1">
      <c r="A1911" s="312"/>
      <c r="B1911" s="312"/>
      <c r="C1911" s="312"/>
      <c r="S1911" s="312"/>
      <c r="T1911" s="312"/>
      <c r="U1911" s="312"/>
      <c r="V1911" s="312"/>
      <c r="W1911" s="312"/>
      <c r="X1911" s="312"/>
      <c r="Y1911" s="312"/>
      <c r="Z1911" s="312"/>
    </row>
    <row r="1912" spans="1:26" s="106" customFormat="1">
      <c r="A1912" s="312"/>
      <c r="B1912" s="312"/>
      <c r="C1912" s="312"/>
      <c r="S1912" s="312"/>
      <c r="T1912" s="312"/>
      <c r="U1912" s="312"/>
      <c r="V1912" s="312"/>
      <c r="W1912" s="312"/>
      <c r="X1912" s="312"/>
      <c r="Y1912" s="312"/>
      <c r="Z1912" s="312"/>
    </row>
    <row r="1913" spans="1:26" s="106" customFormat="1">
      <c r="A1913" s="312"/>
      <c r="B1913" s="312"/>
      <c r="C1913" s="312"/>
      <c r="S1913" s="312"/>
      <c r="T1913" s="312"/>
      <c r="U1913" s="312"/>
      <c r="V1913" s="312"/>
      <c r="W1913" s="312"/>
      <c r="X1913" s="312"/>
      <c r="Y1913" s="312"/>
      <c r="Z1913" s="312"/>
    </row>
    <row r="1914" spans="1:26" s="106" customFormat="1">
      <c r="A1914" s="312"/>
      <c r="B1914" s="312"/>
      <c r="C1914" s="312"/>
      <c r="S1914" s="312"/>
      <c r="T1914" s="312"/>
      <c r="U1914" s="312"/>
      <c r="V1914" s="312"/>
      <c r="W1914" s="312"/>
      <c r="X1914" s="312"/>
      <c r="Y1914" s="312"/>
      <c r="Z1914" s="312"/>
    </row>
    <row r="1915" spans="1:26" s="106" customFormat="1">
      <c r="A1915" s="312"/>
      <c r="B1915" s="312"/>
      <c r="C1915" s="312"/>
      <c r="S1915" s="312"/>
      <c r="T1915" s="312"/>
      <c r="U1915" s="312"/>
      <c r="V1915" s="312"/>
      <c r="W1915" s="312"/>
      <c r="X1915" s="312"/>
      <c r="Y1915" s="312"/>
      <c r="Z1915" s="312"/>
    </row>
    <row r="1916" spans="1:26" s="106" customFormat="1">
      <c r="A1916" s="312"/>
      <c r="B1916" s="312"/>
      <c r="C1916" s="312"/>
      <c r="S1916" s="312"/>
      <c r="T1916" s="312"/>
      <c r="U1916" s="312"/>
      <c r="V1916" s="312"/>
      <c r="W1916" s="312"/>
      <c r="X1916" s="312"/>
      <c r="Y1916" s="312"/>
      <c r="Z1916" s="312"/>
    </row>
    <row r="1917" spans="1:26" s="106" customFormat="1">
      <c r="A1917" s="312"/>
      <c r="B1917" s="312"/>
      <c r="C1917" s="312"/>
      <c r="S1917" s="312"/>
      <c r="T1917" s="312"/>
      <c r="U1917" s="312"/>
      <c r="V1917" s="312"/>
      <c r="W1917" s="312"/>
      <c r="X1917" s="312"/>
      <c r="Y1917" s="312"/>
      <c r="Z1917" s="312"/>
    </row>
    <row r="1918" spans="1:26" s="106" customFormat="1">
      <c r="A1918" s="312"/>
      <c r="B1918" s="312"/>
      <c r="C1918" s="312"/>
      <c r="S1918" s="312"/>
      <c r="T1918" s="312"/>
      <c r="U1918" s="312"/>
      <c r="V1918" s="312"/>
      <c r="W1918" s="312"/>
      <c r="X1918" s="312"/>
      <c r="Y1918" s="312"/>
      <c r="Z1918" s="312"/>
    </row>
    <row r="1919" spans="1:26" s="106" customFormat="1">
      <c r="A1919" s="312"/>
      <c r="B1919" s="312"/>
      <c r="C1919" s="312"/>
      <c r="S1919" s="312"/>
      <c r="T1919" s="312"/>
      <c r="U1919" s="312"/>
      <c r="V1919" s="312"/>
      <c r="W1919" s="312"/>
      <c r="X1919" s="312"/>
      <c r="Y1919" s="312"/>
      <c r="Z1919" s="312"/>
    </row>
    <row r="1920" spans="1:26" s="106" customFormat="1">
      <c r="A1920" s="312"/>
      <c r="B1920" s="312"/>
      <c r="C1920" s="312"/>
      <c r="S1920" s="312"/>
      <c r="T1920" s="312"/>
      <c r="U1920" s="312"/>
      <c r="V1920" s="312"/>
      <c r="W1920" s="312"/>
      <c r="X1920" s="312"/>
      <c r="Y1920" s="312"/>
      <c r="Z1920" s="312"/>
    </row>
    <row r="1921" spans="1:26" s="106" customFormat="1">
      <c r="A1921" s="312"/>
      <c r="B1921" s="312"/>
      <c r="C1921" s="312"/>
      <c r="S1921" s="312"/>
      <c r="T1921" s="312"/>
      <c r="U1921" s="312"/>
      <c r="V1921" s="312"/>
      <c r="W1921" s="312"/>
      <c r="X1921" s="312"/>
      <c r="Y1921" s="312"/>
      <c r="Z1921" s="312"/>
    </row>
    <row r="1922" spans="1:26" s="106" customFormat="1">
      <c r="A1922" s="312"/>
      <c r="B1922" s="312"/>
      <c r="C1922" s="312"/>
      <c r="S1922" s="312"/>
      <c r="T1922" s="312"/>
      <c r="U1922" s="312"/>
      <c r="V1922" s="312"/>
      <c r="W1922" s="312"/>
      <c r="X1922" s="312"/>
      <c r="Y1922" s="312"/>
      <c r="Z1922" s="312"/>
    </row>
    <row r="1923" spans="1:26" s="106" customFormat="1">
      <c r="A1923" s="312"/>
      <c r="B1923" s="312"/>
      <c r="C1923" s="312"/>
      <c r="S1923" s="312"/>
      <c r="T1923" s="312"/>
      <c r="U1923" s="312"/>
      <c r="V1923" s="312"/>
      <c r="W1923" s="312"/>
      <c r="X1923" s="312"/>
      <c r="Y1923" s="312"/>
      <c r="Z1923" s="312"/>
    </row>
    <row r="1924" spans="1:26" s="106" customFormat="1">
      <c r="A1924" s="312"/>
      <c r="B1924" s="312"/>
      <c r="C1924" s="312"/>
      <c r="S1924" s="312"/>
      <c r="T1924" s="312"/>
      <c r="U1924" s="312"/>
      <c r="V1924" s="312"/>
      <c r="W1924" s="312"/>
      <c r="X1924" s="312"/>
      <c r="Y1924" s="312"/>
      <c r="Z1924" s="312"/>
    </row>
    <row r="1925" spans="1:26" s="106" customFormat="1">
      <c r="A1925" s="312"/>
      <c r="B1925" s="312"/>
      <c r="C1925" s="312"/>
      <c r="S1925" s="312"/>
      <c r="T1925" s="312"/>
      <c r="U1925" s="312"/>
      <c r="V1925" s="312"/>
      <c r="W1925" s="312"/>
      <c r="X1925" s="312"/>
      <c r="Y1925" s="312"/>
      <c r="Z1925" s="312"/>
    </row>
    <row r="1926" spans="1:26" s="106" customFormat="1">
      <c r="A1926" s="312"/>
      <c r="B1926" s="312"/>
      <c r="C1926" s="312"/>
      <c r="S1926" s="312"/>
      <c r="T1926" s="312"/>
      <c r="U1926" s="312"/>
      <c r="V1926" s="312"/>
      <c r="W1926" s="312"/>
      <c r="X1926" s="312"/>
      <c r="Y1926" s="312"/>
      <c r="Z1926" s="312"/>
    </row>
    <row r="1927" spans="1:26" s="106" customFormat="1">
      <c r="A1927" s="312"/>
      <c r="B1927" s="312"/>
      <c r="C1927" s="312"/>
      <c r="S1927" s="312"/>
      <c r="T1927" s="312"/>
      <c r="U1927" s="312"/>
      <c r="V1927" s="312"/>
      <c r="W1927" s="312"/>
      <c r="X1927" s="312"/>
      <c r="Y1927" s="312"/>
      <c r="Z1927" s="312"/>
    </row>
    <row r="1928" spans="1:26" s="106" customFormat="1">
      <c r="A1928" s="312"/>
      <c r="B1928" s="312"/>
      <c r="C1928" s="312"/>
      <c r="S1928" s="312"/>
      <c r="T1928" s="312"/>
      <c r="U1928" s="312"/>
      <c r="V1928" s="312"/>
      <c r="W1928" s="312"/>
      <c r="X1928" s="312"/>
      <c r="Y1928" s="312"/>
      <c r="Z1928" s="312"/>
    </row>
    <row r="1929" spans="1:26" s="106" customFormat="1">
      <c r="A1929" s="312"/>
      <c r="B1929" s="312"/>
      <c r="C1929" s="312"/>
      <c r="S1929" s="312"/>
      <c r="T1929" s="312"/>
      <c r="U1929" s="312"/>
      <c r="V1929" s="312"/>
      <c r="W1929" s="312"/>
      <c r="X1929" s="312"/>
      <c r="Y1929" s="312"/>
      <c r="Z1929" s="312"/>
    </row>
    <row r="1930" spans="1:26" s="106" customFormat="1">
      <c r="A1930" s="312"/>
      <c r="B1930" s="312"/>
      <c r="C1930" s="312"/>
      <c r="S1930" s="312"/>
      <c r="T1930" s="312"/>
      <c r="U1930" s="312"/>
      <c r="V1930" s="312"/>
      <c r="W1930" s="312"/>
      <c r="X1930" s="312"/>
      <c r="Y1930" s="312"/>
      <c r="Z1930" s="312"/>
    </row>
    <row r="1931" spans="1:26" s="106" customFormat="1">
      <c r="A1931" s="312"/>
      <c r="B1931" s="312"/>
      <c r="C1931" s="312"/>
      <c r="S1931" s="312"/>
      <c r="T1931" s="312"/>
      <c r="U1931" s="312"/>
      <c r="V1931" s="312"/>
      <c r="W1931" s="312"/>
      <c r="X1931" s="312"/>
      <c r="Y1931" s="312"/>
      <c r="Z1931" s="312"/>
    </row>
    <row r="1932" spans="1:26" s="106" customFormat="1">
      <c r="A1932" s="312"/>
      <c r="B1932" s="312"/>
      <c r="C1932" s="312"/>
      <c r="S1932" s="312"/>
      <c r="T1932" s="312"/>
      <c r="U1932" s="312"/>
      <c r="V1932" s="312"/>
      <c r="W1932" s="312"/>
      <c r="X1932" s="312"/>
      <c r="Y1932" s="312"/>
      <c r="Z1932" s="312"/>
    </row>
    <row r="1933" spans="1:26" s="106" customFormat="1">
      <c r="A1933" s="312"/>
      <c r="B1933" s="312"/>
      <c r="C1933" s="312"/>
      <c r="S1933" s="312"/>
      <c r="T1933" s="312"/>
      <c r="U1933" s="312"/>
      <c r="V1933" s="312"/>
      <c r="W1933" s="312"/>
      <c r="X1933" s="312"/>
      <c r="Y1933" s="312"/>
      <c r="Z1933" s="312"/>
    </row>
    <row r="1934" spans="1:26" s="106" customFormat="1">
      <c r="A1934" s="312"/>
      <c r="B1934" s="312"/>
      <c r="C1934" s="312"/>
      <c r="S1934" s="312"/>
      <c r="T1934" s="312"/>
      <c r="U1934" s="312"/>
      <c r="V1934" s="312"/>
      <c r="W1934" s="312"/>
      <c r="X1934" s="312"/>
      <c r="Y1934" s="312"/>
      <c r="Z1934" s="312"/>
    </row>
    <row r="1935" spans="1:26" s="106" customFormat="1">
      <c r="A1935" s="312"/>
      <c r="B1935" s="312"/>
      <c r="C1935" s="312"/>
      <c r="S1935" s="312"/>
      <c r="T1935" s="312"/>
      <c r="U1935" s="312"/>
      <c r="V1935" s="312"/>
      <c r="W1935" s="312"/>
      <c r="X1935" s="312"/>
      <c r="Y1935" s="312"/>
      <c r="Z1935" s="312"/>
    </row>
    <row r="1936" spans="1:26" s="106" customFormat="1">
      <c r="A1936" s="312"/>
      <c r="B1936" s="312"/>
      <c r="C1936" s="312"/>
      <c r="S1936" s="312"/>
      <c r="T1936" s="312"/>
      <c r="U1936" s="312"/>
      <c r="V1936" s="312"/>
      <c r="W1936" s="312"/>
      <c r="X1936" s="312"/>
      <c r="Y1936" s="312"/>
      <c r="Z1936" s="312"/>
    </row>
    <row r="1937" spans="1:26" s="106" customFormat="1">
      <c r="A1937" s="312"/>
      <c r="B1937" s="312"/>
      <c r="C1937" s="312"/>
      <c r="S1937" s="312"/>
      <c r="T1937" s="312"/>
      <c r="U1937" s="312"/>
      <c r="V1937" s="312"/>
      <c r="W1937" s="312"/>
      <c r="X1937" s="312"/>
      <c r="Y1937" s="312"/>
      <c r="Z1937" s="312"/>
    </row>
    <row r="1938" spans="1:26" s="106" customFormat="1">
      <c r="A1938" s="312"/>
      <c r="B1938" s="312"/>
      <c r="C1938" s="312"/>
      <c r="S1938" s="312"/>
      <c r="T1938" s="312"/>
      <c r="U1938" s="312"/>
      <c r="V1938" s="312"/>
      <c r="W1938" s="312"/>
      <c r="X1938" s="312"/>
      <c r="Y1938" s="312"/>
      <c r="Z1938" s="312"/>
    </row>
    <row r="1939" spans="1:26" s="106" customFormat="1">
      <c r="A1939" s="312"/>
      <c r="B1939" s="312"/>
      <c r="C1939" s="312"/>
      <c r="S1939" s="312"/>
      <c r="T1939" s="312"/>
      <c r="U1939" s="312"/>
      <c r="V1939" s="312"/>
      <c r="W1939" s="312"/>
      <c r="X1939" s="312"/>
      <c r="Y1939" s="312"/>
      <c r="Z1939" s="312"/>
    </row>
    <row r="1940" spans="1:26" s="106" customFormat="1">
      <c r="A1940" s="312"/>
      <c r="B1940" s="312"/>
      <c r="C1940" s="312"/>
      <c r="S1940" s="312"/>
      <c r="T1940" s="312"/>
      <c r="U1940" s="312"/>
      <c r="V1940" s="312"/>
      <c r="W1940" s="312"/>
      <c r="X1940" s="312"/>
      <c r="Y1940" s="312"/>
      <c r="Z1940" s="312"/>
    </row>
    <row r="1941" spans="1:26" s="106" customFormat="1">
      <c r="A1941" s="312"/>
      <c r="B1941" s="312"/>
      <c r="C1941" s="312"/>
      <c r="S1941" s="312"/>
      <c r="T1941" s="312"/>
      <c r="U1941" s="312"/>
      <c r="V1941" s="312"/>
      <c r="W1941" s="312"/>
      <c r="X1941" s="312"/>
      <c r="Y1941" s="312"/>
      <c r="Z1941" s="312"/>
    </row>
    <row r="1942" spans="1:26" s="106" customFormat="1">
      <c r="A1942" s="312"/>
      <c r="B1942" s="312"/>
      <c r="C1942" s="312"/>
      <c r="S1942" s="312"/>
      <c r="T1942" s="312"/>
      <c r="U1942" s="312"/>
      <c r="V1942" s="312"/>
      <c r="W1942" s="312"/>
      <c r="X1942" s="312"/>
      <c r="Y1942" s="312"/>
      <c r="Z1942" s="312"/>
    </row>
    <row r="1943" spans="1:26" s="106" customFormat="1">
      <c r="A1943" s="312"/>
      <c r="B1943" s="312"/>
      <c r="C1943" s="312"/>
      <c r="S1943" s="312"/>
      <c r="T1943" s="312"/>
      <c r="U1943" s="312"/>
      <c r="V1943" s="312"/>
      <c r="W1943" s="312"/>
      <c r="X1943" s="312"/>
      <c r="Y1943" s="312"/>
      <c r="Z1943" s="312"/>
    </row>
    <row r="1944" spans="1:26" s="106" customFormat="1">
      <c r="A1944" s="312"/>
      <c r="B1944" s="312"/>
      <c r="C1944" s="312"/>
      <c r="S1944" s="312"/>
      <c r="T1944" s="312"/>
      <c r="U1944" s="312"/>
      <c r="V1944" s="312"/>
      <c r="W1944" s="312"/>
      <c r="X1944" s="312"/>
      <c r="Y1944" s="312"/>
      <c r="Z1944" s="312"/>
    </row>
    <row r="1945" spans="1:26" s="106" customFormat="1">
      <c r="A1945" s="312"/>
      <c r="B1945" s="312"/>
      <c r="C1945" s="312"/>
      <c r="S1945" s="312"/>
      <c r="T1945" s="312"/>
      <c r="U1945" s="312"/>
      <c r="V1945" s="312"/>
      <c r="W1945" s="312"/>
      <c r="X1945" s="312"/>
      <c r="Y1945" s="312"/>
      <c r="Z1945" s="312"/>
    </row>
    <row r="1946" spans="1:26" s="106" customFormat="1">
      <c r="A1946" s="312"/>
      <c r="B1946" s="312"/>
      <c r="C1946" s="312"/>
      <c r="S1946" s="312"/>
      <c r="T1946" s="312"/>
      <c r="U1946" s="312"/>
      <c r="V1946" s="312"/>
      <c r="W1946" s="312"/>
      <c r="X1946" s="312"/>
      <c r="Y1946" s="312"/>
      <c r="Z1946" s="312"/>
    </row>
    <row r="1947" spans="1:26" s="106" customFormat="1">
      <c r="A1947" s="312"/>
      <c r="B1947" s="312"/>
      <c r="C1947" s="312"/>
      <c r="S1947" s="312"/>
      <c r="T1947" s="312"/>
      <c r="U1947" s="312"/>
      <c r="V1947" s="312"/>
      <c r="W1947" s="312"/>
      <c r="X1947" s="312"/>
      <c r="Y1947" s="312"/>
      <c r="Z1947" s="312"/>
    </row>
    <row r="1948" spans="1:26" s="106" customFormat="1">
      <c r="A1948" s="312"/>
      <c r="B1948" s="312"/>
      <c r="C1948" s="312"/>
      <c r="S1948" s="312"/>
      <c r="T1948" s="312"/>
      <c r="U1948" s="312"/>
      <c r="V1948" s="312"/>
      <c r="W1948" s="312"/>
      <c r="X1948" s="312"/>
      <c r="Y1948" s="312"/>
      <c r="Z1948" s="312"/>
    </row>
    <row r="1949" spans="1:26" s="106" customFormat="1">
      <c r="A1949" s="312"/>
      <c r="B1949" s="312"/>
      <c r="C1949" s="312"/>
      <c r="S1949" s="312"/>
      <c r="T1949" s="312"/>
      <c r="U1949" s="312"/>
      <c r="V1949" s="312"/>
      <c r="W1949" s="312"/>
      <c r="X1949" s="312"/>
      <c r="Y1949" s="312"/>
      <c r="Z1949" s="312"/>
    </row>
    <row r="1950" spans="1:26" s="106" customFormat="1">
      <c r="A1950" s="312"/>
      <c r="B1950" s="312"/>
      <c r="C1950" s="312"/>
      <c r="S1950" s="312"/>
      <c r="T1950" s="312"/>
      <c r="U1950" s="312"/>
      <c r="V1950" s="312"/>
      <c r="W1950" s="312"/>
      <c r="X1950" s="312"/>
      <c r="Y1950" s="312"/>
      <c r="Z1950" s="312"/>
    </row>
    <row r="1951" spans="1:26" s="106" customFormat="1">
      <c r="A1951" s="312"/>
      <c r="B1951" s="312"/>
      <c r="C1951" s="312"/>
      <c r="S1951" s="312"/>
      <c r="T1951" s="312"/>
      <c r="U1951" s="312"/>
      <c r="V1951" s="312"/>
      <c r="W1951" s="312"/>
      <c r="X1951" s="312"/>
      <c r="Y1951" s="312"/>
      <c r="Z1951" s="312"/>
    </row>
    <row r="1952" spans="1:26" s="106" customFormat="1">
      <c r="A1952" s="312"/>
      <c r="B1952" s="312"/>
      <c r="C1952" s="312"/>
      <c r="S1952" s="312"/>
      <c r="T1952" s="312"/>
      <c r="U1952" s="312"/>
      <c r="V1952" s="312"/>
      <c r="W1952" s="312"/>
      <c r="X1952" s="312"/>
      <c r="Y1952" s="312"/>
      <c r="Z1952" s="312"/>
    </row>
    <row r="1953" spans="1:26" s="106" customFormat="1">
      <c r="A1953" s="312"/>
      <c r="B1953" s="312"/>
      <c r="C1953" s="312"/>
      <c r="S1953" s="312"/>
      <c r="T1953" s="312"/>
      <c r="U1953" s="312"/>
      <c r="V1953" s="312"/>
      <c r="W1953" s="312"/>
      <c r="X1953" s="312"/>
      <c r="Y1953" s="312"/>
      <c r="Z1953" s="312"/>
    </row>
    <row r="1954" spans="1:26" s="106" customFormat="1">
      <c r="A1954" s="312"/>
      <c r="B1954" s="312"/>
      <c r="C1954" s="312"/>
      <c r="S1954" s="312"/>
      <c r="T1954" s="312"/>
      <c r="U1954" s="312"/>
      <c r="V1954" s="312"/>
      <c r="W1954" s="312"/>
      <c r="X1954" s="312"/>
      <c r="Y1954" s="312"/>
      <c r="Z1954" s="312"/>
    </row>
    <row r="1955" spans="1:26" s="106" customFormat="1">
      <c r="A1955" s="312"/>
      <c r="B1955" s="312"/>
      <c r="C1955" s="312"/>
      <c r="S1955" s="312"/>
      <c r="T1955" s="312"/>
      <c r="U1955" s="312"/>
      <c r="V1955" s="312"/>
      <c r="W1955" s="312"/>
      <c r="X1955" s="312"/>
      <c r="Y1955" s="312"/>
      <c r="Z1955" s="312"/>
    </row>
    <row r="1956" spans="1:26" s="106" customFormat="1">
      <c r="A1956" s="312"/>
      <c r="B1956" s="312"/>
      <c r="C1956" s="312"/>
      <c r="S1956" s="312"/>
      <c r="T1956" s="312"/>
      <c r="U1956" s="312"/>
      <c r="V1956" s="312"/>
      <c r="W1956" s="312"/>
      <c r="X1956" s="312"/>
      <c r="Y1956" s="312"/>
      <c r="Z1956" s="312"/>
    </row>
    <row r="1957" spans="1:26" s="106" customFormat="1">
      <c r="A1957" s="312"/>
      <c r="B1957" s="312"/>
      <c r="C1957" s="312"/>
      <c r="S1957" s="312"/>
      <c r="T1957" s="312"/>
      <c r="U1957" s="312"/>
      <c r="V1957" s="312"/>
      <c r="W1957" s="312"/>
      <c r="X1957" s="312"/>
      <c r="Y1957" s="312"/>
      <c r="Z1957" s="312"/>
    </row>
    <row r="1958" spans="1:26" s="106" customFormat="1">
      <c r="A1958" s="312"/>
      <c r="B1958" s="312"/>
      <c r="C1958" s="312"/>
      <c r="S1958" s="312"/>
      <c r="T1958" s="312"/>
      <c r="U1958" s="312"/>
      <c r="V1958" s="312"/>
      <c r="W1958" s="312"/>
      <c r="X1958" s="312"/>
      <c r="Y1958" s="312"/>
      <c r="Z1958" s="312"/>
    </row>
    <row r="1959" spans="1:26" s="106" customFormat="1">
      <c r="A1959" s="312"/>
      <c r="B1959" s="312"/>
      <c r="C1959" s="312"/>
      <c r="S1959" s="312"/>
      <c r="T1959" s="312"/>
      <c r="U1959" s="312"/>
      <c r="V1959" s="312"/>
      <c r="W1959" s="312"/>
      <c r="X1959" s="312"/>
      <c r="Y1959" s="312"/>
      <c r="Z1959" s="312"/>
    </row>
    <row r="1960" spans="1:26" s="106" customFormat="1">
      <c r="A1960" s="312"/>
      <c r="B1960" s="312"/>
      <c r="C1960" s="312"/>
      <c r="S1960" s="312"/>
      <c r="T1960" s="312"/>
      <c r="U1960" s="312"/>
      <c r="V1960" s="312"/>
      <c r="W1960" s="312"/>
      <c r="X1960" s="312"/>
      <c r="Y1960" s="312"/>
      <c r="Z1960" s="312"/>
    </row>
    <row r="1961" spans="1:26" s="106" customFormat="1">
      <c r="A1961" s="312"/>
      <c r="B1961" s="312"/>
      <c r="C1961" s="312"/>
      <c r="S1961" s="312"/>
      <c r="T1961" s="312"/>
      <c r="U1961" s="312"/>
      <c r="V1961" s="312"/>
      <c r="W1961" s="312"/>
      <c r="X1961" s="312"/>
      <c r="Y1961" s="312"/>
      <c r="Z1961" s="312"/>
    </row>
    <row r="1962" spans="1:26" s="106" customFormat="1">
      <c r="A1962" s="312"/>
      <c r="B1962" s="312"/>
      <c r="C1962" s="312"/>
      <c r="S1962" s="312"/>
      <c r="T1962" s="312"/>
      <c r="U1962" s="312"/>
      <c r="V1962" s="312"/>
      <c r="W1962" s="312"/>
      <c r="X1962" s="312"/>
      <c r="Y1962" s="312"/>
      <c r="Z1962" s="312"/>
    </row>
    <row r="1963" spans="1:26" s="106" customFormat="1">
      <c r="A1963" s="312"/>
      <c r="B1963" s="312"/>
      <c r="C1963" s="312"/>
      <c r="S1963" s="312"/>
      <c r="T1963" s="312"/>
      <c r="U1963" s="312"/>
      <c r="V1963" s="312"/>
      <c r="W1963" s="312"/>
      <c r="X1963" s="312"/>
      <c r="Y1963" s="312"/>
      <c r="Z1963" s="312"/>
    </row>
    <row r="1964" spans="1:26" s="106" customFormat="1">
      <c r="A1964" s="312"/>
      <c r="B1964" s="312"/>
      <c r="C1964" s="312"/>
      <c r="S1964" s="312"/>
      <c r="T1964" s="312"/>
      <c r="U1964" s="312"/>
      <c r="V1964" s="312"/>
      <c r="W1964" s="312"/>
      <c r="X1964" s="312"/>
      <c r="Y1964" s="312"/>
      <c r="Z1964" s="312"/>
    </row>
    <row r="1965" spans="1:26" s="106" customFormat="1">
      <c r="A1965" s="312"/>
      <c r="B1965" s="312"/>
      <c r="C1965" s="312"/>
      <c r="S1965" s="312"/>
      <c r="T1965" s="312"/>
      <c r="U1965" s="312"/>
      <c r="V1965" s="312"/>
      <c r="W1965" s="312"/>
      <c r="X1965" s="312"/>
      <c r="Y1965" s="312"/>
      <c r="Z1965" s="312"/>
    </row>
    <row r="1966" spans="1:26" s="106" customFormat="1">
      <c r="A1966" s="312"/>
      <c r="B1966" s="312"/>
      <c r="C1966" s="312"/>
      <c r="S1966" s="312"/>
      <c r="T1966" s="312"/>
      <c r="U1966" s="312"/>
      <c r="V1966" s="312"/>
      <c r="W1966" s="312"/>
      <c r="X1966" s="312"/>
      <c r="Y1966" s="312"/>
      <c r="Z1966" s="312"/>
    </row>
    <row r="1967" spans="1:26" s="106" customFormat="1">
      <c r="A1967" s="312"/>
      <c r="B1967" s="312"/>
      <c r="C1967" s="312"/>
      <c r="S1967" s="312"/>
      <c r="T1967" s="312"/>
      <c r="U1967" s="312"/>
      <c r="V1967" s="312"/>
      <c r="W1967" s="312"/>
      <c r="X1967" s="312"/>
      <c r="Y1967" s="312"/>
      <c r="Z1967" s="312"/>
    </row>
    <row r="1968" spans="1:26" s="106" customFormat="1">
      <c r="A1968" s="312"/>
      <c r="B1968" s="312"/>
      <c r="C1968" s="312"/>
      <c r="S1968" s="312"/>
      <c r="T1968" s="312"/>
      <c r="U1968" s="312"/>
      <c r="V1968" s="312"/>
      <c r="W1968" s="312"/>
      <c r="X1968" s="312"/>
      <c r="Y1968" s="312"/>
      <c r="Z1968" s="312"/>
    </row>
    <row r="1969" spans="1:26" s="106" customFormat="1">
      <c r="A1969" s="312"/>
      <c r="B1969" s="312"/>
      <c r="C1969" s="312"/>
      <c r="S1969" s="312"/>
      <c r="T1969" s="312"/>
      <c r="U1969" s="312"/>
      <c r="V1969" s="312"/>
      <c r="W1969" s="312"/>
      <c r="X1969" s="312"/>
      <c r="Y1969" s="312"/>
      <c r="Z1969" s="312"/>
    </row>
    <row r="1970" spans="1:26" s="106" customFormat="1">
      <c r="A1970" s="312"/>
      <c r="B1970" s="312"/>
      <c r="C1970" s="312"/>
      <c r="S1970" s="312"/>
      <c r="T1970" s="312"/>
      <c r="U1970" s="312"/>
      <c r="V1970" s="312"/>
      <c r="W1970" s="312"/>
      <c r="X1970" s="312"/>
      <c r="Y1970" s="312"/>
      <c r="Z1970" s="312"/>
    </row>
    <row r="1971" spans="1:26" s="106" customFormat="1">
      <c r="A1971" s="312"/>
      <c r="B1971" s="312"/>
      <c r="C1971" s="312"/>
      <c r="S1971" s="312"/>
      <c r="T1971" s="312"/>
      <c r="U1971" s="312"/>
      <c r="V1971" s="312"/>
      <c r="W1971" s="312"/>
      <c r="X1971" s="312"/>
      <c r="Y1971" s="312"/>
      <c r="Z1971" s="312"/>
    </row>
    <row r="1972" spans="1:26" s="106" customFormat="1">
      <c r="A1972" s="312"/>
      <c r="B1972" s="312"/>
      <c r="C1972" s="312"/>
      <c r="S1972" s="312"/>
      <c r="T1972" s="312"/>
      <c r="U1972" s="312"/>
      <c r="V1972" s="312"/>
      <c r="W1972" s="312"/>
      <c r="X1972" s="312"/>
      <c r="Y1972" s="312"/>
      <c r="Z1972" s="312"/>
    </row>
    <row r="1973" spans="1:26" s="106" customFormat="1">
      <c r="A1973" s="312"/>
      <c r="B1973" s="312"/>
      <c r="C1973" s="312"/>
      <c r="S1973" s="312"/>
      <c r="T1973" s="312"/>
      <c r="U1973" s="312"/>
      <c r="V1973" s="312"/>
      <c r="W1973" s="312"/>
      <c r="X1973" s="312"/>
      <c r="Y1973" s="312"/>
      <c r="Z1973" s="312"/>
    </row>
    <row r="1974" spans="1:26" s="106" customFormat="1">
      <c r="A1974" s="312"/>
      <c r="B1974" s="312"/>
      <c r="C1974" s="312"/>
      <c r="S1974" s="312"/>
      <c r="T1974" s="312"/>
      <c r="U1974" s="312"/>
      <c r="V1974" s="312"/>
      <c r="W1974" s="312"/>
      <c r="X1974" s="312"/>
      <c r="Y1974" s="312"/>
      <c r="Z1974" s="312"/>
    </row>
    <row r="1975" spans="1:26" s="106" customFormat="1">
      <c r="A1975" s="312"/>
      <c r="B1975" s="312"/>
      <c r="C1975" s="312"/>
      <c r="S1975" s="312"/>
      <c r="T1975" s="312"/>
      <c r="U1975" s="312"/>
      <c r="V1975" s="312"/>
      <c r="W1975" s="312"/>
      <c r="X1975" s="312"/>
      <c r="Y1975" s="312"/>
      <c r="Z1975" s="312"/>
    </row>
    <row r="1976" spans="1:26" s="106" customFormat="1">
      <c r="A1976" s="312"/>
      <c r="B1976" s="312"/>
      <c r="C1976" s="312"/>
      <c r="S1976" s="312"/>
      <c r="T1976" s="312"/>
      <c r="U1976" s="312"/>
      <c r="V1976" s="312"/>
      <c r="W1976" s="312"/>
      <c r="X1976" s="312"/>
      <c r="Y1976" s="312"/>
      <c r="Z1976" s="312"/>
    </row>
    <row r="1977" spans="1:26" s="106" customFormat="1">
      <c r="A1977" s="312"/>
      <c r="B1977" s="312"/>
      <c r="C1977" s="312"/>
      <c r="S1977" s="312"/>
      <c r="T1977" s="312"/>
      <c r="U1977" s="312"/>
      <c r="V1977" s="312"/>
      <c r="W1977" s="312"/>
      <c r="X1977" s="312"/>
      <c r="Y1977" s="312"/>
      <c r="Z1977" s="312"/>
    </row>
    <row r="1978" spans="1:26" s="106" customFormat="1">
      <c r="A1978" s="312"/>
      <c r="B1978" s="312"/>
      <c r="C1978" s="312"/>
      <c r="S1978" s="312"/>
      <c r="T1978" s="312"/>
      <c r="U1978" s="312"/>
      <c r="V1978" s="312"/>
      <c r="W1978" s="312"/>
      <c r="X1978" s="312"/>
      <c r="Y1978" s="312"/>
      <c r="Z1978" s="312"/>
    </row>
    <row r="1979" spans="1:26" s="106" customFormat="1">
      <c r="A1979" s="312"/>
      <c r="B1979" s="312"/>
      <c r="C1979" s="312"/>
      <c r="S1979" s="312"/>
      <c r="T1979" s="312"/>
      <c r="U1979" s="312"/>
      <c r="V1979" s="312"/>
      <c r="W1979" s="312"/>
      <c r="X1979" s="312"/>
      <c r="Y1979" s="312"/>
      <c r="Z1979" s="312"/>
    </row>
    <row r="1980" spans="1:26" s="106" customFormat="1">
      <c r="A1980" s="312"/>
      <c r="B1980" s="312"/>
      <c r="C1980" s="312"/>
      <c r="S1980" s="312"/>
      <c r="T1980" s="312"/>
      <c r="U1980" s="312"/>
      <c r="V1980" s="312"/>
      <c r="W1980" s="312"/>
      <c r="X1980" s="312"/>
      <c r="Y1980" s="312"/>
      <c r="Z1980" s="312"/>
    </row>
    <row r="1981" spans="1:26" s="106" customFormat="1">
      <c r="A1981" s="312"/>
      <c r="B1981" s="312"/>
      <c r="C1981" s="312"/>
      <c r="S1981" s="312"/>
      <c r="T1981" s="312"/>
      <c r="U1981" s="312"/>
      <c r="V1981" s="312"/>
      <c r="W1981" s="312"/>
      <c r="X1981" s="312"/>
      <c r="Y1981" s="312"/>
      <c r="Z1981" s="312"/>
    </row>
    <row r="1982" spans="1:26" s="106" customFormat="1">
      <c r="A1982" s="312"/>
      <c r="B1982" s="312"/>
      <c r="C1982" s="312"/>
      <c r="S1982" s="312"/>
      <c r="T1982" s="312"/>
      <c r="U1982" s="312"/>
      <c r="V1982" s="312"/>
      <c r="W1982" s="312"/>
      <c r="X1982" s="312"/>
      <c r="Y1982" s="312"/>
      <c r="Z1982" s="312"/>
    </row>
    <row r="1983" spans="1:26" s="106" customFormat="1">
      <c r="A1983" s="312"/>
      <c r="B1983" s="312"/>
      <c r="C1983" s="312"/>
      <c r="S1983" s="312"/>
      <c r="T1983" s="312"/>
      <c r="U1983" s="312"/>
      <c r="V1983" s="312"/>
      <c r="W1983" s="312"/>
      <c r="X1983" s="312"/>
      <c r="Y1983" s="312"/>
      <c r="Z1983" s="312"/>
    </row>
    <row r="1984" spans="1:26" s="106" customFormat="1">
      <c r="A1984" s="312"/>
      <c r="B1984" s="312"/>
      <c r="C1984" s="312"/>
      <c r="S1984" s="312"/>
      <c r="T1984" s="312"/>
      <c r="U1984" s="312"/>
      <c r="V1984" s="312"/>
      <c r="W1984" s="312"/>
      <c r="X1984" s="312"/>
      <c r="Y1984" s="312"/>
      <c r="Z1984" s="312"/>
    </row>
    <row r="1985" spans="1:26" s="106" customFormat="1">
      <c r="A1985" s="312"/>
      <c r="B1985" s="312"/>
      <c r="C1985" s="312"/>
      <c r="S1985" s="312"/>
      <c r="T1985" s="312"/>
      <c r="U1985" s="312"/>
      <c r="V1985" s="312"/>
      <c r="W1985" s="312"/>
      <c r="X1985" s="312"/>
      <c r="Y1985" s="312"/>
      <c r="Z1985" s="312"/>
    </row>
    <row r="1986" spans="1:26" s="106" customFormat="1">
      <c r="A1986" s="312"/>
      <c r="B1986" s="312"/>
      <c r="C1986" s="312"/>
      <c r="S1986" s="312"/>
      <c r="T1986" s="312"/>
      <c r="U1986" s="312"/>
      <c r="V1986" s="312"/>
      <c r="W1986" s="312"/>
      <c r="X1986" s="312"/>
      <c r="Y1986" s="312"/>
      <c r="Z1986" s="312"/>
    </row>
    <row r="1987" spans="1:26" s="106" customFormat="1">
      <c r="A1987" s="312"/>
      <c r="B1987" s="312"/>
      <c r="C1987" s="312"/>
      <c r="S1987" s="312"/>
      <c r="T1987" s="312"/>
      <c r="U1987" s="312"/>
      <c r="V1987" s="312"/>
      <c r="W1987" s="312"/>
      <c r="X1987" s="312"/>
      <c r="Y1987" s="312"/>
      <c r="Z1987" s="312"/>
    </row>
    <row r="1988" spans="1:26" s="106" customFormat="1">
      <c r="A1988" s="312"/>
      <c r="B1988" s="312"/>
      <c r="C1988" s="312"/>
      <c r="S1988" s="312"/>
      <c r="T1988" s="312"/>
      <c r="U1988" s="312"/>
      <c r="V1988" s="312"/>
      <c r="W1988" s="312"/>
      <c r="X1988" s="312"/>
      <c r="Y1988" s="312"/>
      <c r="Z1988" s="312"/>
    </row>
    <row r="1989" spans="1:26" s="106" customFormat="1">
      <c r="A1989" s="312"/>
      <c r="B1989" s="312"/>
      <c r="C1989" s="312"/>
      <c r="S1989" s="312"/>
      <c r="T1989" s="312"/>
      <c r="U1989" s="312"/>
      <c r="V1989" s="312"/>
      <c r="W1989" s="312"/>
      <c r="X1989" s="312"/>
      <c r="Y1989" s="312"/>
      <c r="Z1989" s="312"/>
    </row>
    <row r="1990" spans="1:26" s="106" customFormat="1">
      <c r="A1990" s="312"/>
      <c r="B1990" s="312"/>
      <c r="C1990" s="312"/>
      <c r="S1990" s="312"/>
      <c r="T1990" s="312"/>
      <c r="U1990" s="312"/>
      <c r="V1990" s="312"/>
      <c r="W1990" s="312"/>
      <c r="X1990" s="312"/>
      <c r="Y1990" s="312"/>
      <c r="Z1990" s="312"/>
    </row>
    <row r="1991" spans="1:26" s="106" customFormat="1">
      <c r="A1991" s="312"/>
      <c r="B1991" s="312"/>
      <c r="C1991" s="312"/>
      <c r="S1991" s="312"/>
      <c r="T1991" s="312"/>
      <c r="U1991" s="312"/>
      <c r="V1991" s="312"/>
      <c r="W1991" s="312"/>
      <c r="X1991" s="312"/>
      <c r="Y1991" s="312"/>
      <c r="Z1991" s="312"/>
    </row>
    <row r="1992" spans="1:26" s="106" customFormat="1">
      <c r="A1992" s="312"/>
      <c r="B1992" s="312"/>
      <c r="C1992" s="312"/>
      <c r="S1992" s="312"/>
      <c r="T1992" s="312"/>
      <c r="U1992" s="312"/>
      <c r="V1992" s="312"/>
      <c r="W1992" s="312"/>
      <c r="X1992" s="312"/>
      <c r="Y1992" s="312"/>
      <c r="Z1992" s="312"/>
    </row>
    <row r="1993" spans="1:26" s="106" customFormat="1">
      <c r="A1993" s="312"/>
      <c r="B1993" s="312"/>
      <c r="C1993" s="312"/>
      <c r="S1993" s="312"/>
      <c r="T1993" s="312"/>
      <c r="U1993" s="312"/>
      <c r="V1993" s="312"/>
      <c r="W1993" s="312"/>
      <c r="X1993" s="312"/>
      <c r="Y1993" s="312"/>
      <c r="Z1993" s="312"/>
    </row>
    <row r="1994" spans="1:26" s="106" customFormat="1">
      <c r="A1994" s="312"/>
      <c r="B1994" s="312"/>
      <c r="C1994" s="312"/>
      <c r="S1994" s="312"/>
      <c r="T1994" s="312"/>
      <c r="U1994" s="312"/>
      <c r="V1994" s="312"/>
      <c r="W1994" s="312"/>
      <c r="X1994" s="312"/>
      <c r="Y1994" s="312"/>
      <c r="Z1994" s="312"/>
    </row>
    <row r="1995" spans="1:26" s="106" customFormat="1">
      <c r="A1995" s="312"/>
      <c r="B1995" s="312"/>
      <c r="C1995" s="312"/>
      <c r="S1995" s="312"/>
      <c r="T1995" s="312"/>
      <c r="U1995" s="312"/>
      <c r="V1995" s="312"/>
      <c r="W1995" s="312"/>
      <c r="X1995" s="312"/>
      <c r="Y1995" s="312"/>
      <c r="Z1995" s="312"/>
    </row>
    <row r="1996" spans="1:26" s="106" customFormat="1">
      <c r="A1996" s="312"/>
      <c r="B1996" s="312"/>
      <c r="C1996" s="312"/>
      <c r="S1996" s="312"/>
      <c r="T1996" s="312"/>
      <c r="U1996" s="312"/>
      <c r="V1996" s="312"/>
      <c r="W1996" s="312"/>
      <c r="X1996" s="312"/>
      <c r="Y1996" s="312"/>
      <c r="Z1996" s="312"/>
    </row>
    <row r="1997" spans="1:26" s="106" customFormat="1">
      <c r="A1997" s="312"/>
      <c r="B1997" s="312"/>
      <c r="C1997" s="312"/>
      <c r="S1997" s="312"/>
      <c r="T1997" s="312"/>
      <c r="U1997" s="312"/>
      <c r="V1997" s="312"/>
      <c r="W1997" s="312"/>
      <c r="X1997" s="312"/>
      <c r="Y1997" s="312"/>
      <c r="Z1997" s="312"/>
    </row>
    <row r="1998" spans="1:26" s="106" customFormat="1">
      <c r="A1998" s="312"/>
      <c r="B1998" s="312"/>
      <c r="C1998" s="312"/>
      <c r="S1998" s="312"/>
      <c r="T1998" s="312"/>
      <c r="U1998" s="312"/>
      <c r="V1998" s="312"/>
      <c r="W1998" s="312"/>
      <c r="X1998" s="312"/>
      <c r="Y1998" s="312"/>
      <c r="Z1998" s="312"/>
    </row>
    <row r="1999" spans="1:26" s="106" customFormat="1">
      <c r="A1999" s="312"/>
      <c r="B1999" s="312"/>
      <c r="C1999" s="312"/>
      <c r="S1999" s="312"/>
      <c r="T1999" s="312"/>
      <c r="U1999" s="312"/>
      <c r="V1999" s="312"/>
      <c r="W1999" s="312"/>
      <c r="X1999" s="312"/>
      <c r="Y1999" s="312"/>
      <c r="Z1999" s="312"/>
    </row>
    <row r="2000" spans="1:26" s="106" customFormat="1">
      <c r="A2000" s="312"/>
      <c r="B2000" s="312"/>
      <c r="C2000" s="312"/>
      <c r="S2000" s="312"/>
      <c r="T2000" s="312"/>
      <c r="U2000" s="312"/>
      <c r="V2000" s="312"/>
      <c r="W2000" s="312"/>
      <c r="X2000" s="312"/>
      <c r="Y2000" s="312"/>
      <c r="Z2000" s="312"/>
    </row>
    <row r="2001" spans="1:26" s="106" customFormat="1">
      <c r="A2001" s="312"/>
      <c r="B2001" s="312"/>
      <c r="C2001" s="312"/>
      <c r="S2001" s="312"/>
      <c r="T2001" s="312"/>
      <c r="U2001" s="312"/>
      <c r="V2001" s="312"/>
      <c r="W2001" s="312"/>
      <c r="X2001" s="312"/>
      <c r="Y2001" s="312"/>
      <c r="Z2001" s="312"/>
    </row>
    <row r="2002" spans="1:26" s="106" customFormat="1">
      <c r="A2002" s="312"/>
      <c r="B2002" s="312"/>
      <c r="C2002" s="312"/>
      <c r="S2002" s="312"/>
      <c r="T2002" s="312"/>
      <c r="U2002" s="312"/>
      <c r="V2002" s="312"/>
      <c r="W2002" s="312"/>
      <c r="X2002" s="312"/>
      <c r="Y2002" s="312"/>
      <c r="Z2002" s="312"/>
    </row>
    <row r="2003" spans="1:26" s="106" customFormat="1">
      <c r="A2003" s="312"/>
      <c r="B2003" s="312"/>
      <c r="C2003" s="312"/>
      <c r="S2003" s="312"/>
      <c r="T2003" s="312"/>
      <c r="U2003" s="312"/>
      <c r="V2003" s="312"/>
      <c r="W2003" s="312"/>
      <c r="X2003" s="312"/>
      <c r="Y2003" s="312"/>
      <c r="Z2003" s="312"/>
    </row>
    <row r="2004" spans="1:26" s="106" customFormat="1">
      <c r="A2004" s="312"/>
      <c r="B2004" s="312"/>
      <c r="C2004" s="312"/>
      <c r="S2004" s="312"/>
      <c r="T2004" s="312"/>
      <c r="U2004" s="312"/>
      <c r="V2004" s="312"/>
      <c r="W2004" s="312"/>
      <c r="X2004" s="312"/>
      <c r="Y2004" s="312"/>
      <c r="Z2004" s="312"/>
    </row>
    <row r="2005" spans="1:26" s="106" customFormat="1">
      <c r="A2005" s="312"/>
      <c r="B2005" s="312"/>
      <c r="C2005" s="312"/>
      <c r="S2005" s="312"/>
      <c r="T2005" s="312"/>
      <c r="U2005" s="312"/>
      <c r="V2005" s="312"/>
      <c r="W2005" s="312"/>
      <c r="X2005" s="312"/>
      <c r="Y2005" s="312"/>
      <c r="Z2005" s="312"/>
    </row>
    <row r="2006" spans="1:26" s="106" customFormat="1">
      <c r="A2006" s="312"/>
      <c r="B2006" s="312"/>
      <c r="C2006" s="312"/>
      <c r="S2006" s="312"/>
      <c r="T2006" s="312"/>
      <c r="U2006" s="312"/>
      <c r="V2006" s="312"/>
      <c r="W2006" s="312"/>
      <c r="X2006" s="312"/>
      <c r="Y2006" s="312"/>
      <c r="Z2006" s="312"/>
    </row>
    <row r="2007" spans="1:26" s="106" customFormat="1">
      <c r="A2007" s="312"/>
      <c r="B2007" s="312"/>
      <c r="C2007" s="312"/>
      <c r="S2007" s="312"/>
      <c r="T2007" s="312"/>
      <c r="U2007" s="312"/>
      <c r="V2007" s="312"/>
      <c r="W2007" s="312"/>
      <c r="X2007" s="312"/>
      <c r="Y2007" s="312"/>
      <c r="Z2007" s="312"/>
    </row>
    <row r="2008" spans="1:26" s="106" customFormat="1">
      <c r="A2008" s="312"/>
      <c r="B2008" s="312"/>
      <c r="C2008" s="312"/>
      <c r="S2008" s="312"/>
      <c r="T2008" s="312"/>
      <c r="U2008" s="312"/>
      <c r="V2008" s="312"/>
      <c r="W2008" s="312"/>
      <c r="X2008" s="312"/>
      <c r="Y2008" s="312"/>
      <c r="Z2008" s="312"/>
    </row>
    <row r="2009" spans="1:26" s="106" customFormat="1">
      <c r="A2009" s="312"/>
      <c r="B2009" s="312"/>
      <c r="C2009" s="312"/>
      <c r="S2009" s="312"/>
      <c r="T2009" s="312"/>
      <c r="U2009" s="312"/>
      <c r="V2009" s="312"/>
      <c r="W2009" s="312"/>
      <c r="X2009" s="312"/>
      <c r="Y2009" s="312"/>
      <c r="Z2009" s="312"/>
    </row>
    <row r="2010" spans="1:26" s="106" customFormat="1">
      <c r="A2010" s="312"/>
      <c r="B2010" s="312"/>
      <c r="C2010" s="312"/>
      <c r="S2010" s="312"/>
      <c r="T2010" s="312"/>
      <c r="U2010" s="312"/>
      <c r="V2010" s="312"/>
      <c r="W2010" s="312"/>
      <c r="X2010" s="312"/>
      <c r="Y2010" s="312"/>
      <c r="Z2010" s="312"/>
    </row>
    <row r="2011" spans="1:26" s="106" customFormat="1">
      <c r="A2011" s="312"/>
      <c r="B2011" s="312"/>
      <c r="C2011" s="312"/>
      <c r="S2011" s="312"/>
      <c r="T2011" s="312"/>
      <c r="U2011" s="312"/>
      <c r="V2011" s="312"/>
      <c r="W2011" s="312"/>
      <c r="X2011" s="312"/>
      <c r="Y2011" s="312"/>
      <c r="Z2011" s="312"/>
    </row>
    <row r="2012" spans="1:26" s="106" customFormat="1">
      <c r="A2012" s="312"/>
      <c r="B2012" s="312"/>
      <c r="C2012" s="312"/>
      <c r="S2012" s="312"/>
      <c r="T2012" s="312"/>
      <c r="U2012" s="312"/>
      <c r="V2012" s="312"/>
      <c r="W2012" s="312"/>
      <c r="X2012" s="312"/>
      <c r="Y2012" s="312"/>
      <c r="Z2012" s="312"/>
    </row>
    <row r="2013" spans="1:26" s="106" customFormat="1">
      <c r="A2013" s="312"/>
      <c r="B2013" s="312"/>
      <c r="C2013" s="312"/>
      <c r="S2013" s="312"/>
      <c r="T2013" s="312"/>
      <c r="U2013" s="312"/>
      <c r="V2013" s="312"/>
      <c r="W2013" s="312"/>
      <c r="X2013" s="312"/>
      <c r="Y2013" s="312"/>
      <c r="Z2013" s="312"/>
    </row>
    <row r="2014" spans="1:26" s="106" customFormat="1">
      <c r="A2014" s="312"/>
      <c r="B2014" s="312"/>
      <c r="C2014" s="312"/>
      <c r="S2014" s="312"/>
      <c r="T2014" s="312"/>
      <c r="U2014" s="312"/>
      <c r="V2014" s="312"/>
      <c r="W2014" s="312"/>
      <c r="X2014" s="312"/>
      <c r="Y2014" s="312"/>
      <c r="Z2014" s="312"/>
    </row>
    <row r="2015" spans="1:26" s="106" customFormat="1">
      <c r="A2015" s="312"/>
      <c r="B2015" s="312"/>
      <c r="C2015" s="312"/>
      <c r="S2015" s="312"/>
      <c r="T2015" s="312"/>
      <c r="U2015" s="312"/>
      <c r="V2015" s="312"/>
      <c r="W2015" s="312"/>
      <c r="X2015" s="312"/>
      <c r="Y2015" s="312"/>
      <c r="Z2015" s="312"/>
    </row>
    <row r="2016" spans="1:26" s="106" customFormat="1">
      <c r="A2016" s="312"/>
      <c r="B2016" s="312"/>
      <c r="C2016" s="312"/>
      <c r="S2016" s="312"/>
      <c r="T2016" s="312"/>
      <c r="U2016" s="312"/>
      <c r="V2016" s="312"/>
      <c r="W2016" s="312"/>
      <c r="X2016" s="312"/>
      <c r="Y2016" s="312"/>
      <c r="Z2016" s="312"/>
    </row>
    <row r="2017" spans="1:26" s="106" customFormat="1">
      <c r="A2017" s="312"/>
      <c r="B2017" s="312"/>
      <c r="C2017" s="312"/>
      <c r="S2017" s="312"/>
      <c r="T2017" s="312"/>
      <c r="U2017" s="312"/>
      <c r="V2017" s="312"/>
      <c r="W2017" s="312"/>
      <c r="X2017" s="312"/>
      <c r="Y2017" s="312"/>
      <c r="Z2017" s="312"/>
    </row>
    <row r="2018" spans="1:26" s="106" customFormat="1">
      <c r="A2018" s="312"/>
      <c r="B2018" s="312"/>
      <c r="C2018" s="312"/>
      <c r="S2018" s="312"/>
      <c r="T2018" s="312"/>
      <c r="U2018" s="312"/>
      <c r="V2018" s="312"/>
      <c r="W2018" s="312"/>
      <c r="X2018" s="312"/>
      <c r="Y2018" s="312"/>
      <c r="Z2018" s="312"/>
    </row>
    <row r="2019" spans="1:26" s="106" customFormat="1">
      <c r="A2019" s="312"/>
      <c r="B2019" s="312"/>
      <c r="C2019" s="312"/>
      <c r="S2019" s="312"/>
      <c r="T2019" s="312"/>
      <c r="U2019" s="312"/>
      <c r="V2019" s="312"/>
      <c r="W2019" s="312"/>
      <c r="X2019" s="312"/>
      <c r="Y2019" s="312"/>
      <c r="Z2019" s="312"/>
    </row>
    <row r="2020" spans="1:26" s="106" customFormat="1">
      <c r="A2020" s="312"/>
      <c r="B2020" s="312"/>
      <c r="C2020" s="312"/>
      <c r="S2020" s="312"/>
      <c r="T2020" s="312"/>
      <c r="U2020" s="312"/>
      <c r="V2020" s="312"/>
      <c r="W2020" s="312"/>
      <c r="X2020" s="312"/>
      <c r="Y2020" s="312"/>
      <c r="Z2020" s="312"/>
    </row>
    <row r="2021" spans="1:26" s="106" customFormat="1">
      <c r="A2021" s="312"/>
      <c r="B2021" s="312"/>
      <c r="C2021" s="312"/>
      <c r="S2021" s="312"/>
      <c r="T2021" s="312"/>
      <c r="U2021" s="312"/>
      <c r="V2021" s="312"/>
      <c r="W2021" s="312"/>
      <c r="X2021" s="312"/>
      <c r="Y2021" s="312"/>
      <c r="Z2021" s="312"/>
    </row>
    <row r="2022" spans="1:26" s="106" customFormat="1">
      <c r="A2022" s="312"/>
      <c r="B2022" s="312"/>
      <c r="C2022" s="312"/>
      <c r="S2022" s="312"/>
      <c r="T2022" s="312"/>
      <c r="U2022" s="312"/>
      <c r="V2022" s="312"/>
      <c r="W2022" s="312"/>
      <c r="X2022" s="312"/>
      <c r="Y2022" s="312"/>
      <c r="Z2022" s="312"/>
    </row>
    <row r="2023" spans="1:26" s="106" customFormat="1">
      <c r="A2023" s="312"/>
      <c r="B2023" s="312"/>
      <c r="C2023" s="312"/>
      <c r="S2023" s="312"/>
      <c r="T2023" s="312"/>
      <c r="U2023" s="312"/>
      <c r="V2023" s="312"/>
      <c r="W2023" s="312"/>
      <c r="X2023" s="312"/>
      <c r="Y2023" s="312"/>
      <c r="Z2023" s="312"/>
    </row>
    <row r="2024" spans="1:26" s="106" customFormat="1">
      <c r="A2024" s="312"/>
      <c r="B2024" s="312"/>
      <c r="C2024" s="312"/>
      <c r="S2024" s="312"/>
      <c r="T2024" s="312"/>
      <c r="U2024" s="312"/>
      <c r="V2024" s="312"/>
      <c r="W2024" s="312"/>
      <c r="X2024" s="312"/>
      <c r="Y2024" s="312"/>
      <c r="Z2024" s="312"/>
    </row>
    <row r="2025" spans="1:26" s="106" customFormat="1">
      <c r="A2025" s="312"/>
      <c r="B2025" s="312"/>
      <c r="C2025" s="312"/>
      <c r="S2025" s="312"/>
      <c r="T2025" s="312"/>
      <c r="U2025" s="312"/>
      <c r="V2025" s="312"/>
      <c r="W2025" s="312"/>
      <c r="X2025" s="312"/>
      <c r="Y2025" s="312"/>
      <c r="Z2025" s="312"/>
    </row>
    <row r="2026" spans="1:26" s="106" customFormat="1">
      <c r="A2026" s="312"/>
      <c r="B2026" s="312"/>
      <c r="C2026" s="312"/>
      <c r="S2026" s="312"/>
      <c r="T2026" s="312"/>
      <c r="U2026" s="312"/>
      <c r="V2026" s="312"/>
      <c r="W2026" s="312"/>
      <c r="X2026" s="312"/>
      <c r="Y2026" s="312"/>
      <c r="Z2026" s="312"/>
    </row>
    <row r="2027" spans="1:26" s="106" customFormat="1">
      <c r="A2027" s="312"/>
      <c r="B2027" s="312"/>
      <c r="C2027" s="312"/>
      <c r="S2027" s="312"/>
      <c r="T2027" s="312"/>
      <c r="U2027" s="312"/>
      <c r="V2027" s="312"/>
      <c r="W2027" s="312"/>
      <c r="X2027" s="312"/>
      <c r="Y2027" s="312"/>
      <c r="Z2027" s="312"/>
    </row>
    <row r="2028" spans="1:26" s="106" customFormat="1">
      <c r="A2028" s="312"/>
      <c r="B2028" s="312"/>
      <c r="C2028" s="312"/>
      <c r="S2028" s="312"/>
      <c r="T2028" s="312"/>
      <c r="U2028" s="312"/>
      <c r="V2028" s="312"/>
      <c r="W2028" s="312"/>
      <c r="X2028" s="312"/>
      <c r="Y2028" s="312"/>
      <c r="Z2028" s="312"/>
    </row>
    <row r="2029" spans="1:26" s="106" customFormat="1">
      <c r="A2029" s="312"/>
      <c r="B2029" s="312"/>
      <c r="C2029" s="312"/>
      <c r="S2029" s="312"/>
      <c r="T2029" s="312"/>
      <c r="U2029" s="312"/>
      <c r="V2029" s="312"/>
      <c r="W2029" s="312"/>
      <c r="X2029" s="312"/>
      <c r="Y2029" s="312"/>
      <c r="Z2029" s="312"/>
    </row>
    <row r="2030" spans="1:26" s="106" customFormat="1">
      <c r="A2030" s="312"/>
      <c r="B2030" s="312"/>
      <c r="C2030" s="312"/>
      <c r="S2030" s="312"/>
      <c r="T2030" s="312"/>
      <c r="U2030" s="312"/>
      <c r="V2030" s="312"/>
      <c r="W2030" s="312"/>
      <c r="X2030" s="312"/>
      <c r="Y2030" s="312"/>
      <c r="Z2030" s="312"/>
    </row>
    <row r="2031" spans="1:26" s="106" customFormat="1">
      <c r="A2031" s="312"/>
      <c r="B2031" s="312"/>
      <c r="C2031" s="312"/>
      <c r="S2031" s="312"/>
      <c r="T2031" s="312"/>
      <c r="U2031" s="312"/>
      <c r="V2031" s="312"/>
      <c r="W2031" s="312"/>
      <c r="X2031" s="312"/>
      <c r="Y2031" s="312"/>
      <c r="Z2031" s="312"/>
    </row>
    <row r="2032" spans="1:26" s="106" customFormat="1">
      <c r="A2032" s="312"/>
      <c r="B2032" s="312"/>
      <c r="C2032" s="312"/>
      <c r="S2032" s="312"/>
      <c r="T2032" s="312"/>
      <c r="U2032" s="312"/>
      <c r="V2032" s="312"/>
      <c r="W2032" s="312"/>
      <c r="X2032" s="312"/>
      <c r="Y2032" s="312"/>
      <c r="Z2032" s="312"/>
    </row>
    <row r="2033" spans="1:26" s="106" customFormat="1">
      <c r="A2033" s="312"/>
      <c r="B2033" s="312"/>
      <c r="C2033" s="312"/>
      <c r="S2033" s="312"/>
      <c r="T2033" s="312"/>
      <c r="U2033" s="312"/>
      <c r="V2033" s="312"/>
      <c r="W2033" s="312"/>
      <c r="X2033" s="312"/>
      <c r="Y2033" s="312"/>
      <c r="Z2033" s="312"/>
    </row>
    <row r="2034" spans="1:26" s="106" customFormat="1">
      <c r="A2034" s="312"/>
      <c r="B2034" s="312"/>
      <c r="C2034" s="312"/>
      <c r="S2034" s="312"/>
      <c r="T2034" s="312"/>
      <c r="U2034" s="312"/>
      <c r="V2034" s="312"/>
      <c r="W2034" s="312"/>
      <c r="X2034" s="312"/>
      <c r="Y2034" s="312"/>
      <c r="Z2034" s="312"/>
    </row>
    <row r="2035" spans="1:26" s="106" customFormat="1">
      <c r="A2035" s="312"/>
      <c r="B2035" s="312"/>
      <c r="C2035" s="312"/>
      <c r="S2035" s="312"/>
      <c r="T2035" s="312"/>
      <c r="U2035" s="312"/>
      <c r="V2035" s="312"/>
      <c r="W2035" s="312"/>
      <c r="X2035" s="312"/>
      <c r="Y2035" s="312"/>
      <c r="Z2035" s="312"/>
    </row>
    <row r="2036" spans="1:26" s="106" customFormat="1">
      <c r="A2036" s="312"/>
      <c r="B2036" s="312"/>
      <c r="C2036" s="312"/>
      <c r="S2036" s="312"/>
      <c r="T2036" s="312"/>
      <c r="U2036" s="312"/>
      <c r="V2036" s="312"/>
      <c r="W2036" s="312"/>
      <c r="X2036" s="312"/>
      <c r="Y2036" s="312"/>
      <c r="Z2036" s="312"/>
    </row>
    <row r="2037" spans="1:26" s="106" customFormat="1">
      <c r="A2037" s="312"/>
      <c r="B2037" s="312"/>
      <c r="C2037" s="312"/>
      <c r="S2037" s="312"/>
      <c r="T2037" s="312"/>
      <c r="U2037" s="312"/>
      <c r="V2037" s="312"/>
      <c r="W2037" s="312"/>
      <c r="X2037" s="312"/>
      <c r="Y2037" s="312"/>
      <c r="Z2037" s="312"/>
    </row>
    <row r="2038" spans="1:26" s="106" customFormat="1">
      <c r="A2038" s="312"/>
      <c r="B2038" s="312"/>
      <c r="C2038" s="312"/>
      <c r="S2038" s="312"/>
      <c r="T2038" s="312"/>
      <c r="U2038" s="312"/>
      <c r="V2038" s="312"/>
      <c r="W2038" s="312"/>
      <c r="X2038" s="312"/>
      <c r="Y2038" s="312"/>
      <c r="Z2038" s="312"/>
    </row>
    <row r="2039" spans="1:26" s="106" customFormat="1">
      <c r="A2039" s="312"/>
      <c r="B2039" s="312"/>
      <c r="C2039" s="312"/>
      <c r="S2039" s="312"/>
      <c r="T2039" s="312"/>
      <c r="U2039" s="312"/>
      <c r="V2039" s="312"/>
      <c r="W2039" s="312"/>
      <c r="X2039" s="312"/>
      <c r="Y2039" s="312"/>
      <c r="Z2039" s="312"/>
    </row>
    <row r="2040" spans="1:26" s="106" customFormat="1">
      <c r="A2040" s="312"/>
      <c r="B2040" s="312"/>
      <c r="C2040" s="312"/>
      <c r="S2040" s="312"/>
      <c r="T2040" s="312"/>
      <c r="U2040" s="312"/>
      <c r="V2040" s="312"/>
      <c r="W2040" s="312"/>
      <c r="X2040" s="312"/>
      <c r="Y2040" s="312"/>
      <c r="Z2040" s="312"/>
    </row>
    <row r="2041" spans="1:26" s="106" customFormat="1">
      <c r="A2041" s="312"/>
      <c r="B2041" s="312"/>
      <c r="C2041" s="312"/>
      <c r="S2041" s="312"/>
      <c r="T2041" s="312"/>
      <c r="U2041" s="312"/>
      <c r="V2041" s="312"/>
      <c r="W2041" s="312"/>
      <c r="X2041" s="312"/>
      <c r="Y2041" s="312"/>
      <c r="Z2041" s="312"/>
    </row>
    <row r="2042" spans="1:26" s="106" customFormat="1">
      <c r="A2042" s="312"/>
      <c r="B2042" s="312"/>
      <c r="C2042" s="312"/>
      <c r="S2042" s="312"/>
      <c r="T2042" s="312"/>
      <c r="U2042" s="312"/>
      <c r="V2042" s="312"/>
      <c r="W2042" s="312"/>
      <c r="X2042" s="312"/>
      <c r="Y2042" s="312"/>
      <c r="Z2042" s="312"/>
    </row>
    <row r="2043" spans="1:26" s="106" customFormat="1">
      <c r="A2043" s="312"/>
      <c r="B2043" s="312"/>
      <c r="C2043" s="312"/>
      <c r="S2043" s="312"/>
      <c r="T2043" s="312"/>
      <c r="U2043" s="312"/>
      <c r="V2043" s="312"/>
      <c r="W2043" s="312"/>
      <c r="X2043" s="312"/>
      <c r="Y2043" s="312"/>
      <c r="Z2043" s="312"/>
    </row>
    <row r="2044" spans="1:26" s="106" customFormat="1">
      <c r="A2044" s="312"/>
      <c r="B2044" s="312"/>
      <c r="C2044" s="312"/>
      <c r="S2044" s="312"/>
      <c r="T2044" s="312"/>
      <c r="U2044" s="312"/>
      <c r="V2044" s="312"/>
      <c r="W2044" s="312"/>
      <c r="X2044" s="312"/>
      <c r="Y2044" s="312"/>
      <c r="Z2044" s="312"/>
    </row>
    <row r="2045" spans="1:26" s="106" customFormat="1">
      <c r="A2045" s="312"/>
      <c r="B2045" s="312"/>
      <c r="C2045" s="312"/>
      <c r="S2045" s="312"/>
      <c r="T2045" s="312"/>
      <c r="U2045" s="312"/>
      <c r="V2045" s="312"/>
      <c r="W2045" s="312"/>
      <c r="X2045" s="312"/>
      <c r="Y2045" s="312"/>
      <c r="Z2045" s="312"/>
    </row>
    <row r="2046" spans="1:26" s="106" customFormat="1">
      <c r="A2046" s="312"/>
      <c r="B2046" s="312"/>
      <c r="C2046" s="312"/>
      <c r="S2046" s="312"/>
      <c r="T2046" s="312"/>
      <c r="U2046" s="312"/>
      <c r="V2046" s="312"/>
      <c r="W2046" s="312"/>
      <c r="X2046" s="312"/>
      <c r="Y2046" s="312"/>
      <c r="Z2046" s="312"/>
    </row>
    <row r="2047" spans="1:26" s="106" customFormat="1">
      <c r="A2047" s="312"/>
      <c r="B2047" s="312"/>
      <c r="C2047" s="312"/>
      <c r="S2047" s="312"/>
      <c r="T2047" s="312"/>
      <c r="U2047" s="312"/>
      <c r="V2047" s="312"/>
      <c r="W2047" s="312"/>
      <c r="X2047" s="312"/>
      <c r="Y2047" s="312"/>
      <c r="Z2047" s="312"/>
    </row>
    <row r="2048" spans="1:26" s="106" customFormat="1">
      <c r="A2048" s="312"/>
      <c r="B2048" s="312"/>
      <c r="C2048" s="312"/>
      <c r="S2048" s="312"/>
      <c r="T2048" s="312"/>
      <c r="U2048" s="312"/>
      <c r="V2048" s="312"/>
      <c r="W2048" s="312"/>
      <c r="X2048" s="312"/>
      <c r="Y2048" s="312"/>
      <c r="Z2048" s="312"/>
    </row>
    <row r="2049" spans="1:26" s="106" customFormat="1">
      <c r="A2049" s="312"/>
      <c r="B2049" s="312"/>
      <c r="C2049" s="312"/>
      <c r="S2049" s="312"/>
      <c r="T2049" s="312"/>
      <c r="U2049" s="312"/>
      <c r="V2049" s="312"/>
      <c r="W2049" s="312"/>
      <c r="X2049" s="312"/>
      <c r="Y2049" s="312"/>
      <c r="Z2049" s="312"/>
    </row>
    <row r="2050" spans="1:26" s="106" customFormat="1">
      <c r="A2050" s="312"/>
      <c r="B2050" s="312"/>
      <c r="C2050" s="312"/>
      <c r="S2050" s="312"/>
      <c r="T2050" s="312"/>
      <c r="U2050" s="312"/>
      <c r="V2050" s="312"/>
      <c r="W2050" s="312"/>
      <c r="X2050" s="312"/>
      <c r="Y2050" s="312"/>
      <c r="Z2050" s="312"/>
    </row>
    <row r="2051" spans="1:26" s="106" customFormat="1">
      <c r="A2051" s="312"/>
      <c r="B2051" s="312"/>
      <c r="C2051" s="312"/>
      <c r="S2051" s="312"/>
      <c r="T2051" s="312"/>
      <c r="U2051" s="312"/>
      <c r="V2051" s="312"/>
      <c r="W2051" s="312"/>
      <c r="X2051" s="312"/>
      <c r="Y2051" s="312"/>
      <c r="Z2051" s="312"/>
    </row>
    <row r="2052" spans="1:26" s="106" customFormat="1">
      <c r="A2052" s="312"/>
      <c r="B2052" s="312"/>
      <c r="C2052" s="312"/>
      <c r="S2052" s="312"/>
      <c r="T2052" s="312"/>
      <c r="U2052" s="312"/>
      <c r="V2052" s="312"/>
      <c r="W2052" s="312"/>
      <c r="X2052" s="312"/>
      <c r="Y2052" s="312"/>
      <c r="Z2052" s="312"/>
    </row>
    <row r="2053" spans="1:26" s="106" customFormat="1">
      <c r="A2053" s="312"/>
      <c r="B2053" s="312"/>
      <c r="C2053" s="312"/>
      <c r="S2053" s="312"/>
      <c r="T2053" s="312"/>
      <c r="U2053" s="312"/>
      <c r="V2053" s="312"/>
      <c r="W2053" s="312"/>
      <c r="X2053" s="312"/>
      <c r="Y2053" s="312"/>
      <c r="Z2053" s="312"/>
    </row>
    <row r="2054" spans="1:26" s="106" customFormat="1">
      <c r="A2054" s="312"/>
      <c r="B2054" s="312"/>
      <c r="C2054" s="312"/>
      <c r="S2054" s="312"/>
      <c r="T2054" s="312"/>
      <c r="U2054" s="312"/>
      <c r="V2054" s="312"/>
      <c r="W2054" s="312"/>
      <c r="X2054" s="312"/>
      <c r="Y2054" s="312"/>
      <c r="Z2054" s="312"/>
    </row>
    <row r="2055" spans="1:26" s="106" customFormat="1">
      <c r="A2055" s="312"/>
      <c r="B2055" s="312"/>
      <c r="C2055" s="312"/>
      <c r="S2055" s="312"/>
      <c r="T2055" s="312"/>
      <c r="U2055" s="312"/>
      <c r="V2055" s="312"/>
      <c r="W2055" s="312"/>
      <c r="X2055" s="312"/>
      <c r="Y2055" s="312"/>
      <c r="Z2055" s="312"/>
    </row>
    <row r="2056" spans="1:26" s="106" customFormat="1">
      <c r="A2056" s="312"/>
      <c r="B2056" s="312"/>
      <c r="C2056" s="312"/>
      <c r="S2056" s="312"/>
      <c r="T2056" s="312"/>
      <c r="U2056" s="312"/>
      <c r="V2056" s="312"/>
      <c r="W2056" s="312"/>
      <c r="X2056" s="312"/>
      <c r="Y2056" s="312"/>
      <c r="Z2056" s="312"/>
    </row>
    <row r="2057" spans="1:26" s="106" customFormat="1">
      <c r="A2057" s="312"/>
      <c r="B2057" s="312"/>
      <c r="C2057" s="312"/>
      <c r="S2057" s="312"/>
      <c r="T2057" s="312"/>
      <c r="U2057" s="312"/>
      <c r="V2057" s="312"/>
      <c r="W2057" s="312"/>
      <c r="X2057" s="312"/>
      <c r="Y2057" s="312"/>
      <c r="Z2057" s="312"/>
    </row>
    <row r="2058" spans="1:26" s="106" customFormat="1">
      <c r="A2058" s="312"/>
      <c r="B2058" s="312"/>
      <c r="C2058" s="312"/>
      <c r="S2058" s="312"/>
      <c r="T2058" s="312"/>
      <c r="U2058" s="312"/>
      <c r="V2058" s="312"/>
      <c r="W2058" s="312"/>
      <c r="X2058" s="312"/>
      <c r="Y2058" s="312"/>
      <c r="Z2058" s="312"/>
    </row>
    <row r="2059" spans="1:26" s="106" customFormat="1">
      <c r="A2059" s="312"/>
      <c r="B2059" s="312"/>
      <c r="C2059" s="312"/>
      <c r="S2059" s="312"/>
      <c r="T2059" s="312"/>
      <c r="U2059" s="312"/>
      <c r="V2059" s="312"/>
      <c r="W2059" s="312"/>
      <c r="X2059" s="312"/>
      <c r="Y2059" s="312"/>
      <c r="Z2059" s="312"/>
    </row>
    <row r="2060" spans="1:26" s="106" customFormat="1">
      <c r="A2060" s="312"/>
      <c r="B2060" s="312"/>
      <c r="C2060" s="312"/>
      <c r="S2060" s="312"/>
      <c r="T2060" s="312"/>
      <c r="U2060" s="312"/>
      <c r="V2060" s="312"/>
      <c r="W2060" s="312"/>
      <c r="X2060" s="312"/>
      <c r="Y2060" s="312"/>
      <c r="Z2060" s="312"/>
    </row>
    <row r="2061" spans="1:26" s="106" customFormat="1">
      <c r="A2061" s="312"/>
      <c r="B2061" s="312"/>
      <c r="C2061" s="312"/>
      <c r="S2061" s="312"/>
      <c r="T2061" s="312"/>
      <c r="U2061" s="312"/>
      <c r="V2061" s="312"/>
      <c r="W2061" s="312"/>
      <c r="X2061" s="312"/>
      <c r="Y2061" s="312"/>
      <c r="Z2061" s="312"/>
    </row>
    <row r="2062" spans="1:26" s="106" customFormat="1">
      <c r="A2062" s="312"/>
      <c r="B2062" s="312"/>
      <c r="C2062" s="312"/>
      <c r="S2062" s="312"/>
      <c r="T2062" s="312"/>
      <c r="U2062" s="312"/>
      <c r="V2062" s="312"/>
      <c r="W2062" s="312"/>
      <c r="X2062" s="312"/>
      <c r="Y2062" s="312"/>
      <c r="Z2062" s="312"/>
    </row>
    <row r="2063" spans="1:26" s="106" customFormat="1">
      <c r="A2063" s="312"/>
      <c r="B2063" s="312"/>
      <c r="C2063" s="312"/>
      <c r="S2063" s="312"/>
      <c r="T2063" s="312"/>
      <c r="U2063" s="312"/>
      <c r="V2063" s="312"/>
      <c r="W2063" s="312"/>
      <c r="X2063" s="312"/>
      <c r="Y2063" s="312"/>
      <c r="Z2063" s="312"/>
    </row>
    <row r="2064" spans="1:26" s="106" customFormat="1">
      <c r="A2064" s="312"/>
      <c r="B2064" s="312"/>
      <c r="C2064" s="312"/>
      <c r="S2064" s="312"/>
      <c r="T2064" s="312"/>
      <c r="U2064" s="312"/>
      <c r="V2064" s="312"/>
      <c r="W2064" s="312"/>
      <c r="X2064" s="312"/>
      <c r="Y2064" s="312"/>
      <c r="Z2064" s="312"/>
    </row>
    <row r="2065" spans="1:26" s="106" customFormat="1">
      <c r="A2065" s="312"/>
      <c r="B2065" s="312"/>
      <c r="C2065" s="312"/>
      <c r="S2065" s="312"/>
      <c r="T2065" s="312"/>
      <c r="U2065" s="312"/>
      <c r="V2065" s="312"/>
      <c r="W2065" s="312"/>
      <c r="X2065" s="312"/>
      <c r="Y2065" s="312"/>
      <c r="Z2065" s="312"/>
    </row>
    <row r="2066" spans="1:26" s="106" customFormat="1">
      <c r="A2066" s="312"/>
      <c r="B2066" s="312"/>
      <c r="C2066" s="312"/>
      <c r="S2066" s="312"/>
      <c r="T2066" s="312"/>
      <c r="U2066" s="312"/>
      <c r="V2066" s="312"/>
      <c r="W2066" s="312"/>
      <c r="X2066" s="312"/>
      <c r="Y2066" s="312"/>
      <c r="Z2066" s="312"/>
    </row>
    <row r="2067" spans="1:26" s="106" customFormat="1">
      <c r="A2067" s="312"/>
      <c r="B2067" s="312"/>
      <c r="C2067" s="312"/>
      <c r="S2067" s="312"/>
      <c r="T2067" s="312"/>
      <c r="U2067" s="312"/>
      <c r="V2067" s="312"/>
      <c r="W2067" s="312"/>
      <c r="X2067" s="312"/>
      <c r="Y2067" s="312"/>
      <c r="Z2067" s="312"/>
    </row>
    <row r="2068" spans="1:26" s="106" customFormat="1">
      <c r="A2068" s="312"/>
      <c r="B2068" s="312"/>
      <c r="C2068" s="312"/>
      <c r="S2068" s="312"/>
      <c r="T2068" s="312"/>
      <c r="U2068" s="312"/>
      <c r="V2068" s="312"/>
      <c r="W2068" s="312"/>
      <c r="X2068" s="312"/>
      <c r="Y2068" s="312"/>
      <c r="Z2068" s="312"/>
    </row>
    <row r="2069" spans="1:26" s="106" customFormat="1">
      <c r="A2069" s="312"/>
      <c r="B2069" s="312"/>
      <c r="C2069" s="312"/>
      <c r="S2069" s="312"/>
      <c r="T2069" s="312"/>
      <c r="U2069" s="312"/>
      <c r="V2069" s="312"/>
      <c r="W2069" s="312"/>
      <c r="X2069" s="312"/>
      <c r="Y2069" s="312"/>
      <c r="Z2069" s="312"/>
    </row>
    <row r="2070" spans="1:26" s="106" customFormat="1">
      <c r="A2070" s="312"/>
      <c r="B2070" s="312"/>
      <c r="C2070" s="312"/>
      <c r="S2070" s="312"/>
      <c r="T2070" s="312"/>
      <c r="U2070" s="312"/>
      <c r="V2070" s="312"/>
      <c r="W2070" s="312"/>
      <c r="X2070" s="312"/>
      <c r="Y2070" s="312"/>
      <c r="Z2070" s="312"/>
    </row>
    <row r="2071" spans="1:26" s="106" customFormat="1">
      <c r="A2071" s="312"/>
      <c r="B2071" s="312"/>
      <c r="C2071" s="312"/>
      <c r="S2071" s="312"/>
      <c r="T2071" s="312"/>
      <c r="U2071" s="312"/>
      <c r="V2071" s="312"/>
      <c r="W2071" s="312"/>
      <c r="X2071" s="312"/>
      <c r="Y2071" s="312"/>
      <c r="Z2071" s="312"/>
    </row>
    <row r="2072" spans="1:26" s="106" customFormat="1">
      <c r="A2072" s="312"/>
      <c r="B2072" s="312"/>
      <c r="C2072" s="312"/>
      <c r="S2072" s="312"/>
      <c r="T2072" s="312"/>
      <c r="U2072" s="312"/>
      <c r="V2072" s="312"/>
      <c r="W2072" s="312"/>
      <c r="X2072" s="312"/>
      <c r="Y2072" s="312"/>
      <c r="Z2072" s="312"/>
    </row>
    <row r="2073" spans="1:26" s="106" customFormat="1">
      <c r="A2073" s="312"/>
      <c r="B2073" s="312"/>
      <c r="C2073" s="312"/>
      <c r="S2073" s="312"/>
      <c r="T2073" s="312"/>
      <c r="U2073" s="312"/>
      <c r="V2073" s="312"/>
      <c r="W2073" s="312"/>
      <c r="X2073" s="312"/>
      <c r="Y2073" s="312"/>
      <c r="Z2073" s="312"/>
    </row>
    <row r="2074" spans="1:26" s="106" customFormat="1">
      <c r="A2074" s="312"/>
      <c r="B2074" s="312"/>
      <c r="C2074" s="312"/>
      <c r="S2074" s="312"/>
      <c r="T2074" s="312"/>
      <c r="U2074" s="312"/>
      <c r="V2074" s="312"/>
      <c r="W2074" s="312"/>
      <c r="X2074" s="312"/>
      <c r="Y2074" s="312"/>
      <c r="Z2074" s="312"/>
    </row>
    <row r="2075" spans="1:26" s="106" customFormat="1">
      <c r="A2075" s="312"/>
      <c r="B2075" s="312"/>
      <c r="C2075" s="312"/>
      <c r="S2075" s="312"/>
      <c r="T2075" s="312"/>
      <c r="U2075" s="312"/>
      <c r="V2075" s="312"/>
      <c r="W2075" s="312"/>
      <c r="X2075" s="312"/>
      <c r="Y2075" s="312"/>
      <c r="Z2075" s="312"/>
    </row>
    <row r="2076" spans="1:26" s="106" customFormat="1">
      <c r="A2076" s="312"/>
      <c r="B2076" s="312"/>
      <c r="C2076" s="312"/>
      <c r="S2076" s="312"/>
      <c r="T2076" s="312"/>
      <c r="U2076" s="312"/>
      <c r="V2076" s="312"/>
      <c r="W2076" s="312"/>
      <c r="X2076" s="312"/>
      <c r="Y2076" s="312"/>
      <c r="Z2076" s="312"/>
    </row>
    <row r="2077" spans="1:26" s="106" customFormat="1">
      <c r="A2077" s="312"/>
      <c r="B2077" s="312"/>
      <c r="C2077" s="312"/>
      <c r="S2077" s="312"/>
      <c r="T2077" s="312"/>
      <c r="U2077" s="312"/>
      <c r="V2077" s="312"/>
      <c r="W2077" s="312"/>
      <c r="X2077" s="312"/>
      <c r="Y2077" s="312"/>
      <c r="Z2077" s="312"/>
    </row>
    <row r="2078" spans="1:26" s="106" customFormat="1">
      <c r="A2078" s="312"/>
      <c r="B2078" s="312"/>
      <c r="C2078" s="312"/>
      <c r="S2078" s="312"/>
      <c r="T2078" s="312"/>
      <c r="U2078" s="312"/>
      <c r="V2078" s="312"/>
      <c r="W2078" s="312"/>
      <c r="X2078" s="312"/>
      <c r="Y2078" s="312"/>
      <c r="Z2078" s="312"/>
    </row>
    <row r="2079" spans="1:26" s="106" customFormat="1">
      <c r="A2079" s="312"/>
      <c r="B2079" s="312"/>
      <c r="C2079" s="312"/>
      <c r="S2079" s="312"/>
      <c r="T2079" s="312"/>
      <c r="U2079" s="312"/>
      <c r="V2079" s="312"/>
      <c r="W2079" s="312"/>
      <c r="X2079" s="312"/>
      <c r="Y2079" s="312"/>
      <c r="Z2079" s="312"/>
    </row>
    <row r="2080" spans="1:26" s="106" customFormat="1">
      <c r="A2080" s="312"/>
      <c r="B2080" s="312"/>
      <c r="C2080" s="312"/>
      <c r="S2080" s="312"/>
      <c r="T2080" s="312"/>
      <c r="U2080" s="312"/>
      <c r="V2080" s="312"/>
      <c r="W2080" s="312"/>
      <c r="X2080" s="312"/>
      <c r="Y2080" s="312"/>
      <c r="Z2080" s="312"/>
    </row>
    <row r="2081" spans="1:26" s="106" customFormat="1">
      <c r="A2081" s="312"/>
      <c r="B2081" s="312"/>
      <c r="C2081" s="312"/>
      <c r="S2081" s="312"/>
      <c r="T2081" s="312"/>
      <c r="U2081" s="312"/>
      <c r="V2081" s="312"/>
      <c r="W2081" s="312"/>
      <c r="X2081" s="312"/>
      <c r="Y2081" s="312"/>
      <c r="Z2081" s="312"/>
    </row>
    <row r="2082" spans="1:26" s="106" customFormat="1">
      <c r="A2082" s="312"/>
      <c r="B2082" s="312"/>
      <c r="C2082" s="312"/>
      <c r="S2082" s="312"/>
      <c r="T2082" s="312"/>
      <c r="U2082" s="312"/>
      <c r="V2082" s="312"/>
      <c r="W2082" s="312"/>
      <c r="X2082" s="312"/>
      <c r="Y2082" s="312"/>
      <c r="Z2082" s="312"/>
    </row>
    <row r="2083" spans="1:26" s="106" customFormat="1">
      <c r="A2083" s="312"/>
      <c r="B2083" s="312"/>
      <c r="C2083" s="312"/>
      <c r="S2083" s="312"/>
      <c r="T2083" s="312"/>
      <c r="U2083" s="312"/>
      <c r="V2083" s="312"/>
      <c r="W2083" s="312"/>
      <c r="X2083" s="312"/>
      <c r="Y2083" s="312"/>
      <c r="Z2083" s="312"/>
    </row>
    <row r="2084" spans="1:26" s="106" customFormat="1">
      <c r="A2084" s="312"/>
      <c r="B2084" s="312"/>
      <c r="C2084" s="312"/>
      <c r="S2084" s="312"/>
      <c r="T2084" s="312"/>
      <c r="U2084" s="312"/>
      <c r="V2084" s="312"/>
      <c r="W2084" s="312"/>
      <c r="X2084" s="312"/>
      <c r="Y2084" s="312"/>
      <c r="Z2084" s="312"/>
    </row>
    <row r="2085" spans="1:26" s="106" customFormat="1">
      <c r="A2085" s="312"/>
      <c r="B2085" s="312"/>
      <c r="C2085" s="312"/>
      <c r="S2085" s="312"/>
      <c r="T2085" s="312"/>
      <c r="U2085" s="312"/>
      <c r="V2085" s="312"/>
      <c r="W2085" s="312"/>
      <c r="X2085" s="312"/>
      <c r="Y2085" s="312"/>
      <c r="Z2085" s="312"/>
    </row>
    <row r="2086" spans="1:26" s="106" customFormat="1">
      <c r="A2086" s="312"/>
      <c r="B2086" s="312"/>
      <c r="C2086" s="312"/>
      <c r="S2086" s="312"/>
      <c r="T2086" s="312"/>
      <c r="U2086" s="312"/>
      <c r="V2086" s="312"/>
      <c r="W2086" s="312"/>
      <c r="X2086" s="312"/>
      <c r="Y2086" s="312"/>
      <c r="Z2086" s="312"/>
    </row>
    <row r="2087" spans="1:26" s="106" customFormat="1">
      <c r="A2087" s="312"/>
      <c r="B2087" s="312"/>
      <c r="C2087" s="312"/>
      <c r="S2087" s="312"/>
      <c r="T2087" s="312"/>
      <c r="U2087" s="312"/>
      <c r="V2087" s="312"/>
      <c r="W2087" s="312"/>
      <c r="X2087" s="312"/>
      <c r="Y2087" s="312"/>
      <c r="Z2087" s="312"/>
    </row>
    <row r="2088" spans="1:26" s="106" customFormat="1">
      <c r="A2088" s="312"/>
      <c r="B2088" s="312"/>
      <c r="C2088" s="312"/>
      <c r="S2088" s="312"/>
      <c r="T2088" s="312"/>
      <c r="U2088" s="312"/>
      <c r="V2088" s="312"/>
      <c r="W2088" s="312"/>
      <c r="X2088" s="312"/>
      <c r="Y2088" s="312"/>
      <c r="Z2088" s="312"/>
    </row>
    <row r="2089" spans="1:26" s="106" customFormat="1">
      <c r="A2089" s="312"/>
      <c r="B2089" s="312"/>
      <c r="C2089" s="312"/>
      <c r="S2089" s="312"/>
      <c r="T2089" s="312"/>
      <c r="U2089" s="312"/>
      <c r="V2089" s="312"/>
      <c r="W2089" s="312"/>
      <c r="X2089" s="312"/>
      <c r="Y2089" s="312"/>
      <c r="Z2089" s="312"/>
    </row>
    <row r="2090" spans="1:26" s="106" customFormat="1">
      <c r="A2090" s="312"/>
      <c r="B2090" s="312"/>
      <c r="C2090" s="312"/>
      <c r="S2090" s="312"/>
      <c r="T2090" s="312"/>
      <c r="U2090" s="312"/>
      <c r="V2090" s="312"/>
      <c r="W2090" s="312"/>
      <c r="X2090" s="312"/>
      <c r="Y2090" s="312"/>
      <c r="Z2090" s="312"/>
    </row>
    <row r="2091" spans="1:26" s="106" customFormat="1">
      <c r="A2091" s="312"/>
      <c r="B2091" s="312"/>
      <c r="C2091" s="312"/>
      <c r="S2091" s="312"/>
      <c r="T2091" s="312"/>
      <c r="U2091" s="312"/>
      <c r="V2091" s="312"/>
      <c r="W2091" s="312"/>
      <c r="X2091" s="312"/>
      <c r="Y2091" s="312"/>
      <c r="Z2091" s="312"/>
    </row>
    <row r="2092" spans="1:26" s="106" customFormat="1">
      <c r="A2092" s="312"/>
      <c r="B2092" s="312"/>
      <c r="C2092" s="312"/>
      <c r="S2092" s="312"/>
      <c r="T2092" s="312"/>
      <c r="U2092" s="312"/>
      <c r="V2092" s="312"/>
      <c r="W2092" s="312"/>
      <c r="X2092" s="312"/>
      <c r="Y2092" s="312"/>
      <c r="Z2092" s="312"/>
    </row>
    <row r="2093" spans="1:26" s="106" customFormat="1">
      <c r="A2093" s="312"/>
      <c r="B2093" s="312"/>
      <c r="C2093" s="312"/>
      <c r="S2093" s="312"/>
      <c r="T2093" s="312"/>
      <c r="U2093" s="312"/>
      <c r="V2093" s="312"/>
      <c r="W2093" s="312"/>
      <c r="X2093" s="312"/>
      <c r="Y2093" s="312"/>
      <c r="Z2093" s="312"/>
    </row>
    <row r="2094" spans="1:26" s="106" customFormat="1">
      <c r="A2094" s="312"/>
      <c r="B2094" s="312"/>
      <c r="C2094" s="312"/>
      <c r="S2094" s="312"/>
      <c r="T2094" s="312"/>
      <c r="U2094" s="312"/>
      <c r="V2094" s="312"/>
      <c r="W2094" s="312"/>
      <c r="X2094" s="312"/>
      <c r="Y2094" s="312"/>
      <c r="Z2094" s="312"/>
    </row>
    <row r="2095" spans="1:26" s="106" customFormat="1">
      <c r="A2095" s="312"/>
      <c r="B2095" s="312"/>
      <c r="C2095" s="312"/>
      <c r="S2095" s="312"/>
      <c r="T2095" s="312"/>
      <c r="U2095" s="312"/>
      <c r="V2095" s="312"/>
      <c r="W2095" s="312"/>
      <c r="X2095" s="312"/>
      <c r="Y2095" s="312"/>
      <c r="Z2095" s="312"/>
    </row>
    <row r="2096" spans="1:26" s="106" customFormat="1">
      <c r="A2096" s="312"/>
      <c r="B2096" s="312"/>
      <c r="C2096" s="312"/>
      <c r="S2096" s="312"/>
      <c r="T2096" s="312"/>
      <c r="U2096" s="312"/>
      <c r="V2096" s="312"/>
      <c r="W2096" s="312"/>
      <c r="X2096" s="312"/>
      <c r="Y2096" s="312"/>
      <c r="Z2096" s="312"/>
    </row>
    <row r="2097" spans="1:26" s="106" customFormat="1">
      <c r="A2097" s="312"/>
      <c r="B2097" s="312"/>
      <c r="C2097" s="312"/>
      <c r="S2097" s="312"/>
      <c r="T2097" s="312"/>
      <c r="U2097" s="312"/>
      <c r="V2097" s="312"/>
      <c r="W2097" s="312"/>
      <c r="X2097" s="312"/>
      <c r="Y2097" s="312"/>
      <c r="Z2097" s="312"/>
    </row>
    <row r="2098" spans="1:26" s="106" customFormat="1">
      <c r="A2098" s="312"/>
      <c r="B2098" s="312"/>
      <c r="C2098" s="312"/>
      <c r="S2098" s="312"/>
      <c r="T2098" s="312"/>
      <c r="U2098" s="312"/>
      <c r="V2098" s="312"/>
      <c r="W2098" s="312"/>
      <c r="X2098" s="312"/>
      <c r="Y2098" s="312"/>
      <c r="Z2098" s="312"/>
    </row>
    <row r="2099" spans="1:26" s="106" customFormat="1">
      <c r="A2099" s="312"/>
      <c r="B2099" s="312"/>
      <c r="C2099" s="312"/>
      <c r="S2099" s="312"/>
      <c r="T2099" s="312"/>
      <c r="U2099" s="312"/>
      <c r="V2099" s="312"/>
      <c r="W2099" s="312"/>
      <c r="X2099" s="312"/>
      <c r="Y2099" s="312"/>
      <c r="Z2099" s="312"/>
    </row>
    <row r="2100" spans="1:26" s="106" customFormat="1">
      <c r="A2100" s="312"/>
      <c r="B2100" s="312"/>
      <c r="C2100" s="312"/>
      <c r="S2100" s="312"/>
      <c r="T2100" s="312"/>
      <c r="U2100" s="312"/>
      <c r="V2100" s="312"/>
      <c r="W2100" s="312"/>
      <c r="X2100" s="312"/>
      <c r="Y2100" s="312"/>
      <c r="Z2100" s="312"/>
    </row>
    <row r="2101" spans="1:26" s="106" customFormat="1">
      <c r="A2101" s="312"/>
      <c r="B2101" s="312"/>
      <c r="C2101" s="312"/>
      <c r="S2101" s="312"/>
      <c r="T2101" s="312"/>
      <c r="U2101" s="312"/>
      <c r="V2101" s="312"/>
      <c r="W2101" s="312"/>
      <c r="X2101" s="312"/>
      <c r="Y2101" s="312"/>
      <c r="Z2101" s="312"/>
    </row>
    <row r="2102" spans="1:26" s="106" customFormat="1">
      <c r="A2102" s="312"/>
      <c r="B2102" s="312"/>
      <c r="C2102" s="312"/>
      <c r="S2102" s="312"/>
      <c r="T2102" s="312"/>
      <c r="U2102" s="312"/>
      <c r="V2102" s="312"/>
      <c r="W2102" s="312"/>
      <c r="X2102" s="312"/>
      <c r="Y2102" s="312"/>
      <c r="Z2102" s="312"/>
    </row>
    <row r="2103" spans="1:26" s="106" customFormat="1">
      <c r="A2103" s="312"/>
      <c r="B2103" s="312"/>
      <c r="C2103" s="312"/>
      <c r="S2103" s="312"/>
      <c r="T2103" s="312"/>
      <c r="U2103" s="312"/>
      <c r="V2103" s="312"/>
      <c r="W2103" s="312"/>
      <c r="X2103" s="312"/>
      <c r="Y2103" s="312"/>
      <c r="Z2103" s="312"/>
    </row>
    <row r="2104" spans="1:26" s="106" customFormat="1">
      <c r="A2104" s="312"/>
      <c r="B2104" s="312"/>
      <c r="C2104" s="312"/>
      <c r="S2104" s="312"/>
      <c r="T2104" s="312"/>
      <c r="U2104" s="312"/>
      <c r="V2104" s="312"/>
      <c r="W2104" s="312"/>
      <c r="X2104" s="312"/>
      <c r="Y2104" s="312"/>
      <c r="Z2104" s="312"/>
    </row>
    <row r="2105" spans="1:26" s="106" customFormat="1">
      <c r="A2105" s="312"/>
      <c r="B2105" s="312"/>
      <c r="C2105" s="312"/>
      <c r="S2105" s="312"/>
      <c r="T2105" s="312"/>
      <c r="U2105" s="312"/>
      <c r="V2105" s="312"/>
      <c r="W2105" s="312"/>
      <c r="X2105" s="312"/>
      <c r="Y2105" s="312"/>
      <c r="Z2105" s="312"/>
    </row>
    <row r="2106" spans="1:26" s="106" customFormat="1">
      <c r="A2106" s="312"/>
      <c r="B2106" s="312"/>
      <c r="C2106" s="312"/>
      <c r="S2106" s="312"/>
      <c r="T2106" s="312"/>
      <c r="U2106" s="312"/>
      <c r="V2106" s="312"/>
      <c r="W2106" s="312"/>
      <c r="X2106" s="312"/>
      <c r="Y2106" s="312"/>
      <c r="Z2106" s="312"/>
    </row>
    <row r="2107" spans="1:26" s="106" customFormat="1">
      <c r="A2107" s="312"/>
      <c r="B2107" s="312"/>
      <c r="C2107" s="312"/>
      <c r="S2107" s="312"/>
      <c r="T2107" s="312"/>
      <c r="U2107" s="312"/>
      <c r="V2107" s="312"/>
      <c r="W2107" s="312"/>
      <c r="X2107" s="312"/>
      <c r="Y2107" s="312"/>
      <c r="Z2107" s="312"/>
    </row>
    <row r="2108" spans="1:26" s="106" customFormat="1">
      <c r="A2108" s="312"/>
      <c r="B2108" s="312"/>
      <c r="C2108" s="312"/>
      <c r="S2108" s="312"/>
      <c r="T2108" s="312"/>
      <c r="U2108" s="312"/>
      <c r="V2108" s="312"/>
      <c r="W2108" s="312"/>
      <c r="X2108" s="312"/>
      <c r="Y2108" s="312"/>
      <c r="Z2108" s="312"/>
    </row>
    <row r="2109" spans="1:26" s="106" customFormat="1">
      <c r="A2109" s="312"/>
      <c r="B2109" s="312"/>
      <c r="C2109" s="312"/>
      <c r="S2109" s="312"/>
      <c r="T2109" s="312"/>
      <c r="U2109" s="312"/>
      <c r="V2109" s="312"/>
      <c r="W2109" s="312"/>
      <c r="X2109" s="312"/>
      <c r="Y2109" s="312"/>
      <c r="Z2109" s="312"/>
    </row>
    <row r="2110" spans="1:26" s="106" customFormat="1">
      <c r="A2110" s="312"/>
      <c r="B2110" s="312"/>
      <c r="C2110" s="312"/>
      <c r="S2110" s="312"/>
      <c r="T2110" s="312"/>
      <c r="U2110" s="312"/>
      <c r="V2110" s="312"/>
      <c r="W2110" s="312"/>
      <c r="X2110" s="312"/>
      <c r="Y2110" s="312"/>
      <c r="Z2110" s="312"/>
    </row>
    <row r="2111" spans="1:26" s="106" customFormat="1">
      <c r="A2111" s="312"/>
      <c r="B2111" s="312"/>
      <c r="C2111" s="312"/>
      <c r="S2111" s="312"/>
      <c r="T2111" s="312"/>
      <c r="U2111" s="312"/>
      <c r="V2111" s="312"/>
      <c r="W2111" s="312"/>
      <c r="X2111" s="312"/>
      <c r="Y2111" s="312"/>
      <c r="Z2111" s="312"/>
    </row>
    <row r="2112" spans="1:26" s="106" customFormat="1">
      <c r="A2112" s="312"/>
      <c r="B2112" s="312"/>
      <c r="C2112" s="312"/>
      <c r="S2112" s="312"/>
      <c r="T2112" s="312"/>
      <c r="U2112" s="312"/>
      <c r="V2112" s="312"/>
      <c r="W2112" s="312"/>
      <c r="X2112" s="312"/>
      <c r="Y2112" s="312"/>
      <c r="Z2112" s="312"/>
    </row>
    <row r="2113" spans="1:26" s="106" customFormat="1">
      <c r="A2113" s="312"/>
      <c r="B2113" s="312"/>
      <c r="C2113" s="312"/>
      <c r="S2113" s="312"/>
      <c r="T2113" s="312"/>
      <c r="U2113" s="312"/>
      <c r="V2113" s="312"/>
      <c r="W2113" s="312"/>
      <c r="X2113" s="312"/>
      <c r="Y2113" s="312"/>
      <c r="Z2113" s="312"/>
    </row>
    <row r="2114" spans="1:26" s="106" customFormat="1">
      <c r="A2114" s="312"/>
      <c r="B2114" s="312"/>
      <c r="C2114" s="312"/>
      <c r="S2114" s="312"/>
      <c r="T2114" s="312"/>
      <c r="U2114" s="312"/>
      <c r="V2114" s="312"/>
      <c r="W2114" s="312"/>
      <c r="X2114" s="312"/>
      <c r="Y2114" s="312"/>
      <c r="Z2114" s="312"/>
    </row>
    <row r="2115" spans="1:26" s="106" customFormat="1">
      <c r="A2115" s="312"/>
      <c r="B2115" s="312"/>
      <c r="C2115" s="312"/>
      <c r="S2115" s="312"/>
      <c r="T2115" s="312"/>
      <c r="U2115" s="312"/>
      <c r="V2115" s="312"/>
      <c r="W2115" s="312"/>
      <c r="X2115" s="312"/>
      <c r="Y2115" s="312"/>
      <c r="Z2115" s="312"/>
    </row>
    <row r="2116" spans="1:26" s="106" customFormat="1">
      <c r="A2116" s="312"/>
      <c r="B2116" s="312"/>
      <c r="C2116" s="312"/>
      <c r="S2116" s="312"/>
      <c r="T2116" s="312"/>
      <c r="U2116" s="312"/>
      <c r="V2116" s="312"/>
      <c r="W2116" s="312"/>
      <c r="X2116" s="312"/>
      <c r="Y2116" s="312"/>
      <c r="Z2116" s="312"/>
    </row>
    <row r="2117" spans="1:26" s="106" customFormat="1">
      <c r="A2117" s="312"/>
      <c r="B2117" s="312"/>
      <c r="C2117" s="312"/>
      <c r="S2117" s="312"/>
      <c r="T2117" s="312"/>
      <c r="U2117" s="312"/>
      <c r="V2117" s="312"/>
      <c r="W2117" s="312"/>
      <c r="X2117" s="312"/>
      <c r="Y2117" s="312"/>
      <c r="Z2117" s="312"/>
    </row>
    <row r="2118" spans="1:26" s="106" customFormat="1">
      <c r="A2118" s="312"/>
      <c r="B2118" s="312"/>
      <c r="C2118" s="312"/>
      <c r="S2118" s="312"/>
      <c r="T2118" s="312"/>
      <c r="U2118" s="312"/>
      <c r="V2118" s="312"/>
      <c r="W2118" s="312"/>
      <c r="X2118" s="312"/>
      <c r="Y2118" s="312"/>
      <c r="Z2118" s="312"/>
    </row>
    <row r="2119" spans="1:26" s="106" customFormat="1">
      <c r="A2119" s="312"/>
      <c r="B2119" s="312"/>
      <c r="C2119" s="312"/>
      <c r="S2119" s="312"/>
      <c r="T2119" s="312"/>
      <c r="U2119" s="312"/>
      <c r="V2119" s="312"/>
      <c r="W2119" s="312"/>
      <c r="X2119" s="312"/>
      <c r="Y2119" s="312"/>
      <c r="Z2119" s="312"/>
    </row>
    <row r="2120" spans="1:26" s="106" customFormat="1">
      <c r="A2120" s="312"/>
      <c r="B2120" s="312"/>
      <c r="C2120" s="312"/>
      <c r="S2120" s="312"/>
      <c r="T2120" s="312"/>
      <c r="U2120" s="312"/>
      <c r="V2120" s="312"/>
      <c r="W2120" s="312"/>
      <c r="X2120" s="312"/>
      <c r="Y2120" s="312"/>
      <c r="Z2120" s="312"/>
    </row>
    <row r="2121" spans="1:26" s="106" customFormat="1">
      <c r="A2121" s="312"/>
      <c r="B2121" s="312"/>
      <c r="C2121" s="312"/>
      <c r="S2121" s="312"/>
      <c r="T2121" s="312"/>
      <c r="U2121" s="312"/>
      <c r="V2121" s="312"/>
      <c r="W2121" s="312"/>
      <c r="X2121" s="312"/>
      <c r="Y2121" s="312"/>
      <c r="Z2121" s="312"/>
    </row>
    <row r="2122" spans="1:26" s="106" customFormat="1">
      <c r="A2122" s="312"/>
      <c r="B2122" s="312"/>
      <c r="C2122" s="312"/>
      <c r="S2122" s="312"/>
      <c r="T2122" s="312"/>
      <c r="U2122" s="312"/>
      <c r="V2122" s="312"/>
      <c r="W2122" s="312"/>
      <c r="X2122" s="312"/>
      <c r="Y2122" s="312"/>
      <c r="Z2122" s="312"/>
    </row>
    <row r="2123" spans="1:26" s="106" customFormat="1">
      <c r="A2123" s="312"/>
      <c r="B2123" s="312"/>
      <c r="C2123" s="312"/>
      <c r="S2123" s="312"/>
      <c r="T2123" s="312"/>
      <c r="U2123" s="312"/>
      <c r="V2123" s="312"/>
      <c r="W2123" s="312"/>
      <c r="X2123" s="312"/>
      <c r="Y2123" s="312"/>
      <c r="Z2123" s="312"/>
    </row>
    <row r="2124" spans="1:26" s="106" customFormat="1">
      <c r="A2124" s="312"/>
      <c r="B2124" s="312"/>
      <c r="C2124" s="312"/>
      <c r="S2124" s="312"/>
      <c r="T2124" s="312"/>
      <c r="U2124" s="312"/>
      <c r="V2124" s="312"/>
      <c r="W2124" s="312"/>
      <c r="X2124" s="312"/>
      <c r="Y2124" s="312"/>
      <c r="Z2124" s="312"/>
    </row>
    <row r="2125" spans="1:26" s="106" customFormat="1">
      <c r="A2125" s="312"/>
      <c r="B2125" s="312"/>
      <c r="C2125" s="312"/>
      <c r="S2125" s="312"/>
      <c r="T2125" s="312"/>
      <c r="U2125" s="312"/>
      <c r="V2125" s="312"/>
      <c r="W2125" s="312"/>
      <c r="X2125" s="312"/>
      <c r="Y2125" s="312"/>
      <c r="Z2125" s="312"/>
    </row>
    <row r="2126" spans="1:26" s="106" customFormat="1">
      <c r="A2126" s="312"/>
      <c r="B2126" s="312"/>
      <c r="C2126" s="312"/>
      <c r="S2126" s="312"/>
      <c r="T2126" s="312"/>
      <c r="U2126" s="312"/>
      <c r="V2126" s="312"/>
      <c r="W2126" s="312"/>
      <c r="X2126" s="312"/>
      <c r="Y2126" s="312"/>
      <c r="Z2126" s="312"/>
    </row>
    <row r="2127" spans="1:26" s="106" customFormat="1">
      <c r="A2127" s="312"/>
      <c r="B2127" s="312"/>
      <c r="C2127" s="312"/>
      <c r="S2127" s="312"/>
      <c r="T2127" s="312"/>
      <c r="U2127" s="312"/>
      <c r="V2127" s="312"/>
      <c r="W2127" s="312"/>
      <c r="X2127" s="312"/>
      <c r="Y2127" s="312"/>
      <c r="Z2127" s="312"/>
    </row>
    <row r="2128" spans="1:26" s="106" customFormat="1">
      <c r="A2128" s="312"/>
      <c r="B2128" s="312"/>
      <c r="C2128" s="312"/>
      <c r="S2128" s="312"/>
      <c r="T2128" s="312"/>
      <c r="U2128" s="312"/>
      <c r="V2128" s="312"/>
      <c r="W2128" s="312"/>
      <c r="X2128" s="312"/>
      <c r="Y2128" s="312"/>
      <c r="Z2128" s="312"/>
    </row>
    <row r="2129" spans="1:26" s="106" customFormat="1">
      <c r="A2129" s="312"/>
      <c r="B2129" s="312"/>
      <c r="C2129" s="312"/>
      <c r="S2129" s="312"/>
      <c r="T2129" s="312"/>
      <c r="U2129" s="312"/>
      <c r="V2129" s="312"/>
      <c r="W2129" s="312"/>
      <c r="X2129" s="312"/>
      <c r="Y2129" s="312"/>
      <c r="Z2129" s="312"/>
    </row>
    <row r="2130" spans="1:26" s="106" customFormat="1">
      <c r="A2130" s="312"/>
      <c r="B2130" s="312"/>
      <c r="C2130" s="312"/>
      <c r="S2130" s="312"/>
      <c r="T2130" s="312"/>
      <c r="U2130" s="312"/>
      <c r="V2130" s="312"/>
      <c r="W2130" s="312"/>
      <c r="X2130" s="312"/>
      <c r="Y2130" s="312"/>
      <c r="Z2130" s="312"/>
    </row>
    <row r="2131" spans="1:26" s="106" customFormat="1">
      <c r="A2131" s="312"/>
      <c r="B2131" s="312"/>
      <c r="C2131" s="312"/>
      <c r="S2131" s="312"/>
      <c r="T2131" s="312"/>
      <c r="U2131" s="312"/>
      <c r="V2131" s="312"/>
      <c r="W2131" s="312"/>
      <c r="X2131" s="312"/>
      <c r="Y2131" s="312"/>
      <c r="Z2131" s="312"/>
    </row>
    <row r="2132" spans="1:26" s="106" customFormat="1">
      <c r="A2132" s="312"/>
      <c r="B2132" s="312"/>
      <c r="C2132" s="312"/>
      <c r="S2132" s="312"/>
      <c r="T2132" s="312"/>
      <c r="U2132" s="312"/>
      <c r="V2132" s="312"/>
      <c r="W2132" s="312"/>
      <c r="X2132" s="312"/>
      <c r="Y2132" s="312"/>
      <c r="Z2132" s="312"/>
    </row>
    <row r="2133" spans="1:26" s="106" customFormat="1">
      <c r="A2133" s="312"/>
      <c r="B2133" s="312"/>
      <c r="C2133" s="312"/>
      <c r="S2133" s="312"/>
      <c r="T2133" s="312"/>
      <c r="U2133" s="312"/>
      <c r="V2133" s="312"/>
      <c r="W2133" s="312"/>
      <c r="X2133" s="312"/>
      <c r="Y2133" s="312"/>
      <c r="Z2133" s="312"/>
    </row>
    <row r="2134" spans="1:26" s="106" customFormat="1">
      <c r="A2134" s="312"/>
      <c r="B2134" s="312"/>
      <c r="C2134" s="312"/>
      <c r="S2134" s="312"/>
      <c r="T2134" s="312"/>
      <c r="U2134" s="312"/>
      <c r="V2134" s="312"/>
      <c r="W2134" s="312"/>
      <c r="X2134" s="312"/>
      <c r="Y2134" s="312"/>
      <c r="Z2134" s="312"/>
    </row>
    <row r="2135" spans="1:26" s="106" customFormat="1">
      <c r="A2135" s="312"/>
      <c r="B2135" s="312"/>
      <c r="C2135" s="312"/>
      <c r="S2135" s="312"/>
      <c r="T2135" s="312"/>
      <c r="U2135" s="312"/>
      <c r="V2135" s="312"/>
      <c r="W2135" s="312"/>
      <c r="X2135" s="312"/>
      <c r="Y2135" s="312"/>
      <c r="Z2135" s="312"/>
    </row>
    <row r="2136" spans="1:26" s="106" customFormat="1">
      <c r="A2136" s="312"/>
      <c r="B2136" s="312"/>
      <c r="C2136" s="312"/>
      <c r="S2136" s="312"/>
      <c r="T2136" s="312"/>
      <c r="U2136" s="312"/>
      <c r="V2136" s="312"/>
      <c r="W2136" s="312"/>
      <c r="X2136" s="312"/>
      <c r="Y2136" s="312"/>
      <c r="Z2136" s="312"/>
    </row>
    <row r="2137" spans="1:26" s="106" customFormat="1">
      <c r="A2137" s="312"/>
      <c r="B2137" s="312"/>
      <c r="C2137" s="312"/>
      <c r="S2137" s="312"/>
      <c r="T2137" s="312"/>
      <c r="U2137" s="312"/>
      <c r="V2137" s="312"/>
      <c r="W2137" s="312"/>
      <c r="X2137" s="312"/>
      <c r="Y2137" s="312"/>
      <c r="Z2137" s="312"/>
    </row>
    <row r="2138" spans="1:26" s="106" customFormat="1">
      <c r="A2138" s="312"/>
      <c r="B2138" s="312"/>
      <c r="C2138" s="312"/>
      <c r="S2138" s="312"/>
      <c r="T2138" s="312"/>
      <c r="U2138" s="312"/>
      <c r="V2138" s="312"/>
      <c r="W2138" s="312"/>
      <c r="X2138" s="312"/>
      <c r="Y2138" s="312"/>
      <c r="Z2138" s="312"/>
    </row>
    <row r="2139" spans="1:26" s="106" customFormat="1">
      <c r="A2139" s="312"/>
      <c r="B2139" s="312"/>
      <c r="C2139" s="312"/>
      <c r="S2139" s="312"/>
      <c r="T2139" s="312"/>
      <c r="U2139" s="312"/>
      <c r="V2139" s="312"/>
      <c r="W2139" s="312"/>
      <c r="X2139" s="312"/>
      <c r="Y2139" s="312"/>
      <c r="Z2139" s="312"/>
    </row>
    <row r="2140" spans="1:26" s="106" customFormat="1">
      <c r="A2140" s="312"/>
      <c r="B2140" s="312"/>
      <c r="C2140" s="312"/>
      <c r="S2140" s="312"/>
      <c r="T2140" s="312"/>
      <c r="U2140" s="312"/>
      <c r="V2140" s="312"/>
      <c r="W2140" s="312"/>
      <c r="X2140" s="312"/>
      <c r="Y2140" s="312"/>
      <c r="Z2140" s="312"/>
    </row>
    <row r="2141" spans="1:26" s="106" customFormat="1">
      <c r="A2141" s="312"/>
      <c r="B2141" s="312"/>
      <c r="C2141" s="312"/>
      <c r="S2141" s="312"/>
      <c r="T2141" s="312"/>
      <c r="U2141" s="312"/>
      <c r="V2141" s="312"/>
      <c r="W2141" s="312"/>
      <c r="X2141" s="312"/>
      <c r="Y2141" s="312"/>
      <c r="Z2141" s="312"/>
    </row>
    <row r="2142" spans="1:26" s="106" customFormat="1">
      <c r="A2142" s="312"/>
      <c r="B2142" s="312"/>
      <c r="C2142" s="312"/>
      <c r="S2142" s="312"/>
      <c r="T2142" s="312"/>
      <c r="U2142" s="312"/>
      <c r="V2142" s="312"/>
      <c r="W2142" s="312"/>
      <c r="X2142" s="312"/>
      <c r="Y2142" s="312"/>
      <c r="Z2142" s="312"/>
    </row>
    <row r="2143" spans="1:26" s="106" customFormat="1">
      <c r="A2143" s="312"/>
      <c r="B2143" s="312"/>
      <c r="C2143" s="312"/>
      <c r="S2143" s="312"/>
      <c r="T2143" s="312"/>
      <c r="U2143" s="312"/>
      <c r="V2143" s="312"/>
      <c r="W2143" s="312"/>
      <c r="X2143" s="312"/>
      <c r="Y2143" s="312"/>
      <c r="Z2143" s="312"/>
    </row>
    <row r="2144" spans="1:26" s="106" customFormat="1">
      <c r="A2144" s="312"/>
      <c r="B2144" s="312"/>
      <c r="C2144" s="312"/>
      <c r="S2144" s="312"/>
      <c r="T2144" s="312"/>
      <c r="U2144" s="312"/>
      <c r="V2144" s="312"/>
      <c r="W2144" s="312"/>
      <c r="X2144" s="312"/>
      <c r="Y2144" s="312"/>
      <c r="Z2144" s="312"/>
    </row>
    <row r="2145" spans="1:26" s="106" customFormat="1">
      <c r="A2145" s="312"/>
      <c r="B2145" s="312"/>
      <c r="C2145" s="312"/>
      <c r="S2145" s="312"/>
      <c r="T2145" s="312"/>
      <c r="U2145" s="312"/>
      <c r="V2145" s="312"/>
      <c r="W2145" s="312"/>
      <c r="X2145" s="312"/>
      <c r="Y2145" s="312"/>
      <c r="Z2145" s="312"/>
    </row>
    <row r="2146" spans="1:26" s="106" customFormat="1">
      <c r="A2146" s="312"/>
      <c r="B2146" s="312"/>
      <c r="C2146" s="312"/>
      <c r="S2146" s="312"/>
      <c r="T2146" s="312"/>
      <c r="U2146" s="312"/>
      <c r="V2146" s="312"/>
      <c r="W2146" s="312"/>
      <c r="X2146" s="312"/>
      <c r="Y2146" s="312"/>
      <c r="Z2146" s="312"/>
    </row>
    <row r="2147" spans="1:26" s="106" customFormat="1">
      <c r="A2147" s="312"/>
      <c r="B2147" s="312"/>
      <c r="C2147" s="312"/>
      <c r="S2147" s="312"/>
      <c r="T2147" s="312"/>
      <c r="U2147" s="312"/>
      <c r="V2147" s="312"/>
      <c r="W2147" s="312"/>
      <c r="X2147" s="312"/>
      <c r="Y2147" s="312"/>
      <c r="Z2147" s="312"/>
    </row>
    <row r="2148" spans="1:26" s="106" customFormat="1">
      <c r="A2148" s="312"/>
      <c r="B2148" s="312"/>
      <c r="C2148" s="312"/>
      <c r="S2148" s="312"/>
      <c r="T2148" s="312"/>
      <c r="U2148" s="312"/>
      <c r="V2148" s="312"/>
      <c r="W2148" s="312"/>
      <c r="X2148" s="312"/>
      <c r="Y2148" s="312"/>
      <c r="Z2148" s="312"/>
    </row>
    <row r="2149" spans="1:26" s="106" customFormat="1">
      <c r="A2149" s="312"/>
      <c r="B2149" s="312"/>
      <c r="C2149" s="312"/>
      <c r="S2149" s="312"/>
      <c r="T2149" s="312"/>
      <c r="U2149" s="312"/>
      <c r="V2149" s="312"/>
      <c r="W2149" s="312"/>
      <c r="X2149" s="312"/>
      <c r="Y2149" s="312"/>
      <c r="Z2149" s="312"/>
    </row>
    <row r="2150" spans="1:26" s="106" customFormat="1">
      <c r="A2150" s="312"/>
      <c r="B2150" s="312"/>
      <c r="C2150" s="312"/>
      <c r="S2150" s="312"/>
      <c r="T2150" s="312"/>
      <c r="U2150" s="312"/>
      <c r="V2150" s="312"/>
      <c r="W2150" s="312"/>
      <c r="X2150" s="312"/>
      <c r="Y2150" s="312"/>
      <c r="Z2150" s="312"/>
    </row>
    <row r="2151" spans="1:26" s="106" customFormat="1">
      <c r="A2151" s="312"/>
      <c r="B2151" s="312"/>
      <c r="C2151" s="312"/>
      <c r="S2151" s="312"/>
      <c r="T2151" s="312"/>
      <c r="U2151" s="312"/>
      <c r="V2151" s="312"/>
      <c r="W2151" s="312"/>
      <c r="X2151" s="312"/>
      <c r="Y2151" s="312"/>
      <c r="Z2151" s="312"/>
    </row>
    <row r="2152" spans="1:26" s="106" customFormat="1">
      <c r="A2152" s="312"/>
      <c r="B2152" s="312"/>
      <c r="C2152" s="312"/>
      <c r="S2152" s="312"/>
      <c r="T2152" s="312"/>
      <c r="U2152" s="312"/>
      <c r="V2152" s="312"/>
      <c r="W2152" s="312"/>
      <c r="X2152" s="312"/>
      <c r="Y2152" s="312"/>
      <c r="Z2152" s="312"/>
    </row>
    <row r="2153" spans="1:26" s="106" customFormat="1">
      <c r="A2153" s="312"/>
      <c r="B2153" s="312"/>
      <c r="C2153" s="312"/>
      <c r="S2153" s="312"/>
      <c r="T2153" s="312"/>
      <c r="U2153" s="312"/>
      <c r="V2153" s="312"/>
      <c r="W2153" s="312"/>
      <c r="X2153" s="312"/>
      <c r="Y2153" s="312"/>
      <c r="Z2153" s="312"/>
    </row>
    <row r="2154" spans="1:26" s="106" customFormat="1">
      <c r="A2154" s="312"/>
      <c r="B2154" s="312"/>
      <c r="C2154" s="312"/>
      <c r="S2154" s="312"/>
      <c r="T2154" s="312"/>
      <c r="U2154" s="312"/>
      <c r="V2154" s="312"/>
      <c r="W2154" s="312"/>
      <c r="X2154" s="312"/>
      <c r="Y2154" s="312"/>
      <c r="Z2154" s="312"/>
    </row>
    <row r="2155" spans="1:26" s="106" customFormat="1">
      <c r="A2155" s="312"/>
      <c r="B2155" s="312"/>
      <c r="C2155" s="312"/>
      <c r="S2155" s="312"/>
      <c r="T2155" s="312"/>
      <c r="U2155" s="312"/>
      <c r="V2155" s="312"/>
      <c r="W2155" s="312"/>
      <c r="X2155" s="312"/>
      <c r="Y2155" s="312"/>
      <c r="Z2155" s="312"/>
    </row>
    <row r="2156" spans="1:26" s="106" customFormat="1">
      <c r="A2156" s="312"/>
      <c r="B2156" s="312"/>
      <c r="C2156" s="312"/>
      <c r="S2156" s="312"/>
      <c r="T2156" s="312"/>
      <c r="U2156" s="312"/>
      <c r="V2156" s="312"/>
      <c r="W2156" s="312"/>
      <c r="X2156" s="312"/>
      <c r="Y2156" s="312"/>
      <c r="Z2156" s="312"/>
    </row>
    <row r="2157" spans="1:26" s="106" customFormat="1">
      <c r="A2157" s="312"/>
      <c r="B2157" s="312"/>
      <c r="C2157" s="312"/>
      <c r="S2157" s="312"/>
      <c r="T2157" s="312"/>
      <c r="U2157" s="312"/>
      <c r="V2157" s="312"/>
      <c r="W2157" s="312"/>
      <c r="X2157" s="312"/>
      <c r="Y2157" s="312"/>
      <c r="Z2157" s="312"/>
    </row>
    <row r="2158" spans="1:26" s="106" customFormat="1">
      <c r="A2158" s="312"/>
      <c r="B2158" s="312"/>
      <c r="C2158" s="312"/>
      <c r="S2158" s="312"/>
      <c r="T2158" s="312"/>
      <c r="U2158" s="312"/>
      <c r="V2158" s="312"/>
      <c r="W2158" s="312"/>
      <c r="X2158" s="312"/>
      <c r="Y2158" s="312"/>
      <c r="Z2158" s="312"/>
    </row>
    <row r="2159" spans="1:26" s="106" customFormat="1">
      <c r="A2159" s="312"/>
      <c r="B2159" s="312"/>
      <c r="C2159" s="312"/>
      <c r="S2159" s="312"/>
      <c r="T2159" s="312"/>
      <c r="U2159" s="312"/>
      <c r="V2159" s="312"/>
      <c r="W2159" s="312"/>
      <c r="X2159" s="312"/>
      <c r="Y2159" s="312"/>
      <c r="Z2159" s="312"/>
    </row>
    <row r="2160" spans="1:26" s="106" customFormat="1">
      <c r="A2160" s="312"/>
      <c r="B2160" s="312"/>
      <c r="C2160" s="312"/>
      <c r="S2160" s="312"/>
      <c r="T2160" s="312"/>
      <c r="U2160" s="312"/>
      <c r="V2160" s="312"/>
      <c r="W2160" s="312"/>
      <c r="X2160" s="312"/>
      <c r="Y2160" s="312"/>
      <c r="Z2160" s="312"/>
    </row>
    <row r="2161" spans="1:26" s="106" customFormat="1">
      <c r="A2161" s="312"/>
      <c r="B2161" s="312"/>
      <c r="C2161" s="312"/>
      <c r="S2161" s="312"/>
      <c r="T2161" s="312"/>
      <c r="U2161" s="312"/>
      <c r="V2161" s="312"/>
      <c r="W2161" s="312"/>
      <c r="X2161" s="312"/>
      <c r="Y2161" s="312"/>
      <c r="Z2161" s="312"/>
    </row>
    <row r="2162" spans="1:26" s="106" customFormat="1">
      <c r="A2162" s="312"/>
      <c r="B2162" s="312"/>
      <c r="C2162" s="312"/>
      <c r="S2162" s="312"/>
      <c r="T2162" s="312"/>
      <c r="U2162" s="312"/>
      <c r="V2162" s="312"/>
      <c r="W2162" s="312"/>
      <c r="X2162" s="312"/>
      <c r="Y2162" s="312"/>
      <c r="Z2162" s="312"/>
    </row>
    <row r="2163" spans="1:26" s="106" customFormat="1">
      <c r="A2163" s="312"/>
      <c r="B2163" s="312"/>
      <c r="C2163" s="312"/>
      <c r="S2163" s="312"/>
      <c r="T2163" s="312"/>
      <c r="U2163" s="312"/>
      <c r="V2163" s="312"/>
      <c r="W2163" s="312"/>
      <c r="X2163" s="312"/>
      <c r="Y2163" s="312"/>
      <c r="Z2163" s="312"/>
    </row>
    <row r="2164" spans="1:26" s="106" customFormat="1">
      <c r="A2164" s="312"/>
      <c r="B2164" s="312"/>
      <c r="C2164" s="312"/>
      <c r="S2164" s="312"/>
      <c r="T2164" s="312"/>
      <c r="U2164" s="312"/>
      <c r="V2164" s="312"/>
      <c r="W2164" s="312"/>
      <c r="X2164" s="312"/>
      <c r="Y2164" s="312"/>
      <c r="Z2164" s="312"/>
    </row>
    <row r="2165" spans="1:26" s="106" customFormat="1">
      <c r="A2165" s="312"/>
      <c r="B2165" s="312"/>
      <c r="C2165" s="312"/>
      <c r="S2165" s="312"/>
      <c r="T2165" s="312"/>
      <c r="U2165" s="312"/>
      <c r="V2165" s="312"/>
      <c r="W2165" s="312"/>
      <c r="X2165" s="312"/>
      <c r="Y2165" s="312"/>
      <c r="Z2165" s="312"/>
    </row>
    <row r="2166" spans="1:26" s="106" customFormat="1">
      <c r="A2166" s="312"/>
      <c r="B2166" s="312"/>
      <c r="C2166" s="312"/>
      <c r="S2166" s="312"/>
      <c r="T2166" s="312"/>
      <c r="U2166" s="312"/>
      <c r="V2166" s="312"/>
      <c r="W2166" s="312"/>
      <c r="X2166" s="312"/>
      <c r="Y2166" s="312"/>
      <c r="Z2166" s="312"/>
    </row>
    <row r="2167" spans="1:26" s="106" customFormat="1">
      <c r="A2167" s="312"/>
      <c r="B2167" s="312"/>
      <c r="C2167" s="312"/>
      <c r="S2167" s="312"/>
      <c r="T2167" s="312"/>
      <c r="U2167" s="312"/>
      <c r="V2167" s="312"/>
      <c r="W2167" s="312"/>
      <c r="X2167" s="312"/>
      <c r="Y2167" s="312"/>
      <c r="Z2167" s="312"/>
    </row>
    <row r="2168" spans="1:26" s="106" customFormat="1">
      <c r="A2168" s="312"/>
      <c r="B2168" s="312"/>
      <c r="C2168" s="312"/>
      <c r="S2168" s="312"/>
      <c r="T2168" s="312"/>
      <c r="U2168" s="312"/>
      <c r="V2168" s="312"/>
      <c r="W2168" s="312"/>
      <c r="X2168" s="312"/>
      <c r="Y2168" s="312"/>
      <c r="Z2168" s="312"/>
    </row>
    <row r="2169" spans="1:26" s="106" customFormat="1">
      <c r="A2169" s="312"/>
      <c r="B2169" s="312"/>
      <c r="C2169" s="312"/>
      <c r="S2169" s="312"/>
      <c r="T2169" s="312"/>
      <c r="U2169" s="312"/>
      <c r="V2169" s="312"/>
      <c r="W2169" s="312"/>
      <c r="X2169" s="312"/>
      <c r="Y2169" s="312"/>
      <c r="Z2169" s="312"/>
    </row>
    <row r="2170" spans="1:26" s="106" customFormat="1">
      <c r="A2170" s="312"/>
      <c r="B2170" s="312"/>
      <c r="C2170" s="312"/>
      <c r="S2170" s="312"/>
      <c r="T2170" s="312"/>
      <c r="U2170" s="312"/>
      <c r="V2170" s="312"/>
      <c r="W2170" s="312"/>
      <c r="X2170" s="312"/>
      <c r="Y2170" s="312"/>
      <c r="Z2170" s="312"/>
    </row>
    <row r="2171" spans="1:26" s="106" customFormat="1">
      <c r="A2171" s="312"/>
      <c r="B2171" s="312"/>
      <c r="C2171" s="312"/>
      <c r="S2171" s="312"/>
      <c r="T2171" s="312"/>
      <c r="U2171" s="312"/>
      <c r="V2171" s="312"/>
      <c r="W2171" s="312"/>
      <c r="X2171" s="312"/>
      <c r="Y2171" s="312"/>
      <c r="Z2171" s="312"/>
    </row>
    <row r="2172" spans="1:26" s="106" customFormat="1">
      <c r="A2172" s="312"/>
      <c r="B2172" s="312"/>
      <c r="C2172" s="312"/>
      <c r="S2172" s="312"/>
      <c r="T2172" s="312"/>
      <c r="U2172" s="312"/>
      <c r="V2172" s="312"/>
      <c r="W2172" s="312"/>
      <c r="X2172" s="312"/>
      <c r="Y2172" s="312"/>
      <c r="Z2172" s="312"/>
    </row>
    <row r="2173" spans="1:26" s="106" customFormat="1">
      <c r="A2173" s="312"/>
      <c r="B2173" s="312"/>
      <c r="C2173" s="312"/>
      <c r="S2173" s="312"/>
      <c r="T2173" s="312"/>
      <c r="U2173" s="312"/>
      <c r="V2173" s="312"/>
      <c r="W2173" s="312"/>
      <c r="X2173" s="312"/>
      <c r="Y2173" s="312"/>
      <c r="Z2173" s="312"/>
    </row>
    <row r="2174" spans="1:26" s="106" customFormat="1">
      <c r="A2174" s="312"/>
      <c r="B2174" s="312"/>
      <c r="C2174" s="312"/>
      <c r="S2174" s="312"/>
      <c r="T2174" s="312"/>
      <c r="U2174" s="312"/>
      <c r="V2174" s="312"/>
      <c r="W2174" s="312"/>
      <c r="X2174" s="312"/>
      <c r="Y2174" s="312"/>
      <c r="Z2174" s="312"/>
    </row>
    <row r="2175" spans="1:26" s="106" customFormat="1">
      <c r="A2175" s="312"/>
      <c r="B2175" s="312"/>
      <c r="C2175" s="312"/>
      <c r="S2175" s="312"/>
      <c r="T2175" s="312"/>
      <c r="U2175" s="312"/>
      <c r="V2175" s="312"/>
      <c r="W2175" s="312"/>
      <c r="X2175" s="312"/>
      <c r="Y2175" s="312"/>
      <c r="Z2175" s="312"/>
    </row>
    <row r="2176" spans="1:26" s="106" customFormat="1">
      <c r="A2176" s="312"/>
      <c r="B2176" s="312"/>
      <c r="C2176" s="312"/>
      <c r="S2176" s="312"/>
      <c r="T2176" s="312"/>
      <c r="U2176" s="312"/>
      <c r="V2176" s="312"/>
      <c r="W2176" s="312"/>
      <c r="X2176" s="312"/>
      <c r="Y2176" s="312"/>
      <c r="Z2176" s="312"/>
    </row>
    <row r="2177" spans="1:26" s="106" customFormat="1">
      <c r="A2177" s="312"/>
      <c r="B2177" s="312"/>
      <c r="C2177" s="312"/>
      <c r="S2177" s="312"/>
      <c r="T2177" s="312"/>
      <c r="U2177" s="312"/>
      <c r="V2177" s="312"/>
      <c r="W2177" s="312"/>
      <c r="X2177" s="312"/>
      <c r="Y2177" s="312"/>
      <c r="Z2177" s="312"/>
    </row>
    <row r="2178" spans="1:26" s="106" customFormat="1">
      <c r="A2178" s="312"/>
      <c r="B2178" s="312"/>
      <c r="C2178" s="312"/>
      <c r="S2178" s="312"/>
      <c r="T2178" s="312"/>
      <c r="U2178" s="312"/>
      <c r="V2178" s="312"/>
      <c r="W2178" s="312"/>
      <c r="X2178" s="312"/>
      <c r="Y2178" s="312"/>
      <c r="Z2178" s="312"/>
    </row>
    <row r="2179" spans="1:26" s="106" customFormat="1">
      <c r="A2179" s="312"/>
      <c r="B2179" s="312"/>
      <c r="C2179" s="312"/>
      <c r="S2179" s="312"/>
      <c r="T2179" s="312"/>
      <c r="U2179" s="312"/>
      <c r="V2179" s="312"/>
      <c r="W2179" s="312"/>
      <c r="X2179" s="312"/>
      <c r="Y2179" s="312"/>
      <c r="Z2179" s="312"/>
    </row>
    <row r="2180" spans="1:26" s="106" customFormat="1">
      <c r="A2180" s="312"/>
      <c r="B2180" s="312"/>
      <c r="C2180" s="312"/>
      <c r="S2180" s="312"/>
      <c r="T2180" s="312"/>
      <c r="U2180" s="312"/>
      <c r="V2180" s="312"/>
      <c r="W2180" s="312"/>
      <c r="X2180" s="312"/>
      <c r="Y2180" s="312"/>
      <c r="Z2180" s="312"/>
    </row>
    <row r="2181" spans="1:26" s="106" customFormat="1">
      <c r="A2181" s="312"/>
      <c r="B2181" s="312"/>
      <c r="C2181" s="312"/>
      <c r="S2181" s="312"/>
      <c r="T2181" s="312"/>
      <c r="U2181" s="312"/>
      <c r="V2181" s="312"/>
      <c r="W2181" s="312"/>
      <c r="X2181" s="312"/>
      <c r="Y2181" s="312"/>
      <c r="Z2181" s="312"/>
    </row>
    <row r="2182" spans="1:26" s="106" customFormat="1">
      <c r="A2182" s="312"/>
      <c r="B2182" s="312"/>
      <c r="C2182" s="312"/>
      <c r="S2182" s="312"/>
      <c r="T2182" s="312"/>
      <c r="U2182" s="312"/>
      <c r="V2182" s="312"/>
      <c r="W2182" s="312"/>
      <c r="X2182" s="312"/>
      <c r="Y2182" s="312"/>
      <c r="Z2182" s="312"/>
    </row>
    <row r="2183" spans="1:26" s="106" customFormat="1">
      <c r="A2183" s="312"/>
      <c r="B2183" s="312"/>
      <c r="C2183" s="312"/>
      <c r="S2183" s="312"/>
      <c r="T2183" s="312"/>
      <c r="U2183" s="312"/>
      <c r="V2183" s="312"/>
      <c r="W2183" s="312"/>
      <c r="X2183" s="312"/>
      <c r="Y2183" s="312"/>
      <c r="Z2183" s="312"/>
    </row>
    <row r="2184" spans="1:26" s="106" customFormat="1">
      <c r="A2184" s="312"/>
      <c r="B2184" s="312"/>
      <c r="C2184" s="312"/>
      <c r="S2184" s="312"/>
      <c r="T2184" s="312"/>
      <c r="U2184" s="312"/>
      <c r="V2184" s="312"/>
      <c r="W2184" s="312"/>
      <c r="X2184" s="312"/>
      <c r="Y2184" s="312"/>
      <c r="Z2184" s="312"/>
    </row>
    <row r="2185" spans="1:26" s="106" customFormat="1">
      <c r="A2185" s="312"/>
      <c r="B2185" s="312"/>
      <c r="C2185" s="312"/>
      <c r="S2185" s="312"/>
      <c r="T2185" s="312"/>
      <c r="U2185" s="312"/>
      <c r="V2185" s="312"/>
      <c r="W2185" s="312"/>
      <c r="X2185" s="312"/>
      <c r="Y2185" s="312"/>
      <c r="Z2185" s="312"/>
    </row>
    <row r="2186" spans="1:26" s="106" customFormat="1">
      <c r="A2186" s="312"/>
      <c r="B2186" s="312"/>
      <c r="C2186" s="312"/>
      <c r="S2186" s="312"/>
      <c r="T2186" s="312"/>
      <c r="U2186" s="312"/>
      <c r="V2186" s="312"/>
      <c r="W2186" s="312"/>
      <c r="X2186" s="312"/>
      <c r="Y2186" s="312"/>
      <c r="Z2186" s="312"/>
    </row>
    <row r="2187" spans="1:26" s="106" customFormat="1">
      <c r="A2187" s="312"/>
      <c r="B2187" s="312"/>
      <c r="C2187" s="312"/>
      <c r="S2187" s="312"/>
      <c r="T2187" s="312"/>
      <c r="U2187" s="312"/>
      <c r="V2187" s="312"/>
      <c r="W2187" s="312"/>
      <c r="X2187" s="312"/>
      <c r="Y2187" s="312"/>
      <c r="Z2187" s="312"/>
    </row>
    <row r="2188" spans="1:26" s="106" customFormat="1">
      <c r="A2188" s="312"/>
      <c r="B2188" s="312"/>
      <c r="C2188" s="312"/>
      <c r="S2188" s="312"/>
      <c r="T2188" s="312"/>
      <c r="U2188" s="312"/>
      <c r="V2188" s="312"/>
      <c r="W2188" s="312"/>
      <c r="X2188" s="312"/>
      <c r="Y2188" s="312"/>
      <c r="Z2188" s="312"/>
    </row>
    <row r="2189" spans="1:26" s="106" customFormat="1">
      <c r="A2189" s="312"/>
      <c r="B2189" s="312"/>
      <c r="C2189" s="312"/>
      <c r="S2189" s="312"/>
      <c r="T2189" s="312"/>
      <c r="U2189" s="312"/>
      <c r="V2189" s="312"/>
      <c r="W2189" s="312"/>
      <c r="X2189" s="312"/>
      <c r="Y2189" s="312"/>
      <c r="Z2189" s="312"/>
    </row>
    <row r="2190" spans="1:26" s="106" customFormat="1">
      <c r="A2190" s="312"/>
      <c r="B2190" s="312"/>
      <c r="C2190" s="312"/>
      <c r="S2190" s="312"/>
      <c r="T2190" s="312"/>
      <c r="U2190" s="312"/>
      <c r="V2190" s="312"/>
      <c r="W2190" s="312"/>
      <c r="X2190" s="312"/>
      <c r="Y2190" s="312"/>
      <c r="Z2190" s="312"/>
    </row>
    <row r="2191" spans="1:26" s="106" customFormat="1">
      <c r="A2191" s="312"/>
      <c r="B2191" s="312"/>
      <c r="C2191" s="312"/>
      <c r="S2191" s="312"/>
      <c r="T2191" s="312"/>
      <c r="U2191" s="312"/>
      <c r="V2191" s="312"/>
      <c r="W2191" s="312"/>
      <c r="X2191" s="312"/>
      <c r="Y2191" s="312"/>
      <c r="Z2191" s="312"/>
    </row>
    <row r="2192" spans="1:26" s="106" customFormat="1">
      <c r="A2192" s="312"/>
      <c r="B2192" s="312"/>
      <c r="C2192" s="312"/>
      <c r="S2192" s="312"/>
      <c r="T2192" s="312"/>
      <c r="U2192" s="312"/>
      <c r="V2192" s="312"/>
      <c r="W2192" s="312"/>
      <c r="X2192" s="312"/>
      <c r="Y2192" s="312"/>
      <c r="Z2192" s="312"/>
    </row>
    <row r="2193" spans="1:26" s="106" customFormat="1">
      <c r="A2193" s="312"/>
      <c r="B2193" s="312"/>
      <c r="C2193" s="312"/>
      <c r="S2193" s="312"/>
      <c r="T2193" s="312"/>
      <c r="U2193" s="312"/>
      <c r="V2193" s="312"/>
      <c r="W2193" s="312"/>
      <c r="X2193" s="312"/>
      <c r="Y2193" s="312"/>
      <c r="Z2193" s="312"/>
    </row>
    <row r="2194" spans="1:26" s="106" customFormat="1">
      <c r="A2194" s="312"/>
      <c r="B2194" s="312"/>
      <c r="C2194" s="312"/>
      <c r="S2194" s="312"/>
      <c r="T2194" s="312"/>
      <c r="U2194" s="312"/>
      <c r="V2194" s="312"/>
      <c r="W2194" s="312"/>
      <c r="X2194" s="312"/>
      <c r="Y2194" s="312"/>
      <c r="Z2194" s="312"/>
    </row>
    <row r="2195" spans="1:26" s="106" customFormat="1">
      <c r="A2195" s="312"/>
      <c r="B2195" s="312"/>
      <c r="C2195" s="312"/>
      <c r="S2195" s="312"/>
      <c r="T2195" s="312"/>
      <c r="U2195" s="312"/>
      <c r="V2195" s="312"/>
      <c r="W2195" s="312"/>
      <c r="X2195" s="312"/>
      <c r="Y2195" s="312"/>
      <c r="Z2195" s="312"/>
    </row>
    <row r="2196" spans="1:26" s="106" customFormat="1">
      <c r="A2196" s="312"/>
      <c r="B2196" s="312"/>
      <c r="C2196" s="312"/>
      <c r="S2196" s="312"/>
      <c r="T2196" s="312"/>
      <c r="U2196" s="312"/>
      <c r="V2196" s="312"/>
      <c r="W2196" s="312"/>
      <c r="X2196" s="312"/>
      <c r="Y2196" s="312"/>
      <c r="Z2196" s="312"/>
    </row>
    <row r="2197" spans="1:26" s="106" customFormat="1">
      <c r="A2197" s="312"/>
      <c r="B2197" s="312"/>
      <c r="C2197" s="312"/>
      <c r="S2197" s="312"/>
      <c r="T2197" s="312"/>
      <c r="U2197" s="312"/>
      <c r="V2197" s="312"/>
      <c r="W2197" s="312"/>
      <c r="X2197" s="312"/>
      <c r="Y2197" s="312"/>
      <c r="Z2197" s="312"/>
    </row>
    <row r="2198" spans="1:26" s="106" customFormat="1">
      <c r="A2198" s="312"/>
      <c r="B2198" s="312"/>
      <c r="C2198" s="312"/>
      <c r="S2198" s="312"/>
      <c r="T2198" s="312"/>
      <c r="U2198" s="312"/>
      <c r="V2198" s="312"/>
      <c r="W2198" s="312"/>
      <c r="X2198" s="312"/>
      <c r="Y2198" s="312"/>
      <c r="Z2198" s="312"/>
    </row>
    <row r="2199" spans="1:26" s="106" customFormat="1">
      <c r="A2199" s="312"/>
      <c r="B2199" s="312"/>
      <c r="C2199" s="312"/>
      <c r="S2199" s="312"/>
      <c r="T2199" s="312"/>
      <c r="U2199" s="312"/>
      <c r="V2199" s="312"/>
      <c r="W2199" s="312"/>
      <c r="X2199" s="312"/>
      <c r="Y2199" s="312"/>
      <c r="Z2199" s="312"/>
    </row>
    <row r="2200" spans="1:26" s="106" customFormat="1">
      <c r="A2200" s="312"/>
      <c r="B2200" s="312"/>
      <c r="C2200" s="312"/>
      <c r="S2200" s="312"/>
      <c r="T2200" s="312"/>
      <c r="U2200" s="312"/>
      <c r="V2200" s="312"/>
      <c r="W2200" s="312"/>
      <c r="X2200" s="312"/>
      <c r="Y2200" s="312"/>
      <c r="Z2200" s="312"/>
    </row>
    <row r="2201" spans="1:26" s="106" customFormat="1">
      <c r="A2201" s="312"/>
      <c r="B2201" s="312"/>
      <c r="C2201" s="312"/>
      <c r="S2201" s="312"/>
      <c r="T2201" s="312"/>
      <c r="U2201" s="312"/>
      <c r="V2201" s="312"/>
      <c r="W2201" s="312"/>
      <c r="X2201" s="312"/>
      <c r="Y2201" s="312"/>
      <c r="Z2201" s="312"/>
    </row>
    <row r="2202" spans="1:26" s="106" customFormat="1">
      <c r="A2202" s="312"/>
      <c r="B2202" s="312"/>
      <c r="C2202" s="312"/>
      <c r="S2202" s="312"/>
      <c r="T2202" s="312"/>
      <c r="U2202" s="312"/>
      <c r="V2202" s="312"/>
      <c r="W2202" s="312"/>
      <c r="X2202" s="312"/>
      <c r="Y2202" s="312"/>
      <c r="Z2202" s="312"/>
    </row>
    <row r="2203" spans="1:26" s="106" customFormat="1">
      <c r="A2203" s="312"/>
      <c r="B2203" s="312"/>
      <c r="C2203" s="312"/>
      <c r="S2203" s="312"/>
      <c r="T2203" s="312"/>
      <c r="U2203" s="312"/>
      <c r="V2203" s="312"/>
      <c r="W2203" s="312"/>
      <c r="X2203" s="312"/>
      <c r="Y2203" s="312"/>
      <c r="Z2203" s="312"/>
    </row>
    <row r="2204" spans="1:26" s="106" customFormat="1">
      <c r="A2204" s="312"/>
      <c r="B2204" s="312"/>
      <c r="C2204" s="312"/>
      <c r="S2204" s="312"/>
      <c r="T2204" s="312"/>
      <c r="U2204" s="312"/>
      <c r="V2204" s="312"/>
      <c r="W2204" s="312"/>
      <c r="X2204" s="312"/>
      <c r="Y2204" s="312"/>
      <c r="Z2204" s="312"/>
    </row>
    <row r="2205" spans="1:26" s="106" customFormat="1">
      <c r="A2205" s="312"/>
      <c r="B2205" s="312"/>
      <c r="C2205" s="312"/>
      <c r="S2205" s="312"/>
      <c r="T2205" s="312"/>
      <c r="U2205" s="312"/>
      <c r="V2205" s="312"/>
      <c r="W2205" s="312"/>
      <c r="X2205" s="312"/>
      <c r="Y2205" s="312"/>
      <c r="Z2205" s="312"/>
    </row>
    <row r="2206" spans="1:26" s="106" customFormat="1">
      <c r="A2206" s="312"/>
      <c r="B2206" s="312"/>
      <c r="C2206" s="312"/>
      <c r="S2206" s="312"/>
      <c r="T2206" s="312"/>
      <c r="U2206" s="312"/>
      <c r="V2206" s="312"/>
      <c r="W2206" s="312"/>
      <c r="X2206" s="312"/>
      <c r="Y2206" s="312"/>
      <c r="Z2206" s="312"/>
    </row>
    <row r="2207" spans="1:26" s="106" customFormat="1">
      <c r="A2207" s="312"/>
      <c r="B2207" s="312"/>
      <c r="C2207" s="312"/>
      <c r="S2207" s="312"/>
      <c r="T2207" s="312"/>
      <c r="U2207" s="312"/>
      <c r="V2207" s="312"/>
      <c r="W2207" s="312"/>
      <c r="X2207" s="312"/>
      <c r="Y2207" s="312"/>
      <c r="Z2207" s="312"/>
    </row>
    <row r="2208" spans="1:26" s="106" customFormat="1">
      <c r="A2208" s="312"/>
      <c r="B2208" s="312"/>
      <c r="C2208" s="312"/>
      <c r="S2208" s="312"/>
      <c r="T2208" s="312"/>
      <c r="U2208" s="312"/>
      <c r="V2208" s="312"/>
      <c r="W2208" s="312"/>
      <c r="X2208" s="312"/>
      <c r="Y2208" s="312"/>
      <c r="Z2208" s="312"/>
    </row>
    <row r="2209" spans="1:26" s="106" customFormat="1">
      <c r="A2209" s="312"/>
      <c r="B2209" s="312"/>
      <c r="C2209" s="312"/>
      <c r="S2209" s="312"/>
      <c r="T2209" s="312"/>
      <c r="U2209" s="312"/>
      <c r="V2209" s="312"/>
      <c r="W2209" s="312"/>
      <c r="X2209" s="312"/>
      <c r="Y2209" s="312"/>
      <c r="Z2209" s="312"/>
    </row>
    <row r="2210" spans="1:26" s="106" customFormat="1">
      <c r="A2210" s="312"/>
      <c r="B2210" s="312"/>
      <c r="C2210" s="312"/>
      <c r="S2210" s="312"/>
      <c r="T2210" s="312"/>
      <c r="U2210" s="312"/>
      <c r="V2210" s="312"/>
      <c r="W2210" s="312"/>
      <c r="X2210" s="312"/>
      <c r="Y2210" s="312"/>
      <c r="Z2210" s="312"/>
    </row>
    <row r="2211" spans="1:26" s="106" customFormat="1">
      <c r="A2211" s="312"/>
      <c r="B2211" s="312"/>
      <c r="C2211" s="312"/>
      <c r="S2211" s="312"/>
      <c r="T2211" s="312"/>
      <c r="U2211" s="312"/>
      <c r="V2211" s="312"/>
      <c r="W2211" s="312"/>
      <c r="X2211" s="312"/>
      <c r="Y2211" s="312"/>
      <c r="Z2211" s="312"/>
    </row>
    <row r="2212" spans="1:26" s="106" customFormat="1">
      <c r="A2212" s="312"/>
      <c r="B2212" s="312"/>
      <c r="C2212" s="312"/>
      <c r="S2212" s="312"/>
      <c r="T2212" s="312"/>
      <c r="U2212" s="312"/>
      <c r="V2212" s="312"/>
      <c r="W2212" s="312"/>
      <c r="X2212" s="312"/>
      <c r="Y2212" s="312"/>
      <c r="Z2212" s="312"/>
    </row>
    <row r="2213" spans="1:26" s="106" customFormat="1">
      <c r="A2213" s="312"/>
      <c r="B2213" s="312"/>
      <c r="C2213" s="312"/>
      <c r="S2213" s="312"/>
      <c r="T2213" s="312"/>
      <c r="U2213" s="312"/>
      <c r="V2213" s="312"/>
      <c r="W2213" s="312"/>
      <c r="X2213" s="312"/>
      <c r="Y2213" s="312"/>
      <c r="Z2213" s="312"/>
    </row>
    <row r="2214" spans="1:26" s="106" customFormat="1">
      <c r="A2214" s="312"/>
      <c r="B2214" s="312"/>
      <c r="C2214" s="312"/>
      <c r="S2214" s="312"/>
      <c r="T2214" s="312"/>
      <c r="U2214" s="312"/>
      <c r="V2214" s="312"/>
      <c r="W2214" s="312"/>
      <c r="X2214" s="312"/>
      <c r="Y2214" s="312"/>
      <c r="Z2214" s="312"/>
    </row>
    <row r="2215" spans="1:26" s="106" customFormat="1">
      <c r="A2215" s="312"/>
      <c r="B2215" s="312"/>
      <c r="C2215" s="312"/>
      <c r="S2215" s="312"/>
      <c r="T2215" s="312"/>
      <c r="U2215" s="312"/>
      <c r="V2215" s="312"/>
      <c r="W2215" s="312"/>
      <c r="X2215" s="312"/>
      <c r="Y2215" s="312"/>
      <c r="Z2215" s="312"/>
    </row>
    <row r="2216" spans="1:26" s="106" customFormat="1">
      <c r="A2216" s="312"/>
      <c r="B2216" s="312"/>
      <c r="C2216" s="312"/>
      <c r="S2216" s="312"/>
      <c r="T2216" s="312"/>
      <c r="U2216" s="312"/>
      <c r="V2216" s="312"/>
      <c r="W2216" s="312"/>
      <c r="X2216" s="312"/>
      <c r="Y2216" s="312"/>
      <c r="Z2216" s="312"/>
    </row>
    <row r="2217" spans="1:26" s="106" customFormat="1">
      <c r="A2217" s="312"/>
      <c r="B2217" s="312"/>
      <c r="C2217" s="312"/>
      <c r="S2217" s="312"/>
      <c r="T2217" s="312"/>
      <c r="U2217" s="312"/>
      <c r="V2217" s="312"/>
      <c r="W2217" s="312"/>
      <c r="X2217" s="312"/>
      <c r="Y2217" s="312"/>
      <c r="Z2217" s="312"/>
    </row>
    <row r="2218" spans="1:26" s="106" customFormat="1">
      <c r="A2218" s="312"/>
      <c r="B2218" s="312"/>
      <c r="C2218" s="312"/>
      <c r="S2218" s="312"/>
      <c r="T2218" s="312"/>
      <c r="U2218" s="312"/>
      <c r="V2218" s="312"/>
      <c r="W2218" s="312"/>
      <c r="X2218" s="312"/>
      <c r="Y2218" s="312"/>
      <c r="Z2218" s="312"/>
    </row>
    <row r="2219" spans="1:26" s="106" customFormat="1">
      <c r="A2219" s="312"/>
      <c r="B2219" s="312"/>
      <c r="C2219" s="312"/>
      <c r="S2219" s="312"/>
      <c r="T2219" s="312"/>
      <c r="U2219" s="312"/>
      <c r="V2219" s="312"/>
      <c r="W2219" s="312"/>
      <c r="X2219" s="312"/>
      <c r="Y2219" s="312"/>
      <c r="Z2219" s="312"/>
    </row>
    <row r="2220" spans="1:26" s="106" customFormat="1">
      <c r="A2220" s="312"/>
      <c r="B2220" s="312"/>
      <c r="C2220" s="312"/>
      <c r="S2220" s="312"/>
      <c r="T2220" s="312"/>
      <c r="U2220" s="312"/>
      <c r="V2220" s="312"/>
      <c r="W2220" s="312"/>
      <c r="X2220" s="312"/>
      <c r="Y2220" s="312"/>
      <c r="Z2220" s="312"/>
    </row>
    <row r="2221" spans="1:26" s="106" customFormat="1">
      <c r="A2221" s="312"/>
      <c r="B2221" s="312"/>
      <c r="C2221" s="312"/>
      <c r="S2221" s="312"/>
      <c r="T2221" s="312"/>
      <c r="U2221" s="312"/>
      <c r="V2221" s="312"/>
      <c r="W2221" s="312"/>
      <c r="X2221" s="312"/>
      <c r="Y2221" s="312"/>
      <c r="Z2221" s="312"/>
    </row>
    <row r="2222" spans="1:26" s="106" customFormat="1">
      <c r="A2222" s="312"/>
      <c r="B2222" s="312"/>
      <c r="C2222" s="312"/>
      <c r="S2222" s="312"/>
      <c r="T2222" s="312"/>
      <c r="U2222" s="312"/>
      <c r="V2222" s="312"/>
      <c r="W2222" s="312"/>
      <c r="X2222" s="312"/>
      <c r="Y2222" s="312"/>
      <c r="Z2222" s="312"/>
    </row>
    <row r="2223" spans="1:26" s="106" customFormat="1">
      <c r="A2223" s="312"/>
      <c r="B2223" s="312"/>
      <c r="C2223" s="312"/>
      <c r="S2223" s="312"/>
      <c r="T2223" s="312"/>
      <c r="U2223" s="312"/>
      <c r="V2223" s="312"/>
      <c r="W2223" s="312"/>
      <c r="X2223" s="312"/>
      <c r="Y2223" s="312"/>
      <c r="Z2223" s="312"/>
    </row>
    <row r="2224" spans="1:26" s="106" customFormat="1">
      <c r="A2224" s="312"/>
      <c r="B2224" s="312"/>
      <c r="C2224" s="312"/>
      <c r="S2224" s="312"/>
      <c r="T2224" s="312"/>
      <c r="U2224" s="312"/>
      <c r="V2224" s="312"/>
      <c r="W2224" s="312"/>
      <c r="X2224" s="312"/>
      <c r="Y2224" s="312"/>
      <c r="Z2224" s="312"/>
    </row>
    <row r="2225" spans="1:26" s="106" customFormat="1">
      <c r="A2225" s="312"/>
      <c r="B2225" s="312"/>
      <c r="C2225" s="312"/>
      <c r="S2225" s="312"/>
      <c r="T2225" s="312"/>
      <c r="U2225" s="312"/>
      <c r="V2225" s="312"/>
      <c r="W2225" s="312"/>
      <c r="X2225" s="312"/>
      <c r="Y2225" s="312"/>
      <c r="Z2225" s="312"/>
    </row>
    <row r="2226" spans="1:26" s="106" customFormat="1">
      <c r="A2226" s="312"/>
      <c r="B2226" s="312"/>
      <c r="C2226" s="312"/>
      <c r="S2226" s="312"/>
      <c r="T2226" s="312"/>
      <c r="U2226" s="312"/>
      <c r="V2226" s="312"/>
      <c r="W2226" s="312"/>
      <c r="X2226" s="312"/>
      <c r="Y2226" s="312"/>
      <c r="Z2226" s="312"/>
    </row>
    <row r="2227" spans="1:26" s="106" customFormat="1">
      <c r="A2227" s="312"/>
      <c r="B2227" s="312"/>
      <c r="C2227" s="312"/>
      <c r="S2227" s="312"/>
      <c r="T2227" s="312"/>
      <c r="U2227" s="312"/>
      <c r="V2227" s="312"/>
      <c r="W2227" s="312"/>
      <c r="X2227" s="312"/>
      <c r="Y2227" s="312"/>
      <c r="Z2227" s="312"/>
    </row>
    <row r="2228" spans="1:26" s="106" customFormat="1">
      <c r="A2228" s="312"/>
      <c r="B2228" s="312"/>
      <c r="C2228" s="312"/>
      <c r="S2228" s="312"/>
      <c r="T2228" s="312"/>
      <c r="U2228" s="312"/>
      <c r="V2228" s="312"/>
      <c r="W2228" s="312"/>
      <c r="X2228" s="312"/>
      <c r="Y2228" s="312"/>
      <c r="Z2228" s="312"/>
    </row>
    <row r="2229" spans="1:26" s="106" customFormat="1">
      <c r="A2229" s="312"/>
      <c r="B2229" s="312"/>
      <c r="C2229" s="312"/>
      <c r="S2229" s="312"/>
      <c r="T2229" s="312"/>
      <c r="U2229" s="312"/>
      <c r="V2229" s="312"/>
      <c r="W2229" s="312"/>
      <c r="X2229" s="312"/>
      <c r="Y2229" s="312"/>
      <c r="Z2229" s="312"/>
    </row>
    <row r="2230" spans="1:26" s="106" customFormat="1">
      <c r="A2230" s="312"/>
      <c r="B2230" s="312"/>
      <c r="C2230" s="312"/>
      <c r="S2230" s="312"/>
      <c r="T2230" s="312"/>
      <c r="U2230" s="312"/>
      <c r="V2230" s="312"/>
      <c r="W2230" s="312"/>
      <c r="X2230" s="312"/>
      <c r="Y2230" s="312"/>
      <c r="Z2230" s="312"/>
    </row>
    <row r="2231" spans="1:26" s="106" customFormat="1">
      <c r="A2231" s="312"/>
      <c r="B2231" s="312"/>
      <c r="C2231" s="312"/>
      <c r="S2231" s="312"/>
      <c r="T2231" s="312"/>
      <c r="U2231" s="312"/>
      <c r="V2231" s="312"/>
      <c r="W2231" s="312"/>
      <c r="X2231" s="312"/>
      <c r="Y2231" s="312"/>
      <c r="Z2231" s="312"/>
    </row>
    <row r="2232" spans="1:26" s="106" customFormat="1">
      <c r="A2232" s="312"/>
      <c r="B2232" s="312"/>
      <c r="C2232" s="312"/>
      <c r="S2232" s="312"/>
      <c r="T2232" s="312"/>
      <c r="U2232" s="312"/>
      <c r="V2232" s="312"/>
      <c r="W2232" s="312"/>
      <c r="X2232" s="312"/>
      <c r="Y2232" s="312"/>
      <c r="Z2232" s="312"/>
    </row>
    <row r="2233" spans="1:26" s="106" customFormat="1">
      <c r="A2233" s="312"/>
      <c r="B2233" s="312"/>
      <c r="C2233" s="312"/>
      <c r="S2233" s="312"/>
      <c r="T2233" s="312"/>
      <c r="U2233" s="312"/>
      <c r="V2233" s="312"/>
      <c r="W2233" s="312"/>
      <c r="X2233" s="312"/>
      <c r="Y2233" s="312"/>
      <c r="Z2233" s="312"/>
    </row>
    <row r="2234" spans="1:26" s="106" customFormat="1">
      <c r="A2234" s="312"/>
      <c r="B2234" s="312"/>
      <c r="C2234" s="312"/>
      <c r="S2234" s="312"/>
      <c r="T2234" s="312"/>
      <c r="U2234" s="312"/>
      <c r="V2234" s="312"/>
      <c r="W2234" s="312"/>
      <c r="X2234" s="312"/>
      <c r="Y2234" s="312"/>
      <c r="Z2234" s="312"/>
    </row>
    <row r="2235" spans="1:26" s="106" customFormat="1">
      <c r="A2235" s="312"/>
      <c r="B2235" s="312"/>
      <c r="C2235" s="312"/>
      <c r="S2235" s="312"/>
      <c r="T2235" s="312"/>
      <c r="U2235" s="312"/>
      <c r="V2235" s="312"/>
      <c r="W2235" s="312"/>
      <c r="X2235" s="312"/>
      <c r="Y2235" s="312"/>
      <c r="Z2235" s="312"/>
    </row>
    <row r="2236" spans="1:26" s="106" customFormat="1">
      <c r="A2236" s="312"/>
      <c r="B2236" s="312"/>
      <c r="C2236" s="312"/>
      <c r="S2236" s="312"/>
      <c r="T2236" s="312"/>
      <c r="U2236" s="312"/>
      <c r="V2236" s="312"/>
      <c r="W2236" s="312"/>
      <c r="X2236" s="312"/>
      <c r="Y2236" s="312"/>
      <c r="Z2236" s="312"/>
    </row>
    <row r="2237" spans="1:26" s="106" customFormat="1">
      <c r="A2237" s="312"/>
      <c r="B2237" s="312"/>
      <c r="C2237" s="312"/>
      <c r="S2237" s="312"/>
      <c r="T2237" s="312"/>
      <c r="U2237" s="312"/>
      <c r="V2237" s="312"/>
      <c r="W2237" s="312"/>
      <c r="X2237" s="312"/>
      <c r="Y2237" s="312"/>
      <c r="Z2237" s="312"/>
    </row>
    <row r="2238" spans="1:26" s="106" customFormat="1">
      <c r="A2238" s="312"/>
      <c r="B2238" s="312"/>
      <c r="C2238" s="312"/>
      <c r="S2238" s="312"/>
      <c r="T2238" s="312"/>
      <c r="U2238" s="312"/>
      <c r="V2238" s="312"/>
      <c r="W2238" s="312"/>
      <c r="X2238" s="312"/>
      <c r="Y2238" s="312"/>
      <c r="Z2238" s="312"/>
    </row>
    <row r="2239" spans="1:26" s="106" customFormat="1">
      <c r="A2239" s="312"/>
      <c r="B2239" s="312"/>
      <c r="C2239" s="312"/>
      <c r="S2239" s="312"/>
      <c r="T2239" s="312"/>
      <c r="U2239" s="312"/>
      <c r="V2239" s="312"/>
      <c r="W2239" s="312"/>
      <c r="X2239" s="312"/>
      <c r="Y2239" s="312"/>
      <c r="Z2239" s="312"/>
    </row>
    <row r="2240" spans="1:26" s="106" customFormat="1">
      <c r="A2240" s="312"/>
      <c r="B2240" s="312"/>
      <c r="C2240" s="312"/>
      <c r="S2240" s="312"/>
      <c r="T2240" s="312"/>
      <c r="U2240" s="312"/>
      <c r="V2240" s="312"/>
      <c r="W2240" s="312"/>
      <c r="X2240" s="312"/>
      <c r="Y2240" s="312"/>
      <c r="Z2240" s="312"/>
    </row>
    <row r="2241" spans="1:26" s="106" customFormat="1">
      <c r="A2241" s="312"/>
      <c r="B2241" s="312"/>
      <c r="C2241" s="312"/>
      <c r="S2241" s="312"/>
      <c r="T2241" s="312"/>
      <c r="U2241" s="312"/>
      <c r="V2241" s="312"/>
      <c r="W2241" s="312"/>
      <c r="X2241" s="312"/>
      <c r="Y2241" s="312"/>
      <c r="Z2241" s="312"/>
    </row>
    <row r="2242" spans="1:26" s="106" customFormat="1">
      <c r="A2242" s="312"/>
      <c r="B2242" s="312"/>
      <c r="C2242" s="312"/>
      <c r="S2242" s="312"/>
      <c r="T2242" s="312"/>
      <c r="U2242" s="312"/>
      <c r="V2242" s="312"/>
      <c r="W2242" s="312"/>
      <c r="X2242" s="312"/>
      <c r="Y2242" s="312"/>
      <c r="Z2242" s="312"/>
    </row>
    <row r="2243" spans="1:26" s="106" customFormat="1">
      <c r="A2243" s="312"/>
      <c r="B2243" s="312"/>
      <c r="C2243" s="312"/>
      <c r="S2243" s="312"/>
      <c r="T2243" s="312"/>
      <c r="U2243" s="312"/>
      <c r="V2243" s="312"/>
      <c r="W2243" s="312"/>
      <c r="X2243" s="312"/>
      <c r="Y2243" s="312"/>
      <c r="Z2243" s="312"/>
    </row>
    <row r="2244" spans="1:26" s="106" customFormat="1">
      <c r="A2244" s="312"/>
      <c r="B2244" s="312"/>
      <c r="C2244" s="312"/>
      <c r="S2244" s="312"/>
      <c r="T2244" s="312"/>
      <c r="U2244" s="312"/>
      <c r="V2244" s="312"/>
      <c r="W2244" s="312"/>
      <c r="X2244" s="312"/>
      <c r="Y2244" s="312"/>
      <c r="Z2244" s="312"/>
    </row>
    <row r="2245" spans="1:26" s="106" customFormat="1">
      <c r="A2245" s="312"/>
      <c r="B2245" s="312"/>
      <c r="C2245" s="312"/>
      <c r="S2245" s="312"/>
      <c r="T2245" s="312"/>
      <c r="U2245" s="312"/>
      <c r="V2245" s="312"/>
      <c r="W2245" s="312"/>
      <c r="X2245" s="312"/>
      <c r="Y2245" s="312"/>
      <c r="Z2245" s="312"/>
    </row>
    <row r="2246" spans="1:26" s="106" customFormat="1">
      <c r="A2246" s="312"/>
      <c r="B2246" s="312"/>
      <c r="C2246" s="312"/>
      <c r="S2246" s="312"/>
      <c r="T2246" s="312"/>
      <c r="U2246" s="312"/>
      <c r="V2246" s="312"/>
      <c r="W2246" s="312"/>
      <c r="X2246" s="312"/>
      <c r="Y2246" s="312"/>
      <c r="Z2246" s="312"/>
    </row>
    <row r="2247" spans="1:26" s="106" customFormat="1">
      <c r="A2247" s="312"/>
      <c r="B2247" s="312"/>
      <c r="C2247" s="312"/>
      <c r="S2247" s="312"/>
      <c r="T2247" s="312"/>
      <c r="U2247" s="312"/>
      <c r="V2247" s="312"/>
      <c r="W2247" s="312"/>
      <c r="X2247" s="312"/>
      <c r="Y2247" s="312"/>
      <c r="Z2247" s="312"/>
    </row>
    <row r="2248" spans="1:26" s="106" customFormat="1">
      <c r="A2248" s="312"/>
      <c r="B2248" s="312"/>
      <c r="C2248" s="312"/>
      <c r="S2248" s="312"/>
      <c r="T2248" s="312"/>
      <c r="U2248" s="312"/>
      <c r="V2248" s="312"/>
      <c r="W2248" s="312"/>
      <c r="X2248" s="312"/>
      <c r="Y2248" s="312"/>
      <c r="Z2248" s="312"/>
    </row>
    <row r="2249" spans="1:26" s="106" customFormat="1">
      <c r="A2249" s="312"/>
      <c r="B2249" s="312"/>
      <c r="C2249" s="312"/>
      <c r="S2249" s="312"/>
      <c r="T2249" s="312"/>
      <c r="U2249" s="312"/>
      <c r="V2249" s="312"/>
      <c r="W2249" s="312"/>
      <c r="X2249" s="312"/>
      <c r="Y2249" s="312"/>
      <c r="Z2249" s="312"/>
    </row>
    <row r="2250" spans="1:26" s="106" customFormat="1">
      <c r="A2250" s="312"/>
      <c r="B2250" s="312"/>
      <c r="C2250" s="312"/>
      <c r="S2250" s="312"/>
      <c r="T2250" s="312"/>
      <c r="U2250" s="312"/>
      <c r="V2250" s="312"/>
      <c r="W2250" s="312"/>
      <c r="X2250" s="312"/>
      <c r="Y2250" s="312"/>
      <c r="Z2250" s="312"/>
    </row>
    <row r="2251" spans="1:26" s="106" customFormat="1">
      <c r="A2251" s="312"/>
      <c r="B2251" s="312"/>
      <c r="C2251" s="312"/>
      <c r="S2251" s="312"/>
      <c r="T2251" s="312"/>
      <c r="U2251" s="312"/>
      <c r="V2251" s="312"/>
      <c r="W2251" s="312"/>
      <c r="X2251" s="312"/>
      <c r="Y2251" s="312"/>
      <c r="Z2251" s="312"/>
    </row>
    <row r="2252" spans="1:26" s="106" customFormat="1">
      <c r="A2252" s="312"/>
      <c r="B2252" s="312"/>
      <c r="C2252" s="312"/>
      <c r="S2252" s="312"/>
      <c r="T2252" s="312"/>
      <c r="U2252" s="312"/>
      <c r="V2252" s="312"/>
      <c r="W2252" s="312"/>
      <c r="X2252" s="312"/>
      <c r="Y2252" s="312"/>
      <c r="Z2252" s="312"/>
    </row>
    <row r="2253" spans="1:26" s="106" customFormat="1">
      <c r="A2253" s="312"/>
      <c r="B2253" s="312"/>
      <c r="C2253" s="312"/>
      <c r="S2253" s="312"/>
      <c r="T2253" s="312"/>
      <c r="U2253" s="312"/>
      <c r="V2253" s="312"/>
      <c r="W2253" s="312"/>
      <c r="X2253" s="312"/>
      <c r="Y2253" s="312"/>
      <c r="Z2253" s="312"/>
    </row>
    <row r="2254" spans="1:26" s="106" customFormat="1">
      <c r="A2254" s="312"/>
      <c r="B2254" s="312"/>
      <c r="C2254" s="312"/>
      <c r="S2254" s="312"/>
      <c r="T2254" s="312"/>
      <c r="U2254" s="312"/>
      <c r="V2254" s="312"/>
      <c r="W2254" s="312"/>
      <c r="X2254" s="312"/>
      <c r="Y2254" s="312"/>
      <c r="Z2254" s="312"/>
    </row>
    <row r="2255" spans="1:26" s="106" customFormat="1">
      <c r="A2255" s="312"/>
      <c r="B2255" s="312"/>
      <c r="C2255" s="312"/>
      <c r="S2255" s="312"/>
      <c r="T2255" s="312"/>
      <c r="U2255" s="312"/>
      <c r="V2255" s="312"/>
      <c r="W2255" s="312"/>
      <c r="X2255" s="312"/>
      <c r="Y2255" s="312"/>
      <c r="Z2255" s="312"/>
    </row>
    <row r="2256" spans="1:26" s="106" customFormat="1">
      <c r="A2256" s="312"/>
      <c r="B2256" s="312"/>
      <c r="C2256" s="312"/>
      <c r="S2256" s="312"/>
      <c r="T2256" s="312"/>
      <c r="U2256" s="312"/>
      <c r="V2256" s="312"/>
      <c r="W2256" s="312"/>
      <c r="X2256" s="312"/>
      <c r="Y2256" s="312"/>
      <c r="Z2256" s="312"/>
    </row>
    <row r="2257" spans="1:26" s="106" customFormat="1">
      <c r="A2257" s="312"/>
      <c r="B2257" s="312"/>
      <c r="C2257" s="312"/>
      <c r="S2257" s="312"/>
      <c r="T2257" s="312"/>
      <c r="U2257" s="312"/>
      <c r="V2257" s="312"/>
      <c r="W2257" s="312"/>
      <c r="X2257" s="312"/>
      <c r="Y2257" s="312"/>
      <c r="Z2257" s="312"/>
    </row>
    <row r="2258" spans="1:26" s="106" customFormat="1">
      <c r="A2258" s="312"/>
      <c r="B2258" s="312"/>
      <c r="C2258" s="312"/>
      <c r="S2258" s="312"/>
      <c r="T2258" s="312"/>
      <c r="U2258" s="312"/>
      <c r="V2258" s="312"/>
      <c r="W2258" s="312"/>
      <c r="X2258" s="312"/>
      <c r="Y2258" s="312"/>
      <c r="Z2258" s="312"/>
    </row>
    <row r="2259" spans="1:26" s="106" customFormat="1">
      <c r="A2259" s="312"/>
      <c r="B2259" s="312"/>
      <c r="C2259" s="312"/>
      <c r="S2259" s="312"/>
      <c r="T2259" s="312"/>
      <c r="U2259" s="312"/>
      <c r="V2259" s="312"/>
      <c r="W2259" s="312"/>
      <c r="X2259" s="312"/>
      <c r="Y2259" s="312"/>
      <c r="Z2259" s="312"/>
    </row>
    <row r="2260" spans="1:26" s="106" customFormat="1">
      <c r="A2260" s="312"/>
      <c r="B2260" s="312"/>
      <c r="C2260" s="312"/>
      <c r="S2260" s="312"/>
      <c r="T2260" s="312"/>
      <c r="U2260" s="312"/>
      <c r="V2260" s="312"/>
      <c r="W2260" s="312"/>
      <c r="X2260" s="312"/>
      <c r="Y2260" s="312"/>
      <c r="Z2260" s="312"/>
    </row>
    <row r="2261" spans="1:26" s="106" customFormat="1">
      <c r="A2261" s="312"/>
      <c r="B2261" s="312"/>
      <c r="C2261" s="312"/>
      <c r="S2261" s="312"/>
      <c r="T2261" s="312"/>
      <c r="U2261" s="312"/>
      <c r="V2261" s="312"/>
      <c r="W2261" s="312"/>
      <c r="X2261" s="312"/>
      <c r="Y2261" s="312"/>
      <c r="Z2261" s="312"/>
    </row>
    <row r="2262" spans="1:26" s="106" customFormat="1">
      <c r="A2262" s="312"/>
      <c r="B2262" s="312"/>
      <c r="C2262" s="312"/>
      <c r="S2262" s="312"/>
      <c r="T2262" s="312"/>
      <c r="U2262" s="312"/>
      <c r="V2262" s="312"/>
      <c r="W2262" s="312"/>
      <c r="X2262" s="312"/>
      <c r="Y2262" s="312"/>
      <c r="Z2262" s="312"/>
    </row>
    <row r="2263" spans="1:26" s="106" customFormat="1">
      <c r="A2263" s="312"/>
      <c r="B2263" s="312"/>
      <c r="C2263" s="312"/>
      <c r="S2263" s="312"/>
      <c r="T2263" s="312"/>
      <c r="U2263" s="312"/>
      <c r="V2263" s="312"/>
      <c r="W2263" s="312"/>
      <c r="X2263" s="312"/>
      <c r="Y2263" s="312"/>
      <c r="Z2263" s="312"/>
    </row>
    <row r="2264" spans="1:26" s="106" customFormat="1">
      <c r="A2264" s="312"/>
      <c r="B2264" s="312"/>
      <c r="C2264" s="312"/>
      <c r="S2264" s="312"/>
      <c r="T2264" s="312"/>
      <c r="U2264" s="312"/>
      <c r="V2264" s="312"/>
      <c r="W2264" s="312"/>
      <c r="X2264" s="312"/>
      <c r="Y2264" s="312"/>
      <c r="Z2264" s="312"/>
    </row>
    <row r="2265" spans="1:26" s="106" customFormat="1">
      <c r="A2265" s="312"/>
      <c r="B2265" s="312"/>
      <c r="C2265" s="312"/>
      <c r="S2265" s="312"/>
      <c r="T2265" s="312"/>
      <c r="U2265" s="312"/>
      <c r="V2265" s="312"/>
      <c r="W2265" s="312"/>
      <c r="X2265" s="312"/>
      <c r="Y2265" s="312"/>
      <c r="Z2265" s="312"/>
    </row>
    <row r="2266" spans="1:26" s="106" customFormat="1">
      <c r="A2266" s="312"/>
      <c r="B2266" s="312"/>
      <c r="C2266" s="312"/>
      <c r="S2266" s="312"/>
      <c r="T2266" s="312"/>
      <c r="U2266" s="312"/>
      <c r="V2266" s="312"/>
      <c r="W2266" s="312"/>
      <c r="X2266" s="312"/>
      <c r="Y2266" s="312"/>
      <c r="Z2266" s="312"/>
    </row>
    <row r="2267" spans="1:26" s="106" customFormat="1">
      <c r="A2267" s="312"/>
      <c r="B2267" s="312"/>
      <c r="C2267" s="312"/>
      <c r="S2267" s="312"/>
      <c r="T2267" s="312"/>
      <c r="U2267" s="312"/>
      <c r="V2267" s="312"/>
      <c r="W2267" s="312"/>
      <c r="X2267" s="312"/>
      <c r="Y2267" s="312"/>
      <c r="Z2267" s="312"/>
    </row>
    <row r="2268" spans="1:26" s="106" customFormat="1">
      <c r="A2268" s="312"/>
      <c r="B2268" s="312"/>
      <c r="C2268" s="312"/>
      <c r="S2268" s="312"/>
      <c r="T2268" s="312"/>
      <c r="U2268" s="312"/>
      <c r="V2268" s="312"/>
      <c r="W2268" s="312"/>
      <c r="X2268" s="312"/>
      <c r="Y2268" s="312"/>
      <c r="Z2268" s="312"/>
    </row>
    <row r="2269" spans="1:26" s="106" customFormat="1">
      <c r="A2269" s="312"/>
      <c r="B2269" s="312"/>
      <c r="C2269" s="312"/>
      <c r="S2269" s="312"/>
      <c r="T2269" s="312"/>
      <c r="U2269" s="312"/>
      <c r="V2269" s="312"/>
      <c r="W2269" s="312"/>
      <c r="X2269" s="312"/>
      <c r="Y2269" s="312"/>
      <c r="Z2269" s="312"/>
    </row>
    <row r="2270" spans="1:26" s="106" customFormat="1">
      <c r="A2270" s="312"/>
      <c r="B2270" s="312"/>
      <c r="C2270" s="312"/>
      <c r="S2270" s="312"/>
      <c r="T2270" s="312"/>
      <c r="U2270" s="312"/>
      <c r="V2270" s="312"/>
      <c r="W2270" s="312"/>
      <c r="X2270" s="312"/>
      <c r="Y2270" s="312"/>
      <c r="Z2270" s="312"/>
    </row>
    <row r="2271" spans="1:26" s="106" customFormat="1">
      <c r="A2271" s="312"/>
      <c r="B2271" s="312"/>
      <c r="C2271" s="312"/>
      <c r="S2271" s="312"/>
      <c r="T2271" s="312"/>
      <c r="U2271" s="312"/>
      <c r="V2271" s="312"/>
      <c r="W2271" s="312"/>
      <c r="X2271" s="312"/>
      <c r="Y2271" s="312"/>
      <c r="Z2271" s="312"/>
    </row>
    <row r="2272" spans="1:26" s="106" customFormat="1">
      <c r="A2272" s="312"/>
      <c r="B2272" s="312"/>
      <c r="C2272" s="312"/>
      <c r="S2272" s="312"/>
      <c r="T2272" s="312"/>
      <c r="U2272" s="312"/>
      <c r="V2272" s="312"/>
      <c r="W2272" s="312"/>
      <c r="X2272" s="312"/>
      <c r="Y2272" s="312"/>
      <c r="Z2272" s="312"/>
    </row>
    <row r="2273" spans="1:26" s="106" customFormat="1">
      <c r="A2273" s="312"/>
      <c r="B2273" s="312"/>
      <c r="C2273" s="312"/>
      <c r="S2273" s="312"/>
      <c r="T2273" s="312"/>
      <c r="U2273" s="312"/>
      <c r="V2273" s="312"/>
      <c r="W2273" s="312"/>
      <c r="X2273" s="312"/>
      <c r="Y2273" s="312"/>
      <c r="Z2273" s="312"/>
    </row>
    <row r="2274" spans="1:26" s="106" customFormat="1">
      <c r="A2274" s="312"/>
      <c r="B2274" s="312"/>
      <c r="C2274" s="312"/>
      <c r="S2274" s="312"/>
      <c r="T2274" s="312"/>
      <c r="U2274" s="312"/>
      <c r="V2274" s="312"/>
      <c r="W2274" s="312"/>
      <c r="X2274" s="312"/>
      <c r="Y2274" s="312"/>
      <c r="Z2274" s="312"/>
    </row>
    <row r="2275" spans="1:26" s="106" customFormat="1">
      <c r="A2275" s="312"/>
      <c r="B2275" s="312"/>
      <c r="C2275" s="312"/>
      <c r="S2275" s="312"/>
      <c r="T2275" s="312"/>
      <c r="U2275" s="312"/>
      <c r="V2275" s="312"/>
      <c r="W2275" s="312"/>
      <c r="X2275" s="312"/>
      <c r="Y2275" s="312"/>
      <c r="Z2275" s="312"/>
    </row>
    <row r="2276" spans="1:26" s="106" customFormat="1">
      <c r="A2276" s="312"/>
      <c r="B2276" s="312"/>
      <c r="C2276" s="312"/>
      <c r="S2276" s="312"/>
      <c r="T2276" s="312"/>
      <c r="U2276" s="312"/>
      <c r="V2276" s="312"/>
      <c r="W2276" s="312"/>
      <c r="X2276" s="312"/>
      <c r="Y2276" s="312"/>
      <c r="Z2276" s="312"/>
    </row>
    <row r="2277" spans="1:26" s="106" customFormat="1">
      <c r="A2277" s="312"/>
      <c r="B2277" s="312"/>
      <c r="C2277" s="312"/>
      <c r="S2277" s="312"/>
      <c r="T2277" s="312"/>
      <c r="U2277" s="312"/>
      <c r="V2277" s="312"/>
      <c r="W2277" s="312"/>
      <c r="X2277" s="312"/>
      <c r="Y2277" s="312"/>
      <c r="Z2277" s="312"/>
    </row>
    <row r="2278" spans="1:26" s="106" customFormat="1">
      <c r="A2278" s="312"/>
      <c r="B2278" s="312"/>
      <c r="C2278" s="312"/>
      <c r="S2278" s="312"/>
      <c r="T2278" s="312"/>
      <c r="U2278" s="312"/>
      <c r="V2278" s="312"/>
      <c r="W2278" s="312"/>
      <c r="X2278" s="312"/>
      <c r="Y2278" s="312"/>
      <c r="Z2278" s="312"/>
    </row>
    <row r="2279" spans="1:26" s="106" customFormat="1">
      <c r="A2279" s="312"/>
      <c r="B2279" s="312"/>
      <c r="C2279" s="312"/>
      <c r="S2279" s="312"/>
      <c r="T2279" s="312"/>
      <c r="U2279" s="312"/>
      <c r="V2279" s="312"/>
      <c r="W2279" s="312"/>
      <c r="X2279" s="312"/>
      <c r="Y2279" s="312"/>
      <c r="Z2279" s="312"/>
    </row>
    <row r="2280" spans="1:26" s="106" customFormat="1">
      <c r="A2280" s="312"/>
      <c r="B2280" s="312"/>
      <c r="C2280" s="312"/>
      <c r="S2280" s="312"/>
      <c r="T2280" s="312"/>
      <c r="U2280" s="312"/>
      <c r="V2280" s="312"/>
      <c r="W2280" s="312"/>
      <c r="X2280" s="312"/>
      <c r="Y2280" s="312"/>
      <c r="Z2280" s="312"/>
    </row>
    <row r="2281" spans="1:26" s="106" customFormat="1">
      <c r="A2281" s="312"/>
      <c r="B2281" s="312"/>
      <c r="C2281" s="312"/>
      <c r="S2281" s="312"/>
      <c r="T2281" s="312"/>
      <c r="U2281" s="312"/>
      <c r="V2281" s="312"/>
      <c r="W2281" s="312"/>
      <c r="X2281" s="312"/>
      <c r="Y2281" s="312"/>
      <c r="Z2281" s="312"/>
    </row>
    <row r="2282" spans="1:26" s="106" customFormat="1">
      <c r="A2282" s="312"/>
      <c r="B2282" s="312"/>
      <c r="C2282" s="312"/>
      <c r="S2282" s="312"/>
      <c r="T2282" s="312"/>
      <c r="U2282" s="312"/>
      <c r="V2282" s="312"/>
      <c r="W2282" s="312"/>
      <c r="X2282" s="312"/>
      <c r="Y2282" s="312"/>
      <c r="Z2282" s="312"/>
    </row>
    <row r="2283" spans="1:26" s="106" customFormat="1">
      <c r="A2283" s="312"/>
      <c r="B2283" s="312"/>
      <c r="C2283" s="312"/>
      <c r="S2283" s="312"/>
      <c r="T2283" s="312"/>
      <c r="U2283" s="312"/>
      <c r="V2283" s="312"/>
      <c r="W2283" s="312"/>
      <c r="X2283" s="312"/>
      <c r="Y2283" s="312"/>
      <c r="Z2283" s="312"/>
    </row>
    <row r="2284" spans="1:26" s="106" customFormat="1">
      <c r="A2284" s="312"/>
      <c r="B2284" s="312"/>
      <c r="C2284" s="312"/>
      <c r="S2284" s="312"/>
      <c r="T2284" s="312"/>
      <c r="U2284" s="312"/>
      <c r="V2284" s="312"/>
      <c r="W2284" s="312"/>
      <c r="X2284" s="312"/>
      <c r="Y2284" s="312"/>
      <c r="Z2284" s="312"/>
    </row>
    <row r="2285" spans="1:26" s="106" customFormat="1">
      <c r="A2285" s="312"/>
      <c r="B2285" s="312"/>
      <c r="C2285" s="312"/>
      <c r="S2285" s="312"/>
      <c r="T2285" s="312"/>
      <c r="U2285" s="312"/>
      <c r="V2285" s="312"/>
      <c r="W2285" s="312"/>
      <c r="X2285" s="312"/>
      <c r="Y2285" s="312"/>
      <c r="Z2285" s="312"/>
    </row>
    <row r="2286" spans="1:26" s="106" customFormat="1">
      <c r="A2286" s="312"/>
      <c r="B2286" s="312"/>
      <c r="C2286" s="312"/>
      <c r="S2286" s="312"/>
      <c r="T2286" s="312"/>
      <c r="U2286" s="312"/>
      <c r="V2286" s="312"/>
      <c r="W2286" s="312"/>
      <c r="X2286" s="312"/>
      <c r="Y2286" s="312"/>
      <c r="Z2286" s="312"/>
    </row>
    <row r="2287" spans="1:26" s="106" customFormat="1">
      <c r="A2287" s="312"/>
      <c r="B2287" s="312"/>
      <c r="C2287" s="312"/>
      <c r="S2287" s="312"/>
      <c r="T2287" s="312"/>
      <c r="U2287" s="312"/>
      <c r="V2287" s="312"/>
      <c r="W2287" s="312"/>
      <c r="X2287" s="312"/>
      <c r="Y2287" s="312"/>
      <c r="Z2287" s="312"/>
    </row>
    <row r="2288" spans="1:26" s="106" customFormat="1">
      <c r="A2288" s="312"/>
      <c r="B2288" s="312"/>
      <c r="C2288" s="312"/>
      <c r="S2288" s="312"/>
      <c r="T2288" s="312"/>
      <c r="U2288" s="312"/>
      <c r="V2288" s="312"/>
      <c r="W2288" s="312"/>
      <c r="X2288" s="312"/>
      <c r="Y2288" s="312"/>
      <c r="Z2288" s="312"/>
    </row>
    <row r="2289" spans="1:26" s="106" customFormat="1">
      <c r="A2289" s="312"/>
      <c r="B2289" s="312"/>
      <c r="C2289" s="312"/>
      <c r="S2289" s="312"/>
      <c r="T2289" s="312"/>
      <c r="U2289" s="312"/>
      <c r="V2289" s="312"/>
      <c r="W2289" s="312"/>
      <c r="X2289" s="312"/>
      <c r="Y2289" s="312"/>
      <c r="Z2289" s="312"/>
    </row>
    <row r="2290" spans="1:26" s="106" customFormat="1">
      <c r="A2290" s="312"/>
      <c r="B2290" s="312"/>
      <c r="C2290" s="312"/>
      <c r="S2290" s="312"/>
      <c r="T2290" s="312"/>
      <c r="U2290" s="312"/>
      <c r="V2290" s="312"/>
      <c r="W2290" s="312"/>
      <c r="X2290" s="312"/>
      <c r="Y2290" s="312"/>
      <c r="Z2290" s="312"/>
    </row>
    <row r="2291" spans="1:26" s="106" customFormat="1">
      <c r="A2291" s="312"/>
      <c r="B2291" s="312"/>
      <c r="C2291" s="312"/>
      <c r="S2291" s="312"/>
      <c r="T2291" s="312"/>
      <c r="U2291" s="312"/>
      <c r="V2291" s="312"/>
      <c r="W2291" s="312"/>
      <c r="X2291" s="312"/>
      <c r="Y2291" s="312"/>
      <c r="Z2291" s="312"/>
    </row>
    <row r="2292" spans="1:26" s="106" customFormat="1">
      <c r="A2292" s="312"/>
      <c r="B2292" s="312"/>
      <c r="C2292" s="312"/>
      <c r="S2292" s="312"/>
      <c r="T2292" s="312"/>
      <c r="U2292" s="312"/>
      <c r="V2292" s="312"/>
      <c r="W2292" s="312"/>
      <c r="X2292" s="312"/>
      <c r="Y2292" s="312"/>
      <c r="Z2292" s="312"/>
    </row>
    <row r="2293" spans="1:26" s="106" customFormat="1">
      <c r="A2293" s="312"/>
      <c r="B2293" s="312"/>
      <c r="C2293" s="312"/>
      <c r="S2293" s="312"/>
      <c r="T2293" s="312"/>
      <c r="U2293" s="312"/>
      <c r="V2293" s="312"/>
      <c r="W2293" s="312"/>
      <c r="X2293" s="312"/>
      <c r="Y2293" s="312"/>
      <c r="Z2293" s="312"/>
    </row>
    <row r="2294" spans="1:26" s="106" customFormat="1">
      <c r="A2294" s="312"/>
      <c r="B2294" s="312"/>
      <c r="C2294" s="312"/>
      <c r="S2294" s="312"/>
      <c r="T2294" s="312"/>
      <c r="U2294" s="312"/>
      <c r="V2294" s="312"/>
      <c r="W2294" s="312"/>
      <c r="X2294" s="312"/>
      <c r="Y2294" s="312"/>
      <c r="Z2294" s="312"/>
    </row>
    <row r="2295" spans="1:26" s="106" customFormat="1">
      <c r="A2295" s="312"/>
      <c r="B2295" s="312"/>
      <c r="C2295" s="312"/>
      <c r="S2295" s="312"/>
      <c r="T2295" s="312"/>
      <c r="U2295" s="312"/>
      <c r="V2295" s="312"/>
      <c r="W2295" s="312"/>
      <c r="X2295" s="312"/>
      <c r="Y2295" s="312"/>
      <c r="Z2295" s="312"/>
    </row>
    <row r="2296" spans="1:26" s="106" customFormat="1">
      <c r="A2296" s="312"/>
      <c r="B2296" s="312"/>
      <c r="C2296" s="312"/>
      <c r="S2296" s="312"/>
      <c r="T2296" s="312"/>
      <c r="U2296" s="312"/>
      <c r="V2296" s="312"/>
      <c r="W2296" s="312"/>
      <c r="X2296" s="312"/>
      <c r="Y2296" s="312"/>
      <c r="Z2296" s="312"/>
    </row>
    <row r="2297" spans="1:26" s="106" customFormat="1">
      <c r="A2297" s="312"/>
      <c r="B2297" s="312"/>
      <c r="C2297" s="312"/>
      <c r="S2297" s="312"/>
      <c r="T2297" s="312"/>
      <c r="U2297" s="312"/>
      <c r="V2297" s="312"/>
      <c r="W2297" s="312"/>
      <c r="X2297" s="312"/>
      <c r="Y2297" s="312"/>
      <c r="Z2297" s="312"/>
    </row>
    <row r="2298" spans="1:26" s="106" customFormat="1">
      <c r="A2298" s="312"/>
      <c r="B2298" s="312"/>
      <c r="C2298" s="312"/>
      <c r="S2298" s="312"/>
      <c r="T2298" s="312"/>
      <c r="U2298" s="312"/>
      <c r="V2298" s="312"/>
      <c r="W2298" s="312"/>
      <c r="X2298" s="312"/>
      <c r="Y2298" s="312"/>
      <c r="Z2298" s="312"/>
    </row>
    <row r="2299" spans="1:26" s="106" customFormat="1">
      <c r="A2299" s="312"/>
      <c r="B2299" s="312"/>
      <c r="C2299" s="312"/>
      <c r="S2299" s="312"/>
      <c r="T2299" s="312"/>
      <c r="U2299" s="312"/>
      <c r="V2299" s="312"/>
      <c r="W2299" s="312"/>
      <c r="X2299" s="312"/>
      <c r="Y2299" s="312"/>
      <c r="Z2299" s="312"/>
    </row>
    <row r="2300" spans="1:26" s="106" customFormat="1">
      <c r="A2300" s="312"/>
      <c r="B2300" s="312"/>
      <c r="C2300" s="312"/>
      <c r="S2300" s="312"/>
      <c r="T2300" s="312"/>
      <c r="U2300" s="312"/>
      <c r="V2300" s="312"/>
      <c r="W2300" s="312"/>
      <c r="X2300" s="312"/>
      <c r="Y2300" s="312"/>
      <c r="Z2300" s="312"/>
    </row>
    <row r="2301" spans="1:26" s="106" customFormat="1">
      <c r="A2301" s="312"/>
      <c r="B2301" s="312"/>
      <c r="C2301" s="312"/>
      <c r="S2301" s="312"/>
      <c r="T2301" s="312"/>
      <c r="U2301" s="312"/>
      <c r="V2301" s="312"/>
      <c r="W2301" s="312"/>
      <c r="X2301" s="312"/>
      <c r="Y2301" s="312"/>
      <c r="Z2301" s="312"/>
    </row>
    <row r="2302" spans="1:26" s="106" customFormat="1">
      <c r="A2302" s="312"/>
      <c r="B2302" s="312"/>
      <c r="C2302" s="312"/>
      <c r="S2302" s="312"/>
      <c r="T2302" s="312"/>
      <c r="U2302" s="312"/>
      <c r="V2302" s="312"/>
      <c r="W2302" s="312"/>
      <c r="X2302" s="312"/>
      <c r="Y2302" s="312"/>
      <c r="Z2302" s="312"/>
    </row>
    <row r="2303" spans="1:26" s="106" customFormat="1">
      <c r="A2303" s="312"/>
      <c r="B2303" s="312"/>
      <c r="C2303" s="312"/>
      <c r="S2303" s="312"/>
      <c r="T2303" s="312"/>
      <c r="U2303" s="312"/>
      <c r="V2303" s="312"/>
      <c r="W2303" s="312"/>
      <c r="X2303" s="312"/>
      <c r="Y2303" s="312"/>
      <c r="Z2303" s="312"/>
    </row>
    <row r="2304" spans="1:26" s="106" customFormat="1">
      <c r="A2304" s="312"/>
      <c r="B2304" s="312"/>
      <c r="C2304" s="312"/>
      <c r="S2304" s="312"/>
      <c r="T2304" s="312"/>
      <c r="U2304" s="312"/>
      <c r="V2304" s="312"/>
      <c r="W2304" s="312"/>
      <c r="X2304" s="312"/>
      <c r="Y2304" s="312"/>
      <c r="Z2304" s="312"/>
    </row>
    <row r="2305" spans="1:26" s="106" customFormat="1">
      <c r="A2305" s="312"/>
      <c r="B2305" s="312"/>
      <c r="C2305" s="312"/>
      <c r="S2305" s="312"/>
      <c r="T2305" s="312"/>
      <c r="U2305" s="312"/>
      <c r="V2305" s="312"/>
      <c r="W2305" s="312"/>
      <c r="X2305" s="312"/>
      <c r="Y2305" s="312"/>
      <c r="Z2305" s="312"/>
    </row>
    <row r="2306" spans="1:26" s="106" customFormat="1">
      <c r="A2306" s="312"/>
      <c r="B2306" s="312"/>
      <c r="C2306" s="312"/>
      <c r="S2306" s="312"/>
      <c r="T2306" s="312"/>
      <c r="U2306" s="312"/>
      <c r="V2306" s="312"/>
      <c r="W2306" s="312"/>
      <c r="X2306" s="312"/>
      <c r="Y2306" s="312"/>
      <c r="Z2306" s="312"/>
    </row>
    <row r="2307" spans="1:26" s="106" customFormat="1">
      <c r="A2307" s="312"/>
      <c r="B2307" s="312"/>
      <c r="C2307" s="312"/>
      <c r="S2307" s="312"/>
      <c r="T2307" s="312"/>
      <c r="U2307" s="312"/>
      <c r="V2307" s="312"/>
      <c r="W2307" s="312"/>
      <c r="X2307" s="312"/>
      <c r="Y2307" s="312"/>
      <c r="Z2307" s="312"/>
    </row>
    <row r="2308" spans="1:26" s="106" customFormat="1">
      <c r="A2308" s="312"/>
      <c r="B2308" s="312"/>
      <c r="C2308" s="312"/>
      <c r="S2308" s="312"/>
      <c r="T2308" s="312"/>
      <c r="U2308" s="312"/>
      <c r="V2308" s="312"/>
      <c r="W2308" s="312"/>
      <c r="X2308" s="312"/>
      <c r="Y2308" s="312"/>
      <c r="Z2308" s="312"/>
    </row>
    <row r="2309" spans="1:26" s="106" customFormat="1">
      <c r="A2309" s="312"/>
      <c r="B2309" s="312"/>
      <c r="C2309" s="312"/>
      <c r="S2309" s="312"/>
      <c r="T2309" s="312"/>
      <c r="U2309" s="312"/>
      <c r="V2309" s="312"/>
      <c r="W2309" s="312"/>
      <c r="X2309" s="312"/>
      <c r="Y2309" s="312"/>
      <c r="Z2309" s="312"/>
    </row>
    <row r="2310" spans="1:26" s="106" customFormat="1">
      <c r="A2310" s="312"/>
      <c r="B2310" s="312"/>
      <c r="C2310" s="312"/>
      <c r="S2310" s="312"/>
      <c r="T2310" s="312"/>
      <c r="U2310" s="312"/>
      <c r="V2310" s="312"/>
      <c r="W2310" s="312"/>
      <c r="X2310" s="312"/>
      <c r="Y2310" s="312"/>
      <c r="Z2310" s="312"/>
    </row>
    <row r="2311" spans="1:26" s="106" customFormat="1">
      <c r="A2311" s="312"/>
      <c r="B2311" s="312"/>
      <c r="C2311" s="312"/>
      <c r="S2311" s="312"/>
      <c r="T2311" s="312"/>
      <c r="U2311" s="312"/>
      <c r="V2311" s="312"/>
      <c r="W2311" s="312"/>
      <c r="X2311" s="312"/>
      <c r="Y2311" s="312"/>
      <c r="Z2311" s="312"/>
    </row>
    <row r="2312" spans="1:26" s="106" customFormat="1">
      <c r="A2312" s="312"/>
      <c r="B2312" s="312"/>
      <c r="C2312" s="312"/>
      <c r="S2312" s="312"/>
      <c r="T2312" s="312"/>
      <c r="U2312" s="312"/>
      <c r="V2312" s="312"/>
      <c r="W2312" s="312"/>
      <c r="X2312" s="312"/>
      <c r="Y2312" s="312"/>
      <c r="Z2312" s="312"/>
    </row>
    <row r="2313" spans="1:26" s="106" customFormat="1">
      <c r="A2313" s="312"/>
      <c r="B2313" s="312"/>
      <c r="C2313" s="312"/>
      <c r="S2313" s="312"/>
      <c r="T2313" s="312"/>
      <c r="U2313" s="312"/>
      <c r="V2313" s="312"/>
      <c r="W2313" s="312"/>
      <c r="X2313" s="312"/>
      <c r="Y2313" s="312"/>
      <c r="Z2313" s="312"/>
    </row>
    <row r="2314" spans="1:26" s="106" customFormat="1">
      <c r="A2314" s="312"/>
      <c r="B2314" s="312"/>
      <c r="C2314" s="312"/>
      <c r="S2314" s="312"/>
      <c r="T2314" s="312"/>
      <c r="U2314" s="312"/>
      <c r="V2314" s="312"/>
      <c r="W2314" s="312"/>
      <c r="X2314" s="312"/>
      <c r="Y2314" s="312"/>
      <c r="Z2314" s="312"/>
    </row>
    <row r="2315" spans="1:26" s="106" customFormat="1">
      <c r="A2315" s="312"/>
      <c r="B2315" s="312"/>
      <c r="C2315" s="312"/>
      <c r="S2315" s="312"/>
      <c r="T2315" s="312"/>
      <c r="U2315" s="312"/>
      <c r="V2315" s="312"/>
      <c r="W2315" s="312"/>
      <c r="X2315" s="312"/>
      <c r="Y2315" s="312"/>
      <c r="Z2315" s="312"/>
    </row>
    <row r="2316" spans="1:26" s="106" customFormat="1">
      <c r="A2316" s="312"/>
      <c r="B2316" s="312"/>
      <c r="C2316" s="312"/>
      <c r="S2316" s="312"/>
      <c r="T2316" s="312"/>
      <c r="U2316" s="312"/>
      <c r="V2316" s="312"/>
      <c r="W2316" s="312"/>
      <c r="X2316" s="312"/>
      <c r="Y2316" s="312"/>
      <c r="Z2316" s="312"/>
    </row>
    <row r="2317" spans="1:26" s="106" customFormat="1">
      <c r="A2317" s="312"/>
      <c r="B2317" s="312"/>
      <c r="C2317" s="312"/>
      <c r="S2317" s="312"/>
      <c r="T2317" s="312"/>
      <c r="U2317" s="312"/>
      <c r="V2317" s="312"/>
      <c r="W2317" s="312"/>
      <c r="X2317" s="312"/>
      <c r="Y2317" s="312"/>
      <c r="Z2317" s="312"/>
    </row>
    <row r="2318" spans="1:26" s="106" customFormat="1">
      <c r="A2318" s="312"/>
      <c r="B2318" s="312"/>
      <c r="C2318" s="312"/>
      <c r="S2318" s="312"/>
      <c r="T2318" s="312"/>
      <c r="U2318" s="312"/>
      <c r="V2318" s="312"/>
      <c r="W2318" s="312"/>
      <c r="X2318" s="312"/>
      <c r="Y2318" s="312"/>
      <c r="Z2318" s="312"/>
    </row>
    <row r="2319" spans="1:26" s="106" customFormat="1">
      <c r="A2319" s="312"/>
      <c r="B2319" s="312"/>
      <c r="C2319" s="312"/>
      <c r="S2319" s="312"/>
      <c r="T2319" s="312"/>
      <c r="U2319" s="312"/>
      <c r="V2319" s="312"/>
      <c r="W2319" s="312"/>
      <c r="X2319" s="312"/>
      <c r="Y2319" s="312"/>
      <c r="Z2319" s="312"/>
    </row>
    <row r="2320" spans="1:26" s="106" customFormat="1">
      <c r="A2320" s="312"/>
      <c r="B2320" s="312"/>
      <c r="C2320" s="312"/>
      <c r="S2320" s="312"/>
      <c r="T2320" s="312"/>
      <c r="U2320" s="312"/>
      <c r="V2320" s="312"/>
      <c r="W2320" s="312"/>
      <c r="X2320" s="312"/>
      <c r="Y2320" s="312"/>
      <c r="Z2320" s="312"/>
    </row>
    <row r="2321" spans="1:26" s="106" customFormat="1">
      <c r="A2321" s="312"/>
      <c r="B2321" s="312"/>
      <c r="C2321" s="312"/>
      <c r="S2321" s="312"/>
      <c r="T2321" s="312"/>
      <c r="U2321" s="312"/>
      <c r="V2321" s="312"/>
      <c r="W2321" s="312"/>
      <c r="X2321" s="312"/>
      <c r="Y2321" s="312"/>
      <c r="Z2321" s="312"/>
    </row>
    <row r="2322" spans="1:26" s="106" customFormat="1">
      <c r="A2322" s="312"/>
      <c r="B2322" s="312"/>
      <c r="C2322" s="312"/>
      <c r="S2322" s="312"/>
      <c r="T2322" s="312"/>
      <c r="U2322" s="312"/>
      <c r="V2322" s="312"/>
      <c r="W2322" s="312"/>
      <c r="X2322" s="312"/>
      <c r="Y2322" s="312"/>
      <c r="Z2322" s="312"/>
    </row>
    <row r="2323" spans="1:26" s="106" customFormat="1">
      <c r="A2323" s="312"/>
      <c r="B2323" s="312"/>
      <c r="C2323" s="312"/>
      <c r="S2323" s="312"/>
      <c r="T2323" s="312"/>
      <c r="U2323" s="312"/>
      <c r="V2323" s="312"/>
      <c r="W2323" s="312"/>
      <c r="X2323" s="312"/>
      <c r="Y2323" s="312"/>
      <c r="Z2323" s="312"/>
    </row>
    <row r="2324" spans="1:26" s="106" customFormat="1">
      <c r="A2324" s="312"/>
      <c r="B2324" s="312"/>
      <c r="C2324" s="312"/>
      <c r="S2324" s="312"/>
      <c r="T2324" s="312"/>
      <c r="U2324" s="312"/>
      <c r="V2324" s="312"/>
      <c r="W2324" s="312"/>
      <c r="X2324" s="312"/>
      <c r="Y2324" s="312"/>
      <c r="Z2324" s="312"/>
    </row>
    <row r="2325" spans="1:26" s="106" customFormat="1">
      <c r="A2325" s="312"/>
      <c r="B2325" s="312"/>
      <c r="C2325" s="312"/>
      <c r="S2325" s="312"/>
      <c r="T2325" s="312"/>
      <c r="U2325" s="312"/>
      <c r="V2325" s="312"/>
      <c r="W2325" s="312"/>
      <c r="X2325" s="312"/>
      <c r="Y2325" s="312"/>
      <c r="Z2325" s="312"/>
    </row>
    <row r="2326" spans="1:26" s="106" customFormat="1">
      <c r="A2326" s="312"/>
      <c r="B2326" s="312"/>
      <c r="C2326" s="312"/>
      <c r="S2326" s="312"/>
      <c r="T2326" s="312"/>
      <c r="U2326" s="312"/>
      <c r="V2326" s="312"/>
      <c r="W2326" s="312"/>
      <c r="X2326" s="312"/>
      <c r="Y2326" s="312"/>
      <c r="Z2326" s="312"/>
    </row>
    <row r="2327" spans="1:26" s="106" customFormat="1">
      <c r="A2327" s="312"/>
      <c r="B2327" s="312"/>
      <c r="C2327" s="312"/>
      <c r="S2327" s="312"/>
      <c r="T2327" s="312"/>
      <c r="U2327" s="312"/>
      <c r="V2327" s="312"/>
      <c r="W2327" s="312"/>
      <c r="X2327" s="312"/>
      <c r="Y2327" s="312"/>
      <c r="Z2327" s="312"/>
    </row>
    <row r="2328" spans="1:26" s="106" customFormat="1">
      <c r="A2328" s="312"/>
      <c r="B2328" s="312"/>
      <c r="C2328" s="312"/>
      <c r="S2328" s="312"/>
      <c r="T2328" s="312"/>
      <c r="U2328" s="312"/>
      <c r="V2328" s="312"/>
      <c r="W2328" s="312"/>
      <c r="X2328" s="312"/>
      <c r="Y2328" s="312"/>
      <c r="Z2328" s="312"/>
    </row>
    <row r="2329" spans="1:26" s="106" customFormat="1">
      <c r="A2329" s="312"/>
      <c r="B2329" s="312"/>
      <c r="C2329" s="312"/>
      <c r="S2329" s="312"/>
      <c r="T2329" s="312"/>
      <c r="U2329" s="312"/>
      <c r="V2329" s="312"/>
      <c r="W2329" s="312"/>
      <c r="X2329" s="312"/>
      <c r="Y2329" s="312"/>
      <c r="Z2329" s="312"/>
    </row>
    <row r="2330" spans="1:26" s="106" customFormat="1">
      <c r="A2330" s="312"/>
      <c r="B2330" s="312"/>
      <c r="C2330" s="312"/>
      <c r="S2330" s="312"/>
      <c r="T2330" s="312"/>
      <c r="U2330" s="312"/>
      <c r="V2330" s="312"/>
      <c r="W2330" s="312"/>
      <c r="X2330" s="312"/>
      <c r="Y2330" s="312"/>
      <c r="Z2330" s="312"/>
    </row>
    <row r="2331" spans="1:26" s="106" customFormat="1">
      <c r="A2331" s="312"/>
      <c r="B2331" s="312"/>
      <c r="C2331" s="312"/>
      <c r="S2331" s="312"/>
      <c r="T2331" s="312"/>
      <c r="U2331" s="312"/>
      <c r="V2331" s="312"/>
      <c r="W2331" s="312"/>
      <c r="X2331" s="312"/>
      <c r="Y2331" s="312"/>
      <c r="Z2331" s="312"/>
    </row>
    <row r="2332" spans="1:26" s="106" customFormat="1">
      <c r="A2332" s="312"/>
      <c r="B2332" s="312"/>
      <c r="C2332" s="312"/>
      <c r="S2332" s="312"/>
      <c r="T2332" s="312"/>
      <c r="U2332" s="312"/>
      <c r="V2332" s="312"/>
      <c r="W2332" s="312"/>
      <c r="X2332" s="312"/>
      <c r="Y2332" s="312"/>
      <c r="Z2332" s="312"/>
    </row>
    <row r="2333" spans="1:26" s="106" customFormat="1">
      <c r="A2333" s="312"/>
      <c r="B2333" s="312"/>
      <c r="C2333" s="312"/>
      <c r="S2333" s="312"/>
      <c r="T2333" s="312"/>
      <c r="U2333" s="312"/>
      <c r="V2333" s="312"/>
      <c r="W2333" s="312"/>
      <c r="X2333" s="312"/>
      <c r="Y2333" s="312"/>
      <c r="Z2333" s="312"/>
    </row>
    <row r="2334" spans="1:26" s="106" customFormat="1">
      <c r="A2334" s="312"/>
      <c r="B2334" s="312"/>
      <c r="C2334" s="312"/>
      <c r="S2334" s="312"/>
      <c r="T2334" s="312"/>
      <c r="U2334" s="312"/>
      <c r="V2334" s="312"/>
      <c r="W2334" s="312"/>
      <c r="X2334" s="312"/>
      <c r="Y2334" s="312"/>
      <c r="Z2334" s="312"/>
    </row>
    <row r="2335" spans="1:26" s="106" customFormat="1">
      <c r="A2335" s="312"/>
      <c r="B2335" s="312"/>
      <c r="C2335" s="312"/>
      <c r="S2335" s="312"/>
      <c r="T2335" s="312"/>
      <c r="U2335" s="312"/>
      <c r="V2335" s="312"/>
      <c r="W2335" s="312"/>
      <c r="X2335" s="312"/>
      <c r="Y2335" s="312"/>
      <c r="Z2335" s="312"/>
    </row>
    <row r="2336" spans="1:26" s="106" customFormat="1">
      <c r="A2336" s="312"/>
      <c r="B2336" s="312"/>
      <c r="C2336" s="312"/>
      <c r="S2336" s="312"/>
      <c r="T2336" s="312"/>
      <c r="U2336" s="312"/>
      <c r="V2336" s="312"/>
      <c r="W2336" s="312"/>
      <c r="X2336" s="312"/>
      <c r="Y2336" s="312"/>
      <c r="Z2336" s="312"/>
    </row>
    <row r="2337" spans="1:26" s="106" customFormat="1">
      <c r="A2337" s="312"/>
      <c r="B2337" s="312"/>
      <c r="C2337" s="312"/>
      <c r="S2337" s="312"/>
      <c r="T2337" s="312"/>
      <c r="U2337" s="312"/>
      <c r="V2337" s="312"/>
      <c r="W2337" s="312"/>
      <c r="X2337" s="312"/>
      <c r="Y2337" s="312"/>
      <c r="Z2337" s="312"/>
    </row>
    <row r="2338" spans="1:26" s="106" customFormat="1">
      <c r="A2338" s="312"/>
      <c r="B2338" s="312"/>
      <c r="C2338" s="312"/>
      <c r="S2338" s="312"/>
      <c r="T2338" s="312"/>
      <c r="U2338" s="312"/>
      <c r="V2338" s="312"/>
      <c r="W2338" s="312"/>
      <c r="X2338" s="312"/>
      <c r="Y2338" s="312"/>
      <c r="Z2338" s="312"/>
    </row>
    <row r="2339" spans="1:26" s="106" customFormat="1">
      <c r="A2339" s="312"/>
      <c r="B2339" s="312"/>
      <c r="C2339" s="312"/>
      <c r="S2339" s="312"/>
      <c r="T2339" s="312"/>
      <c r="U2339" s="312"/>
      <c r="V2339" s="312"/>
      <c r="W2339" s="312"/>
      <c r="X2339" s="312"/>
      <c r="Y2339" s="312"/>
      <c r="Z2339" s="312"/>
    </row>
    <row r="2340" spans="1:26" s="106" customFormat="1">
      <c r="A2340" s="312"/>
      <c r="B2340" s="312"/>
      <c r="C2340" s="312"/>
      <c r="S2340" s="312"/>
      <c r="T2340" s="312"/>
      <c r="U2340" s="312"/>
      <c r="V2340" s="312"/>
      <c r="W2340" s="312"/>
      <c r="X2340" s="312"/>
      <c r="Y2340" s="312"/>
      <c r="Z2340" s="312"/>
    </row>
    <row r="2341" spans="1:26" s="106" customFormat="1">
      <c r="A2341" s="312"/>
      <c r="B2341" s="312"/>
      <c r="C2341" s="312"/>
      <c r="S2341" s="312"/>
      <c r="T2341" s="312"/>
      <c r="U2341" s="312"/>
      <c r="V2341" s="312"/>
      <c r="W2341" s="312"/>
      <c r="X2341" s="312"/>
      <c r="Y2341" s="312"/>
      <c r="Z2341" s="312"/>
    </row>
    <row r="2342" spans="1:26" s="106" customFormat="1">
      <c r="A2342" s="312"/>
      <c r="B2342" s="312"/>
      <c r="C2342" s="312"/>
      <c r="S2342" s="312"/>
      <c r="T2342" s="312"/>
      <c r="U2342" s="312"/>
      <c r="V2342" s="312"/>
      <c r="W2342" s="312"/>
      <c r="X2342" s="312"/>
      <c r="Y2342" s="312"/>
      <c r="Z2342" s="312"/>
    </row>
    <row r="2343" spans="1:26" s="106" customFormat="1">
      <c r="A2343" s="312"/>
      <c r="B2343" s="312"/>
      <c r="C2343" s="312"/>
      <c r="S2343" s="312"/>
      <c r="T2343" s="312"/>
      <c r="U2343" s="312"/>
      <c r="V2343" s="312"/>
      <c r="W2343" s="312"/>
      <c r="X2343" s="312"/>
      <c r="Y2343" s="312"/>
      <c r="Z2343" s="312"/>
    </row>
    <row r="2344" spans="1:26" s="106" customFormat="1">
      <c r="A2344" s="312"/>
      <c r="B2344" s="312"/>
      <c r="C2344" s="312"/>
      <c r="S2344" s="312"/>
      <c r="T2344" s="312"/>
      <c r="U2344" s="312"/>
      <c r="V2344" s="312"/>
      <c r="W2344" s="312"/>
      <c r="X2344" s="312"/>
      <c r="Y2344" s="312"/>
      <c r="Z2344" s="312"/>
    </row>
    <row r="2345" spans="1:26" s="106" customFormat="1">
      <c r="A2345" s="312"/>
      <c r="B2345" s="312"/>
      <c r="C2345" s="312"/>
      <c r="S2345" s="312"/>
      <c r="T2345" s="312"/>
      <c r="U2345" s="312"/>
      <c r="V2345" s="312"/>
      <c r="W2345" s="312"/>
      <c r="X2345" s="312"/>
      <c r="Y2345" s="312"/>
      <c r="Z2345" s="312"/>
    </row>
    <row r="2346" spans="1:26" s="106" customFormat="1">
      <c r="A2346" s="312"/>
      <c r="B2346" s="312"/>
      <c r="C2346" s="312"/>
      <c r="S2346" s="312"/>
      <c r="T2346" s="312"/>
      <c r="U2346" s="312"/>
      <c r="V2346" s="312"/>
      <c r="W2346" s="312"/>
      <c r="X2346" s="312"/>
      <c r="Y2346" s="312"/>
      <c r="Z2346" s="312"/>
    </row>
    <row r="2347" spans="1:26" s="106" customFormat="1">
      <c r="A2347" s="312"/>
      <c r="B2347" s="312"/>
      <c r="C2347" s="312"/>
      <c r="S2347" s="312"/>
      <c r="T2347" s="312"/>
      <c r="U2347" s="312"/>
      <c r="V2347" s="312"/>
      <c r="W2347" s="312"/>
      <c r="X2347" s="312"/>
      <c r="Y2347" s="312"/>
      <c r="Z2347" s="312"/>
    </row>
    <row r="2348" spans="1:26" s="106" customFormat="1">
      <c r="A2348" s="312"/>
      <c r="B2348" s="312"/>
      <c r="C2348" s="312"/>
      <c r="S2348" s="312"/>
      <c r="T2348" s="312"/>
      <c r="U2348" s="312"/>
      <c r="V2348" s="312"/>
      <c r="W2348" s="312"/>
      <c r="X2348" s="312"/>
      <c r="Y2348" s="312"/>
      <c r="Z2348" s="312"/>
    </row>
    <row r="2349" spans="1:26" s="106" customFormat="1">
      <c r="A2349" s="312"/>
      <c r="B2349" s="312"/>
      <c r="C2349" s="312"/>
      <c r="S2349" s="312"/>
      <c r="T2349" s="312"/>
      <c r="U2349" s="312"/>
      <c r="V2349" s="312"/>
      <c r="W2349" s="312"/>
      <c r="X2349" s="312"/>
      <c r="Y2349" s="312"/>
      <c r="Z2349" s="312"/>
    </row>
    <row r="2350" spans="1:26" s="106" customFormat="1">
      <c r="A2350" s="312"/>
      <c r="B2350" s="312"/>
      <c r="C2350" s="312"/>
      <c r="S2350" s="312"/>
      <c r="T2350" s="312"/>
      <c r="U2350" s="312"/>
      <c r="V2350" s="312"/>
      <c r="W2350" s="312"/>
      <c r="X2350" s="312"/>
      <c r="Y2350" s="312"/>
      <c r="Z2350" s="312"/>
    </row>
    <row r="2351" spans="1:26" s="106" customFormat="1">
      <c r="A2351" s="312"/>
      <c r="B2351" s="312"/>
      <c r="C2351" s="312"/>
      <c r="S2351" s="312"/>
      <c r="T2351" s="312"/>
      <c r="U2351" s="312"/>
      <c r="V2351" s="312"/>
      <c r="W2351" s="312"/>
      <c r="X2351" s="312"/>
      <c r="Y2351" s="312"/>
      <c r="Z2351" s="312"/>
    </row>
    <row r="2352" spans="1:26" s="106" customFormat="1">
      <c r="A2352" s="312"/>
      <c r="B2352" s="312"/>
      <c r="C2352" s="312"/>
      <c r="S2352" s="312"/>
      <c r="T2352" s="312"/>
      <c r="U2352" s="312"/>
      <c r="V2352" s="312"/>
      <c r="W2352" s="312"/>
      <c r="X2352" s="312"/>
      <c r="Y2352" s="312"/>
      <c r="Z2352" s="312"/>
    </row>
    <row r="2353" spans="1:26" s="106" customFormat="1">
      <c r="A2353" s="312"/>
      <c r="B2353" s="312"/>
      <c r="C2353" s="312"/>
      <c r="S2353" s="312"/>
      <c r="T2353" s="312"/>
      <c r="U2353" s="312"/>
      <c r="V2353" s="312"/>
      <c r="W2353" s="312"/>
      <c r="X2353" s="312"/>
      <c r="Y2353" s="312"/>
      <c r="Z2353" s="312"/>
    </row>
    <row r="2354" spans="1:26" s="106" customFormat="1">
      <c r="A2354" s="312"/>
      <c r="B2354" s="312"/>
      <c r="C2354" s="312"/>
      <c r="S2354" s="312"/>
      <c r="T2354" s="312"/>
      <c r="U2354" s="312"/>
      <c r="V2354" s="312"/>
      <c r="W2354" s="312"/>
      <c r="X2354" s="312"/>
      <c r="Y2354" s="312"/>
      <c r="Z2354" s="312"/>
    </row>
    <row r="2355" spans="1:26" s="106" customFormat="1">
      <c r="A2355" s="312"/>
      <c r="B2355" s="312"/>
      <c r="C2355" s="312"/>
      <c r="S2355" s="312"/>
      <c r="T2355" s="312"/>
      <c r="U2355" s="312"/>
      <c r="V2355" s="312"/>
      <c r="W2355" s="312"/>
      <c r="X2355" s="312"/>
      <c r="Y2355" s="312"/>
      <c r="Z2355" s="312"/>
    </row>
    <row r="2356" spans="1:26" s="106" customFormat="1">
      <c r="A2356" s="312"/>
      <c r="B2356" s="312"/>
      <c r="C2356" s="312"/>
      <c r="S2356" s="312"/>
      <c r="T2356" s="312"/>
      <c r="U2356" s="312"/>
      <c r="V2356" s="312"/>
      <c r="W2356" s="312"/>
      <c r="X2356" s="312"/>
      <c r="Y2356" s="312"/>
      <c r="Z2356" s="312"/>
    </row>
    <row r="2357" spans="1:26" s="106" customFormat="1">
      <c r="A2357" s="312"/>
      <c r="B2357" s="312"/>
      <c r="C2357" s="312"/>
      <c r="S2357" s="312"/>
      <c r="T2357" s="312"/>
      <c r="U2357" s="312"/>
      <c r="V2357" s="312"/>
      <c r="W2357" s="312"/>
      <c r="X2357" s="312"/>
      <c r="Y2357" s="312"/>
      <c r="Z2357" s="312"/>
    </row>
    <row r="2358" spans="1:26" s="106" customFormat="1">
      <c r="A2358" s="312"/>
      <c r="B2358" s="312"/>
      <c r="C2358" s="312"/>
      <c r="S2358" s="312"/>
      <c r="T2358" s="312"/>
      <c r="U2358" s="312"/>
      <c r="V2358" s="312"/>
      <c r="W2358" s="312"/>
      <c r="X2358" s="312"/>
      <c r="Y2358" s="312"/>
      <c r="Z2358" s="312"/>
    </row>
    <row r="2359" spans="1:26" s="106" customFormat="1">
      <c r="A2359" s="312"/>
      <c r="B2359" s="312"/>
      <c r="C2359" s="312"/>
      <c r="S2359" s="312"/>
      <c r="T2359" s="312"/>
      <c r="U2359" s="312"/>
      <c r="V2359" s="312"/>
      <c r="W2359" s="312"/>
      <c r="X2359" s="312"/>
      <c r="Y2359" s="312"/>
      <c r="Z2359" s="312"/>
    </row>
    <row r="2360" spans="1:26" s="106" customFormat="1">
      <c r="A2360" s="312"/>
      <c r="B2360" s="312"/>
      <c r="C2360" s="312"/>
      <c r="S2360" s="312"/>
      <c r="T2360" s="312"/>
      <c r="U2360" s="312"/>
      <c r="V2360" s="312"/>
      <c r="W2360" s="312"/>
      <c r="X2360" s="312"/>
      <c r="Y2360" s="312"/>
      <c r="Z2360" s="312"/>
    </row>
    <row r="2361" spans="1:26" s="106" customFormat="1">
      <c r="A2361" s="312"/>
      <c r="B2361" s="312"/>
      <c r="C2361" s="312"/>
      <c r="S2361" s="312"/>
      <c r="T2361" s="312"/>
      <c r="U2361" s="312"/>
      <c r="V2361" s="312"/>
      <c r="W2361" s="312"/>
      <c r="X2361" s="312"/>
      <c r="Y2361" s="312"/>
      <c r="Z2361" s="312"/>
    </row>
    <row r="2362" spans="1:26" s="106" customFormat="1">
      <c r="A2362" s="312"/>
      <c r="B2362" s="312"/>
      <c r="C2362" s="312"/>
      <c r="S2362" s="312"/>
      <c r="T2362" s="312"/>
      <c r="U2362" s="312"/>
      <c r="V2362" s="312"/>
      <c r="W2362" s="312"/>
      <c r="X2362" s="312"/>
      <c r="Y2362" s="312"/>
      <c r="Z2362" s="312"/>
    </row>
    <row r="2363" spans="1:26" s="106" customFormat="1">
      <c r="A2363" s="312"/>
      <c r="B2363" s="312"/>
      <c r="C2363" s="312"/>
      <c r="S2363" s="312"/>
      <c r="T2363" s="312"/>
      <c r="U2363" s="312"/>
      <c r="V2363" s="312"/>
      <c r="W2363" s="312"/>
      <c r="X2363" s="312"/>
      <c r="Y2363" s="312"/>
      <c r="Z2363" s="312"/>
    </row>
    <row r="2364" spans="1:26" s="106" customFormat="1">
      <c r="A2364" s="312"/>
      <c r="B2364" s="312"/>
      <c r="C2364" s="312"/>
      <c r="S2364" s="312"/>
      <c r="T2364" s="312"/>
      <c r="U2364" s="312"/>
      <c r="V2364" s="312"/>
      <c r="W2364" s="312"/>
      <c r="X2364" s="312"/>
      <c r="Y2364" s="312"/>
      <c r="Z2364" s="312"/>
    </row>
    <row r="2365" spans="1:26" s="106" customFormat="1">
      <c r="A2365" s="312"/>
      <c r="B2365" s="312"/>
      <c r="C2365" s="312"/>
      <c r="S2365" s="312"/>
      <c r="T2365" s="312"/>
      <c r="U2365" s="312"/>
      <c r="V2365" s="312"/>
      <c r="W2365" s="312"/>
      <c r="X2365" s="312"/>
      <c r="Y2365" s="312"/>
      <c r="Z2365" s="312"/>
    </row>
    <row r="2366" spans="1:26" s="106" customFormat="1">
      <c r="A2366" s="312"/>
      <c r="B2366" s="312"/>
      <c r="C2366" s="312"/>
      <c r="S2366" s="312"/>
      <c r="T2366" s="312"/>
      <c r="U2366" s="312"/>
      <c r="V2366" s="312"/>
      <c r="W2366" s="312"/>
      <c r="X2366" s="312"/>
      <c r="Y2366" s="312"/>
      <c r="Z2366" s="312"/>
    </row>
    <row r="2367" spans="1:26" s="106" customFormat="1">
      <c r="A2367" s="312"/>
      <c r="B2367" s="312"/>
      <c r="C2367" s="312"/>
      <c r="S2367" s="312"/>
      <c r="T2367" s="312"/>
      <c r="U2367" s="312"/>
      <c r="V2367" s="312"/>
      <c r="W2367" s="312"/>
      <c r="X2367" s="312"/>
      <c r="Y2367" s="312"/>
      <c r="Z2367" s="312"/>
    </row>
    <row r="2368" spans="1:26" s="106" customFormat="1">
      <c r="A2368" s="312"/>
      <c r="B2368" s="312"/>
      <c r="C2368" s="312"/>
      <c r="S2368" s="312"/>
      <c r="T2368" s="312"/>
      <c r="U2368" s="312"/>
      <c r="V2368" s="312"/>
      <c r="W2368" s="312"/>
      <c r="X2368" s="312"/>
      <c r="Y2368" s="312"/>
      <c r="Z2368" s="312"/>
    </row>
    <row r="2369" spans="1:26" s="106" customFormat="1">
      <c r="A2369" s="312"/>
      <c r="B2369" s="312"/>
      <c r="C2369" s="312"/>
      <c r="S2369" s="312"/>
      <c r="T2369" s="312"/>
      <c r="U2369" s="312"/>
      <c r="V2369" s="312"/>
      <c r="W2369" s="312"/>
      <c r="X2369" s="312"/>
      <c r="Y2369" s="312"/>
      <c r="Z2369" s="312"/>
    </row>
    <row r="2370" spans="1:26" s="106" customFormat="1">
      <c r="A2370" s="312"/>
      <c r="B2370" s="312"/>
      <c r="C2370" s="312"/>
      <c r="S2370" s="312"/>
      <c r="T2370" s="312"/>
      <c r="U2370" s="312"/>
      <c r="V2370" s="312"/>
      <c r="W2370" s="312"/>
      <c r="X2370" s="312"/>
      <c r="Y2370" s="312"/>
      <c r="Z2370" s="312"/>
    </row>
    <row r="2371" spans="1:26" s="106" customFormat="1">
      <c r="A2371" s="312"/>
      <c r="B2371" s="312"/>
      <c r="C2371" s="312"/>
      <c r="S2371" s="312"/>
      <c r="T2371" s="312"/>
      <c r="U2371" s="312"/>
      <c r="V2371" s="312"/>
      <c r="W2371" s="312"/>
      <c r="X2371" s="312"/>
      <c r="Y2371" s="312"/>
      <c r="Z2371" s="312"/>
    </row>
    <row r="2372" spans="1:26" s="106" customFormat="1">
      <c r="A2372" s="312"/>
      <c r="B2372" s="312"/>
      <c r="C2372" s="312"/>
      <c r="S2372" s="312"/>
      <c r="T2372" s="312"/>
      <c r="U2372" s="312"/>
      <c r="V2372" s="312"/>
      <c r="W2372" s="312"/>
      <c r="X2372" s="312"/>
      <c r="Y2372" s="312"/>
      <c r="Z2372" s="312"/>
    </row>
    <row r="2373" spans="1:26" s="106" customFormat="1">
      <c r="A2373" s="312"/>
      <c r="B2373" s="312"/>
      <c r="C2373" s="312"/>
      <c r="S2373" s="312"/>
      <c r="T2373" s="312"/>
      <c r="U2373" s="312"/>
      <c r="V2373" s="312"/>
      <c r="W2373" s="312"/>
      <c r="X2373" s="312"/>
      <c r="Y2373" s="312"/>
      <c r="Z2373" s="312"/>
    </row>
    <row r="2374" spans="1:26" s="106" customFormat="1">
      <c r="A2374" s="312"/>
      <c r="B2374" s="312"/>
      <c r="C2374" s="312"/>
      <c r="S2374" s="312"/>
      <c r="T2374" s="312"/>
      <c r="U2374" s="312"/>
      <c r="V2374" s="312"/>
      <c r="W2374" s="312"/>
      <c r="X2374" s="312"/>
      <c r="Y2374" s="312"/>
      <c r="Z2374" s="312"/>
    </row>
    <row r="2375" spans="1:26" s="106" customFormat="1">
      <c r="A2375" s="312"/>
      <c r="B2375" s="312"/>
      <c r="C2375" s="312"/>
      <c r="S2375" s="312"/>
      <c r="T2375" s="312"/>
      <c r="U2375" s="312"/>
      <c r="V2375" s="312"/>
      <c r="W2375" s="312"/>
      <c r="X2375" s="312"/>
      <c r="Y2375" s="312"/>
      <c r="Z2375" s="312"/>
    </row>
    <row r="2376" spans="1:26" s="106" customFormat="1">
      <c r="A2376" s="312"/>
      <c r="B2376" s="312"/>
      <c r="C2376" s="312"/>
      <c r="S2376" s="312"/>
      <c r="T2376" s="312"/>
      <c r="U2376" s="312"/>
      <c r="V2376" s="312"/>
      <c r="W2376" s="312"/>
      <c r="X2376" s="312"/>
      <c r="Y2376" s="312"/>
      <c r="Z2376" s="312"/>
    </row>
    <row r="2377" spans="1:26" s="106" customFormat="1">
      <c r="A2377" s="312"/>
      <c r="B2377" s="312"/>
      <c r="C2377" s="312"/>
      <c r="S2377" s="312"/>
      <c r="T2377" s="312"/>
      <c r="U2377" s="312"/>
      <c r="V2377" s="312"/>
      <c r="W2377" s="312"/>
      <c r="X2377" s="312"/>
      <c r="Y2377" s="312"/>
      <c r="Z2377" s="312"/>
    </row>
    <row r="2378" spans="1:26" s="106" customFormat="1">
      <c r="A2378" s="312"/>
      <c r="B2378" s="312"/>
      <c r="C2378" s="312"/>
      <c r="S2378" s="312"/>
      <c r="T2378" s="312"/>
      <c r="U2378" s="312"/>
      <c r="V2378" s="312"/>
      <c r="W2378" s="312"/>
      <c r="X2378" s="312"/>
      <c r="Y2378" s="312"/>
      <c r="Z2378" s="312"/>
    </row>
    <row r="2379" spans="1:26" s="106" customFormat="1">
      <c r="A2379" s="312"/>
      <c r="B2379" s="312"/>
      <c r="C2379" s="312"/>
      <c r="S2379" s="312"/>
      <c r="T2379" s="312"/>
      <c r="U2379" s="312"/>
      <c r="V2379" s="312"/>
      <c r="W2379" s="312"/>
      <c r="X2379" s="312"/>
      <c r="Y2379" s="312"/>
      <c r="Z2379" s="312"/>
    </row>
    <row r="2380" spans="1:26" s="106" customFormat="1">
      <c r="A2380" s="312"/>
      <c r="B2380" s="312"/>
      <c r="C2380" s="312"/>
      <c r="S2380" s="312"/>
      <c r="T2380" s="312"/>
      <c r="U2380" s="312"/>
      <c r="V2380" s="312"/>
      <c r="W2380" s="312"/>
      <c r="X2380" s="312"/>
      <c r="Y2380" s="312"/>
      <c r="Z2380" s="312"/>
    </row>
    <row r="2381" spans="1:26" s="106" customFormat="1">
      <c r="A2381" s="312"/>
      <c r="B2381" s="312"/>
      <c r="C2381" s="312"/>
      <c r="S2381" s="312"/>
      <c r="T2381" s="312"/>
      <c r="U2381" s="312"/>
      <c r="V2381" s="312"/>
      <c r="W2381" s="312"/>
      <c r="X2381" s="312"/>
      <c r="Y2381" s="312"/>
      <c r="Z2381" s="312"/>
    </row>
    <row r="2382" spans="1:26" s="106" customFormat="1">
      <c r="A2382" s="312"/>
      <c r="B2382" s="312"/>
      <c r="C2382" s="312"/>
      <c r="S2382" s="312"/>
      <c r="T2382" s="312"/>
      <c r="U2382" s="312"/>
      <c r="V2382" s="312"/>
      <c r="W2382" s="312"/>
      <c r="X2382" s="312"/>
      <c r="Y2382" s="312"/>
      <c r="Z2382" s="312"/>
    </row>
    <row r="2383" spans="1:26" s="106" customFormat="1">
      <c r="A2383" s="312"/>
      <c r="B2383" s="312"/>
      <c r="C2383" s="312"/>
      <c r="S2383" s="312"/>
      <c r="T2383" s="312"/>
      <c r="U2383" s="312"/>
      <c r="V2383" s="312"/>
      <c r="W2383" s="312"/>
      <c r="X2383" s="312"/>
      <c r="Y2383" s="312"/>
      <c r="Z2383" s="312"/>
    </row>
    <row r="2384" spans="1:26" s="106" customFormat="1">
      <c r="A2384" s="312"/>
      <c r="B2384" s="312"/>
      <c r="C2384" s="312"/>
      <c r="S2384" s="312"/>
      <c r="T2384" s="312"/>
      <c r="U2384" s="312"/>
      <c r="V2384" s="312"/>
      <c r="W2384" s="312"/>
      <c r="X2384" s="312"/>
      <c r="Y2384" s="312"/>
      <c r="Z2384" s="312"/>
    </row>
    <row r="2385" spans="1:26" s="106" customFormat="1">
      <c r="A2385" s="312"/>
      <c r="B2385" s="312"/>
      <c r="C2385" s="312"/>
      <c r="S2385" s="312"/>
      <c r="T2385" s="312"/>
      <c r="U2385" s="312"/>
      <c r="V2385" s="312"/>
      <c r="W2385" s="312"/>
      <c r="X2385" s="312"/>
      <c r="Y2385" s="312"/>
      <c r="Z2385" s="312"/>
    </row>
    <row r="2386" spans="1:26" s="106" customFormat="1">
      <c r="A2386" s="312"/>
      <c r="B2386" s="312"/>
      <c r="C2386" s="312"/>
      <c r="S2386" s="312"/>
      <c r="T2386" s="312"/>
      <c r="U2386" s="312"/>
      <c r="V2386" s="312"/>
      <c r="W2386" s="312"/>
      <c r="X2386" s="312"/>
      <c r="Y2386" s="312"/>
      <c r="Z2386" s="312"/>
    </row>
    <row r="2387" spans="1:26" s="106" customFormat="1">
      <c r="A2387" s="312"/>
      <c r="B2387" s="312"/>
      <c r="C2387" s="312"/>
      <c r="S2387" s="312"/>
      <c r="T2387" s="312"/>
      <c r="U2387" s="312"/>
      <c r="V2387" s="312"/>
      <c r="W2387" s="312"/>
      <c r="X2387" s="312"/>
      <c r="Y2387" s="312"/>
      <c r="Z2387" s="312"/>
    </row>
    <row r="2388" spans="1:26" s="106" customFormat="1">
      <c r="A2388" s="312"/>
      <c r="B2388" s="312"/>
      <c r="C2388" s="312"/>
      <c r="S2388" s="312"/>
      <c r="T2388" s="312"/>
      <c r="U2388" s="312"/>
      <c r="V2388" s="312"/>
      <c r="W2388" s="312"/>
      <c r="X2388" s="312"/>
      <c r="Y2388" s="312"/>
      <c r="Z2388" s="312"/>
    </row>
    <row r="2389" spans="1:26" s="106" customFormat="1">
      <c r="A2389" s="312"/>
      <c r="B2389" s="312"/>
      <c r="C2389" s="312"/>
      <c r="S2389" s="312"/>
      <c r="T2389" s="312"/>
      <c r="U2389" s="312"/>
      <c r="V2389" s="312"/>
      <c r="W2389" s="312"/>
      <c r="X2389" s="312"/>
      <c r="Y2389" s="312"/>
      <c r="Z2389" s="312"/>
    </row>
    <row r="2390" spans="1:26" s="106" customFormat="1">
      <c r="A2390" s="312"/>
      <c r="B2390" s="312"/>
      <c r="C2390" s="312"/>
      <c r="S2390" s="312"/>
      <c r="T2390" s="312"/>
      <c r="U2390" s="312"/>
      <c r="V2390" s="312"/>
      <c r="W2390" s="312"/>
      <c r="X2390" s="312"/>
      <c r="Y2390" s="312"/>
      <c r="Z2390" s="312"/>
    </row>
    <row r="2391" spans="1:26" s="106" customFormat="1">
      <c r="A2391" s="312"/>
      <c r="B2391" s="312"/>
      <c r="C2391" s="312"/>
      <c r="S2391" s="312"/>
      <c r="T2391" s="312"/>
      <c r="U2391" s="312"/>
      <c r="V2391" s="312"/>
      <c r="W2391" s="312"/>
      <c r="X2391" s="312"/>
      <c r="Y2391" s="312"/>
      <c r="Z2391" s="312"/>
    </row>
    <row r="2392" spans="1:26" s="106" customFormat="1">
      <c r="A2392" s="312"/>
      <c r="B2392" s="312"/>
      <c r="C2392" s="312"/>
      <c r="S2392" s="312"/>
      <c r="T2392" s="312"/>
      <c r="U2392" s="312"/>
      <c r="V2392" s="312"/>
      <c r="W2392" s="312"/>
      <c r="X2392" s="312"/>
      <c r="Y2392" s="312"/>
      <c r="Z2392" s="312"/>
    </row>
    <row r="2393" spans="1:26" s="106" customFormat="1">
      <c r="A2393" s="312"/>
      <c r="B2393" s="312"/>
      <c r="C2393" s="312"/>
      <c r="S2393" s="312"/>
      <c r="T2393" s="312"/>
      <c r="U2393" s="312"/>
      <c r="V2393" s="312"/>
      <c r="W2393" s="312"/>
      <c r="X2393" s="312"/>
      <c r="Y2393" s="312"/>
      <c r="Z2393" s="312"/>
    </row>
    <row r="2394" spans="1:26" s="106" customFormat="1">
      <c r="A2394" s="312"/>
      <c r="B2394" s="312"/>
      <c r="C2394" s="312"/>
      <c r="S2394" s="312"/>
      <c r="T2394" s="312"/>
      <c r="U2394" s="312"/>
      <c r="V2394" s="312"/>
      <c r="W2394" s="312"/>
      <c r="X2394" s="312"/>
      <c r="Y2394" s="312"/>
      <c r="Z2394" s="312"/>
    </row>
    <row r="2395" spans="1:26" s="106" customFormat="1">
      <c r="A2395" s="312"/>
      <c r="B2395" s="312"/>
      <c r="C2395" s="312"/>
      <c r="S2395" s="312"/>
      <c r="T2395" s="312"/>
      <c r="U2395" s="312"/>
      <c r="V2395" s="312"/>
      <c r="W2395" s="312"/>
      <c r="X2395" s="312"/>
      <c r="Y2395" s="312"/>
      <c r="Z2395" s="312"/>
    </row>
    <row r="2396" spans="1:26" s="106" customFormat="1">
      <c r="A2396" s="312"/>
      <c r="B2396" s="312"/>
      <c r="C2396" s="312"/>
      <c r="S2396" s="312"/>
      <c r="T2396" s="312"/>
      <c r="U2396" s="312"/>
      <c r="V2396" s="312"/>
      <c r="W2396" s="312"/>
      <c r="X2396" s="312"/>
      <c r="Y2396" s="312"/>
      <c r="Z2396" s="312"/>
    </row>
    <row r="2397" spans="1:26" s="106" customFormat="1">
      <c r="A2397" s="312"/>
      <c r="B2397" s="312"/>
      <c r="C2397" s="312"/>
      <c r="S2397" s="312"/>
      <c r="T2397" s="312"/>
      <c r="U2397" s="312"/>
      <c r="V2397" s="312"/>
      <c r="W2397" s="312"/>
      <c r="X2397" s="312"/>
      <c r="Y2397" s="312"/>
      <c r="Z2397" s="312"/>
    </row>
    <row r="2398" spans="1:26" s="106" customFormat="1">
      <c r="A2398" s="312"/>
      <c r="B2398" s="312"/>
      <c r="C2398" s="312"/>
      <c r="S2398" s="312"/>
      <c r="T2398" s="312"/>
      <c r="U2398" s="312"/>
      <c r="V2398" s="312"/>
      <c r="W2398" s="312"/>
      <c r="X2398" s="312"/>
      <c r="Y2398" s="312"/>
      <c r="Z2398" s="312"/>
    </row>
    <row r="2399" spans="1:26" s="106" customFormat="1">
      <c r="A2399" s="312"/>
      <c r="B2399" s="312"/>
      <c r="C2399" s="312"/>
      <c r="S2399" s="312"/>
      <c r="T2399" s="312"/>
      <c r="U2399" s="312"/>
      <c r="V2399" s="312"/>
      <c r="W2399" s="312"/>
      <c r="X2399" s="312"/>
      <c r="Y2399" s="312"/>
      <c r="Z2399" s="312"/>
    </row>
    <row r="2400" spans="1:26" s="106" customFormat="1">
      <c r="A2400" s="312"/>
      <c r="B2400" s="312"/>
      <c r="C2400" s="312"/>
      <c r="S2400" s="312"/>
      <c r="T2400" s="312"/>
      <c r="U2400" s="312"/>
      <c r="V2400" s="312"/>
      <c r="W2400" s="312"/>
      <c r="X2400" s="312"/>
      <c r="Y2400" s="312"/>
      <c r="Z2400" s="312"/>
    </row>
    <row r="2401" spans="1:26" s="106" customFormat="1">
      <c r="A2401" s="312"/>
      <c r="B2401" s="312"/>
      <c r="C2401" s="312"/>
      <c r="S2401" s="312"/>
      <c r="T2401" s="312"/>
      <c r="U2401" s="312"/>
      <c r="V2401" s="312"/>
      <c r="W2401" s="312"/>
      <c r="X2401" s="312"/>
      <c r="Y2401" s="312"/>
      <c r="Z2401" s="312"/>
    </row>
    <row r="2402" spans="1:26" s="106" customFormat="1">
      <c r="A2402" s="312"/>
      <c r="B2402" s="312"/>
      <c r="C2402" s="312"/>
      <c r="S2402" s="312"/>
      <c r="T2402" s="312"/>
      <c r="U2402" s="312"/>
      <c r="V2402" s="312"/>
      <c r="W2402" s="312"/>
      <c r="X2402" s="312"/>
      <c r="Y2402" s="312"/>
      <c r="Z2402" s="312"/>
    </row>
    <row r="2403" spans="1:26" s="106" customFormat="1">
      <c r="A2403" s="312"/>
      <c r="B2403" s="312"/>
      <c r="C2403" s="312"/>
      <c r="S2403" s="312"/>
      <c r="T2403" s="312"/>
      <c r="U2403" s="312"/>
      <c r="V2403" s="312"/>
      <c r="W2403" s="312"/>
      <c r="X2403" s="312"/>
      <c r="Y2403" s="312"/>
      <c r="Z2403" s="312"/>
    </row>
    <row r="2404" spans="1:26" s="106" customFormat="1">
      <c r="A2404" s="312"/>
      <c r="B2404" s="312"/>
      <c r="C2404" s="312"/>
      <c r="S2404" s="312"/>
      <c r="T2404" s="312"/>
      <c r="U2404" s="312"/>
      <c r="V2404" s="312"/>
      <c r="W2404" s="312"/>
      <c r="X2404" s="312"/>
      <c r="Y2404" s="312"/>
      <c r="Z2404" s="312"/>
    </row>
    <row r="2405" spans="1:26" s="106" customFormat="1">
      <c r="A2405" s="312"/>
      <c r="B2405" s="312"/>
      <c r="C2405" s="312"/>
      <c r="S2405" s="312"/>
      <c r="T2405" s="312"/>
      <c r="U2405" s="312"/>
      <c r="V2405" s="312"/>
      <c r="W2405" s="312"/>
      <c r="X2405" s="312"/>
      <c r="Y2405" s="312"/>
      <c r="Z2405" s="312"/>
    </row>
    <row r="2406" spans="1:26" s="106" customFormat="1">
      <c r="A2406" s="312"/>
      <c r="B2406" s="312"/>
      <c r="C2406" s="312"/>
      <c r="S2406" s="312"/>
      <c r="T2406" s="312"/>
      <c r="U2406" s="312"/>
      <c r="V2406" s="312"/>
      <c r="W2406" s="312"/>
      <c r="X2406" s="312"/>
      <c r="Y2406" s="312"/>
      <c r="Z2406" s="312"/>
    </row>
    <row r="2407" spans="1:26" s="106" customFormat="1">
      <c r="A2407" s="312"/>
      <c r="B2407" s="312"/>
      <c r="C2407" s="312"/>
      <c r="S2407" s="312"/>
      <c r="T2407" s="312"/>
      <c r="U2407" s="312"/>
      <c r="V2407" s="312"/>
      <c r="W2407" s="312"/>
      <c r="X2407" s="312"/>
      <c r="Y2407" s="312"/>
      <c r="Z2407" s="312"/>
    </row>
    <row r="2408" spans="1:26" s="106" customFormat="1">
      <c r="A2408" s="312"/>
      <c r="B2408" s="312"/>
      <c r="C2408" s="312"/>
      <c r="S2408" s="312"/>
      <c r="T2408" s="312"/>
      <c r="U2408" s="312"/>
      <c r="V2408" s="312"/>
      <c r="W2408" s="312"/>
      <c r="X2408" s="312"/>
      <c r="Y2408" s="312"/>
      <c r="Z2408" s="312"/>
    </row>
    <row r="2409" spans="1:26" s="106" customFormat="1">
      <c r="A2409" s="312"/>
      <c r="B2409" s="312"/>
      <c r="C2409" s="312"/>
      <c r="S2409" s="312"/>
      <c r="T2409" s="312"/>
      <c r="U2409" s="312"/>
      <c r="V2409" s="312"/>
      <c r="W2409" s="312"/>
      <c r="X2409" s="312"/>
      <c r="Y2409" s="312"/>
      <c r="Z2409" s="312"/>
    </row>
    <row r="2410" spans="1:26" s="106" customFormat="1">
      <c r="A2410" s="312"/>
      <c r="B2410" s="312"/>
      <c r="C2410" s="312"/>
      <c r="S2410" s="312"/>
      <c r="T2410" s="312"/>
      <c r="U2410" s="312"/>
      <c r="V2410" s="312"/>
      <c r="W2410" s="312"/>
      <c r="X2410" s="312"/>
      <c r="Y2410" s="312"/>
      <c r="Z2410" s="312"/>
    </row>
    <row r="2411" spans="1:26" s="106" customFormat="1">
      <c r="A2411" s="312"/>
      <c r="B2411" s="312"/>
      <c r="C2411" s="312"/>
      <c r="S2411" s="312"/>
      <c r="T2411" s="312"/>
      <c r="U2411" s="312"/>
      <c r="V2411" s="312"/>
      <c r="W2411" s="312"/>
      <c r="X2411" s="312"/>
      <c r="Y2411" s="312"/>
      <c r="Z2411" s="312"/>
    </row>
    <row r="2412" spans="1:26" s="106" customFormat="1">
      <c r="A2412" s="312"/>
      <c r="B2412" s="312"/>
      <c r="C2412" s="312"/>
      <c r="S2412" s="312"/>
      <c r="T2412" s="312"/>
      <c r="U2412" s="312"/>
      <c r="V2412" s="312"/>
      <c r="W2412" s="312"/>
      <c r="X2412" s="312"/>
      <c r="Y2412" s="312"/>
      <c r="Z2412" s="312"/>
    </row>
    <row r="2413" spans="1:26" s="106" customFormat="1">
      <c r="A2413" s="312"/>
      <c r="B2413" s="312"/>
      <c r="C2413" s="312"/>
      <c r="S2413" s="312"/>
      <c r="T2413" s="312"/>
      <c r="U2413" s="312"/>
      <c r="V2413" s="312"/>
      <c r="W2413" s="312"/>
      <c r="X2413" s="312"/>
      <c r="Y2413" s="312"/>
      <c r="Z2413" s="312"/>
    </row>
    <row r="2414" spans="1:26" s="106" customFormat="1">
      <c r="A2414" s="312"/>
      <c r="B2414" s="312"/>
      <c r="C2414" s="312"/>
      <c r="S2414" s="312"/>
      <c r="T2414" s="312"/>
      <c r="U2414" s="312"/>
      <c r="V2414" s="312"/>
      <c r="W2414" s="312"/>
      <c r="X2414" s="312"/>
      <c r="Y2414" s="312"/>
      <c r="Z2414" s="312"/>
    </row>
    <row r="2415" spans="1:26" s="106" customFormat="1">
      <c r="A2415" s="312"/>
      <c r="B2415" s="312"/>
      <c r="C2415" s="312"/>
      <c r="S2415" s="312"/>
      <c r="T2415" s="312"/>
      <c r="U2415" s="312"/>
      <c r="V2415" s="312"/>
      <c r="W2415" s="312"/>
      <c r="X2415" s="312"/>
      <c r="Y2415" s="312"/>
      <c r="Z2415" s="312"/>
    </row>
    <row r="2416" spans="1:26" s="106" customFormat="1">
      <c r="A2416" s="312"/>
      <c r="B2416" s="312"/>
      <c r="C2416" s="312"/>
      <c r="S2416" s="312"/>
      <c r="T2416" s="312"/>
      <c r="U2416" s="312"/>
      <c r="V2416" s="312"/>
      <c r="W2416" s="312"/>
      <c r="X2416" s="312"/>
      <c r="Y2416" s="312"/>
      <c r="Z2416" s="312"/>
    </row>
    <row r="2417" spans="1:26" s="106" customFormat="1">
      <c r="A2417" s="312"/>
      <c r="B2417" s="312"/>
      <c r="C2417" s="312"/>
      <c r="S2417" s="312"/>
      <c r="T2417" s="312"/>
      <c r="U2417" s="312"/>
      <c r="V2417" s="312"/>
      <c r="W2417" s="312"/>
      <c r="X2417" s="312"/>
      <c r="Y2417" s="312"/>
      <c r="Z2417" s="312"/>
    </row>
    <row r="2418" spans="1:26" s="106" customFormat="1">
      <c r="A2418" s="312"/>
      <c r="B2418" s="312"/>
      <c r="C2418" s="312"/>
      <c r="S2418" s="312"/>
      <c r="T2418" s="312"/>
      <c r="U2418" s="312"/>
      <c r="V2418" s="312"/>
      <c r="W2418" s="312"/>
      <c r="X2418" s="312"/>
      <c r="Y2418" s="312"/>
      <c r="Z2418" s="312"/>
    </row>
    <row r="2419" spans="1:26" s="106" customFormat="1">
      <c r="A2419" s="312"/>
      <c r="B2419" s="312"/>
      <c r="C2419" s="312"/>
      <c r="S2419" s="312"/>
      <c r="T2419" s="312"/>
      <c r="U2419" s="312"/>
      <c r="V2419" s="312"/>
      <c r="W2419" s="312"/>
      <c r="X2419" s="312"/>
      <c r="Y2419" s="312"/>
      <c r="Z2419" s="312"/>
    </row>
    <row r="2420" spans="1:26" s="106" customFormat="1">
      <c r="A2420" s="312"/>
      <c r="B2420" s="312"/>
      <c r="C2420" s="312"/>
      <c r="S2420" s="312"/>
      <c r="T2420" s="312"/>
      <c r="U2420" s="312"/>
      <c r="V2420" s="312"/>
      <c r="W2420" s="312"/>
      <c r="X2420" s="312"/>
      <c r="Y2420" s="312"/>
      <c r="Z2420" s="312"/>
    </row>
    <row r="2421" spans="1:26" s="106" customFormat="1">
      <c r="A2421" s="312"/>
      <c r="B2421" s="312"/>
      <c r="C2421" s="312"/>
      <c r="S2421" s="312"/>
      <c r="T2421" s="312"/>
      <c r="U2421" s="312"/>
      <c r="V2421" s="312"/>
      <c r="W2421" s="312"/>
      <c r="X2421" s="312"/>
      <c r="Y2421" s="312"/>
      <c r="Z2421" s="312"/>
    </row>
    <row r="2422" spans="1:26" s="106" customFormat="1">
      <c r="A2422" s="312"/>
      <c r="B2422" s="312"/>
      <c r="C2422" s="312"/>
      <c r="S2422" s="312"/>
      <c r="T2422" s="312"/>
      <c r="U2422" s="312"/>
      <c r="V2422" s="312"/>
      <c r="W2422" s="312"/>
      <c r="X2422" s="312"/>
      <c r="Y2422" s="312"/>
      <c r="Z2422" s="312"/>
    </row>
    <row r="2423" spans="1:26" s="106" customFormat="1">
      <c r="A2423" s="312"/>
      <c r="B2423" s="312"/>
      <c r="C2423" s="312"/>
      <c r="S2423" s="312"/>
      <c r="T2423" s="312"/>
      <c r="U2423" s="312"/>
      <c r="V2423" s="312"/>
      <c r="W2423" s="312"/>
      <c r="X2423" s="312"/>
      <c r="Y2423" s="312"/>
      <c r="Z2423" s="312"/>
    </row>
    <row r="2424" spans="1:26" s="106" customFormat="1">
      <c r="A2424" s="312"/>
      <c r="B2424" s="312"/>
      <c r="C2424" s="312"/>
      <c r="S2424" s="312"/>
      <c r="T2424" s="312"/>
      <c r="U2424" s="312"/>
      <c r="V2424" s="312"/>
      <c r="W2424" s="312"/>
      <c r="X2424" s="312"/>
      <c r="Y2424" s="312"/>
      <c r="Z2424" s="312"/>
    </row>
    <row r="2425" spans="1:26" s="106" customFormat="1">
      <c r="A2425" s="312"/>
      <c r="B2425" s="312"/>
      <c r="C2425" s="312"/>
      <c r="S2425" s="312"/>
      <c r="T2425" s="312"/>
      <c r="U2425" s="312"/>
      <c r="V2425" s="312"/>
      <c r="W2425" s="312"/>
      <c r="X2425" s="312"/>
      <c r="Y2425" s="312"/>
      <c r="Z2425" s="312"/>
    </row>
    <row r="2426" spans="1:26" s="106" customFormat="1">
      <c r="A2426" s="312"/>
      <c r="B2426" s="312"/>
      <c r="C2426" s="312"/>
      <c r="S2426" s="312"/>
      <c r="T2426" s="312"/>
      <c r="U2426" s="312"/>
      <c r="V2426" s="312"/>
      <c r="W2426" s="312"/>
      <c r="X2426" s="312"/>
      <c r="Y2426" s="312"/>
      <c r="Z2426" s="312"/>
    </row>
    <row r="2427" spans="1:26" s="106" customFormat="1">
      <c r="A2427" s="312"/>
      <c r="B2427" s="312"/>
      <c r="C2427" s="312"/>
      <c r="S2427" s="312"/>
      <c r="T2427" s="312"/>
      <c r="U2427" s="312"/>
      <c r="V2427" s="312"/>
      <c r="W2427" s="312"/>
      <c r="X2427" s="312"/>
      <c r="Y2427" s="312"/>
      <c r="Z2427" s="312"/>
    </row>
    <row r="2428" spans="1:26" s="106" customFormat="1">
      <c r="A2428" s="312"/>
      <c r="B2428" s="312"/>
      <c r="C2428" s="312"/>
      <c r="S2428" s="312"/>
      <c r="T2428" s="312"/>
      <c r="U2428" s="312"/>
      <c r="V2428" s="312"/>
      <c r="W2428" s="312"/>
      <c r="X2428" s="312"/>
      <c r="Y2428" s="312"/>
      <c r="Z2428" s="312"/>
    </row>
    <row r="2429" spans="1:26" s="106" customFormat="1">
      <c r="A2429" s="312"/>
      <c r="B2429" s="312"/>
      <c r="C2429" s="312"/>
      <c r="S2429" s="312"/>
      <c r="T2429" s="312"/>
      <c r="U2429" s="312"/>
      <c r="V2429" s="312"/>
      <c r="W2429" s="312"/>
      <c r="X2429" s="312"/>
      <c r="Y2429" s="312"/>
      <c r="Z2429" s="312"/>
    </row>
    <row r="2430" spans="1:26" s="106" customFormat="1">
      <c r="A2430" s="312"/>
      <c r="B2430" s="312"/>
      <c r="C2430" s="312"/>
      <c r="S2430" s="312"/>
      <c r="T2430" s="312"/>
      <c r="U2430" s="312"/>
      <c r="V2430" s="312"/>
      <c r="W2430" s="312"/>
      <c r="X2430" s="312"/>
      <c r="Y2430" s="312"/>
      <c r="Z2430" s="312"/>
    </row>
    <row r="2431" spans="1:26" s="106" customFormat="1">
      <c r="A2431" s="312"/>
      <c r="B2431" s="312"/>
      <c r="C2431" s="312"/>
      <c r="S2431" s="312"/>
      <c r="T2431" s="312"/>
      <c r="U2431" s="312"/>
      <c r="V2431" s="312"/>
      <c r="W2431" s="312"/>
      <c r="X2431" s="312"/>
      <c r="Y2431" s="312"/>
      <c r="Z2431" s="312"/>
    </row>
    <row r="2432" spans="1:26" s="106" customFormat="1">
      <c r="A2432" s="312"/>
      <c r="B2432" s="312"/>
      <c r="C2432" s="312"/>
      <c r="S2432" s="312"/>
      <c r="T2432" s="312"/>
      <c r="U2432" s="312"/>
      <c r="V2432" s="312"/>
      <c r="W2432" s="312"/>
      <c r="X2432" s="312"/>
      <c r="Y2432" s="312"/>
      <c r="Z2432" s="312"/>
    </row>
    <row r="2433" spans="1:26" s="106" customFormat="1">
      <c r="A2433" s="312"/>
      <c r="B2433" s="312"/>
      <c r="C2433" s="312"/>
      <c r="S2433" s="312"/>
      <c r="T2433" s="312"/>
      <c r="U2433" s="312"/>
      <c r="V2433" s="312"/>
      <c r="W2433" s="312"/>
      <c r="X2433" s="312"/>
      <c r="Y2433" s="312"/>
      <c r="Z2433" s="312"/>
    </row>
    <row r="2434" spans="1:26" s="106" customFormat="1">
      <c r="A2434" s="312"/>
      <c r="B2434" s="312"/>
      <c r="C2434" s="312"/>
      <c r="S2434" s="312"/>
      <c r="T2434" s="312"/>
      <c r="U2434" s="312"/>
      <c r="V2434" s="312"/>
      <c r="W2434" s="312"/>
      <c r="X2434" s="312"/>
      <c r="Y2434" s="312"/>
      <c r="Z2434" s="312"/>
    </row>
    <row r="2435" spans="1:26" s="106" customFormat="1">
      <c r="A2435" s="312"/>
      <c r="B2435" s="312"/>
      <c r="C2435" s="312"/>
      <c r="S2435" s="312"/>
      <c r="T2435" s="312"/>
      <c r="U2435" s="312"/>
      <c r="V2435" s="312"/>
      <c r="W2435" s="312"/>
      <c r="X2435" s="312"/>
      <c r="Y2435" s="312"/>
      <c r="Z2435" s="312"/>
    </row>
    <row r="2436" spans="1:26" s="106" customFormat="1">
      <c r="A2436" s="312"/>
      <c r="B2436" s="312"/>
      <c r="C2436" s="312"/>
      <c r="S2436" s="312"/>
      <c r="T2436" s="312"/>
      <c r="U2436" s="312"/>
      <c r="V2436" s="312"/>
      <c r="W2436" s="312"/>
      <c r="X2436" s="312"/>
      <c r="Y2436" s="312"/>
      <c r="Z2436" s="312"/>
    </row>
    <row r="2437" spans="1:26" s="106" customFormat="1">
      <c r="A2437" s="312"/>
      <c r="B2437" s="312"/>
      <c r="C2437" s="312"/>
      <c r="S2437" s="312"/>
      <c r="T2437" s="312"/>
      <c r="U2437" s="312"/>
      <c r="V2437" s="312"/>
      <c r="W2437" s="312"/>
      <c r="X2437" s="312"/>
      <c r="Y2437" s="312"/>
      <c r="Z2437" s="312"/>
    </row>
    <row r="2438" spans="1:26" s="106" customFormat="1">
      <c r="A2438" s="312"/>
      <c r="B2438" s="312"/>
      <c r="C2438" s="312"/>
      <c r="S2438" s="312"/>
      <c r="T2438" s="312"/>
      <c r="U2438" s="312"/>
      <c r="V2438" s="312"/>
      <c r="W2438" s="312"/>
      <c r="X2438" s="312"/>
      <c r="Y2438" s="312"/>
      <c r="Z2438" s="312"/>
    </row>
    <row r="2439" spans="1:26" s="106" customFormat="1">
      <c r="A2439" s="312"/>
      <c r="B2439" s="312"/>
      <c r="C2439" s="312"/>
      <c r="S2439" s="312"/>
      <c r="T2439" s="312"/>
      <c r="U2439" s="312"/>
      <c r="V2439" s="312"/>
      <c r="W2439" s="312"/>
      <c r="X2439" s="312"/>
      <c r="Y2439" s="312"/>
      <c r="Z2439" s="312"/>
    </row>
    <row r="2440" spans="1:26" s="106" customFormat="1">
      <c r="A2440" s="312"/>
      <c r="B2440" s="312"/>
      <c r="C2440" s="312"/>
      <c r="S2440" s="312"/>
      <c r="T2440" s="312"/>
      <c r="U2440" s="312"/>
      <c r="V2440" s="312"/>
      <c r="W2440" s="312"/>
      <c r="X2440" s="312"/>
      <c r="Y2440" s="312"/>
      <c r="Z2440" s="312"/>
    </row>
    <row r="2441" spans="1:26" s="106" customFormat="1">
      <c r="A2441" s="312"/>
      <c r="B2441" s="312"/>
      <c r="C2441" s="312"/>
      <c r="S2441" s="312"/>
      <c r="T2441" s="312"/>
      <c r="U2441" s="312"/>
      <c r="V2441" s="312"/>
      <c r="W2441" s="312"/>
      <c r="X2441" s="312"/>
      <c r="Y2441" s="312"/>
      <c r="Z2441" s="312"/>
    </row>
    <row r="2442" spans="1:26" s="106" customFormat="1">
      <c r="A2442" s="312"/>
      <c r="B2442" s="312"/>
      <c r="C2442" s="312"/>
      <c r="S2442" s="312"/>
      <c r="T2442" s="312"/>
      <c r="U2442" s="312"/>
      <c r="V2442" s="312"/>
      <c r="W2442" s="312"/>
      <c r="X2442" s="312"/>
      <c r="Y2442" s="312"/>
      <c r="Z2442" s="312"/>
    </row>
    <row r="2443" spans="1:26" s="106" customFormat="1">
      <c r="A2443" s="312"/>
      <c r="B2443" s="312"/>
      <c r="C2443" s="312"/>
      <c r="S2443" s="312"/>
      <c r="T2443" s="312"/>
      <c r="U2443" s="312"/>
      <c r="V2443" s="312"/>
      <c r="W2443" s="312"/>
      <c r="X2443" s="312"/>
      <c r="Y2443" s="312"/>
      <c r="Z2443" s="312"/>
    </row>
    <row r="2444" spans="1:26" s="106" customFormat="1">
      <c r="A2444" s="312"/>
      <c r="B2444" s="312"/>
      <c r="C2444" s="312"/>
      <c r="S2444" s="312"/>
      <c r="T2444" s="312"/>
      <c r="U2444" s="312"/>
      <c r="V2444" s="312"/>
      <c r="W2444" s="312"/>
      <c r="X2444" s="312"/>
      <c r="Y2444" s="312"/>
      <c r="Z2444" s="312"/>
    </row>
    <row r="2445" spans="1:26" s="106" customFormat="1">
      <c r="A2445" s="312"/>
      <c r="B2445" s="312"/>
      <c r="C2445" s="312"/>
      <c r="S2445" s="312"/>
      <c r="T2445" s="312"/>
      <c r="U2445" s="312"/>
      <c r="V2445" s="312"/>
      <c r="W2445" s="312"/>
      <c r="X2445" s="312"/>
      <c r="Y2445" s="312"/>
      <c r="Z2445" s="312"/>
    </row>
    <row r="2446" spans="1:26" s="106" customFormat="1">
      <c r="A2446" s="312"/>
      <c r="B2446" s="312"/>
      <c r="C2446" s="312"/>
      <c r="S2446" s="312"/>
      <c r="T2446" s="312"/>
      <c r="U2446" s="312"/>
      <c r="V2446" s="312"/>
      <c r="W2446" s="312"/>
      <c r="X2446" s="312"/>
      <c r="Y2446" s="312"/>
      <c r="Z2446" s="312"/>
    </row>
    <row r="2447" spans="1:26" s="106" customFormat="1">
      <c r="A2447" s="312"/>
      <c r="B2447" s="312"/>
      <c r="C2447" s="312"/>
      <c r="S2447" s="312"/>
      <c r="T2447" s="312"/>
      <c r="U2447" s="312"/>
      <c r="V2447" s="312"/>
      <c r="W2447" s="312"/>
      <c r="X2447" s="312"/>
      <c r="Y2447" s="312"/>
      <c r="Z2447" s="312"/>
    </row>
    <row r="2448" spans="1:26" s="106" customFormat="1">
      <c r="A2448" s="312"/>
      <c r="B2448" s="312"/>
      <c r="C2448" s="312"/>
      <c r="S2448" s="312"/>
      <c r="T2448" s="312"/>
      <c r="U2448" s="312"/>
      <c r="V2448" s="312"/>
      <c r="W2448" s="312"/>
      <c r="X2448" s="312"/>
      <c r="Y2448" s="312"/>
      <c r="Z2448" s="312"/>
    </row>
    <row r="2449" spans="1:26" s="106" customFormat="1">
      <c r="A2449" s="312"/>
      <c r="B2449" s="312"/>
      <c r="C2449" s="312"/>
      <c r="S2449" s="312"/>
      <c r="T2449" s="312"/>
      <c r="U2449" s="312"/>
      <c r="V2449" s="312"/>
      <c r="W2449" s="312"/>
      <c r="X2449" s="312"/>
      <c r="Y2449" s="312"/>
      <c r="Z2449" s="312"/>
    </row>
    <row r="2450" spans="1:26" s="106" customFormat="1">
      <c r="A2450" s="312"/>
      <c r="B2450" s="312"/>
      <c r="C2450" s="312"/>
      <c r="S2450" s="312"/>
      <c r="T2450" s="312"/>
      <c r="U2450" s="312"/>
      <c r="V2450" s="312"/>
      <c r="W2450" s="312"/>
      <c r="X2450" s="312"/>
      <c r="Y2450" s="312"/>
      <c r="Z2450" s="312"/>
    </row>
    <row r="2451" spans="1:26" s="106" customFormat="1">
      <c r="A2451" s="312"/>
      <c r="B2451" s="312"/>
      <c r="C2451" s="312"/>
      <c r="S2451" s="312"/>
      <c r="T2451" s="312"/>
      <c r="U2451" s="312"/>
      <c r="V2451" s="312"/>
      <c r="W2451" s="312"/>
      <c r="X2451" s="312"/>
      <c r="Y2451" s="312"/>
      <c r="Z2451" s="312"/>
    </row>
    <row r="2452" spans="1:26" s="106" customFormat="1">
      <c r="A2452" s="312"/>
      <c r="B2452" s="312"/>
      <c r="C2452" s="312"/>
      <c r="S2452" s="312"/>
      <c r="T2452" s="312"/>
      <c r="U2452" s="312"/>
      <c r="V2452" s="312"/>
      <c r="W2452" s="312"/>
      <c r="X2452" s="312"/>
      <c r="Y2452" s="312"/>
      <c r="Z2452" s="312"/>
    </row>
    <row r="2453" spans="1:26" s="106" customFormat="1">
      <c r="A2453" s="312"/>
      <c r="B2453" s="312"/>
      <c r="C2453" s="312"/>
      <c r="S2453" s="312"/>
      <c r="T2453" s="312"/>
      <c r="U2453" s="312"/>
      <c r="V2453" s="312"/>
      <c r="W2453" s="312"/>
      <c r="X2453" s="312"/>
      <c r="Y2453" s="312"/>
      <c r="Z2453" s="312"/>
    </row>
    <row r="2454" spans="1:26" s="106" customFormat="1">
      <c r="A2454" s="312"/>
      <c r="B2454" s="312"/>
      <c r="C2454" s="312"/>
      <c r="S2454" s="312"/>
      <c r="T2454" s="312"/>
      <c r="U2454" s="312"/>
      <c r="V2454" s="312"/>
      <c r="W2454" s="312"/>
      <c r="X2454" s="312"/>
      <c r="Y2454" s="312"/>
      <c r="Z2454" s="312"/>
    </row>
    <row r="2455" spans="1:26" s="106" customFormat="1">
      <c r="A2455" s="312"/>
      <c r="B2455" s="312"/>
      <c r="C2455" s="312"/>
      <c r="S2455" s="312"/>
      <c r="T2455" s="312"/>
      <c r="U2455" s="312"/>
      <c r="V2455" s="312"/>
      <c r="W2455" s="312"/>
      <c r="X2455" s="312"/>
      <c r="Y2455" s="312"/>
      <c r="Z2455" s="312"/>
    </row>
    <row r="2456" spans="1:26" s="106" customFormat="1">
      <c r="A2456" s="312"/>
      <c r="B2456" s="312"/>
      <c r="C2456" s="312"/>
      <c r="S2456" s="312"/>
      <c r="T2456" s="312"/>
      <c r="U2456" s="312"/>
      <c r="V2456" s="312"/>
      <c r="W2456" s="312"/>
      <c r="X2456" s="312"/>
      <c r="Y2456" s="312"/>
      <c r="Z2456" s="312"/>
    </row>
    <row r="2457" spans="1:26" s="106" customFormat="1">
      <c r="A2457" s="312"/>
      <c r="B2457" s="312"/>
      <c r="C2457" s="312"/>
      <c r="S2457" s="312"/>
      <c r="T2457" s="312"/>
      <c r="U2457" s="312"/>
      <c r="V2457" s="312"/>
      <c r="W2457" s="312"/>
      <c r="X2457" s="312"/>
      <c r="Y2457" s="312"/>
      <c r="Z2457" s="312"/>
    </row>
    <row r="2458" spans="1:26" s="106" customFormat="1">
      <c r="A2458" s="312"/>
      <c r="B2458" s="312"/>
      <c r="C2458" s="312"/>
      <c r="S2458" s="312"/>
      <c r="T2458" s="312"/>
      <c r="U2458" s="312"/>
      <c r="V2458" s="312"/>
      <c r="W2458" s="312"/>
      <c r="X2458" s="312"/>
      <c r="Y2458" s="312"/>
      <c r="Z2458" s="312"/>
    </row>
    <row r="2459" spans="1:26" s="106" customFormat="1">
      <c r="A2459" s="312"/>
      <c r="B2459" s="312"/>
      <c r="C2459" s="312"/>
      <c r="S2459" s="312"/>
      <c r="T2459" s="312"/>
      <c r="U2459" s="312"/>
      <c r="V2459" s="312"/>
      <c r="W2459" s="312"/>
      <c r="X2459" s="312"/>
      <c r="Y2459" s="312"/>
      <c r="Z2459" s="312"/>
    </row>
    <row r="2460" spans="1:26" s="106" customFormat="1">
      <c r="A2460" s="312"/>
      <c r="B2460" s="312"/>
      <c r="C2460" s="312"/>
      <c r="S2460" s="312"/>
      <c r="T2460" s="312"/>
      <c r="U2460" s="312"/>
      <c r="V2460" s="312"/>
      <c r="W2460" s="312"/>
      <c r="X2460" s="312"/>
      <c r="Y2460" s="312"/>
      <c r="Z2460" s="312"/>
    </row>
    <row r="2461" spans="1:26" s="106" customFormat="1">
      <c r="A2461" s="312"/>
      <c r="B2461" s="312"/>
      <c r="C2461" s="312"/>
      <c r="S2461" s="312"/>
      <c r="T2461" s="312"/>
      <c r="U2461" s="312"/>
      <c r="V2461" s="312"/>
      <c r="W2461" s="312"/>
      <c r="X2461" s="312"/>
      <c r="Y2461" s="312"/>
      <c r="Z2461" s="312"/>
    </row>
    <row r="2462" spans="1:26" s="106" customFormat="1">
      <c r="A2462" s="312"/>
      <c r="B2462" s="312"/>
      <c r="C2462" s="312"/>
      <c r="S2462" s="312"/>
      <c r="T2462" s="312"/>
      <c r="U2462" s="312"/>
      <c r="V2462" s="312"/>
      <c r="W2462" s="312"/>
      <c r="X2462" s="312"/>
      <c r="Y2462" s="312"/>
      <c r="Z2462" s="312"/>
    </row>
    <row r="2463" spans="1:26" s="106" customFormat="1">
      <c r="A2463" s="312"/>
      <c r="B2463" s="312"/>
      <c r="C2463" s="312"/>
      <c r="S2463" s="312"/>
      <c r="T2463" s="312"/>
      <c r="U2463" s="312"/>
      <c r="V2463" s="312"/>
      <c r="W2463" s="312"/>
      <c r="X2463" s="312"/>
      <c r="Y2463" s="312"/>
      <c r="Z2463" s="312"/>
    </row>
    <row r="2464" spans="1:26" s="106" customFormat="1">
      <c r="A2464" s="312"/>
      <c r="B2464" s="312"/>
      <c r="C2464" s="312"/>
      <c r="S2464" s="312"/>
      <c r="T2464" s="312"/>
      <c r="U2464" s="312"/>
      <c r="V2464" s="312"/>
      <c r="W2464" s="312"/>
      <c r="X2464" s="312"/>
      <c r="Y2464" s="312"/>
      <c r="Z2464" s="312"/>
    </row>
    <row r="2465" spans="1:26" s="106" customFormat="1">
      <c r="A2465" s="312"/>
      <c r="B2465" s="312"/>
      <c r="C2465" s="312"/>
      <c r="S2465" s="312"/>
      <c r="T2465" s="312"/>
      <c r="U2465" s="312"/>
      <c r="V2465" s="312"/>
      <c r="W2465" s="312"/>
      <c r="X2465" s="312"/>
      <c r="Y2465" s="312"/>
      <c r="Z2465" s="312"/>
    </row>
    <row r="2466" spans="1:26" s="106" customFormat="1">
      <c r="A2466" s="312"/>
      <c r="B2466" s="312"/>
      <c r="C2466" s="312"/>
      <c r="S2466" s="312"/>
      <c r="T2466" s="312"/>
      <c r="U2466" s="312"/>
      <c r="V2466" s="312"/>
      <c r="W2466" s="312"/>
      <c r="X2466" s="312"/>
      <c r="Y2466" s="312"/>
      <c r="Z2466" s="312"/>
    </row>
    <row r="2467" spans="1:26" s="106" customFormat="1">
      <c r="A2467" s="312"/>
      <c r="B2467" s="312"/>
      <c r="C2467" s="312"/>
      <c r="S2467" s="312"/>
      <c r="T2467" s="312"/>
      <c r="U2467" s="312"/>
      <c r="V2467" s="312"/>
      <c r="W2467" s="312"/>
      <c r="X2467" s="312"/>
      <c r="Y2467" s="312"/>
      <c r="Z2467" s="312"/>
    </row>
    <row r="2468" spans="1:26" s="106" customFormat="1">
      <c r="A2468" s="312"/>
      <c r="B2468" s="312"/>
      <c r="C2468" s="312"/>
      <c r="S2468" s="312"/>
      <c r="T2468" s="312"/>
      <c r="U2468" s="312"/>
      <c r="V2468" s="312"/>
      <c r="W2468" s="312"/>
      <c r="X2468" s="312"/>
      <c r="Y2468" s="312"/>
      <c r="Z2468" s="312"/>
    </row>
    <row r="2469" spans="1:26" s="106" customFormat="1">
      <c r="A2469" s="312"/>
      <c r="B2469" s="312"/>
      <c r="C2469" s="312"/>
      <c r="S2469" s="312"/>
      <c r="T2469" s="312"/>
      <c r="U2469" s="312"/>
      <c r="V2469" s="312"/>
      <c r="W2469" s="312"/>
      <c r="X2469" s="312"/>
      <c r="Y2469" s="312"/>
      <c r="Z2469" s="312"/>
    </row>
    <row r="2470" spans="1:26" s="106" customFormat="1">
      <c r="A2470" s="312"/>
      <c r="B2470" s="312"/>
      <c r="C2470" s="312"/>
      <c r="S2470" s="312"/>
      <c r="T2470" s="312"/>
      <c r="U2470" s="312"/>
      <c r="V2470" s="312"/>
      <c r="W2470" s="312"/>
      <c r="X2470" s="312"/>
      <c r="Y2470" s="312"/>
      <c r="Z2470" s="312"/>
    </row>
    <row r="2471" spans="1:26" s="106" customFormat="1">
      <c r="A2471" s="312"/>
      <c r="B2471" s="312"/>
      <c r="C2471" s="312"/>
      <c r="S2471" s="312"/>
      <c r="T2471" s="312"/>
      <c r="U2471" s="312"/>
      <c r="V2471" s="312"/>
      <c r="W2471" s="312"/>
      <c r="X2471" s="312"/>
      <c r="Y2471" s="312"/>
      <c r="Z2471" s="312"/>
    </row>
    <row r="2472" spans="1:26" s="106" customFormat="1">
      <c r="A2472" s="312"/>
      <c r="B2472" s="312"/>
      <c r="C2472" s="312"/>
      <c r="S2472" s="312"/>
      <c r="T2472" s="312"/>
      <c r="U2472" s="312"/>
      <c r="V2472" s="312"/>
      <c r="W2472" s="312"/>
      <c r="X2472" s="312"/>
      <c r="Y2472" s="312"/>
      <c r="Z2472" s="312"/>
    </row>
    <row r="2473" spans="1:26" s="106" customFormat="1">
      <c r="A2473" s="312"/>
      <c r="B2473" s="312"/>
      <c r="C2473" s="312"/>
      <c r="S2473" s="312"/>
      <c r="T2473" s="312"/>
      <c r="U2473" s="312"/>
      <c r="V2473" s="312"/>
      <c r="W2473" s="312"/>
      <c r="X2473" s="312"/>
      <c r="Y2473" s="312"/>
      <c r="Z2473" s="312"/>
    </row>
    <row r="2474" spans="1:26" s="106" customFormat="1">
      <c r="A2474" s="312"/>
      <c r="B2474" s="312"/>
      <c r="C2474" s="312"/>
      <c r="S2474" s="312"/>
      <c r="T2474" s="312"/>
      <c r="U2474" s="312"/>
      <c r="V2474" s="312"/>
      <c r="W2474" s="312"/>
      <c r="X2474" s="312"/>
      <c r="Y2474" s="312"/>
      <c r="Z2474" s="312"/>
    </row>
    <row r="2475" spans="1:26" s="106" customFormat="1">
      <c r="A2475" s="312"/>
      <c r="B2475" s="312"/>
      <c r="C2475" s="312"/>
      <c r="S2475" s="312"/>
      <c r="T2475" s="312"/>
      <c r="U2475" s="312"/>
      <c r="V2475" s="312"/>
      <c r="W2475" s="312"/>
      <c r="X2475" s="312"/>
      <c r="Y2475" s="312"/>
      <c r="Z2475" s="312"/>
    </row>
    <row r="2476" spans="1:26" s="106" customFormat="1">
      <c r="A2476" s="312"/>
      <c r="B2476" s="312"/>
      <c r="C2476" s="312"/>
      <c r="S2476" s="312"/>
      <c r="T2476" s="312"/>
      <c r="U2476" s="312"/>
      <c r="V2476" s="312"/>
      <c r="W2476" s="312"/>
      <c r="X2476" s="312"/>
      <c r="Y2476" s="312"/>
      <c r="Z2476" s="312"/>
    </row>
    <row r="2477" spans="1:26" s="106" customFormat="1">
      <c r="A2477" s="312"/>
      <c r="B2477" s="312"/>
      <c r="C2477" s="312"/>
      <c r="S2477" s="312"/>
      <c r="T2477" s="312"/>
      <c r="U2477" s="312"/>
      <c r="V2477" s="312"/>
      <c r="W2477" s="312"/>
      <c r="X2477" s="312"/>
      <c r="Y2477" s="312"/>
      <c r="Z2477" s="312"/>
    </row>
    <row r="2478" spans="1:26" s="106" customFormat="1">
      <c r="A2478" s="312"/>
      <c r="B2478" s="312"/>
      <c r="C2478" s="312"/>
      <c r="S2478" s="312"/>
      <c r="T2478" s="312"/>
      <c r="U2478" s="312"/>
      <c r="V2478" s="312"/>
      <c r="W2478" s="312"/>
      <c r="X2478" s="312"/>
      <c r="Y2478" s="312"/>
      <c r="Z2478" s="312"/>
    </row>
    <row r="2479" spans="1:26" s="106" customFormat="1">
      <c r="A2479" s="312"/>
      <c r="B2479" s="312"/>
      <c r="C2479" s="312"/>
      <c r="S2479" s="312"/>
      <c r="T2479" s="312"/>
      <c r="U2479" s="312"/>
      <c r="V2479" s="312"/>
      <c r="W2479" s="312"/>
      <c r="X2479" s="312"/>
      <c r="Y2479" s="312"/>
      <c r="Z2479" s="312"/>
    </row>
  </sheetData>
  <sheetProtection algorithmName="SHA-512" hashValue="7Mhd+8478B/glik2fa6+VPyLb4VCkglhadKbj/FylDhaJw/FJYAkW9Qopa3oC1/awJFyzN+XXYGFXZeOAWY1Gg==" saltValue="7EE9EvBRs8BvHUdDKVKMbQ==" spinCount="100000" sheet="1" objects="1" scenarios="1" formatColumns="0" formatRows="0"/>
  <dataValidations disablePrompts="1" count="1">
    <dataValidation allowBlank="1" showInputMessage="1" showErrorMessage="1" sqref="S1:Z1048576" xr:uid="{FC433233-A5CC-48FD-8888-A5DC0F401F6F}"/>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62bcd40-d114-4e92-8cc2-75c965cea03f" xsi:nil="true"/>
    <lcf76f155ced4ddcb4097134ff3c332f xmlns="0b39bfb8-65d6-41bd-8c21-5a60caeada7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B4D5513C1F634594D67E7097B49C41" ma:contentTypeVersion="14" ma:contentTypeDescription="Create a new document." ma:contentTypeScope="" ma:versionID="85a5fcd59f7cdd123d19cc54168c83cd">
  <xsd:schema xmlns:xsd="http://www.w3.org/2001/XMLSchema" xmlns:xs="http://www.w3.org/2001/XMLSchema" xmlns:p="http://schemas.microsoft.com/office/2006/metadata/properties" xmlns:ns2="0b39bfb8-65d6-41bd-8c21-5a60caeada79" xmlns:ns3="362bcd40-d114-4e92-8cc2-75c965cea03f" targetNamespace="http://schemas.microsoft.com/office/2006/metadata/properties" ma:root="true" ma:fieldsID="48ada28d23b899751e79e89014ca0113" ns2:_="" ns3:_="">
    <xsd:import namespace="0b39bfb8-65d6-41bd-8c21-5a60caeada79"/>
    <xsd:import namespace="362bcd40-d114-4e92-8cc2-75c965cea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39bfb8-65d6-41bd-8c21-5a60caeada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1ad46f8-4c95-4827-bb7e-6edc5e25c1d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2bcd40-d114-4e92-8cc2-75c965cea03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be4d901-2593-49da-a9f0-a9a17ae63e95}" ma:internalName="TaxCatchAll" ma:showField="CatchAllData" ma:web="362bcd40-d114-4e92-8cc2-75c965cea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F465FA-04D9-40C5-BC58-2E2F61181818}">
  <ds:schemaRefs>
    <ds:schemaRef ds:uri="362bcd40-d114-4e92-8cc2-75c965cea03f"/>
    <ds:schemaRef ds:uri="http://purl.org/dc/elements/1.1/"/>
    <ds:schemaRef ds:uri="http://schemas.microsoft.com/office/infopath/2007/PartnerControls"/>
    <ds:schemaRef ds:uri="http://schemas.microsoft.com/office/2006/metadata/properties"/>
    <ds:schemaRef ds:uri="0b39bfb8-65d6-41bd-8c21-5a60caeada79"/>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49364D7E-51A2-4358-99A2-D250395C1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39bfb8-65d6-41bd-8c21-5a60caeada79"/>
    <ds:schemaRef ds:uri="362bcd40-d114-4e92-8cc2-75c965cea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D86C45-D3CE-4085-A3BC-F4896D8B65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FRONT</vt:lpstr>
      <vt:lpstr>Acknowledgements</vt:lpstr>
      <vt:lpstr>Support ICE</vt:lpstr>
      <vt:lpstr>TERMS OF USE</vt:lpstr>
      <vt:lpstr>Contents - Navigation</vt:lpstr>
      <vt:lpstr>&gt;&gt; Background &gt;&gt;</vt:lpstr>
      <vt:lpstr>Glossary</vt:lpstr>
      <vt:lpstr>Method and Update Notes</vt:lpstr>
      <vt:lpstr>Data Quality Matrix</vt:lpstr>
      <vt:lpstr>&gt;&gt; ICE DB Summary &gt;&gt;</vt:lpstr>
      <vt:lpstr>ICE Summary</vt:lpstr>
      <vt:lpstr>&gt;&gt; Material Profiles &gt;&gt;</vt:lpstr>
      <vt:lpstr>Aggregates_Sand</vt:lpstr>
      <vt:lpstr>Aluminium</vt:lpstr>
      <vt:lpstr>Asphalt</vt:lpstr>
      <vt:lpstr>Bitumen</vt:lpstr>
      <vt:lpstr>Cement_and_Mortar</vt:lpstr>
      <vt:lpstr>Ceramic</vt:lpstr>
      <vt:lpstr>Clay_Bricks</vt:lpstr>
      <vt:lpstr>Concrete</vt:lpstr>
      <vt:lpstr>Glass</vt:lpstr>
      <vt:lpstr>Insulation</vt:lpstr>
      <vt:lpstr>Paint</vt:lpstr>
      <vt:lpstr>Plaster</vt:lpstr>
      <vt:lpstr>Rubber</vt:lpstr>
      <vt:lpstr>Steel</vt:lpstr>
      <vt:lpstr>Timber</vt:lpstr>
      <vt:lpstr>Vinyl</vt:lpstr>
      <vt:lpstr>&gt;&gt; Misc &gt;&gt;</vt:lpstr>
      <vt:lpstr>References ICE V2</vt:lpstr>
      <vt:lpstr>&gt;&gt; Hidden &gt;&gt;</vt:lpstr>
      <vt:lpstr>Miscellaneous</vt:lpstr>
      <vt:lpstr>'ICE Summary'!ConcUnitM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Jones</dc:creator>
  <cp:keywords/>
  <dc:description/>
  <cp:lastModifiedBy>Joe Rouse</cp:lastModifiedBy>
  <cp:revision/>
  <dcterms:created xsi:type="dcterms:W3CDTF">2019-02-11T10:48:52Z</dcterms:created>
  <dcterms:modified xsi:type="dcterms:W3CDTF">2025-10-24T15:16:55Z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0x01010043B4D5513C1F634594D67E7097B49C41</vt:lpwstr>
  </property>
  <property fmtid="{D5CDD505-2E9C-101B-9397-08002B2CF9AE}" pid="3" name="MediaServiceImageTags">
    <vt:lpwstr/>
  </property>
</Properties>
</file>